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drawings/drawing6.xml" ContentType="application/vnd.openxmlformats-officedocument.drawing+xml"/>
  <Override PartName="/xl/comments6.xml" ContentType="application/vnd.openxmlformats-officedocument.spreadsheetml.comments+xml"/>
  <Override PartName="/xl/drawings/drawing7.xml" ContentType="application/vnd.openxmlformats-officedocument.drawing+xml"/>
  <Override PartName="/xl/comments7.xml" ContentType="application/vnd.openxmlformats-officedocument.spreadsheetml.comments+xml"/>
  <Override PartName="/xl/drawings/drawing8.xml" ContentType="application/vnd.openxmlformats-officedocument.drawing+xml"/>
  <Override PartName="/xl/comments8.xml" ContentType="application/vnd.openxmlformats-officedocument.spreadsheetml.comments+xml"/>
  <Override PartName="/xl/drawings/drawing9.xml" ContentType="application/vnd.openxmlformats-officedocument.drawing+xml"/>
  <Override PartName="/xl/comments9.xml" ContentType="application/vnd.openxmlformats-officedocument.spreadsheetml.comments+xml"/>
  <Override PartName="/xl/drawings/drawing10.xml" ContentType="application/vnd.openxmlformats-officedocument.drawing+xml"/>
  <Override PartName="/xl/comments10.xml" ContentType="application/vnd.openxmlformats-officedocument.spreadsheetml.comments+xml"/>
  <Override PartName="/xl/drawings/drawing11.xml" ContentType="application/vnd.openxmlformats-officedocument.drawing+xml"/>
  <Override PartName="/xl/ctrlProps/ctrlProp1.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DieseArbeitsmappe"/>
  <mc:AlternateContent xmlns:mc="http://schemas.openxmlformats.org/markup-compatibility/2006">
    <mc:Choice Requires="x15">
      <x15ac:absPath xmlns:x15ac="http://schemas.microsoft.com/office/spreadsheetml/2010/11/ac" url="G:\Ef\Interkantonales\EnFK\AG Harmonisierung\Daueraufgaben\Fenstertool_Merkblatt\2018 V3\"/>
    </mc:Choice>
  </mc:AlternateContent>
  <bookViews>
    <workbookView xWindow="0" yWindow="0" windowWidth="15450" windowHeight="3840" tabRatio="911"/>
  </bookViews>
  <sheets>
    <sheet name="Projekt" sheetId="1" r:id="rId1"/>
    <sheet name="Einzel_R25" sheetId="33477" r:id="rId2"/>
    <sheet name="Einzel_Reff" sheetId="33480" r:id="rId3"/>
    <sheet name="Syst_Typ1" sheetId="33478" r:id="rId4"/>
    <sheet name="Syst_Typ2" sheetId="2" r:id="rId5"/>
    <sheet name="Syst_Typ3" sheetId="33472" r:id="rId6"/>
    <sheet name="Syst_Typ4" sheetId="33473" r:id="rId7"/>
    <sheet name="Syst_Typ5" sheetId="33474" r:id="rId8"/>
    <sheet name="Syst_Typ6" sheetId="33475" r:id="rId9"/>
    <sheet name="Syst_Zsfsg" sheetId="33476" r:id="rId10"/>
    <sheet name="Komp" sheetId="33459" r:id="rId11"/>
    <sheet name="Hilfe" sheetId="33482" r:id="rId12"/>
    <sheet name="Tab" sheetId="33457" state="hidden" r:id="rId13"/>
    <sheet name="Sprache" sheetId="3" state="hidden" r:id="rId14"/>
    <sheet name="Schnittstelle" sheetId="33454" state="hidden" r:id="rId15"/>
    <sheet name="Input" sheetId="33471" state="hidden" r:id="rId16"/>
    <sheet name="Log" sheetId="33483" state="hidden" r:id="rId17"/>
  </sheets>
  <definedNames>
    <definedName name="_xlnm._FilterDatabase" localSheetId="13" hidden="1">Sprache!$A$1:$F$332</definedName>
    <definedName name="_xlnm.Print_Area" localSheetId="1">Einzel_R25!$A$1:$Y$104</definedName>
    <definedName name="_xlnm.Print_Area" localSheetId="2">Einzel_Reff!$A$1:$Y$104</definedName>
    <definedName name="_xlnm.Print_Area" localSheetId="10">Komp!$A$1:$F$121</definedName>
    <definedName name="_xlnm.Print_Area" localSheetId="0">Projekt!$A$1:$W$64</definedName>
    <definedName name="_xlnm.Print_Area" localSheetId="3">Syst_Typ1!$A$1:$AX$106</definedName>
    <definedName name="_xlnm.Print_Area" localSheetId="4">Syst_Typ2!$A$1:$AX$106</definedName>
    <definedName name="_xlnm.Print_Area" localSheetId="5">Syst_Typ3!$A$1:$AX$106</definedName>
    <definedName name="_xlnm.Print_Area" localSheetId="6">Syst_Typ4!$A$1:$AX$106</definedName>
    <definedName name="_xlnm.Print_Area" localSheetId="7">Syst_Typ5!$A$1:$AX$106</definedName>
    <definedName name="_xlnm.Print_Area" localSheetId="8">Syst_Typ6!$A$1:$AX$106</definedName>
    <definedName name="_xlnm.Print_Area" localSheetId="9">Syst_Zsfsg!$A$1:$M$46</definedName>
    <definedName name="Fehler1">Tab!$C$101</definedName>
    <definedName name="WinkHorizMax">Tab!$C$51</definedName>
    <definedName name="WinkSeiteMax">Tab!$C$53</definedName>
    <definedName name="WinkUeberMax">Tab!$C$52</definedName>
  </definedNames>
  <calcPr calcId="162913"/>
</workbook>
</file>

<file path=xl/calcChain.xml><?xml version="1.0" encoding="utf-8"?>
<calcChain xmlns="http://schemas.openxmlformats.org/spreadsheetml/2006/main">
  <c r="C182" i="33471" l="1"/>
  <c r="C394" i="3" l="1"/>
  <c r="AK10" i="1" s="1"/>
  <c r="C393" i="3"/>
  <c r="AK9" i="1" s="1"/>
  <c r="C392" i="3"/>
  <c r="C10" i="1" s="1"/>
  <c r="AL8" i="1" l="1"/>
  <c r="AM8" i="1" s="1"/>
  <c r="X14" i="33477" s="1"/>
  <c r="X15" i="33480" s="1"/>
  <c r="C385" i="3" l="1"/>
  <c r="C87" i="33459" s="1"/>
  <c r="AP144" i="1" s="1"/>
  <c r="C386" i="3"/>
  <c r="C88" i="33459" s="1"/>
  <c r="AP145" i="1" s="1"/>
  <c r="C387" i="3"/>
  <c r="C89" i="33459" s="1"/>
  <c r="AP146" i="1" s="1"/>
  <c r="C388" i="3"/>
  <c r="C90" i="33459" s="1"/>
  <c r="AP147" i="1" s="1"/>
  <c r="C389" i="3"/>
  <c r="C91" i="33459" s="1"/>
  <c r="AP148" i="1" s="1"/>
  <c r="C390" i="3"/>
  <c r="C92" i="33459" s="1"/>
  <c r="AP149" i="1" s="1"/>
  <c r="C391" i="3"/>
  <c r="C93" i="33459" s="1"/>
  <c r="AP150" i="1" s="1"/>
  <c r="C384" i="3"/>
  <c r="C48" i="33459" s="1"/>
  <c r="AK177" i="1" s="1"/>
  <c r="C381" i="3"/>
  <c r="C40" i="33459" s="1"/>
  <c r="AK169" i="1" s="1"/>
  <c r="C382" i="3"/>
  <c r="C41" i="33459" s="1"/>
  <c r="AK170" i="1" s="1"/>
  <c r="C383" i="3"/>
  <c r="C42" i="33459" s="1"/>
  <c r="AK171" i="1" s="1"/>
  <c r="C380" i="3"/>
  <c r="C36" i="33459" s="1"/>
  <c r="AK165" i="1" s="1"/>
  <c r="C368" i="3"/>
  <c r="L62" i="1" s="1"/>
  <c r="C369" i="3"/>
  <c r="C8" i="33459" s="1"/>
  <c r="C370" i="3"/>
  <c r="C9" i="33459" s="1"/>
  <c r="AK138" i="1" s="1"/>
  <c r="C371" i="3"/>
  <c r="C10" i="33459" s="1"/>
  <c r="AK139" i="1" s="1"/>
  <c r="C372" i="3"/>
  <c r="C11" i="33459" s="1"/>
  <c r="AK140" i="1" s="1"/>
  <c r="C373" i="3"/>
  <c r="C12" i="33459" s="1"/>
  <c r="C374" i="3"/>
  <c r="C13" i="33459" s="1"/>
  <c r="AK142" i="1" s="1"/>
  <c r="C375" i="3"/>
  <c r="C14" i="33459" s="1"/>
  <c r="AK143" i="1" s="1"/>
  <c r="C376" i="3"/>
  <c r="C15" i="33459" s="1"/>
  <c r="AK144" i="1" s="1"/>
  <c r="C377" i="3"/>
  <c r="C16" i="33459" s="1"/>
  <c r="AK145" i="1" s="1"/>
  <c r="C378" i="3"/>
  <c r="C17" i="33459" s="1"/>
  <c r="AK146" i="1" s="1"/>
  <c r="C379" i="3"/>
  <c r="C35" i="33459" s="1"/>
  <c r="AP143" i="1"/>
  <c r="AQ143" i="1"/>
  <c r="AQ144" i="1"/>
  <c r="AQ145" i="1"/>
  <c r="AQ146" i="1"/>
  <c r="AQ147" i="1"/>
  <c r="AQ148" i="1"/>
  <c r="AQ149" i="1"/>
  <c r="AQ150" i="1"/>
  <c r="AL138" i="1"/>
  <c r="AL139" i="1"/>
  <c r="AL140" i="1"/>
  <c r="AL141" i="1"/>
  <c r="AL142" i="1"/>
  <c r="AL143" i="1"/>
  <c r="AL144" i="1"/>
  <c r="AL145" i="1"/>
  <c r="AL146" i="1"/>
  <c r="AL165" i="1"/>
  <c r="AM165" i="1"/>
  <c r="AK166" i="1"/>
  <c r="AL166" i="1"/>
  <c r="AM166" i="1"/>
  <c r="AK167" i="1"/>
  <c r="AL167" i="1"/>
  <c r="AM167" i="1"/>
  <c r="AK168" i="1"/>
  <c r="AL168" i="1"/>
  <c r="AM168" i="1"/>
  <c r="AL169" i="1"/>
  <c r="AM169" i="1"/>
  <c r="AL170" i="1"/>
  <c r="AM170" i="1"/>
  <c r="AL171" i="1"/>
  <c r="AM171" i="1"/>
  <c r="AK172" i="1"/>
  <c r="AL172" i="1"/>
  <c r="AM172" i="1"/>
  <c r="AK173" i="1"/>
  <c r="AL173" i="1"/>
  <c r="AM173" i="1"/>
  <c r="AK174" i="1"/>
  <c r="AL174" i="1"/>
  <c r="AM174" i="1"/>
  <c r="AK175" i="1"/>
  <c r="AL175" i="1"/>
  <c r="AM175" i="1"/>
  <c r="AK176" i="1"/>
  <c r="AL176" i="1"/>
  <c r="AM176" i="1"/>
  <c r="AL177" i="1"/>
  <c r="AM177" i="1"/>
  <c r="AK178" i="1"/>
  <c r="AL178" i="1"/>
  <c r="AM178" i="1"/>
  <c r="AK179" i="1"/>
  <c r="AL179" i="1"/>
  <c r="AM179" i="1"/>
  <c r="AK180" i="1"/>
  <c r="AL180" i="1"/>
  <c r="AM180" i="1"/>
  <c r="AK181" i="1"/>
  <c r="AL181" i="1"/>
  <c r="AM181" i="1"/>
  <c r="AK182" i="1"/>
  <c r="AL182" i="1"/>
  <c r="AM182" i="1"/>
  <c r="AK183" i="1"/>
  <c r="AL183" i="1"/>
  <c r="AM183" i="1"/>
  <c r="AK184" i="1"/>
  <c r="AL184" i="1"/>
  <c r="AM184" i="1"/>
  <c r="AK185" i="1"/>
  <c r="AL185" i="1"/>
  <c r="AM185" i="1"/>
  <c r="AK186" i="1"/>
  <c r="AL186" i="1"/>
  <c r="AM186" i="1"/>
  <c r="AK187" i="1"/>
  <c r="AL187" i="1"/>
  <c r="AM187" i="1"/>
  <c r="AK188" i="1"/>
  <c r="AL188" i="1"/>
  <c r="AM188" i="1"/>
  <c r="AK189" i="1"/>
  <c r="AL189" i="1"/>
  <c r="AM189" i="1"/>
  <c r="AK190" i="1"/>
  <c r="AL190" i="1"/>
  <c r="AM190" i="1"/>
  <c r="AK191" i="1"/>
  <c r="AL191" i="1"/>
  <c r="AM191" i="1"/>
  <c r="AK192" i="1"/>
  <c r="AL192" i="1"/>
  <c r="AM192" i="1"/>
  <c r="AL164" i="1"/>
  <c r="AM164" i="1"/>
  <c r="C353" i="3"/>
  <c r="B13" i="33457" s="1"/>
  <c r="C354" i="3"/>
  <c r="C355" i="3"/>
  <c r="C356" i="3"/>
  <c r="C357" i="3"/>
  <c r="C358" i="3"/>
  <c r="C359" i="3"/>
  <c r="C360" i="3"/>
  <c r="Z53" i="1"/>
  <c r="C362" i="3"/>
  <c r="L56" i="1" s="1"/>
  <c r="C363" i="3"/>
  <c r="X63" i="33457" s="1"/>
  <c r="C364" i="3"/>
  <c r="Y63" i="33457" s="1"/>
  <c r="C365" i="3"/>
  <c r="L59" i="1" s="1"/>
  <c r="C366" i="3"/>
  <c r="AA63" i="33457" s="1"/>
  <c r="C367" i="3"/>
  <c r="L61" i="1" s="1"/>
  <c r="C361" i="3"/>
  <c r="V63" i="33457" s="1"/>
  <c r="AC63" i="33457" l="1"/>
  <c r="AB63" i="33457"/>
  <c r="AA85" i="33457"/>
  <c r="AA75" i="33457"/>
  <c r="L60" i="1"/>
  <c r="Z63" i="33457"/>
  <c r="Y85" i="33457"/>
  <c r="Y75" i="33457"/>
  <c r="L58" i="1"/>
  <c r="X85" i="33457"/>
  <c r="X75" i="33457"/>
  <c r="L57" i="1"/>
  <c r="W63" i="33457"/>
  <c r="V85" i="33457"/>
  <c r="V75" i="33457"/>
  <c r="L55" i="1"/>
  <c r="AC85" i="33457" l="1"/>
  <c r="AC75" i="33457"/>
  <c r="AB85" i="33457"/>
  <c r="AB75" i="33457"/>
  <c r="Z75" i="33457"/>
  <c r="Z85" i="33457"/>
  <c r="W85" i="33457"/>
  <c r="W75" i="33457"/>
  <c r="CV44" i="33480" l="1"/>
  <c r="C180" i="33471" l="1"/>
  <c r="N62" i="1" s="1"/>
  <c r="C179" i="33471"/>
  <c r="N61" i="1" s="1"/>
  <c r="C178" i="33471"/>
  <c r="N60" i="1" s="1"/>
  <c r="C177" i="33471"/>
  <c r="N59" i="1" s="1"/>
  <c r="C176" i="33471"/>
  <c r="N58" i="1" s="1"/>
  <c r="C175" i="33471"/>
  <c r="N57" i="1" s="1"/>
  <c r="C174" i="33471"/>
  <c r="N56" i="1" s="1"/>
  <c r="C173" i="33471"/>
  <c r="N55" i="1" s="1"/>
  <c r="C32" i="33476" l="1"/>
  <c r="BY121" i="33475"/>
  <c r="BY122" i="33475"/>
  <c r="BY123" i="33475"/>
  <c r="BY124" i="33475"/>
  <c r="BY125" i="33475"/>
  <c r="BY126" i="33475"/>
  <c r="BY127" i="33475"/>
  <c r="BY120" i="33475"/>
  <c r="BY121" i="33474"/>
  <c r="BY122" i="33474"/>
  <c r="BY123" i="33474"/>
  <c r="BY124" i="33474"/>
  <c r="BY125" i="33474"/>
  <c r="BY126" i="33474"/>
  <c r="BY127" i="33474"/>
  <c r="BY120" i="33474"/>
  <c r="BY121" i="33473"/>
  <c r="BY122" i="33473"/>
  <c r="BY123" i="33473"/>
  <c r="BY124" i="33473"/>
  <c r="BY125" i="33473"/>
  <c r="BY126" i="33473"/>
  <c r="BY127" i="33473"/>
  <c r="BY120" i="33473"/>
  <c r="BY121" i="33472"/>
  <c r="BY122" i="33472"/>
  <c r="BY123" i="33472"/>
  <c r="BY124" i="33472"/>
  <c r="BY125" i="33472"/>
  <c r="BY126" i="33472"/>
  <c r="BY127" i="33472"/>
  <c r="BY120" i="33472"/>
  <c r="BY121" i="2"/>
  <c r="BY122" i="2"/>
  <c r="BY123" i="2"/>
  <c r="BY124" i="2"/>
  <c r="BY125" i="2"/>
  <c r="BY126" i="2"/>
  <c r="BY127" i="2"/>
  <c r="BY120" i="2"/>
  <c r="BY121" i="33478"/>
  <c r="BY122" i="33478"/>
  <c r="BY123" i="33478"/>
  <c r="BY124" i="33478"/>
  <c r="BY125" i="33478"/>
  <c r="BY126" i="33478"/>
  <c r="BY127" i="33478"/>
  <c r="BY120" i="33478"/>
  <c r="BY119" i="33480"/>
  <c r="BY120" i="33480"/>
  <c r="BY121" i="33480"/>
  <c r="BY122" i="33480"/>
  <c r="BY123" i="33480"/>
  <c r="BY124" i="33480"/>
  <c r="BY125" i="33480"/>
  <c r="BY118" i="33480"/>
  <c r="BY119" i="33477" l="1"/>
  <c r="BY120" i="33477"/>
  <c r="BY121" i="33477"/>
  <c r="BY122" i="33477"/>
  <c r="BY123" i="33477"/>
  <c r="BY124" i="33477"/>
  <c r="BY125" i="33477"/>
  <c r="BY118" i="33477"/>
  <c r="C13" i="33457"/>
  <c r="DX57" i="33476" s="1"/>
  <c r="B14" i="33457"/>
  <c r="C33" i="33476" s="1"/>
  <c r="B15" i="33457"/>
  <c r="C34" i="33476" s="1"/>
  <c r="B16" i="33457"/>
  <c r="C35" i="33476" s="1"/>
  <c r="B17" i="33457"/>
  <c r="C36" i="33476" s="1"/>
  <c r="B18" i="33457"/>
  <c r="C37" i="33476" s="1"/>
  <c r="B19" i="33457"/>
  <c r="C38" i="33476" s="1"/>
  <c r="B20" i="33457"/>
  <c r="C39" i="33476" s="1"/>
  <c r="Y107" i="1"/>
  <c r="Y105" i="1"/>
  <c r="Y108" i="1"/>
  <c r="Y109" i="1"/>
  <c r="Y110" i="1"/>
  <c r="Y111" i="1"/>
  <c r="Y112" i="1"/>
  <c r="Y113" i="1"/>
  <c r="Y106" i="1"/>
  <c r="Y98" i="1"/>
  <c r="Y99" i="1"/>
  <c r="Y100" i="1"/>
  <c r="Y101" i="1"/>
  <c r="Y102" i="1"/>
  <c r="Y103" i="1"/>
  <c r="Y104" i="1"/>
  <c r="AB88" i="1"/>
  <c r="AB107" i="1" s="1"/>
  <c r="AB89" i="1"/>
  <c r="AB90" i="1"/>
  <c r="AB109" i="1" s="1"/>
  <c r="AB91" i="1"/>
  <c r="AB92" i="1"/>
  <c r="AB93" i="1"/>
  <c r="AB94" i="1"/>
  <c r="O76" i="33457"/>
  <c r="AC76" i="33457" s="1"/>
  <c r="Q76" i="33457"/>
  <c r="W76" i="33457" s="1"/>
  <c r="S76" i="33457"/>
  <c r="AA76" i="33457" s="1"/>
  <c r="U76" i="33457"/>
  <c r="Y76" i="33457" s="1"/>
  <c r="O77" i="33457"/>
  <c r="AC77" i="33457" s="1"/>
  <c r="Q77" i="33457"/>
  <c r="W77" i="33457" s="1"/>
  <c r="S77" i="33457"/>
  <c r="AA77" i="33457" s="1"/>
  <c r="U77" i="33457"/>
  <c r="Y77" i="33457" s="1"/>
  <c r="O78" i="33457"/>
  <c r="AC78" i="33457" s="1"/>
  <c r="Q78" i="33457"/>
  <c r="W78" i="33457" s="1"/>
  <c r="S78" i="33457"/>
  <c r="AA78" i="33457" s="1"/>
  <c r="U78" i="33457"/>
  <c r="Y78" i="33457" s="1"/>
  <c r="O79" i="33457"/>
  <c r="AC79" i="33457" s="1"/>
  <c r="Q79" i="33457"/>
  <c r="W79" i="33457" s="1"/>
  <c r="S79" i="33457"/>
  <c r="AA79" i="33457" s="1"/>
  <c r="U79" i="33457"/>
  <c r="Y79" i="33457" s="1"/>
  <c r="O80" i="33457"/>
  <c r="AC80" i="33457" s="1"/>
  <c r="Q80" i="33457"/>
  <c r="W80" i="33457" s="1"/>
  <c r="S80" i="33457"/>
  <c r="AA80" i="33457" s="1"/>
  <c r="U80" i="33457"/>
  <c r="Y80" i="33457" s="1"/>
  <c r="O81" i="33457"/>
  <c r="AC81" i="33457" s="1"/>
  <c r="Q81" i="33457"/>
  <c r="W81" i="33457" s="1"/>
  <c r="S81" i="33457"/>
  <c r="AA81" i="33457" s="1"/>
  <c r="U81" i="33457"/>
  <c r="Y81" i="33457" s="1"/>
  <c r="U91" i="33457"/>
  <c r="X91" i="33457" s="1"/>
  <c r="S91" i="33457"/>
  <c r="AA91" i="33457" s="1"/>
  <c r="Q91" i="33457"/>
  <c r="W91" i="33457" s="1"/>
  <c r="O91" i="33457"/>
  <c r="AC91" i="33457" s="1"/>
  <c r="U90" i="33457"/>
  <c r="X90" i="33457" s="1"/>
  <c r="S90" i="33457"/>
  <c r="AA90" i="33457" s="1"/>
  <c r="Q90" i="33457"/>
  <c r="W90" i="33457" s="1"/>
  <c r="O90" i="33457"/>
  <c r="AC90" i="33457" s="1"/>
  <c r="U89" i="33457"/>
  <c r="X89" i="33457" s="1"/>
  <c r="S89" i="33457"/>
  <c r="AA89" i="33457" s="1"/>
  <c r="Q89" i="33457"/>
  <c r="W89" i="33457" s="1"/>
  <c r="O89" i="33457"/>
  <c r="AC89" i="33457" s="1"/>
  <c r="U88" i="33457"/>
  <c r="X88" i="33457" s="1"/>
  <c r="S88" i="33457"/>
  <c r="AA88" i="33457" s="1"/>
  <c r="Q88" i="33457"/>
  <c r="W88" i="33457" s="1"/>
  <c r="O88" i="33457"/>
  <c r="AC88" i="33457" s="1"/>
  <c r="U87" i="33457"/>
  <c r="X87" i="33457" s="1"/>
  <c r="S87" i="33457"/>
  <c r="AA87" i="33457" s="1"/>
  <c r="Q87" i="33457"/>
  <c r="W87" i="33457" s="1"/>
  <c r="O87" i="33457"/>
  <c r="AC87" i="33457" s="1"/>
  <c r="U86" i="33457"/>
  <c r="X86" i="33457" s="1"/>
  <c r="S86" i="33457"/>
  <c r="AA86" i="33457" s="1"/>
  <c r="Q86" i="33457"/>
  <c r="W86" i="33457" s="1"/>
  <c r="O86" i="33457"/>
  <c r="AC86" i="33457" s="1"/>
  <c r="U66" i="33457"/>
  <c r="X66" i="33457" s="1"/>
  <c r="U67" i="33457"/>
  <c r="X67" i="33457" s="1"/>
  <c r="U68" i="33457"/>
  <c r="X68" i="33457" s="1"/>
  <c r="U69" i="33457"/>
  <c r="Y69" i="33457" s="1"/>
  <c r="U70" i="33457"/>
  <c r="Y70" i="33457" s="1"/>
  <c r="U71" i="33457"/>
  <c r="Y71" i="33457" s="1"/>
  <c r="U65" i="33457"/>
  <c r="X65" i="33457" s="1"/>
  <c r="U64" i="33457"/>
  <c r="Y64" i="33457" s="1"/>
  <c r="S66" i="33457"/>
  <c r="AA66" i="33457" s="1"/>
  <c r="S67" i="33457"/>
  <c r="AA67" i="33457" s="1"/>
  <c r="S68" i="33457"/>
  <c r="AA68" i="33457" s="1"/>
  <c r="S69" i="33457"/>
  <c r="AA69" i="33457" s="1"/>
  <c r="S70" i="33457"/>
  <c r="Z70" i="33457" s="1"/>
  <c r="S71" i="33457"/>
  <c r="Z71" i="33457" s="1"/>
  <c r="S65" i="33457"/>
  <c r="AA65" i="33457" s="1"/>
  <c r="S64" i="33457"/>
  <c r="AA64" i="33457" s="1"/>
  <c r="Q66" i="33457"/>
  <c r="W66" i="33457" s="1"/>
  <c r="Q67" i="33457"/>
  <c r="W67" i="33457" s="1"/>
  <c r="Q68" i="33457"/>
  <c r="W68" i="33457" s="1"/>
  <c r="Q69" i="33457"/>
  <c r="W69" i="33457" s="1"/>
  <c r="Q70" i="33457"/>
  <c r="V70" i="33457" s="1"/>
  <c r="Q71" i="33457"/>
  <c r="V71" i="33457" s="1"/>
  <c r="Q65" i="33457"/>
  <c r="W65" i="33457" s="1"/>
  <c r="Q64" i="33457"/>
  <c r="W64" i="33457" s="1"/>
  <c r="O65" i="33457"/>
  <c r="AB65" i="33457" s="1"/>
  <c r="O66" i="33457"/>
  <c r="AB66" i="33457" s="1"/>
  <c r="O67" i="33457"/>
  <c r="AB67" i="33457" s="1"/>
  <c r="O68" i="33457"/>
  <c r="AB68" i="33457" s="1"/>
  <c r="O69" i="33457"/>
  <c r="AB69" i="33457" s="1"/>
  <c r="O70" i="33457"/>
  <c r="AB70" i="33457" s="1"/>
  <c r="O71" i="33457"/>
  <c r="AB71" i="33457" s="1"/>
  <c r="O64" i="33457"/>
  <c r="AC64" i="33457" s="1"/>
  <c r="D65" i="33457"/>
  <c r="U59" i="33457"/>
  <c r="C352" i="3"/>
  <c r="B46" i="33482" s="1"/>
  <c r="L4" i="33477"/>
  <c r="N4" i="33477"/>
  <c r="BK44" i="33477"/>
  <c r="BL44" i="33477"/>
  <c r="CC44" i="33477"/>
  <c r="AZ44" i="33477" s="1"/>
  <c r="BM44" i="33477"/>
  <c r="BN44" i="33477"/>
  <c r="CF44" i="33477" s="1"/>
  <c r="BQ44" i="33477"/>
  <c r="BT44" i="33477"/>
  <c r="BU44" i="33477"/>
  <c r="CD44" i="33477"/>
  <c r="BF44" i="33477" s="1"/>
  <c r="CV44" i="33477"/>
  <c r="DA44" i="33477"/>
  <c r="EP44" i="33477"/>
  <c r="BK45" i="33477"/>
  <c r="CD45" i="33477" s="1"/>
  <c r="BF45" i="33477" s="1"/>
  <c r="BL45" i="33477"/>
  <c r="BM45" i="33477"/>
  <c r="BN45" i="33477"/>
  <c r="BQ45" i="33477"/>
  <c r="BT45" i="33477"/>
  <c r="BU45" i="33477"/>
  <c r="CR45" i="33477"/>
  <c r="CS45" i="33477"/>
  <c r="CT45" i="33477"/>
  <c r="CU45" i="33477"/>
  <c r="CV45" i="33477"/>
  <c r="DA45" i="33477"/>
  <c r="DB45" i="33477" s="1"/>
  <c r="EP45" i="33477"/>
  <c r="BK46" i="33477"/>
  <c r="BL46" i="33477"/>
  <c r="BM46" i="33477"/>
  <c r="CF46" i="33477"/>
  <c r="BN46" i="33477"/>
  <c r="BQ46" i="33477"/>
  <c r="BT46" i="33477"/>
  <c r="BU46" i="33477"/>
  <c r="CR46" i="33477"/>
  <c r="CS46" i="33477"/>
  <c r="CT46" i="33477"/>
  <c r="CU46" i="33477"/>
  <c r="CV46" i="33477"/>
  <c r="DA46" i="33477"/>
  <c r="DB46" i="33477" s="1"/>
  <c r="DD46" i="33477" s="1"/>
  <c r="DL46" i="33477" s="1"/>
  <c r="EP46" i="33477"/>
  <c r="BK47" i="33477"/>
  <c r="CF47" i="33477" s="1"/>
  <c r="BL47" i="33477"/>
  <c r="BM47" i="33477"/>
  <c r="BN47" i="33477"/>
  <c r="BQ47" i="33477"/>
  <c r="BT47" i="33477"/>
  <c r="BU47" i="33477"/>
  <c r="CR47" i="33477"/>
  <c r="CS47" i="33477"/>
  <c r="CT47" i="33477"/>
  <c r="CU47" i="33477"/>
  <c r="CV47" i="33477"/>
  <c r="DA47" i="33477"/>
  <c r="DB47" i="33477" s="1"/>
  <c r="DC47" i="33477" s="1"/>
  <c r="EP47" i="33477"/>
  <c r="BK48" i="33477"/>
  <c r="BL48" i="33477"/>
  <c r="CC48" i="33477" s="1"/>
  <c r="AZ48" i="33477" s="1"/>
  <c r="BM48" i="33477"/>
  <c r="BN48" i="33477"/>
  <c r="CF48" i="33477" s="1"/>
  <c r="BQ48" i="33477"/>
  <c r="BT48" i="33477"/>
  <c r="BU48" i="33477"/>
  <c r="CR48" i="33477"/>
  <c r="CS48" i="33477"/>
  <c r="CT48" i="33477"/>
  <c r="CU48" i="33477"/>
  <c r="CV48" i="33477"/>
  <c r="DA48" i="33477"/>
  <c r="DB48" i="33477" s="1"/>
  <c r="EP48" i="33477"/>
  <c r="BK49" i="33477"/>
  <c r="BL49" i="33477"/>
  <c r="CD49" i="33477" s="1"/>
  <c r="BF49" i="33477" s="1"/>
  <c r="BM49" i="33477"/>
  <c r="BN49" i="33477"/>
  <c r="BQ49" i="33477"/>
  <c r="BT49" i="33477"/>
  <c r="BU49" i="33477"/>
  <c r="CR49" i="33477"/>
  <c r="CS49" i="33477"/>
  <c r="CT49" i="33477"/>
  <c r="CU49" i="33477"/>
  <c r="CV49" i="33477"/>
  <c r="DA49" i="33477"/>
  <c r="DB49" i="33477" s="1"/>
  <c r="DE49" i="33477" s="1"/>
  <c r="EP49" i="33477"/>
  <c r="BK50" i="33477"/>
  <c r="BL50" i="33477"/>
  <c r="CC50" i="33477" s="1"/>
  <c r="AZ50" i="33477" s="1"/>
  <c r="BM50" i="33477"/>
  <c r="BN50" i="33477"/>
  <c r="CF50" i="33477" s="1"/>
  <c r="BQ50" i="33477"/>
  <c r="BT50" i="33477"/>
  <c r="BU50" i="33477"/>
  <c r="CR50" i="33477"/>
  <c r="CS50" i="33477"/>
  <c r="CT50" i="33477"/>
  <c r="CU50" i="33477"/>
  <c r="CV50" i="33477"/>
  <c r="DA50" i="33477"/>
  <c r="DB50" i="33477" s="1"/>
  <c r="EP50" i="33477"/>
  <c r="BK51" i="33477"/>
  <c r="BL51" i="33477"/>
  <c r="CC51" i="33477" s="1"/>
  <c r="AZ51" i="33477" s="1"/>
  <c r="BM51" i="33477"/>
  <c r="BN51" i="33477"/>
  <c r="BQ51" i="33477"/>
  <c r="BT51" i="33477"/>
  <c r="BU51" i="33477"/>
  <c r="CR51" i="33477"/>
  <c r="CS51" i="33477"/>
  <c r="CT51" i="33477"/>
  <c r="CU51" i="33477"/>
  <c r="CV51" i="33477"/>
  <c r="DA51" i="33477"/>
  <c r="DB51" i="33477" s="1"/>
  <c r="DE51" i="33477" s="1"/>
  <c r="EP51" i="33477"/>
  <c r="BK52" i="33477"/>
  <c r="BL52" i="33477"/>
  <c r="BM52" i="33477"/>
  <c r="CF52" i="33477"/>
  <c r="BN52" i="33477"/>
  <c r="BQ52" i="33477"/>
  <c r="BT52" i="33477"/>
  <c r="BU52" i="33477"/>
  <c r="CC52" i="33477"/>
  <c r="AZ52" i="33477" s="1"/>
  <c r="CD52" i="33477"/>
  <c r="BF52" i="33477"/>
  <c r="CR52" i="33477"/>
  <c r="CS52" i="33477"/>
  <c r="CT52" i="33477"/>
  <c r="CU52" i="33477"/>
  <c r="CV52" i="33477"/>
  <c r="DA52" i="33477"/>
  <c r="DB52" i="33477"/>
  <c r="DD52" i="33477" s="1"/>
  <c r="DL52" i="33477" s="1"/>
  <c r="EP52" i="33477"/>
  <c r="BK53" i="33477"/>
  <c r="CC53" i="33477" s="1"/>
  <c r="BL53" i="33477"/>
  <c r="CD53" i="33477" s="1"/>
  <c r="BF53" i="33477" s="1"/>
  <c r="BM53" i="33477"/>
  <c r="BN53" i="33477"/>
  <c r="BQ53" i="33477"/>
  <c r="BT53" i="33477"/>
  <c r="BU53" i="33477"/>
  <c r="CR53" i="33477"/>
  <c r="CS53" i="33477"/>
  <c r="CT53" i="33477"/>
  <c r="CU53" i="33477"/>
  <c r="CV53" i="33477"/>
  <c r="DA53" i="33477"/>
  <c r="DB53" i="33477" s="1"/>
  <c r="DE53" i="33477" s="1"/>
  <c r="DN53" i="33477" s="1"/>
  <c r="EP53" i="33477"/>
  <c r="BK54" i="33477"/>
  <c r="CC54" i="33477" s="1"/>
  <c r="AZ54" i="33477" s="1"/>
  <c r="BL54" i="33477"/>
  <c r="BM54" i="33477"/>
  <c r="BN54" i="33477"/>
  <c r="BQ54" i="33477"/>
  <c r="BT54" i="33477"/>
  <c r="BU54" i="33477"/>
  <c r="CR54" i="33477"/>
  <c r="CS54" i="33477"/>
  <c r="CT54" i="33477"/>
  <c r="CU54" i="33477"/>
  <c r="CV54" i="33477"/>
  <c r="DA54" i="33477"/>
  <c r="DB54" i="33477"/>
  <c r="DD54" i="33477" s="1"/>
  <c r="DL54" i="33477" s="1"/>
  <c r="EP54" i="33477"/>
  <c r="BK55" i="33477"/>
  <c r="CC55" i="33477" s="1"/>
  <c r="BL55" i="33477"/>
  <c r="BM55" i="33477"/>
  <c r="BN55" i="33477"/>
  <c r="BQ55" i="33477"/>
  <c r="BT55" i="33477"/>
  <c r="CG55" i="33477"/>
  <c r="BU55" i="33477"/>
  <c r="CR55" i="33477"/>
  <c r="CS55" i="33477"/>
  <c r="CT55" i="33477"/>
  <c r="CU55" i="33477"/>
  <c r="CV55" i="33477"/>
  <c r="DA55" i="33477"/>
  <c r="DB55" i="33477"/>
  <c r="DE55" i="33477" s="1"/>
  <c r="DN55" i="33477" s="1"/>
  <c r="EP55" i="33477"/>
  <c r="BK56" i="33477"/>
  <c r="CD56" i="33477"/>
  <c r="BF56" i="33477"/>
  <c r="BL56" i="33477"/>
  <c r="CG56" i="33477" s="1"/>
  <c r="BM56" i="33477"/>
  <c r="BN56" i="33477"/>
  <c r="BQ56" i="33477"/>
  <c r="BT56" i="33477"/>
  <c r="BU56" i="33477"/>
  <c r="CR56" i="33477"/>
  <c r="CS56" i="33477"/>
  <c r="CT56" i="33477"/>
  <c r="CU56" i="33477"/>
  <c r="CV56" i="33477"/>
  <c r="DA56" i="33477"/>
  <c r="DB56" i="33477" s="1"/>
  <c r="DE56" i="33477" s="1"/>
  <c r="DO56" i="33477" s="1"/>
  <c r="EP56" i="33477"/>
  <c r="BK57" i="33477"/>
  <c r="CC57" i="33477" s="1"/>
  <c r="BL57" i="33477"/>
  <c r="BM57" i="33477"/>
  <c r="CF57" i="33477"/>
  <c r="BN57" i="33477"/>
  <c r="BQ57" i="33477"/>
  <c r="BT57" i="33477"/>
  <c r="BU57" i="33477"/>
  <c r="CR57" i="33477"/>
  <c r="CS57" i="33477"/>
  <c r="CT57" i="33477"/>
  <c r="CU57" i="33477"/>
  <c r="CV57" i="33477"/>
  <c r="DA57" i="33477"/>
  <c r="DB57" i="33477"/>
  <c r="DC57" i="33477" s="1"/>
  <c r="DJ57" i="33477" s="1"/>
  <c r="EP57" i="33477"/>
  <c r="BK58" i="33477"/>
  <c r="BL58" i="33477"/>
  <c r="BM58" i="33477"/>
  <c r="CF58" i="33477" s="1"/>
  <c r="BN58" i="33477"/>
  <c r="BQ58" i="33477"/>
  <c r="BT58" i="33477"/>
  <c r="BU58" i="33477"/>
  <c r="CE58" i="33477" s="1"/>
  <c r="BC58" i="33477" s="1"/>
  <c r="CR58" i="33477"/>
  <c r="CS58" i="33477"/>
  <c r="CT58" i="33477"/>
  <c r="CU58" i="33477"/>
  <c r="CV58" i="33477"/>
  <c r="DA58" i="33477"/>
  <c r="DB58" i="33477" s="1"/>
  <c r="DE58" i="33477" s="1"/>
  <c r="DF58" i="33477" s="1"/>
  <c r="EP58" i="33477"/>
  <c r="BK59" i="33477"/>
  <c r="CF59" i="33477" s="1"/>
  <c r="BL59" i="33477"/>
  <c r="BM59" i="33477"/>
  <c r="BN59" i="33477"/>
  <c r="BQ59" i="33477"/>
  <c r="BT59" i="33477"/>
  <c r="BU59" i="33477"/>
  <c r="CR59" i="33477"/>
  <c r="CS59" i="33477"/>
  <c r="CT59" i="33477"/>
  <c r="CU59" i="33477"/>
  <c r="CV59" i="33477"/>
  <c r="DA59" i="33477"/>
  <c r="DB59" i="33477" s="1"/>
  <c r="DC59" i="33477" s="1"/>
  <c r="EP59" i="33477"/>
  <c r="BK60" i="33477"/>
  <c r="BL60" i="33477"/>
  <c r="BM60" i="33477"/>
  <c r="BN60" i="33477"/>
  <c r="BQ60" i="33477"/>
  <c r="BT60" i="33477"/>
  <c r="CG60" i="33477" s="1"/>
  <c r="BU60" i="33477"/>
  <c r="CE60" i="33477" s="1"/>
  <c r="BC60" i="33477" s="1"/>
  <c r="CR60" i="33477"/>
  <c r="CS60" i="33477"/>
  <c r="CT60" i="33477"/>
  <c r="CU60" i="33477"/>
  <c r="CV60" i="33477"/>
  <c r="DA60" i="33477"/>
  <c r="DB60" i="33477"/>
  <c r="DE60" i="33477" s="1"/>
  <c r="DO60" i="33477" s="1"/>
  <c r="EP60" i="33477"/>
  <c r="BK61" i="33477"/>
  <c r="CD61" i="33477" s="1"/>
  <c r="BF61" i="33477" s="1"/>
  <c r="BL61" i="33477"/>
  <c r="CG61" i="33477" s="1"/>
  <c r="BM61" i="33477"/>
  <c r="BN61" i="33477"/>
  <c r="BQ61" i="33477"/>
  <c r="BT61" i="33477"/>
  <c r="BU61" i="33477"/>
  <c r="CC61" i="33477"/>
  <c r="CR61" i="33477"/>
  <c r="CS61" i="33477"/>
  <c r="CT61" i="33477"/>
  <c r="CU61" i="33477"/>
  <c r="CV61" i="33477"/>
  <c r="DA61" i="33477"/>
  <c r="DB61" i="33477" s="1"/>
  <c r="DD61" i="33477" s="1"/>
  <c r="DL61" i="33477" s="1"/>
  <c r="EP61" i="33477"/>
  <c r="BK62" i="33477"/>
  <c r="CE62" i="33477" s="1"/>
  <c r="BC62" i="33477" s="1"/>
  <c r="BL62" i="33477"/>
  <c r="BM62" i="33477"/>
  <c r="BN62" i="33477"/>
  <c r="BQ62" i="33477"/>
  <c r="BT62" i="33477"/>
  <c r="BU62" i="33477"/>
  <c r="CR62" i="33477"/>
  <c r="CS62" i="33477"/>
  <c r="CT62" i="33477"/>
  <c r="CU62" i="33477"/>
  <c r="CV62" i="33477"/>
  <c r="DA62" i="33477"/>
  <c r="DB62" i="33477" s="1"/>
  <c r="DE62" i="33477" s="1"/>
  <c r="EF62" i="33477" s="1"/>
  <c r="EP62" i="33477"/>
  <c r="BK63" i="33477"/>
  <c r="CE63" i="33477" s="1"/>
  <c r="BC63" i="33477" s="1"/>
  <c r="BL63" i="33477"/>
  <c r="BM63" i="33477"/>
  <c r="BN63" i="33477"/>
  <c r="BQ63" i="33477"/>
  <c r="BT63" i="33477"/>
  <c r="BU63" i="33477"/>
  <c r="CR63" i="33477"/>
  <c r="CS63" i="33477"/>
  <c r="CT63" i="33477"/>
  <c r="CU63" i="33477"/>
  <c r="CV63" i="33477"/>
  <c r="DA63" i="33477"/>
  <c r="DB63" i="33477"/>
  <c r="DC63" i="33477" s="1"/>
  <c r="EP63" i="33477"/>
  <c r="BK64" i="33477"/>
  <c r="BL64" i="33477"/>
  <c r="BM64" i="33477"/>
  <c r="BN64" i="33477"/>
  <c r="BQ64" i="33477"/>
  <c r="BT64" i="33477"/>
  <c r="BU64" i="33477"/>
  <c r="CR64" i="33477"/>
  <c r="CS64" i="33477"/>
  <c r="CT64" i="33477"/>
  <c r="CU64" i="33477"/>
  <c r="CV64" i="33477"/>
  <c r="DA64" i="33477"/>
  <c r="DB64" i="33477" s="1"/>
  <c r="DE64" i="33477" s="1"/>
  <c r="DO64" i="33477" s="1"/>
  <c r="EP64" i="33477"/>
  <c r="BK65" i="33477"/>
  <c r="BL65" i="33477"/>
  <c r="BM65" i="33477"/>
  <c r="BN65" i="33477"/>
  <c r="BQ65" i="33477"/>
  <c r="CG65" i="33477" s="1"/>
  <c r="BT65" i="33477"/>
  <c r="BU65" i="33477"/>
  <c r="CR65" i="33477"/>
  <c r="CS65" i="33477"/>
  <c r="CT65" i="33477"/>
  <c r="CU65" i="33477"/>
  <c r="CV65" i="33477"/>
  <c r="DA65" i="33477"/>
  <c r="DB65" i="33477" s="1"/>
  <c r="EP65" i="33477"/>
  <c r="BK66" i="33477"/>
  <c r="CD66" i="33477" s="1"/>
  <c r="BF66" i="33477" s="1"/>
  <c r="BL66" i="33477"/>
  <c r="BM66" i="33477"/>
  <c r="CF66" i="33477"/>
  <c r="BN66" i="33477"/>
  <c r="BQ66" i="33477"/>
  <c r="BT66" i="33477"/>
  <c r="BU66" i="33477"/>
  <c r="CR66" i="33477"/>
  <c r="CS66" i="33477"/>
  <c r="CT66" i="33477"/>
  <c r="CU66" i="33477"/>
  <c r="CV66" i="33477"/>
  <c r="DA66" i="33477"/>
  <c r="DB66" i="33477" s="1"/>
  <c r="DE66" i="33477" s="1"/>
  <c r="DF66" i="33477" s="1"/>
  <c r="EP66" i="33477"/>
  <c r="BK67" i="33477"/>
  <c r="CF67" i="33477" s="1"/>
  <c r="BL67" i="33477"/>
  <c r="BM67" i="33477"/>
  <c r="BN67" i="33477"/>
  <c r="BQ67" i="33477"/>
  <c r="BT67" i="33477"/>
  <c r="BU67" i="33477"/>
  <c r="CR67" i="33477"/>
  <c r="CS67" i="33477"/>
  <c r="CT67" i="33477"/>
  <c r="CU67" i="33477"/>
  <c r="CV67" i="33477"/>
  <c r="DA67" i="33477"/>
  <c r="DB67" i="33477" s="1"/>
  <c r="EP67" i="33477"/>
  <c r="BK68" i="33477"/>
  <c r="BL68" i="33477"/>
  <c r="BM68" i="33477"/>
  <c r="BN68" i="33477"/>
  <c r="BQ68" i="33477"/>
  <c r="BT68" i="33477"/>
  <c r="BU68" i="33477"/>
  <c r="CR68" i="33477"/>
  <c r="CS68" i="33477"/>
  <c r="CT68" i="33477"/>
  <c r="CU68" i="33477"/>
  <c r="CV68" i="33477"/>
  <c r="DA68" i="33477"/>
  <c r="DB68" i="33477"/>
  <c r="DE68" i="33477" s="1"/>
  <c r="EF68" i="33477" s="1"/>
  <c r="EP68" i="33477"/>
  <c r="BK69" i="33477"/>
  <c r="BL69" i="33477"/>
  <c r="BM69" i="33477"/>
  <c r="BN69" i="33477"/>
  <c r="BQ69" i="33477"/>
  <c r="BT69" i="33477"/>
  <c r="CG69" i="33477" s="1"/>
  <c r="BU69" i="33477"/>
  <c r="CR69" i="33477"/>
  <c r="CS69" i="33477"/>
  <c r="CT69" i="33477"/>
  <c r="CU69" i="33477"/>
  <c r="CV69" i="33477"/>
  <c r="DA69" i="33477"/>
  <c r="DB69" i="33477" s="1"/>
  <c r="EP69" i="33477"/>
  <c r="BK70" i="33477"/>
  <c r="CC70" i="33477" s="1"/>
  <c r="BL70" i="33477"/>
  <c r="BM70" i="33477"/>
  <c r="BN70" i="33477"/>
  <c r="BQ70" i="33477"/>
  <c r="BT70" i="33477"/>
  <c r="BU70" i="33477"/>
  <c r="CR70" i="33477"/>
  <c r="CS70" i="33477"/>
  <c r="CT70" i="33477"/>
  <c r="CU70" i="33477"/>
  <c r="CV70" i="33477"/>
  <c r="DA70" i="33477"/>
  <c r="DB70" i="33477" s="1"/>
  <c r="DE70" i="33477" s="1"/>
  <c r="DN70" i="33477" s="1"/>
  <c r="EP70" i="33477"/>
  <c r="BK71" i="33477"/>
  <c r="BL71" i="33477"/>
  <c r="BM71" i="33477"/>
  <c r="BN71" i="33477"/>
  <c r="BQ71" i="33477"/>
  <c r="BT71" i="33477"/>
  <c r="BU71" i="33477"/>
  <c r="CR71" i="33477"/>
  <c r="CS71" i="33477"/>
  <c r="CT71" i="33477"/>
  <c r="CU71" i="33477"/>
  <c r="CV71" i="33477"/>
  <c r="DA71" i="33477"/>
  <c r="DB71" i="33477" s="1"/>
  <c r="DE71" i="33477" s="1"/>
  <c r="DN71" i="33477" s="1"/>
  <c r="EP71" i="33477"/>
  <c r="BK72" i="33477"/>
  <c r="BL72" i="33477"/>
  <c r="CG72" i="33477" s="1"/>
  <c r="BM72" i="33477"/>
  <c r="BN72" i="33477"/>
  <c r="BQ72" i="33477"/>
  <c r="BT72" i="33477"/>
  <c r="BU72" i="33477"/>
  <c r="CR72" i="33477"/>
  <c r="CS72" i="33477"/>
  <c r="CT72" i="33477"/>
  <c r="CU72" i="33477"/>
  <c r="CV72" i="33477"/>
  <c r="DA72" i="33477"/>
  <c r="DB72" i="33477" s="1"/>
  <c r="EP72" i="33477"/>
  <c r="BK73" i="33477"/>
  <c r="BL73" i="33477"/>
  <c r="BM73" i="33477"/>
  <c r="BN73" i="33477"/>
  <c r="BQ73" i="33477"/>
  <c r="BT73" i="33477"/>
  <c r="CG73" i="33477" s="1"/>
  <c r="BU73" i="33477"/>
  <c r="CR73" i="33477"/>
  <c r="CS73" i="33477"/>
  <c r="CT73" i="33477"/>
  <c r="CU73" i="33477"/>
  <c r="CV73" i="33477"/>
  <c r="DA73" i="33477"/>
  <c r="DB73" i="33477"/>
  <c r="DC73" i="33477" s="1"/>
  <c r="EP73" i="33477"/>
  <c r="BK74" i="33477"/>
  <c r="BL74" i="33477"/>
  <c r="BM74" i="33477"/>
  <c r="BN74" i="33477"/>
  <c r="BQ74" i="33477"/>
  <c r="BT74" i="33477"/>
  <c r="BU74" i="33477"/>
  <c r="CE74" i="33477" s="1"/>
  <c r="BC74" i="33477" s="1"/>
  <c r="CR74" i="33477"/>
  <c r="CS74" i="33477"/>
  <c r="CT74" i="33477"/>
  <c r="CU74" i="33477"/>
  <c r="CV74" i="33477"/>
  <c r="DA74" i="33477"/>
  <c r="DB74" i="33477" s="1"/>
  <c r="EP74" i="33477"/>
  <c r="BK75" i="33477"/>
  <c r="BL75" i="33477"/>
  <c r="BM75" i="33477"/>
  <c r="BN75" i="33477"/>
  <c r="BQ75" i="33477"/>
  <c r="BT75" i="33477"/>
  <c r="BU75" i="33477"/>
  <c r="CR75" i="33477"/>
  <c r="CS75" i="33477"/>
  <c r="CT75" i="33477"/>
  <c r="CU75" i="33477"/>
  <c r="CV75" i="33477"/>
  <c r="DA75" i="33477"/>
  <c r="DB75" i="33477" s="1"/>
  <c r="DE75" i="33477" s="1"/>
  <c r="DF75" i="33477" s="1"/>
  <c r="EP75" i="33477"/>
  <c r="BK76" i="33477"/>
  <c r="CE76" i="33477" s="1"/>
  <c r="BC76" i="33477" s="1"/>
  <c r="BL76" i="33477"/>
  <c r="BM76" i="33477"/>
  <c r="BN76" i="33477"/>
  <c r="BQ76" i="33477"/>
  <c r="CG76" i="33477" s="1"/>
  <c r="BT76" i="33477"/>
  <c r="BU76" i="33477"/>
  <c r="CR76" i="33477"/>
  <c r="CS76" i="33477"/>
  <c r="CT76" i="33477"/>
  <c r="CU76" i="33477"/>
  <c r="CV76" i="33477"/>
  <c r="DA76" i="33477"/>
  <c r="DB76" i="33477" s="1"/>
  <c r="EP76" i="33477"/>
  <c r="BK77" i="33477"/>
  <c r="CD77" i="33477" s="1"/>
  <c r="BF77" i="33477" s="1"/>
  <c r="BL77" i="33477"/>
  <c r="BM77" i="33477"/>
  <c r="BN77" i="33477"/>
  <c r="BQ77" i="33477"/>
  <c r="BT77" i="33477"/>
  <c r="BU77" i="33477"/>
  <c r="CR77" i="33477"/>
  <c r="CS77" i="33477"/>
  <c r="CT77" i="33477"/>
  <c r="CU77" i="33477"/>
  <c r="CV77" i="33477"/>
  <c r="DA77" i="33477"/>
  <c r="DB77" i="33477"/>
  <c r="DE77" i="33477" s="1"/>
  <c r="DN77" i="33477" s="1"/>
  <c r="EP77" i="33477"/>
  <c r="BK78" i="33477"/>
  <c r="BL78" i="33477"/>
  <c r="BM78" i="33477"/>
  <c r="BN78" i="33477"/>
  <c r="BQ78" i="33477"/>
  <c r="BT78" i="33477"/>
  <c r="BU78" i="33477"/>
  <c r="CG78" i="33477" s="1"/>
  <c r="CR78" i="33477"/>
  <c r="CS78" i="33477"/>
  <c r="CT78" i="33477"/>
  <c r="CU78" i="33477"/>
  <c r="CV78" i="33477"/>
  <c r="DA78" i="33477"/>
  <c r="DB78" i="33477"/>
  <c r="DE78" i="33477" s="1"/>
  <c r="EG78" i="33477" s="1"/>
  <c r="AP78" i="33477" s="1"/>
  <c r="EP78" i="33477"/>
  <c r="BK79" i="33477"/>
  <c r="CD79" i="33477" s="1"/>
  <c r="BF79" i="33477" s="1"/>
  <c r="BL79" i="33477"/>
  <c r="BM79" i="33477"/>
  <c r="BN79" i="33477"/>
  <c r="CF79" i="33477" s="1"/>
  <c r="BQ79" i="33477"/>
  <c r="CG79" i="33477" s="1"/>
  <c r="BT79" i="33477"/>
  <c r="BU79" i="33477"/>
  <c r="CR79" i="33477"/>
  <c r="CS79" i="33477"/>
  <c r="CT79" i="33477"/>
  <c r="CU79" i="33477"/>
  <c r="CV79" i="33477"/>
  <c r="DA79" i="33477"/>
  <c r="DB79" i="33477" s="1"/>
  <c r="EP79" i="33477"/>
  <c r="BK80" i="33477"/>
  <c r="BL80" i="33477"/>
  <c r="BM80" i="33477"/>
  <c r="BN80" i="33477"/>
  <c r="BQ80" i="33477"/>
  <c r="BT80" i="33477"/>
  <c r="BU80" i="33477"/>
  <c r="CR80" i="33477"/>
  <c r="CS80" i="33477"/>
  <c r="CT80" i="33477"/>
  <c r="CU80" i="33477"/>
  <c r="CV80" i="33477"/>
  <c r="DA80" i="33477"/>
  <c r="DB80" i="33477" s="1"/>
  <c r="DC80" i="33477" s="1"/>
  <c r="DJ80" i="33477" s="1"/>
  <c r="EP80" i="33477"/>
  <c r="BK81" i="33477"/>
  <c r="BL81" i="33477"/>
  <c r="BM81" i="33477"/>
  <c r="BN81" i="33477"/>
  <c r="BQ81" i="33477"/>
  <c r="BT81" i="33477"/>
  <c r="BU81" i="33477"/>
  <c r="CE81" i="33477"/>
  <c r="BC81" i="33477" s="1"/>
  <c r="CR81" i="33477"/>
  <c r="CS81" i="33477"/>
  <c r="CT81" i="33477"/>
  <c r="CU81" i="33477"/>
  <c r="CV81" i="33477"/>
  <c r="DA81" i="33477"/>
  <c r="DB81" i="33477"/>
  <c r="DE81" i="33477" s="1"/>
  <c r="DF81" i="33477" s="1"/>
  <c r="EP81" i="33477"/>
  <c r="BK82" i="33477"/>
  <c r="BL82" i="33477"/>
  <c r="BM82" i="33477"/>
  <c r="BN82" i="33477"/>
  <c r="BQ82" i="33477"/>
  <c r="BT82" i="33477"/>
  <c r="BU82" i="33477"/>
  <c r="CR82" i="33477"/>
  <c r="CS82" i="33477"/>
  <c r="CT82" i="33477"/>
  <c r="CU82" i="33477"/>
  <c r="CV82" i="33477"/>
  <c r="DA82" i="33477"/>
  <c r="DB82" i="33477"/>
  <c r="DE82" i="33477" s="1"/>
  <c r="DF82" i="33477" s="1"/>
  <c r="EP82" i="33477"/>
  <c r="BK83" i="33477"/>
  <c r="BL83" i="33477"/>
  <c r="BM83" i="33477"/>
  <c r="BN83" i="33477"/>
  <c r="BQ83" i="33477"/>
  <c r="BT83" i="33477"/>
  <c r="BU83" i="33477"/>
  <c r="CE83" i="33477"/>
  <c r="BC83" i="33477" s="1"/>
  <c r="CR83" i="33477"/>
  <c r="CS83" i="33477"/>
  <c r="CT83" i="33477"/>
  <c r="CU83" i="33477"/>
  <c r="CV83" i="33477"/>
  <c r="DA83" i="33477"/>
  <c r="DB83" i="33477"/>
  <c r="DE83" i="33477" s="1"/>
  <c r="DF83" i="33477" s="1"/>
  <c r="EP83" i="33477"/>
  <c r="BK84" i="33477"/>
  <c r="CD84" i="33477" s="1"/>
  <c r="BF84" i="33477" s="1"/>
  <c r="BL84" i="33477"/>
  <c r="BM84" i="33477"/>
  <c r="BN84" i="33477"/>
  <c r="BQ84" i="33477"/>
  <c r="BT84" i="33477"/>
  <c r="BU84" i="33477"/>
  <c r="CR84" i="33477"/>
  <c r="CS84" i="33477"/>
  <c r="CT84" i="33477"/>
  <c r="CU84" i="33477"/>
  <c r="CV84" i="33477"/>
  <c r="DA84" i="33477"/>
  <c r="DB84" i="33477" s="1"/>
  <c r="EP84" i="33477"/>
  <c r="BK85" i="33477"/>
  <c r="BL85" i="33477"/>
  <c r="BM85" i="33477"/>
  <c r="BN85" i="33477"/>
  <c r="BQ85" i="33477"/>
  <c r="BT85" i="33477"/>
  <c r="BU85" i="33477"/>
  <c r="CR85" i="33477"/>
  <c r="CS85" i="33477"/>
  <c r="CT85" i="33477"/>
  <c r="CU85" i="33477"/>
  <c r="CV85" i="33477"/>
  <c r="DA85" i="33477"/>
  <c r="DB85" i="33477" s="1"/>
  <c r="DE85" i="33477" s="1"/>
  <c r="DN85" i="33477" s="1"/>
  <c r="EP85" i="33477"/>
  <c r="BK86" i="33477"/>
  <c r="BL86" i="33477"/>
  <c r="BM86" i="33477"/>
  <c r="BN86" i="33477"/>
  <c r="BQ86" i="33477"/>
  <c r="BT86" i="33477"/>
  <c r="BU86" i="33477"/>
  <c r="CR86" i="33477"/>
  <c r="CS86" i="33477"/>
  <c r="CT86" i="33477"/>
  <c r="CU86" i="33477"/>
  <c r="CV86" i="33477"/>
  <c r="DA86" i="33477"/>
  <c r="DB86" i="33477" s="1"/>
  <c r="EP86" i="33477"/>
  <c r="BK87" i="33477"/>
  <c r="BL87" i="33477"/>
  <c r="BM87" i="33477"/>
  <c r="BN87" i="33477"/>
  <c r="CF87" i="33477" s="1"/>
  <c r="BQ87" i="33477"/>
  <c r="BT87" i="33477"/>
  <c r="BU87" i="33477"/>
  <c r="CE87" i="33477" s="1"/>
  <c r="BC87" i="33477" s="1"/>
  <c r="CR87" i="33477"/>
  <c r="CS87" i="33477"/>
  <c r="CT87" i="33477"/>
  <c r="CU87" i="33477"/>
  <c r="CV87" i="33477"/>
  <c r="DA87" i="33477"/>
  <c r="DB87" i="33477" s="1"/>
  <c r="DE87" i="33477" s="1"/>
  <c r="EA87" i="33477" s="1"/>
  <c r="EP87" i="33477"/>
  <c r="BK88" i="33477"/>
  <c r="BL88" i="33477"/>
  <c r="BM88" i="33477"/>
  <c r="BN88" i="33477"/>
  <c r="BQ88" i="33477"/>
  <c r="BT88" i="33477"/>
  <c r="BU88" i="33477"/>
  <c r="CR88" i="33477"/>
  <c r="CS88" i="33477"/>
  <c r="CT88" i="33477"/>
  <c r="CU88" i="33477"/>
  <c r="CV88" i="33477"/>
  <c r="DA88" i="33477"/>
  <c r="DB88" i="33477"/>
  <c r="DE88" i="33477" s="1"/>
  <c r="DO88" i="33477" s="1"/>
  <c r="EP88" i="33477"/>
  <c r="BK89" i="33477"/>
  <c r="BL89" i="33477"/>
  <c r="BM89" i="33477"/>
  <c r="BN89" i="33477"/>
  <c r="BQ89" i="33477"/>
  <c r="BT89" i="33477"/>
  <c r="BU89" i="33477"/>
  <c r="CE89" i="33477" s="1"/>
  <c r="BC89" i="33477" s="1"/>
  <c r="CR89" i="33477"/>
  <c r="CS89" i="33477"/>
  <c r="CT89" i="33477"/>
  <c r="CU89" i="33477"/>
  <c r="CV89" i="33477"/>
  <c r="DA89" i="33477"/>
  <c r="DB89" i="33477"/>
  <c r="DE89" i="33477" s="1"/>
  <c r="DF89" i="33477" s="1"/>
  <c r="EP89" i="33477"/>
  <c r="BK90" i="33477"/>
  <c r="BL90" i="33477"/>
  <c r="BM90" i="33477"/>
  <c r="BN90" i="33477"/>
  <c r="BQ90" i="33477"/>
  <c r="BT90" i="33477"/>
  <c r="BU90" i="33477"/>
  <c r="CR90" i="33477"/>
  <c r="CS90" i="33477"/>
  <c r="CT90" i="33477"/>
  <c r="CU90" i="33477"/>
  <c r="CV90" i="33477"/>
  <c r="DA90" i="33477"/>
  <c r="DB90" i="33477" s="1"/>
  <c r="DC90" i="33477" s="1"/>
  <c r="EP90" i="33477"/>
  <c r="BK91" i="33477"/>
  <c r="CF91" i="33477" s="1"/>
  <c r="BL91" i="33477"/>
  <c r="BM91" i="33477"/>
  <c r="BN91" i="33477"/>
  <c r="BQ91" i="33477"/>
  <c r="CG91" i="33477" s="1"/>
  <c r="BT91" i="33477"/>
  <c r="BU91" i="33477"/>
  <c r="CR91" i="33477"/>
  <c r="CS91" i="33477"/>
  <c r="CT91" i="33477"/>
  <c r="CU91" i="33477"/>
  <c r="CV91" i="33477"/>
  <c r="DA91" i="33477"/>
  <c r="DB91" i="33477" s="1"/>
  <c r="EP91" i="33477"/>
  <c r="BK92" i="33477"/>
  <c r="BL92" i="33477"/>
  <c r="BM92" i="33477"/>
  <c r="BN92" i="33477"/>
  <c r="BQ92" i="33477"/>
  <c r="BT92" i="33477"/>
  <c r="BU92" i="33477"/>
  <c r="CE92" i="33477" s="1"/>
  <c r="BC92" i="33477" s="1"/>
  <c r="CR92" i="33477"/>
  <c r="CS92" i="33477"/>
  <c r="CT92" i="33477"/>
  <c r="CU92" i="33477"/>
  <c r="CV92" i="33477"/>
  <c r="DA92" i="33477"/>
  <c r="DB92" i="33477" s="1"/>
  <c r="DE92" i="33477" s="1"/>
  <c r="DO92" i="33477" s="1"/>
  <c r="EP92" i="33477"/>
  <c r="BK93" i="33477"/>
  <c r="CC93" i="33477" s="1"/>
  <c r="BL93" i="33477"/>
  <c r="BM93" i="33477"/>
  <c r="BN93" i="33477"/>
  <c r="BQ93" i="33477"/>
  <c r="BT93" i="33477"/>
  <c r="BU93" i="33477"/>
  <c r="CR93" i="33477"/>
  <c r="CS93" i="33477"/>
  <c r="CT93" i="33477"/>
  <c r="CU93" i="33477"/>
  <c r="CV93" i="33477"/>
  <c r="DA93" i="33477"/>
  <c r="DB93" i="33477" s="1"/>
  <c r="EP93" i="33477"/>
  <c r="BK94" i="33477"/>
  <c r="CF94" i="33477" s="1"/>
  <c r="BL94" i="33477"/>
  <c r="BM94" i="33477"/>
  <c r="BN94" i="33477"/>
  <c r="BQ94" i="33477"/>
  <c r="BT94" i="33477"/>
  <c r="BU94" i="33477"/>
  <c r="CR94" i="33477"/>
  <c r="CS94" i="33477"/>
  <c r="CT94" i="33477"/>
  <c r="CU94" i="33477"/>
  <c r="CV94" i="33477"/>
  <c r="DA94" i="33477"/>
  <c r="DB94" i="33477" s="1"/>
  <c r="EP94" i="33477"/>
  <c r="BK95" i="33477"/>
  <c r="BL95" i="33477"/>
  <c r="BM95" i="33477"/>
  <c r="BN95" i="33477"/>
  <c r="BQ95" i="33477"/>
  <c r="BT95" i="33477"/>
  <c r="BU95" i="33477"/>
  <c r="CR95" i="33477"/>
  <c r="CS95" i="33477"/>
  <c r="CT95" i="33477"/>
  <c r="CU95" i="33477"/>
  <c r="CV95" i="33477"/>
  <c r="DA95" i="33477"/>
  <c r="DB95" i="33477"/>
  <c r="DE95" i="33477" s="1"/>
  <c r="DN95" i="33477" s="1"/>
  <c r="EP95" i="33477"/>
  <c r="BK96" i="33477"/>
  <c r="BL96" i="33477"/>
  <c r="BM96" i="33477"/>
  <c r="BN96" i="33477"/>
  <c r="BQ96" i="33477"/>
  <c r="BT96" i="33477"/>
  <c r="BU96" i="33477"/>
  <c r="CR96" i="33477"/>
  <c r="CS96" i="33477"/>
  <c r="CT96" i="33477"/>
  <c r="CU96" i="33477"/>
  <c r="CV96" i="33477"/>
  <c r="DA96" i="33477"/>
  <c r="DB96" i="33477" s="1"/>
  <c r="DC96" i="33477" s="1"/>
  <c r="DJ96" i="33477" s="1"/>
  <c r="EP96" i="33477"/>
  <c r="BK97" i="33477"/>
  <c r="BL97" i="33477"/>
  <c r="BM97" i="33477"/>
  <c r="BN97" i="33477"/>
  <c r="BQ97" i="33477"/>
  <c r="BT97" i="33477"/>
  <c r="BU97" i="33477"/>
  <c r="CR97" i="33477"/>
  <c r="CS97" i="33477"/>
  <c r="CT97" i="33477"/>
  <c r="CU97" i="33477"/>
  <c r="CV97" i="33477"/>
  <c r="DA97" i="33477"/>
  <c r="DB97" i="33477" s="1"/>
  <c r="DD97" i="33477" s="1"/>
  <c r="DL97" i="33477" s="1"/>
  <c r="EP97" i="33477"/>
  <c r="BK98" i="33477"/>
  <c r="CF98" i="33477" s="1"/>
  <c r="BL98" i="33477"/>
  <c r="BM98" i="33477"/>
  <c r="BN98" i="33477"/>
  <c r="BQ98" i="33477"/>
  <c r="CG98" i="33477" s="1"/>
  <c r="BT98" i="33477"/>
  <c r="BU98" i="33477"/>
  <c r="CE98" i="33477"/>
  <c r="BC98" i="33477" s="1"/>
  <c r="CR98" i="33477"/>
  <c r="CS98" i="33477"/>
  <c r="CT98" i="33477"/>
  <c r="CU98" i="33477"/>
  <c r="CV98" i="33477"/>
  <c r="DA98" i="33477"/>
  <c r="DB98" i="33477"/>
  <c r="DE98" i="33477" s="1"/>
  <c r="DF98" i="33477" s="1"/>
  <c r="EP98" i="33477"/>
  <c r="BK99" i="33477"/>
  <c r="BL99" i="33477"/>
  <c r="BM99" i="33477"/>
  <c r="BN99" i="33477"/>
  <c r="BQ99" i="33477"/>
  <c r="BT99" i="33477"/>
  <c r="BU99" i="33477"/>
  <c r="CR99" i="33477"/>
  <c r="CS99" i="33477"/>
  <c r="CT99" i="33477"/>
  <c r="CU99" i="33477"/>
  <c r="CV99" i="33477"/>
  <c r="DA99" i="33477"/>
  <c r="DB99" i="33477" s="1"/>
  <c r="DE99" i="33477" s="1"/>
  <c r="EF99" i="33477" s="1"/>
  <c r="EP99" i="33477"/>
  <c r="BK100" i="33477"/>
  <c r="BL100" i="33477"/>
  <c r="BM100" i="33477"/>
  <c r="BN100" i="33477"/>
  <c r="BQ100" i="33477"/>
  <c r="BT100" i="33477"/>
  <c r="BU100" i="33477"/>
  <c r="CR100" i="33477"/>
  <c r="CS100" i="33477"/>
  <c r="CT100" i="33477"/>
  <c r="CU100" i="33477"/>
  <c r="CV100" i="33477"/>
  <c r="DA100" i="33477"/>
  <c r="DB100" i="33477" s="1"/>
  <c r="EP100" i="33477"/>
  <c r="BK101" i="33477"/>
  <c r="BL101" i="33477"/>
  <c r="BM101" i="33477"/>
  <c r="BN101" i="33477"/>
  <c r="BQ101" i="33477"/>
  <c r="BT101" i="33477"/>
  <c r="BU101" i="33477"/>
  <c r="CR101" i="33477"/>
  <c r="CS101" i="33477"/>
  <c r="CT101" i="33477"/>
  <c r="CU101" i="33477"/>
  <c r="CV101" i="33477"/>
  <c r="DA101" i="33477"/>
  <c r="DB101" i="33477" s="1"/>
  <c r="EP101" i="33477"/>
  <c r="F103" i="33477"/>
  <c r="L4" i="33480"/>
  <c r="M4" i="33480"/>
  <c r="BK44" i="33480"/>
  <c r="BL44" i="33480"/>
  <c r="BM44" i="33480"/>
  <c r="BN44" i="33480"/>
  <c r="BQ44" i="33480"/>
  <c r="BT44" i="33480"/>
  <c r="DA44" i="33480"/>
  <c r="DB44" i="33480" s="1"/>
  <c r="DE44" i="33480" s="1"/>
  <c r="EP44" i="33480"/>
  <c r="BK45" i="33480"/>
  <c r="BL45" i="33480"/>
  <c r="CC45" i="33480"/>
  <c r="BM45" i="33480"/>
  <c r="CF45" i="33480"/>
  <c r="BN45" i="33480"/>
  <c r="BQ45" i="33480"/>
  <c r="BT45" i="33480"/>
  <c r="CE45" i="33480"/>
  <c r="BC45" i="33480" s="1"/>
  <c r="CR45" i="33480"/>
  <c r="CS45" i="33480"/>
  <c r="CT45" i="33480"/>
  <c r="CU45" i="33480"/>
  <c r="CV45" i="33480"/>
  <c r="DA45" i="33480"/>
  <c r="DB45" i="33480"/>
  <c r="DE45" i="33480" s="1"/>
  <c r="EP45" i="33480"/>
  <c r="BK46" i="33480"/>
  <c r="BL46" i="33480"/>
  <c r="BM46" i="33480"/>
  <c r="BN46" i="33480"/>
  <c r="BQ46" i="33480"/>
  <c r="BT46" i="33480"/>
  <c r="CE46" i="33480"/>
  <c r="BC46" i="33480" s="1"/>
  <c r="CR46" i="33480"/>
  <c r="CS46" i="33480"/>
  <c r="CT46" i="33480"/>
  <c r="CU46" i="33480"/>
  <c r="CV46" i="33480"/>
  <c r="DA46" i="33480"/>
  <c r="DB46" i="33480"/>
  <c r="DE46" i="33480" s="1"/>
  <c r="EP46" i="33480"/>
  <c r="BK47" i="33480"/>
  <c r="BL47" i="33480"/>
  <c r="BM47" i="33480"/>
  <c r="BN47" i="33480"/>
  <c r="BQ47" i="33480"/>
  <c r="BT47" i="33480"/>
  <c r="CR47" i="33480"/>
  <c r="CS47" i="33480"/>
  <c r="CT47" i="33480"/>
  <c r="CU47" i="33480"/>
  <c r="CV47" i="33480"/>
  <c r="DA47" i="33480"/>
  <c r="DB47" i="33480"/>
  <c r="DE47" i="33480" s="1"/>
  <c r="EP47" i="33480"/>
  <c r="BK48" i="33480"/>
  <c r="CE48" i="33480" s="1"/>
  <c r="BC48" i="33480" s="1"/>
  <c r="BL48" i="33480"/>
  <c r="BM48" i="33480"/>
  <c r="BN48" i="33480"/>
  <c r="BQ48" i="33480"/>
  <c r="BT48" i="33480"/>
  <c r="CR48" i="33480"/>
  <c r="CS48" i="33480"/>
  <c r="CT48" i="33480"/>
  <c r="CU48" i="33480"/>
  <c r="CV48" i="33480"/>
  <c r="DA48" i="33480"/>
  <c r="DB48" i="33480"/>
  <c r="DE48" i="33480" s="1"/>
  <c r="EP48" i="33480"/>
  <c r="BK49" i="33480"/>
  <c r="BL49" i="33480"/>
  <c r="BM49" i="33480"/>
  <c r="BN49" i="33480"/>
  <c r="BQ49" i="33480"/>
  <c r="BT49" i="33480"/>
  <c r="CE49" i="33480"/>
  <c r="BC49" i="33480" s="1"/>
  <c r="CR49" i="33480"/>
  <c r="CS49" i="33480"/>
  <c r="CT49" i="33480"/>
  <c r="CU49" i="33480"/>
  <c r="CV49" i="33480"/>
  <c r="DA49" i="33480"/>
  <c r="DB49" i="33480"/>
  <c r="DE49" i="33480" s="1"/>
  <c r="EP49" i="33480"/>
  <c r="BK50" i="33480"/>
  <c r="BL50" i="33480"/>
  <c r="BM50" i="33480"/>
  <c r="BN50" i="33480"/>
  <c r="BQ50" i="33480"/>
  <c r="BT50" i="33480"/>
  <c r="CR50" i="33480"/>
  <c r="CS50" i="33480"/>
  <c r="CT50" i="33480"/>
  <c r="CU50" i="33480"/>
  <c r="CV50" i="33480"/>
  <c r="DA50" i="33480"/>
  <c r="DB50" i="33480"/>
  <c r="DE50" i="33480" s="1"/>
  <c r="EA50" i="33480" s="1"/>
  <c r="EP50" i="33480"/>
  <c r="BK51" i="33480"/>
  <c r="CE51" i="33480" s="1"/>
  <c r="BC51" i="33480" s="1"/>
  <c r="BL51" i="33480"/>
  <c r="BM51" i="33480"/>
  <c r="BN51" i="33480"/>
  <c r="BQ51" i="33480"/>
  <c r="BT51" i="33480"/>
  <c r="CR51" i="33480"/>
  <c r="CS51" i="33480"/>
  <c r="CT51" i="33480"/>
  <c r="CU51" i="33480"/>
  <c r="CV51" i="33480"/>
  <c r="DA51" i="33480"/>
  <c r="DB51" i="33480"/>
  <c r="DC51" i="33480" s="1"/>
  <c r="DJ51" i="33480" s="1"/>
  <c r="EP51" i="33480"/>
  <c r="BK52" i="33480"/>
  <c r="BL52" i="33480"/>
  <c r="BM52" i="33480"/>
  <c r="BN52" i="33480"/>
  <c r="BQ52" i="33480"/>
  <c r="BT52" i="33480"/>
  <c r="CE52" i="33480"/>
  <c r="BC52" i="33480" s="1"/>
  <c r="CR52" i="33480"/>
  <c r="CS52" i="33480"/>
  <c r="CT52" i="33480"/>
  <c r="CU52" i="33480"/>
  <c r="CV52" i="33480"/>
  <c r="DA52" i="33480"/>
  <c r="DB52" i="33480"/>
  <c r="DE52" i="33480" s="1"/>
  <c r="DT52" i="33480" s="1"/>
  <c r="EP52" i="33480"/>
  <c r="BK53" i="33480"/>
  <c r="CE53" i="33480" s="1"/>
  <c r="BC53" i="33480" s="1"/>
  <c r="BL53" i="33480"/>
  <c r="BM53" i="33480"/>
  <c r="BN53" i="33480"/>
  <c r="CF53" i="33480"/>
  <c r="BQ53" i="33480"/>
  <c r="BT53" i="33480"/>
  <c r="CR53" i="33480"/>
  <c r="CS53" i="33480"/>
  <c r="CT53" i="33480"/>
  <c r="CU53" i="33480"/>
  <c r="CV53" i="33480"/>
  <c r="DA53" i="33480"/>
  <c r="DB53" i="33480" s="1"/>
  <c r="DE53" i="33480" s="1"/>
  <c r="EP53" i="33480"/>
  <c r="BK54" i="33480"/>
  <c r="BL54" i="33480"/>
  <c r="BM54" i="33480"/>
  <c r="CF54" i="33480"/>
  <c r="BN54" i="33480"/>
  <c r="BQ54" i="33480"/>
  <c r="BT54" i="33480"/>
  <c r="CR54" i="33480"/>
  <c r="CS54" i="33480"/>
  <c r="CT54" i="33480"/>
  <c r="CU54" i="33480"/>
  <c r="CV54" i="33480"/>
  <c r="DA54" i="33480"/>
  <c r="DB54" i="33480"/>
  <c r="DE54" i="33480" s="1"/>
  <c r="EP54" i="33480"/>
  <c r="BK55" i="33480"/>
  <c r="BL55" i="33480"/>
  <c r="BM55" i="33480"/>
  <c r="BN55" i="33480"/>
  <c r="BQ55" i="33480"/>
  <c r="BT55" i="33480"/>
  <c r="CR55" i="33480"/>
  <c r="CS55" i="33480"/>
  <c r="CT55" i="33480"/>
  <c r="CU55" i="33480"/>
  <c r="CV55" i="33480"/>
  <c r="DA55" i="33480"/>
  <c r="DB55" i="33480"/>
  <c r="DE55" i="33480" s="1"/>
  <c r="EP55" i="33480"/>
  <c r="BK56" i="33480"/>
  <c r="CE56" i="33480" s="1"/>
  <c r="BC56" i="33480" s="1"/>
  <c r="BL56" i="33480"/>
  <c r="CG56" i="33480" s="1"/>
  <c r="BM56" i="33480"/>
  <c r="BN56" i="33480"/>
  <c r="BQ56" i="33480"/>
  <c r="BT56" i="33480"/>
  <c r="CR56" i="33480"/>
  <c r="CS56" i="33480"/>
  <c r="CT56" i="33480"/>
  <c r="CU56" i="33480"/>
  <c r="CV56" i="33480"/>
  <c r="DA56" i="33480"/>
  <c r="DB56" i="33480" s="1"/>
  <c r="DE56" i="33480" s="1"/>
  <c r="DT56" i="33480" s="1"/>
  <c r="EP56" i="33480"/>
  <c r="BK57" i="33480"/>
  <c r="CE57" i="33480"/>
  <c r="BC57" i="33480" s="1"/>
  <c r="BL57" i="33480"/>
  <c r="CC57" i="33480" s="1"/>
  <c r="AZ57" i="33480" s="1"/>
  <c r="BM57" i="33480"/>
  <c r="BN57" i="33480"/>
  <c r="BQ57" i="33480"/>
  <c r="BT57" i="33480"/>
  <c r="CR57" i="33480"/>
  <c r="CS57" i="33480"/>
  <c r="CT57" i="33480"/>
  <c r="CU57" i="33480"/>
  <c r="CV57" i="33480"/>
  <c r="DA57" i="33480"/>
  <c r="DB57" i="33480" s="1"/>
  <c r="DE57" i="33480" s="1"/>
  <c r="EP57" i="33480"/>
  <c r="BK58" i="33480"/>
  <c r="CE58" i="33480"/>
  <c r="BC58" i="33480" s="1"/>
  <c r="BL58" i="33480"/>
  <c r="CC58" i="33480" s="1"/>
  <c r="BM58" i="33480"/>
  <c r="BN58" i="33480"/>
  <c r="BQ58" i="33480"/>
  <c r="BT58" i="33480"/>
  <c r="CR58" i="33480"/>
  <c r="CS58" i="33480"/>
  <c r="CT58" i="33480"/>
  <c r="CU58" i="33480"/>
  <c r="CV58" i="33480"/>
  <c r="DA58" i="33480"/>
  <c r="DB58" i="33480"/>
  <c r="DC58" i="33480" s="1"/>
  <c r="EP58" i="33480"/>
  <c r="BK59" i="33480"/>
  <c r="CD59" i="33480" s="1"/>
  <c r="BF59" i="33480" s="1"/>
  <c r="BL59" i="33480"/>
  <c r="BM59" i="33480"/>
  <c r="BN59" i="33480"/>
  <c r="BQ59" i="33480"/>
  <c r="CG59" i="33480" s="1"/>
  <c r="BT59" i="33480"/>
  <c r="CR59" i="33480"/>
  <c r="CS59" i="33480"/>
  <c r="CT59" i="33480"/>
  <c r="CU59" i="33480"/>
  <c r="CV59" i="33480"/>
  <c r="DA59" i="33480"/>
  <c r="DB59" i="33480" s="1"/>
  <c r="DE59" i="33480" s="1"/>
  <c r="EP59" i="33480"/>
  <c r="BK60" i="33480"/>
  <c r="BL60" i="33480"/>
  <c r="BM60" i="33480"/>
  <c r="BN60" i="33480"/>
  <c r="BQ60" i="33480"/>
  <c r="BT60" i="33480"/>
  <c r="CR60" i="33480"/>
  <c r="CS60" i="33480"/>
  <c r="CT60" i="33480"/>
  <c r="CU60" i="33480"/>
  <c r="CV60" i="33480"/>
  <c r="DA60" i="33480"/>
  <c r="DB60" i="33480" s="1"/>
  <c r="DE60" i="33480" s="1"/>
  <c r="EP60" i="33480"/>
  <c r="BK61" i="33480"/>
  <c r="BL61" i="33480"/>
  <c r="BM61" i="33480"/>
  <c r="BN61" i="33480"/>
  <c r="BQ61" i="33480"/>
  <c r="CG61" i="33480"/>
  <c r="BT61" i="33480"/>
  <c r="CR61" i="33480"/>
  <c r="CS61" i="33480"/>
  <c r="CT61" i="33480"/>
  <c r="CU61" i="33480"/>
  <c r="CV61" i="33480"/>
  <c r="DA61" i="33480"/>
  <c r="DB61" i="33480"/>
  <c r="DE61" i="33480" s="1"/>
  <c r="EP61" i="33480"/>
  <c r="BK62" i="33480"/>
  <c r="BL62" i="33480"/>
  <c r="BM62" i="33480"/>
  <c r="BN62" i="33480"/>
  <c r="BQ62" i="33480"/>
  <c r="BT62" i="33480"/>
  <c r="CR62" i="33480"/>
  <c r="CS62" i="33480"/>
  <c r="CT62" i="33480"/>
  <c r="CU62" i="33480"/>
  <c r="CV62" i="33480"/>
  <c r="DA62" i="33480"/>
  <c r="DB62" i="33480" s="1"/>
  <c r="EP62" i="33480"/>
  <c r="BK63" i="33480"/>
  <c r="BL63" i="33480"/>
  <c r="BM63" i="33480"/>
  <c r="BN63" i="33480"/>
  <c r="BQ63" i="33480"/>
  <c r="BT63" i="33480"/>
  <c r="CR63" i="33480"/>
  <c r="CS63" i="33480"/>
  <c r="CT63" i="33480"/>
  <c r="CU63" i="33480"/>
  <c r="CV63" i="33480"/>
  <c r="DA63" i="33480"/>
  <c r="DB63" i="33480" s="1"/>
  <c r="EP63" i="33480"/>
  <c r="BK64" i="33480"/>
  <c r="BL64" i="33480"/>
  <c r="BM64" i="33480"/>
  <c r="BN64" i="33480"/>
  <c r="BQ64" i="33480"/>
  <c r="BT64" i="33480"/>
  <c r="CR64" i="33480"/>
  <c r="CS64" i="33480"/>
  <c r="CT64" i="33480"/>
  <c r="CU64" i="33480"/>
  <c r="CV64" i="33480"/>
  <c r="DA64" i="33480"/>
  <c r="DB64" i="33480" s="1"/>
  <c r="EP64" i="33480"/>
  <c r="BK65" i="33480"/>
  <c r="BL65" i="33480"/>
  <c r="BM65" i="33480"/>
  <c r="BN65" i="33480"/>
  <c r="BQ65" i="33480"/>
  <c r="BT65" i="33480"/>
  <c r="CG65" i="33480" s="1"/>
  <c r="CR65" i="33480"/>
  <c r="CS65" i="33480"/>
  <c r="CT65" i="33480"/>
  <c r="CU65" i="33480"/>
  <c r="CV65" i="33480"/>
  <c r="DA65" i="33480"/>
  <c r="DB65" i="33480" s="1"/>
  <c r="EP65" i="33480"/>
  <c r="BK66" i="33480"/>
  <c r="CF66" i="33480" s="1"/>
  <c r="BL66" i="33480"/>
  <c r="BM66" i="33480"/>
  <c r="BN66" i="33480"/>
  <c r="BQ66" i="33480"/>
  <c r="BT66" i="33480"/>
  <c r="CR66" i="33480"/>
  <c r="CS66" i="33480"/>
  <c r="CT66" i="33480"/>
  <c r="CU66" i="33480"/>
  <c r="CV66" i="33480"/>
  <c r="DA66" i="33480"/>
  <c r="DB66" i="33480" s="1"/>
  <c r="DE66" i="33480" s="1"/>
  <c r="EP66" i="33480"/>
  <c r="BK67" i="33480"/>
  <c r="BL67" i="33480"/>
  <c r="BM67" i="33480"/>
  <c r="BN67" i="33480"/>
  <c r="BQ67" i="33480"/>
  <c r="BT67" i="33480"/>
  <c r="CG67" i="33480" s="1"/>
  <c r="CR67" i="33480"/>
  <c r="CS67" i="33480"/>
  <c r="CT67" i="33480"/>
  <c r="CU67" i="33480"/>
  <c r="CV67" i="33480"/>
  <c r="DA67" i="33480"/>
  <c r="DB67" i="33480" s="1"/>
  <c r="EP67" i="33480"/>
  <c r="BK68" i="33480"/>
  <c r="BL68" i="33480"/>
  <c r="BM68" i="33480"/>
  <c r="CF68" i="33480" s="1"/>
  <c r="BN68" i="33480"/>
  <c r="BQ68" i="33480"/>
  <c r="BT68" i="33480"/>
  <c r="CR68" i="33480"/>
  <c r="CS68" i="33480"/>
  <c r="CT68" i="33480"/>
  <c r="CU68" i="33480"/>
  <c r="CV68" i="33480"/>
  <c r="DA68" i="33480"/>
  <c r="DB68" i="33480" s="1"/>
  <c r="DE68" i="33480" s="1"/>
  <c r="EP68" i="33480"/>
  <c r="BK69" i="33480"/>
  <c r="BL69" i="33480"/>
  <c r="BM69" i="33480"/>
  <c r="BN69" i="33480"/>
  <c r="BQ69" i="33480"/>
  <c r="BT69" i="33480"/>
  <c r="CG69" i="33480" s="1"/>
  <c r="CR69" i="33480"/>
  <c r="CS69" i="33480"/>
  <c r="CT69" i="33480"/>
  <c r="CU69" i="33480"/>
  <c r="CV69" i="33480"/>
  <c r="DA69" i="33480"/>
  <c r="DB69" i="33480" s="1"/>
  <c r="EP69" i="33480"/>
  <c r="BK70" i="33480"/>
  <c r="BL70" i="33480"/>
  <c r="BM70" i="33480"/>
  <c r="BN70" i="33480"/>
  <c r="BQ70" i="33480"/>
  <c r="BT70" i="33480"/>
  <c r="CR70" i="33480"/>
  <c r="CS70" i="33480"/>
  <c r="CT70" i="33480"/>
  <c r="CU70" i="33480"/>
  <c r="CV70" i="33480"/>
  <c r="DA70" i="33480"/>
  <c r="DB70" i="33480"/>
  <c r="DC70" i="33480" s="1"/>
  <c r="DJ70" i="33480" s="1"/>
  <c r="EP70" i="33480"/>
  <c r="BK71" i="33480"/>
  <c r="BL71" i="33480"/>
  <c r="BM71" i="33480"/>
  <c r="BN71" i="33480"/>
  <c r="BQ71" i="33480"/>
  <c r="BT71" i="33480"/>
  <c r="CR71" i="33480"/>
  <c r="CS71" i="33480"/>
  <c r="CT71" i="33480"/>
  <c r="CU71" i="33480"/>
  <c r="CV71" i="33480"/>
  <c r="DA71" i="33480"/>
  <c r="DB71" i="33480"/>
  <c r="DE71" i="33480" s="1"/>
  <c r="DT71" i="33480" s="1"/>
  <c r="EP71" i="33480"/>
  <c r="BK72" i="33480"/>
  <c r="BL72" i="33480"/>
  <c r="BM72" i="33480"/>
  <c r="BN72" i="33480"/>
  <c r="BQ72" i="33480"/>
  <c r="CG72" i="33480" s="1"/>
  <c r="BT72" i="33480"/>
  <c r="CR72" i="33480"/>
  <c r="CS72" i="33480"/>
  <c r="CT72" i="33480"/>
  <c r="CU72" i="33480"/>
  <c r="CV72" i="33480"/>
  <c r="DA72" i="33480"/>
  <c r="DB72" i="33480" s="1"/>
  <c r="DE72" i="33480" s="1"/>
  <c r="EP72" i="33480"/>
  <c r="BK73" i="33480"/>
  <c r="BL73" i="33480"/>
  <c r="BM73" i="33480"/>
  <c r="BN73" i="33480"/>
  <c r="BQ73" i="33480"/>
  <c r="BT73" i="33480"/>
  <c r="CR73" i="33480"/>
  <c r="CS73" i="33480"/>
  <c r="CT73" i="33480"/>
  <c r="CU73" i="33480"/>
  <c r="CV73" i="33480"/>
  <c r="DA73" i="33480"/>
  <c r="DB73" i="33480" s="1"/>
  <c r="EP73" i="33480"/>
  <c r="BK74" i="33480"/>
  <c r="BL74" i="33480"/>
  <c r="BM74" i="33480"/>
  <c r="BN74" i="33480"/>
  <c r="BQ74" i="33480"/>
  <c r="BT74" i="33480"/>
  <c r="CR74" i="33480"/>
  <c r="CS74" i="33480"/>
  <c r="CT74" i="33480"/>
  <c r="CU74" i="33480"/>
  <c r="CV74" i="33480"/>
  <c r="DA74" i="33480"/>
  <c r="DB74" i="33480" s="1"/>
  <c r="EP74" i="33480"/>
  <c r="BK75" i="33480"/>
  <c r="CE75" i="33480" s="1"/>
  <c r="BC75" i="33480" s="1"/>
  <c r="BL75" i="33480"/>
  <c r="BM75" i="33480"/>
  <c r="BN75" i="33480"/>
  <c r="BQ75" i="33480"/>
  <c r="BT75" i="33480"/>
  <c r="CG75" i="33480" s="1"/>
  <c r="CR75" i="33480"/>
  <c r="CS75" i="33480"/>
  <c r="CT75" i="33480"/>
  <c r="CU75" i="33480"/>
  <c r="CV75" i="33480"/>
  <c r="DA75" i="33480"/>
  <c r="DB75" i="33480" s="1"/>
  <c r="EP75" i="33480"/>
  <c r="BK76" i="33480"/>
  <c r="BL76" i="33480"/>
  <c r="BM76" i="33480"/>
  <c r="BN76" i="33480"/>
  <c r="BQ76" i="33480"/>
  <c r="BT76" i="33480"/>
  <c r="CR76" i="33480"/>
  <c r="CS76" i="33480"/>
  <c r="CT76" i="33480"/>
  <c r="CU76" i="33480"/>
  <c r="CV76" i="33480"/>
  <c r="DA76" i="33480"/>
  <c r="DB76" i="33480" s="1"/>
  <c r="EP76" i="33480"/>
  <c r="BK77" i="33480"/>
  <c r="BL77" i="33480"/>
  <c r="BM77" i="33480"/>
  <c r="BN77" i="33480"/>
  <c r="BQ77" i="33480"/>
  <c r="BT77" i="33480"/>
  <c r="CR77" i="33480"/>
  <c r="CS77" i="33480"/>
  <c r="CT77" i="33480"/>
  <c r="CU77" i="33480"/>
  <c r="CV77" i="33480"/>
  <c r="DA77" i="33480"/>
  <c r="DB77" i="33480" s="1"/>
  <c r="DE77" i="33480" s="1"/>
  <c r="EP77" i="33480"/>
  <c r="BK78" i="33480"/>
  <c r="BL78" i="33480"/>
  <c r="BM78" i="33480"/>
  <c r="BN78" i="33480"/>
  <c r="BQ78" i="33480"/>
  <c r="BT78" i="33480"/>
  <c r="CR78" i="33480"/>
  <c r="CS78" i="33480"/>
  <c r="CT78" i="33480"/>
  <c r="CU78" i="33480"/>
  <c r="CV78" i="33480"/>
  <c r="DA78" i="33480"/>
  <c r="DB78" i="33480" s="1"/>
  <c r="EP78" i="33480"/>
  <c r="BK79" i="33480"/>
  <c r="BL79" i="33480"/>
  <c r="BM79" i="33480"/>
  <c r="BN79" i="33480"/>
  <c r="BQ79" i="33480"/>
  <c r="BT79" i="33480"/>
  <c r="CR79" i="33480"/>
  <c r="CS79" i="33480"/>
  <c r="CT79" i="33480"/>
  <c r="CU79" i="33480"/>
  <c r="CV79" i="33480"/>
  <c r="DA79" i="33480"/>
  <c r="DB79" i="33480" s="1"/>
  <c r="EP79" i="33480"/>
  <c r="BK80" i="33480"/>
  <c r="CE80" i="33480" s="1"/>
  <c r="BC80" i="33480" s="1"/>
  <c r="BL80" i="33480"/>
  <c r="BM80" i="33480"/>
  <c r="BN80" i="33480"/>
  <c r="CF80" i="33480" s="1"/>
  <c r="BQ80" i="33480"/>
  <c r="BT80" i="33480"/>
  <c r="CG80" i="33480" s="1"/>
  <c r="CR80" i="33480"/>
  <c r="CS80" i="33480"/>
  <c r="CT80" i="33480"/>
  <c r="CU80" i="33480"/>
  <c r="CV80" i="33480"/>
  <c r="DA80" i="33480"/>
  <c r="DB80" i="33480" s="1"/>
  <c r="EP80" i="33480"/>
  <c r="BK81" i="33480"/>
  <c r="CF81" i="33480" s="1"/>
  <c r="BL81" i="33480"/>
  <c r="BM81" i="33480"/>
  <c r="BN81" i="33480"/>
  <c r="BQ81" i="33480"/>
  <c r="BT81" i="33480"/>
  <c r="CR81" i="33480"/>
  <c r="CS81" i="33480"/>
  <c r="CT81" i="33480"/>
  <c r="CU81" i="33480"/>
  <c r="CV81" i="33480"/>
  <c r="DA81" i="33480"/>
  <c r="DB81" i="33480" s="1"/>
  <c r="DE81" i="33480" s="1"/>
  <c r="EP81" i="33480"/>
  <c r="BK82" i="33480"/>
  <c r="BL82" i="33480"/>
  <c r="BM82" i="33480"/>
  <c r="BN82" i="33480"/>
  <c r="BQ82" i="33480"/>
  <c r="BT82" i="33480"/>
  <c r="CR82" i="33480"/>
  <c r="CS82" i="33480"/>
  <c r="CT82" i="33480"/>
  <c r="CU82" i="33480"/>
  <c r="CV82" i="33480"/>
  <c r="DA82" i="33480"/>
  <c r="DB82" i="33480" s="1"/>
  <c r="DE82" i="33480" s="1"/>
  <c r="EP82" i="33480"/>
  <c r="BK83" i="33480"/>
  <c r="CE83" i="33480" s="1"/>
  <c r="BC83" i="33480" s="1"/>
  <c r="BL83" i="33480"/>
  <c r="CG83" i="33480" s="1"/>
  <c r="BM83" i="33480"/>
  <c r="BN83" i="33480"/>
  <c r="BQ83" i="33480"/>
  <c r="BT83" i="33480"/>
  <c r="CR83" i="33480"/>
  <c r="CS83" i="33480"/>
  <c r="CT83" i="33480"/>
  <c r="CU83" i="33480"/>
  <c r="CV83" i="33480"/>
  <c r="DA83" i="33480"/>
  <c r="DB83" i="33480" s="1"/>
  <c r="DE83" i="33480" s="1"/>
  <c r="EP83" i="33480"/>
  <c r="BK84" i="33480"/>
  <c r="BL84" i="33480"/>
  <c r="BM84" i="33480"/>
  <c r="BN84" i="33480"/>
  <c r="CF84" i="33480" s="1"/>
  <c r="BQ84" i="33480"/>
  <c r="BT84" i="33480"/>
  <c r="CR84" i="33480"/>
  <c r="CS84" i="33480"/>
  <c r="CT84" i="33480"/>
  <c r="CU84" i="33480"/>
  <c r="CV84" i="33480"/>
  <c r="DA84" i="33480"/>
  <c r="DB84" i="33480" s="1"/>
  <c r="EP84" i="33480"/>
  <c r="BK85" i="33480"/>
  <c r="BL85" i="33480"/>
  <c r="BM85" i="33480"/>
  <c r="BN85" i="33480"/>
  <c r="BQ85" i="33480"/>
  <c r="BT85" i="33480"/>
  <c r="CR85" i="33480"/>
  <c r="CS85" i="33480"/>
  <c r="CT85" i="33480"/>
  <c r="CU85" i="33480"/>
  <c r="CV85" i="33480"/>
  <c r="DA85" i="33480"/>
  <c r="DB85" i="33480"/>
  <c r="EP85" i="33480"/>
  <c r="BK86" i="33480"/>
  <c r="BL86" i="33480"/>
  <c r="BM86" i="33480"/>
  <c r="BN86" i="33480"/>
  <c r="BQ86" i="33480"/>
  <c r="BT86" i="33480"/>
  <c r="CR86" i="33480"/>
  <c r="CS86" i="33480"/>
  <c r="CT86" i="33480"/>
  <c r="CU86" i="33480"/>
  <c r="CV86" i="33480"/>
  <c r="DA86" i="33480"/>
  <c r="DB86" i="33480"/>
  <c r="DE86" i="33480" s="1"/>
  <c r="EP86" i="33480"/>
  <c r="BK87" i="33480"/>
  <c r="BL87" i="33480"/>
  <c r="BM87" i="33480"/>
  <c r="BN87" i="33480"/>
  <c r="BQ87" i="33480"/>
  <c r="BT87" i="33480"/>
  <c r="CR87" i="33480"/>
  <c r="CS87" i="33480"/>
  <c r="CT87" i="33480"/>
  <c r="CU87" i="33480"/>
  <c r="CV87" i="33480"/>
  <c r="DA87" i="33480"/>
  <c r="DB87" i="33480"/>
  <c r="DE87" i="33480" s="1"/>
  <c r="EP87" i="33480"/>
  <c r="BK88" i="33480"/>
  <c r="BL88" i="33480"/>
  <c r="BM88" i="33480"/>
  <c r="BN88" i="33480"/>
  <c r="BQ88" i="33480"/>
  <c r="BT88" i="33480"/>
  <c r="CG88" i="33480"/>
  <c r="CR88" i="33480"/>
  <c r="CS88" i="33480"/>
  <c r="CT88" i="33480"/>
  <c r="CU88" i="33480"/>
  <c r="CV88" i="33480"/>
  <c r="DA88" i="33480"/>
  <c r="DB88" i="33480" s="1"/>
  <c r="EP88" i="33480"/>
  <c r="BK89" i="33480"/>
  <c r="CF89" i="33480" s="1"/>
  <c r="BL89" i="33480"/>
  <c r="BM89" i="33480"/>
  <c r="BN89" i="33480"/>
  <c r="BQ89" i="33480"/>
  <c r="BT89" i="33480"/>
  <c r="CR89" i="33480"/>
  <c r="CS89" i="33480"/>
  <c r="CT89" i="33480"/>
  <c r="CU89" i="33480"/>
  <c r="CV89" i="33480"/>
  <c r="DA89" i="33480"/>
  <c r="DB89" i="33480" s="1"/>
  <c r="DD89" i="33480" s="1"/>
  <c r="EP89" i="33480"/>
  <c r="BK90" i="33480"/>
  <c r="BL90" i="33480"/>
  <c r="BM90" i="33480"/>
  <c r="BN90" i="33480"/>
  <c r="BQ90" i="33480"/>
  <c r="BT90" i="33480"/>
  <c r="CG90" i="33480" s="1"/>
  <c r="CR90" i="33480"/>
  <c r="CS90" i="33480"/>
  <c r="CT90" i="33480"/>
  <c r="CU90" i="33480"/>
  <c r="CV90" i="33480"/>
  <c r="DA90" i="33480"/>
  <c r="DB90" i="33480" s="1"/>
  <c r="EP90" i="33480"/>
  <c r="BK91" i="33480"/>
  <c r="CE91" i="33480" s="1"/>
  <c r="BC91" i="33480" s="1"/>
  <c r="BL91" i="33480"/>
  <c r="BM91" i="33480"/>
  <c r="BN91" i="33480"/>
  <c r="BQ91" i="33480"/>
  <c r="CG91" i="33480" s="1"/>
  <c r="BT91" i="33480"/>
  <c r="CR91" i="33480"/>
  <c r="CS91" i="33480"/>
  <c r="CT91" i="33480"/>
  <c r="CU91" i="33480"/>
  <c r="CV91" i="33480"/>
  <c r="DA91" i="33480"/>
  <c r="DB91" i="33480"/>
  <c r="EP91" i="33480"/>
  <c r="BK92" i="33480"/>
  <c r="BL92" i="33480"/>
  <c r="BM92" i="33480"/>
  <c r="BN92" i="33480"/>
  <c r="BQ92" i="33480"/>
  <c r="CG92" i="33480" s="1"/>
  <c r="BT92" i="33480"/>
  <c r="CR92" i="33480"/>
  <c r="CS92" i="33480"/>
  <c r="CT92" i="33480"/>
  <c r="CU92" i="33480"/>
  <c r="CV92" i="33480"/>
  <c r="DA92" i="33480"/>
  <c r="DB92" i="33480" s="1"/>
  <c r="EP92" i="33480"/>
  <c r="BK93" i="33480"/>
  <c r="CE93" i="33480" s="1"/>
  <c r="BC93" i="33480" s="1"/>
  <c r="BL93" i="33480"/>
  <c r="BM93" i="33480"/>
  <c r="BN93" i="33480"/>
  <c r="BQ93" i="33480"/>
  <c r="CG93" i="33480" s="1"/>
  <c r="BT93" i="33480"/>
  <c r="CR93" i="33480"/>
  <c r="CS93" i="33480"/>
  <c r="CT93" i="33480"/>
  <c r="CU93" i="33480"/>
  <c r="CV93" i="33480"/>
  <c r="DA93" i="33480"/>
  <c r="DB93" i="33480" s="1"/>
  <c r="EP93" i="33480"/>
  <c r="BK94" i="33480"/>
  <c r="BL94" i="33480"/>
  <c r="BM94" i="33480"/>
  <c r="BN94" i="33480"/>
  <c r="BQ94" i="33480"/>
  <c r="BT94" i="33480"/>
  <c r="CR94" i="33480"/>
  <c r="CS94" i="33480"/>
  <c r="CT94" i="33480"/>
  <c r="CU94" i="33480"/>
  <c r="CV94" i="33480"/>
  <c r="DA94" i="33480"/>
  <c r="DB94" i="33480" s="1"/>
  <c r="EP94" i="33480"/>
  <c r="BK95" i="33480"/>
  <c r="BL95" i="33480"/>
  <c r="BM95" i="33480"/>
  <c r="BN95" i="33480"/>
  <c r="BQ95" i="33480"/>
  <c r="BT95" i="33480"/>
  <c r="CR95" i="33480"/>
  <c r="CS95" i="33480"/>
  <c r="CT95" i="33480"/>
  <c r="CU95" i="33480"/>
  <c r="CV95" i="33480"/>
  <c r="DA95" i="33480"/>
  <c r="DB95" i="33480" s="1"/>
  <c r="EP95" i="33480"/>
  <c r="BK96" i="33480"/>
  <c r="CE96" i="33480"/>
  <c r="BC96" i="33480" s="1"/>
  <c r="BL96" i="33480"/>
  <c r="BM96" i="33480"/>
  <c r="CF96" i="33480" s="1"/>
  <c r="BN96" i="33480"/>
  <c r="BQ96" i="33480"/>
  <c r="BT96" i="33480"/>
  <c r="CR96" i="33480"/>
  <c r="CS96" i="33480"/>
  <c r="CT96" i="33480"/>
  <c r="CU96" i="33480"/>
  <c r="CV96" i="33480"/>
  <c r="DA96" i="33480"/>
  <c r="DB96" i="33480" s="1"/>
  <c r="DE96" i="33480" s="1"/>
  <c r="EP96" i="33480"/>
  <c r="BK97" i="33480"/>
  <c r="BL97" i="33480"/>
  <c r="CG97" i="33480" s="1"/>
  <c r="BM97" i="33480"/>
  <c r="BN97" i="33480"/>
  <c r="BQ97" i="33480"/>
  <c r="BT97" i="33480"/>
  <c r="CR97" i="33480"/>
  <c r="CS97" i="33480"/>
  <c r="CT97" i="33480"/>
  <c r="CU97" i="33480"/>
  <c r="CV97" i="33480"/>
  <c r="DA97" i="33480"/>
  <c r="DB97" i="33480" s="1"/>
  <c r="EP97" i="33480"/>
  <c r="BK98" i="33480"/>
  <c r="CE98" i="33480"/>
  <c r="BC98" i="33480" s="1"/>
  <c r="BL98" i="33480"/>
  <c r="BM98" i="33480"/>
  <c r="CF98" i="33480" s="1"/>
  <c r="BN98" i="33480"/>
  <c r="BQ98" i="33480"/>
  <c r="BT98" i="33480"/>
  <c r="CR98" i="33480"/>
  <c r="CS98" i="33480"/>
  <c r="CT98" i="33480"/>
  <c r="CU98" i="33480"/>
  <c r="CV98" i="33480"/>
  <c r="DA98" i="33480"/>
  <c r="DB98" i="33480" s="1"/>
  <c r="DE98" i="33480" s="1"/>
  <c r="EP98" i="33480"/>
  <c r="BK99" i="33480"/>
  <c r="BL99" i="33480"/>
  <c r="BM99" i="33480"/>
  <c r="BN99" i="33480"/>
  <c r="BQ99" i="33480"/>
  <c r="CG99" i="33480" s="1"/>
  <c r="BT99" i="33480"/>
  <c r="CR99" i="33480"/>
  <c r="CS99" i="33480"/>
  <c r="CT99" i="33480"/>
  <c r="CU99" i="33480"/>
  <c r="CV99" i="33480"/>
  <c r="DA99" i="33480"/>
  <c r="DB99" i="33480"/>
  <c r="EP99" i="33480"/>
  <c r="BK100" i="33480"/>
  <c r="BL100" i="33480"/>
  <c r="BM100" i="33480"/>
  <c r="BN100" i="33480"/>
  <c r="BQ100" i="33480"/>
  <c r="BT100" i="33480"/>
  <c r="CR100" i="33480"/>
  <c r="CS100" i="33480"/>
  <c r="CT100" i="33480"/>
  <c r="CU100" i="33480"/>
  <c r="CV100" i="33480"/>
  <c r="DA100" i="33480"/>
  <c r="DB100" i="33480"/>
  <c r="DD100" i="33480" s="1"/>
  <c r="DL100" i="33480" s="1"/>
  <c r="EP100" i="33480"/>
  <c r="BK101" i="33480"/>
  <c r="BL101" i="33480"/>
  <c r="BM101" i="33480"/>
  <c r="BN101" i="33480"/>
  <c r="BQ101" i="33480"/>
  <c r="BT101" i="33480"/>
  <c r="CR101" i="33480"/>
  <c r="CS101" i="33480"/>
  <c r="CT101" i="33480"/>
  <c r="CU101" i="33480"/>
  <c r="CV101" i="33480"/>
  <c r="DA101" i="33480"/>
  <c r="DB101" i="33480" s="1"/>
  <c r="DC101" i="33480" s="1"/>
  <c r="DJ101" i="33480" s="1"/>
  <c r="EP101" i="33480"/>
  <c r="F103" i="33480"/>
  <c r="C1" i="33471"/>
  <c r="H7" i="1" s="1"/>
  <c r="D9" i="33477" s="1"/>
  <c r="C2" i="33471"/>
  <c r="C3" i="33471"/>
  <c r="C4" i="33471"/>
  <c r="C5" i="33471"/>
  <c r="C6" i="33471"/>
  <c r="C7" i="33471"/>
  <c r="C8" i="33471"/>
  <c r="C9" i="33471"/>
  <c r="F30" i="1" s="1"/>
  <c r="AK163" i="1"/>
  <c r="C10" i="33471"/>
  <c r="C11" i="33471"/>
  <c r="C12" i="33471"/>
  <c r="C13" i="33471"/>
  <c r="F37" i="1" s="1"/>
  <c r="C14" i="33471"/>
  <c r="AP136" i="1"/>
  <c r="C15" i="33471"/>
  <c r="C16" i="33471"/>
  <c r="C17" i="33471"/>
  <c r="C18" i="33459" s="1"/>
  <c r="AK147" i="1" s="1"/>
  <c r="C18" i="33471"/>
  <c r="C19" i="33459" s="1"/>
  <c r="AK148" i="1" s="1"/>
  <c r="C19" i="33471"/>
  <c r="C20" i="33459" s="1"/>
  <c r="AK149" i="1" s="1"/>
  <c r="C20" i="33471"/>
  <c r="C21" i="33459" s="1"/>
  <c r="AK150" i="1" s="1"/>
  <c r="C21" i="33471"/>
  <c r="C22" i="33459" s="1"/>
  <c r="AK151" i="1" s="1"/>
  <c r="C22" i="33471"/>
  <c r="C23" i="33459" s="1"/>
  <c r="AK152" i="1" s="1"/>
  <c r="C23" i="33471"/>
  <c r="C24" i="33459" s="1"/>
  <c r="AK153" i="1" s="1"/>
  <c r="C24" i="33471"/>
  <c r="C25" i="33459" s="1"/>
  <c r="AK154" i="1" s="1"/>
  <c r="C25" i="33471"/>
  <c r="C26" i="33471"/>
  <c r="C27" i="33471"/>
  <c r="C28" i="33459" s="1"/>
  <c r="C28" i="33471"/>
  <c r="D18" i="33459" s="1"/>
  <c r="AL147" i="1" s="1"/>
  <c r="C29" i="33471"/>
  <c r="D19" i="33459" s="1"/>
  <c r="AL148" i="1" s="1"/>
  <c r="C30" i="33471"/>
  <c r="D20" i="33459" s="1"/>
  <c r="AL149" i="1" s="1"/>
  <c r="C31" i="33471"/>
  <c r="D21" i="33459" s="1"/>
  <c r="AL150" i="1" s="1"/>
  <c r="C32" i="33471"/>
  <c r="D22" i="33459" s="1"/>
  <c r="AL151" i="1" s="1"/>
  <c r="C33" i="33471"/>
  <c r="D23" i="33459" s="1"/>
  <c r="AL152" i="1" s="1"/>
  <c r="C34" i="33471"/>
  <c r="D24" i="33459" s="1"/>
  <c r="AL153" i="1" s="1"/>
  <c r="C35" i="33471"/>
  <c r="D25" i="33459" s="1"/>
  <c r="AL154" i="1" s="1"/>
  <c r="C36" i="33471"/>
  <c r="D26" i="33459" s="1"/>
  <c r="AL155" i="1" s="1"/>
  <c r="C37" i="33471"/>
  <c r="D27" i="33459" s="1"/>
  <c r="AL156" i="1" s="1"/>
  <c r="C38" i="33471"/>
  <c r="A39" i="33471"/>
  <c r="C39" i="33471"/>
  <c r="C64" i="33459" s="1"/>
  <c r="AK193" i="1" s="1"/>
  <c r="A40" i="33471"/>
  <c r="C40" i="33471"/>
  <c r="C65" i="33459" s="1"/>
  <c r="AK194" i="1" s="1"/>
  <c r="A41" i="33471"/>
  <c r="C41" i="33471"/>
  <c r="C66" i="33459" s="1"/>
  <c r="AK195" i="1" s="1"/>
  <c r="A42" i="33471"/>
  <c r="C42" i="33471"/>
  <c r="C67" i="33459" s="1"/>
  <c r="AK196" i="1" s="1"/>
  <c r="A43" i="33471"/>
  <c r="C43" i="33471"/>
  <c r="C68" i="33459" s="1"/>
  <c r="AK197" i="1" s="1"/>
  <c r="A44" i="33471"/>
  <c r="C44" i="33471"/>
  <c r="C69" i="33459" s="1"/>
  <c r="AK198" i="1" s="1"/>
  <c r="A45" i="33471"/>
  <c r="C45" i="33471"/>
  <c r="C70" i="33459" s="1"/>
  <c r="AK199" i="1" s="1"/>
  <c r="A46" i="33471"/>
  <c r="C46" i="33471"/>
  <c r="C71" i="33459" s="1"/>
  <c r="AK200" i="1" s="1"/>
  <c r="A47" i="33471"/>
  <c r="C47" i="33471"/>
  <c r="C72" i="33459" s="1"/>
  <c r="AK201" i="1" s="1"/>
  <c r="A48" i="33471"/>
  <c r="C48" i="33471"/>
  <c r="C49" i="33471"/>
  <c r="D64" i="33459" s="1"/>
  <c r="AL193" i="1" s="1"/>
  <c r="C50" i="33471"/>
  <c r="D65" i="33459" s="1"/>
  <c r="AL194" i="1" s="1"/>
  <c r="C51" i="33471"/>
  <c r="D66" i="33459" s="1"/>
  <c r="AL195" i="1" s="1"/>
  <c r="C52" i="33471"/>
  <c r="D67" i="33459" s="1"/>
  <c r="AL196" i="1" s="1"/>
  <c r="C53" i="33471"/>
  <c r="D68" i="33459" s="1"/>
  <c r="AL197" i="1" s="1"/>
  <c r="C54" i="33471"/>
  <c r="D69" i="33459" s="1"/>
  <c r="AL198" i="1" s="1"/>
  <c r="C55" i="33471"/>
  <c r="D70" i="33459" s="1"/>
  <c r="AL199" i="1" s="1"/>
  <c r="C56" i="33471"/>
  <c r="D71" i="33459" s="1"/>
  <c r="AL200" i="1" s="1"/>
  <c r="C57" i="33471"/>
  <c r="D72" i="33459" s="1"/>
  <c r="AL201" i="1" s="1"/>
  <c r="C58" i="33471"/>
  <c r="C59" i="33471"/>
  <c r="E64" i="33459" s="1"/>
  <c r="AM193" i="1" s="1"/>
  <c r="C60" i="33471"/>
  <c r="E65" i="33459" s="1"/>
  <c r="AM194" i="1" s="1"/>
  <c r="C61" i="33471"/>
  <c r="E66" i="33459" s="1"/>
  <c r="AM195" i="1" s="1"/>
  <c r="C62" i="33471"/>
  <c r="E67" i="33459" s="1"/>
  <c r="AM196" i="1" s="1"/>
  <c r="C63" i="33471"/>
  <c r="E68" i="33459" s="1"/>
  <c r="AM197" i="1" s="1"/>
  <c r="C64" i="33471"/>
  <c r="E69" i="33459" s="1"/>
  <c r="AM198" i="1" s="1"/>
  <c r="C65" i="33471"/>
  <c r="E70" i="33459" s="1"/>
  <c r="AM199" i="1" s="1"/>
  <c r="C66" i="33471"/>
  <c r="E71" i="33459" s="1"/>
  <c r="AM200" i="1" s="1"/>
  <c r="C67" i="33471"/>
  <c r="E72" i="33459" s="1"/>
  <c r="AM201" i="1" s="1"/>
  <c r="C68" i="33471"/>
  <c r="C69" i="33471"/>
  <c r="C94" i="33459" s="1"/>
  <c r="AP151" i="1" s="1"/>
  <c r="C70" i="33471"/>
  <c r="C95" i="33459" s="1"/>
  <c r="AP152" i="1" s="1"/>
  <c r="C71" i="33471"/>
  <c r="C96" i="33459" s="1"/>
  <c r="AP153" i="1" s="1"/>
  <c r="C72" i="33471"/>
  <c r="C97" i="33459" s="1"/>
  <c r="AP154" i="1" s="1"/>
  <c r="C73" i="33471"/>
  <c r="C98" i="33459" s="1"/>
  <c r="AP155" i="1" s="1"/>
  <c r="C74" i="33471"/>
  <c r="C99" i="33459" s="1"/>
  <c r="AP156" i="1" s="1"/>
  <c r="C75" i="33471"/>
  <c r="C100" i="33459" s="1"/>
  <c r="AP157" i="1" s="1"/>
  <c r="C76" i="33471"/>
  <c r="C101" i="33459" s="1"/>
  <c r="C77" i="33471"/>
  <c r="D94" i="33459" s="1"/>
  <c r="AQ151" i="1" s="1"/>
  <c r="C78" i="33471"/>
  <c r="D95" i="33459" s="1"/>
  <c r="AQ152" i="1" s="1"/>
  <c r="C79" i="33471"/>
  <c r="D96" i="33459" s="1"/>
  <c r="AQ153" i="1" s="1"/>
  <c r="C80" i="33471"/>
  <c r="D97" i="33459" s="1"/>
  <c r="AQ154" i="1" s="1"/>
  <c r="C81" i="33471"/>
  <c r="D98" i="33459" s="1"/>
  <c r="AQ155" i="1" s="1"/>
  <c r="C82" i="33471"/>
  <c r="D99" i="33459" s="1"/>
  <c r="AQ156" i="1" s="1"/>
  <c r="C83" i="33471"/>
  <c r="D100" i="33459" s="1"/>
  <c r="AQ157" i="1" s="1"/>
  <c r="C84" i="33471"/>
  <c r="D101" i="33459" s="1"/>
  <c r="C85" i="33471"/>
  <c r="C116" i="33459" s="1"/>
  <c r="AP172" i="1" s="1"/>
  <c r="C86" i="33471"/>
  <c r="C117" i="33459" s="1"/>
  <c r="AP173" i="1" s="1"/>
  <c r="C87" i="33471"/>
  <c r="C118" i="33459" s="1"/>
  <c r="AP174" i="1" s="1"/>
  <c r="C88" i="33471"/>
  <c r="C119" i="33459" s="1"/>
  <c r="AP175" i="1" s="1"/>
  <c r="C89" i="33471"/>
  <c r="C120" i="33459" s="1"/>
  <c r="AP176" i="1" s="1"/>
  <c r="C90" i="33471"/>
  <c r="C121" i="33459" s="1"/>
  <c r="AP177" i="1" s="1"/>
  <c r="C91" i="33471"/>
  <c r="D116" i="33459" s="1"/>
  <c r="AQ172" i="1" s="1"/>
  <c r="C92" i="33471"/>
  <c r="D117" i="33459" s="1"/>
  <c r="AQ173" i="1" s="1"/>
  <c r="C93" i="33471"/>
  <c r="D118" i="33459" s="1"/>
  <c r="AQ174" i="1" s="1"/>
  <c r="C94" i="33471"/>
  <c r="D119" i="33459" s="1"/>
  <c r="AQ175" i="1" s="1"/>
  <c r="C95" i="33471"/>
  <c r="D120" i="33459" s="1"/>
  <c r="AQ176" i="1" s="1"/>
  <c r="C96" i="33471"/>
  <c r="D121" i="33459" s="1"/>
  <c r="AQ177" i="1" s="1"/>
  <c r="C98" i="33471"/>
  <c r="F55" i="1" s="1"/>
  <c r="AB79" i="1" s="1"/>
  <c r="AB98" i="1" s="1"/>
  <c r="C99" i="33471"/>
  <c r="F56" i="1" s="1"/>
  <c r="AB80" i="1" s="1"/>
  <c r="C100" i="33471"/>
  <c r="F57" i="1" s="1"/>
  <c r="AB81" i="1" s="1"/>
  <c r="AB102" i="1" s="1"/>
  <c r="C101" i="33471"/>
  <c r="F58" i="1" s="1"/>
  <c r="AB82" i="1" s="1"/>
  <c r="C102" i="33471"/>
  <c r="F59" i="1" s="1"/>
  <c r="AB83" i="1" s="1"/>
  <c r="AB99" i="1" s="1"/>
  <c r="C103" i="33471"/>
  <c r="F60" i="1" s="1"/>
  <c r="AB84" i="1" s="1"/>
  <c r="C104" i="33471"/>
  <c r="F61" i="1" s="1"/>
  <c r="AB85" i="1" s="1"/>
  <c r="C105" i="33471"/>
  <c r="F62" i="1" s="1"/>
  <c r="AB86" i="1" s="1"/>
  <c r="C106" i="33471"/>
  <c r="AB87" i="1" s="1"/>
  <c r="C107" i="33471"/>
  <c r="S55" i="1" s="1"/>
  <c r="AB125" i="1" s="1"/>
  <c r="AC125" i="1" s="1"/>
  <c r="AE125" i="1" s="1"/>
  <c r="C108" i="33471"/>
  <c r="S56" i="1" s="1"/>
  <c r="AB126" i="1" s="1"/>
  <c r="AC126" i="1" s="1"/>
  <c r="AF126" i="1" s="1"/>
  <c r="C109" i="33471"/>
  <c r="S57" i="1" s="1"/>
  <c r="AB127" i="1" s="1"/>
  <c r="AC127" i="1" s="1"/>
  <c r="AE127" i="1" s="1"/>
  <c r="C110" i="33471"/>
  <c r="S58" i="1" s="1"/>
  <c r="AB128" i="1" s="1"/>
  <c r="AC128" i="1" s="1"/>
  <c r="AE128" i="1" s="1"/>
  <c r="C111" i="33471"/>
  <c r="F4" i="1"/>
  <c r="H4" i="1"/>
  <c r="AK136" i="1"/>
  <c r="AL136" i="1"/>
  <c r="AL137" i="1"/>
  <c r="AL163" i="1"/>
  <c r="AM163" i="1"/>
  <c r="AQ136" i="1"/>
  <c r="AQ137" i="1"/>
  <c r="AQ138" i="1"/>
  <c r="AQ139" i="1"/>
  <c r="AQ140" i="1"/>
  <c r="AQ141" i="1"/>
  <c r="AQ142" i="1"/>
  <c r="AP163" i="1"/>
  <c r="AQ163" i="1"/>
  <c r="AQ164" i="1"/>
  <c r="AQ165" i="1"/>
  <c r="AQ166" i="1"/>
  <c r="AQ167" i="1"/>
  <c r="AQ168" i="1"/>
  <c r="AQ169" i="1"/>
  <c r="AQ170" i="1"/>
  <c r="AQ171" i="1"/>
  <c r="I1" i="3"/>
  <c r="I2" i="3"/>
  <c r="I3" i="3"/>
  <c r="C6" i="3"/>
  <c r="BY130" i="33477" s="1"/>
  <c r="C7" i="3"/>
  <c r="C8" i="3"/>
  <c r="B41" i="33457" s="1"/>
  <c r="AG2" i="2" s="1"/>
  <c r="C9" i="3"/>
  <c r="B42" i="33457" s="1"/>
  <c r="C10" i="3"/>
  <c r="C11" i="3"/>
  <c r="C12" i="3"/>
  <c r="C13" i="3"/>
  <c r="B5" i="33457" s="1"/>
  <c r="C14" i="3"/>
  <c r="C15" i="3"/>
  <c r="C16" i="3"/>
  <c r="B8" i="33457" s="1"/>
  <c r="C17" i="3"/>
  <c r="B9" i="33457" s="1"/>
  <c r="BY116" i="33475" s="1"/>
  <c r="C18" i="3"/>
  <c r="C19" i="3"/>
  <c r="C20" i="3"/>
  <c r="C21" i="3"/>
  <c r="B21" i="33457" s="1"/>
  <c r="C22" i="3"/>
  <c r="B22" i="33457" s="1"/>
  <c r="C23" i="3"/>
  <c r="C24" i="3"/>
  <c r="C25" i="3"/>
  <c r="C7" i="1" s="1"/>
  <c r="C26" i="3"/>
  <c r="C8" i="1" s="1"/>
  <c r="C27" i="3"/>
  <c r="C9" i="1" s="1"/>
  <c r="C28" i="3"/>
  <c r="C14" i="1" s="1"/>
  <c r="C29" i="3"/>
  <c r="D16" i="1" s="1"/>
  <c r="C30" i="3"/>
  <c r="D17" i="1" s="1"/>
  <c r="C31" i="3"/>
  <c r="D18" i="1" s="1"/>
  <c r="C32" i="3"/>
  <c r="D20" i="1" s="1"/>
  <c r="C33" i="3"/>
  <c r="D21" i="1" s="1"/>
  <c r="C34" i="3"/>
  <c r="F21" i="1" s="1"/>
  <c r="C35" i="3"/>
  <c r="D26" i="1" s="1"/>
  <c r="C36" i="3"/>
  <c r="D27" i="1" s="1"/>
  <c r="C37" i="3"/>
  <c r="F27" i="1" s="1"/>
  <c r="C38" i="3"/>
  <c r="U27" i="1" s="1"/>
  <c r="C39" i="3"/>
  <c r="D35" i="1" s="1"/>
  <c r="C40" i="3"/>
  <c r="D36" i="1" s="1"/>
  <c r="C41" i="3"/>
  <c r="F36" i="1" s="1"/>
  <c r="C42" i="3"/>
  <c r="D40" i="1" s="1"/>
  <c r="C43" i="3"/>
  <c r="D41" i="1" s="1"/>
  <c r="C44" i="3"/>
  <c r="F41" i="1" s="1"/>
  <c r="C46" i="3"/>
  <c r="C48" i="1" s="1"/>
  <c r="C47" i="3"/>
  <c r="C49" i="1" s="1"/>
  <c r="C48" i="3"/>
  <c r="N51" i="1" s="1"/>
  <c r="C49" i="3"/>
  <c r="S51" i="1" s="1"/>
  <c r="C50" i="3"/>
  <c r="N53" i="1" s="1"/>
  <c r="C51" i="3"/>
  <c r="N54" i="1" s="1"/>
  <c r="C52" i="3"/>
  <c r="D55" i="1" s="1"/>
  <c r="Q55" i="1" s="1"/>
  <c r="C53" i="3"/>
  <c r="D56" i="1" s="1"/>
  <c r="Q56" i="1" s="1"/>
  <c r="C54" i="3"/>
  <c r="D57" i="1" s="1"/>
  <c r="Q57" i="1" s="1"/>
  <c r="C55" i="3"/>
  <c r="D58" i="1" s="1"/>
  <c r="Q58" i="1" s="1"/>
  <c r="C56" i="3"/>
  <c r="D59" i="1" s="1"/>
  <c r="C57" i="3"/>
  <c r="D60" i="1" s="1"/>
  <c r="C58" i="3"/>
  <c r="D61" i="1" s="1"/>
  <c r="C59" i="3"/>
  <c r="D62" i="1" s="1"/>
  <c r="C60" i="3"/>
  <c r="C61" i="3"/>
  <c r="C62" i="3"/>
  <c r="C63" i="3"/>
  <c r="C4" i="33459" s="1"/>
  <c r="C64" i="3"/>
  <c r="C65" i="3"/>
  <c r="AK137" i="1"/>
  <c r="C66" i="3"/>
  <c r="AK141" i="1" s="1"/>
  <c r="C67" i="3"/>
  <c r="C68" i="3"/>
  <c r="C33" i="33459" s="1"/>
  <c r="C69" i="3"/>
  <c r="AK164" i="1"/>
  <c r="C70" i="3"/>
  <c r="C71" i="3"/>
  <c r="C72" i="3"/>
  <c r="C73" i="3"/>
  <c r="C74" i="3"/>
  <c r="C75" i="3"/>
  <c r="C76" i="3"/>
  <c r="C77" i="3"/>
  <c r="C78" i="3"/>
  <c r="C79" i="3"/>
  <c r="C80" i="3"/>
  <c r="C81" i="3"/>
  <c r="C82" i="3"/>
  <c r="C83" i="3"/>
  <c r="C84" i="3"/>
  <c r="C80" i="33459" s="1"/>
  <c r="AP137" i="1" s="1"/>
  <c r="C85" i="3"/>
  <c r="C81" i="33459" s="1"/>
  <c r="AP138" i="1" s="1"/>
  <c r="C86" i="3"/>
  <c r="C82" i="33459" s="1"/>
  <c r="AP139" i="1" s="1"/>
  <c r="C87" i="3"/>
  <c r="C83" i="33459" s="1"/>
  <c r="AP140" i="1" s="1"/>
  <c r="C88" i="3"/>
  <c r="C84" i="33459" s="1"/>
  <c r="AP141" i="1" s="1"/>
  <c r="C89" i="3"/>
  <c r="C85" i="33459" s="1"/>
  <c r="AP142" i="1" s="1"/>
  <c r="C90" i="3"/>
  <c r="AP162" i="1" s="1"/>
  <c r="C91" i="3"/>
  <c r="C108" i="33459" s="1"/>
  <c r="AP164" i="1" s="1"/>
  <c r="C92" i="3"/>
  <c r="C109" i="33459" s="1"/>
  <c r="AP165" i="1" s="1"/>
  <c r="C93" i="3"/>
  <c r="C110" i="33459" s="1"/>
  <c r="AP166" i="1" s="1"/>
  <c r="C94" i="3"/>
  <c r="C111" i="33459" s="1"/>
  <c r="AP167" i="1" s="1"/>
  <c r="C95" i="3"/>
  <c r="C112" i="33459" s="1"/>
  <c r="AP168" i="1" s="1"/>
  <c r="C96" i="3"/>
  <c r="C113" i="33459" s="1"/>
  <c r="AP169" i="1" s="1"/>
  <c r="C97" i="3"/>
  <c r="C114" i="33459" s="1"/>
  <c r="AP170" i="1" s="1"/>
  <c r="C98" i="3"/>
  <c r="C115" i="33459" s="1"/>
  <c r="AP171" i="1" s="1"/>
  <c r="C100" i="3"/>
  <c r="C101" i="3"/>
  <c r="C102" i="3"/>
  <c r="B3" i="33477" s="1"/>
  <c r="C103" i="3"/>
  <c r="B5" i="33477" s="1"/>
  <c r="C104" i="3"/>
  <c r="B9" i="33477" s="1"/>
  <c r="B10" i="33480" s="1"/>
  <c r="C105" i="3"/>
  <c r="B10" i="33477" s="1"/>
  <c r="B11" i="33480" s="1"/>
  <c r="C106" i="3"/>
  <c r="B11" i="33477" s="1"/>
  <c r="B12" i="33480" s="1"/>
  <c r="C107" i="3"/>
  <c r="B14" i="33477" s="1"/>
  <c r="B15" i="33480" s="1"/>
  <c r="C108" i="3"/>
  <c r="B16" i="33477" s="1"/>
  <c r="B17" i="33480" s="1"/>
  <c r="C109" i="3"/>
  <c r="B17" i="33477" s="1"/>
  <c r="C110" i="3"/>
  <c r="C17" i="33477" s="1"/>
  <c r="C18" i="33480" s="1"/>
  <c r="C111" i="3"/>
  <c r="K16" i="33477" s="1"/>
  <c r="K17" i="33480" s="1"/>
  <c r="C112" i="3"/>
  <c r="L17" i="33477" s="1"/>
  <c r="L18" i="33480" s="1"/>
  <c r="C113" i="3"/>
  <c r="B22" i="33477" s="1"/>
  <c r="B23" i="33480" s="1"/>
  <c r="C114" i="3"/>
  <c r="C23" i="33477" s="1"/>
  <c r="C24" i="33480" s="1"/>
  <c r="C115" i="3"/>
  <c r="C28" i="33477" s="1"/>
  <c r="C116" i="3"/>
  <c r="C29" i="33477" s="1"/>
  <c r="C117" i="3"/>
  <c r="C118" i="3"/>
  <c r="C119" i="3"/>
  <c r="C120" i="3"/>
  <c r="AZ38" i="33477" s="1"/>
  <c r="C121" i="3"/>
  <c r="C122" i="3"/>
  <c r="C123" i="3"/>
  <c r="C124" i="3"/>
  <c r="C125" i="3"/>
  <c r="C126" i="3"/>
  <c r="C127" i="3"/>
  <c r="C128" i="3"/>
  <c r="BN40" i="33480" s="1"/>
  <c r="C129" i="3"/>
  <c r="C130" i="3"/>
  <c r="C131" i="3"/>
  <c r="C132" i="3"/>
  <c r="C133" i="3"/>
  <c r="C134" i="3"/>
  <c r="C135" i="3"/>
  <c r="C136" i="3"/>
  <c r="C137" i="3"/>
  <c r="C138" i="3"/>
  <c r="C139" i="3"/>
  <c r="C140" i="3"/>
  <c r="C141" i="3"/>
  <c r="C142" i="3"/>
  <c r="BY108" i="33477" s="1"/>
  <c r="C143" i="3"/>
  <c r="BY110" i="33477" s="1"/>
  <c r="C144" i="3"/>
  <c r="BY111" i="33477" s="1"/>
  <c r="C145" i="3"/>
  <c r="BY112" i="33477" s="1"/>
  <c r="C146" i="3"/>
  <c r="BY113" i="33477" s="1"/>
  <c r="C147" i="3"/>
  <c r="BY114" i="33477" s="1"/>
  <c r="C148" i="3"/>
  <c r="BY115" i="33477" s="1"/>
  <c r="C149" i="3"/>
  <c r="BY116" i="33477" s="1"/>
  <c r="C150" i="3"/>
  <c r="BY117" i="33477" s="1"/>
  <c r="C151" i="3"/>
  <c r="BY126" i="33477" s="1"/>
  <c r="C152" i="3"/>
  <c r="BY127" i="33477" s="1"/>
  <c r="C153" i="3"/>
  <c r="C154" i="3"/>
  <c r="BY26" i="33478" s="1"/>
  <c r="C155" i="3"/>
  <c r="C156" i="3"/>
  <c r="C157" i="3"/>
  <c r="C158" i="3"/>
  <c r="C159" i="3"/>
  <c r="C160" i="3"/>
  <c r="CF40" i="33480" s="1"/>
  <c r="CG40" i="33480" s="1"/>
  <c r="C161" i="3"/>
  <c r="C162" i="3"/>
  <c r="C163" i="3"/>
  <c r="C164" i="3"/>
  <c r="C165" i="3"/>
  <c r="C166" i="3"/>
  <c r="C167" i="3"/>
  <c r="C168" i="3"/>
  <c r="CR38" i="33477" s="1"/>
  <c r="CR22" i="33478" s="1"/>
  <c r="C169" i="3"/>
  <c r="C170" i="3"/>
  <c r="BS23" i="2" s="1"/>
  <c r="C171" i="3"/>
  <c r="C172" i="3"/>
  <c r="C173" i="3"/>
  <c r="C174" i="3"/>
  <c r="C175" i="3"/>
  <c r="C176" i="3"/>
  <c r="DB41" i="33477" s="1"/>
  <c r="C177" i="3"/>
  <c r="C178" i="3"/>
  <c r="C179" i="3"/>
  <c r="C180" i="3"/>
  <c r="C181" i="3"/>
  <c r="C182" i="3"/>
  <c r="C183" i="3"/>
  <c r="C184" i="3"/>
  <c r="DF41" i="33477" s="1"/>
  <c r="DF25" i="33472" s="1"/>
  <c r="C185" i="3"/>
  <c r="C186" i="3"/>
  <c r="C187" i="3"/>
  <c r="C188" i="3"/>
  <c r="C189" i="3"/>
  <c r="C190" i="3"/>
  <c r="C191" i="3"/>
  <c r="C192" i="3"/>
  <c r="C193" i="3"/>
  <c r="C194" i="3"/>
  <c r="C195" i="3"/>
  <c r="C196" i="3"/>
  <c r="C197" i="3"/>
  <c r="C198" i="3"/>
  <c r="DW41" i="33480" s="1"/>
  <c r="DY41" i="33480" s="1"/>
  <c r="C199" i="3"/>
  <c r="C200" i="3"/>
  <c r="C201" i="3"/>
  <c r="C202" i="3"/>
  <c r="C203" i="3"/>
  <c r="C204" i="3"/>
  <c r="C205" i="3"/>
  <c r="C206" i="3"/>
  <c r="C207" i="3"/>
  <c r="C208" i="3"/>
  <c r="EW41" i="33477" s="1"/>
  <c r="EW25" i="2" s="1"/>
  <c r="C211" i="3"/>
  <c r="C212" i="3"/>
  <c r="C213" i="3"/>
  <c r="B3" i="33480" s="1"/>
  <c r="C214" i="3"/>
  <c r="B5" i="33480" s="1"/>
  <c r="C215" i="3"/>
  <c r="B6" i="33480" s="1"/>
  <c r="C216" i="3"/>
  <c r="C217" i="3"/>
  <c r="C218" i="3"/>
  <c r="B3" i="33478" s="1"/>
  <c r="P69" i="33476" s="1"/>
  <c r="C219" i="3"/>
  <c r="G8" i="33478" s="1"/>
  <c r="H8" i="2" s="1"/>
  <c r="H8" i="33472" s="1"/>
  <c r="H8" i="33473" s="1"/>
  <c r="H8" i="33474" s="1"/>
  <c r="H8" i="33475" s="1"/>
  <c r="C220" i="3"/>
  <c r="M8" i="33478" s="1"/>
  <c r="N8" i="2" s="1"/>
  <c r="N8" i="33472" s="1"/>
  <c r="N8" i="33473" s="1"/>
  <c r="O8" i="33474" s="1"/>
  <c r="P8" i="33475" s="1"/>
  <c r="C221" i="3"/>
  <c r="AA8" i="33478" s="1"/>
  <c r="AA8" i="2" s="1"/>
  <c r="AA8" i="33472" s="1"/>
  <c r="AA8" i="33473" s="1"/>
  <c r="AA8" i="33474" s="1"/>
  <c r="AA8" i="33475" s="1"/>
  <c r="C222" i="3"/>
  <c r="G15" i="33478" s="1"/>
  <c r="H15" i="2" s="1"/>
  <c r="H15" i="33472" s="1"/>
  <c r="H15" i="33473" s="1"/>
  <c r="H15" i="33474" s="1"/>
  <c r="H15" i="33475" s="1"/>
  <c r="C223" i="3"/>
  <c r="G9" i="33478" s="1"/>
  <c r="AA9" i="33478" s="1"/>
  <c r="AA9" i="2" s="1"/>
  <c r="AA9" i="33472" s="1"/>
  <c r="AA9" i="33473" s="1"/>
  <c r="AA9" i="33474" s="1"/>
  <c r="AA9" i="33475" s="1"/>
  <c r="C224" i="3"/>
  <c r="H9" i="33478" s="1"/>
  <c r="I9" i="2" s="1"/>
  <c r="I9" i="33472" s="1"/>
  <c r="I9" i="33473" s="1"/>
  <c r="I9" i="33474" s="1"/>
  <c r="I9" i="33475" s="1"/>
  <c r="C225" i="3"/>
  <c r="N9" i="33478" s="1"/>
  <c r="O9" i="2" s="1"/>
  <c r="O9" i="33472" s="1"/>
  <c r="O9" i="33473" s="1"/>
  <c r="P9" i="33474" s="1"/>
  <c r="Q9" i="33475" s="1"/>
  <c r="C226" i="3"/>
  <c r="AB9" i="33478" s="1"/>
  <c r="AB9" i="2" s="1"/>
  <c r="AB9" i="33472" s="1"/>
  <c r="AB9" i="33473" s="1"/>
  <c r="AB9" i="33474" s="1"/>
  <c r="AB9" i="33475" s="1"/>
  <c r="C227" i="3"/>
  <c r="H16" i="33478" s="1"/>
  <c r="I16" i="2" s="1"/>
  <c r="I16" i="33472" s="1"/>
  <c r="I16" i="33473" s="1"/>
  <c r="I16" i="33474" s="1"/>
  <c r="I16" i="33475" s="1"/>
  <c r="C228" i="3"/>
  <c r="AB16" i="2" s="1"/>
  <c r="C229" i="3"/>
  <c r="C230" i="3"/>
  <c r="AJ14" i="33478" s="1"/>
  <c r="C231" i="3"/>
  <c r="AL19" i="33478" s="1"/>
  <c r="C232" i="3"/>
  <c r="E23" i="33473" s="1"/>
  <c r="C234" i="3"/>
  <c r="F23" i="33478" s="1"/>
  <c r="C235" i="3"/>
  <c r="C236" i="3"/>
  <c r="P23" i="33478" s="1"/>
  <c r="C237" i="3"/>
  <c r="AA24" i="33478" s="1"/>
  <c r="C238" i="3"/>
  <c r="C239" i="3"/>
  <c r="C240" i="3"/>
  <c r="AK23" i="33472" s="1"/>
  <c r="C241" i="3"/>
  <c r="AL24" i="33478" s="1"/>
  <c r="C242" i="3"/>
  <c r="AA22" i="33474" s="1"/>
  <c r="C243" i="3"/>
  <c r="AJ22" i="2" s="1"/>
  <c r="C247" i="3"/>
  <c r="BC23" i="33478" s="1"/>
  <c r="C248" i="3"/>
  <c r="C249" i="3"/>
  <c r="C250" i="3"/>
  <c r="EV22" i="33478" s="1"/>
  <c r="C251" i="3"/>
  <c r="C252" i="3"/>
  <c r="C253" i="3"/>
  <c r="B3" i="2" s="1"/>
  <c r="P212" i="33476" s="1"/>
  <c r="C254" i="3"/>
  <c r="B3" i="33472" s="1"/>
  <c r="P355" i="33476" s="1"/>
  <c r="C255" i="3"/>
  <c r="B3" i="33473" s="1"/>
  <c r="P498" i="33476" s="1"/>
  <c r="C256" i="3"/>
  <c r="C257" i="3"/>
  <c r="C258" i="3"/>
  <c r="C259" i="3"/>
  <c r="C260" i="3"/>
  <c r="C261" i="3"/>
  <c r="C262" i="3"/>
  <c r="C13" i="33476" s="1"/>
  <c r="C263" i="3"/>
  <c r="C264" i="3"/>
  <c r="C16" i="33476" s="1"/>
  <c r="C265" i="3"/>
  <c r="C266" i="3"/>
  <c r="C267" i="3"/>
  <c r="C268" i="3"/>
  <c r="C269" i="3"/>
  <c r="J20" i="33476" s="1"/>
  <c r="C270" i="3"/>
  <c r="C271" i="3"/>
  <c r="C272" i="3"/>
  <c r="C274" i="3"/>
  <c r="C275" i="3"/>
  <c r="C276" i="3"/>
  <c r="C277" i="3"/>
  <c r="B2" i="33482" s="1"/>
  <c r="C278" i="3"/>
  <c r="B3" i="33482" s="1"/>
  <c r="C279" i="3"/>
  <c r="B4" i="33482" s="1"/>
  <c r="C280" i="3"/>
  <c r="B5" i="33482" s="1"/>
  <c r="C281" i="3"/>
  <c r="B6" i="33482" s="1"/>
  <c r="C282" i="3"/>
  <c r="B7" i="33482" s="1"/>
  <c r="C283" i="3"/>
  <c r="B8" i="33482" s="1"/>
  <c r="C284" i="3"/>
  <c r="B9" i="33482" s="1"/>
  <c r="C285" i="3"/>
  <c r="B10" i="33482" s="1"/>
  <c r="C286" i="3"/>
  <c r="C287" i="3"/>
  <c r="B13" i="33482" s="1"/>
  <c r="C288" i="3"/>
  <c r="B14" i="33482" s="1"/>
  <c r="C289" i="3"/>
  <c r="B15" i="33482" s="1"/>
  <c r="C290" i="3"/>
  <c r="B16" i="33482" s="1"/>
  <c r="C291" i="3"/>
  <c r="B17" i="33482" s="1"/>
  <c r="C292" i="3"/>
  <c r="B18" i="33482" s="1"/>
  <c r="C293" i="3"/>
  <c r="B19" i="33482" s="1"/>
  <c r="C294" i="3"/>
  <c r="B20" i="33482" s="1"/>
  <c r="C295" i="3"/>
  <c r="B21" i="33482" s="1"/>
  <c r="C296" i="3"/>
  <c r="B22" i="33482" s="1"/>
  <c r="C297" i="3"/>
  <c r="B23" i="33482" s="1"/>
  <c r="C298" i="3"/>
  <c r="B24" i="33482" s="1"/>
  <c r="C299" i="3"/>
  <c r="B25" i="33482" s="1"/>
  <c r="C300" i="3"/>
  <c r="B26" i="33482" s="1"/>
  <c r="C301" i="3"/>
  <c r="B27" i="33482" s="1"/>
  <c r="C302" i="3"/>
  <c r="B28" i="33482" s="1"/>
  <c r="C303" i="3"/>
  <c r="B29" i="33482" s="1"/>
  <c r="C304" i="3"/>
  <c r="B30" i="33482" s="1"/>
  <c r="C305" i="3"/>
  <c r="B31" i="33482" s="1"/>
  <c r="C306" i="3"/>
  <c r="B32" i="33482" s="1"/>
  <c r="C307" i="3"/>
  <c r="B33" i="33482" s="1"/>
  <c r="C308" i="3"/>
  <c r="B34" i="33482" s="1"/>
  <c r="C309" i="3"/>
  <c r="C310" i="3"/>
  <c r="C311" i="3"/>
  <c r="B48" i="33482" s="1"/>
  <c r="C312" i="3"/>
  <c r="B49" i="33482" s="1"/>
  <c r="C313" i="3"/>
  <c r="C314" i="3"/>
  <c r="C315" i="3"/>
  <c r="M59" i="33457" s="1"/>
  <c r="C316" i="3"/>
  <c r="M61" i="33457" s="1"/>
  <c r="C317" i="3"/>
  <c r="M63" i="33457" s="1"/>
  <c r="C318" i="3"/>
  <c r="N63" i="33457" s="1"/>
  <c r="C319" i="3"/>
  <c r="C320" i="3"/>
  <c r="P63" i="33457" s="1"/>
  <c r="C321" i="3"/>
  <c r="Q63" i="33457" s="1"/>
  <c r="C322" i="3"/>
  <c r="R63" i="33457" s="1"/>
  <c r="C323" i="3"/>
  <c r="S63" i="33457" s="1"/>
  <c r="C324" i="3"/>
  <c r="T63" i="33457" s="1"/>
  <c r="C325" i="3"/>
  <c r="U63" i="33457" s="1"/>
  <c r="C326" i="3"/>
  <c r="M73" i="33457" s="1"/>
  <c r="C327" i="3"/>
  <c r="C328" i="3"/>
  <c r="A91" i="33457" s="1"/>
  <c r="C329" i="3"/>
  <c r="C330" i="3"/>
  <c r="C331" i="3"/>
  <c r="C332" i="3"/>
  <c r="B49" i="33457" s="1"/>
  <c r="C333" i="3"/>
  <c r="C334" i="3"/>
  <c r="B52" i="33457" s="1"/>
  <c r="C335" i="3"/>
  <c r="B53" i="33457" s="1"/>
  <c r="C336" i="3"/>
  <c r="C337" i="3"/>
  <c r="C338" i="3"/>
  <c r="H19" i="33476" s="1"/>
  <c r="C339" i="3"/>
  <c r="C340" i="3"/>
  <c r="H20" i="33476" s="1"/>
  <c r="C341" i="3"/>
  <c r="B11" i="33482" s="1"/>
  <c r="C342" i="3"/>
  <c r="B35" i="33482" s="1"/>
  <c r="C343" i="3"/>
  <c r="B36" i="33482" s="1"/>
  <c r="C344" i="3"/>
  <c r="B37" i="33482" s="1"/>
  <c r="C345" i="3"/>
  <c r="B38" i="33482" s="1"/>
  <c r="C346" i="3"/>
  <c r="B40" i="33482" s="1"/>
  <c r="C347" i="3"/>
  <c r="B41" i="33482" s="1"/>
  <c r="C348" i="3"/>
  <c r="B42" i="33482" s="1"/>
  <c r="C349" i="3"/>
  <c r="B43" i="33482" s="1"/>
  <c r="C350" i="3"/>
  <c r="B44" i="33482" s="1"/>
  <c r="C351" i="3"/>
  <c r="B45" i="33482" s="1"/>
  <c r="AK4" i="33478"/>
  <c r="AL4" i="33478"/>
  <c r="DK22" i="33478"/>
  <c r="DM22" i="33478"/>
  <c r="BD24" i="33478"/>
  <c r="CJ24" i="33478"/>
  <c r="CK24" i="33478"/>
  <c r="CL24" i="33478"/>
  <c r="CM24" i="33478"/>
  <c r="CN24" i="33478"/>
  <c r="CR24" i="33478"/>
  <c r="CS24" i="33478"/>
  <c r="CT24" i="33478"/>
  <c r="CU24" i="33478"/>
  <c r="CV24" i="33478"/>
  <c r="CW24" i="33478"/>
  <c r="DJ24" i="33478"/>
  <c r="DK24" i="33478"/>
  <c r="DL24" i="33478"/>
  <c r="DM24" i="33478"/>
  <c r="DN24" i="33478"/>
  <c r="DO24" i="33478"/>
  <c r="DP24" i="33478"/>
  <c r="DT24" i="33478"/>
  <c r="DU24" i="33478"/>
  <c r="DV24" i="33478"/>
  <c r="DW24" i="33478"/>
  <c r="DX24" i="33478"/>
  <c r="DY24" i="33478"/>
  <c r="DZ24" i="33478"/>
  <c r="EA24" i="33478"/>
  <c r="EB24" i="33478"/>
  <c r="EF24" i="33478"/>
  <c r="EG24" i="33478"/>
  <c r="EH24" i="33478"/>
  <c r="EI24" i="33478"/>
  <c r="EJ24" i="33478"/>
  <c r="EK24" i="33478"/>
  <c r="EL24" i="33478"/>
  <c r="EM24" i="33478"/>
  <c r="EO24" i="33478"/>
  <c r="EP24" i="33478"/>
  <c r="EQ24" i="33478"/>
  <c r="ER24" i="33478"/>
  <c r="EV24" i="33478"/>
  <c r="EW24" i="33478"/>
  <c r="DP25" i="33478"/>
  <c r="EB25" i="33478"/>
  <c r="EO25" i="33478"/>
  <c r="EP25" i="33478"/>
  <c r="ER25" i="33478"/>
  <c r="CC26" i="33478"/>
  <c r="CD26" i="33478"/>
  <c r="CE26" i="33478"/>
  <c r="CF26" i="33478"/>
  <c r="CG26" i="33478"/>
  <c r="CH26" i="33478"/>
  <c r="CI26" i="33478"/>
  <c r="CJ26" i="33478"/>
  <c r="CK26" i="33478"/>
  <c r="CL26" i="33478"/>
  <c r="CM26" i="33478"/>
  <c r="CN26" i="33478"/>
  <c r="CR26" i="33478"/>
  <c r="CS26" i="33478"/>
  <c r="CT26" i="33478"/>
  <c r="CU26" i="33478"/>
  <c r="CV26" i="33478"/>
  <c r="CW26" i="33478"/>
  <c r="DB26" i="33478"/>
  <c r="DJ26" i="33478"/>
  <c r="DL26" i="33478"/>
  <c r="DN26" i="33478"/>
  <c r="DO26" i="33478"/>
  <c r="DP26" i="33478"/>
  <c r="DT26" i="33478"/>
  <c r="DU26" i="33478"/>
  <c r="DY26" i="33478"/>
  <c r="DZ26" i="33478"/>
  <c r="EA26" i="33478"/>
  <c r="EB26" i="33478"/>
  <c r="EF26" i="33478"/>
  <c r="EG26" i="33478"/>
  <c r="EK26" i="33478"/>
  <c r="EL26" i="33478"/>
  <c r="EM26" i="33478"/>
  <c r="EP26" i="33478"/>
  <c r="EQ26" i="33478"/>
  <c r="ER26" i="33478"/>
  <c r="EV26" i="33478"/>
  <c r="EW26" i="33478"/>
  <c r="BK28" i="33478"/>
  <c r="BL28" i="33478"/>
  <c r="BM28" i="33478"/>
  <c r="BQ28" i="33478"/>
  <c r="BT28" i="33478"/>
  <c r="BU28" i="33478"/>
  <c r="CR28" i="33478"/>
  <c r="CS28" i="33478"/>
  <c r="CT28" i="33478"/>
  <c r="U69" i="33476" s="1"/>
  <c r="CU28" i="33478"/>
  <c r="CV28" i="33478"/>
  <c r="DA28" i="33478"/>
  <c r="DB28" i="33478" s="1"/>
  <c r="DE28" i="33478" s="1"/>
  <c r="EO28" i="33478"/>
  <c r="EP28" i="33478"/>
  <c r="BK29" i="33478"/>
  <c r="BL29" i="33478"/>
  <c r="BM29" i="33478"/>
  <c r="BQ29" i="33478"/>
  <c r="BT29" i="33478"/>
  <c r="BU29" i="33478"/>
  <c r="CR29" i="33478"/>
  <c r="CS29" i="33478"/>
  <c r="CT29" i="33478"/>
  <c r="U70" i="33476" s="1"/>
  <c r="CU29" i="33478"/>
  <c r="CV29" i="33478"/>
  <c r="DA29" i="33478"/>
  <c r="DB29" i="33478" s="1"/>
  <c r="EO29" i="33478"/>
  <c r="EP29" i="33478" s="1"/>
  <c r="BK30" i="33478"/>
  <c r="BL30" i="33478"/>
  <c r="BM30" i="33478"/>
  <c r="BQ30" i="33478"/>
  <c r="BT30" i="33478"/>
  <c r="BU30" i="33478"/>
  <c r="CR30" i="33478"/>
  <c r="CS30" i="33478"/>
  <c r="CT30" i="33478"/>
  <c r="U71" i="33476" s="1"/>
  <c r="CU30" i="33478"/>
  <c r="CV30" i="33478"/>
  <c r="DA30" i="33478"/>
  <c r="DB30" i="33478"/>
  <c r="DE30" i="33478" s="1"/>
  <c r="EO30" i="33478"/>
  <c r="EP30" i="33478" s="1"/>
  <c r="BK31" i="33478"/>
  <c r="BL31" i="33478"/>
  <c r="BM31" i="33478"/>
  <c r="BQ31" i="33478"/>
  <c r="BT31" i="33478"/>
  <c r="BU31" i="33478"/>
  <c r="CR31" i="33478"/>
  <c r="CS31" i="33478"/>
  <c r="CT31" i="33478"/>
  <c r="U72" i="33476" s="1"/>
  <c r="CU31" i="33478"/>
  <c r="CV31" i="33478"/>
  <c r="DA31" i="33478"/>
  <c r="DB31" i="33478" s="1"/>
  <c r="DE31" i="33478" s="1"/>
  <c r="EO31" i="33478"/>
  <c r="EP31" i="33478"/>
  <c r="BK32" i="33478"/>
  <c r="CF32" i="33478" s="1"/>
  <c r="BL32" i="33478"/>
  <c r="BM32" i="33478"/>
  <c r="BQ32" i="33478"/>
  <c r="BT32" i="33478"/>
  <c r="BU32" i="33478"/>
  <c r="CR32" i="33478"/>
  <c r="CS32" i="33478"/>
  <c r="CT32" i="33478"/>
  <c r="U73" i="33476" s="1"/>
  <c r="CU32" i="33478"/>
  <c r="CV32" i="33478"/>
  <c r="DA32" i="33478"/>
  <c r="DB32" i="33478" s="1"/>
  <c r="DE32" i="33478" s="1"/>
  <c r="EO32" i="33478"/>
  <c r="EP32" i="33478" s="1"/>
  <c r="BK33" i="33478"/>
  <c r="BL33" i="33478"/>
  <c r="BM33" i="33478"/>
  <c r="BQ33" i="33478"/>
  <c r="BT33" i="33478"/>
  <c r="BU33" i="33478"/>
  <c r="CR33" i="33478"/>
  <c r="CS33" i="33478"/>
  <c r="CT33" i="33478"/>
  <c r="U74" i="33476" s="1"/>
  <c r="CU33" i="33478"/>
  <c r="CV33" i="33478"/>
  <c r="DA33" i="33478"/>
  <c r="DB33" i="33478" s="1"/>
  <c r="DE33" i="33478" s="1"/>
  <c r="EO33" i="33478"/>
  <c r="EP33" i="33478"/>
  <c r="BK34" i="33478"/>
  <c r="CE34" i="33478" s="1"/>
  <c r="BC34" i="33478" s="1"/>
  <c r="BL34" i="33478"/>
  <c r="BM34" i="33478"/>
  <c r="BQ34" i="33478"/>
  <c r="BT34" i="33478"/>
  <c r="BU34" i="33478"/>
  <c r="CR34" i="33478"/>
  <c r="CS34" i="33478"/>
  <c r="CT34" i="33478"/>
  <c r="U75" i="33476" s="1"/>
  <c r="CU34" i="33478"/>
  <c r="CV34" i="33478"/>
  <c r="DA34" i="33478"/>
  <c r="DB34" i="33478" s="1"/>
  <c r="EO34" i="33478"/>
  <c r="EP34" i="33478" s="1"/>
  <c r="BK35" i="33478"/>
  <c r="BL35" i="33478"/>
  <c r="BM35" i="33478"/>
  <c r="BQ35" i="33478"/>
  <c r="BT35" i="33478"/>
  <c r="BU35" i="33478"/>
  <c r="CR35" i="33478"/>
  <c r="CS35" i="33478"/>
  <c r="CT35" i="33478"/>
  <c r="U76" i="33476" s="1"/>
  <c r="CU35" i="33478"/>
  <c r="CV35" i="33478"/>
  <c r="DA35" i="33478"/>
  <c r="DB35" i="33478" s="1"/>
  <c r="DE35" i="33478" s="1"/>
  <c r="EO35" i="33478"/>
  <c r="EP35" i="33478"/>
  <c r="BK36" i="33478"/>
  <c r="CF36" i="33478" s="1"/>
  <c r="BL36" i="33478"/>
  <c r="BM36" i="33478"/>
  <c r="BQ36" i="33478"/>
  <c r="BT36" i="33478"/>
  <c r="BU36" i="33478"/>
  <c r="CR36" i="33478"/>
  <c r="CS36" i="33478"/>
  <c r="CT36" i="33478"/>
  <c r="U77" i="33476" s="1"/>
  <c r="CU36" i="33478"/>
  <c r="CV36" i="33478"/>
  <c r="DA36" i="33478"/>
  <c r="DB36" i="33478" s="1"/>
  <c r="DE36" i="33478" s="1"/>
  <c r="EO36" i="33478"/>
  <c r="EP36" i="33478"/>
  <c r="BK37" i="33478"/>
  <c r="BL37" i="33478"/>
  <c r="BM37" i="33478"/>
  <c r="BQ37" i="33478"/>
  <c r="BT37" i="33478"/>
  <c r="BU37" i="33478"/>
  <c r="CR37" i="33478"/>
  <c r="CS37" i="33478"/>
  <c r="CT37" i="33478"/>
  <c r="U78" i="33476" s="1"/>
  <c r="CU37" i="33478"/>
  <c r="CV37" i="33478"/>
  <c r="DA37" i="33478"/>
  <c r="DB37" i="33478"/>
  <c r="DE37" i="33478" s="1"/>
  <c r="EO37" i="33478"/>
  <c r="EP37" i="33478" s="1"/>
  <c r="BK38" i="33478"/>
  <c r="CD38" i="33478"/>
  <c r="BF38" i="33478" s="1"/>
  <c r="BL38" i="33478"/>
  <c r="BM38" i="33478"/>
  <c r="BQ38" i="33478"/>
  <c r="BT38" i="33478"/>
  <c r="BU38" i="33478"/>
  <c r="CR38" i="33478"/>
  <c r="CS38" i="33478"/>
  <c r="CT38" i="33478"/>
  <c r="U79" i="33476" s="1"/>
  <c r="CU38" i="33478"/>
  <c r="CV38" i="33478"/>
  <c r="DA38" i="33478"/>
  <c r="DB38" i="33478" s="1"/>
  <c r="DE38" i="33478" s="1"/>
  <c r="EO38" i="33478"/>
  <c r="EP38" i="33478"/>
  <c r="BK39" i="33478"/>
  <c r="CD39" i="33478" s="1"/>
  <c r="BF39" i="33478" s="1"/>
  <c r="BL39" i="33478"/>
  <c r="BM39" i="33478"/>
  <c r="BQ39" i="33478"/>
  <c r="BT39" i="33478"/>
  <c r="BU39" i="33478"/>
  <c r="CR39" i="33478"/>
  <c r="CS39" i="33478"/>
  <c r="CT39" i="33478"/>
  <c r="U80" i="33476" s="1"/>
  <c r="CU39" i="33478"/>
  <c r="CV39" i="33478"/>
  <c r="DA39" i="33478"/>
  <c r="DB39" i="33478" s="1"/>
  <c r="EO39" i="33478"/>
  <c r="EP39" i="33478"/>
  <c r="BK40" i="33478"/>
  <c r="CF40" i="33478" s="1"/>
  <c r="BL40" i="33478"/>
  <c r="CD40" i="33478"/>
  <c r="BF40" i="33478" s="1"/>
  <c r="BM40" i="33478"/>
  <c r="BQ40" i="33478"/>
  <c r="BT40" i="33478"/>
  <c r="BU40" i="33478"/>
  <c r="CR40" i="33478"/>
  <c r="CS40" i="33478"/>
  <c r="CT40" i="33478"/>
  <c r="U81" i="33476" s="1"/>
  <c r="CU40" i="33478"/>
  <c r="CV40" i="33478"/>
  <c r="DA40" i="33478"/>
  <c r="DB40" i="33478"/>
  <c r="DE40" i="33478" s="1"/>
  <c r="EO40" i="33478"/>
  <c r="EP40" i="33478" s="1"/>
  <c r="BK41" i="33478"/>
  <c r="BL41" i="33478"/>
  <c r="BM41" i="33478"/>
  <c r="BQ41" i="33478"/>
  <c r="BT41" i="33478"/>
  <c r="BU41" i="33478"/>
  <c r="CR41" i="33478"/>
  <c r="CS41" i="33478"/>
  <c r="CT41" i="33478"/>
  <c r="U82" i="33476" s="1"/>
  <c r="CU41" i="33478"/>
  <c r="CV41" i="33478"/>
  <c r="DA41" i="33478"/>
  <c r="DB41" i="33478"/>
  <c r="DE41" i="33478" s="1"/>
  <c r="EO41" i="33478"/>
  <c r="EP41" i="33478" s="1"/>
  <c r="BK42" i="33478"/>
  <c r="BL42" i="33478"/>
  <c r="BM42" i="33478"/>
  <c r="BQ42" i="33478"/>
  <c r="BT42" i="33478"/>
  <c r="BU42" i="33478"/>
  <c r="CR42" i="33478"/>
  <c r="CS42" i="33478"/>
  <c r="CT42" i="33478"/>
  <c r="U83" i="33476" s="1"/>
  <c r="CU42" i="33478"/>
  <c r="CV42" i="33478"/>
  <c r="DA42" i="33478"/>
  <c r="DB42" i="33478" s="1"/>
  <c r="EO42" i="33478"/>
  <c r="EP42" i="33478"/>
  <c r="BK43" i="33478"/>
  <c r="BL43" i="33478"/>
  <c r="BM43" i="33478"/>
  <c r="BQ43" i="33478"/>
  <c r="BT43" i="33478"/>
  <c r="BU43" i="33478"/>
  <c r="CR43" i="33478"/>
  <c r="CS43" i="33478"/>
  <c r="CT43" i="33478"/>
  <c r="U84" i="33476" s="1"/>
  <c r="CU43" i="33478"/>
  <c r="CV43" i="33478"/>
  <c r="DA43" i="33478"/>
  <c r="DB43" i="33478" s="1"/>
  <c r="EO43" i="33478"/>
  <c r="EP43" i="33478"/>
  <c r="BK44" i="33478"/>
  <c r="BL44" i="33478"/>
  <c r="BM44" i="33478"/>
  <c r="BQ44" i="33478"/>
  <c r="BT44" i="33478"/>
  <c r="BU44" i="33478"/>
  <c r="CR44" i="33478"/>
  <c r="CS44" i="33478"/>
  <c r="CT44" i="33478"/>
  <c r="U85" i="33476" s="1"/>
  <c r="CU44" i="33478"/>
  <c r="CV44" i="33478"/>
  <c r="DA44" i="33478"/>
  <c r="DB44" i="33478"/>
  <c r="DE44" i="33478" s="1"/>
  <c r="EG44" i="33478" s="1"/>
  <c r="AP44" i="33478" s="1"/>
  <c r="EO44" i="33478"/>
  <c r="EP44" i="33478" s="1"/>
  <c r="BK45" i="33478"/>
  <c r="BL45" i="33478"/>
  <c r="BM45" i="33478"/>
  <c r="BQ45" i="33478"/>
  <c r="BT45" i="33478"/>
  <c r="BU45" i="33478"/>
  <c r="CR45" i="33478"/>
  <c r="CS45" i="33478"/>
  <c r="CT45" i="33478"/>
  <c r="U86" i="33476" s="1"/>
  <c r="CU45" i="33478"/>
  <c r="CV45" i="33478"/>
  <c r="DA45" i="33478"/>
  <c r="DB45" i="33478"/>
  <c r="EO45" i="33478"/>
  <c r="EP45" i="33478" s="1"/>
  <c r="BK46" i="33478"/>
  <c r="BL46" i="33478"/>
  <c r="BM46" i="33478"/>
  <c r="BQ46" i="33478"/>
  <c r="BT46" i="33478"/>
  <c r="BU46" i="33478"/>
  <c r="CR46" i="33478"/>
  <c r="CS46" i="33478"/>
  <c r="CT46" i="33478"/>
  <c r="U87" i="33476" s="1"/>
  <c r="CU46" i="33478"/>
  <c r="CV46" i="33478"/>
  <c r="DA46" i="33478"/>
  <c r="DB46" i="33478" s="1"/>
  <c r="EO46" i="33478"/>
  <c r="EP46" i="33478"/>
  <c r="BK47" i="33478"/>
  <c r="CF47" i="33478" s="1"/>
  <c r="BL47" i="33478"/>
  <c r="BM47" i="33478"/>
  <c r="BQ47" i="33478"/>
  <c r="BT47" i="33478"/>
  <c r="BU47" i="33478"/>
  <c r="CR47" i="33478"/>
  <c r="CS47" i="33478"/>
  <c r="CT47" i="33478"/>
  <c r="U88" i="33476" s="1"/>
  <c r="CU47" i="33478"/>
  <c r="CV47" i="33478"/>
  <c r="DA47" i="33478"/>
  <c r="DB47" i="33478" s="1"/>
  <c r="DE47" i="33478" s="1"/>
  <c r="EO47" i="33478"/>
  <c r="EP47" i="33478"/>
  <c r="BK48" i="33478"/>
  <c r="BL48" i="33478"/>
  <c r="BM48" i="33478"/>
  <c r="CF48" i="33478"/>
  <c r="BQ48" i="33478"/>
  <c r="BT48" i="33478"/>
  <c r="BU48" i="33478"/>
  <c r="CR48" i="33478"/>
  <c r="CS48" i="33478"/>
  <c r="CT48" i="33478"/>
  <c r="U89" i="33476" s="1"/>
  <c r="CU48" i="33478"/>
  <c r="CV48" i="33478"/>
  <c r="DA48" i="33478"/>
  <c r="DB48" i="33478" s="1"/>
  <c r="EO48" i="33478"/>
  <c r="EP48" i="33478"/>
  <c r="BK49" i="33478"/>
  <c r="BL49" i="33478"/>
  <c r="BM49" i="33478"/>
  <c r="BQ49" i="33478"/>
  <c r="BT49" i="33478"/>
  <c r="BU49" i="33478"/>
  <c r="CR49" i="33478"/>
  <c r="CS49" i="33478"/>
  <c r="CT49" i="33478"/>
  <c r="U90" i="33476" s="1"/>
  <c r="CU49" i="33478"/>
  <c r="CV49" i="33478"/>
  <c r="DA49" i="33478"/>
  <c r="DB49" i="33478" s="1"/>
  <c r="EO49" i="33478"/>
  <c r="EP49" i="33478" s="1"/>
  <c r="BK50" i="33478"/>
  <c r="BL50" i="33478"/>
  <c r="BM50" i="33478"/>
  <c r="BQ50" i="33478"/>
  <c r="BT50" i="33478"/>
  <c r="BU50" i="33478"/>
  <c r="CR50" i="33478"/>
  <c r="CS50" i="33478"/>
  <c r="CT50" i="33478"/>
  <c r="U91" i="33476" s="1"/>
  <c r="CU50" i="33478"/>
  <c r="CV50" i="33478"/>
  <c r="DA50" i="33478"/>
  <c r="DB50" i="33478"/>
  <c r="EO50" i="33478"/>
  <c r="EP50" i="33478" s="1"/>
  <c r="BK51" i="33478"/>
  <c r="BL51" i="33478"/>
  <c r="BM51" i="33478"/>
  <c r="BQ51" i="33478"/>
  <c r="BT51" i="33478"/>
  <c r="BU51" i="33478"/>
  <c r="CR51" i="33478"/>
  <c r="CS51" i="33478"/>
  <c r="CT51" i="33478"/>
  <c r="U92" i="33476" s="1"/>
  <c r="CU51" i="33478"/>
  <c r="CV51" i="33478"/>
  <c r="DA51" i="33478"/>
  <c r="DB51" i="33478"/>
  <c r="EO51" i="33478"/>
  <c r="EP51" i="33478" s="1"/>
  <c r="BK52" i="33478"/>
  <c r="BL52" i="33478"/>
  <c r="BM52" i="33478"/>
  <c r="CF52" i="33478" s="1"/>
  <c r="BQ52" i="33478"/>
  <c r="BT52" i="33478"/>
  <c r="BU52" i="33478"/>
  <c r="CR52" i="33478"/>
  <c r="CS52" i="33478"/>
  <c r="CT52" i="33478"/>
  <c r="U93" i="33476" s="1"/>
  <c r="CU52" i="33478"/>
  <c r="CV52" i="33478"/>
  <c r="DA52" i="33478"/>
  <c r="DB52" i="33478"/>
  <c r="EO52" i="33478"/>
  <c r="EP52" i="33478" s="1"/>
  <c r="BK53" i="33478"/>
  <c r="BL53" i="33478"/>
  <c r="BM53" i="33478"/>
  <c r="CF53" i="33478" s="1"/>
  <c r="BQ53" i="33478"/>
  <c r="BT53" i="33478"/>
  <c r="BU53" i="33478"/>
  <c r="CR53" i="33478"/>
  <c r="CS53" i="33478"/>
  <c r="CT53" i="33478"/>
  <c r="U94" i="33476" s="1"/>
  <c r="CU53" i="33478"/>
  <c r="CV53" i="33478"/>
  <c r="DA53" i="33478"/>
  <c r="DB53" i="33478" s="1"/>
  <c r="DE53" i="33478" s="1"/>
  <c r="EO53" i="33478"/>
  <c r="EP53" i="33478" s="1"/>
  <c r="BK54" i="33478"/>
  <c r="BL54" i="33478"/>
  <c r="CD54" i="33478" s="1"/>
  <c r="BF54" i="33478" s="1"/>
  <c r="BM54" i="33478"/>
  <c r="BQ54" i="33478"/>
  <c r="BT54" i="33478"/>
  <c r="BU54" i="33478"/>
  <c r="CR54" i="33478"/>
  <c r="CS54" i="33478"/>
  <c r="CT54" i="33478"/>
  <c r="U95" i="33476" s="1"/>
  <c r="CU54" i="33478"/>
  <c r="CV54" i="33478"/>
  <c r="DA54" i="33478"/>
  <c r="DB54" i="33478"/>
  <c r="DE54" i="33478" s="1"/>
  <c r="EO54" i="33478"/>
  <c r="EP54" i="33478" s="1"/>
  <c r="BK55" i="33478"/>
  <c r="BL55" i="33478"/>
  <c r="BM55" i="33478"/>
  <c r="BQ55" i="33478"/>
  <c r="BT55" i="33478"/>
  <c r="BU55" i="33478"/>
  <c r="CR55" i="33478"/>
  <c r="CS55" i="33478"/>
  <c r="CT55" i="33478"/>
  <c r="U96" i="33476" s="1"/>
  <c r="CU55" i="33478"/>
  <c r="CV55" i="33478"/>
  <c r="DA55" i="33478"/>
  <c r="DB55" i="33478"/>
  <c r="DE55" i="33478" s="1"/>
  <c r="EF55" i="33478" s="1"/>
  <c r="EO55" i="33478"/>
  <c r="EP55" i="33478" s="1"/>
  <c r="BK56" i="33478"/>
  <c r="BL56" i="33478"/>
  <c r="CC56" i="33478"/>
  <c r="BM56" i="33478"/>
  <c r="BQ56" i="33478"/>
  <c r="BT56" i="33478"/>
  <c r="BU56" i="33478"/>
  <c r="CE56" i="33478" s="1"/>
  <c r="BC56" i="33478" s="1"/>
  <c r="CR56" i="33478"/>
  <c r="CS56" i="33478"/>
  <c r="CT56" i="33478"/>
  <c r="U97" i="33476" s="1"/>
  <c r="CU56" i="33478"/>
  <c r="CV56" i="33478"/>
  <c r="DA56" i="33478"/>
  <c r="DB56" i="33478" s="1"/>
  <c r="DE56" i="33478" s="1"/>
  <c r="EO56" i="33478"/>
  <c r="EP56" i="33478"/>
  <c r="BK57" i="33478"/>
  <c r="BL57" i="33478"/>
  <c r="CG57" i="33478" s="1"/>
  <c r="BM57" i="33478"/>
  <c r="BQ57" i="33478"/>
  <c r="BT57" i="33478"/>
  <c r="BU57" i="33478"/>
  <c r="CR57" i="33478"/>
  <c r="CS57" i="33478"/>
  <c r="CT57" i="33478"/>
  <c r="U98" i="33476" s="1"/>
  <c r="CU57" i="33478"/>
  <c r="CV57" i="33478"/>
  <c r="DA57" i="33478"/>
  <c r="DB57" i="33478" s="1"/>
  <c r="DE57" i="33478" s="1"/>
  <c r="EO57" i="33478"/>
  <c r="EP57" i="33478"/>
  <c r="BK58" i="33478"/>
  <c r="CE58" i="33478" s="1"/>
  <c r="BC58" i="33478" s="1"/>
  <c r="BL58" i="33478"/>
  <c r="BM58" i="33478"/>
  <c r="BQ58" i="33478"/>
  <c r="BT58" i="33478"/>
  <c r="BU58" i="33478"/>
  <c r="CR58" i="33478"/>
  <c r="CS58" i="33478"/>
  <c r="CT58" i="33478"/>
  <c r="U99" i="33476" s="1"/>
  <c r="CU58" i="33478"/>
  <c r="CV58" i="33478"/>
  <c r="DA58" i="33478"/>
  <c r="DB58" i="33478" s="1"/>
  <c r="EO58" i="33478"/>
  <c r="EP58" i="33478"/>
  <c r="BK59" i="33478"/>
  <c r="CC59" i="33478" s="1"/>
  <c r="BL59" i="33478"/>
  <c r="BM59" i="33478"/>
  <c r="BQ59" i="33478"/>
  <c r="BT59" i="33478"/>
  <c r="BU59" i="33478"/>
  <c r="CR59" i="33478"/>
  <c r="CS59" i="33478"/>
  <c r="CT59" i="33478"/>
  <c r="U100" i="33476" s="1"/>
  <c r="CU59" i="33478"/>
  <c r="CV59" i="33478"/>
  <c r="DA59" i="33478"/>
  <c r="DB59" i="33478" s="1"/>
  <c r="DE59" i="33478" s="1"/>
  <c r="EO59" i="33478"/>
  <c r="EP59" i="33478"/>
  <c r="BK60" i="33478"/>
  <c r="CE60" i="33478" s="1"/>
  <c r="BC60" i="33478" s="1"/>
  <c r="BL60" i="33478"/>
  <c r="BM60" i="33478"/>
  <c r="BQ60" i="33478"/>
  <c r="BT60" i="33478"/>
  <c r="BU60" i="33478"/>
  <c r="CR60" i="33478"/>
  <c r="CS60" i="33478"/>
  <c r="CT60" i="33478"/>
  <c r="U101" i="33476" s="1"/>
  <c r="CU60" i="33478"/>
  <c r="CV60" i="33478"/>
  <c r="DA60" i="33478"/>
  <c r="DB60" i="33478" s="1"/>
  <c r="DE60" i="33478" s="1"/>
  <c r="EO60" i="33478"/>
  <c r="EP60" i="33478" s="1"/>
  <c r="BK61" i="33478"/>
  <c r="BL61" i="33478"/>
  <c r="BM61" i="33478"/>
  <c r="BQ61" i="33478"/>
  <c r="BT61" i="33478"/>
  <c r="BU61" i="33478"/>
  <c r="CR61" i="33478"/>
  <c r="CS61" i="33478"/>
  <c r="CT61" i="33478"/>
  <c r="U102" i="33476" s="1"/>
  <c r="CU61" i="33478"/>
  <c r="CV61" i="33478"/>
  <c r="DA61" i="33478"/>
  <c r="DB61" i="33478" s="1"/>
  <c r="EO61" i="33478"/>
  <c r="EP61" i="33478"/>
  <c r="BK62" i="33478"/>
  <c r="CE62" i="33478" s="1"/>
  <c r="BC62" i="33478" s="1"/>
  <c r="BL62" i="33478"/>
  <c r="BM62" i="33478"/>
  <c r="BQ62" i="33478"/>
  <c r="BT62" i="33478"/>
  <c r="BU62" i="33478"/>
  <c r="CR62" i="33478"/>
  <c r="CS62" i="33478"/>
  <c r="CT62" i="33478"/>
  <c r="U103" i="33476" s="1"/>
  <c r="CU62" i="33478"/>
  <c r="CV62" i="33478"/>
  <c r="DA62" i="33478"/>
  <c r="DB62" i="33478" s="1"/>
  <c r="DE62" i="33478" s="1"/>
  <c r="EO62" i="33478"/>
  <c r="EP62" i="33478" s="1"/>
  <c r="BK63" i="33478"/>
  <c r="BL63" i="33478"/>
  <c r="CD63" i="33478"/>
  <c r="BF63" i="33478" s="1"/>
  <c r="BM63" i="33478"/>
  <c r="BQ63" i="33478"/>
  <c r="BT63" i="33478"/>
  <c r="BU63" i="33478"/>
  <c r="CE63" i="33478" s="1"/>
  <c r="BC63" i="33478" s="1"/>
  <c r="CR63" i="33478"/>
  <c r="CS63" i="33478"/>
  <c r="CT63" i="33478"/>
  <c r="U104" i="33476" s="1"/>
  <c r="CU63" i="33478"/>
  <c r="CV63" i="33478"/>
  <c r="DA63" i="33478"/>
  <c r="DB63" i="33478" s="1"/>
  <c r="DE63" i="33478" s="1"/>
  <c r="EO63" i="33478"/>
  <c r="EP63" i="33478"/>
  <c r="BK64" i="33478"/>
  <c r="BL64" i="33478"/>
  <c r="BM64" i="33478"/>
  <c r="BQ64" i="33478"/>
  <c r="BT64" i="33478"/>
  <c r="BU64" i="33478"/>
  <c r="CR64" i="33478"/>
  <c r="CS64" i="33478"/>
  <c r="CT64" i="33478"/>
  <c r="U105" i="33476" s="1"/>
  <c r="CU64" i="33478"/>
  <c r="CV64" i="33478"/>
  <c r="DA64" i="33478"/>
  <c r="DB64" i="33478" s="1"/>
  <c r="EO64" i="33478"/>
  <c r="EP64" i="33478" s="1"/>
  <c r="BK65" i="33478"/>
  <c r="BL65" i="33478"/>
  <c r="BM65" i="33478"/>
  <c r="BQ65" i="33478"/>
  <c r="BT65" i="33478"/>
  <c r="BU65" i="33478"/>
  <c r="CR65" i="33478"/>
  <c r="CS65" i="33478"/>
  <c r="CT65" i="33478"/>
  <c r="U106" i="33476" s="1"/>
  <c r="CU65" i="33478"/>
  <c r="CV65" i="33478"/>
  <c r="DA65" i="33478"/>
  <c r="DB65" i="33478"/>
  <c r="DD65" i="33478" s="1"/>
  <c r="DL65" i="33478" s="1"/>
  <c r="EO65" i="33478"/>
  <c r="EP65" i="33478" s="1"/>
  <c r="BK66" i="33478"/>
  <c r="BL66" i="33478"/>
  <c r="BM66" i="33478"/>
  <c r="BQ66" i="33478"/>
  <c r="BT66" i="33478"/>
  <c r="BU66" i="33478"/>
  <c r="CR66" i="33478"/>
  <c r="CS66" i="33478"/>
  <c r="CT66" i="33478"/>
  <c r="U107" i="33476" s="1"/>
  <c r="CU66" i="33478"/>
  <c r="CV66" i="33478"/>
  <c r="DA66" i="33478"/>
  <c r="DB66" i="33478" s="1"/>
  <c r="DE66" i="33478" s="1"/>
  <c r="EF66" i="33478" s="1"/>
  <c r="EO66" i="33478"/>
  <c r="EP66" i="33478" s="1"/>
  <c r="BK67" i="33478"/>
  <c r="BL67" i="33478"/>
  <c r="BM67" i="33478"/>
  <c r="BQ67" i="33478"/>
  <c r="BT67" i="33478"/>
  <c r="BU67" i="33478"/>
  <c r="CR67" i="33478"/>
  <c r="CS67" i="33478"/>
  <c r="CT67" i="33478"/>
  <c r="U108" i="33476" s="1"/>
  <c r="CU67" i="33478"/>
  <c r="CV67" i="33478"/>
  <c r="DA67" i="33478"/>
  <c r="DB67" i="33478"/>
  <c r="EO67" i="33478"/>
  <c r="EP67" i="33478"/>
  <c r="BK68" i="33478"/>
  <c r="BL68" i="33478"/>
  <c r="BM68" i="33478"/>
  <c r="BQ68" i="33478"/>
  <c r="BT68" i="33478"/>
  <c r="BU68" i="33478"/>
  <c r="CR68" i="33478"/>
  <c r="CS68" i="33478"/>
  <c r="CT68" i="33478"/>
  <c r="U109" i="33476" s="1"/>
  <c r="CU68" i="33478"/>
  <c r="CV68" i="33478"/>
  <c r="DA68" i="33478"/>
  <c r="DB68" i="33478"/>
  <c r="EO68" i="33478"/>
  <c r="EP68" i="33478" s="1"/>
  <c r="BK69" i="33478"/>
  <c r="BL69" i="33478"/>
  <c r="BM69" i="33478"/>
  <c r="BQ69" i="33478"/>
  <c r="BT69" i="33478"/>
  <c r="BU69" i="33478"/>
  <c r="CR69" i="33478"/>
  <c r="CS69" i="33478"/>
  <c r="CT69" i="33478"/>
  <c r="U110" i="33476" s="1"/>
  <c r="CU69" i="33478"/>
  <c r="CV69" i="33478"/>
  <c r="DA69" i="33478"/>
  <c r="DB69" i="33478" s="1"/>
  <c r="DE69" i="33478" s="1"/>
  <c r="EO69" i="33478"/>
  <c r="EP69" i="33478" s="1"/>
  <c r="BK70" i="33478"/>
  <c r="CC70" i="33478" s="1"/>
  <c r="AZ70" i="33478" s="1"/>
  <c r="BL70" i="33478"/>
  <c r="BM70" i="33478"/>
  <c r="BQ70" i="33478"/>
  <c r="BT70" i="33478"/>
  <c r="BU70" i="33478"/>
  <c r="CR70" i="33478"/>
  <c r="CS70" i="33478"/>
  <c r="CT70" i="33478"/>
  <c r="U111" i="33476" s="1"/>
  <c r="CU70" i="33478"/>
  <c r="CV70" i="33478"/>
  <c r="DA70" i="33478"/>
  <c r="DB70" i="33478"/>
  <c r="DE70" i="33478" s="1"/>
  <c r="EO70" i="33478"/>
  <c r="EP70" i="33478"/>
  <c r="BK71" i="33478"/>
  <c r="BL71" i="33478"/>
  <c r="BM71" i="33478"/>
  <c r="BQ71" i="33478"/>
  <c r="BT71" i="33478"/>
  <c r="BU71" i="33478"/>
  <c r="CR71" i="33478"/>
  <c r="CS71" i="33478"/>
  <c r="CT71" i="33478"/>
  <c r="U112" i="33476" s="1"/>
  <c r="CU71" i="33478"/>
  <c r="CV71" i="33478"/>
  <c r="DA71" i="33478"/>
  <c r="DB71" i="33478"/>
  <c r="DE71" i="33478" s="1"/>
  <c r="EO71" i="33478"/>
  <c r="EP71" i="33478" s="1"/>
  <c r="BK72" i="33478"/>
  <c r="BL72" i="33478"/>
  <c r="CG72" i="33478" s="1"/>
  <c r="BM72" i="33478"/>
  <c r="BQ72" i="33478"/>
  <c r="BT72" i="33478"/>
  <c r="BU72" i="33478"/>
  <c r="CR72" i="33478"/>
  <c r="CS72" i="33478"/>
  <c r="CT72" i="33478"/>
  <c r="U113" i="33476" s="1"/>
  <c r="CU72" i="33478"/>
  <c r="CV72" i="33478"/>
  <c r="DA72" i="33478"/>
  <c r="DB72" i="33478"/>
  <c r="DE72" i="33478" s="1"/>
  <c r="EO72" i="33478"/>
  <c r="EP72" i="33478"/>
  <c r="BK73" i="33478"/>
  <c r="BL73" i="33478"/>
  <c r="BM73" i="33478"/>
  <c r="BQ73" i="33478"/>
  <c r="BT73" i="33478"/>
  <c r="CG73" i="33478"/>
  <c r="BU73" i="33478"/>
  <c r="CR73" i="33478"/>
  <c r="CS73" i="33478"/>
  <c r="CT73" i="33478"/>
  <c r="U114" i="33476" s="1"/>
  <c r="CU73" i="33478"/>
  <c r="CV73" i="33478"/>
  <c r="DA73" i="33478"/>
  <c r="DB73" i="33478"/>
  <c r="DE73" i="33478" s="1"/>
  <c r="EO73" i="33478"/>
  <c r="EP73" i="33478"/>
  <c r="BK74" i="33478"/>
  <c r="CE74" i="33478"/>
  <c r="BC74" i="33478" s="1"/>
  <c r="BL74" i="33478"/>
  <c r="BM74" i="33478"/>
  <c r="BQ74" i="33478"/>
  <c r="BT74" i="33478"/>
  <c r="BU74" i="33478"/>
  <c r="CR74" i="33478"/>
  <c r="CS74" i="33478"/>
  <c r="CT74" i="33478"/>
  <c r="U115" i="33476" s="1"/>
  <c r="CU74" i="33478"/>
  <c r="CV74" i="33478"/>
  <c r="DA74" i="33478"/>
  <c r="DB74" i="33478" s="1"/>
  <c r="DE74" i="33478" s="1"/>
  <c r="EO74" i="33478"/>
  <c r="EP74" i="33478"/>
  <c r="BK75" i="33478"/>
  <c r="CD75" i="33478" s="1"/>
  <c r="BF75" i="33478" s="1"/>
  <c r="BL75" i="33478"/>
  <c r="BM75" i="33478"/>
  <c r="BQ75" i="33478"/>
  <c r="BT75" i="33478"/>
  <c r="BU75" i="33478"/>
  <c r="CE75" i="33478"/>
  <c r="BC75" i="33478" s="1"/>
  <c r="CR75" i="33478"/>
  <c r="CS75" i="33478"/>
  <c r="CT75" i="33478"/>
  <c r="U116" i="33476" s="1"/>
  <c r="CU75" i="33478"/>
  <c r="CV75" i="33478"/>
  <c r="DA75" i="33478"/>
  <c r="DB75" i="33478"/>
  <c r="DE75" i="33478" s="1"/>
  <c r="EO75" i="33478"/>
  <c r="EP75" i="33478"/>
  <c r="BK76" i="33478"/>
  <c r="CE76" i="33478"/>
  <c r="BC76" i="33478" s="1"/>
  <c r="BL76" i="33478"/>
  <c r="BM76" i="33478"/>
  <c r="BQ76" i="33478"/>
  <c r="BT76" i="33478"/>
  <c r="BU76" i="33478"/>
  <c r="CR76" i="33478"/>
  <c r="CS76" i="33478"/>
  <c r="CT76" i="33478"/>
  <c r="U117" i="33476" s="1"/>
  <c r="CU76" i="33478"/>
  <c r="CV76" i="33478"/>
  <c r="DA76" i="33478"/>
  <c r="DB76" i="33478" s="1"/>
  <c r="EO76" i="33478"/>
  <c r="EP76" i="33478"/>
  <c r="BK77" i="33478"/>
  <c r="CE77" i="33478" s="1"/>
  <c r="BC77" i="33478" s="1"/>
  <c r="BL77" i="33478"/>
  <c r="BM77" i="33478"/>
  <c r="BQ77" i="33478"/>
  <c r="BT77" i="33478"/>
  <c r="BU77" i="33478"/>
  <c r="CR77" i="33478"/>
  <c r="CS77" i="33478"/>
  <c r="CT77" i="33478"/>
  <c r="U118" i="33476" s="1"/>
  <c r="CU77" i="33478"/>
  <c r="CV77" i="33478"/>
  <c r="DA77" i="33478"/>
  <c r="DB77" i="33478" s="1"/>
  <c r="DE77" i="33478" s="1"/>
  <c r="EO77" i="33478"/>
  <c r="EP77" i="33478"/>
  <c r="BK78" i="33478"/>
  <c r="BL78" i="33478"/>
  <c r="BM78" i="33478"/>
  <c r="BQ78" i="33478"/>
  <c r="BT78" i="33478"/>
  <c r="BU78" i="33478"/>
  <c r="CR78" i="33478"/>
  <c r="CS78" i="33478"/>
  <c r="CT78" i="33478"/>
  <c r="U119" i="33476" s="1"/>
  <c r="CU78" i="33478"/>
  <c r="CV78" i="33478"/>
  <c r="DA78" i="33478"/>
  <c r="DB78" i="33478" s="1"/>
  <c r="DE78" i="33478" s="1"/>
  <c r="EO78" i="33478"/>
  <c r="EP78" i="33478"/>
  <c r="BK79" i="33478"/>
  <c r="BL79" i="33478"/>
  <c r="BM79" i="33478"/>
  <c r="BQ79" i="33478"/>
  <c r="BT79" i="33478"/>
  <c r="BU79" i="33478"/>
  <c r="CR79" i="33478"/>
  <c r="CS79" i="33478"/>
  <c r="CT79" i="33478"/>
  <c r="U120" i="33476" s="1"/>
  <c r="CU79" i="33478"/>
  <c r="CV79" i="33478"/>
  <c r="DA79" i="33478"/>
  <c r="DB79" i="33478"/>
  <c r="DE79" i="33478" s="1"/>
  <c r="EO79" i="33478"/>
  <c r="EP79" i="33478" s="1"/>
  <c r="BK80" i="33478"/>
  <c r="BL80" i="33478"/>
  <c r="BM80" i="33478"/>
  <c r="BQ80" i="33478"/>
  <c r="BT80" i="33478"/>
  <c r="BU80" i="33478"/>
  <c r="CR80" i="33478"/>
  <c r="CS80" i="33478"/>
  <c r="CT80" i="33478"/>
  <c r="U121" i="33476" s="1"/>
  <c r="CU80" i="33478"/>
  <c r="CV80" i="33478"/>
  <c r="DA80" i="33478"/>
  <c r="DB80" i="33478"/>
  <c r="DC80" i="33478" s="1"/>
  <c r="EO80" i="33478"/>
  <c r="EP80" i="33478" s="1"/>
  <c r="BK81" i="33478"/>
  <c r="BL81" i="33478"/>
  <c r="BM81" i="33478"/>
  <c r="BQ81" i="33478"/>
  <c r="BT81" i="33478"/>
  <c r="BU81" i="33478"/>
  <c r="CR81" i="33478"/>
  <c r="CS81" i="33478"/>
  <c r="CT81" i="33478"/>
  <c r="U122" i="33476" s="1"/>
  <c r="CU81" i="33478"/>
  <c r="CV81" i="33478"/>
  <c r="DA81" i="33478"/>
  <c r="DB81" i="33478"/>
  <c r="EO81" i="33478"/>
  <c r="EP81" i="33478"/>
  <c r="BK82" i="33478"/>
  <c r="BL82" i="33478"/>
  <c r="BM82" i="33478"/>
  <c r="BQ82" i="33478"/>
  <c r="BT82" i="33478"/>
  <c r="BU82" i="33478"/>
  <c r="CR82" i="33478"/>
  <c r="CS82" i="33478"/>
  <c r="CT82" i="33478"/>
  <c r="U123" i="33476" s="1"/>
  <c r="CU82" i="33478"/>
  <c r="CV82" i="33478"/>
  <c r="DA82" i="33478"/>
  <c r="DB82" i="33478" s="1"/>
  <c r="DE82" i="33478" s="1"/>
  <c r="EO82" i="33478"/>
  <c r="EP82" i="33478"/>
  <c r="BK83" i="33478"/>
  <c r="BL83" i="33478"/>
  <c r="BM83" i="33478"/>
  <c r="BQ83" i="33478"/>
  <c r="BT83" i="33478"/>
  <c r="BU83" i="33478"/>
  <c r="CR83" i="33478"/>
  <c r="CS83" i="33478"/>
  <c r="CT83" i="33478"/>
  <c r="U124" i="33476" s="1"/>
  <c r="CU83" i="33478"/>
  <c r="CV83" i="33478"/>
  <c r="DA83" i="33478"/>
  <c r="DB83" i="33478" s="1"/>
  <c r="DE83" i="33478" s="1"/>
  <c r="EO83" i="33478"/>
  <c r="EP83" i="33478"/>
  <c r="BK84" i="33478"/>
  <c r="CE84" i="33478" s="1"/>
  <c r="BC84" i="33478" s="1"/>
  <c r="BL84" i="33478"/>
  <c r="BM84" i="33478"/>
  <c r="BQ84" i="33478"/>
  <c r="BT84" i="33478"/>
  <c r="BU84" i="33478"/>
  <c r="CR84" i="33478"/>
  <c r="CS84" i="33478"/>
  <c r="CT84" i="33478"/>
  <c r="U125" i="33476" s="1"/>
  <c r="CU84" i="33478"/>
  <c r="CV84" i="33478"/>
  <c r="DA84" i="33478"/>
  <c r="DB84" i="33478" s="1"/>
  <c r="DE84" i="33478" s="1"/>
  <c r="EO84" i="33478"/>
  <c r="EP84" i="33478"/>
  <c r="BK85" i="33478"/>
  <c r="CE85" i="33478" s="1"/>
  <c r="BC85" i="33478" s="1"/>
  <c r="BL85" i="33478"/>
  <c r="BM85" i="33478"/>
  <c r="BQ85" i="33478"/>
  <c r="BT85" i="33478"/>
  <c r="BU85" i="33478"/>
  <c r="CR85" i="33478"/>
  <c r="CS85" i="33478"/>
  <c r="CT85" i="33478"/>
  <c r="U126" i="33476" s="1"/>
  <c r="CU85" i="33478"/>
  <c r="CV85" i="33478"/>
  <c r="DA85" i="33478"/>
  <c r="DB85" i="33478" s="1"/>
  <c r="DE85" i="33478" s="1"/>
  <c r="EO85" i="33478"/>
  <c r="EP85" i="33478" s="1"/>
  <c r="BK86" i="33478"/>
  <c r="BL86" i="33478"/>
  <c r="BM86" i="33478"/>
  <c r="BQ86" i="33478"/>
  <c r="BT86" i="33478"/>
  <c r="BU86" i="33478"/>
  <c r="CR86" i="33478"/>
  <c r="CS86" i="33478"/>
  <c r="CT86" i="33478"/>
  <c r="U127" i="33476" s="1"/>
  <c r="CU86" i="33478"/>
  <c r="CV86" i="33478"/>
  <c r="DA86" i="33478"/>
  <c r="DB86" i="33478"/>
  <c r="DE86" i="33478" s="1"/>
  <c r="EO86" i="33478"/>
  <c r="EP86" i="33478"/>
  <c r="BK87" i="33478"/>
  <c r="CE87" i="33478"/>
  <c r="BC87" i="33478" s="1"/>
  <c r="BL87" i="33478"/>
  <c r="BM87" i="33478"/>
  <c r="BQ87" i="33478"/>
  <c r="BT87" i="33478"/>
  <c r="BU87" i="33478"/>
  <c r="CR87" i="33478"/>
  <c r="CS87" i="33478"/>
  <c r="CT87" i="33478"/>
  <c r="U128" i="33476" s="1"/>
  <c r="CU87" i="33478"/>
  <c r="CV87" i="33478"/>
  <c r="DA87" i="33478"/>
  <c r="DB87" i="33478" s="1"/>
  <c r="EO87" i="33478"/>
  <c r="EP87" i="33478" s="1"/>
  <c r="BK88" i="33478"/>
  <c r="BL88" i="33478"/>
  <c r="BM88" i="33478"/>
  <c r="BQ88" i="33478"/>
  <c r="BT88" i="33478"/>
  <c r="BU88" i="33478"/>
  <c r="CR88" i="33478"/>
  <c r="CS88" i="33478"/>
  <c r="CT88" i="33478"/>
  <c r="U129" i="33476" s="1"/>
  <c r="CU88" i="33478"/>
  <c r="CV88" i="33478"/>
  <c r="DA88" i="33478"/>
  <c r="DB88" i="33478"/>
  <c r="EO88" i="33478"/>
  <c r="EP88" i="33478" s="1"/>
  <c r="BK89" i="33478"/>
  <c r="BL89" i="33478"/>
  <c r="BM89" i="33478"/>
  <c r="BQ89" i="33478"/>
  <c r="BT89" i="33478"/>
  <c r="BU89" i="33478"/>
  <c r="CR89" i="33478"/>
  <c r="CS89" i="33478"/>
  <c r="CT89" i="33478"/>
  <c r="U130" i="33476" s="1"/>
  <c r="CU89" i="33478"/>
  <c r="CV89" i="33478"/>
  <c r="DA89" i="33478"/>
  <c r="DB89" i="33478" s="1"/>
  <c r="EO89" i="33478"/>
  <c r="EP89" i="33478" s="1"/>
  <c r="BK90" i="33478"/>
  <c r="BL90" i="33478"/>
  <c r="BM90" i="33478"/>
  <c r="BQ90" i="33478"/>
  <c r="BT90" i="33478"/>
  <c r="BU90" i="33478"/>
  <c r="CR90" i="33478"/>
  <c r="CS90" i="33478"/>
  <c r="CT90" i="33478"/>
  <c r="U131" i="33476" s="1"/>
  <c r="CU90" i="33478"/>
  <c r="CV90" i="33478"/>
  <c r="DA90" i="33478"/>
  <c r="DB90" i="33478"/>
  <c r="DE90" i="33478" s="1"/>
  <c r="EO90" i="33478"/>
  <c r="EP90" i="33478"/>
  <c r="BK91" i="33478"/>
  <c r="BL91" i="33478"/>
  <c r="BM91" i="33478"/>
  <c r="BQ91" i="33478"/>
  <c r="BT91" i="33478"/>
  <c r="BU91" i="33478"/>
  <c r="CR91" i="33478"/>
  <c r="CS91" i="33478"/>
  <c r="CT91" i="33478"/>
  <c r="U132" i="33476" s="1"/>
  <c r="CU91" i="33478"/>
  <c r="CV91" i="33478"/>
  <c r="DA91" i="33478"/>
  <c r="DB91" i="33478" s="1"/>
  <c r="EO91" i="33478"/>
  <c r="EP91" i="33478" s="1"/>
  <c r="BK92" i="33478"/>
  <c r="BL92" i="33478"/>
  <c r="BM92" i="33478"/>
  <c r="BQ92" i="33478"/>
  <c r="BT92" i="33478"/>
  <c r="BU92" i="33478"/>
  <c r="CR92" i="33478"/>
  <c r="CS92" i="33478"/>
  <c r="CT92" i="33478"/>
  <c r="U133" i="33476" s="1"/>
  <c r="CU92" i="33478"/>
  <c r="CV92" i="33478"/>
  <c r="DA92" i="33478"/>
  <c r="DB92" i="33478"/>
  <c r="DE92" i="33478" s="1"/>
  <c r="EO92" i="33478"/>
  <c r="EP92" i="33478"/>
  <c r="BK93" i="33478"/>
  <c r="BL93" i="33478"/>
  <c r="CG93" i="33478" s="1"/>
  <c r="BM93" i="33478"/>
  <c r="BQ93" i="33478"/>
  <c r="BT93" i="33478"/>
  <c r="BU93" i="33478"/>
  <c r="CR93" i="33478"/>
  <c r="CS93" i="33478"/>
  <c r="CT93" i="33478"/>
  <c r="U134" i="33476" s="1"/>
  <c r="CU93" i="33478"/>
  <c r="CV93" i="33478"/>
  <c r="DA93" i="33478"/>
  <c r="DB93" i="33478"/>
  <c r="DE93" i="33478" s="1"/>
  <c r="EO93" i="33478"/>
  <c r="EP93" i="33478"/>
  <c r="BK94" i="33478"/>
  <c r="BL94" i="33478"/>
  <c r="BM94" i="33478"/>
  <c r="BQ94" i="33478"/>
  <c r="BT94" i="33478"/>
  <c r="BU94" i="33478"/>
  <c r="CR94" i="33478"/>
  <c r="CS94" i="33478"/>
  <c r="CT94" i="33478"/>
  <c r="U135" i="33476" s="1"/>
  <c r="CU94" i="33478"/>
  <c r="CV94" i="33478"/>
  <c r="DA94" i="33478"/>
  <c r="DB94" i="33478" s="1"/>
  <c r="DE94" i="33478" s="1"/>
  <c r="EO94" i="33478"/>
  <c r="EP94" i="33478" s="1"/>
  <c r="BK95" i="33478"/>
  <c r="BL95" i="33478"/>
  <c r="BM95" i="33478"/>
  <c r="BQ95" i="33478"/>
  <c r="BT95" i="33478"/>
  <c r="BU95" i="33478"/>
  <c r="CR95" i="33478"/>
  <c r="CS95" i="33478"/>
  <c r="CT95" i="33478"/>
  <c r="U136" i="33476" s="1"/>
  <c r="CU95" i="33478"/>
  <c r="CV95" i="33478"/>
  <c r="DA95" i="33478"/>
  <c r="DB95" i="33478"/>
  <c r="DE95" i="33478" s="1"/>
  <c r="EF95" i="33478" s="1"/>
  <c r="EO95" i="33478"/>
  <c r="EP95" i="33478"/>
  <c r="BK96" i="33478"/>
  <c r="BL96" i="33478"/>
  <c r="BM96" i="33478"/>
  <c r="BQ96" i="33478"/>
  <c r="BT96" i="33478"/>
  <c r="BU96" i="33478"/>
  <c r="CR96" i="33478"/>
  <c r="CS96" i="33478"/>
  <c r="CT96" i="33478"/>
  <c r="U137" i="33476" s="1"/>
  <c r="CU96" i="33478"/>
  <c r="CV96" i="33478"/>
  <c r="DA96" i="33478"/>
  <c r="DB96" i="33478" s="1"/>
  <c r="EO96" i="33478"/>
  <c r="EP96" i="33478" s="1"/>
  <c r="BK97" i="33478"/>
  <c r="BL97" i="33478"/>
  <c r="BM97" i="33478"/>
  <c r="BQ97" i="33478"/>
  <c r="BT97" i="33478"/>
  <c r="BU97" i="33478"/>
  <c r="CR97" i="33478"/>
  <c r="CS97" i="33478"/>
  <c r="CT97" i="33478"/>
  <c r="U138" i="33476" s="1"/>
  <c r="CU97" i="33478"/>
  <c r="CV97" i="33478"/>
  <c r="DA97" i="33478"/>
  <c r="DB97" i="33478"/>
  <c r="DE97" i="33478" s="1"/>
  <c r="EO97" i="33478"/>
  <c r="EP97" i="33478"/>
  <c r="BK98" i="33478"/>
  <c r="BL98" i="33478"/>
  <c r="BM98" i="33478"/>
  <c r="BQ98" i="33478"/>
  <c r="BT98" i="33478"/>
  <c r="BU98" i="33478"/>
  <c r="CR98" i="33478"/>
  <c r="CS98" i="33478"/>
  <c r="CT98" i="33478"/>
  <c r="U139" i="33476" s="1"/>
  <c r="CU98" i="33478"/>
  <c r="CV98" i="33478"/>
  <c r="DA98" i="33478"/>
  <c r="DB98" i="33478" s="1"/>
  <c r="DE98" i="33478" s="1"/>
  <c r="EO98" i="33478"/>
  <c r="EP98" i="33478" s="1"/>
  <c r="BK99" i="33478"/>
  <c r="BL99" i="33478"/>
  <c r="BM99" i="33478"/>
  <c r="BQ99" i="33478"/>
  <c r="BT99" i="33478"/>
  <c r="BU99" i="33478"/>
  <c r="CR99" i="33478"/>
  <c r="CS99" i="33478"/>
  <c r="CT99" i="33478"/>
  <c r="U140" i="33476" s="1"/>
  <c r="CU99" i="33478"/>
  <c r="CV99" i="33478"/>
  <c r="DA99" i="33478"/>
  <c r="DB99" i="33478"/>
  <c r="DE99" i="33478" s="1"/>
  <c r="EO99" i="33478"/>
  <c r="EP99" i="33478" s="1"/>
  <c r="BK100" i="33478"/>
  <c r="BL100" i="33478"/>
  <c r="BM100" i="33478"/>
  <c r="BQ100" i="33478"/>
  <c r="BT100" i="33478"/>
  <c r="BU100" i="33478"/>
  <c r="CR100" i="33478"/>
  <c r="CS100" i="33478"/>
  <c r="CT100" i="33478"/>
  <c r="U141" i="33476" s="1"/>
  <c r="CU100" i="33478"/>
  <c r="CV100" i="33478"/>
  <c r="DA100" i="33478"/>
  <c r="DB100" i="33478"/>
  <c r="DE100" i="33478" s="1"/>
  <c r="EO100" i="33478"/>
  <c r="EP100" i="33478" s="1"/>
  <c r="BK101" i="33478"/>
  <c r="BL101" i="33478"/>
  <c r="BM101" i="33478"/>
  <c r="BQ101" i="33478"/>
  <c r="BT101" i="33478"/>
  <c r="BU101" i="33478"/>
  <c r="CR101" i="33478"/>
  <c r="CS101" i="33478"/>
  <c r="CT101" i="33478"/>
  <c r="U142" i="33476" s="1"/>
  <c r="CU101" i="33478"/>
  <c r="CV101" i="33478"/>
  <c r="DA101" i="33478"/>
  <c r="DB101" i="33478"/>
  <c r="DE101" i="33478" s="1"/>
  <c r="EO101" i="33478"/>
  <c r="EP101" i="33478"/>
  <c r="BK102" i="33478"/>
  <c r="BL102" i="33478"/>
  <c r="BM102" i="33478"/>
  <c r="BQ102" i="33478"/>
  <c r="BT102" i="33478"/>
  <c r="BU102" i="33478"/>
  <c r="CR102" i="33478"/>
  <c r="CS102" i="33478"/>
  <c r="CT102" i="33478"/>
  <c r="U143" i="33476" s="1"/>
  <c r="CU102" i="33478"/>
  <c r="CV102" i="33478"/>
  <c r="DA102" i="33478"/>
  <c r="DB102" i="33478"/>
  <c r="DE102" i="33478" s="1"/>
  <c r="EO102" i="33478"/>
  <c r="EP102" i="33478"/>
  <c r="BK103" i="33478"/>
  <c r="BL103" i="33478"/>
  <c r="BM103" i="33478"/>
  <c r="BQ103" i="33478"/>
  <c r="BT103" i="33478"/>
  <c r="CG103" i="33478"/>
  <c r="BU103" i="33478"/>
  <c r="CR103" i="33478"/>
  <c r="CS103" i="33478"/>
  <c r="CT103" i="33478"/>
  <c r="U144" i="33476" s="1"/>
  <c r="CU103" i="33478"/>
  <c r="CV103" i="33478"/>
  <c r="DA103" i="33478"/>
  <c r="DB103" i="33478"/>
  <c r="DE103" i="33478" s="1"/>
  <c r="EO103" i="33478"/>
  <c r="EP103" i="33478" s="1"/>
  <c r="F105" i="33478"/>
  <c r="AK4" i="2"/>
  <c r="AL4" i="2"/>
  <c r="AJ14" i="2"/>
  <c r="BY22" i="2"/>
  <c r="DK22" i="2"/>
  <c r="DM22" i="2"/>
  <c r="E23" i="2"/>
  <c r="BC23" i="2"/>
  <c r="AA24" i="2"/>
  <c r="BD24" i="2"/>
  <c r="BR24" i="2"/>
  <c r="CJ24" i="2"/>
  <c r="CK24" i="2"/>
  <c r="CL24" i="2"/>
  <c r="CM24" i="2"/>
  <c r="CN24" i="2"/>
  <c r="CR24" i="2"/>
  <c r="CS24" i="2"/>
  <c r="CT24" i="2"/>
  <c r="CU24" i="2"/>
  <c r="CV24" i="2"/>
  <c r="CW24" i="2"/>
  <c r="DJ24" i="2"/>
  <c r="DK24" i="2"/>
  <c r="DL24" i="2"/>
  <c r="DM24" i="2"/>
  <c r="DN24" i="2"/>
  <c r="DO24" i="2"/>
  <c r="DP24" i="2"/>
  <c r="DT24" i="2"/>
  <c r="DU24" i="2"/>
  <c r="DV24" i="2"/>
  <c r="DW24" i="2"/>
  <c r="DX24" i="2"/>
  <c r="DY24" i="2"/>
  <c r="DZ24" i="2"/>
  <c r="EA24" i="2"/>
  <c r="EB24" i="2"/>
  <c r="EF24" i="2"/>
  <c r="EG24" i="2"/>
  <c r="EH24" i="2"/>
  <c r="EI24" i="2"/>
  <c r="EJ24" i="2"/>
  <c r="EK24" i="2"/>
  <c r="EL24" i="2"/>
  <c r="EM24" i="2"/>
  <c r="EO24" i="2"/>
  <c r="EP24" i="2"/>
  <c r="EQ24" i="2"/>
  <c r="ER24" i="2"/>
  <c r="EV24" i="2"/>
  <c r="EW24" i="2"/>
  <c r="DP25" i="2"/>
  <c r="EB25" i="2"/>
  <c r="EO25" i="2"/>
  <c r="EP25" i="2"/>
  <c r="ER25" i="2"/>
  <c r="BY26" i="2"/>
  <c r="CC26" i="2"/>
  <c r="CD26" i="2"/>
  <c r="CE26" i="2"/>
  <c r="CF26" i="2"/>
  <c r="CG26" i="2"/>
  <c r="CH26" i="2"/>
  <c r="CI26" i="2"/>
  <c r="CJ26" i="2"/>
  <c r="CK26" i="2"/>
  <c r="CL26" i="2"/>
  <c r="CM26" i="2"/>
  <c r="CN26" i="2"/>
  <c r="CR26" i="2"/>
  <c r="CS26" i="2"/>
  <c r="CT26" i="2"/>
  <c r="CU26" i="2"/>
  <c r="CV26" i="2"/>
  <c r="CW26" i="2"/>
  <c r="DB26" i="2"/>
  <c r="DJ26" i="2"/>
  <c r="DL26" i="2"/>
  <c r="DN26" i="2"/>
  <c r="DO26" i="2"/>
  <c r="DP26" i="2"/>
  <c r="DT26" i="2"/>
  <c r="DU26" i="2"/>
  <c r="DY26" i="2"/>
  <c r="DZ26" i="2"/>
  <c r="EA26" i="2"/>
  <c r="EB26" i="2"/>
  <c r="EF26" i="2"/>
  <c r="EG26" i="2"/>
  <c r="EK26" i="2"/>
  <c r="EL26" i="2"/>
  <c r="EM26" i="2"/>
  <c r="EP26" i="2"/>
  <c r="EQ26" i="2"/>
  <c r="ER26" i="2"/>
  <c r="EV26" i="2"/>
  <c r="EW26" i="2"/>
  <c r="BK28" i="2"/>
  <c r="BL28" i="2"/>
  <c r="BM28" i="2"/>
  <c r="BN28" i="2"/>
  <c r="BQ28" i="2"/>
  <c r="BT28" i="2"/>
  <c r="BU28" i="2"/>
  <c r="CR28" i="2"/>
  <c r="CS28" i="2"/>
  <c r="CT28" i="2"/>
  <c r="U212" i="33476" s="1"/>
  <c r="CU28" i="2"/>
  <c r="CV28" i="2"/>
  <c r="DA28" i="2"/>
  <c r="DB28" i="2" s="1"/>
  <c r="DE28" i="2" s="1"/>
  <c r="EO28" i="2"/>
  <c r="EP28" i="2" s="1"/>
  <c r="BK29" i="2"/>
  <c r="BL29" i="2"/>
  <c r="BM29" i="2"/>
  <c r="BN29" i="2"/>
  <c r="BQ29" i="2"/>
  <c r="BT29" i="2"/>
  <c r="BU29" i="2"/>
  <c r="CR29" i="2"/>
  <c r="CS29" i="2"/>
  <c r="CT29" i="2"/>
  <c r="U213" i="33476" s="1"/>
  <c r="CU29" i="2"/>
  <c r="CV29" i="2"/>
  <c r="DA29" i="2"/>
  <c r="DB29" i="2"/>
  <c r="DE29" i="2" s="1"/>
  <c r="EO29" i="2"/>
  <c r="EP29" i="2" s="1"/>
  <c r="BK30" i="2"/>
  <c r="BL30" i="2"/>
  <c r="BM30" i="2"/>
  <c r="BN30" i="2"/>
  <c r="BQ30" i="2"/>
  <c r="BT30" i="2"/>
  <c r="BU30" i="2"/>
  <c r="CR30" i="2"/>
  <c r="CS30" i="2"/>
  <c r="CT30" i="2"/>
  <c r="U214" i="33476" s="1"/>
  <c r="CU30" i="2"/>
  <c r="CV30" i="2"/>
  <c r="DA30" i="2"/>
  <c r="DB30" i="2"/>
  <c r="DE30" i="2" s="1"/>
  <c r="EO30" i="2"/>
  <c r="EP30" i="2" s="1"/>
  <c r="BK31" i="2"/>
  <c r="BL31" i="2"/>
  <c r="BM31" i="2"/>
  <c r="BN31" i="2"/>
  <c r="BQ31" i="2"/>
  <c r="BT31" i="2"/>
  <c r="BU31" i="2"/>
  <c r="CR31" i="2"/>
  <c r="CS31" i="2"/>
  <c r="CT31" i="2"/>
  <c r="U215" i="33476" s="1"/>
  <c r="CU31" i="2"/>
  <c r="CV31" i="2"/>
  <c r="DA31" i="2"/>
  <c r="DB31" i="2"/>
  <c r="DE31" i="2" s="1"/>
  <c r="EO31" i="2"/>
  <c r="EP31" i="2" s="1"/>
  <c r="BK32" i="2"/>
  <c r="CE32" i="2"/>
  <c r="BC32" i="2" s="1"/>
  <c r="BL32" i="2"/>
  <c r="BM32" i="2"/>
  <c r="BN32" i="2"/>
  <c r="BQ32" i="2"/>
  <c r="BT32" i="2"/>
  <c r="BU32" i="2"/>
  <c r="CR32" i="2"/>
  <c r="CS32" i="2"/>
  <c r="CT32" i="2"/>
  <c r="U216" i="33476" s="1"/>
  <c r="CU32" i="2"/>
  <c r="CV32" i="2"/>
  <c r="DA32" i="2"/>
  <c r="DB32" i="2" s="1"/>
  <c r="DC32" i="2" s="1"/>
  <c r="DJ32" i="2" s="1"/>
  <c r="EO32" i="2"/>
  <c r="EP32" i="2"/>
  <c r="BK33" i="2"/>
  <c r="CD33" i="2" s="1"/>
  <c r="BF33" i="2" s="1"/>
  <c r="BL33" i="2"/>
  <c r="BM33" i="2"/>
  <c r="BN33" i="2"/>
  <c r="BQ33" i="2"/>
  <c r="BT33" i="2"/>
  <c r="BU33" i="2"/>
  <c r="CR33" i="2"/>
  <c r="CS33" i="2"/>
  <c r="CT33" i="2"/>
  <c r="U217" i="33476" s="1"/>
  <c r="CU33" i="2"/>
  <c r="CV33" i="2"/>
  <c r="DA33" i="2"/>
  <c r="DB33" i="2" s="1"/>
  <c r="DE33" i="2" s="1"/>
  <c r="EO33" i="2"/>
  <c r="EP33" i="2"/>
  <c r="BK34" i="2"/>
  <c r="BL34" i="2"/>
  <c r="BM34" i="2"/>
  <c r="BN34" i="2"/>
  <c r="BQ34" i="2"/>
  <c r="BT34" i="2"/>
  <c r="BU34" i="2"/>
  <c r="CR34" i="2"/>
  <c r="CS34" i="2"/>
  <c r="CT34" i="2"/>
  <c r="U218" i="33476" s="1"/>
  <c r="CU34" i="2"/>
  <c r="CV34" i="2"/>
  <c r="DA34" i="2"/>
  <c r="DB34" i="2" s="1"/>
  <c r="DE34" i="2" s="1"/>
  <c r="EO34" i="2"/>
  <c r="EP34" i="2"/>
  <c r="BK35" i="2"/>
  <c r="CE35" i="2" s="1"/>
  <c r="BC35" i="2" s="1"/>
  <c r="BL35" i="2"/>
  <c r="BM35" i="2"/>
  <c r="BN35" i="2"/>
  <c r="BQ35" i="2"/>
  <c r="BT35" i="2"/>
  <c r="BU35" i="2"/>
  <c r="CR35" i="2"/>
  <c r="CS35" i="2"/>
  <c r="CT35" i="2"/>
  <c r="U219" i="33476" s="1"/>
  <c r="CU35" i="2"/>
  <c r="CV35" i="2"/>
  <c r="DA35" i="2"/>
  <c r="DB35" i="2"/>
  <c r="DE35" i="2" s="1"/>
  <c r="EO35" i="2"/>
  <c r="EP35" i="2" s="1"/>
  <c r="BK36" i="2"/>
  <c r="BL36" i="2"/>
  <c r="CG36" i="2" s="1"/>
  <c r="BM36" i="2"/>
  <c r="BN36" i="2"/>
  <c r="CF36" i="2" s="1"/>
  <c r="BQ36" i="2"/>
  <c r="BT36" i="2"/>
  <c r="BU36" i="2"/>
  <c r="CE36" i="2"/>
  <c r="BC36" i="2"/>
  <c r="CR36" i="2"/>
  <c r="CS36" i="2"/>
  <c r="CT36" i="2"/>
  <c r="U220" i="33476" s="1"/>
  <c r="CU36" i="2"/>
  <c r="CV36" i="2"/>
  <c r="DA36" i="2"/>
  <c r="DB36" i="2"/>
  <c r="DE36" i="2" s="1"/>
  <c r="EO36" i="2"/>
  <c r="EP36" i="2" s="1"/>
  <c r="BK37" i="2"/>
  <c r="BL37" i="2"/>
  <c r="CD37" i="2"/>
  <c r="BF37" i="2" s="1"/>
  <c r="BM37" i="2"/>
  <c r="BN37" i="2"/>
  <c r="BQ37" i="2"/>
  <c r="BT37" i="2"/>
  <c r="BU37" i="2"/>
  <c r="CE37" i="2"/>
  <c r="BC37" i="2"/>
  <c r="CR37" i="2"/>
  <c r="CS37" i="2"/>
  <c r="CT37" i="2"/>
  <c r="U221" i="33476" s="1"/>
  <c r="CU37" i="2"/>
  <c r="CV37" i="2"/>
  <c r="DA37" i="2"/>
  <c r="DB37" i="2"/>
  <c r="DE37" i="2" s="1"/>
  <c r="EO37" i="2"/>
  <c r="EP37" i="2" s="1"/>
  <c r="BK38" i="2"/>
  <c r="BL38" i="2"/>
  <c r="CG38" i="2" s="1"/>
  <c r="BM38" i="2"/>
  <c r="BN38" i="2"/>
  <c r="BQ38" i="2"/>
  <c r="BT38" i="2"/>
  <c r="BU38" i="2"/>
  <c r="CR38" i="2"/>
  <c r="CS38" i="2"/>
  <c r="CT38" i="2"/>
  <c r="U222" i="33476" s="1"/>
  <c r="CU38" i="2"/>
  <c r="CV38" i="2"/>
  <c r="DA38" i="2"/>
  <c r="DB38" i="2" s="1"/>
  <c r="DC38" i="2" s="1"/>
  <c r="DJ38" i="2" s="1"/>
  <c r="EO38" i="2"/>
  <c r="EP38" i="2" s="1"/>
  <c r="BK39" i="2"/>
  <c r="CD39" i="2" s="1"/>
  <c r="BF39" i="2" s="1"/>
  <c r="BL39" i="2"/>
  <c r="BM39" i="2"/>
  <c r="BN39" i="2"/>
  <c r="BQ39" i="2"/>
  <c r="BT39" i="2"/>
  <c r="CG39" i="2"/>
  <c r="BU39" i="2"/>
  <c r="CR39" i="2"/>
  <c r="CS39" i="2"/>
  <c r="CT39" i="2"/>
  <c r="U223" i="33476" s="1"/>
  <c r="CU39" i="2"/>
  <c r="CV39" i="2"/>
  <c r="DA39" i="2"/>
  <c r="DB39" i="2"/>
  <c r="DE39" i="2" s="1"/>
  <c r="EO39" i="2"/>
  <c r="EP39" i="2" s="1"/>
  <c r="BK40" i="2"/>
  <c r="CE40" i="2"/>
  <c r="BC40" i="2" s="1"/>
  <c r="BL40" i="2"/>
  <c r="BM40" i="2"/>
  <c r="BN40" i="2"/>
  <c r="BQ40" i="2"/>
  <c r="BT40" i="2"/>
  <c r="BU40" i="2"/>
  <c r="CR40" i="2"/>
  <c r="CS40" i="2"/>
  <c r="CT40" i="2"/>
  <c r="U224" i="33476" s="1"/>
  <c r="CU40" i="2"/>
  <c r="CV40" i="2"/>
  <c r="DA40" i="2"/>
  <c r="DB40" i="2" s="1"/>
  <c r="DE40" i="2" s="1"/>
  <c r="EO40" i="2"/>
  <c r="EP40" i="2"/>
  <c r="BK41" i="2"/>
  <c r="BL41" i="2"/>
  <c r="BM41" i="2"/>
  <c r="BN41" i="2"/>
  <c r="BQ41" i="2"/>
  <c r="BT41" i="2"/>
  <c r="BU41" i="2"/>
  <c r="CR41" i="2"/>
  <c r="CS41" i="2"/>
  <c r="CT41" i="2"/>
  <c r="U225" i="33476" s="1"/>
  <c r="CU41" i="2"/>
  <c r="CV41" i="2"/>
  <c r="DA41" i="2"/>
  <c r="DB41" i="2" s="1"/>
  <c r="DE41" i="2" s="1"/>
  <c r="EO41" i="2"/>
  <c r="EP41" i="2"/>
  <c r="BK42" i="2"/>
  <c r="BL42" i="2"/>
  <c r="BM42" i="2"/>
  <c r="BN42" i="2"/>
  <c r="BQ42" i="2"/>
  <c r="BT42" i="2"/>
  <c r="BU42" i="2"/>
  <c r="CR42" i="2"/>
  <c r="CS42" i="2"/>
  <c r="CT42" i="2"/>
  <c r="U226" i="33476" s="1"/>
  <c r="CU42" i="2"/>
  <c r="CV42" i="2"/>
  <c r="DA42" i="2"/>
  <c r="DB42" i="2" s="1"/>
  <c r="DE42" i="2" s="1"/>
  <c r="EO42" i="2"/>
  <c r="EP42" i="2"/>
  <c r="BK43" i="2"/>
  <c r="BL43" i="2"/>
  <c r="BM43" i="2"/>
  <c r="BN43" i="2"/>
  <c r="BQ43" i="2"/>
  <c r="BT43" i="2"/>
  <c r="BU43" i="2"/>
  <c r="CR43" i="2"/>
  <c r="CS43" i="2"/>
  <c r="CT43" i="2"/>
  <c r="U227" i="33476" s="1"/>
  <c r="CU43" i="2"/>
  <c r="CV43" i="2"/>
  <c r="DA43" i="2"/>
  <c r="DB43" i="2" s="1"/>
  <c r="DE43" i="2" s="1"/>
  <c r="EO43" i="2"/>
  <c r="EP43" i="2"/>
  <c r="BK44" i="2"/>
  <c r="CF44" i="2" s="1"/>
  <c r="BL44" i="2"/>
  <c r="BM44" i="2"/>
  <c r="BN44" i="2"/>
  <c r="BQ44" i="2"/>
  <c r="BT44" i="2"/>
  <c r="CG44" i="2" s="1"/>
  <c r="BU44" i="2"/>
  <c r="CR44" i="2"/>
  <c r="CS44" i="2"/>
  <c r="CT44" i="2"/>
  <c r="U228" i="33476" s="1"/>
  <c r="CU44" i="2"/>
  <c r="CV44" i="2"/>
  <c r="DA44" i="2"/>
  <c r="DB44" i="2"/>
  <c r="DE44" i="2" s="1"/>
  <c r="EO44" i="2"/>
  <c r="EP44" i="2" s="1"/>
  <c r="BK45" i="2"/>
  <c r="BL45" i="2"/>
  <c r="BM45" i="2"/>
  <c r="BN45" i="2"/>
  <c r="BQ45" i="2"/>
  <c r="BT45" i="2"/>
  <c r="BU45" i="2"/>
  <c r="CR45" i="2"/>
  <c r="CS45" i="2"/>
  <c r="CT45" i="2"/>
  <c r="U229" i="33476" s="1"/>
  <c r="CU45" i="2"/>
  <c r="CV45" i="2"/>
  <c r="DA45" i="2"/>
  <c r="DB45" i="2"/>
  <c r="EO45" i="2"/>
  <c r="EP45" i="2" s="1"/>
  <c r="BK46" i="2"/>
  <c r="BL46" i="2"/>
  <c r="BM46" i="2"/>
  <c r="BN46" i="2"/>
  <c r="BQ46" i="2"/>
  <c r="BT46" i="2"/>
  <c r="BU46" i="2"/>
  <c r="CR46" i="2"/>
  <c r="CS46" i="2"/>
  <c r="CT46" i="2"/>
  <c r="U230" i="33476" s="1"/>
  <c r="CU46" i="2"/>
  <c r="CV46" i="2"/>
  <c r="DA46" i="2"/>
  <c r="DB46" i="2"/>
  <c r="DE46" i="2" s="1"/>
  <c r="EO46" i="2"/>
  <c r="EP46" i="2" s="1"/>
  <c r="BK47" i="2"/>
  <c r="BL47" i="2"/>
  <c r="CG47" i="2" s="1"/>
  <c r="BM47" i="2"/>
  <c r="BN47" i="2"/>
  <c r="BQ47" i="2"/>
  <c r="BT47" i="2"/>
  <c r="BU47" i="2"/>
  <c r="CR47" i="2"/>
  <c r="CS47" i="2"/>
  <c r="CT47" i="2"/>
  <c r="U231" i="33476" s="1"/>
  <c r="CU47" i="2"/>
  <c r="CV47" i="2"/>
  <c r="DA47" i="2"/>
  <c r="DB47" i="2" s="1"/>
  <c r="DD47" i="2" s="1"/>
  <c r="EO47" i="2"/>
  <c r="EP47" i="2" s="1"/>
  <c r="BK48" i="2"/>
  <c r="CD48" i="2" s="1"/>
  <c r="BF48" i="2" s="1"/>
  <c r="BL48" i="2"/>
  <c r="BM48" i="2"/>
  <c r="BN48" i="2"/>
  <c r="BQ48" i="2"/>
  <c r="BT48" i="2"/>
  <c r="CG48" i="2"/>
  <c r="BU48" i="2"/>
  <c r="CR48" i="2"/>
  <c r="CS48" i="2"/>
  <c r="CT48" i="2"/>
  <c r="U232" i="33476" s="1"/>
  <c r="CU48" i="2"/>
  <c r="CV48" i="2"/>
  <c r="DA48" i="2"/>
  <c r="DB48" i="2" s="1"/>
  <c r="EO48" i="2"/>
  <c r="EP48" i="2"/>
  <c r="BK49" i="2"/>
  <c r="BL49" i="2"/>
  <c r="BM49" i="2"/>
  <c r="BN49" i="2"/>
  <c r="BQ49" i="2"/>
  <c r="BT49" i="2"/>
  <c r="BU49" i="2"/>
  <c r="CR49" i="2"/>
  <c r="CS49" i="2"/>
  <c r="CT49" i="2"/>
  <c r="U233" i="33476" s="1"/>
  <c r="CU49" i="2"/>
  <c r="CV49" i="2"/>
  <c r="DA49" i="2"/>
  <c r="DB49" i="2" s="1"/>
  <c r="DE49" i="2" s="1"/>
  <c r="EO49" i="2"/>
  <c r="EP49" i="2"/>
  <c r="BK50" i="2"/>
  <c r="CE50" i="2" s="1"/>
  <c r="BC50" i="2" s="1"/>
  <c r="BL50" i="2"/>
  <c r="BM50" i="2"/>
  <c r="BN50" i="2"/>
  <c r="BQ50" i="2"/>
  <c r="BT50" i="2"/>
  <c r="BU50" i="2"/>
  <c r="CR50" i="2"/>
  <c r="CS50" i="2"/>
  <c r="CT50" i="2"/>
  <c r="U234" i="33476" s="1"/>
  <c r="CU50" i="2"/>
  <c r="CV50" i="2"/>
  <c r="DA50" i="2"/>
  <c r="DB50" i="2"/>
  <c r="EO50" i="2"/>
  <c r="EP50" i="2" s="1"/>
  <c r="BK51" i="2"/>
  <c r="CF51" i="2"/>
  <c r="BL51" i="2"/>
  <c r="BM51" i="2"/>
  <c r="BN51" i="2"/>
  <c r="BQ51" i="2"/>
  <c r="CG51" i="2" s="1"/>
  <c r="BT51" i="2"/>
  <c r="BU51" i="2"/>
  <c r="CR51" i="2"/>
  <c r="CS51" i="2"/>
  <c r="CT51" i="2"/>
  <c r="U235" i="33476" s="1"/>
  <c r="CU51" i="2"/>
  <c r="CV51" i="2"/>
  <c r="DA51" i="2"/>
  <c r="DB51" i="2" s="1"/>
  <c r="DE51" i="2" s="1"/>
  <c r="EO51" i="2"/>
  <c r="EP51" i="2"/>
  <c r="BK52" i="2"/>
  <c r="BL52" i="2"/>
  <c r="BM52" i="2"/>
  <c r="CF52" i="2"/>
  <c r="BN52" i="2"/>
  <c r="BQ52" i="2"/>
  <c r="BT52" i="2"/>
  <c r="BU52" i="2"/>
  <c r="CE52" i="2" s="1"/>
  <c r="BC52" i="2" s="1"/>
  <c r="CR52" i="2"/>
  <c r="CS52" i="2"/>
  <c r="CT52" i="2"/>
  <c r="U236" i="33476" s="1"/>
  <c r="CU52" i="2"/>
  <c r="CV52" i="2"/>
  <c r="DA52" i="2"/>
  <c r="EO52" i="2"/>
  <c r="EP52" i="2" s="1"/>
  <c r="BK53" i="2"/>
  <c r="BL53" i="2"/>
  <c r="BM53" i="2"/>
  <c r="BN53" i="2"/>
  <c r="BQ53" i="2"/>
  <c r="BT53" i="2"/>
  <c r="BU53" i="2"/>
  <c r="CE53" i="2" s="1"/>
  <c r="BC53" i="2" s="1"/>
  <c r="CR53" i="2"/>
  <c r="CS53" i="2"/>
  <c r="CT53" i="2"/>
  <c r="U237" i="33476" s="1"/>
  <c r="CU53" i="2"/>
  <c r="CV53" i="2"/>
  <c r="DA53" i="2"/>
  <c r="DB53" i="2" s="1"/>
  <c r="DE53" i="2" s="1"/>
  <c r="EO53" i="2"/>
  <c r="EP53" i="2"/>
  <c r="BK54" i="2"/>
  <c r="CD54" i="2" s="1"/>
  <c r="BF54" i="2" s="1"/>
  <c r="BL54" i="2"/>
  <c r="BM54" i="2"/>
  <c r="BN54" i="2"/>
  <c r="BQ54" i="2"/>
  <c r="BT54" i="2"/>
  <c r="BU54" i="2"/>
  <c r="CR54" i="2"/>
  <c r="CS54" i="2"/>
  <c r="CT54" i="2"/>
  <c r="U238" i="33476" s="1"/>
  <c r="CU54" i="2"/>
  <c r="CV54" i="2"/>
  <c r="DA54" i="2"/>
  <c r="DB54" i="2" s="1"/>
  <c r="EO54" i="2"/>
  <c r="EP54" i="2" s="1"/>
  <c r="BK55" i="2"/>
  <c r="BL55" i="2"/>
  <c r="BM55" i="2"/>
  <c r="BN55" i="2"/>
  <c r="BQ55" i="2"/>
  <c r="BT55" i="2"/>
  <c r="BU55" i="2"/>
  <c r="CR55" i="2"/>
  <c r="CS55" i="2"/>
  <c r="CT55" i="2"/>
  <c r="U239" i="33476" s="1"/>
  <c r="CU55" i="2"/>
  <c r="CV55" i="2"/>
  <c r="DA55" i="2"/>
  <c r="DB55" i="2" s="1"/>
  <c r="EO55" i="2"/>
  <c r="EP55" i="2" s="1"/>
  <c r="BK56" i="2"/>
  <c r="BL56" i="2"/>
  <c r="BM56" i="2"/>
  <c r="BN56" i="2"/>
  <c r="BQ56" i="2"/>
  <c r="BT56" i="2"/>
  <c r="BU56" i="2"/>
  <c r="CE56" i="2" s="1"/>
  <c r="BC56" i="2" s="1"/>
  <c r="CR56" i="2"/>
  <c r="CS56" i="2"/>
  <c r="CT56" i="2"/>
  <c r="U240" i="33476" s="1"/>
  <c r="CU56" i="2"/>
  <c r="CV56" i="2"/>
  <c r="DA56" i="2"/>
  <c r="DB56" i="2" s="1"/>
  <c r="EO56" i="2"/>
  <c r="EP56" i="2" s="1"/>
  <c r="BK57" i="2"/>
  <c r="CE57" i="2" s="1"/>
  <c r="BC57" i="2" s="1"/>
  <c r="BL57" i="2"/>
  <c r="BM57" i="2"/>
  <c r="BN57" i="2"/>
  <c r="BQ57" i="2"/>
  <c r="BT57" i="2"/>
  <c r="BU57" i="2"/>
  <c r="CR57" i="2"/>
  <c r="CS57" i="2"/>
  <c r="CT57" i="2"/>
  <c r="U241" i="33476" s="1"/>
  <c r="CU57" i="2"/>
  <c r="CV57" i="2"/>
  <c r="DA57" i="2"/>
  <c r="DB57" i="2" s="1"/>
  <c r="EO57" i="2"/>
  <c r="EP57" i="2"/>
  <c r="BK58" i="2"/>
  <c r="BL58" i="2"/>
  <c r="BM58" i="2"/>
  <c r="BN58" i="2"/>
  <c r="BQ58" i="2"/>
  <c r="BT58" i="2"/>
  <c r="BU58" i="2"/>
  <c r="CR58" i="2"/>
  <c r="CS58" i="2"/>
  <c r="CT58" i="2"/>
  <c r="U242" i="33476" s="1"/>
  <c r="CU58" i="2"/>
  <c r="CV58" i="2"/>
  <c r="DA58" i="2"/>
  <c r="DB58" i="2" s="1"/>
  <c r="DE58" i="2" s="1"/>
  <c r="EO58" i="2"/>
  <c r="EP58" i="2"/>
  <c r="BK59" i="2"/>
  <c r="BL59" i="2"/>
  <c r="BM59" i="2"/>
  <c r="BN59" i="2"/>
  <c r="BQ59" i="2"/>
  <c r="BT59" i="2"/>
  <c r="CG59" i="2" s="1"/>
  <c r="BU59" i="2"/>
  <c r="CR59" i="2"/>
  <c r="CS59" i="2"/>
  <c r="CT59" i="2"/>
  <c r="U243" i="33476" s="1"/>
  <c r="CU59" i="2"/>
  <c r="CV59" i="2"/>
  <c r="DA59" i="2"/>
  <c r="DB59" i="2"/>
  <c r="EO59" i="2"/>
  <c r="EP59" i="2" s="1"/>
  <c r="BK60" i="2"/>
  <c r="BL60" i="2"/>
  <c r="BM60" i="2"/>
  <c r="CF60" i="2" s="1"/>
  <c r="BN60" i="2"/>
  <c r="BQ60" i="2"/>
  <c r="BT60" i="2"/>
  <c r="BU60" i="2"/>
  <c r="CR60" i="2"/>
  <c r="CS60" i="2"/>
  <c r="CT60" i="2"/>
  <c r="U244" i="33476" s="1"/>
  <c r="CU60" i="2"/>
  <c r="CV60" i="2"/>
  <c r="DA60" i="2"/>
  <c r="DB60" i="2" s="1"/>
  <c r="DE60" i="2" s="1"/>
  <c r="EO60" i="2"/>
  <c r="EP60" i="2" s="1"/>
  <c r="BK61" i="2"/>
  <c r="CF61" i="2" s="1"/>
  <c r="BL61" i="2"/>
  <c r="BM61" i="2"/>
  <c r="BN61" i="2"/>
  <c r="BQ61" i="2"/>
  <c r="BT61" i="2"/>
  <c r="BU61" i="2"/>
  <c r="CR61" i="2"/>
  <c r="CS61" i="2"/>
  <c r="CT61" i="2"/>
  <c r="U245" i="33476" s="1"/>
  <c r="CU61" i="2"/>
  <c r="CV61" i="2"/>
  <c r="DA61" i="2"/>
  <c r="DB61" i="2" s="1"/>
  <c r="DE61" i="2" s="1"/>
  <c r="EO61" i="2"/>
  <c r="EP61" i="2"/>
  <c r="BK62" i="2"/>
  <c r="BL62" i="2"/>
  <c r="BM62" i="2"/>
  <c r="BN62" i="2"/>
  <c r="BQ62" i="2"/>
  <c r="BT62" i="2"/>
  <c r="BU62" i="2"/>
  <c r="CR62" i="2"/>
  <c r="CS62" i="2"/>
  <c r="CT62" i="2"/>
  <c r="U246" i="33476" s="1"/>
  <c r="CU62" i="2"/>
  <c r="CV62" i="2"/>
  <c r="DA62" i="2"/>
  <c r="DB62" i="2" s="1"/>
  <c r="DE62" i="2" s="1"/>
  <c r="EO62" i="2"/>
  <c r="EP62" i="2"/>
  <c r="BK63" i="2"/>
  <c r="CF63" i="2" s="1"/>
  <c r="BL63" i="2"/>
  <c r="BM63" i="2"/>
  <c r="BN63" i="2"/>
  <c r="BQ63" i="2"/>
  <c r="BT63" i="2"/>
  <c r="BU63" i="2"/>
  <c r="CR63" i="2"/>
  <c r="CS63" i="2"/>
  <c r="CT63" i="2"/>
  <c r="U247" i="33476" s="1"/>
  <c r="CU63" i="2"/>
  <c r="CV63" i="2"/>
  <c r="DA63" i="2"/>
  <c r="DB63" i="2" s="1"/>
  <c r="EO63" i="2"/>
  <c r="EP63" i="2"/>
  <c r="BK64" i="2"/>
  <c r="BL64" i="2"/>
  <c r="BM64" i="2"/>
  <c r="BN64" i="2"/>
  <c r="BQ64" i="2"/>
  <c r="BT64" i="2"/>
  <c r="CG64" i="2" s="1"/>
  <c r="BU64" i="2"/>
  <c r="CR64" i="2"/>
  <c r="CS64" i="2"/>
  <c r="CT64" i="2"/>
  <c r="U248" i="33476" s="1"/>
  <c r="CU64" i="2"/>
  <c r="CV64" i="2"/>
  <c r="DA64" i="2"/>
  <c r="DB64" i="2"/>
  <c r="DE64" i="2" s="1"/>
  <c r="EO64" i="2"/>
  <c r="EP64" i="2" s="1"/>
  <c r="BK65" i="2"/>
  <c r="BL65" i="2"/>
  <c r="BM65" i="2"/>
  <c r="BN65" i="2"/>
  <c r="BQ65" i="2"/>
  <c r="BT65" i="2"/>
  <c r="BU65" i="2"/>
  <c r="CR65" i="2"/>
  <c r="CS65" i="2"/>
  <c r="CT65" i="2"/>
  <c r="U249" i="33476" s="1"/>
  <c r="CU65" i="2"/>
  <c r="CV65" i="2"/>
  <c r="DA65" i="2"/>
  <c r="DB65" i="2"/>
  <c r="DE65" i="2" s="1"/>
  <c r="EO65" i="2"/>
  <c r="EP65" i="2" s="1"/>
  <c r="BK66" i="2"/>
  <c r="CE66" i="2"/>
  <c r="BC66" i="2" s="1"/>
  <c r="BL66" i="2"/>
  <c r="BM66" i="2"/>
  <c r="BN66" i="2"/>
  <c r="BQ66" i="2"/>
  <c r="BT66" i="2"/>
  <c r="BU66" i="2"/>
  <c r="CR66" i="2"/>
  <c r="CS66" i="2"/>
  <c r="CT66" i="2"/>
  <c r="U250" i="33476" s="1"/>
  <c r="CU66" i="2"/>
  <c r="CV66" i="2"/>
  <c r="DA66" i="2"/>
  <c r="DB66" i="2" s="1"/>
  <c r="DE66" i="2" s="1"/>
  <c r="EA66" i="2" s="1"/>
  <c r="EO66" i="2"/>
  <c r="EP66" i="2"/>
  <c r="BK67" i="2"/>
  <c r="CD67" i="2" s="1"/>
  <c r="BF67" i="2" s="1"/>
  <c r="BL67" i="2"/>
  <c r="BM67" i="2"/>
  <c r="BN67" i="2"/>
  <c r="BQ67" i="2"/>
  <c r="BT67" i="2"/>
  <c r="BU67" i="2"/>
  <c r="CR67" i="2"/>
  <c r="CS67" i="2"/>
  <c r="CT67" i="2"/>
  <c r="U251" i="33476" s="1"/>
  <c r="CU67" i="2"/>
  <c r="CV67" i="2"/>
  <c r="DA67" i="2"/>
  <c r="DB67" i="2"/>
  <c r="DE67" i="2" s="1"/>
  <c r="EO67" i="2"/>
  <c r="EP67" i="2" s="1"/>
  <c r="BK68" i="2"/>
  <c r="BL68" i="2"/>
  <c r="BM68" i="2"/>
  <c r="BN68" i="2"/>
  <c r="BQ68" i="2"/>
  <c r="BT68" i="2"/>
  <c r="BU68" i="2"/>
  <c r="CE68" i="2" s="1"/>
  <c r="BC68" i="2" s="1"/>
  <c r="CR68" i="2"/>
  <c r="CS68" i="2"/>
  <c r="CT68" i="2"/>
  <c r="U252" i="33476" s="1"/>
  <c r="CU68" i="2"/>
  <c r="CV68" i="2"/>
  <c r="DA68" i="2"/>
  <c r="DB68" i="2" s="1"/>
  <c r="DE68" i="2" s="1"/>
  <c r="EO68" i="2"/>
  <c r="EP68" i="2"/>
  <c r="BK69" i="2"/>
  <c r="CE69" i="2" s="1"/>
  <c r="BC69" i="2" s="1"/>
  <c r="BL69" i="2"/>
  <c r="BM69" i="2"/>
  <c r="BN69" i="2"/>
  <c r="BQ69" i="2"/>
  <c r="BT69" i="2"/>
  <c r="BU69" i="2"/>
  <c r="CR69" i="2"/>
  <c r="CS69" i="2"/>
  <c r="CT69" i="2"/>
  <c r="U253" i="33476" s="1"/>
  <c r="CU69" i="2"/>
  <c r="CV69" i="2"/>
  <c r="DA69" i="2"/>
  <c r="DB69" i="2"/>
  <c r="DE69" i="2" s="1"/>
  <c r="EO69" i="2"/>
  <c r="EP69" i="2" s="1"/>
  <c r="BK70" i="2"/>
  <c r="BL70" i="2"/>
  <c r="BM70" i="2"/>
  <c r="CF70" i="2" s="1"/>
  <c r="BN70" i="2"/>
  <c r="BQ70" i="2"/>
  <c r="BT70" i="2"/>
  <c r="BU70" i="2"/>
  <c r="CR70" i="2"/>
  <c r="CS70" i="2"/>
  <c r="CT70" i="2"/>
  <c r="U254" i="33476" s="1"/>
  <c r="CU70" i="2"/>
  <c r="CV70" i="2"/>
  <c r="DA70" i="2"/>
  <c r="DB70" i="2" s="1"/>
  <c r="DE70" i="2" s="1"/>
  <c r="EO70" i="2"/>
  <c r="EP70" i="2" s="1"/>
  <c r="BK71" i="2"/>
  <c r="BL71" i="2"/>
  <c r="BM71" i="2"/>
  <c r="BN71" i="2"/>
  <c r="BQ71" i="2"/>
  <c r="BT71" i="2"/>
  <c r="BU71" i="2"/>
  <c r="CR71" i="2"/>
  <c r="CS71" i="2"/>
  <c r="CT71" i="2"/>
  <c r="U255" i="33476" s="1"/>
  <c r="CU71" i="2"/>
  <c r="CV71" i="2"/>
  <c r="DA71" i="2"/>
  <c r="DB71" i="2" s="1"/>
  <c r="DE71" i="2" s="1"/>
  <c r="EO71" i="2"/>
  <c r="EP71" i="2" s="1"/>
  <c r="BK72" i="2"/>
  <c r="CC72" i="2" s="1"/>
  <c r="CW72" i="2" s="1"/>
  <c r="W72" i="2" s="1"/>
  <c r="T256" i="33476" s="1"/>
  <c r="BL72" i="2"/>
  <c r="BM72" i="2"/>
  <c r="BN72" i="2"/>
  <c r="BQ72" i="2"/>
  <c r="BT72" i="2"/>
  <c r="BU72" i="2"/>
  <c r="CR72" i="2"/>
  <c r="CS72" i="2"/>
  <c r="CT72" i="2"/>
  <c r="U256" i="33476" s="1"/>
  <c r="CU72" i="2"/>
  <c r="CV72" i="2"/>
  <c r="DA72" i="2"/>
  <c r="DB72" i="2" s="1"/>
  <c r="DE72" i="2" s="1"/>
  <c r="EO72" i="2"/>
  <c r="EP72" i="2" s="1"/>
  <c r="BK73" i="2"/>
  <c r="BL73" i="2"/>
  <c r="BM73" i="2"/>
  <c r="BN73" i="2"/>
  <c r="BQ73" i="2"/>
  <c r="BT73" i="2"/>
  <c r="BU73" i="2"/>
  <c r="CR73" i="2"/>
  <c r="CS73" i="2"/>
  <c r="CT73" i="2"/>
  <c r="U257" i="33476" s="1"/>
  <c r="CU73" i="2"/>
  <c r="CV73" i="2"/>
  <c r="DA73" i="2"/>
  <c r="DB73" i="2" s="1"/>
  <c r="DD73" i="2" s="1"/>
  <c r="EO73" i="2"/>
  <c r="EP73" i="2" s="1"/>
  <c r="BK74" i="2"/>
  <c r="BL74" i="2"/>
  <c r="BM74" i="2"/>
  <c r="BN74" i="2"/>
  <c r="BQ74" i="2"/>
  <c r="BT74" i="2"/>
  <c r="BU74" i="2"/>
  <c r="CR74" i="2"/>
  <c r="CS74" i="2"/>
  <c r="CT74" i="2"/>
  <c r="U258" i="33476" s="1"/>
  <c r="CU74" i="2"/>
  <c r="CV74" i="2"/>
  <c r="DA74" i="2"/>
  <c r="DB74" i="2" s="1"/>
  <c r="DD74" i="2" s="1"/>
  <c r="DL74" i="2" s="1"/>
  <c r="EO74" i="2"/>
  <c r="EP74" i="2" s="1"/>
  <c r="BK75" i="2"/>
  <c r="BL75" i="2"/>
  <c r="BM75" i="2"/>
  <c r="BN75" i="2"/>
  <c r="BQ75" i="2"/>
  <c r="BT75" i="2"/>
  <c r="CG75" i="2"/>
  <c r="BU75" i="2"/>
  <c r="CD75" i="2"/>
  <c r="BF75" i="2" s="1"/>
  <c r="CR75" i="2"/>
  <c r="CS75" i="2"/>
  <c r="CT75" i="2"/>
  <c r="U259" i="33476" s="1"/>
  <c r="CU75" i="2"/>
  <c r="CV75" i="2"/>
  <c r="DA75" i="2"/>
  <c r="DB75" i="2" s="1"/>
  <c r="DE75" i="2" s="1"/>
  <c r="EO75" i="2"/>
  <c r="EP75" i="2"/>
  <c r="BK76" i="2"/>
  <c r="BL76" i="2"/>
  <c r="BM76" i="2"/>
  <c r="BN76" i="2"/>
  <c r="BQ76" i="2"/>
  <c r="BT76" i="2"/>
  <c r="BU76" i="2"/>
  <c r="CR76" i="2"/>
  <c r="CS76" i="2"/>
  <c r="CT76" i="2"/>
  <c r="U260" i="33476" s="1"/>
  <c r="CU76" i="2"/>
  <c r="CV76" i="2"/>
  <c r="DA76" i="2"/>
  <c r="DB76" i="2" s="1"/>
  <c r="DE76" i="2" s="1"/>
  <c r="EO76" i="2"/>
  <c r="EP76" i="2"/>
  <c r="BK77" i="2"/>
  <c r="CD77" i="2" s="1"/>
  <c r="BF77" i="2" s="1"/>
  <c r="BL77" i="2"/>
  <c r="BM77" i="2"/>
  <c r="BN77" i="2"/>
  <c r="BQ77" i="2"/>
  <c r="BT77" i="2"/>
  <c r="BU77" i="2"/>
  <c r="CE77" i="2" s="1"/>
  <c r="BC77" i="2" s="1"/>
  <c r="CR77" i="2"/>
  <c r="CS77" i="2"/>
  <c r="CT77" i="2"/>
  <c r="U261" i="33476" s="1"/>
  <c r="CU77" i="2"/>
  <c r="CV77" i="2"/>
  <c r="DA77" i="2"/>
  <c r="DB77" i="2" s="1"/>
  <c r="DE77" i="2" s="1"/>
  <c r="EO77" i="2"/>
  <c r="EP77" i="2" s="1"/>
  <c r="BK78" i="2"/>
  <c r="BL78" i="2"/>
  <c r="BM78" i="2"/>
  <c r="BN78" i="2"/>
  <c r="BQ78" i="2"/>
  <c r="BT78" i="2"/>
  <c r="BU78" i="2"/>
  <c r="CR78" i="2"/>
  <c r="CS78" i="2"/>
  <c r="CT78" i="2"/>
  <c r="U262" i="33476" s="1"/>
  <c r="CU78" i="2"/>
  <c r="CV78" i="2"/>
  <c r="DA78" i="2"/>
  <c r="DB78" i="2" s="1"/>
  <c r="EO78" i="2"/>
  <c r="EP78" i="2" s="1"/>
  <c r="BK79" i="2"/>
  <c r="BL79" i="2"/>
  <c r="BM79" i="2"/>
  <c r="BN79" i="2"/>
  <c r="BQ79" i="2"/>
  <c r="BT79" i="2"/>
  <c r="CG79" i="2" s="1"/>
  <c r="BU79" i="2"/>
  <c r="CR79" i="2"/>
  <c r="CS79" i="2"/>
  <c r="CT79" i="2"/>
  <c r="U263" i="33476" s="1"/>
  <c r="CU79" i="2"/>
  <c r="CV79" i="2"/>
  <c r="DA79" i="2"/>
  <c r="DB79" i="2"/>
  <c r="DE79" i="2" s="1"/>
  <c r="EO79" i="2"/>
  <c r="EP79" i="2" s="1"/>
  <c r="BK80" i="2"/>
  <c r="CE80" i="2"/>
  <c r="BC80" i="2" s="1"/>
  <c r="BL80" i="2"/>
  <c r="BM80" i="2"/>
  <c r="BN80" i="2"/>
  <c r="BQ80" i="2"/>
  <c r="BT80" i="2"/>
  <c r="BU80" i="2"/>
  <c r="CR80" i="2"/>
  <c r="CS80" i="2"/>
  <c r="CT80" i="2"/>
  <c r="U264" i="33476" s="1"/>
  <c r="CU80" i="2"/>
  <c r="CV80" i="2"/>
  <c r="DA80" i="2"/>
  <c r="DB80" i="2" s="1"/>
  <c r="DE80" i="2" s="1"/>
  <c r="EO80" i="2"/>
  <c r="EP80" i="2"/>
  <c r="BK81" i="2"/>
  <c r="BL81" i="2"/>
  <c r="BM81" i="2"/>
  <c r="BN81" i="2"/>
  <c r="BQ81" i="2"/>
  <c r="BT81" i="2"/>
  <c r="BU81" i="2"/>
  <c r="CR81" i="2"/>
  <c r="CS81" i="2"/>
  <c r="CT81" i="2"/>
  <c r="U265" i="33476" s="1"/>
  <c r="CU81" i="2"/>
  <c r="CV81" i="2"/>
  <c r="DA81" i="2"/>
  <c r="DB81" i="2" s="1"/>
  <c r="DE81" i="2" s="1"/>
  <c r="EO81" i="2"/>
  <c r="EP81" i="2"/>
  <c r="BK82" i="2"/>
  <c r="CE82" i="2" s="1"/>
  <c r="BC82" i="2" s="1"/>
  <c r="BL82" i="2"/>
  <c r="BM82" i="2"/>
  <c r="BN82" i="2"/>
  <c r="BQ82" i="2"/>
  <c r="BT82" i="2"/>
  <c r="BU82" i="2"/>
  <c r="CR82" i="2"/>
  <c r="CS82" i="2"/>
  <c r="CT82" i="2"/>
  <c r="U266" i="33476" s="1"/>
  <c r="CU82" i="2"/>
  <c r="CV82" i="2"/>
  <c r="DA82" i="2"/>
  <c r="DB82" i="2"/>
  <c r="DE82" i="2" s="1"/>
  <c r="EO82" i="2"/>
  <c r="EP82" i="2" s="1"/>
  <c r="BK83" i="2"/>
  <c r="BL83" i="2"/>
  <c r="BM83" i="2"/>
  <c r="BN83" i="2"/>
  <c r="BQ83" i="2"/>
  <c r="BT83" i="2"/>
  <c r="BU83" i="2"/>
  <c r="CR83" i="2"/>
  <c r="CS83" i="2"/>
  <c r="CT83" i="2"/>
  <c r="U267" i="33476" s="1"/>
  <c r="CU83" i="2"/>
  <c r="CV83" i="2"/>
  <c r="DA83" i="2"/>
  <c r="DB83" i="2"/>
  <c r="DE83" i="2" s="1"/>
  <c r="EO83" i="2"/>
  <c r="EP83" i="2" s="1"/>
  <c r="BK84" i="2"/>
  <c r="CF84" i="2"/>
  <c r="BL84" i="2"/>
  <c r="BM84" i="2"/>
  <c r="BN84" i="2"/>
  <c r="BQ84" i="2"/>
  <c r="BT84" i="2"/>
  <c r="BU84" i="2"/>
  <c r="CR84" i="2"/>
  <c r="CS84" i="2"/>
  <c r="CT84" i="2"/>
  <c r="U268" i="33476" s="1"/>
  <c r="CU84" i="2"/>
  <c r="CV84" i="2"/>
  <c r="DA84" i="2"/>
  <c r="DB84" i="2" s="1"/>
  <c r="DE84" i="2" s="1"/>
  <c r="EO84" i="2"/>
  <c r="EP84" i="2" s="1"/>
  <c r="BK85" i="2"/>
  <c r="CD85" i="2" s="1"/>
  <c r="BF85" i="2" s="1"/>
  <c r="BL85" i="2"/>
  <c r="BM85" i="2"/>
  <c r="BN85" i="2"/>
  <c r="BQ85" i="2"/>
  <c r="BT85" i="2"/>
  <c r="BU85" i="2"/>
  <c r="CR85" i="2"/>
  <c r="CS85" i="2"/>
  <c r="CT85" i="2"/>
  <c r="U269" i="33476" s="1"/>
  <c r="CU85" i="2"/>
  <c r="CV85" i="2"/>
  <c r="DA85" i="2"/>
  <c r="DB85" i="2"/>
  <c r="DE85" i="2" s="1"/>
  <c r="EO85" i="2"/>
  <c r="EP85" i="2" s="1"/>
  <c r="BK86" i="2"/>
  <c r="BL86" i="2"/>
  <c r="BM86" i="2"/>
  <c r="BN86" i="2"/>
  <c r="BQ86" i="2"/>
  <c r="BT86" i="2"/>
  <c r="BU86" i="2"/>
  <c r="CR86" i="2"/>
  <c r="CS86" i="2"/>
  <c r="CT86" i="2"/>
  <c r="U270" i="33476" s="1"/>
  <c r="CU86" i="2"/>
  <c r="CV86" i="2"/>
  <c r="DA86" i="2"/>
  <c r="DB86" i="2"/>
  <c r="DE86" i="2" s="1"/>
  <c r="EO86" i="2"/>
  <c r="EP86" i="2" s="1"/>
  <c r="BK87" i="2"/>
  <c r="BL87" i="2"/>
  <c r="CD87" i="2" s="1"/>
  <c r="BF87" i="2" s="1"/>
  <c r="BM87" i="2"/>
  <c r="BN87" i="2"/>
  <c r="BQ87" i="2"/>
  <c r="BT87" i="2"/>
  <c r="BU87" i="2"/>
  <c r="CR87" i="2"/>
  <c r="CS87" i="2"/>
  <c r="CT87" i="2"/>
  <c r="U271" i="33476" s="1"/>
  <c r="CU87" i="2"/>
  <c r="CV87" i="2"/>
  <c r="DA87" i="2"/>
  <c r="DB87" i="2" s="1"/>
  <c r="DE87" i="2" s="1"/>
  <c r="EO87" i="2"/>
  <c r="EP87" i="2"/>
  <c r="BK88" i="2"/>
  <c r="BL88" i="2"/>
  <c r="BM88" i="2"/>
  <c r="BN88" i="2"/>
  <c r="BQ88" i="2"/>
  <c r="BT88" i="2"/>
  <c r="BU88" i="2"/>
  <c r="CE88" i="2"/>
  <c r="BC88" i="2" s="1"/>
  <c r="CR88" i="2"/>
  <c r="CS88" i="2"/>
  <c r="CT88" i="2"/>
  <c r="U272" i="33476" s="1"/>
  <c r="CU88" i="2"/>
  <c r="CV88" i="2"/>
  <c r="DA88" i="2"/>
  <c r="DB88" i="2"/>
  <c r="EO88" i="2"/>
  <c r="EP88" i="2" s="1"/>
  <c r="BK89" i="2"/>
  <c r="CD89" i="2"/>
  <c r="BF89" i="2" s="1"/>
  <c r="BL89" i="2"/>
  <c r="BM89" i="2"/>
  <c r="BN89" i="2"/>
  <c r="BQ89" i="2"/>
  <c r="BT89" i="2"/>
  <c r="BU89" i="2"/>
  <c r="CR89" i="2"/>
  <c r="CS89" i="2"/>
  <c r="CT89" i="2"/>
  <c r="U273" i="33476" s="1"/>
  <c r="CU89" i="2"/>
  <c r="CV89" i="2"/>
  <c r="DA89" i="2"/>
  <c r="DB89" i="2" s="1"/>
  <c r="EO89" i="2"/>
  <c r="EP89" i="2"/>
  <c r="BK90" i="2"/>
  <c r="BL90" i="2"/>
  <c r="BM90" i="2"/>
  <c r="BN90" i="2"/>
  <c r="BQ90" i="2"/>
  <c r="BT90" i="2"/>
  <c r="BU90" i="2"/>
  <c r="CE90" i="2"/>
  <c r="BC90" i="2" s="1"/>
  <c r="CR90" i="2"/>
  <c r="CS90" i="2"/>
  <c r="CT90" i="2"/>
  <c r="U274" i="33476" s="1"/>
  <c r="CU90" i="2"/>
  <c r="CV90" i="2"/>
  <c r="DA90" i="2"/>
  <c r="DB90" i="2"/>
  <c r="DE90" i="2" s="1"/>
  <c r="EO90" i="2"/>
  <c r="EP90" i="2" s="1"/>
  <c r="BK91" i="2"/>
  <c r="BL91" i="2"/>
  <c r="BM91" i="2"/>
  <c r="BN91" i="2"/>
  <c r="BQ91" i="2"/>
  <c r="CG91" i="2"/>
  <c r="BT91" i="2"/>
  <c r="BU91" i="2"/>
  <c r="CR91" i="2"/>
  <c r="CS91" i="2"/>
  <c r="CT91" i="2"/>
  <c r="U275" i="33476" s="1"/>
  <c r="CU91" i="2"/>
  <c r="CV91" i="2"/>
  <c r="DA91" i="2"/>
  <c r="DB91" i="2" s="1"/>
  <c r="EO91" i="2"/>
  <c r="EP91" i="2" s="1"/>
  <c r="BK92" i="2"/>
  <c r="CE92" i="2" s="1"/>
  <c r="BC92" i="2" s="1"/>
  <c r="BL92" i="2"/>
  <c r="BM92" i="2"/>
  <c r="BN92" i="2"/>
  <c r="BQ92" i="2"/>
  <c r="BT92" i="2"/>
  <c r="BU92" i="2"/>
  <c r="CR92" i="2"/>
  <c r="CS92" i="2"/>
  <c r="CT92" i="2"/>
  <c r="U276" i="33476" s="1"/>
  <c r="CU92" i="2"/>
  <c r="CV92" i="2"/>
  <c r="DA92" i="2"/>
  <c r="DB92" i="2" s="1"/>
  <c r="EO92" i="2"/>
  <c r="EP92" i="2" s="1"/>
  <c r="BK93" i="2"/>
  <c r="BL93" i="2"/>
  <c r="BM93" i="2"/>
  <c r="BN93" i="2"/>
  <c r="BQ93" i="2"/>
  <c r="BT93" i="2"/>
  <c r="BU93" i="2"/>
  <c r="CR93" i="2"/>
  <c r="CS93" i="2"/>
  <c r="CT93" i="2"/>
  <c r="U277" i="33476" s="1"/>
  <c r="CU93" i="2"/>
  <c r="CV93" i="2"/>
  <c r="DA93" i="2"/>
  <c r="DB93" i="2" s="1"/>
  <c r="EO93" i="2"/>
  <c r="EP93" i="2" s="1"/>
  <c r="BK94" i="2"/>
  <c r="BL94" i="2"/>
  <c r="CD94" i="2"/>
  <c r="BF94" i="2" s="1"/>
  <c r="BM94" i="2"/>
  <c r="BN94" i="2"/>
  <c r="BQ94" i="2"/>
  <c r="BT94" i="2"/>
  <c r="BU94" i="2"/>
  <c r="CR94" i="2"/>
  <c r="CS94" i="2"/>
  <c r="CT94" i="2"/>
  <c r="U278" i="33476" s="1"/>
  <c r="CU94" i="2"/>
  <c r="CV94" i="2"/>
  <c r="DA94" i="2"/>
  <c r="DB94" i="2" s="1"/>
  <c r="DE94" i="2" s="1"/>
  <c r="EO94" i="2"/>
  <c r="EP94" i="2" s="1"/>
  <c r="BK95" i="2"/>
  <c r="BL95" i="2"/>
  <c r="CG95" i="2" s="1"/>
  <c r="BM95" i="2"/>
  <c r="BN95" i="2"/>
  <c r="BQ95" i="2"/>
  <c r="BT95" i="2"/>
  <c r="BU95" i="2"/>
  <c r="CR95" i="2"/>
  <c r="CS95" i="2"/>
  <c r="CT95" i="2"/>
  <c r="U279" i="33476" s="1"/>
  <c r="CU95" i="2"/>
  <c r="CV95" i="2"/>
  <c r="DA95" i="2"/>
  <c r="DB95" i="2" s="1"/>
  <c r="DE95" i="2" s="1"/>
  <c r="EG95" i="2" s="1"/>
  <c r="AP95" i="2" s="1"/>
  <c r="EO95" i="2"/>
  <c r="EP95" i="2"/>
  <c r="BK96" i="2"/>
  <c r="CF96" i="2" s="1"/>
  <c r="BL96" i="2"/>
  <c r="BM96" i="2"/>
  <c r="BN96" i="2"/>
  <c r="BQ96" i="2"/>
  <c r="BT96" i="2"/>
  <c r="BU96" i="2"/>
  <c r="CR96" i="2"/>
  <c r="CS96" i="2"/>
  <c r="CT96" i="2"/>
  <c r="U280" i="33476" s="1"/>
  <c r="CU96" i="2"/>
  <c r="CV96" i="2"/>
  <c r="DA96" i="2"/>
  <c r="DB96" i="2" s="1"/>
  <c r="DD96" i="2" s="1"/>
  <c r="EO96" i="2"/>
  <c r="EP96" i="2" s="1"/>
  <c r="BK97" i="2"/>
  <c r="BL97" i="2"/>
  <c r="BM97" i="2"/>
  <c r="CF97" i="2" s="1"/>
  <c r="BN97" i="2"/>
  <c r="BQ97" i="2"/>
  <c r="BT97" i="2"/>
  <c r="BU97" i="2"/>
  <c r="CR97" i="2"/>
  <c r="CS97" i="2"/>
  <c r="CT97" i="2"/>
  <c r="U281" i="33476" s="1"/>
  <c r="CU97" i="2"/>
  <c r="CV97" i="2"/>
  <c r="DA97" i="2"/>
  <c r="DB97" i="2"/>
  <c r="DE97" i="2" s="1"/>
  <c r="EO97" i="2"/>
  <c r="EP97" i="2" s="1"/>
  <c r="BK98" i="2"/>
  <c r="BL98" i="2"/>
  <c r="CD98" i="2" s="1"/>
  <c r="BF98" i="2" s="1"/>
  <c r="BM98" i="2"/>
  <c r="BN98" i="2"/>
  <c r="BQ98" i="2"/>
  <c r="BT98" i="2"/>
  <c r="BU98" i="2"/>
  <c r="CC98" i="2"/>
  <c r="CN98" i="2" s="1"/>
  <c r="X98" i="2" s="1"/>
  <c r="CR98" i="2"/>
  <c r="CS98" i="2"/>
  <c r="CT98" i="2"/>
  <c r="U282" i="33476" s="1"/>
  <c r="CU98" i="2"/>
  <c r="CV98" i="2"/>
  <c r="DA98" i="2"/>
  <c r="DB98" i="2" s="1"/>
  <c r="DE98" i="2" s="1"/>
  <c r="EO98" i="2"/>
  <c r="EP98" i="2" s="1"/>
  <c r="BK99" i="2"/>
  <c r="BL99" i="2"/>
  <c r="BM99" i="2"/>
  <c r="BN99" i="2"/>
  <c r="BQ99" i="2"/>
  <c r="BT99" i="2"/>
  <c r="BU99" i="2"/>
  <c r="CR99" i="2"/>
  <c r="CS99" i="2"/>
  <c r="CT99" i="2"/>
  <c r="U283" i="33476" s="1"/>
  <c r="CU99" i="2"/>
  <c r="CV99" i="2"/>
  <c r="DA99" i="2"/>
  <c r="DB99" i="2" s="1"/>
  <c r="EO99" i="2"/>
  <c r="EP99" i="2" s="1"/>
  <c r="BK100" i="2"/>
  <c r="BL100" i="2"/>
  <c r="BM100" i="2"/>
  <c r="BN100" i="2"/>
  <c r="BQ100" i="2"/>
  <c r="BT100" i="2"/>
  <c r="BU100" i="2"/>
  <c r="CR100" i="2"/>
  <c r="CS100" i="2"/>
  <c r="CT100" i="2"/>
  <c r="U284" i="33476" s="1"/>
  <c r="CU100" i="2"/>
  <c r="CV100" i="2"/>
  <c r="DA100" i="2"/>
  <c r="DB100" i="2" s="1"/>
  <c r="DE100" i="2" s="1"/>
  <c r="EO100" i="2"/>
  <c r="EP100" i="2" s="1"/>
  <c r="BK101" i="2"/>
  <c r="CD101" i="2" s="1"/>
  <c r="BF101" i="2" s="1"/>
  <c r="BL101" i="2"/>
  <c r="BM101" i="2"/>
  <c r="BN101" i="2"/>
  <c r="BQ101" i="2"/>
  <c r="BT101" i="2"/>
  <c r="CG101" i="2"/>
  <c r="BU101" i="2"/>
  <c r="CR101" i="2"/>
  <c r="CS101" i="2"/>
  <c r="CT101" i="2"/>
  <c r="U285" i="33476" s="1"/>
  <c r="CU101" i="2"/>
  <c r="CV101" i="2"/>
  <c r="DA101" i="2"/>
  <c r="DB101" i="2"/>
  <c r="DE101" i="2" s="1"/>
  <c r="EO101" i="2"/>
  <c r="EP101" i="2" s="1"/>
  <c r="BK102" i="2"/>
  <c r="BL102" i="2"/>
  <c r="BM102" i="2"/>
  <c r="BN102" i="2"/>
  <c r="BQ102" i="2"/>
  <c r="BT102" i="2"/>
  <c r="BU102" i="2"/>
  <c r="CE102" i="2" s="1"/>
  <c r="BC102" i="2" s="1"/>
  <c r="CR102" i="2"/>
  <c r="CS102" i="2"/>
  <c r="CT102" i="2"/>
  <c r="U286" i="33476" s="1"/>
  <c r="CU102" i="2"/>
  <c r="CV102" i="2"/>
  <c r="DA102" i="2"/>
  <c r="DB102" i="2" s="1"/>
  <c r="DE102" i="2" s="1"/>
  <c r="EO102" i="2"/>
  <c r="EP102" i="2"/>
  <c r="BK103" i="2"/>
  <c r="BL103" i="2"/>
  <c r="BM103" i="2"/>
  <c r="BN103" i="2"/>
  <c r="BQ103" i="2"/>
  <c r="BT103" i="2"/>
  <c r="BU103" i="2"/>
  <c r="CR103" i="2"/>
  <c r="CS103" i="2"/>
  <c r="CT103" i="2"/>
  <c r="U287" i="33476" s="1"/>
  <c r="CU103" i="2"/>
  <c r="CV103" i="2"/>
  <c r="DA103" i="2"/>
  <c r="DB103" i="2" s="1"/>
  <c r="DE103" i="2" s="1"/>
  <c r="EO103" i="2"/>
  <c r="EP103" i="2"/>
  <c r="F105" i="2"/>
  <c r="AK4" i="33472"/>
  <c r="AL4" i="33472"/>
  <c r="AJ14" i="33472"/>
  <c r="AB16" i="33472"/>
  <c r="BY22" i="33472"/>
  <c r="DK22" i="33472"/>
  <c r="DM22" i="33472"/>
  <c r="EV22" i="33472"/>
  <c r="BC23" i="33472"/>
  <c r="BD23" i="33472"/>
  <c r="BS23" i="33472"/>
  <c r="AA24" i="33472"/>
  <c r="BD24" i="33472"/>
  <c r="BR24" i="33472"/>
  <c r="CJ24" i="33472"/>
  <c r="CK24" i="33472"/>
  <c r="CL24" i="33472"/>
  <c r="CM24" i="33472"/>
  <c r="CN24" i="33472"/>
  <c r="CR24" i="33472"/>
  <c r="CS24" i="33472"/>
  <c r="CT24" i="33472"/>
  <c r="CU24" i="33472"/>
  <c r="CV24" i="33472"/>
  <c r="CW24" i="33472"/>
  <c r="DJ24" i="33472"/>
  <c r="DK24" i="33472"/>
  <c r="DL24" i="33472"/>
  <c r="DM24" i="33472"/>
  <c r="DN24" i="33472"/>
  <c r="DO24" i="33472"/>
  <c r="DP24" i="33472"/>
  <c r="DT24" i="33472"/>
  <c r="DU24" i="33472"/>
  <c r="DV24" i="33472"/>
  <c r="DW24" i="33472"/>
  <c r="DX24" i="33472"/>
  <c r="DY24" i="33472"/>
  <c r="DZ24" i="33472"/>
  <c r="EA24" i="33472"/>
  <c r="EB24" i="33472"/>
  <c r="EF24" i="33472"/>
  <c r="EG24" i="33472"/>
  <c r="EH24" i="33472"/>
  <c r="EI24" i="33472"/>
  <c r="EJ24" i="33472"/>
  <c r="EK24" i="33472"/>
  <c r="EL24" i="33472"/>
  <c r="EM24" i="33472"/>
  <c r="EO24" i="33472"/>
  <c r="EP24" i="33472"/>
  <c r="EQ24" i="33472"/>
  <c r="ER24" i="33472"/>
  <c r="EV24" i="33472"/>
  <c r="EW24" i="33472"/>
  <c r="DP25" i="33472"/>
  <c r="EB25" i="33472"/>
  <c r="EO25" i="33472"/>
  <c r="EP25" i="33472"/>
  <c r="ER25" i="33472"/>
  <c r="BY26" i="33472"/>
  <c r="CC26" i="33472"/>
  <c r="CD26" i="33472"/>
  <c r="CE26" i="33472"/>
  <c r="CF26" i="33472"/>
  <c r="CG26" i="33472"/>
  <c r="CH26" i="33472"/>
  <c r="CI26" i="33472"/>
  <c r="CJ26" i="33472"/>
  <c r="CK26" i="33472"/>
  <c r="CL26" i="33472"/>
  <c r="CM26" i="33472"/>
  <c r="CN26" i="33472"/>
  <c r="CR26" i="33472"/>
  <c r="CS26" i="33472"/>
  <c r="CT26" i="33472"/>
  <c r="CU26" i="33472"/>
  <c r="CV26" i="33472"/>
  <c r="CW26" i="33472"/>
  <c r="DB26" i="33472"/>
  <c r="DJ26" i="33472"/>
  <c r="DL26" i="33472"/>
  <c r="DN26" i="33472"/>
  <c r="DO26" i="33472"/>
  <c r="DP26" i="33472"/>
  <c r="DT26" i="33472"/>
  <c r="DU26" i="33472"/>
  <c r="DY26" i="33472"/>
  <c r="DZ26" i="33472"/>
  <c r="EA26" i="33472"/>
  <c r="EB26" i="33472"/>
  <c r="EF26" i="33472"/>
  <c r="EG26" i="33472"/>
  <c r="EK26" i="33472"/>
  <c r="EL26" i="33472"/>
  <c r="EM26" i="33472"/>
  <c r="EP26" i="33472"/>
  <c r="EQ26" i="33472"/>
  <c r="ER26" i="33472"/>
  <c r="EV26" i="33472"/>
  <c r="EW26" i="33472"/>
  <c r="BK28" i="33472"/>
  <c r="BL28" i="33472"/>
  <c r="BM28" i="33472"/>
  <c r="BO28" i="33472"/>
  <c r="BQ28" i="33472"/>
  <c r="BT28" i="33472"/>
  <c r="BU28" i="33472"/>
  <c r="CR28" i="33472"/>
  <c r="CS28" i="33472"/>
  <c r="CT28" i="33472"/>
  <c r="U355" i="33476" s="1"/>
  <c r="CU28" i="33472"/>
  <c r="CV28" i="33472"/>
  <c r="DA28" i="33472"/>
  <c r="R355" i="33476" s="1"/>
  <c r="EO28" i="33472"/>
  <c r="EP28" i="33472" s="1"/>
  <c r="BK29" i="33472"/>
  <c r="BL29" i="33472"/>
  <c r="CD29" i="33472"/>
  <c r="BF29" i="33472" s="1"/>
  <c r="BM29" i="33472"/>
  <c r="BO29" i="33472"/>
  <c r="BQ29" i="33472"/>
  <c r="BT29" i="33472"/>
  <c r="BU29" i="33472"/>
  <c r="CR29" i="33472"/>
  <c r="CS29" i="33472"/>
  <c r="CT29" i="33472"/>
  <c r="U356" i="33476" s="1"/>
  <c r="CU29" i="33472"/>
  <c r="CV29" i="33472"/>
  <c r="DA29" i="33472"/>
  <c r="DB29" i="33472" s="1"/>
  <c r="EO29" i="33472"/>
  <c r="EP29" i="33472" s="1"/>
  <c r="BK30" i="33472"/>
  <c r="BL30" i="33472"/>
  <c r="CG30" i="33472" s="1"/>
  <c r="BM30" i="33472"/>
  <c r="BO30" i="33472"/>
  <c r="BQ30" i="33472"/>
  <c r="BT30" i="33472"/>
  <c r="BU30" i="33472"/>
  <c r="CR30" i="33472"/>
  <c r="CS30" i="33472"/>
  <c r="CT30" i="33472"/>
  <c r="U357" i="33476" s="1"/>
  <c r="CU30" i="33472"/>
  <c r="CV30" i="33472"/>
  <c r="DA30" i="33472"/>
  <c r="DB30" i="33472" s="1"/>
  <c r="DE30" i="33472" s="1"/>
  <c r="DT30" i="33472" s="1"/>
  <c r="EO30" i="33472"/>
  <c r="EP30" i="33472"/>
  <c r="BK31" i="33472"/>
  <c r="BL31" i="33472"/>
  <c r="BM31" i="33472"/>
  <c r="BO31" i="33472"/>
  <c r="BQ31" i="33472"/>
  <c r="BT31" i="33472"/>
  <c r="BU31" i="33472"/>
  <c r="CR31" i="33472"/>
  <c r="CS31" i="33472"/>
  <c r="CT31" i="33472"/>
  <c r="U358" i="33476" s="1"/>
  <c r="CU31" i="33472"/>
  <c r="CV31" i="33472"/>
  <c r="DA31" i="33472"/>
  <c r="DB31" i="33472" s="1"/>
  <c r="EO31" i="33472"/>
  <c r="EP31" i="33472"/>
  <c r="BK32" i="33472"/>
  <c r="BL32" i="33472"/>
  <c r="BM32" i="33472"/>
  <c r="BO32" i="33472"/>
  <c r="BQ32" i="33472"/>
  <c r="BT32" i="33472"/>
  <c r="BU32" i="33472"/>
  <c r="CR32" i="33472"/>
  <c r="CS32" i="33472"/>
  <c r="CT32" i="33472"/>
  <c r="U359" i="33476" s="1"/>
  <c r="CU32" i="33472"/>
  <c r="CV32" i="33472"/>
  <c r="DA32" i="33472"/>
  <c r="DB32" i="33472" s="1"/>
  <c r="DE32" i="33472" s="1"/>
  <c r="EM32" i="33472" s="1"/>
  <c r="EO32" i="33472"/>
  <c r="EP32" i="33472"/>
  <c r="BK33" i="33472"/>
  <c r="CC33" i="33472" s="1"/>
  <c r="BL33" i="33472"/>
  <c r="BM33" i="33472"/>
  <c r="BO33" i="33472"/>
  <c r="BQ33" i="33472"/>
  <c r="BT33" i="33472"/>
  <c r="BU33" i="33472"/>
  <c r="CR33" i="33472"/>
  <c r="CS33" i="33472"/>
  <c r="CT33" i="33472"/>
  <c r="U360" i="33476" s="1"/>
  <c r="CU33" i="33472"/>
  <c r="CV33" i="33472"/>
  <c r="DA33" i="33472"/>
  <c r="DB33" i="33472" s="1"/>
  <c r="EO33" i="33472"/>
  <c r="EP33" i="33472" s="1"/>
  <c r="BK34" i="33472"/>
  <c r="CF34" i="33472" s="1"/>
  <c r="BL34" i="33472"/>
  <c r="BM34" i="33472"/>
  <c r="BO34" i="33472"/>
  <c r="BQ34" i="33472"/>
  <c r="BT34" i="33472"/>
  <c r="BU34" i="33472"/>
  <c r="CE34" i="33472" s="1"/>
  <c r="BC34" i="33472" s="1"/>
  <c r="CR34" i="33472"/>
  <c r="CS34" i="33472"/>
  <c r="CT34" i="33472"/>
  <c r="U361" i="33476" s="1"/>
  <c r="CU34" i="33472"/>
  <c r="CV34" i="33472"/>
  <c r="DA34" i="33472"/>
  <c r="DB34" i="33472" s="1"/>
  <c r="DE34" i="33472" s="1"/>
  <c r="EO34" i="33472"/>
  <c r="EP34" i="33472"/>
  <c r="BK35" i="33472"/>
  <c r="BL35" i="33472"/>
  <c r="BM35" i="33472"/>
  <c r="BO35" i="33472"/>
  <c r="BQ35" i="33472"/>
  <c r="BT35" i="33472"/>
  <c r="BU35" i="33472"/>
  <c r="CR35" i="33472"/>
  <c r="CS35" i="33472"/>
  <c r="CT35" i="33472"/>
  <c r="U362" i="33476" s="1"/>
  <c r="CU35" i="33472"/>
  <c r="CV35" i="33472"/>
  <c r="DA35" i="33472"/>
  <c r="DB35" i="33472" s="1"/>
  <c r="DE35" i="33472" s="1"/>
  <c r="EO35" i="33472"/>
  <c r="EP35" i="33472" s="1"/>
  <c r="BK36" i="33472"/>
  <c r="BL36" i="33472"/>
  <c r="BM36" i="33472"/>
  <c r="BO36" i="33472"/>
  <c r="BQ36" i="33472"/>
  <c r="BT36" i="33472"/>
  <c r="BU36" i="33472"/>
  <c r="CR36" i="33472"/>
  <c r="CS36" i="33472"/>
  <c r="CT36" i="33472"/>
  <c r="U363" i="33476" s="1"/>
  <c r="CU36" i="33472"/>
  <c r="CV36" i="33472"/>
  <c r="DA36" i="33472"/>
  <c r="DB36" i="33472" s="1"/>
  <c r="DE36" i="33472" s="1"/>
  <c r="EO36" i="33472"/>
  <c r="EP36" i="33472" s="1"/>
  <c r="BK37" i="33472"/>
  <c r="BL37" i="33472"/>
  <c r="BM37" i="33472"/>
  <c r="BO37" i="33472"/>
  <c r="BQ37" i="33472"/>
  <c r="BT37" i="33472"/>
  <c r="BU37" i="33472"/>
  <c r="CR37" i="33472"/>
  <c r="CS37" i="33472"/>
  <c r="CT37" i="33472"/>
  <c r="U364" i="33476" s="1"/>
  <c r="CU37" i="33472"/>
  <c r="CV37" i="33472"/>
  <c r="DA37" i="33472"/>
  <c r="DB37" i="33472" s="1"/>
  <c r="DE37" i="33472" s="1"/>
  <c r="EO37" i="33472"/>
  <c r="EP37" i="33472" s="1"/>
  <c r="BK38" i="33472"/>
  <c r="CD38" i="33472" s="1"/>
  <c r="BF38" i="33472" s="1"/>
  <c r="BL38" i="33472"/>
  <c r="BM38" i="33472"/>
  <c r="BO38" i="33472"/>
  <c r="BQ38" i="33472"/>
  <c r="BT38" i="33472"/>
  <c r="BU38" i="33472"/>
  <c r="CR38" i="33472"/>
  <c r="CS38" i="33472"/>
  <c r="CT38" i="33472"/>
  <c r="U365" i="33476" s="1"/>
  <c r="CU38" i="33472"/>
  <c r="CV38" i="33472"/>
  <c r="DA38" i="33472"/>
  <c r="DB38" i="33472" s="1"/>
  <c r="DE38" i="33472" s="1"/>
  <c r="DU38" i="33472" s="1"/>
  <c r="AE38" i="33472" s="1"/>
  <c r="EO38" i="33472"/>
  <c r="EP38" i="33472" s="1"/>
  <c r="BK39" i="33472"/>
  <c r="CE39" i="33472" s="1"/>
  <c r="BC39" i="33472" s="1"/>
  <c r="BL39" i="33472"/>
  <c r="BM39" i="33472"/>
  <c r="BO39" i="33472"/>
  <c r="BQ39" i="33472"/>
  <c r="BT39" i="33472"/>
  <c r="BU39" i="33472"/>
  <c r="CR39" i="33472"/>
  <c r="CS39" i="33472"/>
  <c r="CT39" i="33472"/>
  <c r="U366" i="33476" s="1"/>
  <c r="CU39" i="33472"/>
  <c r="CV39" i="33472"/>
  <c r="DA39" i="33472"/>
  <c r="DB39" i="33472" s="1"/>
  <c r="EO39" i="33472"/>
  <c r="EP39" i="33472" s="1"/>
  <c r="BK40" i="33472"/>
  <c r="CE40" i="33472" s="1"/>
  <c r="BC40" i="33472" s="1"/>
  <c r="BL40" i="33472"/>
  <c r="BM40" i="33472"/>
  <c r="BO40" i="33472"/>
  <c r="BQ40" i="33472"/>
  <c r="BT40" i="33472"/>
  <c r="BU40" i="33472"/>
  <c r="CR40" i="33472"/>
  <c r="CS40" i="33472"/>
  <c r="CT40" i="33472"/>
  <c r="U367" i="33476" s="1"/>
  <c r="CU40" i="33472"/>
  <c r="CV40" i="33472"/>
  <c r="DA40" i="33472"/>
  <c r="EO40" i="33472"/>
  <c r="EP40" i="33472"/>
  <c r="BK41" i="33472"/>
  <c r="BL41" i="33472"/>
  <c r="BM41" i="33472"/>
  <c r="BO41" i="33472"/>
  <c r="BQ41" i="33472"/>
  <c r="BT41" i="33472"/>
  <c r="BU41" i="33472"/>
  <c r="CR41" i="33472"/>
  <c r="CS41" i="33472"/>
  <c r="CT41" i="33472"/>
  <c r="U368" i="33476" s="1"/>
  <c r="CU41" i="33472"/>
  <c r="CV41" i="33472"/>
  <c r="DA41" i="33472"/>
  <c r="DB41" i="33472"/>
  <c r="EO41" i="33472"/>
  <c r="EP41" i="33472"/>
  <c r="BK42" i="33472"/>
  <c r="BL42" i="33472"/>
  <c r="CC42" i="33472" s="1"/>
  <c r="BM42" i="33472"/>
  <c r="CF42" i="33472"/>
  <c r="BO42" i="33472"/>
  <c r="BQ42" i="33472"/>
  <c r="BT42" i="33472"/>
  <c r="BU42" i="33472"/>
  <c r="CR42" i="33472"/>
  <c r="CS42" i="33472"/>
  <c r="CT42" i="33472"/>
  <c r="U369" i="33476" s="1"/>
  <c r="CU42" i="33472"/>
  <c r="CV42" i="33472"/>
  <c r="DA42" i="33472"/>
  <c r="DB42" i="33472"/>
  <c r="EO42" i="33472"/>
  <c r="EP42" i="33472"/>
  <c r="BK43" i="33472"/>
  <c r="CC43" i="33472"/>
  <c r="CW43" i="33472" s="1"/>
  <c r="W43" i="33472" s="1"/>
  <c r="T370" i="33476" s="1"/>
  <c r="BL43" i="33472"/>
  <c r="BM43" i="33472"/>
  <c r="BO43" i="33472"/>
  <c r="BQ43" i="33472"/>
  <c r="BT43" i="33472"/>
  <c r="BU43" i="33472"/>
  <c r="CR43" i="33472"/>
  <c r="CS43" i="33472"/>
  <c r="CT43" i="33472"/>
  <c r="U370" i="33476" s="1"/>
  <c r="CU43" i="33472"/>
  <c r="CV43" i="33472"/>
  <c r="DA43" i="33472"/>
  <c r="DB43" i="33472"/>
  <c r="DE43" i="33472" s="1"/>
  <c r="EF43" i="33472" s="1"/>
  <c r="EO43" i="33472"/>
  <c r="EP43" i="33472"/>
  <c r="BK44" i="33472"/>
  <c r="CD44" i="33472" s="1"/>
  <c r="BF44" i="33472" s="1"/>
  <c r="BL44" i="33472"/>
  <c r="BM44" i="33472"/>
  <c r="CF44" i="33472" s="1"/>
  <c r="BO44" i="33472"/>
  <c r="BQ44" i="33472"/>
  <c r="BT44" i="33472"/>
  <c r="BU44" i="33472"/>
  <c r="CE44" i="33472" s="1"/>
  <c r="BC44" i="33472" s="1"/>
  <c r="CR44" i="33472"/>
  <c r="CS44" i="33472"/>
  <c r="CT44" i="33472"/>
  <c r="U371" i="33476" s="1"/>
  <c r="CU44" i="33472"/>
  <c r="CV44" i="33472"/>
  <c r="DA44" i="33472"/>
  <c r="DB44" i="33472" s="1"/>
  <c r="DE44" i="33472" s="1"/>
  <c r="EO44" i="33472"/>
  <c r="EP44" i="33472" s="1"/>
  <c r="BK45" i="33472"/>
  <c r="BL45" i="33472"/>
  <c r="BM45" i="33472"/>
  <c r="BO45" i="33472"/>
  <c r="BQ45" i="33472"/>
  <c r="BT45" i="33472"/>
  <c r="BU45" i="33472"/>
  <c r="CR45" i="33472"/>
  <c r="CS45" i="33472"/>
  <c r="CT45" i="33472"/>
  <c r="U372" i="33476" s="1"/>
  <c r="CU45" i="33472"/>
  <c r="CV45" i="33472"/>
  <c r="DA45" i="33472"/>
  <c r="DB45" i="33472" s="1"/>
  <c r="DE45" i="33472" s="1"/>
  <c r="EO45" i="33472"/>
  <c r="EP45" i="33472" s="1"/>
  <c r="BK46" i="33472"/>
  <c r="BL46" i="33472"/>
  <c r="BM46" i="33472"/>
  <c r="BO46" i="33472"/>
  <c r="BQ46" i="33472"/>
  <c r="BT46" i="33472"/>
  <c r="BU46" i="33472"/>
  <c r="CR46" i="33472"/>
  <c r="CS46" i="33472"/>
  <c r="CT46" i="33472"/>
  <c r="U373" i="33476" s="1"/>
  <c r="CU46" i="33472"/>
  <c r="CV46" i="33472"/>
  <c r="DA46" i="33472"/>
  <c r="DB46" i="33472" s="1"/>
  <c r="EO46" i="33472"/>
  <c r="EP46" i="33472" s="1"/>
  <c r="BK47" i="33472"/>
  <c r="BL47" i="33472"/>
  <c r="BM47" i="33472"/>
  <c r="BO47" i="33472"/>
  <c r="BQ47" i="33472"/>
  <c r="BT47" i="33472"/>
  <c r="BU47" i="33472"/>
  <c r="CR47" i="33472"/>
  <c r="CS47" i="33472"/>
  <c r="CT47" i="33472"/>
  <c r="U374" i="33476" s="1"/>
  <c r="CU47" i="33472"/>
  <c r="CV47" i="33472"/>
  <c r="DA47" i="33472"/>
  <c r="DB47" i="33472" s="1"/>
  <c r="EO47" i="33472"/>
  <c r="EP47" i="33472" s="1"/>
  <c r="BK48" i="33472"/>
  <c r="CE48" i="33472" s="1"/>
  <c r="BC48" i="33472" s="1"/>
  <c r="BL48" i="33472"/>
  <c r="BM48" i="33472"/>
  <c r="BO48" i="33472"/>
  <c r="BQ48" i="33472"/>
  <c r="BT48" i="33472"/>
  <c r="BU48" i="33472"/>
  <c r="CR48" i="33472"/>
  <c r="CS48" i="33472"/>
  <c r="CT48" i="33472"/>
  <c r="U375" i="33476" s="1"/>
  <c r="CU48" i="33472"/>
  <c r="CV48" i="33472"/>
  <c r="DA48" i="33472"/>
  <c r="DB48" i="33472" s="1"/>
  <c r="DE48" i="33472" s="1"/>
  <c r="EO48" i="33472"/>
  <c r="EP48" i="33472" s="1"/>
  <c r="BK49" i="33472"/>
  <c r="BL49" i="33472"/>
  <c r="BM49" i="33472"/>
  <c r="BO49" i="33472"/>
  <c r="BQ49" i="33472"/>
  <c r="BT49" i="33472"/>
  <c r="CG49" i="33472" s="1"/>
  <c r="BU49" i="33472"/>
  <c r="CR49" i="33472"/>
  <c r="CS49" i="33472"/>
  <c r="CT49" i="33472"/>
  <c r="U376" i="33476" s="1"/>
  <c r="CU49" i="33472"/>
  <c r="CV49" i="33472"/>
  <c r="DA49" i="33472"/>
  <c r="DB49" i="33472"/>
  <c r="DE49" i="33472" s="1"/>
  <c r="EO49" i="33472"/>
  <c r="EP49" i="33472"/>
  <c r="BK50" i="33472"/>
  <c r="CD50" i="33472"/>
  <c r="BF50" i="33472" s="1"/>
  <c r="BL50" i="33472"/>
  <c r="BM50" i="33472"/>
  <c r="BO50" i="33472"/>
  <c r="BQ50" i="33472"/>
  <c r="BT50" i="33472"/>
  <c r="BU50" i="33472"/>
  <c r="CR50" i="33472"/>
  <c r="CS50" i="33472"/>
  <c r="CT50" i="33472"/>
  <c r="U377" i="33476" s="1"/>
  <c r="CU50" i="33472"/>
  <c r="CV50" i="33472"/>
  <c r="DA50" i="33472"/>
  <c r="DB50" i="33472"/>
  <c r="DE50" i="33472" s="1"/>
  <c r="EO50" i="33472"/>
  <c r="EP50" i="33472"/>
  <c r="BK51" i="33472"/>
  <c r="BL51" i="33472"/>
  <c r="BM51" i="33472"/>
  <c r="BO51" i="33472"/>
  <c r="BQ51" i="33472"/>
  <c r="BT51" i="33472"/>
  <c r="BU51" i="33472"/>
  <c r="CR51" i="33472"/>
  <c r="CS51" i="33472"/>
  <c r="CT51" i="33472"/>
  <c r="U378" i="33476" s="1"/>
  <c r="CU51" i="33472"/>
  <c r="CV51" i="33472"/>
  <c r="DA51" i="33472"/>
  <c r="DB51" i="33472"/>
  <c r="EO51" i="33472"/>
  <c r="EP51" i="33472"/>
  <c r="BK52" i="33472"/>
  <c r="BL52" i="33472"/>
  <c r="BM52" i="33472"/>
  <c r="BO52" i="33472"/>
  <c r="BQ52" i="33472"/>
  <c r="BT52" i="33472"/>
  <c r="BU52" i="33472"/>
  <c r="CE52" i="33472"/>
  <c r="BC52" i="33472" s="1"/>
  <c r="CF52" i="33472"/>
  <c r="CR52" i="33472"/>
  <c r="CS52" i="33472"/>
  <c r="CT52" i="33472"/>
  <c r="U379" i="33476" s="1"/>
  <c r="CU52" i="33472"/>
  <c r="CV52" i="33472"/>
  <c r="DA52" i="33472"/>
  <c r="DB52" i="33472" s="1"/>
  <c r="DE52" i="33472" s="1"/>
  <c r="EO52" i="33472"/>
  <c r="EP52" i="33472" s="1"/>
  <c r="BK53" i="33472"/>
  <c r="CE53" i="33472" s="1"/>
  <c r="BC53" i="33472" s="1"/>
  <c r="BL53" i="33472"/>
  <c r="BM53" i="33472"/>
  <c r="BO53" i="33472"/>
  <c r="BQ53" i="33472"/>
  <c r="BT53" i="33472"/>
  <c r="BU53" i="33472"/>
  <c r="CR53" i="33472"/>
  <c r="CS53" i="33472"/>
  <c r="CT53" i="33472"/>
  <c r="U380" i="33476" s="1"/>
  <c r="CU53" i="33472"/>
  <c r="CV53" i="33472"/>
  <c r="DA53" i="33472"/>
  <c r="DB53" i="33472" s="1"/>
  <c r="EO53" i="33472"/>
  <c r="EP53" i="33472" s="1"/>
  <c r="BK54" i="33472"/>
  <c r="BL54" i="33472"/>
  <c r="BM54" i="33472"/>
  <c r="BO54" i="33472"/>
  <c r="BQ54" i="33472"/>
  <c r="BT54" i="33472"/>
  <c r="BU54" i="33472"/>
  <c r="CR54" i="33472"/>
  <c r="CS54" i="33472"/>
  <c r="CT54" i="33472"/>
  <c r="U381" i="33476" s="1"/>
  <c r="CU54" i="33472"/>
  <c r="CV54" i="33472"/>
  <c r="DA54" i="33472"/>
  <c r="DB54" i="33472" s="1"/>
  <c r="EO54" i="33472"/>
  <c r="EP54" i="33472" s="1"/>
  <c r="BK55" i="33472"/>
  <c r="BL55" i="33472"/>
  <c r="BM55" i="33472"/>
  <c r="BO55" i="33472"/>
  <c r="BQ55" i="33472"/>
  <c r="BT55" i="33472"/>
  <c r="BU55" i="33472"/>
  <c r="CR55" i="33472"/>
  <c r="CS55" i="33472"/>
  <c r="CT55" i="33472"/>
  <c r="U382" i="33476" s="1"/>
  <c r="CU55" i="33472"/>
  <c r="CV55" i="33472"/>
  <c r="DA55" i="33472"/>
  <c r="DB55" i="33472" s="1"/>
  <c r="DE55" i="33472" s="1"/>
  <c r="EO55" i="33472"/>
  <c r="EP55" i="33472" s="1"/>
  <c r="BK56" i="33472"/>
  <c r="CE56" i="33472" s="1"/>
  <c r="BC56" i="33472" s="1"/>
  <c r="BL56" i="33472"/>
  <c r="BM56" i="33472"/>
  <c r="BO56" i="33472"/>
  <c r="BQ56" i="33472"/>
  <c r="BT56" i="33472"/>
  <c r="BU56" i="33472"/>
  <c r="CR56" i="33472"/>
  <c r="CS56" i="33472"/>
  <c r="CT56" i="33472"/>
  <c r="U383" i="33476" s="1"/>
  <c r="CU56" i="33472"/>
  <c r="CV56" i="33472"/>
  <c r="DA56" i="33472"/>
  <c r="DB56" i="33472" s="1"/>
  <c r="DE56" i="33472" s="1"/>
  <c r="EA56" i="33472" s="1"/>
  <c r="EO56" i="33472"/>
  <c r="EP56" i="33472" s="1"/>
  <c r="BK57" i="33472"/>
  <c r="BL57" i="33472"/>
  <c r="BM57" i="33472"/>
  <c r="BO57" i="33472"/>
  <c r="BQ57" i="33472"/>
  <c r="BT57" i="33472"/>
  <c r="BU57" i="33472"/>
  <c r="CR57" i="33472"/>
  <c r="CS57" i="33472"/>
  <c r="CT57" i="33472"/>
  <c r="U384" i="33476" s="1"/>
  <c r="CU57" i="33472"/>
  <c r="CV57" i="33472"/>
  <c r="DA57" i="33472"/>
  <c r="DB57" i="33472" s="1"/>
  <c r="DE57" i="33472" s="1"/>
  <c r="EO57" i="33472"/>
  <c r="EP57" i="33472" s="1"/>
  <c r="BK58" i="33472"/>
  <c r="BL58" i="33472"/>
  <c r="BM58" i="33472"/>
  <c r="BO58" i="33472"/>
  <c r="BQ58" i="33472"/>
  <c r="BT58" i="33472"/>
  <c r="BU58" i="33472"/>
  <c r="CR58" i="33472"/>
  <c r="CS58" i="33472"/>
  <c r="CT58" i="33472"/>
  <c r="U385" i="33476" s="1"/>
  <c r="CU58" i="33472"/>
  <c r="CV58" i="33472"/>
  <c r="DA58" i="33472"/>
  <c r="DB58" i="33472" s="1"/>
  <c r="DE58" i="33472" s="1"/>
  <c r="EF58" i="33472" s="1"/>
  <c r="EO58" i="33472"/>
  <c r="EP58" i="33472" s="1"/>
  <c r="BK59" i="33472"/>
  <c r="BL59" i="33472"/>
  <c r="BM59" i="33472"/>
  <c r="BO59" i="33472"/>
  <c r="BQ59" i="33472"/>
  <c r="BT59" i="33472"/>
  <c r="BU59" i="33472"/>
  <c r="CR59" i="33472"/>
  <c r="CS59" i="33472"/>
  <c r="CT59" i="33472"/>
  <c r="U386" i="33476" s="1"/>
  <c r="CU59" i="33472"/>
  <c r="CV59" i="33472"/>
  <c r="DA59" i="33472"/>
  <c r="DB59" i="33472" s="1"/>
  <c r="DE59" i="33472" s="1"/>
  <c r="EG59" i="33472" s="1"/>
  <c r="AP59" i="33472" s="1"/>
  <c r="EO59" i="33472"/>
  <c r="EP59" i="33472" s="1"/>
  <c r="BK60" i="33472"/>
  <c r="CD60" i="33472" s="1"/>
  <c r="BF60" i="33472" s="1"/>
  <c r="BL60" i="33472"/>
  <c r="BM60" i="33472"/>
  <c r="BO60" i="33472"/>
  <c r="BQ60" i="33472"/>
  <c r="BT60" i="33472"/>
  <c r="BU60" i="33472"/>
  <c r="CR60" i="33472"/>
  <c r="CS60" i="33472"/>
  <c r="CT60" i="33472"/>
  <c r="U387" i="33476" s="1"/>
  <c r="CU60" i="33472"/>
  <c r="CV60" i="33472"/>
  <c r="DA60" i="33472"/>
  <c r="DB60" i="33472" s="1"/>
  <c r="DE60" i="33472" s="1"/>
  <c r="DU60" i="33472" s="1"/>
  <c r="AE60" i="33472" s="1"/>
  <c r="EO60" i="33472"/>
  <c r="EP60" i="33472" s="1"/>
  <c r="BK61" i="33472"/>
  <c r="BL61" i="33472"/>
  <c r="BM61" i="33472"/>
  <c r="BO61" i="33472"/>
  <c r="BQ61" i="33472"/>
  <c r="BT61" i="33472"/>
  <c r="BU61" i="33472"/>
  <c r="CR61" i="33472"/>
  <c r="CS61" i="33472"/>
  <c r="CT61" i="33472"/>
  <c r="U388" i="33476" s="1"/>
  <c r="CU61" i="33472"/>
  <c r="CV61" i="33472"/>
  <c r="DA61" i="33472"/>
  <c r="DB61" i="33472" s="1"/>
  <c r="DE61" i="33472" s="1"/>
  <c r="EO61" i="33472"/>
  <c r="EP61" i="33472" s="1"/>
  <c r="BK62" i="33472"/>
  <c r="CD62" i="33472" s="1"/>
  <c r="BF62" i="33472" s="1"/>
  <c r="BL62" i="33472"/>
  <c r="BM62" i="33472"/>
  <c r="BO62" i="33472"/>
  <c r="BQ62" i="33472"/>
  <c r="BT62" i="33472"/>
  <c r="BU62" i="33472"/>
  <c r="CR62" i="33472"/>
  <c r="CS62" i="33472"/>
  <c r="CT62" i="33472"/>
  <c r="U389" i="33476" s="1"/>
  <c r="CU62" i="33472"/>
  <c r="CV62" i="33472"/>
  <c r="DA62" i="33472"/>
  <c r="DB62" i="33472" s="1"/>
  <c r="DE62" i="33472" s="1"/>
  <c r="EO62" i="33472"/>
  <c r="EP62" i="33472" s="1"/>
  <c r="BK63" i="33472"/>
  <c r="CE63" i="33472" s="1"/>
  <c r="BC63" i="33472" s="1"/>
  <c r="BL63" i="33472"/>
  <c r="BM63" i="33472"/>
  <c r="BO63" i="33472"/>
  <c r="BQ63" i="33472"/>
  <c r="BT63" i="33472"/>
  <c r="BU63" i="33472"/>
  <c r="CR63" i="33472"/>
  <c r="CS63" i="33472"/>
  <c r="CT63" i="33472"/>
  <c r="U390" i="33476" s="1"/>
  <c r="CU63" i="33472"/>
  <c r="CV63" i="33472"/>
  <c r="DA63" i="33472"/>
  <c r="DB63" i="33472" s="1"/>
  <c r="EO63" i="33472"/>
  <c r="EP63" i="33472" s="1"/>
  <c r="BK64" i="33472"/>
  <c r="BL64" i="33472"/>
  <c r="BM64" i="33472"/>
  <c r="BO64" i="33472"/>
  <c r="BQ64" i="33472"/>
  <c r="BT64" i="33472"/>
  <c r="BU64" i="33472"/>
  <c r="CR64" i="33472"/>
  <c r="CS64" i="33472"/>
  <c r="CT64" i="33472"/>
  <c r="U391" i="33476" s="1"/>
  <c r="CU64" i="33472"/>
  <c r="CV64" i="33472"/>
  <c r="DA64" i="33472"/>
  <c r="DB64" i="33472" s="1"/>
  <c r="EO64" i="33472"/>
  <c r="EP64" i="33472" s="1"/>
  <c r="BK65" i="33472"/>
  <c r="BL65" i="33472"/>
  <c r="BM65" i="33472"/>
  <c r="BO65" i="33472"/>
  <c r="BQ65" i="33472"/>
  <c r="BT65" i="33472"/>
  <c r="BU65" i="33472"/>
  <c r="CR65" i="33472"/>
  <c r="CS65" i="33472"/>
  <c r="CT65" i="33472"/>
  <c r="U392" i="33476" s="1"/>
  <c r="CU65" i="33472"/>
  <c r="CV65" i="33472"/>
  <c r="DA65" i="33472"/>
  <c r="DB65" i="33472" s="1"/>
  <c r="EO65" i="33472"/>
  <c r="EP65" i="33472" s="1"/>
  <c r="BK66" i="33472"/>
  <c r="CC66" i="33472" s="1"/>
  <c r="BL66" i="33472"/>
  <c r="BM66" i="33472"/>
  <c r="BO66" i="33472"/>
  <c r="BQ66" i="33472"/>
  <c r="BT66" i="33472"/>
  <c r="BU66" i="33472"/>
  <c r="CR66" i="33472"/>
  <c r="CS66" i="33472"/>
  <c r="CT66" i="33472"/>
  <c r="U393" i="33476" s="1"/>
  <c r="CU66" i="33472"/>
  <c r="CV66" i="33472"/>
  <c r="DA66" i="33472"/>
  <c r="DB66" i="33472"/>
  <c r="DE66" i="33472" s="1"/>
  <c r="DU66" i="33472" s="1"/>
  <c r="AE66" i="33472" s="1"/>
  <c r="EO66" i="33472"/>
  <c r="EP66" i="33472"/>
  <c r="BK67" i="33472"/>
  <c r="BL67" i="33472"/>
  <c r="BM67" i="33472"/>
  <c r="BO67" i="33472"/>
  <c r="BQ67" i="33472"/>
  <c r="BT67" i="33472"/>
  <c r="BU67" i="33472"/>
  <c r="CR67" i="33472"/>
  <c r="CS67" i="33472"/>
  <c r="CT67" i="33472"/>
  <c r="U394" i="33476" s="1"/>
  <c r="CU67" i="33472"/>
  <c r="CV67" i="33472"/>
  <c r="DA67" i="33472"/>
  <c r="EO67" i="33472"/>
  <c r="EP67" i="33472" s="1"/>
  <c r="BK68" i="33472"/>
  <c r="CF68" i="33472" s="1"/>
  <c r="BL68" i="33472"/>
  <c r="BM68" i="33472"/>
  <c r="BO68" i="33472"/>
  <c r="BQ68" i="33472"/>
  <c r="BT68" i="33472"/>
  <c r="BU68" i="33472"/>
  <c r="CE68" i="33472"/>
  <c r="BC68" i="33472" s="1"/>
  <c r="CR68" i="33472"/>
  <c r="CS68" i="33472"/>
  <c r="CT68" i="33472"/>
  <c r="U395" i="33476" s="1"/>
  <c r="CU68" i="33472"/>
  <c r="CV68" i="33472"/>
  <c r="DA68" i="33472"/>
  <c r="DB68" i="33472"/>
  <c r="DE68" i="33472" s="1"/>
  <c r="EO68" i="33472"/>
  <c r="EP68" i="33472"/>
  <c r="BK69" i="33472"/>
  <c r="BL69" i="33472"/>
  <c r="BM69" i="33472"/>
  <c r="BO69" i="33472"/>
  <c r="BQ69" i="33472"/>
  <c r="BT69" i="33472"/>
  <c r="BU69" i="33472"/>
  <c r="CR69" i="33472"/>
  <c r="CS69" i="33472"/>
  <c r="CT69" i="33472"/>
  <c r="U396" i="33476" s="1"/>
  <c r="CU69" i="33472"/>
  <c r="CV69" i="33472"/>
  <c r="DA69" i="33472"/>
  <c r="DB69" i="33472"/>
  <c r="EO69" i="33472"/>
  <c r="EP69" i="33472"/>
  <c r="BK70" i="33472"/>
  <c r="BL70" i="33472"/>
  <c r="BM70" i="33472"/>
  <c r="BO70" i="33472"/>
  <c r="BQ70" i="33472"/>
  <c r="BT70" i="33472"/>
  <c r="BU70" i="33472"/>
  <c r="CR70" i="33472"/>
  <c r="CS70" i="33472"/>
  <c r="CT70" i="33472"/>
  <c r="U397" i="33476" s="1"/>
  <c r="CU70" i="33472"/>
  <c r="CV70" i="33472"/>
  <c r="DA70" i="33472"/>
  <c r="DB70" i="33472"/>
  <c r="DE70" i="33472" s="1"/>
  <c r="EO70" i="33472"/>
  <c r="EP70" i="33472"/>
  <c r="BK71" i="33472"/>
  <c r="BL71" i="33472"/>
  <c r="BM71" i="33472"/>
  <c r="BO71" i="33472"/>
  <c r="BQ71" i="33472"/>
  <c r="BT71" i="33472"/>
  <c r="BU71" i="33472"/>
  <c r="CR71" i="33472"/>
  <c r="CS71" i="33472"/>
  <c r="CT71" i="33472"/>
  <c r="U398" i="33476" s="1"/>
  <c r="CU71" i="33472"/>
  <c r="CV71" i="33472"/>
  <c r="DA71" i="33472"/>
  <c r="DB71" i="33472"/>
  <c r="EO71" i="33472"/>
  <c r="EP71" i="33472"/>
  <c r="BK72" i="33472"/>
  <c r="BL72" i="33472"/>
  <c r="BM72" i="33472"/>
  <c r="BO72" i="33472"/>
  <c r="BQ72" i="33472"/>
  <c r="BT72" i="33472"/>
  <c r="BU72" i="33472"/>
  <c r="CE72" i="33472"/>
  <c r="BC72" i="33472" s="1"/>
  <c r="CR72" i="33472"/>
  <c r="CS72" i="33472"/>
  <c r="CT72" i="33472"/>
  <c r="U399" i="33476" s="1"/>
  <c r="CU72" i="33472"/>
  <c r="CV72" i="33472"/>
  <c r="DA72" i="33472"/>
  <c r="DB72" i="33472"/>
  <c r="DE72" i="33472" s="1"/>
  <c r="EO72" i="33472"/>
  <c r="EP72" i="33472"/>
  <c r="BK73" i="33472"/>
  <c r="BL73" i="33472"/>
  <c r="BM73" i="33472"/>
  <c r="BO73" i="33472"/>
  <c r="BQ73" i="33472"/>
  <c r="BT73" i="33472"/>
  <c r="BU73" i="33472"/>
  <c r="CR73" i="33472"/>
  <c r="CS73" i="33472"/>
  <c r="CT73" i="33472"/>
  <c r="U400" i="33476" s="1"/>
  <c r="CU73" i="33472"/>
  <c r="CV73" i="33472"/>
  <c r="DA73" i="33472"/>
  <c r="DB73" i="33472"/>
  <c r="EO73" i="33472"/>
  <c r="EP73" i="33472"/>
  <c r="BK74" i="33472"/>
  <c r="CD74" i="33472" s="1"/>
  <c r="BF74" i="33472" s="1"/>
  <c r="X401" i="33476" s="1"/>
  <c r="BL74" i="33472"/>
  <c r="BM74" i="33472"/>
  <c r="CF74" i="33472" s="1"/>
  <c r="BO74" i="33472"/>
  <c r="BQ74" i="33472"/>
  <c r="BT74" i="33472"/>
  <c r="BU74" i="33472"/>
  <c r="CR74" i="33472"/>
  <c r="CS74" i="33472"/>
  <c r="CT74" i="33472"/>
  <c r="U401" i="33476" s="1"/>
  <c r="CU74" i="33472"/>
  <c r="CV74" i="33472"/>
  <c r="DA74" i="33472"/>
  <c r="DB74" i="33472"/>
  <c r="DE74" i="33472" s="1"/>
  <c r="EG74" i="33472" s="1"/>
  <c r="AP74" i="33472" s="1"/>
  <c r="EO74" i="33472"/>
  <c r="EP74" i="33472"/>
  <c r="BK75" i="33472"/>
  <c r="BL75" i="33472"/>
  <c r="BM75" i="33472"/>
  <c r="CF75" i="33472" s="1"/>
  <c r="BO75" i="33472"/>
  <c r="BQ75" i="33472"/>
  <c r="BT75" i="33472"/>
  <c r="BU75" i="33472"/>
  <c r="CR75" i="33472"/>
  <c r="CS75" i="33472"/>
  <c r="CT75" i="33472"/>
  <c r="U402" i="33476" s="1"/>
  <c r="CU75" i="33472"/>
  <c r="CV75" i="33472"/>
  <c r="DA75" i="33472"/>
  <c r="DB75" i="33472" s="1"/>
  <c r="DE75" i="33472" s="1"/>
  <c r="DT75" i="33472" s="1"/>
  <c r="EO75" i="33472"/>
  <c r="EP75" i="33472" s="1"/>
  <c r="BK76" i="33472"/>
  <c r="CF76" i="33472" s="1"/>
  <c r="BL76" i="33472"/>
  <c r="CD76" i="33472" s="1"/>
  <c r="BF76" i="33472" s="1"/>
  <c r="BM76" i="33472"/>
  <c r="BO76" i="33472"/>
  <c r="BQ76" i="33472"/>
  <c r="BT76" i="33472"/>
  <c r="BU76" i="33472"/>
  <c r="CR76" i="33472"/>
  <c r="CS76" i="33472"/>
  <c r="CT76" i="33472"/>
  <c r="U403" i="33476" s="1"/>
  <c r="CU76" i="33472"/>
  <c r="CV76" i="33472"/>
  <c r="DA76" i="33472"/>
  <c r="DB76" i="33472"/>
  <c r="EO76" i="33472"/>
  <c r="EP76" i="33472"/>
  <c r="BK77" i="33472"/>
  <c r="BL77" i="33472"/>
  <c r="BM77" i="33472"/>
  <c r="BO77" i="33472"/>
  <c r="BQ77" i="33472"/>
  <c r="BT77" i="33472"/>
  <c r="BU77" i="33472"/>
  <c r="CR77" i="33472"/>
  <c r="CS77" i="33472"/>
  <c r="CT77" i="33472"/>
  <c r="U404" i="33476" s="1"/>
  <c r="CU77" i="33472"/>
  <c r="CV77" i="33472"/>
  <c r="DA77" i="33472"/>
  <c r="DB77" i="33472"/>
  <c r="EO77" i="33472"/>
  <c r="EP77" i="33472"/>
  <c r="BK78" i="33472"/>
  <c r="BL78" i="33472"/>
  <c r="BM78" i="33472"/>
  <c r="BO78" i="33472"/>
  <c r="BQ78" i="33472"/>
  <c r="BT78" i="33472"/>
  <c r="BU78" i="33472"/>
  <c r="CR78" i="33472"/>
  <c r="CS78" i="33472"/>
  <c r="CT78" i="33472"/>
  <c r="U405" i="33476" s="1"/>
  <c r="CU78" i="33472"/>
  <c r="CV78" i="33472"/>
  <c r="DA78" i="33472"/>
  <c r="DB78" i="33472"/>
  <c r="DE78" i="33472" s="1"/>
  <c r="EO78" i="33472"/>
  <c r="EP78" i="33472"/>
  <c r="BK79" i="33472"/>
  <c r="BL79" i="33472"/>
  <c r="BM79" i="33472"/>
  <c r="BO79" i="33472"/>
  <c r="BQ79" i="33472"/>
  <c r="BT79" i="33472"/>
  <c r="BU79" i="33472"/>
  <c r="CR79" i="33472"/>
  <c r="CS79" i="33472"/>
  <c r="CT79" i="33472"/>
  <c r="U406" i="33476" s="1"/>
  <c r="CU79" i="33472"/>
  <c r="CV79" i="33472"/>
  <c r="DA79" i="33472"/>
  <c r="DB79" i="33472"/>
  <c r="EO79" i="33472"/>
  <c r="EP79" i="33472"/>
  <c r="BK80" i="33472"/>
  <c r="BL80" i="33472"/>
  <c r="CG80" i="33472" s="1"/>
  <c r="BM80" i="33472"/>
  <c r="BO80" i="33472"/>
  <c r="BQ80" i="33472"/>
  <c r="BT80" i="33472"/>
  <c r="BU80" i="33472"/>
  <c r="CR80" i="33472"/>
  <c r="CS80" i="33472"/>
  <c r="CT80" i="33472"/>
  <c r="U407" i="33476" s="1"/>
  <c r="CU80" i="33472"/>
  <c r="CV80" i="33472"/>
  <c r="DA80" i="33472"/>
  <c r="DB80" i="33472" s="1"/>
  <c r="DE80" i="33472" s="1"/>
  <c r="EO80" i="33472"/>
  <c r="EP80" i="33472" s="1"/>
  <c r="BK81" i="33472"/>
  <c r="CE81" i="33472" s="1"/>
  <c r="BC81" i="33472" s="1"/>
  <c r="BL81" i="33472"/>
  <c r="BM81" i="33472"/>
  <c r="BO81" i="33472"/>
  <c r="BQ81" i="33472"/>
  <c r="BT81" i="33472"/>
  <c r="BU81" i="33472"/>
  <c r="CR81" i="33472"/>
  <c r="CS81" i="33472"/>
  <c r="CT81" i="33472"/>
  <c r="U408" i="33476" s="1"/>
  <c r="CU81" i="33472"/>
  <c r="CV81" i="33472"/>
  <c r="DA81" i="33472"/>
  <c r="DB81" i="33472" s="1"/>
  <c r="EO81" i="33472"/>
  <c r="EP81" i="33472" s="1"/>
  <c r="BK82" i="33472"/>
  <c r="CE82" i="33472" s="1"/>
  <c r="BC82" i="33472" s="1"/>
  <c r="BL82" i="33472"/>
  <c r="BM82" i="33472"/>
  <c r="BO82" i="33472"/>
  <c r="BQ82" i="33472"/>
  <c r="BT82" i="33472"/>
  <c r="BU82" i="33472"/>
  <c r="CR82" i="33472"/>
  <c r="CS82" i="33472"/>
  <c r="CT82" i="33472"/>
  <c r="U409" i="33476" s="1"/>
  <c r="CU82" i="33472"/>
  <c r="CV82" i="33472"/>
  <c r="DA82" i="33472"/>
  <c r="DB82" i="33472" s="1"/>
  <c r="DE82" i="33472" s="1"/>
  <c r="DU82" i="33472" s="1"/>
  <c r="AE82" i="33472" s="1"/>
  <c r="EO82" i="33472"/>
  <c r="EP82" i="33472" s="1"/>
  <c r="BK83" i="33472"/>
  <c r="BL83" i="33472"/>
  <c r="BM83" i="33472"/>
  <c r="BO83" i="33472"/>
  <c r="BQ83" i="33472"/>
  <c r="BT83" i="33472"/>
  <c r="BU83" i="33472"/>
  <c r="CR83" i="33472"/>
  <c r="CS83" i="33472"/>
  <c r="CT83" i="33472"/>
  <c r="U410" i="33476" s="1"/>
  <c r="CU83" i="33472"/>
  <c r="CV83" i="33472"/>
  <c r="DA83" i="33472"/>
  <c r="DB83" i="33472" s="1"/>
  <c r="DE83" i="33472" s="1"/>
  <c r="EO83" i="33472"/>
  <c r="EP83" i="33472" s="1"/>
  <c r="BK84" i="33472"/>
  <c r="CC84" i="33472" s="1"/>
  <c r="BL84" i="33472"/>
  <c r="BM84" i="33472"/>
  <c r="BO84" i="33472"/>
  <c r="BQ84" i="33472"/>
  <c r="BT84" i="33472"/>
  <c r="BU84" i="33472"/>
  <c r="CR84" i="33472"/>
  <c r="CS84" i="33472"/>
  <c r="CT84" i="33472"/>
  <c r="U411" i="33476" s="1"/>
  <c r="CU84" i="33472"/>
  <c r="CV84" i="33472"/>
  <c r="DA84" i="33472"/>
  <c r="DB84" i="33472"/>
  <c r="DE84" i="33472" s="1"/>
  <c r="EO84" i="33472"/>
  <c r="EP84" i="33472"/>
  <c r="BK85" i="33472"/>
  <c r="CC85" i="33472" s="1"/>
  <c r="CW85" i="33472" s="1"/>
  <c r="W85" i="33472" s="1"/>
  <c r="T412" i="33476" s="1"/>
  <c r="BL85" i="33472"/>
  <c r="BM85" i="33472"/>
  <c r="CF85" i="33472"/>
  <c r="BO85" i="33472"/>
  <c r="BQ85" i="33472"/>
  <c r="BT85" i="33472"/>
  <c r="BU85" i="33472"/>
  <c r="CE85" i="33472" s="1"/>
  <c r="BC85" i="33472" s="1"/>
  <c r="CR85" i="33472"/>
  <c r="CS85" i="33472"/>
  <c r="CT85" i="33472"/>
  <c r="U412" i="33476" s="1"/>
  <c r="CU85" i="33472"/>
  <c r="CV85" i="33472"/>
  <c r="DA85" i="33472"/>
  <c r="DB85" i="33472" s="1"/>
  <c r="EO85" i="33472"/>
  <c r="EP85" i="33472" s="1"/>
  <c r="BK86" i="33472"/>
  <c r="BL86" i="33472"/>
  <c r="BM86" i="33472"/>
  <c r="BO86" i="33472"/>
  <c r="BQ86" i="33472"/>
  <c r="BT86" i="33472"/>
  <c r="BU86" i="33472"/>
  <c r="CR86" i="33472"/>
  <c r="CS86" i="33472"/>
  <c r="CT86" i="33472"/>
  <c r="U413" i="33476" s="1"/>
  <c r="CU86" i="33472"/>
  <c r="CV86" i="33472"/>
  <c r="DA86" i="33472"/>
  <c r="DB86" i="33472" s="1"/>
  <c r="DD86" i="33472" s="1"/>
  <c r="DL86" i="33472" s="1"/>
  <c r="EO86" i="33472"/>
  <c r="EP86" i="33472" s="1"/>
  <c r="BK87" i="33472"/>
  <c r="BL87" i="33472"/>
  <c r="BM87" i="33472"/>
  <c r="BO87" i="33472"/>
  <c r="BQ87" i="33472"/>
  <c r="BT87" i="33472"/>
  <c r="BU87" i="33472"/>
  <c r="CR87" i="33472"/>
  <c r="CS87" i="33472"/>
  <c r="CT87" i="33472"/>
  <c r="U414" i="33476" s="1"/>
  <c r="CU87" i="33472"/>
  <c r="CV87" i="33472"/>
  <c r="DA87" i="33472"/>
  <c r="DB87" i="33472" s="1"/>
  <c r="EO87" i="33472"/>
  <c r="EP87" i="33472" s="1"/>
  <c r="BK88" i="33472"/>
  <c r="BL88" i="33472"/>
  <c r="BM88" i="33472"/>
  <c r="BO88" i="33472"/>
  <c r="CF88" i="33472"/>
  <c r="BQ88" i="33472"/>
  <c r="BT88" i="33472"/>
  <c r="BU88" i="33472"/>
  <c r="CE88" i="33472"/>
  <c r="BC88" i="33472" s="1"/>
  <c r="CR88" i="33472"/>
  <c r="CS88" i="33472"/>
  <c r="CT88" i="33472"/>
  <c r="U415" i="33476" s="1"/>
  <c r="CU88" i="33472"/>
  <c r="CV88" i="33472"/>
  <c r="DA88" i="33472"/>
  <c r="DB88" i="33472"/>
  <c r="DE88" i="33472" s="1"/>
  <c r="EO88" i="33472"/>
  <c r="EP88" i="33472"/>
  <c r="BK89" i="33472"/>
  <c r="BL89" i="33472"/>
  <c r="BM89" i="33472"/>
  <c r="BO89" i="33472"/>
  <c r="BQ89" i="33472"/>
  <c r="BT89" i="33472"/>
  <c r="BU89" i="33472"/>
  <c r="CR89" i="33472"/>
  <c r="CS89" i="33472"/>
  <c r="CT89" i="33472"/>
  <c r="U416" i="33476" s="1"/>
  <c r="CU89" i="33472"/>
  <c r="CV89" i="33472"/>
  <c r="DA89" i="33472"/>
  <c r="DB89" i="33472"/>
  <c r="EO89" i="33472"/>
  <c r="EP89" i="33472"/>
  <c r="BK90" i="33472"/>
  <c r="BL90" i="33472"/>
  <c r="BM90" i="33472"/>
  <c r="CF90" i="33472"/>
  <c r="BO90" i="33472"/>
  <c r="BQ90" i="33472"/>
  <c r="BT90" i="33472"/>
  <c r="BU90" i="33472"/>
  <c r="CR90" i="33472"/>
  <c r="CS90" i="33472"/>
  <c r="CT90" i="33472"/>
  <c r="U417" i="33476" s="1"/>
  <c r="CU90" i="33472"/>
  <c r="CV90" i="33472"/>
  <c r="DA90" i="33472"/>
  <c r="EO90" i="33472"/>
  <c r="EP90" i="33472"/>
  <c r="BK91" i="33472"/>
  <c r="BL91" i="33472"/>
  <c r="BM91" i="33472"/>
  <c r="BO91" i="33472"/>
  <c r="BQ91" i="33472"/>
  <c r="BT91" i="33472"/>
  <c r="BU91" i="33472"/>
  <c r="CR91" i="33472"/>
  <c r="CS91" i="33472"/>
  <c r="CT91" i="33472"/>
  <c r="U418" i="33476" s="1"/>
  <c r="CU91" i="33472"/>
  <c r="CV91" i="33472"/>
  <c r="DA91" i="33472"/>
  <c r="DB91" i="33472"/>
  <c r="DE91" i="33472" s="1"/>
  <c r="EO91" i="33472"/>
  <c r="EP91" i="33472"/>
  <c r="BK92" i="33472"/>
  <c r="BL92" i="33472"/>
  <c r="CD92" i="33472"/>
  <c r="BF92" i="33472" s="1"/>
  <c r="BM92" i="33472"/>
  <c r="CF92" i="33472" s="1"/>
  <c r="BO92" i="33472"/>
  <c r="BQ92" i="33472"/>
  <c r="BT92" i="33472"/>
  <c r="BU92" i="33472"/>
  <c r="CC92" i="33472"/>
  <c r="CR92" i="33472"/>
  <c r="CS92" i="33472"/>
  <c r="CT92" i="33472"/>
  <c r="U419" i="33476" s="1"/>
  <c r="CU92" i="33472"/>
  <c r="CV92" i="33472"/>
  <c r="DA92" i="33472"/>
  <c r="DB92" i="33472"/>
  <c r="DE92" i="33472" s="1"/>
  <c r="EO92" i="33472"/>
  <c r="EP92" i="33472"/>
  <c r="BK93" i="33472"/>
  <c r="BL93" i="33472"/>
  <c r="CD93" i="33472" s="1"/>
  <c r="BF93" i="33472" s="1"/>
  <c r="X420" i="33476" s="1"/>
  <c r="BM93" i="33472"/>
  <c r="CF93" i="33472" s="1"/>
  <c r="BO93" i="33472"/>
  <c r="BQ93" i="33472"/>
  <c r="BT93" i="33472"/>
  <c r="BU93" i="33472"/>
  <c r="CE93" i="33472"/>
  <c r="BC93" i="33472" s="1"/>
  <c r="CR93" i="33472"/>
  <c r="CS93" i="33472"/>
  <c r="CT93" i="33472"/>
  <c r="U420" i="33476" s="1"/>
  <c r="CU93" i="33472"/>
  <c r="CV93" i="33472"/>
  <c r="DA93" i="33472"/>
  <c r="DB93" i="33472"/>
  <c r="DE93" i="33472" s="1"/>
  <c r="EO93" i="33472"/>
  <c r="EP93" i="33472"/>
  <c r="BK94" i="33472"/>
  <c r="BL94" i="33472"/>
  <c r="BM94" i="33472"/>
  <c r="BO94" i="33472"/>
  <c r="BQ94" i="33472"/>
  <c r="BT94" i="33472"/>
  <c r="BU94" i="33472"/>
  <c r="CE94" i="33472"/>
  <c r="BC94" i="33472" s="1"/>
  <c r="CR94" i="33472"/>
  <c r="CS94" i="33472"/>
  <c r="CT94" i="33472"/>
  <c r="U421" i="33476" s="1"/>
  <c r="CU94" i="33472"/>
  <c r="CV94" i="33472"/>
  <c r="DA94" i="33472"/>
  <c r="DB94" i="33472"/>
  <c r="EO94" i="33472"/>
  <c r="EP94" i="33472"/>
  <c r="BK95" i="33472"/>
  <c r="BL95" i="33472"/>
  <c r="CG95" i="33472" s="1"/>
  <c r="BM95" i="33472"/>
  <c r="BO95" i="33472"/>
  <c r="BQ95" i="33472"/>
  <c r="BT95" i="33472"/>
  <c r="BU95" i="33472"/>
  <c r="CR95" i="33472"/>
  <c r="CS95" i="33472"/>
  <c r="CT95" i="33472"/>
  <c r="U422" i="33476" s="1"/>
  <c r="CU95" i="33472"/>
  <c r="CV95" i="33472"/>
  <c r="DA95" i="33472"/>
  <c r="DB95" i="33472" s="1"/>
  <c r="DE95" i="33472" s="1"/>
  <c r="EO95" i="33472"/>
  <c r="EP95" i="33472" s="1"/>
  <c r="BK96" i="33472"/>
  <c r="CE96" i="33472" s="1"/>
  <c r="BC96" i="33472" s="1"/>
  <c r="BL96" i="33472"/>
  <c r="BM96" i="33472"/>
  <c r="BO96" i="33472"/>
  <c r="BQ96" i="33472"/>
  <c r="BT96" i="33472"/>
  <c r="BU96" i="33472"/>
  <c r="CR96" i="33472"/>
  <c r="CS96" i="33472"/>
  <c r="CT96" i="33472"/>
  <c r="U423" i="33476" s="1"/>
  <c r="CU96" i="33472"/>
  <c r="CV96" i="33472"/>
  <c r="DA96" i="33472"/>
  <c r="DB96" i="33472" s="1"/>
  <c r="DE96" i="33472" s="1"/>
  <c r="EO96" i="33472"/>
  <c r="EP96" i="33472" s="1"/>
  <c r="BK97" i="33472"/>
  <c r="BL97" i="33472"/>
  <c r="BM97" i="33472"/>
  <c r="BO97" i="33472"/>
  <c r="BQ97" i="33472"/>
  <c r="BT97" i="33472"/>
  <c r="BU97" i="33472"/>
  <c r="CR97" i="33472"/>
  <c r="CS97" i="33472"/>
  <c r="CT97" i="33472"/>
  <c r="U424" i="33476" s="1"/>
  <c r="CU97" i="33472"/>
  <c r="CV97" i="33472"/>
  <c r="DA97" i="33472"/>
  <c r="DB97" i="33472" s="1"/>
  <c r="DE97" i="33472" s="1"/>
  <c r="EF97" i="33472" s="1"/>
  <c r="EO97" i="33472"/>
  <c r="EP97" i="33472" s="1"/>
  <c r="BK98" i="33472"/>
  <c r="CF98" i="33472" s="1"/>
  <c r="BL98" i="33472"/>
  <c r="BM98" i="33472"/>
  <c r="BO98" i="33472"/>
  <c r="BQ98" i="33472"/>
  <c r="BT98" i="33472"/>
  <c r="BU98" i="33472"/>
  <c r="CR98" i="33472"/>
  <c r="CS98" i="33472"/>
  <c r="CT98" i="33472"/>
  <c r="U425" i="33476" s="1"/>
  <c r="CU98" i="33472"/>
  <c r="CV98" i="33472"/>
  <c r="DA98" i="33472"/>
  <c r="DB98" i="33472"/>
  <c r="DE98" i="33472" s="1"/>
  <c r="EO98" i="33472"/>
  <c r="EP98" i="33472"/>
  <c r="BK99" i="33472"/>
  <c r="BL99" i="33472"/>
  <c r="CG99" i="33472" s="1"/>
  <c r="BM99" i="33472"/>
  <c r="BO99" i="33472"/>
  <c r="BQ99" i="33472"/>
  <c r="BT99" i="33472"/>
  <c r="BU99" i="33472"/>
  <c r="CR99" i="33472"/>
  <c r="CS99" i="33472"/>
  <c r="CT99" i="33472"/>
  <c r="U426" i="33476" s="1"/>
  <c r="CU99" i="33472"/>
  <c r="CV99" i="33472"/>
  <c r="DA99" i="33472"/>
  <c r="DB99" i="33472"/>
  <c r="DE99" i="33472" s="1"/>
  <c r="EO99" i="33472"/>
  <c r="EP99" i="33472"/>
  <c r="BK100" i="33472"/>
  <c r="BL100" i="33472"/>
  <c r="BM100" i="33472"/>
  <c r="BO100" i="33472"/>
  <c r="BQ100" i="33472"/>
  <c r="BT100" i="33472"/>
  <c r="BU100" i="33472"/>
  <c r="CR100" i="33472"/>
  <c r="CS100" i="33472"/>
  <c r="CT100" i="33472"/>
  <c r="U427" i="33476" s="1"/>
  <c r="CU100" i="33472"/>
  <c r="CV100" i="33472"/>
  <c r="DA100" i="33472"/>
  <c r="DB100" i="33472"/>
  <c r="DE100" i="33472" s="1"/>
  <c r="EA100" i="33472" s="1"/>
  <c r="EO100" i="33472"/>
  <c r="EP100" i="33472"/>
  <c r="BK101" i="33472"/>
  <c r="BL101" i="33472"/>
  <c r="CD101" i="33472" s="1"/>
  <c r="BF101" i="33472" s="1"/>
  <c r="BM101" i="33472"/>
  <c r="BO101" i="33472"/>
  <c r="BQ101" i="33472"/>
  <c r="BT101" i="33472"/>
  <c r="BU101" i="33472"/>
  <c r="CR101" i="33472"/>
  <c r="CS101" i="33472"/>
  <c r="CT101" i="33472"/>
  <c r="U428" i="33476" s="1"/>
  <c r="CU101" i="33472"/>
  <c r="CV101" i="33472"/>
  <c r="DA101" i="33472"/>
  <c r="DB101" i="33472"/>
  <c r="DE101" i="33472" s="1"/>
  <c r="EO101" i="33472"/>
  <c r="EP101" i="33472"/>
  <c r="BK102" i="33472"/>
  <c r="BL102" i="33472"/>
  <c r="BM102" i="33472"/>
  <c r="BO102" i="33472"/>
  <c r="BQ102" i="33472"/>
  <c r="BT102" i="33472"/>
  <c r="BU102" i="33472"/>
  <c r="CR102" i="33472"/>
  <c r="CS102" i="33472"/>
  <c r="CT102" i="33472"/>
  <c r="U429" i="33476" s="1"/>
  <c r="CU102" i="33472"/>
  <c r="CV102" i="33472"/>
  <c r="DA102" i="33472"/>
  <c r="DB102" i="33472"/>
  <c r="DE102" i="33472" s="1"/>
  <c r="EO102" i="33472"/>
  <c r="EP102" i="33472"/>
  <c r="BK103" i="33472"/>
  <c r="BL103" i="33472"/>
  <c r="BM103" i="33472"/>
  <c r="BO103" i="33472"/>
  <c r="BQ103" i="33472"/>
  <c r="BT103" i="33472"/>
  <c r="BU103" i="33472"/>
  <c r="CR103" i="33472"/>
  <c r="CS103" i="33472"/>
  <c r="CT103" i="33472"/>
  <c r="U430" i="33476" s="1"/>
  <c r="CU103" i="33472"/>
  <c r="CV103" i="33472"/>
  <c r="DA103" i="33472"/>
  <c r="DB103" i="33472"/>
  <c r="DE103" i="33472" s="1"/>
  <c r="DT103" i="33472" s="1"/>
  <c r="EO103" i="33472"/>
  <c r="EP103" i="33472"/>
  <c r="F105" i="33472"/>
  <c r="BY132" i="33472"/>
  <c r="N2" i="33473"/>
  <c r="AK4" i="33473"/>
  <c r="AL4" i="33473"/>
  <c r="AE14" i="33473"/>
  <c r="AB16" i="33473"/>
  <c r="BY22" i="33473"/>
  <c r="DK22" i="33473"/>
  <c r="DM22" i="33473"/>
  <c r="EV22" i="33473"/>
  <c r="AK23" i="33473"/>
  <c r="BC23" i="33473"/>
  <c r="BD23" i="33473"/>
  <c r="BS23" i="33473"/>
  <c r="BT23" i="33473"/>
  <c r="AA24" i="33473"/>
  <c r="BD24" i="33473"/>
  <c r="BR24" i="33473"/>
  <c r="CJ24" i="33473"/>
  <c r="CK24" i="33473"/>
  <c r="CL24" i="33473"/>
  <c r="CM24" i="33473"/>
  <c r="CN24" i="33473"/>
  <c r="CR24" i="33473"/>
  <c r="CS24" i="33473"/>
  <c r="CT24" i="33473"/>
  <c r="CU24" i="33473"/>
  <c r="CV24" i="33473"/>
  <c r="CW24" i="33473"/>
  <c r="DJ24" i="33473"/>
  <c r="DK24" i="33473"/>
  <c r="DL24" i="33473"/>
  <c r="DM24" i="33473"/>
  <c r="DN24" i="33473"/>
  <c r="DO24" i="33473"/>
  <c r="DP24" i="33473"/>
  <c r="DT24" i="33473"/>
  <c r="DU24" i="33473"/>
  <c r="DV24" i="33473"/>
  <c r="DW24" i="33473"/>
  <c r="DX24" i="33473"/>
  <c r="DY24" i="33473"/>
  <c r="DZ24" i="33473"/>
  <c r="EA24" i="33473"/>
  <c r="EB24" i="33473"/>
  <c r="EF24" i="33473"/>
  <c r="EG24" i="33473"/>
  <c r="EH24" i="33473"/>
  <c r="EI24" i="33473"/>
  <c r="EJ24" i="33473"/>
  <c r="EK24" i="33473"/>
  <c r="EL24" i="33473"/>
  <c r="EM24" i="33473"/>
  <c r="EO24" i="33473"/>
  <c r="EP24" i="33473"/>
  <c r="EQ24" i="33473"/>
  <c r="ER24" i="33473"/>
  <c r="EV24" i="33473"/>
  <c r="EW24" i="33473"/>
  <c r="DP25" i="33473"/>
  <c r="EB25" i="33473"/>
  <c r="EO25" i="33473"/>
  <c r="EP25" i="33473"/>
  <c r="ER25" i="33473"/>
  <c r="BY26" i="33473"/>
  <c r="CC26" i="33473"/>
  <c r="CD26" i="33473"/>
  <c r="CE26" i="33473"/>
  <c r="CF26" i="33473"/>
  <c r="CG26" i="33473"/>
  <c r="CH26" i="33473"/>
  <c r="CI26" i="33473"/>
  <c r="CJ26" i="33473"/>
  <c r="CK26" i="33473"/>
  <c r="CL26" i="33473"/>
  <c r="CM26" i="33473"/>
  <c r="CN26" i="33473"/>
  <c r="CR26" i="33473"/>
  <c r="CS26" i="33473"/>
  <c r="CT26" i="33473"/>
  <c r="CU26" i="33473"/>
  <c r="CV26" i="33473"/>
  <c r="CW26" i="33473"/>
  <c r="DB26" i="33473"/>
  <c r="DJ26" i="33473"/>
  <c r="DL26" i="33473"/>
  <c r="DN26" i="33473"/>
  <c r="DO26" i="33473"/>
  <c r="DP26" i="33473"/>
  <c r="DT26" i="33473"/>
  <c r="DU26" i="33473"/>
  <c r="DY26" i="33473"/>
  <c r="DZ26" i="33473"/>
  <c r="EA26" i="33473"/>
  <c r="EB26" i="33473"/>
  <c r="EF26" i="33473"/>
  <c r="EG26" i="33473"/>
  <c r="EK26" i="33473"/>
  <c r="EL26" i="33473"/>
  <c r="EM26" i="33473"/>
  <c r="EP26" i="33473"/>
  <c r="EQ26" i="33473"/>
  <c r="ER26" i="33473"/>
  <c r="EV26" i="33473"/>
  <c r="EW26" i="33473"/>
  <c r="BK28" i="33473"/>
  <c r="BL28" i="33473"/>
  <c r="BM28" i="33473"/>
  <c r="BP28" i="33473"/>
  <c r="BQ28" i="33473"/>
  <c r="BT28" i="33473"/>
  <c r="BU28" i="33473"/>
  <c r="CR28" i="33473"/>
  <c r="CS28" i="33473"/>
  <c r="CT28" i="33473"/>
  <c r="U498" i="33476" s="1"/>
  <c r="CU28" i="33473"/>
  <c r="CV28" i="33473"/>
  <c r="DA28" i="33473"/>
  <c r="DB28" i="33473" s="1"/>
  <c r="DE28" i="33473" s="1"/>
  <c r="EO28" i="33473"/>
  <c r="EP28" i="33473" s="1"/>
  <c r="BK29" i="33473"/>
  <c r="BL29" i="33473"/>
  <c r="BM29" i="33473"/>
  <c r="BP29" i="33473"/>
  <c r="BQ29" i="33473"/>
  <c r="BT29" i="33473"/>
  <c r="BU29" i="33473"/>
  <c r="CC29" i="33473"/>
  <c r="CR29" i="33473"/>
  <c r="CS29" i="33473"/>
  <c r="CT29" i="33473"/>
  <c r="U499" i="33476" s="1"/>
  <c r="CU29" i="33473"/>
  <c r="CV29" i="33473"/>
  <c r="DA29" i="33473"/>
  <c r="DB29" i="33473" s="1"/>
  <c r="DE29" i="33473" s="1"/>
  <c r="EO29" i="33473"/>
  <c r="EP29" i="33473" s="1"/>
  <c r="BK30" i="33473"/>
  <c r="BL30" i="33473"/>
  <c r="BM30" i="33473"/>
  <c r="BP30" i="33473"/>
  <c r="BQ30" i="33473"/>
  <c r="BT30" i="33473"/>
  <c r="BU30" i="33473"/>
  <c r="CR30" i="33473"/>
  <c r="CS30" i="33473"/>
  <c r="CT30" i="33473"/>
  <c r="U500" i="33476" s="1"/>
  <c r="CU30" i="33473"/>
  <c r="CV30" i="33473"/>
  <c r="DA30" i="33473"/>
  <c r="DB30" i="33473" s="1"/>
  <c r="EO30" i="33473"/>
  <c r="EP30" i="33473" s="1"/>
  <c r="BK31" i="33473"/>
  <c r="BL31" i="33473"/>
  <c r="BM31" i="33473"/>
  <c r="BP31" i="33473"/>
  <c r="BQ31" i="33473"/>
  <c r="BT31" i="33473"/>
  <c r="BU31" i="33473"/>
  <c r="CR31" i="33473"/>
  <c r="CS31" i="33473"/>
  <c r="CT31" i="33473"/>
  <c r="U501" i="33476" s="1"/>
  <c r="CU31" i="33473"/>
  <c r="CV31" i="33473"/>
  <c r="DA31" i="33473"/>
  <c r="DB31" i="33473" s="1"/>
  <c r="EO31" i="33473"/>
  <c r="EP31" i="33473" s="1"/>
  <c r="BK32" i="33473"/>
  <c r="BL32" i="33473"/>
  <c r="CD32" i="33473"/>
  <c r="BF32" i="33473" s="1"/>
  <c r="BM32" i="33473"/>
  <c r="BP32" i="33473"/>
  <c r="BQ32" i="33473"/>
  <c r="BT32" i="33473"/>
  <c r="BU32" i="33473"/>
  <c r="CR32" i="33473"/>
  <c r="CS32" i="33473"/>
  <c r="CT32" i="33473"/>
  <c r="U502" i="33476" s="1"/>
  <c r="CU32" i="33473"/>
  <c r="CV32" i="33473"/>
  <c r="DA32" i="33473"/>
  <c r="DB32" i="33473" s="1"/>
  <c r="DE32" i="33473" s="1"/>
  <c r="EO32" i="33473"/>
  <c r="EP32" i="33473" s="1"/>
  <c r="BK33" i="33473"/>
  <c r="CE33" i="33473" s="1"/>
  <c r="BL33" i="33473"/>
  <c r="BM33" i="33473"/>
  <c r="BP33" i="33473"/>
  <c r="BQ33" i="33473"/>
  <c r="BT33" i="33473"/>
  <c r="BU33" i="33473"/>
  <c r="BC33" i="33473"/>
  <c r="CR33" i="33473"/>
  <c r="CS33" i="33473"/>
  <c r="CT33" i="33473"/>
  <c r="U503" i="33476" s="1"/>
  <c r="CU33" i="33473"/>
  <c r="CV33" i="33473"/>
  <c r="DA33" i="33473"/>
  <c r="DB33" i="33473" s="1"/>
  <c r="DE33" i="33473" s="1"/>
  <c r="EO33" i="33473"/>
  <c r="EP33" i="33473" s="1"/>
  <c r="BK34" i="33473"/>
  <c r="CE34" i="33473" s="1"/>
  <c r="BL34" i="33473"/>
  <c r="BM34" i="33473"/>
  <c r="BP34" i="33473"/>
  <c r="BQ34" i="33473"/>
  <c r="BT34" i="33473"/>
  <c r="BU34" i="33473"/>
  <c r="BC34" i="33473"/>
  <c r="CR34" i="33473"/>
  <c r="CS34" i="33473"/>
  <c r="CT34" i="33473"/>
  <c r="U504" i="33476" s="1"/>
  <c r="CU34" i="33473"/>
  <c r="CV34" i="33473"/>
  <c r="DA34" i="33473"/>
  <c r="DB34" i="33473" s="1"/>
  <c r="DD34" i="33473" s="1"/>
  <c r="DL34" i="33473" s="1"/>
  <c r="EO34" i="33473"/>
  <c r="EP34" i="33473" s="1"/>
  <c r="BK35" i="33473"/>
  <c r="CE35" i="33473" s="1"/>
  <c r="BC35" i="33473" s="1"/>
  <c r="BL35" i="33473"/>
  <c r="BM35" i="33473"/>
  <c r="BP35" i="33473"/>
  <c r="BQ35" i="33473"/>
  <c r="BT35" i="33473"/>
  <c r="BU35" i="33473"/>
  <c r="CR35" i="33473"/>
  <c r="CS35" i="33473"/>
  <c r="CT35" i="33473"/>
  <c r="U505" i="33476" s="1"/>
  <c r="CU35" i="33473"/>
  <c r="CV35" i="33473"/>
  <c r="DA35" i="33473"/>
  <c r="DB35" i="33473" s="1"/>
  <c r="DE35" i="33473" s="1"/>
  <c r="EO35" i="33473"/>
  <c r="EP35" i="33473" s="1"/>
  <c r="BK36" i="33473"/>
  <c r="BL36" i="33473"/>
  <c r="CD36" i="33473"/>
  <c r="BF36" i="33473" s="1"/>
  <c r="X506" i="33476" s="1"/>
  <c r="BM36" i="33473"/>
  <c r="BP36" i="33473"/>
  <c r="BQ36" i="33473"/>
  <c r="BT36" i="33473"/>
  <c r="BU36" i="33473"/>
  <c r="CR36" i="33473"/>
  <c r="CS36" i="33473"/>
  <c r="CT36" i="33473"/>
  <c r="U506" i="33476" s="1"/>
  <c r="CU36" i="33473"/>
  <c r="CV36" i="33473"/>
  <c r="DA36" i="33473"/>
  <c r="DB36" i="33473"/>
  <c r="DE36" i="33473" s="1"/>
  <c r="EO36" i="33473"/>
  <c r="EP36" i="33473"/>
  <c r="BK37" i="33473"/>
  <c r="BL37" i="33473"/>
  <c r="BM37" i="33473"/>
  <c r="BP37" i="33473"/>
  <c r="BQ37" i="33473"/>
  <c r="BT37" i="33473"/>
  <c r="BU37" i="33473"/>
  <c r="CR37" i="33473"/>
  <c r="CS37" i="33473"/>
  <c r="CT37" i="33473"/>
  <c r="U507" i="33476" s="1"/>
  <c r="CU37" i="33473"/>
  <c r="CV37" i="33473"/>
  <c r="DA37" i="33473"/>
  <c r="DB37" i="33473"/>
  <c r="DE37" i="33473" s="1"/>
  <c r="DU37" i="33473" s="1"/>
  <c r="AE37" i="33473" s="1"/>
  <c r="EO37" i="33473"/>
  <c r="EP37" i="33473"/>
  <c r="BK38" i="33473"/>
  <c r="BL38" i="33473"/>
  <c r="BM38" i="33473"/>
  <c r="CF38" i="33473"/>
  <c r="BP38" i="33473"/>
  <c r="BQ38" i="33473"/>
  <c r="BT38" i="33473"/>
  <c r="BU38" i="33473"/>
  <c r="CE38" i="33473" s="1"/>
  <c r="BC38" i="33473" s="1"/>
  <c r="CR38" i="33473"/>
  <c r="CS38" i="33473"/>
  <c r="CT38" i="33473"/>
  <c r="U508" i="33476" s="1"/>
  <c r="CU38" i="33473"/>
  <c r="CV38" i="33473"/>
  <c r="DA38" i="33473"/>
  <c r="EO38" i="33473"/>
  <c r="EP38" i="33473"/>
  <c r="BK39" i="33473"/>
  <c r="BL39" i="33473"/>
  <c r="BM39" i="33473"/>
  <c r="CF39" i="33473" s="1"/>
  <c r="BP39" i="33473"/>
  <c r="BQ39" i="33473"/>
  <c r="BT39" i="33473"/>
  <c r="BU39" i="33473"/>
  <c r="CE39" i="33473" s="1"/>
  <c r="BC39" i="33473" s="1"/>
  <c r="CR39" i="33473"/>
  <c r="CS39" i="33473"/>
  <c r="CT39" i="33473"/>
  <c r="U509" i="33476" s="1"/>
  <c r="CU39" i="33473"/>
  <c r="CV39" i="33473"/>
  <c r="DA39" i="33473"/>
  <c r="DB39" i="33473" s="1"/>
  <c r="DE39" i="33473" s="1"/>
  <c r="EO39" i="33473"/>
  <c r="EP39" i="33473" s="1"/>
  <c r="BK40" i="33473"/>
  <c r="BL40" i="33473"/>
  <c r="BM40" i="33473"/>
  <c r="BP40" i="33473"/>
  <c r="BQ40" i="33473"/>
  <c r="BT40" i="33473"/>
  <c r="BU40" i="33473"/>
  <c r="CR40" i="33473"/>
  <c r="CS40" i="33473"/>
  <c r="CT40" i="33473"/>
  <c r="U510" i="33476" s="1"/>
  <c r="CU40" i="33473"/>
  <c r="CV40" i="33473"/>
  <c r="DA40" i="33473"/>
  <c r="DB40" i="33473" s="1"/>
  <c r="DE40" i="33473" s="1"/>
  <c r="EO40" i="33473"/>
  <c r="EP40" i="33473" s="1"/>
  <c r="BK41" i="33473"/>
  <c r="BL41" i="33473"/>
  <c r="BM41" i="33473"/>
  <c r="BP41" i="33473"/>
  <c r="CF41" i="33473"/>
  <c r="BQ41" i="33473"/>
  <c r="BT41" i="33473"/>
  <c r="BU41" i="33473"/>
  <c r="CR41" i="33473"/>
  <c r="CS41" i="33473"/>
  <c r="CT41" i="33473"/>
  <c r="U511" i="33476" s="1"/>
  <c r="CU41" i="33473"/>
  <c r="CV41" i="33473"/>
  <c r="DA41" i="33473"/>
  <c r="DB41" i="33473"/>
  <c r="DE41" i="33473" s="1"/>
  <c r="EO41" i="33473"/>
  <c r="EP41" i="33473"/>
  <c r="BK42" i="33473"/>
  <c r="BL42" i="33473"/>
  <c r="BM42" i="33473"/>
  <c r="CF42" i="33473" s="1"/>
  <c r="BP42" i="33473"/>
  <c r="BQ42" i="33473"/>
  <c r="BT42" i="33473"/>
  <c r="BU42" i="33473"/>
  <c r="CR42" i="33473"/>
  <c r="CS42" i="33473"/>
  <c r="CT42" i="33473"/>
  <c r="U512" i="33476" s="1"/>
  <c r="CU42" i="33473"/>
  <c r="CV42" i="33473"/>
  <c r="DA42" i="33473"/>
  <c r="R512" i="33476" s="1"/>
  <c r="EO42" i="33473"/>
  <c r="EP42" i="33473" s="1"/>
  <c r="BK43" i="33473"/>
  <c r="BL43" i="33473"/>
  <c r="BM43" i="33473"/>
  <c r="BP43" i="33473"/>
  <c r="CF43" i="33473"/>
  <c r="BQ43" i="33473"/>
  <c r="BT43" i="33473"/>
  <c r="BU43" i="33473"/>
  <c r="CE43" i="33473"/>
  <c r="BC43" i="33473" s="1"/>
  <c r="CR43" i="33473"/>
  <c r="CS43" i="33473"/>
  <c r="CT43" i="33473"/>
  <c r="U513" i="33476" s="1"/>
  <c r="CU43" i="33473"/>
  <c r="CV43" i="33473"/>
  <c r="DA43" i="33473"/>
  <c r="DB43" i="33473"/>
  <c r="DE43" i="33473" s="1"/>
  <c r="EO43" i="33473"/>
  <c r="EP43" i="33473"/>
  <c r="BK44" i="33473"/>
  <c r="BL44" i="33473"/>
  <c r="BM44" i="33473"/>
  <c r="BP44" i="33473"/>
  <c r="BQ44" i="33473"/>
  <c r="BT44" i="33473"/>
  <c r="BU44" i="33473"/>
  <c r="CR44" i="33473"/>
  <c r="CS44" i="33473"/>
  <c r="CT44" i="33473"/>
  <c r="U514" i="33476" s="1"/>
  <c r="CU44" i="33473"/>
  <c r="CV44" i="33473"/>
  <c r="DA44" i="33473"/>
  <c r="EO44" i="33473"/>
  <c r="EP44" i="33473"/>
  <c r="BK45" i="33473"/>
  <c r="CC45" i="33473"/>
  <c r="BL45" i="33473"/>
  <c r="BM45" i="33473"/>
  <c r="BP45" i="33473"/>
  <c r="BQ45" i="33473"/>
  <c r="BT45" i="33473"/>
  <c r="BU45" i="33473"/>
  <c r="CR45" i="33473"/>
  <c r="CS45" i="33473"/>
  <c r="CT45" i="33473"/>
  <c r="U515" i="33476" s="1"/>
  <c r="CU45" i="33473"/>
  <c r="CV45" i="33473"/>
  <c r="DA45" i="33473"/>
  <c r="DB45" i="33473" s="1"/>
  <c r="DC45" i="33473" s="1"/>
  <c r="DJ45" i="33473" s="1"/>
  <c r="EO45" i="33473"/>
  <c r="EP45" i="33473" s="1"/>
  <c r="BK46" i="33473"/>
  <c r="CC46" i="33473" s="1"/>
  <c r="BL46" i="33473"/>
  <c r="BM46" i="33473"/>
  <c r="BP46" i="33473"/>
  <c r="BQ46" i="33473"/>
  <c r="BT46" i="33473"/>
  <c r="BU46" i="33473"/>
  <c r="CD46" i="33473"/>
  <c r="BF46" i="33473" s="1"/>
  <c r="CR46" i="33473"/>
  <c r="CS46" i="33473"/>
  <c r="CT46" i="33473"/>
  <c r="U516" i="33476" s="1"/>
  <c r="CU46" i="33473"/>
  <c r="CV46" i="33473"/>
  <c r="DA46" i="33473"/>
  <c r="DB46" i="33473"/>
  <c r="DE46" i="33473" s="1"/>
  <c r="EO46" i="33473"/>
  <c r="EP46" i="33473"/>
  <c r="BK47" i="33473"/>
  <c r="BL47" i="33473"/>
  <c r="BM47" i="33473"/>
  <c r="BP47" i="33473"/>
  <c r="BQ47" i="33473"/>
  <c r="BT47" i="33473"/>
  <c r="BU47" i="33473"/>
  <c r="CR47" i="33473"/>
  <c r="CS47" i="33473"/>
  <c r="CT47" i="33473"/>
  <c r="U517" i="33476" s="1"/>
  <c r="CU47" i="33473"/>
  <c r="CV47" i="33473"/>
  <c r="DA47" i="33473"/>
  <c r="DB47" i="33473"/>
  <c r="EO47" i="33473"/>
  <c r="EP47" i="33473"/>
  <c r="BK48" i="33473"/>
  <c r="BL48" i="33473"/>
  <c r="BM48" i="33473"/>
  <c r="BP48" i="33473"/>
  <c r="BQ48" i="33473"/>
  <c r="BT48" i="33473"/>
  <c r="BU48" i="33473"/>
  <c r="CR48" i="33473"/>
  <c r="CS48" i="33473"/>
  <c r="CT48" i="33473"/>
  <c r="U518" i="33476" s="1"/>
  <c r="CU48" i="33473"/>
  <c r="CV48" i="33473"/>
  <c r="DA48" i="33473"/>
  <c r="DB48" i="33473"/>
  <c r="DE48" i="33473" s="1"/>
  <c r="DT48" i="33473" s="1"/>
  <c r="EO48" i="33473"/>
  <c r="EP48" i="33473"/>
  <c r="BK49" i="33473"/>
  <c r="BL49" i="33473"/>
  <c r="BM49" i="33473"/>
  <c r="BP49" i="33473"/>
  <c r="BQ49" i="33473"/>
  <c r="BT49" i="33473"/>
  <c r="BU49" i="33473"/>
  <c r="CE49" i="33473"/>
  <c r="BC49" i="33473" s="1"/>
  <c r="CR49" i="33473"/>
  <c r="CS49" i="33473"/>
  <c r="CT49" i="33473"/>
  <c r="U519" i="33476" s="1"/>
  <c r="CU49" i="33473"/>
  <c r="CV49" i="33473"/>
  <c r="DA49" i="33473"/>
  <c r="DB49" i="33473"/>
  <c r="DE49" i="33473" s="1"/>
  <c r="EO49" i="33473"/>
  <c r="EP49" i="33473"/>
  <c r="BK50" i="33473"/>
  <c r="BL50" i="33473"/>
  <c r="BM50" i="33473"/>
  <c r="BP50" i="33473"/>
  <c r="BQ50" i="33473"/>
  <c r="BT50" i="33473"/>
  <c r="BU50" i="33473"/>
  <c r="CR50" i="33473"/>
  <c r="CS50" i="33473"/>
  <c r="CT50" i="33473"/>
  <c r="U520" i="33476" s="1"/>
  <c r="CU50" i="33473"/>
  <c r="CV50" i="33473"/>
  <c r="DA50" i="33473"/>
  <c r="DB50" i="33473"/>
  <c r="DE50" i="33473" s="1"/>
  <c r="EO50" i="33473"/>
  <c r="EP50" i="33473"/>
  <c r="BK51" i="33473"/>
  <c r="CF51" i="33473"/>
  <c r="BL51" i="33473"/>
  <c r="BM51" i="33473"/>
  <c r="BP51" i="33473"/>
  <c r="BQ51" i="33473"/>
  <c r="BT51" i="33473"/>
  <c r="BU51" i="33473"/>
  <c r="CE51" i="33473" s="1"/>
  <c r="BC51" i="33473" s="1"/>
  <c r="CR51" i="33473"/>
  <c r="CS51" i="33473"/>
  <c r="CT51" i="33473"/>
  <c r="U521" i="33476" s="1"/>
  <c r="CU51" i="33473"/>
  <c r="CV51" i="33473"/>
  <c r="DA51" i="33473"/>
  <c r="DB51" i="33473" s="1"/>
  <c r="DE51" i="33473" s="1"/>
  <c r="EO51" i="33473"/>
  <c r="EP51" i="33473" s="1"/>
  <c r="BK52" i="33473"/>
  <c r="BL52" i="33473"/>
  <c r="BM52" i="33473"/>
  <c r="BP52" i="33473"/>
  <c r="BQ52" i="33473"/>
  <c r="BT52" i="33473"/>
  <c r="BU52" i="33473"/>
  <c r="CR52" i="33473"/>
  <c r="CS52" i="33473"/>
  <c r="CT52" i="33473"/>
  <c r="U522" i="33476" s="1"/>
  <c r="CU52" i="33473"/>
  <c r="CV52" i="33473"/>
  <c r="DA52" i="33473"/>
  <c r="DB52" i="33473" s="1"/>
  <c r="DE52" i="33473" s="1"/>
  <c r="EO52" i="33473"/>
  <c r="EP52" i="33473" s="1"/>
  <c r="BK53" i="33473"/>
  <c r="CD53" i="33473" s="1"/>
  <c r="BF53" i="33473" s="1"/>
  <c r="BL53" i="33473"/>
  <c r="BM53" i="33473"/>
  <c r="BP53" i="33473"/>
  <c r="BQ53" i="33473"/>
  <c r="BT53" i="33473"/>
  <c r="CG53" i="33473"/>
  <c r="BU53" i="33473"/>
  <c r="CR53" i="33473"/>
  <c r="CS53" i="33473"/>
  <c r="CT53" i="33473"/>
  <c r="U523" i="33476" s="1"/>
  <c r="CU53" i="33473"/>
  <c r="CV53" i="33473"/>
  <c r="DA53" i="33473"/>
  <c r="DB53" i="33473"/>
  <c r="DE53" i="33473" s="1"/>
  <c r="EF53" i="33473" s="1"/>
  <c r="EO53" i="33473"/>
  <c r="EP53" i="33473"/>
  <c r="BK54" i="33473"/>
  <c r="BL54" i="33473"/>
  <c r="BM54" i="33473"/>
  <c r="BP54" i="33473"/>
  <c r="BQ54" i="33473"/>
  <c r="BT54" i="33473"/>
  <c r="BU54" i="33473"/>
  <c r="CR54" i="33473"/>
  <c r="CS54" i="33473"/>
  <c r="CT54" i="33473"/>
  <c r="U524" i="33476" s="1"/>
  <c r="CU54" i="33473"/>
  <c r="CV54" i="33473"/>
  <c r="DA54" i="33473"/>
  <c r="DB54" i="33473"/>
  <c r="DD54" i="33473" s="1"/>
  <c r="DL54" i="33473" s="1"/>
  <c r="EO54" i="33473"/>
  <c r="EP54" i="33473"/>
  <c r="BK55" i="33473"/>
  <c r="BL55" i="33473"/>
  <c r="BM55" i="33473"/>
  <c r="BP55" i="33473"/>
  <c r="BQ55" i="33473"/>
  <c r="BT55" i="33473"/>
  <c r="BU55" i="33473"/>
  <c r="CR55" i="33473"/>
  <c r="CS55" i="33473"/>
  <c r="CT55" i="33473"/>
  <c r="U525" i="33476" s="1"/>
  <c r="CU55" i="33473"/>
  <c r="CV55" i="33473"/>
  <c r="DA55" i="33473"/>
  <c r="EO55" i="33473"/>
  <c r="EP55" i="33473" s="1"/>
  <c r="BK56" i="33473"/>
  <c r="CD56" i="33473" s="1"/>
  <c r="BF56" i="33473" s="1"/>
  <c r="X526" i="33476" s="1"/>
  <c r="BL56" i="33473"/>
  <c r="BM56" i="33473"/>
  <c r="BP56" i="33473"/>
  <c r="BQ56" i="33473"/>
  <c r="BT56" i="33473"/>
  <c r="BU56" i="33473"/>
  <c r="CR56" i="33473"/>
  <c r="CS56" i="33473"/>
  <c r="CT56" i="33473"/>
  <c r="U526" i="33476" s="1"/>
  <c r="CU56" i="33473"/>
  <c r="CV56" i="33473"/>
  <c r="DA56" i="33473"/>
  <c r="DB56" i="33473"/>
  <c r="DE56" i="33473" s="1"/>
  <c r="EO56" i="33473"/>
  <c r="EP56" i="33473"/>
  <c r="BK57" i="33473"/>
  <c r="BL57" i="33473"/>
  <c r="BM57" i="33473"/>
  <c r="BP57" i="33473"/>
  <c r="BQ57" i="33473"/>
  <c r="BT57" i="33473"/>
  <c r="BU57" i="33473"/>
  <c r="CR57" i="33473"/>
  <c r="CS57" i="33473"/>
  <c r="CT57" i="33473"/>
  <c r="U527" i="33476" s="1"/>
  <c r="CU57" i="33473"/>
  <c r="CV57" i="33473"/>
  <c r="DA57" i="33473"/>
  <c r="DB57" i="33473"/>
  <c r="DE57" i="33473" s="1"/>
  <c r="EO57" i="33473"/>
  <c r="EP57" i="33473"/>
  <c r="BK58" i="33473"/>
  <c r="BL58" i="33473"/>
  <c r="BM58" i="33473"/>
  <c r="BP58" i="33473"/>
  <c r="BQ58" i="33473"/>
  <c r="BT58" i="33473"/>
  <c r="BU58" i="33473"/>
  <c r="CR58" i="33473"/>
  <c r="CS58" i="33473"/>
  <c r="CT58" i="33473"/>
  <c r="U528" i="33476" s="1"/>
  <c r="CU58" i="33473"/>
  <c r="CV58" i="33473"/>
  <c r="DA58" i="33473"/>
  <c r="DB58" i="33473"/>
  <c r="DE58" i="33473" s="1"/>
  <c r="EO58" i="33473"/>
  <c r="EP58" i="33473"/>
  <c r="BK59" i="33473"/>
  <c r="BL59" i="33473"/>
  <c r="BM59" i="33473"/>
  <c r="BP59" i="33473"/>
  <c r="BQ59" i="33473"/>
  <c r="BT59" i="33473"/>
  <c r="BU59" i="33473"/>
  <c r="CR59" i="33473"/>
  <c r="CS59" i="33473"/>
  <c r="CT59" i="33473"/>
  <c r="U529" i="33476" s="1"/>
  <c r="CU59" i="33473"/>
  <c r="CV59" i="33473"/>
  <c r="DA59" i="33473"/>
  <c r="DB59" i="33473"/>
  <c r="DE59" i="33473" s="1"/>
  <c r="EO59" i="33473"/>
  <c r="EP59" i="33473"/>
  <c r="BK60" i="33473"/>
  <c r="BL60" i="33473"/>
  <c r="CD60" i="33473" s="1"/>
  <c r="BF60" i="33473" s="1"/>
  <c r="BM60" i="33473"/>
  <c r="BP60" i="33473"/>
  <c r="BQ60" i="33473"/>
  <c r="BT60" i="33473"/>
  <c r="BU60" i="33473"/>
  <c r="CR60" i="33473"/>
  <c r="CS60" i="33473"/>
  <c r="CT60" i="33473"/>
  <c r="U530" i="33476" s="1"/>
  <c r="CU60" i="33473"/>
  <c r="CV60" i="33473"/>
  <c r="DA60" i="33473"/>
  <c r="DB60" i="33473"/>
  <c r="DE60" i="33473" s="1"/>
  <c r="EO60" i="33473"/>
  <c r="EP60" i="33473"/>
  <c r="BK61" i="33473"/>
  <c r="BL61" i="33473"/>
  <c r="BM61" i="33473"/>
  <c r="BP61" i="33473"/>
  <c r="BQ61" i="33473"/>
  <c r="BT61" i="33473"/>
  <c r="BU61" i="33473"/>
  <c r="CR61" i="33473"/>
  <c r="CS61" i="33473"/>
  <c r="CT61" i="33473"/>
  <c r="U531" i="33476" s="1"/>
  <c r="CU61" i="33473"/>
  <c r="CV61" i="33473"/>
  <c r="DA61" i="33473"/>
  <c r="DB61" i="33473"/>
  <c r="DE61" i="33473" s="1"/>
  <c r="DT61" i="33473" s="1"/>
  <c r="EO61" i="33473"/>
  <c r="EP61" i="33473"/>
  <c r="BK62" i="33473"/>
  <c r="BL62" i="33473"/>
  <c r="BM62" i="33473"/>
  <c r="BP62" i="33473"/>
  <c r="BQ62" i="33473"/>
  <c r="BT62" i="33473"/>
  <c r="BU62" i="33473"/>
  <c r="CR62" i="33473"/>
  <c r="CS62" i="33473"/>
  <c r="CT62" i="33473"/>
  <c r="U532" i="33476" s="1"/>
  <c r="CU62" i="33473"/>
  <c r="CV62" i="33473"/>
  <c r="DA62" i="33473"/>
  <c r="DB62" i="33473"/>
  <c r="DE62" i="33473" s="1"/>
  <c r="DT62" i="33473" s="1"/>
  <c r="EO62" i="33473"/>
  <c r="EP62" i="33473"/>
  <c r="BK63" i="33473"/>
  <c r="CF63" i="33473"/>
  <c r="BL63" i="33473"/>
  <c r="BM63" i="33473"/>
  <c r="BP63" i="33473"/>
  <c r="BQ63" i="33473"/>
  <c r="BT63" i="33473"/>
  <c r="BU63" i="33473"/>
  <c r="CE63" i="33473" s="1"/>
  <c r="BC63" i="33473"/>
  <c r="CR63" i="33473"/>
  <c r="CS63" i="33473"/>
  <c r="CT63" i="33473"/>
  <c r="U533" i="33476" s="1"/>
  <c r="CU63" i="33473"/>
  <c r="CV63" i="33473"/>
  <c r="DA63" i="33473"/>
  <c r="DB63" i="33473" s="1"/>
  <c r="DE63" i="33473" s="1"/>
  <c r="EO63" i="33473"/>
  <c r="EP63" i="33473" s="1"/>
  <c r="BK64" i="33473"/>
  <c r="CD64" i="33473" s="1"/>
  <c r="BF64" i="33473" s="1"/>
  <c r="BL64" i="33473"/>
  <c r="BM64" i="33473"/>
  <c r="BP64" i="33473"/>
  <c r="BQ64" i="33473"/>
  <c r="BT64" i="33473"/>
  <c r="BU64" i="33473"/>
  <c r="CR64" i="33473"/>
  <c r="CS64" i="33473"/>
  <c r="CT64" i="33473"/>
  <c r="U534" i="33476" s="1"/>
  <c r="CU64" i="33473"/>
  <c r="CV64" i="33473"/>
  <c r="DA64" i="33473"/>
  <c r="DB64" i="33473" s="1"/>
  <c r="DE64" i="33473" s="1"/>
  <c r="EO64" i="33473"/>
  <c r="EP64" i="33473" s="1"/>
  <c r="BK65" i="33473"/>
  <c r="BL65" i="33473"/>
  <c r="BM65" i="33473"/>
  <c r="BP65" i="33473"/>
  <c r="BQ65" i="33473"/>
  <c r="BT65" i="33473"/>
  <c r="BU65" i="33473"/>
  <c r="CR65" i="33473"/>
  <c r="CS65" i="33473"/>
  <c r="CT65" i="33473"/>
  <c r="U535" i="33476" s="1"/>
  <c r="CU65" i="33473"/>
  <c r="CV65" i="33473"/>
  <c r="DA65" i="33473"/>
  <c r="EO65" i="33473"/>
  <c r="EP65" i="33473" s="1"/>
  <c r="BK66" i="33473"/>
  <c r="BL66" i="33473"/>
  <c r="CC66" i="33473" s="1"/>
  <c r="CW66" i="33473" s="1"/>
  <c r="W66" i="33473" s="1"/>
  <c r="T536" i="33476" s="1"/>
  <c r="BM66" i="33473"/>
  <c r="CF66" i="33473"/>
  <c r="BP66" i="33473"/>
  <c r="BQ66" i="33473"/>
  <c r="BT66" i="33473"/>
  <c r="BU66" i="33473"/>
  <c r="CR66" i="33473"/>
  <c r="CS66" i="33473"/>
  <c r="CT66" i="33473"/>
  <c r="U536" i="33476" s="1"/>
  <c r="CU66" i="33473"/>
  <c r="CV66" i="33473"/>
  <c r="DA66" i="33473"/>
  <c r="DB66" i="33473" s="1"/>
  <c r="EO66" i="33473"/>
  <c r="EP66" i="33473" s="1"/>
  <c r="BK67" i="33473"/>
  <c r="BL67" i="33473"/>
  <c r="BM67" i="33473"/>
  <c r="CF67" i="33473" s="1"/>
  <c r="BP67" i="33473"/>
  <c r="BQ67" i="33473"/>
  <c r="BT67" i="33473"/>
  <c r="BU67" i="33473"/>
  <c r="CE67" i="33473" s="1"/>
  <c r="BC67" i="33473" s="1"/>
  <c r="CR67" i="33473"/>
  <c r="CS67" i="33473"/>
  <c r="CT67" i="33473"/>
  <c r="U537" i="33476" s="1"/>
  <c r="CU67" i="33473"/>
  <c r="CV67" i="33473"/>
  <c r="DA67" i="33473"/>
  <c r="DB67" i="33473" s="1"/>
  <c r="DE67" i="33473" s="1"/>
  <c r="EF67" i="33473" s="1"/>
  <c r="EO67" i="33473"/>
  <c r="EP67" i="33473"/>
  <c r="BK68" i="33473"/>
  <c r="BL68" i="33473"/>
  <c r="BM68" i="33473"/>
  <c r="BP68" i="33473"/>
  <c r="BQ68" i="33473"/>
  <c r="BT68" i="33473"/>
  <c r="BU68" i="33473"/>
  <c r="CR68" i="33473"/>
  <c r="CS68" i="33473"/>
  <c r="CT68" i="33473"/>
  <c r="U538" i="33476" s="1"/>
  <c r="CU68" i="33473"/>
  <c r="CV68" i="33473"/>
  <c r="DA68" i="33473"/>
  <c r="DB68" i="33473" s="1"/>
  <c r="DE68" i="33473" s="1"/>
  <c r="EO68" i="33473"/>
  <c r="EP68" i="33473"/>
  <c r="BK69" i="33473"/>
  <c r="CD69" i="33473" s="1"/>
  <c r="BF69" i="33473" s="1"/>
  <c r="X539" i="33476" s="1"/>
  <c r="BL69" i="33473"/>
  <c r="BM69" i="33473"/>
  <c r="BP69" i="33473"/>
  <c r="BQ69" i="33473"/>
  <c r="BT69" i="33473"/>
  <c r="BU69" i="33473"/>
  <c r="CR69" i="33473"/>
  <c r="CS69" i="33473"/>
  <c r="CT69" i="33473"/>
  <c r="U539" i="33476" s="1"/>
  <c r="CU69" i="33473"/>
  <c r="CV69" i="33473"/>
  <c r="DA69" i="33473"/>
  <c r="EO69" i="33473"/>
  <c r="EP69" i="33473" s="1"/>
  <c r="BK70" i="33473"/>
  <c r="BL70" i="33473"/>
  <c r="BM70" i="33473"/>
  <c r="BP70" i="33473"/>
  <c r="BQ70" i="33473"/>
  <c r="BT70" i="33473"/>
  <c r="BU70" i="33473"/>
  <c r="CR70" i="33473"/>
  <c r="CS70" i="33473"/>
  <c r="CT70" i="33473"/>
  <c r="U540" i="33476" s="1"/>
  <c r="CU70" i="33473"/>
  <c r="CV70" i="33473"/>
  <c r="DA70" i="33473"/>
  <c r="DB70" i="33473"/>
  <c r="DE70" i="33473" s="1"/>
  <c r="EO70" i="33473"/>
  <c r="EP70" i="33473" s="1"/>
  <c r="BK71" i="33473"/>
  <c r="BL71" i="33473"/>
  <c r="BM71" i="33473"/>
  <c r="BP71" i="33473"/>
  <c r="BQ71" i="33473"/>
  <c r="BT71" i="33473"/>
  <c r="BU71" i="33473"/>
  <c r="CE71" i="33473" s="1"/>
  <c r="BC71" i="33473" s="1"/>
  <c r="CR71" i="33473"/>
  <c r="CS71" i="33473"/>
  <c r="CT71" i="33473"/>
  <c r="U541" i="33476" s="1"/>
  <c r="CU71" i="33473"/>
  <c r="CV71" i="33473"/>
  <c r="DA71" i="33473"/>
  <c r="DB71" i="33473" s="1"/>
  <c r="DE71" i="33473" s="1"/>
  <c r="EO71" i="33473"/>
  <c r="EP71" i="33473"/>
  <c r="BK72" i="33473"/>
  <c r="BL72" i="33473"/>
  <c r="CG72" i="33473" s="1"/>
  <c r="BM72" i="33473"/>
  <c r="BP72" i="33473"/>
  <c r="BQ72" i="33473"/>
  <c r="BT72" i="33473"/>
  <c r="BU72" i="33473"/>
  <c r="CR72" i="33473"/>
  <c r="CS72" i="33473"/>
  <c r="CT72" i="33473"/>
  <c r="U542" i="33476" s="1"/>
  <c r="CU72" i="33473"/>
  <c r="CV72" i="33473"/>
  <c r="DA72" i="33473"/>
  <c r="DB72" i="33473" s="1"/>
  <c r="EO72" i="33473"/>
  <c r="EP72" i="33473" s="1"/>
  <c r="BK73" i="33473"/>
  <c r="BL73" i="33473"/>
  <c r="BM73" i="33473"/>
  <c r="BP73" i="33473"/>
  <c r="BQ73" i="33473"/>
  <c r="BT73" i="33473"/>
  <c r="BU73" i="33473"/>
  <c r="CE73" i="33473" s="1"/>
  <c r="BC73" i="33473" s="1"/>
  <c r="CR73" i="33473"/>
  <c r="CS73" i="33473"/>
  <c r="CT73" i="33473"/>
  <c r="U543" i="33476" s="1"/>
  <c r="CU73" i="33473"/>
  <c r="CV73" i="33473"/>
  <c r="DA73" i="33473"/>
  <c r="DB73" i="33473" s="1"/>
  <c r="DE73" i="33473" s="1"/>
  <c r="EO73" i="33473"/>
  <c r="EP73" i="33473" s="1"/>
  <c r="BK74" i="33473"/>
  <c r="BL74" i="33473"/>
  <c r="BM74" i="33473"/>
  <c r="BP74" i="33473"/>
  <c r="BQ74" i="33473"/>
  <c r="BT74" i="33473"/>
  <c r="BU74" i="33473"/>
  <c r="CR74" i="33473"/>
  <c r="CS74" i="33473"/>
  <c r="CT74" i="33473"/>
  <c r="U544" i="33476" s="1"/>
  <c r="CU74" i="33473"/>
  <c r="CV74" i="33473"/>
  <c r="DA74" i="33473"/>
  <c r="EO74" i="33473"/>
  <c r="EP74" i="33473" s="1"/>
  <c r="BK75" i="33473"/>
  <c r="BL75" i="33473"/>
  <c r="BM75" i="33473"/>
  <c r="BP75" i="33473"/>
  <c r="BQ75" i="33473"/>
  <c r="BT75" i="33473"/>
  <c r="BU75" i="33473"/>
  <c r="CE75" i="33473" s="1"/>
  <c r="BC75" i="33473" s="1"/>
  <c r="CD75" i="33473"/>
  <c r="BF75" i="33473" s="1"/>
  <c r="CR75" i="33473"/>
  <c r="CS75" i="33473"/>
  <c r="CT75" i="33473"/>
  <c r="U545" i="33476" s="1"/>
  <c r="CU75" i="33473"/>
  <c r="CV75" i="33473"/>
  <c r="DA75" i="33473"/>
  <c r="DB75" i="33473"/>
  <c r="DE75" i="33473" s="1"/>
  <c r="EO75" i="33473"/>
  <c r="EP75" i="33473" s="1"/>
  <c r="BK76" i="33473"/>
  <c r="BL76" i="33473"/>
  <c r="BM76" i="33473"/>
  <c r="BP76" i="33473"/>
  <c r="BQ76" i="33473"/>
  <c r="BT76" i="33473"/>
  <c r="BU76" i="33473"/>
  <c r="CR76" i="33473"/>
  <c r="CS76" i="33473"/>
  <c r="CT76" i="33473"/>
  <c r="U546" i="33476" s="1"/>
  <c r="CU76" i="33473"/>
  <c r="CV76" i="33473"/>
  <c r="DA76" i="33473"/>
  <c r="DB76" i="33473"/>
  <c r="DE76" i="33473" s="1"/>
  <c r="EO76" i="33473"/>
  <c r="EP76" i="33473" s="1"/>
  <c r="BK77" i="33473"/>
  <c r="BL77" i="33473"/>
  <c r="BM77" i="33473"/>
  <c r="BP77" i="33473"/>
  <c r="BQ77" i="33473"/>
  <c r="BT77" i="33473"/>
  <c r="BU77" i="33473"/>
  <c r="CR77" i="33473"/>
  <c r="CS77" i="33473"/>
  <c r="CT77" i="33473"/>
  <c r="U547" i="33476" s="1"/>
  <c r="CU77" i="33473"/>
  <c r="CV77" i="33473"/>
  <c r="DA77" i="33473"/>
  <c r="DB77" i="33473"/>
  <c r="EO77" i="33473"/>
  <c r="EP77" i="33473" s="1"/>
  <c r="BK78" i="33473"/>
  <c r="BL78" i="33473"/>
  <c r="BM78" i="33473"/>
  <c r="BP78" i="33473"/>
  <c r="BQ78" i="33473"/>
  <c r="BT78" i="33473"/>
  <c r="BU78" i="33473"/>
  <c r="CR78" i="33473"/>
  <c r="CS78" i="33473"/>
  <c r="CT78" i="33473"/>
  <c r="U548" i="33476" s="1"/>
  <c r="CU78" i="33473"/>
  <c r="CV78" i="33473"/>
  <c r="DA78" i="33473"/>
  <c r="DB78" i="33473"/>
  <c r="DE78" i="33473" s="1"/>
  <c r="EO78" i="33473"/>
  <c r="EP78" i="33473" s="1"/>
  <c r="BK79" i="33473"/>
  <c r="BL79" i="33473"/>
  <c r="BM79" i="33473"/>
  <c r="BP79" i="33473"/>
  <c r="BQ79" i="33473"/>
  <c r="BT79" i="33473"/>
  <c r="BU79" i="33473"/>
  <c r="CR79" i="33473"/>
  <c r="CS79" i="33473"/>
  <c r="CT79" i="33473"/>
  <c r="U549" i="33476" s="1"/>
  <c r="CU79" i="33473"/>
  <c r="CV79" i="33473"/>
  <c r="DA79" i="33473"/>
  <c r="DB79" i="33473"/>
  <c r="DE79" i="33473" s="1"/>
  <c r="EF79" i="33473" s="1"/>
  <c r="EO79" i="33473"/>
  <c r="EP79" i="33473" s="1"/>
  <c r="BK80" i="33473"/>
  <c r="BL80" i="33473"/>
  <c r="CC80" i="33473" s="1"/>
  <c r="BM80" i="33473"/>
  <c r="BP80" i="33473"/>
  <c r="BQ80" i="33473"/>
  <c r="BT80" i="33473"/>
  <c r="BU80" i="33473"/>
  <c r="CR80" i="33473"/>
  <c r="CS80" i="33473"/>
  <c r="CT80" i="33473"/>
  <c r="U550" i="33476" s="1"/>
  <c r="CU80" i="33473"/>
  <c r="CV80" i="33473"/>
  <c r="DA80" i="33473"/>
  <c r="DB80" i="33473" s="1"/>
  <c r="DC80" i="33473" s="1"/>
  <c r="EO80" i="33473"/>
  <c r="EP80" i="33473" s="1"/>
  <c r="BK81" i="33473"/>
  <c r="CD81" i="33473" s="1"/>
  <c r="BF81" i="33473" s="1"/>
  <c r="X551" i="33476" s="1"/>
  <c r="BL81" i="33473"/>
  <c r="BM81" i="33473"/>
  <c r="BP81" i="33473"/>
  <c r="BQ81" i="33473"/>
  <c r="BT81" i="33473"/>
  <c r="BU81" i="33473"/>
  <c r="CR81" i="33473"/>
  <c r="CS81" i="33473"/>
  <c r="CT81" i="33473"/>
  <c r="U551" i="33476" s="1"/>
  <c r="CU81" i="33473"/>
  <c r="CV81" i="33473"/>
  <c r="DA81" i="33473"/>
  <c r="DB81" i="33473" s="1"/>
  <c r="DE81" i="33473" s="1"/>
  <c r="DT81" i="33473" s="1"/>
  <c r="EO81" i="33473"/>
  <c r="EP81" i="33473"/>
  <c r="BK82" i="33473"/>
  <c r="CD82" i="33473" s="1"/>
  <c r="BF82" i="33473" s="1"/>
  <c r="BL82" i="33473"/>
  <c r="BM82" i="33473"/>
  <c r="BP82" i="33473"/>
  <c r="BQ82" i="33473"/>
  <c r="BT82" i="33473"/>
  <c r="BU82" i="33473"/>
  <c r="CR82" i="33473"/>
  <c r="CS82" i="33473"/>
  <c r="CT82" i="33473"/>
  <c r="U552" i="33476" s="1"/>
  <c r="CU82" i="33473"/>
  <c r="CV82" i="33473"/>
  <c r="DA82" i="33473"/>
  <c r="DB82" i="33473" s="1"/>
  <c r="DE82" i="33473" s="1"/>
  <c r="EO82" i="33473"/>
  <c r="EP82" i="33473"/>
  <c r="BK83" i="33473"/>
  <c r="BL83" i="33473"/>
  <c r="BM83" i="33473"/>
  <c r="BP83" i="33473"/>
  <c r="BQ83" i="33473"/>
  <c r="BT83" i="33473"/>
  <c r="BU83" i="33473"/>
  <c r="CR83" i="33473"/>
  <c r="CS83" i="33473"/>
  <c r="CT83" i="33473"/>
  <c r="U553" i="33476" s="1"/>
  <c r="CU83" i="33473"/>
  <c r="CV83" i="33473"/>
  <c r="DA83" i="33473"/>
  <c r="DB83" i="33473" s="1"/>
  <c r="DE83" i="33473" s="1"/>
  <c r="EO83" i="33473"/>
  <c r="EP83" i="33473"/>
  <c r="BK84" i="33473"/>
  <c r="BL84" i="33473"/>
  <c r="CG84" i="33473" s="1"/>
  <c r="BM84" i="33473"/>
  <c r="BP84" i="33473"/>
  <c r="BQ84" i="33473"/>
  <c r="BT84" i="33473"/>
  <c r="BU84" i="33473"/>
  <c r="CR84" i="33473"/>
  <c r="CS84" i="33473"/>
  <c r="CT84" i="33473"/>
  <c r="U554" i="33476" s="1"/>
  <c r="CU84" i="33473"/>
  <c r="CV84" i="33473"/>
  <c r="DA84" i="33473"/>
  <c r="DB84" i="33473" s="1"/>
  <c r="EO84" i="33473"/>
  <c r="EP84" i="33473" s="1"/>
  <c r="BK85" i="33473"/>
  <c r="BL85" i="33473"/>
  <c r="BM85" i="33473"/>
  <c r="BP85" i="33473"/>
  <c r="BQ85" i="33473"/>
  <c r="BT85" i="33473"/>
  <c r="BU85" i="33473"/>
  <c r="CR85" i="33473"/>
  <c r="CS85" i="33473"/>
  <c r="CT85" i="33473"/>
  <c r="U555" i="33476" s="1"/>
  <c r="CU85" i="33473"/>
  <c r="CV85" i="33473"/>
  <c r="DA85" i="33473"/>
  <c r="EO85" i="33473"/>
  <c r="EP85" i="33473"/>
  <c r="BK86" i="33473"/>
  <c r="BL86" i="33473"/>
  <c r="BM86" i="33473"/>
  <c r="BP86" i="33473"/>
  <c r="BQ86" i="33473"/>
  <c r="BT86" i="33473"/>
  <c r="BU86" i="33473"/>
  <c r="CR86" i="33473"/>
  <c r="CS86" i="33473"/>
  <c r="CT86" i="33473"/>
  <c r="U556" i="33476" s="1"/>
  <c r="CU86" i="33473"/>
  <c r="CV86" i="33473"/>
  <c r="DA86" i="33473"/>
  <c r="DB86" i="33473" s="1"/>
  <c r="DE86" i="33473" s="1"/>
  <c r="EO86" i="33473"/>
  <c r="EP86" i="33473"/>
  <c r="BK87" i="33473"/>
  <c r="BL87" i="33473"/>
  <c r="BM87" i="33473"/>
  <c r="BP87" i="33473"/>
  <c r="BQ87" i="33473"/>
  <c r="BT87" i="33473"/>
  <c r="BU87" i="33473"/>
  <c r="CR87" i="33473"/>
  <c r="CS87" i="33473"/>
  <c r="CT87" i="33473"/>
  <c r="U557" i="33476" s="1"/>
  <c r="CU87" i="33473"/>
  <c r="CV87" i="33473"/>
  <c r="DA87" i="33473"/>
  <c r="DB87" i="33473" s="1"/>
  <c r="DE87" i="33473" s="1"/>
  <c r="EO87" i="33473"/>
  <c r="EP87" i="33473"/>
  <c r="BK88" i="33473"/>
  <c r="CD88" i="33473" s="1"/>
  <c r="BF88" i="33473" s="1"/>
  <c r="BL88" i="33473"/>
  <c r="BM88" i="33473"/>
  <c r="BP88" i="33473"/>
  <c r="BQ88" i="33473"/>
  <c r="BT88" i="33473"/>
  <c r="BU88" i="33473"/>
  <c r="CR88" i="33473"/>
  <c r="CS88" i="33473"/>
  <c r="CT88" i="33473"/>
  <c r="U558" i="33476" s="1"/>
  <c r="CU88" i="33473"/>
  <c r="CV88" i="33473"/>
  <c r="DA88" i="33473"/>
  <c r="DB88" i="33473"/>
  <c r="DE88" i="33473" s="1"/>
  <c r="EO88" i="33473"/>
  <c r="EP88" i="33473" s="1"/>
  <c r="BK89" i="33473"/>
  <c r="CD89" i="33473"/>
  <c r="BF89" i="33473" s="1"/>
  <c r="X559" i="33476" s="1"/>
  <c r="BL89" i="33473"/>
  <c r="BM89" i="33473"/>
  <c r="BP89" i="33473"/>
  <c r="BQ89" i="33473"/>
  <c r="BT89" i="33473"/>
  <c r="BU89" i="33473"/>
  <c r="CR89" i="33473"/>
  <c r="CS89" i="33473"/>
  <c r="CT89" i="33473"/>
  <c r="U559" i="33476" s="1"/>
  <c r="CU89" i="33473"/>
  <c r="CV89" i="33473"/>
  <c r="DA89" i="33473"/>
  <c r="DB89" i="33473" s="1"/>
  <c r="DE89" i="33473" s="1"/>
  <c r="EO89" i="33473"/>
  <c r="EP89" i="33473" s="1"/>
  <c r="BK90" i="33473"/>
  <c r="BL90" i="33473"/>
  <c r="BM90" i="33473"/>
  <c r="CF90" i="33473" s="1"/>
  <c r="BP90" i="33473"/>
  <c r="BQ90" i="33473"/>
  <c r="BT90" i="33473"/>
  <c r="BU90" i="33473"/>
  <c r="CR90" i="33473"/>
  <c r="CS90" i="33473"/>
  <c r="CT90" i="33473"/>
  <c r="U560" i="33476" s="1"/>
  <c r="CU90" i="33473"/>
  <c r="CV90" i="33473"/>
  <c r="DA90" i="33473"/>
  <c r="DB90" i="33473"/>
  <c r="DE90" i="33473" s="1"/>
  <c r="EO90" i="33473"/>
  <c r="EP90" i="33473" s="1"/>
  <c r="BK91" i="33473"/>
  <c r="CD91" i="33473"/>
  <c r="BF91" i="33473" s="1"/>
  <c r="BL91" i="33473"/>
  <c r="CG91" i="33473" s="1"/>
  <c r="BM91" i="33473"/>
  <c r="BP91" i="33473"/>
  <c r="BQ91" i="33473"/>
  <c r="BT91" i="33473"/>
  <c r="BU91" i="33473"/>
  <c r="CR91" i="33473"/>
  <c r="CS91" i="33473"/>
  <c r="CT91" i="33473"/>
  <c r="U561" i="33476" s="1"/>
  <c r="CU91" i="33473"/>
  <c r="CV91" i="33473"/>
  <c r="DA91" i="33473"/>
  <c r="DB91" i="33473" s="1"/>
  <c r="DE91" i="33473" s="1"/>
  <c r="EO91" i="33473"/>
  <c r="EP91" i="33473" s="1"/>
  <c r="BK92" i="33473"/>
  <c r="BL92" i="33473"/>
  <c r="BM92" i="33473"/>
  <c r="BP92" i="33473"/>
  <c r="BQ92" i="33473"/>
  <c r="BT92" i="33473"/>
  <c r="CG92" i="33473" s="1"/>
  <c r="BU92" i="33473"/>
  <c r="CR92" i="33473"/>
  <c r="CS92" i="33473"/>
  <c r="CT92" i="33473"/>
  <c r="U562" i="33476" s="1"/>
  <c r="CU92" i="33473"/>
  <c r="CV92" i="33473"/>
  <c r="DA92" i="33473"/>
  <c r="DB92" i="33473"/>
  <c r="DD92" i="33473" s="1"/>
  <c r="DL92" i="33473" s="1"/>
  <c r="EO92" i="33473"/>
  <c r="EP92" i="33473" s="1"/>
  <c r="BK93" i="33473"/>
  <c r="BL93" i="33473"/>
  <c r="BM93" i="33473"/>
  <c r="BP93" i="33473"/>
  <c r="BQ93" i="33473"/>
  <c r="BT93" i="33473"/>
  <c r="BU93" i="33473"/>
  <c r="CR93" i="33473"/>
  <c r="CS93" i="33473"/>
  <c r="CT93" i="33473"/>
  <c r="U563" i="33476" s="1"/>
  <c r="CU93" i="33473"/>
  <c r="CV93" i="33473"/>
  <c r="DA93" i="33473"/>
  <c r="DB93" i="33473"/>
  <c r="DE93" i="33473" s="1"/>
  <c r="EO93" i="33473"/>
  <c r="EP93" i="33473" s="1"/>
  <c r="BK94" i="33473"/>
  <c r="BL94" i="33473"/>
  <c r="BM94" i="33473"/>
  <c r="BP94" i="33473"/>
  <c r="BQ94" i="33473"/>
  <c r="BT94" i="33473"/>
  <c r="BU94" i="33473"/>
  <c r="CR94" i="33473"/>
  <c r="CS94" i="33473"/>
  <c r="CT94" i="33473"/>
  <c r="U564" i="33476" s="1"/>
  <c r="CU94" i="33473"/>
  <c r="CV94" i="33473"/>
  <c r="DA94" i="33473"/>
  <c r="DB94" i="33473"/>
  <c r="DE94" i="33473" s="1"/>
  <c r="EO94" i="33473"/>
  <c r="EP94" i="33473" s="1"/>
  <c r="BK95" i="33473"/>
  <c r="BL95" i="33473"/>
  <c r="BM95" i="33473"/>
  <c r="BP95" i="33473"/>
  <c r="BQ95" i="33473"/>
  <c r="BT95" i="33473"/>
  <c r="BU95" i="33473"/>
  <c r="CR95" i="33473"/>
  <c r="CS95" i="33473"/>
  <c r="CT95" i="33473"/>
  <c r="U565" i="33476" s="1"/>
  <c r="CU95" i="33473"/>
  <c r="CV95" i="33473"/>
  <c r="DA95" i="33473"/>
  <c r="DB95" i="33473"/>
  <c r="DE95" i="33473" s="1"/>
  <c r="EM95" i="33473" s="1"/>
  <c r="EO95" i="33473"/>
  <c r="EP95" i="33473" s="1"/>
  <c r="BK96" i="33473"/>
  <c r="CC96" i="33473"/>
  <c r="BL96" i="33473"/>
  <c r="BM96" i="33473"/>
  <c r="BP96" i="33473"/>
  <c r="BQ96" i="33473"/>
  <c r="CG96" i="33473" s="1"/>
  <c r="BT96" i="33473"/>
  <c r="BU96" i="33473"/>
  <c r="CD96" i="33473"/>
  <c r="BF96" i="33473" s="1"/>
  <c r="CR96" i="33473"/>
  <c r="CS96" i="33473"/>
  <c r="CT96" i="33473"/>
  <c r="U566" i="33476" s="1"/>
  <c r="CU96" i="33473"/>
  <c r="CV96" i="33473"/>
  <c r="DA96" i="33473"/>
  <c r="DB96" i="33473"/>
  <c r="DE96" i="33473" s="1"/>
  <c r="EO96" i="33473"/>
  <c r="EP96" i="33473" s="1"/>
  <c r="BK97" i="33473"/>
  <c r="BL97" i="33473"/>
  <c r="CG97" i="33473" s="1"/>
  <c r="BM97" i="33473"/>
  <c r="BP97" i="33473"/>
  <c r="BQ97" i="33473"/>
  <c r="BT97" i="33473"/>
  <c r="BU97" i="33473"/>
  <c r="CR97" i="33473"/>
  <c r="CS97" i="33473"/>
  <c r="CT97" i="33473"/>
  <c r="U567" i="33476" s="1"/>
  <c r="CU97" i="33473"/>
  <c r="CV97" i="33473"/>
  <c r="DA97" i="33473"/>
  <c r="DB97" i="33473" s="1"/>
  <c r="DE97" i="33473" s="1"/>
  <c r="EO97" i="33473"/>
  <c r="EP97" i="33473" s="1"/>
  <c r="BK98" i="33473"/>
  <c r="CD98" i="33473" s="1"/>
  <c r="BF98" i="33473" s="1"/>
  <c r="BL98" i="33473"/>
  <c r="BM98" i="33473"/>
  <c r="BP98" i="33473"/>
  <c r="BQ98" i="33473"/>
  <c r="BT98" i="33473"/>
  <c r="BU98" i="33473"/>
  <c r="CR98" i="33473"/>
  <c r="CS98" i="33473"/>
  <c r="CT98" i="33473"/>
  <c r="U568" i="33476" s="1"/>
  <c r="CU98" i="33473"/>
  <c r="CV98" i="33473"/>
  <c r="DA98" i="33473"/>
  <c r="DB98" i="33473" s="1"/>
  <c r="DC98" i="33473" s="1"/>
  <c r="DJ98" i="33473" s="1"/>
  <c r="EO98" i="33473"/>
  <c r="EP98" i="33473" s="1"/>
  <c r="BK99" i="33473"/>
  <c r="BL99" i="33473"/>
  <c r="BM99" i="33473"/>
  <c r="BP99" i="33473"/>
  <c r="BQ99" i="33473"/>
  <c r="BT99" i="33473"/>
  <c r="BU99" i="33473"/>
  <c r="CR99" i="33473"/>
  <c r="CS99" i="33473"/>
  <c r="CT99" i="33473"/>
  <c r="U569" i="33476" s="1"/>
  <c r="CU99" i="33473"/>
  <c r="CV99" i="33473"/>
  <c r="DA99" i="33473"/>
  <c r="DB99" i="33473" s="1"/>
  <c r="EO99" i="33473"/>
  <c r="EP99" i="33473" s="1"/>
  <c r="BK100" i="33473"/>
  <c r="BL100" i="33473"/>
  <c r="BM100" i="33473"/>
  <c r="BP100" i="33473"/>
  <c r="BQ100" i="33473"/>
  <c r="BT100" i="33473"/>
  <c r="BU100" i="33473"/>
  <c r="CR100" i="33473"/>
  <c r="CS100" i="33473"/>
  <c r="CT100" i="33473"/>
  <c r="U570" i="33476" s="1"/>
  <c r="CU100" i="33473"/>
  <c r="CV100" i="33473"/>
  <c r="DA100" i="33473"/>
  <c r="DB100" i="33473" s="1"/>
  <c r="DE100" i="33473" s="1"/>
  <c r="EO100" i="33473"/>
  <c r="EP100" i="33473" s="1"/>
  <c r="BK101" i="33473"/>
  <c r="CC101" i="33473" s="1"/>
  <c r="BL101" i="33473"/>
  <c r="BM101" i="33473"/>
  <c r="BP101" i="33473"/>
  <c r="BQ101" i="33473"/>
  <c r="BT101" i="33473"/>
  <c r="BU101" i="33473"/>
  <c r="CR101" i="33473"/>
  <c r="CS101" i="33473"/>
  <c r="CT101" i="33473"/>
  <c r="U571" i="33476" s="1"/>
  <c r="CU101" i="33473"/>
  <c r="CV101" i="33473"/>
  <c r="DA101" i="33473"/>
  <c r="DB101" i="33473"/>
  <c r="DE101" i="33473" s="1"/>
  <c r="EG101" i="33473" s="1"/>
  <c r="AP101" i="33473" s="1"/>
  <c r="EO101" i="33473"/>
  <c r="EP101" i="33473" s="1"/>
  <c r="BK102" i="33473"/>
  <c r="BL102" i="33473"/>
  <c r="BM102" i="33473"/>
  <c r="BP102" i="33473"/>
  <c r="BQ102" i="33473"/>
  <c r="BT102" i="33473"/>
  <c r="BU102" i="33473"/>
  <c r="CR102" i="33473"/>
  <c r="CS102" i="33473"/>
  <c r="CT102" i="33473"/>
  <c r="U572" i="33476" s="1"/>
  <c r="CU102" i="33473"/>
  <c r="CV102" i="33473"/>
  <c r="DA102" i="33473"/>
  <c r="EO102" i="33473"/>
  <c r="EP102" i="33473" s="1"/>
  <c r="BK103" i="33473"/>
  <c r="BL103" i="33473"/>
  <c r="BM103" i="33473"/>
  <c r="BP103" i="33473"/>
  <c r="BQ103" i="33473"/>
  <c r="BT103" i="33473"/>
  <c r="BU103" i="33473"/>
  <c r="CR103" i="33473"/>
  <c r="CS103" i="33473"/>
  <c r="CT103" i="33473"/>
  <c r="U573" i="33476" s="1"/>
  <c r="CU103" i="33473"/>
  <c r="CV103" i="33473"/>
  <c r="DA103" i="33473"/>
  <c r="EO103" i="33473"/>
  <c r="EP103" i="33473"/>
  <c r="F105" i="33473"/>
  <c r="BY132" i="33473"/>
  <c r="O2" i="33474"/>
  <c r="B3" i="33474"/>
  <c r="P641" i="33476" s="1"/>
  <c r="AK4" i="33474"/>
  <c r="AL4" i="33474"/>
  <c r="AE14" i="33474"/>
  <c r="AJ14" i="33474"/>
  <c r="AB16" i="33474"/>
  <c r="AL19" i="33474"/>
  <c r="BY22" i="33474"/>
  <c r="DK22" i="33474"/>
  <c r="DM22" i="33474"/>
  <c r="EV22" i="33474"/>
  <c r="E23" i="33474"/>
  <c r="AK23" i="33474"/>
  <c r="BC23" i="33474"/>
  <c r="BD23" i="33474"/>
  <c r="BS23" i="33474"/>
  <c r="BT23" i="33474"/>
  <c r="L24" i="33474"/>
  <c r="AA24" i="33474"/>
  <c r="AB24" i="33474"/>
  <c r="AL24" i="33474"/>
  <c r="BD24" i="33474"/>
  <c r="BR24" i="33474"/>
  <c r="CJ24" i="33474"/>
  <c r="CK24" i="33474"/>
  <c r="CL24" i="33474"/>
  <c r="CM24" i="33474"/>
  <c r="CN24" i="33474"/>
  <c r="CR24" i="33474"/>
  <c r="CS24" i="33474"/>
  <c r="CT24" i="33474"/>
  <c r="CU24" i="33474"/>
  <c r="CV24" i="33474"/>
  <c r="CW24" i="33474"/>
  <c r="DJ24" i="33474"/>
  <c r="DK24" i="33474"/>
  <c r="DL24" i="33474"/>
  <c r="DM24" i="33474"/>
  <c r="DN24" i="33474"/>
  <c r="DO24" i="33474"/>
  <c r="DP24" i="33474"/>
  <c r="DT24" i="33474"/>
  <c r="DU24" i="33474"/>
  <c r="DV24" i="33474"/>
  <c r="DW24" i="33474"/>
  <c r="DX24" i="33474"/>
  <c r="DY24" i="33474"/>
  <c r="DZ24" i="33474"/>
  <c r="EA24" i="33474"/>
  <c r="EB24" i="33474"/>
  <c r="EF24" i="33474"/>
  <c r="EG24" i="33474"/>
  <c r="EH24" i="33474"/>
  <c r="EI24" i="33474"/>
  <c r="EJ24" i="33474"/>
  <c r="EK24" i="33474"/>
  <c r="EL24" i="33474"/>
  <c r="EM24" i="33474"/>
  <c r="EO24" i="33474"/>
  <c r="EP24" i="33474"/>
  <c r="EQ24" i="33474"/>
  <c r="ER24" i="33474"/>
  <c r="EV24" i="33474"/>
  <c r="EW24" i="33474"/>
  <c r="DP25" i="33474"/>
  <c r="EB25" i="33474"/>
  <c r="EO25" i="33474"/>
  <c r="EP25" i="33474"/>
  <c r="ER25" i="33474"/>
  <c r="BY26" i="33474"/>
  <c r="CC26" i="33474"/>
  <c r="CD26" i="33474"/>
  <c r="CE26" i="33474"/>
  <c r="CF26" i="33474"/>
  <c r="CG26" i="33474"/>
  <c r="CH26" i="33474"/>
  <c r="CI26" i="33474"/>
  <c r="CJ26" i="33474"/>
  <c r="CK26" i="33474"/>
  <c r="CL26" i="33474"/>
  <c r="CM26" i="33474"/>
  <c r="CN26" i="33474"/>
  <c r="CR26" i="33474"/>
  <c r="CS26" i="33474"/>
  <c r="CT26" i="33474"/>
  <c r="CU26" i="33474"/>
  <c r="CV26" i="33474"/>
  <c r="CW26" i="33474"/>
  <c r="DB26" i="33474"/>
  <c r="DJ26" i="33474"/>
  <c r="DL26" i="33474"/>
  <c r="DN26" i="33474"/>
  <c r="DO26" i="33474"/>
  <c r="DP26" i="33474"/>
  <c r="DT26" i="33474"/>
  <c r="DU26" i="33474"/>
  <c r="DY26" i="33474"/>
  <c r="DZ26" i="33474"/>
  <c r="EA26" i="33474"/>
  <c r="EB26" i="33474"/>
  <c r="EF26" i="33474"/>
  <c r="EG26" i="33474"/>
  <c r="EK26" i="33474"/>
  <c r="EL26" i="33474"/>
  <c r="EM26" i="33474"/>
  <c r="EP26" i="33474"/>
  <c r="EQ26" i="33474"/>
  <c r="ER26" i="33474"/>
  <c r="EV26" i="33474"/>
  <c r="EW26" i="33474"/>
  <c r="BK28" i="33474"/>
  <c r="BL28" i="33474"/>
  <c r="BM28" i="33474"/>
  <c r="BN28" i="33474"/>
  <c r="BQ28" i="33474"/>
  <c r="BR28" i="33474"/>
  <c r="BT28" i="33474"/>
  <c r="BU28" i="33474"/>
  <c r="CE28" i="33474" s="1"/>
  <c r="BC28" i="33474" s="1"/>
  <c r="CR28" i="33474"/>
  <c r="CS28" i="33474"/>
  <c r="CT28" i="33474"/>
  <c r="U641" i="33476" s="1"/>
  <c r="CU28" i="33474"/>
  <c r="CV28" i="33474"/>
  <c r="DA28" i="33474"/>
  <c r="EO28" i="33474"/>
  <c r="EP28" i="33474" s="1"/>
  <c r="BK29" i="33474"/>
  <c r="CC29" i="33474"/>
  <c r="BL29" i="33474"/>
  <c r="BM29" i="33474"/>
  <c r="BN29" i="33474"/>
  <c r="BQ29" i="33474"/>
  <c r="BR29" i="33474"/>
  <c r="BT29" i="33474"/>
  <c r="BU29" i="33474"/>
  <c r="CR29" i="33474"/>
  <c r="CS29" i="33474"/>
  <c r="CT29" i="33474"/>
  <c r="U642" i="33476" s="1"/>
  <c r="CU29" i="33474"/>
  <c r="CV29" i="33474"/>
  <c r="DA29" i="33474"/>
  <c r="DB29" i="33474" s="1"/>
  <c r="DE29" i="33474" s="1"/>
  <c r="DT29" i="33474" s="1"/>
  <c r="EO29" i="33474"/>
  <c r="EP29" i="33474"/>
  <c r="BK30" i="33474"/>
  <c r="BL30" i="33474"/>
  <c r="CG30" i="33474" s="1"/>
  <c r="BM30" i="33474"/>
  <c r="BN30" i="33474"/>
  <c r="BQ30" i="33474"/>
  <c r="BR30" i="33474"/>
  <c r="BT30" i="33474"/>
  <c r="BU30" i="33474"/>
  <c r="CR30" i="33474"/>
  <c r="CS30" i="33474"/>
  <c r="CT30" i="33474"/>
  <c r="U643" i="33476" s="1"/>
  <c r="CU30" i="33474"/>
  <c r="CV30" i="33474"/>
  <c r="DA30" i="33474"/>
  <c r="DB30" i="33474"/>
  <c r="DE30" i="33474" s="1"/>
  <c r="EO30" i="33474"/>
  <c r="EP30" i="33474" s="1"/>
  <c r="BK31" i="33474"/>
  <c r="BL31" i="33474"/>
  <c r="BM31" i="33474"/>
  <c r="BN31" i="33474"/>
  <c r="BQ31" i="33474"/>
  <c r="BR31" i="33474"/>
  <c r="BT31" i="33474"/>
  <c r="BU31" i="33474"/>
  <c r="CR31" i="33474"/>
  <c r="CS31" i="33474"/>
  <c r="CT31" i="33474"/>
  <c r="U644" i="33476" s="1"/>
  <c r="CU31" i="33474"/>
  <c r="CV31" i="33474"/>
  <c r="DA31" i="33474"/>
  <c r="DB31" i="33474" s="1"/>
  <c r="DE31" i="33474" s="1"/>
  <c r="EO31" i="33474"/>
  <c r="EP31" i="33474" s="1"/>
  <c r="BK32" i="33474"/>
  <c r="CC32" i="33474" s="1"/>
  <c r="CW32" i="33474" s="1"/>
  <c r="W32" i="33474" s="1"/>
  <c r="T645" i="33476" s="1"/>
  <c r="BL32" i="33474"/>
  <c r="CG32" i="33474" s="1"/>
  <c r="BM32" i="33474"/>
  <c r="BN32" i="33474"/>
  <c r="BQ32" i="33474"/>
  <c r="BR32" i="33474"/>
  <c r="BT32" i="33474"/>
  <c r="BU32" i="33474"/>
  <c r="CR32" i="33474"/>
  <c r="CS32" i="33474"/>
  <c r="CT32" i="33474"/>
  <c r="U645" i="33476" s="1"/>
  <c r="CU32" i="33474"/>
  <c r="CV32" i="33474"/>
  <c r="DA32" i="33474"/>
  <c r="R645" i="33476" s="1"/>
  <c r="EO32" i="33474"/>
  <c r="EP32" i="33474" s="1"/>
  <c r="BK33" i="33474"/>
  <c r="BL33" i="33474"/>
  <c r="BM33" i="33474"/>
  <c r="BN33" i="33474"/>
  <c r="BQ33" i="33474"/>
  <c r="BR33" i="33474"/>
  <c r="BT33" i="33474"/>
  <c r="BU33" i="33474"/>
  <c r="CE33" i="33474"/>
  <c r="BC33" i="33474" s="1"/>
  <c r="CR33" i="33474"/>
  <c r="CS33" i="33474"/>
  <c r="CT33" i="33474"/>
  <c r="U646" i="33476" s="1"/>
  <c r="CU33" i="33474"/>
  <c r="CV33" i="33474"/>
  <c r="DA33" i="33474"/>
  <c r="DB33" i="33474"/>
  <c r="DE33" i="33474" s="1"/>
  <c r="EO33" i="33474"/>
  <c r="EP33" i="33474" s="1"/>
  <c r="BK34" i="33474"/>
  <c r="CE34" i="33474"/>
  <c r="BC34" i="33474" s="1"/>
  <c r="BL34" i="33474"/>
  <c r="BM34" i="33474"/>
  <c r="BN34" i="33474"/>
  <c r="CF34" i="33474" s="1"/>
  <c r="BQ34" i="33474"/>
  <c r="BR34" i="33474"/>
  <c r="BT34" i="33474"/>
  <c r="BU34" i="33474"/>
  <c r="CR34" i="33474"/>
  <c r="CS34" i="33474"/>
  <c r="CT34" i="33474"/>
  <c r="U647" i="33476" s="1"/>
  <c r="CU34" i="33474"/>
  <c r="CV34" i="33474"/>
  <c r="DA34" i="33474"/>
  <c r="DB34" i="33474"/>
  <c r="DE34" i="33474" s="1"/>
  <c r="EO34" i="33474"/>
  <c r="EP34" i="33474" s="1"/>
  <c r="BK35" i="33474"/>
  <c r="CF35" i="33474" s="1"/>
  <c r="BL35" i="33474"/>
  <c r="BM35" i="33474"/>
  <c r="BN35" i="33474"/>
  <c r="BQ35" i="33474"/>
  <c r="BR35" i="33474"/>
  <c r="BT35" i="33474"/>
  <c r="BU35" i="33474"/>
  <c r="CR35" i="33474"/>
  <c r="CS35" i="33474"/>
  <c r="CT35" i="33474"/>
  <c r="U648" i="33476" s="1"/>
  <c r="CU35" i="33474"/>
  <c r="CV35" i="33474"/>
  <c r="DA35" i="33474"/>
  <c r="DB35" i="33474" s="1"/>
  <c r="DE35" i="33474" s="1"/>
  <c r="DT35" i="33474" s="1"/>
  <c r="EO35" i="33474"/>
  <c r="EP35" i="33474"/>
  <c r="BK36" i="33474"/>
  <c r="BL36" i="33474"/>
  <c r="BM36" i="33474"/>
  <c r="BN36" i="33474"/>
  <c r="BQ36" i="33474"/>
  <c r="BR36" i="33474"/>
  <c r="BT36" i="33474"/>
  <c r="BU36" i="33474"/>
  <c r="CR36" i="33474"/>
  <c r="CS36" i="33474"/>
  <c r="CT36" i="33474"/>
  <c r="U649" i="33476" s="1"/>
  <c r="CU36" i="33474"/>
  <c r="CV36" i="33474"/>
  <c r="DA36" i="33474"/>
  <c r="DB36" i="33474" s="1"/>
  <c r="EO36" i="33474"/>
  <c r="EP36" i="33474" s="1"/>
  <c r="BK37" i="33474"/>
  <c r="BL37" i="33474"/>
  <c r="BM37" i="33474"/>
  <c r="BN37" i="33474"/>
  <c r="BQ37" i="33474"/>
  <c r="BR37" i="33474"/>
  <c r="BT37" i="33474"/>
  <c r="BU37" i="33474"/>
  <c r="CC37" i="33474"/>
  <c r="CR37" i="33474"/>
  <c r="CS37" i="33474"/>
  <c r="CT37" i="33474"/>
  <c r="U650" i="33476" s="1"/>
  <c r="CU37" i="33474"/>
  <c r="CV37" i="33474"/>
  <c r="DA37" i="33474"/>
  <c r="DB37" i="33474" s="1"/>
  <c r="EO37" i="33474"/>
  <c r="EP37" i="33474"/>
  <c r="BK38" i="33474"/>
  <c r="CD38" i="33474" s="1"/>
  <c r="BF38" i="33474" s="1"/>
  <c r="X651" i="33476" s="1"/>
  <c r="BL38" i="33474"/>
  <c r="BM38" i="33474"/>
  <c r="BN38" i="33474"/>
  <c r="BQ38" i="33474"/>
  <c r="BR38" i="33474"/>
  <c r="BT38" i="33474"/>
  <c r="BU38" i="33474"/>
  <c r="CR38" i="33474"/>
  <c r="CS38" i="33474"/>
  <c r="CT38" i="33474"/>
  <c r="U651" i="33476" s="1"/>
  <c r="CU38" i="33474"/>
  <c r="CV38" i="33474"/>
  <c r="DA38" i="33474"/>
  <c r="DB38" i="33474" s="1"/>
  <c r="DE38" i="33474" s="1"/>
  <c r="EO38" i="33474"/>
  <c r="EP38" i="33474" s="1"/>
  <c r="BK39" i="33474"/>
  <c r="BL39" i="33474"/>
  <c r="BM39" i="33474"/>
  <c r="BN39" i="33474"/>
  <c r="BQ39" i="33474"/>
  <c r="BR39" i="33474"/>
  <c r="BT39" i="33474"/>
  <c r="BU39" i="33474"/>
  <c r="CR39" i="33474"/>
  <c r="CS39" i="33474"/>
  <c r="CT39" i="33474"/>
  <c r="U652" i="33476" s="1"/>
  <c r="CU39" i="33474"/>
  <c r="CV39" i="33474"/>
  <c r="DA39" i="33474"/>
  <c r="DB39" i="33474"/>
  <c r="EO39" i="33474"/>
  <c r="EP39" i="33474" s="1"/>
  <c r="BK40" i="33474"/>
  <c r="BL40" i="33474"/>
  <c r="BM40" i="33474"/>
  <c r="BN40" i="33474"/>
  <c r="BQ40" i="33474"/>
  <c r="BR40" i="33474"/>
  <c r="BT40" i="33474"/>
  <c r="BU40" i="33474"/>
  <c r="CR40" i="33474"/>
  <c r="CS40" i="33474"/>
  <c r="CT40" i="33474"/>
  <c r="U653" i="33476" s="1"/>
  <c r="CU40" i="33474"/>
  <c r="CV40" i="33474"/>
  <c r="DA40" i="33474"/>
  <c r="DB40" i="33474" s="1"/>
  <c r="EO40" i="33474"/>
  <c r="EP40" i="33474"/>
  <c r="BK41" i="33474"/>
  <c r="BL41" i="33474"/>
  <c r="BM41" i="33474"/>
  <c r="BN41" i="33474"/>
  <c r="BQ41" i="33474"/>
  <c r="BR41" i="33474"/>
  <c r="BT41" i="33474"/>
  <c r="BU41" i="33474"/>
  <c r="CD41" i="33474"/>
  <c r="BF41" i="33474" s="1"/>
  <c r="X654" i="33476" s="1"/>
  <c r="CR41" i="33474"/>
  <c r="CS41" i="33474"/>
  <c r="CT41" i="33474"/>
  <c r="U654" i="33476" s="1"/>
  <c r="CU41" i="33474"/>
  <c r="CV41" i="33474"/>
  <c r="DA41" i="33474"/>
  <c r="DB41" i="33474" s="1"/>
  <c r="DE41" i="33474" s="1"/>
  <c r="DT41" i="33474" s="1"/>
  <c r="EO41" i="33474"/>
  <c r="EP41" i="33474" s="1"/>
  <c r="BK42" i="33474"/>
  <c r="BL42" i="33474"/>
  <c r="BM42" i="33474"/>
  <c r="BN42" i="33474"/>
  <c r="BQ42" i="33474"/>
  <c r="BR42" i="33474"/>
  <c r="BT42" i="33474"/>
  <c r="BU42" i="33474"/>
  <c r="CR42" i="33474"/>
  <c r="CS42" i="33474"/>
  <c r="CT42" i="33474"/>
  <c r="U655" i="33476" s="1"/>
  <c r="CU42" i="33474"/>
  <c r="CV42" i="33474"/>
  <c r="DA42" i="33474"/>
  <c r="DB42" i="33474" s="1"/>
  <c r="DE42" i="33474" s="1"/>
  <c r="EO42" i="33474"/>
  <c r="EP42" i="33474"/>
  <c r="BK43" i="33474"/>
  <c r="BL43" i="33474"/>
  <c r="BM43" i="33474"/>
  <c r="BN43" i="33474"/>
  <c r="BQ43" i="33474"/>
  <c r="BR43" i="33474"/>
  <c r="BT43" i="33474"/>
  <c r="BU43" i="33474"/>
  <c r="CR43" i="33474"/>
  <c r="CS43" i="33474"/>
  <c r="CT43" i="33474"/>
  <c r="U656" i="33476" s="1"/>
  <c r="CU43" i="33474"/>
  <c r="CV43" i="33474"/>
  <c r="DA43" i="33474"/>
  <c r="DB43" i="33474" s="1"/>
  <c r="DE43" i="33474" s="1"/>
  <c r="DU43" i="33474" s="1"/>
  <c r="AE43" i="33474" s="1"/>
  <c r="EO43" i="33474"/>
  <c r="EP43" i="33474" s="1"/>
  <c r="BK44" i="33474"/>
  <c r="BL44" i="33474"/>
  <c r="BM44" i="33474"/>
  <c r="BN44" i="33474"/>
  <c r="BQ44" i="33474"/>
  <c r="BR44" i="33474"/>
  <c r="BT44" i="33474"/>
  <c r="BU44" i="33474"/>
  <c r="CC44" i="33474"/>
  <c r="CW44" i="33474" s="1"/>
  <c r="W44" i="33474" s="1"/>
  <c r="T657" i="33476" s="1"/>
  <c r="CR44" i="33474"/>
  <c r="CS44" i="33474"/>
  <c r="CT44" i="33474"/>
  <c r="U657" i="33476" s="1"/>
  <c r="CU44" i="33474"/>
  <c r="CV44" i="33474"/>
  <c r="DA44" i="33474"/>
  <c r="DB44" i="33474" s="1"/>
  <c r="EO44" i="33474"/>
  <c r="EP44" i="33474"/>
  <c r="BK45" i="33474"/>
  <c r="BL45" i="33474"/>
  <c r="BM45" i="33474"/>
  <c r="BN45" i="33474"/>
  <c r="BQ45" i="33474"/>
  <c r="BR45" i="33474"/>
  <c r="BT45" i="33474"/>
  <c r="BU45" i="33474"/>
  <c r="CC45" i="33474"/>
  <c r="CR45" i="33474"/>
  <c r="CS45" i="33474"/>
  <c r="CT45" i="33474"/>
  <c r="U658" i="33476" s="1"/>
  <c r="CU45" i="33474"/>
  <c r="CV45" i="33474"/>
  <c r="DA45" i="33474"/>
  <c r="EO45" i="33474"/>
  <c r="EP45" i="33474" s="1"/>
  <c r="BK46" i="33474"/>
  <c r="BL46" i="33474"/>
  <c r="BM46" i="33474"/>
  <c r="BN46" i="33474"/>
  <c r="BQ46" i="33474"/>
  <c r="BR46" i="33474"/>
  <c r="BT46" i="33474"/>
  <c r="BU46" i="33474"/>
  <c r="CR46" i="33474"/>
  <c r="CS46" i="33474"/>
  <c r="CT46" i="33474"/>
  <c r="U659" i="33476" s="1"/>
  <c r="CU46" i="33474"/>
  <c r="CV46" i="33474"/>
  <c r="DA46" i="33474"/>
  <c r="EO46" i="33474"/>
  <c r="EP46" i="33474" s="1"/>
  <c r="BK47" i="33474"/>
  <c r="BL47" i="33474"/>
  <c r="BM47" i="33474"/>
  <c r="BN47" i="33474"/>
  <c r="BQ47" i="33474"/>
  <c r="BR47" i="33474"/>
  <c r="BT47" i="33474"/>
  <c r="BU47" i="33474"/>
  <c r="CR47" i="33474"/>
  <c r="CS47" i="33474"/>
  <c r="CT47" i="33474"/>
  <c r="U660" i="33476" s="1"/>
  <c r="CU47" i="33474"/>
  <c r="CV47" i="33474"/>
  <c r="DA47" i="33474"/>
  <c r="EO47" i="33474"/>
  <c r="EP47" i="33474" s="1"/>
  <c r="BK48" i="33474"/>
  <c r="BL48" i="33474"/>
  <c r="CG48" i="33474" s="1"/>
  <c r="BM48" i="33474"/>
  <c r="BN48" i="33474"/>
  <c r="BQ48" i="33474"/>
  <c r="BR48" i="33474"/>
  <c r="BT48" i="33474"/>
  <c r="BU48" i="33474"/>
  <c r="CR48" i="33474"/>
  <c r="CS48" i="33474"/>
  <c r="CT48" i="33474"/>
  <c r="U661" i="33476" s="1"/>
  <c r="CU48" i="33474"/>
  <c r="CV48" i="33474"/>
  <c r="DA48" i="33474"/>
  <c r="DB48" i="33474" s="1"/>
  <c r="DE48" i="33474" s="1"/>
  <c r="EO48" i="33474"/>
  <c r="EP48" i="33474"/>
  <c r="BK49" i="33474"/>
  <c r="BL49" i="33474"/>
  <c r="BM49" i="33474"/>
  <c r="BN49" i="33474"/>
  <c r="BQ49" i="33474"/>
  <c r="BR49" i="33474"/>
  <c r="BT49" i="33474"/>
  <c r="BU49" i="33474"/>
  <c r="CR49" i="33474"/>
  <c r="CS49" i="33474"/>
  <c r="CT49" i="33474"/>
  <c r="U662" i="33476" s="1"/>
  <c r="CU49" i="33474"/>
  <c r="CV49" i="33474"/>
  <c r="DA49" i="33474"/>
  <c r="DB49" i="33474"/>
  <c r="EO49" i="33474"/>
  <c r="EP49" i="33474" s="1"/>
  <c r="BK50" i="33474"/>
  <c r="BL50" i="33474"/>
  <c r="BM50" i="33474"/>
  <c r="BN50" i="33474"/>
  <c r="BQ50" i="33474"/>
  <c r="BR50" i="33474"/>
  <c r="BT50" i="33474"/>
  <c r="BU50" i="33474"/>
  <c r="CE50" i="33474" s="1"/>
  <c r="BC50" i="33474" s="1"/>
  <c r="CR50" i="33474"/>
  <c r="CS50" i="33474"/>
  <c r="CT50" i="33474"/>
  <c r="U663" i="33476" s="1"/>
  <c r="CU50" i="33474"/>
  <c r="CV50" i="33474"/>
  <c r="DA50" i="33474"/>
  <c r="DB50" i="33474" s="1"/>
  <c r="DE50" i="33474" s="1"/>
  <c r="EO50" i="33474"/>
  <c r="EP50" i="33474"/>
  <c r="BK51" i="33474"/>
  <c r="BL51" i="33474"/>
  <c r="BM51" i="33474"/>
  <c r="BN51" i="33474"/>
  <c r="BQ51" i="33474"/>
  <c r="BR51" i="33474"/>
  <c r="BT51" i="33474"/>
  <c r="BU51" i="33474"/>
  <c r="CR51" i="33474"/>
  <c r="CS51" i="33474"/>
  <c r="CT51" i="33474"/>
  <c r="U664" i="33476" s="1"/>
  <c r="CU51" i="33474"/>
  <c r="CV51" i="33474"/>
  <c r="DA51" i="33474"/>
  <c r="DB51" i="33474" s="1"/>
  <c r="EO51" i="33474"/>
  <c r="EP51" i="33474" s="1"/>
  <c r="BK52" i="33474"/>
  <c r="BL52" i="33474"/>
  <c r="BM52" i="33474"/>
  <c r="BN52" i="33474"/>
  <c r="BQ52" i="33474"/>
  <c r="BR52" i="33474"/>
  <c r="BT52" i="33474"/>
  <c r="BU52" i="33474"/>
  <c r="CR52" i="33474"/>
  <c r="CS52" i="33474"/>
  <c r="CT52" i="33474"/>
  <c r="U665" i="33476" s="1"/>
  <c r="CU52" i="33474"/>
  <c r="CV52" i="33474"/>
  <c r="DA52" i="33474"/>
  <c r="DB52" i="33474"/>
  <c r="DE52" i="33474" s="1"/>
  <c r="EO52" i="33474"/>
  <c r="EP52" i="33474" s="1"/>
  <c r="BK53" i="33474"/>
  <c r="BL53" i="33474"/>
  <c r="BM53" i="33474"/>
  <c r="BN53" i="33474"/>
  <c r="BQ53" i="33474"/>
  <c r="BR53" i="33474"/>
  <c r="BT53" i="33474"/>
  <c r="BU53" i="33474"/>
  <c r="CC53" i="33474"/>
  <c r="CR53" i="33474"/>
  <c r="CS53" i="33474"/>
  <c r="CT53" i="33474"/>
  <c r="U666" i="33476" s="1"/>
  <c r="CU53" i="33474"/>
  <c r="CV53" i="33474"/>
  <c r="DA53" i="33474"/>
  <c r="EO53" i="33474"/>
  <c r="EP53" i="33474"/>
  <c r="BK54" i="33474"/>
  <c r="BL54" i="33474"/>
  <c r="BM54" i="33474"/>
  <c r="BN54" i="33474"/>
  <c r="BQ54" i="33474"/>
  <c r="BR54" i="33474"/>
  <c r="BT54" i="33474"/>
  <c r="BU54" i="33474"/>
  <c r="CR54" i="33474"/>
  <c r="CS54" i="33474"/>
  <c r="CT54" i="33474"/>
  <c r="U667" i="33476" s="1"/>
  <c r="CU54" i="33474"/>
  <c r="CV54" i="33474"/>
  <c r="DA54" i="33474"/>
  <c r="DB54" i="33474"/>
  <c r="DE54" i="33474" s="1"/>
  <c r="EF54" i="33474" s="1"/>
  <c r="EO54" i="33474"/>
  <c r="EP54" i="33474" s="1"/>
  <c r="BK55" i="33474"/>
  <c r="CD55" i="33474"/>
  <c r="BF55" i="33474"/>
  <c r="X668" i="33476" s="1"/>
  <c r="BL55" i="33474"/>
  <c r="BM55" i="33474"/>
  <c r="BN55" i="33474"/>
  <c r="BQ55" i="33474"/>
  <c r="BR55" i="33474"/>
  <c r="BT55" i="33474"/>
  <c r="BU55" i="33474"/>
  <c r="CR55" i="33474"/>
  <c r="CS55" i="33474"/>
  <c r="CT55" i="33474"/>
  <c r="U668" i="33476" s="1"/>
  <c r="CU55" i="33474"/>
  <c r="CV55" i="33474"/>
  <c r="DA55" i="33474"/>
  <c r="DB55" i="33474"/>
  <c r="DE55" i="33474" s="1"/>
  <c r="EO55" i="33474"/>
  <c r="EP55" i="33474" s="1"/>
  <c r="BK56" i="33474"/>
  <c r="BL56" i="33474"/>
  <c r="BM56" i="33474"/>
  <c r="BN56" i="33474"/>
  <c r="BQ56" i="33474"/>
  <c r="BR56" i="33474"/>
  <c r="BT56" i="33474"/>
  <c r="CG56" i="33474" s="1"/>
  <c r="BU56" i="33474"/>
  <c r="CC56" i="33474"/>
  <c r="CW56" i="33474"/>
  <c r="W56" i="33474" s="1"/>
  <c r="T669" i="33476" s="1"/>
  <c r="CR56" i="33474"/>
  <c r="CS56" i="33474"/>
  <c r="CT56" i="33474"/>
  <c r="U669" i="33476" s="1"/>
  <c r="CU56" i="33474"/>
  <c r="CV56" i="33474"/>
  <c r="DA56" i="33474"/>
  <c r="DB56" i="33474"/>
  <c r="DC56" i="33474" s="1"/>
  <c r="EO56" i="33474"/>
  <c r="EP56" i="33474" s="1"/>
  <c r="BK57" i="33474"/>
  <c r="CD57" i="33474"/>
  <c r="BF57" i="33474"/>
  <c r="X670" i="33476" s="1"/>
  <c r="BL57" i="33474"/>
  <c r="BM57" i="33474"/>
  <c r="BN57" i="33474"/>
  <c r="BQ57" i="33474"/>
  <c r="BR57" i="33474"/>
  <c r="BT57" i="33474"/>
  <c r="BU57" i="33474"/>
  <c r="CR57" i="33474"/>
  <c r="CS57" i="33474"/>
  <c r="CT57" i="33474"/>
  <c r="U670" i="33476" s="1"/>
  <c r="CU57" i="33474"/>
  <c r="CV57" i="33474"/>
  <c r="DA57" i="33474"/>
  <c r="DB57" i="33474"/>
  <c r="DE57" i="33474" s="1"/>
  <c r="EO57" i="33474"/>
  <c r="EP57" i="33474" s="1"/>
  <c r="BK58" i="33474"/>
  <c r="BL58" i="33474"/>
  <c r="BM58" i="33474"/>
  <c r="BN58" i="33474"/>
  <c r="BQ58" i="33474"/>
  <c r="BR58" i="33474"/>
  <c r="BT58" i="33474"/>
  <c r="BU58" i="33474"/>
  <c r="CR58" i="33474"/>
  <c r="CS58" i="33474"/>
  <c r="CT58" i="33474"/>
  <c r="U671" i="33476" s="1"/>
  <c r="CU58" i="33474"/>
  <c r="CV58" i="33474"/>
  <c r="DA58" i="33474"/>
  <c r="DB58" i="33474"/>
  <c r="DE58" i="33474" s="1"/>
  <c r="EO58" i="33474"/>
  <c r="EP58" i="33474" s="1"/>
  <c r="BK59" i="33474"/>
  <c r="BL59" i="33474"/>
  <c r="BM59" i="33474"/>
  <c r="BN59" i="33474"/>
  <c r="BQ59" i="33474"/>
  <c r="BR59" i="33474"/>
  <c r="BT59" i="33474"/>
  <c r="BU59" i="33474"/>
  <c r="CR59" i="33474"/>
  <c r="CS59" i="33474"/>
  <c r="CT59" i="33474"/>
  <c r="U672" i="33476" s="1"/>
  <c r="CU59" i="33474"/>
  <c r="CV59" i="33474"/>
  <c r="DA59" i="33474"/>
  <c r="DB59" i="33474" s="1"/>
  <c r="DE59" i="33474" s="1"/>
  <c r="EO59" i="33474"/>
  <c r="EP59" i="33474"/>
  <c r="BK60" i="33474"/>
  <c r="BL60" i="33474"/>
  <c r="BM60" i="33474"/>
  <c r="BN60" i="33474"/>
  <c r="BQ60" i="33474"/>
  <c r="BR60" i="33474"/>
  <c r="BT60" i="33474"/>
  <c r="BU60" i="33474"/>
  <c r="CR60" i="33474"/>
  <c r="CS60" i="33474"/>
  <c r="CT60" i="33474"/>
  <c r="U673" i="33476" s="1"/>
  <c r="CU60" i="33474"/>
  <c r="CV60" i="33474"/>
  <c r="DA60" i="33474"/>
  <c r="DB60" i="33474" s="1"/>
  <c r="EO60" i="33474"/>
  <c r="EP60" i="33474"/>
  <c r="BK61" i="33474"/>
  <c r="BL61" i="33474"/>
  <c r="BM61" i="33474"/>
  <c r="BN61" i="33474"/>
  <c r="BQ61" i="33474"/>
  <c r="BR61" i="33474"/>
  <c r="BT61" i="33474"/>
  <c r="BU61" i="33474"/>
  <c r="CR61" i="33474"/>
  <c r="CS61" i="33474"/>
  <c r="CT61" i="33474"/>
  <c r="U674" i="33476" s="1"/>
  <c r="CU61" i="33474"/>
  <c r="CV61" i="33474"/>
  <c r="DA61" i="33474"/>
  <c r="EO61" i="33474"/>
  <c r="EP61" i="33474"/>
  <c r="BK62" i="33474"/>
  <c r="BL62" i="33474"/>
  <c r="BM62" i="33474"/>
  <c r="BN62" i="33474"/>
  <c r="BQ62" i="33474"/>
  <c r="BR62" i="33474"/>
  <c r="BT62" i="33474"/>
  <c r="BU62" i="33474"/>
  <c r="CR62" i="33474"/>
  <c r="CS62" i="33474"/>
  <c r="CT62" i="33474"/>
  <c r="U675" i="33476" s="1"/>
  <c r="CU62" i="33474"/>
  <c r="CV62" i="33474"/>
  <c r="DA62" i="33474"/>
  <c r="DB62" i="33474" s="1"/>
  <c r="DE62" i="33474" s="1"/>
  <c r="EO62" i="33474"/>
  <c r="EP62" i="33474"/>
  <c r="BK63" i="33474"/>
  <c r="BL63" i="33474"/>
  <c r="BM63" i="33474"/>
  <c r="BN63" i="33474"/>
  <c r="BQ63" i="33474"/>
  <c r="BR63" i="33474"/>
  <c r="BT63" i="33474"/>
  <c r="BU63" i="33474"/>
  <c r="CD63" i="33474"/>
  <c r="BF63" i="33474" s="1"/>
  <c r="X676" i="33476" s="1"/>
  <c r="CR63" i="33474"/>
  <c r="CS63" i="33474"/>
  <c r="CT63" i="33474"/>
  <c r="U676" i="33476" s="1"/>
  <c r="CU63" i="33474"/>
  <c r="CV63" i="33474"/>
  <c r="DA63" i="33474"/>
  <c r="DB63" i="33474" s="1"/>
  <c r="DE63" i="33474" s="1"/>
  <c r="EF63" i="33474" s="1"/>
  <c r="EO63" i="33474"/>
  <c r="EP63" i="33474"/>
  <c r="BK64" i="33474"/>
  <c r="CC64" i="33474" s="1"/>
  <c r="BL64" i="33474"/>
  <c r="CW64" i="33474"/>
  <c r="W64" i="33474" s="1"/>
  <c r="T677" i="33476" s="1"/>
  <c r="BM64" i="33474"/>
  <c r="BN64" i="33474"/>
  <c r="BQ64" i="33474"/>
  <c r="BR64" i="33474"/>
  <c r="BT64" i="33474"/>
  <c r="BU64" i="33474"/>
  <c r="CR64" i="33474"/>
  <c r="CS64" i="33474"/>
  <c r="CT64" i="33474"/>
  <c r="U677" i="33476" s="1"/>
  <c r="CU64" i="33474"/>
  <c r="CV64" i="33474"/>
  <c r="DA64" i="33474"/>
  <c r="DB64" i="33474" s="1"/>
  <c r="DE64" i="33474" s="1"/>
  <c r="EO64" i="33474"/>
  <c r="EP64" i="33474"/>
  <c r="BK65" i="33474"/>
  <c r="CC65" i="33474" s="1"/>
  <c r="BL65" i="33474"/>
  <c r="BM65" i="33474"/>
  <c r="BN65" i="33474"/>
  <c r="BQ65" i="33474"/>
  <c r="BR65" i="33474"/>
  <c r="BT65" i="33474"/>
  <c r="BU65" i="33474"/>
  <c r="CR65" i="33474"/>
  <c r="CS65" i="33474"/>
  <c r="CT65" i="33474"/>
  <c r="U678" i="33476" s="1"/>
  <c r="CU65" i="33474"/>
  <c r="CV65" i="33474"/>
  <c r="DA65" i="33474"/>
  <c r="DB65" i="33474" s="1"/>
  <c r="DE65" i="33474" s="1"/>
  <c r="EA65" i="33474" s="1"/>
  <c r="EO65" i="33474"/>
  <c r="EP65" i="33474"/>
  <c r="BK66" i="33474"/>
  <c r="BL66" i="33474"/>
  <c r="BM66" i="33474"/>
  <c r="BN66" i="33474"/>
  <c r="BQ66" i="33474"/>
  <c r="BR66" i="33474"/>
  <c r="BT66" i="33474"/>
  <c r="BU66" i="33474"/>
  <c r="CE66" i="33474" s="1"/>
  <c r="BC66" i="33474" s="1"/>
  <c r="CR66" i="33474"/>
  <c r="CS66" i="33474"/>
  <c r="CT66" i="33474"/>
  <c r="U679" i="33476" s="1"/>
  <c r="CU66" i="33474"/>
  <c r="CV66" i="33474"/>
  <c r="DA66" i="33474"/>
  <c r="DB66" i="33474" s="1"/>
  <c r="DE66" i="33474" s="1"/>
  <c r="EO66" i="33474"/>
  <c r="EP66" i="33474"/>
  <c r="BK67" i="33474"/>
  <c r="BL67" i="33474"/>
  <c r="BM67" i="33474"/>
  <c r="BN67" i="33474"/>
  <c r="BQ67" i="33474"/>
  <c r="BR67" i="33474"/>
  <c r="BT67" i="33474"/>
  <c r="BU67" i="33474"/>
  <c r="CR67" i="33474"/>
  <c r="CS67" i="33474"/>
  <c r="CT67" i="33474"/>
  <c r="U680" i="33476" s="1"/>
  <c r="CU67" i="33474"/>
  <c r="CV67" i="33474"/>
  <c r="DA67" i="33474"/>
  <c r="DB67" i="33474" s="1"/>
  <c r="DE67" i="33474" s="1"/>
  <c r="DU67" i="33474" s="1"/>
  <c r="AE67" i="33474" s="1"/>
  <c r="EO67" i="33474"/>
  <c r="EP67" i="33474"/>
  <c r="BK68" i="33474"/>
  <c r="CE68" i="33474" s="1"/>
  <c r="BC68" i="33474" s="1"/>
  <c r="BL68" i="33474"/>
  <c r="BM68" i="33474"/>
  <c r="BN68" i="33474"/>
  <c r="BQ68" i="33474"/>
  <c r="BR68" i="33474"/>
  <c r="BT68" i="33474"/>
  <c r="BU68" i="33474"/>
  <c r="CR68" i="33474"/>
  <c r="CS68" i="33474"/>
  <c r="CT68" i="33474"/>
  <c r="U681" i="33476" s="1"/>
  <c r="CU68" i="33474"/>
  <c r="CV68" i="33474"/>
  <c r="DA68" i="33474"/>
  <c r="EO68" i="33474"/>
  <c r="EP68" i="33474"/>
  <c r="BK69" i="33474"/>
  <c r="BL69" i="33474"/>
  <c r="BM69" i="33474"/>
  <c r="BN69" i="33474"/>
  <c r="BQ69" i="33474"/>
  <c r="BR69" i="33474"/>
  <c r="BT69" i="33474"/>
  <c r="BU69" i="33474"/>
  <c r="CC69" i="33474"/>
  <c r="CR69" i="33474"/>
  <c r="CS69" i="33474"/>
  <c r="CT69" i="33474"/>
  <c r="U682" i="33476" s="1"/>
  <c r="CU69" i="33474"/>
  <c r="CV69" i="33474"/>
  <c r="DA69" i="33474"/>
  <c r="DB69" i="33474"/>
  <c r="DE69" i="33474" s="1"/>
  <c r="EO69" i="33474"/>
  <c r="EP69" i="33474" s="1"/>
  <c r="BK70" i="33474"/>
  <c r="BL70" i="33474"/>
  <c r="BM70" i="33474"/>
  <c r="BN70" i="33474"/>
  <c r="BQ70" i="33474"/>
  <c r="BR70" i="33474"/>
  <c r="CG70" i="33474"/>
  <c r="BT70" i="33474"/>
  <c r="BU70" i="33474"/>
  <c r="CE70" i="33474"/>
  <c r="BC70" i="33474"/>
  <c r="CC70" i="33474"/>
  <c r="CR70" i="33474"/>
  <c r="CS70" i="33474"/>
  <c r="CT70" i="33474"/>
  <c r="U683" i="33476" s="1"/>
  <c r="CU70" i="33474"/>
  <c r="CV70" i="33474"/>
  <c r="DA70" i="33474"/>
  <c r="DB70" i="33474"/>
  <c r="DE70" i="33474" s="1"/>
  <c r="EO70" i="33474"/>
  <c r="EP70" i="33474" s="1"/>
  <c r="BK71" i="33474"/>
  <c r="BL71" i="33474"/>
  <c r="CC71" i="33474" s="1"/>
  <c r="BM71" i="33474"/>
  <c r="BN71" i="33474"/>
  <c r="BQ71" i="33474"/>
  <c r="BR71" i="33474"/>
  <c r="BT71" i="33474"/>
  <c r="BU71" i="33474"/>
  <c r="CR71" i="33474"/>
  <c r="CS71" i="33474"/>
  <c r="CT71" i="33474"/>
  <c r="U684" i="33476" s="1"/>
  <c r="CU71" i="33474"/>
  <c r="CV71" i="33474"/>
  <c r="DA71" i="33474"/>
  <c r="DB71" i="33474" s="1"/>
  <c r="DE71" i="33474" s="1"/>
  <c r="EO71" i="33474"/>
  <c r="EP71" i="33474"/>
  <c r="BK72" i="33474"/>
  <c r="CC72" i="33474" s="1"/>
  <c r="BL72" i="33474"/>
  <c r="BM72" i="33474"/>
  <c r="BN72" i="33474"/>
  <c r="BQ72" i="33474"/>
  <c r="BR72" i="33474"/>
  <c r="BT72" i="33474"/>
  <c r="BU72" i="33474"/>
  <c r="CR72" i="33474"/>
  <c r="CS72" i="33474"/>
  <c r="CT72" i="33474"/>
  <c r="U685" i="33476" s="1"/>
  <c r="CU72" i="33474"/>
  <c r="CV72" i="33474"/>
  <c r="DA72" i="33474"/>
  <c r="DB72" i="33474"/>
  <c r="DE72" i="33474" s="1"/>
  <c r="EO72" i="33474"/>
  <c r="EP72" i="33474" s="1"/>
  <c r="BK73" i="33474"/>
  <c r="CD73" i="33474"/>
  <c r="BF73" i="33474" s="1"/>
  <c r="X686" i="33476" s="1"/>
  <c r="BL73" i="33474"/>
  <c r="BM73" i="33474"/>
  <c r="BN73" i="33474"/>
  <c r="BQ73" i="33474"/>
  <c r="BR73" i="33474"/>
  <c r="BT73" i="33474"/>
  <c r="BU73" i="33474"/>
  <c r="CR73" i="33474"/>
  <c r="CS73" i="33474"/>
  <c r="CT73" i="33474"/>
  <c r="U686" i="33476" s="1"/>
  <c r="CU73" i="33474"/>
  <c r="CV73" i="33474"/>
  <c r="DA73" i="33474"/>
  <c r="DB73" i="33474"/>
  <c r="DE73" i="33474" s="1"/>
  <c r="EO73" i="33474"/>
  <c r="EP73" i="33474" s="1"/>
  <c r="BK74" i="33474"/>
  <c r="CF74" i="33474" s="1"/>
  <c r="BL74" i="33474"/>
  <c r="BM74" i="33474"/>
  <c r="BN74" i="33474"/>
  <c r="BQ74" i="33474"/>
  <c r="BR74" i="33474"/>
  <c r="BT74" i="33474"/>
  <c r="BU74" i="33474"/>
  <c r="CR74" i="33474"/>
  <c r="CS74" i="33474"/>
  <c r="CT74" i="33474"/>
  <c r="U687" i="33476" s="1"/>
  <c r="CU74" i="33474"/>
  <c r="CV74" i="33474"/>
  <c r="DA74" i="33474"/>
  <c r="DB74" i="33474" s="1"/>
  <c r="DE74" i="33474" s="1"/>
  <c r="EO74" i="33474"/>
  <c r="EP74" i="33474"/>
  <c r="BK75" i="33474"/>
  <c r="BL75" i="33474"/>
  <c r="BM75" i="33474"/>
  <c r="BN75" i="33474"/>
  <c r="BQ75" i="33474"/>
  <c r="BR75" i="33474"/>
  <c r="BT75" i="33474"/>
  <c r="BU75" i="33474"/>
  <c r="CR75" i="33474"/>
  <c r="CS75" i="33474"/>
  <c r="CT75" i="33474"/>
  <c r="U688" i="33476" s="1"/>
  <c r="CU75" i="33474"/>
  <c r="CV75" i="33474"/>
  <c r="DA75" i="33474"/>
  <c r="DB75" i="33474"/>
  <c r="DE75" i="33474" s="1"/>
  <c r="EO75" i="33474"/>
  <c r="EP75" i="33474" s="1"/>
  <c r="BK76" i="33474"/>
  <c r="BL76" i="33474"/>
  <c r="BM76" i="33474"/>
  <c r="CF76" i="33474" s="1"/>
  <c r="BN76" i="33474"/>
  <c r="BQ76" i="33474"/>
  <c r="BR76" i="33474"/>
  <c r="BT76" i="33474"/>
  <c r="BU76" i="33474"/>
  <c r="CR76" i="33474"/>
  <c r="CS76" i="33474"/>
  <c r="CT76" i="33474"/>
  <c r="U689" i="33476" s="1"/>
  <c r="CU76" i="33474"/>
  <c r="CV76" i="33474"/>
  <c r="DA76" i="33474"/>
  <c r="DB76" i="33474" s="1"/>
  <c r="DE76" i="33474" s="1"/>
  <c r="EO76" i="33474"/>
  <c r="EP76" i="33474"/>
  <c r="BK77" i="33474"/>
  <c r="BL77" i="33474"/>
  <c r="BM77" i="33474"/>
  <c r="BN77" i="33474"/>
  <c r="BQ77" i="33474"/>
  <c r="BR77" i="33474"/>
  <c r="BT77" i="33474"/>
  <c r="BU77" i="33474"/>
  <c r="CC77" i="33474"/>
  <c r="CR77" i="33474"/>
  <c r="CS77" i="33474"/>
  <c r="CT77" i="33474"/>
  <c r="U690" i="33476" s="1"/>
  <c r="CU77" i="33474"/>
  <c r="CV77" i="33474"/>
  <c r="DA77" i="33474"/>
  <c r="DB77" i="33474"/>
  <c r="DE77" i="33474" s="1"/>
  <c r="EF77" i="33474" s="1"/>
  <c r="EO77" i="33474"/>
  <c r="EP77" i="33474" s="1"/>
  <c r="BK78" i="33474"/>
  <c r="BL78" i="33474"/>
  <c r="CD78" i="33474" s="1"/>
  <c r="BF78" i="33474" s="1"/>
  <c r="X691" i="33476" s="1"/>
  <c r="BM78" i="33474"/>
  <c r="BN78" i="33474"/>
  <c r="BQ78" i="33474"/>
  <c r="BR78" i="33474"/>
  <c r="BT78" i="33474"/>
  <c r="BU78" i="33474"/>
  <c r="CE78" i="33474" s="1"/>
  <c r="BC78" i="33474" s="1"/>
  <c r="CR78" i="33474"/>
  <c r="CS78" i="33474"/>
  <c r="CT78" i="33474"/>
  <c r="U691" i="33476" s="1"/>
  <c r="CU78" i="33474"/>
  <c r="CV78" i="33474"/>
  <c r="DA78" i="33474"/>
  <c r="DB78" i="33474" s="1"/>
  <c r="DE78" i="33474" s="1"/>
  <c r="EO78" i="33474"/>
  <c r="EP78" i="33474" s="1"/>
  <c r="BK79" i="33474"/>
  <c r="CD79" i="33474" s="1"/>
  <c r="BF79" i="33474" s="1"/>
  <c r="X692" i="33476" s="1"/>
  <c r="BL79" i="33474"/>
  <c r="BM79" i="33474"/>
  <c r="BN79" i="33474"/>
  <c r="BQ79" i="33474"/>
  <c r="BR79" i="33474"/>
  <c r="BT79" i="33474"/>
  <c r="BU79" i="33474"/>
  <c r="CR79" i="33474"/>
  <c r="CS79" i="33474"/>
  <c r="CT79" i="33474"/>
  <c r="U692" i="33476" s="1"/>
  <c r="CU79" i="33474"/>
  <c r="CV79" i="33474"/>
  <c r="DA79" i="33474"/>
  <c r="EO79" i="33474"/>
  <c r="EP79" i="33474" s="1"/>
  <c r="BK80" i="33474"/>
  <c r="BL80" i="33474"/>
  <c r="BM80" i="33474"/>
  <c r="BN80" i="33474"/>
  <c r="BQ80" i="33474"/>
  <c r="BR80" i="33474"/>
  <c r="BT80" i="33474"/>
  <c r="BU80" i="33474"/>
  <c r="CR80" i="33474"/>
  <c r="CS80" i="33474"/>
  <c r="CT80" i="33474"/>
  <c r="U693" i="33476" s="1"/>
  <c r="CU80" i="33474"/>
  <c r="CV80" i="33474"/>
  <c r="DA80" i="33474"/>
  <c r="DB80" i="33474" s="1"/>
  <c r="DE80" i="33474" s="1"/>
  <c r="EO80" i="33474"/>
  <c r="EP80" i="33474" s="1"/>
  <c r="BK81" i="33474"/>
  <c r="CC81" i="33474" s="1"/>
  <c r="CN81" i="33474" s="1"/>
  <c r="X81" i="33474" s="1"/>
  <c r="BL81" i="33474"/>
  <c r="BM81" i="33474"/>
  <c r="BN81" i="33474"/>
  <c r="BQ81" i="33474"/>
  <c r="BR81" i="33474"/>
  <c r="BT81" i="33474"/>
  <c r="BU81" i="33474"/>
  <c r="CR81" i="33474"/>
  <c r="CS81" i="33474"/>
  <c r="CT81" i="33474"/>
  <c r="U694" i="33476" s="1"/>
  <c r="CU81" i="33474"/>
  <c r="CV81" i="33474"/>
  <c r="DA81" i="33474"/>
  <c r="EO81" i="33474"/>
  <c r="EP81" i="33474"/>
  <c r="BK82" i="33474"/>
  <c r="CC82" i="33474" s="1"/>
  <c r="BL82" i="33474"/>
  <c r="BM82" i="33474"/>
  <c r="BN82" i="33474"/>
  <c r="BQ82" i="33474"/>
  <c r="BR82" i="33474"/>
  <c r="BT82" i="33474"/>
  <c r="BU82" i="33474"/>
  <c r="CR82" i="33474"/>
  <c r="CS82" i="33474"/>
  <c r="CT82" i="33474"/>
  <c r="U695" i="33476" s="1"/>
  <c r="CU82" i="33474"/>
  <c r="CV82" i="33474"/>
  <c r="DA82" i="33474"/>
  <c r="DB82" i="33474"/>
  <c r="EO82" i="33474"/>
  <c r="EP82" i="33474" s="1"/>
  <c r="BK83" i="33474"/>
  <c r="BL83" i="33474"/>
  <c r="CD83" i="33474" s="1"/>
  <c r="BF83" i="33474" s="1"/>
  <c r="X696" i="33476" s="1"/>
  <c r="BM83" i="33474"/>
  <c r="BN83" i="33474"/>
  <c r="BQ83" i="33474"/>
  <c r="BR83" i="33474"/>
  <c r="BT83" i="33474"/>
  <c r="BU83" i="33474"/>
  <c r="CR83" i="33474"/>
  <c r="CS83" i="33474"/>
  <c r="CT83" i="33474"/>
  <c r="U696" i="33476" s="1"/>
  <c r="CU83" i="33474"/>
  <c r="CV83" i="33474"/>
  <c r="DA83" i="33474"/>
  <c r="DB83" i="33474"/>
  <c r="DE83" i="33474" s="1"/>
  <c r="EO83" i="33474"/>
  <c r="EP83" i="33474" s="1"/>
  <c r="BK84" i="33474"/>
  <c r="BL84" i="33474"/>
  <c r="BM84" i="33474"/>
  <c r="BN84" i="33474"/>
  <c r="BQ84" i="33474"/>
  <c r="BR84" i="33474"/>
  <c r="BT84" i="33474"/>
  <c r="BU84" i="33474"/>
  <c r="CR84" i="33474"/>
  <c r="CS84" i="33474"/>
  <c r="CT84" i="33474"/>
  <c r="U697" i="33476" s="1"/>
  <c r="CU84" i="33474"/>
  <c r="CV84" i="33474"/>
  <c r="DA84" i="33474"/>
  <c r="DB84" i="33474" s="1"/>
  <c r="DD84" i="33474" s="1"/>
  <c r="DL84" i="33474" s="1"/>
  <c r="EO84" i="33474"/>
  <c r="EP84" i="33474"/>
  <c r="BK85" i="33474"/>
  <c r="BL85" i="33474"/>
  <c r="BM85" i="33474"/>
  <c r="BN85" i="33474"/>
  <c r="BQ85" i="33474"/>
  <c r="BR85" i="33474"/>
  <c r="BT85" i="33474"/>
  <c r="BU85" i="33474"/>
  <c r="CR85" i="33474"/>
  <c r="CS85" i="33474"/>
  <c r="CT85" i="33474"/>
  <c r="U698" i="33476" s="1"/>
  <c r="CU85" i="33474"/>
  <c r="CV85" i="33474"/>
  <c r="DA85" i="33474"/>
  <c r="DB85" i="33474" s="1"/>
  <c r="DD85" i="33474" s="1"/>
  <c r="DL85" i="33474" s="1"/>
  <c r="EO85" i="33474"/>
  <c r="EP85" i="33474"/>
  <c r="BK86" i="33474"/>
  <c r="BL86" i="33474"/>
  <c r="BM86" i="33474"/>
  <c r="BN86" i="33474"/>
  <c r="BQ86" i="33474"/>
  <c r="BR86" i="33474"/>
  <c r="BT86" i="33474"/>
  <c r="BU86" i="33474"/>
  <c r="CR86" i="33474"/>
  <c r="CS86" i="33474"/>
  <c r="CT86" i="33474"/>
  <c r="U699" i="33476" s="1"/>
  <c r="CU86" i="33474"/>
  <c r="CV86" i="33474"/>
  <c r="DA86" i="33474"/>
  <c r="EO86" i="33474"/>
  <c r="EP86" i="33474"/>
  <c r="BK87" i="33474"/>
  <c r="BL87" i="33474"/>
  <c r="BM87" i="33474"/>
  <c r="BN87" i="33474"/>
  <c r="BQ87" i="33474"/>
  <c r="BR87" i="33474"/>
  <c r="CG87" i="33474" s="1"/>
  <c r="BT87" i="33474"/>
  <c r="BU87" i="33474"/>
  <c r="CR87" i="33474"/>
  <c r="CS87" i="33474"/>
  <c r="CT87" i="33474"/>
  <c r="U700" i="33476" s="1"/>
  <c r="CU87" i="33474"/>
  <c r="CV87" i="33474"/>
  <c r="DA87" i="33474"/>
  <c r="DB87" i="33474"/>
  <c r="EO87" i="33474"/>
  <c r="EP87" i="33474" s="1"/>
  <c r="BK88" i="33474"/>
  <c r="BL88" i="33474"/>
  <c r="BM88" i="33474"/>
  <c r="BN88" i="33474"/>
  <c r="BQ88" i="33474"/>
  <c r="BR88" i="33474"/>
  <c r="BT88" i="33474"/>
  <c r="BU88" i="33474"/>
  <c r="CR88" i="33474"/>
  <c r="CS88" i="33474"/>
  <c r="CT88" i="33474"/>
  <c r="U701" i="33476" s="1"/>
  <c r="CU88" i="33474"/>
  <c r="CV88" i="33474"/>
  <c r="DA88" i="33474"/>
  <c r="DB88" i="33474" s="1"/>
  <c r="EO88" i="33474"/>
  <c r="EP88" i="33474"/>
  <c r="BK89" i="33474"/>
  <c r="BL89" i="33474"/>
  <c r="BM89" i="33474"/>
  <c r="BN89" i="33474"/>
  <c r="BQ89" i="33474"/>
  <c r="BR89" i="33474"/>
  <c r="BT89" i="33474"/>
  <c r="BU89" i="33474"/>
  <c r="CR89" i="33474"/>
  <c r="CS89" i="33474"/>
  <c r="CT89" i="33474"/>
  <c r="U702" i="33476" s="1"/>
  <c r="CU89" i="33474"/>
  <c r="CV89" i="33474"/>
  <c r="DA89" i="33474"/>
  <c r="EO89" i="33474"/>
  <c r="EP89" i="33474"/>
  <c r="BK90" i="33474"/>
  <c r="CC90" i="33474" s="1"/>
  <c r="BL90" i="33474"/>
  <c r="BM90" i="33474"/>
  <c r="BN90" i="33474"/>
  <c r="BQ90" i="33474"/>
  <c r="BR90" i="33474"/>
  <c r="BT90" i="33474"/>
  <c r="BU90" i="33474"/>
  <c r="CR90" i="33474"/>
  <c r="CS90" i="33474"/>
  <c r="CT90" i="33474"/>
  <c r="U703" i="33476" s="1"/>
  <c r="CU90" i="33474"/>
  <c r="CV90" i="33474"/>
  <c r="DA90" i="33474"/>
  <c r="EO90" i="33474"/>
  <c r="EP90" i="33474"/>
  <c r="BK91" i="33474"/>
  <c r="BL91" i="33474"/>
  <c r="BM91" i="33474"/>
  <c r="BN91" i="33474"/>
  <c r="BQ91" i="33474"/>
  <c r="BR91" i="33474"/>
  <c r="BT91" i="33474"/>
  <c r="BU91" i="33474"/>
  <c r="CR91" i="33474"/>
  <c r="CS91" i="33474"/>
  <c r="CT91" i="33474"/>
  <c r="U704" i="33476" s="1"/>
  <c r="CU91" i="33474"/>
  <c r="CV91" i="33474"/>
  <c r="DA91" i="33474"/>
  <c r="DB91" i="33474"/>
  <c r="DE91" i="33474" s="1"/>
  <c r="EO91" i="33474"/>
  <c r="EP91" i="33474" s="1"/>
  <c r="BK92" i="33474"/>
  <c r="BL92" i="33474"/>
  <c r="CC92" i="33474"/>
  <c r="CW92" i="33474" s="1"/>
  <c r="W92" i="33474" s="1"/>
  <c r="T705" i="33476" s="1"/>
  <c r="BM92" i="33474"/>
  <c r="BN92" i="33474"/>
  <c r="CF92" i="33474" s="1"/>
  <c r="BQ92" i="33474"/>
  <c r="BR92" i="33474"/>
  <c r="BT92" i="33474"/>
  <c r="BU92" i="33474"/>
  <c r="CE92" i="33474" s="1"/>
  <c r="BC92" i="33474" s="1"/>
  <c r="CR92" i="33474"/>
  <c r="CS92" i="33474"/>
  <c r="CT92" i="33474"/>
  <c r="U705" i="33476" s="1"/>
  <c r="CU92" i="33474"/>
  <c r="CV92" i="33474"/>
  <c r="DA92" i="33474"/>
  <c r="EO92" i="33474"/>
  <c r="EP92" i="33474" s="1"/>
  <c r="BK93" i="33474"/>
  <c r="BL93" i="33474"/>
  <c r="CC93" i="33474" s="1"/>
  <c r="BM93" i="33474"/>
  <c r="BN93" i="33474"/>
  <c r="BQ93" i="33474"/>
  <c r="BR93" i="33474"/>
  <c r="BT93" i="33474"/>
  <c r="BU93" i="33474"/>
  <c r="CR93" i="33474"/>
  <c r="CS93" i="33474"/>
  <c r="CT93" i="33474"/>
  <c r="U706" i="33476" s="1"/>
  <c r="CU93" i="33474"/>
  <c r="CV93" i="33474"/>
  <c r="DA93" i="33474"/>
  <c r="DB93" i="33474" s="1"/>
  <c r="DE93" i="33474" s="1"/>
  <c r="EO93" i="33474"/>
  <c r="EP93" i="33474"/>
  <c r="BK94" i="33474"/>
  <c r="BL94" i="33474"/>
  <c r="BM94" i="33474"/>
  <c r="BN94" i="33474"/>
  <c r="BQ94" i="33474"/>
  <c r="BR94" i="33474"/>
  <c r="BT94" i="33474"/>
  <c r="BU94" i="33474"/>
  <c r="CG94" i="33474" s="1"/>
  <c r="CR94" i="33474"/>
  <c r="CS94" i="33474"/>
  <c r="CT94" i="33474"/>
  <c r="U707" i="33476" s="1"/>
  <c r="CU94" i="33474"/>
  <c r="CV94" i="33474"/>
  <c r="DA94" i="33474"/>
  <c r="DB94" i="33474"/>
  <c r="DE94" i="33474" s="1"/>
  <c r="EO94" i="33474"/>
  <c r="EP94" i="33474" s="1"/>
  <c r="BK95" i="33474"/>
  <c r="BL95" i="33474"/>
  <c r="BM95" i="33474"/>
  <c r="BN95" i="33474"/>
  <c r="BQ95" i="33474"/>
  <c r="BR95" i="33474"/>
  <c r="BT95" i="33474"/>
  <c r="BU95" i="33474"/>
  <c r="CE95" i="33474"/>
  <c r="BC95" i="33474"/>
  <c r="CR95" i="33474"/>
  <c r="CS95" i="33474"/>
  <c r="CT95" i="33474"/>
  <c r="U708" i="33476" s="1"/>
  <c r="CU95" i="33474"/>
  <c r="CV95" i="33474"/>
  <c r="DA95" i="33474"/>
  <c r="EO95" i="33474"/>
  <c r="EP95" i="33474"/>
  <c r="BK96" i="33474"/>
  <c r="CC96" i="33474" s="1"/>
  <c r="BL96" i="33474"/>
  <c r="BM96" i="33474"/>
  <c r="BN96" i="33474"/>
  <c r="BQ96" i="33474"/>
  <c r="CG96" i="33474" s="1"/>
  <c r="BR96" i="33474"/>
  <c r="BT96" i="33474"/>
  <c r="BU96" i="33474"/>
  <c r="CR96" i="33474"/>
  <c r="CS96" i="33474"/>
  <c r="CT96" i="33474"/>
  <c r="U709" i="33476" s="1"/>
  <c r="CU96" i="33474"/>
  <c r="CV96" i="33474"/>
  <c r="DA96" i="33474"/>
  <c r="DB96" i="33474" s="1"/>
  <c r="DE96" i="33474" s="1"/>
  <c r="EO96" i="33474"/>
  <c r="EP96" i="33474"/>
  <c r="BK97" i="33474"/>
  <c r="BL97" i="33474"/>
  <c r="BM97" i="33474"/>
  <c r="BN97" i="33474"/>
  <c r="BQ97" i="33474"/>
  <c r="BR97" i="33474"/>
  <c r="BT97" i="33474"/>
  <c r="BU97" i="33474"/>
  <c r="CR97" i="33474"/>
  <c r="CS97" i="33474"/>
  <c r="CT97" i="33474"/>
  <c r="U710" i="33476" s="1"/>
  <c r="CU97" i="33474"/>
  <c r="CV97" i="33474"/>
  <c r="DA97" i="33474"/>
  <c r="DB97" i="33474" s="1"/>
  <c r="EO97" i="33474"/>
  <c r="EP97" i="33474" s="1"/>
  <c r="BK98" i="33474"/>
  <c r="BL98" i="33474"/>
  <c r="BM98" i="33474"/>
  <c r="BN98" i="33474"/>
  <c r="BQ98" i="33474"/>
  <c r="CG98" i="33474" s="1"/>
  <c r="BR98" i="33474"/>
  <c r="BT98" i="33474"/>
  <c r="BU98" i="33474"/>
  <c r="CE98" i="33474" s="1"/>
  <c r="BC98" i="33474" s="1"/>
  <c r="CC98" i="33474"/>
  <c r="CR98" i="33474"/>
  <c r="CS98" i="33474"/>
  <c r="CT98" i="33474"/>
  <c r="U711" i="33476" s="1"/>
  <c r="CU98" i="33474"/>
  <c r="CV98" i="33474"/>
  <c r="DA98" i="33474"/>
  <c r="DB98" i="33474"/>
  <c r="EO98" i="33474"/>
  <c r="EP98" i="33474" s="1"/>
  <c r="BK99" i="33474"/>
  <c r="BL99" i="33474"/>
  <c r="BM99" i="33474"/>
  <c r="BN99" i="33474"/>
  <c r="BQ99" i="33474"/>
  <c r="BR99" i="33474"/>
  <c r="BT99" i="33474"/>
  <c r="BU99" i="33474"/>
  <c r="CR99" i="33474"/>
  <c r="CS99" i="33474"/>
  <c r="CT99" i="33474"/>
  <c r="U712" i="33476" s="1"/>
  <c r="CU99" i="33474"/>
  <c r="CV99" i="33474"/>
  <c r="DA99" i="33474"/>
  <c r="EO99" i="33474"/>
  <c r="EP99" i="33474" s="1"/>
  <c r="BK100" i="33474"/>
  <c r="BL100" i="33474"/>
  <c r="BM100" i="33474"/>
  <c r="CF100" i="33474" s="1"/>
  <c r="BN100" i="33474"/>
  <c r="BQ100" i="33474"/>
  <c r="BR100" i="33474"/>
  <c r="BT100" i="33474"/>
  <c r="BU100" i="33474"/>
  <c r="CE100" i="33474"/>
  <c r="BC100" i="33474" s="1"/>
  <c r="CR100" i="33474"/>
  <c r="CS100" i="33474"/>
  <c r="CT100" i="33474"/>
  <c r="U713" i="33476" s="1"/>
  <c r="CU100" i="33474"/>
  <c r="CV100" i="33474"/>
  <c r="DA100" i="33474"/>
  <c r="DB100" i="33474"/>
  <c r="DE100" i="33474" s="1"/>
  <c r="EO100" i="33474"/>
  <c r="EP100" i="33474" s="1"/>
  <c r="BK101" i="33474"/>
  <c r="BL101" i="33474"/>
  <c r="BM101" i="33474"/>
  <c r="CF101" i="33474" s="1"/>
  <c r="BN101" i="33474"/>
  <c r="BQ101" i="33474"/>
  <c r="BR101" i="33474"/>
  <c r="BT101" i="33474"/>
  <c r="BU101" i="33474"/>
  <c r="CR101" i="33474"/>
  <c r="CS101" i="33474"/>
  <c r="CT101" i="33474"/>
  <c r="U714" i="33476" s="1"/>
  <c r="CU101" i="33474"/>
  <c r="CV101" i="33474"/>
  <c r="DA101" i="33474"/>
  <c r="DB101" i="33474" s="1"/>
  <c r="DE101" i="33474" s="1"/>
  <c r="EO101" i="33474"/>
  <c r="EP101" i="33474"/>
  <c r="BK102" i="33474"/>
  <c r="CD102" i="33474" s="1"/>
  <c r="BF102" i="33474" s="1"/>
  <c r="X715" i="33476" s="1"/>
  <c r="BL102" i="33474"/>
  <c r="CC102" i="33474"/>
  <c r="CW102" i="33474" s="1"/>
  <c r="W102" i="33474" s="1"/>
  <c r="T715" i="33476" s="1"/>
  <c r="BM102" i="33474"/>
  <c r="BN102" i="33474"/>
  <c r="BQ102" i="33474"/>
  <c r="BR102" i="33474"/>
  <c r="BT102" i="33474"/>
  <c r="BU102" i="33474"/>
  <c r="CR102" i="33474"/>
  <c r="CS102" i="33474"/>
  <c r="CT102" i="33474"/>
  <c r="U715" i="33476" s="1"/>
  <c r="CU102" i="33474"/>
  <c r="CV102" i="33474"/>
  <c r="DA102" i="33474"/>
  <c r="DB102" i="33474"/>
  <c r="DE102" i="33474" s="1"/>
  <c r="EO102" i="33474"/>
  <c r="EP102" i="33474" s="1"/>
  <c r="BK103" i="33474"/>
  <c r="BL103" i="33474"/>
  <c r="BM103" i="33474"/>
  <c r="BN103" i="33474"/>
  <c r="BQ103" i="33474"/>
  <c r="BR103" i="33474"/>
  <c r="BT103" i="33474"/>
  <c r="BU103" i="33474"/>
  <c r="CR103" i="33474"/>
  <c r="CS103" i="33474"/>
  <c r="CT103" i="33474"/>
  <c r="U716" i="33476" s="1"/>
  <c r="CU103" i="33474"/>
  <c r="CV103" i="33474"/>
  <c r="DA103" i="33474"/>
  <c r="DB103" i="33474" s="1"/>
  <c r="DE103" i="33474" s="1"/>
  <c r="DT103" i="33474" s="1"/>
  <c r="EO103" i="33474"/>
  <c r="EP103" i="33474"/>
  <c r="F105" i="33474"/>
  <c r="BY110" i="33474"/>
  <c r="P2" i="33475"/>
  <c r="B3" i="33475"/>
  <c r="P784" i="33476" s="1"/>
  <c r="AK4" i="33475"/>
  <c r="AL4" i="33475"/>
  <c r="AE14" i="33475"/>
  <c r="AJ14" i="33475"/>
  <c r="AA16" i="33475"/>
  <c r="AL19" i="33475"/>
  <c r="BY22" i="33475"/>
  <c r="DK22" i="33475"/>
  <c r="DM22" i="33475"/>
  <c r="EV22" i="33475"/>
  <c r="E23" i="33475"/>
  <c r="M23" i="33475"/>
  <c r="N23" i="33475"/>
  <c r="S23" i="33475"/>
  <c r="AJ23" i="33475"/>
  <c r="AK23" i="33475"/>
  <c r="BC23" i="33475"/>
  <c r="BD23" i="33475"/>
  <c r="BS23" i="33475"/>
  <c r="BT23" i="33475"/>
  <c r="L24" i="33475"/>
  <c r="AA24" i="33475"/>
  <c r="AB24" i="33475"/>
  <c r="AL24" i="33475"/>
  <c r="BD24" i="33475"/>
  <c r="BR24" i="33475"/>
  <c r="CJ24" i="33475"/>
  <c r="CK24" i="33475"/>
  <c r="CL24" i="33475"/>
  <c r="CM24" i="33475"/>
  <c r="CN24" i="33475"/>
  <c r="CR24" i="33475"/>
  <c r="CS24" i="33475"/>
  <c r="CT24" i="33475"/>
  <c r="CU24" i="33475"/>
  <c r="CV24" i="33475"/>
  <c r="CW24" i="33475"/>
  <c r="DJ24" i="33475"/>
  <c r="DK24" i="33475"/>
  <c r="DL24" i="33475"/>
  <c r="DM24" i="33475"/>
  <c r="DN24" i="33475"/>
  <c r="DO24" i="33475"/>
  <c r="DP24" i="33475"/>
  <c r="DT24" i="33475"/>
  <c r="DU24" i="33475"/>
  <c r="DV24" i="33475"/>
  <c r="DW24" i="33475"/>
  <c r="DX24" i="33475"/>
  <c r="DY24" i="33475"/>
  <c r="DZ24" i="33475"/>
  <c r="EA24" i="33475"/>
  <c r="EB24" i="33475"/>
  <c r="EF24" i="33475"/>
  <c r="EG24" i="33475"/>
  <c r="EH24" i="33475"/>
  <c r="EI24" i="33475"/>
  <c r="EJ24" i="33475"/>
  <c r="EK24" i="33475"/>
  <c r="EL24" i="33475"/>
  <c r="EM24" i="33475"/>
  <c r="EO24" i="33475"/>
  <c r="EP24" i="33475"/>
  <c r="EQ24" i="33475"/>
  <c r="ER24" i="33475"/>
  <c r="EV24" i="33475"/>
  <c r="EW24" i="33475"/>
  <c r="DP25" i="33475"/>
  <c r="EB25" i="33475"/>
  <c r="EO25" i="33475"/>
  <c r="EP25" i="33475"/>
  <c r="ER25" i="33475"/>
  <c r="BY26" i="33475"/>
  <c r="CC26" i="33475"/>
  <c r="CD26" i="33475"/>
  <c r="CE26" i="33475"/>
  <c r="CF26" i="33475"/>
  <c r="CG26" i="33475"/>
  <c r="CH26" i="33475"/>
  <c r="CI26" i="33475"/>
  <c r="CJ26" i="33475"/>
  <c r="CK26" i="33475"/>
  <c r="CL26" i="33475"/>
  <c r="CM26" i="33475"/>
  <c r="CN26" i="33475"/>
  <c r="CR26" i="33475"/>
  <c r="CS26" i="33475"/>
  <c r="CT26" i="33475"/>
  <c r="CU26" i="33475"/>
  <c r="CV26" i="33475"/>
  <c r="CW26" i="33475"/>
  <c r="DB26" i="33475"/>
  <c r="DJ26" i="33475"/>
  <c r="DL26" i="33475"/>
  <c r="DN26" i="33475"/>
  <c r="DO26" i="33475"/>
  <c r="DP26" i="33475"/>
  <c r="DT26" i="33475"/>
  <c r="DU26" i="33475"/>
  <c r="DY26" i="33475"/>
  <c r="DZ26" i="33475"/>
  <c r="EA26" i="33475"/>
  <c r="EB26" i="33475"/>
  <c r="EF26" i="33475"/>
  <c r="EG26" i="33475"/>
  <c r="EK26" i="33475"/>
  <c r="EL26" i="33475"/>
  <c r="EM26" i="33475"/>
  <c r="EP26" i="33475"/>
  <c r="EQ26" i="33475"/>
  <c r="ER26" i="33475"/>
  <c r="EV26" i="33475"/>
  <c r="EW26" i="33475"/>
  <c r="BK28" i="33475"/>
  <c r="CF28" i="33475" s="1"/>
  <c r="BL28" i="33475"/>
  <c r="BM28" i="33475"/>
  <c r="BN28" i="33475"/>
  <c r="BQ28" i="33475"/>
  <c r="BR28" i="33475"/>
  <c r="BS28" i="33475"/>
  <c r="CG28" i="33475"/>
  <c r="BT28" i="33475"/>
  <c r="BU28" i="33475"/>
  <c r="CR28" i="33475"/>
  <c r="CS28" i="33475"/>
  <c r="CT28" i="33475"/>
  <c r="U784" i="33476" s="1"/>
  <c r="CU28" i="33475"/>
  <c r="CV28" i="33475"/>
  <c r="DA28" i="33475"/>
  <c r="DB28" i="33475" s="1"/>
  <c r="DE28" i="33475" s="1"/>
  <c r="EO28" i="33475"/>
  <c r="EP28" i="33475" s="1"/>
  <c r="BK29" i="33475"/>
  <c r="CD29" i="33475"/>
  <c r="BF29" i="33475" s="1"/>
  <c r="X785" i="33476" s="1"/>
  <c r="BL29" i="33475"/>
  <c r="BM29" i="33475"/>
  <c r="CF29" i="33475" s="1"/>
  <c r="BN29" i="33475"/>
  <c r="BQ29" i="33475"/>
  <c r="BR29" i="33475"/>
  <c r="BS29" i="33475"/>
  <c r="BT29" i="33475"/>
  <c r="BU29" i="33475"/>
  <c r="CR29" i="33475"/>
  <c r="CS29" i="33475"/>
  <c r="CT29" i="33475"/>
  <c r="U785" i="33476" s="1"/>
  <c r="CU29" i="33475"/>
  <c r="CV29" i="33475"/>
  <c r="DA29" i="33475"/>
  <c r="DB29" i="33475" s="1"/>
  <c r="EO29" i="33475"/>
  <c r="EP29" i="33475"/>
  <c r="BK30" i="33475"/>
  <c r="CE30" i="33475" s="1"/>
  <c r="BC30" i="33475" s="1"/>
  <c r="BL30" i="33475"/>
  <c r="CC30" i="33475" s="1"/>
  <c r="AZ30" i="33475" s="1"/>
  <c r="Y786" i="33476" s="1"/>
  <c r="BM30" i="33475"/>
  <c r="BN30" i="33475"/>
  <c r="BQ30" i="33475"/>
  <c r="BR30" i="33475"/>
  <c r="BS30" i="33475"/>
  <c r="CG30" i="33475" s="1"/>
  <c r="BT30" i="33475"/>
  <c r="BU30" i="33475"/>
  <c r="CD30" i="33475"/>
  <c r="BF30" i="33475" s="1"/>
  <c r="X786" i="33476" s="1"/>
  <c r="CH30" i="33475"/>
  <c r="CR30" i="33475"/>
  <c r="CS30" i="33475"/>
  <c r="CT30" i="33475"/>
  <c r="U786" i="33476" s="1"/>
  <c r="CU30" i="33475"/>
  <c r="CV30" i="33475"/>
  <c r="DA30" i="33475"/>
  <c r="DB30" i="33475" s="1"/>
  <c r="DE30" i="33475" s="1"/>
  <c r="EG30" i="33475" s="1"/>
  <c r="AP30" i="33475" s="1"/>
  <c r="EO30" i="33475"/>
  <c r="EP30" i="33475"/>
  <c r="BK31" i="33475"/>
  <c r="BL31" i="33475"/>
  <c r="BM31" i="33475"/>
  <c r="BN31" i="33475"/>
  <c r="BQ31" i="33475"/>
  <c r="BR31" i="33475"/>
  <c r="BS31" i="33475"/>
  <c r="CG31" i="33475"/>
  <c r="BT31" i="33475"/>
  <c r="BU31" i="33475"/>
  <c r="CE31" i="33475"/>
  <c r="BC31" i="33475" s="1"/>
  <c r="CR31" i="33475"/>
  <c r="CS31" i="33475"/>
  <c r="CT31" i="33475"/>
  <c r="U787" i="33476" s="1"/>
  <c r="CU31" i="33475"/>
  <c r="CV31" i="33475"/>
  <c r="DA31" i="33475"/>
  <c r="EO31" i="33475"/>
  <c r="EP31" i="33475" s="1"/>
  <c r="BK32" i="33475"/>
  <c r="BL32" i="33475"/>
  <c r="BM32" i="33475"/>
  <c r="BN32" i="33475"/>
  <c r="BQ32" i="33475"/>
  <c r="BR32" i="33475"/>
  <c r="BS32" i="33475"/>
  <c r="CG32" i="33475" s="1"/>
  <c r="BT32" i="33475"/>
  <c r="BU32" i="33475"/>
  <c r="CR32" i="33475"/>
  <c r="CS32" i="33475"/>
  <c r="CT32" i="33475"/>
  <c r="U788" i="33476" s="1"/>
  <c r="CU32" i="33475"/>
  <c r="CV32" i="33475"/>
  <c r="DA32" i="33475"/>
  <c r="DB32" i="33475" s="1"/>
  <c r="EO32" i="33475"/>
  <c r="EP32" i="33475"/>
  <c r="BK33" i="33475"/>
  <c r="CC33" i="33475" s="1"/>
  <c r="BL33" i="33475"/>
  <c r="BM33" i="33475"/>
  <c r="BN33" i="33475"/>
  <c r="BQ33" i="33475"/>
  <c r="BR33" i="33475"/>
  <c r="BS33" i="33475"/>
  <c r="CG33" i="33475"/>
  <c r="BT33" i="33475"/>
  <c r="BU33" i="33475"/>
  <c r="CD33" i="33475"/>
  <c r="BF33" i="33475"/>
  <c r="X789" i="33476" s="1"/>
  <c r="CR33" i="33475"/>
  <c r="CS33" i="33475"/>
  <c r="CT33" i="33475"/>
  <c r="U789" i="33476" s="1"/>
  <c r="CU33" i="33475"/>
  <c r="CV33" i="33475"/>
  <c r="DA33" i="33475"/>
  <c r="DB33" i="33475" s="1"/>
  <c r="DE33" i="33475" s="1"/>
  <c r="EA33" i="33475" s="1"/>
  <c r="EO33" i="33475"/>
  <c r="EP33" i="33475"/>
  <c r="BK34" i="33475"/>
  <c r="BL34" i="33475"/>
  <c r="CC34" i="33475" s="1"/>
  <c r="CW34" i="33475" s="1"/>
  <c r="W34" i="33475" s="1"/>
  <c r="T790" i="33476" s="1"/>
  <c r="BM34" i="33475"/>
  <c r="BN34" i="33475"/>
  <c r="BQ34" i="33475"/>
  <c r="BR34" i="33475"/>
  <c r="BS34" i="33475"/>
  <c r="CG34" i="33475"/>
  <c r="BT34" i="33475"/>
  <c r="BU34" i="33475"/>
  <c r="CR34" i="33475"/>
  <c r="CS34" i="33475"/>
  <c r="CT34" i="33475"/>
  <c r="U790" i="33476" s="1"/>
  <c r="CU34" i="33475"/>
  <c r="CV34" i="33475"/>
  <c r="DA34" i="33475"/>
  <c r="DB34" i="33475"/>
  <c r="DE34" i="33475" s="1"/>
  <c r="EO34" i="33475"/>
  <c r="EP34" i="33475" s="1"/>
  <c r="BK35" i="33475"/>
  <c r="BL35" i="33475"/>
  <c r="BM35" i="33475"/>
  <c r="BN35" i="33475"/>
  <c r="BQ35" i="33475"/>
  <c r="BR35" i="33475"/>
  <c r="BS35" i="33475"/>
  <c r="BT35" i="33475"/>
  <c r="BU35" i="33475"/>
  <c r="CC35" i="33475"/>
  <c r="CG35" i="33475"/>
  <c r="CR35" i="33475"/>
  <c r="CS35" i="33475"/>
  <c r="CT35" i="33475"/>
  <c r="U791" i="33476" s="1"/>
  <c r="CU35" i="33475"/>
  <c r="CV35" i="33475"/>
  <c r="DA35" i="33475"/>
  <c r="DB35" i="33475"/>
  <c r="DE35" i="33475" s="1"/>
  <c r="EO35" i="33475"/>
  <c r="EP35" i="33475" s="1"/>
  <c r="BK36" i="33475"/>
  <c r="BL36" i="33475"/>
  <c r="BM36" i="33475"/>
  <c r="BN36" i="33475"/>
  <c r="BQ36" i="33475"/>
  <c r="BR36" i="33475"/>
  <c r="BS36" i="33475"/>
  <c r="CG36" i="33475" s="1"/>
  <c r="BT36" i="33475"/>
  <c r="BU36" i="33475"/>
  <c r="CR36" i="33475"/>
  <c r="CS36" i="33475"/>
  <c r="CT36" i="33475"/>
  <c r="U792" i="33476" s="1"/>
  <c r="CU36" i="33475"/>
  <c r="CV36" i="33475"/>
  <c r="DA36" i="33475"/>
  <c r="DB36" i="33475"/>
  <c r="DE36" i="33475" s="1"/>
  <c r="EO36" i="33475"/>
  <c r="EP36" i="33475" s="1"/>
  <c r="BK37" i="33475"/>
  <c r="BL37" i="33475"/>
  <c r="BM37" i="33475"/>
  <c r="BN37" i="33475"/>
  <c r="BQ37" i="33475"/>
  <c r="BR37" i="33475"/>
  <c r="BS37" i="33475"/>
  <c r="CG37" i="33475" s="1"/>
  <c r="BT37" i="33475"/>
  <c r="BU37" i="33475"/>
  <c r="CR37" i="33475"/>
  <c r="CS37" i="33475"/>
  <c r="CT37" i="33475"/>
  <c r="U793" i="33476" s="1"/>
  <c r="CU37" i="33475"/>
  <c r="CV37" i="33475"/>
  <c r="DA37" i="33475"/>
  <c r="DB37" i="33475" s="1"/>
  <c r="EO37" i="33475"/>
  <c r="EP37" i="33475"/>
  <c r="BK38" i="33475"/>
  <c r="CH38" i="33475" s="1"/>
  <c r="BL38" i="33475"/>
  <c r="CD38" i="33475"/>
  <c r="BF38" i="33475" s="1"/>
  <c r="X794" i="33476" s="1"/>
  <c r="BM38" i="33475"/>
  <c r="BN38" i="33475"/>
  <c r="BQ38" i="33475"/>
  <c r="BR38" i="33475"/>
  <c r="BS38" i="33475"/>
  <c r="CG38" i="33475"/>
  <c r="BT38" i="33475"/>
  <c r="BU38" i="33475"/>
  <c r="CR38" i="33475"/>
  <c r="CS38" i="33475"/>
  <c r="CT38" i="33475"/>
  <c r="U794" i="33476" s="1"/>
  <c r="CU38" i="33475"/>
  <c r="CV38" i="33475"/>
  <c r="DA38" i="33475"/>
  <c r="DB38" i="33475" s="1"/>
  <c r="DC38" i="33475" s="1"/>
  <c r="EO38" i="33475"/>
  <c r="EP38" i="33475"/>
  <c r="BK39" i="33475"/>
  <c r="CC39" i="33475" s="1"/>
  <c r="BL39" i="33475"/>
  <c r="BM39" i="33475"/>
  <c r="BN39" i="33475"/>
  <c r="BQ39" i="33475"/>
  <c r="BR39" i="33475"/>
  <c r="BS39" i="33475"/>
  <c r="BT39" i="33475"/>
  <c r="BU39" i="33475"/>
  <c r="CG39" i="33475"/>
  <c r="CR39" i="33475"/>
  <c r="CS39" i="33475"/>
  <c r="CT39" i="33475"/>
  <c r="U795" i="33476" s="1"/>
  <c r="CU39" i="33475"/>
  <c r="CV39" i="33475"/>
  <c r="DA39" i="33475"/>
  <c r="DB39" i="33475" s="1"/>
  <c r="EO39" i="33475"/>
  <c r="EP39" i="33475" s="1"/>
  <c r="BK40" i="33475"/>
  <c r="BL40" i="33475"/>
  <c r="BM40" i="33475"/>
  <c r="BN40" i="33475"/>
  <c r="BQ40" i="33475"/>
  <c r="BR40" i="33475"/>
  <c r="BS40" i="33475"/>
  <c r="CG40" i="33475" s="1"/>
  <c r="BT40" i="33475"/>
  <c r="BU40" i="33475"/>
  <c r="CR40" i="33475"/>
  <c r="CS40" i="33475"/>
  <c r="CT40" i="33475"/>
  <c r="U796" i="33476" s="1"/>
  <c r="CU40" i="33475"/>
  <c r="CV40" i="33475"/>
  <c r="DA40" i="33475"/>
  <c r="DB40" i="33475" s="1"/>
  <c r="DE40" i="33475" s="1"/>
  <c r="EM40" i="33475" s="1"/>
  <c r="EO40" i="33475"/>
  <c r="EP40" i="33475"/>
  <c r="BK41" i="33475"/>
  <c r="CD41" i="33475" s="1"/>
  <c r="BF41" i="33475" s="1"/>
  <c r="X797" i="33476" s="1"/>
  <c r="BL41" i="33475"/>
  <c r="BM41" i="33475"/>
  <c r="BN41" i="33475"/>
  <c r="BQ41" i="33475"/>
  <c r="BR41" i="33475"/>
  <c r="BS41" i="33475"/>
  <c r="CG41" i="33475" s="1"/>
  <c r="BT41" i="33475"/>
  <c r="BU41" i="33475"/>
  <c r="CR41" i="33475"/>
  <c r="CS41" i="33475"/>
  <c r="CT41" i="33475"/>
  <c r="U797" i="33476" s="1"/>
  <c r="CU41" i="33475"/>
  <c r="CV41" i="33475"/>
  <c r="DA41" i="33475"/>
  <c r="DB41" i="33475" s="1"/>
  <c r="DE41" i="33475" s="1"/>
  <c r="EA41" i="33475" s="1"/>
  <c r="EO41" i="33475"/>
  <c r="EP41" i="33475" s="1"/>
  <c r="BK42" i="33475"/>
  <c r="CH42" i="33475" s="1"/>
  <c r="BL42" i="33475"/>
  <c r="BM42" i="33475"/>
  <c r="BN42" i="33475"/>
  <c r="CF42" i="33475"/>
  <c r="BQ42" i="33475"/>
  <c r="BR42" i="33475"/>
  <c r="BS42" i="33475"/>
  <c r="CG42" i="33475"/>
  <c r="BT42" i="33475"/>
  <c r="BU42" i="33475"/>
  <c r="CR42" i="33475"/>
  <c r="CS42" i="33475"/>
  <c r="CT42" i="33475"/>
  <c r="U798" i="33476" s="1"/>
  <c r="CU42" i="33475"/>
  <c r="CV42" i="33475"/>
  <c r="DA42" i="33475"/>
  <c r="DB42" i="33475" s="1"/>
  <c r="DE42" i="33475" s="1"/>
  <c r="EO42" i="33475"/>
  <c r="EP42" i="33475"/>
  <c r="BK43" i="33475"/>
  <c r="CF43" i="33475" s="1"/>
  <c r="BL43" i="33475"/>
  <c r="BM43" i="33475"/>
  <c r="BN43" i="33475"/>
  <c r="BQ43" i="33475"/>
  <c r="BR43" i="33475"/>
  <c r="BS43" i="33475"/>
  <c r="CG43" i="33475" s="1"/>
  <c r="BT43" i="33475"/>
  <c r="BU43" i="33475"/>
  <c r="CR43" i="33475"/>
  <c r="CS43" i="33475"/>
  <c r="CT43" i="33475"/>
  <c r="U799" i="33476" s="1"/>
  <c r="CU43" i="33475"/>
  <c r="CV43" i="33475"/>
  <c r="DA43" i="33475"/>
  <c r="EO43" i="33475"/>
  <c r="EP43" i="33475"/>
  <c r="BK44" i="33475"/>
  <c r="BL44" i="33475"/>
  <c r="BM44" i="33475"/>
  <c r="BN44" i="33475"/>
  <c r="CF44" i="33475"/>
  <c r="BQ44" i="33475"/>
  <c r="BR44" i="33475"/>
  <c r="BS44" i="33475"/>
  <c r="CG44" i="33475"/>
  <c r="BT44" i="33475"/>
  <c r="BU44" i="33475"/>
  <c r="CR44" i="33475"/>
  <c r="CS44" i="33475"/>
  <c r="CT44" i="33475"/>
  <c r="U800" i="33476" s="1"/>
  <c r="CU44" i="33475"/>
  <c r="CV44" i="33475"/>
  <c r="DA44" i="33475"/>
  <c r="EO44" i="33475"/>
  <c r="EP44" i="33475" s="1"/>
  <c r="BK45" i="33475"/>
  <c r="BL45" i="33475"/>
  <c r="BM45" i="33475"/>
  <c r="BN45" i="33475"/>
  <c r="CF45" i="33475"/>
  <c r="BQ45" i="33475"/>
  <c r="BR45" i="33475"/>
  <c r="BS45" i="33475"/>
  <c r="BT45" i="33475"/>
  <c r="BU45" i="33475"/>
  <c r="CR45" i="33475"/>
  <c r="CS45" i="33475"/>
  <c r="CT45" i="33475"/>
  <c r="U801" i="33476" s="1"/>
  <c r="CU45" i="33475"/>
  <c r="CV45" i="33475"/>
  <c r="DA45" i="33475"/>
  <c r="DB45" i="33475"/>
  <c r="EO45" i="33475"/>
  <c r="EP45" i="33475" s="1"/>
  <c r="BK46" i="33475"/>
  <c r="BL46" i="33475"/>
  <c r="CD46" i="33475"/>
  <c r="BF46" i="33475" s="1"/>
  <c r="X802" i="33476" s="1"/>
  <c r="BM46" i="33475"/>
  <c r="CH46" i="33475" s="1"/>
  <c r="BN46" i="33475"/>
  <c r="BQ46" i="33475"/>
  <c r="BR46" i="33475"/>
  <c r="BS46" i="33475"/>
  <c r="CG46" i="33475"/>
  <c r="BT46" i="33475"/>
  <c r="BU46" i="33475"/>
  <c r="CE46" i="33475"/>
  <c r="BC46" i="33475"/>
  <c r="CR46" i="33475"/>
  <c r="CS46" i="33475"/>
  <c r="CT46" i="33475"/>
  <c r="U802" i="33476" s="1"/>
  <c r="CU46" i="33475"/>
  <c r="CV46" i="33475"/>
  <c r="DA46" i="33475"/>
  <c r="DB46" i="33475"/>
  <c r="DE46" i="33475" s="1"/>
  <c r="EA46" i="33475" s="1"/>
  <c r="EO46" i="33475"/>
  <c r="EP46" i="33475" s="1"/>
  <c r="BK47" i="33475"/>
  <c r="CE47" i="33475" s="1"/>
  <c r="BC47" i="33475" s="1"/>
  <c r="BL47" i="33475"/>
  <c r="BM47" i="33475"/>
  <c r="BN47" i="33475"/>
  <c r="CF47" i="33475"/>
  <c r="BQ47" i="33475"/>
  <c r="BR47" i="33475"/>
  <c r="BS47" i="33475"/>
  <c r="CG47" i="33475"/>
  <c r="BT47" i="33475"/>
  <c r="BU47" i="33475"/>
  <c r="CR47" i="33475"/>
  <c r="CS47" i="33475"/>
  <c r="CT47" i="33475"/>
  <c r="U803" i="33476" s="1"/>
  <c r="CU47" i="33475"/>
  <c r="CV47" i="33475"/>
  <c r="DA47" i="33475"/>
  <c r="DB47" i="33475" s="1"/>
  <c r="DE47" i="33475" s="1"/>
  <c r="EO47" i="33475"/>
  <c r="EP47" i="33475"/>
  <c r="BK48" i="33475"/>
  <c r="BL48" i="33475"/>
  <c r="BM48" i="33475"/>
  <c r="BN48" i="33475"/>
  <c r="BQ48" i="33475"/>
  <c r="BR48" i="33475"/>
  <c r="BS48" i="33475"/>
  <c r="CG48" i="33475"/>
  <c r="BT48" i="33475"/>
  <c r="BU48" i="33475"/>
  <c r="CR48" i="33475"/>
  <c r="CS48" i="33475"/>
  <c r="CT48" i="33475"/>
  <c r="U804" i="33476" s="1"/>
  <c r="CU48" i="33475"/>
  <c r="CV48" i="33475"/>
  <c r="DA48" i="33475"/>
  <c r="EO48" i="33475"/>
  <c r="EP48" i="33475" s="1"/>
  <c r="BK49" i="33475"/>
  <c r="CD49" i="33475" s="1"/>
  <c r="BF49" i="33475" s="1"/>
  <c r="X805" i="33476" s="1"/>
  <c r="BL49" i="33475"/>
  <c r="BM49" i="33475"/>
  <c r="BN49" i="33475"/>
  <c r="BQ49" i="33475"/>
  <c r="BR49" i="33475"/>
  <c r="BS49" i="33475"/>
  <c r="BT49" i="33475"/>
  <c r="BU49" i="33475"/>
  <c r="CR49" i="33475"/>
  <c r="CS49" i="33475"/>
  <c r="CT49" i="33475"/>
  <c r="U805" i="33476" s="1"/>
  <c r="CU49" i="33475"/>
  <c r="CV49" i="33475"/>
  <c r="DA49" i="33475"/>
  <c r="DB49" i="33475" s="1"/>
  <c r="DE49" i="33475" s="1"/>
  <c r="EO49" i="33475"/>
  <c r="EP49" i="33475"/>
  <c r="BK50" i="33475"/>
  <c r="CE50" i="33475" s="1"/>
  <c r="BC50" i="33475" s="1"/>
  <c r="BL50" i="33475"/>
  <c r="BM50" i="33475"/>
  <c r="BN50" i="33475"/>
  <c r="BQ50" i="33475"/>
  <c r="BR50" i="33475"/>
  <c r="BS50" i="33475"/>
  <c r="CG50" i="33475"/>
  <c r="BT50" i="33475"/>
  <c r="BU50" i="33475"/>
  <c r="CR50" i="33475"/>
  <c r="CS50" i="33475"/>
  <c r="CT50" i="33475"/>
  <c r="U806" i="33476" s="1"/>
  <c r="CU50" i="33475"/>
  <c r="CV50" i="33475"/>
  <c r="DA50" i="33475"/>
  <c r="DB50" i="33475" s="1"/>
  <c r="DE50" i="33475" s="1"/>
  <c r="EO50" i="33475"/>
  <c r="EP50" i="33475"/>
  <c r="BK51" i="33475"/>
  <c r="BL51" i="33475"/>
  <c r="BM51" i="33475"/>
  <c r="BN51" i="33475"/>
  <c r="BQ51" i="33475"/>
  <c r="BR51" i="33475"/>
  <c r="BS51" i="33475"/>
  <c r="CG51" i="33475"/>
  <c r="BT51" i="33475"/>
  <c r="BU51" i="33475"/>
  <c r="CR51" i="33475"/>
  <c r="CS51" i="33475"/>
  <c r="CT51" i="33475"/>
  <c r="U807" i="33476" s="1"/>
  <c r="CU51" i="33475"/>
  <c r="CV51" i="33475"/>
  <c r="DA51" i="33475"/>
  <c r="DB51" i="33475" s="1"/>
  <c r="DE51" i="33475" s="1"/>
  <c r="DT51" i="33475" s="1"/>
  <c r="EO51" i="33475"/>
  <c r="EP51" i="33475"/>
  <c r="BK52" i="33475"/>
  <c r="BL52" i="33475"/>
  <c r="BM52" i="33475"/>
  <c r="BN52" i="33475"/>
  <c r="BQ52" i="33475"/>
  <c r="BR52" i="33475"/>
  <c r="BS52" i="33475"/>
  <c r="CG52" i="33475"/>
  <c r="BT52" i="33475"/>
  <c r="BU52" i="33475"/>
  <c r="CR52" i="33475"/>
  <c r="CS52" i="33475"/>
  <c r="CT52" i="33475"/>
  <c r="U808" i="33476" s="1"/>
  <c r="CU52" i="33475"/>
  <c r="CV52" i="33475"/>
  <c r="DA52" i="33475"/>
  <c r="DB52" i="33475"/>
  <c r="DE52" i="33475" s="1"/>
  <c r="EO52" i="33475"/>
  <c r="EP52" i="33475"/>
  <c r="BK53" i="33475"/>
  <c r="CD53" i="33475"/>
  <c r="BF53" i="33475" s="1"/>
  <c r="X809" i="33476" s="1"/>
  <c r="BL53" i="33475"/>
  <c r="BM53" i="33475"/>
  <c r="BN53" i="33475"/>
  <c r="BQ53" i="33475"/>
  <c r="BR53" i="33475"/>
  <c r="BS53" i="33475"/>
  <c r="BT53" i="33475"/>
  <c r="BU53" i="33475"/>
  <c r="CR53" i="33475"/>
  <c r="CS53" i="33475"/>
  <c r="CT53" i="33475"/>
  <c r="U809" i="33476" s="1"/>
  <c r="CU53" i="33475"/>
  <c r="CV53" i="33475"/>
  <c r="DA53" i="33475"/>
  <c r="DB53" i="33475" s="1"/>
  <c r="DE53" i="33475" s="1"/>
  <c r="EO53" i="33475"/>
  <c r="EP53" i="33475"/>
  <c r="BK54" i="33475"/>
  <c r="BL54" i="33475"/>
  <c r="BM54" i="33475"/>
  <c r="BN54" i="33475"/>
  <c r="BQ54" i="33475"/>
  <c r="BR54" i="33475"/>
  <c r="BS54" i="33475"/>
  <c r="CG54" i="33475"/>
  <c r="BT54" i="33475"/>
  <c r="BU54" i="33475"/>
  <c r="CR54" i="33475"/>
  <c r="CS54" i="33475"/>
  <c r="CT54" i="33475"/>
  <c r="U810" i="33476" s="1"/>
  <c r="CU54" i="33475"/>
  <c r="CV54" i="33475"/>
  <c r="DA54" i="33475"/>
  <c r="DB54" i="33475"/>
  <c r="DE54" i="33475" s="1"/>
  <c r="EO54" i="33475"/>
  <c r="EP54" i="33475" s="1"/>
  <c r="BK55" i="33475"/>
  <c r="BL55" i="33475"/>
  <c r="BM55" i="33475"/>
  <c r="BN55" i="33475"/>
  <c r="BQ55" i="33475"/>
  <c r="BR55" i="33475"/>
  <c r="BS55" i="33475"/>
  <c r="CG55" i="33475"/>
  <c r="BT55" i="33475"/>
  <c r="BU55" i="33475"/>
  <c r="CR55" i="33475"/>
  <c r="CS55" i="33475"/>
  <c r="CT55" i="33475"/>
  <c r="U811" i="33476" s="1"/>
  <c r="CU55" i="33475"/>
  <c r="CV55" i="33475"/>
  <c r="DA55" i="33475"/>
  <c r="DB55" i="33475"/>
  <c r="DE55" i="33475" s="1"/>
  <c r="EO55" i="33475"/>
  <c r="EP55" i="33475" s="1"/>
  <c r="BK56" i="33475"/>
  <c r="CF56" i="33475"/>
  <c r="BL56" i="33475"/>
  <c r="BM56" i="33475"/>
  <c r="BN56" i="33475"/>
  <c r="BQ56" i="33475"/>
  <c r="BR56" i="33475"/>
  <c r="BS56" i="33475"/>
  <c r="CG56" i="33475"/>
  <c r="BT56" i="33475"/>
  <c r="BU56" i="33475"/>
  <c r="CR56" i="33475"/>
  <c r="CS56" i="33475"/>
  <c r="CT56" i="33475"/>
  <c r="U812" i="33476" s="1"/>
  <c r="CU56" i="33475"/>
  <c r="CV56" i="33475"/>
  <c r="DA56" i="33475"/>
  <c r="DB56" i="33475"/>
  <c r="DE56" i="33475" s="1"/>
  <c r="EO56" i="33475"/>
  <c r="EP56" i="33475" s="1"/>
  <c r="BK57" i="33475"/>
  <c r="BL57" i="33475"/>
  <c r="BM57" i="33475"/>
  <c r="BN57" i="33475"/>
  <c r="BQ57" i="33475"/>
  <c r="BR57" i="33475"/>
  <c r="BS57" i="33475"/>
  <c r="CG57" i="33475" s="1"/>
  <c r="BT57" i="33475"/>
  <c r="BU57" i="33475"/>
  <c r="CR57" i="33475"/>
  <c r="CS57" i="33475"/>
  <c r="CT57" i="33475"/>
  <c r="U813" i="33476" s="1"/>
  <c r="CU57" i="33475"/>
  <c r="CV57" i="33475"/>
  <c r="DA57" i="33475"/>
  <c r="EO57" i="33475"/>
  <c r="EP57" i="33475"/>
  <c r="BK58" i="33475"/>
  <c r="BL58" i="33475"/>
  <c r="BM58" i="33475"/>
  <c r="BN58" i="33475"/>
  <c r="BQ58" i="33475"/>
  <c r="BR58" i="33475"/>
  <c r="BS58" i="33475"/>
  <c r="CG58" i="33475"/>
  <c r="BT58" i="33475"/>
  <c r="BU58" i="33475"/>
  <c r="CR58" i="33475"/>
  <c r="CS58" i="33475"/>
  <c r="CT58" i="33475"/>
  <c r="U814" i="33476" s="1"/>
  <c r="CU58" i="33475"/>
  <c r="CV58" i="33475"/>
  <c r="DA58" i="33475"/>
  <c r="DB58" i="33475" s="1"/>
  <c r="DE58" i="33475" s="1"/>
  <c r="EO58" i="33475"/>
  <c r="EP58" i="33475"/>
  <c r="BK59" i="33475"/>
  <c r="CF59" i="33475" s="1"/>
  <c r="BL59" i="33475"/>
  <c r="BM59" i="33475"/>
  <c r="BN59" i="33475"/>
  <c r="BQ59" i="33475"/>
  <c r="BR59" i="33475"/>
  <c r="BS59" i="33475"/>
  <c r="CG59" i="33475"/>
  <c r="BT59" i="33475"/>
  <c r="BU59" i="33475"/>
  <c r="CR59" i="33475"/>
  <c r="CS59" i="33475"/>
  <c r="CT59" i="33475"/>
  <c r="U815" i="33476" s="1"/>
  <c r="CU59" i="33475"/>
  <c r="CV59" i="33475"/>
  <c r="DA59" i="33475"/>
  <c r="DB59" i="33475"/>
  <c r="EO59" i="33475"/>
  <c r="EP59" i="33475"/>
  <c r="BK60" i="33475"/>
  <c r="BL60" i="33475"/>
  <c r="BM60" i="33475"/>
  <c r="BN60" i="33475"/>
  <c r="BQ60" i="33475"/>
  <c r="BR60" i="33475"/>
  <c r="BS60" i="33475"/>
  <c r="CG60" i="33475"/>
  <c r="BT60" i="33475"/>
  <c r="BU60" i="33475"/>
  <c r="CR60" i="33475"/>
  <c r="CS60" i="33475"/>
  <c r="CT60" i="33475"/>
  <c r="U816" i="33476" s="1"/>
  <c r="CU60" i="33475"/>
  <c r="CV60" i="33475"/>
  <c r="DA60" i="33475"/>
  <c r="DB60" i="33475"/>
  <c r="EO60" i="33475"/>
  <c r="EP60" i="33475" s="1"/>
  <c r="BK61" i="33475"/>
  <c r="CH61" i="33475"/>
  <c r="BL61" i="33475"/>
  <c r="BM61" i="33475"/>
  <c r="BN61" i="33475"/>
  <c r="BQ61" i="33475"/>
  <c r="BR61" i="33475"/>
  <c r="BS61" i="33475"/>
  <c r="BT61" i="33475"/>
  <c r="BU61" i="33475"/>
  <c r="CG61" i="33475"/>
  <c r="CR61" i="33475"/>
  <c r="CS61" i="33475"/>
  <c r="CT61" i="33475"/>
  <c r="U817" i="33476" s="1"/>
  <c r="CU61" i="33475"/>
  <c r="CV61" i="33475"/>
  <c r="DA61" i="33475"/>
  <c r="DB61" i="33475"/>
  <c r="DE61" i="33475" s="1"/>
  <c r="EO61" i="33475"/>
  <c r="EP61" i="33475" s="1"/>
  <c r="BK62" i="33475"/>
  <c r="CD62" i="33475"/>
  <c r="BF62" i="33475" s="1"/>
  <c r="X818" i="33476" s="1"/>
  <c r="BL62" i="33475"/>
  <c r="CC62" i="33475"/>
  <c r="BM62" i="33475"/>
  <c r="BN62" i="33475"/>
  <c r="BQ62" i="33475"/>
  <c r="BR62" i="33475"/>
  <c r="BS62" i="33475"/>
  <c r="CG62" i="33475" s="1"/>
  <c r="BT62" i="33475"/>
  <c r="BU62" i="33475"/>
  <c r="CR62" i="33475"/>
  <c r="CS62" i="33475"/>
  <c r="CT62" i="33475"/>
  <c r="U818" i="33476" s="1"/>
  <c r="CU62" i="33475"/>
  <c r="CV62" i="33475"/>
  <c r="DA62" i="33475"/>
  <c r="DB62" i="33475"/>
  <c r="DE62" i="33475" s="1"/>
  <c r="DU62" i="33475" s="1"/>
  <c r="AE62" i="33475" s="1"/>
  <c r="EO62" i="33475"/>
  <c r="EP62" i="33475" s="1"/>
  <c r="BK63" i="33475"/>
  <c r="BL63" i="33475"/>
  <c r="BM63" i="33475"/>
  <c r="CF63" i="33475" s="1"/>
  <c r="BN63" i="33475"/>
  <c r="BQ63" i="33475"/>
  <c r="BR63" i="33475"/>
  <c r="BS63" i="33475"/>
  <c r="CG63" i="33475" s="1"/>
  <c r="BT63" i="33475"/>
  <c r="BU63" i="33475"/>
  <c r="CR63" i="33475"/>
  <c r="CS63" i="33475"/>
  <c r="CT63" i="33475"/>
  <c r="U819" i="33476" s="1"/>
  <c r="CU63" i="33475"/>
  <c r="CV63" i="33475"/>
  <c r="DA63" i="33475"/>
  <c r="DB63" i="33475"/>
  <c r="DE63" i="33475" s="1"/>
  <c r="EO63" i="33475"/>
  <c r="EP63" i="33475" s="1"/>
  <c r="BK64" i="33475"/>
  <c r="BL64" i="33475"/>
  <c r="BM64" i="33475"/>
  <c r="BN64" i="33475"/>
  <c r="BQ64" i="33475"/>
  <c r="BR64" i="33475"/>
  <c r="BS64" i="33475"/>
  <c r="CG64" i="33475" s="1"/>
  <c r="BT64" i="33475"/>
  <c r="BU64" i="33475"/>
  <c r="CR64" i="33475"/>
  <c r="CS64" i="33475"/>
  <c r="CT64" i="33475"/>
  <c r="U820" i="33476" s="1"/>
  <c r="CU64" i="33475"/>
  <c r="CV64" i="33475"/>
  <c r="DA64" i="33475"/>
  <c r="DB64" i="33475" s="1"/>
  <c r="DE64" i="33475" s="1"/>
  <c r="EO64" i="33475"/>
  <c r="EP64" i="33475"/>
  <c r="BK65" i="33475"/>
  <c r="BL65" i="33475"/>
  <c r="BM65" i="33475"/>
  <c r="BN65" i="33475"/>
  <c r="BQ65" i="33475"/>
  <c r="BR65" i="33475"/>
  <c r="BS65" i="33475"/>
  <c r="CG65" i="33475"/>
  <c r="BT65" i="33475"/>
  <c r="BU65" i="33475"/>
  <c r="CR65" i="33475"/>
  <c r="CS65" i="33475"/>
  <c r="CT65" i="33475"/>
  <c r="U821" i="33476" s="1"/>
  <c r="CU65" i="33475"/>
  <c r="CV65" i="33475"/>
  <c r="DA65" i="33475"/>
  <c r="DB65" i="33475"/>
  <c r="EO65" i="33475"/>
  <c r="EP65" i="33475"/>
  <c r="BK66" i="33475"/>
  <c r="BL66" i="33475"/>
  <c r="BM66" i="33475"/>
  <c r="BN66" i="33475"/>
  <c r="BQ66" i="33475"/>
  <c r="BR66" i="33475"/>
  <c r="BS66" i="33475"/>
  <c r="CG66" i="33475"/>
  <c r="BT66" i="33475"/>
  <c r="BU66" i="33475"/>
  <c r="CR66" i="33475"/>
  <c r="CS66" i="33475"/>
  <c r="CT66" i="33475"/>
  <c r="U822" i="33476" s="1"/>
  <c r="CU66" i="33475"/>
  <c r="CV66" i="33475"/>
  <c r="DA66" i="33475"/>
  <c r="DB66" i="33475"/>
  <c r="DD66" i="33475" s="1"/>
  <c r="EO66" i="33475"/>
  <c r="EP66" i="33475" s="1"/>
  <c r="BK67" i="33475"/>
  <c r="BL67" i="33475"/>
  <c r="BM67" i="33475"/>
  <c r="BN67" i="33475"/>
  <c r="BQ67" i="33475"/>
  <c r="BR67" i="33475"/>
  <c r="BS67" i="33475"/>
  <c r="BT67" i="33475"/>
  <c r="BU67" i="33475"/>
  <c r="CG67" i="33475"/>
  <c r="CR67" i="33475"/>
  <c r="CS67" i="33475"/>
  <c r="CT67" i="33475"/>
  <c r="U823" i="33476" s="1"/>
  <c r="CU67" i="33475"/>
  <c r="CV67" i="33475"/>
  <c r="DA67" i="33475"/>
  <c r="DB67" i="33475"/>
  <c r="DE67" i="33475" s="1"/>
  <c r="EG67" i="33475" s="1"/>
  <c r="AP67" i="33475" s="1"/>
  <c r="EO67" i="33475"/>
  <c r="EP67" i="33475" s="1"/>
  <c r="BK68" i="33475"/>
  <c r="BL68" i="33475"/>
  <c r="BM68" i="33475"/>
  <c r="BN68" i="33475"/>
  <c r="BQ68" i="33475"/>
  <c r="BR68" i="33475"/>
  <c r="BS68" i="33475"/>
  <c r="CG68" i="33475" s="1"/>
  <c r="BT68" i="33475"/>
  <c r="BU68" i="33475"/>
  <c r="CR68" i="33475"/>
  <c r="CS68" i="33475"/>
  <c r="CT68" i="33475"/>
  <c r="U824" i="33476" s="1"/>
  <c r="CU68" i="33475"/>
  <c r="CV68" i="33475"/>
  <c r="DA68" i="33475"/>
  <c r="DB68" i="33475" s="1"/>
  <c r="DE68" i="33475" s="1"/>
  <c r="EO68" i="33475"/>
  <c r="EP68" i="33475"/>
  <c r="BK69" i="33475"/>
  <c r="BL69" i="33475"/>
  <c r="BM69" i="33475"/>
  <c r="BN69" i="33475"/>
  <c r="BQ69" i="33475"/>
  <c r="BR69" i="33475"/>
  <c r="BS69" i="33475"/>
  <c r="CG69" i="33475"/>
  <c r="BT69" i="33475"/>
  <c r="BU69" i="33475"/>
  <c r="CR69" i="33475"/>
  <c r="CS69" i="33475"/>
  <c r="CT69" i="33475"/>
  <c r="U825" i="33476" s="1"/>
  <c r="CU69" i="33475"/>
  <c r="CV69" i="33475"/>
  <c r="DA69" i="33475"/>
  <c r="DB69" i="33475"/>
  <c r="DE69" i="33475" s="1"/>
  <c r="DT69" i="33475" s="1"/>
  <c r="EO69" i="33475"/>
  <c r="EP69" i="33475"/>
  <c r="BK70" i="33475"/>
  <c r="BL70" i="33475"/>
  <c r="BM70" i="33475"/>
  <c r="BN70" i="33475"/>
  <c r="BQ70" i="33475"/>
  <c r="BR70" i="33475"/>
  <c r="BS70" i="33475"/>
  <c r="CG70" i="33475"/>
  <c r="BT70" i="33475"/>
  <c r="BU70" i="33475"/>
  <c r="CR70" i="33475"/>
  <c r="CS70" i="33475"/>
  <c r="CT70" i="33475"/>
  <c r="U826" i="33476" s="1"/>
  <c r="CU70" i="33475"/>
  <c r="CV70" i="33475"/>
  <c r="DA70" i="33475"/>
  <c r="DB70" i="33475"/>
  <c r="DE70" i="33475" s="1"/>
  <c r="EO70" i="33475"/>
  <c r="EP70" i="33475" s="1"/>
  <c r="BK71" i="33475"/>
  <c r="BL71" i="33475"/>
  <c r="CC71" i="33475" s="1"/>
  <c r="CW71" i="33475" s="1"/>
  <c r="W71" i="33475" s="1"/>
  <c r="T827" i="33476" s="1"/>
  <c r="BM71" i="33475"/>
  <c r="CF71" i="33475" s="1"/>
  <c r="BN71" i="33475"/>
  <c r="BQ71" i="33475"/>
  <c r="BR71" i="33475"/>
  <c r="BS71" i="33475"/>
  <c r="CG71" i="33475" s="1"/>
  <c r="BT71" i="33475"/>
  <c r="BU71" i="33475"/>
  <c r="CE71" i="33475"/>
  <c r="BC71" i="33475" s="1"/>
  <c r="CR71" i="33475"/>
  <c r="CS71" i="33475"/>
  <c r="CT71" i="33475"/>
  <c r="U827" i="33476" s="1"/>
  <c r="CU71" i="33475"/>
  <c r="CV71" i="33475"/>
  <c r="DA71" i="33475"/>
  <c r="DB71" i="33475"/>
  <c r="DE71" i="33475" s="1"/>
  <c r="EA71" i="33475" s="1"/>
  <c r="EO71" i="33475"/>
  <c r="EP71" i="33475"/>
  <c r="BK72" i="33475"/>
  <c r="BL72" i="33475"/>
  <c r="CC72" i="33475" s="1"/>
  <c r="BM72" i="33475"/>
  <c r="BN72" i="33475"/>
  <c r="BQ72" i="33475"/>
  <c r="BR72" i="33475"/>
  <c r="BS72" i="33475"/>
  <c r="CG72" i="33475" s="1"/>
  <c r="BT72" i="33475"/>
  <c r="BU72" i="33475"/>
  <c r="CE72" i="33475"/>
  <c r="BC72" i="33475" s="1"/>
  <c r="CR72" i="33475"/>
  <c r="CS72" i="33475"/>
  <c r="CT72" i="33475"/>
  <c r="U828" i="33476" s="1"/>
  <c r="CU72" i="33475"/>
  <c r="CV72" i="33475"/>
  <c r="DA72" i="33475"/>
  <c r="DB72" i="33475"/>
  <c r="DE72" i="33475" s="1"/>
  <c r="EO72" i="33475"/>
  <c r="EP72" i="33475"/>
  <c r="BK73" i="33475"/>
  <c r="CC73" i="33475" s="1"/>
  <c r="BL73" i="33475"/>
  <c r="CD73" i="33475" s="1"/>
  <c r="BF73" i="33475" s="1"/>
  <c r="X829" i="33476" s="1"/>
  <c r="BM73" i="33475"/>
  <c r="BN73" i="33475"/>
  <c r="BQ73" i="33475"/>
  <c r="BR73" i="33475"/>
  <c r="BS73" i="33475"/>
  <c r="CG73" i="33475"/>
  <c r="BT73" i="33475"/>
  <c r="BU73" i="33475"/>
  <c r="CR73" i="33475"/>
  <c r="CS73" i="33475"/>
  <c r="CT73" i="33475"/>
  <c r="U829" i="33476" s="1"/>
  <c r="CU73" i="33475"/>
  <c r="CV73" i="33475"/>
  <c r="DA73" i="33475"/>
  <c r="DB73" i="33475"/>
  <c r="DD73" i="33475" s="1"/>
  <c r="DL73" i="33475" s="1"/>
  <c r="EO73" i="33475"/>
  <c r="EP73" i="33475"/>
  <c r="BK74" i="33475"/>
  <c r="BL74" i="33475"/>
  <c r="BM74" i="33475"/>
  <c r="BN74" i="33475"/>
  <c r="BQ74" i="33475"/>
  <c r="BR74" i="33475"/>
  <c r="BS74" i="33475"/>
  <c r="CG74" i="33475"/>
  <c r="BT74" i="33475"/>
  <c r="BU74" i="33475"/>
  <c r="CR74" i="33475"/>
  <c r="CS74" i="33475"/>
  <c r="CT74" i="33475"/>
  <c r="U830" i="33476" s="1"/>
  <c r="CU74" i="33475"/>
  <c r="CV74" i="33475"/>
  <c r="DA74" i="33475"/>
  <c r="DB74" i="33475" s="1"/>
  <c r="EO74" i="33475"/>
  <c r="EP74" i="33475"/>
  <c r="BK75" i="33475"/>
  <c r="CE75" i="33475" s="1"/>
  <c r="BC75" i="33475" s="1"/>
  <c r="BL75" i="33475"/>
  <c r="BM75" i="33475"/>
  <c r="BN75" i="33475"/>
  <c r="BQ75" i="33475"/>
  <c r="BR75" i="33475"/>
  <c r="BS75" i="33475"/>
  <c r="CG75" i="33475"/>
  <c r="BT75" i="33475"/>
  <c r="BU75" i="33475"/>
  <c r="CR75" i="33475"/>
  <c r="CS75" i="33475"/>
  <c r="CT75" i="33475"/>
  <c r="U831" i="33476" s="1"/>
  <c r="CU75" i="33475"/>
  <c r="CV75" i="33475"/>
  <c r="DA75" i="33475"/>
  <c r="DB75" i="33475"/>
  <c r="DE75" i="33475" s="1"/>
  <c r="EO75" i="33475"/>
  <c r="EP75" i="33475"/>
  <c r="BK76" i="33475"/>
  <c r="BL76" i="33475"/>
  <c r="BM76" i="33475"/>
  <c r="BN76" i="33475"/>
  <c r="BQ76" i="33475"/>
  <c r="BR76" i="33475"/>
  <c r="BS76" i="33475"/>
  <c r="BT76" i="33475"/>
  <c r="BU76" i="33475"/>
  <c r="CR76" i="33475"/>
  <c r="CS76" i="33475"/>
  <c r="CT76" i="33475"/>
  <c r="U832" i="33476" s="1"/>
  <c r="CU76" i="33475"/>
  <c r="CV76" i="33475"/>
  <c r="DA76" i="33475"/>
  <c r="DB76" i="33475"/>
  <c r="DE76" i="33475" s="1"/>
  <c r="EO76" i="33475"/>
  <c r="EP76" i="33475"/>
  <c r="BK77" i="33475"/>
  <c r="BL77" i="33475"/>
  <c r="BM77" i="33475"/>
  <c r="BN77" i="33475"/>
  <c r="BQ77" i="33475"/>
  <c r="BR77" i="33475"/>
  <c r="BS77" i="33475"/>
  <c r="CG77" i="33475"/>
  <c r="BT77" i="33475"/>
  <c r="BU77" i="33475"/>
  <c r="CR77" i="33475"/>
  <c r="CS77" i="33475"/>
  <c r="CT77" i="33475"/>
  <c r="U833" i="33476" s="1"/>
  <c r="CU77" i="33475"/>
  <c r="CV77" i="33475"/>
  <c r="DA77" i="33475"/>
  <c r="DB77" i="33475"/>
  <c r="DE77" i="33475" s="1"/>
  <c r="EO77" i="33475"/>
  <c r="EP77" i="33475" s="1"/>
  <c r="BK78" i="33475"/>
  <c r="BL78" i="33475"/>
  <c r="BM78" i="33475"/>
  <c r="CF78" i="33475" s="1"/>
  <c r="BN78" i="33475"/>
  <c r="BQ78" i="33475"/>
  <c r="BR78" i="33475"/>
  <c r="BS78" i="33475"/>
  <c r="CG78" i="33475"/>
  <c r="BT78" i="33475"/>
  <c r="BU78" i="33475"/>
  <c r="CR78" i="33475"/>
  <c r="CS78" i="33475"/>
  <c r="CT78" i="33475"/>
  <c r="U834" i="33476" s="1"/>
  <c r="CU78" i="33475"/>
  <c r="CV78" i="33475"/>
  <c r="DA78" i="33475"/>
  <c r="DB78" i="33475"/>
  <c r="DE78" i="33475" s="1"/>
  <c r="EO78" i="33475"/>
  <c r="EP78" i="33475" s="1"/>
  <c r="BK79" i="33475"/>
  <c r="BL79" i="33475"/>
  <c r="BM79" i="33475"/>
  <c r="BN79" i="33475"/>
  <c r="BQ79" i="33475"/>
  <c r="BR79" i="33475"/>
  <c r="BS79" i="33475"/>
  <c r="CG79" i="33475" s="1"/>
  <c r="BT79" i="33475"/>
  <c r="BU79" i="33475"/>
  <c r="CR79" i="33475"/>
  <c r="CS79" i="33475"/>
  <c r="CT79" i="33475"/>
  <c r="U835" i="33476" s="1"/>
  <c r="CU79" i="33475"/>
  <c r="CV79" i="33475"/>
  <c r="DA79" i="33475"/>
  <c r="DB79" i="33475"/>
  <c r="DE79" i="33475" s="1"/>
  <c r="EO79" i="33475"/>
  <c r="EP79" i="33475"/>
  <c r="BK80" i="33475"/>
  <c r="BL80" i="33475"/>
  <c r="CC80" i="33475" s="1"/>
  <c r="CN80" i="33475" s="1"/>
  <c r="X80" i="33475" s="1"/>
  <c r="V836" i="33476" s="1"/>
  <c r="BM80" i="33475"/>
  <c r="BN80" i="33475"/>
  <c r="BQ80" i="33475"/>
  <c r="BR80" i="33475"/>
  <c r="BS80" i="33475"/>
  <c r="CG80" i="33475"/>
  <c r="BT80" i="33475"/>
  <c r="BU80" i="33475"/>
  <c r="CE80" i="33475"/>
  <c r="BC80" i="33475"/>
  <c r="CR80" i="33475"/>
  <c r="CS80" i="33475"/>
  <c r="CT80" i="33475"/>
  <c r="U836" i="33476" s="1"/>
  <c r="CU80" i="33475"/>
  <c r="CV80" i="33475"/>
  <c r="DA80" i="33475"/>
  <c r="DB80" i="33475"/>
  <c r="DE80" i="33475" s="1"/>
  <c r="EO80" i="33475"/>
  <c r="EP80" i="33475" s="1"/>
  <c r="BK81" i="33475"/>
  <c r="BL81" i="33475"/>
  <c r="BM81" i="33475"/>
  <c r="BN81" i="33475"/>
  <c r="BQ81" i="33475"/>
  <c r="BR81" i="33475"/>
  <c r="BS81" i="33475"/>
  <c r="CG81" i="33475" s="1"/>
  <c r="BT81" i="33475"/>
  <c r="BU81" i="33475"/>
  <c r="CR81" i="33475"/>
  <c r="CS81" i="33475"/>
  <c r="CT81" i="33475"/>
  <c r="U837" i="33476" s="1"/>
  <c r="CU81" i="33475"/>
  <c r="CV81" i="33475"/>
  <c r="DA81" i="33475"/>
  <c r="DB81" i="33475"/>
  <c r="DD81" i="33475" s="1"/>
  <c r="EO81" i="33475"/>
  <c r="EP81" i="33475" s="1"/>
  <c r="BK82" i="33475"/>
  <c r="BL82" i="33475"/>
  <c r="BM82" i="33475"/>
  <c r="BN82" i="33475"/>
  <c r="BQ82" i="33475"/>
  <c r="BR82" i="33475"/>
  <c r="BS82" i="33475"/>
  <c r="CG82" i="33475" s="1"/>
  <c r="BT82" i="33475"/>
  <c r="BU82" i="33475"/>
  <c r="CR82" i="33475"/>
  <c r="CS82" i="33475"/>
  <c r="CT82" i="33475"/>
  <c r="U838" i="33476" s="1"/>
  <c r="CU82" i="33475"/>
  <c r="CV82" i="33475"/>
  <c r="DA82" i="33475"/>
  <c r="EO82" i="33475"/>
  <c r="EP82" i="33475"/>
  <c r="BK83" i="33475"/>
  <c r="BL83" i="33475"/>
  <c r="BM83" i="33475"/>
  <c r="BN83" i="33475"/>
  <c r="BQ83" i="33475"/>
  <c r="BR83" i="33475"/>
  <c r="BS83" i="33475"/>
  <c r="CG83" i="33475"/>
  <c r="BT83" i="33475"/>
  <c r="BU83" i="33475"/>
  <c r="CR83" i="33475"/>
  <c r="CS83" i="33475"/>
  <c r="CT83" i="33475"/>
  <c r="U839" i="33476" s="1"/>
  <c r="CU83" i="33475"/>
  <c r="CV83" i="33475"/>
  <c r="DA83" i="33475"/>
  <c r="DB83" i="33475"/>
  <c r="EO83" i="33475"/>
  <c r="EP83" i="33475" s="1"/>
  <c r="BK84" i="33475"/>
  <c r="BL84" i="33475"/>
  <c r="BM84" i="33475"/>
  <c r="BN84" i="33475"/>
  <c r="BQ84" i="33475"/>
  <c r="BR84" i="33475"/>
  <c r="BS84" i="33475"/>
  <c r="CG84" i="33475" s="1"/>
  <c r="BT84" i="33475"/>
  <c r="BU84" i="33475"/>
  <c r="CH84" i="33475"/>
  <c r="CR84" i="33475"/>
  <c r="CS84" i="33475"/>
  <c r="CT84" i="33475"/>
  <c r="U840" i="33476" s="1"/>
  <c r="CU84" i="33475"/>
  <c r="CV84" i="33475"/>
  <c r="DA84" i="33475"/>
  <c r="DB84" i="33475"/>
  <c r="DE84" i="33475" s="1"/>
  <c r="EO84" i="33475"/>
  <c r="EP84" i="33475" s="1"/>
  <c r="BK85" i="33475"/>
  <c r="CD85" i="33475" s="1"/>
  <c r="BF85" i="33475" s="1"/>
  <c r="X841" i="33476" s="1"/>
  <c r="BL85" i="33475"/>
  <c r="BM85" i="33475"/>
  <c r="BN85" i="33475"/>
  <c r="BQ85" i="33475"/>
  <c r="BR85" i="33475"/>
  <c r="BS85" i="33475"/>
  <c r="BT85" i="33475"/>
  <c r="BU85" i="33475"/>
  <c r="CE85" i="33475" s="1"/>
  <c r="BC85" i="33475" s="1"/>
  <c r="CR85" i="33475"/>
  <c r="CS85" i="33475"/>
  <c r="CT85" i="33475"/>
  <c r="U841" i="33476" s="1"/>
  <c r="CU85" i="33475"/>
  <c r="CV85" i="33475"/>
  <c r="DA85" i="33475"/>
  <c r="DB85" i="33475"/>
  <c r="DE85" i="33475" s="1"/>
  <c r="EM85" i="33475" s="1"/>
  <c r="EO85" i="33475"/>
  <c r="EP85" i="33475" s="1"/>
  <c r="BK86" i="33475"/>
  <c r="BL86" i="33475"/>
  <c r="BM86" i="33475"/>
  <c r="CH86" i="33475" s="1"/>
  <c r="BN86" i="33475"/>
  <c r="BQ86" i="33475"/>
  <c r="BR86" i="33475"/>
  <c r="BS86" i="33475"/>
  <c r="CG86" i="33475" s="1"/>
  <c r="BT86" i="33475"/>
  <c r="BU86" i="33475"/>
  <c r="CR86" i="33475"/>
  <c r="CS86" i="33475"/>
  <c r="CT86" i="33475"/>
  <c r="U842" i="33476" s="1"/>
  <c r="CU86" i="33475"/>
  <c r="CV86" i="33475"/>
  <c r="DA86" i="33475"/>
  <c r="EO86" i="33475"/>
  <c r="EP86" i="33475"/>
  <c r="BK87" i="33475"/>
  <c r="BL87" i="33475"/>
  <c r="BM87" i="33475"/>
  <c r="BN87" i="33475"/>
  <c r="BQ87" i="33475"/>
  <c r="BR87" i="33475"/>
  <c r="BS87" i="33475"/>
  <c r="CG87" i="33475"/>
  <c r="BT87" i="33475"/>
  <c r="BU87" i="33475"/>
  <c r="CR87" i="33475"/>
  <c r="CS87" i="33475"/>
  <c r="CT87" i="33475"/>
  <c r="U843" i="33476" s="1"/>
  <c r="CU87" i="33475"/>
  <c r="CV87" i="33475"/>
  <c r="DA87" i="33475"/>
  <c r="DB87" i="33475" s="1"/>
  <c r="EO87" i="33475"/>
  <c r="EP87" i="33475"/>
  <c r="BK88" i="33475"/>
  <c r="BL88" i="33475"/>
  <c r="BM88" i="33475"/>
  <c r="BN88" i="33475"/>
  <c r="BQ88" i="33475"/>
  <c r="BR88" i="33475"/>
  <c r="BS88" i="33475"/>
  <c r="CG88" i="33475"/>
  <c r="BT88" i="33475"/>
  <c r="BU88" i="33475"/>
  <c r="CR88" i="33475"/>
  <c r="CS88" i="33475"/>
  <c r="CT88" i="33475"/>
  <c r="U844" i="33476" s="1"/>
  <c r="CU88" i="33475"/>
  <c r="CV88" i="33475"/>
  <c r="DA88" i="33475"/>
  <c r="DB88" i="33475"/>
  <c r="DE88" i="33475" s="1"/>
  <c r="EO88" i="33475"/>
  <c r="EP88" i="33475" s="1"/>
  <c r="BK89" i="33475"/>
  <c r="BL89" i="33475"/>
  <c r="BM89" i="33475"/>
  <c r="BN89" i="33475"/>
  <c r="BQ89" i="33475"/>
  <c r="BR89" i="33475"/>
  <c r="BS89" i="33475"/>
  <c r="BT89" i="33475"/>
  <c r="BU89" i="33475"/>
  <c r="CG89" i="33475"/>
  <c r="CR89" i="33475"/>
  <c r="CS89" i="33475"/>
  <c r="CT89" i="33475"/>
  <c r="U845" i="33476" s="1"/>
  <c r="CU89" i="33475"/>
  <c r="CV89" i="33475"/>
  <c r="DA89" i="33475"/>
  <c r="DB89" i="33475"/>
  <c r="DE89" i="33475" s="1"/>
  <c r="EO89" i="33475"/>
  <c r="EP89" i="33475" s="1"/>
  <c r="BK90" i="33475"/>
  <c r="BL90" i="33475"/>
  <c r="CC90" i="33475"/>
  <c r="AZ90" i="33475" s="1"/>
  <c r="Y846" i="33476" s="1"/>
  <c r="BM90" i="33475"/>
  <c r="BN90" i="33475"/>
  <c r="BQ90" i="33475"/>
  <c r="BR90" i="33475"/>
  <c r="BS90" i="33475"/>
  <c r="CG90" i="33475"/>
  <c r="BT90" i="33475"/>
  <c r="BU90" i="33475"/>
  <c r="CR90" i="33475"/>
  <c r="CS90" i="33475"/>
  <c r="CT90" i="33475"/>
  <c r="U846" i="33476" s="1"/>
  <c r="CU90" i="33475"/>
  <c r="CV90" i="33475"/>
  <c r="DA90" i="33475"/>
  <c r="DB90" i="33475" s="1"/>
  <c r="EO90" i="33475"/>
  <c r="EP90" i="33475"/>
  <c r="BK91" i="33475"/>
  <c r="CE91" i="33475" s="1"/>
  <c r="BC91" i="33475" s="1"/>
  <c r="BL91" i="33475"/>
  <c r="BM91" i="33475"/>
  <c r="BN91" i="33475"/>
  <c r="BQ91" i="33475"/>
  <c r="BR91" i="33475"/>
  <c r="BS91" i="33475"/>
  <c r="CG91" i="33475"/>
  <c r="BT91" i="33475"/>
  <c r="BU91" i="33475"/>
  <c r="CR91" i="33475"/>
  <c r="CS91" i="33475"/>
  <c r="CT91" i="33475"/>
  <c r="U847" i="33476" s="1"/>
  <c r="CU91" i="33475"/>
  <c r="CV91" i="33475"/>
  <c r="DA91" i="33475"/>
  <c r="DB91" i="33475" s="1"/>
  <c r="DE91" i="33475" s="1"/>
  <c r="EO91" i="33475"/>
  <c r="EP91" i="33475"/>
  <c r="BK92" i="33475"/>
  <c r="CD92" i="33475" s="1"/>
  <c r="BF92" i="33475" s="1"/>
  <c r="X848" i="33476" s="1"/>
  <c r="BL92" i="33475"/>
  <c r="BM92" i="33475"/>
  <c r="BN92" i="33475"/>
  <c r="BQ92" i="33475"/>
  <c r="BR92" i="33475"/>
  <c r="BS92" i="33475"/>
  <c r="CG92" i="33475"/>
  <c r="BT92" i="33475"/>
  <c r="BU92" i="33475"/>
  <c r="CR92" i="33475"/>
  <c r="CS92" i="33475"/>
  <c r="CT92" i="33475"/>
  <c r="U848" i="33476" s="1"/>
  <c r="CU92" i="33475"/>
  <c r="CV92" i="33475"/>
  <c r="DA92" i="33475"/>
  <c r="DB92" i="33475"/>
  <c r="DE92" i="33475" s="1"/>
  <c r="EO92" i="33475"/>
  <c r="EP92" i="33475" s="1"/>
  <c r="BK93" i="33475"/>
  <c r="BL93" i="33475"/>
  <c r="BM93" i="33475"/>
  <c r="BN93" i="33475"/>
  <c r="BQ93" i="33475"/>
  <c r="BR93" i="33475"/>
  <c r="BS93" i="33475"/>
  <c r="CG93" i="33475" s="1"/>
  <c r="BT93" i="33475"/>
  <c r="BU93" i="33475"/>
  <c r="CR93" i="33475"/>
  <c r="CS93" i="33475"/>
  <c r="CT93" i="33475"/>
  <c r="U849" i="33476" s="1"/>
  <c r="CU93" i="33475"/>
  <c r="CV93" i="33475"/>
  <c r="DA93" i="33475"/>
  <c r="DB93" i="33475"/>
  <c r="DE93" i="33475" s="1"/>
  <c r="EF93" i="33475" s="1"/>
  <c r="EO93" i="33475"/>
  <c r="EP93" i="33475" s="1"/>
  <c r="BK94" i="33475"/>
  <c r="BL94" i="33475"/>
  <c r="BM94" i="33475"/>
  <c r="BN94" i="33475"/>
  <c r="BQ94" i="33475"/>
  <c r="BR94" i="33475"/>
  <c r="BS94" i="33475"/>
  <c r="CG94" i="33475" s="1"/>
  <c r="BT94" i="33475"/>
  <c r="BU94" i="33475"/>
  <c r="CR94" i="33475"/>
  <c r="CS94" i="33475"/>
  <c r="CT94" i="33475"/>
  <c r="U850" i="33476" s="1"/>
  <c r="CU94" i="33475"/>
  <c r="CV94" i="33475"/>
  <c r="DA94" i="33475"/>
  <c r="DB94" i="33475" s="1"/>
  <c r="DE94" i="33475" s="1"/>
  <c r="EO94" i="33475"/>
  <c r="EP94" i="33475"/>
  <c r="BK95" i="33475"/>
  <c r="CC95" i="33475" s="1"/>
  <c r="BL95" i="33475"/>
  <c r="BM95" i="33475"/>
  <c r="BN95" i="33475"/>
  <c r="BQ95" i="33475"/>
  <c r="BR95" i="33475"/>
  <c r="BS95" i="33475"/>
  <c r="CG95" i="33475" s="1"/>
  <c r="BT95" i="33475"/>
  <c r="BU95" i="33475"/>
  <c r="CR95" i="33475"/>
  <c r="CS95" i="33475"/>
  <c r="CT95" i="33475"/>
  <c r="U851" i="33476" s="1"/>
  <c r="CU95" i="33475"/>
  <c r="CV95" i="33475"/>
  <c r="DA95" i="33475"/>
  <c r="DB95" i="33475" s="1"/>
  <c r="DE95" i="33475" s="1"/>
  <c r="DU95" i="33475" s="1"/>
  <c r="AE95" i="33475" s="1"/>
  <c r="EO95" i="33475"/>
  <c r="EP95" i="33475"/>
  <c r="BK96" i="33475"/>
  <c r="BL96" i="33475"/>
  <c r="BM96" i="33475"/>
  <c r="BN96" i="33475"/>
  <c r="BQ96" i="33475"/>
  <c r="BR96" i="33475"/>
  <c r="BS96" i="33475"/>
  <c r="CG96" i="33475"/>
  <c r="BT96" i="33475"/>
  <c r="BU96" i="33475"/>
  <c r="CR96" i="33475"/>
  <c r="CS96" i="33475"/>
  <c r="CT96" i="33475"/>
  <c r="U852" i="33476" s="1"/>
  <c r="CU96" i="33475"/>
  <c r="CV96" i="33475"/>
  <c r="DA96" i="33475"/>
  <c r="DB96" i="33475"/>
  <c r="DE96" i="33475" s="1"/>
  <c r="EO96" i="33475"/>
  <c r="EP96" i="33475"/>
  <c r="BK97" i="33475"/>
  <c r="CE97" i="33475" s="1"/>
  <c r="BC97" i="33475" s="1"/>
  <c r="CF97" i="33475"/>
  <c r="BL97" i="33475"/>
  <c r="BM97" i="33475"/>
  <c r="BN97" i="33475"/>
  <c r="BQ97" i="33475"/>
  <c r="BR97" i="33475"/>
  <c r="BS97" i="33475"/>
  <c r="CG97" i="33475"/>
  <c r="BT97" i="33475"/>
  <c r="BU97" i="33475"/>
  <c r="CC97" i="33475"/>
  <c r="CR97" i="33475"/>
  <c r="CS97" i="33475"/>
  <c r="CT97" i="33475"/>
  <c r="U853" i="33476" s="1"/>
  <c r="CU97" i="33475"/>
  <c r="CV97" i="33475"/>
  <c r="DA97" i="33475"/>
  <c r="DB97" i="33475"/>
  <c r="DE97" i="33475" s="1"/>
  <c r="EO97" i="33475"/>
  <c r="EP97" i="33475" s="1"/>
  <c r="BK98" i="33475"/>
  <c r="BL98" i="33475"/>
  <c r="BM98" i="33475"/>
  <c r="BN98" i="33475"/>
  <c r="BQ98" i="33475"/>
  <c r="BR98" i="33475"/>
  <c r="BS98" i="33475"/>
  <c r="CG98" i="33475" s="1"/>
  <c r="BT98" i="33475"/>
  <c r="BU98" i="33475"/>
  <c r="CR98" i="33475"/>
  <c r="CS98" i="33475"/>
  <c r="CT98" i="33475"/>
  <c r="U854" i="33476" s="1"/>
  <c r="CU98" i="33475"/>
  <c r="CV98" i="33475"/>
  <c r="DA98" i="33475"/>
  <c r="DB98" i="33475"/>
  <c r="DE98" i="33475" s="1"/>
  <c r="EO98" i="33475"/>
  <c r="EP98" i="33475"/>
  <c r="BK99" i="33475"/>
  <c r="BL99" i="33475"/>
  <c r="BM99" i="33475"/>
  <c r="BN99" i="33475"/>
  <c r="BQ99" i="33475"/>
  <c r="BR99" i="33475"/>
  <c r="BS99" i="33475"/>
  <c r="CG99" i="33475"/>
  <c r="BT99" i="33475"/>
  <c r="BU99" i="33475"/>
  <c r="CR99" i="33475"/>
  <c r="CS99" i="33475"/>
  <c r="CT99" i="33475"/>
  <c r="U855" i="33476" s="1"/>
  <c r="CU99" i="33475"/>
  <c r="CV99" i="33475"/>
  <c r="DA99" i="33475"/>
  <c r="R855" i="33476" s="1"/>
  <c r="EO99" i="33475"/>
  <c r="EP99" i="33475"/>
  <c r="BK100" i="33475"/>
  <c r="BL100" i="33475"/>
  <c r="BM100" i="33475"/>
  <c r="BN100" i="33475"/>
  <c r="BQ100" i="33475"/>
  <c r="BR100" i="33475"/>
  <c r="BS100" i="33475"/>
  <c r="CG100" i="33475"/>
  <c r="BT100" i="33475"/>
  <c r="BU100" i="33475"/>
  <c r="CR100" i="33475"/>
  <c r="CS100" i="33475"/>
  <c r="CT100" i="33475"/>
  <c r="U856" i="33476" s="1"/>
  <c r="CU100" i="33475"/>
  <c r="CV100" i="33475"/>
  <c r="DA100" i="33475"/>
  <c r="DB100" i="33475"/>
  <c r="DE100" i="33475" s="1"/>
  <c r="EO100" i="33475"/>
  <c r="EP100" i="33475"/>
  <c r="BK101" i="33475"/>
  <c r="CE101" i="33475"/>
  <c r="BC101" i="33475" s="1"/>
  <c r="BL101" i="33475"/>
  <c r="BM101" i="33475"/>
  <c r="BN101" i="33475"/>
  <c r="BQ101" i="33475"/>
  <c r="BR101" i="33475"/>
  <c r="BS101" i="33475"/>
  <c r="BT101" i="33475"/>
  <c r="BU101" i="33475"/>
  <c r="CR101" i="33475"/>
  <c r="CS101" i="33475"/>
  <c r="CT101" i="33475"/>
  <c r="U857" i="33476" s="1"/>
  <c r="CU101" i="33475"/>
  <c r="CV101" i="33475"/>
  <c r="DA101" i="33475"/>
  <c r="EO101" i="33475"/>
  <c r="EP101" i="33475" s="1"/>
  <c r="BK102" i="33475"/>
  <c r="CH102" i="33475"/>
  <c r="BL102" i="33475"/>
  <c r="BM102" i="33475"/>
  <c r="BN102" i="33475"/>
  <c r="BQ102" i="33475"/>
  <c r="BR102" i="33475"/>
  <c r="BS102" i="33475"/>
  <c r="CG102" i="33475"/>
  <c r="BT102" i="33475"/>
  <c r="BU102" i="33475"/>
  <c r="CR102" i="33475"/>
  <c r="CS102" i="33475"/>
  <c r="CT102" i="33475"/>
  <c r="U858" i="33476" s="1"/>
  <c r="CU102" i="33475"/>
  <c r="CV102" i="33475"/>
  <c r="DA102" i="33475"/>
  <c r="DB102" i="33475"/>
  <c r="DE102" i="33475" s="1"/>
  <c r="EO102" i="33475"/>
  <c r="EP102" i="33475" s="1"/>
  <c r="BK103" i="33475"/>
  <c r="BL103" i="33475"/>
  <c r="BM103" i="33475"/>
  <c r="BN103" i="33475"/>
  <c r="BQ103" i="33475"/>
  <c r="BR103" i="33475"/>
  <c r="BS103" i="33475"/>
  <c r="CG103" i="33475" s="1"/>
  <c r="BT103" i="33475"/>
  <c r="BU103" i="33475"/>
  <c r="CR103" i="33475"/>
  <c r="CS103" i="33475"/>
  <c r="CT103" i="33475"/>
  <c r="U859" i="33476" s="1"/>
  <c r="CU103" i="33475"/>
  <c r="CV103" i="33475"/>
  <c r="DA103" i="33475"/>
  <c r="DB103" i="33475"/>
  <c r="DE103" i="33475" s="1"/>
  <c r="EO103" i="33475"/>
  <c r="EP103" i="33475"/>
  <c r="F105" i="33475"/>
  <c r="BY110" i="33475"/>
  <c r="G2" i="33476"/>
  <c r="E4" i="33476"/>
  <c r="F4" i="33476"/>
  <c r="C8" i="33476"/>
  <c r="C9" i="33476"/>
  <c r="C15" i="33476"/>
  <c r="E20" i="33476"/>
  <c r="F20" i="33476"/>
  <c r="G20" i="33476"/>
  <c r="I20" i="33476"/>
  <c r="K20" i="33476"/>
  <c r="C22" i="33476"/>
  <c r="B27" i="33476"/>
  <c r="L27" i="33476"/>
  <c r="B28" i="33476"/>
  <c r="L28" i="33476"/>
  <c r="C44" i="33476"/>
  <c r="R69" i="33476"/>
  <c r="S69" i="33476"/>
  <c r="R70" i="33476"/>
  <c r="S70" i="33476"/>
  <c r="R71" i="33476"/>
  <c r="S71" i="33476"/>
  <c r="R72" i="33476"/>
  <c r="S72" i="33476"/>
  <c r="R73" i="33476"/>
  <c r="S73" i="33476"/>
  <c r="R74" i="33476"/>
  <c r="S74" i="33476"/>
  <c r="R75" i="33476"/>
  <c r="S75" i="33476"/>
  <c r="S76" i="33476"/>
  <c r="R77" i="33476"/>
  <c r="S77" i="33476"/>
  <c r="R78" i="33476"/>
  <c r="S78" i="33476"/>
  <c r="R79" i="33476"/>
  <c r="S79" i="33476"/>
  <c r="X79" i="33476"/>
  <c r="R80" i="33476"/>
  <c r="S80" i="33476"/>
  <c r="X80" i="33476"/>
  <c r="R81" i="33476"/>
  <c r="S81" i="33476"/>
  <c r="X81" i="33476"/>
  <c r="R82" i="33476"/>
  <c r="S82" i="33476"/>
  <c r="R83" i="33476"/>
  <c r="S83" i="33476"/>
  <c r="R84" i="33476"/>
  <c r="S84" i="33476"/>
  <c r="R85" i="33476"/>
  <c r="S85" i="33476"/>
  <c r="R86" i="33476"/>
  <c r="S86" i="33476"/>
  <c r="R87" i="33476"/>
  <c r="S87" i="33476"/>
  <c r="R88" i="33476"/>
  <c r="S88" i="33476"/>
  <c r="R89" i="33476"/>
  <c r="S89" i="33476"/>
  <c r="R90" i="33476"/>
  <c r="C21" i="33457"/>
  <c r="DD57" i="33476" s="1"/>
  <c r="DL167" i="33476" s="1"/>
  <c r="S90" i="33476"/>
  <c r="R91" i="33476"/>
  <c r="S91" i="33476"/>
  <c r="R92" i="33476"/>
  <c r="S92" i="33476"/>
  <c r="R93" i="33476"/>
  <c r="S93" i="33476"/>
  <c r="R94" i="33476"/>
  <c r="S94" i="33476"/>
  <c r="R95" i="33476"/>
  <c r="S95" i="33476"/>
  <c r="X95" i="33476"/>
  <c r="R96" i="33476"/>
  <c r="S96" i="33476"/>
  <c r="R97" i="33476"/>
  <c r="S97" i="33476"/>
  <c r="R98" i="33476"/>
  <c r="S98" i="33476"/>
  <c r="R99" i="33476"/>
  <c r="S99" i="33476"/>
  <c r="R100" i="33476"/>
  <c r="S100" i="33476"/>
  <c r="R101" i="33476"/>
  <c r="S101" i="33476"/>
  <c r="R102" i="33476"/>
  <c r="S102" i="33476"/>
  <c r="R103" i="33476"/>
  <c r="S103" i="33476"/>
  <c r="R104" i="33476"/>
  <c r="S104" i="33476"/>
  <c r="X104" i="33476"/>
  <c r="R105" i="33476"/>
  <c r="S105" i="33476"/>
  <c r="R106" i="33476"/>
  <c r="S106" i="33476"/>
  <c r="R107" i="33476"/>
  <c r="S107" i="33476"/>
  <c r="R108" i="33476"/>
  <c r="S108" i="33476"/>
  <c r="R109" i="33476"/>
  <c r="S109" i="33476"/>
  <c r="R110" i="33476"/>
  <c r="S110" i="33476"/>
  <c r="R111" i="33476"/>
  <c r="S111" i="33476"/>
  <c r="Y111" i="33476"/>
  <c r="R112" i="33476"/>
  <c r="S112" i="33476"/>
  <c r="R113" i="33476"/>
  <c r="S113" i="33476"/>
  <c r="R114" i="33476"/>
  <c r="S114" i="33476"/>
  <c r="R115" i="33476"/>
  <c r="S115" i="33476"/>
  <c r="R116" i="33476"/>
  <c r="S116" i="33476"/>
  <c r="X116" i="33476"/>
  <c r="R117" i="33476"/>
  <c r="S117" i="33476"/>
  <c r="R118" i="33476"/>
  <c r="S118" i="33476"/>
  <c r="R119" i="33476"/>
  <c r="S119" i="33476"/>
  <c r="R120" i="33476"/>
  <c r="S120" i="33476"/>
  <c r="R121" i="33476"/>
  <c r="S121" i="33476"/>
  <c r="R122" i="33476"/>
  <c r="S122" i="33476"/>
  <c r="R123" i="33476"/>
  <c r="S123" i="33476"/>
  <c r="R124" i="33476"/>
  <c r="S124" i="33476"/>
  <c r="R125" i="33476"/>
  <c r="S125" i="33476"/>
  <c r="R126" i="33476"/>
  <c r="S126" i="33476"/>
  <c r="R127" i="33476"/>
  <c r="S127" i="33476"/>
  <c r="R128" i="33476"/>
  <c r="S128" i="33476"/>
  <c r="R129" i="33476"/>
  <c r="S129" i="33476"/>
  <c r="R130" i="33476"/>
  <c r="S130" i="33476"/>
  <c r="R131" i="33476"/>
  <c r="S131" i="33476"/>
  <c r="R132" i="33476"/>
  <c r="S132" i="33476"/>
  <c r="R133" i="33476"/>
  <c r="S133" i="33476"/>
  <c r="R134" i="33476"/>
  <c r="S134" i="33476"/>
  <c r="R135" i="33476"/>
  <c r="S135" i="33476"/>
  <c r="R136" i="33476"/>
  <c r="S136" i="33476"/>
  <c r="R137" i="33476"/>
  <c r="S137" i="33476"/>
  <c r="R138" i="33476"/>
  <c r="S138" i="33476"/>
  <c r="R139" i="33476"/>
  <c r="S139" i="33476"/>
  <c r="R140" i="33476"/>
  <c r="S140" i="33476"/>
  <c r="R141" i="33476"/>
  <c r="S141" i="33476"/>
  <c r="R142" i="33476"/>
  <c r="S142" i="33476"/>
  <c r="R143" i="33476"/>
  <c r="S143" i="33476"/>
  <c r="R144" i="33476"/>
  <c r="S144" i="33476"/>
  <c r="R212" i="33476"/>
  <c r="S212" i="33476"/>
  <c r="R213" i="33476"/>
  <c r="S213" i="33476"/>
  <c r="R214" i="33476"/>
  <c r="S214" i="33476"/>
  <c r="R215" i="33476"/>
  <c r="S215" i="33476"/>
  <c r="R216" i="33476"/>
  <c r="S216" i="33476"/>
  <c r="R217" i="33476"/>
  <c r="S217" i="33476"/>
  <c r="X217" i="33476"/>
  <c r="R218" i="33476"/>
  <c r="S218" i="33476"/>
  <c r="R219" i="33476"/>
  <c r="S219" i="33476"/>
  <c r="R220" i="33476"/>
  <c r="S220" i="33476"/>
  <c r="R221" i="33476"/>
  <c r="S221" i="33476"/>
  <c r="X221" i="33476"/>
  <c r="R222" i="33476"/>
  <c r="S222" i="33476"/>
  <c r="R223" i="33476"/>
  <c r="S223" i="33476"/>
  <c r="X223" i="33476"/>
  <c r="R224" i="33476"/>
  <c r="S224" i="33476"/>
  <c r="R225" i="33476"/>
  <c r="S225" i="33476"/>
  <c r="R226" i="33476"/>
  <c r="S226" i="33476"/>
  <c r="R227" i="33476"/>
  <c r="S227" i="33476"/>
  <c r="R228" i="33476"/>
  <c r="S228" i="33476"/>
  <c r="R229" i="33476"/>
  <c r="S229" i="33476"/>
  <c r="R230" i="33476"/>
  <c r="S230" i="33476"/>
  <c r="R231" i="33476"/>
  <c r="S231" i="33476"/>
  <c r="R232" i="33476"/>
  <c r="S232" i="33476"/>
  <c r="X232" i="33476"/>
  <c r="R233" i="33476"/>
  <c r="S233" i="33476"/>
  <c r="R234" i="33476"/>
  <c r="S234" i="33476"/>
  <c r="R235" i="33476"/>
  <c r="S235" i="33476"/>
  <c r="S236" i="33476"/>
  <c r="R237" i="33476"/>
  <c r="S237" i="33476"/>
  <c r="R238" i="33476"/>
  <c r="S238" i="33476"/>
  <c r="X238" i="33476"/>
  <c r="R239" i="33476"/>
  <c r="S239" i="33476"/>
  <c r="R240" i="33476"/>
  <c r="S240" i="33476"/>
  <c r="R241" i="33476"/>
  <c r="S241" i="33476"/>
  <c r="R242" i="33476"/>
  <c r="S242" i="33476"/>
  <c r="R243" i="33476"/>
  <c r="S243" i="33476"/>
  <c r="R244" i="33476"/>
  <c r="S244" i="33476"/>
  <c r="R245" i="33476"/>
  <c r="S245" i="33476"/>
  <c r="R246" i="33476"/>
  <c r="S246" i="33476"/>
  <c r="R247" i="33476"/>
  <c r="S247" i="33476"/>
  <c r="R248" i="33476"/>
  <c r="S248" i="33476"/>
  <c r="R249" i="33476"/>
  <c r="S249" i="33476"/>
  <c r="R250" i="33476"/>
  <c r="S250" i="33476"/>
  <c r="R251" i="33476"/>
  <c r="S251" i="33476"/>
  <c r="X251" i="33476"/>
  <c r="R252" i="33476"/>
  <c r="S252" i="33476"/>
  <c r="R253" i="33476"/>
  <c r="S253" i="33476"/>
  <c r="R254" i="33476"/>
  <c r="S254" i="33476"/>
  <c r="R255" i="33476"/>
  <c r="S255" i="33476"/>
  <c r="R256" i="33476"/>
  <c r="S256" i="33476"/>
  <c r="R257" i="33476"/>
  <c r="S257" i="33476"/>
  <c r="R258" i="33476"/>
  <c r="S258" i="33476"/>
  <c r="R259" i="33476"/>
  <c r="S259" i="33476"/>
  <c r="X259" i="33476"/>
  <c r="R260" i="33476"/>
  <c r="S260" i="33476"/>
  <c r="R261" i="33476"/>
  <c r="S261" i="33476"/>
  <c r="X261" i="33476"/>
  <c r="R262" i="33476"/>
  <c r="S262" i="33476"/>
  <c r="R263" i="33476"/>
  <c r="S263" i="33476"/>
  <c r="R264" i="33476"/>
  <c r="S264" i="33476"/>
  <c r="R265" i="33476"/>
  <c r="S265" i="33476"/>
  <c r="R266" i="33476"/>
  <c r="S266" i="33476"/>
  <c r="R267" i="33476"/>
  <c r="S267" i="33476"/>
  <c r="R268" i="33476"/>
  <c r="S268" i="33476"/>
  <c r="R269" i="33476"/>
  <c r="S269" i="33476"/>
  <c r="X269" i="33476"/>
  <c r="R270" i="33476"/>
  <c r="S270" i="33476"/>
  <c r="R271" i="33476"/>
  <c r="S271" i="33476"/>
  <c r="X271" i="33476"/>
  <c r="R272" i="33476"/>
  <c r="S272" i="33476"/>
  <c r="R273" i="33476"/>
  <c r="S273" i="33476"/>
  <c r="X273" i="33476"/>
  <c r="R274" i="33476"/>
  <c r="S274" i="33476"/>
  <c r="R275" i="33476"/>
  <c r="S275" i="33476"/>
  <c r="R276" i="33476"/>
  <c r="S276" i="33476"/>
  <c r="R277" i="33476"/>
  <c r="S277" i="33476"/>
  <c r="R278" i="33476"/>
  <c r="S278" i="33476"/>
  <c r="X278" i="33476"/>
  <c r="R279" i="33476"/>
  <c r="S279" i="33476"/>
  <c r="R280" i="33476"/>
  <c r="S280" i="33476"/>
  <c r="R281" i="33476"/>
  <c r="S281" i="33476"/>
  <c r="R282" i="33476"/>
  <c r="S282" i="33476"/>
  <c r="V282" i="33476"/>
  <c r="X282" i="33476"/>
  <c r="R283" i="33476"/>
  <c r="S283" i="33476"/>
  <c r="R284" i="33476"/>
  <c r="S284" i="33476"/>
  <c r="R285" i="33476"/>
  <c r="S285" i="33476"/>
  <c r="X285" i="33476"/>
  <c r="R286" i="33476"/>
  <c r="S286" i="33476"/>
  <c r="R287" i="33476"/>
  <c r="S287" i="33476"/>
  <c r="S355" i="33476"/>
  <c r="R356" i="33476"/>
  <c r="S356" i="33476"/>
  <c r="X356" i="33476"/>
  <c r="R357" i="33476"/>
  <c r="S357" i="33476"/>
  <c r="R358" i="33476"/>
  <c r="S358" i="33476"/>
  <c r="R359" i="33476"/>
  <c r="S359" i="33476"/>
  <c r="R360" i="33476"/>
  <c r="S360" i="33476"/>
  <c r="R361" i="33476"/>
  <c r="S361" i="33476"/>
  <c r="R362" i="33476"/>
  <c r="S362" i="33476"/>
  <c r="R363" i="33476"/>
  <c r="S363" i="33476"/>
  <c r="R364" i="33476"/>
  <c r="S364" i="33476"/>
  <c r="R365" i="33476"/>
  <c r="S365" i="33476"/>
  <c r="X365" i="33476"/>
  <c r="R366" i="33476"/>
  <c r="S366" i="33476"/>
  <c r="S367" i="33476"/>
  <c r="R368" i="33476"/>
  <c r="S368" i="33476"/>
  <c r="R369" i="33476"/>
  <c r="S369" i="33476"/>
  <c r="R370" i="33476"/>
  <c r="S370" i="33476"/>
  <c r="R371" i="33476"/>
  <c r="S371" i="33476"/>
  <c r="X371" i="33476"/>
  <c r="R372" i="33476"/>
  <c r="S372" i="33476"/>
  <c r="R373" i="33476"/>
  <c r="S373" i="33476"/>
  <c r="R374" i="33476"/>
  <c r="S374" i="33476"/>
  <c r="R375" i="33476"/>
  <c r="S375" i="33476"/>
  <c r="R376" i="33476"/>
  <c r="S376" i="33476"/>
  <c r="R377" i="33476"/>
  <c r="S377" i="33476"/>
  <c r="X377" i="33476"/>
  <c r="R378" i="33476"/>
  <c r="S378" i="33476"/>
  <c r="R379" i="33476"/>
  <c r="S379" i="33476"/>
  <c r="R380" i="33476"/>
  <c r="S380" i="33476"/>
  <c r="R381" i="33476"/>
  <c r="S381" i="33476"/>
  <c r="R382" i="33476"/>
  <c r="S382" i="33476"/>
  <c r="R383" i="33476"/>
  <c r="S383" i="33476"/>
  <c r="R384" i="33476"/>
  <c r="S384" i="33476"/>
  <c r="R385" i="33476"/>
  <c r="S385" i="33476"/>
  <c r="R386" i="33476"/>
  <c r="S386" i="33476"/>
  <c r="R387" i="33476"/>
  <c r="S387" i="33476"/>
  <c r="X387" i="33476"/>
  <c r="R388" i="33476"/>
  <c r="S388" i="33476"/>
  <c r="R389" i="33476"/>
  <c r="S389" i="33476"/>
  <c r="X389" i="33476"/>
  <c r="R390" i="33476"/>
  <c r="S390" i="33476"/>
  <c r="R391" i="33476"/>
  <c r="S391" i="33476"/>
  <c r="R392" i="33476"/>
  <c r="S392" i="33476"/>
  <c r="R393" i="33476"/>
  <c r="S393" i="33476"/>
  <c r="S394" i="33476"/>
  <c r="R395" i="33476"/>
  <c r="S395" i="33476"/>
  <c r="R396" i="33476"/>
  <c r="S396" i="33476"/>
  <c r="R397" i="33476"/>
  <c r="S397" i="33476"/>
  <c r="R398" i="33476"/>
  <c r="S398" i="33476"/>
  <c r="R399" i="33476"/>
  <c r="S399" i="33476"/>
  <c r="R400" i="33476"/>
  <c r="S400" i="33476"/>
  <c r="R401" i="33476"/>
  <c r="S401" i="33476"/>
  <c r="R402" i="33476"/>
  <c r="S402" i="33476"/>
  <c r="R403" i="33476"/>
  <c r="S403" i="33476"/>
  <c r="X403" i="33476"/>
  <c r="R404" i="33476"/>
  <c r="S404" i="33476"/>
  <c r="R405" i="33476"/>
  <c r="S405" i="33476"/>
  <c r="R406" i="33476"/>
  <c r="S406" i="33476"/>
  <c r="R407" i="33476"/>
  <c r="S407" i="33476"/>
  <c r="R408" i="33476"/>
  <c r="S408" i="33476"/>
  <c r="R409" i="33476"/>
  <c r="S409" i="33476"/>
  <c r="R410" i="33476"/>
  <c r="S410" i="33476"/>
  <c r="R411" i="33476"/>
  <c r="S411" i="33476"/>
  <c r="R412" i="33476"/>
  <c r="S412" i="33476"/>
  <c r="R413" i="33476"/>
  <c r="S413" i="33476"/>
  <c r="R414" i="33476"/>
  <c r="S414" i="33476"/>
  <c r="R415" i="33476"/>
  <c r="S415" i="33476"/>
  <c r="R416" i="33476"/>
  <c r="S416" i="33476"/>
  <c r="S417" i="33476"/>
  <c r="R418" i="33476"/>
  <c r="S418" i="33476"/>
  <c r="R419" i="33476"/>
  <c r="S419" i="33476"/>
  <c r="X419" i="33476"/>
  <c r="R420" i="33476"/>
  <c r="S420" i="33476"/>
  <c r="R421" i="33476"/>
  <c r="S421" i="33476"/>
  <c r="R422" i="33476"/>
  <c r="S422" i="33476"/>
  <c r="R423" i="33476"/>
  <c r="S423" i="33476"/>
  <c r="R424" i="33476"/>
  <c r="S424" i="33476"/>
  <c r="R425" i="33476"/>
  <c r="S425" i="33476"/>
  <c r="R426" i="33476"/>
  <c r="S426" i="33476"/>
  <c r="R427" i="33476"/>
  <c r="S427" i="33476"/>
  <c r="R428" i="33476"/>
  <c r="S428" i="33476"/>
  <c r="X428" i="33476"/>
  <c r="R429" i="33476"/>
  <c r="S429" i="33476"/>
  <c r="R430" i="33476"/>
  <c r="S430" i="33476"/>
  <c r="R498" i="33476"/>
  <c r="S498" i="33476"/>
  <c r="R499" i="33476"/>
  <c r="S499" i="33476"/>
  <c r="R500" i="33476"/>
  <c r="S500" i="33476"/>
  <c r="R501" i="33476"/>
  <c r="S501" i="33476"/>
  <c r="R502" i="33476"/>
  <c r="S502" i="33476"/>
  <c r="X502" i="33476"/>
  <c r="R503" i="33476"/>
  <c r="S503" i="33476"/>
  <c r="R504" i="33476"/>
  <c r="S504" i="33476"/>
  <c r="R505" i="33476"/>
  <c r="S505" i="33476"/>
  <c r="R506" i="33476"/>
  <c r="S506" i="33476"/>
  <c r="R507" i="33476"/>
  <c r="S507" i="33476"/>
  <c r="S508" i="33476"/>
  <c r="R509" i="33476"/>
  <c r="S509" i="33476"/>
  <c r="R510" i="33476"/>
  <c r="S510" i="33476"/>
  <c r="R511" i="33476"/>
  <c r="S511" i="33476"/>
  <c r="S512" i="33476"/>
  <c r="R513" i="33476"/>
  <c r="S513" i="33476"/>
  <c r="S514" i="33476"/>
  <c r="R515" i="33476"/>
  <c r="S515" i="33476"/>
  <c r="R516" i="33476"/>
  <c r="S516" i="33476"/>
  <c r="X516" i="33476"/>
  <c r="R517" i="33476"/>
  <c r="S517" i="33476"/>
  <c r="R518" i="33476"/>
  <c r="S518" i="33476"/>
  <c r="R519" i="33476"/>
  <c r="S519" i="33476"/>
  <c r="R520" i="33476"/>
  <c r="S520" i="33476"/>
  <c r="R521" i="33476"/>
  <c r="S521" i="33476"/>
  <c r="R522" i="33476"/>
  <c r="S522" i="33476"/>
  <c r="R523" i="33476"/>
  <c r="S523" i="33476"/>
  <c r="X523" i="33476"/>
  <c r="R524" i="33476"/>
  <c r="S524" i="33476"/>
  <c r="S525" i="33476"/>
  <c r="R526" i="33476"/>
  <c r="S526" i="33476"/>
  <c r="R527" i="33476"/>
  <c r="S527" i="33476"/>
  <c r="R528" i="33476"/>
  <c r="S528" i="33476"/>
  <c r="R529" i="33476"/>
  <c r="S529" i="33476"/>
  <c r="R530" i="33476"/>
  <c r="S530" i="33476"/>
  <c r="X530" i="33476"/>
  <c r="R531" i="33476"/>
  <c r="S531" i="33476"/>
  <c r="R532" i="33476"/>
  <c r="S532" i="33476"/>
  <c r="R533" i="33476"/>
  <c r="S533" i="33476"/>
  <c r="R534" i="33476"/>
  <c r="S534" i="33476"/>
  <c r="X534" i="33476"/>
  <c r="S535" i="33476"/>
  <c r="R536" i="33476"/>
  <c r="S536" i="33476"/>
  <c r="R537" i="33476"/>
  <c r="S537" i="33476"/>
  <c r="R538" i="33476"/>
  <c r="S538" i="33476"/>
  <c r="S539" i="33476"/>
  <c r="R540" i="33476"/>
  <c r="S540" i="33476"/>
  <c r="R541" i="33476"/>
  <c r="S541" i="33476"/>
  <c r="R542" i="33476"/>
  <c r="S542" i="33476"/>
  <c r="R543" i="33476"/>
  <c r="S543" i="33476"/>
  <c r="S544" i="33476"/>
  <c r="R545" i="33476"/>
  <c r="S545" i="33476"/>
  <c r="X545" i="33476"/>
  <c r="R546" i="33476"/>
  <c r="S546" i="33476"/>
  <c r="R547" i="33476"/>
  <c r="S547" i="33476"/>
  <c r="R548" i="33476"/>
  <c r="S548" i="33476"/>
  <c r="R549" i="33476"/>
  <c r="S549" i="33476"/>
  <c r="R550" i="33476"/>
  <c r="S550" i="33476"/>
  <c r="R551" i="33476"/>
  <c r="S551" i="33476"/>
  <c r="R552" i="33476"/>
  <c r="S552" i="33476"/>
  <c r="X552" i="33476"/>
  <c r="R553" i="33476"/>
  <c r="S553" i="33476"/>
  <c r="R554" i="33476"/>
  <c r="S554" i="33476"/>
  <c r="S555" i="33476"/>
  <c r="R556" i="33476"/>
  <c r="S556" i="33476"/>
  <c r="R557" i="33476"/>
  <c r="S557" i="33476"/>
  <c r="R558" i="33476"/>
  <c r="S558" i="33476"/>
  <c r="X558" i="33476"/>
  <c r="R559" i="33476"/>
  <c r="S559" i="33476"/>
  <c r="R560" i="33476"/>
  <c r="S560" i="33476"/>
  <c r="R561" i="33476"/>
  <c r="S561" i="33476"/>
  <c r="X561" i="33476"/>
  <c r="R562" i="33476"/>
  <c r="S562" i="33476"/>
  <c r="R563" i="33476"/>
  <c r="S563" i="33476"/>
  <c r="R564" i="33476"/>
  <c r="S564" i="33476"/>
  <c r="R565" i="33476"/>
  <c r="S565" i="33476"/>
  <c r="R566" i="33476"/>
  <c r="S566" i="33476"/>
  <c r="X566" i="33476"/>
  <c r="R567" i="33476"/>
  <c r="S567" i="33476"/>
  <c r="R568" i="33476"/>
  <c r="S568" i="33476"/>
  <c r="X568" i="33476"/>
  <c r="R569" i="33476"/>
  <c r="S569" i="33476"/>
  <c r="R570" i="33476"/>
  <c r="S570" i="33476"/>
  <c r="R571" i="33476"/>
  <c r="S571" i="33476"/>
  <c r="S572" i="33476"/>
  <c r="S573" i="33476"/>
  <c r="S641" i="33476"/>
  <c r="R642" i="33476"/>
  <c r="S642" i="33476"/>
  <c r="R643" i="33476"/>
  <c r="S643" i="33476"/>
  <c r="R644" i="33476"/>
  <c r="S644" i="33476"/>
  <c r="S645" i="33476"/>
  <c r="R646" i="33476"/>
  <c r="S646" i="33476"/>
  <c r="R647" i="33476"/>
  <c r="S647" i="33476"/>
  <c r="R648" i="33476"/>
  <c r="S648" i="33476"/>
  <c r="R649" i="33476"/>
  <c r="S649" i="33476"/>
  <c r="R650" i="33476"/>
  <c r="S650" i="33476"/>
  <c r="R651" i="33476"/>
  <c r="S651" i="33476"/>
  <c r="R652" i="33476"/>
  <c r="S652" i="33476"/>
  <c r="R653" i="33476"/>
  <c r="S653" i="33476"/>
  <c r="R654" i="33476"/>
  <c r="S654" i="33476"/>
  <c r="R655" i="33476"/>
  <c r="S655" i="33476"/>
  <c r="R656" i="33476"/>
  <c r="S656" i="33476"/>
  <c r="R657" i="33476"/>
  <c r="S657" i="33476"/>
  <c r="S658" i="33476"/>
  <c r="S659" i="33476"/>
  <c r="S660" i="33476"/>
  <c r="R661" i="33476"/>
  <c r="S661" i="33476"/>
  <c r="R662" i="33476"/>
  <c r="S662" i="33476"/>
  <c r="R663" i="33476"/>
  <c r="S663" i="33476"/>
  <c r="R664" i="33476"/>
  <c r="S664" i="33476"/>
  <c r="R665" i="33476"/>
  <c r="S665" i="33476"/>
  <c r="S666" i="33476"/>
  <c r="R667" i="33476"/>
  <c r="S667" i="33476"/>
  <c r="R668" i="33476"/>
  <c r="S668" i="33476"/>
  <c r="R669" i="33476"/>
  <c r="S669" i="33476"/>
  <c r="R670" i="33476"/>
  <c r="S670" i="33476"/>
  <c r="R671" i="33476"/>
  <c r="S671" i="33476"/>
  <c r="R672" i="33476"/>
  <c r="S672" i="33476"/>
  <c r="R673" i="33476"/>
  <c r="S673" i="33476"/>
  <c r="S674" i="33476"/>
  <c r="R675" i="33476"/>
  <c r="S675" i="33476"/>
  <c r="R676" i="33476"/>
  <c r="S676" i="33476"/>
  <c r="R677" i="33476"/>
  <c r="S677" i="33476"/>
  <c r="R678" i="33476"/>
  <c r="S678" i="33476"/>
  <c r="R679" i="33476"/>
  <c r="S679" i="33476"/>
  <c r="R680" i="33476"/>
  <c r="S680" i="33476"/>
  <c r="S681" i="33476"/>
  <c r="R682" i="33476"/>
  <c r="S682" i="33476"/>
  <c r="R683" i="33476"/>
  <c r="S683" i="33476"/>
  <c r="R684" i="33476"/>
  <c r="S684" i="33476"/>
  <c r="R685" i="33476"/>
  <c r="S685" i="33476"/>
  <c r="R686" i="33476"/>
  <c r="S686" i="33476"/>
  <c r="R687" i="33476"/>
  <c r="S687" i="33476"/>
  <c r="R688" i="33476"/>
  <c r="S688" i="33476"/>
  <c r="R689" i="33476"/>
  <c r="S689" i="33476"/>
  <c r="R690" i="33476"/>
  <c r="S690" i="33476"/>
  <c r="R691" i="33476"/>
  <c r="S691" i="33476"/>
  <c r="S692" i="33476"/>
  <c r="R693" i="33476"/>
  <c r="S693" i="33476"/>
  <c r="S694" i="33476"/>
  <c r="R695" i="33476"/>
  <c r="S695" i="33476"/>
  <c r="R696" i="33476"/>
  <c r="S696" i="33476"/>
  <c r="R697" i="33476"/>
  <c r="S697" i="33476"/>
  <c r="R698" i="33476"/>
  <c r="S698" i="33476"/>
  <c r="S699" i="33476"/>
  <c r="R700" i="33476"/>
  <c r="S700" i="33476"/>
  <c r="R701" i="33476"/>
  <c r="S701" i="33476"/>
  <c r="S702" i="33476"/>
  <c r="S703" i="33476"/>
  <c r="R704" i="33476"/>
  <c r="S704" i="33476"/>
  <c r="S705" i="33476"/>
  <c r="R706" i="33476"/>
  <c r="S706" i="33476"/>
  <c r="R707" i="33476"/>
  <c r="S707" i="33476"/>
  <c r="S708" i="33476"/>
  <c r="R709" i="33476"/>
  <c r="S709" i="33476"/>
  <c r="R710" i="33476"/>
  <c r="S710" i="33476"/>
  <c r="R711" i="33476"/>
  <c r="S711" i="33476"/>
  <c r="S712" i="33476"/>
  <c r="R713" i="33476"/>
  <c r="S713" i="33476"/>
  <c r="R714" i="33476"/>
  <c r="S714" i="33476"/>
  <c r="R715" i="33476"/>
  <c r="S715" i="33476"/>
  <c r="R716" i="33476"/>
  <c r="S716" i="33476"/>
  <c r="S784" i="33476"/>
  <c r="R785" i="33476"/>
  <c r="S785" i="33476"/>
  <c r="R786" i="33476"/>
  <c r="C5" i="33457"/>
  <c r="AB57" i="33476" s="1"/>
  <c r="AG780" i="33476" s="1"/>
  <c r="S786" i="33476"/>
  <c r="S787" i="33476"/>
  <c r="R788" i="33476"/>
  <c r="S788" i="33476"/>
  <c r="R789" i="33476"/>
  <c r="S789" i="33476"/>
  <c r="R790" i="33476"/>
  <c r="S790" i="33476"/>
  <c r="R791" i="33476"/>
  <c r="S791" i="33476"/>
  <c r="R792" i="33476"/>
  <c r="S792" i="33476"/>
  <c r="R793" i="33476"/>
  <c r="S793" i="33476"/>
  <c r="R794" i="33476"/>
  <c r="S794" i="33476"/>
  <c r="R795" i="33476"/>
  <c r="S795" i="33476"/>
  <c r="R796" i="33476"/>
  <c r="S796" i="33476"/>
  <c r="R797" i="33476"/>
  <c r="S797" i="33476"/>
  <c r="R798" i="33476"/>
  <c r="S798" i="33476"/>
  <c r="S799" i="33476"/>
  <c r="S800" i="33476"/>
  <c r="R801" i="33476"/>
  <c r="S801" i="33476"/>
  <c r="R802" i="33476"/>
  <c r="S802" i="33476"/>
  <c r="R803" i="33476"/>
  <c r="S803" i="33476"/>
  <c r="S804" i="33476"/>
  <c r="R805" i="33476"/>
  <c r="S805" i="33476"/>
  <c r="R806" i="33476"/>
  <c r="S806" i="33476"/>
  <c r="R807" i="33476"/>
  <c r="S807" i="33476"/>
  <c r="R808" i="33476"/>
  <c r="S808" i="33476"/>
  <c r="R809" i="33476"/>
  <c r="S809" i="33476"/>
  <c r="R810" i="33476"/>
  <c r="S810" i="33476"/>
  <c r="R811" i="33476"/>
  <c r="S811" i="33476"/>
  <c r="R812" i="33476"/>
  <c r="B12" i="33457"/>
  <c r="S812" i="33476"/>
  <c r="S813" i="33476"/>
  <c r="R814" i="33476"/>
  <c r="S814" i="33476"/>
  <c r="R815" i="33476"/>
  <c r="S815" i="33476"/>
  <c r="R816" i="33476"/>
  <c r="S816" i="33476"/>
  <c r="R817" i="33476"/>
  <c r="S817" i="33476"/>
  <c r="R818" i="33476"/>
  <c r="S818" i="33476"/>
  <c r="R819" i="33476"/>
  <c r="S819" i="33476"/>
  <c r="R820" i="33476"/>
  <c r="S820" i="33476"/>
  <c r="R821" i="33476"/>
  <c r="S821" i="33476"/>
  <c r="R822" i="33476"/>
  <c r="S822" i="33476"/>
  <c r="R823" i="33476"/>
  <c r="S823" i="33476"/>
  <c r="R824" i="33476"/>
  <c r="S824" i="33476"/>
  <c r="R825" i="33476"/>
  <c r="S825" i="33476"/>
  <c r="S826" i="33476"/>
  <c r="R827" i="33476"/>
  <c r="S827" i="33476"/>
  <c r="R828" i="33476"/>
  <c r="S828" i="33476"/>
  <c r="R829" i="33476"/>
  <c r="S829" i="33476"/>
  <c r="R830" i="33476"/>
  <c r="S830" i="33476"/>
  <c r="R831" i="33476"/>
  <c r="S831" i="33476"/>
  <c r="R832" i="33476"/>
  <c r="S832" i="33476"/>
  <c r="R833" i="33476"/>
  <c r="S833" i="33476"/>
  <c r="R834" i="33476"/>
  <c r="S834" i="33476"/>
  <c r="R835" i="33476"/>
  <c r="S835" i="33476"/>
  <c r="R836" i="33476"/>
  <c r="S836" i="33476"/>
  <c r="R837" i="33476"/>
  <c r="S837" i="33476"/>
  <c r="S838" i="33476"/>
  <c r="R839" i="33476"/>
  <c r="S839" i="33476"/>
  <c r="R840" i="33476"/>
  <c r="S840" i="33476"/>
  <c r="R841" i="33476"/>
  <c r="S841" i="33476"/>
  <c r="S842" i="33476"/>
  <c r="R843" i="33476"/>
  <c r="S843" i="33476"/>
  <c r="S844" i="33476"/>
  <c r="R845" i="33476"/>
  <c r="S845" i="33476"/>
  <c r="S846" i="33476"/>
  <c r="R847" i="33476"/>
  <c r="S847" i="33476"/>
  <c r="S848" i="33476"/>
  <c r="S849" i="33476"/>
  <c r="R850" i="33476"/>
  <c r="S850" i="33476"/>
  <c r="S851" i="33476"/>
  <c r="S852" i="33476"/>
  <c r="R853" i="33476"/>
  <c r="B10" i="33457"/>
  <c r="C10" i="33457" s="1"/>
  <c r="BZ57" i="33476" s="1"/>
  <c r="CE903" i="33476" s="1"/>
  <c r="S853" i="33476"/>
  <c r="R854" i="33476"/>
  <c r="S854" i="33476"/>
  <c r="S855" i="33476"/>
  <c r="R856" i="33476"/>
  <c r="S856" i="33476"/>
  <c r="S857" i="33476"/>
  <c r="S858" i="33476"/>
  <c r="R859" i="33476"/>
  <c r="S859" i="33476"/>
  <c r="B3" i="33457"/>
  <c r="E4" i="33457"/>
  <c r="B6" i="33457"/>
  <c r="B7" i="33457"/>
  <c r="C7" i="33457" s="1"/>
  <c r="AV57" i="33476" s="1"/>
  <c r="AW580" i="33476" s="1"/>
  <c r="B11" i="33457"/>
  <c r="C11" i="33457" s="1"/>
  <c r="CJ57" i="33476" s="1"/>
  <c r="B31" i="33457"/>
  <c r="B32" i="33457"/>
  <c r="B39" i="33457"/>
  <c r="B43" i="33457"/>
  <c r="C4" i="1" s="1"/>
  <c r="B51" i="33457"/>
  <c r="E63" i="33457"/>
  <c r="F63" i="33457"/>
  <c r="F73" i="33457" s="1"/>
  <c r="G63" i="33457"/>
  <c r="G73" i="33457" s="1"/>
  <c r="H63" i="33457"/>
  <c r="I63" i="33457"/>
  <c r="J63" i="33457"/>
  <c r="J83" i="33457" s="1"/>
  <c r="D64" i="33457"/>
  <c r="F64" i="33457"/>
  <c r="H64" i="33457"/>
  <c r="J64" i="33457"/>
  <c r="F65" i="33457"/>
  <c r="H65" i="33457"/>
  <c r="J65" i="33457"/>
  <c r="D66" i="33457"/>
  <c r="F66" i="33457"/>
  <c r="H66" i="33457"/>
  <c r="J66" i="33457"/>
  <c r="D67" i="33457"/>
  <c r="F67" i="33457"/>
  <c r="H67" i="33457"/>
  <c r="J67" i="33457"/>
  <c r="D68" i="33457"/>
  <c r="F68" i="33457"/>
  <c r="H68" i="33457"/>
  <c r="J68" i="33457"/>
  <c r="D69" i="33457"/>
  <c r="F69" i="33457"/>
  <c r="H69" i="33457"/>
  <c r="J69" i="33457"/>
  <c r="D74" i="33457"/>
  <c r="F74" i="33457"/>
  <c r="H74" i="33457"/>
  <c r="J74" i="33457"/>
  <c r="D75" i="33457"/>
  <c r="F75" i="33457"/>
  <c r="H75" i="33457"/>
  <c r="J75" i="33457"/>
  <c r="D76" i="33457"/>
  <c r="F76" i="33457"/>
  <c r="H76" i="33457"/>
  <c r="J76" i="33457"/>
  <c r="D77" i="33457"/>
  <c r="F77" i="33457"/>
  <c r="H77" i="33457"/>
  <c r="J77" i="33457"/>
  <c r="D78" i="33457"/>
  <c r="F78" i="33457"/>
  <c r="H78" i="33457"/>
  <c r="J78" i="33457"/>
  <c r="D79" i="33457"/>
  <c r="F79" i="33457"/>
  <c r="H79" i="33457"/>
  <c r="J79" i="33457"/>
  <c r="D84" i="33457"/>
  <c r="F84" i="33457"/>
  <c r="H84" i="33457"/>
  <c r="J84" i="33457"/>
  <c r="D85" i="33457"/>
  <c r="F85" i="33457"/>
  <c r="H85" i="33457"/>
  <c r="J85" i="33457"/>
  <c r="D86" i="33457"/>
  <c r="F86" i="33457"/>
  <c r="H86" i="33457"/>
  <c r="J86" i="33457"/>
  <c r="D87" i="33457"/>
  <c r="F87" i="33457"/>
  <c r="H87" i="33457"/>
  <c r="J87" i="33457"/>
  <c r="D88" i="33457"/>
  <c r="F88" i="33457"/>
  <c r="H88" i="33457"/>
  <c r="J88" i="33457"/>
  <c r="D89" i="33457"/>
  <c r="F89" i="33457"/>
  <c r="H89" i="33457"/>
  <c r="J89" i="33457"/>
  <c r="B98" i="33457"/>
  <c r="B101" i="33457"/>
  <c r="C101" i="33457"/>
  <c r="AZ157" i="33476"/>
  <c r="BY126" i="33480"/>
  <c r="BY128" i="33478"/>
  <c r="BY128" i="2"/>
  <c r="BY128" i="33472"/>
  <c r="BY128" i="33473"/>
  <c r="BY128" i="33474"/>
  <c r="BY128" i="33475"/>
  <c r="C40" i="33476"/>
  <c r="BY118" i="33474"/>
  <c r="BY118" i="33475"/>
  <c r="BY114" i="33478"/>
  <c r="BY114" i="2"/>
  <c r="C26" i="33476"/>
  <c r="BY110" i="33480"/>
  <c r="BY112" i="33478"/>
  <c r="BY112" i="33473"/>
  <c r="BY112" i="33472"/>
  <c r="BY112" i="2"/>
  <c r="BY112" i="33474"/>
  <c r="C24" i="33476"/>
  <c r="BY112" i="33475"/>
  <c r="AI879" i="33476"/>
  <c r="BD654" i="33476"/>
  <c r="CE66" i="33475"/>
  <c r="BC66" i="33475" s="1"/>
  <c r="CD66" i="33475"/>
  <c r="BF66" i="33475" s="1"/>
  <c r="X822" i="33476" s="1"/>
  <c r="CC66" i="33475"/>
  <c r="AZ66" i="33475" s="1"/>
  <c r="Y822" i="33476" s="1"/>
  <c r="CH66" i="33475"/>
  <c r="CF66" i="33475"/>
  <c r="CI43" i="33475"/>
  <c r="AZ97" i="33475"/>
  <c r="Y853" i="33476" s="1"/>
  <c r="CN97" i="33475"/>
  <c r="X97" i="33475"/>
  <c r="V853" i="33476" s="1"/>
  <c r="CW97" i="33475"/>
  <c r="W97" i="33475" s="1"/>
  <c r="T853" i="33476" s="1"/>
  <c r="CD97" i="33475"/>
  <c r="BF97" i="33475"/>
  <c r="X853" i="33476" s="1"/>
  <c r="CI97" i="33475"/>
  <c r="CF74" i="33475"/>
  <c r="CH74" i="33475"/>
  <c r="CI70" i="33475"/>
  <c r="CD70" i="33475"/>
  <c r="BF70" i="33475" s="1"/>
  <c r="X826" i="33476" s="1"/>
  <c r="CD65" i="33475"/>
  <c r="BF65" i="33475" s="1"/>
  <c r="X821" i="33476" s="1"/>
  <c r="CI65" i="33475"/>
  <c r="CE94" i="33475"/>
  <c r="BC94" i="33475"/>
  <c r="CC94" i="33475"/>
  <c r="CH94" i="33475"/>
  <c r="CF94" i="33475"/>
  <c r="CD94" i="33475"/>
  <c r="BF94" i="33475" s="1"/>
  <c r="X850" i="33476" s="1"/>
  <c r="CI83" i="33475"/>
  <c r="CE102" i="33475"/>
  <c r="BC102" i="33475" s="1"/>
  <c r="CF102" i="33475"/>
  <c r="CD102" i="33475"/>
  <c r="BF102" i="33475"/>
  <c r="X858" i="33476" s="1"/>
  <c r="CC102" i="33475"/>
  <c r="CG101" i="33475"/>
  <c r="CI101" i="33475"/>
  <c r="CF101" i="33475"/>
  <c r="CH101" i="33475"/>
  <c r="DC98" i="33475"/>
  <c r="DD98" i="33475"/>
  <c r="DL98" i="33475" s="1"/>
  <c r="CG85" i="33475"/>
  <c r="CK85" i="33475" s="1"/>
  <c r="BE85" i="33475" s="1"/>
  <c r="CI85" i="33475"/>
  <c r="CF85" i="33475"/>
  <c r="CH85" i="33475"/>
  <c r="CF54" i="33475"/>
  <c r="CH54" i="33475"/>
  <c r="CI95" i="33475"/>
  <c r="CC100" i="33475"/>
  <c r="CE100" i="33475"/>
  <c r="BC100" i="33475" s="1"/>
  <c r="CD95" i="33475"/>
  <c r="BF95" i="33475" s="1"/>
  <c r="X851" i="33476" s="1"/>
  <c r="CH95" i="33475"/>
  <c r="CE95" i="33475"/>
  <c r="BC95" i="33475" s="1"/>
  <c r="CD93" i="33475"/>
  <c r="BF93" i="33475" s="1"/>
  <c r="X849" i="33476" s="1"/>
  <c r="CI93" i="33475"/>
  <c r="CC84" i="33475"/>
  <c r="CE84" i="33475"/>
  <c r="BC84" i="33475" s="1"/>
  <c r="CD84" i="33475"/>
  <c r="BF84" i="33475" s="1"/>
  <c r="X840" i="33476" s="1"/>
  <c r="CF84" i="33475"/>
  <c r="CD81" i="33475"/>
  <c r="BF81" i="33475" s="1"/>
  <c r="X837" i="33476" s="1"/>
  <c r="CI81" i="33475"/>
  <c r="CD79" i="33475"/>
  <c r="BF79" i="33475" s="1"/>
  <c r="X835" i="33476" s="1"/>
  <c r="CH79" i="33475"/>
  <c r="CE79" i="33475"/>
  <c r="BC79" i="33475" s="1"/>
  <c r="CC79" i="33475"/>
  <c r="AZ79" i="33475" s="1"/>
  <c r="Y835" i="33476" s="1"/>
  <c r="CF79" i="33475"/>
  <c r="CF58" i="33475"/>
  <c r="CK58" i="33475" s="1"/>
  <c r="CH58" i="33475"/>
  <c r="DD36" i="33475"/>
  <c r="DC36" i="33475"/>
  <c r="DJ36" i="33475" s="1"/>
  <c r="CD93" i="33473"/>
  <c r="BF93" i="33473" s="1"/>
  <c r="X563" i="33476" s="1"/>
  <c r="CC93" i="33473"/>
  <c r="CG93" i="33473"/>
  <c r="CC48" i="33473"/>
  <c r="CF48" i="33473"/>
  <c r="CE48" i="33473"/>
  <c r="BC48" i="33473" s="1"/>
  <c r="CD48" i="33473"/>
  <c r="BF48" i="33473" s="1"/>
  <c r="X518" i="33476" s="1"/>
  <c r="CI92" i="33475"/>
  <c r="CI84" i="33475"/>
  <c r="CI79" i="33475"/>
  <c r="CD99" i="33475"/>
  <c r="BF99" i="33475" s="1"/>
  <c r="X855" i="33476" s="1"/>
  <c r="CH99" i="33475"/>
  <c r="CF99" i="33475"/>
  <c r="CE98" i="33475"/>
  <c r="BC98" i="33475" s="1"/>
  <c r="CD98" i="33475"/>
  <c r="BF98" i="33475"/>
  <c r="X854" i="33476" s="1"/>
  <c r="CC96" i="33475"/>
  <c r="CD96" i="33475"/>
  <c r="BF96" i="33475"/>
  <c r="X852" i="33476" s="1"/>
  <c r="CG76" i="33475"/>
  <c r="CI76" i="33475"/>
  <c r="CH76" i="33475"/>
  <c r="CF76" i="33475"/>
  <c r="CC68" i="33475"/>
  <c r="CE68" i="33475"/>
  <c r="BC68" i="33475"/>
  <c r="CD68" i="33475"/>
  <c r="BF68" i="33475" s="1"/>
  <c r="X824" i="33476" s="1"/>
  <c r="CF68" i="33475"/>
  <c r="CF50" i="33475"/>
  <c r="CH50" i="33475"/>
  <c r="CN72" i="33474"/>
  <c r="X72" i="33474" s="1"/>
  <c r="V685" i="33476" s="1"/>
  <c r="AZ72" i="33474"/>
  <c r="Y685" i="33476" s="1"/>
  <c r="CW72" i="33474"/>
  <c r="W72" i="33474" s="1"/>
  <c r="T685" i="33476" s="1"/>
  <c r="CD72" i="33474"/>
  <c r="BF72" i="33474"/>
  <c r="X685" i="33476" s="1"/>
  <c r="CF72" i="33474"/>
  <c r="CE72" i="33474"/>
  <c r="BC72" i="33474"/>
  <c r="CI102" i="33475"/>
  <c r="CI96" i="33475"/>
  <c r="CF95" i="33475"/>
  <c r="CI91" i="33475"/>
  <c r="CI68" i="33475"/>
  <c r="CF90" i="33475"/>
  <c r="CH90" i="33475"/>
  <c r="CI86" i="33475"/>
  <c r="CD86" i="33475"/>
  <c r="BF86" i="33475" s="1"/>
  <c r="X842" i="33476" s="1"/>
  <c r="CE82" i="33475"/>
  <c r="BC82" i="33475" s="1"/>
  <c r="CD82" i="33475"/>
  <c r="BF82" i="33475" s="1"/>
  <c r="X838" i="33476" s="1"/>
  <c r="CC82" i="33475"/>
  <c r="CN82" i="33475" s="1"/>
  <c r="X82" i="33475" s="1"/>
  <c r="CH82" i="33475"/>
  <c r="CF82" i="33475"/>
  <c r="CF69" i="33475"/>
  <c r="CH69" i="33475"/>
  <c r="CF62" i="33475"/>
  <c r="CH62" i="33475"/>
  <c r="CF85" i="33474"/>
  <c r="CE85" i="33474"/>
  <c r="BC85" i="33474"/>
  <c r="CD85" i="33474"/>
  <c r="BF85" i="33474" s="1"/>
  <c r="X698" i="33476" s="1"/>
  <c r="CH100" i="33475"/>
  <c r="CC99" i="33475"/>
  <c r="CC98" i="33475"/>
  <c r="CI98" i="33475"/>
  <c r="CE96" i="33475"/>
  <c r="BC96" i="33475" s="1"/>
  <c r="CF92" i="33475"/>
  <c r="CI75" i="33475"/>
  <c r="CH68" i="33475"/>
  <c r="CD83" i="33475"/>
  <c r="BF83" i="33475" s="1"/>
  <c r="X839" i="33476" s="1"/>
  <c r="CH83" i="33475"/>
  <c r="CD67" i="33475"/>
  <c r="BF67" i="33475" s="1"/>
  <c r="X823" i="33476" s="1"/>
  <c r="CH67" i="33475"/>
  <c r="CE60" i="33475"/>
  <c r="BC60" i="33475" s="1"/>
  <c r="CD60" i="33475"/>
  <c r="BF60" i="33475" s="1"/>
  <c r="X816" i="33476" s="1"/>
  <c r="CH60" i="33475"/>
  <c r="CC60" i="33475"/>
  <c r="CN60" i="33475" s="1"/>
  <c r="X60" i="33475" s="1"/>
  <c r="V816" i="33476" s="1"/>
  <c r="CE56" i="33475"/>
  <c r="BC56" i="33475" s="1"/>
  <c r="CD56" i="33475"/>
  <c r="BF56" i="33475" s="1"/>
  <c r="X812" i="33476" s="1"/>
  <c r="CH56" i="33475"/>
  <c r="CC56" i="33475"/>
  <c r="CE52" i="33475"/>
  <c r="BC52" i="33475" s="1"/>
  <c r="CD52" i="33475"/>
  <c r="BF52" i="33475"/>
  <c r="X808" i="33476" s="1"/>
  <c r="CH52" i="33475"/>
  <c r="CC52" i="33475"/>
  <c r="CE48" i="33475"/>
  <c r="BC48" i="33475" s="1"/>
  <c r="CD48" i="33475"/>
  <c r="BF48" i="33475" s="1"/>
  <c r="X804" i="33476" s="1"/>
  <c r="CH48" i="33475"/>
  <c r="CC48" i="33475"/>
  <c r="CE44" i="33475"/>
  <c r="BC44" i="33475"/>
  <c r="CD44" i="33475"/>
  <c r="BF44" i="33475" s="1"/>
  <c r="X800" i="33476" s="1"/>
  <c r="CH44" i="33475"/>
  <c r="CC44" i="33475"/>
  <c r="CD96" i="33474"/>
  <c r="BF96" i="33474"/>
  <c r="X709" i="33476"/>
  <c r="CF96" i="33474"/>
  <c r="CE96" i="33474"/>
  <c r="BC96" i="33474"/>
  <c r="CC91" i="33474"/>
  <c r="CG91" i="33474"/>
  <c r="CW77" i="33474"/>
  <c r="W77" i="33474" s="1"/>
  <c r="T690" i="33476" s="1"/>
  <c r="CN77" i="33474"/>
  <c r="X77" i="33474" s="1"/>
  <c r="V690" i="33476" s="1"/>
  <c r="AZ77" i="33474"/>
  <c r="Y690" i="33476"/>
  <c r="CF77" i="33474"/>
  <c r="CE77" i="33474"/>
  <c r="BC77" i="33474"/>
  <c r="CD77" i="33474"/>
  <c r="BF77" i="33474" s="1"/>
  <c r="X690" i="33476" s="1"/>
  <c r="CC75" i="33474"/>
  <c r="CG75" i="33474"/>
  <c r="CD75" i="33474"/>
  <c r="BF75" i="33474" s="1"/>
  <c r="X688" i="33476" s="1"/>
  <c r="EM72" i="33474"/>
  <c r="CW71" i="33474"/>
  <c r="W71" i="33474" s="1"/>
  <c r="T684" i="33476" s="1"/>
  <c r="AZ71" i="33474"/>
  <c r="Y684" i="33476"/>
  <c r="CN71" i="33474"/>
  <c r="X71" i="33474"/>
  <c r="V684" i="33476" s="1"/>
  <c r="DD57" i="33474"/>
  <c r="CW53" i="33474"/>
  <c r="W53" i="33474" s="1"/>
  <c r="T666" i="33476" s="1"/>
  <c r="CN53" i="33474"/>
  <c r="X53" i="33474" s="1"/>
  <c r="V666" i="33476" s="1"/>
  <c r="AZ53" i="33474"/>
  <c r="Y666" i="33476" s="1"/>
  <c r="CF53" i="33474"/>
  <c r="CE53" i="33474"/>
  <c r="BC53" i="33474"/>
  <c r="CD53" i="33474"/>
  <c r="BF53" i="33474" s="1"/>
  <c r="X666" i="33476" s="1"/>
  <c r="CE92" i="33473"/>
  <c r="BC92" i="33473" s="1"/>
  <c r="CC92" i="33473"/>
  <c r="CF92" i="33473"/>
  <c r="CK92" i="33473"/>
  <c r="BE92" i="33473" s="1"/>
  <c r="CD92" i="33473"/>
  <c r="BF92" i="33473"/>
  <c r="X562" i="33476"/>
  <c r="CE67" i="33472"/>
  <c r="BC67" i="33472" s="1"/>
  <c r="CG67" i="33472"/>
  <c r="CI90" i="33475"/>
  <c r="DD89" i="33475"/>
  <c r="DL89" i="33475" s="1"/>
  <c r="CF89" i="33475"/>
  <c r="CE86" i="33475"/>
  <c r="BC86" i="33475"/>
  <c r="CI74" i="33475"/>
  <c r="CF73" i="33475"/>
  <c r="CE70" i="33475"/>
  <c r="BC70" i="33475"/>
  <c r="CE64" i="33475"/>
  <c r="BC64" i="33475" s="1"/>
  <c r="CI63" i="33475"/>
  <c r="CI62" i="33475"/>
  <c r="CI60" i="33475"/>
  <c r="CI59" i="33475"/>
  <c r="CI58" i="33475"/>
  <c r="CI56" i="33475"/>
  <c r="CI55" i="33475"/>
  <c r="CI54" i="33475"/>
  <c r="CI52" i="33475"/>
  <c r="CI51" i="33475"/>
  <c r="CI50" i="33475"/>
  <c r="CI48" i="33475"/>
  <c r="CI47" i="33475"/>
  <c r="CI44" i="33475"/>
  <c r="CD91" i="33475"/>
  <c r="BF91" i="33475" s="1"/>
  <c r="X847" i="33476" s="1"/>
  <c r="CH91" i="33475"/>
  <c r="CD75" i="33475"/>
  <c r="BF75" i="33475" s="1"/>
  <c r="X831" i="33476" s="1"/>
  <c r="CH75" i="33475"/>
  <c r="DD63" i="33475"/>
  <c r="CC103" i="33474"/>
  <c r="CG103" i="33474"/>
  <c r="CF93" i="33474"/>
  <c r="CE93" i="33474"/>
  <c r="BC93" i="33474"/>
  <c r="CD93" i="33474"/>
  <c r="BF93" i="33474"/>
  <c r="X706" i="33476"/>
  <c r="DD91" i="33474"/>
  <c r="DL91" i="33474" s="1"/>
  <c r="DC91" i="33474"/>
  <c r="CC67" i="33474"/>
  <c r="CG67" i="33474"/>
  <c r="CW65" i="33474"/>
  <c r="W65" i="33474" s="1"/>
  <c r="T678" i="33476" s="1"/>
  <c r="CN65" i="33474"/>
  <c r="X65" i="33474" s="1"/>
  <c r="V678" i="33476" s="1"/>
  <c r="CE42" i="33474"/>
  <c r="BC42" i="33474" s="1"/>
  <c r="CG42" i="33474"/>
  <c r="CC94" i="33473"/>
  <c r="CD94" i="33473"/>
  <c r="BF94" i="33473" s="1"/>
  <c r="X564" i="33476" s="1"/>
  <c r="CF94" i="33473"/>
  <c r="CE94" i="33473"/>
  <c r="BC94" i="33473" s="1"/>
  <c r="DD83" i="33473"/>
  <c r="DL83" i="33473" s="1"/>
  <c r="DC83" i="33473"/>
  <c r="CC83" i="33472"/>
  <c r="AZ83" i="33472" s="1"/>
  <c r="Y410" i="33476" s="1"/>
  <c r="CF83" i="33472"/>
  <c r="CE83" i="33472"/>
  <c r="BC83" i="33472" s="1"/>
  <c r="CD83" i="33472"/>
  <c r="BF83" i="33472"/>
  <c r="X410" i="33476" s="1"/>
  <c r="CG93" i="2"/>
  <c r="CD93" i="2"/>
  <c r="BF93" i="2"/>
  <c r="X277" i="33476" s="1"/>
  <c r="CI82" i="33475"/>
  <c r="CE78" i="33475"/>
  <c r="BC78" i="33475"/>
  <c r="CI66" i="33475"/>
  <c r="CD103" i="33475"/>
  <c r="BF103" i="33475" s="1"/>
  <c r="X859" i="33476"/>
  <c r="CH103" i="33475"/>
  <c r="CD87" i="33475"/>
  <c r="BF87" i="33475" s="1"/>
  <c r="X843" i="33476"/>
  <c r="CH87" i="33475"/>
  <c r="CN73" i="33475"/>
  <c r="X73" i="33475" s="1"/>
  <c r="V829" i="33476" s="1"/>
  <c r="CD71" i="33475"/>
  <c r="BF71" i="33475"/>
  <c r="X827" i="33476" s="1"/>
  <c r="CH71" i="33475"/>
  <c r="CE40" i="33475"/>
  <c r="BC40" i="33475"/>
  <c r="CD40" i="33475"/>
  <c r="BF40" i="33475" s="1"/>
  <c r="X796" i="33476" s="1"/>
  <c r="CH40" i="33475"/>
  <c r="CC40" i="33475"/>
  <c r="CN39" i="33475"/>
  <c r="X39" i="33475" s="1"/>
  <c r="V795" i="33476" s="1"/>
  <c r="CE36" i="33475"/>
  <c r="BC36" i="33475"/>
  <c r="CD36" i="33475"/>
  <c r="BF36" i="33475" s="1"/>
  <c r="X792" i="33476" s="1"/>
  <c r="CH36" i="33475"/>
  <c r="CC36" i="33475"/>
  <c r="AZ35" i="33475"/>
  <c r="Y791" i="33476"/>
  <c r="CN35" i="33475"/>
  <c r="X35" i="33475" s="1"/>
  <c r="V791" i="33476" s="1"/>
  <c r="CW35" i="33475"/>
  <c r="W35" i="33475" s="1"/>
  <c r="T791" i="33476" s="1"/>
  <c r="CE32" i="33475"/>
  <c r="BC32" i="33475" s="1"/>
  <c r="CD32" i="33475"/>
  <c r="BF32" i="33475"/>
  <c r="X788" i="33476"/>
  <c r="CH32" i="33475"/>
  <c r="CC32" i="33475"/>
  <c r="CE28" i="33475"/>
  <c r="BC28" i="33475" s="1"/>
  <c r="CH28" i="33475"/>
  <c r="CN102" i="33474"/>
  <c r="X102" i="33474" s="1"/>
  <c r="V715" i="33476" s="1"/>
  <c r="AZ102" i="33474"/>
  <c r="Y715" i="33476" s="1"/>
  <c r="CC101" i="33474"/>
  <c r="CG101" i="33474"/>
  <c r="CJ101" i="33474" s="1"/>
  <c r="BA101" i="33474" s="1"/>
  <c r="CC99" i="33474"/>
  <c r="CG99" i="33474"/>
  <c r="DC97" i="33474"/>
  <c r="CE82" i="33474"/>
  <c r="BC82" i="33474" s="1"/>
  <c r="CG82" i="33474"/>
  <c r="CW81" i="33474"/>
  <c r="W81" i="33474" s="1"/>
  <c r="T694" i="33476" s="1"/>
  <c r="V694" i="33476"/>
  <c r="AZ81" i="33474"/>
  <c r="Y694" i="33476" s="1"/>
  <c r="CD80" i="33474"/>
  <c r="BF80" i="33474"/>
  <c r="X693" i="33476" s="1"/>
  <c r="CF80" i="33474"/>
  <c r="CE80" i="33474"/>
  <c r="BC80" i="33474"/>
  <c r="CN64" i="33474"/>
  <c r="X64" i="33474" s="1"/>
  <c r="V677" i="33476" s="1"/>
  <c r="AZ64" i="33474"/>
  <c r="Y677" i="33476"/>
  <c r="CD64" i="33474"/>
  <c r="BF64" i="33474" s="1"/>
  <c r="X677" i="33476"/>
  <c r="CF64" i="33474"/>
  <c r="CE64" i="33474"/>
  <c r="BC64" i="33474" s="1"/>
  <c r="CF99" i="33473"/>
  <c r="CC99" i="33473"/>
  <c r="CE99" i="33473"/>
  <c r="BC99" i="33473" s="1"/>
  <c r="CD99" i="33473"/>
  <c r="BF99" i="33473" s="1"/>
  <c r="X569" i="33476" s="1"/>
  <c r="CE51" i="33472"/>
  <c r="BC51" i="33472"/>
  <c r="CG51" i="33472"/>
  <c r="CE35" i="33472"/>
  <c r="BC35" i="33472" s="1"/>
  <c r="CG35" i="33472"/>
  <c r="CI94" i="33475"/>
  <c r="CF93" i="33475"/>
  <c r="CC91" i="33475"/>
  <c r="CE90" i="33475"/>
  <c r="BC90" i="33475"/>
  <c r="CH89" i="33475"/>
  <c r="CF88" i="33475"/>
  <c r="CF86" i="33475"/>
  <c r="CJ86" i="33475"/>
  <c r="BA86" i="33475" s="1"/>
  <c r="CF83" i="33475"/>
  <c r="CK83" i="33475" s="1"/>
  <c r="BE83" i="33475" s="1"/>
  <c r="CD80" i="33475"/>
  <c r="BF80" i="33475"/>
  <c r="X836" i="33476" s="1"/>
  <c r="CH78" i="33475"/>
  <c r="CC78" i="33475"/>
  <c r="AZ78" i="33475" s="1"/>
  <c r="CI78" i="33475"/>
  <c r="CI77" i="33475"/>
  <c r="CF77" i="33475"/>
  <c r="CC75" i="33475"/>
  <c r="CE74" i="33475"/>
  <c r="BC74" i="33475" s="1"/>
  <c r="CH73" i="33475"/>
  <c r="CW72" i="33475"/>
  <c r="W72" i="33475" s="1"/>
  <c r="T828" i="33476" s="1"/>
  <c r="CF72" i="33475"/>
  <c r="CF70" i="33475"/>
  <c r="CF67" i="33475"/>
  <c r="DC66" i="33475"/>
  <c r="DJ66" i="33475" s="1"/>
  <c r="CD64" i="33475"/>
  <c r="BF64" i="33475" s="1"/>
  <c r="X820" i="33476"/>
  <c r="DC63" i="33475"/>
  <c r="CD63" i="33475"/>
  <c r="BF63" i="33475" s="1"/>
  <c r="X819" i="33476" s="1"/>
  <c r="CD59" i="33475"/>
  <c r="BF59" i="33475" s="1"/>
  <c r="X815" i="33476" s="1"/>
  <c r="CD55" i="33475"/>
  <c r="BF55" i="33475"/>
  <c r="X811" i="33476" s="1"/>
  <c r="CD51" i="33475"/>
  <c r="BF51" i="33475"/>
  <c r="X807" i="33476"/>
  <c r="EA47" i="33475"/>
  <c r="CI46" i="33475"/>
  <c r="CI42" i="33475"/>
  <c r="CJ42" i="33475"/>
  <c r="BA42" i="33475"/>
  <c r="CI40" i="33475"/>
  <c r="CI39" i="33475"/>
  <c r="CI38" i="33475"/>
  <c r="CI36" i="33475"/>
  <c r="CI35" i="33475"/>
  <c r="CI34" i="33475"/>
  <c r="CI32" i="33475"/>
  <c r="CI31" i="33475"/>
  <c r="CI30" i="33475"/>
  <c r="CD91" i="33474"/>
  <c r="BF91" i="33474"/>
  <c r="X704" i="33476"/>
  <c r="AZ65" i="33474"/>
  <c r="Y678" i="33476"/>
  <c r="CF61" i="33474"/>
  <c r="CE61" i="33474"/>
  <c r="BC61" i="33474" s="1"/>
  <c r="CD61" i="33474"/>
  <c r="BF61" i="33474"/>
  <c r="X674" i="33476"/>
  <c r="CD48" i="33474"/>
  <c r="BF48" i="33474"/>
  <c r="X661" i="33476"/>
  <c r="CF48" i="33474"/>
  <c r="CE48" i="33474"/>
  <c r="BC48" i="33474"/>
  <c r="CW45" i="33474"/>
  <c r="W45" i="33474" s="1"/>
  <c r="T658" i="33476" s="1"/>
  <c r="CN45" i="33474"/>
  <c r="X45" i="33474" s="1"/>
  <c r="V658" i="33476" s="1"/>
  <c r="AZ45" i="33474"/>
  <c r="Y658" i="33476" s="1"/>
  <c r="CF45" i="33474"/>
  <c r="CE45" i="33474"/>
  <c r="BC45" i="33474"/>
  <c r="CD45" i="33474"/>
  <c r="BF45" i="33474" s="1"/>
  <c r="X658" i="33476" s="1"/>
  <c r="DC30" i="33474"/>
  <c r="DJ30" i="33474" s="1"/>
  <c r="AZ101" i="33473"/>
  <c r="Y571" i="33476" s="1"/>
  <c r="CN101" i="33473"/>
  <c r="X101" i="33473"/>
  <c r="V571" i="33476" s="1"/>
  <c r="AZ96" i="33473"/>
  <c r="Y566" i="33476"/>
  <c r="CN96" i="33473"/>
  <c r="X96" i="33473" s="1"/>
  <c r="V566" i="33476" s="1"/>
  <c r="CW96" i="33473"/>
  <c r="W96" i="33473" s="1"/>
  <c r="T566" i="33476" s="1"/>
  <c r="CD95" i="33473"/>
  <c r="BF95" i="33473" s="1"/>
  <c r="X565" i="33476" s="1"/>
  <c r="CC95" i="33473"/>
  <c r="CG95" i="33473"/>
  <c r="DC79" i="33473"/>
  <c r="DJ79" i="33473" s="1"/>
  <c r="CC78" i="33473"/>
  <c r="CD78" i="33473"/>
  <c r="BF78" i="33473"/>
  <c r="X548" i="33476" s="1"/>
  <c r="CF78" i="33473"/>
  <c r="CD77" i="33473"/>
  <c r="BF77" i="33473"/>
  <c r="X547" i="33476" s="1"/>
  <c r="CC77" i="33473"/>
  <c r="CG77" i="33473"/>
  <c r="CE76" i="33473"/>
  <c r="BC76" i="33473" s="1"/>
  <c r="CC76" i="33473"/>
  <c r="CF76" i="33473"/>
  <c r="CC72" i="33473"/>
  <c r="CF72" i="33473"/>
  <c r="CE72" i="33473"/>
  <c r="BC72" i="33473"/>
  <c r="CD72" i="33473"/>
  <c r="BF72" i="33473" s="1"/>
  <c r="X542" i="33476" s="1"/>
  <c r="CD51" i="33473"/>
  <c r="BF51" i="33473"/>
  <c r="X521" i="33476" s="1"/>
  <c r="CC51" i="33473"/>
  <c r="CG51" i="33473"/>
  <c r="CJ51" i="33473"/>
  <c r="CC40" i="33473"/>
  <c r="CN40" i="33473"/>
  <c r="X40" i="33473"/>
  <c r="CF40" i="33473"/>
  <c r="CE40" i="33473"/>
  <c r="BC40" i="33473"/>
  <c r="CD40" i="33473"/>
  <c r="BF40" i="33473"/>
  <c r="X510" i="33476" s="1"/>
  <c r="EG37" i="33473"/>
  <c r="AP37" i="33473" s="1"/>
  <c r="CD31" i="33473"/>
  <c r="BF31" i="33473"/>
  <c r="X501" i="33476" s="1"/>
  <c r="CC31" i="33473"/>
  <c r="CG31" i="33473"/>
  <c r="CC95" i="33472"/>
  <c r="CN95" i="33472" s="1"/>
  <c r="X95" i="33472" s="1"/>
  <c r="CF95" i="33472"/>
  <c r="CE95" i="33472"/>
  <c r="BC95" i="33472" s="1"/>
  <c r="CD95" i="33472"/>
  <c r="BF95" i="33472" s="1"/>
  <c r="X422" i="33476" s="1"/>
  <c r="CD86" i="33472"/>
  <c r="BF86" i="33472"/>
  <c r="X413" i="33476"/>
  <c r="CC86" i="33472"/>
  <c r="CG86" i="33472"/>
  <c r="CF77" i="33472"/>
  <c r="CC77" i="33472"/>
  <c r="CE77" i="33472"/>
  <c r="CD77" i="33472"/>
  <c r="BF77" i="33472"/>
  <c r="X404" i="33476"/>
  <c r="CF61" i="33472"/>
  <c r="CC61" i="33472"/>
  <c r="CE61" i="33472"/>
  <c r="BC61" i="33472"/>
  <c r="CD61" i="33472"/>
  <c r="BF61" i="33472" s="1"/>
  <c r="X388" i="33476" s="1"/>
  <c r="CG60" i="33474"/>
  <c r="CG50" i="33474"/>
  <c r="CG44" i="33474"/>
  <c r="CG34" i="33474"/>
  <c r="CJ34" i="33474" s="1"/>
  <c r="BA34" i="33474" s="1"/>
  <c r="CC59" i="33474"/>
  <c r="CG59" i="33474"/>
  <c r="CC43" i="33474"/>
  <c r="CW43" i="33474" s="1"/>
  <c r="W43" i="33474" s="1"/>
  <c r="T656" i="33476" s="1"/>
  <c r="CG43" i="33474"/>
  <c r="CD40" i="33474"/>
  <c r="BF40" i="33474" s="1"/>
  <c r="X653" i="33476" s="1"/>
  <c r="CF40" i="33474"/>
  <c r="CE40" i="33474"/>
  <c r="BC40" i="33474" s="1"/>
  <c r="CW37" i="33474"/>
  <c r="W37" i="33474" s="1"/>
  <c r="T650" i="33476" s="1"/>
  <c r="CN37" i="33474"/>
  <c r="X37" i="33474" s="1"/>
  <c r="V650" i="33476" s="1"/>
  <c r="AZ37" i="33474"/>
  <c r="Y650" i="33476" s="1"/>
  <c r="CF37" i="33474"/>
  <c r="CE37" i="33474"/>
  <c r="BC37" i="33474"/>
  <c r="CD37" i="33474"/>
  <c r="BF37" i="33474" s="1"/>
  <c r="X650" i="33476" s="1"/>
  <c r="CK34" i="33474"/>
  <c r="BE34" i="33474" s="1"/>
  <c r="DD97" i="33473"/>
  <c r="DC95" i="33473"/>
  <c r="DJ95" i="33473" s="1"/>
  <c r="AZ80" i="33473"/>
  <c r="Y550" i="33476" s="1"/>
  <c r="CN80" i="33473"/>
  <c r="X80" i="33473" s="1"/>
  <c r="V550" i="33476" s="1"/>
  <c r="CW80" i="33473"/>
  <c r="W80" i="33473" s="1"/>
  <c r="T550" i="33476" s="1"/>
  <c r="CD79" i="33473"/>
  <c r="BF79" i="33473" s="1"/>
  <c r="X549" i="33476" s="1"/>
  <c r="CC79" i="33473"/>
  <c r="CG79" i="33473"/>
  <c r="CG74" i="33473"/>
  <c r="CD74" i="33473"/>
  <c r="BF74" i="33473"/>
  <c r="X544" i="33476" s="1"/>
  <c r="AZ46" i="33473"/>
  <c r="Y516" i="33476" s="1"/>
  <c r="CN46" i="33473"/>
  <c r="X46" i="33473" s="1"/>
  <c r="V516" i="33476" s="1"/>
  <c r="CW46" i="33473"/>
  <c r="W46" i="33473" s="1"/>
  <c r="T516" i="33476" s="1"/>
  <c r="CD98" i="33472"/>
  <c r="BF98" i="33472" s="1"/>
  <c r="X425" i="33476" s="1"/>
  <c r="CC98" i="33472"/>
  <c r="CG98" i="33472"/>
  <c r="CK98" i="33472" s="1"/>
  <c r="BE98" i="33472" s="1"/>
  <c r="CD88" i="33474"/>
  <c r="BF88" i="33474"/>
  <c r="X701" i="33476" s="1"/>
  <c r="CF88" i="33474"/>
  <c r="CE88" i="33474"/>
  <c r="BC88" i="33474"/>
  <c r="CC83" i="33474"/>
  <c r="CG83" i="33474"/>
  <c r="CW69" i="33474"/>
  <c r="W69" i="33474" s="1"/>
  <c r="T682" i="33476" s="1"/>
  <c r="CN69" i="33474"/>
  <c r="X69" i="33474" s="1"/>
  <c r="V682" i="33476" s="1"/>
  <c r="AZ69" i="33474"/>
  <c r="Y682" i="33476" s="1"/>
  <c r="CF69" i="33474"/>
  <c r="CE69" i="33474"/>
  <c r="BC69" i="33474"/>
  <c r="CD69" i="33474"/>
  <c r="BF69" i="33474" s="1"/>
  <c r="X682" i="33476" s="1"/>
  <c r="CN56" i="33474"/>
  <c r="X56" i="33474" s="1"/>
  <c r="V669" i="33476" s="1"/>
  <c r="AZ56" i="33474"/>
  <c r="Y669" i="33476"/>
  <c r="CD56" i="33474"/>
  <c r="BF56" i="33474" s="1"/>
  <c r="X669" i="33476" s="1"/>
  <c r="CF56" i="33474"/>
  <c r="CE56" i="33474"/>
  <c r="BC56" i="33474" s="1"/>
  <c r="CC51" i="33474"/>
  <c r="CG51" i="33474"/>
  <c r="CC35" i="33474"/>
  <c r="CG35" i="33474"/>
  <c r="CN32" i="33474"/>
  <c r="X32" i="33474"/>
  <c r="V645" i="33476" s="1"/>
  <c r="AZ32" i="33474"/>
  <c r="Y645" i="33476"/>
  <c r="CD32" i="33474"/>
  <c r="BF32" i="33474" s="1"/>
  <c r="X645" i="33476" s="1"/>
  <c r="CF32" i="33474"/>
  <c r="CE32" i="33474"/>
  <c r="BC32" i="33474" s="1"/>
  <c r="CW29" i="33474"/>
  <c r="W29" i="33474" s="1"/>
  <c r="T642" i="33476" s="1"/>
  <c r="CN29" i="33474"/>
  <c r="X29" i="33474"/>
  <c r="V642" i="33476" s="1"/>
  <c r="AZ29" i="33474"/>
  <c r="CF29" i="33474"/>
  <c r="CE29" i="33474"/>
  <c r="BC29" i="33474" s="1"/>
  <c r="CD29" i="33474"/>
  <c r="BF29" i="33474" s="1"/>
  <c r="X642" i="33476" s="1"/>
  <c r="CG90" i="33473"/>
  <c r="CD90" i="33473"/>
  <c r="BF90" i="33473" s="1"/>
  <c r="X560" i="33476" s="1"/>
  <c r="CF83" i="33473"/>
  <c r="CC83" i="33473"/>
  <c r="CN83" i="33473" s="1"/>
  <c r="X83" i="33473" s="1"/>
  <c r="V553" i="33476" s="1"/>
  <c r="CE83" i="33473"/>
  <c r="BC83" i="33473" s="1"/>
  <c r="CD63" i="33473"/>
  <c r="BF63" i="33473" s="1"/>
  <c r="X533" i="33476" s="1"/>
  <c r="CC63" i="33473"/>
  <c r="CG63" i="33473"/>
  <c r="CK63" i="33473" s="1"/>
  <c r="BE63" i="33473" s="1"/>
  <c r="DD43" i="33473"/>
  <c r="DL43" i="33473" s="1"/>
  <c r="DC43" i="33473"/>
  <c r="DJ43" i="33473" s="1"/>
  <c r="DC83" i="2"/>
  <c r="DT83" i="2"/>
  <c r="DD83" i="2"/>
  <c r="CG76" i="2"/>
  <c r="CE76" i="2"/>
  <c r="BC76" i="2"/>
  <c r="DD65" i="2"/>
  <c r="DC65" i="2"/>
  <c r="CE55" i="2"/>
  <c r="CC55" i="2"/>
  <c r="CF55" i="2"/>
  <c r="CD55" i="2"/>
  <c r="BF55" i="2" s="1"/>
  <c r="X239" i="33476" s="1"/>
  <c r="CG68" i="33474"/>
  <c r="CG28" i="33474"/>
  <c r="CW101" i="33473"/>
  <c r="W101" i="33473" s="1"/>
  <c r="T571" i="33476" s="1"/>
  <c r="CE78" i="33473"/>
  <c r="BC78" i="33473"/>
  <c r="CD76" i="33473"/>
  <c r="BF76" i="33473"/>
  <c r="X546" i="33476" s="1"/>
  <c r="CD71" i="33473"/>
  <c r="BF71" i="33473" s="1"/>
  <c r="X541" i="33476" s="1"/>
  <c r="CC71" i="33473"/>
  <c r="CG71" i="33473"/>
  <c r="CC60" i="33473"/>
  <c r="CF60" i="33473"/>
  <c r="CE60" i="33473"/>
  <c r="BC60" i="33473"/>
  <c r="CD47" i="33473"/>
  <c r="BF47" i="33473"/>
  <c r="X517" i="33476"/>
  <c r="CC47" i="33473"/>
  <c r="CG47" i="33473"/>
  <c r="CD39" i="33473"/>
  <c r="BF39" i="33473"/>
  <c r="X509" i="33476"/>
  <c r="CC39" i="33473"/>
  <c r="CG39" i="33473"/>
  <c r="CC28" i="33473"/>
  <c r="CF28" i="33473"/>
  <c r="CE28" i="33473"/>
  <c r="BC28" i="33473" s="1"/>
  <c r="CD94" i="33472"/>
  <c r="BF94" i="33472"/>
  <c r="X421" i="33476"/>
  <c r="CC94" i="33472"/>
  <c r="CG94" i="33472"/>
  <c r="CC91" i="33472"/>
  <c r="CW91" i="33472" s="1"/>
  <c r="W91" i="33472" s="1"/>
  <c r="T418" i="33476" s="1"/>
  <c r="CF91" i="33472"/>
  <c r="CE91" i="33472"/>
  <c r="BC91" i="33472" s="1"/>
  <c r="CW84" i="33472"/>
  <c r="W84" i="33472" s="1"/>
  <c r="T411" i="33476" s="1"/>
  <c r="AZ84" i="33472"/>
  <c r="Y411" i="33476" s="1"/>
  <c r="CN84" i="33472"/>
  <c r="X84" i="33472"/>
  <c r="V411" i="33476" s="1"/>
  <c r="EG82" i="33472"/>
  <c r="AP82" i="33472" s="1"/>
  <c r="CC72" i="33472"/>
  <c r="CD72" i="33472"/>
  <c r="BF72" i="33472" s="1"/>
  <c r="X399" i="33476" s="1"/>
  <c r="CF72" i="33472"/>
  <c r="CD71" i="33472"/>
  <c r="BF71" i="33472" s="1"/>
  <c r="X398" i="33476" s="1"/>
  <c r="CC71" i="33472"/>
  <c r="CG71" i="33472"/>
  <c r="CE70" i="33472"/>
  <c r="BC70" i="33472"/>
  <c r="CC70" i="33472"/>
  <c r="CF70" i="33472"/>
  <c r="DC59" i="33472"/>
  <c r="DJ59" i="33472" s="1"/>
  <c r="CC56" i="33472"/>
  <c r="CD56" i="33472"/>
  <c r="BF56" i="33472"/>
  <c r="X383" i="33476" s="1"/>
  <c r="CF56" i="33472"/>
  <c r="CD55" i="33472"/>
  <c r="BF55" i="33472"/>
  <c r="X382" i="33476" s="1"/>
  <c r="CC55" i="33472"/>
  <c r="CG55" i="33472"/>
  <c r="CE54" i="33472"/>
  <c r="BC54" i="33472" s="1"/>
  <c r="CC54" i="33472"/>
  <c r="CF54" i="33472"/>
  <c r="AZ42" i="33472"/>
  <c r="Y369" i="33476" s="1"/>
  <c r="CN42" i="33472"/>
  <c r="X42" i="33472"/>
  <c r="V369" i="33476" s="1"/>
  <c r="CW42" i="33472"/>
  <c r="W42" i="33472" s="1"/>
  <c r="T369" i="33476" s="1"/>
  <c r="CD41" i="33472"/>
  <c r="BF41" i="33472"/>
  <c r="X368" i="33476" s="1"/>
  <c r="CC41" i="33472"/>
  <c r="CN41" i="33472" s="1"/>
  <c r="X41" i="33472" s="1"/>
  <c r="V368" i="33476" s="1"/>
  <c r="CG41" i="33472"/>
  <c r="CD39" i="33472"/>
  <c r="BF39" i="33472" s="1"/>
  <c r="X366" i="33476" s="1"/>
  <c r="CC39" i="33472"/>
  <c r="CG39" i="33472"/>
  <c r="CE38" i="33472"/>
  <c r="BC38" i="33472" s="1"/>
  <c r="CC38" i="33472"/>
  <c r="CF38" i="33472"/>
  <c r="CW33" i="33472"/>
  <c r="W33" i="33472" s="1"/>
  <c r="T360" i="33476" s="1"/>
  <c r="AZ33" i="33472"/>
  <c r="Y360" i="33476"/>
  <c r="CN33" i="33472"/>
  <c r="X33" i="33472"/>
  <c r="V360" i="33476" s="1"/>
  <c r="CC97" i="2"/>
  <c r="CD97" i="2"/>
  <c r="BF97" i="2"/>
  <c r="X281" i="33476" s="1"/>
  <c r="CE97" i="2"/>
  <c r="BC97" i="2" s="1"/>
  <c r="CE96" i="2"/>
  <c r="BC96" i="2" s="1"/>
  <c r="CG96" i="2"/>
  <c r="CK96" i="2" s="1"/>
  <c r="BE96" i="2" s="1"/>
  <c r="DC90" i="2"/>
  <c r="CG74" i="2"/>
  <c r="CD74" i="2"/>
  <c r="BF74" i="2"/>
  <c r="X258" i="33476" s="1"/>
  <c r="CC74" i="2"/>
  <c r="DC51" i="2"/>
  <c r="DJ51" i="2" s="1"/>
  <c r="DD37" i="2"/>
  <c r="DC37" i="2"/>
  <c r="DC89" i="33478"/>
  <c r="DJ89" i="33478" s="1"/>
  <c r="CF64" i="33478"/>
  <c r="CD64" i="33478"/>
  <c r="BF64" i="33478" s="1"/>
  <c r="X105" i="33476" s="1"/>
  <c r="CE64" i="33478"/>
  <c r="BC64" i="33478" s="1"/>
  <c r="CC64" i="33478"/>
  <c r="CH63" i="33475"/>
  <c r="CK63" i="33475" s="1"/>
  <c r="BE63" i="33475" s="1"/>
  <c r="CH59" i="33475"/>
  <c r="CH55" i="33475"/>
  <c r="CH51" i="33475"/>
  <c r="DD47" i="33475"/>
  <c r="DL47" i="33475" s="1"/>
  <c r="CH47" i="33475"/>
  <c r="CK47" i="33475" s="1"/>
  <c r="BE47" i="33475" s="1"/>
  <c r="CD47" i="33475"/>
  <c r="BF47" i="33475" s="1"/>
  <c r="X803" i="33476" s="1"/>
  <c r="CH43" i="33475"/>
  <c r="CD43" i="33475"/>
  <c r="BF43" i="33475" s="1"/>
  <c r="X799" i="33476" s="1"/>
  <c r="CH39" i="33475"/>
  <c r="CH35" i="33475"/>
  <c r="CN33" i="33475"/>
  <c r="X33" i="33475" s="1"/>
  <c r="V789" i="33476" s="1"/>
  <c r="CH31" i="33475"/>
  <c r="CE103" i="33474"/>
  <c r="BC103" i="33474" s="1"/>
  <c r="CG102" i="33474"/>
  <c r="CE101" i="33474"/>
  <c r="BC101" i="33474" s="1"/>
  <c r="CE99" i="33474"/>
  <c r="BC99" i="33474"/>
  <c r="CG97" i="33474"/>
  <c r="CF95" i="33474"/>
  <c r="CF94" i="33474"/>
  <c r="CE91" i="33474"/>
  <c r="BC91" i="33474"/>
  <c r="CG89" i="33474"/>
  <c r="CF87" i="33474"/>
  <c r="CJ87" i="33474"/>
  <c r="CF86" i="33474"/>
  <c r="CE83" i="33474"/>
  <c r="BC83" i="33474" s="1"/>
  <c r="CG81" i="33474"/>
  <c r="CF79" i="33474"/>
  <c r="CF78" i="33474"/>
  <c r="CE75" i="33474"/>
  <c r="BC75" i="33474" s="1"/>
  <c r="CG73" i="33474"/>
  <c r="CF71" i="33474"/>
  <c r="CF70" i="33474"/>
  <c r="AZ70" i="33474"/>
  <c r="Y683" i="33476" s="1"/>
  <c r="CE67" i="33474"/>
  <c r="BC67" i="33474" s="1"/>
  <c r="CG65" i="33474"/>
  <c r="CF63" i="33474"/>
  <c r="CF62" i="33474"/>
  <c r="CE59" i="33474"/>
  <c r="BC59" i="33474" s="1"/>
  <c r="CG57" i="33474"/>
  <c r="CF55" i="33474"/>
  <c r="CF54" i="33474"/>
  <c r="CE51" i="33474"/>
  <c r="BC51" i="33474" s="1"/>
  <c r="CF47" i="33474"/>
  <c r="CF46" i="33474"/>
  <c r="CE43" i="33474"/>
  <c r="BC43" i="33474" s="1"/>
  <c r="CF39" i="33474"/>
  <c r="CF38" i="33474"/>
  <c r="CE35" i="33474"/>
  <c r="BC35" i="33474" s="1"/>
  <c r="CF31" i="33474"/>
  <c r="CF30" i="33474"/>
  <c r="CD103" i="33473"/>
  <c r="BF103" i="33473" s="1"/>
  <c r="X573" i="33476" s="1"/>
  <c r="CF103" i="33473"/>
  <c r="CD102" i="33473"/>
  <c r="BF102" i="33473" s="1"/>
  <c r="X572" i="33476" s="1"/>
  <c r="CC98" i="33473"/>
  <c r="CE96" i="33473"/>
  <c r="BC96" i="33473" s="1"/>
  <c r="CG94" i="33473"/>
  <c r="CC91" i="33473"/>
  <c r="CC89" i="33473"/>
  <c r="CF87" i="33473"/>
  <c r="DD86" i="33473"/>
  <c r="DL86" i="33473" s="1"/>
  <c r="CD86" i="33473"/>
  <c r="BF86" i="33473" s="1"/>
  <c r="X556" i="33476" s="1"/>
  <c r="CC82" i="33473"/>
  <c r="CE80" i="33473"/>
  <c r="BC80" i="33473" s="1"/>
  <c r="CG78" i="33473"/>
  <c r="CC75" i="33473"/>
  <c r="CC73" i="33473"/>
  <c r="CG70" i="33473"/>
  <c r="DU49" i="33473"/>
  <c r="AE49" i="33473" s="1"/>
  <c r="CG46" i="33473"/>
  <c r="CG38" i="33473"/>
  <c r="CJ38" i="33473" s="1"/>
  <c r="BA38" i="33473" s="1"/>
  <c r="CG93" i="33472"/>
  <c r="CG86" i="2"/>
  <c r="EG52" i="33474"/>
  <c r="AP52" i="33474" s="1"/>
  <c r="CC68" i="33473"/>
  <c r="CF68" i="33473"/>
  <c r="CE68" i="33473"/>
  <c r="BC68" i="33473" s="1"/>
  <c r="AZ66" i="33473"/>
  <c r="Y536" i="33476"/>
  <c r="CN66" i="33473"/>
  <c r="X66" i="33473" s="1"/>
  <c r="V536" i="33476" s="1"/>
  <c r="CD59" i="33473"/>
  <c r="BF59" i="33473"/>
  <c r="X529" i="33476" s="1"/>
  <c r="CC59" i="33473"/>
  <c r="CG59" i="33473"/>
  <c r="CC56" i="33473"/>
  <c r="CF56" i="33473"/>
  <c r="CE56" i="33473"/>
  <c r="BC56" i="33473"/>
  <c r="DD49" i="33473"/>
  <c r="DL49" i="33473" s="1"/>
  <c r="DC49" i="33473"/>
  <c r="DD47" i="33473"/>
  <c r="CC44" i="33473"/>
  <c r="CF44" i="33473"/>
  <c r="CE44" i="33473"/>
  <c r="BC44" i="33473" s="1"/>
  <c r="CC36" i="33473"/>
  <c r="CW36" i="33473"/>
  <c r="W36" i="33473" s="1"/>
  <c r="T506" i="33476" s="1"/>
  <c r="CF36" i="33473"/>
  <c r="CE36" i="33473"/>
  <c r="BC36" i="33473"/>
  <c r="CW29" i="33473"/>
  <c r="W29" i="33473" s="1"/>
  <c r="T499" i="33476" s="1"/>
  <c r="AZ29" i="33473"/>
  <c r="Y499" i="33476"/>
  <c r="CN29" i="33473"/>
  <c r="X29" i="33473" s="1"/>
  <c r="V499" i="33476" s="1"/>
  <c r="DD103" i="33472"/>
  <c r="DL103" i="33472" s="1"/>
  <c r="CC103" i="33472"/>
  <c r="CF103" i="33472"/>
  <c r="CE103" i="33472"/>
  <c r="BC103" i="33472"/>
  <c r="CW92" i="33472"/>
  <c r="W92" i="33472" s="1"/>
  <c r="T419" i="33476" s="1"/>
  <c r="AZ92" i="33472"/>
  <c r="Y419" i="33476" s="1"/>
  <c r="CN92" i="33472"/>
  <c r="X92" i="33472"/>
  <c r="V419" i="33476" s="1"/>
  <c r="CD90" i="33472"/>
  <c r="BF90" i="33472"/>
  <c r="X417" i="33476"/>
  <c r="CC90" i="33472"/>
  <c r="CG90" i="33472"/>
  <c r="CJ90" i="33472"/>
  <c r="BA90" i="33472"/>
  <c r="AZ85" i="33472"/>
  <c r="Y412" i="33476" s="1"/>
  <c r="CN85" i="33472"/>
  <c r="X85" i="33472"/>
  <c r="V412" i="33476" s="1"/>
  <c r="CC79" i="33472"/>
  <c r="CF79" i="33472"/>
  <c r="CE79" i="33472"/>
  <c r="BC79" i="33472" s="1"/>
  <c r="CC40" i="33472"/>
  <c r="CD40" i="33472"/>
  <c r="BF40" i="33472"/>
  <c r="X367" i="33476" s="1"/>
  <c r="CF40" i="33472"/>
  <c r="CF29" i="33472"/>
  <c r="CC29" i="33472"/>
  <c r="CN29" i="33472" s="1"/>
  <c r="X29" i="33472" s="1"/>
  <c r="V356" i="33476" s="1"/>
  <c r="CE29" i="33472"/>
  <c r="BC29" i="33472"/>
  <c r="CC103" i="2"/>
  <c r="CD103" i="2"/>
  <c r="BF103" i="2"/>
  <c r="X287" i="33476"/>
  <c r="CF103" i="2"/>
  <c r="CJ103" i="2" s="1"/>
  <c r="BA103" i="2" s="1"/>
  <c r="CD102" i="2"/>
  <c r="BF102" i="2" s="1"/>
  <c r="X286" i="33476" s="1"/>
  <c r="CC102" i="2"/>
  <c r="CG102" i="2"/>
  <c r="CE101" i="2"/>
  <c r="BC101" i="2" s="1"/>
  <c r="CC101" i="2"/>
  <c r="CN101" i="2"/>
  <c r="X101" i="2" s="1"/>
  <c r="CF101" i="2"/>
  <c r="CE79" i="2"/>
  <c r="BC79" i="2"/>
  <c r="CC79" i="2"/>
  <c r="CD79" i="2"/>
  <c r="BF79" i="2"/>
  <c r="X263" i="33476"/>
  <c r="EG69" i="2"/>
  <c r="AP69" i="2" s="1"/>
  <c r="DD69" i="2"/>
  <c r="DL69" i="2" s="1"/>
  <c r="DC69" i="2"/>
  <c r="DJ69" i="2" s="1"/>
  <c r="CC50" i="33478"/>
  <c r="CE50" i="33478"/>
  <c r="BC50" i="33478" s="1"/>
  <c r="CF50" i="33478"/>
  <c r="CD50" i="33478"/>
  <c r="BF50" i="33478" s="1"/>
  <c r="X91" i="33476" s="1"/>
  <c r="CF34" i="33478"/>
  <c r="CF97" i="33474"/>
  <c r="CF89" i="33474"/>
  <c r="CF81" i="33474"/>
  <c r="CJ81" i="33474"/>
  <c r="CF73" i="33474"/>
  <c r="CJ73" i="33474" s="1"/>
  <c r="BA73" i="33474" s="1"/>
  <c r="CF65" i="33474"/>
  <c r="CK65" i="33474"/>
  <c r="CF57" i="33474"/>
  <c r="CJ57" i="33474" s="1"/>
  <c r="CF49" i="33474"/>
  <c r="CF41" i="33474"/>
  <c r="CF33" i="33474"/>
  <c r="CE100" i="33473"/>
  <c r="BC100" i="33473"/>
  <c r="CG98" i="33473"/>
  <c r="CE84" i="33473"/>
  <c r="BC84" i="33473" s="1"/>
  <c r="CG82" i="33473"/>
  <c r="CG58" i="33473"/>
  <c r="CG89" i="33472"/>
  <c r="CC82" i="33472"/>
  <c r="CG87" i="2"/>
  <c r="CD67" i="33473"/>
  <c r="BF67" i="33473" s="1"/>
  <c r="X537" i="33476" s="1"/>
  <c r="CC67" i="33473"/>
  <c r="CG67" i="33473"/>
  <c r="DD64" i="33473"/>
  <c r="DL64" i="33473" s="1"/>
  <c r="CC64" i="33473"/>
  <c r="CN64" i="33473"/>
  <c r="X64" i="33473"/>
  <c r="V534" i="33476" s="1"/>
  <c r="CF64" i="33473"/>
  <c r="CE64" i="33473"/>
  <c r="BC64" i="33473"/>
  <c r="CD55" i="33473"/>
  <c r="BF55" i="33473" s="1"/>
  <c r="X525" i="33476" s="1"/>
  <c r="CC55" i="33473"/>
  <c r="CG55" i="33473"/>
  <c r="CC52" i="33473"/>
  <c r="CF52" i="33473"/>
  <c r="CE52" i="33473"/>
  <c r="BC52" i="33473" s="1"/>
  <c r="DT49" i="33473"/>
  <c r="EM49" i="33473"/>
  <c r="EQ49" i="33473" s="1"/>
  <c r="EA49" i="33473"/>
  <c r="EG49" i="33473"/>
  <c r="AP49" i="33473" s="1"/>
  <c r="CW45" i="33473"/>
  <c r="W45" i="33473" s="1"/>
  <c r="T515" i="33476" s="1"/>
  <c r="AZ45" i="33473"/>
  <c r="Y515" i="33476" s="1"/>
  <c r="CN45" i="33473"/>
  <c r="X45" i="33473" s="1"/>
  <c r="V515" i="33476" s="1"/>
  <c r="CD43" i="33473"/>
  <c r="BF43" i="33473" s="1"/>
  <c r="X513" i="33476" s="1"/>
  <c r="CC43" i="33473"/>
  <c r="CG43" i="33473"/>
  <c r="CK43" i="33473" s="1"/>
  <c r="DD37" i="33473"/>
  <c r="DL37" i="33473" s="1"/>
  <c r="CD35" i="33473"/>
  <c r="BF35" i="33473" s="1"/>
  <c r="X505" i="33476" s="1"/>
  <c r="CC35" i="33473"/>
  <c r="CG35" i="33473"/>
  <c r="CC32" i="33473"/>
  <c r="CF32" i="33473"/>
  <c r="CE32" i="33473"/>
  <c r="BC32" i="33473"/>
  <c r="CD102" i="33472"/>
  <c r="BF102" i="33472" s="1"/>
  <c r="X429" i="33476" s="1"/>
  <c r="CC102" i="33472"/>
  <c r="CG102" i="33472"/>
  <c r="CC99" i="33472"/>
  <c r="CN99" i="33472"/>
  <c r="CF99" i="33472"/>
  <c r="CE99" i="33472"/>
  <c r="BC99" i="33472" s="1"/>
  <c r="CC87" i="33472"/>
  <c r="CF87" i="33472"/>
  <c r="CE87" i="33472"/>
  <c r="BC87" i="33472" s="1"/>
  <c r="CD82" i="33472"/>
  <c r="BF82" i="33472"/>
  <c r="X409" i="33476"/>
  <c r="CG82" i="33472"/>
  <c r="CD73" i="33472"/>
  <c r="BF73" i="33472"/>
  <c r="X400" i="33476"/>
  <c r="CC73" i="33472"/>
  <c r="CG73" i="33472"/>
  <c r="CG68" i="33472"/>
  <c r="CJ68" i="33472" s="1"/>
  <c r="CK68" i="33472"/>
  <c r="BE68" i="33472" s="1"/>
  <c r="CD68" i="33472"/>
  <c r="BF68" i="33472" s="1"/>
  <c r="X395" i="33476" s="1"/>
  <c r="CD57" i="33472"/>
  <c r="BF57" i="33472"/>
  <c r="X384" i="33476"/>
  <c r="CC57" i="33472"/>
  <c r="CG57" i="33472"/>
  <c r="CF45" i="33472"/>
  <c r="CC45" i="33472"/>
  <c r="CE45" i="33472"/>
  <c r="BC45" i="33472"/>
  <c r="CG36" i="33472"/>
  <c r="CD36" i="33472"/>
  <c r="BF36" i="33472" s="1"/>
  <c r="X363" i="33476" s="1"/>
  <c r="CE71" i="2"/>
  <c r="BC71" i="2" s="1"/>
  <c r="CF71" i="2"/>
  <c r="CC71" i="2"/>
  <c r="DU101" i="33478"/>
  <c r="AE101" i="33478" s="1"/>
  <c r="DD101" i="33478"/>
  <c r="DC101" i="33478"/>
  <c r="DJ101" i="33478" s="1"/>
  <c r="DU93" i="33478"/>
  <c r="AE93" i="33478" s="1"/>
  <c r="DD93" i="33478"/>
  <c r="DC93" i="33478"/>
  <c r="DJ93" i="33478" s="1"/>
  <c r="EM52" i="33474"/>
  <c r="DT52" i="33474"/>
  <c r="CF102" i="33473"/>
  <c r="CG102" i="33473"/>
  <c r="CG101" i="33473"/>
  <c r="CF100" i="33473"/>
  <c r="CF95" i="33473"/>
  <c r="CC90" i="33473"/>
  <c r="CN90" i="33473" s="1"/>
  <c r="X90" i="33473" s="1"/>
  <c r="V560" i="33476" s="1"/>
  <c r="CG86" i="33473"/>
  <c r="CF84" i="33473"/>
  <c r="DC82" i="33473"/>
  <c r="CF79" i="33473"/>
  <c r="CK79" i="33473" s="1"/>
  <c r="BE79" i="33473" s="1"/>
  <c r="CC74" i="33473"/>
  <c r="CG66" i="33473"/>
  <c r="CJ63" i="33473"/>
  <c r="BA63" i="33473" s="1"/>
  <c r="CG54" i="33473"/>
  <c r="CG42" i="33473"/>
  <c r="CG34" i="33473"/>
  <c r="CG101" i="33472"/>
  <c r="CJ98" i="33472"/>
  <c r="BA98" i="33472" s="1"/>
  <c r="CG52" i="33472"/>
  <c r="CK52" i="33472" s="1"/>
  <c r="BE52" i="33472" s="1"/>
  <c r="CG69" i="2"/>
  <c r="CC89" i="2"/>
  <c r="CF89" i="2"/>
  <c r="CF78" i="2"/>
  <c r="CE78" i="2"/>
  <c r="BC78" i="2"/>
  <c r="CD72" i="2"/>
  <c r="BF72" i="2" s="1"/>
  <c r="X256" i="33476" s="1"/>
  <c r="CG72" i="2"/>
  <c r="CF62" i="2"/>
  <c r="CE62" i="2"/>
  <c r="BC62" i="2" s="1"/>
  <c r="CK51" i="2"/>
  <c r="BE51" i="2" s="1"/>
  <c r="CJ51" i="2"/>
  <c r="BA51" i="2" s="1"/>
  <c r="DD46" i="2"/>
  <c r="DL46" i="2" s="1"/>
  <c r="EA46" i="2"/>
  <c r="DC46" i="2"/>
  <c r="DD44" i="2"/>
  <c r="DC44" i="2"/>
  <c r="DJ44" i="2" s="1"/>
  <c r="CC41" i="2"/>
  <c r="CD41" i="2"/>
  <c r="BF41" i="2" s="1"/>
  <c r="X225" i="33476" s="1"/>
  <c r="CF41" i="2"/>
  <c r="CD40" i="2"/>
  <c r="BF40" i="2" s="1"/>
  <c r="X224" i="33476" s="1"/>
  <c r="CC40" i="2"/>
  <c r="CG40" i="2"/>
  <c r="CJ36" i="2"/>
  <c r="BA36" i="2"/>
  <c r="CK36" i="2"/>
  <c r="BE36" i="2" s="1"/>
  <c r="EG92" i="33478"/>
  <c r="AP92" i="33478" s="1"/>
  <c r="DD92" i="33478"/>
  <c r="DL92" i="33478" s="1"/>
  <c r="DC92" i="33478"/>
  <c r="CF82" i="33478"/>
  <c r="CD82" i="33478"/>
  <c r="BF82" i="33478"/>
  <c r="X123" i="33476" s="1"/>
  <c r="CC82" i="33478"/>
  <c r="CW82" i="33478"/>
  <c r="W82" i="33478" s="1"/>
  <c r="T123" i="33476" s="1"/>
  <c r="CF73" i="33478"/>
  <c r="CK73" i="33478" s="1"/>
  <c r="BE73" i="33478" s="1"/>
  <c r="CC73" i="33478"/>
  <c r="CE73" i="33478"/>
  <c r="BC73" i="33478" s="1"/>
  <c r="CD73" i="33478"/>
  <c r="BF73" i="33478"/>
  <c r="X114" i="33476"/>
  <c r="DD54" i="33478"/>
  <c r="DL54" i="33478" s="1"/>
  <c r="CG48" i="33478"/>
  <c r="CK48" i="33478"/>
  <c r="BE48" i="33478"/>
  <c r="CD48" i="33478"/>
  <c r="BF48" i="33478" s="1"/>
  <c r="X89" i="33476" s="1"/>
  <c r="CC44" i="33478"/>
  <c r="CE44" i="33478"/>
  <c r="BC44" i="33478" s="1"/>
  <c r="CD44" i="33478"/>
  <c r="BF44" i="33478"/>
  <c r="X85" i="33476"/>
  <c r="CF44" i="33478"/>
  <c r="CG32" i="33478"/>
  <c r="CD32" i="33478"/>
  <c r="BF32" i="33478" s="1"/>
  <c r="X73" i="33476" s="1"/>
  <c r="EG50" i="33473"/>
  <c r="AP50" i="33473" s="1"/>
  <c r="CG85" i="33472"/>
  <c r="CK85" i="33472"/>
  <c r="BE85" i="33472"/>
  <c r="CF82" i="33472"/>
  <c r="CG81" i="33472"/>
  <c r="CC76" i="33472"/>
  <c r="CE74" i="33472"/>
  <c r="BC74" i="33472"/>
  <c r="CG72" i="33472"/>
  <c r="CC69" i="33472"/>
  <c r="CC67" i="33472"/>
  <c r="CN66" i="33472"/>
  <c r="X66" i="33472" s="1"/>
  <c r="V393" i="33476" s="1"/>
  <c r="CF65" i="33472"/>
  <c r="CD64" i="33472"/>
  <c r="BF64" i="33472" s="1"/>
  <c r="X391" i="33476" s="1"/>
  <c r="CC60" i="33472"/>
  <c r="CE58" i="33472"/>
  <c r="BC58" i="33472" s="1"/>
  <c r="CG56" i="33472"/>
  <c r="CC53" i="33472"/>
  <c r="CN53" i="33472"/>
  <c r="X53" i="33472" s="1"/>
  <c r="V380" i="33476" s="1"/>
  <c r="CC51" i="33472"/>
  <c r="CF49" i="33472"/>
  <c r="CD48" i="33472"/>
  <c r="BF48" i="33472"/>
  <c r="X375" i="33476"/>
  <c r="CC44" i="33472"/>
  <c r="CN44" i="33472" s="1"/>
  <c r="X44" i="33472" s="1"/>
  <c r="V371" i="33476" s="1"/>
  <c r="CE42" i="33472"/>
  <c r="BC42" i="33472" s="1"/>
  <c r="CG40" i="33472"/>
  <c r="CC37" i="33472"/>
  <c r="CC35" i="33472"/>
  <c r="AZ35" i="33472" s="1"/>
  <c r="CF33" i="33472"/>
  <c r="CD32" i="33472"/>
  <c r="BF32" i="33472"/>
  <c r="CC28" i="33472"/>
  <c r="CG103" i="2"/>
  <c r="CC100" i="2"/>
  <c r="CG97" i="2"/>
  <c r="CK97" i="2" s="1"/>
  <c r="BE97" i="2" s="1"/>
  <c r="CC96" i="2"/>
  <c r="CF90" i="2"/>
  <c r="CC82" i="2"/>
  <c r="CG80" i="2"/>
  <c r="CG70" i="2"/>
  <c r="CG65" i="2"/>
  <c r="CF64" i="2"/>
  <c r="CD53" i="2"/>
  <c r="BF53" i="2"/>
  <c r="X237" i="33476"/>
  <c r="CF43" i="2"/>
  <c r="CG37" i="2"/>
  <c r="CF32" i="2"/>
  <c r="CG54" i="33478"/>
  <c r="CG38" i="33478"/>
  <c r="CE95" i="2"/>
  <c r="BC95" i="2"/>
  <c r="CC95" i="2"/>
  <c r="CW95" i="2" s="1"/>
  <c r="W95" i="2" s="1"/>
  <c r="T279" i="33476" s="1"/>
  <c r="CE87" i="2"/>
  <c r="BC87" i="2"/>
  <c r="CF87" i="2"/>
  <c r="CD84" i="2"/>
  <c r="BF84" i="2" s="1"/>
  <c r="X268" i="33476" s="1"/>
  <c r="CC84" i="2"/>
  <c r="CC81" i="2"/>
  <c r="AZ81" i="2" s="1"/>
  <c r="CD81" i="2"/>
  <c r="BF81" i="2"/>
  <c r="X265" i="33476" s="1"/>
  <c r="CD68" i="2"/>
  <c r="BF68" i="2"/>
  <c r="X252" i="33476"/>
  <c r="CC68" i="2"/>
  <c r="CC57" i="2"/>
  <c r="CD57" i="2"/>
  <c r="BF57" i="2"/>
  <c r="X241" i="33476" s="1"/>
  <c r="CF57" i="2"/>
  <c r="CD56" i="2"/>
  <c r="BF56" i="2" s="1"/>
  <c r="X240" i="33476" s="1"/>
  <c r="CC56" i="2"/>
  <c r="CG56" i="2"/>
  <c r="CJ44" i="2"/>
  <c r="CK44" i="2"/>
  <c r="BE44" i="2"/>
  <c r="CD42" i="2"/>
  <c r="BF42" i="2" s="1"/>
  <c r="X226" i="33476" s="1"/>
  <c r="CG42" i="2"/>
  <c r="CF30" i="2"/>
  <c r="CC30" i="2"/>
  <c r="CE30" i="2"/>
  <c r="BC30" i="2"/>
  <c r="DD95" i="33478"/>
  <c r="CF80" i="33478"/>
  <c r="CD80" i="33478"/>
  <c r="BF80" i="33478"/>
  <c r="X121" i="33476"/>
  <c r="CE80" i="33478"/>
  <c r="BC80" i="33478" s="1"/>
  <c r="CC80" i="33478"/>
  <c r="DD78" i="33478"/>
  <c r="DC78" i="33478"/>
  <c r="DJ78" i="33478" s="1"/>
  <c r="EF78" i="33478"/>
  <c r="CW56" i="33478"/>
  <c r="W56" i="33478" s="1"/>
  <c r="T97" i="33476" s="1"/>
  <c r="AZ56" i="33478"/>
  <c r="Y97" i="33476" s="1"/>
  <c r="CN56" i="33478"/>
  <c r="X56" i="33478"/>
  <c r="V97" i="33476" s="1"/>
  <c r="CE78" i="33472"/>
  <c r="BC78" i="33472" s="1"/>
  <c r="CG76" i="33472"/>
  <c r="CE62" i="33472"/>
  <c r="BC62" i="33472" s="1"/>
  <c r="CG60" i="33472"/>
  <c r="CE46" i="33472"/>
  <c r="BC46" i="33472" s="1"/>
  <c r="CG44" i="33472"/>
  <c r="CK44" i="33472" s="1"/>
  <c r="BE44" i="33472" s="1"/>
  <c r="CE30" i="33472"/>
  <c r="BC30" i="33472" s="1"/>
  <c r="CG28" i="33472"/>
  <c r="CC99" i="2"/>
  <c r="CF92" i="2"/>
  <c r="CG90" i="2"/>
  <c r="CC85" i="2"/>
  <c r="CG77" i="2"/>
  <c r="CG53" i="2"/>
  <c r="AZ43" i="33472"/>
  <c r="Y370" i="33476" s="1"/>
  <c r="CN43" i="33472"/>
  <c r="X43" i="33472" s="1"/>
  <c r="V370" i="33476" s="1"/>
  <c r="CW98" i="2"/>
  <c r="W98" i="2" s="1"/>
  <c r="T282" i="33476" s="1"/>
  <c r="CF94" i="2"/>
  <c r="CE94" i="2"/>
  <c r="BC94" i="2"/>
  <c r="CD88" i="2"/>
  <c r="BF88" i="2" s="1"/>
  <c r="X272" i="33476" s="1"/>
  <c r="CG88" i="2"/>
  <c r="CF86" i="2"/>
  <c r="CC86" i="2"/>
  <c r="CC73" i="2"/>
  <c r="CF73" i="2"/>
  <c r="AZ72" i="2"/>
  <c r="Y256" i="33476" s="1"/>
  <c r="CN72" i="2"/>
  <c r="X72" i="2"/>
  <c r="V256" i="33476" s="1"/>
  <c r="CC69" i="2"/>
  <c r="CD69" i="2"/>
  <c r="BF69" i="2"/>
  <c r="X253" i="33476" s="1"/>
  <c r="CE67" i="2"/>
  <c r="BC67" i="2" s="1"/>
  <c r="CC67" i="2"/>
  <c r="CD58" i="2"/>
  <c r="BF58" i="2" s="1"/>
  <c r="X242" i="33476" s="1"/>
  <c r="CG58" i="2"/>
  <c r="CF46" i="2"/>
  <c r="CC46" i="2"/>
  <c r="AZ46" i="2"/>
  <c r="Y230" i="33476" s="1"/>
  <c r="CE46" i="2"/>
  <c r="BC46" i="2" s="1"/>
  <c r="CE39" i="2"/>
  <c r="BC39" i="2" s="1"/>
  <c r="CC39" i="2"/>
  <c r="CF39" i="2"/>
  <c r="DC35" i="2"/>
  <c r="DU35" i="2"/>
  <c r="AE35" i="2" s="1"/>
  <c r="DD35" i="2"/>
  <c r="DC98" i="33478"/>
  <c r="DJ98" i="33478" s="1"/>
  <c r="CF66" i="33478"/>
  <c r="CD66" i="33478"/>
  <c r="BF66" i="33478" s="1"/>
  <c r="X107" i="33476" s="1"/>
  <c r="CC66" i="33478"/>
  <c r="CF57" i="33478"/>
  <c r="CC57" i="33478"/>
  <c r="CE57" i="33478"/>
  <c r="BC57" i="33478"/>
  <c r="CD57" i="33478"/>
  <c r="BF57" i="33478" s="1"/>
  <c r="X98" i="33476" s="1"/>
  <c r="CF78" i="33472"/>
  <c r="CF73" i="33472"/>
  <c r="CC68" i="33472"/>
  <c r="CG64" i="33472"/>
  <c r="CF62" i="33472"/>
  <c r="CF57" i="33472"/>
  <c r="CC52" i="33472"/>
  <c r="CG48" i="33472"/>
  <c r="CF41" i="33472"/>
  <c r="DD38" i="33472"/>
  <c r="DL38" i="33472" s="1"/>
  <c r="CC36" i="33472"/>
  <c r="CF32" i="33472"/>
  <c r="CG32" i="33472"/>
  <c r="CG31" i="33472"/>
  <c r="CF30" i="33472"/>
  <c r="CK30" i="33472" s="1"/>
  <c r="BE30" i="33472" s="1"/>
  <c r="AZ98" i="2"/>
  <c r="Y282" i="33476" s="1"/>
  <c r="CG85" i="2"/>
  <c r="CG81" i="2"/>
  <c r="CF74" i="2"/>
  <c r="CG52" i="2"/>
  <c r="CK52" i="2" s="1"/>
  <c r="BE52" i="2" s="1"/>
  <c r="CF84" i="33478"/>
  <c r="CD84" i="33478"/>
  <c r="BF84" i="33478" s="1"/>
  <c r="X125" i="33476" s="1"/>
  <c r="CF77" i="33478"/>
  <c r="CC77" i="33478"/>
  <c r="CF68" i="33478"/>
  <c r="CD68" i="33478"/>
  <c r="BF68" i="33478"/>
  <c r="X109" i="33476" s="1"/>
  <c r="CF61" i="33478"/>
  <c r="CC61" i="33478"/>
  <c r="CC46" i="33478"/>
  <c r="CE46" i="33478"/>
  <c r="BC46" i="33478" s="1"/>
  <c r="CF46" i="33478"/>
  <c r="CC45" i="33478"/>
  <c r="CE45" i="33478"/>
  <c r="BC45" i="33478"/>
  <c r="CC43" i="33478"/>
  <c r="CD43" i="33478"/>
  <c r="BF43" i="33478" s="1"/>
  <c r="X84" i="33476" s="1"/>
  <c r="DD40" i="33478"/>
  <c r="DL40" i="33478" s="1"/>
  <c r="CC30" i="33478"/>
  <c r="CE30" i="33478"/>
  <c r="BC30" i="33478" s="1"/>
  <c r="CF30" i="33478"/>
  <c r="CC29" i="33478"/>
  <c r="CE29" i="33478"/>
  <c r="BC29" i="33478" s="1"/>
  <c r="AZ58" i="33480"/>
  <c r="CF98" i="2"/>
  <c r="CC93" i="2"/>
  <c r="CE91" i="2"/>
  <c r="BC91" i="2" s="1"/>
  <c r="CG89" i="2"/>
  <c r="CF82" i="2"/>
  <c r="CC77" i="2"/>
  <c r="CE75" i="2"/>
  <c r="BC75" i="2"/>
  <c r="CG73" i="2"/>
  <c r="CC70" i="2"/>
  <c r="CF66" i="2"/>
  <c r="CC61" i="2"/>
  <c r="CE59" i="2"/>
  <c r="BC59" i="2" s="1"/>
  <c r="CG57" i="2"/>
  <c r="CJ57" i="2" s="1"/>
  <c r="CC54" i="2"/>
  <c r="CC52" i="2"/>
  <c r="CF50" i="2"/>
  <c r="CC45" i="2"/>
  <c r="CE43" i="2"/>
  <c r="BC43" i="2"/>
  <c r="CG41" i="2"/>
  <c r="CC38" i="2"/>
  <c r="CC36" i="2"/>
  <c r="CF34" i="2"/>
  <c r="CC29" i="2"/>
  <c r="CD103" i="33478"/>
  <c r="BF103" i="33478"/>
  <c r="X144" i="33476"/>
  <c r="CD102" i="33478"/>
  <c r="BF102" i="33478" s="1"/>
  <c r="X143" i="33476" s="1"/>
  <c r="CD101" i="33478"/>
  <c r="BF101" i="33478" s="1"/>
  <c r="X142" i="33476" s="1"/>
  <c r="CD100" i="33478"/>
  <c r="BF100" i="33478"/>
  <c r="X141" i="33476" s="1"/>
  <c r="CD99" i="33478"/>
  <c r="BF99" i="33478"/>
  <c r="X140" i="33476"/>
  <c r="CD98" i="33478"/>
  <c r="BF98" i="33478" s="1"/>
  <c r="X139" i="33476" s="1"/>
  <c r="CD97" i="33478"/>
  <c r="BF97" i="33478" s="1"/>
  <c r="X138" i="33476" s="1"/>
  <c r="CD96" i="33478"/>
  <c r="BF96" i="33478" s="1"/>
  <c r="X137" i="33476" s="1"/>
  <c r="CD95" i="33478"/>
  <c r="BF95" i="33478"/>
  <c r="X136" i="33476" s="1"/>
  <c r="CD94" i="33478"/>
  <c r="BF94" i="33478" s="1"/>
  <c r="X135" i="33476" s="1"/>
  <c r="CD93" i="33478"/>
  <c r="BF93" i="33478" s="1"/>
  <c r="X134" i="33476" s="1"/>
  <c r="CD92" i="33478"/>
  <c r="BF92" i="33478"/>
  <c r="X133" i="33476" s="1"/>
  <c r="CD91" i="33478"/>
  <c r="BF91" i="33478"/>
  <c r="X132" i="33476"/>
  <c r="CD90" i="33478"/>
  <c r="BF90" i="33478" s="1"/>
  <c r="X131" i="33476" s="1"/>
  <c r="CD89" i="33478"/>
  <c r="BF89" i="33478" s="1"/>
  <c r="X130" i="33476" s="1"/>
  <c r="CD88" i="33478"/>
  <c r="BF88" i="33478" s="1"/>
  <c r="X129" i="33476" s="1"/>
  <c r="CF86" i="33478"/>
  <c r="CD85" i="33478"/>
  <c r="BF85" i="33478" s="1"/>
  <c r="X126" i="33476" s="1"/>
  <c r="CC78" i="33478"/>
  <c r="CC76" i="33478"/>
  <c r="CG74" i="33478"/>
  <c r="CF70" i="33478"/>
  <c r="CD69" i="33478"/>
  <c r="BF69" i="33478"/>
  <c r="X110" i="33476" s="1"/>
  <c r="CC62" i="33478"/>
  <c r="CC60" i="33478"/>
  <c r="CG58" i="33478"/>
  <c r="CD53" i="33478"/>
  <c r="BF53" i="33478" s="1"/>
  <c r="X94" i="33476" s="1"/>
  <c r="CE51" i="33478"/>
  <c r="BC51" i="33478" s="1"/>
  <c r="CG44" i="33478"/>
  <c r="CD41" i="33478"/>
  <c r="BF41" i="33478"/>
  <c r="X82" i="33476" s="1"/>
  <c r="CD37" i="33478"/>
  <c r="BF37" i="33478" s="1"/>
  <c r="X78" i="33476" s="1"/>
  <c r="CF81" i="33478"/>
  <c r="CC81" i="33478"/>
  <c r="CF72" i="33478"/>
  <c r="CD72" i="33478"/>
  <c r="BF72" i="33478" s="1"/>
  <c r="X113" i="33476" s="1"/>
  <c r="CF65" i="33478"/>
  <c r="CC65" i="33478"/>
  <c r="CW65" i="33478" s="1"/>
  <c r="W65" i="33478" s="1"/>
  <c r="T106" i="33476" s="1"/>
  <c r="CW59" i="33478"/>
  <c r="W59" i="33478" s="1"/>
  <c r="T100" i="33476" s="1"/>
  <c r="CF56" i="33478"/>
  <c r="CD56" i="33478"/>
  <c r="BF56" i="33478" s="1"/>
  <c r="X97" i="33476" s="1"/>
  <c r="CC52" i="33478"/>
  <c r="CE52" i="33478"/>
  <c r="BC52" i="33478" s="1"/>
  <c r="CD52" i="33478"/>
  <c r="BF52" i="33478" s="1"/>
  <c r="X93" i="33476" s="1"/>
  <c r="DC43" i="33478"/>
  <c r="CC42" i="33478"/>
  <c r="CE42" i="33478"/>
  <c r="BC42" i="33478"/>
  <c r="CC36" i="33478"/>
  <c r="CE36" i="33478"/>
  <c r="BC36" i="33478" s="1"/>
  <c r="CD36" i="33478"/>
  <c r="BF36" i="33478" s="1"/>
  <c r="X77" i="33476" s="1"/>
  <c r="CC65" i="2"/>
  <c r="CE63" i="2"/>
  <c r="BC63" i="2" s="1"/>
  <c r="CG61" i="2"/>
  <c r="CJ61" i="2" s="1"/>
  <c r="BA61" i="2" s="1"/>
  <c r="CC58" i="2"/>
  <c r="CN58" i="2"/>
  <c r="X58" i="2" s="1"/>
  <c r="V242" i="33476" s="1"/>
  <c r="CC51" i="2"/>
  <c r="CC49" i="2"/>
  <c r="CE47" i="2"/>
  <c r="BC47" i="2"/>
  <c r="CG45" i="2"/>
  <c r="CC42" i="2"/>
  <c r="CN42" i="2" s="1"/>
  <c r="CC35" i="2"/>
  <c r="CC33" i="2"/>
  <c r="CE31" i="2"/>
  <c r="BC31" i="2" s="1"/>
  <c r="CG29" i="2"/>
  <c r="CD78" i="33478"/>
  <c r="BF78" i="33478"/>
  <c r="X119" i="33476" s="1"/>
  <c r="CG78" i="33478"/>
  <c r="CF74" i="33478"/>
  <c r="CJ74" i="33478"/>
  <c r="CD62" i="33478"/>
  <c r="BF62" i="33478"/>
  <c r="X103" i="33476" s="1"/>
  <c r="CG62" i="33478"/>
  <c r="CF58" i="33478"/>
  <c r="CJ48" i="33478"/>
  <c r="BA48" i="33478" s="1"/>
  <c r="CG46" i="33478"/>
  <c r="CK46" i="33478" s="1"/>
  <c r="CE41" i="33478"/>
  <c r="BC41" i="33478"/>
  <c r="CG40" i="33478"/>
  <c r="CG30" i="33478"/>
  <c r="CD28" i="33478"/>
  <c r="BF28" i="33478" s="1"/>
  <c r="CF85" i="33478"/>
  <c r="CC85" i="33478"/>
  <c r="CF76" i="33478"/>
  <c r="CD76" i="33478"/>
  <c r="BF76" i="33478" s="1"/>
  <c r="X117" i="33476" s="1"/>
  <c r="CW70" i="33478"/>
  <c r="W70" i="33478" s="1"/>
  <c r="T111" i="33476" s="1"/>
  <c r="CN70" i="33478"/>
  <c r="X70" i="33478" s="1"/>
  <c r="V111" i="33476" s="1"/>
  <c r="CF69" i="33478"/>
  <c r="CC69" i="33478"/>
  <c r="CF60" i="33478"/>
  <c r="CD60" i="33478"/>
  <c r="BF60" i="33478"/>
  <c r="X101" i="33476" s="1"/>
  <c r="CC54" i="33478"/>
  <c r="CN54" i="33478"/>
  <c r="X54" i="33478"/>
  <c r="V95" i="33476" s="1"/>
  <c r="CE54" i="33478"/>
  <c r="BC54" i="33478"/>
  <c r="CF54" i="33478"/>
  <c r="CC53" i="33478"/>
  <c r="CE53" i="33478"/>
  <c r="BC53" i="33478"/>
  <c r="CC51" i="33478"/>
  <c r="CD51" i="33478"/>
  <c r="BF51" i="33478" s="1"/>
  <c r="X92" i="33476" s="1"/>
  <c r="CC38" i="33478"/>
  <c r="AZ38" i="33478" s="1"/>
  <c r="Y79" i="33476" s="1"/>
  <c r="CE38" i="33478"/>
  <c r="BC38" i="33478"/>
  <c r="CF38" i="33478"/>
  <c r="CC37" i="33478"/>
  <c r="CE37" i="33478"/>
  <c r="BC37" i="33478"/>
  <c r="BY38" i="33477"/>
  <c r="BY38" i="33480"/>
  <c r="BY108" i="33480" s="1"/>
  <c r="BY22" i="33478"/>
  <c r="BT39" i="33477"/>
  <c r="BT39" i="33480"/>
  <c r="BT23" i="33478"/>
  <c r="EQ41" i="33477"/>
  <c r="EQ41" i="33480"/>
  <c r="EB38" i="33477"/>
  <c r="EB22" i="33475" s="1"/>
  <c r="EB38" i="33480"/>
  <c r="EI42" i="33477"/>
  <c r="EI26" i="33475" s="1"/>
  <c r="DW42" i="33477"/>
  <c r="DW26" i="33474" s="1"/>
  <c r="DW42" i="33480"/>
  <c r="DX42" i="33480" s="1"/>
  <c r="EI42" i="33480"/>
  <c r="EJ42" i="33480" s="1"/>
  <c r="DT38" i="33477"/>
  <c r="DT22" i="33478" s="1"/>
  <c r="DT38" i="33480"/>
  <c r="DN38" i="33477"/>
  <c r="DN22" i="33472" s="1"/>
  <c r="DN38" i="33480"/>
  <c r="DF42" i="33477"/>
  <c r="DF42" i="33480"/>
  <c r="DD41" i="33477"/>
  <c r="DD41" i="33480"/>
  <c r="DE41" i="33480" s="1"/>
  <c r="DC40" i="33477"/>
  <c r="DC24" i="33472" s="1"/>
  <c r="DC40" i="33480"/>
  <c r="DA40" i="33477"/>
  <c r="DA24" i="33478" s="1"/>
  <c r="DA40" i="33480"/>
  <c r="DB40" i="33480" s="1"/>
  <c r="CR41" i="33477"/>
  <c r="CR25" i="33478" s="1"/>
  <c r="CR41" i="33480"/>
  <c r="CL41" i="33477"/>
  <c r="CL25" i="2" s="1"/>
  <c r="CL41" i="33480"/>
  <c r="CG41" i="33477"/>
  <c r="CI41" i="33477" s="1"/>
  <c r="CG41" i="33480"/>
  <c r="CI41" i="33480" s="1"/>
  <c r="CD41" i="33477"/>
  <c r="CD25" i="33472" s="1"/>
  <c r="CD41" i="33480"/>
  <c r="CC38" i="33477"/>
  <c r="CC22" i="33473" s="1"/>
  <c r="CC38" i="33480"/>
  <c r="BG40" i="33477"/>
  <c r="BG24" i="33478" s="1"/>
  <c r="BG40" i="33480"/>
  <c r="BA39" i="33477"/>
  <c r="BA39" i="33480"/>
  <c r="BA23" i="33475" s="1"/>
  <c r="P39" i="33477"/>
  <c r="O39" i="33480"/>
  <c r="P23" i="33473" s="1"/>
  <c r="K40" i="33477"/>
  <c r="K40" i="33480"/>
  <c r="K24" i="33475" s="1"/>
  <c r="G40" i="33477"/>
  <c r="G40" i="33480"/>
  <c r="G24" i="33473" s="1"/>
  <c r="B38" i="33477"/>
  <c r="B38" i="33480"/>
  <c r="B23" i="2" s="1"/>
  <c r="G38" i="33477"/>
  <c r="G38" i="33480"/>
  <c r="AK135" i="1"/>
  <c r="C6" i="33459"/>
  <c r="X6" i="33477"/>
  <c r="X7" i="33480"/>
  <c r="J2" i="1"/>
  <c r="M2" i="33478"/>
  <c r="CC53" i="2"/>
  <c r="CG49" i="2"/>
  <c r="CC37" i="2"/>
  <c r="CG33" i="2"/>
  <c r="CG82" i="33478"/>
  <c r="CG66" i="33478"/>
  <c r="CG52" i="33478"/>
  <c r="CK52" i="33478" s="1"/>
  <c r="BE52" i="33478" s="1"/>
  <c r="CG36" i="33478"/>
  <c r="CG28" i="33478"/>
  <c r="CC48" i="33478"/>
  <c r="CE48" i="33478"/>
  <c r="BC48" i="33478"/>
  <c r="DC45" i="33478"/>
  <c r="CC40" i="33478"/>
  <c r="CE40" i="33478"/>
  <c r="BC40" i="33478"/>
  <c r="CC32" i="33478"/>
  <c r="AZ32" i="33478" s="1"/>
  <c r="Y73" i="33476" s="1"/>
  <c r="CE32" i="33478"/>
  <c r="BC32" i="33478" s="1"/>
  <c r="CD62" i="33477"/>
  <c r="BF62" i="33477"/>
  <c r="CC62" i="33477"/>
  <c r="CG62" i="33477"/>
  <c r="AL24" i="2"/>
  <c r="CF87" i="33478"/>
  <c r="CF83" i="33478"/>
  <c r="CF79" i="33478"/>
  <c r="CF75" i="33478"/>
  <c r="CF71" i="33478"/>
  <c r="CF67" i="33478"/>
  <c r="CF63" i="33478"/>
  <c r="CF59" i="33478"/>
  <c r="CF55" i="33478"/>
  <c r="CG50" i="33478"/>
  <c r="CG42" i="33478"/>
  <c r="CG34" i="33478"/>
  <c r="CD70" i="33480"/>
  <c r="BF70" i="33480" s="1"/>
  <c r="CE70" i="33480"/>
  <c r="BC70" i="33480" s="1"/>
  <c r="CC70" i="33480"/>
  <c r="CF70" i="33480"/>
  <c r="CC28" i="33478"/>
  <c r="CE28" i="33478"/>
  <c r="BC28" i="33478" s="1"/>
  <c r="ER38" i="33477"/>
  <c r="ER38" i="33480"/>
  <c r="EF38" i="33477"/>
  <c r="EF22" i="33478" s="1"/>
  <c r="EF38" i="33480"/>
  <c r="EI41" i="33477"/>
  <c r="EI25" i="33475" s="1"/>
  <c r="DT41" i="33477"/>
  <c r="DT25" i="2" s="1"/>
  <c r="EF41" i="33477"/>
  <c r="EF25" i="33478" s="1"/>
  <c r="DT41" i="33480"/>
  <c r="EF41" i="33480"/>
  <c r="DN41" i="33477"/>
  <c r="DN25" i="33478" s="1"/>
  <c r="DN41" i="33480"/>
  <c r="DJ38" i="33477"/>
  <c r="DJ22" i="33475" s="1"/>
  <c r="DJ38" i="33480"/>
  <c r="DC42" i="33477"/>
  <c r="DC26" i="33473" s="1"/>
  <c r="DC42" i="33480"/>
  <c r="DD42" i="33480" s="1"/>
  <c r="DE42" i="33480" s="1"/>
  <c r="DC41" i="33477"/>
  <c r="DC25" i="2" s="1"/>
  <c r="DC41" i="33480"/>
  <c r="DA41" i="33477"/>
  <c r="DA41" i="33480"/>
  <c r="BS39" i="33477"/>
  <c r="CS41" i="33477"/>
  <c r="CS25" i="33473" s="1"/>
  <c r="BS39" i="33480"/>
  <c r="CS41" i="33480"/>
  <c r="CT41" i="33480" s="1"/>
  <c r="CM41" i="33477"/>
  <c r="CM41" i="33480"/>
  <c r="CH40" i="33477"/>
  <c r="CH24" i="33478" s="1"/>
  <c r="CH40" i="33480"/>
  <c r="CI40" i="33480" s="1"/>
  <c r="CE41" i="33477"/>
  <c r="CE25" i="33478" s="1"/>
  <c r="CE41" i="33480"/>
  <c r="BY42" i="33477"/>
  <c r="BY42" i="33480"/>
  <c r="BB39" i="33477"/>
  <c r="BB39" i="33480"/>
  <c r="BB23" i="33475" s="1"/>
  <c r="W40" i="33477"/>
  <c r="W40" i="33480"/>
  <c r="W24" i="33473" s="1"/>
  <c r="L40" i="33477"/>
  <c r="L40" i="33480"/>
  <c r="L24" i="33472" s="1"/>
  <c r="H40" i="33477"/>
  <c r="H40" i="33480"/>
  <c r="BL40" i="33477" s="1"/>
  <c r="C42" i="33477"/>
  <c r="C26" i="2" s="1"/>
  <c r="C42" i="33480"/>
  <c r="N38" i="33477"/>
  <c r="M38" i="33480"/>
  <c r="M22" i="33478" s="1"/>
  <c r="BR40" i="33477"/>
  <c r="BR40" i="33480"/>
  <c r="BR24" i="33478"/>
  <c r="EV38" i="33477"/>
  <c r="EV38" i="33480"/>
  <c r="EO38" i="33477"/>
  <c r="EO22" i="2" s="1"/>
  <c r="EO38" i="33480"/>
  <c r="DX41" i="33477"/>
  <c r="DX25" i="2" s="1"/>
  <c r="EJ41" i="33477"/>
  <c r="EJ25" i="33473" s="1"/>
  <c r="DX41" i="33480"/>
  <c r="DZ41" i="33480" s="1"/>
  <c r="EJ41" i="33480"/>
  <c r="EL41" i="33480" s="1"/>
  <c r="DU41" i="33477"/>
  <c r="DU25" i="33475" s="1"/>
  <c r="EG41" i="33477"/>
  <c r="EG25" i="33474" s="1"/>
  <c r="DU41" i="33480"/>
  <c r="DO41" i="33477"/>
  <c r="DO25" i="33475" s="1"/>
  <c r="DO41" i="33480"/>
  <c r="DJ41" i="33477"/>
  <c r="DL41" i="33477" s="1"/>
  <c r="DL25" i="33473" s="1"/>
  <c r="EV41" i="33477"/>
  <c r="DJ41" i="33480"/>
  <c r="DL41" i="33480" s="1"/>
  <c r="EV41" i="33480"/>
  <c r="DF40" i="33477"/>
  <c r="DF40" i="33480"/>
  <c r="DD40" i="33477"/>
  <c r="DD24" i="33473" s="1"/>
  <c r="DD40" i="33480"/>
  <c r="DA42" i="33477"/>
  <c r="DA26" i="2" s="1"/>
  <c r="DA42" i="33480"/>
  <c r="CV41" i="33477"/>
  <c r="CV25" i="33473" s="1"/>
  <c r="CV41" i="33480"/>
  <c r="CN41" i="33477"/>
  <c r="CN25" i="2" s="1"/>
  <c r="CN41" i="33480"/>
  <c r="CJ41" i="33477"/>
  <c r="CJ25" i="33478" s="1"/>
  <c r="CJ41" i="33480"/>
  <c r="CF41" i="33477"/>
  <c r="CH41" i="33477" s="1"/>
  <c r="CH25" i="33472" s="1"/>
  <c r="CF41" i="33480"/>
  <c r="CH41" i="33480" s="1"/>
  <c r="BE39" i="33477"/>
  <c r="BE39" i="33480"/>
  <c r="BE23" i="33473" s="1"/>
  <c r="X39" i="33477"/>
  <c r="X39" i="33480"/>
  <c r="X23" i="2" s="1"/>
  <c r="N39" i="33477"/>
  <c r="M39" i="33480"/>
  <c r="N23" i="33473" s="1"/>
  <c r="I40" i="33477"/>
  <c r="I40" i="33480"/>
  <c r="G39" i="33477"/>
  <c r="G39" i="33480"/>
  <c r="G23" i="33474" s="1"/>
  <c r="W38" i="33477"/>
  <c r="W38" i="33480"/>
  <c r="DD60" i="33480"/>
  <c r="DL60" i="33480" s="1"/>
  <c r="EG60" i="33480"/>
  <c r="AP60" i="33480" s="1"/>
  <c r="DC60" i="33480"/>
  <c r="CG53" i="33480"/>
  <c r="CK53" i="33480"/>
  <c r="BE53" i="33480"/>
  <c r="CD53" i="33480"/>
  <c r="BF53" i="33480" s="1"/>
  <c r="CG100" i="33477"/>
  <c r="CG53" i="33478"/>
  <c r="CJ53" i="33478" s="1"/>
  <c r="BA53" i="33478" s="1"/>
  <c r="CG51" i="33478"/>
  <c r="CG49" i="33478"/>
  <c r="CG47" i="33478"/>
  <c r="CK47" i="33478" s="1"/>
  <c r="BE47" i="33478" s="1"/>
  <c r="CG45" i="33478"/>
  <c r="CG43" i="33478"/>
  <c r="CG41" i="33478"/>
  <c r="CG39" i="33478"/>
  <c r="CG37" i="33478"/>
  <c r="CG33" i="33478"/>
  <c r="CG31" i="33478"/>
  <c r="CG29" i="33478"/>
  <c r="CG54" i="33480"/>
  <c r="CJ54" i="33480" s="1"/>
  <c r="CC92" i="33480"/>
  <c r="CE92" i="33480"/>
  <c r="BC92" i="33480" s="1"/>
  <c r="CD92" i="33480"/>
  <c r="BF92" i="33480" s="1"/>
  <c r="CC61" i="33480"/>
  <c r="CD61" i="33480"/>
  <c r="BF61" i="33480"/>
  <c r="CF61" i="33480"/>
  <c r="CE61" i="33480"/>
  <c r="BC61" i="33480" s="1"/>
  <c r="DC59" i="33480"/>
  <c r="DT59" i="33480"/>
  <c r="DD59" i="33480"/>
  <c r="DL59" i="33480" s="1"/>
  <c r="CC51" i="33480"/>
  <c r="CG51" i="33480"/>
  <c r="CD51" i="33480"/>
  <c r="BF51" i="33480" s="1"/>
  <c r="CE79" i="33477"/>
  <c r="BC79" i="33477" s="1"/>
  <c r="EG41" i="33480"/>
  <c r="CD97" i="33480"/>
  <c r="BF97" i="33480" s="1"/>
  <c r="CE97" i="33480"/>
  <c r="BC97" i="33480" s="1"/>
  <c r="CC97" i="33480"/>
  <c r="CG96" i="33480"/>
  <c r="CK96" i="33480" s="1"/>
  <c r="BE96" i="33480" s="1"/>
  <c r="CD96" i="33480"/>
  <c r="BF96" i="33480" s="1"/>
  <c r="CD91" i="33480"/>
  <c r="BF91" i="33480" s="1"/>
  <c r="CC91" i="33480"/>
  <c r="CC86" i="33480"/>
  <c r="CD81" i="33480"/>
  <c r="BF81" i="33480" s="1"/>
  <c r="CE81" i="33480"/>
  <c r="BC81" i="33480" s="1"/>
  <c r="CC81" i="33480"/>
  <c r="CD75" i="33480"/>
  <c r="BF75" i="33480" s="1"/>
  <c r="CC75" i="33480"/>
  <c r="CE73" i="33477"/>
  <c r="BC73" i="33477" s="1"/>
  <c r="CD64" i="33480"/>
  <c r="BF64" i="33480" s="1"/>
  <c r="CC64" i="33480"/>
  <c r="AZ64" i="33480" s="1"/>
  <c r="CD55" i="33480"/>
  <c r="BF55" i="33480" s="1"/>
  <c r="CC55" i="33480"/>
  <c r="CG55" i="33480"/>
  <c r="CK54" i="33480"/>
  <c r="BE54" i="33480" s="1"/>
  <c r="AZ45" i="33480"/>
  <c r="CD44" i="33480"/>
  <c r="BF44" i="33480" s="1"/>
  <c r="CF44" i="33480"/>
  <c r="CE44" i="33480"/>
  <c r="BC44" i="33480" s="1"/>
  <c r="CC44" i="33480"/>
  <c r="AZ44" i="33480" s="1"/>
  <c r="CD83" i="33477"/>
  <c r="BF83" i="33477" s="1"/>
  <c r="CG83" i="33477"/>
  <c r="CC83" i="33477"/>
  <c r="CF68" i="33477"/>
  <c r="CE68" i="33477"/>
  <c r="BC68" i="33477" s="1"/>
  <c r="CG49" i="33480"/>
  <c r="CD71" i="33480"/>
  <c r="BF71" i="33480"/>
  <c r="CC71" i="33480"/>
  <c r="CG71" i="33480"/>
  <c r="CF60" i="33480"/>
  <c r="CC60" i="33480"/>
  <c r="EA47" i="33480"/>
  <c r="DC47" i="33480"/>
  <c r="DD47" i="33480"/>
  <c r="DL47" i="33480" s="1"/>
  <c r="CF46" i="33480"/>
  <c r="CD46" i="33480"/>
  <c r="BF46" i="33480" s="1"/>
  <c r="CC46" i="33480"/>
  <c r="CD98" i="33477"/>
  <c r="BF98" i="33477" s="1"/>
  <c r="CC98" i="33477"/>
  <c r="CD67" i="33477"/>
  <c r="BF67" i="33477" s="1"/>
  <c r="CG67" i="33477"/>
  <c r="CG82" i="33480"/>
  <c r="CC82" i="33480"/>
  <c r="CD49" i="33480"/>
  <c r="BF49" i="33480"/>
  <c r="EO42" i="33477"/>
  <c r="EO26" i="33472" s="1"/>
  <c r="EO42" i="33480"/>
  <c r="DV41" i="33477"/>
  <c r="EH41" i="33477"/>
  <c r="EH25" i="33475" s="1"/>
  <c r="DV41" i="33480"/>
  <c r="EH41" i="33480"/>
  <c r="DL38" i="33477"/>
  <c r="DL38" i="33480"/>
  <c r="DE40" i="33477"/>
  <c r="DE24" i="33474" s="1"/>
  <c r="DE40" i="33480"/>
  <c r="DA38" i="33477"/>
  <c r="DA22" i="33474" s="1"/>
  <c r="CW41" i="33477"/>
  <c r="DA38" i="33480"/>
  <c r="CW41" i="33480"/>
  <c r="CK41" i="33477"/>
  <c r="CK25" i="33478" s="1"/>
  <c r="CU41" i="33477"/>
  <c r="CU25" i="33478" s="1"/>
  <c r="CK41" i="33480"/>
  <c r="CU41" i="33480"/>
  <c r="CC41" i="33477"/>
  <c r="CC25" i="33475" s="1"/>
  <c r="CC41" i="33480"/>
  <c r="BF39" i="33477"/>
  <c r="BF39" i="33480"/>
  <c r="BF23" i="33478" s="1"/>
  <c r="O39" i="33477"/>
  <c r="N39" i="33480"/>
  <c r="N23" i="33478" s="1"/>
  <c r="I39" i="33477"/>
  <c r="J39" i="33477" s="1"/>
  <c r="I39" i="33480"/>
  <c r="BM39" i="33477" s="1"/>
  <c r="CC80" i="33480"/>
  <c r="CF76" i="33480"/>
  <c r="CC76" i="33480"/>
  <c r="AZ76" i="33480" s="1"/>
  <c r="CD54" i="33480"/>
  <c r="BF54" i="33480"/>
  <c r="CE54" i="33480"/>
  <c r="BC54" i="33480" s="1"/>
  <c r="CC54" i="33480"/>
  <c r="CG94" i="33477"/>
  <c r="CE94" i="33477"/>
  <c r="BC94" i="33477" s="1"/>
  <c r="CD87" i="33477"/>
  <c r="BF87" i="33477" s="1"/>
  <c r="CC87" i="33477"/>
  <c r="DC86" i="33477"/>
  <c r="DJ86" i="33477" s="1"/>
  <c r="DJ59" i="33477"/>
  <c r="BY130" i="33480"/>
  <c r="CG100" i="33480"/>
  <c r="CC96" i="33480"/>
  <c r="CG94" i="33480"/>
  <c r="CC93" i="33480"/>
  <c r="CG84" i="33480"/>
  <c r="CE77" i="33480"/>
  <c r="BC77" i="33480" s="1"/>
  <c r="CE66" i="33480"/>
  <c r="BC66" i="33480" s="1"/>
  <c r="CE64" i="33480"/>
  <c r="BC64" i="33480" s="1"/>
  <c r="CF63" i="33480"/>
  <c r="DC49" i="33480"/>
  <c r="DJ49" i="33480" s="1"/>
  <c r="CD48" i="33480"/>
  <c r="BF48" i="33480" s="1"/>
  <c r="CF48" i="33480"/>
  <c r="DC94" i="33477"/>
  <c r="DJ94" i="33477" s="1"/>
  <c r="CD91" i="33477"/>
  <c r="BF91" i="33477" s="1"/>
  <c r="CD89" i="33477"/>
  <c r="BF89" i="33477" s="1"/>
  <c r="CG89" i="33477"/>
  <c r="AZ61" i="33477"/>
  <c r="CF56" i="33480"/>
  <c r="CG45" i="33480"/>
  <c r="CK45" i="33480"/>
  <c r="BE45" i="33480" s="1"/>
  <c r="CF50" i="33480"/>
  <c r="CD50" i="33480"/>
  <c r="BF50" i="33480"/>
  <c r="CC47" i="33480"/>
  <c r="CG47" i="33480"/>
  <c r="CD93" i="33477"/>
  <c r="BF93" i="33477" s="1"/>
  <c r="CE77" i="33477"/>
  <c r="BC77" i="33477" s="1"/>
  <c r="CG77" i="33477"/>
  <c r="CG73" i="33480"/>
  <c r="CD58" i="33480"/>
  <c r="BF58" i="33480"/>
  <c r="DC57" i="33480"/>
  <c r="DJ57" i="33480" s="1"/>
  <c r="CG57" i="33480"/>
  <c r="CC53" i="33480"/>
  <c r="CF52" i="33480"/>
  <c r="DD49" i="33480"/>
  <c r="DL49" i="33480" s="1"/>
  <c r="CC49" i="33480"/>
  <c r="DC48" i="33480"/>
  <c r="DJ48" i="33480" s="1"/>
  <c r="CD45" i="33480"/>
  <c r="BF45" i="33480"/>
  <c r="CC94" i="33477"/>
  <c r="CC82" i="33477"/>
  <c r="CF69" i="33477"/>
  <c r="CE69" i="33477"/>
  <c r="BC69" i="33477" s="1"/>
  <c r="DC62" i="33477"/>
  <c r="DJ62" i="33477" s="1"/>
  <c r="CD60" i="33477"/>
  <c r="BF60" i="33477" s="1"/>
  <c r="CC60" i="33477"/>
  <c r="CD59" i="33477"/>
  <c r="BF59" i="33477"/>
  <c r="CC59" i="33477"/>
  <c r="CG59" i="33477"/>
  <c r="CK59" i="33477" s="1"/>
  <c r="BE59" i="33477" s="1"/>
  <c r="CF70" i="33477"/>
  <c r="CC67" i="33477"/>
  <c r="CF63" i="33477"/>
  <c r="CF61" i="33477"/>
  <c r="CK61" i="33477" s="1"/>
  <c r="BE61" i="33477" s="1"/>
  <c r="CE52" i="33477"/>
  <c r="BC52" i="33477"/>
  <c r="CG52" i="33477"/>
  <c r="CJ52" i="33477"/>
  <c r="CE48" i="33477"/>
  <c r="BC48" i="33477" s="1"/>
  <c r="CG48" i="33477"/>
  <c r="CK48" i="33477" s="1"/>
  <c r="BE48" i="33477" s="1"/>
  <c r="CE51" i="33477"/>
  <c r="BC51" i="33477" s="1"/>
  <c r="CG51" i="33477"/>
  <c r="CE47" i="33477"/>
  <c r="CG47" i="33477"/>
  <c r="CK47" i="33477"/>
  <c r="BE47" i="33477" s="1"/>
  <c r="AZ55" i="33477"/>
  <c r="CE54" i="33477"/>
  <c r="BC54" i="33477" s="1"/>
  <c r="DC53" i="33477"/>
  <c r="CE50" i="33477"/>
  <c r="BC50" i="33477" s="1"/>
  <c r="CG50" i="33477"/>
  <c r="CK50" i="33477" s="1"/>
  <c r="BE50" i="33477" s="1"/>
  <c r="CE46" i="33477"/>
  <c r="BC46" i="33477" s="1"/>
  <c r="CG46" i="33477"/>
  <c r="CE53" i="33477"/>
  <c r="BC53" i="33477" s="1"/>
  <c r="CG53" i="33477"/>
  <c r="CE49" i="33477"/>
  <c r="BC49" i="33477" s="1"/>
  <c r="CG49" i="33477"/>
  <c r="CE45" i="33477"/>
  <c r="BC45" i="33477" s="1"/>
  <c r="CG45" i="33477"/>
  <c r="DD56" i="33477"/>
  <c r="DL56" i="33477" s="1"/>
  <c r="DD55" i="33477"/>
  <c r="DL55" i="33477" s="1"/>
  <c r="DD53" i="33477"/>
  <c r="DL53" i="33477" s="1"/>
  <c r="AZ51" i="33480"/>
  <c r="DJ25" i="33475"/>
  <c r="EF25" i="33475"/>
  <c r="EF25" i="33474"/>
  <c r="EI25" i="33474"/>
  <c r="AZ40" i="33478"/>
  <c r="Y81" i="33476" s="1"/>
  <c r="CW40" i="33478"/>
  <c r="W40" i="33478" s="1"/>
  <c r="T81" i="33476" s="1"/>
  <c r="CN40" i="33478"/>
  <c r="X40" i="33478" s="1"/>
  <c r="V81" i="33476" s="1"/>
  <c r="CJ36" i="33478"/>
  <c r="BA36" i="33478" s="1"/>
  <c r="CK36" i="33478"/>
  <c r="BE36" i="33478" s="1"/>
  <c r="CW37" i="2"/>
  <c r="W37" i="2" s="1"/>
  <c r="T221" i="33476" s="1"/>
  <c r="AZ37" i="2"/>
  <c r="Y221" i="33476"/>
  <c r="CN37" i="2"/>
  <c r="X37" i="2"/>
  <c r="V221" i="33476" s="1"/>
  <c r="CW53" i="2"/>
  <c r="W53" i="2" s="1"/>
  <c r="T237" i="33476" s="1"/>
  <c r="AZ53" i="2"/>
  <c r="Y237" i="33476"/>
  <c r="CN53" i="2"/>
  <c r="X53" i="2"/>
  <c r="V237" i="33476" s="1"/>
  <c r="CW80" i="33478"/>
  <c r="W80" i="33478" s="1"/>
  <c r="T121" i="33476" s="1"/>
  <c r="CN80" i="33478"/>
  <c r="X80" i="33478"/>
  <c r="V121" i="33476" s="1"/>
  <c r="AZ80" i="33478"/>
  <c r="Y121" i="33476" s="1"/>
  <c r="AZ55" i="33473"/>
  <c r="Y525" i="33476" s="1"/>
  <c r="CN55" i="33473"/>
  <c r="X55" i="33473" s="1"/>
  <c r="V525" i="33476" s="1"/>
  <c r="CW55" i="33473"/>
  <c r="W55" i="33473" s="1"/>
  <c r="T525" i="33476" s="1"/>
  <c r="CW64" i="33473"/>
  <c r="W64" i="33473" s="1"/>
  <c r="T534" i="33476" s="1"/>
  <c r="AZ64" i="33473"/>
  <c r="Y534" i="33476"/>
  <c r="AZ98" i="33477"/>
  <c r="CR25" i="2"/>
  <c r="DF26" i="2"/>
  <c r="EQ25" i="2"/>
  <c r="EQ25" i="33472"/>
  <c r="EQ25" i="33478"/>
  <c r="EQ25" i="33473"/>
  <c r="EQ25" i="33474"/>
  <c r="EQ25" i="33475"/>
  <c r="CW38" i="33478"/>
  <c r="W38" i="33478" s="1"/>
  <c r="T79" i="33476" s="1"/>
  <c r="CN38" i="33478"/>
  <c r="X38" i="33478"/>
  <c r="V79" i="33476" s="1"/>
  <c r="CW85" i="33478"/>
  <c r="W85" i="33478" s="1"/>
  <c r="T126" i="33476" s="1"/>
  <c r="AZ85" i="33478"/>
  <c r="Y126" i="33476"/>
  <c r="CN85" i="33478"/>
  <c r="X85" i="33478"/>
  <c r="V126" i="33476" s="1"/>
  <c r="CW58" i="2"/>
  <c r="W58" i="2" s="1"/>
  <c r="T242" i="33476" s="1"/>
  <c r="AZ58" i="2"/>
  <c r="Y242" i="33476"/>
  <c r="CN36" i="33478"/>
  <c r="X36" i="33478"/>
  <c r="V77" i="33476" s="1"/>
  <c r="AZ95" i="2"/>
  <c r="Y279" i="33476" s="1"/>
  <c r="CN95" i="2"/>
  <c r="X95" i="2" s="1"/>
  <c r="V279" i="33476" s="1"/>
  <c r="AZ100" i="2"/>
  <c r="Y284" i="33476"/>
  <c r="AZ44" i="33472"/>
  <c r="Y371" i="33476"/>
  <c r="CW44" i="33472"/>
  <c r="W44" i="33472" s="1"/>
  <c r="T371" i="33476" s="1"/>
  <c r="CW53" i="33472"/>
  <c r="W53" i="33472" s="1"/>
  <c r="T380" i="33476" s="1"/>
  <c r="AZ53" i="33472"/>
  <c r="Y380" i="33476"/>
  <c r="CJ82" i="33472"/>
  <c r="BA82" i="33472"/>
  <c r="CK82" i="33472"/>
  <c r="BE82" i="33472"/>
  <c r="CK50" i="33478"/>
  <c r="BE50" i="33478"/>
  <c r="CJ50" i="33478"/>
  <c r="CL50" i="33478"/>
  <c r="CW91" i="33473"/>
  <c r="W91" i="33473" s="1"/>
  <c r="T561" i="33476" s="1"/>
  <c r="AZ91" i="33473"/>
  <c r="Y561" i="33476" s="1"/>
  <c r="CN91" i="33473"/>
  <c r="X91" i="33473" s="1"/>
  <c r="V561" i="33476" s="1"/>
  <c r="CK56" i="33480"/>
  <c r="BE56" i="33480"/>
  <c r="CJ56" i="33480"/>
  <c r="AZ91" i="33480"/>
  <c r="AZ36" i="33472"/>
  <c r="Y363" i="33476"/>
  <c r="CK84" i="33473"/>
  <c r="BE84" i="33473" s="1"/>
  <c r="CJ84" i="33473"/>
  <c r="CK40" i="33472"/>
  <c r="BE40" i="33472" s="1"/>
  <c r="CJ40" i="33472"/>
  <c r="AZ59" i="33477"/>
  <c r="AZ82" i="33480"/>
  <c r="AZ46" i="33478"/>
  <c r="Y87" i="33476" s="1"/>
  <c r="CN46" i="33478"/>
  <c r="X46" i="33478"/>
  <c r="V87" i="33476" s="1"/>
  <c r="CW46" i="33478"/>
  <c r="W46" i="33478" s="1"/>
  <c r="T87" i="33476" s="1"/>
  <c r="AZ71" i="2"/>
  <c r="Y255" i="33476"/>
  <c r="CW71" i="2"/>
  <c r="W71" i="2" s="1"/>
  <c r="T255" i="33476" s="1"/>
  <c r="CN71" i="2"/>
  <c r="X71" i="2" s="1"/>
  <c r="V255" i="33476" s="1"/>
  <c r="CJ59" i="33475"/>
  <c r="BA59" i="33475" s="1"/>
  <c r="AZ94" i="33477"/>
  <c r="AZ87" i="33477"/>
  <c r="CC25" i="2"/>
  <c r="DV25" i="33478"/>
  <c r="DV25" i="33473"/>
  <c r="DV25" i="33474"/>
  <c r="DU59" i="33480"/>
  <c r="AE59" i="33480" s="1"/>
  <c r="BS40" i="33477"/>
  <c r="K24" i="33478"/>
  <c r="CT41" i="33477"/>
  <c r="CT25" i="33473" s="1"/>
  <c r="CS25" i="2"/>
  <c r="CD25" i="2"/>
  <c r="CK38" i="33478"/>
  <c r="BE38" i="33478"/>
  <c r="CJ38" i="33478"/>
  <c r="BA38" i="33478" s="1"/>
  <c r="CJ54" i="33478"/>
  <c r="CK74" i="33478"/>
  <c r="BE74" i="33478" s="1"/>
  <c r="CN49" i="2"/>
  <c r="X49" i="2" s="1"/>
  <c r="V233" i="33476" s="1"/>
  <c r="CW49" i="2"/>
  <c r="W49" i="2" s="1"/>
  <c r="T233" i="33476" s="1"/>
  <c r="AZ49" i="2"/>
  <c r="Y233" i="33476" s="1"/>
  <c r="CW81" i="33478"/>
  <c r="W81" i="33478" s="1"/>
  <c r="T122" i="33476" s="1"/>
  <c r="AZ81" i="33478"/>
  <c r="Y122" i="33476" s="1"/>
  <c r="CN81" i="33478"/>
  <c r="X81" i="33478"/>
  <c r="V122" i="33476" s="1"/>
  <c r="CW60" i="33478"/>
  <c r="W60" i="33478" s="1"/>
  <c r="T101" i="33476" s="1"/>
  <c r="AZ60" i="33478"/>
  <c r="Y101" i="33476"/>
  <c r="CN60" i="33478"/>
  <c r="X60" i="33478" s="1"/>
  <c r="V101" i="33476" s="1"/>
  <c r="CW62" i="33478"/>
  <c r="W62" i="33478" s="1"/>
  <c r="T103" i="33476" s="1"/>
  <c r="CN62" i="33478"/>
  <c r="X62" i="33478" s="1"/>
  <c r="V103" i="33476" s="1"/>
  <c r="AZ62" i="33478"/>
  <c r="Y103" i="33476" s="1"/>
  <c r="CJ30" i="33472"/>
  <c r="CK41" i="33472"/>
  <c r="BE41" i="33472"/>
  <c r="CK57" i="33472"/>
  <c r="BE57" i="33472" s="1"/>
  <c r="CJ57" i="33472"/>
  <c r="BA57" i="33472"/>
  <c r="CW46" i="2"/>
  <c r="W46" i="2" s="1"/>
  <c r="T230" i="33476" s="1"/>
  <c r="CN46" i="2"/>
  <c r="X46" i="2" s="1"/>
  <c r="V230" i="33476" s="1"/>
  <c r="CW86" i="2"/>
  <c r="W86" i="2" s="1"/>
  <c r="T270" i="33476" s="1"/>
  <c r="AZ86" i="2"/>
  <c r="Y270" i="33476" s="1"/>
  <c r="CN86" i="2"/>
  <c r="X86" i="2"/>
  <c r="V270" i="33476" s="1"/>
  <c r="BA44" i="2"/>
  <c r="CK57" i="2"/>
  <c r="BE57" i="2"/>
  <c r="CK70" i="2"/>
  <c r="BE70" i="2" s="1"/>
  <c r="CJ70" i="2"/>
  <c r="BA70" i="2"/>
  <c r="CJ90" i="2"/>
  <c r="BA90" i="2" s="1"/>
  <c r="CK49" i="33472"/>
  <c r="BE49" i="33472"/>
  <c r="CJ49" i="33472"/>
  <c r="BA49" i="33472" s="1"/>
  <c r="AZ76" i="33472"/>
  <c r="Y403" i="33476"/>
  <c r="CJ85" i="33472"/>
  <c r="BA85" i="33472" s="1"/>
  <c r="CJ44" i="33478"/>
  <c r="BA44" i="33478"/>
  <c r="CK44" i="33478"/>
  <c r="BE44" i="33478" s="1"/>
  <c r="AZ73" i="33478"/>
  <c r="Y114" i="33476"/>
  <c r="CN82" i="33478"/>
  <c r="X82" i="33478" s="1"/>
  <c r="V123" i="33476" s="1"/>
  <c r="AZ82" i="33478"/>
  <c r="Y123" i="33476" s="1"/>
  <c r="CK89" i="2"/>
  <c r="BE89" i="2"/>
  <c r="CJ42" i="33473"/>
  <c r="CK42" i="33473"/>
  <c r="BE42" i="33473" s="1"/>
  <c r="CW90" i="33473"/>
  <c r="W90" i="33473" s="1"/>
  <c r="T560" i="33476" s="1"/>
  <c r="AZ90" i="33473"/>
  <c r="Y560" i="33476" s="1"/>
  <c r="CK102" i="33473"/>
  <c r="BE102" i="33473"/>
  <c r="CJ102" i="33473"/>
  <c r="CN57" i="33472"/>
  <c r="X57" i="33472" s="1"/>
  <c r="V384" i="33476" s="1"/>
  <c r="CN73" i="33472"/>
  <c r="X73" i="33472" s="1"/>
  <c r="V400" i="33476" s="1"/>
  <c r="CW87" i="33472"/>
  <c r="W87" i="33472" s="1"/>
  <c r="T414" i="33476" s="1"/>
  <c r="AZ87" i="33472"/>
  <c r="Y414" i="33476" s="1"/>
  <c r="CN87" i="33472"/>
  <c r="X87" i="33472"/>
  <c r="V414" i="33476" s="1"/>
  <c r="AZ43" i="33473"/>
  <c r="Y513" i="33476" s="1"/>
  <c r="CN43" i="33473"/>
  <c r="X43" i="33473" s="1"/>
  <c r="V513" i="33476" s="1"/>
  <c r="CW43" i="33473"/>
  <c r="W43" i="33473" s="1"/>
  <c r="T513" i="33476" s="1"/>
  <c r="AZ50" i="33478"/>
  <c r="Y91" i="33476" s="1"/>
  <c r="CW40" i="33472"/>
  <c r="W40" i="33472" s="1"/>
  <c r="T367" i="33476" s="1"/>
  <c r="AZ40" i="33472"/>
  <c r="Y367" i="33476"/>
  <c r="CN40" i="33472"/>
  <c r="X40" i="33472" s="1"/>
  <c r="V367" i="33476" s="1"/>
  <c r="CW103" i="33472"/>
  <c r="W103" i="33472" s="1"/>
  <c r="T430" i="33476" s="1"/>
  <c r="CN36" i="33473"/>
  <c r="X36" i="33473" s="1"/>
  <c r="V506" i="33476" s="1"/>
  <c r="AZ36" i="33473"/>
  <c r="Y506" i="33476" s="1"/>
  <c r="CW44" i="33473"/>
  <c r="W44" i="33473" s="1"/>
  <c r="T514" i="33476" s="1"/>
  <c r="CN44" i="33473"/>
  <c r="X44" i="33473"/>
  <c r="V514" i="33476" s="1"/>
  <c r="AZ44" i="33473"/>
  <c r="Y514" i="33476" s="1"/>
  <c r="AZ47" i="33473"/>
  <c r="Y517" i="33476" s="1"/>
  <c r="CN47" i="33473"/>
  <c r="X47" i="33473" s="1"/>
  <c r="V517" i="33476" s="1"/>
  <c r="CW47" i="33473"/>
  <c r="W47" i="33473" s="1"/>
  <c r="T517" i="33476" s="1"/>
  <c r="CW83" i="33473"/>
  <c r="W83" i="33473" s="1"/>
  <c r="T553" i="33476" s="1"/>
  <c r="AZ83" i="33473"/>
  <c r="Y553" i="33476" s="1"/>
  <c r="EG102" i="33472"/>
  <c r="AP102" i="33472" s="1"/>
  <c r="DJ63" i="33475"/>
  <c r="CN52" i="33477"/>
  <c r="X52" i="33477" s="1"/>
  <c r="CJ59" i="33477"/>
  <c r="BA59" i="33477"/>
  <c r="CJ53" i="33480"/>
  <c r="BA53" i="33480" s="1"/>
  <c r="CJ52" i="33472"/>
  <c r="AZ47" i="33480"/>
  <c r="AZ96" i="33480"/>
  <c r="DU47" i="33480"/>
  <c r="AE47" i="33480" s="1"/>
  <c r="DT47" i="33480"/>
  <c r="CJ61" i="33477"/>
  <c r="AZ54" i="33480"/>
  <c r="AZ71" i="33480"/>
  <c r="AZ83" i="33477"/>
  <c r="AZ97" i="33480"/>
  <c r="CK61" i="33480"/>
  <c r="BE61" i="33480" s="1"/>
  <c r="CH24" i="33474"/>
  <c r="DA25" i="33478"/>
  <c r="DA25" i="33473"/>
  <c r="DA25" i="33475"/>
  <c r="DD42" i="33477"/>
  <c r="DC26" i="33478"/>
  <c r="DC26" i="2"/>
  <c r="AZ70" i="33480"/>
  <c r="AZ62" i="33477"/>
  <c r="CL48" i="33478"/>
  <c r="AZ48" i="33478"/>
  <c r="Y89" i="33476" s="1"/>
  <c r="CW48" i="33478"/>
  <c r="W48" i="33478" s="1"/>
  <c r="T89" i="33476" s="1"/>
  <c r="CN48" i="33478"/>
  <c r="X48" i="33478"/>
  <c r="V89" i="33476" s="1"/>
  <c r="BK38" i="33477"/>
  <c r="BK38" i="33480"/>
  <c r="BK22" i="33478"/>
  <c r="E22" i="2"/>
  <c r="E22" i="33478"/>
  <c r="BK22" i="2"/>
  <c r="BK22" i="33472"/>
  <c r="BK22" i="33473"/>
  <c r="E22" i="33472"/>
  <c r="BK22" i="33474"/>
  <c r="BK22" i="33475"/>
  <c r="E22" i="33474"/>
  <c r="E22" i="33473"/>
  <c r="E22" i="33475"/>
  <c r="P23" i="33472"/>
  <c r="AZ37" i="33478"/>
  <c r="Y78" i="33476" s="1"/>
  <c r="CW51" i="33478"/>
  <c r="W51" i="33478" s="1"/>
  <c r="T92" i="33476" s="1"/>
  <c r="CN53" i="33478"/>
  <c r="X53" i="33478" s="1"/>
  <c r="V94" i="33476" s="1"/>
  <c r="CN52" i="33478"/>
  <c r="X52" i="33478"/>
  <c r="V93" i="33476" s="1"/>
  <c r="AZ52" i="33478"/>
  <c r="Y93" i="33476" s="1"/>
  <c r="CW52" i="33478"/>
  <c r="W52" i="33478" s="1"/>
  <c r="T93" i="33476" s="1"/>
  <c r="CK72" i="33478"/>
  <c r="BE72" i="33478" s="1"/>
  <c r="CJ72" i="33478"/>
  <c r="CN76" i="33478"/>
  <c r="X76" i="33478" s="1"/>
  <c r="V117" i="33476" s="1"/>
  <c r="CW78" i="33478"/>
  <c r="W78" i="33478" s="1"/>
  <c r="T119" i="33476" s="1"/>
  <c r="CL70" i="2"/>
  <c r="CW70" i="2"/>
  <c r="W70" i="2" s="1"/>
  <c r="T254" i="33476" s="1"/>
  <c r="CN70" i="2"/>
  <c r="X70" i="2"/>
  <c r="V254" i="33476"/>
  <c r="AZ70" i="2"/>
  <c r="Y254" i="33476" s="1"/>
  <c r="AZ30" i="33478"/>
  <c r="Y71" i="33476" s="1"/>
  <c r="CN43" i="33478"/>
  <c r="X43" i="33478"/>
  <c r="V84" i="33476"/>
  <c r="AZ43" i="33478"/>
  <c r="Y84" i="33476" s="1"/>
  <c r="CW43" i="33478"/>
  <c r="W43" i="33478" s="1"/>
  <c r="T84" i="33476" s="1"/>
  <c r="AZ45" i="33478"/>
  <c r="Y86" i="33476"/>
  <c r="CN45" i="33478"/>
  <c r="X45" i="33478"/>
  <c r="V86" i="33476"/>
  <c r="CW45" i="33478"/>
  <c r="W45" i="33478" s="1"/>
  <c r="T86" i="33476" s="1"/>
  <c r="CW68" i="33472"/>
  <c r="W68" i="33472" s="1"/>
  <c r="T395" i="33476" s="1"/>
  <c r="AZ68" i="33472"/>
  <c r="Y395" i="33476"/>
  <c r="CN68" i="33472"/>
  <c r="X68" i="33472" s="1"/>
  <c r="V395" i="33476" s="1"/>
  <c r="CJ73" i="33472"/>
  <c r="CL73" i="33472" s="1"/>
  <c r="BD73" i="33472" s="1"/>
  <c r="BA73" i="33472"/>
  <c r="CW69" i="2"/>
  <c r="W69" i="2" s="1"/>
  <c r="T253" i="33476" s="1"/>
  <c r="AZ69" i="2"/>
  <c r="Y253" i="33476"/>
  <c r="CN69" i="2"/>
  <c r="X69" i="2"/>
  <c r="V253" i="33476" s="1"/>
  <c r="CK73" i="2"/>
  <c r="BE73" i="2" s="1"/>
  <c r="CJ73" i="2"/>
  <c r="BA73" i="2" s="1"/>
  <c r="AZ99" i="2"/>
  <c r="Y283" i="33476" s="1"/>
  <c r="CK76" i="33472"/>
  <c r="BE76" i="33472" s="1"/>
  <c r="CJ76" i="33472"/>
  <c r="BA76" i="33472" s="1"/>
  <c r="CN44" i="33478"/>
  <c r="X44" i="33478" s="1"/>
  <c r="V85" i="33476" s="1"/>
  <c r="CK41" i="2"/>
  <c r="BE41" i="2"/>
  <c r="CK95" i="33473"/>
  <c r="BE95" i="33473"/>
  <c r="CW45" i="33472"/>
  <c r="W45" i="33472" s="1"/>
  <c r="T372" i="33476" s="1"/>
  <c r="AZ45" i="33472"/>
  <c r="Y372" i="33476" s="1"/>
  <c r="CN45" i="33472"/>
  <c r="X45" i="33472" s="1"/>
  <c r="V372" i="33476" s="1"/>
  <c r="CW32" i="33473"/>
  <c r="W32" i="33473" s="1"/>
  <c r="T502" i="33476" s="1"/>
  <c r="AZ32" i="33473"/>
  <c r="Y502" i="33476" s="1"/>
  <c r="CN32" i="33473"/>
  <c r="X32" i="33473" s="1"/>
  <c r="V502" i="33476" s="1"/>
  <c r="BE43" i="33473"/>
  <c r="CJ43" i="33473"/>
  <c r="CL43" i="33473" s="1"/>
  <c r="CW79" i="2"/>
  <c r="W79" i="2" s="1"/>
  <c r="T263" i="33476" s="1"/>
  <c r="CN79" i="2"/>
  <c r="X79" i="2"/>
  <c r="V263" i="33476" s="1"/>
  <c r="AZ79" i="2"/>
  <c r="Y263" i="33476" s="1"/>
  <c r="CW79" i="33472"/>
  <c r="W79" i="33472" s="1"/>
  <c r="T406" i="33476" s="1"/>
  <c r="CN79" i="33472"/>
  <c r="X79" i="33472"/>
  <c r="V406" i="33476" s="1"/>
  <c r="AZ79" i="33472"/>
  <c r="Y406" i="33476" s="1"/>
  <c r="CJ93" i="33472"/>
  <c r="BA93" i="33472" s="1"/>
  <c r="CK93" i="33472"/>
  <c r="BE93" i="33472"/>
  <c r="CN74" i="2"/>
  <c r="X74" i="2"/>
  <c r="V258" i="33476" s="1"/>
  <c r="CJ35" i="33474"/>
  <c r="BA35" i="33474" s="1"/>
  <c r="CL35" i="33474"/>
  <c r="CK35" i="33474"/>
  <c r="BE35" i="33474"/>
  <c r="CW51" i="33474"/>
  <c r="W51" i="33474" s="1"/>
  <c r="T664" i="33476" s="1"/>
  <c r="CJ56" i="33474"/>
  <c r="CK56" i="33474"/>
  <c r="BE56" i="33474"/>
  <c r="CW75" i="33475"/>
  <c r="W75" i="33475" s="1"/>
  <c r="T831" i="33476" s="1"/>
  <c r="CN75" i="33475"/>
  <c r="X75" i="33475" s="1"/>
  <c r="V831" i="33476" s="1"/>
  <c r="AZ75" i="33475"/>
  <c r="Y831" i="33476"/>
  <c r="CW75" i="33474"/>
  <c r="W75" i="33474" s="1"/>
  <c r="T688" i="33476" s="1"/>
  <c r="CN75" i="33474"/>
  <c r="X75" i="33474" s="1"/>
  <c r="V688" i="33476" s="1"/>
  <c r="AZ75" i="33474"/>
  <c r="Y688" i="33476"/>
  <c r="CW99" i="33475"/>
  <c r="W99" i="33475" s="1"/>
  <c r="T855" i="33476" s="1"/>
  <c r="AZ99" i="33475"/>
  <c r="Y855" i="33476" s="1"/>
  <c r="CN99" i="33475"/>
  <c r="X99" i="33475" s="1"/>
  <c r="V855" i="33476" s="1"/>
  <c r="AZ64" i="33478"/>
  <c r="Y105" i="33476"/>
  <c r="AZ63" i="33473"/>
  <c r="Y533" i="33476"/>
  <c r="CL63" i="33473"/>
  <c r="CN79" i="33473"/>
  <c r="X79" i="33473" s="1"/>
  <c r="V549" i="33476" s="1"/>
  <c r="CW95" i="33472"/>
  <c r="W95" i="33472" s="1"/>
  <c r="T422" i="33476" s="1"/>
  <c r="AZ95" i="33472"/>
  <c r="Y422" i="33476" s="1"/>
  <c r="V422" i="33476"/>
  <c r="AZ31" i="33473"/>
  <c r="Y501" i="33476"/>
  <c r="AZ78" i="33473"/>
  <c r="Y548" i="33476"/>
  <c r="CN91" i="33475"/>
  <c r="X91" i="33475"/>
  <c r="V847" i="33476" s="1"/>
  <c r="AZ91" i="33475"/>
  <c r="Y847" i="33476" s="1"/>
  <c r="AZ94" i="33473"/>
  <c r="Y564" i="33476" s="1"/>
  <c r="CW102" i="33475"/>
  <c r="W102" i="33475" s="1"/>
  <c r="T858" i="33476" s="1"/>
  <c r="CN94" i="33475"/>
  <c r="X94" i="33475"/>
  <c r="V850" i="33476" s="1"/>
  <c r="AZ94" i="33475"/>
  <c r="Y850" i="33476" s="1"/>
  <c r="CW94" i="33475"/>
  <c r="W94" i="33475" s="1"/>
  <c r="T850" i="33476" s="1"/>
  <c r="CK87" i="33474"/>
  <c r="BE87" i="33474"/>
  <c r="CW97" i="2"/>
  <c r="W97" i="2" s="1"/>
  <c r="T281" i="33476" s="1"/>
  <c r="CN97" i="2"/>
  <c r="X97" i="2" s="1"/>
  <c r="V281" i="33476" s="1"/>
  <c r="AZ97" i="2"/>
  <c r="Y281" i="33476"/>
  <c r="AZ86" i="33480"/>
  <c r="AZ61" i="33480"/>
  <c r="BM40" i="33477"/>
  <c r="BM40" i="33480"/>
  <c r="I24" i="33478"/>
  <c r="BM24" i="2"/>
  <c r="BM24" i="33478"/>
  <c r="I24" i="33472"/>
  <c r="I24" i="2"/>
  <c r="BM24" i="33472"/>
  <c r="I24" i="33473"/>
  <c r="BM24" i="33473"/>
  <c r="BM24" i="33474"/>
  <c r="I24" i="33475"/>
  <c r="I24" i="33474"/>
  <c r="BM24" i="33475"/>
  <c r="X23" i="33472"/>
  <c r="X23" i="33474"/>
  <c r="X23" i="33473"/>
  <c r="EO22" i="33478"/>
  <c r="EO22" i="33475"/>
  <c r="EO22" i="33474"/>
  <c r="DJ22" i="33474"/>
  <c r="BQ24" i="2"/>
  <c r="BQ24" i="33472"/>
  <c r="CN33" i="2"/>
  <c r="X33" i="2" s="1"/>
  <c r="V217" i="33476" s="1"/>
  <c r="CW33" i="2"/>
  <c r="W33" i="2" s="1"/>
  <c r="T217" i="33476" s="1"/>
  <c r="AZ33" i="2"/>
  <c r="Y217" i="33476"/>
  <c r="CL51" i="2"/>
  <c r="CW51" i="2"/>
  <c r="W51" i="2" s="1"/>
  <c r="T235" i="33476" s="1"/>
  <c r="AZ51" i="2"/>
  <c r="Y235" i="33476"/>
  <c r="CN51" i="2"/>
  <c r="X51" i="2"/>
  <c r="V235" i="33476" s="1"/>
  <c r="CN42" i="33478"/>
  <c r="X42" i="33478" s="1"/>
  <c r="V83" i="33476" s="1"/>
  <c r="CW42" i="33478"/>
  <c r="W42" i="33478" s="1"/>
  <c r="T83" i="33476" s="1"/>
  <c r="AZ29" i="2"/>
  <c r="Y213" i="33476" s="1"/>
  <c r="CN29" i="2"/>
  <c r="X29" i="2" s="1"/>
  <c r="V213" i="33476" s="1"/>
  <c r="CW29" i="2"/>
  <c r="W29" i="2" s="1"/>
  <c r="T213" i="33476" s="1"/>
  <c r="CW38" i="2"/>
  <c r="W38" i="2" s="1"/>
  <c r="T222" i="33476" s="1"/>
  <c r="AZ38" i="2"/>
  <c r="Y222" i="33476"/>
  <c r="CN38" i="2"/>
  <c r="X38" i="2"/>
  <c r="V222" i="33476" s="1"/>
  <c r="AZ45" i="2"/>
  <c r="Y229" i="33476" s="1"/>
  <c r="CN45" i="2"/>
  <c r="X45" i="2" s="1"/>
  <c r="V229" i="33476" s="1"/>
  <c r="CW45" i="2"/>
  <c r="W45" i="2" s="1"/>
  <c r="T229" i="33476" s="1"/>
  <c r="CW54" i="2"/>
  <c r="W54" i="2" s="1"/>
  <c r="T238" i="33476" s="1"/>
  <c r="CN54" i="2"/>
  <c r="X54" i="2"/>
  <c r="V238" i="33476" s="1"/>
  <c r="AZ61" i="33478"/>
  <c r="Y102" i="33476" s="1"/>
  <c r="CW52" i="33472"/>
  <c r="W52" i="33472" s="1"/>
  <c r="T379" i="33476" s="1"/>
  <c r="AZ52" i="33472"/>
  <c r="Y379" i="33476"/>
  <c r="CN52" i="33472"/>
  <c r="X52" i="33472"/>
  <c r="V379" i="33476" s="1"/>
  <c r="CW57" i="33478"/>
  <c r="W57" i="33478" s="1"/>
  <c r="T98" i="33476" s="1"/>
  <c r="AZ57" i="33478"/>
  <c r="Y98" i="33476"/>
  <c r="CN57" i="33478"/>
  <c r="X57" i="33478"/>
  <c r="V98" i="33476" s="1"/>
  <c r="CW66" i="33478"/>
  <c r="W66" i="33478" s="1"/>
  <c r="T107" i="33476" s="1"/>
  <c r="CN66" i="33478"/>
  <c r="X66" i="33478"/>
  <c r="V107" i="33476" s="1"/>
  <c r="AZ66" i="33478"/>
  <c r="Y107" i="33476" s="1"/>
  <c r="CJ86" i="2"/>
  <c r="CK86" i="2"/>
  <c r="BE86" i="2"/>
  <c r="CW30" i="2"/>
  <c r="W30" i="2" s="1"/>
  <c r="T214" i="33476" s="1"/>
  <c r="AZ30" i="2"/>
  <c r="Y214" i="33476" s="1"/>
  <c r="CN30" i="2"/>
  <c r="X30" i="2" s="1"/>
  <c r="V214" i="33476" s="1"/>
  <c r="CW81" i="2"/>
  <c r="W81" i="2" s="1"/>
  <c r="T265" i="33476" s="1"/>
  <c r="Y265" i="33476"/>
  <c r="CN81" i="2"/>
  <c r="X81" i="2"/>
  <c r="V265" i="33476" s="1"/>
  <c r="CK87" i="2"/>
  <c r="BE87" i="2" s="1"/>
  <c r="CW82" i="2"/>
  <c r="W82" i="2" s="1"/>
  <c r="T266" i="33476" s="1"/>
  <c r="AZ96" i="2"/>
  <c r="Y280" i="33476"/>
  <c r="CN96" i="2"/>
  <c r="X96" i="2"/>
  <c r="V280" i="33476" s="1"/>
  <c r="CW96" i="2"/>
  <c r="W96" i="2" s="1"/>
  <c r="T280" i="33476" s="1"/>
  <c r="X359" i="33476"/>
  <c r="Y362" i="33476"/>
  <c r="CN35" i="33472"/>
  <c r="X35" i="33472"/>
  <c r="V362" i="33476" s="1"/>
  <c r="CW35" i="33472"/>
  <c r="W35" i="33472" s="1"/>
  <c r="T362" i="33476" s="1"/>
  <c r="CN60" i="33472"/>
  <c r="X60" i="33472"/>
  <c r="V387" i="33476" s="1"/>
  <c r="CW69" i="33472"/>
  <c r="W69" i="33472" s="1"/>
  <c r="T396" i="33476" s="1"/>
  <c r="AZ69" i="33472"/>
  <c r="Y396" i="33476"/>
  <c r="CN69" i="33472"/>
  <c r="X69" i="33472"/>
  <c r="V396" i="33476" s="1"/>
  <c r="CJ73" i="33478"/>
  <c r="BA73" i="33478" s="1"/>
  <c r="AZ40" i="2"/>
  <c r="Y224" i="33476" s="1"/>
  <c r="CN40" i="2"/>
  <c r="X40" i="2" s="1"/>
  <c r="V224" i="33476" s="1"/>
  <c r="CW40" i="2"/>
  <c r="W40" i="2" s="1"/>
  <c r="T224" i="33476" s="1"/>
  <c r="AZ41" i="2"/>
  <c r="Y225" i="33476" s="1"/>
  <c r="CW52" i="33473"/>
  <c r="W52" i="33473" s="1"/>
  <c r="T522" i="33476" s="1"/>
  <c r="AZ52" i="33473"/>
  <c r="Y522" i="33476"/>
  <c r="CN52" i="33473"/>
  <c r="X52" i="33473"/>
  <c r="V522" i="33476" s="1"/>
  <c r="CK57" i="33474"/>
  <c r="BE57" i="33474" s="1"/>
  <c r="BE65" i="33474"/>
  <c r="CJ65" i="33474"/>
  <c r="CK81" i="33474"/>
  <c r="BE81" i="33474" s="1"/>
  <c r="AZ101" i="2"/>
  <c r="Y285" i="33476" s="1"/>
  <c r="V285" i="33476"/>
  <c r="CW101" i="2"/>
  <c r="W101" i="2" s="1"/>
  <c r="T285" i="33476" s="1"/>
  <c r="CW29" i="33472"/>
  <c r="W29" i="33472" s="1"/>
  <c r="T356" i="33476" s="1"/>
  <c r="AZ29" i="33472"/>
  <c r="Y356" i="33476"/>
  <c r="AZ73" i="33473"/>
  <c r="Y543" i="33476" s="1"/>
  <c r="CJ70" i="33474"/>
  <c r="CK70" i="33474"/>
  <c r="BE70" i="33474"/>
  <c r="CJ94" i="33474"/>
  <c r="CK94" i="33474"/>
  <c r="BE94" i="33474" s="1"/>
  <c r="CK43" i="33475"/>
  <c r="BE43" i="33475" s="1"/>
  <c r="CJ43" i="33475"/>
  <c r="CJ63" i="33475"/>
  <c r="BA63" i="33475" s="1"/>
  <c r="AZ38" i="33472"/>
  <c r="Y365" i="33476"/>
  <c r="CN38" i="33472"/>
  <c r="X38" i="33472"/>
  <c r="V365" i="33476" s="1"/>
  <c r="CW38" i="33472"/>
  <c r="W38" i="33472" s="1"/>
  <c r="T365" i="33476" s="1"/>
  <c r="AZ56" i="33472"/>
  <c r="Y383" i="33476"/>
  <c r="AZ71" i="33472"/>
  <c r="Y398" i="33476"/>
  <c r="CN71" i="33472"/>
  <c r="X71" i="33472"/>
  <c r="V398" i="33476" s="1"/>
  <c r="CW71" i="33472"/>
  <c r="W71" i="33472" s="1"/>
  <c r="T398" i="33476" s="1"/>
  <c r="CW72" i="33472"/>
  <c r="W72" i="33472" s="1"/>
  <c r="T399" i="33476" s="1"/>
  <c r="AZ72" i="33472"/>
  <c r="Y399" i="33476" s="1"/>
  <c r="CN72" i="33472"/>
  <c r="X72" i="33472" s="1"/>
  <c r="V399" i="33476" s="1"/>
  <c r="CK39" i="33473"/>
  <c r="BE39" i="33473"/>
  <c r="CJ39" i="33473"/>
  <c r="BA39" i="33473"/>
  <c r="CN43" i="33474"/>
  <c r="X43" i="33474"/>
  <c r="V656" i="33476" s="1"/>
  <c r="AZ43" i="33474"/>
  <c r="Y656" i="33476" s="1"/>
  <c r="CW61" i="33472"/>
  <c r="W61" i="33472" s="1"/>
  <c r="T388" i="33476" s="1"/>
  <c r="AZ61" i="33472"/>
  <c r="Y388" i="33476"/>
  <c r="CN61" i="33472"/>
  <c r="X61" i="33472"/>
  <c r="V388" i="33476" s="1"/>
  <c r="AZ103" i="33474"/>
  <c r="Y716" i="33476" s="1"/>
  <c r="CW103" i="33474"/>
  <c r="W103" i="33474" s="1"/>
  <c r="T716" i="33476" s="1"/>
  <c r="CN103" i="33474"/>
  <c r="X103" i="33474"/>
  <c r="V716" i="33476" s="1"/>
  <c r="CJ44" i="33472"/>
  <c r="CL44" i="33472" s="1"/>
  <c r="BA44" i="33472"/>
  <c r="CJ96" i="2"/>
  <c r="BA96" i="2"/>
  <c r="CK42" i="33475"/>
  <c r="BE42" i="33475"/>
  <c r="CW75" i="33473"/>
  <c r="W75" i="33473" s="1"/>
  <c r="T545" i="33476" s="1"/>
  <c r="AZ75" i="33473"/>
  <c r="Y545" i="33476" s="1"/>
  <c r="CN75" i="33473"/>
  <c r="X75" i="33473" s="1"/>
  <c r="V545" i="33476" s="1"/>
  <c r="DU37" i="2"/>
  <c r="AE37" i="2" s="1"/>
  <c r="EF37" i="2"/>
  <c r="EG37" i="2"/>
  <c r="AP37" i="2" s="1"/>
  <c r="EA37" i="2"/>
  <c r="DT37" i="2"/>
  <c r="EM37" i="2"/>
  <c r="AZ54" i="33472"/>
  <c r="Y381" i="33476"/>
  <c r="CN54" i="33472"/>
  <c r="X54" i="33472"/>
  <c r="V381" i="33476" s="1"/>
  <c r="CW54" i="33472"/>
  <c r="W54" i="33472" s="1"/>
  <c r="T381" i="33476" s="1"/>
  <c r="CN71" i="33473"/>
  <c r="X71" i="33473"/>
  <c r="V541" i="33476" s="1"/>
  <c r="CW71" i="33473"/>
  <c r="W71" i="33473" s="1"/>
  <c r="T541" i="33476" s="1"/>
  <c r="AZ55" i="2"/>
  <c r="Y239" i="33476"/>
  <c r="CN55" i="2"/>
  <c r="X55" i="2"/>
  <c r="V239" i="33476" s="1"/>
  <c r="CW55" i="2"/>
  <c r="W55" i="2" s="1"/>
  <c r="T239" i="33476" s="1"/>
  <c r="CW35" i="33474"/>
  <c r="W35" i="33474" s="1"/>
  <c r="T648" i="33476" s="1"/>
  <c r="CN35" i="33474"/>
  <c r="X35" i="33474" s="1"/>
  <c r="V648" i="33476" s="1"/>
  <c r="AZ35" i="33474"/>
  <c r="Y648" i="33476"/>
  <c r="CW83" i="33474"/>
  <c r="W83" i="33474" s="1"/>
  <c r="T696" i="33476" s="1"/>
  <c r="CN83" i="33474"/>
  <c r="X83" i="33474" s="1"/>
  <c r="V696" i="33476" s="1"/>
  <c r="AZ83" i="33474"/>
  <c r="Y696" i="33476"/>
  <c r="AZ86" i="33472"/>
  <c r="Y413" i="33476"/>
  <c r="CN86" i="33472"/>
  <c r="X86" i="33472"/>
  <c r="V413" i="33476" s="1"/>
  <c r="CW86" i="33472"/>
  <c r="W86" i="33472" s="1"/>
  <c r="T413" i="33476" s="1"/>
  <c r="CW40" i="33473"/>
  <c r="W40" i="33473" s="1"/>
  <c r="T510" i="33476" s="1"/>
  <c r="AZ40" i="33473"/>
  <c r="Y510" i="33476" s="1"/>
  <c r="V510" i="33476"/>
  <c r="AZ76" i="33473"/>
  <c r="Y546" i="33476"/>
  <c r="CN76" i="33473"/>
  <c r="X76" i="33473"/>
  <c r="V546" i="33476" s="1"/>
  <c r="CW76" i="33473"/>
  <c r="W76" i="33473" s="1"/>
  <c r="T546" i="33476" s="1"/>
  <c r="CN78" i="33475"/>
  <c r="X78" i="33475"/>
  <c r="V834" i="33476" s="1"/>
  <c r="Y834" i="33476"/>
  <c r="CW78" i="33475"/>
  <c r="W78" i="33475" s="1"/>
  <c r="T834" i="33476" s="1"/>
  <c r="AZ32" i="33475"/>
  <c r="Y788" i="33476"/>
  <c r="AZ36" i="33475"/>
  <c r="Y792" i="33476"/>
  <c r="AZ40" i="33475"/>
  <c r="Y796" i="33476"/>
  <c r="CN83" i="33472"/>
  <c r="X83" i="33472"/>
  <c r="V410" i="33476" s="1"/>
  <c r="CW44" i="33475"/>
  <c r="W44" i="33475" s="1"/>
  <c r="T800" i="33476" s="1"/>
  <c r="CN44" i="33475"/>
  <c r="X44" i="33475"/>
  <c r="V800" i="33476" s="1"/>
  <c r="AZ44" i="33475"/>
  <c r="Y800" i="33476" s="1"/>
  <c r="CW48" i="33475"/>
  <c r="W48" i="33475" s="1"/>
  <c r="T804" i="33476" s="1"/>
  <c r="CN48" i="33475"/>
  <c r="X48" i="33475"/>
  <c r="V804" i="33476" s="1"/>
  <c r="AZ48" i="33475"/>
  <c r="Y804" i="33476" s="1"/>
  <c r="CW52" i="33475"/>
  <c r="W52" i="33475" s="1"/>
  <c r="T808" i="33476" s="1"/>
  <c r="CN52" i="33475"/>
  <c r="X52" i="33475"/>
  <c r="V808" i="33476" s="1"/>
  <c r="AZ52" i="33475"/>
  <c r="Y808" i="33476" s="1"/>
  <c r="CW56" i="33475"/>
  <c r="W56" i="33475" s="1"/>
  <c r="T812" i="33476" s="1"/>
  <c r="AZ82" i="33475"/>
  <c r="Y838" i="33476"/>
  <c r="V838" i="33476"/>
  <c r="CW82" i="33475"/>
  <c r="W82" i="33475" s="1"/>
  <c r="T838" i="33476" s="1"/>
  <c r="CJ76" i="33475"/>
  <c r="CN96" i="33475"/>
  <c r="X96" i="33475" s="1"/>
  <c r="V852" i="33476" s="1"/>
  <c r="CW96" i="33475"/>
  <c r="W96" i="33475" s="1"/>
  <c r="T852" i="33476" s="1"/>
  <c r="AZ96" i="33475"/>
  <c r="Y852" i="33476" s="1"/>
  <c r="CK101" i="33475"/>
  <c r="BE101" i="33475" s="1"/>
  <c r="CW59" i="33474"/>
  <c r="W59" i="33474" s="1"/>
  <c r="T672" i="33476" s="1"/>
  <c r="CN59" i="33474"/>
  <c r="X59" i="33474"/>
  <c r="V672" i="33476" s="1"/>
  <c r="AZ59" i="33474"/>
  <c r="Y672" i="33476" s="1"/>
  <c r="CW77" i="33472"/>
  <c r="W77" i="33472" s="1"/>
  <c r="T404" i="33476" s="1"/>
  <c r="AZ77" i="33472"/>
  <c r="Y404" i="33476"/>
  <c r="CN77" i="33472"/>
  <c r="X77" i="33472"/>
  <c r="V404" i="33476" s="1"/>
  <c r="CK95" i="33472"/>
  <c r="BE95" i="33472" s="1"/>
  <c r="CJ95" i="33472"/>
  <c r="BA95" i="33472" s="1"/>
  <c r="AZ51" i="33473"/>
  <c r="Y521" i="33476" s="1"/>
  <c r="CN51" i="33473"/>
  <c r="X51" i="33473" s="1"/>
  <c r="V521" i="33476" s="1"/>
  <c r="CW51" i="33473"/>
  <c r="W51" i="33473" s="1"/>
  <c r="T521" i="33476" s="1"/>
  <c r="CW72" i="33473"/>
  <c r="W72" i="33473" s="1"/>
  <c r="T542" i="33476" s="1"/>
  <c r="AZ72" i="33473"/>
  <c r="Y542" i="33476"/>
  <c r="CN72" i="33473"/>
  <c r="X72" i="33473"/>
  <c r="V542" i="33476" s="1"/>
  <c r="AZ95" i="33473"/>
  <c r="Y565" i="33476" s="1"/>
  <c r="CJ83" i="33475"/>
  <c r="BA83" i="33475" s="1"/>
  <c r="CW99" i="33474"/>
  <c r="W99" i="33474" s="1"/>
  <c r="T712" i="33476" s="1"/>
  <c r="CL101" i="33474"/>
  <c r="CM101" i="33474" s="1"/>
  <c r="BB101" i="33474" s="1"/>
  <c r="CN101" i="33474"/>
  <c r="X101" i="33474"/>
  <c r="V714" i="33476" s="1"/>
  <c r="AZ92" i="33473"/>
  <c r="Y562" i="33476" s="1"/>
  <c r="CN92" i="33473"/>
  <c r="X92" i="33473" s="1"/>
  <c r="V562" i="33476" s="1"/>
  <c r="CW92" i="33473"/>
  <c r="W92" i="33473" s="1"/>
  <c r="T562" i="33476" s="1"/>
  <c r="AZ98" i="33475"/>
  <c r="Y854" i="33476" s="1"/>
  <c r="CW98" i="33475"/>
  <c r="W98" i="33475" s="1"/>
  <c r="T854" i="33476" s="1"/>
  <c r="CN98" i="33475"/>
  <c r="X98" i="33475"/>
  <c r="V854" i="33476" s="1"/>
  <c r="CJ82" i="33475"/>
  <c r="CL82" i="33475" s="1"/>
  <c r="CK95" i="33475"/>
  <c r="BE95" i="33475" s="1"/>
  <c r="CJ79" i="33475"/>
  <c r="CL79" i="33475" s="1"/>
  <c r="BD79" i="33475" s="1"/>
  <c r="BA79" i="33475"/>
  <c r="CK79" i="33475"/>
  <c r="BE79" i="33475"/>
  <c r="CW100" i="33475"/>
  <c r="W100" i="33475" s="1"/>
  <c r="T856" i="33476" s="1"/>
  <c r="DW26" i="33472"/>
  <c r="CJ58" i="33478"/>
  <c r="BA58" i="33478"/>
  <c r="CW42" i="2"/>
  <c r="W42" i="2" s="1"/>
  <c r="T226" i="33476" s="1"/>
  <c r="AZ42" i="2"/>
  <c r="Y226" i="33476" s="1"/>
  <c r="X42" i="2"/>
  <c r="V226" i="33476" s="1"/>
  <c r="AZ65" i="33478"/>
  <c r="Y106" i="33476" s="1"/>
  <c r="CN65" i="33478"/>
  <c r="X65" i="33478" s="1"/>
  <c r="V106" i="33476" s="1"/>
  <c r="AZ36" i="2"/>
  <c r="Y220" i="33476"/>
  <c r="CN36" i="2"/>
  <c r="X36" i="2"/>
  <c r="V220" i="33476" s="1"/>
  <c r="CW36" i="2"/>
  <c r="W36" i="2" s="1"/>
  <c r="T220" i="33476" s="1"/>
  <c r="AZ52" i="2"/>
  <c r="Y236" i="33476"/>
  <c r="CN52" i="2"/>
  <c r="X52" i="2"/>
  <c r="V236" i="33476" s="1"/>
  <c r="CW52" i="2"/>
  <c r="W52" i="2" s="1"/>
  <c r="T236" i="33476" s="1"/>
  <c r="CW77" i="2"/>
  <c r="W77" i="2" s="1"/>
  <c r="T261" i="33476" s="1"/>
  <c r="AZ77" i="2"/>
  <c r="Y261" i="33476" s="1"/>
  <c r="CN77" i="2"/>
  <c r="X77" i="2" s="1"/>
  <c r="V261" i="33476" s="1"/>
  <c r="AZ93" i="2"/>
  <c r="Y277" i="33476"/>
  <c r="CN93" i="2"/>
  <c r="X93" i="2"/>
  <c r="V277" i="33476" s="1"/>
  <c r="CW93" i="2"/>
  <c r="W93" i="2" s="1"/>
  <c r="T277" i="33476" s="1"/>
  <c r="CK30" i="33478"/>
  <c r="BE30" i="33478" s="1"/>
  <c r="BE46" i="33478"/>
  <c r="CJ46" i="33478"/>
  <c r="BA46" i="33478"/>
  <c r="CW77" i="33478"/>
  <c r="W77" i="33478" s="1"/>
  <c r="T118" i="33476" s="1"/>
  <c r="CJ57" i="33478"/>
  <c r="CL57" i="33478" s="1"/>
  <c r="BA57" i="33478"/>
  <c r="CK57" i="33478"/>
  <c r="BE57" i="33478"/>
  <c r="AZ39" i="2"/>
  <c r="Y223" i="33476"/>
  <c r="CN73" i="2"/>
  <c r="X73" i="2"/>
  <c r="V257" i="33476" s="1"/>
  <c r="AZ73" i="2"/>
  <c r="Y257" i="33476" s="1"/>
  <c r="CW73" i="2"/>
  <c r="W73" i="2" s="1"/>
  <c r="T257" i="33476" s="1"/>
  <c r="AZ85" i="2"/>
  <c r="Y269" i="33476"/>
  <c r="CN85" i="2"/>
  <c r="X85" i="2"/>
  <c r="V269" i="33476" s="1"/>
  <c r="CW85" i="2"/>
  <c r="W85" i="2" s="1"/>
  <c r="T269" i="33476" s="1"/>
  <c r="AZ56" i="2"/>
  <c r="Y240" i="33476" s="1"/>
  <c r="CN56" i="2"/>
  <c r="X56" i="2" s="1"/>
  <c r="V240" i="33476" s="1"/>
  <c r="CW56" i="2"/>
  <c r="W56" i="2" s="1"/>
  <c r="T240" i="33476" s="1"/>
  <c r="CW57" i="2"/>
  <c r="W57" i="2" s="1"/>
  <c r="T241" i="33476" s="1"/>
  <c r="AZ57" i="2"/>
  <c r="Y241" i="33476"/>
  <c r="CN57" i="2"/>
  <c r="X57" i="2"/>
  <c r="V241" i="33476" s="1"/>
  <c r="AZ84" i="2"/>
  <c r="Y268" i="33476" s="1"/>
  <c r="CN84" i="2"/>
  <c r="X84" i="2" s="1"/>
  <c r="V268" i="33476" s="1"/>
  <c r="CW84" i="2"/>
  <c r="W84" i="2" s="1"/>
  <c r="T268" i="33476" s="1"/>
  <c r="CJ64" i="2"/>
  <c r="BA64" i="2" s="1"/>
  <c r="CK64" i="2"/>
  <c r="BE64" i="2" s="1"/>
  <c r="CW37" i="33472"/>
  <c r="W37" i="33472" s="1"/>
  <c r="T364" i="33476" s="1"/>
  <c r="AZ37" i="33472"/>
  <c r="Y364" i="33476"/>
  <c r="CN37" i="33472"/>
  <c r="X37" i="33472"/>
  <c r="V364" i="33476" s="1"/>
  <c r="AZ67" i="33472"/>
  <c r="Y394" i="33476" s="1"/>
  <c r="DU97" i="33472"/>
  <c r="AE97" i="33472" s="1"/>
  <c r="CK82" i="33478"/>
  <c r="BE82" i="33478"/>
  <c r="CW74" i="33473"/>
  <c r="W74" i="33473" s="1"/>
  <c r="T544" i="33476" s="1"/>
  <c r="AZ74" i="33473"/>
  <c r="Y544" i="33476" s="1"/>
  <c r="CN74" i="33473"/>
  <c r="X74" i="33473" s="1"/>
  <c r="V544" i="33476" s="1"/>
  <c r="CJ79" i="33473"/>
  <c r="CW99" i="33472"/>
  <c r="W99" i="33472" s="1"/>
  <c r="T426" i="33476" s="1"/>
  <c r="AZ99" i="33472"/>
  <c r="Y426" i="33476" s="1"/>
  <c r="X99" i="33472"/>
  <c r="V426" i="33476" s="1"/>
  <c r="AZ35" i="33473"/>
  <c r="Y505" i="33476" s="1"/>
  <c r="CN35" i="33473"/>
  <c r="X35" i="33473" s="1"/>
  <c r="V505" i="33476" s="1"/>
  <c r="CW35" i="33473"/>
  <c r="W35" i="33473" s="1"/>
  <c r="T505" i="33476" s="1"/>
  <c r="AZ82" i="33472"/>
  <c r="Y409" i="33476" s="1"/>
  <c r="CN82" i="33472"/>
  <c r="X82" i="33472" s="1"/>
  <c r="V409" i="33476" s="1"/>
  <c r="CL82" i="33472"/>
  <c r="CM82" i="33472"/>
  <c r="BB82" i="33472" s="1"/>
  <c r="CW82" i="33472"/>
  <c r="W82" i="33472" s="1"/>
  <c r="T409" i="33476" s="1"/>
  <c r="CK101" i="2"/>
  <c r="BE101" i="2"/>
  <c r="CJ101" i="2"/>
  <c r="BA101" i="2"/>
  <c r="AZ102" i="2"/>
  <c r="Y286" i="33476"/>
  <c r="CN102" i="2"/>
  <c r="X102" i="2"/>
  <c r="V286" i="33476" s="1"/>
  <c r="CW102" i="2"/>
  <c r="W102" i="2" s="1"/>
  <c r="T286" i="33476" s="1"/>
  <c r="CW103" i="2"/>
  <c r="W103" i="2" s="1"/>
  <c r="T287" i="33476" s="1"/>
  <c r="AZ103" i="2"/>
  <c r="Y287" i="33476" s="1"/>
  <c r="CN103" i="2"/>
  <c r="X103" i="2" s="1"/>
  <c r="V287" i="33476" s="1"/>
  <c r="CL103" i="2"/>
  <c r="AZ59" i="33473"/>
  <c r="Y529" i="33476" s="1"/>
  <c r="CN59" i="33473"/>
  <c r="X59" i="33473" s="1"/>
  <c r="V529" i="33476" s="1"/>
  <c r="CW59" i="33473"/>
  <c r="W59" i="33473" s="1"/>
  <c r="T529" i="33476" s="1"/>
  <c r="CW68" i="33473"/>
  <c r="W68" i="33473" s="1"/>
  <c r="T538" i="33476" s="1"/>
  <c r="AZ89" i="33473"/>
  <c r="Y559" i="33476"/>
  <c r="CN89" i="33473"/>
  <c r="X89" i="33473"/>
  <c r="V559" i="33476" s="1"/>
  <c r="CW89" i="33473"/>
  <c r="W89" i="33473" s="1"/>
  <c r="T559" i="33476" s="1"/>
  <c r="AZ98" i="33473"/>
  <c r="Y568" i="33476"/>
  <c r="CN98" i="33473"/>
  <c r="X98" i="33473"/>
  <c r="V568" i="33476" s="1"/>
  <c r="CW98" i="33473"/>
  <c r="W98" i="33473" s="1"/>
  <c r="T568" i="33476" s="1"/>
  <c r="CK56" i="33472"/>
  <c r="BE56" i="33472"/>
  <c r="CJ56" i="33472"/>
  <c r="BA56" i="33472"/>
  <c r="EM59" i="33472"/>
  <c r="EQ59" i="33472" s="1"/>
  <c r="CK72" i="33472"/>
  <c r="BE72" i="33472" s="1"/>
  <c r="CJ72" i="33472"/>
  <c r="AZ94" i="33472"/>
  <c r="Y421" i="33476"/>
  <c r="CN94" i="33472"/>
  <c r="X94" i="33472"/>
  <c r="V421" i="33476" s="1"/>
  <c r="CW94" i="33472"/>
  <c r="W94" i="33472" s="1"/>
  <c r="T421" i="33476" s="1"/>
  <c r="Y642" i="33476"/>
  <c r="AZ98" i="33472"/>
  <c r="Y425" i="33476" s="1"/>
  <c r="CL98" i="33472"/>
  <c r="CM98" i="33472" s="1"/>
  <c r="BB98" i="33472" s="1"/>
  <c r="CK72" i="33473"/>
  <c r="BE72" i="33473"/>
  <c r="CJ72" i="33473"/>
  <c r="CL72" i="33473" s="1"/>
  <c r="BA72" i="33473"/>
  <c r="CK78" i="33473"/>
  <c r="BE78" i="33473" s="1"/>
  <c r="CJ78" i="33473"/>
  <c r="BA78" i="33473" s="1"/>
  <c r="CJ48" i="33474"/>
  <c r="BA48" i="33474" s="1"/>
  <c r="CK48" i="33474"/>
  <c r="BE48" i="33474" s="1"/>
  <c r="DT96" i="33473"/>
  <c r="CW99" i="33473"/>
  <c r="W99" i="33473" s="1"/>
  <c r="T569" i="33476" s="1"/>
  <c r="AZ99" i="33473"/>
  <c r="Y569" i="33476" s="1"/>
  <c r="CN99" i="33473"/>
  <c r="X99" i="33473" s="1"/>
  <c r="V569" i="33476" s="1"/>
  <c r="CK94" i="33473"/>
  <c r="BE94" i="33473"/>
  <c r="CJ94" i="33473"/>
  <c r="BA94" i="33473"/>
  <c r="CW67" i="33474"/>
  <c r="W67" i="33474" s="1"/>
  <c r="T680" i="33476" s="1"/>
  <c r="CN67" i="33474"/>
  <c r="X67" i="33474" s="1"/>
  <c r="V680" i="33476" s="1"/>
  <c r="AZ67" i="33474"/>
  <c r="Y680" i="33476"/>
  <c r="CJ92" i="33473"/>
  <c r="CL92" i="33473"/>
  <c r="CM92" i="33473" s="1"/>
  <c r="BB92" i="33473" s="1"/>
  <c r="BA92" i="33473"/>
  <c r="CW91" i="33474"/>
  <c r="W91" i="33474" s="1"/>
  <c r="T704" i="33476" s="1"/>
  <c r="CN91" i="33474"/>
  <c r="X91" i="33474"/>
  <c r="V704" i="33476" s="1"/>
  <c r="AZ91" i="33474"/>
  <c r="Y704" i="33476" s="1"/>
  <c r="CJ96" i="33474"/>
  <c r="BA96" i="33474" s="1"/>
  <c r="CK96" i="33474"/>
  <c r="BE96" i="33474"/>
  <c r="CJ62" i="33475"/>
  <c r="BA62" i="33475"/>
  <c r="CK90" i="33475"/>
  <c r="BE90" i="33475"/>
  <c r="CJ90" i="33475"/>
  <c r="BA90" i="33475"/>
  <c r="AZ68" i="33475"/>
  <c r="Y824" i="33476"/>
  <c r="CN68" i="33475"/>
  <c r="X68" i="33475"/>
  <c r="V824" i="33476" s="1"/>
  <c r="CW68" i="33475"/>
  <c r="W68" i="33475" s="1"/>
  <c r="T824" i="33476" s="1"/>
  <c r="CW48" i="33473"/>
  <c r="W48" i="33473" s="1"/>
  <c r="T518" i="33476" s="1"/>
  <c r="AZ48" i="33473"/>
  <c r="Y518" i="33476" s="1"/>
  <c r="CN48" i="33473"/>
  <c r="X48" i="33473" s="1"/>
  <c r="V518" i="33476" s="1"/>
  <c r="BE58" i="33475"/>
  <c r="CJ58" i="33475"/>
  <c r="CL58" i="33475" s="1"/>
  <c r="CK84" i="33475"/>
  <c r="BE84" i="33475"/>
  <c r="CJ84" i="33475"/>
  <c r="BA84" i="33475"/>
  <c r="CK54" i="33475"/>
  <c r="BE54" i="33475"/>
  <c r="CJ54" i="33475"/>
  <c r="CK94" i="33475"/>
  <c r="BE94" i="33475" s="1"/>
  <c r="CJ94" i="33475"/>
  <c r="BA94" i="33475" s="1"/>
  <c r="BA76" i="33475"/>
  <c r="BA43" i="33475"/>
  <c r="BA94" i="33474"/>
  <c r="BA81" i="33474"/>
  <c r="CL81" i="33474"/>
  <c r="BD81" i="33474"/>
  <c r="BA65" i="33474"/>
  <c r="CL65" i="33474"/>
  <c r="BD65" i="33474" s="1"/>
  <c r="BA30" i="33472"/>
  <c r="CL94" i="33473"/>
  <c r="CM94" i="33473" s="1"/>
  <c r="BB94" i="33473" s="1"/>
  <c r="BD63" i="33473"/>
  <c r="CM63" i="33473"/>
  <c r="BB63" i="33473"/>
  <c r="BA72" i="33478"/>
  <c r="CM48" i="33478"/>
  <c r="BB48" i="33478" s="1"/>
  <c r="BD48" i="33478"/>
  <c r="BA61" i="33477"/>
  <c r="CN61" i="33477"/>
  <c r="X61" i="33477" s="1"/>
  <c r="CL61" i="33477"/>
  <c r="BD61" i="33477" s="1"/>
  <c r="BA102" i="33473"/>
  <c r="CT25" i="2"/>
  <c r="BA84" i="33473"/>
  <c r="BA56" i="33480"/>
  <c r="CL84" i="33475"/>
  <c r="BD84" i="33475" s="1"/>
  <c r="CL96" i="2"/>
  <c r="BD96" i="2" s="1"/>
  <c r="CL78" i="33473"/>
  <c r="BD78" i="33473" s="1"/>
  <c r="CL46" i="33478"/>
  <c r="CM46" i="33478" s="1"/>
  <c r="BB46" i="33478" s="1"/>
  <c r="BD46" i="33478"/>
  <c r="CL38" i="33478"/>
  <c r="BD38" i="33478"/>
  <c r="BD103" i="2"/>
  <c r="BA57" i="33474"/>
  <c r="BA87" i="33474"/>
  <c r="DE42" i="33477"/>
  <c r="DE26" i="33478" s="1"/>
  <c r="DD26" i="33478"/>
  <c r="DD26" i="33472"/>
  <c r="DD26" i="33473"/>
  <c r="DD26" i="2"/>
  <c r="DD26" i="33475"/>
  <c r="DD26" i="33474"/>
  <c r="BA42" i="33473"/>
  <c r="CL85" i="33472"/>
  <c r="CM85" i="33472" s="1"/>
  <c r="BB85" i="33472" s="1"/>
  <c r="CL95" i="33472"/>
  <c r="CM95" i="33472" s="1"/>
  <c r="BB95" i="33472" s="1"/>
  <c r="CN59" i="33477"/>
  <c r="X59" i="33477" s="1"/>
  <c r="BA54" i="33475"/>
  <c r="BD51" i="2"/>
  <c r="BD70" i="2"/>
  <c r="BA74" i="33478"/>
  <c r="CL101" i="2"/>
  <c r="BD101" i="2"/>
  <c r="CL59" i="33477"/>
  <c r="BD59" i="33477"/>
  <c r="AJ23" i="33474"/>
  <c r="AJ23" i="33473"/>
  <c r="Q23" i="33473"/>
  <c r="Q23" i="2"/>
  <c r="R23" i="33474"/>
  <c r="Q23" i="33472"/>
  <c r="EF22" i="33475"/>
  <c r="EI41" i="33480"/>
  <c r="EK41" i="33480" s="1"/>
  <c r="DW41" i="33477"/>
  <c r="R23" i="33475"/>
  <c r="P23" i="2"/>
  <c r="Q23" i="33474"/>
  <c r="O23" i="33478"/>
  <c r="AK162" i="1"/>
  <c r="DC47" i="33475"/>
  <c r="DJ47" i="33475" s="1"/>
  <c r="DD78" i="33477"/>
  <c r="DL78" i="33477" s="1"/>
  <c r="C4" i="33476"/>
  <c r="AG4" i="2"/>
  <c r="B29" i="33457"/>
  <c r="BY132" i="33475"/>
  <c r="BY132" i="33474"/>
  <c r="BY132" i="2"/>
  <c r="BY132" i="33478"/>
  <c r="CL56" i="33472"/>
  <c r="BD85" i="33472"/>
  <c r="CL90" i="33475"/>
  <c r="CJ47" i="33478"/>
  <c r="BA47" i="33478" s="1"/>
  <c r="CK54" i="33478"/>
  <c r="BE54" i="33478" s="1"/>
  <c r="CK90" i="2"/>
  <c r="BE90" i="2" s="1"/>
  <c r="CK89" i="33474"/>
  <c r="BE89" i="33474" s="1"/>
  <c r="CJ61" i="33480"/>
  <c r="CK53" i="33478"/>
  <c r="BE53" i="33478"/>
  <c r="CL73" i="2"/>
  <c r="BD73" i="2" s="1"/>
  <c r="BA50" i="33478"/>
  <c r="CJ47" i="33477"/>
  <c r="CJ48" i="33477"/>
  <c r="BA48" i="33477" s="1"/>
  <c r="CK52" i="33477"/>
  <c r="BE52" i="33477"/>
  <c r="CJ52" i="33478"/>
  <c r="CK58" i="33478"/>
  <c r="BE58" i="33478" s="1"/>
  <c r="CJ82" i="33478"/>
  <c r="CK73" i="33472"/>
  <c r="BE73" i="33472"/>
  <c r="CJ41" i="33472"/>
  <c r="BA41" i="33472"/>
  <c r="CJ47" i="33475"/>
  <c r="CJ102" i="33475"/>
  <c r="BA102" i="33475" s="1"/>
  <c r="CJ87" i="2"/>
  <c r="CJ41" i="2"/>
  <c r="BA41" i="2"/>
  <c r="CJ97" i="33474"/>
  <c r="BA97" i="33474"/>
  <c r="CK51" i="33473"/>
  <c r="BE51" i="33473"/>
  <c r="CK78" i="33475"/>
  <c r="BE78" i="33475"/>
  <c r="CK59" i="33475"/>
  <c r="BE59" i="33475"/>
  <c r="CJ95" i="33473"/>
  <c r="CK82" i="33475"/>
  <c r="BE82" i="33475" s="1"/>
  <c r="CK38" i="33473"/>
  <c r="BE38" i="33473" s="1"/>
  <c r="I83" i="33457"/>
  <c r="I73" i="33457"/>
  <c r="CK44" i="33475"/>
  <c r="BE44" i="33475" s="1"/>
  <c r="CK62" i="33475"/>
  <c r="BE62" i="33475" s="1"/>
  <c r="CJ95" i="33475"/>
  <c r="CK50" i="33475"/>
  <c r="BE50" i="33475"/>
  <c r="DC103" i="33475"/>
  <c r="DJ103" i="33475" s="1"/>
  <c r="R851" i="33476"/>
  <c r="R844" i="33476"/>
  <c r="R826" i="33476"/>
  <c r="CD90" i="33475"/>
  <c r="BF90" i="33475"/>
  <c r="X846" i="33476" s="1"/>
  <c r="CI88" i="33475"/>
  <c r="CC86" i="33475"/>
  <c r="AZ80" i="33475"/>
  <c r="Y836" i="33476" s="1"/>
  <c r="CD78" i="33475"/>
  <c r="BF78" i="33475" s="1"/>
  <c r="X834" i="33476" s="1"/>
  <c r="CF75" i="33475"/>
  <c r="CK75" i="33475"/>
  <c r="BE75" i="33475" s="1"/>
  <c r="CI64" i="33475"/>
  <c r="CC64" i="33475"/>
  <c r="AZ64" i="33475"/>
  <c r="Y820" i="33476" s="1"/>
  <c r="CH53" i="33475"/>
  <c r="CF53" i="33475"/>
  <c r="CF51" i="33475"/>
  <c r="CH49" i="33475"/>
  <c r="CF49" i="33475"/>
  <c r="CF48" i="33475"/>
  <c r="CJ48" i="33475"/>
  <c r="CC47" i="33475"/>
  <c r="CF46" i="33475"/>
  <c r="CJ46" i="33475" s="1"/>
  <c r="CE42" i="33475"/>
  <c r="BC42" i="33475" s="1"/>
  <c r="CI41" i="33475"/>
  <c r="CF40" i="33475"/>
  <c r="CF39" i="33475"/>
  <c r="CK39" i="33475" s="1"/>
  <c r="BE39" i="33475" s="1"/>
  <c r="CD34" i="33475"/>
  <c r="BF34" i="33475"/>
  <c r="X790" i="33476" s="1"/>
  <c r="CI33" i="33475"/>
  <c r="CF32" i="33475"/>
  <c r="CJ32" i="33475"/>
  <c r="CD31" i="33475"/>
  <c r="BF31" i="33475"/>
  <c r="X787" i="33476" s="1"/>
  <c r="CD94" i="33474"/>
  <c r="BF94" i="33474" s="1"/>
  <c r="X707" i="33476" s="1"/>
  <c r="CG86" i="33474"/>
  <c r="CG72" i="33474"/>
  <c r="CG71" i="33474"/>
  <c r="CF66" i="33474"/>
  <c r="CD65" i="33474"/>
  <c r="BF65" i="33474"/>
  <c r="X678" i="33476" s="1"/>
  <c r="CF59" i="33474"/>
  <c r="CK59" i="33474" s="1"/>
  <c r="BE59" i="33474" s="1"/>
  <c r="CD59" i="33474"/>
  <c r="BF59" i="33474"/>
  <c r="X672" i="33476" s="1"/>
  <c r="CC58" i="33474"/>
  <c r="CN58" i="33474" s="1"/>
  <c r="X58" i="33474" s="1"/>
  <c r="V671" i="33476" s="1"/>
  <c r="CD58" i="33474"/>
  <c r="BF58" i="33474" s="1"/>
  <c r="X671" i="33476" s="1"/>
  <c r="CF58" i="33474"/>
  <c r="CD33" i="33474"/>
  <c r="BF33" i="33474" s="1"/>
  <c r="X646" i="33476" s="1"/>
  <c r="CC33" i="33474"/>
  <c r="DC94" i="33473"/>
  <c r="DJ94" i="33473" s="1"/>
  <c r="R858" i="33476"/>
  <c r="R852" i="33476"/>
  <c r="R849" i="33476"/>
  <c r="R848" i="33476"/>
  <c r="R846" i="33476"/>
  <c r="DB99" i="33475"/>
  <c r="DE99" i="33475" s="1"/>
  <c r="CH97" i="33475"/>
  <c r="CK97" i="33475"/>
  <c r="BE97" i="33475" s="1"/>
  <c r="CF91" i="33475"/>
  <c r="CK91" i="33475" s="1"/>
  <c r="BE91" i="33475" s="1"/>
  <c r="CI87" i="33475"/>
  <c r="CW80" i="33475"/>
  <c r="W80" i="33475" s="1"/>
  <c r="T836" i="33476" s="1"/>
  <c r="CF80" i="33475"/>
  <c r="CF60" i="33475"/>
  <c r="CC58" i="33475"/>
  <c r="CW58" i="33475"/>
  <c r="W58" i="33475" s="1"/>
  <c r="T814" i="33476" s="1"/>
  <c r="CF52" i="33475"/>
  <c r="CK52" i="33475"/>
  <c r="BE52" i="33475" s="1"/>
  <c r="CC46" i="33475"/>
  <c r="CE43" i="33475"/>
  <c r="CD39" i="33475"/>
  <c r="BF39" i="33475" s="1"/>
  <c r="X795" i="33476" s="1"/>
  <c r="CF36" i="33475"/>
  <c r="CW30" i="33475"/>
  <c r="W30" i="33475" s="1"/>
  <c r="T786" i="33476" s="1"/>
  <c r="CN30" i="33475"/>
  <c r="X30" i="33475"/>
  <c r="V786" i="33476" s="1"/>
  <c r="CH29" i="33475"/>
  <c r="CD100" i="33474"/>
  <c r="BF100" i="33474"/>
  <c r="X713" i="33476" s="1"/>
  <c r="CC100" i="33474"/>
  <c r="CN100" i="33474" s="1"/>
  <c r="X100" i="33474" s="1"/>
  <c r="V713" i="33476" s="1"/>
  <c r="CD82" i="33474"/>
  <c r="BF82" i="33474" s="1"/>
  <c r="X695" i="33476" s="1"/>
  <c r="CF82" i="33474"/>
  <c r="CK82" i="33474"/>
  <c r="BE82" i="33474" s="1"/>
  <c r="CC79" i="33474"/>
  <c r="DC63" i="33474"/>
  <c r="DJ63" i="33474" s="1"/>
  <c r="CE102" i="33473"/>
  <c r="BC102" i="33473" s="1"/>
  <c r="CC102" i="33473"/>
  <c r="CE58" i="33475"/>
  <c r="BC58" i="33475"/>
  <c r="CE81" i="33474"/>
  <c r="CD81" i="33474"/>
  <c r="BF81" i="33474" s="1"/>
  <c r="X694" i="33476" s="1"/>
  <c r="CE79" i="33474"/>
  <c r="BC79" i="33474"/>
  <c r="CD71" i="33474"/>
  <c r="BF71" i="33474"/>
  <c r="X684" i="33476" s="1"/>
  <c r="CE71" i="33474"/>
  <c r="BC71" i="33474" s="1"/>
  <c r="CG103" i="33473"/>
  <c r="CJ103" i="33473" s="1"/>
  <c r="BA103" i="33473" s="1"/>
  <c r="DD63" i="33472"/>
  <c r="DL63" i="33472" s="1"/>
  <c r="CE102" i="33474"/>
  <c r="BC102" i="33474" s="1"/>
  <c r="DD101" i="33473"/>
  <c r="DL101" i="33473" s="1"/>
  <c r="CD97" i="33474"/>
  <c r="BF97" i="33474"/>
  <c r="X710" i="33476" s="1"/>
  <c r="CG90" i="33474"/>
  <c r="CC86" i="33474"/>
  <c r="CG80" i="33474"/>
  <c r="CC80" i="33474"/>
  <c r="CG74" i="33474"/>
  <c r="CD68" i="33474"/>
  <c r="BF68" i="33474"/>
  <c r="X681" i="33476" s="1"/>
  <c r="CG38" i="33474"/>
  <c r="CK38" i="33474" s="1"/>
  <c r="BE38" i="33474" s="1"/>
  <c r="CG31" i="33474"/>
  <c r="CJ31" i="33474"/>
  <c r="BA31" i="33474" s="1"/>
  <c r="CG33" i="33473"/>
  <c r="CF89" i="33472"/>
  <c r="CJ89" i="33472"/>
  <c r="BA89" i="33472" s="1"/>
  <c r="CG78" i="33472"/>
  <c r="CF66" i="33472"/>
  <c r="CD43" i="33472"/>
  <c r="BF43" i="33472" s="1"/>
  <c r="X370" i="33476" s="1"/>
  <c r="CD35" i="33472"/>
  <c r="BF35" i="33472"/>
  <c r="X362" i="33476" s="1"/>
  <c r="CF35" i="33472"/>
  <c r="CJ35" i="33472" s="1"/>
  <c r="BA35" i="33472" s="1"/>
  <c r="DD98" i="2"/>
  <c r="DL98" i="2" s="1"/>
  <c r="CF42" i="2"/>
  <c r="CJ42" i="2"/>
  <c r="CE42" i="2"/>
  <c r="BC42" i="2"/>
  <c r="CE65" i="33478"/>
  <c r="BC65" i="33478"/>
  <c r="CD65" i="33478"/>
  <c r="BF65" i="33478"/>
  <c r="X106" i="33476" s="1"/>
  <c r="CG65" i="33478"/>
  <c r="CJ65" i="33478" s="1"/>
  <c r="CG50" i="33473"/>
  <c r="CC37" i="33473"/>
  <c r="CG37" i="33473"/>
  <c r="CG30" i="33473"/>
  <c r="CG97" i="33472"/>
  <c r="CE92" i="33472"/>
  <c r="BC92" i="33472"/>
  <c r="CG100" i="2"/>
  <c r="CC91" i="2"/>
  <c r="CD91" i="2"/>
  <c r="BF91" i="2"/>
  <c r="X275" i="33476" s="1"/>
  <c r="CD64" i="2"/>
  <c r="BF64" i="2" s="1"/>
  <c r="X248" i="33476" s="1"/>
  <c r="CC64" i="2"/>
  <c r="CD49" i="2"/>
  <c r="BF49" i="2" s="1"/>
  <c r="X233" i="33476" s="1"/>
  <c r="CF49" i="2"/>
  <c r="CJ49" i="2"/>
  <c r="CG86" i="33478"/>
  <c r="CK86" i="33478"/>
  <c r="BE86" i="33478" s="1"/>
  <c r="CC55" i="33478"/>
  <c r="CG55" i="33478"/>
  <c r="BT23" i="33472"/>
  <c r="BT23" i="2"/>
  <c r="AB24" i="33472"/>
  <c r="AB24" i="2"/>
  <c r="AB24" i="33478"/>
  <c r="AB24" i="33473"/>
  <c r="BY110" i="33478"/>
  <c r="BY110" i="33473"/>
  <c r="BY110" i="2"/>
  <c r="BY110" i="33472"/>
  <c r="CF91" i="33474"/>
  <c r="CJ91" i="33474" s="1"/>
  <c r="CE89" i="33474"/>
  <c r="BC89" i="33474" s="1"/>
  <c r="CG88" i="33474"/>
  <c r="CC88" i="33474"/>
  <c r="CG85" i="33474"/>
  <c r="CJ85" i="33474" s="1"/>
  <c r="BA85" i="33474" s="1"/>
  <c r="CC85" i="33474"/>
  <c r="CF83" i="33474"/>
  <c r="CJ83" i="33474" s="1"/>
  <c r="CG77" i="33474"/>
  <c r="CG69" i="33474"/>
  <c r="CK69" i="33474"/>
  <c r="BE69" i="33474" s="1"/>
  <c r="CG61" i="33474"/>
  <c r="CK61" i="33474" s="1"/>
  <c r="BE61" i="33474" s="1"/>
  <c r="CC61" i="33474"/>
  <c r="CF52" i="33474"/>
  <c r="CG100" i="33473"/>
  <c r="CK100" i="33473"/>
  <c r="BE100" i="33473" s="1"/>
  <c r="CE98" i="33473"/>
  <c r="BC98" i="33473" s="1"/>
  <c r="CF98" i="33473"/>
  <c r="DC86" i="33473"/>
  <c r="DJ86" i="33473" s="1"/>
  <c r="CG85" i="33473"/>
  <c r="DD82" i="33473"/>
  <c r="DL82" i="33473" s="1"/>
  <c r="EG82" i="33473"/>
  <c r="AP82" i="33473" s="1"/>
  <c r="CF82" i="33473"/>
  <c r="CF69" i="33473"/>
  <c r="CG61" i="33473"/>
  <c r="CE42" i="33473"/>
  <c r="BC42" i="33473" s="1"/>
  <c r="CE30" i="33473"/>
  <c r="BC30" i="33473" s="1"/>
  <c r="CC100" i="33472"/>
  <c r="CD97" i="33472"/>
  <c r="BF97" i="33472"/>
  <c r="X424" i="33476" s="1"/>
  <c r="CE97" i="33472"/>
  <c r="BC97" i="33472" s="1"/>
  <c r="CG87" i="33472"/>
  <c r="CJ87" i="33472" s="1"/>
  <c r="CD87" i="33472"/>
  <c r="BF87" i="33472" s="1"/>
  <c r="X414" i="33476" s="1"/>
  <c r="CG79" i="33472"/>
  <c r="CE75" i="33472"/>
  <c r="BC75" i="33472" s="1"/>
  <c r="CD75" i="33472"/>
  <c r="BF75" i="33472" s="1"/>
  <c r="X402" i="33476" s="1"/>
  <c r="CG70" i="33472"/>
  <c r="CD67" i="33472"/>
  <c r="BF67" i="33472" s="1"/>
  <c r="X394" i="33476" s="1"/>
  <c r="CC62" i="33472"/>
  <c r="CG53" i="33472"/>
  <c r="CF48" i="33472"/>
  <c r="CK48" i="33472"/>
  <c r="BE48" i="33472" s="1"/>
  <c r="CD46" i="33472"/>
  <c r="BF46" i="33472" s="1"/>
  <c r="X373" i="33476" s="1"/>
  <c r="CC46" i="33472"/>
  <c r="CE43" i="33472"/>
  <c r="BC43" i="33472" s="1"/>
  <c r="CE37" i="33472"/>
  <c r="BC37" i="33472" s="1"/>
  <c r="DC32" i="33472"/>
  <c r="CF31" i="33472"/>
  <c r="CE31" i="33472"/>
  <c r="BC31" i="33472" s="1"/>
  <c r="CD31" i="33472"/>
  <c r="BF31" i="33472" s="1"/>
  <c r="X358" i="33476" s="1"/>
  <c r="CC31" i="33472"/>
  <c r="CF99" i="2"/>
  <c r="CE81" i="2"/>
  <c r="BC81" i="2"/>
  <c r="CF81" i="2"/>
  <c r="CJ81" i="2"/>
  <c r="CD80" i="2"/>
  <c r="BF80" i="2"/>
  <c r="X264" i="33476" s="1"/>
  <c r="CC80" i="2"/>
  <c r="CD78" i="2"/>
  <c r="BF78" i="2"/>
  <c r="X262" i="33476" s="1"/>
  <c r="CG78" i="2"/>
  <c r="CG71" i="2"/>
  <c r="CD71" i="2"/>
  <c r="BF71" i="2" s="1"/>
  <c r="X255" i="33476" s="1"/>
  <c r="CF69" i="2"/>
  <c r="CJ69" i="2"/>
  <c r="CD29" i="2"/>
  <c r="BF29" i="2"/>
  <c r="X213" i="33476" s="1"/>
  <c r="CE29" i="2"/>
  <c r="BC29" i="2" s="1"/>
  <c r="CF50" i="33474"/>
  <c r="CJ50" i="33474" s="1"/>
  <c r="DC48" i="33474"/>
  <c r="CD44" i="33474"/>
  <c r="BF44" i="33474" s="1"/>
  <c r="X657" i="33476" s="1"/>
  <c r="CE44" i="33474"/>
  <c r="BC44" i="33474"/>
  <c r="CD42" i="33474"/>
  <c r="BF42" i="33474"/>
  <c r="X655" i="33476" s="1"/>
  <c r="CF42" i="33474"/>
  <c r="CJ42" i="33474" s="1"/>
  <c r="CC42" i="33474"/>
  <c r="CD35" i="33474"/>
  <c r="BF35" i="33474"/>
  <c r="X648" i="33476" s="1"/>
  <c r="CF91" i="33473"/>
  <c r="CJ91" i="33473" s="1"/>
  <c r="CC87" i="33473"/>
  <c r="CE87" i="33473"/>
  <c r="BC87" i="33473"/>
  <c r="CD87" i="33473"/>
  <c r="BF87" i="33473"/>
  <c r="X557" i="33476" s="1"/>
  <c r="CC85" i="33473"/>
  <c r="CE85" i="33473"/>
  <c r="BC85" i="33473"/>
  <c r="CD85" i="33473"/>
  <c r="BF85" i="33473"/>
  <c r="X555" i="33476" s="1"/>
  <c r="CF85" i="33473"/>
  <c r="CC58" i="33473"/>
  <c r="CF58" i="33473"/>
  <c r="CG32" i="33473"/>
  <c r="CC101" i="33472"/>
  <c r="CG96" i="33472"/>
  <c r="CD91" i="33472"/>
  <c r="BF91" i="33472" s="1"/>
  <c r="X418" i="33476" s="1"/>
  <c r="CG77" i="33472"/>
  <c r="CC75" i="33472"/>
  <c r="CG74" i="33472"/>
  <c r="CD66" i="33472"/>
  <c r="BF66" i="33472" s="1"/>
  <c r="X393" i="33476" s="1"/>
  <c r="CE66" i="33472"/>
  <c r="BC66" i="33472"/>
  <c r="CG63" i="33472"/>
  <c r="CD52" i="33472"/>
  <c r="BF52" i="33472" s="1"/>
  <c r="X379" i="33476" s="1"/>
  <c r="CD51" i="33472"/>
  <c r="BF51" i="33472"/>
  <c r="X378" i="33476" s="1"/>
  <c r="CG50" i="33472"/>
  <c r="CF50" i="33472"/>
  <c r="CC50" i="33472"/>
  <c r="CF47" i="33472"/>
  <c r="CC47" i="33472"/>
  <c r="CD47" i="33472"/>
  <c r="BF47" i="33472"/>
  <c r="X374" i="33476" s="1"/>
  <c r="CF46" i="33472"/>
  <c r="CG84" i="33478"/>
  <c r="CE72" i="33478"/>
  <c r="BC72" i="33478" s="1"/>
  <c r="CC72" i="33478"/>
  <c r="CE69" i="33478"/>
  <c r="BC69" i="33478"/>
  <c r="N2" i="33472"/>
  <c r="N2" i="2"/>
  <c r="CG54" i="33474"/>
  <c r="CG47" i="33474"/>
  <c r="CJ47" i="33474" s="1"/>
  <c r="BA47" i="33474" s="1"/>
  <c r="CF43" i="33474"/>
  <c r="CC40" i="33474"/>
  <c r="CF28" i="33474"/>
  <c r="CK28" i="33474" s="1"/>
  <c r="BE28" i="33474" s="1"/>
  <c r="CE95" i="33473"/>
  <c r="BC95" i="33473" s="1"/>
  <c r="CE93" i="33473"/>
  <c r="BC93" i="33473" s="1"/>
  <c r="CE91" i="33473"/>
  <c r="BC91" i="33473" s="1"/>
  <c r="CE90" i="33473"/>
  <c r="BC90" i="33473" s="1"/>
  <c r="CF80" i="33473"/>
  <c r="CE69" i="33473"/>
  <c r="BC69" i="33473"/>
  <c r="CD68" i="33473"/>
  <c r="BF68" i="33473"/>
  <c r="X538" i="33476" s="1"/>
  <c r="CG52" i="33473"/>
  <c r="CJ52" i="33473" s="1"/>
  <c r="CD52" i="33473"/>
  <c r="BF52" i="33473" s="1"/>
  <c r="X522" i="33476" s="1"/>
  <c r="DB42" i="33473"/>
  <c r="DE42" i="33473" s="1"/>
  <c r="EA42" i="33473" s="1"/>
  <c r="CE41" i="33473"/>
  <c r="BC41" i="33473" s="1"/>
  <c r="CF37" i="33473"/>
  <c r="CF31" i="33473"/>
  <c r="CD103" i="33472"/>
  <c r="BF103" i="33472" s="1"/>
  <c r="X430" i="33476" s="1"/>
  <c r="CE98" i="33472"/>
  <c r="BC98" i="33472"/>
  <c r="CG91" i="33472"/>
  <c r="CK91" i="33472"/>
  <c r="BE91" i="33472" s="1"/>
  <c r="CE90" i="33472"/>
  <c r="BC90" i="33472" s="1"/>
  <c r="CF86" i="33472"/>
  <c r="CD85" i="33472"/>
  <c r="BF85" i="33472"/>
  <c r="X412" i="33476" s="1"/>
  <c r="CF81" i="33472"/>
  <c r="CD79" i="33472"/>
  <c r="BF79" i="33472"/>
  <c r="X406" i="33476" s="1"/>
  <c r="CE76" i="33472"/>
  <c r="BC76" i="33472" s="1"/>
  <c r="CC74" i="33472"/>
  <c r="CE73" i="33472"/>
  <c r="BC73" i="33472"/>
  <c r="CF67" i="33472"/>
  <c r="CK67" i="33472"/>
  <c r="BE67" i="33472" s="1"/>
  <c r="CG61" i="33472"/>
  <c r="CF58" i="33472"/>
  <c r="CE57" i="33472"/>
  <c r="BC57" i="33472" s="1"/>
  <c r="CG54" i="33472"/>
  <c r="CK54" i="33472" s="1"/>
  <c r="BE54" i="33472" s="1"/>
  <c r="CD54" i="33472"/>
  <c r="BF54" i="33472"/>
  <c r="X381" i="33476" s="1"/>
  <c r="CF51" i="33472"/>
  <c r="CG45" i="33472"/>
  <c r="CF43" i="33472"/>
  <c r="DC39" i="33472"/>
  <c r="DJ39" i="33472" s="1"/>
  <c r="CC34" i="33472"/>
  <c r="CD30" i="33472"/>
  <c r="BF30" i="33472"/>
  <c r="X357" i="33476" s="1"/>
  <c r="CF28" i="33472"/>
  <c r="CD28" i="33472"/>
  <c r="BF28" i="33472" s="1"/>
  <c r="CD83" i="2"/>
  <c r="BF83" i="2" s="1"/>
  <c r="X267" i="33476" s="1"/>
  <c r="CE83" i="2"/>
  <c r="BC83" i="2"/>
  <c r="CF83" i="2"/>
  <c r="CC83" i="2"/>
  <c r="CD63" i="2"/>
  <c r="BF63" i="2"/>
  <c r="X247" i="33476" s="1"/>
  <c r="CC63" i="2"/>
  <c r="DC39" i="2"/>
  <c r="CG102" i="33478"/>
  <c r="CE71" i="33478"/>
  <c r="BC71" i="33478"/>
  <c r="CC71" i="33478"/>
  <c r="CD71" i="33478"/>
  <c r="BF71" i="33478" s="1"/>
  <c r="X112" i="33476" s="1"/>
  <c r="CG60" i="33478"/>
  <c r="CD55" i="33478"/>
  <c r="BF55" i="33478" s="1"/>
  <c r="X96" i="33476" s="1"/>
  <c r="CE55" i="33478"/>
  <c r="BC55" i="33478"/>
  <c r="E23" i="33478"/>
  <c r="E23" i="33472"/>
  <c r="AE14" i="33478"/>
  <c r="AE14" i="2"/>
  <c r="AE14" i="33472"/>
  <c r="CG55" i="33474"/>
  <c r="CD43" i="33474"/>
  <c r="BF43" i="33474"/>
  <c r="X656" i="33476" s="1"/>
  <c r="CC38" i="33474"/>
  <c r="CC28" i="33474"/>
  <c r="CD84" i="33473"/>
  <c r="BF84" i="33473" s="1"/>
  <c r="X554" i="33476" s="1"/>
  <c r="CG83" i="33473"/>
  <c r="CD83" i="33473"/>
  <c r="BF83" i="33473" s="1"/>
  <c r="X553" i="33476" s="1"/>
  <c r="CE79" i="33473"/>
  <c r="BC79" i="33473"/>
  <c r="CE74" i="33473"/>
  <c r="BC74" i="33473"/>
  <c r="CF74" i="33473"/>
  <c r="CJ74" i="33473"/>
  <c r="CF71" i="33473"/>
  <c r="CK71" i="33473"/>
  <c r="BE71" i="33473" s="1"/>
  <c r="CE59" i="33473"/>
  <c r="BC59" i="33473" s="1"/>
  <c r="CE57" i="33473"/>
  <c r="BC57" i="33473" s="1"/>
  <c r="CG56" i="33473"/>
  <c r="CJ56" i="33473" s="1"/>
  <c r="CF53" i="33473"/>
  <c r="CG48" i="33473"/>
  <c r="CJ48" i="33473" s="1"/>
  <c r="CE47" i="33473"/>
  <c r="BC47" i="33473" s="1"/>
  <c r="CF34" i="33473"/>
  <c r="CJ34" i="33473" s="1"/>
  <c r="CE31" i="33473"/>
  <c r="BC31" i="33473"/>
  <c r="CE102" i="33472"/>
  <c r="BC102" i="33472"/>
  <c r="CE101" i="33472"/>
  <c r="BC101" i="33472"/>
  <c r="CF101" i="33472"/>
  <c r="CF100" i="33472"/>
  <c r="CG92" i="33472"/>
  <c r="CE86" i="33472"/>
  <c r="BC86" i="33472" s="1"/>
  <c r="CG83" i="33472"/>
  <c r="CE71" i="33472"/>
  <c r="BC71" i="33472"/>
  <c r="CF71" i="33472"/>
  <c r="CJ71" i="33472"/>
  <c r="CD70" i="33472"/>
  <c r="BF70" i="33472"/>
  <c r="X397" i="33476" s="1"/>
  <c r="CE69" i="33472"/>
  <c r="BC69" i="33472" s="1"/>
  <c r="CG59" i="33472"/>
  <c r="CE50" i="33472"/>
  <c r="BC50" i="33472"/>
  <c r="CD45" i="33472"/>
  <c r="BF45" i="33472"/>
  <c r="X372" i="33476" s="1"/>
  <c r="CG38" i="33472"/>
  <c r="CK38" i="33472" s="1"/>
  <c r="BE38" i="33472" s="1"/>
  <c r="CD34" i="33472"/>
  <c r="BF34" i="33472"/>
  <c r="X361" i="33476" s="1"/>
  <c r="CE33" i="33472"/>
  <c r="BC33" i="33472" s="1"/>
  <c r="CG99" i="33478"/>
  <c r="CG97" i="33478"/>
  <c r="CG96" i="33478"/>
  <c r="CG95" i="33478"/>
  <c r="CG91" i="33478"/>
  <c r="CG89" i="33478"/>
  <c r="CG83" i="33478"/>
  <c r="CC41" i="33478"/>
  <c r="CF41" i="33478"/>
  <c r="C78" i="33459"/>
  <c r="AP135" i="1"/>
  <c r="CG99" i="2"/>
  <c r="CD99" i="2"/>
  <c r="BF99" i="2" s="1"/>
  <c r="X283" i="33476" s="1"/>
  <c r="CE98" i="2"/>
  <c r="BC98" i="2"/>
  <c r="CD96" i="2"/>
  <c r="BF96" i="2"/>
  <c r="X280" i="33476" s="1"/>
  <c r="DC89" i="2"/>
  <c r="DJ89" i="2" s="1"/>
  <c r="CC88" i="2"/>
  <c r="CC87" i="2"/>
  <c r="CF80" i="2"/>
  <c r="CJ80" i="2"/>
  <c r="BA80" i="2" s="1"/>
  <c r="CC75" i="2"/>
  <c r="CE70" i="2"/>
  <c r="CG66" i="2"/>
  <c r="CK66" i="2" s="1"/>
  <c r="BE66" i="2" s="1"/>
  <c r="CG62" i="2"/>
  <c r="DD59" i="2"/>
  <c r="CE49" i="2"/>
  <c r="BC49" i="2"/>
  <c r="CE48" i="2"/>
  <c r="BC48" i="2"/>
  <c r="CF48" i="2"/>
  <c r="CK48" i="2"/>
  <c r="BE48" i="2" s="1"/>
  <c r="CF47" i="2"/>
  <c r="CF31" i="2"/>
  <c r="CG92" i="33478"/>
  <c r="CG87" i="33478"/>
  <c r="CC84" i="33478"/>
  <c r="CG71" i="33478"/>
  <c r="CE61" i="33478"/>
  <c r="BC61" i="33478" s="1"/>
  <c r="CF51" i="33478"/>
  <c r="CD30" i="33478"/>
  <c r="BF30" i="33478" s="1"/>
  <c r="X71" i="33476" s="1"/>
  <c r="CE28" i="33472"/>
  <c r="BC28" i="33472" s="1"/>
  <c r="CE99" i="2"/>
  <c r="BC99" i="2"/>
  <c r="CG84" i="2"/>
  <c r="CD82" i="2"/>
  <c r="BF82" i="2" s="1"/>
  <c r="X266" i="33476" s="1"/>
  <c r="CF79" i="2"/>
  <c r="DC45" i="2"/>
  <c r="DJ45" i="2" s="1"/>
  <c r="CE41" i="2"/>
  <c r="BC41" i="2"/>
  <c r="CF35" i="2"/>
  <c r="CG30" i="2"/>
  <c r="CK30" i="2" s="1"/>
  <c r="BE30" i="2" s="1"/>
  <c r="CG101" i="33478"/>
  <c r="CC87" i="33478"/>
  <c r="CW87" i="33478" s="1"/>
  <c r="W87" i="33478" s="1"/>
  <c r="T128" i="33476" s="1"/>
  <c r="CG85" i="33478"/>
  <c r="CE83" i="33478"/>
  <c r="BC83" i="33478"/>
  <c r="CD83" i="33478"/>
  <c r="BF83" i="33478"/>
  <c r="X124" i="33476" s="1"/>
  <c r="CE81" i="33478"/>
  <c r="BC81" i="33478" s="1"/>
  <c r="CD81" i="33478"/>
  <c r="BF81" i="33478" s="1"/>
  <c r="X122" i="33476" s="1"/>
  <c r="CC75" i="33478"/>
  <c r="CG56" i="33478"/>
  <c r="CK56" i="33478" s="1"/>
  <c r="BE56" i="33478" s="1"/>
  <c r="CD46" i="33478"/>
  <c r="BF46" i="33478"/>
  <c r="X87" i="33476" s="1"/>
  <c r="CD45" i="33478"/>
  <c r="BF45" i="33478" s="1"/>
  <c r="X86" i="33476" s="1"/>
  <c r="CF45" i="33478"/>
  <c r="CF37" i="33478"/>
  <c r="CJ37" i="33478" s="1"/>
  <c r="CF28" i="33478"/>
  <c r="CK28" i="33478" s="1"/>
  <c r="BE28" i="33478" s="1"/>
  <c r="BD23" i="33478"/>
  <c r="BD23" i="2"/>
  <c r="CG52" i="33480"/>
  <c r="CK52" i="33480" s="1"/>
  <c r="BE52" i="33480" s="1"/>
  <c r="CC52" i="33480"/>
  <c r="CF86" i="33480"/>
  <c r="CE86" i="33480"/>
  <c r="BC86" i="33480" s="1"/>
  <c r="CD84" i="33480"/>
  <c r="BF84" i="33480" s="1"/>
  <c r="CC78" i="33480"/>
  <c r="CE78" i="33480"/>
  <c r="BC78" i="33480" s="1"/>
  <c r="DD52" i="33480"/>
  <c r="DL52" i="33480" s="1"/>
  <c r="EF48" i="33480"/>
  <c r="DD48" i="33480"/>
  <c r="CE47" i="33480"/>
  <c r="BC47" i="33480" s="1"/>
  <c r="CD47" i="33480"/>
  <c r="BF47" i="33480" s="1"/>
  <c r="CC48" i="33472"/>
  <c r="CW48" i="33472" s="1"/>
  <c r="W48" i="33472" s="1"/>
  <c r="T375" i="33476" s="1"/>
  <c r="CE41" i="33472"/>
  <c r="BC41" i="33472"/>
  <c r="CG33" i="33472"/>
  <c r="CC94" i="2"/>
  <c r="CC78" i="2"/>
  <c r="CF75" i="2"/>
  <c r="CF72" i="2"/>
  <c r="CE64" i="2"/>
  <c r="BC64" i="2" s="1"/>
  <c r="CE58" i="2"/>
  <c r="BC58" i="2" s="1"/>
  <c r="CG55" i="2"/>
  <c r="CG46" i="2"/>
  <c r="CD46" i="2"/>
  <c r="BF46" i="2" s="1"/>
  <c r="X230" i="33476" s="1"/>
  <c r="CG34" i="2"/>
  <c r="CD32" i="2"/>
  <c r="BF32" i="2" s="1"/>
  <c r="X216" i="33476"/>
  <c r="CD30" i="2"/>
  <c r="BF30" i="2"/>
  <c r="X214" i="33476" s="1"/>
  <c r="CG94" i="33478"/>
  <c r="CE79" i="33478"/>
  <c r="BC79" i="33478"/>
  <c r="CE59" i="33478"/>
  <c r="BC59" i="33478"/>
  <c r="CC33" i="33478"/>
  <c r="CC48" i="33480"/>
  <c r="CG48" i="33480"/>
  <c r="CF75" i="33480"/>
  <c r="CG64" i="33480"/>
  <c r="CG60" i="33480"/>
  <c r="CK60" i="33480" s="1"/>
  <c r="BE60" i="33480"/>
  <c r="CF51" i="33480"/>
  <c r="CJ51" i="33480"/>
  <c r="CN51" i="33480" s="1"/>
  <c r="X51" i="33480" s="1"/>
  <c r="CF47" i="33480"/>
  <c r="CF92" i="33480"/>
  <c r="CG101" i="33480"/>
  <c r="CG78" i="33480"/>
  <c r="CG58" i="33480"/>
  <c r="CG50" i="33480"/>
  <c r="CJ50" i="33480" s="1"/>
  <c r="BA50" i="33480"/>
  <c r="CF49" i="33480"/>
  <c r="CK49" i="33480"/>
  <c r="BE49" i="33480" s="1"/>
  <c r="CM73" i="33472"/>
  <c r="BB73" i="33472" s="1"/>
  <c r="EV25" i="33473"/>
  <c r="EV25" i="33472"/>
  <c r="EV25" i="33478"/>
  <c r="EV25" i="33475"/>
  <c r="CN68" i="2"/>
  <c r="X68" i="2"/>
  <c r="V252" i="33476" s="1"/>
  <c r="CW68" i="2"/>
  <c r="W68" i="2" s="1"/>
  <c r="T252" i="33476" s="1"/>
  <c r="AZ68" i="2"/>
  <c r="Y252" i="33476"/>
  <c r="AZ53" i="33477"/>
  <c r="CL102" i="33475"/>
  <c r="CL32" i="33475"/>
  <c r="BA32" i="33475"/>
  <c r="BA58" i="33475"/>
  <c r="CN89" i="2"/>
  <c r="X89" i="2"/>
  <c r="V273" i="33476" s="1"/>
  <c r="CM38" i="33478"/>
  <c r="BB38" i="33478" s="1"/>
  <c r="CL62" i="33475"/>
  <c r="CJ78" i="33475"/>
  <c r="CJ85" i="33475"/>
  <c r="CK49" i="2"/>
  <c r="BE49" i="2" s="1"/>
  <c r="EV25" i="2"/>
  <c r="BA52" i="33472"/>
  <c r="CL52" i="33472"/>
  <c r="CW79" i="33475"/>
  <c r="W79" i="33475" s="1"/>
  <c r="T835" i="33476" s="1"/>
  <c r="CJ38" i="33472"/>
  <c r="BA54" i="33478"/>
  <c r="CL54" i="33478"/>
  <c r="AZ80" i="33480"/>
  <c r="AZ55" i="33480"/>
  <c r="EI25" i="33472"/>
  <c r="EK41" i="33477"/>
  <c r="EK25" i="33473" s="1"/>
  <c r="EI25" i="33473"/>
  <c r="EI25" i="2"/>
  <c r="EI25" i="33478"/>
  <c r="ER22" i="2"/>
  <c r="ER22" i="33474"/>
  <c r="ER22" i="33478"/>
  <c r="ER22" i="33475"/>
  <c r="ER22" i="33473"/>
  <c r="ER22" i="33472"/>
  <c r="AZ28" i="33478"/>
  <c r="AZ51" i="33478"/>
  <c r="Y92" i="33476" s="1"/>
  <c r="CN51" i="33478"/>
  <c r="X51" i="33478" s="1"/>
  <c r="V92" i="33476" s="1"/>
  <c r="CL36" i="2"/>
  <c r="CJ32" i="33472"/>
  <c r="BA32" i="33472" s="1"/>
  <c r="CK32" i="33472"/>
  <c r="BE32" i="33472" s="1"/>
  <c r="CK42" i="2"/>
  <c r="BE42" i="2" s="1"/>
  <c r="AZ82" i="2"/>
  <c r="Y266" i="33476" s="1"/>
  <c r="CN82" i="2"/>
  <c r="X82" i="2" s="1"/>
  <c r="V266" i="33476" s="1"/>
  <c r="CN51" i="33472"/>
  <c r="X51" i="33472"/>
  <c r="V378" i="33476" s="1"/>
  <c r="CW51" i="33472"/>
  <c r="W51" i="33472" s="1"/>
  <c r="T378" i="33476" s="1"/>
  <c r="AZ51" i="33472"/>
  <c r="Y378" i="33476"/>
  <c r="CW76" i="33472"/>
  <c r="W76" i="33472" s="1"/>
  <c r="T403" i="33476" s="1"/>
  <c r="CN76" i="33472"/>
  <c r="X76" i="33472" s="1"/>
  <c r="V403" i="33476" s="1"/>
  <c r="CK62" i="2"/>
  <c r="BE62" i="2"/>
  <c r="CJ62" i="2"/>
  <c r="CJ89" i="2"/>
  <c r="BA89" i="2" s="1"/>
  <c r="CK99" i="33472"/>
  <c r="BE99" i="33472" s="1"/>
  <c r="CJ99" i="33472"/>
  <c r="CN68" i="33473"/>
  <c r="X68" i="33473"/>
  <c r="V538" i="33476" s="1"/>
  <c r="AZ68" i="33473"/>
  <c r="Y538" i="33476" s="1"/>
  <c r="CJ71" i="33474"/>
  <c r="CK71" i="33474"/>
  <c r="BE71" i="33474"/>
  <c r="AZ28" i="33473"/>
  <c r="BC55" i="2"/>
  <c r="CK61" i="2"/>
  <c r="BE61" i="2"/>
  <c r="CN98" i="33472"/>
  <c r="X98" i="33472"/>
  <c r="V425" i="33476" s="1"/>
  <c r="CW98" i="33472"/>
  <c r="W98" i="33472" s="1"/>
  <c r="T425" i="33476" s="1"/>
  <c r="BC77" i="33472"/>
  <c r="CN77" i="33473"/>
  <c r="X77" i="33473" s="1"/>
  <c r="V547" i="33476"/>
  <c r="CW77" i="33473"/>
  <c r="W77" i="33473" s="1"/>
  <c r="T547" i="33476" s="1"/>
  <c r="AZ77" i="33473"/>
  <c r="Y547" i="33476" s="1"/>
  <c r="CK46" i="33475"/>
  <c r="BE46" i="33475" s="1"/>
  <c r="CW101" i="33474"/>
  <c r="W101" i="33474" s="1"/>
  <c r="T714" i="33476" s="1"/>
  <c r="AZ101" i="33474"/>
  <c r="Y714" i="33476"/>
  <c r="CJ68" i="33475"/>
  <c r="CK68" i="33475"/>
  <c r="BE68" i="33475"/>
  <c r="CK76" i="33475"/>
  <c r="BE76" i="33475"/>
  <c r="CK48" i="33473"/>
  <c r="BE48" i="33473" s="1"/>
  <c r="CK66" i="33475"/>
  <c r="BE66" i="33475" s="1"/>
  <c r="CJ66" i="33475"/>
  <c r="BA66" i="33475" s="1"/>
  <c r="CL94" i="33475"/>
  <c r="CJ47" i="33480"/>
  <c r="CK47" i="33480"/>
  <c r="BE47" i="33480"/>
  <c r="EM46" i="33480"/>
  <c r="DA26" i="33473"/>
  <c r="EF79" i="33478"/>
  <c r="AZ77" i="33478"/>
  <c r="Y118" i="33476" s="1"/>
  <c r="AZ67" i="33473"/>
  <c r="Y537" i="33476" s="1"/>
  <c r="CN82" i="33473"/>
  <c r="X82" i="33473" s="1"/>
  <c r="V552" i="33476" s="1"/>
  <c r="CW82" i="33473"/>
  <c r="W82" i="33473" s="1"/>
  <c r="T552" i="33476" s="1"/>
  <c r="AZ82" i="33473"/>
  <c r="Y552" i="33476" s="1"/>
  <c r="AZ39" i="33472"/>
  <c r="Y366" i="33476" s="1"/>
  <c r="CN39" i="33472"/>
  <c r="X39" i="33472" s="1"/>
  <c r="V366" i="33476" s="1"/>
  <c r="CK90" i="33473"/>
  <c r="BE90" i="33473"/>
  <c r="CJ90" i="33473"/>
  <c r="CK36" i="33475"/>
  <c r="BE36" i="33475" s="1"/>
  <c r="CJ36" i="33475"/>
  <c r="AZ60" i="33475"/>
  <c r="Y816" i="33476"/>
  <c r="CN66" i="33475"/>
  <c r="X66" i="33475"/>
  <c r="V822" i="33476" s="1"/>
  <c r="CW66" i="33475"/>
  <c r="W66" i="33475" s="1"/>
  <c r="T822" i="33476" s="1"/>
  <c r="AZ57" i="33477"/>
  <c r="CM79" i="33475"/>
  <c r="BB79" i="33475" s="1"/>
  <c r="CM101" i="2"/>
  <c r="BB101" i="2" s="1"/>
  <c r="BD82" i="33472"/>
  <c r="BD98" i="33472"/>
  <c r="CW83" i="33472"/>
  <c r="W83" i="33472" s="1"/>
  <c r="T410" i="33476" s="1"/>
  <c r="CW39" i="33472"/>
  <c r="W39" i="33472" s="1"/>
  <c r="T366" i="33476" s="1"/>
  <c r="CK89" i="33472"/>
  <c r="BE89" i="33472" s="1"/>
  <c r="CW67" i="33473"/>
  <c r="W67" i="33473" s="1"/>
  <c r="T537" i="33476" s="1"/>
  <c r="AZ53" i="33480"/>
  <c r="CL53" i="33480"/>
  <c r="CN53" i="33480"/>
  <c r="X53" i="33480"/>
  <c r="AZ93" i="33480"/>
  <c r="AZ92" i="33480"/>
  <c r="CJ66" i="33478"/>
  <c r="CK66" i="33478"/>
  <c r="BE66" i="33478"/>
  <c r="DF26" i="33473"/>
  <c r="DF26" i="33478"/>
  <c r="DF26" i="33474"/>
  <c r="DF26" i="33475"/>
  <c r="DF26" i="33472"/>
  <c r="DX42" i="33477"/>
  <c r="DX26" i="33473" s="1"/>
  <c r="DW26" i="33473"/>
  <c r="AZ69" i="33478"/>
  <c r="Y110" i="33476" s="1"/>
  <c r="CW69" i="33478"/>
  <c r="W69" i="33478" s="1"/>
  <c r="T110" i="33476" s="1"/>
  <c r="CN69" i="33478"/>
  <c r="X69" i="33478"/>
  <c r="V110" i="33476" s="1"/>
  <c r="CK40" i="33478"/>
  <c r="BE40" i="33478" s="1"/>
  <c r="CJ40" i="33478"/>
  <c r="CW65" i="2"/>
  <c r="W65" i="2" s="1"/>
  <c r="T249" i="33476" s="1"/>
  <c r="CN65" i="2"/>
  <c r="X65" i="2" s="1"/>
  <c r="V249" i="33476" s="1"/>
  <c r="AZ65" i="2"/>
  <c r="Y249" i="33476"/>
  <c r="CL61" i="2"/>
  <c r="AZ61" i="2"/>
  <c r="Y245" i="33476" s="1"/>
  <c r="CW61" i="2"/>
  <c r="W61" i="2" s="1"/>
  <c r="T245" i="33476" s="1"/>
  <c r="CK74" i="2"/>
  <c r="BE74" i="2"/>
  <c r="CJ74" i="2"/>
  <c r="CK72" i="2"/>
  <c r="BE72" i="2" s="1"/>
  <c r="CJ72" i="2"/>
  <c r="CN102" i="33472"/>
  <c r="X102" i="33472"/>
  <c r="V429" i="33476" s="1"/>
  <c r="CW102" i="33472"/>
  <c r="W102" i="33472" s="1"/>
  <c r="T429" i="33476" s="1"/>
  <c r="AZ102" i="33472"/>
  <c r="Y429" i="33476"/>
  <c r="CL90" i="33472"/>
  <c r="CN90" i="33472"/>
  <c r="X90" i="33472" s="1"/>
  <c r="V417" i="33476"/>
  <c r="CW90" i="33472"/>
  <c r="W90" i="33472" s="1"/>
  <c r="T417" i="33476" s="1"/>
  <c r="AZ103" i="33472"/>
  <c r="Y430" i="33476" s="1"/>
  <c r="CN103" i="33472"/>
  <c r="X103" i="33472" s="1"/>
  <c r="V430" i="33476" s="1"/>
  <c r="AZ56" i="33473"/>
  <c r="Y526" i="33476"/>
  <c r="CN56" i="33473"/>
  <c r="X56" i="33473"/>
  <c r="V526" i="33476" s="1"/>
  <c r="CW56" i="33473"/>
  <c r="W56" i="33473" s="1"/>
  <c r="T526" i="33476" s="1"/>
  <c r="CJ38" i="33474"/>
  <c r="CN55" i="33472"/>
  <c r="X55" i="33472" s="1"/>
  <c r="V382" i="33476" s="1"/>
  <c r="CW55" i="33472"/>
  <c r="W55" i="33472" s="1"/>
  <c r="T382" i="33476" s="1"/>
  <c r="AZ91" i="33472"/>
  <c r="Y418" i="33476" s="1"/>
  <c r="CN91" i="33472"/>
  <c r="X91" i="33472" s="1"/>
  <c r="V418" i="33476" s="1"/>
  <c r="AZ39" i="33473"/>
  <c r="Y509" i="33476"/>
  <c r="CW39" i="33473"/>
  <c r="W39" i="33473" s="1"/>
  <c r="T509" i="33476" s="1"/>
  <c r="CN39" i="33473"/>
  <c r="X39" i="33473" s="1"/>
  <c r="V509" i="33476" s="1"/>
  <c r="CL39" i="33473"/>
  <c r="CN60" i="33473"/>
  <c r="X60" i="33473" s="1"/>
  <c r="V530" i="33476" s="1"/>
  <c r="AZ60" i="33473"/>
  <c r="Y530" i="33476"/>
  <c r="CW60" i="33473"/>
  <c r="W60" i="33473" s="1"/>
  <c r="T530" i="33476" s="1"/>
  <c r="CK32" i="33474"/>
  <c r="BE32" i="33474" s="1"/>
  <c r="CJ32" i="33474"/>
  <c r="CK31" i="33473"/>
  <c r="BE31" i="33473"/>
  <c r="CJ31" i="33473"/>
  <c r="BA51" i="33473"/>
  <c r="CL51" i="33473"/>
  <c r="CN99" i="33474"/>
  <c r="X99" i="33474" s="1"/>
  <c r="V712" i="33476"/>
  <c r="AZ99" i="33474"/>
  <c r="Y712" i="33476"/>
  <c r="CK56" i="33475"/>
  <c r="BE56" i="33475"/>
  <c r="CJ56" i="33475"/>
  <c r="BA56" i="33475"/>
  <c r="BA40" i="33472"/>
  <c r="CL40" i="33472"/>
  <c r="CN41" i="2"/>
  <c r="X41" i="2"/>
  <c r="V225" i="33476" s="1"/>
  <c r="CW41" i="2"/>
  <c r="W41" i="2" s="1"/>
  <c r="T225" i="33476" s="1"/>
  <c r="CL41" i="2"/>
  <c r="AZ89" i="2"/>
  <c r="Y273" i="33476" s="1"/>
  <c r="CW89" i="2"/>
  <c r="W89" i="2" s="1"/>
  <c r="T273" i="33476" s="1"/>
  <c r="CW41" i="33472"/>
  <c r="W41" i="33472" s="1"/>
  <c r="T368" i="33476" s="1"/>
  <c r="CL41" i="33472"/>
  <c r="AZ41" i="33472"/>
  <c r="Y368" i="33476"/>
  <c r="CJ91" i="33475"/>
  <c r="CL91" i="33475" s="1"/>
  <c r="BA91" i="33475"/>
  <c r="CG44" i="33477"/>
  <c r="CJ44" i="33477"/>
  <c r="CE44" i="33477"/>
  <c r="BC44" i="33477"/>
  <c r="BD95" i="33472"/>
  <c r="BD94" i="33473"/>
  <c r="CM84" i="33475"/>
  <c r="BB84" i="33475"/>
  <c r="CK102" i="33475"/>
  <c r="BE102" i="33475"/>
  <c r="CJ50" i="33475"/>
  <c r="CJ69" i="33474"/>
  <c r="CK31" i="33474"/>
  <c r="BE31" i="33474"/>
  <c r="CL79" i="33473"/>
  <c r="BA79" i="33473"/>
  <c r="CN77" i="33478"/>
  <c r="X77" i="33478"/>
  <c r="V118" i="33476" s="1"/>
  <c r="BA82" i="33475"/>
  <c r="CW60" i="33475"/>
  <c r="W60" i="33475" s="1"/>
  <c r="T816" i="33476" s="1"/>
  <c r="AZ55" i="33472"/>
  <c r="Y382" i="33476" s="1"/>
  <c r="BA86" i="2"/>
  <c r="CL86" i="2"/>
  <c r="CN61" i="2"/>
  <c r="X61" i="2" s="1"/>
  <c r="V245" i="33476" s="1"/>
  <c r="CJ86" i="33478"/>
  <c r="BA86" i="33478"/>
  <c r="EV25" i="33474"/>
  <c r="CJ97" i="2"/>
  <c r="CN79" i="33475"/>
  <c r="X79" i="33475"/>
  <c r="V835" i="33476" s="1"/>
  <c r="AZ90" i="33472"/>
  <c r="Y417" i="33476" s="1"/>
  <c r="CN67" i="33473"/>
  <c r="X67" i="33473" s="1"/>
  <c r="V537" i="33476"/>
  <c r="BC47" i="33477"/>
  <c r="CN48" i="33477"/>
  <c r="X48" i="33477" s="1"/>
  <c r="CL48" i="33477"/>
  <c r="AZ60" i="33480"/>
  <c r="AZ75" i="33480"/>
  <c r="AZ53" i="33478"/>
  <c r="Y94" i="33476" s="1"/>
  <c r="CL53" i="33478"/>
  <c r="CW53" i="33478"/>
  <c r="W53" i="33478" s="1"/>
  <c r="T94" i="33476" s="1"/>
  <c r="CK85" i="33478"/>
  <c r="BE85" i="33478" s="1"/>
  <c r="CJ85" i="33478"/>
  <c r="AZ76" i="33478"/>
  <c r="Y117" i="33476"/>
  <c r="CW76" i="33478"/>
  <c r="W76" i="33478" s="1"/>
  <c r="T117" i="33476" s="1"/>
  <c r="BA57" i="2"/>
  <c r="CL57" i="2"/>
  <c r="CN36" i="33472"/>
  <c r="X36" i="33472" s="1"/>
  <c r="V363" i="33476" s="1"/>
  <c r="CW36" i="33472"/>
  <c r="W36" i="33472" s="1"/>
  <c r="T363" i="33476" s="1"/>
  <c r="CJ39" i="2"/>
  <c r="CK39" i="2"/>
  <c r="BE39" i="2"/>
  <c r="CW67" i="2"/>
  <c r="W67" i="2" s="1"/>
  <c r="T251" i="33476" s="1"/>
  <c r="CN67" i="2"/>
  <c r="X67" i="2" s="1"/>
  <c r="V251" i="33476"/>
  <c r="AZ67" i="2"/>
  <c r="Y251" i="33476"/>
  <c r="AZ60" i="33472"/>
  <c r="Y387" i="33476"/>
  <c r="CW60" i="33472"/>
  <c r="W60" i="33472" s="1"/>
  <c r="T387" i="33476" s="1"/>
  <c r="CN67" i="33472"/>
  <c r="X67" i="33472" s="1"/>
  <c r="V394" i="33476" s="1"/>
  <c r="CW67" i="33472"/>
  <c r="W67" i="33472" s="1"/>
  <c r="T394" i="33476" s="1"/>
  <c r="CW73" i="33478"/>
  <c r="W73" i="33478" s="1"/>
  <c r="T114" i="33476" s="1"/>
  <c r="CN73" i="33478"/>
  <c r="X73" i="33478"/>
  <c r="V114" i="33476" s="1"/>
  <c r="CL73" i="33478"/>
  <c r="CK34" i="33473"/>
  <c r="BE34" i="33473"/>
  <c r="AZ70" i="33472"/>
  <c r="Y397" i="33476" s="1"/>
  <c r="CW70" i="33472"/>
  <c r="W70" i="33472" s="1"/>
  <c r="T397" i="33476" s="1"/>
  <c r="CN70" i="33472"/>
  <c r="X70" i="33472"/>
  <c r="V397" i="33476" s="1"/>
  <c r="CN95" i="33473"/>
  <c r="X95" i="33473" s="1"/>
  <c r="V565" i="33476"/>
  <c r="CW95" i="33473"/>
  <c r="W95" i="33473" s="1"/>
  <c r="T565" i="33476" s="1"/>
  <c r="CW91" i="33475"/>
  <c r="W91" i="33475" s="1"/>
  <c r="T847" i="33476" s="1"/>
  <c r="CL35" i="33472"/>
  <c r="CW94" i="33473"/>
  <c r="W94" i="33473" s="1"/>
  <c r="T564" i="33476" s="1"/>
  <c r="CN94" i="33473"/>
  <c r="X94" i="33473"/>
  <c r="V564" i="33476" s="1"/>
  <c r="CN93" i="33473"/>
  <c r="X93" i="33473" s="1"/>
  <c r="V563" i="33476"/>
  <c r="CW93" i="33473"/>
  <c r="W93" i="33473" s="1"/>
  <c r="T563" i="33476" s="1"/>
  <c r="AZ93" i="33473"/>
  <c r="Y563" i="33476" s="1"/>
  <c r="CW84" i="33475"/>
  <c r="W84" i="33475" s="1"/>
  <c r="T840" i="33476" s="1"/>
  <c r="CN84" i="33475"/>
  <c r="X84" i="33475"/>
  <c r="V840" i="33476" s="1"/>
  <c r="AZ84" i="33475"/>
  <c r="Y840" i="33476" s="1"/>
  <c r="AZ100" i="33475"/>
  <c r="Y856" i="33476" s="1"/>
  <c r="CN100" i="33475"/>
  <c r="X100" i="33475" s="1"/>
  <c r="V856" i="33476" s="1"/>
  <c r="CK74" i="33475"/>
  <c r="BE74" i="33475"/>
  <c r="CJ74" i="33475"/>
  <c r="BA74" i="33475"/>
  <c r="DV25" i="2"/>
  <c r="DV25" i="33475"/>
  <c r="DV25" i="33472"/>
  <c r="CC22" i="33478"/>
  <c r="CC22" i="33474"/>
  <c r="CC22" i="33472"/>
  <c r="CC22" i="33475"/>
  <c r="CW37" i="33478"/>
  <c r="W37" i="33478" s="1"/>
  <c r="T78" i="33476" s="1"/>
  <c r="CN37" i="33478"/>
  <c r="X37" i="33478"/>
  <c r="V78" i="33476" s="1"/>
  <c r="AZ54" i="33478"/>
  <c r="Y95" i="33476" s="1"/>
  <c r="CW54" i="33478"/>
  <c r="W54" i="33478" s="1"/>
  <c r="T95" i="33476" s="1"/>
  <c r="AZ42" i="33478"/>
  <c r="Y83" i="33476"/>
  <c r="AZ78" i="33478"/>
  <c r="Y119" i="33476"/>
  <c r="CN78" i="33478"/>
  <c r="X78" i="33478"/>
  <c r="V119" i="33476" s="1"/>
  <c r="CW61" i="33478"/>
  <c r="W61" i="33478" s="1"/>
  <c r="T102" i="33476" s="1"/>
  <c r="CN61" i="33478"/>
  <c r="X61" i="33478"/>
  <c r="V102" i="33476" s="1"/>
  <c r="CW100" i="2"/>
  <c r="W100" i="2" s="1"/>
  <c r="T284" i="33476" s="1"/>
  <c r="CN100" i="2"/>
  <c r="X100" i="2"/>
  <c r="V284" i="33476" s="1"/>
  <c r="CL57" i="33472"/>
  <c r="AZ57" i="33472"/>
  <c r="Y384" i="33476"/>
  <c r="CW57" i="33472"/>
  <c r="W57" i="33472" s="1"/>
  <c r="T384" i="33476" s="1"/>
  <c r="AZ73" i="33472"/>
  <c r="Y400" i="33476" s="1"/>
  <c r="CW73" i="33472"/>
  <c r="W73" i="33472" s="1"/>
  <c r="T400" i="33476" s="1"/>
  <c r="CK67" i="33473"/>
  <c r="BE67" i="33473"/>
  <c r="CJ67" i="33473"/>
  <c r="BA67" i="33473"/>
  <c r="EM61" i="33472"/>
  <c r="CJ30" i="33474"/>
  <c r="BA30" i="33474" s="1"/>
  <c r="CK30" i="33474"/>
  <c r="BE30" i="33474" s="1"/>
  <c r="CN64" i="33478"/>
  <c r="X64" i="33478" s="1"/>
  <c r="V105" i="33476"/>
  <c r="CW64" i="33478"/>
  <c r="W64" i="33478" s="1"/>
  <c r="T105" i="33476" s="1"/>
  <c r="AZ71" i="33473"/>
  <c r="Y541" i="33476" s="1"/>
  <c r="AZ51" i="33474"/>
  <c r="Y664" i="33476" s="1"/>
  <c r="CN51" i="33474"/>
  <c r="X51" i="33474" s="1"/>
  <c r="V664" i="33476" s="1"/>
  <c r="BA50" i="33474"/>
  <c r="CK50" i="33474"/>
  <c r="BE50" i="33474"/>
  <c r="CK86" i="33475"/>
  <c r="BE86" i="33475"/>
  <c r="CN32" i="33475"/>
  <c r="X32" i="33475"/>
  <c r="V788" i="33476" s="1"/>
  <c r="CW32" i="33475"/>
  <c r="W32" i="33475" s="1"/>
  <c r="T788" i="33476" s="1"/>
  <c r="CN36" i="33475"/>
  <c r="X36" i="33475"/>
  <c r="V792" i="33476" s="1"/>
  <c r="CW36" i="33475"/>
  <c r="W36" i="33475" s="1"/>
  <c r="T792" i="33476" s="1"/>
  <c r="CN40" i="33475"/>
  <c r="X40" i="33475"/>
  <c r="V796" i="33476" s="1"/>
  <c r="CW40" i="33475"/>
  <c r="W40" i="33475" s="1"/>
  <c r="T796" i="33476" s="1"/>
  <c r="AZ56" i="33475"/>
  <c r="Y812" i="33476"/>
  <c r="CL56" i="33475"/>
  <c r="CN56" i="33475"/>
  <c r="X56" i="33475" s="1"/>
  <c r="V812" i="33476"/>
  <c r="AZ102" i="33475"/>
  <c r="Y858" i="33476"/>
  <c r="CN102" i="33475"/>
  <c r="X102" i="33475"/>
  <c r="V858" i="33476" s="1"/>
  <c r="BA52" i="33477"/>
  <c r="CL52" i="33477"/>
  <c r="AZ60" i="33477"/>
  <c r="AZ49" i="33480"/>
  <c r="AZ46" i="33480"/>
  <c r="EF59" i="33480"/>
  <c r="BA61" i="33480"/>
  <c r="EA60" i="33480"/>
  <c r="DJ25" i="33472"/>
  <c r="BS40" i="33480"/>
  <c r="L24" i="2"/>
  <c r="BT24" i="33472"/>
  <c r="BS24" i="33472" s="1"/>
  <c r="L24" i="33473"/>
  <c r="BT40" i="33480"/>
  <c r="BT24" i="2"/>
  <c r="BS24" i="2" s="1"/>
  <c r="BT24" i="33473"/>
  <c r="BS24" i="33473" s="1"/>
  <c r="N24" i="33475"/>
  <c r="BB23" i="2"/>
  <c r="DA25" i="33472"/>
  <c r="DA25" i="33474"/>
  <c r="DA25" i="2"/>
  <c r="DJ22" i="33472"/>
  <c r="DY41" i="33477"/>
  <c r="DY25" i="33473" s="1"/>
  <c r="DW25" i="33473"/>
  <c r="DW25" i="33478"/>
  <c r="DW25" i="33475"/>
  <c r="CJ28" i="33478"/>
  <c r="CN28" i="33478" s="1"/>
  <c r="X28" i="33478" s="1"/>
  <c r="V69" i="33476" s="1"/>
  <c r="B23" i="33478"/>
  <c r="B23" i="33474"/>
  <c r="K24" i="33472"/>
  <c r="BQ24" i="33473"/>
  <c r="AZ54" i="2"/>
  <c r="Y238" i="33476"/>
  <c r="CN39" i="2"/>
  <c r="X39" i="2"/>
  <c r="V223" i="33476" s="1"/>
  <c r="CW39" i="2"/>
  <c r="W39" i="2" s="1"/>
  <c r="T223" i="33476" s="1"/>
  <c r="CN99" i="2"/>
  <c r="X99" i="2"/>
  <c r="V283" i="33476" s="1"/>
  <c r="CW99" i="2"/>
  <c r="W99" i="2" s="1"/>
  <c r="T283" i="33476" s="1"/>
  <c r="AZ44" i="33478"/>
  <c r="Y85" i="33476"/>
  <c r="CL44" i="33478"/>
  <c r="CW44" i="33478"/>
  <c r="W44" i="33478" s="1"/>
  <c r="T85" i="33476" s="1"/>
  <c r="CJ66" i="33473"/>
  <c r="CK66" i="33473"/>
  <c r="BE66" i="33473" s="1"/>
  <c r="CK73" i="33474"/>
  <c r="BE73" i="33474" s="1"/>
  <c r="CJ89" i="33474"/>
  <c r="BA89" i="33474" s="1"/>
  <c r="CK97" i="33474"/>
  <c r="BE97" i="33474" s="1"/>
  <c r="CW50" i="33478"/>
  <c r="W50" i="33478" s="1"/>
  <c r="T91" i="33476" s="1"/>
  <c r="CN50" i="33478"/>
  <c r="X50" i="33478"/>
  <c r="V91" i="33476" s="1"/>
  <c r="CN73" i="33473"/>
  <c r="X73" i="33473" s="1"/>
  <c r="V543" i="33476"/>
  <c r="CW73" i="33473"/>
  <c r="W73" i="33473" s="1"/>
  <c r="T543" i="33476" s="1"/>
  <c r="AZ74" i="2"/>
  <c r="Y258" i="33476" s="1"/>
  <c r="CW74" i="2"/>
  <c r="W74" i="2" s="1"/>
  <c r="T258" i="33476" s="1"/>
  <c r="CW56" i="33472"/>
  <c r="W56" i="33472" s="1"/>
  <c r="T383" i="33476" s="1"/>
  <c r="CN56" i="33472"/>
  <c r="X56" i="33472" s="1"/>
  <c r="V383" i="33476"/>
  <c r="CN63" i="33473"/>
  <c r="X63" i="33473"/>
  <c r="V533" i="33476" s="1"/>
  <c r="CW63" i="33473"/>
  <c r="W63" i="33473" s="1"/>
  <c r="T533" i="33476" s="1"/>
  <c r="AZ79" i="33473"/>
  <c r="Y549" i="33476"/>
  <c r="CW79" i="33473"/>
  <c r="W79" i="33473" s="1"/>
  <c r="T549" i="33476" s="1"/>
  <c r="CW31" i="33473"/>
  <c r="W31" i="33473" s="1"/>
  <c r="T501" i="33476" s="1"/>
  <c r="CN31" i="33473"/>
  <c r="X31" i="33473"/>
  <c r="V501" i="33476" s="1"/>
  <c r="CW78" i="33473"/>
  <c r="W78" i="33473" s="1"/>
  <c r="T548" i="33476" s="1"/>
  <c r="CN78" i="33473"/>
  <c r="X78" i="33473"/>
  <c r="V548" i="33476" s="1"/>
  <c r="DT53" i="33475"/>
  <c r="CJ44" i="33475"/>
  <c r="CJ60" i="33475"/>
  <c r="BA60" i="33475" s="1"/>
  <c r="CK60" i="33475"/>
  <c r="BE60" i="33475" s="1"/>
  <c r="BA48" i="33475"/>
  <c r="CL48" i="33475"/>
  <c r="CJ101" i="33475"/>
  <c r="BA101" i="33475" s="1"/>
  <c r="CK90" i="33472"/>
  <c r="BE90" i="33472" s="1"/>
  <c r="CD100" i="33475"/>
  <c r="BF100" i="33475" s="1"/>
  <c r="X856" i="33476" s="1"/>
  <c r="CF100" i="33475"/>
  <c r="DB52" i="2"/>
  <c r="R236" i="33476"/>
  <c r="CF97" i="33478"/>
  <c r="CC97" i="33478"/>
  <c r="CE97" i="33478"/>
  <c r="BC97" i="33478" s="1"/>
  <c r="CE49" i="33478"/>
  <c r="BC49" i="33478" s="1"/>
  <c r="CC49" i="33478"/>
  <c r="CF49" i="33478"/>
  <c r="CD49" i="33478"/>
  <c r="BF49" i="33478" s="1"/>
  <c r="X90" i="33476" s="1"/>
  <c r="CE103" i="33475"/>
  <c r="BC103" i="33475"/>
  <c r="CC103" i="33475"/>
  <c r="CF103" i="33475"/>
  <c r="DC50" i="33473"/>
  <c r="DD50" i="33473"/>
  <c r="DL50" i="33473" s="1"/>
  <c r="AW391" i="33476"/>
  <c r="CF93" i="33478"/>
  <c r="CC93" i="33478"/>
  <c r="CE93" i="33478"/>
  <c r="BC93" i="33478" s="1"/>
  <c r="CC79" i="33480"/>
  <c r="CD79" i="33480"/>
  <c r="BF79" i="33480" s="1"/>
  <c r="BB369" i="33476"/>
  <c r="R703" i="33476"/>
  <c r="DB90" i="33474"/>
  <c r="EA52" i="33474"/>
  <c r="DU52" i="33474"/>
  <c r="AE52" i="33474" s="1"/>
  <c r="EF52" i="33474"/>
  <c r="AZ71" i="33475"/>
  <c r="Y827" i="33476" s="1"/>
  <c r="CN71" i="33475"/>
  <c r="X71" i="33475" s="1"/>
  <c r="V827" i="33476"/>
  <c r="CI71" i="33475"/>
  <c r="CJ71" i="33475"/>
  <c r="CF37" i="33475"/>
  <c r="CH37" i="33475"/>
  <c r="CC50" i="33474"/>
  <c r="CD50" i="33474"/>
  <c r="BF50" i="33474" s="1"/>
  <c r="X663" i="33476" s="1"/>
  <c r="DB46" i="33474"/>
  <c r="DE46" i="33474" s="1"/>
  <c r="R659" i="33476"/>
  <c r="J4" i="33480"/>
  <c r="AG4" i="33473"/>
  <c r="AG4" i="33478"/>
  <c r="AG4" i="33474"/>
  <c r="AG4" i="33472"/>
  <c r="J4" i="33477"/>
  <c r="AG4" i="33475"/>
  <c r="BY117" i="33480"/>
  <c r="BY119" i="33474"/>
  <c r="BY119" i="33478"/>
  <c r="BY119" i="33473"/>
  <c r="BY119" i="33472"/>
  <c r="BY119" i="33475"/>
  <c r="AZ98" i="33474"/>
  <c r="Y711" i="33476"/>
  <c r="CW98" i="33474"/>
  <c r="W98" i="33474" s="1"/>
  <c r="T711" i="33476" s="1"/>
  <c r="CN98" i="33474"/>
  <c r="X98" i="33474"/>
  <c r="V711" i="33476"/>
  <c r="CN70" i="33474"/>
  <c r="X70" i="33474" s="1"/>
  <c r="V683" i="33476"/>
  <c r="CW70" i="33474"/>
  <c r="W70" i="33474" s="1"/>
  <c r="T683" i="33476" s="1"/>
  <c r="CE62" i="33474"/>
  <c r="BC62" i="33474" s="1"/>
  <c r="CC62" i="33474"/>
  <c r="CD62" i="33474"/>
  <c r="BF62" i="33474" s="1"/>
  <c r="X675" i="33476" s="1"/>
  <c r="CE54" i="33474"/>
  <c r="BC54" i="33474" s="1"/>
  <c r="CC54" i="33474"/>
  <c r="CD54" i="33474"/>
  <c r="BF54" i="33474"/>
  <c r="X667" i="33476" s="1"/>
  <c r="DB28" i="33474"/>
  <c r="R641" i="33476"/>
  <c r="CF96" i="33475"/>
  <c r="CH96" i="33475"/>
  <c r="CD77" i="33475"/>
  <c r="BF77" i="33475" s="1"/>
  <c r="X833" i="33476" s="1"/>
  <c r="CH77" i="33475"/>
  <c r="CC77" i="33475"/>
  <c r="CE77" i="33475"/>
  <c r="BC77" i="33475"/>
  <c r="CI49" i="33475"/>
  <c r="CG49" i="33475"/>
  <c r="DB44" i="33475"/>
  <c r="R800" i="33476"/>
  <c r="CD37" i="33475"/>
  <c r="BF37" i="33475" s="1"/>
  <c r="X793" i="33476" s="1"/>
  <c r="CI37" i="33475"/>
  <c r="CF34" i="33475"/>
  <c r="CH34" i="33475"/>
  <c r="CC84" i="33474"/>
  <c r="CF84" i="33474"/>
  <c r="CD84" i="33474"/>
  <c r="BF84" i="33474"/>
  <c r="X697" i="33476" s="1"/>
  <c r="CE84" i="33474"/>
  <c r="BC84" i="33474"/>
  <c r="DD72" i="33474"/>
  <c r="DL72" i="33474" s="1"/>
  <c r="DC72" i="33474"/>
  <c r="CD39" i="33474"/>
  <c r="BF39" i="33474"/>
  <c r="X652" i="33476"/>
  <c r="CG39" i="33474"/>
  <c r="DC34" i="33474"/>
  <c r="DJ34" i="33474" s="1"/>
  <c r="DD34" i="33474"/>
  <c r="DL34" i="33474" s="1"/>
  <c r="CC65" i="33472"/>
  <c r="CG65" i="33472"/>
  <c r="CF64" i="33472"/>
  <c r="CC64" i="33472"/>
  <c r="CE64" i="33472"/>
  <c r="BC64" i="33472" s="1"/>
  <c r="DC55" i="33472"/>
  <c r="DJ55" i="33472" s="1"/>
  <c r="DD55" i="33472"/>
  <c r="CE100" i="2"/>
  <c r="BC100" i="2" s="1"/>
  <c r="CF100" i="2"/>
  <c r="CD100" i="2"/>
  <c r="BF100" i="2" s="1"/>
  <c r="X284" i="33476" s="1"/>
  <c r="CI99" i="33475"/>
  <c r="CC42" i="33475"/>
  <c r="CD42" i="33475"/>
  <c r="BF42" i="33475" s="1"/>
  <c r="X798" i="33476" s="1"/>
  <c r="CG100" i="33474"/>
  <c r="DB99" i="33474"/>
  <c r="R712" i="33476"/>
  <c r="CG66" i="33474"/>
  <c r="CC66" i="33474"/>
  <c r="CD66" i="33474"/>
  <c r="BF66" i="33474" s="1"/>
  <c r="X679" i="33476" s="1"/>
  <c r="CD46" i="33474"/>
  <c r="BF46" i="33474"/>
  <c r="X659" i="33476" s="1"/>
  <c r="CE46" i="33474"/>
  <c r="BC46" i="33474" s="1"/>
  <c r="CC46" i="33474"/>
  <c r="DB67" i="33472"/>
  <c r="R394" i="33476"/>
  <c r="CD90" i="2"/>
  <c r="BF90" i="2" s="1"/>
  <c r="X274" i="33476" s="1"/>
  <c r="CC90" i="2"/>
  <c r="E83" i="33457"/>
  <c r="E73" i="33457"/>
  <c r="DB101" i="33475"/>
  <c r="DE101" i="33475" s="1"/>
  <c r="EG101" i="33475" s="1"/>
  <c r="AP101" i="33475" s="1"/>
  <c r="R857" i="33476"/>
  <c r="CC101" i="33475"/>
  <c r="CD101" i="33475"/>
  <c r="BF101" i="33475" s="1"/>
  <c r="X857" i="33476" s="1"/>
  <c r="CF98" i="33475"/>
  <c r="CH98" i="33475"/>
  <c r="CN62" i="33475"/>
  <c r="X62" i="33475"/>
  <c r="V818" i="33476"/>
  <c r="AZ62" i="33475"/>
  <c r="Y818" i="33476" s="1"/>
  <c r="CW62" i="33475"/>
  <c r="W62" i="33475" s="1"/>
  <c r="T818" i="33476" s="1"/>
  <c r="CC57" i="33475"/>
  <c r="CE57" i="33475"/>
  <c r="BC57" i="33475" s="1"/>
  <c r="CF57" i="33475"/>
  <c r="CD57" i="33475"/>
  <c r="BF57" i="33475" s="1"/>
  <c r="X813" i="33476" s="1"/>
  <c r="CH57" i="33475"/>
  <c r="CC55" i="33475"/>
  <c r="CE55" i="33475"/>
  <c r="BC55" i="33475" s="1"/>
  <c r="CF55" i="33475"/>
  <c r="CH33" i="33475"/>
  <c r="CF33" i="33475"/>
  <c r="DB31" i="33475"/>
  <c r="DE31" i="33475" s="1"/>
  <c r="R787" i="33476"/>
  <c r="DB102" i="33473"/>
  <c r="DE102" i="33473" s="1"/>
  <c r="R572" i="33476"/>
  <c r="CN102" i="33473"/>
  <c r="X102" i="33473"/>
  <c r="V572" i="33476"/>
  <c r="AZ102" i="33473"/>
  <c r="Y572" i="33476" s="1"/>
  <c r="CG89" i="33473"/>
  <c r="CG65" i="33473"/>
  <c r="CD89" i="33472"/>
  <c r="BF89" i="33472" s="1"/>
  <c r="X416" i="33476" s="1"/>
  <c r="CC89" i="33472"/>
  <c r="CE89" i="33472"/>
  <c r="BC89" i="33472" s="1"/>
  <c r="DD66" i="2"/>
  <c r="CF59" i="2"/>
  <c r="CD59" i="2"/>
  <c r="BF59" i="2" s="1"/>
  <c r="X243" i="33476" s="1"/>
  <c r="CC59" i="2"/>
  <c r="CI100" i="33475"/>
  <c r="CN64" i="33475"/>
  <c r="X64" i="33475"/>
  <c r="V820" i="33476"/>
  <c r="CW64" i="33475"/>
  <c r="W64" i="33475" s="1"/>
  <c r="T820" i="33476" s="1"/>
  <c r="CW33" i="33475"/>
  <c r="W33" i="33475" s="1"/>
  <c r="T789" i="33476" s="1"/>
  <c r="AZ33" i="33475"/>
  <c r="Y789" i="33476" s="1"/>
  <c r="CG95" i="33474"/>
  <c r="CD89" i="33474"/>
  <c r="BF89" i="33474" s="1"/>
  <c r="X702" i="33476" s="1"/>
  <c r="CC89" i="33474"/>
  <c r="CG63" i="33474"/>
  <c r="CJ63" i="33474" s="1"/>
  <c r="BA63" i="33474" s="1"/>
  <c r="CC63" i="33474"/>
  <c r="CE63" i="33474"/>
  <c r="BC63" i="33474"/>
  <c r="DC55" i="33474"/>
  <c r="DJ55" i="33474" s="1"/>
  <c r="CC55" i="33474"/>
  <c r="CE55" i="33474"/>
  <c r="BC55" i="33474"/>
  <c r="DB45" i="33474"/>
  <c r="DE45" i="33474" s="1"/>
  <c r="R658" i="33476"/>
  <c r="CN42" i="33474"/>
  <c r="X42" i="33474"/>
  <c r="V655" i="33476" s="1"/>
  <c r="AZ42" i="33474"/>
  <c r="Y655" i="33476"/>
  <c r="CW42" i="33474"/>
  <c r="W42" i="33474" s="1"/>
  <c r="T655" i="33476" s="1"/>
  <c r="CC34" i="33474"/>
  <c r="CD34" i="33474"/>
  <c r="BF34" i="33474"/>
  <c r="X647" i="33476" s="1"/>
  <c r="EM93" i="33473"/>
  <c r="DC93" i="33473"/>
  <c r="DJ93" i="33473" s="1"/>
  <c r="DD87" i="33473"/>
  <c r="DL87" i="33473" s="1"/>
  <c r="DT87" i="33473"/>
  <c r="DC87" i="33473"/>
  <c r="DJ87" i="33473" s="1"/>
  <c r="CD45" i="33473"/>
  <c r="BF45" i="33473" s="1"/>
  <c r="X515" i="33476" s="1"/>
  <c r="CF45" i="33473"/>
  <c r="CE45" i="33473"/>
  <c r="BC45" i="33473" s="1"/>
  <c r="DD103" i="33475"/>
  <c r="DL103" i="33475" s="1"/>
  <c r="CE99" i="33475"/>
  <c r="BC99" i="33475"/>
  <c r="CF87" i="33475"/>
  <c r="CC87" i="33475"/>
  <c r="CE87" i="33475"/>
  <c r="BC87" i="33475"/>
  <c r="CI80" i="33475"/>
  <c r="CD72" i="33475"/>
  <c r="BF72" i="33475" s="1"/>
  <c r="X828" i="33476"/>
  <c r="CI72" i="33475"/>
  <c r="CI69" i="33475"/>
  <c r="CJ69" i="33475" s="1"/>
  <c r="BA69" i="33475" s="1"/>
  <c r="CI67" i="33475"/>
  <c r="CK67" i="33475"/>
  <c r="BE67" i="33475" s="1"/>
  <c r="CC67" i="33475"/>
  <c r="CE67" i="33475"/>
  <c r="BC67" i="33475"/>
  <c r="CG45" i="33475"/>
  <c r="CD45" i="33475"/>
  <c r="BF45" i="33475" s="1"/>
  <c r="X801" i="33476" s="1"/>
  <c r="CE45" i="33475"/>
  <c r="BC45" i="33475"/>
  <c r="CH45" i="33475"/>
  <c r="CD35" i="33475"/>
  <c r="BF35" i="33475" s="1"/>
  <c r="CF35" i="33475"/>
  <c r="CE35" i="33475"/>
  <c r="BC35" i="33475" s="1"/>
  <c r="AZ34" i="33475"/>
  <c r="Y790" i="33476"/>
  <c r="CN34" i="33475"/>
  <c r="X34" i="33475" s="1"/>
  <c r="V790" i="33476" s="1"/>
  <c r="CI29" i="33475"/>
  <c r="CG29" i="33475"/>
  <c r="DC93" i="33474"/>
  <c r="DJ93" i="33474" s="1"/>
  <c r="CN90" i="33474"/>
  <c r="X90" i="33474"/>
  <c r="V703" i="33476"/>
  <c r="CW90" i="33474"/>
  <c r="W90" i="33474" s="1"/>
  <c r="T703" i="33476" s="1"/>
  <c r="AZ90" i="33474"/>
  <c r="Y703" i="33476"/>
  <c r="DB81" i="33474"/>
  <c r="DE81" i="33474" s="1"/>
  <c r="R694" i="33476"/>
  <c r="DB61" i="33474"/>
  <c r="DD61" i="33474" s="1"/>
  <c r="DL61" i="33474" s="1"/>
  <c r="R674" i="33476"/>
  <c r="CD60" i="33474"/>
  <c r="BF60" i="33474"/>
  <c r="X673" i="33476" s="1"/>
  <c r="CC60" i="33474"/>
  <c r="DC58" i="33474"/>
  <c r="DJ58" i="33474" s="1"/>
  <c r="EF58" i="33474"/>
  <c r="DD58" i="33474"/>
  <c r="AZ58" i="33474"/>
  <c r="Y671" i="33476"/>
  <c r="CW58" i="33474"/>
  <c r="W58" i="33474" s="1"/>
  <c r="T671" i="33476" s="1"/>
  <c r="CG52" i="33474"/>
  <c r="CD47" i="33474"/>
  <c r="BF47" i="33474"/>
  <c r="X660" i="33476"/>
  <c r="CC47" i="33474"/>
  <c r="CE47" i="33474"/>
  <c r="BC47" i="33474"/>
  <c r="CG36" i="33474"/>
  <c r="CD36" i="33474"/>
  <c r="BF36" i="33474"/>
  <c r="X649" i="33476"/>
  <c r="CE36" i="33474"/>
  <c r="BC36" i="33474" s="1"/>
  <c r="CC36" i="33474"/>
  <c r="CF36" i="33474"/>
  <c r="DB32" i="33474"/>
  <c r="DB103" i="33473"/>
  <c r="R573" i="33476"/>
  <c r="CE103" i="33473"/>
  <c r="BC103" i="33473"/>
  <c r="CC103" i="33473"/>
  <c r="CC100" i="33473"/>
  <c r="CD100" i="33473"/>
  <c r="BF100" i="33473"/>
  <c r="X570" i="33476" s="1"/>
  <c r="CG88" i="33473"/>
  <c r="DB85" i="33473"/>
  <c r="DE85" i="33473" s="1"/>
  <c r="R555" i="33476"/>
  <c r="CG76" i="33473"/>
  <c r="CK76" i="33473"/>
  <c r="BE76" i="33473"/>
  <c r="DB69" i="33473"/>
  <c r="DE69" i="33473" s="1"/>
  <c r="R539" i="33476"/>
  <c r="DB65" i="33473"/>
  <c r="R535" i="33476"/>
  <c r="CE65" i="33473"/>
  <c r="BC65" i="33473" s="1"/>
  <c r="CF65" i="33473"/>
  <c r="CC65" i="33473"/>
  <c r="CD65" i="33473"/>
  <c r="BF65" i="33473" s="1"/>
  <c r="X535" i="33476" s="1"/>
  <c r="CD62" i="33473"/>
  <c r="BF62" i="33473"/>
  <c r="X532" i="33476" s="1"/>
  <c r="CF62" i="33473"/>
  <c r="CC62" i="33473"/>
  <c r="CD61" i="33473"/>
  <c r="BF61" i="33473" s="1"/>
  <c r="X531" i="33476"/>
  <c r="CF61" i="33473"/>
  <c r="CE61" i="33473"/>
  <c r="BC61" i="33473" s="1"/>
  <c r="DB55" i="33473"/>
  <c r="DE55" i="33473" s="1"/>
  <c r="R525" i="33476"/>
  <c r="CF55" i="33473"/>
  <c r="CE55" i="33473"/>
  <c r="BC55" i="33473"/>
  <c r="CC41" i="33473"/>
  <c r="CG41" i="33473"/>
  <c r="CD41" i="33473"/>
  <c r="BF41" i="33473"/>
  <c r="X511" i="33476"/>
  <c r="DB38" i="33473"/>
  <c r="DC38" i="33473" s="1"/>
  <c r="R508" i="33476"/>
  <c r="CD81" i="33472"/>
  <c r="BF81" i="33472"/>
  <c r="X408" i="33476"/>
  <c r="CC81" i="33472"/>
  <c r="CK74" i="33472"/>
  <c r="BE74" i="33472"/>
  <c r="CJ74" i="33472"/>
  <c r="DB40" i="33472"/>
  <c r="DE40" i="33472" s="1"/>
  <c r="R367" i="33476"/>
  <c r="CG92" i="2"/>
  <c r="CC92" i="2"/>
  <c r="CJ48" i="2"/>
  <c r="CI103" i="33475"/>
  <c r="DC89" i="33475"/>
  <c r="DJ89" i="33475" s="1"/>
  <c r="CE89" i="33475"/>
  <c r="BC89" i="33475" s="1"/>
  <c r="CC89" i="33475"/>
  <c r="CD89" i="33475"/>
  <c r="BF89" i="33475"/>
  <c r="X845" i="33476" s="1"/>
  <c r="CC83" i="33475"/>
  <c r="CE83" i="33475"/>
  <c r="BC83" i="33475"/>
  <c r="CD76" i="33475"/>
  <c r="BF76" i="33475"/>
  <c r="X832" i="33476" s="1"/>
  <c r="CE76" i="33475"/>
  <c r="BC76" i="33475" s="1"/>
  <c r="CC76" i="33475"/>
  <c r="CN72" i="33475"/>
  <c r="X72" i="33475" s="1"/>
  <c r="V828" i="33476" s="1"/>
  <c r="AZ72" i="33475"/>
  <c r="Y828" i="33476"/>
  <c r="CC70" i="33475"/>
  <c r="CH70" i="33475"/>
  <c r="CK70" i="33475"/>
  <c r="BE70" i="33475"/>
  <c r="CC69" i="33475"/>
  <c r="CD69" i="33475"/>
  <c r="BF69" i="33475"/>
  <c r="X825" i="33476"/>
  <c r="CE69" i="33475"/>
  <c r="BC69" i="33475" s="1"/>
  <c r="CF65" i="33475"/>
  <c r="CC65" i="33475"/>
  <c r="CE65" i="33475"/>
  <c r="BC65" i="33475" s="1"/>
  <c r="CH65" i="33475"/>
  <c r="CI53" i="33475"/>
  <c r="CG53" i="33475"/>
  <c r="CC97" i="33474"/>
  <c r="CE97" i="33474"/>
  <c r="BC97" i="33474" s="1"/>
  <c r="EM96" i="33474"/>
  <c r="DB92" i="33474"/>
  <c r="R705" i="33476"/>
  <c r="CD90" i="33474"/>
  <c r="BF90" i="33474"/>
  <c r="X703" i="33476" s="1"/>
  <c r="CF90" i="33474"/>
  <c r="CE90" i="33474"/>
  <c r="BC90" i="33474" s="1"/>
  <c r="CG78" i="33474"/>
  <c r="CK78" i="33474"/>
  <c r="BE78" i="33474"/>
  <c r="CC73" i="33474"/>
  <c r="CE73" i="33474"/>
  <c r="BC73" i="33474"/>
  <c r="DB68" i="33474"/>
  <c r="DE68" i="33474" s="1"/>
  <c r="R681" i="33476"/>
  <c r="DD52" i="33474"/>
  <c r="DC52" i="33474"/>
  <c r="DJ52" i="33474" s="1"/>
  <c r="CD49" i="33474"/>
  <c r="BF49" i="33474" s="1"/>
  <c r="X662" i="33476" s="1"/>
  <c r="CG49" i="33474"/>
  <c r="CK49" i="33474"/>
  <c r="BE49" i="33474"/>
  <c r="CG41" i="33474"/>
  <c r="CK41" i="33474"/>
  <c r="BE41" i="33474"/>
  <c r="CC41" i="33474"/>
  <c r="CG29" i="33474"/>
  <c r="CK91" i="33473"/>
  <c r="BE91" i="33473"/>
  <c r="CG81" i="33473"/>
  <c r="CC81" i="33473"/>
  <c r="CD80" i="33473"/>
  <c r="BF80" i="33473"/>
  <c r="X550" i="33476"/>
  <c r="CG80" i="33473"/>
  <c r="CE77" i="33473"/>
  <c r="BC77" i="33473"/>
  <c r="CF77" i="33473"/>
  <c r="CG75" i="33473"/>
  <c r="DB74" i="33473"/>
  <c r="R544" i="33476"/>
  <c r="CF70" i="33473"/>
  <c r="CC70" i="33473"/>
  <c r="CD70" i="33473"/>
  <c r="BF70" i="33473"/>
  <c r="X540" i="33476"/>
  <c r="CE70" i="33473"/>
  <c r="BC70" i="33473"/>
  <c r="CE66" i="33473"/>
  <c r="BC66" i="33473"/>
  <c r="CD66" i="33473"/>
  <c r="BF66" i="33473"/>
  <c r="X536" i="33476"/>
  <c r="CE62" i="33473"/>
  <c r="BC62" i="33473" s="1"/>
  <c r="CC61" i="33473"/>
  <c r="CG57" i="33473"/>
  <c r="CD50" i="33473"/>
  <c r="BF50" i="33473" s="1"/>
  <c r="X520" i="33476"/>
  <c r="CF50" i="33473"/>
  <c r="CC50" i="33473"/>
  <c r="CE50" i="33473"/>
  <c r="BC50" i="33473"/>
  <c r="DB44" i="33473"/>
  <c r="R514" i="33476"/>
  <c r="DB90" i="33472"/>
  <c r="DE90" i="33472" s="1"/>
  <c r="R417" i="33476"/>
  <c r="CG75" i="33472"/>
  <c r="CD49" i="33472"/>
  <c r="BF49" i="33472" s="1"/>
  <c r="X376" i="33476"/>
  <c r="CE49" i="33472"/>
  <c r="BC49" i="33472" s="1"/>
  <c r="CC49" i="33472"/>
  <c r="CN48" i="33472"/>
  <c r="X48" i="33472"/>
  <c r="V375" i="33476" s="1"/>
  <c r="AZ48" i="33472"/>
  <c r="Y375" i="33476"/>
  <c r="CG98" i="2"/>
  <c r="CK98" i="2" s="1"/>
  <c r="BE98" i="2" s="1"/>
  <c r="CD95" i="2"/>
  <c r="BF95" i="2"/>
  <c r="X279" i="33476" s="1"/>
  <c r="CF95" i="2"/>
  <c r="CE65" i="2"/>
  <c r="BC65" i="2"/>
  <c r="CD65" i="2"/>
  <c r="BF65" i="2"/>
  <c r="X249" i="33476" s="1"/>
  <c r="CF65" i="2"/>
  <c r="CC93" i="33475"/>
  <c r="CH93" i="33475"/>
  <c r="CE93" i="33475"/>
  <c r="BC93" i="33475"/>
  <c r="CC92" i="33475"/>
  <c r="CE92" i="33475"/>
  <c r="BC92" i="33475" s="1"/>
  <c r="CW90" i="33475"/>
  <c r="W90" i="33475" s="1"/>
  <c r="T846" i="33476" s="1"/>
  <c r="CN90" i="33475"/>
  <c r="X90" i="33475"/>
  <c r="V846" i="33476" s="1"/>
  <c r="CC88" i="33475"/>
  <c r="CE88" i="33475"/>
  <c r="BC88" i="33475"/>
  <c r="CC74" i="33475"/>
  <c r="CD74" i="33475"/>
  <c r="BF74" i="33475" s="1"/>
  <c r="X830" i="33476"/>
  <c r="CE62" i="33475"/>
  <c r="BC62" i="33475" s="1"/>
  <c r="CC61" i="33475"/>
  <c r="CE61" i="33475"/>
  <c r="BC61" i="33475"/>
  <c r="CC59" i="33475"/>
  <c r="CE59" i="33475"/>
  <c r="BC59" i="33475"/>
  <c r="CI57" i="33475"/>
  <c r="CC41" i="33475"/>
  <c r="CE41" i="33475"/>
  <c r="BC41" i="33475"/>
  <c r="CF41" i="33475"/>
  <c r="CF31" i="33475"/>
  <c r="CC31" i="33475"/>
  <c r="CF103" i="33474"/>
  <c r="CF102" i="33474"/>
  <c r="CW100" i="33474"/>
  <c r="W100" i="33474" s="1"/>
  <c r="T713" i="33476" s="1"/>
  <c r="AZ100" i="33474"/>
  <c r="Y713" i="33476"/>
  <c r="CF99" i="33474"/>
  <c r="CD99" i="33474"/>
  <c r="BF99" i="33474" s="1"/>
  <c r="X712" i="33476" s="1"/>
  <c r="CF98" i="33474"/>
  <c r="CD98" i="33474"/>
  <c r="BF98" i="33474" s="1"/>
  <c r="X711" i="33476" s="1"/>
  <c r="CC95" i="33474"/>
  <c r="CD95" i="33474"/>
  <c r="BF95" i="33474" s="1"/>
  <c r="X708" i="33476"/>
  <c r="CE94" i="33474"/>
  <c r="BC94" i="33474" s="1"/>
  <c r="CC94" i="33474"/>
  <c r="CG93" i="33474"/>
  <c r="CN92" i="33474"/>
  <c r="X92" i="33474" s="1"/>
  <c r="V705" i="33476" s="1"/>
  <c r="AZ92" i="33474"/>
  <c r="Y705" i="33476"/>
  <c r="CD87" i="33474"/>
  <c r="BF87" i="33474" s="1"/>
  <c r="X700" i="33476" s="1"/>
  <c r="CC87" i="33474"/>
  <c r="CE87" i="33474"/>
  <c r="BC87" i="33474" s="1"/>
  <c r="AZ82" i="33474"/>
  <c r="Y695" i="33476" s="1"/>
  <c r="CG79" i="33474"/>
  <c r="CJ79" i="33474" s="1"/>
  <c r="CG76" i="33474"/>
  <c r="CD76" i="33474"/>
  <c r="BF76" i="33474" s="1"/>
  <c r="X689" i="33476" s="1"/>
  <c r="CE76" i="33474"/>
  <c r="BC76" i="33474"/>
  <c r="CC76" i="33474"/>
  <c r="CE74" i="33474"/>
  <c r="BC74" i="33474"/>
  <c r="CD70" i="33474"/>
  <c r="BF70" i="33474" s="1"/>
  <c r="X683" i="33476" s="1"/>
  <c r="CG62" i="33474"/>
  <c r="CJ62" i="33474"/>
  <c r="BA62" i="33474"/>
  <c r="CC57" i="33474"/>
  <c r="CE57" i="33474"/>
  <c r="BC57" i="33474"/>
  <c r="CD52" i="33474"/>
  <c r="BF52" i="33474" s="1"/>
  <c r="X665" i="33476" s="1"/>
  <c r="CE52" i="33474"/>
  <c r="BC52" i="33474"/>
  <c r="CC52" i="33474"/>
  <c r="AZ44" i="33474"/>
  <c r="Y657" i="33476" s="1"/>
  <c r="CN44" i="33474"/>
  <c r="X44" i="33474" s="1"/>
  <c r="V657" i="33476"/>
  <c r="CE41" i="33474"/>
  <c r="BC41" i="33474" s="1"/>
  <c r="CG40" i="33474"/>
  <c r="CC39" i="33474"/>
  <c r="CE39" i="33474"/>
  <c r="BC39" i="33474" s="1"/>
  <c r="CN33" i="33474"/>
  <c r="X33" i="33474"/>
  <c r="V646" i="33476" s="1"/>
  <c r="CG33" i="33474"/>
  <c r="CD31" i="33474"/>
  <c r="BF31" i="33474"/>
  <c r="X644" i="33476" s="1"/>
  <c r="CC31" i="33474"/>
  <c r="CE31" i="33474"/>
  <c r="BC31" i="33474"/>
  <c r="CD30" i="33474"/>
  <c r="BF30" i="33474" s="1"/>
  <c r="X643" i="33476" s="1"/>
  <c r="CE30" i="33474"/>
  <c r="BC30" i="33474"/>
  <c r="CC30" i="33474"/>
  <c r="CD28" i="33474"/>
  <c r="BF28" i="33474" s="1"/>
  <c r="CD101" i="33473"/>
  <c r="BF101" i="33473"/>
  <c r="X571" i="33476" s="1"/>
  <c r="CF101" i="33473"/>
  <c r="CE101" i="33473"/>
  <c r="BC101" i="33473"/>
  <c r="CC97" i="33473"/>
  <c r="CD97" i="33473"/>
  <c r="BF97" i="33473"/>
  <c r="X567" i="33476"/>
  <c r="CE97" i="33473"/>
  <c r="BC97" i="33473" s="1"/>
  <c r="CC88" i="33473"/>
  <c r="CF88" i="33473"/>
  <c r="CC69" i="33473"/>
  <c r="CG69" i="33473"/>
  <c r="CG64" i="33473"/>
  <c r="CG62" i="33473"/>
  <c r="CE54" i="33473"/>
  <c r="BC54" i="33473" s="1"/>
  <c r="CC54" i="33473"/>
  <c r="CF54" i="33473"/>
  <c r="CG49" i="33473"/>
  <c r="CF97" i="33472"/>
  <c r="CC97" i="33472"/>
  <c r="CC78" i="33472"/>
  <c r="CD78" i="33472"/>
  <c r="BF78" i="33472" s="1"/>
  <c r="X405" i="33476" s="1"/>
  <c r="CD59" i="33472"/>
  <c r="BF59" i="33472" s="1"/>
  <c r="X386" i="33476" s="1"/>
  <c r="CE59" i="33472"/>
  <c r="BC59" i="33472"/>
  <c r="CF59" i="33472"/>
  <c r="CC59" i="33472"/>
  <c r="CN46" i="33472"/>
  <c r="X46" i="33472"/>
  <c r="V373" i="33476" s="1"/>
  <c r="AZ46" i="33472"/>
  <c r="Y373" i="33476"/>
  <c r="CE32" i="33472"/>
  <c r="BC32" i="33472" s="1"/>
  <c r="CC32" i="33472"/>
  <c r="CD86" i="2"/>
  <c r="BF86" i="2"/>
  <c r="X270" i="33476" s="1"/>
  <c r="CE86" i="2"/>
  <c r="BC86" i="2"/>
  <c r="DD82" i="2"/>
  <c r="DL82" i="2" s="1"/>
  <c r="DC82" i="2"/>
  <c r="EA82" i="2"/>
  <c r="CH92" i="33475"/>
  <c r="CF81" i="33475"/>
  <c r="CC81" i="33475"/>
  <c r="CI73" i="33475"/>
  <c r="CF64" i="33475"/>
  <c r="CH64" i="33475"/>
  <c r="CC63" i="33475"/>
  <c r="CE63" i="33475"/>
  <c r="BC63" i="33475"/>
  <c r="CD61" i="33475"/>
  <c r="BF61" i="33475" s="1"/>
  <c r="X817" i="33476" s="1"/>
  <c r="CI61" i="33475"/>
  <c r="CF61" i="33475"/>
  <c r="CN58" i="33475"/>
  <c r="X58" i="33475" s="1"/>
  <c r="V814" i="33476" s="1"/>
  <c r="AZ58" i="33475"/>
  <c r="Y814" i="33476" s="1"/>
  <c r="CE54" i="33475"/>
  <c r="CC53" i="33475"/>
  <c r="CE53" i="33475"/>
  <c r="BC53" i="33475" s="1"/>
  <c r="CC51" i="33475"/>
  <c r="CE51" i="33475"/>
  <c r="BC51" i="33475"/>
  <c r="CC49" i="33475"/>
  <c r="CE49" i="33475"/>
  <c r="BC49" i="33475"/>
  <c r="CE38" i="33475"/>
  <c r="BC38" i="33475" s="1"/>
  <c r="CF38" i="33475"/>
  <c r="CC38" i="33475"/>
  <c r="CC29" i="33475"/>
  <c r="CE29" i="33475"/>
  <c r="BC29" i="33475" s="1"/>
  <c r="CD86" i="33474"/>
  <c r="BF86" i="33474"/>
  <c r="X699" i="33476" s="1"/>
  <c r="CE86" i="33474"/>
  <c r="CG84" i="33474"/>
  <c r="CF75" i="33474"/>
  <c r="CG58" i="33474"/>
  <c r="CE58" i="33474"/>
  <c r="BC58" i="33474"/>
  <c r="CG45" i="33474"/>
  <c r="CJ45" i="33474" s="1"/>
  <c r="CF44" i="33474"/>
  <c r="CG37" i="33474"/>
  <c r="CG99" i="33473"/>
  <c r="CF97" i="33473"/>
  <c r="CF96" i="33473"/>
  <c r="DD94" i="33473"/>
  <c r="DL94" i="33473" s="1"/>
  <c r="CF89" i="33473"/>
  <c r="CG87" i="33473"/>
  <c r="CK87" i="33473" s="1"/>
  <c r="BE87" i="33473" s="1"/>
  <c r="CF81" i="33473"/>
  <c r="CD73" i="33473"/>
  <c r="BF73" i="33473" s="1"/>
  <c r="X543" i="33476" s="1"/>
  <c r="CG73" i="33473"/>
  <c r="CD54" i="33473"/>
  <c r="BF54" i="33473" s="1"/>
  <c r="X524" i="33476" s="1"/>
  <c r="CG45" i="33473"/>
  <c r="CC88" i="33472"/>
  <c r="CD88" i="33472"/>
  <c r="BF88" i="33472"/>
  <c r="X415" i="33476"/>
  <c r="CG88" i="33472"/>
  <c r="CE47" i="33472"/>
  <c r="BC47" i="33472"/>
  <c r="CG47" i="33472"/>
  <c r="CJ47" i="33472" s="1"/>
  <c r="CF78" i="33478"/>
  <c r="CE78" i="33478"/>
  <c r="BC78" i="33478"/>
  <c r="CC68" i="33478"/>
  <c r="CE68" i="33478"/>
  <c r="BC68" i="33478"/>
  <c r="CD103" i="33474"/>
  <c r="BF103" i="33474" s="1"/>
  <c r="X716" i="33476" s="1"/>
  <c r="CC68" i="33474"/>
  <c r="CF75" i="33473"/>
  <c r="CF73" i="33473"/>
  <c r="CG68" i="33473"/>
  <c r="CG60" i="33473"/>
  <c r="CE58" i="33473"/>
  <c r="CD57" i="33473"/>
  <c r="BF57" i="33473" s="1"/>
  <c r="X527" i="33476" s="1"/>
  <c r="CF57" i="33473"/>
  <c r="CC57" i="33473"/>
  <c r="CC53" i="33473"/>
  <c r="CF47" i="33473"/>
  <c r="CF46" i="33473"/>
  <c r="CC42" i="33473"/>
  <c r="CD42" i="33473"/>
  <c r="BF42" i="33473"/>
  <c r="X512" i="33476"/>
  <c r="CG40" i="33473"/>
  <c r="CK40" i="33473" s="1"/>
  <c r="BE40" i="33473" s="1"/>
  <c r="CC38" i="33473"/>
  <c r="CD38" i="33473"/>
  <c r="BF38" i="33473" s="1"/>
  <c r="X508" i="33476" s="1"/>
  <c r="CG36" i="33473"/>
  <c r="CD33" i="33473"/>
  <c r="BF33" i="33473" s="1"/>
  <c r="X503" i="33476" s="1"/>
  <c r="CF33" i="33473"/>
  <c r="CC33" i="33473"/>
  <c r="CC30" i="33473"/>
  <c r="CD30" i="33473"/>
  <c r="BF30" i="33473"/>
  <c r="X500" i="33476" s="1"/>
  <c r="CF30" i="33473"/>
  <c r="CG103" i="33472"/>
  <c r="CK103" i="33472"/>
  <c r="BE103" i="33472" s="1"/>
  <c r="CC93" i="33472"/>
  <c r="EA82" i="33472"/>
  <c r="CW66" i="33472"/>
  <c r="W66" i="33472" s="1"/>
  <c r="T393" i="33476" s="1"/>
  <c r="AZ66" i="33472"/>
  <c r="Y393" i="33476" s="1"/>
  <c r="DD60" i="33472"/>
  <c r="CG58" i="33472"/>
  <c r="CD58" i="33472"/>
  <c r="BF58" i="33472" s="1"/>
  <c r="X385" i="33476" s="1"/>
  <c r="CF55" i="33472"/>
  <c r="CE55" i="33472"/>
  <c r="BC55" i="33472" s="1"/>
  <c r="CF39" i="33472"/>
  <c r="CF36" i="33472"/>
  <c r="CE36" i="33472"/>
  <c r="BC36" i="33472" s="1"/>
  <c r="DC88" i="2"/>
  <c r="DJ88" i="2" s="1"/>
  <c r="DD88" i="2"/>
  <c r="CE73" i="2"/>
  <c r="CD73" i="2"/>
  <c r="BF73" i="2"/>
  <c r="X257" i="33476"/>
  <c r="CD44" i="2"/>
  <c r="BF44" i="2" s="1"/>
  <c r="X228" i="33476" s="1"/>
  <c r="CE44" i="2"/>
  <c r="BC44" i="2" s="1"/>
  <c r="CC44" i="2"/>
  <c r="CG90" i="33478"/>
  <c r="CN87" i="33478"/>
  <c r="X87" i="33478" s="1"/>
  <c r="V128" i="33476" s="1"/>
  <c r="AZ87" i="33478"/>
  <c r="Y128" i="33476"/>
  <c r="CF59" i="33473"/>
  <c r="CD58" i="33473"/>
  <c r="BF58" i="33473"/>
  <c r="X528" i="33476"/>
  <c r="CE53" i="33473"/>
  <c r="BC53" i="33473" s="1"/>
  <c r="CD49" i="33473"/>
  <c r="BF49" i="33473"/>
  <c r="X519" i="33476" s="1"/>
  <c r="CF49" i="33473"/>
  <c r="CC49" i="33473"/>
  <c r="CD44" i="33473"/>
  <c r="BF44" i="33473" s="1"/>
  <c r="X514" i="33476" s="1"/>
  <c r="CF35" i="33473"/>
  <c r="CD29" i="33473"/>
  <c r="BF29" i="33473" s="1"/>
  <c r="CF29" i="33473"/>
  <c r="CE29" i="33473"/>
  <c r="BC29" i="33473"/>
  <c r="CG28" i="33473"/>
  <c r="CK28" i="33473" s="1"/>
  <c r="BE28" i="33473" s="1"/>
  <c r="CF102" i="33472"/>
  <c r="CG100" i="33472"/>
  <c r="CD96" i="33472"/>
  <c r="BF96" i="33472" s="1"/>
  <c r="X423" i="33476" s="1"/>
  <c r="CF96" i="33472"/>
  <c r="CC96" i="33472"/>
  <c r="CF94" i="33472"/>
  <c r="CD69" i="33472"/>
  <c r="BF69" i="33472"/>
  <c r="X396" i="33476"/>
  <c r="CF69" i="33472"/>
  <c r="CD37" i="33472"/>
  <c r="BF37" i="33472"/>
  <c r="X364" i="33476"/>
  <c r="CF37" i="33472"/>
  <c r="CF91" i="2"/>
  <c r="CD76" i="2"/>
  <c r="BF76" i="2"/>
  <c r="X260" i="33476" s="1"/>
  <c r="CC76" i="2"/>
  <c r="CF76" i="2"/>
  <c r="DC64" i="2"/>
  <c r="DJ64" i="2" s="1"/>
  <c r="DD64" i="2"/>
  <c r="DL64" i="2" s="1"/>
  <c r="CF90" i="33478"/>
  <c r="CC90" i="33478"/>
  <c r="CE90" i="33478"/>
  <c r="BC90" i="33478" s="1"/>
  <c r="C2" i="33459"/>
  <c r="AK133" i="1"/>
  <c r="CG84" i="33472"/>
  <c r="CD65" i="33472"/>
  <c r="BF65" i="33472" s="1"/>
  <c r="X392" i="33476" s="1"/>
  <c r="CE65" i="33472"/>
  <c r="BC65" i="33472" s="1"/>
  <c r="CG62" i="33472"/>
  <c r="CK62" i="33472"/>
  <c r="BE62" i="33472"/>
  <c r="CW50" i="33472"/>
  <c r="W50" i="33472" s="1"/>
  <c r="T377" i="33476" s="1"/>
  <c r="AZ50" i="33472"/>
  <c r="Y377" i="33476"/>
  <c r="CG42" i="33472"/>
  <c r="CJ42" i="33472" s="1"/>
  <c r="CD42" i="33472"/>
  <c r="BF42" i="33472"/>
  <c r="CG37" i="33472"/>
  <c r="CG34" i="33472"/>
  <c r="CE103" i="2"/>
  <c r="CF102" i="2"/>
  <c r="CD92" i="2"/>
  <c r="BF92" i="2" s="1"/>
  <c r="X276" i="33476" s="1"/>
  <c r="CE74" i="2"/>
  <c r="BC74" i="2"/>
  <c r="DC72" i="2"/>
  <c r="CD70" i="2"/>
  <c r="BF70" i="2"/>
  <c r="X254" i="33476"/>
  <c r="CG68" i="2"/>
  <c r="CG63" i="2"/>
  <c r="CD60" i="2"/>
  <c r="BF60" i="2"/>
  <c r="X244" i="33476" s="1"/>
  <c r="CE60" i="2"/>
  <c r="BC60" i="2"/>
  <c r="CC60" i="2"/>
  <c r="DD50" i="2"/>
  <c r="DL50" i="2" s="1"/>
  <c r="CD45" i="2"/>
  <c r="BF45" i="2"/>
  <c r="X229" i="33476"/>
  <c r="CF45" i="2"/>
  <c r="CE45" i="2"/>
  <c r="BC45" i="2"/>
  <c r="CG88" i="33478"/>
  <c r="AZ84" i="33478"/>
  <c r="Y125" i="33476" s="1"/>
  <c r="CN84" i="33478"/>
  <c r="X84" i="33478"/>
  <c r="V125" i="33476" s="1"/>
  <c r="CG61" i="33478"/>
  <c r="CJ61" i="33478"/>
  <c r="CN59" i="33478"/>
  <c r="X59" i="33478" s="1"/>
  <c r="V100" i="33476" s="1"/>
  <c r="AZ59" i="33478"/>
  <c r="Y100" i="33476"/>
  <c r="CD84" i="33472"/>
  <c r="BF84" i="33472" s="1"/>
  <c r="X411" i="33476" s="1"/>
  <c r="CF84" i="33472"/>
  <c r="CE84" i="33472"/>
  <c r="BC84" i="33472" s="1"/>
  <c r="CE80" i="33472"/>
  <c r="BC80" i="33472"/>
  <c r="CD80" i="33472"/>
  <c r="BF80" i="33472" s="1"/>
  <c r="X407" i="33476" s="1"/>
  <c r="CF80" i="33472"/>
  <c r="CC80" i="33472"/>
  <c r="CG69" i="33472"/>
  <c r="CG66" i="33472"/>
  <c r="CE60" i="33472"/>
  <c r="BC60" i="33472" s="1"/>
  <c r="CF60" i="33472"/>
  <c r="CG43" i="33472"/>
  <c r="CG29" i="33472"/>
  <c r="CK29" i="33472" s="1"/>
  <c r="BE29" i="33472" s="1"/>
  <c r="CG94" i="2"/>
  <c r="CJ94" i="2"/>
  <c r="CE84" i="2"/>
  <c r="CG83" i="2"/>
  <c r="CG82" i="2"/>
  <c r="CF68" i="2"/>
  <c r="CG67" i="2"/>
  <c r="CF67" i="2"/>
  <c r="CD66" i="2"/>
  <c r="BF66" i="2"/>
  <c r="X250" i="33476" s="1"/>
  <c r="CC66" i="2"/>
  <c r="CD43" i="2"/>
  <c r="BF43" i="2"/>
  <c r="X227" i="33476" s="1"/>
  <c r="CC43" i="2"/>
  <c r="CG43" i="2"/>
  <c r="CE38" i="2"/>
  <c r="BC38" i="2" s="1"/>
  <c r="CF38" i="2"/>
  <c r="CD38" i="2"/>
  <c r="BF38" i="2" s="1"/>
  <c r="X222" i="33476" s="1"/>
  <c r="CF103" i="33478"/>
  <c r="CC103" i="33478"/>
  <c r="CE103" i="33478"/>
  <c r="BC103" i="33478" s="1"/>
  <c r="CF88" i="33478"/>
  <c r="CC88" i="33478"/>
  <c r="CE88" i="33478"/>
  <c r="BC88" i="33478" s="1"/>
  <c r="DD71" i="33478"/>
  <c r="EM71" i="33478"/>
  <c r="DC71" i="33478"/>
  <c r="DJ71" i="33478" s="1"/>
  <c r="CG59" i="33478"/>
  <c r="CJ59" i="33478" s="1"/>
  <c r="DD50" i="33478"/>
  <c r="DL50" i="33478" s="1"/>
  <c r="CF58" i="2"/>
  <c r="CD51" i="2"/>
  <c r="BF51" i="2" s="1"/>
  <c r="X235" i="33476" s="1"/>
  <c r="CE51" i="2"/>
  <c r="BC51" i="2" s="1"/>
  <c r="CC31" i="2"/>
  <c r="CD31" i="2"/>
  <c r="BF31" i="2"/>
  <c r="X215" i="33476" s="1"/>
  <c r="CG31" i="2"/>
  <c r="EA29" i="2"/>
  <c r="DD29" i="2"/>
  <c r="CF91" i="33478"/>
  <c r="CC91" i="33478"/>
  <c r="CE91" i="33478"/>
  <c r="BC91" i="33478" s="1"/>
  <c r="CC86" i="33478"/>
  <c r="CE86" i="33478"/>
  <c r="BC86" i="33478"/>
  <c r="CD86" i="33478"/>
  <c r="BF86" i="33478" s="1"/>
  <c r="X127" i="33476" s="1"/>
  <c r="CG76" i="33478"/>
  <c r="CD58" i="33478"/>
  <c r="BF58" i="33478" s="1"/>
  <c r="X99" i="33476" s="1"/>
  <c r="CC58" i="33478"/>
  <c r="CD29" i="33478"/>
  <c r="BF29" i="33478" s="1"/>
  <c r="X70" i="33476" s="1"/>
  <c r="CF29" i="33478"/>
  <c r="CJ29" i="33478" s="1"/>
  <c r="BA29" i="33478" s="1"/>
  <c r="CG60" i="2"/>
  <c r="CK60" i="2"/>
  <c r="BE60" i="2"/>
  <c r="CF56" i="2"/>
  <c r="DD54" i="2"/>
  <c r="DL54" i="2" s="1"/>
  <c r="CG50" i="2"/>
  <c r="CK50" i="2"/>
  <c r="BE50" i="2" s="1"/>
  <c r="CC50" i="2"/>
  <c r="CD34" i="2"/>
  <c r="BF34" i="2" s="1"/>
  <c r="X218" i="33476" s="1"/>
  <c r="CE34" i="2"/>
  <c r="BC34" i="2"/>
  <c r="CC34" i="2"/>
  <c r="CG28" i="2"/>
  <c r="CF100" i="33478"/>
  <c r="CC100" i="33478"/>
  <c r="CE100" i="33478"/>
  <c r="BC100" i="33478" s="1"/>
  <c r="CF94" i="33478"/>
  <c r="CC94" i="33478"/>
  <c r="CE94" i="33478"/>
  <c r="BC94" i="33478" s="1"/>
  <c r="CG79" i="33478"/>
  <c r="CK79" i="33478"/>
  <c r="BE79" i="33478" s="1"/>
  <c r="CC79" i="33478"/>
  <c r="CD79" i="33478"/>
  <c r="BF79" i="33478"/>
  <c r="X120" i="33476"/>
  <c r="CC67" i="33478"/>
  <c r="CD67" i="33478"/>
  <c r="BF67" i="33478"/>
  <c r="X108" i="33476"/>
  <c r="CE67" i="33478"/>
  <c r="BC67" i="33478" s="1"/>
  <c r="CC47" i="33478"/>
  <c r="CE47" i="33478"/>
  <c r="BC47" i="33478" s="1"/>
  <c r="CD47" i="33478"/>
  <c r="BF47" i="33478"/>
  <c r="X88" i="33476"/>
  <c r="CG70" i="33477"/>
  <c r="CE70" i="33477"/>
  <c r="BC70" i="33477" s="1"/>
  <c r="CG54" i="2"/>
  <c r="CF53" i="2"/>
  <c r="CD52" i="2"/>
  <c r="BF52" i="2"/>
  <c r="X236" i="33476" s="1"/>
  <c r="CF37" i="2"/>
  <c r="CG35" i="2"/>
  <c r="CC32" i="2"/>
  <c r="CF29" i="2"/>
  <c r="CF102" i="33478"/>
  <c r="CC102" i="33478"/>
  <c r="CE102" i="33478"/>
  <c r="BC102" i="33478" s="1"/>
  <c r="CF99" i="33478"/>
  <c r="CC99" i="33478"/>
  <c r="CE99" i="33478"/>
  <c r="BC99" i="33478" s="1"/>
  <c r="CF96" i="33478"/>
  <c r="CC96" i="33478"/>
  <c r="CE96" i="33478"/>
  <c r="BC96" i="33478" s="1"/>
  <c r="CF92" i="33478"/>
  <c r="CC92" i="33478"/>
  <c r="CE92" i="33478"/>
  <c r="BC92" i="33478" s="1"/>
  <c r="CC83" i="33478"/>
  <c r="CE82" i="33478"/>
  <c r="BC82" i="33478"/>
  <c r="DD76" i="33478"/>
  <c r="DL76" i="33478" s="1"/>
  <c r="CG75" i="33478"/>
  <c r="CJ75" i="33478"/>
  <c r="AZ75" i="33478"/>
  <c r="Y116" i="33476"/>
  <c r="CG68" i="33478"/>
  <c r="CK68" i="33478"/>
  <c r="BE68" i="33478"/>
  <c r="CG67" i="33478"/>
  <c r="DD64" i="33478"/>
  <c r="CG64" i="33478"/>
  <c r="CD61" i="33478"/>
  <c r="BF61" i="33478"/>
  <c r="X102" i="33476" s="1"/>
  <c r="CD33" i="33478"/>
  <c r="BF33" i="33478" s="1"/>
  <c r="X74" i="33476" s="1"/>
  <c r="AK23" i="33478"/>
  <c r="AK23" i="2"/>
  <c r="CD76" i="33480"/>
  <c r="BF76" i="33480" s="1"/>
  <c r="CE76" i="33480"/>
  <c r="CC68" i="33480"/>
  <c r="CD68" i="33480"/>
  <c r="BF68" i="33480" s="1"/>
  <c r="CE68" i="33480"/>
  <c r="BC68" i="33480" s="1"/>
  <c r="CE33" i="2"/>
  <c r="CG32" i="2"/>
  <c r="CF101" i="33478"/>
  <c r="CC101" i="33478"/>
  <c r="CE101" i="33478"/>
  <c r="BC101" i="33478"/>
  <c r="CF98" i="33478"/>
  <c r="CC98" i="33478"/>
  <c r="CE98" i="33478"/>
  <c r="BC98" i="33478"/>
  <c r="CF95" i="33478"/>
  <c r="CC95" i="33478"/>
  <c r="CE95" i="33478"/>
  <c r="BC95" i="33478"/>
  <c r="CF89" i="33478"/>
  <c r="CC89" i="33478"/>
  <c r="CE89" i="33478"/>
  <c r="BC89" i="33478"/>
  <c r="CG77" i="33478"/>
  <c r="CD77" i="33478"/>
  <c r="BF77" i="33478" s="1"/>
  <c r="X118" i="33476" s="1"/>
  <c r="CD74" i="33478"/>
  <c r="BF74" i="33478" s="1"/>
  <c r="X115" i="33476" s="1"/>
  <c r="CC74" i="33478"/>
  <c r="CG69" i="33478"/>
  <c r="CE66" i="33478"/>
  <c r="BC66" i="33478" s="1"/>
  <c r="CG63" i="33478"/>
  <c r="CJ63" i="33478"/>
  <c r="CC63" i="33478"/>
  <c r="CF62" i="33478"/>
  <c r="CF39" i="33478"/>
  <c r="CC39" i="33478"/>
  <c r="CE39" i="33478"/>
  <c r="BC39" i="33478" s="1"/>
  <c r="DC36" i="33478"/>
  <c r="DJ36" i="33478" s="1"/>
  <c r="DD36" i="33478"/>
  <c r="DL36" i="33478" s="1"/>
  <c r="AA22" i="33478"/>
  <c r="AA22" i="2"/>
  <c r="CC94" i="33480"/>
  <c r="CE94" i="33480"/>
  <c r="BC94" i="33480" s="1"/>
  <c r="CF94" i="33480"/>
  <c r="CD94" i="33480"/>
  <c r="BF94" i="33480" s="1"/>
  <c r="DC91" i="33477"/>
  <c r="CD59" i="33478"/>
  <c r="BF59" i="33478" s="1"/>
  <c r="X100" i="33476" s="1"/>
  <c r="CE33" i="33478"/>
  <c r="BC33" i="33478" s="1"/>
  <c r="C106" i="33459"/>
  <c r="CG95" i="33480"/>
  <c r="CF77" i="33480"/>
  <c r="CE55" i="33480"/>
  <c r="BC55" i="33480"/>
  <c r="CF55" i="33480"/>
  <c r="CE90" i="33480"/>
  <c r="BC90" i="33480" s="1"/>
  <c r="CF90" i="33480"/>
  <c r="CC90" i="33480"/>
  <c r="CD82" i="33480"/>
  <c r="BF82" i="33480" s="1"/>
  <c r="CE82" i="33480"/>
  <c r="BC82" i="33480"/>
  <c r="CC83" i="33480"/>
  <c r="CD80" i="33480"/>
  <c r="BF80" i="33480" s="1"/>
  <c r="DD57" i="33480"/>
  <c r="EG57" i="33480"/>
  <c r="AP57" i="33480" s="1"/>
  <c r="CE101" i="33477"/>
  <c r="BC101" i="33477" s="1"/>
  <c r="CF101" i="33477"/>
  <c r="DD81" i="33477"/>
  <c r="DL81" i="33477" s="1"/>
  <c r="DC81" i="33477"/>
  <c r="CE101" i="33480"/>
  <c r="BC101" i="33480" s="1"/>
  <c r="CF93" i="33480"/>
  <c r="CD93" i="33480"/>
  <c r="BF93" i="33480" s="1"/>
  <c r="CE89" i="33480"/>
  <c r="BC89" i="33480" s="1"/>
  <c r="CD89" i="33480"/>
  <c r="BF89" i="33480" s="1"/>
  <c r="CC89" i="33480"/>
  <c r="CE84" i="33480"/>
  <c r="BC84" i="33480" s="1"/>
  <c r="CC84" i="33480"/>
  <c r="CD78" i="33480"/>
  <c r="BF78" i="33480" s="1"/>
  <c r="CF71" i="33480"/>
  <c r="CE71" i="33480"/>
  <c r="BC71" i="33480" s="1"/>
  <c r="CE60" i="33480"/>
  <c r="BC60" i="33480"/>
  <c r="CD60" i="33480"/>
  <c r="BF60" i="33480" s="1"/>
  <c r="CD69" i="33477"/>
  <c r="BF69" i="33477" s="1"/>
  <c r="CC69" i="33477"/>
  <c r="CE79" i="33480"/>
  <c r="BC79" i="33480" s="1"/>
  <c r="CG68" i="33480"/>
  <c r="CG62" i="33480"/>
  <c r="CF58" i="33480"/>
  <c r="CC50" i="33480"/>
  <c r="CE50" i="33480"/>
  <c r="BC50" i="33480" s="1"/>
  <c r="CE97" i="33477"/>
  <c r="BC97" i="33477"/>
  <c r="CD97" i="33477"/>
  <c r="BF97" i="33477" s="1"/>
  <c r="CF97" i="33477"/>
  <c r="CC97" i="33477"/>
  <c r="CG66" i="33480"/>
  <c r="CG80" i="33477"/>
  <c r="CD52" i="33480"/>
  <c r="BF52" i="33480"/>
  <c r="CG46" i="33480"/>
  <c r="CC78" i="33477"/>
  <c r="CG63" i="33477"/>
  <c r="DC61" i="33477"/>
  <c r="CC58" i="33477"/>
  <c r="CD58" i="33477"/>
  <c r="BF58" i="33477" s="1"/>
  <c r="CE95" i="33477"/>
  <c r="BC95" i="33477"/>
  <c r="CD88" i="33477"/>
  <c r="BF88" i="33477" s="1"/>
  <c r="CE88" i="33477"/>
  <c r="BC88" i="33477" s="1"/>
  <c r="CC88" i="33477"/>
  <c r="CD86" i="33477"/>
  <c r="BF86" i="33477" s="1"/>
  <c r="CE86" i="33477"/>
  <c r="BC86" i="33477" s="1"/>
  <c r="CF85" i="33477"/>
  <c r="CF83" i="33477"/>
  <c r="CC74" i="33477"/>
  <c r="CF74" i="33477"/>
  <c r="CD74" i="33477"/>
  <c r="BF74" i="33477" s="1"/>
  <c r="CC63" i="33477"/>
  <c r="CD63" i="33477"/>
  <c r="BF63" i="33477"/>
  <c r="DC56" i="33477"/>
  <c r="DJ56" i="33477" s="1"/>
  <c r="CF77" i="33477"/>
  <c r="CG66" i="33477"/>
  <c r="CD65" i="33477"/>
  <c r="BF65" i="33477" s="1"/>
  <c r="CE59" i="33477"/>
  <c r="BC59" i="33477"/>
  <c r="DC55" i="33477"/>
  <c r="CC49" i="33477"/>
  <c r="AZ49" i="33477" s="1"/>
  <c r="CG57" i="33477"/>
  <c r="CE57" i="33477"/>
  <c r="BC57" i="33477" s="1"/>
  <c r="CD57" i="33477"/>
  <c r="BF57" i="33477"/>
  <c r="CC45" i="33477"/>
  <c r="CE66" i="33477"/>
  <c r="BC66" i="33477"/>
  <c r="CE61" i="33477"/>
  <c r="CD54" i="33477"/>
  <c r="BF54" i="33477" s="1"/>
  <c r="CF53" i="33477"/>
  <c r="CD50" i="33477"/>
  <c r="BF50" i="33477" s="1"/>
  <c r="CF49" i="33477"/>
  <c r="CD46" i="33477"/>
  <c r="BF46" i="33477" s="1"/>
  <c r="CF45" i="33477"/>
  <c r="DW25" i="33474"/>
  <c r="DW25" i="2"/>
  <c r="DW25" i="33472"/>
  <c r="CL49" i="2"/>
  <c r="BA49" i="2"/>
  <c r="BA46" i="33475"/>
  <c r="CL46" i="33475"/>
  <c r="CL42" i="2"/>
  <c r="BA42" i="2"/>
  <c r="CJ60" i="2"/>
  <c r="BA60" i="2" s="1"/>
  <c r="CJ29" i="33472"/>
  <c r="CJ87" i="33473"/>
  <c r="CJ48" i="33480"/>
  <c r="CK48" i="33480"/>
  <c r="BE48" i="33480" s="1"/>
  <c r="CK34" i="2"/>
  <c r="BE34" i="2" s="1"/>
  <c r="CJ34" i="2"/>
  <c r="BA34" i="2" s="1"/>
  <c r="CN78" i="2"/>
  <c r="X78" i="2" s="1"/>
  <c r="V262" i="33476" s="1"/>
  <c r="AZ78" i="2"/>
  <c r="Y262" i="33476"/>
  <c r="CW78" i="2"/>
  <c r="W78" i="2" s="1"/>
  <c r="T262" i="33476" s="1"/>
  <c r="EG50" i="33480"/>
  <c r="AP50" i="33480" s="1"/>
  <c r="CK79" i="2"/>
  <c r="BE79" i="2"/>
  <c r="CJ79" i="2"/>
  <c r="CW87" i="2"/>
  <c r="W87" i="2" s="1"/>
  <c r="T271" i="33476" s="1"/>
  <c r="CN87" i="2"/>
  <c r="X87" i="2"/>
  <c r="V271" i="33476"/>
  <c r="AZ87" i="2"/>
  <c r="Y271" i="33476" s="1"/>
  <c r="CK41" i="33478"/>
  <c r="BE41" i="33478"/>
  <c r="CJ41" i="33478"/>
  <c r="BA41" i="33478" s="1"/>
  <c r="CK83" i="33478"/>
  <c r="BE83" i="33478"/>
  <c r="CJ83" i="33478"/>
  <c r="BA83" i="33478" s="1"/>
  <c r="CK53" i="33473"/>
  <c r="BE53" i="33473" s="1"/>
  <c r="CJ53" i="33473"/>
  <c r="BA53" i="33473" s="1"/>
  <c r="CN38" i="33474"/>
  <c r="X38" i="33474" s="1"/>
  <c r="V651" i="33476" s="1"/>
  <c r="CW38" i="33474"/>
  <c r="W38" i="33474" s="1"/>
  <c r="T651" i="33476" s="1"/>
  <c r="AZ38" i="33474"/>
  <c r="Y651" i="33476" s="1"/>
  <c r="CK60" i="33478"/>
  <c r="BE60" i="33478" s="1"/>
  <c r="CJ60" i="33478"/>
  <c r="CN83" i="2"/>
  <c r="X83" i="2" s="1"/>
  <c r="V267" i="33476" s="1"/>
  <c r="AZ83" i="2"/>
  <c r="Y267" i="33476"/>
  <c r="CW83" i="2"/>
  <c r="W83" i="2" s="1"/>
  <c r="T267" i="33476" s="1"/>
  <c r="CK61" i="33472"/>
  <c r="BE61" i="33472"/>
  <c r="CJ61" i="33472"/>
  <c r="AZ74" i="33472"/>
  <c r="Y401" i="33476" s="1"/>
  <c r="CN74" i="33472"/>
  <c r="X74" i="33472" s="1"/>
  <c r="V401" i="33476" s="1"/>
  <c r="CW74" i="33472"/>
  <c r="W74" i="33472" s="1"/>
  <c r="T401" i="33476" s="1"/>
  <c r="CW40" i="33474"/>
  <c r="W40" i="33474" s="1"/>
  <c r="T653" i="33476" s="1"/>
  <c r="AZ40" i="33474"/>
  <c r="Y653" i="33476" s="1"/>
  <c r="CN40" i="33474"/>
  <c r="X40" i="33474"/>
  <c r="V653" i="33476" s="1"/>
  <c r="CJ50" i="33472"/>
  <c r="BA50" i="33472"/>
  <c r="CK50" i="33472"/>
  <c r="BE50" i="33472" s="1"/>
  <c r="CW58" i="33473"/>
  <c r="W58" i="33473" s="1"/>
  <c r="T528" i="33476" s="1"/>
  <c r="AZ58" i="33473"/>
  <c r="Y528" i="33476"/>
  <c r="CN58" i="33473"/>
  <c r="X58" i="33473"/>
  <c r="V528" i="33476" s="1"/>
  <c r="CW85" i="33473"/>
  <c r="W85" i="33473" s="1"/>
  <c r="T555" i="33476" s="1"/>
  <c r="CN85" i="33473"/>
  <c r="X85" i="33473"/>
  <c r="V555" i="33476" s="1"/>
  <c r="AZ85" i="33473"/>
  <c r="Y555" i="33476" s="1"/>
  <c r="BA91" i="33473"/>
  <c r="CL91" i="33473"/>
  <c r="CL42" i="33474"/>
  <c r="BA42" i="33474"/>
  <c r="DJ48" i="33474"/>
  <c r="CL69" i="2"/>
  <c r="BA69" i="2"/>
  <c r="CJ70" i="33472"/>
  <c r="CK70" i="33472"/>
  <c r="BE70" i="33472" s="1"/>
  <c r="CL87" i="33472"/>
  <c r="BA87" i="33472"/>
  <c r="CK82" i="33473"/>
  <c r="BE82" i="33473" s="1"/>
  <c r="CJ82" i="33473"/>
  <c r="CN55" i="33478"/>
  <c r="X55" i="33478"/>
  <c r="V96" i="33476" s="1"/>
  <c r="AZ55" i="33478"/>
  <c r="Y96" i="33476" s="1"/>
  <c r="CW55" i="33478"/>
  <c r="W55" i="33478" s="1"/>
  <c r="T96" i="33476" s="1"/>
  <c r="CK78" i="33472"/>
  <c r="BE78" i="33472"/>
  <c r="CJ78" i="33472"/>
  <c r="BA78" i="33472"/>
  <c r="CW80" i="33474"/>
  <c r="W80" i="33474" s="1"/>
  <c r="T693" i="33476" s="1"/>
  <c r="CN80" i="33474"/>
  <c r="X80" i="33474" s="1"/>
  <c r="V693" i="33476" s="1"/>
  <c r="AZ80" i="33474"/>
  <c r="Y693" i="33476"/>
  <c r="CW102" i="33473"/>
  <c r="W102" i="33473" s="1"/>
  <c r="T572" i="33476" s="1"/>
  <c r="CL102" i="33473"/>
  <c r="CW79" i="33474"/>
  <c r="W79" i="33474" s="1"/>
  <c r="T692" i="33476" s="1"/>
  <c r="CN79" i="33474"/>
  <c r="X79" i="33474" s="1"/>
  <c r="V692" i="33476" s="1"/>
  <c r="AZ79" i="33474"/>
  <c r="Y692" i="33476"/>
  <c r="CN86" i="33475"/>
  <c r="X86" i="33475"/>
  <c r="V842" i="33476" s="1"/>
  <c r="CW86" i="33475"/>
  <c r="W86" i="33475" s="1"/>
  <c r="T842" i="33476" s="1"/>
  <c r="AZ86" i="33475"/>
  <c r="Y842" i="33476"/>
  <c r="CL86" i="33475"/>
  <c r="CJ75" i="33475"/>
  <c r="BA95" i="33473"/>
  <c r="CL95" i="33473"/>
  <c r="CJ28" i="33474"/>
  <c r="BA28" i="33474" s="1"/>
  <c r="CL87" i="2"/>
  <c r="BA87" i="2"/>
  <c r="CL47" i="33475"/>
  <c r="BA47" i="33475"/>
  <c r="CJ100" i="33473"/>
  <c r="BA100" i="33473" s="1"/>
  <c r="CJ66" i="2"/>
  <c r="BA66" i="2"/>
  <c r="BA52" i="33478"/>
  <c r="CL52" i="33478"/>
  <c r="CJ30" i="2"/>
  <c r="CK50" i="33480"/>
  <c r="BE50" i="33480"/>
  <c r="CK69" i="2"/>
  <c r="BE69" i="2"/>
  <c r="BD90" i="33475"/>
  <c r="CM90" i="33475"/>
  <c r="BB90" i="33475" s="1"/>
  <c r="CK42" i="33472"/>
  <c r="BE42" i="33472" s="1"/>
  <c r="CK45" i="33474"/>
  <c r="BE45" i="33474" s="1"/>
  <c r="CK94" i="2"/>
  <c r="BE94" i="2" s="1"/>
  <c r="CL51" i="33480"/>
  <c r="BA51" i="33480"/>
  <c r="AZ48" i="33480"/>
  <c r="CW94" i="2"/>
  <c r="W94" i="2" s="1"/>
  <c r="T278" i="33476" s="1"/>
  <c r="CN94" i="2"/>
  <c r="X94" i="2" s="1"/>
  <c r="V278" i="33476" s="1"/>
  <c r="AZ94" i="2"/>
  <c r="Y278" i="33476"/>
  <c r="CK45" i="33478"/>
  <c r="BE45" i="33478"/>
  <c r="CJ45" i="33478"/>
  <c r="CN75" i="33478"/>
  <c r="X75" i="33478" s="1"/>
  <c r="V116" i="33476" s="1"/>
  <c r="CW75" i="33478"/>
  <c r="W75" i="33478" s="1"/>
  <c r="T116" i="33476" s="1"/>
  <c r="CK51" i="33478"/>
  <c r="BE51" i="33478" s="1"/>
  <c r="CJ51" i="33478"/>
  <c r="CW84" i="33478"/>
  <c r="W84" i="33478" s="1"/>
  <c r="T125" i="33476" s="1"/>
  <c r="BC70" i="2"/>
  <c r="CM70" i="2"/>
  <c r="BB70" i="2"/>
  <c r="CW88" i="2"/>
  <c r="W88" i="2" s="1"/>
  <c r="T272" i="33476" s="1"/>
  <c r="CN88" i="2"/>
  <c r="X88" i="2" s="1"/>
  <c r="V272" i="33476" s="1"/>
  <c r="AZ88" i="2"/>
  <c r="Y272" i="33476" s="1"/>
  <c r="CW41" i="33478"/>
  <c r="W41" i="33478" s="1"/>
  <c r="T82" i="33476" s="1"/>
  <c r="AZ41" i="33478"/>
  <c r="Y82" i="33476"/>
  <c r="CN41" i="33478"/>
  <c r="X41" i="33478" s="1"/>
  <c r="V82" i="33476" s="1"/>
  <c r="CL41" i="33478"/>
  <c r="CK83" i="33472"/>
  <c r="BE83" i="33472" s="1"/>
  <c r="CJ83" i="33472"/>
  <c r="CK101" i="33472"/>
  <c r="BE101" i="33472" s="1"/>
  <c r="CJ101" i="33472"/>
  <c r="BA101" i="33472"/>
  <c r="BA74" i="33473"/>
  <c r="CL74" i="33473"/>
  <c r="CJ83" i="33473"/>
  <c r="CK83" i="33473"/>
  <c r="BE83" i="33473"/>
  <c r="CW34" i="33472"/>
  <c r="W34" i="33472" s="1"/>
  <c r="T361" i="33476" s="1"/>
  <c r="CN34" i="33472"/>
  <c r="X34" i="33472"/>
  <c r="V361" i="33476"/>
  <c r="AZ34" i="33472"/>
  <c r="Y361" i="33476" s="1"/>
  <c r="CK45" i="33472"/>
  <c r="BE45" i="33472"/>
  <c r="CJ45" i="33472"/>
  <c r="CJ86" i="33472"/>
  <c r="CK86" i="33472"/>
  <c r="BE86" i="33472"/>
  <c r="CJ43" i="33474"/>
  <c r="CK43" i="33474"/>
  <c r="BE43" i="33474"/>
  <c r="CK84" i="33478"/>
  <c r="BE84" i="33478" s="1"/>
  <c r="CJ84" i="33478"/>
  <c r="BA84" i="33478"/>
  <c r="CW75" i="33472"/>
  <c r="W75" i="33472" s="1"/>
  <c r="T402" i="33476" s="1"/>
  <c r="AZ75" i="33472"/>
  <c r="Y402" i="33476" s="1"/>
  <c r="CN75" i="33472"/>
  <c r="X75" i="33472"/>
  <c r="V402" i="33476" s="1"/>
  <c r="CW101" i="33472"/>
  <c r="W101" i="33472" s="1"/>
  <c r="T428" i="33476" s="1"/>
  <c r="CN101" i="33472"/>
  <c r="X101" i="33472"/>
  <c r="V428" i="33476" s="1"/>
  <c r="AZ101" i="33472"/>
  <c r="Y428" i="33476" s="1"/>
  <c r="CL101" i="33472"/>
  <c r="CJ85" i="33473"/>
  <c r="BA85" i="33473" s="1"/>
  <c r="CK85" i="33473"/>
  <c r="BE85" i="33473"/>
  <c r="CW80" i="2"/>
  <c r="W80" i="2" s="1"/>
  <c r="T264" i="33476" s="1"/>
  <c r="CN80" i="2"/>
  <c r="X80" i="2" s="1"/>
  <c r="V264" i="33476" s="1"/>
  <c r="AZ80" i="2"/>
  <c r="Y264" i="33476" s="1"/>
  <c r="CL80" i="2"/>
  <c r="CK99" i="2"/>
  <c r="BE99" i="2" s="1"/>
  <c r="CJ99" i="2"/>
  <c r="CK31" i="33472"/>
  <c r="BE31" i="33472"/>
  <c r="CJ31" i="33472"/>
  <c r="BA31" i="33472" s="1"/>
  <c r="CJ77" i="33474"/>
  <c r="CK77" i="33474"/>
  <c r="BE77" i="33474" s="1"/>
  <c r="CW88" i="33474"/>
  <c r="W88" i="33474" s="1"/>
  <c r="T701" i="33476" s="1"/>
  <c r="CN88" i="33474"/>
  <c r="X88" i="33474"/>
  <c r="V701" i="33476" s="1"/>
  <c r="AZ88" i="33474"/>
  <c r="Y701" i="33476" s="1"/>
  <c r="CN91" i="2"/>
  <c r="X91" i="2" s="1"/>
  <c r="V275" i="33476" s="1"/>
  <c r="CW91" i="2"/>
  <c r="W91" i="2" s="1"/>
  <c r="T275" i="33476" s="1"/>
  <c r="AZ91" i="2"/>
  <c r="Y275" i="33476" s="1"/>
  <c r="BA65" i="33478"/>
  <c r="CL65" i="33478"/>
  <c r="CJ80" i="33474"/>
  <c r="BA80" i="33474" s="1"/>
  <c r="CK80" i="33474"/>
  <c r="BE80" i="33474"/>
  <c r="AZ46" i="33475"/>
  <c r="Y802" i="33476" s="1"/>
  <c r="CW46" i="33475"/>
  <c r="W46" i="33475" s="1"/>
  <c r="T802" i="33476" s="1"/>
  <c r="CN46" i="33475"/>
  <c r="X46" i="33475"/>
  <c r="V802" i="33476" s="1"/>
  <c r="AD858" i="33476"/>
  <c r="CK91" i="33474"/>
  <c r="BE91" i="33474"/>
  <c r="CK85" i="33474"/>
  <c r="BE85" i="33474"/>
  <c r="CJ71" i="33473"/>
  <c r="CK103" i="33473"/>
  <c r="BE103" i="33473" s="1"/>
  <c r="CK87" i="33472"/>
  <c r="BE87" i="33472" s="1"/>
  <c r="CJ82" i="33474"/>
  <c r="CJ48" i="33472"/>
  <c r="CK32" i="33475"/>
  <c r="BE32" i="33475" s="1"/>
  <c r="BA82" i="33478"/>
  <c r="CL82" i="33478"/>
  <c r="BD82" i="33478"/>
  <c r="CJ49" i="33480"/>
  <c r="CJ54" i="33472"/>
  <c r="CJ52" i="33480"/>
  <c r="CJ61" i="33474"/>
  <c r="BA61" i="33474" s="1"/>
  <c r="CK47" i="33472"/>
  <c r="BE47" i="33472" s="1"/>
  <c r="CJ28" i="33473"/>
  <c r="BA28" i="33473" s="1"/>
  <c r="CM59" i="33477"/>
  <c r="CK46" i="2"/>
  <c r="BE46" i="2"/>
  <c r="CJ46" i="2"/>
  <c r="CK33" i="33472"/>
  <c r="BE33" i="33472" s="1"/>
  <c r="CJ33" i="33472"/>
  <c r="CK84" i="2"/>
  <c r="BE84" i="2"/>
  <c r="CJ84" i="2"/>
  <c r="CK87" i="33478"/>
  <c r="BE87" i="33478" s="1"/>
  <c r="CJ87" i="33478"/>
  <c r="CK47" i="2"/>
  <c r="BE47" i="2"/>
  <c r="CJ47" i="2"/>
  <c r="CN75" i="2"/>
  <c r="X75" i="2" s="1"/>
  <c r="V259" i="33476" s="1"/>
  <c r="CW75" i="2"/>
  <c r="W75" i="2" s="1"/>
  <c r="T259" i="33476" s="1"/>
  <c r="AZ75" i="2"/>
  <c r="Y259" i="33476" s="1"/>
  <c r="CK55" i="33474"/>
  <c r="BE55" i="33474"/>
  <c r="CJ55" i="33474"/>
  <c r="BA55" i="33474" s="1"/>
  <c r="CN71" i="33478"/>
  <c r="X71" i="33478" s="1"/>
  <c r="V112" i="33476" s="1"/>
  <c r="AZ71" i="33478"/>
  <c r="Y112" i="33476"/>
  <c r="CW71" i="33478"/>
  <c r="W71" i="33478" s="1"/>
  <c r="T112" i="33476" s="1"/>
  <c r="CN63" i="2"/>
  <c r="X63" i="2" s="1"/>
  <c r="V247" i="33476" s="1"/>
  <c r="CW63" i="2"/>
  <c r="W63" i="2" s="1"/>
  <c r="T247" i="33476" s="1"/>
  <c r="AZ63" i="2"/>
  <c r="Y247" i="33476" s="1"/>
  <c r="CJ77" i="33472"/>
  <c r="CK77" i="33472"/>
  <c r="BE77" i="33472" s="1"/>
  <c r="CJ32" i="33473"/>
  <c r="CK32" i="33473"/>
  <c r="BE32" i="33473"/>
  <c r="CJ71" i="2"/>
  <c r="CK71" i="2"/>
  <c r="BE71" i="2"/>
  <c r="CW31" i="33472"/>
  <c r="W31" i="33472" s="1"/>
  <c r="T358" i="33476" s="1"/>
  <c r="CN31" i="33472"/>
  <c r="X31" i="33472" s="1"/>
  <c r="V358" i="33476" s="1"/>
  <c r="AZ31" i="33472"/>
  <c r="Y358" i="33476" s="1"/>
  <c r="CL31" i="33472"/>
  <c r="CW46" i="33472"/>
  <c r="W46" i="33472" s="1"/>
  <c r="T373" i="33476" s="1"/>
  <c r="AZ62" i="33472"/>
  <c r="Y389" i="33476" s="1"/>
  <c r="CW62" i="33472"/>
  <c r="W62" i="33472" s="1"/>
  <c r="T389" i="33476" s="1"/>
  <c r="CN62" i="33472"/>
  <c r="X62" i="33472"/>
  <c r="V389" i="33476" s="1"/>
  <c r="CK98" i="33473"/>
  <c r="BE98" i="33473"/>
  <c r="CJ98" i="33473"/>
  <c r="CN61" i="33474"/>
  <c r="X61" i="33474" s="1"/>
  <c r="V674" i="33476" s="1"/>
  <c r="AZ61" i="33474"/>
  <c r="Y674" i="33476" s="1"/>
  <c r="CW61" i="33474"/>
  <c r="W61" i="33474" s="1"/>
  <c r="T674" i="33476" s="1"/>
  <c r="CL61" i="33474"/>
  <c r="CK88" i="33474"/>
  <c r="BE88" i="33474" s="1"/>
  <c r="CJ88" i="33474"/>
  <c r="CW64" i="2"/>
  <c r="W64" i="2" s="1"/>
  <c r="T248" i="33476" s="1"/>
  <c r="CN64" i="2"/>
  <c r="X64" i="2" s="1"/>
  <c r="V248" i="33476" s="1"/>
  <c r="AZ64" i="2"/>
  <c r="Y248" i="33476"/>
  <c r="CL64" i="2"/>
  <c r="CW86" i="33474"/>
  <c r="W86" i="33474" s="1"/>
  <c r="T699" i="33476" s="1"/>
  <c r="CN86" i="33474"/>
  <c r="X86" i="33474"/>
  <c r="V699" i="33476" s="1"/>
  <c r="AZ86" i="33474"/>
  <c r="Y699" i="33476" s="1"/>
  <c r="BC81" i="33474"/>
  <c r="CM81" i="33474"/>
  <c r="BB81" i="33474"/>
  <c r="AZ33" i="33474"/>
  <c r="Y646" i="33476"/>
  <c r="CW33" i="33474"/>
  <c r="W33" i="33474" s="1"/>
  <c r="T646" i="33476" s="1"/>
  <c r="CJ72" i="33474"/>
  <c r="CK72" i="33474"/>
  <c r="BE72" i="33474"/>
  <c r="CJ40" i="33475"/>
  <c r="CK40" i="33475"/>
  <c r="BE40" i="33475" s="1"/>
  <c r="CW47" i="33475"/>
  <c r="W47" i="33475" s="1"/>
  <c r="T803" i="33476" s="1"/>
  <c r="AZ47" i="33475"/>
  <c r="Y803" i="33476"/>
  <c r="CN47" i="33475"/>
  <c r="X47" i="33475"/>
  <c r="V803" i="33476" s="1"/>
  <c r="CJ51" i="33475"/>
  <c r="BA51" i="33475" s="1"/>
  <c r="CK51" i="33475"/>
  <c r="BE51" i="33475" s="1"/>
  <c r="CL95" i="33475"/>
  <c r="BA95" i="33475"/>
  <c r="CJ67" i="33472"/>
  <c r="CK83" i="33474"/>
  <c r="BE83" i="33474"/>
  <c r="CK56" i="33473"/>
  <c r="BE56" i="33473"/>
  <c r="CJ97" i="33475"/>
  <c r="CJ59" i="33474"/>
  <c r="CJ60" i="33480"/>
  <c r="CJ39" i="33475"/>
  <c r="CK52" i="33473"/>
  <c r="BE52" i="33473"/>
  <c r="CK61" i="33478"/>
  <c r="BE61" i="33478"/>
  <c r="CJ79" i="33478"/>
  <c r="BA79" i="33478" s="1"/>
  <c r="CK55" i="2"/>
  <c r="BE55" i="2"/>
  <c r="CJ55" i="2"/>
  <c r="CK75" i="2"/>
  <c r="BE75" i="2" s="1"/>
  <c r="CJ75" i="2"/>
  <c r="BA75" i="2" s="1"/>
  <c r="EG48" i="33480"/>
  <c r="AP48" i="33480" s="1"/>
  <c r="AZ52" i="33480"/>
  <c r="CL52" i="33480"/>
  <c r="CK71" i="33478"/>
  <c r="BE71" i="33478"/>
  <c r="CJ71" i="33478"/>
  <c r="BA71" i="33478"/>
  <c r="CJ92" i="33472"/>
  <c r="CK92" i="33472"/>
  <c r="BE92" i="33472" s="1"/>
  <c r="CK28" i="33472"/>
  <c r="BE28" i="33472" s="1"/>
  <c r="CJ28" i="33472"/>
  <c r="CJ51" i="33472"/>
  <c r="CK51" i="33472"/>
  <c r="BE51" i="33472"/>
  <c r="CK81" i="33472"/>
  <c r="BE81" i="33472"/>
  <c r="CJ81" i="33472"/>
  <c r="BA81" i="33472"/>
  <c r="CJ37" i="33473"/>
  <c r="CK37" i="33473"/>
  <c r="BE37" i="33473" s="1"/>
  <c r="CJ54" i="33474"/>
  <c r="BA54" i="33474" s="1"/>
  <c r="CK54" i="33474"/>
  <c r="BE54" i="33474" s="1"/>
  <c r="AZ72" i="33478"/>
  <c r="Y113" i="33476" s="1"/>
  <c r="CW72" i="33478"/>
  <c r="W72" i="33478" s="1"/>
  <c r="T113" i="33476" s="1"/>
  <c r="CN72" i="33478"/>
  <c r="X72" i="33478"/>
  <c r="V113" i="33476" s="1"/>
  <c r="CL72" i="33478"/>
  <c r="CW47" i="33472"/>
  <c r="W47" i="33472" s="1"/>
  <c r="T374" i="33476" s="1"/>
  <c r="AZ47" i="33472"/>
  <c r="Y374" i="33476" s="1"/>
  <c r="CN47" i="33472"/>
  <c r="X47" i="33472" s="1"/>
  <c r="V374" i="33476" s="1"/>
  <c r="CN50" i="33472"/>
  <c r="X50" i="33472"/>
  <c r="V377" i="33476" s="1"/>
  <c r="CL50" i="33472"/>
  <c r="CK58" i="33473"/>
  <c r="BE58" i="33473"/>
  <c r="CJ58" i="33473"/>
  <c r="BA58" i="33473"/>
  <c r="CW87" i="33473"/>
  <c r="W87" i="33473" s="1"/>
  <c r="T557" i="33476" s="1"/>
  <c r="CN87" i="33473"/>
  <c r="X87" i="33473" s="1"/>
  <c r="V557" i="33476" s="1"/>
  <c r="AZ87" i="33473"/>
  <c r="Y557" i="33476"/>
  <c r="CK78" i="2"/>
  <c r="BE78" i="2"/>
  <c r="CJ78" i="2"/>
  <c r="BA78" i="2"/>
  <c r="CL81" i="2"/>
  <c r="BA81" i="2"/>
  <c r="CK79" i="33472"/>
  <c r="BE79" i="33472"/>
  <c r="CJ79" i="33472"/>
  <c r="AZ100" i="33472"/>
  <c r="Y427" i="33476" s="1"/>
  <c r="CN100" i="33472"/>
  <c r="X100" i="33472" s="1"/>
  <c r="V427" i="33476" s="1"/>
  <c r="CW100" i="33472"/>
  <c r="W100" i="33472" s="1"/>
  <c r="T427" i="33476" s="1"/>
  <c r="CN85" i="33474"/>
  <c r="X85" i="33474" s="1"/>
  <c r="V698" i="33476" s="1"/>
  <c r="CW85" i="33474"/>
  <c r="W85" i="33474" s="1"/>
  <c r="T698" i="33476" s="1"/>
  <c r="AZ85" i="33474"/>
  <c r="Y698" i="33476" s="1"/>
  <c r="CL85" i="33474"/>
  <c r="CJ55" i="33478"/>
  <c r="BA55" i="33478" s="1"/>
  <c r="CK55" i="33478"/>
  <c r="BE55" i="33478"/>
  <c r="AZ37" i="33473"/>
  <c r="Y507" i="33476" s="1"/>
  <c r="CW37" i="33473"/>
  <c r="W37" i="33473" s="1"/>
  <c r="T507" i="33476" s="1"/>
  <c r="CN37" i="33473"/>
  <c r="X37" i="33473"/>
  <c r="V507" i="33476" s="1"/>
  <c r="CJ74" i="33474"/>
  <c r="CK74" i="33474"/>
  <c r="BE74" i="33474"/>
  <c r="BC43" i="33475"/>
  <c r="CK86" i="33474"/>
  <c r="BE86" i="33474" s="1"/>
  <c r="CJ86" i="33474"/>
  <c r="BA86" i="33474"/>
  <c r="CJ52" i="33475"/>
  <c r="CK35" i="33472"/>
  <c r="BE35" i="33472" s="1"/>
  <c r="CJ91" i="33472"/>
  <c r="CK42" i="33474"/>
  <c r="BE42" i="33474" s="1"/>
  <c r="CK74" i="33473"/>
  <c r="BE74" i="33473"/>
  <c r="CK80" i="2"/>
  <c r="BE80" i="2" s="1"/>
  <c r="CK48" i="33475"/>
  <c r="BE48" i="33475" s="1"/>
  <c r="CK65" i="33478"/>
  <c r="BE65" i="33478" s="1"/>
  <c r="BA47" i="33477"/>
  <c r="CK47" i="33474"/>
  <c r="BE47" i="33474"/>
  <c r="CK81" i="2"/>
  <c r="BE81" i="2" s="1"/>
  <c r="CK51" i="33480"/>
  <c r="BE51" i="33480"/>
  <c r="CK71" i="33472"/>
  <c r="BE71" i="33472" s="1"/>
  <c r="CJ56" i="33478"/>
  <c r="CM56" i="33472"/>
  <c r="BB56" i="33472" s="1"/>
  <c r="BD56" i="33472"/>
  <c r="CL75" i="33478"/>
  <c r="BA75" i="33478"/>
  <c r="BA61" i="33478"/>
  <c r="CL61" i="33478"/>
  <c r="CK49" i="33477"/>
  <c r="BE49" i="33477" s="1"/>
  <c r="CJ49" i="33477"/>
  <c r="BA49" i="33477" s="1"/>
  <c r="CJ66" i="33477"/>
  <c r="BA66" i="33477" s="1"/>
  <c r="CJ83" i="33477"/>
  <c r="CK83" i="33477"/>
  <c r="BE83" i="33477" s="1"/>
  <c r="CK62" i="33478"/>
  <c r="BE62" i="33478"/>
  <c r="CJ62" i="33478"/>
  <c r="CJ77" i="33478"/>
  <c r="CK77" i="33478"/>
  <c r="BE77" i="33478"/>
  <c r="CJ89" i="33478"/>
  <c r="BA89" i="33478" s="1"/>
  <c r="CK89" i="33478"/>
  <c r="BE89" i="33478"/>
  <c r="CW101" i="33478"/>
  <c r="W101" i="33478" s="1"/>
  <c r="T142" i="33476" s="1"/>
  <c r="CN101" i="33478"/>
  <c r="X101" i="33478" s="1"/>
  <c r="V142" i="33476" s="1"/>
  <c r="AZ101" i="33478"/>
  <c r="Y142" i="33476" s="1"/>
  <c r="BC76" i="33480"/>
  <c r="CW102" i="33478"/>
  <c r="W102" i="33478" s="1"/>
  <c r="T143" i="33476" s="1"/>
  <c r="CN102" i="33478"/>
  <c r="X102" i="33478" s="1"/>
  <c r="V143" i="33476" s="1"/>
  <c r="AZ102" i="33478"/>
  <c r="Y143" i="33476"/>
  <c r="CJ53" i="2"/>
  <c r="CK53" i="2"/>
  <c r="BE53" i="2"/>
  <c r="AZ50" i="2"/>
  <c r="Y234" i="33476" s="1"/>
  <c r="CW50" i="2"/>
  <c r="W50" i="2" s="1"/>
  <c r="T234" i="33476" s="1"/>
  <c r="CN50" i="2"/>
  <c r="X50" i="2"/>
  <c r="V234" i="33476" s="1"/>
  <c r="CW103" i="33478"/>
  <c r="W103" i="33478" s="1"/>
  <c r="T144" i="33476" s="1"/>
  <c r="CN103" i="33478"/>
  <c r="X103" i="33478"/>
  <c r="V144" i="33476" s="1"/>
  <c r="AZ103" i="33478"/>
  <c r="Y144" i="33476"/>
  <c r="CJ43" i="2"/>
  <c r="BA43" i="2" s="1"/>
  <c r="CK43" i="2"/>
  <c r="BE43" i="2"/>
  <c r="CJ43" i="33472"/>
  <c r="CK43" i="33472"/>
  <c r="BE43" i="33472"/>
  <c r="CK45" i="2"/>
  <c r="BE45" i="2"/>
  <c r="CJ45" i="2"/>
  <c r="CJ91" i="2"/>
  <c r="CK91" i="2"/>
  <c r="BE91" i="2"/>
  <c r="CN96" i="33472"/>
  <c r="X96" i="33472"/>
  <c r="V423" i="33476"/>
  <c r="AZ96" i="33472"/>
  <c r="Y423" i="33476" s="1"/>
  <c r="CW96" i="33472"/>
  <c r="W96" i="33472" s="1"/>
  <c r="T423" i="33476" s="1"/>
  <c r="CJ102" i="33472"/>
  <c r="CK102" i="33472"/>
  <c r="BE102" i="33472" s="1"/>
  <c r="CJ49" i="33473"/>
  <c r="BA49" i="33473" s="1"/>
  <c r="CK49" i="33473"/>
  <c r="BE49" i="33473" s="1"/>
  <c r="CJ59" i="33473"/>
  <c r="CK59" i="33473"/>
  <c r="BE59" i="33473" s="1"/>
  <c r="CK30" i="33473"/>
  <c r="BE30" i="33473"/>
  <c r="CJ30" i="33473"/>
  <c r="BA30" i="33473" s="1"/>
  <c r="CW42" i="33473"/>
  <c r="W42" i="33473" s="1"/>
  <c r="T512" i="33476" s="1"/>
  <c r="AZ42" i="33473"/>
  <c r="Y512" i="33476"/>
  <c r="CL42" i="33473"/>
  <c r="CN42" i="33473"/>
  <c r="X42" i="33473"/>
  <c r="V512" i="33476"/>
  <c r="AZ57" i="33473"/>
  <c r="Y527" i="33476" s="1"/>
  <c r="CW57" i="33473"/>
  <c r="W57" i="33473" s="1"/>
  <c r="T527" i="33476" s="1"/>
  <c r="CN57" i="33473"/>
  <c r="X57" i="33473" s="1"/>
  <c r="V527" i="33476" s="1"/>
  <c r="CJ81" i="33473"/>
  <c r="BA81" i="33473" s="1"/>
  <c r="CK81" i="33473"/>
  <c r="BE81" i="33473" s="1"/>
  <c r="CW59" i="33472"/>
  <c r="W59" i="33472" s="1"/>
  <c r="T386" i="33476" s="1"/>
  <c r="AZ59" i="33472"/>
  <c r="Y386" i="33476" s="1"/>
  <c r="CN59" i="33472"/>
  <c r="X59" i="33472"/>
  <c r="V386" i="33476" s="1"/>
  <c r="AZ41" i="33475"/>
  <c r="Y797" i="33476"/>
  <c r="CW41" i="33475"/>
  <c r="W41" i="33475" s="1"/>
  <c r="T797" i="33476" s="1"/>
  <c r="CN41" i="33475"/>
  <c r="X41" i="33475" s="1"/>
  <c r="V797" i="33476" s="1"/>
  <c r="CN88" i="33475"/>
  <c r="X88" i="33475" s="1"/>
  <c r="V844" i="33476" s="1"/>
  <c r="AZ88" i="33475"/>
  <c r="Y844" i="33476"/>
  <c r="CW88" i="33475"/>
  <c r="W88" i="33475" s="1"/>
  <c r="T844" i="33476" s="1"/>
  <c r="CK75" i="33472"/>
  <c r="BE75" i="33472" s="1"/>
  <c r="CJ75" i="33472"/>
  <c r="CK70" i="33473"/>
  <c r="BE70" i="33473" s="1"/>
  <c r="CJ70" i="33473"/>
  <c r="BA70" i="33473"/>
  <c r="AZ89" i="33474"/>
  <c r="Y702" i="33476" s="1"/>
  <c r="CN89" i="33474"/>
  <c r="X89" i="33474"/>
  <c r="V702" i="33476" s="1"/>
  <c r="CW89" i="33474"/>
  <c r="W89" i="33474" s="1"/>
  <c r="T702" i="33476" s="1"/>
  <c r="CL89" i="33474"/>
  <c r="CJ55" i="33475"/>
  <c r="BA55" i="33475" s="1"/>
  <c r="CK55" i="33475"/>
  <c r="BE55" i="33475" s="1"/>
  <c r="CJ66" i="33474"/>
  <c r="BA66" i="33474" s="1"/>
  <c r="CK66" i="33474"/>
  <c r="BE66" i="33474" s="1"/>
  <c r="CK99" i="33475"/>
  <c r="BE99" i="33475" s="1"/>
  <c r="CJ99" i="33475"/>
  <c r="CJ65" i="33472"/>
  <c r="BA65" i="33472"/>
  <c r="CK65" i="33472"/>
  <c r="BE65" i="33472"/>
  <c r="CJ39" i="33474"/>
  <c r="BA39" i="33474"/>
  <c r="CK39" i="33474"/>
  <c r="BE39" i="33474" s="1"/>
  <c r="CW77" i="33475"/>
  <c r="W77" i="33475" s="1"/>
  <c r="T833" i="33476" s="1"/>
  <c r="AZ77" i="33475"/>
  <c r="Y833" i="33476" s="1"/>
  <c r="CN77" i="33475"/>
  <c r="X77" i="33475"/>
  <c r="V833" i="33476"/>
  <c r="CJ96" i="33475"/>
  <c r="CK96" i="33475"/>
  <c r="BE96" i="33475"/>
  <c r="CK103" i="33475"/>
  <c r="BE103" i="33475" s="1"/>
  <c r="CJ103" i="33475"/>
  <c r="BA103" i="33475" s="1"/>
  <c r="CK97" i="33478"/>
  <c r="BE97" i="33478" s="1"/>
  <c r="CJ97" i="33478"/>
  <c r="BA97" i="33478" s="1"/>
  <c r="BA85" i="33478"/>
  <c r="CL85" i="33478"/>
  <c r="BA97" i="2"/>
  <c r="CL97" i="2"/>
  <c r="CL69" i="33474"/>
  <c r="BA69" i="33474"/>
  <c r="CL44" i="33477"/>
  <c r="BA44" i="33477"/>
  <c r="BD46" i="33475"/>
  <c r="CM46" i="33475"/>
  <c r="BB46" i="33475"/>
  <c r="BD40" i="33472"/>
  <c r="CM40" i="33472"/>
  <c r="BB40" i="33472" s="1"/>
  <c r="BA74" i="2"/>
  <c r="CL74" i="2"/>
  <c r="BD61" i="2"/>
  <c r="BD49" i="2"/>
  <c r="CM49" i="2"/>
  <c r="BB49" i="2"/>
  <c r="BA38" i="33472"/>
  <c r="CL38" i="33472"/>
  <c r="BD52" i="33472"/>
  <c r="CM52" i="33472"/>
  <c r="BB52" i="33472" s="1"/>
  <c r="CJ57" i="33477"/>
  <c r="CK57" i="33477"/>
  <c r="BE57" i="33477"/>
  <c r="CN63" i="33478"/>
  <c r="X63" i="33478" s="1"/>
  <c r="V104" i="33476" s="1"/>
  <c r="AZ63" i="33478"/>
  <c r="Y104" i="33476" s="1"/>
  <c r="CW63" i="33478"/>
  <c r="W63" i="33478" s="1"/>
  <c r="T104" i="33476" s="1"/>
  <c r="CK101" i="33478"/>
  <c r="BE101" i="33478"/>
  <c r="CJ101" i="33478"/>
  <c r="BA101" i="33478"/>
  <c r="BC33" i="2"/>
  <c r="CK102" i="33478"/>
  <c r="BE102" i="33478" s="1"/>
  <c r="CJ102" i="33478"/>
  <c r="BA102" i="33478" s="1"/>
  <c r="CN79" i="33478"/>
  <c r="X79" i="33478" s="1"/>
  <c r="V120" i="33476" s="1"/>
  <c r="AZ79" i="33478"/>
  <c r="Y120" i="33476"/>
  <c r="CL79" i="33478"/>
  <c r="CW79" i="33478"/>
  <c r="W79" i="33478" s="1"/>
  <c r="T120" i="33476" s="1"/>
  <c r="CW91" i="33478"/>
  <c r="W91" i="33478" s="1"/>
  <c r="T132" i="33476" s="1"/>
  <c r="CN91" i="33478"/>
  <c r="X91" i="33478" s="1"/>
  <c r="V132" i="33476" s="1"/>
  <c r="AZ91" i="33478"/>
  <c r="Y132" i="33476"/>
  <c r="CK102" i="2"/>
  <c r="BE102" i="2"/>
  <c r="CJ102" i="2"/>
  <c r="CJ96" i="33472"/>
  <c r="BA96" i="33472" s="1"/>
  <c r="CK96" i="33472"/>
  <c r="BE96" i="33472" s="1"/>
  <c r="CJ35" i="33473"/>
  <c r="CK35" i="33473"/>
  <c r="BE35" i="33473"/>
  <c r="AZ93" i="33472"/>
  <c r="Y420" i="33476"/>
  <c r="CW93" i="33472"/>
  <c r="W93" i="33472" s="1"/>
  <c r="T420" i="33476" s="1"/>
  <c r="CN93" i="33472"/>
  <c r="X93" i="33472" s="1"/>
  <c r="V420" i="33476" s="1"/>
  <c r="CL93" i="33472"/>
  <c r="AZ38" i="33473"/>
  <c r="Y508" i="33476" s="1"/>
  <c r="CW38" i="33473"/>
  <c r="W38" i="33473" s="1"/>
  <c r="T508" i="33476" s="1"/>
  <c r="CN38" i="33473"/>
  <c r="X38" i="33473" s="1"/>
  <c r="V508" i="33476" s="1"/>
  <c r="CL38" i="33473"/>
  <c r="CJ46" i="33473"/>
  <c r="CK46" i="33473"/>
  <c r="BE46" i="33473" s="1"/>
  <c r="CJ68" i="33473"/>
  <c r="CK68" i="33473"/>
  <c r="BE68" i="33473" s="1"/>
  <c r="CK78" i="33478"/>
  <c r="BE78" i="33478"/>
  <c r="CJ78" i="33478"/>
  <c r="CK88" i="33472"/>
  <c r="BE88" i="33472" s="1"/>
  <c r="CJ88" i="33472"/>
  <c r="BA88" i="33472" s="1"/>
  <c r="CJ58" i="33474"/>
  <c r="CK58" i="33474"/>
  <c r="BE58" i="33474"/>
  <c r="AZ29" i="33475"/>
  <c r="CW29" i="33475"/>
  <c r="W29" i="33475" s="1"/>
  <c r="T785" i="33476" s="1"/>
  <c r="CN29" i="33475"/>
  <c r="X29" i="33475"/>
  <c r="V785" i="33476" s="1"/>
  <c r="AZ49" i="33475"/>
  <c r="Y805" i="33476" s="1"/>
  <c r="CW49" i="33475"/>
  <c r="W49" i="33475" s="1"/>
  <c r="T805" i="33476" s="1"/>
  <c r="CN49" i="33475"/>
  <c r="X49" i="33475" s="1"/>
  <c r="V805" i="33476" s="1"/>
  <c r="CW63" i="33475"/>
  <c r="W63" i="33475" s="1"/>
  <c r="T819" i="33476" s="1"/>
  <c r="CN63" i="33475"/>
  <c r="X63" i="33475" s="1"/>
  <c r="V819" i="33476" s="1"/>
  <c r="CL63" i="33475"/>
  <c r="AZ63" i="33475"/>
  <c r="Y819" i="33476" s="1"/>
  <c r="CJ59" i="33472"/>
  <c r="BA59" i="33472"/>
  <c r="CK59" i="33472"/>
  <c r="BE59" i="33472" s="1"/>
  <c r="CW30" i="33474"/>
  <c r="W30" i="33474" s="1"/>
  <c r="T643" i="33476" s="1"/>
  <c r="CN30" i="33474"/>
  <c r="X30" i="33474" s="1"/>
  <c r="V643" i="33476" s="1"/>
  <c r="AZ30" i="33474"/>
  <c r="CL30" i="33474"/>
  <c r="CN31" i="33474"/>
  <c r="X31" i="33474" s="1"/>
  <c r="V644" i="33476" s="1"/>
  <c r="CW31" i="33474"/>
  <c r="W31" i="33474" s="1"/>
  <c r="T644" i="33476" s="1"/>
  <c r="AZ31" i="33474"/>
  <c r="Y644" i="33476" s="1"/>
  <c r="CL31" i="33474"/>
  <c r="CJ102" i="33474"/>
  <c r="CK102" i="33474"/>
  <c r="BE102" i="33474" s="1"/>
  <c r="CW61" i="33475"/>
  <c r="W61" i="33475" s="1"/>
  <c r="T817" i="33476" s="1"/>
  <c r="AZ61" i="33475"/>
  <c r="Y817" i="33476" s="1"/>
  <c r="CN61" i="33475"/>
  <c r="X61" i="33475"/>
  <c r="V817" i="33476"/>
  <c r="CW81" i="33473"/>
  <c r="W81" i="33473" s="1"/>
  <c r="T551" i="33476" s="1"/>
  <c r="CN81" i="33473"/>
  <c r="X81" i="33473"/>
  <c r="V551" i="33476"/>
  <c r="AZ81" i="33473"/>
  <c r="Y551" i="33476" s="1"/>
  <c r="CL81" i="33473"/>
  <c r="CJ90" i="33474"/>
  <c r="CK90" i="33474"/>
  <c r="BE90" i="33474" s="1"/>
  <c r="CK55" i="33473"/>
  <c r="BE55" i="33473"/>
  <c r="CJ55" i="33473"/>
  <c r="CN59" i="2"/>
  <c r="X59" i="2"/>
  <c r="V243" i="33476"/>
  <c r="CW59" i="2"/>
  <c r="W59" i="2" s="1"/>
  <c r="T243" i="33476" s="1"/>
  <c r="AZ59" i="2"/>
  <c r="Y243" i="33476"/>
  <c r="CJ57" i="33475"/>
  <c r="BA57" i="33475" s="1"/>
  <c r="CK57" i="33475"/>
  <c r="BE57" i="33475"/>
  <c r="CK98" i="33475"/>
  <c r="BE98" i="33475" s="1"/>
  <c r="CJ98" i="33475"/>
  <c r="CK49" i="33475"/>
  <c r="BE49" i="33475"/>
  <c r="CJ49" i="33475"/>
  <c r="BA49" i="33475" s="1"/>
  <c r="CK45" i="33477"/>
  <c r="BE45" i="33477" s="1"/>
  <c r="CJ45" i="33477"/>
  <c r="BA45" i="33477" s="1"/>
  <c r="CK53" i="33477"/>
  <c r="BE53" i="33477" s="1"/>
  <c r="CJ53" i="33477"/>
  <c r="AZ97" i="33477"/>
  <c r="AZ39" i="33478"/>
  <c r="Y80" i="33476"/>
  <c r="CN39" i="33478"/>
  <c r="X39" i="33478" s="1"/>
  <c r="V80" i="33476" s="1"/>
  <c r="CW39" i="33478"/>
  <c r="W39" i="33478" s="1"/>
  <c r="T80" i="33476" s="1"/>
  <c r="CW95" i="33478"/>
  <c r="W95" i="33478" s="1"/>
  <c r="T136" i="33476" s="1"/>
  <c r="CN95" i="33478"/>
  <c r="X95" i="33478" s="1"/>
  <c r="V136" i="33476" s="1"/>
  <c r="AZ95" i="33478"/>
  <c r="Y136" i="33476" s="1"/>
  <c r="CK32" i="2"/>
  <c r="BE32" i="2"/>
  <c r="CJ32" i="2"/>
  <c r="BA32" i="2" s="1"/>
  <c r="CJ67" i="33478"/>
  <c r="BA67" i="33478"/>
  <c r="CK67" i="33478"/>
  <c r="BE67" i="33478" s="1"/>
  <c r="CJ99" i="33478"/>
  <c r="BA99" i="33478"/>
  <c r="CK99" i="33478"/>
  <c r="BE99" i="33478" s="1"/>
  <c r="CK29" i="2"/>
  <c r="BE29" i="2"/>
  <c r="CJ29" i="2"/>
  <c r="CK76" i="33478"/>
  <c r="BE76" i="33478" s="1"/>
  <c r="CJ76" i="33478"/>
  <c r="CJ91" i="33478"/>
  <c r="BA91" i="33478" s="1"/>
  <c r="CK91" i="33478"/>
  <c r="BE91" i="33478"/>
  <c r="CK58" i="2"/>
  <c r="BE58" i="2" s="1"/>
  <c r="CJ58" i="2"/>
  <c r="CN66" i="2"/>
  <c r="X66" i="2"/>
  <c r="V250" i="33476" s="1"/>
  <c r="AZ66" i="2"/>
  <c r="Y250" i="33476"/>
  <c r="CW66" i="2"/>
  <c r="W66" i="2" s="1"/>
  <c r="T250" i="33476" s="1"/>
  <c r="CL66" i="2"/>
  <c r="BC103" i="2"/>
  <c r="CM103" i="2"/>
  <c r="BB103" i="2" s="1"/>
  <c r="CK37" i="33472"/>
  <c r="BE37" i="33472" s="1"/>
  <c r="CJ37" i="33472"/>
  <c r="CJ69" i="33472"/>
  <c r="CK69" i="33472"/>
  <c r="BE69" i="33472" s="1"/>
  <c r="CW44" i="2"/>
  <c r="W44" i="2" s="1"/>
  <c r="T228" i="33476" s="1"/>
  <c r="CN44" i="2"/>
  <c r="X44" i="2" s="1"/>
  <c r="V228" i="33476" s="1"/>
  <c r="CL44" i="2"/>
  <c r="AZ44" i="2"/>
  <c r="Y228" i="33476"/>
  <c r="CK36" i="33472"/>
  <c r="BE36" i="33472"/>
  <c r="CJ36" i="33472"/>
  <c r="CW30" i="33473"/>
  <c r="W30" i="33473" s="1"/>
  <c r="T500" i="33476" s="1"/>
  <c r="CN30" i="33473"/>
  <c r="X30" i="33473"/>
  <c r="V500" i="33476" s="1"/>
  <c r="AZ30" i="33473"/>
  <c r="Y500" i="33476" s="1"/>
  <c r="CL30" i="33473"/>
  <c r="CJ99" i="33473"/>
  <c r="CK99" i="33473"/>
  <c r="BE99" i="33473" s="1"/>
  <c r="CK44" i="33474"/>
  <c r="BE44" i="33474" s="1"/>
  <c r="CJ44" i="33474"/>
  <c r="CJ97" i="33472"/>
  <c r="BA97" i="33472"/>
  <c r="CK97" i="33472"/>
  <c r="BE97" i="33472"/>
  <c r="CK64" i="33473"/>
  <c r="BE64" i="33473"/>
  <c r="CJ64" i="33473"/>
  <c r="AZ88" i="33473"/>
  <c r="Y558" i="33476" s="1"/>
  <c r="CW88" i="33473"/>
  <c r="W88" i="33473" s="1"/>
  <c r="T558" i="33476" s="1"/>
  <c r="CN88" i="33473"/>
  <c r="X88" i="33473"/>
  <c r="V558" i="33476" s="1"/>
  <c r="CJ101" i="33473"/>
  <c r="CK101" i="33473"/>
  <c r="BE101" i="33473"/>
  <c r="CN39" i="33474"/>
  <c r="X39" i="33474"/>
  <c r="V652" i="33476" s="1"/>
  <c r="AZ39" i="33474"/>
  <c r="Y652" i="33476" s="1"/>
  <c r="CL39" i="33474"/>
  <c r="CW39" i="33474"/>
  <c r="W39" i="33474" s="1"/>
  <c r="T652" i="33476" s="1"/>
  <c r="CN87" i="33474"/>
  <c r="X87" i="33474" s="1"/>
  <c r="V700" i="33476" s="1"/>
  <c r="AZ87" i="33474"/>
  <c r="Y700" i="33476"/>
  <c r="CW87" i="33474"/>
  <c r="W87" i="33474" s="1"/>
  <c r="T700" i="33476" s="1"/>
  <c r="CL87" i="33474"/>
  <c r="CN95" i="33474"/>
  <c r="X95" i="33474"/>
  <c r="V708" i="33476" s="1"/>
  <c r="CW95" i="33474"/>
  <c r="W95" i="33474" s="1"/>
  <c r="T708" i="33476" s="1"/>
  <c r="AZ95" i="33474"/>
  <c r="Y708" i="33476"/>
  <c r="CJ93" i="33475"/>
  <c r="BA93" i="33475"/>
  <c r="CK93" i="33475"/>
  <c r="BE93" i="33475"/>
  <c r="CJ65" i="2"/>
  <c r="CK65" i="2"/>
  <c r="BE65" i="2" s="1"/>
  <c r="CK50" i="33473"/>
  <c r="BE50" i="33473" s="1"/>
  <c r="CJ50" i="33473"/>
  <c r="BA50" i="33473" s="1"/>
  <c r="CJ77" i="33473"/>
  <c r="CK77" i="33473"/>
  <c r="BE77" i="33473"/>
  <c r="AZ73" i="33474"/>
  <c r="Y686" i="33476"/>
  <c r="CN73" i="33474"/>
  <c r="X73" i="33474"/>
  <c r="V686" i="33476" s="1"/>
  <c r="CL73" i="33474"/>
  <c r="CW73" i="33474"/>
  <c r="W73" i="33474" s="1"/>
  <c r="T686" i="33476" s="1"/>
  <c r="BA48" i="2"/>
  <c r="CK41" i="33473"/>
  <c r="BE41" i="33473" s="1"/>
  <c r="CJ41" i="33473"/>
  <c r="BA41" i="33473" s="1"/>
  <c r="CJ36" i="33474"/>
  <c r="BA36" i="33474" s="1"/>
  <c r="CK36" i="33474"/>
  <c r="BE36" i="33474" s="1"/>
  <c r="CW60" i="33474"/>
  <c r="W60" i="33474" s="1"/>
  <c r="T673" i="33476" s="1"/>
  <c r="AZ60" i="33474"/>
  <c r="Y673" i="33476"/>
  <c r="CN60" i="33474"/>
  <c r="X60" i="33474"/>
  <c r="V673" i="33476" s="1"/>
  <c r="CJ35" i="33475"/>
  <c r="CK35" i="33475"/>
  <c r="BE35" i="33475"/>
  <c r="CN67" i="33475"/>
  <c r="X67" i="33475"/>
  <c r="V823" i="33476" s="1"/>
  <c r="AZ67" i="33475"/>
  <c r="Y823" i="33476" s="1"/>
  <c r="CW67" i="33475"/>
  <c r="W67" i="33475" s="1"/>
  <c r="T823" i="33476" s="1"/>
  <c r="CJ45" i="33473"/>
  <c r="CK45" i="33473"/>
  <c r="BE45" i="33473" s="1"/>
  <c r="CW34" i="33474"/>
  <c r="W34" i="33474" s="1"/>
  <c r="T647" i="33476" s="1"/>
  <c r="CN34" i="33474"/>
  <c r="X34" i="33474"/>
  <c r="V647" i="33476" s="1"/>
  <c r="AZ34" i="33474"/>
  <c r="Y647" i="33476" s="1"/>
  <c r="CL34" i="33474"/>
  <c r="CN55" i="33474"/>
  <c r="X55" i="33474"/>
  <c r="V668" i="33476" s="1"/>
  <c r="CW55" i="33474"/>
  <c r="W55" i="33474" s="1"/>
  <c r="T668" i="33476" s="1"/>
  <c r="AZ55" i="33474"/>
  <c r="Y668" i="33476"/>
  <c r="CL55" i="33474"/>
  <c r="CK95" i="33474"/>
  <c r="BE95" i="33474" s="1"/>
  <c r="CJ95" i="33474"/>
  <c r="BA95" i="33474" s="1"/>
  <c r="CK100" i="33474"/>
  <c r="BE100" i="33474" s="1"/>
  <c r="CJ100" i="33474"/>
  <c r="CK100" i="2"/>
  <c r="BE100" i="2"/>
  <c r="CJ100" i="2"/>
  <c r="CW64" i="33472"/>
  <c r="W64" i="33472" s="1"/>
  <c r="T391" i="33476" s="1"/>
  <c r="CN64" i="33472"/>
  <c r="X64" i="33472"/>
  <c r="V391" i="33476" s="1"/>
  <c r="AZ64" i="33472"/>
  <c r="Y391" i="33476" s="1"/>
  <c r="CN62" i="33474"/>
  <c r="X62" i="33474" s="1"/>
  <c r="V675" i="33476" s="1"/>
  <c r="CW62" i="33474"/>
  <c r="W62" i="33474" s="1"/>
  <c r="T675" i="33476" s="1"/>
  <c r="AZ62" i="33474"/>
  <c r="Y675" i="33476" s="1"/>
  <c r="CL62" i="33474"/>
  <c r="AZ74" i="33477"/>
  <c r="AZ58" i="33477"/>
  <c r="AZ50" i="33480"/>
  <c r="CN50" i="33480"/>
  <c r="X50" i="33480" s="1"/>
  <c r="CL50" i="33480"/>
  <c r="CK68" i="33480"/>
  <c r="BE68" i="33480" s="1"/>
  <c r="CJ68" i="33480"/>
  <c r="BA68" i="33480" s="1"/>
  <c r="CJ55" i="33480"/>
  <c r="CK55" i="33480"/>
  <c r="BE55" i="33480" s="1"/>
  <c r="CK39" i="33478"/>
  <c r="BE39" i="33478" s="1"/>
  <c r="CJ39" i="33478"/>
  <c r="BA39" i="33478" s="1"/>
  <c r="CL39" i="33478"/>
  <c r="CW89" i="33478"/>
  <c r="W89" i="33478" s="1"/>
  <c r="T130" i="33476" s="1"/>
  <c r="CN89" i="33478"/>
  <c r="X89" i="33478" s="1"/>
  <c r="V130" i="33476" s="1"/>
  <c r="AZ89" i="33478"/>
  <c r="Y130" i="33476" s="1"/>
  <c r="CL89" i="33478"/>
  <c r="CK95" i="33478"/>
  <c r="BE95" i="33478" s="1"/>
  <c r="CJ95" i="33478"/>
  <c r="BA95" i="33478" s="1"/>
  <c r="CK64" i="33478"/>
  <c r="BE64" i="33478" s="1"/>
  <c r="CJ64" i="33478"/>
  <c r="CN83" i="33478"/>
  <c r="X83" i="33478"/>
  <c r="V124" i="33476" s="1"/>
  <c r="CW83" i="33478"/>
  <c r="W83" i="33478" s="1"/>
  <c r="T124" i="33476" s="1"/>
  <c r="CL83" i="33478"/>
  <c r="AZ83" i="33478"/>
  <c r="Y124" i="33476" s="1"/>
  <c r="CW92" i="33478"/>
  <c r="W92" i="33478" s="1"/>
  <c r="T133" i="33476" s="1"/>
  <c r="CN92" i="33478"/>
  <c r="X92" i="33478"/>
  <c r="V133" i="33476" s="1"/>
  <c r="AZ92" i="33478"/>
  <c r="Y133" i="33476" s="1"/>
  <c r="CW32" i="2"/>
  <c r="W32" i="2" s="1"/>
  <c r="T216" i="33476" s="1"/>
  <c r="CN32" i="2"/>
  <c r="X32" i="2" s="1"/>
  <c r="V216" i="33476" s="1"/>
  <c r="AZ32" i="2"/>
  <c r="Y216" i="33476" s="1"/>
  <c r="CL32" i="2"/>
  <c r="CW100" i="33478"/>
  <c r="W100" i="33478" s="1"/>
  <c r="T141" i="33476" s="1"/>
  <c r="CN100" i="33478"/>
  <c r="X100" i="33478" s="1"/>
  <c r="V141" i="33476" s="1"/>
  <c r="AZ100" i="33478"/>
  <c r="Y141" i="33476"/>
  <c r="AZ34" i="2"/>
  <c r="Y218" i="33476" s="1"/>
  <c r="CW34" i="2"/>
  <c r="W34" i="2" s="1"/>
  <c r="T218" i="33476" s="1"/>
  <c r="CN34" i="2"/>
  <c r="X34" i="2" s="1"/>
  <c r="V218" i="33476" s="1"/>
  <c r="CL34" i="2"/>
  <c r="CN58" i="33478"/>
  <c r="X58" i="33478" s="1"/>
  <c r="V99" i="33476" s="1"/>
  <c r="CW58" i="33478"/>
  <c r="W58" i="33478" s="1"/>
  <c r="T99" i="33476" s="1"/>
  <c r="AZ58" i="33478"/>
  <c r="Y99" i="33476" s="1"/>
  <c r="CL58" i="33478"/>
  <c r="AZ86" i="33478"/>
  <c r="Y127" i="33476"/>
  <c r="CN86" i="33478"/>
  <c r="X86" i="33478" s="1"/>
  <c r="V127" i="33476" s="1"/>
  <c r="CW86" i="33478"/>
  <c r="W86" i="33478" s="1"/>
  <c r="T127" i="33476" s="1"/>
  <c r="CL86" i="33478"/>
  <c r="DL29" i="2"/>
  <c r="AZ31" i="2"/>
  <c r="CW31" i="2"/>
  <c r="W31" i="2" s="1"/>
  <c r="T215" i="33476" s="1"/>
  <c r="CN31" i="2"/>
  <c r="X31" i="2" s="1"/>
  <c r="V215" i="33476" s="1"/>
  <c r="CK38" i="2"/>
  <c r="BE38" i="2" s="1"/>
  <c r="CJ38" i="2"/>
  <c r="CJ82" i="2"/>
  <c r="CK82" i="2"/>
  <c r="BE82" i="2" s="1"/>
  <c r="CK66" i="33472"/>
  <c r="BE66" i="33472" s="1"/>
  <c r="CJ66" i="33472"/>
  <c r="CJ63" i="2"/>
  <c r="CK63" i="2"/>
  <c r="BE63" i="2" s="1"/>
  <c r="CJ34" i="33472"/>
  <c r="CK34" i="33472"/>
  <c r="BE34" i="33472"/>
  <c r="CW90" i="33478"/>
  <c r="W90" i="33478" s="1"/>
  <c r="T131" i="33476" s="1"/>
  <c r="CN90" i="33478"/>
  <c r="X90" i="33478" s="1"/>
  <c r="V131" i="33476" s="1"/>
  <c r="AZ90" i="33478"/>
  <c r="Y131" i="33476" s="1"/>
  <c r="CK76" i="2"/>
  <c r="BE76" i="2"/>
  <c r="CJ76" i="2"/>
  <c r="CJ94" i="33472"/>
  <c r="CK94" i="33472"/>
  <c r="BE94" i="33472"/>
  <c r="CK100" i="33472"/>
  <c r="BE100" i="33472" s="1"/>
  <c r="CJ100" i="33472"/>
  <c r="CL49" i="33473"/>
  <c r="AZ49" i="33473"/>
  <c r="Y519" i="33476" s="1"/>
  <c r="CW49" i="33473"/>
  <c r="W49" i="33473" s="1"/>
  <c r="T519" i="33476" s="1"/>
  <c r="CN49" i="33473"/>
  <c r="X49" i="33473"/>
  <c r="V519" i="33476" s="1"/>
  <c r="CK39" i="33472"/>
  <c r="BE39" i="33472" s="1"/>
  <c r="CJ39" i="33472"/>
  <c r="BA39" i="33472" s="1"/>
  <c r="CJ55" i="33472"/>
  <c r="CK55" i="33472"/>
  <c r="BE55" i="33472" s="1"/>
  <c r="CJ58" i="33472"/>
  <c r="CK58" i="33472"/>
  <c r="BE58" i="33472" s="1"/>
  <c r="CK36" i="33473"/>
  <c r="BE36" i="33473"/>
  <c r="CJ36" i="33473"/>
  <c r="AZ53" i="33473"/>
  <c r="Y523" i="33476" s="1"/>
  <c r="CW53" i="33473"/>
  <c r="W53" i="33473" s="1"/>
  <c r="T523" i="33476" s="1"/>
  <c r="CN53" i="33473"/>
  <c r="X53" i="33473" s="1"/>
  <c r="V523" i="33476" s="1"/>
  <c r="CL53" i="33473"/>
  <c r="BC58" i="33473"/>
  <c r="CK75" i="33473"/>
  <c r="BE75" i="33473" s="1"/>
  <c r="CJ75" i="33473"/>
  <c r="AZ68" i="33478"/>
  <c r="Y109" i="33476" s="1"/>
  <c r="CN68" i="33478"/>
  <c r="X68" i="33478"/>
  <c r="V109" i="33476" s="1"/>
  <c r="CW68" i="33478"/>
  <c r="W68" i="33478" s="1"/>
  <c r="T109" i="33476" s="1"/>
  <c r="CW88" i="33472"/>
  <c r="W88" i="33472" s="1"/>
  <c r="T415" i="33476" s="1"/>
  <c r="CN88" i="33472"/>
  <c r="X88" i="33472" s="1"/>
  <c r="V415" i="33476" s="1"/>
  <c r="CL88" i="33472"/>
  <c r="AZ88" i="33472"/>
  <c r="Y415" i="33476" s="1"/>
  <c r="CK37" i="33474"/>
  <c r="BE37" i="33474" s="1"/>
  <c r="CJ37" i="33474"/>
  <c r="CJ38" i="33475"/>
  <c r="BA38" i="33475" s="1"/>
  <c r="CK38" i="33475"/>
  <c r="BE38" i="33475"/>
  <c r="CN51" i="33475"/>
  <c r="X51" i="33475" s="1"/>
  <c r="V807" i="33476" s="1"/>
  <c r="CL51" i="33475"/>
  <c r="CM51" i="33475" s="1"/>
  <c r="CW51" i="33475"/>
  <c r="W51" i="33475" s="1"/>
  <c r="T807" i="33476" s="1"/>
  <c r="AZ51" i="33475"/>
  <c r="Y807" i="33476" s="1"/>
  <c r="CJ64" i="33475"/>
  <c r="CK64" i="33475"/>
  <c r="BE64" i="33475" s="1"/>
  <c r="CJ73" i="33475"/>
  <c r="CK73" i="33475"/>
  <c r="BE73" i="33475" s="1"/>
  <c r="CW54" i="33473"/>
  <c r="W54" i="33473" s="1"/>
  <c r="T524" i="33476" s="1"/>
  <c r="CN54" i="33473"/>
  <c r="X54" i="33473"/>
  <c r="V524" i="33476" s="1"/>
  <c r="AZ54" i="33473"/>
  <c r="Y524" i="33476" s="1"/>
  <c r="CJ69" i="33473"/>
  <c r="BA69" i="33473" s="1"/>
  <c r="CK69" i="33473"/>
  <c r="BE69" i="33473" s="1"/>
  <c r="CJ33" i="33474"/>
  <c r="CK33" i="33474"/>
  <c r="BE33" i="33474" s="1"/>
  <c r="CJ40" i="33474"/>
  <c r="CK40" i="33474"/>
  <c r="BE40" i="33474" s="1"/>
  <c r="CW52" i="33474"/>
  <c r="W52" i="33474" s="1"/>
  <c r="T665" i="33476" s="1"/>
  <c r="AZ52" i="33474"/>
  <c r="Y665" i="33476"/>
  <c r="CN52" i="33474"/>
  <c r="X52" i="33474" s="1"/>
  <c r="V665" i="33476" s="1"/>
  <c r="AZ57" i="33474"/>
  <c r="Y670" i="33476" s="1"/>
  <c r="CN57" i="33474"/>
  <c r="X57" i="33474" s="1"/>
  <c r="V670" i="33476" s="1"/>
  <c r="CL57" i="33474"/>
  <c r="CW57" i="33474"/>
  <c r="W57" i="33474" s="1"/>
  <c r="T670" i="33476" s="1"/>
  <c r="CJ76" i="33474"/>
  <c r="BA76" i="33474"/>
  <c r="CK76" i="33474"/>
  <c r="BE76" i="33474" s="1"/>
  <c r="CW94" i="33474"/>
  <c r="W94" i="33474" s="1"/>
  <c r="T707" i="33476" s="1"/>
  <c r="CN94" i="33474"/>
  <c r="X94" i="33474" s="1"/>
  <c r="V707" i="33476" s="1"/>
  <c r="AZ94" i="33474"/>
  <c r="Y707" i="33476"/>
  <c r="CL94" i="33474"/>
  <c r="CJ103" i="33474"/>
  <c r="CK103" i="33474"/>
  <c r="BE103" i="33474"/>
  <c r="AZ59" i="33475"/>
  <c r="Y815" i="33476" s="1"/>
  <c r="CW59" i="33475"/>
  <c r="W59" i="33475" s="1"/>
  <c r="T815" i="33476" s="1"/>
  <c r="CL59" i="33475"/>
  <c r="CN59" i="33475"/>
  <c r="X59" i="33475" s="1"/>
  <c r="V815" i="33476" s="1"/>
  <c r="CW93" i="33475"/>
  <c r="W93" i="33475" s="1"/>
  <c r="T849" i="33476" s="1"/>
  <c r="AZ93" i="33475"/>
  <c r="Y849" i="33476" s="1"/>
  <c r="CN93" i="33475"/>
  <c r="X93" i="33475"/>
  <c r="V849" i="33476" s="1"/>
  <c r="CN49" i="33472"/>
  <c r="X49" i="33472" s="1"/>
  <c r="V376" i="33476" s="1"/>
  <c r="AZ49" i="33472"/>
  <c r="Y376" i="33476" s="1"/>
  <c r="CW49" i="33472"/>
  <c r="W49" i="33472" s="1"/>
  <c r="T376" i="33476" s="1"/>
  <c r="CL49" i="33472"/>
  <c r="CM49" i="33472" s="1"/>
  <c r="AZ70" i="33473"/>
  <c r="Y540" i="33476" s="1"/>
  <c r="CW70" i="33473"/>
  <c r="W70" i="33473" s="1"/>
  <c r="T540" i="33476" s="1"/>
  <c r="CN70" i="33473"/>
  <c r="X70" i="33473" s="1"/>
  <c r="V540" i="33476" s="1"/>
  <c r="CJ80" i="33473"/>
  <c r="CK80" i="33473"/>
  <c r="BE80" i="33473" s="1"/>
  <c r="CJ53" i="33475"/>
  <c r="BA53" i="33475" s="1"/>
  <c r="CK53" i="33475"/>
  <c r="BE53" i="33475" s="1"/>
  <c r="BA74" i="33472"/>
  <c r="CL74" i="33472"/>
  <c r="CW41" i="33473"/>
  <c r="W41" i="33473" s="1"/>
  <c r="T511" i="33476" s="1"/>
  <c r="CN41" i="33473"/>
  <c r="X41" i="33473" s="1"/>
  <c r="V511" i="33476" s="1"/>
  <c r="CL41" i="33473"/>
  <c r="AZ41" i="33473"/>
  <c r="Y511" i="33476" s="1"/>
  <c r="CW62" i="33473"/>
  <c r="W62" i="33473" s="1"/>
  <c r="T532" i="33476" s="1"/>
  <c r="CN62" i="33473"/>
  <c r="X62" i="33473" s="1"/>
  <c r="V532" i="33476" s="1"/>
  <c r="AZ62" i="33473"/>
  <c r="Y532" i="33476"/>
  <c r="CW65" i="33473"/>
  <c r="W65" i="33473" s="1"/>
  <c r="T535" i="33476" s="1"/>
  <c r="CN65" i="33473"/>
  <c r="X65" i="33473" s="1"/>
  <c r="V535" i="33476" s="1"/>
  <c r="AZ65" i="33473"/>
  <c r="Y535" i="33476" s="1"/>
  <c r="AZ100" i="33473"/>
  <c r="Y570" i="33476"/>
  <c r="CN100" i="33473"/>
  <c r="X100" i="33473" s="1"/>
  <c r="V570" i="33476" s="1"/>
  <c r="CL100" i="33473"/>
  <c r="CW100" i="33473"/>
  <c r="W100" i="33473" s="1"/>
  <c r="T570" i="33476" s="1"/>
  <c r="AZ103" i="33473"/>
  <c r="Y573" i="33476" s="1"/>
  <c r="CW103" i="33473"/>
  <c r="W103" i="33473" s="1"/>
  <c r="T573" i="33476" s="1"/>
  <c r="CL103" i="33473"/>
  <c r="CN103" i="33473"/>
  <c r="X103" i="33473" s="1"/>
  <c r="V573" i="33476"/>
  <c r="CW36" i="33474"/>
  <c r="W36" i="33474" s="1"/>
  <c r="T649" i="33476" s="1"/>
  <c r="AZ36" i="33474"/>
  <c r="Y649" i="33476" s="1"/>
  <c r="CN36" i="33474"/>
  <c r="X36" i="33474" s="1"/>
  <c r="V649" i="33476" s="1"/>
  <c r="CN87" i="33475"/>
  <c r="X87" i="33475"/>
  <c r="V843" i="33476" s="1"/>
  <c r="AZ87" i="33475"/>
  <c r="Y843" i="33476" s="1"/>
  <c r="CW87" i="33475"/>
  <c r="W87" i="33475" s="1"/>
  <c r="T843" i="33476" s="1"/>
  <c r="CJ59" i="2"/>
  <c r="BA59" i="2" s="1"/>
  <c r="CK59" i="2"/>
  <c r="BE59" i="2"/>
  <c r="CW89" i="33472"/>
  <c r="W89" i="33472" s="1"/>
  <c r="T416" i="33476" s="1"/>
  <c r="CN89" i="33472"/>
  <c r="X89" i="33472" s="1"/>
  <c r="V416" i="33476" s="1"/>
  <c r="CL89" i="33472"/>
  <c r="AZ89" i="33472"/>
  <c r="Y416" i="33476" s="1"/>
  <c r="AZ57" i="33475"/>
  <c r="Y813" i="33476" s="1"/>
  <c r="CW57" i="33475"/>
  <c r="W57" i="33475" s="1"/>
  <c r="T813" i="33476" s="1"/>
  <c r="CN57" i="33475"/>
  <c r="X57" i="33475"/>
  <c r="V813" i="33476" s="1"/>
  <c r="CW101" i="33475"/>
  <c r="W101" i="33475" s="1"/>
  <c r="T857" i="33476" s="1"/>
  <c r="AZ101" i="33475"/>
  <c r="Y857" i="33476"/>
  <c r="CN101" i="33475"/>
  <c r="X101" i="33475" s="1"/>
  <c r="V857" i="33476" s="1"/>
  <c r="CL101" i="33475"/>
  <c r="CW46" i="33474"/>
  <c r="W46" i="33474" s="1"/>
  <c r="T659" i="33476" s="1"/>
  <c r="CN46" i="33474"/>
  <c r="X46" i="33474" s="1"/>
  <c r="V659" i="33476"/>
  <c r="AZ46" i="33474"/>
  <c r="Y659" i="33476" s="1"/>
  <c r="CN66" i="33474"/>
  <c r="X66" i="33474"/>
  <c r="V679" i="33476" s="1"/>
  <c r="AZ66" i="33474"/>
  <c r="Y679" i="33476" s="1"/>
  <c r="CW66" i="33474"/>
  <c r="W66" i="33474" s="1"/>
  <c r="T679" i="33476" s="1"/>
  <c r="CL66" i="33474"/>
  <c r="CK64" i="33472"/>
  <c r="BE64" i="33472" s="1"/>
  <c r="CJ64" i="33472"/>
  <c r="CK84" i="33474"/>
  <c r="BE84" i="33474" s="1"/>
  <c r="CJ84" i="33474"/>
  <c r="CN54" i="33474"/>
  <c r="X54" i="33474" s="1"/>
  <c r="V667" i="33476"/>
  <c r="CW54" i="33474"/>
  <c r="W54" i="33474" s="1"/>
  <c r="T667" i="33476" s="1"/>
  <c r="AZ54" i="33474"/>
  <c r="Y667" i="33476" s="1"/>
  <c r="CL54" i="33474"/>
  <c r="BD54" i="33474" s="1"/>
  <c r="CW50" i="33474"/>
  <c r="W50" i="33474" s="1"/>
  <c r="T663" i="33476" s="1"/>
  <c r="CN50" i="33474"/>
  <c r="X50" i="33474" s="1"/>
  <c r="V663" i="33476" s="1"/>
  <c r="AZ50" i="33474"/>
  <c r="Y663" i="33476" s="1"/>
  <c r="CL50" i="33474"/>
  <c r="CK37" i="33475"/>
  <c r="BE37" i="33475" s="1"/>
  <c r="CJ37" i="33475"/>
  <c r="CW49" i="33478"/>
  <c r="W49" i="33478" s="1"/>
  <c r="T90" i="33476" s="1"/>
  <c r="CN49" i="33478"/>
  <c r="X49" i="33478" s="1"/>
  <c r="V90" i="33476" s="1"/>
  <c r="AZ49" i="33478"/>
  <c r="Y90" i="33476"/>
  <c r="CW97" i="33478"/>
  <c r="W97" i="33478" s="1"/>
  <c r="T138" i="33476" s="1"/>
  <c r="CN97" i="33478"/>
  <c r="X97" i="33478" s="1"/>
  <c r="V138" i="33476"/>
  <c r="AZ97" i="33478"/>
  <c r="Y138" i="33476" s="1"/>
  <c r="CL97" i="33478"/>
  <c r="CJ100" i="33475"/>
  <c r="CK100" i="33475"/>
  <c r="BE100" i="33475" s="1"/>
  <c r="CJ40" i="33473"/>
  <c r="CJ68" i="33478"/>
  <c r="BA68" i="33478" s="1"/>
  <c r="CM56" i="33475"/>
  <c r="BB56" i="33475" s="1"/>
  <c r="BD56" i="33475"/>
  <c r="BD91" i="33475"/>
  <c r="CM91" i="33475"/>
  <c r="BB91" i="33475" s="1"/>
  <c r="BD73" i="33478"/>
  <c r="CM73" i="33478"/>
  <c r="BB73" i="33478" s="1"/>
  <c r="BA39" i="2"/>
  <c r="CL39" i="2"/>
  <c r="BD39" i="2" s="1"/>
  <c r="CJ98" i="2"/>
  <c r="CJ50" i="2"/>
  <c r="BA50" i="2" s="1"/>
  <c r="BD53" i="33478"/>
  <c r="CM53" i="33478"/>
  <c r="BB53" i="33478" s="1"/>
  <c r="CK59" i="33478"/>
  <c r="BE59" i="33478"/>
  <c r="BD41" i="2"/>
  <c r="CM41" i="2"/>
  <c r="BB41" i="2" s="1"/>
  <c r="CK75" i="33478"/>
  <c r="BE75" i="33478" s="1"/>
  <c r="CK71" i="33475"/>
  <c r="BE71" i="33475" s="1"/>
  <c r="CL38" i="33474"/>
  <c r="BA38" i="33474"/>
  <c r="CJ41" i="33474"/>
  <c r="BA41" i="33474" s="1"/>
  <c r="BA66" i="33478"/>
  <c r="CL66" i="33478"/>
  <c r="CM53" i="33480"/>
  <c r="BD53" i="33480"/>
  <c r="CL66" i="33475"/>
  <c r="CM94" i="33475"/>
  <c r="BB94" i="33475" s="1"/>
  <c r="BD94" i="33475"/>
  <c r="Y498" i="33476"/>
  <c r="CL71" i="33474"/>
  <c r="BA71" i="33474"/>
  <c r="BD54" i="33478"/>
  <c r="CM54" i="33478"/>
  <c r="BB54" i="33478" s="1"/>
  <c r="CL78" i="33475"/>
  <c r="BA78" i="33475"/>
  <c r="CM62" i="33475"/>
  <c r="BB62" i="33475" s="1"/>
  <c r="BD62" i="33475"/>
  <c r="CM82" i="33478"/>
  <c r="BB82" i="33478" s="1"/>
  <c r="CK44" i="33477"/>
  <c r="BE44" i="33477"/>
  <c r="CL89" i="2"/>
  <c r="AZ88" i="33477"/>
  <c r="AZ83" i="33480"/>
  <c r="CK92" i="33478"/>
  <c r="BE92" i="33478" s="1"/>
  <c r="CJ92" i="33478"/>
  <c r="BA92" i="33478" s="1"/>
  <c r="CW94" i="33478"/>
  <c r="W94" i="33478" s="1"/>
  <c r="T135" i="33476" s="1"/>
  <c r="CN94" i="33478"/>
  <c r="X94" i="33478" s="1"/>
  <c r="V135" i="33476" s="1"/>
  <c r="AZ94" i="33478"/>
  <c r="Y135" i="33476" s="1"/>
  <c r="DT29" i="2"/>
  <c r="CJ83" i="2"/>
  <c r="CK83" i="2"/>
  <c r="BE83" i="2" s="1"/>
  <c r="CW60" i="2"/>
  <c r="W60" i="2" s="1"/>
  <c r="T244" i="33476" s="1"/>
  <c r="CL60" i="2"/>
  <c r="CN60" i="2"/>
  <c r="X60" i="2" s="1"/>
  <c r="V244" i="33476" s="1"/>
  <c r="AZ60" i="2"/>
  <c r="Y244" i="33476"/>
  <c r="CW68" i="33474"/>
  <c r="W68" i="33474" s="1"/>
  <c r="T681" i="33476" s="1"/>
  <c r="AZ68" i="33474"/>
  <c r="Y681" i="33476" s="1"/>
  <c r="CN68" i="33474"/>
  <c r="X68" i="33474" s="1"/>
  <c r="V681" i="33476" s="1"/>
  <c r="CK96" i="33473"/>
  <c r="BE96" i="33473" s="1"/>
  <c r="CJ96" i="33473"/>
  <c r="BC86" i="33474"/>
  <c r="CN69" i="33473"/>
  <c r="X69" i="33473" s="1"/>
  <c r="V539" i="33476" s="1"/>
  <c r="AZ69" i="33473"/>
  <c r="Y539" i="33476"/>
  <c r="CW69" i="33473"/>
  <c r="W69" i="33473" s="1"/>
  <c r="T539" i="33476" s="1"/>
  <c r="CW31" i="33475"/>
  <c r="W31" i="33475" s="1"/>
  <c r="T787" i="33476" s="1"/>
  <c r="CN31" i="33475"/>
  <c r="X31" i="33475" s="1"/>
  <c r="V787" i="33476" s="1"/>
  <c r="AZ31" i="33475"/>
  <c r="Y787" i="33476"/>
  <c r="AZ92" i="33475"/>
  <c r="Y848" i="33476" s="1"/>
  <c r="CN92" i="33475"/>
  <c r="X92" i="33475"/>
  <c r="V848" i="33476" s="1"/>
  <c r="CW92" i="33475"/>
  <c r="W92" i="33475" s="1"/>
  <c r="T848" i="33476" s="1"/>
  <c r="AZ97" i="33474"/>
  <c r="Y710" i="33476"/>
  <c r="CW97" i="33474"/>
  <c r="W97" i="33474" s="1"/>
  <c r="T710" i="33476" s="1"/>
  <c r="CN97" i="33474"/>
  <c r="X97" i="33474" s="1"/>
  <c r="V710" i="33476" s="1"/>
  <c r="CL97" i="33474"/>
  <c r="CW65" i="33475"/>
  <c r="W65" i="33475" s="1"/>
  <c r="T821" i="33476" s="1"/>
  <c r="CN65" i="33475"/>
  <c r="X65" i="33475"/>
  <c r="V821" i="33476" s="1"/>
  <c r="AZ65" i="33475"/>
  <c r="Y821" i="33476" s="1"/>
  <c r="CK65" i="33473"/>
  <c r="BE65" i="33473" s="1"/>
  <c r="CJ65" i="33473"/>
  <c r="CL65" i="33473" s="1"/>
  <c r="CK87" i="33475"/>
  <c r="BE87" i="33475" s="1"/>
  <c r="CJ87" i="33475"/>
  <c r="BA87" i="33475" s="1"/>
  <c r="AZ79" i="33480"/>
  <c r="BA44" i="33475"/>
  <c r="CL44" i="33475"/>
  <c r="CL66" i="33473"/>
  <c r="BA66" i="33473"/>
  <c r="BA28" i="33478"/>
  <c r="CL28" i="33478"/>
  <c r="CM57" i="33472"/>
  <c r="BB57" i="33472"/>
  <c r="BD57" i="33472"/>
  <c r="AZ63" i="33477"/>
  <c r="CK46" i="33480"/>
  <c r="BE46" i="33480"/>
  <c r="CJ46" i="33480"/>
  <c r="CW99" i="33478"/>
  <c r="W99" i="33478" s="1"/>
  <c r="T140" i="33476" s="1"/>
  <c r="CN99" i="33478"/>
  <c r="X99" i="33478"/>
  <c r="V140" i="33476" s="1"/>
  <c r="AZ99" i="33478"/>
  <c r="Y140" i="33476" s="1"/>
  <c r="CK35" i="2"/>
  <c r="BE35" i="2" s="1"/>
  <c r="CJ35" i="2"/>
  <c r="AZ47" i="33478"/>
  <c r="CW47" i="33478"/>
  <c r="W47" i="33478" s="1"/>
  <c r="T88" i="33476" s="1"/>
  <c r="CN47" i="33478"/>
  <c r="X47" i="33478" s="1"/>
  <c r="V88" i="33476" s="1"/>
  <c r="CL47" i="33478"/>
  <c r="CJ103" i="33478"/>
  <c r="BA103" i="33478" s="1"/>
  <c r="CK103" i="33478"/>
  <c r="BE103" i="33478"/>
  <c r="CJ60" i="33472"/>
  <c r="CK60" i="33472"/>
  <c r="BE60" i="33472" s="1"/>
  <c r="EA60" i="33472"/>
  <c r="CJ33" i="33473"/>
  <c r="BA33" i="33473" s="1"/>
  <c r="CK33" i="33473"/>
  <c r="BE33" i="33473"/>
  <c r="CJ57" i="33473"/>
  <c r="BA57" i="33473" s="1"/>
  <c r="CK57" i="33473"/>
  <c r="BE57" i="33473"/>
  <c r="AZ53" i="33475"/>
  <c r="Y809" i="33476" s="1"/>
  <c r="CW53" i="33475"/>
  <c r="W53" i="33475" s="1"/>
  <c r="T809" i="33476" s="1"/>
  <c r="CN53" i="33475"/>
  <c r="X53" i="33475" s="1"/>
  <c r="V809" i="33476" s="1"/>
  <c r="AZ81" i="33475"/>
  <c r="Y837" i="33476"/>
  <c r="CN81" i="33475"/>
  <c r="X81" i="33475" s="1"/>
  <c r="V837" i="33476" s="1"/>
  <c r="CW81" i="33475"/>
  <c r="W81" i="33475" s="1"/>
  <c r="T837" i="33476" s="1"/>
  <c r="CN32" i="33472"/>
  <c r="X32" i="33472" s="1"/>
  <c r="V359" i="33476" s="1"/>
  <c r="AZ32" i="33472"/>
  <c r="CW32" i="33472"/>
  <c r="W32" i="33472" s="1"/>
  <c r="T359" i="33476" s="1"/>
  <c r="CL32" i="33472"/>
  <c r="CW97" i="33472"/>
  <c r="W97" i="33472" s="1"/>
  <c r="T424" i="33476" s="1"/>
  <c r="AZ97" i="33472"/>
  <c r="Y424" i="33476" s="1"/>
  <c r="CN97" i="33472"/>
  <c r="X97" i="33472" s="1"/>
  <c r="V424" i="33476"/>
  <c r="CJ31" i="33475"/>
  <c r="BA31" i="33475" s="1"/>
  <c r="CK31" i="33475"/>
  <c r="BE31" i="33475"/>
  <c r="CW50" i="33473"/>
  <c r="W50" i="33473" s="1"/>
  <c r="T520" i="33476" s="1"/>
  <c r="AZ50" i="33473"/>
  <c r="Y520" i="33476" s="1"/>
  <c r="CL50" i="33473"/>
  <c r="CM50" i="33473" s="1"/>
  <c r="BB50" i="33473" s="1"/>
  <c r="CN50" i="33473"/>
  <c r="X50" i="33473" s="1"/>
  <c r="V520" i="33476" s="1"/>
  <c r="AZ76" i="33475"/>
  <c r="Y832" i="33476" s="1"/>
  <c r="CW76" i="33475"/>
  <c r="W76" i="33475" s="1"/>
  <c r="T832" i="33476" s="1"/>
  <c r="CN76" i="33475"/>
  <c r="X76" i="33475"/>
  <c r="V832" i="33476" s="1"/>
  <c r="CL76" i="33475"/>
  <c r="CJ92" i="2"/>
  <c r="BA92" i="2"/>
  <c r="CK92" i="2"/>
  <c r="BE92" i="2" s="1"/>
  <c r="CJ61" i="33473"/>
  <c r="BA61" i="33473"/>
  <c r="CK61" i="33473"/>
  <c r="BE61" i="33473" s="1"/>
  <c r="CK77" i="33475"/>
  <c r="BE77" i="33475"/>
  <c r="CJ77" i="33475"/>
  <c r="BA77" i="33475" s="1"/>
  <c r="CW93" i="33478"/>
  <c r="W93" i="33478" s="1"/>
  <c r="T134" i="33476" s="1"/>
  <c r="CN93" i="33478"/>
  <c r="X93" i="33478" s="1"/>
  <c r="V134" i="33476" s="1"/>
  <c r="AZ93" i="33478"/>
  <c r="Y134" i="33476"/>
  <c r="AZ103" i="33475"/>
  <c r="Y859" i="33476" s="1"/>
  <c r="CN103" i="33475"/>
  <c r="X103" i="33475"/>
  <c r="V859" i="33476" s="1"/>
  <c r="CW103" i="33475"/>
  <c r="W103" i="33475" s="1"/>
  <c r="T859" i="33476" s="1"/>
  <c r="CL103" i="33475"/>
  <c r="CM48" i="33475"/>
  <c r="BB48" i="33475" s="1"/>
  <c r="BD48" i="33475"/>
  <c r="CJ70" i="33475"/>
  <c r="BA70" i="33475"/>
  <c r="CJ49" i="33474"/>
  <c r="CJ62" i="33472"/>
  <c r="CJ67" i="33475"/>
  <c r="BA67" i="33475"/>
  <c r="CK63" i="33474"/>
  <c r="BE63" i="33474" s="1"/>
  <c r="BA34" i="33473"/>
  <c r="CM79" i="33473"/>
  <c r="BB79" i="33473" s="1"/>
  <c r="BD79" i="33473"/>
  <c r="BD39" i="33473"/>
  <c r="CM39" i="33473"/>
  <c r="BB39" i="33473" s="1"/>
  <c r="CK62" i="33474"/>
  <c r="BE62" i="33474"/>
  <c r="CM90" i="33472"/>
  <c r="BB90" i="33472" s="1"/>
  <c r="BD90" i="33472"/>
  <c r="BA72" i="2"/>
  <c r="CL72" i="2"/>
  <c r="BA40" i="33478"/>
  <c r="CL40" i="33478"/>
  <c r="BA37" i="33478"/>
  <c r="CL37" i="33478"/>
  <c r="CM51" i="2"/>
  <c r="BB51" i="2" s="1"/>
  <c r="BA36" i="33475"/>
  <c r="CL36" i="33475"/>
  <c r="CJ78" i="33474"/>
  <c r="CL67" i="33473"/>
  <c r="CL48" i="33473"/>
  <c r="BA48" i="33473"/>
  <c r="CK69" i="33475"/>
  <c r="BE69" i="33475" s="1"/>
  <c r="BA62" i="2"/>
  <c r="BD102" i="33475"/>
  <c r="CM102" i="33475"/>
  <c r="BB102" i="33475" s="1"/>
  <c r="BC61" i="33477"/>
  <c r="CM61" i="33477"/>
  <c r="CK58" i="33480"/>
  <c r="BE58" i="33480" s="1"/>
  <c r="CJ58" i="33480"/>
  <c r="CL58" i="33480" s="1"/>
  <c r="CK94" i="33480"/>
  <c r="BE94" i="33480" s="1"/>
  <c r="CJ94" i="33480"/>
  <c r="CJ69" i="33478"/>
  <c r="CK69" i="33478"/>
  <c r="BE69" i="33478" s="1"/>
  <c r="CK67" i="2"/>
  <c r="BE67" i="2"/>
  <c r="CJ67" i="2"/>
  <c r="CJ90" i="33478"/>
  <c r="BA90" i="33478" s="1"/>
  <c r="CK90" i="33478"/>
  <c r="BE90" i="33478" s="1"/>
  <c r="CW76" i="2"/>
  <c r="W76" i="2" s="1"/>
  <c r="T260" i="33476" s="1"/>
  <c r="CN76" i="2"/>
  <c r="X76" i="2"/>
  <c r="V260" i="33476" s="1"/>
  <c r="AZ76" i="2"/>
  <c r="Y260" i="33476" s="1"/>
  <c r="CN33" i="33473"/>
  <c r="X33" i="33473" s="1"/>
  <c r="V503" i="33476" s="1"/>
  <c r="AZ33" i="33473"/>
  <c r="Y503" i="33476" s="1"/>
  <c r="CW33" i="33473"/>
  <c r="W33" i="33473" s="1"/>
  <c r="T503" i="33476" s="1"/>
  <c r="CK60" i="33473"/>
  <c r="BE60" i="33473"/>
  <c r="CJ60" i="33473"/>
  <c r="AZ78" i="33472"/>
  <c r="Y405" i="33476" s="1"/>
  <c r="CW78" i="33472"/>
  <c r="W78" i="33472" s="1"/>
  <c r="T405" i="33476" s="1"/>
  <c r="CN78" i="33472"/>
  <c r="X78" i="33472" s="1"/>
  <c r="V405" i="33476" s="1"/>
  <c r="CL78" i="33472"/>
  <c r="CM78" i="33472" s="1"/>
  <c r="BB78" i="33472" s="1"/>
  <c r="CW97" i="33473"/>
  <c r="W97" i="33473" s="1"/>
  <c r="T567" i="33476" s="1"/>
  <c r="AZ97" i="33473"/>
  <c r="Y567" i="33476" s="1"/>
  <c r="CN97" i="33473"/>
  <c r="X97" i="33473" s="1"/>
  <c r="V567" i="33476" s="1"/>
  <c r="CW76" i="33474"/>
  <c r="W76" i="33474" s="1"/>
  <c r="T689" i="33476" s="1"/>
  <c r="AZ76" i="33474"/>
  <c r="Y689" i="33476" s="1"/>
  <c r="CN76" i="33474"/>
  <c r="X76" i="33474" s="1"/>
  <c r="V689" i="33476"/>
  <c r="CL76" i="33474"/>
  <c r="CJ98" i="33474"/>
  <c r="CK98" i="33474"/>
  <c r="BE98" i="33474"/>
  <c r="CK29" i="33474"/>
  <c r="BE29" i="33474" s="1"/>
  <c r="CJ29" i="33474"/>
  <c r="CW69" i="33475"/>
  <c r="W69" i="33475" s="1"/>
  <c r="T825" i="33476" s="1"/>
  <c r="CN69" i="33475"/>
  <c r="X69" i="33475" s="1"/>
  <c r="V825" i="33476" s="1"/>
  <c r="CL69" i="33475"/>
  <c r="CM69" i="33475" s="1"/>
  <c r="BB69" i="33475" s="1"/>
  <c r="AZ69" i="33475"/>
  <c r="Y825" i="33476" s="1"/>
  <c r="CW92" i="2"/>
  <c r="W92" i="2" s="1"/>
  <c r="T276" i="33476" s="1"/>
  <c r="AZ92" i="2"/>
  <c r="Y276" i="33476" s="1"/>
  <c r="CN92" i="2"/>
  <c r="X92" i="2" s="1"/>
  <c r="V276" i="33476" s="1"/>
  <c r="CL92" i="2"/>
  <c r="CJ62" i="33473"/>
  <c r="CK62" i="33473"/>
  <c r="BE62" i="33473"/>
  <c r="CW47" i="33474"/>
  <c r="W47" i="33474" s="1"/>
  <c r="T660" i="33476" s="1"/>
  <c r="CN47" i="33474"/>
  <c r="X47" i="33474" s="1"/>
  <c r="V660" i="33476" s="1"/>
  <c r="AZ47" i="33474"/>
  <c r="Y660" i="33476" s="1"/>
  <c r="CL47" i="33474"/>
  <c r="CW42" i="33475"/>
  <c r="W42" i="33475" s="1"/>
  <c r="T798" i="33476" s="1"/>
  <c r="CN42" i="33475"/>
  <c r="X42" i="33475" s="1"/>
  <c r="V798" i="33476" s="1"/>
  <c r="AZ42" i="33475"/>
  <c r="Y798" i="33476" s="1"/>
  <c r="CL42" i="33475"/>
  <c r="AZ84" i="33474"/>
  <c r="Y697" i="33476"/>
  <c r="CN84" i="33474"/>
  <c r="X84" i="33474" s="1"/>
  <c r="V697" i="33476" s="1"/>
  <c r="CW84" i="33474"/>
  <c r="W84" i="33474" s="1"/>
  <c r="T697" i="33476" s="1"/>
  <c r="BA29" i="33472"/>
  <c r="CL29" i="33472"/>
  <c r="BD57" i="2"/>
  <c r="CM57" i="2"/>
  <c r="BB57" i="2" s="1"/>
  <c r="BD48" i="33477"/>
  <c r="CM48" i="33477"/>
  <c r="BB48" i="33477" s="1"/>
  <c r="CM86" i="2"/>
  <c r="BB86" i="2" s="1"/>
  <c r="BD86" i="2"/>
  <c r="BA50" i="33475"/>
  <c r="CM41" i="33472"/>
  <c r="BB41" i="33472" s="1"/>
  <c r="BD41" i="33472"/>
  <c r="BA31" i="33473"/>
  <c r="CL31" i="33473"/>
  <c r="CL87" i="33473"/>
  <c r="BA87" i="33473"/>
  <c r="BB59" i="33477"/>
  <c r="CL68" i="33475"/>
  <c r="BA68" i="33475"/>
  <c r="CK71" i="33480"/>
  <c r="BE71" i="33480" s="1"/>
  <c r="CJ71" i="33480"/>
  <c r="CW74" i="33478"/>
  <c r="W74" i="33478" s="1"/>
  <c r="T115" i="33476" s="1"/>
  <c r="AZ74" i="33478"/>
  <c r="Y115" i="33476"/>
  <c r="CN74" i="33478"/>
  <c r="X74" i="33478" s="1"/>
  <c r="V115" i="33476" s="1"/>
  <c r="CL74" i="33478"/>
  <c r="CW98" i="33478"/>
  <c r="W98" i="33478" s="1"/>
  <c r="T139" i="33476" s="1"/>
  <c r="CN98" i="33478"/>
  <c r="X98" i="33478" s="1"/>
  <c r="V139" i="33476"/>
  <c r="AZ98" i="33478"/>
  <c r="Y139" i="33476" s="1"/>
  <c r="DL64" i="33478"/>
  <c r="CW67" i="33478"/>
  <c r="W67" i="33478" s="1"/>
  <c r="T108" i="33476" s="1"/>
  <c r="CL67" i="33478"/>
  <c r="CN67" i="33478"/>
  <c r="X67" i="33478" s="1"/>
  <c r="V108" i="33476" s="1"/>
  <c r="AZ67" i="33478"/>
  <c r="Y108" i="33476" s="1"/>
  <c r="CJ31" i="2"/>
  <c r="BA31" i="2"/>
  <c r="CK31" i="2"/>
  <c r="BE31" i="2" s="1"/>
  <c r="CW88" i="33478"/>
  <c r="W88" i="33478" s="1"/>
  <c r="T129" i="33476" s="1"/>
  <c r="CN88" i="33478"/>
  <c r="X88" i="33478" s="1"/>
  <c r="V129" i="33476" s="1"/>
  <c r="AZ88" i="33478"/>
  <c r="Y129" i="33476"/>
  <c r="CW43" i="2"/>
  <c r="W43" i="2" s="1"/>
  <c r="T227" i="33476" s="1"/>
  <c r="CN43" i="2"/>
  <c r="X43" i="2"/>
  <c r="V227" i="33476"/>
  <c r="AZ43" i="2"/>
  <c r="Y227" i="33476" s="1"/>
  <c r="CL43" i="2"/>
  <c r="BC84" i="2"/>
  <c r="AZ80" i="33472"/>
  <c r="Y407" i="33476" s="1"/>
  <c r="CN80" i="33472"/>
  <c r="X80" i="33472"/>
  <c r="V407" i="33476" s="1"/>
  <c r="CW80" i="33472"/>
  <c r="W80" i="33472" s="1"/>
  <c r="T407" i="33476" s="1"/>
  <c r="CJ97" i="33473"/>
  <c r="BA97" i="33473"/>
  <c r="CK97" i="33473"/>
  <c r="BE97" i="33473" s="1"/>
  <c r="CK61" i="33475"/>
  <c r="BE61" i="33475"/>
  <c r="CJ61" i="33475"/>
  <c r="CJ88" i="33473"/>
  <c r="BA88" i="33473" s="1"/>
  <c r="CK88" i="33473"/>
  <c r="BE88" i="33473" s="1"/>
  <c r="CJ95" i="2"/>
  <c r="CK95" i="2"/>
  <c r="BE95" i="2"/>
  <c r="CN61" i="33473"/>
  <c r="X61" i="33473" s="1"/>
  <c r="V531" i="33476" s="1"/>
  <c r="CL61" i="33473"/>
  <c r="CM61" i="33473" s="1"/>
  <c r="BB61" i="33473" s="1"/>
  <c r="AZ61" i="33473"/>
  <c r="Y531" i="33476" s="1"/>
  <c r="CW61" i="33473"/>
  <c r="W61" i="33473" s="1"/>
  <c r="T531" i="33476" s="1"/>
  <c r="CJ65" i="33475"/>
  <c r="BA65" i="33475" s="1"/>
  <c r="CK65" i="33475"/>
  <c r="BE65" i="33475"/>
  <c r="CN83" i="33475"/>
  <c r="X83" i="33475" s="1"/>
  <c r="V839" i="33476" s="1"/>
  <c r="AZ83" i="33475"/>
  <c r="Y839" i="33476"/>
  <c r="CL83" i="33475"/>
  <c r="CW83" i="33475"/>
  <c r="W83" i="33475" s="1"/>
  <c r="T839" i="33476" s="1"/>
  <c r="CW81" i="33472"/>
  <c r="W81" i="33472" s="1"/>
  <c r="T408" i="33476" s="1"/>
  <c r="AZ81" i="33472"/>
  <c r="Y408" i="33476" s="1"/>
  <c r="CN81" i="33472"/>
  <c r="X81" i="33472" s="1"/>
  <c r="V408" i="33476"/>
  <c r="CL81" i="33472"/>
  <c r="CK29" i="33475"/>
  <c r="BE29" i="33475" s="1"/>
  <c r="CJ29" i="33475"/>
  <c r="DD101" i="33475"/>
  <c r="CW90" i="2"/>
  <c r="W90" i="2" s="1"/>
  <c r="T274" i="33476" s="1"/>
  <c r="CN90" i="2"/>
  <c r="X90" i="2" s="1"/>
  <c r="V274" i="33476" s="1"/>
  <c r="AZ90" i="2"/>
  <c r="Y274" i="33476"/>
  <c r="CL90" i="2"/>
  <c r="AZ65" i="33472"/>
  <c r="Y392" i="33476"/>
  <c r="CW65" i="33472"/>
  <c r="W65" i="33472" s="1"/>
  <c r="T392" i="33476" s="1"/>
  <c r="CN65" i="33472"/>
  <c r="X65" i="33472" s="1"/>
  <c r="V392" i="33476" s="1"/>
  <c r="CL65" i="33472"/>
  <c r="BD65" i="33472" s="1"/>
  <c r="AZ45" i="33477"/>
  <c r="CL45" i="33477"/>
  <c r="CN45" i="33477"/>
  <c r="X45" i="33477" s="1"/>
  <c r="CK63" i="33477"/>
  <c r="CJ63" i="33477"/>
  <c r="BA63" i="33477" s="1"/>
  <c r="AZ94" i="33480"/>
  <c r="CW96" i="33478"/>
  <c r="W96" i="33478" s="1"/>
  <c r="T137" i="33476" s="1"/>
  <c r="CN96" i="33478"/>
  <c r="X96" i="33478" s="1"/>
  <c r="V137" i="33476" s="1"/>
  <c r="AZ96" i="33478"/>
  <c r="Y137" i="33476" s="1"/>
  <c r="CK37" i="2"/>
  <c r="BE37" i="2"/>
  <c r="CJ37" i="2"/>
  <c r="BA37" i="2" s="1"/>
  <c r="CK88" i="33478"/>
  <c r="BE88" i="33478" s="1"/>
  <c r="CJ88" i="33478"/>
  <c r="BA88" i="33478"/>
  <c r="CJ68" i="2"/>
  <c r="CK68" i="2"/>
  <c r="BE68" i="2"/>
  <c r="CJ80" i="33472"/>
  <c r="BA80" i="33472" s="1"/>
  <c r="CK80" i="33472"/>
  <c r="BE80" i="33472"/>
  <c r="CK84" i="33472"/>
  <c r="BE84" i="33472" s="1"/>
  <c r="CJ84" i="33472"/>
  <c r="BC73" i="2"/>
  <c r="CM73" i="2"/>
  <c r="BB73" i="2" s="1"/>
  <c r="CK47" i="33473"/>
  <c r="BE47" i="33473"/>
  <c r="CJ47" i="33473"/>
  <c r="BA47" i="33473" s="1"/>
  <c r="CK73" i="33473"/>
  <c r="BE73" i="33473" s="1"/>
  <c r="CJ73" i="33473"/>
  <c r="CJ89" i="33473"/>
  <c r="CL89" i="33473" s="1"/>
  <c r="CK89" i="33473"/>
  <c r="BE89" i="33473" s="1"/>
  <c r="CJ75" i="33474"/>
  <c r="CK75" i="33474"/>
  <c r="BE75" i="33474" s="1"/>
  <c r="CN38" i="33475"/>
  <c r="X38" i="33475"/>
  <c r="V794" i="33476"/>
  <c r="AZ38" i="33475"/>
  <c r="Y794" i="33476" s="1"/>
  <c r="CW38" i="33475"/>
  <c r="W38" i="33475" s="1"/>
  <c r="T794" i="33476" s="1"/>
  <c r="CL38" i="33475"/>
  <c r="CM38" i="33475" s="1"/>
  <c r="BB38" i="33475" s="1"/>
  <c r="BC54" i="33475"/>
  <c r="CK92" i="33475"/>
  <c r="BE92" i="33475"/>
  <c r="CJ92" i="33475"/>
  <c r="CJ54" i="33473"/>
  <c r="BA54" i="33473" s="1"/>
  <c r="CK54" i="33473"/>
  <c r="BE54" i="33473"/>
  <c r="CJ93" i="33474"/>
  <c r="CK93" i="33474"/>
  <c r="BE93" i="33474" s="1"/>
  <c r="CK99" i="33474"/>
  <c r="BE99" i="33474"/>
  <c r="CJ99" i="33474"/>
  <c r="AZ74" i="33475"/>
  <c r="Y830" i="33476"/>
  <c r="CN74" i="33475"/>
  <c r="X74" i="33475" s="1"/>
  <c r="V830" i="33476" s="1"/>
  <c r="CW74" i="33475"/>
  <c r="W74" i="33475" s="1"/>
  <c r="T830" i="33476" s="1"/>
  <c r="CL74" i="33475"/>
  <c r="BD74" i="33475" s="1"/>
  <c r="CN41" i="33474"/>
  <c r="X41" i="33474" s="1"/>
  <c r="V654" i="33476" s="1"/>
  <c r="AZ41" i="33474"/>
  <c r="Y654" i="33476" s="1"/>
  <c r="CW41" i="33474"/>
  <c r="W41" i="33474" s="1"/>
  <c r="T654" i="33476" s="1"/>
  <c r="CL41" i="33474"/>
  <c r="CN70" i="33475"/>
  <c r="X70" i="33475" s="1"/>
  <c r="V826" i="33476" s="1"/>
  <c r="AZ70" i="33475"/>
  <c r="Y826" i="33476"/>
  <c r="CL70" i="33475"/>
  <c r="BD70" i="33475" s="1"/>
  <c r="CW70" i="33475"/>
  <c r="W70" i="33475" s="1"/>
  <c r="T826" i="33476" s="1"/>
  <c r="CW89" i="33475"/>
  <c r="W89" i="33475" s="1"/>
  <c r="T845" i="33476" s="1"/>
  <c r="CN89" i="33475"/>
  <c r="X89" i="33475" s="1"/>
  <c r="V845" i="33476" s="1"/>
  <c r="AZ89" i="33475"/>
  <c r="Y845" i="33476"/>
  <c r="CK52" i="33474"/>
  <c r="BE52" i="33474" s="1"/>
  <c r="CJ52" i="33474"/>
  <c r="BA52" i="33474"/>
  <c r="CN63" i="33474"/>
  <c r="X63" i="33474" s="1"/>
  <c r="V676" i="33476" s="1"/>
  <c r="AZ63" i="33474"/>
  <c r="Y676" i="33476" s="1"/>
  <c r="CL63" i="33474"/>
  <c r="CW63" i="33474"/>
  <c r="W63" i="33474" s="1"/>
  <c r="T676" i="33476" s="1"/>
  <c r="CJ33" i="33475"/>
  <c r="CL33" i="33475" s="1"/>
  <c r="CK33" i="33475"/>
  <c r="BE33" i="33475" s="1"/>
  <c r="AZ55" i="33475"/>
  <c r="Y811" i="33476"/>
  <c r="CW55" i="33475"/>
  <c r="W55" i="33475" s="1"/>
  <c r="T811" i="33476" s="1"/>
  <c r="CN55" i="33475"/>
  <c r="X55" i="33475"/>
  <c r="V811" i="33476"/>
  <c r="CL55" i="33475"/>
  <c r="EA55" i="33472"/>
  <c r="CJ34" i="33475"/>
  <c r="CK34" i="33475"/>
  <c r="BE34" i="33475" s="1"/>
  <c r="CJ93" i="33478"/>
  <c r="BA93" i="33478"/>
  <c r="CK93" i="33478"/>
  <c r="BE93" i="33478" s="1"/>
  <c r="CJ49" i="33478"/>
  <c r="BA49" i="33478"/>
  <c r="CK49" i="33478"/>
  <c r="BE49" i="33478" s="1"/>
  <c r="CK79" i="33474"/>
  <c r="BE79" i="33474"/>
  <c r="BD44" i="33478"/>
  <c r="CM44" i="33478"/>
  <c r="BB44" i="33478" s="1"/>
  <c r="BD52" i="33477"/>
  <c r="CM52" i="33477"/>
  <c r="CJ76" i="33473"/>
  <c r="CL76" i="33473" s="1"/>
  <c r="BD35" i="33472"/>
  <c r="CM35" i="33472"/>
  <c r="BB35" i="33472"/>
  <c r="CJ103" i="33472"/>
  <c r="CL103" i="33472" s="1"/>
  <c r="CM51" i="33473"/>
  <c r="BB51" i="33473" s="1"/>
  <c r="BD51" i="33473"/>
  <c r="CL32" i="33474"/>
  <c r="CM32" i="33474"/>
  <c r="BB32" i="33474" s="1"/>
  <c r="BA32" i="33474"/>
  <c r="DX26" i="33474"/>
  <c r="CK63" i="33478"/>
  <c r="BE63" i="33478" s="1"/>
  <c r="CL60" i="33475"/>
  <c r="BA90" i="33473"/>
  <c r="CL90" i="33473"/>
  <c r="CM90" i="33473" s="1"/>
  <c r="BB90" i="33473" s="1"/>
  <c r="BA47" i="33480"/>
  <c r="CN47" i="33480"/>
  <c r="X47" i="33480"/>
  <c r="CL47" i="33480"/>
  <c r="BA99" i="33472"/>
  <c r="CL99" i="33472"/>
  <c r="BD99" i="33472"/>
  <c r="CM36" i="2"/>
  <c r="BB36" i="2" s="1"/>
  <c r="BD36" i="2"/>
  <c r="BA85" i="33475"/>
  <c r="BD58" i="33475"/>
  <c r="CM58" i="33475"/>
  <c r="BB58" i="33475" s="1"/>
  <c r="BD32" i="33475"/>
  <c r="CM32" i="33475"/>
  <c r="BB32" i="33475" s="1"/>
  <c r="CL36" i="33474"/>
  <c r="BA52" i="33475"/>
  <c r="CL52" i="33475"/>
  <c r="BA79" i="33472"/>
  <c r="CL79" i="33472"/>
  <c r="CL92" i="33472"/>
  <c r="BA92" i="33472"/>
  <c r="BA55" i="2"/>
  <c r="CL55" i="2"/>
  <c r="BA60" i="33480"/>
  <c r="CL60" i="33480"/>
  <c r="CN60" i="33480"/>
  <c r="X60" i="33480" s="1"/>
  <c r="CM95" i="33475"/>
  <c r="BB95" i="33475"/>
  <c r="BD95" i="33475"/>
  <c r="CL33" i="33472"/>
  <c r="BA33" i="33472"/>
  <c r="CM101" i="33472"/>
  <c r="BB101" i="33472" s="1"/>
  <c r="BD101" i="33472"/>
  <c r="BA43" i="33474"/>
  <c r="CL43" i="33474"/>
  <c r="BA83" i="33473"/>
  <c r="CL83" i="33473"/>
  <c r="BD52" i="33478"/>
  <c r="CM52" i="33478"/>
  <c r="BB52" i="33478" s="1"/>
  <c r="CL80" i="33474"/>
  <c r="BD91" i="33473"/>
  <c r="CM91" i="33473"/>
  <c r="BB91" i="33473" s="1"/>
  <c r="CL88" i="33478"/>
  <c r="CL50" i="2"/>
  <c r="BA40" i="33475"/>
  <c r="CL40" i="33475"/>
  <c r="CM61" i="33474"/>
  <c r="BB61" i="33474"/>
  <c r="BD61" i="33474"/>
  <c r="BA98" i="33473"/>
  <c r="CL98" i="33473"/>
  <c r="BA32" i="33473"/>
  <c r="CL32" i="33473"/>
  <c r="CL71" i="33478"/>
  <c r="CL75" i="2"/>
  <c r="BA47" i="2"/>
  <c r="BA84" i="2"/>
  <c r="CL84" i="2"/>
  <c r="BA54" i="33472"/>
  <c r="CL54" i="33472"/>
  <c r="BA99" i="2"/>
  <c r="CL99" i="2"/>
  <c r="CM74" i="33473"/>
  <c r="BB74" i="33473"/>
  <c r="BD74" i="33473"/>
  <c r="BA83" i="33472"/>
  <c r="CL83" i="33472"/>
  <c r="CL84" i="33478"/>
  <c r="BD47" i="33475"/>
  <c r="CM47" i="33475"/>
  <c r="BB47" i="33475"/>
  <c r="CM95" i="33473"/>
  <c r="BB95" i="33473" s="1"/>
  <c r="BD95" i="33473"/>
  <c r="CM102" i="33473"/>
  <c r="BB102" i="33473"/>
  <c r="BD102" i="33473"/>
  <c r="CM87" i="33472"/>
  <c r="BB87" i="33472"/>
  <c r="BD87" i="33472"/>
  <c r="BD69" i="2"/>
  <c r="CM69" i="2"/>
  <c r="BB69" i="2"/>
  <c r="BA60" i="33478"/>
  <c r="CL60" i="33478"/>
  <c r="CL31" i="33475"/>
  <c r="CL95" i="33474"/>
  <c r="CM95" i="33474"/>
  <c r="CL56" i="33478"/>
  <c r="BA56" i="33478"/>
  <c r="BA91" i="33472"/>
  <c r="CL91" i="33472"/>
  <c r="BD85" i="33474"/>
  <c r="CM85" i="33474"/>
  <c r="BB85" i="33474" s="1"/>
  <c r="CM81" i="2"/>
  <c r="BB81" i="2" s="1"/>
  <c r="BD81" i="2"/>
  <c r="CM50" i="33472"/>
  <c r="BB50" i="33472"/>
  <c r="BD50" i="33472"/>
  <c r="CL37" i="33473"/>
  <c r="BA37" i="33473"/>
  <c r="BA51" i="33472"/>
  <c r="CL51" i="33472"/>
  <c r="BD52" i="33480"/>
  <c r="CM52" i="33480"/>
  <c r="CL59" i="33474"/>
  <c r="BA59" i="33474"/>
  <c r="BA67" i="33472"/>
  <c r="CL67" i="33472"/>
  <c r="CL86" i="33474"/>
  <c r="CM86" i="33474" s="1"/>
  <c r="BB86" i="33474" s="1"/>
  <c r="CM64" i="2"/>
  <c r="BB64" i="2"/>
  <c r="BD64" i="2"/>
  <c r="BD31" i="33472"/>
  <c r="CM31" i="33472"/>
  <c r="BB31" i="33472"/>
  <c r="BA46" i="2"/>
  <c r="CL46" i="2"/>
  <c r="BA49" i="33480"/>
  <c r="CN49" i="33480"/>
  <c r="X49" i="33480" s="1"/>
  <c r="CL49" i="33480"/>
  <c r="CL48" i="33472"/>
  <c r="BA48" i="33472"/>
  <c r="BA71" i="33473"/>
  <c r="CL71" i="33473"/>
  <c r="CM65" i="33478"/>
  <c r="BB65" i="33478"/>
  <c r="BD65" i="33478"/>
  <c r="BA77" i="33474"/>
  <c r="CL77" i="33474"/>
  <c r="CL86" i="33472"/>
  <c r="CM86" i="33472" s="1"/>
  <c r="BB86" i="33472" s="1"/>
  <c r="BA86" i="33472"/>
  <c r="CM51" i="33480"/>
  <c r="BD51" i="33480"/>
  <c r="CL30" i="2"/>
  <c r="BA30" i="2"/>
  <c r="BA82" i="33473"/>
  <c r="CL82" i="33473"/>
  <c r="CL85" i="33473"/>
  <c r="BD85" i="33473" s="1"/>
  <c r="CL58" i="33473"/>
  <c r="BD58" i="33473" s="1"/>
  <c r="BA61" i="33472"/>
  <c r="CL61" i="33472"/>
  <c r="CM61" i="33472"/>
  <c r="BB61" i="33472" s="1"/>
  <c r="CL78" i="2"/>
  <c r="BA74" i="33474"/>
  <c r="CM72" i="33478"/>
  <c r="BB72" i="33478" s="1"/>
  <c r="BD72" i="33478"/>
  <c r="BA28" i="33472"/>
  <c r="BA39" i="33475"/>
  <c r="CL39" i="33475"/>
  <c r="BA97" i="33475"/>
  <c r="CL97" i="33475"/>
  <c r="BA72" i="33474"/>
  <c r="CL72" i="33474"/>
  <c r="CL88" i="33474"/>
  <c r="BA88" i="33474"/>
  <c r="CL71" i="2"/>
  <c r="BA71" i="2"/>
  <c r="BA77" i="33472"/>
  <c r="CL77" i="33472"/>
  <c r="BA87" i="33478"/>
  <c r="CL87" i="33478"/>
  <c r="CM87" i="33478" s="1"/>
  <c r="BB87" i="33478" s="1"/>
  <c r="CN52" i="33480"/>
  <c r="X52" i="33480"/>
  <c r="BA52" i="33480"/>
  <c r="BA82" i="33474"/>
  <c r="CL82" i="33474"/>
  <c r="BD82" i="33474"/>
  <c r="CM80" i="2"/>
  <c r="BB80" i="2" s="1"/>
  <c r="BD80" i="2"/>
  <c r="BA45" i="33472"/>
  <c r="CL45" i="33472"/>
  <c r="BD45" i="33472" s="1"/>
  <c r="BD41" i="33478"/>
  <c r="CM41" i="33478"/>
  <c r="BB41" i="33478" s="1"/>
  <c r="BA51" i="33478"/>
  <c r="CL51" i="33478"/>
  <c r="BD51" i="33478"/>
  <c r="CL45" i="33478"/>
  <c r="BA45" i="33478"/>
  <c r="BD87" i="2"/>
  <c r="CM87" i="2"/>
  <c r="BB87" i="2" s="1"/>
  <c r="BA75" i="33475"/>
  <c r="CL75" i="33475"/>
  <c r="BD75" i="33475"/>
  <c r="BD86" i="33475"/>
  <c r="CM86" i="33475"/>
  <c r="BB86" i="33475"/>
  <c r="CL55" i="33478"/>
  <c r="BA70" i="33472"/>
  <c r="CL70" i="33472"/>
  <c r="CM42" i="33474"/>
  <c r="BB42" i="33474"/>
  <c r="BD42" i="33474"/>
  <c r="BA79" i="2"/>
  <c r="CL79" i="2"/>
  <c r="BD42" i="2"/>
  <c r="CM42" i="2"/>
  <c r="BB42" i="2" s="1"/>
  <c r="BD60" i="33475"/>
  <c r="CM60" i="33475"/>
  <c r="BB60" i="33475" s="1"/>
  <c r="BA33" i="33475"/>
  <c r="BD63" i="33474"/>
  <c r="CM63" i="33474"/>
  <c r="BB63" i="33474"/>
  <c r="CM70" i="33475"/>
  <c r="BB70" i="33475"/>
  <c r="CM41" i="33474"/>
  <c r="BB41" i="33474"/>
  <c r="BD41" i="33474"/>
  <c r="BA92" i="33475"/>
  <c r="CL92" i="33475"/>
  <c r="BD38" i="33475"/>
  <c r="BD29" i="33472"/>
  <c r="CM29" i="33472"/>
  <c r="BB29" i="33472" s="1"/>
  <c r="BA71" i="33480"/>
  <c r="CN71" i="33480"/>
  <c r="X71" i="33480" s="1"/>
  <c r="CL71" i="33480"/>
  <c r="CM71" i="33480" s="1"/>
  <c r="BB71" i="33480" s="1"/>
  <c r="Y88" i="33476"/>
  <c r="CM66" i="33473"/>
  <c r="BB66" i="33473"/>
  <c r="BD66" i="33473"/>
  <c r="BD81" i="33472"/>
  <c r="CM81" i="33472"/>
  <c r="BB81" i="33472"/>
  <c r="BA95" i="2"/>
  <c r="CL95" i="2"/>
  <c r="BA61" i="33475"/>
  <c r="CL61" i="33475"/>
  <c r="BD78" i="33472"/>
  <c r="BA94" i="33480"/>
  <c r="CN94" i="33480"/>
  <c r="X94" i="33480" s="1"/>
  <c r="CL94" i="33480"/>
  <c r="BA78" i="33474"/>
  <c r="Y359" i="33476"/>
  <c r="CM31" i="33475"/>
  <c r="BB31" i="33475" s="1"/>
  <c r="BD31" i="33475"/>
  <c r="CM68" i="33475"/>
  <c r="BB68" i="33475"/>
  <c r="BD68" i="33475"/>
  <c r="BD87" i="33473"/>
  <c r="CM87" i="33473"/>
  <c r="BB87" i="33473"/>
  <c r="CM47" i="33474"/>
  <c r="BB47" i="33474" s="1"/>
  <c r="BD47" i="33474"/>
  <c r="BA62" i="33473"/>
  <c r="CL62" i="33473"/>
  <c r="BD92" i="2"/>
  <c r="CM92" i="2"/>
  <c r="BB92" i="2"/>
  <c r="BD69" i="33475"/>
  <c r="CM76" i="33474"/>
  <c r="BB76" i="33474" s="1"/>
  <c r="BD76" i="33474"/>
  <c r="CM97" i="33474"/>
  <c r="BB97" i="33474"/>
  <c r="BD97" i="33474"/>
  <c r="CM71" i="33474"/>
  <c r="BB71" i="33474"/>
  <c r="BD71" i="33474"/>
  <c r="CM97" i="33478"/>
  <c r="BB97" i="33478" s="1"/>
  <c r="BD97" i="33478"/>
  <c r="CL100" i="33472"/>
  <c r="BD100" i="33472" s="1"/>
  <c r="BA100" i="33472"/>
  <c r="BA64" i="33478"/>
  <c r="CL64" i="33478"/>
  <c r="BD64" i="33478" s="1"/>
  <c r="BA45" i="33473"/>
  <c r="CL45" i="33473"/>
  <c r="CL101" i="33473"/>
  <c r="BA101" i="33473"/>
  <c r="BD30" i="33473"/>
  <c r="CM30" i="33473"/>
  <c r="BB30" i="33473" s="1"/>
  <c r="BD39" i="33478"/>
  <c r="CM39" i="33478"/>
  <c r="BB39" i="33478"/>
  <c r="BA53" i="33477"/>
  <c r="CL53" i="33477"/>
  <c r="CM53" i="33477" s="1"/>
  <c r="CN53" i="33477"/>
  <c r="X53" i="33477"/>
  <c r="BA102" i="33474"/>
  <c r="CL102" i="33474"/>
  <c r="BD30" i="33474"/>
  <c r="CM30" i="33474"/>
  <c r="BB30" i="33474" s="1"/>
  <c r="CL49" i="33475"/>
  <c r="CM49" i="33475"/>
  <c r="BB49" i="33475"/>
  <c r="CM38" i="33473"/>
  <c r="BB38" i="33473" s="1"/>
  <c r="BD38" i="33473"/>
  <c r="BD93" i="33472"/>
  <c r="CM93" i="33472"/>
  <c r="BB93" i="33472" s="1"/>
  <c r="BD42" i="33473"/>
  <c r="CM42" i="33473"/>
  <c r="BB42" i="33473" s="1"/>
  <c r="BA43" i="33472"/>
  <c r="CL43" i="33472"/>
  <c r="BA83" i="33477"/>
  <c r="CN83" i="33477"/>
  <c r="X83" i="33477" s="1"/>
  <c r="CL83" i="33477"/>
  <c r="BD83" i="33477" s="1"/>
  <c r="CM99" i="33472"/>
  <c r="BB99" i="33472"/>
  <c r="BA75" i="33474"/>
  <c r="CL75" i="33474"/>
  <c r="BA73" i="33473"/>
  <c r="CL73" i="33473"/>
  <c r="CM73" i="33473" s="1"/>
  <c r="BB73" i="33473" s="1"/>
  <c r="CM65" i="33472"/>
  <c r="BB65" i="33472" s="1"/>
  <c r="BD88" i="33478"/>
  <c r="CM88" i="33478"/>
  <c r="BB88" i="33478" s="1"/>
  <c r="BD90" i="33473"/>
  <c r="BD32" i="33474"/>
  <c r="CL93" i="33474"/>
  <c r="BA93" i="33474"/>
  <c r="BA68" i="2"/>
  <c r="CL68" i="2"/>
  <c r="CM68" i="2"/>
  <c r="CL80" i="33472"/>
  <c r="BD42" i="33475"/>
  <c r="CM42" i="33475"/>
  <c r="BB42" i="33475"/>
  <c r="BA29" i="33474"/>
  <c r="CL29" i="33474"/>
  <c r="BA60" i="33473"/>
  <c r="CL60" i="33473"/>
  <c r="BA67" i="2"/>
  <c r="CL67" i="2"/>
  <c r="BA49" i="33474"/>
  <c r="BD103" i="33475"/>
  <c r="CM103" i="33475"/>
  <c r="BB103" i="33475"/>
  <c r="BD32" i="33472"/>
  <c r="CM32" i="33472"/>
  <c r="BB32" i="33472" s="1"/>
  <c r="CL53" i="33475"/>
  <c r="CL63" i="33477"/>
  <c r="BD60" i="2"/>
  <c r="CM60" i="2"/>
  <c r="BB60" i="2"/>
  <c r="BA83" i="2"/>
  <c r="CL83" i="2"/>
  <c r="CL98" i="2"/>
  <c r="BA98" i="2"/>
  <c r="CM54" i="33474"/>
  <c r="BB54" i="33474"/>
  <c r="BD36" i="33474"/>
  <c r="CM36" i="33474"/>
  <c r="BB36" i="33474"/>
  <c r="CM74" i="33472"/>
  <c r="BB74" i="33472" s="1"/>
  <c r="BD74" i="33472"/>
  <c r="BA80" i="33473"/>
  <c r="CL80" i="33473"/>
  <c r="BD80" i="33473" s="1"/>
  <c r="BB49" i="33472"/>
  <c r="BD49" i="33472"/>
  <c r="CL52" i="33474"/>
  <c r="BB51" i="33475"/>
  <c r="BD51" i="33475"/>
  <c r="CL63" i="2"/>
  <c r="BA63" i="2"/>
  <c r="CL66" i="33472"/>
  <c r="CM66" i="33472" s="1"/>
  <c r="BB66" i="33472"/>
  <c r="BA66" i="33472"/>
  <c r="CL38" i="2"/>
  <c r="BD38" i="2" s="1"/>
  <c r="BA38" i="2"/>
  <c r="CL92" i="33478"/>
  <c r="CM92" i="33478" s="1"/>
  <c r="CM62" i="33474"/>
  <c r="BB62" i="33474" s="1"/>
  <c r="BD62" i="33474"/>
  <c r="CL100" i="2"/>
  <c r="BA100" i="2"/>
  <c r="CL67" i="33475"/>
  <c r="CL88" i="33473"/>
  <c r="BD88" i="33473" s="1"/>
  <c r="BA69" i="33472"/>
  <c r="CL69" i="33472"/>
  <c r="CM69" i="33472" s="1"/>
  <c r="BB69" i="33472" s="1"/>
  <c r="BA58" i="2"/>
  <c r="CL58" i="2"/>
  <c r="CM58" i="2" s="1"/>
  <c r="BA76" i="33478"/>
  <c r="CL76" i="33478"/>
  <c r="CL55" i="33473"/>
  <c r="BA55" i="33473"/>
  <c r="BA78" i="33478"/>
  <c r="CL78" i="33478"/>
  <c r="CM79" i="33478"/>
  <c r="BB79" i="33478" s="1"/>
  <c r="BD79" i="33478"/>
  <c r="BA57" i="33477"/>
  <c r="CL57" i="33477"/>
  <c r="CN57" i="33477"/>
  <c r="X57" i="33477" s="1"/>
  <c r="BD74" i="2"/>
  <c r="CM74" i="2"/>
  <c r="BB74" i="2" s="1"/>
  <c r="CM44" i="33477"/>
  <c r="BD44" i="33477"/>
  <c r="BD85" i="33478"/>
  <c r="CM85" i="33478"/>
  <c r="BB85" i="33478" s="1"/>
  <c r="CL99" i="33475"/>
  <c r="BA99" i="33475"/>
  <c r="BA75" i="33472"/>
  <c r="CL75" i="33472"/>
  <c r="CL57" i="33473"/>
  <c r="BD57" i="33473" s="1"/>
  <c r="BA91" i="2"/>
  <c r="CL91" i="2"/>
  <c r="CL103" i="33478"/>
  <c r="BD103" i="33478" s="1"/>
  <c r="CL102" i="33478"/>
  <c r="CM102" i="33478"/>
  <c r="CL62" i="33478"/>
  <c r="BA62" i="33478"/>
  <c r="CM75" i="33478"/>
  <c r="BB75" i="33478"/>
  <c r="BD75" i="33478"/>
  <c r="CM66" i="33478"/>
  <c r="BB66" i="33478"/>
  <c r="BD66" i="33478"/>
  <c r="BD94" i="33474"/>
  <c r="CM94" i="33474"/>
  <c r="BB94" i="33474"/>
  <c r="CL37" i="33474"/>
  <c r="BA37" i="33474"/>
  <c r="CM88" i="33472"/>
  <c r="BB88" i="33472" s="1"/>
  <c r="BD88" i="33472"/>
  <c r="BA55" i="33480"/>
  <c r="CN55" i="33480"/>
  <c r="X55" i="33480" s="1"/>
  <c r="CL55" i="33480"/>
  <c r="BA100" i="33474"/>
  <c r="CL100" i="33474"/>
  <c r="CM100" i="33474" s="1"/>
  <c r="BD34" i="33474"/>
  <c r="CM34" i="33474"/>
  <c r="BB34" i="33474" s="1"/>
  <c r="BD73" i="33474"/>
  <c r="CM73" i="33474"/>
  <c r="BB73" i="33474" s="1"/>
  <c r="CM39" i="33474"/>
  <c r="BB39" i="33474" s="1"/>
  <c r="BD39" i="33474"/>
  <c r="BA44" i="33474"/>
  <c r="CL44" i="33474"/>
  <c r="BD44" i="33474" s="1"/>
  <c r="BA36" i="33472"/>
  <c r="CL36" i="33472"/>
  <c r="CL90" i="33474"/>
  <c r="CM90" i="33474" s="1"/>
  <c r="BA90" i="33474"/>
  <c r="BD31" i="33474"/>
  <c r="CM31" i="33474"/>
  <c r="BB31" i="33474" s="1"/>
  <c r="BD97" i="2"/>
  <c r="CM97" i="2"/>
  <c r="BB97" i="2" s="1"/>
  <c r="BA59" i="33473"/>
  <c r="CL59" i="33473"/>
  <c r="CM59" i="33473"/>
  <c r="BA102" i="33472"/>
  <c r="CL102" i="33472"/>
  <c r="CM74" i="33475"/>
  <c r="BB74" i="33475"/>
  <c r="BD61" i="33473"/>
  <c r="BA34" i="33475"/>
  <c r="CL34" i="33475"/>
  <c r="CM55" i="33475"/>
  <c r="BB55" i="33475" s="1"/>
  <c r="BD55" i="33475"/>
  <c r="BA99" i="33474"/>
  <c r="CL99" i="33474"/>
  <c r="CM99" i="33474" s="1"/>
  <c r="BB99" i="33474"/>
  <c r="BA89" i="33473"/>
  <c r="CL47" i="33473"/>
  <c r="CM47" i="33473" s="1"/>
  <c r="BB47" i="33473" s="1"/>
  <c r="CL84" i="33472"/>
  <c r="BA84" i="33472"/>
  <c r="CL37" i="2"/>
  <c r="CM37" i="2" s="1"/>
  <c r="CM45" i="33477"/>
  <c r="BD45" i="33477"/>
  <c r="BD90" i="2"/>
  <c r="CM90" i="2"/>
  <c r="BB90" i="2"/>
  <c r="CM83" i="33475"/>
  <c r="BB83" i="33475" s="1"/>
  <c r="BD83" i="33475"/>
  <c r="CM67" i="33478"/>
  <c r="BB67" i="33478" s="1"/>
  <c r="BD67" i="33478"/>
  <c r="CL98" i="33474"/>
  <c r="BD98" i="33474"/>
  <c r="BA98" i="33474"/>
  <c r="BA58" i="33480"/>
  <c r="CN58" i="33480"/>
  <c r="X58" i="33480" s="1"/>
  <c r="CM58" i="33480"/>
  <c r="BD67" i="33473"/>
  <c r="CM67" i="33473"/>
  <c r="BB67" i="33473" s="1"/>
  <c r="BD37" i="33478"/>
  <c r="CM37" i="33478"/>
  <c r="BB37" i="33478" s="1"/>
  <c r="BD72" i="2"/>
  <c r="CL62" i="33472"/>
  <c r="BD62" i="33472"/>
  <c r="BA62" i="33472"/>
  <c r="BD76" i="33475"/>
  <c r="CM76" i="33475"/>
  <c r="BB76" i="33475"/>
  <c r="BD50" i="33473"/>
  <c r="CL97" i="33472"/>
  <c r="BD97" i="33472" s="1"/>
  <c r="BA60" i="33472"/>
  <c r="CL60" i="33472"/>
  <c r="CL99" i="33478"/>
  <c r="CM99" i="33478" s="1"/>
  <c r="BA46" i="33480"/>
  <c r="CN46" i="33480"/>
  <c r="X46" i="33480"/>
  <c r="CL46" i="33480"/>
  <c r="CN63" i="33477"/>
  <c r="X63" i="33477"/>
  <c r="CL96" i="33473"/>
  <c r="BA96" i="33473"/>
  <c r="CM39" i="2"/>
  <c r="BB39" i="2"/>
  <c r="BA37" i="33475"/>
  <c r="CM89" i="33472"/>
  <c r="BB89" i="33472" s="1"/>
  <c r="BD89" i="33472"/>
  <c r="BD103" i="33473"/>
  <c r="CM103" i="33473"/>
  <c r="BB103" i="33473" s="1"/>
  <c r="CM100" i="33473"/>
  <c r="BB100" i="33473"/>
  <c r="BD100" i="33473"/>
  <c r="CL93" i="33475"/>
  <c r="BD93" i="33475" s="1"/>
  <c r="CM59" i="33475"/>
  <c r="BB59" i="33475"/>
  <c r="BD59" i="33475"/>
  <c r="CL103" i="33474"/>
  <c r="CM103" i="33474"/>
  <c r="BB103" i="33474"/>
  <c r="BA103" i="33474"/>
  <c r="BD57" i="33474"/>
  <c r="CM57" i="33474"/>
  <c r="BB57" i="33474"/>
  <c r="BA40" i="33474"/>
  <c r="CL40" i="33474"/>
  <c r="CL64" i="33475"/>
  <c r="BA64" i="33475"/>
  <c r="CL68" i="33478"/>
  <c r="BA75" i="33473"/>
  <c r="CL75" i="33473"/>
  <c r="CM53" i="33473"/>
  <c r="BB53" i="33473" s="1"/>
  <c r="BD53" i="33473"/>
  <c r="CL36" i="33473"/>
  <c r="BA36" i="33473"/>
  <c r="BA58" i="33472"/>
  <c r="BA94" i="33472"/>
  <c r="CL94" i="33472"/>
  <c r="BA82" i="2"/>
  <c r="CL82" i="2"/>
  <c r="Y215" i="33476"/>
  <c r="CM34" i="2"/>
  <c r="BB34" i="2"/>
  <c r="BD34" i="2"/>
  <c r="CM83" i="33478"/>
  <c r="BB83" i="33478"/>
  <c r="BD83" i="33478"/>
  <c r="BD89" i="33478"/>
  <c r="CM89" i="33478"/>
  <c r="BB89" i="33478"/>
  <c r="BA65" i="2"/>
  <c r="CL65" i="2"/>
  <c r="BD65" i="2" s="1"/>
  <c r="BA99" i="33473"/>
  <c r="CL99" i="33473"/>
  <c r="BD99" i="33473" s="1"/>
  <c r="CM44" i="2"/>
  <c r="BB44" i="2"/>
  <c r="BD44" i="2"/>
  <c r="BA37" i="33472"/>
  <c r="CL37" i="33472"/>
  <c r="BD66" i="2"/>
  <c r="CM66" i="2"/>
  <c r="BB66" i="2" s="1"/>
  <c r="CL59" i="2"/>
  <c r="CM59" i="2"/>
  <c r="BB59" i="2"/>
  <c r="Y785" i="33476"/>
  <c r="BA46" i="33473"/>
  <c r="CL46" i="33473"/>
  <c r="BA35" i="33473"/>
  <c r="CL35" i="33473"/>
  <c r="BD35" i="33473" s="1"/>
  <c r="CL91" i="33478"/>
  <c r="BD38" i="33472"/>
  <c r="CM38" i="33472"/>
  <c r="BB38" i="33472" s="1"/>
  <c r="BD69" i="33474"/>
  <c r="CM69" i="33474"/>
  <c r="BB69" i="33474" s="1"/>
  <c r="BA96" i="33475"/>
  <c r="CL96" i="33475"/>
  <c r="CL96" i="33472"/>
  <c r="BD96" i="33472" s="1"/>
  <c r="CL101" i="33478"/>
  <c r="CM101" i="33478"/>
  <c r="CM61" i="33478"/>
  <c r="BB61" i="33478" s="1"/>
  <c r="BD61" i="33478"/>
  <c r="BD32" i="2"/>
  <c r="CM32" i="2"/>
  <c r="BB32" i="2"/>
  <c r="BD43" i="2"/>
  <c r="CM43" i="2"/>
  <c r="BB43" i="2"/>
  <c r="BD74" i="33478"/>
  <c r="CM74" i="33478"/>
  <c r="BB74" i="33478" s="1"/>
  <c r="BD31" i="33473"/>
  <c r="CM31" i="33473"/>
  <c r="BB31" i="33473" s="1"/>
  <c r="CL97" i="33473"/>
  <c r="CM97" i="33473"/>
  <c r="BB97" i="33473"/>
  <c r="BB61" i="33477"/>
  <c r="CM36" i="33475"/>
  <c r="BB36" i="33475"/>
  <c r="BD36" i="33475"/>
  <c r="BD40" i="33478"/>
  <c r="CM40" i="33478"/>
  <c r="BB40" i="33478"/>
  <c r="CL93" i="33478"/>
  <c r="CM93" i="33478" s="1"/>
  <c r="BB93" i="33478" s="1"/>
  <c r="BD47" i="33478"/>
  <c r="CM47" i="33478"/>
  <c r="BB47" i="33478" s="1"/>
  <c r="CL35" i="2"/>
  <c r="BA35" i="2"/>
  <c r="BD28" i="33478"/>
  <c r="CM28" i="33478"/>
  <c r="BB28" i="33478" s="1"/>
  <c r="BD44" i="33475"/>
  <c r="CM44" i="33475"/>
  <c r="BB44" i="33475"/>
  <c r="CL65" i="33475"/>
  <c r="CM65" i="33475" s="1"/>
  <c r="BB65" i="33475" s="1"/>
  <c r="BD89" i="2"/>
  <c r="BD78" i="33475"/>
  <c r="CM78" i="33475"/>
  <c r="BB78" i="33475" s="1"/>
  <c r="BD66" i="33475"/>
  <c r="CM66" i="33475"/>
  <c r="BB66" i="33475"/>
  <c r="BB53" i="33480"/>
  <c r="BA40" i="33473"/>
  <c r="CL40" i="33473"/>
  <c r="CM50" i="33474"/>
  <c r="BB50" i="33474" s="1"/>
  <c r="BD50" i="33474"/>
  <c r="CM66" i="33474"/>
  <c r="BB66" i="33474"/>
  <c r="BD66" i="33474"/>
  <c r="CM101" i="33475"/>
  <c r="BB101" i="33475"/>
  <c r="BD101" i="33475"/>
  <c r="CL57" i="33475"/>
  <c r="CM57" i="33475" s="1"/>
  <c r="BB57" i="33475" s="1"/>
  <c r="CL87" i="33475"/>
  <c r="CM87" i="33475"/>
  <c r="BB87" i="33475" s="1"/>
  <c r="BD65" i="33473"/>
  <c r="CM65" i="33473"/>
  <c r="BB65" i="33473"/>
  <c r="CM41" i="33473"/>
  <c r="BB41" i="33473" s="1"/>
  <c r="BD41" i="33473"/>
  <c r="CL70" i="33473"/>
  <c r="CM70" i="33473" s="1"/>
  <c r="BB70" i="33473" s="1"/>
  <c r="CL33" i="33474"/>
  <c r="BD33" i="33474"/>
  <c r="BA33" i="33474"/>
  <c r="CL73" i="33475"/>
  <c r="BA73" i="33475"/>
  <c r="BA55" i="33472"/>
  <c r="CL55" i="33472"/>
  <c r="CM55" i="33472" s="1"/>
  <c r="BB55" i="33472" s="1"/>
  <c r="BD49" i="33473"/>
  <c r="CM49" i="33473"/>
  <c r="BB49" i="33473" s="1"/>
  <c r="CL90" i="33478"/>
  <c r="BD90" i="33478" s="1"/>
  <c r="CM90" i="33478"/>
  <c r="BB90" i="33478" s="1"/>
  <c r="CL34" i="33472"/>
  <c r="BA34" i="33472"/>
  <c r="CL31" i="2"/>
  <c r="BD86" i="33478"/>
  <c r="CM86" i="33478"/>
  <c r="BB86" i="33478"/>
  <c r="BD58" i="33478"/>
  <c r="CM58" i="33478"/>
  <c r="BB58" i="33478"/>
  <c r="BD50" i="33480"/>
  <c r="CM50" i="33480"/>
  <c r="CM55" i="33474"/>
  <c r="BB55" i="33474"/>
  <c r="BD55" i="33474"/>
  <c r="CL35" i="33475"/>
  <c r="BA35" i="33475"/>
  <c r="BA77" i="33473"/>
  <c r="CL77" i="33473"/>
  <c r="BD77" i="33473" s="1"/>
  <c r="BB95" i="33474"/>
  <c r="BD95" i="33474"/>
  <c r="CM87" i="33474"/>
  <c r="BB87" i="33474" s="1"/>
  <c r="BD87" i="33474"/>
  <c r="BA64" i="33473"/>
  <c r="CL64" i="33473"/>
  <c r="CL29" i="2"/>
  <c r="BD29" i="2" s="1"/>
  <c r="BA29" i="2"/>
  <c r="CL95" i="33478"/>
  <c r="CM95" i="33478" s="1"/>
  <c r="BB95" i="33478" s="1"/>
  <c r="BA98" i="33475"/>
  <c r="CL98" i="33475"/>
  <c r="BD98" i="33475" s="1"/>
  <c r="BD81" i="33473"/>
  <c r="Y643" i="33476"/>
  <c r="BD63" i="33475"/>
  <c r="CM63" i="33475"/>
  <c r="BB63" i="33475"/>
  <c r="BA58" i="33474"/>
  <c r="CL58" i="33474"/>
  <c r="BD58" i="33474"/>
  <c r="BA68" i="33473"/>
  <c r="CL68" i="33473"/>
  <c r="BA102" i="2"/>
  <c r="CL102" i="2"/>
  <c r="BD102" i="2"/>
  <c r="CL77" i="33475"/>
  <c r="CM89" i="33474"/>
  <c r="BB89" i="33474"/>
  <c r="BD89" i="33474"/>
  <c r="CL59" i="33472"/>
  <c r="BA45" i="2"/>
  <c r="CL45" i="2"/>
  <c r="BD45" i="2"/>
  <c r="CL53" i="2"/>
  <c r="BD53" i="2" s="1"/>
  <c r="BA53" i="2"/>
  <c r="BA77" i="33478"/>
  <c r="CL77" i="33478"/>
  <c r="CM51" i="33478"/>
  <c r="BB51" i="33478"/>
  <c r="BD77" i="33472"/>
  <c r="CM77" i="33472"/>
  <c r="BB77" i="33472" s="1"/>
  <c r="CM97" i="33475"/>
  <c r="BB97" i="33475"/>
  <c r="BD97" i="33475"/>
  <c r="BD78" i="2"/>
  <c r="CM78" i="2"/>
  <c r="BB78" i="2"/>
  <c r="CM85" i="33473"/>
  <c r="BB85" i="33473" s="1"/>
  <c r="BD30" i="2"/>
  <c r="CM30" i="2"/>
  <c r="BB30" i="2" s="1"/>
  <c r="BD86" i="33472"/>
  <c r="BD48" i="33472"/>
  <c r="CM48" i="33472"/>
  <c r="BB48" i="33472" s="1"/>
  <c r="CM67" i="33472"/>
  <c r="BB67" i="33472"/>
  <c r="BD67" i="33472"/>
  <c r="BD37" i="33473"/>
  <c r="CM54" i="33472"/>
  <c r="BB54" i="33472"/>
  <c r="BD54" i="33472"/>
  <c r="BD32" i="33473"/>
  <c r="CM32" i="33473"/>
  <c r="BB32" i="33473"/>
  <c r="BD80" i="33474"/>
  <c r="CM80" i="33474"/>
  <c r="BB80" i="33474" s="1"/>
  <c r="BD92" i="33472"/>
  <c r="CM92" i="33472"/>
  <c r="BB92" i="33472" s="1"/>
  <c r="CM55" i="33478"/>
  <c r="BB55" i="33478"/>
  <c r="BD55" i="33478"/>
  <c r="CM88" i="33474"/>
  <c r="BB88" i="33474" s="1"/>
  <c r="BD88" i="33474"/>
  <c r="BD61" i="33472"/>
  <c r="BD82" i="33473"/>
  <c r="CM77" i="33474"/>
  <c r="BB77" i="33474" s="1"/>
  <c r="BD77" i="33474"/>
  <c r="BD71" i="33473"/>
  <c r="CM71" i="33473"/>
  <c r="BB71" i="33473" s="1"/>
  <c r="CM49" i="33480"/>
  <c r="BD49" i="33480"/>
  <c r="CM51" i="33472"/>
  <c r="BB51" i="33472" s="1"/>
  <c r="BD51" i="33472"/>
  <c r="CM56" i="33478"/>
  <c r="BB56" i="33478"/>
  <c r="BD56" i="33478"/>
  <c r="CM84" i="33478"/>
  <c r="BB84" i="33478"/>
  <c r="BD84" i="33478"/>
  <c r="CM83" i="33473"/>
  <c r="BB83" i="33473" s="1"/>
  <c r="BD83" i="33473"/>
  <c r="BD55" i="2"/>
  <c r="CM55" i="2"/>
  <c r="BB55" i="2" s="1"/>
  <c r="CM79" i="33472"/>
  <c r="BB79" i="33472"/>
  <c r="BD79" i="33472"/>
  <c r="CM45" i="33472"/>
  <c r="BB45" i="33472"/>
  <c r="CM82" i="33474"/>
  <c r="BB82" i="33474" s="1"/>
  <c r="BD87" i="33478"/>
  <c r="BD72" i="33474"/>
  <c r="CM72" i="33474"/>
  <c r="BB72" i="33474" s="1"/>
  <c r="BD39" i="33475"/>
  <c r="BB51" i="33480"/>
  <c r="CM83" i="33472"/>
  <c r="BB83" i="33472"/>
  <c r="BD83" i="33472"/>
  <c r="CM99" i="2"/>
  <c r="BB99" i="2" s="1"/>
  <c r="BD99" i="2"/>
  <c r="BD84" i="2"/>
  <c r="CM84" i="2"/>
  <c r="BB84" i="2" s="1"/>
  <c r="BD75" i="2"/>
  <c r="CM75" i="2"/>
  <c r="BB75" i="2" s="1"/>
  <c r="BD98" i="33473"/>
  <c r="CM98" i="33473"/>
  <c r="BB98" i="33473"/>
  <c r="BD40" i="33475"/>
  <c r="CM40" i="33475"/>
  <c r="BB40" i="33475"/>
  <c r="CM79" i="2"/>
  <c r="BB79" i="2" s="1"/>
  <c r="BD79" i="2"/>
  <c r="CM70" i="33472"/>
  <c r="BB70" i="33472"/>
  <c r="BD70" i="33472"/>
  <c r="CM45" i="33478"/>
  <c r="BB45" i="33478"/>
  <c r="BD45" i="33478"/>
  <c r="CM71" i="2"/>
  <c r="BB71" i="2" s="1"/>
  <c r="BD71" i="2"/>
  <c r="CM58" i="33473"/>
  <c r="BB58" i="33473" s="1"/>
  <c r="BD46" i="2"/>
  <c r="CM46" i="2"/>
  <c r="BB46" i="2"/>
  <c r="BD86" i="33474"/>
  <c r="CM59" i="33474"/>
  <c r="BB59" i="33474"/>
  <c r="BD59" i="33474"/>
  <c r="BB52" i="33480"/>
  <c r="BD91" i="33472"/>
  <c r="CM91" i="33472"/>
  <c r="BB91" i="33472"/>
  <c r="CM60" i="33478"/>
  <c r="BB60" i="33478" s="1"/>
  <c r="BD60" i="33478"/>
  <c r="BD71" i="33478"/>
  <c r="CM71" i="33478"/>
  <c r="BB71" i="33478" s="1"/>
  <c r="CM43" i="33474"/>
  <c r="BB43" i="33474"/>
  <c r="BD43" i="33474"/>
  <c r="BD33" i="33472"/>
  <c r="CM33" i="33472"/>
  <c r="BB33" i="33472"/>
  <c r="CM60" i="33480"/>
  <c r="BD60" i="33480"/>
  <c r="CM52" i="33475"/>
  <c r="BB52" i="33475"/>
  <c r="BD52" i="33475"/>
  <c r="CM35" i="33475"/>
  <c r="BB35" i="33475" s="1"/>
  <c r="BD35" i="33475"/>
  <c r="BD73" i="33475"/>
  <c r="BB101" i="33478"/>
  <c r="CM96" i="33475"/>
  <c r="BB96" i="33475"/>
  <c r="BD96" i="33475"/>
  <c r="CM44" i="33474"/>
  <c r="BB44" i="33474"/>
  <c r="BD62" i="33478"/>
  <c r="CM62" i="33478"/>
  <c r="BB62" i="33478" s="1"/>
  <c r="BD55" i="33473"/>
  <c r="CM55" i="33473"/>
  <c r="BB55" i="33473" s="1"/>
  <c r="CM29" i="33474"/>
  <c r="BB29" i="33474"/>
  <c r="BD29" i="33474"/>
  <c r="BD93" i="33474"/>
  <c r="CM93" i="33474"/>
  <c r="BB93" i="33474"/>
  <c r="BD102" i="33474"/>
  <c r="CM102" i="33474"/>
  <c r="BB102" i="33474" s="1"/>
  <c r="BD46" i="33473"/>
  <c r="CM65" i="2"/>
  <c r="BB65" i="2"/>
  <c r="CM36" i="33473"/>
  <c r="BB36" i="33473" s="1"/>
  <c r="BD36" i="33473"/>
  <c r="BD40" i="33474"/>
  <c r="CM40" i="33474"/>
  <c r="BB40" i="33474" s="1"/>
  <c r="CM93" i="33475"/>
  <c r="BB93" i="33475"/>
  <c r="BD89" i="33473"/>
  <c r="CM102" i="33472"/>
  <c r="BB102" i="33472"/>
  <c r="BD102" i="33472"/>
  <c r="CM53" i="2"/>
  <c r="BB53" i="2" s="1"/>
  <c r="CM29" i="2"/>
  <c r="BB29" i="2"/>
  <c r="CM33" i="33474"/>
  <c r="BB33" i="33474" s="1"/>
  <c r="BD94" i="33472"/>
  <c r="CM94" i="33472"/>
  <c r="BB94" i="33472" s="1"/>
  <c r="BD68" i="33478"/>
  <c r="CM68" i="33478"/>
  <c r="BB68" i="33478"/>
  <c r="BD103" i="33474"/>
  <c r="BB99" i="33478"/>
  <c r="BD99" i="33478"/>
  <c r="CM62" i="33472"/>
  <c r="BB62" i="33472" s="1"/>
  <c r="BD37" i="2"/>
  <c r="BB37" i="2"/>
  <c r="BD84" i="33472"/>
  <c r="CM84" i="33472"/>
  <c r="BB84" i="33472" s="1"/>
  <c r="BD34" i="33475"/>
  <c r="CM36" i="33472"/>
  <c r="BB36" i="33472" s="1"/>
  <c r="BD36" i="33472"/>
  <c r="BD55" i="33480"/>
  <c r="CM55" i="33480"/>
  <c r="BB55" i="33480" s="1"/>
  <c r="CM103" i="33478"/>
  <c r="BB103" i="33478"/>
  <c r="BD100" i="2"/>
  <c r="CM100" i="2"/>
  <c r="BB100" i="2" s="1"/>
  <c r="CM77" i="33478"/>
  <c r="BB77" i="33478"/>
  <c r="BD77" i="33478"/>
  <c r="CM68" i="33473"/>
  <c r="BB68" i="33473" s="1"/>
  <c r="BD68" i="33473"/>
  <c r="CM31" i="2"/>
  <c r="BB31" i="2" s="1"/>
  <c r="BD31" i="2"/>
  <c r="BD57" i="33475"/>
  <c r="BD35" i="2"/>
  <c r="CM35" i="2"/>
  <c r="BB35" i="2"/>
  <c r="BD37" i="33472"/>
  <c r="CM37" i="33472"/>
  <c r="BB37" i="33472" s="1"/>
  <c r="CM96" i="33473"/>
  <c r="BB96" i="33473"/>
  <c r="BD96" i="33473"/>
  <c r="CM60" i="33472"/>
  <c r="BB60" i="33472"/>
  <c r="BD60" i="33472"/>
  <c r="BD47" i="33473"/>
  <c r="BB59" i="33473"/>
  <c r="BD59" i="33473"/>
  <c r="BB100" i="33474"/>
  <c r="BD100" i="33474"/>
  <c r="CM91" i="2"/>
  <c r="BB91" i="2"/>
  <c r="BD91" i="2"/>
  <c r="CM99" i="33475"/>
  <c r="BB99" i="33475"/>
  <c r="BD99" i="33475"/>
  <c r="BB44" i="33477"/>
  <c r="CM57" i="33477"/>
  <c r="BB57" i="33477"/>
  <c r="BD57" i="33477"/>
  <c r="BD58" i="2"/>
  <c r="BB58" i="2"/>
  <c r="BB92" i="33478"/>
  <c r="BD92" i="33478"/>
  <c r="BD66" i="33472"/>
  <c r="BD83" i="2"/>
  <c r="CM83" i="2"/>
  <c r="BB83" i="2"/>
  <c r="CM76" i="33473"/>
  <c r="BB76" i="33473" s="1"/>
  <c r="BD76" i="33473"/>
  <c r="CM75" i="33474"/>
  <c r="BB75" i="33474"/>
  <c r="BD75" i="33474"/>
  <c r="CM64" i="33478"/>
  <c r="BB64" i="33478"/>
  <c r="BD61" i="33475"/>
  <c r="CM61" i="33475"/>
  <c r="BB61" i="33475" s="1"/>
  <c r="BD92" i="33475"/>
  <c r="CM92" i="33475"/>
  <c r="BB92" i="33475" s="1"/>
  <c r="BD40" i="33473"/>
  <c r="CM40" i="33473"/>
  <c r="BB40" i="33473"/>
  <c r="BD65" i="33475"/>
  <c r="BD82" i="2"/>
  <c r="CM82" i="2"/>
  <c r="BB82" i="2"/>
  <c r="CM75" i="33473"/>
  <c r="BB75" i="33473" s="1"/>
  <c r="BD75" i="33473"/>
  <c r="CM64" i="33475"/>
  <c r="BB64" i="33475" s="1"/>
  <c r="BD64" i="33475"/>
  <c r="BB90" i="33474"/>
  <c r="BD90" i="33474"/>
  <c r="BD37" i="33474"/>
  <c r="CM37" i="33474"/>
  <c r="BB37" i="33474" s="1"/>
  <c r="BD63" i="33477"/>
  <c r="CM63" i="33477"/>
  <c r="BB63" i="33477" s="1"/>
  <c r="CM96" i="33472"/>
  <c r="BB96" i="33472"/>
  <c r="CM97" i="33472"/>
  <c r="BB97" i="33472" s="1"/>
  <c r="BB102" i="33478"/>
  <c r="BD102" i="33478"/>
  <c r="CM57" i="33473"/>
  <c r="BB57" i="33473" s="1"/>
  <c r="BD75" i="33472"/>
  <c r="CM75" i="33472"/>
  <c r="BB75" i="33472"/>
  <c r="CM78" i="33478"/>
  <c r="BB78" i="33478" s="1"/>
  <c r="BD78" i="33478"/>
  <c r="BD76" i="33478"/>
  <c r="CM76" i="33478"/>
  <c r="BB76" i="33478" s="1"/>
  <c r="BD69" i="33472"/>
  <c r="BD67" i="33475"/>
  <c r="CM67" i="33475"/>
  <c r="BB67" i="33475" s="1"/>
  <c r="CM38" i="2"/>
  <c r="BB38" i="2"/>
  <c r="CM63" i="2"/>
  <c r="BB63" i="2" s="1"/>
  <c r="BD63" i="2"/>
  <c r="CM80" i="33473"/>
  <c r="BB80" i="33473" s="1"/>
  <c r="BD98" i="2"/>
  <c r="CM98" i="2"/>
  <c r="BB98" i="2"/>
  <c r="BD68" i="2"/>
  <c r="BB68" i="2"/>
  <c r="BD73" i="33473"/>
  <c r="CM43" i="33472"/>
  <c r="BB43" i="33472" s="1"/>
  <c r="BD43" i="33472"/>
  <c r="BD45" i="33473"/>
  <c r="CM45" i="33473"/>
  <c r="BB45" i="33473" s="1"/>
  <c r="BD62" i="33473"/>
  <c r="CM62" i="33473"/>
  <c r="BB62" i="33473"/>
  <c r="CM95" i="2"/>
  <c r="BB95" i="2" s="1"/>
  <c r="BD95" i="2"/>
  <c r="BD71" i="33480"/>
  <c r="CM77" i="33475"/>
  <c r="BB77" i="33475"/>
  <c r="BD77" i="33475"/>
  <c r="BD59" i="33472"/>
  <c r="CM59" i="33472"/>
  <c r="BB59" i="33472"/>
  <c r="CM102" i="2"/>
  <c r="BB102" i="2" s="1"/>
  <c r="CM58" i="33474"/>
  <c r="BB58" i="33474"/>
  <c r="CM77" i="33473"/>
  <c r="BB77" i="33473" s="1"/>
  <c r="BB50" i="33480"/>
  <c r="CM34" i="33472"/>
  <c r="BB34" i="33472" s="1"/>
  <c r="BD34" i="33472"/>
  <c r="BD52" i="33474"/>
  <c r="CM52" i="33474"/>
  <c r="BB52" i="33474"/>
  <c r="BD67" i="2"/>
  <c r="CM67" i="2"/>
  <c r="BB67" i="2"/>
  <c r="CM60" i="33473"/>
  <c r="BB60" i="33473" s="1"/>
  <c r="BD60" i="33473"/>
  <c r="CM101" i="33473"/>
  <c r="BB101" i="33473"/>
  <c r="BD101" i="33473"/>
  <c r="BD94" i="33480"/>
  <c r="BD33" i="33475"/>
  <c r="BB49" i="33480"/>
  <c r="EG42" i="33473"/>
  <c r="AP42" i="33473" s="1"/>
  <c r="CL94" i="2"/>
  <c r="BA94" i="2"/>
  <c r="X499" i="33476"/>
  <c r="X791" i="33476"/>
  <c r="CL71" i="33475"/>
  <c r="CM71" i="33475"/>
  <c r="BB71" i="33475"/>
  <c r="BA71" i="33475"/>
  <c r="CL49" i="33478"/>
  <c r="CL63" i="33478"/>
  <c r="BA63" i="33478"/>
  <c r="CL59" i="33478"/>
  <c r="CM59" i="33478" s="1"/>
  <c r="BB59" i="33478" s="1"/>
  <c r="BA59" i="33478"/>
  <c r="X369" i="33476"/>
  <c r="BA47" i="33472"/>
  <c r="CL47" i="33472"/>
  <c r="BA45" i="33474"/>
  <c r="CL45" i="33474"/>
  <c r="BD45" i="33474" s="1"/>
  <c r="CL79" i="33474"/>
  <c r="BA79" i="33474"/>
  <c r="BB60" i="33480"/>
  <c r="BD55" i="33472"/>
  <c r="BD97" i="33473"/>
  <c r="BD70" i="33473"/>
  <c r="BD59" i="2"/>
  <c r="BA65" i="33473"/>
  <c r="BA71" i="33472"/>
  <c r="CL71" i="33472"/>
  <c r="CM71" i="33472" s="1"/>
  <c r="BB71" i="33472" s="1"/>
  <c r="BA56" i="33473"/>
  <c r="CL56" i="33473"/>
  <c r="CL52" i="33473"/>
  <c r="BA52" i="33473"/>
  <c r="CL83" i="33474"/>
  <c r="BA83" i="33474"/>
  <c r="BA91" i="33474"/>
  <c r="CL91" i="33474"/>
  <c r="CM35" i="33474"/>
  <c r="BB35" i="33474"/>
  <c r="BD35" i="33474"/>
  <c r="BA68" i="33472"/>
  <c r="CL68" i="33472"/>
  <c r="BD68" i="33472"/>
  <c r="CJ50" i="33477"/>
  <c r="CL50" i="33477" s="1"/>
  <c r="CJ45" i="33480"/>
  <c r="AJ232" i="33476"/>
  <c r="CJ52" i="2"/>
  <c r="DD69" i="33475"/>
  <c r="DL69" i="33475" s="1"/>
  <c r="DC62" i="33473"/>
  <c r="DD62" i="33473"/>
  <c r="DL62" i="33473" s="1"/>
  <c r="DC64" i="33472"/>
  <c r="DC50" i="33475"/>
  <c r="DD50" i="33475"/>
  <c r="DD102" i="33474"/>
  <c r="DC102" i="33474"/>
  <c r="DJ102" i="33474" s="1"/>
  <c r="DC48" i="33472"/>
  <c r="DC35" i="33472"/>
  <c r="EM75" i="33478"/>
  <c r="CH80" i="33475"/>
  <c r="CK80" i="33475" s="1"/>
  <c r="BE80" i="33475" s="1"/>
  <c r="CD101" i="33474"/>
  <c r="BF101" i="33474"/>
  <c r="X714" i="33476" s="1"/>
  <c r="CF40" i="2"/>
  <c r="CJ40" i="2"/>
  <c r="CD35" i="2"/>
  <c r="BF35" i="2" s="1"/>
  <c r="X219" i="33476" s="1"/>
  <c r="CE70" i="33478"/>
  <c r="BC70" i="33478"/>
  <c r="CD70" i="33478"/>
  <c r="BF70" i="33478" s="1"/>
  <c r="X111" i="33476" s="1"/>
  <c r="CE43" i="33478"/>
  <c r="BC43" i="33478" s="1"/>
  <c r="CD42" i="33478"/>
  <c r="BF42" i="33478"/>
  <c r="CD51" i="33477"/>
  <c r="BF51" i="33477" s="1"/>
  <c r="CE84" i="33477"/>
  <c r="CC80" i="33477"/>
  <c r="CC79" i="33477"/>
  <c r="CC77" i="33477"/>
  <c r="AZ77" i="33477" s="1"/>
  <c r="CC76" i="33477"/>
  <c r="CD72" i="33477"/>
  <c r="BF72" i="33477" s="1"/>
  <c r="CD70" i="33477"/>
  <c r="BF70" i="33477" s="1"/>
  <c r="CC66" i="33477"/>
  <c r="AZ66" i="33477" s="1"/>
  <c r="CC56" i="33477"/>
  <c r="AZ56" i="33477" s="1"/>
  <c r="CE56" i="33477"/>
  <c r="BC56" i="33477"/>
  <c r="CF56" i="33477"/>
  <c r="CK56" i="33477" s="1"/>
  <c r="BE56" i="33477" s="1"/>
  <c r="CD55" i="33477"/>
  <c r="BF55" i="33477"/>
  <c r="CE55" i="33477"/>
  <c r="BC55" i="33477" s="1"/>
  <c r="CF55" i="33477"/>
  <c r="CJ55" i="33477"/>
  <c r="CL55" i="33477" s="1"/>
  <c r="CD48" i="33477"/>
  <c r="BF48" i="33477" s="1"/>
  <c r="CC46" i="33477"/>
  <c r="CK55" i="33477"/>
  <c r="BE55" i="33477"/>
  <c r="AZ76" i="33477"/>
  <c r="AZ79" i="33477"/>
  <c r="BC84" i="33477"/>
  <c r="BA52" i="2"/>
  <c r="CL52" i="2"/>
  <c r="CM52" i="2" s="1"/>
  <c r="BB52" i="2" s="1"/>
  <c r="CM68" i="33472"/>
  <c r="BB68" i="33472"/>
  <c r="CM91" i="33474"/>
  <c r="BB91" i="33474" s="1"/>
  <c r="BD91" i="33474"/>
  <c r="BD56" i="33473"/>
  <c r="CM56" i="33473"/>
  <c r="BB56" i="33473" s="1"/>
  <c r="BD71" i="33472"/>
  <c r="CM79" i="33474"/>
  <c r="BB79" i="33474"/>
  <c r="BD79" i="33474"/>
  <c r="CM63" i="33478"/>
  <c r="BB63" i="33478"/>
  <c r="BD63" i="33478"/>
  <c r="BD71" i="33475"/>
  <c r="AZ46" i="33477"/>
  <c r="AZ80" i="33477"/>
  <c r="BA45" i="33480"/>
  <c r="CL45" i="33480"/>
  <c r="CM45" i="33480" s="1"/>
  <c r="BB45" i="33480" s="1"/>
  <c r="CN45" i="33480"/>
  <c r="X45" i="33480" s="1"/>
  <c r="CM83" i="33474"/>
  <c r="BB83" i="33474"/>
  <c r="BD83" i="33474"/>
  <c r="CM52" i="33473"/>
  <c r="BB52" i="33473"/>
  <c r="BD52" i="33473"/>
  <c r="CM45" i="33474"/>
  <c r="BB45" i="33474" s="1"/>
  <c r="CM47" i="33472"/>
  <c r="BB47" i="33472"/>
  <c r="BD47" i="33472"/>
  <c r="CM49" i="33478"/>
  <c r="BB49" i="33478"/>
  <c r="BD49" i="33478"/>
  <c r="CM94" i="2"/>
  <c r="BB94" i="2" s="1"/>
  <c r="BD94" i="2"/>
  <c r="BD45" i="33480"/>
  <c r="BD52" i="2"/>
  <c r="CN55" i="33477"/>
  <c r="X55" i="33477" s="1"/>
  <c r="BB53" i="33477"/>
  <c r="BA40" i="2"/>
  <c r="CL40" i="2"/>
  <c r="X83" i="33476"/>
  <c r="BB58" i="33480"/>
  <c r="BD49" i="33475"/>
  <c r="BD87" i="33475"/>
  <c r="CN50" i="33477"/>
  <c r="X50" i="33477" s="1"/>
  <c r="CK40" i="2"/>
  <c r="BE40" i="2" s="1"/>
  <c r="CM35" i="33473"/>
  <c r="BB35" i="33473"/>
  <c r="CM75" i="33475"/>
  <c r="BB75" i="33475" s="1"/>
  <c r="BA50" i="33477"/>
  <c r="BD95" i="33478"/>
  <c r="BD53" i="33477"/>
  <c r="BD99" i="33474"/>
  <c r="CM98" i="33474"/>
  <c r="BB98" i="33474"/>
  <c r="BD64" i="33473"/>
  <c r="CM64" i="33473"/>
  <c r="BB64" i="33473"/>
  <c r="BD101" i="33478"/>
  <c r="BB45" i="33477"/>
  <c r="BD80" i="33472"/>
  <c r="CM80" i="33472"/>
  <c r="BB80" i="33472"/>
  <c r="CM45" i="2"/>
  <c r="BB45" i="2" s="1"/>
  <c r="CM50" i="2"/>
  <c r="BB50" i="2"/>
  <c r="BD50" i="2"/>
  <c r="BD59" i="33478"/>
  <c r="CJ56" i="33477"/>
  <c r="BD93" i="33478"/>
  <c r="CM99" i="33473"/>
  <c r="BB99" i="33473"/>
  <c r="BD58" i="33480"/>
  <c r="BD46" i="33480"/>
  <c r="CM46" i="33480"/>
  <c r="BB52" i="33477"/>
  <c r="BD103" i="33472"/>
  <c r="CM103" i="33472"/>
  <c r="BB103" i="33472" s="1"/>
  <c r="BD91" i="33478"/>
  <c r="CM91" i="33478"/>
  <c r="BB91" i="33478" s="1"/>
  <c r="BD53" i="33475"/>
  <c r="CM53" i="33475"/>
  <c r="BB53" i="33475"/>
  <c r="CJ96" i="33478"/>
  <c r="CK96" i="33478"/>
  <c r="BE96" i="33478"/>
  <c r="CK56" i="2"/>
  <c r="BE56" i="2" s="1"/>
  <c r="CJ56" i="2"/>
  <c r="BA48" i="33480"/>
  <c r="CL48" i="33480"/>
  <c r="CN48" i="33480"/>
  <c r="X48" i="33480" s="1"/>
  <c r="BA76" i="2"/>
  <c r="CL76" i="2"/>
  <c r="CJ94" i="33478"/>
  <c r="CK94" i="33478"/>
  <c r="BE94" i="33478"/>
  <c r="BA72" i="33472"/>
  <c r="CL72" i="33472"/>
  <c r="BD92" i="33473"/>
  <c r="BA70" i="33474"/>
  <c r="CL70" i="33474"/>
  <c r="BD50" i="33478"/>
  <c r="CM50" i="33478"/>
  <c r="BB50" i="33478"/>
  <c r="BA56" i="33474"/>
  <c r="CL56" i="33474"/>
  <c r="CN25" i="33473"/>
  <c r="CJ46" i="33477"/>
  <c r="CL46" i="33477" s="1"/>
  <c r="CK46" i="33477"/>
  <c r="BE46" i="33477" s="1"/>
  <c r="CM96" i="2"/>
  <c r="BB96" i="2" s="1"/>
  <c r="CU25" i="33473"/>
  <c r="CK103" i="2"/>
  <c r="BE103" i="2" s="1"/>
  <c r="CC22" i="2"/>
  <c r="CJ94" i="33477"/>
  <c r="CW35" i="2"/>
  <c r="W35" i="2" s="1"/>
  <c r="T219" i="33476" s="1"/>
  <c r="AZ35" i="2"/>
  <c r="CN35" i="2"/>
  <c r="X35" i="2"/>
  <c r="V219" i="33476" s="1"/>
  <c r="AZ36" i="33478"/>
  <c r="CL36" i="33478"/>
  <c r="CW36" i="33478"/>
  <c r="W36" i="33478" s="1"/>
  <c r="T77" i="33476" s="1"/>
  <c r="CG25" i="33472"/>
  <c r="CD88" i="33475"/>
  <c r="BF88" i="33475"/>
  <c r="X844" i="33476" s="1"/>
  <c r="CH88" i="33475"/>
  <c r="DB82" i="33475"/>
  <c r="DE82" i="33475" s="1"/>
  <c r="R838" i="33476"/>
  <c r="DB48" i="33475"/>
  <c r="R804" i="33476"/>
  <c r="CC45" i="33475"/>
  <c r="CI45" i="33475"/>
  <c r="DB79" i="33474"/>
  <c r="R692" i="33476"/>
  <c r="BC692" i="33476" s="1"/>
  <c r="CD74" i="33474"/>
  <c r="BF74" i="33474"/>
  <c r="X687" i="33476" s="1"/>
  <c r="CC74" i="33474"/>
  <c r="CD92" i="33474"/>
  <c r="BF92" i="33474"/>
  <c r="X705" i="33476" s="1"/>
  <c r="DB53" i="33474"/>
  <c r="R666" i="33476"/>
  <c r="DB47" i="33474"/>
  <c r="DE47" i="33474" s="1"/>
  <c r="R660" i="33476"/>
  <c r="DB86" i="33475"/>
  <c r="R842" i="33476"/>
  <c r="CE81" i="33475"/>
  <c r="BC81" i="33475" s="1"/>
  <c r="CH81" i="33475"/>
  <c r="DB57" i="33475"/>
  <c r="DE57" i="33475" s="1"/>
  <c r="R813" i="33476"/>
  <c r="CI89" i="33475"/>
  <c r="CG92" i="33474"/>
  <c r="DB89" i="33474"/>
  <c r="DE89" i="33474" s="1"/>
  <c r="R702" i="33476"/>
  <c r="DB86" i="33474"/>
  <c r="R699" i="33476"/>
  <c r="DB43" i="33475"/>
  <c r="R799" i="33476"/>
  <c r="BA378" i="33476"/>
  <c r="DB95" i="33474"/>
  <c r="DE95" i="33474" s="1"/>
  <c r="R708" i="33476"/>
  <c r="CC54" i="33475"/>
  <c r="CD54" i="33475"/>
  <c r="BF54" i="33475" s="1"/>
  <c r="X810" i="33476" s="1"/>
  <c r="DD34" i="33475"/>
  <c r="DL34" i="33475" s="1"/>
  <c r="CD58" i="33475"/>
  <c r="BF58" i="33475" s="1"/>
  <c r="X814" i="33476" s="1"/>
  <c r="CE37" i="33475"/>
  <c r="BC37" i="33475"/>
  <c r="CC37" i="33475"/>
  <c r="CE34" i="33475"/>
  <c r="CG46" i="33474"/>
  <c r="CK46" i="33474"/>
  <c r="BE46" i="33474" s="1"/>
  <c r="CC85" i="33475"/>
  <c r="CH72" i="33475"/>
  <c r="CF93" i="33473"/>
  <c r="CE86" i="33473"/>
  <c r="BC86" i="33473" s="1"/>
  <c r="CC86" i="33473"/>
  <c r="CF86" i="33473"/>
  <c r="CE100" i="33472"/>
  <c r="BC100" i="33472" s="1"/>
  <c r="CD100" i="33472"/>
  <c r="BF100" i="33472"/>
  <c r="X427" i="33476" s="1"/>
  <c r="CD37" i="33473"/>
  <c r="BF37" i="33473"/>
  <c r="X507" i="33476"/>
  <c r="CE37" i="33473"/>
  <c r="CF51" i="33474"/>
  <c r="CD51" i="33474"/>
  <c r="BF51" i="33474"/>
  <c r="CE49" i="33474"/>
  <c r="BC49" i="33474" s="1"/>
  <c r="CC49" i="33474"/>
  <c r="CE88" i="33473"/>
  <c r="CC84" i="33473"/>
  <c r="CD34" i="33473"/>
  <c r="BF34" i="33473"/>
  <c r="CD33" i="33472"/>
  <c r="BF33" i="33472" s="1"/>
  <c r="X360" i="33476" s="1"/>
  <c r="CF88" i="2"/>
  <c r="CF53" i="33472"/>
  <c r="CD53" i="33472"/>
  <c r="BF53" i="33472" s="1"/>
  <c r="X380" i="33476" s="1"/>
  <c r="CC62" i="2"/>
  <c r="CD62" i="2"/>
  <c r="BF62" i="2" s="1"/>
  <c r="X246" i="33476" s="1"/>
  <c r="CE89" i="33473"/>
  <c r="CC63" i="33472"/>
  <c r="CF63" i="33472"/>
  <c r="CD63" i="33472"/>
  <c r="BF63" i="33472"/>
  <c r="X390" i="33476"/>
  <c r="CC58" i="33472"/>
  <c r="CE93" i="2"/>
  <c r="BC93" i="2"/>
  <c r="CF93" i="2"/>
  <c r="CG46" i="33472"/>
  <c r="AJ23" i="2"/>
  <c r="AJ23" i="33478"/>
  <c r="AJ23" i="33472"/>
  <c r="CE85" i="2"/>
  <c r="CE72" i="2"/>
  <c r="CD50" i="2"/>
  <c r="BF50" i="2"/>
  <c r="X234" i="33476" s="1"/>
  <c r="CD87" i="33478"/>
  <c r="BF87" i="33478"/>
  <c r="X128" i="33476"/>
  <c r="CG80" i="33478"/>
  <c r="CD36" i="2"/>
  <c r="BF36" i="2" s="1"/>
  <c r="X220" i="33476" s="1"/>
  <c r="CG81" i="33478"/>
  <c r="CG100" i="33478"/>
  <c r="CG70" i="33478"/>
  <c r="CE89" i="2"/>
  <c r="CC47" i="2"/>
  <c r="CC30" i="33472"/>
  <c r="CD47" i="2"/>
  <c r="BF47" i="2"/>
  <c r="X231" i="33476" s="1"/>
  <c r="CG98" i="33478"/>
  <c r="CF42" i="33478"/>
  <c r="CF43" i="33478"/>
  <c r="BS23" i="33478"/>
  <c r="CG63" i="33480"/>
  <c r="CE59" i="33480"/>
  <c r="BC59" i="33480"/>
  <c r="CD76" i="33477"/>
  <c r="BF76" i="33477" s="1"/>
  <c r="CE72" i="33477"/>
  <c r="BC72" i="33477" s="1"/>
  <c r="CC47" i="33477"/>
  <c r="CC92" i="33477"/>
  <c r="CC72" i="33477"/>
  <c r="CF60" i="33477"/>
  <c r="CG58" i="33477"/>
  <c r="CF51" i="33477"/>
  <c r="CD47" i="33477"/>
  <c r="BF47" i="33477" s="1"/>
  <c r="CF59" i="33480"/>
  <c r="CF57" i="33480"/>
  <c r="CD98" i="33480"/>
  <c r="BF98" i="33480" s="1"/>
  <c r="CG54" i="33477"/>
  <c r="CD82" i="33477"/>
  <c r="BF82" i="33477" s="1"/>
  <c r="CC59" i="33480"/>
  <c r="CD57" i="33480"/>
  <c r="BF57" i="33480"/>
  <c r="CJ46" i="33472"/>
  <c r="CK46" i="33472"/>
  <c r="BE46" i="33472" s="1"/>
  <c r="BC34" i="33475"/>
  <c r="CM34" i="33475"/>
  <c r="BB34" i="33475"/>
  <c r="CK88" i="33475"/>
  <c r="BE88" i="33475"/>
  <c r="CJ88" i="33475"/>
  <c r="CJ60" i="33477"/>
  <c r="CK60" i="33477"/>
  <c r="BE60" i="33477"/>
  <c r="CN30" i="33472"/>
  <c r="X30" i="33472" s="1"/>
  <c r="V357" i="33476" s="1"/>
  <c r="CW30" i="33472"/>
  <c r="W30" i="33472" s="1"/>
  <c r="T357" i="33476" s="1"/>
  <c r="AZ30" i="33472"/>
  <c r="CL30" i="33472"/>
  <c r="CN62" i="2"/>
  <c r="X62" i="2"/>
  <c r="V246" i="33476" s="1"/>
  <c r="CW62" i="2"/>
  <c r="W62" i="2" s="1"/>
  <c r="T246" i="33476" s="1"/>
  <c r="AZ62" i="2"/>
  <c r="Y246" i="33476"/>
  <c r="CL62" i="2"/>
  <c r="CK86" i="33473"/>
  <c r="BE86" i="33473" s="1"/>
  <c r="CJ86" i="33473"/>
  <c r="CL86" i="33473" s="1"/>
  <c r="Y77" i="33476"/>
  <c r="AZ86" i="33473"/>
  <c r="Y556" i="33476" s="1"/>
  <c r="CW86" i="33473"/>
  <c r="W86" i="33473" s="1"/>
  <c r="T556" i="33476" s="1"/>
  <c r="CN86" i="33473"/>
  <c r="X86" i="33473"/>
  <c r="V556" i="33476" s="1"/>
  <c r="AZ45" i="33475"/>
  <c r="Y801" i="33476"/>
  <c r="CN45" i="33475"/>
  <c r="X45" i="33475"/>
  <c r="V801" i="33476" s="1"/>
  <c r="CW45" i="33475"/>
  <c r="W45" i="33475" s="1"/>
  <c r="T801" i="33476" s="1"/>
  <c r="Y219" i="33476"/>
  <c r="CJ80" i="33478"/>
  <c r="CK80" i="33478"/>
  <c r="BE80" i="33478" s="1"/>
  <c r="CK92" i="33474"/>
  <c r="BE92" i="33474" s="1"/>
  <c r="CJ92" i="33474"/>
  <c r="AZ72" i="33477"/>
  <c r="CW47" i="2"/>
  <c r="W47" i="2" s="1"/>
  <c r="T231" i="33476" s="1"/>
  <c r="AZ47" i="2"/>
  <c r="Y231" i="33476" s="1"/>
  <c r="CN47" i="2"/>
  <c r="X47" i="2" s="1"/>
  <c r="V231" i="33476" s="1"/>
  <c r="CL47" i="2"/>
  <c r="CJ89" i="33475"/>
  <c r="CK89" i="33475"/>
  <c r="BE89" i="33475"/>
  <c r="CJ45" i="33475"/>
  <c r="CL45" i="33475" s="1"/>
  <c r="BA45" i="33475"/>
  <c r="CK45" i="33475"/>
  <c r="BE45" i="33475"/>
  <c r="CM72" i="33472"/>
  <c r="BB72" i="33472"/>
  <c r="BD72" i="33472"/>
  <c r="CM48" i="33480"/>
  <c r="BD48" i="33480"/>
  <c r="CW58" i="33472"/>
  <c r="W58" i="33472" s="1"/>
  <c r="T385" i="33476" s="1"/>
  <c r="CN58" i="33472"/>
  <c r="X58" i="33472"/>
  <c r="V385" i="33476" s="1"/>
  <c r="AZ58" i="33472"/>
  <c r="Y385" i="33476" s="1"/>
  <c r="CL58" i="33472"/>
  <c r="CN37" i="33475"/>
  <c r="X37" i="33475"/>
  <c r="V793" i="33476" s="1"/>
  <c r="AZ37" i="33475"/>
  <c r="CW37" i="33475"/>
  <c r="W37" i="33475" s="1"/>
  <c r="T793" i="33476" s="1"/>
  <c r="CL37" i="33475"/>
  <c r="CK51" i="33474"/>
  <c r="BE51" i="33474"/>
  <c r="CJ51" i="33474"/>
  <c r="CK93" i="33473"/>
  <c r="BE93" i="33473" s="1"/>
  <c r="CJ93" i="33473"/>
  <c r="CK59" i="33480"/>
  <c r="BE59" i="33480"/>
  <c r="CJ59" i="33480"/>
  <c r="BA59" i="33480"/>
  <c r="CK100" i="33478"/>
  <c r="BE100" i="33478"/>
  <c r="CJ100" i="33478"/>
  <c r="CK63" i="33472"/>
  <c r="BE63" i="33472" s="1"/>
  <c r="CJ63" i="33472"/>
  <c r="BA63" i="33472" s="1"/>
  <c r="BA56" i="2"/>
  <c r="CL56" i="2"/>
  <c r="CM100" i="33472"/>
  <c r="BB100" i="33472" s="1"/>
  <c r="BB46" i="33480"/>
  <c r="BC89" i="2"/>
  <c r="CM89" i="2"/>
  <c r="BB89" i="2" s="1"/>
  <c r="X664" i="33476"/>
  <c r="CJ57" i="33480"/>
  <c r="CK57" i="33480"/>
  <c r="BE57" i="33480" s="1"/>
  <c r="CJ42" i="33478"/>
  <c r="CK42" i="33478"/>
  <c r="BE42" i="33478"/>
  <c r="CJ81" i="33478"/>
  <c r="CK81" i="33478"/>
  <c r="BE81" i="33478" s="1"/>
  <c r="CW63" i="33472"/>
  <c r="W63" i="33472" s="1"/>
  <c r="T390" i="33476" s="1"/>
  <c r="CN63" i="33472"/>
  <c r="X63" i="33472"/>
  <c r="V390" i="33476" s="1"/>
  <c r="AZ63" i="33472"/>
  <c r="Y390" i="33476" s="1"/>
  <c r="CL63" i="33472"/>
  <c r="X504" i="33476"/>
  <c r="CW85" i="33475"/>
  <c r="W85" i="33475" s="1"/>
  <c r="T841" i="33476" s="1"/>
  <c r="AZ85" i="33475"/>
  <c r="Y841" i="33476"/>
  <c r="CN85" i="33475"/>
  <c r="X85" i="33475"/>
  <c r="V841" i="33476" s="1"/>
  <c r="CL85" i="33475"/>
  <c r="CN74" i="33474"/>
  <c r="X74" i="33474"/>
  <c r="V687" i="33476" s="1"/>
  <c r="CW74" i="33474"/>
  <c r="W74" i="33474" s="1"/>
  <c r="T687" i="33476" s="1"/>
  <c r="AZ74" i="33474"/>
  <c r="Y687" i="33476"/>
  <c r="CL74" i="33474"/>
  <c r="CJ46" i="33474"/>
  <c r="BD40" i="2"/>
  <c r="CM40" i="2"/>
  <c r="BB40" i="2" s="1"/>
  <c r="BA96" i="33478"/>
  <c r="CL96" i="33478"/>
  <c r="AZ92" i="33477"/>
  <c r="BC72" i="2"/>
  <c r="CM72" i="2"/>
  <c r="BB72" i="2" s="1"/>
  <c r="CK53" i="33472"/>
  <c r="BE53" i="33472" s="1"/>
  <c r="CJ53" i="33472"/>
  <c r="AZ47" i="33477"/>
  <c r="CL47" i="33477"/>
  <c r="CN47" i="33477"/>
  <c r="X47" i="33477" s="1"/>
  <c r="CK70" i="33478"/>
  <c r="BE70" i="33478"/>
  <c r="CJ70" i="33478"/>
  <c r="BC85" i="2"/>
  <c r="CJ88" i="2"/>
  <c r="CK88" i="2"/>
  <c r="BE88" i="2" s="1"/>
  <c r="CL54" i="33475"/>
  <c r="CW54" i="33475"/>
  <c r="W54" i="33475" s="1"/>
  <c r="T810" i="33476" s="1"/>
  <c r="CN54" i="33475"/>
  <c r="X54" i="33475" s="1"/>
  <c r="V810" i="33476" s="1"/>
  <c r="AZ54" i="33475"/>
  <c r="Y810" i="33476"/>
  <c r="BD56" i="33474"/>
  <c r="CM56" i="33474"/>
  <c r="BB56" i="33474" s="1"/>
  <c r="CJ43" i="33478"/>
  <c r="CK43" i="33478"/>
  <c r="BE43" i="33478"/>
  <c r="BC37" i="33473"/>
  <c r="CM37" i="33473"/>
  <c r="BB37" i="33473"/>
  <c r="CJ72" i="33475"/>
  <c r="CK72" i="33475"/>
  <c r="BE72" i="33475" s="1"/>
  <c r="AZ59" i="33480"/>
  <c r="CN59" i="33480"/>
  <c r="X59" i="33480"/>
  <c r="CL59" i="33480"/>
  <c r="CJ51" i="33477"/>
  <c r="CK51" i="33477"/>
  <c r="BE51" i="33477" s="1"/>
  <c r="CK98" i="33478"/>
  <c r="BE98" i="33478" s="1"/>
  <c r="CJ98" i="33478"/>
  <c r="BC89" i="33473"/>
  <c r="CM89" i="33473"/>
  <c r="BB89" i="33473" s="1"/>
  <c r="CW84" i="33473"/>
  <c r="W84" i="33473" s="1"/>
  <c r="T554" i="33476" s="1"/>
  <c r="CN84" i="33473"/>
  <c r="X84" i="33473"/>
  <c r="V554" i="33476" s="1"/>
  <c r="AZ84" i="33473"/>
  <c r="CL84" i="33473"/>
  <c r="CJ81" i="33475"/>
  <c r="BA81" i="33475" s="1"/>
  <c r="CK81" i="33475"/>
  <c r="BE81" i="33475"/>
  <c r="BD76" i="2"/>
  <c r="CM76" i="2"/>
  <c r="BB76" i="2" s="1"/>
  <c r="BA56" i="33477"/>
  <c r="CN56" i="33477"/>
  <c r="X56" i="33477"/>
  <c r="CL56" i="33477"/>
  <c r="CK58" i="33477"/>
  <c r="BE58" i="33477" s="1"/>
  <c r="CJ58" i="33477"/>
  <c r="CL58" i="33477" s="1"/>
  <c r="BC88" i="33473"/>
  <c r="CM88" i="33473"/>
  <c r="BB88" i="33473" s="1"/>
  <c r="AJ692" i="33476"/>
  <c r="BD36" i="33478"/>
  <c r="CM36" i="33478"/>
  <c r="BB36" i="33478" s="1"/>
  <c r="BA46" i="33477"/>
  <c r="CN46" i="33477"/>
  <c r="X46" i="33477" s="1"/>
  <c r="BD70" i="33474"/>
  <c r="CM70" i="33474"/>
  <c r="BB70" i="33474"/>
  <c r="BA94" i="33478"/>
  <c r="CL94" i="33478"/>
  <c r="CJ93" i="2"/>
  <c r="CK93" i="2"/>
  <c r="BE93" i="2" s="1"/>
  <c r="CW49" i="33474"/>
  <c r="W49" i="33474" s="1"/>
  <c r="T662" i="33476" s="1"/>
  <c r="AZ49" i="33474"/>
  <c r="CN49" i="33474"/>
  <c r="X49" i="33474" s="1"/>
  <c r="V662" i="33476" s="1"/>
  <c r="CL49" i="33474"/>
  <c r="BA58" i="33477"/>
  <c r="CN58" i="33477"/>
  <c r="X58" i="33477" s="1"/>
  <c r="BA51" i="33477"/>
  <c r="CM58" i="33472"/>
  <c r="BB58" i="33472"/>
  <c r="BD58" i="33472"/>
  <c r="BA60" i="33477"/>
  <c r="CN60" i="33477"/>
  <c r="X60" i="33477"/>
  <c r="CL60" i="33477"/>
  <c r="CL100" i="33478"/>
  <c r="BA100" i="33478"/>
  <c r="BD47" i="33477"/>
  <c r="CM47" i="33477"/>
  <c r="BD49" i="33474"/>
  <c r="CM49" i="33474"/>
  <c r="BB49" i="33474"/>
  <c r="CL81" i="33475"/>
  <c r="BD59" i="33480"/>
  <c r="CM59" i="33480"/>
  <c r="BA46" i="33474"/>
  <c r="CL46" i="33474"/>
  <c r="CM46" i="33474" s="1"/>
  <c r="BB46" i="33474" s="1"/>
  <c r="CM74" i="33474"/>
  <c r="BB74" i="33474"/>
  <c r="BD74" i="33474"/>
  <c r="CL81" i="33478"/>
  <c r="BA81" i="33478"/>
  <c r="BA92" i="33474"/>
  <c r="CL92" i="33474"/>
  <c r="CN57" i="33480"/>
  <c r="X57" i="33480" s="1"/>
  <c r="CL57" i="33480"/>
  <c r="CM57" i="33480" s="1"/>
  <c r="BB57" i="33480" s="1"/>
  <c r="BA57" i="33480"/>
  <c r="BA88" i="33475"/>
  <c r="CL88" i="33475"/>
  <c r="BA88" i="2"/>
  <c r="CL88" i="2"/>
  <c r="BA93" i="33473"/>
  <c r="CL93" i="33473"/>
  <c r="Y662" i="33476"/>
  <c r="BD56" i="2"/>
  <c r="CM56" i="2"/>
  <c r="BB56" i="2" s="1"/>
  <c r="BA51" i="33474"/>
  <c r="CL51" i="33474"/>
  <c r="BA98" i="33478"/>
  <c r="CL98" i="33478"/>
  <c r="BA43" i="33478"/>
  <c r="CL43" i="33478"/>
  <c r="CL70" i="33478"/>
  <c r="CM70" i="33478" s="1"/>
  <c r="BB70" i="33478" s="1"/>
  <c r="BA70" i="33478"/>
  <c r="BA53" i="33472"/>
  <c r="CL53" i="33472"/>
  <c r="BD96" i="33478"/>
  <c r="CM96" i="33478"/>
  <c r="BB96" i="33478"/>
  <c r="CL42" i="33478"/>
  <c r="BA42" i="33478"/>
  <c r="BA89" i="33475"/>
  <c r="CL89" i="33475"/>
  <c r="BD89" i="33475" s="1"/>
  <c r="CM30" i="33472"/>
  <c r="BB30" i="33472" s="1"/>
  <c r="BD30" i="33472"/>
  <c r="BD37" i="33475"/>
  <c r="CM37" i="33475"/>
  <c r="BB37" i="33475" s="1"/>
  <c r="BD47" i="2"/>
  <c r="CM47" i="2"/>
  <c r="BB47" i="2"/>
  <c r="BA80" i="33478"/>
  <c r="CL80" i="33478"/>
  <c r="CM80" i="33478" s="1"/>
  <c r="BB80" i="33478" s="1"/>
  <c r="Y357" i="33476"/>
  <c r="BA93" i="2"/>
  <c r="CL93" i="2"/>
  <c r="BD93" i="2" s="1"/>
  <c r="CM84" i="33473"/>
  <c r="BB84" i="33473"/>
  <c r="BD84" i="33473"/>
  <c r="BA72" i="33475"/>
  <c r="CL72" i="33475"/>
  <c r="BD63" i="33472"/>
  <c r="CM63" i="33472"/>
  <c r="BB63" i="33472"/>
  <c r="BB48" i="33480"/>
  <c r="CM94" i="33478"/>
  <c r="BB94" i="33478" s="1"/>
  <c r="BD94" i="33478"/>
  <c r="CM56" i="33477"/>
  <c r="BD56" i="33477"/>
  <c r="Y554" i="33476"/>
  <c r="BD54" i="33475"/>
  <c r="CM54" i="33475"/>
  <c r="BB54" i="33475"/>
  <c r="BD85" i="33475"/>
  <c r="CM85" i="33475"/>
  <c r="BB85" i="33475" s="1"/>
  <c r="Y793" i="33476"/>
  <c r="BD62" i="2"/>
  <c r="CM62" i="2"/>
  <c r="BB62" i="2" s="1"/>
  <c r="BA46" i="33472"/>
  <c r="CL46" i="33472"/>
  <c r="CM46" i="33472" s="1"/>
  <c r="BB46" i="33472" s="1"/>
  <c r="BD43" i="33478"/>
  <c r="CM43" i="33478"/>
  <c r="BB43" i="33478" s="1"/>
  <c r="CM81" i="33475"/>
  <c r="BB81" i="33475" s="1"/>
  <c r="BD81" i="33475"/>
  <c r="BD72" i="33475"/>
  <c r="CM72" i="33475"/>
  <c r="BB72" i="33475" s="1"/>
  <c r="BD70" i="33478"/>
  <c r="BB47" i="33477"/>
  <c r="BB56" i="33477"/>
  <c r="CM42" i="33478"/>
  <c r="BB42" i="33478" s="1"/>
  <c r="BD42" i="33478"/>
  <c r="BD93" i="33473"/>
  <c r="CM93" i="33473"/>
  <c r="BB93" i="33473" s="1"/>
  <c r="BD57" i="33480"/>
  <c r="BD81" i="33478"/>
  <c r="CM81" i="33478"/>
  <c r="BB81" i="33478"/>
  <c r="BD46" i="33474"/>
  <c r="CM88" i="2"/>
  <c r="BB88" i="2" s="1"/>
  <c r="BD88" i="2"/>
  <c r="BD100" i="33478"/>
  <c r="CM100" i="33478"/>
  <c r="BB100" i="33478" s="1"/>
  <c r="BD80" i="33478"/>
  <c r="CM98" i="33478"/>
  <c r="BB98" i="33478"/>
  <c r="BD98" i="33478"/>
  <c r="BD88" i="33475"/>
  <c r="CM88" i="33475"/>
  <c r="BB88" i="33475"/>
  <c r="CM53" i="33472"/>
  <c r="BB53" i="33472"/>
  <c r="BD53" i="33472"/>
  <c r="CM60" i="33477"/>
  <c r="BD60" i="33477"/>
  <c r="BD46" i="33472"/>
  <c r="BD51" i="33474"/>
  <c r="CM51" i="33474"/>
  <c r="BB51" i="33474"/>
  <c r="BD92" i="33474"/>
  <c r="CM92" i="33474"/>
  <c r="BB92" i="33474" s="1"/>
  <c r="BB59" i="33480"/>
  <c r="BB60" i="33477"/>
  <c r="BE63" i="33477"/>
  <c r="CM83" i="33477"/>
  <c r="BB83" i="33477" s="1"/>
  <c r="DD67" i="33477"/>
  <c r="DL67" i="33477" s="1"/>
  <c r="CE80" i="33477"/>
  <c r="DC78" i="33477"/>
  <c r="CF73" i="33477"/>
  <c r="DD62" i="33477"/>
  <c r="CD85" i="33477"/>
  <c r="BF85" i="33477"/>
  <c r="CC85" i="33477"/>
  <c r="CD75" i="33477"/>
  <c r="BF75" i="33477" s="1"/>
  <c r="CE75" i="33477"/>
  <c r="BC75" i="33477" s="1"/>
  <c r="CC75" i="33477"/>
  <c r="CF75" i="33477"/>
  <c r="CD92" i="33477"/>
  <c r="BF92" i="33477"/>
  <c r="DD82" i="33477"/>
  <c r="DL82" i="33477" s="1"/>
  <c r="DC82" i="33477"/>
  <c r="DJ82" i="33477" s="1"/>
  <c r="CE100" i="33477"/>
  <c r="BC100" i="33477" s="1"/>
  <c r="CF86" i="33477"/>
  <c r="CC86" i="33477"/>
  <c r="CC89" i="33477"/>
  <c r="CD94" i="33477"/>
  <c r="BF94" i="33477" s="1"/>
  <c r="CD73" i="33477"/>
  <c r="BF73" i="33477" s="1"/>
  <c r="CE91" i="33477"/>
  <c r="BC91" i="33477" s="1"/>
  <c r="CC91" i="33477"/>
  <c r="AZ91" i="33477" s="1"/>
  <c r="CF84" i="33477"/>
  <c r="CC84" i="33477"/>
  <c r="CC73" i="33477"/>
  <c r="AZ73" i="33477" s="1"/>
  <c r="CE93" i="33477"/>
  <c r="BC93" i="33477" s="1"/>
  <c r="AZ85" i="33477"/>
  <c r="AZ86" i="33477"/>
  <c r="BC80" i="33477"/>
  <c r="AZ89" i="33477"/>
  <c r="AZ75" i="33477"/>
  <c r="CJ66" i="33480"/>
  <c r="BA66" i="33480" s="1"/>
  <c r="CK66" i="33480"/>
  <c r="BE66" i="33480" s="1"/>
  <c r="CD85" i="33480"/>
  <c r="BF85" i="33480"/>
  <c r="CE85" i="33480"/>
  <c r="BC85" i="33480" s="1"/>
  <c r="CF85" i="33480"/>
  <c r="CC85" i="33480"/>
  <c r="AZ84" i="33480"/>
  <c r="AZ89" i="33480"/>
  <c r="DC99" i="33480"/>
  <c r="DJ99" i="33480" s="1"/>
  <c r="CG98" i="33480"/>
  <c r="CC98" i="33480"/>
  <c r="AZ98" i="33480" s="1"/>
  <c r="CC66" i="33480"/>
  <c r="CD66" i="33480"/>
  <c r="BF66" i="33480" s="1"/>
  <c r="CC65" i="33480"/>
  <c r="CE65" i="33480"/>
  <c r="BC65" i="33480" s="1"/>
  <c r="CD65" i="33480"/>
  <c r="BF65" i="33480" s="1"/>
  <c r="CF65" i="33480"/>
  <c r="CL61" i="33480"/>
  <c r="BD61" i="33480" s="1"/>
  <c r="CN61" i="33480"/>
  <c r="X61" i="33480"/>
  <c r="DC79" i="33480"/>
  <c r="DJ79" i="33480" s="1"/>
  <c r="CG87" i="33480"/>
  <c r="CF99" i="33480"/>
  <c r="CC99" i="33480"/>
  <c r="AZ99" i="33480" s="1"/>
  <c r="CE99" i="33480"/>
  <c r="BC99" i="33480"/>
  <c r="CD99" i="33480"/>
  <c r="BF99" i="33480" s="1"/>
  <c r="DC61" i="33480"/>
  <c r="DD93" i="33480"/>
  <c r="CC100" i="33480"/>
  <c r="CE100" i="33480"/>
  <c r="BC100" i="33480" s="1"/>
  <c r="CD100" i="33480"/>
  <c r="BF100" i="33480" s="1"/>
  <c r="CF100" i="33480"/>
  <c r="CG74" i="33480"/>
  <c r="DD86" i="33480"/>
  <c r="DL86" i="33480" s="1"/>
  <c r="CG76" i="33480"/>
  <c r="CK76" i="33480" s="1"/>
  <c r="BE76" i="33480" s="1"/>
  <c r="CG86" i="33480"/>
  <c r="CD86" i="33480"/>
  <c r="BF86" i="33480" s="1"/>
  <c r="DD66" i="33480"/>
  <c r="CD83" i="33480"/>
  <c r="BF83" i="33480" s="1"/>
  <c r="CE63" i="33480"/>
  <c r="BC63" i="33480" s="1"/>
  <c r="AZ100" i="33480"/>
  <c r="CM61" i="33480"/>
  <c r="BB61" i="33480" s="1"/>
  <c r="AZ85" i="33480"/>
  <c r="AZ66" i="33480"/>
  <c r="CN66" i="33480"/>
  <c r="X66" i="33480" s="1"/>
  <c r="CL66" i="33480"/>
  <c r="BD66" i="33480" s="1"/>
  <c r="CJ100" i="33480"/>
  <c r="CN100" i="33480" s="1"/>
  <c r="X100" i="33480" s="1"/>
  <c r="CK86" i="33480"/>
  <c r="BE86" i="33480" s="1"/>
  <c r="CJ86" i="33480"/>
  <c r="BA86" i="33480" s="1"/>
  <c r="CJ76" i="33480"/>
  <c r="CN76" i="33480" s="1"/>
  <c r="X76" i="33480" s="1"/>
  <c r="AZ65" i="33480"/>
  <c r="CM66" i="33480"/>
  <c r="BB66" i="33480" s="1"/>
  <c r="CL76" i="33480"/>
  <c r="CM76" i="33480" s="1"/>
  <c r="BB76" i="33480" s="1"/>
  <c r="CL100" i="33480"/>
  <c r="BD100" i="33480" s="1"/>
  <c r="BD58" i="33477" l="1"/>
  <c r="CM58" i="33477"/>
  <c r="BB58" i="33477" s="1"/>
  <c r="BD45" i="33475"/>
  <c r="CM45" i="33475"/>
  <c r="BB45" i="33475" s="1"/>
  <c r="CM86" i="33473"/>
  <c r="BB86" i="33473" s="1"/>
  <c r="BD86" i="33473"/>
  <c r="CM55" i="33477"/>
  <c r="BB55" i="33477" s="1"/>
  <c r="BD55" i="33477"/>
  <c r="BA55" i="33477"/>
  <c r="CJ80" i="33475"/>
  <c r="CM98" i="33475"/>
  <c r="BB98" i="33475" s="1"/>
  <c r="BA100" i="33475"/>
  <c r="CL100" i="33475"/>
  <c r="BA64" i="33472"/>
  <c r="CL64" i="33472"/>
  <c r="BA76" i="33480"/>
  <c r="CM89" i="33475"/>
  <c r="BB89" i="33475" s="1"/>
  <c r="CM93" i="2"/>
  <c r="BB93" i="2" s="1"/>
  <c r="BA86" i="33473"/>
  <c r="CN66" i="33477"/>
  <c r="X66" i="33477" s="1"/>
  <c r="BA69" i="33478"/>
  <c r="CL69" i="33478"/>
  <c r="BD48" i="33473"/>
  <c r="CM48" i="33473"/>
  <c r="BB48" i="33473" s="1"/>
  <c r="BD38" i="33474"/>
  <c r="BA84" i="33474"/>
  <c r="CL84" i="33474"/>
  <c r="CM100" i="33480"/>
  <c r="BB100" i="33480" s="1"/>
  <c r="BD76" i="33480"/>
  <c r="BA100" i="33480"/>
  <c r="CM47" i="33480"/>
  <c r="BB47" i="33480" s="1"/>
  <c r="BD47" i="33480"/>
  <c r="BA29" i="33475"/>
  <c r="CL29" i="33475"/>
  <c r="BA42" i="33472"/>
  <c r="BA105" i="33472" s="1"/>
  <c r="CL42" i="33472"/>
  <c r="CL39" i="33472"/>
  <c r="BA76" i="33473"/>
  <c r="CL54" i="33473"/>
  <c r="BA103" i="33472"/>
  <c r="CL33" i="33473"/>
  <c r="CL69" i="33473"/>
  <c r="BD44" i="33472"/>
  <c r="CM44" i="33472"/>
  <c r="BB44" i="33472" s="1"/>
  <c r="BD43" i="33473"/>
  <c r="CM43" i="33473"/>
  <c r="BB43" i="33473" s="1"/>
  <c r="CM82" i="33475"/>
  <c r="BB82" i="33475" s="1"/>
  <c r="BD82" i="33475"/>
  <c r="BE105" i="33472"/>
  <c r="CM72" i="33473"/>
  <c r="BB72" i="33473" s="1"/>
  <c r="BD72" i="33473"/>
  <c r="BD57" i="33478"/>
  <c r="CM57" i="33478"/>
  <c r="BB57" i="33478" s="1"/>
  <c r="BC105" i="33472"/>
  <c r="CK37" i="33478"/>
  <c r="BE37" i="33478" s="1"/>
  <c r="CM78" i="33473"/>
  <c r="BB78" i="33473" s="1"/>
  <c r="BA43" i="33473"/>
  <c r="BA54" i="33480"/>
  <c r="CL54" i="33480"/>
  <c r="CN54" i="33480"/>
  <c r="X54" i="33480" s="1"/>
  <c r="CL96" i="33474"/>
  <c r="BD101" i="33474"/>
  <c r="CL76" i="33472"/>
  <c r="CK101" i="33474"/>
  <c r="BE101" i="33474" s="1"/>
  <c r="CW82" i="33474"/>
  <c r="W82" i="33474" s="1"/>
  <c r="T695" i="33476" s="1"/>
  <c r="CN82" i="33474"/>
  <c r="X82" i="33474" s="1"/>
  <c r="V695" i="33476" s="1"/>
  <c r="AZ39" i="33475"/>
  <c r="Y795" i="33476" s="1"/>
  <c r="CW39" i="33475"/>
  <c r="W39" i="33475" s="1"/>
  <c r="T795" i="33476" s="1"/>
  <c r="DE97" i="33474"/>
  <c r="EF97" i="33474" s="1"/>
  <c r="DD97" i="33474"/>
  <c r="DL97" i="33474" s="1"/>
  <c r="AZ73" i="33475"/>
  <c r="Y829" i="33476" s="1"/>
  <c r="CW73" i="33475"/>
  <c r="W73" i="33475" s="1"/>
  <c r="T829" i="33476" s="1"/>
  <c r="EF47" i="33475"/>
  <c r="DT47" i="33475"/>
  <c r="EG47" i="33475"/>
  <c r="AP47" i="33475" s="1"/>
  <c r="EM47" i="33475"/>
  <c r="DU47" i="33475"/>
  <c r="AE47" i="33475" s="1"/>
  <c r="DE39" i="33475"/>
  <c r="DD39" i="33475"/>
  <c r="DL39" i="33475" s="1"/>
  <c r="DC39" i="33475"/>
  <c r="DJ39" i="33475" s="1"/>
  <c r="DE32" i="33475"/>
  <c r="EA32" i="33475" s="1"/>
  <c r="DD32" i="33475"/>
  <c r="AZ96" i="33474"/>
  <c r="Y709" i="33476" s="1"/>
  <c r="CN96" i="33474"/>
  <c r="X96" i="33474" s="1"/>
  <c r="V709" i="33476" s="1"/>
  <c r="CW96" i="33474"/>
  <c r="W96" i="33474" s="1"/>
  <c r="T709" i="33476" s="1"/>
  <c r="CK100" i="33480"/>
  <c r="BE100" i="33480" s="1"/>
  <c r="CN95" i="33475"/>
  <c r="X95" i="33475" s="1"/>
  <c r="V851" i="33476" s="1"/>
  <c r="CW95" i="33475"/>
  <c r="W95" i="33475" s="1"/>
  <c r="T851" i="33476" s="1"/>
  <c r="AZ95" i="33475"/>
  <c r="Y851" i="33476" s="1"/>
  <c r="DE87" i="33475"/>
  <c r="DT87" i="33475" s="1"/>
  <c r="DD87" i="33475"/>
  <c r="DE37" i="33475"/>
  <c r="EM37" i="33475" s="1"/>
  <c r="DD37" i="33475"/>
  <c r="CW93" i="33474"/>
  <c r="W93" i="33474" s="1"/>
  <c r="T706" i="33476" s="1"/>
  <c r="AZ93" i="33474"/>
  <c r="Y706" i="33476" s="1"/>
  <c r="CN93" i="33474"/>
  <c r="X93" i="33474" s="1"/>
  <c r="V706" i="33476" s="1"/>
  <c r="CE73" i="33475"/>
  <c r="CC43" i="33475"/>
  <c r="CE33" i="33475"/>
  <c r="CD67" i="33474"/>
  <c r="BF67" i="33474" s="1"/>
  <c r="X680" i="33476" s="1"/>
  <c r="CF67" i="33474"/>
  <c r="CG64" i="33474"/>
  <c r="CG53" i="33474"/>
  <c r="CD50" i="33475"/>
  <c r="BF50" i="33475" s="1"/>
  <c r="X806" i="33476" s="1"/>
  <c r="CC50" i="33475"/>
  <c r="CH41" i="33475"/>
  <c r="CE39" i="33475"/>
  <c r="CF30" i="33475"/>
  <c r="CI28" i="33475"/>
  <c r="CC78" i="33474"/>
  <c r="CE60" i="33474"/>
  <c r="BC60" i="33474" s="1"/>
  <c r="CF60" i="33474"/>
  <c r="CF68" i="33474"/>
  <c r="CC48" i="33474"/>
  <c r="CE38" i="33474"/>
  <c r="BC38" i="33474" s="1"/>
  <c r="CE46" i="33473"/>
  <c r="CG44" i="33473"/>
  <c r="CG29" i="33473"/>
  <c r="CD99" i="33472"/>
  <c r="BF99" i="33472" s="1"/>
  <c r="X426" i="33476" s="1"/>
  <c r="CE65" i="33474"/>
  <c r="CE82" i="33473"/>
  <c r="CE81" i="33473"/>
  <c r="CC34" i="33473"/>
  <c r="CD28" i="33473"/>
  <c r="BF28" i="33473" s="1"/>
  <c r="CF77" i="2"/>
  <c r="CE61" i="2"/>
  <c r="CD61" i="2"/>
  <c r="BF61" i="2" s="1"/>
  <c r="X245" i="33476" s="1"/>
  <c r="CF54" i="2"/>
  <c r="CC48" i="2"/>
  <c r="CF85" i="2"/>
  <c r="CE28" i="2"/>
  <c r="BC28" i="2" s="1"/>
  <c r="CK94" i="33477"/>
  <c r="BE94" i="33477" s="1"/>
  <c r="CE54" i="2"/>
  <c r="BC54" i="2" s="1"/>
  <c r="CF33" i="2"/>
  <c r="CJ96" i="33480"/>
  <c r="CD56" i="33480"/>
  <c r="BF56" i="33480" s="1"/>
  <c r="CG99" i="33477"/>
  <c r="CG93" i="33477"/>
  <c r="CG92" i="33477"/>
  <c r="CG90" i="33477"/>
  <c r="CF89" i="33477"/>
  <c r="CG87" i="33477"/>
  <c r="CG85" i="33477"/>
  <c r="CF82" i="33477"/>
  <c r="CF80" i="33477"/>
  <c r="CG75" i="33477"/>
  <c r="CF72" i="33477"/>
  <c r="CG64" i="33477"/>
  <c r="CF62" i="33477"/>
  <c r="CF54" i="33477"/>
  <c r="CG81" i="33480"/>
  <c r="CG79" i="33480"/>
  <c r="CC56" i="33480"/>
  <c r="CG97" i="33477"/>
  <c r="CF93" i="33477"/>
  <c r="CJ93" i="33477" s="1"/>
  <c r="BA93" i="33477" s="1"/>
  <c r="CF92" i="33477"/>
  <c r="CE85" i="33477"/>
  <c r="BC85" i="33477" s="1"/>
  <c r="CF81" i="33477"/>
  <c r="CJ79" i="33477"/>
  <c r="CN44" i="33477"/>
  <c r="X44" i="33477" s="1"/>
  <c r="CE35" i="33478"/>
  <c r="BC35" i="33478" s="1"/>
  <c r="CF33" i="33478"/>
  <c r="CG88" i="33477"/>
  <c r="CK66" i="33477"/>
  <c r="BE66" i="33477" s="1"/>
  <c r="CF97" i="33480"/>
  <c r="CF91" i="33480"/>
  <c r="CD90" i="33480"/>
  <c r="BF90" i="33480" s="1"/>
  <c r="CG85" i="33480"/>
  <c r="CF83" i="33480"/>
  <c r="CF79" i="33480"/>
  <c r="CF78" i="33480"/>
  <c r="CG70" i="33480"/>
  <c r="CK70" i="33480" s="1"/>
  <c r="BE70" i="33480" s="1"/>
  <c r="CF64" i="33480"/>
  <c r="CC95" i="33477"/>
  <c r="CG86" i="33477"/>
  <c r="CG84" i="33477"/>
  <c r="CJ84" i="33477" s="1"/>
  <c r="BA84" i="33477" s="1"/>
  <c r="CD80" i="33477"/>
  <c r="BF80" i="33477" s="1"/>
  <c r="CF76" i="33477"/>
  <c r="CK76" i="33477" s="1"/>
  <c r="BE76" i="33477" s="1"/>
  <c r="CG74" i="33477"/>
  <c r="CG71" i="33477"/>
  <c r="CE67" i="33477"/>
  <c r="BC67" i="33477" s="1"/>
  <c r="C8" i="33457"/>
  <c r="BF57" i="33476" s="1"/>
  <c r="BL394" i="33476" s="1"/>
  <c r="BY115" i="33475"/>
  <c r="BY115" i="2"/>
  <c r="BY115" i="33472"/>
  <c r="BY115" i="33473"/>
  <c r="BY115" i="33478"/>
  <c r="C27" i="33476"/>
  <c r="BY115" i="33474"/>
  <c r="BY113" i="33480"/>
  <c r="CF25" i="33472"/>
  <c r="DJ22" i="2"/>
  <c r="CR22" i="33473"/>
  <c r="DJ25" i="33474"/>
  <c r="EG66" i="33478"/>
  <c r="AP66" i="33478" s="1"/>
  <c r="DC43" i="33472"/>
  <c r="DT42" i="33473"/>
  <c r="DC60" i="33478"/>
  <c r="DJ60" i="33478" s="1"/>
  <c r="EQ96" i="33474"/>
  <c r="DC101" i="33472"/>
  <c r="DD29" i="33474"/>
  <c r="DL29" i="33474" s="1"/>
  <c r="F83" i="33457"/>
  <c r="DD42" i="33473"/>
  <c r="DL42" i="33473" s="1"/>
  <c r="B23" i="33473"/>
  <c r="DA26" i="33475"/>
  <c r="CF25" i="33474"/>
  <c r="DJ22" i="33478"/>
  <c r="X23" i="33475"/>
  <c r="DN22" i="33473"/>
  <c r="DJ25" i="2"/>
  <c r="DC66" i="33478"/>
  <c r="DD43" i="33472"/>
  <c r="DD66" i="33472"/>
  <c r="DL66" i="33472" s="1"/>
  <c r="AZ869" i="33476"/>
  <c r="BY112" i="33480"/>
  <c r="EQ95" i="33473"/>
  <c r="DD71" i="33477"/>
  <c r="DU42" i="33473"/>
  <c r="AE42" i="33473" s="1"/>
  <c r="DD60" i="33478"/>
  <c r="DL60" i="33478" s="1"/>
  <c r="DD49" i="33472"/>
  <c r="DL49" i="33472" s="1"/>
  <c r="DC42" i="33474"/>
  <c r="DJ42" i="33474" s="1"/>
  <c r="DC42" i="33473"/>
  <c r="DA26" i="33472"/>
  <c r="CF25" i="33475"/>
  <c r="EA67" i="33474"/>
  <c r="CD25" i="33475"/>
  <c r="DJ25" i="33478"/>
  <c r="DD66" i="33478"/>
  <c r="DL66" i="33478" s="1"/>
  <c r="DD67" i="2"/>
  <c r="DL67" i="2" s="1"/>
  <c r="DC95" i="33472"/>
  <c r="DJ95" i="33472" s="1"/>
  <c r="DC102" i="33472"/>
  <c r="DJ102" i="33472" s="1"/>
  <c r="DC35" i="33474"/>
  <c r="DC72" i="33475"/>
  <c r="DJ72" i="33475" s="1"/>
  <c r="C63" i="33457"/>
  <c r="DC71" i="33477"/>
  <c r="DJ71" i="33477" s="1"/>
  <c r="EM42" i="33473"/>
  <c r="EQ42" i="33473" s="1"/>
  <c r="EM101" i="33475"/>
  <c r="EQ101" i="33475" s="1"/>
  <c r="DC49" i="33472"/>
  <c r="DJ49" i="33472" s="1"/>
  <c r="DD42" i="33474"/>
  <c r="DL42" i="33474" s="1"/>
  <c r="DB40" i="33477"/>
  <c r="DB24" i="33472" s="1"/>
  <c r="CF25" i="33478"/>
  <c r="DD48" i="33474"/>
  <c r="DL48" i="33474" s="1"/>
  <c r="B23" i="33475"/>
  <c r="CD25" i="33474"/>
  <c r="EM66" i="33478"/>
  <c r="EQ66" i="33478" s="1"/>
  <c r="DC66" i="33472"/>
  <c r="DD102" i="33472"/>
  <c r="DD74" i="33472"/>
  <c r="DL74" i="33472" s="1"/>
  <c r="DC62" i="33478"/>
  <c r="DJ62" i="33478" s="1"/>
  <c r="BY114" i="33475"/>
  <c r="EF42" i="33473"/>
  <c r="DD101" i="33472"/>
  <c r="DL101" i="33472" s="1"/>
  <c r="DJ22" i="33473"/>
  <c r="CF25" i="2"/>
  <c r="G83" i="33457"/>
  <c r="EA101" i="33475"/>
  <c r="DC46" i="33474"/>
  <c r="DJ46" i="33474" s="1"/>
  <c r="BA23" i="2"/>
  <c r="DA26" i="33478"/>
  <c r="CF25" i="33473"/>
  <c r="B23" i="33472"/>
  <c r="EO22" i="33473"/>
  <c r="X23" i="33478"/>
  <c r="CD25" i="33473"/>
  <c r="DD86" i="2"/>
  <c r="DL86" i="2" s="1"/>
  <c r="DD97" i="2"/>
  <c r="DL97" i="2" s="1"/>
  <c r="EQ47" i="33475"/>
  <c r="DD62" i="33478"/>
  <c r="DL62" i="33478" s="1"/>
  <c r="EF87" i="33475"/>
  <c r="BY114" i="33474"/>
  <c r="AD584" i="33476"/>
  <c r="B71" i="33457"/>
  <c r="AL19" i="33473"/>
  <c r="EV22" i="2"/>
  <c r="DJ25" i="33473"/>
  <c r="DF25" i="33474"/>
  <c r="DA26" i="33474"/>
  <c r="EO22" i="33472"/>
  <c r="CD25" i="33478"/>
  <c r="DE24" i="2"/>
  <c r="W24" i="33472"/>
  <c r="CF40" i="33477"/>
  <c r="CF24" i="33474" s="1"/>
  <c r="DC67" i="33474"/>
  <c r="DJ67" i="33474" s="1"/>
  <c r="DC74" i="33472"/>
  <c r="DD81" i="33473"/>
  <c r="DL81" i="33473" s="1"/>
  <c r="EG87" i="33475"/>
  <c r="AP87" i="33475" s="1"/>
  <c r="BY114" i="33473"/>
  <c r="F53" i="1"/>
  <c r="DC101" i="33475"/>
  <c r="DD63" i="33474"/>
  <c r="DL63" i="33474" s="1"/>
  <c r="EJ25" i="33475"/>
  <c r="DD101" i="2"/>
  <c r="DL101" i="2" s="1"/>
  <c r="DC95" i="33478"/>
  <c r="DJ95" i="33478" s="1"/>
  <c r="DC103" i="33472"/>
  <c r="DC79" i="2"/>
  <c r="DJ79" i="2" s="1"/>
  <c r="EM46" i="33475"/>
  <c r="DD41" i="33475"/>
  <c r="DL41" i="33475" s="1"/>
  <c r="BY114" i="33472"/>
  <c r="AJ14" i="33473"/>
  <c r="AL19" i="33472"/>
  <c r="O63" i="33457"/>
  <c r="D63" i="33457"/>
  <c r="L23" i="33478"/>
  <c r="BU23" i="33474"/>
  <c r="EM41" i="33480"/>
  <c r="EA41" i="33477"/>
  <c r="EA25" i="33474" s="1"/>
  <c r="DP38" i="33477"/>
  <c r="DP22" i="33478" s="1"/>
  <c r="DP38" i="33480"/>
  <c r="AZ39" i="33477"/>
  <c r="AZ39" i="33480"/>
  <c r="AZ23" i="33475" s="1"/>
  <c r="BN24" i="33478"/>
  <c r="BP40" i="33477"/>
  <c r="BO24" i="33475"/>
  <c r="BO24" i="33474"/>
  <c r="J24" i="33472"/>
  <c r="C3" i="1"/>
  <c r="AG3" i="33474"/>
  <c r="DE78" i="2"/>
  <c r="DD78" i="2"/>
  <c r="DL78" i="2" s="1"/>
  <c r="DE55" i="2"/>
  <c r="EF55" i="2" s="1"/>
  <c r="DC55" i="2"/>
  <c r="DD55" i="2"/>
  <c r="DL55" i="2" s="1"/>
  <c r="DE54" i="2"/>
  <c r="DC54" i="2"/>
  <c r="DJ54" i="2" s="1"/>
  <c r="EF29" i="33473"/>
  <c r="DT29" i="33473"/>
  <c r="DE41" i="33477"/>
  <c r="DD25" i="33478"/>
  <c r="C25" i="33476"/>
  <c r="C6" i="33457"/>
  <c r="AL57" i="33476" s="1"/>
  <c r="AN806" i="33476" s="1"/>
  <c r="BY111" i="33480"/>
  <c r="BY113" i="33474"/>
  <c r="BY113" i="33478"/>
  <c r="BY113" i="33473"/>
  <c r="EG25" i="33472"/>
  <c r="CS25" i="33472"/>
  <c r="BT24" i="33478"/>
  <c r="BS24" i="33478" s="1"/>
  <c r="CS25" i="33478"/>
  <c r="BT40" i="33477"/>
  <c r="BT24" i="33475"/>
  <c r="BS24" i="33475" s="1"/>
  <c r="CS25" i="33475"/>
  <c r="M24" i="33474"/>
  <c r="AB16" i="33478"/>
  <c r="CS25" i="33474"/>
  <c r="BT24" i="33474"/>
  <c r="BS24" i="33474" s="1"/>
  <c r="DD55" i="33480"/>
  <c r="DL55" i="33480" s="1"/>
  <c r="DC55" i="33480"/>
  <c r="DJ55" i="33480" s="1"/>
  <c r="AL19" i="2"/>
  <c r="M83" i="33457"/>
  <c r="B81" i="33457"/>
  <c r="DF25" i="33473"/>
  <c r="DF25" i="33478"/>
  <c r="DF25" i="33475"/>
  <c r="DF25" i="2"/>
  <c r="CR22" i="33474"/>
  <c r="CR22" i="2"/>
  <c r="CR22" i="33475"/>
  <c r="CR22" i="33472"/>
  <c r="C9" i="33457"/>
  <c r="BP57" i="33476" s="1"/>
  <c r="BY116" i="33474"/>
  <c r="BY114" i="33480"/>
  <c r="BY116" i="33478"/>
  <c r="BY116" i="2"/>
  <c r="BY116" i="33473"/>
  <c r="BY116" i="33472"/>
  <c r="C28" i="33476"/>
  <c r="J3" i="33480"/>
  <c r="AG3" i="33478"/>
  <c r="AG3" i="33475"/>
  <c r="DE25" i="33478"/>
  <c r="DE25" i="2"/>
  <c r="DE25" i="33472"/>
  <c r="DE25" i="33473"/>
  <c r="DE25" i="33475"/>
  <c r="DE25" i="33474"/>
  <c r="AZ23" i="33474"/>
  <c r="AZ23" i="33478"/>
  <c r="DL22" i="2"/>
  <c r="DL22" i="33478"/>
  <c r="DE49" i="33474"/>
  <c r="DD49" i="33474"/>
  <c r="DL49" i="33474" s="1"/>
  <c r="DE36" i="33474"/>
  <c r="DT36" i="33474" s="1"/>
  <c r="DC36" i="33474"/>
  <c r="DE32" i="33474"/>
  <c r="DC32" i="33474"/>
  <c r="DJ32" i="33474" s="1"/>
  <c r="DD32" i="33474"/>
  <c r="DL32" i="33474" s="1"/>
  <c r="AQ862" i="33476"/>
  <c r="AM211" i="33476"/>
  <c r="AT439" i="33476"/>
  <c r="AQ476" i="33476"/>
  <c r="AQ393" i="33476"/>
  <c r="AR405" i="33476"/>
  <c r="AS185" i="33476"/>
  <c r="AM434" i="33476"/>
  <c r="AO628" i="33476"/>
  <c r="AP304" i="33476"/>
  <c r="AR585" i="33476"/>
  <c r="AR628" i="33476"/>
  <c r="AQ777" i="33476"/>
  <c r="AT783" i="33476"/>
  <c r="AT719" i="33476"/>
  <c r="AQ624" i="33476"/>
  <c r="AS917" i="33476"/>
  <c r="AS909" i="33476"/>
  <c r="AS239" i="33476"/>
  <c r="AN780" i="33476"/>
  <c r="AM305" i="33476"/>
  <c r="AT322" i="33476"/>
  <c r="AS600" i="33476"/>
  <c r="AN608" i="33476"/>
  <c r="AP586" i="33476"/>
  <c r="AT475" i="33476"/>
  <c r="AM155" i="33476"/>
  <c r="AO325" i="33476"/>
  <c r="AS347" i="33476"/>
  <c r="AS593" i="33476"/>
  <c r="AQ445" i="33476"/>
  <c r="AT469" i="33476"/>
  <c r="AR609" i="33476"/>
  <c r="AN631" i="33476"/>
  <c r="AM759" i="33476"/>
  <c r="AQ780" i="33476"/>
  <c r="AO750" i="33476"/>
  <c r="AO734" i="33476"/>
  <c r="AQ588" i="33476"/>
  <c r="AM471" i="33476"/>
  <c r="AS908" i="33476"/>
  <c r="AS900" i="33476"/>
  <c r="AT151" i="33476"/>
  <c r="AS210" i="33476"/>
  <c r="AR350" i="33476"/>
  <c r="AT334" i="33476"/>
  <c r="AN640" i="33476"/>
  <c r="AP197" i="33476"/>
  <c r="AT480" i="33476"/>
  <c r="AO763" i="33476"/>
  <c r="AO890" i="33476"/>
  <c r="AM179" i="33476"/>
  <c r="AN288" i="33476"/>
  <c r="AQ482" i="33476"/>
  <c r="AT622" i="33476"/>
  <c r="AS353" i="33476"/>
  <c r="AO604" i="33476"/>
  <c r="AS633" i="33476"/>
  <c r="AO337" i="33476"/>
  <c r="AQ450" i="33476"/>
  <c r="AN472" i="33476"/>
  <c r="AT493" i="33476"/>
  <c r="AN591" i="33476"/>
  <c r="AR612" i="33476"/>
  <c r="AR633" i="33476"/>
  <c r="AM719" i="33476"/>
  <c r="AQ740" i="33476"/>
  <c r="AQ761" i="33476"/>
  <c r="AM783" i="33476"/>
  <c r="AT779" i="33476"/>
  <c r="AT763" i="33476"/>
  <c r="AT747" i="33476"/>
  <c r="AT731" i="33476"/>
  <c r="AT668" i="33476"/>
  <c r="AQ616" i="33476"/>
  <c r="AQ584" i="33476"/>
  <c r="AR456" i="33476"/>
  <c r="AS923" i="33476"/>
  <c r="AS915" i="33476"/>
  <c r="AS907" i="33476"/>
  <c r="AS899" i="33476"/>
  <c r="AN727" i="33476"/>
  <c r="AT197" i="33476"/>
  <c r="AM205" i="33476"/>
  <c r="AP164" i="33476"/>
  <c r="AQ179" i="33476"/>
  <c r="AR354" i="33476"/>
  <c r="AT354" i="33476"/>
  <c r="AT619" i="33476"/>
  <c r="AS632" i="33476"/>
  <c r="AM730" i="33476"/>
  <c r="AO180" i="33476"/>
  <c r="AR326" i="33476"/>
  <c r="AP634" i="33476"/>
  <c r="AN597" i="33476"/>
  <c r="AO759" i="33476"/>
  <c r="AO880" i="33476"/>
  <c r="AQ289" i="33476"/>
  <c r="AN312" i="33476"/>
  <c r="AQ487" i="33476"/>
  <c r="AT630" i="33476"/>
  <c r="AR442" i="33476"/>
  <c r="AO612" i="33476"/>
  <c r="AO636" i="33476"/>
  <c r="AO342" i="33476"/>
  <c r="AT453" i="33476"/>
  <c r="AT474" i="33476"/>
  <c r="AN496" i="33476"/>
  <c r="AR593" i="33476"/>
  <c r="AN615" i="33476"/>
  <c r="AR636" i="33476"/>
  <c r="AQ721" i="33476"/>
  <c r="AM743" i="33476"/>
  <c r="AQ764" i="33476"/>
  <c r="AP796" i="33476"/>
  <c r="AO778" i="33476"/>
  <c r="AO762" i="33476"/>
  <c r="AO746" i="33476"/>
  <c r="AO730" i="33476"/>
  <c r="AT664" i="33476"/>
  <c r="AQ612" i="33476"/>
  <c r="AQ580" i="33476"/>
  <c r="AM455" i="33476"/>
  <c r="AS922" i="33476"/>
  <c r="AS914" i="33476"/>
  <c r="AS906" i="33476"/>
  <c r="AS898" i="33476"/>
  <c r="AP918" i="33476"/>
  <c r="AT201" i="33476"/>
  <c r="AO316" i="33476"/>
  <c r="AP196" i="33476"/>
  <c r="AN102" i="33476"/>
  <c r="AQ207" i="33476"/>
  <c r="AS442" i="33476"/>
  <c r="AS655" i="33476"/>
  <c r="AO344" i="33476"/>
  <c r="AM742" i="33476"/>
  <c r="AM290" i="33476"/>
  <c r="AT335" i="33476"/>
  <c r="AR448" i="33476"/>
  <c r="AR634" i="33476"/>
  <c r="AO727" i="33476"/>
  <c r="AO874" i="33476"/>
  <c r="AQ329" i="33476"/>
  <c r="AR320" i="33476"/>
  <c r="AP580" i="33476"/>
  <c r="AP633" i="33476"/>
  <c r="AP458" i="33476"/>
  <c r="AO615" i="33476"/>
  <c r="AO639" i="33476"/>
  <c r="AO347" i="33476"/>
  <c r="AN456" i="33476"/>
  <c r="AT477" i="33476"/>
  <c r="AN575" i="33476"/>
  <c r="AR596" i="33476"/>
  <c r="AR617" i="33476"/>
  <c r="AN639" i="33476"/>
  <c r="AQ724" i="33476"/>
  <c r="AQ745" i="33476"/>
  <c r="AM767" i="33476"/>
  <c r="AS818" i="33476"/>
  <c r="AT775" i="33476"/>
  <c r="AT759" i="33476"/>
  <c r="AT743" i="33476"/>
  <c r="AT727" i="33476"/>
  <c r="AQ640" i="33476"/>
  <c r="AQ608" i="33476"/>
  <c r="AQ576" i="33476"/>
  <c r="AN449" i="33476"/>
  <c r="AS921" i="33476"/>
  <c r="AS913" i="33476"/>
  <c r="AS905" i="33476"/>
  <c r="AS897" i="33476"/>
  <c r="AQ868" i="33476"/>
  <c r="AO173" i="33476"/>
  <c r="AN336" i="33476"/>
  <c r="AO149" i="33476"/>
  <c r="AQ192" i="33476"/>
  <c r="AS299" i="33476"/>
  <c r="AS474" i="33476"/>
  <c r="AS673" i="33476"/>
  <c r="AN467" i="33476"/>
  <c r="CF24" i="33475"/>
  <c r="BP24" i="33475"/>
  <c r="BP24" i="33473"/>
  <c r="CW25" i="33475"/>
  <c r="CW25" i="33472"/>
  <c r="DE87" i="33472"/>
  <c r="DC87" i="33472"/>
  <c r="DJ87" i="33472" s="1"/>
  <c r="DE85" i="33472"/>
  <c r="DD85" i="33472"/>
  <c r="DC85" i="33472"/>
  <c r="DJ85" i="33472" s="1"/>
  <c r="DE81" i="33472"/>
  <c r="DD81" i="33472"/>
  <c r="DC81" i="33472"/>
  <c r="DJ81" i="33472" s="1"/>
  <c r="DE65" i="33472"/>
  <c r="DC65" i="33472"/>
  <c r="DD65" i="33472"/>
  <c r="DL65" i="33472" s="1"/>
  <c r="DE64" i="33472"/>
  <c r="DT64" i="33472" s="1"/>
  <c r="DD64" i="33472"/>
  <c r="DL64" i="33472" s="1"/>
  <c r="DE63" i="33472"/>
  <c r="DC63" i="33472"/>
  <c r="DJ63" i="33472" s="1"/>
  <c r="DE54" i="33472"/>
  <c r="EG54" i="33472" s="1"/>
  <c r="AP54" i="33472" s="1"/>
  <c r="DC54" i="33472"/>
  <c r="DJ54" i="33472" s="1"/>
  <c r="DE53" i="33472"/>
  <c r="EM53" i="33472" s="1"/>
  <c r="EQ53" i="33472" s="1"/>
  <c r="DC53" i="33472"/>
  <c r="CF24" i="33472"/>
  <c r="CG40" i="33477"/>
  <c r="CG24" i="33478" s="1"/>
  <c r="CF24" i="33478"/>
  <c r="CF24" i="2"/>
  <c r="CF24" i="33473"/>
  <c r="DF24" i="33474"/>
  <c r="DF24" i="33475"/>
  <c r="EG25" i="33473"/>
  <c r="EG25" i="33478"/>
  <c r="EG25" i="33475"/>
  <c r="EG25" i="2"/>
  <c r="C26" i="33478"/>
  <c r="C26" i="33474"/>
  <c r="C26" i="33475"/>
  <c r="C26" i="33472"/>
  <c r="C26" i="33473"/>
  <c r="CM25" i="2"/>
  <c r="CM25" i="33478"/>
  <c r="DD25" i="2"/>
  <c r="DD25" i="33472"/>
  <c r="DD25" i="33473"/>
  <c r="DD25" i="33474"/>
  <c r="DD25" i="33475"/>
  <c r="BU23" i="33472"/>
  <c r="BO24" i="2"/>
  <c r="C29" i="33476"/>
  <c r="BQ40" i="33480"/>
  <c r="BE23" i="33474"/>
  <c r="BK23" i="33475"/>
  <c r="BN40" i="33477"/>
  <c r="BN24" i="2"/>
  <c r="EF25" i="2"/>
  <c r="K24" i="2"/>
  <c r="EF25" i="33472"/>
  <c r="BY118" i="33473"/>
  <c r="BU23" i="33475"/>
  <c r="O23" i="33475"/>
  <c r="BN24" i="33474"/>
  <c r="AJ22" i="33473"/>
  <c r="AT544" i="33476"/>
  <c r="BY117" i="33473"/>
  <c r="BK23" i="33472"/>
  <c r="M23" i="2"/>
  <c r="J40" i="33480"/>
  <c r="BO24" i="33473"/>
  <c r="EF25" i="33473"/>
  <c r="J24" i="33478"/>
  <c r="CR25" i="33475"/>
  <c r="AZ38" i="33480"/>
  <c r="EW41" i="33480"/>
  <c r="DC29" i="33474"/>
  <c r="DJ29" i="33474" s="1"/>
  <c r="DD67" i="33474"/>
  <c r="DL67" i="33474" s="1"/>
  <c r="DD35" i="33474"/>
  <c r="DL35" i="33474" s="1"/>
  <c r="BY118" i="2"/>
  <c r="BY117" i="33475"/>
  <c r="AJ22" i="33475"/>
  <c r="AL24" i="33473"/>
  <c r="M23" i="33473"/>
  <c r="AA22" i="33473"/>
  <c r="BY117" i="33474"/>
  <c r="BQ24" i="33474"/>
  <c r="BU23" i="33478"/>
  <c r="BO24" i="33478"/>
  <c r="BO40" i="33477"/>
  <c r="BQ40" i="33477"/>
  <c r="DC26" i="33472"/>
  <c r="CR25" i="33474"/>
  <c r="BL24" i="33473"/>
  <c r="BU39" i="33480"/>
  <c r="DD65" i="33474"/>
  <c r="DL65" i="33474" s="1"/>
  <c r="BY118" i="33472"/>
  <c r="BY117" i="33472"/>
  <c r="BN24" i="33475"/>
  <c r="AA22" i="33475"/>
  <c r="F23" i="33473"/>
  <c r="BN24" i="33472"/>
  <c r="AJ22" i="33472"/>
  <c r="J24" i="2"/>
  <c r="AJ22" i="33478"/>
  <c r="BY117" i="33478"/>
  <c r="K24" i="33473"/>
  <c r="DW26" i="33475"/>
  <c r="BU39" i="33477"/>
  <c r="DC62" i="33475"/>
  <c r="DJ62" i="33475" s="1"/>
  <c r="BN24" i="33473"/>
  <c r="BO40" i="33480"/>
  <c r="DC26" i="33475"/>
  <c r="CR25" i="33473"/>
  <c r="H24" i="33478"/>
  <c r="DB41" i="33480"/>
  <c r="BP40" i="33480"/>
  <c r="CR38" i="33480"/>
  <c r="DF41" i="33480"/>
  <c r="EQ52" i="33474"/>
  <c r="EQ46" i="33475"/>
  <c r="BY118" i="33478"/>
  <c r="C7" i="33476"/>
  <c r="F23" i="33475"/>
  <c r="AJ22" i="33474"/>
  <c r="BU23" i="33473"/>
  <c r="AA22" i="33472"/>
  <c r="BU23" i="2"/>
  <c r="BY117" i="2"/>
  <c r="BQ24" i="33478"/>
  <c r="DW26" i="33478"/>
  <c r="J24" i="33474"/>
  <c r="BQ24" i="33475"/>
  <c r="DC26" i="33474"/>
  <c r="CR25" i="33472"/>
  <c r="EA41" i="33480"/>
  <c r="J40" i="33477"/>
  <c r="BY116" i="33480"/>
  <c r="N23" i="33474"/>
  <c r="AL24" i="33472"/>
  <c r="M23" i="33472"/>
  <c r="BY115" i="33480"/>
  <c r="K24" i="33474"/>
  <c r="DW26" i="2"/>
  <c r="BO24" i="33472"/>
  <c r="J24" i="33475"/>
  <c r="DU25" i="33472"/>
  <c r="CV25" i="33478"/>
  <c r="EM41" i="33477"/>
  <c r="DD88" i="33473"/>
  <c r="DL88" i="33473" s="1"/>
  <c r="DD78" i="33474"/>
  <c r="DL78" i="33474" s="1"/>
  <c r="C30" i="33476"/>
  <c r="F23" i="33474"/>
  <c r="F23" i="33472"/>
  <c r="F23" i="2"/>
  <c r="F29" i="1"/>
  <c r="I36" i="33459" s="1"/>
  <c r="J36" i="33459" s="1"/>
  <c r="AB113" i="1"/>
  <c r="F28" i="1"/>
  <c r="I35" i="33459" s="1"/>
  <c r="O10" i="33473" s="1"/>
  <c r="F22" i="1"/>
  <c r="DE88" i="33480"/>
  <c r="DC88" i="33480"/>
  <c r="DJ88" i="33480" s="1"/>
  <c r="DE75" i="33480"/>
  <c r="DU75" i="33480" s="1"/>
  <c r="AE75" i="33480" s="1"/>
  <c r="DD75" i="33480"/>
  <c r="DL75" i="33480" s="1"/>
  <c r="DC75" i="33480"/>
  <c r="CK91" i="33480"/>
  <c r="BE91" i="33480" s="1"/>
  <c r="CJ91" i="33480"/>
  <c r="CJ81" i="33480"/>
  <c r="CK81" i="33480"/>
  <c r="BE81" i="33480" s="1"/>
  <c r="DE78" i="33480"/>
  <c r="DD78" i="33480"/>
  <c r="DL78" i="33480" s="1"/>
  <c r="DC78" i="33480"/>
  <c r="CE69" i="33480"/>
  <c r="BC69" i="33480" s="1"/>
  <c r="CD69" i="33480"/>
  <c r="BF69" i="33480" s="1"/>
  <c r="CF69" i="33480"/>
  <c r="CC69" i="33480"/>
  <c r="CJ98" i="33480"/>
  <c r="CK98" i="33480"/>
  <c r="BE98" i="33480" s="1"/>
  <c r="DE92" i="33480"/>
  <c r="EF92" i="33480" s="1"/>
  <c r="DC92" i="33480"/>
  <c r="DD92" i="33480"/>
  <c r="DL92" i="33480" s="1"/>
  <c r="CG89" i="33480"/>
  <c r="CJ89" i="33480" s="1"/>
  <c r="CE87" i="33480"/>
  <c r="BC87" i="33480" s="1"/>
  <c r="CC87" i="33480"/>
  <c r="CF87" i="33480"/>
  <c r="CD87" i="33480"/>
  <c r="BF87" i="33480" s="1"/>
  <c r="DE85" i="33480"/>
  <c r="EA85" i="33480" s="1"/>
  <c r="DC85" i="33480"/>
  <c r="DJ85" i="33480" s="1"/>
  <c r="DD85" i="33480"/>
  <c r="DL85" i="33480" s="1"/>
  <c r="CF74" i="33480"/>
  <c r="CD74" i="33480"/>
  <c r="BF74" i="33480" s="1"/>
  <c r="CC74" i="33480"/>
  <c r="CE74" i="33480"/>
  <c r="BC74" i="33480" s="1"/>
  <c r="DE67" i="33480"/>
  <c r="DD67" i="33480"/>
  <c r="DL67" i="33480" s="1"/>
  <c r="DC67" i="33480"/>
  <c r="DJ67" i="33480" s="1"/>
  <c r="CD63" i="33480"/>
  <c r="BF63" i="33480" s="1"/>
  <c r="CC63" i="33480"/>
  <c r="CJ63" i="33480"/>
  <c r="BA63" i="33480" s="1"/>
  <c r="CK63" i="33480"/>
  <c r="BE63" i="33480" s="1"/>
  <c r="AZ81" i="33480"/>
  <c r="CC101" i="33480"/>
  <c r="CF101" i="33480"/>
  <c r="CD101" i="33480"/>
  <c r="BF101" i="33480" s="1"/>
  <c r="DE99" i="33480"/>
  <c r="EG99" i="33480" s="1"/>
  <c r="AP99" i="33480" s="1"/>
  <c r="DD99" i="33480"/>
  <c r="CK99" i="33480"/>
  <c r="BE99" i="33480" s="1"/>
  <c r="CJ99" i="33480"/>
  <c r="CC95" i="33480"/>
  <c r="CF95" i="33480"/>
  <c r="CD95" i="33480"/>
  <c r="BF95" i="33480" s="1"/>
  <c r="DE93" i="33480"/>
  <c r="DC93" i="33480"/>
  <c r="DJ93" i="33480" s="1"/>
  <c r="CK93" i="33480"/>
  <c r="BE93" i="33480" s="1"/>
  <c r="CJ93" i="33480"/>
  <c r="DE79" i="33480"/>
  <c r="DD79" i="33480"/>
  <c r="DL79" i="33480" s="1"/>
  <c r="DE76" i="33480"/>
  <c r="DT76" i="33480" s="1"/>
  <c r="DC76" i="33480"/>
  <c r="DJ76" i="33480" s="1"/>
  <c r="DD76" i="33480"/>
  <c r="DL76" i="33480" s="1"/>
  <c r="DE64" i="33480"/>
  <c r="DT64" i="33480" s="1"/>
  <c r="DD64" i="33480"/>
  <c r="DL64" i="33480" s="1"/>
  <c r="DC64" i="33480"/>
  <c r="CJ90" i="33480"/>
  <c r="CL90" i="33480" s="1"/>
  <c r="CK90" i="33480"/>
  <c r="BE90" i="33480" s="1"/>
  <c r="CC88" i="33480"/>
  <c r="CE88" i="33480"/>
  <c r="BC88" i="33480" s="1"/>
  <c r="CD88" i="33480"/>
  <c r="BF88" i="33480" s="1"/>
  <c r="CF88" i="33480"/>
  <c r="CJ65" i="33480"/>
  <c r="CK65" i="33480"/>
  <c r="BE65" i="33480" s="1"/>
  <c r="CK92" i="33480"/>
  <c r="BE92" i="33480" s="1"/>
  <c r="CJ92" i="33480"/>
  <c r="AZ90" i="33480"/>
  <c r="AZ68" i="33480"/>
  <c r="CL68" i="33480"/>
  <c r="CN68" i="33480"/>
  <c r="X68" i="33480" s="1"/>
  <c r="CK75" i="33480"/>
  <c r="BE75" i="33480" s="1"/>
  <c r="CJ75" i="33480"/>
  <c r="CE95" i="33480"/>
  <c r="BC95" i="33480" s="1"/>
  <c r="CJ85" i="33480"/>
  <c r="CK85" i="33480"/>
  <c r="BE85" i="33480" s="1"/>
  <c r="CK79" i="33480"/>
  <c r="BE79" i="33480" s="1"/>
  <c r="CJ79" i="33480"/>
  <c r="CF67" i="33480"/>
  <c r="CC67" i="33480"/>
  <c r="CE67" i="33480"/>
  <c r="BC67" i="33480" s="1"/>
  <c r="CD67" i="33480"/>
  <c r="BF67" i="33480" s="1"/>
  <c r="CJ97" i="33480"/>
  <c r="CK97" i="33480"/>
  <c r="BE97" i="33480" s="1"/>
  <c r="DE84" i="33480"/>
  <c r="DD84" i="33480"/>
  <c r="DC84" i="33480"/>
  <c r="DJ84" i="33480" s="1"/>
  <c r="CJ84" i="33480"/>
  <c r="CK84" i="33480"/>
  <c r="BE84" i="33480" s="1"/>
  <c r="CD77" i="33480"/>
  <c r="BF77" i="33480" s="1"/>
  <c r="CG77" i="33480"/>
  <c r="CE73" i="33480"/>
  <c r="BC73" i="33480" s="1"/>
  <c r="CF73" i="33480"/>
  <c r="CC73" i="33480"/>
  <c r="CD73" i="33480"/>
  <c r="BF73" i="33480" s="1"/>
  <c r="CC62" i="33480"/>
  <c r="CD62" i="33480"/>
  <c r="BF62" i="33480" s="1"/>
  <c r="CE62" i="33480"/>
  <c r="BC62" i="33480" s="1"/>
  <c r="CF62" i="33480"/>
  <c r="AZ78" i="33480"/>
  <c r="CC77" i="33480"/>
  <c r="DE95" i="33480"/>
  <c r="DC95" i="33480"/>
  <c r="DJ95" i="33480" s="1"/>
  <c r="DD95" i="33480"/>
  <c r="DL95" i="33480" s="1"/>
  <c r="DE90" i="33480"/>
  <c r="DC90" i="33480"/>
  <c r="DD90" i="33480"/>
  <c r="DL90" i="33480" s="1"/>
  <c r="CF82" i="33480"/>
  <c r="CJ80" i="33480"/>
  <c r="CK80" i="33480"/>
  <c r="BE80" i="33480" s="1"/>
  <c r="DE74" i="33480"/>
  <c r="DD74" i="33480"/>
  <c r="DL74" i="33480" s="1"/>
  <c r="DC74" i="33480"/>
  <c r="DJ74" i="33480" s="1"/>
  <c r="CJ70" i="33480"/>
  <c r="DE69" i="33480"/>
  <c r="DD69" i="33480"/>
  <c r="DL69" i="33480" s="1"/>
  <c r="DC69" i="33480"/>
  <c r="DJ69" i="33480" s="1"/>
  <c r="DE65" i="33480"/>
  <c r="DD65" i="33480"/>
  <c r="DC65" i="33480"/>
  <c r="DJ65" i="33480" s="1"/>
  <c r="DE97" i="33480"/>
  <c r="DU97" i="33480" s="1"/>
  <c r="AE97" i="33480" s="1"/>
  <c r="DC97" i="33480"/>
  <c r="DJ97" i="33480" s="1"/>
  <c r="DD97" i="33480"/>
  <c r="DL97" i="33480" s="1"/>
  <c r="DE91" i="33480"/>
  <c r="EF91" i="33480" s="1"/>
  <c r="DC91" i="33480"/>
  <c r="DJ91" i="33480" s="1"/>
  <c r="DD91" i="33480"/>
  <c r="DL91" i="33480" s="1"/>
  <c r="CN86" i="33480"/>
  <c r="X86" i="33480" s="1"/>
  <c r="CL86" i="33480"/>
  <c r="DD88" i="33480"/>
  <c r="DL88" i="33480" s="1"/>
  <c r="CM94" i="33480"/>
  <c r="BB94" i="33480" s="1"/>
  <c r="BA96" i="33480"/>
  <c r="CN96" i="33480"/>
  <c r="X96" i="33480" s="1"/>
  <c r="CL96" i="33480"/>
  <c r="CF72" i="33480"/>
  <c r="CE72" i="33480"/>
  <c r="BC72" i="33480" s="1"/>
  <c r="CC72" i="33480"/>
  <c r="CD72" i="33480"/>
  <c r="BF72" i="33480" s="1"/>
  <c r="BA79" i="33477"/>
  <c r="CN79" i="33477"/>
  <c r="X79" i="33477" s="1"/>
  <c r="CL79" i="33477"/>
  <c r="CK98" i="33477"/>
  <c r="BE98" i="33477" s="1"/>
  <c r="CJ98" i="33477"/>
  <c r="CK91" i="33477"/>
  <c r="BE91" i="33477" s="1"/>
  <c r="CJ91" i="33477"/>
  <c r="BA91" i="33477" s="1"/>
  <c r="DC79" i="33477"/>
  <c r="DD79" i="33477"/>
  <c r="DL79" i="33477" s="1"/>
  <c r="DC72" i="33477"/>
  <c r="DJ72" i="33477" s="1"/>
  <c r="DD72" i="33477"/>
  <c r="CD64" i="33477"/>
  <c r="BF64" i="33477" s="1"/>
  <c r="CE64" i="33477"/>
  <c r="BC64" i="33477" s="1"/>
  <c r="CF64" i="33477"/>
  <c r="AZ69" i="33477"/>
  <c r="CL93" i="33477"/>
  <c r="AZ93" i="33477"/>
  <c r="CN93" i="33477"/>
  <c r="X93" i="33477" s="1"/>
  <c r="CK87" i="33477"/>
  <c r="BE87" i="33477" s="1"/>
  <c r="CJ87" i="33477"/>
  <c r="CE82" i="33477"/>
  <c r="BC82" i="33477" s="1"/>
  <c r="CG82" i="33477"/>
  <c r="CJ82" i="33477" s="1"/>
  <c r="BA82" i="33477" s="1"/>
  <c r="CK79" i="33477"/>
  <c r="BE79" i="33477" s="1"/>
  <c r="DE74" i="33477"/>
  <c r="DF74" i="33477" s="1"/>
  <c r="DC74" i="33477"/>
  <c r="DJ74" i="33477" s="1"/>
  <c r="CJ73" i="33477"/>
  <c r="CK73" i="33477"/>
  <c r="BE73" i="33477" s="1"/>
  <c r="CC68" i="33477"/>
  <c r="CG68" i="33477"/>
  <c r="CD68" i="33477"/>
  <c r="BF68" i="33477" s="1"/>
  <c r="CC65" i="33477"/>
  <c r="CE65" i="33477"/>
  <c r="BC65" i="33477" s="1"/>
  <c r="AZ84" i="33477"/>
  <c r="CN84" i="33477"/>
  <c r="X84" i="33477" s="1"/>
  <c r="CL84" i="33477"/>
  <c r="CF65" i="33477"/>
  <c r="DE100" i="33477"/>
  <c r="DO100" i="33477" s="1"/>
  <c r="DC100" i="33477"/>
  <c r="DD100" i="33477"/>
  <c r="DE84" i="33477"/>
  <c r="DO84" i="33477" s="1"/>
  <c r="DD84" i="33477"/>
  <c r="DL84" i="33477" s="1"/>
  <c r="DC84" i="33477"/>
  <c r="CJ97" i="33477"/>
  <c r="CK97" i="33477"/>
  <c r="BE97" i="33477" s="1"/>
  <c r="CK80" i="33477"/>
  <c r="BE80" i="33477" s="1"/>
  <c r="CJ80" i="33477"/>
  <c r="CF78" i="33477"/>
  <c r="CE78" i="33477"/>
  <c r="BC78" i="33477" s="1"/>
  <c r="CD78" i="33477"/>
  <c r="BF78" i="33477" s="1"/>
  <c r="CJ75" i="33477"/>
  <c r="BA75" i="33477" s="1"/>
  <c r="CK75" i="33477"/>
  <c r="BE75" i="33477" s="1"/>
  <c r="CJ72" i="33477"/>
  <c r="CK72" i="33477"/>
  <c r="BE72" i="33477" s="1"/>
  <c r="AZ70" i="33477"/>
  <c r="DE65" i="33477"/>
  <c r="DU65" i="33477" s="1"/>
  <c r="AE65" i="33477" s="1"/>
  <c r="DD65" i="33477"/>
  <c r="DC65" i="33477"/>
  <c r="DJ65" i="33477" s="1"/>
  <c r="CL75" i="33477"/>
  <c r="CN75" i="33477"/>
  <c r="X75" i="33477" s="1"/>
  <c r="CN94" i="33477"/>
  <c r="X94" i="33477" s="1"/>
  <c r="BA94" i="33477"/>
  <c r="CL94" i="33477"/>
  <c r="CJ69" i="33477"/>
  <c r="BA69" i="33477" s="1"/>
  <c r="DC101" i="33477"/>
  <c r="DJ101" i="33477" s="1"/>
  <c r="DD101" i="33477"/>
  <c r="DL101" i="33477" s="1"/>
  <c r="CG95" i="33477"/>
  <c r="CD95" i="33477"/>
  <c r="BF95" i="33477" s="1"/>
  <c r="DE91" i="33477"/>
  <c r="DF91" i="33477" s="1"/>
  <c r="DD91" i="33477"/>
  <c r="DL91" i="33477" s="1"/>
  <c r="CF88" i="33477"/>
  <c r="CE71" i="33477"/>
  <c r="BC71" i="33477" s="1"/>
  <c r="CD71" i="33477"/>
  <c r="BF71" i="33477" s="1"/>
  <c r="CC71" i="33477"/>
  <c r="CF71" i="33477"/>
  <c r="DE67" i="33477"/>
  <c r="DF67" i="33477" s="1"/>
  <c r="DC67" i="33477"/>
  <c r="DJ67" i="33477" s="1"/>
  <c r="CK70" i="33477"/>
  <c r="BE70" i="33477" s="1"/>
  <c r="CJ70" i="33477"/>
  <c r="BA70" i="33477" s="1"/>
  <c r="AZ82" i="33477"/>
  <c r="CN98" i="33477"/>
  <c r="X98" i="33477" s="1"/>
  <c r="CE99" i="33477"/>
  <c r="BC99" i="33477" s="1"/>
  <c r="CD99" i="33477"/>
  <c r="BF99" i="33477" s="1"/>
  <c r="CF99" i="33477"/>
  <c r="CC99" i="33477"/>
  <c r="CG96" i="33477"/>
  <c r="AZ95" i="33477"/>
  <c r="DE76" i="33477"/>
  <c r="EI76" i="33477" s="1"/>
  <c r="DD76" i="33477"/>
  <c r="DL76" i="33477" s="1"/>
  <c r="DC76" i="33477"/>
  <c r="DJ76" i="33477" s="1"/>
  <c r="AZ78" i="33477"/>
  <c r="AZ67" i="33477"/>
  <c r="CL67" i="33477"/>
  <c r="CC64" i="33477"/>
  <c r="CC100" i="33477"/>
  <c r="CF100" i="33477"/>
  <c r="CD100" i="33477"/>
  <c r="BF100" i="33477" s="1"/>
  <c r="CC96" i="33477"/>
  <c r="CD96" i="33477"/>
  <c r="BF96" i="33477" s="1"/>
  <c r="CE96" i="33477"/>
  <c r="BC96" i="33477" s="1"/>
  <c r="CF96" i="33477"/>
  <c r="DE93" i="33477"/>
  <c r="DN93" i="33477" s="1"/>
  <c r="DD93" i="33477"/>
  <c r="DL93" i="33477" s="1"/>
  <c r="DC93" i="33477"/>
  <c r="DE86" i="33477"/>
  <c r="EG86" i="33477" s="1"/>
  <c r="AP86" i="33477" s="1"/>
  <c r="DD86" i="33477"/>
  <c r="CK86" i="33477"/>
  <c r="BE86" i="33477" s="1"/>
  <c r="CJ86" i="33477"/>
  <c r="CJ76" i="33477"/>
  <c r="DE69" i="33477"/>
  <c r="DT69" i="33477" s="1"/>
  <c r="DD69" i="33477"/>
  <c r="DL69" i="33477" s="1"/>
  <c r="DC69" i="33477"/>
  <c r="DJ69" i="33477" s="1"/>
  <c r="CK67" i="33477"/>
  <c r="BE67" i="33477" s="1"/>
  <c r="CJ67" i="33477"/>
  <c r="BA67" i="33477" s="1"/>
  <c r="CJ77" i="33477"/>
  <c r="CK77" i="33477"/>
  <c r="BE77" i="33477" s="1"/>
  <c r="CD101" i="33477"/>
  <c r="BF101" i="33477" s="1"/>
  <c r="CC101" i="33477"/>
  <c r="CG101" i="33477"/>
  <c r="DE94" i="33477"/>
  <c r="DN94" i="33477" s="1"/>
  <c r="DD94" i="33477"/>
  <c r="DL94" i="33477" s="1"/>
  <c r="CJ92" i="33477"/>
  <c r="CK92" i="33477"/>
  <c r="BE92" i="33477" s="1"/>
  <c r="CD90" i="33477"/>
  <c r="BF90" i="33477" s="1"/>
  <c r="CE90" i="33477"/>
  <c r="BC90" i="33477" s="1"/>
  <c r="CF90" i="33477"/>
  <c r="CC90" i="33477"/>
  <c r="CK89" i="33477"/>
  <c r="BE89" i="33477" s="1"/>
  <c r="CJ89" i="33477"/>
  <c r="CK82" i="33477"/>
  <c r="BE82" i="33477" s="1"/>
  <c r="CC81" i="33477"/>
  <c r="CG81" i="33477"/>
  <c r="CK81" i="33477" s="1"/>
  <c r="BE81" i="33477" s="1"/>
  <c r="CD81" i="33477"/>
  <c r="BF81" i="33477" s="1"/>
  <c r="CL66" i="33477"/>
  <c r="CN91" i="33477"/>
  <c r="X91" i="33477" s="1"/>
  <c r="CF95" i="33477"/>
  <c r="CK69" i="33477"/>
  <c r="BE69" i="33477" s="1"/>
  <c r="AB110" i="1"/>
  <c r="F23" i="1"/>
  <c r="F42" i="1"/>
  <c r="I108" i="33459" s="1"/>
  <c r="AB10" i="33478" s="1"/>
  <c r="E73" i="33459"/>
  <c r="AM202" i="1" s="1"/>
  <c r="D73" i="33459"/>
  <c r="AL202" i="1" s="1"/>
  <c r="C73" i="33459"/>
  <c r="AK202" i="1" s="1"/>
  <c r="D28" i="33459"/>
  <c r="AL157" i="1" s="1"/>
  <c r="AQ158" i="1"/>
  <c r="AP158" i="1"/>
  <c r="H8" i="1"/>
  <c r="D11" i="33480" s="1"/>
  <c r="H9" i="1"/>
  <c r="D11" i="33477" s="1"/>
  <c r="DE26" i="33473"/>
  <c r="S53" i="1"/>
  <c r="DB25" i="2"/>
  <c r="DB25" i="33475"/>
  <c r="DB25" i="33473"/>
  <c r="DB25" i="33474"/>
  <c r="DB25" i="33478"/>
  <c r="DB25" i="33472"/>
  <c r="F54" i="1"/>
  <c r="DE26" i="2"/>
  <c r="N85" i="33457"/>
  <c r="N75" i="33457"/>
  <c r="U85" i="33457"/>
  <c r="U75" i="33457"/>
  <c r="M75" i="33457"/>
  <c r="M85" i="33457"/>
  <c r="T85" i="33457"/>
  <c r="T75" i="33457"/>
  <c r="S85" i="33457"/>
  <c r="S75" i="33457"/>
  <c r="R85" i="33457"/>
  <c r="R75" i="33457"/>
  <c r="BY129" i="2"/>
  <c r="BY127" i="33480"/>
  <c r="C22" i="33457"/>
  <c r="DN57" i="33476" s="1"/>
  <c r="BY129" i="33472"/>
  <c r="C41" i="33476"/>
  <c r="Q85" i="33457"/>
  <c r="Q75" i="33457"/>
  <c r="P75" i="33457"/>
  <c r="P85" i="33457"/>
  <c r="O85" i="33457"/>
  <c r="O75" i="33457"/>
  <c r="K17" i="33477"/>
  <c r="K18" i="33480" s="1"/>
  <c r="B23" i="33477"/>
  <c r="B24" i="33480" s="1"/>
  <c r="B18" i="33480"/>
  <c r="F51" i="1"/>
  <c r="B61" i="33457"/>
  <c r="L93" i="33457"/>
  <c r="DE26" i="33475"/>
  <c r="DE26" i="33474"/>
  <c r="B63" i="33457"/>
  <c r="DE26" i="33472"/>
  <c r="B59" i="33457"/>
  <c r="I80" i="33459"/>
  <c r="J80" i="33459" s="1"/>
  <c r="AB112" i="1"/>
  <c r="AK157" i="1"/>
  <c r="C27" i="33459"/>
  <c r="AK156" i="1" s="1"/>
  <c r="C26" i="33459"/>
  <c r="AK155" i="1" s="1"/>
  <c r="F38" i="1"/>
  <c r="I81" i="33459" s="1"/>
  <c r="I18" i="2" s="1"/>
  <c r="I37" i="33459"/>
  <c r="F33" i="1"/>
  <c r="I40" i="33459" s="1"/>
  <c r="F32" i="1"/>
  <c r="I39" i="33459" s="1"/>
  <c r="F31" i="1"/>
  <c r="I38" i="33459" s="1"/>
  <c r="DD56" i="33480"/>
  <c r="DL56" i="33480" s="1"/>
  <c r="DD103" i="33474"/>
  <c r="DD51" i="33475"/>
  <c r="DL51" i="33475" s="1"/>
  <c r="DC64" i="33475"/>
  <c r="DC37" i="33475"/>
  <c r="DJ37" i="33475" s="1"/>
  <c r="DC95" i="33475"/>
  <c r="DJ95" i="33475" s="1"/>
  <c r="DD91" i="33475"/>
  <c r="DL91" i="33475" s="1"/>
  <c r="DD95" i="2"/>
  <c r="DL95" i="2" s="1"/>
  <c r="DC65" i="33474"/>
  <c r="DC53" i="33475"/>
  <c r="DJ53" i="33475" s="1"/>
  <c r="DC40" i="33475"/>
  <c r="DJ40" i="33475" s="1"/>
  <c r="DD95" i="33475"/>
  <c r="DL95" i="33475" s="1"/>
  <c r="DC66" i="2"/>
  <c r="DJ66" i="2" s="1"/>
  <c r="DC95" i="2"/>
  <c r="DD53" i="33475"/>
  <c r="DL53" i="33475" s="1"/>
  <c r="DD40" i="33475"/>
  <c r="EQ37" i="2"/>
  <c r="DC64" i="33473"/>
  <c r="DJ64" i="33473" s="1"/>
  <c r="DD51" i="2"/>
  <c r="DC97" i="33473"/>
  <c r="DJ97" i="33473" s="1"/>
  <c r="DC78" i="33474"/>
  <c r="DC32" i="33475"/>
  <c r="DJ32" i="33475" s="1"/>
  <c r="DC51" i="33475"/>
  <c r="EQ72" i="33474"/>
  <c r="DC56" i="33480"/>
  <c r="DC103" i="33474"/>
  <c r="DJ103" i="33474" s="1"/>
  <c r="DC49" i="33475"/>
  <c r="DD64" i="33475"/>
  <c r="DL64" i="33475" s="1"/>
  <c r="DC91" i="33475"/>
  <c r="DD98" i="33480"/>
  <c r="DL98" i="33480" s="1"/>
  <c r="DD96" i="33480"/>
  <c r="DD75" i="33478"/>
  <c r="DL75" i="33478" s="1"/>
  <c r="EM52" i="33480"/>
  <c r="DT50" i="33480"/>
  <c r="DC44" i="33478"/>
  <c r="DJ44" i="33478" s="1"/>
  <c r="DD79" i="33478"/>
  <c r="DL79" i="33478" s="1"/>
  <c r="DD36" i="33474"/>
  <c r="DL36" i="33474" s="1"/>
  <c r="DC52" i="33480"/>
  <c r="DJ52" i="33480" s="1"/>
  <c r="DC75" i="33478"/>
  <c r="DJ75" i="33478" s="1"/>
  <c r="DD62" i="33475"/>
  <c r="DL62" i="33475" s="1"/>
  <c r="DT59" i="33472"/>
  <c r="EG97" i="33472"/>
  <c r="AP97" i="33472" s="1"/>
  <c r="EG65" i="33472"/>
  <c r="AP65" i="33472" s="1"/>
  <c r="DD53" i="33472"/>
  <c r="DL53" i="33472" s="1"/>
  <c r="DC68" i="33473"/>
  <c r="DD93" i="33473"/>
  <c r="DL93" i="33473" s="1"/>
  <c r="DD59" i="33472"/>
  <c r="DL59" i="33472" s="1"/>
  <c r="DC75" i="33472"/>
  <c r="DD95" i="33472"/>
  <c r="DL95" i="33472" s="1"/>
  <c r="DC88" i="33473"/>
  <c r="DJ88" i="33473" s="1"/>
  <c r="DC87" i="33475"/>
  <c r="DJ87" i="33475" s="1"/>
  <c r="EA87" i="33475"/>
  <c r="EM50" i="33480"/>
  <c r="DD44" i="33478"/>
  <c r="DL44" i="33478" s="1"/>
  <c r="DC79" i="33478"/>
  <c r="DD67" i="33475"/>
  <c r="DL67" i="33475" s="1"/>
  <c r="EQ93" i="33473"/>
  <c r="DD54" i="33480"/>
  <c r="DL54" i="33480" s="1"/>
  <c r="DC77" i="33474"/>
  <c r="DJ77" i="33474" s="1"/>
  <c r="EA97" i="33472"/>
  <c r="DC65" i="33478"/>
  <c r="DD102" i="33478"/>
  <c r="DL102" i="33478" s="1"/>
  <c r="EF56" i="33472"/>
  <c r="DD68" i="33473"/>
  <c r="DL68" i="33473" s="1"/>
  <c r="EA59" i="33472"/>
  <c r="DD75" i="33472"/>
  <c r="DL75" i="33472" s="1"/>
  <c r="DC41" i="33473"/>
  <c r="DJ41" i="33473" s="1"/>
  <c r="DC93" i="33475"/>
  <c r="EA85" i="33475"/>
  <c r="EF50" i="33480"/>
  <c r="EM56" i="33472"/>
  <c r="DC76" i="33474"/>
  <c r="DJ76" i="33474" s="1"/>
  <c r="DC54" i="33480"/>
  <c r="DJ54" i="33480" s="1"/>
  <c r="EA41" i="33474"/>
  <c r="DU56" i="33472"/>
  <c r="AE56" i="33472" s="1"/>
  <c r="EA65" i="33472"/>
  <c r="DD87" i="33472"/>
  <c r="DD76" i="33474"/>
  <c r="DL76" i="33474" s="1"/>
  <c r="DD41" i="33473"/>
  <c r="DC83" i="33472"/>
  <c r="DJ83" i="33472" s="1"/>
  <c r="DC54" i="33474"/>
  <c r="DJ54" i="33474" s="1"/>
  <c r="DC41" i="33474"/>
  <c r="DD58" i="33472"/>
  <c r="DL58" i="33472" s="1"/>
  <c r="DC43" i="33474"/>
  <c r="DJ43" i="33474" s="1"/>
  <c r="DC33" i="33475"/>
  <c r="DC75" i="33475"/>
  <c r="DU87" i="33475"/>
  <c r="AE87" i="33475" s="1"/>
  <c r="DC98" i="33480"/>
  <c r="DD99" i="33477"/>
  <c r="EG56" i="33472"/>
  <c r="AP56" i="33472" s="1"/>
  <c r="DU50" i="33480"/>
  <c r="AE50" i="33480" s="1"/>
  <c r="DD56" i="33472"/>
  <c r="DD46" i="33475"/>
  <c r="DL46" i="33475" s="1"/>
  <c r="DT56" i="33472"/>
  <c r="DC100" i="33474"/>
  <c r="DC67" i="33475"/>
  <c r="EG41" i="33474"/>
  <c r="AP41" i="33474" s="1"/>
  <c r="DD54" i="33472"/>
  <c r="DL54" i="33472" s="1"/>
  <c r="DD48" i="33472"/>
  <c r="DL48" i="33472" s="1"/>
  <c r="EM65" i="33472"/>
  <c r="EQ65" i="33472" s="1"/>
  <c r="DC96" i="33472"/>
  <c r="DJ96" i="33472" s="1"/>
  <c r="EM82" i="33472"/>
  <c r="EQ82" i="33472" s="1"/>
  <c r="DD83" i="33472"/>
  <c r="DD54" i="33474"/>
  <c r="DL54" i="33474" s="1"/>
  <c r="DD95" i="33473"/>
  <c r="DL95" i="33473" s="1"/>
  <c r="DC83" i="33474"/>
  <c r="EF46" i="33475"/>
  <c r="DD33" i="33475"/>
  <c r="DD75" i="33475"/>
  <c r="DL75" i="33475" s="1"/>
  <c r="DD93" i="33475"/>
  <c r="DL93" i="33475" s="1"/>
  <c r="EM87" i="33475"/>
  <c r="EQ87" i="33475" s="1"/>
  <c r="DC56" i="33472"/>
  <c r="DD97" i="33472"/>
  <c r="DC46" i="33475"/>
  <c r="DJ46" i="33475" s="1"/>
  <c r="EF59" i="33472"/>
  <c r="DC96" i="33480"/>
  <c r="DJ96" i="33480" s="1"/>
  <c r="DC50" i="33480"/>
  <c r="DJ50" i="33480" s="1"/>
  <c r="DD30" i="33475"/>
  <c r="DC69" i="33475"/>
  <c r="DJ69" i="33475" s="1"/>
  <c r="EM97" i="33472"/>
  <c r="DD96" i="33472"/>
  <c r="DL96" i="33472" s="1"/>
  <c r="DT82" i="33472"/>
  <c r="DC60" i="33473"/>
  <c r="DC38" i="33474"/>
  <c r="DD41" i="33474"/>
  <c r="DC58" i="33472"/>
  <c r="DD43" i="33474"/>
  <c r="DL43" i="33474" s="1"/>
  <c r="DC59" i="33474"/>
  <c r="DD83" i="33474"/>
  <c r="DL83" i="33474" s="1"/>
  <c r="DU46" i="33475"/>
  <c r="AE46" i="33475" s="1"/>
  <c r="DC71" i="33475"/>
  <c r="DJ71" i="33475" s="1"/>
  <c r="DC38" i="33472"/>
  <c r="DJ38" i="33472" s="1"/>
  <c r="DC97" i="33472"/>
  <c r="DD77" i="33474"/>
  <c r="DL77" i="33474" s="1"/>
  <c r="DD85" i="33475"/>
  <c r="DL85" i="33475" s="1"/>
  <c r="DD50" i="33480"/>
  <c r="DL50" i="33480" s="1"/>
  <c r="DC30" i="33475"/>
  <c r="DJ30" i="33475" s="1"/>
  <c r="DC58" i="33475"/>
  <c r="DJ58" i="33475" s="1"/>
  <c r="DT97" i="33472"/>
  <c r="DC61" i="33473"/>
  <c r="DJ61" i="33473" s="1"/>
  <c r="DC57" i="33472"/>
  <c r="DJ57" i="33472" s="1"/>
  <c r="EF82" i="33472"/>
  <c r="DD60" i="33473"/>
  <c r="DC67" i="33473"/>
  <c r="DJ67" i="33473" s="1"/>
  <c r="DD38" i="33474"/>
  <c r="DL38" i="33474" s="1"/>
  <c r="DD59" i="33474"/>
  <c r="DL59" i="33474" s="1"/>
  <c r="EG46" i="33475"/>
  <c r="AP46" i="33475" s="1"/>
  <c r="DD71" i="33475"/>
  <c r="DD82" i="33480"/>
  <c r="DL82" i="33480" s="1"/>
  <c r="DC82" i="33480"/>
  <c r="DC85" i="33475"/>
  <c r="DJ85" i="33475" s="1"/>
  <c r="DC101" i="33473"/>
  <c r="DD58" i="33475"/>
  <c r="DL58" i="33475" s="1"/>
  <c r="DC82" i="33472"/>
  <c r="DJ82" i="33472" s="1"/>
  <c r="DC103" i="33478"/>
  <c r="DJ103" i="33478" s="1"/>
  <c r="DD82" i="33472"/>
  <c r="DD61" i="33473"/>
  <c r="DL61" i="33473" s="1"/>
  <c r="DD100" i="33474"/>
  <c r="DL100" i="33474" s="1"/>
  <c r="DD57" i="33472"/>
  <c r="DL57" i="33472" s="1"/>
  <c r="DD67" i="33473"/>
  <c r="DC49" i="33474"/>
  <c r="DJ49" i="33474" s="1"/>
  <c r="DC81" i="33473"/>
  <c r="DJ81" i="33473" s="1"/>
  <c r="DT46" i="33475"/>
  <c r="DD72" i="33475"/>
  <c r="DL72" i="33475" s="1"/>
  <c r="DC41" i="33475"/>
  <c r="AB108" i="1"/>
  <c r="B6" i="33474"/>
  <c r="AB111" i="1"/>
  <c r="DV711" i="33476"/>
  <c r="V69" i="33457"/>
  <c r="X71" i="33457"/>
  <c r="Y68" i="33457"/>
  <c r="AC71" i="33457"/>
  <c r="Y65" i="33457"/>
  <c r="AA70" i="33457"/>
  <c r="X64" i="33457"/>
  <c r="X76" i="33457"/>
  <c r="X77" i="33457"/>
  <c r="X78" i="33457"/>
  <c r="X79" i="33457"/>
  <c r="X80" i="33457"/>
  <c r="X81" i="33457"/>
  <c r="Y86" i="33457"/>
  <c r="Y87" i="33457"/>
  <c r="Y88" i="33457"/>
  <c r="Y89" i="33457"/>
  <c r="Y90" i="33457"/>
  <c r="Y91" i="33457"/>
  <c r="C18" i="33457"/>
  <c r="FV57" i="33476" s="1"/>
  <c r="DS153" i="33476"/>
  <c r="DS185" i="33476"/>
  <c r="DR316" i="33476"/>
  <c r="DR308" i="33476"/>
  <c r="DR300" i="33476"/>
  <c r="DR292" i="33476"/>
  <c r="DR208" i="33476"/>
  <c r="DR200" i="33476"/>
  <c r="DR192" i="33476"/>
  <c r="DR184" i="33476"/>
  <c r="DR176" i="33476"/>
  <c r="DR168" i="33476"/>
  <c r="DR160" i="33476"/>
  <c r="DR152" i="33476"/>
  <c r="DQ320" i="33476"/>
  <c r="DQ312" i="33476"/>
  <c r="DQ304" i="33476"/>
  <c r="DQ296" i="33476"/>
  <c r="DQ288" i="33476"/>
  <c r="DQ204" i="33476"/>
  <c r="DQ196" i="33476"/>
  <c r="DQ188" i="33476"/>
  <c r="DQ180" i="33476"/>
  <c r="DQ172" i="33476"/>
  <c r="DQ164" i="33476"/>
  <c r="DQ156" i="33476"/>
  <c r="DQ148" i="33476"/>
  <c r="DP316" i="33476"/>
  <c r="DP308" i="33476"/>
  <c r="DP300" i="33476"/>
  <c r="DP292" i="33476"/>
  <c r="DP208" i="33476"/>
  <c r="DP200" i="33476"/>
  <c r="DP192" i="33476"/>
  <c r="DP184" i="33476"/>
  <c r="DP176" i="33476"/>
  <c r="DP168" i="33476"/>
  <c r="DP160" i="33476"/>
  <c r="DP152" i="33476"/>
  <c r="DO320" i="33476"/>
  <c r="DO312" i="33476"/>
  <c r="DO304" i="33476"/>
  <c r="DO296" i="33476"/>
  <c r="DO288" i="33476"/>
  <c r="DO204" i="33476"/>
  <c r="DO196" i="33476"/>
  <c r="DO188" i="33476"/>
  <c r="DO180" i="33476"/>
  <c r="DO172" i="33476"/>
  <c r="DO164" i="33476"/>
  <c r="DO156" i="33476"/>
  <c r="DO148" i="33476"/>
  <c r="DU316" i="33476"/>
  <c r="DU308" i="33476"/>
  <c r="DU300" i="33476"/>
  <c r="DU292" i="33476"/>
  <c r="DU208" i="33476"/>
  <c r="DU200" i="33476"/>
  <c r="DU192" i="33476"/>
  <c r="DU184" i="33476"/>
  <c r="DU176" i="33476"/>
  <c r="DU168" i="33476"/>
  <c r="DU160" i="33476"/>
  <c r="DU152" i="33476"/>
  <c r="DS146" i="33476"/>
  <c r="DS178" i="33476"/>
  <c r="DS155" i="33476"/>
  <c r="DS156" i="33476"/>
  <c r="DS188" i="33476"/>
  <c r="DT153" i="33476"/>
  <c r="DT154" i="33476"/>
  <c r="DT176" i="33476"/>
  <c r="V68" i="33457"/>
  <c r="X70" i="33457"/>
  <c r="Y67" i="33457"/>
  <c r="AC69" i="33457"/>
  <c r="Y66" i="33457"/>
  <c r="AA71" i="33457"/>
  <c r="AC65" i="33457"/>
  <c r="Z86" i="33457"/>
  <c r="Z87" i="33457"/>
  <c r="Z88" i="33457"/>
  <c r="Z89" i="33457"/>
  <c r="Z90" i="33457"/>
  <c r="Z91" i="33457"/>
  <c r="C17" i="33457"/>
  <c r="FL57" i="33476" s="1"/>
  <c r="DS157" i="33476"/>
  <c r="DS189" i="33476"/>
  <c r="DR315" i="33476"/>
  <c r="DR307" i="33476"/>
  <c r="DR299" i="33476"/>
  <c r="DR291" i="33476"/>
  <c r="DR207" i="33476"/>
  <c r="DR199" i="33476"/>
  <c r="DR191" i="33476"/>
  <c r="DR183" i="33476"/>
  <c r="DR175" i="33476"/>
  <c r="DR167" i="33476"/>
  <c r="DR159" i="33476"/>
  <c r="DR151" i="33476"/>
  <c r="DQ319" i="33476"/>
  <c r="DQ311" i="33476"/>
  <c r="DQ303" i="33476"/>
  <c r="DQ295" i="33476"/>
  <c r="DQ211" i="33476"/>
  <c r="DQ203" i="33476"/>
  <c r="DQ195" i="33476"/>
  <c r="DQ187" i="33476"/>
  <c r="DQ179" i="33476"/>
  <c r="DQ171" i="33476"/>
  <c r="DQ163" i="33476"/>
  <c r="DQ155" i="33476"/>
  <c r="DQ147" i="33476"/>
  <c r="DP315" i="33476"/>
  <c r="DP307" i="33476"/>
  <c r="DP299" i="33476"/>
  <c r="DP291" i="33476"/>
  <c r="DP207" i="33476"/>
  <c r="DP199" i="33476"/>
  <c r="DP191" i="33476"/>
  <c r="DP183" i="33476"/>
  <c r="DP175" i="33476"/>
  <c r="DP167" i="33476"/>
  <c r="DP159" i="33476"/>
  <c r="DP151" i="33476"/>
  <c r="DO319" i="33476"/>
  <c r="DO311" i="33476"/>
  <c r="DO303" i="33476"/>
  <c r="DO295" i="33476"/>
  <c r="DO211" i="33476"/>
  <c r="DO203" i="33476"/>
  <c r="DO195" i="33476"/>
  <c r="DO187" i="33476"/>
  <c r="DO179" i="33476"/>
  <c r="DO171" i="33476"/>
  <c r="DO163" i="33476"/>
  <c r="DO155" i="33476"/>
  <c r="DO147" i="33476"/>
  <c r="DU315" i="33476"/>
  <c r="DU307" i="33476"/>
  <c r="DU299" i="33476"/>
  <c r="DU291" i="33476"/>
  <c r="DU207" i="33476"/>
  <c r="DU199" i="33476"/>
  <c r="DU191" i="33476"/>
  <c r="DU183" i="33476"/>
  <c r="DU175" i="33476"/>
  <c r="DU167" i="33476"/>
  <c r="DU159" i="33476"/>
  <c r="DU151" i="33476"/>
  <c r="DS150" i="33476"/>
  <c r="DS182" i="33476"/>
  <c r="DS159" i="33476"/>
  <c r="DS160" i="33476"/>
  <c r="DS192" i="33476"/>
  <c r="DT155" i="33476"/>
  <c r="DT156" i="33476"/>
  <c r="DT171" i="33476"/>
  <c r="V67" i="33457"/>
  <c r="X69" i="33457"/>
  <c r="V65" i="33457"/>
  <c r="Z65" i="33457"/>
  <c r="AC66" i="33457"/>
  <c r="Z64" i="33457"/>
  <c r="Z76" i="33457"/>
  <c r="Z77" i="33457"/>
  <c r="Z78" i="33457"/>
  <c r="Z79" i="33457"/>
  <c r="Z80" i="33457"/>
  <c r="Z81" i="33457"/>
  <c r="C16" i="33457"/>
  <c r="FB57" i="33476" s="1"/>
  <c r="DS161" i="33476"/>
  <c r="DS193" i="33476"/>
  <c r="DR314" i="33476"/>
  <c r="DR306" i="33476"/>
  <c r="DR298" i="33476"/>
  <c r="DR290" i="33476"/>
  <c r="DR206" i="33476"/>
  <c r="DR198" i="33476"/>
  <c r="DR190" i="33476"/>
  <c r="DR182" i="33476"/>
  <c r="DR174" i="33476"/>
  <c r="DR166" i="33476"/>
  <c r="DR158" i="33476"/>
  <c r="DR150" i="33476"/>
  <c r="DQ318" i="33476"/>
  <c r="DQ310" i="33476"/>
  <c r="DQ302" i="33476"/>
  <c r="DQ294" i="33476"/>
  <c r="DQ210" i="33476"/>
  <c r="DQ202" i="33476"/>
  <c r="DQ194" i="33476"/>
  <c r="DQ186" i="33476"/>
  <c r="DQ178" i="33476"/>
  <c r="DQ170" i="33476"/>
  <c r="DQ162" i="33476"/>
  <c r="DQ154" i="33476"/>
  <c r="DQ146" i="33476"/>
  <c r="DP314" i="33476"/>
  <c r="DP306" i="33476"/>
  <c r="DP298" i="33476"/>
  <c r="DP290" i="33476"/>
  <c r="DP206" i="33476"/>
  <c r="DP198" i="33476"/>
  <c r="DP190" i="33476"/>
  <c r="DP182" i="33476"/>
  <c r="DP174" i="33476"/>
  <c r="DP166" i="33476"/>
  <c r="DP158" i="33476"/>
  <c r="DP150" i="33476"/>
  <c r="DO318" i="33476"/>
  <c r="DO310" i="33476"/>
  <c r="DO302" i="33476"/>
  <c r="DO294" i="33476"/>
  <c r="DO210" i="33476"/>
  <c r="DO202" i="33476"/>
  <c r="DO194" i="33476"/>
  <c r="DO186" i="33476"/>
  <c r="DO178" i="33476"/>
  <c r="DO170" i="33476"/>
  <c r="DO162" i="33476"/>
  <c r="DO154" i="33476"/>
  <c r="DO146" i="33476"/>
  <c r="DU314" i="33476"/>
  <c r="DU306" i="33476"/>
  <c r="DU298" i="33476"/>
  <c r="DU290" i="33476"/>
  <c r="DU206" i="33476"/>
  <c r="DU198" i="33476"/>
  <c r="DU190" i="33476"/>
  <c r="DU182" i="33476"/>
  <c r="DU174" i="33476"/>
  <c r="DU166" i="33476"/>
  <c r="DU158" i="33476"/>
  <c r="DU150" i="33476"/>
  <c r="DS154" i="33476"/>
  <c r="DS186" i="33476"/>
  <c r="DS163" i="33476"/>
  <c r="DS164" i="33476"/>
  <c r="DS196" i="33476"/>
  <c r="DT157" i="33476"/>
  <c r="DT158" i="33476"/>
  <c r="DT169" i="33476"/>
  <c r="DT170" i="33476"/>
  <c r="DS183" i="33476"/>
  <c r="DT189" i="33476"/>
  <c r="DT195" i="33476"/>
  <c r="DT201" i="33476"/>
  <c r="DT205" i="33476"/>
  <c r="DT209" i="33476"/>
  <c r="DT289" i="33476"/>
  <c r="DT293" i="33476"/>
  <c r="DT297" i="33476"/>
  <c r="DT301" i="33476"/>
  <c r="DT305" i="33476"/>
  <c r="DT309" i="33476"/>
  <c r="DT313" i="33476"/>
  <c r="DT317" i="33476"/>
  <c r="DP321" i="33476"/>
  <c r="DQ322" i="33476"/>
  <c r="DR323" i="33476"/>
  <c r="DS324" i="33476"/>
  <c r="DT325" i="33476"/>
  <c r="DU326" i="33476"/>
  <c r="DO328" i="33476"/>
  <c r="DP329" i="33476"/>
  <c r="DQ330" i="33476"/>
  <c r="DR331" i="33476"/>
  <c r="DS332" i="33476"/>
  <c r="DT333" i="33476"/>
  <c r="DU334" i="33476"/>
  <c r="DO336" i="33476"/>
  <c r="DP337" i="33476"/>
  <c r="DQ338" i="33476"/>
  <c r="DR339" i="33476"/>
  <c r="DS340" i="33476"/>
  <c r="DT341" i="33476"/>
  <c r="DU342" i="33476"/>
  <c r="DO344" i="33476"/>
  <c r="DP345" i="33476"/>
  <c r="DQ346" i="33476"/>
  <c r="DR347" i="33476"/>
  <c r="DS348" i="33476"/>
  <c r="DT349" i="33476"/>
  <c r="DU350" i="33476"/>
  <c r="DO352" i="33476"/>
  <c r="DP353" i="33476"/>
  <c r="DQ354" i="33476"/>
  <c r="DR431" i="33476"/>
  <c r="DS432" i="33476"/>
  <c r="DT433" i="33476"/>
  <c r="DU434" i="33476"/>
  <c r="DO436" i="33476"/>
  <c r="DP437" i="33476"/>
  <c r="DQ438" i="33476"/>
  <c r="DR439" i="33476"/>
  <c r="DS440" i="33476"/>
  <c r="DT441" i="33476"/>
  <c r="DU442" i="33476"/>
  <c r="DO444" i="33476"/>
  <c r="DP445" i="33476"/>
  <c r="DQ446" i="33476"/>
  <c r="DR447" i="33476"/>
  <c r="DS448" i="33476"/>
  <c r="DT449" i="33476"/>
  <c r="DU450" i="33476"/>
  <c r="DO452" i="33476"/>
  <c r="DP453" i="33476"/>
  <c r="DQ454" i="33476"/>
  <c r="DR455" i="33476"/>
  <c r="DS456" i="33476"/>
  <c r="DT457" i="33476"/>
  <c r="DU458" i="33476"/>
  <c r="DO460" i="33476"/>
  <c r="DP461" i="33476"/>
  <c r="DQ462" i="33476"/>
  <c r="DR463" i="33476"/>
  <c r="DS464" i="33476"/>
  <c r="DT465" i="33476"/>
  <c r="DU466" i="33476"/>
  <c r="DO468" i="33476"/>
  <c r="DP469" i="33476"/>
  <c r="DQ470" i="33476"/>
  <c r="DR471" i="33476"/>
  <c r="DS472" i="33476"/>
  <c r="DT177" i="33476"/>
  <c r="DT183" i="33476"/>
  <c r="DT190" i="33476"/>
  <c r="DT196" i="33476"/>
  <c r="DS202" i="33476"/>
  <c r="DS206" i="33476"/>
  <c r="DS210" i="33476"/>
  <c r="DS290" i="33476"/>
  <c r="DS294" i="33476"/>
  <c r="DS298" i="33476"/>
  <c r="DS302" i="33476"/>
  <c r="DS306" i="33476"/>
  <c r="DS310" i="33476"/>
  <c r="DS314" i="33476"/>
  <c r="DS318" i="33476"/>
  <c r="DQ321" i="33476"/>
  <c r="DR322" i="33476"/>
  <c r="DS323" i="33476"/>
  <c r="DT324" i="33476"/>
  <c r="DU325" i="33476"/>
  <c r="DO327" i="33476"/>
  <c r="DP328" i="33476"/>
  <c r="DQ329" i="33476"/>
  <c r="DR330" i="33476"/>
  <c r="DS331" i="33476"/>
  <c r="DT332" i="33476"/>
  <c r="DU333" i="33476"/>
  <c r="DO335" i="33476"/>
  <c r="DP336" i="33476"/>
  <c r="DQ337" i="33476"/>
  <c r="DR338" i="33476"/>
  <c r="DS339" i="33476"/>
  <c r="DT340" i="33476"/>
  <c r="DU341" i="33476"/>
  <c r="DO343" i="33476"/>
  <c r="DP344" i="33476"/>
  <c r="DQ345" i="33476"/>
  <c r="DR346" i="33476"/>
  <c r="DS347" i="33476"/>
  <c r="DT348" i="33476"/>
  <c r="DU349" i="33476"/>
  <c r="DO351" i="33476"/>
  <c r="DP352" i="33476"/>
  <c r="DQ353" i="33476"/>
  <c r="DR354" i="33476"/>
  <c r="DS431" i="33476"/>
  <c r="DT432" i="33476"/>
  <c r="DU433" i="33476"/>
  <c r="DO435" i="33476"/>
  <c r="DP436" i="33476"/>
  <c r="DQ437" i="33476"/>
  <c r="DR438" i="33476"/>
  <c r="DS439" i="33476"/>
  <c r="DT440" i="33476"/>
  <c r="DU441" i="33476"/>
  <c r="DO443" i="33476"/>
  <c r="DP444" i="33476"/>
  <c r="DQ445" i="33476"/>
  <c r="DR446" i="33476"/>
  <c r="DS447" i="33476"/>
  <c r="DT448" i="33476"/>
  <c r="DU449" i="33476"/>
  <c r="DO451" i="33476"/>
  <c r="DP452" i="33476"/>
  <c r="DQ453" i="33476"/>
  <c r="DR454" i="33476"/>
  <c r="DS455" i="33476"/>
  <c r="DT456" i="33476"/>
  <c r="DU457" i="33476"/>
  <c r="DO459" i="33476"/>
  <c r="DP460" i="33476"/>
  <c r="DQ461" i="33476"/>
  <c r="DR462" i="33476"/>
  <c r="DS463" i="33476"/>
  <c r="DT464" i="33476"/>
  <c r="DU465" i="33476"/>
  <c r="DO467" i="33476"/>
  <c r="DP468" i="33476"/>
  <c r="DQ469" i="33476"/>
  <c r="DR470" i="33476"/>
  <c r="DS471" i="33476"/>
  <c r="DT472" i="33476"/>
  <c r="DT178" i="33476"/>
  <c r="DT184" i="33476"/>
  <c r="DS191" i="33476"/>
  <c r="DT197" i="33476"/>
  <c r="DT202" i="33476"/>
  <c r="DT206" i="33476"/>
  <c r="DT210" i="33476"/>
  <c r="DT290" i="33476"/>
  <c r="DT294" i="33476"/>
  <c r="DT298" i="33476"/>
  <c r="DT302" i="33476"/>
  <c r="DT306" i="33476"/>
  <c r="DT310" i="33476"/>
  <c r="DT314" i="33476"/>
  <c r="DT318" i="33476"/>
  <c r="DR321" i="33476"/>
  <c r="DS322" i="33476"/>
  <c r="DT323" i="33476"/>
  <c r="DU324" i="33476"/>
  <c r="DO326" i="33476"/>
  <c r="DP327" i="33476"/>
  <c r="DQ328" i="33476"/>
  <c r="DR329" i="33476"/>
  <c r="DS330" i="33476"/>
  <c r="DT331" i="33476"/>
  <c r="DU332" i="33476"/>
  <c r="DO334" i="33476"/>
  <c r="DP335" i="33476"/>
  <c r="DQ336" i="33476"/>
  <c r="DR337" i="33476"/>
  <c r="DS338" i="33476"/>
  <c r="DT339" i="33476"/>
  <c r="DU340" i="33476"/>
  <c r="DO342" i="33476"/>
  <c r="DP343" i="33476"/>
  <c r="DQ344" i="33476"/>
  <c r="DR345" i="33476"/>
  <c r="DS346" i="33476"/>
  <c r="DT347" i="33476"/>
  <c r="DU348" i="33476"/>
  <c r="DO350" i="33476"/>
  <c r="DP351" i="33476"/>
  <c r="DQ352" i="33476"/>
  <c r="DR353" i="33476"/>
  <c r="DS354" i="33476"/>
  <c r="DT431" i="33476"/>
  <c r="DU432" i="33476"/>
  <c r="DO434" i="33476"/>
  <c r="DP435" i="33476"/>
  <c r="DQ436" i="33476"/>
  <c r="DR437" i="33476"/>
  <c r="DS438" i="33476"/>
  <c r="DT439" i="33476"/>
  <c r="DU440" i="33476"/>
  <c r="DO442" i="33476"/>
  <c r="DP443" i="33476"/>
  <c r="DQ444" i="33476"/>
  <c r="DR445" i="33476"/>
  <c r="DS446" i="33476"/>
  <c r="DT447" i="33476"/>
  <c r="DU448" i="33476"/>
  <c r="DO450" i="33476"/>
  <c r="DP451" i="33476"/>
  <c r="DQ452" i="33476"/>
  <c r="DR453" i="33476"/>
  <c r="DS454" i="33476"/>
  <c r="DT455" i="33476"/>
  <c r="DU456" i="33476"/>
  <c r="DO458" i="33476"/>
  <c r="DP459" i="33476"/>
  <c r="DQ460" i="33476"/>
  <c r="DR461" i="33476"/>
  <c r="DS462" i="33476"/>
  <c r="DT463" i="33476"/>
  <c r="DU464" i="33476"/>
  <c r="DO466" i="33476"/>
  <c r="DP467" i="33476"/>
  <c r="DQ468" i="33476"/>
  <c r="DR469" i="33476"/>
  <c r="DS470" i="33476"/>
  <c r="DT471" i="33476"/>
  <c r="DU472" i="33476"/>
  <c r="DS179" i="33476"/>
  <c r="DT185" i="33476"/>
  <c r="DT191" i="33476"/>
  <c r="DT198" i="33476"/>
  <c r="DS203" i="33476"/>
  <c r="DS207" i="33476"/>
  <c r="DS211" i="33476"/>
  <c r="DS291" i="33476"/>
  <c r="DS295" i="33476"/>
  <c r="DS299" i="33476"/>
  <c r="DS303" i="33476"/>
  <c r="DS307" i="33476"/>
  <c r="DS311" i="33476"/>
  <c r="DS315" i="33476"/>
  <c r="DS319" i="33476"/>
  <c r="DS321" i="33476"/>
  <c r="DT322" i="33476"/>
  <c r="DU323" i="33476"/>
  <c r="DO325" i="33476"/>
  <c r="DP326" i="33476"/>
  <c r="DQ327" i="33476"/>
  <c r="DR328" i="33476"/>
  <c r="DS329" i="33476"/>
  <c r="DT330" i="33476"/>
  <c r="DU331" i="33476"/>
  <c r="DO333" i="33476"/>
  <c r="DP334" i="33476"/>
  <c r="DQ335" i="33476"/>
  <c r="DR336" i="33476"/>
  <c r="DS337" i="33476"/>
  <c r="DT338" i="33476"/>
  <c r="DU339" i="33476"/>
  <c r="DO341" i="33476"/>
  <c r="DP342" i="33476"/>
  <c r="DQ343" i="33476"/>
  <c r="DR344" i="33476"/>
  <c r="DS345" i="33476"/>
  <c r="DT346" i="33476"/>
  <c r="DU347" i="33476"/>
  <c r="DO349" i="33476"/>
  <c r="DP350" i="33476"/>
  <c r="DQ351" i="33476"/>
  <c r="DR352" i="33476"/>
  <c r="DS353" i="33476"/>
  <c r="DT354" i="33476"/>
  <c r="DU431" i="33476"/>
  <c r="DO433" i="33476"/>
  <c r="DP434" i="33476"/>
  <c r="DQ435" i="33476"/>
  <c r="DR436" i="33476"/>
  <c r="DS437" i="33476"/>
  <c r="DT438" i="33476"/>
  <c r="DU439" i="33476"/>
  <c r="DO441" i="33476"/>
  <c r="DP442" i="33476"/>
  <c r="DQ443" i="33476"/>
  <c r="DR444" i="33476"/>
  <c r="DS445" i="33476"/>
  <c r="DT446" i="33476"/>
  <c r="DU447" i="33476"/>
  <c r="DO449" i="33476"/>
  <c r="DP450" i="33476"/>
  <c r="DQ451" i="33476"/>
  <c r="DR452" i="33476"/>
  <c r="DS453" i="33476"/>
  <c r="DT454" i="33476"/>
  <c r="DU455" i="33476"/>
  <c r="DO457" i="33476"/>
  <c r="DP458" i="33476"/>
  <c r="DQ459" i="33476"/>
  <c r="DR460" i="33476"/>
  <c r="DS461" i="33476"/>
  <c r="DT462" i="33476"/>
  <c r="DU463" i="33476"/>
  <c r="DO465" i="33476"/>
  <c r="DP466" i="33476"/>
  <c r="DQ467" i="33476"/>
  <c r="DR468" i="33476"/>
  <c r="DS469" i="33476"/>
  <c r="DT470" i="33476"/>
  <c r="DU471" i="33476"/>
  <c r="DO473" i="33476"/>
  <c r="DT179" i="33476"/>
  <c r="DT186" i="33476"/>
  <c r="DT192" i="33476"/>
  <c r="DS199" i="33476"/>
  <c r="DT203" i="33476"/>
  <c r="DT207" i="33476"/>
  <c r="DT211" i="33476"/>
  <c r="DT291" i="33476"/>
  <c r="DT295" i="33476"/>
  <c r="DT299" i="33476"/>
  <c r="DT303" i="33476"/>
  <c r="DT307" i="33476"/>
  <c r="DT311" i="33476"/>
  <c r="DT315" i="33476"/>
  <c r="DT319" i="33476"/>
  <c r="DT321" i="33476"/>
  <c r="DU322" i="33476"/>
  <c r="DO324" i="33476"/>
  <c r="DP325" i="33476"/>
  <c r="DQ326" i="33476"/>
  <c r="DR327" i="33476"/>
  <c r="DS328" i="33476"/>
  <c r="DT329" i="33476"/>
  <c r="DU330" i="33476"/>
  <c r="DO332" i="33476"/>
  <c r="DP333" i="33476"/>
  <c r="DQ334" i="33476"/>
  <c r="DR335" i="33476"/>
  <c r="DS336" i="33476"/>
  <c r="DT337" i="33476"/>
  <c r="DU338" i="33476"/>
  <c r="DO340" i="33476"/>
  <c r="DP341" i="33476"/>
  <c r="DQ342" i="33476"/>
  <c r="DR343" i="33476"/>
  <c r="DS344" i="33476"/>
  <c r="DT345" i="33476"/>
  <c r="DU346" i="33476"/>
  <c r="DO348" i="33476"/>
  <c r="DP349" i="33476"/>
  <c r="DQ350" i="33476"/>
  <c r="DR351" i="33476"/>
  <c r="DS352" i="33476"/>
  <c r="DT353" i="33476"/>
  <c r="DU354" i="33476"/>
  <c r="DO432" i="33476"/>
  <c r="DP433" i="33476"/>
  <c r="DQ434" i="33476"/>
  <c r="DR435" i="33476"/>
  <c r="DS436" i="33476"/>
  <c r="DT437" i="33476"/>
  <c r="DU438" i="33476"/>
  <c r="DO440" i="33476"/>
  <c r="DP441" i="33476"/>
  <c r="DQ442" i="33476"/>
  <c r="DR443" i="33476"/>
  <c r="DS444" i="33476"/>
  <c r="DT445" i="33476"/>
  <c r="DU446" i="33476"/>
  <c r="DO448" i="33476"/>
  <c r="DP449" i="33476"/>
  <c r="DQ450" i="33476"/>
  <c r="DR451" i="33476"/>
  <c r="DS452" i="33476"/>
  <c r="DT453" i="33476"/>
  <c r="DU454" i="33476"/>
  <c r="DO456" i="33476"/>
  <c r="DP457" i="33476"/>
  <c r="DQ458" i="33476"/>
  <c r="DR459" i="33476"/>
  <c r="DS460" i="33476"/>
  <c r="DT461" i="33476"/>
  <c r="DU462" i="33476"/>
  <c r="DO464" i="33476"/>
  <c r="DP465" i="33476"/>
  <c r="DQ466" i="33476"/>
  <c r="DR467" i="33476"/>
  <c r="DS468" i="33476"/>
  <c r="DT469" i="33476"/>
  <c r="DU470" i="33476"/>
  <c r="DO472" i="33476"/>
  <c r="DP473" i="33476"/>
  <c r="DT180" i="33476"/>
  <c r="DS187" i="33476"/>
  <c r="DT193" i="33476"/>
  <c r="DT199" i="33476"/>
  <c r="DS204" i="33476"/>
  <c r="DS208" i="33476"/>
  <c r="DS288" i="33476"/>
  <c r="DS292" i="33476"/>
  <c r="DS296" i="33476"/>
  <c r="DS300" i="33476"/>
  <c r="DS304" i="33476"/>
  <c r="DS308" i="33476"/>
  <c r="DS312" i="33476"/>
  <c r="DS316" i="33476"/>
  <c r="DS320" i="33476"/>
  <c r="DU321" i="33476"/>
  <c r="DO323" i="33476"/>
  <c r="DP324" i="33476"/>
  <c r="DQ325" i="33476"/>
  <c r="DR326" i="33476"/>
  <c r="DS327" i="33476"/>
  <c r="DT328" i="33476"/>
  <c r="DU329" i="33476"/>
  <c r="DO331" i="33476"/>
  <c r="DP332" i="33476"/>
  <c r="DQ333" i="33476"/>
  <c r="DR334" i="33476"/>
  <c r="DS335" i="33476"/>
  <c r="DT336" i="33476"/>
  <c r="DU337" i="33476"/>
  <c r="DO339" i="33476"/>
  <c r="DP340" i="33476"/>
  <c r="DQ341" i="33476"/>
  <c r="DR342" i="33476"/>
  <c r="DS343" i="33476"/>
  <c r="DT344" i="33476"/>
  <c r="DU345" i="33476"/>
  <c r="DO347" i="33476"/>
  <c r="DP348" i="33476"/>
  <c r="DQ349" i="33476"/>
  <c r="DR350" i="33476"/>
  <c r="DS351" i="33476"/>
  <c r="DT352" i="33476"/>
  <c r="DU353" i="33476"/>
  <c r="DO431" i="33476"/>
  <c r="DP432" i="33476"/>
  <c r="DQ433" i="33476"/>
  <c r="DR434" i="33476"/>
  <c r="DS435" i="33476"/>
  <c r="DT436" i="33476"/>
  <c r="DU437" i="33476"/>
  <c r="DO439" i="33476"/>
  <c r="DP440" i="33476"/>
  <c r="DQ441" i="33476"/>
  <c r="DR442" i="33476"/>
  <c r="DS443" i="33476"/>
  <c r="DT444" i="33476"/>
  <c r="DU445" i="33476"/>
  <c r="DO447" i="33476"/>
  <c r="DP448" i="33476"/>
  <c r="DQ449" i="33476"/>
  <c r="DR450" i="33476"/>
  <c r="DS451" i="33476"/>
  <c r="DT452" i="33476"/>
  <c r="DU453" i="33476"/>
  <c r="DO455" i="33476"/>
  <c r="DP456" i="33476"/>
  <c r="DQ457" i="33476"/>
  <c r="DR458" i="33476"/>
  <c r="DS459" i="33476"/>
  <c r="DT460" i="33476"/>
  <c r="DU461" i="33476"/>
  <c r="DO463" i="33476"/>
  <c r="DP464" i="33476"/>
  <c r="DQ465" i="33476"/>
  <c r="DR466" i="33476"/>
  <c r="DS467" i="33476"/>
  <c r="DT468" i="33476"/>
  <c r="DU469" i="33476"/>
  <c r="DO471" i="33476"/>
  <c r="DP472" i="33476"/>
  <c r="DT167" i="33476"/>
  <c r="DT182" i="33476"/>
  <c r="DT188" i="33476"/>
  <c r="DS195" i="33476"/>
  <c r="DS201" i="33476"/>
  <c r="DS205" i="33476"/>
  <c r="DS209" i="33476"/>
  <c r="DS289" i="33476"/>
  <c r="DS293" i="33476"/>
  <c r="DS297" i="33476"/>
  <c r="DS301" i="33476"/>
  <c r="DS305" i="33476"/>
  <c r="DS309" i="33476"/>
  <c r="DS313" i="33476"/>
  <c r="DS317" i="33476"/>
  <c r="DO321" i="33476"/>
  <c r="DP322" i="33476"/>
  <c r="DQ323" i="33476"/>
  <c r="DR324" i="33476"/>
  <c r="DS325" i="33476"/>
  <c r="DT326" i="33476"/>
  <c r="DU327" i="33476"/>
  <c r="DO329" i="33476"/>
  <c r="DP330" i="33476"/>
  <c r="DQ331" i="33476"/>
  <c r="DR332" i="33476"/>
  <c r="DS333" i="33476"/>
  <c r="DT334" i="33476"/>
  <c r="DU335" i="33476"/>
  <c r="DO337" i="33476"/>
  <c r="DP338" i="33476"/>
  <c r="DQ339" i="33476"/>
  <c r="DR340" i="33476"/>
  <c r="DS341" i="33476"/>
  <c r="DT342" i="33476"/>
  <c r="DU343" i="33476"/>
  <c r="DO345" i="33476"/>
  <c r="DP346" i="33476"/>
  <c r="DQ347" i="33476"/>
  <c r="DR348" i="33476"/>
  <c r="DS349" i="33476"/>
  <c r="DT350" i="33476"/>
  <c r="DU351" i="33476"/>
  <c r="DO353" i="33476"/>
  <c r="DP354" i="33476"/>
  <c r="DQ431" i="33476"/>
  <c r="DR432" i="33476"/>
  <c r="DS433" i="33476"/>
  <c r="DT434" i="33476"/>
  <c r="DU435" i="33476"/>
  <c r="DO437" i="33476"/>
  <c r="DP438" i="33476"/>
  <c r="DQ439" i="33476"/>
  <c r="DR440" i="33476"/>
  <c r="DS441" i="33476"/>
  <c r="DT442" i="33476"/>
  <c r="DU443" i="33476"/>
  <c r="DO445" i="33476"/>
  <c r="DP446" i="33476"/>
  <c r="DQ447" i="33476"/>
  <c r="DR448" i="33476"/>
  <c r="DS449" i="33476"/>
  <c r="DT450" i="33476"/>
  <c r="DU451" i="33476"/>
  <c r="DO453" i="33476"/>
  <c r="DP454" i="33476"/>
  <c r="DQ455" i="33476"/>
  <c r="DR456" i="33476"/>
  <c r="DS457" i="33476"/>
  <c r="DT458" i="33476"/>
  <c r="DU459" i="33476"/>
  <c r="DO461" i="33476"/>
  <c r="DP462" i="33476"/>
  <c r="DQ463" i="33476"/>
  <c r="DR464" i="33476"/>
  <c r="DS465" i="33476"/>
  <c r="DT466" i="33476"/>
  <c r="DU467" i="33476"/>
  <c r="DO469" i="33476"/>
  <c r="DP470" i="33476"/>
  <c r="DQ471" i="33476"/>
  <c r="DR472" i="33476"/>
  <c r="DS473" i="33476"/>
  <c r="DT288" i="33476"/>
  <c r="DT320" i="33476"/>
  <c r="DO330" i="33476"/>
  <c r="DP339" i="33476"/>
  <c r="DQ348" i="33476"/>
  <c r="DR433" i="33476"/>
  <c r="DS442" i="33476"/>
  <c r="DT451" i="33476"/>
  <c r="DU460" i="33476"/>
  <c r="DO470" i="33476"/>
  <c r="DP474" i="33476"/>
  <c r="DQ475" i="33476"/>
  <c r="DR476" i="33476"/>
  <c r="DS477" i="33476"/>
  <c r="DT478" i="33476"/>
  <c r="DU479" i="33476"/>
  <c r="DO481" i="33476"/>
  <c r="DP482" i="33476"/>
  <c r="DQ483" i="33476"/>
  <c r="DR484" i="33476"/>
  <c r="DS485" i="33476"/>
  <c r="DT486" i="33476"/>
  <c r="DU487" i="33476"/>
  <c r="DO489" i="33476"/>
  <c r="DP490" i="33476"/>
  <c r="DQ491" i="33476"/>
  <c r="DR492" i="33476"/>
  <c r="DS493" i="33476"/>
  <c r="DT494" i="33476"/>
  <c r="DU495" i="33476"/>
  <c r="DO497" i="33476"/>
  <c r="DP574" i="33476"/>
  <c r="DQ575" i="33476"/>
  <c r="DR576" i="33476"/>
  <c r="DS577" i="33476"/>
  <c r="DT578" i="33476"/>
  <c r="DU579" i="33476"/>
  <c r="DO581" i="33476"/>
  <c r="DP582" i="33476"/>
  <c r="DQ583" i="33476"/>
  <c r="DR584" i="33476"/>
  <c r="DS585" i="33476"/>
  <c r="DT586" i="33476"/>
  <c r="DU587" i="33476"/>
  <c r="DO589" i="33476"/>
  <c r="DP590" i="33476"/>
  <c r="DQ591" i="33476"/>
  <c r="DR592" i="33476"/>
  <c r="DS593" i="33476"/>
  <c r="DT594" i="33476"/>
  <c r="DU595" i="33476"/>
  <c r="DO597" i="33476"/>
  <c r="DP598" i="33476"/>
  <c r="DQ599" i="33476"/>
  <c r="DR600" i="33476"/>
  <c r="DS601" i="33476"/>
  <c r="DT602" i="33476"/>
  <c r="DU603" i="33476"/>
  <c r="DO605" i="33476"/>
  <c r="DP606" i="33476"/>
  <c r="DQ607" i="33476"/>
  <c r="DR608" i="33476"/>
  <c r="DS609" i="33476"/>
  <c r="DT610" i="33476"/>
  <c r="DU611" i="33476"/>
  <c r="DO613" i="33476"/>
  <c r="DP614" i="33476"/>
  <c r="DQ615" i="33476"/>
  <c r="DR616" i="33476"/>
  <c r="DS617" i="33476"/>
  <c r="DT618" i="33476"/>
  <c r="DU619" i="33476"/>
  <c r="DO621" i="33476"/>
  <c r="DP622" i="33476"/>
  <c r="DQ623" i="33476"/>
  <c r="DR624" i="33476"/>
  <c r="DS625" i="33476"/>
  <c r="DT626" i="33476"/>
  <c r="DU627" i="33476"/>
  <c r="DO629" i="33476"/>
  <c r="DP630" i="33476"/>
  <c r="DQ631" i="33476"/>
  <c r="DR632" i="33476"/>
  <c r="DS633" i="33476"/>
  <c r="DT292" i="33476"/>
  <c r="DO322" i="33476"/>
  <c r="DP331" i="33476"/>
  <c r="DQ340" i="33476"/>
  <c r="DR349" i="33476"/>
  <c r="DS434" i="33476"/>
  <c r="DT443" i="33476"/>
  <c r="DU452" i="33476"/>
  <c r="DO462" i="33476"/>
  <c r="DP471" i="33476"/>
  <c r="DQ474" i="33476"/>
  <c r="DR475" i="33476"/>
  <c r="DS476" i="33476"/>
  <c r="DT477" i="33476"/>
  <c r="DU478" i="33476"/>
  <c r="DO480" i="33476"/>
  <c r="DP481" i="33476"/>
  <c r="DQ482" i="33476"/>
  <c r="DR483" i="33476"/>
  <c r="DS484" i="33476"/>
  <c r="DT485" i="33476"/>
  <c r="DU486" i="33476"/>
  <c r="DO488" i="33476"/>
  <c r="DP489" i="33476"/>
  <c r="DQ490" i="33476"/>
  <c r="DR491" i="33476"/>
  <c r="DS492" i="33476"/>
  <c r="DT493" i="33476"/>
  <c r="DU494" i="33476"/>
  <c r="DO496" i="33476"/>
  <c r="DP497" i="33476"/>
  <c r="DQ574" i="33476"/>
  <c r="DR575" i="33476"/>
  <c r="DS576" i="33476"/>
  <c r="DT577" i="33476"/>
  <c r="DU578" i="33476"/>
  <c r="DO580" i="33476"/>
  <c r="DP581" i="33476"/>
  <c r="DQ582" i="33476"/>
  <c r="DR583" i="33476"/>
  <c r="DS584" i="33476"/>
  <c r="DT585" i="33476"/>
  <c r="DU586" i="33476"/>
  <c r="DO588" i="33476"/>
  <c r="DP589" i="33476"/>
  <c r="DQ590" i="33476"/>
  <c r="DR591" i="33476"/>
  <c r="DS592" i="33476"/>
  <c r="DT593" i="33476"/>
  <c r="DU594" i="33476"/>
  <c r="DO596" i="33476"/>
  <c r="DP597" i="33476"/>
  <c r="DQ598" i="33476"/>
  <c r="DR599" i="33476"/>
  <c r="DS600" i="33476"/>
  <c r="DT601" i="33476"/>
  <c r="DU602" i="33476"/>
  <c r="DO604" i="33476"/>
  <c r="DP605" i="33476"/>
  <c r="DQ606" i="33476"/>
  <c r="DR607" i="33476"/>
  <c r="DS608" i="33476"/>
  <c r="DT609" i="33476"/>
  <c r="DU610" i="33476"/>
  <c r="DO612" i="33476"/>
  <c r="DP613" i="33476"/>
  <c r="DQ614" i="33476"/>
  <c r="DR615" i="33476"/>
  <c r="DS616" i="33476"/>
  <c r="DT617" i="33476"/>
  <c r="DU618" i="33476"/>
  <c r="DO620" i="33476"/>
  <c r="DP621" i="33476"/>
  <c r="DQ622" i="33476"/>
  <c r="DR623" i="33476"/>
  <c r="DS624" i="33476"/>
  <c r="DT625" i="33476"/>
  <c r="DU626" i="33476"/>
  <c r="DO628" i="33476"/>
  <c r="DP629" i="33476"/>
  <c r="DQ630" i="33476"/>
  <c r="DR631" i="33476"/>
  <c r="DS632" i="33476"/>
  <c r="DT633" i="33476"/>
  <c r="DT181" i="33476"/>
  <c r="DT296" i="33476"/>
  <c r="DP323" i="33476"/>
  <c r="DQ332" i="33476"/>
  <c r="DR341" i="33476"/>
  <c r="DS350" i="33476"/>
  <c r="DT435" i="33476"/>
  <c r="DU444" i="33476"/>
  <c r="DO454" i="33476"/>
  <c r="DP463" i="33476"/>
  <c r="DQ472" i="33476"/>
  <c r="DR474" i="33476"/>
  <c r="DS475" i="33476"/>
  <c r="DT476" i="33476"/>
  <c r="DU477" i="33476"/>
  <c r="DO479" i="33476"/>
  <c r="DP480" i="33476"/>
  <c r="DQ481" i="33476"/>
  <c r="DR482" i="33476"/>
  <c r="DS483" i="33476"/>
  <c r="DT484" i="33476"/>
  <c r="DU485" i="33476"/>
  <c r="DO487" i="33476"/>
  <c r="DP488" i="33476"/>
  <c r="DQ489" i="33476"/>
  <c r="DR490" i="33476"/>
  <c r="DS491" i="33476"/>
  <c r="DT492" i="33476"/>
  <c r="DU493" i="33476"/>
  <c r="DO495" i="33476"/>
  <c r="DP496" i="33476"/>
  <c r="DQ497" i="33476"/>
  <c r="DR574" i="33476"/>
  <c r="DS575" i="33476"/>
  <c r="DT576" i="33476"/>
  <c r="DU577" i="33476"/>
  <c r="DO579" i="33476"/>
  <c r="DP580" i="33476"/>
  <c r="DQ581" i="33476"/>
  <c r="DR582" i="33476"/>
  <c r="DS583" i="33476"/>
  <c r="DT584" i="33476"/>
  <c r="DU585" i="33476"/>
  <c r="DO587" i="33476"/>
  <c r="DP588" i="33476"/>
  <c r="DQ589" i="33476"/>
  <c r="DR590" i="33476"/>
  <c r="DS591" i="33476"/>
  <c r="DT592" i="33476"/>
  <c r="DU593" i="33476"/>
  <c r="DO595" i="33476"/>
  <c r="DP596" i="33476"/>
  <c r="DQ597" i="33476"/>
  <c r="DR598" i="33476"/>
  <c r="DS599" i="33476"/>
  <c r="DT600" i="33476"/>
  <c r="DU601" i="33476"/>
  <c r="DO603" i="33476"/>
  <c r="DP604" i="33476"/>
  <c r="DQ605" i="33476"/>
  <c r="DR606" i="33476"/>
  <c r="DS607" i="33476"/>
  <c r="DT608" i="33476"/>
  <c r="DU609" i="33476"/>
  <c r="DO611" i="33476"/>
  <c r="DP612" i="33476"/>
  <c r="DQ613" i="33476"/>
  <c r="DR614" i="33476"/>
  <c r="DS615" i="33476"/>
  <c r="DT616" i="33476"/>
  <c r="DU617" i="33476"/>
  <c r="DO619" i="33476"/>
  <c r="DP620" i="33476"/>
  <c r="DQ621" i="33476"/>
  <c r="DR622" i="33476"/>
  <c r="DS623" i="33476"/>
  <c r="DT624" i="33476"/>
  <c r="DU625" i="33476"/>
  <c r="DO627" i="33476"/>
  <c r="DP628" i="33476"/>
  <c r="DQ629" i="33476"/>
  <c r="DR630" i="33476"/>
  <c r="DS631" i="33476"/>
  <c r="DT632" i="33476"/>
  <c r="DU633" i="33476"/>
  <c r="DT187" i="33476"/>
  <c r="DT300" i="33476"/>
  <c r="DQ324" i="33476"/>
  <c r="DR333" i="33476"/>
  <c r="DS342" i="33476"/>
  <c r="DT351" i="33476"/>
  <c r="DU436" i="33476"/>
  <c r="DO446" i="33476"/>
  <c r="DP455" i="33476"/>
  <c r="DQ464" i="33476"/>
  <c r="DQ473" i="33476"/>
  <c r="DS474" i="33476"/>
  <c r="DT475" i="33476"/>
  <c r="DU476" i="33476"/>
  <c r="DO478" i="33476"/>
  <c r="DP479" i="33476"/>
  <c r="DQ480" i="33476"/>
  <c r="DR481" i="33476"/>
  <c r="DS482" i="33476"/>
  <c r="DT483" i="33476"/>
  <c r="DU484" i="33476"/>
  <c r="DO486" i="33476"/>
  <c r="DP487" i="33476"/>
  <c r="DQ488" i="33476"/>
  <c r="DR489" i="33476"/>
  <c r="DS490" i="33476"/>
  <c r="DT491" i="33476"/>
  <c r="DU492" i="33476"/>
  <c r="DO494" i="33476"/>
  <c r="DP495" i="33476"/>
  <c r="DQ496" i="33476"/>
  <c r="DR497" i="33476"/>
  <c r="DS574" i="33476"/>
  <c r="DT575" i="33476"/>
  <c r="DU576" i="33476"/>
  <c r="DO578" i="33476"/>
  <c r="DP579" i="33476"/>
  <c r="DQ580" i="33476"/>
  <c r="DR581" i="33476"/>
  <c r="DS582" i="33476"/>
  <c r="DT583" i="33476"/>
  <c r="DU584" i="33476"/>
  <c r="DO586" i="33476"/>
  <c r="DP587" i="33476"/>
  <c r="DQ588" i="33476"/>
  <c r="DR589" i="33476"/>
  <c r="DS590" i="33476"/>
  <c r="DT591" i="33476"/>
  <c r="DU592" i="33476"/>
  <c r="DO594" i="33476"/>
  <c r="DP595" i="33476"/>
  <c r="DQ596" i="33476"/>
  <c r="DR597" i="33476"/>
  <c r="DS598" i="33476"/>
  <c r="DT599" i="33476"/>
  <c r="DU600" i="33476"/>
  <c r="DO602" i="33476"/>
  <c r="DP603" i="33476"/>
  <c r="DQ604" i="33476"/>
  <c r="DR605" i="33476"/>
  <c r="DS606" i="33476"/>
  <c r="DT607" i="33476"/>
  <c r="DU608" i="33476"/>
  <c r="DO610" i="33476"/>
  <c r="DP611" i="33476"/>
  <c r="DQ612" i="33476"/>
  <c r="DR613" i="33476"/>
  <c r="DS614" i="33476"/>
  <c r="DT615" i="33476"/>
  <c r="DU616" i="33476"/>
  <c r="DO618" i="33476"/>
  <c r="DP619" i="33476"/>
  <c r="DQ620" i="33476"/>
  <c r="DR621" i="33476"/>
  <c r="DS622" i="33476"/>
  <c r="DT623" i="33476"/>
  <c r="DU624" i="33476"/>
  <c r="DO626" i="33476"/>
  <c r="DP627" i="33476"/>
  <c r="DQ628" i="33476"/>
  <c r="DR629" i="33476"/>
  <c r="DS630" i="33476"/>
  <c r="DT631" i="33476"/>
  <c r="DU632" i="33476"/>
  <c r="DO634" i="33476"/>
  <c r="DT194" i="33476"/>
  <c r="DT304" i="33476"/>
  <c r="DR325" i="33476"/>
  <c r="DS334" i="33476"/>
  <c r="DT343" i="33476"/>
  <c r="DU352" i="33476"/>
  <c r="DO438" i="33476"/>
  <c r="DP447" i="33476"/>
  <c r="DQ456" i="33476"/>
  <c r="DR465" i="33476"/>
  <c r="DR473" i="33476"/>
  <c r="DT474" i="33476"/>
  <c r="DU475" i="33476"/>
  <c r="DO477" i="33476"/>
  <c r="DP478" i="33476"/>
  <c r="DQ479" i="33476"/>
  <c r="DR480" i="33476"/>
  <c r="DS481" i="33476"/>
  <c r="DT482" i="33476"/>
  <c r="DU483" i="33476"/>
  <c r="DO485" i="33476"/>
  <c r="DP486" i="33476"/>
  <c r="DQ487" i="33476"/>
  <c r="DR488" i="33476"/>
  <c r="DS489" i="33476"/>
  <c r="DT490" i="33476"/>
  <c r="DU491" i="33476"/>
  <c r="DO493" i="33476"/>
  <c r="DP494" i="33476"/>
  <c r="DQ495" i="33476"/>
  <c r="DR496" i="33476"/>
  <c r="DS497" i="33476"/>
  <c r="DT574" i="33476"/>
  <c r="DU575" i="33476"/>
  <c r="DO577" i="33476"/>
  <c r="DP578" i="33476"/>
  <c r="DQ579" i="33476"/>
  <c r="DR580" i="33476"/>
  <c r="DS581" i="33476"/>
  <c r="DT582" i="33476"/>
  <c r="DU583" i="33476"/>
  <c r="DO585" i="33476"/>
  <c r="DP586" i="33476"/>
  <c r="DQ587" i="33476"/>
  <c r="DR588" i="33476"/>
  <c r="DS589" i="33476"/>
  <c r="DT590" i="33476"/>
  <c r="DU591" i="33476"/>
  <c r="DO593" i="33476"/>
  <c r="DP594" i="33476"/>
  <c r="DQ595" i="33476"/>
  <c r="DR596" i="33476"/>
  <c r="DS597" i="33476"/>
  <c r="DT598" i="33476"/>
  <c r="DU599" i="33476"/>
  <c r="DO601" i="33476"/>
  <c r="DP602" i="33476"/>
  <c r="DQ603" i="33476"/>
  <c r="DR604" i="33476"/>
  <c r="DS605" i="33476"/>
  <c r="DT606" i="33476"/>
  <c r="DU607" i="33476"/>
  <c r="DO609" i="33476"/>
  <c r="DP610" i="33476"/>
  <c r="DQ611" i="33476"/>
  <c r="DR612" i="33476"/>
  <c r="DS613" i="33476"/>
  <c r="DT614" i="33476"/>
  <c r="DU615" i="33476"/>
  <c r="DO617" i="33476"/>
  <c r="DP618" i="33476"/>
  <c r="DQ619" i="33476"/>
  <c r="DR620" i="33476"/>
  <c r="DS621" i="33476"/>
  <c r="DT622" i="33476"/>
  <c r="DU623" i="33476"/>
  <c r="DO625" i="33476"/>
  <c r="DP626" i="33476"/>
  <c r="DQ627" i="33476"/>
  <c r="DR628" i="33476"/>
  <c r="DS629" i="33476"/>
  <c r="DT630" i="33476"/>
  <c r="DU631" i="33476"/>
  <c r="DO633" i="33476"/>
  <c r="DP634" i="33476"/>
  <c r="DT200" i="33476"/>
  <c r="DT308" i="33476"/>
  <c r="DS326" i="33476"/>
  <c r="DT335" i="33476"/>
  <c r="DU344" i="33476"/>
  <c r="DO354" i="33476"/>
  <c r="DP439" i="33476"/>
  <c r="DQ448" i="33476"/>
  <c r="DR457" i="33476"/>
  <c r="DS466" i="33476"/>
  <c r="DT473" i="33476"/>
  <c r="DU474" i="33476"/>
  <c r="DO476" i="33476"/>
  <c r="DP477" i="33476"/>
  <c r="DQ478" i="33476"/>
  <c r="DR479" i="33476"/>
  <c r="DS480" i="33476"/>
  <c r="DT481" i="33476"/>
  <c r="DU482" i="33476"/>
  <c r="DO484" i="33476"/>
  <c r="DP485" i="33476"/>
  <c r="DQ486" i="33476"/>
  <c r="DR487" i="33476"/>
  <c r="DS488" i="33476"/>
  <c r="DT489" i="33476"/>
  <c r="DU490" i="33476"/>
  <c r="DO492" i="33476"/>
  <c r="DP493" i="33476"/>
  <c r="DQ494" i="33476"/>
  <c r="DR495" i="33476"/>
  <c r="DS496" i="33476"/>
  <c r="DT497" i="33476"/>
  <c r="DU574" i="33476"/>
  <c r="DO576" i="33476"/>
  <c r="DP577" i="33476"/>
  <c r="DQ578" i="33476"/>
  <c r="DR579" i="33476"/>
  <c r="DS580" i="33476"/>
  <c r="DT581" i="33476"/>
  <c r="DU582" i="33476"/>
  <c r="DO584" i="33476"/>
  <c r="DP585" i="33476"/>
  <c r="DQ586" i="33476"/>
  <c r="DR587" i="33476"/>
  <c r="DS588" i="33476"/>
  <c r="DT589" i="33476"/>
  <c r="DU590" i="33476"/>
  <c r="DO592" i="33476"/>
  <c r="DP593" i="33476"/>
  <c r="DQ594" i="33476"/>
  <c r="DR595" i="33476"/>
  <c r="DS596" i="33476"/>
  <c r="DT597" i="33476"/>
  <c r="DU598" i="33476"/>
  <c r="DO600" i="33476"/>
  <c r="DP601" i="33476"/>
  <c r="DQ602" i="33476"/>
  <c r="DR603" i="33476"/>
  <c r="DS604" i="33476"/>
  <c r="DT605" i="33476"/>
  <c r="DU606" i="33476"/>
  <c r="DO608" i="33476"/>
  <c r="DP609" i="33476"/>
  <c r="DQ610" i="33476"/>
  <c r="DR611" i="33476"/>
  <c r="DS612" i="33476"/>
  <c r="DT613" i="33476"/>
  <c r="DU614" i="33476"/>
  <c r="DO616" i="33476"/>
  <c r="DP617" i="33476"/>
  <c r="DQ618" i="33476"/>
  <c r="DR619" i="33476"/>
  <c r="DS620" i="33476"/>
  <c r="DT621" i="33476"/>
  <c r="DU622" i="33476"/>
  <c r="DO624" i="33476"/>
  <c r="DP625" i="33476"/>
  <c r="DQ626" i="33476"/>
  <c r="DR627" i="33476"/>
  <c r="DS628" i="33476"/>
  <c r="DT629" i="33476"/>
  <c r="DU630" i="33476"/>
  <c r="DO632" i="33476"/>
  <c r="DP633" i="33476"/>
  <c r="DT204" i="33476"/>
  <c r="DT312" i="33476"/>
  <c r="DT327" i="33476"/>
  <c r="DU336" i="33476"/>
  <c r="DO346" i="33476"/>
  <c r="DP431" i="33476"/>
  <c r="DQ440" i="33476"/>
  <c r="DR449" i="33476"/>
  <c r="DS458" i="33476"/>
  <c r="DT467" i="33476"/>
  <c r="DU473" i="33476"/>
  <c r="DO475" i="33476"/>
  <c r="DP476" i="33476"/>
  <c r="DQ477" i="33476"/>
  <c r="DR478" i="33476"/>
  <c r="DS479" i="33476"/>
  <c r="DT480" i="33476"/>
  <c r="DU481" i="33476"/>
  <c r="DO483" i="33476"/>
  <c r="DP484" i="33476"/>
  <c r="DQ485" i="33476"/>
  <c r="DR486" i="33476"/>
  <c r="DS487" i="33476"/>
  <c r="DT488" i="33476"/>
  <c r="DU489" i="33476"/>
  <c r="DO491" i="33476"/>
  <c r="DP492" i="33476"/>
  <c r="DQ493" i="33476"/>
  <c r="DR494" i="33476"/>
  <c r="DS495" i="33476"/>
  <c r="DT496" i="33476"/>
  <c r="DU497" i="33476"/>
  <c r="DO575" i="33476"/>
  <c r="DP576" i="33476"/>
  <c r="DQ577" i="33476"/>
  <c r="DR578" i="33476"/>
  <c r="DS579" i="33476"/>
  <c r="DT580" i="33476"/>
  <c r="DU581" i="33476"/>
  <c r="DO583" i="33476"/>
  <c r="DP584" i="33476"/>
  <c r="DQ585" i="33476"/>
  <c r="DR586" i="33476"/>
  <c r="DS587" i="33476"/>
  <c r="DT588" i="33476"/>
  <c r="DU589" i="33476"/>
  <c r="DO591" i="33476"/>
  <c r="DP592" i="33476"/>
  <c r="DQ593" i="33476"/>
  <c r="DR594" i="33476"/>
  <c r="DS595" i="33476"/>
  <c r="DT596" i="33476"/>
  <c r="DU597" i="33476"/>
  <c r="DO599" i="33476"/>
  <c r="DP600" i="33476"/>
  <c r="DQ601" i="33476"/>
  <c r="DR602" i="33476"/>
  <c r="DS603" i="33476"/>
  <c r="DT604" i="33476"/>
  <c r="DU605" i="33476"/>
  <c r="DO607" i="33476"/>
  <c r="DP608" i="33476"/>
  <c r="DQ609" i="33476"/>
  <c r="DR610" i="33476"/>
  <c r="DS611" i="33476"/>
  <c r="DT612" i="33476"/>
  <c r="DU613" i="33476"/>
  <c r="DO615" i="33476"/>
  <c r="DP616" i="33476"/>
  <c r="DQ617" i="33476"/>
  <c r="DR618" i="33476"/>
  <c r="DS619" i="33476"/>
  <c r="DT620" i="33476"/>
  <c r="DU621" i="33476"/>
  <c r="DO623" i="33476"/>
  <c r="DP624" i="33476"/>
  <c r="DQ625" i="33476"/>
  <c r="DR626" i="33476"/>
  <c r="DS627" i="33476"/>
  <c r="DT628" i="33476"/>
  <c r="DU629" i="33476"/>
  <c r="DO631" i="33476"/>
  <c r="DP632" i="33476"/>
  <c r="DQ633" i="33476"/>
  <c r="DU328" i="33476"/>
  <c r="DO474" i="33476"/>
  <c r="DP483" i="33476"/>
  <c r="DQ492" i="33476"/>
  <c r="DR577" i="33476"/>
  <c r="DS586" i="33476"/>
  <c r="DT595" i="33476"/>
  <c r="DU604" i="33476"/>
  <c r="DO614" i="33476"/>
  <c r="DP623" i="33476"/>
  <c r="DQ632" i="33476"/>
  <c r="DP635" i="33476"/>
  <c r="DQ636" i="33476"/>
  <c r="DR637" i="33476"/>
  <c r="DS638" i="33476"/>
  <c r="DT639" i="33476"/>
  <c r="DU640" i="33476"/>
  <c r="DO718" i="33476"/>
  <c r="DP719" i="33476"/>
  <c r="DQ720" i="33476"/>
  <c r="DR721" i="33476"/>
  <c r="DS722" i="33476"/>
  <c r="DT723" i="33476"/>
  <c r="DU724" i="33476"/>
  <c r="DO726" i="33476"/>
  <c r="DP727" i="33476"/>
  <c r="DQ728" i="33476"/>
  <c r="DR729" i="33476"/>
  <c r="DS730" i="33476"/>
  <c r="DT731" i="33476"/>
  <c r="DU732" i="33476"/>
  <c r="DO734" i="33476"/>
  <c r="DP735" i="33476"/>
  <c r="DQ736" i="33476"/>
  <c r="DR737" i="33476"/>
  <c r="DS738" i="33476"/>
  <c r="DT739" i="33476"/>
  <c r="DU740" i="33476"/>
  <c r="DO742" i="33476"/>
  <c r="DP743" i="33476"/>
  <c r="DQ744" i="33476"/>
  <c r="DR745" i="33476"/>
  <c r="DS746" i="33476"/>
  <c r="DT747" i="33476"/>
  <c r="DU748" i="33476"/>
  <c r="DO750" i="33476"/>
  <c r="DP751" i="33476"/>
  <c r="DQ752" i="33476"/>
  <c r="DR753" i="33476"/>
  <c r="DS754" i="33476"/>
  <c r="DT755" i="33476"/>
  <c r="DU756" i="33476"/>
  <c r="DO758" i="33476"/>
  <c r="DP759" i="33476"/>
  <c r="DQ760" i="33476"/>
  <c r="DR761" i="33476"/>
  <c r="DS762" i="33476"/>
  <c r="DT763" i="33476"/>
  <c r="DU764" i="33476"/>
  <c r="DO766" i="33476"/>
  <c r="DP767" i="33476"/>
  <c r="DQ768" i="33476"/>
  <c r="DR769" i="33476"/>
  <c r="DS770" i="33476"/>
  <c r="DT771" i="33476"/>
  <c r="DU772" i="33476"/>
  <c r="DO774" i="33476"/>
  <c r="DP775" i="33476"/>
  <c r="DQ776" i="33476"/>
  <c r="DR777" i="33476"/>
  <c r="DS778" i="33476"/>
  <c r="DT779" i="33476"/>
  <c r="DU780" i="33476"/>
  <c r="DO782" i="33476"/>
  <c r="DP783" i="33476"/>
  <c r="DQ860" i="33476"/>
  <c r="DR861" i="33476"/>
  <c r="DS862" i="33476"/>
  <c r="DT863" i="33476"/>
  <c r="DU864" i="33476"/>
  <c r="DO866" i="33476"/>
  <c r="DP867" i="33476"/>
  <c r="DQ868" i="33476"/>
  <c r="DR869" i="33476"/>
  <c r="DS870" i="33476"/>
  <c r="DT871" i="33476"/>
  <c r="DO338" i="33476"/>
  <c r="DP475" i="33476"/>
  <c r="DQ484" i="33476"/>
  <c r="DR493" i="33476"/>
  <c r="DS578" i="33476"/>
  <c r="DT587" i="33476"/>
  <c r="DU596" i="33476"/>
  <c r="DO606" i="33476"/>
  <c r="DP615" i="33476"/>
  <c r="DQ624" i="33476"/>
  <c r="DR633" i="33476"/>
  <c r="DQ635" i="33476"/>
  <c r="DR636" i="33476"/>
  <c r="DS637" i="33476"/>
  <c r="DT638" i="33476"/>
  <c r="DU639" i="33476"/>
  <c r="DO717" i="33476"/>
  <c r="DP718" i="33476"/>
  <c r="DQ719" i="33476"/>
  <c r="DR720" i="33476"/>
  <c r="DS721" i="33476"/>
  <c r="DT722" i="33476"/>
  <c r="DU723" i="33476"/>
  <c r="DO725" i="33476"/>
  <c r="DP726" i="33476"/>
  <c r="DQ727" i="33476"/>
  <c r="DR728" i="33476"/>
  <c r="DS729" i="33476"/>
  <c r="DT730" i="33476"/>
  <c r="DU731" i="33476"/>
  <c r="DO733" i="33476"/>
  <c r="DP734" i="33476"/>
  <c r="DQ735" i="33476"/>
  <c r="DR736" i="33476"/>
  <c r="DS737" i="33476"/>
  <c r="DT738" i="33476"/>
  <c r="DU739" i="33476"/>
  <c r="DO741" i="33476"/>
  <c r="DP742" i="33476"/>
  <c r="DQ743" i="33476"/>
  <c r="DR744" i="33476"/>
  <c r="DS745" i="33476"/>
  <c r="DT746" i="33476"/>
  <c r="DU747" i="33476"/>
  <c r="DO749" i="33476"/>
  <c r="DP750" i="33476"/>
  <c r="DQ751" i="33476"/>
  <c r="DR752" i="33476"/>
  <c r="DS753" i="33476"/>
  <c r="DT754" i="33476"/>
  <c r="DU755" i="33476"/>
  <c r="DO757" i="33476"/>
  <c r="DP758" i="33476"/>
  <c r="DQ759" i="33476"/>
  <c r="DR760" i="33476"/>
  <c r="DS761" i="33476"/>
  <c r="DT762" i="33476"/>
  <c r="DU763" i="33476"/>
  <c r="DO765" i="33476"/>
  <c r="DP766" i="33476"/>
  <c r="DQ767" i="33476"/>
  <c r="DR768" i="33476"/>
  <c r="DS769" i="33476"/>
  <c r="DT770" i="33476"/>
  <c r="DU771" i="33476"/>
  <c r="DO773" i="33476"/>
  <c r="DP774" i="33476"/>
  <c r="DQ775" i="33476"/>
  <c r="DR776" i="33476"/>
  <c r="DS777" i="33476"/>
  <c r="DT778" i="33476"/>
  <c r="DU779" i="33476"/>
  <c r="DO781" i="33476"/>
  <c r="DP782" i="33476"/>
  <c r="DQ783" i="33476"/>
  <c r="DR860" i="33476"/>
  <c r="DS861" i="33476"/>
  <c r="DT862" i="33476"/>
  <c r="DU863" i="33476"/>
  <c r="DO865" i="33476"/>
  <c r="DP866" i="33476"/>
  <c r="DQ867" i="33476"/>
  <c r="DR868" i="33476"/>
  <c r="DS869" i="33476"/>
  <c r="DT870" i="33476"/>
  <c r="DP347" i="33476"/>
  <c r="DQ476" i="33476"/>
  <c r="DR485" i="33476"/>
  <c r="DS494" i="33476"/>
  <c r="DT579" i="33476"/>
  <c r="DU588" i="33476"/>
  <c r="DO598" i="33476"/>
  <c r="DP607" i="33476"/>
  <c r="DQ616" i="33476"/>
  <c r="DR625" i="33476"/>
  <c r="DQ634" i="33476"/>
  <c r="DR635" i="33476"/>
  <c r="DS636" i="33476"/>
  <c r="DT637" i="33476"/>
  <c r="DU638" i="33476"/>
  <c r="DO640" i="33476"/>
  <c r="DP717" i="33476"/>
  <c r="DQ718" i="33476"/>
  <c r="DR719" i="33476"/>
  <c r="DS720" i="33476"/>
  <c r="DT721" i="33476"/>
  <c r="DU722" i="33476"/>
  <c r="DO724" i="33476"/>
  <c r="DP725" i="33476"/>
  <c r="DQ726" i="33476"/>
  <c r="DR727" i="33476"/>
  <c r="DS728" i="33476"/>
  <c r="DT729" i="33476"/>
  <c r="DU730" i="33476"/>
  <c r="DO732" i="33476"/>
  <c r="DP733" i="33476"/>
  <c r="DQ734" i="33476"/>
  <c r="DR735" i="33476"/>
  <c r="DS736" i="33476"/>
  <c r="DT737" i="33476"/>
  <c r="DU738" i="33476"/>
  <c r="DO740" i="33476"/>
  <c r="DP741" i="33476"/>
  <c r="DQ742" i="33476"/>
  <c r="DR743" i="33476"/>
  <c r="DS744" i="33476"/>
  <c r="DT745" i="33476"/>
  <c r="DU746" i="33476"/>
  <c r="DO748" i="33476"/>
  <c r="DP749" i="33476"/>
  <c r="DQ750" i="33476"/>
  <c r="DR751" i="33476"/>
  <c r="DS752" i="33476"/>
  <c r="DT753" i="33476"/>
  <c r="DU754" i="33476"/>
  <c r="DO756" i="33476"/>
  <c r="DP757" i="33476"/>
  <c r="DQ758" i="33476"/>
  <c r="DR759" i="33476"/>
  <c r="DS760" i="33476"/>
  <c r="DT761" i="33476"/>
  <c r="DU762" i="33476"/>
  <c r="DO764" i="33476"/>
  <c r="DP765" i="33476"/>
  <c r="DQ766" i="33476"/>
  <c r="DR767" i="33476"/>
  <c r="DS768" i="33476"/>
  <c r="DT769" i="33476"/>
  <c r="DU770" i="33476"/>
  <c r="DO772" i="33476"/>
  <c r="DP773" i="33476"/>
  <c r="DQ774" i="33476"/>
  <c r="DR775" i="33476"/>
  <c r="DS776" i="33476"/>
  <c r="DT777" i="33476"/>
  <c r="DU778" i="33476"/>
  <c r="DO780" i="33476"/>
  <c r="DP781" i="33476"/>
  <c r="DQ782" i="33476"/>
  <c r="DR783" i="33476"/>
  <c r="DS860" i="33476"/>
  <c r="DT861" i="33476"/>
  <c r="DQ432" i="33476"/>
  <c r="DR477" i="33476"/>
  <c r="DS486" i="33476"/>
  <c r="DT495" i="33476"/>
  <c r="DU580" i="33476"/>
  <c r="DO590" i="33476"/>
  <c r="DP599" i="33476"/>
  <c r="DQ608" i="33476"/>
  <c r="DR617" i="33476"/>
  <c r="DS626" i="33476"/>
  <c r="DR634" i="33476"/>
  <c r="DS635" i="33476"/>
  <c r="DT636" i="33476"/>
  <c r="DU637" i="33476"/>
  <c r="DO639" i="33476"/>
  <c r="DP640" i="33476"/>
  <c r="DQ717" i="33476"/>
  <c r="DR718" i="33476"/>
  <c r="DS719" i="33476"/>
  <c r="DT720" i="33476"/>
  <c r="DU721" i="33476"/>
  <c r="DO723" i="33476"/>
  <c r="DP724" i="33476"/>
  <c r="DQ725" i="33476"/>
  <c r="DR726" i="33476"/>
  <c r="DS727" i="33476"/>
  <c r="DT728" i="33476"/>
  <c r="DU729" i="33476"/>
  <c r="DO731" i="33476"/>
  <c r="DP732" i="33476"/>
  <c r="DQ733" i="33476"/>
  <c r="DR734" i="33476"/>
  <c r="DS735" i="33476"/>
  <c r="DT736" i="33476"/>
  <c r="DU737" i="33476"/>
  <c r="DO739" i="33476"/>
  <c r="DP740" i="33476"/>
  <c r="DQ741" i="33476"/>
  <c r="DR742" i="33476"/>
  <c r="DS743" i="33476"/>
  <c r="DT744" i="33476"/>
  <c r="DU745" i="33476"/>
  <c r="DO747" i="33476"/>
  <c r="DP748" i="33476"/>
  <c r="DQ749" i="33476"/>
  <c r="DR750" i="33476"/>
  <c r="DS751" i="33476"/>
  <c r="DT752" i="33476"/>
  <c r="DU753" i="33476"/>
  <c r="DO755" i="33476"/>
  <c r="DP756" i="33476"/>
  <c r="DQ757" i="33476"/>
  <c r="DR758" i="33476"/>
  <c r="DS759" i="33476"/>
  <c r="DT760" i="33476"/>
  <c r="DU761" i="33476"/>
  <c r="DO763" i="33476"/>
  <c r="DP764" i="33476"/>
  <c r="DQ765" i="33476"/>
  <c r="DR766" i="33476"/>
  <c r="DS767" i="33476"/>
  <c r="DT768" i="33476"/>
  <c r="DU769" i="33476"/>
  <c r="DO771" i="33476"/>
  <c r="DP772" i="33476"/>
  <c r="DQ773" i="33476"/>
  <c r="DR774" i="33476"/>
  <c r="DS775" i="33476"/>
  <c r="DT776" i="33476"/>
  <c r="DU777" i="33476"/>
  <c r="DO779" i="33476"/>
  <c r="DP780" i="33476"/>
  <c r="DQ781" i="33476"/>
  <c r="DR782" i="33476"/>
  <c r="DS783" i="33476"/>
  <c r="DT860" i="33476"/>
  <c r="DU861" i="33476"/>
  <c r="DO863" i="33476"/>
  <c r="DP864" i="33476"/>
  <c r="DQ865" i="33476"/>
  <c r="DR866" i="33476"/>
  <c r="DS867" i="33476"/>
  <c r="DT868" i="33476"/>
  <c r="DU869" i="33476"/>
  <c r="DO871" i="33476"/>
  <c r="DR441" i="33476"/>
  <c r="DS478" i="33476"/>
  <c r="DT487" i="33476"/>
  <c r="DU496" i="33476"/>
  <c r="DO582" i="33476"/>
  <c r="DP591" i="33476"/>
  <c r="DQ600" i="33476"/>
  <c r="DR609" i="33476"/>
  <c r="DS618" i="33476"/>
  <c r="DT627" i="33476"/>
  <c r="DS634" i="33476"/>
  <c r="DT635" i="33476"/>
  <c r="DU636" i="33476"/>
  <c r="DO638" i="33476"/>
  <c r="DP639" i="33476"/>
  <c r="DQ640" i="33476"/>
  <c r="DR717" i="33476"/>
  <c r="DS718" i="33476"/>
  <c r="DT719" i="33476"/>
  <c r="DU720" i="33476"/>
  <c r="DO722" i="33476"/>
  <c r="DP723" i="33476"/>
  <c r="DQ724" i="33476"/>
  <c r="DR725" i="33476"/>
  <c r="DS726" i="33476"/>
  <c r="DT727" i="33476"/>
  <c r="DU728" i="33476"/>
  <c r="DO730" i="33476"/>
  <c r="DP731" i="33476"/>
  <c r="DQ732" i="33476"/>
  <c r="DR733" i="33476"/>
  <c r="DS734" i="33476"/>
  <c r="DT735" i="33476"/>
  <c r="DU736" i="33476"/>
  <c r="DO738" i="33476"/>
  <c r="DP739" i="33476"/>
  <c r="DQ740" i="33476"/>
  <c r="DR741" i="33476"/>
  <c r="DS742" i="33476"/>
  <c r="DT743" i="33476"/>
  <c r="DU744" i="33476"/>
  <c r="DO746" i="33476"/>
  <c r="DP747" i="33476"/>
  <c r="DQ748" i="33476"/>
  <c r="DR749" i="33476"/>
  <c r="DS750" i="33476"/>
  <c r="DT751" i="33476"/>
  <c r="DU752" i="33476"/>
  <c r="DO754" i="33476"/>
  <c r="DP755" i="33476"/>
  <c r="DQ756" i="33476"/>
  <c r="DR757" i="33476"/>
  <c r="DS758" i="33476"/>
  <c r="DT759" i="33476"/>
  <c r="DU760" i="33476"/>
  <c r="DO762" i="33476"/>
  <c r="DP763" i="33476"/>
  <c r="DQ764" i="33476"/>
  <c r="DR765" i="33476"/>
  <c r="DS766" i="33476"/>
  <c r="DT767" i="33476"/>
  <c r="DU768" i="33476"/>
  <c r="DO770" i="33476"/>
  <c r="DP771" i="33476"/>
  <c r="DQ772" i="33476"/>
  <c r="DR773" i="33476"/>
  <c r="DS774" i="33476"/>
  <c r="DT775" i="33476"/>
  <c r="DU776" i="33476"/>
  <c r="DO778" i="33476"/>
  <c r="DP779" i="33476"/>
  <c r="DQ780" i="33476"/>
  <c r="DR781" i="33476"/>
  <c r="DS782" i="33476"/>
  <c r="DT783" i="33476"/>
  <c r="DU860" i="33476"/>
  <c r="DO862" i="33476"/>
  <c r="DP863" i="33476"/>
  <c r="DQ864" i="33476"/>
  <c r="DR865" i="33476"/>
  <c r="DS866" i="33476"/>
  <c r="DT867" i="33476"/>
  <c r="DU868" i="33476"/>
  <c r="DO870" i="33476"/>
  <c r="DP871" i="33476"/>
  <c r="DS450" i="33476"/>
  <c r="DT479" i="33476"/>
  <c r="DU488" i="33476"/>
  <c r="DO574" i="33476"/>
  <c r="DP583" i="33476"/>
  <c r="DQ592" i="33476"/>
  <c r="DR601" i="33476"/>
  <c r="DS610" i="33476"/>
  <c r="DT619" i="33476"/>
  <c r="DU628" i="33476"/>
  <c r="DT634" i="33476"/>
  <c r="DU635" i="33476"/>
  <c r="DO637" i="33476"/>
  <c r="DP638" i="33476"/>
  <c r="DQ639" i="33476"/>
  <c r="DR640" i="33476"/>
  <c r="DS717" i="33476"/>
  <c r="DT718" i="33476"/>
  <c r="DU719" i="33476"/>
  <c r="DO721" i="33476"/>
  <c r="DP722" i="33476"/>
  <c r="DQ723" i="33476"/>
  <c r="DR724" i="33476"/>
  <c r="DS725" i="33476"/>
  <c r="DT726" i="33476"/>
  <c r="DU727" i="33476"/>
  <c r="DO729" i="33476"/>
  <c r="DP730" i="33476"/>
  <c r="DQ731" i="33476"/>
  <c r="DR732" i="33476"/>
  <c r="DS733" i="33476"/>
  <c r="DT734" i="33476"/>
  <c r="DU735" i="33476"/>
  <c r="DO737" i="33476"/>
  <c r="DP738" i="33476"/>
  <c r="DQ739" i="33476"/>
  <c r="DR740" i="33476"/>
  <c r="DS741" i="33476"/>
  <c r="DT742" i="33476"/>
  <c r="DU743" i="33476"/>
  <c r="DO745" i="33476"/>
  <c r="DP746" i="33476"/>
  <c r="DQ747" i="33476"/>
  <c r="DR748" i="33476"/>
  <c r="DS749" i="33476"/>
  <c r="DT750" i="33476"/>
  <c r="DU751" i="33476"/>
  <c r="DO753" i="33476"/>
  <c r="DP754" i="33476"/>
  <c r="DQ755" i="33476"/>
  <c r="DR756" i="33476"/>
  <c r="DS757" i="33476"/>
  <c r="DT758" i="33476"/>
  <c r="DU759" i="33476"/>
  <c r="DO761" i="33476"/>
  <c r="DP762" i="33476"/>
  <c r="DQ763" i="33476"/>
  <c r="DR764" i="33476"/>
  <c r="DS765" i="33476"/>
  <c r="DT766" i="33476"/>
  <c r="DU767" i="33476"/>
  <c r="DO769" i="33476"/>
  <c r="DP770" i="33476"/>
  <c r="DQ771" i="33476"/>
  <c r="DR772" i="33476"/>
  <c r="DS773" i="33476"/>
  <c r="DT774" i="33476"/>
  <c r="DU775" i="33476"/>
  <c r="DO777" i="33476"/>
  <c r="DP778" i="33476"/>
  <c r="DQ779" i="33476"/>
  <c r="DR780" i="33476"/>
  <c r="DS781" i="33476"/>
  <c r="DT782" i="33476"/>
  <c r="DU783" i="33476"/>
  <c r="DO861" i="33476"/>
  <c r="DP862" i="33476"/>
  <c r="DQ863" i="33476"/>
  <c r="DR864" i="33476"/>
  <c r="DS865" i="33476"/>
  <c r="DT866" i="33476"/>
  <c r="DU867" i="33476"/>
  <c r="DO869" i="33476"/>
  <c r="DP870" i="33476"/>
  <c r="DQ871" i="33476"/>
  <c r="DT208" i="33476"/>
  <c r="DT459" i="33476"/>
  <c r="DU480" i="33476"/>
  <c r="DO490" i="33476"/>
  <c r="DP575" i="33476"/>
  <c r="DQ584" i="33476"/>
  <c r="DR593" i="33476"/>
  <c r="DS602" i="33476"/>
  <c r="DT611" i="33476"/>
  <c r="DU620" i="33476"/>
  <c r="DO630" i="33476"/>
  <c r="DU634" i="33476"/>
  <c r="DO636" i="33476"/>
  <c r="DP637" i="33476"/>
  <c r="DQ638" i="33476"/>
  <c r="DR639" i="33476"/>
  <c r="DS640" i="33476"/>
  <c r="DT717" i="33476"/>
  <c r="DU718" i="33476"/>
  <c r="DO720" i="33476"/>
  <c r="DP721" i="33476"/>
  <c r="DQ722" i="33476"/>
  <c r="DR723" i="33476"/>
  <c r="DS724" i="33476"/>
  <c r="DT725" i="33476"/>
  <c r="DU726" i="33476"/>
  <c r="DO728" i="33476"/>
  <c r="DP729" i="33476"/>
  <c r="DQ730" i="33476"/>
  <c r="DR731" i="33476"/>
  <c r="DS732" i="33476"/>
  <c r="DT733" i="33476"/>
  <c r="DU734" i="33476"/>
  <c r="DO736" i="33476"/>
  <c r="DP737" i="33476"/>
  <c r="DQ738" i="33476"/>
  <c r="DR739" i="33476"/>
  <c r="DS740" i="33476"/>
  <c r="DT741" i="33476"/>
  <c r="DU742" i="33476"/>
  <c r="DO744" i="33476"/>
  <c r="DP745" i="33476"/>
  <c r="DQ746" i="33476"/>
  <c r="DR747" i="33476"/>
  <c r="DS748" i="33476"/>
  <c r="DT749" i="33476"/>
  <c r="DU750" i="33476"/>
  <c r="DO752" i="33476"/>
  <c r="DP753" i="33476"/>
  <c r="DQ754" i="33476"/>
  <c r="DR755" i="33476"/>
  <c r="DS756" i="33476"/>
  <c r="DT757" i="33476"/>
  <c r="DU758" i="33476"/>
  <c r="DO760" i="33476"/>
  <c r="DP761" i="33476"/>
  <c r="DQ762" i="33476"/>
  <c r="DR763" i="33476"/>
  <c r="DS764" i="33476"/>
  <c r="DT765" i="33476"/>
  <c r="DU766" i="33476"/>
  <c r="DO768" i="33476"/>
  <c r="DP769" i="33476"/>
  <c r="DQ770" i="33476"/>
  <c r="DR771" i="33476"/>
  <c r="DS772" i="33476"/>
  <c r="DT773" i="33476"/>
  <c r="DU774" i="33476"/>
  <c r="DO776" i="33476"/>
  <c r="DP777" i="33476"/>
  <c r="DQ778" i="33476"/>
  <c r="DR779" i="33476"/>
  <c r="DS780" i="33476"/>
  <c r="DT781" i="33476"/>
  <c r="DU782" i="33476"/>
  <c r="DO860" i="33476"/>
  <c r="DP861" i="33476"/>
  <c r="DQ862" i="33476"/>
  <c r="DR863" i="33476"/>
  <c r="DS864" i="33476"/>
  <c r="DT865" i="33476"/>
  <c r="DU866" i="33476"/>
  <c r="DO868" i="33476"/>
  <c r="DP869" i="33476"/>
  <c r="DQ870" i="33476"/>
  <c r="DO482" i="33476"/>
  <c r="DP631" i="33476"/>
  <c r="DO719" i="33476"/>
  <c r="DP728" i="33476"/>
  <c r="DQ737" i="33476"/>
  <c r="DR746" i="33476"/>
  <c r="DS755" i="33476"/>
  <c r="DT764" i="33476"/>
  <c r="DU773" i="33476"/>
  <c r="DO783" i="33476"/>
  <c r="DP865" i="33476"/>
  <c r="DT869" i="33476"/>
  <c r="DQ872" i="33476"/>
  <c r="DR873" i="33476"/>
  <c r="DS874" i="33476"/>
  <c r="DT875" i="33476"/>
  <c r="DU876" i="33476"/>
  <c r="DO878" i="33476"/>
  <c r="DP879" i="33476"/>
  <c r="DQ880" i="33476"/>
  <c r="DP491" i="33476"/>
  <c r="DO635" i="33476"/>
  <c r="DP720" i="33476"/>
  <c r="DQ729" i="33476"/>
  <c r="DR738" i="33476"/>
  <c r="DS747" i="33476"/>
  <c r="DT756" i="33476"/>
  <c r="DU765" i="33476"/>
  <c r="DO775" i="33476"/>
  <c r="DP860" i="33476"/>
  <c r="DU865" i="33476"/>
  <c r="DR870" i="33476"/>
  <c r="DR872" i="33476"/>
  <c r="DS873" i="33476"/>
  <c r="DT874" i="33476"/>
  <c r="DU875" i="33476"/>
  <c r="DO877" i="33476"/>
  <c r="DP878" i="33476"/>
  <c r="DQ879" i="33476"/>
  <c r="DR880" i="33476"/>
  <c r="DS881" i="33476"/>
  <c r="DT882" i="33476"/>
  <c r="DU883" i="33476"/>
  <c r="DO885" i="33476"/>
  <c r="DP886" i="33476"/>
  <c r="DQ887" i="33476"/>
  <c r="DR888" i="33476"/>
  <c r="DS889" i="33476"/>
  <c r="DT890" i="33476"/>
  <c r="DU891" i="33476"/>
  <c r="DO893" i="33476"/>
  <c r="DP894" i="33476"/>
  <c r="DQ895" i="33476"/>
  <c r="DR896" i="33476"/>
  <c r="DS897" i="33476"/>
  <c r="DT898" i="33476"/>
  <c r="DU899" i="33476"/>
  <c r="DO901" i="33476"/>
  <c r="DP902" i="33476"/>
  <c r="DQ903" i="33476"/>
  <c r="DR904" i="33476"/>
  <c r="DS905" i="33476"/>
  <c r="DT906" i="33476"/>
  <c r="DU907" i="33476"/>
  <c r="DO909" i="33476"/>
  <c r="DP910" i="33476"/>
  <c r="DQ911" i="33476"/>
  <c r="DR912" i="33476"/>
  <c r="DS913" i="33476"/>
  <c r="DT914" i="33476"/>
  <c r="DU915" i="33476"/>
  <c r="DO917" i="33476"/>
  <c r="DP918" i="33476"/>
  <c r="DQ919" i="33476"/>
  <c r="DR920" i="33476"/>
  <c r="DS921" i="33476"/>
  <c r="DT922" i="33476"/>
  <c r="DU923" i="33476"/>
  <c r="DO925" i="33476"/>
  <c r="DP926" i="33476"/>
  <c r="DO916" i="33476"/>
  <c r="DR919" i="33476"/>
  <c r="DT921" i="33476"/>
  <c r="DU922" i="33476"/>
  <c r="DP925" i="33476"/>
  <c r="DQ926" i="33476"/>
  <c r="DU881" i="33476"/>
  <c r="DR886" i="33476"/>
  <c r="DT888" i="33476"/>
  <c r="DP892" i="33476"/>
  <c r="DR894" i="33476"/>
  <c r="DU897" i="33476"/>
  <c r="DP900" i="33476"/>
  <c r="DR902" i="33476"/>
  <c r="DU905" i="33476"/>
  <c r="DP908" i="33476"/>
  <c r="DU913" i="33476"/>
  <c r="DR918" i="33476"/>
  <c r="DQ925" i="33476"/>
  <c r="DQ576" i="33476"/>
  <c r="DP636" i="33476"/>
  <c r="DQ721" i="33476"/>
  <c r="DR730" i="33476"/>
  <c r="DS739" i="33476"/>
  <c r="DT748" i="33476"/>
  <c r="DU757" i="33476"/>
  <c r="DO767" i="33476"/>
  <c r="DP776" i="33476"/>
  <c r="DQ861" i="33476"/>
  <c r="DQ866" i="33476"/>
  <c r="DU870" i="33476"/>
  <c r="DS872" i="33476"/>
  <c r="DT873" i="33476"/>
  <c r="DU874" i="33476"/>
  <c r="DO876" i="33476"/>
  <c r="DP877" i="33476"/>
  <c r="DQ878" i="33476"/>
  <c r="DR879" i="33476"/>
  <c r="DS880" i="33476"/>
  <c r="DT881" i="33476"/>
  <c r="DU882" i="33476"/>
  <c r="DO884" i="33476"/>
  <c r="DP885" i="33476"/>
  <c r="DQ886" i="33476"/>
  <c r="DR887" i="33476"/>
  <c r="DS888" i="33476"/>
  <c r="DT889" i="33476"/>
  <c r="DU890" i="33476"/>
  <c r="DO892" i="33476"/>
  <c r="DP893" i="33476"/>
  <c r="DQ894" i="33476"/>
  <c r="DR895" i="33476"/>
  <c r="DS896" i="33476"/>
  <c r="DT897" i="33476"/>
  <c r="DU898" i="33476"/>
  <c r="DO900" i="33476"/>
  <c r="DP901" i="33476"/>
  <c r="DQ902" i="33476"/>
  <c r="DR903" i="33476"/>
  <c r="DS904" i="33476"/>
  <c r="DT905" i="33476"/>
  <c r="DU906" i="33476"/>
  <c r="DO908" i="33476"/>
  <c r="DP909" i="33476"/>
  <c r="DQ910" i="33476"/>
  <c r="DR911" i="33476"/>
  <c r="DS912" i="33476"/>
  <c r="DT913" i="33476"/>
  <c r="DU914" i="33476"/>
  <c r="DP917" i="33476"/>
  <c r="DQ918" i="33476"/>
  <c r="DS920" i="33476"/>
  <c r="DO924" i="33476"/>
  <c r="DP884" i="33476"/>
  <c r="DU889" i="33476"/>
  <c r="DQ893" i="33476"/>
  <c r="DS895" i="33476"/>
  <c r="DO899" i="33476"/>
  <c r="DQ901" i="33476"/>
  <c r="DT904" i="33476"/>
  <c r="DO907" i="33476"/>
  <c r="DQ909" i="33476"/>
  <c r="DP916" i="33476"/>
  <c r="DT920" i="33476"/>
  <c r="DR585" i="33476"/>
  <c r="DQ637" i="33476"/>
  <c r="DR722" i="33476"/>
  <c r="DS731" i="33476"/>
  <c r="DT740" i="33476"/>
  <c r="DU749" i="33476"/>
  <c r="DO759" i="33476"/>
  <c r="DP768" i="33476"/>
  <c r="DQ777" i="33476"/>
  <c r="DR862" i="33476"/>
  <c r="DO867" i="33476"/>
  <c r="DR871" i="33476"/>
  <c r="DT872" i="33476"/>
  <c r="DU873" i="33476"/>
  <c r="DO875" i="33476"/>
  <c r="DP876" i="33476"/>
  <c r="DQ877" i="33476"/>
  <c r="DR878" i="33476"/>
  <c r="DS879" i="33476"/>
  <c r="DT880" i="33476"/>
  <c r="DO883" i="33476"/>
  <c r="DQ885" i="33476"/>
  <c r="DS887" i="33476"/>
  <c r="DO891" i="33476"/>
  <c r="DT896" i="33476"/>
  <c r="DS903" i="33476"/>
  <c r="DR910" i="33476"/>
  <c r="DP924" i="33476"/>
  <c r="DS594" i="33476"/>
  <c r="DR638" i="33476"/>
  <c r="DS723" i="33476"/>
  <c r="DT732" i="33476"/>
  <c r="DU741" i="33476"/>
  <c r="DO751" i="33476"/>
  <c r="DP760" i="33476"/>
  <c r="DQ769" i="33476"/>
  <c r="DR778" i="33476"/>
  <c r="DU862" i="33476"/>
  <c r="DR867" i="33476"/>
  <c r="DS871" i="33476"/>
  <c r="DU872" i="33476"/>
  <c r="DO874" i="33476"/>
  <c r="DP875" i="33476"/>
  <c r="DQ876" i="33476"/>
  <c r="DR877" i="33476"/>
  <c r="DS878" i="33476"/>
  <c r="DT879" i="33476"/>
  <c r="DU880" i="33476"/>
  <c r="DO882" i="33476"/>
  <c r="DP883" i="33476"/>
  <c r="DQ884" i="33476"/>
  <c r="DR885" i="33476"/>
  <c r="DS886" i="33476"/>
  <c r="DT887" i="33476"/>
  <c r="DU888" i="33476"/>
  <c r="DO890" i="33476"/>
  <c r="DP891" i="33476"/>
  <c r="DQ892" i="33476"/>
  <c r="DR893" i="33476"/>
  <c r="DS894" i="33476"/>
  <c r="DT895" i="33476"/>
  <c r="DU896" i="33476"/>
  <c r="DO898" i="33476"/>
  <c r="DP899" i="33476"/>
  <c r="DQ900" i="33476"/>
  <c r="DR901" i="33476"/>
  <c r="DS902" i="33476"/>
  <c r="DT903" i="33476"/>
  <c r="DU904" i="33476"/>
  <c r="DO906" i="33476"/>
  <c r="DP907" i="33476"/>
  <c r="DQ908" i="33476"/>
  <c r="DR909" i="33476"/>
  <c r="DS910" i="33476"/>
  <c r="DT911" i="33476"/>
  <c r="DU912" i="33476"/>
  <c r="DO914" i="33476"/>
  <c r="DP915" i="33476"/>
  <c r="DQ916" i="33476"/>
  <c r="DR917" i="33476"/>
  <c r="DS918" i="33476"/>
  <c r="DT919" i="33476"/>
  <c r="DU920" i="33476"/>
  <c r="DO922" i="33476"/>
  <c r="DP923" i="33476"/>
  <c r="DQ924" i="33476"/>
  <c r="DR925" i="33476"/>
  <c r="DS926" i="33476"/>
  <c r="DU902" i="33476"/>
  <c r="DQ906" i="33476"/>
  <c r="DT909" i="33476"/>
  <c r="DU910" i="33476"/>
  <c r="DQ914" i="33476"/>
  <c r="DS916" i="33476"/>
  <c r="DU918" i="33476"/>
  <c r="DP921" i="33476"/>
  <c r="DR923" i="33476"/>
  <c r="DT925" i="33476"/>
  <c r="DP895" i="33476"/>
  <c r="DO902" i="33476"/>
  <c r="DR905" i="33476"/>
  <c r="DU908" i="33476"/>
  <c r="DQ912" i="33476"/>
  <c r="DT915" i="33476"/>
  <c r="DP919" i="33476"/>
  <c r="DS922" i="33476"/>
  <c r="DO926" i="33476"/>
  <c r="DT912" i="33476"/>
  <c r="DU921" i="33476"/>
  <c r="DT603" i="33476"/>
  <c r="DS639" i="33476"/>
  <c r="DT724" i="33476"/>
  <c r="DU733" i="33476"/>
  <c r="DO743" i="33476"/>
  <c r="DP752" i="33476"/>
  <c r="DQ761" i="33476"/>
  <c r="DR770" i="33476"/>
  <c r="DS779" i="33476"/>
  <c r="DS863" i="33476"/>
  <c r="DP868" i="33476"/>
  <c r="DU871" i="33476"/>
  <c r="DO873" i="33476"/>
  <c r="DP874" i="33476"/>
  <c r="DQ875" i="33476"/>
  <c r="DR876" i="33476"/>
  <c r="DS877" i="33476"/>
  <c r="DT878" i="33476"/>
  <c r="DU879" i="33476"/>
  <c r="DO881" i="33476"/>
  <c r="DP882" i="33476"/>
  <c r="DQ883" i="33476"/>
  <c r="DR884" i="33476"/>
  <c r="DS885" i="33476"/>
  <c r="DT886" i="33476"/>
  <c r="DU887" i="33476"/>
  <c r="DO889" i="33476"/>
  <c r="DP890" i="33476"/>
  <c r="DQ891" i="33476"/>
  <c r="DR892" i="33476"/>
  <c r="DS893" i="33476"/>
  <c r="DT894" i="33476"/>
  <c r="DU895" i="33476"/>
  <c r="DO897" i="33476"/>
  <c r="DP898" i="33476"/>
  <c r="DQ899" i="33476"/>
  <c r="DR900" i="33476"/>
  <c r="DS901" i="33476"/>
  <c r="DT902" i="33476"/>
  <c r="DU903" i="33476"/>
  <c r="DO905" i="33476"/>
  <c r="DP906" i="33476"/>
  <c r="DQ907" i="33476"/>
  <c r="DR908" i="33476"/>
  <c r="DS909" i="33476"/>
  <c r="DT910" i="33476"/>
  <c r="DU911" i="33476"/>
  <c r="DO913" i="33476"/>
  <c r="DP914" i="33476"/>
  <c r="DQ915" i="33476"/>
  <c r="DR916" i="33476"/>
  <c r="DS917" i="33476"/>
  <c r="DT918" i="33476"/>
  <c r="DU919" i="33476"/>
  <c r="DO921" i="33476"/>
  <c r="DP922" i="33476"/>
  <c r="DQ923" i="33476"/>
  <c r="DR924" i="33476"/>
  <c r="DS925" i="33476"/>
  <c r="DT926" i="33476"/>
  <c r="DT901" i="33476"/>
  <c r="DS908" i="33476"/>
  <c r="DP913" i="33476"/>
  <c r="DR915" i="33476"/>
  <c r="DO920" i="33476"/>
  <c r="DS924" i="33476"/>
  <c r="DQ896" i="33476"/>
  <c r="DS906" i="33476"/>
  <c r="DR913" i="33476"/>
  <c r="DO918" i="33476"/>
  <c r="DU924" i="33476"/>
  <c r="DQ917" i="33476"/>
  <c r="DR926" i="33476"/>
  <c r="DT316" i="33476"/>
  <c r="DU612" i="33476"/>
  <c r="DT640" i="33476"/>
  <c r="DU725" i="33476"/>
  <c r="DO735" i="33476"/>
  <c r="DP744" i="33476"/>
  <c r="DQ753" i="33476"/>
  <c r="DR762" i="33476"/>
  <c r="DS771" i="33476"/>
  <c r="DT780" i="33476"/>
  <c r="DO864" i="33476"/>
  <c r="DS868" i="33476"/>
  <c r="DO872" i="33476"/>
  <c r="DP873" i="33476"/>
  <c r="DQ874" i="33476"/>
  <c r="DR875" i="33476"/>
  <c r="DS876" i="33476"/>
  <c r="DT877" i="33476"/>
  <c r="DU878" i="33476"/>
  <c r="DO880" i="33476"/>
  <c r="DP881" i="33476"/>
  <c r="DQ882" i="33476"/>
  <c r="DR883" i="33476"/>
  <c r="DS884" i="33476"/>
  <c r="DT885" i="33476"/>
  <c r="DU886" i="33476"/>
  <c r="DO888" i="33476"/>
  <c r="DP889" i="33476"/>
  <c r="DQ890" i="33476"/>
  <c r="DR891" i="33476"/>
  <c r="DS892" i="33476"/>
  <c r="DT893" i="33476"/>
  <c r="DU894" i="33476"/>
  <c r="DO896" i="33476"/>
  <c r="DP897" i="33476"/>
  <c r="DQ898" i="33476"/>
  <c r="DR899" i="33476"/>
  <c r="DS900" i="33476"/>
  <c r="DO904" i="33476"/>
  <c r="DP905" i="33476"/>
  <c r="DR907" i="33476"/>
  <c r="DO912" i="33476"/>
  <c r="DT917" i="33476"/>
  <c r="DQ922" i="33476"/>
  <c r="DU926" i="33476"/>
  <c r="DS898" i="33476"/>
  <c r="DQ904" i="33476"/>
  <c r="DO910" i="33476"/>
  <c r="DS914" i="33476"/>
  <c r="DR921" i="33476"/>
  <c r="DO915" i="33476"/>
  <c r="DO923" i="33476"/>
  <c r="DU468" i="33476"/>
  <c r="DO622" i="33476"/>
  <c r="DU717" i="33476"/>
  <c r="DO727" i="33476"/>
  <c r="DP736" i="33476"/>
  <c r="DQ745" i="33476"/>
  <c r="DR754" i="33476"/>
  <c r="DS763" i="33476"/>
  <c r="DT772" i="33476"/>
  <c r="DU781" i="33476"/>
  <c r="DT864" i="33476"/>
  <c r="DQ869" i="33476"/>
  <c r="DP872" i="33476"/>
  <c r="DQ873" i="33476"/>
  <c r="DR874" i="33476"/>
  <c r="DS875" i="33476"/>
  <c r="DT876" i="33476"/>
  <c r="DU877" i="33476"/>
  <c r="DO879" i="33476"/>
  <c r="DP880" i="33476"/>
  <c r="DQ881" i="33476"/>
  <c r="DR882" i="33476"/>
  <c r="DS883" i="33476"/>
  <c r="DT884" i="33476"/>
  <c r="DU885" i="33476"/>
  <c r="DO887" i="33476"/>
  <c r="DP888" i="33476"/>
  <c r="DQ889" i="33476"/>
  <c r="DR890" i="33476"/>
  <c r="DS891" i="33476"/>
  <c r="DT892" i="33476"/>
  <c r="DU893" i="33476"/>
  <c r="DO895" i="33476"/>
  <c r="DP896" i="33476"/>
  <c r="DQ897" i="33476"/>
  <c r="DR898" i="33476"/>
  <c r="DS899" i="33476"/>
  <c r="DT900" i="33476"/>
  <c r="DU901" i="33476"/>
  <c r="DO903" i="33476"/>
  <c r="DP904" i="33476"/>
  <c r="DQ905" i="33476"/>
  <c r="DR906" i="33476"/>
  <c r="DS907" i="33476"/>
  <c r="DT908" i="33476"/>
  <c r="DU909" i="33476"/>
  <c r="DO911" i="33476"/>
  <c r="DP912" i="33476"/>
  <c r="DQ913" i="33476"/>
  <c r="DR914" i="33476"/>
  <c r="DS915" i="33476"/>
  <c r="DT916" i="33476"/>
  <c r="DU917" i="33476"/>
  <c r="DO919" i="33476"/>
  <c r="DP920" i="33476"/>
  <c r="DQ921" i="33476"/>
  <c r="DR922" i="33476"/>
  <c r="DS923" i="33476"/>
  <c r="DT924" i="33476"/>
  <c r="DU925" i="33476"/>
  <c r="DR881" i="33476"/>
  <c r="DS882" i="33476"/>
  <c r="DT883" i="33476"/>
  <c r="DU884" i="33476"/>
  <c r="DO886" i="33476"/>
  <c r="DP887" i="33476"/>
  <c r="DQ888" i="33476"/>
  <c r="DR889" i="33476"/>
  <c r="DS890" i="33476"/>
  <c r="DT891" i="33476"/>
  <c r="DU892" i="33476"/>
  <c r="DO894" i="33476"/>
  <c r="DR897" i="33476"/>
  <c r="DT899" i="33476"/>
  <c r="DU900" i="33476"/>
  <c r="DP903" i="33476"/>
  <c r="DT907" i="33476"/>
  <c r="DP911" i="33476"/>
  <c r="DU916" i="33476"/>
  <c r="DQ920" i="33476"/>
  <c r="DT923" i="33476"/>
  <c r="DS911" i="33476"/>
  <c r="DS919" i="33476"/>
  <c r="DT175" i="33476"/>
  <c r="DV410" i="33476"/>
  <c r="DV406" i="33476"/>
  <c r="DV114" i="33476"/>
  <c r="W71" i="33457"/>
  <c r="V66" i="33457"/>
  <c r="Z66" i="33457"/>
  <c r="AC67" i="33457"/>
  <c r="AB86" i="33457"/>
  <c r="AB87" i="33457"/>
  <c r="AB88" i="33457"/>
  <c r="AB89" i="33457"/>
  <c r="AB90" i="33457"/>
  <c r="AB91" i="33457"/>
  <c r="C15" i="33457"/>
  <c r="ER57" i="33476" s="1"/>
  <c r="DS165" i="33476"/>
  <c r="DS197" i="33476"/>
  <c r="DR313" i="33476"/>
  <c r="DR305" i="33476"/>
  <c r="DR297" i="33476"/>
  <c r="DR289" i="33476"/>
  <c r="DR205" i="33476"/>
  <c r="DR197" i="33476"/>
  <c r="DR189" i="33476"/>
  <c r="DR181" i="33476"/>
  <c r="DR173" i="33476"/>
  <c r="DR165" i="33476"/>
  <c r="DR157" i="33476"/>
  <c r="DR149" i="33476"/>
  <c r="DQ317" i="33476"/>
  <c r="DQ309" i="33476"/>
  <c r="DQ301" i="33476"/>
  <c r="DQ293" i="33476"/>
  <c r="DQ209" i="33476"/>
  <c r="DQ201" i="33476"/>
  <c r="DQ193" i="33476"/>
  <c r="DQ185" i="33476"/>
  <c r="DQ177" i="33476"/>
  <c r="DQ169" i="33476"/>
  <c r="DQ161" i="33476"/>
  <c r="DQ153" i="33476"/>
  <c r="DQ145" i="33476"/>
  <c r="DP313" i="33476"/>
  <c r="DP305" i="33476"/>
  <c r="DP297" i="33476"/>
  <c r="DP289" i="33476"/>
  <c r="DP205" i="33476"/>
  <c r="DP197" i="33476"/>
  <c r="DP189" i="33476"/>
  <c r="DP181" i="33476"/>
  <c r="DP173" i="33476"/>
  <c r="DP165" i="33476"/>
  <c r="DP157" i="33476"/>
  <c r="DP149" i="33476"/>
  <c r="DO317" i="33476"/>
  <c r="DO309" i="33476"/>
  <c r="DO301" i="33476"/>
  <c r="DO293" i="33476"/>
  <c r="DO209" i="33476"/>
  <c r="DO201" i="33476"/>
  <c r="DO193" i="33476"/>
  <c r="DO185" i="33476"/>
  <c r="DO177" i="33476"/>
  <c r="DO169" i="33476"/>
  <c r="DO161" i="33476"/>
  <c r="DO153" i="33476"/>
  <c r="DO145" i="33476"/>
  <c r="DU313" i="33476"/>
  <c r="DU305" i="33476"/>
  <c r="DU297" i="33476"/>
  <c r="DU289" i="33476"/>
  <c r="DU205" i="33476"/>
  <c r="DU197" i="33476"/>
  <c r="DU189" i="33476"/>
  <c r="DU181" i="33476"/>
  <c r="DU173" i="33476"/>
  <c r="DU165" i="33476"/>
  <c r="DU157" i="33476"/>
  <c r="DU149" i="33476"/>
  <c r="DS158" i="33476"/>
  <c r="DS190" i="33476"/>
  <c r="DS167" i="33476"/>
  <c r="DS168" i="33476"/>
  <c r="DS200" i="33476"/>
  <c r="DT159" i="33476"/>
  <c r="DT160" i="33476"/>
  <c r="DT172" i="33476"/>
  <c r="W70" i="33457"/>
  <c r="Z69" i="33457"/>
  <c r="AC68" i="33457"/>
  <c r="AB64" i="33457"/>
  <c r="AB76" i="33457"/>
  <c r="AB77" i="33457"/>
  <c r="AB78" i="33457"/>
  <c r="AB79" i="33457"/>
  <c r="AB80" i="33457"/>
  <c r="AB81" i="33457"/>
  <c r="C14" i="33457"/>
  <c r="EH57" i="33476" s="1"/>
  <c r="DS169" i="33476"/>
  <c r="DR320" i="33476"/>
  <c r="DR312" i="33476"/>
  <c r="DR304" i="33476"/>
  <c r="DR296" i="33476"/>
  <c r="DR288" i="33476"/>
  <c r="DR204" i="33476"/>
  <c r="DR196" i="33476"/>
  <c r="DR188" i="33476"/>
  <c r="DR180" i="33476"/>
  <c r="DR172" i="33476"/>
  <c r="DR164" i="33476"/>
  <c r="DR156" i="33476"/>
  <c r="DR148" i="33476"/>
  <c r="DQ316" i="33476"/>
  <c r="DQ308" i="33476"/>
  <c r="DQ300" i="33476"/>
  <c r="DQ292" i="33476"/>
  <c r="DQ208" i="33476"/>
  <c r="DQ200" i="33476"/>
  <c r="DQ192" i="33476"/>
  <c r="DQ184" i="33476"/>
  <c r="DQ176" i="33476"/>
  <c r="DQ168" i="33476"/>
  <c r="DQ160" i="33476"/>
  <c r="DQ152" i="33476"/>
  <c r="DP320" i="33476"/>
  <c r="DP312" i="33476"/>
  <c r="DP304" i="33476"/>
  <c r="DP296" i="33476"/>
  <c r="DP288" i="33476"/>
  <c r="DP204" i="33476"/>
  <c r="DP196" i="33476"/>
  <c r="DP188" i="33476"/>
  <c r="DP180" i="33476"/>
  <c r="DP172" i="33476"/>
  <c r="DP164" i="33476"/>
  <c r="DP156" i="33476"/>
  <c r="DP148" i="33476"/>
  <c r="DO316" i="33476"/>
  <c r="DO308" i="33476"/>
  <c r="DO300" i="33476"/>
  <c r="DO292" i="33476"/>
  <c r="DO208" i="33476"/>
  <c r="DO200" i="33476"/>
  <c r="DO192" i="33476"/>
  <c r="DO184" i="33476"/>
  <c r="DO176" i="33476"/>
  <c r="DO168" i="33476"/>
  <c r="DO160" i="33476"/>
  <c r="DO152" i="33476"/>
  <c r="DU320" i="33476"/>
  <c r="DU312" i="33476"/>
  <c r="DU304" i="33476"/>
  <c r="DU296" i="33476"/>
  <c r="DU288" i="33476"/>
  <c r="DU204" i="33476"/>
  <c r="DU196" i="33476"/>
  <c r="DU188" i="33476"/>
  <c r="DU180" i="33476"/>
  <c r="DU172" i="33476"/>
  <c r="DU164" i="33476"/>
  <c r="DU156" i="33476"/>
  <c r="DU148" i="33476"/>
  <c r="DS162" i="33476"/>
  <c r="DS194" i="33476"/>
  <c r="DS171" i="33476"/>
  <c r="DS172" i="33476"/>
  <c r="DT147" i="33476"/>
  <c r="DT149" i="33476"/>
  <c r="DT163" i="33476"/>
  <c r="DT165" i="33476"/>
  <c r="DV274" i="33476"/>
  <c r="Z68" i="33457"/>
  <c r="AC70" i="33457"/>
  <c r="V87" i="33457"/>
  <c r="V88" i="33457"/>
  <c r="V89" i="33457"/>
  <c r="V90" i="33457"/>
  <c r="V91" i="33457"/>
  <c r="V86" i="33457"/>
  <c r="DS173" i="33476"/>
  <c r="DR319" i="33476"/>
  <c r="DR311" i="33476"/>
  <c r="DR303" i="33476"/>
  <c r="DR295" i="33476"/>
  <c r="DR211" i="33476"/>
  <c r="DR203" i="33476"/>
  <c r="DR195" i="33476"/>
  <c r="DR187" i="33476"/>
  <c r="DR179" i="33476"/>
  <c r="DR171" i="33476"/>
  <c r="DR163" i="33476"/>
  <c r="DR155" i="33476"/>
  <c r="DR147" i="33476"/>
  <c r="DQ315" i="33476"/>
  <c r="DQ307" i="33476"/>
  <c r="DQ299" i="33476"/>
  <c r="DQ291" i="33476"/>
  <c r="DQ207" i="33476"/>
  <c r="DQ199" i="33476"/>
  <c r="DQ191" i="33476"/>
  <c r="DQ183" i="33476"/>
  <c r="DQ175" i="33476"/>
  <c r="DQ167" i="33476"/>
  <c r="DQ159" i="33476"/>
  <c r="DQ151" i="33476"/>
  <c r="DP319" i="33476"/>
  <c r="DP311" i="33476"/>
  <c r="DP303" i="33476"/>
  <c r="DP295" i="33476"/>
  <c r="DP211" i="33476"/>
  <c r="DP203" i="33476"/>
  <c r="DP195" i="33476"/>
  <c r="DP187" i="33476"/>
  <c r="DP179" i="33476"/>
  <c r="DP171" i="33476"/>
  <c r="DP163" i="33476"/>
  <c r="DP155" i="33476"/>
  <c r="DP147" i="33476"/>
  <c r="DO315" i="33476"/>
  <c r="DO307" i="33476"/>
  <c r="DO299" i="33476"/>
  <c r="DO291" i="33476"/>
  <c r="DO207" i="33476"/>
  <c r="DO199" i="33476"/>
  <c r="DO191" i="33476"/>
  <c r="DO183" i="33476"/>
  <c r="DO175" i="33476"/>
  <c r="DO167" i="33476"/>
  <c r="DO159" i="33476"/>
  <c r="DO151" i="33476"/>
  <c r="DU319" i="33476"/>
  <c r="DU311" i="33476"/>
  <c r="DU303" i="33476"/>
  <c r="DU295" i="33476"/>
  <c r="DU211" i="33476"/>
  <c r="DU203" i="33476"/>
  <c r="DU195" i="33476"/>
  <c r="DU187" i="33476"/>
  <c r="DU179" i="33476"/>
  <c r="DU171" i="33476"/>
  <c r="DU163" i="33476"/>
  <c r="DU155" i="33476"/>
  <c r="DU147" i="33476"/>
  <c r="DS166" i="33476"/>
  <c r="DS198" i="33476"/>
  <c r="DS175" i="33476"/>
  <c r="DS176" i="33476"/>
  <c r="DT145" i="33476"/>
  <c r="DT162" i="33476"/>
  <c r="DT148" i="33476"/>
  <c r="DT173" i="33476"/>
  <c r="AR572" i="33476"/>
  <c r="Z67" i="33457"/>
  <c r="V64" i="33457"/>
  <c r="V76" i="33457"/>
  <c r="V77" i="33457"/>
  <c r="V78" i="33457"/>
  <c r="V79" i="33457"/>
  <c r="V80" i="33457"/>
  <c r="V81" i="33457"/>
  <c r="C20" i="33457"/>
  <c r="GP57" i="33476" s="1"/>
  <c r="DS145" i="33476"/>
  <c r="DS177" i="33476"/>
  <c r="DR318" i="33476"/>
  <c r="DR310" i="33476"/>
  <c r="DR302" i="33476"/>
  <c r="DR294" i="33476"/>
  <c r="DR210" i="33476"/>
  <c r="DR202" i="33476"/>
  <c r="DR194" i="33476"/>
  <c r="DR186" i="33476"/>
  <c r="DR178" i="33476"/>
  <c r="DR170" i="33476"/>
  <c r="DR162" i="33476"/>
  <c r="DR154" i="33476"/>
  <c r="DR146" i="33476"/>
  <c r="DQ314" i="33476"/>
  <c r="DQ306" i="33476"/>
  <c r="DQ298" i="33476"/>
  <c r="DQ290" i="33476"/>
  <c r="DQ206" i="33476"/>
  <c r="DQ198" i="33476"/>
  <c r="DQ190" i="33476"/>
  <c r="DQ182" i="33476"/>
  <c r="DQ174" i="33476"/>
  <c r="DQ166" i="33476"/>
  <c r="DQ158" i="33476"/>
  <c r="DQ150" i="33476"/>
  <c r="DP318" i="33476"/>
  <c r="DP310" i="33476"/>
  <c r="DP302" i="33476"/>
  <c r="DP294" i="33476"/>
  <c r="DP210" i="33476"/>
  <c r="DP202" i="33476"/>
  <c r="DP194" i="33476"/>
  <c r="DP186" i="33476"/>
  <c r="DP178" i="33476"/>
  <c r="DP170" i="33476"/>
  <c r="DP162" i="33476"/>
  <c r="DP154" i="33476"/>
  <c r="DP146" i="33476"/>
  <c r="DO314" i="33476"/>
  <c r="DO306" i="33476"/>
  <c r="DO298" i="33476"/>
  <c r="DO290" i="33476"/>
  <c r="DO206" i="33476"/>
  <c r="DO198" i="33476"/>
  <c r="DO190" i="33476"/>
  <c r="DO182" i="33476"/>
  <c r="DO174" i="33476"/>
  <c r="DO166" i="33476"/>
  <c r="DO158" i="33476"/>
  <c r="DO150" i="33476"/>
  <c r="DU318" i="33476"/>
  <c r="DU310" i="33476"/>
  <c r="DU302" i="33476"/>
  <c r="DU294" i="33476"/>
  <c r="DU210" i="33476"/>
  <c r="DU202" i="33476"/>
  <c r="DU194" i="33476"/>
  <c r="DU186" i="33476"/>
  <c r="DU178" i="33476"/>
  <c r="DU170" i="33476"/>
  <c r="DU162" i="33476"/>
  <c r="DU154" i="33476"/>
  <c r="DU146" i="33476"/>
  <c r="DS170" i="33476"/>
  <c r="DS147" i="33476"/>
  <c r="DS148" i="33476"/>
  <c r="DS180" i="33476"/>
  <c r="DT146" i="33476"/>
  <c r="DT150" i="33476"/>
  <c r="DT161" i="33476"/>
  <c r="DT166" i="33476"/>
  <c r="C19" i="33457"/>
  <c r="GF57" i="33476" s="1"/>
  <c r="DS149" i="33476"/>
  <c r="DS181" i="33476"/>
  <c r="DR317" i="33476"/>
  <c r="DR309" i="33476"/>
  <c r="DR301" i="33476"/>
  <c r="DR293" i="33476"/>
  <c r="DR209" i="33476"/>
  <c r="DR201" i="33476"/>
  <c r="DR193" i="33476"/>
  <c r="DR185" i="33476"/>
  <c r="DR177" i="33476"/>
  <c r="DR169" i="33476"/>
  <c r="DR161" i="33476"/>
  <c r="DR153" i="33476"/>
  <c r="DR145" i="33476"/>
  <c r="DQ313" i="33476"/>
  <c r="DQ305" i="33476"/>
  <c r="DQ297" i="33476"/>
  <c r="DQ289" i="33476"/>
  <c r="DQ205" i="33476"/>
  <c r="DQ197" i="33476"/>
  <c r="DQ189" i="33476"/>
  <c r="DQ181" i="33476"/>
  <c r="DQ173" i="33476"/>
  <c r="DQ165" i="33476"/>
  <c r="DQ157" i="33476"/>
  <c r="DQ149" i="33476"/>
  <c r="DP317" i="33476"/>
  <c r="DP309" i="33476"/>
  <c r="DP301" i="33476"/>
  <c r="DP293" i="33476"/>
  <c r="DP209" i="33476"/>
  <c r="DP201" i="33476"/>
  <c r="DP193" i="33476"/>
  <c r="DP185" i="33476"/>
  <c r="DP177" i="33476"/>
  <c r="DP169" i="33476"/>
  <c r="DP161" i="33476"/>
  <c r="DP153" i="33476"/>
  <c r="DP145" i="33476"/>
  <c r="DO313" i="33476"/>
  <c r="DO305" i="33476"/>
  <c r="DO297" i="33476"/>
  <c r="DO289" i="33476"/>
  <c r="DO205" i="33476"/>
  <c r="DO197" i="33476"/>
  <c r="DO189" i="33476"/>
  <c r="DO181" i="33476"/>
  <c r="DO173" i="33476"/>
  <c r="DO165" i="33476"/>
  <c r="DO157" i="33476"/>
  <c r="DO149" i="33476"/>
  <c r="DU317" i="33476"/>
  <c r="DU309" i="33476"/>
  <c r="DU301" i="33476"/>
  <c r="DU293" i="33476"/>
  <c r="DU209" i="33476"/>
  <c r="DU201" i="33476"/>
  <c r="DU193" i="33476"/>
  <c r="DU185" i="33476"/>
  <c r="DU177" i="33476"/>
  <c r="DU169" i="33476"/>
  <c r="DU161" i="33476"/>
  <c r="DU153" i="33476"/>
  <c r="DU145" i="33476"/>
  <c r="DS174" i="33476"/>
  <c r="DS151" i="33476"/>
  <c r="DS152" i="33476"/>
  <c r="DS184" i="33476"/>
  <c r="DT151" i="33476"/>
  <c r="DT152" i="33476"/>
  <c r="DT168" i="33476"/>
  <c r="DT174" i="33476"/>
  <c r="AM826" i="33476"/>
  <c r="AO69" i="33476"/>
  <c r="AR846" i="33476"/>
  <c r="DF146" i="33476"/>
  <c r="DH146" i="33476"/>
  <c r="DG152" i="33476"/>
  <c r="DG160" i="33476"/>
  <c r="DG154" i="33476"/>
  <c r="DF145" i="33476"/>
  <c r="DG155" i="33476"/>
  <c r="DL147" i="33476"/>
  <c r="DL152" i="33476"/>
  <c r="DL160" i="33476"/>
  <c r="DK154" i="33476"/>
  <c r="DI164" i="33476"/>
  <c r="DJ171" i="33476"/>
  <c r="DJ148" i="33476"/>
  <c r="DL164" i="33476"/>
  <c r="DF152" i="33476"/>
  <c r="DL165" i="33476"/>
  <c r="DE155" i="33476"/>
  <c r="DL166" i="33476"/>
  <c r="DE158" i="33476"/>
  <c r="DE153" i="33476"/>
  <c r="DI159" i="33476"/>
  <c r="DJ163" i="33476"/>
  <c r="DF166" i="33476"/>
  <c r="DG168" i="33476"/>
  <c r="DL170" i="33476"/>
  <c r="DG173" i="33476"/>
  <c r="DH175" i="33476"/>
  <c r="DL178" i="33476"/>
  <c r="DK179" i="33476"/>
  <c r="DI180" i="33476"/>
  <c r="DH181" i="33476"/>
  <c r="DG182" i="33476"/>
  <c r="DF183" i="33476"/>
  <c r="DL184" i="33476"/>
  <c r="DK185" i="33476"/>
  <c r="DJ186" i="33476"/>
  <c r="DI187" i="33476"/>
  <c r="DG188" i="33476"/>
  <c r="DF189" i="33476"/>
  <c r="DE190" i="33476"/>
  <c r="DL191" i="33476"/>
  <c r="DJ192" i="33476"/>
  <c r="DI193" i="33476"/>
  <c r="DH194" i="33476"/>
  <c r="DG195" i="33476"/>
  <c r="DE196" i="33476"/>
  <c r="DL197" i="33476"/>
  <c r="DK198" i="33476"/>
  <c r="DJ199" i="33476"/>
  <c r="DH200" i="33476"/>
  <c r="DG201" i="33476"/>
  <c r="DE202" i="33476"/>
  <c r="DK203" i="33476"/>
  <c r="DI204" i="33476"/>
  <c r="DG205" i="33476"/>
  <c r="DE206" i="33476"/>
  <c r="DK207" i="33476"/>
  <c r="DI208" i="33476"/>
  <c r="DG209" i="33476"/>
  <c r="DE210" i="33476"/>
  <c r="DK211" i="33476"/>
  <c r="DI288" i="33476"/>
  <c r="DG289" i="33476"/>
  <c r="DE290" i="33476"/>
  <c r="DK291" i="33476"/>
  <c r="DI292" i="33476"/>
  <c r="DG293" i="33476"/>
  <c r="DE294" i="33476"/>
  <c r="DK295" i="33476"/>
  <c r="DI296" i="33476"/>
  <c r="DG297" i="33476"/>
  <c r="DE298" i="33476"/>
  <c r="DK299" i="33476"/>
  <c r="DI300" i="33476"/>
  <c r="DG301" i="33476"/>
  <c r="DE302" i="33476"/>
  <c r="DK303" i="33476"/>
  <c r="DI304" i="33476"/>
  <c r="DG305" i="33476"/>
  <c r="DE306" i="33476"/>
  <c r="DK307" i="33476"/>
  <c r="DI308" i="33476"/>
  <c r="DG309" i="33476"/>
  <c r="DE310" i="33476"/>
  <c r="DK311" i="33476"/>
  <c r="DI312" i="33476"/>
  <c r="DG313" i="33476"/>
  <c r="DE314" i="33476"/>
  <c r="DK315" i="33476"/>
  <c r="DI316" i="33476"/>
  <c r="DG317" i="33476"/>
  <c r="DE318" i="33476"/>
  <c r="DK319" i="33476"/>
  <c r="DI320" i="33476"/>
  <c r="DG321" i="33476"/>
  <c r="DH322" i="33476"/>
  <c r="DI323" i="33476"/>
  <c r="DJ324" i="33476"/>
  <c r="DK325" i="33476"/>
  <c r="DL326" i="33476"/>
  <c r="DE327" i="33476"/>
  <c r="DF328" i="33476"/>
  <c r="DG329" i="33476"/>
  <c r="DF154" i="33476"/>
  <c r="DJ161" i="33476"/>
  <c r="DH164" i="33476"/>
  <c r="DI166" i="33476"/>
  <c r="DE169" i="33476"/>
  <c r="DI171" i="33476"/>
  <c r="DJ173" i="33476"/>
  <c r="DF176" i="33476"/>
  <c r="DF178" i="33476"/>
  <c r="DE179" i="33476"/>
  <c r="DK180" i="33476"/>
  <c r="DJ181" i="33476"/>
  <c r="DI182" i="33476"/>
  <c r="DH183" i="33476"/>
  <c r="DF184" i="33476"/>
  <c r="DE185" i="33476"/>
  <c r="DL186" i="33476"/>
  <c r="DK187" i="33476"/>
  <c r="DI188" i="33476"/>
  <c r="DH189" i="33476"/>
  <c r="DG190" i="33476"/>
  <c r="DF191" i="33476"/>
  <c r="DL192" i="33476"/>
  <c r="DK193" i="33476"/>
  <c r="DJ194" i="33476"/>
  <c r="DI195" i="33476"/>
  <c r="DG196" i="33476"/>
  <c r="DF197" i="33476"/>
  <c r="DE198" i="33476"/>
  <c r="DL199" i="33476"/>
  <c r="DJ200" i="33476"/>
  <c r="DI201" i="33476"/>
  <c r="DG202" i="33476"/>
  <c r="DE203" i="33476"/>
  <c r="DK204" i="33476"/>
  <c r="DI205" i="33476"/>
  <c r="DG206" i="33476"/>
  <c r="DE207" i="33476"/>
  <c r="DK208" i="33476"/>
  <c r="DI209" i="33476"/>
  <c r="DG210" i="33476"/>
  <c r="DE211" i="33476"/>
  <c r="DK288" i="33476"/>
  <c r="DI289" i="33476"/>
  <c r="DG290" i="33476"/>
  <c r="DE291" i="33476"/>
  <c r="DK292" i="33476"/>
  <c r="DI293" i="33476"/>
  <c r="DG294" i="33476"/>
  <c r="DE295" i="33476"/>
  <c r="DK296" i="33476"/>
  <c r="DI297" i="33476"/>
  <c r="DG298" i="33476"/>
  <c r="DE299" i="33476"/>
  <c r="DK300" i="33476"/>
  <c r="DI301" i="33476"/>
  <c r="DG302" i="33476"/>
  <c r="DE303" i="33476"/>
  <c r="DK304" i="33476"/>
  <c r="DI305" i="33476"/>
  <c r="DG306" i="33476"/>
  <c r="DE307" i="33476"/>
  <c r="DK308" i="33476"/>
  <c r="DI309" i="33476"/>
  <c r="DG310" i="33476"/>
  <c r="DE311" i="33476"/>
  <c r="DK312" i="33476"/>
  <c r="DI313" i="33476"/>
  <c r="DG314" i="33476"/>
  <c r="DE315" i="33476"/>
  <c r="DK316" i="33476"/>
  <c r="DI317" i="33476"/>
  <c r="DG318" i="33476"/>
  <c r="DE319" i="33476"/>
  <c r="DK320" i="33476"/>
  <c r="DI321" i="33476"/>
  <c r="DJ322" i="33476"/>
  <c r="DK323" i="33476"/>
  <c r="DL324" i="33476"/>
  <c r="DE325" i="33476"/>
  <c r="DF326" i="33476"/>
  <c r="DG327" i="33476"/>
  <c r="DH328" i="33476"/>
  <c r="DI329" i="33476"/>
  <c r="DK155" i="33476"/>
  <c r="DK161" i="33476"/>
  <c r="DJ164" i="33476"/>
  <c r="DE167" i="33476"/>
  <c r="DF169" i="33476"/>
  <c r="DK171" i="33476"/>
  <c r="DF174" i="33476"/>
  <c r="DG176" i="33476"/>
  <c r="DG178" i="33476"/>
  <c r="DF179" i="33476"/>
  <c r="DL180" i="33476"/>
  <c r="DK181" i="33476"/>
  <c r="DJ182" i="33476"/>
  <c r="DI183" i="33476"/>
  <c r="DG184" i="33476"/>
  <c r="DF185" i="33476"/>
  <c r="DE186" i="33476"/>
  <c r="DL187" i="33476"/>
  <c r="DJ188" i="33476"/>
  <c r="DI189" i="33476"/>
  <c r="DH190" i="33476"/>
  <c r="DG191" i="33476"/>
  <c r="DE192" i="33476"/>
  <c r="DL193" i="33476"/>
  <c r="DK194" i="33476"/>
  <c r="DJ195" i="33476"/>
  <c r="DH196" i="33476"/>
  <c r="DG197" i="33476"/>
  <c r="DF198" i="33476"/>
  <c r="DE199" i="33476"/>
  <c r="DK200" i="33476"/>
  <c r="DJ201" i="33476"/>
  <c r="DH202" i="33476"/>
  <c r="DF203" i="33476"/>
  <c r="DL204" i="33476"/>
  <c r="DJ205" i="33476"/>
  <c r="DH206" i="33476"/>
  <c r="DF207" i="33476"/>
  <c r="DL208" i="33476"/>
  <c r="DJ209" i="33476"/>
  <c r="DH210" i="33476"/>
  <c r="DF211" i="33476"/>
  <c r="DL288" i="33476"/>
  <c r="DJ289" i="33476"/>
  <c r="DH290" i="33476"/>
  <c r="DF291" i="33476"/>
  <c r="DL292" i="33476"/>
  <c r="DJ293" i="33476"/>
  <c r="DH294" i="33476"/>
  <c r="DF295" i="33476"/>
  <c r="DL296" i="33476"/>
  <c r="DJ297" i="33476"/>
  <c r="DH298" i="33476"/>
  <c r="DF299" i="33476"/>
  <c r="DL300" i="33476"/>
  <c r="DJ301" i="33476"/>
  <c r="DH302" i="33476"/>
  <c r="DF303" i="33476"/>
  <c r="DL304" i="33476"/>
  <c r="DJ305" i="33476"/>
  <c r="DH306" i="33476"/>
  <c r="DF307" i="33476"/>
  <c r="DL308" i="33476"/>
  <c r="DJ309" i="33476"/>
  <c r="DH310" i="33476"/>
  <c r="DF311" i="33476"/>
  <c r="DL312" i="33476"/>
  <c r="DJ313" i="33476"/>
  <c r="DH314" i="33476"/>
  <c r="DF315" i="33476"/>
  <c r="DL316" i="33476"/>
  <c r="DJ317" i="33476"/>
  <c r="DH318" i="33476"/>
  <c r="DF319" i="33476"/>
  <c r="DL320" i="33476"/>
  <c r="DJ321" i="33476"/>
  <c r="DK322" i="33476"/>
  <c r="DL323" i="33476"/>
  <c r="DE324" i="33476"/>
  <c r="DF325" i="33476"/>
  <c r="DG326" i="33476"/>
  <c r="DH327" i="33476"/>
  <c r="DI328" i="33476"/>
  <c r="DJ329" i="33476"/>
  <c r="DJ156" i="33476"/>
  <c r="DH162" i="33476"/>
  <c r="DK164" i="33476"/>
  <c r="DG167" i="33476"/>
  <c r="DK169" i="33476"/>
  <c r="DL171" i="33476"/>
  <c r="DH174" i="33476"/>
  <c r="DL176" i="33476"/>
  <c r="DH178" i="33476"/>
  <c r="DG179" i="33476"/>
  <c r="DE180" i="33476"/>
  <c r="DL181" i="33476"/>
  <c r="DK182" i="33476"/>
  <c r="DJ183" i="33476"/>
  <c r="DH184" i="33476"/>
  <c r="DG185" i="33476"/>
  <c r="DF186" i="33476"/>
  <c r="DE187" i="33476"/>
  <c r="DK188" i="33476"/>
  <c r="DJ189" i="33476"/>
  <c r="DI190" i="33476"/>
  <c r="DH191" i="33476"/>
  <c r="DF192" i="33476"/>
  <c r="DE193" i="33476"/>
  <c r="DL194" i="33476"/>
  <c r="DK195" i="33476"/>
  <c r="DI196" i="33476"/>
  <c r="DH197" i="33476"/>
  <c r="DG198" i="33476"/>
  <c r="DF199" i="33476"/>
  <c r="DL200" i="33476"/>
  <c r="DK201" i="33476"/>
  <c r="DI202" i="33476"/>
  <c r="DG203" i="33476"/>
  <c r="DE204" i="33476"/>
  <c r="DK205" i="33476"/>
  <c r="DI206" i="33476"/>
  <c r="DG207" i="33476"/>
  <c r="DE208" i="33476"/>
  <c r="DK209" i="33476"/>
  <c r="DI210" i="33476"/>
  <c r="DG211" i="33476"/>
  <c r="DE288" i="33476"/>
  <c r="DK289" i="33476"/>
  <c r="DI290" i="33476"/>
  <c r="DG291" i="33476"/>
  <c r="DE292" i="33476"/>
  <c r="DK293" i="33476"/>
  <c r="DI294" i="33476"/>
  <c r="DG295" i="33476"/>
  <c r="DE296" i="33476"/>
  <c r="DK297" i="33476"/>
  <c r="DI298" i="33476"/>
  <c r="DG299" i="33476"/>
  <c r="DE300" i="33476"/>
  <c r="DK301" i="33476"/>
  <c r="DI302" i="33476"/>
  <c r="DG303" i="33476"/>
  <c r="DE304" i="33476"/>
  <c r="DK305" i="33476"/>
  <c r="DI306" i="33476"/>
  <c r="DG307" i="33476"/>
  <c r="DE308" i="33476"/>
  <c r="DK309" i="33476"/>
  <c r="DI310" i="33476"/>
  <c r="DG311" i="33476"/>
  <c r="DE312" i="33476"/>
  <c r="DK313" i="33476"/>
  <c r="DI314" i="33476"/>
  <c r="DG315" i="33476"/>
  <c r="DE316" i="33476"/>
  <c r="DK317" i="33476"/>
  <c r="DI318" i="33476"/>
  <c r="DG319" i="33476"/>
  <c r="DE320" i="33476"/>
  <c r="DK321" i="33476"/>
  <c r="DL322" i="33476"/>
  <c r="DE323" i="33476"/>
  <c r="DF324" i="33476"/>
  <c r="DG325" i="33476"/>
  <c r="DH326" i="33476"/>
  <c r="DI327" i="33476"/>
  <c r="DJ328" i="33476"/>
  <c r="DK329" i="33476"/>
  <c r="DH150" i="33476"/>
  <c r="DL156" i="33476"/>
  <c r="DJ162" i="33476"/>
  <c r="DG165" i="33476"/>
  <c r="DH167" i="33476"/>
  <c r="DH172" i="33476"/>
  <c r="DI174" i="33476"/>
  <c r="DE177" i="33476"/>
  <c r="DI178" i="33476"/>
  <c r="DH179" i="33476"/>
  <c r="DF180" i="33476"/>
  <c r="DE181" i="33476"/>
  <c r="DL182" i="33476"/>
  <c r="DK183" i="33476"/>
  <c r="DI184" i="33476"/>
  <c r="DH185" i="33476"/>
  <c r="DG186" i="33476"/>
  <c r="DF187" i="33476"/>
  <c r="DL188" i="33476"/>
  <c r="DK189" i="33476"/>
  <c r="DJ190" i="33476"/>
  <c r="DI191" i="33476"/>
  <c r="DG192" i="33476"/>
  <c r="DF193" i="33476"/>
  <c r="DE194" i="33476"/>
  <c r="DL195" i="33476"/>
  <c r="DJ196" i="33476"/>
  <c r="DI197" i="33476"/>
  <c r="DH198" i="33476"/>
  <c r="DG199" i="33476"/>
  <c r="DE200" i="33476"/>
  <c r="DL201" i="33476"/>
  <c r="DJ202" i="33476"/>
  <c r="DH203" i="33476"/>
  <c r="DF204" i="33476"/>
  <c r="DL205" i="33476"/>
  <c r="DJ206" i="33476"/>
  <c r="DH207" i="33476"/>
  <c r="DF208" i="33476"/>
  <c r="DL209" i="33476"/>
  <c r="DJ210" i="33476"/>
  <c r="DH211" i="33476"/>
  <c r="DF288" i="33476"/>
  <c r="DL289" i="33476"/>
  <c r="DJ290" i="33476"/>
  <c r="DH291" i="33476"/>
  <c r="DF292" i="33476"/>
  <c r="DL293" i="33476"/>
  <c r="DJ294" i="33476"/>
  <c r="DH295" i="33476"/>
  <c r="DF296" i="33476"/>
  <c r="DL297" i="33476"/>
  <c r="DJ298" i="33476"/>
  <c r="DH299" i="33476"/>
  <c r="DF300" i="33476"/>
  <c r="DL301" i="33476"/>
  <c r="DJ302" i="33476"/>
  <c r="DH303" i="33476"/>
  <c r="DF304" i="33476"/>
  <c r="DL305" i="33476"/>
  <c r="DJ306" i="33476"/>
  <c r="DH307" i="33476"/>
  <c r="DF308" i="33476"/>
  <c r="DL309" i="33476"/>
  <c r="DJ310" i="33476"/>
  <c r="DH311" i="33476"/>
  <c r="DF312" i="33476"/>
  <c r="DL313" i="33476"/>
  <c r="DJ314" i="33476"/>
  <c r="DH315" i="33476"/>
  <c r="DF316" i="33476"/>
  <c r="DL317" i="33476"/>
  <c r="DJ318" i="33476"/>
  <c r="DH319" i="33476"/>
  <c r="DF320" i="33476"/>
  <c r="DL321" i="33476"/>
  <c r="DE322" i="33476"/>
  <c r="DF323" i="33476"/>
  <c r="DG324" i="33476"/>
  <c r="DH325" i="33476"/>
  <c r="DI326" i="33476"/>
  <c r="DJ327" i="33476"/>
  <c r="DK328" i="33476"/>
  <c r="DL329" i="33476"/>
  <c r="DG159" i="33476"/>
  <c r="DK172" i="33476"/>
  <c r="DE178" i="33476"/>
  <c r="DL185" i="33476"/>
  <c r="DJ187" i="33476"/>
  <c r="DG189" i="33476"/>
  <c r="DJ191" i="33476"/>
  <c r="DG193" i="33476"/>
  <c r="DE195" i="33476"/>
  <c r="DI200" i="33476"/>
  <c r="DK202" i="33476"/>
  <c r="DH205" i="33476"/>
  <c r="DI207" i="33476"/>
  <c r="DK210" i="33476"/>
  <c r="DH289" i="33476"/>
  <c r="DI291" i="33476"/>
  <c r="DK294" i="33476"/>
  <c r="DH297" i="33476"/>
  <c r="DI299" i="33476"/>
  <c r="DK302" i="33476"/>
  <c r="DH305" i="33476"/>
  <c r="DI307" i="33476"/>
  <c r="DK310" i="33476"/>
  <c r="DH313" i="33476"/>
  <c r="DI315" i="33476"/>
  <c r="DK318" i="33476"/>
  <c r="DH321" i="33476"/>
  <c r="DF322" i="33476"/>
  <c r="DL325" i="33476"/>
  <c r="DE326" i="33476"/>
  <c r="DH329" i="33476"/>
  <c r="DE330" i="33476"/>
  <c r="DF331" i="33476"/>
  <c r="DG332" i="33476"/>
  <c r="DH333" i="33476"/>
  <c r="DI334" i="33476"/>
  <c r="DJ335" i="33476"/>
  <c r="DK336" i="33476"/>
  <c r="DL337" i="33476"/>
  <c r="DE338" i="33476"/>
  <c r="DF339" i="33476"/>
  <c r="DG340" i="33476"/>
  <c r="DH341" i="33476"/>
  <c r="DI342" i="33476"/>
  <c r="DJ343" i="33476"/>
  <c r="DK344" i="33476"/>
  <c r="DL345" i="33476"/>
  <c r="DE346" i="33476"/>
  <c r="DF347" i="33476"/>
  <c r="DG348" i="33476"/>
  <c r="DH349" i="33476"/>
  <c r="DI350" i="33476"/>
  <c r="DJ351" i="33476"/>
  <c r="DK352" i="33476"/>
  <c r="DL353" i="33476"/>
  <c r="DE354" i="33476"/>
  <c r="DF431" i="33476"/>
  <c r="DG432" i="33476"/>
  <c r="DH433" i="33476"/>
  <c r="DI434" i="33476"/>
  <c r="DJ435" i="33476"/>
  <c r="DK436" i="33476"/>
  <c r="DL437" i="33476"/>
  <c r="DE438" i="33476"/>
  <c r="DF439" i="33476"/>
  <c r="DG440" i="33476"/>
  <c r="DH441" i="33476"/>
  <c r="DI442" i="33476"/>
  <c r="DJ443" i="33476"/>
  <c r="DK444" i="33476"/>
  <c r="DL445" i="33476"/>
  <c r="DE446" i="33476"/>
  <c r="DF447" i="33476"/>
  <c r="DG448" i="33476"/>
  <c r="DH449" i="33476"/>
  <c r="DI450" i="33476"/>
  <c r="DJ451" i="33476"/>
  <c r="DK452" i="33476"/>
  <c r="DL453" i="33476"/>
  <c r="DE454" i="33476"/>
  <c r="DF455" i="33476"/>
  <c r="DG456" i="33476"/>
  <c r="DH457" i="33476"/>
  <c r="DI458" i="33476"/>
  <c r="DJ459" i="33476"/>
  <c r="DK162" i="33476"/>
  <c r="DL168" i="33476"/>
  <c r="DE175" i="33476"/>
  <c r="DK178" i="33476"/>
  <c r="DH180" i="33476"/>
  <c r="DF182" i="33476"/>
  <c r="DE184" i="33476"/>
  <c r="DH186" i="33476"/>
  <c r="DJ193" i="33476"/>
  <c r="DH195" i="33476"/>
  <c r="DJ197" i="33476"/>
  <c r="DI199" i="33476"/>
  <c r="DE201" i="33476"/>
  <c r="DH204" i="33476"/>
  <c r="DL207" i="33476"/>
  <c r="DE209" i="33476"/>
  <c r="DH288" i="33476"/>
  <c r="DL291" i="33476"/>
  <c r="DE293" i="33476"/>
  <c r="DH296" i="33476"/>
  <c r="DL299" i="33476"/>
  <c r="DE301" i="33476"/>
  <c r="DH304" i="33476"/>
  <c r="DL307" i="33476"/>
  <c r="DE309" i="33476"/>
  <c r="DH312" i="33476"/>
  <c r="DL315" i="33476"/>
  <c r="DE317" i="33476"/>
  <c r="DH320" i="33476"/>
  <c r="DI322" i="33476"/>
  <c r="DG323" i="33476"/>
  <c r="DK326" i="33476"/>
  <c r="DF327" i="33476"/>
  <c r="DG330" i="33476"/>
  <c r="DH331" i="33476"/>
  <c r="DI332" i="33476"/>
  <c r="DJ333" i="33476"/>
  <c r="DK334" i="33476"/>
  <c r="DL335" i="33476"/>
  <c r="DE336" i="33476"/>
  <c r="DF337" i="33476"/>
  <c r="DG338" i="33476"/>
  <c r="DH339" i="33476"/>
  <c r="DI340" i="33476"/>
  <c r="DJ341" i="33476"/>
  <c r="DK342" i="33476"/>
  <c r="DL343" i="33476"/>
  <c r="DE344" i="33476"/>
  <c r="DH163" i="33476"/>
  <c r="DG175" i="33476"/>
  <c r="DJ180" i="33476"/>
  <c r="DH182" i="33476"/>
  <c r="DJ184" i="33476"/>
  <c r="DI186" i="33476"/>
  <c r="DE188" i="33476"/>
  <c r="DF190" i="33476"/>
  <c r="DK197" i="33476"/>
  <c r="DK199" i="33476"/>
  <c r="DF201" i="33476"/>
  <c r="DJ204" i="33476"/>
  <c r="DF206" i="33476"/>
  <c r="DF209" i="33476"/>
  <c r="DJ288" i="33476"/>
  <c r="DF290" i="33476"/>
  <c r="DF293" i="33476"/>
  <c r="DJ296" i="33476"/>
  <c r="DF298" i="33476"/>
  <c r="DF301" i="33476"/>
  <c r="DJ304" i="33476"/>
  <c r="DF306" i="33476"/>
  <c r="DF309" i="33476"/>
  <c r="DJ312" i="33476"/>
  <c r="DF314" i="33476"/>
  <c r="DF317" i="33476"/>
  <c r="DJ320" i="33476"/>
  <c r="DH323" i="33476"/>
  <c r="DK327" i="33476"/>
  <c r="DH330" i="33476"/>
  <c r="DI331" i="33476"/>
  <c r="DJ332" i="33476"/>
  <c r="DK333" i="33476"/>
  <c r="DL334" i="33476"/>
  <c r="DE335" i="33476"/>
  <c r="DF336" i="33476"/>
  <c r="DG337" i="33476"/>
  <c r="DH338" i="33476"/>
  <c r="DI339" i="33476"/>
  <c r="DJ340" i="33476"/>
  <c r="DK341" i="33476"/>
  <c r="DL342" i="33476"/>
  <c r="DE343" i="33476"/>
  <c r="DF344" i="33476"/>
  <c r="DG151" i="33476"/>
  <c r="DK163" i="33476"/>
  <c r="DE170" i="33476"/>
  <c r="DI179" i="33476"/>
  <c r="DK184" i="33476"/>
  <c r="DK186" i="33476"/>
  <c r="DF188" i="33476"/>
  <c r="DK190" i="33476"/>
  <c r="DH192" i="33476"/>
  <c r="DF194" i="33476"/>
  <c r="DH201" i="33476"/>
  <c r="DI203" i="33476"/>
  <c r="DK206" i="33476"/>
  <c r="DH209" i="33476"/>
  <c r="DI211" i="33476"/>
  <c r="DK290" i="33476"/>
  <c r="DH293" i="33476"/>
  <c r="DI295" i="33476"/>
  <c r="DK298" i="33476"/>
  <c r="DH301" i="33476"/>
  <c r="DI303" i="33476"/>
  <c r="DK306" i="33476"/>
  <c r="DH309" i="33476"/>
  <c r="DI311" i="33476"/>
  <c r="DK314" i="33476"/>
  <c r="DH317" i="33476"/>
  <c r="DI319" i="33476"/>
  <c r="DJ323" i="33476"/>
  <c r="DH324" i="33476"/>
  <c r="DL327" i="33476"/>
  <c r="DE328" i="33476"/>
  <c r="DI330" i="33476"/>
  <c r="DJ331" i="33476"/>
  <c r="DK332" i="33476"/>
  <c r="DL333" i="33476"/>
  <c r="DE334" i="33476"/>
  <c r="DF335" i="33476"/>
  <c r="DG336" i="33476"/>
  <c r="DH337" i="33476"/>
  <c r="DI338" i="33476"/>
  <c r="DJ339" i="33476"/>
  <c r="DK340" i="33476"/>
  <c r="DL341" i="33476"/>
  <c r="DE342" i="33476"/>
  <c r="DF343" i="33476"/>
  <c r="DG344" i="33476"/>
  <c r="DH345" i="33476"/>
  <c r="DI346" i="33476"/>
  <c r="DJ347" i="33476"/>
  <c r="DK348" i="33476"/>
  <c r="DL349" i="33476"/>
  <c r="DE350" i="33476"/>
  <c r="DF351" i="33476"/>
  <c r="DG352" i="33476"/>
  <c r="DH353" i="33476"/>
  <c r="DI354" i="33476"/>
  <c r="DJ431" i="33476"/>
  <c r="DK432" i="33476"/>
  <c r="DL433" i="33476"/>
  <c r="DE434" i="33476"/>
  <c r="DF435" i="33476"/>
  <c r="DG436" i="33476"/>
  <c r="DH437" i="33476"/>
  <c r="DI438" i="33476"/>
  <c r="DJ439" i="33476"/>
  <c r="DK440" i="33476"/>
  <c r="DL441" i="33476"/>
  <c r="DE442" i="33476"/>
  <c r="DF443" i="33476"/>
  <c r="DG444" i="33476"/>
  <c r="DH445" i="33476"/>
  <c r="DI446" i="33476"/>
  <c r="DJ447" i="33476"/>
  <c r="DK448" i="33476"/>
  <c r="DL449" i="33476"/>
  <c r="DE450" i="33476"/>
  <c r="DF451" i="33476"/>
  <c r="DG452" i="33476"/>
  <c r="DH453" i="33476"/>
  <c r="DI454" i="33476"/>
  <c r="DJ455" i="33476"/>
  <c r="DK456" i="33476"/>
  <c r="DL457" i="33476"/>
  <c r="DE458" i="33476"/>
  <c r="DF459" i="33476"/>
  <c r="DI151" i="33476"/>
  <c r="DI165" i="33476"/>
  <c r="DJ170" i="33476"/>
  <c r="DF177" i="33476"/>
  <c r="DJ179" i="33476"/>
  <c r="DF181" i="33476"/>
  <c r="DE183" i="33476"/>
  <c r="DH188" i="33476"/>
  <c r="DL190" i="33476"/>
  <c r="DI192" i="33476"/>
  <c r="DG194" i="33476"/>
  <c r="DF196" i="33476"/>
  <c r="DI198" i="33476"/>
  <c r="DJ203" i="33476"/>
  <c r="DL206" i="33476"/>
  <c r="DG208" i="33476"/>
  <c r="DJ211" i="33476"/>
  <c r="DL290" i="33476"/>
  <c r="DG292" i="33476"/>
  <c r="DJ295" i="33476"/>
  <c r="DL298" i="33476"/>
  <c r="DG300" i="33476"/>
  <c r="DJ303" i="33476"/>
  <c r="DL306" i="33476"/>
  <c r="DG308" i="33476"/>
  <c r="DJ311" i="33476"/>
  <c r="DL314" i="33476"/>
  <c r="DG316" i="33476"/>
  <c r="DJ319" i="33476"/>
  <c r="DI324" i="33476"/>
  <c r="DG328" i="33476"/>
  <c r="DJ330" i="33476"/>
  <c r="DK331" i="33476"/>
  <c r="DL332" i="33476"/>
  <c r="DE333" i="33476"/>
  <c r="DF334" i="33476"/>
  <c r="DG335" i="33476"/>
  <c r="DH336" i="33476"/>
  <c r="DI337" i="33476"/>
  <c r="DJ338" i="33476"/>
  <c r="DK339" i="33476"/>
  <c r="DL340" i="33476"/>
  <c r="DE341" i="33476"/>
  <c r="DF342" i="33476"/>
  <c r="DH166" i="33476"/>
  <c r="DK177" i="33476"/>
  <c r="DH187" i="33476"/>
  <c r="DE191" i="33476"/>
  <c r="DI194" i="33476"/>
  <c r="DE197" i="33476"/>
  <c r="DF200" i="33476"/>
  <c r="DF205" i="33476"/>
  <c r="DH208" i="33476"/>
  <c r="DE289" i="33476"/>
  <c r="DL294" i="33476"/>
  <c r="DF302" i="33476"/>
  <c r="DJ307" i="33476"/>
  <c r="DG312" i="33476"/>
  <c r="DG331" i="33476"/>
  <c r="DI335" i="33476"/>
  <c r="DG339" i="33476"/>
  <c r="DH343" i="33476"/>
  <c r="DI345" i="33476"/>
  <c r="DG347" i="33476"/>
  <c r="DJ348" i="33476"/>
  <c r="DH350" i="33476"/>
  <c r="DL351" i="33476"/>
  <c r="DE352" i="33476"/>
  <c r="DI353" i="33476"/>
  <c r="DG431" i="33476"/>
  <c r="DJ432" i="33476"/>
  <c r="DH434" i="33476"/>
  <c r="DL435" i="33476"/>
  <c r="DE436" i="33476"/>
  <c r="DI437" i="33476"/>
  <c r="DG439" i="33476"/>
  <c r="DJ440" i="33476"/>
  <c r="DH442" i="33476"/>
  <c r="DL443" i="33476"/>
  <c r="DE444" i="33476"/>
  <c r="DI445" i="33476"/>
  <c r="DG447" i="33476"/>
  <c r="DJ448" i="33476"/>
  <c r="DH450" i="33476"/>
  <c r="DL451" i="33476"/>
  <c r="DE452" i="33476"/>
  <c r="DI453" i="33476"/>
  <c r="DG455" i="33476"/>
  <c r="DJ456" i="33476"/>
  <c r="DH458" i="33476"/>
  <c r="DL459" i="33476"/>
  <c r="DE460" i="33476"/>
  <c r="DF461" i="33476"/>
  <c r="DG462" i="33476"/>
  <c r="DH463" i="33476"/>
  <c r="DI464" i="33476"/>
  <c r="DJ465" i="33476"/>
  <c r="DK466" i="33476"/>
  <c r="DL467" i="33476"/>
  <c r="DE468" i="33476"/>
  <c r="DF469" i="33476"/>
  <c r="DG470" i="33476"/>
  <c r="DH471" i="33476"/>
  <c r="DI472" i="33476"/>
  <c r="DJ473" i="33476"/>
  <c r="DK474" i="33476"/>
  <c r="DL475" i="33476"/>
  <c r="DE476" i="33476"/>
  <c r="DF477" i="33476"/>
  <c r="DG478" i="33476"/>
  <c r="DH479" i="33476"/>
  <c r="DI480" i="33476"/>
  <c r="DJ481" i="33476"/>
  <c r="DK482" i="33476"/>
  <c r="DL483" i="33476"/>
  <c r="DE484" i="33476"/>
  <c r="DF485" i="33476"/>
  <c r="DG486" i="33476"/>
  <c r="DH487" i="33476"/>
  <c r="DI488" i="33476"/>
  <c r="DJ489" i="33476"/>
  <c r="DK490" i="33476"/>
  <c r="DL491" i="33476"/>
  <c r="DE492" i="33476"/>
  <c r="DF493" i="33476"/>
  <c r="DG494" i="33476"/>
  <c r="DH495" i="33476"/>
  <c r="DI496" i="33476"/>
  <c r="DJ497" i="33476"/>
  <c r="DF168" i="33476"/>
  <c r="DJ178" i="33476"/>
  <c r="DI181" i="33476"/>
  <c r="DF195" i="33476"/>
  <c r="DJ198" i="33476"/>
  <c r="DL211" i="33476"/>
  <c r="DJ292" i="33476"/>
  <c r="DF297" i="33476"/>
  <c r="DH300" i="33476"/>
  <c r="DE305" i="33476"/>
  <c r="DL310" i="33476"/>
  <c r="DF318" i="33476"/>
  <c r="DF332" i="33476"/>
  <c r="DJ336" i="33476"/>
  <c r="DF340" i="33476"/>
  <c r="DK343" i="33476"/>
  <c r="DH344" i="33476"/>
  <c r="DK345" i="33476"/>
  <c r="DF346" i="33476"/>
  <c r="DI347" i="33476"/>
  <c r="DF349" i="33476"/>
  <c r="DK350" i="33476"/>
  <c r="DH352" i="33476"/>
  <c r="DK353" i="33476"/>
  <c r="DF354" i="33476"/>
  <c r="DI431" i="33476"/>
  <c r="DF433" i="33476"/>
  <c r="DK434" i="33476"/>
  <c r="DH436" i="33476"/>
  <c r="DK437" i="33476"/>
  <c r="DF438" i="33476"/>
  <c r="DI439" i="33476"/>
  <c r="DF441" i="33476"/>
  <c r="DK442" i="33476"/>
  <c r="DH444" i="33476"/>
  <c r="DK445" i="33476"/>
  <c r="DF446" i="33476"/>
  <c r="DI447" i="33476"/>
  <c r="DF449" i="33476"/>
  <c r="DK450" i="33476"/>
  <c r="DH452" i="33476"/>
  <c r="DK453" i="33476"/>
  <c r="DF454" i="33476"/>
  <c r="DI455" i="33476"/>
  <c r="DF457" i="33476"/>
  <c r="DK458" i="33476"/>
  <c r="DG460" i="33476"/>
  <c r="DH461" i="33476"/>
  <c r="DI462" i="33476"/>
  <c r="DJ463" i="33476"/>
  <c r="DK464" i="33476"/>
  <c r="DL465" i="33476"/>
  <c r="DE466" i="33476"/>
  <c r="DF467" i="33476"/>
  <c r="DG468" i="33476"/>
  <c r="DH469" i="33476"/>
  <c r="DI470" i="33476"/>
  <c r="DJ471" i="33476"/>
  <c r="DK472" i="33476"/>
  <c r="DL473" i="33476"/>
  <c r="DE474" i="33476"/>
  <c r="DF475" i="33476"/>
  <c r="DG476" i="33476"/>
  <c r="DH477" i="33476"/>
  <c r="DI478" i="33476"/>
  <c r="DJ479" i="33476"/>
  <c r="DK480" i="33476"/>
  <c r="DL481" i="33476"/>
  <c r="DE482" i="33476"/>
  <c r="DF483" i="33476"/>
  <c r="DG484" i="33476"/>
  <c r="DH485" i="33476"/>
  <c r="DI486" i="33476"/>
  <c r="DJ487" i="33476"/>
  <c r="DK488" i="33476"/>
  <c r="DL489" i="33476"/>
  <c r="DE490" i="33476"/>
  <c r="DF491" i="33476"/>
  <c r="DG492" i="33476"/>
  <c r="DH493" i="33476"/>
  <c r="DI494" i="33476"/>
  <c r="DJ495" i="33476"/>
  <c r="DK496" i="33476"/>
  <c r="DL497" i="33476"/>
  <c r="DI185" i="33476"/>
  <c r="DL198" i="33476"/>
  <c r="DL295" i="33476"/>
  <c r="DJ300" i="33476"/>
  <c r="DF305" i="33476"/>
  <c r="DH308" i="33476"/>
  <c r="DE313" i="33476"/>
  <c r="DL318" i="33476"/>
  <c r="DH332" i="33476"/>
  <c r="DF333" i="33476"/>
  <c r="DL336" i="33476"/>
  <c r="DE337" i="33476"/>
  <c r="DH340" i="33476"/>
  <c r="DF341" i="33476"/>
  <c r="DI344" i="33476"/>
  <c r="DG346" i="33476"/>
  <c r="DK347" i="33476"/>
  <c r="DG349" i="33476"/>
  <c r="DL350" i="33476"/>
  <c r="DE351" i="33476"/>
  <c r="DI352" i="33476"/>
  <c r="DG354" i="33476"/>
  <c r="DK431" i="33476"/>
  <c r="DG433" i="33476"/>
  <c r="DL434" i="33476"/>
  <c r="DE435" i="33476"/>
  <c r="DI436" i="33476"/>
  <c r="DG438" i="33476"/>
  <c r="DK439" i="33476"/>
  <c r="DG441" i="33476"/>
  <c r="DL442" i="33476"/>
  <c r="DE443" i="33476"/>
  <c r="DI444" i="33476"/>
  <c r="DG446" i="33476"/>
  <c r="DK447" i="33476"/>
  <c r="DG449" i="33476"/>
  <c r="DL450" i="33476"/>
  <c r="DE451" i="33476"/>
  <c r="DI452" i="33476"/>
  <c r="DG454" i="33476"/>
  <c r="DJ153" i="33476"/>
  <c r="DL179" i="33476"/>
  <c r="DE182" i="33476"/>
  <c r="DJ185" i="33476"/>
  <c r="DE189" i="33476"/>
  <c r="DK192" i="33476"/>
  <c r="DG204" i="33476"/>
  <c r="DL303" i="33476"/>
  <c r="DJ308" i="33476"/>
  <c r="DF313" i="33476"/>
  <c r="DH316" i="33476"/>
  <c r="DE321" i="33476"/>
  <c r="DK324" i="33476"/>
  <c r="DI325" i="33476"/>
  <c r="DL328" i="33476"/>
  <c r="DE329" i="33476"/>
  <c r="DG333" i="33476"/>
  <c r="DJ337" i="33476"/>
  <c r="DG341" i="33476"/>
  <c r="DJ344" i="33476"/>
  <c r="DH346" i="33476"/>
  <c r="DL347" i="33476"/>
  <c r="DE348" i="33476"/>
  <c r="DI349" i="33476"/>
  <c r="DG351" i="33476"/>
  <c r="DJ352" i="33476"/>
  <c r="DH354" i="33476"/>
  <c r="DL431" i="33476"/>
  <c r="DE432" i="33476"/>
  <c r="DI433" i="33476"/>
  <c r="DG435" i="33476"/>
  <c r="DJ436" i="33476"/>
  <c r="DH438" i="33476"/>
  <c r="DL439" i="33476"/>
  <c r="DE440" i="33476"/>
  <c r="DI441" i="33476"/>
  <c r="DG443" i="33476"/>
  <c r="DJ444" i="33476"/>
  <c r="DH446" i="33476"/>
  <c r="DL447" i="33476"/>
  <c r="DE448" i="33476"/>
  <c r="DI449" i="33476"/>
  <c r="DG451" i="33476"/>
  <c r="DJ452" i="33476"/>
  <c r="DH454" i="33476"/>
  <c r="DL455" i="33476"/>
  <c r="DE456" i="33476"/>
  <c r="DI457" i="33476"/>
  <c r="DG459" i="33476"/>
  <c r="DI460" i="33476"/>
  <c r="DJ461" i="33476"/>
  <c r="DK462" i="33476"/>
  <c r="DL463" i="33476"/>
  <c r="DE464" i="33476"/>
  <c r="DF465" i="33476"/>
  <c r="DG466" i="33476"/>
  <c r="DH467" i="33476"/>
  <c r="DI468" i="33476"/>
  <c r="DJ469" i="33476"/>
  <c r="DK470" i="33476"/>
  <c r="DL471" i="33476"/>
  <c r="DE472" i="33476"/>
  <c r="DF473" i="33476"/>
  <c r="DG474" i="33476"/>
  <c r="DH475" i="33476"/>
  <c r="DI476" i="33476"/>
  <c r="DJ477" i="33476"/>
  <c r="DK478" i="33476"/>
  <c r="DL479" i="33476"/>
  <c r="DE480" i="33476"/>
  <c r="DF481" i="33476"/>
  <c r="DG482" i="33476"/>
  <c r="DH483" i="33476"/>
  <c r="DI484" i="33476"/>
  <c r="DJ485" i="33476"/>
  <c r="DK486" i="33476"/>
  <c r="DL487" i="33476"/>
  <c r="DE488" i="33476"/>
  <c r="DF489" i="33476"/>
  <c r="DG490" i="33476"/>
  <c r="DH491" i="33476"/>
  <c r="DI492" i="33476"/>
  <c r="DJ493" i="33476"/>
  <c r="DK494" i="33476"/>
  <c r="DL495" i="33476"/>
  <c r="DE496" i="33476"/>
  <c r="DF497" i="33476"/>
  <c r="DG574" i="33476"/>
  <c r="DH575" i="33476"/>
  <c r="DI576" i="33476"/>
  <c r="DJ577" i="33476"/>
  <c r="DK578" i="33476"/>
  <c r="DL579" i="33476"/>
  <c r="DE580" i="33476"/>
  <c r="DH158" i="33476"/>
  <c r="DJ172" i="33476"/>
  <c r="DL189" i="33476"/>
  <c r="DK196" i="33476"/>
  <c r="DH199" i="33476"/>
  <c r="DF202" i="33476"/>
  <c r="DJ207" i="33476"/>
  <c r="DG288" i="33476"/>
  <c r="DL311" i="33476"/>
  <c r="DJ316" i="33476"/>
  <c r="DF321" i="33476"/>
  <c r="DG322" i="33476"/>
  <c r="DJ325" i="33476"/>
  <c r="DJ326" i="33476"/>
  <c r="DF329" i="33476"/>
  <c r="DF330" i="33476"/>
  <c r="DI333" i="33476"/>
  <c r="DG334" i="33476"/>
  <c r="DK337" i="33476"/>
  <c r="DF338" i="33476"/>
  <c r="DI341" i="33476"/>
  <c r="DG342" i="33476"/>
  <c r="DL344" i="33476"/>
  <c r="DE345" i="33476"/>
  <c r="DJ346" i="33476"/>
  <c r="DF348" i="33476"/>
  <c r="DJ349" i="33476"/>
  <c r="DH351" i="33476"/>
  <c r="DL352" i="33476"/>
  <c r="DE353" i="33476"/>
  <c r="DJ354" i="33476"/>
  <c r="DG200" i="33476"/>
  <c r="DF210" i="33476"/>
  <c r="DF289" i="33476"/>
  <c r="DH292" i="33476"/>
  <c r="DL339" i="33476"/>
  <c r="DE340" i="33476"/>
  <c r="DJ342" i="33476"/>
  <c r="DG343" i="33476"/>
  <c r="DF345" i="33476"/>
  <c r="DG350" i="33476"/>
  <c r="DI432" i="33476"/>
  <c r="DL436" i="33476"/>
  <c r="DE437" i="33476"/>
  <c r="DI440" i="33476"/>
  <c r="DL444" i="33476"/>
  <c r="DE445" i="33476"/>
  <c r="DI448" i="33476"/>
  <c r="DL452" i="33476"/>
  <c r="DE453" i="33476"/>
  <c r="DH456" i="33476"/>
  <c r="DL458" i="33476"/>
  <c r="DE459" i="33476"/>
  <c r="DG461" i="33476"/>
  <c r="DF463" i="33476"/>
  <c r="DG465" i="33476"/>
  <c r="DG467" i="33476"/>
  <c r="DG469" i="33476"/>
  <c r="DF471" i="33476"/>
  <c r="DG473" i="33476"/>
  <c r="DG475" i="33476"/>
  <c r="DG477" i="33476"/>
  <c r="DF479" i="33476"/>
  <c r="DG481" i="33476"/>
  <c r="DG483" i="33476"/>
  <c r="DG485" i="33476"/>
  <c r="DF487" i="33476"/>
  <c r="DG489" i="33476"/>
  <c r="DG491" i="33476"/>
  <c r="DG493" i="33476"/>
  <c r="DF495" i="33476"/>
  <c r="DG497" i="33476"/>
  <c r="DK574" i="33476"/>
  <c r="DF576" i="33476"/>
  <c r="DH577" i="33476"/>
  <c r="DJ578" i="33476"/>
  <c r="DG580" i="33476"/>
  <c r="DH581" i="33476"/>
  <c r="DI582" i="33476"/>
  <c r="DJ583" i="33476"/>
  <c r="DK584" i="33476"/>
  <c r="DL585" i="33476"/>
  <c r="DE586" i="33476"/>
  <c r="DF587" i="33476"/>
  <c r="DG588" i="33476"/>
  <c r="DH589" i="33476"/>
  <c r="DI590" i="33476"/>
  <c r="DJ591" i="33476"/>
  <c r="DK592" i="33476"/>
  <c r="DL593" i="33476"/>
  <c r="DE594" i="33476"/>
  <c r="DF595" i="33476"/>
  <c r="DG596" i="33476"/>
  <c r="DH597" i="33476"/>
  <c r="DI598" i="33476"/>
  <c r="DJ599" i="33476"/>
  <c r="DK600" i="33476"/>
  <c r="DL601" i="33476"/>
  <c r="DE602" i="33476"/>
  <c r="DF603" i="33476"/>
  <c r="DG604" i="33476"/>
  <c r="DH605" i="33476"/>
  <c r="DI606" i="33476"/>
  <c r="DJ607" i="33476"/>
  <c r="DK608" i="33476"/>
  <c r="DL609" i="33476"/>
  <c r="DE610" i="33476"/>
  <c r="DF611" i="33476"/>
  <c r="DG612" i="33476"/>
  <c r="DH613" i="33476"/>
  <c r="DI614" i="33476"/>
  <c r="DJ615" i="33476"/>
  <c r="DK616" i="33476"/>
  <c r="DL617" i="33476"/>
  <c r="DE618" i="33476"/>
  <c r="DF619" i="33476"/>
  <c r="DG620" i="33476"/>
  <c r="DH621" i="33476"/>
  <c r="DI622" i="33476"/>
  <c r="DJ623" i="33476"/>
  <c r="DK624" i="33476"/>
  <c r="DL625" i="33476"/>
  <c r="DE626" i="33476"/>
  <c r="DF627" i="33476"/>
  <c r="DG628" i="33476"/>
  <c r="DH629" i="33476"/>
  <c r="DI630" i="33476"/>
  <c r="DJ631" i="33476"/>
  <c r="DK632" i="33476"/>
  <c r="DL633" i="33476"/>
  <c r="DE634" i="33476"/>
  <c r="DF635" i="33476"/>
  <c r="DG636" i="33476"/>
  <c r="DH637" i="33476"/>
  <c r="DI638" i="33476"/>
  <c r="DL196" i="33476"/>
  <c r="DG296" i="33476"/>
  <c r="DJ299" i="33476"/>
  <c r="DG320" i="33476"/>
  <c r="DJ345" i="33476"/>
  <c r="DK346" i="33476"/>
  <c r="DK351" i="33476"/>
  <c r="DF352" i="33476"/>
  <c r="DF353" i="33476"/>
  <c r="DJ433" i="33476"/>
  <c r="DG437" i="33476"/>
  <c r="DJ441" i="33476"/>
  <c r="DG445" i="33476"/>
  <c r="DJ449" i="33476"/>
  <c r="DG453" i="33476"/>
  <c r="DL456" i="33476"/>
  <c r="DE457" i="33476"/>
  <c r="DI459" i="33476"/>
  <c r="DK461" i="33476"/>
  <c r="DI463" i="33476"/>
  <c r="DI465" i="33476"/>
  <c r="DJ467" i="33476"/>
  <c r="DK469" i="33476"/>
  <c r="DI471" i="33476"/>
  <c r="DI473" i="33476"/>
  <c r="DJ475" i="33476"/>
  <c r="DK477" i="33476"/>
  <c r="DI479" i="33476"/>
  <c r="DI481" i="33476"/>
  <c r="DJ483" i="33476"/>
  <c r="DK485" i="33476"/>
  <c r="DI487" i="33476"/>
  <c r="DI489" i="33476"/>
  <c r="DJ491" i="33476"/>
  <c r="DK493" i="33476"/>
  <c r="DI495" i="33476"/>
  <c r="DI497" i="33476"/>
  <c r="DF575" i="33476"/>
  <c r="DH576" i="33476"/>
  <c r="DK577" i="33476"/>
  <c r="DF579" i="33476"/>
  <c r="DI580" i="33476"/>
  <c r="DJ581" i="33476"/>
  <c r="DK582" i="33476"/>
  <c r="DL583" i="33476"/>
  <c r="DE584" i="33476"/>
  <c r="DF585" i="33476"/>
  <c r="DG586" i="33476"/>
  <c r="DH587" i="33476"/>
  <c r="DI588" i="33476"/>
  <c r="DJ589" i="33476"/>
  <c r="DK590" i="33476"/>
  <c r="DL591" i="33476"/>
  <c r="DE592" i="33476"/>
  <c r="DF593" i="33476"/>
  <c r="DG594" i="33476"/>
  <c r="DH595" i="33476"/>
  <c r="DI596" i="33476"/>
  <c r="DJ597" i="33476"/>
  <c r="DK598" i="33476"/>
  <c r="DL599" i="33476"/>
  <c r="DE600" i="33476"/>
  <c r="DF601" i="33476"/>
  <c r="DG602" i="33476"/>
  <c r="DH603" i="33476"/>
  <c r="DI604" i="33476"/>
  <c r="DJ605" i="33476"/>
  <c r="DK606" i="33476"/>
  <c r="DL607" i="33476"/>
  <c r="DE608" i="33476"/>
  <c r="DF609" i="33476"/>
  <c r="DG610" i="33476"/>
  <c r="DH611" i="33476"/>
  <c r="DI612" i="33476"/>
  <c r="DJ613" i="33476"/>
  <c r="DK614" i="33476"/>
  <c r="DL615" i="33476"/>
  <c r="DE616" i="33476"/>
  <c r="DF617" i="33476"/>
  <c r="DG618" i="33476"/>
  <c r="DH619" i="33476"/>
  <c r="DG187" i="33476"/>
  <c r="DJ208" i="33476"/>
  <c r="DF310" i="33476"/>
  <c r="DL346" i="33476"/>
  <c r="DE347" i="33476"/>
  <c r="DG353" i="33476"/>
  <c r="DK433" i="33476"/>
  <c r="DF434" i="33476"/>
  <c r="DJ437" i="33476"/>
  <c r="DJ438" i="33476"/>
  <c r="DK441" i="33476"/>
  <c r="DF442" i="33476"/>
  <c r="DJ445" i="33476"/>
  <c r="DJ446" i="33476"/>
  <c r="DK449" i="33476"/>
  <c r="DF450" i="33476"/>
  <c r="DJ453" i="33476"/>
  <c r="DJ454" i="33476"/>
  <c r="DG457" i="33476"/>
  <c r="DK459" i="33476"/>
  <c r="DF460" i="33476"/>
  <c r="DL461" i="33476"/>
  <c r="DE462" i="33476"/>
  <c r="DK463" i="33476"/>
  <c r="DF464" i="33476"/>
  <c r="DK465" i="33476"/>
  <c r="DF466" i="33476"/>
  <c r="DK467" i="33476"/>
  <c r="DF468" i="33476"/>
  <c r="DL469" i="33476"/>
  <c r="DE470" i="33476"/>
  <c r="DK471" i="33476"/>
  <c r="DF472" i="33476"/>
  <c r="DK473" i="33476"/>
  <c r="DF474" i="33476"/>
  <c r="DK475" i="33476"/>
  <c r="DF476" i="33476"/>
  <c r="DL477" i="33476"/>
  <c r="DE478" i="33476"/>
  <c r="DK479" i="33476"/>
  <c r="DF480" i="33476"/>
  <c r="DK481" i="33476"/>
  <c r="DF482" i="33476"/>
  <c r="DK483" i="33476"/>
  <c r="DF484" i="33476"/>
  <c r="DL485" i="33476"/>
  <c r="DE486" i="33476"/>
  <c r="DK487" i="33476"/>
  <c r="DF488" i="33476"/>
  <c r="DK489" i="33476"/>
  <c r="DF490" i="33476"/>
  <c r="DK491" i="33476"/>
  <c r="DF492" i="33476"/>
  <c r="DL493" i="33476"/>
  <c r="DE494" i="33476"/>
  <c r="DK495" i="33476"/>
  <c r="DF496" i="33476"/>
  <c r="DK497" i="33476"/>
  <c r="DE574" i="33476"/>
  <c r="DG575" i="33476"/>
  <c r="DJ576" i="33476"/>
  <c r="DL577" i="33476"/>
  <c r="DE578" i="33476"/>
  <c r="DG579" i="33476"/>
  <c r="DJ580" i="33476"/>
  <c r="DK581" i="33476"/>
  <c r="DL582" i="33476"/>
  <c r="DE583" i="33476"/>
  <c r="DF584" i="33476"/>
  <c r="DG585" i="33476"/>
  <c r="DH586" i="33476"/>
  <c r="DI587" i="33476"/>
  <c r="DJ588" i="33476"/>
  <c r="DK589" i="33476"/>
  <c r="DL590" i="33476"/>
  <c r="DE591" i="33476"/>
  <c r="DF592" i="33476"/>
  <c r="DG593" i="33476"/>
  <c r="DH594" i="33476"/>
  <c r="DI595" i="33476"/>
  <c r="DJ596" i="33476"/>
  <c r="DK597" i="33476"/>
  <c r="DL598" i="33476"/>
  <c r="DE599" i="33476"/>
  <c r="DF600" i="33476"/>
  <c r="DG601" i="33476"/>
  <c r="DH602" i="33476"/>
  <c r="DI603" i="33476"/>
  <c r="DJ604" i="33476"/>
  <c r="DK605" i="33476"/>
  <c r="DL606" i="33476"/>
  <c r="DE607" i="33476"/>
  <c r="DF608" i="33476"/>
  <c r="DE161" i="33476"/>
  <c r="DG183" i="33476"/>
  <c r="DL202" i="33476"/>
  <c r="DE205" i="33476"/>
  <c r="DK330" i="33476"/>
  <c r="DH347" i="33476"/>
  <c r="DH348" i="33476"/>
  <c r="DJ353" i="33476"/>
  <c r="DK354" i="33476"/>
  <c r="DG434" i="33476"/>
  <c r="DK438" i="33476"/>
  <c r="DG442" i="33476"/>
  <c r="DK446" i="33476"/>
  <c r="DG450" i="33476"/>
  <c r="DK454" i="33476"/>
  <c r="DJ457" i="33476"/>
  <c r="DH460" i="33476"/>
  <c r="DF462" i="33476"/>
  <c r="DG464" i="33476"/>
  <c r="DH466" i="33476"/>
  <c r="DH468" i="33476"/>
  <c r="DF470" i="33476"/>
  <c r="DG472" i="33476"/>
  <c r="DH474" i="33476"/>
  <c r="DH476" i="33476"/>
  <c r="DF478" i="33476"/>
  <c r="DG480" i="33476"/>
  <c r="DH482" i="33476"/>
  <c r="DH484" i="33476"/>
  <c r="DF486" i="33476"/>
  <c r="DG488" i="33476"/>
  <c r="DH490" i="33476"/>
  <c r="DH492" i="33476"/>
  <c r="DF494" i="33476"/>
  <c r="DG496" i="33476"/>
  <c r="DF574" i="33476"/>
  <c r="DI575" i="33476"/>
  <c r="DK576" i="33476"/>
  <c r="DF578" i="33476"/>
  <c r="DH579" i="33476"/>
  <c r="DK580" i="33476"/>
  <c r="DL581" i="33476"/>
  <c r="DE582" i="33476"/>
  <c r="DF583" i="33476"/>
  <c r="DG584" i="33476"/>
  <c r="DH585" i="33476"/>
  <c r="DI586" i="33476"/>
  <c r="DJ587" i="33476"/>
  <c r="DK588" i="33476"/>
  <c r="DL589" i="33476"/>
  <c r="DE590" i="33476"/>
  <c r="DF591" i="33476"/>
  <c r="DG592" i="33476"/>
  <c r="DH593" i="33476"/>
  <c r="DI594" i="33476"/>
  <c r="DJ595" i="33476"/>
  <c r="DK596" i="33476"/>
  <c r="DL597" i="33476"/>
  <c r="DE598" i="33476"/>
  <c r="DF599" i="33476"/>
  <c r="DG600" i="33476"/>
  <c r="DH601" i="33476"/>
  <c r="DI602" i="33476"/>
  <c r="DJ603" i="33476"/>
  <c r="DK604" i="33476"/>
  <c r="DL605" i="33476"/>
  <c r="DE606" i="33476"/>
  <c r="DF607" i="33476"/>
  <c r="DG608" i="33476"/>
  <c r="DH609" i="33476"/>
  <c r="DI610" i="33476"/>
  <c r="DJ611" i="33476"/>
  <c r="DK612" i="33476"/>
  <c r="DL613" i="33476"/>
  <c r="DE614" i="33476"/>
  <c r="DF615" i="33476"/>
  <c r="DG616" i="33476"/>
  <c r="DH617" i="33476"/>
  <c r="DI618" i="33476"/>
  <c r="DJ619" i="33476"/>
  <c r="DK620" i="33476"/>
  <c r="DL621" i="33476"/>
  <c r="DE622" i="33476"/>
  <c r="DF623" i="33476"/>
  <c r="DG624" i="33476"/>
  <c r="DH625" i="33476"/>
  <c r="DI626" i="33476"/>
  <c r="DJ627" i="33476"/>
  <c r="DK628" i="33476"/>
  <c r="DL629" i="33476"/>
  <c r="DE630" i="33476"/>
  <c r="DF631" i="33476"/>
  <c r="DG632" i="33476"/>
  <c r="DH633" i="33476"/>
  <c r="DI634" i="33476"/>
  <c r="DJ635" i="33476"/>
  <c r="DK636" i="33476"/>
  <c r="DL637" i="33476"/>
  <c r="DE638" i="33476"/>
  <c r="DJ165" i="33476"/>
  <c r="DL183" i="33476"/>
  <c r="DH193" i="33476"/>
  <c r="DJ291" i="33476"/>
  <c r="DF294" i="33476"/>
  <c r="DE297" i="33476"/>
  <c r="DL330" i="33476"/>
  <c r="DE331" i="33476"/>
  <c r="DH334" i="33476"/>
  <c r="DI348" i="33476"/>
  <c r="DL354" i="33476"/>
  <c r="DE431" i="33476"/>
  <c r="DJ434" i="33476"/>
  <c r="DH435" i="33476"/>
  <c r="DL438" i="33476"/>
  <c r="DE439" i="33476"/>
  <c r="DJ442" i="33476"/>
  <c r="DH443" i="33476"/>
  <c r="DL446" i="33476"/>
  <c r="DE447" i="33476"/>
  <c r="DJ450" i="33476"/>
  <c r="DH451" i="33476"/>
  <c r="DL454" i="33476"/>
  <c r="DE455" i="33476"/>
  <c r="DK457" i="33476"/>
  <c r="DF458" i="33476"/>
  <c r="DJ460" i="33476"/>
  <c r="DH462" i="33476"/>
  <c r="DH464" i="33476"/>
  <c r="DI466" i="33476"/>
  <c r="DJ468" i="33476"/>
  <c r="DH470" i="33476"/>
  <c r="DH472" i="33476"/>
  <c r="DI474" i="33476"/>
  <c r="DJ476" i="33476"/>
  <c r="DH478" i="33476"/>
  <c r="DH480" i="33476"/>
  <c r="DI482" i="33476"/>
  <c r="DJ484" i="33476"/>
  <c r="DH486" i="33476"/>
  <c r="DH488" i="33476"/>
  <c r="DI490" i="33476"/>
  <c r="DJ492" i="33476"/>
  <c r="DH494" i="33476"/>
  <c r="DH496" i="33476"/>
  <c r="DH574" i="33476"/>
  <c r="DJ575" i="33476"/>
  <c r="DL576" i="33476"/>
  <c r="DE577" i="33476"/>
  <c r="DG578" i="33476"/>
  <c r="DI579" i="33476"/>
  <c r="DL580" i="33476"/>
  <c r="DE581" i="33476"/>
  <c r="DF582" i="33476"/>
  <c r="DG583" i="33476"/>
  <c r="DH584" i="33476"/>
  <c r="DI585" i="33476"/>
  <c r="DJ586" i="33476"/>
  <c r="DK587" i="33476"/>
  <c r="DL588" i="33476"/>
  <c r="DE589" i="33476"/>
  <c r="DF590" i="33476"/>
  <c r="DG591" i="33476"/>
  <c r="DH592" i="33476"/>
  <c r="DI593" i="33476"/>
  <c r="DJ594" i="33476"/>
  <c r="DK595" i="33476"/>
  <c r="DL596" i="33476"/>
  <c r="DE597" i="33476"/>
  <c r="DF598" i="33476"/>
  <c r="DG599" i="33476"/>
  <c r="DH600" i="33476"/>
  <c r="DI601" i="33476"/>
  <c r="DJ602" i="33476"/>
  <c r="DK603" i="33476"/>
  <c r="DL604" i="33476"/>
  <c r="DE605" i="33476"/>
  <c r="DF606" i="33476"/>
  <c r="DG607" i="33476"/>
  <c r="DH608" i="33476"/>
  <c r="DI609" i="33476"/>
  <c r="DJ610" i="33476"/>
  <c r="DK611" i="33476"/>
  <c r="DL612" i="33476"/>
  <c r="DE613" i="33476"/>
  <c r="DH431" i="33476"/>
  <c r="DF432" i="33476"/>
  <c r="DL462" i="33476"/>
  <c r="DE463" i="33476"/>
  <c r="DL470" i="33476"/>
  <c r="DE471" i="33476"/>
  <c r="DL478" i="33476"/>
  <c r="DE479" i="33476"/>
  <c r="DL486" i="33476"/>
  <c r="DE487" i="33476"/>
  <c r="DL494" i="33476"/>
  <c r="DE495" i="33476"/>
  <c r="DG576" i="33476"/>
  <c r="DF577" i="33476"/>
  <c r="DG581" i="33476"/>
  <c r="DJ585" i="33476"/>
  <c r="DG589" i="33476"/>
  <c r="DJ593" i="33476"/>
  <c r="DG597" i="33476"/>
  <c r="DJ601" i="33476"/>
  <c r="DG605" i="33476"/>
  <c r="DG609" i="33476"/>
  <c r="DL611" i="33476"/>
  <c r="DE612" i="33476"/>
  <c r="DH614" i="33476"/>
  <c r="DI616" i="33476"/>
  <c r="DJ618" i="33476"/>
  <c r="DH620" i="33476"/>
  <c r="DK621" i="33476"/>
  <c r="DF622" i="33476"/>
  <c r="DI623" i="33476"/>
  <c r="DF625" i="33476"/>
  <c r="DK626" i="33476"/>
  <c r="DH628" i="33476"/>
  <c r="DK629" i="33476"/>
  <c r="DF630" i="33476"/>
  <c r="DI631" i="33476"/>
  <c r="DF633" i="33476"/>
  <c r="DK634" i="33476"/>
  <c r="DH636" i="33476"/>
  <c r="DK637" i="33476"/>
  <c r="DF638" i="33476"/>
  <c r="DH639" i="33476"/>
  <c r="DI640" i="33476"/>
  <c r="DJ717" i="33476"/>
  <c r="DK718" i="33476"/>
  <c r="DL719" i="33476"/>
  <c r="DE720" i="33476"/>
  <c r="DF721" i="33476"/>
  <c r="DG722" i="33476"/>
  <c r="DH723" i="33476"/>
  <c r="DI724" i="33476"/>
  <c r="DJ725" i="33476"/>
  <c r="DK726" i="33476"/>
  <c r="DL727" i="33476"/>
  <c r="DE728" i="33476"/>
  <c r="DF729" i="33476"/>
  <c r="DG730" i="33476"/>
  <c r="DH731" i="33476"/>
  <c r="DI732" i="33476"/>
  <c r="DJ733" i="33476"/>
  <c r="DK734" i="33476"/>
  <c r="DL735" i="33476"/>
  <c r="DE736" i="33476"/>
  <c r="DF737" i="33476"/>
  <c r="DG738" i="33476"/>
  <c r="DH739" i="33476"/>
  <c r="DI740" i="33476"/>
  <c r="DJ741" i="33476"/>
  <c r="DK742" i="33476"/>
  <c r="DL743" i="33476"/>
  <c r="DE744" i="33476"/>
  <c r="DF745" i="33476"/>
  <c r="DG746" i="33476"/>
  <c r="DH747" i="33476"/>
  <c r="DI748" i="33476"/>
  <c r="DJ749" i="33476"/>
  <c r="DK750" i="33476"/>
  <c r="DL751" i="33476"/>
  <c r="DE752" i="33476"/>
  <c r="DF753" i="33476"/>
  <c r="DG754" i="33476"/>
  <c r="DH755" i="33476"/>
  <c r="DI756" i="33476"/>
  <c r="DJ757" i="33476"/>
  <c r="DK758" i="33476"/>
  <c r="DL759" i="33476"/>
  <c r="DE760" i="33476"/>
  <c r="DF761" i="33476"/>
  <c r="DG762" i="33476"/>
  <c r="DH763" i="33476"/>
  <c r="DI764" i="33476"/>
  <c r="DJ315" i="33476"/>
  <c r="DK349" i="33476"/>
  <c r="DF350" i="33476"/>
  <c r="DL432" i="33476"/>
  <c r="DE433" i="33476"/>
  <c r="DK435" i="33476"/>
  <c r="DF436" i="33476"/>
  <c r="DF437" i="33476"/>
  <c r="DH440" i="33476"/>
  <c r="DI443" i="33476"/>
  <c r="DH447" i="33476"/>
  <c r="DF448" i="33476"/>
  <c r="DL464" i="33476"/>
  <c r="DE465" i="33476"/>
  <c r="DL472" i="33476"/>
  <c r="DE473" i="33476"/>
  <c r="DL480" i="33476"/>
  <c r="DE481" i="33476"/>
  <c r="DL488" i="33476"/>
  <c r="DE489" i="33476"/>
  <c r="DL496" i="33476"/>
  <c r="DE497" i="33476"/>
  <c r="DI577" i="33476"/>
  <c r="DH578" i="33476"/>
  <c r="DH582" i="33476"/>
  <c r="DK586" i="33476"/>
  <c r="DH590" i="33476"/>
  <c r="DK594" i="33476"/>
  <c r="DH598" i="33476"/>
  <c r="DK602" i="33476"/>
  <c r="DH606" i="33476"/>
  <c r="DK609" i="33476"/>
  <c r="DF610" i="33476"/>
  <c r="DH612" i="33476"/>
  <c r="DL614" i="33476"/>
  <c r="DE615" i="33476"/>
  <c r="DL616" i="33476"/>
  <c r="DE617" i="33476"/>
  <c r="DL618" i="33476"/>
  <c r="DE619" i="33476"/>
  <c r="DJ620" i="33476"/>
  <c r="DH622" i="33476"/>
  <c r="DL623" i="33476"/>
  <c r="DE624" i="33476"/>
  <c r="DI625" i="33476"/>
  <c r="DG627" i="33476"/>
  <c r="DJ628" i="33476"/>
  <c r="DH630" i="33476"/>
  <c r="DL631" i="33476"/>
  <c r="DE632" i="33476"/>
  <c r="DI633" i="33476"/>
  <c r="DG635" i="33476"/>
  <c r="DJ636" i="33476"/>
  <c r="DH638" i="33476"/>
  <c r="DJ639" i="33476"/>
  <c r="DK640" i="33476"/>
  <c r="DL717" i="33476"/>
  <c r="DE718" i="33476"/>
  <c r="DF719" i="33476"/>
  <c r="DG720" i="33476"/>
  <c r="DH721" i="33476"/>
  <c r="DI722" i="33476"/>
  <c r="DJ723" i="33476"/>
  <c r="DK724" i="33476"/>
  <c r="DL725" i="33476"/>
  <c r="DE726" i="33476"/>
  <c r="DF727" i="33476"/>
  <c r="DG728" i="33476"/>
  <c r="DH729" i="33476"/>
  <c r="DI730" i="33476"/>
  <c r="DJ731" i="33476"/>
  <c r="DK732" i="33476"/>
  <c r="DL733" i="33476"/>
  <c r="DE734" i="33476"/>
  <c r="DF735" i="33476"/>
  <c r="DG736" i="33476"/>
  <c r="DH737" i="33476"/>
  <c r="DI738" i="33476"/>
  <c r="DJ739" i="33476"/>
  <c r="DK740" i="33476"/>
  <c r="DL741" i="33476"/>
  <c r="DE742" i="33476"/>
  <c r="DF743" i="33476"/>
  <c r="DG744" i="33476"/>
  <c r="DH745" i="33476"/>
  <c r="DG304" i="33476"/>
  <c r="DL319" i="33476"/>
  <c r="DG345" i="33476"/>
  <c r="DJ350" i="33476"/>
  <c r="DI351" i="33476"/>
  <c r="DL440" i="33476"/>
  <c r="DE441" i="33476"/>
  <c r="DK443" i="33476"/>
  <c r="DF444" i="33476"/>
  <c r="DF445" i="33476"/>
  <c r="DH448" i="33476"/>
  <c r="DI451" i="33476"/>
  <c r="DH455" i="33476"/>
  <c r="DH465" i="33476"/>
  <c r="DJ466" i="33476"/>
  <c r="DH473" i="33476"/>
  <c r="DJ474" i="33476"/>
  <c r="DH481" i="33476"/>
  <c r="DJ482" i="33476"/>
  <c r="DH489" i="33476"/>
  <c r="DJ490" i="33476"/>
  <c r="DH497" i="33476"/>
  <c r="DI574" i="33476"/>
  <c r="DI578" i="33476"/>
  <c r="DJ582" i="33476"/>
  <c r="DH583" i="33476"/>
  <c r="DL586" i="33476"/>
  <c r="DE587" i="33476"/>
  <c r="DJ590" i="33476"/>
  <c r="DH591" i="33476"/>
  <c r="DL594" i="33476"/>
  <c r="DE595" i="33476"/>
  <c r="DJ598" i="33476"/>
  <c r="DH599" i="33476"/>
  <c r="DL602" i="33476"/>
  <c r="DE603" i="33476"/>
  <c r="DJ606" i="33476"/>
  <c r="DH607" i="33476"/>
  <c r="DH610" i="33476"/>
  <c r="DJ612" i="33476"/>
  <c r="DF613" i="33476"/>
  <c r="DG615" i="33476"/>
  <c r="DG617" i="33476"/>
  <c r="DG619" i="33476"/>
  <c r="DL620" i="33476"/>
  <c r="DE621" i="33476"/>
  <c r="DJ622" i="33476"/>
  <c r="DF624" i="33476"/>
  <c r="DJ625" i="33476"/>
  <c r="DH627" i="33476"/>
  <c r="DL628" i="33476"/>
  <c r="DE629" i="33476"/>
  <c r="DJ630" i="33476"/>
  <c r="DF632" i="33476"/>
  <c r="DJ633" i="33476"/>
  <c r="DH635" i="33476"/>
  <c r="DL636" i="33476"/>
  <c r="DE637" i="33476"/>
  <c r="DJ638" i="33476"/>
  <c r="DK639" i="33476"/>
  <c r="DL640" i="33476"/>
  <c r="DE717" i="33476"/>
  <c r="DF718" i="33476"/>
  <c r="DG719" i="33476"/>
  <c r="DH720" i="33476"/>
  <c r="DI721" i="33476"/>
  <c r="DJ722" i="33476"/>
  <c r="DK723" i="33476"/>
  <c r="DL724" i="33476"/>
  <c r="DE725" i="33476"/>
  <c r="DF726" i="33476"/>
  <c r="DG727" i="33476"/>
  <c r="DH728" i="33476"/>
  <c r="DI729" i="33476"/>
  <c r="DJ730" i="33476"/>
  <c r="DK731" i="33476"/>
  <c r="DL732" i="33476"/>
  <c r="DE733" i="33476"/>
  <c r="DF734" i="33476"/>
  <c r="DG735" i="33476"/>
  <c r="DH736" i="33476"/>
  <c r="DI737" i="33476"/>
  <c r="DJ738" i="33476"/>
  <c r="DK739" i="33476"/>
  <c r="DL740" i="33476"/>
  <c r="DE741" i="33476"/>
  <c r="DF742" i="33476"/>
  <c r="DG743" i="33476"/>
  <c r="DH744" i="33476"/>
  <c r="DI745" i="33476"/>
  <c r="DK191" i="33476"/>
  <c r="DH342" i="33476"/>
  <c r="DI343" i="33476"/>
  <c r="DL448" i="33476"/>
  <c r="DE449" i="33476"/>
  <c r="DK451" i="33476"/>
  <c r="DF452" i="33476"/>
  <c r="DF453" i="33476"/>
  <c r="DK455" i="33476"/>
  <c r="DF456" i="33476"/>
  <c r="DG458" i="33476"/>
  <c r="DL466" i="33476"/>
  <c r="DE467" i="33476"/>
  <c r="DL474" i="33476"/>
  <c r="DE475" i="33476"/>
  <c r="DL482" i="33476"/>
  <c r="DE483" i="33476"/>
  <c r="DL490" i="33476"/>
  <c r="DE491" i="33476"/>
  <c r="DJ574" i="33476"/>
  <c r="DL578" i="33476"/>
  <c r="DE579" i="33476"/>
  <c r="DI583" i="33476"/>
  <c r="DG587" i="33476"/>
  <c r="DI591" i="33476"/>
  <c r="DG595" i="33476"/>
  <c r="DI599" i="33476"/>
  <c r="DG603" i="33476"/>
  <c r="DI607" i="33476"/>
  <c r="DK610" i="33476"/>
  <c r="DG613" i="33476"/>
  <c r="DH615" i="33476"/>
  <c r="DI617" i="33476"/>
  <c r="DI619" i="33476"/>
  <c r="DF621" i="33476"/>
  <c r="DK622" i="33476"/>
  <c r="DH624" i="33476"/>
  <c r="DK625" i="33476"/>
  <c r="DF626" i="33476"/>
  <c r="DI627" i="33476"/>
  <c r="DF629" i="33476"/>
  <c r="DK630" i="33476"/>
  <c r="DH632" i="33476"/>
  <c r="DK633" i="33476"/>
  <c r="DF634" i="33476"/>
  <c r="DI635" i="33476"/>
  <c r="DF637" i="33476"/>
  <c r="DK638" i="33476"/>
  <c r="DL639" i="33476"/>
  <c r="DE640" i="33476"/>
  <c r="DF717" i="33476"/>
  <c r="DG718" i="33476"/>
  <c r="DH719" i="33476"/>
  <c r="DI720" i="33476"/>
  <c r="DJ721" i="33476"/>
  <c r="DK722" i="33476"/>
  <c r="DL723" i="33476"/>
  <c r="DE724" i="33476"/>
  <c r="DF725" i="33476"/>
  <c r="DG726" i="33476"/>
  <c r="DH727" i="33476"/>
  <c r="DI728" i="33476"/>
  <c r="DJ729" i="33476"/>
  <c r="DK730" i="33476"/>
  <c r="DL731" i="33476"/>
  <c r="DE732" i="33476"/>
  <c r="DF733" i="33476"/>
  <c r="DG734" i="33476"/>
  <c r="DH735" i="33476"/>
  <c r="DI736" i="33476"/>
  <c r="DJ737" i="33476"/>
  <c r="DK738" i="33476"/>
  <c r="DL739" i="33476"/>
  <c r="DE740" i="33476"/>
  <c r="DF741" i="33476"/>
  <c r="DG742" i="33476"/>
  <c r="DH743" i="33476"/>
  <c r="DI744" i="33476"/>
  <c r="DJ745" i="33476"/>
  <c r="DK746" i="33476"/>
  <c r="DL747" i="33476"/>
  <c r="DE748" i="33476"/>
  <c r="DF749" i="33476"/>
  <c r="DG750" i="33476"/>
  <c r="DH751" i="33476"/>
  <c r="DI752" i="33476"/>
  <c r="DJ753" i="33476"/>
  <c r="DK754" i="33476"/>
  <c r="DL755" i="33476"/>
  <c r="DE756" i="33476"/>
  <c r="DF757" i="33476"/>
  <c r="DG758" i="33476"/>
  <c r="DH759" i="33476"/>
  <c r="DI760" i="33476"/>
  <c r="DJ761" i="33476"/>
  <c r="DK762" i="33476"/>
  <c r="DL763" i="33476"/>
  <c r="DE764" i="33476"/>
  <c r="DF765" i="33476"/>
  <c r="DG180" i="33476"/>
  <c r="DL210" i="33476"/>
  <c r="DJ334" i="33476"/>
  <c r="DH335" i="33476"/>
  <c r="DK338" i="33476"/>
  <c r="DI456" i="33476"/>
  <c r="DJ458" i="33476"/>
  <c r="DH459" i="33476"/>
  <c r="DK460" i="33476"/>
  <c r="DI467" i="33476"/>
  <c r="DK468" i="33476"/>
  <c r="DI475" i="33476"/>
  <c r="DK476" i="33476"/>
  <c r="DI483" i="33476"/>
  <c r="DK484" i="33476"/>
  <c r="DI491" i="33476"/>
  <c r="DK492" i="33476"/>
  <c r="DL574" i="33476"/>
  <c r="DE575" i="33476"/>
  <c r="DJ579" i="33476"/>
  <c r="DK583" i="33476"/>
  <c r="DI584" i="33476"/>
  <c r="DL587" i="33476"/>
  <c r="DE588" i="33476"/>
  <c r="DK591" i="33476"/>
  <c r="DI592" i="33476"/>
  <c r="DL595" i="33476"/>
  <c r="DE596" i="33476"/>
  <c r="DK599" i="33476"/>
  <c r="DI600" i="33476"/>
  <c r="DL603" i="33476"/>
  <c r="DE604" i="33476"/>
  <c r="DK607" i="33476"/>
  <c r="DI608" i="33476"/>
  <c r="DL610" i="33476"/>
  <c r="DE611" i="33476"/>
  <c r="DI613" i="33476"/>
  <c r="DI615" i="33476"/>
  <c r="DJ617" i="33476"/>
  <c r="DK619" i="33476"/>
  <c r="DG621" i="33476"/>
  <c r="DL622" i="33476"/>
  <c r="DE623" i="33476"/>
  <c r="DI624" i="33476"/>
  <c r="DG626" i="33476"/>
  <c r="DK627" i="33476"/>
  <c r="DG629" i="33476"/>
  <c r="DL630" i="33476"/>
  <c r="DE631" i="33476"/>
  <c r="DI632" i="33476"/>
  <c r="DG634" i="33476"/>
  <c r="DK635" i="33476"/>
  <c r="DG637" i="33476"/>
  <c r="DL638" i="33476"/>
  <c r="DE639" i="33476"/>
  <c r="DF640" i="33476"/>
  <c r="DG717" i="33476"/>
  <c r="DH718" i="33476"/>
  <c r="DI719" i="33476"/>
  <c r="DJ720" i="33476"/>
  <c r="DK721" i="33476"/>
  <c r="DL722" i="33476"/>
  <c r="DE723" i="33476"/>
  <c r="DF724" i="33476"/>
  <c r="DG725" i="33476"/>
  <c r="DH726" i="33476"/>
  <c r="DI727" i="33476"/>
  <c r="DJ728" i="33476"/>
  <c r="DK729" i="33476"/>
  <c r="DL730" i="33476"/>
  <c r="DE731" i="33476"/>
  <c r="DF732" i="33476"/>
  <c r="DG733" i="33476"/>
  <c r="DH734" i="33476"/>
  <c r="DI735" i="33476"/>
  <c r="DJ736" i="33476"/>
  <c r="DK737" i="33476"/>
  <c r="DL738" i="33476"/>
  <c r="DE739" i="33476"/>
  <c r="DF740" i="33476"/>
  <c r="DL331" i="33476"/>
  <c r="DE332" i="33476"/>
  <c r="DI461" i="33476"/>
  <c r="DJ462" i="33476"/>
  <c r="DG463" i="33476"/>
  <c r="DJ464" i="33476"/>
  <c r="DI493" i="33476"/>
  <c r="DJ494" i="33476"/>
  <c r="DG495" i="33476"/>
  <c r="DJ496" i="33476"/>
  <c r="DI581" i="33476"/>
  <c r="DG582" i="33476"/>
  <c r="DL584" i="33476"/>
  <c r="DE585" i="33476"/>
  <c r="DF588" i="33476"/>
  <c r="DG614" i="33476"/>
  <c r="DJ621" i="33476"/>
  <c r="DG622" i="33476"/>
  <c r="DG623" i="33476"/>
  <c r="DF628" i="33476"/>
  <c r="DL634" i="33476"/>
  <c r="DE635" i="33476"/>
  <c r="DJ640" i="33476"/>
  <c r="DH717" i="33476"/>
  <c r="DL720" i="33476"/>
  <c r="DE721" i="33476"/>
  <c r="DJ724" i="33476"/>
  <c r="DH725" i="33476"/>
  <c r="DL728" i="33476"/>
  <c r="DE729" i="33476"/>
  <c r="DJ732" i="33476"/>
  <c r="DH733" i="33476"/>
  <c r="DL736" i="33476"/>
  <c r="DE737" i="33476"/>
  <c r="DJ740" i="33476"/>
  <c r="DG741" i="33476"/>
  <c r="DJ743" i="33476"/>
  <c r="DF746" i="33476"/>
  <c r="DJ747" i="33476"/>
  <c r="DH749" i="33476"/>
  <c r="DL750" i="33476"/>
  <c r="DE751" i="33476"/>
  <c r="DJ752" i="33476"/>
  <c r="DF754" i="33476"/>
  <c r="DJ755" i="33476"/>
  <c r="DH757" i="33476"/>
  <c r="DL758" i="33476"/>
  <c r="DE759" i="33476"/>
  <c r="DJ760" i="33476"/>
  <c r="DF762" i="33476"/>
  <c r="DJ763" i="33476"/>
  <c r="DH765" i="33476"/>
  <c r="DI766" i="33476"/>
  <c r="DJ767" i="33476"/>
  <c r="DK768" i="33476"/>
  <c r="DL769" i="33476"/>
  <c r="DE770" i="33476"/>
  <c r="DF771" i="33476"/>
  <c r="DG772" i="33476"/>
  <c r="DH773" i="33476"/>
  <c r="DI774" i="33476"/>
  <c r="DJ775" i="33476"/>
  <c r="DK776" i="33476"/>
  <c r="DL777" i="33476"/>
  <c r="DE778" i="33476"/>
  <c r="DF779" i="33476"/>
  <c r="DG780" i="33476"/>
  <c r="DH781" i="33476"/>
  <c r="DI782" i="33476"/>
  <c r="DJ783" i="33476"/>
  <c r="DK860" i="33476"/>
  <c r="DL861" i="33476"/>
  <c r="DE862" i="33476"/>
  <c r="DF863" i="33476"/>
  <c r="DG864" i="33476"/>
  <c r="DH865" i="33476"/>
  <c r="DI866" i="33476"/>
  <c r="DJ867" i="33476"/>
  <c r="DK868" i="33476"/>
  <c r="DL869" i="33476"/>
  <c r="DE870" i="33476"/>
  <c r="DF871" i="33476"/>
  <c r="DG872" i="33476"/>
  <c r="DH873" i="33476"/>
  <c r="DI874" i="33476"/>
  <c r="DJ875" i="33476"/>
  <c r="DK876" i="33476"/>
  <c r="DL877" i="33476"/>
  <c r="DE878" i="33476"/>
  <c r="DF879" i="33476"/>
  <c r="DG880" i="33476"/>
  <c r="DH881" i="33476"/>
  <c r="DI882" i="33476"/>
  <c r="DJ883" i="33476"/>
  <c r="DK884" i="33476"/>
  <c r="DL885" i="33476"/>
  <c r="DE886" i="33476"/>
  <c r="DF887" i="33476"/>
  <c r="DG888" i="33476"/>
  <c r="DH889" i="33476"/>
  <c r="DI890" i="33476"/>
  <c r="DJ891" i="33476"/>
  <c r="DK892" i="33476"/>
  <c r="DL893" i="33476"/>
  <c r="DE894" i="33476"/>
  <c r="DF895" i="33476"/>
  <c r="DG896" i="33476"/>
  <c r="DH897" i="33476"/>
  <c r="DI898" i="33476"/>
  <c r="DJ899" i="33476"/>
  <c r="DK900" i="33476"/>
  <c r="DL901" i="33476"/>
  <c r="DE902" i="33476"/>
  <c r="DF903" i="33476"/>
  <c r="DG904" i="33476"/>
  <c r="DH905" i="33476"/>
  <c r="DI906" i="33476"/>
  <c r="DJ907" i="33476"/>
  <c r="DK908" i="33476"/>
  <c r="DL909" i="33476"/>
  <c r="DE910" i="33476"/>
  <c r="DF911" i="33476"/>
  <c r="DG912" i="33476"/>
  <c r="DH913" i="33476"/>
  <c r="DI914" i="33476"/>
  <c r="DJ915" i="33476"/>
  <c r="DK916" i="33476"/>
  <c r="DL917" i="33476"/>
  <c r="DE918" i="33476"/>
  <c r="DF919" i="33476"/>
  <c r="DG920" i="33476"/>
  <c r="DH921" i="33476"/>
  <c r="DI922" i="33476"/>
  <c r="DJ923" i="33476"/>
  <c r="DK924" i="33476"/>
  <c r="DL925" i="33476"/>
  <c r="DE926" i="33476"/>
  <c r="DE485" i="33476"/>
  <c r="DF586" i="33476"/>
  <c r="DH588" i="33476"/>
  <c r="DF589" i="33476"/>
  <c r="DJ592" i="33476"/>
  <c r="DJ614" i="33476"/>
  <c r="DF616" i="33476"/>
  <c r="DH623" i="33476"/>
  <c r="DI629" i="33476"/>
  <c r="DL635" i="33476"/>
  <c r="DG721" i="33476"/>
  <c r="DI725" i="33476"/>
  <c r="DI733" i="33476"/>
  <c r="DH741" i="33476"/>
  <c r="DK743" i="33476"/>
  <c r="DH746" i="33476"/>
  <c r="DK747" i="33476"/>
  <c r="DI749" i="33476"/>
  <c r="DF751" i="33476"/>
  <c r="DH754" i="33476"/>
  <c r="DF756" i="33476"/>
  <c r="DF759" i="33476"/>
  <c r="DH762" i="33476"/>
  <c r="DK763" i="33476"/>
  <c r="DJ766" i="33476"/>
  <c r="DK767" i="33476"/>
  <c r="DE769" i="33476"/>
  <c r="DG771" i="33476"/>
  <c r="DI773" i="33476"/>
  <c r="DJ774" i="33476"/>
  <c r="DL776" i="33476"/>
  <c r="DF778" i="33476"/>
  <c r="DH780" i="33476"/>
  <c r="DL484" i="33476"/>
  <c r="DK585" i="33476"/>
  <c r="DK615" i="33476"/>
  <c r="DI628" i="33476"/>
  <c r="DE636" i="33476"/>
  <c r="DI717" i="33476"/>
  <c r="DG729" i="33476"/>
  <c r="DG737" i="33476"/>
  <c r="DF744" i="33476"/>
  <c r="DF748" i="33476"/>
  <c r="DK752" i="33476"/>
  <c r="DK755" i="33476"/>
  <c r="DI757" i="33476"/>
  <c r="DK760" i="33476"/>
  <c r="DF764" i="33476"/>
  <c r="DI765" i="33476"/>
  <c r="DL768" i="33476"/>
  <c r="DF770" i="33476"/>
  <c r="DH772" i="33476"/>
  <c r="DK775" i="33476"/>
  <c r="DE777" i="33476"/>
  <c r="DG779" i="33476"/>
  <c r="DI781" i="33476"/>
  <c r="DH439" i="33476"/>
  <c r="DF440" i="33476"/>
  <c r="DI485" i="33476"/>
  <c r="DJ486" i="33476"/>
  <c r="DG487" i="33476"/>
  <c r="DJ488" i="33476"/>
  <c r="DI589" i="33476"/>
  <c r="DG590" i="33476"/>
  <c r="DL592" i="33476"/>
  <c r="DE593" i="33476"/>
  <c r="DF596" i="33476"/>
  <c r="DH616" i="33476"/>
  <c r="DK623" i="33476"/>
  <c r="DJ624" i="33476"/>
  <c r="DJ629" i="33476"/>
  <c r="DG630" i="33476"/>
  <c r="DG631" i="33476"/>
  <c r="DF636" i="33476"/>
  <c r="DK717" i="33476"/>
  <c r="DI718" i="33476"/>
  <c r="DL721" i="33476"/>
  <c r="DE722" i="33476"/>
  <c r="DK725" i="33476"/>
  <c r="DI726" i="33476"/>
  <c r="DL729" i="33476"/>
  <c r="DE730" i="33476"/>
  <c r="DK733" i="33476"/>
  <c r="DI734" i="33476"/>
  <c r="DL737" i="33476"/>
  <c r="DE738" i="33476"/>
  <c r="DI741" i="33476"/>
  <c r="DJ744" i="33476"/>
  <c r="DI746" i="33476"/>
  <c r="DG748" i="33476"/>
  <c r="DK749" i="33476"/>
  <c r="DG751" i="33476"/>
  <c r="DL752" i="33476"/>
  <c r="DE753" i="33476"/>
  <c r="DI754" i="33476"/>
  <c r="DG756" i="33476"/>
  <c r="DK757" i="33476"/>
  <c r="DG759" i="33476"/>
  <c r="DL760" i="33476"/>
  <c r="DE761" i="33476"/>
  <c r="DI762" i="33476"/>
  <c r="DG764" i="33476"/>
  <c r="DJ765" i="33476"/>
  <c r="DK766" i="33476"/>
  <c r="DL767" i="33476"/>
  <c r="DE768" i="33476"/>
  <c r="DF769" i="33476"/>
  <c r="DG770" i="33476"/>
  <c r="DH771" i="33476"/>
  <c r="DI772" i="33476"/>
  <c r="DJ773" i="33476"/>
  <c r="DK774" i="33476"/>
  <c r="DL775" i="33476"/>
  <c r="DE776" i="33476"/>
  <c r="DF777" i="33476"/>
  <c r="DG778" i="33476"/>
  <c r="DH779" i="33476"/>
  <c r="DI780" i="33476"/>
  <c r="DJ781" i="33476"/>
  <c r="DK782" i="33476"/>
  <c r="DL783" i="33476"/>
  <c r="DE860" i="33476"/>
  <c r="DF861" i="33476"/>
  <c r="DG862" i="33476"/>
  <c r="DH863" i="33476"/>
  <c r="DI864" i="33476"/>
  <c r="DJ865" i="33476"/>
  <c r="DK866" i="33476"/>
  <c r="DL867" i="33476"/>
  <c r="DE868" i="33476"/>
  <c r="DF869" i="33476"/>
  <c r="DG870" i="33476"/>
  <c r="DH871" i="33476"/>
  <c r="DI872" i="33476"/>
  <c r="DJ873" i="33476"/>
  <c r="DK874" i="33476"/>
  <c r="DL875" i="33476"/>
  <c r="DE876" i="33476"/>
  <c r="DF877" i="33476"/>
  <c r="DG878" i="33476"/>
  <c r="DH879" i="33476"/>
  <c r="DI880" i="33476"/>
  <c r="DJ881" i="33476"/>
  <c r="DK882" i="33476"/>
  <c r="DL883" i="33476"/>
  <c r="DE884" i="33476"/>
  <c r="DF885" i="33476"/>
  <c r="DG886" i="33476"/>
  <c r="DH887" i="33476"/>
  <c r="DI888" i="33476"/>
  <c r="DJ889" i="33476"/>
  <c r="DK890" i="33476"/>
  <c r="DL891" i="33476"/>
  <c r="DE892" i="33476"/>
  <c r="DF893" i="33476"/>
  <c r="DG894" i="33476"/>
  <c r="DH895" i="33476"/>
  <c r="DI896" i="33476"/>
  <c r="DJ897" i="33476"/>
  <c r="DK898" i="33476"/>
  <c r="DL899" i="33476"/>
  <c r="DE900" i="33476"/>
  <c r="DF901" i="33476"/>
  <c r="DG902" i="33476"/>
  <c r="DH903" i="33476"/>
  <c r="DI904" i="33476"/>
  <c r="DJ905" i="33476"/>
  <c r="DK906" i="33476"/>
  <c r="DL907" i="33476"/>
  <c r="DE908" i="33476"/>
  <c r="DF909" i="33476"/>
  <c r="DG910" i="33476"/>
  <c r="DH911" i="33476"/>
  <c r="DI912" i="33476"/>
  <c r="DJ913" i="33476"/>
  <c r="DK914" i="33476"/>
  <c r="DL915" i="33476"/>
  <c r="DE916" i="33476"/>
  <c r="DF917" i="33476"/>
  <c r="DG918" i="33476"/>
  <c r="DH919" i="33476"/>
  <c r="DI920" i="33476"/>
  <c r="DJ921" i="33476"/>
  <c r="DK922" i="33476"/>
  <c r="DL923" i="33476"/>
  <c r="DE924" i="33476"/>
  <c r="DF925" i="33476"/>
  <c r="DG926" i="33476"/>
  <c r="DL302" i="33476"/>
  <c r="DL476" i="33476"/>
  <c r="DE477" i="33476"/>
  <c r="DK593" i="33476"/>
  <c r="DF594" i="33476"/>
  <c r="DH596" i="33476"/>
  <c r="DF597" i="33476"/>
  <c r="DJ600" i="33476"/>
  <c r="DJ616" i="33476"/>
  <c r="DK617" i="33476"/>
  <c r="DF618" i="33476"/>
  <c r="DL624" i="33476"/>
  <c r="DE625" i="33476"/>
  <c r="DH631" i="33476"/>
  <c r="DI636" i="33476"/>
  <c r="DI637" i="33476"/>
  <c r="DJ718" i="33476"/>
  <c r="DF722" i="33476"/>
  <c r="DJ726" i="33476"/>
  <c r="DF730" i="33476"/>
  <c r="DJ734" i="33476"/>
  <c r="DF738" i="33476"/>
  <c r="DK741" i="33476"/>
  <c r="DH742" i="33476"/>
  <c r="DK744" i="33476"/>
  <c r="DJ746" i="33476"/>
  <c r="DH748" i="33476"/>
  <c r="DL749" i="33476"/>
  <c r="DE750" i="33476"/>
  <c r="DI751" i="33476"/>
  <c r="DG753" i="33476"/>
  <c r="DJ754" i="33476"/>
  <c r="DH756" i="33476"/>
  <c r="DL757" i="33476"/>
  <c r="DE758" i="33476"/>
  <c r="DI759" i="33476"/>
  <c r="DG761" i="33476"/>
  <c r="DJ762" i="33476"/>
  <c r="DH764" i="33476"/>
  <c r="DK765" i="33476"/>
  <c r="DL766" i="33476"/>
  <c r="DE767" i="33476"/>
  <c r="DF768" i="33476"/>
  <c r="DG769" i="33476"/>
  <c r="DH770" i="33476"/>
  <c r="DI771" i="33476"/>
  <c r="DJ772" i="33476"/>
  <c r="DK773" i="33476"/>
  <c r="DL774" i="33476"/>
  <c r="DE775" i="33476"/>
  <c r="DF776" i="33476"/>
  <c r="DG777" i="33476"/>
  <c r="DH778" i="33476"/>
  <c r="DI779" i="33476"/>
  <c r="DJ780" i="33476"/>
  <c r="DK781" i="33476"/>
  <c r="DL782" i="33476"/>
  <c r="DE783" i="33476"/>
  <c r="DF860" i="33476"/>
  <c r="DG861" i="33476"/>
  <c r="DH862" i="33476"/>
  <c r="DI863" i="33476"/>
  <c r="DJ864" i="33476"/>
  <c r="DK865" i="33476"/>
  <c r="DL866" i="33476"/>
  <c r="DE867" i="33476"/>
  <c r="DF868" i="33476"/>
  <c r="DG869" i="33476"/>
  <c r="DH870" i="33476"/>
  <c r="DI871" i="33476"/>
  <c r="DJ872" i="33476"/>
  <c r="DK873" i="33476"/>
  <c r="DL874" i="33476"/>
  <c r="DE875" i="33476"/>
  <c r="DF876" i="33476"/>
  <c r="DG877" i="33476"/>
  <c r="DH878" i="33476"/>
  <c r="DI879" i="33476"/>
  <c r="DJ880" i="33476"/>
  <c r="DK881" i="33476"/>
  <c r="DL882" i="33476"/>
  <c r="DE883" i="33476"/>
  <c r="DF884" i="33476"/>
  <c r="DG885" i="33476"/>
  <c r="DH886" i="33476"/>
  <c r="DI887" i="33476"/>
  <c r="DJ888" i="33476"/>
  <c r="DK889" i="33476"/>
  <c r="DL890" i="33476"/>
  <c r="DE891" i="33476"/>
  <c r="DF892" i="33476"/>
  <c r="DG893" i="33476"/>
  <c r="DH894" i="33476"/>
  <c r="DI895" i="33476"/>
  <c r="DJ896" i="33476"/>
  <c r="DK897" i="33476"/>
  <c r="DL898" i="33476"/>
  <c r="DE899" i="33476"/>
  <c r="DF900" i="33476"/>
  <c r="DG901" i="33476"/>
  <c r="DH902" i="33476"/>
  <c r="DI903" i="33476"/>
  <c r="DJ904" i="33476"/>
  <c r="DK905" i="33476"/>
  <c r="DL906" i="33476"/>
  <c r="DE907" i="33476"/>
  <c r="DF908" i="33476"/>
  <c r="DG909" i="33476"/>
  <c r="DH910" i="33476"/>
  <c r="DI911" i="33476"/>
  <c r="DJ912" i="33476"/>
  <c r="DK913" i="33476"/>
  <c r="DL914" i="33476"/>
  <c r="DE915" i="33476"/>
  <c r="DF916" i="33476"/>
  <c r="DG917" i="33476"/>
  <c r="DH918" i="33476"/>
  <c r="DI919" i="33476"/>
  <c r="DJ920" i="33476"/>
  <c r="DK921" i="33476"/>
  <c r="DL922" i="33476"/>
  <c r="DE923" i="33476"/>
  <c r="DF924" i="33476"/>
  <c r="DG925" i="33476"/>
  <c r="DH926" i="33476"/>
  <c r="DL203" i="33476"/>
  <c r="DI477" i="33476"/>
  <c r="DJ478" i="33476"/>
  <c r="DG479" i="33476"/>
  <c r="DJ480" i="33476"/>
  <c r="DI597" i="33476"/>
  <c r="DG598" i="33476"/>
  <c r="DL600" i="33476"/>
  <c r="DE601" i="33476"/>
  <c r="DF604" i="33476"/>
  <c r="DH618" i="33476"/>
  <c r="DG625" i="33476"/>
  <c r="DH626" i="33476"/>
  <c r="DK631" i="33476"/>
  <c r="DJ632" i="33476"/>
  <c r="DJ637" i="33476"/>
  <c r="DG638" i="33476"/>
  <c r="DF639" i="33476"/>
  <c r="DL718" i="33476"/>
  <c r="DE719" i="33476"/>
  <c r="DH722" i="33476"/>
  <c r="DF723" i="33476"/>
  <c r="DL726" i="33476"/>
  <c r="DE727" i="33476"/>
  <c r="DH730" i="33476"/>
  <c r="DF731" i="33476"/>
  <c r="DL734" i="33476"/>
  <c r="DE735" i="33476"/>
  <c r="DH738" i="33476"/>
  <c r="DF739" i="33476"/>
  <c r="DI742" i="33476"/>
  <c r="DL744" i="33476"/>
  <c r="DE745" i="33476"/>
  <c r="DL746" i="33476"/>
  <c r="DE747" i="33476"/>
  <c r="DJ748" i="33476"/>
  <c r="DF750" i="33476"/>
  <c r="DJ751" i="33476"/>
  <c r="DH753" i="33476"/>
  <c r="DL754" i="33476"/>
  <c r="DE755" i="33476"/>
  <c r="DJ756" i="33476"/>
  <c r="DF758" i="33476"/>
  <c r="DJ759" i="33476"/>
  <c r="DH761" i="33476"/>
  <c r="DL762" i="33476"/>
  <c r="DE763" i="33476"/>
  <c r="DJ764" i="33476"/>
  <c r="DL765" i="33476"/>
  <c r="DE766" i="33476"/>
  <c r="DF767" i="33476"/>
  <c r="DG768" i="33476"/>
  <c r="DH769" i="33476"/>
  <c r="DI770" i="33476"/>
  <c r="DJ771" i="33476"/>
  <c r="DK772" i="33476"/>
  <c r="DL773" i="33476"/>
  <c r="DE774" i="33476"/>
  <c r="DF775" i="33476"/>
  <c r="DG776" i="33476"/>
  <c r="DH777" i="33476"/>
  <c r="DI778" i="33476"/>
  <c r="DJ779" i="33476"/>
  <c r="DK780" i="33476"/>
  <c r="DL781" i="33476"/>
  <c r="DE782" i="33476"/>
  <c r="DF783" i="33476"/>
  <c r="DG860" i="33476"/>
  <c r="DH861" i="33476"/>
  <c r="DI862" i="33476"/>
  <c r="DJ863" i="33476"/>
  <c r="DK864" i="33476"/>
  <c r="DL865" i="33476"/>
  <c r="DE866" i="33476"/>
  <c r="DF867" i="33476"/>
  <c r="DG868" i="33476"/>
  <c r="DH869" i="33476"/>
  <c r="DI870" i="33476"/>
  <c r="DJ871" i="33476"/>
  <c r="DK872" i="33476"/>
  <c r="DL873" i="33476"/>
  <c r="DE874" i="33476"/>
  <c r="DF875" i="33476"/>
  <c r="DG876" i="33476"/>
  <c r="DH877" i="33476"/>
  <c r="DI878" i="33476"/>
  <c r="DJ879" i="33476"/>
  <c r="DK880" i="33476"/>
  <c r="DL881" i="33476"/>
  <c r="DE882" i="33476"/>
  <c r="DF883" i="33476"/>
  <c r="DG884" i="33476"/>
  <c r="DH885" i="33476"/>
  <c r="DI886" i="33476"/>
  <c r="DJ887" i="33476"/>
  <c r="DK888" i="33476"/>
  <c r="DL889" i="33476"/>
  <c r="DE890" i="33476"/>
  <c r="DF891" i="33476"/>
  <c r="DG892" i="33476"/>
  <c r="DH893" i="33476"/>
  <c r="DI894" i="33476"/>
  <c r="DJ895" i="33476"/>
  <c r="DK896" i="33476"/>
  <c r="DL897" i="33476"/>
  <c r="DE898" i="33476"/>
  <c r="DF899" i="33476"/>
  <c r="DG900" i="33476"/>
  <c r="DH901" i="33476"/>
  <c r="DI902" i="33476"/>
  <c r="DJ903" i="33476"/>
  <c r="DK904" i="33476"/>
  <c r="DL905" i="33476"/>
  <c r="DE906" i="33476"/>
  <c r="DF907" i="33476"/>
  <c r="DG908" i="33476"/>
  <c r="DH909" i="33476"/>
  <c r="DI910" i="33476"/>
  <c r="DJ911" i="33476"/>
  <c r="DK912" i="33476"/>
  <c r="DL913" i="33476"/>
  <c r="DE914" i="33476"/>
  <c r="DF915" i="33476"/>
  <c r="DG916" i="33476"/>
  <c r="DH917" i="33476"/>
  <c r="DI918" i="33476"/>
  <c r="DJ919" i="33476"/>
  <c r="DK920" i="33476"/>
  <c r="DL921" i="33476"/>
  <c r="DE922" i="33476"/>
  <c r="DF923" i="33476"/>
  <c r="DG924" i="33476"/>
  <c r="DH925" i="33476"/>
  <c r="DI926" i="33476"/>
  <c r="DL338" i="33476"/>
  <c r="DE339" i="33476"/>
  <c r="DL348" i="33476"/>
  <c r="DE349" i="33476"/>
  <c r="DI435" i="33476"/>
  <c r="DL468" i="33476"/>
  <c r="DE469" i="33476"/>
  <c r="DK601" i="33476"/>
  <c r="DF602" i="33476"/>
  <c r="DH604" i="33476"/>
  <c r="DF605" i="33476"/>
  <c r="DJ608" i="33476"/>
  <c r="DK618" i="33476"/>
  <c r="DL619" i="33476"/>
  <c r="DE620" i="33476"/>
  <c r="DJ626" i="33476"/>
  <c r="DL632" i="33476"/>
  <c r="DE633" i="33476"/>
  <c r="DG639" i="33476"/>
  <c r="DJ719" i="33476"/>
  <c r="DG723" i="33476"/>
  <c r="DJ727" i="33476"/>
  <c r="DG731" i="33476"/>
  <c r="DJ735" i="33476"/>
  <c r="DG739" i="33476"/>
  <c r="DJ742" i="33476"/>
  <c r="DG745" i="33476"/>
  <c r="DF747" i="33476"/>
  <c r="DK748" i="33476"/>
  <c r="DH750" i="33476"/>
  <c r="DK751" i="33476"/>
  <c r="DF752" i="33476"/>
  <c r="DI753" i="33476"/>
  <c r="DF755" i="33476"/>
  <c r="DK756" i="33476"/>
  <c r="DH758" i="33476"/>
  <c r="DK759" i="33476"/>
  <c r="DF760" i="33476"/>
  <c r="DI761" i="33476"/>
  <c r="DF763" i="33476"/>
  <c r="DK764" i="33476"/>
  <c r="DF766" i="33476"/>
  <c r="DG767" i="33476"/>
  <c r="DH768" i="33476"/>
  <c r="DI769" i="33476"/>
  <c r="DJ770" i="33476"/>
  <c r="DK771" i="33476"/>
  <c r="DL772" i="33476"/>
  <c r="DE773" i="33476"/>
  <c r="DF774" i="33476"/>
  <c r="DG775" i="33476"/>
  <c r="DH776" i="33476"/>
  <c r="DI777" i="33476"/>
  <c r="DJ778" i="33476"/>
  <c r="DK779" i="33476"/>
  <c r="DL780" i="33476"/>
  <c r="DE781" i="33476"/>
  <c r="DF782" i="33476"/>
  <c r="DG783" i="33476"/>
  <c r="DH860" i="33476"/>
  <c r="DI861" i="33476"/>
  <c r="DJ862" i="33476"/>
  <c r="DK863" i="33476"/>
  <c r="DL864" i="33476"/>
  <c r="DE865" i="33476"/>
  <c r="DF866" i="33476"/>
  <c r="DG867" i="33476"/>
  <c r="DH868" i="33476"/>
  <c r="DI869" i="33476"/>
  <c r="DJ870" i="33476"/>
  <c r="DK871" i="33476"/>
  <c r="DL872" i="33476"/>
  <c r="DE873" i="33476"/>
  <c r="DF874" i="33476"/>
  <c r="DG875" i="33476"/>
  <c r="DH876" i="33476"/>
  <c r="DI877" i="33476"/>
  <c r="DJ878" i="33476"/>
  <c r="DK879" i="33476"/>
  <c r="DL880" i="33476"/>
  <c r="DE881" i="33476"/>
  <c r="DF882" i="33476"/>
  <c r="DG883" i="33476"/>
  <c r="DH884" i="33476"/>
  <c r="DI885" i="33476"/>
  <c r="DJ886" i="33476"/>
  <c r="DK887" i="33476"/>
  <c r="DL888" i="33476"/>
  <c r="DE889" i="33476"/>
  <c r="DF890" i="33476"/>
  <c r="DG891" i="33476"/>
  <c r="DH892" i="33476"/>
  <c r="DI893" i="33476"/>
  <c r="DJ894" i="33476"/>
  <c r="DK895" i="33476"/>
  <c r="DL896" i="33476"/>
  <c r="DE897" i="33476"/>
  <c r="DF898" i="33476"/>
  <c r="DG899" i="33476"/>
  <c r="DH900" i="33476"/>
  <c r="DI901" i="33476"/>
  <c r="DJ902" i="33476"/>
  <c r="DK903" i="33476"/>
  <c r="DL904" i="33476"/>
  <c r="DE905" i="33476"/>
  <c r="DF906" i="33476"/>
  <c r="DG907" i="33476"/>
  <c r="DH908" i="33476"/>
  <c r="DI909" i="33476"/>
  <c r="DJ910" i="33476"/>
  <c r="DK911" i="33476"/>
  <c r="DL912" i="33476"/>
  <c r="DE913" i="33476"/>
  <c r="DF914" i="33476"/>
  <c r="DG915" i="33476"/>
  <c r="DH916" i="33476"/>
  <c r="DI917" i="33476"/>
  <c r="DJ918" i="33476"/>
  <c r="DK919" i="33476"/>
  <c r="DL920" i="33476"/>
  <c r="DE921" i="33476"/>
  <c r="DF922" i="33476"/>
  <c r="DG923" i="33476"/>
  <c r="DH924" i="33476"/>
  <c r="DI925" i="33476"/>
  <c r="DJ926" i="33476"/>
  <c r="DI173" i="33476"/>
  <c r="DH432" i="33476"/>
  <c r="DL608" i="33476"/>
  <c r="DE609" i="33476"/>
  <c r="DG611" i="33476"/>
  <c r="DK727" i="33476"/>
  <c r="DF728" i="33476"/>
  <c r="DH732" i="33476"/>
  <c r="DG749" i="33476"/>
  <c r="DI750" i="33476"/>
  <c r="DG752" i="33476"/>
  <c r="DG765" i="33476"/>
  <c r="DG766" i="33476"/>
  <c r="DG773" i="33476"/>
  <c r="DG774" i="33476"/>
  <c r="DG781" i="33476"/>
  <c r="DG782" i="33476"/>
  <c r="DK861" i="33476"/>
  <c r="DF862" i="33476"/>
  <c r="DI865" i="33476"/>
  <c r="DG866" i="33476"/>
  <c r="DK869" i="33476"/>
  <c r="DF870" i="33476"/>
  <c r="DI873" i="33476"/>
  <c r="DG874" i="33476"/>
  <c r="DK877" i="33476"/>
  <c r="DF878" i="33476"/>
  <c r="DI881" i="33476"/>
  <c r="DG882" i="33476"/>
  <c r="DK885" i="33476"/>
  <c r="DF886" i="33476"/>
  <c r="DI889" i="33476"/>
  <c r="DG890" i="33476"/>
  <c r="DK893" i="33476"/>
  <c r="DF894" i="33476"/>
  <c r="DI897" i="33476"/>
  <c r="DG898" i="33476"/>
  <c r="DK901" i="33476"/>
  <c r="DF902" i="33476"/>
  <c r="DI905" i="33476"/>
  <c r="DG906" i="33476"/>
  <c r="DK909" i="33476"/>
  <c r="DF910" i="33476"/>
  <c r="DI913" i="33476"/>
  <c r="DG914" i="33476"/>
  <c r="DK917" i="33476"/>
  <c r="DF918" i="33476"/>
  <c r="DI921" i="33476"/>
  <c r="DG922" i="33476"/>
  <c r="DK925" i="33476"/>
  <c r="DF926" i="33476"/>
  <c r="DF780" i="33476"/>
  <c r="DI605" i="33476"/>
  <c r="DG606" i="33476"/>
  <c r="DJ609" i="33476"/>
  <c r="DI611" i="33476"/>
  <c r="DF612" i="33476"/>
  <c r="DK613" i="33476"/>
  <c r="DF614" i="33476"/>
  <c r="DL626" i="33476"/>
  <c r="DE627" i="33476"/>
  <c r="DI723" i="33476"/>
  <c r="DG724" i="33476"/>
  <c r="DK728" i="33476"/>
  <c r="DJ750" i="33476"/>
  <c r="DH752" i="33476"/>
  <c r="DK753" i="33476"/>
  <c r="DH766" i="33476"/>
  <c r="DH767" i="33476"/>
  <c r="DH774" i="33476"/>
  <c r="DH775" i="33476"/>
  <c r="DH782" i="33476"/>
  <c r="DK862" i="33476"/>
  <c r="DH866" i="33476"/>
  <c r="DK870" i="33476"/>
  <c r="DH874" i="33476"/>
  <c r="DK878" i="33476"/>
  <c r="DH882" i="33476"/>
  <c r="DK886" i="33476"/>
  <c r="DH890" i="33476"/>
  <c r="DK894" i="33476"/>
  <c r="DH898" i="33476"/>
  <c r="DK902" i="33476"/>
  <c r="DH906" i="33476"/>
  <c r="DK910" i="33476"/>
  <c r="DH914" i="33476"/>
  <c r="DK918" i="33476"/>
  <c r="DH922" i="33476"/>
  <c r="DK926" i="33476"/>
  <c r="DE920" i="33476"/>
  <c r="DK923" i="33476"/>
  <c r="DH580" i="33476"/>
  <c r="DJ877" i="33476"/>
  <c r="DG897" i="33476"/>
  <c r="DG913" i="33476"/>
  <c r="DL627" i="33476"/>
  <c r="DE628" i="33476"/>
  <c r="DK719" i="33476"/>
  <c r="DF720" i="33476"/>
  <c r="DH724" i="33476"/>
  <c r="DL753" i="33476"/>
  <c r="DE754" i="33476"/>
  <c r="DG755" i="33476"/>
  <c r="DI767" i="33476"/>
  <c r="DI768" i="33476"/>
  <c r="DI775" i="33476"/>
  <c r="DI776" i="33476"/>
  <c r="DJ782" i="33476"/>
  <c r="DH783" i="33476"/>
  <c r="DL862" i="33476"/>
  <c r="DE863" i="33476"/>
  <c r="DJ866" i="33476"/>
  <c r="DH867" i="33476"/>
  <c r="DL870" i="33476"/>
  <c r="DE871" i="33476"/>
  <c r="DJ874" i="33476"/>
  <c r="DH875" i="33476"/>
  <c r="DL878" i="33476"/>
  <c r="DE879" i="33476"/>
  <c r="DJ882" i="33476"/>
  <c r="DH883" i="33476"/>
  <c r="DL886" i="33476"/>
  <c r="DE887" i="33476"/>
  <c r="DJ890" i="33476"/>
  <c r="DH891" i="33476"/>
  <c r="DL894" i="33476"/>
  <c r="DE895" i="33476"/>
  <c r="DJ898" i="33476"/>
  <c r="DH899" i="33476"/>
  <c r="DL902" i="33476"/>
  <c r="DE903" i="33476"/>
  <c r="DJ906" i="33476"/>
  <c r="DH907" i="33476"/>
  <c r="DL910" i="33476"/>
  <c r="DE911" i="33476"/>
  <c r="DJ914" i="33476"/>
  <c r="DH915" i="33476"/>
  <c r="DL918" i="33476"/>
  <c r="DE919" i="33476"/>
  <c r="DJ922" i="33476"/>
  <c r="DH923" i="33476"/>
  <c r="DL926" i="33476"/>
  <c r="DI915" i="33476"/>
  <c r="DI923" i="33476"/>
  <c r="DI916" i="33476"/>
  <c r="DL575" i="33476"/>
  <c r="DG732" i="33476"/>
  <c r="DI747" i="33476"/>
  <c r="DK335" i="33476"/>
  <c r="DI336" i="33476"/>
  <c r="DL492" i="33476"/>
  <c r="DE493" i="33476"/>
  <c r="DI639" i="33476"/>
  <c r="DG640" i="33476"/>
  <c r="DK720" i="33476"/>
  <c r="DI755" i="33476"/>
  <c r="DL756" i="33476"/>
  <c r="DE757" i="33476"/>
  <c r="DJ768" i="33476"/>
  <c r="DJ769" i="33476"/>
  <c r="DJ776" i="33476"/>
  <c r="DJ777" i="33476"/>
  <c r="DI783" i="33476"/>
  <c r="DG863" i="33476"/>
  <c r="DI867" i="33476"/>
  <c r="DG871" i="33476"/>
  <c r="DI875" i="33476"/>
  <c r="DG879" i="33476"/>
  <c r="DI883" i="33476"/>
  <c r="DG887" i="33476"/>
  <c r="DI891" i="33476"/>
  <c r="DG895" i="33476"/>
  <c r="DI899" i="33476"/>
  <c r="DG903" i="33476"/>
  <c r="DI907" i="33476"/>
  <c r="DG911" i="33476"/>
  <c r="DG919" i="33476"/>
  <c r="DI924" i="33476"/>
  <c r="DG181" i="33476"/>
  <c r="DI731" i="33476"/>
  <c r="DL748" i="33476"/>
  <c r="DL764" i="33476"/>
  <c r="DJ861" i="33476"/>
  <c r="DJ885" i="33476"/>
  <c r="DJ909" i="33476"/>
  <c r="DJ917" i="33476"/>
  <c r="DJ925" i="33476"/>
  <c r="DF620" i="33476"/>
  <c r="DH640" i="33476"/>
  <c r="DG757" i="33476"/>
  <c r="DI758" i="33476"/>
  <c r="DG760" i="33476"/>
  <c r="DK769" i="33476"/>
  <c r="DK770" i="33476"/>
  <c r="DK777" i="33476"/>
  <c r="DK778" i="33476"/>
  <c r="DK783" i="33476"/>
  <c r="DI860" i="33476"/>
  <c r="DL863" i="33476"/>
  <c r="DE864" i="33476"/>
  <c r="DK867" i="33476"/>
  <c r="DI868" i="33476"/>
  <c r="DL871" i="33476"/>
  <c r="DE872" i="33476"/>
  <c r="DK875" i="33476"/>
  <c r="DI876" i="33476"/>
  <c r="DL879" i="33476"/>
  <c r="DE880" i="33476"/>
  <c r="DK883" i="33476"/>
  <c r="DI884" i="33476"/>
  <c r="DL887" i="33476"/>
  <c r="DE888" i="33476"/>
  <c r="DK891" i="33476"/>
  <c r="DI892" i="33476"/>
  <c r="DL895" i="33476"/>
  <c r="DE896" i="33476"/>
  <c r="DK899" i="33476"/>
  <c r="DI900" i="33476"/>
  <c r="DL903" i="33476"/>
  <c r="DE904" i="33476"/>
  <c r="DK907" i="33476"/>
  <c r="DI908" i="33476"/>
  <c r="DL911" i="33476"/>
  <c r="DE912" i="33476"/>
  <c r="DK915" i="33476"/>
  <c r="DL919" i="33476"/>
  <c r="DG577" i="33476"/>
  <c r="DK736" i="33476"/>
  <c r="DG905" i="33476"/>
  <c r="DL460" i="33476"/>
  <c r="DE461" i="33476"/>
  <c r="DJ584" i="33476"/>
  <c r="DI620" i="33476"/>
  <c r="DI621" i="33476"/>
  <c r="DI739" i="33476"/>
  <c r="DG740" i="33476"/>
  <c r="DL742" i="33476"/>
  <c r="DE743" i="33476"/>
  <c r="DK745" i="33476"/>
  <c r="DJ758" i="33476"/>
  <c r="DH760" i="33476"/>
  <c r="DK761" i="33476"/>
  <c r="DL770" i="33476"/>
  <c r="DE771" i="33476"/>
  <c r="DL778" i="33476"/>
  <c r="DE779" i="33476"/>
  <c r="DJ860" i="33476"/>
  <c r="DF864" i="33476"/>
  <c r="DJ868" i="33476"/>
  <c r="DF872" i="33476"/>
  <c r="DJ876" i="33476"/>
  <c r="DF880" i="33476"/>
  <c r="DJ884" i="33476"/>
  <c r="DF888" i="33476"/>
  <c r="DJ892" i="33476"/>
  <c r="DF896" i="33476"/>
  <c r="DJ900" i="33476"/>
  <c r="DF904" i="33476"/>
  <c r="DJ908" i="33476"/>
  <c r="DF912" i="33476"/>
  <c r="DJ916" i="33476"/>
  <c r="DF920" i="33476"/>
  <c r="DJ924" i="33476"/>
  <c r="DE576" i="33476"/>
  <c r="DJ634" i="33476"/>
  <c r="DE749" i="33476"/>
  <c r="DF772" i="33476"/>
  <c r="DJ869" i="33476"/>
  <c r="DJ893" i="33476"/>
  <c r="DJ901" i="33476"/>
  <c r="DI469" i="33476"/>
  <c r="DJ470" i="33476"/>
  <c r="DG471" i="33476"/>
  <c r="DJ472" i="33476"/>
  <c r="DK575" i="33476"/>
  <c r="DK579" i="33476"/>
  <c r="DF580" i="33476"/>
  <c r="DG633" i="33476"/>
  <c r="DH634" i="33476"/>
  <c r="DK735" i="33476"/>
  <c r="DF736" i="33476"/>
  <c r="DH740" i="33476"/>
  <c r="DI743" i="33476"/>
  <c r="DL745" i="33476"/>
  <c r="DE746" i="33476"/>
  <c r="DG747" i="33476"/>
  <c r="DL761" i="33476"/>
  <c r="DE762" i="33476"/>
  <c r="DG763" i="33476"/>
  <c r="DL771" i="33476"/>
  <c r="DE772" i="33476"/>
  <c r="DL779" i="33476"/>
  <c r="DE780" i="33476"/>
  <c r="DL860" i="33476"/>
  <c r="DE861" i="33476"/>
  <c r="DH864" i="33476"/>
  <c r="DF865" i="33476"/>
  <c r="DL868" i="33476"/>
  <c r="DE869" i="33476"/>
  <c r="DH872" i="33476"/>
  <c r="DF873" i="33476"/>
  <c r="DL876" i="33476"/>
  <c r="DE877" i="33476"/>
  <c r="DH880" i="33476"/>
  <c r="DF881" i="33476"/>
  <c r="DL884" i="33476"/>
  <c r="DE885" i="33476"/>
  <c r="DH888" i="33476"/>
  <c r="DF889" i="33476"/>
  <c r="DL892" i="33476"/>
  <c r="DE893" i="33476"/>
  <c r="DH896" i="33476"/>
  <c r="DF897" i="33476"/>
  <c r="DL900" i="33476"/>
  <c r="DE901" i="33476"/>
  <c r="DH904" i="33476"/>
  <c r="DF905" i="33476"/>
  <c r="DL908" i="33476"/>
  <c r="DE909" i="33476"/>
  <c r="DH912" i="33476"/>
  <c r="DF913" i="33476"/>
  <c r="DL916" i="33476"/>
  <c r="DE917" i="33476"/>
  <c r="DH920" i="33476"/>
  <c r="DF921" i="33476"/>
  <c r="DL924" i="33476"/>
  <c r="DE925" i="33476"/>
  <c r="DI763" i="33476"/>
  <c r="DF773" i="33476"/>
  <c r="DG865" i="33476"/>
  <c r="DG873" i="33476"/>
  <c r="DG881" i="33476"/>
  <c r="DG889" i="33476"/>
  <c r="DF581" i="33476"/>
  <c r="DE765" i="33476"/>
  <c r="DF781" i="33476"/>
  <c r="DG921" i="33476"/>
  <c r="DE147" i="33476"/>
  <c r="DG147" i="33476"/>
  <c r="DL146" i="33476"/>
  <c r="DF153" i="33476"/>
  <c r="DF161" i="33476"/>
  <c r="DF155" i="33476"/>
  <c r="DJ147" i="33476"/>
  <c r="DF156" i="33476"/>
  <c r="DF149" i="33476"/>
  <c r="DK153" i="33476"/>
  <c r="DE146" i="33476"/>
  <c r="DJ155" i="33476"/>
  <c r="DJ150" i="33476"/>
  <c r="DH165" i="33476"/>
  <c r="DI172" i="33476"/>
  <c r="DL151" i="33476"/>
  <c r="DK165" i="33476"/>
  <c r="DL172" i="33476"/>
  <c r="DL154" i="33476"/>
  <c r="DK166" i="33476"/>
  <c r="DL173" i="33476"/>
  <c r="DK157" i="33476"/>
  <c r="DK167" i="33476"/>
  <c r="DL174" i="33476"/>
  <c r="DK160" i="33476"/>
  <c r="DK168" i="33476"/>
  <c r="DL175" i="33476"/>
  <c r="DF148" i="33476"/>
  <c r="DK147" i="33476"/>
  <c r="DE154" i="33476"/>
  <c r="DI147" i="33476"/>
  <c r="DE156" i="33476"/>
  <c r="DE149" i="33476"/>
  <c r="DE157" i="33476"/>
  <c r="DE150" i="33476"/>
  <c r="DJ154" i="33476"/>
  <c r="DI148" i="33476"/>
  <c r="DI156" i="33476"/>
  <c r="DG153" i="33476"/>
  <c r="DG166" i="33476"/>
  <c r="DH173" i="33476"/>
  <c r="DI154" i="33476"/>
  <c r="DJ166" i="33476"/>
  <c r="DK173" i="33476"/>
  <c r="DI157" i="33476"/>
  <c r="DJ167" i="33476"/>
  <c r="DK174" i="33476"/>
  <c r="DH160" i="33476"/>
  <c r="DJ168" i="33476"/>
  <c r="DK175" i="33476"/>
  <c r="DG162" i="33476"/>
  <c r="DJ169" i="33476"/>
  <c r="DK176" i="33476"/>
  <c r="DH145" i="33476"/>
  <c r="DJ145" i="33476"/>
  <c r="DK146" i="33476"/>
  <c r="DL155" i="33476"/>
  <c r="DL149" i="33476"/>
  <c r="DL157" i="33476"/>
  <c r="DL150" i="33476"/>
  <c r="DL158" i="33476"/>
  <c r="DL145" i="33476"/>
  <c r="DI155" i="33476"/>
  <c r="DH149" i="33476"/>
  <c r="DH157" i="33476"/>
  <c r="DG156" i="33476"/>
  <c r="DF167" i="33476"/>
  <c r="DG174" i="33476"/>
  <c r="DF157" i="33476"/>
  <c r="DI167" i="33476"/>
  <c r="DJ174" i="33476"/>
  <c r="DF160" i="33476"/>
  <c r="DI168" i="33476"/>
  <c r="DJ175" i="33476"/>
  <c r="DF162" i="33476"/>
  <c r="DI169" i="33476"/>
  <c r="DJ176" i="33476"/>
  <c r="DG163" i="33476"/>
  <c r="DI170" i="33476"/>
  <c r="DJ177" i="33476"/>
  <c r="DG146" i="33476"/>
  <c r="DI146" i="33476"/>
  <c r="DK148" i="33476"/>
  <c r="DK156" i="33476"/>
  <c r="DK150" i="33476"/>
  <c r="DK158" i="33476"/>
  <c r="DK151" i="33476"/>
  <c r="DK159" i="33476"/>
  <c r="DH148" i="33476"/>
  <c r="DH156" i="33476"/>
  <c r="DG150" i="33476"/>
  <c r="DG158" i="33476"/>
  <c r="DJ158" i="33476"/>
  <c r="DE168" i="33476"/>
  <c r="DF175" i="33476"/>
  <c r="DL159" i="33476"/>
  <c r="DH168" i="33476"/>
  <c r="DI175" i="33476"/>
  <c r="DE162" i="33476"/>
  <c r="DH169" i="33476"/>
  <c r="DI176" i="33476"/>
  <c r="DF163" i="33476"/>
  <c r="DH170" i="33476"/>
  <c r="DI177" i="33476"/>
  <c r="DG164" i="33476"/>
  <c r="DH171" i="33476"/>
  <c r="DF147" i="33476"/>
  <c r="DH147" i="33476"/>
  <c r="DJ149" i="33476"/>
  <c r="DJ157" i="33476"/>
  <c r="DJ151" i="33476"/>
  <c r="DJ159" i="33476"/>
  <c r="DJ152" i="33476"/>
  <c r="DJ160" i="33476"/>
  <c r="DG149" i="33476"/>
  <c r="DG157" i="33476"/>
  <c r="DF151" i="33476"/>
  <c r="DF159" i="33476"/>
  <c r="DG161" i="33476"/>
  <c r="DE176" i="33476"/>
  <c r="DL161" i="33476"/>
  <c r="DG169" i="33476"/>
  <c r="DH176" i="33476"/>
  <c r="DE163" i="33476"/>
  <c r="DG170" i="33476"/>
  <c r="DH177" i="33476"/>
  <c r="DF164" i="33476"/>
  <c r="DG171" i="33476"/>
  <c r="DK149" i="33476"/>
  <c r="DF165" i="33476"/>
  <c r="DG172" i="33476"/>
  <c r="DE148" i="33476"/>
  <c r="DG148" i="33476"/>
  <c r="DI150" i="33476"/>
  <c r="DI158" i="33476"/>
  <c r="DI152" i="33476"/>
  <c r="DI160" i="33476"/>
  <c r="DI153" i="33476"/>
  <c r="DI161" i="33476"/>
  <c r="DF150" i="33476"/>
  <c r="DF158" i="33476"/>
  <c r="DE152" i="33476"/>
  <c r="DE160" i="33476"/>
  <c r="DJ146" i="33476"/>
  <c r="DI162" i="33476"/>
  <c r="DL169" i="33476"/>
  <c r="DL162" i="33476"/>
  <c r="DF170" i="33476"/>
  <c r="DG177" i="33476"/>
  <c r="DE164" i="33476"/>
  <c r="DF171" i="33476"/>
  <c r="DI149" i="33476"/>
  <c r="DE165" i="33476"/>
  <c r="DF172" i="33476"/>
  <c r="DK152" i="33476"/>
  <c r="DE166" i="33476"/>
  <c r="DF173" i="33476"/>
  <c r="DG145" i="33476"/>
  <c r="DI145" i="33476"/>
  <c r="DE145" i="33476"/>
  <c r="DH151" i="33476"/>
  <c r="DH159" i="33476"/>
  <c r="DH153" i="33476"/>
  <c r="DH161" i="33476"/>
  <c r="DH154" i="33476"/>
  <c r="DK145" i="33476"/>
  <c r="DE151" i="33476"/>
  <c r="DE159" i="33476"/>
  <c r="DL153" i="33476"/>
  <c r="DI163" i="33476"/>
  <c r="DK170" i="33476"/>
  <c r="DL177" i="33476"/>
  <c r="DL163" i="33476"/>
  <c r="DE171" i="33476"/>
  <c r="DL148" i="33476"/>
  <c r="DE172" i="33476"/>
  <c r="DH152" i="33476"/>
  <c r="DE173" i="33476"/>
  <c r="DH155" i="33476"/>
  <c r="DE174" i="33476"/>
  <c r="DF55" i="33477"/>
  <c r="DO83" i="33477"/>
  <c r="DO55" i="33477"/>
  <c r="DC29" i="2"/>
  <c r="DJ29" i="2" s="1"/>
  <c r="EC77" i="33476"/>
  <c r="EC78" i="33476"/>
  <c r="EC79" i="33476"/>
  <c r="EC80" i="33476"/>
  <c r="EC81" i="33476"/>
  <c r="EC82" i="33476"/>
  <c r="EC83" i="33476"/>
  <c r="EC84" i="33476"/>
  <c r="EC85" i="33476"/>
  <c r="EC86" i="33476"/>
  <c r="EC87" i="33476"/>
  <c r="EC88" i="33476"/>
  <c r="EC89" i="33476"/>
  <c r="EC90" i="33476"/>
  <c r="EC91" i="33476"/>
  <c r="EC92" i="33476"/>
  <c r="EC93" i="33476"/>
  <c r="EC94" i="33476"/>
  <c r="EC95" i="33476"/>
  <c r="EC96" i="33476"/>
  <c r="EC97" i="33476"/>
  <c r="EC98" i="33476"/>
  <c r="EC99" i="33476"/>
  <c r="EC100" i="33476"/>
  <c r="EC101" i="33476"/>
  <c r="EC102" i="33476"/>
  <c r="EC103" i="33476"/>
  <c r="EC104" i="33476"/>
  <c r="EC105" i="33476"/>
  <c r="EC106" i="33476"/>
  <c r="EC107" i="33476"/>
  <c r="EC108" i="33476"/>
  <c r="EC109" i="33476"/>
  <c r="EC110" i="33476"/>
  <c r="EC111" i="33476"/>
  <c r="EC112" i="33476"/>
  <c r="EC113" i="33476"/>
  <c r="EC114" i="33476"/>
  <c r="EC115" i="33476"/>
  <c r="EC116" i="33476"/>
  <c r="EC117" i="33476"/>
  <c r="EC118" i="33476"/>
  <c r="EC119" i="33476"/>
  <c r="EC120" i="33476"/>
  <c r="EC121" i="33476"/>
  <c r="EC122" i="33476"/>
  <c r="EC123" i="33476"/>
  <c r="EC124" i="33476"/>
  <c r="EC125" i="33476"/>
  <c r="EC126" i="33476"/>
  <c r="EC127" i="33476"/>
  <c r="EC128" i="33476"/>
  <c r="EC129" i="33476"/>
  <c r="EC130" i="33476"/>
  <c r="EC131" i="33476"/>
  <c r="EC132" i="33476"/>
  <c r="EC133" i="33476"/>
  <c r="EC134" i="33476"/>
  <c r="EC135" i="33476"/>
  <c r="EC136" i="33476"/>
  <c r="EC137" i="33476"/>
  <c r="EC138" i="33476"/>
  <c r="EC139" i="33476"/>
  <c r="EC140" i="33476"/>
  <c r="EC141" i="33476"/>
  <c r="EC142" i="33476"/>
  <c r="EC143" i="33476"/>
  <c r="EC144" i="33476"/>
  <c r="EC145" i="33476"/>
  <c r="EC146" i="33476"/>
  <c r="EC147" i="33476"/>
  <c r="EC148" i="33476"/>
  <c r="EC149" i="33476"/>
  <c r="EC150" i="33476"/>
  <c r="EC151" i="33476"/>
  <c r="EC152" i="33476"/>
  <c r="EC153" i="33476"/>
  <c r="EC154" i="33476"/>
  <c r="EC155" i="33476"/>
  <c r="EC156" i="33476"/>
  <c r="EC157" i="33476"/>
  <c r="EC158" i="33476"/>
  <c r="EC159" i="33476"/>
  <c r="EC160" i="33476"/>
  <c r="EC161" i="33476"/>
  <c r="EE77" i="33476"/>
  <c r="EE78" i="33476"/>
  <c r="EE79" i="33476"/>
  <c r="EE80" i="33476"/>
  <c r="EE81" i="33476"/>
  <c r="EE82" i="33476"/>
  <c r="EE83" i="33476"/>
  <c r="EE84" i="33476"/>
  <c r="EE85" i="33476"/>
  <c r="EE86" i="33476"/>
  <c r="EE87" i="33476"/>
  <c r="EE88" i="33476"/>
  <c r="EE89" i="33476"/>
  <c r="EE90" i="33476"/>
  <c r="EE91" i="33476"/>
  <c r="EE92" i="33476"/>
  <c r="EE93" i="33476"/>
  <c r="EE94" i="33476"/>
  <c r="EE95" i="33476"/>
  <c r="EE96" i="33476"/>
  <c r="EE97" i="33476"/>
  <c r="EE98" i="33476"/>
  <c r="EE99" i="33476"/>
  <c r="EE100" i="33476"/>
  <c r="EE101" i="33476"/>
  <c r="EE102" i="33476"/>
  <c r="EE103" i="33476"/>
  <c r="EE104" i="33476"/>
  <c r="EE105" i="33476"/>
  <c r="EE106" i="33476"/>
  <c r="EE107" i="33476"/>
  <c r="EE108" i="33476"/>
  <c r="EE109" i="33476"/>
  <c r="EE110" i="33476"/>
  <c r="EE111" i="33476"/>
  <c r="EE112" i="33476"/>
  <c r="EE113" i="33476"/>
  <c r="EE114" i="33476"/>
  <c r="EE115" i="33476"/>
  <c r="EE116" i="33476"/>
  <c r="EE117" i="33476"/>
  <c r="EE118" i="33476"/>
  <c r="EE119" i="33476"/>
  <c r="EE120" i="33476"/>
  <c r="EE121" i="33476"/>
  <c r="EE122" i="33476"/>
  <c r="EE123" i="33476"/>
  <c r="EE124" i="33476"/>
  <c r="EE125" i="33476"/>
  <c r="EE126" i="33476"/>
  <c r="EE127" i="33476"/>
  <c r="EE128" i="33476"/>
  <c r="EE129" i="33476"/>
  <c r="EE130" i="33476"/>
  <c r="EE131" i="33476"/>
  <c r="EE132" i="33476"/>
  <c r="EE133" i="33476"/>
  <c r="EE134" i="33476"/>
  <c r="EE135" i="33476"/>
  <c r="EE136" i="33476"/>
  <c r="EE137" i="33476"/>
  <c r="EE138" i="33476"/>
  <c r="EE139" i="33476"/>
  <c r="EE140" i="33476"/>
  <c r="EE141" i="33476"/>
  <c r="EE142" i="33476"/>
  <c r="EE143" i="33476"/>
  <c r="EE144" i="33476"/>
  <c r="EE145" i="33476"/>
  <c r="EE146" i="33476"/>
  <c r="EE147" i="33476"/>
  <c r="EE148" i="33476"/>
  <c r="EE149" i="33476"/>
  <c r="EE150" i="33476"/>
  <c r="EE151" i="33476"/>
  <c r="EE152" i="33476"/>
  <c r="EE153" i="33476"/>
  <c r="EE154" i="33476"/>
  <c r="EE155" i="33476"/>
  <c r="EE156" i="33476"/>
  <c r="EE157" i="33476"/>
  <c r="EE158" i="33476"/>
  <c r="EE159" i="33476"/>
  <c r="EE160" i="33476"/>
  <c r="EE161" i="33476"/>
  <c r="EF77" i="33476"/>
  <c r="EF78" i="33476"/>
  <c r="EF79" i="33476"/>
  <c r="EF80" i="33476"/>
  <c r="EF81" i="33476"/>
  <c r="EF82" i="33476"/>
  <c r="EF83" i="33476"/>
  <c r="EF84" i="33476"/>
  <c r="EF85" i="33476"/>
  <c r="EF86" i="33476"/>
  <c r="EF87" i="33476"/>
  <c r="EF88" i="33476"/>
  <c r="EF89" i="33476"/>
  <c r="EF90" i="33476"/>
  <c r="EF91" i="33476"/>
  <c r="EF92" i="33476"/>
  <c r="EF93" i="33476"/>
  <c r="EF94" i="33476"/>
  <c r="EF95" i="33476"/>
  <c r="EF96" i="33476"/>
  <c r="EF97" i="33476"/>
  <c r="EF98" i="33476"/>
  <c r="EF99" i="33476"/>
  <c r="EF100" i="33476"/>
  <c r="EF101" i="33476"/>
  <c r="EF102" i="33476"/>
  <c r="EF103" i="33476"/>
  <c r="EF104" i="33476"/>
  <c r="EF105" i="33476"/>
  <c r="EF106" i="33476"/>
  <c r="EF107" i="33476"/>
  <c r="EF108" i="33476"/>
  <c r="EF109" i="33476"/>
  <c r="EF110" i="33476"/>
  <c r="EF111" i="33476"/>
  <c r="EF112" i="33476"/>
  <c r="EF113" i="33476"/>
  <c r="EF114" i="33476"/>
  <c r="EF115" i="33476"/>
  <c r="EF116" i="33476"/>
  <c r="EF117" i="33476"/>
  <c r="EF118" i="33476"/>
  <c r="EF119" i="33476"/>
  <c r="EF120" i="33476"/>
  <c r="EF121" i="33476"/>
  <c r="EF122" i="33476"/>
  <c r="EF123" i="33476"/>
  <c r="EF124" i="33476"/>
  <c r="EF125" i="33476"/>
  <c r="EF126" i="33476"/>
  <c r="EF127" i="33476"/>
  <c r="EF128" i="33476"/>
  <c r="EF129" i="33476"/>
  <c r="EF130" i="33476"/>
  <c r="EF131" i="33476"/>
  <c r="EF132" i="33476"/>
  <c r="EF133" i="33476"/>
  <c r="EF134" i="33476"/>
  <c r="EF135" i="33476"/>
  <c r="EF136" i="33476"/>
  <c r="EF137" i="33476"/>
  <c r="EF138" i="33476"/>
  <c r="EF139" i="33476"/>
  <c r="EF140" i="33476"/>
  <c r="EF141" i="33476"/>
  <c r="EF142" i="33476"/>
  <c r="EF143" i="33476"/>
  <c r="EF144" i="33476"/>
  <c r="EF145" i="33476"/>
  <c r="EF146" i="33476"/>
  <c r="EF147" i="33476"/>
  <c r="EF148" i="33476"/>
  <c r="EF149" i="33476"/>
  <c r="EF150" i="33476"/>
  <c r="EF151" i="33476"/>
  <c r="EF152" i="33476"/>
  <c r="EF153" i="33476"/>
  <c r="EF154" i="33476"/>
  <c r="EF155" i="33476"/>
  <c r="EF156" i="33476"/>
  <c r="EF157" i="33476"/>
  <c r="EF158" i="33476"/>
  <c r="EF159" i="33476"/>
  <c r="EF160" i="33476"/>
  <c r="EF161" i="33476"/>
  <c r="DY77" i="33476"/>
  <c r="DY78" i="33476"/>
  <c r="DY79" i="33476"/>
  <c r="DY80" i="33476"/>
  <c r="DY81" i="33476"/>
  <c r="DY82" i="33476"/>
  <c r="DY83" i="33476"/>
  <c r="DY84" i="33476"/>
  <c r="DY85" i="33476"/>
  <c r="DY86" i="33476"/>
  <c r="DY87" i="33476"/>
  <c r="DY88" i="33476"/>
  <c r="DY89" i="33476"/>
  <c r="DY90" i="33476"/>
  <c r="DY91" i="33476"/>
  <c r="DY92" i="33476"/>
  <c r="DY93" i="33476"/>
  <c r="DY94" i="33476"/>
  <c r="DY95" i="33476"/>
  <c r="DY96" i="33476"/>
  <c r="DY97" i="33476"/>
  <c r="DY98" i="33476"/>
  <c r="DY99" i="33476"/>
  <c r="DY100" i="33476"/>
  <c r="DY101" i="33476"/>
  <c r="DY102" i="33476"/>
  <c r="DY103" i="33476"/>
  <c r="DY104" i="33476"/>
  <c r="DY105" i="33476"/>
  <c r="DY106" i="33476"/>
  <c r="DY107" i="33476"/>
  <c r="DY108" i="33476"/>
  <c r="DY109" i="33476"/>
  <c r="DY110" i="33476"/>
  <c r="DY111" i="33476"/>
  <c r="DY112" i="33476"/>
  <c r="DY113" i="33476"/>
  <c r="DY114" i="33476"/>
  <c r="DY115" i="33476"/>
  <c r="DY116" i="33476"/>
  <c r="DY117" i="33476"/>
  <c r="DY118" i="33476"/>
  <c r="DY119" i="33476"/>
  <c r="DY120" i="33476"/>
  <c r="DY121" i="33476"/>
  <c r="DY122" i="33476"/>
  <c r="DY123" i="33476"/>
  <c r="DY124" i="33476"/>
  <c r="DY125" i="33476"/>
  <c r="DY126" i="33476"/>
  <c r="DY127" i="33476"/>
  <c r="DY128" i="33476"/>
  <c r="DY129" i="33476"/>
  <c r="DY130" i="33476"/>
  <c r="DY131" i="33476"/>
  <c r="DY132" i="33476"/>
  <c r="DY133" i="33476"/>
  <c r="DY134" i="33476"/>
  <c r="DY135" i="33476"/>
  <c r="DY136" i="33476"/>
  <c r="DY137" i="33476"/>
  <c r="DY138" i="33476"/>
  <c r="DY139" i="33476"/>
  <c r="DY140" i="33476"/>
  <c r="DY141" i="33476"/>
  <c r="DY142" i="33476"/>
  <c r="DY143" i="33476"/>
  <c r="DY144" i="33476"/>
  <c r="DY145" i="33476"/>
  <c r="DY146" i="33476"/>
  <c r="DY147" i="33476"/>
  <c r="DY148" i="33476"/>
  <c r="DY149" i="33476"/>
  <c r="DY150" i="33476"/>
  <c r="DY151" i="33476"/>
  <c r="DY152" i="33476"/>
  <c r="DY153" i="33476"/>
  <c r="DY154" i="33476"/>
  <c r="DY155" i="33476"/>
  <c r="DY156" i="33476"/>
  <c r="DY157" i="33476"/>
  <c r="DY158" i="33476"/>
  <c r="DY159" i="33476"/>
  <c r="DY160" i="33476"/>
  <c r="DY161" i="33476"/>
  <c r="DZ77" i="33476"/>
  <c r="DZ78" i="33476"/>
  <c r="DZ79" i="33476"/>
  <c r="DZ80" i="33476"/>
  <c r="DZ81" i="33476"/>
  <c r="DZ82" i="33476"/>
  <c r="DZ83" i="33476"/>
  <c r="DZ84" i="33476"/>
  <c r="DZ85" i="33476"/>
  <c r="DZ86" i="33476"/>
  <c r="DZ87" i="33476"/>
  <c r="DZ88" i="33476"/>
  <c r="DZ89" i="33476"/>
  <c r="DZ90" i="33476"/>
  <c r="DZ91" i="33476"/>
  <c r="DZ92" i="33476"/>
  <c r="DZ93" i="33476"/>
  <c r="DZ94" i="33476"/>
  <c r="DZ95" i="33476"/>
  <c r="DZ96" i="33476"/>
  <c r="DZ97" i="33476"/>
  <c r="DZ98" i="33476"/>
  <c r="DZ99" i="33476"/>
  <c r="DZ100" i="33476"/>
  <c r="DZ101" i="33476"/>
  <c r="DZ102" i="33476"/>
  <c r="DZ103" i="33476"/>
  <c r="DZ104" i="33476"/>
  <c r="DZ105" i="33476"/>
  <c r="DZ106" i="33476"/>
  <c r="DZ107" i="33476"/>
  <c r="DZ108" i="33476"/>
  <c r="DZ109" i="33476"/>
  <c r="DZ110" i="33476"/>
  <c r="DZ111" i="33476"/>
  <c r="DZ112" i="33476"/>
  <c r="DZ113" i="33476"/>
  <c r="DZ114" i="33476"/>
  <c r="DZ115" i="33476"/>
  <c r="DZ116" i="33476"/>
  <c r="DZ117" i="33476"/>
  <c r="DZ118" i="33476"/>
  <c r="DZ119" i="33476"/>
  <c r="DZ120" i="33476"/>
  <c r="DZ121" i="33476"/>
  <c r="DZ122" i="33476"/>
  <c r="DZ123" i="33476"/>
  <c r="DZ124" i="33476"/>
  <c r="DZ125" i="33476"/>
  <c r="DZ126" i="33476"/>
  <c r="DZ127" i="33476"/>
  <c r="DZ128" i="33476"/>
  <c r="DZ129" i="33476"/>
  <c r="DZ130" i="33476"/>
  <c r="DZ131" i="33476"/>
  <c r="DZ132" i="33476"/>
  <c r="DZ133" i="33476"/>
  <c r="DZ134" i="33476"/>
  <c r="DZ135" i="33476"/>
  <c r="DZ136" i="33476"/>
  <c r="DZ137" i="33476"/>
  <c r="DZ138" i="33476"/>
  <c r="DZ139" i="33476"/>
  <c r="DZ140" i="33476"/>
  <c r="DZ141" i="33476"/>
  <c r="DZ142" i="33476"/>
  <c r="DZ143" i="33476"/>
  <c r="DZ144" i="33476"/>
  <c r="DZ145" i="33476"/>
  <c r="DZ146" i="33476"/>
  <c r="DZ147" i="33476"/>
  <c r="DZ148" i="33476"/>
  <c r="DZ149" i="33476"/>
  <c r="DZ150" i="33476"/>
  <c r="DZ151" i="33476"/>
  <c r="DZ152" i="33476"/>
  <c r="DZ153" i="33476"/>
  <c r="DZ154" i="33476"/>
  <c r="DZ155" i="33476"/>
  <c r="DZ156" i="33476"/>
  <c r="DZ157" i="33476"/>
  <c r="DZ158" i="33476"/>
  <c r="DZ159" i="33476"/>
  <c r="DZ160" i="33476"/>
  <c r="DZ161" i="33476"/>
  <c r="EB78" i="33476"/>
  <c r="EA81" i="33476"/>
  <c r="ED83" i="33476"/>
  <c r="EB86" i="33476"/>
  <c r="EA89" i="33476"/>
  <c r="ED91" i="33476"/>
  <c r="EB94" i="33476"/>
  <c r="EA97" i="33476"/>
  <c r="ED99" i="33476"/>
  <c r="EB102" i="33476"/>
  <c r="EA105" i="33476"/>
  <c r="ED107" i="33476"/>
  <c r="EB110" i="33476"/>
  <c r="EA113" i="33476"/>
  <c r="ED115" i="33476"/>
  <c r="EB118" i="33476"/>
  <c r="EA121" i="33476"/>
  <c r="ED123" i="33476"/>
  <c r="EB126" i="33476"/>
  <c r="EA129" i="33476"/>
  <c r="ED131" i="33476"/>
  <c r="EB134" i="33476"/>
  <c r="EA137" i="33476"/>
  <c r="ED139" i="33476"/>
  <c r="EB142" i="33476"/>
  <c r="EA145" i="33476"/>
  <c r="ED147" i="33476"/>
  <c r="EB150" i="33476"/>
  <c r="EA153" i="33476"/>
  <c r="ED155" i="33476"/>
  <c r="EB158" i="33476"/>
  <c r="EA161" i="33476"/>
  <c r="ED162" i="33476"/>
  <c r="ED163" i="33476"/>
  <c r="ED164" i="33476"/>
  <c r="ED165" i="33476"/>
  <c r="ED166" i="33476"/>
  <c r="ED167" i="33476"/>
  <c r="ED168" i="33476"/>
  <c r="ED169" i="33476"/>
  <c r="ED170" i="33476"/>
  <c r="ED171" i="33476"/>
  <c r="ED172" i="33476"/>
  <c r="ED173" i="33476"/>
  <c r="ED174" i="33476"/>
  <c r="ED175" i="33476"/>
  <c r="ED176" i="33476"/>
  <c r="ED177" i="33476"/>
  <c r="ED178" i="33476"/>
  <c r="ED179" i="33476"/>
  <c r="ED180" i="33476"/>
  <c r="ED181" i="33476"/>
  <c r="ED182" i="33476"/>
  <c r="ED183" i="33476"/>
  <c r="ED184" i="33476"/>
  <c r="ED185" i="33476"/>
  <c r="ED186" i="33476"/>
  <c r="ED187" i="33476"/>
  <c r="ED188" i="33476"/>
  <c r="ED189" i="33476"/>
  <c r="ED190" i="33476"/>
  <c r="ED191" i="33476"/>
  <c r="ED192" i="33476"/>
  <c r="ED193" i="33476"/>
  <c r="ED194" i="33476"/>
  <c r="ED195" i="33476"/>
  <c r="ED196" i="33476"/>
  <c r="ED197" i="33476"/>
  <c r="ED198" i="33476"/>
  <c r="ED199" i="33476"/>
  <c r="ED200" i="33476"/>
  <c r="ED201" i="33476"/>
  <c r="ED202" i="33476"/>
  <c r="ED203" i="33476"/>
  <c r="ED204" i="33476"/>
  <c r="ED205" i="33476"/>
  <c r="ED206" i="33476"/>
  <c r="ED207" i="33476"/>
  <c r="ED208" i="33476"/>
  <c r="ED209" i="33476"/>
  <c r="ED210" i="33476"/>
  <c r="ED211" i="33476"/>
  <c r="ED213" i="33476"/>
  <c r="ED214" i="33476"/>
  <c r="ED215" i="33476"/>
  <c r="EA79" i="33476"/>
  <c r="ED81" i="33476"/>
  <c r="EB84" i="33476"/>
  <c r="EA87" i="33476"/>
  <c r="ED89" i="33476"/>
  <c r="EB92" i="33476"/>
  <c r="EA95" i="33476"/>
  <c r="ED97" i="33476"/>
  <c r="EB100" i="33476"/>
  <c r="EA103" i="33476"/>
  <c r="ED105" i="33476"/>
  <c r="EB108" i="33476"/>
  <c r="EA111" i="33476"/>
  <c r="ED113" i="33476"/>
  <c r="EB116" i="33476"/>
  <c r="EA119" i="33476"/>
  <c r="ED121" i="33476"/>
  <c r="EB124" i="33476"/>
  <c r="EA127" i="33476"/>
  <c r="ED129" i="33476"/>
  <c r="EB132" i="33476"/>
  <c r="EA135" i="33476"/>
  <c r="ED137" i="33476"/>
  <c r="EB140" i="33476"/>
  <c r="EA143" i="33476"/>
  <c r="ED145" i="33476"/>
  <c r="EB148" i="33476"/>
  <c r="EA151" i="33476"/>
  <c r="ED153" i="33476"/>
  <c r="EB156" i="33476"/>
  <c r="EA159" i="33476"/>
  <c r="ED161" i="33476"/>
  <c r="EF162" i="33476"/>
  <c r="EF163" i="33476"/>
  <c r="EF164" i="33476"/>
  <c r="EF165" i="33476"/>
  <c r="EF166" i="33476"/>
  <c r="EF167" i="33476"/>
  <c r="EF168" i="33476"/>
  <c r="EF169" i="33476"/>
  <c r="EF170" i="33476"/>
  <c r="EF171" i="33476"/>
  <c r="EF172" i="33476"/>
  <c r="EF173" i="33476"/>
  <c r="EF174" i="33476"/>
  <c r="EF175" i="33476"/>
  <c r="EF176" i="33476"/>
  <c r="EF177" i="33476"/>
  <c r="EF178" i="33476"/>
  <c r="EF179" i="33476"/>
  <c r="EF180" i="33476"/>
  <c r="EF181" i="33476"/>
  <c r="EF182" i="33476"/>
  <c r="EF183" i="33476"/>
  <c r="EF184" i="33476"/>
  <c r="EF185" i="33476"/>
  <c r="EF186" i="33476"/>
  <c r="EF187" i="33476"/>
  <c r="EF188" i="33476"/>
  <c r="EF189" i="33476"/>
  <c r="EF190" i="33476"/>
  <c r="EF191" i="33476"/>
  <c r="EB79" i="33476"/>
  <c r="EA82" i="33476"/>
  <c r="ED84" i="33476"/>
  <c r="EB87" i="33476"/>
  <c r="EA90" i="33476"/>
  <c r="ED92" i="33476"/>
  <c r="EB95" i="33476"/>
  <c r="EA98" i="33476"/>
  <c r="ED100" i="33476"/>
  <c r="EB103" i="33476"/>
  <c r="EA106" i="33476"/>
  <c r="ED108" i="33476"/>
  <c r="EB111" i="33476"/>
  <c r="EA114" i="33476"/>
  <c r="ED116" i="33476"/>
  <c r="EB119" i="33476"/>
  <c r="EA122" i="33476"/>
  <c r="ED124" i="33476"/>
  <c r="EB127" i="33476"/>
  <c r="EA130" i="33476"/>
  <c r="ED132" i="33476"/>
  <c r="EB135" i="33476"/>
  <c r="EA138" i="33476"/>
  <c r="ED140" i="33476"/>
  <c r="EB143" i="33476"/>
  <c r="EA146" i="33476"/>
  <c r="ED148" i="33476"/>
  <c r="EB151" i="33476"/>
  <c r="EA154" i="33476"/>
  <c r="ED156" i="33476"/>
  <c r="EB159" i="33476"/>
  <c r="DY162" i="33476"/>
  <c r="DY163" i="33476"/>
  <c r="DY164" i="33476"/>
  <c r="DY165" i="33476"/>
  <c r="DY166" i="33476"/>
  <c r="DY167" i="33476"/>
  <c r="EA77" i="33476"/>
  <c r="ED79" i="33476"/>
  <c r="EB82" i="33476"/>
  <c r="EA85" i="33476"/>
  <c r="ED87" i="33476"/>
  <c r="EB90" i="33476"/>
  <c r="EA93" i="33476"/>
  <c r="ED95" i="33476"/>
  <c r="EB98" i="33476"/>
  <c r="EA101" i="33476"/>
  <c r="ED103" i="33476"/>
  <c r="EB106" i="33476"/>
  <c r="EA109" i="33476"/>
  <c r="ED111" i="33476"/>
  <c r="EB114" i="33476"/>
  <c r="EA117" i="33476"/>
  <c r="ED119" i="33476"/>
  <c r="EB122" i="33476"/>
  <c r="EA125" i="33476"/>
  <c r="ED127" i="33476"/>
  <c r="EB130" i="33476"/>
  <c r="EA133" i="33476"/>
  <c r="ED135" i="33476"/>
  <c r="EB138" i="33476"/>
  <c r="EA141" i="33476"/>
  <c r="ED143" i="33476"/>
  <c r="EB146" i="33476"/>
  <c r="EA149" i="33476"/>
  <c r="ED151" i="33476"/>
  <c r="EB154" i="33476"/>
  <c r="EA157" i="33476"/>
  <c r="ED159" i="33476"/>
  <c r="DZ162" i="33476"/>
  <c r="DZ163" i="33476"/>
  <c r="DZ164" i="33476"/>
  <c r="DZ165" i="33476"/>
  <c r="DZ166" i="33476"/>
  <c r="DZ167" i="33476"/>
  <c r="DZ168" i="33476"/>
  <c r="DZ169" i="33476"/>
  <c r="DZ170" i="33476"/>
  <c r="DZ171" i="33476"/>
  <c r="DZ172" i="33476"/>
  <c r="DZ173" i="33476"/>
  <c r="DZ174" i="33476"/>
  <c r="DZ175" i="33476"/>
  <c r="DZ176" i="33476"/>
  <c r="DZ177" i="33476"/>
  <c r="DZ178" i="33476"/>
  <c r="DZ179" i="33476"/>
  <c r="DZ180" i="33476"/>
  <c r="DZ181" i="33476"/>
  <c r="DZ182" i="33476"/>
  <c r="DZ183" i="33476"/>
  <c r="DZ184" i="33476"/>
  <c r="DZ185" i="33476"/>
  <c r="DZ186" i="33476"/>
  <c r="DZ187" i="33476"/>
  <c r="DZ188" i="33476"/>
  <c r="DZ189" i="33476"/>
  <c r="DZ190" i="33476"/>
  <c r="DZ191" i="33476"/>
  <c r="EB77" i="33476"/>
  <c r="EA80" i="33476"/>
  <c r="ED82" i="33476"/>
  <c r="EB85" i="33476"/>
  <c r="EA88" i="33476"/>
  <c r="ED90" i="33476"/>
  <c r="EB93" i="33476"/>
  <c r="EA96" i="33476"/>
  <c r="ED98" i="33476"/>
  <c r="EB101" i="33476"/>
  <c r="EA104" i="33476"/>
  <c r="ED106" i="33476"/>
  <c r="EB109" i="33476"/>
  <c r="EA112" i="33476"/>
  <c r="ED114" i="33476"/>
  <c r="EB117" i="33476"/>
  <c r="EA120" i="33476"/>
  <c r="ED122" i="33476"/>
  <c r="EB125" i="33476"/>
  <c r="EA128" i="33476"/>
  <c r="ED130" i="33476"/>
  <c r="EB133" i="33476"/>
  <c r="EA136" i="33476"/>
  <c r="ED138" i="33476"/>
  <c r="EB141" i="33476"/>
  <c r="EA144" i="33476"/>
  <c r="ED146" i="33476"/>
  <c r="EB149" i="33476"/>
  <c r="EA152" i="33476"/>
  <c r="ED154" i="33476"/>
  <c r="EB157" i="33476"/>
  <c r="EA160" i="33476"/>
  <c r="EA162" i="33476"/>
  <c r="EA163" i="33476"/>
  <c r="EA164" i="33476"/>
  <c r="EA165" i="33476"/>
  <c r="EA166" i="33476"/>
  <c r="EA167" i="33476"/>
  <c r="EA168" i="33476"/>
  <c r="EA169" i="33476"/>
  <c r="EA170" i="33476"/>
  <c r="EA171" i="33476"/>
  <c r="EA172" i="33476"/>
  <c r="EA173" i="33476"/>
  <c r="EA174" i="33476"/>
  <c r="EA175" i="33476"/>
  <c r="EA176" i="33476"/>
  <c r="EA177" i="33476"/>
  <c r="EA178" i="33476"/>
  <c r="EA179" i="33476"/>
  <c r="EA180" i="33476"/>
  <c r="EA181" i="33476"/>
  <c r="EA182" i="33476"/>
  <c r="EA183" i="33476"/>
  <c r="EA184" i="33476"/>
  <c r="EA185" i="33476"/>
  <c r="EA186" i="33476"/>
  <c r="EA187" i="33476"/>
  <c r="EA188" i="33476"/>
  <c r="EA189" i="33476"/>
  <c r="EA190" i="33476"/>
  <c r="EA191" i="33476"/>
  <c r="EA192" i="33476"/>
  <c r="EA193" i="33476"/>
  <c r="EA194" i="33476"/>
  <c r="EA195" i="33476"/>
  <c r="EA196" i="33476"/>
  <c r="EA197" i="33476"/>
  <c r="EA198" i="33476"/>
  <c r="EA199" i="33476"/>
  <c r="EA200" i="33476"/>
  <c r="EA201" i="33476"/>
  <c r="EA202" i="33476"/>
  <c r="EA203" i="33476"/>
  <c r="EA204" i="33476"/>
  <c r="EA205" i="33476"/>
  <c r="EA206" i="33476"/>
  <c r="EA207" i="33476"/>
  <c r="EA208" i="33476"/>
  <c r="EA209" i="33476"/>
  <c r="EA210" i="33476"/>
  <c r="EA211" i="33476"/>
  <c r="EA213" i="33476"/>
  <c r="EA214" i="33476"/>
  <c r="EA215" i="33476"/>
  <c r="EA216" i="33476"/>
  <c r="ED80" i="33476"/>
  <c r="EB88" i="33476"/>
  <c r="ED94" i="33476"/>
  <c r="EA102" i="33476"/>
  <c r="ED109" i="33476"/>
  <c r="EA116" i="33476"/>
  <c r="EB123" i="33476"/>
  <c r="EA131" i="33476"/>
  <c r="EB137" i="33476"/>
  <c r="ED144" i="33476"/>
  <c r="EB152" i="33476"/>
  <c r="ED158" i="33476"/>
  <c r="EC163" i="33476"/>
  <c r="EB166" i="33476"/>
  <c r="EC168" i="33476"/>
  <c r="EC170" i="33476"/>
  <c r="EC172" i="33476"/>
  <c r="EC174" i="33476"/>
  <c r="EC176" i="33476"/>
  <c r="EC178" i="33476"/>
  <c r="EC180" i="33476"/>
  <c r="EC182" i="33476"/>
  <c r="EC184" i="33476"/>
  <c r="EC186" i="33476"/>
  <c r="EC188" i="33476"/>
  <c r="EC190" i="33476"/>
  <c r="EB192" i="33476"/>
  <c r="EE193" i="33476"/>
  <c r="DY195" i="33476"/>
  <c r="EB196" i="33476"/>
  <c r="EE197" i="33476"/>
  <c r="DY199" i="33476"/>
  <c r="EB200" i="33476"/>
  <c r="EE201" i="33476"/>
  <c r="DY203" i="33476"/>
  <c r="EB204" i="33476"/>
  <c r="EE205" i="33476"/>
  <c r="DY207" i="33476"/>
  <c r="EB208" i="33476"/>
  <c r="EE209" i="33476"/>
  <c r="DY211" i="33476"/>
  <c r="EB213" i="33476"/>
  <c r="EE214" i="33476"/>
  <c r="DY216" i="33476"/>
  <c r="DZ217" i="33476"/>
  <c r="DZ218" i="33476"/>
  <c r="DZ219" i="33476"/>
  <c r="DZ220" i="33476"/>
  <c r="DZ221" i="33476"/>
  <c r="DZ222" i="33476"/>
  <c r="DZ223" i="33476"/>
  <c r="DZ224" i="33476"/>
  <c r="DZ225" i="33476"/>
  <c r="DZ226" i="33476"/>
  <c r="DZ227" i="33476"/>
  <c r="DZ228" i="33476"/>
  <c r="DZ229" i="33476"/>
  <c r="DZ230" i="33476"/>
  <c r="DZ231" i="33476"/>
  <c r="DZ232" i="33476"/>
  <c r="DZ233" i="33476"/>
  <c r="DZ234" i="33476"/>
  <c r="DZ235" i="33476"/>
  <c r="DZ236" i="33476"/>
  <c r="DZ237" i="33476"/>
  <c r="DZ238" i="33476"/>
  <c r="DZ239" i="33476"/>
  <c r="DZ240" i="33476"/>
  <c r="DZ241" i="33476"/>
  <c r="DZ242" i="33476"/>
  <c r="DZ243" i="33476"/>
  <c r="DZ244" i="33476"/>
  <c r="DZ245" i="33476"/>
  <c r="DZ246" i="33476"/>
  <c r="DZ247" i="33476"/>
  <c r="DZ248" i="33476"/>
  <c r="DZ249" i="33476"/>
  <c r="DZ250" i="33476"/>
  <c r="DZ251" i="33476"/>
  <c r="DZ252" i="33476"/>
  <c r="DZ253" i="33476"/>
  <c r="DZ254" i="33476"/>
  <c r="DZ255" i="33476"/>
  <c r="DZ256" i="33476"/>
  <c r="DZ257" i="33476"/>
  <c r="DZ258" i="33476"/>
  <c r="DZ259" i="33476"/>
  <c r="DZ260" i="33476"/>
  <c r="DZ261" i="33476"/>
  <c r="DZ262" i="33476"/>
  <c r="DZ263" i="33476"/>
  <c r="DZ264" i="33476"/>
  <c r="DZ265" i="33476"/>
  <c r="DZ266" i="33476"/>
  <c r="DZ267" i="33476"/>
  <c r="EA83" i="33476"/>
  <c r="EB89" i="33476"/>
  <c r="ED96" i="33476"/>
  <c r="EB104" i="33476"/>
  <c r="ED110" i="33476"/>
  <c r="EA118" i="33476"/>
  <c r="ED125" i="33476"/>
  <c r="EA132" i="33476"/>
  <c r="EB139" i="33476"/>
  <c r="EA147" i="33476"/>
  <c r="EB153" i="33476"/>
  <c r="ED160" i="33476"/>
  <c r="EB164" i="33476"/>
  <c r="EE166" i="33476"/>
  <c r="DY169" i="33476"/>
  <c r="DY171" i="33476"/>
  <c r="DY173" i="33476"/>
  <c r="DY175" i="33476"/>
  <c r="DY177" i="33476"/>
  <c r="DY179" i="33476"/>
  <c r="DY181" i="33476"/>
  <c r="DY183" i="33476"/>
  <c r="DY185" i="33476"/>
  <c r="DY187" i="33476"/>
  <c r="DY189" i="33476"/>
  <c r="DY191" i="33476"/>
  <c r="EE192" i="33476"/>
  <c r="DY194" i="33476"/>
  <c r="EB195" i="33476"/>
  <c r="EE196" i="33476"/>
  <c r="DY198" i="33476"/>
  <c r="EB199" i="33476"/>
  <c r="EE200" i="33476"/>
  <c r="DY202" i="33476"/>
  <c r="EB203" i="33476"/>
  <c r="EE204" i="33476"/>
  <c r="DY206" i="33476"/>
  <c r="EB207" i="33476"/>
  <c r="EE208" i="33476"/>
  <c r="DY210" i="33476"/>
  <c r="EB211" i="33476"/>
  <c r="EE213" i="33476"/>
  <c r="DY215" i="33476"/>
  <c r="EB216" i="33476"/>
  <c r="EB217" i="33476"/>
  <c r="EB218" i="33476"/>
  <c r="EB219" i="33476"/>
  <c r="EB220" i="33476"/>
  <c r="EB221" i="33476"/>
  <c r="EB222" i="33476"/>
  <c r="EB223" i="33476"/>
  <c r="EB224" i="33476"/>
  <c r="EB225" i="33476"/>
  <c r="EB226" i="33476"/>
  <c r="EB227" i="33476"/>
  <c r="EB228" i="33476"/>
  <c r="EB229" i="33476"/>
  <c r="EB230" i="33476"/>
  <c r="EB231" i="33476"/>
  <c r="EB232" i="33476"/>
  <c r="EB233" i="33476"/>
  <c r="EB234" i="33476"/>
  <c r="EB235" i="33476"/>
  <c r="EB236" i="33476"/>
  <c r="EB237" i="33476"/>
  <c r="EB238" i="33476"/>
  <c r="EB239" i="33476"/>
  <c r="EB240" i="33476"/>
  <c r="EB241" i="33476"/>
  <c r="EB242" i="33476"/>
  <c r="EB243" i="33476"/>
  <c r="EB244" i="33476"/>
  <c r="EB245" i="33476"/>
  <c r="EB246" i="33476"/>
  <c r="EB247" i="33476"/>
  <c r="EB248" i="33476"/>
  <c r="EB249" i="33476"/>
  <c r="EB250" i="33476"/>
  <c r="EB251" i="33476"/>
  <c r="EB252" i="33476"/>
  <c r="EB253" i="33476"/>
  <c r="EB254" i="33476"/>
  <c r="EB255" i="33476"/>
  <c r="EB256" i="33476"/>
  <c r="EB257" i="33476"/>
  <c r="EB83" i="33476"/>
  <c r="EA91" i="33476"/>
  <c r="EB97" i="33476"/>
  <c r="ED104" i="33476"/>
  <c r="EB112" i="33476"/>
  <c r="ED118" i="33476"/>
  <c r="EA126" i="33476"/>
  <c r="ED133" i="33476"/>
  <c r="EA140" i="33476"/>
  <c r="EB147" i="33476"/>
  <c r="EA155" i="33476"/>
  <c r="EB161" i="33476"/>
  <c r="EC164" i="33476"/>
  <c r="EB167" i="33476"/>
  <c r="EB169" i="33476"/>
  <c r="EB171" i="33476"/>
  <c r="EB173" i="33476"/>
  <c r="EB175" i="33476"/>
  <c r="EB177" i="33476"/>
  <c r="EB179" i="33476"/>
  <c r="EB181" i="33476"/>
  <c r="EB183" i="33476"/>
  <c r="EB185" i="33476"/>
  <c r="EB187" i="33476"/>
  <c r="EB189" i="33476"/>
  <c r="EB191" i="33476"/>
  <c r="EF192" i="33476"/>
  <c r="DZ194" i="33476"/>
  <c r="EC195" i="33476"/>
  <c r="EF196" i="33476"/>
  <c r="DZ198" i="33476"/>
  <c r="EC199" i="33476"/>
  <c r="EF200" i="33476"/>
  <c r="DZ202" i="33476"/>
  <c r="EC203" i="33476"/>
  <c r="EF204" i="33476"/>
  <c r="DZ206" i="33476"/>
  <c r="EC207" i="33476"/>
  <c r="EF208" i="33476"/>
  <c r="DZ210" i="33476"/>
  <c r="EC211" i="33476"/>
  <c r="EF213" i="33476"/>
  <c r="DZ215" i="33476"/>
  <c r="EC216" i="33476"/>
  <c r="EC217" i="33476"/>
  <c r="EC218" i="33476"/>
  <c r="EC219" i="33476"/>
  <c r="EC220" i="33476"/>
  <c r="EC221" i="33476"/>
  <c r="EC222" i="33476"/>
  <c r="EC223" i="33476"/>
  <c r="EC224" i="33476"/>
  <c r="EC225" i="33476"/>
  <c r="EC226" i="33476"/>
  <c r="EC227" i="33476"/>
  <c r="EC228" i="33476"/>
  <c r="EC229" i="33476"/>
  <c r="EC230" i="33476"/>
  <c r="EC231" i="33476"/>
  <c r="EC232" i="33476"/>
  <c r="EC233" i="33476"/>
  <c r="EC234" i="33476"/>
  <c r="EC235" i="33476"/>
  <c r="EC236" i="33476"/>
  <c r="EC237" i="33476"/>
  <c r="EC238" i="33476"/>
  <c r="EC239" i="33476"/>
  <c r="EC240" i="33476"/>
  <c r="EC241" i="33476"/>
  <c r="EC242" i="33476"/>
  <c r="EC243" i="33476"/>
  <c r="EC244" i="33476"/>
  <c r="EC245" i="33476"/>
  <c r="EC246" i="33476"/>
  <c r="EC247" i="33476"/>
  <c r="EC248" i="33476"/>
  <c r="EC249" i="33476"/>
  <c r="EC250" i="33476"/>
  <c r="EC251" i="33476"/>
  <c r="EC252" i="33476"/>
  <c r="EC253" i="33476"/>
  <c r="EC254" i="33476"/>
  <c r="EC255" i="33476"/>
  <c r="ED77" i="33476"/>
  <c r="EA84" i="33476"/>
  <c r="EB91" i="33476"/>
  <c r="EA99" i="33476"/>
  <c r="EB105" i="33476"/>
  <c r="ED112" i="33476"/>
  <c r="EB120" i="33476"/>
  <c r="ED126" i="33476"/>
  <c r="EA134" i="33476"/>
  <c r="ED141" i="33476"/>
  <c r="EA148" i="33476"/>
  <c r="EB155" i="33476"/>
  <c r="EB162" i="33476"/>
  <c r="EE164" i="33476"/>
  <c r="EC167" i="33476"/>
  <c r="EC169" i="33476"/>
  <c r="EC171" i="33476"/>
  <c r="EC173" i="33476"/>
  <c r="EC175" i="33476"/>
  <c r="EC177" i="33476"/>
  <c r="EC179" i="33476"/>
  <c r="EC181" i="33476"/>
  <c r="EC183" i="33476"/>
  <c r="EC185" i="33476"/>
  <c r="EC187" i="33476"/>
  <c r="EC189" i="33476"/>
  <c r="EC191" i="33476"/>
  <c r="DY193" i="33476"/>
  <c r="EB194" i="33476"/>
  <c r="EE195" i="33476"/>
  <c r="DY197" i="33476"/>
  <c r="EB198" i="33476"/>
  <c r="EE199" i="33476"/>
  <c r="DY201" i="33476"/>
  <c r="EB202" i="33476"/>
  <c r="EE203" i="33476"/>
  <c r="DY205" i="33476"/>
  <c r="EB206" i="33476"/>
  <c r="EE207" i="33476"/>
  <c r="DY209" i="33476"/>
  <c r="EB210" i="33476"/>
  <c r="EE211" i="33476"/>
  <c r="DY214" i="33476"/>
  <c r="EB215" i="33476"/>
  <c r="ED216" i="33476"/>
  <c r="ED217" i="33476"/>
  <c r="ED218" i="33476"/>
  <c r="ED219" i="33476"/>
  <c r="ED220" i="33476"/>
  <c r="ED221" i="33476"/>
  <c r="ED222" i="33476"/>
  <c r="ED223" i="33476"/>
  <c r="ED224" i="33476"/>
  <c r="ED225" i="33476"/>
  <c r="ED226" i="33476"/>
  <c r="ED227" i="33476"/>
  <c r="ED228" i="33476"/>
  <c r="ED229" i="33476"/>
  <c r="ED230" i="33476"/>
  <c r="ED231" i="33476"/>
  <c r="ED232" i="33476"/>
  <c r="ED233" i="33476"/>
  <c r="ED234" i="33476"/>
  <c r="ED235" i="33476"/>
  <c r="ED236" i="33476"/>
  <c r="ED237" i="33476"/>
  <c r="ED238" i="33476"/>
  <c r="ED239" i="33476"/>
  <c r="ED240" i="33476"/>
  <c r="ED241" i="33476"/>
  <c r="ED242" i="33476"/>
  <c r="ED243" i="33476"/>
  <c r="ED244" i="33476"/>
  <c r="ED245" i="33476"/>
  <c r="ED246" i="33476"/>
  <c r="ED247" i="33476"/>
  <c r="ED248" i="33476"/>
  <c r="ED249" i="33476"/>
  <c r="ED250" i="33476"/>
  <c r="ED251" i="33476"/>
  <c r="ED252" i="33476"/>
  <c r="ED253" i="33476"/>
  <c r="ED254" i="33476"/>
  <c r="ED255" i="33476"/>
  <c r="ED256" i="33476"/>
  <c r="ED257" i="33476"/>
  <c r="EA78" i="33476"/>
  <c r="ED85" i="33476"/>
  <c r="EA92" i="33476"/>
  <c r="EB99" i="33476"/>
  <c r="EA107" i="33476"/>
  <c r="EB113" i="33476"/>
  <c r="ED120" i="33476"/>
  <c r="EB128" i="33476"/>
  <c r="ED134" i="33476"/>
  <c r="EA142" i="33476"/>
  <c r="ED149" i="33476"/>
  <c r="EA156" i="33476"/>
  <c r="EC162" i="33476"/>
  <c r="EB165" i="33476"/>
  <c r="EE167" i="33476"/>
  <c r="EE169" i="33476"/>
  <c r="EE171" i="33476"/>
  <c r="EE173" i="33476"/>
  <c r="EE175" i="33476"/>
  <c r="EE177" i="33476"/>
  <c r="EE179" i="33476"/>
  <c r="EE181" i="33476"/>
  <c r="EE183" i="33476"/>
  <c r="EE185" i="33476"/>
  <c r="EE187" i="33476"/>
  <c r="EE189" i="33476"/>
  <c r="EE191" i="33476"/>
  <c r="DZ193" i="33476"/>
  <c r="EC194" i="33476"/>
  <c r="EF195" i="33476"/>
  <c r="DZ197" i="33476"/>
  <c r="EC198" i="33476"/>
  <c r="EF199" i="33476"/>
  <c r="DZ201" i="33476"/>
  <c r="EC202" i="33476"/>
  <c r="EF203" i="33476"/>
  <c r="DZ205" i="33476"/>
  <c r="EC206" i="33476"/>
  <c r="EF207" i="33476"/>
  <c r="DZ209" i="33476"/>
  <c r="EC210" i="33476"/>
  <c r="EF211" i="33476"/>
  <c r="DZ214" i="33476"/>
  <c r="EC215" i="33476"/>
  <c r="EE216" i="33476"/>
  <c r="EE217" i="33476"/>
  <c r="EE218" i="33476"/>
  <c r="EE219" i="33476"/>
  <c r="EE220" i="33476"/>
  <c r="EE221" i="33476"/>
  <c r="EE222" i="33476"/>
  <c r="EE223" i="33476"/>
  <c r="EE224" i="33476"/>
  <c r="EE225" i="33476"/>
  <c r="EE226" i="33476"/>
  <c r="EE227" i="33476"/>
  <c r="EE228" i="33476"/>
  <c r="EE229" i="33476"/>
  <c r="EE230" i="33476"/>
  <c r="EE231" i="33476"/>
  <c r="EE232" i="33476"/>
  <c r="EE233" i="33476"/>
  <c r="EE234" i="33476"/>
  <c r="EE235" i="33476"/>
  <c r="EE236" i="33476"/>
  <c r="EE237" i="33476"/>
  <c r="EE238" i="33476"/>
  <c r="EE239" i="33476"/>
  <c r="EE240" i="33476"/>
  <c r="EE241" i="33476"/>
  <c r="EE242" i="33476"/>
  <c r="EE243" i="33476"/>
  <c r="EE244" i="33476"/>
  <c r="EE245" i="33476"/>
  <c r="EE246" i="33476"/>
  <c r="EE247" i="33476"/>
  <c r="EE248" i="33476"/>
  <c r="EE249" i="33476"/>
  <c r="EE250" i="33476"/>
  <c r="EE251" i="33476"/>
  <c r="EE252" i="33476"/>
  <c r="EE253" i="33476"/>
  <c r="EE254" i="33476"/>
  <c r="EE255" i="33476"/>
  <c r="EE256" i="33476"/>
  <c r="EE257" i="33476"/>
  <c r="EE258" i="33476"/>
  <c r="EE259" i="33476"/>
  <c r="EE260" i="33476"/>
  <c r="EE261" i="33476"/>
  <c r="EE262" i="33476"/>
  <c r="EE263" i="33476"/>
  <c r="EE264" i="33476"/>
  <c r="EE265" i="33476"/>
  <c r="EE266" i="33476"/>
  <c r="ED86" i="33476"/>
  <c r="EB107" i="33476"/>
  <c r="EA124" i="33476"/>
  <c r="EB144" i="33476"/>
  <c r="EE162" i="33476"/>
  <c r="EE168" i="33476"/>
  <c r="EB174" i="33476"/>
  <c r="DY180" i="33476"/>
  <c r="EE184" i="33476"/>
  <c r="EB190" i="33476"/>
  <c r="EE194" i="33476"/>
  <c r="EF197" i="33476"/>
  <c r="EC201" i="33476"/>
  <c r="EB205" i="33476"/>
  <c r="EC208" i="33476"/>
  <c r="DZ213" i="33476"/>
  <c r="EF216" i="33476"/>
  <c r="EA219" i="33476"/>
  <c r="DY222" i="33476"/>
  <c r="EF224" i="33476"/>
  <c r="EA227" i="33476"/>
  <c r="DY230" i="33476"/>
  <c r="EF232" i="33476"/>
  <c r="EA235" i="33476"/>
  <c r="DY238" i="33476"/>
  <c r="EF240" i="33476"/>
  <c r="EA243" i="33476"/>
  <c r="DY246" i="33476"/>
  <c r="EF248" i="33476"/>
  <c r="EA251" i="33476"/>
  <c r="DY254" i="33476"/>
  <c r="EC256" i="33476"/>
  <c r="EB258" i="33476"/>
  <c r="ED259" i="33476"/>
  <c r="DY261" i="33476"/>
  <c r="EB262" i="33476"/>
  <c r="ED263" i="33476"/>
  <c r="DY265" i="33476"/>
  <c r="EB266" i="33476"/>
  <c r="ED267" i="33476"/>
  <c r="ED268" i="33476"/>
  <c r="ED269" i="33476"/>
  <c r="ED270" i="33476"/>
  <c r="ED271" i="33476"/>
  <c r="ED272" i="33476"/>
  <c r="ED273" i="33476"/>
  <c r="ED274" i="33476"/>
  <c r="ED275" i="33476"/>
  <c r="ED276" i="33476"/>
  <c r="ED277" i="33476"/>
  <c r="ED278" i="33476"/>
  <c r="ED279" i="33476"/>
  <c r="ED280" i="33476"/>
  <c r="ED281" i="33476"/>
  <c r="ED282" i="33476"/>
  <c r="ED283" i="33476"/>
  <c r="ED284" i="33476"/>
  <c r="ED285" i="33476"/>
  <c r="ED286" i="33476"/>
  <c r="ED287" i="33476"/>
  <c r="ED288" i="33476"/>
  <c r="ED289" i="33476"/>
  <c r="ED290" i="33476"/>
  <c r="ED291" i="33476"/>
  <c r="ED292" i="33476"/>
  <c r="ED293" i="33476"/>
  <c r="ED294" i="33476"/>
  <c r="ED295" i="33476"/>
  <c r="ED296" i="33476"/>
  <c r="ED297" i="33476"/>
  <c r="ED298" i="33476"/>
  <c r="ED299" i="33476"/>
  <c r="ED300" i="33476"/>
  <c r="ED301" i="33476"/>
  <c r="ED302" i="33476"/>
  <c r="ED303" i="33476"/>
  <c r="ED304" i="33476"/>
  <c r="ED305" i="33476"/>
  <c r="ED306" i="33476"/>
  <c r="ED307" i="33476"/>
  <c r="ED308" i="33476"/>
  <c r="ED309" i="33476"/>
  <c r="ED310" i="33476"/>
  <c r="ED311" i="33476"/>
  <c r="ED312" i="33476"/>
  <c r="ED313" i="33476"/>
  <c r="ED93" i="33476"/>
  <c r="EA110" i="33476"/>
  <c r="EB129" i="33476"/>
  <c r="EA150" i="33476"/>
  <c r="EE163" i="33476"/>
  <c r="EB170" i="33476"/>
  <c r="DY176" i="33476"/>
  <c r="EE180" i="33476"/>
  <c r="EB186" i="33476"/>
  <c r="DY192" i="33476"/>
  <c r="DZ195" i="33476"/>
  <c r="EF198" i="33476"/>
  <c r="EE202" i="33476"/>
  <c r="EF205" i="33476"/>
  <c r="EC209" i="33476"/>
  <c r="EB214" i="33476"/>
  <c r="EA217" i="33476"/>
  <c r="DY220" i="33476"/>
  <c r="EF222" i="33476"/>
  <c r="EA225" i="33476"/>
  <c r="DY228" i="33476"/>
  <c r="EF230" i="33476"/>
  <c r="EA233" i="33476"/>
  <c r="DY236" i="33476"/>
  <c r="EF238" i="33476"/>
  <c r="EA241" i="33476"/>
  <c r="DY244" i="33476"/>
  <c r="EF246" i="33476"/>
  <c r="EA249" i="33476"/>
  <c r="DY252" i="33476"/>
  <c r="EF254" i="33476"/>
  <c r="DY257" i="33476"/>
  <c r="ED258" i="33476"/>
  <c r="DY260" i="33476"/>
  <c r="EB261" i="33476"/>
  <c r="ED262" i="33476"/>
  <c r="DY264" i="33476"/>
  <c r="EB265" i="33476"/>
  <c r="ED266" i="33476"/>
  <c r="EF267" i="33476"/>
  <c r="EF268" i="33476"/>
  <c r="EF269" i="33476"/>
  <c r="EF270" i="33476"/>
  <c r="EF271" i="33476"/>
  <c r="EF272" i="33476"/>
  <c r="EF273" i="33476"/>
  <c r="EF274" i="33476"/>
  <c r="EF275" i="33476"/>
  <c r="EF276" i="33476"/>
  <c r="EF277" i="33476"/>
  <c r="EF278" i="33476"/>
  <c r="EF279" i="33476"/>
  <c r="EF280" i="33476"/>
  <c r="EF281" i="33476"/>
  <c r="EF282" i="33476"/>
  <c r="EF283" i="33476"/>
  <c r="EF284" i="33476"/>
  <c r="EF285" i="33476"/>
  <c r="EF286" i="33476"/>
  <c r="EF287" i="33476"/>
  <c r="EF288" i="33476"/>
  <c r="EF289" i="33476"/>
  <c r="EF290" i="33476"/>
  <c r="EF291" i="33476"/>
  <c r="EF292" i="33476"/>
  <c r="EF293" i="33476"/>
  <c r="EF294" i="33476"/>
  <c r="EF295" i="33476"/>
  <c r="EF296" i="33476"/>
  <c r="EF297" i="33476"/>
  <c r="EF298" i="33476"/>
  <c r="EF299" i="33476"/>
  <c r="EF300" i="33476"/>
  <c r="EF301" i="33476"/>
  <c r="EF302" i="33476"/>
  <c r="EF303" i="33476"/>
  <c r="EF304" i="33476"/>
  <c r="EF305" i="33476"/>
  <c r="EF306" i="33476"/>
  <c r="EF307" i="33476"/>
  <c r="EF308" i="33476"/>
  <c r="EF309" i="33476"/>
  <c r="EF310" i="33476"/>
  <c r="EF311" i="33476"/>
  <c r="EF312" i="33476"/>
  <c r="EF313" i="33476"/>
  <c r="EA94" i="33476"/>
  <c r="EA115" i="33476"/>
  <c r="EB131" i="33476"/>
  <c r="ED150" i="33476"/>
  <c r="EC165" i="33476"/>
  <c r="EE170" i="33476"/>
  <c r="EB176" i="33476"/>
  <c r="DY182" i="33476"/>
  <c r="EE186" i="33476"/>
  <c r="DZ192" i="33476"/>
  <c r="DY196" i="33476"/>
  <c r="DZ199" i="33476"/>
  <c r="EF202" i="33476"/>
  <c r="EE206" i="33476"/>
  <c r="EF209" i="33476"/>
  <c r="EC214" i="33476"/>
  <c r="EF217" i="33476"/>
  <c r="EA220" i="33476"/>
  <c r="DY223" i="33476"/>
  <c r="EF225" i="33476"/>
  <c r="EA228" i="33476"/>
  <c r="DY231" i="33476"/>
  <c r="EF233" i="33476"/>
  <c r="EA236" i="33476"/>
  <c r="DY239" i="33476"/>
  <c r="EF241" i="33476"/>
  <c r="EA244" i="33476"/>
  <c r="DY247" i="33476"/>
  <c r="EF249" i="33476"/>
  <c r="EA252" i="33476"/>
  <c r="DY255" i="33476"/>
  <c r="EA257" i="33476"/>
  <c r="EF258" i="33476"/>
  <c r="EA260" i="33476"/>
  <c r="EC261" i="33476"/>
  <c r="EF262" i="33476"/>
  <c r="EA264" i="33476"/>
  <c r="EC265" i="33476"/>
  <c r="EF266" i="33476"/>
  <c r="DY268" i="33476"/>
  <c r="DY269" i="33476"/>
  <c r="DY270" i="33476"/>
  <c r="DY271" i="33476"/>
  <c r="DY272" i="33476"/>
  <c r="DY273" i="33476"/>
  <c r="DY274" i="33476"/>
  <c r="DY275" i="33476"/>
  <c r="DY276" i="33476"/>
  <c r="DY277" i="33476"/>
  <c r="DY278" i="33476"/>
  <c r="DY279" i="33476"/>
  <c r="DY280" i="33476"/>
  <c r="DY281" i="33476"/>
  <c r="DY282" i="33476"/>
  <c r="DY283" i="33476"/>
  <c r="DY284" i="33476"/>
  <c r="DY285" i="33476"/>
  <c r="DY286" i="33476"/>
  <c r="DY287" i="33476"/>
  <c r="DY288" i="33476"/>
  <c r="DY289" i="33476"/>
  <c r="DY290" i="33476"/>
  <c r="DY291" i="33476"/>
  <c r="DY292" i="33476"/>
  <c r="DY293" i="33476"/>
  <c r="DY294" i="33476"/>
  <c r="DY295" i="33476"/>
  <c r="DY296" i="33476"/>
  <c r="DY297" i="33476"/>
  <c r="DY298" i="33476"/>
  <c r="DY299" i="33476"/>
  <c r="DY300" i="33476"/>
  <c r="DY301" i="33476"/>
  <c r="DY302" i="33476"/>
  <c r="DY303" i="33476"/>
  <c r="DY304" i="33476"/>
  <c r="DY305" i="33476"/>
  <c r="DY306" i="33476"/>
  <c r="DY307" i="33476"/>
  <c r="DY308" i="33476"/>
  <c r="DY309" i="33476"/>
  <c r="DY310" i="33476"/>
  <c r="DY311" i="33476"/>
  <c r="DY312" i="33476"/>
  <c r="DY313" i="33476"/>
  <c r="ED78" i="33476"/>
  <c r="EB96" i="33476"/>
  <c r="EB115" i="33476"/>
  <c r="EB136" i="33476"/>
  <c r="ED152" i="33476"/>
  <c r="EE165" i="33476"/>
  <c r="DY172" i="33476"/>
  <c r="EE176" i="33476"/>
  <c r="EB182" i="33476"/>
  <c r="DY188" i="33476"/>
  <c r="EC192" i="33476"/>
  <c r="DZ196" i="33476"/>
  <c r="DY200" i="33476"/>
  <c r="DZ203" i="33476"/>
  <c r="EF206" i="33476"/>
  <c r="EE210" i="33476"/>
  <c r="EF214" i="33476"/>
  <c r="DY218" i="33476"/>
  <c r="EF220" i="33476"/>
  <c r="EA223" i="33476"/>
  <c r="DY226" i="33476"/>
  <c r="EF228" i="33476"/>
  <c r="EA231" i="33476"/>
  <c r="DY234" i="33476"/>
  <c r="EF236" i="33476"/>
  <c r="EA239" i="33476"/>
  <c r="DY242" i="33476"/>
  <c r="EF244" i="33476"/>
  <c r="EA247" i="33476"/>
  <c r="DY250" i="33476"/>
  <c r="EF252" i="33476"/>
  <c r="EA255" i="33476"/>
  <c r="EC257" i="33476"/>
  <c r="DY259" i="33476"/>
  <c r="EB260" i="33476"/>
  <c r="ED261" i="33476"/>
  <c r="DY263" i="33476"/>
  <c r="EB264" i="33476"/>
  <c r="ED265" i="33476"/>
  <c r="DY267" i="33476"/>
  <c r="DZ268" i="33476"/>
  <c r="DZ269" i="33476"/>
  <c r="DZ270" i="33476"/>
  <c r="DZ271" i="33476"/>
  <c r="DZ272" i="33476"/>
  <c r="DZ273" i="33476"/>
  <c r="DZ274" i="33476"/>
  <c r="DZ275" i="33476"/>
  <c r="DZ276" i="33476"/>
  <c r="DZ277" i="33476"/>
  <c r="DZ278" i="33476"/>
  <c r="DZ279" i="33476"/>
  <c r="DZ280" i="33476"/>
  <c r="DZ281" i="33476"/>
  <c r="DZ282" i="33476"/>
  <c r="DZ283" i="33476"/>
  <c r="DZ284" i="33476"/>
  <c r="DZ285" i="33476"/>
  <c r="DZ286" i="33476"/>
  <c r="DZ287" i="33476"/>
  <c r="DZ288" i="33476"/>
  <c r="DZ289" i="33476"/>
  <c r="DZ290" i="33476"/>
  <c r="DZ291" i="33476"/>
  <c r="DZ292" i="33476"/>
  <c r="DZ293" i="33476"/>
  <c r="DZ294" i="33476"/>
  <c r="DZ295" i="33476"/>
  <c r="DZ296" i="33476"/>
  <c r="DZ297" i="33476"/>
  <c r="DZ298" i="33476"/>
  <c r="DZ299" i="33476"/>
  <c r="DZ300" i="33476"/>
  <c r="DZ301" i="33476"/>
  <c r="DZ302" i="33476"/>
  <c r="DZ303" i="33476"/>
  <c r="DZ304" i="33476"/>
  <c r="DZ305" i="33476"/>
  <c r="DZ306" i="33476"/>
  <c r="DZ307" i="33476"/>
  <c r="DZ308" i="33476"/>
  <c r="DZ309" i="33476"/>
  <c r="DZ310" i="33476"/>
  <c r="DZ311" i="33476"/>
  <c r="DZ312" i="33476"/>
  <c r="DZ313" i="33476"/>
  <c r="EB80" i="33476"/>
  <c r="EA100" i="33476"/>
  <c r="ED117" i="33476"/>
  <c r="ED136" i="33476"/>
  <c r="ED157" i="33476"/>
  <c r="EC166" i="33476"/>
  <c r="EB172" i="33476"/>
  <c r="DY178" i="33476"/>
  <c r="EE182" i="33476"/>
  <c r="EB188" i="33476"/>
  <c r="EB193" i="33476"/>
  <c r="EC196" i="33476"/>
  <c r="DZ200" i="33476"/>
  <c r="DY204" i="33476"/>
  <c r="DZ207" i="33476"/>
  <c r="EF210" i="33476"/>
  <c r="EE215" i="33476"/>
  <c r="EA218" i="33476"/>
  <c r="DY221" i="33476"/>
  <c r="EF223" i="33476"/>
  <c r="EA226" i="33476"/>
  <c r="DY229" i="33476"/>
  <c r="EF231" i="33476"/>
  <c r="EA234" i="33476"/>
  <c r="DY237" i="33476"/>
  <c r="EF239" i="33476"/>
  <c r="EA242" i="33476"/>
  <c r="DY245" i="33476"/>
  <c r="EF247" i="33476"/>
  <c r="EA250" i="33476"/>
  <c r="DY253" i="33476"/>
  <c r="EF255" i="33476"/>
  <c r="EF257" i="33476"/>
  <c r="EA259" i="33476"/>
  <c r="EC260" i="33476"/>
  <c r="EF261" i="33476"/>
  <c r="EA263" i="33476"/>
  <c r="EC264" i="33476"/>
  <c r="EF265" i="33476"/>
  <c r="EA267" i="33476"/>
  <c r="EA268" i="33476"/>
  <c r="EA269" i="33476"/>
  <c r="EA270" i="33476"/>
  <c r="EA271" i="33476"/>
  <c r="EA272" i="33476"/>
  <c r="EA273" i="33476"/>
  <c r="EA274" i="33476"/>
  <c r="EA275" i="33476"/>
  <c r="EA276" i="33476"/>
  <c r="EA277" i="33476"/>
  <c r="EA278" i="33476"/>
  <c r="EA279" i="33476"/>
  <c r="EA280" i="33476"/>
  <c r="EA281" i="33476"/>
  <c r="EA282" i="33476"/>
  <c r="EA283" i="33476"/>
  <c r="EA284" i="33476"/>
  <c r="EA285" i="33476"/>
  <c r="EA286" i="33476"/>
  <c r="EA287" i="33476"/>
  <c r="EA288" i="33476"/>
  <c r="EA289" i="33476"/>
  <c r="EA290" i="33476"/>
  <c r="EA291" i="33476"/>
  <c r="EA292" i="33476"/>
  <c r="EA293" i="33476"/>
  <c r="EA294" i="33476"/>
  <c r="EA295" i="33476"/>
  <c r="EA296" i="33476"/>
  <c r="EA297" i="33476"/>
  <c r="EA298" i="33476"/>
  <c r="EA299" i="33476"/>
  <c r="EA300" i="33476"/>
  <c r="EA301" i="33476"/>
  <c r="EA302" i="33476"/>
  <c r="EA303" i="33476"/>
  <c r="EA304" i="33476"/>
  <c r="EA305" i="33476"/>
  <c r="EA306" i="33476"/>
  <c r="EA307" i="33476"/>
  <c r="EA308" i="33476"/>
  <c r="EA309" i="33476"/>
  <c r="EA310" i="33476"/>
  <c r="EA311" i="33476"/>
  <c r="EA312" i="33476"/>
  <c r="EA313" i="33476"/>
  <c r="ED102" i="33476"/>
  <c r="EA158" i="33476"/>
  <c r="EE174" i="33476"/>
  <c r="DY190" i="33476"/>
  <c r="EC200" i="33476"/>
  <c r="EB209" i="33476"/>
  <c r="DY219" i="33476"/>
  <c r="EF226" i="33476"/>
  <c r="DY233" i="33476"/>
  <c r="EA240" i="33476"/>
  <c r="DY248" i="33476"/>
  <c r="EA254" i="33476"/>
  <c r="EC259" i="33476"/>
  <c r="EB263" i="33476"/>
  <c r="EC266" i="33476"/>
  <c r="EC269" i="33476"/>
  <c r="EB272" i="33476"/>
  <c r="EE274" i="33476"/>
  <c r="EC277" i="33476"/>
  <c r="EB280" i="33476"/>
  <c r="EE282" i="33476"/>
  <c r="EC285" i="33476"/>
  <c r="EB288" i="33476"/>
  <c r="EE290" i="33476"/>
  <c r="EC293" i="33476"/>
  <c r="EB296" i="33476"/>
  <c r="EE298" i="33476"/>
  <c r="EC301" i="33476"/>
  <c r="EB304" i="33476"/>
  <c r="EE306" i="33476"/>
  <c r="EC309" i="33476"/>
  <c r="EB312" i="33476"/>
  <c r="EA314" i="33476"/>
  <c r="EA315" i="33476"/>
  <c r="EA316" i="33476"/>
  <c r="EA317" i="33476"/>
  <c r="EA318" i="33476"/>
  <c r="EA319" i="33476"/>
  <c r="EA320" i="33476"/>
  <c r="EA321" i="33476"/>
  <c r="EA322" i="33476"/>
  <c r="EA323" i="33476"/>
  <c r="EA324" i="33476"/>
  <c r="EA325" i="33476"/>
  <c r="EA326" i="33476"/>
  <c r="EA327" i="33476"/>
  <c r="EA328" i="33476"/>
  <c r="EA329" i="33476"/>
  <c r="EA330" i="33476"/>
  <c r="EA331" i="33476"/>
  <c r="EA332" i="33476"/>
  <c r="EA333" i="33476"/>
  <c r="EA334" i="33476"/>
  <c r="EA335" i="33476"/>
  <c r="EA336" i="33476"/>
  <c r="EA337" i="33476"/>
  <c r="EA338" i="33476"/>
  <c r="EA339" i="33476"/>
  <c r="EA340" i="33476"/>
  <c r="EA341" i="33476"/>
  <c r="EA342" i="33476"/>
  <c r="EA343" i="33476"/>
  <c r="EA344" i="33476"/>
  <c r="EA345" i="33476"/>
  <c r="EA346" i="33476"/>
  <c r="EA347" i="33476"/>
  <c r="EA348" i="33476"/>
  <c r="EA349" i="33476"/>
  <c r="EA350" i="33476"/>
  <c r="EA351" i="33476"/>
  <c r="EA352" i="33476"/>
  <c r="EA353" i="33476"/>
  <c r="EA354" i="33476"/>
  <c r="EA356" i="33476"/>
  <c r="EA357" i="33476"/>
  <c r="EA358" i="33476"/>
  <c r="EA359" i="33476"/>
  <c r="EA360" i="33476"/>
  <c r="EA361" i="33476"/>
  <c r="EA362" i="33476"/>
  <c r="EA363" i="33476"/>
  <c r="EA364" i="33476"/>
  <c r="EA365" i="33476"/>
  <c r="EA366" i="33476"/>
  <c r="EA367" i="33476"/>
  <c r="EA368" i="33476"/>
  <c r="EA369" i="33476"/>
  <c r="EA370" i="33476"/>
  <c r="EA371" i="33476"/>
  <c r="EA372" i="33476"/>
  <c r="EA373" i="33476"/>
  <c r="EA374" i="33476"/>
  <c r="EA375" i="33476"/>
  <c r="EA376" i="33476"/>
  <c r="EA377" i="33476"/>
  <c r="EA378" i="33476"/>
  <c r="EA379" i="33476"/>
  <c r="EA380" i="33476"/>
  <c r="EA381" i="33476"/>
  <c r="EA382" i="33476"/>
  <c r="EA383" i="33476"/>
  <c r="EA384" i="33476"/>
  <c r="EA385" i="33476"/>
  <c r="EA386" i="33476"/>
  <c r="EA387" i="33476"/>
  <c r="EA388" i="33476"/>
  <c r="EA389" i="33476"/>
  <c r="EA390" i="33476"/>
  <c r="EA391" i="33476"/>
  <c r="EA392" i="33476"/>
  <c r="EA393" i="33476"/>
  <c r="EA394" i="33476"/>
  <c r="EA395" i="33476"/>
  <c r="EA396" i="33476"/>
  <c r="EA397" i="33476"/>
  <c r="EA398" i="33476"/>
  <c r="EA399" i="33476"/>
  <c r="EA400" i="33476"/>
  <c r="EA401" i="33476"/>
  <c r="EA402" i="33476"/>
  <c r="EA403" i="33476"/>
  <c r="EA404" i="33476"/>
  <c r="EA405" i="33476"/>
  <c r="EA406" i="33476"/>
  <c r="EA407" i="33476"/>
  <c r="EA408" i="33476"/>
  <c r="EA409" i="33476"/>
  <c r="EA410" i="33476"/>
  <c r="EA411" i="33476"/>
  <c r="EA412" i="33476"/>
  <c r="EA413" i="33476"/>
  <c r="EA414" i="33476"/>
  <c r="EA415" i="33476"/>
  <c r="EA416" i="33476"/>
  <c r="EA417" i="33476"/>
  <c r="EA418" i="33476"/>
  <c r="EA419" i="33476"/>
  <c r="EA420" i="33476"/>
  <c r="EA421" i="33476"/>
  <c r="EA422" i="33476"/>
  <c r="EA423" i="33476"/>
  <c r="EA424" i="33476"/>
  <c r="EA425" i="33476"/>
  <c r="EA426" i="33476"/>
  <c r="EA427" i="33476"/>
  <c r="EA428" i="33476"/>
  <c r="EA429" i="33476"/>
  <c r="EA430" i="33476"/>
  <c r="EA431" i="33476"/>
  <c r="EA432" i="33476"/>
  <c r="EA433" i="33476"/>
  <c r="EA434" i="33476"/>
  <c r="EA435" i="33476"/>
  <c r="EA436" i="33476"/>
  <c r="EA437" i="33476"/>
  <c r="EA438" i="33476"/>
  <c r="EA439" i="33476"/>
  <c r="EA440" i="33476"/>
  <c r="EA441" i="33476"/>
  <c r="EA442" i="33476"/>
  <c r="EA443" i="33476"/>
  <c r="EA444" i="33476"/>
  <c r="EA445" i="33476"/>
  <c r="EA446" i="33476"/>
  <c r="EA447" i="33476"/>
  <c r="EA448" i="33476"/>
  <c r="EA449" i="33476"/>
  <c r="EA450" i="33476"/>
  <c r="EA451" i="33476"/>
  <c r="EA452" i="33476"/>
  <c r="EB121" i="33476"/>
  <c r="EB163" i="33476"/>
  <c r="EE178" i="33476"/>
  <c r="EC193" i="33476"/>
  <c r="EF201" i="33476"/>
  <c r="DY213" i="33476"/>
  <c r="EA221" i="33476"/>
  <c r="EF227" i="33476"/>
  <c r="DY235" i="33476"/>
  <c r="EF242" i="33476"/>
  <c r="DY249" i="33476"/>
  <c r="EA256" i="33476"/>
  <c r="ED260" i="33476"/>
  <c r="EF263" i="33476"/>
  <c r="EC267" i="33476"/>
  <c r="EB270" i="33476"/>
  <c r="EE272" i="33476"/>
  <c r="EC275" i="33476"/>
  <c r="EB278" i="33476"/>
  <c r="EE280" i="33476"/>
  <c r="EC283" i="33476"/>
  <c r="EB286" i="33476"/>
  <c r="EE288" i="33476"/>
  <c r="EC291" i="33476"/>
  <c r="EB294" i="33476"/>
  <c r="EE296" i="33476"/>
  <c r="EC299" i="33476"/>
  <c r="EB302" i="33476"/>
  <c r="EE304" i="33476"/>
  <c r="EC307" i="33476"/>
  <c r="EB310" i="33476"/>
  <c r="EE312" i="33476"/>
  <c r="EC314" i="33476"/>
  <c r="EC315" i="33476"/>
  <c r="EC316" i="33476"/>
  <c r="EC317" i="33476"/>
  <c r="EC318" i="33476"/>
  <c r="EC319" i="33476"/>
  <c r="EC320" i="33476"/>
  <c r="EC321" i="33476"/>
  <c r="EC322" i="33476"/>
  <c r="EC323" i="33476"/>
  <c r="EC324" i="33476"/>
  <c r="EC325" i="33476"/>
  <c r="EC326" i="33476"/>
  <c r="EC327" i="33476"/>
  <c r="EC328" i="33476"/>
  <c r="EC329" i="33476"/>
  <c r="EC330" i="33476"/>
  <c r="EC331" i="33476"/>
  <c r="EC332" i="33476"/>
  <c r="EC333" i="33476"/>
  <c r="EC334" i="33476"/>
  <c r="EC335" i="33476"/>
  <c r="EC336" i="33476"/>
  <c r="EC337" i="33476"/>
  <c r="EC338" i="33476"/>
  <c r="EC339" i="33476"/>
  <c r="EC340" i="33476"/>
  <c r="EC341" i="33476"/>
  <c r="EC342" i="33476"/>
  <c r="EC343" i="33476"/>
  <c r="EC344" i="33476"/>
  <c r="EC345" i="33476"/>
  <c r="EC346" i="33476"/>
  <c r="EC347" i="33476"/>
  <c r="EC348" i="33476"/>
  <c r="EC349" i="33476"/>
  <c r="EC350" i="33476"/>
  <c r="EC351" i="33476"/>
  <c r="EC352" i="33476"/>
  <c r="EC353" i="33476"/>
  <c r="EC354" i="33476"/>
  <c r="EC356" i="33476"/>
  <c r="EC357" i="33476"/>
  <c r="EC358" i="33476"/>
  <c r="EC359" i="33476"/>
  <c r="EC360" i="33476"/>
  <c r="EC361" i="33476"/>
  <c r="EC362" i="33476"/>
  <c r="EC363" i="33476"/>
  <c r="EC364" i="33476"/>
  <c r="EC365" i="33476"/>
  <c r="EC366" i="33476"/>
  <c r="EC367" i="33476"/>
  <c r="EC368" i="33476"/>
  <c r="EC369" i="33476"/>
  <c r="EC370" i="33476"/>
  <c r="EC371" i="33476"/>
  <c r="EC372" i="33476"/>
  <c r="EC373" i="33476"/>
  <c r="EC374" i="33476"/>
  <c r="EC375" i="33476"/>
  <c r="EC376" i="33476"/>
  <c r="EC377" i="33476"/>
  <c r="EC378" i="33476"/>
  <c r="EC379" i="33476"/>
  <c r="EC380" i="33476"/>
  <c r="EC381" i="33476"/>
  <c r="EC382" i="33476"/>
  <c r="EC383" i="33476"/>
  <c r="EC384" i="33476"/>
  <c r="EC385" i="33476"/>
  <c r="EC386" i="33476"/>
  <c r="EC387" i="33476"/>
  <c r="EC388" i="33476"/>
  <c r="EC389" i="33476"/>
  <c r="EC390" i="33476"/>
  <c r="EC391" i="33476"/>
  <c r="EC392" i="33476"/>
  <c r="EC393" i="33476"/>
  <c r="EC394" i="33476"/>
  <c r="EC395" i="33476"/>
  <c r="EC396" i="33476"/>
  <c r="EC397" i="33476"/>
  <c r="EC398" i="33476"/>
  <c r="EC399" i="33476"/>
  <c r="EC400" i="33476"/>
  <c r="EC401" i="33476"/>
  <c r="EC402" i="33476"/>
  <c r="EC403" i="33476"/>
  <c r="EC404" i="33476"/>
  <c r="EC405" i="33476"/>
  <c r="EC406" i="33476"/>
  <c r="EC407" i="33476"/>
  <c r="EC408" i="33476"/>
  <c r="EC409" i="33476"/>
  <c r="EC410" i="33476"/>
  <c r="EC411" i="33476"/>
  <c r="EC412" i="33476"/>
  <c r="EC413" i="33476"/>
  <c r="EC414" i="33476"/>
  <c r="EC415" i="33476"/>
  <c r="EC416" i="33476"/>
  <c r="EC417" i="33476"/>
  <c r="EC418" i="33476"/>
  <c r="EC419" i="33476"/>
  <c r="EC420" i="33476"/>
  <c r="EC421" i="33476"/>
  <c r="EC422" i="33476"/>
  <c r="EC423" i="33476"/>
  <c r="EC424" i="33476"/>
  <c r="EC425" i="33476"/>
  <c r="EC426" i="33476"/>
  <c r="EC427" i="33476"/>
  <c r="EC428" i="33476"/>
  <c r="EC429" i="33476"/>
  <c r="EC430" i="33476"/>
  <c r="EC431" i="33476"/>
  <c r="EC432" i="33476"/>
  <c r="EC433" i="33476"/>
  <c r="EC434" i="33476"/>
  <c r="EC435" i="33476"/>
  <c r="EC436" i="33476"/>
  <c r="EC437" i="33476"/>
  <c r="EC438" i="33476"/>
  <c r="EC439" i="33476"/>
  <c r="EC440" i="33476"/>
  <c r="EC441" i="33476"/>
  <c r="EC442" i="33476"/>
  <c r="EC443" i="33476"/>
  <c r="EC444" i="33476"/>
  <c r="EC445" i="33476"/>
  <c r="EC446" i="33476"/>
  <c r="EC447" i="33476"/>
  <c r="EC448" i="33476"/>
  <c r="EC449" i="33476"/>
  <c r="EC450" i="33476"/>
  <c r="EC451" i="33476"/>
  <c r="EC452" i="33476"/>
  <c r="EA123" i="33476"/>
  <c r="DY168" i="33476"/>
  <c r="EB180" i="33476"/>
  <c r="EF193" i="33476"/>
  <c r="DZ204" i="33476"/>
  <c r="EC213" i="33476"/>
  <c r="EF221" i="33476"/>
  <c r="EA229" i="33476"/>
  <c r="EF235" i="33476"/>
  <c r="DY243" i="33476"/>
  <c r="EF250" i="33476"/>
  <c r="EF256" i="33476"/>
  <c r="EF260" i="33476"/>
  <c r="ED264" i="33476"/>
  <c r="EE267" i="33476"/>
  <c r="EC270" i="33476"/>
  <c r="EB273" i="33476"/>
  <c r="EE275" i="33476"/>
  <c r="EC278" i="33476"/>
  <c r="EB281" i="33476"/>
  <c r="EE283" i="33476"/>
  <c r="EC286" i="33476"/>
  <c r="EB289" i="33476"/>
  <c r="EE291" i="33476"/>
  <c r="EC294" i="33476"/>
  <c r="EB297" i="33476"/>
  <c r="EE299" i="33476"/>
  <c r="EC302" i="33476"/>
  <c r="EB305" i="33476"/>
  <c r="EE307" i="33476"/>
  <c r="EC310" i="33476"/>
  <c r="EB313" i="33476"/>
  <c r="ED314" i="33476"/>
  <c r="ED315" i="33476"/>
  <c r="ED316" i="33476"/>
  <c r="ED317" i="33476"/>
  <c r="ED318" i="33476"/>
  <c r="ED319" i="33476"/>
  <c r="ED320" i="33476"/>
  <c r="ED321" i="33476"/>
  <c r="ED322" i="33476"/>
  <c r="ED323" i="33476"/>
  <c r="ED324" i="33476"/>
  <c r="ED325" i="33476"/>
  <c r="ED326" i="33476"/>
  <c r="ED327" i="33476"/>
  <c r="ED328" i="33476"/>
  <c r="ED329" i="33476"/>
  <c r="ED330" i="33476"/>
  <c r="ED331" i="33476"/>
  <c r="ED332" i="33476"/>
  <c r="ED333" i="33476"/>
  <c r="ED334" i="33476"/>
  <c r="ED335" i="33476"/>
  <c r="ED336" i="33476"/>
  <c r="ED337" i="33476"/>
  <c r="ED338" i="33476"/>
  <c r="ED339" i="33476"/>
  <c r="ED340" i="33476"/>
  <c r="ED341" i="33476"/>
  <c r="ED342" i="33476"/>
  <c r="ED343" i="33476"/>
  <c r="ED344" i="33476"/>
  <c r="ED345" i="33476"/>
  <c r="ED346" i="33476"/>
  <c r="ED347" i="33476"/>
  <c r="ED348" i="33476"/>
  <c r="ED349" i="33476"/>
  <c r="ED350" i="33476"/>
  <c r="ED351" i="33476"/>
  <c r="ED352" i="33476"/>
  <c r="ED353" i="33476"/>
  <c r="ED354" i="33476"/>
  <c r="ED356" i="33476"/>
  <c r="ED357" i="33476"/>
  <c r="ED358" i="33476"/>
  <c r="ED359" i="33476"/>
  <c r="ED360" i="33476"/>
  <c r="ED361" i="33476"/>
  <c r="ED362" i="33476"/>
  <c r="ED363" i="33476"/>
  <c r="ED364" i="33476"/>
  <c r="ED365" i="33476"/>
  <c r="ED366" i="33476"/>
  <c r="ED367" i="33476"/>
  <c r="ED368" i="33476"/>
  <c r="ED369" i="33476"/>
  <c r="ED370" i="33476"/>
  <c r="ED371" i="33476"/>
  <c r="ED372" i="33476"/>
  <c r="ED373" i="33476"/>
  <c r="ED374" i="33476"/>
  <c r="ED375" i="33476"/>
  <c r="ED376" i="33476"/>
  <c r="ED377" i="33476"/>
  <c r="ED378" i="33476"/>
  <c r="ED379" i="33476"/>
  <c r="ED380" i="33476"/>
  <c r="ED381" i="33476"/>
  <c r="ED382" i="33476"/>
  <c r="ED383" i="33476"/>
  <c r="ED384" i="33476"/>
  <c r="ED385" i="33476"/>
  <c r="ED386" i="33476"/>
  <c r="ED387" i="33476"/>
  <c r="ED388" i="33476"/>
  <c r="ED389" i="33476"/>
  <c r="ED390" i="33476"/>
  <c r="ED391" i="33476"/>
  <c r="ED392" i="33476"/>
  <c r="ED393" i="33476"/>
  <c r="ED394" i="33476"/>
  <c r="ED395" i="33476"/>
  <c r="ED396" i="33476"/>
  <c r="ED397" i="33476"/>
  <c r="ED398" i="33476"/>
  <c r="ED399" i="33476"/>
  <c r="ED400" i="33476"/>
  <c r="ED401" i="33476"/>
  <c r="ED402" i="33476"/>
  <c r="ED403" i="33476"/>
  <c r="ED404" i="33476"/>
  <c r="ED405" i="33476"/>
  <c r="ED406" i="33476"/>
  <c r="ED407" i="33476"/>
  <c r="ED408" i="33476"/>
  <c r="ED409" i="33476"/>
  <c r="ED410" i="33476"/>
  <c r="ED411" i="33476"/>
  <c r="ED412" i="33476"/>
  <c r="ED413" i="33476"/>
  <c r="ED414" i="33476"/>
  <c r="ED415" i="33476"/>
  <c r="ED416" i="33476"/>
  <c r="ED417" i="33476"/>
  <c r="ED418" i="33476"/>
  <c r="ED419" i="33476"/>
  <c r="ED420" i="33476"/>
  <c r="ED421" i="33476"/>
  <c r="ED422" i="33476"/>
  <c r="ED423" i="33476"/>
  <c r="ED424" i="33476"/>
  <c r="ED425" i="33476"/>
  <c r="ED426" i="33476"/>
  <c r="ED427" i="33476"/>
  <c r="ED428" i="33476"/>
  <c r="ED429" i="33476"/>
  <c r="ED430" i="33476"/>
  <c r="ED431" i="33476"/>
  <c r="ED432" i="33476"/>
  <c r="ED433" i="33476"/>
  <c r="ED434" i="33476"/>
  <c r="ED435" i="33476"/>
  <c r="ED436" i="33476"/>
  <c r="ED437" i="33476"/>
  <c r="ED438" i="33476"/>
  <c r="ED439" i="33476"/>
  <c r="ED440" i="33476"/>
  <c r="ED441" i="33476"/>
  <c r="ED442" i="33476"/>
  <c r="ED443" i="33476"/>
  <c r="ED444" i="33476"/>
  <c r="ED445" i="33476"/>
  <c r="ED446" i="33476"/>
  <c r="ED447" i="33476"/>
  <c r="ED448" i="33476"/>
  <c r="ED449" i="33476"/>
  <c r="ED450" i="33476"/>
  <c r="ED451" i="33476"/>
  <c r="ED452" i="33476"/>
  <c r="EB81" i="33476"/>
  <c r="ED128" i="33476"/>
  <c r="EB168" i="33476"/>
  <c r="DY184" i="33476"/>
  <c r="EF194" i="33476"/>
  <c r="EC204" i="33476"/>
  <c r="EF215" i="33476"/>
  <c r="EA222" i="33476"/>
  <c r="EF229" i="33476"/>
  <c r="EA237" i="33476"/>
  <c r="EF243" i="33476"/>
  <c r="DY251" i="33476"/>
  <c r="DY258" i="33476"/>
  <c r="EA261" i="33476"/>
  <c r="EF264" i="33476"/>
  <c r="EB268" i="33476"/>
  <c r="EE270" i="33476"/>
  <c r="EC273" i="33476"/>
  <c r="EB276" i="33476"/>
  <c r="EE278" i="33476"/>
  <c r="EC281" i="33476"/>
  <c r="EB284" i="33476"/>
  <c r="EE286" i="33476"/>
  <c r="EC289" i="33476"/>
  <c r="EB292" i="33476"/>
  <c r="EE294" i="33476"/>
  <c r="EC297" i="33476"/>
  <c r="EB300" i="33476"/>
  <c r="EE302" i="33476"/>
  <c r="EC305" i="33476"/>
  <c r="EB308" i="33476"/>
  <c r="EE310" i="33476"/>
  <c r="EC313" i="33476"/>
  <c r="EE314" i="33476"/>
  <c r="EE315" i="33476"/>
  <c r="EE316" i="33476"/>
  <c r="EE317" i="33476"/>
  <c r="EE318" i="33476"/>
  <c r="EE319" i="33476"/>
  <c r="EE320" i="33476"/>
  <c r="EE321" i="33476"/>
  <c r="EE322" i="33476"/>
  <c r="EE323" i="33476"/>
  <c r="EE324" i="33476"/>
  <c r="EE325" i="33476"/>
  <c r="EE326" i="33476"/>
  <c r="EE327" i="33476"/>
  <c r="EE328" i="33476"/>
  <c r="EE329" i="33476"/>
  <c r="EE330" i="33476"/>
  <c r="EE331" i="33476"/>
  <c r="EE332" i="33476"/>
  <c r="EE333" i="33476"/>
  <c r="EE334" i="33476"/>
  <c r="EE335" i="33476"/>
  <c r="EE336" i="33476"/>
  <c r="EE337" i="33476"/>
  <c r="EE338" i="33476"/>
  <c r="EE339" i="33476"/>
  <c r="EE340" i="33476"/>
  <c r="EE341" i="33476"/>
  <c r="EE342" i="33476"/>
  <c r="EE343" i="33476"/>
  <c r="EE344" i="33476"/>
  <c r="EE345" i="33476"/>
  <c r="EE346" i="33476"/>
  <c r="EE347" i="33476"/>
  <c r="EE348" i="33476"/>
  <c r="EE349" i="33476"/>
  <c r="EE350" i="33476"/>
  <c r="EE351" i="33476"/>
  <c r="EE352" i="33476"/>
  <c r="EE353" i="33476"/>
  <c r="EE354" i="33476"/>
  <c r="EE356" i="33476"/>
  <c r="EE357" i="33476"/>
  <c r="EE358" i="33476"/>
  <c r="EE359" i="33476"/>
  <c r="EE360" i="33476"/>
  <c r="EE361" i="33476"/>
  <c r="EE362" i="33476"/>
  <c r="EE363" i="33476"/>
  <c r="EE364" i="33476"/>
  <c r="EE365" i="33476"/>
  <c r="EE366" i="33476"/>
  <c r="EE367" i="33476"/>
  <c r="EE368" i="33476"/>
  <c r="EE369" i="33476"/>
  <c r="EE370" i="33476"/>
  <c r="EE371" i="33476"/>
  <c r="EE372" i="33476"/>
  <c r="EE373" i="33476"/>
  <c r="EE374" i="33476"/>
  <c r="EE375" i="33476"/>
  <c r="EE376" i="33476"/>
  <c r="EE377" i="33476"/>
  <c r="EE378" i="33476"/>
  <c r="EE379" i="33476"/>
  <c r="EE380" i="33476"/>
  <c r="EE381" i="33476"/>
  <c r="EE382" i="33476"/>
  <c r="EE383" i="33476"/>
  <c r="EE384" i="33476"/>
  <c r="EE385" i="33476"/>
  <c r="EE386" i="33476"/>
  <c r="EE387" i="33476"/>
  <c r="EE388" i="33476"/>
  <c r="EE389" i="33476"/>
  <c r="EE390" i="33476"/>
  <c r="EE391" i="33476"/>
  <c r="EE392" i="33476"/>
  <c r="EE393" i="33476"/>
  <c r="EE394" i="33476"/>
  <c r="EE395" i="33476"/>
  <c r="EE396" i="33476"/>
  <c r="EE397" i="33476"/>
  <c r="EE398" i="33476"/>
  <c r="EE399" i="33476"/>
  <c r="EE400" i="33476"/>
  <c r="EE401" i="33476"/>
  <c r="EE402" i="33476"/>
  <c r="EE403" i="33476"/>
  <c r="EE404" i="33476"/>
  <c r="EE405" i="33476"/>
  <c r="EE406" i="33476"/>
  <c r="EE407" i="33476"/>
  <c r="EE408" i="33476"/>
  <c r="EE409" i="33476"/>
  <c r="EE410" i="33476"/>
  <c r="EE411" i="33476"/>
  <c r="EE412" i="33476"/>
  <c r="EE413" i="33476"/>
  <c r="EE414" i="33476"/>
  <c r="EE415" i="33476"/>
  <c r="EE416" i="33476"/>
  <c r="EE417" i="33476"/>
  <c r="EE418" i="33476"/>
  <c r="EE419" i="33476"/>
  <c r="EE420" i="33476"/>
  <c r="EE421" i="33476"/>
  <c r="EE422" i="33476"/>
  <c r="EE423" i="33476"/>
  <c r="EE424" i="33476"/>
  <c r="EE425" i="33476"/>
  <c r="EE426" i="33476"/>
  <c r="EE427" i="33476"/>
  <c r="EE428" i="33476"/>
  <c r="EE429" i="33476"/>
  <c r="EE430" i="33476"/>
  <c r="EE431" i="33476"/>
  <c r="EE432" i="33476"/>
  <c r="EE433" i="33476"/>
  <c r="EE434" i="33476"/>
  <c r="EE435" i="33476"/>
  <c r="EE436" i="33476"/>
  <c r="EE437" i="33476"/>
  <c r="EE438" i="33476"/>
  <c r="EE439" i="33476"/>
  <c r="EE440" i="33476"/>
  <c r="EE441" i="33476"/>
  <c r="EE442" i="33476"/>
  <c r="EE443" i="33476"/>
  <c r="EE444" i="33476"/>
  <c r="EE445" i="33476"/>
  <c r="EE446" i="33476"/>
  <c r="EE447" i="33476"/>
  <c r="EE448" i="33476"/>
  <c r="EE449" i="33476"/>
  <c r="EE450" i="33476"/>
  <c r="EE451" i="33476"/>
  <c r="EA86" i="33476"/>
  <c r="EA139" i="33476"/>
  <c r="DY170" i="33476"/>
  <c r="EB184" i="33476"/>
  <c r="EB197" i="33476"/>
  <c r="EC205" i="33476"/>
  <c r="DZ216" i="33476"/>
  <c r="DY224" i="33476"/>
  <c r="EA230" i="33476"/>
  <c r="EF237" i="33476"/>
  <c r="EA245" i="33476"/>
  <c r="EF251" i="33476"/>
  <c r="EA258" i="33476"/>
  <c r="DY262" i="33476"/>
  <c r="EA265" i="33476"/>
  <c r="EC268" i="33476"/>
  <c r="EB271" i="33476"/>
  <c r="EE273" i="33476"/>
  <c r="EC276" i="33476"/>
  <c r="EB279" i="33476"/>
  <c r="EE281" i="33476"/>
  <c r="EC284" i="33476"/>
  <c r="EB287" i="33476"/>
  <c r="EE289" i="33476"/>
  <c r="EC292" i="33476"/>
  <c r="EB295" i="33476"/>
  <c r="EE297" i="33476"/>
  <c r="EC300" i="33476"/>
  <c r="EB303" i="33476"/>
  <c r="EE305" i="33476"/>
  <c r="EC308" i="33476"/>
  <c r="EB311" i="33476"/>
  <c r="EE313" i="33476"/>
  <c r="EF314" i="33476"/>
  <c r="EF315" i="33476"/>
  <c r="EF316" i="33476"/>
  <c r="EF317" i="33476"/>
  <c r="EF318" i="33476"/>
  <c r="EF319" i="33476"/>
  <c r="EF320" i="33476"/>
  <c r="EF321" i="33476"/>
  <c r="EF322" i="33476"/>
  <c r="EF323" i="33476"/>
  <c r="EF324" i="33476"/>
  <c r="EF325" i="33476"/>
  <c r="EF326" i="33476"/>
  <c r="EF327" i="33476"/>
  <c r="EF328" i="33476"/>
  <c r="EF329" i="33476"/>
  <c r="EF330" i="33476"/>
  <c r="EF331" i="33476"/>
  <c r="EF332" i="33476"/>
  <c r="EF333" i="33476"/>
  <c r="EF334" i="33476"/>
  <c r="EF335" i="33476"/>
  <c r="EF336" i="33476"/>
  <c r="EF337" i="33476"/>
  <c r="EF338" i="33476"/>
  <c r="EF339" i="33476"/>
  <c r="EF340" i="33476"/>
  <c r="EF341" i="33476"/>
  <c r="EF342" i="33476"/>
  <c r="EF343" i="33476"/>
  <c r="EF344" i="33476"/>
  <c r="EF345" i="33476"/>
  <c r="EF346" i="33476"/>
  <c r="EF347" i="33476"/>
  <c r="EF348" i="33476"/>
  <c r="EF349" i="33476"/>
  <c r="EF350" i="33476"/>
  <c r="EF351" i="33476"/>
  <c r="EF352" i="33476"/>
  <c r="EF353" i="33476"/>
  <c r="EF354" i="33476"/>
  <c r="EF356" i="33476"/>
  <c r="EF357" i="33476"/>
  <c r="EF358" i="33476"/>
  <c r="EF359" i="33476"/>
  <c r="EF360" i="33476"/>
  <c r="EF361" i="33476"/>
  <c r="EF362" i="33476"/>
  <c r="EF363" i="33476"/>
  <c r="EF364" i="33476"/>
  <c r="EF365" i="33476"/>
  <c r="EF366" i="33476"/>
  <c r="EF367" i="33476"/>
  <c r="EF368" i="33476"/>
  <c r="EF369" i="33476"/>
  <c r="EF370" i="33476"/>
  <c r="EF371" i="33476"/>
  <c r="EF372" i="33476"/>
  <c r="EF373" i="33476"/>
  <c r="EF374" i="33476"/>
  <c r="EF375" i="33476"/>
  <c r="EF376" i="33476"/>
  <c r="EF377" i="33476"/>
  <c r="EF378" i="33476"/>
  <c r="EF379" i="33476"/>
  <c r="EF380" i="33476"/>
  <c r="EF381" i="33476"/>
  <c r="EF382" i="33476"/>
  <c r="EF383" i="33476"/>
  <c r="EF384" i="33476"/>
  <c r="EF385" i="33476"/>
  <c r="EF386" i="33476"/>
  <c r="EF387" i="33476"/>
  <c r="EF388" i="33476"/>
  <c r="EF389" i="33476"/>
  <c r="EF390" i="33476"/>
  <c r="EF391" i="33476"/>
  <c r="EF392" i="33476"/>
  <c r="EF393" i="33476"/>
  <c r="EF394" i="33476"/>
  <c r="EF395" i="33476"/>
  <c r="EF396" i="33476"/>
  <c r="EF397" i="33476"/>
  <c r="EF398" i="33476"/>
  <c r="EF399" i="33476"/>
  <c r="EF400" i="33476"/>
  <c r="EF401" i="33476"/>
  <c r="EF402" i="33476"/>
  <c r="EF403" i="33476"/>
  <c r="EF404" i="33476"/>
  <c r="EF405" i="33476"/>
  <c r="EF406" i="33476"/>
  <c r="EF407" i="33476"/>
  <c r="EF408" i="33476"/>
  <c r="EF409" i="33476"/>
  <c r="EF410" i="33476"/>
  <c r="EF411" i="33476"/>
  <c r="EF412" i="33476"/>
  <c r="EF413" i="33476"/>
  <c r="EF414" i="33476"/>
  <c r="EF415" i="33476"/>
  <c r="EF416" i="33476"/>
  <c r="EF417" i="33476"/>
  <c r="EF418" i="33476"/>
  <c r="EF419" i="33476"/>
  <c r="EF420" i="33476"/>
  <c r="EF421" i="33476"/>
  <c r="EF422" i="33476"/>
  <c r="EF423" i="33476"/>
  <c r="EF424" i="33476"/>
  <c r="EF425" i="33476"/>
  <c r="EF426" i="33476"/>
  <c r="EF427" i="33476"/>
  <c r="EF428" i="33476"/>
  <c r="EF429" i="33476"/>
  <c r="EF430" i="33476"/>
  <c r="EF431" i="33476"/>
  <c r="EF432" i="33476"/>
  <c r="EF433" i="33476"/>
  <c r="EF434" i="33476"/>
  <c r="EF435" i="33476"/>
  <c r="EF436" i="33476"/>
  <c r="EF437" i="33476"/>
  <c r="EF438" i="33476"/>
  <c r="EF439" i="33476"/>
  <c r="EF440" i="33476"/>
  <c r="EF441" i="33476"/>
  <c r="EF442" i="33476"/>
  <c r="EF443" i="33476"/>
  <c r="EF444" i="33476"/>
  <c r="EF445" i="33476"/>
  <c r="EF446" i="33476"/>
  <c r="EF447" i="33476"/>
  <c r="EF448" i="33476"/>
  <c r="EF449" i="33476"/>
  <c r="EF450" i="33476"/>
  <c r="EF451" i="33476"/>
  <c r="EB145" i="33476"/>
  <c r="EC197" i="33476"/>
  <c r="EF219" i="33476"/>
  <c r="DY240" i="33476"/>
  <c r="EC258" i="33476"/>
  <c r="EB267" i="33476"/>
  <c r="EC274" i="33476"/>
  <c r="EB282" i="33476"/>
  <c r="EC288" i="33476"/>
  <c r="EE295" i="33476"/>
  <c r="EC303" i="33476"/>
  <c r="EE309" i="33476"/>
  <c r="DZ315" i="33476"/>
  <c r="DY318" i="33476"/>
  <c r="EB320" i="33476"/>
  <c r="DZ323" i="33476"/>
  <c r="DY326" i="33476"/>
  <c r="EB328" i="33476"/>
  <c r="DZ331" i="33476"/>
  <c r="DY334" i="33476"/>
  <c r="EB336" i="33476"/>
  <c r="DZ339" i="33476"/>
  <c r="DY342" i="33476"/>
  <c r="EB344" i="33476"/>
  <c r="DZ347" i="33476"/>
  <c r="DY350" i="33476"/>
  <c r="EB352" i="33476"/>
  <c r="DZ356" i="33476"/>
  <c r="DY359" i="33476"/>
  <c r="EB361" i="33476"/>
  <c r="DZ364" i="33476"/>
  <c r="DY367" i="33476"/>
  <c r="EB369" i="33476"/>
  <c r="DZ372" i="33476"/>
  <c r="DY375" i="33476"/>
  <c r="EB377" i="33476"/>
  <c r="DZ380" i="33476"/>
  <c r="DY383" i="33476"/>
  <c r="EB385" i="33476"/>
  <c r="DZ388" i="33476"/>
  <c r="DY391" i="33476"/>
  <c r="EB393" i="33476"/>
  <c r="DZ396" i="33476"/>
  <c r="DY399" i="33476"/>
  <c r="EB401" i="33476"/>
  <c r="DZ404" i="33476"/>
  <c r="DY407" i="33476"/>
  <c r="EB409" i="33476"/>
  <c r="DZ412" i="33476"/>
  <c r="DY415" i="33476"/>
  <c r="EB417" i="33476"/>
  <c r="DZ420" i="33476"/>
  <c r="DY423" i="33476"/>
  <c r="EB425" i="33476"/>
  <c r="DZ428" i="33476"/>
  <c r="DY431" i="33476"/>
  <c r="EB433" i="33476"/>
  <c r="DZ436" i="33476"/>
  <c r="DY439" i="33476"/>
  <c r="EB441" i="33476"/>
  <c r="DZ444" i="33476"/>
  <c r="DY447" i="33476"/>
  <c r="EB449" i="33476"/>
  <c r="DZ452" i="33476"/>
  <c r="EC453" i="33476"/>
  <c r="EC454" i="33476"/>
  <c r="EC455" i="33476"/>
  <c r="EC456" i="33476"/>
  <c r="EC457" i="33476"/>
  <c r="EC458" i="33476"/>
  <c r="EC459" i="33476"/>
  <c r="EC460" i="33476"/>
  <c r="EC461" i="33476"/>
  <c r="EC462" i="33476"/>
  <c r="EC463" i="33476"/>
  <c r="EC464" i="33476"/>
  <c r="EC465" i="33476"/>
  <c r="EC466" i="33476"/>
  <c r="EC467" i="33476"/>
  <c r="EC468" i="33476"/>
  <c r="EC469" i="33476"/>
  <c r="EC470" i="33476"/>
  <c r="EC471" i="33476"/>
  <c r="EC472" i="33476"/>
  <c r="EC473" i="33476"/>
  <c r="EC474" i="33476"/>
  <c r="EC475" i="33476"/>
  <c r="EC476" i="33476"/>
  <c r="EC477" i="33476"/>
  <c r="EC478" i="33476"/>
  <c r="EC479" i="33476"/>
  <c r="EC480" i="33476"/>
  <c r="EC481" i="33476"/>
  <c r="EC482" i="33476"/>
  <c r="EC483" i="33476"/>
  <c r="EC484" i="33476"/>
  <c r="EC485" i="33476"/>
  <c r="EC486" i="33476"/>
  <c r="EC487" i="33476"/>
  <c r="EC488" i="33476"/>
  <c r="EC489" i="33476"/>
  <c r="EC490" i="33476"/>
  <c r="EC491" i="33476"/>
  <c r="EC492" i="33476"/>
  <c r="EC493" i="33476"/>
  <c r="EC494" i="33476"/>
  <c r="EC495" i="33476"/>
  <c r="EC496" i="33476"/>
  <c r="EC497" i="33476"/>
  <c r="EC499" i="33476"/>
  <c r="EC500" i="33476"/>
  <c r="EC501" i="33476"/>
  <c r="EC502" i="33476"/>
  <c r="EC503" i="33476"/>
  <c r="EC504" i="33476"/>
  <c r="EC505" i="33476"/>
  <c r="EC506" i="33476"/>
  <c r="EC507" i="33476"/>
  <c r="EC508" i="33476"/>
  <c r="EC509" i="33476"/>
  <c r="EC510" i="33476"/>
  <c r="EC511" i="33476"/>
  <c r="EC512" i="33476"/>
  <c r="EC513" i="33476"/>
  <c r="EC514" i="33476"/>
  <c r="EC515" i="33476"/>
  <c r="EC516" i="33476"/>
  <c r="EC517" i="33476"/>
  <c r="EC518" i="33476"/>
  <c r="EC519" i="33476"/>
  <c r="EC520" i="33476"/>
  <c r="EC521" i="33476"/>
  <c r="EC522" i="33476"/>
  <c r="EC523" i="33476"/>
  <c r="EC524" i="33476"/>
  <c r="EC525" i="33476"/>
  <c r="EC526" i="33476"/>
  <c r="EC527" i="33476"/>
  <c r="EC528" i="33476"/>
  <c r="EC529" i="33476"/>
  <c r="EC530" i="33476"/>
  <c r="EC531" i="33476"/>
  <c r="EC532" i="33476"/>
  <c r="EC533" i="33476"/>
  <c r="EC534" i="33476"/>
  <c r="EC535" i="33476"/>
  <c r="EC536" i="33476"/>
  <c r="EC537" i="33476"/>
  <c r="EC538" i="33476"/>
  <c r="EC539" i="33476"/>
  <c r="EC540" i="33476"/>
  <c r="EC541" i="33476"/>
  <c r="EC542" i="33476"/>
  <c r="EC543" i="33476"/>
  <c r="EC544" i="33476"/>
  <c r="EC545" i="33476"/>
  <c r="EC546" i="33476"/>
  <c r="EC547" i="33476"/>
  <c r="EC548" i="33476"/>
  <c r="EC549" i="33476"/>
  <c r="EC550" i="33476"/>
  <c r="EC551" i="33476"/>
  <c r="EC552" i="33476"/>
  <c r="EC553" i="33476"/>
  <c r="EC554" i="33476"/>
  <c r="EC555" i="33476"/>
  <c r="EC556" i="33476"/>
  <c r="EC557" i="33476"/>
  <c r="EC558" i="33476"/>
  <c r="EC559" i="33476"/>
  <c r="EE172" i="33476"/>
  <c r="EB201" i="33476"/>
  <c r="DY225" i="33476"/>
  <c r="EF245" i="33476"/>
  <c r="EF259" i="33476"/>
  <c r="EB269" i="33476"/>
  <c r="EE276" i="33476"/>
  <c r="EB283" i="33476"/>
  <c r="EC290" i="33476"/>
  <c r="EB298" i="33476"/>
  <c r="EC304" i="33476"/>
  <c r="EE311" i="33476"/>
  <c r="DY316" i="33476"/>
  <c r="EB318" i="33476"/>
  <c r="DZ321" i="33476"/>
  <c r="DY324" i="33476"/>
  <c r="EB326" i="33476"/>
  <c r="DZ329" i="33476"/>
  <c r="DY332" i="33476"/>
  <c r="EB334" i="33476"/>
  <c r="DZ337" i="33476"/>
  <c r="DY340" i="33476"/>
  <c r="EB342" i="33476"/>
  <c r="DZ345" i="33476"/>
  <c r="DY348" i="33476"/>
  <c r="EB350" i="33476"/>
  <c r="DZ353" i="33476"/>
  <c r="DY357" i="33476"/>
  <c r="EB359" i="33476"/>
  <c r="DZ362" i="33476"/>
  <c r="DY365" i="33476"/>
  <c r="EB367" i="33476"/>
  <c r="DZ370" i="33476"/>
  <c r="DY373" i="33476"/>
  <c r="EB375" i="33476"/>
  <c r="DZ378" i="33476"/>
  <c r="DY381" i="33476"/>
  <c r="EB383" i="33476"/>
  <c r="DZ386" i="33476"/>
  <c r="DY389" i="33476"/>
  <c r="EB391" i="33476"/>
  <c r="DZ394" i="33476"/>
  <c r="DY397" i="33476"/>
  <c r="EB399" i="33476"/>
  <c r="DZ402" i="33476"/>
  <c r="DY405" i="33476"/>
  <c r="EB407" i="33476"/>
  <c r="DZ410" i="33476"/>
  <c r="DY413" i="33476"/>
  <c r="EB415" i="33476"/>
  <c r="DZ418" i="33476"/>
  <c r="DY421" i="33476"/>
  <c r="EB423" i="33476"/>
  <c r="DZ426" i="33476"/>
  <c r="DY429" i="33476"/>
  <c r="EB431" i="33476"/>
  <c r="DZ434" i="33476"/>
  <c r="DY437" i="33476"/>
  <c r="EB439" i="33476"/>
  <c r="DZ442" i="33476"/>
  <c r="DY445" i="33476"/>
  <c r="EB447" i="33476"/>
  <c r="DZ450" i="33476"/>
  <c r="EE452" i="33476"/>
  <c r="EE453" i="33476"/>
  <c r="EE454" i="33476"/>
  <c r="EE455" i="33476"/>
  <c r="EE456" i="33476"/>
  <c r="EE457" i="33476"/>
  <c r="EE458" i="33476"/>
  <c r="EE459" i="33476"/>
  <c r="EE460" i="33476"/>
  <c r="EE461" i="33476"/>
  <c r="EE462" i="33476"/>
  <c r="EE463" i="33476"/>
  <c r="EE464" i="33476"/>
  <c r="EE465" i="33476"/>
  <c r="EE466" i="33476"/>
  <c r="EE467" i="33476"/>
  <c r="EE468" i="33476"/>
  <c r="EE469" i="33476"/>
  <c r="EE470" i="33476"/>
  <c r="EE471" i="33476"/>
  <c r="EE472" i="33476"/>
  <c r="EE473" i="33476"/>
  <c r="EE474" i="33476"/>
  <c r="EE475" i="33476"/>
  <c r="EE476" i="33476"/>
  <c r="EE477" i="33476"/>
  <c r="EE478" i="33476"/>
  <c r="EE479" i="33476"/>
  <c r="EE480" i="33476"/>
  <c r="EE481" i="33476"/>
  <c r="EE482" i="33476"/>
  <c r="EE483" i="33476"/>
  <c r="EE484" i="33476"/>
  <c r="EE485" i="33476"/>
  <c r="EE486" i="33476"/>
  <c r="EE487" i="33476"/>
  <c r="EE488" i="33476"/>
  <c r="EE489" i="33476"/>
  <c r="EE490" i="33476"/>
  <c r="EE491" i="33476"/>
  <c r="EE492" i="33476"/>
  <c r="EE493" i="33476"/>
  <c r="EE494" i="33476"/>
  <c r="EE495" i="33476"/>
  <c r="EE496" i="33476"/>
  <c r="EE497" i="33476"/>
  <c r="EE499" i="33476"/>
  <c r="EE500" i="33476"/>
  <c r="EE501" i="33476"/>
  <c r="EE502" i="33476"/>
  <c r="EE503" i="33476"/>
  <c r="EE504" i="33476"/>
  <c r="EE505" i="33476"/>
  <c r="EE506" i="33476"/>
  <c r="EE507" i="33476"/>
  <c r="EE508" i="33476"/>
  <c r="EE509" i="33476"/>
  <c r="EE510" i="33476"/>
  <c r="EE511" i="33476"/>
  <c r="EE512" i="33476"/>
  <c r="EE513" i="33476"/>
  <c r="EE514" i="33476"/>
  <c r="EE515" i="33476"/>
  <c r="EE516" i="33476"/>
  <c r="EE517" i="33476"/>
  <c r="EE518" i="33476"/>
  <c r="EE519" i="33476"/>
  <c r="EE520" i="33476"/>
  <c r="EE521" i="33476"/>
  <c r="EE522" i="33476"/>
  <c r="EE523" i="33476"/>
  <c r="EE524" i="33476"/>
  <c r="EE525" i="33476"/>
  <c r="EE526" i="33476"/>
  <c r="EE527" i="33476"/>
  <c r="EE528" i="33476"/>
  <c r="EE529" i="33476"/>
  <c r="EE530" i="33476"/>
  <c r="EE531" i="33476"/>
  <c r="EE532" i="33476"/>
  <c r="EE533" i="33476"/>
  <c r="EE534" i="33476"/>
  <c r="EE535" i="33476"/>
  <c r="EE536" i="33476"/>
  <c r="EE537" i="33476"/>
  <c r="EE538" i="33476"/>
  <c r="EE539" i="33476"/>
  <c r="EE540" i="33476"/>
  <c r="EE541" i="33476"/>
  <c r="EE542" i="33476"/>
  <c r="EE543" i="33476"/>
  <c r="EE544" i="33476"/>
  <c r="EE545" i="33476"/>
  <c r="EE546" i="33476"/>
  <c r="EE547" i="33476"/>
  <c r="EE548" i="33476"/>
  <c r="EE549" i="33476"/>
  <c r="EE550" i="33476"/>
  <c r="EE551" i="33476"/>
  <c r="EE552" i="33476"/>
  <c r="EE553" i="33476"/>
  <c r="EE554" i="33476"/>
  <c r="EE555" i="33476"/>
  <c r="EE556" i="33476"/>
  <c r="EE557" i="33476"/>
  <c r="EE558" i="33476"/>
  <c r="EE559" i="33476"/>
  <c r="DY174" i="33476"/>
  <c r="DY208" i="33476"/>
  <c r="DY227" i="33476"/>
  <c r="EA246" i="33476"/>
  <c r="EA262" i="33476"/>
  <c r="EE269" i="33476"/>
  <c r="EB277" i="33476"/>
  <c r="EE284" i="33476"/>
  <c r="EB291" i="33476"/>
  <c r="EC298" i="33476"/>
  <c r="EB306" i="33476"/>
  <c r="EC312" i="33476"/>
  <c r="DZ316" i="33476"/>
  <c r="DY319" i="33476"/>
  <c r="EB321" i="33476"/>
  <c r="DZ324" i="33476"/>
  <c r="DY327" i="33476"/>
  <c r="EB329" i="33476"/>
  <c r="DZ332" i="33476"/>
  <c r="DY335" i="33476"/>
  <c r="EB337" i="33476"/>
  <c r="DZ340" i="33476"/>
  <c r="DY343" i="33476"/>
  <c r="EB345" i="33476"/>
  <c r="DZ348" i="33476"/>
  <c r="DY351" i="33476"/>
  <c r="EB353" i="33476"/>
  <c r="DZ357" i="33476"/>
  <c r="DY360" i="33476"/>
  <c r="EB362" i="33476"/>
  <c r="DZ365" i="33476"/>
  <c r="DY368" i="33476"/>
  <c r="EB370" i="33476"/>
  <c r="DZ373" i="33476"/>
  <c r="DY376" i="33476"/>
  <c r="EB378" i="33476"/>
  <c r="DZ381" i="33476"/>
  <c r="DY384" i="33476"/>
  <c r="EB386" i="33476"/>
  <c r="DZ389" i="33476"/>
  <c r="DY392" i="33476"/>
  <c r="EB394" i="33476"/>
  <c r="DZ397" i="33476"/>
  <c r="DY400" i="33476"/>
  <c r="EB402" i="33476"/>
  <c r="DZ405" i="33476"/>
  <c r="DY408" i="33476"/>
  <c r="EB410" i="33476"/>
  <c r="DZ413" i="33476"/>
  <c r="DY416" i="33476"/>
  <c r="EB418" i="33476"/>
  <c r="DZ421" i="33476"/>
  <c r="DY424" i="33476"/>
  <c r="EB426" i="33476"/>
  <c r="DZ429" i="33476"/>
  <c r="DY432" i="33476"/>
  <c r="EB434" i="33476"/>
  <c r="DZ437" i="33476"/>
  <c r="DY440" i="33476"/>
  <c r="EB442" i="33476"/>
  <c r="DZ445" i="33476"/>
  <c r="DY448" i="33476"/>
  <c r="EB450" i="33476"/>
  <c r="EF452" i="33476"/>
  <c r="EF453" i="33476"/>
  <c r="EF454" i="33476"/>
  <c r="EF455" i="33476"/>
  <c r="EF456" i="33476"/>
  <c r="EF457" i="33476"/>
  <c r="EF458" i="33476"/>
  <c r="EF459" i="33476"/>
  <c r="EF460" i="33476"/>
  <c r="EF461" i="33476"/>
  <c r="EF462" i="33476"/>
  <c r="EF463" i="33476"/>
  <c r="EF464" i="33476"/>
  <c r="EF465" i="33476"/>
  <c r="EF466" i="33476"/>
  <c r="EF467" i="33476"/>
  <c r="EF468" i="33476"/>
  <c r="EF469" i="33476"/>
  <c r="EF470" i="33476"/>
  <c r="EF471" i="33476"/>
  <c r="EF472" i="33476"/>
  <c r="EF473" i="33476"/>
  <c r="EF474" i="33476"/>
  <c r="EF475" i="33476"/>
  <c r="EF476" i="33476"/>
  <c r="EF477" i="33476"/>
  <c r="EF478" i="33476"/>
  <c r="EF479" i="33476"/>
  <c r="EF480" i="33476"/>
  <c r="EF481" i="33476"/>
  <c r="EF482" i="33476"/>
  <c r="EF483" i="33476"/>
  <c r="EF484" i="33476"/>
  <c r="EF485" i="33476"/>
  <c r="EF486" i="33476"/>
  <c r="EF487" i="33476"/>
  <c r="EF488" i="33476"/>
  <c r="EF489" i="33476"/>
  <c r="EF490" i="33476"/>
  <c r="EF491" i="33476"/>
  <c r="EF492" i="33476"/>
  <c r="EF493" i="33476"/>
  <c r="EF494" i="33476"/>
  <c r="EF495" i="33476"/>
  <c r="EF496" i="33476"/>
  <c r="EF497" i="33476"/>
  <c r="EF499" i="33476"/>
  <c r="EF500" i="33476"/>
  <c r="EF501" i="33476"/>
  <c r="EF502" i="33476"/>
  <c r="EF503" i="33476"/>
  <c r="EF504" i="33476"/>
  <c r="EF505" i="33476"/>
  <c r="EF506" i="33476"/>
  <c r="EF507" i="33476"/>
  <c r="EF508" i="33476"/>
  <c r="EF509" i="33476"/>
  <c r="EF510" i="33476"/>
  <c r="EF511" i="33476"/>
  <c r="EF512" i="33476"/>
  <c r="EF513" i="33476"/>
  <c r="EF514" i="33476"/>
  <c r="EF515" i="33476"/>
  <c r="EF516" i="33476"/>
  <c r="EF517" i="33476"/>
  <c r="EF518" i="33476"/>
  <c r="EF519" i="33476"/>
  <c r="EF520" i="33476"/>
  <c r="EF521" i="33476"/>
  <c r="EF522" i="33476"/>
  <c r="EF523" i="33476"/>
  <c r="EF524" i="33476"/>
  <c r="EF525" i="33476"/>
  <c r="EF526" i="33476"/>
  <c r="EF527" i="33476"/>
  <c r="EF528" i="33476"/>
  <c r="EF529" i="33476"/>
  <c r="EF530" i="33476"/>
  <c r="EF531" i="33476"/>
  <c r="EF532" i="33476"/>
  <c r="EF533" i="33476"/>
  <c r="EF534" i="33476"/>
  <c r="EF535" i="33476"/>
  <c r="EF536" i="33476"/>
  <c r="EF537" i="33476"/>
  <c r="EF538" i="33476"/>
  <c r="EF539" i="33476"/>
  <c r="EF540" i="33476"/>
  <c r="EF541" i="33476"/>
  <c r="EF542" i="33476"/>
  <c r="EF543" i="33476"/>
  <c r="EF544" i="33476"/>
  <c r="EF545" i="33476"/>
  <c r="EF546" i="33476"/>
  <c r="EF547" i="33476"/>
  <c r="EF548" i="33476"/>
  <c r="EF549" i="33476"/>
  <c r="EF550" i="33476"/>
  <c r="EF551" i="33476"/>
  <c r="EF552" i="33476"/>
  <c r="EF553" i="33476"/>
  <c r="EF554" i="33476"/>
  <c r="EF555" i="33476"/>
  <c r="EF556" i="33476"/>
  <c r="EF557" i="33476"/>
  <c r="EF558" i="33476"/>
  <c r="EF559" i="33476"/>
  <c r="ED88" i="33476"/>
  <c r="EB178" i="33476"/>
  <c r="DZ208" i="33476"/>
  <c r="DY232" i="33476"/>
  <c r="EA248" i="33476"/>
  <c r="EC262" i="33476"/>
  <c r="EC271" i="33476"/>
  <c r="EE277" i="33476"/>
  <c r="EB285" i="33476"/>
  <c r="EE292" i="33476"/>
  <c r="EB299" i="33476"/>
  <c r="EC306" i="33476"/>
  <c r="DY314" i="33476"/>
  <c r="EB316" i="33476"/>
  <c r="DZ319" i="33476"/>
  <c r="DY322" i="33476"/>
  <c r="EB324" i="33476"/>
  <c r="DZ327" i="33476"/>
  <c r="DY330" i="33476"/>
  <c r="EB332" i="33476"/>
  <c r="DZ335" i="33476"/>
  <c r="DY338" i="33476"/>
  <c r="EB340" i="33476"/>
  <c r="DZ343" i="33476"/>
  <c r="DY346" i="33476"/>
  <c r="EB348" i="33476"/>
  <c r="DZ351" i="33476"/>
  <c r="DY354" i="33476"/>
  <c r="EB357" i="33476"/>
  <c r="DZ360" i="33476"/>
  <c r="DY363" i="33476"/>
  <c r="EB365" i="33476"/>
  <c r="DZ368" i="33476"/>
  <c r="DY371" i="33476"/>
  <c r="EB373" i="33476"/>
  <c r="DZ376" i="33476"/>
  <c r="DY379" i="33476"/>
  <c r="EB381" i="33476"/>
  <c r="DZ384" i="33476"/>
  <c r="DY387" i="33476"/>
  <c r="EB389" i="33476"/>
  <c r="DZ392" i="33476"/>
  <c r="DY395" i="33476"/>
  <c r="EB397" i="33476"/>
  <c r="DZ400" i="33476"/>
  <c r="DY403" i="33476"/>
  <c r="EB405" i="33476"/>
  <c r="DZ408" i="33476"/>
  <c r="DY411" i="33476"/>
  <c r="EB413" i="33476"/>
  <c r="DZ416" i="33476"/>
  <c r="DY419" i="33476"/>
  <c r="EB421" i="33476"/>
  <c r="DZ424" i="33476"/>
  <c r="DY427" i="33476"/>
  <c r="EB429" i="33476"/>
  <c r="DZ432" i="33476"/>
  <c r="DY435" i="33476"/>
  <c r="EB437" i="33476"/>
  <c r="DZ440" i="33476"/>
  <c r="DY443" i="33476"/>
  <c r="EB445" i="33476"/>
  <c r="DZ448" i="33476"/>
  <c r="DY451" i="33476"/>
  <c r="DY453" i="33476"/>
  <c r="DY454" i="33476"/>
  <c r="DY455" i="33476"/>
  <c r="DY456" i="33476"/>
  <c r="DY457" i="33476"/>
  <c r="DY458" i="33476"/>
  <c r="DY459" i="33476"/>
  <c r="DY460" i="33476"/>
  <c r="DY461" i="33476"/>
  <c r="DY462" i="33476"/>
  <c r="DY463" i="33476"/>
  <c r="DY464" i="33476"/>
  <c r="DY465" i="33476"/>
  <c r="DY466" i="33476"/>
  <c r="DY467" i="33476"/>
  <c r="DY468" i="33476"/>
  <c r="DY469" i="33476"/>
  <c r="DY470" i="33476"/>
  <c r="DY471" i="33476"/>
  <c r="DY472" i="33476"/>
  <c r="DY473" i="33476"/>
  <c r="DY474" i="33476"/>
  <c r="DY475" i="33476"/>
  <c r="DY476" i="33476"/>
  <c r="DY477" i="33476"/>
  <c r="DY478" i="33476"/>
  <c r="DY479" i="33476"/>
  <c r="DY480" i="33476"/>
  <c r="DY481" i="33476"/>
  <c r="DY482" i="33476"/>
  <c r="DY483" i="33476"/>
  <c r="DY484" i="33476"/>
  <c r="DY485" i="33476"/>
  <c r="DY486" i="33476"/>
  <c r="DY487" i="33476"/>
  <c r="DY488" i="33476"/>
  <c r="DY489" i="33476"/>
  <c r="DY490" i="33476"/>
  <c r="DY491" i="33476"/>
  <c r="DY492" i="33476"/>
  <c r="DY493" i="33476"/>
  <c r="DY494" i="33476"/>
  <c r="DY495" i="33476"/>
  <c r="DY496" i="33476"/>
  <c r="DY497" i="33476"/>
  <c r="DY499" i="33476"/>
  <c r="DY500" i="33476"/>
  <c r="DY501" i="33476"/>
  <c r="DY502" i="33476"/>
  <c r="DY503" i="33476"/>
  <c r="DY504" i="33476"/>
  <c r="DY505" i="33476"/>
  <c r="DY506" i="33476"/>
  <c r="DY507" i="33476"/>
  <c r="DY508" i="33476"/>
  <c r="DY509" i="33476"/>
  <c r="DY510" i="33476"/>
  <c r="DY511" i="33476"/>
  <c r="DY512" i="33476"/>
  <c r="DY513" i="33476"/>
  <c r="DY514" i="33476"/>
  <c r="DY515" i="33476"/>
  <c r="DY516" i="33476"/>
  <c r="DY517" i="33476"/>
  <c r="DY518" i="33476"/>
  <c r="DY519" i="33476"/>
  <c r="DY520" i="33476"/>
  <c r="DY521" i="33476"/>
  <c r="DY522" i="33476"/>
  <c r="DY523" i="33476"/>
  <c r="DY524" i="33476"/>
  <c r="DY525" i="33476"/>
  <c r="DY526" i="33476"/>
  <c r="DY527" i="33476"/>
  <c r="DY528" i="33476"/>
  <c r="DY529" i="33476"/>
  <c r="DY530" i="33476"/>
  <c r="DY531" i="33476"/>
  <c r="DY532" i="33476"/>
  <c r="DY533" i="33476"/>
  <c r="DY534" i="33476"/>
  <c r="DY535" i="33476"/>
  <c r="DY536" i="33476"/>
  <c r="DY537" i="33476"/>
  <c r="DY538" i="33476"/>
  <c r="DY539" i="33476"/>
  <c r="DY540" i="33476"/>
  <c r="DY541" i="33476"/>
  <c r="DY542" i="33476"/>
  <c r="DY543" i="33476"/>
  <c r="DY544" i="33476"/>
  <c r="DY545" i="33476"/>
  <c r="DY546" i="33476"/>
  <c r="DY547" i="33476"/>
  <c r="DY548" i="33476"/>
  <c r="DY549" i="33476"/>
  <c r="DY550" i="33476"/>
  <c r="DY551" i="33476"/>
  <c r="DY552" i="33476"/>
  <c r="DY553" i="33476"/>
  <c r="DY554" i="33476"/>
  <c r="DY555" i="33476"/>
  <c r="DY556" i="33476"/>
  <c r="DY557" i="33476"/>
  <c r="DY558" i="33476"/>
  <c r="DY559" i="33476"/>
  <c r="DY560" i="33476"/>
  <c r="ED101" i="33476"/>
  <c r="DY186" i="33476"/>
  <c r="DZ211" i="33476"/>
  <c r="EA232" i="33476"/>
  <c r="EA253" i="33476"/>
  <c r="EC263" i="33476"/>
  <c r="EE271" i="33476"/>
  <c r="EC279" i="33476"/>
  <c r="EE285" i="33476"/>
  <c r="EB293" i="33476"/>
  <c r="EE300" i="33476"/>
  <c r="EB307" i="33476"/>
  <c r="DZ314" i="33476"/>
  <c r="DY317" i="33476"/>
  <c r="EB319" i="33476"/>
  <c r="DZ322" i="33476"/>
  <c r="DY325" i="33476"/>
  <c r="EB327" i="33476"/>
  <c r="DZ330" i="33476"/>
  <c r="DY333" i="33476"/>
  <c r="EB335" i="33476"/>
  <c r="DZ338" i="33476"/>
  <c r="DY341" i="33476"/>
  <c r="EB343" i="33476"/>
  <c r="DZ346" i="33476"/>
  <c r="DY349" i="33476"/>
  <c r="EB351" i="33476"/>
  <c r="DZ354" i="33476"/>
  <c r="DY358" i="33476"/>
  <c r="EB360" i="33476"/>
  <c r="DZ363" i="33476"/>
  <c r="DY366" i="33476"/>
  <c r="EB368" i="33476"/>
  <c r="DZ371" i="33476"/>
  <c r="DY374" i="33476"/>
  <c r="EB376" i="33476"/>
  <c r="DZ379" i="33476"/>
  <c r="DY382" i="33476"/>
  <c r="EB384" i="33476"/>
  <c r="DZ387" i="33476"/>
  <c r="DY390" i="33476"/>
  <c r="EB392" i="33476"/>
  <c r="DZ395" i="33476"/>
  <c r="DY398" i="33476"/>
  <c r="EB400" i="33476"/>
  <c r="DZ403" i="33476"/>
  <c r="DY406" i="33476"/>
  <c r="EB408" i="33476"/>
  <c r="DZ411" i="33476"/>
  <c r="DY414" i="33476"/>
  <c r="EB416" i="33476"/>
  <c r="DZ419" i="33476"/>
  <c r="DY422" i="33476"/>
  <c r="EB424" i="33476"/>
  <c r="DZ427" i="33476"/>
  <c r="DY430" i="33476"/>
  <c r="EB432" i="33476"/>
  <c r="DZ435" i="33476"/>
  <c r="DY438" i="33476"/>
  <c r="EB440" i="33476"/>
  <c r="DZ443" i="33476"/>
  <c r="DY446" i="33476"/>
  <c r="EB448" i="33476"/>
  <c r="DZ451" i="33476"/>
  <c r="DZ453" i="33476"/>
  <c r="DZ454" i="33476"/>
  <c r="DZ455" i="33476"/>
  <c r="DZ456" i="33476"/>
  <c r="DZ457" i="33476"/>
  <c r="DZ458" i="33476"/>
  <c r="DZ459" i="33476"/>
  <c r="DZ460" i="33476"/>
  <c r="DZ461" i="33476"/>
  <c r="DZ462" i="33476"/>
  <c r="DZ463" i="33476"/>
  <c r="DZ464" i="33476"/>
  <c r="DZ465" i="33476"/>
  <c r="DZ466" i="33476"/>
  <c r="DZ467" i="33476"/>
  <c r="DZ468" i="33476"/>
  <c r="DZ469" i="33476"/>
  <c r="DZ470" i="33476"/>
  <c r="DZ471" i="33476"/>
  <c r="DZ472" i="33476"/>
  <c r="DZ473" i="33476"/>
  <c r="DZ474" i="33476"/>
  <c r="DZ475" i="33476"/>
  <c r="DZ476" i="33476"/>
  <c r="DZ477" i="33476"/>
  <c r="DZ478" i="33476"/>
  <c r="DZ479" i="33476"/>
  <c r="DZ480" i="33476"/>
  <c r="DZ481" i="33476"/>
  <c r="DZ482" i="33476"/>
  <c r="DZ483" i="33476"/>
  <c r="DZ484" i="33476"/>
  <c r="DZ485" i="33476"/>
  <c r="DZ486" i="33476"/>
  <c r="DZ487" i="33476"/>
  <c r="DZ488" i="33476"/>
  <c r="DZ489" i="33476"/>
  <c r="DZ490" i="33476"/>
  <c r="DZ491" i="33476"/>
  <c r="DZ492" i="33476"/>
  <c r="DZ493" i="33476"/>
  <c r="DZ494" i="33476"/>
  <c r="DZ495" i="33476"/>
  <c r="DZ496" i="33476"/>
  <c r="DZ497" i="33476"/>
  <c r="DZ499" i="33476"/>
  <c r="DZ500" i="33476"/>
  <c r="DZ501" i="33476"/>
  <c r="DZ502" i="33476"/>
  <c r="DZ503" i="33476"/>
  <c r="DZ504" i="33476"/>
  <c r="DZ505" i="33476"/>
  <c r="DZ506" i="33476"/>
  <c r="DZ507" i="33476"/>
  <c r="DZ508" i="33476"/>
  <c r="DZ509" i="33476"/>
  <c r="DZ510" i="33476"/>
  <c r="DZ511" i="33476"/>
  <c r="DZ512" i="33476"/>
  <c r="DZ513" i="33476"/>
  <c r="DZ514" i="33476"/>
  <c r="DZ515" i="33476"/>
  <c r="DZ516" i="33476"/>
  <c r="DZ517" i="33476"/>
  <c r="DZ518" i="33476"/>
  <c r="DZ519" i="33476"/>
  <c r="DZ520" i="33476"/>
  <c r="DZ521" i="33476"/>
  <c r="DZ522" i="33476"/>
  <c r="DZ523" i="33476"/>
  <c r="DZ524" i="33476"/>
  <c r="DZ525" i="33476"/>
  <c r="DZ526" i="33476"/>
  <c r="DZ527" i="33476"/>
  <c r="DZ528" i="33476"/>
  <c r="DZ529" i="33476"/>
  <c r="DZ530" i="33476"/>
  <c r="DZ531" i="33476"/>
  <c r="DZ532" i="33476"/>
  <c r="DZ533" i="33476"/>
  <c r="DZ534" i="33476"/>
  <c r="DZ535" i="33476"/>
  <c r="DZ536" i="33476"/>
  <c r="DZ537" i="33476"/>
  <c r="DZ538" i="33476"/>
  <c r="DZ539" i="33476"/>
  <c r="DZ540" i="33476"/>
  <c r="DZ541" i="33476"/>
  <c r="DZ542" i="33476"/>
  <c r="DZ543" i="33476"/>
  <c r="DZ544" i="33476"/>
  <c r="DZ545" i="33476"/>
  <c r="DZ546" i="33476"/>
  <c r="DZ547" i="33476"/>
  <c r="DZ548" i="33476"/>
  <c r="DZ549" i="33476"/>
  <c r="DZ550" i="33476"/>
  <c r="DZ551" i="33476"/>
  <c r="DZ552" i="33476"/>
  <c r="DZ553" i="33476"/>
  <c r="DZ554" i="33476"/>
  <c r="DZ555" i="33476"/>
  <c r="DZ556" i="33476"/>
  <c r="DZ557" i="33476"/>
  <c r="DZ558" i="33476"/>
  <c r="DZ559" i="33476"/>
  <c r="DZ560" i="33476"/>
  <c r="EE190" i="33476"/>
  <c r="EF253" i="33476"/>
  <c r="EB275" i="33476"/>
  <c r="EC295" i="33476"/>
  <c r="EB314" i="33476"/>
  <c r="DY321" i="33476"/>
  <c r="DZ328" i="33476"/>
  <c r="DY336" i="33476"/>
  <c r="DZ342" i="33476"/>
  <c r="EB349" i="33476"/>
  <c r="DZ358" i="33476"/>
  <c r="EB364" i="33476"/>
  <c r="DY372" i="33476"/>
  <c r="EB379" i="33476"/>
  <c r="DY386" i="33476"/>
  <c r="DZ393" i="33476"/>
  <c r="DY401" i="33476"/>
  <c r="DZ407" i="33476"/>
  <c r="EB414" i="33476"/>
  <c r="DZ422" i="33476"/>
  <c r="EB428" i="33476"/>
  <c r="DY436" i="33476"/>
  <c r="EB443" i="33476"/>
  <c r="DY450" i="33476"/>
  <c r="EB454" i="33476"/>
  <c r="EA457" i="33476"/>
  <c r="ED459" i="33476"/>
  <c r="EB462" i="33476"/>
  <c r="EA465" i="33476"/>
  <c r="ED467" i="33476"/>
  <c r="EB470" i="33476"/>
  <c r="EA473" i="33476"/>
  <c r="ED475" i="33476"/>
  <c r="EB478" i="33476"/>
  <c r="EA481" i="33476"/>
  <c r="ED483" i="33476"/>
  <c r="EB486" i="33476"/>
  <c r="EA489" i="33476"/>
  <c r="ED491" i="33476"/>
  <c r="EB494" i="33476"/>
  <c r="EA497" i="33476"/>
  <c r="ED500" i="33476"/>
  <c r="EB503" i="33476"/>
  <c r="EA506" i="33476"/>
  <c r="ED508" i="33476"/>
  <c r="EB511" i="33476"/>
  <c r="EA514" i="33476"/>
  <c r="ED516" i="33476"/>
  <c r="EB519" i="33476"/>
  <c r="EA522" i="33476"/>
  <c r="ED524" i="33476"/>
  <c r="EB527" i="33476"/>
  <c r="EA530" i="33476"/>
  <c r="ED532" i="33476"/>
  <c r="EB535" i="33476"/>
  <c r="EA538" i="33476"/>
  <c r="ED540" i="33476"/>
  <c r="EB543" i="33476"/>
  <c r="EA546" i="33476"/>
  <c r="ED548" i="33476"/>
  <c r="EB551" i="33476"/>
  <c r="EA554" i="33476"/>
  <c r="ED556" i="33476"/>
  <c r="EB559" i="33476"/>
  <c r="DY561" i="33476"/>
  <c r="DY562" i="33476"/>
  <c r="DY563" i="33476"/>
  <c r="DY564" i="33476"/>
  <c r="DY565" i="33476"/>
  <c r="DY566" i="33476"/>
  <c r="DY567" i="33476"/>
  <c r="DY568" i="33476"/>
  <c r="DY569" i="33476"/>
  <c r="DY570" i="33476"/>
  <c r="DY571" i="33476"/>
  <c r="DY572" i="33476"/>
  <c r="DY573" i="33476"/>
  <c r="DY574" i="33476"/>
  <c r="DY575" i="33476"/>
  <c r="DY576" i="33476"/>
  <c r="DY577" i="33476"/>
  <c r="DY578" i="33476"/>
  <c r="DY579" i="33476"/>
  <c r="DY580" i="33476"/>
  <c r="DY581" i="33476"/>
  <c r="DY582" i="33476"/>
  <c r="DY583" i="33476"/>
  <c r="DY584" i="33476"/>
  <c r="DY585" i="33476"/>
  <c r="DY586" i="33476"/>
  <c r="DY587" i="33476"/>
  <c r="DY588" i="33476"/>
  <c r="DY589" i="33476"/>
  <c r="DY590" i="33476"/>
  <c r="DY591" i="33476"/>
  <c r="DY592" i="33476"/>
  <c r="DY593" i="33476"/>
  <c r="DY594" i="33476"/>
  <c r="DY595" i="33476"/>
  <c r="DY596" i="33476"/>
  <c r="DY597" i="33476"/>
  <c r="DY598" i="33476"/>
  <c r="DY599" i="33476"/>
  <c r="DY600" i="33476"/>
  <c r="DY601" i="33476"/>
  <c r="DY602" i="33476"/>
  <c r="DY603" i="33476"/>
  <c r="DY604" i="33476"/>
  <c r="DY605" i="33476"/>
  <c r="DY606" i="33476"/>
  <c r="DY607" i="33476"/>
  <c r="DY608" i="33476"/>
  <c r="DY609" i="33476"/>
  <c r="DY610" i="33476"/>
  <c r="DY611" i="33476"/>
  <c r="DY612" i="33476"/>
  <c r="DY613" i="33476"/>
  <c r="DY614" i="33476"/>
  <c r="DY615" i="33476"/>
  <c r="DY616" i="33476"/>
  <c r="DY617" i="33476"/>
  <c r="DY618" i="33476"/>
  <c r="DY619" i="33476"/>
  <c r="DY620" i="33476"/>
  <c r="DY621" i="33476"/>
  <c r="DY622" i="33476"/>
  <c r="DY623" i="33476"/>
  <c r="DY624" i="33476"/>
  <c r="DY625" i="33476"/>
  <c r="DY626" i="33476"/>
  <c r="DY627" i="33476"/>
  <c r="DY628" i="33476"/>
  <c r="DY629" i="33476"/>
  <c r="DY630" i="33476"/>
  <c r="DY631" i="33476"/>
  <c r="DY632" i="33476"/>
  <c r="DY633" i="33476"/>
  <c r="DY634" i="33476"/>
  <c r="DY635" i="33476"/>
  <c r="DY636" i="33476"/>
  <c r="DY637" i="33476"/>
  <c r="DY638" i="33476"/>
  <c r="DY639" i="33476"/>
  <c r="DY640" i="33476"/>
  <c r="DY642" i="33476"/>
  <c r="DY643" i="33476"/>
  <c r="DY644" i="33476"/>
  <c r="DY645" i="33476"/>
  <c r="DY646" i="33476"/>
  <c r="DY647" i="33476"/>
  <c r="DY648" i="33476"/>
  <c r="DY649" i="33476"/>
  <c r="DY650" i="33476"/>
  <c r="DY651" i="33476"/>
  <c r="DY652" i="33476"/>
  <c r="DY653" i="33476"/>
  <c r="DY654" i="33476"/>
  <c r="DY655" i="33476"/>
  <c r="DY656" i="33476"/>
  <c r="DY657" i="33476"/>
  <c r="DY658" i="33476"/>
  <c r="DY659" i="33476"/>
  <c r="DY660" i="33476"/>
  <c r="DY661" i="33476"/>
  <c r="DY662" i="33476"/>
  <c r="DY663" i="33476"/>
  <c r="DY664" i="33476"/>
  <c r="DY665" i="33476"/>
  <c r="DY666" i="33476"/>
  <c r="DY667" i="33476"/>
  <c r="DY668" i="33476"/>
  <c r="DY217" i="33476"/>
  <c r="EB259" i="33476"/>
  <c r="EC280" i="33476"/>
  <c r="EB301" i="33476"/>
  <c r="EB315" i="33476"/>
  <c r="DY323" i="33476"/>
  <c r="EB330" i="33476"/>
  <c r="DY337" i="33476"/>
  <c r="DZ344" i="33476"/>
  <c r="DY352" i="33476"/>
  <c r="DZ359" i="33476"/>
  <c r="EB366" i="33476"/>
  <c r="DZ374" i="33476"/>
  <c r="EB380" i="33476"/>
  <c r="DY388" i="33476"/>
  <c r="EB395" i="33476"/>
  <c r="DY402" i="33476"/>
  <c r="DZ409" i="33476"/>
  <c r="DY417" i="33476"/>
  <c r="DZ423" i="33476"/>
  <c r="EB430" i="33476"/>
  <c r="DZ438" i="33476"/>
  <c r="EB444" i="33476"/>
  <c r="DY452" i="33476"/>
  <c r="EA455" i="33476"/>
  <c r="ED457" i="33476"/>
  <c r="EB460" i="33476"/>
  <c r="EA463" i="33476"/>
  <c r="ED465" i="33476"/>
  <c r="EB468" i="33476"/>
  <c r="EA471" i="33476"/>
  <c r="ED473" i="33476"/>
  <c r="EB476" i="33476"/>
  <c r="EA479" i="33476"/>
  <c r="ED481" i="33476"/>
  <c r="EB484" i="33476"/>
  <c r="EA487" i="33476"/>
  <c r="ED489" i="33476"/>
  <c r="EB492" i="33476"/>
  <c r="EA495" i="33476"/>
  <c r="ED497" i="33476"/>
  <c r="EB501" i="33476"/>
  <c r="EA504" i="33476"/>
  <c r="ED506" i="33476"/>
  <c r="EB509" i="33476"/>
  <c r="EA512" i="33476"/>
  <c r="ED514" i="33476"/>
  <c r="EB517" i="33476"/>
  <c r="EA520" i="33476"/>
  <c r="ED522" i="33476"/>
  <c r="EB525" i="33476"/>
  <c r="EA528" i="33476"/>
  <c r="ED530" i="33476"/>
  <c r="EB533" i="33476"/>
  <c r="EA536" i="33476"/>
  <c r="ED538" i="33476"/>
  <c r="EB541" i="33476"/>
  <c r="EA544" i="33476"/>
  <c r="ED546" i="33476"/>
  <c r="EB549" i="33476"/>
  <c r="EA552" i="33476"/>
  <c r="ED554" i="33476"/>
  <c r="EB557" i="33476"/>
  <c r="EA560" i="33476"/>
  <c r="EA561" i="33476"/>
  <c r="EA562" i="33476"/>
  <c r="EA563" i="33476"/>
  <c r="EA564" i="33476"/>
  <c r="EA565" i="33476"/>
  <c r="EA566" i="33476"/>
  <c r="EA567" i="33476"/>
  <c r="EA568" i="33476"/>
  <c r="EA569" i="33476"/>
  <c r="EA570" i="33476"/>
  <c r="EA571" i="33476"/>
  <c r="EA572" i="33476"/>
  <c r="EA573" i="33476"/>
  <c r="EA574" i="33476"/>
  <c r="EA575" i="33476"/>
  <c r="EA576" i="33476"/>
  <c r="EA577" i="33476"/>
  <c r="EA578" i="33476"/>
  <c r="EA579" i="33476"/>
  <c r="EA580" i="33476"/>
  <c r="EA581" i="33476"/>
  <c r="EA582" i="33476"/>
  <c r="EA583" i="33476"/>
  <c r="EA584" i="33476"/>
  <c r="EA585" i="33476"/>
  <c r="EA586" i="33476"/>
  <c r="EA587" i="33476"/>
  <c r="EA588" i="33476"/>
  <c r="EA589" i="33476"/>
  <c r="EA590" i="33476"/>
  <c r="EA591" i="33476"/>
  <c r="EA592" i="33476"/>
  <c r="EA593" i="33476"/>
  <c r="EA594" i="33476"/>
  <c r="EA595" i="33476"/>
  <c r="EA596" i="33476"/>
  <c r="EA597" i="33476"/>
  <c r="EA598" i="33476"/>
  <c r="EA599" i="33476"/>
  <c r="EA600" i="33476"/>
  <c r="EA601" i="33476"/>
  <c r="EA602" i="33476"/>
  <c r="EA603" i="33476"/>
  <c r="EA604" i="33476"/>
  <c r="EA605" i="33476"/>
  <c r="EA606" i="33476"/>
  <c r="EA607" i="33476"/>
  <c r="EA608" i="33476"/>
  <c r="EA609" i="33476"/>
  <c r="EA610" i="33476"/>
  <c r="EA611" i="33476"/>
  <c r="EA612" i="33476"/>
  <c r="EA613" i="33476"/>
  <c r="EA614" i="33476"/>
  <c r="EA615" i="33476"/>
  <c r="EA616" i="33476"/>
  <c r="EA617" i="33476"/>
  <c r="EA618" i="33476"/>
  <c r="EA619" i="33476"/>
  <c r="EA620" i="33476"/>
  <c r="EA621" i="33476"/>
  <c r="EA622" i="33476"/>
  <c r="EA623" i="33476"/>
  <c r="EA624" i="33476"/>
  <c r="EA625" i="33476"/>
  <c r="EA626" i="33476"/>
  <c r="EA627" i="33476"/>
  <c r="EA628" i="33476"/>
  <c r="EA629" i="33476"/>
  <c r="EA630" i="33476"/>
  <c r="EA631" i="33476"/>
  <c r="EA632" i="33476"/>
  <c r="EA633" i="33476"/>
  <c r="EA634" i="33476"/>
  <c r="EA635" i="33476"/>
  <c r="EA636" i="33476"/>
  <c r="EA637" i="33476"/>
  <c r="EA638" i="33476"/>
  <c r="EA639" i="33476"/>
  <c r="EA640" i="33476"/>
  <c r="EA642" i="33476"/>
  <c r="EA643" i="33476"/>
  <c r="EA644" i="33476"/>
  <c r="EA645" i="33476"/>
  <c r="EA646" i="33476"/>
  <c r="EA647" i="33476"/>
  <c r="EA648" i="33476"/>
  <c r="EA649" i="33476"/>
  <c r="EA650" i="33476"/>
  <c r="EA651" i="33476"/>
  <c r="EA652" i="33476"/>
  <c r="EA653" i="33476"/>
  <c r="EA654" i="33476"/>
  <c r="EA655" i="33476"/>
  <c r="EA656" i="33476"/>
  <c r="EA657" i="33476"/>
  <c r="EA658" i="33476"/>
  <c r="EA659" i="33476"/>
  <c r="EA660" i="33476"/>
  <c r="EA661" i="33476"/>
  <c r="EA662" i="33476"/>
  <c r="EA663" i="33476"/>
  <c r="EA664" i="33476"/>
  <c r="EA665" i="33476"/>
  <c r="EA666" i="33476"/>
  <c r="EA667" i="33476"/>
  <c r="EF218" i="33476"/>
  <c r="DY266" i="33476"/>
  <c r="EC282" i="33476"/>
  <c r="EE301" i="33476"/>
  <c r="DZ317" i="33476"/>
  <c r="EB323" i="33476"/>
  <c r="DY331" i="33476"/>
  <c r="EB338" i="33476"/>
  <c r="DY345" i="33476"/>
  <c r="DZ352" i="33476"/>
  <c r="DY361" i="33476"/>
  <c r="DZ367" i="33476"/>
  <c r="EB374" i="33476"/>
  <c r="DZ382" i="33476"/>
  <c r="EB388" i="33476"/>
  <c r="DY396" i="33476"/>
  <c r="EB403" i="33476"/>
  <c r="DY410" i="33476"/>
  <c r="DZ417" i="33476"/>
  <c r="DY425" i="33476"/>
  <c r="DZ431" i="33476"/>
  <c r="EB438" i="33476"/>
  <c r="DZ446" i="33476"/>
  <c r="EB452" i="33476"/>
  <c r="EB455" i="33476"/>
  <c r="EA458" i="33476"/>
  <c r="ED460" i="33476"/>
  <c r="EB463" i="33476"/>
  <c r="EA466" i="33476"/>
  <c r="ED468" i="33476"/>
  <c r="EB471" i="33476"/>
  <c r="EA474" i="33476"/>
  <c r="ED476" i="33476"/>
  <c r="EB479" i="33476"/>
  <c r="EA482" i="33476"/>
  <c r="ED484" i="33476"/>
  <c r="EB487" i="33476"/>
  <c r="EA490" i="33476"/>
  <c r="ED492" i="33476"/>
  <c r="EB495" i="33476"/>
  <c r="EA499" i="33476"/>
  <c r="ED501" i="33476"/>
  <c r="EB504" i="33476"/>
  <c r="EA507" i="33476"/>
  <c r="ED509" i="33476"/>
  <c r="EB512" i="33476"/>
  <c r="EA515" i="33476"/>
  <c r="ED517" i="33476"/>
  <c r="EB520" i="33476"/>
  <c r="EA523" i="33476"/>
  <c r="ED525" i="33476"/>
  <c r="EB528" i="33476"/>
  <c r="EA531" i="33476"/>
  <c r="ED533" i="33476"/>
  <c r="EB536" i="33476"/>
  <c r="EA539" i="33476"/>
  <c r="ED541" i="33476"/>
  <c r="EB544" i="33476"/>
  <c r="EA547" i="33476"/>
  <c r="ED549" i="33476"/>
  <c r="EB552" i="33476"/>
  <c r="EA555" i="33476"/>
  <c r="ED557" i="33476"/>
  <c r="EB560" i="33476"/>
  <c r="EB561" i="33476"/>
  <c r="EB562" i="33476"/>
  <c r="EB563" i="33476"/>
  <c r="EB564" i="33476"/>
  <c r="EB565" i="33476"/>
  <c r="EB566" i="33476"/>
  <c r="EB567" i="33476"/>
  <c r="EB568" i="33476"/>
  <c r="EB569" i="33476"/>
  <c r="EB570" i="33476"/>
  <c r="EB571" i="33476"/>
  <c r="EB572" i="33476"/>
  <c r="EB573" i="33476"/>
  <c r="EB574" i="33476"/>
  <c r="EB575" i="33476"/>
  <c r="EB576" i="33476"/>
  <c r="EB577" i="33476"/>
  <c r="EB578" i="33476"/>
  <c r="EB579" i="33476"/>
  <c r="EB580" i="33476"/>
  <c r="EB581" i="33476"/>
  <c r="EB582" i="33476"/>
  <c r="EB583" i="33476"/>
  <c r="EB584" i="33476"/>
  <c r="EB585" i="33476"/>
  <c r="EB586" i="33476"/>
  <c r="EB587" i="33476"/>
  <c r="EB588" i="33476"/>
  <c r="EB589" i="33476"/>
  <c r="EB590" i="33476"/>
  <c r="EB591" i="33476"/>
  <c r="EB592" i="33476"/>
  <c r="EB593" i="33476"/>
  <c r="EB594" i="33476"/>
  <c r="EB595" i="33476"/>
  <c r="EB596" i="33476"/>
  <c r="EB597" i="33476"/>
  <c r="EB598" i="33476"/>
  <c r="EB599" i="33476"/>
  <c r="EB600" i="33476"/>
  <c r="EB601" i="33476"/>
  <c r="EB602" i="33476"/>
  <c r="EB603" i="33476"/>
  <c r="EB604" i="33476"/>
  <c r="EB605" i="33476"/>
  <c r="EB606" i="33476"/>
  <c r="EB607" i="33476"/>
  <c r="EB608" i="33476"/>
  <c r="EB609" i="33476"/>
  <c r="EB610" i="33476"/>
  <c r="EB611" i="33476"/>
  <c r="EB612" i="33476"/>
  <c r="EB613" i="33476"/>
  <c r="EB614" i="33476"/>
  <c r="EB615" i="33476"/>
  <c r="EB616" i="33476"/>
  <c r="EB617" i="33476"/>
  <c r="EB618" i="33476"/>
  <c r="EB619" i="33476"/>
  <c r="EB620" i="33476"/>
  <c r="EB621" i="33476"/>
  <c r="EB622" i="33476"/>
  <c r="EB623" i="33476"/>
  <c r="EB624" i="33476"/>
  <c r="EB625" i="33476"/>
  <c r="EB626" i="33476"/>
  <c r="EB627" i="33476"/>
  <c r="EB628" i="33476"/>
  <c r="EB629" i="33476"/>
  <c r="EB630" i="33476"/>
  <c r="EB631" i="33476"/>
  <c r="EB632" i="33476"/>
  <c r="EB633" i="33476"/>
  <c r="EB634" i="33476"/>
  <c r="EB635" i="33476"/>
  <c r="EB636" i="33476"/>
  <c r="EB637" i="33476"/>
  <c r="EB638" i="33476"/>
  <c r="EB639" i="33476"/>
  <c r="EB640" i="33476"/>
  <c r="EB642" i="33476"/>
  <c r="EB643" i="33476"/>
  <c r="EB644" i="33476"/>
  <c r="EB645" i="33476"/>
  <c r="EB646" i="33476"/>
  <c r="EB647" i="33476"/>
  <c r="EB648" i="33476"/>
  <c r="EB649" i="33476"/>
  <c r="EB650" i="33476"/>
  <c r="EB651" i="33476"/>
  <c r="EB652" i="33476"/>
  <c r="EB653" i="33476"/>
  <c r="EB654" i="33476"/>
  <c r="EB655" i="33476"/>
  <c r="EB656" i="33476"/>
  <c r="EB657" i="33476"/>
  <c r="EB658" i="33476"/>
  <c r="EB659" i="33476"/>
  <c r="EB660" i="33476"/>
  <c r="EB661" i="33476"/>
  <c r="EB662" i="33476"/>
  <c r="EB663" i="33476"/>
  <c r="EB664" i="33476"/>
  <c r="EB665" i="33476"/>
  <c r="EB666" i="33476"/>
  <c r="EB667" i="33476"/>
  <c r="EA108" i="33476"/>
  <c r="EA224" i="33476"/>
  <c r="EA266" i="33476"/>
  <c r="EC287" i="33476"/>
  <c r="EE303" i="33476"/>
  <c r="EB317" i="33476"/>
  <c r="DZ325" i="33476"/>
  <c r="EB331" i="33476"/>
  <c r="DY339" i="33476"/>
  <c r="EB346" i="33476"/>
  <c r="DY353" i="33476"/>
  <c r="DZ361" i="33476"/>
  <c r="DY369" i="33476"/>
  <c r="DZ375" i="33476"/>
  <c r="EB382" i="33476"/>
  <c r="DZ390" i="33476"/>
  <c r="EB396" i="33476"/>
  <c r="DY404" i="33476"/>
  <c r="EB411" i="33476"/>
  <c r="DY418" i="33476"/>
  <c r="DZ425" i="33476"/>
  <c r="DY433" i="33476"/>
  <c r="DZ439" i="33476"/>
  <c r="EB446" i="33476"/>
  <c r="EA453" i="33476"/>
  <c r="ED455" i="33476"/>
  <c r="EB458" i="33476"/>
  <c r="EA461" i="33476"/>
  <c r="ED463" i="33476"/>
  <c r="EB466" i="33476"/>
  <c r="EA469" i="33476"/>
  <c r="ED471" i="33476"/>
  <c r="EB474" i="33476"/>
  <c r="EA477" i="33476"/>
  <c r="ED479" i="33476"/>
  <c r="EB482" i="33476"/>
  <c r="EA485" i="33476"/>
  <c r="ED487" i="33476"/>
  <c r="EB490" i="33476"/>
  <c r="EA493" i="33476"/>
  <c r="ED495" i="33476"/>
  <c r="EB499" i="33476"/>
  <c r="EA502" i="33476"/>
  <c r="ED504" i="33476"/>
  <c r="EB507" i="33476"/>
  <c r="EA510" i="33476"/>
  <c r="ED512" i="33476"/>
  <c r="EB515" i="33476"/>
  <c r="EA518" i="33476"/>
  <c r="ED520" i="33476"/>
  <c r="EB523" i="33476"/>
  <c r="EA526" i="33476"/>
  <c r="ED528" i="33476"/>
  <c r="EB531" i="33476"/>
  <c r="EA534" i="33476"/>
  <c r="ED536" i="33476"/>
  <c r="EB539" i="33476"/>
  <c r="EA542" i="33476"/>
  <c r="ED544" i="33476"/>
  <c r="EB547" i="33476"/>
  <c r="EA550" i="33476"/>
  <c r="ED552" i="33476"/>
  <c r="EB555" i="33476"/>
  <c r="EA558" i="33476"/>
  <c r="EC560" i="33476"/>
  <c r="EC561" i="33476"/>
  <c r="EC562" i="33476"/>
  <c r="EC563" i="33476"/>
  <c r="EC564" i="33476"/>
  <c r="EC565" i="33476"/>
  <c r="EC566" i="33476"/>
  <c r="EC567" i="33476"/>
  <c r="EC568" i="33476"/>
  <c r="EC569" i="33476"/>
  <c r="EC570" i="33476"/>
  <c r="EC571" i="33476"/>
  <c r="EC572" i="33476"/>
  <c r="EC573" i="33476"/>
  <c r="EC574" i="33476"/>
  <c r="EC575" i="33476"/>
  <c r="EC576" i="33476"/>
  <c r="EC577" i="33476"/>
  <c r="EC578" i="33476"/>
  <c r="EC579" i="33476"/>
  <c r="EC580" i="33476"/>
  <c r="EC581" i="33476"/>
  <c r="EC582" i="33476"/>
  <c r="EC583" i="33476"/>
  <c r="EC584" i="33476"/>
  <c r="EC585" i="33476"/>
  <c r="EC586" i="33476"/>
  <c r="EC587" i="33476"/>
  <c r="EC588" i="33476"/>
  <c r="EC589" i="33476"/>
  <c r="EC590" i="33476"/>
  <c r="EC591" i="33476"/>
  <c r="EC592" i="33476"/>
  <c r="EC593" i="33476"/>
  <c r="EC594" i="33476"/>
  <c r="EC595" i="33476"/>
  <c r="EC596" i="33476"/>
  <c r="EC597" i="33476"/>
  <c r="EC598" i="33476"/>
  <c r="EC599" i="33476"/>
  <c r="EC600" i="33476"/>
  <c r="EC601" i="33476"/>
  <c r="EC602" i="33476"/>
  <c r="EC603" i="33476"/>
  <c r="EC604" i="33476"/>
  <c r="EC605" i="33476"/>
  <c r="EC606" i="33476"/>
  <c r="EC607" i="33476"/>
  <c r="EC608" i="33476"/>
  <c r="EC609" i="33476"/>
  <c r="EC610" i="33476"/>
  <c r="EC611" i="33476"/>
  <c r="EC612" i="33476"/>
  <c r="EC613" i="33476"/>
  <c r="EC614" i="33476"/>
  <c r="EC615" i="33476"/>
  <c r="EC616" i="33476"/>
  <c r="EC617" i="33476"/>
  <c r="EC618" i="33476"/>
  <c r="EC619" i="33476"/>
  <c r="EC620" i="33476"/>
  <c r="EC621" i="33476"/>
  <c r="EC622" i="33476"/>
  <c r="EC623" i="33476"/>
  <c r="EC624" i="33476"/>
  <c r="EC625" i="33476"/>
  <c r="EC626" i="33476"/>
  <c r="EC627" i="33476"/>
  <c r="EC628" i="33476"/>
  <c r="EC629" i="33476"/>
  <c r="EC630" i="33476"/>
  <c r="EC631" i="33476"/>
  <c r="EC632" i="33476"/>
  <c r="EC633" i="33476"/>
  <c r="EC634" i="33476"/>
  <c r="EC635" i="33476"/>
  <c r="EC636" i="33476"/>
  <c r="EC637" i="33476"/>
  <c r="EC638" i="33476"/>
  <c r="EC639" i="33476"/>
  <c r="EC640" i="33476"/>
  <c r="EC642" i="33476"/>
  <c r="EC643" i="33476"/>
  <c r="EC644" i="33476"/>
  <c r="EC645" i="33476"/>
  <c r="EC646" i="33476"/>
  <c r="EC647" i="33476"/>
  <c r="EC648" i="33476"/>
  <c r="EC649" i="33476"/>
  <c r="EC650" i="33476"/>
  <c r="EC651" i="33476"/>
  <c r="EC652" i="33476"/>
  <c r="EC653" i="33476"/>
  <c r="EC654" i="33476"/>
  <c r="EC655" i="33476"/>
  <c r="EC656" i="33476"/>
  <c r="EC657" i="33476"/>
  <c r="EC658" i="33476"/>
  <c r="EC659" i="33476"/>
  <c r="EC660" i="33476"/>
  <c r="EC661" i="33476"/>
  <c r="EC662" i="33476"/>
  <c r="EC663" i="33476"/>
  <c r="EC664" i="33476"/>
  <c r="EC665" i="33476"/>
  <c r="EC666" i="33476"/>
  <c r="EC667" i="33476"/>
  <c r="ED142" i="33476"/>
  <c r="EF234" i="33476"/>
  <c r="EE268" i="33476"/>
  <c r="EE287" i="33476"/>
  <c r="EE308" i="33476"/>
  <c r="DZ318" i="33476"/>
  <c r="EB325" i="33476"/>
  <c r="DZ333" i="33476"/>
  <c r="EB339" i="33476"/>
  <c r="DY347" i="33476"/>
  <c r="EB354" i="33476"/>
  <c r="DY362" i="33476"/>
  <c r="DZ369" i="33476"/>
  <c r="DY377" i="33476"/>
  <c r="DZ383" i="33476"/>
  <c r="EB390" i="33476"/>
  <c r="DZ398" i="33476"/>
  <c r="EB404" i="33476"/>
  <c r="DY412" i="33476"/>
  <c r="EB419" i="33476"/>
  <c r="DY426" i="33476"/>
  <c r="DZ433" i="33476"/>
  <c r="DY441" i="33476"/>
  <c r="DZ447" i="33476"/>
  <c r="EB453" i="33476"/>
  <c r="EA456" i="33476"/>
  <c r="ED458" i="33476"/>
  <c r="EB461" i="33476"/>
  <c r="EA464" i="33476"/>
  <c r="ED466" i="33476"/>
  <c r="EB469" i="33476"/>
  <c r="EA472" i="33476"/>
  <c r="ED474" i="33476"/>
  <c r="EB477" i="33476"/>
  <c r="EA480" i="33476"/>
  <c r="ED482" i="33476"/>
  <c r="EB485" i="33476"/>
  <c r="EA488" i="33476"/>
  <c r="ED490" i="33476"/>
  <c r="EB493" i="33476"/>
  <c r="EA496" i="33476"/>
  <c r="ED499" i="33476"/>
  <c r="EB502" i="33476"/>
  <c r="EA505" i="33476"/>
  <c r="ED507" i="33476"/>
  <c r="EB510" i="33476"/>
  <c r="EA513" i="33476"/>
  <c r="ED515" i="33476"/>
  <c r="EB518" i="33476"/>
  <c r="EA521" i="33476"/>
  <c r="ED523" i="33476"/>
  <c r="EB526" i="33476"/>
  <c r="EA529" i="33476"/>
  <c r="ED531" i="33476"/>
  <c r="EB534" i="33476"/>
  <c r="EA537" i="33476"/>
  <c r="ED539" i="33476"/>
  <c r="EB542" i="33476"/>
  <c r="EA545" i="33476"/>
  <c r="ED547" i="33476"/>
  <c r="EB550" i="33476"/>
  <c r="EA553" i="33476"/>
  <c r="ED555" i="33476"/>
  <c r="EB558" i="33476"/>
  <c r="ED560" i="33476"/>
  <c r="ED561" i="33476"/>
  <c r="ED562" i="33476"/>
  <c r="ED563" i="33476"/>
  <c r="ED564" i="33476"/>
  <c r="ED565" i="33476"/>
  <c r="ED566" i="33476"/>
  <c r="ED567" i="33476"/>
  <c r="ED568" i="33476"/>
  <c r="ED569" i="33476"/>
  <c r="ED570" i="33476"/>
  <c r="ED571" i="33476"/>
  <c r="ED572" i="33476"/>
  <c r="ED573" i="33476"/>
  <c r="ED574" i="33476"/>
  <c r="ED575" i="33476"/>
  <c r="ED576" i="33476"/>
  <c r="ED577" i="33476"/>
  <c r="ED578" i="33476"/>
  <c r="ED579" i="33476"/>
  <c r="ED580" i="33476"/>
  <c r="ED581" i="33476"/>
  <c r="ED582" i="33476"/>
  <c r="ED583" i="33476"/>
  <c r="ED584" i="33476"/>
  <c r="ED585" i="33476"/>
  <c r="ED586" i="33476"/>
  <c r="ED587" i="33476"/>
  <c r="ED588" i="33476"/>
  <c r="ED589" i="33476"/>
  <c r="ED590" i="33476"/>
  <c r="ED591" i="33476"/>
  <c r="ED592" i="33476"/>
  <c r="ED593" i="33476"/>
  <c r="ED594" i="33476"/>
  <c r="ED595" i="33476"/>
  <c r="ED596" i="33476"/>
  <c r="ED597" i="33476"/>
  <c r="ED598" i="33476"/>
  <c r="ED599" i="33476"/>
  <c r="ED600" i="33476"/>
  <c r="ED601" i="33476"/>
  <c r="ED602" i="33476"/>
  <c r="ED603" i="33476"/>
  <c r="ED604" i="33476"/>
  <c r="ED605" i="33476"/>
  <c r="ED606" i="33476"/>
  <c r="ED607" i="33476"/>
  <c r="ED608" i="33476"/>
  <c r="ED609" i="33476"/>
  <c r="ED610" i="33476"/>
  <c r="ED611" i="33476"/>
  <c r="ED612" i="33476"/>
  <c r="ED613" i="33476"/>
  <c r="ED614" i="33476"/>
  <c r="ED615" i="33476"/>
  <c r="ED616" i="33476"/>
  <c r="ED617" i="33476"/>
  <c r="ED618" i="33476"/>
  <c r="ED619" i="33476"/>
  <c r="ED620" i="33476"/>
  <c r="ED621" i="33476"/>
  <c r="ED622" i="33476"/>
  <c r="ED623" i="33476"/>
  <c r="ED624" i="33476"/>
  <c r="ED625" i="33476"/>
  <c r="ED626" i="33476"/>
  <c r="ED627" i="33476"/>
  <c r="ED628" i="33476"/>
  <c r="ED629" i="33476"/>
  <c r="ED630" i="33476"/>
  <c r="ED631" i="33476"/>
  <c r="ED632" i="33476"/>
  <c r="ED633" i="33476"/>
  <c r="ED634" i="33476"/>
  <c r="ED635" i="33476"/>
  <c r="ED636" i="33476"/>
  <c r="ED637" i="33476"/>
  <c r="ED638" i="33476"/>
  <c r="ED639" i="33476"/>
  <c r="ED640" i="33476"/>
  <c r="ED642" i="33476"/>
  <c r="ED643" i="33476"/>
  <c r="ED644" i="33476"/>
  <c r="ED645" i="33476"/>
  <c r="ED646" i="33476"/>
  <c r="ED647" i="33476"/>
  <c r="ED648" i="33476"/>
  <c r="ED649" i="33476"/>
  <c r="ED650" i="33476"/>
  <c r="ED651" i="33476"/>
  <c r="ED652" i="33476"/>
  <c r="ED653" i="33476"/>
  <c r="ED654" i="33476"/>
  <c r="ED655" i="33476"/>
  <c r="ED656" i="33476"/>
  <c r="ED657" i="33476"/>
  <c r="ED658" i="33476"/>
  <c r="ED659" i="33476"/>
  <c r="ED660" i="33476"/>
  <c r="ED661" i="33476"/>
  <c r="ED662" i="33476"/>
  <c r="ED663" i="33476"/>
  <c r="ED664" i="33476"/>
  <c r="ED665" i="33476"/>
  <c r="ED666" i="33476"/>
  <c r="ED667" i="33476"/>
  <c r="EA238" i="33476"/>
  <c r="EC296" i="33476"/>
  <c r="DY328" i="33476"/>
  <c r="EB347" i="33476"/>
  <c r="DZ366" i="33476"/>
  <c r="DZ385" i="33476"/>
  <c r="DZ406" i="33476"/>
  <c r="EB422" i="33476"/>
  <c r="DY442" i="33476"/>
  <c r="EB456" i="33476"/>
  <c r="ED462" i="33476"/>
  <c r="EA470" i="33476"/>
  <c r="ED477" i="33476"/>
  <c r="EA484" i="33476"/>
  <c r="EB491" i="33476"/>
  <c r="EA500" i="33476"/>
  <c r="EB506" i="33476"/>
  <c r="ED513" i="33476"/>
  <c r="EB521" i="33476"/>
  <c r="ED527" i="33476"/>
  <c r="EA535" i="33476"/>
  <c r="ED542" i="33476"/>
  <c r="EA549" i="33476"/>
  <c r="EB556" i="33476"/>
  <c r="EE561" i="33476"/>
  <c r="DZ564" i="33476"/>
  <c r="EF566" i="33476"/>
  <c r="EE569" i="33476"/>
  <c r="DZ572" i="33476"/>
  <c r="EF574" i="33476"/>
  <c r="EE577" i="33476"/>
  <c r="DZ580" i="33476"/>
  <c r="DY241" i="33476"/>
  <c r="EB309" i="33476"/>
  <c r="DY329" i="33476"/>
  <c r="DZ349" i="33476"/>
  <c r="DY370" i="33476"/>
  <c r="EB387" i="33476"/>
  <c r="EB406" i="33476"/>
  <c r="EB427" i="33476"/>
  <c r="DY444" i="33476"/>
  <c r="ED456" i="33476"/>
  <c r="EB464" i="33476"/>
  <c r="ED470" i="33476"/>
  <c r="EA478" i="33476"/>
  <c r="ED485" i="33476"/>
  <c r="EA492" i="33476"/>
  <c r="EB500" i="33476"/>
  <c r="EA508" i="33476"/>
  <c r="EB514" i="33476"/>
  <c r="ED521" i="33476"/>
  <c r="EB529" i="33476"/>
  <c r="ED535" i="33476"/>
  <c r="EA543" i="33476"/>
  <c r="ED550" i="33476"/>
  <c r="EA557" i="33476"/>
  <c r="EF561" i="33476"/>
  <c r="EE564" i="33476"/>
  <c r="DZ567" i="33476"/>
  <c r="EF569" i="33476"/>
  <c r="EE572" i="33476"/>
  <c r="DZ575" i="33476"/>
  <c r="EF577" i="33476"/>
  <c r="EE580" i="33476"/>
  <c r="DZ583" i="33476"/>
  <c r="EF585" i="33476"/>
  <c r="EE588" i="33476"/>
  <c r="DZ591" i="33476"/>
  <c r="EF593" i="33476"/>
  <c r="EE596" i="33476"/>
  <c r="DZ599" i="33476"/>
  <c r="EF601" i="33476"/>
  <c r="EE604" i="33476"/>
  <c r="DZ607" i="33476"/>
  <c r="EF609" i="33476"/>
  <c r="EE612" i="33476"/>
  <c r="DZ615" i="33476"/>
  <c r="EF617" i="33476"/>
  <c r="EE620" i="33476"/>
  <c r="DZ623" i="33476"/>
  <c r="EF625" i="33476"/>
  <c r="EE628" i="33476"/>
  <c r="DZ631" i="33476"/>
  <c r="EF633" i="33476"/>
  <c r="EE636" i="33476"/>
  <c r="DZ639" i="33476"/>
  <c r="EF642" i="33476"/>
  <c r="EE645" i="33476"/>
  <c r="DZ648" i="33476"/>
  <c r="EF650" i="33476"/>
  <c r="EE653" i="33476"/>
  <c r="DZ656" i="33476"/>
  <c r="EF658" i="33476"/>
  <c r="EE661" i="33476"/>
  <c r="DZ664" i="33476"/>
  <c r="EF666" i="33476"/>
  <c r="ED668" i="33476"/>
  <c r="ED669" i="33476"/>
  <c r="ED670" i="33476"/>
  <c r="ED671" i="33476"/>
  <c r="ED672" i="33476"/>
  <c r="ED673" i="33476"/>
  <c r="ED674" i="33476"/>
  <c r="ED675" i="33476"/>
  <c r="ED676" i="33476"/>
  <c r="ED677" i="33476"/>
  <c r="ED678" i="33476"/>
  <c r="ED679" i="33476"/>
  <c r="DY256" i="33476"/>
  <c r="EC311" i="33476"/>
  <c r="EB333" i="33476"/>
  <c r="DZ350" i="33476"/>
  <c r="EB371" i="33476"/>
  <c r="DZ391" i="33476"/>
  <c r="DY409" i="33476"/>
  <c r="DY428" i="33476"/>
  <c r="DY449" i="33476"/>
  <c r="EB457" i="33476"/>
  <c r="ED464" i="33476"/>
  <c r="EB472" i="33476"/>
  <c r="ED478" i="33476"/>
  <c r="EA486" i="33476"/>
  <c r="ED493" i="33476"/>
  <c r="EA501" i="33476"/>
  <c r="EB508" i="33476"/>
  <c r="EA516" i="33476"/>
  <c r="EB522" i="33476"/>
  <c r="ED529" i="33476"/>
  <c r="EB537" i="33476"/>
  <c r="ED543" i="33476"/>
  <c r="EA551" i="33476"/>
  <c r="ED558" i="33476"/>
  <c r="DZ562" i="33476"/>
  <c r="EF564" i="33476"/>
  <c r="EE567" i="33476"/>
  <c r="DZ570" i="33476"/>
  <c r="EF572" i="33476"/>
  <c r="EE575" i="33476"/>
  <c r="DZ578" i="33476"/>
  <c r="EF580" i="33476"/>
  <c r="EE583" i="33476"/>
  <c r="DZ586" i="33476"/>
  <c r="EF588" i="33476"/>
  <c r="EE591" i="33476"/>
  <c r="DZ594" i="33476"/>
  <c r="EF596" i="33476"/>
  <c r="EE599" i="33476"/>
  <c r="DZ602" i="33476"/>
  <c r="EF604" i="33476"/>
  <c r="EE607" i="33476"/>
  <c r="DZ610" i="33476"/>
  <c r="EF612" i="33476"/>
  <c r="EE615" i="33476"/>
  <c r="DZ618" i="33476"/>
  <c r="EF620" i="33476"/>
  <c r="EE623" i="33476"/>
  <c r="DZ626" i="33476"/>
  <c r="EF628" i="33476"/>
  <c r="EE631" i="33476"/>
  <c r="DZ634" i="33476"/>
  <c r="EF636" i="33476"/>
  <c r="EE639" i="33476"/>
  <c r="DZ643" i="33476"/>
  <c r="EF645" i="33476"/>
  <c r="EE648" i="33476"/>
  <c r="DZ651" i="33476"/>
  <c r="EF653" i="33476"/>
  <c r="EE656" i="33476"/>
  <c r="DZ659" i="33476"/>
  <c r="EF661" i="33476"/>
  <c r="EE664" i="33476"/>
  <c r="DZ667" i="33476"/>
  <c r="EE668" i="33476"/>
  <c r="EE669" i="33476"/>
  <c r="EE670" i="33476"/>
  <c r="EE671" i="33476"/>
  <c r="EE672" i="33476"/>
  <c r="EE673" i="33476"/>
  <c r="EE674" i="33476"/>
  <c r="EE675" i="33476"/>
  <c r="EE676" i="33476"/>
  <c r="EE677" i="33476"/>
  <c r="EE678" i="33476"/>
  <c r="EE679" i="33476"/>
  <c r="EE680" i="33476"/>
  <c r="EE681" i="33476"/>
  <c r="EE682" i="33476"/>
  <c r="EE683" i="33476"/>
  <c r="EE684" i="33476"/>
  <c r="EE685" i="33476"/>
  <c r="EE686" i="33476"/>
  <c r="EE687" i="33476"/>
  <c r="EE688" i="33476"/>
  <c r="EC272" i="33476"/>
  <c r="DY315" i="33476"/>
  <c r="DZ334" i="33476"/>
  <c r="DY356" i="33476"/>
  <c r="EB372" i="33476"/>
  <c r="DY393" i="33476"/>
  <c r="EB412" i="33476"/>
  <c r="DZ430" i="33476"/>
  <c r="DZ449" i="33476"/>
  <c r="EA459" i="33476"/>
  <c r="EB465" i="33476"/>
  <c r="ED472" i="33476"/>
  <c r="EB480" i="33476"/>
  <c r="ED486" i="33476"/>
  <c r="EA494" i="33476"/>
  <c r="ED502" i="33476"/>
  <c r="EA509" i="33476"/>
  <c r="EB516" i="33476"/>
  <c r="EA524" i="33476"/>
  <c r="EB530" i="33476"/>
  <c r="ED537" i="33476"/>
  <c r="EB545" i="33476"/>
  <c r="ED551" i="33476"/>
  <c r="EA559" i="33476"/>
  <c r="EE562" i="33476"/>
  <c r="DZ565" i="33476"/>
  <c r="EF567" i="33476"/>
  <c r="EE570" i="33476"/>
  <c r="DZ573" i="33476"/>
  <c r="EF575" i="33476"/>
  <c r="EE578" i="33476"/>
  <c r="DZ581" i="33476"/>
  <c r="EF583" i="33476"/>
  <c r="EE586" i="33476"/>
  <c r="DZ589" i="33476"/>
  <c r="EF591" i="33476"/>
  <c r="EE594" i="33476"/>
  <c r="DZ597" i="33476"/>
  <c r="EF599" i="33476"/>
  <c r="EE602" i="33476"/>
  <c r="DZ605" i="33476"/>
  <c r="EF607" i="33476"/>
  <c r="EE610" i="33476"/>
  <c r="DZ613" i="33476"/>
  <c r="EF615" i="33476"/>
  <c r="EE618" i="33476"/>
  <c r="DZ621" i="33476"/>
  <c r="EF623" i="33476"/>
  <c r="EE626" i="33476"/>
  <c r="DZ629" i="33476"/>
  <c r="EF631" i="33476"/>
  <c r="EE634" i="33476"/>
  <c r="DZ637" i="33476"/>
  <c r="EF639" i="33476"/>
  <c r="EE643" i="33476"/>
  <c r="DZ646" i="33476"/>
  <c r="EF648" i="33476"/>
  <c r="EE651" i="33476"/>
  <c r="DZ654" i="33476"/>
  <c r="EF656" i="33476"/>
  <c r="EE659" i="33476"/>
  <c r="DZ662" i="33476"/>
  <c r="EF664" i="33476"/>
  <c r="EE667" i="33476"/>
  <c r="EF668" i="33476"/>
  <c r="EF669" i="33476"/>
  <c r="EF670" i="33476"/>
  <c r="EF671" i="33476"/>
  <c r="EF672" i="33476"/>
  <c r="EF673" i="33476"/>
  <c r="EF674" i="33476"/>
  <c r="EF675" i="33476"/>
  <c r="EF676" i="33476"/>
  <c r="EF677" i="33476"/>
  <c r="EF678" i="33476"/>
  <c r="EF679" i="33476"/>
  <c r="EF680" i="33476"/>
  <c r="EF681" i="33476"/>
  <c r="EF682" i="33476"/>
  <c r="EF683" i="33476"/>
  <c r="EF684" i="33476"/>
  <c r="EF685" i="33476"/>
  <c r="EF686" i="33476"/>
  <c r="EF687" i="33476"/>
  <c r="EF688" i="33476"/>
  <c r="EF689" i="33476"/>
  <c r="EF690" i="33476"/>
  <c r="EF691" i="33476"/>
  <c r="EF692" i="33476"/>
  <c r="EF693" i="33476"/>
  <c r="EB274" i="33476"/>
  <c r="DY320" i="33476"/>
  <c r="DZ336" i="33476"/>
  <c r="EB356" i="33476"/>
  <c r="DZ377" i="33476"/>
  <c r="DY394" i="33476"/>
  <c r="DZ414" i="33476"/>
  <c r="DY434" i="33476"/>
  <c r="EB451" i="33476"/>
  <c r="EB459" i="33476"/>
  <c r="EA467" i="33476"/>
  <c r="EB473" i="33476"/>
  <c r="ED480" i="33476"/>
  <c r="EB488" i="33476"/>
  <c r="ED494" i="33476"/>
  <c r="EA503" i="33476"/>
  <c r="ED510" i="33476"/>
  <c r="EA517" i="33476"/>
  <c r="EB524" i="33476"/>
  <c r="EA532" i="33476"/>
  <c r="EB538" i="33476"/>
  <c r="ED545" i="33476"/>
  <c r="EB553" i="33476"/>
  <c r="ED559" i="33476"/>
  <c r="EF562" i="33476"/>
  <c r="EE565" i="33476"/>
  <c r="DZ568" i="33476"/>
  <c r="EF570" i="33476"/>
  <c r="EE573" i="33476"/>
  <c r="DZ576" i="33476"/>
  <c r="EF578" i="33476"/>
  <c r="EE581" i="33476"/>
  <c r="DZ584" i="33476"/>
  <c r="EF586" i="33476"/>
  <c r="EE589" i="33476"/>
  <c r="DZ592" i="33476"/>
  <c r="EF594" i="33476"/>
  <c r="EE597" i="33476"/>
  <c r="DZ600" i="33476"/>
  <c r="EF602" i="33476"/>
  <c r="EE605" i="33476"/>
  <c r="DZ608" i="33476"/>
  <c r="EF610" i="33476"/>
  <c r="EE613" i="33476"/>
  <c r="DZ616" i="33476"/>
  <c r="EF618" i="33476"/>
  <c r="EE621" i="33476"/>
  <c r="DZ624" i="33476"/>
  <c r="EF626" i="33476"/>
  <c r="EE629" i="33476"/>
  <c r="DZ632" i="33476"/>
  <c r="EF634" i="33476"/>
  <c r="EE637" i="33476"/>
  <c r="DZ640" i="33476"/>
  <c r="EF643" i="33476"/>
  <c r="EE646" i="33476"/>
  <c r="DZ649" i="33476"/>
  <c r="EF651" i="33476"/>
  <c r="EE654" i="33476"/>
  <c r="DZ657" i="33476"/>
  <c r="EF659" i="33476"/>
  <c r="EE662" i="33476"/>
  <c r="DZ665" i="33476"/>
  <c r="EF667" i="33476"/>
  <c r="DY669" i="33476"/>
  <c r="DY670" i="33476"/>
  <c r="DY671" i="33476"/>
  <c r="DY672" i="33476"/>
  <c r="DY673" i="33476"/>
  <c r="DY674" i="33476"/>
  <c r="DY675" i="33476"/>
  <c r="DY676" i="33476"/>
  <c r="DY677" i="33476"/>
  <c r="DY678" i="33476"/>
  <c r="DY679" i="33476"/>
  <c r="DY680" i="33476"/>
  <c r="DY681" i="33476"/>
  <c r="DY682" i="33476"/>
  <c r="DY683" i="33476"/>
  <c r="DY684" i="33476"/>
  <c r="DY685" i="33476"/>
  <c r="DY686" i="33476"/>
  <c r="DY687" i="33476"/>
  <c r="DY688" i="33476"/>
  <c r="DY689" i="33476"/>
  <c r="DY690" i="33476"/>
  <c r="DY691" i="33476"/>
  <c r="DY692" i="33476"/>
  <c r="DY693" i="33476"/>
  <c r="EB160" i="33476"/>
  <c r="EE279" i="33476"/>
  <c r="DZ320" i="33476"/>
  <c r="DZ341" i="33476"/>
  <c r="EB358" i="33476"/>
  <c r="DY378" i="33476"/>
  <c r="EB398" i="33476"/>
  <c r="DZ415" i="33476"/>
  <c r="EB435" i="33476"/>
  <c r="ED453" i="33476"/>
  <c r="EA460" i="33476"/>
  <c r="EB467" i="33476"/>
  <c r="EA475" i="33476"/>
  <c r="EB481" i="33476"/>
  <c r="ED488" i="33476"/>
  <c r="EB496" i="33476"/>
  <c r="ED503" i="33476"/>
  <c r="EA511" i="33476"/>
  <c r="ED518" i="33476"/>
  <c r="EA525" i="33476"/>
  <c r="EB532" i="33476"/>
  <c r="EA540" i="33476"/>
  <c r="EB546" i="33476"/>
  <c r="ED553" i="33476"/>
  <c r="EE560" i="33476"/>
  <c r="DZ563" i="33476"/>
  <c r="EF565" i="33476"/>
  <c r="EE568" i="33476"/>
  <c r="DZ571" i="33476"/>
  <c r="EF573" i="33476"/>
  <c r="EE576" i="33476"/>
  <c r="DZ579" i="33476"/>
  <c r="EF581" i="33476"/>
  <c r="EE584" i="33476"/>
  <c r="DZ587" i="33476"/>
  <c r="EF589" i="33476"/>
  <c r="EE592" i="33476"/>
  <c r="DZ595" i="33476"/>
  <c r="EF597" i="33476"/>
  <c r="EE600" i="33476"/>
  <c r="DZ603" i="33476"/>
  <c r="EF605" i="33476"/>
  <c r="EE608" i="33476"/>
  <c r="DZ611" i="33476"/>
  <c r="EF613" i="33476"/>
  <c r="EE616" i="33476"/>
  <c r="DZ619" i="33476"/>
  <c r="EF621" i="33476"/>
  <c r="EE624" i="33476"/>
  <c r="DZ627" i="33476"/>
  <c r="EF629" i="33476"/>
  <c r="EE632" i="33476"/>
  <c r="DZ635" i="33476"/>
  <c r="EF637" i="33476"/>
  <c r="EE640" i="33476"/>
  <c r="DZ644" i="33476"/>
  <c r="EF646" i="33476"/>
  <c r="EE649" i="33476"/>
  <c r="DZ652" i="33476"/>
  <c r="EF654" i="33476"/>
  <c r="EE657" i="33476"/>
  <c r="DZ660" i="33476"/>
  <c r="EF662" i="33476"/>
  <c r="EE665" i="33476"/>
  <c r="DZ668" i="33476"/>
  <c r="DZ669" i="33476"/>
  <c r="DZ670" i="33476"/>
  <c r="DZ671" i="33476"/>
  <c r="DZ672" i="33476"/>
  <c r="DZ673" i="33476"/>
  <c r="DZ674" i="33476"/>
  <c r="DZ675" i="33476"/>
  <c r="DZ676" i="33476"/>
  <c r="DZ677" i="33476"/>
  <c r="DZ678" i="33476"/>
  <c r="DZ679" i="33476"/>
  <c r="DZ680" i="33476"/>
  <c r="DZ681" i="33476"/>
  <c r="DZ682" i="33476"/>
  <c r="DZ683" i="33476"/>
  <c r="DZ684" i="33476"/>
  <c r="DZ685" i="33476"/>
  <c r="DZ686" i="33476"/>
  <c r="DZ687" i="33476"/>
  <c r="DZ688" i="33476"/>
  <c r="DZ689" i="33476"/>
  <c r="DZ690" i="33476"/>
  <c r="DZ691" i="33476"/>
  <c r="DZ692" i="33476"/>
  <c r="DZ693" i="33476"/>
  <c r="EE188" i="33476"/>
  <c r="EB290" i="33476"/>
  <c r="EB322" i="33476"/>
  <c r="EB341" i="33476"/>
  <c r="EB363" i="33476"/>
  <c r="DY380" i="33476"/>
  <c r="DZ399" i="33476"/>
  <c r="DY420" i="33476"/>
  <c r="EB436" i="33476"/>
  <c r="EA454" i="33476"/>
  <c r="ED461" i="33476"/>
  <c r="EA468" i="33476"/>
  <c r="EB475" i="33476"/>
  <c r="EA483" i="33476"/>
  <c r="EB489" i="33476"/>
  <c r="ED496" i="33476"/>
  <c r="EB505" i="33476"/>
  <c r="ED511" i="33476"/>
  <c r="EA519" i="33476"/>
  <c r="ED526" i="33476"/>
  <c r="EA533" i="33476"/>
  <c r="EB540" i="33476"/>
  <c r="EA548" i="33476"/>
  <c r="EB554" i="33476"/>
  <c r="EF560" i="33476"/>
  <c r="EE563" i="33476"/>
  <c r="DZ566" i="33476"/>
  <c r="EF568" i="33476"/>
  <c r="EE571" i="33476"/>
  <c r="DZ574" i="33476"/>
  <c r="EF576" i="33476"/>
  <c r="EE579" i="33476"/>
  <c r="DZ582" i="33476"/>
  <c r="EF584" i="33476"/>
  <c r="EE587" i="33476"/>
  <c r="DZ590" i="33476"/>
  <c r="EF592" i="33476"/>
  <c r="EE595" i="33476"/>
  <c r="DZ598" i="33476"/>
  <c r="EF600" i="33476"/>
  <c r="EE603" i="33476"/>
  <c r="DZ606" i="33476"/>
  <c r="EF608" i="33476"/>
  <c r="EE611" i="33476"/>
  <c r="DZ614" i="33476"/>
  <c r="EF616" i="33476"/>
  <c r="EE619" i="33476"/>
  <c r="DZ622" i="33476"/>
  <c r="EF624" i="33476"/>
  <c r="EE627" i="33476"/>
  <c r="DZ630" i="33476"/>
  <c r="EF632" i="33476"/>
  <c r="EE635" i="33476"/>
  <c r="DZ638" i="33476"/>
  <c r="EF640" i="33476"/>
  <c r="EE644" i="33476"/>
  <c r="DZ647" i="33476"/>
  <c r="EF649" i="33476"/>
  <c r="EE652" i="33476"/>
  <c r="DZ655" i="33476"/>
  <c r="EF657" i="33476"/>
  <c r="EE660" i="33476"/>
  <c r="DZ663" i="33476"/>
  <c r="EF665" i="33476"/>
  <c r="EA668" i="33476"/>
  <c r="EA669" i="33476"/>
  <c r="EA670" i="33476"/>
  <c r="EA671" i="33476"/>
  <c r="EA672" i="33476"/>
  <c r="EA673" i="33476"/>
  <c r="EA674" i="33476"/>
  <c r="EA675" i="33476"/>
  <c r="EA676" i="33476"/>
  <c r="EA677" i="33476"/>
  <c r="EA678" i="33476"/>
  <c r="EA679" i="33476"/>
  <c r="DY344" i="33476"/>
  <c r="ED469" i="33476"/>
  <c r="EA527" i="33476"/>
  <c r="DZ569" i="33476"/>
  <c r="EE585" i="33476"/>
  <c r="DZ596" i="33476"/>
  <c r="EF606" i="33476"/>
  <c r="EE617" i="33476"/>
  <c r="DZ628" i="33476"/>
  <c r="EF638" i="33476"/>
  <c r="EE650" i="33476"/>
  <c r="DZ661" i="33476"/>
  <c r="EC669" i="33476"/>
  <c r="EC673" i="33476"/>
  <c r="EC677" i="33476"/>
  <c r="ED680" i="33476"/>
  <c r="ED682" i="33476"/>
  <c r="ED684" i="33476"/>
  <c r="ED686" i="33476"/>
  <c r="ED688" i="33476"/>
  <c r="EC690" i="33476"/>
  <c r="EA692" i="33476"/>
  <c r="ED693" i="33476"/>
  <c r="EE694" i="33476"/>
  <c r="EE695" i="33476"/>
  <c r="EE696" i="33476"/>
  <c r="EE697" i="33476"/>
  <c r="EE698" i="33476"/>
  <c r="EE699" i="33476"/>
  <c r="EE700" i="33476"/>
  <c r="EE701" i="33476"/>
  <c r="EE702" i="33476"/>
  <c r="EE703" i="33476"/>
  <c r="EE704" i="33476"/>
  <c r="EE705" i="33476"/>
  <c r="EE706" i="33476"/>
  <c r="EE707" i="33476"/>
  <c r="EE708" i="33476"/>
  <c r="EE709" i="33476"/>
  <c r="EE710" i="33476"/>
  <c r="EE711" i="33476"/>
  <c r="EE712" i="33476"/>
  <c r="EE713" i="33476"/>
  <c r="EE714" i="33476"/>
  <c r="EE715" i="33476"/>
  <c r="EE716" i="33476"/>
  <c r="EE717" i="33476"/>
  <c r="EE718" i="33476"/>
  <c r="EE719" i="33476"/>
  <c r="EE720" i="33476"/>
  <c r="EE721" i="33476"/>
  <c r="EE722" i="33476"/>
  <c r="EE723" i="33476"/>
  <c r="EE724" i="33476"/>
  <c r="EE725" i="33476"/>
  <c r="EE726" i="33476"/>
  <c r="EE727" i="33476"/>
  <c r="EE728" i="33476"/>
  <c r="EE729" i="33476"/>
  <c r="EE730" i="33476"/>
  <c r="EE731" i="33476"/>
  <c r="EE732" i="33476"/>
  <c r="EE733" i="33476"/>
  <c r="EE734" i="33476"/>
  <c r="EE735" i="33476"/>
  <c r="EE736" i="33476"/>
  <c r="EE737" i="33476"/>
  <c r="EE738" i="33476"/>
  <c r="EE739" i="33476"/>
  <c r="EE740" i="33476"/>
  <c r="EE741" i="33476"/>
  <c r="EE742" i="33476"/>
  <c r="EE743" i="33476"/>
  <c r="EE744" i="33476"/>
  <c r="EE745" i="33476"/>
  <c r="EE746" i="33476"/>
  <c r="EE747" i="33476"/>
  <c r="EE748" i="33476"/>
  <c r="EE749" i="33476"/>
  <c r="EE750" i="33476"/>
  <c r="EE751" i="33476"/>
  <c r="EE752" i="33476"/>
  <c r="EE753" i="33476"/>
  <c r="EE754" i="33476"/>
  <c r="EE755" i="33476"/>
  <c r="DY364" i="33476"/>
  <c r="EA476" i="33476"/>
  <c r="ED534" i="33476"/>
  <c r="EF571" i="33476"/>
  <c r="EF587" i="33476"/>
  <c r="EE598" i="33476"/>
  <c r="DZ609" i="33476"/>
  <c r="EF619" i="33476"/>
  <c r="EE630" i="33476"/>
  <c r="DZ642" i="33476"/>
  <c r="EF652" i="33476"/>
  <c r="EE663" i="33476"/>
  <c r="EB670" i="33476"/>
  <c r="EB674" i="33476"/>
  <c r="EB678" i="33476"/>
  <c r="EA681" i="33476"/>
  <c r="EA683" i="33476"/>
  <c r="EA685" i="33476"/>
  <c r="EA687" i="33476"/>
  <c r="EA689" i="33476"/>
  <c r="ED690" i="33476"/>
  <c r="EB692" i="33476"/>
  <c r="EE693" i="33476"/>
  <c r="EF694" i="33476"/>
  <c r="EF695" i="33476"/>
  <c r="EF696" i="33476"/>
  <c r="EF697" i="33476"/>
  <c r="EF698" i="33476"/>
  <c r="EF699" i="33476"/>
  <c r="EF700" i="33476"/>
  <c r="EF701" i="33476"/>
  <c r="EF702" i="33476"/>
  <c r="EF703" i="33476"/>
  <c r="EF704" i="33476"/>
  <c r="EF705" i="33476"/>
  <c r="EF706" i="33476"/>
  <c r="EF707" i="33476"/>
  <c r="EF708" i="33476"/>
  <c r="EF709" i="33476"/>
  <c r="EF710" i="33476"/>
  <c r="EF711" i="33476"/>
  <c r="EF712" i="33476"/>
  <c r="EF713" i="33476"/>
  <c r="EF714" i="33476"/>
  <c r="EF715" i="33476"/>
  <c r="EF716" i="33476"/>
  <c r="EF717" i="33476"/>
  <c r="EF718" i="33476"/>
  <c r="EF719" i="33476"/>
  <c r="EF720" i="33476"/>
  <c r="EF721" i="33476"/>
  <c r="EF722" i="33476"/>
  <c r="EF723" i="33476"/>
  <c r="EF724" i="33476"/>
  <c r="EF725" i="33476"/>
  <c r="EF726" i="33476"/>
  <c r="DY385" i="33476"/>
  <c r="EB483" i="33476"/>
  <c r="EA541" i="33476"/>
  <c r="EE574" i="33476"/>
  <c r="DZ588" i="33476"/>
  <c r="EF598" i="33476"/>
  <c r="EE609" i="33476"/>
  <c r="DZ620" i="33476"/>
  <c r="EF630" i="33476"/>
  <c r="EE642" i="33476"/>
  <c r="DZ653" i="33476"/>
  <c r="EF663" i="33476"/>
  <c r="EC670" i="33476"/>
  <c r="EC674" i="33476"/>
  <c r="EC678" i="33476"/>
  <c r="EB681" i="33476"/>
  <c r="EB683" i="33476"/>
  <c r="EB685" i="33476"/>
  <c r="EB687" i="33476"/>
  <c r="EB689" i="33476"/>
  <c r="EE690" i="33476"/>
  <c r="EC692" i="33476"/>
  <c r="DY694" i="33476"/>
  <c r="DY695" i="33476"/>
  <c r="DY696" i="33476"/>
  <c r="DY697" i="33476"/>
  <c r="DY698" i="33476"/>
  <c r="DY699" i="33476"/>
  <c r="DY700" i="33476"/>
  <c r="DY701" i="33476"/>
  <c r="DY702" i="33476"/>
  <c r="DY703" i="33476"/>
  <c r="DY704" i="33476"/>
  <c r="DY705" i="33476"/>
  <c r="DY706" i="33476"/>
  <c r="DY707" i="33476"/>
  <c r="DY708" i="33476"/>
  <c r="DY709" i="33476"/>
  <c r="DY710" i="33476"/>
  <c r="DY711" i="33476"/>
  <c r="DY712" i="33476"/>
  <c r="DY713" i="33476"/>
  <c r="DY714" i="33476"/>
  <c r="DY715" i="33476"/>
  <c r="DY716" i="33476"/>
  <c r="DY717" i="33476"/>
  <c r="DY718" i="33476"/>
  <c r="DY719" i="33476"/>
  <c r="DY720" i="33476"/>
  <c r="DY721" i="33476"/>
  <c r="DY722" i="33476"/>
  <c r="DY723" i="33476"/>
  <c r="DY724" i="33476"/>
  <c r="DY725" i="33476"/>
  <c r="DY726" i="33476"/>
  <c r="DY727" i="33476"/>
  <c r="DY728" i="33476"/>
  <c r="DY729" i="33476"/>
  <c r="DY730" i="33476"/>
  <c r="DY731" i="33476"/>
  <c r="DY732" i="33476"/>
  <c r="DY733" i="33476"/>
  <c r="DY734" i="33476"/>
  <c r="DY735" i="33476"/>
  <c r="DY736" i="33476"/>
  <c r="DY737" i="33476"/>
  <c r="DY738" i="33476"/>
  <c r="DY739" i="33476"/>
  <c r="DY740" i="33476"/>
  <c r="DY741" i="33476"/>
  <c r="DY742" i="33476"/>
  <c r="DY743" i="33476"/>
  <c r="DY744" i="33476"/>
  <c r="DY745" i="33476"/>
  <c r="DY746" i="33476"/>
  <c r="DY747" i="33476"/>
  <c r="DY748" i="33476"/>
  <c r="DY749" i="33476"/>
  <c r="DY750" i="33476"/>
  <c r="DY751" i="33476"/>
  <c r="DY752" i="33476"/>
  <c r="DY753" i="33476"/>
  <c r="DY754" i="33476"/>
  <c r="DY755" i="33476"/>
  <c r="DY756" i="33476"/>
  <c r="DZ401" i="33476"/>
  <c r="EA491" i="33476"/>
  <c r="EB548" i="33476"/>
  <c r="DZ577" i="33476"/>
  <c r="EE590" i="33476"/>
  <c r="DZ601" i="33476"/>
  <c r="EF611" i="33476"/>
  <c r="EE622" i="33476"/>
  <c r="DZ633" i="33476"/>
  <c r="EF644" i="33476"/>
  <c r="EE655" i="33476"/>
  <c r="DZ666" i="33476"/>
  <c r="EB671" i="33476"/>
  <c r="EB675" i="33476"/>
  <c r="EB679" i="33476"/>
  <c r="EC681" i="33476"/>
  <c r="EC683" i="33476"/>
  <c r="EC685" i="33476"/>
  <c r="EC687" i="33476"/>
  <c r="EC689" i="33476"/>
  <c r="EA691" i="33476"/>
  <c r="ED692" i="33476"/>
  <c r="DZ694" i="33476"/>
  <c r="DZ695" i="33476"/>
  <c r="DZ696" i="33476"/>
  <c r="DZ697" i="33476"/>
  <c r="DZ698" i="33476"/>
  <c r="DZ699" i="33476"/>
  <c r="DZ700" i="33476"/>
  <c r="DZ701" i="33476"/>
  <c r="DZ702" i="33476"/>
  <c r="DZ703" i="33476"/>
  <c r="DZ704" i="33476"/>
  <c r="DZ705" i="33476"/>
  <c r="DZ706" i="33476"/>
  <c r="DZ707" i="33476"/>
  <c r="DZ708" i="33476"/>
  <c r="DZ709" i="33476"/>
  <c r="DZ710" i="33476"/>
  <c r="DZ711" i="33476"/>
  <c r="DZ712" i="33476"/>
  <c r="DZ713" i="33476"/>
  <c r="DZ714" i="33476"/>
  <c r="DZ715" i="33476"/>
  <c r="DZ716" i="33476"/>
  <c r="DZ717" i="33476"/>
  <c r="DZ718" i="33476"/>
  <c r="DZ719" i="33476"/>
  <c r="DZ720" i="33476"/>
  <c r="DZ721" i="33476"/>
  <c r="DZ722" i="33476"/>
  <c r="DZ723" i="33476"/>
  <c r="DZ724" i="33476"/>
  <c r="DZ725" i="33476"/>
  <c r="DZ726" i="33476"/>
  <c r="DZ727" i="33476"/>
  <c r="DZ728" i="33476"/>
  <c r="DZ729" i="33476"/>
  <c r="DZ730" i="33476"/>
  <c r="DZ731" i="33476"/>
  <c r="DZ732" i="33476"/>
  <c r="DZ733" i="33476"/>
  <c r="DZ734" i="33476"/>
  <c r="DZ735" i="33476"/>
  <c r="DZ736" i="33476"/>
  <c r="DZ737" i="33476"/>
  <c r="DZ738" i="33476"/>
  <c r="DZ739" i="33476"/>
  <c r="DZ740" i="33476"/>
  <c r="DZ741" i="33476"/>
  <c r="DZ742" i="33476"/>
  <c r="DZ743" i="33476"/>
  <c r="DZ744" i="33476"/>
  <c r="DZ745" i="33476"/>
  <c r="DZ746" i="33476"/>
  <c r="DZ747" i="33476"/>
  <c r="DZ748" i="33476"/>
  <c r="DZ749" i="33476"/>
  <c r="DZ750" i="33476"/>
  <c r="DZ751" i="33476"/>
  <c r="DZ752" i="33476"/>
  <c r="DZ753" i="33476"/>
  <c r="DZ754" i="33476"/>
  <c r="DZ755" i="33476"/>
  <c r="DZ756" i="33476"/>
  <c r="EB420" i="33476"/>
  <c r="EB497" i="33476"/>
  <c r="EA556" i="33476"/>
  <c r="EF579" i="33476"/>
  <c r="EF590" i="33476"/>
  <c r="EE601" i="33476"/>
  <c r="DZ612" i="33476"/>
  <c r="EF622" i="33476"/>
  <c r="EE633" i="33476"/>
  <c r="DZ645" i="33476"/>
  <c r="EF655" i="33476"/>
  <c r="EE666" i="33476"/>
  <c r="EC671" i="33476"/>
  <c r="EC675" i="33476"/>
  <c r="EC679" i="33476"/>
  <c r="ED681" i="33476"/>
  <c r="ED683" i="33476"/>
  <c r="ED685" i="33476"/>
  <c r="ED687" i="33476"/>
  <c r="ED689" i="33476"/>
  <c r="EB691" i="33476"/>
  <c r="EE692" i="33476"/>
  <c r="EA694" i="33476"/>
  <c r="EA695" i="33476"/>
  <c r="EA696" i="33476"/>
  <c r="EA697" i="33476"/>
  <c r="EA698" i="33476"/>
  <c r="EA699" i="33476"/>
  <c r="EA700" i="33476"/>
  <c r="EA701" i="33476"/>
  <c r="EA702" i="33476"/>
  <c r="EA703" i="33476"/>
  <c r="EA704" i="33476"/>
  <c r="EA705" i="33476"/>
  <c r="EA706" i="33476"/>
  <c r="EA707" i="33476"/>
  <c r="EA708" i="33476"/>
  <c r="EA709" i="33476"/>
  <c r="EA710" i="33476"/>
  <c r="EA711" i="33476"/>
  <c r="EA712" i="33476"/>
  <c r="EA713" i="33476"/>
  <c r="EA714" i="33476"/>
  <c r="EA715" i="33476"/>
  <c r="EA716" i="33476"/>
  <c r="EA717" i="33476"/>
  <c r="EA718" i="33476"/>
  <c r="EA719" i="33476"/>
  <c r="EA720" i="33476"/>
  <c r="EA721" i="33476"/>
  <c r="EA722" i="33476"/>
  <c r="EA723" i="33476"/>
  <c r="EA724" i="33476"/>
  <c r="EA725" i="33476"/>
  <c r="EA726" i="33476"/>
  <c r="EA727" i="33476"/>
  <c r="EA728" i="33476"/>
  <c r="EA729" i="33476"/>
  <c r="EA730" i="33476"/>
  <c r="EA731" i="33476"/>
  <c r="EA732" i="33476"/>
  <c r="EA733" i="33476"/>
  <c r="EA734" i="33476"/>
  <c r="EA735" i="33476"/>
  <c r="EA736" i="33476"/>
  <c r="EA737" i="33476"/>
  <c r="EA738" i="33476"/>
  <c r="EA739" i="33476"/>
  <c r="EA740" i="33476"/>
  <c r="EA741" i="33476"/>
  <c r="EA742" i="33476"/>
  <c r="EA743" i="33476"/>
  <c r="EA744" i="33476"/>
  <c r="EA745" i="33476"/>
  <c r="EA746" i="33476"/>
  <c r="EA747" i="33476"/>
  <c r="EA748" i="33476"/>
  <c r="EA749" i="33476"/>
  <c r="EA750" i="33476"/>
  <c r="EA751" i="33476"/>
  <c r="EA752" i="33476"/>
  <c r="EA753" i="33476"/>
  <c r="EA754" i="33476"/>
  <c r="EA755" i="33476"/>
  <c r="EA756" i="33476"/>
  <c r="EE198" i="33476"/>
  <c r="DZ441" i="33476"/>
  <c r="ED505" i="33476"/>
  <c r="DZ561" i="33476"/>
  <c r="EE582" i="33476"/>
  <c r="DZ593" i="33476"/>
  <c r="EF603" i="33476"/>
  <c r="EE614" i="33476"/>
  <c r="DZ625" i="33476"/>
  <c r="EF635" i="33476"/>
  <c r="EE647" i="33476"/>
  <c r="DZ658" i="33476"/>
  <c r="EB668" i="33476"/>
  <c r="EB672" i="33476"/>
  <c r="EB676" i="33476"/>
  <c r="EA680" i="33476"/>
  <c r="EA682" i="33476"/>
  <c r="EA684" i="33476"/>
  <c r="EA686" i="33476"/>
  <c r="EA688" i="33476"/>
  <c r="EE689" i="33476"/>
  <c r="EC691" i="33476"/>
  <c r="EA693" i="33476"/>
  <c r="EB694" i="33476"/>
  <c r="EB695" i="33476"/>
  <c r="EB696" i="33476"/>
  <c r="EB697" i="33476"/>
  <c r="EB698" i="33476"/>
  <c r="EB699" i="33476"/>
  <c r="EB700" i="33476"/>
  <c r="EB701" i="33476"/>
  <c r="EB702" i="33476"/>
  <c r="EB703" i="33476"/>
  <c r="EB704" i="33476"/>
  <c r="EB705" i="33476"/>
  <c r="EB706" i="33476"/>
  <c r="EB707" i="33476"/>
  <c r="EB708" i="33476"/>
  <c r="EB709" i="33476"/>
  <c r="EB710" i="33476"/>
  <c r="EB711" i="33476"/>
  <c r="EB712" i="33476"/>
  <c r="EB713" i="33476"/>
  <c r="EB714" i="33476"/>
  <c r="EB715" i="33476"/>
  <c r="EB716" i="33476"/>
  <c r="EB717" i="33476"/>
  <c r="EB718" i="33476"/>
  <c r="EB719" i="33476"/>
  <c r="EB720" i="33476"/>
  <c r="EB721" i="33476"/>
  <c r="EB722" i="33476"/>
  <c r="EB723" i="33476"/>
  <c r="EB724" i="33476"/>
  <c r="EB725" i="33476"/>
  <c r="EB726" i="33476"/>
  <c r="EB727" i="33476"/>
  <c r="EB728" i="33476"/>
  <c r="EB729" i="33476"/>
  <c r="EB730" i="33476"/>
  <c r="EB731" i="33476"/>
  <c r="EB732" i="33476"/>
  <c r="EB733" i="33476"/>
  <c r="EB734" i="33476"/>
  <c r="EB735" i="33476"/>
  <c r="EB736" i="33476"/>
  <c r="EB737" i="33476"/>
  <c r="EB738" i="33476"/>
  <c r="EB739" i="33476"/>
  <c r="EB740" i="33476"/>
  <c r="EB741" i="33476"/>
  <c r="EB742" i="33476"/>
  <c r="EB743" i="33476"/>
  <c r="EB744" i="33476"/>
  <c r="EB745" i="33476"/>
  <c r="EB746" i="33476"/>
  <c r="EB747" i="33476"/>
  <c r="EB748" i="33476"/>
  <c r="EB749" i="33476"/>
  <c r="EB750" i="33476"/>
  <c r="EB751" i="33476"/>
  <c r="EB752" i="33476"/>
  <c r="EB753" i="33476"/>
  <c r="EB754" i="33476"/>
  <c r="EB755" i="33476"/>
  <c r="EB756" i="33476"/>
  <c r="EE293" i="33476"/>
  <c r="ED454" i="33476"/>
  <c r="EB513" i="33476"/>
  <c r="EF563" i="33476"/>
  <c r="EF582" i="33476"/>
  <c r="EE593" i="33476"/>
  <c r="DZ604" i="33476"/>
  <c r="EF614" i="33476"/>
  <c r="EE625" i="33476"/>
  <c r="DZ636" i="33476"/>
  <c r="EF647" i="33476"/>
  <c r="EE658" i="33476"/>
  <c r="EC668" i="33476"/>
  <c r="EC672" i="33476"/>
  <c r="EC676" i="33476"/>
  <c r="EB680" i="33476"/>
  <c r="EB682" i="33476"/>
  <c r="EB684" i="33476"/>
  <c r="EB686" i="33476"/>
  <c r="EB688" i="33476"/>
  <c r="EA690" i="33476"/>
  <c r="ED691" i="33476"/>
  <c r="EB693" i="33476"/>
  <c r="EC694" i="33476"/>
  <c r="EC695" i="33476"/>
  <c r="EC696" i="33476"/>
  <c r="EC697" i="33476"/>
  <c r="EC698" i="33476"/>
  <c r="EC699" i="33476"/>
  <c r="EC700" i="33476"/>
  <c r="EC701" i="33476"/>
  <c r="EC702" i="33476"/>
  <c r="EC703" i="33476"/>
  <c r="EC704" i="33476"/>
  <c r="EC705" i="33476"/>
  <c r="EC706" i="33476"/>
  <c r="EC707" i="33476"/>
  <c r="EC708" i="33476"/>
  <c r="EC709" i="33476"/>
  <c r="EC710" i="33476"/>
  <c r="EC711" i="33476"/>
  <c r="EC712" i="33476"/>
  <c r="EC713" i="33476"/>
  <c r="EC714" i="33476"/>
  <c r="EC715" i="33476"/>
  <c r="EC716" i="33476"/>
  <c r="EC717" i="33476"/>
  <c r="EC718" i="33476"/>
  <c r="EC719" i="33476"/>
  <c r="EC720" i="33476"/>
  <c r="EC721" i="33476"/>
  <c r="EC722" i="33476"/>
  <c r="EC723" i="33476"/>
  <c r="EC724" i="33476"/>
  <c r="EC725" i="33476"/>
  <c r="EC726" i="33476"/>
  <c r="DZ326" i="33476"/>
  <c r="EA462" i="33476"/>
  <c r="ED519" i="33476"/>
  <c r="EE566" i="33476"/>
  <c r="DZ585" i="33476"/>
  <c r="EF595" i="33476"/>
  <c r="EE606" i="33476"/>
  <c r="DZ617" i="33476"/>
  <c r="EF627" i="33476"/>
  <c r="EE638" i="33476"/>
  <c r="DZ650" i="33476"/>
  <c r="EF660" i="33476"/>
  <c r="EB669" i="33476"/>
  <c r="EB673" i="33476"/>
  <c r="EB677" i="33476"/>
  <c r="EC680" i="33476"/>
  <c r="EC682" i="33476"/>
  <c r="EC684" i="33476"/>
  <c r="EC686" i="33476"/>
  <c r="EC688" i="33476"/>
  <c r="EB690" i="33476"/>
  <c r="EE691" i="33476"/>
  <c r="EC693" i="33476"/>
  <c r="ED694" i="33476"/>
  <c r="ED695" i="33476"/>
  <c r="ED696" i="33476"/>
  <c r="ED697" i="33476"/>
  <c r="ED698" i="33476"/>
  <c r="ED699" i="33476"/>
  <c r="ED700" i="33476"/>
  <c r="ED701" i="33476"/>
  <c r="ED702" i="33476"/>
  <c r="ED703" i="33476"/>
  <c r="ED704" i="33476"/>
  <c r="ED705" i="33476"/>
  <c r="ED706" i="33476"/>
  <c r="ED707" i="33476"/>
  <c r="ED708" i="33476"/>
  <c r="ED709" i="33476"/>
  <c r="ED710" i="33476"/>
  <c r="ED711" i="33476"/>
  <c r="ED712" i="33476"/>
  <c r="ED713" i="33476"/>
  <c r="ED714" i="33476"/>
  <c r="ED715" i="33476"/>
  <c r="ED716" i="33476"/>
  <c r="ED717" i="33476"/>
  <c r="ED718" i="33476"/>
  <c r="ED719" i="33476"/>
  <c r="ED720" i="33476"/>
  <c r="ED721" i="33476"/>
  <c r="ED722" i="33476"/>
  <c r="ED723" i="33476"/>
  <c r="ED724" i="33476"/>
  <c r="ED725" i="33476"/>
  <c r="ED726" i="33476"/>
  <c r="ED727" i="33476"/>
  <c r="ED728" i="33476"/>
  <c r="ED729" i="33476"/>
  <c r="ED730" i="33476"/>
  <c r="ED731" i="33476"/>
  <c r="ED732" i="33476"/>
  <c r="ED733" i="33476"/>
  <c r="ED734" i="33476"/>
  <c r="ED735" i="33476"/>
  <c r="ED736" i="33476"/>
  <c r="ED737" i="33476"/>
  <c r="ED738" i="33476"/>
  <c r="ED739" i="33476"/>
  <c r="ED740" i="33476"/>
  <c r="ED741" i="33476"/>
  <c r="ED742" i="33476"/>
  <c r="ED743" i="33476"/>
  <c r="ED744" i="33476"/>
  <c r="ED745" i="33476"/>
  <c r="ED746" i="33476"/>
  <c r="ED747" i="33476"/>
  <c r="ED748" i="33476"/>
  <c r="ED749" i="33476"/>
  <c r="ED750" i="33476"/>
  <c r="ED751" i="33476"/>
  <c r="ED752" i="33476"/>
  <c r="ED753" i="33476"/>
  <c r="ED754" i="33476"/>
  <c r="ED755" i="33476"/>
  <c r="EF728" i="33476"/>
  <c r="EF732" i="33476"/>
  <c r="EF736" i="33476"/>
  <c r="EF740" i="33476"/>
  <c r="EF744" i="33476"/>
  <c r="EF748" i="33476"/>
  <c r="EF752" i="33476"/>
  <c r="ED756" i="33476"/>
  <c r="ED757" i="33476"/>
  <c r="ED758" i="33476"/>
  <c r="ED759" i="33476"/>
  <c r="ED760" i="33476"/>
  <c r="ED761" i="33476"/>
  <c r="ED762" i="33476"/>
  <c r="ED763" i="33476"/>
  <c r="ED764" i="33476"/>
  <c r="ED765" i="33476"/>
  <c r="ED766" i="33476"/>
  <c r="ED767" i="33476"/>
  <c r="ED768" i="33476"/>
  <c r="ED769" i="33476"/>
  <c r="ED770" i="33476"/>
  <c r="ED771" i="33476"/>
  <c r="ED772" i="33476"/>
  <c r="ED773" i="33476"/>
  <c r="ED774" i="33476"/>
  <c r="ED775" i="33476"/>
  <c r="ED776" i="33476"/>
  <c r="ED777" i="33476"/>
  <c r="ED778" i="33476"/>
  <c r="ED779" i="33476"/>
  <c r="ED780" i="33476"/>
  <c r="ED781" i="33476"/>
  <c r="ED782" i="33476"/>
  <c r="ED783" i="33476"/>
  <c r="ED785" i="33476"/>
  <c r="ED786" i="33476"/>
  <c r="ED787" i="33476"/>
  <c r="ED788" i="33476"/>
  <c r="ED789" i="33476"/>
  <c r="ED790" i="33476"/>
  <c r="ED791" i="33476"/>
  <c r="ED792" i="33476"/>
  <c r="ED793" i="33476"/>
  <c r="ED794" i="33476"/>
  <c r="ED795" i="33476"/>
  <c r="ED796" i="33476"/>
  <c r="ED797" i="33476"/>
  <c r="ED798" i="33476"/>
  <c r="ED799" i="33476"/>
  <c r="ED800" i="33476"/>
  <c r="ED801" i="33476"/>
  <c r="ED802" i="33476"/>
  <c r="ED803" i="33476"/>
  <c r="ED804" i="33476"/>
  <c r="ED805" i="33476"/>
  <c r="ED806" i="33476"/>
  <c r="ED807" i="33476"/>
  <c r="ED808" i="33476"/>
  <c r="ED809" i="33476"/>
  <c r="ED810" i="33476"/>
  <c r="ED811" i="33476"/>
  <c r="ED812" i="33476"/>
  <c r="ED813" i="33476"/>
  <c r="ED814" i="33476"/>
  <c r="ED815" i="33476"/>
  <c r="ED816" i="33476"/>
  <c r="ED817" i="33476"/>
  <c r="ED818" i="33476"/>
  <c r="ED819" i="33476"/>
  <c r="ED820" i="33476"/>
  <c r="ED821" i="33476"/>
  <c r="ED822" i="33476"/>
  <c r="ED823" i="33476"/>
  <c r="ED824" i="33476"/>
  <c r="ED825" i="33476"/>
  <c r="ED826" i="33476"/>
  <c r="ED827" i="33476"/>
  <c r="ED828" i="33476"/>
  <c r="ED829" i="33476"/>
  <c r="ED830" i="33476"/>
  <c r="ED831" i="33476"/>
  <c r="ED832" i="33476"/>
  <c r="ED833" i="33476"/>
  <c r="ED834" i="33476"/>
  <c r="ED835" i="33476"/>
  <c r="ED836" i="33476"/>
  <c r="ED837" i="33476"/>
  <c r="ED838" i="33476"/>
  <c r="ED839" i="33476"/>
  <c r="ED840" i="33476"/>
  <c r="ED841" i="33476"/>
  <c r="ED842" i="33476"/>
  <c r="ED843" i="33476"/>
  <c r="ED844" i="33476"/>
  <c r="ED845" i="33476"/>
  <c r="ED846" i="33476"/>
  <c r="ED847" i="33476"/>
  <c r="ED848" i="33476"/>
  <c r="ED849" i="33476"/>
  <c r="ED850" i="33476"/>
  <c r="ED851" i="33476"/>
  <c r="ED852" i="33476"/>
  <c r="ED853" i="33476"/>
  <c r="ED854" i="33476"/>
  <c r="ED855" i="33476"/>
  <c r="ED856" i="33476"/>
  <c r="ED857" i="33476"/>
  <c r="ED858" i="33476"/>
  <c r="ED859" i="33476"/>
  <c r="ED860" i="33476"/>
  <c r="ED861" i="33476"/>
  <c r="ED862" i="33476"/>
  <c r="ED863" i="33476"/>
  <c r="ED864" i="33476"/>
  <c r="ED865" i="33476"/>
  <c r="ED866" i="33476"/>
  <c r="ED867" i="33476"/>
  <c r="ED868" i="33476"/>
  <c r="ED869" i="33476"/>
  <c r="ED870" i="33476"/>
  <c r="ED871" i="33476"/>
  <c r="ED872" i="33476"/>
  <c r="ED873" i="33476"/>
  <c r="ED874" i="33476"/>
  <c r="ED875" i="33476"/>
  <c r="ED876" i="33476"/>
  <c r="ED877" i="33476"/>
  <c r="ED878" i="33476"/>
  <c r="ED879" i="33476"/>
  <c r="ED880" i="33476"/>
  <c r="ED881" i="33476"/>
  <c r="ED882" i="33476"/>
  <c r="ED883" i="33476"/>
  <c r="ED884" i="33476"/>
  <c r="ED885" i="33476"/>
  <c r="ED886" i="33476"/>
  <c r="ED887" i="33476"/>
  <c r="ED888" i="33476"/>
  <c r="ED889" i="33476"/>
  <c r="ED890" i="33476"/>
  <c r="ED891" i="33476"/>
  <c r="ED892" i="33476"/>
  <c r="ED893" i="33476"/>
  <c r="ED894" i="33476"/>
  <c r="ED895" i="33476"/>
  <c r="ED896" i="33476"/>
  <c r="ED897" i="33476"/>
  <c r="ED898" i="33476"/>
  <c r="ED899" i="33476"/>
  <c r="ED900" i="33476"/>
  <c r="ED901" i="33476"/>
  <c r="ED902" i="33476"/>
  <c r="ED903" i="33476"/>
  <c r="ED904" i="33476"/>
  <c r="ED905" i="33476"/>
  <c r="ED906" i="33476"/>
  <c r="ED907" i="33476"/>
  <c r="ED908" i="33476"/>
  <c r="ED909" i="33476"/>
  <c r="ED910" i="33476"/>
  <c r="ED911" i="33476"/>
  <c r="ED912" i="33476"/>
  <c r="ED913" i="33476"/>
  <c r="ED914" i="33476"/>
  <c r="ED915" i="33476"/>
  <c r="ED916" i="33476"/>
  <c r="ED917" i="33476"/>
  <c r="ED918" i="33476"/>
  <c r="ED919" i="33476"/>
  <c r="EC729" i="33476"/>
  <c r="EC733" i="33476"/>
  <c r="EC737" i="33476"/>
  <c r="EC741" i="33476"/>
  <c r="EC745" i="33476"/>
  <c r="EC749" i="33476"/>
  <c r="EC753" i="33476"/>
  <c r="EE756" i="33476"/>
  <c r="EE757" i="33476"/>
  <c r="EE758" i="33476"/>
  <c r="EE759" i="33476"/>
  <c r="EE760" i="33476"/>
  <c r="EE761" i="33476"/>
  <c r="EE762" i="33476"/>
  <c r="EE763" i="33476"/>
  <c r="EE764" i="33476"/>
  <c r="EE765" i="33476"/>
  <c r="EE766" i="33476"/>
  <c r="EE767" i="33476"/>
  <c r="EE768" i="33476"/>
  <c r="EE769" i="33476"/>
  <c r="EE770" i="33476"/>
  <c r="EE771" i="33476"/>
  <c r="EE772" i="33476"/>
  <c r="EE773" i="33476"/>
  <c r="EE774" i="33476"/>
  <c r="EE775" i="33476"/>
  <c r="EE776" i="33476"/>
  <c r="EE777" i="33476"/>
  <c r="EE778" i="33476"/>
  <c r="EE779" i="33476"/>
  <c r="EE780" i="33476"/>
  <c r="EE781" i="33476"/>
  <c r="EE782" i="33476"/>
  <c r="EE783" i="33476"/>
  <c r="EE785" i="33476"/>
  <c r="EE786" i="33476"/>
  <c r="EE787" i="33476"/>
  <c r="EE788" i="33476"/>
  <c r="EE789" i="33476"/>
  <c r="EE790" i="33476"/>
  <c r="EE791" i="33476"/>
  <c r="EE792" i="33476"/>
  <c r="EE793" i="33476"/>
  <c r="EE794" i="33476"/>
  <c r="EE795" i="33476"/>
  <c r="EE796" i="33476"/>
  <c r="EE797" i="33476"/>
  <c r="EE798" i="33476"/>
  <c r="EE799" i="33476"/>
  <c r="EE800" i="33476"/>
  <c r="EE801" i="33476"/>
  <c r="EE802" i="33476"/>
  <c r="EE803" i="33476"/>
  <c r="EE804" i="33476"/>
  <c r="EE805" i="33476"/>
  <c r="EE806" i="33476"/>
  <c r="EE807" i="33476"/>
  <c r="EE808" i="33476"/>
  <c r="EE809" i="33476"/>
  <c r="EE810" i="33476"/>
  <c r="EE811" i="33476"/>
  <c r="EE812" i="33476"/>
  <c r="EE813" i="33476"/>
  <c r="EE814" i="33476"/>
  <c r="EE815" i="33476"/>
  <c r="EE816" i="33476"/>
  <c r="EE817" i="33476"/>
  <c r="EE818" i="33476"/>
  <c r="EE819" i="33476"/>
  <c r="EE820" i="33476"/>
  <c r="EE821" i="33476"/>
  <c r="EE822" i="33476"/>
  <c r="EE823" i="33476"/>
  <c r="EE824" i="33476"/>
  <c r="EE825" i="33476"/>
  <c r="EE826" i="33476"/>
  <c r="EE827" i="33476"/>
  <c r="EE828" i="33476"/>
  <c r="EE829" i="33476"/>
  <c r="EE830" i="33476"/>
  <c r="EE831" i="33476"/>
  <c r="EE832" i="33476"/>
  <c r="EE833" i="33476"/>
  <c r="EE834" i="33476"/>
  <c r="EE835" i="33476"/>
  <c r="EE836" i="33476"/>
  <c r="EE837" i="33476"/>
  <c r="EE838" i="33476"/>
  <c r="EE839" i="33476"/>
  <c r="EE840" i="33476"/>
  <c r="EE841" i="33476"/>
  <c r="EE842" i="33476"/>
  <c r="EE843" i="33476"/>
  <c r="EE844" i="33476"/>
  <c r="EE845" i="33476"/>
  <c r="EE846" i="33476"/>
  <c r="EE847" i="33476"/>
  <c r="EE848" i="33476"/>
  <c r="EE849" i="33476"/>
  <c r="EE850" i="33476"/>
  <c r="EE851" i="33476"/>
  <c r="EE852" i="33476"/>
  <c r="EE853" i="33476"/>
  <c r="EE854" i="33476"/>
  <c r="EE855" i="33476"/>
  <c r="EE856" i="33476"/>
  <c r="EE857" i="33476"/>
  <c r="EE858" i="33476"/>
  <c r="EE859" i="33476"/>
  <c r="EE860" i="33476"/>
  <c r="EE861" i="33476"/>
  <c r="EE862" i="33476"/>
  <c r="EE863" i="33476"/>
  <c r="EE864" i="33476"/>
  <c r="EE865" i="33476"/>
  <c r="EE866" i="33476"/>
  <c r="EE867" i="33476"/>
  <c r="EE868" i="33476"/>
  <c r="EE869" i="33476"/>
  <c r="EE870" i="33476"/>
  <c r="EE871" i="33476"/>
  <c r="EE872" i="33476"/>
  <c r="EE873" i="33476"/>
  <c r="EE874" i="33476"/>
  <c r="EE875" i="33476"/>
  <c r="EE876" i="33476"/>
  <c r="EE877" i="33476"/>
  <c r="EE878" i="33476"/>
  <c r="EE879" i="33476"/>
  <c r="EE880" i="33476"/>
  <c r="EE881" i="33476"/>
  <c r="EE882" i="33476"/>
  <c r="EE883" i="33476"/>
  <c r="EE884" i="33476"/>
  <c r="EE885" i="33476"/>
  <c r="EE886" i="33476"/>
  <c r="EE887" i="33476"/>
  <c r="EE888" i="33476"/>
  <c r="EE889" i="33476"/>
  <c r="EE890" i="33476"/>
  <c r="EE891" i="33476"/>
  <c r="EE892" i="33476"/>
  <c r="EE893" i="33476"/>
  <c r="EE894" i="33476"/>
  <c r="EE895" i="33476"/>
  <c r="EE896" i="33476"/>
  <c r="EE897" i="33476"/>
  <c r="EE898" i="33476"/>
  <c r="EE899" i="33476"/>
  <c r="EE900" i="33476"/>
  <c r="EE901" i="33476"/>
  <c r="EE902" i="33476"/>
  <c r="EE903" i="33476"/>
  <c r="EE904" i="33476"/>
  <c r="EE905" i="33476"/>
  <c r="EE906" i="33476"/>
  <c r="EE907" i="33476"/>
  <c r="EE908" i="33476"/>
  <c r="EE909" i="33476"/>
  <c r="EE910" i="33476"/>
  <c r="EE911" i="33476"/>
  <c r="EE912" i="33476"/>
  <c r="EE913" i="33476"/>
  <c r="EE914" i="33476"/>
  <c r="EE915" i="33476"/>
  <c r="EE916" i="33476"/>
  <c r="EE917" i="33476"/>
  <c r="EE918" i="33476"/>
  <c r="EE919" i="33476"/>
  <c r="EF729" i="33476"/>
  <c r="EF733" i="33476"/>
  <c r="EF737" i="33476"/>
  <c r="EF741" i="33476"/>
  <c r="EF745" i="33476"/>
  <c r="EF749" i="33476"/>
  <c r="EF753" i="33476"/>
  <c r="EF756" i="33476"/>
  <c r="EF757" i="33476"/>
  <c r="EF758" i="33476"/>
  <c r="EF759" i="33476"/>
  <c r="EF760" i="33476"/>
  <c r="EF761" i="33476"/>
  <c r="EF762" i="33476"/>
  <c r="EF763" i="33476"/>
  <c r="EF764" i="33476"/>
  <c r="EF765" i="33476"/>
  <c r="EF766" i="33476"/>
  <c r="EF767" i="33476"/>
  <c r="EF768" i="33476"/>
  <c r="EF769" i="33476"/>
  <c r="EF770" i="33476"/>
  <c r="EF771" i="33476"/>
  <c r="EF772" i="33476"/>
  <c r="EF773" i="33476"/>
  <c r="EF774" i="33476"/>
  <c r="EF775" i="33476"/>
  <c r="EF776" i="33476"/>
  <c r="EF777" i="33476"/>
  <c r="EF778" i="33476"/>
  <c r="EF779" i="33476"/>
  <c r="EF780" i="33476"/>
  <c r="EF781" i="33476"/>
  <c r="EF782" i="33476"/>
  <c r="EF783" i="33476"/>
  <c r="EF785" i="33476"/>
  <c r="EF786" i="33476"/>
  <c r="EF787" i="33476"/>
  <c r="EF788" i="33476"/>
  <c r="EF789" i="33476"/>
  <c r="EF790" i="33476"/>
  <c r="EF791" i="33476"/>
  <c r="EF792" i="33476"/>
  <c r="EF793" i="33476"/>
  <c r="EF794" i="33476"/>
  <c r="EF795" i="33476"/>
  <c r="EF796" i="33476"/>
  <c r="EF797" i="33476"/>
  <c r="EF798" i="33476"/>
  <c r="EF799" i="33476"/>
  <c r="EF800" i="33476"/>
  <c r="EF801" i="33476"/>
  <c r="EF802" i="33476"/>
  <c r="EF803" i="33476"/>
  <c r="EF804" i="33476"/>
  <c r="EF805" i="33476"/>
  <c r="EF806" i="33476"/>
  <c r="EF807" i="33476"/>
  <c r="EF808" i="33476"/>
  <c r="EF809" i="33476"/>
  <c r="EF810" i="33476"/>
  <c r="EF811" i="33476"/>
  <c r="EF812" i="33476"/>
  <c r="EF813" i="33476"/>
  <c r="EF814" i="33476"/>
  <c r="EF815" i="33476"/>
  <c r="EF816" i="33476"/>
  <c r="EF817" i="33476"/>
  <c r="EF818" i="33476"/>
  <c r="EF819" i="33476"/>
  <c r="EF820" i="33476"/>
  <c r="EF821" i="33476"/>
  <c r="EF822" i="33476"/>
  <c r="EF823" i="33476"/>
  <c r="EF824" i="33476"/>
  <c r="EF825" i="33476"/>
  <c r="EF826" i="33476"/>
  <c r="EF827" i="33476"/>
  <c r="EF828" i="33476"/>
  <c r="EF829" i="33476"/>
  <c r="EF830" i="33476"/>
  <c r="EF831" i="33476"/>
  <c r="EF832" i="33476"/>
  <c r="EF833" i="33476"/>
  <c r="EF834" i="33476"/>
  <c r="EF835" i="33476"/>
  <c r="EF836" i="33476"/>
  <c r="EF837" i="33476"/>
  <c r="EF838" i="33476"/>
  <c r="EF839" i="33476"/>
  <c r="EF840" i="33476"/>
  <c r="EF841" i="33476"/>
  <c r="EF842" i="33476"/>
  <c r="EF843" i="33476"/>
  <c r="EF844" i="33476"/>
  <c r="EF845" i="33476"/>
  <c r="EF846" i="33476"/>
  <c r="EF847" i="33476"/>
  <c r="EF848" i="33476"/>
  <c r="EF849" i="33476"/>
  <c r="EF850" i="33476"/>
  <c r="EF851" i="33476"/>
  <c r="EF852" i="33476"/>
  <c r="EF853" i="33476"/>
  <c r="EF854" i="33476"/>
  <c r="EF855" i="33476"/>
  <c r="EF856" i="33476"/>
  <c r="EF857" i="33476"/>
  <c r="EF858" i="33476"/>
  <c r="EF859" i="33476"/>
  <c r="EF860" i="33476"/>
  <c r="EF861" i="33476"/>
  <c r="EF862" i="33476"/>
  <c r="EF863" i="33476"/>
  <c r="EF864" i="33476"/>
  <c r="EF865" i="33476"/>
  <c r="EF866" i="33476"/>
  <c r="EF867" i="33476"/>
  <c r="EF868" i="33476"/>
  <c r="EF869" i="33476"/>
  <c r="EF870" i="33476"/>
  <c r="EF871" i="33476"/>
  <c r="EF872" i="33476"/>
  <c r="EF873" i="33476"/>
  <c r="EF874" i="33476"/>
  <c r="EF875" i="33476"/>
  <c r="EF876" i="33476"/>
  <c r="EF877" i="33476"/>
  <c r="EF878" i="33476"/>
  <c r="EF879" i="33476"/>
  <c r="EF880" i="33476"/>
  <c r="EF881" i="33476"/>
  <c r="EF882" i="33476"/>
  <c r="EF883" i="33476"/>
  <c r="EF884" i="33476"/>
  <c r="EF885" i="33476"/>
  <c r="EF886" i="33476"/>
  <c r="EF887" i="33476"/>
  <c r="EF888" i="33476"/>
  <c r="EF889" i="33476"/>
  <c r="EF890" i="33476"/>
  <c r="EF891" i="33476"/>
  <c r="EF892" i="33476"/>
  <c r="EF893" i="33476"/>
  <c r="EF894" i="33476"/>
  <c r="EF895" i="33476"/>
  <c r="EF896" i="33476"/>
  <c r="EF897" i="33476"/>
  <c r="EF898" i="33476"/>
  <c r="EF899" i="33476"/>
  <c r="EF900" i="33476"/>
  <c r="EF901" i="33476"/>
  <c r="EF902" i="33476"/>
  <c r="EF903" i="33476"/>
  <c r="EF904" i="33476"/>
  <c r="EF905" i="33476"/>
  <c r="EF906" i="33476"/>
  <c r="EF907" i="33476"/>
  <c r="EF908" i="33476"/>
  <c r="EF909" i="33476"/>
  <c r="EF910" i="33476"/>
  <c r="EF911" i="33476"/>
  <c r="EF912" i="33476"/>
  <c r="EF913" i="33476"/>
  <c r="EF914" i="33476"/>
  <c r="EF915" i="33476"/>
  <c r="EF916" i="33476"/>
  <c r="EF917" i="33476"/>
  <c r="EF918" i="33476"/>
  <c r="EF919" i="33476"/>
  <c r="EC730" i="33476"/>
  <c r="EC734" i="33476"/>
  <c r="EC738" i="33476"/>
  <c r="EC742" i="33476"/>
  <c r="EC746" i="33476"/>
  <c r="EC750" i="33476"/>
  <c r="EC754" i="33476"/>
  <c r="DY757" i="33476"/>
  <c r="DY758" i="33476"/>
  <c r="DY759" i="33476"/>
  <c r="DY760" i="33476"/>
  <c r="DY761" i="33476"/>
  <c r="DY762" i="33476"/>
  <c r="DY763" i="33476"/>
  <c r="DY764" i="33476"/>
  <c r="DY765" i="33476"/>
  <c r="DY766" i="33476"/>
  <c r="DY767" i="33476"/>
  <c r="DY768" i="33476"/>
  <c r="DY769" i="33476"/>
  <c r="DY770" i="33476"/>
  <c r="DY771" i="33476"/>
  <c r="DY772" i="33476"/>
  <c r="DY773" i="33476"/>
  <c r="DY774" i="33476"/>
  <c r="DY775" i="33476"/>
  <c r="DY776" i="33476"/>
  <c r="DY777" i="33476"/>
  <c r="DY778" i="33476"/>
  <c r="DY779" i="33476"/>
  <c r="DY780" i="33476"/>
  <c r="DY781" i="33476"/>
  <c r="DY782" i="33476"/>
  <c r="DY783" i="33476"/>
  <c r="DY785" i="33476"/>
  <c r="DY786" i="33476"/>
  <c r="DY787" i="33476"/>
  <c r="DY788" i="33476"/>
  <c r="DY789" i="33476"/>
  <c r="DY790" i="33476"/>
  <c r="DY791" i="33476"/>
  <c r="DY792" i="33476"/>
  <c r="DY793" i="33476"/>
  <c r="DY794" i="33476"/>
  <c r="DY795" i="33476"/>
  <c r="DY796" i="33476"/>
  <c r="DY797" i="33476"/>
  <c r="DY798" i="33476"/>
  <c r="DY799" i="33476"/>
  <c r="DY800" i="33476"/>
  <c r="DY801" i="33476"/>
  <c r="DY802" i="33476"/>
  <c r="DY803" i="33476"/>
  <c r="DY804" i="33476"/>
  <c r="DY805" i="33476"/>
  <c r="DY806" i="33476"/>
  <c r="DY807" i="33476"/>
  <c r="DY808" i="33476"/>
  <c r="DY809" i="33476"/>
  <c r="DY810" i="33476"/>
  <c r="DY811" i="33476"/>
  <c r="DY812" i="33476"/>
  <c r="DY813" i="33476"/>
  <c r="DY814" i="33476"/>
  <c r="DY815" i="33476"/>
  <c r="DY816" i="33476"/>
  <c r="DY817" i="33476"/>
  <c r="DY818" i="33476"/>
  <c r="DY819" i="33476"/>
  <c r="DY820" i="33476"/>
  <c r="DY821" i="33476"/>
  <c r="DY822" i="33476"/>
  <c r="DY823" i="33476"/>
  <c r="DY824" i="33476"/>
  <c r="DY825" i="33476"/>
  <c r="DY826" i="33476"/>
  <c r="DY827" i="33476"/>
  <c r="DY828" i="33476"/>
  <c r="DY829" i="33476"/>
  <c r="DY830" i="33476"/>
  <c r="DY831" i="33476"/>
  <c r="DY832" i="33476"/>
  <c r="DY833" i="33476"/>
  <c r="DY834" i="33476"/>
  <c r="DY835" i="33476"/>
  <c r="DY836" i="33476"/>
  <c r="DY837" i="33476"/>
  <c r="DY838" i="33476"/>
  <c r="DY839" i="33476"/>
  <c r="DY840" i="33476"/>
  <c r="DY841" i="33476"/>
  <c r="DY842" i="33476"/>
  <c r="DY843" i="33476"/>
  <c r="DY844" i="33476"/>
  <c r="DY845" i="33476"/>
  <c r="DY846" i="33476"/>
  <c r="DY847" i="33476"/>
  <c r="DY848" i="33476"/>
  <c r="DY849" i="33476"/>
  <c r="DY850" i="33476"/>
  <c r="DY851" i="33476"/>
  <c r="DY852" i="33476"/>
  <c r="DY853" i="33476"/>
  <c r="DY854" i="33476"/>
  <c r="DY855" i="33476"/>
  <c r="DY856" i="33476"/>
  <c r="DY857" i="33476"/>
  <c r="DY858" i="33476"/>
  <c r="DY859" i="33476"/>
  <c r="DY860" i="33476"/>
  <c r="DY861" i="33476"/>
  <c r="DY862" i="33476"/>
  <c r="DY863" i="33476"/>
  <c r="DY864" i="33476"/>
  <c r="DY865" i="33476"/>
  <c r="DY866" i="33476"/>
  <c r="DY867" i="33476"/>
  <c r="DY868" i="33476"/>
  <c r="DY869" i="33476"/>
  <c r="DY870" i="33476"/>
  <c r="DY871" i="33476"/>
  <c r="DY872" i="33476"/>
  <c r="DY873" i="33476"/>
  <c r="DY874" i="33476"/>
  <c r="DY875" i="33476"/>
  <c r="DY876" i="33476"/>
  <c r="DY877" i="33476"/>
  <c r="DY878" i="33476"/>
  <c r="DY879" i="33476"/>
  <c r="DY880" i="33476"/>
  <c r="DY881" i="33476"/>
  <c r="DY882" i="33476"/>
  <c r="DY883" i="33476"/>
  <c r="DY884" i="33476"/>
  <c r="DY885" i="33476"/>
  <c r="DY886" i="33476"/>
  <c r="DY887" i="33476"/>
  <c r="DY888" i="33476"/>
  <c r="DY889" i="33476"/>
  <c r="DY890" i="33476"/>
  <c r="DY891" i="33476"/>
  <c r="DY892" i="33476"/>
  <c r="DY893" i="33476"/>
  <c r="DY894" i="33476"/>
  <c r="DY895" i="33476"/>
  <c r="DY896" i="33476"/>
  <c r="DY897" i="33476"/>
  <c r="DY898" i="33476"/>
  <c r="DY899" i="33476"/>
  <c r="DY900" i="33476"/>
  <c r="DY901" i="33476"/>
  <c r="DY902" i="33476"/>
  <c r="DY903" i="33476"/>
  <c r="DY904" i="33476"/>
  <c r="DY905" i="33476"/>
  <c r="DY906" i="33476"/>
  <c r="DY907" i="33476"/>
  <c r="DY908" i="33476"/>
  <c r="DY909" i="33476"/>
  <c r="DY910" i="33476"/>
  <c r="DY911" i="33476"/>
  <c r="DY912" i="33476"/>
  <c r="DY913" i="33476"/>
  <c r="DY914" i="33476"/>
  <c r="DY915" i="33476"/>
  <c r="DY916" i="33476"/>
  <c r="DY917" i="33476"/>
  <c r="DY918" i="33476"/>
  <c r="DY919" i="33476"/>
  <c r="DY920" i="33476"/>
  <c r="EF730" i="33476"/>
  <c r="EF734" i="33476"/>
  <c r="EF738" i="33476"/>
  <c r="EF742" i="33476"/>
  <c r="EF746" i="33476"/>
  <c r="EF750" i="33476"/>
  <c r="EF754" i="33476"/>
  <c r="DZ757" i="33476"/>
  <c r="DZ758" i="33476"/>
  <c r="DZ759" i="33476"/>
  <c r="DZ760" i="33476"/>
  <c r="DZ761" i="33476"/>
  <c r="DZ762" i="33476"/>
  <c r="DZ763" i="33476"/>
  <c r="DZ764" i="33476"/>
  <c r="DZ765" i="33476"/>
  <c r="DZ766" i="33476"/>
  <c r="DZ767" i="33476"/>
  <c r="DZ768" i="33476"/>
  <c r="DZ769" i="33476"/>
  <c r="DZ770" i="33476"/>
  <c r="DZ771" i="33476"/>
  <c r="DZ772" i="33476"/>
  <c r="DZ773" i="33476"/>
  <c r="DZ774" i="33476"/>
  <c r="DZ775" i="33476"/>
  <c r="DZ776" i="33476"/>
  <c r="DZ777" i="33476"/>
  <c r="DZ778" i="33476"/>
  <c r="DZ779" i="33476"/>
  <c r="DZ780" i="33476"/>
  <c r="DZ781" i="33476"/>
  <c r="DZ782" i="33476"/>
  <c r="DZ783" i="33476"/>
  <c r="DZ785" i="33476"/>
  <c r="DZ786" i="33476"/>
  <c r="DZ787" i="33476"/>
  <c r="DZ788" i="33476"/>
  <c r="DZ789" i="33476"/>
  <c r="DZ790" i="33476"/>
  <c r="DZ791" i="33476"/>
  <c r="DZ792" i="33476"/>
  <c r="DZ793" i="33476"/>
  <c r="DZ794" i="33476"/>
  <c r="DZ795" i="33476"/>
  <c r="DZ796" i="33476"/>
  <c r="DZ797" i="33476"/>
  <c r="DZ798" i="33476"/>
  <c r="DZ799" i="33476"/>
  <c r="DZ800" i="33476"/>
  <c r="DZ801" i="33476"/>
  <c r="DZ802" i="33476"/>
  <c r="DZ803" i="33476"/>
  <c r="DZ804" i="33476"/>
  <c r="DZ805" i="33476"/>
  <c r="DZ806" i="33476"/>
  <c r="DZ807" i="33476"/>
  <c r="DZ808" i="33476"/>
  <c r="DZ809" i="33476"/>
  <c r="DZ810" i="33476"/>
  <c r="DZ811" i="33476"/>
  <c r="DZ812" i="33476"/>
  <c r="DZ813" i="33476"/>
  <c r="DZ814" i="33476"/>
  <c r="DZ815" i="33476"/>
  <c r="DZ816" i="33476"/>
  <c r="DZ817" i="33476"/>
  <c r="DZ818" i="33476"/>
  <c r="DZ819" i="33476"/>
  <c r="DZ820" i="33476"/>
  <c r="DZ821" i="33476"/>
  <c r="DZ822" i="33476"/>
  <c r="DZ823" i="33476"/>
  <c r="DZ824" i="33476"/>
  <c r="DZ825" i="33476"/>
  <c r="DZ826" i="33476"/>
  <c r="DZ827" i="33476"/>
  <c r="DZ828" i="33476"/>
  <c r="DZ829" i="33476"/>
  <c r="DZ830" i="33476"/>
  <c r="DZ831" i="33476"/>
  <c r="DZ832" i="33476"/>
  <c r="DZ833" i="33476"/>
  <c r="DZ834" i="33476"/>
  <c r="DZ835" i="33476"/>
  <c r="DZ836" i="33476"/>
  <c r="DZ837" i="33476"/>
  <c r="DZ838" i="33476"/>
  <c r="DZ839" i="33476"/>
  <c r="DZ840" i="33476"/>
  <c r="DZ841" i="33476"/>
  <c r="DZ842" i="33476"/>
  <c r="DZ843" i="33476"/>
  <c r="DZ844" i="33476"/>
  <c r="DZ845" i="33476"/>
  <c r="DZ846" i="33476"/>
  <c r="DZ847" i="33476"/>
  <c r="DZ848" i="33476"/>
  <c r="DZ849" i="33476"/>
  <c r="DZ850" i="33476"/>
  <c r="DZ851" i="33476"/>
  <c r="DZ852" i="33476"/>
  <c r="DZ853" i="33476"/>
  <c r="DZ854" i="33476"/>
  <c r="DZ855" i="33476"/>
  <c r="DZ856" i="33476"/>
  <c r="DZ857" i="33476"/>
  <c r="DZ858" i="33476"/>
  <c r="DZ859" i="33476"/>
  <c r="DZ860" i="33476"/>
  <c r="DZ861" i="33476"/>
  <c r="DZ862" i="33476"/>
  <c r="DZ863" i="33476"/>
  <c r="DZ864" i="33476"/>
  <c r="DZ865" i="33476"/>
  <c r="DZ866" i="33476"/>
  <c r="DZ867" i="33476"/>
  <c r="DZ868" i="33476"/>
  <c r="DZ869" i="33476"/>
  <c r="DZ870" i="33476"/>
  <c r="DZ871" i="33476"/>
  <c r="DZ872" i="33476"/>
  <c r="DZ873" i="33476"/>
  <c r="DZ874" i="33476"/>
  <c r="DZ875" i="33476"/>
  <c r="DZ876" i="33476"/>
  <c r="DZ877" i="33476"/>
  <c r="DZ878" i="33476"/>
  <c r="DZ879" i="33476"/>
  <c r="DZ880" i="33476"/>
  <c r="DZ881" i="33476"/>
  <c r="DZ882" i="33476"/>
  <c r="DZ883" i="33476"/>
  <c r="DZ884" i="33476"/>
  <c r="DZ885" i="33476"/>
  <c r="DZ886" i="33476"/>
  <c r="DZ887" i="33476"/>
  <c r="DZ888" i="33476"/>
  <c r="DZ889" i="33476"/>
  <c r="DZ890" i="33476"/>
  <c r="DZ891" i="33476"/>
  <c r="DZ892" i="33476"/>
  <c r="DZ893" i="33476"/>
  <c r="DZ894" i="33476"/>
  <c r="DZ895" i="33476"/>
  <c r="DZ896" i="33476"/>
  <c r="DZ897" i="33476"/>
  <c r="DZ898" i="33476"/>
  <c r="DZ899" i="33476"/>
  <c r="DZ900" i="33476"/>
  <c r="DZ901" i="33476"/>
  <c r="DZ902" i="33476"/>
  <c r="DZ903" i="33476"/>
  <c r="DZ904" i="33476"/>
  <c r="DZ905" i="33476"/>
  <c r="DZ906" i="33476"/>
  <c r="DZ907" i="33476"/>
  <c r="DZ908" i="33476"/>
  <c r="DZ909" i="33476"/>
  <c r="DZ910" i="33476"/>
  <c r="DZ911" i="33476"/>
  <c r="DZ912" i="33476"/>
  <c r="DZ913" i="33476"/>
  <c r="DZ914" i="33476"/>
  <c r="DZ915" i="33476"/>
  <c r="DZ916" i="33476"/>
  <c r="DZ917" i="33476"/>
  <c r="DZ918" i="33476"/>
  <c r="DZ919" i="33476"/>
  <c r="DZ920" i="33476"/>
  <c r="EC727" i="33476"/>
  <c r="EC731" i="33476"/>
  <c r="EC735" i="33476"/>
  <c r="EC739" i="33476"/>
  <c r="EC743" i="33476"/>
  <c r="EC747" i="33476"/>
  <c r="EC751" i="33476"/>
  <c r="EC755" i="33476"/>
  <c r="EA757" i="33476"/>
  <c r="EA758" i="33476"/>
  <c r="EA759" i="33476"/>
  <c r="EA760" i="33476"/>
  <c r="EA761" i="33476"/>
  <c r="EA762" i="33476"/>
  <c r="EA763" i="33476"/>
  <c r="EA764" i="33476"/>
  <c r="EA765" i="33476"/>
  <c r="EA766" i="33476"/>
  <c r="EA767" i="33476"/>
  <c r="EA768" i="33476"/>
  <c r="EA769" i="33476"/>
  <c r="EA770" i="33476"/>
  <c r="EA771" i="33476"/>
  <c r="EA772" i="33476"/>
  <c r="EA773" i="33476"/>
  <c r="EA774" i="33476"/>
  <c r="EA775" i="33476"/>
  <c r="EA776" i="33476"/>
  <c r="EA777" i="33476"/>
  <c r="EA778" i="33476"/>
  <c r="EA779" i="33476"/>
  <c r="EA780" i="33476"/>
  <c r="EA781" i="33476"/>
  <c r="EA782" i="33476"/>
  <c r="EA783" i="33476"/>
  <c r="EA785" i="33476"/>
  <c r="EA786" i="33476"/>
  <c r="EA787" i="33476"/>
  <c r="EA788" i="33476"/>
  <c r="EA789" i="33476"/>
  <c r="EA790" i="33476"/>
  <c r="EA791" i="33476"/>
  <c r="EA792" i="33476"/>
  <c r="EA793" i="33476"/>
  <c r="EA794" i="33476"/>
  <c r="EA795" i="33476"/>
  <c r="EA796" i="33476"/>
  <c r="EA797" i="33476"/>
  <c r="EA798" i="33476"/>
  <c r="EA799" i="33476"/>
  <c r="EA800" i="33476"/>
  <c r="EA801" i="33476"/>
  <c r="EA802" i="33476"/>
  <c r="EA803" i="33476"/>
  <c r="EA804" i="33476"/>
  <c r="EA805" i="33476"/>
  <c r="EA806" i="33476"/>
  <c r="EA807" i="33476"/>
  <c r="EA808" i="33476"/>
  <c r="EA809" i="33476"/>
  <c r="EA810" i="33476"/>
  <c r="EA811" i="33476"/>
  <c r="EA812" i="33476"/>
  <c r="EA813" i="33476"/>
  <c r="EA814" i="33476"/>
  <c r="EA815" i="33476"/>
  <c r="EA816" i="33476"/>
  <c r="EA817" i="33476"/>
  <c r="EA818" i="33476"/>
  <c r="EA819" i="33476"/>
  <c r="EA820" i="33476"/>
  <c r="EA821" i="33476"/>
  <c r="EA822" i="33476"/>
  <c r="EA823" i="33476"/>
  <c r="EA824" i="33476"/>
  <c r="EA825" i="33476"/>
  <c r="EA826" i="33476"/>
  <c r="EA827" i="33476"/>
  <c r="EA828" i="33476"/>
  <c r="EA829" i="33476"/>
  <c r="EA830" i="33476"/>
  <c r="EA831" i="33476"/>
  <c r="EA832" i="33476"/>
  <c r="EA833" i="33476"/>
  <c r="EA834" i="33476"/>
  <c r="EA835" i="33476"/>
  <c r="EA836" i="33476"/>
  <c r="EA837" i="33476"/>
  <c r="EA838" i="33476"/>
  <c r="EA839" i="33476"/>
  <c r="EA840" i="33476"/>
  <c r="EA841" i="33476"/>
  <c r="EA842" i="33476"/>
  <c r="EA843" i="33476"/>
  <c r="EA844" i="33476"/>
  <c r="EA845" i="33476"/>
  <c r="EA846" i="33476"/>
  <c r="EA847" i="33476"/>
  <c r="EA848" i="33476"/>
  <c r="EA849" i="33476"/>
  <c r="EA850" i="33476"/>
  <c r="EA851" i="33476"/>
  <c r="EA852" i="33476"/>
  <c r="EA853" i="33476"/>
  <c r="EA854" i="33476"/>
  <c r="EA855" i="33476"/>
  <c r="EA856" i="33476"/>
  <c r="EA857" i="33476"/>
  <c r="EA858" i="33476"/>
  <c r="EA859" i="33476"/>
  <c r="EA860" i="33476"/>
  <c r="EA861" i="33476"/>
  <c r="EA862" i="33476"/>
  <c r="EA863" i="33476"/>
  <c r="EA864" i="33476"/>
  <c r="EA865" i="33476"/>
  <c r="EA866" i="33476"/>
  <c r="EA867" i="33476"/>
  <c r="EA868" i="33476"/>
  <c r="EA869" i="33476"/>
  <c r="EA870" i="33476"/>
  <c r="EA871" i="33476"/>
  <c r="EA872" i="33476"/>
  <c r="EA873" i="33476"/>
  <c r="EA874" i="33476"/>
  <c r="EA875" i="33476"/>
  <c r="EA876" i="33476"/>
  <c r="EA877" i="33476"/>
  <c r="EA878" i="33476"/>
  <c r="EA879" i="33476"/>
  <c r="EA880" i="33476"/>
  <c r="EA881" i="33476"/>
  <c r="EA882" i="33476"/>
  <c r="EA883" i="33476"/>
  <c r="EA884" i="33476"/>
  <c r="EA885" i="33476"/>
  <c r="EA886" i="33476"/>
  <c r="EA887" i="33476"/>
  <c r="EA888" i="33476"/>
  <c r="EA889" i="33476"/>
  <c r="EA890" i="33476"/>
  <c r="EA891" i="33476"/>
  <c r="EA892" i="33476"/>
  <c r="EA893" i="33476"/>
  <c r="EA894" i="33476"/>
  <c r="EA895" i="33476"/>
  <c r="EA896" i="33476"/>
  <c r="EA897" i="33476"/>
  <c r="EA898" i="33476"/>
  <c r="EA899" i="33476"/>
  <c r="EA900" i="33476"/>
  <c r="EA901" i="33476"/>
  <c r="EA902" i="33476"/>
  <c r="EA903" i="33476"/>
  <c r="EA904" i="33476"/>
  <c r="EA905" i="33476"/>
  <c r="EA906" i="33476"/>
  <c r="EA907" i="33476"/>
  <c r="EA908" i="33476"/>
  <c r="EA909" i="33476"/>
  <c r="EA910" i="33476"/>
  <c r="EA911" i="33476"/>
  <c r="EA912" i="33476"/>
  <c r="EA913" i="33476"/>
  <c r="EA914" i="33476"/>
  <c r="EA915" i="33476"/>
  <c r="EA916" i="33476"/>
  <c r="EA917" i="33476"/>
  <c r="EA918" i="33476"/>
  <c r="EA919" i="33476"/>
  <c r="EA920" i="33476"/>
  <c r="EF727" i="33476"/>
  <c r="EF731" i="33476"/>
  <c r="EF735" i="33476"/>
  <c r="EF739" i="33476"/>
  <c r="EF743" i="33476"/>
  <c r="EF747" i="33476"/>
  <c r="EF751" i="33476"/>
  <c r="EF755" i="33476"/>
  <c r="EB757" i="33476"/>
  <c r="EB758" i="33476"/>
  <c r="EB759" i="33476"/>
  <c r="EB760" i="33476"/>
  <c r="EB761" i="33476"/>
  <c r="EB762" i="33476"/>
  <c r="EB763" i="33476"/>
  <c r="EB764" i="33476"/>
  <c r="EB765" i="33476"/>
  <c r="EB766" i="33476"/>
  <c r="EB767" i="33476"/>
  <c r="EB768" i="33476"/>
  <c r="EB769" i="33476"/>
  <c r="EB770" i="33476"/>
  <c r="EB771" i="33476"/>
  <c r="EB772" i="33476"/>
  <c r="EB773" i="33476"/>
  <c r="EB774" i="33476"/>
  <c r="EB775" i="33476"/>
  <c r="EB776" i="33476"/>
  <c r="EB777" i="33476"/>
  <c r="EB778" i="33476"/>
  <c r="EB779" i="33476"/>
  <c r="EB780" i="33476"/>
  <c r="EB781" i="33476"/>
  <c r="EB782" i="33476"/>
  <c r="EB783" i="33476"/>
  <c r="EB785" i="33476"/>
  <c r="EB786" i="33476"/>
  <c r="EB787" i="33476"/>
  <c r="EB788" i="33476"/>
  <c r="EB789" i="33476"/>
  <c r="EB790" i="33476"/>
  <c r="EB791" i="33476"/>
  <c r="EB792" i="33476"/>
  <c r="EB793" i="33476"/>
  <c r="EB794" i="33476"/>
  <c r="EB795" i="33476"/>
  <c r="EB796" i="33476"/>
  <c r="EB797" i="33476"/>
  <c r="EB798" i="33476"/>
  <c r="EB799" i="33476"/>
  <c r="EB800" i="33476"/>
  <c r="EB801" i="33476"/>
  <c r="EB802" i="33476"/>
  <c r="EB803" i="33476"/>
  <c r="EB804" i="33476"/>
  <c r="EB805" i="33476"/>
  <c r="EB806" i="33476"/>
  <c r="EB807" i="33476"/>
  <c r="EB808" i="33476"/>
  <c r="EB809" i="33476"/>
  <c r="EB810" i="33476"/>
  <c r="EB811" i="33476"/>
  <c r="EB812" i="33476"/>
  <c r="EB813" i="33476"/>
  <c r="EB814" i="33476"/>
  <c r="EB815" i="33476"/>
  <c r="EB816" i="33476"/>
  <c r="EB817" i="33476"/>
  <c r="EB818" i="33476"/>
  <c r="EB819" i="33476"/>
  <c r="EB820" i="33476"/>
  <c r="EB821" i="33476"/>
  <c r="EB822" i="33476"/>
  <c r="EB823" i="33476"/>
  <c r="EB824" i="33476"/>
  <c r="EB825" i="33476"/>
  <c r="EB826" i="33476"/>
  <c r="EB827" i="33476"/>
  <c r="EB828" i="33476"/>
  <c r="EB829" i="33476"/>
  <c r="EB830" i="33476"/>
  <c r="EB831" i="33476"/>
  <c r="EB832" i="33476"/>
  <c r="EB833" i="33476"/>
  <c r="EB834" i="33476"/>
  <c r="EB835" i="33476"/>
  <c r="EB836" i="33476"/>
  <c r="EB837" i="33476"/>
  <c r="EB838" i="33476"/>
  <c r="EB839" i="33476"/>
  <c r="EB840" i="33476"/>
  <c r="EB841" i="33476"/>
  <c r="EB842" i="33476"/>
  <c r="EB843" i="33476"/>
  <c r="EB844" i="33476"/>
  <c r="EB845" i="33476"/>
  <c r="EB846" i="33476"/>
  <c r="EB847" i="33476"/>
  <c r="EB848" i="33476"/>
  <c r="EB849" i="33476"/>
  <c r="EB850" i="33476"/>
  <c r="EB851" i="33476"/>
  <c r="EB852" i="33476"/>
  <c r="EB853" i="33476"/>
  <c r="EB854" i="33476"/>
  <c r="EB855" i="33476"/>
  <c r="EB856" i="33476"/>
  <c r="EB857" i="33476"/>
  <c r="EB858" i="33476"/>
  <c r="EB859" i="33476"/>
  <c r="EB860" i="33476"/>
  <c r="EB861" i="33476"/>
  <c r="EB862" i="33476"/>
  <c r="EB863" i="33476"/>
  <c r="EB864" i="33476"/>
  <c r="EB865" i="33476"/>
  <c r="EB866" i="33476"/>
  <c r="EB867" i="33476"/>
  <c r="EB868" i="33476"/>
  <c r="EB869" i="33476"/>
  <c r="EB870" i="33476"/>
  <c r="EB871" i="33476"/>
  <c r="EB872" i="33476"/>
  <c r="EB873" i="33476"/>
  <c r="EB874" i="33476"/>
  <c r="EB875" i="33476"/>
  <c r="EB876" i="33476"/>
  <c r="EB877" i="33476"/>
  <c r="EB878" i="33476"/>
  <c r="EB879" i="33476"/>
  <c r="EB880" i="33476"/>
  <c r="EB881" i="33476"/>
  <c r="EB882" i="33476"/>
  <c r="EB883" i="33476"/>
  <c r="EB884" i="33476"/>
  <c r="EB885" i="33476"/>
  <c r="EB886" i="33476"/>
  <c r="EB887" i="33476"/>
  <c r="EB888" i="33476"/>
  <c r="EB889" i="33476"/>
  <c r="EB890" i="33476"/>
  <c r="EB891" i="33476"/>
  <c r="EB892" i="33476"/>
  <c r="EB893" i="33476"/>
  <c r="EB894" i="33476"/>
  <c r="EB895" i="33476"/>
  <c r="EB896" i="33476"/>
  <c r="EB897" i="33476"/>
  <c r="EB898" i="33476"/>
  <c r="EB899" i="33476"/>
  <c r="EB900" i="33476"/>
  <c r="EB901" i="33476"/>
  <c r="EB902" i="33476"/>
  <c r="EB903" i="33476"/>
  <c r="EB904" i="33476"/>
  <c r="EB905" i="33476"/>
  <c r="EB906" i="33476"/>
  <c r="EB907" i="33476"/>
  <c r="EB908" i="33476"/>
  <c r="EB909" i="33476"/>
  <c r="EB910" i="33476"/>
  <c r="EB911" i="33476"/>
  <c r="EB912" i="33476"/>
  <c r="EB913" i="33476"/>
  <c r="EB914" i="33476"/>
  <c r="EB915" i="33476"/>
  <c r="EB916" i="33476"/>
  <c r="EB917" i="33476"/>
  <c r="EB918" i="33476"/>
  <c r="EB919" i="33476"/>
  <c r="EC728" i="33476"/>
  <c r="EC732" i="33476"/>
  <c r="EC736" i="33476"/>
  <c r="EC740" i="33476"/>
  <c r="EC744" i="33476"/>
  <c r="EC748" i="33476"/>
  <c r="EC752" i="33476"/>
  <c r="EC756" i="33476"/>
  <c r="EC757" i="33476"/>
  <c r="EC758" i="33476"/>
  <c r="EC759" i="33476"/>
  <c r="EC760" i="33476"/>
  <c r="EC761" i="33476"/>
  <c r="EC762" i="33476"/>
  <c r="EC763" i="33476"/>
  <c r="EC764" i="33476"/>
  <c r="EC765" i="33476"/>
  <c r="EC766" i="33476"/>
  <c r="EC767" i="33476"/>
  <c r="EC768" i="33476"/>
  <c r="EC769" i="33476"/>
  <c r="EC770" i="33476"/>
  <c r="EC771" i="33476"/>
  <c r="EC772" i="33476"/>
  <c r="EC773" i="33476"/>
  <c r="EC774" i="33476"/>
  <c r="EC775" i="33476"/>
  <c r="EC776" i="33476"/>
  <c r="EC777" i="33476"/>
  <c r="EC778" i="33476"/>
  <c r="EC779" i="33476"/>
  <c r="EC780" i="33476"/>
  <c r="EC781" i="33476"/>
  <c r="EC782" i="33476"/>
  <c r="EC783" i="33476"/>
  <c r="EC785" i="33476"/>
  <c r="EC786" i="33476"/>
  <c r="EC787" i="33476"/>
  <c r="EC788" i="33476"/>
  <c r="EC789" i="33476"/>
  <c r="EC790" i="33476"/>
  <c r="EC791" i="33476"/>
  <c r="EC792" i="33476"/>
  <c r="EC793" i="33476"/>
  <c r="EC794" i="33476"/>
  <c r="EC795" i="33476"/>
  <c r="EC796" i="33476"/>
  <c r="EC797" i="33476"/>
  <c r="EC798" i="33476"/>
  <c r="EC799" i="33476"/>
  <c r="EC800" i="33476"/>
  <c r="EC801" i="33476"/>
  <c r="EC802" i="33476"/>
  <c r="EC803" i="33476"/>
  <c r="EC804" i="33476"/>
  <c r="EC805" i="33476"/>
  <c r="EC806" i="33476"/>
  <c r="EC807" i="33476"/>
  <c r="EC808" i="33476"/>
  <c r="EC809" i="33476"/>
  <c r="EC810" i="33476"/>
  <c r="EC811" i="33476"/>
  <c r="EC812" i="33476"/>
  <c r="EC813" i="33476"/>
  <c r="EC814" i="33476"/>
  <c r="EC815" i="33476"/>
  <c r="EC816" i="33476"/>
  <c r="EC817" i="33476"/>
  <c r="EC818" i="33476"/>
  <c r="EC819" i="33476"/>
  <c r="EC820" i="33476"/>
  <c r="EC821" i="33476"/>
  <c r="EC822" i="33476"/>
  <c r="EC823" i="33476"/>
  <c r="EC824" i="33476"/>
  <c r="EC825" i="33476"/>
  <c r="EC826" i="33476"/>
  <c r="EC827" i="33476"/>
  <c r="EC828" i="33476"/>
  <c r="EC829" i="33476"/>
  <c r="EC830" i="33476"/>
  <c r="EC831" i="33476"/>
  <c r="EC832" i="33476"/>
  <c r="EC833" i="33476"/>
  <c r="EC834" i="33476"/>
  <c r="EC835" i="33476"/>
  <c r="EC836" i="33476"/>
  <c r="EC837" i="33476"/>
  <c r="EC838" i="33476"/>
  <c r="EC839" i="33476"/>
  <c r="EC840" i="33476"/>
  <c r="EC841" i="33476"/>
  <c r="EC842" i="33476"/>
  <c r="EC843" i="33476"/>
  <c r="EC844" i="33476"/>
  <c r="EC845" i="33476"/>
  <c r="EC846" i="33476"/>
  <c r="EC847" i="33476"/>
  <c r="EC848" i="33476"/>
  <c r="EC849" i="33476"/>
  <c r="EC850" i="33476"/>
  <c r="EC851" i="33476"/>
  <c r="EC852" i="33476"/>
  <c r="EC853" i="33476"/>
  <c r="EC854" i="33476"/>
  <c r="EC855" i="33476"/>
  <c r="EC856" i="33476"/>
  <c r="EC857" i="33476"/>
  <c r="EC858" i="33476"/>
  <c r="EC859" i="33476"/>
  <c r="EC860" i="33476"/>
  <c r="EC861" i="33476"/>
  <c r="EC862" i="33476"/>
  <c r="EC863" i="33476"/>
  <c r="EC864" i="33476"/>
  <c r="EC865" i="33476"/>
  <c r="EC866" i="33476"/>
  <c r="EC867" i="33476"/>
  <c r="EC868" i="33476"/>
  <c r="EC869" i="33476"/>
  <c r="EC870" i="33476"/>
  <c r="EC871" i="33476"/>
  <c r="EC872" i="33476"/>
  <c r="EC873" i="33476"/>
  <c r="EC874" i="33476"/>
  <c r="EC875" i="33476"/>
  <c r="EC876" i="33476"/>
  <c r="EC877" i="33476"/>
  <c r="EC878" i="33476"/>
  <c r="EC879" i="33476"/>
  <c r="EC880" i="33476"/>
  <c r="EC881" i="33476"/>
  <c r="EC882" i="33476"/>
  <c r="EC883" i="33476"/>
  <c r="EC884" i="33476"/>
  <c r="EC885" i="33476"/>
  <c r="EC886" i="33476"/>
  <c r="EC887" i="33476"/>
  <c r="EC888" i="33476"/>
  <c r="EC889" i="33476"/>
  <c r="EC890" i="33476"/>
  <c r="EC891" i="33476"/>
  <c r="EC892" i="33476"/>
  <c r="EC893" i="33476"/>
  <c r="EC894" i="33476"/>
  <c r="EC895" i="33476"/>
  <c r="EC896" i="33476"/>
  <c r="EC897" i="33476"/>
  <c r="EC898" i="33476"/>
  <c r="EC899" i="33476"/>
  <c r="EC900" i="33476"/>
  <c r="EC901" i="33476"/>
  <c r="EC902" i="33476"/>
  <c r="EC903" i="33476"/>
  <c r="EC904" i="33476"/>
  <c r="EC905" i="33476"/>
  <c r="EC906" i="33476"/>
  <c r="EC907" i="33476"/>
  <c r="EC908" i="33476"/>
  <c r="EC909" i="33476"/>
  <c r="EC910" i="33476"/>
  <c r="EC911" i="33476"/>
  <c r="EC912" i="33476"/>
  <c r="EC913" i="33476"/>
  <c r="EC914" i="33476"/>
  <c r="EC915" i="33476"/>
  <c r="EC916" i="33476"/>
  <c r="EC917" i="33476"/>
  <c r="EC918" i="33476"/>
  <c r="EC919" i="33476"/>
  <c r="EE920" i="33476"/>
  <c r="EE921" i="33476"/>
  <c r="EE922" i="33476"/>
  <c r="EE923" i="33476"/>
  <c r="EE924" i="33476"/>
  <c r="EE925" i="33476"/>
  <c r="EE926" i="33476"/>
  <c r="EF920" i="33476"/>
  <c r="EF921" i="33476"/>
  <c r="EF922" i="33476"/>
  <c r="EF923" i="33476"/>
  <c r="EF924" i="33476"/>
  <c r="EF925" i="33476"/>
  <c r="EF926" i="33476"/>
  <c r="DY921" i="33476"/>
  <c r="DY922" i="33476"/>
  <c r="DY923" i="33476"/>
  <c r="DY924" i="33476"/>
  <c r="DY925" i="33476"/>
  <c r="DY926" i="33476"/>
  <c r="DZ921" i="33476"/>
  <c r="DZ922" i="33476"/>
  <c r="DZ923" i="33476"/>
  <c r="DZ924" i="33476"/>
  <c r="DZ925" i="33476"/>
  <c r="DZ926" i="33476"/>
  <c r="EA921" i="33476"/>
  <c r="EA922" i="33476"/>
  <c r="EA923" i="33476"/>
  <c r="EA924" i="33476"/>
  <c r="EA925" i="33476"/>
  <c r="EA926" i="33476"/>
  <c r="EB920" i="33476"/>
  <c r="EB921" i="33476"/>
  <c r="EB922" i="33476"/>
  <c r="EB923" i="33476"/>
  <c r="EB924" i="33476"/>
  <c r="EB925" i="33476"/>
  <c r="EB926" i="33476"/>
  <c r="EC920" i="33476"/>
  <c r="EC921" i="33476"/>
  <c r="EC922" i="33476"/>
  <c r="EC923" i="33476"/>
  <c r="EC924" i="33476"/>
  <c r="EC925" i="33476"/>
  <c r="EC926" i="33476"/>
  <c r="ED920" i="33476"/>
  <c r="ED921" i="33476"/>
  <c r="ED922" i="33476"/>
  <c r="ED923" i="33476"/>
  <c r="ED924" i="33476"/>
  <c r="ED925" i="33476"/>
  <c r="ED926" i="33476"/>
  <c r="DN100" i="33477"/>
  <c r="DN76" i="33477"/>
  <c r="DF95" i="33477"/>
  <c r="DO99" i="33477"/>
  <c r="DO71" i="33477"/>
  <c r="DF88" i="33477"/>
  <c r="DO95" i="33477"/>
  <c r="DN68" i="33477"/>
  <c r="DF87" i="33477"/>
  <c r="DO91" i="33477"/>
  <c r="DO67" i="33477"/>
  <c r="DF71" i="33477"/>
  <c r="DN88" i="33477"/>
  <c r="DN64" i="33477"/>
  <c r="DF64" i="33477"/>
  <c r="DO87" i="33477"/>
  <c r="DN60" i="33477"/>
  <c r="DF56" i="33477"/>
  <c r="DN84" i="33477"/>
  <c r="DN56" i="33477"/>
  <c r="EL96" i="33475"/>
  <c r="DN96" i="33475"/>
  <c r="DO96" i="33475"/>
  <c r="DY96" i="33475"/>
  <c r="EK96" i="33475"/>
  <c r="DZ96" i="33475"/>
  <c r="DF96" i="33475"/>
  <c r="DC59" i="33475"/>
  <c r="DE59" i="33475"/>
  <c r="DD60" i="33474"/>
  <c r="DL60" i="33474" s="1"/>
  <c r="DE60" i="33474"/>
  <c r="DC40" i="33474"/>
  <c r="DJ40" i="33474" s="1"/>
  <c r="DE40" i="33474"/>
  <c r="EL78" i="33473"/>
  <c r="DF78" i="33473"/>
  <c r="DY78" i="33473"/>
  <c r="DZ78" i="33473"/>
  <c r="DN78" i="33473"/>
  <c r="DO78" i="33473"/>
  <c r="EK78" i="33473"/>
  <c r="EL46" i="33473"/>
  <c r="DO46" i="33473"/>
  <c r="DY46" i="33473"/>
  <c r="EK46" i="33473"/>
  <c r="DZ46" i="33473"/>
  <c r="DN46" i="33473"/>
  <c r="DF46" i="33473"/>
  <c r="DE39" i="33472"/>
  <c r="DC31" i="33472"/>
  <c r="DJ31" i="33472" s="1"/>
  <c r="DE31" i="33472"/>
  <c r="DC99" i="2"/>
  <c r="DJ99" i="2" s="1"/>
  <c r="DE99" i="2"/>
  <c r="DY71" i="2"/>
  <c r="EK71" i="2"/>
  <c r="EL71" i="2"/>
  <c r="DF71" i="2"/>
  <c r="DZ71" i="2"/>
  <c r="DN71" i="2"/>
  <c r="DO71" i="2"/>
  <c r="EK87" i="33480"/>
  <c r="EL87" i="33480"/>
  <c r="DZ87" i="33480"/>
  <c r="DN87" i="33480"/>
  <c r="DF87" i="33480"/>
  <c r="DO87" i="33480"/>
  <c r="DY87" i="33480"/>
  <c r="DC75" i="33477"/>
  <c r="DJ75" i="33477" s="1"/>
  <c r="DZ57" i="33475"/>
  <c r="EL57" i="33475"/>
  <c r="DN57" i="33475"/>
  <c r="EK57" i="33475"/>
  <c r="DO57" i="33475"/>
  <c r="DY57" i="33475"/>
  <c r="DF57" i="33475"/>
  <c r="DF82" i="33475"/>
  <c r="DO82" i="33475"/>
  <c r="DZ82" i="33475"/>
  <c r="EK82" i="33475"/>
  <c r="EL82" i="33475"/>
  <c r="DN82" i="33475"/>
  <c r="DY82" i="33475"/>
  <c r="EG60" i="33472"/>
  <c r="AP60" i="33472" s="1"/>
  <c r="DZ55" i="33473"/>
  <c r="EL55" i="33473"/>
  <c r="DO55" i="33473"/>
  <c r="EK55" i="33473"/>
  <c r="DF55" i="33473"/>
  <c r="DY55" i="33473"/>
  <c r="DN55" i="33473"/>
  <c r="DD57" i="33477"/>
  <c r="DL57" i="33477" s="1"/>
  <c r="DC66" i="33480"/>
  <c r="DJ66" i="33480" s="1"/>
  <c r="DD76" i="33473"/>
  <c r="DL76" i="33473" s="1"/>
  <c r="DD100" i="2"/>
  <c r="DL100" i="2" s="1"/>
  <c r="DC37" i="33473"/>
  <c r="DT53" i="33473"/>
  <c r="DC96" i="33473"/>
  <c r="DC30" i="33472"/>
  <c r="DF94" i="33475"/>
  <c r="DO94" i="33475"/>
  <c r="DZ94" i="33475"/>
  <c r="EK94" i="33475"/>
  <c r="EL94" i="33475"/>
  <c r="DY94" i="33475"/>
  <c r="DN94" i="33475"/>
  <c r="DD74" i="33475"/>
  <c r="DL74" i="33475" s="1"/>
  <c r="DE74" i="33475"/>
  <c r="EL68" i="33475"/>
  <c r="DN68" i="33475"/>
  <c r="DO68" i="33475"/>
  <c r="DY68" i="33475"/>
  <c r="DZ68" i="33475"/>
  <c r="DF68" i="33475"/>
  <c r="EK68" i="33475"/>
  <c r="DZ49" i="33475"/>
  <c r="EL49" i="33475"/>
  <c r="DF49" i="33475"/>
  <c r="DN49" i="33475"/>
  <c r="EK49" i="33475"/>
  <c r="DY49" i="33475"/>
  <c r="DO49" i="33475"/>
  <c r="DF42" i="33475"/>
  <c r="DO42" i="33475"/>
  <c r="DZ42" i="33475"/>
  <c r="EK42" i="33475"/>
  <c r="EL42" i="33475"/>
  <c r="DY42" i="33475"/>
  <c r="DN42" i="33475"/>
  <c r="DD29" i="33475"/>
  <c r="DL29" i="33475" s="1"/>
  <c r="DE29" i="33475"/>
  <c r="DD88" i="33474"/>
  <c r="DL88" i="33474" s="1"/>
  <c r="DE88" i="33474"/>
  <c r="EK80" i="33474"/>
  <c r="DF80" i="33474"/>
  <c r="DO80" i="33474"/>
  <c r="DY80" i="33474"/>
  <c r="DN80" i="33474"/>
  <c r="EL80" i="33474"/>
  <c r="DZ80" i="33474"/>
  <c r="DF74" i="33474"/>
  <c r="EK74" i="33474"/>
  <c r="EL74" i="33474"/>
  <c r="DO74" i="33474"/>
  <c r="DZ74" i="33474"/>
  <c r="DY74" i="33474"/>
  <c r="DN74" i="33474"/>
  <c r="DF71" i="33474"/>
  <c r="EL71" i="33474"/>
  <c r="DO71" i="33474"/>
  <c r="DY71" i="33474"/>
  <c r="DZ71" i="33474"/>
  <c r="EK71" i="33474"/>
  <c r="DN71" i="33474"/>
  <c r="EK64" i="33474"/>
  <c r="DF64" i="33474"/>
  <c r="EL64" i="33474"/>
  <c r="DN64" i="33474"/>
  <c r="DO64" i="33474"/>
  <c r="DY64" i="33474"/>
  <c r="DZ64" i="33474"/>
  <c r="DF62" i="33474"/>
  <c r="EK62" i="33474"/>
  <c r="EL62" i="33474"/>
  <c r="DO62" i="33474"/>
  <c r="DZ62" i="33474"/>
  <c r="DY62" i="33474"/>
  <c r="DN62" i="33474"/>
  <c r="DF50" i="33474"/>
  <c r="EK50" i="33474"/>
  <c r="EL50" i="33474"/>
  <c r="DO50" i="33474"/>
  <c r="DZ50" i="33474"/>
  <c r="DN50" i="33474"/>
  <c r="DY50" i="33474"/>
  <c r="DC44" i="33474"/>
  <c r="DJ44" i="33474" s="1"/>
  <c r="DE44" i="33474"/>
  <c r="DF97" i="33473"/>
  <c r="DZ97" i="33473"/>
  <c r="DY97" i="33473"/>
  <c r="DN97" i="33473"/>
  <c r="EK97" i="33473"/>
  <c r="DO97" i="33473"/>
  <c r="EL97" i="33473"/>
  <c r="DD80" i="33473"/>
  <c r="DL80" i="33473" s="1"/>
  <c r="DE80" i="33473"/>
  <c r="DZ64" i="33473"/>
  <c r="EK64" i="33473"/>
  <c r="EL64" i="33473"/>
  <c r="DN64" i="33473"/>
  <c r="DF64" i="33473"/>
  <c r="DY64" i="33473"/>
  <c r="DO64" i="33473"/>
  <c r="DF93" i="33472"/>
  <c r="EK93" i="33472"/>
  <c r="DN93" i="33472"/>
  <c r="DY93" i="33472"/>
  <c r="DZ93" i="33472"/>
  <c r="DO93" i="33472"/>
  <c r="EL93" i="33472"/>
  <c r="DC79" i="33472"/>
  <c r="DE79" i="33472"/>
  <c r="DF78" i="33472"/>
  <c r="DY78" i="33472"/>
  <c r="EK78" i="33472"/>
  <c r="EL78" i="33472"/>
  <c r="DO78" i="33472"/>
  <c r="DZ78" i="33472"/>
  <c r="DN78" i="33472"/>
  <c r="DD77" i="33472"/>
  <c r="DL77" i="33472" s="1"/>
  <c r="DE77" i="33472"/>
  <c r="DC76" i="33472"/>
  <c r="DJ76" i="33472" s="1"/>
  <c r="DE76" i="33472"/>
  <c r="DD73" i="33472"/>
  <c r="DL73" i="33472" s="1"/>
  <c r="DE73" i="33472"/>
  <c r="DF72" i="33472"/>
  <c r="DN72" i="33472"/>
  <c r="DO72" i="33472"/>
  <c r="DY72" i="33472"/>
  <c r="EK72" i="33472"/>
  <c r="EL72" i="33472"/>
  <c r="DZ72" i="33472"/>
  <c r="DD41" i="33472"/>
  <c r="DL41" i="33472" s="1"/>
  <c r="DE41" i="33472"/>
  <c r="DC33" i="33472"/>
  <c r="DJ33" i="33472" s="1"/>
  <c r="DE33" i="33472"/>
  <c r="DY95" i="2"/>
  <c r="EK95" i="2"/>
  <c r="EL95" i="2"/>
  <c r="DF95" i="2"/>
  <c r="DN95" i="2"/>
  <c r="DZ95" i="2"/>
  <c r="DO95" i="2"/>
  <c r="DD89" i="2"/>
  <c r="DL89" i="2" s="1"/>
  <c r="DE89" i="2"/>
  <c r="EK66" i="2"/>
  <c r="DY66" i="2"/>
  <c r="DZ66" i="2"/>
  <c r="DN66" i="2"/>
  <c r="DF66" i="2"/>
  <c r="EL66" i="2"/>
  <c r="DO66" i="2"/>
  <c r="DY51" i="2"/>
  <c r="EK51" i="2"/>
  <c r="EL51" i="2"/>
  <c r="DZ51" i="2"/>
  <c r="DN51" i="2"/>
  <c r="DO51" i="2"/>
  <c r="DF51" i="2"/>
  <c r="EK98" i="33478"/>
  <c r="DY98" i="33478"/>
  <c r="DN98" i="33478"/>
  <c r="EL98" i="33478"/>
  <c r="DF98" i="33478"/>
  <c r="DZ98" i="33478"/>
  <c r="DO98" i="33478"/>
  <c r="DD89" i="33478"/>
  <c r="DE89" i="33478"/>
  <c r="EK83" i="33478"/>
  <c r="DY83" i="33478"/>
  <c r="DN83" i="33478"/>
  <c r="EL83" i="33478"/>
  <c r="DZ83" i="33478"/>
  <c r="DO83" i="33478"/>
  <c r="DF83" i="33478"/>
  <c r="DZ73" i="33478"/>
  <c r="DF73" i="33478"/>
  <c r="DN73" i="33478"/>
  <c r="DO73" i="33478"/>
  <c r="EK73" i="33478"/>
  <c r="EL73" i="33478"/>
  <c r="DY73" i="33478"/>
  <c r="DF72" i="33478"/>
  <c r="EK72" i="33478"/>
  <c r="DY72" i="33478"/>
  <c r="DN72" i="33478"/>
  <c r="EL72" i="33478"/>
  <c r="DZ72" i="33478"/>
  <c r="DO72" i="33478"/>
  <c r="EK71" i="33478"/>
  <c r="DY71" i="33478"/>
  <c r="DN71" i="33478"/>
  <c r="EL71" i="33478"/>
  <c r="DZ71" i="33478"/>
  <c r="DO71" i="33478"/>
  <c r="DF71" i="33478"/>
  <c r="DF69" i="33478"/>
  <c r="DO69" i="33478"/>
  <c r="EK69" i="33478"/>
  <c r="DY69" i="33478"/>
  <c r="EL69" i="33478"/>
  <c r="DZ69" i="33478"/>
  <c r="DN69" i="33478"/>
  <c r="EK54" i="33478"/>
  <c r="DY54" i="33478"/>
  <c r="DN54" i="33478"/>
  <c r="EL54" i="33478"/>
  <c r="DF54" i="33478"/>
  <c r="DZ54" i="33478"/>
  <c r="DO54" i="33478"/>
  <c r="DC50" i="33478"/>
  <c r="DJ50" i="33478" s="1"/>
  <c r="DE50" i="33478"/>
  <c r="DF40" i="33478"/>
  <c r="EK40" i="33478"/>
  <c r="DY40" i="33478"/>
  <c r="DN40" i="33478"/>
  <c r="EL40" i="33478"/>
  <c r="DZ40" i="33478"/>
  <c r="DO40" i="33478"/>
  <c r="EK92" i="33480"/>
  <c r="EL92" i="33480"/>
  <c r="DY92" i="33480"/>
  <c r="DZ92" i="33480"/>
  <c r="DN92" i="33480"/>
  <c r="DO92" i="33480"/>
  <c r="DF92" i="33480"/>
  <c r="EK90" i="33480"/>
  <c r="DO90" i="33480"/>
  <c r="EL90" i="33480"/>
  <c r="DF90" i="33480"/>
  <c r="DY90" i="33480"/>
  <c r="DZ90" i="33480"/>
  <c r="DN90" i="33480"/>
  <c r="DC89" i="33480"/>
  <c r="DJ89" i="33480" s="1"/>
  <c r="DE89" i="33480"/>
  <c r="EK88" i="33480"/>
  <c r="EL88" i="33480"/>
  <c r="DY88" i="33480"/>
  <c r="DZ88" i="33480"/>
  <c r="DF88" i="33480"/>
  <c r="DN88" i="33480"/>
  <c r="DO88" i="33480"/>
  <c r="EK75" i="33480"/>
  <c r="EL75" i="33480"/>
  <c r="DZ75" i="33480"/>
  <c r="DN75" i="33480"/>
  <c r="DO75" i="33480"/>
  <c r="DF75" i="33480"/>
  <c r="DY75" i="33480"/>
  <c r="EK74" i="33480"/>
  <c r="DO74" i="33480"/>
  <c r="DF74" i="33480"/>
  <c r="DY74" i="33480"/>
  <c r="EL74" i="33480"/>
  <c r="DZ74" i="33480"/>
  <c r="DN74" i="33480"/>
  <c r="EK69" i="33480"/>
  <c r="EL69" i="33480"/>
  <c r="DY69" i="33480"/>
  <c r="DZ69" i="33480"/>
  <c r="DN69" i="33480"/>
  <c r="DO69" i="33480"/>
  <c r="DF69" i="33480"/>
  <c r="EK67" i="33480"/>
  <c r="EL67" i="33480"/>
  <c r="DZ67" i="33480"/>
  <c r="DN67" i="33480"/>
  <c r="DO67" i="33480"/>
  <c r="DF67" i="33480"/>
  <c r="DY67" i="33480"/>
  <c r="DY65" i="33480"/>
  <c r="DF65" i="33480"/>
  <c r="DZ65" i="33480"/>
  <c r="DN65" i="33480"/>
  <c r="EK65" i="33480"/>
  <c r="DO65" i="33480"/>
  <c r="EL65" i="33480"/>
  <c r="EK60" i="33480"/>
  <c r="EL60" i="33480"/>
  <c r="DY60" i="33480"/>
  <c r="DZ60" i="33480"/>
  <c r="DN60" i="33480"/>
  <c r="DO60" i="33480"/>
  <c r="DF60" i="33480"/>
  <c r="DY57" i="33480"/>
  <c r="EK57" i="33480"/>
  <c r="EL57" i="33480"/>
  <c r="DF57" i="33480"/>
  <c r="DZ57" i="33480"/>
  <c r="DN57" i="33480"/>
  <c r="DO57" i="33480"/>
  <c r="DN92" i="33477"/>
  <c r="EK86" i="33480"/>
  <c r="DO86" i="33480"/>
  <c r="DF86" i="33480"/>
  <c r="DY86" i="33480"/>
  <c r="DZ86" i="33480"/>
  <c r="EL86" i="33480"/>
  <c r="DN86" i="33480"/>
  <c r="DC73" i="33480"/>
  <c r="DJ73" i="33480" s="1"/>
  <c r="DE73" i="33480"/>
  <c r="EK72" i="33480"/>
  <c r="EL72" i="33480"/>
  <c r="DY72" i="33480"/>
  <c r="DZ72" i="33480"/>
  <c r="DF72" i="33480"/>
  <c r="DN72" i="33480"/>
  <c r="DO72" i="33480"/>
  <c r="EK71" i="33480"/>
  <c r="EL71" i="33480"/>
  <c r="DZ71" i="33480"/>
  <c r="DN71" i="33480"/>
  <c r="DF71" i="33480"/>
  <c r="DO71" i="33480"/>
  <c r="DY71" i="33480"/>
  <c r="EK68" i="33480"/>
  <c r="EL68" i="33480"/>
  <c r="DY68" i="33480"/>
  <c r="DZ68" i="33480"/>
  <c r="DN68" i="33480"/>
  <c r="DO68" i="33480"/>
  <c r="DF68" i="33480"/>
  <c r="EK66" i="33480"/>
  <c r="EL66" i="33480"/>
  <c r="DO66" i="33480"/>
  <c r="DF66" i="33480"/>
  <c r="DY66" i="33480"/>
  <c r="DZ66" i="33480"/>
  <c r="DN66" i="33480"/>
  <c r="EK61" i="33480"/>
  <c r="DY61" i="33480"/>
  <c r="EL61" i="33480"/>
  <c r="DZ61" i="33480"/>
  <c r="DN61" i="33480"/>
  <c r="DO61" i="33480"/>
  <c r="DF61" i="33480"/>
  <c r="EK46" i="33480"/>
  <c r="DY46" i="33480"/>
  <c r="DZ46" i="33480"/>
  <c r="DO46" i="33480"/>
  <c r="DF46" i="33480"/>
  <c r="EL46" i="33480"/>
  <c r="DN46" i="33480"/>
  <c r="DY45" i="33480"/>
  <c r="EL45" i="33480"/>
  <c r="DZ45" i="33480"/>
  <c r="DN45" i="33480"/>
  <c r="DO45" i="33480"/>
  <c r="EK45" i="33480"/>
  <c r="DF45" i="33480"/>
  <c r="DO75" i="33477"/>
  <c r="DC90" i="33474"/>
  <c r="DE90" i="33474"/>
  <c r="EL100" i="33475"/>
  <c r="DN100" i="33475"/>
  <c r="DO100" i="33475"/>
  <c r="DY100" i="33475"/>
  <c r="EK100" i="33475"/>
  <c r="DF100" i="33475"/>
  <c r="DZ100" i="33475"/>
  <c r="DF54" i="33475"/>
  <c r="DO54" i="33475"/>
  <c r="DZ54" i="33475"/>
  <c r="EK54" i="33475"/>
  <c r="EL54" i="33475"/>
  <c r="DY54" i="33475"/>
  <c r="DN54" i="33475"/>
  <c r="DF66" i="33474"/>
  <c r="EK66" i="33474"/>
  <c r="EL66" i="33474"/>
  <c r="DO66" i="33474"/>
  <c r="DZ66" i="33474"/>
  <c r="DY66" i="33474"/>
  <c r="DN66" i="33474"/>
  <c r="DZ76" i="33473"/>
  <c r="EK76" i="33473"/>
  <c r="EL76" i="33473"/>
  <c r="DN76" i="33473"/>
  <c r="DY76" i="33473"/>
  <c r="DF76" i="33473"/>
  <c r="DO76" i="33473"/>
  <c r="EL70" i="33473"/>
  <c r="DY70" i="33473"/>
  <c r="DZ70" i="33473"/>
  <c r="DN70" i="33473"/>
  <c r="DF70" i="33473"/>
  <c r="EK70" i="33473"/>
  <c r="DO70" i="33473"/>
  <c r="DO48" i="33473"/>
  <c r="DZ48" i="33473"/>
  <c r="EK48" i="33473"/>
  <c r="EL48" i="33473"/>
  <c r="DF48" i="33473"/>
  <c r="DN48" i="33473"/>
  <c r="DY48" i="33473"/>
  <c r="DY37" i="33473"/>
  <c r="DZ37" i="33473"/>
  <c r="EK37" i="33473"/>
  <c r="DF37" i="33473"/>
  <c r="DN37" i="33473"/>
  <c r="DO37" i="33473"/>
  <c r="EL37" i="33473"/>
  <c r="EK61" i="33472"/>
  <c r="DF61" i="33472"/>
  <c r="DN61" i="33472"/>
  <c r="DY61" i="33472"/>
  <c r="DZ61" i="33472"/>
  <c r="EL61" i="33472"/>
  <c r="DO61" i="33472"/>
  <c r="EK94" i="2"/>
  <c r="DZ94" i="2"/>
  <c r="EL94" i="2"/>
  <c r="DN94" i="2"/>
  <c r="DO94" i="2"/>
  <c r="DY94" i="2"/>
  <c r="DF94" i="2"/>
  <c r="EK70" i="2"/>
  <c r="DZ70" i="2"/>
  <c r="DN70" i="2"/>
  <c r="EL70" i="2"/>
  <c r="DY70" i="2"/>
  <c r="DO70" i="2"/>
  <c r="DF70" i="2"/>
  <c r="DD94" i="33480"/>
  <c r="DL94" i="33480" s="1"/>
  <c r="DE94" i="33480"/>
  <c r="EA66" i="33480"/>
  <c r="EM86" i="33480"/>
  <c r="DD61" i="33480"/>
  <c r="DL61" i="33480" s="1"/>
  <c r="DE79" i="33474"/>
  <c r="EM79" i="33474" s="1"/>
  <c r="EQ79" i="33474" s="1"/>
  <c r="DU78" i="33473"/>
  <c r="AE78" i="33473" s="1"/>
  <c r="EM60" i="33472"/>
  <c r="DD90" i="33474"/>
  <c r="DL90" i="33474" s="1"/>
  <c r="DD74" i="33477"/>
  <c r="DD31" i="33472"/>
  <c r="DL31" i="33472" s="1"/>
  <c r="DC44" i="33473"/>
  <c r="DJ44" i="33473" s="1"/>
  <c r="DE44" i="33473"/>
  <c r="DD70" i="33473"/>
  <c r="DL70" i="33473" s="1"/>
  <c r="DD78" i="33473"/>
  <c r="DL78" i="33473" s="1"/>
  <c r="DC61" i="33474"/>
  <c r="DJ61" i="33474" s="1"/>
  <c r="DE61" i="33474"/>
  <c r="DD39" i="33472"/>
  <c r="DU53" i="33473"/>
  <c r="AE53" i="33473" s="1"/>
  <c r="DC30" i="2"/>
  <c r="DJ30" i="2" s="1"/>
  <c r="EA37" i="33473"/>
  <c r="DF102" i="33475"/>
  <c r="DO102" i="33475"/>
  <c r="DZ102" i="33475"/>
  <c r="EK102" i="33475"/>
  <c r="EL102" i="33475"/>
  <c r="DY102" i="33475"/>
  <c r="DN102" i="33475"/>
  <c r="DF97" i="33475"/>
  <c r="DZ97" i="33475"/>
  <c r="EL97" i="33475"/>
  <c r="DN97" i="33475"/>
  <c r="EK97" i="33475"/>
  <c r="DY97" i="33475"/>
  <c r="DO97" i="33475"/>
  <c r="EL88" i="33475"/>
  <c r="DN88" i="33475"/>
  <c r="DO88" i="33475"/>
  <c r="DY88" i="33475"/>
  <c r="EK88" i="33475"/>
  <c r="DZ88" i="33475"/>
  <c r="DF88" i="33475"/>
  <c r="EL84" i="33475"/>
  <c r="DF84" i="33475"/>
  <c r="DN84" i="33475"/>
  <c r="DO84" i="33475"/>
  <c r="DY84" i="33475"/>
  <c r="EK84" i="33475"/>
  <c r="DZ84" i="33475"/>
  <c r="DF78" i="33475"/>
  <c r="DO78" i="33475"/>
  <c r="DZ78" i="33475"/>
  <c r="EK78" i="33475"/>
  <c r="EL78" i="33475"/>
  <c r="DN78" i="33475"/>
  <c r="DY78" i="33475"/>
  <c r="DF70" i="33475"/>
  <c r="DO70" i="33475"/>
  <c r="DZ70" i="33475"/>
  <c r="EK70" i="33475"/>
  <c r="EL70" i="33475"/>
  <c r="DY70" i="33475"/>
  <c r="DN70" i="33475"/>
  <c r="DZ61" i="33475"/>
  <c r="EL61" i="33475"/>
  <c r="DF61" i="33475"/>
  <c r="DN61" i="33475"/>
  <c r="EK61" i="33475"/>
  <c r="DO61" i="33475"/>
  <c r="DY61" i="33475"/>
  <c r="EL56" i="33475"/>
  <c r="DN56" i="33475"/>
  <c r="DO56" i="33475"/>
  <c r="DF56" i="33475"/>
  <c r="DY56" i="33475"/>
  <c r="EK56" i="33475"/>
  <c r="DZ56" i="33475"/>
  <c r="DF35" i="33475"/>
  <c r="DO35" i="33475"/>
  <c r="DY35" i="33475"/>
  <c r="DZ35" i="33475"/>
  <c r="EK35" i="33475"/>
  <c r="EL35" i="33475"/>
  <c r="DN35" i="33475"/>
  <c r="EK73" i="33474"/>
  <c r="EL73" i="33474"/>
  <c r="DZ73" i="33474"/>
  <c r="DN73" i="33474"/>
  <c r="DY73" i="33474"/>
  <c r="DO73" i="33474"/>
  <c r="DF73" i="33474"/>
  <c r="DF70" i="33474"/>
  <c r="EK70" i="33474"/>
  <c r="EL70" i="33474"/>
  <c r="DO70" i="33474"/>
  <c r="DZ70" i="33474"/>
  <c r="DY70" i="33474"/>
  <c r="DN70" i="33474"/>
  <c r="DD39" i="33474"/>
  <c r="DL39" i="33474" s="1"/>
  <c r="DE39" i="33474"/>
  <c r="EK33" i="33474"/>
  <c r="EL33" i="33474"/>
  <c r="DZ33" i="33474"/>
  <c r="DN33" i="33474"/>
  <c r="DY33" i="33474"/>
  <c r="DO33" i="33474"/>
  <c r="DF33" i="33474"/>
  <c r="DF30" i="33474"/>
  <c r="EK30" i="33474"/>
  <c r="EL30" i="33474"/>
  <c r="DO30" i="33474"/>
  <c r="DZ30" i="33474"/>
  <c r="DY30" i="33474"/>
  <c r="DN30" i="33474"/>
  <c r="DY89" i="33473"/>
  <c r="DZ89" i="33473"/>
  <c r="DN89" i="33473"/>
  <c r="EK89" i="33473"/>
  <c r="DO89" i="33473"/>
  <c r="EL89" i="33473"/>
  <c r="DF89" i="33473"/>
  <c r="DZ63" i="33473"/>
  <c r="EL63" i="33473"/>
  <c r="EK63" i="33473"/>
  <c r="DO63" i="33473"/>
  <c r="DF63" i="33473"/>
  <c r="DY63" i="33473"/>
  <c r="DN63" i="33473"/>
  <c r="DY33" i="33473"/>
  <c r="DZ33" i="33473"/>
  <c r="EK33" i="33473"/>
  <c r="DN33" i="33473"/>
  <c r="DF33" i="33473"/>
  <c r="EL33" i="33473"/>
  <c r="DO33" i="33473"/>
  <c r="DF98" i="33472"/>
  <c r="DY98" i="33472"/>
  <c r="EK98" i="33472"/>
  <c r="EL98" i="33472"/>
  <c r="DN98" i="33472"/>
  <c r="DO98" i="33472"/>
  <c r="DZ98" i="33472"/>
  <c r="DF91" i="33472"/>
  <c r="DN91" i="33472"/>
  <c r="DY91" i="33472"/>
  <c r="DZ91" i="33472"/>
  <c r="EK91" i="33472"/>
  <c r="DO91" i="33472"/>
  <c r="EL91" i="33472"/>
  <c r="DC89" i="33472"/>
  <c r="DE89" i="33472"/>
  <c r="DF88" i="33472"/>
  <c r="DN88" i="33472"/>
  <c r="DO88" i="33472"/>
  <c r="DY88" i="33472"/>
  <c r="EK88" i="33472"/>
  <c r="EL88" i="33472"/>
  <c r="DZ88" i="33472"/>
  <c r="DF84" i="33472"/>
  <c r="DN84" i="33472"/>
  <c r="DO84" i="33472"/>
  <c r="DY84" i="33472"/>
  <c r="EL84" i="33472"/>
  <c r="DZ84" i="33472"/>
  <c r="EK84" i="33472"/>
  <c r="DE71" i="33472"/>
  <c r="EF71" i="33472" s="1"/>
  <c r="DF70" i="33472"/>
  <c r="DY70" i="33472"/>
  <c r="EK70" i="33472"/>
  <c r="EL70" i="33472"/>
  <c r="DO70" i="33472"/>
  <c r="DZ70" i="33472"/>
  <c r="DN70" i="33472"/>
  <c r="DE69" i="33472"/>
  <c r="DF68" i="33472"/>
  <c r="DN68" i="33472"/>
  <c r="DO68" i="33472"/>
  <c r="DY68" i="33472"/>
  <c r="EL68" i="33472"/>
  <c r="DZ68" i="33472"/>
  <c r="EK68" i="33472"/>
  <c r="DC51" i="33472"/>
  <c r="DJ51" i="33472" s="1"/>
  <c r="DE51" i="33472"/>
  <c r="DF50" i="33472"/>
  <c r="DY50" i="33472"/>
  <c r="EK50" i="33472"/>
  <c r="EL50" i="33472"/>
  <c r="DN50" i="33472"/>
  <c r="DO50" i="33472"/>
  <c r="DZ50" i="33472"/>
  <c r="DD29" i="33472"/>
  <c r="DE29" i="33472"/>
  <c r="DE88" i="2"/>
  <c r="DT88" i="2" s="1"/>
  <c r="DY83" i="2"/>
  <c r="EK83" i="2"/>
  <c r="EL83" i="2"/>
  <c r="DZ83" i="2"/>
  <c r="DN83" i="2"/>
  <c r="DO83" i="2"/>
  <c r="DF83" i="2"/>
  <c r="EK82" i="2"/>
  <c r="DY82" i="2"/>
  <c r="DZ82" i="2"/>
  <c r="DN82" i="2"/>
  <c r="DF82" i="2"/>
  <c r="EL82" i="2"/>
  <c r="DO82" i="2"/>
  <c r="DY69" i="2"/>
  <c r="EK69" i="2"/>
  <c r="EL69" i="2"/>
  <c r="DZ69" i="2"/>
  <c r="DN69" i="2"/>
  <c r="DO69" i="2"/>
  <c r="DF69" i="2"/>
  <c r="DY65" i="2"/>
  <c r="EL65" i="2"/>
  <c r="DZ65" i="2"/>
  <c r="DF65" i="2"/>
  <c r="EK65" i="2"/>
  <c r="DN65" i="2"/>
  <c r="DO65" i="2"/>
  <c r="DY64" i="2"/>
  <c r="DZ64" i="2"/>
  <c r="EK64" i="2"/>
  <c r="DN64" i="2"/>
  <c r="DF64" i="2"/>
  <c r="EL64" i="2"/>
  <c r="DO64" i="2"/>
  <c r="DC59" i="2"/>
  <c r="DJ59" i="2" s="1"/>
  <c r="DE59" i="2"/>
  <c r="DC50" i="2"/>
  <c r="DJ50" i="2" s="1"/>
  <c r="DE50" i="2"/>
  <c r="EK46" i="2"/>
  <c r="DZ46" i="2"/>
  <c r="DN46" i="2"/>
  <c r="EL46" i="2"/>
  <c r="DO46" i="2"/>
  <c r="DY46" i="2"/>
  <c r="DF46" i="2"/>
  <c r="DD45" i="2"/>
  <c r="DL45" i="2" s="1"/>
  <c r="DE45" i="2"/>
  <c r="DY44" i="2"/>
  <c r="DZ44" i="2"/>
  <c r="EK44" i="2"/>
  <c r="DN44" i="2"/>
  <c r="EL44" i="2"/>
  <c r="DF44" i="2"/>
  <c r="DO44" i="2"/>
  <c r="DY37" i="2"/>
  <c r="EK37" i="2"/>
  <c r="EL37" i="2"/>
  <c r="DN37" i="2"/>
  <c r="DO37" i="2"/>
  <c r="DF37" i="2"/>
  <c r="DZ37" i="2"/>
  <c r="DY35" i="2"/>
  <c r="EK35" i="2"/>
  <c r="EL35" i="2"/>
  <c r="DZ35" i="2"/>
  <c r="DN35" i="2"/>
  <c r="DO35" i="2"/>
  <c r="DF35" i="2"/>
  <c r="DY29" i="2"/>
  <c r="DN29" i="2"/>
  <c r="EK29" i="2"/>
  <c r="DO29" i="2"/>
  <c r="EL29" i="2"/>
  <c r="DZ29" i="2"/>
  <c r="DF29" i="2"/>
  <c r="EK100" i="33478"/>
  <c r="DY100" i="33478"/>
  <c r="DN100" i="33478"/>
  <c r="DF100" i="33478"/>
  <c r="EL100" i="33478"/>
  <c r="DZ100" i="33478"/>
  <c r="DO100" i="33478"/>
  <c r="DD91" i="33478"/>
  <c r="DL91" i="33478" s="1"/>
  <c r="DE91" i="33478"/>
  <c r="DF77" i="33478"/>
  <c r="EK77" i="33478"/>
  <c r="EL77" i="33478"/>
  <c r="DY77" i="33478"/>
  <c r="DZ77" i="33478"/>
  <c r="DN77" i="33478"/>
  <c r="DO77" i="33478"/>
  <c r="EK63" i="33478"/>
  <c r="DY63" i="33478"/>
  <c r="DN63" i="33478"/>
  <c r="EL63" i="33478"/>
  <c r="DZ63" i="33478"/>
  <c r="DO63" i="33478"/>
  <c r="DF63" i="33478"/>
  <c r="DD42" i="33478"/>
  <c r="DL42" i="33478" s="1"/>
  <c r="DE42" i="33478"/>
  <c r="DC39" i="33478"/>
  <c r="DE39" i="33478"/>
  <c r="EK76" i="33480"/>
  <c r="EL76" i="33480"/>
  <c r="DY76" i="33480"/>
  <c r="DZ76" i="33480"/>
  <c r="DN76" i="33480"/>
  <c r="DO76" i="33480"/>
  <c r="DF76" i="33480"/>
  <c r="EK56" i="33480"/>
  <c r="EL56" i="33480"/>
  <c r="DY56" i="33480"/>
  <c r="DF56" i="33480"/>
  <c r="DZ56" i="33480"/>
  <c r="DN56" i="33480"/>
  <c r="DO56" i="33480"/>
  <c r="DF94" i="33477"/>
  <c r="DF86" i="33477"/>
  <c r="DF78" i="33477"/>
  <c r="DF70" i="33477"/>
  <c r="DF62" i="33477"/>
  <c r="DN99" i="33477"/>
  <c r="DN91" i="33477"/>
  <c r="DN87" i="33477"/>
  <c r="DN83" i="33477"/>
  <c r="DN75" i="33477"/>
  <c r="DN67" i="33477"/>
  <c r="DC86" i="33480"/>
  <c r="DF89" i="33474"/>
  <c r="EK89" i="33474"/>
  <c r="EL89" i="33474"/>
  <c r="DZ89" i="33474"/>
  <c r="DN89" i="33474"/>
  <c r="DY89" i="33474"/>
  <c r="DO89" i="33474"/>
  <c r="EF78" i="33473"/>
  <c r="DC85" i="33477"/>
  <c r="EQ56" i="33472"/>
  <c r="DC70" i="33473"/>
  <c r="DJ70" i="33473" s="1"/>
  <c r="DC78" i="33473"/>
  <c r="DJ78" i="33473" s="1"/>
  <c r="EK68" i="33474"/>
  <c r="DN68" i="33474"/>
  <c r="DO68" i="33474"/>
  <c r="DY68" i="33474"/>
  <c r="DF68" i="33474"/>
  <c r="EL68" i="33474"/>
  <c r="DZ68" i="33474"/>
  <c r="DC92" i="33474"/>
  <c r="DJ92" i="33474" s="1"/>
  <c r="DE92" i="33474"/>
  <c r="DF40" i="33472"/>
  <c r="DN40" i="33472"/>
  <c r="DO40" i="33472"/>
  <c r="DY40" i="33472"/>
  <c r="EK40" i="33472"/>
  <c r="EL40" i="33472"/>
  <c r="DZ40" i="33472"/>
  <c r="DY85" i="33473"/>
  <c r="DZ85" i="33473"/>
  <c r="EL85" i="33473"/>
  <c r="DN85" i="33473"/>
  <c r="DO85" i="33473"/>
  <c r="DF85" i="33473"/>
  <c r="EK85" i="33473"/>
  <c r="DF101" i="33475"/>
  <c r="DZ101" i="33475"/>
  <c r="EL101" i="33475"/>
  <c r="DN101" i="33475"/>
  <c r="DY101" i="33475"/>
  <c r="EK101" i="33475"/>
  <c r="DO101" i="33475"/>
  <c r="DE99" i="33474"/>
  <c r="DC52" i="2"/>
  <c r="DE52" i="2"/>
  <c r="DD46" i="33473"/>
  <c r="DL46" i="33473" s="1"/>
  <c r="EG87" i="33480"/>
  <c r="AP87" i="33480" s="1"/>
  <c r="DC87" i="33480"/>
  <c r="EF46" i="33473"/>
  <c r="DD30" i="2"/>
  <c r="DL30" i="2" s="1"/>
  <c r="DC36" i="33473"/>
  <c r="DJ36" i="33473" s="1"/>
  <c r="EM37" i="33473"/>
  <c r="DD79" i="33473"/>
  <c r="DL79" i="33473" s="1"/>
  <c r="DF93" i="33475"/>
  <c r="DZ93" i="33475"/>
  <c r="EL93" i="33475"/>
  <c r="DN93" i="33475"/>
  <c r="DY93" i="33475"/>
  <c r="EK93" i="33475"/>
  <c r="DO93" i="33475"/>
  <c r="DF85" i="33475"/>
  <c r="DZ85" i="33475"/>
  <c r="EL85" i="33475"/>
  <c r="DN85" i="33475"/>
  <c r="EK85" i="33475"/>
  <c r="DY85" i="33475"/>
  <c r="DO85" i="33475"/>
  <c r="DC81" i="33475"/>
  <c r="DJ81" i="33475" s="1"/>
  <c r="DE81" i="33475"/>
  <c r="DF75" i="33475"/>
  <c r="DO75" i="33475"/>
  <c r="DY75" i="33475"/>
  <c r="DZ75" i="33475"/>
  <c r="EK75" i="33475"/>
  <c r="EL75" i="33475"/>
  <c r="DN75" i="33475"/>
  <c r="DC73" i="33475"/>
  <c r="DJ73" i="33475" s="1"/>
  <c r="DE73" i="33475"/>
  <c r="DF71" i="33475"/>
  <c r="DO71" i="33475"/>
  <c r="DY71" i="33475"/>
  <c r="DZ71" i="33475"/>
  <c r="EK71" i="33475"/>
  <c r="EL71" i="33475"/>
  <c r="DN71" i="33475"/>
  <c r="DF67" i="33475"/>
  <c r="DO67" i="33475"/>
  <c r="DY67" i="33475"/>
  <c r="DZ67" i="33475"/>
  <c r="EK67" i="33475"/>
  <c r="EL67" i="33475"/>
  <c r="DN67" i="33475"/>
  <c r="DF62" i="33475"/>
  <c r="DO62" i="33475"/>
  <c r="DZ62" i="33475"/>
  <c r="EK62" i="33475"/>
  <c r="EL62" i="33475"/>
  <c r="DY62" i="33475"/>
  <c r="DN62" i="33475"/>
  <c r="DZ33" i="33475"/>
  <c r="EL33" i="33475"/>
  <c r="DF33" i="33475"/>
  <c r="DN33" i="33475"/>
  <c r="EK33" i="33475"/>
  <c r="DY33" i="33475"/>
  <c r="DO33" i="33475"/>
  <c r="DF30" i="33475"/>
  <c r="DO30" i="33475"/>
  <c r="DZ30" i="33475"/>
  <c r="EK30" i="33475"/>
  <c r="EL30" i="33475"/>
  <c r="DY30" i="33475"/>
  <c r="DN30" i="33475"/>
  <c r="DF101" i="33474"/>
  <c r="DZ101" i="33474"/>
  <c r="EL101" i="33474"/>
  <c r="DO101" i="33474"/>
  <c r="DY101" i="33474"/>
  <c r="EK101" i="33474"/>
  <c r="DN101" i="33474"/>
  <c r="DC85" i="33474"/>
  <c r="DJ85" i="33474" s="1"/>
  <c r="DE85" i="33474"/>
  <c r="EK77" i="33474"/>
  <c r="EL77" i="33474"/>
  <c r="DZ77" i="33474"/>
  <c r="DF77" i="33474"/>
  <c r="DN77" i="33474"/>
  <c r="DY77" i="33474"/>
  <c r="DO77" i="33474"/>
  <c r="DD56" i="33474"/>
  <c r="DL56" i="33474" s="1"/>
  <c r="DE56" i="33474"/>
  <c r="DF54" i="33474"/>
  <c r="EK54" i="33474"/>
  <c r="EL54" i="33474"/>
  <c r="DO54" i="33474"/>
  <c r="DZ54" i="33474"/>
  <c r="DY54" i="33474"/>
  <c r="DN54" i="33474"/>
  <c r="EK49" i="33474"/>
  <c r="EL49" i="33474"/>
  <c r="DZ49" i="33474"/>
  <c r="DN49" i="33474"/>
  <c r="DY49" i="33474"/>
  <c r="DO49" i="33474"/>
  <c r="DF49" i="33474"/>
  <c r="DF43" i="33474"/>
  <c r="EK43" i="33474"/>
  <c r="DO43" i="33474"/>
  <c r="EL43" i="33474"/>
  <c r="DY43" i="33474"/>
  <c r="DZ43" i="33474"/>
  <c r="DN43" i="33474"/>
  <c r="DF38" i="33474"/>
  <c r="EK38" i="33474"/>
  <c r="EL38" i="33474"/>
  <c r="DO38" i="33474"/>
  <c r="DZ38" i="33474"/>
  <c r="DY38" i="33474"/>
  <c r="DN38" i="33474"/>
  <c r="EK36" i="33474"/>
  <c r="DN36" i="33474"/>
  <c r="DO36" i="33474"/>
  <c r="DY36" i="33474"/>
  <c r="EL36" i="33474"/>
  <c r="DF36" i="33474"/>
  <c r="DZ36" i="33474"/>
  <c r="DY81" i="33473"/>
  <c r="DZ81" i="33473"/>
  <c r="DN81" i="33473"/>
  <c r="EK81" i="33473"/>
  <c r="DO81" i="33473"/>
  <c r="EL81" i="33473"/>
  <c r="DF81" i="33473"/>
  <c r="DZ68" i="33473"/>
  <c r="EK68" i="33473"/>
  <c r="EL68" i="33473"/>
  <c r="DN68" i="33473"/>
  <c r="DF68" i="33473"/>
  <c r="DY68" i="33473"/>
  <c r="DO68" i="33473"/>
  <c r="DF67" i="33473"/>
  <c r="DZ67" i="33473"/>
  <c r="EL67" i="33473"/>
  <c r="EK67" i="33473"/>
  <c r="DN67" i="33473"/>
  <c r="DO67" i="33473"/>
  <c r="DY67" i="33473"/>
  <c r="DY41" i="33473"/>
  <c r="DZ41" i="33473"/>
  <c r="EK41" i="33473"/>
  <c r="EL41" i="33473"/>
  <c r="DN41" i="33473"/>
  <c r="DF41" i="33473"/>
  <c r="DO41" i="33473"/>
  <c r="DF97" i="33472"/>
  <c r="EK97" i="33472"/>
  <c r="DN97" i="33472"/>
  <c r="DZ97" i="33472"/>
  <c r="DO97" i="33472"/>
  <c r="EL97" i="33472"/>
  <c r="DY97" i="33472"/>
  <c r="DF96" i="33472"/>
  <c r="DN96" i="33472"/>
  <c r="DO96" i="33472"/>
  <c r="DY96" i="33472"/>
  <c r="EK96" i="33472"/>
  <c r="EL96" i="33472"/>
  <c r="DZ96" i="33472"/>
  <c r="DF83" i="33472"/>
  <c r="DN83" i="33472"/>
  <c r="DY83" i="33472"/>
  <c r="DZ83" i="33472"/>
  <c r="EK83" i="33472"/>
  <c r="DO83" i="33472"/>
  <c r="EL83" i="33472"/>
  <c r="DF82" i="33472"/>
  <c r="DY82" i="33472"/>
  <c r="EK82" i="33472"/>
  <c r="EL82" i="33472"/>
  <c r="DN82" i="33472"/>
  <c r="DO82" i="33472"/>
  <c r="DZ82" i="33472"/>
  <c r="DF75" i="33472"/>
  <c r="DN75" i="33472"/>
  <c r="DY75" i="33472"/>
  <c r="DZ75" i="33472"/>
  <c r="EK75" i="33472"/>
  <c r="DO75" i="33472"/>
  <c r="EL75" i="33472"/>
  <c r="DF59" i="33472"/>
  <c r="DN59" i="33472"/>
  <c r="DY59" i="33472"/>
  <c r="DZ59" i="33472"/>
  <c r="EK59" i="33472"/>
  <c r="DO59" i="33472"/>
  <c r="EL59" i="33472"/>
  <c r="DF58" i="33472"/>
  <c r="DY58" i="33472"/>
  <c r="EK58" i="33472"/>
  <c r="EL58" i="33472"/>
  <c r="DN58" i="33472"/>
  <c r="DO58" i="33472"/>
  <c r="DZ58" i="33472"/>
  <c r="EK57" i="33472"/>
  <c r="DN57" i="33472"/>
  <c r="DZ57" i="33472"/>
  <c r="DO57" i="33472"/>
  <c r="DF57" i="33472"/>
  <c r="EL57" i="33472"/>
  <c r="DY57" i="33472"/>
  <c r="DF56" i="33472"/>
  <c r="DN56" i="33472"/>
  <c r="DO56" i="33472"/>
  <c r="DY56" i="33472"/>
  <c r="EK56" i="33472"/>
  <c r="EL56" i="33472"/>
  <c r="DZ56" i="33472"/>
  <c r="DF38" i="33472"/>
  <c r="DY38" i="33472"/>
  <c r="EK38" i="33472"/>
  <c r="EL38" i="33472"/>
  <c r="DO38" i="33472"/>
  <c r="DZ38" i="33472"/>
  <c r="DN38" i="33472"/>
  <c r="DD93" i="2"/>
  <c r="DL93" i="2" s="1"/>
  <c r="DE93" i="2"/>
  <c r="DD92" i="2"/>
  <c r="DL92" i="2" s="1"/>
  <c r="DE92" i="2"/>
  <c r="DD63" i="2"/>
  <c r="DL63" i="2" s="1"/>
  <c r="DE63" i="2"/>
  <c r="EK58" i="2"/>
  <c r="DY58" i="2"/>
  <c r="DZ58" i="2"/>
  <c r="DN58" i="2"/>
  <c r="EL58" i="2"/>
  <c r="DO58" i="2"/>
  <c r="DF58" i="2"/>
  <c r="DC57" i="2"/>
  <c r="DJ57" i="2" s="1"/>
  <c r="DE57" i="2"/>
  <c r="DF101" i="33478"/>
  <c r="DO101" i="33478"/>
  <c r="EK101" i="33478"/>
  <c r="DY101" i="33478"/>
  <c r="EL101" i="33478"/>
  <c r="DZ101" i="33478"/>
  <c r="DN101" i="33478"/>
  <c r="DF93" i="33478"/>
  <c r="EK93" i="33478"/>
  <c r="EL93" i="33478"/>
  <c r="DN93" i="33478"/>
  <c r="DO93" i="33478"/>
  <c r="DY93" i="33478"/>
  <c r="DZ93" i="33478"/>
  <c r="EK92" i="33478"/>
  <c r="DY92" i="33478"/>
  <c r="DN92" i="33478"/>
  <c r="DF92" i="33478"/>
  <c r="EL92" i="33478"/>
  <c r="DZ92" i="33478"/>
  <c r="DO92" i="33478"/>
  <c r="EK78" i="33478"/>
  <c r="DY78" i="33478"/>
  <c r="DN78" i="33478"/>
  <c r="EL78" i="33478"/>
  <c r="DF78" i="33478"/>
  <c r="DZ78" i="33478"/>
  <c r="DO78" i="33478"/>
  <c r="DC76" i="33478"/>
  <c r="DE76" i="33478"/>
  <c r="DC64" i="33478"/>
  <c r="DE64" i="33478"/>
  <c r="DD43" i="33478"/>
  <c r="DL43" i="33478" s="1"/>
  <c r="DE43" i="33478"/>
  <c r="EK38" i="33478"/>
  <c r="DY38" i="33478"/>
  <c r="DN38" i="33478"/>
  <c r="EL38" i="33478"/>
  <c r="DZ38" i="33478"/>
  <c r="DO38" i="33478"/>
  <c r="DF38" i="33478"/>
  <c r="EK36" i="33478"/>
  <c r="DY36" i="33478"/>
  <c r="DN36" i="33478"/>
  <c r="DF36" i="33478"/>
  <c r="EL36" i="33478"/>
  <c r="DZ36" i="33478"/>
  <c r="DO36" i="33478"/>
  <c r="DD101" i="33480"/>
  <c r="DL101" i="33480" s="1"/>
  <c r="DE101" i="33480"/>
  <c r="DY49" i="33480"/>
  <c r="EK49" i="33480"/>
  <c r="EL49" i="33480"/>
  <c r="DF49" i="33480"/>
  <c r="DN49" i="33480"/>
  <c r="DZ49" i="33480"/>
  <c r="DO49" i="33480"/>
  <c r="EK48" i="33480"/>
  <c r="EL48" i="33480"/>
  <c r="DF48" i="33480"/>
  <c r="DN48" i="33480"/>
  <c r="DY48" i="33480"/>
  <c r="DO48" i="33480"/>
  <c r="DZ48" i="33480"/>
  <c r="EK47" i="33480"/>
  <c r="EL47" i="33480"/>
  <c r="DY47" i="33480"/>
  <c r="DZ47" i="33480"/>
  <c r="DN47" i="33480"/>
  <c r="DF47" i="33480"/>
  <c r="DO47" i="33480"/>
  <c r="DF93" i="33477"/>
  <c r="DF85" i="33477"/>
  <c r="DF77" i="33477"/>
  <c r="DF69" i="33477"/>
  <c r="DF53" i="33477"/>
  <c r="DO98" i="33477"/>
  <c r="DO94" i="33477"/>
  <c r="DO86" i="33477"/>
  <c r="DO82" i="33477"/>
  <c r="DO78" i="33477"/>
  <c r="DO74" i="33477"/>
  <c r="DO70" i="33477"/>
  <c r="DO66" i="33477"/>
  <c r="DO62" i="33477"/>
  <c r="DO58" i="33477"/>
  <c r="DC53" i="33474"/>
  <c r="DE53" i="33474"/>
  <c r="EL76" i="33475"/>
  <c r="DF76" i="33475"/>
  <c r="DN76" i="33475"/>
  <c r="DO76" i="33475"/>
  <c r="DY76" i="33475"/>
  <c r="EK76" i="33475"/>
  <c r="DZ76" i="33475"/>
  <c r="DD65" i="33475"/>
  <c r="DL65" i="33475" s="1"/>
  <c r="DE65" i="33475"/>
  <c r="DD98" i="33474"/>
  <c r="DL98" i="33474" s="1"/>
  <c r="DE98" i="33474"/>
  <c r="DE87" i="33474"/>
  <c r="DU87" i="33474" s="1"/>
  <c r="AE87" i="33474" s="1"/>
  <c r="DC82" i="33474"/>
  <c r="DJ82" i="33474" s="1"/>
  <c r="DE82" i="33474"/>
  <c r="EK96" i="33473"/>
  <c r="EL96" i="33473"/>
  <c r="DN96" i="33473"/>
  <c r="DZ96" i="33473"/>
  <c r="DF96" i="33473"/>
  <c r="DY96" i="33473"/>
  <c r="DO96" i="33473"/>
  <c r="DF79" i="33473"/>
  <c r="DZ79" i="33473"/>
  <c r="EL79" i="33473"/>
  <c r="EK79" i="33473"/>
  <c r="DO79" i="33473"/>
  <c r="DN79" i="33473"/>
  <c r="DY79" i="33473"/>
  <c r="DD77" i="33473"/>
  <c r="DL77" i="33473" s="1"/>
  <c r="DE77" i="33473"/>
  <c r="DY53" i="33473"/>
  <c r="DZ53" i="33473"/>
  <c r="EK53" i="33473"/>
  <c r="DF53" i="33473"/>
  <c r="DO53" i="33473"/>
  <c r="EL53" i="33473"/>
  <c r="DN53" i="33473"/>
  <c r="DC47" i="33473"/>
  <c r="DJ47" i="33473" s="1"/>
  <c r="DE47" i="33473"/>
  <c r="DF60" i="33472"/>
  <c r="DN60" i="33472"/>
  <c r="DO60" i="33472"/>
  <c r="DY60" i="33472"/>
  <c r="EL60" i="33472"/>
  <c r="DZ60" i="33472"/>
  <c r="EK60" i="33472"/>
  <c r="DF30" i="33472"/>
  <c r="DY30" i="33472"/>
  <c r="EK30" i="33472"/>
  <c r="EL30" i="33472"/>
  <c r="DO30" i="33472"/>
  <c r="DZ30" i="33472"/>
  <c r="DN30" i="33472"/>
  <c r="DY100" i="2"/>
  <c r="DZ100" i="2"/>
  <c r="EK100" i="2"/>
  <c r="EL100" i="2"/>
  <c r="DF100" i="2"/>
  <c r="DN100" i="2"/>
  <c r="DO100" i="2"/>
  <c r="DY60" i="2"/>
  <c r="DZ60" i="2"/>
  <c r="EK60" i="2"/>
  <c r="DN60" i="2"/>
  <c r="EL60" i="2"/>
  <c r="DF60" i="2"/>
  <c r="DO60" i="2"/>
  <c r="EK30" i="2"/>
  <c r="DZ30" i="2"/>
  <c r="DN30" i="2"/>
  <c r="EL30" i="2"/>
  <c r="DO30" i="2"/>
  <c r="DY30" i="2"/>
  <c r="DF30" i="2"/>
  <c r="EK99" i="33478"/>
  <c r="DY99" i="33478"/>
  <c r="DN99" i="33478"/>
  <c r="EL99" i="33478"/>
  <c r="DZ99" i="33478"/>
  <c r="DO99" i="33478"/>
  <c r="DF99" i="33478"/>
  <c r="EK55" i="33478"/>
  <c r="DY55" i="33478"/>
  <c r="DN55" i="33478"/>
  <c r="EL55" i="33478"/>
  <c r="DZ55" i="33478"/>
  <c r="DO55" i="33478"/>
  <c r="DF55" i="33478"/>
  <c r="DC52" i="33478"/>
  <c r="DJ52" i="33478" s="1"/>
  <c r="DE52" i="33478"/>
  <c r="DC100" i="33480"/>
  <c r="DJ100" i="33480" s="1"/>
  <c r="DE100" i="33480"/>
  <c r="DW100" i="33480" s="1"/>
  <c r="EM68" i="33480"/>
  <c r="DF95" i="33474"/>
  <c r="DY95" i="33474"/>
  <c r="DZ95" i="33474"/>
  <c r="EK95" i="33474"/>
  <c r="EL95" i="33474"/>
  <c r="DN95" i="33474"/>
  <c r="DO95" i="33474"/>
  <c r="EG78" i="33473"/>
  <c r="AP78" i="33473" s="1"/>
  <c r="DD85" i="33477"/>
  <c r="DL85" i="33477" s="1"/>
  <c r="DE65" i="33473"/>
  <c r="EA65" i="33473" s="1"/>
  <c r="EK81" i="33474"/>
  <c r="EL81" i="33474"/>
  <c r="DZ81" i="33474"/>
  <c r="DY81" i="33474"/>
  <c r="DO81" i="33474"/>
  <c r="DN81" i="33474"/>
  <c r="DF81" i="33474"/>
  <c r="DU76" i="33473"/>
  <c r="AE76" i="33473" s="1"/>
  <c r="DC67" i="33472"/>
  <c r="DE67" i="33472"/>
  <c r="DC46" i="33473"/>
  <c r="EF45" i="33480"/>
  <c r="DC46" i="33480"/>
  <c r="DJ46" i="33480" s="1"/>
  <c r="DD87" i="33480"/>
  <c r="DL87" i="33480" s="1"/>
  <c r="DC61" i="33472"/>
  <c r="DD36" i="33473"/>
  <c r="DL36" i="33473" s="1"/>
  <c r="DT37" i="33473"/>
  <c r="DF95" i="33475"/>
  <c r="DO95" i="33475"/>
  <c r="DY95" i="33475"/>
  <c r="DZ95" i="33475"/>
  <c r="EK95" i="33475"/>
  <c r="EL95" i="33475"/>
  <c r="DN95" i="33475"/>
  <c r="DF91" i="33475"/>
  <c r="DO91" i="33475"/>
  <c r="DY91" i="33475"/>
  <c r="DZ91" i="33475"/>
  <c r="EK91" i="33475"/>
  <c r="DN91" i="33475"/>
  <c r="EL91" i="33475"/>
  <c r="EL64" i="33475"/>
  <c r="DF64" i="33475"/>
  <c r="DN64" i="33475"/>
  <c r="DO64" i="33475"/>
  <c r="DY64" i="33475"/>
  <c r="EK64" i="33475"/>
  <c r="DZ64" i="33475"/>
  <c r="DZ53" i="33475"/>
  <c r="DF53" i="33475"/>
  <c r="EL53" i="33475"/>
  <c r="DN53" i="33475"/>
  <c r="EK53" i="33475"/>
  <c r="DY53" i="33475"/>
  <c r="DO53" i="33475"/>
  <c r="DF51" i="33475"/>
  <c r="DO51" i="33475"/>
  <c r="DY51" i="33475"/>
  <c r="DZ51" i="33475"/>
  <c r="EK51" i="33475"/>
  <c r="DN51" i="33475"/>
  <c r="EL51" i="33475"/>
  <c r="EL40" i="33475"/>
  <c r="DN40" i="33475"/>
  <c r="DO40" i="33475"/>
  <c r="DF40" i="33475"/>
  <c r="DY40" i="33475"/>
  <c r="EK40" i="33475"/>
  <c r="DZ40" i="33475"/>
  <c r="DZ37" i="33475"/>
  <c r="DF37" i="33475"/>
  <c r="EL37" i="33475"/>
  <c r="DN37" i="33475"/>
  <c r="DY37" i="33475"/>
  <c r="EK37" i="33475"/>
  <c r="DO37" i="33475"/>
  <c r="EL32" i="33475"/>
  <c r="DF32" i="33475"/>
  <c r="DN32" i="33475"/>
  <c r="DO32" i="33475"/>
  <c r="DY32" i="33475"/>
  <c r="EK32" i="33475"/>
  <c r="DZ32" i="33475"/>
  <c r="DF103" i="33474"/>
  <c r="DY103" i="33474"/>
  <c r="DZ103" i="33474"/>
  <c r="EK103" i="33474"/>
  <c r="EL103" i="33474"/>
  <c r="DN103" i="33474"/>
  <c r="DO103" i="33474"/>
  <c r="DC84" i="33474"/>
  <c r="DJ84" i="33474" s="1"/>
  <c r="DE84" i="33474"/>
  <c r="DF78" i="33474"/>
  <c r="EK78" i="33474"/>
  <c r="EL78" i="33474"/>
  <c r="DO78" i="33474"/>
  <c r="DZ78" i="33474"/>
  <c r="DN78" i="33474"/>
  <c r="DY78" i="33474"/>
  <c r="DF67" i="33474"/>
  <c r="DO67" i="33474"/>
  <c r="DY67" i="33474"/>
  <c r="EK67" i="33474"/>
  <c r="DZ67" i="33474"/>
  <c r="EL67" i="33474"/>
  <c r="DN67" i="33474"/>
  <c r="EK65" i="33474"/>
  <c r="EL65" i="33474"/>
  <c r="DZ65" i="33474"/>
  <c r="DN65" i="33474"/>
  <c r="DY65" i="33474"/>
  <c r="DO65" i="33474"/>
  <c r="DF65" i="33474"/>
  <c r="DF63" i="33474"/>
  <c r="EL63" i="33474"/>
  <c r="DO63" i="33474"/>
  <c r="DY63" i="33474"/>
  <c r="DZ63" i="33474"/>
  <c r="EK63" i="33474"/>
  <c r="DN63" i="33474"/>
  <c r="EK48" i="33474"/>
  <c r="DF48" i="33474"/>
  <c r="DN48" i="33474"/>
  <c r="DO48" i="33474"/>
  <c r="DY48" i="33474"/>
  <c r="EL48" i="33474"/>
  <c r="DZ48" i="33474"/>
  <c r="DF42" i="33474"/>
  <c r="EK42" i="33474"/>
  <c r="EL42" i="33474"/>
  <c r="DO42" i="33474"/>
  <c r="DZ42" i="33474"/>
  <c r="DY42" i="33474"/>
  <c r="DN42" i="33474"/>
  <c r="DF35" i="33474"/>
  <c r="DO35" i="33474"/>
  <c r="DY35" i="33474"/>
  <c r="EK35" i="33474"/>
  <c r="DZ35" i="33474"/>
  <c r="EL35" i="33474"/>
  <c r="DN35" i="33474"/>
  <c r="EK29" i="33474"/>
  <c r="EL29" i="33474"/>
  <c r="DZ29" i="33474"/>
  <c r="DF29" i="33474"/>
  <c r="DN29" i="33474"/>
  <c r="DY29" i="33474"/>
  <c r="DO29" i="33474"/>
  <c r="DY73" i="33473"/>
  <c r="DZ73" i="33473"/>
  <c r="DN73" i="33473"/>
  <c r="EK73" i="33473"/>
  <c r="DO73" i="33473"/>
  <c r="EL73" i="33473"/>
  <c r="DF73" i="33473"/>
  <c r="DO52" i="33473"/>
  <c r="DZ52" i="33473"/>
  <c r="EK52" i="33473"/>
  <c r="EL52" i="33473"/>
  <c r="DY52" i="33473"/>
  <c r="DF52" i="33473"/>
  <c r="DN52" i="33473"/>
  <c r="DF51" i="33473"/>
  <c r="DZ51" i="33473"/>
  <c r="EL51" i="33473"/>
  <c r="EK51" i="33473"/>
  <c r="DN51" i="33473"/>
  <c r="DO51" i="33473"/>
  <c r="DY51" i="33473"/>
  <c r="DO40" i="33473"/>
  <c r="DZ40" i="33473"/>
  <c r="EK40" i="33473"/>
  <c r="EL40" i="33473"/>
  <c r="DN40" i="33473"/>
  <c r="DF40" i="33473"/>
  <c r="DY40" i="33473"/>
  <c r="DF39" i="33473"/>
  <c r="DZ39" i="33473"/>
  <c r="EL39" i="33473"/>
  <c r="DO39" i="33473"/>
  <c r="EK39" i="33473"/>
  <c r="DY39" i="33473"/>
  <c r="DN39" i="33473"/>
  <c r="DF35" i="33473"/>
  <c r="DZ35" i="33473"/>
  <c r="EL35" i="33473"/>
  <c r="DN35" i="33473"/>
  <c r="EK35" i="33473"/>
  <c r="DO35" i="33473"/>
  <c r="DY35" i="33473"/>
  <c r="DO32" i="33473"/>
  <c r="DZ32" i="33473"/>
  <c r="EK32" i="33473"/>
  <c r="EL32" i="33473"/>
  <c r="DN32" i="33473"/>
  <c r="DF32" i="33473"/>
  <c r="DY32" i="33473"/>
  <c r="DF103" i="33472"/>
  <c r="DN103" i="33472"/>
  <c r="DY103" i="33472"/>
  <c r="DZ103" i="33472"/>
  <c r="EK103" i="33472"/>
  <c r="EL103" i="33472"/>
  <c r="DO103" i="33472"/>
  <c r="DF102" i="33472"/>
  <c r="DY102" i="33472"/>
  <c r="EK102" i="33472"/>
  <c r="EL102" i="33472"/>
  <c r="DO102" i="33472"/>
  <c r="DZ102" i="33472"/>
  <c r="DN102" i="33472"/>
  <c r="DF101" i="33472"/>
  <c r="EK101" i="33472"/>
  <c r="DN101" i="33472"/>
  <c r="DY101" i="33472"/>
  <c r="DZ101" i="33472"/>
  <c r="EL101" i="33472"/>
  <c r="DO101" i="33472"/>
  <c r="DF74" i="33472"/>
  <c r="DY74" i="33472"/>
  <c r="EK74" i="33472"/>
  <c r="EL74" i="33472"/>
  <c r="DN74" i="33472"/>
  <c r="DO74" i="33472"/>
  <c r="DZ74" i="33472"/>
  <c r="DF66" i="33472"/>
  <c r="DY66" i="33472"/>
  <c r="EK66" i="33472"/>
  <c r="EL66" i="33472"/>
  <c r="DN66" i="33472"/>
  <c r="DO66" i="33472"/>
  <c r="DZ66" i="33472"/>
  <c r="EK49" i="33472"/>
  <c r="DN49" i="33472"/>
  <c r="DF49" i="33472"/>
  <c r="DZ49" i="33472"/>
  <c r="DO49" i="33472"/>
  <c r="EL49" i="33472"/>
  <c r="DY49" i="33472"/>
  <c r="DF43" i="33472"/>
  <c r="DN43" i="33472"/>
  <c r="DY43" i="33472"/>
  <c r="DZ43" i="33472"/>
  <c r="EK43" i="33472"/>
  <c r="DO43" i="33472"/>
  <c r="EL43" i="33472"/>
  <c r="DY103" i="2"/>
  <c r="EK103" i="2"/>
  <c r="EL103" i="2"/>
  <c r="DZ103" i="2"/>
  <c r="DF103" i="2"/>
  <c r="DN103" i="2"/>
  <c r="DO103" i="2"/>
  <c r="EK102" i="2"/>
  <c r="DZ102" i="2"/>
  <c r="EL102" i="2"/>
  <c r="DN102" i="2"/>
  <c r="DO102" i="2"/>
  <c r="DY102" i="2"/>
  <c r="DF102" i="2"/>
  <c r="DY87" i="2"/>
  <c r="EK87" i="2"/>
  <c r="EL87" i="2"/>
  <c r="DF87" i="2"/>
  <c r="DZ87" i="2"/>
  <c r="DN87" i="2"/>
  <c r="DO87" i="2"/>
  <c r="DY81" i="2"/>
  <c r="EL81" i="2"/>
  <c r="DZ81" i="2"/>
  <c r="DF81" i="2"/>
  <c r="EK81" i="2"/>
  <c r="DN81" i="2"/>
  <c r="DO81" i="2"/>
  <c r="DY80" i="2"/>
  <c r="DZ80" i="2"/>
  <c r="EK80" i="2"/>
  <c r="DN80" i="2"/>
  <c r="DF80" i="2"/>
  <c r="EL80" i="2"/>
  <c r="DO80" i="2"/>
  <c r="DY76" i="2"/>
  <c r="DZ76" i="2"/>
  <c r="EK76" i="2"/>
  <c r="DN76" i="2"/>
  <c r="EL76" i="2"/>
  <c r="DF76" i="2"/>
  <c r="DO76" i="2"/>
  <c r="DY75" i="2"/>
  <c r="EK75" i="2"/>
  <c r="EL75" i="2"/>
  <c r="DZ75" i="2"/>
  <c r="DN75" i="2"/>
  <c r="DF75" i="2"/>
  <c r="DO75" i="2"/>
  <c r="DY68" i="2"/>
  <c r="DZ68" i="2"/>
  <c r="EK68" i="2"/>
  <c r="DN68" i="2"/>
  <c r="EL68" i="2"/>
  <c r="DO68" i="2"/>
  <c r="DF68" i="2"/>
  <c r="EK62" i="2"/>
  <c r="DZ62" i="2"/>
  <c r="DN62" i="2"/>
  <c r="EL62" i="2"/>
  <c r="DY62" i="2"/>
  <c r="DO62" i="2"/>
  <c r="DF62" i="2"/>
  <c r="DY61" i="2"/>
  <c r="EK61" i="2"/>
  <c r="EL61" i="2"/>
  <c r="DO61" i="2"/>
  <c r="DZ61" i="2"/>
  <c r="DN61" i="2"/>
  <c r="DF61" i="2"/>
  <c r="DY53" i="2"/>
  <c r="EK53" i="2"/>
  <c r="EL53" i="2"/>
  <c r="DN53" i="2"/>
  <c r="DZ53" i="2"/>
  <c r="DO53" i="2"/>
  <c r="DF53" i="2"/>
  <c r="DY49" i="2"/>
  <c r="EL49" i="2"/>
  <c r="DZ49" i="2"/>
  <c r="DF49" i="2"/>
  <c r="DN49" i="2"/>
  <c r="DO49" i="2"/>
  <c r="EK49" i="2"/>
  <c r="DE48" i="2"/>
  <c r="DY43" i="2"/>
  <c r="EK43" i="2"/>
  <c r="EL43" i="2"/>
  <c r="DZ43" i="2"/>
  <c r="DN43" i="2"/>
  <c r="DF43" i="2"/>
  <c r="DO43" i="2"/>
  <c r="EK42" i="2"/>
  <c r="DY42" i="2"/>
  <c r="DZ42" i="2"/>
  <c r="DN42" i="2"/>
  <c r="DO42" i="2"/>
  <c r="DF42" i="2"/>
  <c r="EL42" i="2"/>
  <c r="DY41" i="2"/>
  <c r="EL41" i="2"/>
  <c r="DZ41" i="2"/>
  <c r="DN41" i="2"/>
  <c r="DO41" i="2"/>
  <c r="DF41" i="2"/>
  <c r="EK41" i="2"/>
  <c r="DY40" i="2"/>
  <c r="DZ40" i="2"/>
  <c r="EK40" i="2"/>
  <c r="DN40" i="2"/>
  <c r="DO40" i="2"/>
  <c r="DF40" i="2"/>
  <c r="EL40" i="2"/>
  <c r="EK34" i="2"/>
  <c r="DY34" i="2"/>
  <c r="DZ34" i="2"/>
  <c r="DN34" i="2"/>
  <c r="EL34" i="2"/>
  <c r="DF34" i="2"/>
  <c r="DO34" i="2"/>
  <c r="DY33" i="2"/>
  <c r="EL33" i="2"/>
  <c r="DZ33" i="2"/>
  <c r="EK33" i="2"/>
  <c r="DF33" i="2"/>
  <c r="DN33" i="2"/>
  <c r="DO33" i="2"/>
  <c r="EK103" i="33478"/>
  <c r="DY103" i="33478"/>
  <c r="DN103" i="33478"/>
  <c r="EL103" i="33478"/>
  <c r="DZ103" i="33478"/>
  <c r="DO103" i="33478"/>
  <c r="DF103" i="33478"/>
  <c r="EK102" i="33478"/>
  <c r="DY102" i="33478"/>
  <c r="DN102" i="33478"/>
  <c r="EL102" i="33478"/>
  <c r="DO102" i="33478"/>
  <c r="DF102" i="33478"/>
  <c r="DZ102" i="33478"/>
  <c r="EK94" i="33478"/>
  <c r="DY94" i="33478"/>
  <c r="DN94" i="33478"/>
  <c r="EL94" i="33478"/>
  <c r="DZ94" i="33478"/>
  <c r="DO94" i="33478"/>
  <c r="DF94" i="33478"/>
  <c r="EK79" i="33478"/>
  <c r="DY79" i="33478"/>
  <c r="DN79" i="33478"/>
  <c r="EL79" i="33478"/>
  <c r="DZ79" i="33478"/>
  <c r="DO79" i="33478"/>
  <c r="DF79" i="33478"/>
  <c r="EK75" i="33478"/>
  <c r="DY75" i="33478"/>
  <c r="DN75" i="33478"/>
  <c r="EL75" i="33478"/>
  <c r="DZ75" i="33478"/>
  <c r="DO75" i="33478"/>
  <c r="DF75" i="33478"/>
  <c r="DE65" i="33478"/>
  <c r="EF65" i="33478" s="1"/>
  <c r="EK44" i="33478"/>
  <c r="DY44" i="33478"/>
  <c r="DN44" i="33478"/>
  <c r="DF44" i="33478"/>
  <c r="EL44" i="33478"/>
  <c r="DZ44" i="33478"/>
  <c r="DO44" i="33478"/>
  <c r="DF37" i="33478"/>
  <c r="DO37" i="33478"/>
  <c r="EK37" i="33478"/>
  <c r="EL37" i="33478"/>
  <c r="DY37" i="33478"/>
  <c r="DZ37" i="33478"/>
  <c r="DN37" i="33478"/>
  <c r="EK83" i="33480"/>
  <c r="EL83" i="33480"/>
  <c r="DZ83" i="33480"/>
  <c r="DN83" i="33480"/>
  <c r="DO83" i="33480"/>
  <c r="DF83" i="33480"/>
  <c r="DY83" i="33480"/>
  <c r="EK81" i="33480"/>
  <c r="EL81" i="33480"/>
  <c r="DY81" i="33480"/>
  <c r="DF81" i="33480"/>
  <c r="DZ81" i="33480"/>
  <c r="DN81" i="33480"/>
  <c r="DO81" i="33480"/>
  <c r="DD80" i="33480"/>
  <c r="DE80" i="33480"/>
  <c r="EL77" i="33480"/>
  <c r="DY77" i="33480"/>
  <c r="DZ77" i="33480"/>
  <c r="DN77" i="33480"/>
  <c r="DO77" i="33480"/>
  <c r="EK77" i="33480"/>
  <c r="DF77" i="33480"/>
  <c r="DC63" i="33480"/>
  <c r="DJ63" i="33480" s="1"/>
  <c r="DE63" i="33480"/>
  <c r="DE62" i="33480"/>
  <c r="DY53" i="33480"/>
  <c r="DZ53" i="33480"/>
  <c r="EK53" i="33480"/>
  <c r="DN53" i="33480"/>
  <c r="EL53" i="33480"/>
  <c r="DO53" i="33480"/>
  <c r="DF53" i="33480"/>
  <c r="DF100" i="33477"/>
  <c r="DF92" i="33477"/>
  <c r="DF84" i="33477"/>
  <c r="DF76" i="33477"/>
  <c r="DF68" i="33477"/>
  <c r="DF60" i="33477"/>
  <c r="DN98" i="33477"/>
  <c r="DN86" i="33477"/>
  <c r="DN82" i="33477"/>
  <c r="DN78" i="33477"/>
  <c r="DN74" i="33477"/>
  <c r="DN66" i="33477"/>
  <c r="DN62" i="33477"/>
  <c r="DN58" i="33477"/>
  <c r="EL52" i="33475"/>
  <c r="DN52" i="33475"/>
  <c r="DO52" i="33475"/>
  <c r="DY52" i="33475"/>
  <c r="EK52" i="33475"/>
  <c r="DZ52" i="33475"/>
  <c r="DF52" i="33475"/>
  <c r="DC37" i="33474"/>
  <c r="DJ37" i="33474" s="1"/>
  <c r="DE37" i="33474"/>
  <c r="DF90" i="33473"/>
  <c r="EL90" i="33473"/>
  <c r="DZ90" i="33473"/>
  <c r="DN90" i="33473"/>
  <c r="DO90" i="33473"/>
  <c r="DY90" i="33473"/>
  <c r="EK90" i="33473"/>
  <c r="DF75" i="33473"/>
  <c r="DZ75" i="33473"/>
  <c r="EL75" i="33473"/>
  <c r="DN75" i="33473"/>
  <c r="DO75" i="33473"/>
  <c r="DY75" i="33473"/>
  <c r="EK75" i="33473"/>
  <c r="DF32" i="33472"/>
  <c r="DN32" i="33472"/>
  <c r="DO32" i="33472"/>
  <c r="DY32" i="33472"/>
  <c r="EK32" i="33472"/>
  <c r="EL32" i="33472"/>
  <c r="DZ32" i="33472"/>
  <c r="EK98" i="2"/>
  <c r="DY98" i="2"/>
  <c r="DZ98" i="2"/>
  <c r="EL98" i="2"/>
  <c r="DN98" i="2"/>
  <c r="DO98" i="2"/>
  <c r="DF98" i="2"/>
  <c r="DD38" i="2"/>
  <c r="DL38" i="2" s="1"/>
  <c r="DE38" i="2"/>
  <c r="DY31" i="2"/>
  <c r="EK31" i="2"/>
  <c r="EL31" i="2"/>
  <c r="DF31" i="2"/>
  <c r="DN31" i="2"/>
  <c r="DO31" i="2"/>
  <c r="DZ31" i="2"/>
  <c r="DD68" i="33480"/>
  <c r="DL68" i="33480" s="1"/>
  <c r="DD86" i="33475"/>
  <c r="DE86" i="33475"/>
  <c r="EA78" i="33473"/>
  <c r="DD73" i="33480"/>
  <c r="DL73" i="33480" s="1"/>
  <c r="DD74" i="33473"/>
  <c r="DL74" i="33473" s="1"/>
  <c r="DE74" i="33473"/>
  <c r="EK45" i="33474"/>
  <c r="EL45" i="33474"/>
  <c r="DZ45" i="33474"/>
  <c r="DF45" i="33474"/>
  <c r="DN45" i="33474"/>
  <c r="DY45" i="33474"/>
  <c r="DO45" i="33474"/>
  <c r="DC76" i="33473"/>
  <c r="DF102" i="33473"/>
  <c r="EL102" i="33473"/>
  <c r="DZ102" i="33473"/>
  <c r="DN102" i="33473"/>
  <c r="DY102" i="33473"/>
  <c r="EK102" i="33473"/>
  <c r="DO102" i="33473"/>
  <c r="DC52" i="33477"/>
  <c r="DD46" i="33480"/>
  <c r="DL46" i="33480" s="1"/>
  <c r="DD45" i="33480"/>
  <c r="DL45" i="33480" s="1"/>
  <c r="DC68" i="33480"/>
  <c r="DJ68" i="33480" s="1"/>
  <c r="DD32" i="33472"/>
  <c r="DL32" i="33472" s="1"/>
  <c r="EF61" i="33472"/>
  <c r="EG53" i="33473"/>
  <c r="AP53" i="33473" s="1"/>
  <c r="DC90" i="33473"/>
  <c r="DJ90" i="33473" s="1"/>
  <c r="DD31" i="2"/>
  <c r="DL31" i="2" s="1"/>
  <c r="DC75" i="33473"/>
  <c r="DF87" i="33475"/>
  <c r="DO87" i="33475"/>
  <c r="DY87" i="33475"/>
  <c r="DZ87" i="33475"/>
  <c r="EK87" i="33475"/>
  <c r="EL87" i="33475"/>
  <c r="DN87" i="33475"/>
  <c r="EL72" i="33475"/>
  <c r="DN72" i="33475"/>
  <c r="DF72" i="33475"/>
  <c r="DO72" i="33475"/>
  <c r="DY72" i="33475"/>
  <c r="DZ72" i="33475"/>
  <c r="EK72" i="33475"/>
  <c r="DF69" i="33475"/>
  <c r="DZ69" i="33475"/>
  <c r="EL69" i="33475"/>
  <c r="DN69" i="33475"/>
  <c r="EK69" i="33475"/>
  <c r="DO69" i="33475"/>
  <c r="DY69" i="33475"/>
  <c r="DF58" i="33475"/>
  <c r="DO58" i="33475"/>
  <c r="DZ58" i="33475"/>
  <c r="EK58" i="33475"/>
  <c r="EL58" i="33475"/>
  <c r="DN58" i="33475"/>
  <c r="DY58" i="33475"/>
  <c r="DF46" i="33475"/>
  <c r="DO46" i="33475"/>
  <c r="DZ46" i="33475"/>
  <c r="EK46" i="33475"/>
  <c r="EL46" i="33475"/>
  <c r="DY46" i="33475"/>
  <c r="DN46" i="33475"/>
  <c r="DZ41" i="33475"/>
  <c r="EL41" i="33475"/>
  <c r="DN41" i="33475"/>
  <c r="DF41" i="33475"/>
  <c r="EK41" i="33475"/>
  <c r="DY41" i="33475"/>
  <c r="DO41" i="33475"/>
  <c r="DD38" i="33475"/>
  <c r="DL38" i="33475" s="1"/>
  <c r="DE38" i="33475"/>
  <c r="DF102" i="33474"/>
  <c r="DO102" i="33474"/>
  <c r="DZ102" i="33474"/>
  <c r="EK102" i="33474"/>
  <c r="EL102" i="33474"/>
  <c r="DY102" i="33474"/>
  <c r="DN102" i="33474"/>
  <c r="EL100" i="33474"/>
  <c r="DO100" i="33474"/>
  <c r="DY100" i="33474"/>
  <c r="DZ100" i="33474"/>
  <c r="EK100" i="33474"/>
  <c r="DN100" i="33474"/>
  <c r="DF100" i="33474"/>
  <c r="DF94" i="33474"/>
  <c r="DO94" i="33474"/>
  <c r="DZ94" i="33474"/>
  <c r="EK94" i="33474"/>
  <c r="EL94" i="33474"/>
  <c r="DY94" i="33474"/>
  <c r="DN94" i="33474"/>
  <c r="DF83" i="33474"/>
  <c r="EK83" i="33474"/>
  <c r="DY83" i="33474"/>
  <c r="DZ83" i="33474"/>
  <c r="DN83" i="33474"/>
  <c r="DO83" i="33474"/>
  <c r="EL83" i="33474"/>
  <c r="EK76" i="33474"/>
  <c r="DN76" i="33474"/>
  <c r="EL76" i="33474"/>
  <c r="DO76" i="33474"/>
  <c r="DY76" i="33474"/>
  <c r="DZ76" i="33474"/>
  <c r="DF76" i="33474"/>
  <c r="DF59" i="33474"/>
  <c r="DO59" i="33474"/>
  <c r="DY59" i="33474"/>
  <c r="DZ59" i="33474"/>
  <c r="DN59" i="33474"/>
  <c r="EK59" i="33474"/>
  <c r="EL59" i="33474"/>
  <c r="EK41" i="33474"/>
  <c r="EL41" i="33474"/>
  <c r="DZ41" i="33474"/>
  <c r="DN41" i="33474"/>
  <c r="DY41" i="33474"/>
  <c r="DO41" i="33474"/>
  <c r="DF41" i="33474"/>
  <c r="DF101" i="33473"/>
  <c r="DZ101" i="33473"/>
  <c r="EL101" i="33473"/>
  <c r="DN101" i="33473"/>
  <c r="DO101" i="33473"/>
  <c r="DY101" i="33473"/>
  <c r="EK101" i="33473"/>
  <c r="DF95" i="33473"/>
  <c r="DZ95" i="33473"/>
  <c r="EL95" i="33473"/>
  <c r="EK95" i="33473"/>
  <c r="DO95" i="33473"/>
  <c r="DN95" i="33473"/>
  <c r="DY95" i="33473"/>
  <c r="DF94" i="33473"/>
  <c r="EL94" i="33473"/>
  <c r="DY94" i="33473"/>
  <c r="DZ94" i="33473"/>
  <c r="DN94" i="33473"/>
  <c r="EK94" i="33473"/>
  <c r="DO94" i="33473"/>
  <c r="DY93" i="33473"/>
  <c r="DZ93" i="33473"/>
  <c r="EL93" i="33473"/>
  <c r="DN93" i="33473"/>
  <c r="DO93" i="33473"/>
  <c r="DF93" i="33473"/>
  <c r="EK93" i="33473"/>
  <c r="DC92" i="33473"/>
  <c r="DJ92" i="33473" s="1"/>
  <c r="DE92" i="33473"/>
  <c r="DZ88" i="33473"/>
  <c r="EK88" i="33473"/>
  <c r="EL88" i="33473"/>
  <c r="DN88" i="33473"/>
  <c r="DF88" i="33473"/>
  <c r="DY88" i="33473"/>
  <c r="DO88" i="33473"/>
  <c r="EL62" i="33473"/>
  <c r="DY62" i="33473"/>
  <c r="DZ62" i="33473"/>
  <c r="DN62" i="33473"/>
  <c r="DO62" i="33473"/>
  <c r="EK62" i="33473"/>
  <c r="DF62" i="33473"/>
  <c r="DY61" i="33473"/>
  <c r="DZ61" i="33473"/>
  <c r="EL61" i="33473"/>
  <c r="DN61" i="33473"/>
  <c r="DO61" i="33473"/>
  <c r="DF61" i="33473"/>
  <c r="EK61" i="33473"/>
  <c r="DO60" i="33473"/>
  <c r="DZ60" i="33473"/>
  <c r="EK60" i="33473"/>
  <c r="EL60" i="33473"/>
  <c r="DY60" i="33473"/>
  <c r="DN60" i="33473"/>
  <c r="DF60" i="33473"/>
  <c r="DF95" i="33472"/>
  <c r="DN95" i="33472"/>
  <c r="DY95" i="33472"/>
  <c r="DZ95" i="33472"/>
  <c r="EK95" i="33472"/>
  <c r="EL95" i="33472"/>
  <c r="DO95" i="33472"/>
  <c r="DF87" i="33472"/>
  <c r="DN87" i="33472"/>
  <c r="DY87" i="33472"/>
  <c r="DZ87" i="33472"/>
  <c r="EK87" i="33472"/>
  <c r="EL87" i="33472"/>
  <c r="DO87" i="33472"/>
  <c r="DC86" i="33472"/>
  <c r="DJ86" i="33472" s="1"/>
  <c r="DE86" i="33472"/>
  <c r="DF85" i="33472"/>
  <c r="EK85" i="33472"/>
  <c r="DN85" i="33472"/>
  <c r="DY85" i="33472"/>
  <c r="DZ85" i="33472"/>
  <c r="DO85" i="33472"/>
  <c r="EL85" i="33472"/>
  <c r="DF81" i="33472"/>
  <c r="EK81" i="33472"/>
  <c r="DN81" i="33472"/>
  <c r="DZ81" i="33472"/>
  <c r="DO81" i="33472"/>
  <c r="EL81" i="33472"/>
  <c r="DY81" i="33472"/>
  <c r="DF65" i="33472"/>
  <c r="EK65" i="33472"/>
  <c r="DN65" i="33472"/>
  <c r="DZ65" i="33472"/>
  <c r="DO65" i="33472"/>
  <c r="EL65" i="33472"/>
  <c r="DY65" i="33472"/>
  <c r="DF64" i="33472"/>
  <c r="DN64" i="33472"/>
  <c r="DO64" i="33472"/>
  <c r="DY64" i="33472"/>
  <c r="EK64" i="33472"/>
  <c r="EL64" i="33472"/>
  <c r="DZ64" i="33472"/>
  <c r="DF63" i="33472"/>
  <c r="DN63" i="33472"/>
  <c r="DY63" i="33472"/>
  <c r="DZ63" i="33472"/>
  <c r="EK63" i="33472"/>
  <c r="EL63" i="33472"/>
  <c r="DO63" i="33472"/>
  <c r="DF55" i="33472"/>
  <c r="DN55" i="33472"/>
  <c r="DY55" i="33472"/>
  <c r="DZ55" i="33472"/>
  <c r="EK55" i="33472"/>
  <c r="EL55" i="33472"/>
  <c r="DO55" i="33472"/>
  <c r="DF54" i="33472"/>
  <c r="DY54" i="33472"/>
  <c r="EK54" i="33472"/>
  <c r="EL54" i="33472"/>
  <c r="DO54" i="33472"/>
  <c r="DZ54" i="33472"/>
  <c r="DN54" i="33472"/>
  <c r="EK53" i="33472"/>
  <c r="DN53" i="33472"/>
  <c r="DY53" i="33472"/>
  <c r="DZ53" i="33472"/>
  <c r="DO53" i="33472"/>
  <c r="EL53" i="33472"/>
  <c r="DF53" i="33472"/>
  <c r="DF48" i="33472"/>
  <c r="DN48" i="33472"/>
  <c r="DO48" i="33472"/>
  <c r="DY48" i="33472"/>
  <c r="EK48" i="33472"/>
  <c r="EL48" i="33472"/>
  <c r="DZ48" i="33472"/>
  <c r="EK37" i="33472"/>
  <c r="DN37" i="33472"/>
  <c r="DY37" i="33472"/>
  <c r="DZ37" i="33472"/>
  <c r="DF37" i="33472"/>
  <c r="DO37" i="33472"/>
  <c r="EL37" i="33472"/>
  <c r="DF36" i="33472"/>
  <c r="DN36" i="33472"/>
  <c r="DO36" i="33472"/>
  <c r="DY36" i="33472"/>
  <c r="EL36" i="33472"/>
  <c r="DZ36" i="33472"/>
  <c r="EK36" i="33472"/>
  <c r="DF35" i="33472"/>
  <c r="DN35" i="33472"/>
  <c r="DY35" i="33472"/>
  <c r="DZ35" i="33472"/>
  <c r="EK35" i="33472"/>
  <c r="DO35" i="33472"/>
  <c r="EL35" i="33472"/>
  <c r="DF34" i="33472"/>
  <c r="DY34" i="33472"/>
  <c r="EK34" i="33472"/>
  <c r="EL34" i="33472"/>
  <c r="DN34" i="33472"/>
  <c r="DO34" i="33472"/>
  <c r="DZ34" i="33472"/>
  <c r="DE91" i="2"/>
  <c r="EM91" i="2" s="1"/>
  <c r="EQ91" i="2" s="1"/>
  <c r="DE56" i="2"/>
  <c r="EK95" i="33478"/>
  <c r="DY95" i="33478"/>
  <c r="DN95" i="33478"/>
  <c r="EL95" i="33478"/>
  <c r="DZ95" i="33478"/>
  <c r="DO95" i="33478"/>
  <c r="DF95" i="33478"/>
  <c r="DD80" i="33478"/>
  <c r="DE80" i="33478"/>
  <c r="EK66" i="33478"/>
  <c r="DY66" i="33478"/>
  <c r="DN66" i="33478"/>
  <c r="EL66" i="33478"/>
  <c r="DF66" i="33478"/>
  <c r="DZ66" i="33478"/>
  <c r="DO66" i="33478"/>
  <c r="EK62" i="33478"/>
  <c r="DY62" i="33478"/>
  <c r="DN62" i="33478"/>
  <c r="EL62" i="33478"/>
  <c r="DZ62" i="33478"/>
  <c r="DO62" i="33478"/>
  <c r="DF62" i="33478"/>
  <c r="EK60" i="33478"/>
  <c r="DY60" i="33478"/>
  <c r="DN60" i="33478"/>
  <c r="DF60" i="33478"/>
  <c r="EL60" i="33478"/>
  <c r="DZ60" i="33478"/>
  <c r="DO60" i="33478"/>
  <c r="DD45" i="33478"/>
  <c r="DL45" i="33478" s="1"/>
  <c r="DE45" i="33478"/>
  <c r="EK98" i="33480"/>
  <c r="EL98" i="33480"/>
  <c r="DO98" i="33480"/>
  <c r="DF98" i="33480"/>
  <c r="DY98" i="33480"/>
  <c r="DZ98" i="33480"/>
  <c r="DN98" i="33480"/>
  <c r="EK96" i="33480"/>
  <c r="EL96" i="33480"/>
  <c r="DY96" i="33480"/>
  <c r="DZ96" i="33480"/>
  <c r="DF96" i="33480"/>
  <c r="DN96" i="33480"/>
  <c r="DO96" i="33480"/>
  <c r="EK82" i="33480"/>
  <c r="DO82" i="33480"/>
  <c r="EL82" i="33480"/>
  <c r="DF82" i="33480"/>
  <c r="DY82" i="33480"/>
  <c r="DZ82" i="33480"/>
  <c r="DN82" i="33480"/>
  <c r="EK54" i="33480"/>
  <c r="DY54" i="33480"/>
  <c r="DZ54" i="33480"/>
  <c r="DO54" i="33480"/>
  <c r="DF54" i="33480"/>
  <c r="EL54" i="33480"/>
  <c r="DN54" i="33480"/>
  <c r="EK52" i="33480"/>
  <c r="EL52" i="33480"/>
  <c r="DZ52" i="33480"/>
  <c r="DN52" i="33480"/>
  <c r="DO52" i="33480"/>
  <c r="DF52" i="33480"/>
  <c r="DY52" i="33480"/>
  <c r="DD51" i="33480"/>
  <c r="DE51" i="33480"/>
  <c r="EK50" i="33480"/>
  <c r="DY50" i="33480"/>
  <c r="DZ50" i="33480"/>
  <c r="DO50" i="33480"/>
  <c r="EL50" i="33480"/>
  <c r="DF50" i="33480"/>
  <c r="DN50" i="33480"/>
  <c r="DF99" i="33477"/>
  <c r="DO93" i="33477"/>
  <c r="DO89" i="33477"/>
  <c r="DO85" i="33477"/>
  <c r="DO81" i="33477"/>
  <c r="DO77" i="33477"/>
  <c r="DO69" i="33477"/>
  <c r="DO65" i="33477"/>
  <c r="DO53" i="33477"/>
  <c r="DO36" i="33473"/>
  <c r="DZ36" i="33473"/>
  <c r="EK36" i="33473"/>
  <c r="EL36" i="33473"/>
  <c r="DY36" i="33473"/>
  <c r="DN36" i="33473"/>
  <c r="DF36" i="33473"/>
  <c r="DC72" i="33480"/>
  <c r="DJ72" i="33480" s="1"/>
  <c r="DC48" i="33475"/>
  <c r="DJ48" i="33475" s="1"/>
  <c r="DE48" i="33475"/>
  <c r="DD99" i="2"/>
  <c r="EM78" i="33473"/>
  <c r="EB29" i="2"/>
  <c r="AG29" i="2" s="1"/>
  <c r="DD38" i="33473"/>
  <c r="DL38" i="33473" s="1"/>
  <c r="DE38" i="33473"/>
  <c r="DY69" i="33473"/>
  <c r="DZ69" i="33473"/>
  <c r="EL69" i="33473"/>
  <c r="DN69" i="33473"/>
  <c r="DF69" i="33473"/>
  <c r="DO69" i="33473"/>
  <c r="EK69" i="33473"/>
  <c r="DD103" i="33473"/>
  <c r="DL103" i="33473" s="1"/>
  <c r="DE103" i="33473"/>
  <c r="DC44" i="33475"/>
  <c r="DJ44" i="33475" s="1"/>
  <c r="DE44" i="33475"/>
  <c r="EF70" i="33473"/>
  <c r="EL42" i="33473"/>
  <c r="DO42" i="33473"/>
  <c r="DZ42" i="33473"/>
  <c r="DF42" i="33473"/>
  <c r="DY42" i="33473"/>
  <c r="EK42" i="33473"/>
  <c r="DN42" i="33473"/>
  <c r="DC77" i="33473"/>
  <c r="DF99" i="33475"/>
  <c r="DO99" i="33475"/>
  <c r="DY99" i="33475"/>
  <c r="DZ99" i="33475"/>
  <c r="EK99" i="33475"/>
  <c r="EL99" i="33475"/>
  <c r="DN99" i="33475"/>
  <c r="DD71" i="33480"/>
  <c r="DL71" i="33480" s="1"/>
  <c r="DC94" i="33480"/>
  <c r="DJ94" i="33480" s="1"/>
  <c r="EG45" i="33480"/>
  <c r="AP45" i="33480" s="1"/>
  <c r="DD61" i="33472"/>
  <c r="EA53" i="33473"/>
  <c r="DC53" i="33473"/>
  <c r="DC48" i="33473"/>
  <c r="DJ48" i="33473" s="1"/>
  <c r="DD90" i="33473"/>
  <c r="DL90" i="33473" s="1"/>
  <c r="DD96" i="33473"/>
  <c r="DL96" i="33473" s="1"/>
  <c r="DD30" i="33472"/>
  <c r="DL30" i="33472" s="1"/>
  <c r="DD75" i="33473"/>
  <c r="EL92" i="33475"/>
  <c r="DN92" i="33475"/>
  <c r="DO92" i="33475"/>
  <c r="DF92" i="33475"/>
  <c r="DY92" i="33475"/>
  <c r="EK92" i="33475"/>
  <c r="DZ92" i="33475"/>
  <c r="DD83" i="33475"/>
  <c r="DL83" i="33475" s="1"/>
  <c r="DE83" i="33475"/>
  <c r="EL80" i="33475"/>
  <c r="DN80" i="33475"/>
  <c r="DO80" i="33475"/>
  <c r="DY80" i="33475"/>
  <c r="DF80" i="33475"/>
  <c r="DZ80" i="33475"/>
  <c r="EK80" i="33475"/>
  <c r="DF77" i="33475"/>
  <c r="DZ77" i="33475"/>
  <c r="EL77" i="33475"/>
  <c r="DN77" i="33475"/>
  <c r="EK77" i="33475"/>
  <c r="DY77" i="33475"/>
  <c r="DO77" i="33475"/>
  <c r="DE66" i="33475"/>
  <c r="EF66" i="33475" s="1"/>
  <c r="DC60" i="33475"/>
  <c r="DJ60" i="33475" s="1"/>
  <c r="DE60" i="33475"/>
  <c r="DF55" i="33475"/>
  <c r="DO55" i="33475"/>
  <c r="DY55" i="33475"/>
  <c r="DZ55" i="33475"/>
  <c r="EK55" i="33475"/>
  <c r="EL55" i="33475"/>
  <c r="DN55" i="33475"/>
  <c r="DC45" i="33475"/>
  <c r="DJ45" i="33475" s="1"/>
  <c r="DE45" i="33475"/>
  <c r="DF34" i="33475"/>
  <c r="DO34" i="33475"/>
  <c r="DZ34" i="33475"/>
  <c r="EK34" i="33475"/>
  <c r="EL34" i="33475"/>
  <c r="DY34" i="33475"/>
  <c r="DN34" i="33475"/>
  <c r="DF97" i="33474"/>
  <c r="DZ97" i="33474"/>
  <c r="EL97" i="33474"/>
  <c r="DO97" i="33474"/>
  <c r="EK97" i="33474"/>
  <c r="DY97" i="33474"/>
  <c r="DN97" i="33474"/>
  <c r="DF91" i="33474"/>
  <c r="DY91" i="33474"/>
  <c r="DZ91" i="33474"/>
  <c r="EL91" i="33474"/>
  <c r="DN91" i="33474"/>
  <c r="DO91" i="33474"/>
  <c r="EK91" i="33474"/>
  <c r="EK72" i="33474"/>
  <c r="DN72" i="33474"/>
  <c r="DO72" i="33474"/>
  <c r="DF72" i="33474"/>
  <c r="DY72" i="33474"/>
  <c r="EL72" i="33474"/>
  <c r="DZ72" i="33474"/>
  <c r="DF58" i="33474"/>
  <c r="EK58" i="33474"/>
  <c r="EL58" i="33474"/>
  <c r="DO58" i="33474"/>
  <c r="DZ58" i="33474"/>
  <c r="DY58" i="33474"/>
  <c r="DN58" i="33474"/>
  <c r="EK52" i="33474"/>
  <c r="EL52" i="33474"/>
  <c r="DN52" i="33474"/>
  <c r="DO52" i="33474"/>
  <c r="DY52" i="33474"/>
  <c r="DZ52" i="33474"/>
  <c r="DF52" i="33474"/>
  <c r="DF34" i="33474"/>
  <c r="EK34" i="33474"/>
  <c r="EL34" i="33474"/>
  <c r="DO34" i="33474"/>
  <c r="DZ34" i="33474"/>
  <c r="DY34" i="33474"/>
  <c r="DN34" i="33474"/>
  <c r="EK100" i="33473"/>
  <c r="EL100" i="33473"/>
  <c r="DN100" i="33473"/>
  <c r="DY100" i="33473"/>
  <c r="DF100" i="33473"/>
  <c r="DZ100" i="33473"/>
  <c r="DO100" i="33473"/>
  <c r="DD99" i="33473"/>
  <c r="DL99" i="33473" s="1"/>
  <c r="DE99" i="33473"/>
  <c r="DD98" i="33473"/>
  <c r="DL98" i="33473" s="1"/>
  <c r="DE98" i="33473"/>
  <c r="DF91" i="33473"/>
  <c r="DZ91" i="33473"/>
  <c r="EL91" i="33473"/>
  <c r="DN91" i="33473"/>
  <c r="DO91" i="33473"/>
  <c r="DY91" i="33473"/>
  <c r="EK91" i="33473"/>
  <c r="DC84" i="33473"/>
  <c r="DE84" i="33473"/>
  <c r="DC72" i="33473"/>
  <c r="DJ72" i="33473" s="1"/>
  <c r="DE72" i="33473"/>
  <c r="DC66" i="33473"/>
  <c r="DJ66" i="33473" s="1"/>
  <c r="DE66" i="33473"/>
  <c r="DE45" i="33473"/>
  <c r="EM45" i="33473" s="1"/>
  <c r="EQ45" i="33473" s="1"/>
  <c r="DC34" i="33473"/>
  <c r="DE34" i="33473"/>
  <c r="DC31" i="33473"/>
  <c r="DE31" i="33473"/>
  <c r="DC30" i="33473"/>
  <c r="DJ30" i="33473" s="1"/>
  <c r="DE30" i="33473"/>
  <c r="DY29" i="33473"/>
  <c r="DZ29" i="33473"/>
  <c r="EK29" i="33473"/>
  <c r="DN29" i="33473"/>
  <c r="DO29" i="33473"/>
  <c r="EL29" i="33473"/>
  <c r="DF29" i="33473"/>
  <c r="DF100" i="33472"/>
  <c r="DN100" i="33472"/>
  <c r="DO100" i="33472"/>
  <c r="DY100" i="33472"/>
  <c r="EL100" i="33472"/>
  <c r="DZ100" i="33472"/>
  <c r="EK100" i="33472"/>
  <c r="DF99" i="33472"/>
  <c r="DN99" i="33472"/>
  <c r="DY99" i="33472"/>
  <c r="DZ99" i="33472"/>
  <c r="EK99" i="33472"/>
  <c r="DO99" i="33472"/>
  <c r="EL99" i="33472"/>
  <c r="DC94" i="33472"/>
  <c r="DJ94" i="33472" s="1"/>
  <c r="DE94" i="33472"/>
  <c r="DF92" i="33472"/>
  <c r="DN92" i="33472"/>
  <c r="DO92" i="33472"/>
  <c r="DY92" i="33472"/>
  <c r="EL92" i="33472"/>
  <c r="DZ92" i="33472"/>
  <c r="EK92" i="33472"/>
  <c r="DD42" i="33472"/>
  <c r="DL42" i="33472" s="1"/>
  <c r="DE42" i="33472"/>
  <c r="DY101" i="2"/>
  <c r="EK101" i="2"/>
  <c r="EL101" i="2"/>
  <c r="DN101" i="2"/>
  <c r="DO101" i="2"/>
  <c r="DZ101" i="2"/>
  <c r="DF101" i="2"/>
  <c r="DY97" i="2"/>
  <c r="EL97" i="2"/>
  <c r="DZ97" i="2"/>
  <c r="DN97" i="2"/>
  <c r="EK97" i="2"/>
  <c r="DO97" i="2"/>
  <c r="DF97" i="2"/>
  <c r="EK90" i="2"/>
  <c r="DY90" i="2"/>
  <c r="DZ90" i="2"/>
  <c r="DN90" i="2"/>
  <c r="DO90" i="2"/>
  <c r="DF90" i="2"/>
  <c r="EL90" i="2"/>
  <c r="EK86" i="2"/>
  <c r="DZ86" i="2"/>
  <c r="DN86" i="2"/>
  <c r="EL86" i="2"/>
  <c r="DY86" i="2"/>
  <c r="DO86" i="2"/>
  <c r="DF86" i="2"/>
  <c r="DY85" i="2"/>
  <c r="EK85" i="2"/>
  <c r="EL85" i="2"/>
  <c r="DZ85" i="2"/>
  <c r="DN85" i="2"/>
  <c r="DO85" i="2"/>
  <c r="DF85" i="2"/>
  <c r="DY79" i="2"/>
  <c r="EK79" i="2"/>
  <c r="EL79" i="2"/>
  <c r="DF79" i="2"/>
  <c r="DN79" i="2"/>
  <c r="DO79" i="2"/>
  <c r="DZ79" i="2"/>
  <c r="DY67" i="2"/>
  <c r="EK67" i="2"/>
  <c r="EL67" i="2"/>
  <c r="DZ67" i="2"/>
  <c r="DN67" i="2"/>
  <c r="DO67" i="2"/>
  <c r="DF67" i="2"/>
  <c r="DY39" i="2"/>
  <c r="EK39" i="2"/>
  <c r="EL39" i="2"/>
  <c r="DZ39" i="2"/>
  <c r="DF39" i="2"/>
  <c r="DN39" i="2"/>
  <c r="DO39" i="2"/>
  <c r="DY36" i="2"/>
  <c r="DZ36" i="2"/>
  <c r="EK36" i="2"/>
  <c r="DN36" i="2"/>
  <c r="EL36" i="2"/>
  <c r="DO36" i="2"/>
  <c r="DF36" i="2"/>
  <c r="DC96" i="33478"/>
  <c r="DJ96" i="33478" s="1"/>
  <c r="DE96" i="33478"/>
  <c r="DC87" i="33478"/>
  <c r="DJ87" i="33478" s="1"/>
  <c r="DE87" i="33478"/>
  <c r="DF85" i="33478"/>
  <c r="DY85" i="33478"/>
  <c r="DZ85" i="33478"/>
  <c r="DN85" i="33478"/>
  <c r="EK85" i="33478"/>
  <c r="DO85" i="33478"/>
  <c r="EL85" i="33478"/>
  <c r="DD81" i="33478"/>
  <c r="DE81" i="33478"/>
  <c r="DD67" i="33478"/>
  <c r="DE67" i="33478"/>
  <c r="DC61" i="33478"/>
  <c r="DJ61" i="33478" s="1"/>
  <c r="DE61" i="33478"/>
  <c r="EK59" i="33478"/>
  <c r="DY59" i="33478"/>
  <c r="DN59" i="33478"/>
  <c r="EL59" i="33478"/>
  <c r="DZ59" i="33478"/>
  <c r="DO59" i="33478"/>
  <c r="DF59" i="33478"/>
  <c r="DC58" i="33478"/>
  <c r="DJ58" i="33478" s="1"/>
  <c r="DE58" i="33478"/>
  <c r="DC48" i="33478"/>
  <c r="DJ48" i="33478" s="1"/>
  <c r="DE48" i="33478"/>
  <c r="EK47" i="33478"/>
  <c r="DY47" i="33478"/>
  <c r="DN47" i="33478"/>
  <c r="EL47" i="33478"/>
  <c r="DZ47" i="33478"/>
  <c r="DO47" i="33478"/>
  <c r="DF47" i="33478"/>
  <c r="DD46" i="33478"/>
  <c r="DL46" i="33478" s="1"/>
  <c r="DE46" i="33478"/>
  <c r="DY97" i="33480"/>
  <c r="DF97" i="33480"/>
  <c r="DZ97" i="33480"/>
  <c r="DN97" i="33480"/>
  <c r="EK97" i="33480"/>
  <c r="DO97" i="33480"/>
  <c r="EL97" i="33480"/>
  <c r="EK84" i="33480"/>
  <c r="EL84" i="33480"/>
  <c r="DY84" i="33480"/>
  <c r="DZ84" i="33480"/>
  <c r="DN84" i="33480"/>
  <c r="DO84" i="33480"/>
  <c r="DF84" i="33480"/>
  <c r="EK78" i="33480"/>
  <c r="DO78" i="33480"/>
  <c r="DF78" i="33480"/>
  <c r="EL78" i="33480"/>
  <c r="DY78" i="33480"/>
  <c r="DZ78" i="33480"/>
  <c r="DN78" i="33480"/>
  <c r="EK64" i="33480"/>
  <c r="EK59" i="33480"/>
  <c r="EL59" i="33480"/>
  <c r="DZ59" i="33480"/>
  <c r="DN59" i="33480"/>
  <c r="DO59" i="33480"/>
  <c r="DF59" i="33480"/>
  <c r="DY59" i="33480"/>
  <c r="DN89" i="33477"/>
  <c r="DN81" i="33477"/>
  <c r="DN69" i="33477"/>
  <c r="DN65" i="33477"/>
  <c r="DC86" i="33474"/>
  <c r="DE86" i="33474"/>
  <c r="DD90" i="33475"/>
  <c r="DL90" i="33475" s="1"/>
  <c r="DE90" i="33475"/>
  <c r="DF31" i="33474"/>
  <c r="EL31" i="33474"/>
  <c r="DO31" i="33474"/>
  <c r="DY31" i="33474"/>
  <c r="DZ31" i="33474"/>
  <c r="DN31" i="33474"/>
  <c r="EK31" i="33474"/>
  <c r="DC54" i="33473"/>
  <c r="DJ54" i="33473" s="1"/>
  <c r="DE54" i="33473"/>
  <c r="DY84" i="2"/>
  <c r="DZ84" i="2"/>
  <c r="EK84" i="2"/>
  <c r="DN84" i="2"/>
  <c r="EL84" i="2"/>
  <c r="DO84" i="2"/>
  <c r="DF84" i="2"/>
  <c r="DC47" i="2"/>
  <c r="DE47" i="2"/>
  <c r="EK90" i="33478"/>
  <c r="DY90" i="33478"/>
  <c r="DN90" i="33478"/>
  <c r="EL90" i="33478"/>
  <c r="DF90" i="33478"/>
  <c r="DO90" i="33478"/>
  <c r="DZ90" i="33478"/>
  <c r="DF53" i="33478"/>
  <c r="DY53" i="33478"/>
  <c r="DZ53" i="33478"/>
  <c r="DN53" i="33478"/>
  <c r="EK53" i="33478"/>
  <c r="DO53" i="33478"/>
  <c r="EL53" i="33478"/>
  <c r="DC51" i="33478"/>
  <c r="DE51" i="33478"/>
  <c r="DY41" i="33478"/>
  <c r="DZ41" i="33478"/>
  <c r="DN41" i="33478"/>
  <c r="DO41" i="33478"/>
  <c r="DF41" i="33478"/>
  <c r="EK41" i="33478"/>
  <c r="EL41" i="33478"/>
  <c r="DD72" i="33480"/>
  <c r="DL72" i="33480" s="1"/>
  <c r="DD75" i="33477"/>
  <c r="DL75" i="33477" s="1"/>
  <c r="DC43" i="33475"/>
  <c r="DE43" i="33475"/>
  <c r="DF47" i="33474"/>
  <c r="DO47" i="33474"/>
  <c r="DY47" i="33474"/>
  <c r="DZ47" i="33474"/>
  <c r="EK47" i="33474"/>
  <c r="EL47" i="33474"/>
  <c r="DN47" i="33474"/>
  <c r="DT78" i="33473"/>
  <c r="EF60" i="33472"/>
  <c r="DF90" i="33472"/>
  <c r="DY90" i="33472"/>
  <c r="EK90" i="33472"/>
  <c r="EL90" i="33472"/>
  <c r="DN90" i="33472"/>
  <c r="DO90" i="33472"/>
  <c r="DZ90" i="33472"/>
  <c r="EK32" i="33474"/>
  <c r="DF32" i="33474"/>
  <c r="EL32" i="33474"/>
  <c r="DN32" i="33474"/>
  <c r="DO32" i="33474"/>
  <c r="DY32" i="33474"/>
  <c r="DZ32" i="33474"/>
  <c r="DF31" i="33475"/>
  <c r="DO31" i="33475"/>
  <c r="DY31" i="33475"/>
  <c r="DZ31" i="33475"/>
  <c r="EK31" i="33475"/>
  <c r="EL31" i="33475"/>
  <c r="DN31" i="33475"/>
  <c r="DF46" i="33474"/>
  <c r="EK46" i="33474"/>
  <c r="EL46" i="33474"/>
  <c r="DO46" i="33474"/>
  <c r="DZ46" i="33474"/>
  <c r="DY46" i="33474"/>
  <c r="DN46" i="33474"/>
  <c r="DU70" i="33473"/>
  <c r="AE70" i="33473" s="1"/>
  <c r="EG90" i="33473"/>
  <c r="AP90" i="33473" s="1"/>
  <c r="EM36" i="33473"/>
  <c r="EQ97" i="33472"/>
  <c r="DC71" i="33480"/>
  <c r="DJ71" i="33480" s="1"/>
  <c r="DC45" i="33480"/>
  <c r="DC60" i="33472"/>
  <c r="DJ60" i="33472" s="1"/>
  <c r="EM53" i="33473"/>
  <c r="DD53" i="33473"/>
  <c r="DD48" i="33473"/>
  <c r="DL48" i="33473" s="1"/>
  <c r="DT90" i="33473"/>
  <c r="EG96" i="33473"/>
  <c r="AP96" i="33473" s="1"/>
  <c r="EG30" i="33472"/>
  <c r="AP30" i="33472" s="1"/>
  <c r="DF103" i="33475"/>
  <c r="DO103" i="33475"/>
  <c r="DY103" i="33475"/>
  <c r="DZ103" i="33475"/>
  <c r="EK103" i="33475"/>
  <c r="EL103" i="33475"/>
  <c r="DN103" i="33475"/>
  <c r="DF98" i="33475"/>
  <c r="DO98" i="33475"/>
  <c r="DZ98" i="33475"/>
  <c r="EK98" i="33475"/>
  <c r="EL98" i="33475"/>
  <c r="DY98" i="33475"/>
  <c r="DN98" i="33475"/>
  <c r="DF89" i="33475"/>
  <c r="DZ89" i="33475"/>
  <c r="EL89" i="33475"/>
  <c r="DN89" i="33475"/>
  <c r="DO89" i="33475"/>
  <c r="EK89" i="33475"/>
  <c r="DY89" i="33475"/>
  <c r="DF79" i="33475"/>
  <c r="DO79" i="33475"/>
  <c r="DY79" i="33475"/>
  <c r="DZ79" i="33475"/>
  <c r="EK79" i="33475"/>
  <c r="EL79" i="33475"/>
  <c r="DN79" i="33475"/>
  <c r="DF63" i="33475"/>
  <c r="DO63" i="33475"/>
  <c r="DY63" i="33475"/>
  <c r="DZ63" i="33475"/>
  <c r="EK63" i="33475"/>
  <c r="EL63" i="33475"/>
  <c r="DN63" i="33475"/>
  <c r="DF50" i="33475"/>
  <c r="DO50" i="33475"/>
  <c r="DZ50" i="33475"/>
  <c r="EK50" i="33475"/>
  <c r="EL50" i="33475"/>
  <c r="DY50" i="33475"/>
  <c r="DN50" i="33475"/>
  <c r="DF47" i="33475"/>
  <c r="DO47" i="33475"/>
  <c r="DY47" i="33475"/>
  <c r="DZ47" i="33475"/>
  <c r="EK47" i="33475"/>
  <c r="DN47" i="33475"/>
  <c r="EL47" i="33475"/>
  <c r="DF39" i="33475"/>
  <c r="DO39" i="33475"/>
  <c r="DY39" i="33475"/>
  <c r="DZ39" i="33475"/>
  <c r="EK39" i="33475"/>
  <c r="EL39" i="33475"/>
  <c r="DN39" i="33475"/>
  <c r="EL36" i="33475"/>
  <c r="DN36" i="33475"/>
  <c r="DO36" i="33475"/>
  <c r="DY36" i="33475"/>
  <c r="DF36" i="33475"/>
  <c r="EK36" i="33475"/>
  <c r="DZ36" i="33475"/>
  <c r="EL96" i="33474"/>
  <c r="DO96" i="33474"/>
  <c r="DY96" i="33474"/>
  <c r="DN96" i="33474"/>
  <c r="EK96" i="33474"/>
  <c r="DZ96" i="33474"/>
  <c r="DF96" i="33474"/>
  <c r="DF93" i="33474"/>
  <c r="DZ93" i="33474"/>
  <c r="EL93" i="33474"/>
  <c r="DN93" i="33474"/>
  <c r="DO93" i="33474"/>
  <c r="DY93" i="33474"/>
  <c r="EK93" i="33474"/>
  <c r="DF75" i="33474"/>
  <c r="EK75" i="33474"/>
  <c r="DO75" i="33474"/>
  <c r="EL75" i="33474"/>
  <c r="DY75" i="33474"/>
  <c r="DZ75" i="33474"/>
  <c r="DN75" i="33474"/>
  <c r="EK69" i="33474"/>
  <c r="EL69" i="33474"/>
  <c r="DZ69" i="33474"/>
  <c r="DF69" i="33474"/>
  <c r="DN69" i="33474"/>
  <c r="DO69" i="33474"/>
  <c r="DY69" i="33474"/>
  <c r="EK57" i="33474"/>
  <c r="EL57" i="33474"/>
  <c r="DZ57" i="33474"/>
  <c r="DN57" i="33474"/>
  <c r="DF57" i="33474"/>
  <c r="DO57" i="33474"/>
  <c r="DY57" i="33474"/>
  <c r="DF55" i="33474"/>
  <c r="DO55" i="33474"/>
  <c r="EK55" i="33474"/>
  <c r="DY55" i="33474"/>
  <c r="EL55" i="33474"/>
  <c r="DZ55" i="33474"/>
  <c r="DN55" i="33474"/>
  <c r="DD51" i="33474"/>
  <c r="DL51" i="33474" s="1"/>
  <c r="DE51" i="33474"/>
  <c r="DF87" i="33473"/>
  <c r="DZ87" i="33473"/>
  <c r="EL87" i="33473"/>
  <c r="EK87" i="33473"/>
  <c r="DO87" i="33473"/>
  <c r="DY87" i="33473"/>
  <c r="DN87" i="33473"/>
  <c r="EL86" i="33473"/>
  <c r="DF86" i="33473"/>
  <c r="DY86" i="33473"/>
  <c r="DZ86" i="33473"/>
  <c r="DN86" i="33473"/>
  <c r="EK86" i="33473"/>
  <c r="DO86" i="33473"/>
  <c r="DF83" i="33473"/>
  <c r="DZ83" i="33473"/>
  <c r="EL83" i="33473"/>
  <c r="EK83" i="33473"/>
  <c r="DN83" i="33473"/>
  <c r="DO83" i="33473"/>
  <c r="DY83" i="33473"/>
  <c r="EL82" i="33473"/>
  <c r="DZ82" i="33473"/>
  <c r="DN82" i="33473"/>
  <c r="DY82" i="33473"/>
  <c r="EK82" i="33473"/>
  <c r="DO82" i="33473"/>
  <c r="DF82" i="33473"/>
  <c r="DF71" i="33473"/>
  <c r="DZ71" i="33473"/>
  <c r="EL71" i="33473"/>
  <c r="EK71" i="33473"/>
  <c r="DO71" i="33473"/>
  <c r="DY71" i="33473"/>
  <c r="DN71" i="33473"/>
  <c r="DZ59" i="33473"/>
  <c r="EL59" i="33473"/>
  <c r="DO59" i="33473"/>
  <c r="DN59" i="33473"/>
  <c r="DF59" i="33473"/>
  <c r="DY59" i="33473"/>
  <c r="EK59" i="33473"/>
  <c r="EL58" i="33473"/>
  <c r="DO58" i="33473"/>
  <c r="DZ58" i="33473"/>
  <c r="DF58" i="33473"/>
  <c r="DN58" i="33473"/>
  <c r="DY58" i="33473"/>
  <c r="EK58" i="33473"/>
  <c r="DY57" i="33473"/>
  <c r="DZ57" i="33473"/>
  <c r="EK57" i="33473"/>
  <c r="DF57" i="33473"/>
  <c r="EL57" i="33473"/>
  <c r="DN57" i="33473"/>
  <c r="DO57" i="33473"/>
  <c r="DO56" i="33473"/>
  <c r="DZ56" i="33473"/>
  <c r="EK56" i="33473"/>
  <c r="EL56" i="33473"/>
  <c r="DN56" i="33473"/>
  <c r="DY56" i="33473"/>
  <c r="DF56" i="33473"/>
  <c r="EL50" i="33473"/>
  <c r="DO50" i="33473"/>
  <c r="DZ50" i="33473"/>
  <c r="DN50" i="33473"/>
  <c r="DY50" i="33473"/>
  <c r="DF50" i="33473"/>
  <c r="EK50" i="33473"/>
  <c r="DY49" i="33473"/>
  <c r="DZ49" i="33473"/>
  <c r="EK49" i="33473"/>
  <c r="DN49" i="33473"/>
  <c r="DF49" i="33473"/>
  <c r="EL49" i="33473"/>
  <c r="DO49" i="33473"/>
  <c r="DF43" i="33473"/>
  <c r="DZ43" i="33473"/>
  <c r="EL43" i="33473"/>
  <c r="DO43" i="33473"/>
  <c r="EK43" i="33473"/>
  <c r="DN43" i="33473"/>
  <c r="DY43" i="33473"/>
  <c r="DF80" i="33472"/>
  <c r="DN80" i="33472"/>
  <c r="DO80" i="33472"/>
  <c r="DY80" i="33472"/>
  <c r="EK80" i="33472"/>
  <c r="EL80" i="33472"/>
  <c r="DZ80" i="33472"/>
  <c r="DF62" i="33472"/>
  <c r="DY62" i="33472"/>
  <c r="EK62" i="33472"/>
  <c r="EL62" i="33472"/>
  <c r="DO62" i="33472"/>
  <c r="DZ62" i="33472"/>
  <c r="DN62" i="33472"/>
  <c r="DF52" i="33472"/>
  <c r="DN52" i="33472"/>
  <c r="DO52" i="33472"/>
  <c r="DY52" i="33472"/>
  <c r="EL52" i="33472"/>
  <c r="DZ52" i="33472"/>
  <c r="EK52" i="33472"/>
  <c r="DC47" i="33472"/>
  <c r="DE47" i="33472"/>
  <c r="DC46" i="33472"/>
  <c r="DE46" i="33472"/>
  <c r="EK45" i="33472"/>
  <c r="DN45" i="33472"/>
  <c r="DY45" i="33472"/>
  <c r="DZ45" i="33472"/>
  <c r="DF45" i="33472"/>
  <c r="DO45" i="33472"/>
  <c r="EL45" i="33472"/>
  <c r="DF44" i="33472"/>
  <c r="DN44" i="33472"/>
  <c r="DO44" i="33472"/>
  <c r="DY44" i="33472"/>
  <c r="EL44" i="33472"/>
  <c r="DZ44" i="33472"/>
  <c r="EK44" i="33472"/>
  <c r="DC96" i="2"/>
  <c r="DJ96" i="2" s="1"/>
  <c r="DE96" i="2"/>
  <c r="EK78" i="2"/>
  <c r="DZ78" i="2"/>
  <c r="DN78" i="2"/>
  <c r="EL78" i="2"/>
  <c r="DO78" i="2"/>
  <c r="DF78" i="2"/>
  <c r="DY78" i="2"/>
  <c r="DY77" i="2"/>
  <c r="EK77" i="2"/>
  <c r="EL77" i="2"/>
  <c r="DO77" i="2"/>
  <c r="DZ77" i="2"/>
  <c r="DF77" i="2"/>
  <c r="DN77" i="2"/>
  <c r="DC74" i="2"/>
  <c r="DE74" i="2"/>
  <c r="DC73" i="2"/>
  <c r="DJ73" i="2" s="1"/>
  <c r="DE73" i="2"/>
  <c r="DY72" i="2"/>
  <c r="DZ72" i="2"/>
  <c r="EK72" i="2"/>
  <c r="DN72" i="2"/>
  <c r="DO72" i="2"/>
  <c r="DF72" i="2"/>
  <c r="EL72" i="2"/>
  <c r="DY55" i="2"/>
  <c r="EK55" i="2"/>
  <c r="EL55" i="2"/>
  <c r="DF55" i="2"/>
  <c r="DN55" i="2"/>
  <c r="DO55" i="2"/>
  <c r="DZ55" i="2"/>
  <c r="EK54" i="2"/>
  <c r="DZ54" i="2"/>
  <c r="DN54" i="2"/>
  <c r="EL54" i="2"/>
  <c r="DY54" i="2"/>
  <c r="DO54" i="2"/>
  <c r="DF54" i="2"/>
  <c r="DD32" i="2"/>
  <c r="DL32" i="2" s="1"/>
  <c r="DE32" i="2"/>
  <c r="DY97" i="33478"/>
  <c r="DF97" i="33478"/>
  <c r="EK97" i="33478"/>
  <c r="DZ97" i="33478"/>
  <c r="EL97" i="33478"/>
  <c r="DN97" i="33478"/>
  <c r="DO97" i="33478"/>
  <c r="DD88" i="33478"/>
  <c r="DL88" i="33478" s="1"/>
  <c r="DE88" i="33478"/>
  <c r="EK86" i="33478"/>
  <c r="DY86" i="33478"/>
  <c r="DN86" i="33478"/>
  <c r="EL86" i="33478"/>
  <c r="DZ86" i="33478"/>
  <c r="DF86" i="33478"/>
  <c r="DO86" i="33478"/>
  <c r="EK84" i="33478"/>
  <c r="DY84" i="33478"/>
  <c r="DN84" i="33478"/>
  <c r="DF84" i="33478"/>
  <c r="EL84" i="33478"/>
  <c r="DZ84" i="33478"/>
  <c r="DO84" i="33478"/>
  <c r="EK82" i="33478"/>
  <c r="DY82" i="33478"/>
  <c r="DN82" i="33478"/>
  <c r="EL82" i="33478"/>
  <c r="DF82" i="33478"/>
  <c r="DO82" i="33478"/>
  <c r="DZ82" i="33478"/>
  <c r="EK74" i="33478"/>
  <c r="DY74" i="33478"/>
  <c r="DN74" i="33478"/>
  <c r="EL74" i="33478"/>
  <c r="DF74" i="33478"/>
  <c r="DZ74" i="33478"/>
  <c r="DO74" i="33478"/>
  <c r="EK70" i="33478"/>
  <c r="DY70" i="33478"/>
  <c r="DN70" i="33478"/>
  <c r="EL70" i="33478"/>
  <c r="DO70" i="33478"/>
  <c r="DZ70" i="33478"/>
  <c r="DF70" i="33478"/>
  <c r="DC68" i="33478"/>
  <c r="DJ68" i="33478" s="1"/>
  <c r="DE68" i="33478"/>
  <c r="DF57" i="33478"/>
  <c r="DY57" i="33478"/>
  <c r="DZ57" i="33478"/>
  <c r="EK57" i="33478"/>
  <c r="DN57" i="33478"/>
  <c r="EL57" i="33478"/>
  <c r="DO57" i="33478"/>
  <c r="DF56" i="33478"/>
  <c r="EK56" i="33478"/>
  <c r="DY56" i="33478"/>
  <c r="DN56" i="33478"/>
  <c r="EL56" i="33478"/>
  <c r="DZ56" i="33478"/>
  <c r="DO56" i="33478"/>
  <c r="DC49" i="33478"/>
  <c r="DJ49" i="33478" s="1"/>
  <c r="DE49" i="33478"/>
  <c r="DO99" i="33480"/>
  <c r="EK95" i="33480"/>
  <c r="EL95" i="33480"/>
  <c r="DZ95" i="33480"/>
  <c r="DN95" i="33480"/>
  <c r="DF95" i="33480"/>
  <c r="DO95" i="33480"/>
  <c r="DY95" i="33480"/>
  <c r="EK93" i="33480"/>
  <c r="DY93" i="33480"/>
  <c r="EL93" i="33480"/>
  <c r="DZ93" i="33480"/>
  <c r="DN93" i="33480"/>
  <c r="DO93" i="33480"/>
  <c r="DF93" i="33480"/>
  <c r="EK91" i="33480"/>
  <c r="EL91" i="33480"/>
  <c r="DZ91" i="33480"/>
  <c r="DN91" i="33480"/>
  <c r="DO91" i="33480"/>
  <c r="DF91" i="33480"/>
  <c r="DY91" i="33480"/>
  <c r="DY85" i="33480"/>
  <c r="DZ85" i="33480"/>
  <c r="EK85" i="33480"/>
  <c r="DN85" i="33480"/>
  <c r="EL85" i="33480"/>
  <c r="DO85" i="33480"/>
  <c r="DF85" i="33480"/>
  <c r="EK79" i="33480"/>
  <c r="EL79" i="33480"/>
  <c r="DZ79" i="33480"/>
  <c r="DN79" i="33480"/>
  <c r="DF79" i="33480"/>
  <c r="DO79" i="33480"/>
  <c r="DY79" i="33480"/>
  <c r="DD70" i="33480"/>
  <c r="DL70" i="33480" s="1"/>
  <c r="DE70" i="33480"/>
  <c r="DD58" i="33480"/>
  <c r="DL58" i="33480" s="1"/>
  <c r="DE58" i="33480"/>
  <c r="EK55" i="33480"/>
  <c r="EL55" i="33480"/>
  <c r="DY55" i="33480"/>
  <c r="DZ55" i="33480"/>
  <c r="DN55" i="33480"/>
  <c r="DF55" i="33480"/>
  <c r="DO55" i="33480"/>
  <c r="DF65" i="33477"/>
  <c r="DO76" i="33477"/>
  <c r="DO68" i="33477"/>
  <c r="F43" i="1"/>
  <c r="I109" i="33459" s="1"/>
  <c r="AB11" i="2" s="1"/>
  <c r="CG44" i="33480"/>
  <c r="CJ44" i="33480" s="1"/>
  <c r="AC94" i="1"/>
  <c r="AG94" i="1" s="1"/>
  <c r="AC93" i="1"/>
  <c r="AG93" i="1" s="1"/>
  <c r="AC92" i="1"/>
  <c r="AE92" i="1" s="1"/>
  <c r="AC91" i="1"/>
  <c r="AG91" i="1" s="1"/>
  <c r="AC90" i="1"/>
  <c r="AG90" i="1" s="1"/>
  <c r="AC89" i="1"/>
  <c r="AG89" i="1" s="1"/>
  <c r="AC88" i="1"/>
  <c r="AG88" i="1" s="1"/>
  <c r="AB106" i="1"/>
  <c r="AC87" i="1"/>
  <c r="AG87" i="1" s="1"/>
  <c r="CC28" i="33475"/>
  <c r="AZ28" i="33475" s="1"/>
  <c r="CD28" i="33475"/>
  <c r="BF28" i="33475" s="1"/>
  <c r="DF28" i="33475"/>
  <c r="EL28" i="33475"/>
  <c r="DZ28" i="33475"/>
  <c r="EK28" i="33475"/>
  <c r="DY28" i="33475"/>
  <c r="DN28" i="33475"/>
  <c r="CL28" i="33474"/>
  <c r="CM28" i="33474"/>
  <c r="BB28" i="33474" s="1"/>
  <c r="BD28" i="33474"/>
  <c r="AZ28" i="33474"/>
  <c r="EV641" i="33476"/>
  <c r="GW641" i="33476"/>
  <c r="GM641" i="33476"/>
  <c r="GC641" i="33476"/>
  <c r="FS641" i="33476"/>
  <c r="FI641" i="33476"/>
  <c r="EM641" i="33476"/>
  <c r="EC641" i="33476"/>
  <c r="GX641" i="33476"/>
  <c r="GN641" i="33476"/>
  <c r="GD641" i="33476"/>
  <c r="FT641" i="33476"/>
  <c r="FJ641" i="33476"/>
  <c r="EN641" i="33476"/>
  <c r="ED641" i="33476"/>
  <c r="GQ641" i="33476"/>
  <c r="GG641" i="33476"/>
  <c r="FW641" i="33476"/>
  <c r="FM641" i="33476"/>
  <c r="FC641" i="33476"/>
  <c r="ES641" i="33476"/>
  <c r="EO641" i="33476"/>
  <c r="EE641" i="33476"/>
  <c r="GR641" i="33476"/>
  <c r="GH641" i="33476"/>
  <c r="FX641" i="33476"/>
  <c r="FN641" i="33476"/>
  <c r="FD641" i="33476"/>
  <c r="ET641" i="33476"/>
  <c r="EP641" i="33476"/>
  <c r="EF641" i="33476"/>
  <c r="GS641" i="33476"/>
  <c r="GI641" i="33476"/>
  <c r="FY641" i="33476"/>
  <c r="FO641" i="33476"/>
  <c r="FE641" i="33476"/>
  <c r="EW641" i="33476"/>
  <c r="EI641" i="33476"/>
  <c r="DY641" i="33476"/>
  <c r="GT641" i="33476"/>
  <c r="GJ641" i="33476"/>
  <c r="FZ641" i="33476"/>
  <c r="FP641" i="33476"/>
  <c r="FF641" i="33476"/>
  <c r="EY641" i="33476"/>
  <c r="EJ641" i="33476"/>
  <c r="DZ641" i="33476"/>
  <c r="EB641" i="33476"/>
  <c r="GU641" i="33476"/>
  <c r="GK641" i="33476"/>
  <c r="GA641" i="33476"/>
  <c r="FQ641" i="33476"/>
  <c r="FG641" i="33476"/>
  <c r="EZ641" i="33476"/>
  <c r="EK641" i="33476"/>
  <c r="EA641" i="33476"/>
  <c r="GV641" i="33476"/>
  <c r="GL641" i="33476"/>
  <c r="GB641" i="33476"/>
  <c r="FR641" i="33476"/>
  <c r="FH641" i="33476"/>
  <c r="EL641" i="33476"/>
  <c r="DD28" i="33474"/>
  <c r="DL28" i="33474" s="1"/>
  <c r="DE28" i="33474"/>
  <c r="EL28" i="33473"/>
  <c r="DZ28" i="33473"/>
  <c r="DF28" i="33473"/>
  <c r="EK28" i="33473"/>
  <c r="DY28" i="33473"/>
  <c r="GW498" i="33476"/>
  <c r="GM498" i="33476"/>
  <c r="GC498" i="33476"/>
  <c r="FS498" i="33476"/>
  <c r="FI498" i="33476"/>
  <c r="EP498" i="33476"/>
  <c r="EF498" i="33476"/>
  <c r="GX498" i="33476"/>
  <c r="GN498" i="33476"/>
  <c r="GD498" i="33476"/>
  <c r="FT498" i="33476"/>
  <c r="FJ498" i="33476"/>
  <c r="EI498" i="33476"/>
  <c r="DY498" i="33476"/>
  <c r="GQ498" i="33476"/>
  <c r="GG498" i="33476"/>
  <c r="FW498" i="33476"/>
  <c r="FM498" i="33476"/>
  <c r="FC498" i="33476"/>
  <c r="ES498" i="33476"/>
  <c r="EJ498" i="33476"/>
  <c r="DZ498" i="33476"/>
  <c r="GR498" i="33476"/>
  <c r="GH498" i="33476"/>
  <c r="FX498" i="33476"/>
  <c r="FN498" i="33476"/>
  <c r="FD498" i="33476"/>
  <c r="ET498" i="33476"/>
  <c r="EK498" i="33476"/>
  <c r="EA498" i="33476"/>
  <c r="GS498" i="33476"/>
  <c r="GI498" i="33476"/>
  <c r="FY498" i="33476"/>
  <c r="FO498" i="33476"/>
  <c r="FE498" i="33476"/>
  <c r="EW498" i="33476"/>
  <c r="EL498" i="33476"/>
  <c r="GT498" i="33476"/>
  <c r="GJ498" i="33476"/>
  <c r="FZ498" i="33476"/>
  <c r="FP498" i="33476"/>
  <c r="FF498" i="33476"/>
  <c r="EY498" i="33476"/>
  <c r="EM498" i="33476"/>
  <c r="EC498" i="33476"/>
  <c r="GU498" i="33476"/>
  <c r="GK498" i="33476"/>
  <c r="GA498" i="33476"/>
  <c r="FQ498" i="33476"/>
  <c r="FG498" i="33476"/>
  <c r="EZ498" i="33476"/>
  <c r="EN498" i="33476"/>
  <c r="ED498" i="33476"/>
  <c r="EB498" i="33476"/>
  <c r="GV498" i="33476"/>
  <c r="GL498" i="33476"/>
  <c r="GB498" i="33476"/>
  <c r="FR498" i="33476"/>
  <c r="FH498" i="33476"/>
  <c r="EO498" i="33476"/>
  <c r="EE498" i="33476"/>
  <c r="EV498" i="33476"/>
  <c r="EV355" i="33476"/>
  <c r="GW355" i="33476"/>
  <c r="GM355" i="33476"/>
  <c r="GC355" i="33476"/>
  <c r="FS355" i="33476"/>
  <c r="FI355" i="33476"/>
  <c r="EK355" i="33476"/>
  <c r="EA355" i="33476"/>
  <c r="GX355" i="33476"/>
  <c r="GN355" i="33476"/>
  <c r="GD355" i="33476"/>
  <c r="FT355" i="33476"/>
  <c r="FJ355" i="33476"/>
  <c r="EL355" i="33476"/>
  <c r="EB355" i="33476"/>
  <c r="GQ355" i="33476"/>
  <c r="GG355" i="33476"/>
  <c r="FW355" i="33476"/>
  <c r="FM355" i="33476"/>
  <c r="FC355" i="33476"/>
  <c r="ES355" i="33476"/>
  <c r="EM355" i="33476"/>
  <c r="EC355" i="33476"/>
  <c r="GR355" i="33476"/>
  <c r="GH355" i="33476"/>
  <c r="FX355" i="33476"/>
  <c r="FN355" i="33476"/>
  <c r="FD355" i="33476"/>
  <c r="ET355" i="33476"/>
  <c r="EN355" i="33476"/>
  <c r="ED355" i="33476"/>
  <c r="GS355" i="33476"/>
  <c r="GI355" i="33476"/>
  <c r="FY355" i="33476"/>
  <c r="FO355" i="33476"/>
  <c r="FE355" i="33476"/>
  <c r="EW355" i="33476"/>
  <c r="EO355" i="33476"/>
  <c r="EE355" i="33476"/>
  <c r="GT355" i="33476"/>
  <c r="GJ355" i="33476"/>
  <c r="FZ355" i="33476"/>
  <c r="FP355" i="33476"/>
  <c r="FF355" i="33476"/>
  <c r="EY355" i="33476"/>
  <c r="EP355" i="33476"/>
  <c r="EF355" i="33476"/>
  <c r="GU355" i="33476"/>
  <c r="GK355" i="33476"/>
  <c r="GA355" i="33476"/>
  <c r="FQ355" i="33476"/>
  <c r="FG355" i="33476"/>
  <c r="EZ355" i="33476"/>
  <c r="EI355" i="33476"/>
  <c r="DY355" i="33476"/>
  <c r="GV355" i="33476"/>
  <c r="GL355" i="33476"/>
  <c r="GB355" i="33476"/>
  <c r="FR355" i="33476"/>
  <c r="FH355" i="33476"/>
  <c r="EJ355" i="33476"/>
  <c r="DZ355" i="33476"/>
  <c r="DF28" i="2"/>
  <c r="GW212" i="33476"/>
  <c r="GM212" i="33476"/>
  <c r="GC212" i="33476"/>
  <c r="FS212" i="33476"/>
  <c r="FI212" i="33476"/>
  <c r="ED212" i="33476"/>
  <c r="GX212" i="33476"/>
  <c r="GN212" i="33476"/>
  <c r="GD212" i="33476"/>
  <c r="FT212" i="33476"/>
  <c r="FJ212" i="33476"/>
  <c r="EO212" i="33476"/>
  <c r="EE212" i="33476"/>
  <c r="GQ212" i="33476"/>
  <c r="GG212" i="33476"/>
  <c r="FW212" i="33476"/>
  <c r="FM212" i="33476"/>
  <c r="FC212" i="33476"/>
  <c r="ES212" i="33476"/>
  <c r="EP212" i="33476"/>
  <c r="EF212" i="33476"/>
  <c r="GR212" i="33476"/>
  <c r="GH212" i="33476"/>
  <c r="FX212" i="33476"/>
  <c r="FN212" i="33476"/>
  <c r="FD212" i="33476"/>
  <c r="ET212" i="33476"/>
  <c r="EI212" i="33476"/>
  <c r="DY212" i="33476"/>
  <c r="GS212" i="33476"/>
  <c r="GI212" i="33476"/>
  <c r="FY212" i="33476"/>
  <c r="FO212" i="33476"/>
  <c r="FE212" i="33476"/>
  <c r="EW212" i="33476"/>
  <c r="EJ212" i="33476"/>
  <c r="DZ212" i="33476"/>
  <c r="GT212" i="33476"/>
  <c r="GJ212" i="33476"/>
  <c r="FZ212" i="33476"/>
  <c r="FP212" i="33476"/>
  <c r="FF212" i="33476"/>
  <c r="EY212" i="33476"/>
  <c r="EA212" i="33476"/>
  <c r="GU212" i="33476"/>
  <c r="GK212" i="33476"/>
  <c r="GA212" i="33476"/>
  <c r="FQ212" i="33476"/>
  <c r="FG212" i="33476"/>
  <c r="EZ212" i="33476"/>
  <c r="EL212" i="33476"/>
  <c r="EB212" i="33476"/>
  <c r="GV212" i="33476"/>
  <c r="GL212" i="33476"/>
  <c r="GB212" i="33476"/>
  <c r="FR212" i="33476"/>
  <c r="FH212" i="33476"/>
  <c r="EM212" i="33476"/>
  <c r="EC212" i="33476"/>
  <c r="EV212" i="33476"/>
  <c r="CK32" i="33478"/>
  <c r="BE32" i="33478" s="1"/>
  <c r="CK34" i="33478"/>
  <c r="BE34" i="33478" s="1"/>
  <c r="CF35" i="33478"/>
  <c r="CD35" i="33478"/>
  <c r="BF35" i="33478" s="1"/>
  <c r="X76" i="33476" s="1"/>
  <c r="CC34" i="33478"/>
  <c r="CN34" i="33478" s="1"/>
  <c r="X34" i="33478" s="1"/>
  <c r="V75" i="33476" s="1"/>
  <c r="CJ34" i="33478"/>
  <c r="BA34" i="33478" s="1"/>
  <c r="CD34" i="33478"/>
  <c r="BF34" i="33478" s="1"/>
  <c r="X75" i="33476" s="1"/>
  <c r="CJ32" i="33478"/>
  <c r="BA32" i="33478" s="1"/>
  <c r="AT69" i="33476"/>
  <c r="DF28" i="33478"/>
  <c r="AS69" i="33476"/>
  <c r="AN69" i="33476"/>
  <c r="EV69" i="33476"/>
  <c r="GR69" i="33476"/>
  <c r="GH69" i="33476"/>
  <c r="FX69" i="33476"/>
  <c r="FN69" i="33476"/>
  <c r="FD69" i="33476"/>
  <c r="EO69" i="33476"/>
  <c r="EF69" i="33476"/>
  <c r="DO69" i="33476"/>
  <c r="AC69" i="33476"/>
  <c r="GQ69" i="33476"/>
  <c r="GG69" i="33476"/>
  <c r="FW69" i="33476"/>
  <c r="FM69" i="33476"/>
  <c r="FC69" i="33476"/>
  <c r="EP69" i="33476"/>
  <c r="EE69" i="33476"/>
  <c r="AJ69" i="33476"/>
  <c r="AF69" i="33476"/>
  <c r="GX69" i="33476"/>
  <c r="GN69" i="33476"/>
  <c r="GD69" i="33476"/>
  <c r="FT69" i="33476"/>
  <c r="FJ69" i="33476"/>
  <c r="EN69" i="33476"/>
  <c r="ED69" i="33476"/>
  <c r="AI69" i="33476"/>
  <c r="EA69" i="33476"/>
  <c r="GW69" i="33476"/>
  <c r="GM69" i="33476"/>
  <c r="GC69" i="33476"/>
  <c r="FS69" i="33476"/>
  <c r="FI69" i="33476"/>
  <c r="EZ69" i="33476"/>
  <c r="EM69" i="33476"/>
  <c r="EC69" i="33476"/>
  <c r="AH69" i="33476"/>
  <c r="GV69" i="33476"/>
  <c r="GB69" i="33476"/>
  <c r="FR69" i="33476"/>
  <c r="FH69" i="33476"/>
  <c r="EY69" i="33476"/>
  <c r="EL69" i="33476"/>
  <c r="EB69" i="33476"/>
  <c r="AG69" i="33476"/>
  <c r="GU69" i="33476"/>
  <c r="GK69" i="33476"/>
  <c r="GA69" i="33476"/>
  <c r="FQ69" i="33476"/>
  <c r="FG69" i="33476"/>
  <c r="EW69" i="33476"/>
  <c r="EK69" i="33476"/>
  <c r="GT69" i="33476"/>
  <c r="GJ69" i="33476"/>
  <c r="FZ69" i="33476"/>
  <c r="FP69" i="33476"/>
  <c r="FF69" i="33476"/>
  <c r="ES69" i="33476"/>
  <c r="EJ69" i="33476"/>
  <c r="DZ69" i="33476"/>
  <c r="AE69" i="33476"/>
  <c r="GS69" i="33476"/>
  <c r="FY69" i="33476"/>
  <c r="FO69" i="33476"/>
  <c r="FE69" i="33476"/>
  <c r="ET69" i="33476"/>
  <c r="EI69" i="33476"/>
  <c r="DY69" i="33476"/>
  <c r="AD69" i="33476"/>
  <c r="DE29" i="33478"/>
  <c r="DF29" i="33478" s="1"/>
  <c r="DC29" i="33478"/>
  <c r="R76" i="33476"/>
  <c r="FM76" i="33476" s="1"/>
  <c r="DZ44" i="33480"/>
  <c r="DY44" i="33480"/>
  <c r="EL44" i="33480"/>
  <c r="EK44" i="33480"/>
  <c r="DF44" i="33480"/>
  <c r="S64" i="33476"/>
  <c r="CJ30" i="33478"/>
  <c r="CC31" i="33478"/>
  <c r="CN32" i="33478"/>
  <c r="X32" i="33478" s="1"/>
  <c r="V73" i="33476" s="1"/>
  <c r="CC35" i="33478"/>
  <c r="CG35" i="33478"/>
  <c r="CL34" i="33478"/>
  <c r="AZ34" i="33478"/>
  <c r="Y75" i="33476" s="1"/>
  <c r="CJ33" i="33478"/>
  <c r="CN33" i="33478" s="1"/>
  <c r="X33" i="33478" s="1"/>
  <c r="V74" i="33476" s="1"/>
  <c r="GA74" i="33476" s="1"/>
  <c r="CK33" i="33478"/>
  <c r="BE33" i="33478" s="1"/>
  <c r="AZ33" i="33478"/>
  <c r="Y74" i="33476" s="1"/>
  <c r="CF31" i="33478"/>
  <c r="CD31" i="33478"/>
  <c r="BF31" i="33478" s="1"/>
  <c r="X72" i="33476" s="1"/>
  <c r="CE31" i="33478"/>
  <c r="BC31" i="33478" s="1"/>
  <c r="BC105" i="33478" s="1"/>
  <c r="CK29" i="33478"/>
  <c r="BE29" i="33478" s="1"/>
  <c r="CL29" i="33478"/>
  <c r="CM29" i="33478" s="1"/>
  <c r="DF35" i="33478"/>
  <c r="GG76" i="33476"/>
  <c r="ES76" i="33476"/>
  <c r="GH76" i="33476"/>
  <c r="ET76" i="33476"/>
  <c r="EC76" i="33476"/>
  <c r="FE76" i="33476"/>
  <c r="FZ76" i="33476"/>
  <c r="EN76" i="33476"/>
  <c r="FG76" i="33476"/>
  <c r="FH76" i="33476"/>
  <c r="FR76" i="33476"/>
  <c r="GW76" i="33476"/>
  <c r="FI76" i="33476"/>
  <c r="GN76" i="33476"/>
  <c r="EZ76" i="33476"/>
  <c r="DD34" i="33478"/>
  <c r="DL34" i="33478" s="1"/>
  <c r="DE34" i="33478"/>
  <c r="GQ75" i="33476"/>
  <c r="GG75" i="33476"/>
  <c r="FW75" i="33476"/>
  <c r="FM75" i="33476"/>
  <c r="FC75" i="33476"/>
  <c r="ES75" i="33476"/>
  <c r="EK75" i="33476"/>
  <c r="EA75" i="33476"/>
  <c r="GR75" i="33476"/>
  <c r="GH75" i="33476"/>
  <c r="FX75" i="33476"/>
  <c r="FN75" i="33476"/>
  <c r="FD75" i="33476"/>
  <c r="ET75" i="33476"/>
  <c r="EL75" i="33476"/>
  <c r="EB75" i="33476"/>
  <c r="EC75" i="33476"/>
  <c r="GS75" i="33476"/>
  <c r="FY75" i="33476"/>
  <c r="FO75" i="33476"/>
  <c r="FE75" i="33476"/>
  <c r="EU75" i="33476"/>
  <c r="EM75" i="33476"/>
  <c r="GT75" i="33476"/>
  <c r="GJ75" i="33476"/>
  <c r="FZ75" i="33476"/>
  <c r="FP75" i="33476"/>
  <c r="FF75" i="33476"/>
  <c r="EV75" i="33476"/>
  <c r="EN75" i="33476"/>
  <c r="GU75" i="33476"/>
  <c r="GK75" i="33476"/>
  <c r="GA75" i="33476"/>
  <c r="FQ75" i="33476"/>
  <c r="FG75" i="33476"/>
  <c r="EW75" i="33476"/>
  <c r="EO75" i="33476"/>
  <c r="EE75" i="33476"/>
  <c r="EP75" i="33476"/>
  <c r="GV75" i="33476"/>
  <c r="GB75" i="33476"/>
  <c r="FR75" i="33476"/>
  <c r="FH75" i="33476"/>
  <c r="EX75" i="33476"/>
  <c r="EF75" i="33476"/>
  <c r="ED75" i="33476"/>
  <c r="GW75" i="33476"/>
  <c r="GM75" i="33476"/>
  <c r="GC75" i="33476"/>
  <c r="FS75" i="33476"/>
  <c r="FI75" i="33476"/>
  <c r="EY75" i="33476"/>
  <c r="EI75" i="33476"/>
  <c r="DY75" i="33476"/>
  <c r="GX75" i="33476"/>
  <c r="GN75" i="33476"/>
  <c r="GD75" i="33476"/>
  <c r="FT75" i="33476"/>
  <c r="FJ75" i="33476"/>
  <c r="EZ75" i="33476"/>
  <c r="EJ75" i="33476"/>
  <c r="DZ75" i="33476"/>
  <c r="GQ74" i="33476"/>
  <c r="GG74" i="33476"/>
  <c r="FW74" i="33476"/>
  <c r="FM74" i="33476"/>
  <c r="FC74" i="33476"/>
  <c r="ES74" i="33476"/>
  <c r="EK74" i="33476"/>
  <c r="EA74" i="33476"/>
  <c r="FE74" i="33476"/>
  <c r="EU74" i="33476"/>
  <c r="EM74" i="33476"/>
  <c r="ED74" i="33476"/>
  <c r="GR74" i="33476"/>
  <c r="GH74" i="33476"/>
  <c r="FX74" i="33476"/>
  <c r="FN74" i="33476"/>
  <c r="FD74" i="33476"/>
  <c r="ET74" i="33476"/>
  <c r="EL74" i="33476"/>
  <c r="EB74" i="33476"/>
  <c r="GS74" i="33476"/>
  <c r="GI74" i="33476"/>
  <c r="FO74" i="33476"/>
  <c r="EC74" i="33476"/>
  <c r="GT74" i="33476"/>
  <c r="GJ74" i="33476"/>
  <c r="FZ74" i="33476"/>
  <c r="FP74" i="33476"/>
  <c r="FF74" i="33476"/>
  <c r="EV74" i="33476"/>
  <c r="EN74" i="33476"/>
  <c r="GU74" i="33476"/>
  <c r="GK74" i="33476"/>
  <c r="FQ74" i="33476"/>
  <c r="FG74" i="33476"/>
  <c r="EW74" i="33476"/>
  <c r="EO74" i="33476"/>
  <c r="EE74" i="33476"/>
  <c r="GV74" i="33476"/>
  <c r="GL74" i="33476"/>
  <c r="FR74" i="33476"/>
  <c r="FH74" i="33476"/>
  <c r="EX74" i="33476"/>
  <c r="EP74" i="33476"/>
  <c r="EF74" i="33476"/>
  <c r="GW74" i="33476"/>
  <c r="GM74" i="33476"/>
  <c r="GC74" i="33476"/>
  <c r="FS74" i="33476"/>
  <c r="FI74" i="33476"/>
  <c r="EY74" i="33476"/>
  <c r="EI74" i="33476"/>
  <c r="DY74" i="33476"/>
  <c r="GX74" i="33476"/>
  <c r="GN74" i="33476"/>
  <c r="GD74" i="33476"/>
  <c r="FT74" i="33476"/>
  <c r="FJ74" i="33476"/>
  <c r="EZ74" i="33476"/>
  <c r="EJ74" i="33476"/>
  <c r="DZ74" i="33476"/>
  <c r="DN33" i="33478"/>
  <c r="DF33" i="33478"/>
  <c r="DF32" i="33478"/>
  <c r="DN32" i="33478" s="1"/>
  <c r="GQ73" i="33476"/>
  <c r="GG73" i="33476"/>
  <c r="FW73" i="33476"/>
  <c r="FM73" i="33476"/>
  <c r="FC73" i="33476"/>
  <c r="ES73" i="33476"/>
  <c r="EK73" i="33476"/>
  <c r="EA73" i="33476"/>
  <c r="EU73" i="33476"/>
  <c r="GR73" i="33476"/>
  <c r="GH73" i="33476"/>
  <c r="FX73" i="33476"/>
  <c r="FN73" i="33476"/>
  <c r="FD73" i="33476"/>
  <c r="ET73" i="33476"/>
  <c r="EL73" i="33476"/>
  <c r="EB73" i="33476"/>
  <c r="EM73" i="33476"/>
  <c r="EC73" i="33476"/>
  <c r="ED73" i="33476"/>
  <c r="GS73" i="33476"/>
  <c r="GI73" i="33476"/>
  <c r="FY73" i="33476"/>
  <c r="FE73" i="33476"/>
  <c r="GT73" i="33476"/>
  <c r="GJ73" i="33476"/>
  <c r="FZ73" i="33476"/>
  <c r="FP73" i="33476"/>
  <c r="FF73" i="33476"/>
  <c r="EV73" i="33476"/>
  <c r="EN73" i="33476"/>
  <c r="GU73" i="33476"/>
  <c r="GK73" i="33476"/>
  <c r="GA73" i="33476"/>
  <c r="FQ73" i="33476"/>
  <c r="FG73" i="33476"/>
  <c r="EW73" i="33476"/>
  <c r="EO73" i="33476"/>
  <c r="EE73" i="33476"/>
  <c r="EX73" i="33476"/>
  <c r="EF73" i="33476"/>
  <c r="GV73" i="33476"/>
  <c r="GL73" i="33476"/>
  <c r="GB73" i="33476"/>
  <c r="FH73" i="33476"/>
  <c r="EP73" i="33476"/>
  <c r="GW73" i="33476"/>
  <c r="GM73" i="33476"/>
  <c r="GC73" i="33476"/>
  <c r="FS73" i="33476"/>
  <c r="FI73" i="33476"/>
  <c r="EY73" i="33476"/>
  <c r="EI73" i="33476"/>
  <c r="DY73" i="33476"/>
  <c r="GX73" i="33476"/>
  <c r="GN73" i="33476"/>
  <c r="GD73" i="33476"/>
  <c r="FT73" i="33476"/>
  <c r="FJ73" i="33476"/>
  <c r="EZ73" i="33476"/>
  <c r="EJ73" i="33476"/>
  <c r="DZ73" i="33476"/>
  <c r="GQ72" i="33476"/>
  <c r="GG72" i="33476"/>
  <c r="FW72" i="33476"/>
  <c r="FM72" i="33476"/>
  <c r="FC72" i="33476"/>
  <c r="ES72" i="33476"/>
  <c r="EK72" i="33476"/>
  <c r="EA72" i="33476"/>
  <c r="ED72" i="33476"/>
  <c r="GR72" i="33476"/>
  <c r="GH72" i="33476"/>
  <c r="FX72" i="33476"/>
  <c r="FN72" i="33476"/>
  <c r="FD72" i="33476"/>
  <c r="ET72" i="33476"/>
  <c r="EL72" i="33476"/>
  <c r="EB72" i="33476"/>
  <c r="EU72" i="33476"/>
  <c r="GS72" i="33476"/>
  <c r="GI72" i="33476"/>
  <c r="FY72" i="33476"/>
  <c r="FO72" i="33476"/>
  <c r="EM72" i="33476"/>
  <c r="EC72" i="33476"/>
  <c r="GT72" i="33476"/>
  <c r="GJ72" i="33476"/>
  <c r="FZ72" i="33476"/>
  <c r="FP72" i="33476"/>
  <c r="FF72" i="33476"/>
  <c r="EV72" i="33476"/>
  <c r="EN72" i="33476"/>
  <c r="GU72" i="33476"/>
  <c r="GK72" i="33476"/>
  <c r="GA72" i="33476"/>
  <c r="FQ72" i="33476"/>
  <c r="EW72" i="33476"/>
  <c r="EO72" i="33476"/>
  <c r="EE72" i="33476"/>
  <c r="EX72" i="33476"/>
  <c r="GV72" i="33476"/>
  <c r="GL72" i="33476"/>
  <c r="GB72" i="33476"/>
  <c r="FR72" i="33476"/>
  <c r="EP72" i="33476"/>
  <c r="EF72" i="33476"/>
  <c r="GW72" i="33476"/>
  <c r="GM72" i="33476"/>
  <c r="GC72" i="33476"/>
  <c r="FS72" i="33476"/>
  <c r="FI72" i="33476"/>
  <c r="EY72" i="33476"/>
  <c r="EI72" i="33476"/>
  <c r="DY72" i="33476"/>
  <c r="GX72" i="33476"/>
  <c r="GN72" i="33476"/>
  <c r="GD72" i="33476"/>
  <c r="FT72" i="33476"/>
  <c r="EZ72" i="33476"/>
  <c r="EJ72" i="33476"/>
  <c r="DZ72" i="33476"/>
  <c r="DN31" i="33478"/>
  <c r="DF31" i="33478"/>
  <c r="CL30" i="33478"/>
  <c r="DF30" i="33478"/>
  <c r="DN30" i="33478" s="1"/>
  <c r="GQ71" i="33476"/>
  <c r="GG71" i="33476"/>
  <c r="FW71" i="33476"/>
  <c r="FM71" i="33476"/>
  <c r="FC71" i="33476"/>
  <c r="ES71" i="33476"/>
  <c r="EA71" i="33476"/>
  <c r="EC71" i="33476"/>
  <c r="GR71" i="33476"/>
  <c r="GH71" i="33476"/>
  <c r="FX71" i="33476"/>
  <c r="FN71" i="33476"/>
  <c r="FD71" i="33476"/>
  <c r="ET71" i="33476"/>
  <c r="EL71" i="33476"/>
  <c r="EB71" i="33476"/>
  <c r="EU71" i="33476"/>
  <c r="GS71" i="33476"/>
  <c r="GI71" i="33476"/>
  <c r="FY71" i="33476"/>
  <c r="FO71" i="33476"/>
  <c r="FE71" i="33476"/>
  <c r="GT71" i="33476"/>
  <c r="GJ71" i="33476"/>
  <c r="FZ71" i="33476"/>
  <c r="FP71" i="33476"/>
  <c r="FF71" i="33476"/>
  <c r="EV71" i="33476"/>
  <c r="GU71" i="33476"/>
  <c r="GK71" i="33476"/>
  <c r="GA71" i="33476"/>
  <c r="FQ71" i="33476"/>
  <c r="FG71" i="33476"/>
  <c r="EW71" i="33476"/>
  <c r="EO71" i="33476"/>
  <c r="EE71" i="33476"/>
  <c r="FH71" i="33476"/>
  <c r="EX71" i="33476"/>
  <c r="GV71" i="33476"/>
  <c r="GL71" i="33476"/>
  <c r="GB71" i="33476"/>
  <c r="FR71" i="33476"/>
  <c r="EP71" i="33476"/>
  <c r="EF71" i="33476"/>
  <c r="GW71" i="33476"/>
  <c r="GM71" i="33476"/>
  <c r="GC71" i="33476"/>
  <c r="FS71" i="33476"/>
  <c r="FI71" i="33476"/>
  <c r="EY71" i="33476"/>
  <c r="EI71" i="33476"/>
  <c r="DY71" i="33476"/>
  <c r="GX71" i="33476"/>
  <c r="GN71" i="33476"/>
  <c r="GD71" i="33476"/>
  <c r="FT71" i="33476"/>
  <c r="FJ71" i="33476"/>
  <c r="EZ71" i="33476"/>
  <c r="EJ71" i="33476"/>
  <c r="DZ71" i="33476"/>
  <c r="ED71" i="33476"/>
  <c r="CN29" i="33478"/>
  <c r="X29" i="33478" s="1"/>
  <c r="V70" i="33476" s="1"/>
  <c r="EC70" i="33476" s="1"/>
  <c r="AZ29" i="33478"/>
  <c r="Y70" i="33476" s="1"/>
  <c r="EF70" i="33476" s="1"/>
  <c r="GX70" i="33476"/>
  <c r="GN70" i="33476"/>
  <c r="GD70" i="33476"/>
  <c r="FT70" i="33476"/>
  <c r="FJ70" i="33476"/>
  <c r="EZ70" i="33476"/>
  <c r="EP70" i="33476"/>
  <c r="GQ70" i="33476"/>
  <c r="GG70" i="33476"/>
  <c r="FW70" i="33476"/>
  <c r="FM70" i="33476"/>
  <c r="FC70" i="33476"/>
  <c r="ES70" i="33476"/>
  <c r="EI70" i="33476"/>
  <c r="EB70" i="33476"/>
  <c r="EK70" i="33476"/>
  <c r="GR70" i="33476"/>
  <c r="GH70" i="33476"/>
  <c r="FX70" i="33476"/>
  <c r="FN70" i="33476"/>
  <c r="FD70" i="33476"/>
  <c r="ET70" i="33476"/>
  <c r="EJ70" i="33476"/>
  <c r="FE70" i="33476"/>
  <c r="EU70" i="33476"/>
  <c r="EL70" i="33476"/>
  <c r="GS70" i="33476"/>
  <c r="GI70" i="33476"/>
  <c r="FY70" i="33476"/>
  <c r="FO70" i="33476"/>
  <c r="GT70" i="33476"/>
  <c r="GJ70" i="33476"/>
  <c r="FZ70" i="33476"/>
  <c r="FP70" i="33476"/>
  <c r="FF70" i="33476"/>
  <c r="EV70" i="33476"/>
  <c r="EE70" i="33476"/>
  <c r="GU70" i="33476"/>
  <c r="GK70" i="33476"/>
  <c r="GA70" i="33476"/>
  <c r="FQ70" i="33476"/>
  <c r="FG70" i="33476"/>
  <c r="EW70" i="33476"/>
  <c r="EM70" i="33476"/>
  <c r="EX70" i="33476"/>
  <c r="EN70" i="33476"/>
  <c r="FS70" i="33476"/>
  <c r="EY70" i="33476"/>
  <c r="EO70" i="33476"/>
  <c r="GV70" i="33476"/>
  <c r="GL70" i="33476"/>
  <c r="GB70" i="33476"/>
  <c r="FR70" i="33476"/>
  <c r="FH70" i="33476"/>
  <c r="DY70" i="33476"/>
  <c r="GW70" i="33476"/>
  <c r="GM70" i="33476"/>
  <c r="GC70" i="33476"/>
  <c r="FI70" i="33476"/>
  <c r="DZ70" i="33476"/>
  <c r="CN51" i="33477"/>
  <c r="X51" i="33477" s="1"/>
  <c r="CL51" i="33477"/>
  <c r="DF51" i="33477"/>
  <c r="DO51" i="33477" s="1"/>
  <c r="DN51" i="33477"/>
  <c r="CM50" i="33477"/>
  <c r="BB50" i="33477" s="1"/>
  <c r="BD50" i="33477"/>
  <c r="DE50" i="33477"/>
  <c r="DD50" i="33477"/>
  <c r="DL50" i="33477" s="1"/>
  <c r="DC50" i="33477"/>
  <c r="DJ50" i="33477" s="1"/>
  <c r="CN49" i="33477"/>
  <c r="X49" i="33477" s="1"/>
  <c r="CL49" i="33477"/>
  <c r="DF49" i="33477"/>
  <c r="DN49" i="33477" s="1"/>
  <c r="DD48" i="33477"/>
  <c r="DL48" i="33477" s="1"/>
  <c r="DC48" i="33477"/>
  <c r="DJ48" i="33477" s="1"/>
  <c r="CM46" i="33477"/>
  <c r="BB46" i="33477" s="1"/>
  <c r="BD46" i="33477"/>
  <c r="DE45" i="33477"/>
  <c r="DD45" i="33477"/>
  <c r="DL45" i="33477" s="1"/>
  <c r="AP840" i="33476"/>
  <c r="AT819" i="33476"/>
  <c r="AM815" i="33476"/>
  <c r="AQ811" i="33476"/>
  <c r="AM807" i="33476"/>
  <c r="AS678" i="33476"/>
  <c r="AR665" i="33476"/>
  <c r="AS567" i="33476"/>
  <c r="BK560" i="33476"/>
  <c r="AM545" i="33476"/>
  <c r="AR536" i="33476"/>
  <c r="AT532" i="33476"/>
  <c r="AP500" i="33476"/>
  <c r="AP426" i="33476"/>
  <c r="AP422" i="33476"/>
  <c r="AO414" i="33476"/>
  <c r="AS383" i="33476"/>
  <c r="AM379" i="33476"/>
  <c r="BK368" i="33476"/>
  <c r="AS360" i="33476"/>
  <c r="AP261" i="33476"/>
  <c r="AP246" i="33476"/>
  <c r="AN231" i="33476"/>
  <c r="AT227" i="33476"/>
  <c r="AN220" i="33476"/>
  <c r="AR103" i="33476"/>
  <c r="AM88" i="33476"/>
  <c r="AT855" i="33476"/>
  <c r="DV826" i="33476"/>
  <c r="CG463" i="33476"/>
  <c r="BH823" i="33476"/>
  <c r="BL823" i="33476"/>
  <c r="BM823" i="33476"/>
  <c r="BI823" i="33476"/>
  <c r="BJ823" i="33476"/>
  <c r="BN823" i="33476"/>
  <c r="BG823" i="33476"/>
  <c r="BK823" i="33476"/>
  <c r="DV823" i="33476"/>
  <c r="BI524" i="33476"/>
  <c r="BK524" i="33476"/>
  <c r="BL524" i="33476"/>
  <c r="BH524" i="33476"/>
  <c r="AQ524" i="33476"/>
  <c r="BM524" i="33476"/>
  <c r="DV524" i="33476"/>
  <c r="BH390" i="33476"/>
  <c r="BM390" i="33476"/>
  <c r="BL390" i="33476"/>
  <c r="BI390" i="33476"/>
  <c r="BN390" i="33476"/>
  <c r="BJ390" i="33476"/>
  <c r="BL364" i="33476"/>
  <c r="BM364" i="33476"/>
  <c r="BI364" i="33476"/>
  <c r="BN364" i="33476"/>
  <c r="BJ364" i="33476"/>
  <c r="BG364" i="33476"/>
  <c r="AR364" i="33476"/>
  <c r="DV364" i="33476"/>
  <c r="BK364" i="33476"/>
  <c r="BN250" i="33476"/>
  <c r="AM250" i="33476"/>
  <c r="BI84" i="33476"/>
  <c r="AM567" i="33476"/>
  <c r="AT383" i="33476"/>
  <c r="AT114" i="33476"/>
  <c r="AR840" i="33476"/>
  <c r="AQ819" i="33476"/>
  <c r="BG842" i="33476"/>
  <c r="AI692" i="33476"/>
  <c r="BN902" i="33476"/>
  <c r="AQ567" i="33476"/>
  <c r="AO567" i="33476"/>
  <c r="AT567" i="33476"/>
  <c r="AM819" i="33476"/>
  <c r="AS103" i="33476"/>
  <c r="AT406" i="33476"/>
  <c r="AN855" i="33476"/>
  <c r="AN406" i="33476"/>
  <c r="AN414" i="33476"/>
  <c r="AS250" i="33476"/>
  <c r="AO383" i="33476"/>
  <c r="AO410" i="33476"/>
  <c r="AR220" i="33476"/>
  <c r="AR246" i="33476"/>
  <c r="AT231" i="33476"/>
  <c r="AT360" i="33476"/>
  <c r="AS379" i="33476"/>
  <c r="AS406" i="33476"/>
  <c r="AS426" i="33476"/>
  <c r="AN500" i="33476"/>
  <c r="AM532" i="33476"/>
  <c r="AR410" i="33476"/>
  <c r="AR231" i="33476"/>
  <c r="AO261" i="33476"/>
  <c r="BG779" i="33476"/>
  <c r="BG689" i="33476"/>
  <c r="BH581" i="33476"/>
  <c r="BK437" i="33476"/>
  <c r="BM605" i="33476"/>
  <c r="BL449" i="33476"/>
  <c r="BJ613" i="33476"/>
  <c r="BK468" i="33476"/>
  <c r="BI463" i="33476"/>
  <c r="BL312" i="33476"/>
  <c r="BH329" i="33476"/>
  <c r="BL200" i="33476"/>
  <c r="BK174" i="33476"/>
  <c r="BJ195" i="33476"/>
  <c r="BK748" i="33476"/>
  <c r="BN463" i="33476"/>
  <c r="BM339" i="33476"/>
  <c r="BM472" i="33476"/>
  <c r="BM298" i="33476"/>
  <c r="BH209" i="33476"/>
  <c r="BN156" i="33476"/>
  <c r="BN914" i="33476"/>
  <c r="BJ918" i="33476"/>
  <c r="BL845" i="33476"/>
  <c r="BH845" i="33476"/>
  <c r="BM845" i="33476"/>
  <c r="BI845" i="33476"/>
  <c r="BN845" i="33476"/>
  <c r="BG845" i="33476"/>
  <c r="BJ845" i="33476"/>
  <c r="BK845" i="33476"/>
  <c r="DV845" i="33476"/>
  <c r="AO845" i="33476"/>
  <c r="BL536" i="33476"/>
  <c r="BG536" i="33476"/>
  <c r="BH536" i="33476"/>
  <c r="BI536" i="33476"/>
  <c r="BM406" i="33476"/>
  <c r="BN406" i="33476"/>
  <c r="BI406" i="33476"/>
  <c r="BJ406" i="33476"/>
  <c r="BK406" i="33476"/>
  <c r="BL406" i="33476"/>
  <c r="BH406" i="33476"/>
  <c r="BG387" i="33476"/>
  <c r="BK387" i="33476"/>
  <c r="BM387" i="33476"/>
  <c r="BI387" i="33476"/>
  <c r="BN387" i="33476"/>
  <c r="BJ387" i="33476"/>
  <c r="BH387" i="33476"/>
  <c r="BL387" i="33476"/>
  <c r="DV387" i="33476"/>
  <c r="BH368" i="33476"/>
  <c r="BL368" i="33476"/>
  <c r="BM368" i="33476"/>
  <c r="BI368" i="33476"/>
  <c r="BN368" i="33476"/>
  <c r="BJ368" i="33476"/>
  <c r="BG368" i="33476"/>
  <c r="DV368" i="33476"/>
  <c r="AM368" i="33476"/>
  <c r="BL275" i="33476"/>
  <c r="AT275" i="33476"/>
  <c r="BJ275" i="33476"/>
  <c r="AN275" i="33476"/>
  <c r="BN227" i="33476"/>
  <c r="DV227" i="33476"/>
  <c r="AR845" i="33476"/>
  <c r="AR250" i="33476"/>
  <c r="AP387" i="33476"/>
  <c r="BH583" i="33476"/>
  <c r="BJ615" i="33476"/>
  <c r="BH331" i="33476"/>
  <c r="BK752" i="33476"/>
  <c r="BN158" i="33476"/>
  <c r="BH813" i="33476"/>
  <c r="BL729" i="33476"/>
  <c r="AT845" i="33476"/>
  <c r="AT410" i="33476"/>
  <c r="AN360" i="33476"/>
  <c r="AR379" i="33476"/>
  <c r="AP406" i="33476"/>
  <c r="AT414" i="33476"/>
  <c r="AM811" i="33476"/>
  <c r="AT220" i="33476"/>
  <c r="AM560" i="33476"/>
  <c r="AR422" i="33476"/>
  <c r="AS231" i="33476"/>
  <c r="AP360" i="33476"/>
  <c r="AO364" i="33476"/>
  <c r="AO220" i="33476"/>
  <c r="AP536" i="33476"/>
  <c r="AR855" i="33476"/>
  <c r="AQ387" i="33476"/>
  <c r="AO231" i="33476"/>
  <c r="AN524" i="33476"/>
  <c r="AR414" i="33476"/>
  <c r="AS823" i="33476"/>
  <c r="AN379" i="33476"/>
  <c r="AN758" i="33476"/>
  <c r="AM578" i="33476"/>
  <c r="AS768" i="33476"/>
  <c r="AS757" i="33476"/>
  <c r="AQ146" i="33476"/>
  <c r="AQ326" i="33476"/>
  <c r="AN176" i="33476"/>
  <c r="AN344" i="33476"/>
  <c r="AP435" i="33476"/>
  <c r="AP168" i="33476"/>
  <c r="AR160" i="33476"/>
  <c r="AN186" i="33476"/>
  <c r="AR149" i="33476"/>
  <c r="AT302" i="33476"/>
  <c r="AQ386" i="33476"/>
  <c r="AS315" i="33476"/>
  <c r="AS446" i="33476"/>
  <c r="AN371" i="33476"/>
  <c r="AT599" i="33476"/>
  <c r="AP311" i="33476"/>
  <c r="AQ527" i="33476"/>
  <c r="AS636" i="33476"/>
  <c r="AN483" i="33476"/>
  <c r="AN620" i="33476"/>
  <c r="AM746" i="33476"/>
  <c r="AS777" i="33476"/>
  <c r="AP205" i="33476"/>
  <c r="AM322" i="33476"/>
  <c r="AT317" i="33476"/>
  <c r="AS304" i="33476"/>
  <c r="AT351" i="33476"/>
  <c r="AP607" i="33476"/>
  <c r="AP459" i="33476"/>
  <c r="AN642" i="33476"/>
  <c r="AT496" i="33476"/>
  <c r="AM669" i="33476"/>
  <c r="AT788" i="33476"/>
  <c r="AO747" i="33476"/>
  <c r="AM506" i="33476"/>
  <c r="AO904" i="33476"/>
  <c r="AO872" i="33476"/>
  <c r="AN728" i="33476"/>
  <c r="AM147" i="33476"/>
  <c r="AQ193" i="33476"/>
  <c r="AQ242" i="33476"/>
  <c r="AN320" i="33476"/>
  <c r="AO451" i="33476"/>
  <c r="AM445" i="33476"/>
  <c r="AQ493" i="33476"/>
  <c r="AP593" i="33476"/>
  <c r="AT614" i="33476"/>
  <c r="AP636" i="33476"/>
  <c r="AS205" i="33476"/>
  <c r="AR425" i="33476"/>
  <c r="AP468" i="33476"/>
  <c r="AO575" i="33476"/>
  <c r="AO596" i="33476"/>
  <c r="AS617" i="33476"/>
  <c r="AR477" i="33476"/>
  <c r="AR735" i="33476"/>
  <c r="AS728" i="33476"/>
  <c r="AN724" i="33476"/>
  <c r="AM156" i="33476"/>
  <c r="AN147" i="33476"/>
  <c r="AQ186" i="33476"/>
  <c r="AR294" i="33476"/>
  <c r="AP180" i="33476"/>
  <c r="AR164" i="33476"/>
  <c r="AM289" i="33476"/>
  <c r="AQ205" i="33476"/>
  <c r="AS173" i="33476"/>
  <c r="AT306" i="33476"/>
  <c r="AS327" i="33476"/>
  <c r="AR303" i="33476"/>
  <c r="AS458" i="33476"/>
  <c r="AM444" i="33476"/>
  <c r="AT603" i="33476"/>
  <c r="AS352" i="33476"/>
  <c r="AS584" i="33476"/>
  <c r="AR668" i="33476"/>
  <c r="AN487" i="33476"/>
  <c r="AN624" i="33476"/>
  <c r="AM758" i="33476"/>
  <c r="AS729" i="33476"/>
  <c r="AR151" i="33476"/>
  <c r="AQ167" i="33476"/>
  <c r="AR341" i="33476"/>
  <c r="AS328" i="33476"/>
  <c r="AO433" i="33476"/>
  <c r="AR421" i="33476"/>
  <c r="AT612" i="33476"/>
  <c r="AP491" i="33476"/>
  <c r="AP308" i="33476"/>
  <c r="AR575" i="33476"/>
  <c r="AM717" i="33476"/>
  <c r="AO562" i="33476"/>
  <c r="AO743" i="33476"/>
  <c r="AM491" i="33476"/>
  <c r="AO898" i="33476"/>
  <c r="AO866" i="33476"/>
  <c r="AT654" i="33476"/>
  <c r="AO195" i="33476"/>
  <c r="AO293" i="33476"/>
  <c r="AM344" i="33476"/>
  <c r="AO467" i="33476"/>
  <c r="AQ455" i="33476"/>
  <c r="AT574" i="33476"/>
  <c r="AP596" i="33476"/>
  <c r="AP617" i="33476"/>
  <c r="AT638" i="33476"/>
  <c r="AN431" i="33476"/>
  <c r="AP474" i="33476"/>
  <c r="AS577" i="33476"/>
  <c r="AO599" i="33476"/>
  <c r="AR758" i="33476"/>
  <c r="AP886" i="33476"/>
  <c r="AM611" i="33476"/>
  <c r="AT147" i="33476"/>
  <c r="AM174" i="33476"/>
  <c r="AN182" i="33476"/>
  <c r="AQ176" i="33476"/>
  <c r="AR306" i="33476"/>
  <c r="AP184" i="33476"/>
  <c r="AR176" i="33476"/>
  <c r="AM293" i="33476"/>
  <c r="AS211" i="33476"/>
  <c r="AS180" i="33476"/>
  <c r="AT318" i="33476"/>
  <c r="AS331" i="33476"/>
  <c r="AR311" i="33476"/>
  <c r="AS462" i="33476"/>
  <c r="AQ452" i="33476"/>
  <c r="AT615" i="33476"/>
  <c r="AR378" i="33476"/>
  <c r="AS588" i="33476"/>
  <c r="AO336" i="33476"/>
  <c r="AN636" i="33476"/>
  <c r="AM762" i="33476"/>
  <c r="AQ922" i="33476"/>
  <c r="AR175" i="33476"/>
  <c r="AQ184" i="33476"/>
  <c r="AR349" i="33476"/>
  <c r="AQ336" i="33476"/>
  <c r="AO449" i="33476"/>
  <c r="AQ462" i="33476"/>
  <c r="AT628" i="33476"/>
  <c r="AO578" i="33476"/>
  <c r="AR591" i="33476"/>
  <c r="AQ722" i="33476"/>
  <c r="AP540" i="33476"/>
  <c r="AO731" i="33476"/>
  <c r="AN439" i="33476"/>
  <c r="AO896" i="33476"/>
  <c r="AO864" i="33476"/>
  <c r="AT156" i="33476"/>
  <c r="AO211" i="33476"/>
  <c r="AR133" i="33476"/>
  <c r="AO301" i="33476"/>
  <c r="AM352" i="33476"/>
  <c r="AO472" i="33476"/>
  <c r="AQ461" i="33476"/>
  <c r="AP577" i="33476"/>
  <c r="AT598" i="33476"/>
  <c r="AP620" i="33476"/>
  <c r="AS646" i="33476"/>
  <c r="AP303" i="33476"/>
  <c r="AR436" i="33476"/>
  <c r="AP479" i="33476"/>
  <c r="AO580" i="33476"/>
  <c r="AS601" i="33476"/>
  <c r="AQ879" i="33476"/>
  <c r="AQ912" i="33476"/>
  <c r="AT169" i="33476"/>
  <c r="AO181" i="33476"/>
  <c r="AS154" i="33476"/>
  <c r="AO294" i="33476"/>
  <c r="AN309" i="33476"/>
  <c r="AQ893" i="33476"/>
  <c r="AP200" i="33476"/>
  <c r="AO158" i="33476"/>
  <c r="AM309" i="33476"/>
  <c r="AN163" i="33476"/>
  <c r="AQ206" i="33476"/>
  <c r="AR334" i="33476"/>
  <c r="AQ347" i="33476"/>
  <c r="AT338" i="33476"/>
  <c r="AS478" i="33476"/>
  <c r="AQ484" i="33476"/>
  <c r="AT631" i="33476"/>
  <c r="AP453" i="33476"/>
  <c r="AS604" i="33476"/>
  <c r="AN451" i="33476"/>
  <c r="AN588" i="33476"/>
  <c r="AM668" i="33476"/>
  <c r="AM778" i="33476"/>
  <c r="AM622" i="33476"/>
  <c r="AO196" i="33476"/>
  <c r="AS167" i="33476"/>
  <c r="AQ409" i="33476"/>
  <c r="AT444" i="33476"/>
  <c r="AO470" i="33476"/>
  <c r="AS507" i="33476"/>
  <c r="AO650" i="33476"/>
  <c r="AS599" i="33476"/>
  <c r="AN454" i="33476"/>
  <c r="AN613" i="33476"/>
  <c r="AQ743" i="33476"/>
  <c r="AO779" i="33476"/>
  <c r="AQ627" i="33476"/>
  <c r="AO920" i="33476"/>
  <c r="AO888" i="33476"/>
  <c r="AT188" i="33476"/>
  <c r="AQ297" i="33476"/>
  <c r="AS202" i="33476"/>
  <c r="AO333" i="33476"/>
  <c r="AR330" i="33476"/>
  <c r="AS493" i="33476"/>
  <c r="AQ471" i="33476"/>
  <c r="AT582" i="33476"/>
  <c r="AP604" i="33476"/>
  <c r="AP625" i="33476"/>
  <c r="AO668" i="33476"/>
  <c r="AS337" i="33476"/>
  <c r="AR447" i="33476"/>
  <c r="AP490" i="33476"/>
  <c r="AS585" i="33476"/>
  <c r="AO607" i="33476"/>
  <c r="AM867" i="33476"/>
  <c r="AN771" i="33476"/>
  <c r="AQ876" i="33476"/>
  <c r="AQ902" i="33476"/>
  <c r="AT179" i="33476"/>
  <c r="AQ294" i="33476"/>
  <c r="AS166" i="33476"/>
  <c r="AO312" i="33476"/>
  <c r="AN327" i="33476"/>
  <c r="AM607" i="33476"/>
  <c r="AO145" i="33476"/>
  <c r="AO166" i="33476"/>
  <c r="AM321" i="33476"/>
  <c r="AN171" i="33476"/>
  <c r="AR206" i="33476"/>
  <c r="AR338" i="33476"/>
  <c r="AS295" i="33476"/>
  <c r="AT435" i="33476"/>
  <c r="AT350" i="33476"/>
  <c r="AS490" i="33476"/>
  <c r="AS527" i="33476"/>
  <c r="AT635" i="33476"/>
  <c r="AP477" i="33476"/>
  <c r="AS616" i="33476"/>
  <c r="AN455" i="33476"/>
  <c r="AN592" i="33476"/>
  <c r="AM726" i="33476"/>
  <c r="AP906" i="33476"/>
  <c r="AP165" i="33476"/>
  <c r="AM282" i="33476"/>
  <c r="AQ182" i="33476"/>
  <c r="AQ178" i="33476"/>
  <c r="AS475" i="33476"/>
  <c r="AM523" i="33476"/>
  <c r="AS354" i="33476"/>
  <c r="AO605" i="33476"/>
  <c r="AT459" i="33476"/>
  <c r="AR618" i="33476"/>
  <c r="AQ759" i="33476"/>
  <c r="AO775" i="33476"/>
  <c r="AQ619" i="33476"/>
  <c r="AO914" i="33476"/>
  <c r="AO882" i="33476"/>
  <c r="AR796" i="33476"/>
  <c r="AT196" i="33476"/>
  <c r="AQ321" i="33476"/>
  <c r="AN166" i="33476"/>
  <c r="AM421" i="33476"/>
  <c r="AP348" i="33476"/>
  <c r="AP318" i="33476"/>
  <c r="AQ477" i="33476"/>
  <c r="AP585" i="33476"/>
  <c r="AT606" i="33476"/>
  <c r="AP628" i="33476"/>
  <c r="AS342" i="33476"/>
  <c r="AP452" i="33476"/>
  <c r="AP495" i="33476"/>
  <c r="AO588" i="33476"/>
  <c r="AS609" i="33476"/>
  <c r="BJ654" i="33476"/>
  <c r="BG765" i="33476"/>
  <c r="BH631" i="33476"/>
  <c r="BH494" i="33476"/>
  <c r="BI338" i="33476"/>
  <c r="BM591" i="33476"/>
  <c r="BH364" i="33476"/>
  <c r="BJ599" i="33476"/>
  <c r="BG440" i="33476"/>
  <c r="BI449" i="33476"/>
  <c r="BL201" i="33476"/>
  <c r="BH315" i="33476"/>
  <c r="BL342" i="33476"/>
  <c r="BH169" i="33476"/>
  <c r="BK306" i="33476"/>
  <c r="BJ169" i="33476"/>
  <c r="BK704" i="33476"/>
  <c r="BJ331" i="33476"/>
  <c r="BN626" i="33476"/>
  <c r="BN354" i="33476"/>
  <c r="BG406" i="33476"/>
  <c r="BG314" i="33476"/>
  <c r="BH759" i="33476"/>
  <c r="BH729" i="33476"/>
  <c r="BN905" i="33476"/>
  <c r="BM807" i="33476"/>
  <c r="BL807" i="33476"/>
  <c r="BG807" i="33476"/>
  <c r="BH807" i="33476"/>
  <c r="BI807" i="33476"/>
  <c r="BK807" i="33476"/>
  <c r="BN807" i="33476"/>
  <c r="BJ807" i="33476"/>
  <c r="DV807" i="33476"/>
  <c r="BN567" i="33476"/>
  <c r="DV567" i="33476"/>
  <c r="BM567" i="33476"/>
  <c r="BG567" i="33476"/>
  <c r="BL567" i="33476"/>
  <c r="BJ567" i="33476"/>
  <c r="BI567" i="33476"/>
  <c r="BI500" i="33476"/>
  <c r="BH500" i="33476"/>
  <c r="BL500" i="33476"/>
  <c r="BG500" i="33476"/>
  <c r="BK500" i="33476"/>
  <c r="BM500" i="33476"/>
  <c r="BJ500" i="33476"/>
  <c r="BH410" i="33476"/>
  <c r="BJ410" i="33476"/>
  <c r="BM410" i="33476"/>
  <c r="BI410" i="33476"/>
  <c r="BL410" i="33476"/>
  <c r="BG410" i="33476"/>
  <c r="BN410" i="33476"/>
  <c r="BK410" i="33476"/>
  <c r="BI246" i="33476"/>
  <c r="BM246" i="33476"/>
  <c r="BN246" i="33476"/>
  <c r="BH246" i="33476"/>
  <c r="AQ246" i="33476"/>
  <c r="BH99" i="33476"/>
  <c r="AP545" i="33476"/>
  <c r="AQ560" i="33476"/>
  <c r="AT387" i="33476"/>
  <c r="AP811" i="33476"/>
  <c r="AT84" i="33476"/>
  <c r="AO360" i="33476"/>
  <c r="AO275" i="33476"/>
  <c r="BG717" i="33476"/>
  <c r="BM607" i="33476"/>
  <c r="BK472" i="33476"/>
  <c r="BL316" i="33476"/>
  <c r="BH181" i="33476"/>
  <c r="BN473" i="33476"/>
  <c r="BM476" i="33476"/>
  <c r="BK918" i="33476"/>
  <c r="BL699" i="33476"/>
  <c r="BG666" i="33476"/>
  <c r="BL695" i="33476"/>
  <c r="AP823" i="33476"/>
  <c r="AP855" i="33476"/>
  <c r="AR811" i="33476"/>
  <c r="AP845" i="33476"/>
  <c r="AN567" i="33476"/>
  <c r="AR84" i="33476"/>
  <c r="AP390" i="33476"/>
  <c r="AP414" i="33476"/>
  <c r="AS246" i="33476"/>
  <c r="AP220" i="33476"/>
  <c r="AT500" i="33476"/>
  <c r="AM231" i="33476"/>
  <c r="AP364" i="33476"/>
  <c r="AO368" i="33476"/>
  <c r="AO387" i="33476"/>
  <c r="AM227" i="33476"/>
  <c r="AQ379" i="33476"/>
  <c r="AT364" i="33476"/>
  <c r="AS410" i="33476"/>
  <c r="AM220" i="33476"/>
  <c r="AN532" i="33476"/>
  <c r="AP524" i="33476"/>
  <c r="AM387" i="33476"/>
  <c r="AS855" i="33476"/>
  <c r="DV390" i="33476"/>
  <c r="DV426" i="33476"/>
  <c r="BG763" i="33476"/>
  <c r="BH629" i="33476"/>
  <c r="BH492" i="33476"/>
  <c r="BI334" i="33476"/>
  <c r="BM589" i="33476"/>
  <c r="BM352" i="33476"/>
  <c r="BJ597" i="33476"/>
  <c r="BG436" i="33476"/>
  <c r="BI447" i="33476"/>
  <c r="BK190" i="33476"/>
  <c r="BH313" i="33476"/>
  <c r="BL338" i="33476"/>
  <c r="BH165" i="33476"/>
  <c r="BK304" i="33476"/>
  <c r="BJ165" i="33476"/>
  <c r="BK672" i="33476"/>
  <c r="BJ315" i="33476"/>
  <c r="BN616" i="33476"/>
  <c r="BN352" i="33476"/>
  <c r="BG390" i="33476"/>
  <c r="BG312" i="33476"/>
  <c r="BM768" i="33476"/>
  <c r="BH761" i="33476"/>
  <c r="BN889" i="33476"/>
  <c r="BK819" i="33476"/>
  <c r="BL819" i="33476"/>
  <c r="BH819" i="33476"/>
  <c r="BM819" i="33476"/>
  <c r="BI819" i="33476"/>
  <c r="BG819" i="33476"/>
  <c r="DV819" i="33476"/>
  <c r="BJ819" i="33476"/>
  <c r="BN819" i="33476"/>
  <c r="BH747" i="33476"/>
  <c r="BG586" i="33476"/>
  <c r="BN151" i="33476"/>
  <c r="BN159" i="33476"/>
  <c r="BN167" i="33476"/>
  <c r="BN175" i="33476"/>
  <c r="BN183" i="33476"/>
  <c r="BN191" i="33476"/>
  <c r="BN199" i="33476"/>
  <c r="BN207" i="33476"/>
  <c r="BM148" i="33476"/>
  <c r="BL154" i="33476"/>
  <c r="BL162" i="33476"/>
  <c r="BL170" i="33476"/>
  <c r="BL178" i="33476"/>
  <c r="BI158" i="33476"/>
  <c r="BI174" i="33476"/>
  <c r="BI190" i="33476"/>
  <c r="BI206" i="33476"/>
  <c r="BG291" i="33476"/>
  <c r="BG299" i="33476"/>
  <c r="BG307" i="33476"/>
  <c r="BG315" i="33476"/>
  <c r="BG323" i="33476"/>
  <c r="BG331" i="33476"/>
  <c r="BK160" i="33476"/>
  <c r="BH185" i="33476"/>
  <c r="BG198" i="33476"/>
  <c r="BM210" i="33476"/>
  <c r="BM161" i="33476"/>
  <c r="BM177" i="33476"/>
  <c r="BL190" i="33476"/>
  <c r="BK203" i="33476"/>
  <c r="BH151" i="33476"/>
  <c r="BH167" i="33476"/>
  <c r="BG183" i="33476"/>
  <c r="BM195" i="33476"/>
  <c r="BL208" i="33476"/>
  <c r="BK198" i="33476"/>
  <c r="BI293" i="33476"/>
  <c r="BI301" i="33476"/>
  <c r="BI309" i="33476"/>
  <c r="BI317" i="33476"/>
  <c r="BI325" i="33476"/>
  <c r="BI333" i="33476"/>
  <c r="BH341" i="33476"/>
  <c r="BH349" i="33476"/>
  <c r="BK149" i="33476"/>
  <c r="BH288" i="33476"/>
  <c r="BH296" i="33476"/>
  <c r="BH304" i="33476"/>
  <c r="BH312" i="33476"/>
  <c r="BH320" i="33476"/>
  <c r="BH328" i="33476"/>
  <c r="BG336" i="33476"/>
  <c r="BG344" i="33476"/>
  <c r="BG352" i="33476"/>
  <c r="BJ436" i="33476"/>
  <c r="BJ444" i="33476"/>
  <c r="BK159" i="33476"/>
  <c r="BL290" i="33476"/>
  <c r="BL306" i="33476"/>
  <c r="BL322" i="33476"/>
  <c r="BJ336" i="33476"/>
  <c r="BJ344" i="33476"/>
  <c r="BJ352" i="33476"/>
  <c r="BI436" i="33476"/>
  <c r="BI444" i="33476"/>
  <c r="BI452" i="33476"/>
  <c r="BI460" i="33476"/>
  <c r="BI468" i="33476"/>
  <c r="BI476" i="33476"/>
  <c r="BI484" i="33476"/>
  <c r="BI492" i="33476"/>
  <c r="BJ297" i="33476"/>
  <c r="BG442" i="33476"/>
  <c r="BK458" i="33476"/>
  <c r="BK474" i="33476"/>
  <c r="BK490" i="33476"/>
  <c r="BJ574" i="33476"/>
  <c r="BJ582" i="33476"/>
  <c r="BH739" i="33476"/>
  <c r="BG577" i="33476"/>
  <c r="BJ152" i="33476"/>
  <c r="BJ160" i="33476"/>
  <c r="BJ168" i="33476"/>
  <c r="BJ176" i="33476"/>
  <c r="BJ184" i="33476"/>
  <c r="BJ192" i="33476"/>
  <c r="BJ200" i="33476"/>
  <c r="BJ208" i="33476"/>
  <c r="BK145" i="33476"/>
  <c r="BG155" i="33476"/>
  <c r="BG163" i="33476"/>
  <c r="BG171" i="33476"/>
  <c r="BG179" i="33476"/>
  <c r="BI159" i="33476"/>
  <c r="BI175" i="33476"/>
  <c r="BI191" i="33476"/>
  <c r="BI207" i="33476"/>
  <c r="BK291" i="33476"/>
  <c r="BK299" i="33476"/>
  <c r="BK307" i="33476"/>
  <c r="BK315" i="33476"/>
  <c r="BK323" i="33476"/>
  <c r="BK331" i="33476"/>
  <c r="BK162" i="33476"/>
  <c r="BG186" i="33476"/>
  <c r="BM198" i="33476"/>
  <c r="BL211" i="33476"/>
  <c r="BH164" i="33476"/>
  <c r="BH180" i="33476"/>
  <c r="BG193" i="33476"/>
  <c r="BM205" i="33476"/>
  <c r="BM154" i="33476"/>
  <c r="BM170" i="33476"/>
  <c r="BK185" i="33476"/>
  <c r="BH198" i="33476"/>
  <c r="BG211" i="33476"/>
  <c r="BG208" i="33476"/>
  <c r="BN293" i="33476"/>
  <c r="BN301" i="33476"/>
  <c r="BN309" i="33476"/>
  <c r="BN317" i="33476"/>
  <c r="BN325" i="33476"/>
  <c r="BN333" i="33476"/>
  <c r="BL341" i="33476"/>
  <c r="BL349" i="33476"/>
  <c r="BK157" i="33476"/>
  <c r="BM289" i="33476"/>
  <c r="BM297" i="33476"/>
  <c r="BM305" i="33476"/>
  <c r="BM313" i="33476"/>
  <c r="BM321" i="33476"/>
  <c r="BM329" i="33476"/>
  <c r="BK337" i="33476"/>
  <c r="BK345" i="33476"/>
  <c r="BK353" i="33476"/>
  <c r="BN437" i="33476"/>
  <c r="BN445" i="33476"/>
  <c r="BM180" i="33476"/>
  <c r="BL293" i="33476"/>
  <c r="BL309" i="33476"/>
  <c r="BL325" i="33476"/>
  <c r="BN337" i="33476"/>
  <c r="BN345" i="33476"/>
  <c r="BN353" i="33476"/>
  <c r="BM437" i="33476"/>
  <c r="BM445" i="33476"/>
  <c r="BM453" i="33476"/>
  <c r="BM461" i="33476"/>
  <c r="BM469" i="33476"/>
  <c r="BM477" i="33476"/>
  <c r="BM485" i="33476"/>
  <c r="BM493" i="33476"/>
  <c r="BJ301" i="33476"/>
  <c r="BG445" i="33476"/>
  <c r="BK461" i="33476"/>
  <c r="BK477" i="33476"/>
  <c r="BK493" i="33476"/>
  <c r="BN575" i="33476"/>
  <c r="BM780" i="33476"/>
  <c r="BM732" i="33476"/>
  <c r="BN145" i="33476"/>
  <c r="BN153" i="33476"/>
  <c r="BN161" i="33476"/>
  <c r="BN169" i="33476"/>
  <c r="BN177" i="33476"/>
  <c r="BN185" i="33476"/>
  <c r="BN193" i="33476"/>
  <c r="BN201" i="33476"/>
  <c r="BN209" i="33476"/>
  <c r="BK148" i="33476"/>
  <c r="BL156" i="33476"/>
  <c r="BL164" i="33476"/>
  <c r="BL172" i="33476"/>
  <c r="BG146" i="33476"/>
  <c r="BI162" i="33476"/>
  <c r="BI178" i="33476"/>
  <c r="BI194" i="33476"/>
  <c r="BI210" i="33476"/>
  <c r="BG293" i="33476"/>
  <c r="BG301" i="33476"/>
  <c r="BG309" i="33476"/>
  <c r="BG317" i="33476"/>
  <c r="BG325" i="33476"/>
  <c r="BG333" i="33476"/>
  <c r="BK168" i="33476"/>
  <c r="BK188" i="33476"/>
  <c r="BH201" i="33476"/>
  <c r="BM149" i="33476"/>
  <c r="BM165" i="33476"/>
  <c r="BG181" i="33476"/>
  <c r="BM193" i="33476"/>
  <c r="BL206" i="33476"/>
  <c r="BH155" i="33476"/>
  <c r="BH171" i="33476"/>
  <c r="BH186" i="33476"/>
  <c r="BG199" i="33476"/>
  <c r="BM211" i="33476"/>
  <c r="BL209" i="33476"/>
  <c r="BI295" i="33476"/>
  <c r="BI303" i="33476"/>
  <c r="BI311" i="33476"/>
  <c r="BI319" i="33476"/>
  <c r="BI327" i="33476"/>
  <c r="BH335" i="33476"/>
  <c r="BH343" i="33476"/>
  <c r="BH351" i="33476"/>
  <c r="BH183" i="33476"/>
  <c r="BH290" i="33476"/>
  <c r="BH298" i="33476"/>
  <c r="BH306" i="33476"/>
  <c r="BH314" i="33476"/>
  <c r="BH322" i="33476"/>
  <c r="BH330" i="33476"/>
  <c r="BG338" i="33476"/>
  <c r="BG346" i="33476"/>
  <c r="BG354" i="33476"/>
  <c r="BJ438" i="33476"/>
  <c r="BJ446" i="33476"/>
  <c r="BG184" i="33476"/>
  <c r="BL294" i="33476"/>
  <c r="BL310" i="33476"/>
  <c r="BL326" i="33476"/>
  <c r="BJ338" i="33476"/>
  <c r="BJ346" i="33476"/>
  <c r="BJ354" i="33476"/>
  <c r="BI438" i="33476"/>
  <c r="BI446" i="33476"/>
  <c r="BI454" i="33476"/>
  <c r="BI462" i="33476"/>
  <c r="BI470" i="33476"/>
  <c r="BI478" i="33476"/>
  <c r="BI486" i="33476"/>
  <c r="BI494" i="33476"/>
  <c r="BJ313" i="33476"/>
  <c r="BG446" i="33476"/>
  <c r="BK462" i="33476"/>
  <c r="BK478" i="33476"/>
  <c r="BK494" i="33476"/>
  <c r="BJ576" i="33476"/>
  <c r="BM772" i="33476"/>
  <c r="BM724" i="33476"/>
  <c r="BJ146" i="33476"/>
  <c r="BJ154" i="33476"/>
  <c r="BJ162" i="33476"/>
  <c r="BJ170" i="33476"/>
  <c r="BJ178" i="33476"/>
  <c r="BJ186" i="33476"/>
  <c r="BJ194" i="33476"/>
  <c r="BJ202" i="33476"/>
  <c r="BJ210" i="33476"/>
  <c r="BG149" i="33476"/>
  <c r="BG157" i="33476"/>
  <c r="BG165" i="33476"/>
  <c r="BG173" i="33476"/>
  <c r="BG147" i="33476"/>
  <c r="BI163" i="33476"/>
  <c r="BI179" i="33476"/>
  <c r="BI195" i="33476"/>
  <c r="BI211" i="33476"/>
  <c r="BK293" i="33476"/>
  <c r="BK301" i="33476"/>
  <c r="BK309" i="33476"/>
  <c r="BK317" i="33476"/>
  <c r="BK325" i="33476"/>
  <c r="BK333" i="33476"/>
  <c r="BK170" i="33476"/>
  <c r="BH189" i="33476"/>
  <c r="BG202" i="33476"/>
  <c r="BH152" i="33476"/>
  <c r="BH168" i="33476"/>
  <c r="BK183" i="33476"/>
  <c r="BH196" i="33476"/>
  <c r="BG209" i="33476"/>
  <c r="BM158" i="33476"/>
  <c r="BM174" i="33476"/>
  <c r="BL188" i="33476"/>
  <c r="BK201" i="33476"/>
  <c r="BK155" i="33476"/>
  <c r="BN295" i="33476"/>
  <c r="BN303" i="33476"/>
  <c r="BN311" i="33476"/>
  <c r="BN319" i="33476"/>
  <c r="BN327" i="33476"/>
  <c r="BL335" i="33476"/>
  <c r="BL343" i="33476"/>
  <c r="BL351" i="33476"/>
  <c r="BM184" i="33476"/>
  <c r="BM291" i="33476"/>
  <c r="BM299" i="33476"/>
  <c r="BM307" i="33476"/>
  <c r="BM315" i="33476"/>
  <c r="BM323" i="33476"/>
  <c r="BM331" i="33476"/>
  <c r="BK339" i="33476"/>
  <c r="BK347" i="33476"/>
  <c r="BN431" i="33476"/>
  <c r="BN439" i="33476"/>
  <c r="BN447" i="33476"/>
  <c r="BH195" i="33476"/>
  <c r="BL297" i="33476"/>
  <c r="BL313" i="33476"/>
  <c r="BL329" i="33476"/>
  <c r="BN339" i="33476"/>
  <c r="BN347" i="33476"/>
  <c r="BM431" i="33476"/>
  <c r="BM439" i="33476"/>
  <c r="BM447" i="33476"/>
  <c r="BM455" i="33476"/>
  <c r="BM463" i="33476"/>
  <c r="BM471" i="33476"/>
  <c r="BM479" i="33476"/>
  <c r="BM487" i="33476"/>
  <c r="BM495" i="33476"/>
  <c r="BJ317" i="33476"/>
  <c r="BL433" i="33476"/>
  <c r="BG449" i="33476"/>
  <c r="BK465" i="33476"/>
  <c r="BK481" i="33476"/>
  <c r="BK497" i="33476"/>
  <c r="BN577" i="33476"/>
  <c r="BH771" i="33476"/>
  <c r="BH723" i="33476"/>
  <c r="BN147" i="33476"/>
  <c r="BN155" i="33476"/>
  <c r="BN163" i="33476"/>
  <c r="BN171" i="33476"/>
  <c r="BN179" i="33476"/>
  <c r="BN187" i="33476"/>
  <c r="BN195" i="33476"/>
  <c r="BN203" i="33476"/>
  <c r="BN211" i="33476"/>
  <c r="BL150" i="33476"/>
  <c r="BL158" i="33476"/>
  <c r="BL166" i="33476"/>
  <c r="BL174" i="33476"/>
  <c r="BI150" i="33476"/>
  <c r="BI166" i="33476"/>
  <c r="BI182" i="33476"/>
  <c r="BI198" i="33476"/>
  <c r="BK223" i="33476"/>
  <c r="BG295" i="33476"/>
  <c r="BG303" i="33476"/>
  <c r="BG311" i="33476"/>
  <c r="BG319" i="33476"/>
  <c r="BG327" i="33476"/>
  <c r="BH146" i="33476"/>
  <c r="BK176" i="33476"/>
  <c r="BL191" i="33476"/>
  <c r="BK204" i="33476"/>
  <c r="BM153" i="33476"/>
  <c r="BM169" i="33476"/>
  <c r="BH184" i="33476"/>
  <c r="BG197" i="33476"/>
  <c r="BM209" i="33476"/>
  <c r="BH159" i="33476"/>
  <c r="BH175" i="33476"/>
  <c r="BK189" i="33476"/>
  <c r="BH202" i="33476"/>
  <c r="BK163" i="33476"/>
  <c r="BI289" i="33476"/>
  <c r="BI297" i="33476"/>
  <c r="BI305" i="33476"/>
  <c r="BI313" i="33476"/>
  <c r="BI321" i="33476"/>
  <c r="BI329" i="33476"/>
  <c r="BH337" i="33476"/>
  <c r="BH345" i="33476"/>
  <c r="BH353" i="33476"/>
  <c r="BG431" i="33476"/>
  <c r="BK194" i="33476"/>
  <c r="BH292" i="33476"/>
  <c r="BH300" i="33476"/>
  <c r="BH308" i="33476"/>
  <c r="BH316" i="33476"/>
  <c r="BH324" i="33476"/>
  <c r="BH332" i="33476"/>
  <c r="BG340" i="33476"/>
  <c r="BG348" i="33476"/>
  <c r="BJ432" i="33476"/>
  <c r="BJ440" i="33476"/>
  <c r="BJ448" i="33476"/>
  <c r="BM196" i="33476"/>
  <c r="BL298" i="33476"/>
  <c r="BL314" i="33476"/>
  <c r="BL330" i="33476"/>
  <c r="BJ340" i="33476"/>
  <c r="BJ348" i="33476"/>
  <c r="BI432" i="33476"/>
  <c r="BI440" i="33476"/>
  <c r="BI448" i="33476"/>
  <c r="BI456" i="33476"/>
  <c r="BI464" i="33476"/>
  <c r="BI472" i="33476"/>
  <c r="BI480" i="33476"/>
  <c r="BI488" i="33476"/>
  <c r="BI496" i="33476"/>
  <c r="BJ329" i="33476"/>
  <c r="BG434" i="33476"/>
  <c r="BG450" i="33476"/>
  <c r="BK466" i="33476"/>
  <c r="BK482" i="33476"/>
  <c r="BJ578" i="33476"/>
  <c r="BH763" i="33476"/>
  <c r="BG634" i="33476"/>
  <c r="BJ148" i="33476"/>
  <c r="BJ156" i="33476"/>
  <c r="BJ164" i="33476"/>
  <c r="BJ172" i="33476"/>
  <c r="BJ180" i="33476"/>
  <c r="BJ188" i="33476"/>
  <c r="BJ196" i="33476"/>
  <c r="BJ204" i="33476"/>
  <c r="BI145" i="33476"/>
  <c r="BG151" i="33476"/>
  <c r="BG159" i="33476"/>
  <c r="BG167" i="33476"/>
  <c r="BG175" i="33476"/>
  <c r="BI151" i="33476"/>
  <c r="BI167" i="33476"/>
  <c r="BI183" i="33476"/>
  <c r="BI199" i="33476"/>
  <c r="BK257" i="33476"/>
  <c r="BK295" i="33476"/>
  <c r="BK303" i="33476"/>
  <c r="BK311" i="33476"/>
  <c r="BK319" i="33476"/>
  <c r="BK327" i="33476"/>
  <c r="BH147" i="33476"/>
  <c r="BK178" i="33476"/>
  <c r="BK192" i="33476"/>
  <c r="BH205" i="33476"/>
  <c r="BH156" i="33476"/>
  <c r="BH172" i="33476"/>
  <c r="BL186" i="33476"/>
  <c r="BK199" i="33476"/>
  <c r="BL146" i="33476"/>
  <c r="BM162" i="33476"/>
  <c r="BM178" i="33476"/>
  <c r="BM191" i="33476"/>
  <c r="BL204" i="33476"/>
  <c r="BK182" i="33476"/>
  <c r="BN289" i="33476"/>
  <c r="BN297" i="33476"/>
  <c r="BN305" i="33476"/>
  <c r="BN313" i="33476"/>
  <c r="BN321" i="33476"/>
  <c r="BN329" i="33476"/>
  <c r="BL337" i="33476"/>
  <c r="BL345" i="33476"/>
  <c r="BL353" i="33476"/>
  <c r="BK431" i="33476"/>
  <c r="BH199" i="33476"/>
  <c r="BM293" i="33476"/>
  <c r="BM301" i="33476"/>
  <c r="BM309" i="33476"/>
  <c r="BM317" i="33476"/>
  <c r="BM325" i="33476"/>
  <c r="BM333" i="33476"/>
  <c r="BK341" i="33476"/>
  <c r="BK349" i="33476"/>
  <c r="BN433" i="33476"/>
  <c r="BN441" i="33476"/>
  <c r="BN449" i="33476"/>
  <c r="BK206" i="33476"/>
  <c r="BL301" i="33476"/>
  <c r="BL317" i="33476"/>
  <c r="BL333" i="33476"/>
  <c r="BN341" i="33476"/>
  <c r="BN349" i="33476"/>
  <c r="BM433" i="33476"/>
  <c r="BM441" i="33476"/>
  <c r="BM449" i="33476"/>
  <c r="BM457" i="33476"/>
  <c r="BM465" i="33476"/>
  <c r="BM473" i="33476"/>
  <c r="BM481" i="33476"/>
  <c r="BM489" i="33476"/>
  <c r="BM497" i="33476"/>
  <c r="BJ333" i="33476"/>
  <c r="BG437" i="33476"/>
  <c r="BK453" i="33476"/>
  <c r="BK469" i="33476"/>
  <c r="BK485" i="33476"/>
  <c r="BG519" i="33476"/>
  <c r="BN579" i="33476"/>
  <c r="BM756" i="33476"/>
  <c r="BN165" i="33476"/>
  <c r="BN197" i="33476"/>
  <c r="BL160" i="33476"/>
  <c r="BI170" i="33476"/>
  <c r="BG297" i="33476"/>
  <c r="BG329" i="33476"/>
  <c r="BL207" i="33476"/>
  <c r="BH200" i="33476"/>
  <c r="BL192" i="33476"/>
  <c r="BI299" i="33476"/>
  <c r="BI331" i="33476"/>
  <c r="BG433" i="33476"/>
  <c r="BH310" i="33476"/>
  <c r="BG342" i="33476"/>
  <c r="BJ450" i="33476"/>
  <c r="BJ334" i="33476"/>
  <c r="BI442" i="33476"/>
  <c r="BI474" i="33476"/>
  <c r="BK486" i="33476"/>
  <c r="BN585" i="33476"/>
  <c r="BN593" i="33476"/>
  <c r="BN601" i="33476"/>
  <c r="BN609" i="33476"/>
  <c r="BN617" i="33476"/>
  <c r="BN625" i="33476"/>
  <c r="BN633" i="33476"/>
  <c r="BM645" i="33476"/>
  <c r="BJ330" i="33476"/>
  <c r="BM349" i="33476"/>
  <c r="BL434" i="33476"/>
  <c r="BL450" i="33476"/>
  <c r="BJ466" i="33476"/>
  <c r="BJ482" i="33476"/>
  <c r="BJ506" i="33476"/>
  <c r="BI578" i="33476"/>
  <c r="BI586" i="33476"/>
  <c r="BI594" i="33476"/>
  <c r="BI602" i="33476"/>
  <c r="BI610" i="33476"/>
  <c r="BI618" i="33476"/>
  <c r="BI626" i="33476"/>
  <c r="BI634" i="33476"/>
  <c r="BH646" i="33476"/>
  <c r="BJ323" i="33476"/>
  <c r="BI347" i="33476"/>
  <c r="BK438" i="33476"/>
  <c r="BN452" i="33476"/>
  <c r="BN460" i="33476"/>
  <c r="BN468" i="33476"/>
  <c r="BN476" i="33476"/>
  <c r="BN484" i="33476"/>
  <c r="BN492" i="33476"/>
  <c r="BL575" i="33476"/>
  <c r="BL583" i="33476"/>
  <c r="BL591" i="33476"/>
  <c r="BL599" i="33476"/>
  <c r="BL607" i="33476"/>
  <c r="BL615" i="33476"/>
  <c r="BL623" i="33476"/>
  <c r="BL631" i="33476"/>
  <c r="BL639" i="33476"/>
  <c r="BG720" i="33476"/>
  <c r="BG728" i="33476"/>
  <c r="BG736" i="33476"/>
  <c r="BG744" i="33476"/>
  <c r="BG752" i="33476"/>
  <c r="BG760" i="33476"/>
  <c r="BG768" i="33476"/>
  <c r="BG776" i="33476"/>
  <c r="BJ562" i="33476"/>
  <c r="BL925" i="33476"/>
  <c r="BL921" i="33476"/>
  <c r="BL917" i="33476"/>
  <c r="BL913" i="33476"/>
  <c r="BL909" i="33476"/>
  <c r="BL905" i="33476"/>
  <c r="BL901" i="33476"/>
  <c r="BL897" i="33476"/>
  <c r="BL893" i="33476"/>
  <c r="BL889" i="33476"/>
  <c r="BL885" i="33476"/>
  <c r="BL881" i="33476"/>
  <c r="BL877" i="33476"/>
  <c r="BM748" i="33476"/>
  <c r="BJ166" i="33476"/>
  <c r="BJ198" i="33476"/>
  <c r="BG161" i="33476"/>
  <c r="BI171" i="33476"/>
  <c r="BK297" i="33476"/>
  <c r="BK329" i="33476"/>
  <c r="BK208" i="33476"/>
  <c r="BL202" i="33476"/>
  <c r="BG195" i="33476"/>
  <c r="BN299" i="33476"/>
  <c r="BN331" i="33476"/>
  <c r="BK433" i="33476"/>
  <c r="BM311" i="33476"/>
  <c r="BK343" i="33476"/>
  <c r="BK151" i="33476"/>
  <c r="BN335" i="33476"/>
  <c r="BM443" i="33476"/>
  <c r="BM475" i="33476"/>
  <c r="BK489" i="33476"/>
  <c r="BJ586" i="33476"/>
  <c r="BJ594" i="33476"/>
  <c r="BJ602" i="33476"/>
  <c r="BJ610" i="33476"/>
  <c r="BJ618" i="33476"/>
  <c r="BJ626" i="33476"/>
  <c r="BJ634" i="33476"/>
  <c r="BI668" i="33476"/>
  <c r="BM334" i="33476"/>
  <c r="BM350" i="33476"/>
  <c r="BL435" i="33476"/>
  <c r="BJ451" i="33476"/>
  <c r="BJ467" i="33476"/>
  <c r="BJ483" i="33476"/>
  <c r="BK519" i="33476"/>
  <c r="BM578" i="33476"/>
  <c r="BM586" i="33476"/>
  <c r="BM594" i="33476"/>
  <c r="BM602" i="33476"/>
  <c r="BM610" i="33476"/>
  <c r="BM618" i="33476"/>
  <c r="BM626" i="33476"/>
  <c r="BM634" i="33476"/>
  <c r="BH654" i="33476"/>
  <c r="BJ327" i="33476"/>
  <c r="BI348" i="33476"/>
  <c r="BK439" i="33476"/>
  <c r="BH453" i="33476"/>
  <c r="BH461" i="33476"/>
  <c r="BH469" i="33476"/>
  <c r="BH477" i="33476"/>
  <c r="BH485" i="33476"/>
  <c r="BH493" i="33476"/>
  <c r="BH576" i="33476"/>
  <c r="BH584" i="33476"/>
  <c r="BH592" i="33476"/>
  <c r="BH600" i="33476"/>
  <c r="BH608" i="33476"/>
  <c r="BH616" i="33476"/>
  <c r="BH624" i="33476"/>
  <c r="BH632" i="33476"/>
  <c r="BH640" i="33476"/>
  <c r="BK721" i="33476"/>
  <c r="BK729" i="33476"/>
  <c r="BK737" i="33476"/>
  <c r="BK745" i="33476"/>
  <c r="BK753" i="33476"/>
  <c r="BK761" i="33476"/>
  <c r="BK769" i="33476"/>
  <c r="BK777" i="33476"/>
  <c r="BN562" i="33476"/>
  <c r="BH925" i="33476"/>
  <c r="BH921" i="33476"/>
  <c r="BH917" i="33476"/>
  <c r="BH913" i="33476"/>
  <c r="BH909" i="33476"/>
  <c r="BH905" i="33476"/>
  <c r="BH901" i="33476"/>
  <c r="BH897" i="33476"/>
  <c r="BH893" i="33476"/>
  <c r="BH889" i="33476"/>
  <c r="BH885" i="33476"/>
  <c r="BH881" i="33476"/>
  <c r="BH877" i="33476"/>
  <c r="BG625" i="33476"/>
  <c r="BN173" i="33476"/>
  <c r="BN205" i="33476"/>
  <c r="BL168" i="33476"/>
  <c r="BI186" i="33476"/>
  <c r="BG305" i="33476"/>
  <c r="BK152" i="33476"/>
  <c r="BM157" i="33476"/>
  <c r="BL147" i="33476"/>
  <c r="BK205" i="33476"/>
  <c r="BI307" i="33476"/>
  <c r="BH339" i="33476"/>
  <c r="BL205" i="33476"/>
  <c r="BH318" i="33476"/>
  <c r="BG350" i="33476"/>
  <c r="BH211" i="33476"/>
  <c r="BJ342" i="33476"/>
  <c r="BI450" i="33476"/>
  <c r="BI482" i="33476"/>
  <c r="BG438" i="33476"/>
  <c r="BN587" i="33476"/>
  <c r="BN595" i="33476"/>
  <c r="BN603" i="33476"/>
  <c r="BN611" i="33476"/>
  <c r="BN619" i="33476"/>
  <c r="BN627" i="33476"/>
  <c r="BN635" i="33476"/>
  <c r="BM192" i="33476"/>
  <c r="BM337" i="33476"/>
  <c r="BM353" i="33476"/>
  <c r="BL438" i="33476"/>
  <c r="BJ454" i="33476"/>
  <c r="BJ470" i="33476"/>
  <c r="BJ486" i="33476"/>
  <c r="BK523" i="33476"/>
  <c r="BI580" i="33476"/>
  <c r="BI588" i="33476"/>
  <c r="BI596" i="33476"/>
  <c r="BI604" i="33476"/>
  <c r="BI612" i="33476"/>
  <c r="BI620" i="33476"/>
  <c r="BI628" i="33476"/>
  <c r="BI636" i="33476"/>
  <c r="BH668" i="33476"/>
  <c r="BI335" i="33476"/>
  <c r="BI351" i="33476"/>
  <c r="BK442" i="33476"/>
  <c r="BN454" i="33476"/>
  <c r="BN462" i="33476"/>
  <c r="BN470" i="33476"/>
  <c r="BN478" i="33476"/>
  <c r="BN486" i="33476"/>
  <c r="BN494" i="33476"/>
  <c r="BL577" i="33476"/>
  <c r="BL585" i="33476"/>
  <c r="BL593" i="33476"/>
  <c r="BL601" i="33476"/>
  <c r="BL609" i="33476"/>
  <c r="BL617" i="33476"/>
  <c r="BL625" i="33476"/>
  <c r="BL633" i="33476"/>
  <c r="BG650" i="33476"/>
  <c r="BG722" i="33476"/>
  <c r="BG730" i="33476"/>
  <c r="BG738" i="33476"/>
  <c r="BG746" i="33476"/>
  <c r="BG754" i="33476"/>
  <c r="BG762" i="33476"/>
  <c r="BG770" i="33476"/>
  <c r="BG778" i="33476"/>
  <c r="BI562" i="33476"/>
  <c r="BL924" i="33476"/>
  <c r="BL920" i="33476"/>
  <c r="BL916" i="33476"/>
  <c r="BL912" i="33476"/>
  <c r="BL908" i="33476"/>
  <c r="BL904" i="33476"/>
  <c r="BL900" i="33476"/>
  <c r="BL896" i="33476"/>
  <c r="BL892" i="33476"/>
  <c r="BL888" i="33476"/>
  <c r="BL884" i="33476"/>
  <c r="BL880" i="33476"/>
  <c r="BL876" i="33476"/>
  <c r="BG618" i="33476"/>
  <c r="BJ174" i="33476"/>
  <c r="BJ206" i="33476"/>
  <c r="BG169" i="33476"/>
  <c r="BI187" i="33476"/>
  <c r="BK305" i="33476"/>
  <c r="BK154" i="33476"/>
  <c r="BH160" i="33476"/>
  <c r="BM150" i="33476"/>
  <c r="BM207" i="33476"/>
  <c r="BN307" i="33476"/>
  <c r="BL339" i="33476"/>
  <c r="BK210" i="33476"/>
  <c r="BM319" i="33476"/>
  <c r="BK351" i="33476"/>
  <c r="BL289" i="33476"/>
  <c r="BN343" i="33476"/>
  <c r="BM451" i="33476"/>
  <c r="BM483" i="33476"/>
  <c r="BG441" i="33476"/>
  <c r="BM527" i="33476"/>
  <c r="BJ588" i="33476"/>
  <c r="BJ596" i="33476"/>
  <c r="BJ604" i="33476"/>
  <c r="BJ612" i="33476"/>
  <c r="BJ620" i="33476"/>
  <c r="BJ628" i="33476"/>
  <c r="BJ636" i="33476"/>
  <c r="BK202" i="33476"/>
  <c r="BM338" i="33476"/>
  <c r="BM354" i="33476"/>
  <c r="BL439" i="33476"/>
  <c r="BJ455" i="33476"/>
  <c r="BJ471" i="33476"/>
  <c r="BJ487" i="33476"/>
  <c r="BK527" i="33476"/>
  <c r="BM580" i="33476"/>
  <c r="BM588" i="33476"/>
  <c r="BM596" i="33476"/>
  <c r="BM604" i="33476"/>
  <c r="BM612" i="33476"/>
  <c r="BM620" i="33476"/>
  <c r="BM628" i="33476"/>
  <c r="BM636" i="33476"/>
  <c r="BG196" i="33476"/>
  <c r="BI336" i="33476"/>
  <c r="BI352" i="33476"/>
  <c r="BK443" i="33476"/>
  <c r="BH455" i="33476"/>
  <c r="BH463" i="33476"/>
  <c r="BH471" i="33476"/>
  <c r="BH479" i="33476"/>
  <c r="BH487" i="33476"/>
  <c r="BH495" i="33476"/>
  <c r="BH578" i="33476"/>
  <c r="BH586" i="33476"/>
  <c r="BH594" i="33476"/>
  <c r="BH602" i="33476"/>
  <c r="BH610" i="33476"/>
  <c r="BH618" i="33476"/>
  <c r="BH626" i="33476"/>
  <c r="BH634" i="33476"/>
  <c r="BG672" i="33476"/>
  <c r="BK723" i="33476"/>
  <c r="BK731" i="33476"/>
  <c r="BK739" i="33476"/>
  <c r="BK747" i="33476"/>
  <c r="BK755" i="33476"/>
  <c r="BK763" i="33476"/>
  <c r="BK771" i="33476"/>
  <c r="BK779" i="33476"/>
  <c r="BM562" i="33476"/>
  <c r="BH924" i="33476"/>
  <c r="BH920" i="33476"/>
  <c r="BH916" i="33476"/>
  <c r="BH912" i="33476"/>
  <c r="BH908" i="33476"/>
  <c r="BH904" i="33476"/>
  <c r="BH900" i="33476"/>
  <c r="BH896" i="33476"/>
  <c r="BH892" i="33476"/>
  <c r="BH888" i="33476"/>
  <c r="BH884" i="33476"/>
  <c r="BH880" i="33476"/>
  <c r="BH876" i="33476"/>
  <c r="BJ150" i="33476"/>
  <c r="BJ182" i="33476"/>
  <c r="BI147" i="33476"/>
  <c r="BG177" i="33476"/>
  <c r="BI203" i="33476"/>
  <c r="BK313" i="33476"/>
  <c r="BM182" i="33476"/>
  <c r="BH176" i="33476"/>
  <c r="BM166" i="33476"/>
  <c r="BL193" i="33476"/>
  <c r="BN315" i="33476"/>
  <c r="BL347" i="33476"/>
  <c r="BM295" i="33476"/>
  <c r="BM327" i="33476"/>
  <c r="BN435" i="33476"/>
  <c r="BL305" i="33476"/>
  <c r="BN351" i="33476"/>
  <c r="BM459" i="33476"/>
  <c r="BM491" i="33476"/>
  <c r="BK457" i="33476"/>
  <c r="BN581" i="33476"/>
  <c r="BJ590" i="33476"/>
  <c r="BJ598" i="33476"/>
  <c r="BJ606" i="33476"/>
  <c r="BJ614" i="33476"/>
  <c r="BJ622" i="33476"/>
  <c r="BJ630" i="33476"/>
  <c r="BJ638" i="33476"/>
  <c r="BJ302" i="33476"/>
  <c r="BM342" i="33476"/>
  <c r="BL443" i="33476"/>
  <c r="BJ459" i="33476"/>
  <c r="BJ475" i="33476"/>
  <c r="BJ491" i="33476"/>
  <c r="BM574" i="33476"/>
  <c r="BM582" i="33476"/>
  <c r="BM590" i="33476"/>
  <c r="BM598" i="33476"/>
  <c r="BM606" i="33476"/>
  <c r="BM614" i="33476"/>
  <c r="BM622" i="33476"/>
  <c r="BM630" i="33476"/>
  <c r="BM638" i="33476"/>
  <c r="BJ295" i="33476"/>
  <c r="BI340" i="33476"/>
  <c r="BK447" i="33476"/>
  <c r="BH457" i="33476"/>
  <c r="BH465" i="33476"/>
  <c r="BH473" i="33476"/>
  <c r="BH481" i="33476"/>
  <c r="BH489" i="33476"/>
  <c r="BH497" i="33476"/>
  <c r="BH580" i="33476"/>
  <c r="BH588" i="33476"/>
  <c r="BH596" i="33476"/>
  <c r="BH604" i="33476"/>
  <c r="BH612" i="33476"/>
  <c r="BH620" i="33476"/>
  <c r="BH628" i="33476"/>
  <c r="BH636" i="33476"/>
  <c r="BK717" i="33476"/>
  <c r="BK725" i="33476"/>
  <c r="BK733" i="33476"/>
  <c r="BK741" i="33476"/>
  <c r="BK749" i="33476"/>
  <c r="BK757" i="33476"/>
  <c r="BK765" i="33476"/>
  <c r="BK773" i="33476"/>
  <c r="BK781" i="33476"/>
  <c r="BL562" i="33476"/>
  <c r="BH923" i="33476"/>
  <c r="BH919" i="33476"/>
  <c r="BH915" i="33476"/>
  <c r="BH911" i="33476"/>
  <c r="BH907" i="33476"/>
  <c r="BH903" i="33476"/>
  <c r="BH899" i="33476"/>
  <c r="BH895" i="33476"/>
  <c r="BH891" i="33476"/>
  <c r="BH887" i="33476"/>
  <c r="BH883" i="33476"/>
  <c r="BH879" i="33476"/>
  <c r="BH875" i="33476"/>
  <c r="BN149" i="33476"/>
  <c r="BG153" i="33476"/>
  <c r="BG321" i="33476"/>
  <c r="BH163" i="33476"/>
  <c r="BN323" i="33476"/>
  <c r="BG334" i="33476"/>
  <c r="BJ350" i="33476"/>
  <c r="BM208" i="33476"/>
  <c r="BN591" i="33476"/>
  <c r="BN613" i="33476"/>
  <c r="BJ632" i="33476"/>
  <c r="BM345" i="33476"/>
  <c r="BJ458" i="33476"/>
  <c r="BJ495" i="33476"/>
  <c r="BI592" i="33476"/>
  <c r="BI614" i="33476"/>
  <c r="BM632" i="33476"/>
  <c r="BI343" i="33476"/>
  <c r="BN456" i="33476"/>
  <c r="BH475" i="33476"/>
  <c r="BL595" i="33476"/>
  <c r="BH614" i="33476"/>
  <c r="BL637" i="33476"/>
  <c r="BG732" i="33476"/>
  <c r="BK751" i="33476"/>
  <c r="BG774" i="33476"/>
  <c r="BL923" i="33476"/>
  <c r="BH914" i="33476"/>
  <c r="BL902" i="33476"/>
  <c r="BL891" i="33476"/>
  <c r="BH882" i="33476"/>
  <c r="BH873" i="33476"/>
  <c r="BH869" i="33476"/>
  <c r="BH865" i="33476"/>
  <c r="BH861" i="33476"/>
  <c r="BN783" i="33476"/>
  <c r="BN779" i="33476"/>
  <c r="BN775" i="33476"/>
  <c r="BN771" i="33476"/>
  <c r="BN767" i="33476"/>
  <c r="BN763" i="33476"/>
  <c r="BN759" i="33476"/>
  <c r="BN755" i="33476"/>
  <c r="BN751" i="33476"/>
  <c r="BN747" i="33476"/>
  <c r="BN743" i="33476"/>
  <c r="BN739" i="33476"/>
  <c r="BN735" i="33476"/>
  <c r="BN731" i="33476"/>
  <c r="BN727" i="33476"/>
  <c r="BN723" i="33476"/>
  <c r="BN719" i="33476"/>
  <c r="BK639" i="33476"/>
  <c r="BK631" i="33476"/>
  <c r="BK623" i="33476"/>
  <c r="BK615" i="33476"/>
  <c r="BK607" i="33476"/>
  <c r="BK599" i="33476"/>
  <c r="BK591" i="33476"/>
  <c r="BK583" i="33476"/>
  <c r="BK575" i="33476"/>
  <c r="BL495" i="33476"/>
  <c r="BL479" i="33476"/>
  <c r="BL463" i="33476"/>
  <c r="BH448" i="33476"/>
  <c r="BN566" i="33476"/>
  <c r="BM551" i="33476"/>
  <c r="BL543" i="33476"/>
  <c r="BM923" i="33476"/>
  <c r="BM919" i="33476"/>
  <c r="BM915" i="33476"/>
  <c r="BM911" i="33476"/>
  <c r="BM907" i="33476"/>
  <c r="BM903" i="33476"/>
  <c r="BM899" i="33476"/>
  <c r="BM895" i="33476"/>
  <c r="BM891" i="33476"/>
  <c r="BM887" i="33476"/>
  <c r="BM883" i="33476"/>
  <c r="BM879" i="33476"/>
  <c r="BI876" i="33476"/>
  <c r="BI872" i="33476"/>
  <c r="BN181" i="33476"/>
  <c r="BI155" i="33476"/>
  <c r="BM194" i="33476"/>
  <c r="BH187" i="33476"/>
  <c r="BJ442" i="33476"/>
  <c r="BI458" i="33476"/>
  <c r="BK473" i="33476"/>
  <c r="BN599" i="33476"/>
  <c r="BN621" i="33476"/>
  <c r="BJ640" i="33476"/>
  <c r="BJ474" i="33476"/>
  <c r="BM576" i="33476"/>
  <c r="BI600" i="33476"/>
  <c r="BI622" i="33476"/>
  <c r="BM640" i="33476"/>
  <c r="BK434" i="33476"/>
  <c r="BN464" i="33476"/>
  <c r="BH483" i="33476"/>
  <c r="BL581" i="33476"/>
  <c r="BL603" i="33476"/>
  <c r="BH622" i="33476"/>
  <c r="BG718" i="33476"/>
  <c r="BG740" i="33476"/>
  <c r="BK759" i="33476"/>
  <c r="BG782" i="33476"/>
  <c r="BL919" i="33476"/>
  <c r="BH910" i="33476"/>
  <c r="BL898" i="33476"/>
  <c r="BL887" i="33476"/>
  <c r="BH878" i="33476"/>
  <c r="BL871" i="33476"/>
  <c r="BL867" i="33476"/>
  <c r="BL863" i="33476"/>
  <c r="BI782" i="33476"/>
  <c r="BI778" i="33476"/>
  <c r="BI774" i="33476"/>
  <c r="BI770" i="33476"/>
  <c r="BI766" i="33476"/>
  <c r="BI762" i="33476"/>
  <c r="BI758" i="33476"/>
  <c r="BI754" i="33476"/>
  <c r="BI750" i="33476"/>
  <c r="BI746" i="33476"/>
  <c r="BI742" i="33476"/>
  <c r="BI738" i="33476"/>
  <c r="BI734" i="33476"/>
  <c r="BI730" i="33476"/>
  <c r="BI726" i="33476"/>
  <c r="BI722" i="33476"/>
  <c r="BI718" i="33476"/>
  <c r="BK636" i="33476"/>
  <c r="BK628" i="33476"/>
  <c r="BK620" i="33476"/>
  <c r="BK612" i="33476"/>
  <c r="BK604" i="33476"/>
  <c r="BK596" i="33476"/>
  <c r="BK588" i="33476"/>
  <c r="BK580" i="33476"/>
  <c r="BG566" i="33476"/>
  <c r="BG490" i="33476"/>
  <c r="BG474" i="33476"/>
  <c r="BG458" i="33476"/>
  <c r="BH442" i="33476"/>
  <c r="BJ320" i="33476"/>
  <c r="BI569" i="33476"/>
  <c r="BH566" i="33476"/>
  <c r="BJ543" i="33476"/>
  <c r="BI926" i="33476"/>
  <c r="BI922" i="33476"/>
  <c r="BI918" i="33476"/>
  <c r="BI914" i="33476"/>
  <c r="BI910" i="33476"/>
  <c r="BI906" i="33476"/>
  <c r="BI902" i="33476"/>
  <c r="BI898" i="33476"/>
  <c r="BI894" i="33476"/>
  <c r="BI890" i="33476"/>
  <c r="BI886" i="33476"/>
  <c r="BI882" i="33476"/>
  <c r="BM878" i="33476"/>
  <c r="BM874" i="33476"/>
  <c r="BN157" i="33476"/>
  <c r="BI202" i="33476"/>
  <c r="BK187" i="33476"/>
  <c r="BH347" i="33476"/>
  <c r="BN443" i="33476"/>
  <c r="BI490" i="33476"/>
  <c r="BJ592" i="33476"/>
  <c r="BN623" i="33476"/>
  <c r="BJ318" i="33476"/>
  <c r="BJ462" i="33476"/>
  <c r="BI582" i="33476"/>
  <c r="BI608" i="33476"/>
  <c r="BI638" i="33476"/>
  <c r="BK435" i="33476"/>
  <c r="BN472" i="33476"/>
  <c r="BH574" i="33476"/>
  <c r="BL605" i="33476"/>
  <c r="BH630" i="33476"/>
  <c r="BG734" i="33476"/>
  <c r="BG764" i="33476"/>
  <c r="BL926" i="33476"/>
  <c r="BL911" i="33476"/>
  <c r="BH898" i="33476"/>
  <c r="BL883" i="33476"/>
  <c r="BL872" i="33476"/>
  <c r="BH867" i="33476"/>
  <c r="BH862" i="33476"/>
  <c r="BN781" i="33476"/>
  <c r="BN776" i="33476"/>
  <c r="BI771" i="33476"/>
  <c r="BN765" i="33476"/>
  <c r="BN760" i="33476"/>
  <c r="BI755" i="33476"/>
  <c r="BN749" i="33476"/>
  <c r="BN744" i="33476"/>
  <c r="BI739" i="33476"/>
  <c r="BN733" i="33476"/>
  <c r="BN728" i="33476"/>
  <c r="BI723" i="33476"/>
  <c r="BN717" i="33476"/>
  <c r="BK633" i="33476"/>
  <c r="BK622" i="33476"/>
  <c r="BK611" i="33476"/>
  <c r="BK601" i="33476"/>
  <c r="BK590" i="33476"/>
  <c r="BK579" i="33476"/>
  <c r="BN519" i="33476"/>
  <c r="BG478" i="33476"/>
  <c r="BL455" i="33476"/>
  <c r="BH436" i="33476"/>
  <c r="BJ569" i="33476"/>
  <c r="BL566" i="33476"/>
  <c r="BM543" i="33476"/>
  <c r="BI923" i="33476"/>
  <c r="BM917" i="33476"/>
  <c r="BM912" i="33476"/>
  <c r="BI907" i="33476"/>
  <c r="BM901" i="33476"/>
  <c r="BM896" i="33476"/>
  <c r="BI891" i="33476"/>
  <c r="BM885" i="33476"/>
  <c r="BM880" i="33476"/>
  <c r="BM875" i="33476"/>
  <c r="BM870" i="33476"/>
  <c r="BM866" i="33476"/>
  <c r="BM862" i="33476"/>
  <c r="BJ778" i="33476"/>
  <c r="BJ770" i="33476"/>
  <c r="BJ762" i="33476"/>
  <c r="BJ754" i="33476"/>
  <c r="BJ746" i="33476"/>
  <c r="BJ738" i="33476"/>
  <c r="BJ730" i="33476"/>
  <c r="BJ722" i="33476"/>
  <c r="BI527" i="33476"/>
  <c r="BL482" i="33476"/>
  <c r="BL466" i="33476"/>
  <c r="BJ332" i="33476"/>
  <c r="BJ523" i="33476"/>
  <c r="BH519" i="33476"/>
  <c r="BJ158" i="33476"/>
  <c r="BG289" i="33476"/>
  <c r="BM189" i="33476"/>
  <c r="BL302" i="33476"/>
  <c r="BK169" i="33476"/>
  <c r="BN597" i="33476"/>
  <c r="BJ624" i="33476"/>
  <c r="BM341" i="33476"/>
  <c r="BJ463" i="33476"/>
  <c r="BI584" i="33476"/>
  <c r="BM608" i="33476"/>
  <c r="BI640" i="33476"/>
  <c r="BK446" i="33476"/>
  <c r="BN474" i="33476"/>
  <c r="BL579" i="33476"/>
  <c r="BH606" i="33476"/>
  <c r="BL635" i="33476"/>
  <c r="BK735" i="33476"/>
  <c r="BG766" i="33476"/>
  <c r="BH926" i="33476"/>
  <c r="BL910" i="33476"/>
  <c r="BL895" i="33476"/>
  <c r="BL882" i="33476"/>
  <c r="BH872" i="33476"/>
  <c r="BL866" i="33476"/>
  <c r="BL861" i="33476"/>
  <c r="BI781" i="33476"/>
  <c r="BI776" i="33476"/>
  <c r="BN770" i="33476"/>
  <c r="BI765" i="33476"/>
  <c r="BI760" i="33476"/>
  <c r="BN754" i="33476"/>
  <c r="BI749" i="33476"/>
  <c r="BI744" i="33476"/>
  <c r="BN738" i="33476"/>
  <c r="BI733" i="33476"/>
  <c r="BI728" i="33476"/>
  <c r="BN722" i="33476"/>
  <c r="BI717" i="33476"/>
  <c r="BK632" i="33476"/>
  <c r="BK621" i="33476"/>
  <c r="BK610" i="33476"/>
  <c r="BK600" i="33476"/>
  <c r="BK589" i="33476"/>
  <c r="BK578" i="33476"/>
  <c r="BM506" i="33476"/>
  <c r="BL475" i="33476"/>
  <c r="BG454" i="33476"/>
  <c r="BH434" i="33476"/>
  <c r="BN569" i="33476"/>
  <c r="BJ551" i="33476"/>
  <c r="BH543" i="33476"/>
  <c r="BM922" i="33476"/>
  <c r="BI917" i="33476"/>
  <c r="BI912" i="33476"/>
  <c r="BM906" i="33476"/>
  <c r="BI901" i="33476"/>
  <c r="BI896" i="33476"/>
  <c r="BM890" i="33476"/>
  <c r="BI885" i="33476"/>
  <c r="BI880" i="33476"/>
  <c r="BI875" i="33476"/>
  <c r="BI870" i="33476"/>
  <c r="BI866" i="33476"/>
  <c r="BI862" i="33476"/>
  <c r="BJ777" i="33476"/>
  <c r="BJ769" i="33476"/>
  <c r="BJ761" i="33476"/>
  <c r="BJ753" i="33476"/>
  <c r="BJ745" i="33476"/>
  <c r="BJ737" i="33476"/>
  <c r="BJ729" i="33476"/>
  <c r="BJ721" i="33476"/>
  <c r="BK566" i="33476"/>
  <c r="BG497" i="33476"/>
  <c r="BG481" i="33476"/>
  <c r="BG465" i="33476"/>
  <c r="BJ316" i="33476"/>
  <c r="BJ519" i="33476"/>
  <c r="BL519" i="33476"/>
  <c r="BM146" i="33476"/>
  <c r="BK321" i="33476"/>
  <c r="BI291" i="33476"/>
  <c r="BM303" i="33476"/>
  <c r="BI434" i="33476"/>
  <c r="BJ580" i="33476"/>
  <c r="BN607" i="33476"/>
  <c r="BN637" i="33476"/>
  <c r="BH431" i="33476"/>
  <c r="BJ490" i="33476"/>
  <c r="BM592" i="33476"/>
  <c r="BI624" i="33476"/>
  <c r="BJ311" i="33476"/>
  <c r="BN458" i="33476"/>
  <c r="BN488" i="33476"/>
  <c r="BL589" i="33476"/>
  <c r="BL619" i="33476"/>
  <c r="BK719" i="33476"/>
  <c r="BG748" i="33476"/>
  <c r="BK775" i="33476"/>
  <c r="BL918" i="33476"/>
  <c r="BH906" i="33476"/>
  <c r="BL890" i="33476"/>
  <c r="BL875" i="33476"/>
  <c r="BH870" i="33476"/>
  <c r="BL864" i="33476"/>
  <c r="BI779" i="33476"/>
  <c r="BN773" i="33476"/>
  <c r="BN768" i="33476"/>
  <c r="BI763" i="33476"/>
  <c r="BN757" i="33476"/>
  <c r="BN752" i="33476"/>
  <c r="BI747" i="33476"/>
  <c r="BN741" i="33476"/>
  <c r="BN736" i="33476"/>
  <c r="BI731" i="33476"/>
  <c r="BN725" i="33476"/>
  <c r="BN720" i="33476"/>
  <c r="BK638" i="33476"/>
  <c r="BK627" i="33476"/>
  <c r="BK617" i="33476"/>
  <c r="BK606" i="33476"/>
  <c r="BK595" i="33476"/>
  <c r="BK585" i="33476"/>
  <c r="BK574" i="33476"/>
  <c r="BL487" i="33476"/>
  <c r="BL467" i="33476"/>
  <c r="BH446" i="33476"/>
  <c r="BJ304" i="33476"/>
  <c r="BL569" i="33476"/>
  <c r="BH551" i="33476"/>
  <c r="BM925" i="33476"/>
  <c r="BM920" i="33476"/>
  <c r="BI915" i="33476"/>
  <c r="BM909" i="33476"/>
  <c r="BM904" i="33476"/>
  <c r="BI899" i="33476"/>
  <c r="BM893" i="33476"/>
  <c r="BM888" i="33476"/>
  <c r="BI883" i="33476"/>
  <c r="BI878" i="33476"/>
  <c r="BI873" i="33476"/>
  <c r="BM868" i="33476"/>
  <c r="BM864" i="33476"/>
  <c r="BM860" i="33476"/>
  <c r="BJ782" i="33476"/>
  <c r="BJ774" i="33476"/>
  <c r="BJ766" i="33476"/>
  <c r="BJ758" i="33476"/>
  <c r="BJ750" i="33476"/>
  <c r="BJ742" i="33476"/>
  <c r="BJ734" i="33476"/>
  <c r="BJ726" i="33476"/>
  <c r="BJ718" i="33476"/>
  <c r="BG547" i="33476"/>
  <c r="BL490" i="33476"/>
  <c r="BL474" i="33476"/>
  <c r="BL458" i="33476"/>
  <c r="BH207" i="33476"/>
  <c r="BH527" i="33476"/>
  <c r="BL506" i="33476"/>
  <c r="BL152" i="33476"/>
  <c r="BG182" i="33476"/>
  <c r="BN291" i="33476"/>
  <c r="BH326" i="33476"/>
  <c r="BM435" i="33476"/>
  <c r="BN583" i="33476"/>
  <c r="BJ608" i="33476"/>
  <c r="BN639" i="33476"/>
  <c r="BL442" i="33476"/>
  <c r="BJ494" i="33476"/>
  <c r="BI598" i="33476"/>
  <c r="BM624" i="33476"/>
  <c r="BI339" i="33476"/>
  <c r="BH459" i="33476"/>
  <c r="BN490" i="33476"/>
  <c r="BH590" i="33476"/>
  <c r="BL621" i="33476"/>
  <c r="BG724" i="33476"/>
  <c r="BG750" i="33476"/>
  <c r="BG780" i="33476"/>
  <c r="BH918" i="33476"/>
  <c r="BL903" i="33476"/>
  <c r="BH890" i="33476"/>
  <c r="BL874" i="33476"/>
  <c r="BL869" i="33476"/>
  <c r="BH864" i="33476"/>
  <c r="BN778" i="33476"/>
  <c r="BI773" i="33476"/>
  <c r="BI768" i="33476"/>
  <c r="BN762" i="33476"/>
  <c r="BI757" i="33476"/>
  <c r="BI752" i="33476"/>
  <c r="BN746" i="33476"/>
  <c r="BI741" i="33476"/>
  <c r="BI736" i="33476"/>
  <c r="BN730" i="33476"/>
  <c r="BI725" i="33476"/>
  <c r="BI720" i="33476"/>
  <c r="BK637" i="33476"/>
  <c r="BK626" i="33476"/>
  <c r="BK616" i="33476"/>
  <c r="BK605" i="33476"/>
  <c r="BK594" i="33476"/>
  <c r="BK584" i="33476"/>
  <c r="BK569" i="33476"/>
  <c r="BG486" i="33476"/>
  <c r="BG466" i="33476"/>
  <c r="BH444" i="33476"/>
  <c r="BJ288" i="33476"/>
  <c r="BJ566" i="33476"/>
  <c r="BL551" i="33476"/>
  <c r="BI925" i="33476"/>
  <c r="BI920" i="33476"/>
  <c r="BM914" i="33476"/>
  <c r="BI909" i="33476"/>
  <c r="BI904" i="33476"/>
  <c r="BM898" i="33476"/>
  <c r="BI893" i="33476"/>
  <c r="BI888" i="33476"/>
  <c r="BM882" i="33476"/>
  <c r="BM877" i="33476"/>
  <c r="BM872" i="33476"/>
  <c r="BI868" i="33476"/>
  <c r="BI864" i="33476"/>
  <c r="BI860" i="33476"/>
  <c r="BJ781" i="33476"/>
  <c r="BJ773" i="33476"/>
  <c r="BJ765" i="33476"/>
  <c r="BJ757" i="33476"/>
  <c r="BJ749" i="33476"/>
  <c r="BJ741" i="33476"/>
  <c r="BJ733" i="33476"/>
  <c r="BJ725" i="33476"/>
  <c r="BJ717" i="33476"/>
  <c r="BG489" i="33476"/>
  <c r="BG473" i="33476"/>
  <c r="BG457" i="33476"/>
  <c r="BK161" i="33476"/>
  <c r="BL527" i="33476"/>
  <c r="BN189" i="33476"/>
  <c r="BH179" i="33476"/>
  <c r="BL318" i="33476"/>
  <c r="BJ600" i="33476"/>
  <c r="BM346" i="33476"/>
  <c r="BM584" i="33476"/>
  <c r="BJ291" i="33476"/>
  <c r="BN480" i="33476"/>
  <c r="BL611" i="33476"/>
  <c r="BG742" i="33476"/>
  <c r="BL922" i="33476"/>
  <c r="BL894" i="33476"/>
  <c r="BH871" i="33476"/>
  <c r="BL860" i="33476"/>
  <c r="BN780" i="33476"/>
  <c r="BN769" i="33476"/>
  <c r="BI759" i="33476"/>
  <c r="BN748" i="33476"/>
  <c r="BN737" i="33476"/>
  <c r="BI727" i="33476"/>
  <c r="BN668" i="33476"/>
  <c r="BK619" i="33476"/>
  <c r="BK598" i="33476"/>
  <c r="BK577" i="33476"/>
  <c r="BL471" i="33476"/>
  <c r="BN551" i="33476"/>
  <c r="BM921" i="33476"/>
  <c r="BI911" i="33476"/>
  <c r="BM900" i="33476"/>
  <c r="BM889" i="33476"/>
  <c r="BI879" i="33476"/>
  <c r="BM869" i="33476"/>
  <c r="BM861" i="33476"/>
  <c r="BJ768" i="33476"/>
  <c r="BJ752" i="33476"/>
  <c r="BJ736" i="33476"/>
  <c r="BJ720" i="33476"/>
  <c r="BG469" i="33476"/>
  <c r="BL523" i="33476"/>
  <c r="BH445" i="33476"/>
  <c r="BK547" i="33476"/>
  <c r="BL747" i="33476"/>
  <c r="BJ312" i="33476"/>
  <c r="BG484" i="33476"/>
  <c r="BL736" i="33476"/>
  <c r="BL768" i="33476"/>
  <c r="BN685" i="33476"/>
  <c r="BL774" i="33476"/>
  <c r="BN865" i="33476"/>
  <c r="BN881" i="33476"/>
  <c r="BN897" i="33476"/>
  <c r="BN913" i="33476"/>
  <c r="BJ328" i="33476"/>
  <c r="BL741" i="33476"/>
  <c r="BJ862" i="33476"/>
  <c r="BJ878" i="33476"/>
  <c r="BJ894" i="33476"/>
  <c r="BJ910" i="33476"/>
  <c r="BJ926" i="33476"/>
  <c r="BJ883" i="33476"/>
  <c r="BJ915" i="33476"/>
  <c r="BG924" i="33476"/>
  <c r="BG916" i="33476"/>
  <c r="BG908" i="33476"/>
  <c r="BG900" i="33476"/>
  <c r="BG892" i="33476"/>
  <c r="BG884" i="33476"/>
  <c r="BG876" i="33476"/>
  <c r="BG868" i="33476"/>
  <c r="BG860" i="33476"/>
  <c r="BH780" i="33476"/>
  <c r="BH764" i="33476"/>
  <c r="BH748" i="33476"/>
  <c r="BH732" i="33476"/>
  <c r="BJ190" i="33476"/>
  <c r="BH182" i="33476"/>
  <c r="BL321" i="33476"/>
  <c r="BN605" i="33476"/>
  <c r="BI590" i="33476"/>
  <c r="BJ307" i="33476"/>
  <c r="BN482" i="33476"/>
  <c r="BL613" i="33476"/>
  <c r="BK743" i="33476"/>
  <c r="BH922" i="33476"/>
  <c r="BH894" i="33476"/>
  <c r="BL870" i="33476"/>
  <c r="BH860" i="33476"/>
  <c r="BI780" i="33476"/>
  <c r="BI769" i="33476"/>
  <c r="BN758" i="33476"/>
  <c r="BI748" i="33476"/>
  <c r="BI737" i="33476"/>
  <c r="BN726" i="33476"/>
  <c r="BK640" i="33476"/>
  <c r="BK618" i="33476"/>
  <c r="BK597" i="33476"/>
  <c r="BK576" i="33476"/>
  <c r="BG470" i="33476"/>
  <c r="BI551" i="33476"/>
  <c r="BI921" i="33476"/>
  <c r="BM910" i="33476"/>
  <c r="BI900" i="33476"/>
  <c r="BI889" i="33476"/>
  <c r="BI869" i="33476"/>
  <c r="BI861" i="33476"/>
  <c r="BJ783" i="33476"/>
  <c r="BJ767" i="33476"/>
  <c r="BJ751" i="33476"/>
  <c r="BJ735" i="33476"/>
  <c r="BJ719" i="33476"/>
  <c r="BL494" i="33476"/>
  <c r="BL462" i="33476"/>
  <c r="BL528" i="33476"/>
  <c r="BL503" i="33476"/>
  <c r="BL176" i="33476"/>
  <c r="BI315" i="33476"/>
  <c r="BI466" i="33476"/>
  <c r="BN615" i="33476"/>
  <c r="BL446" i="33476"/>
  <c r="BM600" i="33476"/>
  <c r="BI344" i="33476"/>
  <c r="BH491" i="33476"/>
  <c r="BL627" i="33476"/>
  <c r="BG756" i="33476"/>
  <c r="BL915" i="33476"/>
  <c r="BL886" i="33476"/>
  <c r="BL868" i="33476"/>
  <c r="BN777" i="33476"/>
  <c r="BI767" i="33476"/>
  <c r="BN756" i="33476"/>
  <c r="BN745" i="33476"/>
  <c r="BI735" i="33476"/>
  <c r="BN724" i="33476"/>
  <c r="BK635" i="33476"/>
  <c r="BK614" i="33476"/>
  <c r="BK593" i="33476"/>
  <c r="BG543" i="33476"/>
  <c r="BG462" i="33476"/>
  <c r="BN543" i="33476"/>
  <c r="BI919" i="33476"/>
  <c r="BM908" i="33476"/>
  <c r="BM897" i="33476"/>
  <c r="BI887" i="33476"/>
  <c r="BI877" i="33476"/>
  <c r="BM867" i="33476"/>
  <c r="BJ780" i="33476"/>
  <c r="BJ764" i="33476"/>
  <c r="BJ748" i="33476"/>
  <c r="BJ732" i="33476"/>
  <c r="BJ672" i="33476"/>
  <c r="BG493" i="33476"/>
  <c r="BG461" i="33476"/>
  <c r="BH506" i="33476"/>
  <c r="BN405" i="33476"/>
  <c r="BM121" i="33476"/>
  <c r="BJ877" i="33476"/>
  <c r="BI154" i="33476"/>
  <c r="BI323" i="33476"/>
  <c r="BM467" i="33476"/>
  <c r="BJ616" i="33476"/>
  <c r="BL447" i="33476"/>
  <c r="BI606" i="33476"/>
  <c r="BN496" i="33476"/>
  <c r="BL629" i="33476"/>
  <c r="BG758" i="33476"/>
  <c r="BL914" i="33476"/>
  <c r="BH886" i="33476"/>
  <c r="BH868" i="33476"/>
  <c r="BI777" i="33476"/>
  <c r="BN766" i="33476"/>
  <c r="BI756" i="33476"/>
  <c r="BI745" i="33476"/>
  <c r="BN734" i="33476"/>
  <c r="BI724" i="33476"/>
  <c r="BK634" i="33476"/>
  <c r="BK613" i="33476"/>
  <c r="BK592" i="33476"/>
  <c r="BK540" i="33476"/>
  <c r="BL459" i="33476"/>
  <c r="BI543" i="33476"/>
  <c r="BM918" i="33476"/>
  <c r="BI908" i="33476"/>
  <c r="BI897" i="33476"/>
  <c r="BM886" i="33476"/>
  <c r="BM876" i="33476"/>
  <c r="BI867" i="33476"/>
  <c r="BJ779" i="33476"/>
  <c r="BJ763" i="33476"/>
  <c r="BJ747" i="33476"/>
  <c r="BJ731" i="33476"/>
  <c r="BL486" i="33476"/>
  <c r="BL454" i="33476"/>
  <c r="BN375" i="33476"/>
  <c r="BK121" i="33476"/>
  <c r="BN133" i="33476"/>
  <c r="BL779" i="33476"/>
  <c r="BK289" i="33476"/>
  <c r="BH294" i="33476"/>
  <c r="BK454" i="33476"/>
  <c r="BN629" i="33476"/>
  <c r="BJ478" i="33476"/>
  <c r="BI616" i="33476"/>
  <c r="BK450" i="33476"/>
  <c r="BH582" i="33476"/>
  <c r="BH638" i="33476"/>
  <c r="BK767" i="33476"/>
  <c r="BL907" i="33476"/>
  <c r="BL879" i="33476"/>
  <c r="BH866" i="33476"/>
  <c r="BI775" i="33476"/>
  <c r="BN764" i="33476"/>
  <c r="BN753" i="33476"/>
  <c r="BI743" i="33476"/>
  <c r="BN732" i="33476"/>
  <c r="BN721" i="33476"/>
  <c r="BK630" i="33476"/>
  <c r="BK609" i="33476"/>
  <c r="BK587" i="33476"/>
  <c r="BG494" i="33476"/>
  <c r="BL451" i="33476"/>
  <c r="BM569" i="33476"/>
  <c r="BM916" i="33476"/>
  <c r="BM905" i="33476"/>
  <c r="BI895" i="33476"/>
  <c r="BM884" i="33476"/>
  <c r="BI874" i="33476"/>
  <c r="BM865" i="33476"/>
  <c r="BJ776" i="33476"/>
  <c r="BJ760" i="33476"/>
  <c r="BJ744" i="33476"/>
  <c r="BJ728" i="33476"/>
  <c r="BG485" i="33476"/>
  <c r="BG453" i="33476"/>
  <c r="BJ527" i="33476"/>
  <c r="BG313" i="33476"/>
  <c r="BH302" i="33476"/>
  <c r="BK470" i="33476"/>
  <c r="BN631" i="33476"/>
  <c r="BJ479" i="33476"/>
  <c r="BM616" i="33476"/>
  <c r="BH451" i="33476"/>
  <c r="BL587" i="33476"/>
  <c r="BK685" i="33476"/>
  <c r="BG772" i="33476"/>
  <c r="BL906" i="33476"/>
  <c r="BL878" i="33476"/>
  <c r="BL865" i="33476"/>
  <c r="BN774" i="33476"/>
  <c r="BI764" i="33476"/>
  <c r="BI753" i="33476"/>
  <c r="BN742" i="33476"/>
  <c r="BI732" i="33476"/>
  <c r="BI721" i="33476"/>
  <c r="BK629" i="33476"/>
  <c r="BK608" i="33476"/>
  <c r="BK586" i="33476"/>
  <c r="BL491" i="33476"/>
  <c r="BH450" i="33476"/>
  <c r="BH569" i="33476"/>
  <c r="BM926" i="33476"/>
  <c r="BI916" i="33476"/>
  <c r="BI905" i="33476"/>
  <c r="BM894" i="33476"/>
  <c r="BI884" i="33476"/>
  <c r="BM873" i="33476"/>
  <c r="BI865" i="33476"/>
  <c r="BJ775" i="33476"/>
  <c r="BJ759" i="33476"/>
  <c r="BJ743" i="33476"/>
  <c r="BJ727" i="33476"/>
  <c r="BL478" i="33476"/>
  <c r="BJ300" i="33476"/>
  <c r="BN506" i="33476"/>
  <c r="BN650" i="33476"/>
  <c r="BL197" i="33476"/>
  <c r="BL485" i="33476"/>
  <c r="BL735" i="33476"/>
  <c r="BL767" i="33476"/>
  <c r="BG460" i="33476"/>
  <c r="BL724" i="33476"/>
  <c r="BL756" i="33476"/>
  <c r="BG464" i="33476"/>
  <c r="BL750" i="33476"/>
  <c r="BN875" i="33476"/>
  <c r="BN891" i="33476"/>
  <c r="BN907" i="33476"/>
  <c r="BN923" i="33476"/>
  <c r="BL717" i="33476"/>
  <c r="BL781" i="33476"/>
  <c r="BJ872" i="33476"/>
  <c r="BJ888" i="33476"/>
  <c r="BJ904" i="33476"/>
  <c r="BJ920" i="33476"/>
  <c r="BL746" i="33476"/>
  <c r="BJ871" i="33476"/>
  <c r="BJ903" i="33476"/>
  <c r="BG919" i="33476"/>
  <c r="BG911" i="33476"/>
  <c r="BG903" i="33476"/>
  <c r="BG895" i="33476"/>
  <c r="BG887" i="33476"/>
  <c r="BG879" i="33476"/>
  <c r="BG871" i="33476"/>
  <c r="BG863" i="33476"/>
  <c r="BM769" i="33476"/>
  <c r="BM753" i="33476"/>
  <c r="BM737" i="33476"/>
  <c r="BL195" i="33476"/>
  <c r="BI574" i="33476"/>
  <c r="BG726" i="33476"/>
  <c r="BH863" i="33476"/>
  <c r="BI751" i="33476"/>
  <c r="BK625" i="33476"/>
  <c r="BH440" i="33476"/>
  <c r="BM913" i="33476"/>
  <c r="BJ771" i="33476"/>
  <c r="BH523" i="33476"/>
  <c r="BK650" i="33476"/>
  <c r="BL453" i="33476"/>
  <c r="BL727" i="33476"/>
  <c r="BL771" i="33476"/>
  <c r="BG492" i="33476"/>
  <c r="BL748" i="33476"/>
  <c r="BG480" i="33476"/>
  <c r="BL780" i="33476"/>
  <c r="BN871" i="33476"/>
  <c r="BN893" i="33476"/>
  <c r="BN915" i="33476"/>
  <c r="BL481" i="33476"/>
  <c r="BJ880" i="33476"/>
  <c r="BJ900" i="33476"/>
  <c r="BJ922" i="33476"/>
  <c r="BN822" i="33476"/>
  <c r="BJ895" i="33476"/>
  <c r="BG926" i="33476"/>
  <c r="BG915" i="33476"/>
  <c r="BG905" i="33476"/>
  <c r="BG894" i="33476"/>
  <c r="BG883" i="33476"/>
  <c r="BG873" i="33476"/>
  <c r="BG862" i="33476"/>
  <c r="BM777" i="33476"/>
  <c r="BM757" i="33476"/>
  <c r="BH736" i="33476"/>
  <c r="BM717" i="33476"/>
  <c r="BG612" i="33476"/>
  <c r="BG580" i="33476"/>
  <c r="BG459" i="33476"/>
  <c r="BL737" i="33476"/>
  <c r="BN872" i="33476"/>
  <c r="BN904" i="33476"/>
  <c r="BM770" i="33476"/>
  <c r="BM754" i="33476"/>
  <c r="BM738" i="33476"/>
  <c r="BM722" i="33476"/>
  <c r="BG623" i="33476"/>
  <c r="BG591" i="33476"/>
  <c r="BG495" i="33476"/>
  <c r="BL777" i="33476"/>
  <c r="BN922" i="33476"/>
  <c r="BK906" i="33476"/>
  <c r="BK874" i="33476"/>
  <c r="BH782" i="33476"/>
  <c r="BH750" i="33476"/>
  <c r="BH718" i="33476"/>
  <c r="BG581" i="33476"/>
  <c r="BL722" i="33476"/>
  <c r="BJ897" i="33476"/>
  <c r="BJ548" i="33476"/>
  <c r="BK907" i="33476"/>
  <c r="BK875" i="33476"/>
  <c r="BM771" i="33476"/>
  <c r="BM739" i="33476"/>
  <c r="BG630" i="33476"/>
  <c r="BN894" i="33476"/>
  <c r="BK889" i="33476"/>
  <c r="BH767" i="33476"/>
  <c r="BH735" i="33476"/>
  <c r="BG601" i="33476"/>
  <c r="BN152" i="33476"/>
  <c r="BN168" i="33476"/>
  <c r="BN184" i="33476"/>
  <c r="BN200" i="33476"/>
  <c r="BK146" i="33476"/>
  <c r="BL163" i="33476"/>
  <c r="BL179" i="33476"/>
  <c r="BI176" i="33476"/>
  <c r="BI208" i="33476"/>
  <c r="BG300" i="33476"/>
  <c r="BG316" i="33476"/>
  <c r="BG332" i="33476"/>
  <c r="BM186" i="33476"/>
  <c r="BH150" i="33476"/>
  <c r="BM181" i="33476"/>
  <c r="BK207" i="33476"/>
  <c r="BM172" i="33476"/>
  <c r="BM199" i="33476"/>
  <c r="BI288" i="33476"/>
  <c r="BI304" i="33476"/>
  <c r="BI320" i="33476"/>
  <c r="BH336" i="33476"/>
  <c r="BH352" i="33476"/>
  <c r="BM302" i="33476"/>
  <c r="BM318" i="33476"/>
  <c r="BK334" i="33476"/>
  <c r="BK350" i="33476"/>
  <c r="BN442" i="33476"/>
  <c r="BN251" i="33476"/>
  <c r="BL319" i="33476"/>
  <c r="BN342" i="33476"/>
  <c r="BM434" i="33476"/>
  <c r="BM450" i="33476"/>
  <c r="BM466" i="33476"/>
  <c r="BM482" i="33476"/>
  <c r="BL181" i="33476"/>
  <c r="BG443" i="33476"/>
  <c r="BK475" i="33476"/>
  <c r="BN588" i="33476"/>
  <c r="BN604" i="33476"/>
  <c r="BN620" i="33476"/>
  <c r="BN636" i="33476"/>
  <c r="BJ306" i="33476"/>
  <c r="BH432" i="33476"/>
  <c r="BJ464" i="33476"/>
  <c r="BJ496" i="33476"/>
  <c r="BI581" i="33476"/>
  <c r="BI597" i="33476"/>
  <c r="BI613" i="33476"/>
  <c r="BI629" i="33476"/>
  <c r="BK153" i="33476"/>
  <c r="BI353" i="33476"/>
  <c r="BN453" i="33476"/>
  <c r="BN469" i="33476"/>
  <c r="BN485" i="33476"/>
  <c r="BL574" i="33476"/>
  <c r="BL590" i="33476"/>
  <c r="BL606" i="33476"/>
  <c r="BL622" i="33476"/>
  <c r="BL638" i="33476"/>
  <c r="BK718" i="33476"/>
  <c r="BK734" i="33476"/>
  <c r="BK750" i="33476"/>
  <c r="BK766" i="33476"/>
  <c r="BK782" i="33476"/>
  <c r="BK872" i="33476"/>
  <c r="BL452" i="33476"/>
  <c r="BJ159" i="33476"/>
  <c r="BJ175" i="33476"/>
  <c r="BJ191" i="33476"/>
  <c r="BJ207" i="33476"/>
  <c r="BG154" i="33476"/>
  <c r="BG170" i="33476"/>
  <c r="BI157" i="33476"/>
  <c r="BI189" i="33476"/>
  <c r="BK292" i="33476"/>
  <c r="BK308" i="33476"/>
  <c r="BK324" i="33476"/>
  <c r="BK166" i="33476"/>
  <c r="BK200" i="33476"/>
  <c r="BM167" i="33476"/>
  <c r="BK195" i="33476"/>
  <c r="BL145" i="33476"/>
  <c r="BH177" i="33476"/>
  <c r="BM203" i="33476"/>
  <c r="BN292" i="33476"/>
  <c r="BN308" i="33476"/>
  <c r="BN324" i="33476"/>
  <c r="BL340" i="33476"/>
  <c r="BM173" i="33476"/>
  <c r="BI576" i="33476"/>
  <c r="BK727" i="33476"/>
  <c r="BL862" i="33476"/>
  <c r="BN750" i="33476"/>
  <c r="BK624" i="33476"/>
  <c r="BH438" i="33476"/>
  <c r="BI913" i="33476"/>
  <c r="BM871" i="33476"/>
  <c r="BJ756" i="33476"/>
  <c r="BG551" i="33476"/>
  <c r="BN870" i="33476"/>
  <c r="BL461" i="33476"/>
  <c r="BL731" i="33476"/>
  <c r="BL775" i="33476"/>
  <c r="BN527" i="33476"/>
  <c r="BL752" i="33476"/>
  <c r="BG496" i="33476"/>
  <c r="BK785" i="33476"/>
  <c r="BN873" i="33476"/>
  <c r="BN895" i="33476"/>
  <c r="BN917" i="33476"/>
  <c r="BL497" i="33476"/>
  <c r="BJ860" i="33476"/>
  <c r="BJ882" i="33476"/>
  <c r="BJ902" i="33476"/>
  <c r="BJ924" i="33476"/>
  <c r="BJ899" i="33476"/>
  <c r="BG925" i="33476"/>
  <c r="BG914" i="33476"/>
  <c r="BG904" i="33476"/>
  <c r="BG893" i="33476"/>
  <c r="BG882" i="33476"/>
  <c r="BG872" i="33476"/>
  <c r="BG861" i="33476"/>
  <c r="BH776" i="33476"/>
  <c r="BH756" i="33476"/>
  <c r="BM733" i="33476"/>
  <c r="BG640" i="33476"/>
  <c r="BG608" i="33476"/>
  <c r="BG576" i="33476"/>
  <c r="BL753" i="33476"/>
  <c r="BN876" i="33476"/>
  <c r="BN908" i="33476"/>
  <c r="BH769" i="33476"/>
  <c r="BH753" i="33476"/>
  <c r="BH737" i="33476"/>
  <c r="BH721" i="33476"/>
  <c r="BG619" i="33476"/>
  <c r="BG587" i="33476"/>
  <c r="BL480" i="33476"/>
  <c r="BN866" i="33476"/>
  <c r="BK902" i="33476"/>
  <c r="BK870" i="33476"/>
  <c r="BH778" i="33476"/>
  <c r="BH746" i="33476"/>
  <c r="BG637" i="33476"/>
  <c r="BI519" i="33476"/>
  <c r="BL754" i="33476"/>
  <c r="BJ905" i="33476"/>
  <c r="BJ547" i="33476"/>
  <c r="BK903" i="33476"/>
  <c r="BK871" i="33476"/>
  <c r="BM767" i="33476"/>
  <c r="BM735" i="33476"/>
  <c r="BG622" i="33476"/>
  <c r="BN523" i="33476"/>
  <c r="BN910" i="33476"/>
  <c r="BK881" i="33476"/>
  <c r="BM760" i="33476"/>
  <c r="BM728" i="33476"/>
  <c r="BG585" i="33476"/>
  <c r="BN154" i="33476"/>
  <c r="BN170" i="33476"/>
  <c r="BN186" i="33476"/>
  <c r="BN202" i="33476"/>
  <c r="BL149" i="33476"/>
  <c r="BL165" i="33476"/>
  <c r="BG148" i="33476"/>
  <c r="BI180" i="33476"/>
  <c r="BG242" i="33476"/>
  <c r="BG302" i="33476"/>
  <c r="BG318" i="33476"/>
  <c r="BG190" i="33476"/>
  <c r="BH154" i="33476"/>
  <c r="BG185" i="33476"/>
  <c r="BL210" i="33476"/>
  <c r="BM176" i="33476"/>
  <c r="BG203" i="33476"/>
  <c r="BI290" i="33476"/>
  <c r="BI306" i="33476"/>
  <c r="BI322" i="33476"/>
  <c r="BH338" i="33476"/>
  <c r="BH354" i="33476"/>
  <c r="BM288" i="33476"/>
  <c r="BM304" i="33476"/>
  <c r="BM320" i="33476"/>
  <c r="BK336" i="33476"/>
  <c r="BK352" i="33476"/>
  <c r="BN444" i="33476"/>
  <c r="BL291" i="33476"/>
  <c r="BL323" i="33476"/>
  <c r="BN344" i="33476"/>
  <c r="BM436" i="33476"/>
  <c r="BM452" i="33476"/>
  <c r="BM468" i="33476"/>
  <c r="BM484" i="33476"/>
  <c r="BG447" i="33476"/>
  <c r="BK479" i="33476"/>
  <c r="BN574" i="33476"/>
  <c r="BN590" i="33476"/>
  <c r="BN606" i="33476"/>
  <c r="BN622" i="33476"/>
  <c r="BN638" i="33476"/>
  <c r="BJ322" i="33476"/>
  <c r="BL436" i="33476"/>
  <c r="BJ468" i="33476"/>
  <c r="BI583" i="33476"/>
  <c r="BI599" i="33476"/>
  <c r="BI615" i="33476"/>
  <c r="BI631" i="33476"/>
  <c r="BJ299" i="33476"/>
  <c r="BN455" i="33476"/>
  <c r="BN471" i="33476"/>
  <c r="BN487" i="33476"/>
  <c r="BL576" i="33476"/>
  <c r="BL592" i="33476"/>
  <c r="BK335" i="33476"/>
  <c r="BI630" i="33476"/>
  <c r="BK783" i="33476"/>
  <c r="BI783" i="33476"/>
  <c r="BN740" i="33476"/>
  <c r="BK603" i="33476"/>
  <c r="BI903" i="33476"/>
  <c r="BI871" i="33476"/>
  <c r="BJ755" i="33476"/>
  <c r="BK543" i="33476"/>
  <c r="BL469" i="33476"/>
  <c r="BL739" i="33476"/>
  <c r="BN672" i="33476"/>
  <c r="BL760" i="33476"/>
  <c r="BL718" i="33476"/>
  <c r="BN877" i="33476"/>
  <c r="BN899" i="33476"/>
  <c r="BN919" i="33476"/>
  <c r="BL725" i="33476"/>
  <c r="BJ864" i="33476"/>
  <c r="BJ884" i="33476"/>
  <c r="BJ906" i="33476"/>
  <c r="BJ863" i="33476"/>
  <c r="BJ907" i="33476"/>
  <c r="BG923" i="33476"/>
  <c r="BG913" i="33476"/>
  <c r="BG902" i="33476"/>
  <c r="BG891" i="33476"/>
  <c r="BG881" i="33476"/>
  <c r="BG870" i="33476"/>
  <c r="BM773" i="33476"/>
  <c r="BH752" i="33476"/>
  <c r="BM729" i="33476"/>
  <c r="BG636" i="33476"/>
  <c r="BG604" i="33476"/>
  <c r="BG569" i="33476"/>
  <c r="BJ324" i="33476"/>
  <c r="BL769" i="33476"/>
  <c r="BN880" i="33476"/>
  <c r="BN912" i="33476"/>
  <c r="BM782" i="33476"/>
  <c r="BM766" i="33476"/>
  <c r="BM750" i="33476"/>
  <c r="BM734" i="33476"/>
  <c r="BM718" i="33476"/>
  <c r="BG615" i="33476"/>
  <c r="BG583" i="33476"/>
  <c r="BG479" i="33476"/>
  <c r="BN874" i="33476"/>
  <c r="BN789" i="33476"/>
  <c r="BK898" i="33476"/>
  <c r="BK866" i="33476"/>
  <c r="BH774" i="33476"/>
  <c r="BH742" i="33476"/>
  <c r="BG629" i="33476"/>
  <c r="BG506" i="33476"/>
  <c r="BL782" i="33476"/>
  <c r="BJ913" i="33476"/>
  <c r="BI547" i="33476"/>
  <c r="BK899" i="33476"/>
  <c r="BK867" i="33476"/>
  <c r="BM763" i="33476"/>
  <c r="BM731" i="33476"/>
  <c r="BG614" i="33476"/>
  <c r="BG483" i="33476"/>
  <c r="BN926" i="33476"/>
  <c r="BK873" i="33476"/>
  <c r="BJ434" i="33476"/>
  <c r="BI632" i="33476"/>
  <c r="BH562" i="33476"/>
  <c r="BN782" i="33476"/>
  <c r="BI740" i="33476"/>
  <c r="BK602" i="33476"/>
  <c r="BI566" i="33476"/>
  <c r="BM902" i="33476"/>
  <c r="BM863" i="33476"/>
  <c r="BJ740" i="33476"/>
  <c r="BG477" i="33476"/>
  <c r="BJ909" i="33476"/>
  <c r="BL477" i="33476"/>
  <c r="BL743" i="33476"/>
  <c r="BH439" i="33476"/>
  <c r="BL720" i="33476"/>
  <c r="BL764" i="33476"/>
  <c r="BL726" i="33476"/>
  <c r="BN879" i="33476"/>
  <c r="BN901" i="33476"/>
  <c r="BN921" i="33476"/>
  <c r="BL733" i="33476"/>
  <c r="BJ866" i="33476"/>
  <c r="BJ886" i="33476"/>
  <c r="BJ908" i="33476"/>
  <c r="BH441" i="33476"/>
  <c r="BJ867" i="33476"/>
  <c r="BJ911" i="33476"/>
  <c r="BG922" i="33476"/>
  <c r="BG912" i="33476"/>
  <c r="BG901" i="33476"/>
  <c r="BG890" i="33476"/>
  <c r="BG880" i="33476"/>
  <c r="BG869" i="33476"/>
  <c r="BH772" i="33476"/>
  <c r="BM749" i="33476"/>
  <c r="BH728" i="33476"/>
  <c r="BG632" i="33476"/>
  <c r="BG600" i="33476"/>
  <c r="BL492" i="33476"/>
  <c r="BL783" i="33476"/>
  <c r="BN884" i="33476"/>
  <c r="BN916" i="33476"/>
  <c r="BH781" i="33476"/>
  <c r="BH765" i="33476"/>
  <c r="BH749" i="33476"/>
  <c r="BH733" i="33476"/>
  <c r="BH717" i="33476"/>
  <c r="BG611" i="33476"/>
  <c r="BG579" i="33476"/>
  <c r="BL464" i="33476"/>
  <c r="BN882" i="33476"/>
  <c r="BK926" i="33476"/>
  <c r="BK894" i="33476"/>
  <c r="BK862" i="33476"/>
  <c r="BH770" i="33476"/>
  <c r="BH738" i="33476"/>
  <c r="BG621" i="33476"/>
  <c r="BL488" i="33476"/>
  <c r="BJ921" i="33476"/>
  <c r="BH547" i="33476"/>
  <c r="BJ584" i="33476"/>
  <c r="BN466" i="33476"/>
  <c r="BH902" i="33476"/>
  <c r="BN772" i="33476"/>
  <c r="BN729" i="33476"/>
  <c r="BK582" i="33476"/>
  <c r="BM566" i="33476"/>
  <c r="BM892" i="33476"/>
  <c r="BI863" i="33476"/>
  <c r="BJ739" i="33476"/>
  <c r="BL470" i="33476"/>
  <c r="BL493" i="33476"/>
  <c r="BL751" i="33476"/>
  <c r="BH447" i="33476"/>
  <c r="BL728" i="33476"/>
  <c r="BL772" i="33476"/>
  <c r="BL734" i="33476"/>
  <c r="BN861" i="33476"/>
  <c r="BN883" i="33476"/>
  <c r="BN903" i="33476"/>
  <c r="BN925" i="33476"/>
  <c r="BL749" i="33476"/>
  <c r="BJ868" i="33476"/>
  <c r="BJ890" i="33476"/>
  <c r="BJ912" i="33476"/>
  <c r="BL473" i="33476"/>
  <c r="BJ875" i="33476"/>
  <c r="BJ919" i="33476"/>
  <c r="BG921" i="33476"/>
  <c r="BG910" i="33476"/>
  <c r="BG899" i="33476"/>
  <c r="BG889" i="33476"/>
  <c r="BG878" i="33476"/>
  <c r="BG867" i="33476"/>
  <c r="BH768" i="33476"/>
  <c r="BM745" i="33476"/>
  <c r="BM725" i="33476"/>
  <c r="BG628" i="33476"/>
  <c r="BG596" i="33476"/>
  <c r="BG491" i="33476"/>
  <c r="BH443" i="33476"/>
  <c r="BN888" i="33476"/>
  <c r="BN920" i="33476"/>
  <c r="BM778" i="33476"/>
  <c r="BM762" i="33476"/>
  <c r="BM746" i="33476"/>
  <c r="BM730" i="33476"/>
  <c r="BG639" i="33476"/>
  <c r="BG607" i="33476"/>
  <c r="BG575" i="33476"/>
  <c r="BG463" i="33476"/>
  <c r="BN890" i="33476"/>
  <c r="BK922" i="33476"/>
  <c r="BK890" i="33476"/>
  <c r="BH766" i="33476"/>
  <c r="BH734" i="33476"/>
  <c r="BG613" i="33476"/>
  <c r="BL472" i="33476"/>
  <c r="BJ865" i="33476"/>
  <c r="BK923" i="33476"/>
  <c r="BK891" i="33476"/>
  <c r="BM755" i="33476"/>
  <c r="BM723" i="33476"/>
  <c r="BG598" i="33476"/>
  <c r="BG451" i="33476"/>
  <c r="BK921" i="33476"/>
  <c r="BH783" i="33476"/>
  <c r="BH751" i="33476"/>
  <c r="BH719" i="33476"/>
  <c r="BJ308" i="33476"/>
  <c r="BN160" i="33476"/>
  <c r="BN176" i="33476"/>
  <c r="BN192" i="33476"/>
  <c r="BN208" i="33476"/>
  <c r="BL155" i="33476"/>
  <c r="BL171" i="33476"/>
  <c r="BI160" i="33476"/>
  <c r="BI192" i="33476"/>
  <c r="BG292" i="33476"/>
  <c r="BG308" i="33476"/>
  <c r="BG324" i="33476"/>
  <c r="BK164" i="33476"/>
  <c r="BL199" i="33476"/>
  <c r="BH166" i="33476"/>
  <c r="BL194" i="33476"/>
  <c r="BM156" i="33476"/>
  <c r="BG187" i="33476"/>
  <c r="BK171" i="33476"/>
  <c r="BI296" i="33476"/>
  <c r="BI312" i="33476"/>
  <c r="BI328" i="33476"/>
  <c r="BH344" i="33476"/>
  <c r="BK165" i="33476"/>
  <c r="BM294" i="33476"/>
  <c r="BM310" i="33476"/>
  <c r="BM326" i="33476"/>
  <c r="BK342" i="33476"/>
  <c r="BN434" i="33476"/>
  <c r="BN450" i="33476"/>
  <c r="BL303" i="33476"/>
  <c r="BN334" i="33476"/>
  <c r="BN350" i="33476"/>
  <c r="BM442" i="33476"/>
  <c r="BM458" i="33476"/>
  <c r="BM474" i="33476"/>
  <c r="BM490" i="33476"/>
  <c r="BJ321" i="33476"/>
  <c r="BK459" i="33476"/>
  <c r="BK491" i="33476"/>
  <c r="BN580" i="33476"/>
  <c r="BN596" i="33476"/>
  <c r="BN612" i="33476"/>
  <c r="BN628" i="33476"/>
  <c r="BM654" i="33476"/>
  <c r="BM343" i="33476"/>
  <c r="BL448" i="33476"/>
  <c r="BJ480" i="33476"/>
  <c r="BI589" i="33476"/>
  <c r="BI605" i="33476"/>
  <c r="BI621" i="33476"/>
  <c r="BI637" i="33476"/>
  <c r="BI337" i="33476"/>
  <c r="BK440" i="33476"/>
  <c r="BN461" i="33476"/>
  <c r="BN477" i="33476"/>
  <c r="BN493" i="33476"/>
  <c r="BL582" i="33476"/>
  <c r="BL598" i="33476"/>
  <c r="BL614" i="33476"/>
  <c r="BL630" i="33476"/>
  <c r="BK668" i="33476"/>
  <c r="BK726" i="33476"/>
  <c r="BK742" i="33476"/>
  <c r="BK758" i="33476"/>
  <c r="BK774" i="33476"/>
  <c r="BJ885" i="33476"/>
  <c r="BK904" i="33476"/>
  <c r="BG610" i="33476"/>
  <c r="BJ151" i="33476"/>
  <c r="BJ167" i="33476"/>
  <c r="BJ183" i="33476"/>
  <c r="BJ199" i="33476"/>
  <c r="BI148" i="33476"/>
  <c r="BG162" i="33476"/>
  <c r="BG178" i="33476"/>
  <c r="BI173" i="33476"/>
  <c r="BI205" i="33476"/>
  <c r="BK300" i="33476"/>
  <c r="BK316" i="33476"/>
  <c r="BK332" i="33476"/>
  <c r="BL187" i="33476"/>
  <c r="BM151" i="33476"/>
  <c r="BL182" i="33476"/>
  <c r="BH208" i="33476"/>
  <c r="BH161" i="33476"/>
  <c r="BG191" i="33476"/>
  <c r="BG192" i="33476"/>
  <c r="BN300" i="33476"/>
  <c r="BN316" i="33476"/>
  <c r="BN332" i="33476"/>
  <c r="BL348" i="33476"/>
  <c r="BN589" i="33476"/>
  <c r="BL873" i="33476"/>
  <c r="BL483" i="33476"/>
  <c r="BI881" i="33476"/>
  <c r="BL723" i="33476"/>
  <c r="BL740" i="33476"/>
  <c r="BN863" i="33476"/>
  <c r="BN911" i="33476"/>
  <c r="BJ874" i="33476"/>
  <c r="BL730" i="33476"/>
  <c r="BG897" i="33476"/>
  <c r="BG866" i="33476"/>
  <c r="BH760" i="33476"/>
  <c r="BG620" i="33476"/>
  <c r="BG456" i="33476"/>
  <c r="BN900" i="33476"/>
  <c r="BM758" i="33476"/>
  <c r="BG635" i="33476"/>
  <c r="BL496" i="33476"/>
  <c r="BK914" i="33476"/>
  <c r="BH762" i="33476"/>
  <c r="BG589" i="33476"/>
  <c r="BK879" i="33476"/>
  <c r="BM743" i="33476"/>
  <c r="BG574" i="33476"/>
  <c r="BK897" i="33476"/>
  <c r="BH743" i="33476"/>
  <c r="BG455" i="33476"/>
  <c r="BN166" i="33476"/>
  <c r="BN194" i="33476"/>
  <c r="BL151" i="33476"/>
  <c r="BL175" i="33476"/>
  <c r="BI188" i="33476"/>
  <c r="BG298" i="33476"/>
  <c r="BG326" i="33476"/>
  <c r="BH193" i="33476"/>
  <c r="BH174" i="33476"/>
  <c r="BM152" i="33476"/>
  <c r="BL196" i="33476"/>
  <c r="BI298" i="33476"/>
  <c r="BI324" i="33476"/>
  <c r="BH348" i="33476"/>
  <c r="BG432" i="33476"/>
  <c r="BM300" i="33476"/>
  <c r="BM328" i="33476"/>
  <c r="BK354" i="33476"/>
  <c r="BL185" i="33476"/>
  <c r="BL331" i="33476"/>
  <c r="BM432" i="33476"/>
  <c r="BM460" i="33476"/>
  <c r="BM486" i="33476"/>
  <c r="BG435" i="33476"/>
  <c r="BK487" i="33476"/>
  <c r="BN586" i="33476"/>
  <c r="BN614" i="33476"/>
  <c r="BN640" i="33476"/>
  <c r="BM351" i="33476"/>
  <c r="BJ476" i="33476"/>
  <c r="BI579" i="33476"/>
  <c r="BI607" i="33476"/>
  <c r="BI633" i="33476"/>
  <c r="BI345" i="33476"/>
  <c r="BN459" i="33476"/>
  <c r="BN483" i="33476"/>
  <c r="BL584" i="33476"/>
  <c r="BL608" i="33476"/>
  <c r="BL628" i="33476"/>
  <c r="BK686" i="33476"/>
  <c r="BK736" i="33476"/>
  <c r="BK756" i="33476"/>
  <c r="BK778" i="33476"/>
  <c r="BL547" i="33476"/>
  <c r="BG626" i="33476"/>
  <c r="BJ155" i="33476"/>
  <c r="BJ177" i="33476"/>
  <c r="BJ197" i="33476"/>
  <c r="BG150" i="33476"/>
  <c r="BG172" i="33476"/>
  <c r="BI169" i="33476"/>
  <c r="BK288" i="33476"/>
  <c r="BK310" i="33476"/>
  <c r="BK330" i="33476"/>
  <c r="BG194" i="33476"/>
  <c r="BJ298" i="33476"/>
  <c r="BI772" i="33476"/>
  <c r="BG482" i="33476"/>
  <c r="BL755" i="33476"/>
  <c r="BL744" i="33476"/>
  <c r="BN867" i="33476"/>
  <c r="BG180" i="33476"/>
  <c r="BJ876" i="33476"/>
  <c r="BL762" i="33476"/>
  <c r="BG920" i="33476"/>
  <c r="BG896" i="33476"/>
  <c r="BG865" i="33476"/>
  <c r="BH744" i="33476"/>
  <c r="BG616" i="33476"/>
  <c r="BG488" i="33476"/>
  <c r="BN924" i="33476"/>
  <c r="BH757" i="33476"/>
  <c r="BG631" i="33476"/>
  <c r="BL427" i="33476"/>
  <c r="BK910" i="33476"/>
  <c r="BH758" i="33476"/>
  <c r="BL456" i="33476"/>
  <c r="BK863" i="33476"/>
  <c r="BM727" i="33476"/>
  <c r="BG467" i="33476"/>
  <c r="BK865" i="33476"/>
  <c r="BM736" i="33476"/>
  <c r="BN146" i="33476"/>
  <c r="BN172" i="33476"/>
  <c r="BN196" i="33476"/>
  <c r="BL153" i="33476"/>
  <c r="BL177" i="33476"/>
  <c r="BI196" i="33476"/>
  <c r="BG304" i="33476"/>
  <c r="BG328" i="33476"/>
  <c r="BK196" i="33476"/>
  <c r="BH178" i="33476"/>
  <c r="BM160" i="33476"/>
  <c r="BH206" i="33476"/>
  <c r="BI300" i="33476"/>
  <c r="BI326" i="33476"/>
  <c r="BH350" i="33476"/>
  <c r="BJ314" i="33476"/>
  <c r="BN761" i="33476"/>
  <c r="BL759" i="33476"/>
  <c r="BL776" i="33476"/>
  <c r="BN869" i="33476"/>
  <c r="BH449" i="33476"/>
  <c r="BJ892" i="33476"/>
  <c r="BL778" i="33476"/>
  <c r="BG918" i="33476"/>
  <c r="BG888" i="33476"/>
  <c r="BG864" i="33476"/>
  <c r="BM741" i="33476"/>
  <c r="BG592" i="33476"/>
  <c r="BL721" i="33476"/>
  <c r="BH745" i="33476"/>
  <c r="BG627" i="33476"/>
  <c r="BL457" i="33476"/>
  <c r="BK886" i="33476"/>
  <c r="BH754" i="33476"/>
  <c r="BJ292" i="33476"/>
  <c r="BK919" i="33476"/>
  <c r="BM783" i="33476"/>
  <c r="BM719" i="33476"/>
  <c r="BL761" i="33476"/>
  <c r="BM776" i="33476"/>
  <c r="BH727" i="33476"/>
  <c r="BN148" i="33476"/>
  <c r="BN174" i="33476"/>
  <c r="BN198" i="33476"/>
  <c r="BL157" i="33476"/>
  <c r="BI152" i="33476"/>
  <c r="BI200" i="33476"/>
  <c r="BG306" i="33476"/>
  <c r="BG330" i="33476"/>
  <c r="BM202" i="33476"/>
  <c r="BH188" i="33476"/>
  <c r="BM164" i="33476"/>
  <c r="BK209" i="33476"/>
  <c r="BI302" i="33476"/>
  <c r="BI330" i="33476"/>
  <c r="BM200" i="33476"/>
  <c r="BM308" i="33476"/>
  <c r="BM332" i="33476"/>
  <c r="BN436" i="33476"/>
  <c r="BL295" i="33476"/>
  <c r="BN338" i="33476"/>
  <c r="BM440" i="33476"/>
  <c r="BM464" i="33476"/>
  <c r="BM492" i="33476"/>
  <c r="BK451" i="33476"/>
  <c r="BM519" i="33476"/>
  <c r="BN594" i="33476"/>
  <c r="BN618" i="33476"/>
  <c r="BM668" i="33476"/>
  <c r="BL440" i="33476"/>
  <c r="BJ488" i="33476"/>
  <c r="BI587" i="33476"/>
  <c r="BI611" i="33476"/>
  <c r="BI639" i="33476"/>
  <c r="BN465" i="33476"/>
  <c r="BN491" i="33476"/>
  <c r="BL588" i="33476"/>
  <c r="BL612" i="33476"/>
  <c r="BL634" i="33476"/>
  <c r="BK720" i="33476"/>
  <c r="BK740" i="33476"/>
  <c r="BK762" i="33476"/>
  <c r="BL738" i="33476"/>
  <c r="BK912" i="33476"/>
  <c r="BG578" i="33476"/>
  <c r="BJ161" i="33476"/>
  <c r="BJ181" i="33476"/>
  <c r="BJ203" i="33476"/>
  <c r="BG156" i="33476"/>
  <c r="BG176" i="33476"/>
  <c r="BI181" i="33476"/>
  <c r="BK294" i="33476"/>
  <c r="BK314" i="33476"/>
  <c r="BK150" i="33476"/>
  <c r="BL203" i="33476"/>
  <c r="BH467" i="33476"/>
  <c r="BI761" i="33476"/>
  <c r="BI506" i="33476"/>
  <c r="BL763" i="33476"/>
  <c r="BN268" i="33476"/>
  <c r="BN885" i="33476"/>
  <c r="BL465" i="33476"/>
  <c r="BJ896" i="33476"/>
  <c r="BJ879" i="33476"/>
  <c r="BG917" i="33476"/>
  <c r="BG886" i="33476"/>
  <c r="BH740" i="33476"/>
  <c r="BG588" i="33476"/>
  <c r="BN860" i="33476"/>
  <c r="BM742" i="33476"/>
  <c r="BG603" i="33476"/>
  <c r="BL745" i="33476"/>
  <c r="BK882" i="33476"/>
  <c r="BH730" i="33476"/>
  <c r="BG472" i="33476"/>
  <c r="BK915" i="33476"/>
  <c r="BM779" i="33476"/>
  <c r="BN654" i="33476"/>
  <c r="BN862" i="33476"/>
  <c r="BH775" i="33476"/>
  <c r="BM720" i="33476"/>
  <c r="BN150" i="33476"/>
  <c r="BN178" i="33476"/>
  <c r="BN204" i="33476"/>
  <c r="BL159" i="33476"/>
  <c r="BI156" i="33476"/>
  <c r="BI204" i="33476"/>
  <c r="BG310" i="33476"/>
  <c r="BH148" i="33476"/>
  <c r="BG206" i="33476"/>
  <c r="BK191" i="33476"/>
  <c r="BM168" i="33476"/>
  <c r="BM188" i="33476"/>
  <c r="BI308" i="33476"/>
  <c r="BI332" i="33476"/>
  <c r="BM312" i="33476"/>
  <c r="BK338" i="33476"/>
  <c r="BN438" i="33476"/>
  <c r="BL299" i="33476"/>
  <c r="BN340" i="33476"/>
  <c r="BM444" i="33476"/>
  <c r="BM470" i="33476"/>
  <c r="BM494" i="33476"/>
  <c r="BK455" i="33476"/>
  <c r="BG523" i="33476"/>
  <c r="BN598" i="33476"/>
  <c r="BN624" i="33476"/>
  <c r="BM672" i="33476"/>
  <c r="BL444" i="33476"/>
  <c r="BJ492" i="33476"/>
  <c r="BI591" i="33476"/>
  <c r="BI617" i="33476"/>
  <c r="BH685" i="33476"/>
  <c r="BK436" i="33476"/>
  <c r="BN467" i="33476"/>
  <c r="BN495" i="33476"/>
  <c r="BL594" i="33476"/>
  <c r="BL616" i="33476"/>
  <c r="BL636" i="33476"/>
  <c r="BK722" i="33476"/>
  <c r="BK744" i="33476"/>
  <c r="BK764" i="33476"/>
  <c r="BK896" i="33476"/>
  <c r="BL484" i="33476"/>
  <c r="BJ163" i="33476"/>
  <c r="BJ185" i="33476"/>
  <c r="BJ205" i="33476"/>
  <c r="BG158" i="33476"/>
  <c r="BG145" i="33476"/>
  <c r="BI185" i="33476"/>
  <c r="BK296" i="33476"/>
  <c r="BK318" i="33476"/>
  <c r="BK158" i="33476"/>
  <c r="BM206" i="33476"/>
  <c r="BL597" i="33476"/>
  <c r="BI729" i="33476"/>
  <c r="BM924" i="33476"/>
  <c r="BJ772" i="33476"/>
  <c r="BJ650" i="33476"/>
  <c r="BJ296" i="33476"/>
  <c r="BG452" i="33476"/>
  <c r="BH435" i="33476"/>
  <c r="BN887" i="33476"/>
  <c r="BL757" i="33476"/>
  <c r="BJ898" i="33476"/>
  <c r="BJ887" i="33476"/>
  <c r="BG909" i="33476"/>
  <c r="BG885" i="33476"/>
  <c r="BL792" i="33476"/>
  <c r="BH724" i="33476"/>
  <c r="BG584" i="33476"/>
  <c r="BN864" i="33476"/>
  <c r="BH777" i="33476"/>
  <c r="BH741" i="33476"/>
  <c r="BG599" i="33476"/>
  <c r="BN898" i="33476"/>
  <c r="BK878" i="33476"/>
  <c r="BH726" i="33476"/>
  <c r="BJ873" i="33476"/>
  <c r="BK911" i="33476"/>
  <c r="BM775" i="33476"/>
  <c r="BG638" i="33476"/>
  <c r="BH598" i="33476"/>
  <c r="BI924" i="33476"/>
  <c r="BG468" i="33476"/>
  <c r="BN909" i="33476"/>
  <c r="BJ923" i="33476"/>
  <c r="BM781" i="33476"/>
  <c r="BL460" i="33476"/>
  <c r="BM726" i="33476"/>
  <c r="BG590" i="33476"/>
  <c r="BM752" i="33476"/>
  <c r="BN162" i="33476"/>
  <c r="BM145" i="33476"/>
  <c r="BI172" i="33476"/>
  <c r="BG320" i="33476"/>
  <c r="BH162" i="33476"/>
  <c r="BH190" i="33476"/>
  <c r="BI316" i="33476"/>
  <c r="BM314" i="33476"/>
  <c r="BK348" i="33476"/>
  <c r="BL311" i="33476"/>
  <c r="BM438" i="33476"/>
  <c r="BM478" i="33476"/>
  <c r="BK463" i="33476"/>
  <c r="BN584" i="33476"/>
  <c r="BN630" i="33476"/>
  <c r="BI575" i="33476"/>
  <c r="BI619" i="33476"/>
  <c r="BI341" i="33476"/>
  <c r="BN475" i="33476"/>
  <c r="BL586" i="33476"/>
  <c r="BL624" i="33476"/>
  <c r="BK724" i="33476"/>
  <c r="BK754" i="33476"/>
  <c r="BJ901" i="33476"/>
  <c r="BG594" i="33476"/>
  <c r="BJ171" i="33476"/>
  <c r="BJ209" i="33476"/>
  <c r="BG168" i="33476"/>
  <c r="BI197" i="33476"/>
  <c r="BK312" i="33476"/>
  <c r="BK184" i="33476"/>
  <c r="BM175" i="33476"/>
  <c r="BK211" i="33476"/>
  <c r="BH173" i="33476"/>
  <c r="BH210" i="33476"/>
  <c r="BN302" i="33476"/>
  <c r="BN322" i="33476"/>
  <c r="BL344" i="33476"/>
  <c r="BG204" i="33476"/>
  <c r="BH301" i="33476"/>
  <c r="BH317" i="33476"/>
  <c r="BH333" i="33476"/>
  <c r="BG349" i="33476"/>
  <c r="BJ441" i="33476"/>
  <c r="BL288" i="33476"/>
  <c r="BL320" i="33476"/>
  <c r="BJ343" i="33476"/>
  <c r="BI435" i="33476"/>
  <c r="BI451" i="33476"/>
  <c r="BI467" i="33476"/>
  <c r="BI483" i="33476"/>
  <c r="BH191" i="33476"/>
  <c r="BG444" i="33476"/>
  <c r="BK476" i="33476"/>
  <c r="BG527" i="33476"/>
  <c r="BJ585" i="33476"/>
  <c r="BJ601" i="33476"/>
  <c r="BJ617" i="33476"/>
  <c r="BJ633" i="33476"/>
  <c r="BJ310" i="33476"/>
  <c r="BL378" i="33476"/>
  <c r="BJ457" i="33476"/>
  <c r="BJ489" i="33476"/>
  <c r="BM577" i="33476"/>
  <c r="BM593" i="33476"/>
  <c r="BM609" i="33476"/>
  <c r="BM625" i="33476"/>
  <c r="BL685" i="33476"/>
  <c r="BI342" i="33476"/>
  <c r="BK445" i="33476"/>
  <c r="BH464" i="33476"/>
  <c r="BH480" i="33476"/>
  <c r="BH496" i="33476"/>
  <c r="BH585" i="33476"/>
  <c r="BH601" i="33476"/>
  <c r="BH617" i="33476"/>
  <c r="BH633" i="33476"/>
  <c r="BG719" i="33476"/>
  <c r="BG735" i="33476"/>
  <c r="BG751" i="33476"/>
  <c r="BG767" i="33476"/>
  <c r="BG783" i="33476"/>
  <c r="BH826" i="33476"/>
  <c r="BJ525" i="33476"/>
  <c r="BM555" i="33476"/>
  <c r="BL899" i="33476"/>
  <c r="BI892" i="33476"/>
  <c r="BG476" i="33476"/>
  <c r="BL765" i="33476"/>
  <c r="BM765" i="33476"/>
  <c r="BN868" i="33476"/>
  <c r="BH725" i="33476"/>
  <c r="BK895" i="33476"/>
  <c r="BG582" i="33476"/>
  <c r="BM744" i="33476"/>
  <c r="BN164" i="33476"/>
  <c r="BM147" i="33476"/>
  <c r="BI184" i="33476"/>
  <c r="BG322" i="33476"/>
  <c r="BH170" i="33476"/>
  <c r="BK193" i="33476"/>
  <c r="BI318" i="33476"/>
  <c r="BM316" i="33476"/>
  <c r="BN432" i="33476"/>
  <c r="BL315" i="33476"/>
  <c r="BM446" i="33476"/>
  <c r="BM480" i="33476"/>
  <c r="BK467" i="33476"/>
  <c r="BN592" i="33476"/>
  <c r="BN632" i="33476"/>
  <c r="BJ452" i="33476"/>
  <c r="BI577" i="33476"/>
  <c r="BI623" i="33476"/>
  <c r="BI349" i="33476"/>
  <c r="BN479" i="33476"/>
  <c r="BL596" i="33476"/>
  <c r="BL626" i="33476"/>
  <c r="BK728" i="33476"/>
  <c r="BK760" i="33476"/>
  <c r="BJ917" i="33476"/>
  <c r="BJ145" i="33476"/>
  <c r="BJ173" i="33476"/>
  <c r="BJ211" i="33476"/>
  <c r="BG174" i="33476"/>
  <c r="BI201" i="33476"/>
  <c r="BK320" i="33476"/>
  <c r="BM190" i="33476"/>
  <c r="BM179" i="33476"/>
  <c r="BK181" i="33476"/>
  <c r="BK179" i="33476"/>
  <c r="BN304" i="33476"/>
  <c r="BN326" i="33476"/>
  <c r="BL346" i="33476"/>
  <c r="BG224" i="33476"/>
  <c r="BH303" i="33476"/>
  <c r="BH319" i="33476"/>
  <c r="BG335" i="33476"/>
  <c r="BG351" i="33476"/>
  <c r="BJ443" i="33476"/>
  <c r="BL292" i="33476"/>
  <c r="BL324" i="33476"/>
  <c r="BJ345" i="33476"/>
  <c r="BI437" i="33476"/>
  <c r="BI453" i="33476"/>
  <c r="BI469" i="33476"/>
  <c r="BI485" i="33476"/>
  <c r="BJ293" i="33476"/>
  <c r="BG448" i="33476"/>
  <c r="BK480" i="33476"/>
  <c r="BJ587" i="33476"/>
  <c r="BJ603" i="33476"/>
  <c r="BJ619" i="33476"/>
  <c r="BJ635" i="33476"/>
  <c r="BJ326" i="33476"/>
  <c r="BJ461" i="33476"/>
  <c r="BJ493" i="33476"/>
  <c r="BM579" i="33476"/>
  <c r="BM595" i="33476"/>
  <c r="BM611" i="33476"/>
  <c r="BM627" i="33476"/>
  <c r="BL689" i="33476"/>
  <c r="BI346" i="33476"/>
  <c r="BK449" i="33476"/>
  <c r="BH466" i="33476"/>
  <c r="BH482" i="33476"/>
  <c r="BH587" i="33476"/>
  <c r="BH603" i="33476"/>
  <c r="BH619" i="33476"/>
  <c r="BH635" i="33476"/>
  <c r="BG721" i="33476"/>
  <c r="BG737" i="33476"/>
  <c r="BG753" i="33476"/>
  <c r="BG769" i="33476"/>
  <c r="BN918" i="33476"/>
  <c r="BJ925" i="33476"/>
  <c r="BN525" i="33476"/>
  <c r="BK555" i="33476"/>
  <c r="BH874" i="33476"/>
  <c r="BM881" i="33476"/>
  <c r="BL732" i="33476"/>
  <c r="BL773" i="33476"/>
  <c r="BG907" i="33476"/>
  <c r="BM761" i="33476"/>
  <c r="BN892" i="33476"/>
  <c r="BG595" i="33476"/>
  <c r="BK887" i="33476"/>
  <c r="BN878" i="33476"/>
  <c r="BJ646" i="33476"/>
  <c r="BN180" i="33476"/>
  <c r="BL161" i="33476"/>
  <c r="BG288" i="33476"/>
  <c r="BK156" i="33476"/>
  <c r="BM197" i="33476"/>
  <c r="BH203" i="33476"/>
  <c r="BH334" i="33476"/>
  <c r="BG188" i="33476"/>
  <c r="BM322" i="33476"/>
  <c r="BN440" i="33476"/>
  <c r="BL327" i="33476"/>
  <c r="BM448" i="33476"/>
  <c r="BM488" i="33476"/>
  <c r="BK471" i="33476"/>
  <c r="BN600" i="33476"/>
  <c r="BN634" i="33476"/>
  <c r="BJ456" i="33476"/>
  <c r="BI585" i="33476"/>
  <c r="BI625" i="33476"/>
  <c r="BK444" i="33476"/>
  <c r="BN481" i="33476"/>
  <c r="BL600" i="33476"/>
  <c r="BL632" i="33476"/>
  <c r="BK730" i="33476"/>
  <c r="BK768" i="33476"/>
  <c r="BJ147" i="33476"/>
  <c r="BJ179" i="33476"/>
  <c r="BI146" i="33476"/>
  <c r="BI149" i="33476"/>
  <c r="BI209" i="33476"/>
  <c r="BK322" i="33476"/>
  <c r="BH197" i="33476"/>
  <c r="BM185" i="33476"/>
  <c r="BH98" i="33476"/>
  <c r="BL184" i="33476"/>
  <c r="BM204" i="33476"/>
  <c r="BN306" i="33476"/>
  <c r="BN328" i="33476"/>
  <c r="BL350" i="33476"/>
  <c r="BH289" i="33476"/>
  <c r="BH305" i="33476"/>
  <c r="BH321" i="33476"/>
  <c r="BG337" i="33476"/>
  <c r="BG353" i="33476"/>
  <c r="BJ445" i="33476"/>
  <c r="BL296" i="33476"/>
  <c r="BL328" i="33476"/>
  <c r="BJ347" i="33476"/>
  <c r="BI439" i="33476"/>
  <c r="BI455" i="33476"/>
  <c r="BI471" i="33476"/>
  <c r="BI487" i="33476"/>
  <c r="BJ309" i="33476"/>
  <c r="BK452" i="33476"/>
  <c r="BK484" i="33476"/>
  <c r="BJ589" i="33476"/>
  <c r="BJ605" i="33476"/>
  <c r="BJ621" i="33476"/>
  <c r="BJ637" i="33476"/>
  <c r="BM336" i="33476"/>
  <c r="BH433" i="33476"/>
  <c r="BJ465" i="33476"/>
  <c r="BJ497" i="33476"/>
  <c r="BM581" i="33476"/>
  <c r="BM597" i="33476"/>
  <c r="BM613" i="33476"/>
  <c r="BM629" i="33476"/>
  <c r="BK186" i="33476"/>
  <c r="BI350" i="33476"/>
  <c r="BH452" i="33476"/>
  <c r="BH468" i="33476"/>
  <c r="BH484" i="33476"/>
  <c r="BH589" i="33476"/>
  <c r="BH605" i="33476"/>
  <c r="BH621" i="33476"/>
  <c r="BH637" i="33476"/>
  <c r="BG723" i="33476"/>
  <c r="BG739" i="33476"/>
  <c r="BG755" i="33476"/>
  <c r="BG771" i="33476"/>
  <c r="BN886" i="33476"/>
  <c r="BJ893" i="33476"/>
  <c r="BL525" i="33476"/>
  <c r="BL544" i="33476"/>
  <c r="BI719" i="33476"/>
  <c r="BL742" i="33476"/>
  <c r="BJ870" i="33476"/>
  <c r="BG906" i="33476"/>
  <c r="BM721" i="33476"/>
  <c r="BN896" i="33476"/>
  <c r="BK562" i="33476"/>
  <c r="BH722" i="33476"/>
  <c r="BK883" i="33476"/>
  <c r="BG633" i="33476"/>
  <c r="BN182" i="33476"/>
  <c r="BL167" i="33476"/>
  <c r="BG290" i="33476"/>
  <c r="BK172" i="33476"/>
  <c r="BG201" i="33476"/>
  <c r="BH340" i="33476"/>
  <c r="BM290" i="33476"/>
  <c r="BM324" i="33476"/>
  <c r="BN446" i="33476"/>
  <c r="BN336" i="33476"/>
  <c r="BM454" i="33476"/>
  <c r="BM496" i="33476"/>
  <c r="BK483" i="33476"/>
  <c r="BN602" i="33476"/>
  <c r="BM646" i="33476"/>
  <c r="BJ460" i="33476"/>
  <c r="BI593" i="33476"/>
  <c r="BI627" i="33476"/>
  <c r="BK448" i="33476"/>
  <c r="BN489" i="33476"/>
  <c r="BL602" i="33476"/>
  <c r="BL640" i="33476"/>
  <c r="BK732" i="33476"/>
  <c r="BK770" i="33476"/>
  <c r="BK920" i="33476"/>
  <c r="BJ149" i="33476"/>
  <c r="BJ187" i="33476"/>
  <c r="BK147" i="33476"/>
  <c r="BI153" i="33476"/>
  <c r="BK290" i="33476"/>
  <c r="BK326" i="33476"/>
  <c r="BG210" i="33476"/>
  <c r="BG189" i="33476"/>
  <c r="BH149" i="33476"/>
  <c r="BM187" i="33476"/>
  <c r="BN288" i="33476"/>
  <c r="BN310" i="33476"/>
  <c r="BN330" i="33476"/>
  <c r="BL352" i="33476"/>
  <c r="BH291" i="33476"/>
  <c r="BH307" i="33476"/>
  <c r="BH323" i="33476"/>
  <c r="BG339" i="33476"/>
  <c r="BJ431" i="33476"/>
  <c r="BJ447" i="33476"/>
  <c r="BL300" i="33476"/>
  <c r="BL332" i="33476"/>
  <c r="BJ349" i="33476"/>
  <c r="BI441" i="33476"/>
  <c r="BI457" i="33476"/>
  <c r="BI473" i="33476"/>
  <c r="BI489" i="33476"/>
  <c r="BJ325" i="33476"/>
  <c r="BK456" i="33476"/>
  <c r="BK488" i="33476"/>
  <c r="BJ575" i="33476"/>
  <c r="BJ591" i="33476"/>
  <c r="BJ607" i="33476"/>
  <c r="BJ623" i="33476"/>
  <c r="BJ639" i="33476"/>
  <c r="BM340" i="33476"/>
  <c r="BL437" i="33476"/>
  <c r="BJ469" i="33476"/>
  <c r="BM583" i="33476"/>
  <c r="BM599" i="33476"/>
  <c r="BM615" i="33476"/>
  <c r="BM631" i="33476"/>
  <c r="BI354" i="33476"/>
  <c r="BH454" i="33476"/>
  <c r="BH470" i="33476"/>
  <c r="BH486" i="33476"/>
  <c r="BH575" i="33476"/>
  <c r="BH591" i="33476"/>
  <c r="BH607" i="33476"/>
  <c r="BH623" i="33476"/>
  <c r="BH639" i="33476"/>
  <c r="BG725" i="33476"/>
  <c r="BG741" i="33476"/>
  <c r="BG757" i="33476"/>
  <c r="BG773" i="33476"/>
  <c r="BL489" i="33476"/>
  <c r="BJ861" i="33476"/>
  <c r="BG826" i="33476"/>
  <c r="BN718" i="33476"/>
  <c r="BJ724" i="33476"/>
  <c r="BL758" i="33476"/>
  <c r="BJ914" i="33476"/>
  <c r="BG898" i="33476"/>
  <c r="BH720" i="33476"/>
  <c r="BM774" i="33476"/>
  <c r="BG605" i="33476"/>
  <c r="BM759" i="33476"/>
  <c r="BK913" i="33476"/>
  <c r="BG617" i="33476"/>
  <c r="BN188" i="33476"/>
  <c r="BL169" i="33476"/>
  <c r="BG294" i="33476"/>
  <c r="BK180" i="33476"/>
  <c r="BH204" i="33476"/>
  <c r="BI292" i="33476"/>
  <c r="BH342" i="33476"/>
  <c r="BM292" i="33476"/>
  <c r="BM330" i="33476"/>
  <c r="BN448" i="33476"/>
  <c r="BN346" i="33476"/>
  <c r="BM456" i="33476"/>
  <c r="BJ289" i="33476"/>
  <c r="BK495" i="33476"/>
  <c r="BN608" i="33476"/>
  <c r="BJ290" i="33476"/>
  <c r="BJ472" i="33476"/>
  <c r="BI595" i="33476"/>
  <c r="BI635" i="33476"/>
  <c r="BN451" i="33476"/>
  <c r="BN497" i="33476"/>
  <c r="BL604" i="33476"/>
  <c r="BK646" i="33476"/>
  <c r="BK738" i="33476"/>
  <c r="BK772" i="33476"/>
  <c r="BK888" i="33476"/>
  <c r="BJ153" i="33476"/>
  <c r="BJ189" i="33476"/>
  <c r="BG152" i="33476"/>
  <c r="BI161" i="33476"/>
  <c r="BK298" i="33476"/>
  <c r="BK328" i="33476"/>
  <c r="BM155" i="33476"/>
  <c r="BH192" i="33476"/>
  <c r="BH153" i="33476"/>
  <c r="BH194" i="33476"/>
  <c r="BN290" i="33476"/>
  <c r="BN312" i="33476"/>
  <c r="BL334" i="33476"/>
  <c r="BL354" i="33476"/>
  <c r="BH293" i="33476"/>
  <c r="BH309" i="33476"/>
  <c r="BH325" i="33476"/>
  <c r="BG341" i="33476"/>
  <c r="BJ433" i="33476"/>
  <c r="BJ449" i="33476"/>
  <c r="BL304" i="33476"/>
  <c r="BJ335" i="33476"/>
  <c r="BJ351" i="33476"/>
  <c r="BI443" i="33476"/>
  <c r="BI459" i="33476"/>
  <c r="BI475" i="33476"/>
  <c r="BI491" i="33476"/>
  <c r="BK460" i="33476"/>
  <c r="BK492" i="33476"/>
  <c r="BJ577" i="33476"/>
  <c r="BJ593" i="33476"/>
  <c r="BJ609" i="33476"/>
  <c r="BJ625" i="33476"/>
  <c r="BI685" i="33476"/>
  <c r="BM344" i="33476"/>
  <c r="BL441" i="33476"/>
  <c r="BJ473" i="33476"/>
  <c r="BM585" i="33476"/>
  <c r="BM601" i="33476"/>
  <c r="BM617" i="33476"/>
  <c r="BM633" i="33476"/>
  <c r="BJ303" i="33476"/>
  <c r="BH456" i="33476"/>
  <c r="BH472" i="33476"/>
  <c r="BH488" i="33476"/>
  <c r="BH577" i="33476"/>
  <c r="BH593" i="33476"/>
  <c r="BH609" i="33476"/>
  <c r="BH625" i="33476"/>
  <c r="BG655" i="33476"/>
  <c r="BG727" i="33476"/>
  <c r="BG743" i="33476"/>
  <c r="BG759" i="33476"/>
  <c r="BG775" i="33476"/>
  <c r="BH789" i="33476"/>
  <c r="BK551" i="33476"/>
  <c r="BJ668" i="33476"/>
  <c r="BL787" i="33476"/>
  <c r="BK581" i="33476"/>
  <c r="BJ723" i="33476"/>
  <c r="BH437" i="33476"/>
  <c r="BL766" i="33476"/>
  <c r="BJ916" i="33476"/>
  <c r="BG877" i="33476"/>
  <c r="BG624" i="33476"/>
  <c r="BH773" i="33476"/>
  <c r="BN906" i="33476"/>
  <c r="BG597" i="33476"/>
  <c r="BM751" i="33476"/>
  <c r="BK905" i="33476"/>
  <c r="BG487" i="33476"/>
  <c r="BN190" i="33476"/>
  <c r="BL173" i="33476"/>
  <c r="BG296" i="33476"/>
  <c r="BL183" i="33476"/>
  <c r="BL148" i="33476"/>
  <c r="BI294" i="33476"/>
  <c r="BH346" i="33476"/>
  <c r="BM296" i="33476"/>
  <c r="BK340" i="33476"/>
  <c r="BK167" i="33476"/>
  <c r="BN348" i="33476"/>
  <c r="BM462" i="33476"/>
  <c r="BJ305" i="33476"/>
  <c r="BN576" i="33476"/>
  <c r="BN610" i="33476"/>
  <c r="BM335" i="33476"/>
  <c r="BJ484" i="33476"/>
  <c r="BI601" i="33476"/>
  <c r="BH689" i="33476"/>
  <c r="BN457" i="33476"/>
  <c r="BK528" i="33476"/>
  <c r="BL610" i="33476"/>
  <c r="BK654" i="33476"/>
  <c r="BK746" i="33476"/>
  <c r="BK776" i="33476"/>
  <c r="BK880" i="33476"/>
  <c r="BJ157" i="33476"/>
  <c r="BJ193" i="33476"/>
  <c r="BG160" i="33476"/>
  <c r="BI165" i="33476"/>
  <c r="BK302" i="33476"/>
  <c r="BH145" i="33476"/>
  <c r="BM159" i="33476"/>
  <c r="BL198" i="33476"/>
  <c r="BH157" i="33476"/>
  <c r="BK197" i="33476"/>
  <c r="BN294" i="33476"/>
  <c r="BN314" i="33476"/>
  <c r="BL336" i="33476"/>
  <c r="BK432" i="33476"/>
  <c r="BH295" i="33476"/>
  <c r="BH311" i="33476"/>
  <c r="BH327" i="33476"/>
  <c r="BG343" i="33476"/>
  <c r="BJ435" i="33476"/>
  <c r="BK175" i="33476"/>
  <c r="BL308" i="33476"/>
  <c r="BJ337" i="33476"/>
  <c r="BJ353" i="33476"/>
  <c r="BI445" i="33476"/>
  <c r="BI461" i="33476"/>
  <c r="BI477" i="33476"/>
  <c r="BI493" i="33476"/>
  <c r="BL432" i="33476"/>
  <c r="BK464" i="33476"/>
  <c r="BK496" i="33476"/>
  <c r="BJ579" i="33476"/>
  <c r="BJ595" i="33476"/>
  <c r="BJ611" i="33476"/>
  <c r="BJ627" i="33476"/>
  <c r="BI689" i="33476"/>
  <c r="BM348" i="33476"/>
  <c r="BL445" i="33476"/>
  <c r="BJ477" i="33476"/>
  <c r="BM587" i="33476"/>
  <c r="BM603" i="33476"/>
  <c r="BM619" i="33476"/>
  <c r="BM635" i="33476"/>
  <c r="BJ319" i="33476"/>
  <c r="BH458" i="33476"/>
  <c r="BH474" i="33476"/>
  <c r="BH490" i="33476"/>
  <c r="BH579" i="33476"/>
  <c r="BH595" i="33476"/>
  <c r="BH611" i="33476"/>
  <c r="BH627" i="33476"/>
  <c r="BG685" i="33476"/>
  <c r="BG729" i="33476"/>
  <c r="BG745" i="33476"/>
  <c r="BG761" i="33476"/>
  <c r="BG777" i="33476"/>
  <c r="BL770" i="33476"/>
  <c r="BG562" i="33476"/>
  <c r="BM787" i="33476"/>
  <c r="BG545" i="33476"/>
  <c r="BH545" i="33476"/>
  <c r="BL545" i="33476"/>
  <c r="BI545" i="33476"/>
  <c r="BN545" i="33476"/>
  <c r="BM545" i="33476"/>
  <c r="BJ545" i="33476"/>
  <c r="BK545" i="33476"/>
  <c r="DV545" i="33476"/>
  <c r="BL422" i="33476"/>
  <c r="BI422" i="33476"/>
  <c r="BN422" i="33476"/>
  <c r="BJ422" i="33476"/>
  <c r="BM422" i="33476"/>
  <c r="BG422" i="33476"/>
  <c r="BH422" i="33476"/>
  <c r="AQ422" i="33476"/>
  <c r="BK422" i="33476"/>
  <c r="DV422" i="33476"/>
  <c r="BL360" i="33476"/>
  <c r="BN360" i="33476"/>
  <c r="BH360" i="33476"/>
  <c r="BJ360" i="33476"/>
  <c r="BK360" i="33476"/>
  <c r="BG360" i="33476"/>
  <c r="BM360" i="33476"/>
  <c r="BI360" i="33476"/>
  <c r="BH804" i="33476"/>
  <c r="AP532" i="33476"/>
  <c r="BH158" i="33476"/>
  <c r="BH699" i="33476"/>
  <c r="AO807" i="33476"/>
  <c r="AN387" i="33476"/>
  <c r="AS99" i="33476"/>
  <c r="AS88" i="33476"/>
  <c r="AS220" i="33476"/>
  <c r="AT88" i="33476"/>
  <c r="AQ220" i="33476"/>
  <c r="AT390" i="33476"/>
  <c r="AR227" i="33476"/>
  <c r="AO246" i="33476"/>
  <c r="AP368" i="33476"/>
  <c r="AO390" i="33476"/>
  <c r="AR500" i="33476"/>
  <c r="AP250" i="33476"/>
  <c r="AT368" i="33476"/>
  <c r="AS227" i="33476"/>
  <c r="AN536" i="33476"/>
  <c r="AN823" i="33476"/>
  <c r="AS807" i="33476"/>
  <c r="AM524" i="33476"/>
  <c r="BN555" i="33476"/>
  <c r="BG749" i="33476"/>
  <c r="BH615" i="33476"/>
  <c r="BH478" i="33476"/>
  <c r="BM639" i="33476"/>
  <c r="BM575" i="33476"/>
  <c r="BJ294" i="33476"/>
  <c r="BJ583" i="33476"/>
  <c r="BI497" i="33476"/>
  <c r="BI433" i="33476"/>
  <c r="BJ439" i="33476"/>
  <c r="BH299" i="33476"/>
  <c r="BN320" i="33476"/>
  <c r="BG205" i="33476"/>
  <c r="BI193" i="33476"/>
  <c r="BK855" i="33476"/>
  <c r="BL620" i="33476"/>
  <c r="BI609" i="33476"/>
  <c r="BN582" i="33476"/>
  <c r="BL307" i="33476"/>
  <c r="BI314" i="33476"/>
  <c r="BI168" i="33476"/>
  <c r="BG606" i="33476"/>
  <c r="BG475" i="33476"/>
  <c r="BL719" i="33476"/>
  <c r="BM840" i="33476"/>
  <c r="BI840" i="33476"/>
  <c r="BL840" i="33476"/>
  <c r="BH840" i="33476"/>
  <c r="BG840" i="33476"/>
  <c r="BK840" i="33476"/>
  <c r="DV840" i="33476"/>
  <c r="BJ840" i="33476"/>
  <c r="BN840" i="33476"/>
  <c r="BL815" i="33476"/>
  <c r="BG815" i="33476"/>
  <c r="BI815" i="33476"/>
  <c r="BJ815" i="33476"/>
  <c r="BM815" i="33476"/>
  <c r="BH815" i="33476"/>
  <c r="DV815" i="33476"/>
  <c r="BK815" i="33476"/>
  <c r="BN815" i="33476"/>
  <c r="BG560" i="33476"/>
  <c r="BL560" i="33476"/>
  <c r="BI560" i="33476"/>
  <c r="BH560" i="33476"/>
  <c r="BJ560" i="33476"/>
  <c r="DV560" i="33476"/>
  <c r="AT560" i="33476"/>
  <c r="BH532" i="33476"/>
  <c r="BL532" i="33476"/>
  <c r="BJ532" i="33476"/>
  <c r="BI532" i="33476"/>
  <c r="BN532" i="33476"/>
  <c r="DV532" i="33476"/>
  <c r="BK532" i="33476"/>
  <c r="BM532" i="33476"/>
  <c r="BL414" i="33476"/>
  <c r="BM414" i="33476"/>
  <c r="BN414" i="33476"/>
  <c r="BI414" i="33476"/>
  <c r="BJ414" i="33476"/>
  <c r="BG414" i="33476"/>
  <c r="BH414" i="33476"/>
  <c r="AQ414" i="33476"/>
  <c r="BK414" i="33476"/>
  <c r="DV414" i="33476"/>
  <c r="BG383" i="33476"/>
  <c r="BK383" i="33476"/>
  <c r="BJ383" i="33476"/>
  <c r="BN383" i="33476"/>
  <c r="BH383" i="33476"/>
  <c r="BM383" i="33476"/>
  <c r="BI383" i="33476"/>
  <c r="DV383" i="33476"/>
  <c r="AR383" i="33476"/>
  <c r="BL383" i="33476"/>
  <c r="AP567" i="33476"/>
  <c r="AP410" i="33476"/>
  <c r="AR532" i="33476"/>
  <c r="AS845" i="33476"/>
  <c r="BG207" i="33476"/>
  <c r="BN702" i="33476"/>
  <c r="AQ383" i="33476"/>
  <c r="AO227" i="33476"/>
  <c r="AR815" i="33476"/>
  <c r="AO536" i="33476"/>
  <c r="AP227" i="33476"/>
  <c r="AT811" i="33476"/>
  <c r="AO422" i="33476"/>
  <c r="AQ500" i="33476"/>
  <c r="AT524" i="33476"/>
  <c r="AO84" i="33476"/>
  <c r="AO250" i="33476"/>
  <c r="AS364" i="33476"/>
  <c r="AS387" i="33476"/>
  <c r="AS414" i="33476"/>
  <c r="AM500" i="33476"/>
  <c r="AN368" i="33476"/>
  <c r="DV500" i="33476"/>
  <c r="BG747" i="33476"/>
  <c r="BH613" i="33476"/>
  <c r="BH476" i="33476"/>
  <c r="BM637" i="33476"/>
  <c r="BM536" i="33476"/>
  <c r="BK177" i="33476"/>
  <c r="BJ581" i="33476"/>
  <c r="BI495" i="33476"/>
  <c r="BI431" i="33476"/>
  <c r="BJ437" i="33476"/>
  <c r="BH297" i="33476"/>
  <c r="BN318" i="33476"/>
  <c r="BM201" i="33476"/>
  <c r="BI177" i="33476"/>
  <c r="BK864" i="33476"/>
  <c r="BL618" i="33476"/>
  <c r="BI603" i="33476"/>
  <c r="BN578" i="33476"/>
  <c r="BG200" i="33476"/>
  <c r="BI310" i="33476"/>
  <c r="BI164" i="33476"/>
  <c r="BM747" i="33476"/>
  <c r="BL476" i="33476"/>
  <c r="BI523" i="33476"/>
  <c r="BM811" i="33476"/>
  <c r="BN811" i="33476"/>
  <c r="BK811" i="33476"/>
  <c r="BL811" i="33476"/>
  <c r="BJ811" i="33476"/>
  <c r="BI811" i="33476"/>
  <c r="BG811" i="33476"/>
  <c r="BH811" i="33476"/>
  <c r="DV811" i="33476"/>
  <c r="BH426" i="33476"/>
  <c r="BM426" i="33476"/>
  <c r="BN426" i="33476"/>
  <c r="BJ426" i="33476"/>
  <c r="BI426" i="33476"/>
  <c r="BG426" i="33476"/>
  <c r="BK426" i="33476"/>
  <c r="BL426" i="33476"/>
  <c r="BL379" i="33476"/>
  <c r="BH379" i="33476"/>
  <c r="BK379" i="33476"/>
  <c r="BG379" i="33476"/>
  <c r="BM379" i="33476"/>
  <c r="BI379" i="33476"/>
  <c r="BN379" i="33476"/>
  <c r="BJ379" i="33476"/>
  <c r="DV379" i="33476"/>
  <c r="BI261" i="33476"/>
  <c r="AR261" i="33476"/>
  <c r="AS261" i="33476"/>
  <c r="AT261" i="33476"/>
  <c r="BI231" i="33476"/>
  <c r="BJ231" i="33476"/>
  <c r="DV231" i="33476"/>
  <c r="BG855" i="33476"/>
  <c r="BJ855" i="33476"/>
  <c r="BN855" i="33476"/>
  <c r="DV855" i="33476"/>
  <c r="BG781" i="33476"/>
  <c r="BK441" i="33476"/>
  <c r="BJ453" i="33476"/>
  <c r="BI465" i="33476"/>
  <c r="BK390" i="33476"/>
  <c r="BJ201" i="33476"/>
  <c r="BM347" i="33476"/>
  <c r="BM306" i="33476"/>
  <c r="BJ891" i="33476"/>
  <c r="AO692" i="33476"/>
  <c r="AO545" i="33476"/>
  <c r="AR823" i="33476"/>
  <c r="AQ250" i="33476"/>
  <c r="AO819" i="33476"/>
  <c r="AS536" i="33476"/>
  <c r="AO500" i="33476"/>
  <c r="AO811" i="33476"/>
  <c r="AT422" i="33476"/>
  <c r="AN250" i="33476"/>
  <c r="AR524" i="33476"/>
  <c r="AN422" i="33476"/>
  <c r="AN227" i="33476"/>
  <c r="AP379" i="33476"/>
  <c r="AS368" i="33476"/>
  <c r="AS390" i="33476"/>
  <c r="AN840" i="33476"/>
  <c r="AQ536" i="33476"/>
  <c r="AP231" i="33476"/>
  <c r="AQ275" i="33476"/>
  <c r="AS840" i="33476"/>
  <c r="AQ231" i="33476"/>
  <c r="BK567" i="33476"/>
  <c r="BG733" i="33476"/>
  <c r="BH599" i="33476"/>
  <c r="BH462" i="33476"/>
  <c r="BM623" i="33476"/>
  <c r="BJ485" i="33476"/>
  <c r="BJ631" i="33476"/>
  <c r="BM523" i="33476"/>
  <c r="BI481" i="33476"/>
  <c r="BJ341" i="33476"/>
  <c r="BG347" i="33476"/>
  <c r="BL189" i="33476"/>
  <c r="BN298" i="33476"/>
  <c r="BM171" i="33476"/>
  <c r="BG166" i="33476"/>
  <c r="BJ869" i="33476"/>
  <c r="BL580" i="33476"/>
  <c r="BG532" i="33476"/>
  <c r="BG439" i="33476"/>
  <c r="BK346" i="33476"/>
  <c r="BM183" i="33476"/>
  <c r="BN210" i="33476"/>
  <c r="BJ889" i="33476"/>
  <c r="BG874" i="33476"/>
  <c r="BK860" i="33476"/>
  <c r="BM541" i="33476"/>
  <c r="BG541" i="33476"/>
  <c r="BM529" i="33476"/>
  <c r="BL376" i="33476"/>
  <c r="BK217" i="33476"/>
  <c r="BG367" i="33476"/>
  <c r="BG269" i="33476"/>
  <c r="BN258" i="33476"/>
  <c r="AS254" i="33476"/>
  <c r="BH235" i="33476"/>
  <c r="AM134" i="33476"/>
  <c r="BK130" i="33476"/>
  <c r="AT122" i="33476"/>
  <c r="BK111" i="33476"/>
  <c r="BH92" i="33476"/>
  <c r="BK81" i="33476"/>
  <c r="BJ74" i="33476"/>
  <c r="AN70" i="33476"/>
  <c r="AT848" i="33476"/>
  <c r="BT227" i="33476"/>
  <c r="BK684" i="33476"/>
  <c r="BM850" i="33476"/>
  <c r="AM850" i="33476"/>
  <c r="DV850" i="33476"/>
  <c r="BG850" i="33476"/>
  <c r="BN850" i="33476"/>
  <c r="BJ850" i="33476"/>
  <c r="AR850" i="33476"/>
  <c r="BK850" i="33476"/>
  <c r="AQ850" i="33476"/>
  <c r="DV835" i="33476"/>
  <c r="BL835" i="33476"/>
  <c r="AT835" i="33476"/>
  <c r="BG835" i="33476"/>
  <c r="BJ835" i="33476"/>
  <c r="BK835" i="33476"/>
  <c r="BG831" i="33476"/>
  <c r="BL831" i="33476"/>
  <c r="BJ831" i="33476"/>
  <c r="AN831" i="33476"/>
  <c r="DV831" i="33476"/>
  <c r="AQ831" i="33476"/>
  <c r="BN831" i="33476"/>
  <c r="BK827" i="33476"/>
  <c r="BJ827" i="33476"/>
  <c r="BN827" i="33476"/>
  <c r="AO827" i="33476"/>
  <c r="AS827" i="33476"/>
  <c r="AN827" i="33476"/>
  <c r="BG827" i="33476"/>
  <c r="BG802" i="33476"/>
  <c r="BI802" i="33476"/>
  <c r="BK802" i="33476"/>
  <c r="BL802" i="33476"/>
  <c r="AR802" i="33476"/>
  <c r="AP802" i="33476"/>
  <c r="DV802" i="33476"/>
  <c r="AN802" i="33476"/>
  <c r="AO802" i="33476"/>
  <c r="AT802" i="33476"/>
  <c r="BH797" i="33476"/>
  <c r="DV797" i="33476"/>
  <c r="BN797" i="33476"/>
  <c r="AZ797" i="33476"/>
  <c r="BL797" i="33476"/>
  <c r="AM797" i="33476"/>
  <c r="BM797" i="33476"/>
  <c r="AR797" i="33476"/>
  <c r="BI793" i="33476"/>
  <c r="DV793" i="33476"/>
  <c r="BG793" i="33476"/>
  <c r="BK793" i="33476"/>
  <c r="BM793" i="33476"/>
  <c r="BL793" i="33476"/>
  <c r="AP793" i="33476"/>
  <c r="AQ793" i="33476"/>
  <c r="BL789" i="33476"/>
  <c r="BG789" i="33476"/>
  <c r="BJ789" i="33476"/>
  <c r="BM789" i="33476"/>
  <c r="DV789" i="33476"/>
  <c r="BI789" i="33476"/>
  <c r="BG785" i="33476"/>
  <c r="BI785" i="33476"/>
  <c r="DV785" i="33476"/>
  <c r="BL785" i="33476"/>
  <c r="AN785" i="33476"/>
  <c r="AT785" i="33476"/>
  <c r="AS785" i="33476"/>
  <c r="AP785" i="33476"/>
  <c r="BL709" i="33476"/>
  <c r="DV709" i="33476"/>
  <c r="BG709" i="33476"/>
  <c r="AN709" i="33476"/>
  <c r="AT709" i="33476"/>
  <c r="AP709" i="33476"/>
  <c r="BM704" i="33476"/>
  <c r="BN704" i="33476"/>
  <c r="BH704" i="33476"/>
  <c r="AM704" i="33476"/>
  <c r="AN704" i="33476"/>
  <c r="DV704" i="33476"/>
  <c r="AQ704" i="33476"/>
  <c r="AR704" i="33476"/>
  <c r="BG695" i="33476"/>
  <c r="DV695" i="33476"/>
  <c r="AQ695" i="33476"/>
  <c r="BH695" i="33476"/>
  <c r="AT695" i="33476"/>
  <c r="BM690" i="33476"/>
  <c r="BK690" i="33476"/>
  <c r="AQ690" i="33476"/>
  <c r="AM690" i="33476"/>
  <c r="AP690" i="33476"/>
  <c r="AT690" i="33476"/>
  <c r="BJ686" i="33476"/>
  <c r="BN686" i="33476"/>
  <c r="BM686" i="33476"/>
  <c r="BL686" i="33476"/>
  <c r="DV686" i="33476"/>
  <c r="AP686" i="33476"/>
  <c r="AR686" i="33476"/>
  <c r="BN682" i="33476"/>
  <c r="BG682" i="33476"/>
  <c r="BK682" i="33476"/>
  <c r="BM682" i="33476"/>
  <c r="DV682" i="33476"/>
  <c r="AS682" i="33476"/>
  <c r="AT682" i="33476"/>
  <c r="BL673" i="33476"/>
  <c r="BI673" i="33476"/>
  <c r="BG673" i="33476"/>
  <c r="DV673" i="33476"/>
  <c r="AP673" i="33476"/>
  <c r="BH673" i="33476"/>
  <c r="BH669" i="33476"/>
  <c r="BI669" i="33476"/>
  <c r="BG669" i="33476"/>
  <c r="DV669" i="33476"/>
  <c r="BK669" i="33476"/>
  <c r="AP669" i="33476"/>
  <c r="AR669" i="33476"/>
  <c r="AQ669" i="33476"/>
  <c r="BN655" i="33476"/>
  <c r="DV655" i="33476"/>
  <c r="BL655" i="33476"/>
  <c r="AP655" i="33476"/>
  <c r="BH655" i="33476"/>
  <c r="AM655" i="33476"/>
  <c r="AT655" i="33476"/>
  <c r="BI651" i="33476"/>
  <c r="BG651" i="33476"/>
  <c r="BN651" i="33476"/>
  <c r="BH651" i="33476"/>
  <c r="AT651" i="33476"/>
  <c r="AM651" i="33476"/>
  <c r="DV651" i="33476"/>
  <c r="AR651" i="33476"/>
  <c r="DV647" i="33476"/>
  <c r="BJ647" i="33476"/>
  <c r="BN647" i="33476"/>
  <c r="BL647" i="33476"/>
  <c r="BG647" i="33476"/>
  <c r="AP647" i="33476"/>
  <c r="BH647" i="33476"/>
  <c r="AM647" i="33476"/>
  <c r="AN647" i="33476"/>
  <c r="BI570" i="33476"/>
  <c r="BM570" i="33476"/>
  <c r="BH570" i="33476"/>
  <c r="BL570" i="33476"/>
  <c r="BG570" i="33476"/>
  <c r="BJ570" i="33476"/>
  <c r="AR570" i="33476"/>
  <c r="DV570" i="33476"/>
  <c r="BN570" i="33476"/>
  <c r="AQ570" i="33476"/>
  <c r="AP570" i="33476"/>
  <c r="BI563" i="33476"/>
  <c r="BM563" i="33476"/>
  <c r="BH563" i="33476"/>
  <c r="BL563" i="33476"/>
  <c r="BJ563" i="33476"/>
  <c r="BG563" i="33476"/>
  <c r="AT563" i="33476"/>
  <c r="BN563" i="33476"/>
  <c r="DV563" i="33476"/>
  <c r="AR563" i="33476"/>
  <c r="BJ556" i="33476"/>
  <c r="BN556" i="33476"/>
  <c r="BG556" i="33476"/>
  <c r="DV556" i="33476"/>
  <c r="BI556" i="33476"/>
  <c r="BH556" i="33476"/>
  <c r="AR556" i="33476"/>
  <c r="BK556" i="33476"/>
  <c r="BM556" i="33476"/>
  <c r="BL556" i="33476"/>
  <c r="AS556" i="33476"/>
  <c r="AQ556" i="33476"/>
  <c r="AP556" i="33476"/>
  <c r="AT556" i="33476"/>
  <c r="BG552" i="33476"/>
  <c r="BH552" i="33476"/>
  <c r="DV552" i="33476"/>
  <c r="BM552" i="33476"/>
  <c r="BJ552" i="33476"/>
  <c r="BN552" i="33476"/>
  <c r="AO552" i="33476"/>
  <c r="BI552" i="33476"/>
  <c r="AT552" i="33476"/>
  <c r="BI548" i="33476"/>
  <c r="BM548" i="33476"/>
  <c r="BG548" i="33476"/>
  <c r="BH548" i="33476"/>
  <c r="DV548" i="33476"/>
  <c r="BK548" i="33476"/>
  <c r="BL548" i="33476"/>
  <c r="AS548" i="33476"/>
  <c r="AT548" i="33476"/>
  <c r="BJ540" i="33476"/>
  <c r="BN540" i="33476"/>
  <c r="BI540" i="33476"/>
  <c r="BG540" i="33476"/>
  <c r="BH540" i="33476"/>
  <c r="DV540" i="33476"/>
  <c r="BM540" i="33476"/>
  <c r="AR540" i="33476"/>
  <c r="BL540" i="33476"/>
  <c r="BG528" i="33476"/>
  <c r="BI528" i="33476"/>
  <c r="BH528" i="33476"/>
  <c r="BN528" i="33476"/>
  <c r="AQ528" i="33476"/>
  <c r="BM528" i="33476"/>
  <c r="AS528" i="33476"/>
  <c r="AN528" i="33476"/>
  <c r="DV528" i="33476"/>
  <c r="BN520" i="33476"/>
  <c r="BK520" i="33476"/>
  <c r="BH520" i="33476"/>
  <c r="BI520" i="33476"/>
  <c r="BL520" i="33476"/>
  <c r="DV520" i="33476"/>
  <c r="BJ520" i="33476"/>
  <c r="BG520" i="33476"/>
  <c r="AP520" i="33476"/>
  <c r="AO520" i="33476"/>
  <c r="AT520" i="33476"/>
  <c r="AN520" i="33476"/>
  <c r="BI507" i="33476"/>
  <c r="BJ507" i="33476"/>
  <c r="BH507" i="33476"/>
  <c r="BL507" i="33476"/>
  <c r="BK507" i="33476"/>
  <c r="BM507" i="33476"/>
  <c r="BN507" i="33476"/>
  <c r="DV507" i="33476"/>
  <c r="AM507" i="33476"/>
  <c r="AO507" i="33476"/>
  <c r="AP507" i="33476"/>
  <c r="AT507" i="33476"/>
  <c r="BK503" i="33476"/>
  <c r="BJ503" i="33476"/>
  <c r="BN503" i="33476"/>
  <c r="BM503" i="33476"/>
  <c r="BH503" i="33476"/>
  <c r="BG503" i="33476"/>
  <c r="AT503" i="33476"/>
  <c r="BI503" i="33476"/>
  <c r="BM429" i="33476"/>
  <c r="BI429" i="33476"/>
  <c r="BL429" i="33476"/>
  <c r="DV429" i="33476"/>
  <c r="BG429" i="33476"/>
  <c r="BN429" i="33476"/>
  <c r="BJ429" i="33476"/>
  <c r="BK429" i="33476"/>
  <c r="AM429" i="33476"/>
  <c r="AP429" i="33476"/>
  <c r="BL418" i="33476"/>
  <c r="DV418" i="33476"/>
  <c r="BH418" i="33476"/>
  <c r="BN418" i="33476"/>
  <c r="BJ418" i="33476"/>
  <c r="BM418" i="33476"/>
  <c r="BG418" i="33476"/>
  <c r="BI418" i="33476"/>
  <c r="BK418" i="33476"/>
  <c r="AS418" i="33476"/>
  <c r="AM418" i="33476"/>
  <c r="AO418" i="33476"/>
  <c r="BG402" i="33476"/>
  <c r="BN402" i="33476"/>
  <c r="BJ402" i="33476"/>
  <c r="DV402" i="33476"/>
  <c r="BH402" i="33476"/>
  <c r="BM402" i="33476"/>
  <c r="AS402" i="33476"/>
  <c r="BL402" i="33476"/>
  <c r="BK402" i="33476"/>
  <c r="AO402" i="33476"/>
  <c r="BL398" i="33476"/>
  <c r="BM398" i="33476"/>
  <c r="BI398" i="33476"/>
  <c r="BK398" i="33476"/>
  <c r="BH398" i="33476"/>
  <c r="BJ398" i="33476"/>
  <c r="AT398" i="33476"/>
  <c r="AS398" i="33476"/>
  <c r="AO398" i="33476"/>
  <c r="BN398" i="33476"/>
  <c r="BJ375" i="33476"/>
  <c r="BM375" i="33476"/>
  <c r="BI375" i="33476"/>
  <c r="BG375" i="33476"/>
  <c r="BL375" i="33476"/>
  <c r="BC375" i="33476"/>
  <c r="AP375" i="33476"/>
  <c r="AM375" i="33476"/>
  <c r="AT375" i="33476"/>
  <c r="BH375" i="33476"/>
  <c r="AS375" i="33476"/>
  <c r="BK375" i="33476"/>
  <c r="AQ375" i="33476"/>
  <c r="BJ356" i="33476"/>
  <c r="BL356" i="33476"/>
  <c r="BM356" i="33476"/>
  <c r="DV356" i="33476"/>
  <c r="BI356" i="33476"/>
  <c r="BG356" i="33476"/>
  <c r="BN356" i="33476"/>
  <c r="AS356" i="33476"/>
  <c r="AP356" i="33476"/>
  <c r="BH356" i="33476"/>
  <c r="AO356" i="33476"/>
  <c r="BJ285" i="33476"/>
  <c r="BG285" i="33476"/>
  <c r="BL285" i="33476"/>
  <c r="BK285" i="33476"/>
  <c r="BN285" i="33476"/>
  <c r="BH285" i="33476"/>
  <c r="BM285" i="33476"/>
  <c r="BI285" i="33476"/>
  <c r="DV285" i="33476"/>
  <c r="AN285" i="33476"/>
  <c r="AR285" i="33476"/>
  <c r="AT285" i="33476"/>
  <c r="AP285" i="33476"/>
  <c r="BM282" i="33476"/>
  <c r="BG282" i="33476"/>
  <c r="BI282" i="33476"/>
  <c r="BK282" i="33476"/>
  <c r="BN282" i="33476"/>
  <c r="BH282" i="33476"/>
  <c r="BL282" i="33476"/>
  <c r="BJ282" i="33476"/>
  <c r="AT282" i="33476"/>
  <c r="AP282" i="33476"/>
  <c r="AO282" i="33476"/>
  <c r="DV282" i="33476"/>
  <c r="BL268" i="33476"/>
  <c r="BJ268" i="33476"/>
  <c r="BH268" i="33476"/>
  <c r="BM268" i="33476"/>
  <c r="BG268" i="33476"/>
  <c r="BI268" i="33476"/>
  <c r="BK268" i="33476"/>
  <c r="AR268" i="33476"/>
  <c r="BN264" i="33476"/>
  <c r="BK264" i="33476"/>
  <c r="BI264" i="33476"/>
  <c r="BJ264" i="33476"/>
  <c r="BM264" i="33476"/>
  <c r="BL264" i="33476"/>
  <c r="DV264" i="33476"/>
  <c r="BG264" i="33476"/>
  <c r="BH264" i="33476"/>
  <c r="AR264" i="33476"/>
  <c r="AO264" i="33476"/>
  <c r="AM264" i="33476"/>
  <c r="BJ257" i="33476"/>
  <c r="BN257" i="33476"/>
  <c r="DV257" i="33476"/>
  <c r="BG257" i="33476"/>
  <c r="BH257" i="33476"/>
  <c r="BI257" i="33476"/>
  <c r="AP257" i="33476"/>
  <c r="BK253" i="33476"/>
  <c r="BL253" i="33476"/>
  <c r="BJ253" i="33476"/>
  <c r="BH253" i="33476"/>
  <c r="BG253" i="33476"/>
  <c r="DV253" i="33476"/>
  <c r="BN253" i="33476"/>
  <c r="BI253" i="33476"/>
  <c r="BM253" i="33476"/>
  <c r="AO253" i="33476"/>
  <c r="AQ253" i="33476"/>
  <c r="BN242" i="33476"/>
  <c r="DV242" i="33476"/>
  <c r="BK242" i="33476"/>
  <c r="BJ242" i="33476"/>
  <c r="BI242" i="33476"/>
  <c r="BL242" i="33476"/>
  <c r="BM242" i="33476"/>
  <c r="BH242" i="33476"/>
  <c r="BI234" i="33476"/>
  <c r="BM234" i="33476"/>
  <c r="BH234" i="33476"/>
  <c r="BJ234" i="33476"/>
  <c r="BN234" i="33476"/>
  <c r="BG234" i="33476"/>
  <c r="DV234" i="33476"/>
  <c r="BL234" i="33476"/>
  <c r="AO234" i="33476"/>
  <c r="AS234" i="33476"/>
  <c r="BK234" i="33476"/>
  <c r="AN234" i="33476"/>
  <c r="BI223" i="33476"/>
  <c r="BG223" i="33476"/>
  <c r="BM223" i="33476"/>
  <c r="BN223" i="33476"/>
  <c r="BH223" i="33476"/>
  <c r="BL223" i="33476"/>
  <c r="DV223" i="33476"/>
  <c r="BJ223" i="33476"/>
  <c r="AO223" i="33476"/>
  <c r="AN223" i="33476"/>
  <c r="BK216" i="33476"/>
  <c r="BN216" i="33476"/>
  <c r="BH216" i="33476"/>
  <c r="BI216" i="33476"/>
  <c r="BG216" i="33476"/>
  <c r="BJ216" i="33476"/>
  <c r="DV216" i="33476"/>
  <c r="BM216" i="33476"/>
  <c r="BL216" i="33476"/>
  <c r="AM216" i="33476"/>
  <c r="BN212" i="33476"/>
  <c r="BL212" i="33476"/>
  <c r="BJ212" i="33476"/>
  <c r="BG212" i="33476"/>
  <c r="BK212" i="33476"/>
  <c r="DV212" i="33476"/>
  <c r="BM212" i="33476"/>
  <c r="AN212" i="33476"/>
  <c r="AS212" i="33476"/>
  <c r="AM212" i="33476"/>
  <c r="AP212" i="33476"/>
  <c r="AT212" i="33476"/>
  <c r="BK141" i="33476"/>
  <c r="BJ141" i="33476"/>
  <c r="BH141" i="33476"/>
  <c r="BI141" i="33476"/>
  <c r="BL141" i="33476"/>
  <c r="AS141" i="33476"/>
  <c r="AT141" i="33476"/>
  <c r="BG141" i="33476"/>
  <c r="AP141" i="33476"/>
  <c r="AM141" i="33476"/>
  <c r="AO141" i="33476"/>
  <c r="BL137" i="33476"/>
  <c r="BJ137" i="33476"/>
  <c r="DV137" i="33476"/>
  <c r="BN137" i="33476"/>
  <c r="BH137" i="33476"/>
  <c r="BI137" i="33476"/>
  <c r="BM137" i="33476"/>
  <c r="BK137" i="33476"/>
  <c r="BG137" i="33476"/>
  <c r="AM137" i="33476"/>
  <c r="AS137" i="33476"/>
  <c r="AT137" i="33476"/>
  <c r="AN137" i="33476"/>
  <c r="BK133" i="33476"/>
  <c r="BH133" i="33476"/>
  <c r="BJ133" i="33476"/>
  <c r="BI133" i="33476"/>
  <c r="BM133" i="33476"/>
  <c r="BG133" i="33476"/>
  <c r="AS133" i="33476"/>
  <c r="BL133" i="33476"/>
  <c r="AT133" i="33476"/>
  <c r="BJ129" i="33476"/>
  <c r="BN129" i="33476"/>
  <c r="BI129" i="33476"/>
  <c r="BK129" i="33476"/>
  <c r="DV129" i="33476"/>
  <c r="BM129" i="33476"/>
  <c r="BH129" i="33476"/>
  <c r="BG129" i="33476"/>
  <c r="AP129" i="33476"/>
  <c r="BL129" i="33476"/>
  <c r="AO129" i="33476"/>
  <c r="AQ129" i="33476"/>
  <c r="AS129" i="33476"/>
  <c r="BM125" i="33476"/>
  <c r="BK125" i="33476"/>
  <c r="BH125" i="33476"/>
  <c r="BL125" i="33476"/>
  <c r="DV125" i="33476"/>
  <c r="BN125" i="33476"/>
  <c r="AT125" i="33476"/>
  <c r="BJ125" i="33476"/>
  <c r="AP125" i="33476"/>
  <c r="AS125" i="33476"/>
  <c r="AR125" i="33476"/>
  <c r="BI125" i="33476"/>
  <c r="AQ125" i="33476"/>
  <c r="AO125" i="33476"/>
  <c r="BH121" i="33476"/>
  <c r="BL121" i="33476"/>
  <c r="BJ121" i="33476"/>
  <c r="BN121" i="33476"/>
  <c r="BI121" i="33476"/>
  <c r="BG121" i="33476"/>
  <c r="DV121" i="33476"/>
  <c r="AS121" i="33476"/>
  <c r="AQ121" i="33476"/>
  <c r="BJ117" i="33476"/>
  <c r="BL117" i="33476"/>
  <c r="BN117" i="33476"/>
  <c r="BG117" i="33476"/>
  <c r="BH117" i="33476"/>
  <c r="BI117" i="33476"/>
  <c r="BK117" i="33476"/>
  <c r="DV117" i="33476"/>
  <c r="BM117" i="33476"/>
  <c r="AO117" i="33476"/>
  <c r="AS117" i="33476"/>
  <c r="BH110" i="33476"/>
  <c r="BK110" i="33476"/>
  <c r="BJ110" i="33476"/>
  <c r="DV110" i="33476"/>
  <c r="BI110" i="33476"/>
  <c r="BG110" i="33476"/>
  <c r="BN110" i="33476"/>
  <c r="BM110" i="33476"/>
  <c r="AP110" i="33476"/>
  <c r="AO110" i="33476"/>
  <c r="AS110" i="33476"/>
  <c r="BH106" i="33476"/>
  <c r="BG106" i="33476"/>
  <c r="BJ106" i="33476"/>
  <c r="BN106" i="33476"/>
  <c r="BK106" i="33476"/>
  <c r="BM106" i="33476"/>
  <c r="AM106" i="33476"/>
  <c r="BL106" i="33476"/>
  <c r="AP106" i="33476"/>
  <c r="BI106" i="33476"/>
  <c r="BM95" i="33476"/>
  <c r="BK95" i="33476"/>
  <c r="BL95" i="33476"/>
  <c r="BH95" i="33476"/>
  <c r="BG95" i="33476"/>
  <c r="BN95" i="33476"/>
  <c r="AT95" i="33476"/>
  <c r="AR95" i="33476"/>
  <c r="BJ95" i="33476"/>
  <c r="AS95" i="33476"/>
  <c r="AO95" i="33476"/>
  <c r="BI95" i="33476"/>
  <c r="AN95" i="33476"/>
  <c r="BH91" i="33476"/>
  <c r="BJ91" i="33476"/>
  <c r="BL91" i="33476"/>
  <c r="BN91" i="33476"/>
  <c r="BI91" i="33476"/>
  <c r="BG91" i="33476"/>
  <c r="DV91" i="33476"/>
  <c r="AS91" i="33476"/>
  <c r="AQ91" i="33476"/>
  <c r="AM91" i="33476"/>
  <c r="AO91" i="33476"/>
  <c r="BH77" i="33476"/>
  <c r="BL77" i="33476"/>
  <c r="BJ77" i="33476"/>
  <c r="BN77" i="33476"/>
  <c r="BI77" i="33476"/>
  <c r="DV77" i="33476"/>
  <c r="BG77" i="33476"/>
  <c r="BK77" i="33476"/>
  <c r="AT77" i="33476"/>
  <c r="AM77" i="33476"/>
  <c r="AS77" i="33476"/>
  <c r="AQ77" i="33476"/>
  <c r="BL73" i="33476"/>
  <c r="BH73" i="33476"/>
  <c r="BJ73" i="33476"/>
  <c r="BK73" i="33476"/>
  <c r="BN73" i="33476"/>
  <c r="BM73" i="33476"/>
  <c r="BG73" i="33476"/>
  <c r="AQ73" i="33476"/>
  <c r="AM73" i="33476"/>
  <c r="AP73" i="33476"/>
  <c r="DV73" i="33476"/>
  <c r="AO73" i="33476"/>
  <c r="AT73" i="33476"/>
  <c r="BI73" i="33476"/>
  <c r="BI69" i="33476"/>
  <c r="BG69" i="33476"/>
  <c r="BL69" i="33476"/>
  <c r="BM69" i="33476"/>
  <c r="BK69" i="33476"/>
  <c r="BJ69" i="33476"/>
  <c r="BN69" i="33476"/>
  <c r="AQ69" i="33476"/>
  <c r="DV69" i="33476"/>
  <c r="BJ645" i="33476"/>
  <c r="BL645" i="33476"/>
  <c r="DV645" i="33476"/>
  <c r="BH645" i="33476"/>
  <c r="BN645" i="33476"/>
  <c r="BI645" i="33476"/>
  <c r="BG645" i="33476"/>
  <c r="BK645" i="33476"/>
  <c r="AQ645" i="33476"/>
  <c r="AN835" i="33476"/>
  <c r="AS831" i="33476"/>
  <c r="AQ655" i="33476"/>
  <c r="AN682" i="33476"/>
  <c r="AN402" i="33476"/>
  <c r="AS651" i="33476"/>
  <c r="AN133" i="33476"/>
  <c r="AM125" i="33476"/>
  <c r="AN418" i="33476"/>
  <c r="DV268" i="33476"/>
  <c r="BL110" i="33476"/>
  <c r="BG398" i="33476"/>
  <c r="BM257" i="33476"/>
  <c r="BM141" i="33476"/>
  <c r="BI70" i="33476"/>
  <c r="AR673" i="33476"/>
  <c r="AO673" i="33476"/>
  <c r="AR647" i="33476"/>
  <c r="AQ503" i="33476"/>
  <c r="BM520" i="33476"/>
  <c r="BI704" i="33476"/>
  <c r="BN141" i="33476"/>
  <c r="BH212" i="33476"/>
  <c r="BI402" i="33476"/>
  <c r="BG125" i="33476"/>
  <c r="AS835" i="33476"/>
  <c r="BN835" i="33476"/>
  <c r="AT712" i="33476"/>
  <c r="AO712" i="33476"/>
  <c r="AP712" i="33476"/>
  <c r="AR712" i="33476"/>
  <c r="BJ528" i="33476"/>
  <c r="DV827" i="33476"/>
  <c r="BI655" i="33476"/>
  <c r="BJ709" i="33476"/>
  <c r="BK91" i="33476"/>
  <c r="BI212" i="33476"/>
  <c r="BL257" i="33476"/>
  <c r="AO695" i="33476"/>
  <c r="AR690" i="33476"/>
  <c r="DV133" i="33476"/>
  <c r="DV398" i="33476"/>
  <c r="DV690" i="33476"/>
  <c r="BL669" i="33476"/>
  <c r="BI647" i="33476"/>
  <c r="BK563" i="33476"/>
  <c r="BH69" i="33476"/>
  <c r="BM91" i="33476"/>
  <c r="BN709" i="33476"/>
  <c r="BL660" i="33476"/>
  <c r="BM660" i="33476"/>
  <c r="AQ660" i="33476"/>
  <c r="BK570" i="33476"/>
  <c r="BH429" i="33476"/>
  <c r="BL651" i="33476"/>
  <c r="BK356" i="33476"/>
  <c r="BM77" i="33476"/>
  <c r="BG507" i="33476"/>
  <c r="BG571" i="33476"/>
  <c r="BK571" i="33476"/>
  <c r="AM571" i="33476"/>
  <c r="AN571" i="33476"/>
  <c r="BJ549" i="33476"/>
  <c r="BI549" i="33476"/>
  <c r="BG549" i="33476"/>
  <c r="AR549" i="33476"/>
  <c r="DV521" i="33476"/>
  <c r="AQ521" i="33476"/>
  <c r="AP517" i="33476"/>
  <c r="BM517" i="33476"/>
  <c r="BI513" i="33476"/>
  <c r="BL513" i="33476"/>
  <c r="BM513" i="33476"/>
  <c r="BL504" i="33476"/>
  <c r="BN504" i="33476"/>
  <c r="DV279" i="33476"/>
  <c r="BM279" i="33476"/>
  <c r="BM272" i="33476"/>
  <c r="DV272" i="33476"/>
  <c r="BL272" i="33476"/>
  <c r="AS258" i="33476"/>
  <c r="BK258" i="33476"/>
  <c r="BG243" i="33476"/>
  <c r="AS243" i="33476"/>
  <c r="BN213" i="33476"/>
  <c r="AO213" i="33476"/>
  <c r="BM138" i="33476"/>
  <c r="DV138" i="33476"/>
  <c r="AP126" i="33476"/>
  <c r="AQ126" i="33476"/>
  <c r="BN126" i="33476"/>
  <c r="BJ107" i="33476"/>
  <c r="BL107" i="33476"/>
  <c r="DV78" i="33476"/>
  <c r="AP78" i="33476"/>
  <c r="BJ544" i="33476"/>
  <c r="BN544" i="33476"/>
  <c r="AN410" i="33476"/>
  <c r="AN717" i="33476"/>
  <c r="AP854" i="33476"/>
  <c r="AM594" i="33476"/>
  <c r="AT881" i="33476"/>
  <c r="AQ895" i="33476"/>
  <c r="AS731" i="33476"/>
  <c r="BL555" i="33476"/>
  <c r="BJ555" i="33476"/>
  <c r="BG555" i="33476"/>
  <c r="BI555" i="33476"/>
  <c r="BA555" i="33476"/>
  <c r="BH555" i="33476"/>
  <c r="DV555" i="33476"/>
  <c r="AQ853" i="33476"/>
  <c r="AR847" i="33476"/>
  <c r="AN833" i="33476"/>
  <c r="AM829" i="33476"/>
  <c r="AP701" i="33476"/>
  <c r="AS688" i="33476"/>
  <c r="AM671" i="33476"/>
  <c r="AR657" i="33476"/>
  <c r="BH565" i="33476"/>
  <c r="BG558" i="33476"/>
  <c r="AT550" i="33476"/>
  <c r="AQ546" i="33476"/>
  <c r="AP505" i="33476"/>
  <c r="AP400" i="33476"/>
  <c r="AQ283" i="33476"/>
  <c r="AO266" i="33476"/>
  <c r="AN262" i="33476"/>
  <c r="AT255" i="33476"/>
  <c r="BK214" i="33476"/>
  <c r="AN143" i="33476"/>
  <c r="AS135" i="33476"/>
  <c r="AT127" i="33476"/>
  <c r="BX108" i="33476"/>
  <c r="AN93" i="33476"/>
  <c r="AO71" i="33476"/>
  <c r="AS696" i="33476"/>
  <c r="BL679" i="33476"/>
  <c r="AN675" i="33476"/>
  <c r="BK537" i="33476"/>
  <c r="AO501" i="33476"/>
  <c r="AR427" i="33476"/>
  <c r="AP423" i="33476"/>
  <c r="AO411" i="33476"/>
  <c r="BH365" i="33476"/>
  <c r="AP361" i="33476"/>
  <c r="BL286" i="33476"/>
  <c r="AS232" i="33476"/>
  <c r="BJ224" i="33476"/>
  <c r="AN221" i="33476"/>
  <c r="AR89" i="33476"/>
  <c r="AQ85" i="33476"/>
  <c r="BD783" i="33476"/>
  <c r="BC764" i="33476"/>
  <c r="AX748" i="33476"/>
  <c r="BC729" i="33476"/>
  <c r="AW639" i="33476"/>
  <c r="AW623" i="33476"/>
  <c r="AW607" i="33476"/>
  <c r="AW576" i="33476"/>
  <c r="AX520" i="33476"/>
  <c r="AY429" i="33476"/>
  <c r="BC418" i="33476"/>
  <c r="AY375" i="33476"/>
  <c r="AZ414" i="33476"/>
  <c r="AZ406" i="33476"/>
  <c r="AZ364" i="33476"/>
  <c r="BA77" i="33476"/>
  <c r="AZ95" i="33476"/>
  <c r="BB106" i="33476"/>
  <c r="AY91" i="33476"/>
  <c r="AY133" i="33476"/>
  <c r="AZ69" i="33476"/>
  <c r="BA73" i="33476"/>
  <c r="BA797" i="33476"/>
  <c r="BA858" i="33476"/>
  <c r="BD528" i="33476"/>
  <c r="AY367" i="33476"/>
  <c r="AY555" i="33476"/>
  <c r="BD758" i="33476"/>
  <c r="AY919" i="33476"/>
  <c r="BC916" i="33476"/>
  <c r="AY903" i="33476"/>
  <c r="BC900" i="33476"/>
  <c r="AY887" i="33476"/>
  <c r="BC884" i="33476"/>
  <c r="AY871" i="33476"/>
  <c r="BC868" i="33476"/>
  <c r="AX764" i="33476"/>
  <c r="AW591" i="33476"/>
  <c r="AX441" i="33476"/>
  <c r="BA253" i="33476"/>
  <c r="AY418" i="33476"/>
  <c r="BC398" i="33476"/>
  <c r="BC383" i="33476"/>
  <c r="BD95" i="33476"/>
  <c r="AW95" i="33476"/>
  <c r="AZ216" i="33476"/>
  <c r="AZ125" i="33476"/>
  <c r="BD110" i="33476"/>
  <c r="BB418" i="33476"/>
  <c r="BB650" i="33476"/>
  <c r="AW797" i="33476"/>
  <c r="AW814" i="33476"/>
  <c r="AZ524" i="33476"/>
  <c r="AX555" i="33476"/>
  <c r="AZ802" i="33476"/>
  <c r="AY757" i="33476"/>
  <c r="BC751" i="33476"/>
  <c r="AW635" i="33476"/>
  <c r="AW619" i="33476"/>
  <c r="BA523" i="33476"/>
  <c r="BC523" i="33476"/>
  <c r="BC360" i="33476"/>
  <c r="BD125" i="33476"/>
  <c r="AZ73" i="33476"/>
  <c r="AZ141" i="33476"/>
  <c r="AW650" i="33476"/>
  <c r="BB84" i="33476"/>
  <c r="AY668" i="33476"/>
  <c r="BC524" i="33476"/>
  <c r="AX525" i="33476"/>
  <c r="AZ544" i="33476"/>
  <c r="BB555" i="33476"/>
  <c r="BD570" i="33476"/>
  <c r="AY840" i="33476"/>
  <c r="BA815" i="33476"/>
  <c r="BC767" i="33476"/>
  <c r="AW603" i="33476"/>
  <c r="AW587" i="33476"/>
  <c r="BA548" i="33476"/>
  <c r="AX433" i="33476"/>
  <c r="BC426" i="33476"/>
  <c r="BC368" i="33476"/>
  <c r="BA121" i="33476"/>
  <c r="AY77" i="33476"/>
  <c r="AZ129" i="33476"/>
  <c r="BC69" i="33476"/>
  <c r="BD797" i="33476"/>
  <c r="AZ520" i="33476"/>
  <c r="BB858" i="33476"/>
  <c r="BC826" i="33476"/>
  <c r="BB544" i="33476"/>
  <c r="BC555" i="33476"/>
  <c r="AZ555" i="33476"/>
  <c r="AY735" i="33476"/>
  <c r="BC827" i="33476"/>
  <c r="AW631" i="33476"/>
  <c r="AW615" i="33476"/>
  <c r="AW584" i="33476"/>
  <c r="BC299" i="33476"/>
  <c r="BB536" i="33476"/>
  <c r="AX500" i="33476"/>
  <c r="AY414" i="33476"/>
  <c r="BC379" i="33476"/>
  <c r="BD418" i="33476"/>
  <c r="AZ410" i="33476"/>
  <c r="BC77" i="33476"/>
  <c r="BD129" i="33476"/>
  <c r="AW551" i="33476"/>
  <c r="BC668" i="33476"/>
  <c r="AY520" i="33476"/>
  <c r="AZ858" i="33476"/>
  <c r="BB566" i="33476"/>
  <c r="BD869" i="33476"/>
  <c r="BC924" i="33476"/>
  <c r="AY911" i="33476"/>
  <c r="BC908" i="33476"/>
  <c r="AY895" i="33476"/>
  <c r="BC892" i="33476"/>
  <c r="AY879" i="33476"/>
  <c r="BC876" i="33476"/>
  <c r="AY863" i="33476"/>
  <c r="BC860" i="33476"/>
  <c r="BC726" i="33476"/>
  <c r="AW599" i="33476"/>
  <c r="BC342" i="33476"/>
  <c r="AX298" i="33476"/>
  <c r="BB500" i="33476"/>
  <c r="BB253" i="33476"/>
  <c r="AZ418" i="33476"/>
  <c r="BD387" i="33476"/>
  <c r="BA91" i="33476"/>
  <c r="BC73" i="33476"/>
  <c r="BC141" i="33476"/>
  <c r="AX668" i="33476"/>
  <c r="BD520" i="33476"/>
  <c r="BC858" i="33476"/>
  <c r="BA236" i="33476"/>
  <c r="AN644" i="33476"/>
  <c r="AQ644" i="33476"/>
  <c r="BG553" i="33476"/>
  <c r="AR553" i="33476"/>
  <c r="AN415" i="33476"/>
  <c r="AS415" i="33476"/>
  <c r="AT415" i="33476"/>
  <c r="AM415" i="33476"/>
  <c r="AO415" i="33476"/>
  <c r="BL380" i="33476"/>
  <c r="BH380" i="33476"/>
  <c r="BK380" i="33476"/>
  <c r="DV380" i="33476"/>
  <c r="BD380" i="33476"/>
  <c r="BG380" i="33476"/>
  <c r="AQ380" i="33476"/>
  <c r="AP380" i="33476"/>
  <c r="AZ380" i="33476"/>
  <c r="AM380" i="33476"/>
  <c r="AS380" i="33476"/>
  <c r="AZ369" i="33476"/>
  <c r="BH369" i="33476"/>
  <c r="BA369" i="33476"/>
  <c r="AS369" i="33476"/>
  <c r="BL369" i="33476"/>
  <c r="DV369" i="33476"/>
  <c r="AT369" i="33476"/>
  <c r="AR369" i="33476"/>
  <c r="AN369" i="33476"/>
  <c r="AO369" i="33476"/>
  <c r="AW369" i="33476"/>
  <c r="BH247" i="33476"/>
  <c r="DV247" i="33476"/>
  <c r="BN247" i="33476"/>
  <c r="AT247" i="33476"/>
  <c r="AS247" i="33476"/>
  <c r="AO247" i="33476"/>
  <c r="AD247" i="33476"/>
  <c r="BK228" i="33476"/>
  <c r="BG228" i="33476"/>
  <c r="AT228" i="33476"/>
  <c r="AS228" i="33476"/>
  <c r="AR228" i="33476"/>
  <c r="AS692" i="33476"/>
  <c r="AF692" i="33476"/>
  <c r="BJ692" i="33476"/>
  <c r="AQ501" i="33476"/>
  <c r="AI694" i="33476"/>
  <c r="AQ415" i="33476"/>
  <c r="AR696" i="33476"/>
  <c r="AM247" i="33476"/>
  <c r="AP232" i="33476"/>
  <c r="AP415" i="33476"/>
  <c r="AW555" i="33476"/>
  <c r="AG544" i="33476"/>
  <c r="AF797" i="33476"/>
  <c r="AC788" i="33476"/>
  <c r="AI91" i="33476"/>
  <c r="AC250" i="33476"/>
  <c r="AD519" i="33476"/>
  <c r="AW595" i="33476"/>
  <c r="AI782" i="33476"/>
  <c r="AE898" i="33476"/>
  <c r="AC488" i="33476"/>
  <c r="BK848" i="33476"/>
  <c r="AQ848" i="33476"/>
  <c r="BA848" i="33476"/>
  <c r="AN848" i="33476"/>
  <c r="BM848" i="33476"/>
  <c r="AI848" i="33476"/>
  <c r="BM407" i="33476"/>
  <c r="AM407" i="33476"/>
  <c r="BL407" i="33476"/>
  <c r="AP407" i="33476"/>
  <c r="DV407" i="33476"/>
  <c r="AO407" i="33476"/>
  <c r="AN407" i="33476"/>
  <c r="AQ407" i="33476"/>
  <c r="AT407" i="33476"/>
  <c r="AS384" i="33476"/>
  <c r="AP384" i="33476"/>
  <c r="AR384" i="33476"/>
  <c r="AN384" i="33476"/>
  <c r="BH384" i="33476"/>
  <c r="BB384" i="33476"/>
  <c r="AT384" i="33476"/>
  <c r="AO384" i="33476"/>
  <c r="AX384" i="33476"/>
  <c r="AO361" i="33476"/>
  <c r="BL361" i="33476"/>
  <c r="AR361" i="33476"/>
  <c r="AN361" i="33476"/>
  <c r="DV361" i="33476"/>
  <c r="AS361" i="33476"/>
  <c r="AO228" i="33476"/>
  <c r="AS407" i="33476"/>
  <c r="AY528" i="33476"/>
  <c r="AI223" i="33476"/>
  <c r="AM692" i="33476"/>
  <c r="AG692" i="33476"/>
  <c r="AW375" i="33476"/>
  <c r="AR423" i="33476"/>
  <c r="AM384" i="33476"/>
  <c r="AQ384" i="33476"/>
  <c r="AR247" i="33476"/>
  <c r="AS224" i="33476"/>
  <c r="AZ848" i="33476"/>
  <c r="DV415" i="33476"/>
  <c r="AZ857" i="33476"/>
  <c r="BN848" i="33476"/>
  <c r="BD212" i="33476"/>
  <c r="BD369" i="33476"/>
  <c r="BC364" i="33476"/>
  <c r="BB503" i="33476"/>
  <c r="AH520" i="33476"/>
  <c r="AG562" i="33476"/>
  <c r="AC611" i="33476"/>
  <c r="AI754" i="33476"/>
  <c r="AE914" i="33476"/>
  <c r="AF447" i="33476"/>
  <c r="BI715" i="33476"/>
  <c r="BN715" i="33476"/>
  <c r="AI715" i="33476"/>
  <c r="BJ715" i="33476"/>
  <c r="AW568" i="33476"/>
  <c r="AS568" i="33476"/>
  <c r="BL533" i="33476"/>
  <c r="BJ533" i="33476"/>
  <c r="BM533" i="33476"/>
  <c r="DV411" i="33476"/>
  <c r="AP411" i="33476"/>
  <c r="AT411" i="33476"/>
  <c r="AS411" i="33476"/>
  <c r="BH411" i="33476"/>
  <c r="AM411" i="33476"/>
  <c r="AS357" i="33476"/>
  <c r="AT357" i="33476"/>
  <c r="AR357" i="33476"/>
  <c r="AP357" i="33476"/>
  <c r="AZ357" i="33476"/>
  <c r="AJ357" i="33476"/>
  <c r="BL357" i="33476"/>
  <c r="AO357" i="33476"/>
  <c r="AM357" i="33476"/>
  <c r="BL251" i="33476"/>
  <c r="AQ251" i="33476"/>
  <c r="BG251" i="33476"/>
  <c r="BJ251" i="33476"/>
  <c r="AS251" i="33476"/>
  <c r="AO251" i="33476"/>
  <c r="BM251" i="33476"/>
  <c r="DV251" i="33476"/>
  <c r="DV221" i="33476"/>
  <c r="AS221" i="33476"/>
  <c r="AR221" i="33476"/>
  <c r="AM221" i="33476"/>
  <c r="AP221" i="33476"/>
  <c r="AI221" i="33476"/>
  <c r="BN221" i="33476"/>
  <c r="AO221" i="33476"/>
  <c r="AQ221" i="33476"/>
  <c r="BN692" i="33476"/>
  <c r="AC694" i="33476"/>
  <c r="AI895" i="33476"/>
  <c r="AT692" i="33476"/>
  <c r="DV692" i="33476"/>
  <c r="BH692" i="33476"/>
  <c r="AX378" i="33476"/>
  <c r="BA375" i="33476"/>
  <c r="AP537" i="33476"/>
  <c r="AT679" i="33476"/>
  <c r="AC819" i="33476"/>
  <c r="AR675" i="33476"/>
  <c r="AS715" i="33476"/>
  <c r="AX787" i="33476"/>
  <c r="DV384" i="33476"/>
  <c r="BI675" i="33476"/>
  <c r="BC429" i="33476"/>
  <c r="AX503" i="33476"/>
  <c r="AI339" i="33476"/>
  <c r="BA562" i="33476"/>
  <c r="AW611" i="33476"/>
  <c r="BC748" i="33476"/>
  <c r="AI770" i="33476"/>
  <c r="AI911" i="33476"/>
  <c r="AG345" i="33476"/>
  <c r="DV706" i="33476"/>
  <c r="BJ706" i="33476"/>
  <c r="AR706" i="33476"/>
  <c r="DV662" i="33476"/>
  <c r="AR662" i="33476"/>
  <c r="BJ662" i="33476"/>
  <c r="BM662" i="33476"/>
  <c r="AQ561" i="33476"/>
  <c r="BG561" i="33476"/>
  <c r="BI537" i="33476"/>
  <c r="BL537" i="33476"/>
  <c r="DV427" i="33476"/>
  <c r="AS427" i="33476"/>
  <c r="BN427" i="33476"/>
  <c r="BJ427" i="33476"/>
  <c r="AP427" i="33476"/>
  <c r="AO427" i="33476"/>
  <c r="AT427" i="33476"/>
  <c r="BC391" i="33476"/>
  <c r="AJ391" i="33476"/>
  <c r="BL391" i="33476"/>
  <c r="AO391" i="33476"/>
  <c r="BB391" i="33476"/>
  <c r="AX391" i="33476"/>
  <c r="DV391" i="33476"/>
  <c r="AP391" i="33476"/>
  <c r="AT391" i="33476"/>
  <c r="AQ391" i="33476"/>
  <c r="AS391" i="33476"/>
  <c r="AM391" i="33476"/>
  <c r="AN391" i="33476"/>
  <c r="AO286" i="33476"/>
  <c r="AT286" i="33476"/>
  <c r="BM286" i="33476"/>
  <c r="BH286" i="33476"/>
  <c r="AR286" i="33476"/>
  <c r="BG286" i="33476"/>
  <c r="BK286" i="33476"/>
  <c r="DV286" i="33476"/>
  <c r="BI286" i="33476"/>
  <c r="BG232" i="33476"/>
  <c r="DV232" i="33476"/>
  <c r="BM232" i="33476"/>
  <c r="AN232" i="33476"/>
  <c r="AO232" i="33476"/>
  <c r="AN692" i="33476"/>
  <c r="AO706" i="33476"/>
  <c r="AS679" i="33476"/>
  <c r="BD555" i="33476"/>
  <c r="AY364" i="33476"/>
  <c r="AR692" i="33476"/>
  <c r="BM692" i="33476"/>
  <c r="AW692" i="33476"/>
  <c r="AX375" i="33476"/>
  <c r="AR380" i="33476"/>
  <c r="AC573" i="33476"/>
  <c r="AR848" i="33476"/>
  <c r="AT361" i="33476"/>
  <c r="AO380" i="33476"/>
  <c r="AS848" i="33476"/>
  <c r="AN501" i="33476"/>
  <c r="AF555" i="33476"/>
  <c r="DV228" i="33476"/>
  <c r="AF514" i="33476"/>
  <c r="BA514" i="33476"/>
  <c r="BH361" i="33476"/>
  <c r="BK384" i="33476"/>
  <c r="AI133" i="33476"/>
  <c r="AY121" i="33476"/>
  <c r="BB212" i="33476"/>
  <c r="AY212" i="33476"/>
  <c r="AC627" i="33476"/>
  <c r="AX726" i="33476"/>
  <c r="AE866" i="33476"/>
  <c r="AI447" i="33476"/>
  <c r="AE588" i="33476"/>
  <c r="AH627" i="33476"/>
  <c r="AD782" i="33476"/>
  <c r="AD742" i="33476"/>
  <c r="AC592" i="33476"/>
  <c r="AD442" i="33476"/>
  <c r="AI328" i="33476"/>
  <c r="AH242" i="33476"/>
  <c r="AC126" i="33476"/>
  <c r="AI410" i="33476"/>
  <c r="AJ250" i="33476"/>
  <c r="AJ77" i="33476"/>
  <c r="AC95" i="33476"/>
  <c r="AF216" i="33476"/>
  <c r="AG566" i="33476"/>
  <c r="AG793" i="33476"/>
  <c r="AC811" i="33476"/>
  <c r="AD544" i="33476"/>
  <c r="AI555" i="33476"/>
  <c r="AG555" i="33476"/>
  <c r="AE473" i="33476"/>
  <c r="AI597" i="33476"/>
  <c r="AD636" i="33476"/>
  <c r="AJ916" i="33476"/>
  <c r="AI774" i="33476"/>
  <c r="AD758" i="33476"/>
  <c r="AD729" i="33476"/>
  <c r="AC639" i="33476"/>
  <c r="AC623" i="33476"/>
  <c r="AC607" i="33476"/>
  <c r="AC576" i="33476"/>
  <c r="AD327" i="33476"/>
  <c r="AF387" i="33476"/>
  <c r="AF375" i="33476"/>
  <c r="AE410" i="33476"/>
  <c r="AJ414" i="33476"/>
  <c r="AJ406" i="33476"/>
  <c r="AJ73" i="33476"/>
  <c r="AJ141" i="33476"/>
  <c r="AI130" i="33476"/>
  <c r="AG73" i="33476"/>
  <c r="AH826" i="33476"/>
  <c r="AJ544" i="33476"/>
  <c r="AD555" i="33476"/>
  <c r="AC194" i="33476"/>
  <c r="AD488" i="33476"/>
  <c r="AI631" i="33476"/>
  <c r="AG737" i="33476"/>
  <c r="AJ569" i="33476"/>
  <c r="AF915" i="33476"/>
  <c r="AE922" i="33476"/>
  <c r="AI919" i="33476"/>
  <c r="AE906" i="33476"/>
  <c r="AI903" i="33476"/>
  <c r="AE890" i="33476"/>
  <c r="AI887" i="33476"/>
  <c r="AE874" i="33476"/>
  <c r="AI871" i="33476"/>
  <c r="AD774" i="33476"/>
  <c r="AI723" i="33476"/>
  <c r="AC604" i="33476"/>
  <c r="AC588" i="33476"/>
  <c r="AD434" i="33476"/>
  <c r="AF368" i="33476"/>
  <c r="AD507" i="33476"/>
  <c r="AF364" i="33476"/>
  <c r="AF121" i="33476"/>
  <c r="AG121" i="33476"/>
  <c r="AE234" i="33476"/>
  <c r="AJ797" i="33476"/>
  <c r="AG802" i="33476"/>
  <c r="AE846" i="33476"/>
  <c r="AJ555" i="33476"/>
  <c r="AG304" i="33476"/>
  <c r="AJ583" i="33476"/>
  <c r="AE640" i="33476"/>
  <c r="AG747" i="33476"/>
  <c r="AJ894" i="33476"/>
  <c r="AJ736" i="33476"/>
  <c r="AD751" i="33476"/>
  <c r="AC635" i="33476"/>
  <c r="AC619" i="33476"/>
  <c r="AC569" i="33476"/>
  <c r="AC519" i="33476"/>
  <c r="AH507" i="33476"/>
  <c r="AD506" i="33476"/>
  <c r="AH212" i="33476"/>
  <c r="AJ368" i="33476"/>
  <c r="AC551" i="33476"/>
  <c r="AG216" i="33476"/>
  <c r="AJ638" i="33476"/>
  <c r="AG446" i="33476"/>
  <c r="AC761" i="33476"/>
  <c r="AH551" i="33476"/>
  <c r="AF894" i="33476"/>
  <c r="AD767" i="33476"/>
  <c r="AI745" i="33476"/>
  <c r="AD739" i="33476"/>
  <c r="AI732" i="33476"/>
  <c r="AC600" i="33476"/>
  <c r="AD524" i="33476"/>
  <c r="AH506" i="33476"/>
  <c r="AE406" i="33476"/>
  <c r="AE106" i="33476"/>
  <c r="AF91" i="33476"/>
  <c r="AG91" i="33476"/>
  <c r="AF133" i="33476"/>
  <c r="AE117" i="33476"/>
  <c r="AG797" i="33476"/>
  <c r="AF826" i="33476"/>
  <c r="AH555" i="33476"/>
  <c r="AC555" i="33476"/>
  <c r="AH325" i="33476"/>
  <c r="AG466" i="33476"/>
  <c r="AG764" i="33476"/>
  <c r="AI761" i="33476"/>
  <c r="AF668" i="33476"/>
  <c r="AC631" i="33476"/>
  <c r="AC615" i="33476"/>
  <c r="AC584" i="33476"/>
  <c r="AI414" i="33476"/>
  <c r="AI212" i="33476"/>
  <c r="AJ410" i="33476"/>
  <c r="AI121" i="33476"/>
  <c r="AE223" i="33476"/>
  <c r="AE555" i="33476"/>
  <c r="AD394" i="33476"/>
  <c r="BN696" i="33476"/>
  <c r="AQ696" i="33476"/>
  <c r="BK509" i="33476"/>
  <c r="DV509" i="33476"/>
  <c r="BL423" i="33476"/>
  <c r="AO423" i="33476"/>
  <c r="BH423" i="33476"/>
  <c r="DV423" i="33476"/>
  <c r="AS423" i="33476"/>
  <c r="AQ423" i="33476"/>
  <c r="AM423" i="33476"/>
  <c r="AR365" i="33476"/>
  <c r="AS365" i="33476"/>
  <c r="DV365" i="33476"/>
  <c r="BN365" i="33476"/>
  <c r="AN365" i="33476"/>
  <c r="AT365" i="33476"/>
  <c r="AP365" i="33476"/>
  <c r="BL276" i="33476"/>
  <c r="DV276" i="33476"/>
  <c r="BI276" i="33476"/>
  <c r="BH276" i="33476"/>
  <c r="AS276" i="33476"/>
  <c r="BG276" i="33476"/>
  <c r="BK276" i="33476"/>
  <c r="AT276" i="33476"/>
  <c r="BN276" i="33476"/>
  <c r="AP224" i="33476"/>
  <c r="AO224" i="33476"/>
  <c r="BK224" i="33476"/>
  <c r="AT224" i="33476"/>
  <c r="DV224" i="33476"/>
  <c r="AQ224" i="33476"/>
  <c r="AI224" i="33476"/>
  <c r="BL224" i="33476"/>
  <c r="BC224" i="33476"/>
  <c r="AN224" i="33476"/>
  <c r="BI692" i="33476"/>
  <c r="AJ384" i="33476"/>
  <c r="AC596" i="33476"/>
  <c r="AC476" i="33476"/>
  <c r="AQ692" i="33476"/>
  <c r="BK692" i="33476"/>
  <c r="BD699" i="33476"/>
  <c r="BD660" i="33476"/>
  <c r="AE573" i="33476"/>
  <c r="AR391" i="33476"/>
  <c r="AO675" i="33476"/>
  <c r="AR411" i="33476"/>
  <c r="AN423" i="33476"/>
  <c r="AQ247" i="33476"/>
  <c r="AT380" i="33476"/>
  <c r="AT221" i="33476"/>
  <c r="AP228" i="33476"/>
  <c r="BA367" i="33476"/>
  <c r="AG556" i="33476"/>
  <c r="BG384" i="33476"/>
  <c r="BH251" i="33476"/>
  <c r="AF77" i="33476"/>
  <c r="BD364" i="33476"/>
  <c r="AJ212" i="33476"/>
  <c r="AX449" i="33476"/>
  <c r="AF497" i="33476"/>
  <c r="AW627" i="33476"/>
  <c r="AD720" i="33476"/>
  <c r="AI863" i="33476"/>
  <c r="AZ696" i="33476"/>
  <c r="AC777" i="33476"/>
  <c r="AX692" i="33476"/>
  <c r="AY692" i="33476"/>
  <c r="AT423" i="33476"/>
  <c r="AP369" i="33476"/>
  <c r="AT232" i="33476"/>
  <c r="AO365" i="33476"/>
  <c r="AQ427" i="33476"/>
  <c r="AM276" i="33476"/>
  <c r="AM427" i="33476"/>
  <c r="AR415" i="33476"/>
  <c r="AM365" i="33476"/>
  <c r="AS286" i="33476"/>
  <c r="AE851" i="33476"/>
  <c r="AX369" i="33476"/>
  <c r="BA391" i="33476"/>
  <c r="BG715" i="33476"/>
  <c r="BH679" i="33476"/>
  <c r="BL415" i="33476"/>
  <c r="AH106" i="33476"/>
  <c r="AZ391" i="33476"/>
  <c r="BJ423" i="33476"/>
  <c r="BC387" i="33476"/>
  <c r="AG506" i="33476"/>
  <c r="AD450" i="33476"/>
  <c r="AC580" i="33476"/>
  <c r="AE882" i="33476"/>
  <c r="AI785" i="33476"/>
  <c r="AH593" i="33476"/>
  <c r="AZ161" i="33476"/>
  <c r="BT495" i="33476"/>
  <c r="BR532" i="33476"/>
  <c r="AX837" i="33476"/>
  <c r="AI526" i="33476"/>
  <c r="AI139" i="33476"/>
  <c r="AF131" i="33476"/>
  <c r="AF123" i="33476"/>
  <c r="BS108" i="33476"/>
  <c r="AF79" i="33476"/>
  <c r="AF712" i="33476"/>
  <c r="AF681" i="33476"/>
  <c r="AH703" i="33476"/>
  <c r="BU653" i="33476"/>
  <c r="AI653" i="33476"/>
  <c r="BL711" i="33476"/>
  <c r="BQ142" i="33476"/>
  <c r="AF135" i="33476"/>
  <c r="BX106" i="33476"/>
  <c r="BV523" i="33476"/>
  <c r="BW507" i="33476"/>
  <c r="BR528" i="33476"/>
  <c r="BR364" i="33476"/>
  <c r="BW735" i="33476"/>
  <c r="BD157" i="33476"/>
  <c r="AZ173" i="33476"/>
  <c r="BB117" i="33476"/>
  <c r="BA129" i="33476"/>
  <c r="BB159" i="33476"/>
  <c r="AW175" i="33476"/>
  <c r="BB187" i="33476"/>
  <c r="AW203" i="33476"/>
  <c r="BA290" i="33476"/>
  <c r="AW303" i="33476"/>
  <c r="AW315" i="33476"/>
  <c r="AW327" i="33476"/>
  <c r="AX156" i="33476"/>
  <c r="AY181" i="33476"/>
  <c r="AY205" i="33476"/>
  <c r="BA177" i="33476"/>
  <c r="BC202" i="33476"/>
  <c r="BA162" i="33476"/>
  <c r="AX195" i="33476"/>
  <c r="AX161" i="33476"/>
  <c r="BB292" i="33476"/>
  <c r="BB315" i="33476"/>
  <c r="BB333" i="33476"/>
  <c r="AX345" i="33476"/>
  <c r="AW379" i="33476"/>
  <c r="BA432" i="33476"/>
  <c r="AY203" i="33476"/>
  <c r="AZ301" i="33476"/>
  <c r="AZ324" i="33476"/>
  <c r="AW338" i="33476"/>
  <c r="BA349" i="33476"/>
  <c r="AZ437" i="33476"/>
  <c r="AZ446" i="33476"/>
  <c r="BA194" i="33476"/>
  <c r="AY288" i="33476"/>
  <c r="AY292" i="33476"/>
  <c r="AY296" i="33476"/>
  <c r="AY300" i="33476"/>
  <c r="AY304" i="33476"/>
  <c r="AY308" i="33476"/>
  <c r="AY312" i="33476"/>
  <c r="AY316" i="33476"/>
  <c r="AY320" i="33476"/>
  <c r="AY324" i="33476"/>
  <c r="AY328" i="33476"/>
  <c r="AY332" i="33476"/>
  <c r="AZ336" i="33476"/>
  <c r="AZ340" i="33476"/>
  <c r="AZ344" i="33476"/>
  <c r="AZ348" i="33476"/>
  <c r="AZ352" i="33476"/>
  <c r="AY432" i="33476"/>
  <c r="AY436" i="33476"/>
  <c r="AY440" i="33476"/>
  <c r="AY444" i="33476"/>
  <c r="AY448" i="33476"/>
  <c r="AY452" i="33476"/>
  <c r="AY456" i="33476"/>
  <c r="AY460" i="33476"/>
  <c r="AY464" i="33476"/>
  <c r="AY468" i="33476"/>
  <c r="AY472" i="33476"/>
  <c r="AY476" i="33476"/>
  <c r="AY480" i="33476"/>
  <c r="AY484" i="33476"/>
  <c r="AY488" i="33476"/>
  <c r="AY492" i="33476"/>
  <c r="AY496" i="33476"/>
  <c r="AY211" i="33476"/>
  <c r="BC296" i="33476"/>
  <c r="BC312" i="33476"/>
  <c r="BC328" i="33476"/>
  <c r="AY339" i="33476"/>
  <c r="AY347" i="33476"/>
  <c r="AW436" i="33476"/>
  <c r="AW444" i="33476"/>
  <c r="BD451" i="33476"/>
  <c r="BD455" i="33476"/>
  <c r="BD459" i="33476"/>
  <c r="BD173" i="33476"/>
  <c r="AY149" i="33476"/>
  <c r="AW145" i="33476"/>
  <c r="AW163" i="33476"/>
  <c r="BB175" i="33476"/>
  <c r="AW188" i="33476"/>
  <c r="AW204" i="33476"/>
  <c r="AW294" i="33476"/>
  <c r="AW306" i="33476"/>
  <c r="AW318" i="33476"/>
  <c r="AW330" i="33476"/>
  <c r="AX158" i="33476"/>
  <c r="AX182" i="33476"/>
  <c r="AX206" i="33476"/>
  <c r="BA179" i="33476"/>
  <c r="BA203" i="33476"/>
  <c r="BA174" i="33476"/>
  <c r="BA201" i="33476"/>
  <c r="BC162" i="33476"/>
  <c r="BB293" i="33476"/>
  <c r="BB316" i="33476"/>
  <c r="BB336" i="33476"/>
  <c r="BB345" i="33476"/>
  <c r="AW383" i="33476"/>
  <c r="AW433" i="33476"/>
  <c r="BA242" i="33476"/>
  <c r="AZ302" i="33476"/>
  <c r="AZ325" i="33476"/>
  <c r="AW341" i="33476"/>
  <c r="AW350" i="33476"/>
  <c r="BD437" i="33476"/>
  <c r="AZ449" i="33476"/>
  <c r="AY199" i="33476"/>
  <c r="BD288" i="33476"/>
  <c r="BD292" i="33476"/>
  <c r="BD296" i="33476"/>
  <c r="BD300" i="33476"/>
  <c r="BD304" i="33476"/>
  <c r="BD308" i="33476"/>
  <c r="BD312" i="33476"/>
  <c r="BD316" i="33476"/>
  <c r="BD320" i="33476"/>
  <c r="BD324" i="33476"/>
  <c r="BD328" i="33476"/>
  <c r="BD332" i="33476"/>
  <c r="BD336" i="33476"/>
  <c r="BD340" i="33476"/>
  <c r="BD344" i="33476"/>
  <c r="BD348" i="33476"/>
  <c r="BD352" i="33476"/>
  <c r="BC432" i="33476"/>
  <c r="BC436" i="33476"/>
  <c r="BC440" i="33476"/>
  <c r="BC444" i="33476"/>
  <c r="BC448" i="33476"/>
  <c r="BC452" i="33476"/>
  <c r="BC456" i="33476"/>
  <c r="BC460" i="33476"/>
  <c r="BC464" i="33476"/>
  <c r="BC468" i="33476"/>
  <c r="BC472" i="33476"/>
  <c r="BC476" i="33476"/>
  <c r="BC480" i="33476"/>
  <c r="BC484" i="33476"/>
  <c r="BC488" i="33476"/>
  <c r="BC492" i="33476"/>
  <c r="BC496" i="33476"/>
  <c r="AX299" i="33476"/>
  <c r="AX315" i="33476"/>
  <c r="AX331" i="33476"/>
  <c r="AY340" i="33476"/>
  <c r="AY348" i="33476"/>
  <c r="AW437" i="33476"/>
  <c r="AW445" i="33476"/>
  <c r="AX452" i="33476"/>
  <c r="AX456" i="33476"/>
  <c r="AX460" i="33476"/>
  <c r="AZ177" i="33476"/>
  <c r="AY168" i="33476"/>
  <c r="AW147" i="33476"/>
  <c r="BB163" i="33476"/>
  <c r="AW176" i="33476"/>
  <c r="BB191" i="33476"/>
  <c r="AW207" i="33476"/>
  <c r="BA294" i="33476"/>
  <c r="BA306" i="33476"/>
  <c r="BA318" i="33476"/>
  <c r="BA330" i="33476"/>
  <c r="AX164" i="33476"/>
  <c r="BA188" i="33476"/>
  <c r="BA234" i="33476"/>
  <c r="AY180" i="33476"/>
  <c r="AY204" i="33476"/>
  <c r="BA176" i="33476"/>
  <c r="AY202" i="33476"/>
  <c r="BC181" i="33476"/>
  <c r="BB299" i="33476"/>
  <c r="BB317" i="33476"/>
  <c r="AX337" i="33476"/>
  <c r="BB348" i="33476"/>
  <c r="BA383" i="33476"/>
  <c r="BA433" i="33476"/>
  <c r="BB264" i="33476"/>
  <c r="AZ308" i="33476"/>
  <c r="AZ326" i="33476"/>
  <c r="BA341" i="33476"/>
  <c r="AW353" i="33476"/>
  <c r="AZ438" i="33476"/>
  <c r="BD449" i="33476"/>
  <c r="AX242" i="33476"/>
  <c r="AY289" i="33476"/>
  <c r="AY293" i="33476"/>
  <c r="AY297" i="33476"/>
  <c r="AY301" i="33476"/>
  <c r="AY305" i="33476"/>
  <c r="AY309" i="33476"/>
  <c r="AY313" i="33476"/>
  <c r="AY317" i="33476"/>
  <c r="AY321" i="33476"/>
  <c r="AY325" i="33476"/>
  <c r="AY329" i="33476"/>
  <c r="AY333" i="33476"/>
  <c r="AZ337" i="33476"/>
  <c r="AZ341" i="33476"/>
  <c r="AZ345" i="33476"/>
  <c r="AZ349" i="33476"/>
  <c r="AZ353" i="33476"/>
  <c r="AY433" i="33476"/>
  <c r="AY437" i="33476"/>
  <c r="AY441" i="33476"/>
  <c r="AY445" i="33476"/>
  <c r="AY449" i="33476"/>
  <c r="AY453" i="33476"/>
  <c r="AY457" i="33476"/>
  <c r="AY461" i="33476"/>
  <c r="AY465" i="33476"/>
  <c r="AY469" i="33476"/>
  <c r="AY473" i="33476"/>
  <c r="AY477" i="33476"/>
  <c r="AY481" i="33476"/>
  <c r="AY485" i="33476"/>
  <c r="AY489" i="33476"/>
  <c r="AY493" i="33476"/>
  <c r="AY497" i="33476"/>
  <c r="AZ234" i="33476"/>
  <c r="BC300" i="33476"/>
  <c r="BC316" i="33476"/>
  <c r="BC332" i="33476"/>
  <c r="AY341" i="33476"/>
  <c r="AY349" i="33476"/>
  <c r="BB387" i="33476"/>
  <c r="AW438" i="33476"/>
  <c r="AW446" i="33476"/>
  <c r="BD452" i="33476"/>
  <c r="BD456" i="33476"/>
  <c r="BD460" i="33476"/>
  <c r="AZ189" i="33476"/>
  <c r="AY169" i="33476"/>
  <c r="BB151" i="33476"/>
  <c r="AW164" i="33476"/>
  <c r="AW179" i="33476"/>
  <c r="AW195" i="33476"/>
  <c r="BB207" i="33476"/>
  <c r="AW295" i="33476"/>
  <c r="AW307" i="33476"/>
  <c r="AW319" i="33476"/>
  <c r="AW331" i="33476"/>
  <c r="BC165" i="33476"/>
  <c r="AY189" i="33476"/>
  <c r="BB147" i="33476"/>
  <c r="BC186" i="33476"/>
  <c r="BC210" i="33476"/>
  <c r="BA178" i="33476"/>
  <c r="AX203" i="33476"/>
  <c r="BA186" i="33476"/>
  <c r="BB300" i="33476"/>
  <c r="BB323" i="33476"/>
  <c r="BB337" i="33476"/>
  <c r="AX349" i="33476"/>
  <c r="BA387" i="33476"/>
  <c r="AX163" i="33476"/>
  <c r="AZ269" i="33476"/>
  <c r="AZ309" i="33476"/>
  <c r="AZ332" i="33476"/>
  <c r="AW342" i="33476"/>
  <c r="BA353" i="33476"/>
  <c r="AZ441" i="33476"/>
  <c r="AZ450" i="33476"/>
  <c r="AZ257" i="33476"/>
  <c r="BD289" i="33476"/>
  <c r="BD293" i="33476"/>
  <c r="BD297" i="33476"/>
  <c r="BD301" i="33476"/>
  <c r="BD305" i="33476"/>
  <c r="BD309" i="33476"/>
  <c r="BD313" i="33476"/>
  <c r="BD317" i="33476"/>
  <c r="BD321" i="33476"/>
  <c r="BD325" i="33476"/>
  <c r="BD329" i="33476"/>
  <c r="BD333" i="33476"/>
  <c r="BD337" i="33476"/>
  <c r="BD341" i="33476"/>
  <c r="BD345" i="33476"/>
  <c r="BD349" i="33476"/>
  <c r="BD353" i="33476"/>
  <c r="BC433" i="33476"/>
  <c r="BC437" i="33476"/>
  <c r="BC441" i="33476"/>
  <c r="BC445" i="33476"/>
  <c r="BC449" i="33476"/>
  <c r="BC453" i="33476"/>
  <c r="BC457" i="33476"/>
  <c r="BC461" i="33476"/>
  <c r="BC465" i="33476"/>
  <c r="BC469" i="33476"/>
  <c r="BC473" i="33476"/>
  <c r="BC477" i="33476"/>
  <c r="BC481" i="33476"/>
  <c r="BC485" i="33476"/>
  <c r="BC489" i="33476"/>
  <c r="BC493" i="33476"/>
  <c r="BC497" i="33476"/>
  <c r="BD279" i="33476"/>
  <c r="AX303" i="33476"/>
  <c r="AX319" i="33476"/>
  <c r="AY334" i="33476"/>
  <c r="AY342" i="33476"/>
  <c r="AY350" i="33476"/>
  <c r="BB390" i="33476"/>
  <c r="AW439" i="33476"/>
  <c r="AW447" i="33476"/>
  <c r="AX453" i="33476"/>
  <c r="AX457" i="33476"/>
  <c r="AX461" i="33476"/>
  <c r="AZ193" i="33476"/>
  <c r="AY170" i="33476"/>
  <c r="AW152" i="33476"/>
  <c r="AW167" i="33476"/>
  <c r="AW180" i="33476"/>
  <c r="BB195" i="33476"/>
  <c r="AW208" i="33476"/>
  <c r="AW298" i="33476"/>
  <c r="AW310" i="33476"/>
  <c r="AW322" i="33476"/>
  <c r="AW69" i="33476"/>
  <c r="AX166" i="33476"/>
  <c r="AX190" i="33476"/>
  <c r="BB148" i="33476"/>
  <c r="BA187" i="33476"/>
  <c r="BA211" i="33476"/>
  <c r="AY186" i="33476"/>
  <c r="BA209" i="33476"/>
  <c r="AY191" i="33476"/>
  <c r="BB301" i="33476"/>
  <c r="BB324" i="33476"/>
  <c r="BB340" i="33476"/>
  <c r="BB349" i="33476"/>
  <c r="AW402" i="33476"/>
  <c r="BC164" i="33476"/>
  <c r="AZ292" i="33476"/>
  <c r="AZ310" i="33476"/>
  <c r="AZ333" i="33476"/>
  <c r="AW345" i="33476"/>
  <c r="AW354" i="33476"/>
  <c r="BD441" i="33476"/>
  <c r="AX157" i="33476"/>
  <c r="AZ264" i="33476"/>
  <c r="AY290" i="33476"/>
  <c r="AY294" i="33476"/>
  <c r="AY298" i="33476"/>
  <c r="AY302" i="33476"/>
  <c r="AY306" i="33476"/>
  <c r="AY310" i="33476"/>
  <c r="AY314" i="33476"/>
  <c r="AY318" i="33476"/>
  <c r="AY322" i="33476"/>
  <c r="AY326" i="33476"/>
  <c r="AY330" i="33476"/>
  <c r="AZ334" i="33476"/>
  <c r="AZ338" i="33476"/>
  <c r="AZ342" i="33476"/>
  <c r="AZ346" i="33476"/>
  <c r="AZ350" i="33476"/>
  <c r="AZ354" i="33476"/>
  <c r="AY434" i="33476"/>
  <c r="AY438" i="33476"/>
  <c r="AY442" i="33476"/>
  <c r="AY446" i="33476"/>
  <c r="AY450" i="33476"/>
  <c r="AY454" i="33476"/>
  <c r="AY458" i="33476"/>
  <c r="AY462" i="33476"/>
  <c r="AY466" i="33476"/>
  <c r="AY470" i="33476"/>
  <c r="AY474" i="33476"/>
  <c r="AY478" i="33476"/>
  <c r="AY482" i="33476"/>
  <c r="AY486" i="33476"/>
  <c r="AY490" i="33476"/>
  <c r="AY494" i="33476"/>
  <c r="BC152" i="33476"/>
  <c r="BC288" i="33476"/>
  <c r="BC304" i="33476"/>
  <c r="BC320" i="33476"/>
  <c r="AY335" i="33476"/>
  <c r="AY343" i="33476"/>
  <c r="AY351" i="33476"/>
  <c r="AX406" i="33476"/>
  <c r="AW440" i="33476"/>
  <c r="AW448" i="33476"/>
  <c r="BD453" i="33476"/>
  <c r="BD457" i="33476"/>
  <c r="BD461" i="33476"/>
  <c r="BD205" i="33476"/>
  <c r="AY176" i="33476"/>
  <c r="AW155" i="33476"/>
  <c r="BB167" i="33476"/>
  <c r="BB183" i="33476"/>
  <c r="AW196" i="33476"/>
  <c r="AW211" i="33476"/>
  <c r="BA298" i="33476"/>
  <c r="BA310" i="33476"/>
  <c r="BA322" i="33476"/>
  <c r="BA125" i="33476"/>
  <c r="AX172" i="33476"/>
  <c r="BA196" i="33476"/>
  <c r="BA149" i="33476"/>
  <c r="AY188" i="33476"/>
  <c r="BB137" i="33476"/>
  <c r="AX187" i="33476"/>
  <c r="AY210" i="33476"/>
  <c r="AZ268" i="33476"/>
  <c r="BB307" i="33476"/>
  <c r="BB325" i="33476"/>
  <c r="AX341" i="33476"/>
  <c r="BB352" i="33476"/>
  <c r="BA402" i="33476"/>
  <c r="AX171" i="33476"/>
  <c r="AZ293" i="33476"/>
  <c r="AZ316" i="33476"/>
  <c r="AW334" i="33476"/>
  <c r="BA345" i="33476"/>
  <c r="AZ433" i="33476"/>
  <c r="AZ442" i="33476"/>
  <c r="BC158" i="33476"/>
  <c r="AX268" i="33476"/>
  <c r="BD290" i="33476"/>
  <c r="BD294" i="33476"/>
  <c r="BD298" i="33476"/>
  <c r="BD302" i="33476"/>
  <c r="BD306" i="33476"/>
  <c r="BD310" i="33476"/>
  <c r="BD314" i="33476"/>
  <c r="BD318" i="33476"/>
  <c r="BD322" i="33476"/>
  <c r="BD326" i="33476"/>
  <c r="BD330" i="33476"/>
  <c r="BD334" i="33476"/>
  <c r="BD338" i="33476"/>
  <c r="BD342" i="33476"/>
  <c r="BD346" i="33476"/>
  <c r="BD350" i="33476"/>
  <c r="BD354" i="33476"/>
  <c r="BC434" i="33476"/>
  <c r="BC438" i="33476"/>
  <c r="BC442" i="33476"/>
  <c r="BC446" i="33476"/>
  <c r="BC450" i="33476"/>
  <c r="BC454" i="33476"/>
  <c r="BC458" i="33476"/>
  <c r="BC462" i="33476"/>
  <c r="BC466" i="33476"/>
  <c r="BC470" i="33476"/>
  <c r="BC474" i="33476"/>
  <c r="BC478" i="33476"/>
  <c r="BC482" i="33476"/>
  <c r="BC486" i="33476"/>
  <c r="BC490" i="33476"/>
  <c r="BC494" i="33476"/>
  <c r="AX167" i="33476"/>
  <c r="AX291" i="33476"/>
  <c r="AX307" i="33476"/>
  <c r="AX323" i="33476"/>
  <c r="AY336" i="33476"/>
  <c r="AY344" i="33476"/>
  <c r="AY352" i="33476"/>
  <c r="BB414" i="33476"/>
  <c r="AW441" i="33476"/>
  <c r="AW449" i="33476"/>
  <c r="AX454" i="33476"/>
  <c r="AX458" i="33476"/>
  <c r="AX462" i="33476"/>
  <c r="AZ209" i="33476"/>
  <c r="AW184" i="33476"/>
  <c r="AW311" i="33476"/>
  <c r="AY197" i="33476"/>
  <c r="BA193" i="33476"/>
  <c r="BB331" i="33476"/>
  <c r="BC193" i="33476"/>
  <c r="AW346" i="33476"/>
  <c r="BC282" i="33476"/>
  <c r="AY303" i="33476"/>
  <c r="AY319" i="33476"/>
  <c r="AZ335" i="33476"/>
  <c r="AZ351" i="33476"/>
  <c r="AY443" i="33476"/>
  <c r="AY459" i="33476"/>
  <c r="AY475" i="33476"/>
  <c r="AY491" i="33476"/>
  <c r="BC308" i="33476"/>
  <c r="AY353" i="33476"/>
  <c r="BD454" i="33476"/>
  <c r="BD464" i="33476"/>
  <c r="BD468" i="33476"/>
  <c r="BD472" i="33476"/>
  <c r="BD476" i="33476"/>
  <c r="BD480" i="33476"/>
  <c r="BD484" i="33476"/>
  <c r="BD488" i="33476"/>
  <c r="BD492" i="33476"/>
  <c r="BD496" i="33476"/>
  <c r="AZ575" i="33476"/>
  <c r="AZ579" i="33476"/>
  <c r="AZ583" i="33476"/>
  <c r="AZ587" i="33476"/>
  <c r="AZ591" i="33476"/>
  <c r="AZ595" i="33476"/>
  <c r="AZ599" i="33476"/>
  <c r="AZ603" i="33476"/>
  <c r="AZ607" i="33476"/>
  <c r="AZ611" i="33476"/>
  <c r="AZ615" i="33476"/>
  <c r="AZ619" i="33476"/>
  <c r="AZ623" i="33476"/>
  <c r="AZ627" i="33476"/>
  <c r="AZ631" i="33476"/>
  <c r="AZ635" i="33476"/>
  <c r="AZ639" i="33476"/>
  <c r="BC269" i="33476"/>
  <c r="BC301" i="33476"/>
  <c r="BC317" i="33476"/>
  <c r="BC333" i="33476"/>
  <c r="BB435" i="33476"/>
  <c r="BB443" i="33476"/>
  <c r="AW451" i="33476"/>
  <c r="AW455" i="33476"/>
  <c r="AW459" i="33476"/>
  <c r="AW463" i="33476"/>
  <c r="AW467" i="33476"/>
  <c r="AW471" i="33476"/>
  <c r="AW475" i="33476"/>
  <c r="AW479" i="33476"/>
  <c r="AW483" i="33476"/>
  <c r="AW487" i="33476"/>
  <c r="AW491" i="33476"/>
  <c r="AW495" i="33476"/>
  <c r="AY507" i="33476"/>
  <c r="AY576" i="33476"/>
  <c r="AY580" i="33476"/>
  <c r="AY584" i="33476"/>
  <c r="AY588" i="33476"/>
  <c r="AY592" i="33476"/>
  <c r="AY596" i="33476"/>
  <c r="AY600" i="33476"/>
  <c r="AY604" i="33476"/>
  <c r="AY608" i="33476"/>
  <c r="AY612" i="33476"/>
  <c r="AY616" i="33476"/>
  <c r="AY620" i="33476"/>
  <c r="AY624" i="33476"/>
  <c r="AY628" i="33476"/>
  <c r="AY632" i="33476"/>
  <c r="AY636" i="33476"/>
  <c r="AY640" i="33476"/>
  <c r="BC168" i="33476"/>
  <c r="AX301" i="33476"/>
  <c r="AX317" i="33476"/>
  <c r="AX103" i="33476"/>
  <c r="AW187" i="33476"/>
  <c r="BA314" i="33476"/>
  <c r="BA204" i="33476"/>
  <c r="AY194" i="33476"/>
  <c r="BB332" i="33476"/>
  <c r="BA198" i="33476"/>
  <c r="AW349" i="33476"/>
  <c r="BD303" i="33476"/>
  <c r="BD319" i="33476"/>
  <c r="BD335" i="33476"/>
  <c r="BD351" i="33476"/>
  <c r="BC443" i="33476"/>
  <c r="BC459" i="33476"/>
  <c r="BC475" i="33476"/>
  <c r="BC491" i="33476"/>
  <c r="AX311" i="33476"/>
  <c r="AY354" i="33476"/>
  <c r="AX455" i="33476"/>
  <c r="AX465" i="33476"/>
  <c r="AX469" i="33476"/>
  <c r="AX473" i="33476"/>
  <c r="AX477" i="33476"/>
  <c r="AX481" i="33476"/>
  <c r="AX485" i="33476"/>
  <c r="AX489" i="33476"/>
  <c r="AX493" i="33476"/>
  <c r="AX497" i="33476"/>
  <c r="BD575" i="33476"/>
  <c r="BD579" i="33476"/>
  <c r="BD583" i="33476"/>
  <c r="BD587" i="33476"/>
  <c r="BD591" i="33476"/>
  <c r="BD595" i="33476"/>
  <c r="BD599" i="33476"/>
  <c r="BD603" i="33476"/>
  <c r="BD607" i="33476"/>
  <c r="BD611" i="33476"/>
  <c r="BD615" i="33476"/>
  <c r="BD619" i="33476"/>
  <c r="BD623" i="33476"/>
  <c r="BD627" i="33476"/>
  <c r="BD631" i="33476"/>
  <c r="BD635" i="33476"/>
  <c r="BD639" i="33476"/>
  <c r="AX288" i="33476"/>
  <c r="AX304" i="33476"/>
  <c r="AX320" i="33476"/>
  <c r="AX356" i="33476"/>
  <c r="BB436" i="33476"/>
  <c r="BB444" i="33476"/>
  <c r="BB451" i="33476"/>
  <c r="BB455" i="33476"/>
  <c r="BB459" i="33476"/>
  <c r="BB463" i="33476"/>
  <c r="BB467" i="33476"/>
  <c r="BB471" i="33476"/>
  <c r="BB475" i="33476"/>
  <c r="BB479" i="33476"/>
  <c r="BB483" i="33476"/>
  <c r="BB487" i="33476"/>
  <c r="BB491" i="33476"/>
  <c r="BB495" i="33476"/>
  <c r="BD507" i="33476"/>
  <c r="BC576" i="33476"/>
  <c r="BC580" i="33476"/>
  <c r="BC584" i="33476"/>
  <c r="BC588" i="33476"/>
  <c r="BC592" i="33476"/>
  <c r="BC596" i="33476"/>
  <c r="BC600" i="33476"/>
  <c r="BC604" i="33476"/>
  <c r="BC608" i="33476"/>
  <c r="BC612" i="33476"/>
  <c r="BC616" i="33476"/>
  <c r="BC620" i="33476"/>
  <c r="BC624" i="33476"/>
  <c r="BC628" i="33476"/>
  <c r="BC632" i="33476"/>
  <c r="BC636" i="33476"/>
  <c r="BC640" i="33476"/>
  <c r="BA206" i="33476"/>
  <c r="BC302" i="33476"/>
  <c r="AY177" i="33476"/>
  <c r="AW199" i="33476"/>
  <c r="AW326" i="33476"/>
  <c r="BA161" i="33476"/>
  <c r="AX211" i="33476"/>
  <c r="BB341" i="33476"/>
  <c r="AZ294" i="33476"/>
  <c r="BD433" i="33476"/>
  <c r="AY291" i="33476"/>
  <c r="AY307" i="33476"/>
  <c r="AY323" i="33476"/>
  <c r="AZ339" i="33476"/>
  <c r="AY431" i="33476"/>
  <c r="AY447" i="33476"/>
  <c r="AY463" i="33476"/>
  <c r="AY479" i="33476"/>
  <c r="AY495" i="33476"/>
  <c r="BC324" i="33476"/>
  <c r="AW434" i="33476"/>
  <c r="BD458" i="33476"/>
  <c r="BD465" i="33476"/>
  <c r="BD469" i="33476"/>
  <c r="BD473" i="33476"/>
  <c r="BD477" i="33476"/>
  <c r="BD481" i="33476"/>
  <c r="BD485" i="33476"/>
  <c r="BD489" i="33476"/>
  <c r="BD493" i="33476"/>
  <c r="BD497" i="33476"/>
  <c r="AZ576" i="33476"/>
  <c r="AZ580" i="33476"/>
  <c r="AZ584" i="33476"/>
  <c r="AZ588" i="33476"/>
  <c r="AZ592" i="33476"/>
  <c r="AZ596" i="33476"/>
  <c r="AZ600" i="33476"/>
  <c r="AZ604" i="33476"/>
  <c r="AZ608" i="33476"/>
  <c r="AZ612" i="33476"/>
  <c r="AZ616" i="33476"/>
  <c r="AZ620" i="33476"/>
  <c r="AZ624" i="33476"/>
  <c r="AZ628" i="33476"/>
  <c r="AZ632" i="33476"/>
  <c r="AZ636" i="33476"/>
  <c r="AZ640" i="33476"/>
  <c r="AY690" i="33476"/>
  <c r="BC289" i="33476"/>
  <c r="BC305" i="33476"/>
  <c r="BC321" i="33476"/>
  <c r="BB368" i="33476"/>
  <c r="BB437" i="33476"/>
  <c r="BB445" i="33476"/>
  <c r="AW452" i="33476"/>
  <c r="AW456" i="33476"/>
  <c r="AW460" i="33476"/>
  <c r="AW464" i="33476"/>
  <c r="AW468" i="33476"/>
  <c r="AW472" i="33476"/>
  <c r="AW476" i="33476"/>
  <c r="AW480" i="33476"/>
  <c r="AW484" i="33476"/>
  <c r="AW488" i="33476"/>
  <c r="AW492" i="33476"/>
  <c r="AW496" i="33476"/>
  <c r="AZ528" i="33476"/>
  <c r="AY577" i="33476"/>
  <c r="AY581" i="33476"/>
  <c r="AY585" i="33476"/>
  <c r="AY589" i="33476"/>
  <c r="AY593" i="33476"/>
  <c r="AY597" i="33476"/>
  <c r="AY601" i="33476"/>
  <c r="AY605" i="33476"/>
  <c r="AY609" i="33476"/>
  <c r="AY613" i="33476"/>
  <c r="AY617" i="33476"/>
  <c r="AY621" i="33476"/>
  <c r="AY625" i="33476"/>
  <c r="AY629" i="33476"/>
  <c r="AY633" i="33476"/>
  <c r="AY637" i="33476"/>
  <c r="AX645" i="33476"/>
  <c r="AX289" i="33476"/>
  <c r="AX305" i="33476"/>
  <c r="BA99" i="33476"/>
  <c r="BB199" i="33476"/>
  <c r="BA326" i="33476"/>
  <c r="BA165" i="33476"/>
  <c r="BC154" i="33476"/>
  <c r="BB344" i="33476"/>
  <c r="AZ300" i="33476"/>
  <c r="AZ434" i="33476"/>
  <c r="BD291" i="33476"/>
  <c r="BD307" i="33476"/>
  <c r="BD323" i="33476"/>
  <c r="BD339" i="33476"/>
  <c r="BC431" i="33476"/>
  <c r="BC447" i="33476"/>
  <c r="BC463" i="33476"/>
  <c r="BC479" i="33476"/>
  <c r="BC495" i="33476"/>
  <c r="AX327" i="33476"/>
  <c r="AW435" i="33476"/>
  <c r="AX459" i="33476"/>
  <c r="AX466" i="33476"/>
  <c r="AX470" i="33476"/>
  <c r="AX474" i="33476"/>
  <c r="AX478" i="33476"/>
  <c r="AX482" i="33476"/>
  <c r="AX486" i="33476"/>
  <c r="AX490" i="33476"/>
  <c r="AX494" i="33476"/>
  <c r="BA500" i="33476"/>
  <c r="BD576" i="33476"/>
  <c r="BD580" i="33476"/>
  <c r="BD584" i="33476"/>
  <c r="BD588" i="33476"/>
  <c r="BD592" i="33476"/>
  <c r="BD596" i="33476"/>
  <c r="BD600" i="33476"/>
  <c r="BD604" i="33476"/>
  <c r="BD608" i="33476"/>
  <c r="BD612" i="33476"/>
  <c r="BD616" i="33476"/>
  <c r="BD620" i="33476"/>
  <c r="BD624" i="33476"/>
  <c r="BD628" i="33476"/>
  <c r="BD632" i="33476"/>
  <c r="BD636" i="33476"/>
  <c r="BD640" i="33476"/>
  <c r="BC160" i="33476"/>
  <c r="AX292" i="33476"/>
  <c r="AX308" i="33476"/>
  <c r="AX324" i="33476"/>
  <c r="AX383" i="33476"/>
  <c r="BB438" i="33476"/>
  <c r="BB446" i="33476"/>
  <c r="BB452" i="33476"/>
  <c r="BB456" i="33476"/>
  <c r="BB460" i="33476"/>
  <c r="BB464" i="33476"/>
  <c r="BB468" i="33476"/>
  <c r="BB472" i="33476"/>
  <c r="BB476" i="33476"/>
  <c r="BB480" i="33476"/>
  <c r="BB484" i="33476"/>
  <c r="BB488" i="33476"/>
  <c r="BB492" i="33476"/>
  <c r="BB496" i="33476"/>
  <c r="AZ532" i="33476"/>
  <c r="BC577" i="33476"/>
  <c r="BC581" i="33476"/>
  <c r="BC585" i="33476"/>
  <c r="BC589" i="33476"/>
  <c r="BC593" i="33476"/>
  <c r="BC597" i="33476"/>
  <c r="BC601" i="33476"/>
  <c r="BC605" i="33476"/>
  <c r="BC609" i="33476"/>
  <c r="BC613" i="33476"/>
  <c r="BC617" i="33476"/>
  <c r="BC621" i="33476"/>
  <c r="BC625" i="33476"/>
  <c r="BC629" i="33476"/>
  <c r="BC633" i="33476"/>
  <c r="BC637" i="33476"/>
  <c r="BB651" i="33476"/>
  <c r="BC290" i="33476"/>
  <c r="BC306" i="33476"/>
  <c r="BB155" i="33476"/>
  <c r="BA282" i="33476"/>
  <c r="BC149" i="33476"/>
  <c r="BA195" i="33476"/>
  <c r="BD285" i="33476"/>
  <c r="AX353" i="33476"/>
  <c r="AZ317" i="33476"/>
  <c r="AZ445" i="33476"/>
  <c r="AY295" i="33476"/>
  <c r="AY311" i="33476"/>
  <c r="AY327" i="33476"/>
  <c r="AZ343" i="33476"/>
  <c r="AY435" i="33476"/>
  <c r="AY451" i="33476"/>
  <c r="AY467" i="33476"/>
  <c r="AY483" i="33476"/>
  <c r="AX184" i="33476"/>
  <c r="AY337" i="33476"/>
  <c r="AW442" i="33476"/>
  <c r="BD462" i="33476"/>
  <c r="BD466" i="33476"/>
  <c r="BD470" i="33476"/>
  <c r="BD474" i="33476"/>
  <c r="BD478" i="33476"/>
  <c r="BD482" i="33476"/>
  <c r="BD486" i="33476"/>
  <c r="BD490" i="33476"/>
  <c r="BD494" i="33476"/>
  <c r="AZ503" i="33476"/>
  <c r="AZ577" i="33476"/>
  <c r="AZ581" i="33476"/>
  <c r="AZ585" i="33476"/>
  <c r="AZ589" i="33476"/>
  <c r="AZ593" i="33476"/>
  <c r="AZ597" i="33476"/>
  <c r="AZ601" i="33476"/>
  <c r="AZ605" i="33476"/>
  <c r="AZ609" i="33476"/>
  <c r="AZ613" i="33476"/>
  <c r="AZ617" i="33476"/>
  <c r="AZ621" i="33476"/>
  <c r="AZ625" i="33476"/>
  <c r="AZ629" i="33476"/>
  <c r="AZ633" i="33476"/>
  <c r="AZ637" i="33476"/>
  <c r="BC645" i="33476"/>
  <c r="AX175" i="33476"/>
  <c r="BC293" i="33476"/>
  <c r="BC309" i="33476"/>
  <c r="BC325" i="33476"/>
  <c r="AX410" i="33476"/>
  <c r="BB439" i="33476"/>
  <c r="BB447" i="33476"/>
  <c r="AW453" i="33476"/>
  <c r="AW457" i="33476"/>
  <c r="AW461" i="33476"/>
  <c r="AW465" i="33476"/>
  <c r="AW469" i="33476"/>
  <c r="AW473" i="33476"/>
  <c r="AW477" i="33476"/>
  <c r="AW481" i="33476"/>
  <c r="AW485" i="33476"/>
  <c r="AW489" i="33476"/>
  <c r="AW493" i="33476"/>
  <c r="AW497" i="33476"/>
  <c r="AY574" i="33476"/>
  <c r="AY578" i="33476"/>
  <c r="AY582" i="33476"/>
  <c r="AY586" i="33476"/>
  <c r="AY590" i="33476"/>
  <c r="AY594" i="33476"/>
  <c r="AY598" i="33476"/>
  <c r="AY602" i="33476"/>
  <c r="AY606" i="33476"/>
  <c r="AY610" i="33476"/>
  <c r="AY614" i="33476"/>
  <c r="AY618" i="33476"/>
  <c r="AY622" i="33476"/>
  <c r="AY626" i="33476"/>
  <c r="AY630" i="33476"/>
  <c r="AY634" i="33476"/>
  <c r="AY638" i="33476"/>
  <c r="AX669" i="33476"/>
  <c r="AX293" i="33476"/>
  <c r="AX309" i="33476"/>
  <c r="AW156" i="33476"/>
  <c r="AW290" i="33476"/>
  <c r="AX150" i="33476"/>
  <c r="AY196" i="33476"/>
  <c r="BB291" i="33476"/>
  <c r="BB353" i="33476"/>
  <c r="AZ318" i="33476"/>
  <c r="BD445" i="33476"/>
  <c r="BD295" i="33476"/>
  <c r="BD311" i="33476"/>
  <c r="BD327" i="33476"/>
  <c r="BD343" i="33476"/>
  <c r="BC435" i="33476"/>
  <c r="BC451" i="33476"/>
  <c r="BC467" i="33476"/>
  <c r="BC483" i="33476"/>
  <c r="BC201" i="33476"/>
  <c r="AY338" i="33476"/>
  <c r="AW443" i="33476"/>
  <c r="AX463" i="33476"/>
  <c r="AX467" i="33476"/>
  <c r="AX471" i="33476"/>
  <c r="AX475" i="33476"/>
  <c r="AX479" i="33476"/>
  <c r="AX483" i="33476"/>
  <c r="AX487" i="33476"/>
  <c r="AX491" i="33476"/>
  <c r="AX495" i="33476"/>
  <c r="BD577" i="33476"/>
  <c r="BD581" i="33476"/>
  <c r="BD585" i="33476"/>
  <c r="BD589" i="33476"/>
  <c r="BD593" i="33476"/>
  <c r="BD597" i="33476"/>
  <c r="BD601" i="33476"/>
  <c r="BD605" i="33476"/>
  <c r="BD609" i="33476"/>
  <c r="BD613" i="33476"/>
  <c r="BD617" i="33476"/>
  <c r="BD621" i="33476"/>
  <c r="BD625" i="33476"/>
  <c r="BD629" i="33476"/>
  <c r="BD633" i="33476"/>
  <c r="BD637" i="33476"/>
  <c r="BC647" i="33476"/>
  <c r="BC185" i="33476"/>
  <c r="AX296" i="33476"/>
  <c r="AX312" i="33476"/>
  <c r="AX328" i="33476"/>
  <c r="AX414" i="33476"/>
  <c r="BB440" i="33476"/>
  <c r="BB448" i="33476"/>
  <c r="BB453" i="33476"/>
  <c r="BB457" i="33476"/>
  <c r="BB461" i="33476"/>
  <c r="BB465" i="33476"/>
  <c r="BB469" i="33476"/>
  <c r="BB473" i="33476"/>
  <c r="BB477" i="33476"/>
  <c r="BB481" i="33476"/>
  <c r="BB485" i="33476"/>
  <c r="BB489" i="33476"/>
  <c r="BB493" i="33476"/>
  <c r="BB497" i="33476"/>
  <c r="BC574" i="33476"/>
  <c r="BC578" i="33476"/>
  <c r="BC582" i="33476"/>
  <c r="BC586" i="33476"/>
  <c r="BC590" i="33476"/>
  <c r="BC594" i="33476"/>
  <c r="BC598" i="33476"/>
  <c r="BC602" i="33476"/>
  <c r="BC606" i="33476"/>
  <c r="BC610" i="33476"/>
  <c r="BC614" i="33476"/>
  <c r="BC618" i="33476"/>
  <c r="BC622" i="33476"/>
  <c r="BC626" i="33476"/>
  <c r="BC630" i="33476"/>
  <c r="BC634" i="33476"/>
  <c r="BC638" i="33476"/>
  <c r="BC294" i="33476"/>
  <c r="BC310" i="33476"/>
  <c r="AW171" i="33476"/>
  <c r="BB308" i="33476"/>
  <c r="AY299" i="33476"/>
  <c r="AY439" i="33476"/>
  <c r="BC292" i="33476"/>
  <c r="BD467" i="33476"/>
  <c r="BD483" i="33476"/>
  <c r="AZ574" i="33476"/>
  <c r="AZ590" i="33476"/>
  <c r="AZ606" i="33476"/>
  <c r="AZ622" i="33476"/>
  <c r="AZ638" i="33476"/>
  <c r="BC313" i="33476"/>
  <c r="BB449" i="33476"/>
  <c r="AW466" i="33476"/>
  <c r="AW482" i="33476"/>
  <c r="AY503" i="33476"/>
  <c r="AY587" i="33476"/>
  <c r="AY603" i="33476"/>
  <c r="AY619" i="33476"/>
  <c r="AY635" i="33476"/>
  <c r="AX313" i="33476"/>
  <c r="BC330" i="33476"/>
  <c r="BB431" i="33476"/>
  <c r="BA439" i="33476"/>
  <c r="BA447" i="33476"/>
  <c r="BA455" i="33476"/>
  <c r="BA463" i="33476"/>
  <c r="BA471" i="33476"/>
  <c r="BA479" i="33476"/>
  <c r="BA487" i="33476"/>
  <c r="BA495" i="33476"/>
  <c r="AX575" i="33476"/>
  <c r="AX579" i="33476"/>
  <c r="AX583" i="33476"/>
  <c r="AX587" i="33476"/>
  <c r="AX591" i="33476"/>
  <c r="AX595" i="33476"/>
  <c r="AX599" i="33476"/>
  <c r="AX603" i="33476"/>
  <c r="AX607" i="33476"/>
  <c r="AX611" i="33476"/>
  <c r="AX615" i="33476"/>
  <c r="AX619" i="33476"/>
  <c r="AX623" i="33476"/>
  <c r="AX627" i="33476"/>
  <c r="AX631" i="33476"/>
  <c r="AX635" i="33476"/>
  <c r="AX639" i="33476"/>
  <c r="BA717" i="33476"/>
  <c r="BA721" i="33476"/>
  <c r="BA725" i="33476"/>
  <c r="BA729" i="33476"/>
  <c r="BA733" i="33476"/>
  <c r="BA737" i="33476"/>
  <c r="BA741" i="33476"/>
  <c r="BA745" i="33476"/>
  <c r="BA749" i="33476"/>
  <c r="BA753" i="33476"/>
  <c r="BA757" i="33476"/>
  <c r="BA761" i="33476"/>
  <c r="BA765" i="33476"/>
  <c r="BA769" i="33476"/>
  <c r="BA773" i="33476"/>
  <c r="BA777" i="33476"/>
  <c r="BA781" i="33476"/>
  <c r="BB560" i="33476"/>
  <c r="AZ547" i="33476"/>
  <c r="BD913" i="33476"/>
  <c r="BD897" i="33476"/>
  <c r="BD887" i="33476"/>
  <c r="BD876" i="33476"/>
  <c r="AY776" i="33476"/>
  <c r="AY761" i="33476"/>
  <c r="BD751" i="33476"/>
  <c r="AY736" i="33476"/>
  <c r="AY719" i="33476"/>
  <c r="BA635" i="33476"/>
  <c r="BA628" i="33476"/>
  <c r="BA621" i="33476"/>
  <c r="BA614" i="33476"/>
  <c r="BA599" i="33476"/>
  <c r="BA592" i="33476"/>
  <c r="AW172" i="33476"/>
  <c r="BB309" i="33476"/>
  <c r="BD299" i="33476"/>
  <c r="BC439" i="33476"/>
  <c r="AX295" i="33476"/>
  <c r="AX468" i="33476"/>
  <c r="AX484" i="33476"/>
  <c r="BD574" i="33476"/>
  <c r="BD590" i="33476"/>
  <c r="BD606" i="33476"/>
  <c r="BD622" i="33476"/>
  <c r="BD638" i="33476"/>
  <c r="AX316" i="33476"/>
  <c r="BB450" i="33476"/>
  <c r="BB466" i="33476"/>
  <c r="BB482" i="33476"/>
  <c r="AZ504" i="33476"/>
  <c r="BC587" i="33476"/>
  <c r="BC603" i="33476"/>
  <c r="BC619" i="33476"/>
  <c r="BC635" i="33476"/>
  <c r="BC314" i="33476"/>
  <c r="AX333" i="33476"/>
  <c r="BB432" i="33476"/>
  <c r="BA440" i="33476"/>
  <c r="BA448" i="33476"/>
  <c r="BA456" i="33476"/>
  <c r="BA464" i="33476"/>
  <c r="BA472" i="33476"/>
  <c r="BA480" i="33476"/>
  <c r="BA488" i="33476"/>
  <c r="BA496" i="33476"/>
  <c r="BB575" i="33476"/>
  <c r="BB579" i="33476"/>
  <c r="BB583" i="33476"/>
  <c r="BB587" i="33476"/>
  <c r="BB591" i="33476"/>
  <c r="BB595" i="33476"/>
  <c r="BB599" i="33476"/>
  <c r="BB603" i="33476"/>
  <c r="BB607" i="33476"/>
  <c r="BB611" i="33476"/>
  <c r="BB615" i="33476"/>
  <c r="BB619" i="33476"/>
  <c r="BB623" i="33476"/>
  <c r="BB627" i="33476"/>
  <c r="BB631" i="33476"/>
  <c r="BB635" i="33476"/>
  <c r="BB639" i="33476"/>
  <c r="AW718" i="33476"/>
  <c r="AW722" i="33476"/>
  <c r="AW726" i="33476"/>
  <c r="AW730" i="33476"/>
  <c r="AW734" i="33476"/>
  <c r="AW738" i="33476"/>
  <c r="AW742" i="33476"/>
  <c r="AW746" i="33476"/>
  <c r="AW750" i="33476"/>
  <c r="AW754" i="33476"/>
  <c r="AW758" i="33476"/>
  <c r="AW762" i="33476"/>
  <c r="AW766" i="33476"/>
  <c r="AW770" i="33476"/>
  <c r="AW774" i="33476"/>
  <c r="AW778" i="33476"/>
  <c r="AW782" i="33476"/>
  <c r="AW521" i="33476"/>
  <c r="AZ815" i="33476"/>
  <c r="AZ552" i="33476"/>
  <c r="BD547" i="33476"/>
  <c r="BD904" i="33476"/>
  <c r="AZ897" i="33476"/>
  <c r="AZ876" i="33476"/>
  <c r="AW815" i="33476"/>
  <c r="BD775" i="33476"/>
  <c r="AY760" i="33476"/>
  <c r="BD749" i="33476"/>
  <c r="AY732" i="33476"/>
  <c r="AY695" i="33476"/>
  <c r="BA634" i="33476"/>
  <c r="BA627" i="33476"/>
  <c r="BA620" i="33476"/>
  <c r="BA613" i="33476"/>
  <c r="BA606" i="33476"/>
  <c r="BA591" i="33476"/>
  <c r="AW302" i="33476"/>
  <c r="BA414" i="33476"/>
  <c r="BD315" i="33476"/>
  <c r="BC455" i="33476"/>
  <c r="AY346" i="33476"/>
  <c r="AX472" i="33476"/>
  <c r="AX488" i="33476"/>
  <c r="BD578" i="33476"/>
  <c r="BD594" i="33476"/>
  <c r="BD610" i="33476"/>
  <c r="BD626" i="33476"/>
  <c r="BC673" i="33476"/>
  <c r="AX332" i="33476"/>
  <c r="BB454" i="33476"/>
  <c r="BB470" i="33476"/>
  <c r="BB486" i="33476"/>
  <c r="BC575" i="33476"/>
  <c r="BC591" i="33476"/>
  <c r="BC607" i="33476"/>
  <c r="BC623" i="33476"/>
  <c r="BC639" i="33476"/>
  <c r="AX321" i="33476"/>
  <c r="BB364" i="33476"/>
  <c r="BA434" i="33476"/>
  <c r="BA442" i="33476"/>
  <c r="BA450" i="33476"/>
  <c r="BA458" i="33476"/>
  <c r="BA466" i="33476"/>
  <c r="BA474" i="33476"/>
  <c r="BA482" i="33476"/>
  <c r="BA490" i="33476"/>
  <c r="AY500" i="33476"/>
  <c r="BB576" i="33476"/>
  <c r="BB580" i="33476"/>
  <c r="BB584" i="33476"/>
  <c r="BB588" i="33476"/>
  <c r="BB592" i="33476"/>
  <c r="BB596" i="33476"/>
  <c r="BB600" i="33476"/>
  <c r="BB604" i="33476"/>
  <c r="BB608" i="33476"/>
  <c r="BB612" i="33476"/>
  <c r="BB616" i="33476"/>
  <c r="BB620" i="33476"/>
  <c r="BB624" i="33476"/>
  <c r="BB628" i="33476"/>
  <c r="BB632" i="33476"/>
  <c r="BB636" i="33476"/>
  <c r="BB640" i="33476"/>
  <c r="AW719" i="33476"/>
  <c r="AW723" i="33476"/>
  <c r="AW727" i="33476"/>
  <c r="AW731" i="33476"/>
  <c r="AW735" i="33476"/>
  <c r="AW739" i="33476"/>
  <c r="AW743" i="33476"/>
  <c r="AW747" i="33476"/>
  <c r="AW751" i="33476"/>
  <c r="AW755" i="33476"/>
  <c r="AW759" i="33476"/>
  <c r="AW763" i="33476"/>
  <c r="AW767" i="33476"/>
  <c r="AW771" i="33476"/>
  <c r="AW775" i="33476"/>
  <c r="AW779" i="33476"/>
  <c r="AW783" i="33476"/>
  <c r="AW239" i="33476"/>
  <c r="AZ807" i="33476"/>
  <c r="AX552" i="33476"/>
  <c r="AZ902" i="33476"/>
  <c r="BD895" i="33476"/>
  <c r="AZ870" i="33476"/>
  <c r="AX793" i="33476"/>
  <c r="BD771" i="33476"/>
  <c r="AY759" i="33476"/>
  <c r="BD744" i="33476"/>
  <c r="AY731" i="33476"/>
  <c r="BA640" i="33476"/>
  <c r="BA625" i="33476"/>
  <c r="BA618" i="33476"/>
  <c r="BA611" i="33476"/>
  <c r="BA604" i="33476"/>
  <c r="BC173" i="33476"/>
  <c r="AW337" i="33476"/>
  <c r="AY331" i="33476"/>
  <c r="AY471" i="33476"/>
  <c r="AW450" i="33476"/>
  <c r="BD475" i="33476"/>
  <c r="BD491" i="33476"/>
  <c r="AZ582" i="33476"/>
  <c r="AZ598" i="33476"/>
  <c r="AZ614" i="33476"/>
  <c r="AZ630" i="33476"/>
  <c r="AY195" i="33476"/>
  <c r="AW458" i="33476"/>
  <c r="AW474" i="33476"/>
  <c r="AW490" i="33476"/>
  <c r="AY579" i="33476"/>
  <c r="AY595" i="33476"/>
  <c r="AY611" i="33476"/>
  <c r="AY627" i="33476"/>
  <c r="AX682" i="33476"/>
  <c r="BC322" i="33476"/>
  <c r="BA435" i="33476"/>
  <c r="BA443" i="33476"/>
  <c r="BA451" i="33476"/>
  <c r="BA459" i="33476"/>
  <c r="BA467" i="33476"/>
  <c r="BA475" i="33476"/>
  <c r="BA483" i="33476"/>
  <c r="BA491" i="33476"/>
  <c r="AY532" i="33476"/>
  <c r="AX577" i="33476"/>
  <c r="AX581" i="33476"/>
  <c r="AX585" i="33476"/>
  <c r="AX589" i="33476"/>
  <c r="AX593" i="33476"/>
  <c r="AX597" i="33476"/>
  <c r="AX601" i="33476"/>
  <c r="AX605" i="33476"/>
  <c r="AX609" i="33476"/>
  <c r="AX613" i="33476"/>
  <c r="AX617" i="33476"/>
  <c r="AX621" i="33476"/>
  <c r="AX625" i="33476"/>
  <c r="AX629" i="33476"/>
  <c r="AX633" i="33476"/>
  <c r="AX637" i="33476"/>
  <c r="BA645" i="33476"/>
  <c r="BA719" i="33476"/>
  <c r="BA723" i="33476"/>
  <c r="BA727" i="33476"/>
  <c r="BA731" i="33476"/>
  <c r="BA735" i="33476"/>
  <c r="BA739" i="33476"/>
  <c r="BA743" i="33476"/>
  <c r="BA747" i="33476"/>
  <c r="BA751" i="33476"/>
  <c r="BA755" i="33476"/>
  <c r="BA759" i="33476"/>
  <c r="BA763" i="33476"/>
  <c r="BA767" i="33476"/>
  <c r="BA771" i="33476"/>
  <c r="BA775" i="33476"/>
  <c r="BA779" i="33476"/>
  <c r="BA783" i="33476"/>
  <c r="BD807" i="33476"/>
  <c r="AZ548" i="33476"/>
  <c r="BD901" i="33476"/>
  <c r="AZ895" i="33476"/>
  <c r="AZ882" i="33476"/>
  <c r="BD860" i="33476"/>
  <c r="AX792" i="33476"/>
  <c r="AY771" i="33476"/>
  <c r="AY740" i="33476"/>
  <c r="BD728" i="33476"/>
  <c r="BA639" i="33476"/>
  <c r="BA632" i="33476"/>
  <c r="BA617" i="33476"/>
  <c r="BA610" i="33476"/>
  <c r="BA603" i="33476"/>
  <c r="BA596" i="33476"/>
  <c r="AW299" i="33476"/>
  <c r="AY315" i="33476"/>
  <c r="AY345" i="33476"/>
  <c r="BD487" i="33476"/>
  <c r="AZ594" i="33476"/>
  <c r="AZ626" i="33476"/>
  <c r="BC329" i="33476"/>
  <c r="AW470" i="33476"/>
  <c r="AY575" i="33476"/>
  <c r="AY607" i="33476"/>
  <c r="AY639" i="33476"/>
  <c r="BB360" i="33476"/>
  <c r="BA441" i="33476"/>
  <c r="BA457" i="33476"/>
  <c r="BA473" i="33476"/>
  <c r="BA489" i="33476"/>
  <c r="AX576" i="33476"/>
  <c r="AX584" i="33476"/>
  <c r="AX592" i="33476"/>
  <c r="AX600" i="33476"/>
  <c r="AX608" i="33476"/>
  <c r="AX616" i="33476"/>
  <c r="AX624" i="33476"/>
  <c r="AX632" i="33476"/>
  <c r="AX640" i="33476"/>
  <c r="BA722" i="33476"/>
  <c r="BA730" i="33476"/>
  <c r="BA738" i="33476"/>
  <c r="BA746" i="33476"/>
  <c r="BA754" i="33476"/>
  <c r="BA762" i="33476"/>
  <c r="BA770" i="33476"/>
  <c r="BA778" i="33476"/>
  <c r="BD926" i="33476"/>
  <c r="BD892" i="33476"/>
  <c r="BD840" i="33476"/>
  <c r="BD764" i="33476"/>
  <c r="BD737" i="33476"/>
  <c r="BA637" i="33476"/>
  <c r="BA623" i="33476"/>
  <c r="BA608" i="33476"/>
  <c r="BA595" i="33476"/>
  <c r="BA586" i="33476"/>
  <c r="BA579" i="33476"/>
  <c r="AY517" i="33476"/>
  <c r="AZ475" i="33476"/>
  <c r="AX426" i="33476"/>
  <c r="BC335" i="33476"/>
  <c r="BA923" i="33476"/>
  <c r="AW920" i="33476"/>
  <c r="BA916" i="33476"/>
  <c r="BA912" i="33476"/>
  <c r="AW909" i="33476"/>
  <c r="AW902" i="33476"/>
  <c r="BA898" i="33476"/>
  <c r="AW895" i="33476"/>
  <c r="AW892" i="33476"/>
  <c r="BA888" i="33476"/>
  <c r="AW885" i="33476"/>
  <c r="AW881" i="33476"/>
  <c r="BA877" i="33476"/>
  <c r="AW874" i="33476"/>
  <c r="BA870" i="33476"/>
  <c r="AW867" i="33476"/>
  <c r="BA863" i="33476"/>
  <c r="BA860" i="33476"/>
  <c r="AX807" i="33476"/>
  <c r="AZ779" i="33476"/>
  <c r="AZ767" i="33476"/>
  <c r="AZ760" i="33476"/>
  <c r="AZ753" i="33476"/>
  <c r="AZ741" i="33476"/>
  <c r="AZ735" i="33476"/>
  <c r="AZ728" i="33476"/>
  <c r="AZ722" i="33476"/>
  <c r="AW532" i="33476"/>
  <c r="AZ478" i="33476"/>
  <c r="AZ454" i="33476"/>
  <c r="AX174" i="33476"/>
  <c r="BD331" i="33476"/>
  <c r="AX451" i="33476"/>
  <c r="AX492" i="33476"/>
  <c r="BD598" i="33476"/>
  <c r="BD630" i="33476"/>
  <c r="BB434" i="33476"/>
  <c r="BB474" i="33476"/>
  <c r="BC579" i="33476"/>
  <c r="BC611" i="33476"/>
  <c r="AX151" i="33476"/>
  <c r="AX368" i="33476"/>
  <c r="BA444" i="33476"/>
  <c r="BA460" i="33476"/>
  <c r="BA476" i="33476"/>
  <c r="BA492" i="33476"/>
  <c r="BB577" i="33476"/>
  <c r="BB585" i="33476"/>
  <c r="BB593" i="33476"/>
  <c r="BB601" i="33476"/>
  <c r="BB609" i="33476"/>
  <c r="BB617" i="33476"/>
  <c r="BB625" i="33476"/>
  <c r="BB633" i="33476"/>
  <c r="AW724" i="33476"/>
  <c r="AW732" i="33476"/>
  <c r="AW740" i="33476"/>
  <c r="AW748" i="33476"/>
  <c r="AW756" i="33476"/>
  <c r="AW764" i="33476"/>
  <c r="AW772" i="33476"/>
  <c r="AW780" i="33476"/>
  <c r="AZ890" i="33476"/>
  <c r="AZ840" i="33476"/>
  <c r="AY763" i="33476"/>
  <c r="AY737" i="33476"/>
  <c r="BA636" i="33476"/>
  <c r="BA622" i="33476"/>
  <c r="BA607" i="33476"/>
  <c r="BA594" i="33476"/>
  <c r="BA585" i="33476"/>
  <c r="BA578" i="33476"/>
  <c r="AZ471" i="33476"/>
  <c r="AX422" i="33476"/>
  <c r="BC327" i="33476"/>
  <c r="BA926" i="33476"/>
  <c r="AW923" i="33476"/>
  <c r="BA919" i="33476"/>
  <c r="AW916" i="33476"/>
  <c r="AW912" i="33476"/>
  <c r="BA905" i="33476"/>
  <c r="AW898" i="33476"/>
  <c r="BA894" i="33476"/>
  <c r="BA891" i="33476"/>
  <c r="AW888" i="33476"/>
  <c r="BA884" i="33476"/>
  <c r="BA880" i="33476"/>
  <c r="AW877" i="33476"/>
  <c r="AW870" i="33476"/>
  <c r="BA866" i="33476"/>
  <c r="AW863" i="33476"/>
  <c r="AW860" i="33476"/>
  <c r="BA819" i="33476"/>
  <c r="BB797" i="33476"/>
  <c r="AZ778" i="33476"/>
  <c r="AZ772" i="33476"/>
  <c r="AZ766" i="33476"/>
  <c r="AZ759" i="33476"/>
  <c r="AZ752" i="33476"/>
  <c r="AZ747" i="33476"/>
  <c r="AZ740" i="33476"/>
  <c r="AZ734" i="33476"/>
  <c r="AZ727" i="33476"/>
  <c r="AZ721" i="33476"/>
  <c r="AZ655" i="33476"/>
  <c r="BC520" i="33476"/>
  <c r="AZ474" i="33476"/>
  <c r="AX450" i="33476"/>
  <c r="AX436" i="33476"/>
  <c r="BC344" i="33476"/>
  <c r="BC291" i="33476"/>
  <c r="BA158" i="33476"/>
  <c r="AZ347" i="33476"/>
  <c r="BD463" i="33476"/>
  <c r="BD495" i="33476"/>
  <c r="AZ602" i="33476"/>
  <c r="AZ634" i="33476"/>
  <c r="BB441" i="33476"/>
  <c r="AW478" i="33476"/>
  <c r="AY583" i="33476"/>
  <c r="AY615" i="33476"/>
  <c r="AX297" i="33476"/>
  <c r="BB379" i="33476"/>
  <c r="BA445" i="33476"/>
  <c r="BA461" i="33476"/>
  <c r="BA477" i="33476"/>
  <c r="BA493" i="33476"/>
  <c r="AX578" i="33476"/>
  <c r="AX586" i="33476"/>
  <c r="AX594" i="33476"/>
  <c r="AX602" i="33476"/>
  <c r="AX610" i="33476"/>
  <c r="AX618" i="33476"/>
  <c r="AX626" i="33476"/>
  <c r="AX634" i="33476"/>
  <c r="BA724" i="33476"/>
  <c r="BA732" i="33476"/>
  <c r="BA740" i="33476"/>
  <c r="BA748" i="33476"/>
  <c r="BA756" i="33476"/>
  <c r="BA764" i="33476"/>
  <c r="BA772" i="33476"/>
  <c r="BA780" i="33476"/>
  <c r="AY552" i="33476"/>
  <c r="BD883" i="33476"/>
  <c r="BB807" i="33476"/>
  <c r="BD759" i="33476"/>
  <c r="BD731" i="33476"/>
  <c r="BA633" i="33476"/>
  <c r="BA619" i="33476"/>
  <c r="BA605" i="33476"/>
  <c r="BA593" i="33476"/>
  <c r="BA584" i="33476"/>
  <c r="BA577" i="33476"/>
  <c r="AZ495" i="33476"/>
  <c r="AZ467" i="33476"/>
  <c r="AX379" i="33476"/>
  <c r="AX326" i="33476"/>
  <c r="AW926" i="33476"/>
  <c r="BA922" i="33476"/>
  <c r="AW919" i="33476"/>
  <c r="BA915" i="33476"/>
  <c r="BA908" i="33476"/>
  <c r="AW905" i="33476"/>
  <c r="BA901" i="33476"/>
  <c r="BA897" i="33476"/>
  <c r="AW894" i="33476"/>
  <c r="AW891" i="33476"/>
  <c r="BA887" i="33476"/>
  <c r="AW884" i="33476"/>
  <c r="AW880" i="33476"/>
  <c r="BA873" i="33476"/>
  <c r="AW866" i="33476"/>
  <c r="BA862" i="33476"/>
  <c r="BA845" i="33476"/>
  <c r="BC815" i="33476"/>
  <c r="AZ783" i="33476"/>
  <c r="AZ777" i="33476"/>
  <c r="AZ765" i="33476"/>
  <c r="AZ758" i="33476"/>
  <c r="AZ751" i="33476"/>
  <c r="AZ746" i="33476"/>
  <c r="AZ733" i="33476"/>
  <c r="AZ726" i="33476"/>
  <c r="AZ720" i="33476"/>
  <c r="AZ645" i="33476"/>
  <c r="BA507" i="33476"/>
  <c r="BA160" i="33476"/>
  <c r="BD347" i="33476"/>
  <c r="AX464" i="33476"/>
  <c r="AX496" i="33476"/>
  <c r="BD602" i="33476"/>
  <c r="BD634" i="33476"/>
  <c r="BB442" i="33476"/>
  <c r="BB478" i="33476"/>
  <c r="BC583" i="33476"/>
  <c r="BC615" i="33476"/>
  <c r="BC298" i="33476"/>
  <c r="BB426" i="33476"/>
  <c r="BA446" i="33476"/>
  <c r="BA462" i="33476"/>
  <c r="BA478" i="33476"/>
  <c r="BA494" i="33476"/>
  <c r="BB578" i="33476"/>
  <c r="BB586" i="33476"/>
  <c r="BB594" i="33476"/>
  <c r="BB602" i="33476"/>
  <c r="BB610" i="33476"/>
  <c r="BB618" i="33476"/>
  <c r="BB626" i="33476"/>
  <c r="BB634" i="33476"/>
  <c r="AW717" i="33476"/>
  <c r="AW725" i="33476"/>
  <c r="AW733" i="33476"/>
  <c r="AW741" i="33476"/>
  <c r="AW749" i="33476"/>
  <c r="AW757" i="33476"/>
  <c r="AW765" i="33476"/>
  <c r="AW773" i="33476"/>
  <c r="AW781" i="33476"/>
  <c r="BD548" i="33476"/>
  <c r="AZ901" i="33476"/>
  <c r="AZ879" i="33476"/>
  <c r="BD782" i="33476"/>
  <c r="BD754" i="33476"/>
  <c r="AY728" i="33476"/>
  <c r="BA631" i="33476"/>
  <c r="BA616" i="33476"/>
  <c r="BA602" i="33476"/>
  <c r="BA583" i="33476"/>
  <c r="BA576" i="33476"/>
  <c r="AZ491" i="33476"/>
  <c r="AZ463" i="33476"/>
  <c r="BC351" i="33476"/>
  <c r="BA925" i="33476"/>
  <c r="AW922" i="33476"/>
  <c r="BA918" i="33476"/>
  <c r="AW915" i="33476"/>
  <c r="BA911" i="33476"/>
  <c r="AW908" i="33476"/>
  <c r="BA904" i="33476"/>
  <c r="AW901" i="33476"/>
  <c r="AW897" i="33476"/>
  <c r="BA893" i="33476"/>
  <c r="BA890" i="33476"/>
  <c r="AW887" i="33476"/>
  <c r="BA883" i="33476"/>
  <c r="BA876" i="33476"/>
  <c r="AW873" i="33476"/>
  <c r="BA869" i="33476"/>
  <c r="BA865" i="33476"/>
  <c r="AW862" i="33476"/>
  <c r="AW845" i="33476"/>
  <c r="AX815" i="33476"/>
  <c r="AZ782" i="33476"/>
  <c r="AZ776" i="33476"/>
  <c r="AZ771" i="33476"/>
  <c r="AZ764" i="33476"/>
  <c r="AZ757" i="33476"/>
  <c r="AZ750" i="33476"/>
  <c r="AZ745" i="33476"/>
  <c r="AZ739" i="33476"/>
  <c r="AZ725" i="33476"/>
  <c r="AZ719" i="33476"/>
  <c r="AZ494" i="33476"/>
  <c r="AZ470" i="33476"/>
  <c r="AX448" i="33476"/>
  <c r="AY455" i="33476"/>
  <c r="BD471" i="33476"/>
  <c r="AZ578" i="33476"/>
  <c r="AZ610" i="33476"/>
  <c r="AW454" i="33476"/>
  <c r="AW486" i="33476"/>
  <c r="AY591" i="33476"/>
  <c r="AY623" i="33476"/>
  <c r="BC318" i="33476"/>
  <c r="BB433" i="33476"/>
  <c r="BA449" i="33476"/>
  <c r="BA465" i="33476"/>
  <c r="BA481" i="33476"/>
  <c r="BA497" i="33476"/>
  <c r="AX580" i="33476"/>
  <c r="AX588" i="33476"/>
  <c r="AX596" i="33476"/>
  <c r="AX604" i="33476"/>
  <c r="AX612" i="33476"/>
  <c r="AX620" i="33476"/>
  <c r="AX628" i="33476"/>
  <c r="AX636" i="33476"/>
  <c r="BA718" i="33476"/>
  <c r="BA726" i="33476"/>
  <c r="BA734" i="33476"/>
  <c r="BA742" i="33476"/>
  <c r="BA750" i="33476"/>
  <c r="BA758" i="33476"/>
  <c r="BA766" i="33476"/>
  <c r="BA774" i="33476"/>
  <c r="BA782" i="33476"/>
  <c r="AY548" i="33476"/>
  <c r="BD900" i="33476"/>
  <c r="BD878" i="33476"/>
  <c r="AY754" i="33476"/>
  <c r="AY722" i="33476"/>
  <c r="BA630" i="33476"/>
  <c r="BA615" i="33476"/>
  <c r="BA601" i="33476"/>
  <c r="BA590" i="33476"/>
  <c r="BA575" i="33476"/>
  <c r="AZ459" i="33476"/>
  <c r="BC311" i="33476"/>
  <c r="AW925" i="33476"/>
  <c r="AW918" i="33476"/>
  <c r="BA914" i="33476"/>
  <c r="AW911" i="33476"/>
  <c r="BA907" i="33476"/>
  <c r="AW904" i="33476"/>
  <c r="BA900" i="33476"/>
  <c r="BA896" i="33476"/>
  <c r="AW893" i="33476"/>
  <c r="AW890" i="33476"/>
  <c r="BA886" i="33476"/>
  <c r="AW883" i="33476"/>
  <c r="BA879" i="33476"/>
  <c r="AW876" i="33476"/>
  <c r="BA872" i="33476"/>
  <c r="AW869" i="33476"/>
  <c r="AW865" i="33476"/>
  <c r="BA861" i="33476"/>
  <c r="BA840" i="33476"/>
  <c r="AZ770" i="33476"/>
  <c r="AZ744" i="33476"/>
  <c r="AZ738" i="33476"/>
  <c r="BA337" i="33476"/>
  <c r="BC471" i="33476"/>
  <c r="AX476" i="33476"/>
  <c r="BD582" i="33476"/>
  <c r="BD614" i="33476"/>
  <c r="AX264" i="33476"/>
  <c r="BB458" i="33476"/>
  <c r="BB490" i="33476"/>
  <c r="BC595" i="33476"/>
  <c r="BC627" i="33476"/>
  <c r="AX325" i="33476"/>
  <c r="BA436" i="33476"/>
  <c r="BA452" i="33476"/>
  <c r="BA468" i="33476"/>
  <c r="BA484" i="33476"/>
  <c r="AY536" i="33476"/>
  <c r="BB581" i="33476"/>
  <c r="BB589" i="33476"/>
  <c r="BB597" i="33476"/>
  <c r="BB605" i="33476"/>
  <c r="BB613" i="33476"/>
  <c r="BB621" i="33476"/>
  <c r="BB629" i="33476"/>
  <c r="BB637" i="33476"/>
  <c r="AW720" i="33476"/>
  <c r="AW728" i="33476"/>
  <c r="AW736" i="33476"/>
  <c r="AW744" i="33476"/>
  <c r="AW752" i="33476"/>
  <c r="AW760" i="33476"/>
  <c r="AW768" i="33476"/>
  <c r="AW776" i="33476"/>
  <c r="BC567" i="33476"/>
  <c r="AX548" i="33476"/>
  <c r="AZ878" i="33476"/>
  <c r="AY777" i="33476"/>
  <c r="BD721" i="33476"/>
  <c r="BA629" i="33476"/>
  <c r="BA600" i="33476"/>
  <c r="BA589" i="33476"/>
  <c r="BA582" i="33476"/>
  <c r="AZ487" i="33476"/>
  <c r="BC347" i="33476"/>
  <c r="AX310" i="33476"/>
  <c r="BA921" i="33476"/>
  <c r="AW914" i="33476"/>
  <c r="BA910" i="33476"/>
  <c r="AW907" i="33476"/>
  <c r="BA903" i="33476"/>
  <c r="AW900" i="33476"/>
  <c r="AW896" i="33476"/>
  <c r="AW886" i="33476"/>
  <c r="BA882" i="33476"/>
  <c r="AW879" i="33476"/>
  <c r="BA875" i="33476"/>
  <c r="AW872" i="33476"/>
  <c r="BA868" i="33476"/>
  <c r="BA864" i="33476"/>
  <c r="AW861" i="33476"/>
  <c r="AW840" i="33476"/>
  <c r="BA811" i="33476"/>
  <c r="AZ781" i="33476"/>
  <c r="AZ775" i="33476"/>
  <c r="AZ763" i="33476"/>
  <c r="AZ756" i="33476"/>
  <c r="AZ749" i="33476"/>
  <c r="AZ731" i="33476"/>
  <c r="AZ724" i="33476"/>
  <c r="AZ486" i="33476"/>
  <c r="AZ462" i="33476"/>
  <c r="AX444" i="33476"/>
  <c r="AX165" i="33476"/>
  <c r="AZ618" i="33476"/>
  <c r="AY599" i="33476"/>
  <c r="BA453" i="33476"/>
  <c r="AX582" i="33476"/>
  <c r="AX614" i="33476"/>
  <c r="BA720" i="33476"/>
  <c r="BA752" i="33476"/>
  <c r="BD545" i="33476"/>
  <c r="AY765" i="33476"/>
  <c r="BA609" i="33476"/>
  <c r="AX294" i="33476"/>
  <c r="AW913" i="33476"/>
  <c r="AW899" i="33476"/>
  <c r="BA885" i="33476"/>
  <c r="AW871" i="33476"/>
  <c r="AW823" i="33476"/>
  <c r="AZ773" i="33476"/>
  <c r="AX446" i="33476"/>
  <c r="BC352" i="33476"/>
  <c r="AX306" i="33476"/>
  <c r="BD563" i="33476"/>
  <c r="AX563" i="33476"/>
  <c r="AY562" i="33476"/>
  <c r="AZ556" i="33476"/>
  <c r="AY540" i="33476"/>
  <c r="AZ918" i="33476"/>
  <c r="AZ910" i="33476"/>
  <c r="BD905" i="33476"/>
  <c r="BD893" i="33476"/>
  <c r="AZ887" i="33476"/>
  <c r="AZ877" i="33476"/>
  <c r="BD868" i="33476"/>
  <c r="BD845" i="33476"/>
  <c r="BC802" i="33476"/>
  <c r="BD773" i="33476"/>
  <c r="BD763" i="33476"/>
  <c r="BD752" i="33476"/>
  <c r="BD746" i="33476"/>
  <c r="BD738" i="33476"/>
  <c r="AY726" i="33476"/>
  <c r="AX925" i="33476"/>
  <c r="AX914" i="33476"/>
  <c r="AX912" i="33476"/>
  <c r="AX910" i="33476"/>
  <c r="BB908" i="33476"/>
  <c r="AX899" i="33476"/>
  <c r="AX897" i="33476"/>
  <c r="AX895" i="33476"/>
  <c r="BB893" i="33476"/>
  <c r="AX884" i="33476"/>
  <c r="BB882" i="33476"/>
  <c r="BB880" i="33476"/>
  <c r="BB878" i="33476"/>
  <c r="BB867" i="33476"/>
  <c r="BB865" i="33476"/>
  <c r="BB863" i="33476"/>
  <c r="BB861" i="33476"/>
  <c r="AX850" i="33476"/>
  <c r="BB840" i="33476"/>
  <c r="BB823" i="33476"/>
  <c r="AY815" i="33476"/>
  <c r="BC797" i="33476"/>
  <c r="BC189" i="33476"/>
  <c r="BD618" i="33476"/>
  <c r="BC599" i="33476"/>
  <c r="BA454" i="33476"/>
  <c r="BB582" i="33476"/>
  <c r="BB614" i="33476"/>
  <c r="AW721" i="33476"/>
  <c r="AW753" i="33476"/>
  <c r="AX545" i="33476"/>
  <c r="BB547" i="33476"/>
  <c r="BA598" i="33476"/>
  <c r="AZ483" i="33476"/>
  <c r="BA924" i="33476"/>
  <c r="AW910" i="33476"/>
  <c r="AW882" i="33476"/>
  <c r="AW868" i="33476"/>
  <c r="AZ755" i="33476"/>
  <c r="AZ737" i="33476"/>
  <c r="AZ723" i="33476"/>
  <c r="AX442" i="33476"/>
  <c r="BC348" i="33476"/>
  <c r="AX290" i="33476"/>
  <c r="BB563" i="33476"/>
  <c r="BC562" i="33476"/>
  <c r="BD556" i="33476"/>
  <c r="AX556" i="33476"/>
  <c r="BC540" i="33476"/>
  <c r="BD915" i="33476"/>
  <c r="BD909" i="33476"/>
  <c r="AZ905" i="33476"/>
  <c r="AZ892" i="33476"/>
  <c r="BD884" i="33476"/>
  <c r="AZ868" i="33476"/>
  <c r="AZ845" i="33476"/>
  <c r="AY783" i="33476"/>
  <c r="AY773" i="33476"/>
  <c r="AY762" i="33476"/>
  <c r="AY752" i="33476"/>
  <c r="BD725" i="33476"/>
  <c r="BB923" i="33476"/>
  <c r="BB921" i="33476"/>
  <c r="BB919" i="33476"/>
  <c r="BB917" i="33476"/>
  <c r="AY487" i="33476"/>
  <c r="BC297" i="33476"/>
  <c r="AY631" i="33476"/>
  <c r="BA469" i="33476"/>
  <c r="AX590" i="33476"/>
  <c r="AX622" i="33476"/>
  <c r="BA728" i="33476"/>
  <c r="BA760" i="33476"/>
  <c r="AX517" i="33476"/>
  <c r="AY739" i="33476"/>
  <c r="BA597" i="33476"/>
  <c r="AZ479" i="33476"/>
  <c r="AW924" i="33476"/>
  <c r="BA909" i="33476"/>
  <c r="BA895" i="33476"/>
  <c r="BA881" i="33476"/>
  <c r="BA867" i="33476"/>
  <c r="AZ754" i="33476"/>
  <c r="AZ736" i="33476"/>
  <c r="AZ718" i="33476"/>
  <c r="AZ490" i="33476"/>
  <c r="AX440" i="33476"/>
  <c r="BC340" i="33476"/>
  <c r="AY257" i="33476"/>
  <c r="BB556" i="33476"/>
  <c r="BB549" i="33476"/>
  <c r="BD924" i="33476"/>
  <c r="AZ915" i="33476"/>
  <c r="AZ909" i="33476"/>
  <c r="BD903" i="33476"/>
  <c r="BD891" i="33476"/>
  <c r="AZ884" i="33476"/>
  <c r="BD874" i="33476"/>
  <c r="AZ867" i="33476"/>
  <c r="BD823" i="33476"/>
  <c r="AY781" i="33476"/>
  <c r="BD772" i="33476"/>
  <c r="AY758" i="33476"/>
  <c r="BD745" i="33476"/>
  <c r="BD735" i="33476"/>
  <c r="AY724" i="33476"/>
  <c r="AX923" i="33476"/>
  <c r="AX921" i="33476"/>
  <c r="AX919" i="33476"/>
  <c r="AX917" i="33476"/>
  <c r="AX906" i="33476"/>
  <c r="AX904" i="33476"/>
  <c r="AX902" i="33476"/>
  <c r="BB900" i="33476"/>
  <c r="BB891" i="33476"/>
  <c r="BB889" i="33476"/>
  <c r="BB887" i="33476"/>
  <c r="BB885" i="33476"/>
  <c r="AX876" i="33476"/>
  <c r="BB874" i="33476"/>
  <c r="BB872" i="33476"/>
  <c r="BB870" i="33476"/>
  <c r="BB811" i="33476"/>
  <c r="BB782" i="33476"/>
  <c r="BB780" i="33476"/>
  <c r="BB778" i="33476"/>
  <c r="BB776" i="33476"/>
  <c r="BB774" i="33476"/>
  <c r="BB772" i="33476"/>
  <c r="BB770" i="33476"/>
  <c r="BB768" i="33476"/>
  <c r="BB766" i="33476"/>
  <c r="BB764" i="33476"/>
  <c r="BB762" i="33476"/>
  <c r="BB760" i="33476"/>
  <c r="BB758" i="33476"/>
  <c r="BB756" i="33476"/>
  <c r="BB754" i="33476"/>
  <c r="BB752" i="33476"/>
  <c r="BB750" i="33476"/>
  <c r="BB748" i="33476"/>
  <c r="BB746" i="33476"/>
  <c r="BC487" i="33476"/>
  <c r="AX300" i="33476"/>
  <c r="BC631" i="33476"/>
  <c r="BA470" i="33476"/>
  <c r="BB590" i="33476"/>
  <c r="BB622" i="33476"/>
  <c r="AW729" i="33476"/>
  <c r="AW761" i="33476"/>
  <c r="BD896" i="33476"/>
  <c r="BA588" i="33476"/>
  <c r="AZ455" i="33476"/>
  <c r="AW921" i="33476"/>
  <c r="BA906" i="33476"/>
  <c r="BA878" i="33476"/>
  <c r="AW864" i="33476"/>
  <c r="AZ769" i="33476"/>
  <c r="AZ717" i="33476"/>
  <c r="AX438" i="33476"/>
  <c r="BC336" i="33476"/>
  <c r="AX148" i="33476"/>
  <c r="AY563" i="33476"/>
  <c r="AZ924" i="33476"/>
  <c r="BD914" i="33476"/>
  <c r="BD908" i="33476"/>
  <c r="AZ903" i="33476"/>
  <c r="AZ891" i="33476"/>
  <c r="BD882" i="33476"/>
  <c r="AZ874" i="33476"/>
  <c r="BD866" i="33476"/>
  <c r="AZ823" i="33476"/>
  <c r="AY780" i="33476"/>
  <c r="AY770" i="33476"/>
  <c r="BD757" i="33476"/>
  <c r="BD750" i="33476"/>
  <c r="BD734" i="33476"/>
  <c r="BD722" i="33476"/>
  <c r="BB926" i="33476"/>
  <c r="BB915" i="33476"/>
  <c r="BB913" i="33476"/>
  <c r="BB911" i="33476"/>
  <c r="BB909" i="33476"/>
  <c r="AX900" i="33476"/>
  <c r="BB898" i="33476"/>
  <c r="BB896" i="33476"/>
  <c r="AX891" i="33476"/>
  <c r="AX889" i="33476"/>
  <c r="AX887" i="33476"/>
  <c r="AX885" i="33476"/>
  <c r="AX874" i="33476"/>
  <c r="AX872" i="33476"/>
  <c r="AX870" i="33476"/>
  <c r="BB868" i="33476"/>
  <c r="BB845" i="33476"/>
  <c r="AW811" i="33476"/>
  <c r="BA793" i="33476"/>
  <c r="BD479" i="33476"/>
  <c r="AW462" i="33476"/>
  <c r="BC326" i="33476"/>
  <c r="BA485" i="33476"/>
  <c r="AX598" i="33476"/>
  <c r="AX630" i="33476"/>
  <c r="BA736" i="33476"/>
  <c r="BA768" i="33476"/>
  <c r="BD894" i="33476"/>
  <c r="BA638" i="33476"/>
  <c r="BA587" i="33476"/>
  <c r="AZ451" i="33476"/>
  <c r="BA920" i="33476"/>
  <c r="AW906" i="33476"/>
  <c r="BA892" i="33476"/>
  <c r="AW878" i="33476"/>
  <c r="BC807" i="33476"/>
  <c r="AZ768" i="33476"/>
  <c r="AZ748" i="33476"/>
  <c r="AZ732" i="33476"/>
  <c r="BD709" i="33476"/>
  <c r="AZ482" i="33476"/>
  <c r="AX434" i="33476"/>
  <c r="BC323" i="33476"/>
  <c r="BC563" i="33476"/>
  <c r="AZ562" i="33476"/>
  <c r="AX562" i="33476"/>
  <c r="AZ540" i="33476"/>
  <c r="AX540" i="33476"/>
  <c r="BD923" i="33476"/>
  <c r="AZ914" i="33476"/>
  <c r="AZ908" i="33476"/>
  <c r="AZ900" i="33476"/>
  <c r="BD889" i="33476"/>
  <c r="BD881" i="33476"/>
  <c r="BD873" i="33476"/>
  <c r="AZ866" i="33476"/>
  <c r="BD779" i="33476"/>
  <c r="AY769" i="33476"/>
  <c r="AY756" i="33476"/>
  <c r="BD743" i="33476"/>
  <c r="BD730" i="33476"/>
  <c r="BD720" i="33476"/>
  <c r="AX926" i="33476"/>
  <c r="BB924" i="33476"/>
  <c r="AX915" i="33476"/>
  <c r="AX913" i="33476"/>
  <c r="AX911" i="33476"/>
  <c r="AX909" i="33476"/>
  <c r="AX898" i="33476"/>
  <c r="AX896" i="33476"/>
  <c r="BB894" i="33476"/>
  <c r="BB883" i="33476"/>
  <c r="BB881" i="33476"/>
  <c r="BB879" i="33476"/>
  <c r="BB877" i="33476"/>
  <c r="AX868" i="33476"/>
  <c r="BB866" i="33476"/>
  <c r="BB864" i="33476"/>
  <c r="BB862" i="33476"/>
  <c r="AX845" i="33476"/>
  <c r="BB831" i="33476"/>
  <c r="BB819" i="33476"/>
  <c r="AX480" i="33476"/>
  <c r="BA438" i="33476"/>
  <c r="AX638" i="33476"/>
  <c r="BC339" i="33476"/>
  <c r="AZ742" i="33476"/>
  <c r="AX431" i="33476"/>
  <c r="BC556" i="33476"/>
  <c r="BD910" i="33476"/>
  <c r="BD888" i="33476"/>
  <c r="BD864" i="33476"/>
  <c r="AY774" i="33476"/>
  <c r="BD748" i="33476"/>
  <c r="BD718" i="33476"/>
  <c r="BB922" i="33476"/>
  <c r="BB914" i="33476"/>
  <c r="AX908" i="33476"/>
  <c r="BB901" i="33476"/>
  <c r="AX893" i="33476"/>
  <c r="BB888" i="33476"/>
  <c r="AX883" i="33476"/>
  <c r="AX873" i="33476"/>
  <c r="AX865" i="33476"/>
  <c r="AX860" i="33476"/>
  <c r="AW819" i="33476"/>
  <c r="BB779" i="33476"/>
  <c r="BB771" i="33476"/>
  <c r="BB763" i="33476"/>
  <c r="BB755" i="33476"/>
  <c r="BB747" i="33476"/>
  <c r="BB740" i="33476"/>
  <c r="BB733" i="33476"/>
  <c r="BB724" i="33476"/>
  <c r="BB722" i="33476"/>
  <c r="BB720" i="33476"/>
  <c r="BB718" i="33476"/>
  <c r="AZ686" i="33476"/>
  <c r="BD645" i="33476"/>
  <c r="AW567" i="33476"/>
  <c r="BC349" i="33476"/>
  <c r="BC303" i="33476"/>
  <c r="AX200" i="33476"/>
  <c r="AZ586" i="33476"/>
  <c r="BA486" i="33476"/>
  <c r="BB638" i="33476"/>
  <c r="BA626" i="33476"/>
  <c r="BC295" i="33476"/>
  <c r="BA889" i="33476"/>
  <c r="BA823" i="33476"/>
  <c r="AX360" i="33476"/>
  <c r="BD907" i="33476"/>
  <c r="AZ888" i="33476"/>
  <c r="AZ864" i="33476"/>
  <c r="AY768" i="33476"/>
  <c r="AY747" i="33476"/>
  <c r="AX922" i="33476"/>
  <c r="BB903" i="33476"/>
  <c r="AX901" i="33476"/>
  <c r="BB895" i="33476"/>
  <c r="AX888" i="33476"/>
  <c r="AX880" i="33476"/>
  <c r="BB875" i="33476"/>
  <c r="AX862" i="33476"/>
  <c r="BB742" i="33476"/>
  <c r="BB735" i="33476"/>
  <c r="BB726" i="33476"/>
  <c r="AW552" i="33476"/>
  <c r="AX302" i="33476"/>
  <c r="BC176" i="33476"/>
  <c r="BD586" i="33476"/>
  <c r="AX574" i="33476"/>
  <c r="AW737" i="33476"/>
  <c r="BA624" i="33476"/>
  <c r="BA917" i="33476"/>
  <c r="AW889" i="33476"/>
  <c r="AZ762" i="33476"/>
  <c r="AX322" i="33476"/>
  <c r="BB562" i="33476"/>
  <c r="BD540" i="33476"/>
  <c r="AZ907" i="33476"/>
  <c r="AZ881" i="33476"/>
  <c r="AY767" i="33476"/>
  <c r="BD742" i="33476"/>
  <c r="BD717" i="33476"/>
  <c r="AX924" i="33476"/>
  <c r="BB916" i="33476"/>
  <c r="BB910" i="33476"/>
  <c r="BB905" i="33476"/>
  <c r="AX903" i="33476"/>
  <c r="BB890" i="33476"/>
  <c r="AX877" i="33476"/>
  <c r="AX875" i="33476"/>
  <c r="AX867" i="33476"/>
  <c r="BB781" i="33476"/>
  <c r="BB773" i="33476"/>
  <c r="BB765" i="33476"/>
  <c r="BB757" i="33476"/>
  <c r="BB749" i="33476"/>
  <c r="BB744" i="33476"/>
  <c r="BB737" i="33476"/>
  <c r="BB728" i="33476"/>
  <c r="AW563" i="33476"/>
  <c r="BC345" i="33476"/>
  <c r="AX159" i="33476"/>
  <c r="BB462" i="33476"/>
  <c r="BB574" i="33476"/>
  <c r="BA744" i="33476"/>
  <c r="BA612" i="33476"/>
  <c r="AW917" i="33476"/>
  <c r="AZ761" i="33476"/>
  <c r="AZ730" i="33476"/>
  <c r="AZ923" i="33476"/>
  <c r="AZ906" i="33476"/>
  <c r="BD879" i="33476"/>
  <c r="BB815" i="33476"/>
  <c r="BD765" i="33476"/>
  <c r="AY741" i="33476"/>
  <c r="AX916" i="33476"/>
  <c r="BB907" i="33476"/>
  <c r="AX905" i="33476"/>
  <c r="BB892" i="33476"/>
  <c r="AX890" i="33476"/>
  <c r="AX882" i="33476"/>
  <c r="BB869" i="33476"/>
  <c r="AX864" i="33476"/>
  <c r="BB739" i="33476"/>
  <c r="BB730" i="33476"/>
  <c r="BA551" i="33476"/>
  <c r="AZ493" i="33476"/>
  <c r="AZ485" i="33476"/>
  <c r="AZ477" i="33476"/>
  <c r="AZ469" i="33476"/>
  <c r="AZ461" i="33476"/>
  <c r="AZ453" i="33476"/>
  <c r="BC319" i="33476"/>
  <c r="AW494" i="33476"/>
  <c r="BB598" i="33476"/>
  <c r="AW745" i="33476"/>
  <c r="BA581" i="33476"/>
  <c r="BA913" i="33476"/>
  <c r="AW875" i="33476"/>
  <c r="AZ729" i="33476"/>
  <c r="AZ466" i="33476"/>
  <c r="BC307" i="33476"/>
  <c r="BD898" i="33476"/>
  <c r="BD877" i="33476"/>
  <c r="BD755" i="33476"/>
  <c r="BB918" i="33476"/>
  <c r="AX907" i="33476"/>
  <c r="BB897" i="33476"/>
  <c r="AX892" i="33476"/>
  <c r="BB884" i="33476"/>
  <c r="AX879" i="33476"/>
  <c r="AX869" i="33476"/>
  <c r="AX861" i="33476"/>
  <c r="BB783" i="33476"/>
  <c r="BB775" i="33476"/>
  <c r="BB767" i="33476"/>
  <c r="BB759" i="33476"/>
  <c r="BB751" i="33476"/>
  <c r="BB741" i="33476"/>
  <c r="BB732" i="33476"/>
  <c r="BB725" i="33476"/>
  <c r="BB723" i="33476"/>
  <c r="BB721" i="33476"/>
  <c r="BB719" i="33476"/>
  <c r="BB717" i="33476"/>
  <c r="AW562" i="33476"/>
  <c r="AW528" i="33476"/>
  <c r="BB406" i="33476"/>
  <c r="AX364" i="33476"/>
  <c r="BC341" i="33476"/>
  <c r="AX318" i="33476"/>
  <c r="BB494" i="33476"/>
  <c r="AX606" i="33476"/>
  <c r="AW769" i="33476"/>
  <c r="BD815" i="33476"/>
  <c r="BA580" i="33476"/>
  <c r="AW903" i="33476"/>
  <c r="BA874" i="33476"/>
  <c r="AZ780" i="33476"/>
  <c r="AZ563" i="33476"/>
  <c r="BD562" i="33476"/>
  <c r="BD918" i="33476"/>
  <c r="AZ898" i="33476"/>
  <c r="AZ873" i="33476"/>
  <c r="AW807" i="33476"/>
  <c r="BD753" i="33476"/>
  <c r="AY729" i="33476"/>
  <c r="AX918" i="33476"/>
  <c r="BB912" i="33476"/>
  <c r="BB902" i="33476"/>
  <c r="AX894" i="33476"/>
  <c r="BB871" i="33476"/>
  <c r="AX866" i="33476"/>
  <c r="AX823" i="33476"/>
  <c r="BB743" i="33476"/>
  <c r="BB734" i="33476"/>
  <c r="BB727" i="33476"/>
  <c r="BA570" i="33476"/>
  <c r="AW548" i="33476"/>
  <c r="BA527" i="33476"/>
  <c r="BB402" i="33476"/>
  <c r="AX329" i="33476"/>
  <c r="BA899" i="33476"/>
  <c r="AZ774" i="33476"/>
  <c r="AZ896" i="33476"/>
  <c r="AX863" i="33476"/>
  <c r="AY807" i="33476"/>
  <c r="AZ489" i="33476"/>
  <c r="AZ457" i="33476"/>
  <c r="BC337" i="33476"/>
  <c r="BA437" i="33476"/>
  <c r="AZ458" i="33476"/>
  <c r="AZ889" i="33476"/>
  <c r="AY727" i="33476"/>
  <c r="BB920" i="33476"/>
  <c r="BB873" i="33476"/>
  <c r="BA802" i="33476"/>
  <c r="BB777" i="33476"/>
  <c r="BB745" i="33476"/>
  <c r="BA547" i="33476"/>
  <c r="BA503" i="33476"/>
  <c r="AX398" i="33476"/>
  <c r="BB606" i="33476"/>
  <c r="BA871" i="33476"/>
  <c r="BB540" i="33476"/>
  <c r="BD872" i="33476"/>
  <c r="AX920" i="33476"/>
  <c r="BB886" i="33476"/>
  <c r="BB876" i="33476"/>
  <c r="BB738" i="33476"/>
  <c r="BB731" i="33476"/>
  <c r="AZ497" i="33476"/>
  <c r="AZ465" i="33476"/>
  <c r="BB630" i="33476"/>
  <c r="BD870" i="33476"/>
  <c r="AX886" i="33476"/>
  <c r="BB769" i="33476"/>
  <c r="BA776" i="33476"/>
  <c r="AZ860" i="33476"/>
  <c r="AY775" i="33476"/>
  <c r="BB904" i="33476"/>
  <c r="AX840" i="33476"/>
  <c r="AZ473" i="33476"/>
  <c r="AW777" i="33476"/>
  <c r="BA574" i="33476"/>
  <c r="AY556" i="33476"/>
  <c r="AX878" i="33476"/>
  <c r="BB761" i="33476"/>
  <c r="AX432" i="33476"/>
  <c r="BB899" i="33476"/>
  <c r="AZ743" i="33476"/>
  <c r="BB906" i="33476"/>
  <c r="BB860" i="33476"/>
  <c r="BB753" i="33476"/>
  <c r="BD911" i="33476"/>
  <c r="BB925" i="33476"/>
  <c r="AX871" i="33476"/>
  <c r="AZ911" i="33476"/>
  <c r="BC343" i="33476"/>
  <c r="AY753" i="33476"/>
  <c r="BB729" i="33476"/>
  <c r="BA560" i="33476"/>
  <c r="BD569" i="33476"/>
  <c r="BC566" i="33476"/>
  <c r="BB551" i="33476"/>
  <c r="BD922" i="33476"/>
  <c r="AZ904" i="33476"/>
  <c r="AZ893" i="33476"/>
  <c r="AZ883" i="33476"/>
  <c r="AZ865" i="33476"/>
  <c r="BD861" i="33476"/>
  <c r="AY782" i="33476"/>
  <c r="BD777" i="33476"/>
  <c r="BD769" i="33476"/>
  <c r="AY745" i="33476"/>
  <c r="BD740" i="33476"/>
  <c r="AY730" i="33476"/>
  <c r="AZ689" i="33476"/>
  <c r="AY924" i="33476"/>
  <c r="AY920" i="33476"/>
  <c r="AY916" i="33476"/>
  <c r="AY912" i="33476"/>
  <c r="AY908" i="33476"/>
  <c r="AY904" i="33476"/>
  <c r="AY900" i="33476"/>
  <c r="AY896" i="33476"/>
  <c r="AY892" i="33476"/>
  <c r="AY888" i="33476"/>
  <c r="AY884" i="33476"/>
  <c r="AY880" i="33476"/>
  <c r="AY876" i="33476"/>
  <c r="AY872" i="33476"/>
  <c r="AY868" i="33476"/>
  <c r="AY864" i="33476"/>
  <c r="AY860" i="33476"/>
  <c r="BC845" i="33476"/>
  <c r="BC819" i="33476"/>
  <c r="AY789" i="33476"/>
  <c r="AX783" i="33476"/>
  <c r="BC778" i="33476"/>
  <c r="AX775" i="33476"/>
  <c r="BC770" i="33476"/>
  <c r="AX767" i="33476"/>
  <c r="BC762" i="33476"/>
  <c r="AX759" i="33476"/>
  <c r="BC754" i="33476"/>
  <c r="AX751" i="33476"/>
  <c r="BC746" i="33476"/>
  <c r="AX743" i="33476"/>
  <c r="AX740" i="33476"/>
  <c r="BC732" i="33476"/>
  <c r="AX729" i="33476"/>
  <c r="BC724" i="33476"/>
  <c r="AX721" i="33476"/>
  <c r="AY749" i="33476"/>
  <c r="AZ793" i="33476"/>
  <c r="AX570" i="33476"/>
  <c r="AZ566" i="33476"/>
  <c r="AY551" i="33476"/>
  <c r="AX543" i="33476"/>
  <c r="BC513" i="33476"/>
  <c r="AZ922" i="33476"/>
  <c r="BD917" i="33476"/>
  <c r="AZ913" i="33476"/>
  <c r="BD902" i="33476"/>
  <c r="AZ872" i="33476"/>
  <c r="AZ861" i="33476"/>
  <c r="BD756" i="33476"/>
  <c r="AY750" i="33476"/>
  <c r="BD724" i="33476"/>
  <c r="BD719" i="33476"/>
  <c r="BC925" i="33476"/>
  <c r="BC921" i="33476"/>
  <c r="BC917" i="33476"/>
  <c r="BC913" i="33476"/>
  <c r="BC909" i="33476"/>
  <c r="BC905" i="33476"/>
  <c r="BC901" i="33476"/>
  <c r="BC897" i="33476"/>
  <c r="BC893" i="33476"/>
  <c r="BC889" i="33476"/>
  <c r="BC885" i="33476"/>
  <c r="BC881" i="33476"/>
  <c r="BC877" i="33476"/>
  <c r="BC873" i="33476"/>
  <c r="BC869" i="33476"/>
  <c r="BC865" i="33476"/>
  <c r="BC861" i="33476"/>
  <c r="AY845" i="33476"/>
  <c r="AX819" i="33476"/>
  <c r="BC811" i="33476"/>
  <c r="BC781" i="33476"/>
  <c r="AX778" i="33476"/>
  <c r="BC773" i="33476"/>
  <c r="AX770" i="33476"/>
  <c r="BC765" i="33476"/>
  <c r="AX762" i="33476"/>
  <c r="BC757" i="33476"/>
  <c r="AX754" i="33476"/>
  <c r="BC749" i="33476"/>
  <c r="AX746" i="33476"/>
  <c r="BC738" i="33476"/>
  <c r="BC735" i="33476"/>
  <c r="AX732" i="33476"/>
  <c r="BC727" i="33476"/>
  <c r="AX724" i="33476"/>
  <c r="BC719" i="33476"/>
  <c r="BB736" i="33476"/>
  <c r="AZ811" i="33476"/>
  <c r="BB570" i="33476"/>
  <c r="BD566" i="33476"/>
  <c r="BC551" i="33476"/>
  <c r="BB543" i="33476"/>
  <c r="AZ926" i="33476"/>
  <c r="BD921" i="33476"/>
  <c r="AZ917" i="33476"/>
  <c r="BD912" i="33476"/>
  <c r="BD880" i="33476"/>
  <c r="BD871" i="33476"/>
  <c r="BD867" i="33476"/>
  <c r="BD819" i="33476"/>
  <c r="BD781" i="33476"/>
  <c r="BD776" i="33476"/>
  <c r="BD768" i="33476"/>
  <c r="BD762" i="33476"/>
  <c r="AY744" i="33476"/>
  <c r="BD739" i="33476"/>
  <c r="AY734" i="33476"/>
  <c r="BD729" i="33476"/>
  <c r="BD723" i="33476"/>
  <c r="AY925" i="33476"/>
  <c r="AY921" i="33476"/>
  <c r="AY917" i="33476"/>
  <c r="AY913" i="33476"/>
  <c r="AY909" i="33476"/>
  <c r="AY905" i="33476"/>
  <c r="AY901" i="33476"/>
  <c r="AY897" i="33476"/>
  <c r="AY893" i="33476"/>
  <c r="AY889" i="33476"/>
  <c r="AY885" i="33476"/>
  <c r="AY881" i="33476"/>
  <c r="AY877" i="33476"/>
  <c r="AY873" i="33476"/>
  <c r="AY869" i="33476"/>
  <c r="AY865" i="33476"/>
  <c r="AY861" i="33476"/>
  <c r="BC835" i="33476"/>
  <c r="BC823" i="33476"/>
  <c r="AX811" i="33476"/>
  <c r="AW802" i="33476"/>
  <c r="BB785" i="33476"/>
  <c r="AX781" i="33476"/>
  <c r="BC776" i="33476"/>
  <c r="AX773" i="33476"/>
  <c r="BD811" i="33476"/>
  <c r="AY570" i="33476"/>
  <c r="AX569" i="33476"/>
  <c r="AZ551" i="33476"/>
  <c r="AY543" i="33476"/>
  <c r="BD925" i="33476"/>
  <c r="AZ921" i="33476"/>
  <c r="AZ912" i="33476"/>
  <c r="BD886" i="33476"/>
  <c r="AZ880" i="33476"/>
  <c r="AZ871" i="33476"/>
  <c r="BD863" i="33476"/>
  <c r="BD855" i="33476"/>
  <c r="AY819" i="33476"/>
  <c r="BD780" i="33476"/>
  <c r="BD767" i="33476"/>
  <c r="AY755" i="33476"/>
  <c r="AY743" i="33476"/>
  <c r="AY738" i="33476"/>
  <c r="AY723" i="33476"/>
  <c r="AY718" i="33476"/>
  <c r="BC926" i="33476"/>
  <c r="BC922" i="33476"/>
  <c r="BC918" i="33476"/>
  <c r="BC914" i="33476"/>
  <c r="BC910" i="33476"/>
  <c r="BC906" i="33476"/>
  <c r="BC902" i="33476"/>
  <c r="BC898" i="33476"/>
  <c r="BC894" i="33476"/>
  <c r="BC890" i="33476"/>
  <c r="BC886" i="33476"/>
  <c r="BC882" i="33476"/>
  <c r="BC878" i="33476"/>
  <c r="BC874" i="33476"/>
  <c r="BC870" i="33476"/>
  <c r="BC866" i="33476"/>
  <c r="BC862" i="33476"/>
  <c r="BC855" i="33476"/>
  <c r="AY823" i="33476"/>
  <c r="AW785" i="33476"/>
  <c r="BC779" i="33476"/>
  <c r="AX776" i="33476"/>
  <c r="BC771" i="33476"/>
  <c r="AX768" i="33476"/>
  <c r="BC763" i="33476"/>
  <c r="AX760" i="33476"/>
  <c r="BC755" i="33476"/>
  <c r="AX752" i="33476"/>
  <c r="BC747" i="33476"/>
  <c r="AX744" i="33476"/>
  <c r="AX741" i="33476"/>
  <c r="BC736" i="33476"/>
  <c r="BC733" i="33476"/>
  <c r="AX730" i="33476"/>
  <c r="BC725" i="33476"/>
  <c r="AX722" i="33476"/>
  <c r="BC717" i="33476"/>
  <c r="BC570" i="33476"/>
  <c r="BB569" i="33476"/>
  <c r="BD551" i="33476"/>
  <c r="BC543" i="33476"/>
  <c r="AZ925" i="33476"/>
  <c r="BD920" i="33476"/>
  <c r="BD916" i="33476"/>
  <c r="BD906" i="33476"/>
  <c r="BD890" i="33476"/>
  <c r="AZ886" i="33476"/>
  <c r="BD875" i="33476"/>
  <c r="AZ863" i="33476"/>
  <c r="AY811" i="33476"/>
  <c r="AY779" i="33476"/>
  <c r="BD774" i="33476"/>
  <c r="BD761" i="33476"/>
  <c r="AY748" i="33476"/>
  <c r="BD733" i="33476"/>
  <c r="BD727" i="33476"/>
  <c r="AY717" i="33476"/>
  <c r="AY926" i="33476"/>
  <c r="AY922" i="33476"/>
  <c r="AY918" i="33476"/>
  <c r="AY914" i="33476"/>
  <c r="AY910" i="33476"/>
  <c r="AY906" i="33476"/>
  <c r="AY902" i="33476"/>
  <c r="AY898" i="33476"/>
  <c r="AY894" i="33476"/>
  <c r="AY890" i="33476"/>
  <c r="AY886" i="33476"/>
  <c r="AY882" i="33476"/>
  <c r="AY878" i="33476"/>
  <c r="AY874" i="33476"/>
  <c r="AY870" i="33476"/>
  <c r="AY866" i="33476"/>
  <c r="AY862" i="33476"/>
  <c r="BC831" i="33476"/>
  <c r="BC782" i="33476"/>
  <c r="AX779" i="33476"/>
  <c r="BC774" i="33476"/>
  <c r="AX771" i="33476"/>
  <c r="BC766" i="33476"/>
  <c r="AX763" i="33476"/>
  <c r="BC758" i="33476"/>
  <c r="AX755" i="33476"/>
  <c r="BC750" i="33476"/>
  <c r="AX747" i="33476"/>
  <c r="BC742" i="33476"/>
  <c r="BC739" i="33476"/>
  <c r="AX736" i="33476"/>
  <c r="AX733" i="33476"/>
  <c r="BC728" i="33476"/>
  <c r="AX725" i="33476"/>
  <c r="BC720" i="33476"/>
  <c r="AX717" i="33476"/>
  <c r="BA902" i="33476"/>
  <c r="BC353" i="33476"/>
  <c r="AZ570" i="33476"/>
  <c r="AY569" i="33476"/>
  <c r="AX566" i="33476"/>
  <c r="AZ543" i="33476"/>
  <c r="AZ920" i="33476"/>
  <c r="AZ916" i="33476"/>
  <c r="AZ894" i="33476"/>
  <c r="BD885" i="33476"/>
  <c r="AZ875" i="33476"/>
  <c r="BD778" i="33476"/>
  <c r="AY772" i="33476"/>
  <c r="BD766" i="33476"/>
  <c r="BD760" i="33476"/>
  <c r="BD747" i="33476"/>
  <c r="AY742" i="33476"/>
  <c r="BD736" i="33476"/>
  <c r="AY733" i="33476"/>
  <c r="BD726" i="33476"/>
  <c r="BC923" i="33476"/>
  <c r="BC919" i="33476"/>
  <c r="BC915" i="33476"/>
  <c r="BC911" i="33476"/>
  <c r="BC907" i="33476"/>
  <c r="BC903" i="33476"/>
  <c r="BC899" i="33476"/>
  <c r="BC895" i="33476"/>
  <c r="BC891" i="33476"/>
  <c r="BC887" i="33476"/>
  <c r="BC883" i="33476"/>
  <c r="BC879" i="33476"/>
  <c r="BC875" i="33476"/>
  <c r="BC871" i="33476"/>
  <c r="BC867" i="33476"/>
  <c r="BC863" i="33476"/>
  <c r="AX782" i="33476"/>
  <c r="BC777" i="33476"/>
  <c r="AX774" i="33476"/>
  <c r="BC769" i="33476"/>
  <c r="AX766" i="33476"/>
  <c r="BC761" i="33476"/>
  <c r="AX758" i="33476"/>
  <c r="BC753" i="33476"/>
  <c r="AX750" i="33476"/>
  <c r="BC745" i="33476"/>
  <c r="AX742" i="33476"/>
  <c r="AX739" i="33476"/>
  <c r="BC731" i="33476"/>
  <c r="AX728" i="33476"/>
  <c r="BC723" i="33476"/>
  <c r="AX720" i="33476"/>
  <c r="BD704" i="33476"/>
  <c r="AJ840" i="33476"/>
  <c r="AG607" i="33476"/>
  <c r="AF885" i="33476"/>
  <c r="AG599" i="33476"/>
  <c r="AF883" i="33476"/>
  <c r="AG633" i="33476"/>
  <c r="AE759" i="33476"/>
  <c r="AG625" i="33476"/>
  <c r="AD145" i="33476"/>
  <c r="AG906" i="33476"/>
  <c r="AJ915" i="33476"/>
  <c r="AC500" i="33476"/>
  <c r="AC909" i="33476"/>
  <c r="AG902" i="33476"/>
  <c r="AG874" i="33476"/>
  <c r="AF903" i="33476"/>
  <c r="AG912" i="33476"/>
  <c r="AC877" i="33476"/>
  <c r="AG870" i="33476"/>
  <c r="AF471" i="33476"/>
  <c r="AD449" i="33476"/>
  <c r="AG591" i="33476"/>
  <c r="AI324" i="33476"/>
  <c r="AG880" i="33476"/>
  <c r="AE778" i="33476"/>
  <c r="AG583" i="33476"/>
  <c r="AF488" i="33476"/>
  <c r="AI348" i="33476"/>
  <c r="AG922" i="33476"/>
  <c r="AF782" i="33476"/>
  <c r="AF776" i="33476"/>
  <c r="AF750" i="33476"/>
  <c r="AJ899" i="33476"/>
  <c r="AE752" i="33476"/>
  <c r="AG615" i="33476"/>
  <c r="AG575" i="33476"/>
  <c r="AF456" i="33476"/>
  <c r="AC925" i="33476"/>
  <c r="AG918" i="33476"/>
  <c r="AC893" i="33476"/>
  <c r="AG890" i="33476"/>
  <c r="AF770" i="33476"/>
  <c r="AF744" i="33476"/>
  <c r="AF738" i="33476"/>
  <c r="AF718" i="33476"/>
  <c r="AH406" i="33476"/>
  <c r="AJ668" i="33476"/>
  <c r="AD916" i="33476"/>
  <c r="AH869" i="33476"/>
  <c r="AE747" i="33476"/>
  <c r="AG896" i="33476"/>
  <c r="AJ877" i="33476"/>
  <c r="AJ746" i="33476"/>
  <c r="AE736" i="33476"/>
  <c r="AH925" i="33476"/>
  <c r="AJ752" i="33476"/>
  <c r="AD908" i="33476"/>
  <c r="AH893" i="33476"/>
  <c r="AH861" i="33476"/>
  <c r="AG811" i="33476"/>
  <c r="AF483" i="33476"/>
  <c r="AJ540" i="33476"/>
  <c r="AJ744" i="33476"/>
  <c r="AH917" i="33476"/>
  <c r="AD876" i="33476"/>
  <c r="AH782" i="33476"/>
  <c r="AH780" i="33476"/>
  <c r="AH778" i="33476"/>
  <c r="AH776" i="33476"/>
  <c r="AH774" i="33476"/>
  <c r="AH772" i="33476"/>
  <c r="AH770" i="33476"/>
  <c r="AH768" i="33476"/>
  <c r="AH766" i="33476"/>
  <c r="AH764" i="33476"/>
  <c r="AH762" i="33476"/>
  <c r="AH760" i="33476"/>
  <c r="AH758" i="33476"/>
  <c r="AH756" i="33476"/>
  <c r="AH754" i="33476"/>
  <c r="AH752" i="33476"/>
  <c r="AH750" i="33476"/>
  <c r="AH748" i="33476"/>
  <c r="AH746" i="33476"/>
  <c r="AH744" i="33476"/>
  <c r="AH742" i="33476"/>
  <c r="AH740" i="33476"/>
  <c r="AH738" i="33476"/>
  <c r="AH736" i="33476"/>
  <c r="AH734" i="33476"/>
  <c r="AH732" i="33476"/>
  <c r="AH730" i="33476"/>
  <c r="AH728" i="33476"/>
  <c r="AH726" i="33476"/>
  <c r="AG864" i="33476"/>
  <c r="AE556" i="33476"/>
  <c r="AJ823" i="33476"/>
  <c r="AJ750" i="33476"/>
  <c r="AD900" i="33476"/>
  <c r="AH885" i="33476"/>
  <c r="AE773" i="33476"/>
  <c r="AD797" i="33476"/>
  <c r="AH731" i="33476"/>
  <c r="AG547" i="33476"/>
  <c r="AI520" i="33476"/>
  <c r="AH429" i="33476"/>
  <c r="AI332" i="33476"/>
  <c r="AJ147" i="33476"/>
  <c r="AJ151" i="33476"/>
  <c r="AJ155" i="33476"/>
  <c r="AJ159" i="33476"/>
  <c r="AJ163" i="33476"/>
  <c r="AJ167" i="33476"/>
  <c r="AJ171" i="33476"/>
  <c r="AJ175" i="33476"/>
  <c r="AJ179" i="33476"/>
  <c r="AJ183" i="33476"/>
  <c r="AJ187" i="33476"/>
  <c r="AJ191" i="33476"/>
  <c r="AJ195" i="33476"/>
  <c r="AJ199" i="33476"/>
  <c r="AJ203" i="33476"/>
  <c r="AJ207" i="33476"/>
  <c r="AJ211" i="33476"/>
  <c r="AI148" i="33476"/>
  <c r="AC137" i="33476"/>
  <c r="AE151" i="33476"/>
  <c r="AE159" i="33476"/>
  <c r="AE167" i="33476"/>
  <c r="AE175" i="33476"/>
  <c r="AG137" i="33476"/>
  <c r="AH150" i="33476"/>
  <c r="AH154" i="33476"/>
  <c r="AH158" i="33476"/>
  <c r="AH162" i="33476"/>
  <c r="AH166" i="33476"/>
  <c r="AH170" i="33476"/>
  <c r="AH174" i="33476"/>
  <c r="AH178" i="33476"/>
  <c r="AH182" i="33476"/>
  <c r="AH186" i="33476"/>
  <c r="AH190" i="33476"/>
  <c r="AH194" i="33476"/>
  <c r="AH198" i="33476"/>
  <c r="AH202" i="33476"/>
  <c r="AJ718" i="33476"/>
  <c r="AD860" i="33476"/>
  <c r="AH779" i="33476"/>
  <c r="AH771" i="33476"/>
  <c r="AH763" i="33476"/>
  <c r="AH755" i="33476"/>
  <c r="AH747" i="33476"/>
  <c r="AH733" i="33476"/>
  <c r="AH724" i="33476"/>
  <c r="AH722" i="33476"/>
  <c r="AH720" i="33476"/>
  <c r="AH718" i="33476"/>
  <c r="AJ685" i="33476"/>
  <c r="AJ645" i="33476"/>
  <c r="AI346" i="33476"/>
  <c r="AD331" i="33476"/>
  <c r="AF148" i="33476"/>
  <c r="AF152" i="33476"/>
  <c r="AF156" i="33476"/>
  <c r="AF160" i="33476"/>
  <c r="AF164" i="33476"/>
  <c r="AF168" i="33476"/>
  <c r="AF172" i="33476"/>
  <c r="AF176" i="33476"/>
  <c r="AF180" i="33476"/>
  <c r="AF184" i="33476"/>
  <c r="AF188" i="33476"/>
  <c r="AF192" i="33476"/>
  <c r="AF196" i="33476"/>
  <c r="AF200" i="33476"/>
  <c r="AF204" i="33476"/>
  <c r="AF208" i="33476"/>
  <c r="AE145" i="33476"/>
  <c r="AE149" i="33476"/>
  <c r="AC141" i="33476"/>
  <c r="AE152" i="33476"/>
  <c r="AE160" i="33476"/>
  <c r="AE168" i="33476"/>
  <c r="AE176" i="33476"/>
  <c r="AG141" i="33476"/>
  <c r="AC151" i="33476"/>
  <c r="AC155" i="33476"/>
  <c r="AC159" i="33476"/>
  <c r="AC163" i="33476"/>
  <c r="AC167" i="33476"/>
  <c r="AC171" i="33476"/>
  <c r="AC175" i="33476"/>
  <c r="AC179" i="33476"/>
  <c r="AC183" i="33476"/>
  <c r="AC187" i="33476"/>
  <c r="AC191" i="33476"/>
  <c r="AC195" i="33476"/>
  <c r="AC199" i="33476"/>
  <c r="AC203" i="33476"/>
  <c r="AH563" i="33476"/>
  <c r="AF861" i="33476"/>
  <c r="AH901" i="33476"/>
  <c r="AH827" i="33476"/>
  <c r="AH735" i="33476"/>
  <c r="AC552" i="33476"/>
  <c r="AJ517" i="33476"/>
  <c r="AF494" i="33476"/>
  <c r="AF486" i="33476"/>
  <c r="AF478" i="33476"/>
  <c r="AF470" i="33476"/>
  <c r="AF462" i="33476"/>
  <c r="AF454" i="33476"/>
  <c r="AI300" i="33476"/>
  <c r="AJ148" i="33476"/>
  <c r="AJ152" i="33476"/>
  <c r="AJ156" i="33476"/>
  <c r="AJ160" i="33476"/>
  <c r="AJ164" i="33476"/>
  <c r="AJ168" i="33476"/>
  <c r="AJ172" i="33476"/>
  <c r="AJ176" i="33476"/>
  <c r="AJ180" i="33476"/>
  <c r="AJ184" i="33476"/>
  <c r="AJ188" i="33476"/>
  <c r="AJ192" i="33476"/>
  <c r="AJ196" i="33476"/>
  <c r="AJ200" i="33476"/>
  <c r="AJ204" i="33476"/>
  <c r="AJ208" i="33476"/>
  <c r="AI145" i="33476"/>
  <c r="AI149" i="33476"/>
  <c r="AG145" i="33476"/>
  <c r="AE153" i="33476"/>
  <c r="AE161" i="33476"/>
  <c r="AE169" i="33476"/>
  <c r="AE177" i="33476"/>
  <c r="AC145" i="33476"/>
  <c r="AH151" i="33476"/>
  <c r="AH155" i="33476"/>
  <c r="AH159" i="33476"/>
  <c r="AH163" i="33476"/>
  <c r="AH167" i="33476"/>
  <c r="AH171" i="33476"/>
  <c r="AH175" i="33476"/>
  <c r="AH179" i="33476"/>
  <c r="AH183" i="33476"/>
  <c r="AH187" i="33476"/>
  <c r="AH191" i="33476"/>
  <c r="AH195" i="33476"/>
  <c r="AH199" i="33476"/>
  <c r="AH203" i="33476"/>
  <c r="AG886" i="33476"/>
  <c r="AI320" i="33476"/>
  <c r="AD924" i="33476"/>
  <c r="AH877" i="33476"/>
  <c r="AH781" i="33476"/>
  <c r="AH773" i="33476"/>
  <c r="AH765" i="33476"/>
  <c r="AH757" i="33476"/>
  <c r="AH749" i="33476"/>
  <c r="AH737" i="33476"/>
  <c r="AC563" i="33476"/>
  <c r="AI536" i="33476"/>
  <c r="AI342" i="33476"/>
  <c r="AD299" i="33476"/>
  <c r="AF145" i="33476"/>
  <c r="AF149" i="33476"/>
  <c r="AF153" i="33476"/>
  <c r="AF157" i="33476"/>
  <c r="AF161" i="33476"/>
  <c r="AF165" i="33476"/>
  <c r="AF169" i="33476"/>
  <c r="AF173" i="33476"/>
  <c r="AF177" i="33476"/>
  <c r="AF181" i="33476"/>
  <c r="AF185" i="33476"/>
  <c r="AF189" i="33476"/>
  <c r="AF193" i="33476"/>
  <c r="AF197" i="33476"/>
  <c r="AF201" i="33476"/>
  <c r="AF205" i="33476"/>
  <c r="AF209" i="33476"/>
  <c r="AE146" i="33476"/>
  <c r="AG146" i="33476"/>
  <c r="AE154" i="33476"/>
  <c r="AE162" i="33476"/>
  <c r="AE170" i="33476"/>
  <c r="AE178" i="33476"/>
  <c r="AC146" i="33476"/>
  <c r="AC152" i="33476"/>
  <c r="AC156" i="33476"/>
  <c r="AC160" i="33476"/>
  <c r="AC164" i="33476"/>
  <c r="AC168" i="33476"/>
  <c r="AC172" i="33476"/>
  <c r="AC176" i="33476"/>
  <c r="AC180" i="33476"/>
  <c r="AC184" i="33476"/>
  <c r="AC188" i="33476"/>
  <c r="AC192" i="33476"/>
  <c r="AC196" i="33476"/>
  <c r="AC200" i="33476"/>
  <c r="AC204" i="33476"/>
  <c r="AF921" i="33476"/>
  <c r="AH815" i="33476"/>
  <c r="AJ739" i="33476"/>
  <c r="AD845" i="33476"/>
  <c r="AH739" i="33476"/>
  <c r="AG551" i="33476"/>
  <c r="AG507" i="33476"/>
  <c r="AJ145" i="33476"/>
  <c r="AJ149" i="33476"/>
  <c r="AJ153" i="33476"/>
  <c r="AJ157" i="33476"/>
  <c r="AJ161" i="33476"/>
  <c r="AJ165" i="33476"/>
  <c r="AJ169" i="33476"/>
  <c r="AJ173" i="33476"/>
  <c r="AJ177" i="33476"/>
  <c r="AJ181" i="33476"/>
  <c r="AJ185" i="33476"/>
  <c r="AJ189" i="33476"/>
  <c r="AJ193" i="33476"/>
  <c r="AJ197" i="33476"/>
  <c r="AJ201" i="33476"/>
  <c r="AJ205" i="33476"/>
  <c r="AJ209" i="33476"/>
  <c r="AI146" i="33476"/>
  <c r="AD110" i="33476"/>
  <c r="AG147" i="33476"/>
  <c r="AE155" i="33476"/>
  <c r="AE163" i="33476"/>
  <c r="AE171" i="33476"/>
  <c r="AE179" i="33476"/>
  <c r="AC147" i="33476"/>
  <c r="AH152" i="33476"/>
  <c r="AH156" i="33476"/>
  <c r="AH160" i="33476"/>
  <c r="AH164" i="33476"/>
  <c r="AH168" i="33476"/>
  <c r="AH172" i="33476"/>
  <c r="AH176" i="33476"/>
  <c r="AH180" i="33476"/>
  <c r="AH184" i="33476"/>
  <c r="AH188" i="33476"/>
  <c r="AH192" i="33476"/>
  <c r="AH196" i="33476"/>
  <c r="AH200" i="33476"/>
  <c r="AF459" i="33476"/>
  <c r="AH909" i="33476"/>
  <c r="AD892" i="33476"/>
  <c r="AD884" i="33476"/>
  <c r="AH783" i="33476"/>
  <c r="AH775" i="33476"/>
  <c r="AH767" i="33476"/>
  <c r="AH759" i="33476"/>
  <c r="AH751" i="33476"/>
  <c r="AH741" i="33476"/>
  <c r="AH725" i="33476"/>
  <c r="AH723" i="33476"/>
  <c r="AH721" i="33476"/>
  <c r="AH719" i="33476"/>
  <c r="AH717" i="33476"/>
  <c r="AC562" i="33476"/>
  <c r="AI354" i="33476"/>
  <c r="AI338" i="33476"/>
  <c r="AI316" i="33476"/>
  <c r="AJ279" i="33476"/>
  <c r="AF146" i="33476"/>
  <c r="AF150" i="33476"/>
  <c r="AF154" i="33476"/>
  <c r="AF158" i="33476"/>
  <c r="AF162" i="33476"/>
  <c r="AF166" i="33476"/>
  <c r="AF170" i="33476"/>
  <c r="AF174" i="33476"/>
  <c r="AF178" i="33476"/>
  <c r="AF182" i="33476"/>
  <c r="AF186" i="33476"/>
  <c r="AF190" i="33476"/>
  <c r="AF194" i="33476"/>
  <c r="AF198" i="33476"/>
  <c r="AF202" i="33476"/>
  <c r="AF206" i="33476"/>
  <c r="AF210" i="33476"/>
  <c r="AE147" i="33476"/>
  <c r="AH117" i="33476"/>
  <c r="AG148" i="33476"/>
  <c r="AE156" i="33476"/>
  <c r="AE164" i="33476"/>
  <c r="AE172" i="33476"/>
  <c r="AH110" i="33476"/>
  <c r="AC148" i="33476"/>
  <c r="AC153" i="33476"/>
  <c r="AC157" i="33476"/>
  <c r="AC161" i="33476"/>
  <c r="AC165" i="33476"/>
  <c r="AC169" i="33476"/>
  <c r="AC173" i="33476"/>
  <c r="AC177" i="33476"/>
  <c r="AC181" i="33476"/>
  <c r="AC185" i="33476"/>
  <c r="AC189" i="33476"/>
  <c r="AC193" i="33476"/>
  <c r="AC197" i="33476"/>
  <c r="AC201" i="33476"/>
  <c r="AE729" i="33476"/>
  <c r="AH753" i="33476"/>
  <c r="AH729" i="33476"/>
  <c r="AC548" i="33476"/>
  <c r="AJ146" i="33476"/>
  <c r="AJ162" i="33476"/>
  <c r="AJ178" i="33476"/>
  <c r="AJ194" i="33476"/>
  <c r="AJ210" i="33476"/>
  <c r="AE157" i="33476"/>
  <c r="AC149" i="33476"/>
  <c r="AH165" i="33476"/>
  <c r="AH181" i="33476"/>
  <c r="AH197" i="33476"/>
  <c r="AH206" i="33476"/>
  <c r="AH210" i="33476"/>
  <c r="AF242" i="33476"/>
  <c r="AC282" i="33476"/>
  <c r="AG289" i="33476"/>
  <c r="AG293" i="33476"/>
  <c r="AG297" i="33476"/>
  <c r="AG301" i="33476"/>
  <c r="AG305" i="33476"/>
  <c r="AG309" i="33476"/>
  <c r="AG313" i="33476"/>
  <c r="AG317" i="33476"/>
  <c r="AG321" i="33476"/>
  <c r="AG325" i="33476"/>
  <c r="AG329" i="33476"/>
  <c r="AG333" i="33476"/>
  <c r="AC125" i="33476"/>
  <c r="AI154" i="33476"/>
  <c r="AI162" i="33476"/>
  <c r="AI170" i="33476"/>
  <c r="AI178" i="33476"/>
  <c r="AE186" i="33476"/>
  <c r="AE194" i="33476"/>
  <c r="AE202" i="33476"/>
  <c r="AE210" i="33476"/>
  <c r="AC242" i="33476"/>
  <c r="AH129" i="33476"/>
  <c r="AG152" i="33476"/>
  <c r="AG168" i="33476"/>
  <c r="AD182" i="33476"/>
  <c r="AD190" i="33476"/>
  <c r="AD198" i="33476"/>
  <c r="AD206" i="33476"/>
  <c r="AD73" i="33476"/>
  <c r="AG159" i="33476"/>
  <c r="AG175" i="33476"/>
  <c r="AI185" i="33476"/>
  <c r="AI193" i="33476"/>
  <c r="AI201" i="33476"/>
  <c r="AI209" i="33476"/>
  <c r="AD158" i="33476"/>
  <c r="AD193" i="33476"/>
  <c r="AH223" i="33476"/>
  <c r="AH269" i="33476"/>
  <c r="AH291" i="33476"/>
  <c r="AH299" i="33476"/>
  <c r="AH307" i="33476"/>
  <c r="AH315" i="33476"/>
  <c r="AH323" i="33476"/>
  <c r="AH331" i="33476"/>
  <c r="AH336" i="33476"/>
  <c r="AH340" i="33476"/>
  <c r="AH344" i="33476"/>
  <c r="AH348" i="33476"/>
  <c r="AH352" i="33476"/>
  <c r="AG360" i="33476"/>
  <c r="AG375" i="33476"/>
  <c r="AG387" i="33476"/>
  <c r="AG406" i="33476"/>
  <c r="AG422" i="33476"/>
  <c r="AG429" i="33476"/>
  <c r="AD176" i="33476"/>
  <c r="AI206" i="33476"/>
  <c r="AI264" i="33476"/>
  <c r="AI285" i="33476"/>
  <c r="AF294" i="33476"/>
  <c r="AF302" i="33476"/>
  <c r="AF310" i="33476"/>
  <c r="AF318" i="33476"/>
  <c r="AF326" i="33476"/>
  <c r="AC334" i="33476"/>
  <c r="AC338" i="33476"/>
  <c r="AC342" i="33476"/>
  <c r="AC346" i="33476"/>
  <c r="AC350" i="33476"/>
  <c r="AC354" i="33476"/>
  <c r="AF434" i="33476"/>
  <c r="AF438" i="33476"/>
  <c r="AF442" i="33476"/>
  <c r="AF446" i="33476"/>
  <c r="AF450" i="33476"/>
  <c r="AI163" i="33476"/>
  <c r="AG191" i="33476"/>
  <c r="AI257" i="33476"/>
  <c r="AE288" i="33476"/>
  <c r="AE292" i="33476"/>
  <c r="AE296" i="33476"/>
  <c r="AE300" i="33476"/>
  <c r="AE304" i="33476"/>
  <c r="AE308" i="33476"/>
  <c r="AE312" i="33476"/>
  <c r="AE316" i="33476"/>
  <c r="AE320" i="33476"/>
  <c r="AE324" i="33476"/>
  <c r="AE328" i="33476"/>
  <c r="AE332" i="33476"/>
  <c r="AF336" i="33476"/>
  <c r="AF340" i="33476"/>
  <c r="AF344" i="33476"/>
  <c r="AF348" i="33476"/>
  <c r="AF352" i="33476"/>
  <c r="AE432" i="33476"/>
  <c r="AE436" i="33476"/>
  <c r="AE440" i="33476"/>
  <c r="AE444" i="33476"/>
  <c r="AE448" i="33476"/>
  <c r="AE452" i="33476"/>
  <c r="AE456" i="33476"/>
  <c r="AE460" i="33476"/>
  <c r="AE464" i="33476"/>
  <c r="AE468" i="33476"/>
  <c r="AE472" i="33476"/>
  <c r="AE476" i="33476"/>
  <c r="AE480" i="33476"/>
  <c r="AE484" i="33476"/>
  <c r="AE488" i="33476"/>
  <c r="AE492" i="33476"/>
  <c r="AE496" i="33476"/>
  <c r="AH268" i="33476"/>
  <c r="AD300" i="33476"/>
  <c r="AD316" i="33476"/>
  <c r="AD332" i="33476"/>
  <c r="AE340" i="33476"/>
  <c r="AE348" i="33476"/>
  <c r="AH410" i="33476"/>
  <c r="AC438" i="33476"/>
  <c r="AC446" i="33476"/>
  <c r="AJ452" i="33476"/>
  <c r="AJ456" i="33476"/>
  <c r="AJ460" i="33476"/>
  <c r="AJ464" i="33476"/>
  <c r="AJ468" i="33476"/>
  <c r="AJ472" i="33476"/>
  <c r="AJ476" i="33476"/>
  <c r="AJ480" i="33476"/>
  <c r="AJ484" i="33476"/>
  <c r="AJ488" i="33476"/>
  <c r="AJ492" i="33476"/>
  <c r="AJ496" i="33476"/>
  <c r="AF507" i="33476"/>
  <c r="AJ574" i="33476"/>
  <c r="AJ578" i="33476"/>
  <c r="AJ582" i="33476"/>
  <c r="AJ586" i="33476"/>
  <c r="AJ590" i="33476"/>
  <c r="AF466" i="33476"/>
  <c r="AI334" i="33476"/>
  <c r="AF147" i="33476"/>
  <c r="AF163" i="33476"/>
  <c r="AF179" i="33476"/>
  <c r="AF195" i="33476"/>
  <c r="AF211" i="33476"/>
  <c r="AE158" i="33476"/>
  <c r="AC150" i="33476"/>
  <c r="AC166" i="33476"/>
  <c r="AC182" i="33476"/>
  <c r="AC198" i="33476"/>
  <c r="AC207" i="33476"/>
  <c r="AC211" i="33476"/>
  <c r="AG282" i="33476"/>
  <c r="AC290" i="33476"/>
  <c r="AC294" i="33476"/>
  <c r="AC298" i="33476"/>
  <c r="AC302" i="33476"/>
  <c r="AC306" i="33476"/>
  <c r="AC310" i="33476"/>
  <c r="AC314" i="33476"/>
  <c r="AC318" i="33476"/>
  <c r="AC322" i="33476"/>
  <c r="AC326" i="33476"/>
  <c r="AC330" i="33476"/>
  <c r="AD133" i="33476"/>
  <c r="AD155" i="33476"/>
  <c r="AD163" i="33476"/>
  <c r="AD171" i="33476"/>
  <c r="AD179" i="33476"/>
  <c r="AD187" i="33476"/>
  <c r="AD195" i="33476"/>
  <c r="AD203" i="33476"/>
  <c r="AD211" i="33476"/>
  <c r="AJ242" i="33476"/>
  <c r="AH142" i="33476"/>
  <c r="AG154" i="33476"/>
  <c r="AG170" i="33476"/>
  <c r="AI183" i="33476"/>
  <c r="AI191" i="33476"/>
  <c r="AI199" i="33476"/>
  <c r="AI207" i="33476"/>
  <c r="AH133" i="33476"/>
  <c r="AG161" i="33476"/>
  <c r="AG177" i="33476"/>
  <c r="AG186" i="33476"/>
  <c r="AG194" i="33476"/>
  <c r="AG202" i="33476"/>
  <c r="AG210" i="33476"/>
  <c r="AI159" i="33476"/>
  <c r="AI194" i="33476"/>
  <c r="AH292" i="33476"/>
  <c r="AH300" i="33476"/>
  <c r="AH308" i="33476"/>
  <c r="AH316" i="33476"/>
  <c r="AH324" i="33476"/>
  <c r="AH332" i="33476"/>
  <c r="AD337" i="33476"/>
  <c r="AD341" i="33476"/>
  <c r="AD345" i="33476"/>
  <c r="AD349" i="33476"/>
  <c r="AD353" i="33476"/>
  <c r="AC364" i="33476"/>
  <c r="AC379" i="33476"/>
  <c r="AC390" i="33476"/>
  <c r="AC410" i="33476"/>
  <c r="AC431" i="33476"/>
  <c r="AD147" i="33476"/>
  <c r="AI177" i="33476"/>
  <c r="AG211" i="33476"/>
  <c r="AE268" i="33476"/>
  <c r="AF295" i="33476"/>
  <c r="AF303" i="33476"/>
  <c r="AF311" i="33476"/>
  <c r="AF319" i="33476"/>
  <c r="AF327" i="33476"/>
  <c r="AG334" i="33476"/>
  <c r="AG338" i="33476"/>
  <c r="AG342" i="33476"/>
  <c r="AG346" i="33476"/>
  <c r="AG350" i="33476"/>
  <c r="AG354" i="33476"/>
  <c r="AJ434" i="33476"/>
  <c r="AJ438" i="33476"/>
  <c r="AJ442" i="33476"/>
  <c r="AJ446" i="33476"/>
  <c r="AJ450" i="33476"/>
  <c r="AD170" i="33476"/>
  <c r="AE196" i="33476"/>
  <c r="AH264" i="33476"/>
  <c r="AJ288" i="33476"/>
  <c r="AJ292" i="33476"/>
  <c r="AJ296" i="33476"/>
  <c r="AJ300" i="33476"/>
  <c r="AJ304" i="33476"/>
  <c r="AJ308" i="33476"/>
  <c r="AJ312" i="33476"/>
  <c r="AJ316" i="33476"/>
  <c r="AJ320" i="33476"/>
  <c r="AJ324" i="33476"/>
  <c r="AJ328" i="33476"/>
  <c r="AJ332" i="33476"/>
  <c r="AJ336" i="33476"/>
  <c r="AJ340" i="33476"/>
  <c r="AJ344" i="33476"/>
  <c r="AJ348" i="33476"/>
  <c r="AJ352" i="33476"/>
  <c r="AI432" i="33476"/>
  <c r="AI436" i="33476"/>
  <c r="AI440" i="33476"/>
  <c r="AI444" i="33476"/>
  <c r="AI448" i="33476"/>
  <c r="AI452" i="33476"/>
  <c r="AI456" i="33476"/>
  <c r="AI460" i="33476"/>
  <c r="AI464" i="33476"/>
  <c r="AI468" i="33476"/>
  <c r="AI472" i="33476"/>
  <c r="AI476" i="33476"/>
  <c r="AI480" i="33476"/>
  <c r="AI484" i="33476"/>
  <c r="AI488" i="33476"/>
  <c r="AI492" i="33476"/>
  <c r="AI496" i="33476"/>
  <c r="AH282" i="33476"/>
  <c r="AI301" i="33476"/>
  <c r="AI317" i="33476"/>
  <c r="AI333" i="33476"/>
  <c r="AE341" i="33476"/>
  <c r="AE349" i="33476"/>
  <c r="AH375" i="33476"/>
  <c r="AH414" i="33476"/>
  <c r="AC439" i="33476"/>
  <c r="AC447" i="33476"/>
  <c r="AD453" i="33476"/>
  <c r="AD457" i="33476"/>
  <c r="AD461" i="33476"/>
  <c r="AD465" i="33476"/>
  <c r="AD469" i="33476"/>
  <c r="AD473" i="33476"/>
  <c r="AD477" i="33476"/>
  <c r="AD481" i="33476"/>
  <c r="AD485" i="33476"/>
  <c r="AD489" i="33476"/>
  <c r="AD493" i="33476"/>
  <c r="AD497" i="33476"/>
  <c r="AG520" i="33476"/>
  <c r="AF575" i="33476"/>
  <c r="AF579" i="33476"/>
  <c r="AF583" i="33476"/>
  <c r="AF587" i="33476"/>
  <c r="AD432" i="33476"/>
  <c r="AH777" i="33476"/>
  <c r="AH745" i="33476"/>
  <c r="AD704" i="33476"/>
  <c r="AG570" i="33476"/>
  <c r="AF398" i="33476"/>
  <c r="AJ150" i="33476"/>
  <c r="AJ166" i="33476"/>
  <c r="AJ182" i="33476"/>
  <c r="AJ198" i="33476"/>
  <c r="AI147" i="33476"/>
  <c r="AE165" i="33476"/>
  <c r="AH153" i="33476"/>
  <c r="AH169" i="33476"/>
  <c r="AH185" i="33476"/>
  <c r="AH201" i="33476"/>
  <c r="AC861" i="33476"/>
  <c r="AF872" i="33476"/>
  <c r="AH695" i="33476"/>
  <c r="AF474" i="33476"/>
  <c r="AD315" i="33476"/>
  <c r="AF151" i="33476"/>
  <c r="AF167" i="33476"/>
  <c r="AF183" i="33476"/>
  <c r="AF199" i="33476"/>
  <c r="AE148" i="33476"/>
  <c r="AE166" i="33476"/>
  <c r="AC154" i="33476"/>
  <c r="AC170" i="33476"/>
  <c r="AC186" i="33476"/>
  <c r="AC202" i="33476"/>
  <c r="AC208" i="33476"/>
  <c r="AD223" i="33476"/>
  <c r="AG257" i="33476"/>
  <c r="AG285" i="33476"/>
  <c r="AC291" i="33476"/>
  <c r="AC295" i="33476"/>
  <c r="AC299" i="33476"/>
  <c r="AC303" i="33476"/>
  <c r="AC307" i="33476"/>
  <c r="AC311" i="33476"/>
  <c r="AC315" i="33476"/>
  <c r="AC319" i="33476"/>
  <c r="AC323" i="33476"/>
  <c r="AC327" i="33476"/>
  <c r="AC331" i="33476"/>
  <c r="AG110" i="33476"/>
  <c r="AD141" i="33476"/>
  <c r="AD157" i="33476"/>
  <c r="AD165" i="33476"/>
  <c r="AD173" i="33476"/>
  <c r="AG181" i="33476"/>
  <c r="AG189" i="33476"/>
  <c r="AG197" i="33476"/>
  <c r="AG205" i="33476"/>
  <c r="AJ216" i="33476"/>
  <c r="AH257" i="33476"/>
  <c r="AH146" i="33476"/>
  <c r="AG158" i="33476"/>
  <c r="AG174" i="33476"/>
  <c r="AE185" i="33476"/>
  <c r="AE193" i="33476"/>
  <c r="AE201" i="33476"/>
  <c r="AE209" i="33476"/>
  <c r="AH141" i="33476"/>
  <c r="AG165" i="33476"/>
  <c r="AD180" i="33476"/>
  <c r="AD188" i="33476"/>
  <c r="AD196" i="33476"/>
  <c r="AD204" i="33476"/>
  <c r="AD216" i="33476"/>
  <c r="AI167" i="33476"/>
  <c r="AE204" i="33476"/>
  <c r="AH769" i="33476"/>
  <c r="AC523" i="33476"/>
  <c r="AJ154" i="33476"/>
  <c r="AJ170" i="33476"/>
  <c r="AJ186" i="33476"/>
  <c r="AJ202" i="33476"/>
  <c r="AC129" i="33476"/>
  <c r="AE173" i="33476"/>
  <c r="AH157" i="33476"/>
  <c r="AH173" i="33476"/>
  <c r="AH189" i="33476"/>
  <c r="AH204" i="33476"/>
  <c r="AH208" i="33476"/>
  <c r="AJ223" i="33476"/>
  <c r="AC264" i="33476"/>
  <c r="AG291" i="33476"/>
  <c r="AG295" i="33476"/>
  <c r="AG299" i="33476"/>
  <c r="AG303" i="33476"/>
  <c r="AG307" i="33476"/>
  <c r="AG311" i="33476"/>
  <c r="AG315" i="33476"/>
  <c r="AG319" i="33476"/>
  <c r="AG323" i="33476"/>
  <c r="AG327" i="33476"/>
  <c r="AG331" i="33476"/>
  <c r="AC117" i="33476"/>
  <c r="AI150" i="33476"/>
  <c r="AI158" i="33476"/>
  <c r="AI166" i="33476"/>
  <c r="AI174" i="33476"/>
  <c r="AE182" i="33476"/>
  <c r="AE190" i="33476"/>
  <c r="AE198" i="33476"/>
  <c r="AE206" i="33476"/>
  <c r="AF223" i="33476"/>
  <c r="AE264" i="33476"/>
  <c r="AH147" i="33476"/>
  <c r="AG160" i="33476"/>
  <c r="AG176" i="33476"/>
  <c r="AD186" i="33476"/>
  <c r="AD194" i="33476"/>
  <c r="AD202" i="33476"/>
  <c r="AD210" i="33476"/>
  <c r="AG151" i="33476"/>
  <c r="AG167" i="33476"/>
  <c r="AI181" i="33476"/>
  <c r="AI189" i="33476"/>
  <c r="AI197" i="33476"/>
  <c r="AI205" i="33476"/>
  <c r="AG223" i="33476"/>
  <c r="AD174" i="33476"/>
  <c r="AD209" i="33476"/>
  <c r="AJ285" i="33476"/>
  <c r="AH295" i="33476"/>
  <c r="AH303" i="33476"/>
  <c r="AH311" i="33476"/>
  <c r="AH319" i="33476"/>
  <c r="AH327" i="33476"/>
  <c r="AH334" i="33476"/>
  <c r="AH338" i="33476"/>
  <c r="AH342" i="33476"/>
  <c r="AH346" i="33476"/>
  <c r="AH350" i="33476"/>
  <c r="AH354" i="33476"/>
  <c r="AG368" i="33476"/>
  <c r="AC383" i="33476"/>
  <c r="AG398" i="33476"/>
  <c r="AG414" i="33476"/>
  <c r="AG426" i="33476"/>
  <c r="AG432" i="33476"/>
  <c r="AD160" i="33476"/>
  <c r="AI190" i="33476"/>
  <c r="AD242" i="33476"/>
  <c r="AF290" i="33476"/>
  <c r="AF298" i="33476"/>
  <c r="AF306" i="33476"/>
  <c r="AF314" i="33476"/>
  <c r="AF322" i="33476"/>
  <c r="AF330" i="33476"/>
  <c r="AC336" i="33476"/>
  <c r="AC340" i="33476"/>
  <c r="AC344" i="33476"/>
  <c r="AC348" i="33476"/>
  <c r="AC352" i="33476"/>
  <c r="AF432" i="33476"/>
  <c r="AF436" i="33476"/>
  <c r="AF440" i="33476"/>
  <c r="AF444" i="33476"/>
  <c r="AF448" i="33476"/>
  <c r="AD146" i="33476"/>
  <c r="AI179" i="33476"/>
  <c r="AG207" i="33476"/>
  <c r="AD272" i="33476"/>
  <c r="AE290" i="33476"/>
  <c r="AE294" i="33476"/>
  <c r="AE298" i="33476"/>
  <c r="AE302" i="33476"/>
  <c r="AE306" i="33476"/>
  <c r="AE310" i="33476"/>
  <c r="AE314" i="33476"/>
  <c r="AE318" i="33476"/>
  <c r="AE322" i="33476"/>
  <c r="AE326" i="33476"/>
  <c r="AE330" i="33476"/>
  <c r="AF334" i="33476"/>
  <c r="AF338" i="33476"/>
  <c r="AF342" i="33476"/>
  <c r="AF346" i="33476"/>
  <c r="AF350" i="33476"/>
  <c r="AF354" i="33476"/>
  <c r="AE434" i="33476"/>
  <c r="AE438" i="33476"/>
  <c r="AE442" i="33476"/>
  <c r="AE446" i="33476"/>
  <c r="AE450" i="33476"/>
  <c r="AE454" i="33476"/>
  <c r="AE458" i="33476"/>
  <c r="AE462" i="33476"/>
  <c r="AE466" i="33476"/>
  <c r="AE470" i="33476"/>
  <c r="AE474" i="33476"/>
  <c r="AE478" i="33476"/>
  <c r="AE482" i="33476"/>
  <c r="AE486" i="33476"/>
  <c r="AE490" i="33476"/>
  <c r="AE494" i="33476"/>
  <c r="AI165" i="33476"/>
  <c r="AD292" i="33476"/>
  <c r="AD308" i="33476"/>
  <c r="AD324" i="33476"/>
  <c r="AE336" i="33476"/>
  <c r="AE344" i="33476"/>
  <c r="AE352" i="33476"/>
  <c r="AH387" i="33476"/>
  <c r="AD429" i="33476"/>
  <c r="AC442" i="33476"/>
  <c r="AC450" i="33476"/>
  <c r="AJ454" i="33476"/>
  <c r="AJ458" i="33476"/>
  <c r="AJ462" i="33476"/>
  <c r="AJ466" i="33476"/>
  <c r="AJ470" i="33476"/>
  <c r="AJ474" i="33476"/>
  <c r="AJ478" i="33476"/>
  <c r="AJ482" i="33476"/>
  <c r="AJ486" i="33476"/>
  <c r="AJ490" i="33476"/>
  <c r="AJ494" i="33476"/>
  <c r="AF503" i="33476"/>
  <c r="AG528" i="33476"/>
  <c r="AJ576" i="33476"/>
  <c r="AJ580" i="33476"/>
  <c r="AJ584" i="33476"/>
  <c r="AJ588" i="33476"/>
  <c r="AJ775" i="33476"/>
  <c r="AD868" i="33476"/>
  <c r="AH727" i="33476"/>
  <c r="AJ655" i="33476"/>
  <c r="AF482" i="33476"/>
  <c r="AD433" i="33476"/>
  <c r="AF155" i="33476"/>
  <c r="AF171" i="33476"/>
  <c r="AF187" i="33476"/>
  <c r="AF203" i="33476"/>
  <c r="AC133" i="33476"/>
  <c r="AE174" i="33476"/>
  <c r="AC158" i="33476"/>
  <c r="AC174" i="33476"/>
  <c r="AC190" i="33476"/>
  <c r="AC205" i="33476"/>
  <c r="AC209" i="33476"/>
  <c r="AG264" i="33476"/>
  <c r="AC288" i="33476"/>
  <c r="AC292" i="33476"/>
  <c r="AC296" i="33476"/>
  <c r="AC300" i="33476"/>
  <c r="AC304" i="33476"/>
  <c r="AC308" i="33476"/>
  <c r="AC312" i="33476"/>
  <c r="AC316" i="33476"/>
  <c r="AC320" i="33476"/>
  <c r="AC324" i="33476"/>
  <c r="AC328" i="33476"/>
  <c r="AC332" i="33476"/>
  <c r="AG125" i="33476"/>
  <c r="AD151" i="33476"/>
  <c r="AD159" i="33476"/>
  <c r="AD167" i="33476"/>
  <c r="AD175" i="33476"/>
  <c r="AD183" i="33476"/>
  <c r="AD191" i="33476"/>
  <c r="AD199" i="33476"/>
  <c r="AD207" i="33476"/>
  <c r="AJ264" i="33476"/>
  <c r="AH148" i="33476"/>
  <c r="AG162" i="33476"/>
  <c r="AG178" i="33476"/>
  <c r="AI187" i="33476"/>
  <c r="AI195" i="33476"/>
  <c r="AI203" i="33476"/>
  <c r="AI211" i="33476"/>
  <c r="AG153" i="33476"/>
  <c r="AG169" i="33476"/>
  <c r="AG182" i="33476"/>
  <c r="AG190" i="33476"/>
  <c r="AG198" i="33476"/>
  <c r="AG206" i="33476"/>
  <c r="AD148" i="33476"/>
  <c r="AI175" i="33476"/>
  <c r="AI210" i="33476"/>
  <c r="AE257" i="33476"/>
  <c r="AH288" i="33476"/>
  <c r="AH296" i="33476"/>
  <c r="AH304" i="33476"/>
  <c r="AH312" i="33476"/>
  <c r="AH320" i="33476"/>
  <c r="AH328" i="33476"/>
  <c r="AD335" i="33476"/>
  <c r="AD339" i="33476"/>
  <c r="AD343" i="33476"/>
  <c r="AD347" i="33476"/>
  <c r="AD351" i="33476"/>
  <c r="AC356" i="33476"/>
  <c r="AG383" i="33476"/>
  <c r="AC402" i="33476"/>
  <c r="AC418" i="33476"/>
  <c r="AC433" i="33476"/>
  <c r="AI161" i="33476"/>
  <c r="AG195" i="33476"/>
  <c r="AE282" i="33476"/>
  <c r="AF291" i="33476"/>
  <c r="AF299" i="33476"/>
  <c r="AF307" i="33476"/>
  <c r="AF315" i="33476"/>
  <c r="AF323" i="33476"/>
  <c r="AF331" i="33476"/>
  <c r="AG336" i="33476"/>
  <c r="AG340" i="33476"/>
  <c r="AG344" i="33476"/>
  <c r="AG348" i="33476"/>
  <c r="AG352" i="33476"/>
  <c r="AJ432" i="33476"/>
  <c r="AJ436" i="33476"/>
  <c r="AJ440" i="33476"/>
  <c r="AJ444" i="33476"/>
  <c r="AJ448" i="33476"/>
  <c r="AD154" i="33476"/>
  <c r="AE180" i="33476"/>
  <c r="AF234" i="33476"/>
  <c r="AD282" i="33476"/>
  <c r="AJ290" i="33476"/>
  <c r="AJ294" i="33476"/>
  <c r="AJ298" i="33476"/>
  <c r="AJ302" i="33476"/>
  <c r="AJ306" i="33476"/>
  <c r="AJ310" i="33476"/>
  <c r="AJ314" i="33476"/>
  <c r="AJ318" i="33476"/>
  <c r="AJ322" i="33476"/>
  <c r="AJ326" i="33476"/>
  <c r="AJ330" i="33476"/>
  <c r="AJ334" i="33476"/>
  <c r="AJ338" i="33476"/>
  <c r="AJ342" i="33476"/>
  <c r="AJ346" i="33476"/>
  <c r="AJ350" i="33476"/>
  <c r="AJ354" i="33476"/>
  <c r="AI434" i="33476"/>
  <c r="AI438" i="33476"/>
  <c r="AI442" i="33476"/>
  <c r="AI446" i="33476"/>
  <c r="AI450" i="33476"/>
  <c r="AI454" i="33476"/>
  <c r="AI458" i="33476"/>
  <c r="AI462" i="33476"/>
  <c r="AI466" i="33476"/>
  <c r="AI470" i="33476"/>
  <c r="AI474" i="33476"/>
  <c r="AI478" i="33476"/>
  <c r="AI482" i="33476"/>
  <c r="AI486" i="33476"/>
  <c r="AI490" i="33476"/>
  <c r="AI494" i="33476"/>
  <c r="AG187" i="33476"/>
  <c r="AI293" i="33476"/>
  <c r="AI309" i="33476"/>
  <c r="AI325" i="33476"/>
  <c r="AE337" i="33476"/>
  <c r="AE345" i="33476"/>
  <c r="AE353" i="33476"/>
  <c r="AH390" i="33476"/>
  <c r="AC435" i="33476"/>
  <c r="AC443" i="33476"/>
  <c r="AC451" i="33476"/>
  <c r="AD455" i="33476"/>
  <c r="AD459" i="33476"/>
  <c r="AD463" i="33476"/>
  <c r="AD467" i="33476"/>
  <c r="AD471" i="33476"/>
  <c r="AD475" i="33476"/>
  <c r="AD479" i="33476"/>
  <c r="AD483" i="33476"/>
  <c r="AD487" i="33476"/>
  <c r="AD491" i="33476"/>
  <c r="AD495" i="33476"/>
  <c r="AG504" i="33476"/>
  <c r="AG532" i="33476"/>
  <c r="AF577" i="33476"/>
  <c r="AF581" i="33476"/>
  <c r="AF585" i="33476"/>
  <c r="AF589" i="33476"/>
  <c r="AF175" i="33476"/>
  <c r="AG133" i="33476"/>
  <c r="AC206" i="33476"/>
  <c r="AC268" i="33476"/>
  <c r="AG294" i="33476"/>
  <c r="AC305" i="33476"/>
  <c r="AG316" i="33476"/>
  <c r="AG326" i="33476"/>
  <c r="AG117" i="33476"/>
  <c r="AI168" i="33476"/>
  <c r="AI188" i="33476"/>
  <c r="AG209" i="33476"/>
  <c r="AH149" i="33476"/>
  <c r="AG184" i="33476"/>
  <c r="AE205" i="33476"/>
  <c r="AG171" i="33476"/>
  <c r="AE195" i="33476"/>
  <c r="AI151" i="33476"/>
  <c r="AG242" i="33476"/>
  <c r="AH294" i="33476"/>
  <c r="AH310" i="33476"/>
  <c r="AH326" i="33476"/>
  <c r="AD338" i="33476"/>
  <c r="AD346" i="33476"/>
  <c r="AD354" i="33476"/>
  <c r="AC414" i="33476"/>
  <c r="AC432" i="33476"/>
  <c r="AD189" i="33476"/>
  <c r="AF269" i="33476"/>
  <c r="AF297" i="33476"/>
  <c r="AF313" i="33476"/>
  <c r="AF329" i="33476"/>
  <c r="AG339" i="33476"/>
  <c r="AG347" i="33476"/>
  <c r="AJ431" i="33476"/>
  <c r="AJ439" i="33476"/>
  <c r="AJ447" i="33476"/>
  <c r="AD178" i="33476"/>
  <c r="AI268" i="33476"/>
  <c r="AJ293" i="33476"/>
  <c r="AJ301" i="33476"/>
  <c r="AJ309" i="33476"/>
  <c r="AJ317" i="33476"/>
  <c r="AJ325" i="33476"/>
  <c r="AJ333" i="33476"/>
  <c r="AJ341" i="33476"/>
  <c r="AJ349" i="33476"/>
  <c r="AI433" i="33476"/>
  <c r="AI441" i="33476"/>
  <c r="AI449" i="33476"/>
  <c r="AI457" i="33476"/>
  <c r="AI465" i="33476"/>
  <c r="AI473" i="33476"/>
  <c r="AI481" i="33476"/>
  <c r="AI489" i="33476"/>
  <c r="AI497" i="33476"/>
  <c r="AI305" i="33476"/>
  <c r="AE335" i="33476"/>
  <c r="AE351" i="33476"/>
  <c r="AH418" i="33476"/>
  <c r="AC449" i="33476"/>
  <c r="AD458" i="33476"/>
  <c r="AD466" i="33476"/>
  <c r="AD474" i="33476"/>
  <c r="AD482" i="33476"/>
  <c r="AD490" i="33476"/>
  <c r="AG500" i="33476"/>
  <c r="AF576" i="33476"/>
  <c r="AF584" i="33476"/>
  <c r="AJ591" i="33476"/>
  <c r="AJ595" i="33476"/>
  <c r="AJ599" i="33476"/>
  <c r="AJ603" i="33476"/>
  <c r="AJ607" i="33476"/>
  <c r="AJ611" i="33476"/>
  <c r="AJ615" i="33476"/>
  <c r="AJ619" i="33476"/>
  <c r="AJ623" i="33476"/>
  <c r="AJ627" i="33476"/>
  <c r="AJ631" i="33476"/>
  <c r="AJ635" i="33476"/>
  <c r="AJ639" i="33476"/>
  <c r="AE689" i="33476"/>
  <c r="AF257" i="33476"/>
  <c r="AI302" i="33476"/>
  <c r="AI318" i="33476"/>
  <c r="AD356" i="33476"/>
  <c r="AD410" i="33476"/>
  <c r="AH438" i="33476"/>
  <c r="AH446" i="33476"/>
  <c r="AC453" i="33476"/>
  <c r="AC457" i="33476"/>
  <c r="AC461" i="33476"/>
  <c r="AC465" i="33476"/>
  <c r="AC469" i="33476"/>
  <c r="AC473" i="33476"/>
  <c r="AC477" i="33476"/>
  <c r="AC481" i="33476"/>
  <c r="AC485" i="33476"/>
  <c r="AC489" i="33476"/>
  <c r="AC493" i="33476"/>
  <c r="AC497" i="33476"/>
  <c r="AE519" i="33476"/>
  <c r="AF528" i="33476"/>
  <c r="AI576" i="33476"/>
  <c r="AI580" i="33476"/>
  <c r="AI584" i="33476"/>
  <c r="AI588" i="33476"/>
  <c r="AI592" i="33476"/>
  <c r="AI596" i="33476"/>
  <c r="AI600" i="33476"/>
  <c r="AI604" i="33476"/>
  <c r="AI608" i="33476"/>
  <c r="AI612" i="33476"/>
  <c r="AI616" i="33476"/>
  <c r="AI620" i="33476"/>
  <c r="AI624" i="33476"/>
  <c r="AI628" i="33476"/>
  <c r="AI632" i="33476"/>
  <c r="AI636" i="33476"/>
  <c r="AI640" i="33476"/>
  <c r="AH672" i="33476"/>
  <c r="AE192" i="33476"/>
  <c r="AD298" i="33476"/>
  <c r="AD314" i="33476"/>
  <c r="AD330" i="33476"/>
  <c r="AH398" i="33476"/>
  <c r="AG436" i="33476"/>
  <c r="AG444" i="33476"/>
  <c r="AG452" i="33476"/>
  <c r="AG460" i="33476"/>
  <c r="AG468" i="33476"/>
  <c r="AG476" i="33476"/>
  <c r="AG484" i="33476"/>
  <c r="AG492" i="33476"/>
  <c r="AJ504" i="33476"/>
  <c r="AJ532" i="33476"/>
  <c r="AH576" i="33476"/>
  <c r="AH580" i="33476"/>
  <c r="AH584" i="33476"/>
  <c r="AH588" i="33476"/>
  <c r="AH592" i="33476"/>
  <c r="AH596" i="33476"/>
  <c r="AH600" i="33476"/>
  <c r="AH604" i="33476"/>
  <c r="AH608" i="33476"/>
  <c r="AH612" i="33476"/>
  <c r="AH616" i="33476"/>
  <c r="AH620" i="33476"/>
  <c r="AH624" i="33476"/>
  <c r="AH628" i="33476"/>
  <c r="AH632" i="33476"/>
  <c r="AH636" i="33476"/>
  <c r="AH640" i="33476"/>
  <c r="AC709" i="33476"/>
  <c r="AG720" i="33476"/>
  <c r="AG724" i="33476"/>
  <c r="AG728" i="33476"/>
  <c r="AG732" i="33476"/>
  <c r="AG736" i="33476"/>
  <c r="AG740" i="33476"/>
  <c r="AG744" i="33476"/>
  <c r="AG748" i="33476"/>
  <c r="AH761" i="33476"/>
  <c r="AF490" i="33476"/>
  <c r="AJ190" i="33476"/>
  <c r="AH161" i="33476"/>
  <c r="AH207" i="33476"/>
  <c r="AG268" i="33476"/>
  <c r="AG296" i="33476"/>
  <c r="AG306" i="33476"/>
  <c r="AC317" i="33476"/>
  <c r="AG328" i="33476"/>
  <c r="AD137" i="33476"/>
  <c r="AD169" i="33476"/>
  <c r="AI192" i="33476"/>
  <c r="AC216" i="33476"/>
  <c r="AG150" i="33476"/>
  <c r="AG188" i="33476"/>
  <c r="AG208" i="33476"/>
  <c r="AG173" i="33476"/>
  <c r="AE199" i="33476"/>
  <c r="AD166" i="33476"/>
  <c r="AD264" i="33476"/>
  <c r="AH297" i="33476"/>
  <c r="AH313" i="33476"/>
  <c r="AH329" i="33476"/>
  <c r="AH339" i="33476"/>
  <c r="AH347" i="33476"/>
  <c r="AG356" i="33476"/>
  <c r="AG418" i="33476"/>
  <c r="AG433" i="33476"/>
  <c r="AE200" i="33476"/>
  <c r="AJ282" i="33476"/>
  <c r="AF300" i="33476"/>
  <c r="AF316" i="33476"/>
  <c r="AF332" i="33476"/>
  <c r="AC341" i="33476"/>
  <c r="AC349" i="33476"/>
  <c r="AF433" i="33476"/>
  <c r="AF441" i="33476"/>
  <c r="AF449" i="33476"/>
  <c r="AD185" i="33476"/>
  <c r="AI282" i="33476"/>
  <c r="AE295" i="33476"/>
  <c r="AE303" i="33476"/>
  <c r="AE311" i="33476"/>
  <c r="AE319" i="33476"/>
  <c r="AE327" i="33476"/>
  <c r="AF335" i="33476"/>
  <c r="AF343" i="33476"/>
  <c r="AF351" i="33476"/>
  <c r="AE435" i="33476"/>
  <c r="AE443" i="33476"/>
  <c r="AE451" i="33476"/>
  <c r="AE459" i="33476"/>
  <c r="AE467" i="33476"/>
  <c r="AE475" i="33476"/>
  <c r="AE483" i="33476"/>
  <c r="AE491" i="33476"/>
  <c r="AD197" i="33476"/>
  <c r="AD312" i="33476"/>
  <c r="AE338" i="33476"/>
  <c r="AE354" i="33476"/>
  <c r="AC436" i="33476"/>
  <c r="AJ451" i="33476"/>
  <c r="AJ459" i="33476"/>
  <c r="AJ467" i="33476"/>
  <c r="AJ475" i="33476"/>
  <c r="AJ483" i="33476"/>
  <c r="AJ491" i="33476"/>
  <c r="AE506" i="33476"/>
  <c r="AJ577" i="33476"/>
  <c r="AJ585" i="33476"/>
  <c r="AF592" i="33476"/>
  <c r="AF596" i="33476"/>
  <c r="AF600" i="33476"/>
  <c r="AF604" i="33476"/>
  <c r="AF608" i="33476"/>
  <c r="AF612" i="33476"/>
  <c r="AF616" i="33476"/>
  <c r="AF620" i="33476"/>
  <c r="AF624" i="33476"/>
  <c r="AF628" i="33476"/>
  <c r="AF632" i="33476"/>
  <c r="AF636" i="33476"/>
  <c r="AF640" i="33476"/>
  <c r="AE690" i="33476"/>
  <c r="AD289" i="33476"/>
  <c r="AD305" i="33476"/>
  <c r="AD321" i="33476"/>
  <c r="AD414" i="33476"/>
  <c r="AH439" i="33476"/>
  <c r="AH447" i="33476"/>
  <c r="AH453" i="33476"/>
  <c r="AH457" i="33476"/>
  <c r="AH461" i="33476"/>
  <c r="AH465" i="33476"/>
  <c r="AH469" i="33476"/>
  <c r="AH473" i="33476"/>
  <c r="AH477" i="33476"/>
  <c r="AH481" i="33476"/>
  <c r="AH485" i="33476"/>
  <c r="AH489" i="33476"/>
  <c r="AH493" i="33476"/>
  <c r="AH497" i="33476"/>
  <c r="AJ519" i="33476"/>
  <c r="AF532" i="33476"/>
  <c r="AE577" i="33476"/>
  <c r="AE581" i="33476"/>
  <c r="AE585" i="33476"/>
  <c r="AE589" i="33476"/>
  <c r="AE593" i="33476"/>
  <c r="AE597" i="33476"/>
  <c r="AE601" i="33476"/>
  <c r="AE605" i="33476"/>
  <c r="AE609" i="33476"/>
  <c r="AE613" i="33476"/>
  <c r="AE617" i="33476"/>
  <c r="AE621" i="33476"/>
  <c r="AE625" i="33476"/>
  <c r="AE629" i="33476"/>
  <c r="AE633" i="33476"/>
  <c r="AE637" i="33476"/>
  <c r="AD645" i="33476"/>
  <c r="AD673" i="33476"/>
  <c r="AC234" i="33476"/>
  <c r="AI299" i="33476"/>
  <c r="AI315" i="33476"/>
  <c r="AI331" i="33476"/>
  <c r="AH422" i="33476"/>
  <c r="AG437" i="33476"/>
  <c r="AG445" i="33476"/>
  <c r="AG453" i="33476"/>
  <c r="AG461" i="33476"/>
  <c r="AG469" i="33476"/>
  <c r="AG477" i="33476"/>
  <c r="AG485" i="33476"/>
  <c r="AG493" i="33476"/>
  <c r="AE520" i="33476"/>
  <c r="AE536" i="33476"/>
  <c r="AD577" i="33476"/>
  <c r="AD581" i="33476"/>
  <c r="AD585" i="33476"/>
  <c r="AD589" i="33476"/>
  <c r="AD593" i="33476"/>
  <c r="AD597" i="33476"/>
  <c r="AD601" i="33476"/>
  <c r="AD605" i="33476"/>
  <c r="AD609" i="33476"/>
  <c r="AD613" i="33476"/>
  <c r="AD617" i="33476"/>
  <c r="AD621" i="33476"/>
  <c r="AD625" i="33476"/>
  <c r="AD629" i="33476"/>
  <c r="AD633" i="33476"/>
  <c r="AD637" i="33476"/>
  <c r="AG672" i="33476"/>
  <c r="AC717" i="33476"/>
  <c r="AC721" i="33476"/>
  <c r="AC725" i="33476"/>
  <c r="AC729" i="33476"/>
  <c r="AC733" i="33476"/>
  <c r="AC737" i="33476"/>
  <c r="AC741" i="33476"/>
  <c r="AC745" i="33476"/>
  <c r="AC749" i="33476"/>
  <c r="AF191" i="33476"/>
  <c r="AC162" i="33476"/>
  <c r="AH209" i="33476"/>
  <c r="AC285" i="33476"/>
  <c r="AC297" i="33476"/>
  <c r="AG308" i="33476"/>
  <c r="AG318" i="33476"/>
  <c r="AC329" i="33476"/>
  <c r="AI152" i="33476"/>
  <c r="AI172" i="33476"/>
  <c r="AG193" i="33476"/>
  <c r="AG156" i="33476"/>
  <c r="AE189" i="33476"/>
  <c r="AH216" i="33476"/>
  <c r="AG179" i="33476"/>
  <c r="AD200" i="33476"/>
  <c r="AG183" i="33476"/>
  <c r="AF268" i="33476"/>
  <c r="AH298" i="33476"/>
  <c r="AH314" i="33476"/>
  <c r="AH330" i="33476"/>
  <c r="AD340" i="33476"/>
  <c r="AD348" i="33476"/>
  <c r="AC360" i="33476"/>
  <c r="AC387" i="33476"/>
  <c r="AC422" i="33476"/>
  <c r="AC434" i="33476"/>
  <c r="AD205" i="33476"/>
  <c r="AD285" i="33476"/>
  <c r="AF301" i="33476"/>
  <c r="AF317" i="33476"/>
  <c r="AF333" i="33476"/>
  <c r="AG341" i="33476"/>
  <c r="AG349" i="33476"/>
  <c r="AJ433" i="33476"/>
  <c r="AJ441" i="33476"/>
  <c r="AJ449" i="33476"/>
  <c r="AI186" i="33476"/>
  <c r="AH285" i="33476"/>
  <c r="AJ295" i="33476"/>
  <c r="AJ303" i="33476"/>
  <c r="AJ311" i="33476"/>
  <c r="AJ319" i="33476"/>
  <c r="AJ327" i="33476"/>
  <c r="AJ335" i="33476"/>
  <c r="AJ343" i="33476"/>
  <c r="AJ351" i="33476"/>
  <c r="AI435" i="33476"/>
  <c r="AI443" i="33476"/>
  <c r="AI451" i="33476"/>
  <c r="AI459" i="33476"/>
  <c r="AI467" i="33476"/>
  <c r="AI475" i="33476"/>
  <c r="AI483" i="33476"/>
  <c r="AI491" i="33476"/>
  <c r="AI313" i="33476"/>
  <c r="AE339" i="33476"/>
  <c r="AH356" i="33476"/>
  <c r="AC437" i="33476"/>
  <c r="AD452" i="33476"/>
  <c r="AD460" i="33476"/>
  <c r="AD468" i="33476"/>
  <c r="AD476" i="33476"/>
  <c r="AD484" i="33476"/>
  <c r="AD492" i="33476"/>
  <c r="AJ506" i="33476"/>
  <c r="AF578" i="33476"/>
  <c r="AF586" i="33476"/>
  <c r="AJ592" i="33476"/>
  <c r="AJ596" i="33476"/>
  <c r="AJ600" i="33476"/>
  <c r="AJ604" i="33476"/>
  <c r="AJ608" i="33476"/>
  <c r="AJ612" i="33476"/>
  <c r="AJ616" i="33476"/>
  <c r="AJ620" i="33476"/>
  <c r="AJ624" i="33476"/>
  <c r="AJ628" i="33476"/>
  <c r="AJ632" i="33476"/>
  <c r="AJ636" i="33476"/>
  <c r="AJ640" i="33476"/>
  <c r="AD156" i="33476"/>
  <c r="AI290" i="33476"/>
  <c r="AI306" i="33476"/>
  <c r="AI322" i="33476"/>
  <c r="AD418" i="33476"/>
  <c r="AH440" i="33476"/>
  <c r="AH448" i="33476"/>
  <c r="AC454" i="33476"/>
  <c r="AC458" i="33476"/>
  <c r="AC462" i="33476"/>
  <c r="AC466" i="33476"/>
  <c r="AC470" i="33476"/>
  <c r="AC474" i="33476"/>
  <c r="AC478" i="33476"/>
  <c r="AC482" i="33476"/>
  <c r="AF458" i="33476"/>
  <c r="AJ206" i="33476"/>
  <c r="AH177" i="33476"/>
  <c r="AC210" i="33476"/>
  <c r="AG288" i="33476"/>
  <c r="AG298" i="33476"/>
  <c r="AC309" i="33476"/>
  <c r="AG320" i="33476"/>
  <c r="AG330" i="33476"/>
  <c r="AD153" i="33476"/>
  <c r="AI176" i="33476"/>
  <c r="AI196" i="33476"/>
  <c r="AH234" i="33476"/>
  <c r="AG164" i="33476"/>
  <c r="AG192" i="33476"/>
  <c r="AC223" i="33476"/>
  <c r="AE183" i="33476"/>
  <c r="AE203" i="33476"/>
  <c r="AE188" i="33476"/>
  <c r="AF282" i="33476"/>
  <c r="AH301" i="33476"/>
  <c r="AH317" i="33476"/>
  <c r="AH333" i="33476"/>
  <c r="AH341" i="33476"/>
  <c r="AH349" i="33476"/>
  <c r="AG364" i="33476"/>
  <c r="AG390" i="33476"/>
  <c r="AD152" i="33476"/>
  <c r="AH217" i="33476"/>
  <c r="AF288" i="33476"/>
  <c r="AF304" i="33476"/>
  <c r="AF320" i="33476"/>
  <c r="AC335" i="33476"/>
  <c r="AC343" i="33476"/>
  <c r="AC351" i="33476"/>
  <c r="AF435" i="33476"/>
  <c r="AF443" i="33476"/>
  <c r="AF451" i="33476"/>
  <c r="AD201" i="33476"/>
  <c r="AE289" i="33476"/>
  <c r="AE297" i="33476"/>
  <c r="AE305" i="33476"/>
  <c r="AE313" i="33476"/>
  <c r="AE321" i="33476"/>
  <c r="AE329" i="33476"/>
  <c r="AF337" i="33476"/>
  <c r="AF345" i="33476"/>
  <c r="AF353" i="33476"/>
  <c r="AE437" i="33476"/>
  <c r="AE445" i="33476"/>
  <c r="AE453" i="33476"/>
  <c r="AE461" i="33476"/>
  <c r="AE469" i="33476"/>
  <c r="AE477" i="33476"/>
  <c r="AE485" i="33476"/>
  <c r="AE493" i="33476"/>
  <c r="AD288" i="33476"/>
  <c r="AD320" i="33476"/>
  <c r="AE342" i="33476"/>
  <c r="AH383" i="33476"/>
  <c r="AC440" i="33476"/>
  <c r="AJ453" i="33476"/>
  <c r="AJ461" i="33476"/>
  <c r="AJ469" i="33476"/>
  <c r="AJ477" i="33476"/>
  <c r="AJ485" i="33476"/>
  <c r="AJ493" i="33476"/>
  <c r="AF523" i="33476"/>
  <c r="AJ579" i="33476"/>
  <c r="AJ587" i="33476"/>
  <c r="AF593" i="33476"/>
  <c r="AF597" i="33476"/>
  <c r="AF601" i="33476"/>
  <c r="AF605" i="33476"/>
  <c r="AF609" i="33476"/>
  <c r="AF613" i="33476"/>
  <c r="AF617" i="33476"/>
  <c r="AF621" i="33476"/>
  <c r="AF625" i="33476"/>
  <c r="AF629" i="33476"/>
  <c r="AF633" i="33476"/>
  <c r="AF637" i="33476"/>
  <c r="AE645" i="33476"/>
  <c r="AI668" i="33476"/>
  <c r="AI173" i="33476"/>
  <c r="AD293" i="33476"/>
  <c r="AD309" i="33476"/>
  <c r="AD325" i="33476"/>
  <c r="AH368" i="33476"/>
  <c r="AH441" i="33476"/>
  <c r="AH449" i="33476"/>
  <c r="AH454" i="33476"/>
  <c r="AH458" i="33476"/>
  <c r="AH462" i="33476"/>
  <c r="AH466" i="33476"/>
  <c r="AH470" i="33476"/>
  <c r="AH474" i="33476"/>
  <c r="AH478" i="33476"/>
  <c r="AH482" i="33476"/>
  <c r="AH486" i="33476"/>
  <c r="AH490" i="33476"/>
  <c r="AH494" i="33476"/>
  <c r="AE503" i="33476"/>
  <c r="AE523" i="33476"/>
  <c r="AE574" i="33476"/>
  <c r="AE578" i="33476"/>
  <c r="AE582" i="33476"/>
  <c r="AE586" i="33476"/>
  <c r="AE590" i="33476"/>
  <c r="AE594" i="33476"/>
  <c r="AE598" i="33476"/>
  <c r="AE602" i="33476"/>
  <c r="AE606" i="33476"/>
  <c r="AE610" i="33476"/>
  <c r="AE614" i="33476"/>
  <c r="AE618" i="33476"/>
  <c r="AE622" i="33476"/>
  <c r="AE626" i="33476"/>
  <c r="AE630" i="33476"/>
  <c r="AE634" i="33476"/>
  <c r="AE638" i="33476"/>
  <c r="AD646" i="33476"/>
  <c r="AD685" i="33476"/>
  <c r="AI303" i="33476"/>
  <c r="AI319" i="33476"/>
  <c r="AH364" i="33476"/>
  <c r="AH431" i="33476"/>
  <c r="AG439" i="33476"/>
  <c r="AG447" i="33476"/>
  <c r="AG455" i="33476"/>
  <c r="AG463" i="33476"/>
  <c r="AG471" i="33476"/>
  <c r="AG479" i="33476"/>
  <c r="AG487" i="33476"/>
  <c r="AG495" i="33476"/>
  <c r="AE524" i="33476"/>
  <c r="AD574" i="33476"/>
  <c r="AD578" i="33476"/>
  <c r="AD582" i="33476"/>
  <c r="AD586" i="33476"/>
  <c r="AD590" i="33476"/>
  <c r="AD594" i="33476"/>
  <c r="AD598" i="33476"/>
  <c r="AD602" i="33476"/>
  <c r="AD606" i="33476"/>
  <c r="AD610" i="33476"/>
  <c r="AD614" i="33476"/>
  <c r="AD618" i="33476"/>
  <c r="AD622" i="33476"/>
  <c r="AD626" i="33476"/>
  <c r="AD630" i="33476"/>
  <c r="AD634" i="33476"/>
  <c r="AD638" i="33476"/>
  <c r="AG645" i="33476"/>
  <c r="AG685" i="33476"/>
  <c r="AC718" i="33476"/>
  <c r="AC722" i="33476"/>
  <c r="AC726" i="33476"/>
  <c r="AC730" i="33476"/>
  <c r="AC734" i="33476"/>
  <c r="AC738" i="33476"/>
  <c r="AC742" i="33476"/>
  <c r="AC746" i="33476"/>
  <c r="AF207" i="33476"/>
  <c r="AC178" i="33476"/>
  <c r="AH211" i="33476"/>
  <c r="AC289" i="33476"/>
  <c r="AG300" i="33476"/>
  <c r="AG310" i="33476"/>
  <c r="AC321" i="33476"/>
  <c r="AG332" i="33476"/>
  <c r="AI156" i="33476"/>
  <c r="AD177" i="33476"/>
  <c r="AI200" i="33476"/>
  <c r="AG166" i="33476"/>
  <c r="AG196" i="33476"/>
  <c r="AH137" i="33476"/>
  <c r="AD184" i="33476"/>
  <c r="AE207" i="33476"/>
  <c r="AG199" i="33476"/>
  <c r="AE285" i="33476"/>
  <c r="AH302" i="33476"/>
  <c r="AH318" i="33476"/>
  <c r="AD334" i="33476"/>
  <c r="AD342" i="33476"/>
  <c r="AD350" i="33476"/>
  <c r="AC368" i="33476"/>
  <c r="AC398" i="33476"/>
  <c r="AC426" i="33476"/>
  <c r="AI153" i="33476"/>
  <c r="AG234" i="33476"/>
  <c r="AF289" i="33476"/>
  <c r="AF305" i="33476"/>
  <c r="AF321" i="33476"/>
  <c r="AG335" i="33476"/>
  <c r="AG343" i="33476"/>
  <c r="AG351" i="33476"/>
  <c r="AJ435" i="33476"/>
  <c r="AJ443" i="33476"/>
  <c r="AG95" i="33476"/>
  <c r="AI202" i="33476"/>
  <c r="AJ289" i="33476"/>
  <c r="AJ297" i="33476"/>
  <c r="AJ305" i="33476"/>
  <c r="AJ313" i="33476"/>
  <c r="AJ321" i="33476"/>
  <c r="AJ329" i="33476"/>
  <c r="AJ337" i="33476"/>
  <c r="AJ345" i="33476"/>
  <c r="AJ353" i="33476"/>
  <c r="AI437" i="33476"/>
  <c r="AI445" i="33476"/>
  <c r="AI453" i="33476"/>
  <c r="AI461" i="33476"/>
  <c r="AI469" i="33476"/>
  <c r="AI477" i="33476"/>
  <c r="AI485" i="33476"/>
  <c r="AI493" i="33476"/>
  <c r="AI289" i="33476"/>
  <c r="AI321" i="33476"/>
  <c r="AE343" i="33476"/>
  <c r="AC441" i="33476"/>
  <c r="AD454" i="33476"/>
  <c r="AD462" i="33476"/>
  <c r="AD470" i="33476"/>
  <c r="AD478" i="33476"/>
  <c r="AD486" i="33476"/>
  <c r="AD494" i="33476"/>
  <c r="AG524" i="33476"/>
  <c r="AF580" i="33476"/>
  <c r="AF588" i="33476"/>
  <c r="AJ593" i="33476"/>
  <c r="AJ597" i="33476"/>
  <c r="AJ601" i="33476"/>
  <c r="AJ605" i="33476"/>
  <c r="AJ609" i="33476"/>
  <c r="AJ613" i="33476"/>
  <c r="AJ617" i="33476"/>
  <c r="AJ621" i="33476"/>
  <c r="AJ625" i="33476"/>
  <c r="AJ629" i="33476"/>
  <c r="AJ633" i="33476"/>
  <c r="AJ637" i="33476"/>
  <c r="AI645" i="33476"/>
  <c r="AE669" i="33476"/>
  <c r="AD181" i="33476"/>
  <c r="AI294" i="33476"/>
  <c r="AI310" i="33476"/>
  <c r="AI326" i="33476"/>
  <c r="AD375" i="33476"/>
  <c r="AH434" i="33476"/>
  <c r="AH442" i="33476"/>
  <c r="AH450" i="33476"/>
  <c r="AC455" i="33476"/>
  <c r="AC459" i="33476"/>
  <c r="AC463" i="33476"/>
  <c r="AC467" i="33476"/>
  <c r="AC471" i="33476"/>
  <c r="AC475" i="33476"/>
  <c r="AC479" i="33476"/>
  <c r="AC483" i="33476"/>
  <c r="AC487" i="33476"/>
  <c r="AC491" i="33476"/>
  <c r="AC495" i="33476"/>
  <c r="AJ503" i="33476"/>
  <c r="AJ523" i="33476"/>
  <c r="AI574" i="33476"/>
  <c r="AI578" i="33476"/>
  <c r="AI582" i="33476"/>
  <c r="AI586" i="33476"/>
  <c r="AI590" i="33476"/>
  <c r="AI594" i="33476"/>
  <c r="AI598" i="33476"/>
  <c r="AI602" i="33476"/>
  <c r="AI606" i="33476"/>
  <c r="AI610" i="33476"/>
  <c r="AI614" i="33476"/>
  <c r="AI618" i="33476"/>
  <c r="AI622" i="33476"/>
  <c r="AI626" i="33476"/>
  <c r="AI630" i="33476"/>
  <c r="AI634" i="33476"/>
  <c r="AI638" i="33476"/>
  <c r="AH647" i="33476"/>
  <c r="AD686" i="33476"/>
  <c r="AD290" i="33476"/>
  <c r="AD306" i="33476"/>
  <c r="AD322" i="33476"/>
  <c r="AH432" i="33476"/>
  <c r="AG440" i="33476"/>
  <c r="AG448" i="33476"/>
  <c r="AG456" i="33476"/>
  <c r="AG464" i="33476"/>
  <c r="AG472" i="33476"/>
  <c r="AG480" i="33476"/>
  <c r="AG488" i="33476"/>
  <c r="AG496" i="33476"/>
  <c r="AJ524" i="33476"/>
  <c r="AH574" i="33476"/>
  <c r="AH578" i="33476"/>
  <c r="AH582" i="33476"/>
  <c r="AH586" i="33476"/>
  <c r="AH590" i="33476"/>
  <c r="AH594" i="33476"/>
  <c r="AH598" i="33476"/>
  <c r="AH602" i="33476"/>
  <c r="AH606" i="33476"/>
  <c r="AH610" i="33476"/>
  <c r="AH614" i="33476"/>
  <c r="AH618" i="33476"/>
  <c r="AH622" i="33476"/>
  <c r="AH626" i="33476"/>
  <c r="AH630" i="33476"/>
  <c r="AH634" i="33476"/>
  <c r="AH638" i="33476"/>
  <c r="AC646" i="33476"/>
  <c r="AG686" i="33476"/>
  <c r="AG718" i="33476"/>
  <c r="AG722" i="33476"/>
  <c r="AG726" i="33476"/>
  <c r="AG730" i="33476"/>
  <c r="AG734" i="33476"/>
  <c r="AG738" i="33476"/>
  <c r="AG742" i="33476"/>
  <c r="AG746" i="33476"/>
  <c r="AJ158" i="33476"/>
  <c r="AG149" i="33476"/>
  <c r="AH193" i="33476"/>
  <c r="AD234" i="33476"/>
  <c r="AG290" i="33476"/>
  <c r="AC301" i="33476"/>
  <c r="AG312" i="33476"/>
  <c r="AG322" i="33476"/>
  <c r="AC333" i="33476"/>
  <c r="AI160" i="33476"/>
  <c r="AI180" i="33476"/>
  <c r="AG201" i="33476"/>
  <c r="AH91" i="33476"/>
  <c r="AG172" i="33476"/>
  <c r="AE197" i="33476"/>
  <c r="AG155" i="33476"/>
  <c r="AE187" i="33476"/>
  <c r="AD208" i="33476"/>
  <c r="AG213" i="33476"/>
  <c r="AH289" i="33476"/>
  <c r="AH305" i="33476"/>
  <c r="AH321" i="33476"/>
  <c r="AH335" i="33476"/>
  <c r="AH343" i="33476"/>
  <c r="AH351" i="33476"/>
  <c r="AG402" i="33476"/>
  <c r="AD168" i="33476"/>
  <c r="AD257" i="33476"/>
  <c r="AF292" i="33476"/>
  <c r="AF308" i="33476"/>
  <c r="AF324" i="33476"/>
  <c r="AC337" i="33476"/>
  <c r="AC345" i="33476"/>
  <c r="AC353" i="33476"/>
  <c r="AF437" i="33476"/>
  <c r="AF445" i="33476"/>
  <c r="AI155" i="33476"/>
  <c r="AE291" i="33476"/>
  <c r="AE299" i="33476"/>
  <c r="AE307" i="33476"/>
  <c r="AE315" i="33476"/>
  <c r="AE323" i="33476"/>
  <c r="AE331" i="33476"/>
  <c r="AF339" i="33476"/>
  <c r="AF347" i="33476"/>
  <c r="AE431" i="33476"/>
  <c r="AE439" i="33476"/>
  <c r="AE447" i="33476"/>
  <c r="AE455" i="33476"/>
  <c r="AE463" i="33476"/>
  <c r="AE471" i="33476"/>
  <c r="AE479" i="33476"/>
  <c r="AE487" i="33476"/>
  <c r="AE495" i="33476"/>
  <c r="AD296" i="33476"/>
  <c r="AD328" i="33476"/>
  <c r="AE346" i="33476"/>
  <c r="AD402" i="33476"/>
  <c r="AC444" i="33476"/>
  <c r="AJ455" i="33476"/>
  <c r="AJ463" i="33476"/>
  <c r="AJ471" i="33476"/>
  <c r="AJ479" i="33476"/>
  <c r="AJ487" i="33476"/>
  <c r="AJ495" i="33476"/>
  <c r="AG536" i="33476"/>
  <c r="AJ581" i="33476"/>
  <c r="AJ589" i="33476"/>
  <c r="AF594" i="33476"/>
  <c r="AF598" i="33476"/>
  <c r="AF602" i="33476"/>
  <c r="AF606" i="33476"/>
  <c r="AF610" i="33476"/>
  <c r="AF614" i="33476"/>
  <c r="AF618" i="33476"/>
  <c r="AF622" i="33476"/>
  <c r="AF626" i="33476"/>
  <c r="AF630" i="33476"/>
  <c r="AF634" i="33476"/>
  <c r="AF638" i="33476"/>
  <c r="AE650" i="33476"/>
  <c r="AI198" i="33476"/>
  <c r="AD297" i="33476"/>
  <c r="AD313" i="33476"/>
  <c r="AD329" i="33476"/>
  <c r="AD383" i="33476"/>
  <c r="AH435" i="33476"/>
  <c r="AH443" i="33476"/>
  <c r="AH451" i="33476"/>
  <c r="AH455" i="33476"/>
  <c r="AH459" i="33476"/>
  <c r="AH463" i="33476"/>
  <c r="AH467" i="33476"/>
  <c r="AH471" i="33476"/>
  <c r="AH475" i="33476"/>
  <c r="AH479" i="33476"/>
  <c r="AH483" i="33476"/>
  <c r="AH487" i="33476"/>
  <c r="AH491" i="33476"/>
  <c r="AH495" i="33476"/>
  <c r="AE507" i="33476"/>
  <c r="AF524" i="33476"/>
  <c r="AE575" i="33476"/>
  <c r="AE579" i="33476"/>
  <c r="AE583" i="33476"/>
  <c r="AE587" i="33476"/>
  <c r="AE591" i="33476"/>
  <c r="AE595" i="33476"/>
  <c r="AE599" i="33476"/>
  <c r="AE603" i="33476"/>
  <c r="AE607" i="33476"/>
  <c r="AE611" i="33476"/>
  <c r="AE615" i="33476"/>
  <c r="AE619" i="33476"/>
  <c r="AE623" i="33476"/>
  <c r="AE627" i="33476"/>
  <c r="AE631" i="33476"/>
  <c r="AE635" i="33476"/>
  <c r="AE639" i="33476"/>
  <c r="AD654" i="33476"/>
  <c r="AD149" i="33476"/>
  <c r="AI291" i="33476"/>
  <c r="AI307" i="33476"/>
  <c r="AI323" i="33476"/>
  <c r="AD368" i="33476"/>
  <c r="AH433" i="33476"/>
  <c r="AG441" i="33476"/>
  <c r="AG449" i="33476"/>
  <c r="AG457" i="33476"/>
  <c r="AG465" i="33476"/>
  <c r="AG473" i="33476"/>
  <c r="AG481" i="33476"/>
  <c r="AG489" i="33476"/>
  <c r="AG497" i="33476"/>
  <c r="AE528" i="33476"/>
  <c r="AD575" i="33476"/>
  <c r="AD579" i="33476"/>
  <c r="AD583" i="33476"/>
  <c r="AD587" i="33476"/>
  <c r="AD591" i="33476"/>
  <c r="AD595" i="33476"/>
  <c r="AD599" i="33476"/>
  <c r="AD603" i="33476"/>
  <c r="AD607" i="33476"/>
  <c r="AD611" i="33476"/>
  <c r="AD615" i="33476"/>
  <c r="AD619" i="33476"/>
  <c r="AD623" i="33476"/>
  <c r="AD627" i="33476"/>
  <c r="AD631" i="33476"/>
  <c r="AD635" i="33476"/>
  <c r="AD639" i="33476"/>
  <c r="AG647" i="33476"/>
  <c r="AG695" i="33476"/>
  <c r="AC719" i="33476"/>
  <c r="AC723" i="33476"/>
  <c r="AC727" i="33476"/>
  <c r="AC731" i="33476"/>
  <c r="AC735" i="33476"/>
  <c r="AC739" i="33476"/>
  <c r="AC743" i="33476"/>
  <c r="AC747" i="33476"/>
  <c r="AH205" i="33476"/>
  <c r="AG314" i="33476"/>
  <c r="AG185" i="33476"/>
  <c r="AG204" i="33476"/>
  <c r="AH337" i="33476"/>
  <c r="AG410" i="33476"/>
  <c r="AF296" i="33476"/>
  <c r="AC347" i="33476"/>
  <c r="AI171" i="33476"/>
  <c r="AE309" i="33476"/>
  <c r="AF341" i="33476"/>
  <c r="AE449" i="33476"/>
  <c r="AE481" i="33476"/>
  <c r="AE334" i="33476"/>
  <c r="AJ457" i="33476"/>
  <c r="AJ489" i="33476"/>
  <c r="AF591" i="33476"/>
  <c r="AF607" i="33476"/>
  <c r="AF623" i="33476"/>
  <c r="AF639" i="33476"/>
  <c r="AD301" i="33476"/>
  <c r="AH437" i="33476"/>
  <c r="AH460" i="33476"/>
  <c r="AH476" i="33476"/>
  <c r="AC490" i="33476"/>
  <c r="AI579" i="33476"/>
  <c r="AI589" i="33476"/>
  <c r="AE600" i="33476"/>
  <c r="AI611" i="33476"/>
  <c r="AI621" i="33476"/>
  <c r="AE632" i="33476"/>
  <c r="AD655" i="33476"/>
  <c r="AD302" i="33476"/>
  <c r="AG450" i="33476"/>
  <c r="AG470" i="33476"/>
  <c r="AG491" i="33476"/>
  <c r="AH575" i="33476"/>
  <c r="AH585" i="33476"/>
  <c r="AD596" i="33476"/>
  <c r="AH607" i="33476"/>
  <c r="AH617" i="33476"/>
  <c r="AD628" i="33476"/>
  <c r="AH639" i="33476"/>
  <c r="AG717" i="33476"/>
  <c r="AC728" i="33476"/>
  <c r="AG739" i="33476"/>
  <c r="AG749" i="33476"/>
  <c r="AG753" i="33476"/>
  <c r="AG757" i="33476"/>
  <c r="AG761" i="33476"/>
  <c r="AG765" i="33476"/>
  <c r="AG769" i="33476"/>
  <c r="AG773" i="33476"/>
  <c r="AG777" i="33476"/>
  <c r="AG781" i="33476"/>
  <c r="AF811" i="33476"/>
  <c r="AF793" i="33476"/>
  <c r="AH570" i="33476"/>
  <c r="AJ566" i="33476"/>
  <c r="AI551" i="33476"/>
  <c r="AH543" i="33476"/>
  <c r="AF918" i="33476"/>
  <c r="AF914" i="33476"/>
  <c r="AF910" i="33476"/>
  <c r="AJ898" i="33476"/>
  <c r="AF888" i="33476"/>
  <c r="AF873" i="33476"/>
  <c r="AJ869" i="33476"/>
  <c r="AJ764" i="33476"/>
  <c r="AE757" i="33476"/>
  <c r="AJ751" i="33476"/>
  <c r="AJ735" i="33476"/>
  <c r="AJ725" i="33476"/>
  <c r="AE720" i="33476"/>
  <c r="AE923" i="33476"/>
  <c r="AE919" i="33476"/>
  <c r="AE915" i="33476"/>
  <c r="AE911" i="33476"/>
  <c r="AE907" i="33476"/>
  <c r="AE903" i="33476"/>
  <c r="AE899" i="33476"/>
  <c r="AE895" i="33476"/>
  <c r="AE891" i="33476"/>
  <c r="AE887" i="33476"/>
  <c r="AE883" i="33476"/>
  <c r="AE879" i="33476"/>
  <c r="AE875" i="33476"/>
  <c r="AE871" i="33476"/>
  <c r="AE867" i="33476"/>
  <c r="AE863" i="33476"/>
  <c r="AI840" i="33476"/>
  <c r="AG807" i="33476"/>
  <c r="AI780" i="33476"/>
  <c r="AD777" i="33476"/>
  <c r="AI772" i="33476"/>
  <c r="AD769" i="33476"/>
  <c r="AI764" i="33476"/>
  <c r="AD761" i="33476"/>
  <c r="AI756" i="33476"/>
  <c r="AD753" i="33476"/>
  <c r="AI748" i="33476"/>
  <c r="AD745" i="33476"/>
  <c r="AI737" i="33476"/>
  <c r="AI734" i="33476"/>
  <c r="AD731" i="33476"/>
  <c r="AI726" i="33476"/>
  <c r="AD723" i="33476"/>
  <c r="AI718" i="33476"/>
  <c r="AD695" i="33476"/>
  <c r="AJ234" i="33476"/>
  <c r="AG324" i="33476"/>
  <c r="AI204" i="33476"/>
  <c r="AG157" i="33476"/>
  <c r="AH290" i="33476"/>
  <c r="AD344" i="33476"/>
  <c r="AC429" i="33476"/>
  <c r="AF309" i="33476"/>
  <c r="AG353" i="33476"/>
  <c r="AJ315" i="33476"/>
  <c r="AJ347" i="33476"/>
  <c r="AI455" i="33476"/>
  <c r="AI487" i="33476"/>
  <c r="AE347" i="33476"/>
  <c r="AD464" i="33476"/>
  <c r="AD496" i="33476"/>
  <c r="AJ594" i="33476"/>
  <c r="AJ610" i="33476"/>
  <c r="AJ626" i="33476"/>
  <c r="AE651" i="33476"/>
  <c r="AI314" i="33476"/>
  <c r="AH444" i="33476"/>
  <c r="AC464" i="33476"/>
  <c r="AC480" i="33476"/>
  <c r="AC492" i="33476"/>
  <c r="AF520" i="33476"/>
  <c r="AE580" i="33476"/>
  <c r="AI591" i="33476"/>
  <c r="AI601" i="33476"/>
  <c r="AE612" i="33476"/>
  <c r="AI623" i="33476"/>
  <c r="AI633" i="33476"/>
  <c r="AD310" i="33476"/>
  <c r="AH426" i="33476"/>
  <c r="AG451" i="33476"/>
  <c r="AG474" i="33476"/>
  <c r="AG494" i="33476"/>
  <c r="AD576" i="33476"/>
  <c r="AH587" i="33476"/>
  <c r="AH597" i="33476"/>
  <c r="AD608" i="33476"/>
  <c r="AH619" i="33476"/>
  <c r="AH629" i="33476"/>
  <c r="AD640" i="33476"/>
  <c r="AG719" i="33476"/>
  <c r="AG729" i="33476"/>
  <c r="AC740" i="33476"/>
  <c r="AC750" i="33476"/>
  <c r="AC754" i="33476"/>
  <c r="AC758" i="33476"/>
  <c r="AC762" i="33476"/>
  <c r="AC766" i="33476"/>
  <c r="AC770" i="33476"/>
  <c r="AC774" i="33476"/>
  <c r="AC778" i="33476"/>
  <c r="AC782" i="33476"/>
  <c r="AJ811" i="33476"/>
  <c r="AE570" i="33476"/>
  <c r="AD569" i="33476"/>
  <c r="AF551" i="33476"/>
  <c r="AE543" i="33476"/>
  <c r="AJ909" i="33476"/>
  <c r="AF898" i="33476"/>
  <c r="AJ892" i="33476"/>
  <c r="AJ887" i="33476"/>
  <c r="AF881" i="33476"/>
  <c r="AF868" i="33476"/>
  <c r="AJ865" i="33476"/>
  <c r="AF823" i="33476"/>
  <c r="AJ782" i="33476"/>
  <c r="AJ777" i="33476"/>
  <c r="AE769" i="33476"/>
  <c r="AE763" i="33476"/>
  <c r="AJ745" i="33476"/>
  <c r="AJ740" i="33476"/>
  <c r="AE735" i="33476"/>
  <c r="AE730" i="33476"/>
  <c r="AI924" i="33476"/>
  <c r="AI920" i="33476"/>
  <c r="AI916" i="33476"/>
  <c r="AI912" i="33476"/>
  <c r="AI908" i="33476"/>
  <c r="AI904" i="33476"/>
  <c r="AI900" i="33476"/>
  <c r="AI896" i="33476"/>
  <c r="AI892" i="33476"/>
  <c r="AI888" i="33476"/>
  <c r="AI884" i="33476"/>
  <c r="AI880" i="33476"/>
  <c r="AI876" i="33476"/>
  <c r="AI872" i="33476"/>
  <c r="AI868" i="33476"/>
  <c r="AI864" i="33476"/>
  <c r="AI860" i="33476"/>
  <c r="AE840" i="33476"/>
  <c r="AI783" i="33476"/>
  <c r="AD780" i="33476"/>
  <c r="AI775" i="33476"/>
  <c r="AD772" i="33476"/>
  <c r="AI767" i="33476"/>
  <c r="AD764" i="33476"/>
  <c r="AI759" i="33476"/>
  <c r="AD756" i="33476"/>
  <c r="AI751" i="33476"/>
  <c r="AD748" i="33476"/>
  <c r="AI743" i="33476"/>
  <c r="AI740" i="33476"/>
  <c r="AD737" i="33476"/>
  <c r="AD734" i="33476"/>
  <c r="AI729" i="33476"/>
  <c r="AD726" i="33476"/>
  <c r="AI721" i="33476"/>
  <c r="AD718" i="33476"/>
  <c r="AJ686" i="33476"/>
  <c r="AF647" i="33476"/>
  <c r="AC257" i="33476"/>
  <c r="AC325" i="33476"/>
  <c r="AI208" i="33476"/>
  <c r="AG163" i="33476"/>
  <c r="AH293" i="33476"/>
  <c r="AH345" i="33476"/>
  <c r="AG431" i="33476"/>
  <c r="AF312" i="33476"/>
  <c r="AF431" i="33476"/>
  <c r="AD268" i="33476"/>
  <c r="AE317" i="33476"/>
  <c r="AF349" i="33476"/>
  <c r="AE457" i="33476"/>
  <c r="AE489" i="33476"/>
  <c r="AE350" i="33476"/>
  <c r="AJ465" i="33476"/>
  <c r="AJ497" i="33476"/>
  <c r="AF595" i="33476"/>
  <c r="AF611" i="33476"/>
  <c r="AF627" i="33476"/>
  <c r="AD317" i="33476"/>
  <c r="AH445" i="33476"/>
  <c r="AH464" i="33476"/>
  <c r="AH480" i="33476"/>
  <c r="AH492" i="33476"/>
  <c r="AE527" i="33476"/>
  <c r="AI581" i="33476"/>
  <c r="AE592" i="33476"/>
  <c r="AI603" i="33476"/>
  <c r="AI613" i="33476"/>
  <c r="AE624" i="33476"/>
  <c r="AI635" i="33476"/>
  <c r="AI311" i="33476"/>
  <c r="AG434" i="33476"/>
  <c r="AG454" i="33476"/>
  <c r="AG475" i="33476"/>
  <c r="AE500" i="33476"/>
  <c r="AH577" i="33476"/>
  <c r="AD588" i="33476"/>
  <c r="AH599" i="33476"/>
  <c r="AH609" i="33476"/>
  <c r="AD620" i="33476"/>
  <c r="AH631" i="33476"/>
  <c r="AC645" i="33476"/>
  <c r="AC720" i="33476"/>
  <c r="AG731" i="33476"/>
  <c r="AG741" i="33476"/>
  <c r="AG750" i="33476"/>
  <c r="AG754" i="33476"/>
  <c r="AG758" i="33476"/>
  <c r="AG762" i="33476"/>
  <c r="AG766" i="33476"/>
  <c r="AG770" i="33476"/>
  <c r="AG774" i="33476"/>
  <c r="AG778" i="33476"/>
  <c r="AG782" i="33476"/>
  <c r="AF785" i="33476"/>
  <c r="AI570" i="33476"/>
  <c r="AH569" i="33476"/>
  <c r="AJ551" i="33476"/>
  <c r="AI543" i="33476"/>
  <c r="AF909" i="33476"/>
  <c r="AJ902" i="33476"/>
  <c r="AF897" i="33476"/>
  <c r="AF892" i="33476"/>
  <c r="AF887" i="33476"/>
  <c r="AF864" i="33476"/>
  <c r="AF860" i="33476"/>
  <c r="AE756" i="33476"/>
  <c r="AE750" i="33476"/>
  <c r="AJ719" i="33476"/>
  <c r="AE924" i="33476"/>
  <c r="AE920" i="33476"/>
  <c r="AE916" i="33476"/>
  <c r="AE912" i="33476"/>
  <c r="AE908" i="33476"/>
  <c r="AE904" i="33476"/>
  <c r="AE900" i="33476"/>
  <c r="AE896" i="33476"/>
  <c r="AE892" i="33476"/>
  <c r="AE888" i="33476"/>
  <c r="AE884" i="33476"/>
  <c r="AE880" i="33476"/>
  <c r="AE876" i="33476"/>
  <c r="AE872" i="33476"/>
  <c r="AE868" i="33476"/>
  <c r="AE864" i="33476"/>
  <c r="AE860" i="33476"/>
  <c r="AI845" i="33476"/>
  <c r="AI819" i="33476"/>
  <c r="AD783" i="33476"/>
  <c r="AI778" i="33476"/>
  <c r="AD775" i="33476"/>
  <c r="AH743" i="33476"/>
  <c r="AF159" i="33476"/>
  <c r="AG292" i="33476"/>
  <c r="AH73" i="33476"/>
  <c r="AC110" i="33476"/>
  <c r="AE191" i="33476"/>
  <c r="AH306" i="33476"/>
  <c r="AD352" i="33476"/>
  <c r="AI169" i="33476"/>
  <c r="AF325" i="33476"/>
  <c r="AJ437" i="33476"/>
  <c r="AJ291" i="33476"/>
  <c r="AJ323" i="33476"/>
  <c r="AI431" i="33476"/>
  <c r="AI463" i="33476"/>
  <c r="AI495" i="33476"/>
  <c r="AD406" i="33476"/>
  <c r="AD472" i="33476"/>
  <c r="AF574" i="33476"/>
  <c r="AJ598" i="33476"/>
  <c r="AJ614" i="33476"/>
  <c r="AJ630" i="33476"/>
  <c r="AI682" i="33476"/>
  <c r="AI330" i="33476"/>
  <c r="AC452" i="33476"/>
  <c r="AC468" i="33476"/>
  <c r="AC484" i="33476"/>
  <c r="AC494" i="33476"/>
  <c r="AJ527" i="33476"/>
  <c r="AI583" i="33476"/>
  <c r="AI593" i="33476"/>
  <c r="AE604" i="33476"/>
  <c r="AI615" i="33476"/>
  <c r="AI625" i="33476"/>
  <c r="AE636" i="33476"/>
  <c r="AD164" i="33476"/>
  <c r="AD318" i="33476"/>
  <c r="AG435" i="33476"/>
  <c r="AG458" i="33476"/>
  <c r="AG478" i="33476"/>
  <c r="AJ500" i="33476"/>
  <c r="AH579" i="33476"/>
  <c r="AH589" i="33476"/>
  <c r="AD600" i="33476"/>
  <c r="AH611" i="33476"/>
  <c r="AH621" i="33476"/>
  <c r="AD632" i="33476"/>
  <c r="AC654" i="33476"/>
  <c r="AG721" i="33476"/>
  <c r="AC732" i="33476"/>
  <c r="AG743" i="33476"/>
  <c r="AC751" i="33476"/>
  <c r="AC755" i="33476"/>
  <c r="AC759" i="33476"/>
  <c r="AC763" i="33476"/>
  <c r="AC767" i="33476"/>
  <c r="AC771" i="33476"/>
  <c r="AC775" i="33476"/>
  <c r="AC779" i="33476"/>
  <c r="AC783" i="33476"/>
  <c r="AF570" i="33476"/>
  <c r="AE569" i="33476"/>
  <c r="AD566" i="33476"/>
  <c r="AF543" i="33476"/>
  <c r="AJ917" i="33476"/>
  <c r="AF908" i="33476"/>
  <c r="AF902" i="33476"/>
  <c r="AJ895" i="33476"/>
  <c r="AF891" i="33476"/>
  <c r="AJ867" i="33476"/>
  <c r="AJ776" i="33476"/>
  <c r="AJ762" i="33476"/>
  <c r="AE749" i="33476"/>
  <c r="AJ734" i="33476"/>
  <c r="AJ728" i="33476"/>
  <c r="AI925" i="33476"/>
  <c r="AI921" i="33476"/>
  <c r="AI917" i="33476"/>
  <c r="AI913" i="33476"/>
  <c r="AI909" i="33476"/>
  <c r="AI905" i="33476"/>
  <c r="AI901" i="33476"/>
  <c r="AI897" i="33476"/>
  <c r="AI893" i="33476"/>
  <c r="AI889" i="33476"/>
  <c r="AI885" i="33476"/>
  <c r="AI881" i="33476"/>
  <c r="AI877" i="33476"/>
  <c r="AI873" i="33476"/>
  <c r="AI869" i="33476"/>
  <c r="AI865" i="33476"/>
  <c r="AI861" i="33476"/>
  <c r="AE845" i="33476"/>
  <c r="AI835" i="33476"/>
  <c r="AD819" i="33476"/>
  <c r="AI811" i="33476"/>
  <c r="AI781" i="33476"/>
  <c r="AD778" i="33476"/>
  <c r="AI773" i="33476"/>
  <c r="AD770" i="33476"/>
  <c r="AI765" i="33476"/>
  <c r="AD762" i="33476"/>
  <c r="AI757" i="33476"/>
  <c r="AD754" i="33476"/>
  <c r="AI749" i="33476"/>
  <c r="AD746" i="33476"/>
  <c r="AI738" i="33476"/>
  <c r="AI735" i="33476"/>
  <c r="AD732" i="33476"/>
  <c r="AI727" i="33476"/>
  <c r="AD724" i="33476"/>
  <c r="AI719" i="33476"/>
  <c r="AJ174" i="33476"/>
  <c r="AC293" i="33476"/>
  <c r="AD129" i="33476"/>
  <c r="AH145" i="33476"/>
  <c r="AD192" i="33476"/>
  <c r="AH309" i="33476"/>
  <c r="AH353" i="33476"/>
  <c r="AE184" i="33476"/>
  <c r="AF328" i="33476"/>
  <c r="AF439" i="33476"/>
  <c r="AE293" i="33476"/>
  <c r="AE325" i="33476"/>
  <c r="AE433" i="33476"/>
  <c r="AE465" i="33476"/>
  <c r="AE497" i="33476"/>
  <c r="AJ473" i="33476"/>
  <c r="AJ575" i="33476"/>
  <c r="AF599" i="33476"/>
  <c r="AF615" i="33476"/>
  <c r="AF631" i="33476"/>
  <c r="AD333" i="33476"/>
  <c r="AH452" i="33476"/>
  <c r="AH468" i="33476"/>
  <c r="AH484" i="33476"/>
  <c r="AC496" i="33476"/>
  <c r="AF536" i="33476"/>
  <c r="AE584" i="33476"/>
  <c r="AI595" i="33476"/>
  <c r="AI605" i="33476"/>
  <c r="AE616" i="33476"/>
  <c r="AI627" i="33476"/>
  <c r="AI637" i="33476"/>
  <c r="AI182" i="33476"/>
  <c r="AD326" i="33476"/>
  <c r="AG438" i="33476"/>
  <c r="AG459" i="33476"/>
  <c r="AG482" i="33476"/>
  <c r="AJ520" i="33476"/>
  <c r="AD580" i="33476"/>
  <c r="AH591" i="33476"/>
  <c r="AH601" i="33476"/>
  <c r="AD612" i="33476"/>
  <c r="AH623" i="33476"/>
  <c r="AH633" i="33476"/>
  <c r="AC655" i="33476"/>
  <c r="AG723" i="33476"/>
  <c r="AG733" i="33476"/>
  <c r="AC744" i="33476"/>
  <c r="AG751" i="33476"/>
  <c r="AG755" i="33476"/>
  <c r="AG759" i="33476"/>
  <c r="AG763" i="33476"/>
  <c r="AG767" i="33476"/>
  <c r="AG771" i="33476"/>
  <c r="AG775" i="33476"/>
  <c r="AG779" i="33476"/>
  <c r="AG783" i="33476"/>
  <c r="AJ570" i="33476"/>
  <c r="AI569" i="33476"/>
  <c r="AH566" i="33476"/>
  <c r="AJ543" i="33476"/>
  <c r="AJ912" i="33476"/>
  <c r="AF901" i="33476"/>
  <c r="AF895" i="33476"/>
  <c r="AJ870" i="33476"/>
  <c r="AF867" i="33476"/>
  <c r="AF845" i="33476"/>
  <c r="AE767" i="33476"/>
  <c r="AJ755" i="33476"/>
  <c r="AE743" i="33476"/>
  <c r="AE737" i="33476"/>
  <c r="AJ723" i="33476"/>
  <c r="AE925" i="33476"/>
  <c r="AE921" i="33476"/>
  <c r="AE917" i="33476"/>
  <c r="AE913" i="33476"/>
  <c r="AE909" i="33476"/>
  <c r="AE905" i="33476"/>
  <c r="AE901" i="33476"/>
  <c r="AE897" i="33476"/>
  <c r="AE893" i="33476"/>
  <c r="AE889" i="33476"/>
  <c r="AE885" i="33476"/>
  <c r="AE881" i="33476"/>
  <c r="AE877" i="33476"/>
  <c r="AE873" i="33476"/>
  <c r="AE869" i="33476"/>
  <c r="AE865" i="33476"/>
  <c r="AE861" i="33476"/>
  <c r="AI855" i="33476"/>
  <c r="AI823" i="33476"/>
  <c r="AD811" i="33476"/>
  <c r="AH785" i="33476"/>
  <c r="AD781" i="33476"/>
  <c r="AI776" i="33476"/>
  <c r="AD773" i="33476"/>
  <c r="AI768" i="33476"/>
  <c r="AD765" i="33476"/>
  <c r="AI760" i="33476"/>
  <c r="AD757" i="33476"/>
  <c r="AI752" i="33476"/>
  <c r="AD749" i="33476"/>
  <c r="AI744" i="33476"/>
  <c r="AI741" i="33476"/>
  <c r="AD738" i="33476"/>
  <c r="AD735" i="33476"/>
  <c r="AI730" i="33476"/>
  <c r="AD727" i="33476"/>
  <c r="AI722" i="33476"/>
  <c r="AD719" i="33476"/>
  <c r="AE150" i="33476"/>
  <c r="AG302" i="33476"/>
  <c r="AD161" i="33476"/>
  <c r="AG180" i="33476"/>
  <c r="AE211" i="33476"/>
  <c r="AH322" i="33476"/>
  <c r="AC375" i="33476"/>
  <c r="AJ257" i="33476"/>
  <c r="AG337" i="33476"/>
  <c r="AJ445" i="33476"/>
  <c r="AJ299" i="33476"/>
  <c r="AJ331" i="33476"/>
  <c r="AI439" i="33476"/>
  <c r="AI471" i="33476"/>
  <c r="AI297" i="33476"/>
  <c r="AC445" i="33476"/>
  <c r="AD480" i="33476"/>
  <c r="AF582" i="33476"/>
  <c r="AJ602" i="33476"/>
  <c r="AJ618" i="33476"/>
  <c r="AJ634" i="33476"/>
  <c r="AE208" i="33476"/>
  <c r="AD387" i="33476"/>
  <c r="AC456" i="33476"/>
  <c r="AC472" i="33476"/>
  <c r="AC486" i="33476"/>
  <c r="AH496" i="33476"/>
  <c r="AI575" i="33476"/>
  <c r="AI585" i="33476"/>
  <c r="AE596" i="33476"/>
  <c r="AI607" i="33476"/>
  <c r="AI617" i="33476"/>
  <c r="AE628" i="33476"/>
  <c r="AI639" i="33476"/>
  <c r="AF285" i="33476"/>
  <c r="AI327" i="33476"/>
  <c r="AG442" i="33476"/>
  <c r="AG462" i="33476"/>
  <c r="AG483" i="33476"/>
  <c r="AJ528" i="33476"/>
  <c r="AH581" i="33476"/>
  <c r="AD592" i="33476"/>
  <c r="AH603" i="33476"/>
  <c r="AH613" i="33476"/>
  <c r="AD624" i="33476"/>
  <c r="AH635" i="33476"/>
  <c r="AC673" i="33476"/>
  <c r="AC724" i="33476"/>
  <c r="AG735" i="33476"/>
  <c r="AG745" i="33476"/>
  <c r="AC752" i="33476"/>
  <c r="AC756" i="33476"/>
  <c r="AC760" i="33476"/>
  <c r="AC764" i="33476"/>
  <c r="AC768" i="33476"/>
  <c r="AC772" i="33476"/>
  <c r="AC776" i="33476"/>
  <c r="AC780" i="33476"/>
  <c r="AF819" i="33476"/>
  <c r="AF569" i="33476"/>
  <c r="AE566" i="33476"/>
  <c r="AD551" i="33476"/>
  <c r="AJ541" i="33476"/>
  <c r="AJ924" i="33476"/>
  <c r="AF912" i="33476"/>
  <c r="AJ906" i="33476"/>
  <c r="AF900" i="33476"/>
  <c r="AJ890" i="33476"/>
  <c r="AF870" i="33476"/>
  <c r="AJ866" i="33476"/>
  <c r="AJ863" i="33476"/>
  <c r="AF840" i="33476"/>
  <c r="AC807" i="33476"/>
  <c r="AE754" i="33476"/>
  <c r="AE722" i="33476"/>
  <c r="AJ717" i="33476"/>
  <c r="AI926" i="33476"/>
  <c r="AI922" i="33476"/>
  <c r="AI918" i="33476"/>
  <c r="AI914" i="33476"/>
  <c r="AI910" i="33476"/>
  <c r="AI906" i="33476"/>
  <c r="AI902" i="33476"/>
  <c r="AI898" i="33476"/>
  <c r="AI894" i="33476"/>
  <c r="AI890" i="33476"/>
  <c r="AI886" i="33476"/>
  <c r="AI882" i="33476"/>
  <c r="AI878" i="33476"/>
  <c r="AI874" i="33476"/>
  <c r="AI870" i="33476"/>
  <c r="AI866" i="33476"/>
  <c r="AI862" i="33476"/>
  <c r="AI831" i="33476"/>
  <c r="AE823" i="33476"/>
  <c r="AC793" i="33476"/>
  <c r="AC785" i="33476"/>
  <c r="AI779" i="33476"/>
  <c r="AD776" i="33476"/>
  <c r="AI771" i="33476"/>
  <c r="AD768" i="33476"/>
  <c r="AI763" i="33476"/>
  <c r="AD760" i="33476"/>
  <c r="AI755" i="33476"/>
  <c r="AD752" i="33476"/>
  <c r="AI747" i="33476"/>
  <c r="AD744" i="33476"/>
  <c r="AD741" i="33476"/>
  <c r="AI736" i="33476"/>
  <c r="AI733" i="33476"/>
  <c r="AD730" i="33476"/>
  <c r="AI725" i="33476"/>
  <c r="AD722" i="33476"/>
  <c r="AI717" i="33476"/>
  <c r="AZ706" i="33476"/>
  <c r="AY679" i="33476"/>
  <c r="BC679" i="33476"/>
  <c r="AZ679" i="33476"/>
  <c r="BD679" i="33476"/>
  <c r="AI679" i="33476"/>
  <c r="AD679" i="33476"/>
  <c r="BB675" i="33476"/>
  <c r="BA675" i="33476"/>
  <c r="BM675" i="33476"/>
  <c r="BD662" i="33476"/>
  <c r="AG662" i="33476"/>
  <c r="AE662" i="33476"/>
  <c r="AI662" i="33476"/>
  <c r="AD662" i="33476"/>
  <c r="BL644" i="33476"/>
  <c r="BH644" i="33476"/>
  <c r="AC644" i="33476"/>
  <c r="BC568" i="33476"/>
  <c r="BM568" i="33476"/>
  <c r="AX568" i="33476"/>
  <c r="AD561" i="33476"/>
  <c r="BB561" i="33476"/>
  <c r="AZ561" i="33476"/>
  <c r="AW561" i="33476"/>
  <c r="BA553" i="33476"/>
  <c r="BJ553" i="33476"/>
  <c r="AY553" i="33476"/>
  <c r="BI553" i="33476"/>
  <c r="AY537" i="33476"/>
  <c r="BC533" i="33476"/>
  <c r="AZ533" i="33476"/>
  <c r="AI509" i="33476"/>
  <c r="AZ501" i="33476"/>
  <c r="BM501" i="33476"/>
  <c r="AH501" i="33476"/>
  <c r="BC501" i="33476"/>
  <c r="BK427" i="33476"/>
  <c r="AC427" i="33476"/>
  <c r="AG427" i="33476"/>
  <c r="BB423" i="33476"/>
  <c r="AC423" i="33476"/>
  <c r="AG423" i="33476"/>
  <c r="AH423" i="33476"/>
  <c r="AD415" i="33476"/>
  <c r="BA411" i="33476"/>
  <c r="BG411" i="33476"/>
  <c r="AH411" i="33476"/>
  <c r="BL384" i="33476"/>
  <c r="AG384" i="33476"/>
  <c r="AH384" i="33476"/>
  <c r="AG380" i="33476"/>
  <c r="AD380" i="33476"/>
  <c r="AC369" i="33476"/>
  <c r="AG369" i="33476"/>
  <c r="AX365" i="33476"/>
  <c r="AF365" i="33476"/>
  <c r="AH365" i="33476"/>
  <c r="AD365" i="33476"/>
  <c r="BB361" i="33476"/>
  <c r="AD361" i="33476"/>
  <c r="AX357" i="33476"/>
  <c r="AD357" i="33476"/>
  <c r="BC286" i="33476"/>
  <c r="BJ286" i="33476"/>
  <c r="AJ286" i="33476"/>
  <c r="AC286" i="33476"/>
  <c r="AH286" i="33476"/>
  <c r="AJ276" i="33476"/>
  <c r="AI276" i="33476"/>
  <c r="BM276" i="33476"/>
  <c r="BK251" i="33476"/>
  <c r="AD251" i="33476"/>
  <c r="AG251" i="33476"/>
  <c r="AC251" i="33476"/>
  <c r="AF251" i="33476"/>
  <c r="AC247" i="33476"/>
  <c r="AG247" i="33476"/>
  <c r="AC228" i="33476"/>
  <c r="AD228" i="33476"/>
  <c r="AG228" i="33476"/>
  <c r="AF228" i="33476"/>
  <c r="AD224" i="33476"/>
  <c r="AH224" i="33476"/>
  <c r="AX221" i="33476"/>
  <c r="BG221" i="33476"/>
  <c r="AW688" i="33476"/>
  <c r="AI688" i="33476"/>
  <c r="BA518" i="33476"/>
  <c r="AY518" i="33476"/>
  <c r="AC518" i="33476"/>
  <c r="AM558" i="33476"/>
  <c r="BK660" i="33476"/>
  <c r="AC660" i="33476"/>
  <c r="DV550" i="33476"/>
  <c r="DV546" i="33476"/>
  <c r="BN688" i="33476"/>
  <c r="BK546" i="33476"/>
  <c r="AX650" i="33476"/>
  <c r="AY69" i="33476"/>
  <c r="AF142" i="33476"/>
  <c r="AC93" i="33476"/>
  <c r="AZ110" i="33476"/>
  <c r="BC129" i="33476"/>
  <c r="AJ129" i="33476"/>
  <c r="AE133" i="33476"/>
  <c r="BD137" i="33476"/>
  <c r="AY141" i="33476"/>
  <c r="AF141" i="33476"/>
  <c r="AI228" i="33476"/>
  <c r="AY73" i="33476"/>
  <c r="AF73" i="33476"/>
  <c r="BC125" i="33476"/>
  <c r="AJ125" i="33476"/>
  <c r="AG231" i="33476"/>
  <c r="AE91" i="33476"/>
  <c r="AW106" i="33476"/>
  <c r="BW106" i="33476"/>
  <c r="BC95" i="33476"/>
  <c r="AJ95" i="33476"/>
  <c r="AG77" i="33476"/>
  <c r="AI77" i="33476"/>
  <c r="AE121" i="33476"/>
  <c r="BA213" i="33476"/>
  <c r="BB91" i="33476"/>
  <c r="BD357" i="33476"/>
  <c r="AJ361" i="33476"/>
  <c r="AZ368" i="33476"/>
  <c r="BJ369" i="33476"/>
  <c r="AJ379" i="33476"/>
  <c r="BJ380" i="33476"/>
  <c r="AZ384" i="33476"/>
  <c r="BD391" i="33476"/>
  <c r="AJ402" i="33476"/>
  <c r="BD406" i="33476"/>
  <c r="BD410" i="33476"/>
  <c r="BD414" i="33476"/>
  <c r="BN423" i="33476"/>
  <c r="AJ429" i="33476"/>
  <c r="AC212" i="33476"/>
  <c r="AE212" i="33476"/>
  <c r="BM357" i="33476"/>
  <c r="AI391" i="33476"/>
  <c r="AI406" i="33476"/>
  <c r="AY410" i="33476"/>
  <c r="BC414" i="33476"/>
  <c r="AI423" i="33476"/>
  <c r="AW227" i="33476"/>
  <c r="AF379" i="33476"/>
  <c r="BV506" i="33476"/>
  <c r="BV518" i="33476"/>
  <c r="AF253" i="33476"/>
  <c r="AC253" i="33476"/>
  <c r="BC253" i="33476"/>
  <c r="AH503" i="33476"/>
  <c r="BV519" i="33476"/>
  <c r="BB527" i="33476"/>
  <c r="AF402" i="33476"/>
  <c r="BA506" i="33476"/>
  <c r="AI519" i="33476"/>
  <c r="AI527" i="33476"/>
  <c r="AH500" i="33476"/>
  <c r="AD520" i="33476"/>
  <c r="AX536" i="33476"/>
  <c r="AX330" i="33476"/>
  <c r="AI343" i="33476"/>
  <c r="AD379" i="33476"/>
  <c r="AX435" i="33476"/>
  <c r="AX443" i="33476"/>
  <c r="AZ452" i="33476"/>
  <c r="AZ460" i="33476"/>
  <c r="AZ468" i="33476"/>
  <c r="AZ476" i="33476"/>
  <c r="AZ484" i="33476"/>
  <c r="AZ492" i="33476"/>
  <c r="AW500" i="33476"/>
  <c r="AW524" i="33476"/>
  <c r="AC540" i="33476"/>
  <c r="AG552" i="33476"/>
  <c r="AG563" i="33476"/>
  <c r="AW569" i="33476"/>
  <c r="AC577" i="33476"/>
  <c r="AC581" i="33476"/>
  <c r="AC585" i="33476"/>
  <c r="AW588" i="33476"/>
  <c r="AW592" i="33476"/>
  <c r="AW596" i="33476"/>
  <c r="AW600" i="33476"/>
  <c r="AW604" i="33476"/>
  <c r="AC608" i="33476"/>
  <c r="AC612" i="33476"/>
  <c r="AC616" i="33476"/>
  <c r="AC620" i="33476"/>
  <c r="AC624" i="33476"/>
  <c r="AC628" i="33476"/>
  <c r="AC632" i="33476"/>
  <c r="AC636" i="33476"/>
  <c r="AC640" i="33476"/>
  <c r="AD717" i="33476"/>
  <c r="AI720" i="33476"/>
  <c r="AX723" i="33476"/>
  <c r="AD733" i="33476"/>
  <c r="AD736" i="33476"/>
  <c r="AI739" i="33476"/>
  <c r="AI742" i="33476"/>
  <c r="AX745" i="33476"/>
  <c r="AD755" i="33476"/>
  <c r="AI758" i="33476"/>
  <c r="AX761" i="33476"/>
  <c r="AD771" i="33476"/>
  <c r="AD779" i="33476"/>
  <c r="BC840" i="33476"/>
  <c r="AY720" i="33476"/>
  <c r="BD741" i="33476"/>
  <c r="AY764" i="33476"/>
  <c r="AZ827" i="33476"/>
  <c r="AJ873" i="33476"/>
  <c r="AZ899" i="33476"/>
  <c r="AZ919" i="33476"/>
  <c r="AF802" i="33476"/>
  <c r="AG776" i="33476"/>
  <c r="AG760" i="33476"/>
  <c r="AC736" i="33476"/>
  <c r="AH625" i="33476"/>
  <c r="AH583" i="33476"/>
  <c r="AG443" i="33476"/>
  <c r="AI629" i="33476"/>
  <c r="AI587" i="33476"/>
  <c r="AH472" i="33476"/>
  <c r="AF635" i="33476"/>
  <c r="AJ481" i="33476"/>
  <c r="AE441" i="33476"/>
  <c r="AC339" i="33476"/>
  <c r="AD150" i="33476"/>
  <c r="AG129" i="33476"/>
  <c r="AS123" i="33476"/>
  <c r="AQ71" i="33476"/>
  <c r="AO688" i="33476"/>
  <c r="AE571" i="33476"/>
  <c r="BC650" i="33476"/>
  <c r="AH844" i="33476"/>
  <c r="BA84" i="33476"/>
  <c r="BD117" i="33476"/>
  <c r="AW107" i="33476"/>
  <c r="BC110" i="33476"/>
  <c r="AJ110" i="33476"/>
  <c r="AY129" i="33476"/>
  <c r="AF129" i="33476"/>
  <c r="AZ137" i="33476"/>
  <c r="AI141" i="33476"/>
  <c r="BS214" i="33476"/>
  <c r="BC242" i="33476"/>
  <c r="AI73" i="33476"/>
  <c r="AY125" i="33476"/>
  <c r="AF125" i="33476"/>
  <c r="BR91" i="33476"/>
  <c r="AW91" i="33476"/>
  <c r="AC106" i="33476"/>
  <c r="AX95" i="33476"/>
  <c r="AY95" i="33476"/>
  <c r="AF95" i="33476"/>
  <c r="AE77" i="33476"/>
  <c r="BB121" i="33476"/>
  <c r="AW121" i="33476"/>
  <c r="AH213" i="33476"/>
  <c r="AJ356" i="33476"/>
  <c r="BJ357" i="33476"/>
  <c r="AZ361" i="33476"/>
  <c r="BD368" i="33476"/>
  <c r="BN369" i="33476"/>
  <c r="AZ379" i="33476"/>
  <c r="BN380" i="33476"/>
  <c r="BD384" i="33476"/>
  <c r="AJ390" i="33476"/>
  <c r="BJ391" i="33476"/>
  <c r="AZ402" i="33476"/>
  <c r="AJ426" i="33476"/>
  <c r="AZ429" i="33476"/>
  <c r="BA212" i="33476"/>
  <c r="AE254" i="33476"/>
  <c r="BS357" i="33476"/>
  <c r="BS360" i="33476"/>
  <c r="AI369" i="33476"/>
  <c r="BS379" i="33476"/>
  <c r="BM384" i="33476"/>
  <c r="BW387" i="33476"/>
  <c r="AY391" i="33476"/>
  <c r="AE402" i="33476"/>
  <c r="AY406" i="33476"/>
  <c r="BC410" i="33476"/>
  <c r="AY423" i="33476"/>
  <c r="AI427" i="33476"/>
  <c r="AY227" i="33476"/>
  <c r="AF407" i="33476"/>
  <c r="BR506" i="33476"/>
  <c r="BR518" i="33476"/>
  <c r="AY253" i="33476"/>
  <c r="AD503" i="33476"/>
  <c r="AX527" i="33476"/>
  <c r="AF414" i="33476"/>
  <c r="AW519" i="33476"/>
  <c r="AW527" i="33476"/>
  <c r="AD500" i="33476"/>
  <c r="BB532" i="33476"/>
  <c r="AH536" i="33476"/>
  <c r="AF264" i="33476"/>
  <c r="AD311" i="33476"/>
  <c r="BC331" i="33476"/>
  <c r="BC346" i="33476"/>
  <c r="AF390" i="33476"/>
  <c r="AD436" i="33476"/>
  <c r="AD444" i="33476"/>
  <c r="AF453" i="33476"/>
  <c r="AF461" i="33476"/>
  <c r="AF469" i="33476"/>
  <c r="AF477" i="33476"/>
  <c r="AF485" i="33476"/>
  <c r="AF493" i="33476"/>
  <c r="BD501" i="33476"/>
  <c r="AG527" i="33476"/>
  <c r="AW540" i="33476"/>
  <c r="BA552" i="33476"/>
  <c r="BA563" i="33476"/>
  <c r="AW577" i="33476"/>
  <c r="AW581" i="33476"/>
  <c r="AW585" i="33476"/>
  <c r="AC589" i="33476"/>
  <c r="AC593" i="33476"/>
  <c r="AC597" i="33476"/>
  <c r="AC601" i="33476"/>
  <c r="BQ604" i="33476"/>
  <c r="AW608" i="33476"/>
  <c r="AW612" i="33476"/>
  <c r="AW616" i="33476"/>
  <c r="AW620" i="33476"/>
  <c r="AW624" i="33476"/>
  <c r="AW628" i="33476"/>
  <c r="AW632" i="33476"/>
  <c r="AW636" i="33476"/>
  <c r="AW640" i="33476"/>
  <c r="AZ675" i="33476"/>
  <c r="AX727" i="33476"/>
  <c r="BC730" i="33476"/>
  <c r="AX749" i="33476"/>
  <c r="BC752" i="33476"/>
  <c r="AX765" i="33476"/>
  <c r="BC768" i="33476"/>
  <c r="BC775" i="33476"/>
  <c r="BC783" i="33476"/>
  <c r="BA807" i="33476"/>
  <c r="AY721" i="33476"/>
  <c r="AJ742" i="33476"/>
  <c r="AY766" i="33476"/>
  <c r="AF835" i="33476"/>
  <c r="AF874" i="33476"/>
  <c r="BD899" i="33476"/>
  <c r="BD919" i="33476"/>
  <c r="AH541" i="33476"/>
  <c r="AE551" i="33476"/>
  <c r="AY566" i="33476"/>
  <c r="AD570" i="33476"/>
  <c r="AC773" i="33476"/>
  <c r="AC757" i="33476"/>
  <c r="AG727" i="33476"/>
  <c r="AD616" i="33476"/>
  <c r="AJ536" i="33476"/>
  <c r="AH379" i="33476"/>
  <c r="AE620" i="33476"/>
  <c r="AI577" i="33476"/>
  <c r="AC460" i="33476"/>
  <c r="AJ622" i="33476"/>
  <c r="AD456" i="33476"/>
  <c r="AJ339" i="33476"/>
  <c r="AF293" i="33476"/>
  <c r="AG200" i="33476"/>
  <c r="AX881" i="33476"/>
  <c r="BH649" i="33476"/>
  <c r="BC649" i="33476"/>
  <c r="AO505" i="33476"/>
  <c r="BR505" i="33476"/>
  <c r="AX660" i="33476"/>
  <c r="BB660" i="33476"/>
  <c r="AN666" i="33476"/>
  <c r="AH660" i="33476"/>
  <c r="AQ653" i="33476"/>
  <c r="AN688" i="33476"/>
  <c r="BR394" i="33476"/>
  <c r="BK501" i="33476"/>
  <c r="AD125" i="33476"/>
  <c r="AZ117" i="33476"/>
  <c r="AX69" i="33476"/>
  <c r="AX117" i="33476"/>
  <c r="AY110" i="33476"/>
  <c r="AF110" i="33476"/>
  <c r="AI129" i="33476"/>
  <c r="BC137" i="33476"/>
  <c r="AJ137" i="33476"/>
  <c r="AE141" i="33476"/>
  <c r="AY242" i="33476"/>
  <c r="AE73" i="33476"/>
  <c r="AI87" i="33476"/>
  <c r="AI125" i="33476"/>
  <c r="BA95" i="33476"/>
  <c r="BC216" i="33476"/>
  <c r="AY231" i="33476"/>
  <c r="AC91" i="33476"/>
  <c r="BD106" i="33476"/>
  <c r="AD95" i="33476"/>
  <c r="AI95" i="33476"/>
  <c r="BB77" i="33476"/>
  <c r="AW77" i="33476"/>
  <c r="AC121" i="33476"/>
  <c r="BC213" i="33476"/>
  <c r="AZ356" i="33476"/>
  <c r="BN357" i="33476"/>
  <c r="BD361" i="33476"/>
  <c r="AJ365" i="33476"/>
  <c r="BX369" i="33476"/>
  <c r="BD379" i="33476"/>
  <c r="AJ383" i="33476"/>
  <c r="BJ384" i="33476"/>
  <c r="AZ390" i="33476"/>
  <c r="BN391" i="33476"/>
  <c r="BD402" i="33476"/>
  <c r="AJ422" i="33476"/>
  <c r="AZ426" i="33476"/>
  <c r="BD429" i="33476"/>
  <c r="AX212" i="33476"/>
  <c r="AG212" i="33476"/>
  <c r="AE356" i="33476"/>
  <c r="BW357" i="33476"/>
  <c r="BW360" i="33476"/>
  <c r="BM365" i="33476"/>
  <c r="AY369" i="33476"/>
  <c r="BS375" i="33476"/>
  <c r="BM380" i="33476"/>
  <c r="BW384" i="33476"/>
  <c r="AE390" i="33476"/>
  <c r="AI402" i="33476"/>
  <c r="BC406" i="33476"/>
  <c r="AE422" i="33476"/>
  <c r="BC423" i="33476"/>
  <c r="AY427" i="33476"/>
  <c r="BB220" i="33476"/>
  <c r="BC247" i="33476"/>
  <c r="AF426" i="33476"/>
  <c r="AF383" i="33476"/>
  <c r="AG253" i="33476"/>
  <c r="BD253" i="33476"/>
  <c r="AI253" i="33476"/>
  <c r="BB523" i="33476"/>
  <c r="AH527" i="33476"/>
  <c r="AF418" i="33476"/>
  <c r="BC519" i="33476"/>
  <c r="BC527" i="33476"/>
  <c r="BB528" i="33476"/>
  <c r="AX532" i="33476"/>
  <c r="AD536" i="33476"/>
  <c r="AI312" i="33476"/>
  <c r="AI347" i="33476"/>
  <c r="BB411" i="33476"/>
  <c r="AX437" i="33476"/>
  <c r="AX445" i="33476"/>
  <c r="AG503" i="33476"/>
  <c r="BU552" i="33476"/>
  <c r="BU563" i="33476"/>
  <c r="AC574" i="33476"/>
  <c r="AC578" i="33476"/>
  <c r="AC582" i="33476"/>
  <c r="BQ585" i="33476"/>
  <c r="AW589" i="33476"/>
  <c r="AW593" i="33476"/>
  <c r="AW597" i="33476"/>
  <c r="AW601" i="33476"/>
  <c r="AC605" i="33476"/>
  <c r="AC609" i="33476"/>
  <c r="AC613" i="33476"/>
  <c r="AC617" i="33476"/>
  <c r="AC621" i="33476"/>
  <c r="AC625" i="33476"/>
  <c r="AC629" i="33476"/>
  <c r="AC633" i="33476"/>
  <c r="AC637" i="33476"/>
  <c r="AX695" i="33476"/>
  <c r="AX718" i="33476"/>
  <c r="AD721" i="33476"/>
  <c r="AI724" i="33476"/>
  <c r="AX734" i="33476"/>
  <c r="AX737" i="33476"/>
  <c r="AD740" i="33476"/>
  <c r="AD743" i="33476"/>
  <c r="AI746" i="33476"/>
  <c r="AX756" i="33476"/>
  <c r="AD759" i="33476"/>
  <c r="AI762" i="33476"/>
  <c r="AX772" i="33476"/>
  <c r="AX780" i="33476"/>
  <c r="BC864" i="33476"/>
  <c r="AI867" i="33476"/>
  <c r="BC872" i="33476"/>
  <c r="AI875" i="33476"/>
  <c r="BC880" i="33476"/>
  <c r="AI883" i="33476"/>
  <c r="BC888" i="33476"/>
  <c r="AI891" i="33476"/>
  <c r="BC896" i="33476"/>
  <c r="AI899" i="33476"/>
  <c r="BC904" i="33476"/>
  <c r="AI907" i="33476"/>
  <c r="BC912" i="33476"/>
  <c r="AI915" i="33476"/>
  <c r="BC920" i="33476"/>
  <c r="AI923" i="33476"/>
  <c r="AY725" i="33476"/>
  <c r="AE746" i="33476"/>
  <c r="BD770" i="33476"/>
  <c r="AZ862" i="33476"/>
  <c r="AF884" i="33476"/>
  <c r="AF905" i="33476"/>
  <c r="AF923" i="33476"/>
  <c r="BD543" i="33476"/>
  <c r="AI566" i="33476"/>
  <c r="BC569" i="33476"/>
  <c r="AG772" i="33476"/>
  <c r="AG756" i="33476"/>
  <c r="AG725" i="33476"/>
  <c r="AH615" i="33476"/>
  <c r="AE532" i="33476"/>
  <c r="AH360" i="33476"/>
  <c r="AI619" i="33476"/>
  <c r="AE576" i="33476"/>
  <c r="AH456" i="33476"/>
  <c r="AF619" i="33476"/>
  <c r="AC448" i="33476"/>
  <c r="AE333" i="33476"/>
  <c r="AJ268" i="33476"/>
  <c r="AE181" i="33476"/>
  <c r="BX119" i="33476"/>
  <c r="AS119" i="33476"/>
  <c r="AT518" i="33476"/>
  <c r="AP283" i="33476"/>
  <c r="AJ712" i="33476"/>
  <c r="BJ558" i="33476"/>
  <c r="AC566" i="33476"/>
  <c r="AY650" i="33476"/>
  <c r="AX125" i="33476"/>
  <c r="BC117" i="33476"/>
  <c r="AJ117" i="33476"/>
  <c r="AE99" i="33476"/>
  <c r="AI110" i="33476"/>
  <c r="AY114" i="33476"/>
  <c r="AE129" i="33476"/>
  <c r="BD133" i="33476"/>
  <c r="AY137" i="33476"/>
  <c r="AF137" i="33476"/>
  <c r="BC234" i="33476"/>
  <c r="AI242" i="33476"/>
  <c r="BJ93" i="33476"/>
  <c r="AE125" i="33476"/>
  <c r="AG106" i="33476"/>
  <c r="AX88" i="33476"/>
  <c r="AY216" i="33476"/>
  <c r="AI231" i="33476"/>
  <c r="AX91" i="33476"/>
  <c r="BD91" i="33476"/>
  <c r="AX106" i="33476"/>
  <c r="BC106" i="33476"/>
  <c r="AZ106" i="33476"/>
  <c r="AE95" i="33476"/>
  <c r="AF111" i="33476"/>
  <c r="AC77" i="33476"/>
  <c r="AX121" i="33476"/>
  <c r="BD121" i="33476"/>
  <c r="BD243" i="33476"/>
  <c r="BD356" i="33476"/>
  <c r="AJ360" i="33476"/>
  <c r="BJ361" i="33476"/>
  <c r="AZ365" i="33476"/>
  <c r="AJ375" i="33476"/>
  <c r="AZ383" i="33476"/>
  <c r="BN384" i="33476"/>
  <c r="BD390" i="33476"/>
  <c r="AJ398" i="33476"/>
  <c r="AJ407" i="33476"/>
  <c r="AJ411" i="33476"/>
  <c r="AJ415" i="33476"/>
  <c r="AZ422" i="33476"/>
  <c r="BD426" i="33476"/>
  <c r="AF212" i="33476"/>
  <c r="AI356" i="33476"/>
  <c r="AE360" i="33476"/>
  <c r="BM361" i="33476"/>
  <c r="AE368" i="33476"/>
  <c r="BC369" i="33476"/>
  <c r="AE379" i="33476"/>
  <c r="AE383" i="33476"/>
  <c r="AE387" i="33476"/>
  <c r="AI390" i="33476"/>
  <c r="AE398" i="33476"/>
  <c r="AY402" i="33476"/>
  <c r="BM415" i="33476"/>
  <c r="AI422" i="33476"/>
  <c r="AE426" i="33476"/>
  <c r="BC427" i="33476"/>
  <c r="BD221" i="33476"/>
  <c r="AI247" i="33476"/>
  <c r="AF429" i="33476"/>
  <c r="AF406" i="33476"/>
  <c r="AX253" i="33476"/>
  <c r="AE253" i="33476"/>
  <c r="BB519" i="33476"/>
  <c r="AX523" i="33476"/>
  <c r="AD527" i="33476"/>
  <c r="AI503" i="33476"/>
  <c r="AI507" i="33476"/>
  <c r="BB524" i="33476"/>
  <c r="AX528" i="33476"/>
  <c r="AH532" i="33476"/>
  <c r="AZ285" i="33476"/>
  <c r="AX314" i="33476"/>
  <c r="BC334" i="33476"/>
  <c r="BC350" i="33476"/>
  <c r="AD422" i="33476"/>
  <c r="AD438" i="33476"/>
  <c r="AD446" i="33476"/>
  <c r="AC528" i="33476"/>
  <c r="AW574" i="33476"/>
  <c r="AW578" i="33476"/>
  <c r="AW582" i="33476"/>
  <c r="AC586" i="33476"/>
  <c r="AC590" i="33476"/>
  <c r="AC594" i="33476"/>
  <c r="AC598" i="33476"/>
  <c r="AC602" i="33476"/>
  <c r="AW605" i="33476"/>
  <c r="AW609" i="33476"/>
  <c r="AW613" i="33476"/>
  <c r="AW617" i="33476"/>
  <c r="AW621" i="33476"/>
  <c r="AW625" i="33476"/>
  <c r="AW629" i="33476"/>
  <c r="AW633" i="33476"/>
  <c r="AW637" i="33476"/>
  <c r="AF646" i="33476"/>
  <c r="BI701" i="33476"/>
  <c r="BC718" i="33476"/>
  <c r="BC721" i="33476"/>
  <c r="AD728" i="33476"/>
  <c r="AI731" i="33476"/>
  <c r="BC734" i="33476"/>
  <c r="BC737" i="33476"/>
  <c r="BC740" i="33476"/>
  <c r="BC743" i="33476"/>
  <c r="AD750" i="33476"/>
  <c r="AI753" i="33476"/>
  <c r="BC756" i="33476"/>
  <c r="BC759" i="33476"/>
  <c r="AD766" i="33476"/>
  <c r="AI769" i="33476"/>
  <c r="BC772" i="33476"/>
  <c r="BC780" i="33476"/>
  <c r="AE862" i="33476"/>
  <c r="AY867" i="33476"/>
  <c r="AE870" i="33476"/>
  <c r="AY875" i="33476"/>
  <c r="AE878" i="33476"/>
  <c r="AY883" i="33476"/>
  <c r="AE886" i="33476"/>
  <c r="AY891" i="33476"/>
  <c r="AE894" i="33476"/>
  <c r="AY899" i="33476"/>
  <c r="AE902" i="33476"/>
  <c r="AY907" i="33476"/>
  <c r="AE910" i="33476"/>
  <c r="AY915" i="33476"/>
  <c r="AE918" i="33476"/>
  <c r="AY923" i="33476"/>
  <c r="AE926" i="33476"/>
  <c r="AJ726" i="33476"/>
  <c r="AY746" i="33476"/>
  <c r="AJ772" i="33476"/>
  <c r="BD862" i="33476"/>
  <c r="AZ885" i="33476"/>
  <c r="AF906" i="33476"/>
  <c r="AF924" i="33476"/>
  <c r="AZ819" i="33476"/>
  <c r="AC769" i="33476"/>
  <c r="AC753" i="33476"/>
  <c r="AC704" i="33476"/>
  <c r="AH605" i="33476"/>
  <c r="AG490" i="33476"/>
  <c r="AI295" i="33476"/>
  <c r="AI609" i="33476"/>
  <c r="AJ507" i="33476"/>
  <c r="AH436" i="33476"/>
  <c r="AJ606" i="33476"/>
  <c r="AI329" i="33476"/>
  <c r="AJ307" i="33476"/>
  <c r="AC406" i="33476"/>
  <c r="AI184" i="33476"/>
  <c r="AZ481" i="33476"/>
  <c r="BX657" i="33476"/>
  <c r="BD657" i="33476"/>
  <c r="AE657" i="33476"/>
  <c r="AI660" i="33476"/>
  <c r="AT660" i="33476"/>
  <c r="AF660" i="33476"/>
  <c r="BT799" i="33476"/>
  <c r="AO79" i="33476"/>
  <c r="AC712" i="33476"/>
  <c r="AW566" i="33476"/>
  <c r="BA650" i="33476"/>
  <c r="AG785" i="33476"/>
  <c r="AW415" i="33476"/>
  <c r="AY117" i="33476"/>
  <c r="AF117" i="33476"/>
  <c r="AC73" i="33476"/>
  <c r="AH125" i="33476"/>
  <c r="AJ103" i="33476"/>
  <c r="AE110" i="33476"/>
  <c r="AE114" i="33476"/>
  <c r="AZ133" i="33476"/>
  <c r="AI137" i="33476"/>
  <c r="AF139" i="33476"/>
  <c r="BC223" i="33476"/>
  <c r="AY234" i="33476"/>
  <c r="AE242" i="33476"/>
  <c r="AD117" i="33476"/>
  <c r="AI216" i="33476"/>
  <c r="BH232" i="33476"/>
  <c r="AD91" i="33476"/>
  <c r="AZ91" i="33476"/>
  <c r="AD106" i="33476"/>
  <c r="AY106" i="33476"/>
  <c r="AJ106" i="33476"/>
  <c r="BB95" i="33476"/>
  <c r="AI217" i="33476"/>
  <c r="AX77" i="33476"/>
  <c r="BD77" i="33476"/>
  <c r="AD121" i="33476"/>
  <c r="AZ121" i="33476"/>
  <c r="BA243" i="33476"/>
  <c r="AZ360" i="33476"/>
  <c r="BN361" i="33476"/>
  <c r="BD365" i="33476"/>
  <c r="BT368" i="33476"/>
  <c r="AZ375" i="33476"/>
  <c r="BD383" i="33476"/>
  <c r="AJ387" i="33476"/>
  <c r="AZ398" i="33476"/>
  <c r="AZ407" i="33476"/>
  <c r="AZ411" i="33476"/>
  <c r="AZ415" i="33476"/>
  <c r="BD422" i="33476"/>
  <c r="AY356" i="33476"/>
  <c r="AI360" i="33476"/>
  <c r="AE364" i="33476"/>
  <c r="AI368" i="33476"/>
  <c r="AE375" i="33476"/>
  <c r="AI379" i="33476"/>
  <c r="AI383" i="33476"/>
  <c r="AI387" i="33476"/>
  <c r="AY390" i="33476"/>
  <c r="AI398" i="33476"/>
  <c r="BC402" i="33476"/>
  <c r="BM411" i="33476"/>
  <c r="AE418" i="33476"/>
  <c r="AY422" i="33476"/>
  <c r="AI426" i="33476"/>
  <c r="AE429" i="33476"/>
  <c r="BJ221" i="33476"/>
  <c r="AZ253" i="33476"/>
  <c r="AF519" i="33476"/>
  <c r="BB506" i="33476"/>
  <c r="AF410" i="33476"/>
  <c r="AW253" i="33476"/>
  <c r="AJ253" i="33476"/>
  <c r="BB507" i="33476"/>
  <c r="AX519" i="33476"/>
  <c r="AH523" i="33476"/>
  <c r="AH121" i="33476"/>
  <c r="AW503" i="33476"/>
  <c r="AW507" i="33476"/>
  <c r="AI523" i="33476"/>
  <c r="AX524" i="33476"/>
  <c r="AH528" i="33476"/>
  <c r="AD532" i="33476"/>
  <c r="BA190" i="33476"/>
  <c r="AD295" i="33476"/>
  <c r="BC315" i="33476"/>
  <c r="AI335" i="33476"/>
  <c r="AI351" i="33476"/>
  <c r="AD426" i="33476"/>
  <c r="AX439" i="33476"/>
  <c r="AX447" i="33476"/>
  <c r="AZ456" i="33476"/>
  <c r="AZ464" i="33476"/>
  <c r="AZ472" i="33476"/>
  <c r="AZ480" i="33476"/>
  <c r="AZ488" i="33476"/>
  <c r="AC504" i="33476"/>
  <c r="BC528" i="33476"/>
  <c r="AG567" i="33476"/>
  <c r="AC575" i="33476"/>
  <c r="AC579" i="33476"/>
  <c r="AC583" i="33476"/>
  <c r="AW586" i="33476"/>
  <c r="AW590" i="33476"/>
  <c r="AW594" i="33476"/>
  <c r="AW598" i="33476"/>
  <c r="AW602" i="33476"/>
  <c r="AC606" i="33476"/>
  <c r="AC610" i="33476"/>
  <c r="AC614" i="33476"/>
  <c r="AC618" i="33476"/>
  <c r="AC622" i="33476"/>
  <c r="AC626" i="33476"/>
  <c r="AC630" i="33476"/>
  <c r="AC634" i="33476"/>
  <c r="AC638" i="33476"/>
  <c r="AJ647" i="33476"/>
  <c r="BH706" i="33476"/>
  <c r="AD725" i="33476"/>
  <c r="AI728" i="33476"/>
  <c r="AX731" i="33476"/>
  <c r="AD747" i="33476"/>
  <c r="AI750" i="33476"/>
  <c r="AX753" i="33476"/>
  <c r="AD763" i="33476"/>
  <c r="AI766" i="33476"/>
  <c r="AX769" i="33476"/>
  <c r="AI777" i="33476"/>
  <c r="BD732" i="33476"/>
  <c r="AY751" i="33476"/>
  <c r="AJ778" i="33476"/>
  <c r="BD865" i="33476"/>
  <c r="AF889" i="33476"/>
  <c r="AF911" i="33476"/>
  <c r="BI501" i="33476"/>
  <c r="AJ819" i="33476"/>
  <c r="AG768" i="33476"/>
  <c r="AG752" i="33476"/>
  <c r="AG701" i="33476"/>
  <c r="AD604" i="33476"/>
  <c r="AG486" i="33476"/>
  <c r="AD294" i="33476"/>
  <c r="AE608" i="33476"/>
  <c r="AF500" i="33476"/>
  <c r="AD390" i="33476"/>
  <c r="AF603" i="33476"/>
  <c r="AD304" i="33476"/>
  <c r="AE301" i="33476"/>
  <c r="AG379" i="33476"/>
  <c r="AI164" i="33476"/>
  <c r="BQ443" i="33476"/>
  <c r="BU475" i="33476"/>
  <c r="BR894" i="33476"/>
  <c r="BU479" i="33476"/>
  <c r="BX823" i="33476"/>
  <c r="BR741" i="33476"/>
  <c r="BV530" i="33476"/>
  <c r="BT660" i="33476"/>
  <c r="AN660" i="33476"/>
  <c r="BG660" i="33476"/>
  <c r="BX842" i="33476"/>
  <c r="AS526" i="33476"/>
  <c r="BU573" i="33476"/>
  <c r="DV518" i="33476"/>
  <c r="BT858" i="33476"/>
  <c r="BA566" i="33476"/>
  <c r="AC570" i="33476"/>
  <c r="AW418" i="33476"/>
  <c r="BD69" i="33476"/>
  <c r="AI117" i="33476"/>
  <c r="BC127" i="33476"/>
  <c r="AW73" i="33476"/>
  <c r="BB125" i="33476"/>
  <c r="BC133" i="33476"/>
  <c r="AJ133" i="33476"/>
  <c r="AE137" i="33476"/>
  <c r="BD141" i="33476"/>
  <c r="AY223" i="33476"/>
  <c r="AI234" i="33476"/>
  <c r="BD73" i="33476"/>
  <c r="BC118" i="33476"/>
  <c r="AC122" i="33476"/>
  <c r="AE216" i="33476"/>
  <c r="AG232" i="33476"/>
  <c r="BC91" i="33476"/>
  <c r="AJ91" i="33476"/>
  <c r="AI106" i="33476"/>
  <c r="AF106" i="33476"/>
  <c r="AH95" i="33476"/>
  <c r="AD77" i="33476"/>
  <c r="AZ77" i="33476"/>
  <c r="BC121" i="33476"/>
  <c r="AJ121" i="33476"/>
  <c r="BC243" i="33476"/>
  <c r="BD360" i="33476"/>
  <c r="AJ364" i="33476"/>
  <c r="BJ365" i="33476"/>
  <c r="AJ369" i="33476"/>
  <c r="BD375" i="33476"/>
  <c r="AJ380" i="33476"/>
  <c r="AZ387" i="33476"/>
  <c r="BD398" i="33476"/>
  <c r="BJ407" i="33476"/>
  <c r="BJ411" i="33476"/>
  <c r="AJ418" i="33476"/>
  <c r="AZ212" i="33476"/>
  <c r="BC212" i="33476"/>
  <c r="BC356" i="33476"/>
  <c r="AY360" i="33476"/>
  <c r="AI364" i="33476"/>
  <c r="AY368" i="33476"/>
  <c r="AI375" i="33476"/>
  <c r="AY379" i="33476"/>
  <c r="AY383" i="33476"/>
  <c r="AY387" i="33476"/>
  <c r="BC390" i="33476"/>
  <c r="AY398" i="33476"/>
  <c r="AE414" i="33476"/>
  <c r="AI418" i="33476"/>
  <c r="BC422" i="33476"/>
  <c r="AY426" i="33476"/>
  <c r="AI429" i="33476"/>
  <c r="BK221" i="33476"/>
  <c r="AF360" i="33476"/>
  <c r="AF527" i="33476"/>
  <c r="AX506" i="33476"/>
  <c r="AI506" i="33476"/>
  <c r="AH253" i="33476"/>
  <c r="AD253" i="33476"/>
  <c r="AX507" i="33476"/>
  <c r="AH519" i="33476"/>
  <c r="AD523" i="33476"/>
  <c r="AF356" i="33476"/>
  <c r="BC503" i="33476"/>
  <c r="BC507" i="33476"/>
  <c r="AW523" i="33476"/>
  <c r="BB520" i="33476"/>
  <c r="AH524" i="33476"/>
  <c r="AD528" i="33476"/>
  <c r="AI296" i="33476"/>
  <c r="BC338" i="33476"/>
  <c r="BC354" i="33476"/>
  <c r="BB429" i="33476"/>
  <c r="AD440" i="33476"/>
  <c r="AD448" i="33476"/>
  <c r="AF457" i="33476"/>
  <c r="AF465" i="33476"/>
  <c r="AF473" i="33476"/>
  <c r="AF481" i="33476"/>
  <c r="AF489" i="33476"/>
  <c r="AZ496" i="33476"/>
  <c r="AI532" i="33476"/>
  <c r="AG548" i="33476"/>
  <c r="BA561" i="33476"/>
  <c r="BA567" i="33476"/>
  <c r="AW575" i="33476"/>
  <c r="AW579" i="33476"/>
  <c r="AW583" i="33476"/>
  <c r="AC587" i="33476"/>
  <c r="AC591" i="33476"/>
  <c r="AC595" i="33476"/>
  <c r="AC599" i="33476"/>
  <c r="AC603" i="33476"/>
  <c r="AW606" i="33476"/>
  <c r="AW610" i="33476"/>
  <c r="AW614" i="33476"/>
  <c r="AW618" i="33476"/>
  <c r="AW622" i="33476"/>
  <c r="AW626" i="33476"/>
  <c r="AW630" i="33476"/>
  <c r="AW634" i="33476"/>
  <c r="AW638" i="33476"/>
  <c r="BD650" i="33476"/>
  <c r="BB709" i="33476"/>
  <c r="AX719" i="33476"/>
  <c r="BC722" i="33476"/>
  <c r="AX735" i="33476"/>
  <c r="AX738" i="33476"/>
  <c r="BC741" i="33476"/>
  <c r="BC744" i="33476"/>
  <c r="AX757" i="33476"/>
  <c r="BC760" i="33476"/>
  <c r="AX777" i="33476"/>
  <c r="AG815" i="33476"/>
  <c r="AI827" i="33476"/>
  <c r="AJ733" i="33476"/>
  <c r="AE753" i="33476"/>
  <c r="AY778" i="33476"/>
  <c r="AF866" i="33476"/>
  <c r="AF890" i="33476"/>
  <c r="AJ911" i="33476"/>
  <c r="AG501" i="33476"/>
  <c r="AD543" i="33476"/>
  <c r="AX551" i="33476"/>
  <c r="AF566" i="33476"/>
  <c r="AZ569" i="33476"/>
  <c r="AC781" i="33476"/>
  <c r="AC765" i="33476"/>
  <c r="AC748" i="33476"/>
  <c r="AH637" i="33476"/>
  <c r="AH595" i="33476"/>
  <c r="AG467" i="33476"/>
  <c r="AH645" i="33476"/>
  <c r="AI599" i="33476"/>
  <c r="AH488" i="33476"/>
  <c r="AI298" i="33476"/>
  <c r="AF590" i="33476"/>
  <c r="AI479" i="33476"/>
  <c r="AD162" i="33476"/>
  <c r="AD336" i="33476"/>
  <c r="AC313" i="33476"/>
  <c r="AI350" i="33476"/>
  <c r="AO825" i="33476"/>
  <c r="AN821" i="33476"/>
  <c r="AT693" i="33476"/>
  <c r="AN663" i="33476"/>
  <c r="AO270" i="33476"/>
  <c r="AQ225" i="33476"/>
  <c r="AN697" i="33476"/>
  <c r="AR697" i="33476"/>
  <c r="AP697" i="33476"/>
  <c r="AZ688" i="33476"/>
  <c r="AX688" i="33476"/>
  <c r="AY688" i="33476"/>
  <c r="BB688" i="33476"/>
  <c r="BC688" i="33476"/>
  <c r="BT688" i="33476"/>
  <c r="BA688" i="33476"/>
  <c r="BS688" i="33476"/>
  <c r="BW688" i="33476"/>
  <c r="BR688" i="33476"/>
  <c r="BV688" i="33476"/>
  <c r="BQ688" i="33476"/>
  <c r="BI688" i="33476"/>
  <c r="BH688" i="33476"/>
  <c r="BL688" i="33476"/>
  <c r="BG688" i="33476"/>
  <c r="BD688" i="33476"/>
  <c r="AJ688" i="33476"/>
  <c r="AC688" i="33476"/>
  <c r="AG688" i="33476"/>
  <c r="AD688" i="33476"/>
  <c r="BJ688" i="33476"/>
  <c r="BU688" i="33476"/>
  <c r="AE688" i="33476"/>
  <c r="AH688" i="33476"/>
  <c r="BK688" i="33476"/>
  <c r="AP688" i="33476"/>
  <c r="AQ688" i="33476"/>
  <c r="BM688" i="33476"/>
  <c r="DV688" i="33476"/>
  <c r="BA667" i="33476"/>
  <c r="BT667" i="33476"/>
  <c r="AX667" i="33476"/>
  <c r="AZ667" i="33476"/>
  <c r="AY667" i="33476"/>
  <c r="BB667" i="33476"/>
  <c r="BC667" i="33476"/>
  <c r="AW667" i="33476"/>
  <c r="BS667" i="33476"/>
  <c r="BW667" i="33476"/>
  <c r="BR667" i="33476"/>
  <c r="BV667" i="33476"/>
  <c r="BU667" i="33476"/>
  <c r="BQ667" i="33476"/>
  <c r="BM667" i="33476"/>
  <c r="AC667" i="33476"/>
  <c r="AD667" i="33476"/>
  <c r="AG667" i="33476"/>
  <c r="AH667" i="33476"/>
  <c r="BK667" i="33476"/>
  <c r="BX667" i="33476"/>
  <c r="AE667" i="33476"/>
  <c r="BD667" i="33476"/>
  <c r="AI667" i="33476"/>
  <c r="AJ667" i="33476"/>
  <c r="BL667" i="33476"/>
  <c r="AQ667" i="33476"/>
  <c r="BJ667" i="33476"/>
  <c r="DV667" i="33476"/>
  <c r="BH667" i="33476"/>
  <c r="AN667" i="33476"/>
  <c r="AM667" i="33476"/>
  <c r="BG667" i="33476"/>
  <c r="AO667" i="33476"/>
  <c r="AP667" i="33476"/>
  <c r="BA542" i="33476"/>
  <c r="BT542" i="33476"/>
  <c r="BS542" i="33476"/>
  <c r="BR542" i="33476"/>
  <c r="AW542" i="33476"/>
  <c r="BK542" i="33476"/>
  <c r="BX542" i="33476"/>
  <c r="BW542" i="33476"/>
  <c r="BV542" i="33476"/>
  <c r="AF542" i="33476"/>
  <c r="AE542" i="33476"/>
  <c r="AD542" i="33476"/>
  <c r="AJ542" i="33476"/>
  <c r="AI542" i="33476"/>
  <c r="AH542" i="33476"/>
  <c r="AZ542" i="33476"/>
  <c r="AY542" i="33476"/>
  <c r="AX542" i="33476"/>
  <c r="BD542" i="33476"/>
  <c r="BC542" i="33476"/>
  <c r="BB542" i="33476"/>
  <c r="BM542" i="33476"/>
  <c r="BH542" i="33476"/>
  <c r="BL542" i="33476"/>
  <c r="AM542" i="33476"/>
  <c r="AT542" i="33476"/>
  <c r="AS542" i="33476"/>
  <c r="BQ542" i="33476"/>
  <c r="AR542" i="33476"/>
  <c r="BJ542" i="33476"/>
  <c r="AC542" i="33476"/>
  <c r="AP542" i="33476"/>
  <c r="AW522" i="33476"/>
  <c r="AY522" i="33476"/>
  <c r="BC522" i="33476"/>
  <c r="BD522" i="33476"/>
  <c r="BT522" i="33476"/>
  <c r="BS522" i="33476"/>
  <c r="BW522" i="33476"/>
  <c r="BJ522" i="33476"/>
  <c r="BK522" i="33476"/>
  <c r="BX522" i="33476"/>
  <c r="AI522" i="33476"/>
  <c r="AF522" i="33476"/>
  <c r="AZ522" i="33476"/>
  <c r="BU522" i="33476"/>
  <c r="AD522" i="33476"/>
  <c r="AQ522" i="33476"/>
  <c r="AN522" i="33476"/>
  <c r="BN522" i="33476"/>
  <c r="AH522" i="33476"/>
  <c r="BQ522" i="33476"/>
  <c r="BI522" i="33476"/>
  <c r="AX522" i="33476"/>
  <c r="BA522" i="33476"/>
  <c r="BB522" i="33476"/>
  <c r="AE522" i="33476"/>
  <c r="AG522" i="33476"/>
  <c r="BH522" i="33476"/>
  <c r="BM522" i="33476"/>
  <c r="AJ522" i="33476"/>
  <c r="BG522" i="33476"/>
  <c r="BL522" i="33476"/>
  <c r="DV522" i="33476"/>
  <c r="AP522" i="33476"/>
  <c r="AT522" i="33476"/>
  <c r="AM259" i="33476"/>
  <c r="AN259" i="33476"/>
  <c r="BI259" i="33476"/>
  <c r="AT259" i="33476"/>
  <c r="AR259" i="33476"/>
  <c r="AQ259" i="33476"/>
  <c r="BL259" i="33476"/>
  <c r="BA240" i="33476"/>
  <c r="BG240" i="33476"/>
  <c r="AH240" i="33476"/>
  <c r="AE240" i="33476"/>
  <c r="AY240" i="33476"/>
  <c r="AO240" i="33476"/>
  <c r="AS240" i="33476"/>
  <c r="AX131" i="33476"/>
  <c r="BH131" i="33476"/>
  <c r="AH131" i="33476"/>
  <c r="AZ131" i="33476"/>
  <c r="AY131" i="33476"/>
  <c r="BD131" i="33476"/>
  <c r="BC131" i="33476"/>
  <c r="BG131" i="33476"/>
  <c r="BJ131" i="33476"/>
  <c r="BI131" i="33476"/>
  <c r="BN131" i="33476"/>
  <c r="BM131" i="33476"/>
  <c r="DV131" i="33476"/>
  <c r="BT131" i="33476"/>
  <c r="BS131" i="33476"/>
  <c r="AP131" i="33476"/>
  <c r="AT131" i="33476"/>
  <c r="BX131" i="33476"/>
  <c r="BW131" i="33476"/>
  <c r="AO131" i="33476"/>
  <c r="AF108" i="33476"/>
  <c r="AE108" i="33476"/>
  <c r="AN108" i="33476"/>
  <c r="AS108" i="33476"/>
  <c r="AJ108" i="33476"/>
  <c r="AI108" i="33476"/>
  <c r="AR108" i="33476"/>
  <c r="AT108" i="33476"/>
  <c r="AZ108" i="33476"/>
  <c r="AY108" i="33476"/>
  <c r="AQ108" i="33476"/>
  <c r="BD108" i="33476"/>
  <c r="BC108" i="33476"/>
  <c r="BK108" i="33476"/>
  <c r="BJ108" i="33476"/>
  <c r="BI108" i="33476"/>
  <c r="AP108" i="33476"/>
  <c r="BN108" i="33476"/>
  <c r="BM108" i="33476"/>
  <c r="DV108" i="33476"/>
  <c r="AO108" i="33476"/>
  <c r="AZ75" i="33476"/>
  <c r="BL75" i="33476"/>
  <c r="BH75" i="33476"/>
  <c r="AO75" i="33476"/>
  <c r="AQ75" i="33476"/>
  <c r="BJ75" i="33476"/>
  <c r="AM75" i="33476"/>
  <c r="BT75" i="33476"/>
  <c r="AE75" i="33476"/>
  <c r="BU75" i="33476"/>
  <c r="DV75" i="33476"/>
  <c r="AT75" i="33476"/>
  <c r="AY75" i="33476"/>
  <c r="BQ75" i="33476"/>
  <c r="BK75" i="33476"/>
  <c r="AS75" i="33476"/>
  <c r="BI75" i="33476"/>
  <c r="BG75" i="33476"/>
  <c r="BA75" i="33476"/>
  <c r="BW813" i="33476"/>
  <c r="BR660" i="33476"/>
  <c r="AM522" i="33476"/>
  <c r="AQ93" i="33476"/>
  <c r="AS131" i="33476"/>
  <c r="AN701" i="33476"/>
  <c r="AT143" i="33476"/>
  <c r="AO127" i="33476"/>
  <c r="AO214" i="33476"/>
  <c r="AS530" i="33476"/>
  <c r="BG542" i="33476"/>
  <c r="BG518" i="33476"/>
  <c r="BN667" i="33476"/>
  <c r="BU73" i="33476"/>
  <c r="AY127" i="33476"/>
  <c r="BT108" i="33476"/>
  <c r="AZ93" i="33476"/>
  <c r="BR106" i="33476"/>
  <c r="BX77" i="33476"/>
  <c r="BX356" i="33476"/>
  <c r="BX398" i="33476"/>
  <c r="BX429" i="33476"/>
  <c r="AD255" i="33476"/>
  <c r="BV522" i="33476"/>
  <c r="BV507" i="33476"/>
  <c r="BW527" i="33476"/>
  <c r="BR524" i="33476"/>
  <c r="BR442" i="33476"/>
  <c r="BQ601" i="33476"/>
  <c r="BQ627" i="33476"/>
  <c r="BW781" i="33476"/>
  <c r="BV885" i="33476"/>
  <c r="BL505" i="33476"/>
  <c r="BR454" i="33476"/>
  <c r="AX684" i="33476"/>
  <c r="BT684" i="33476"/>
  <c r="AY684" i="33476"/>
  <c r="BB684" i="33476"/>
  <c r="AZ684" i="33476"/>
  <c r="BC684" i="33476"/>
  <c r="AF684" i="33476"/>
  <c r="AW684" i="33476"/>
  <c r="BA684" i="33476"/>
  <c r="BS684" i="33476"/>
  <c r="BR684" i="33476"/>
  <c r="BV684" i="33476"/>
  <c r="BW684" i="33476"/>
  <c r="BU684" i="33476"/>
  <c r="BI684" i="33476"/>
  <c r="BG684" i="33476"/>
  <c r="BQ684" i="33476"/>
  <c r="BH684" i="33476"/>
  <c r="AD684" i="33476"/>
  <c r="BL684" i="33476"/>
  <c r="AH684" i="33476"/>
  <c r="AE684" i="33476"/>
  <c r="BX684" i="33476"/>
  <c r="AI684" i="33476"/>
  <c r="BD684" i="33476"/>
  <c r="AQ684" i="33476"/>
  <c r="AC684" i="33476"/>
  <c r="AJ684" i="33476"/>
  <c r="AG684" i="33476"/>
  <c r="AS684" i="33476"/>
  <c r="BM684" i="33476"/>
  <c r="AO684" i="33476"/>
  <c r="AN684" i="33476"/>
  <c r="AP684" i="33476"/>
  <c r="BN684" i="33476"/>
  <c r="DV684" i="33476"/>
  <c r="AY657" i="33476"/>
  <c r="AX657" i="33476"/>
  <c r="BC657" i="33476"/>
  <c r="BT657" i="33476"/>
  <c r="AZ657" i="33476"/>
  <c r="AW657" i="33476"/>
  <c r="BA657" i="33476"/>
  <c r="BW657" i="33476"/>
  <c r="BU657" i="33476"/>
  <c r="BQ657" i="33476"/>
  <c r="BR657" i="33476"/>
  <c r="BM657" i="33476"/>
  <c r="BV657" i="33476"/>
  <c r="BK657" i="33476"/>
  <c r="AJ657" i="33476"/>
  <c r="AI657" i="33476"/>
  <c r="AC657" i="33476"/>
  <c r="BS657" i="33476"/>
  <c r="BL657" i="33476"/>
  <c r="AM657" i="33476"/>
  <c r="AD657" i="33476"/>
  <c r="AP657" i="33476"/>
  <c r="AH657" i="33476"/>
  <c r="BB657" i="33476"/>
  <c r="BH657" i="33476"/>
  <c r="BJ657" i="33476"/>
  <c r="DV657" i="33476"/>
  <c r="BG657" i="33476"/>
  <c r="AQ657" i="33476"/>
  <c r="AG657" i="33476"/>
  <c r="BI657" i="33476"/>
  <c r="AN657" i="33476"/>
  <c r="BA550" i="33476"/>
  <c r="AZ550" i="33476"/>
  <c r="BC550" i="33476"/>
  <c r="BL550" i="33476"/>
  <c r="BD550" i="33476"/>
  <c r="BI550" i="33476"/>
  <c r="BR550" i="33476"/>
  <c r="BJ550" i="33476"/>
  <c r="BM550" i="33476"/>
  <c r="BV550" i="33476"/>
  <c r="BN550" i="33476"/>
  <c r="BS550" i="33476"/>
  <c r="BT550" i="33476"/>
  <c r="BW550" i="33476"/>
  <c r="BX550" i="33476"/>
  <c r="AX550" i="33476"/>
  <c r="AI550" i="33476"/>
  <c r="AY550" i="33476"/>
  <c r="BB550" i="33476"/>
  <c r="BH550" i="33476"/>
  <c r="AS550" i="33476"/>
  <c r="AO550" i="33476"/>
  <c r="AR550" i="33476"/>
  <c r="BQ550" i="33476"/>
  <c r="AF550" i="33476"/>
  <c r="BK550" i="33476"/>
  <c r="AW550" i="33476"/>
  <c r="BG550" i="33476"/>
  <c r="AC550" i="33476"/>
  <c r="AZ244" i="33476"/>
  <c r="AJ244" i="33476"/>
  <c r="AQ244" i="33476"/>
  <c r="BI244" i="33476"/>
  <c r="AR244" i="33476"/>
  <c r="AP244" i="33476"/>
  <c r="BS244" i="33476"/>
  <c r="AS244" i="33476"/>
  <c r="AN244" i="33476"/>
  <c r="AG244" i="33476"/>
  <c r="BH244" i="33476"/>
  <c r="AO244" i="33476"/>
  <c r="AZ135" i="33476"/>
  <c r="AY135" i="33476"/>
  <c r="AP135" i="33476"/>
  <c r="BD135" i="33476"/>
  <c r="BC135" i="33476"/>
  <c r="AO135" i="33476"/>
  <c r="BJ135" i="33476"/>
  <c r="BI135" i="33476"/>
  <c r="BG135" i="33476"/>
  <c r="DV135" i="33476"/>
  <c r="AT135" i="33476"/>
  <c r="BN135" i="33476"/>
  <c r="BM135" i="33476"/>
  <c r="BT135" i="33476"/>
  <c r="BS135" i="33476"/>
  <c r="BX135" i="33476"/>
  <c r="BW135" i="33476"/>
  <c r="BK135" i="33476"/>
  <c r="DE71" i="33476"/>
  <c r="AY71" i="33476"/>
  <c r="BK71" i="33476"/>
  <c r="BV71" i="33476"/>
  <c r="AR71" i="33476"/>
  <c r="AT71" i="33476"/>
  <c r="AC71" i="33476"/>
  <c r="CD71" i="33476"/>
  <c r="DV71" i="33476"/>
  <c r="AM71" i="33476"/>
  <c r="BU71" i="33476"/>
  <c r="AS71" i="33476"/>
  <c r="BN71" i="33476"/>
  <c r="AP71" i="33476"/>
  <c r="BT692" i="33476"/>
  <c r="AQ505" i="33476"/>
  <c r="AM565" i="33476"/>
  <c r="AS139" i="33476"/>
  <c r="AP127" i="33476"/>
  <c r="AM127" i="33476"/>
  <c r="AT244" i="33476"/>
  <c r="DV542" i="33476"/>
  <c r="BV668" i="33476"/>
  <c r="BG108" i="33476"/>
  <c r="BS530" i="33476"/>
  <c r="AZ851" i="33476"/>
  <c r="BK851" i="33476"/>
  <c r="AJ851" i="33476"/>
  <c r="AY851" i="33476"/>
  <c r="BJ851" i="33476"/>
  <c r="BQ851" i="33476"/>
  <c r="AG75" i="33476"/>
  <c r="BD127" i="33476"/>
  <c r="BW110" i="33476"/>
  <c r="BX110" i="33476"/>
  <c r="BS75" i="33476"/>
  <c r="BX115" i="33476"/>
  <c r="BW216" i="33476"/>
  <c r="BU224" i="33476"/>
  <c r="BW77" i="33476"/>
  <c r="BT121" i="33476"/>
  <c r="BW250" i="33476"/>
  <c r="BT391" i="33476"/>
  <c r="BT212" i="33476"/>
  <c r="AG255" i="33476"/>
  <c r="BR522" i="33476"/>
  <c r="BV503" i="33476"/>
  <c r="AG530" i="33476"/>
  <c r="BR520" i="33476"/>
  <c r="BR436" i="33476"/>
  <c r="BT467" i="33476"/>
  <c r="BQ520" i="33476"/>
  <c r="BS772" i="33476"/>
  <c r="BT480" i="33476"/>
  <c r="BQ563" i="33476"/>
  <c r="CR826" i="33476"/>
  <c r="CP668" i="33476"/>
  <c r="CN528" i="33476"/>
  <c r="AN817" i="33476"/>
  <c r="DV817" i="33476"/>
  <c r="AS680" i="33476"/>
  <c r="AQ680" i="33476"/>
  <c r="BX560" i="33476"/>
  <c r="BX925" i="33476"/>
  <c r="BT866" i="33476"/>
  <c r="BX750" i="33476"/>
  <c r="BU630" i="33476"/>
  <c r="BU584" i="33476"/>
  <c r="BU901" i="33476"/>
  <c r="BU876" i="33476"/>
  <c r="BT772" i="33476"/>
  <c r="BT762" i="33476"/>
  <c r="BT758" i="33476"/>
  <c r="BT744" i="33476"/>
  <c r="BT730" i="33476"/>
  <c r="BT726" i="33476"/>
  <c r="BT719" i="33476"/>
  <c r="BT645" i="33476"/>
  <c r="BQ560" i="33476"/>
  <c r="BQ528" i="33476"/>
  <c r="BT481" i="33476"/>
  <c r="BT453" i="33476"/>
  <c r="BR379" i="33476"/>
  <c r="BX146" i="33476"/>
  <c r="BX150" i="33476"/>
  <c r="BX154" i="33476"/>
  <c r="BX158" i="33476"/>
  <c r="BX162" i="33476"/>
  <c r="BX166" i="33476"/>
  <c r="BX170" i="33476"/>
  <c r="BX174" i="33476"/>
  <c r="BX178" i="33476"/>
  <c r="BX182" i="33476"/>
  <c r="BX186" i="33476"/>
  <c r="BX190" i="33476"/>
  <c r="BX194" i="33476"/>
  <c r="BX198" i="33476"/>
  <c r="BX202" i="33476"/>
  <c r="BX206" i="33476"/>
  <c r="BX210" i="33476"/>
  <c r="BW147" i="33476"/>
  <c r="BQ133" i="33476"/>
  <c r="BS150" i="33476"/>
  <c r="BS158" i="33476"/>
  <c r="BS166" i="33476"/>
  <c r="BS174" i="33476"/>
  <c r="BU133" i="33476"/>
  <c r="BV149" i="33476"/>
  <c r="BV153" i="33476"/>
  <c r="BV157" i="33476"/>
  <c r="BV161" i="33476"/>
  <c r="BV165" i="33476"/>
  <c r="BV169" i="33476"/>
  <c r="BV173" i="33476"/>
  <c r="BV177" i="33476"/>
  <c r="BV181" i="33476"/>
  <c r="BV185" i="33476"/>
  <c r="BV189" i="33476"/>
  <c r="BV193" i="33476"/>
  <c r="BV197" i="33476"/>
  <c r="BV201" i="33476"/>
  <c r="BV205" i="33476"/>
  <c r="BV209" i="33476"/>
  <c r="BR234" i="33476"/>
  <c r="BQ286" i="33476"/>
  <c r="BU291" i="33476"/>
  <c r="BU295" i="33476"/>
  <c r="BU299" i="33476"/>
  <c r="BX919" i="33476"/>
  <c r="BU635" i="33476"/>
  <c r="BU609" i="33476"/>
  <c r="BU597" i="33476"/>
  <c r="BU916" i="33476"/>
  <c r="BQ863" i="33476"/>
  <c r="BU827" i="33476"/>
  <c r="BT782" i="33476"/>
  <c r="BT779" i="33476"/>
  <c r="BT769" i="33476"/>
  <c r="BT765" i="33476"/>
  <c r="BT754" i="33476"/>
  <c r="BT750" i="33476"/>
  <c r="BT747" i="33476"/>
  <c r="BT740" i="33476"/>
  <c r="BT737" i="33476"/>
  <c r="BT733" i="33476"/>
  <c r="BT493" i="33476"/>
  <c r="BT465" i="33476"/>
  <c r="BR443" i="33476"/>
  <c r="BR435" i="33476"/>
  <c r="BW339" i="33476"/>
  <c r="BW310" i="33476"/>
  <c r="BT147" i="33476"/>
  <c r="BT151" i="33476"/>
  <c r="BT155" i="33476"/>
  <c r="BT159" i="33476"/>
  <c r="BT163" i="33476"/>
  <c r="BT167" i="33476"/>
  <c r="BT171" i="33476"/>
  <c r="BT175" i="33476"/>
  <c r="BT179" i="33476"/>
  <c r="BT183" i="33476"/>
  <c r="BT187" i="33476"/>
  <c r="BT191" i="33476"/>
  <c r="BT195" i="33476"/>
  <c r="BT199" i="33476"/>
  <c r="BT203" i="33476"/>
  <c r="BT207" i="33476"/>
  <c r="BT211" i="33476"/>
  <c r="BS148" i="33476"/>
  <c r="BQ137" i="33476"/>
  <c r="BS151" i="33476"/>
  <c r="BS159" i="33476"/>
  <c r="BS167" i="33476"/>
  <c r="BS175" i="33476"/>
  <c r="BU137" i="33476"/>
  <c r="BQ150" i="33476"/>
  <c r="BQ154" i="33476"/>
  <c r="BQ158" i="33476"/>
  <c r="BQ162" i="33476"/>
  <c r="BQ166" i="33476"/>
  <c r="BQ170" i="33476"/>
  <c r="BQ174" i="33476"/>
  <c r="BQ178" i="33476"/>
  <c r="BQ182" i="33476"/>
  <c r="BQ186" i="33476"/>
  <c r="BQ190" i="33476"/>
  <c r="BQ194" i="33476"/>
  <c r="BQ198" i="33476"/>
  <c r="BQ202" i="33476"/>
  <c r="BQ206" i="33476"/>
  <c r="BQ210" i="33476"/>
  <c r="BX234" i="33476"/>
  <c r="BQ268" i="33476"/>
  <c r="BQ288" i="33476"/>
  <c r="BQ292" i="33476"/>
  <c r="BQ296" i="33476"/>
  <c r="BQ300" i="33476"/>
  <c r="BS766" i="33476"/>
  <c r="BU622" i="33476"/>
  <c r="BU602" i="33476"/>
  <c r="BQ925" i="33476"/>
  <c r="BU912" i="33476"/>
  <c r="BU906" i="33476"/>
  <c r="BQ894" i="33476"/>
  <c r="BU823" i="33476"/>
  <c r="BW815" i="33476"/>
  <c r="BW807" i="33476"/>
  <c r="BT775" i="33476"/>
  <c r="BT761" i="33476"/>
  <c r="BT757" i="33476"/>
  <c r="BT729" i="33476"/>
  <c r="BT725" i="33476"/>
  <c r="BT722" i="33476"/>
  <c r="BT718" i="33476"/>
  <c r="BW706" i="33476"/>
  <c r="BT477" i="33476"/>
  <c r="BR449" i="33476"/>
  <c r="BR309" i="33476"/>
  <c r="BX147" i="33476"/>
  <c r="BX151" i="33476"/>
  <c r="BX155" i="33476"/>
  <c r="BX159" i="33476"/>
  <c r="BX163" i="33476"/>
  <c r="BX167" i="33476"/>
  <c r="BX171" i="33476"/>
  <c r="BX175" i="33476"/>
  <c r="BX179" i="33476"/>
  <c r="BX183" i="33476"/>
  <c r="BX187" i="33476"/>
  <c r="BX191" i="33476"/>
  <c r="BX195" i="33476"/>
  <c r="BX199" i="33476"/>
  <c r="BX203" i="33476"/>
  <c r="BX207" i="33476"/>
  <c r="BX211" i="33476"/>
  <c r="BW148" i="33476"/>
  <c r="BQ141" i="33476"/>
  <c r="BS152" i="33476"/>
  <c r="BS160" i="33476"/>
  <c r="BS168" i="33476"/>
  <c r="BS176" i="33476"/>
  <c r="BU141" i="33476"/>
  <c r="BV150" i="33476"/>
  <c r="BV154" i="33476"/>
  <c r="BV158" i="33476"/>
  <c r="BV162" i="33476"/>
  <c r="BV166" i="33476"/>
  <c r="BV170" i="33476"/>
  <c r="BV174" i="33476"/>
  <c r="BV178" i="33476"/>
  <c r="BV182" i="33476"/>
  <c r="BV186" i="33476"/>
  <c r="BV190" i="33476"/>
  <c r="BV194" i="33476"/>
  <c r="BV198" i="33476"/>
  <c r="BV202" i="33476"/>
  <c r="BV206" i="33476"/>
  <c r="BV210" i="33476"/>
  <c r="BT242" i="33476"/>
  <c r="BU268" i="33476"/>
  <c r="BU288" i="33476"/>
  <c r="BU292" i="33476"/>
  <c r="BU296" i="33476"/>
  <c r="BU300" i="33476"/>
  <c r="BV557" i="33476"/>
  <c r="BX807" i="33476"/>
  <c r="BS754" i="33476"/>
  <c r="BT458" i="33476"/>
  <c r="BQ900" i="33476"/>
  <c r="BU884" i="33476"/>
  <c r="BQ875" i="33476"/>
  <c r="BQ823" i="33476"/>
  <c r="BR815" i="33476"/>
  <c r="BR807" i="33476"/>
  <c r="BT778" i="33476"/>
  <c r="BT771" i="33476"/>
  <c r="BT768" i="33476"/>
  <c r="BT764" i="33476"/>
  <c r="BT753" i="33476"/>
  <c r="BT743" i="33476"/>
  <c r="BT739" i="33476"/>
  <c r="BT736" i="33476"/>
  <c r="BT732" i="33476"/>
  <c r="BU556" i="33476"/>
  <c r="BT489" i="33476"/>
  <c r="BT461" i="33476"/>
  <c r="BR441" i="33476"/>
  <c r="BW351" i="33476"/>
  <c r="BW335" i="33476"/>
  <c r="BW204" i="33476"/>
  <c r="BT148" i="33476"/>
  <c r="BT152" i="33476"/>
  <c r="BT156" i="33476"/>
  <c r="BT160" i="33476"/>
  <c r="BT164" i="33476"/>
  <c r="BT168" i="33476"/>
  <c r="BT172" i="33476"/>
  <c r="BT176" i="33476"/>
  <c r="BT180" i="33476"/>
  <c r="BT184" i="33476"/>
  <c r="BT188" i="33476"/>
  <c r="BT192" i="33476"/>
  <c r="BT196" i="33476"/>
  <c r="BT200" i="33476"/>
  <c r="BT204" i="33476"/>
  <c r="BT208" i="33476"/>
  <c r="BS145" i="33476"/>
  <c r="BV69" i="33476"/>
  <c r="BU145" i="33476"/>
  <c r="BS153" i="33476"/>
  <c r="BS161" i="33476"/>
  <c r="BS169" i="33476"/>
  <c r="BS177" i="33476"/>
  <c r="BQ145" i="33476"/>
  <c r="BQ151" i="33476"/>
  <c r="BQ155" i="33476"/>
  <c r="BQ159" i="33476"/>
  <c r="BQ163" i="33476"/>
  <c r="BQ167" i="33476"/>
  <c r="BQ171" i="33476"/>
  <c r="BQ175" i="33476"/>
  <c r="BQ179" i="33476"/>
  <c r="BQ183" i="33476"/>
  <c r="BQ187" i="33476"/>
  <c r="BQ191" i="33476"/>
  <c r="BQ195" i="33476"/>
  <c r="BQ199" i="33476"/>
  <c r="BQ203" i="33476"/>
  <c r="BQ207" i="33476"/>
  <c r="BQ211" i="33476"/>
  <c r="BQ257" i="33476"/>
  <c r="BQ289" i="33476"/>
  <c r="BQ293" i="33476"/>
  <c r="BQ297" i="33476"/>
  <c r="BT910" i="33476"/>
  <c r="BU877" i="33476"/>
  <c r="BQ845" i="33476"/>
  <c r="BT781" i="33476"/>
  <c r="BT774" i="33476"/>
  <c r="BT760" i="33476"/>
  <c r="BT756" i="33476"/>
  <c r="BT749" i="33476"/>
  <c r="BT746" i="33476"/>
  <c r="BT728" i="33476"/>
  <c r="BT724" i="33476"/>
  <c r="BT721" i="33476"/>
  <c r="BT679" i="33476"/>
  <c r="BT473" i="33476"/>
  <c r="BW326" i="33476"/>
  <c r="BX148" i="33476"/>
  <c r="BX152" i="33476"/>
  <c r="BX156" i="33476"/>
  <c r="BX160" i="33476"/>
  <c r="BX164" i="33476"/>
  <c r="BX168" i="33476"/>
  <c r="BX172" i="33476"/>
  <c r="BX176" i="33476"/>
  <c r="BX180" i="33476"/>
  <c r="BX184" i="33476"/>
  <c r="BX188" i="33476"/>
  <c r="BX192" i="33476"/>
  <c r="BX196" i="33476"/>
  <c r="BX200" i="33476"/>
  <c r="BX204" i="33476"/>
  <c r="BX208" i="33476"/>
  <c r="BW145" i="33476"/>
  <c r="BR110" i="33476"/>
  <c r="BU146" i="33476"/>
  <c r="BS154" i="33476"/>
  <c r="BS162" i="33476"/>
  <c r="BS170" i="33476"/>
  <c r="BS178" i="33476"/>
  <c r="BQ146" i="33476"/>
  <c r="BV151" i="33476"/>
  <c r="BV155" i="33476"/>
  <c r="BV159" i="33476"/>
  <c r="BV163" i="33476"/>
  <c r="BV167" i="33476"/>
  <c r="BV171" i="33476"/>
  <c r="BV175" i="33476"/>
  <c r="BV179" i="33476"/>
  <c r="BV183" i="33476"/>
  <c r="BV187" i="33476"/>
  <c r="BV191" i="33476"/>
  <c r="BV195" i="33476"/>
  <c r="BV199" i="33476"/>
  <c r="BV203" i="33476"/>
  <c r="BV207" i="33476"/>
  <c r="BV211" i="33476"/>
  <c r="BU257" i="33476"/>
  <c r="BQ282" i="33476"/>
  <c r="BU289" i="33476"/>
  <c r="BU293" i="33476"/>
  <c r="BU297" i="33476"/>
  <c r="BU540" i="33476"/>
  <c r="BU864" i="33476"/>
  <c r="BT777" i="33476"/>
  <c r="BT767" i="33476"/>
  <c r="BT763" i="33476"/>
  <c r="BT752" i="33476"/>
  <c r="BT742" i="33476"/>
  <c r="BT735" i="33476"/>
  <c r="BT717" i="33476"/>
  <c r="BT485" i="33476"/>
  <c r="BR447" i="33476"/>
  <c r="BR439" i="33476"/>
  <c r="BR426" i="33476"/>
  <c r="BW347" i="33476"/>
  <c r="BR325" i="33476"/>
  <c r="BW294" i="33476"/>
  <c r="BT145" i="33476"/>
  <c r="BT149" i="33476"/>
  <c r="BT153" i="33476"/>
  <c r="BT157" i="33476"/>
  <c r="BT161" i="33476"/>
  <c r="BT165" i="33476"/>
  <c r="BT169" i="33476"/>
  <c r="BT173" i="33476"/>
  <c r="BT177" i="33476"/>
  <c r="BT181" i="33476"/>
  <c r="BT185" i="33476"/>
  <c r="BT189" i="33476"/>
  <c r="BT193" i="33476"/>
  <c r="BT197" i="33476"/>
  <c r="BT201" i="33476"/>
  <c r="BT205" i="33476"/>
  <c r="BT209" i="33476"/>
  <c r="BS146" i="33476"/>
  <c r="BV117" i="33476"/>
  <c r="BU147" i="33476"/>
  <c r="BS155" i="33476"/>
  <c r="BS163" i="33476"/>
  <c r="BS171" i="33476"/>
  <c r="BS179" i="33476"/>
  <c r="BQ147" i="33476"/>
  <c r="BQ152" i="33476"/>
  <c r="BQ156" i="33476"/>
  <c r="BQ160" i="33476"/>
  <c r="BQ164" i="33476"/>
  <c r="BQ168" i="33476"/>
  <c r="BQ172" i="33476"/>
  <c r="BQ176" i="33476"/>
  <c r="BQ180" i="33476"/>
  <c r="BQ184" i="33476"/>
  <c r="BQ188" i="33476"/>
  <c r="BQ192" i="33476"/>
  <c r="BQ196" i="33476"/>
  <c r="BQ200" i="33476"/>
  <c r="BQ204" i="33476"/>
  <c r="BQ208" i="33476"/>
  <c r="BR223" i="33476"/>
  <c r="BQ258" i="33476"/>
  <c r="BU282" i="33476"/>
  <c r="BQ290" i="33476"/>
  <c r="BQ294" i="33476"/>
  <c r="BQ298" i="33476"/>
  <c r="BQ570" i="33476"/>
  <c r="BT469" i="33476"/>
  <c r="BR437" i="33476"/>
  <c r="BX145" i="33476"/>
  <c r="BX161" i="33476"/>
  <c r="BX177" i="33476"/>
  <c r="BX193" i="33476"/>
  <c r="BX209" i="33476"/>
  <c r="BS156" i="33476"/>
  <c r="BQ148" i="33476"/>
  <c r="BV164" i="33476"/>
  <c r="BV180" i="33476"/>
  <c r="BV196" i="33476"/>
  <c r="BX223" i="33476"/>
  <c r="BU294" i="33476"/>
  <c r="BQ303" i="33476"/>
  <c r="BQ307" i="33476"/>
  <c r="BQ311" i="33476"/>
  <c r="BQ315" i="33476"/>
  <c r="BQ319" i="33476"/>
  <c r="BQ323" i="33476"/>
  <c r="BQ327" i="33476"/>
  <c r="BQ331" i="33476"/>
  <c r="BR137" i="33476"/>
  <c r="BR155" i="33476"/>
  <c r="BR163" i="33476"/>
  <c r="BR171" i="33476"/>
  <c r="BR179" i="33476"/>
  <c r="BU187" i="33476"/>
  <c r="BU195" i="33476"/>
  <c r="BU203" i="33476"/>
  <c r="BU211" i="33476"/>
  <c r="BU150" i="33476"/>
  <c r="BU166" i="33476"/>
  <c r="BW181" i="33476"/>
  <c r="BW189" i="33476"/>
  <c r="BW197" i="33476"/>
  <c r="BW205" i="33476"/>
  <c r="BR73" i="33476"/>
  <c r="BU157" i="33476"/>
  <c r="BU173" i="33476"/>
  <c r="BU184" i="33476"/>
  <c r="BU192" i="33476"/>
  <c r="BU200" i="33476"/>
  <c r="BU208" i="33476"/>
  <c r="BR172" i="33476"/>
  <c r="BU205" i="33476"/>
  <c r="BV264" i="33476"/>
  <c r="BV289" i="33476"/>
  <c r="BV297" i="33476"/>
  <c r="BV305" i="33476"/>
  <c r="BV313" i="33476"/>
  <c r="BV321" i="33476"/>
  <c r="BV329" i="33476"/>
  <c r="BV335" i="33476"/>
  <c r="BV339" i="33476"/>
  <c r="BV343" i="33476"/>
  <c r="BV347" i="33476"/>
  <c r="BV351" i="33476"/>
  <c r="BU356" i="33476"/>
  <c r="BQ375" i="33476"/>
  <c r="BQ390" i="33476"/>
  <c r="BQ410" i="33476"/>
  <c r="BQ426" i="33476"/>
  <c r="BQ433" i="33476"/>
  <c r="BR166" i="33476"/>
  <c r="BW196" i="33476"/>
  <c r="BU247" i="33476"/>
  <c r="BW285" i="33476"/>
  <c r="BT295" i="33476"/>
  <c r="BT303" i="33476"/>
  <c r="BT311" i="33476"/>
  <c r="BT319" i="33476"/>
  <c r="BT327" i="33476"/>
  <c r="BU334" i="33476"/>
  <c r="BU338" i="33476"/>
  <c r="BU342" i="33476"/>
  <c r="BU346" i="33476"/>
  <c r="BQ905" i="33476"/>
  <c r="BT783" i="33476"/>
  <c r="BT773" i="33476"/>
  <c r="BT751" i="33476"/>
  <c r="BT146" i="33476"/>
  <c r="BT162" i="33476"/>
  <c r="BT178" i="33476"/>
  <c r="BT194" i="33476"/>
  <c r="BT210" i="33476"/>
  <c r="BS157" i="33476"/>
  <c r="BQ149" i="33476"/>
  <c r="BQ165" i="33476"/>
  <c r="BQ181" i="33476"/>
  <c r="BQ197" i="33476"/>
  <c r="BQ228" i="33476"/>
  <c r="BQ295" i="33476"/>
  <c r="BU303" i="33476"/>
  <c r="BU307" i="33476"/>
  <c r="BU311" i="33476"/>
  <c r="BU315" i="33476"/>
  <c r="BU319" i="33476"/>
  <c r="BU323" i="33476"/>
  <c r="BU327" i="33476"/>
  <c r="BU331" i="33476"/>
  <c r="BU110" i="33476"/>
  <c r="BR141" i="33476"/>
  <c r="BW156" i="33476"/>
  <c r="BW164" i="33476"/>
  <c r="BW172" i="33476"/>
  <c r="BS180" i="33476"/>
  <c r="BS188" i="33476"/>
  <c r="BS196" i="33476"/>
  <c r="BS204" i="33476"/>
  <c r="BU216" i="33476"/>
  <c r="BV91" i="33476"/>
  <c r="BU152" i="33476"/>
  <c r="BU168" i="33476"/>
  <c r="BU182" i="33476"/>
  <c r="BU190" i="33476"/>
  <c r="BU198" i="33476"/>
  <c r="BU206" i="33476"/>
  <c r="BV133" i="33476"/>
  <c r="BU159" i="33476"/>
  <c r="BU175" i="33476"/>
  <c r="BS185" i="33476"/>
  <c r="BS193" i="33476"/>
  <c r="BS201" i="33476"/>
  <c r="BS209" i="33476"/>
  <c r="BV121" i="33476"/>
  <c r="BW173" i="33476"/>
  <c r="BS210" i="33476"/>
  <c r="BT268" i="33476"/>
  <c r="BV290" i="33476"/>
  <c r="BV298" i="33476"/>
  <c r="BV306" i="33476"/>
  <c r="BV314" i="33476"/>
  <c r="BV322" i="33476"/>
  <c r="BV330" i="33476"/>
  <c r="BR336" i="33476"/>
  <c r="BR340" i="33476"/>
  <c r="BR344" i="33476"/>
  <c r="BR348" i="33476"/>
  <c r="BR352" i="33476"/>
  <c r="BQ357" i="33476"/>
  <c r="BU375" i="33476"/>
  <c r="BU390" i="33476"/>
  <c r="BU410" i="33476"/>
  <c r="BU426" i="33476"/>
  <c r="BU433" i="33476"/>
  <c r="BW167" i="33476"/>
  <c r="BU201" i="33476"/>
  <c r="BT257" i="33476"/>
  <c r="BT288" i="33476"/>
  <c r="BT296" i="33476"/>
  <c r="BT304" i="33476"/>
  <c r="BT312" i="33476"/>
  <c r="BT320" i="33476"/>
  <c r="BT328" i="33476"/>
  <c r="BQ335" i="33476"/>
  <c r="BQ339" i="33476"/>
  <c r="BQ343" i="33476"/>
  <c r="BQ347" i="33476"/>
  <c r="BQ911" i="33476"/>
  <c r="BU811" i="33476"/>
  <c r="BT741" i="33476"/>
  <c r="BT731" i="33476"/>
  <c r="BT720" i="33476"/>
  <c r="BX149" i="33476"/>
  <c r="BX165" i="33476"/>
  <c r="BX181" i="33476"/>
  <c r="BX197" i="33476"/>
  <c r="BW146" i="33476"/>
  <c r="BS164" i="33476"/>
  <c r="BV152" i="33476"/>
  <c r="BV168" i="33476"/>
  <c r="BV184" i="33476"/>
  <c r="BV200" i="33476"/>
  <c r="BQ264" i="33476"/>
  <c r="BU298" i="33476"/>
  <c r="BQ304" i="33476"/>
  <c r="BQ308" i="33476"/>
  <c r="BQ312" i="33476"/>
  <c r="BQ316" i="33476"/>
  <c r="BQ320" i="33476"/>
  <c r="BQ324" i="33476"/>
  <c r="BQ328" i="33476"/>
  <c r="BQ332" i="33476"/>
  <c r="BQ117" i="33476"/>
  <c r="BR149" i="33476"/>
  <c r="BR157" i="33476"/>
  <c r="BR165" i="33476"/>
  <c r="BR173" i="33476"/>
  <c r="BR181" i="33476"/>
  <c r="BR189" i="33476"/>
  <c r="BR197" i="33476"/>
  <c r="BR205" i="33476"/>
  <c r="BV223" i="33476"/>
  <c r="BQ110" i="33476"/>
  <c r="BU154" i="33476"/>
  <c r="BU170" i="33476"/>
  <c r="BS183" i="33476"/>
  <c r="BS191" i="33476"/>
  <c r="BS199" i="33476"/>
  <c r="BS207" i="33476"/>
  <c r="BV137" i="33476"/>
  <c r="BU161" i="33476"/>
  <c r="BU177" i="33476"/>
  <c r="BR186" i="33476"/>
  <c r="BR194" i="33476"/>
  <c r="BR202" i="33476"/>
  <c r="BR210" i="33476"/>
  <c r="BR146" i="33476"/>
  <c r="BR183" i="33476"/>
  <c r="BQ216" i="33476"/>
  <c r="BR279" i="33476"/>
  <c r="BV291" i="33476"/>
  <c r="BV299" i="33476"/>
  <c r="BV307" i="33476"/>
  <c r="BV315" i="33476"/>
  <c r="BV323" i="33476"/>
  <c r="BV331" i="33476"/>
  <c r="BV336" i="33476"/>
  <c r="BV340" i="33476"/>
  <c r="BV344" i="33476"/>
  <c r="BV348" i="33476"/>
  <c r="BV352" i="33476"/>
  <c r="BQ360" i="33476"/>
  <c r="BU574" i="33476"/>
  <c r="BQ870" i="33476"/>
  <c r="BR445" i="33476"/>
  <c r="BW343" i="33476"/>
  <c r="BR293" i="33476"/>
  <c r="BT150" i="33476"/>
  <c r="BT166" i="33476"/>
  <c r="BT182" i="33476"/>
  <c r="BT198" i="33476"/>
  <c r="BS147" i="33476"/>
  <c r="BS165" i="33476"/>
  <c r="BQ153" i="33476"/>
  <c r="BQ169" i="33476"/>
  <c r="BQ185" i="33476"/>
  <c r="BQ201" i="33476"/>
  <c r="BU264" i="33476"/>
  <c r="BQ299" i="33476"/>
  <c r="BU304" i="33476"/>
  <c r="BU308" i="33476"/>
  <c r="BU312" i="33476"/>
  <c r="BU316" i="33476"/>
  <c r="BU320" i="33476"/>
  <c r="BU324" i="33476"/>
  <c r="BU328" i="33476"/>
  <c r="BU332" i="33476"/>
  <c r="BU125" i="33476"/>
  <c r="BW150" i="33476"/>
  <c r="BW158" i="33476"/>
  <c r="BW166" i="33476"/>
  <c r="BW174" i="33476"/>
  <c r="BW182" i="33476"/>
  <c r="BW190" i="33476"/>
  <c r="BW198" i="33476"/>
  <c r="BW206" i="33476"/>
  <c r="BT234" i="33476"/>
  <c r="BV129" i="33476"/>
  <c r="BU156" i="33476"/>
  <c r="BU172" i="33476"/>
  <c r="BR184" i="33476"/>
  <c r="BR192" i="33476"/>
  <c r="BR200" i="33476"/>
  <c r="BR208" i="33476"/>
  <c r="BV141" i="33476"/>
  <c r="BU163" i="33476"/>
  <c r="BU179" i="33476"/>
  <c r="BW187" i="33476"/>
  <c r="BW195" i="33476"/>
  <c r="BW203" i="33476"/>
  <c r="BW211" i="33476"/>
  <c r="BW149" i="33476"/>
  <c r="BW184" i="33476"/>
  <c r="BU234" i="33476"/>
  <c r="BV292" i="33476"/>
  <c r="BV300" i="33476"/>
  <c r="BV308" i="33476"/>
  <c r="BV316" i="33476"/>
  <c r="BV324" i="33476"/>
  <c r="BV332" i="33476"/>
  <c r="BR337" i="33476"/>
  <c r="BR341" i="33476"/>
  <c r="BR345" i="33476"/>
  <c r="BR349" i="33476"/>
  <c r="BR353" i="33476"/>
  <c r="BU360" i="33476"/>
  <c r="BU379" i="33476"/>
  <c r="BU398" i="33476"/>
  <c r="BU414" i="33476"/>
  <c r="BU429" i="33476"/>
  <c r="BR145" i="33476"/>
  <c r="BW175" i="33476"/>
  <c r="BR211" i="33476"/>
  <c r="BS268" i="33476"/>
  <c r="BT290" i="33476"/>
  <c r="BT298" i="33476"/>
  <c r="BT306" i="33476"/>
  <c r="BT314" i="33476"/>
  <c r="BT322" i="33476"/>
  <c r="BT330" i="33476"/>
  <c r="BQ336" i="33476"/>
  <c r="BQ340" i="33476"/>
  <c r="BQ344" i="33476"/>
  <c r="BQ348" i="33476"/>
  <c r="BU579" i="33476"/>
  <c r="BU819" i="33476"/>
  <c r="BT776" i="33476"/>
  <c r="BT755" i="33476"/>
  <c r="BT745" i="33476"/>
  <c r="BX153" i="33476"/>
  <c r="BX169" i="33476"/>
  <c r="BX185" i="33476"/>
  <c r="BX201" i="33476"/>
  <c r="BS172" i="33476"/>
  <c r="BV156" i="33476"/>
  <c r="BV172" i="33476"/>
  <c r="BV188" i="33476"/>
  <c r="BV204" i="33476"/>
  <c r="BQ285" i="33476"/>
  <c r="BQ301" i="33476"/>
  <c r="BQ305" i="33476"/>
  <c r="BQ309" i="33476"/>
  <c r="BQ313" i="33476"/>
  <c r="BQ317" i="33476"/>
  <c r="BQ321" i="33476"/>
  <c r="BQ325" i="33476"/>
  <c r="BQ329" i="33476"/>
  <c r="BQ333" i="33476"/>
  <c r="BR129" i="33476"/>
  <c r="BR151" i="33476"/>
  <c r="BR159" i="33476"/>
  <c r="BR167" i="33476"/>
  <c r="BR175" i="33476"/>
  <c r="BU183" i="33476"/>
  <c r="BU191" i="33476"/>
  <c r="BU199" i="33476"/>
  <c r="BU207" i="33476"/>
  <c r="BU242" i="33476"/>
  <c r="BV145" i="33476"/>
  <c r="BU158" i="33476"/>
  <c r="BU174" i="33476"/>
  <c r="BW185" i="33476"/>
  <c r="BW193" i="33476"/>
  <c r="BW201" i="33476"/>
  <c r="BW209" i="33476"/>
  <c r="BU149" i="33476"/>
  <c r="BU165" i="33476"/>
  <c r="BU180" i="33476"/>
  <c r="BU188" i="33476"/>
  <c r="BU196" i="33476"/>
  <c r="BU204" i="33476"/>
  <c r="BV216" i="33476"/>
  <c r="BR156" i="33476"/>
  <c r="BU189" i="33476"/>
  <c r="BQ242" i="33476"/>
  <c r="BT282" i="33476"/>
  <c r="BV293" i="33476"/>
  <c r="BV301" i="33476"/>
  <c r="BV309" i="33476"/>
  <c r="BV317" i="33476"/>
  <c r="BV325" i="33476"/>
  <c r="BV333" i="33476"/>
  <c r="BV337" i="33476"/>
  <c r="BV341" i="33476"/>
  <c r="BV345" i="33476"/>
  <c r="BV349" i="33476"/>
  <c r="BV353" i="33476"/>
  <c r="BQ364" i="33476"/>
  <c r="BQ383" i="33476"/>
  <c r="BQ402" i="33476"/>
  <c r="BQ418" i="33476"/>
  <c r="BQ431" i="33476"/>
  <c r="BR150" i="33476"/>
  <c r="BW180" i="33476"/>
  <c r="BR217" i="33476"/>
  <c r="BX268" i="33476"/>
  <c r="BT291" i="33476"/>
  <c r="BT299" i="33476"/>
  <c r="BT307" i="33476"/>
  <c r="BT315" i="33476"/>
  <c r="BT323" i="33476"/>
  <c r="BT331" i="33476"/>
  <c r="BU336" i="33476"/>
  <c r="BU340" i="33476"/>
  <c r="BU344" i="33476"/>
  <c r="BU348" i="33476"/>
  <c r="BQ920" i="33476"/>
  <c r="BQ883" i="33476"/>
  <c r="BQ819" i="33476"/>
  <c r="BT766" i="33476"/>
  <c r="BT734" i="33476"/>
  <c r="BT723" i="33476"/>
  <c r="BU503" i="33476"/>
  <c r="BT457" i="33476"/>
  <c r="BR422" i="33476"/>
  <c r="BT154" i="33476"/>
  <c r="BT170" i="33476"/>
  <c r="BT186" i="33476"/>
  <c r="BT202" i="33476"/>
  <c r="BQ129" i="33476"/>
  <c r="BT206" i="33476"/>
  <c r="BQ161" i="33476"/>
  <c r="BV208" i="33476"/>
  <c r="BU305" i="33476"/>
  <c r="BU314" i="33476"/>
  <c r="BQ326" i="33476"/>
  <c r="BU117" i="33476"/>
  <c r="BW162" i="33476"/>
  <c r="BR185" i="33476"/>
  <c r="BS208" i="33476"/>
  <c r="BV148" i="33476"/>
  <c r="BS187" i="33476"/>
  <c r="BU210" i="33476"/>
  <c r="BU171" i="33476"/>
  <c r="BR198" i="33476"/>
  <c r="BW157" i="33476"/>
  <c r="BV303" i="33476"/>
  <c r="BV326" i="33476"/>
  <c r="BR339" i="33476"/>
  <c r="BV350" i="33476"/>
  <c r="BQ379" i="33476"/>
  <c r="BQ414" i="33476"/>
  <c r="BU95" i="33476"/>
  <c r="BS206" i="33476"/>
  <c r="BT289" i="33476"/>
  <c r="BT305" i="33476"/>
  <c r="BT321" i="33476"/>
  <c r="BU335" i="33476"/>
  <c r="BU343" i="33476"/>
  <c r="BU350" i="33476"/>
  <c r="BU354" i="33476"/>
  <c r="BX434" i="33476"/>
  <c r="BX438" i="33476"/>
  <c r="BX442" i="33476"/>
  <c r="BX446" i="33476"/>
  <c r="BX450" i="33476"/>
  <c r="BR176" i="33476"/>
  <c r="BR207" i="33476"/>
  <c r="BW268" i="33476"/>
  <c r="BX289" i="33476"/>
  <c r="BX293" i="33476"/>
  <c r="BX297" i="33476"/>
  <c r="BX301" i="33476"/>
  <c r="BX305" i="33476"/>
  <c r="BX309" i="33476"/>
  <c r="BX313" i="33476"/>
  <c r="BX317" i="33476"/>
  <c r="BX321" i="33476"/>
  <c r="BX325" i="33476"/>
  <c r="BX329" i="33476"/>
  <c r="BX333" i="33476"/>
  <c r="BX337" i="33476"/>
  <c r="BX341" i="33476"/>
  <c r="BX345" i="33476"/>
  <c r="BX349" i="33476"/>
  <c r="BX353" i="33476"/>
  <c r="BW433" i="33476"/>
  <c r="BW437" i="33476"/>
  <c r="BW441" i="33476"/>
  <c r="BW445" i="33476"/>
  <c r="BW449" i="33476"/>
  <c r="BW453" i="33476"/>
  <c r="BW457" i="33476"/>
  <c r="BW461" i="33476"/>
  <c r="BW465" i="33476"/>
  <c r="BW469" i="33476"/>
  <c r="BW473" i="33476"/>
  <c r="BW477" i="33476"/>
  <c r="BW481" i="33476"/>
  <c r="BW485" i="33476"/>
  <c r="BW489" i="33476"/>
  <c r="BW493" i="33476"/>
  <c r="BW497" i="33476"/>
  <c r="BT285" i="33476"/>
  <c r="BR302" i="33476"/>
  <c r="BR318" i="33476"/>
  <c r="BS334" i="33476"/>
  <c r="BS342" i="33476"/>
  <c r="BS350" i="33476"/>
  <c r="BV387" i="33476"/>
  <c r="BQ434" i="33476"/>
  <c r="BQ442" i="33476"/>
  <c r="BQ899" i="33476"/>
  <c r="BT770" i="33476"/>
  <c r="BX157" i="33476"/>
  <c r="BU148" i="33476"/>
  <c r="BQ173" i="33476"/>
  <c r="BQ209" i="33476"/>
  <c r="BQ306" i="33476"/>
  <c r="BU317" i="33476"/>
  <c r="BU326" i="33476"/>
  <c r="BQ125" i="33476"/>
  <c r="BW168" i="33476"/>
  <c r="BW186" i="33476"/>
  <c r="BR209" i="33476"/>
  <c r="BU160" i="33476"/>
  <c r="BR188" i="33476"/>
  <c r="BS211" i="33476"/>
  <c r="BS181" i="33476"/>
  <c r="BW199" i="33476"/>
  <c r="BR164" i="33476"/>
  <c r="BS285" i="33476"/>
  <c r="BV304" i="33476"/>
  <c r="BV327" i="33476"/>
  <c r="BR342" i="33476"/>
  <c r="BR351" i="33476"/>
  <c r="BU383" i="33476"/>
  <c r="BU418" i="33476"/>
  <c r="BW151" i="33476"/>
  <c r="BU223" i="33476"/>
  <c r="BT292" i="33476"/>
  <c r="BT308" i="33476"/>
  <c r="BT324" i="33476"/>
  <c r="BQ337" i="33476"/>
  <c r="BQ345" i="33476"/>
  <c r="BQ351" i="33476"/>
  <c r="BT431" i="33476"/>
  <c r="BT435" i="33476"/>
  <c r="BT439" i="33476"/>
  <c r="BT443" i="33476"/>
  <c r="BT447" i="33476"/>
  <c r="BR148" i="33476"/>
  <c r="BW177" i="33476"/>
  <c r="BW208" i="33476"/>
  <c r="BR272" i="33476"/>
  <c r="BS290" i="33476"/>
  <c r="BS294" i="33476"/>
  <c r="BS298" i="33476"/>
  <c r="BS302" i="33476"/>
  <c r="BS306" i="33476"/>
  <c r="BS310" i="33476"/>
  <c r="BS314" i="33476"/>
  <c r="BS318" i="33476"/>
  <c r="BS322" i="33476"/>
  <c r="BS326" i="33476"/>
  <c r="BS330" i="33476"/>
  <c r="BT334" i="33476"/>
  <c r="BT338" i="33476"/>
  <c r="BT342" i="33476"/>
  <c r="BT346" i="33476"/>
  <c r="BT350" i="33476"/>
  <c r="BT354" i="33476"/>
  <c r="BS434" i="33476"/>
  <c r="BS438" i="33476"/>
  <c r="BS442" i="33476"/>
  <c r="BS446" i="33476"/>
  <c r="BS450" i="33476"/>
  <c r="BS454" i="33476"/>
  <c r="BS458" i="33476"/>
  <c r="BS462" i="33476"/>
  <c r="BS466" i="33476"/>
  <c r="BS470" i="33476"/>
  <c r="BS474" i="33476"/>
  <c r="BS478" i="33476"/>
  <c r="BS482" i="33476"/>
  <c r="BS486" i="33476"/>
  <c r="BS490" i="33476"/>
  <c r="BS494" i="33476"/>
  <c r="BR147" i="33476"/>
  <c r="BV286" i="33476"/>
  <c r="BW303" i="33476"/>
  <c r="BW319" i="33476"/>
  <c r="BS335" i="33476"/>
  <c r="BS343" i="33476"/>
  <c r="BS351" i="33476"/>
  <c r="BV390" i="33476"/>
  <c r="BQ435" i="33476"/>
  <c r="BX173" i="33476"/>
  <c r="BS173" i="33476"/>
  <c r="BQ177" i="33476"/>
  <c r="BU290" i="33476"/>
  <c r="BU309" i="33476"/>
  <c r="BU318" i="33476"/>
  <c r="BQ330" i="33476"/>
  <c r="BW152" i="33476"/>
  <c r="BW170" i="33476"/>
  <c r="BR193" i="33476"/>
  <c r="BV257" i="33476"/>
  <c r="BU164" i="33476"/>
  <c r="BS195" i="33476"/>
  <c r="BU151" i="33476"/>
  <c r="BW183" i="33476"/>
  <c r="BR206" i="33476"/>
  <c r="BS194" i="33476"/>
  <c r="BV288" i="33476"/>
  <c r="BV311" i="33476"/>
  <c r="BR334" i="33476"/>
  <c r="BR343" i="33476"/>
  <c r="BV354" i="33476"/>
  <c r="BU387" i="33476"/>
  <c r="BU422" i="33476"/>
  <c r="BW159" i="33476"/>
  <c r="BX242" i="33476"/>
  <c r="BT294" i="33476"/>
  <c r="BT310" i="33476"/>
  <c r="BT326" i="33476"/>
  <c r="BQ338" i="33476"/>
  <c r="BQ346" i="33476"/>
  <c r="BQ352" i="33476"/>
  <c r="BT432" i="33476"/>
  <c r="BT436" i="33476"/>
  <c r="BT440" i="33476"/>
  <c r="BT444" i="33476"/>
  <c r="BT448" i="33476"/>
  <c r="BW153" i="33476"/>
  <c r="BS186" i="33476"/>
  <c r="BT223" i="33476"/>
  <c r="BW282" i="33476"/>
  <c r="BS291" i="33476"/>
  <c r="BS295" i="33476"/>
  <c r="BS299" i="33476"/>
  <c r="BS303" i="33476"/>
  <c r="BS307" i="33476"/>
  <c r="BS311" i="33476"/>
  <c r="BS315" i="33476"/>
  <c r="BS319" i="33476"/>
  <c r="BS323" i="33476"/>
  <c r="BS327" i="33476"/>
  <c r="BS331" i="33476"/>
  <c r="BT335" i="33476"/>
  <c r="BT339" i="33476"/>
  <c r="BT343" i="33476"/>
  <c r="BT347" i="33476"/>
  <c r="BT351" i="33476"/>
  <c r="BS431" i="33476"/>
  <c r="BS435" i="33476"/>
  <c r="BS439" i="33476"/>
  <c r="BS443" i="33476"/>
  <c r="BS447" i="33476"/>
  <c r="BS451" i="33476"/>
  <c r="BS455" i="33476"/>
  <c r="BS459" i="33476"/>
  <c r="BS463" i="33476"/>
  <c r="BS467" i="33476"/>
  <c r="BS471" i="33476"/>
  <c r="BS475" i="33476"/>
  <c r="BS479" i="33476"/>
  <c r="BS483" i="33476"/>
  <c r="BS487" i="33476"/>
  <c r="BS491" i="33476"/>
  <c r="BS495" i="33476"/>
  <c r="BW171" i="33476"/>
  <c r="BW291" i="33476"/>
  <c r="BW307" i="33476"/>
  <c r="BW323" i="33476"/>
  <c r="BS337" i="33476"/>
  <c r="BS345" i="33476"/>
  <c r="BS353" i="33476"/>
  <c r="BR406" i="33476"/>
  <c r="BQ437" i="33476"/>
  <c r="BT748" i="33476"/>
  <c r="BX189" i="33476"/>
  <c r="BU129" i="33476"/>
  <c r="BV192" i="33476"/>
  <c r="BU301" i="33476"/>
  <c r="BU310" i="33476"/>
  <c r="BQ322" i="33476"/>
  <c r="BU333" i="33476"/>
  <c r="BW154" i="33476"/>
  <c r="BR177" i="33476"/>
  <c r="BS200" i="33476"/>
  <c r="BX264" i="33476"/>
  <c r="BU178" i="33476"/>
  <c r="BU202" i="33476"/>
  <c r="BU155" i="33476"/>
  <c r="BR190" i="33476"/>
  <c r="BQ223" i="33476"/>
  <c r="BW200" i="33476"/>
  <c r="BV295" i="33476"/>
  <c r="BV318" i="33476"/>
  <c r="BR335" i="33476"/>
  <c r="BV346" i="33476"/>
  <c r="BU364" i="33476"/>
  <c r="BU402" i="33476"/>
  <c r="BU431" i="33476"/>
  <c r="BU185" i="33476"/>
  <c r="BS282" i="33476"/>
  <c r="BT300" i="33476"/>
  <c r="BT316" i="33476"/>
  <c r="BT332" i="33476"/>
  <c r="BQ341" i="33476"/>
  <c r="BQ349" i="33476"/>
  <c r="BQ353" i="33476"/>
  <c r="BT433" i="33476"/>
  <c r="BT437" i="33476"/>
  <c r="BT441" i="33476"/>
  <c r="BT445" i="33476"/>
  <c r="BT449" i="33476"/>
  <c r="BW161" i="33476"/>
  <c r="BW192" i="33476"/>
  <c r="BS257" i="33476"/>
  <c r="BS288" i="33476"/>
  <c r="BS292" i="33476"/>
  <c r="BS296" i="33476"/>
  <c r="BS300" i="33476"/>
  <c r="BS304" i="33476"/>
  <c r="BS308" i="33476"/>
  <c r="BS312" i="33476"/>
  <c r="BS316" i="33476"/>
  <c r="BS320" i="33476"/>
  <c r="BS324" i="33476"/>
  <c r="BS328" i="33476"/>
  <c r="BS332" i="33476"/>
  <c r="BT336" i="33476"/>
  <c r="BT340" i="33476"/>
  <c r="BT344" i="33476"/>
  <c r="BT348" i="33476"/>
  <c r="BT352" i="33476"/>
  <c r="BS432" i="33476"/>
  <c r="BS436" i="33476"/>
  <c r="BS440" i="33476"/>
  <c r="BS444" i="33476"/>
  <c r="BS448" i="33476"/>
  <c r="BS452" i="33476"/>
  <c r="BS456" i="33476"/>
  <c r="BS460" i="33476"/>
  <c r="BS464" i="33476"/>
  <c r="BS468" i="33476"/>
  <c r="BS472" i="33476"/>
  <c r="BS476" i="33476"/>
  <c r="BS480" i="33476"/>
  <c r="BS484" i="33476"/>
  <c r="BS488" i="33476"/>
  <c r="BS492" i="33476"/>
  <c r="BS496" i="33476"/>
  <c r="BS198" i="33476"/>
  <c r="BW295" i="33476"/>
  <c r="BW311" i="33476"/>
  <c r="BW327" i="33476"/>
  <c r="BS339" i="33476"/>
  <c r="BS347" i="33476"/>
  <c r="BV356" i="33476"/>
  <c r="BV414" i="33476"/>
  <c r="BQ439" i="33476"/>
  <c r="BQ157" i="33476"/>
  <c r="BQ302" i="33476"/>
  <c r="BU322" i="33476"/>
  <c r="BW160" i="33476"/>
  <c r="BR201" i="33476"/>
  <c r="BR180" i="33476"/>
  <c r="BU167" i="33476"/>
  <c r="BU69" i="33476"/>
  <c r="BV296" i="33476"/>
  <c r="BR338" i="33476"/>
  <c r="BQ368" i="33476"/>
  <c r="BQ432" i="33476"/>
  <c r="BX282" i="33476"/>
  <c r="BT317" i="33476"/>
  <c r="BU341" i="33476"/>
  <c r="BU353" i="33476"/>
  <c r="BX437" i="33476"/>
  <c r="BX445" i="33476"/>
  <c r="BR168" i="33476"/>
  <c r="BR264" i="33476"/>
  <c r="BX292" i="33476"/>
  <c r="BX300" i="33476"/>
  <c r="BX308" i="33476"/>
  <c r="BX316" i="33476"/>
  <c r="BX324" i="33476"/>
  <c r="BX332" i="33476"/>
  <c r="BX340" i="33476"/>
  <c r="BX348" i="33476"/>
  <c r="BW432" i="33476"/>
  <c r="BW440" i="33476"/>
  <c r="BW448" i="33476"/>
  <c r="BW456" i="33476"/>
  <c r="BW464" i="33476"/>
  <c r="BW472" i="33476"/>
  <c r="BW480" i="33476"/>
  <c r="BW488" i="33476"/>
  <c r="BW496" i="33476"/>
  <c r="BR298" i="33476"/>
  <c r="BR330" i="33476"/>
  <c r="BS348" i="33476"/>
  <c r="BV418" i="33476"/>
  <c r="BQ445" i="33476"/>
  <c r="BR452" i="33476"/>
  <c r="BR456" i="33476"/>
  <c r="BR460" i="33476"/>
  <c r="BR464" i="33476"/>
  <c r="BR468" i="33476"/>
  <c r="BR472" i="33476"/>
  <c r="BR476" i="33476"/>
  <c r="BR480" i="33476"/>
  <c r="BR484" i="33476"/>
  <c r="BR488" i="33476"/>
  <c r="BR492" i="33476"/>
  <c r="BR496" i="33476"/>
  <c r="BT527" i="33476"/>
  <c r="BX577" i="33476"/>
  <c r="BX581" i="33476"/>
  <c r="BX585" i="33476"/>
  <c r="BX589" i="33476"/>
  <c r="BX593" i="33476"/>
  <c r="BX597" i="33476"/>
  <c r="BX601" i="33476"/>
  <c r="BX605" i="33476"/>
  <c r="BX609" i="33476"/>
  <c r="BX613" i="33476"/>
  <c r="BX617" i="33476"/>
  <c r="BX621" i="33476"/>
  <c r="BX625" i="33476"/>
  <c r="BX629" i="33476"/>
  <c r="BX633" i="33476"/>
  <c r="BX637" i="33476"/>
  <c r="BW645" i="33476"/>
  <c r="BR228" i="33476"/>
  <c r="BR299" i="33476"/>
  <c r="BR315" i="33476"/>
  <c r="BR331" i="33476"/>
  <c r="BR410" i="33476"/>
  <c r="BV439" i="33476"/>
  <c r="BV447" i="33476"/>
  <c r="BQ453" i="33476"/>
  <c r="BQ457" i="33476"/>
  <c r="BQ461" i="33476"/>
  <c r="BV160" i="33476"/>
  <c r="BU302" i="33476"/>
  <c r="BU325" i="33476"/>
  <c r="BR161" i="33476"/>
  <c r="BW202" i="33476"/>
  <c r="BU186" i="33476"/>
  <c r="BU169" i="33476"/>
  <c r="BV77" i="33476"/>
  <c r="BV302" i="33476"/>
  <c r="BV338" i="33476"/>
  <c r="BU368" i="33476"/>
  <c r="BU432" i="33476"/>
  <c r="BR285" i="33476"/>
  <c r="BT318" i="33476"/>
  <c r="BQ342" i="33476"/>
  <c r="BQ354" i="33476"/>
  <c r="BT438" i="33476"/>
  <c r="BT446" i="33476"/>
  <c r="BW169" i="33476"/>
  <c r="BR268" i="33476"/>
  <c r="BS293" i="33476"/>
  <c r="BS301" i="33476"/>
  <c r="BS309" i="33476"/>
  <c r="BS317" i="33476"/>
  <c r="BS325" i="33476"/>
  <c r="BS333" i="33476"/>
  <c r="BT341" i="33476"/>
  <c r="BT349" i="33476"/>
  <c r="BS433" i="33476"/>
  <c r="BS441" i="33476"/>
  <c r="BS449" i="33476"/>
  <c r="BS457" i="33476"/>
  <c r="BS465" i="33476"/>
  <c r="BS473" i="33476"/>
  <c r="BS481" i="33476"/>
  <c r="BS489" i="33476"/>
  <c r="BS497" i="33476"/>
  <c r="BW299" i="33476"/>
  <c r="BW331" i="33476"/>
  <c r="BS349" i="33476"/>
  <c r="BR429" i="33476"/>
  <c r="BQ446" i="33476"/>
  <c r="BX452" i="33476"/>
  <c r="BX456" i="33476"/>
  <c r="BX460" i="33476"/>
  <c r="BX464" i="33476"/>
  <c r="BX468" i="33476"/>
  <c r="BX472" i="33476"/>
  <c r="BX476" i="33476"/>
  <c r="BX480" i="33476"/>
  <c r="BX484" i="33476"/>
  <c r="BX488" i="33476"/>
  <c r="BX492" i="33476"/>
  <c r="BX496" i="33476"/>
  <c r="BT574" i="33476"/>
  <c r="BT578" i="33476"/>
  <c r="BT582" i="33476"/>
  <c r="BT586" i="33476"/>
  <c r="BT590" i="33476"/>
  <c r="BT594" i="33476"/>
  <c r="BT598" i="33476"/>
  <c r="BT602" i="33476"/>
  <c r="BT606" i="33476"/>
  <c r="BT610" i="33476"/>
  <c r="BT614" i="33476"/>
  <c r="BT618" i="33476"/>
  <c r="BT622" i="33476"/>
  <c r="BT626" i="33476"/>
  <c r="BT630" i="33476"/>
  <c r="BT634" i="33476"/>
  <c r="BT638" i="33476"/>
  <c r="BW646" i="33476"/>
  <c r="BV235" i="33476"/>
  <c r="BW300" i="33476"/>
  <c r="BW316" i="33476"/>
  <c r="BW332" i="33476"/>
  <c r="BR414" i="33476"/>
  <c r="BV440" i="33476"/>
  <c r="BV448" i="33476"/>
  <c r="BV453" i="33476"/>
  <c r="BV457" i="33476"/>
  <c r="BV461" i="33476"/>
  <c r="BT174" i="33476"/>
  <c r="BQ189" i="33476"/>
  <c r="BQ310" i="33476"/>
  <c r="BU330" i="33476"/>
  <c r="BW176" i="33476"/>
  <c r="BS264" i="33476"/>
  <c r="BR196" i="33476"/>
  <c r="BS189" i="33476"/>
  <c r="BR199" i="33476"/>
  <c r="BV312" i="33476"/>
  <c r="BR346" i="33476"/>
  <c r="BQ398" i="33476"/>
  <c r="BR174" i="33476"/>
  <c r="BT297" i="33476"/>
  <c r="BT329" i="33476"/>
  <c r="BU347" i="33476"/>
  <c r="BX432" i="33476"/>
  <c r="BX440" i="33476"/>
  <c r="BX448" i="33476"/>
  <c r="BR191" i="33476"/>
  <c r="BV285" i="33476"/>
  <c r="BX295" i="33476"/>
  <c r="BX303" i="33476"/>
  <c r="BX311" i="33476"/>
  <c r="BX319" i="33476"/>
  <c r="BX327" i="33476"/>
  <c r="BX335" i="33476"/>
  <c r="BX343" i="33476"/>
  <c r="BX351" i="33476"/>
  <c r="BW435" i="33476"/>
  <c r="BW443" i="33476"/>
  <c r="BW451" i="33476"/>
  <c r="BW459" i="33476"/>
  <c r="BW467" i="33476"/>
  <c r="BW475" i="33476"/>
  <c r="BW483" i="33476"/>
  <c r="BW491" i="33476"/>
  <c r="BW188" i="33476"/>
  <c r="BR310" i="33476"/>
  <c r="BS338" i="33476"/>
  <c r="BS354" i="33476"/>
  <c r="BQ438" i="33476"/>
  <c r="BQ448" i="33476"/>
  <c r="BX453" i="33476"/>
  <c r="BX457" i="33476"/>
  <c r="BX461" i="33476"/>
  <c r="BX465" i="33476"/>
  <c r="BX469" i="33476"/>
  <c r="BX473" i="33476"/>
  <c r="BX477" i="33476"/>
  <c r="BX481" i="33476"/>
  <c r="BX485" i="33476"/>
  <c r="BX489" i="33476"/>
  <c r="BX493" i="33476"/>
  <c r="BX497" i="33476"/>
  <c r="BT575" i="33476"/>
  <c r="BT579" i="33476"/>
  <c r="BT583" i="33476"/>
  <c r="BT587" i="33476"/>
  <c r="BT591" i="33476"/>
  <c r="BT595" i="33476"/>
  <c r="BT599" i="33476"/>
  <c r="BT603" i="33476"/>
  <c r="BT607" i="33476"/>
  <c r="BT611" i="33476"/>
  <c r="BT615" i="33476"/>
  <c r="BT619" i="33476"/>
  <c r="BT623" i="33476"/>
  <c r="BT627" i="33476"/>
  <c r="BT631" i="33476"/>
  <c r="BT635" i="33476"/>
  <c r="BT639" i="33476"/>
  <c r="BR162" i="33476"/>
  <c r="BW288" i="33476"/>
  <c r="BW304" i="33476"/>
  <c r="BW320" i="33476"/>
  <c r="BV368" i="33476"/>
  <c r="BV434" i="33476"/>
  <c r="BV442" i="33476"/>
  <c r="BV450" i="33476"/>
  <c r="BV454" i="33476"/>
  <c r="BV458" i="33476"/>
  <c r="BV462" i="33476"/>
  <c r="BX205" i="33476"/>
  <c r="BQ205" i="33476"/>
  <c r="BQ314" i="33476"/>
  <c r="BV73" i="33476"/>
  <c r="BS184" i="33476"/>
  <c r="BV147" i="33476"/>
  <c r="BR204" i="33476"/>
  <c r="BS197" i="33476"/>
  <c r="BW257" i="33476"/>
  <c r="BV320" i="33476"/>
  <c r="BR350" i="33476"/>
  <c r="BU406" i="33476"/>
  <c r="BR195" i="33476"/>
  <c r="BT302" i="33476"/>
  <c r="BQ334" i="33476"/>
  <c r="BQ350" i="33476"/>
  <c r="BT434" i="33476"/>
  <c r="BT442" i="33476"/>
  <c r="BT450" i="33476"/>
  <c r="BS202" i="33476"/>
  <c r="BS289" i="33476"/>
  <c r="BS297" i="33476"/>
  <c r="BS305" i="33476"/>
  <c r="BS313" i="33476"/>
  <c r="BS321" i="33476"/>
  <c r="BS329" i="33476"/>
  <c r="BT337" i="33476"/>
  <c r="BT345" i="33476"/>
  <c r="BT353" i="33476"/>
  <c r="BS437" i="33476"/>
  <c r="BS445" i="33476"/>
  <c r="BS453" i="33476"/>
  <c r="BS461" i="33476"/>
  <c r="BS469" i="33476"/>
  <c r="BS477" i="33476"/>
  <c r="BS485" i="33476"/>
  <c r="BS493" i="33476"/>
  <c r="BX257" i="33476"/>
  <c r="BW315" i="33476"/>
  <c r="BS341" i="33476"/>
  <c r="BV383" i="33476"/>
  <c r="BQ441" i="33476"/>
  <c r="BQ450" i="33476"/>
  <c r="BX454" i="33476"/>
  <c r="BX458" i="33476"/>
  <c r="BX462" i="33476"/>
  <c r="BX466" i="33476"/>
  <c r="BX470" i="33476"/>
  <c r="BX474" i="33476"/>
  <c r="BX478" i="33476"/>
  <c r="BX482" i="33476"/>
  <c r="BX486" i="33476"/>
  <c r="BX490" i="33476"/>
  <c r="BX494" i="33476"/>
  <c r="BS506" i="33476"/>
  <c r="BT523" i="33476"/>
  <c r="BT576" i="33476"/>
  <c r="BT580" i="33476"/>
  <c r="BT584" i="33476"/>
  <c r="BT588" i="33476"/>
  <c r="BT592" i="33476"/>
  <c r="BT596" i="33476"/>
  <c r="BT600" i="33476"/>
  <c r="BT604" i="33476"/>
  <c r="BT608" i="33476"/>
  <c r="BT612" i="33476"/>
  <c r="BT616" i="33476"/>
  <c r="BT620" i="33476"/>
  <c r="BT624" i="33476"/>
  <c r="BT628" i="33476"/>
  <c r="BT632" i="33476"/>
  <c r="BT636" i="33476"/>
  <c r="BT640" i="33476"/>
  <c r="BS654" i="33476"/>
  <c r="BS182" i="33476"/>
  <c r="BW292" i="33476"/>
  <c r="BW308" i="33476"/>
  <c r="BW324" i="33476"/>
  <c r="BR383" i="33476"/>
  <c r="BV436" i="33476"/>
  <c r="BV444" i="33476"/>
  <c r="BV451" i="33476"/>
  <c r="BV455" i="33476"/>
  <c r="BV459" i="33476"/>
  <c r="BQ291" i="33476"/>
  <c r="BR153" i="33476"/>
  <c r="BU176" i="33476"/>
  <c r="BW207" i="33476"/>
  <c r="BV334" i="33476"/>
  <c r="BQ429" i="33476"/>
  <c r="BT313" i="33476"/>
  <c r="BU352" i="33476"/>
  <c r="BX444" i="33476"/>
  <c r="BV242" i="33476"/>
  <c r="BX299" i="33476"/>
  <c r="BX315" i="33476"/>
  <c r="BX331" i="33476"/>
  <c r="BX347" i="33476"/>
  <c r="BW439" i="33476"/>
  <c r="BW455" i="33476"/>
  <c r="BW471" i="33476"/>
  <c r="BW487" i="33476"/>
  <c r="BR294" i="33476"/>
  <c r="BS346" i="33476"/>
  <c r="BQ444" i="33476"/>
  <c r="BX455" i="33476"/>
  <c r="BX463" i="33476"/>
  <c r="BX471" i="33476"/>
  <c r="BX479" i="33476"/>
  <c r="BX487" i="33476"/>
  <c r="BX495" i="33476"/>
  <c r="BT581" i="33476"/>
  <c r="BT589" i="33476"/>
  <c r="BT597" i="33476"/>
  <c r="BT605" i="33476"/>
  <c r="BT613" i="33476"/>
  <c r="BT621" i="33476"/>
  <c r="BT629" i="33476"/>
  <c r="BT637" i="33476"/>
  <c r="BX216" i="33476"/>
  <c r="BW312" i="33476"/>
  <c r="BR390" i="33476"/>
  <c r="BV446" i="33476"/>
  <c r="BV456" i="33476"/>
  <c r="BQ464" i="33476"/>
  <c r="BQ468" i="33476"/>
  <c r="BQ472" i="33476"/>
  <c r="BQ476" i="33476"/>
  <c r="BQ480" i="33476"/>
  <c r="BQ484" i="33476"/>
  <c r="BQ488" i="33476"/>
  <c r="BQ492" i="33476"/>
  <c r="BQ496" i="33476"/>
  <c r="BS507" i="33476"/>
  <c r="BS574" i="33476"/>
  <c r="BS578" i="33476"/>
  <c r="BS582" i="33476"/>
  <c r="BS586" i="33476"/>
  <c r="BS590" i="33476"/>
  <c r="BS594" i="33476"/>
  <c r="BS598" i="33476"/>
  <c r="BS602" i="33476"/>
  <c r="BS606" i="33476"/>
  <c r="BS610" i="33476"/>
  <c r="BS614" i="33476"/>
  <c r="BS618" i="33476"/>
  <c r="BS622" i="33476"/>
  <c r="BS626" i="33476"/>
  <c r="BS630" i="33476"/>
  <c r="BS634" i="33476"/>
  <c r="BS638" i="33476"/>
  <c r="BV646" i="33476"/>
  <c r="BR662" i="33476"/>
  <c r="BU193" i="33476"/>
  <c r="BW289" i="33476"/>
  <c r="BW305" i="33476"/>
  <c r="BW321" i="33476"/>
  <c r="BV364" i="33476"/>
  <c r="BV433" i="33476"/>
  <c r="BU441" i="33476"/>
  <c r="BU449" i="33476"/>
  <c r="BU457" i="33476"/>
  <c r="BU465" i="33476"/>
  <c r="BU473" i="33476"/>
  <c r="BU481" i="33476"/>
  <c r="BU489" i="33476"/>
  <c r="BU497" i="33476"/>
  <c r="BR575" i="33476"/>
  <c r="BR579" i="33476"/>
  <c r="BR583" i="33476"/>
  <c r="BR587" i="33476"/>
  <c r="BR591" i="33476"/>
  <c r="BR595" i="33476"/>
  <c r="BR599" i="33476"/>
  <c r="BR603" i="33476"/>
  <c r="BR607" i="33476"/>
  <c r="BR611" i="33476"/>
  <c r="BR615" i="33476"/>
  <c r="BR619" i="33476"/>
  <c r="BR623" i="33476"/>
  <c r="BR627" i="33476"/>
  <c r="BR631" i="33476"/>
  <c r="BR635" i="33476"/>
  <c r="BR639" i="33476"/>
  <c r="BU651" i="33476"/>
  <c r="BU718" i="33476"/>
  <c r="BU722" i="33476"/>
  <c r="BU726" i="33476"/>
  <c r="BU730" i="33476"/>
  <c r="BU734" i="33476"/>
  <c r="BU738" i="33476"/>
  <c r="BU742" i="33476"/>
  <c r="BU746" i="33476"/>
  <c r="BU750" i="33476"/>
  <c r="BU754" i="33476"/>
  <c r="BU758" i="33476"/>
  <c r="BU762" i="33476"/>
  <c r="BU766" i="33476"/>
  <c r="BU770" i="33476"/>
  <c r="BU774" i="33476"/>
  <c r="BU778" i="33476"/>
  <c r="BU782" i="33476"/>
  <c r="BT759" i="33476"/>
  <c r="BT158" i="33476"/>
  <c r="BU306" i="33476"/>
  <c r="BR169" i="33476"/>
  <c r="BU194" i="33476"/>
  <c r="BW165" i="33476"/>
  <c r="BV342" i="33476"/>
  <c r="BR158" i="33476"/>
  <c r="BT325" i="33476"/>
  <c r="BX431" i="33476"/>
  <c r="BX447" i="33476"/>
  <c r="BR282" i="33476"/>
  <c r="BX302" i="33476"/>
  <c r="BX318" i="33476"/>
  <c r="BX334" i="33476"/>
  <c r="BX350" i="33476"/>
  <c r="BW442" i="33476"/>
  <c r="BW458" i="33476"/>
  <c r="BW474" i="33476"/>
  <c r="BW490" i="33476"/>
  <c r="BR306" i="33476"/>
  <c r="BS352" i="33476"/>
  <c r="BQ447" i="33476"/>
  <c r="BR457" i="33476"/>
  <c r="BR465" i="33476"/>
  <c r="BR473" i="33476"/>
  <c r="BR481" i="33476"/>
  <c r="BR489" i="33476"/>
  <c r="BR497" i="33476"/>
  <c r="BX574" i="33476"/>
  <c r="BX582" i="33476"/>
  <c r="BX590" i="33476"/>
  <c r="BX598" i="33476"/>
  <c r="BX606" i="33476"/>
  <c r="BX614" i="33476"/>
  <c r="BX622" i="33476"/>
  <c r="BX630" i="33476"/>
  <c r="BX638" i="33476"/>
  <c r="BR257" i="33476"/>
  <c r="BR319" i="33476"/>
  <c r="BR418" i="33476"/>
  <c r="BV449" i="33476"/>
  <c r="BQ458" i="33476"/>
  <c r="BV464" i="33476"/>
  <c r="BV468" i="33476"/>
  <c r="BV472" i="33476"/>
  <c r="BV476" i="33476"/>
  <c r="BV480" i="33476"/>
  <c r="BV484" i="33476"/>
  <c r="BV488" i="33476"/>
  <c r="BV492" i="33476"/>
  <c r="BV496" i="33476"/>
  <c r="BX507" i="33476"/>
  <c r="BS523" i="33476"/>
  <c r="BW574" i="33476"/>
  <c r="BW578" i="33476"/>
  <c r="BW582" i="33476"/>
  <c r="BW586" i="33476"/>
  <c r="BW590" i="33476"/>
  <c r="BW594" i="33476"/>
  <c r="BW598" i="33476"/>
  <c r="BW602" i="33476"/>
  <c r="BW606" i="33476"/>
  <c r="BW610" i="33476"/>
  <c r="BW614" i="33476"/>
  <c r="BW618" i="33476"/>
  <c r="BW622" i="33476"/>
  <c r="BW626" i="33476"/>
  <c r="BW630" i="33476"/>
  <c r="BW634" i="33476"/>
  <c r="BW638" i="33476"/>
  <c r="BV662" i="33476"/>
  <c r="BR203" i="33476"/>
  <c r="BR292" i="33476"/>
  <c r="BR308" i="33476"/>
  <c r="BR324" i="33476"/>
  <c r="BR368" i="33476"/>
  <c r="BU434" i="33476"/>
  <c r="BU442" i="33476"/>
  <c r="BU450" i="33476"/>
  <c r="BU458" i="33476"/>
  <c r="BU466" i="33476"/>
  <c r="BU474" i="33476"/>
  <c r="BU482" i="33476"/>
  <c r="BU490" i="33476"/>
  <c r="BX500" i="33476"/>
  <c r="BV575" i="33476"/>
  <c r="BV579" i="33476"/>
  <c r="BV583" i="33476"/>
  <c r="BV587" i="33476"/>
  <c r="BV591" i="33476"/>
  <c r="BV595" i="33476"/>
  <c r="BV599" i="33476"/>
  <c r="BV603" i="33476"/>
  <c r="BV607" i="33476"/>
  <c r="BV611" i="33476"/>
  <c r="BV615" i="33476"/>
  <c r="BV619" i="33476"/>
  <c r="BV623" i="33476"/>
  <c r="BV627" i="33476"/>
  <c r="BV631" i="33476"/>
  <c r="BV635" i="33476"/>
  <c r="BV639" i="33476"/>
  <c r="BQ672" i="33476"/>
  <c r="BQ719" i="33476"/>
  <c r="BQ723" i="33476"/>
  <c r="BQ727" i="33476"/>
  <c r="BQ731" i="33476"/>
  <c r="BQ735" i="33476"/>
  <c r="BQ739" i="33476"/>
  <c r="BQ743" i="33476"/>
  <c r="BQ747" i="33476"/>
  <c r="BQ751" i="33476"/>
  <c r="BQ755" i="33476"/>
  <c r="BQ759" i="33476"/>
  <c r="BQ763" i="33476"/>
  <c r="BQ767" i="33476"/>
  <c r="BQ771" i="33476"/>
  <c r="BQ775" i="33476"/>
  <c r="BQ779" i="33476"/>
  <c r="BQ783" i="33476"/>
  <c r="BT190" i="33476"/>
  <c r="BU313" i="33476"/>
  <c r="BW178" i="33476"/>
  <c r="BS203" i="33476"/>
  <c r="BV254" i="33476"/>
  <c r="BR347" i="33476"/>
  <c r="BS190" i="33476"/>
  <c r="BT333" i="33476"/>
  <c r="BX433" i="33476"/>
  <c r="BX449" i="33476"/>
  <c r="BX288" i="33476"/>
  <c r="BX304" i="33476"/>
  <c r="BX320" i="33476"/>
  <c r="BX336" i="33476"/>
  <c r="BX352" i="33476"/>
  <c r="BW444" i="33476"/>
  <c r="BW460" i="33476"/>
  <c r="BW476" i="33476"/>
  <c r="BW492" i="33476"/>
  <c r="BR314" i="33476"/>
  <c r="BV375" i="33476"/>
  <c r="BQ449" i="33476"/>
  <c r="BR458" i="33476"/>
  <c r="BR466" i="33476"/>
  <c r="BR474" i="33476"/>
  <c r="BR482" i="33476"/>
  <c r="BR490" i="33476"/>
  <c r="BT503" i="33476"/>
  <c r="BX575" i="33476"/>
  <c r="BX583" i="33476"/>
  <c r="BX591" i="33476"/>
  <c r="BX599" i="33476"/>
  <c r="BX607" i="33476"/>
  <c r="BX615" i="33476"/>
  <c r="BX623" i="33476"/>
  <c r="BX631" i="33476"/>
  <c r="BX639" i="33476"/>
  <c r="BW672" i="33476"/>
  <c r="BR291" i="33476"/>
  <c r="BR323" i="33476"/>
  <c r="BV435" i="33476"/>
  <c r="BQ451" i="33476"/>
  <c r="BQ459" i="33476"/>
  <c r="BQ465" i="33476"/>
  <c r="BQ469" i="33476"/>
  <c r="BQ473" i="33476"/>
  <c r="BQ477" i="33476"/>
  <c r="BQ481" i="33476"/>
  <c r="BQ485" i="33476"/>
  <c r="BQ489" i="33476"/>
  <c r="BQ493" i="33476"/>
  <c r="BQ497" i="33476"/>
  <c r="BX523" i="33476"/>
  <c r="BS575" i="33476"/>
  <c r="BS579" i="33476"/>
  <c r="BS583" i="33476"/>
  <c r="BS587" i="33476"/>
  <c r="BS591" i="33476"/>
  <c r="BS595" i="33476"/>
  <c r="BS599" i="33476"/>
  <c r="BS603" i="33476"/>
  <c r="BS607" i="33476"/>
  <c r="BS611" i="33476"/>
  <c r="BS615" i="33476"/>
  <c r="BS619" i="33476"/>
  <c r="BS623" i="33476"/>
  <c r="BS627" i="33476"/>
  <c r="BS631" i="33476"/>
  <c r="BS635" i="33476"/>
  <c r="BS639" i="33476"/>
  <c r="BR686" i="33476"/>
  <c r="BV234" i="33476"/>
  <c r="BW293" i="33476"/>
  <c r="BW309" i="33476"/>
  <c r="BW325" i="33476"/>
  <c r="BV379" i="33476"/>
  <c r="BU435" i="33476"/>
  <c r="BU443" i="33476"/>
  <c r="BU451" i="33476"/>
  <c r="BU459" i="33476"/>
  <c r="BT727" i="33476"/>
  <c r="BS149" i="33476"/>
  <c r="BQ318" i="33476"/>
  <c r="BS192" i="33476"/>
  <c r="BR216" i="33476"/>
  <c r="BX285" i="33476"/>
  <c r="BR354" i="33476"/>
  <c r="BQ234" i="33476"/>
  <c r="BU337" i="33476"/>
  <c r="BX435" i="33476"/>
  <c r="BR152" i="33476"/>
  <c r="BX290" i="33476"/>
  <c r="BX306" i="33476"/>
  <c r="BX322" i="33476"/>
  <c r="BX338" i="33476"/>
  <c r="BX354" i="33476"/>
  <c r="BW446" i="33476"/>
  <c r="BW462" i="33476"/>
  <c r="BW478" i="33476"/>
  <c r="BW494" i="33476"/>
  <c r="BR322" i="33476"/>
  <c r="BR402" i="33476"/>
  <c r="BR451" i="33476"/>
  <c r="BR459" i="33476"/>
  <c r="BR467" i="33476"/>
  <c r="BR475" i="33476"/>
  <c r="BR483" i="33476"/>
  <c r="BR491" i="33476"/>
  <c r="BX506" i="33476"/>
  <c r="BX576" i="33476"/>
  <c r="BX584" i="33476"/>
  <c r="BX592" i="33476"/>
  <c r="BX600" i="33476"/>
  <c r="BX608" i="33476"/>
  <c r="BX616" i="33476"/>
  <c r="BX624" i="33476"/>
  <c r="BX632" i="33476"/>
  <c r="BX640" i="33476"/>
  <c r="BR295" i="33476"/>
  <c r="BR327" i="33476"/>
  <c r="BV437" i="33476"/>
  <c r="BQ452" i="33476"/>
  <c r="BQ460" i="33476"/>
  <c r="BV465" i="33476"/>
  <c r="BV469" i="33476"/>
  <c r="BV473" i="33476"/>
  <c r="BV477" i="33476"/>
  <c r="BV481" i="33476"/>
  <c r="BV485" i="33476"/>
  <c r="BV489" i="33476"/>
  <c r="BV493" i="33476"/>
  <c r="BV497" i="33476"/>
  <c r="BT524" i="33476"/>
  <c r="BW575" i="33476"/>
  <c r="BW579" i="33476"/>
  <c r="BW583" i="33476"/>
  <c r="BW587" i="33476"/>
  <c r="BW591" i="33476"/>
  <c r="BW595" i="33476"/>
  <c r="BW599" i="33476"/>
  <c r="BW603" i="33476"/>
  <c r="BW607" i="33476"/>
  <c r="BW611" i="33476"/>
  <c r="BW615" i="33476"/>
  <c r="BW619" i="33476"/>
  <c r="BW623" i="33476"/>
  <c r="BW627" i="33476"/>
  <c r="BW631" i="33476"/>
  <c r="BW635" i="33476"/>
  <c r="BW639" i="33476"/>
  <c r="BV651" i="33476"/>
  <c r="BW264" i="33476"/>
  <c r="BR296" i="33476"/>
  <c r="BR312" i="33476"/>
  <c r="BR328" i="33476"/>
  <c r="BV398" i="33476"/>
  <c r="BU436" i="33476"/>
  <c r="BU444" i="33476"/>
  <c r="BU452" i="33476"/>
  <c r="BU460" i="33476"/>
  <c r="BU468" i="33476"/>
  <c r="BU476" i="33476"/>
  <c r="BU484" i="33476"/>
  <c r="BU492" i="33476"/>
  <c r="BS528" i="33476"/>
  <c r="BV576" i="33476"/>
  <c r="BV580" i="33476"/>
  <c r="BV584" i="33476"/>
  <c r="BV588" i="33476"/>
  <c r="BV592" i="33476"/>
  <c r="BV596" i="33476"/>
  <c r="BV600" i="33476"/>
  <c r="BV604" i="33476"/>
  <c r="BV608" i="33476"/>
  <c r="BV612" i="33476"/>
  <c r="BV616" i="33476"/>
  <c r="BV620" i="33476"/>
  <c r="BV624" i="33476"/>
  <c r="BV628" i="33476"/>
  <c r="BV632" i="33476"/>
  <c r="BV636" i="33476"/>
  <c r="BV640" i="33476"/>
  <c r="BQ720" i="33476"/>
  <c r="BQ724" i="33476"/>
  <c r="BQ728" i="33476"/>
  <c r="BQ732" i="33476"/>
  <c r="BQ736" i="33476"/>
  <c r="BQ740" i="33476"/>
  <c r="BQ744" i="33476"/>
  <c r="BQ748" i="33476"/>
  <c r="BQ752" i="33476"/>
  <c r="BQ756" i="33476"/>
  <c r="BQ760" i="33476"/>
  <c r="BQ764" i="33476"/>
  <c r="BQ768" i="33476"/>
  <c r="BQ772" i="33476"/>
  <c r="BQ776" i="33476"/>
  <c r="BQ780" i="33476"/>
  <c r="BV110" i="33476"/>
  <c r="BU321" i="33476"/>
  <c r="BW194" i="33476"/>
  <c r="BU153" i="33476"/>
  <c r="BV294" i="33476"/>
  <c r="BQ356" i="33476"/>
  <c r="BT264" i="33476"/>
  <c r="BU339" i="33476"/>
  <c r="BX436" i="33476"/>
  <c r="BR160" i="33476"/>
  <c r="BX291" i="33476"/>
  <c r="BX307" i="33476"/>
  <c r="BX323" i="33476"/>
  <c r="BX339" i="33476"/>
  <c r="BW431" i="33476"/>
  <c r="BW447" i="33476"/>
  <c r="BW463" i="33476"/>
  <c r="BW479" i="33476"/>
  <c r="BW495" i="33476"/>
  <c r="BR326" i="33476"/>
  <c r="BV410" i="33476"/>
  <c r="BX451" i="33476"/>
  <c r="BX459" i="33476"/>
  <c r="BX467" i="33476"/>
  <c r="BX475" i="33476"/>
  <c r="BX483" i="33476"/>
  <c r="BX491" i="33476"/>
  <c r="BT507" i="33476"/>
  <c r="BT577" i="33476"/>
  <c r="BT585" i="33476"/>
  <c r="BT593" i="33476"/>
  <c r="BT601" i="33476"/>
  <c r="BT609" i="33476"/>
  <c r="BT617" i="33476"/>
  <c r="BT625" i="33476"/>
  <c r="BT633" i="33476"/>
  <c r="BS645" i="33476"/>
  <c r="BS685" i="33476"/>
  <c r="BW296" i="33476"/>
  <c r="BW328" i="33476"/>
  <c r="BV438" i="33476"/>
  <c r="BV452" i="33476"/>
  <c r="BV460" i="33476"/>
  <c r="BQ466" i="33476"/>
  <c r="BQ470" i="33476"/>
  <c r="BQ474" i="33476"/>
  <c r="BQ478" i="33476"/>
  <c r="BQ482" i="33476"/>
  <c r="BQ486" i="33476"/>
  <c r="BQ490" i="33476"/>
  <c r="BQ494" i="33476"/>
  <c r="BS503" i="33476"/>
  <c r="BS519" i="33476"/>
  <c r="BS576" i="33476"/>
  <c r="BS580" i="33476"/>
  <c r="BS584" i="33476"/>
  <c r="BS588" i="33476"/>
  <c r="BS592" i="33476"/>
  <c r="BS596" i="33476"/>
  <c r="BS600" i="33476"/>
  <c r="BS604" i="33476"/>
  <c r="BS608" i="33476"/>
  <c r="BS612" i="33476"/>
  <c r="BS616" i="33476"/>
  <c r="BS620" i="33476"/>
  <c r="BS624" i="33476"/>
  <c r="BS628" i="33476"/>
  <c r="BS632" i="33476"/>
  <c r="BS636" i="33476"/>
  <c r="BS640" i="33476"/>
  <c r="BR668" i="33476"/>
  <c r="BV268" i="33476"/>
  <c r="BW297" i="33476"/>
  <c r="BW313" i="33476"/>
  <c r="BW329" i="33476"/>
  <c r="BV422" i="33476"/>
  <c r="BU437" i="33476"/>
  <c r="BU445" i="33476"/>
  <c r="BU453" i="33476"/>
  <c r="BU461" i="33476"/>
  <c r="BU469" i="33476"/>
  <c r="BU477" i="33476"/>
  <c r="BT780" i="33476"/>
  <c r="BT738" i="33476"/>
  <c r="BV176" i="33476"/>
  <c r="BU329" i="33476"/>
  <c r="BW210" i="33476"/>
  <c r="BR182" i="33476"/>
  <c r="BV310" i="33476"/>
  <c r="BQ387" i="33476"/>
  <c r="BT293" i="33476"/>
  <c r="BU345" i="33476"/>
  <c r="BX439" i="33476"/>
  <c r="BU181" i="33476"/>
  <c r="BX294" i="33476"/>
  <c r="BX310" i="33476"/>
  <c r="BX326" i="33476"/>
  <c r="BX342" i="33476"/>
  <c r="BW434" i="33476"/>
  <c r="BW450" i="33476"/>
  <c r="BW466" i="33476"/>
  <c r="BW482" i="33476"/>
  <c r="BR154" i="33476"/>
  <c r="BS336" i="33476"/>
  <c r="BQ436" i="33476"/>
  <c r="BR453" i="33476"/>
  <c r="BR461" i="33476"/>
  <c r="BR469" i="33476"/>
  <c r="BR477" i="33476"/>
  <c r="BR485" i="33476"/>
  <c r="BR493" i="33476"/>
  <c r="BT519" i="33476"/>
  <c r="BX578" i="33476"/>
  <c r="BX586" i="33476"/>
  <c r="BX594" i="33476"/>
  <c r="BX602" i="33476"/>
  <c r="BX610" i="33476"/>
  <c r="BX618" i="33476"/>
  <c r="BX626" i="33476"/>
  <c r="BX634" i="33476"/>
  <c r="BW690" i="33476"/>
  <c r="BR303" i="33476"/>
  <c r="BR356" i="33476"/>
  <c r="BV441" i="33476"/>
  <c r="BQ454" i="33476"/>
  <c r="BQ462" i="33476"/>
  <c r="BV466" i="33476"/>
  <c r="BV470" i="33476"/>
  <c r="BV474" i="33476"/>
  <c r="BV478" i="33476"/>
  <c r="BV482" i="33476"/>
  <c r="BV486" i="33476"/>
  <c r="BV490" i="33476"/>
  <c r="BV494" i="33476"/>
  <c r="BX503" i="33476"/>
  <c r="BX519" i="33476"/>
  <c r="BW576" i="33476"/>
  <c r="BW580" i="33476"/>
  <c r="BW584" i="33476"/>
  <c r="BW588" i="33476"/>
  <c r="BW592" i="33476"/>
  <c r="BW596" i="33476"/>
  <c r="BW600" i="33476"/>
  <c r="BW604" i="33476"/>
  <c r="BW608" i="33476"/>
  <c r="BW612" i="33476"/>
  <c r="BW616" i="33476"/>
  <c r="BW620" i="33476"/>
  <c r="BW624" i="33476"/>
  <c r="BW628" i="33476"/>
  <c r="BW632" i="33476"/>
  <c r="BW636" i="33476"/>
  <c r="BW640" i="33476"/>
  <c r="BR654" i="33476"/>
  <c r="BV689" i="33476"/>
  <c r="BT276" i="33476"/>
  <c r="BR300" i="33476"/>
  <c r="BR316" i="33476"/>
  <c r="BR332" i="33476"/>
  <c r="BV426" i="33476"/>
  <c r="BU438" i="33476"/>
  <c r="BU446" i="33476"/>
  <c r="BU454" i="33476"/>
  <c r="BU462" i="33476"/>
  <c r="BU470" i="33476"/>
  <c r="BU478" i="33476"/>
  <c r="BU486" i="33476"/>
  <c r="BU494" i="33476"/>
  <c r="BS536" i="33476"/>
  <c r="BV577" i="33476"/>
  <c r="BV581" i="33476"/>
  <c r="BV585" i="33476"/>
  <c r="BV589" i="33476"/>
  <c r="BV593" i="33476"/>
  <c r="BV597" i="33476"/>
  <c r="BV601" i="33476"/>
  <c r="BV605" i="33476"/>
  <c r="BV609" i="33476"/>
  <c r="BV613" i="33476"/>
  <c r="BV617" i="33476"/>
  <c r="BV621" i="33476"/>
  <c r="BV625" i="33476"/>
  <c r="BV629" i="33476"/>
  <c r="BV633" i="33476"/>
  <c r="BV637" i="33476"/>
  <c r="BU645" i="33476"/>
  <c r="BQ717" i="33476"/>
  <c r="BQ721" i="33476"/>
  <c r="BQ725" i="33476"/>
  <c r="BQ729" i="33476"/>
  <c r="BQ733" i="33476"/>
  <c r="BQ737" i="33476"/>
  <c r="BQ741" i="33476"/>
  <c r="BQ745" i="33476"/>
  <c r="BQ749" i="33476"/>
  <c r="BQ753" i="33476"/>
  <c r="BQ757" i="33476"/>
  <c r="BQ761" i="33476"/>
  <c r="BQ765" i="33476"/>
  <c r="BQ769" i="33476"/>
  <c r="BQ773" i="33476"/>
  <c r="BQ777" i="33476"/>
  <c r="BQ781" i="33476"/>
  <c r="BR133" i="33476"/>
  <c r="BQ422" i="33476"/>
  <c r="BV212" i="33476"/>
  <c r="BX346" i="33476"/>
  <c r="BW486" i="33476"/>
  <c r="BR455" i="33476"/>
  <c r="BR487" i="33476"/>
  <c r="BX588" i="33476"/>
  <c r="BX620" i="33476"/>
  <c r="BU209" i="33476"/>
  <c r="BQ456" i="33476"/>
  <c r="BV475" i="33476"/>
  <c r="BV491" i="33476"/>
  <c r="BX527" i="33476"/>
  <c r="BW589" i="33476"/>
  <c r="BW605" i="33476"/>
  <c r="BW621" i="33476"/>
  <c r="BW637" i="33476"/>
  <c r="BR170" i="33476"/>
  <c r="BV360" i="33476"/>
  <c r="BU456" i="33476"/>
  <c r="BU480" i="33476"/>
  <c r="BU496" i="33476"/>
  <c r="BV578" i="33476"/>
  <c r="BV586" i="33476"/>
  <c r="BV594" i="33476"/>
  <c r="BV602" i="33476"/>
  <c r="BV610" i="33476"/>
  <c r="BV618" i="33476"/>
  <c r="BV626" i="33476"/>
  <c r="BV634" i="33476"/>
  <c r="BU690" i="33476"/>
  <c r="BQ722" i="33476"/>
  <c r="BQ730" i="33476"/>
  <c r="BQ738" i="33476"/>
  <c r="BQ746" i="33476"/>
  <c r="BQ754" i="33476"/>
  <c r="BQ762" i="33476"/>
  <c r="BQ770" i="33476"/>
  <c r="BQ778" i="33476"/>
  <c r="BW564" i="33476"/>
  <c r="BW562" i="33476"/>
  <c r="BR556" i="33476"/>
  <c r="BV540" i="33476"/>
  <c r="BT925" i="33476"/>
  <c r="BT917" i="33476"/>
  <c r="BT912" i="33476"/>
  <c r="BX908" i="33476"/>
  <c r="BX904" i="33476"/>
  <c r="BX871" i="33476"/>
  <c r="BX819" i="33476"/>
  <c r="BX775" i="33476"/>
  <c r="BX772" i="33476"/>
  <c r="BS765" i="33476"/>
  <c r="BX742" i="33476"/>
  <c r="BS737" i="33476"/>
  <c r="BS730" i="33476"/>
  <c r="BS718" i="33476"/>
  <c r="BT704" i="33476"/>
  <c r="BV922" i="33476"/>
  <c r="BV918" i="33476"/>
  <c r="BV913" i="33476"/>
  <c r="BV909" i="33476"/>
  <c r="BR908" i="33476"/>
  <c r="BV904" i="33476"/>
  <c r="BV899" i="33476"/>
  <c r="BV895" i="33476"/>
  <c r="BV890" i="33476"/>
  <c r="BV886" i="33476"/>
  <c r="BV881" i="33476"/>
  <c r="BV877" i="33476"/>
  <c r="BR876" i="33476"/>
  <c r="BV872" i="33476"/>
  <c r="BV867" i="33476"/>
  <c r="BV863" i="33476"/>
  <c r="BV823" i="33476"/>
  <c r="BV811" i="33476"/>
  <c r="BV783" i="33476"/>
  <c r="BV775" i="33476"/>
  <c r="BV767" i="33476"/>
  <c r="BV759" i="33476"/>
  <c r="BV751" i="33476"/>
  <c r="BV743" i="33476"/>
  <c r="BV735" i="33476"/>
  <c r="BV146" i="33476"/>
  <c r="BT301" i="33476"/>
  <c r="BX296" i="33476"/>
  <c r="BW436" i="33476"/>
  <c r="BR242" i="33476"/>
  <c r="BR462" i="33476"/>
  <c r="BR494" i="33476"/>
  <c r="BX595" i="33476"/>
  <c r="BX627" i="33476"/>
  <c r="BR307" i="33476"/>
  <c r="BQ463" i="33476"/>
  <c r="BQ479" i="33476"/>
  <c r="BQ495" i="33476"/>
  <c r="BS577" i="33476"/>
  <c r="BS593" i="33476"/>
  <c r="BS609" i="33476"/>
  <c r="BS625" i="33476"/>
  <c r="BR645" i="33476"/>
  <c r="BV282" i="33476"/>
  <c r="BV431" i="33476"/>
  <c r="BU463" i="33476"/>
  <c r="BU483" i="33476"/>
  <c r="BS520" i="33476"/>
  <c r="BR580" i="33476"/>
  <c r="BR588" i="33476"/>
  <c r="BR596" i="33476"/>
  <c r="BR604" i="33476"/>
  <c r="BR612" i="33476"/>
  <c r="BR620" i="33476"/>
  <c r="BR628" i="33476"/>
  <c r="BR636" i="33476"/>
  <c r="BU709" i="33476"/>
  <c r="BU723" i="33476"/>
  <c r="BU731" i="33476"/>
  <c r="BU739" i="33476"/>
  <c r="BU747" i="33476"/>
  <c r="BU755" i="33476"/>
  <c r="BU763" i="33476"/>
  <c r="BU771" i="33476"/>
  <c r="BU779" i="33476"/>
  <c r="BR564" i="33476"/>
  <c r="BT562" i="33476"/>
  <c r="BV556" i="33476"/>
  <c r="BS540" i="33476"/>
  <c r="BX920" i="33476"/>
  <c r="BX915" i="33476"/>
  <c r="BT904" i="33476"/>
  <c r="BT885" i="33476"/>
  <c r="BT875" i="33476"/>
  <c r="BT871" i="33476"/>
  <c r="BT860" i="33476"/>
  <c r="BT819" i="33476"/>
  <c r="BX782" i="33476"/>
  <c r="BS775" i="33476"/>
  <c r="BX757" i="33476"/>
  <c r="BS723" i="33476"/>
  <c r="BR922" i="33476"/>
  <c r="BR918" i="33476"/>
  <c r="BR913" i="33476"/>
  <c r="BR909" i="33476"/>
  <c r="BR904" i="33476"/>
  <c r="BV900" i="33476"/>
  <c r="BR899" i="33476"/>
  <c r="BR895" i="33476"/>
  <c r="BR890" i="33476"/>
  <c r="BR886" i="33476"/>
  <c r="BR881" i="33476"/>
  <c r="BR877" i="33476"/>
  <c r="BR872" i="33476"/>
  <c r="BV868" i="33476"/>
  <c r="BR867" i="33476"/>
  <c r="BR863" i="33476"/>
  <c r="BR823" i="33476"/>
  <c r="BQ811" i="33476"/>
  <c r="BV778" i="33476"/>
  <c r="BV770" i="33476"/>
  <c r="BV762" i="33476"/>
  <c r="BV754" i="33476"/>
  <c r="BV746" i="33476"/>
  <c r="BV738" i="33476"/>
  <c r="BT497" i="33476"/>
  <c r="BU162" i="33476"/>
  <c r="BT309" i="33476"/>
  <c r="BX298" i="33476"/>
  <c r="BW438" i="33476"/>
  <c r="BR290" i="33476"/>
  <c r="BR463" i="33476"/>
  <c r="BR495" i="33476"/>
  <c r="BX596" i="33476"/>
  <c r="BX628" i="33476"/>
  <c r="BR311" i="33476"/>
  <c r="BV463" i="33476"/>
  <c r="BV479" i="33476"/>
  <c r="BV495" i="33476"/>
  <c r="BW577" i="33476"/>
  <c r="BW593" i="33476"/>
  <c r="BW609" i="33476"/>
  <c r="BW625" i="33476"/>
  <c r="BV645" i="33476"/>
  <c r="BR288" i="33476"/>
  <c r="BV432" i="33476"/>
  <c r="BU464" i="33476"/>
  <c r="BU485" i="33476"/>
  <c r="BS532" i="33476"/>
  <c r="BR581" i="33476"/>
  <c r="BR589" i="33476"/>
  <c r="BR597" i="33476"/>
  <c r="BR605" i="33476"/>
  <c r="BR613" i="33476"/>
  <c r="BR621" i="33476"/>
  <c r="BR629" i="33476"/>
  <c r="BR637" i="33476"/>
  <c r="BU724" i="33476"/>
  <c r="BU732" i="33476"/>
  <c r="BU740" i="33476"/>
  <c r="BU748" i="33476"/>
  <c r="BU756" i="33476"/>
  <c r="BU764" i="33476"/>
  <c r="BU772" i="33476"/>
  <c r="BU780" i="33476"/>
  <c r="BX562" i="33476"/>
  <c r="BS556" i="33476"/>
  <c r="BW540" i="33476"/>
  <c r="BT920" i="33476"/>
  <c r="BX897" i="33476"/>
  <c r="BX880" i="33476"/>
  <c r="BX870" i="33476"/>
  <c r="BQ815" i="33476"/>
  <c r="BS752" i="33476"/>
  <c r="BX745" i="33476"/>
  <c r="BS741" i="33476"/>
  <c r="BS735" i="33476"/>
  <c r="BS722" i="33476"/>
  <c r="BV923" i="33476"/>
  <c r="BV919" i="33476"/>
  <c r="BV914" i="33476"/>
  <c r="BV910" i="33476"/>
  <c r="BV905" i="33476"/>
  <c r="BV901" i="33476"/>
  <c r="BR900" i="33476"/>
  <c r="BV896" i="33476"/>
  <c r="BV891" i="33476"/>
  <c r="BV887" i="33476"/>
  <c r="BV882" i="33476"/>
  <c r="BV878" i="33476"/>
  <c r="BV873" i="33476"/>
  <c r="BV869" i="33476"/>
  <c r="BR868" i="33476"/>
  <c r="BV864" i="33476"/>
  <c r="BV855" i="33476"/>
  <c r="BV835" i="33476"/>
  <c r="BW191" i="33476"/>
  <c r="BU349" i="33476"/>
  <c r="BX312" i="33476"/>
  <c r="BW452" i="33476"/>
  <c r="BS340" i="33476"/>
  <c r="BR470" i="33476"/>
  <c r="BX603" i="33476"/>
  <c r="BX635" i="33476"/>
  <c r="BR375" i="33476"/>
  <c r="BQ467" i="33476"/>
  <c r="BQ483" i="33476"/>
  <c r="BQ506" i="33476"/>
  <c r="BS581" i="33476"/>
  <c r="BS597" i="33476"/>
  <c r="BS613" i="33476"/>
  <c r="BS629" i="33476"/>
  <c r="BW301" i="33476"/>
  <c r="BU439" i="33476"/>
  <c r="BU467" i="33476"/>
  <c r="BU487" i="33476"/>
  <c r="BR574" i="33476"/>
  <c r="BR582" i="33476"/>
  <c r="BR590" i="33476"/>
  <c r="BR598" i="33476"/>
  <c r="BR606" i="33476"/>
  <c r="BR614" i="33476"/>
  <c r="BR622" i="33476"/>
  <c r="BR630" i="33476"/>
  <c r="BR638" i="33476"/>
  <c r="BU669" i="33476"/>
  <c r="BU717" i="33476"/>
  <c r="BU725" i="33476"/>
  <c r="BU733" i="33476"/>
  <c r="BU741" i="33476"/>
  <c r="BU749" i="33476"/>
  <c r="BU757" i="33476"/>
  <c r="BU765" i="33476"/>
  <c r="BU773" i="33476"/>
  <c r="BU781" i="33476"/>
  <c r="BT568" i="33476"/>
  <c r="BR563" i="33476"/>
  <c r="BT556" i="33476"/>
  <c r="BW556" i="33476"/>
  <c r="BT553" i="33476"/>
  <c r="BT540" i="33476"/>
  <c r="BT919" i="33476"/>
  <c r="BX910" i="33476"/>
  <c r="BT880" i="33476"/>
  <c r="BT870" i="33476"/>
  <c r="BX863" i="33476"/>
  <c r="BX780" i="33476"/>
  <c r="BX748" i="33476"/>
  <c r="BX717" i="33476"/>
  <c r="BX695" i="33476"/>
  <c r="BV924" i="33476"/>
  <c r="BR923" i="33476"/>
  <c r="BR919" i="33476"/>
  <c r="BR914" i="33476"/>
  <c r="BR910" i="33476"/>
  <c r="BR905" i="33476"/>
  <c r="BR901" i="33476"/>
  <c r="BR896" i="33476"/>
  <c r="BV892" i="33476"/>
  <c r="BR891" i="33476"/>
  <c r="BR887" i="33476"/>
  <c r="BR882" i="33476"/>
  <c r="BR878" i="33476"/>
  <c r="BR873" i="33476"/>
  <c r="BR869" i="33476"/>
  <c r="BR864" i="33476"/>
  <c r="BV860" i="33476"/>
  <c r="BV840" i="33476"/>
  <c r="BV776" i="33476"/>
  <c r="BV768" i="33476"/>
  <c r="BV760" i="33476"/>
  <c r="BV752" i="33476"/>
  <c r="BV744" i="33476"/>
  <c r="BV736" i="33476"/>
  <c r="BS205" i="33476"/>
  <c r="BU351" i="33476"/>
  <c r="BX314" i="33476"/>
  <c r="BW454" i="33476"/>
  <c r="BS344" i="33476"/>
  <c r="BR471" i="33476"/>
  <c r="BX604" i="33476"/>
  <c r="BX636" i="33476"/>
  <c r="BR387" i="33476"/>
  <c r="BV467" i="33476"/>
  <c r="BV483" i="33476"/>
  <c r="BW506" i="33476"/>
  <c r="BW581" i="33476"/>
  <c r="BW597" i="33476"/>
  <c r="BW613" i="33476"/>
  <c r="BW629" i="33476"/>
  <c r="BR304" i="33476"/>
  <c r="BU440" i="33476"/>
  <c r="BU471" i="33476"/>
  <c r="BU488" i="33476"/>
  <c r="BV574" i="33476"/>
  <c r="BV582" i="33476"/>
  <c r="BV590" i="33476"/>
  <c r="BV598" i="33476"/>
  <c r="BV606" i="33476"/>
  <c r="BV614" i="33476"/>
  <c r="BV622" i="33476"/>
  <c r="BV630" i="33476"/>
  <c r="BV638" i="33476"/>
  <c r="BQ718" i="33476"/>
  <c r="BQ726" i="33476"/>
  <c r="BQ734" i="33476"/>
  <c r="BQ742" i="33476"/>
  <c r="BQ750" i="33476"/>
  <c r="BQ758" i="33476"/>
  <c r="BQ766" i="33476"/>
  <c r="BQ774" i="33476"/>
  <c r="BQ782" i="33476"/>
  <c r="BS563" i="33476"/>
  <c r="BV563" i="33476"/>
  <c r="BX556" i="33476"/>
  <c r="BX540" i="33476"/>
  <c r="BX918" i="33476"/>
  <c r="BT902" i="33476"/>
  <c r="BT895" i="33476"/>
  <c r="BX888" i="33476"/>
  <c r="BX883" i="33476"/>
  <c r="BT863" i="33476"/>
  <c r="BT830" i="33476"/>
  <c r="BS768" i="33476"/>
  <c r="BX761" i="33476"/>
  <c r="BS755" i="33476"/>
  <c r="BS744" i="33476"/>
  <c r="BS739" i="33476"/>
  <c r="BX721" i="33476"/>
  <c r="BV925" i="33476"/>
  <c r="BR924" i="33476"/>
  <c r="BV920" i="33476"/>
  <c r="BV915" i="33476"/>
  <c r="BV911" i="33476"/>
  <c r="BV906" i="33476"/>
  <c r="BV902" i="33476"/>
  <c r="BV897" i="33476"/>
  <c r="BV893" i="33476"/>
  <c r="BR892" i="33476"/>
  <c r="BV888" i="33476"/>
  <c r="BV883" i="33476"/>
  <c r="BV879" i="33476"/>
  <c r="BV874" i="33476"/>
  <c r="BV870" i="33476"/>
  <c r="BV865" i="33476"/>
  <c r="BV861" i="33476"/>
  <c r="BR860" i="33476"/>
  <c r="BV845" i="33476"/>
  <c r="BR840" i="33476"/>
  <c r="BS815" i="33476"/>
  <c r="BV779" i="33476"/>
  <c r="BV771" i="33476"/>
  <c r="BV763" i="33476"/>
  <c r="BQ193" i="33476"/>
  <c r="BV319" i="33476"/>
  <c r="BX441" i="33476"/>
  <c r="BX328" i="33476"/>
  <c r="BW468" i="33476"/>
  <c r="BQ440" i="33476"/>
  <c r="BR478" i="33476"/>
  <c r="BX579" i="33476"/>
  <c r="BX611" i="33476"/>
  <c r="BS651" i="33476"/>
  <c r="BV443" i="33476"/>
  <c r="BQ471" i="33476"/>
  <c r="BQ487" i="33476"/>
  <c r="BT520" i="33476"/>
  <c r="BS585" i="33476"/>
  <c r="BS601" i="33476"/>
  <c r="BS617" i="33476"/>
  <c r="BS633" i="33476"/>
  <c r="BW317" i="33476"/>
  <c r="BU447" i="33476"/>
  <c r="BU472" i="33476"/>
  <c r="BU491" i="33476"/>
  <c r="BR576" i="33476"/>
  <c r="BR584" i="33476"/>
  <c r="BR592" i="33476"/>
  <c r="BR600" i="33476"/>
  <c r="BR608" i="33476"/>
  <c r="BR616" i="33476"/>
  <c r="BR624" i="33476"/>
  <c r="BR632" i="33476"/>
  <c r="BR640" i="33476"/>
  <c r="BU719" i="33476"/>
  <c r="BU727" i="33476"/>
  <c r="BU735" i="33476"/>
  <c r="BU743" i="33476"/>
  <c r="BU751" i="33476"/>
  <c r="BU759" i="33476"/>
  <c r="BU767" i="33476"/>
  <c r="BU775" i="33476"/>
  <c r="BU783" i="33476"/>
  <c r="BW563" i="33476"/>
  <c r="BR562" i="33476"/>
  <c r="BX922" i="33476"/>
  <c r="BT901" i="33476"/>
  <c r="BT894" i="33476"/>
  <c r="BT888" i="33476"/>
  <c r="BT883" i="33476"/>
  <c r="BX877" i="33476"/>
  <c r="BX862" i="33476"/>
  <c r="BS811" i="33476"/>
  <c r="BX779" i="33476"/>
  <c r="BS773" i="33476"/>
  <c r="BX760" i="33476"/>
  <c r="BS747" i="33476"/>
  <c r="BS732" i="33476"/>
  <c r="BS720" i="33476"/>
  <c r="BR925" i="33476"/>
  <c r="BR920" i="33476"/>
  <c r="BV916" i="33476"/>
  <c r="BR915" i="33476"/>
  <c r="BR911" i="33476"/>
  <c r="BR906" i="33476"/>
  <c r="BR902" i="33476"/>
  <c r="BR897" i="33476"/>
  <c r="BR893" i="33476"/>
  <c r="BR888" i="33476"/>
  <c r="BV884" i="33476"/>
  <c r="BR883" i="33476"/>
  <c r="BR879" i="33476"/>
  <c r="BR874" i="33476"/>
  <c r="BR870" i="33476"/>
  <c r="BR865" i="33476"/>
  <c r="BR861" i="33476"/>
  <c r="BR845" i="33476"/>
  <c r="BS807" i="33476"/>
  <c r="BV782" i="33476"/>
  <c r="BV774" i="33476"/>
  <c r="BV766" i="33476"/>
  <c r="BV758" i="33476"/>
  <c r="BV750" i="33476"/>
  <c r="BV742" i="33476"/>
  <c r="BV734" i="33476"/>
  <c r="BX443" i="33476"/>
  <c r="BR479" i="33476"/>
  <c r="BV445" i="33476"/>
  <c r="BW585" i="33476"/>
  <c r="BR673" i="33476"/>
  <c r="BU493" i="33476"/>
  <c r="BR601" i="33476"/>
  <c r="BR633" i="33476"/>
  <c r="BU728" i="33476"/>
  <c r="BU760" i="33476"/>
  <c r="BX564" i="33476"/>
  <c r="BS562" i="33476"/>
  <c r="BT922" i="33476"/>
  <c r="BT862" i="33476"/>
  <c r="BX776" i="33476"/>
  <c r="BS758" i="33476"/>
  <c r="BS743" i="33476"/>
  <c r="BR917" i="33476"/>
  <c r="BV912" i="33476"/>
  <c r="BR885" i="33476"/>
  <c r="BV880" i="33476"/>
  <c r="BV819" i="33476"/>
  <c r="BV777" i="33476"/>
  <c r="BV748" i="33476"/>
  <c r="BV732" i="33476"/>
  <c r="BV724" i="33476"/>
  <c r="BT715" i="33476"/>
  <c r="BQ552" i="33476"/>
  <c r="BT472" i="33476"/>
  <c r="BW340" i="33476"/>
  <c r="BR321" i="33476"/>
  <c r="BT570" i="33476"/>
  <c r="BS570" i="33476"/>
  <c r="BR570" i="33476"/>
  <c r="BT569" i="33476"/>
  <c r="BS569" i="33476"/>
  <c r="BR569" i="33476"/>
  <c r="BT566" i="33476"/>
  <c r="BS566" i="33476"/>
  <c r="BR566" i="33476"/>
  <c r="BT551" i="33476"/>
  <c r="BS551" i="33476"/>
  <c r="BR551" i="33476"/>
  <c r="BT543" i="33476"/>
  <c r="BS543" i="33476"/>
  <c r="BR543" i="33476"/>
  <c r="BX905" i="33476"/>
  <c r="BT896" i="33476"/>
  <c r="BX892" i="33476"/>
  <c r="BT867" i="33476"/>
  <c r="BT845" i="33476"/>
  <c r="BT823" i="33476"/>
  <c r="BX741" i="33476"/>
  <c r="BS734" i="33476"/>
  <c r="BX662" i="33476"/>
  <c r="BS845" i="33476"/>
  <c r="BS840" i="33476"/>
  <c r="BV785" i="33476"/>
  <c r="BR783" i="33476"/>
  <c r="BW776" i="33476"/>
  <c r="BR775" i="33476"/>
  <c r="BW768" i="33476"/>
  <c r="BR767" i="33476"/>
  <c r="BW760" i="33476"/>
  <c r="BR759" i="33476"/>
  <c r="BW752" i="33476"/>
  <c r="BR751" i="33476"/>
  <c r="BW744" i="33476"/>
  <c r="BR743" i="33476"/>
  <c r="BW736" i="33476"/>
  <c r="BR735" i="33476"/>
  <c r="BW728" i="33476"/>
  <c r="BR727" i="33476"/>
  <c r="BW720" i="33476"/>
  <c r="BR719" i="33476"/>
  <c r="BX696" i="33476"/>
  <c r="BT675" i="33476"/>
  <c r="BQ640" i="33476"/>
  <c r="BQ632" i="33476"/>
  <c r="BQ624" i="33476"/>
  <c r="BQ616" i="33476"/>
  <c r="BQ608" i="33476"/>
  <c r="BQ600" i="33476"/>
  <c r="BQ592" i="33476"/>
  <c r="BQ584" i="33476"/>
  <c r="BQ576" i="33476"/>
  <c r="BQ553" i="33476"/>
  <c r="BU548" i="33476"/>
  <c r="BT487" i="33476"/>
  <c r="BT455" i="33476"/>
  <c r="BU197" i="33476"/>
  <c r="BR486" i="33476"/>
  <c r="BQ455" i="33476"/>
  <c r="BS589" i="33476"/>
  <c r="BW155" i="33476"/>
  <c r="BU495" i="33476"/>
  <c r="BR602" i="33476"/>
  <c r="BR634" i="33476"/>
  <c r="BU729" i="33476"/>
  <c r="BU761" i="33476"/>
  <c r="BT921" i="33476"/>
  <c r="BT861" i="33476"/>
  <c r="BX725" i="33476"/>
  <c r="BR912" i="33476"/>
  <c r="BV907" i="33476"/>
  <c r="BR880" i="33476"/>
  <c r="BV875" i="33476"/>
  <c r="BR819" i="33476"/>
  <c r="BV773" i="33476"/>
  <c r="BV764" i="33476"/>
  <c r="BV755" i="33476"/>
  <c r="BV739" i="33476"/>
  <c r="BV727" i="33476"/>
  <c r="BV719" i="33476"/>
  <c r="BX645" i="33476"/>
  <c r="BQ562" i="33476"/>
  <c r="BT484" i="33476"/>
  <c r="BT452" i="33476"/>
  <c r="BT785" i="33476"/>
  <c r="BX570" i="33476"/>
  <c r="BW570" i="33476"/>
  <c r="BV570" i="33476"/>
  <c r="BX569" i="33476"/>
  <c r="BW569" i="33476"/>
  <c r="BV569" i="33476"/>
  <c r="BX566" i="33476"/>
  <c r="BW566" i="33476"/>
  <c r="BV566" i="33476"/>
  <c r="BX551" i="33476"/>
  <c r="BW551" i="33476"/>
  <c r="BV551" i="33476"/>
  <c r="BX543" i="33476"/>
  <c r="BW543" i="33476"/>
  <c r="BV543" i="33476"/>
  <c r="BT918" i="33476"/>
  <c r="BT915" i="33476"/>
  <c r="BT905" i="33476"/>
  <c r="BT892" i="33476"/>
  <c r="BX882" i="33476"/>
  <c r="BX874" i="33476"/>
  <c r="BX864" i="33476"/>
  <c r="BX861" i="33476"/>
  <c r="BX783" i="33476"/>
  <c r="BS767" i="33476"/>
  <c r="BX759" i="33476"/>
  <c r="BX737" i="33476"/>
  <c r="BS726" i="33476"/>
  <c r="BS719" i="33476"/>
  <c r="BU807" i="33476"/>
  <c r="BV793" i="33476"/>
  <c r="BQ785" i="33476"/>
  <c r="BW777" i="33476"/>
  <c r="BR776" i="33476"/>
  <c r="BW769" i="33476"/>
  <c r="BR768" i="33476"/>
  <c r="BW761" i="33476"/>
  <c r="BR760" i="33476"/>
  <c r="BW753" i="33476"/>
  <c r="BR752" i="33476"/>
  <c r="BW745" i="33476"/>
  <c r="BR744" i="33476"/>
  <c r="BW737" i="33476"/>
  <c r="BR736" i="33476"/>
  <c r="BW729" i="33476"/>
  <c r="BR728" i="33476"/>
  <c r="BW721" i="33476"/>
  <c r="BR720" i="33476"/>
  <c r="BS704" i="33476"/>
  <c r="BS696" i="33476"/>
  <c r="BQ637" i="33476"/>
  <c r="BQ629" i="33476"/>
  <c r="BQ621" i="33476"/>
  <c r="BQ613" i="33476"/>
  <c r="BQ605" i="33476"/>
  <c r="BQ597" i="33476"/>
  <c r="BQ589" i="33476"/>
  <c r="BQ581" i="33476"/>
  <c r="BU571" i="33476"/>
  <c r="BU562" i="33476"/>
  <c r="BX330" i="33476"/>
  <c r="BX580" i="33476"/>
  <c r="BV471" i="33476"/>
  <c r="BW601" i="33476"/>
  <c r="BR320" i="33476"/>
  <c r="BR577" i="33476"/>
  <c r="BR609" i="33476"/>
  <c r="BQ645" i="33476"/>
  <c r="BU736" i="33476"/>
  <c r="BU768" i="33476"/>
  <c r="BX926" i="33476"/>
  <c r="BX913" i="33476"/>
  <c r="BX731" i="33476"/>
  <c r="BR907" i="33476"/>
  <c r="BR875" i="33476"/>
  <c r="BV827" i="33476"/>
  <c r="BV753" i="33476"/>
  <c r="BV737" i="33476"/>
  <c r="BV730" i="33476"/>
  <c r="BV722" i="33476"/>
  <c r="BU547" i="33476"/>
  <c r="BT496" i="33476"/>
  <c r="BT464" i="33476"/>
  <c r="BW348" i="33476"/>
  <c r="BT811" i="33476"/>
  <c r="BV501" i="33476"/>
  <c r="BX921" i="33476"/>
  <c r="BX889" i="33476"/>
  <c r="BX886" i="33476"/>
  <c r="BT881" i="33476"/>
  <c r="BT874" i="33476"/>
  <c r="BT864" i="33476"/>
  <c r="BT840" i="33476"/>
  <c r="BX778" i="33476"/>
  <c r="BS776" i="33476"/>
  <c r="BX770" i="33476"/>
  <c r="BS762" i="33476"/>
  <c r="BX758" i="33476"/>
  <c r="BX740" i="33476"/>
  <c r="BU639" i="33476"/>
  <c r="BW811" i="33476"/>
  <c r="BW778" i="33476"/>
  <c r="BR777" i="33476"/>
  <c r="BW770" i="33476"/>
  <c r="BR769" i="33476"/>
  <c r="BW762" i="33476"/>
  <c r="BR761" i="33476"/>
  <c r="BW754" i="33476"/>
  <c r="BR753" i="33476"/>
  <c r="BW746" i="33476"/>
  <c r="BR745" i="33476"/>
  <c r="BW738" i="33476"/>
  <c r="BR737" i="33476"/>
  <c r="BW730" i="33476"/>
  <c r="BR729" i="33476"/>
  <c r="BW722" i="33476"/>
  <c r="BR721" i="33476"/>
  <c r="BQ634" i="33476"/>
  <c r="BQ626" i="33476"/>
  <c r="BQ618" i="33476"/>
  <c r="BQ610" i="33476"/>
  <c r="BQ602" i="33476"/>
  <c r="BQ594" i="33476"/>
  <c r="BQ586" i="33476"/>
  <c r="BQ578" i="33476"/>
  <c r="BQ540" i="33476"/>
  <c r="BX344" i="33476"/>
  <c r="BX587" i="33476"/>
  <c r="BQ475" i="33476"/>
  <c r="BS605" i="33476"/>
  <c r="BW333" i="33476"/>
  <c r="BR578" i="33476"/>
  <c r="BR610" i="33476"/>
  <c r="BU737" i="33476"/>
  <c r="BU769" i="33476"/>
  <c r="BT926" i="33476"/>
  <c r="BT913" i="33476"/>
  <c r="BX766" i="33476"/>
  <c r="BX746" i="33476"/>
  <c r="BS731" i="33476"/>
  <c r="BR709" i="33476"/>
  <c r="BV908" i="33476"/>
  <c r="BV903" i="33476"/>
  <c r="BV898" i="33476"/>
  <c r="BV876" i="33476"/>
  <c r="BV871" i="33476"/>
  <c r="BV866" i="33476"/>
  <c r="BV780" i="33476"/>
  <c r="BV769" i="33476"/>
  <c r="BV749" i="33476"/>
  <c r="BV733" i="33476"/>
  <c r="BV725" i="33476"/>
  <c r="BV717" i="33476"/>
  <c r="BT650" i="33476"/>
  <c r="BU551" i="33476"/>
  <c r="BU523" i="33476"/>
  <c r="BT476" i="33476"/>
  <c r="BW336" i="33476"/>
  <c r="BX811" i="33476"/>
  <c r="BX914" i="33476"/>
  <c r="BX906" i="33476"/>
  <c r="BX894" i="33476"/>
  <c r="BT889" i="33476"/>
  <c r="BS740" i="33476"/>
  <c r="BX733" i="33476"/>
  <c r="BS729" i="33476"/>
  <c r="BW926" i="33476"/>
  <c r="BW925" i="33476"/>
  <c r="BW924" i="33476"/>
  <c r="BW923" i="33476"/>
  <c r="BW922" i="33476"/>
  <c r="BW921" i="33476"/>
  <c r="BW920" i="33476"/>
  <c r="BW919" i="33476"/>
  <c r="BW918" i="33476"/>
  <c r="BW917" i="33476"/>
  <c r="BW916" i="33476"/>
  <c r="BW915" i="33476"/>
  <c r="BW914" i="33476"/>
  <c r="BW913" i="33476"/>
  <c r="BW912" i="33476"/>
  <c r="BW911" i="33476"/>
  <c r="BW910" i="33476"/>
  <c r="BW909" i="33476"/>
  <c r="BW908" i="33476"/>
  <c r="BW907" i="33476"/>
  <c r="BW906" i="33476"/>
  <c r="BW905" i="33476"/>
  <c r="BW904" i="33476"/>
  <c r="BW903" i="33476"/>
  <c r="BW902" i="33476"/>
  <c r="BW901" i="33476"/>
  <c r="BW900" i="33476"/>
  <c r="BW899" i="33476"/>
  <c r="BW898" i="33476"/>
  <c r="BW897" i="33476"/>
  <c r="BW896" i="33476"/>
  <c r="BW895" i="33476"/>
  <c r="BW894" i="33476"/>
  <c r="BW893" i="33476"/>
  <c r="BW892" i="33476"/>
  <c r="BW891" i="33476"/>
  <c r="BW890" i="33476"/>
  <c r="BW889" i="33476"/>
  <c r="BW888" i="33476"/>
  <c r="BW887" i="33476"/>
  <c r="BW886" i="33476"/>
  <c r="BW885" i="33476"/>
  <c r="BW884" i="33476"/>
  <c r="BW883" i="33476"/>
  <c r="BW882" i="33476"/>
  <c r="BW881" i="33476"/>
  <c r="BW880" i="33476"/>
  <c r="BW879" i="33476"/>
  <c r="BW878" i="33476"/>
  <c r="BW877" i="33476"/>
  <c r="BW876" i="33476"/>
  <c r="BW875" i="33476"/>
  <c r="BW874" i="33476"/>
  <c r="BW873" i="33476"/>
  <c r="BW872" i="33476"/>
  <c r="BW871" i="33476"/>
  <c r="BW870" i="33476"/>
  <c r="BW869" i="33476"/>
  <c r="BW868" i="33476"/>
  <c r="BW867" i="33476"/>
  <c r="BW866" i="33476"/>
  <c r="BW865" i="33476"/>
  <c r="BW864" i="33476"/>
  <c r="BW863" i="33476"/>
  <c r="BW862" i="33476"/>
  <c r="BW861" i="33476"/>
  <c r="BW860" i="33476"/>
  <c r="BR811" i="33476"/>
  <c r="BW779" i="33476"/>
  <c r="BR778" i="33476"/>
  <c r="BW771" i="33476"/>
  <c r="BR770" i="33476"/>
  <c r="BW763" i="33476"/>
  <c r="BR762" i="33476"/>
  <c r="BW755" i="33476"/>
  <c r="BR754" i="33476"/>
  <c r="BW747" i="33476"/>
  <c r="BR746" i="33476"/>
  <c r="BW739" i="33476"/>
  <c r="BR738" i="33476"/>
  <c r="BW731" i="33476"/>
  <c r="BR730" i="33476"/>
  <c r="BW723" i="33476"/>
  <c r="BR722" i="33476"/>
  <c r="BQ639" i="33476"/>
  <c r="BQ631" i="33476"/>
  <c r="BQ623" i="33476"/>
  <c r="BQ615" i="33476"/>
  <c r="BQ607" i="33476"/>
  <c r="BQ599" i="33476"/>
  <c r="BQ591" i="33476"/>
  <c r="BQ583" i="33476"/>
  <c r="BQ575" i="33476"/>
  <c r="BQ569" i="33476"/>
  <c r="BT491" i="33476"/>
  <c r="BT459" i="33476"/>
  <c r="BU285" i="33476"/>
  <c r="BW470" i="33476"/>
  <c r="BX612" i="33476"/>
  <c r="BV487" i="33476"/>
  <c r="BW617" i="33476"/>
  <c r="BU448" i="33476"/>
  <c r="BR585" i="33476"/>
  <c r="BR617" i="33476"/>
  <c r="BQ685" i="33476"/>
  <c r="BU744" i="33476"/>
  <c r="BU776" i="33476"/>
  <c r="BR540" i="33476"/>
  <c r="BT899" i="33476"/>
  <c r="BX881" i="33476"/>
  <c r="BX751" i="33476"/>
  <c r="BR903" i="33476"/>
  <c r="BR898" i="33476"/>
  <c r="BR871" i="33476"/>
  <c r="BR866" i="33476"/>
  <c r="BR789" i="33476"/>
  <c r="BV765" i="33476"/>
  <c r="BV756" i="33476"/>
  <c r="BV740" i="33476"/>
  <c r="BV728" i="33476"/>
  <c r="BV720" i="33476"/>
  <c r="BT488" i="33476"/>
  <c r="BT456" i="33476"/>
  <c r="BR360" i="33476"/>
  <c r="BQ501" i="33476"/>
  <c r="BT924" i="33476"/>
  <c r="BT914" i="33476"/>
  <c r="BT906" i="33476"/>
  <c r="BX903" i="33476"/>
  <c r="BX891" i="33476"/>
  <c r="BV815" i="33476"/>
  <c r="BS769" i="33476"/>
  <c r="BS757" i="33476"/>
  <c r="BX747" i="33476"/>
  <c r="BS725" i="33476"/>
  <c r="BX722" i="33476"/>
  <c r="BX718" i="33476"/>
  <c r="BS926" i="33476"/>
  <c r="BS925" i="33476"/>
  <c r="BS924" i="33476"/>
  <c r="BS923" i="33476"/>
  <c r="BS922" i="33476"/>
  <c r="BS921" i="33476"/>
  <c r="BS920" i="33476"/>
  <c r="BS919" i="33476"/>
  <c r="BS918" i="33476"/>
  <c r="BS917" i="33476"/>
  <c r="BS916" i="33476"/>
  <c r="BS915" i="33476"/>
  <c r="BS914" i="33476"/>
  <c r="BS913" i="33476"/>
  <c r="BS912" i="33476"/>
  <c r="BS911" i="33476"/>
  <c r="BS910" i="33476"/>
  <c r="BS909" i="33476"/>
  <c r="BS908" i="33476"/>
  <c r="BS907" i="33476"/>
  <c r="BS906" i="33476"/>
  <c r="BS905" i="33476"/>
  <c r="BS904" i="33476"/>
  <c r="BS903" i="33476"/>
  <c r="BS902" i="33476"/>
  <c r="BS901" i="33476"/>
  <c r="BS900" i="33476"/>
  <c r="BS899" i="33476"/>
  <c r="BS898" i="33476"/>
  <c r="BS897" i="33476"/>
  <c r="BS896" i="33476"/>
  <c r="BS895" i="33476"/>
  <c r="BS894" i="33476"/>
  <c r="BS893" i="33476"/>
  <c r="BS892" i="33476"/>
  <c r="BS891" i="33476"/>
  <c r="BS890" i="33476"/>
  <c r="BS889" i="33476"/>
  <c r="BS888" i="33476"/>
  <c r="BS887" i="33476"/>
  <c r="BS886" i="33476"/>
  <c r="BS885" i="33476"/>
  <c r="BS884" i="33476"/>
  <c r="BS883" i="33476"/>
  <c r="BS882" i="33476"/>
  <c r="BS881" i="33476"/>
  <c r="BS880" i="33476"/>
  <c r="BS879" i="33476"/>
  <c r="BS878" i="33476"/>
  <c r="BS877" i="33476"/>
  <c r="BS876" i="33476"/>
  <c r="BS875" i="33476"/>
  <c r="BS874" i="33476"/>
  <c r="BS873" i="33476"/>
  <c r="BS872" i="33476"/>
  <c r="BS871" i="33476"/>
  <c r="BS870" i="33476"/>
  <c r="BS869" i="33476"/>
  <c r="BS868" i="33476"/>
  <c r="BS867" i="33476"/>
  <c r="BS866" i="33476"/>
  <c r="BS865" i="33476"/>
  <c r="BS864" i="33476"/>
  <c r="BS863" i="33476"/>
  <c r="BS862" i="33476"/>
  <c r="BS861" i="33476"/>
  <c r="BS860" i="33476"/>
  <c r="BS789" i="33476"/>
  <c r="BW780" i="33476"/>
  <c r="BR779" i="33476"/>
  <c r="BW772" i="33476"/>
  <c r="BR771" i="33476"/>
  <c r="BW764" i="33476"/>
  <c r="BR763" i="33476"/>
  <c r="BW756" i="33476"/>
  <c r="BR755" i="33476"/>
  <c r="BW748" i="33476"/>
  <c r="BR747" i="33476"/>
  <c r="BW740" i="33476"/>
  <c r="BR739" i="33476"/>
  <c r="BW732" i="33476"/>
  <c r="BR731" i="33476"/>
  <c r="BW724" i="33476"/>
  <c r="BR723" i="33476"/>
  <c r="BQ636" i="33476"/>
  <c r="BQ628" i="33476"/>
  <c r="BQ620" i="33476"/>
  <c r="BQ612" i="33476"/>
  <c r="BQ69" i="33476"/>
  <c r="BW484" i="33476"/>
  <c r="BX619" i="33476"/>
  <c r="BQ491" i="33476"/>
  <c r="BS621" i="33476"/>
  <c r="BU455" i="33476"/>
  <c r="BR586" i="33476"/>
  <c r="BR618" i="33476"/>
  <c r="BU745" i="33476"/>
  <c r="BU777" i="33476"/>
  <c r="BT563" i="33476"/>
  <c r="BV562" i="33476"/>
  <c r="BX917" i="33476"/>
  <c r="BX753" i="33476"/>
  <c r="BS750" i="33476"/>
  <c r="BS738" i="33476"/>
  <c r="BV926" i="33476"/>
  <c r="BV921" i="33476"/>
  <c r="BV894" i="33476"/>
  <c r="BV889" i="33476"/>
  <c r="BV862" i="33476"/>
  <c r="BU785" i="33476"/>
  <c r="BV747" i="33476"/>
  <c r="BV731" i="33476"/>
  <c r="BV723" i="33476"/>
  <c r="BW528" i="33476"/>
  <c r="BT468" i="33476"/>
  <c r="BW344" i="33476"/>
  <c r="BW290" i="33476"/>
  <c r="BT903" i="33476"/>
  <c r="BT891" i="33476"/>
  <c r="BT831" i="33476"/>
  <c r="BS781" i="33476"/>
  <c r="BS774" i="33476"/>
  <c r="BS761" i="33476"/>
  <c r="BS742" i="33476"/>
  <c r="BS728" i="33476"/>
  <c r="BT690" i="33476"/>
  <c r="BR593" i="33476"/>
  <c r="BS759" i="33476"/>
  <c r="BR916" i="33476"/>
  <c r="BV757" i="33476"/>
  <c r="BV726" i="33476"/>
  <c r="BR431" i="33476"/>
  <c r="BW352" i="33476"/>
  <c r="BX912" i="33476"/>
  <c r="BT909" i="33476"/>
  <c r="BT850" i="33476"/>
  <c r="BX777" i="33476"/>
  <c r="BS823" i="33476"/>
  <c r="BS819" i="33476"/>
  <c r="BW782" i="33476"/>
  <c r="BR781" i="33476"/>
  <c r="BW775" i="33476"/>
  <c r="BR756" i="33476"/>
  <c r="BW750" i="33476"/>
  <c r="BR749" i="33476"/>
  <c r="BW743" i="33476"/>
  <c r="BR724" i="33476"/>
  <c r="BW718" i="33476"/>
  <c r="BR717" i="33476"/>
  <c r="BQ630" i="33476"/>
  <c r="BU567" i="33476"/>
  <c r="BU519" i="33476"/>
  <c r="BT479" i="33476"/>
  <c r="BR446" i="33476"/>
  <c r="BW345" i="33476"/>
  <c r="BR317" i="33476"/>
  <c r="BV536" i="33476"/>
  <c r="BV532" i="33476"/>
  <c r="BV528" i="33476"/>
  <c r="BV524" i="33476"/>
  <c r="BV520" i="33476"/>
  <c r="BR500" i="33476"/>
  <c r="BQ527" i="33476"/>
  <c r="BQ507" i="33476"/>
  <c r="BQ253" i="33476"/>
  <c r="BW426" i="33476"/>
  <c r="BS390" i="33476"/>
  <c r="BS387" i="33476"/>
  <c r="BS384" i="33476"/>
  <c r="BW368" i="33476"/>
  <c r="BW365" i="33476"/>
  <c r="BU212" i="33476"/>
  <c r="BQ212" i="33476"/>
  <c r="BT429" i="33476"/>
  <c r="BT423" i="33476"/>
  <c r="BX406" i="33476"/>
  <c r="BX402" i="33476"/>
  <c r="BT398" i="33476"/>
  <c r="BX379" i="33476"/>
  <c r="BT375" i="33476"/>
  <c r="BX357" i="33476"/>
  <c r="BT356" i="33476"/>
  <c r="BX121" i="33476"/>
  <c r="BW121" i="33476"/>
  <c r="BU121" i="33476"/>
  <c r="BU106" i="33476"/>
  <c r="BW246" i="33476"/>
  <c r="BW242" i="33476"/>
  <c r="BQ73" i="33476"/>
  <c r="BV650" i="33476"/>
  <c r="BQ566" i="33476"/>
  <c r="BU391" i="33476"/>
  <c r="BU369" i="33476"/>
  <c r="BT797" i="33476"/>
  <c r="BQ797" i="33476"/>
  <c r="BU858" i="33476"/>
  <c r="BX520" i="33476"/>
  <c r="BX555" i="33476"/>
  <c r="BS555" i="33476"/>
  <c r="BQ555" i="33476"/>
  <c r="BW179" i="33476"/>
  <c r="BR594" i="33476"/>
  <c r="BR921" i="33476"/>
  <c r="BV745" i="33476"/>
  <c r="BU570" i="33476"/>
  <c r="BT492" i="33476"/>
  <c r="BR289" i="33476"/>
  <c r="BX887" i="33476"/>
  <c r="BX845" i="33476"/>
  <c r="BS777" i="33476"/>
  <c r="BX739" i="33476"/>
  <c r="BW850" i="33476"/>
  <c r="BR782" i="33476"/>
  <c r="BW757" i="33476"/>
  <c r="BR750" i="33476"/>
  <c r="BW725" i="33476"/>
  <c r="BR718" i="33476"/>
  <c r="BQ633" i="33476"/>
  <c r="BQ606" i="33476"/>
  <c r="BQ603" i="33476"/>
  <c r="BQ590" i="33476"/>
  <c r="BQ587" i="33476"/>
  <c r="BQ574" i="33476"/>
  <c r="BQ536" i="33476"/>
  <c r="BW500" i="33476"/>
  <c r="BT451" i="33476"/>
  <c r="BR440" i="33476"/>
  <c r="BR333" i="33476"/>
  <c r="BV500" i="33476"/>
  <c r="BU253" i="33476"/>
  <c r="BS426" i="33476"/>
  <c r="BW410" i="33476"/>
  <c r="BW407" i="33476"/>
  <c r="BS368" i="33476"/>
  <c r="BS365" i="33476"/>
  <c r="BW356" i="33476"/>
  <c r="BX212" i="33476"/>
  <c r="BX426" i="33476"/>
  <c r="BT406" i="33476"/>
  <c r="BT402" i="33476"/>
  <c r="BX380" i="33476"/>
  <c r="BT379" i="33476"/>
  <c r="BX360" i="33476"/>
  <c r="BT357" i="33476"/>
  <c r="BT95" i="33476"/>
  <c r="BS95" i="33476"/>
  <c r="BT91" i="33476"/>
  <c r="BS91" i="33476"/>
  <c r="BT125" i="33476"/>
  <c r="BS125" i="33476"/>
  <c r="BS234" i="33476"/>
  <c r="BX103" i="33476"/>
  <c r="BV391" i="33476"/>
  <c r="BV384" i="33476"/>
  <c r="BQ826" i="33476"/>
  <c r="BX668" i="33476"/>
  <c r="BU528" i="33476"/>
  <c r="BR848" i="33476"/>
  <c r="BU555" i="33476"/>
  <c r="BR625" i="33476"/>
  <c r="BR926" i="33476"/>
  <c r="BV917" i="33476"/>
  <c r="BR862" i="33476"/>
  <c r="BV772" i="33476"/>
  <c r="BV741" i="33476"/>
  <c r="BV718" i="33476"/>
  <c r="BT647" i="33476"/>
  <c r="BW306" i="33476"/>
  <c r="BT887" i="33476"/>
  <c r="BS780" i="33476"/>
  <c r="BS760" i="33476"/>
  <c r="BW840" i="33476"/>
  <c r="BW783" i="33476"/>
  <c r="BR764" i="33476"/>
  <c r="BW758" i="33476"/>
  <c r="BR757" i="33476"/>
  <c r="BW751" i="33476"/>
  <c r="BR732" i="33476"/>
  <c r="BW726" i="33476"/>
  <c r="BR725" i="33476"/>
  <c r="BW719" i="33476"/>
  <c r="BQ619" i="33476"/>
  <c r="BQ609" i="33476"/>
  <c r="BQ596" i="33476"/>
  <c r="BQ593" i="33476"/>
  <c r="BQ580" i="33476"/>
  <c r="BQ577" i="33476"/>
  <c r="BW524" i="33476"/>
  <c r="BT471" i="33476"/>
  <c r="BR450" i="33476"/>
  <c r="BR434" i="33476"/>
  <c r="BV406" i="33476"/>
  <c r="BW353" i="33476"/>
  <c r="BV253" i="33476"/>
  <c r="BW523" i="33476"/>
  <c r="BW503" i="33476"/>
  <c r="BT247" i="33476"/>
  <c r="BS410" i="33476"/>
  <c r="BS407" i="33476"/>
  <c r="BW383" i="33476"/>
  <c r="BW380" i="33476"/>
  <c r="BS356" i="33476"/>
  <c r="BW235" i="33476"/>
  <c r="BS212" i="33476"/>
  <c r="BT426" i="33476"/>
  <c r="BX418" i="33476"/>
  <c r="BX383" i="33476"/>
  <c r="BT380" i="33476"/>
  <c r="BX361" i="33476"/>
  <c r="BT360" i="33476"/>
  <c r="BQ77" i="33476"/>
  <c r="BR77" i="33476"/>
  <c r="BX95" i="33476"/>
  <c r="BW95" i="33476"/>
  <c r="BR95" i="33476"/>
  <c r="BV106" i="33476"/>
  <c r="BQ106" i="33476"/>
  <c r="BX91" i="33476"/>
  <c r="BW91" i="33476"/>
  <c r="BU91" i="33476"/>
  <c r="BX125" i="33476"/>
  <c r="BW125" i="33476"/>
  <c r="BW234" i="33476"/>
  <c r="BX99" i="33476"/>
  <c r="BS134" i="33476"/>
  <c r="BT117" i="33476"/>
  <c r="BS117" i="33476"/>
  <c r="BS650" i="33476"/>
  <c r="BQ384" i="33476"/>
  <c r="BR369" i="33476"/>
  <c r="BV797" i="33476"/>
  <c r="BQ668" i="33476"/>
  <c r="BW520" i="33476"/>
  <c r="BW858" i="33476"/>
  <c r="BS826" i="33476"/>
  <c r="BQ525" i="33476"/>
  <c r="BV544" i="33476"/>
  <c r="BW394" i="33476"/>
  <c r="BS527" i="33476"/>
  <c r="BR626" i="33476"/>
  <c r="BV553" i="33476"/>
  <c r="BV729" i="33476"/>
  <c r="BX706" i="33476"/>
  <c r="BX679" i="33476"/>
  <c r="BT460" i="33476"/>
  <c r="BR305" i="33476"/>
  <c r="BQ807" i="33476"/>
  <c r="BX765" i="33476"/>
  <c r="BX724" i="33476"/>
  <c r="BW845" i="33476"/>
  <c r="BW765" i="33476"/>
  <c r="BR758" i="33476"/>
  <c r="BW733" i="33476"/>
  <c r="BR726" i="33476"/>
  <c r="BQ622" i="33476"/>
  <c r="BT506" i="33476"/>
  <c r="BT483" i="33476"/>
  <c r="BR444" i="33476"/>
  <c r="BV402" i="33476"/>
  <c r="BW341" i="33476"/>
  <c r="BQ523" i="33476"/>
  <c r="BQ503" i="33476"/>
  <c r="BV221" i="33476"/>
  <c r="BW422" i="33476"/>
  <c r="BW418" i="33476"/>
  <c r="BW415" i="33476"/>
  <c r="BS383" i="33476"/>
  <c r="BS380" i="33476"/>
  <c r="BW364" i="33476"/>
  <c r="BW361" i="33476"/>
  <c r="BT235" i="33476"/>
  <c r="BW212" i="33476"/>
  <c r="BX422" i="33476"/>
  <c r="BT418" i="33476"/>
  <c r="BX414" i="33476"/>
  <c r="BX384" i="33476"/>
  <c r="BT383" i="33476"/>
  <c r="BX364" i="33476"/>
  <c r="BT361" i="33476"/>
  <c r="BS223" i="33476"/>
  <c r="BV125" i="33476"/>
  <c r="BX117" i="33476"/>
  <c r="BW117" i="33476"/>
  <c r="BT69" i="33476"/>
  <c r="BS69" i="33476"/>
  <c r="BR391" i="33476"/>
  <c r="BV369" i="33476"/>
  <c r="BU520" i="33476"/>
  <c r="BW848" i="33476"/>
  <c r="BQ712" i="33476"/>
  <c r="BW525" i="33476"/>
  <c r="BT555" i="33476"/>
  <c r="BV555" i="33476"/>
  <c r="BU787" i="33476"/>
  <c r="BV328" i="33476"/>
  <c r="BW633" i="33476"/>
  <c r="BU720" i="33476"/>
  <c r="BR884" i="33476"/>
  <c r="BW704" i="33476"/>
  <c r="BW322" i="33476"/>
  <c r="BR772" i="33476"/>
  <c r="BW766" i="33476"/>
  <c r="BR765" i="33476"/>
  <c r="BW759" i="33476"/>
  <c r="BR740" i="33476"/>
  <c r="BW734" i="33476"/>
  <c r="BR733" i="33476"/>
  <c r="BW727" i="33476"/>
  <c r="BX686" i="33476"/>
  <c r="BQ635" i="33476"/>
  <c r="BQ625" i="33476"/>
  <c r="BT463" i="33476"/>
  <c r="BR438" i="33476"/>
  <c r="BR398" i="33476"/>
  <c r="BR253" i="33476"/>
  <c r="BS422" i="33476"/>
  <c r="BS418" i="33476"/>
  <c r="BS415" i="33476"/>
  <c r="BW406" i="33476"/>
  <c r="BW402" i="33476"/>
  <c r="BW398" i="33476"/>
  <c r="BS364" i="33476"/>
  <c r="BS361" i="33476"/>
  <c r="BR212" i="33476"/>
  <c r="BT422" i="33476"/>
  <c r="BT414" i="33476"/>
  <c r="BT407" i="33476"/>
  <c r="BX387" i="33476"/>
  <c r="BT384" i="33476"/>
  <c r="BX365" i="33476"/>
  <c r="BT364" i="33476"/>
  <c r="BQ121" i="33476"/>
  <c r="BR121" i="33476"/>
  <c r="BT216" i="33476"/>
  <c r="BW228" i="33476"/>
  <c r="BW223" i="33476"/>
  <c r="BT141" i="33476"/>
  <c r="BS141" i="33476"/>
  <c r="BT137" i="33476"/>
  <c r="BS137" i="33476"/>
  <c r="BT133" i="33476"/>
  <c r="BS133" i="33476"/>
  <c r="BT129" i="33476"/>
  <c r="BS129" i="33476"/>
  <c r="BR69" i="33476"/>
  <c r="BX78" i="33476"/>
  <c r="BX69" i="33476"/>
  <c r="BW69" i="33476"/>
  <c r="BQ650" i="33476"/>
  <c r="BR384" i="33476"/>
  <c r="BT272" i="33476"/>
  <c r="BU524" i="33476"/>
  <c r="BT712" i="33476"/>
  <c r="BW555" i="33476"/>
  <c r="BS787" i="33476"/>
  <c r="BQ406" i="33476"/>
  <c r="BS637" i="33476"/>
  <c r="BU721" i="33476"/>
  <c r="BX563" i="33476"/>
  <c r="BS753" i="33476"/>
  <c r="BX719" i="33476"/>
  <c r="BR889" i="33476"/>
  <c r="BV781" i="33476"/>
  <c r="BV721" i="33476"/>
  <c r="BQ548" i="33476"/>
  <c r="BX867" i="33476"/>
  <c r="BX768" i="33476"/>
  <c r="BX727" i="33476"/>
  <c r="BW773" i="33476"/>
  <c r="BR766" i="33476"/>
  <c r="BW741" i="33476"/>
  <c r="BR734" i="33476"/>
  <c r="BQ638" i="33476"/>
  <c r="BQ611" i="33476"/>
  <c r="BQ598" i="33476"/>
  <c r="BQ595" i="33476"/>
  <c r="BQ582" i="33476"/>
  <c r="BQ579" i="33476"/>
  <c r="BT475" i="33476"/>
  <c r="BR448" i="33476"/>
  <c r="BR432" i="33476"/>
  <c r="BW349" i="33476"/>
  <c r="BW519" i="33476"/>
  <c r="BU506" i="33476"/>
  <c r="BR527" i="33476"/>
  <c r="BR523" i="33476"/>
  <c r="BR519" i="33476"/>
  <c r="BR507" i="33476"/>
  <c r="BR503" i="33476"/>
  <c r="BS253" i="33476"/>
  <c r="BX253" i="33476"/>
  <c r="BT253" i="33476"/>
  <c r="BW429" i="33476"/>
  <c r="BS406" i="33476"/>
  <c r="BS402" i="33476"/>
  <c r="BS398" i="33476"/>
  <c r="BW379" i="33476"/>
  <c r="BW375" i="33476"/>
  <c r="BX410" i="33476"/>
  <c r="BX390" i="33476"/>
  <c r="BT387" i="33476"/>
  <c r="BX368" i="33476"/>
  <c r="BT365" i="33476"/>
  <c r="BT77" i="33476"/>
  <c r="BS77" i="33476"/>
  <c r="BT106" i="33476"/>
  <c r="BS106" i="33476"/>
  <c r="BT73" i="33476"/>
  <c r="BS73" i="33476"/>
  <c r="BW251" i="33476"/>
  <c r="BX141" i="33476"/>
  <c r="BW141" i="33476"/>
  <c r="BX137" i="33476"/>
  <c r="BW137" i="33476"/>
  <c r="BX133" i="33476"/>
  <c r="BW133" i="33476"/>
  <c r="BX129" i="33476"/>
  <c r="BW129" i="33476"/>
  <c r="BR125" i="33476"/>
  <c r="BU84" i="33476"/>
  <c r="BR650" i="33476"/>
  <c r="BQ391" i="33476"/>
  <c r="BQ551" i="33476"/>
  <c r="BU272" i="33476"/>
  <c r="BS524" i="33476"/>
  <c r="BU544" i="33476"/>
  <c r="AZ711" i="33476"/>
  <c r="AW711" i="33476"/>
  <c r="BA711" i="33476"/>
  <c r="BT711" i="33476"/>
  <c r="BQ711" i="33476"/>
  <c r="BU711" i="33476"/>
  <c r="BX711" i="33476"/>
  <c r="BJ711" i="33476"/>
  <c r="BK711" i="33476"/>
  <c r="BV711" i="33476"/>
  <c r="AC711" i="33476"/>
  <c r="BS711" i="33476"/>
  <c r="BC711" i="33476"/>
  <c r="BD711" i="33476"/>
  <c r="BN711" i="33476"/>
  <c r="AG711" i="33476"/>
  <c r="AY711" i="33476"/>
  <c r="AX711" i="33476"/>
  <c r="BI711" i="33476"/>
  <c r="AI711" i="33476"/>
  <c r="BB711" i="33476"/>
  <c r="AD711" i="33476"/>
  <c r="AH711" i="33476"/>
  <c r="BW711" i="33476"/>
  <c r="BR711" i="33476"/>
  <c r="BH711" i="33476"/>
  <c r="BM711" i="33476"/>
  <c r="AT711" i="33476"/>
  <c r="AM711" i="33476"/>
  <c r="AO711" i="33476"/>
  <c r="AP711" i="33476"/>
  <c r="BC653" i="33476"/>
  <c r="AX653" i="33476"/>
  <c r="AY653" i="33476"/>
  <c r="BX653" i="33476"/>
  <c r="BD653" i="33476"/>
  <c r="BQ653" i="33476"/>
  <c r="BV653" i="33476"/>
  <c r="BM653" i="33476"/>
  <c r="BK653" i="33476"/>
  <c r="BT653" i="33476"/>
  <c r="BN653" i="33476"/>
  <c r="AC653" i="33476"/>
  <c r="AZ653" i="33476"/>
  <c r="BJ653" i="33476"/>
  <c r="AD653" i="33476"/>
  <c r="AG653" i="33476"/>
  <c r="AH653" i="33476"/>
  <c r="AE653" i="33476"/>
  <c r="BH653" i="33476"/>
  <c r="BA653" i="33476"/>
  <c r="AP653" i="33476"/>
  <c r="BW653" i="33476"/>
  <c r="DV653" i="33476"/>
  <c r="BG653" i="33476"/>
  <c r="BB653" i="33476"/>
  <c r="BR653" i="33476"/>
  <c r="AT653" i="33476"/>
  <c r="BI653" i="33476"/>
  <c r="AW653" i="33476"/>
  <c r="AO653" i="33476"/>
  <c r="AF653" i="33476"/>
  <c r="AR653" i="33476"/>
  <c r="AJ653" i="33476"/>
  <c r="BA565" i="33476"/>
  <c r="BT565" i="33476"/>
  <c r="BS565" i="33476"/>
  <c r="BR565" i="33476"/>
  <c r="BX565" i="33476"/>
  <c r="BW565" i="33476"/>
  <c r="BV565" i="33476"/>
  <c r="AF565" i="33476"/>
  <c r="AE565" i="33476"/>
  <c r="AD565" i="33476"/>
  <c r="AJ565" i="33476"/>
  <c r="AI565" i="33476"/>
  <c r="AH565" i="33476"/>
  <c r="BQ565" i="33476"/>
  <c r="AZ565" i="33476"/>
  <c r="AY565" i="33476"/>
  <c r="AX565" i="33476"/>
  <c r="BK565" i="33476"/>
  <c r="BD565" i="33476"/>
  <c r="BC565" i="33476"/>
  <c r="BB565" i="33476"/>
  <c r="BL565" i="33476"/>
  <c r="AQ565" i="33476"/>
  <c r="AT565" i="33476"/>
  <c r="BG565" i="33476"/>
  <c r="AS565" i="33476"/>
  <c r="BJ565" i="33476"/>
  <c r="AR565" i="33476"/>
  <c r="BN565" i="33476"/>
  <c r="AW565" i="33476"/>
  <c r="DV565" i="33476"/>
  <c r="AP565" i="33476"/>
  <c r="BI565" i="33476"/>
  <c r="AC565" i="33476"/>
  <c r="AO565" i="33476"/>
  <c r="BC546" i="33476"/>
  <c r="AH546" i="33476"/>
  <c r="AX546" i="33476"/>
  <c r="BB546" i="33476"/>
  <c r="BQ546" i="33476"/>
  <c r="AZ546" i="33476"/>
  <c r="AW546" i="33476"/>
  <c r="AC546" i="33476"/>
  <c r="BD546" i="33476"/>
  <c r="AY546" i="33476"/>
  <c r="BU546" i="33476"/>
  <c r="BN546" i="33476"/>
  <c r="BG546" i="33476"/>
  <c r="AM546" i="33476"/>
  <c r="BA546" i="33476"/>
  <c r="AO546" i="33476"/>
  <c r="AG546" i="33476"/>
  <c r="BJ546" i="33476"/>
  <c r="BI546" i="33476"/>
  <c r="BH546" i="33476"/>
  <c r="AZ526" i="33476"/>
  <c r="AW526" i="33476"/>
  <c r="AY526" i="33476"/>
  <c r="BC526" i="33476"/>
  <c r="BD526" i="33476"/>
  <c r="BX526" i="33476"/>
  <c r="BQ526" i="33476"/>
  <c r="BW526" i="33476"/>
  <c r="BJ526" i="33476"/>
  <c r="BS526" i="33476"/>
  <c r="BG526" i="33476"/>
  <c r="AF526" i="33476"/>
  <c r="AC526" i="33476"/>
  <c r="AE526" i="33476"/>
  <c r="AJ526" i="33476"/>
  <c r="BA526" i="33476"/>
  <c r="AD526" i="33476"/>
  <c r="BK526" i="33476"/>
  <c r="AM526" i="33476"/>
  <c r="BM526" i="33476"/>
  <c r="AG526" i="33476"/>
  <c r="AH526" i="33476"/>
  <c r="AQ526" i="33476"/>
  <c r="AX526" i="33476"/>
  <c r="AT526" i="33476"/>
  <c r="AN526" i="33476"/>
  <c r="BB526" i="33476"/>
  <c r="BH526" i="33476"/>
  <c r="DV526" i="33476"/>
  <c r="BU526" i="33476"/>
  <c r="BL526" i="33476"/>
  <c r="AP526" i="33476"/>
  <c r="AO526" i="33476"/>
  <c r="AI283" i="33476"/>
  <c r="AC283" i="33476"/>
  <c r="AO283" i="33476"/>
  <c r="BN283" i="33476"/>
  <c r="AR283" i="33476"/>
  <c r="BQ266" i="33476"/>
  <c r="BV266" i="33476"/>
  <c r="AP266" i="33476"/>
  <c r="AQ266" i="33476"/>
  <c r="AN266" i="33476"/>
  <c r="AR266" i="33476"/>
  <c r="BN266" i="33476"/>
  <c r="AJ143" i="33476"/>
  <c r="AY143" i="33476"/>
  <c r="BH143" i="33476"/>
  <c r="DV143" i="33476"/>
  <c r="AP143" i="33476"/>
  <c r="BD143" i="33476"/>
  <c r="BC143" i="33476"/>
  <c r="AO143" i="33476"/>
  <c r="BJ143" i="33476"/>
  <c r="BI143" i="33476"/>
  <c r="BN143" i="33476"/>
  <c r="BM143" i="33476"/>
  <c r="AH143" i="33476"/>
  <c r="BT143" i="33476"/>
  <c r="BS143" i="33476"/>
  <c r="BG143" i="33476"/>
  <c r="AQ143" i="33476"/>
  <c r="BX143" i="33476"/>
  <c r="BW143" i="33476"/>
  <c r="AS143" i="33476"/>
  <c r="AZ123" i="33476"/>
  <c r="AY123" i="33476"/>
  <c r="BH123" i="33476"/>
  <c r="AP123" i="33476"/>
  <c r="BD123" i="33476"/>
  <c r="BC123" i="33476"/>
  <c r="AR123" i="33476"/>
  <c r="AO123" i="33476"/>
  <c r="BJ123" i="33476"/>
  <c r="BI123" i="33476"/>
  <c r="BN123" i="33476"/>
  <c r="BM123" i="33476"/>
  <c r="BK123" i="33476"/>
  <c r="BT123" i="33476"/>
  <c r="BS123" i="33476"/>
  <c r="BL123" i="33476"/>
  <c r="DV123" i="33476"/>
  <c r="AM123" i="33476"/>
  <c r="BX123" i="33476"/>
  <c r="BW123" i="33476"/>
  <c r="CN692" i="33476"/>
  <c r="AT799" i="33476"/>
  <c r="BD842" i="33476"/>
  <c r="CR692" i="33476"/>
  <c r="BU692" i="33476"/>
  <c r="BS660" i="33476"/>
  <c r="AD799" i="33476"/>
  <c r="AT688" i="33476"/>
  <c r="AT684" i="33476"/>
  <c r="AN542" i="33476"/>
  <c r="AN565" i="33476"/>
  <c r="BR555" i="33476"/>
  <c r="BX712" i="33476"/>
  <c r="BT851" i="33476"/>
  <c r="DV127" i="33476"/>
  <c r="DV244" i="33476"/>
  <c r="BS653" i="33476"/>
  <c r="BG671" i="33476"/>
  <c r="BI667" i="33476"/>
  <c r="BL119" i="33476"/>
  <c r="BN657" i="33476"/>
  <c r="AW530" i="33476"/>
  <c r="BR79" i="33476"/>
  <c r="AZ127" i="33476"/>
  <c r="BS110" i="33476"/>
  <c r="BT110" i="33476"/>
  <c r="BX73" i="33476"/>
  <c r="AF75" i="33476"/>
  <c r="AD119" i="33476"/>
  <c r="BS216" i="33476"/>
  <c r="BW232" i="33476"/>
  <c r="BU77" i="33476"/>
  <c r="BS121" i="33476"/>
  <c r="BX391" i="33476"/>
  <c r="BT427" i="33476"/>
  <c r="BW221" i="33476"/>
  <c r="BV526" i="33476"/>
  <c r="BW253" i="33476"/>
  <c r="BI526" i="33476"/>
  <c r="AC522" i="33476"/>
  <c r="BW749" i="33476"/>
  <c r="BR774" i="33476"/>
  <c r="BR780" i="33476"/>
  <c r="BM565" i="33476"/>
  <c r="AQ805" i="33476"/>
  <c r="AT805" i="33476"/>
  <c r="AF214" i="33476"/>
  <c r="AH214" i="33476"/>
  <c r="BG214" i="33476"/>
  <c r="AD214" i="33476"/>
  <c r="AM214" i="33476"/>
  <c r="AS214" i="33476"/>
  <c r="AR214" i="33476"/>
  <c r="AT214" i="33476"/>
  <c r="AE214" i="33476"/>
  <c r="BR692" i="33476"/>
  <c r="CL573" i="33476"/>
  <c r="AT119" i="33476"/>
  <c r="AT123" i="33476"/>
  <c r="AO542" i="33476"/>
  <c r="AR143" i="33476"/>
  <c r="AS701" i="33476"/>
  <c r="AR667" i="33476"/>
  <c r="AR522" i="33476"/>
  <c r="BX528" i="33476"/>
  <c r="BL139" i="33476"/>
  <c r="BK79" i="33476"/>
  <c r="BK143" i="33476"/>
  <c r="AY530" i="33476"/>
  <c r="BR117" i="33476"/>
  <c r="AI123" i="33476"/>
  <c r="AI131" i="33476"/>
  <c r="AI135" i="33476"/>
  <c r="AI143" i="33476"/>
  <c r="BW73" i="33476"/>
  <c r="BS79" i="33476"/>
  <c r="AE71" i="33476"/>
  <c r="BT390" i="33476"/>
  <c r="BS411" i="33476"/>
  <c r="BS414" i="33476"/>
  <c r="BR526" i="33476"/>
  <c r="BN526" i="33476"/>
  <c r="BW318" i="33476"/>
  <c r="BW337" i="33476"/>
  <c r="BQ617" i="33476"/>
  <c r="BJ684" i="33476"/>
  <c r="BW774" i="33476"/>
  <c r="BW823" i="33476"/>
  <c r="BT879" i="33476"/>
  <c r="BI542" i="33476"/>
  <c r="BV761" i="33476"/>
  <c r="AO703" i="33476"/>
  <c r="AJ671" i="33476"/>
  <c r="AW671" i="33476"/>
  <c r="BA671" i="33476"/>
  <c r="AZ671" i="33476"/>
  <c r="AY671" i="33476"/>
  <c r="AX671" i="33476"/>
  <c r="BC671" i="33476"/>
  <c r="BB671" i="33476"/>
  <c r="BX671" i="33476"/>
  <c r="BD671" i="33476"/>
  <c r="BW671" i="33476"/>
  <c r="BU671" i="33476"/>
  <c r="BS671" i="33476"/>
  <c r="BR671" i="33476"/>
  <c r="BK671" i="33476"/>
  <c r="BQ671" i="33476"/>
  <c r="BV671" i="33476"/>
  <c r="AI671" i="33476"/>
  <c r="BJ671" i="33476"/>
  <c r="AC671" i="33476"/>
  <c r="AD671" i="33476"/>
  <c r="AG671" i="33476"/>
  <c r="BN671" i="33476"/>
  <c r="AH671" i="33476"/>
  <c r="BM671" i="33476"/>
  <c r="BI671" i="33476"/>
  <c r="AR671" i="33476"/>
  <c r="AN671" i="33476"/>
  <c r="BL671" i="33476"/>
  <c r="AE671" i="33476"/>
  <c r="BT671" i="33476"/>
  <c r="AT671" i="33476"/>
  <c r="BH671" i="33476"/>
  <c r="AW649" i="33476"/>
  <c r="BA649" i="33476"/>
  <c r="AY649" i="33476"/>
  <c r="AX649" i="33476"/>
  <c r="BB649" i="33476"/>
  <c r="BW649" i="33476"/>
  <c r="BR649" i="33476"/>
  <c r="BV649" i="33476"/>
  <c r="BS649" i="33476"/>
  <c r="BU649" i="33476"/>
  <c r="BM649" i="33476"/>
  <c r="BK649" i="33476"/>
  <c r="AD649" i="33476"/>
  <c r="AG649" i="33476"/>
  <c r="AE649" i="33476"/>
  <c r="AH649" i="33476"/>
  <c r="AI649" i="33476"/>
  <c r="BX649" i="33476"/>
  <c r="BQ649" i="33476"/>
  <c r="BD649" i="33476"/>
  <c r="BT649" i="33476"/>
  <c r="AJ649" i="33476"/>
  <c r="AZ649" i="33476"/>
  <c r="BG649" i="33476"/>
  <c r="AF649" i="33476"/>
  <c r="BI649" i="33476"/>
  <c r="AM649" i="33476"/>
  <c r="AN649" i="33476"/>
  <c r="AC649" i="33476"/>
  <c r="DV649" i="33476"/>
  <c r="AQ649" i="33476"/>
  <c r="BJ649" i="33476"/>
  <c r="BL649" i="33476"/>
  <c r="BN649" i="33476"/>
  <c r="AO649" i="33476"/>
  <c r="AR649" i="33476"/>
  <c r="AX558" i="33476"/>
  <c r="BB558" i="33476"/>
  <c r="AW558" i="33476"/>
  <c r="BU558" i="33476"/>
  <c r="AZ558" i="33476"/>
  <c r="BV558" i="33476"/>
  <c r="BA558" i="33476"/>
  <c r="BD558" i="33476"/>
  <c r="AI558" i="33476"/>
  <c r="AY558" i="33476"/>
  <c r="BC558" i="33476"/>
  <c r="BS558" i="33476"/>
  <c r="BI558" i="33476"/>
  <c r="AN558" i="33476"/>
  <c r="AQ558" i="33476"/>
  <c r="AR558" i="33476"/>
  <c r="BH558" i="33476"/>
  <c r="DV558" i="33476"/>
  <c r="AT558" i="33476"/>
  <c r="BK558" i="33476"/>
  <c r="BN558" i="33476"/>
  <c r="BD518" i="33476"/>
  <c r="AW518" i="33476"/>
  <c r="BC518" i="33476"/>
  <c r="BS518" i="33476"/>
  <c r="BX518" i="33476"/>
  <c r="BQ518" i="33476"/>
  <c r="BW518" i="33476"/>
  <c r="AZ518" i="33476"/>
  <c r="BT518" i="33476"/>
  <c r="BK518" i="33476"/>
  <c r="BJ518" i="33476"/>
  <c r="AE518" i="33476"/>
  <c r="AJ518" i="33476"/>
  <c r="AI518" i="33476"/>
  <c r="AD518" i="33476"/>
  <c r="BM518" i="33476"/>
  <c r="AR518" i="33476"/>
  <c r="AH518" i="33476"/>
  <c r="AX518" i="33476"/>
  <c r="AO518" i="33476"/>
  <c r="BU518" i="33476"/>
  <c r="BB518" i="33476"/>
  <c r="AN518" i="33476"/>
  <c r="BN518" i="33476"/>
  <c r="BH518" i="33476"/>
  <c r="BI518" i="33476"/>
  <c r="BL518" i="33476"/>
  <c r="BQ280" i="33476"/>
  <c r="BX280" i="33476"/>
  <c r="AM280" i="33476"/>
  <c r="AP280" i="33476"/>
  <c r="DV280" i="33476"/>
  <c r="AS280" i="33476"/>
  <c r="BS262" i="33476"/>
  <c r="AF262" i="33476"/>
  <c r="BM262" i="33476"/>
  <c r="DV262" i="33476"/>
  <c r="AQ262" i="33476"/>
  <c r="AS262" i="33476"/>
  <c r="AP262" i="33476"/>
  <c r="BH139" i="33476"/>
  <c r="AZ139" i="33476"/>
  <c r="AY139" i="33476"/>
  <c r="AT139" i="33476"/>
  <c r="BD139" i="33476"/>
  <c r="BC139" i="33476"/>
  <c r="DV139" i="33476"/>
  <c r="BJ139" i="33476"/>
  <c r="BI139" i="33476"/>
  <c r="BN139" i="33476"/>
  <c r="BM139" i="33476"/>
  <c r="BG139" i="33476"/>
  <c r="BT139" i="33476"/>
  <c r="BS139" i="33476"/>
  <c r="AN139" i="33476"/>
  <c r="AP139" i="33476"/>
  <c r="BX139" i="33476"/>
  <c r="BW139" i="33476"/>
  <c r="AO139" i="33476"/>
  <c r="AE119" i="33476"/>
  <c r="AP119" i="33476"/>
  <c r="AY119" i="33476"/>
  <c r="AO119" i="33476"/>
  <c r="BS119" i="33476"/>
  <c r="AW119" i="33476"/>
  <c r="AQ119" i="33476"/>
  <c r="BQ119" i="33476"/>
  <c r="AM119" i="33476"/>
  <c r="BD119" i="33476"/>
  <c r="BU119" i="33476"/>
  <c r="DV119" i="33476"/>
  <c r="AN119" i="33476"/>
  <c r="AS266" i="33476"/>
  <c r="AR711" i="33476"/>
  <c r="AQ542" i="33476"/>
  <c r="AO522" i="33476"/>
  <c r="AN135" i="33476"/>
  <c r="AP259" i="33476"/>
  <c r="AR526" i="33476"/>
  <c r="AO657" i="33476"/>
  <c r="BS525" i="33476"/>
  <c r="BT528" i="33476"/>
  <c r="BG711" i="33476"/>
  <c r="BL653" i="33476"/>
  <c r="BH135" i="33476"/>
  <c r="BL131" i="33476"/>
  <c r="BU650" i="33476"/>
  <c r="CD688" i="33476"/>
  <c r="AC75" i="33476"/>
  <c r="AE123" i="33476"/>
  <c r="AE131" i="33476"/>
  <c r="AE135" i="33476"/>
  <c r="AE139" i="33476"/>
  <c r="AE143" i="33476"/>
  <c r="BS242" i="33476"/>
  <c r="BN119" i="33476"/>
  <c r="BT81" i="33476"/>
  <c r="BV95" i="33476"/>
  <c r="BX71" i="33476"/>
  <c r="BX375" i="33476"/>
  <c r="BT410" i="33476"/>
  <c r="BW411" i="33476"/>
  <c r="BW414" i="33476"/>
  <c r="BS429" i="33476"/>
  <c r="BR301" i="33476"/>
  <c r="BQ614" i="33476"/>
  <c r="BW717" i="33476"/>
  <c r="BR742" i="33476"/>
  <c r="BR748" i="33476"/>
  <c r="BR773" i="33476"/>
  <c r="BW819" i="33476"/>
  <c r="BS756" i="33476"/>
  <c r="BN542" i="33476"/>
  <c r="BX688" i="33476"/>
  <c r="BU753" i="33476"/>
  <c r="CD216" i="33476"/>
  <c r="CF626" i="33476"/>
  <c r="CC113" i="33476"/>
  <c r="CG555" i="33476"/>
  <c r="CH189" i="33476"/>
  <c r="CB577" i="33476"/>
  <c r="CD776" i="33476"/>
  <c r="CB169" i="33476"/>
  <c r="CG211" i="33476"/>
  <c r="CB491" i="33476"/>
  <c r="CB199" i="33476"/>
  <c r="CA159" i="33476"/>
  <c r="CD788" i="33476"/>
  <c r="CE493" i="33476"/>
  <c r="CG881" i="33476"/>
  <c r="AQ716" i="33476"/>
  <c r="AP716" i="33476"/>
  <c r="AN716" i="33476"/>
  <c r="AZ791" i="33476"/>
  <c r="BK791" i="33476"/>
  <c r="AW701" i="33476"/>
  <c r="BA701" i="33476"/>
  <c r="BX701" i="33476"/>
  <c r="BS701" i="33476"/>
  <c r="BD701" i="33476"/>
  <c r="AY701" i="33476"/>
  <c r="BQ701" i="33476"/>
  <c r="BU701" i="33476"/>
  <c r="BW701" i="33476"/>
  <c r="BC701" i="33476"/>
  <c r="BK701" i="33476"/>
  <c r="BT701" i="33476"/>
  <c r="BM701" i="33476"/>
  <c r="BH701" i="33476"/>
  <c r="AX701" i="33476"/>
  <c r="BV701" i="33476"/>
  <c r="AZ701" i="33476"/>
  <c r="BN701" i="33476"/>
  <c r="AF701" i="33476"/>
  <c r="AC701" i="33476"/>
  <c r="BB701" i="33476"/>
  <c r="AH701" i="33476"/>
  <c r="BL701" i="33476"/>
  <c r="AR701" i="33476"/>
  <c r="AT701" i="33476"/>
  <c r="AO701" i="33476"/>
  <c r="BJ701" i="33476"/>
  <c r="BG701" i="33476"/>
  <c r="DV701" i="33476"/>
  <c r="AQ701" i="33476"/>
  <c r="BJ530" i="33476"/>
  <c r="AI530" i="33476"/>
  <c r="BM530" i="33476"/>
  <c r="AE530" i="33476"/>
  <c r="AD530" i="33476"/>
  <c r="BC530" i="33476"/>
  <c r="BW530" i="33476"/>
  <c r="AT530" i="33476"/>
  <c r="AJ530" i="33476"/>
  <c r="AH530" i="33476"/>
  <c r="AF530" i="33476"/>
  <c r="BX530" i="33476"/>
  <c r="AO530" i="33476"/>
  <c r="BU530" i="33476"/>
  <c r="AX530" i="33476"/>
  <c r="BD530" i="33476"/>
  <c r="BK530" i="33476"/>
  <c r="AQ530" i="33476"/>
  <c r="BN530" i="33476"/>
  <c r="BB530" i="33476"/>
  <c r="AZ530" i="33476"/>
  <c r="BG530" i="33476"/>
  <c r="BT530" i="33476"/>
  <c r="BI530" i="33476"/>
  <c r="BH530" i="33476"/>
  <c r="AC530" i="33476"/>
  <c r="BA530" i="33476"/>
  <c r="BL530" i="33476"/>
  <c r="BQ530" i="33476"/>
  <c r="DV530" i="33476"/>
  <c r="AR530" i="33476"/>
  <c r="BX505" i="33476"/>
  <c r="BV505" i="33476"/>
  <c r="BN505" i="33476"/>
  <c r="AW505" i="33476"/>
  <c r="BU505" i="33476"/>
  <c r="AH505" i="33476"/>
  <c r="BC505" i="33476"/>
  <c r="AZ505" i="33476"/>
  <c r="AX505" i="33476"/>
  <c r="BJ505" i="33476"/>
  <c r="BG505" i="33476"/>
  <c r="BB505" i="33476"/>
  <c r="BQ505" i="33476"/>
  <c r="BM505" i="33476"/>
  <c r="BH505" i="33476"/>
  <c r="BW505" i="33476"/>
  <c r="BT505" i="33476"/>
  <c r="BA505" i="33476"/>
  <c r="BI505" i="33476"/>
  <c r="BK505" i="33476"/>
  <c r="DV505" i="33476"/>
  <c r="AS505" i="33476"/>
  <c r="BD505" i="33476"/>
  <c r="AY505" i="33476"/>
  <c r="AE505" i="33476"/>
  <c r="AR505" i="33476"/>
  <c r="AJ505" i="33476"/>
  <c r="AM505" i="33476"/>
  <c r="AN505" i="33476"/>
  <c r="BI273" i="33476"/>
  <c r="AP273" i="33476"/>
  <c r="AF255" i="33476"/>
  <c r="AM255" i="33476"/>
  <c r="AY255" i="33476"/>
  <c r="BI255" i="33476"/>
  <c r="AO255" i="33476"/>
  <c r="AS255" i="33476"/>
  <c r="BR127" i="33476"/>
  <c r="BK127" i="33476"/>
  <c r="AD127" i="33476"/>
  <c r="AG127" i="33476"/>
  <c r="BV127" i="33476"/>
  <c r="BJ127" i="33476"/>
  <c r="BI127" i="33476"/>
  <c r="BL127" i="33476"/>
  <c r="BN127" i="33476"/>
  <c r="BM127" i="33476"/>
  <c r="BB127" i="33476"/>
  <c r="BT127" i="33476"/>
  <c r="BS127" i="33476"/>
  <c r="BX127" i="33476"/>
  <c r="BW127" i="33476"/>
  <c r="AR127" i="33476"/>
  <c r="AF127" i="33476"/>
  <c r="AE127" i="33476"/>
  <c r="AN127" i="33476"/>
  <c r="AJ127" i="33476"/>
  <c r="AI127" i="33476"/>
  <c r="BG127" i="33476"/>
  <c r="BH93" i="33476"/>
  <c r="AH93" i="33476"/>
  <c r="BT93" i="33476"/>
  <c r="BB93" i="33476"/>
  <c r="DV93" i="33476"/>
  <c r="AP93" i="33476"/>
  <c r="AE93" i="33476"/>
  <c r="BU93" i="33476"/>
  <c r="BR93" i="33476"/>
  <c r="AO93" i="33476"/>
  <c r="AY93" i="33476"/>
  <c r="BK93" i="33476"/>
  <c r="BV93" i="33476"/>
  <c r="BI93" i="33476"/>
  <c r="BQ93" i="33476"/>
  <c r="BA93" i="33476"/>
  <c r="AT93" i="33476"/>
  <c r="BS93" i="33476"/>
  <c r="BG93" i="33476"/>
  <c r="AG93" i="33476"/>
  <c r="AM93" i="33476"/>
  <c r="AS93" i="33476"/>
  <c r="AF93" i="33476"/>
  <c r="AW93" i="33476"/>
  <c r="BU79" i="33476"/>
  <c r="BQ79" i="33476"/>
  <c r="AZ79" i="33476"/>
  <c r="BV79" i="33476"/>
  <c r="BH79" i="33476"/>
  <c r="BJ79" i="33476"/>
  <c r="BL79" i="33476"/>
  <c r="AX79" i="33476"/>
  <c r="AT79" i="33476"/>
  <c r="AC79" i="33476"/>
  <c r="BT79" i="33476"/>
  <c r="BB79" i="33476"/>
  <c r="AD79" i="33476"/>
  <c r="DV79" i="33476"/>
  <c r="AS79" i="33476"/>
  <c r="AE79" i="33476"/>
  <c r="AH79" i="33476"/>
  <c r="BG79" i="33476"/>
  <c r="AY79" i="33476"/>
  <c r="AR79" i="33476"/>
  <c r="BI79" i="33476"/>
  <c r="AP79" i="33476"/>
  <c r="BR804" i="33476"/>
  <c r="AT657" i="33476"/>
  <c r="BV573" i="33476"/>
  <c r="AN71" i="33476"/>
  <c r="AN530" i="33476"/>
  <c r="AS518" i="33476"/>
  <c r="AS127" i="33476"/>
  <c r="AQ550" i="33476"/>
  <c r="AN255" i="33476"/>
  <c r="AP75" i="33476"/>
  <c r="AP518" i="33476"/>
  <c r="AM139" i="33476"/>
  <c r="DV671" i="33476"/>
  <c r="BX797" i="33476"/>
  <c r="AX93" i="33476"/>
  <c r="BL108" i="33476"/>
  <c r="BU566" i="33476"/>
  <c r="CG556" i="33476"/>
  <c r="AW75" i="33476"/>
  <c r="BW108" i="33476"/>
  <c r="AJ123" i="33476"/>
  <c r="AJ131" i="33476"/>
  <c r="AJ135" i="33476"/>
  <c r="AJ139" i="33476"/>
  <c r="AF143" i="33476"/>
  <c r="BQ91" i="33476"/>
  <c r="BQ95" i="33476"/>
  <c r="BT369" i="33476"/>
  <c r="BW390" i="33476"/>
  <c r="BR530" i="33476"/>
  <c r="BV527" i="33476"/>
  <c r="BQ519" i="33476"/>
  <c r="BR536" i="33476"/>
  <c r="BR178" i="33476"/>
  <c r="BR283" i="33476"/>
  <c r="BW302" i="33476"/>
  <c r="BQ588" i="33476"/>
  <c r="BW742" i="33476"/>
  <c r="BW767" i="33476"/>
  <c r="BU815" i="33476"/>
  <c r="BX732" i="33476"/>
  <c r="BU752" i="33476"/>
  <c r="BN226" i="33476"/>
  <c r="CA218" i="33476"/>
  <c r="CH692" i="33476"/>
  <c r="CG692" i="33476"/>
  <c r="CO660" i="33476"/>
  <c r="AP825" i="33476"/>
  <c r="AM821" i="33476"/>
  <c r="AO225" i="33476"/>
  <c r="AT817" i="33476"/>
  <c r="AM697" i="33476"/>
  <c r="AO663" i="33476"/>
  <c r="CO681" i="33476"/>
  <c r="CF555" i="33476"/>
  <c r="CB369" i="33476"/>
  <c r="CD143" i="33476"/>
  <c r="CF461" i="33476"/>
  <c r="CA206" i="33476"/>
  <c r="CG429" i="33476"/>
  <c r="CB900" i="33476"/>
  <c r="CG823" i="33476"/>
  <c r="CH733" i="33476"/>
  <c r="CH337" i="33476"/>
  <c r="CC896" i="33476"/>
  <c r="CA781" i="33476"/>
  <c r="CA127" i="33476"/>
  <c r="CD603" i="33476"/>
  <c r="CA297" i="33476"/>
  <c r="CD333" i="33476"/>
  <c r="CB131" i="33476"/>
  <c r="CB628" i="33476"/>
  <c r="CF324" i="33476"/>
  <c r="CG440" i="33476"/>
  <c r="CA823" i="33476"/>
  <c r="BS809" i="33476"/>
  <c r="AX809" i="33476"/>
  <c r="BR809" i="33476"/>
  <c r="BC809" i="33476"/>
  <c r="BT809" i="33476"/>
  <c r="CQ809" i="33476"/>
  <c r="BX809" i="33476"/>
  <c r="BW809" i="33476"/>
  <c r="CO809" i="33476"/>
  <c r="AF809" i="33476"/>
  <c r="CD809" i="33476"/>
  <c r="BU809" i="33476"/>
  <c r="AJ809" i="33476"/>
  <c r="CH809" i="33476"/>
  <c r="BM809" i="33476"/>
  <c r="AZ809" i="33476"/>
  <c r="CN809" i="33476"/>
  <c r="BA809" i="33476"/>
  <c r="BJ809" i="33476"/>
  <c r="CR809" i="33476"/>
  <c r="CK809" i="33476"/>
  <c r="BH809" i="33476"/>
  <c r="BV809" i="33476"/>
  <c r="BQ809" i="33476"/>
  <c r="BI809" i="33476"/>
  <c r="BB809" i="33476"/>
  <c r="BD809" i="33476"/>
  <c r="AH809" i="33476"/>
  <c r="BN809" i="33476"/>
  <c r="AW809" i="33476"/>
  <c r="AC809" i="33476"/>
  <c r="CF809" i="33476"/>
  <c r="CP809" i="33476"/>
  <c r="BL809" i="33476"/>
  <c r="DV809" i="33476"/>
  <c r="BK809" i="33476"/>
  <c r="CA809" i="33476"/>
  <c r="CB809" i="33476"/>
  <c r="CG809" i="33476"/>
  <c r="CC809" i="33476"/>
  <c r="CE809" i="33476"/>
  <c r="AM809" i="33476"/>
  <c r="BG809" i="33476"/>
  <c r="BC707" i="33476"/>
  <c r="CO707" i="33476"/>
  <c r="BQ707" i="33476"/>
  <c r="CA707" i="33476"/>
  <c r="BB707" i="33476"/>
  <c r="BK707" i="33476"/>
  <c r="BL707" i="33476"/>
  <c r="BD707" i="33476"/>
  <c r="AY707" i="33476"/>
  <c r="AC707" i="33476"/>
  <c r="AJ707" i="33476"/>
  <c r="AG707" i="33476"/>
  <c r="CR707" i="33476"/>
  <c r="AE707" i="33476"/>
  <c r="BX707" i="33476"/>
  <c r="CM707" i="33476"/>
  <c r="CP707" i="33476"/>
  <c r="BS707" i="33476"/>
  <c r="CN707" i="33476"/>
  <c r="BT707" i="33476"/>
  <c r="BM707" i="33476"/>
  <c r="AZ707" i="33476"/>
  <c r="BH707" i="33476"/>
  <c r="AF707" i="33476"/>
  <c r="CD707" i="33476"/>
  <c r="CH707" i="33476"/>
  <c r="BR707" i="33476"/>
  <c r="BJ707" i="33476"/>
  <c r="AW707" i="33476"/>
  <c r="CK707" i="33476"/>
  <c r="CF707" i="33476"/>
  <c r="BG707" i="33476"/>
  <c r="DV707" i="33476"/>
  <c r="BW707" i="33476"/>
  <c r="AX707" i="33476"/>
  <c r="BI707" i="33476"/>
  <c r="BU707" i="33476"/>
  <c r="BN707" i="33476"/>
  <c r="BV707" i="33476"/>
  <c r="CB707" i="33476"/>
  <c r="CC707" i="33476"/>
  <c r="BA707" i="33476"/>
  <c r="CE707" i="33476"/>
  <c r="CG707" i="33476"/>
  <c r="CQ707" i="33476"/>
  <c r="BC676" i="33476"/>
  <c r="BD676" i="33476"/>
  <c r="AW676" i="33476"/>
  <c r="AY676" i="33476"/>
  <c r="AX676" i="33476"/>
  <c r="CQ676" i="33476"/>
  <c r="CK676" i="33476"/>
  <c r="CO676" i="33476"/>
  <c r="CM676" i="33476"/>
  <c r="CL676" i="33476"/>
  <c r="BW676" i="33476"/>
  <c r="BR676" i="33476"/>
  <c r="BU676" i="33476"/>
  <c r="CE676" i="33476"/>
  <c r="BV676" i="33476"/>
  <c r="BI676" i="33476"/>
  <c r="BG676" i="33476"/>
  <c r="BH676" i="33476"/>
  <c r="AD676" i="33476"/>
  <c r="AG676" i="33476"/>
  <c r="BS676" i="33476"/>
  <c r="BQ676" i="33476"/>
  <c r="BL676" i="33476"/>
  <c r="AE676" i="33476"/>
  <c r="AH676" i="33476"/>
  <c r="BT676" i="33476"/>
  <c r="AI676" i="33476"/>
  <c r="CP676" i="33476"/>
  <c r="AF676" i="33476"/>
  <c r="CD676" i="33476"/>
  <c r="AC676" i="33476"/>
  <c r="BN676" i="33476"/>
  <c r="CF676" i="33476"/>
  <c r="BJ676" i="33476"/>
  <c r="CG676" i="33476"/>
  <c r="CH676" i="33476"/>
  <c r="BK676" i="33476"/>
  <c r="CB676" i="33476"/>
  <c r="CA676" i="33476"/>
  <c r="DV676" i="33476"/>
  <c r="BM676" i="33476"/>
  <c r="CC676" i="33476"/>
  <c r="AR676" i="33476"/>
  <c r="AS676" i="33476"/>
  <c r="CF842" i="33476"/>
  <c r="CQ692" i="33476"/>
  <c r="AS697" i="33476"/>
  <c r="AP821" i="33476"/>
  <c r="AS707" i="33476"/>
  <c r="AR805" i="33476"/>
  <c r="AS825" i="33476"/>
  <c r="AN676" i="33476"/>
  <c r="CN787" i="33476"/>
  <c r="CD119" i="33476"/>
  <c r="CD744" i="33476"/>
  <c r="CD79" i="33476"/>
  <c r="CF473" i="33476"/>
  <c r="CB924" i="33476"/>
  <c r="CG873" i="33476"/>
  <c r="CH781" i="33476"/>
  <c r="CE356" i="33476"/>
  <c r="CC920" i="33476"/>
  <c r="CA649" i="33476"/>
  <c r="CB806" i="33476"/>
  <c r="CG495" i="33476"/>
  <c r="CA637" i="33476"/>
  <c r="CH587" i="33476"/>
  <c r="CE257" i="33476"/>
  <c r="CB580" i="33476"/>
  <c r="CF335" i="33476"/>
  <c r="CF135" i="33476"/>
  <c r="BQ821" i="33476"/>
  <c r="BL821" i="33476"/>
  <c r="BC821" i="33476"/>
  <c r="BH821" i="33476"/>
  <c r="AY821" i="33476"/>
  <c r="BB821" i="33476"/>
  <c r="CQ821" i="33476"/>
  <c r="AI821" i="33476"/>
  <c r="CP821" i="33476"/>
  <c r="AX821" i="33476"/>
  <c r="CN821" i="33476"/>
  <c r="CL821" i="33476"/>
  <c r="BV821" i="33476"/>
  <c r="BM821" i="33476"/>
  <c r="BI821" i="33476"/>
  <c r="AE821" i="33476"/>
  <c r="CF821" i="33476"/>
  <c r="BW821" i="33476"/>
  <c r="BX821" i="33476"/>
  <c r="BR821" i="33476"/>
  <c r="CM821" i="33476"/>
  <c r="BS821" i="33476"/>
  <c r="CC821" i="33476"/>
  <c r="CA821" i="33476"/>
  <c r="CK821" i="33476"/>
  <c r="CG821" i="33476"/>
  <c r="BG821" i="33476"/>
  <c r="AW821" i="33476"/>
  <c r="CB821" i="33476"/>
  <c r="BK821" i="33476"/>
  <c r="CH821" i="33476"/>
  <c r="DV821" i="33476"/>
  <c r="BJ821" i="33476"/>
  <c r="BT821" i="33476"/>
  <c r="BD821" i="33476"/>
  <c r="BN821" i="33476"/>
  <c r="CO821" i="33476"/>
  <c r="CE821" i="33476"/>
  <c r="CR821" i="33476"/>
  <c r="BA821" i="33476"/>
  <c r="BU821" i="33476"/>
  <c r="AG821" i="33476"/>
  <c r="AO821" i="33476"/>
  <c r="AT821" i="33476"/>
  <c r="CD821" i="33476"/>
  <c r="AW693" i="33476"/>
  <c r="BA693" i="33476"/>
  <c r="BC693" i="33476"/>
  <c r="BS693" i="33476"/>
  <c r="BD693" i="33476"/>
  <c r="CK693" i="33476"/>
  <c r="CO693" i="33476"/>
  <c r="BQ693" i="33476"/>
  <c r="BK693" i="33476"/>
  <c r="BU693" i="33476"/>
  <c r="CQ693" i="33476"/>
  <c r="AX693" i="33476"/>
  <c r="BH693" i="33476"/>
  <c r="AZ693" i="33476"/>
  <c r="AC693" i="33476"/>
  <c r="AG693" i="33476"/>
  <c r="AD693" i="33476"/>
  <c r="BT693" i="33476"/>
  <c r="AE693" i="33476"/>
  <c r="BM693" i="33476"/>
  <c r="BN693" i="33476"/>
  <c r="BI693" i="33476"/>
  <c r="BB693" i="33476"/>
  <c r="CP693" i="33476"/>
  <c r="AH693" i="33476"/>
  <c r="CC693" i="33476"/>
  <c r="CN693" i="33476"/>
  <c r="CH693" i="33476"/>
  <c r="CD693" i="33476"/>
  <c r="CF693" i="33476"/>
  <c r="CE693" i="33476"/>
  <c r="BV693" i="33476"/>
  <c r="CA693" i="33476"/>
  <c r="BL693" i="33476"/>
  <c r="AI693" i="33476"/>
  <c r="CG693" i="33476"/>
  <c r="BG693" i="33476"/>
  <c r="DV693" i="33476"/>
  <c r="AR693" i="33476"/>
  <c r="CB693" i="33476"/>
  <c r="AM693" i="33476"/>
  <c r="CE692" i="33476"/>
  <c r="CQ660" i="33476"/>
  <c r="AG809" i="33476"/>
  <c r="AP809" i="33476"/>
  <c r="AP676" i="33476"/>
  <c r="AQ676" i="33476"/>
  <c r="AS805" i="33476"/>
  <c r="AH712" i="33476"/>
  <c r="BK712" i="33476"/>
  <c r="CO712" i="33476"/>
  <c r="AW712" i="33476"/>
  <c r="CQ712" i="33476"/>
  <c r="CD712" i="33476"/>
  <c r="BD712" i="33476"/>
  <c r="AI712" i="33476"/>
  <c r="CG712" i="33476"/>
  <c r="BB712" i="33476"/>
  <c r="CA712" i="33476"/>
  <c r="CE712" i="33476"/>
  <c r="BL712" i="33476"/>
  <c r="CN712" i="33476"/>
  <c r="CH712" i="33476"/>
  <c r="BN712" i="33476"/>
  <c r="BU712" i="33476"/>
  <c r="AX712" i="33476"/>
  <c r="BJ712" i="33476"/>
  <c r="CP712" i="33476"/>
  <c r="BW712" i="33476"/>
  <c r="AE712" i="33476"/>
  <c r="BM712" i="33476"/>
  <c r="BV712" i="33476"/>
  <c r="AZ712" i="33476"/>
  <c r="BC712" i="33476"/>
  <c r="CB712" i="33476"/>
  <c r="CK712" i="33476"/>
  <c r="BA712" i="33476"/>
  <c r="CR712" i="33476"/>
  <c r="BH712" i="33476"/>
  <c r="DV712" i="33476"/>
  <c r="AD712" i="33476"/>
  <c r="CL712" i="33476"/>
  <c r="BI712" i="33476"/>
  <c r="BG712" i="33476"/>
  <c r="CM712" i="33476"/>
  <c r="AY712" i="33476"/>
  <c r="CC712" i="33476"/>
  <c r="BR712" i="33476"/>
  <c r="AG712" i="33476"/>
  <c r="BS712" i="33476"/>
  <c r="AJ821" i="33476"/>
  <c r="CE359" i="33476"/>
  <c r="CH429" i="33476"/>
  <c r="CH772" i="33476"/>
  <c r="CC217" i="33476"/>
  <c r="CB443" i="33476"/>
  <c r="CF410" i="33476"/>
  <c r="CG905" i="33476"/>
  <c r="CF632" i="33476"/>
  <c r="CA628" i="33476"/>
  <c r="CE617" i="33476"/>
  <c r="CD466" i="33476"/>
  <c r="CH455" i="33476"/>
  <c r="CD446" i="33476"/>
  <c r="CB627" i="33476"/>
  <c r="CC456" i="33476"/>
  <c r="CB782" i="33476"/>
  <c r="CE435" i="33476"/>
  <c r="CD840" i="33476"/>
  <c r="CE854" i="33476"/>
  <c r="CG558" i="33476"/>
  <c r="CA580" i="33476"/>
  <c r="CE145" i="33476"/>
  <c r="CE333" i="33476"/>
  <c r="CE150" i="33476"/>
  <c r="CB332" i="33476"/>
  <c r="CB264" i="33476"/>
  <c r="CC434" i="33476"/>
  <c r="CD324" i="33476"/>
  <c r="CD577" i="33476"/>
  <c r="CC657" i="33476"/>
  <c r="CD457" i="33476"/>
  <c r="CG597" i="33476"/>
  <c r="CE441" i="33476"/>
  <c r="CB581" i="33476"/>
  <c r="CA739" i="33476"/>
  <c r="CA771" i="33476"/>
  <c r="CF568" i="33476"/>
  <c r="CF924" i="33476"/>
  <c r="CF917" i="33476"/>
  <c r="CF911" i="33476"/>
  <c r="CF905" i="33476"/>
  <c r="CF899" i="33476"/>
  <c r="CF892" i="33476"/>
  <c r="CF178" i="33476"/>
  <c r="CB148" i="33476"/>
  <c r="CE158" i="33476"/>
  <c r="CG332" i="33476"/>
  <c r="CH264" i="33476"/>
  <c r="CG449" i="33476"/>
  <c r="CD328" i="33476"/>
  <c r="CH577" i="33476"/>
  <c r="CG657" i="33476"/>
  <c r="CD458" i="33476"/>
  <c r="CC598" i="33476"/>
  <c r="CE172" i="33476"/>
  <c r="CH461" i="33476"/>
  <c r="CF596" i="33476"/>
  <c r="CE690" i="33476"/>
  <c r="CE746" i="33476"/>
  <c r="CE778" i="33476"/>
  <c r="CF556" i="33476"/>
  <c r="CH540" i="33476"/>
  <c r="CF910" i="33476"/>
  <c r="CF904" i="33476"/>
  <c r="CF898" i="33476"/>
  <c r="CA179" i="33476"/>
  <c r="CE149" i="33476"/>
  <c r="CC309" i="33476"/>
  <c r="CE197" i="33476"/>
  <c r="CA348" i="33476"/>
  <c r="CH285" i="33476"/>
  <c r="CC450" i="33476"/>
  <c r="CD593" i="33476"/>
  <c r="CC673" i="33476"/>
  <c r="CD489" i="33476"/>
  <c r="CG613" i="33476"/>
  <c r="CA183" i="33476"/>
  <c r="CB462" i="33476"/>
  <c r="CB597" i="33476"/>
  <c r="CA747" i="33476"/>
  <c r="CA779" i="33476"/>
  <c r="CH550" i="33476"/>
  <c r="CF540" i="33476"/>
  <c r="CG505" i="33476"/>
  <c r="CF923" i="33476"/>
  <c r="CF916" i="33476"/>
  <c r="CF909" i="33476"/>
  <c r="CF903" i="33476"/>
  <c r="CF897" i="33476"/>
  <c r="CF891" i="33476"/>
  <c r="CC186" i="33476"/>
  <c r="CA224" i="33476"/>
  <c r="CH309" i="33476"/>
  <c r="CB202" i="33476"/>
  <c r="CE348" i="33476"/>
  <c r="CF317" i="33476"/>
  <c r="CG465" i="33476"/>
  <c r="CE456" i="33476"/>
  <c r="CH593" i="33476"/>
  <c r="CG689" i="33476"/>
  <c r="CD490" i="33476"/>
  <c r="CC614" i="33476"/>
  <c r="CC337" i="33476"/>
  <c r="CH477" i="33476"/>
  <c r="CF612" i="33476"/>
  <c r="CE722" i="33476"/>
  <c r="CE754" i="33476"/>
  <c r="CH563" i="33476"/>
  <c r="CF922" i="33476"/>
  <c r="CF902" i="33476"/>
  <c r="CH171" i="33476"/>
  <c r="CC187" i="33476"/>
  <c r="CG156" i="33476"/>
  <c r="CB341" i="33476"/>
  <c r="CB300" i="33476"/>
  <c r="CD440" i="33476"/>
  <c r="CF318" i="33476"/>
  <c r="CC466" i="33476"/>
  <c r="CE457" i="33476"/>
  <c r="CD609" i="33476"/>
  <c r="CD283" i="33476"/>
  <c r="CG520" i="33476"/>
  <c r="CG629" i="33476"/>
  <c r="CC338" i="33476"/>
  <c r="CB478" i="33476"/>
  <c r="CB613" i="33476"/>
  <c r="CA723" i="33476"/>
  <c r="CA755" i="33476"/>
  <c r="CH568" i="33476"/>
  <c r="CF550" i="33476"/>
  <c r="CF921" i="33476"/>
  <c r="CF915" i="33476"/>
  <c r="CF908" i="33476"/>
  <c r="CF901" i="33476"/>
  <c r="CF895" i="33476"/>
  <c r="CF889" i="33476"/>
  <c r="CH203" i="33476"/>
  <c r="CE301" i="33476"/>
  <c r="CG179" i="33476"/>
  <c r="CE360" i="33476"/>
  <c r="CB316" i="33476"/>
  <c r="CE193" i="33476"/>
  <c r="CD342" i="33476"/>
  <c r="CC482" i="33476"/>
  <c r="CE489" i="33476"/>
  <c r="CD625" i="33476"/>
  <c r="CG353" i="33476"/>
  <c r="CG581" i="33476"/>
  <c r="CF645" i="33476"/>
  <c r="CF383" i="33476"/>
  <c r="CB494" i="33476"/>
  <c r="CB629" i="33476"/>
  <c r="CA731" i="33476"/>
  <c r="CA763" i="33476"/>
  <c r="CG562" i="33476"/>
  <c r="CF925" i="33476"/>
  <c r="CF919" i="33476"/>
  <c r="CF913" i="33476"/>
  <c r="CF907" i="33476"/>
  <c r="CF900" i="33476"/>
  <c r="CF893" i="33476"/>
  <c r="CA333" i="33476"/>
  <c r="CB198" i="33476"/>
  <c r="CH625" i="33476"/>
  <c r="CE440" i="33476"/>
  <c r="CE770" i="33476"/>
  <c r="CF912" i="33476"/>
  <c r="CF870" i="33476"/>
  <c r="CF864" i="33476"/>
  <c r="CH779" i="33476"/>
  <c r="CC778" i="33476"/>
  <c r="CC759" i="33476"/>
  <c r="CH747" i="33476"/>
  <c r="CC746" i="33476"/>
  <c r="CC727" i="33476"/>
  <c r="CA457" i="33476"/>
  <c r="CD802" i="33476"/>
  <c r="CB157" i="33476"/>
  <c r="CH341" i="33476"/>
  <c r="CG352" i="33476"/>
  <c r="CH493" i="33476"/>
  <c r="CF914" i="33476"/>
  <c r="CF883" i="33476"/>
  <c r="CF876" i="33476"/>
  <c r="CF869" i="33476"/>
  <c r="CF863" i="33476"/>
  <c r="CB850" i="33476"/>
  <c r="CE789" i="33476"/>
  <c r="CC779" i="33476"/>
  <c r="CH767" i="33476"/>
  <c r="CC766" i="33476"/>
  <c r="CC747" i="33476"/>
  <c r="CH735" i="33476"/>
  <c r="CC734" i="33476"/>
  <c r="CE632" i="33476"/>
  <c r="CE627" i="33476"/>
  <c r="CE616" i="33476"/>
  <c r="CE611" i="33476"/>
  <c r="CE600" i="33476"/>
  <c r="CE595" i="33476"/>
  <c r="CE584" i="33476"/>
  <c r="CE579" i="33476"/>
  <c r="CF490" i="33476"/>
  <c r="CD570" i="33476"/>
  <c r="CB570" i="33476"/>
  <c r="CC569" i="33476"/>
  <c r="CD566" i="33476"/>
  <c r="CB566" i="33476"/>
  <c r="CC565" i="33476"/>
  <c r="CD551" i="33476"/>
  <c r="CB551" i="33476"/>
  <c r="CC543" i="33476"/>
  <c r="CD542" i="33476"/>
  <c r="CB542" i="33476"/>
  <c r="CF541" i="33476"/>
  <c r="CG815" i="33476"/>
  <c r="CE180" i="33476"/>
  <c r="CG433" i="33476"/>
  <c r="CF580" i="33476"/>
  <c r="CH556" i="33476"/>
  <c r="CB505" i="33476"/>
  <c r="CF888" i="33476"/>
  <c r="CF882" i="33476"/>
  <c r="CF862" i="33476"/>
  <c r="CC767" i="33476"/>
  <c r="CH755" i="33476"/>
  <c r="CC754" i="33476"/>
  <c r="CC735" i="33476"/>
  <c r="CH723" i="33476"/>
  <c r="CC722" i="33476"/>
  <c r="CD811" i="33476"/>
  <c r="CH570" i="33476"/>
  <c r="CF570" i="33476"/>
  <c r="CG569" i="33476"/>
  <c r="CH566" i="33476"/>
  <c r="CF566" i="33476"/>
  <c r="CG565" i="33476"/>
  <c r="CH551" i="33476"/>
  <c r="CF551" i="33476"/>
  <c r="CG543" i="33476"/>
  <c r="CH542" i="33476"/>
  <c r="CF542" i="33476"/>
  <c r="CB815" i="33476"/>
  <c r="CF341" i="33476"/>
  <c r="CG481" i="33476"/>
  <c r="CD522" i="33476"/>
  <c r="CF628" i="33476"/>
  <c r="CF906" i="33476"/>
  <c r="CF890" i="33476"/>
  <c r="CF887" i="33476"/>
  <c r="CF881" i="33476"/>
  <c r="CF875" i="33476"/>
  <c r="CF868" i="33476"/>
  <c r="CF861" i="33476"/>
  <c r="CF823" i="33476"/>
  <c r="CH775" i="33476"/>
  <c r="CC774" i="33476"/>
  <c r="CC755" i="33476"/>
  <c r="CH743" i="33476"/>
  <c r="CC742" i="33476"/>
  <c r="CC723" i="33476"/>
  <c r="CE636" i="33476"/>
  <c r="CE631" i="33476"/>
  <c r="CE620" i="33476"/>
  <c r="CE615" i="33476"/>
  <c r="CE604" i="33476"/>
  <c r="CE599" i="33476"/>
  <c r="CE588" i="33476"/>
  <c r="CE583" i="33476"/>
  <c r="CF474" i="33476"/>
  <c r="CG257" i="33476"/>
  <c r="CH811" i="33476"/>
  <c r="CG497" i="33476"/>
  <c r="CC582" i="33476"/>
  <c r="CA645" i="33476"/>
  <c r="CF886" i="33476"/>
  <c r="CF880" i="33476"/>
  <c r="CF874" i="33476"/>
  <c r="CC775" i="33476"/>
  <c r="CH763" i="33476"/>
  <c r="CC762" i="33476"/>
  <c r="CC743" i="33476"/>
  <c r="CH731" i="33476"/>
  <c r="CC730" i="33476"/>
  <c r="CA489" i="33476"/>
  <c r="CD307" i="33476"/>
  <c r="CD793" i="33476"/>
  <c r="CD204" i="33476"/>
  <c r="CG316" i="33476"/>
  <c r="CE518" i="33476"/>
  <c r="CB646" i="33476"/>
  <c r="CE738" i="33476"/>
  <c r="CF920" i="33476"/>
  <c r="CF894" i="33476"/>
  <c r="CF878" i="33476"/>
  <c r="CF872" i="33476"/>
  <c r="CF866" i="33476"/>
  <c r="CF819" i="33476"/>
  <c r="CC783" i="33476"/>
  <c r="CH771" i="33476"/>
  <c r="CC770" i="33476"/>
  <c r="CC751" i="33476"/>
  <c r="CH739" i="33476"/>
  <c r="CC738" i="33476"/>
  <c r="CC719" i="33476"/>
  <c r="CH507" i="33476"/>
  <c r="CA473" i="33476"/>
  <c r="CG570" i="33476"/>
  <c r="CH569" i="33476"/>
  <c r="CF569" i="33476"/>
  <c r="CG566" i="33476"/>
  <c r="CH565" i="33476"/>
  <c r="CF565" i="33476"/>
  <c r="CG551" i="33476"/>
  <c r="CH543" i="33476"/>
  <c r="CF543" i="33476"/>
  <c r="CG542" i="33476"/>
  <c r="CH541" i="33476"/>
  <c r="CA301" i="33476"/>
  <c r="CE762" i="33476"/>
  <c r="CC782" i="33476"/>
  <c r="CC763" i="33476"/>
  <c r="CH751" i="33476"/>
  <c r="CB715" i="33476"/>
  <c r="CC570" i="33476"/>
  <c r="CD565" i="33476"/>
  <c r="CB543" i="33476"/>
  <c r="CD782" i="33476"/>
  <c r="CD777" i="33476"/>
  <c r="CD766" i="33476"/>
  <c r="CD761" i="33476"/>
  <c r="CD750" i="33476"/>
  <c r="CD745" i="33476"/>
  <c r="CD734" i="33476"/>
  <c r="CD729" i="33476"/>
  <c r="CD718" i="33476"/>
  <c r="CA484" i="33476"/>
  <c r="CA480" i="33476"/>
  <c r="CA452" i="33476"/>
  <c r="CD319" i="33476"/>
  <c r="CC530" i="33476"/>
  <c r="CF503" i="33476"/>
  <c r="CB526" i="33476"/>
  <c r="CA221" i="33476"/>
  <c r="CB235" i="33476"/>
  <c r="CH418" i="33476"/>
  <c r="CH414" i="33476"/>
  <c r="CH407" i="33476"/>
  <c r="CD406" i="33476"/>
  <c r="CD398" i="33476"/>
  <c r="CA77" i="33476"/>
  <c r="CC95" i="33476"/>
  <c r="CD106" i="33476"/>
  <c r="CG300" i="33476"/>
  <c r="CF926" i="33476"/>
  <c r="CC726" i="33476"/>
  <c r="CE623" i="33476"/>
  <c r="CE591" i="33476"/>
  <c r="CG807" i="33476"/>
  <c r="CE566" i="33476"/>
  <c r="CE558" i="33476"/>
  <c r="CC523" i="33476"/>
  <c r="CF497" i="33476"/>
  <c r="CF469" i="33476"/>
  <c r="CF465" i="33476"/>
  <c r="CF253" i="33476"/>
  <c r="CB506" i="33476"/>
  <c r="CA243" i="33476"/>
  <c r="CC212" i="33476"/>
  <c r="CD418" i="33476"/>
  <c r="CD414" i="33476"/>
  <c r="CH387" i="33476"/>
  <c r="CD365" i="33476"/>
  <c r="CE121" i="33476"/>
  <c r="CA91" i="33476"/>
  <c r="CH440" i="33476"/>
  <c r="CF896" i="33476"/>
  <c r="CF885" i="33476"/>
  <c r="CF865" i="33476"/>
  <c r="CF845" i="33476"/>
  <c r="CH783" i="33476"/>
  <c r="CC739" i="33476"/>
  <c r="CH711" i="33476"/>
  <c r="CE635" i="33476"/>
  <c r="CE628" i="33476"/>
  <c r="CE603" i="33476"/>
  <c r="CE596" i="33476"/>
  <c r="CC527" i="33476"/>
  <c r="CD569" i="33476"/>
  <c r="CB565" i="33476"/>
  <c r="CC542" i="33476"/>
  <c r="CB807" i="33476"/>
  <c r="CD781" i="33476"/>
  <c r="CD770" i="33476"/>
  <c r="CD765" i="33476"/>
  <c r="CD754" i="33476"/>
  <c r="CD749" i="33476"/>
  <c r="CD738" i="33476"/>
  <c r="CD733" i="33476"/>
  <c r="CD722" i="33476"/>
  <c r="CD717" i="33476"/>
  <c r="CD657" i="33476"/>
  <c r="CH527" i="33476"/>
  <c r="CA518" i="33476"/>
  <c r="CD303" i="33476"/>
  <c r="CF519" i="33476"/>
  <c r="CH375" i="33476"/>
  <c r="CH121" i="33476"/>
  <c r="CE71" i="33476"/>
  <c r="CA95" i="33476"/>
  <c r="CF106" i="33476"/>
  <c r="CC91" i="33476"/>
  <c r="CE488" i="33476"/>
  <c r="CF884" i="33476"/>
  <c r="CF877" i="33476"/>
  <c r="CF867" i="33476"/>
  <c r="CF840" i="33476"/>
  <c r="CC758" i="33476"/>
  <c r="CH727" i="33476"/>
  <c r="CE640" i="33476"/>
  <c r="CE608" i="33476"/>
  <c r="CE576" i="33476"/>
  <c r="CF458" i="33476"/>
  <c r="CA546" i="33476"/>
  <c r="CH503" i="33476"/>
  <c r="CG253" i="33476"/>
  <c r="CA253" i="33476"/>
  <c r="CB522" i="33476"/>
  <c r="CG220" i="33476"/>
  <c r="CH609" i="33476"/>
  <c r="CF563" i="33476"/>
  <c r="CF879" i="33476"/>
  <c r="CF860" i="33476"/>
  <c r="CC771" i="33476"/>
  <c r="CC718" i="33476"/>
  <c r="CB569" i="33476"/>
  <c r="CC551" i="33476"/>
  <c r="CD774" i="33476"/>
  <c r="CD769" i="33476"/>
  <c r="CD758" i="33476"/>
  <c r="CD753" i="33476"/>
  <c r="CD742" i="33476"/>
  <c r="CD737" i="33476"/>
  <c r="CD726" i="33476"/>
  <c r="CD721" i="33476"/>
  <c r="CA496" i="33476"/>
  <c r="CA468" i="33476"/>
  <c r="CA464" i="33476"/>
  <c r="CH506" i="33476"/>
  <c r="CF527" i="33476"/>
  <c r="CH221" i="33476"/>
  <c r="CA254" i="33476"/>
  <c r="CD426" i="33476"/>
  <c r="CD422" i="33476"/>
  <c r="CD410" i="33476"/>
  <c r="CH402" i="33476"/>
  <c r="CH391" i="33476"/>
  <c r="CG89" i="33476"/>
  <c r="CF871" i="33476"/>
  <c r="CC750" i="33476"/>
  <c r="CC731" i="33476"/>
  <c r="CH719" i="33476"/>
  <c r="CD671" i="33476"/>
  <c r="CE619" i="33476"/>
  <c r="CE612" i="33476"/>
  <c r="CE587" i="33476"/>
  <c r="CE580" i="33476"/>
  <c r="CC566" i="33476"/>
  <c r="CD543" i="33476"/>
  <c r="CE811" i="33476"/>
  <c r="CF789" i="33476"/>
  <c r="CD778" i="33476"/>
  <c r="CD773" i="33476"/>
  <c r="CD762" i="33476"/>
  <c r="CD757" i="33476"/>
  <c r="CD746" i="33476"/>
  <c r="CD741" i="33476"/>
  <c r="CD730" i="33476"/>
  <c r="CD725" i="33476"/>
  <c r="CC701" i="33476"/>
  <c r="CH673" i="33476"/>
  <c r="CD645" i="33476"/>
  <c r="CA570" i="33476"/>
  <c r="CB390" i="33476"/>
  <c r="CD519" i="33476"/>
  <c r="CC518" i="33476"/>
  <c r="CB253" i="33476"/>
  <c r="CB518" i="33476"/>
  <c r="CD221" i="33476"/>
  <c r="CD429" i="33476"/>
  <c r="CH390" i="33476"/>
  <c r="CD369" i="33476"/>
  <c r="CD361" i="33476"/>
  <c r="CF81" i="33476"/>
  <c r="CF873" i="33476"/>
  <c r="CE575" i="33476"/>
  <c r="CF523" i="33476"/>
  <c r="CG254" i="33476"/>
  <c r="CH411" i="33476"/>
  <c r="CD357" i="33476"/>
  <c r="CD95" i="33476"/>
  <c r="CG119" i="33476"/>
  <c r="CG234" i="33476"/>
  <c r="CG137" i="33476"/>
  <c r="CG129" i="33476"/>
  <c r="CF127" i="33476"/>
  <c r="CD69" i="33476"/>
  <c r="CE93" i="33476"/>
  <c r="CE73" i="33476"/>
  <c r="CF456" i="33476"/>
  <c r="CF742" i="33476"/>
  <c r="CF774" i="33476"/>
  <c r="CA463" i="33476"/>
  <c r="CH682" i="33476"/>
  <c r="CF747" i="33476"/>
  <c r="CB438" i="33476"/>
  <c r="CF737" i="33476"/>
  <c r="CH866" i="33476"/>
  <c r="CH882" i="33476"/>
  <c r="CH898" i="33476"/>
  <c r="CH914" i="33476"/>
  <c r="CF720" i="33476"/>
  <c r="CF780" i="33476"/>
  <c r="CH855" i="33476"/>
  <c r="CD875" i="33476"/>
  <c r="CD891" i="33476"/>
  <c r="CD907" i="33476"/>
  <c r="CD923" i="33476"/>
  <c r="CD654" i="33476"/>
  <c r="CD878" i="33476"/>
  <c r="CD910" i="33476"/>
  <c r="CH239" i="33476"/>
  <c r="CA919" i="33476"/>
  <c r="CA911" i="33476"/>
  <c r="CA903" i="33476"/>
  <c r="CA895" i="33476"/>
  <c r="CA887" i="33476"/>
  <c r="CA879" i="33476"/>
  <c r="CA871" i="33476"/>
  <c r="CA863" i="33476"/>
  <c r="CA845" i="33476"/>
  <c r="CG780" i="33476"/>
  <c r="CG764" i="33476"/>
  <c r="CG748" i="33476"/>
  <c r="CG732" i="33476"/>
  <c r="CA635" i="33476"/>
  <c r="CA603" i="33476"/>
  <c r="CA565" i="33476"/>
  <c r="CF463" i="33476"/>
  <c r="CH706" i="33476"/>
  <c r="CH883" i="33476"/>
  <c r="CH915" i="33476"/>
  <c r="CG509" i="33476"/>
  <c r="CB780" i="33476"/>
  <c r="CB764" i="33476"/>
  <c r="CB748" i="33476"/>
  <c r="CB732" i="33476"/>
  <c r="CD646" i="33476"/>
  <c r="CA610" i="33476"/>
  <c r="CA578" i="33476"/>
  <c r="CF451" i="33476"/>
  <c r="CH819" i="33476"/>
  <c r="CH909" i="33476"/>
  <c r="CE925" i="33476"/>
  <c r="CE893" i="33476"/>
  <c r="CE861" i="33476"/>
  <c r="CA785" i="33476"/>
  <c r="CB753" i="33476"/>
  <c r="CB721" i="33476"/>
  <c r="CA600" i="33476"/>
  <c r="CF475" i="33476"/>
  <c r="CH158" i="33476"/>
  <c r="CH174" i="33476"/>
  <c r="CH190" i="33476"/>
  <c r="CH206" i="33476"/>
  <c r="CF151" i="33476"/>
  <c r="CH701" i="33476"/>
  <c r="CA545" i="33476"/>
  <c r="CH530" i="33476"/>
  <c r="CF507" i="33476"/>
  <c r="CB530" i="33476"/>
  <c r="CH415" i="33476"/>
  <c r="CH379" i="33476"/>
  <c r="CH224" i="33476"/>
  <c r="CH759" i="33476"/>
  <c r="CF481" i="33476"/>
  <c r="CF453" i="33476"/>
  <c r="CD402" i="33476"/>
  <c r="CC106" i="33476"/>
  <c r="CA106" i="33476"/>
  <c r="CC216" i="33476"/>
  <c r="CG139" i="33476"/>
  <c r="CG131" i="33476"/>
  <c r="CF79" i="33476"/>
  <c r="CG127" i="33476"/>
  <c r="CC117" i="33476"/>
  <c r="CF472" i="33476"/>
  <c r="CF718" i="33476"/>
  <c r="CF750" i="33476"/>
  <c r="CD299" i="33476"/>
  <c r="CA479" i="33476"/>
  <c r="CF723" i="33476"/>
  <c r="CF755" i="33476"/>
  <c r="CA467" i="33476"/>
  <c r="CF753" i="33476"/>
  <c r="CH850" i="33476"/>
  <c r="CH870" i="33476"/>
  <c r="CH886" i="33476"/>
  <c r="CH902" i="33476"/>
  <c r="CH918" i="33476"/>
  <c r="CF452" i="33476"/>
  <c r="CF736" i="33476"/>
  <c r="CE802" i="33476"/>
  <c r="CD863" i="33476"/>
  <c r="CD879" i="33476"/>
  <c r="CD895" i="33476"/>
  <c r="CD911" i="33476"/>
  <c r="CD223" i="33476"/>
  <c r="CD850" i="33476"/>
  <c r="CD886" i="33476"/>
  <c r="CD918" i="33476"/>
  <c r="CA925" i="33476"/>
  <c r="CA917" i="33476"/>
  <c r="CA909" i="33476"/>
  <c r="CA901" i="33476"/>
  <c r="CA893" i="33476"/>
  <c r="CA885" i="33476"/>
  <c r="CA877" i="33476"/>
  <c r="CA869" i="33476"/>
  <c r="CA861" i="33476"/>
  <c r="CG776" i="33476"/>
  <c r="CG760" i="33476"/>
  <c r="CG744" i="33476"/>
  <c r="CG728" i="33476"/>
  <c r="CH704" i="33476"/>
  <c r="CA627" i="33476"/>
  <c r="CA595" i="33476"/>
  <c r="CE562" i="33476"/>
  <c r="CB383" i="33476"/>
  <c r="CF740" i="33476"/>
  <c r="CH827" i="33476"/>
  <c r="CH891" i="33476"/>
  <c r="CH923" i="33476"/>
  <c r="CB776" i="33476"/>
  <c r="CB760" i="33476"/>
  <c r="CB744" i="33476"/>
  <c r="CB728" i="33476"/>
  <c r="CC704" i="33476"/>
  <c r="CA634" i="33476"/>
  <c r="CA602" i="33476"/>
  <c r="CA542" i="33476"/>
  <c r="CF221" i="33476"/>
  <c r="CH861" i="33476"/>
  <c r="CH925" i="33476"/>
  <c r="CE917" i="33476"/>
  <c r="CE885" i="33476"/>
  <c r="CB777" i="33476"/>
  <c r="CB745" i="33476"/>
  <c r="CD668" i="33476"/>
  <c r="CA584" i="33476"/>
  <c r="CH146" i="33476"/>
  <c r="CH162" i="33476"/>
  <c r="CH178" i="33476"/>
  <c r="CH194" i="33476"/>
  <c r="CH210" i="33476"/>
  <c r="CF155" i="33476"/>
  <c r="CC506" i="33476"/>
  <c r="CE253" i="33476"/>
  <c r="CH398" i="33476"/>
  <c r="CD91" i="33476"/>
  <c r="CB91" i="33476"/>
  <c r="CG214" i="33476"/>
  <c r="CH143" i="33476"/>
  <c r="CH135" i="33476"/>
  <c r="CH123" i="33476"/>
  <c r="CH110" i="33476"/>
  <c r="CB69" i="33476"/>
  <c r="CG117" i="33476"/>
  <c r="CC69" i="33476"/>
  <c r="CF480" i="33476"/>
  <c r="CF722" i="33476"/>
  <c r="CF754" i="33476"/>
  <c r="CA487" i="33476"/>
  <c r="CF727" i="33476"/>
  <c r="CF759" i="33476"/>
  <c r="CA483" i="33476"/>
  <c r="CF761" i="33476"/>
  <c r="CH872" i="33476"/>
  <c r="CH888" i="33476"/>
  <c r="CH904" i="33476"/>
  <c r="CH920" i="33476"/>
  <c r="CF468" i="33476"/>
  <c r="CF744" i="33476"/>
  <c r="CD823" i="33476"/>
  <c r="CD865" i="33476"/>
  <c r="CD881" i="33476"/>
  <c r="CD897" i="33476"/>
  <c r="CD913" i="33476"/>
  <c r="CD331" i="33476"/>
  <c r="CF717" i="33476"/>
  <c r="CD890" i="33476"/>
  <c r="CD922" i="33476"/>
  <c r="CA924" i="33476"/>
  <c r="CA916" i="33476"/>
  <c r="CA908" i="33476"/>
  <c r="CA900" i="33476"/>
  <c r="CA892" i="33476"/>
  <c r="CA884" i="33476"/>
  <c r="CA876" i="33476"/>
  <c r="CA868" i="33476"/>
  <c r="CA860" i="33476"/>
  <c r="CA835" i="33476"/>
  <c r="CE815" i="33476"/>
  <c r="CB775" i="33476"/>
  <c r="CB759" i="33476"/>
  <c r="CB743" i="33476"/>
  <c r="CB727" i="33476"/>
  <c r="CH696" i="33476"/>
  <c r="CA623" i="33476"/>
  <c r="CA591" i="33476"/>
  <c r="CD536" i="33476"/>
  <c r="CB361" i="33476"/>
  <c r="CF756" i="33476"/>
  <c r="CH863" i="33476"/>
  <c r="CH895" i="33476"/>
  <c r="CF557" i="33476"/>
  <c r="CG773" i="33476"/>
  <c r="CG757" i="33476"/>
  <c r="CG741" i="33476"/>
  <c r="CG725" i="33476"/>
  <c r="CF701" i="33476"/>
  <c r="CA630" i="33476"/>
  <c r="CA598" i="33476"/>
  <c r="CH519" i="33476"/>
  <c r="CD315" i="33476"/>
  <c r="CH869" i="33476"/>
  <c r="CE913" i="33476"/>
  <c r="CE881" i="33476"/>
  <c r="CE835" i="33476"/>
  <c r="CB773" i="33476"/>
  <c r="CB741" i="33476"/>
  <c r="CA640" i="33476"/>
  <c r="CA576" i="33476"/>
  <c r="CH148" i="33476"/>
  <c r="CH164" i="33476"/>
  <c r="CH180" i="33476"/>
  <c r="CH196" i="33476"/>
  <c r="CG145" i="33476"/>
  <c r="CF157" i="33476"/>
  <c r="CD172" i="33476"/>
  <c r="CF918" i="33476"/>
  <c r="CE639" i="33476"/>
  <c r="CE624" i="33476"/>
  <c r="CF485" i="33476"/>
  <c r="CF368" i="33476"/>
  <c r="CH410" i="33476"/>
  <c r="CH383" i="33476"/>
  <c r="CH231" i="33476"/>
  <c r="CG141" i="33476"/>
  <c r="CG133" i="33476"/>
  <c r="CG108" i="33476"/>
  <c r="CG69" i="33476"/>
  <c r="CF488" i="33476"/>
  <c r="CF726" i="33476"/>
  <c r="CF758" i="33476"/>
  <c r="CB434" i="33476"/>
  <c r="CA495" i="33476"/>
  <c r="CF731" i="33476"/>
  <c r="CF763" i="33476"/>
  <c r="CH688" i="33476"/>
  <c r="CF769" i="33476"/>
  <c r="CD855" i="33476"/>
  <c r="CH874" i="33476"/>
  <c r="CH890" i="33476"/>
  <c r="CH906" i="33476"/>
  <c r="CH922" i="33476"/>
  <c r="CF484" i="33476"/>
  <c r="CF752" i="33476"/>
  <c r="CD867" i="33476"/>
  <c r="CD883" i="33476"/>
  <c r="CD899" i="33476"/>
  <c r="CD915" i="33476"/>
  <c r="CF460" i="33476"/>
  <c r="CF733" i="33476"/>
  <c r="CD862" i="33476"/>
  <c r="CD894" i="33476"/>
  <c r="CD926" i="33476"/>
  <c r="CA923" i="33476"/>
  <c r="CA915" i="33476"/>
  <c r="CA907" i="33476"/>
  <c r="CA899" i="33476"/>
  <c r="CA891" i="33476"/>
  <c r="CA883" i="33476"/>
  <c r="CA875" i="33476"/>
  <c r="CA867" i="33476"/>
  <c r="CA855" i="33476"/>
  <c r="CA831" i="33476"/>
  <c r="CB811" i="33476"/>
  <c r="CG772" i="33476"/>
  <c r="CG756" i="33476"/>
  <c r="CG740" i="33476"/>
  <c r="CG724" i="33476"/>
  <c r="CB695" i="33476"/>
  <c r="CA619" i="33476"/>
  <c r="CA587" i="33476"/>
  <c r="CF495" i="33476"/>
  <c r="CD311" i="33476"/>
  <c r="CF772" i="33476"/>
  <c r="CH867" i="33476"/>
  <c r="CH899" i="33476"/>
  <c r="CH545" i="33476"/>
  <c r="CA802" i="33476"/>
  <c r="CB772" i="33476"/>
  <c r="CB756" i="33476"/>
  <c r="CB740" i="33476"/>
  <c r="CB724" i="33476"/>
  <c r="CA626" i="33476"/>
  <c r="CA594" i="33476"/>
  <c r="CF483" i="33476"/>
  <c r="CB444" i="33476"/>
  <c r="CH877" i="33476"/>
  <c r="CH807" i="33476"/>
  <c r="CE909" i="33476"/>
  <c r="CE877" i="33476"/>
  <c r="CE831" i="33476"/>
  <c r="CB769" i="33476"/>
  <c r="CB737" i="33476"/>
  <c r="CA632" i="33476"/>
  <c r="CA568" i="33476"/>
  <c r="CH150" i="33476"/>
  <c r="CH166" i="33476"/>
  <c r="CH182" i="33476"/>
  <c r="CH198" i="33476"/>
  <c r="CG147" i="33476"/>
  <c r="CE730" i="33476"/>
  <c r="CE607" i="33476"/>
  <c r="CE592" i="33476"/>
  <c r="CH526" i="33476"/>
  <c r="CH426" i="33476"/>
  <c r="CH406" i="33476"/>
  <c r="CF95" i="33476"/>
  <c r="CG240" i="33476"/>
  <c r="CG223" i="33476"/>
  <c r="CG143" i="33476"/>
  <c r="CG135" i="33476"/>
  <c r="CG123" i="33476"/>
  <c r="CG110" i="33476"/>
  <c r="CH127" i="33476"/>
  <c r="CD117" i="33476"/>
  <c r="CD92" i="33476"/>
  <c r="CB440" i="33476"/>
  <c r="CG518" i="33476"/>
  <c r="CF734" i="33476"/>
  <c r="CF766" i="33476"/>
  <c r="CB450" i="33476"/>
  <c r="CH523" i="33476"/>
  <c r="CF739" i="33476"/>
  <c r="CF771" i="33476"/>
  <c r="CF721" i="33476"/>
  <c r="CF779" i="33476"/>
  <c r="CH862" i="33476"/>
  <c r="CH878" i="33476"/>
  <c r="CH894" i="33476"/>
  <c r="CH910" i="33476"/>
  <c r="CH926" i="33476"/>
  <c r="CE560" i="33476"/>
  <c r="CF768" i="33476"/>
  <c r="CD871" i="33476"/>
  <c r="CD887" i="33476"/>
  <c r="CD903" i="33476"/>
  <c r="CD919" i="33476"/>
  <c r="CA548" i="33476"/>
  <c r="CF765" i="33476"/>
  <c r="CD870" i="33476"/>
  <c r="CD902" i="33476"/>
  <c r="CC545" i="33476"/>
  <c r="CA921" i="33476"/>
  <c r="CA913" i="33476"/>
  <c r="CA905" i="33476"/>
  <c r="CA897" i="33476"/>
  <c r="CA889" i="33476"/>
  <c r="CA881" i="33476"/>
  <c r="CA873" i="33476"/>
  <c r="CA865" i="33476"/>
  <c r="CF802" i="33476"/>
  <c r="CG768" i="33476"/>
  <c r="CG752" i="33476"/>
  <c r="CG736" i="33476"/>
  <c r="CG720" i="33476"/>
  <c r="CH647" i="33476"/>
  <c r="CA611" i="33476"/>
  <c r="CA579" i="33476"/>
  <c r="CF479" i="33476"/>
  <c r="CH655" i="33476"/>
  <c r="CH875" i="33476"/>
  <c r="CH907" i="33476"/>
  <c r="CB410" i="33476"/>
  <c r="CH422" i="33476"/>
  <c r="CB79" i="33476"/>
  <c r="CF496" i="33476"/>
  <c r="CB285" i="33476"/>
  <c r="CF743" i="33476"/>
  <c r="CF777" i="33476"/>
  <c r="CH884" i="33476"/>
  <c r="CB356" i="33476"/>
  <c r="CD827" i="33476"/>
  <c r="CD893" i="33476"/>
  <c r="CH645" i="33476"/>
  <c r="CD898" i="33476"/>
  <c r="CA918" i="33476"/>
  <c r="CA896" i="33476"/>
  <c r="CA874" i="33476"/>
  <c r="CA840" i="33476"/>
  <c r="CB767" i="33476"/>
  <c r="CB723" i="33476"/>
  <c r="CA599" i="33476"/>
  <c r="CH672" i="33476"/>
  <c r="CH903" i="33476"/>
  <c r="CF785" i="33476"/>
  <c r="CB752" i="33476"/>
  <c r="CB720" i="33476"/>
  <c r="CA618" i="33476"/>
  <c r="CF467" i="33476"/>
  <c r="CH893" i="33476"/>
  <c r="CE901" i="33476"/>
  <c r="CE819" i="33476"/>
  <c r="CB729" i="33476"/>
  <c r="CC507" i="33476"/>
  <c r="CH170" i="33476"/>
  <c r="CH202" i="33476"/>
  <c r="CF161" i="33476"/>
  <c r="CF177" i="33476"/>
  <c r="CC156" i="33476"/>
  <c r="CC188" i="33476"/>
  <c r="CA264" i="33476"/>
  <c r="CA292" i="33476"/>
  <c r="CA308" i="33476"/>
  <c r="CA324" i="33476"/>
  <c r="CE110" i="33476"/>
  <c r="CE175" i="33476"/>
  <c r="CE203" i="33476"/>
  <c r="CA79" i="33476"/>
  <c r="CG166" i="33476"/>
  <c r="CE194" i="33476"/>
  <c r="CF138" i="33476"/>
  <c r="CG173" i="33476"/>
  <c r="CE200" i="33476"/>
  <c r="CE166" i="33476"/>
  <c r="CD275" i="33476"/>
  <c r="CC300" i="33476"/>
  <c r="CC316" i="33476"/>
  <c r="CC332" i="33476"/>
  <c r="CB348" i="33476"/>
  <c r="CD860" i="33476"/>
  <c r="CD924" i="33476"/>
  <c r="CC558" i="33476"/>
  <c r="CD547" i="33476"/>
  <c r="CE918" i="33476"/>
  <c r="CE886" i="33476"/>
  <c r="CE840" i="33476"/>
  <c r="CG778" i="33476"/>
  <c r="CG746" i="33476"/>
  <c r="CG695" i="33476"/>
  <c r="CG121" i="33476"/>
  <c r="CB77" i="33476"/>
  <c r="CG71" i="33476"/>
  <c r="CH141" i="33476"/>
  <c r="CH667" i="33476"/>
  <c r="CB442" i="33476"/>
  <c r="CF751" i="33476"/>
  <c r="CF783" i="33476"/>
  <c r="CH892" i="33476"/>
  <c r="CB436" i="33476"/>
  <c r="CD845" i="33476"/>
  <c r="CD901" i="33476"/>
  <c r="CD906" i="33476"/>
  <c r="CA914" i="33476"/>
  <c r="CA894" i="33476"/>
  <c r="CA872" i="33476"/>
  <c r="CA827" i="33476"/>
  <c r="CB763" i="33476"/>
  <c r="CB719" i="33476"/>
  <c r="CA583" i="33476"/>
  <c r="CF724" i="33476"/>
  <c r="CH911" i="33476"/>
  <c r="CG781" i="33476"/>
  <c r="CG749" i="33476"/>
  <c r="CG717" i="33476"/>
  <c r="CA614" i="33476"/>
  <c r="CA466" i="33476"/>
  <c r="CH901" i="33476"/>
  <c r="CE897" i="33476"/>
  <c r="CB725" i="33476"/>
  <c r="CF491" i="33476"/>
  <c r="CH172" i="33476"/>
  <c r="CH204" i="33476"/>
  <c r="CF163" i="33476"/>
  <c r="CF179" i="33476"/>
  <c r="CC160" i="33476"/>
  <c r="CC192" i="33476"/>
  <c r="CA268" i="33476"/>
  <c r="CA294" i="33476"/>
  <c r="CA310" i="33476"/>
  <c r="CA326" i="33476"/>
  <c r="CF122" i="33476"/>
  <c r="CA181" i="33476"/>
  <c r="CF206" i="33476"/>
  <c r="CG170" i="33476"/>
  <c r="CF197" i="33476"/>
  <c r="CF145" i="33476"/>
  <c r="CG177" i="33476"/>
  <c r="CF203" i="33476"/>
  <c r="CB190" i="33476"/>
  <c r="CB286" i="33476"/>
  <c r="CC302" i="33476"/>
  <c r="CC318" i="33476"/>
  <c r="CB334" i="33476"/>
  <c r="CB446" i="33476"/>
  <c r="CD868" i="33476"/>
  <c r="CD815" i="33476"/>
  <c r="CB558" i="33476"/>
  <c r="CC547" i="33476"/>
  <c r="CE914" i="33476"/>
  <c r="CE882" i="33476"/>
  <c r="CE823" i="33476"/>
  <c r="CG774" i="33476"/>
  <c r="CG742" i="33476"/>
  <c r="CA577" i="33476"/>
  <c r="CD149" i="33476"/>
  <c r="CD165" i="33476"/>
  <c r="CD181" i="33476"/>
  <c r="CD197" i="33476"/>
  <c r="CC146" i="33476"/>
  <c r="CA143" i="33476"/>
  <c r="CA162" i="33476"/>
  <c r="CA178" i="33476"/>
  <c r="CC161" i="33476"/>
  <c r="CC193" i="33476"/>
  <c r="CE268" i="33476"/>
  <c r="CE296" i="33476"/>
  <c r="CE312" i="33476"/>
  <c r="CE328" i="33476"/>
  <c r="CE153" i="33476"/>
  <c r="CF194" i="33476"/>
  <c r="CF264" i="33476"/>
  <c r="CB163" i="33476"/>
  <c r="CA192" i="33476"/>
  <c r="CF146" i="33476"/>
  <c r="CB178" i="33476"/>
  <c r="CE204" i="33476"/>
  <c r="CB206" i="33476"/>
  <c r="CH290" i="33476"/>
  <c r="CH306" i="33476"/>
  <c r="CH322" i="33476"/>
  <c r="CF338" i="33476"/>
  <c r="CD819" i="33476"/>
  <c r="CH815" i="33476"/>
  <c r="CE916" i="33476"/>
  <c r="CB762" i="33476"/>
  <c r="CB730" i="33476"/>
  <c r="CA588" i="33476"/>
  <c r="CH161" i="33476"/>
  <c r="CH193" i="33476"/>
  <c r="CE148" i="33476"/>
  <c r="CE139" i="33476"/>
  <c r="CC206" i="33476"/>
  <c r="CA307" i="33476"/>
  <c r="CB208" i="33476"/>
  <c r="CB183" i="33476"/>
  <c r="CG175" i="33476"/>
  <c r="CB137" i="33476"/>
  <c r="CC295" i="33476"/>
  <c r="CC327" i="33476"/>
  <c r="CF353" i="33476"/>
  <c r="CE383" i="33476"/>
  <c r="CE415" i="33476"/>
  <c r="CB122" i="33476"/>
  <c r="CH275" i="33476"/>
  <c r="CB303" i="33476"/>
  <c r="CB319" i="33476"/>
  <c r="CA335" i="33476"/>
  <c r="CA351" i="33476"/>
  <c r="CD443" i="33476"/>
  <c r="CD268" i="33476"/>
  <c r="CF315" i="33476"/>
  <c r="CH340" i="33476"/>
  <c r="CG432" i="33476"/>
  <c r="CG448" i="33476"/>
  <c r="CG464" i="33476"/>
  <c r="CG480" i="33476"/>
  <c r="CG496" i="33476"/>
  <c r="CD316" i="33476"/>
  <c r="CA442" i="33476"/>
  <c r="CE474" i="33476"/>
  <c r="CA519" i="33476"/>
  <c r="CD582" i="33476"/>
  <c r="CD598" i="33476"/>
  <c r="CD614" i="33476"/>
  <c r="CD630" i="33476"/>
  <c r="CC662" i="33476"/>
  <c r="CC688" i="33476"/>
  <c r="CC630" i="33476"/>
  <c r="CH653" i="33476"/>
  <c r="CH133" i="33476"/>
  <c r="CD523" i="33476"/>
  <c r="CD390" i="33476"/>
  <c r="CF77" i="33476"/>
  <c r="CH139" i="33476"/>
  <c r="CD127" i="33476"/>
  <c r="CF730" i="33476"/>
  <c r="CA471" i="33476"/>
  <c r="CF775" i="33476"/>
  <c r="CH860" i="33476"/>
  <c r="CH900" i="33476"/>
  <c r="CA563" i="33476"/>
  <c r="CD869" i="33476"/>
  <c r="CD909" i="33476"/>
  <c r="CF781" i="33476"/>
  <c r="CD545" i="33476"/>
  <c r="CA910" i="33476"/>
  <c r="CA888" i="33476"/>
  <c r="CA866" i="33476"/>
  <c r="CA819" i="33476"/>
  <c r="CB751" i="33476"/>
  <c r="CE563" i="33476"/>
  <c r="CC807" i="33476"/>
  <c r="CG545" i="33476"/>
  <c r="CG769" i="33476"/>
  <c r="CG737" i="33476"/>
  <c r="CA590" i="33476"/>
  <c r="CF732" i="33476"/>
  <c r="CE873" i="33476"/>
  <c r="CB765" i="33476"/>
  <c r="CA624" i="33476"/>
  <c r="CH152" i="33476"/>
  <c r="CH184" i="33476"/>
  <c r="CF74" i="33476"/>
  <c r="CF167" i="33476"/>
  <c r="CF123" i="33476"/>
  <c r="CC168" i="33476"/>
  <c r="CC200" i="33476"/>
  <c r="CA276" i="33476"/>
  <c r="CA298" i="33476"/>
  <c r="CA314" i="33476"/>
  <c r="CA330" i="33476"/>
  <c r="CA110" i="33476"/>
  <c r="CE187" i="33476"/>
  <c r="CE228" i="33476"/>
  <c r="CF139" i="33476"/>
  <c r="CG178" i="33476"/>
  <c r="CA204" i="33476"/>
  <c r="CG153" i="33476"/>
  <c r="CE184" i="33476"/>
  <c r="CA210" i="33476"/>
  <c r="CE224" i="33476"/>
  <c r="CC290" i="33476"/>
  <c r="CC306" i="33476"/>
  <c r="CC322" i="33476"/>
  <c r="CB338" i="33476"/>
  <c r="CB704" i="33476"/>
  <c r="CD884" i="33476"/>
  <c r="CC561" i="33476"/>
  <c r="CC552" i="33476"/>
  <c r="CD546" i="33476"/>
  <c r="CE906" i="33476"/>
  <c r="CE874" i="33476"/>
  <c r="CG766" i="33476"/>
  <c r="CG734" i="33476"/>
  <c r="CA625" i="33476"/>
  <c r="CA486" i="33476"/>
  <c r="CD153" i="33476"/>
  <c r="CD169" i="33476"/>
  <c r="CD185" i="33476"/>
  <c r="CD201" i="33476"/>
  <c r="CF92" i="33476"/>
  <c r="CA150" i="33476"/>
  <c r="CA166" i="33476"/>
  <c r="CE129" i="33476"/>
  <c r="CC169" i="33476"/>
  <c r="CC201" i="33476"/>
  <c r="CE282" i="33476"/>
  <c r="CE300" i="33476"/>
  <c r="CE316" i="33476"/>
  <c r="CE332" i="33476"/>
  <c r="CE169" i="33476"/>
  <c r="CA201" i="33476"/>
  <c r="CB171" i="33476"/>
  <c r="CE198" i="33476"/>
  <c r="CB154" i="33476"/>
  <c r="CB185" i="33476"/>
  <c r="CG210" i="33476"/>
  <c r="CF251" i="33476"/>
  <c r="CH294" i="33476"/>
  <c r="CH310" i="33476"/>
  <c r="CH326" i="33476"/>
  <c r="CF342" i="33476"/>
  <c r="CH835" i="33476"/>
  <c r="CG561" i="33476"/>
  <c r="CE900" i="33476"/>
  <c r="CC789" i="33476"/>
  <c r="CB754" i="33476"/>
  <c r="CB722" i="33476"/>
  <c r="CA550" i="33476"/>
  <c r="CH169" i="33476"/>
  <c r="CH201" i="33476"/>
  <c r="CF156" i="33476"/>
  <c r="CC158" i="33476"/>
  <c r="CA315" i="33476"/>
  <c r="CE155" i="33476"/>
  <c r="CE69" i="33476"/>
  <c r="CA196" i="33476"/>
  <c r="CB189" i="33476"/>
  <c r="CG207" i="33476"/>
  <c r="CC303" i="33476"/>
  <c r="CB335" i="33476"/>
  <c r="CE361" i="33476"/>
  <c r="CE423" i="33476"/>
  <c r="CA191" i="33476"/>
  <c r="CB291" i="33476"/>
  <c r="CB307" i="33476"/>
  <c r="CB323" i="33476"/>
  <c r="CA339" i="33476"/>
  <c r="CD431" i="33476"/>
  <c r="CD447" i="33476"/>
  <c r="CF291" i="33476"/>
  <c r="CF323" i="33476"/>
  <c r="CH344" i="33476"/>
  <c r="CG436" i="33476"/>
  <c r="CG452" i="33476"/>
  <c r="CG468" i="33476"/>
  <c r="CG484" i="33476"/>
  <c r="CB228" i="33476"/>
  <c r="CF364" i="33476"/>
  <c r="CA450" i="33476"/>
  <c r="CE482" i="33476"/>
  <c r="CH524" i="33476"/>
  <c r="CD586" i="33476"/>
  <c r="CD602" i="33476"/>
  <c r="CD618" i="33476"/>
  <c r="CD634" i="33476"/>
  <c r="CC672" i="33476"/>
  <c r="CH129" i="33476"/>
  <c r="CB448" i="33476"/>
  <c r="CF762" i="33476"/>
  <c r="CF719" i="33476"/>
  <c r="CF729" i="33476"/>
  <c r="CH876" i="33476"/>
  <c r="CH916" i="33476"/>
  <c r="CF776" i="33476"/>
  <c r="CD885" i="33476"/>
  <c r="CD925" i="33476"/>
  <c r="CD874" i="33476"/>
  <c r="CA922" i="33476"/>
  <c r="CA902" i="33476"/>
  <c r="CA880" i="33476"/>
  <c r="CB779" i="33476"/>
  <c r="CB735" i="33476"/>
  <c r="CA615" i="33476"/>
  <c r="CA462" i="33476"/>
  <c r="CH879" i="33476"/>
  <c r="CD517" i="33476"/>
  <c r="CG761" i="33476"/>
  <c r="CG729" i="33476"/>
  <c r="CA638" i="33476"/>
  <c r="CA574" i="33476"/>
  <c r="CH840" i="33476"/>
  <c r="CE921" i="33476"/>
  <c r="CE850" i="33476"/>
  <c r="CB749" i="33476"/>
  <c r="CA592" i="33476"/>
  <c r="CH160" i="33476"/>
  <c r="CH192" i="33476"/>
  <c r="CF153" i="33476"/>
  <c r="CF173" i="33476"/>
  <c r="CA148" i="33476"/>
  <c r="CC180" i="33476"/>
  <c r="CE214" i="33476"/>
  <c r="CA288" i="33476"/>
  <c r="CA304" i="33476"/>
  <c r="CA320" i="33476"/>
  <c r="CE79" i="33476"/>
  <c r="CE159" i="33476"/>
  <c r="CA197" i="33476"/>
  <c r="CH257" i="33476"/>
  <c r="CG158" i="33476"/>
  <c r="CA188" i="33476"/>
  <c r="CB216" i="33476"/>
  <c r="CG165" i="33476"/>
  <c r="CA194" i="33476"/>
  <c r="CB133" i="33476"/>
  <c r="CE250" i="33476"/>
  <c r="CC296" i="33476"/>
  <c r="CC312" i="33476"/>
  <c r="CC328" i="33476"/>
  <c r="CB344" i="33476"/>
  <c r="CD908" i="33476"/>
  <c r="CB560" i="33476"/>
  <c r="CC548" i="33476"/>
  <c r="CE926" i="33476"/>
  <c r="CE894" i="33476"/>
  <c r="CE862" i="33476"/>
  <c r="CF793" i="33476"/>
  <c r="CG754" i="33476"/>
  <c r="CG722" i="33476"/>
  <c r="CA601" i="33476"/>
  <c r="CD295" i="33476"/>
  <c r="CD159" i="33476"/>
  <c r="CD175" i="33476"/>
  <c r="CD191" i="33476"/>
  <c r="CD207" i="33476"/>
  <c r="CA131" i="33476"/>
  <c r="CA156" i="33476"/>
  <c r="CA172" i="33476"/>
  <c r="CC149" i="33476"/>
  <c r="CC181" i="33476"/>
  <c r="CE234" i="33476"/>
  <c r="CE290" i="33476"/>
  <c r="CE306" i="33476"/>
  <c r="CE322" i="33476"/>
  <c r="CE123" i="33476"/>
  <c r="CA185" i="33476"/>
  <c r="CF210" i="33476"/>
  <c r="CB151" i="33476"/>
  <c r="CE182" i="33476"/>
  <c r="CA208" i="33476"/>
  <c r="CB166" i="33476"/>
  <c r="CG194" i="33476"/>
  <c r="CB143" i="33476"/>
  <c r="CF276" i="33476"/>
  <c r="CH300" i="33476"/>
  <c r="CH316" i="33476"/>
  <c r="CH332" i="33476"/>
  <c r="CF476" i="33476"/>
  <c r="CH881" i="33476"/>
  <c r="CG548" i="33476"/>
  <c r="CE876" i="33476"/>
  <c r="CG771" i="33476"/>
  <c r="CG739" i="33476"/>
  <c r="CA636" i="33476"/>
  <c r="CH149" i="33476"/>
  <c r="CH181" i="33476"/>
  <c r="CG146" i="33476"/>
  <c r="CF168" i="33476"/>
  <c r="CC182" i="33476"/>
  <c r="CA295" i="33476"/>
  <c r="CA327" i="33476"/>
  <c r="CA189" i="33476"/>
  <c r="CG160" i="33476"/>
  <c r="CG151" i="33476"/>
  <c r="CE208" i="33476"/>
  <c r="CF257" i="33476"/>
  <c r="CC315" i="33476"/>
  <c r="CB347" i="33476"/>
  <c r="CE429" i="33476"/>
  <c r="CD257" i="33476"/>
  <c r="CB297" i="33476"/>
  <c r="CB313" i="33476"/>
  <c r="CB329" i="33476"/>
  <c r="CA345" i="33476"/>
  <c r="CD437" i="33476"/>
  <c r="CA187" i="33476"/>
  <c r="CF303" i="33476"/>
  <c r="CH334" i="33476"/>
  <c r="CH350" i="33476"/>
  <c r="CG442" i="33476"/>
  <c r="CG458" i="33476"/>
  <c r="CG474" i="33476"/>
  <c r="CG490" i="33476"/>
  <c r="CG276" i="33476"/>
  <c r="CF422" i="33476"/>
  <c r="CE462" i="33476"/>
  <c r="CE494" i="33476"/>
  <c r="CD576" i="33476"/>
  <c r="CD592" i="33476"/>
  <c r="CD608" i="33476"/>
  <c r="CD624" i="33476"/>
  <c r="CD640" i="33476"/>
  <c r="CC682" i="33476"/>
  <c r="CD528" i="33476"/>
  <c r="CC519" i="33476"/>
  <c r="CH864" i="33476"/>
  <c r="CF728" i="33476"/>
  <c r="CD917" i="33476"/>
  <c r="CB545" i="33476"/>
  <c r="CA886" i="33476"/>
  <c r="CA639" i="33476"/>
  <c r="CH823" i="33476"/>
  <c r="CB768" i="33476"/>
  <c r="CH686" i="33476"/>
  <c r="CF764" i="33476"/>
  <c r="CE869" i="33476"/>
  <c r="CA616" i="33476"/>
  <c r="CH186" i="33476"/>
  <c r="CF169" i="33476"/>
  <c r="CC172" i="33476"/>
  <c r="CA282" i="33476"/>
  <c r="CA316" i="33476"/>
  <c r="CB146" i="33476"/>
  <c r="CE232" i="33476"/>
  <c r="CF181" i="33476"/>
  <c r="CG157" i="33476"/>
  <c r="CH214" i="33476"/>
  <c r="CC292" i="33476"/>
  <c r="CC324" i="33476"/>
  <c r="CF741" i="33476"/>
  <c r="CD560" i="33476"/>
  <c r="CC546" i="33476"/>
  <c r="CE870" i="33476"/>
  <c r="CG762" i="33476"/>
  <c r="CA617" i="33476"/>
  <c r="CD147" i="33476"/>
  <c r="CD173" i="33476"/>
  <c r="CD199" i="33476"/>
  <c r="CA135" i="33476"/>
  <c r="CA168" i="33476"/>
  <c r="CC157" i="33476"/>
  <c r="CC209" i="33476"/>
  <c r="CE298" i="33476"/>
  <c r="CE324" i="33476"/>
  <c r="CE177" i="33476"/>
  <c r="CF223" i="33476"/>
  <c r="CB179" i="33476"/>
  <c r="CB150" i="33476"/>
  <c r="CA198" i="33476"/>
  <c r="CD264" i="33476"/>
  <c r="CH304" i="33476"/>
  <c r="CH330" i="33476"/>
  <c r="CH831" i="33476"/>
  <c r="CF547" i="33476"/>
  <c r="CG779" i="33476"/>
  <c r="CG731" i="33476"/>
  <c r="CH145" i="33476"/>
  <c r="CH197" i="33476"/>
  <c r="CF172" i="33476"/>
  <c r="CA279" i="33476"/>
  <c r="CB108" i="33476"/>
  <c r="CG152" i="33476"/>
  <c r="CG182" i="33476"/>
  <c r="CB282" i="33476"/>
  <c r="CB339" i="33476"/>
  <c r="CE379" i="33476"/>
  <c r="CE427" i="33476"/>
  <c r="CB289" i="33476"/>
  <c r="CB315" i="33476"/>
  <c r="CA341" i="33476"/>
  <c r="CD441" i="33476"/>
  <c r="CF299" i="33476"/>
  <c r="CH342" i="33476"/>
  <c r="CG444" i="33476"/>
  <c r="CG470" i="33476"/>
  <c r="CG494" i="33476"/>
  <c r="CF379" i="33476"/>
  <c r="CE478" i="33476"/>
  <c r="CD578" i="33476"/>
  <c r="CD604" i="33476"/>
  <c r="CD628" i="33476"/>
  <c r="CD321" i="33476"/>
  <c r="CF411" i="33476"/>
  <c r="CD451" i="33476"/>
  <c r="CD483" i="33476"/>
  <c r="CE527" i="33476"/>
  <c r="CG588" i="33476"/>
  <c r="CG604" i="33476"/>
  <c r="CG620" i="33476"/>
  <c r="CG636" i="33476"/>
  <c r="CD290" i="33476"/>
  <c r="CF356" i="33476"/>
  <c r="CE450" i="33476"/>
  <c r="CH466" i="33476"/>
  <c r="CH482" i="33476"/>
  <c r="CE520" i="33476"/>
  <c r="CF587" i="33476"/>
  <c r="CF603" i="33476"/>
  <c r="CF619" i="33476"/>
  <c r="CF635" i="33476"/>
  <c r="CE655" i="33476"/>
  <c r="CE709" i="33476"/>
  <c r="CE729" i="33476"/>
  <c r="CE745" i="33476"/>
  <c r="CE761" i="33476"/>
  <c r="CE777" i="33476"/>
  <c r="CD872" i="33476"/>
  <c r="CF558" i="33476"/>
  <c r="CE891" i="33476"/>
  <c r="CA613" i="33476"/>
  <c r="CD158" i="33476"/>
  <c r="CD190" i="33476"/>
  <c r="CA141" i="33476"/>
  <c r="CA177" i="33476"/>
  <c r="CC199" i="33476"/>
  <c r="CE303" i="33476"/>
  <c r="CF73" i="33476"/>
  <c r="CF202" i="33476"/>
  <c r="CB177" i="33476"/>
  <c r="CB160" i="33476"/>
  <c r="CB139" i="33476"/>
  <c r="CH307" i="33476"/>
  <c r="CF339" i="33476"/>
  <c r="CA364" i="33476"/>
  <c r="CA402" i="33476"/>
  <c r="CB73" i="33476"/>
  <c r="CF282" i="33476"/>
  <c r="CG303" i="33476"/>
  <c r="CG319" i="33476"/>
  <c r="CE335" i="33476"/>
  <c r="CE351" i="33476"/>
  <c r="CH443" i="33476"/>
  <c r="CH216" i="33476"/>
  <c r="CF296" i="33476"/>
  <c r="CF328" i="33476"/>
  <c r="CD347" i="33476"/>
  <c r="CC439" i="33476"/>
  <c r="CC455" i="33476"/>
  <c r="CC471" i="33476"/>
  <c r="CC487" i="33476"/>
  <c r="CD288" i="33476"/>
  <c r="CF431" i="33476"/>
  <c r="CE463" i="33476"/>
  <c r="CE495" i="33476"/>
  <c r="CH578" i="33476"/>
  <c r="CH594" i="33476"/>
  <c r="CH610" i="33476"/>
  <c r="CH626" i="33476"/>
  <c r="CG682" i="33476"/>
  <c r="CD293" i="33476"/>
  <c r="CF357" i="33476"/>
  <c r="CF448" i="33476"/>
  <c r="CD480" i="33476"/>
  <c r="CA528" i="33476"/>
  <c r="CC585" i="33476"/>
  <c r="CC601" i="33476"/>
  <c r="CC617" i="33476"/>
  <c r="CC633" i="33476"/>
  <c r="CB653" i="33476"/>
  <c r="CC785" i="33476"/>
  <c r="CH131" i="33476"/>
  <c r="CC127" i="33476"/>
  <c r="CF365" i="33476"/>
  <c r="CH868" i="33476"/>
  <c r="CF760" i="33476"/>
  <c r="CD921" i="33476"/>
  <c r="CA926" i="33476"/>
  <c r="CA882" i="33476"/>
  <c r="CB783" i="33476"/>
  <c r="CA631" i="33476"/>
  <c r="CH871" i="33476"/>
  <c r="CG765" i="33476"/>
  <c r="CH654" i="33476"/>
  <c r="CE793" i="33476"/>
  <c r="CE865" i="33476"/>
  <c r="CA608" i="33476"/>
  <c r="CH188" i="33476"/>
  <c r="CF171" i="33476"/>
  <c r="CC176" i="33476"/>
  <c r="CA286" i="33476"/>
  <c r="CA318" i="33476"/>
  <c r="CE151" i="33476"/>
  <c r="CD251" i="33476"/>
  <c r="CG184" i="33476"/>
  <c r="CG161" i="33476"/>
  <c r="CA223" i="33476"/>
  <c r="CC294" i="33476"/>
  <c r="CC326" i="33476"/>
  <c r="CF773" i="33476"/>
  <c r="CC560" i="33476"/>
  <c r="CB546" i="33476"/>
  <c r="CE866" i="33476"/>
  <c r="CG758" i="33476"/>
  <c r="CA609" i="33476"/>
  <c r="CD151" i="33476"/>
  <c r="CD177" i="33476"/>
  <c r="CD203" i="33476"/>
  <c r="CA139" i="33476"/>
  <c r="CA170" i="33476"/>
  <c r="CC165" i="33476"/>
  <c r="CF242" i="33476"/>
  <c r="CE302" i="33476"/>
  <c r="CE326" i="33476"/>
  <c r="CG181" i="33476"/>
  <c r="CF185" i="33476"/>
  <c r="CB158" i="33476"/>
  <c r="CB201" i="33476"/>
  <c r="CB268" i="33476"/>
  <c r="CH308" i="33476"/>
  <c r="CF334" i="33476"/>
  <c r="CE924" i="33476"/>
  <c r="CB778" i="33476"/>
  <c r="CG723" i="33476"/>
  <c r="CH153" i="33476"/>
  <c r="CH205" i="33476"/>
  <c r="CF176" i="33476"/>
  <c r="CA291" i="33476"/>
  <c r="CF129" i="33476"/>
  <c r="CG168" i="33476"/>
  <c r="CF195" i="33476"/>
  <c r="CC291" i="33476"/>
  <c r="CB343" i="33476"/>
  <c r="CE387" i="33476"/>
  <c r="CE431" i="33476"/>
  <c r="CB293" i="33476"/>
  <c r="CB317" i="33476"/>
  <c r="CA343" i="33476"/>
  <c r="CD445" i="33476"/>
  <c r="CF307" i="33476"/>
  <c r="CH346" i="33476"/>
  <c r="CG446" i="33476"/>
  <c r="CG472" i="33476"/>
  <c r="CE156" i="33476"/>
  <c r="CA434" i="33476"/>
  <c r="CE486" i="33476"/>
  <c r="CD580" i="33476"/>
  <c r="CD606" i="33476"/>
  <c r="CD632" i="33476"/>
  <c r="CC684" i="33476"/>
  <c r="CG334" i="33476"/>
  <c r="CD455" i="33476"/>
  <c r="CD487" i="33476"/>
  <c r="CG574" i="33476"/>
  <c r="CG590" i="33476"/>
  <c r="CG606" i="33476"/>
  <c r="CG622" i="33476"/>
  <c r="CG638" i="33476"/>
  <c r="CD306" i="33476"/>
  <c r="CH452" i="33476"/>
  <c r="CH468" i="33476"/>
  <c r="CH484" i="33476"/>
  <c r="CE536" i="33476"/>
  <c r="CF589" i="33476"/>
  <c r="CF605" i="33476"/>
  <c r="CF621" i="33476"/>
  <c r="CF637" i="33476"/>
  <c r="CE657" i="33476"/>
  <c r="CE685" i="33476"/>
  <c r="CE711" i="33476"/>
  <c r="CE731" i="33476"/>
  <c r="CE747" i="33476"/>
  <c r="CE763" i="33476"/>
  <c r="CE779" i="33476"/>
  <c r="CD888" i="33476"/>
  <c r="CH548" i="33476"/>
  <c r="CE883" i="33476"/>
  <c r="CA597" i="33476"/>
  <c r="CD162" i="33476"/>
  <c r="CD194" i="33476"/>
  <c r="CA149" i="33476"/>
  <c r="CE141" i="33476"/>
  <c r="CC207" i="33476"/>
  <c r="CE307" i="33476"/>
  <c r="CA209" i="33476"/>
  <c r="CA184" i="33476"/>
  <c r="CB168" i="33476"/>
  <c r="CE185" i="33476"/>
  <c r="CH311" i="33476"/>
  <c r="CF343" i="33476"/>
  <c r="CA368" i="33476"/>
  <c r="CA406" i="33476"/>
  <c r="CE152" i="33476"/>
  <c r="CG289" i="33476"/>
  <c r="CG305" i="33476"/>
  <c r="CG321" i="33476"/>
  <c r="CE337" i="33476"/>
  <c r="CE353" i="33476"/>
  <c r="CH445" i="33476"/>
  <c r="CF228" i="33476"/>
  <c r="CF300" i="33476"/>
  <c r="CF332" i="33476"/>
  <c r="CD349" i="33476"/>
  <c r="CC441" i="33476"/>
  <c r="CC457" i="33476"/>
  <c r="CC473" i="33476"/>
  <c r="CC489" i="33476"/>
  <c r="CD304" i="33476"/>
  <c r="CA435" i="33476"/>
  <c r="CE467" i="33476"/>
  <c r="CG519" i="33476"/>
  <c r="CH580" i="33476"/>
  <c r="CH596" i="33476"/>
  <c r="CH612" i="33476"/>
  <c r="CH628" i="33476"/>
  <c r="CG644" i="33476"/>
  <c r="CG684" i="33476"/>
  <c r="CD309" i="33476"/>
  <c r="CD452" i="33476"/>
  <c r="CD484" i="33476"/>
  <c r="CA532" i="33476"/>
  <c r="CC587" i="33476"/>
  <c r="CC603" i="33476"/>
  <c r="CC619" i="33476"/>
  <c r="CC635" i="33476"/>
  <c r="CB655" i="33476"/>
  <c r="CA73" i="33476"/>
  <c r="CH117" i="33476"/>
  <c r="CF464" i="33476"/>
  <c r="CF735" i="33476"/>
  <c r="CH880" i="33476"/>
  <c r="CE785" i="33476"/>
  <c r="CF492" i="33476"/>
  <c r="CA920" i="33476"/>
  <c r="CA878" i="33476"/>
  <c r="CB771" i="33476"/>
  <c r="CA607" i="33476"/>
  <c r="CH887" i="33476"/>
  <c r="CG753" i="33476"/>
  <c r="CA622" i="33476"/>
  <c r="CH885" i="33476"/>
  <c r="CA541" i="33476"/>
  <c r="CH200" i="33476"/>
  <c r="CF175" i="33476"/>
  <c r="CC184" i="33476"/>
  <c r="CA290" i="33476"/>
  <c r="CA322" i="33476"/>
  <c r="CE167" i="33476"/>
  <c r="CC266" i="33476"/>
  <c r="CB191" i="33476"/>
  <c r="CG169" i="33476"/>
  <c r="CB141" i="33476"/>
  <c r="CC298" i="33476"/>
  <c r="CC330" i="33476"/>
  <c r="CD558" i="33476"/>
  <c r="CE922" i="33476"/>
  <c r="CG750" i="33476"/>
  <c r="CA593" i="33476"/>
  <c r="CD155" i="33476"/>
  <c r="CD179" i="33476"/>
  <c r="CD205" i="33476"/>
  <c r="CE147" i="33476"/>
  <c r="CA174" i="33476"/>
  <c r="CC173" i="33476"/>
  <c r="CE264" i="33476"/>
  <c r="CE304" i="33476"/>
  <c r="CE330" i="33476"/>
  <c r="CB188" i="33476"/>
  <c r="CF133" i="33476"/>
  <c r="CG188" i="33476"/>
  <c r="CB162" i="33476"/>
  <c r="CF207" i="33476"/>
  <c r="CG286" i="33476"/>
  <c r="CH312" i="33476"/>
  <c r="CF336" i="33476"/>
  <c r="CH865" i="33476"/>
  <c r="CE908" i="33476"/>
  <c r="CB770" i="33476"/>
  <c r="CH157" i="33476"/>
  <c r="CH209" i="33476"/>
  <c r="CC150" i="33476"/>
  <c r="CA299" i="33476"/>
  <c r="CE171" i="33476"/>
  <c r="CG176" i="33476"/>
  <c r="CA202" i="33476"/>
  <c r="CC299" i="33476"/>
  <c r="CF349" i="33476"/>
  <c r="CE433" i="33476"/>
  <c r="CB295" i="33476"/>
  <c r="CB321" i="33476"/>
  <c r="CA347" i="33476"/>
  <c r="CD449" i="33476"/>
  <c r="CF311" i="33476"/>
  <c r="CH348" i="33476"/>
  <c r="CG450" i="33476"/>
  <c r="CG476" i="33476"/>
  <c r="CH251" i="33476"/>
  <c r="CA438" i="33476"/>
  <c r="CE490" i="33476"/>
  <c r="CD584" i="33476"/>
  <c r="CD610" i="33476"/>
  <c r="CD636" i="33476"/>
  <c r="CC686" i="33476"/>
  <c r="CG338" i="33476"/>
  <c r="CB426" i="33476"/>
  <c r="CD459" i="33476"/>
  <c r="CD491" i="33476"/>
  <c r="CG576" i="33476"/>
  <c r="CG592" i="33476"/>
  <c r="CG608" i="33476"/>
  <c r="CG624" i="33476"/>
  <c r="CG640" i="33476"/>
  <c r="CF682" i="33476"/>
  <c r="CD322" i="33476"/>
  <c r="CF390" i="33476"/>
  <c r="CH454" i="33476"/>
  <c r="CH470" i="33476"/>
  <c r="CH486" i="33476"/>
  <c r="CF575" i="33476"/>
  <c r="CF591" i="33476"/>
  <c r="CF607" i="33476"/>
  <c r="CF623" i="33476"/>
  <c r="CF639" i="33476"/>
  <c r="CE689" i="33476"/>
  <c r="CE717" i="33476"/>
  <c r="CE733" i="33476"/>
  <c r="CE749" i="33476"/>
  <c r="CE765" i="33476"/>
  <c r="CE781" i="33476"/>
  <c r="CD904" i="33476"/>
  <c r="CG547" i="33476"/>
  <c r="CE875" i="33476"/>
  <c r="CA581" i="33476"/>
  <c r="CD166" i="33476"/>
  <c r="CD198" i="33476"/>
  <c r="CA153" i="33476"/>
  <c r="CC151" i="33476"/>
  <c r="CD228" i="33476"/>
  <c r="CE311" i="33476"/>
  <c r="CB145" i="33476"/>
  <c r="CD242" i="33476"/>
  <c r="CE190" i="33476"/>
  <c r="CB176" i="33476"/>
  <c r="CA211" i="33476"/>
  <c r="CH315" i="33476"/>
  <c r="CF347" i="33476"/>
  <c r="CA410" i="33476"/>
  <c r="CE181" i="33476"/>
  <c r="CG291" i="33476"/>
  <c r="CG307" i="33476"/>
  <c r="CG323" i="33476"/>
  <c r="CE339" i="33476"/>
  <c r="CH431" i="33476"/>
  <c r="CH447" i="33476"/>
  <c r="CD246" i="33476"/>
  <c r="CF304" i="33476"/>
  <c r="CD335" i="33476"/>
  <c r="CD351" i="33476"/>
  <c r="CC443" i="33476"/>
  <c r="CC459" i="33476"/>
  <c r="CC475" i="33476"/>
  <c r="CC491" i="33476"/>
  <c r="CD320" i="33476"/>
  <c r="CA439" i="33476"/>
  <c r="CE471" i="33476"/>
  <c r="CA523" i="33476"/>
  <c r="CH582" i="33476"/>
  <c r="CH598" i="33476"/>
  <c r="CH614" i="33476"/>
  <c r="CH630" i="33476"/>
  <c r="CG646" i="33476"/>
  <c r="CG686" i="33476"/>
  <c r="CD325" i="33476"/>
  <c r="CF415" i="33476"/>
  <c r="CD456" i="33476"/>
  <c r="CD488" i="33476"/>
  <c r="CA536" i="33476"/>
  <c r="CC589" i="33476"/>
  <c r="CC605" i="33476"/>
  <c r="CC621" i="33476"/>
  <c r="CC637" i="33476"/>
  <c r="CB657" i="33476"/>
  <c r="CF125" i="33476"/>
  <c r="CG704" i="33476"/>
  <c r="CF767" i="33476"/>
  <c r="CH896" i="33476"/>
  <c r="CD861" i="33476"/>
  <c r="CF749" i="33476"/>
  <c r="CA912" i="33476"/>
  <c r="CA870" i="33476"/>
  <c r="CB755" i="33476"/>
  <c r="CA575" i="33476"/>
  <c r="CH919" i="33476"/>
  <c r="CG745" i="33476"/>
  <c r="CA606" i="33476"/>
  <c r="CH917" i="33476"/>
  <c r="CB781" i="33476"/>
  <c r="CF459" i="33476"/>
  <c r="CH208" i="33476"/>
  <c r="CE108" i="33476"/>
  <c r="CC196" i="33476"/>
  <c r="CA296" i="33476"/>
  <c r="CA328" i="33476"/>
  <c r="CB184" i="33476"/>
  <c r="CF131" i="33476"/>
  <c r="CG200" i="33476"/>
  <c r="CB181" i="33476"/>
  <c r="CE201" i="33476"/>
  <c r="CC304" i="33476"/>
  <c r="CB336" i="33476"/>
  <c r="CD876" i="33476"/>
  <c r="CD552" i="33476"/>
  <c r="CE910" i="33476"/>
  <c r="CG738" i="33476"/>
  <c r="CA585" i="33476"/>
  <c r="CD157" i="33476"/>
  <c r="CD183" i="33476"/>
  <c r="CD209" i="33476"/>
  <c r="CA152" i="33476"/>
  <c r="CA176" i="33476"/>
  <c r="CC177" i="33476"/>
  <c r="CE276" i="33476"/>
  <c r="CE308" i="33476"/>
  <c r="CF75" i="33476"/>
  <c r="CE191" i="33476"/>
  <c r="CF141" i="33476"/>
  <c r="CB195" i="33476"/>
  <c r="CB170" i="33476"/>
  <c r="CH223" i="33476"/>
  <c r="CH288" i="33476"/>
  <c r="CH314" i="33476"/>
  <c r="CF340" i="33476"/>
  <c r="CH897" i="33476"/>
  <c r="CE892" i="33476"/>
  <c r="CG763" i="33476"/>
  <c r="CH649" i="33476"/>
  <c r="CH165" i="33476"/>
  <c r="CC166" i="33476"/>
  <c r="CA303" i="33476"/>
  <c r="CF182" i="33476"/>
  <c r="CF189" i="33476"/>
  <c r="CE216" i="33476"/>
  <c r="CC307" i="33476"/>
  <c r="CF351" i="33476"/>
  <c r="CE407" i="33476"/>
  <c r="CE176" i="33476"/>
  <c r="CB299" i="33476"/>
  <c r="CB325" i="33476"/>
  <c r="CA349" i="33476"/>
  <c r="CE170" i="33476"/>
  <c r="CF319" i="33476"/>
  <c r="CH352" i="33476"/>
  <c r="CG454" i="33476"/>
  <c r="CG478" i="33476"/>
  <c r="CH261" i="33476"/>
  <c r="CA446" i="33476"/>
  <c r="CH500" i="33476"/>
  <c r="CD588" i="33476"/>
  <c r="CD612" i="33476"/>
  <c r="CD638" i="33476"/>
  <c r="CC690" i="33476"/>
  <c r="CG342" i="33476"/>
  <c r="CB431" i="33476"/>
  <c r="CD463" i="33476"/>
  <c r="CD495" i="33476"/>
  <c r="CG578" i="33476"/>
  <c r="CG594" i="33476"/>
  <c r="CG610" i="33476"/>
  <c r="CG626" i="33476"/>
  <c r="CF646" i="33476"/>
  <c r="CF684" i="33476"/>
  <c r="CC335" i="33476"/>
  <c r="CF414" i="33476"/>
  <c r="CH456" i="33476"/>
  <c r="CH472" i="33476"/>
  <c r="CH488" i="33476"/>
  <c r="CF577" i="33476"/>
  <c r="CF593" i="33476"/>
  <c r="CF609" i="33476"/>
  <c r="CF625" i="33476"/>
  <c r="CE645" i="33476"/>
  <c r="CE667" i="33476"/>
  <c r="CE719" i="33476"/>
  <c r="CE735" i="33476"/>
  <c r="CE751" i="33476"/>
  <c r="CE767" i="33476"/>
  <c r="CE783" i="33476"/>
  <c r="CD920" i="33476"/>
  <c r="CF546" i="33476"/>
  <c r="CE867" i="33476"/>
  <c r="CA526" i="33476"/>
  <c r="CD170" i="33476"/>
  <c r="CD202" i="33476"/>
  <c r="CA157" i="33476"/>
  <c r="CC159" i="33476"/>
  <c r="CE251" i="33476"/>
  <c r="CE315" i="33476"/>
  <c r="CE157" i="33476"/>
  <c r="CC257" i="33476"/>
  <c r="CG196" i="33476"/>
  <c r="CF183" i="33476"/>
  <c r="CG282" i="33476"/>
  <c r="CH319" i="33476"/>
  <c r="CB350" i="33476"/>
  <c r="CA380" i="33476"/>
  <c r="CA414" i="33476"/>
  <c r="CF192" i="33476"/>
  <c r="CG293" i="33476"/>
  <c r="CG309" i="33476"/>
  <c r="CG325" i="33476"/>
  <c r="CE341" i="33476"/>
  <c r="CH433" i="33476"/>
  <c r="CH449" i="33476"/>
  <c r="CH276" i="33476"/>
  <c r="CF308" i="33476"/>
  <c r="CD337" i="33476"/>
  <c r="CD353" i="33476"/>
  <c r="CC445" i="33476"/>
  <c r="CC461" i="33476"/>
  <c r="CC477" i="33476"/>
  <c r="CC493" i="33476"/>
  <c r="CB365" i="33476"/>
  <c r="CA443" i="33476"/>
  <c r="CE475" i="33476"/>
  <c r="CE526" i="33476"/>
  <c r="CH584" i="33476"/>
  <c r="CH600" i="33476"/>
  <c r="CH616" i="33476"/>
  <c r="CH632" i="33476"/>
  <c r="CG654" i="33476"/>
  <c r="CG688" i="33476"/>
  <c r="CG335" i="33476"/>
  <c r="CB422" i="33476"/>
  <c r="CD460" i="33476"/>
  <c r="CD492" i="33476"/>
  <c r="CC575" i="33476"/>
  <c r="CC591" i="33476"/>
  <c r="CC607" i="33476"/>
  <c r="CC623" i="33476"/>
  <c r="CC639" i="33476"/>
  <c r="CF738" i="33476"/>
  <c r="CA451" i="33476"/>
  <c r="CH908" i="33476"/>
  <c r="CD873" i="33476"/>
  <c r="CA906" i="33476"/>
  <c r="CA864" i="33476"/>
  <c r="CB747" i="33476"/>
  <c r="CA494" i="33476"/>
  <c r="CF545" i="33476"/>
  <c r="CB736" i="33476"/>
  <c r="CA586" i="33476"/>
  <c r="CB761" i="33476"/>
  <c r="CH154" i="33476"/>
  <c r="CE146" i="33476"/>
  <c r="CE135" i="33476"/>
  <c r="CC204" i="33476"/>
  <c r="CA300" i="33476"/>
  <c r="CA332" i="33476"/>
  <c r="CF190" i="33476"/>
  <c r="CG150" i="33476"/>
  <c r="CB207" i="33476"/>
  <c r="CF187" i="33476"/>
  <c r="CF234" i="33476"/>
  <c r="CC308" i="33476"/>
  <c r="CB340" i="33476"/>
  <c r="CD892" i="33476"/>
  <c r="CB552" i="33476"/>
  <c r="CE902" i="33476"/>
  <c r="CG811" i="33476"/>
  <c r="CG730" i="33476"/>
  <c r="CE552" i="33476"/>
  <c r="CD161" i="33476"/>
  <c r="CD187" i="33476"/>
  <c r="CD211" i="33476"/>
  <c r="CA154" i="33476"/>
  <c r="CF110" i="33476"/>
  <c r="CC185" i="33476"/>
  <c r="CE286" i="33476"/>
  <c r="CE310" i="33476"/>
  <c r="CA117" i="33476"/>
  <c r="CG197" i="33476"/>
  <c r="CB155" i="33476"/>
  <c r="CF201" i="33476"/>
  <c r="CB174" i="33476"/>
  <c r="CB135" i="33476"/>
  <c r="CH292" i="33476"/>
  <c r="CH318" i="33476"/>
  <c r="CF344" i="33476"/>
  <c r="CH913" i="33476"/>
  <c r="CE884" i="33476"/>
  <c r="CG755" i="33476"/>
  <c r="CA620" i="33476"/>
  <c r="CH173" i="33476"/>
  <c r="CF117" i="33476"/>
  <c r="CC174" i="33476"/>
  <c r="CA311" i="33476"/>
  <c r="CE195" i="33476"/>
  <c r="CE202" i="33476"/>
  <c r="CD224" i="33476"/>
  <c r="CC311" i="33476"/>
  <c r="CE357" i="33476"/>
  <c r="CE411" i="33476"/>
  <c r="CG203" i="33476"/>
  <c r="CB301" i="33476"/>
  <c r="CB327" i="33476"/>
  <c r="CA353" i="33476"/>
  <c r="CG199" i="33476"/>
  <c r="CF327" i="33476"/>
  <c r="CH354" i="33476"/>
  <c r="CG456" i="33476"/>
  <c r="CG482" i="33476"/>
  <c r="CH282" i="33476"/>
  <c r="CE454" i="33476"/>
  <c r="CG507" i="33476"/>
  <c r="CD590" i="33476"/>
  <c r="CD616" i="33476"/>
  <c r="CC646" i="33476"/>
  <c r="CA199" i="33476"/>
  <c r="CG346" i="33476"/>
  <c r="CF435" i="33476"/>
  <c r="CD467" i="33476"/>
  <c r="CE503" i="33476"/>
  <c r="CG580" i="33476"/>
  <c r="CG596" i="33476"/>
  <c r="CG612" i="33476"/>
  <c r="CG628" i="33476"/>
  <c r="CF654" i="33476"/>
  <c r="CF686" i="33476"/>
  <c r="CC339" i="33476"/>
  <c r="CE434" i="33476"/>
  <c r="CH458" i="33476"/>
  <c r="CH474" i="33476"/>
  <c r="CH490" i="33476"/>
  <c r="CF579" i="33476"/>
  <c r="CF595" i="33476"/>
  <c r="CF611" i="33476"/>
  <c r="CF627" i="33476"/>
  <c r="CE647" i="33476"/>
  <c r="CE669" i="33476"/>
  <c r="CE695" i="33476"/>
  <c r="CE721" i="33476"/>
  <c r="CE737" i="33476"/>
  <c r="CE753" i="33476"/>
  <c r="CE769" i="33476"/>
  <c r="CF725" i="33476"/>
  <c r="CH509" i="33476"/>
  <c r="CE923" i="33476"/>
  <c r="CF471" i="33476"/>
  <c r="CD174" i="33476"/>
  <c r="CD206" i="33476"/>
  <c r="CA161" i="33476"/>
  <c r="CC167" i="33476"/>
  <c r="CE279" i="33476"/>
  <c r="CE319" i="33476"/>
  <c r="CE173" i="33476"/>
  <c r="CF137" i="33476"/>
  <c r="CB203" i="33476"/>
  <c r="CA190" i="33476"/>
  <c r="CH291" i="33476"/>
  <c r="CH323" i="33476"/>
  <c r="CB352" i="33476"/>
  <c r="CA418" i="33476"/>
  <c r="CA207" i="33476"/>
  <c r="CG295" i="33476"/>
  <c r="CG311" i="33476"/>
  <c r="CG327" i="33476"/>
  <c r="CE343" i="33476"/>
  <c r="CH435" i="33476"/>
  <c r="CD282" i="33476"/>
  <c r="CF312" i="33476"/>
  <c r="CD339" i="33476"/>
  <c r="CC431" i="33476"/>
  <c r="CC447" i="33476"/>
  <c r="CC463" i="33476"/>
  <c r="CC479" i="33476"/>
  <c r="CC495" i="33476"/>
  <c r="CB380" i="33476"/>
  <c r="CA447" i="33476"/>
  <c r="CE479" i="33476"/>
  <c r="CH528" i="33476"/>
  <c r="CH586" i="33476"/>
  <c r="CH602" i="33476"/>
  <c r="CH618" i="33476"/>
  <c r="CH634" i="33476"/>
  <c r="CG668" i="33476"/>
  <c r="CG690" i="33476"/>
  <c r="CG339" i="33476"/>
  <c r="CB432" i="33476"/>
  <c r="CD464" i="33476"/>
  <c r="CD496" i="33476"/>
  <c r="CC577" i="33476"/>
  <c r="CC593" i="33476"/>
  <c r="CC609" i="33476"/>
  <c r="CC625" i="33476"/>
  <c r="CB645" i="33476"/>
  <c r="CB667" i="33476"/>
  <c r="CF770" i="33476"/>
  <c r="CF745" i="33476"/>
  <c r="CH924" i="33476"/>
  <c r="CD889" i="33476"/>
  <c r="CD882" i="33476"/>
  <c r="CA898" i="33476"/>
  <c r="CA850" i="33476"/>
  <c r="CB731" i="33476"/>
  <c r="CA475" i="33476"/>
  <c r="CC788" i="33476"/>
  <c r="CG721" i="33476"/>
  <c r="CA482" i="33476"/>
  <c r="CE905" i="33476"/>
  <c r="CB733" i="33476"/>
  <c r="CH168" i="33476"/>
  <c r="CF159" i="33476"/>
  <c r="CC152" i="33476"/>
  <c r="CA242" i="33476"/>
  <c r="CA306" i="33476"/>
  <c r="CB200" i="33476"/>
  <c r="CG162" i="33476"/>
  <c r="CE117" i="33476"/>
  <c r="CB197" i="33476"/>
  <c r="CH269" i="33476"/>
  <c r="CC314" i="33476"/>
  <c r="CB346" i="33476"/>
  <c r="CD916" i="33476"/>
  <c r="CB548" i="33476"/>
  <c r="CE890" i="33476"/>
  <c r="CG782" i="33476"/>
  <c r="CG718" i="33476"/>
  <c r="CA454" i="33476"/>
  <c r="CD167" i="33476"/>
  <c r="CD193" i="33476"/>
  <c r="CA108" i="33476"/>
  <c r="CA160" i="33476"/>
  <c r="CA145" i="33476"/>
  <c r="CC197" i="33476"/>
  <c r="CE292" i="33476"/>
  <c r="CE318" i="33476"/>
  <c r="CB147" i="33476"/>
  <c r="CE207" i="33476"/>
  <c r="CB167" i="33476"/>
  <c r="CB211" i="33476"/>
  <c r="CE188" i="33476"/>
  <c r="CG191" i="33476"/>
  <c r="CH298" i="33476"/>
  <c r="CH324" i="33476"/>
  <c r="CF748" i="33476"/>
  <c r="CF560" i="33476"/>
  <c r="CE860" i="33476"/>
  <c r="CB746" i="33476"/>
  <c r="CE567" i="33476"/>
  <c r="CH185" i="33476"/>
  <c r="CF160" i="33476"/>
  <c r="CC198" i="33476"/>
  <c r="CA323" i="33476"/>
  <c r="CG159" i="33476"/>
  <c r="CA228" i="33476"/>
  <c r="CC323" i="33476"/>
  <c r="CE365" i="33476"/>
  <c r="CC264" i="33476"/>
  <c r="CB309" i="33476"/>
  <c r="CB333" i="33476"/>
  <c r="CD435" i="33476"/>
  <c r="CC276" i="33476"/>
  <c r="CH336" i="33476"/>
  <c r="CG438" i="33476"/>
  <c r="CG462" i="33476"/>
  <c r="CG488" i="33476"/>
  <c r="CD332" i="33476"/>
  <c r="CE466" i="33476"/>
  <c r="CC528" i="33476"/>
  <c r="CD596" i="33476"/>
  <c r="CD622" i="33476"/>
  <c r="CC668" i="33476"/>
  <c r="CD289" i="33476"/>
  <c r="CG354" i="33476"/>
  <c r="CF443" i="33476"/>
  <c r="CD475" i="33476"/>
  <c r="CE519" i="33476"/>
  <c r="CG584" i="33476"/>
  <c r="CG600" i="33476"/>
  <c r="CG616" i="33476"/>
  <c r="CG632" i="33476"/>
  <c r="CF668" i="33476"/>
  <c r="CF690" i="33476"/>
  <c r="CC347" i="33476"/>
  <c r="CE442" i="33476"/>
  <c r="CH462" i="33476"/>
  <c r="CH478" i="33476"/>
  <c r="CH494" i="33476"/>
  <c r="CF583" i="33476"/>
  <c r="CF599" i="33476"/>
  <c r="CF615" i="33476"/>
  <c r="CF631" i="33476"/>
  <c r="CE651" i="33476"/>
  <c r="CE673" i="33476"/>
  <c r="CE701" i="33476"/>
  <c r="CE725" i="33476"/>
  <c r="CE741" i="33476"/>
  <c r="CE757" i="33476"/>
  <c r="CE773" i="33476"/>
  <c r="CE907" i="33476"/>
  <c r="CE807" i="33476"/>
  <c r="CD150" i="33476"/>
  <c r="CD182" i="33476"/>
  <c r="CC147" i="33476"/>
  <c r="CA169" i="33476"/>
  <c r="CC183" i="33476"/>
  <c r="CE295" i="33476"/>
  <c r="CE327" i="33476"/>
  <c r="CG189" i="33476"/>
  <c r="CB161" i="33476"/>
  <c r="CA125" i="33476"/>
  <c r="CG202" i="33476"/>
  <c r="CH299" i="33476"/>
  <c r="CH331" i="33476"/>
  <c r="CA356" i="33476"/>
  <c r="CA390" i="33476"/>
  <c r="CA426" i="33476"/>
  <c r="CB251" i="33476"/>
  <c r="CG299" i="33476"/>
  <c r="CG315" i="33476"/>
  <c r="CG331" i="33476"/>
  <c r="CE347" i="33476"/>
  <c r="CH439" i="33476"/>
  <c r="CF188" i="33476"/>
  <c r="CF288" i="33476"/>
  <c r="CF320" i="33476"/>
  <c r="CD343" i="33476"/>
  <c r="CC435" i="33476"/>
  <c r="CC451" i="33476"/>
  <c r="CC467" i="33476"/>
  <c r="CC483" i="33476"/>
  <c r="CG195" i="33476"/>
  <c r="CF407" i="33476"/>
  <c r="CE455" i="33476"/>
  <c r="CE487" i="33476"/>
  <c r="CH574" i="33476"/>
  <c r="CH590" i="33476"/>
  <c r="CH606" i="33476"/>
  <c r="CH622" i="33476"/>
  <c r="CH638" i="33476"/>
  <c r="CB276" i="33476"/>
  <c r="CG347" i="33476"/>
  <c r="CF440" i="33476"/>
  <c r="CD472" i="33476"/>
  <c r="CA520" i="33476"/>
  <c r="CC581" i="33476"/>
  <c r="CC597" i="33476"/>
  <c r="CC613" i="33476"/>
  <c r="CC629" i="33476"/>
  <c r="CB649" i="33476"/>
  <c r="CB671" i="33476"/>
  <c r="CD877" i="33476"/>
  <c r="CB739" i="33476"/>
  <c r="CA582" i="33476"/>
  <c r="CF149" i="33476"/>
  <c r="CA69" i="33476"/>
  <c r="CG190" i="33476"/>
  <c r="CD900" i="33476"/>
  <c r="CG726" i="33476"/>
  <c r="CC148" i="33476"/>
  <c r="CE288" i="33476"/>
  <c r="CB159" i="33476"/>
  <c r="CH296" i="33476"/>
  <c r="CE868" i="33476"/>
  <c r="CF152" i="33476"/>
  <c r="CG208" i="33476"/>
  <c r="CD433" i="33476"/>
  <c r="CG460" i="33476"/>
  <c r="CE522" i="33476"/>
  <c r="CG264" i="33476"/>
  <c r="CE507" i="33476"/>
  <c r="CG630" i="33476"/>
  <c r="CE438" i="33476"/>
  <c r="CF581" i="33476"/>
  <c r="CE649" i="33476"/>
  <c r="CE739" i="33476"/>
  <c r="CD178" i="33476"/>
  <c r="CE291" i="33476"/>
  <c r="CF209" i="33476"/>
  <c r="CB354" i="33476"/>
  <c r="CG297" i="33476"/>
  <c r="CH437" i="33476"/>
  <c r="CD341" i="33476"/>
  <c r="CC481" i="33476"/>
  <c r="CE483" i="33476"/>
  <c r="CH620" i="33476"/>
  <c r="CG343" i="33476"/>
  <c r="CC579" i="33476"/>
  <c r="CB647" i="33476"/>
  <c r="CD294" i="33476"/>
  <c r="CB357" i="33476"/>
  <c r="CE439" i="33476"/>
  <c r="CB461" i="33476"/>
  <c r="CB477" i="33476"/>
  <c r="CB493" i="33476"/>
  <c r="CB582" i="33476"/>
  <c r="CB598" i="33476"/>
  <c r="CB614" i="33476"/>
  <c r="CB630" i="33476"/>
  <c r="CA662" i="33476"/>
  <c r="CA688" i="33476"/>
  <c r="CA724" i="33476"/>
  <c r="CA740" i="33476"/>
  <c r="CA756" i="33476"/>
  <c r="CA772" i="33476"/>
  <c r="CF711" i="33476"/>
  <c r="CE904" i="33476"/>
  <c r="CB774" i="33476"/>
  <c r="CG711" i="33476"/>
  <c r="CD192" i="33476"/>
  <c r="CA167" i="33476"/>
  <c r="CE289" i="33476"/>
  <c r="CE165" i="33476"/>
  <c r="CG180" i="33476"/>
  <c r="CF196" i="33476"/>
  <c r="CF345" i="33476"/>
  <c r="CA387" i="33476"/>
  <c r="CG187" i="33476"/>
  <c r="CG306" i="33476"/>
  <c r="CE338" i="33476"/>
  <c r="CH446" i="33476"/>
  <c r="CF306" i="33476"/>
  <c r="CD352" i="33476"/>
  <c r="CC460" i="33476"/>
  <c r="CC492" i="33476"/>
  <c r="CA437" i="33476"/>
  <c r="CC500" i="33476"/>
  <c r="CH591" i="33476"/>
  <c r="CH623" i="33476"/>
  <c r="CG341" i="33476"/>
  <c r="CD462" i="33476"/>
  <c r="CC580" i="33476"/>
  <c r="CC612" i="33476"/>
  <c r="CB668" i="33476"/>
  <c r="CC342" i="33476"/>
  <c r="CB460" i="33476"/>
  <c r="CB492" i="33476"/>
  <c r="CB599" i="33476"/>
  <c r="CB631" i="33476"/>
  <c r="CA671" i="33476"/>
  <c r="CH905" i="33476"/>
  <c r="CE895" i="33476"/>
  <c r="CA621" i="33476"/>
  <c r="CH191" i="33476"/>
  <c r="CA146" i="33476"/>
  <c r="CA305" i="33476"/>
  <c r="CF198" i="33476"/>
  <c r="CG155" i="33476"/>
  <c r="CC289" i="33476"/>
  <c r="CF350" i="33476"/>
  <c r="CE406" i="33476"/>
  <c r="CA232" i="33476"/>
  <c r="CB310" i="33476"/>
  <c r="CA342" i="33476"/>
  <c r="CD450" i="33476"/>
  <c r="CF321" i="33476"/>
  <c r="CG435" i="33476"/>
  <c r="CG467" i="33476"/>
  <c r="CE205" i="33476"/>
  <c r="CE468" i="33476"/>
  <c r="CD575" i="33476"/>
  <c r="CD607" i="33476"/>
  <c r="CD639" i="33476"/>
  <c r="CC268" i="33476"/>
  <c r="CF437" i="33476"/>
  <c r="CG500" i="33476"/>
  <c r="CG595" i="33476"/>
  <c r="CG627" i="33476"/>
  <c r="CF667" i="33476"/>
  <c r="CH459" i="33476"/>
  <c r="CH491" i="33476"/>
  <c r="CF598" i="33476"/>
  <c r="CF630" i="33476"/>
  <c r="CH547" i="33476"/>
  <c r="CC145" i="33476"/>
  <c r="CE309" i="33476"/>
  <c r="CB173" i="33476"/>
  <c r="CH317" i="33476"/>
  <c r="CA429" i="33476"/>
  <c r="CE336" i="33476"/>
  <c r="CF310" i="33476"/>
  <c r="CC462" i="33476"/>
  <c r="CE465" i="33476"/>
  <c r="CH605" i="33476"/>
  <c r="CG685" i="33476"/>
  <c r="CD482" i="33476"/>
  <c r="CC626" i="33476"/>
  <c r="CE449" i="33476"/>
  <c r="CB585" i="33476"/>
  <c r="CA657" i="33476"/>
  <c r="CA721" i="33476"/>
  <c r="CA753" i="33476"/>
  <c r="CD563" i="33476"/>
  <c r="CB556" i="33476"/>
  <c r="CB529" i="33476"/>
  <c r="CH782" i="33476"/>
  <c r="CH766" i="33476"/>
  <c r="CH750" i="33476"/>
  <c r="CH734" i="33476"/>
  <c r="CH718" i="33476"/>
  <c r="CD669" i="33476"/>
  <c r="CE613" i="33476"/>
  <c r="CE581" i="33476"/>
  <c r="CA481" i="33476"/>
  <c r="CF501" i="33476"/>
  <c r="CC919" i="33476"/>
  <c r="CC911" i="33476"/>
  <c r="CC903" i="33476"/>
  <c r="CC895" i="33476"/>
  <c r="CC887" i="33476"/>
  <c r="CC879" i="33476"/>
  <c r="CC871" i="33476"/>
  <c r="CC863" i="33476"/>
  <c r="CC840" i="33476"/>
  <c r="CA797" i="33476"/>
  <c r="CG767" i="33476"/>
  <c r="CA540" i="33476"/>
  <c r="CH211" i="33476"/>
  <c r="CA293" i="33476"/>
  <c r="CE106" i="33476"/>
  <c r="CE364" i="33476"/>
  <c r="CB304" i="33476"/>
  <c r="CD444" i="33476"/>
  <c r="CH345" i="33476"/>
  <c r="CG485" i="33476"/>
  <c r="CG523" i="33476"/>
  <c r="CD629" i="33476"/>
  <c r="CD313" i="33476"/>
  <c r="CD497" i="33476"/>
  <c r="CG625" i="33476"/>
  <c r="CF369" i="33476"/>
  <c r="CF576" i="33476"/>
  <c r="CF640" i="33476"/>
  <c r="CE724" i="33476"/>
  <c r="CE756" i="33476"/>
  <c r="CD505" i="33476"/>
  <c r="CC780" i="33476"/>
  <c r="CC764" i="33476"/>
  <c r="CC748" i="33476"/>
  <c r="CC732" i="33476"/>
  <c r="CE634" i="33476"/>
  <c r="CE602" i="33476"/>
  <c r="CA566" i="33476"/>
  <c r="CF462" i="33476"/>
  <c r="CB501" i="33476"/>
  <c r="CG920" i="33476"/>
  <c r="CG912" i="33476"/>
  <c r="CG904" i="33476"/>
  <c r="CG896" i="33476"/>
  <c r="CG888" i="33476"/>
  <c r="CG880" i="33476"/>
  <c r="CG872" i="33476"/>
  <c r="CG864" i="33476"/>
  <c r="CG845" i="33476"/>
  <c r="CF757" i="33476"/>
  <c r="CH187" i="33476"/>
  <c r="CE186" i="33476"/>
  <c r="CE432" i="33476"/>
  <c r="CB275" i="33476"/>
  <c r="CD633" i="33476"/>
  <c r="CG621" i="33476"/>
  <c r="CH453" i="33476"/>
  <c r="CE668" i="33476"/>
  <c r="CE766" i="33476"/>
  <c r="CG550" i="33476"/>
  <c r="CB923" i="33476"/>
  <c r="CB915" i="33476"/>
  <c r="CB907" i="33476"/>
  <c r="CB899" i="33476"/>
  <c r="CB891" i="33476"/>
  <c r="CB883" i="33476"/>
  <c r="CB875" i="33476"/>
  <c r="CB867" i="33476"/>
  <c r="CB858" i="33476"/>
  <c r="CB823" i="33476"/>
  <c r="CG802" i="33476"/>
  <c r="CC503" i="33476"/>
  <c r="CB435" i="33476"/>
  <c r="CD759" i="33476"/>
  <c r="CD727" i="33476"/>
  <c r="CD684" i="33476"/>
  <c r="CA472" i="33476"/>
  <c r="CB520" i="33476"/>
  <c r="CF522" i="33476"/>
  <c r="CG427" i="33476"/>
  <c r="CG414" i="33476"/>
  <c r="CG402" i="33476"/>
  <c r="CG383" i="33476"/>
  <c r="CG368" i="33476"/>
  <c r="CG356" i="33476"/>
  <c r="CD411" i="33476"/>
  <c r="CD375" i="33476"/>
  <c r="CA121" i="33476"/>
  <c r="CH95" i="33476"/>
  <c r="CG91" i="33476"/>
  <c r="CC79" i="33476"/>
  <c r="CA163" i="33476"/>
  <c r="CH293" i="33476"/>
  <c r="CG324" i="33476"/>
  <c r="CC458" i="33476"/>
  <c r="CH617" i="33476"/>
  <c r="CC574" i="33476"/>
  <c r="CC354" i="33476"/>
  <c r="CB621" i="33476"/>
  <c r="CA727" i="33476"/>
  <c r="CH505" i="33476"/>
  <c r="CH768" i="33476"/>
  <c r="CH736" i="33476"/>
  <c r="CE505" i="33476"/>
  <c r="CD772" i="33476"/>
  <c r="CD740" i="33476"/>
  <c r="CF704" i="33476"/>
  <c r="CA547" i="33476"/>
  <c r="CA460" i="33476"/>
  <c r="CF500" i="33476"/>
  <c r="CB507" i="33476"/>
  <c r="CB221" i="33476"/>
  <c r="CC418" i="33476"/>
  <c r="CC406" i="33476"/>
  <c r="CH369" i="33476"/>
  <c r="CD121" i="33476"/>
  <c r="CC71" i="33476"/>
  <c r="CC119" i="33476"/>
  <c r="CG93" i="33476"/>
  <c r="CH73" i="33476"/>
  <c r="CC143" i="33476"/>
  <c r="CC135" i="33476"/>
  <c r="CC123" i="33476"/>
  <c r="CB117" i="33476"/>
  <c r="CH650" i="33476"/>
  <c r="CA530" i="33476"/>
  <c r="CE391" i="33476"/>
  <c r="CA384" i="33476"/>
  <c r="CG797" i="33476"/>
  <c r="CD567" i="33476"/>
  <c r="CD524" i="33476"/>
  <c r="CH657" i="33476"/>
  <c r="CD905" i="33476"/>
  <c r="CB711" i="33476"/>
  <c r="CD327" i="33476"/>
  <c r="CF165" i="33476"/>
  <c r="CB129" i="33476"/>
  <c r="CG206" i="33476"/>
  <c r="CD797" i="33476"/>
  <c r="CA633" i="33476"/>
  <c r="CB123" i="33476"/>
  <c r="CE294" i="33476"/>
  <c r="CB175" i="33476"/>
  <c r="CH302" i="33476"/>
  <c r="CF164" i="33476"/>
  <c r="CG167" i="33476"/>
  <c r="CD439" i="33476"/>
  <c r="CG466" i="33476"/>
  <c r="CD574" i="33476"/>
  <c r="CD305" i="33476"/>
  <c r="CE523" i="33476"/>
  <c r="CG634" i="33476"/>
  <c r="CE446" i="33476"/>
  <c r="CF585" i="33476"/>
  <c r="CE653" i="33476"/>
  <c r="CE743" i="33476"/>
  <c r="CG560" i="33476"/>
  <c r="CD186" i="33476"/>
  <c r="CE299" i="33476"/>
  <c r="CB152" i="33476"/>
  <c r="CA360" i="33476"/>
  <c r="CG301" i="33476"/>
  <c r="CH441" i="33476"/>
  <c r="CD345" i="33476"/>
  <c r="CC485" i="33476"/>
  <c r="CE491" i="33476"/>
  <c r="CH624" i="33476"/>
  <c r="CG351" i="33476"/>
  <c r="CC583" i="33476"/>
  <c r="CB651" i="33476"/>
  <c r="CD310" i="33476"/>
  <c r="CE443" i="33476"/>
  <c r="CB463" i="33476"/>
  <c r="CB479" i="33476"/>
  <c r="CB495" i="33476"/>
  <c r="CB584" i="33476"/>
  <c r="CB600" i="33476"/>
  <c r="CB616" i="33476"/>
  <c r="CB632" i="33476"/>
  <c r="CA668" i="33476"/>
  <c r="CA690" i="33476"/>
  <c r="CA726" i="33476"/>
  <c r="CA742" i="33476"/>
  <c r="CA758" i="33476"/>
  <c r="CA774" i="33476"/>
  <c r="CD880" i="33476"/>
  <c r="CE896" i="33476"/>
  <c r="CB766" i="33476"/>
  <c r="CA569" i="33476"/>
  <c r="CD200" i="33476"/>
  <c r="CA175" i="33476"/>
  <c r="CE297" i="33476"/>
  <c r="CF186" i="33476"/>
  <c r="CF193" i="33476"/>
  <c r="CH289" i="33476"/>
  <c r="CB351" i="33476"/>
  <c r="CA391" i="33476"/>
  <c r="CE212" i="33476"/>
  <c r="CG310" i="33476"/>
  <c r="CE342" i="33476"/>
  <c r="CH450" i="33476"/>
  <c r="CF314" i="33476"/>
  <c r="CC432" i="33476"/>
  <c r="CC464" i="33476"/>
  <c r="CC496" i="33476"/>
  <c r="CA445" i="33476"/>
  <c r="CA507" i="33476"/>
  <c r="CH595" i="33476"/>
  <c r="CH627" i="33476"/>
  <c r="CG667" i="33476"/>
  <c r="CG349" i="33476"/>
  <c r="CD470" i="33476"/>
  <c r="CC584" i="33476"/>
  <c r="CC616" i="33476"/>
  <c r="CB672" i="33476"/>
  <c r="CC350" i="33476"/>
  <c r="CB464" i="33476"/>
  <c r="CB496" i="33476"/>
  <c r="CB603" i="33476"/>
  <c r="CB635" i="33476"/>
  <c r="CA675" i="33476"/>
  <c r="CH558" i="33476"/>
  <c r="CE887" i="33476"/>
  <c r="CA605" i="33476"/>
  <c r="CH199" i="33476"/>
  <c r="CC162" i="33476"/>
  <c r="CA313" i="33476"/>
  <c r="CE211" i="33476"/>
  <c r="CG171" i="33476"/>
  <c r="CC297" i="33476"/>
  <c r="CF354" i="33476"/>
  <c r="CE410" i="33476"/>
  <c r="CH279" i="33476"/>
  <c r="CB314" i="33476"/>
  <c r="CA346" i="33476"/>
  <c r="CB182" i="33476"/>
  <c r="CF329" i="33476"/>
  <c r="CG439" i="33476"/>
  <c r="CG471" i="33476"/>
  <c r="CD308" i="33476"/>
  <c r="CE476" i="33476"/>
  <c r="CD579" i="33476"/>
  <c r="CD611" i="33476"/>
  <c r="CC647" i="33476"/>
  <c r="CD297" i="33476"/>
  <c r="CF445" i="33476"/>
  <c r="CG524" i="33476"/>
  <c r="CG599" i="33476"/>
  <c r="CG631" i="33476"/>
  <c r="CF671" i="33476"/>
  <c r="CF387" i="33476"/>
  <c r="CH463" i="33476"/>
  <c r="CH495" i="33476"/>
  <c r="CF602" i="33476"/>
  <c r="CF634" i="33476"/>
  <c r="CB533" i="33476"/>
  <c r="CA129" i="33476"/>
  <c r="CE325" i="33476"/>
  <c r="CA200" i="33476"/>
  <c r="CH333" i="33476"/>
  <c r="CE168" i="33476"/>
  <c r="CE344" i="33476"/>
  <c r="CF326" i="33476"/>
  <c r="CC470" i="33476"/>
  <c r="CE481" i="33476"/>
  <c r="CH613" i="33476"/>
  <c r="CE189" i="33476"/>
  <c r="CD530" i="33476"/>
  <c r="CC634" i="33476"/>
  <c r="CB458" i="33476"/>
  <c r="CB593" i="33476"/>
  <c r="CA673" i="33476"/>
  <c r="CA725" i="33476"/>
  <c r="CA757" i="33476"/>
  <c r="CC563" i="33476"/>
  <c r="CD553" i="33476"/>
  <c r="CA505" i="33476"/>
  <c r="CC781" i="33476"/>
  <c r="CC765" i="33476"/>
  <c r="CC749" i="33476"/>
  <c r="CC733" i="33476"/>
  <c r="CC717" i="33476"/>
  <c r="CD653" i="33476"/>
  <c r="CE609" i="33476"/>
  <c r="CE577" i="33476"/>
  <c r="CF466" i="33476"/>
  <c r="CC926" i="33476"/>
  <c r="CC918" i="33476"/>
  <c r="CC910" i="33476"/>
  <c r="CC902" i="33476"/>
  <c r="CC894" i="33476"/>
  <c r="CC886" i="33476"/>
  <c r="CC878" i="33476"/>
  <c r="CC870" i="33476"/>
  <c r="CC862" i="33476"/>
  <c r="CC819" i="33476"/>
  <c r="CG759" i="33476"/>
  <c r="CG506" i="33476"/>
  <c r="CB127" i="33476"/>
  <c r="CA309" i="33476"/>
  <c r="CG163" i="33476"/>
  <c r="CE380" i="33476"/>
  <c r="CB312" i="33476"/>
  <c r="CE154" i="33476"/>
  <c r="CH353" i="33476"/>
  <c r="CG493" i="33476"/>
  <c r="CC536" i="33476"/>
  <c r="CD637" i="33476"/>
  <c r="CG344" i="33476"/>
  <c r="CG528" i="33476"/>
  <c r="CG633" i="33476"/>
  <c r="CE448" i="33476"/>
  <c r="CF584" i="33476"/>
  <c r="CE728" i="33476"/>
  <c r="CE760" i="33476"/>
  <c r="CH777" i="33476"/>
  <c r="CH761" i="33476"/>
  <c r="CH745" i="33476"/>
  <c r="CH729" i="33476"/>
  <c r="CG709" i="33476"/>
  <c r="CE630" i="33476"/>
  <c r="CE598" i="33476"/>
  <c r="CA558" i="33476"/>
  <c r="CA461" i="33476"/>
  <c r="CG501" i="33476"/>
  <c r="CG919" i="33476"/>
  <c r="CG911" i="33476"/>
  <c r="CG903" i="33476"/>
  <c r="CG895" i="33476"/>
  <c r="CG887" i="33476"/>
  <c r="CG879" i="33476"/>
  <c r="CG871" i="33476"/>
  <c r="CG863" i="33476"/>
  <c r="CG840" i="33476"/>
  <c r="CH889" i="33476"/>
  <c r="CF162" i="33476"/>
  <c r="CF147" i="33476"/>
  <c r="CB292" i="33476"/>
  <c r="CF301" i="33476"/>
  <c r="CA440" i="33476"/>
  <c r="CC649" i="33476"/>
  <c r="CG637" i="33476"/>
  <c r="CH469" i="33476"/>
  <c r="CE684" i="33476"/>
  <c r="CE774" i="33476"/>
  <c r="CF549" i="33476"/>
  <c r="CB922" i="33476"/>
  <c r="CB914" i="33476"/>
  <c r="CB906" i="33476"/>
  <c r="CB898" i="33476"/>
  <c r="CB890" i="33476"/>
  <c r="CB882" i="33476"/>
  <c r="CB874" i="33476"/>
  <c r="CB866" i="33476"/>
  <c r="CB845" i="33476"/>
  <c r="CC711" i="33476"/>
  <c r="CF486" i="33476"/>
  <c r="CD785" i="33476"/>
  <c r="CD755" i="33476"/>
  <c r="CD723" i="33476"/>
  <c r="CF457" i="33476"/>
  <c r="CB500" i="33476"/>
  <c r="CF518" i="33476"/>
  <c r="CG426" i="33476"/>
  <c r="CG398" i="33476"/>
  <c r="CG365" i="33476"/>
  <c r="CG212" i="33476"/>
  <c r="CD407" i="33476"/>
  <c r="CB121" i="33476"/>
  <c r="CG95" i="33476"/>
  <c r="CE91" i="33476"/>
  <c r="CD75" i="33476"/>
  <c r="CB125" i="33476"/>
  <c r="CC155" i="33476"/>
  <c r="CH325" i="33476"/>
  <c r="CE340" i="33476"/>
  <c r="CC474" i="33476"/>
  <c r="CH633" i="33476"/>
  <c r="CC590" i="33476"/>
  <c r="CB411" i="33476"/>
  <c r="CB637" i="33476"/>
  <c r="CA735" i="33476"/>
  <c r="CF855" i="33476"/>
  <c r="CH764" i="33476"/>
  <c r="CH732" i="33476"/>
  <c r="CB449" i="33476"/>
  <c r="CD768" i="33476"/>
  <c r="CD736" i="33476"/>
  <c r="CF696" i="33476"/>
  <c r="CE543" i="33476"/>
  <c r="CB375" i="33476"/>
  <c r="CD527" i="33476"/>
  <c r="CB503" i="33476"/>
  <c r="CC429" i="33476"/>
  <c r="CC415" i="33476"/>
  <c r="CC384" i="33476"/>
  <c r="CC369" i="33476"/>
  <c r="CC357" i="33476"/>
  <c r="CD368" i="33476"/>
  <c r="CC121" i="33476"/>
  <c r="CA227" i="33476"/>
  <c r="CH125" i="33476"/>
  <c r="CG73" i="33476"/>
  <c r="CD141" i="33476"/>
  <c r="CD133" i="33476"/>
  <c r="CD110" i="33476"/>
  <c r="CG650" i="33476"/>
  <c r="CG530" i="33476"/>
  <c r="CB391" i="33476"/>
  <c r="CE369" i="33476"/>
  <c r="CD831" i="33476"/>
  <c r="CD647" i="33476"/>
  <c r="CE547" i="33476"/>
  <c r="CF848" i="33476"/>
  <c r="CH137" i="33476"/>
  <c r="CF746" i="33476"/>
  <c r="CD866" i="33476"/>
  <c r="CA478" i="33476"/>
  <c r="CH789" i="33476"/>
  <c r="CE143" i="33476"/>
  <c r="CG193" i="33476"/>
  <c r="CB242" i="33476"/>
  <c r="CD548" i="33476"/>
  <c r="CA470" i="33476"/>
  <c r="CA158" i="33476"/>
  <c r="CE314" i="33476"/>
  <c r="CG204" i="33476"/>
  <c r="CH320" i="33476"/>
  <c r="CG747" i="33476"/>
  <c r="CC190" i="33476"/>
  <c r="CF180" i="33476"/>
  <c r="CD234" i="33476"/>
  <c r="CC265" i="33476"/>
  <c r="CG486" i="33476"/>
  <c r="CD594" i="33476"/>
  <c r="CG350" i="33476"/>
  <c r="CG582" i="33476"/>
  <c r="CH460" i="33476"/>
  <c r="CF597" i="33476"/>
  <c r="CE671" i="33476"/>
  <c r="CE755" i="33476"/>
  <c r="CE915" i="33476"/>
  <c r="CD210" i="33476"/>
  <c r="CE323" i="33476"/>
  <c r="CE196" i="33476"/>
  <c r="CG313" i="33476"/>
  <c r="CE178" i="33476"/>
  <c r="CC433" i="33476"/>
  <c r="CC497" i="33476"/>
  <c r="CC532" i="33476"/>
  <c r="CH636" i="33476"/>
  <c r="CF436" i="33476"/>
  <c r="CC595" i="33476"/>
  <c r="CB669" i="33476"/>
  <c r="CD326" i="33476"/>
  <c r="CF375" i="33476"/>
  <c r="CE447" i="33476"/>
  <c r="CB465" i="33476"/>
  <c r="CB481" i="33476"/>
  <c r="CB497" i="33476"/>
  <c r="CB586" i="33476"/>
  <c r="CB602" i="33476"/>
  <c r="CB618" i="33476"/>
  <c r="CB634" i="33476"/>
  <c r="CA672" i="33476"/>
  <c r="CA728" i="33476"/>
  <c r="CA744" i="33476"/>
  <c r="CA760" i="33476"/>
  <c r="CA776" i="33476"/>
  <c r="CD912" i="33476"/>
  <c r="CE888" i="33476"/>
  <c r="CB758" i="33476"/>
  <c r="CB414" i="33476"/>
  <c r="CD208" i="33476"/>
  <c r="CA147" i="33476"/>
  <c r="CE305" i="33476"/>
  <c r="CE199" i="33476"/>
  <c r="CE206" i="33476"/>
  <c r="CH297" i="33476"/>
  <c r="CA407" i="33476"/>
  <c r="CD244" i="33476"/>
  <c r="CG314" i="33476"/>
  <c r="CE346" i="33476"/>
  <c r="CG183" i="33476"/>
  <c r="CF322" i="33476"/>
  <c r="CC436" i="33476"/>
  <c r="CC468" i="33476"/>
  <c r="CF279" i="33476"/>
  <c r="CE453" i="33476"/>
  <c r="CH520" i="33476"/>
  <c r="CH599" i="33476"/>
  <c r="CH631" i="33476"/>
  <c r="CG671" i="33476"/>
  <c r="CB360" i="33476"/>
  <c r="CD478" i="33476"/>
  <c r="CC588" i="33476"/>
  <c r="CC620" i="33476"/>
  <c r="CF361" i="33476"/>
  <c r="CB468" i="33476"/>
  <c r="CB575" i="33476"/>
  <c r="CB607" i="33476"/>
  <c r="CB639" i="33476"/>
  <c r="CA679" i="33476"/>
  <c r="CG552" i="33476"/>
  <c r="CE879" i="33476"/>
  <c r="CA589" i="33476"/>
  <c r="CH207" i="33476"/>
  <c r="CC178" i="33476"/>
  <c r="CA321" i="33476"/>
  <c r="CB93" i="33476"/>
  <c r="CA186" i="33476"/>
  <c r="CC305" i="33476"/>
  <c r="CE414" i="33476"/>
  <c r="CD285" i="33476"/>
  <c r="CB318" i="33476"/>
  <c r="CA350" i="33476"/>
  <c r="CF204" i="33476"/>
  <c r="CH335" i="33476"/>
  <c r="CG443" i="33476"/>
  <c r="CG475" i="33476"/>
  <c r="CE484" i="33476"/>
  <c r="CD583" i="33476"/>
  <c r="CD615" i="33476"/>
  <c r="CC651" i="33476"/>
  <c r="CD329" i="33476"/>
  <c r="CD453" i="33476"/>
  <c r="CG532" i="33476"/>
  <c r="CG603" i="33476"/>
  <c r="CG635" i="33476"/>
  <c r="CF675" i="33476"/>
  <c r="CH467" i="33476"/>
  <c r="CF574" i="33476"/>
  <c r="CF606" i="33476"/>
  <c r="CF638" i="33476"/>
  <c r="CA612" i="33476"/>
  <c r="CA155" i="33476"/>
  <c r="CF93" i="33476"/>
  <c r="CB164" i="33476"/>
  <c r="CB349" i="33476"/>
  <c r="CG288" i="33476"/>
  <c r="CE352" i="33476"/>
  <c r="CD338" i="33476"/>
  <c r="CC478" i="33476"/>
  <c r="CE497" i="33476"/>
  <c r="CH621" i="33476"/>
  <c r="CD317" i="33476"/>
  <c r="CC578" i="33476"/>
  <c r="CB650" i="33476"/>
  <c r="CB466" i="33476"/>
  <c r="CB601" i="33476"/>
  <c r="CA689" i="33476"/>
  <c r="CA729" i="33476"/>
  <c r="CA761" i="33476"/>
  <c r="CB563" i="33476"/>
  <c r="CD550" i="33476"/>
  <c r="CH778" i="33476"/>
  <c r="CH762" i="33476"/>
  <c r="CH746" i="33476"/>
  <c r="CH730" i="33476"/>
  <c r="CB709" i="33476"/>
  <c r="CE637" i="33476"/>
  <c r="CE605" i="33476"/>
  <c r="CE569" i="33476"/>
  <c r="CA465" i="33476"/>
  <c r="CC925" i="33476"/>
  <c r="CC917" i="33476"/>
  <c r="CC909" i="33476"/>
  <c r="CC901" i="33476"/>
  <c r="CC893" i="33476"/>
  <c r="CC885" i="33476"/>
  <c r="CC877" i="33476"/>
  <c r="CC869" i="33476"/>
  <c r="CC861" i="33476"/>
  <c r="CC835" i="33476"/>
  <c r="CH560" i="33476"/>
  <c r="CG751" i="33476"/>
  <c r="CF487" i="33476"/>
  <c r="CF154" i="33476"/>
  <c r="CA325" i="33476"/>
  <c r="CE192" i="33476"/>
  <c r="CE160" i="33476"/>
  <c r="CB320" i="33476"/>
  <c r="CB257" i="33476"/>
  <c r="CG437" i="33476"/>
  <c r="CD292" i="33476"/>
  <c r="CD581" i="33476"/>
  <c r="CC645" i="33476"/>
  <c r="CB364" i="33476"/>
  <c r="CG577" i="33476"/>
  <c r="CF649" i="33476"/>
  <c r="CH457" i="33476"/>
  <c r="CF592" i="33476"/>
  <c r="CE672" i="33476"/>
  <c r="CE732" i="33476"/>
  <c r="CE764" i="33476"/>
  <c r="CF815" i="33476"/>
  <c r="CC776" i="33476"/>
  <c r="CC760" i="33476"/>
  <c r="CC744" i="33476"/>
  <c r="CC728" i="33476"/>
  <c r="CG701" i="33476"/>
  <c r="CE626" i="33476"/>
  <c r="CE594" i="33476"/>
  <c r="CE550" i="33476"/>
  <c r="CB447" i="33476"/>
  <c r="CG926" i="33476"/>
  <c r="CG918" i="33476"/>
  <c r="CG910" i="33476"/>
  <c r="CG902" i="33476"/>
  <c r="CG894" i="33476"/>
  <c r="CG886" i="33476"/>
  <c r="CG878" i="33476"/>
  <c r="CG870" i="33476"/>
  <c r="CG862" i="33476"/>
  <c r="CG819" i="33476"/>
  <c r="CH921" i="33476"/>
  <c r="CC154" i="33476"/>
  <c r="CB205" i="33476"/>
  <c r="CB308" i="33476"/>
  <c r="CF333" i="33476"/>
  <c r="CE472" i="33476"/>
  <c r="CG336" i="33476"/>
  <c r="CF653" i="33476"/>
  <c r="CH485" i="33476"/>
  <c r="CE718" i="33476"/>
  <c r="CE782" i="33476"/>
  <c r="CG540" i="33476"/>
  <c r="CB921" i="33476"/>
  <c r="CB913" i="33476"/>
  <c r="CB905" i="33476"/>
  <c r="CB897" i="33476"/>
  <c r="CB889" i="33476"/>
  <c r="CB881" i="33476"/>
  <c r="CB873" i="33476"/>
  <c r="CB865" i="33476"/>
  <c r="CB840" i="33476"/>
  <c r="CA485" i="33476"/>
  <c r="CD783" i="33476"/>
  <c r="CD751" i="33476"/>
  <c r="CD719" i="33476"/>
  <c r="CD672" i="33476"/>
  <c r="CA456" i="33476"/>
  <c r="CC526" i="33476"/>
  <c r="CF506" i="33476"/>
  <c r="CG411" i="33476"/>
  <c r="CG380" i="33476"/>
  <c r="CG364" i="33476"/>
  <c r="CB212" i="33476"/>
  <c r="CD391" i="33476"/>
  <c r="CH368" i="33476"/>
  <c r="CF121" i="33476"/>
  <c r="CB95" i="33476"/>
  <c r="CC231" i="33476"/>
  <c r="CD93" i="33476"/>
  <c r="CC75" i="33476"/>
  <c r="CE285" i="33476"/>
  <c r="CB353" i="33476"/>
  <c r="CH432" i="33476"/>
  <c r="CC490" i="33476"/>
  <c r="CG649" i="33476"/>
  <c r="CC606" i="33476"/>
  <c r="CB454" i="33476"/>
  <c r="CA653" i="33476"/>
  <c r="CA743" i="33476"/>
  <c r="CH760" i="33476"/>
  <c r="CH728" i="33476"/>
  <c r="CB441" i="33476"/>
  <c r="CD764" i="33476"/>
  <c r="CD732" i="33476"/>
  <c r="CD679" i="33476"/>
  <c r="CG522" i="33476"/>
  <c r="CF184" i="33476"/>
  <c r="CC522" i="33476"/>
  <c r="CC253" i="33476"/>
  <c r="CC427" i="33476"/>
  <c r="CC414" i="33476"/>
  <c r="CC402" i="33476"/>
  <c r="CC383" i="33476"/>
  <c r="CC368" i="33476"/>
  <c r="CC356" i="33476"/>
  <c r="CH365" i="33476"/>
  <c r="CG244" i="33476"/>
  <c r="CG125" i="33476"/>
  <c r="CC251" i="33476"/>
  <c r="CC141" i="33476"/>
  <c r="CC133" i="33476"/>
  <c r="CC110" i="33476"/>
  <c r="CA75" i="33476"/>
  <c r="CA650" i="33476"/>
  <c r="CE571" i="33476"/>
  <c r="CB384" i="33476"/>
  <c r="CC567" i="33476"/>
  <c r="CG567" i="33476"/>
  <c r="CD649" i="33476"/>
  <c r="CD851" i="33476"/>
  <c r="CA506" i="33476"/>
  <c r="CG242" i="33476"/>
  <c r="CA455" i="33476"/>
  <c r="CD914" i="33476"/>
  <c r="CF778" i="33476"/>
  <c r="CE889" i="33476"/>
  <c r="CC164" i="33476"/>
  <c r="CG209" i="33476"/>
  <c r="CC288" i="33476"/>
  <c r="CB547" i="33476"/>
  <c r="CD145" i="33476"/>
  <c r="CA164" i="33476"/>
  <c r="CE320" i="33476"/>
  <c r="CF119" i="33476"/>
  <c r="CH328" i="33476"/>
  <c r="CB738" i="33476"/>
  <c r="CE223" i="33476"/>
  <c r="CF268" i="33476"/>
  <c r="CF295" i="33476"/>
  <c r="CG492" i="33476"/>
  <c r="CD600" i="33476"/>
  <c r="CB398" i="33476"/>
  <c r="CG586" i="33476"/>
  <c r="CF672" i="33476"/>
  <c r="CH464" i="33476"/>
  <c r="CF601" i="33476"/>
  <c r="CE675" i="33476"/>
  <c r="CE759" i="33476"/>
  <c r="CE899" i="33476"/>
  <c r="CA133" i="33476"/>
  <c r="CE331" i="33476"/>
  <c r="CB209" i="33476"/>
  <c r="CA398" i="33476"/>
  <c r="CG317" i="33476"/>
  <c r="CA203" i="33476"/>
  <c r="CC437" i="33476"/>
  <c r="CH268" i="33476"/>
  <c r="CH576" i="33476"/>
  <c r="CH640" i="33476"/>
  <c r="CF444" i="33476"/>
  <c r="CC599" i="33476"/>
  <c r="CB673" i="33476"/>
  <c r="CC336" i="33476"/>
  <c r="CB402" i="33476"/>
  <c r="CB451" i="33476"/>
  <c r="CB467" i="33476"/>
  <c r="CB483" i="33476"/>
  <c r="CE524" i="33476"/>
  <c r="CB588" i="33476"/>
  <c r="CB604" i="33476"/>
  <c r="CB620" i="33476"/>
  <c r="CB636" i="33476"/>
  <c r="CA704" i="33476"/>
  <c r="CA730" i="33476"/>
  <c r="CA746" i="33476"/>
  <c r="CA762" i="33476"/>
  <c r="CA778" i="33476"/>
  <c r="CD807" i="33476"/>
  <c r="CE880" i="33476"/>
  <c r="CB750" i="33476"/>
  <c r="CD152" i="33476"/>
  <c r="CF69" i="33476"/>
  <c r="CC163" i="33476"/>
  <c r="CE313" i="33476"/>
  <c r="CF214" i="33476"/>
  <c r="CB156" i="33476"/>
  <c r="CH305" i="33476"/>
  <c r="CA411" i="33476"/>
  <c r="CF286" i="33476"/>
  <c r="CG318" i="33476"/>
  <c r="CE350" i="33476"/>
  <c r="CE209" i="33476"/>
  <c r="CF330" i="33476"/>
  <c r="CC440" i="33476"/>
  <c r="CC472" i="33476"/>
  <c r="CD312" i="33476"/>
  <c r="CE461" i="33476"/>
  <c r="CG527" i="33476"/>
  <c r="CH603" i="33476"/>
  <c r="CH635" i="33476"/>
  <c r="CG675" i="33476"/>
  <c r="CB379" i="33476"/>
  <c r="CD486" i="33476"/>
  <c r="CC592" i="33476"/>
  <c r="CC624" i="33476"/>
  <c r="CB406" i="33476"/>
  <c r="CB472" i="33476"/>
  <c r="CB579" i="33476"/>
  <c r="CB611" i="33476"/>
  <c r="CA647" i="33476"/>
  <c r="CD686" i="33476"/>
  <c r="CF548" i="33476"/>
  <c r="CE871" i="33476"/>
  <c r="CH151" i="33476"/>
  <c r="CG148" i="33476"/>
  <c r="CC194" i="33476"/>
  <c r="CA329" i="33476"/>
  <c r="CF143" i="33476"/>
  <c r="CG198" i="33476"/>
  <c r="CC313" i="33476"/>
  <c r="CE418" i="33476"/>
  <c r="CB290" i="33476"/>
  <c r="CB322" i="33476"/>
  <c r="CA354" i="33476"/>
  <c r="CD247" i="33476"/>
  <c r="CH339" i="33476"/>
  <c r="CG447" i="33476"/>
  <c r="CG479" i="33476"/>
  <c r="CF426" i="33476"/>
  <c r="CE492" i="33476"/>
  <c r="CD587" i="33476"/>
  <c r="CD619" i="33476"/>
  <c r="CC655" i="33476"/>
  <c r="CG340" i="33476"/>
  <c r="CD461" i="33476"/>
  <c r="CG575" i="33476"/>
  <c r="CG607" i="33476"/>
  <c r="CG639" i="33476"/>
  <c r="CF224" i="33476"/>
  <c r="CF418" i="33476"/>
  <c r="CH471" i="33476"/>
  <c r="CF578" i="33476"/>
  <c r="CF610" i="33476"/>
  <c r="CE646" i="33476"/>
  <c r="CE548" i="33476"/>
  <c r="CA171" i="33476"/>
  <c r="CF108" i="33476"/>
  <c r="CB193" i="33476"/>
  <c r="CA357" i="33476"/>
  <c r="CG296" i="33476"/>
  <c r="CH436" i="33476"/>
  <c r="CD346" i="33476"/>
  <c r="CC486" i="33476"/>
  <c r="CC524" i="33476"/>
  <c r="CH629" i="33476"/>
  <c r="CG345" i="33476"/>
  <c r="CC586" i="33476"/>
  <c r="CB682" i="33476"/>
  <c r="CB474" i="33476"/>
  <c r="CB609" i="33476"/>
  <c r="CA733" i="33476"/>
  <c r="CA765" i="33476"/>
  <c r="CD562" i="33476"/>
  <c r="CC550" i="33476"/>
  <c r="CA815" i="33476"/>
  <c r="CC777" i="33476"/>
  <c r="CC761" i="33476"/>
  <c r="CC745" i="33476"/>
  <c r="CC729" i="33476"/>
  <c r="CF706" i="33476"/>
  <c r="CE633" i="33476"/>
  <c r="CE601" i="33476"/>
  <c r="CE565" i="33476"/>
  <c r="CB445" i="33476"/>
  <c r="CC924" i="33476"/>
  <c r="CC916" i="33476"/>
  <c r="CC908" i="33476"/>
  <c r="CC900" i="33476"/>
  <c r="CC892" i="33476"/>
  <c r="CC884" i="33476"/>
  <c r="CC876" i="33476"/>
  <c r="CC868" i="33476"/>
  <c r="CC860" i="33476"/>
  <c r="CC831" i="33476"/>
  <c r="CG546" i="33476"/>
  <c r="CG743" i="33476"/>
  <c r="CF455" i="33476"/>
  <c r="CF170" i="33476"/>
  <c r="CE179" i="33476"/>
  <c r="CC301" i="33476"/>
  <c r="CH228" i="33476"/>
  <c r="CB328" i="33476"/>
  <c r="CC280" i="33476"/>
  <c r="CG445" i="33476"/>
  <c r="CF432" i="33476"/>
  <c r="CD589" i="33476"/>
  <c r="CC653" i="33476"/>
  <c r="CF406" i="33476"/>
  <c r="CG585" i="33476"/>
  <c r="CF657" i="33476"/>
  <c r="CH465" i="33476"/>
  <c r="CF600" i="33476"/>
  <c r="CE736" i="33476"/>
  <c r="CE768" i="33476"/>
  <c r="CC811" i="33476"/>
  <c r="CH773" i="33476"/>
  <c r="CH757" i="33476"/>
  <c r="CH741" i="33476"/>
  <c r="CH725" i="33476"/>
  <c r="CE622" i="33476"/>
  <c r="CE590" i="33476"/>
  <c r="CE540" i="33476"/>
  <c r="CB439" i="33476"/>
  <c r="CG925" i="33476"/>
  <c r="CG917" i="33476"/>
  <c r="CG909" i="33476"/>
  <c r="CG901" i="33476"/>
  <c r="CG893" i="33476"/>
  <c r="CG885" i="33476"/>
  <c r="CG877" i="33476"/>
  <c r="CG869" i="33476"/>
  <c r="CG861" i="33476"/>
  <c r="CG835" i="33476"/>
  <c r="CA285" i="33476"/>
  <c r="CC293" i="33476"/>
  <c r="CB324" i="33476"/>
  <c r="CH349" i="33476"/>
  <c r="CA503" i="33476"/>
  <c r="CF441" i="33476"/>
  <c r="CF669" i="33476"/>
  <c r="CE528" i="33476"/>
  <c r="CE726" i="33476"/>
  <c r="CH564" i="33476"/>
  <c r="CF505" i="33476"/>
  <c r="CB920" i="33476"/>
  <c r="CB912" i="33476"/>
  <c r="CB904" i="33476"/>
  <c r="CB896" i="33476"/>
  <c r="CB888" i="33476"/>
  <c r="CB880" i="33476"/>
  <c r="CB872" i="33476"/>
  <c r="CB864" i="33476"/>
  <c r="CB819" i="33476"/>
  <c r="CD704" i="33476"/>
  <c r="CF470" i="33476"/>
  <c r="CD779" i="33476"/>
  <c r="CD747" i="33476"/>
  <c r="CH715" i="33476"/>
  <c r="CA560" i="33476"/>
  <c r="CB418" i="33476"/>
  <c r="CH522" i="33476"/>
  <c r="CE126" i="33476"/>
  <c r="CG423" i="33476"/>
  <c r="CG410" i="33476"/>
  <c r="CG391" i="33476"/>
  <c r="CG379" i="33476"/>
  <c r="CD212" i="33476"/>
  <c r="CD387" i="33476"/>
  <c r="CH364" i="33476"/>
  <c r="CD77" i="33476"/>
  <c r="CG81" i="33476"/>
  <c r="CG216" i="33476"/>
  <c r="CF91" i="33476"/>
  <c r="CC93" i="33476"/>
  <c r="CD73" i="33476"/>
  <c r="CE75" i="33476"/>
  <c r="CE317" i="33476"/>
  <c r="CA369" i="33476"/>
  <c r="CH448" i="33476"/>
  <c r="CA441" i="33476"/>
  <c r="CD262" i="33476"/>
  <c r="CC622" i="33476"/>
  <c r="CB470" i="33476"/>
  <c r="CA669" i="33476"/>
  <c r="CA751" i="33476"/>
  <c r="CF850" i="33476"/>
  <c r="CH756" i="33476"/>
  <c r="CH724" i="33476"/>
  <c r="CF427" i="33476"/>
  <c r="CD760" i="33476"/>
  <c r="CD728" i="33476"/>
  <c r="CH671" i="33476"/>
  <c r="CF493" i="33476"/>
  <c r="CF536" i="33476"/>
  <c r="CH518" i="33476"/>
  <c r="CC255" i="33476"/>
  <c r="CC426" i="33476"/>
  <c r="CC398" i="33476"/>
  <c r="CC365" i="33476"/>
  <c r="CC235" i="33476"/>
  <c r="CD364" i="33476"/>
  <c r="CC232" i="33476"/>
  <c r="CH84" i="33476"/>
  <c r="CC242" i="33476"/>
  <c r="CD139" i="33476"/>
  <c r="CD131" i="33476"/>
  <c r="CD108" i="33476"/>
  <c r="CC650" i="33476"/>
  <c r="CE650" i="33476"/>
  <c r="CE551" i="33476"/>
  <c r="CD520" i="33476"/>
  <c r="CF811" i="33476"/>
  <c r="CE570" i="33476"/>
  <c r="CA552" i="33476"/>
  <c r="CH685" i="33476"/>
  <c r="CH69" i="33476"/>
  <c r="CD701" i="33476"/>
  <c r="CA904" i="33476"/>
  <c r="CG537" i="33476"/>
  <c r="CB757" i="33476"/>
  <c r="CC208" i="33476"/>
  <c r="CG154" i="33476"/>
  <c r="CC310" i="33476"/>
  <c r="CE898" i="33476"/>
  <c r="CD163" i="33476"/>
  <c r="CE137" i="33476"/>
  <c r="CB75" i="33476"/>
  <c r="CA182" i="33476"/>
  <c r="CF346" i="33476"/>
  <c r="CA604" i="33476"/>
  <c r="CA319" i="33476"/>
  <c r="CC319" i="33476"/>
  <c r="CB305" i="33476"/>
  <c r="CF331" i="33476"/>
  <c r="CD300" i="33476"/>
  <c r="CD620" i="33476"/>
  <c r="CF439" i="33476"/>
  <c r="CG598" i="33476"/>
  <c r="CF688" i="33476"/>
  <c r="CH476" i="33476"/>
  <c r="CF613" i="33476"/>
  <c r="CE771" i="33476"/>
  <c r="CA165" i="33476"/>
  <c r="CE183" i="33476"/>
  <c r="CH295" i="33476"/>
  <c r="CA422" i="33476"/>
  <c r="CG329" i="33476"/>
  <c r="CC285" i="33476"/>
  <c r="CC449" i="33476"/>
  <c r="CH588" i="33476"/>
  <c r="CG672" i="33476"/>
  <c r="CD468" i="33476"/>
  <c r="CC611" i="33476"/>
  <c r="CB675" i="33476"/>
  <c r="CC340" i="33476"/>
  <c r="CB453" i="33476"/>
  <c r="CB469" i="33476"/>
  <c r="CB485" i="33476"/>
  <c r="CB574" i="33476"/>
  <c r="CB590" i="33476"/>
  <c r="CB606" i="33476"/>
  <c r="CB622" i="33476"/>
  <c r="CB638" i="33476"/>
  <c r="CA732" i="33476"/>
  <c r="CA748" i="33476"/>
  <c r="CA764" i="33476"/>
  <c r="CA780" i="33476"/>
  <c r="CH791" i="33476"/>
  <c r="CE872" i="33476"/>
  <c r="CB742" i="33476"/>
  <c r="CD160" i="33476"/>
  <c r="CB110" i="33476"/>
  <c r="CC179" i="33476"/>
  <c r="CE321" i="33476"/>
  <c r="CB234" i="33476"/>
  <c r="CB172" i="33476"/>
  <c r="CH313" i="33476"/>
  <c r="CA415" i="33476"/>
  <c r="CG290" i="33476"/>
  <c r="CG322" i="33476"/>
  <c r="CE354" i="33476"/>
  <c r="CA234" i="33476"/>
  <c r="CD336" i="33476"/>
  <c r="CC444" i="33476"/>
  <c r="CC476" i="33476"/>
  <c r="CF360" i="33476"/>
  <c r="CE469" i="33476"/>
  <c r="CH575" i="33476"/>
  <c r="CH607" i="33476"/>
  <c r="CH639" i="33476"/>
  <c r="CG679" i="33476"/>
  <c r="CF402" i="33476"/>
  <c r="CD494" i="33476"/>
  <c r="CC596" i="33476"/>
  <c r="CC628" i="33476"/>
  <c r="CB684" i="33476"/>
  <c r="CE437" i="33476"/>
  <c r="CB476" i="33476"/>
  <c r="CB583" i="33476"/>
  <c r="CB615" i="33476"/>
  <c r="CA651" i="33476"/>
  <c r="CF695" i="33476"/>
  <c r="CH546" i="33476"/>
  <c r="CE863" i="33476"/>
  <c r="CH159" i="33476"/>
  <c r="CF150" i="33476"/>
  <c r="CC210" i="33476"/>
  <c r="CG164" i="33476"/>
  <c r="CF211" i="33476"/>
  <c r="CC321" i="33476"/>
  <c r="CE422" i="33476"/>
  <c r="CB294" i="33476"/>
  <c r="CB326" i="33476"/>
  <c r="CD434" i="33476"/>
  <c r="CF289" i="33476"/>
  <c r="CH343" i="33476"/>
  <c r="CG451" i="33476"/>
  <c r="CG483" i="33476"/>
  <c r="CA436" i="33476"/>
  <c r="CE506" i="33476"/>
  <c r="CD591" i="33476"/>
  <c r="CD623" i="33476"/>
  <c r="CG348" i="33476"/>
  <c r="CD469" i="33476"/>
  <c r="CG579" i="33476"/>
  <c r="CG611" i="33476"/>
  <c r="CF647" i="33476"/>
  <c r="CD298" i="33476"/>
  <c r="CE436" i="33476"/>
  <c r="CH475" i="33476"/>
  <c r="CF582" i="33476"/>
  <c r="CF614" i="33476"/>
  <c r="CE654" i="33476"/>
  <c r="CD148" i="33476"/>
  <c r="CE133" i="33476"/>
  <c r="CB180" i="33476"/>
  <c r="CB223" i="33476"/>
  <c r="CA365" i="33476"/>
  <c r="CG304" i="33476"/>
  <c r="CH444" i="33476"/>
  <c r="CD354" i="33476"/>
  <c r="CC494" i="33476"/>
  <c r="CH536" i="33476"/>
  <c r="CH637" i="33476"/>
  <c r="CB407" i="33476"/>
  <c r="CC594" i="33476"/>
  <c r="CB690" i="33476"/>
  <c r="CB482" i="33476"/>
  <c r="CB617" i="33476"/>
  <c r="CA737" i="33476"/>
  <c r="CA769" i="33476"/>
  <c r="CC562" i="33476"/>
  <c r="CB550" i="33476"/>
  <c r="CH774" i="33476"/>
  <c r="CH758" i="33476"/>
  <c r="CH742" i="33476"/>
  <c r="CH726" i="33476"/>
  <c r="CB701" i="33476"/>
  <c r="CE629" i="33476"/>
  <c r="CE597" i="33476"/>
  <c r="CG526" i="33476"/>
  <c r="CB437" i="33476"/>
  <c r="CC923" i="33476"/>
  <c r="CC915" i="33476"/>
  <c r="CC907" i="33476"/>
  <c r="CC899" i="33476"/>
  <c r="CC891" i="33476"/>
  <c r="CC883" i="33476"/>
  <c r="CC875" i="33476"/>
  <c r="CC867" i="33476"/>
  <c r="CC855" i="33476"/>
  <c r="CC827" i="33476"/>
  <c r="CH533" i="33476"/>
  <c r="CG735" i="33476"/>
  <c r="CH147" i="33476"/>
  <c r="CE131" i="33476"/>
  <c r="CA205" i="33476"/>
  <c r="CC317" i="33476"/>
  <c r="CE247" i="33476"/>
  <c r="CA336" i="33476"/>
  <c r="CF293" i="33476"/>
  <c r="CG453" i="33476"/>
  <c r="CA448" i="33476"/>
  <c r="CD597" i="33476"/>
  <c r="CC669" i="33476"/>
  <c r="CB433" i="33476"/>
  <c r="CG593" i="33476"/>
  <c r="CF673" i="33476"/>
  <c r="CH473" i="33476"/>
  <c r="CF608" i="33476"/>
  <c r="CE688" i="33476"/>
  <c r="CE740" i="33476"/>
  <c r="CE772" i="33476"/>
  <c r="CC772" i="33476"/>
  <c r="CC756" i="33476"/>
  <c r="CC740" i="33476"/>
  <c r="CC724" i="33476"/>
  <c r="CE618" i="33476"/>
  <c r="CE586" i="33476"/>
  <c r="CF494" i="33476"/>
  <c r="CF391" i="33476"/>
  <c r="CG924" i="33476"/>
  <c r="CG916" i="33476"/>
  <c r="CG908" i="33476"/>
  <c r="CG900" i="33476"/>
  <c r="CG892" i="33476"/>
  <c r="CG884" i="33476"/>
  <c r="CG876" i="33476"/>
  <c r="CG868" i="33476"/>
  <c r="CG860" i="33476"/>
  <c r="CG831" i="33476"/>
  <c r="CF552" i="33476"/>
  <c r="CA317" i="33476"/>
  <c r="CC325" i="33476"/>
  <c r="CA340" i="33476"/>
  <c r="CG441" i="33476"/>
  <c r="CE530" i="33476"/>
  <c r="CD473" i="33476"/>
  <c r="CF685" i="33476"/>
  <c r="CF588" i="33476"/>
  <c r="CE734" i="33476"/>
  <c r="CG563" i="33476"/>
  <c r="CC505" i="33476"/>
  <c r="CB919" i="33476"/>
  <c r="CB911" i="33476"/>
  <c r="CB903" i="33476"/>
  <c r="CB895" i="33476"/>
  <c r="CB887" i="33476"/>
  <c r="CB879" i="33476"/>
  <c r="CB871" i="33476"/>
  <c r="CB863" i="33476"/>
  <c r="CB835" i="33476"/>
  <c r="CA543" i="33476"/>
  <c r="CA469" i="33476"/>
  <c r="CD775" i="33476"/>
  <c r="CD743" i="33476"/>
  <c r="CD711" i="33476"/>
  <c r="CE556" i="33476"/>
  <c r="CB536" i="33476"/>
  <c r="CD507" i="33476"/>
  <c r="CG247" i="33476"/>
  <c r="CG422" i="33476"/>
  <c r="CG390" i="33476"/>
  <c r="CG361" i="33476"/>
  <c r="CD427" i="33476"/>
  <c r="CH384" i="33476"/>
  <c r="CC77" i="33476"/>
  <c r="CH106" i="33476"/>
  <c r="CA216" i="33476"/>
  <c r="CD125" i="33476"/>
  <c r="CC73" i="33476"/>
  <c r="CA596" i="33476"/>
  <c r="CA193" i="33476"/>
  <c r="CA401" i="33476"/>
  <c r="CF302" i="33476"/>
  <c r="CE473" i="33476"/>
  <c r="CG337" i="33476"/>
  <c r="CC638" i="33476"/>
  <c r="CB486" i="33476"/>
  <c r="CA685" i="33476"/>
  <c r="CA759" i="33476"/>
  <c r="CB785" i="33476"/>
  <c r="CH752" i="33476"/>
  <c r="CH720" i="33476"/>
  <c r="CD291" i="33476"/>
  <c r="CD756" i="33476"/>
  <c r="CD724" i="33476"/>
  <c r="CD667" i="33476"/>
  <c r="CA492" i="33476"/>
  <c r="CF532" i="33476"/>
  <c r="CD503" i="33476"/>
  <c r="CF247" i="33476"/>
  <c r="CC411" i="33476"/>
  <c r="CC380" i="33476"/>
  <c r="CC364" i="33476"/>
  <c r="CH212" i="33476"/>
  <c r="CH361" i="33476"/>
  <c r="CH77" i="33476"/>
  <c r="CB231" i="33476"/>
  <c r="CH79" i="33476"/>
  <c r="CC234" i="33476"/>
  <c r="CC139" i="33476"/>
  <c r="CC131" i="33476"/>
  <c r="CC108" i="33476"/>
  <c r="CF650" i="33476"/>
  <c r="CB567" i="33476"/>
  <c r="CF567" i="33476"/>
  <c r="CA567" i="33476"/>
  <c r="CB789" i="33476"/>
  <c r="CA561" i="33476"/>
  <c r="CH912" i="33476"/>
  <c r="CA862" i="33476"/>
  <c r="CG733" i="33476"/>
  <c r="CH156" i="33476"/>
  <c r="CA302" i="33476"/>
  <c r="CE210" i="33476"/>
  <c r="CB342" i="33476"/>
  <c r="CC797" i="33476"/>
  <c r="CD189" i="33476"/>
  <c r="CC189" i="33476"/>
  <c r="CB204" i="33476"/>
  <c r="CE174" i="33476"/>
  <c r="CH797" i="33476"/>
  <c r="CH177" i="33476"/>
  <c r="CG201" i="33476"/>
  <c r="CB331" i="33476"/>
  <c r="CG434" i="33476"/>
  <c r="CE458" i="33476"/>
  <c r="CC654" i="33476"/>
  <c r="CD471" i="33476"/>
  <c r="CG614" i="33476"/>
  <c r="CC343" i="33476"/>
  <c r="CH492" i="33476"/>
  <c r="CF629" i="33476"/>
  <c r="CE723" i="33476"/>
  <c r="CD146" i="33476"/>
  <c r="CC175" i="33476"/>
  <c r="CB153" i="33476"/>
  <c r="CH327" i="33476"/>
  <c r="CH227" i="33476"/>
  <c r="CE345" i="33476"/>
  <c r="CF316" i="33476"/>
  <c r="CC465" i="33476"/>
  <c r="CE451" i="33476"/>
  <c r="CH604" i="33476"/>
  <c r="CH253" i="33476"/>
  <c r="CA500" i="33476"/>
  <c r="CC627" i="33476"/>
  <c r="CB689" i="33476"/>
  <c r="CC348" i="33476"/>
  <c r="CB457" i="33476"/>
  <c r="CB473" i="33476"/>
  <c r="CB489" i="33476"/>
  <c r="CB578" i="33476"/>
  <c r="CB594" i="33476"/>
  <c r="CB610" i="33476"/>
  <c r="CB626" i="33476"/>
  <c r="CA646" i="33476"/>
  <c r="CA684" i="33476"/>
  <c r="CA720" i="33476"/>
  <c r="CA736" i="33476"/>
  <c r="CA752" i="33476"/>
  <c r="CA768" i="33476"/>
  <c r="CA491" i="33476"/>
  <c r="CE920" i="33476"/>
  <c r="CB726" i="33476"/>
  <c r="CD176" i="33476"/>
  <c r="CA151" i="33476"/>
  <c r="CC211" i="33476"/>
  <c r="CA78" i="33476"/>
  <c r="CB149" i="33476"/>
  <c r="CF199" i="33476"/>
  <c r="CH329" i="33476"/>
  <c r="CA379" i="33476"/>
  <c r="CA427" i="33476"/>
  <c r="CG298" i="33476"/>
  <c r="CG330" i="33476"/>
  <c r="CH438" i="33476"/>
  <c r="CF290" i="33476"/>
  <c r="CD344" i="33476"/>
  <c r="CC452" i="33476"/>
  <c r="CC484" i="33476"/>
  <c r="CE485" i="33476"/>
  <c r="CH583" i="33476"/>
  <c r="CH615" i="33476"/>
  <c r="CG651" i="33476"/>
  <c r="CD301" i="33476"/>
  <c r="CF446" i="33476"/>
  <c r="CD526" i="33476"/>
  <c r="CC604" i="33476"/>
  <c r="CC636" i="33476"/>
  <c r="CD302" i="33476"/>
  <c r="CB452" i="33476"/>
  <c r="CB484" i="33476"/>
  <c r="CB591" i="33476"/>
  <c r="CB623" i="33476"/>
  <c r="CH845" i="33476"/>
  <c r="CE911" i="33476"/>
  <c r="CE845" i="33476"/>
  <c r="CH175" i="33476"/>
  <c r="CF166" i="33476"/>
  <c r="CA289" i="33476"/>
  <c r="CE163" i="33476"/>
  <c r="CG192" i="33476"/>
  <c r="CD232" i="33476"/>
  <c r="CB337" i="33476"/>
  <c r="CE398" i="33476"/>
  <c r="CB186" i="33476"/>
  <c r="CB302" i="33476"/>
  <c r="CA334" i="33476"/>
  <c r="CD442" i="33476"/>
  <c r="CF305" i="33476"/>
  <c r="CH351" i="33476"/>
  <c r="CG459" i="33476"/>
  <c r="CG491" i="33476"/>
  <c r="CE452" i="33476"/>
  <c r="CA527" i="33476"/>
  <c r="CD599" i="33476"/>
  <c r="CD631" i="33476"/>
  <c r="CC671" i="33476"/>
  <c r="CD485" i="33476"/>
  <c r="CG587" i="33476"/>
  <c r="CG619" i="33476"/>
  <c r="CF655" i="33476"/>
  <c r="CC341" i="33476"/>
  <c r="CH451" i="33476"/>
  <c r="CH483" i="33476"/>
  <c r="CF590" i="33476"/>
  <c r="CF622" i="33476"/>
  <c r="CE686" i="33476"/>
  <c r="CD180" i="33476"/>
  <c r="CC203" i="33476"/>
  <c r="CB246" i="33476"/>
  <c r="CF285" i="33476"/>
  <c r="CG320" i="33476"/>
  <c r="CC258" i="33476"/>
  <c r="CC446" i="33476"/>
  <c r="CF433" i="33476"/>
  <c r="CH589" i="33476"/>
  <c r="CG653" i="33476"/>
  <c r="CF450" i="33476"/>
  <c r="CC610" i="33476"/>
  <c r="CC346" i="33476"/>
  <c r="CE500" i="33476"/>
  <c r="CB633" i="33476"/>
  <c r="CA709" i="33476"/>
  <c r="CA745" i="33476"/>
  <c r="CA777" i="33476"/>
  <c r="CD556" i="33476"/>
  <c r="CC540" i="33476"/>
  <c r="CG793" i="33476"/>
  <c r="CH770" i="33476"/>
  <c r="CH754" i="33476"/>
  <c r="CH738" i="33476"/>
  <c r="CH722" i="33476"/>
  <c r="CD689" i="33476"/>
  <c r="CE621" i="33476"/>
  <c r="CE589" i="33476"/>
  <c r="CA497" i="33476"/>
  <c r="CB387" i="33476"/>
  <c r="CC921" i="33476"/>
  <c r="CC913" i="33476"/>
  <c r="CC905" i="33476"/>
  <c r="CC897" i="33476"/>
  <c r="CC889" i="33476"/>
  <c r="CC881" i="33476"/>
  <c r="CC873" i="33476"/>
  <c r="CC865" i="33476"/>
  <c r="CC850" i="33476"/>
  <c r="CC823" i="33476"/>
  <c r="CG783" i="33476"/>
  <c r="CG719" i="33476"/>
  <c r="CH179" i="33476"/>
  <c r="CC202" i="33476"/>
  <c r="CG172" i="33476"/>
  <c r="CF348" i="33476"/>
  <c r="CB288" i="33476"/>
  <c r="CA352" i="33476"/>
  <c r="CF325" i="33476"/>
  <c r="CG469" i="33476"/>
  <c r="CE480" i="33476"/>
  <c r="CD613" i="33476"/>
  <c r="CC685" i="33476"/>
  <c r="CD465" i="33476"/>
  <c r="CG609" i="33476"/>
  <c r="CD314" i="33476"/>
  <c r="CH489" i="33476"/>
  <c r="CF624" i="33476"/>
  <c r="CE748" i="33476"/>
  <c r="CE780" i="33476"/>
  <c r="CB802" i="33476"/>
  <c r="CC768" i="33476"/>
  <c r="CC752" i="33476"/>
  <c r="CC736" i="33476"/>
  <c r="CC720" i="33476"/>
  <c r="CH646" i="33476"/>
  <c r="CE610" i="33476"/>
  <c r="CE578" i="33476"/>
  <c r="CF478" i="33476"/>
  <c r="CB194" i="33476"/>
  <c r="CG922" i="33476"/>
  <c r="CG914" i="33476"/>
  <c r="CG906" i="33476"/>
  <c r="CG898" i="33476"/>
  <c r="CG890" i="33476"/>
  <c r="CG882" i="33476"/>
  <c r="CG874" i="33476"/>
  <c r="CG866" i="33476"/>
  <c r="CF797" i="33476"/>
  <c r="CA490" i="33476"/>
  <c r="CB192" i="33476"/>
  <c r="CE368" i="33476"/>
  <c r="CD448" i="33476"/>
  <c r="CG473" i="33476"/>
  <c r="CD601" i="33476"/>
  <c r="CG589" i="33476"/>
  <c r="CC353" i="33476"/>
  <c r="CF620" i="33476"/>
  <c r="CE750" i="33476"/>
  <c r="CF562" i="33476"/>
  <c r="CB925" i="33476"/>
  <c r="CB917" i="33476"/>
  <c r="CB909" i="33476"/>
  <c r="CB901" i="33476"/>
  <c r="CB893" i="33476"/>
  <c r="CB885" i="33476"/>
  <c r="CB877" i="33476"/>
  <c r="CB869" i="33476"/>
  <c r="CB861" i="33476"/>
  <c r="CB827" i="33476"/>
  <c r="CA537" i="33476"/>
  <c r="CA453" i="33476"/>
  <c r="CD767" i="33476"/>
  <c r="CD735" i="33476"/>
  <c r="CD695" i="33476"/>
  <c r="CA488" i="33476"/>
  <c r="CB528" i="33476"/>
  <c r="CF530" i="33476"/>
  <c r="CC221" i="33476"/>
  <c r="CG418" i="33476"/>
  <c r="CG406" i="33476"/>
  <c r="CH380" i="33476"/>
  <c r="CA71" i="33476"/>
  <c r="CB106" i="33476"/>
  <c r="CB119" i="33476"/>
  <c r="CD84" i="33476"/>
  <c r="CD156" i="33476"/>
  <c r="CF148" i="33476"/>
  <c r="CG292" i="33476"/>
  <c r="CD350" i="33476"/>
  <c r="CH585" i="33476"/>
  <c r="CD474" i="33476"/>
  <c r="CB686" i="33476"/>
  <c r="CB589" i="33476"/>
  <c r="CA711" i="33476"/>
  <c r="CA775" i="33476"/>
  <c r="CH776" i="33476"/>
  <c r="CH744" i="33476"/>
  <c r="CH695" i="33476"/>
  <c r="CD780" i="33476"/>
  <c r="CD748" i="33476"/>
  <c r="CD651" i="33476"/>
  <c r="CA476" i="33476"/>
  <c r="CF524" i="33476"/>
  <c r="CB523" i="33476"/>
  <c r="CD227" i="33476"/>
  <c r="CC422" i="33476"/>
  <c r="CC390" i="33476"/>
  <c r="CC361" i="33476"/>
  <c r="CF212" i="33476"/>
  <c r="CD384" i="33476"/>
  <c r="CH357" i="33476"/>
  <c r="CE77" i="33476"/>
  <c r="CF216" i="33476"/>
  <c r="CH75" i="33476"/>
  <c r="CC223" i="33476"/>
  <c r="CC137" i="33476"/>
  <c r="CC129" i="33476"/>
  <c r="CC99" i="33476"/>
  <c r="CD709" i="33476"/>
  <c r="CE545" i="33476"/>
  <c r="CF826" i="33476"/>
  <c r="CH108" i="33476"/>
  <c r="CB717" i="33476"/>
  <c r="CE878" i="33476"/>
  <c r="CF191" i="33476"/>
  <c r="CC331" i="33476"/>
  <c r="CD626" i="33476"/>
  <c r="CH480" i="33476"/>
  <c r="CA629" i="33476"/>
  <c r="CA432" i="33476"/>
  <c r="CB423" i="33476"/>
  <c r="CC615" i="33476"/>
  <c r="CB455" i="33476"/>
  <c r="CB592" i="33476"/>
  <c r="CA682" i="33476"/>
  <c r="CA766" i="33476"/>
  <c r="CB734" i="33476"/>
  <c r="CE329" i="33476"/>
  <c r="CA375" i="33476"/>
  <c r="CH434" i="33476"/>
  <c r="CC480" i="33476"/>
  <c r="CH611" i="33476"/>
  <c r="CD518" i="33476"/>
  <c r="CE445" i="33476"/>
  <c r="CA655" i="33476"/>
  <c r="CH167" i="33476"/>
  <c r="CA180" i="33476"/>
  <c r="CE426" i="33476"/>
  <c r="CF297" i="33476"/>
  <c r="CA444" i="33476"/>
  <c r="CC667" i="33476"/>
  <c r="CG615" i="33476"/>
  <c r="CH479" i="33476"/>
  <c r="CD164" i="33476"/>
  <c r="CD296" i="33476"/>
  <c r="CC602" i="33476"/>
  <c r="CA701" i="33476"/>
  <c r="CD540" i="33476"/>
  <c r="CC741" i="33476"/>
  <c r="CE593" i="33476"/>
  <c r="CC914" i="33476"/>
  <c r="CC882" i="33476"/>
  <c r="CH163" i="33476"/>
  <c r="CG266" i="33476"/>
  <c r="CE464" i="33476"/>
  <c r="CG601" i="33476"/>
  <c r="CE704" i="33476"/>
  <c r="CH769" i="33476"/>
  <c r="CD690" i="33476"/>
  <c r="CD323" i="33476"/>
  <c r="CG899" i="33476"/>
  <c r="CG867" i="33476"/>
  <c r="CG457" i="33476"/>
  <c r="CF604" i="33476"/>
  <c r="CB918" i="33476"/>
  <c r="CB886" i="33476"/>
  <c r="CB831" i="33476"/>
  <c r="CD771" i="33476"/>
  <c r="CB532" i="33476"/>
  <c r="CG407" i="33476"/>
  <c r="CD423" i="33476"/>
  <c r="CG106" i="33476"/>
  <c r="CD70" i="33476"/>
  <c r="CD334" i="33476"/>
  <c r="CE532" i="33476"/>
  <c r="CH748" i="33476"/>
  <c r="CD720" i="33476"/>
  <c r="CB527" i="33476"/>
  <c r="CC391" i="33476"/>
  <c r="CD129" i="33476"/>
  <c r="CD650" i="33476"/>
  <c r="CF384" i="33476"/>
  <c r="CH567" i="33476"/>
  <c r="CA562" i="33476"/>
  <c r="CA525" i="33476"/>
  <c r="CB555" i="33476"/>
  <c r="CE555" i="33476"/>
  <c r="CE787" i="33476"/>
  <c r="CH176" i="33476"/>
  <c r="CG770" i="33476"/>
  <c r="CH247" i="33476"/>
  <c r="CE375" i="33476"/>
  <c r="CH496" i="33476"/>
  <c r="CD154" i="33476"/>
  <c r="CD276" i="33476"/>
  <c r="CE459" i="33476"/>
  <c r="CC631" i="33476"/>
  <c r="CB459" i="33476"/>
  <c r="CB596" i="33476"/>
  <c r="CA686" i="33476"/>
  <c r="CA770" i="33476"/>
  <c r="CB718" i="33476"/>
  <c r="CE127" i="33476"/>
  <c r="CA383" i="33476"/>
  <c r="CH442" i="33476"/>
  <c r="CC488" i="33476"/>
  <c r="CH619" i="33476"/>
  <c r="CC576" i="33476"/>
  <c r="CB456" i="33476"/>
  <c r="CA667" i="33476"/>
  <c r="CH183" i="33476"/>
  <c r="CF205" i="33476"/>
  <c r="CF208" i="33476"/>
  <c r="CF313" i="33476"/>
  <c r="CE460" i="33476"/>
  <c r="CH234" i="33476"/>
  <c r="CG623" i="33476"/>
  <c r="CH487" i="33476"/>
  <c r="CD196" i="33476"/>
  <c r="CA449" i="33476"/>
  <c r="CC618" i="33476"/>
  <c r="CA717" i="33476"/>
  <c r="CB540" i="33476"/>
  <c r="CC737" i="33476"/>
  <c r="CE585" i="33476"/>
  <c r="CC912" i="33476"/>
  <c r="CC880" i="33476"/>
  <c r="CH195" i="33476"/>
  <c r="CB296" i="33476"/>
  <c r="CE496" i="33476"/>
  <c r="CG617" i="33476"/>
  <c r="CE720" i="33476"/>
  <c r="CH765" i="33476"/>
  <c r="CE638" i="33476"/>
  <c r="CH513" i="33476"/>
  <c r="CG897" i="33476"/>
  <c r="CG865" i="33476"/>
  <c r="CH155" i="33476"/>
  <c r="CG489" i="33476"/>
  <c r="CF636" i="33476"/>
  <c r="CB916" i="33476"/>
  <c r="CB884" i="33476"/>
  <c r="CD763" i="33476"/>
  <c r="CB524" i="33476"/>
  <c r="CD415" i="33476"/>
  <c r="CH91" i="33476"/>
  <c r="CA93" i="33476"/>
  <c r="CC442" i="33476"/>
  <c r="CB605" i="33476"/>
  <c r="CH740" i="33476"/>
  <c r="CB519" i="33476"/>
  <c r="CC387" i="33476"/>
  <c r="CD380" i="33476"/>
  <c r="CH93" i="33476"/>
  <c r="CD123" i="33476"/>
  <c r="CB84" i="33476"/>
  <c r="CA811" i="33476"/>
  <c r="CD835" i="33476"/>
  <c r="CA272" i="33476"/>
  <c r="CD171" i="33476"/>
  <c r="CF782" i="33476"/>
  <c r="CB311" i="33476"/>
  <c r="CF447" i="33476"/>
  <c r="CF617" i="33476"/>
  <c r="CA173" i="33476"/>
  <c r="CG333" i="33476"/>
  <c r="CH592" i="33476"/>
  <c r="CB685" i="33476"/>
  <c r="CB471" i="33476"/>
  <c r="CB608" i="33476"/>
  <c r="CA718" i="33476"/>
  <c r="CA782" i="33476"/>
  <c r="CD168" i="33476"/>
  <c r="CE95" i="33476"/>
  <c r="CA423" i="33476"/>
  <c r="CA251" i="33476"/>
  <c r="CF398" i="33476"/>
  <c r="CG647" i="33476"/>
  <c r="CC600" i="33476"/>
  <c r="CB480" i="33476"/>
  <c r="CF158" i="33476"/>
  <c r="CA195" i="33476"/>
  <c r="CB298" i="33476"/>
  <c r="CH347" i="33476"/>
  <c r="CC520" i="33476"/>
  <c r="CF651" i="33476"/>
  <c r="CF586" i="33476"/>
  <c r="CC171" i="33476"/>
  <c r="CG312" i="33476"/>
  <c r="CH581" i="33476"/>
  <c r="CD318" i="33476"/>
  <c r="CA741" i="33476"/>
  <c r="CF807" i="33476"/>
  <c r="CC725" i="33476"/>
  <c r="CA522" i="33476"/>
  <c r="CC906" i="33476"/>
  <c r="CC874" i="33476"/>
  <c r="CC170" i="33476"/>
  <c r="CA344" i="33476"/>
  <c r="CD605" i="33476"/>
  <c r="CF689" i="33476"/>
  <c r="CE744" i="33476"/>
  <c r="CH753" i="33476"/>
  <c r="CE614" i="33476"/>
  <c r="CG923" i="33476"/>
  <c r="CG891" i="33476"/>
  <c r="CG855" i="33476"/>
  <c r="CD585" i="33476"/>
  <c r="CE742" i="33476"/>
  <c r="CB910" i="33476"/>
  <c r="CB878" i="33476"/>
  <c r="CD739" i="33476"/>
  <c r="CD253" i="33476"/>
  <c r="CG387" i="33476"/>
  <c r="CD383" i="33476"/>
  <c r="CA119" i="33476"/>
  <c r="CF401" i="33476"/>
  <c r="CG503" i="33476"/>
  <c r="CA695" i="33476"/>
  <c r="CD655" i="33476"/>
  <c r="CB247" i="33476"/>
  <c r="CC379" i="33476"/>
  <c r="CD360" i="33476"/>
  <c r="CG79" i="33476"/>
  <c r="CD99" i="33476"/>
  <c r="CE242" i="33476"/>
  <c r="CD525" i="33476"/>
  <c r="CB544" i="33476"/>
  <c r="CA555" i="33476"/>
  <c r="CH555" i="33476"/>
  <c r="CD500" i="33476"/>
  <c r="CA312" i="33476"/>
  <c r="CD195" i="33476"/>
  <c r="CH552" i="33476"/>
  <c r="CA337" i="33476"/>
  <c r="CD479" i="33476"/>
  <c r="CF633" i="33476"/>
  <c r="CC191" i="33476"/>
  <c r="CE349" i="33476"/>
  <c r="CH608" i="33476"/>
  <c r="CB210" i="33476"/>
  <c r="CB475" i="33476"/>
  <c r="CB612" i="33476"/>
  <c r="CA722" i="33476"/>
  <c r="CH651" i="33476"/>
  <c r="CD184" i="33476"/>
  <c r="CB165" i="33476"/>
  <c r="CA431" i="33476"/>
  <c r="CF298" i="33476"/>
  <c r="CB427" i="33476"/>
  <c r="CG655" i="33476"/>
  <c r="CC608" i="33476"/>
  <c r="CB488" i="33476"/>
  <c r="CH873" i="33476"/>
  <c r="CF174" i="33476"/>
  <c r="CG268" i="33476"/>
  <c r="CB306" i="33476"/>
  <c r="CG431" i="33476"/>
  <c r="CH532" i="33476"/>
  <c r="CF429" i="33476"/>
  <c r="CF594" i="33476"/>
  <c r="CE293" i="33476"/>
  <c r="CG328" i="33476"/>
  <c r="CH597" i="33476"/>
  <c r="CB429" i="33476"/>
  <c r="CA749" i="33476"/>
  <c r="CG785" i="33476"/>
  <c r="CC721" i="33476"/>
  <c r="CF482" i="33476"/>
  <c r="CC904" i="33476"/>
  <c r="CC872" i="33476"/>
  <c r="CC802" i="33476"/>
  <c r="CA261" i="33476"/>
  <c r="CD436" i="33476"/>
  <c r="CD621" i="33476"/>
  <c r="CC345" i="33476"/>
  <c r="CE752" i="33476"/>
  <c r="CH749" i="33476"/>
  <c r="CE606" i="33476"/>
  <c r="CG921" i="33476"/>
  <c r="CG889" i="33476"/>
  <c r="CG850" i="33476"/>
  <c r="CB265" i="33476"/>
  <c r="CD617" i="33476"/>
  <c r="CE758" i="33476"/>
  <c r="CB908" i="33476"/>
  <c r="CB876" i="33476"/>
  <c r="CA807" i="33476"/>
  <c r="CD731" i="33476"/>
  <c r="CF526" i="33476"/>
  <c r="CG384" i="33476"/>
  <c r="CD379" i="33476"/>
  <c r="CE88" i="33476"/>
  <c r="CD188" i="33476"/>
  <c r="CH601" i="33476"/>
  <c r="CA719" i="33476"/>
  <c r="CA556" i="33476"/>
  <c r="CA551" i="33476"/>
  <c r="CG221" i="33476"/>
  <c r="CC375" i="33476"/>
  <c r="CD356" i="33476"/>
  <c r="CG75" i="33476"/>
  <c r="CD74" i="33476"/>
  <c r="CB797" i="33476"/>
  <c r="CE546" i="33476"/>
  <c r="CH684" i="33476"/>
  <c r="CA890" i="33476"/>
  <c r="CG174" i="33476"/>
  <c r="CC153" i="33476"/>
  <c r="CA474" i="33476"/>
  <c r="CH338" i="33476"/>
  <c r="CG602" i="33476"/>
  <c r="CB196" i="33476"/>
  <c r="CF292" i="33476"/>
  <c r="CC344" i="33476"/>
  <c r="CB487" i="33476"/>
  <c r="CB624" i="33476"/>
  <c r="CA734" i="33476"/>
  <c r="CD789" i="33476"/>
  <c r="CA137" i="33476"/>
  <c r="CG186" i="33476"/>
  <c r="CG294" i="33476"/>
  <c r="CD340" i="33476"/>
  <c r="CE477" i="33476"/>
  <c r="CG280" i="33476"/>
  <c r="CC632" i="33476"/>
  <c r="CB587" i="33476"/>
  <c r="CE919" i="33476"/>
  <c r="CA257" i="33476"/>
  <c r="CC329" i="33476"/>
  <c r="CB330" i="33476"/>
  <c r="CG455" i="33476"/>
  <c r="CD595" i="33476"/>
  <c r="CD477" i="33476"/>
  <c r="CD330" i="33476"/>
  <c r="CF618" i="33476"/>
  <c r="CG205" i="33476"/>
  <c r="CE162" i="33476"/>
  <c r="CG645" i="33476"/>
  <c r="CB490" i="33476"/>
  <c r="CA773" i="33476"/>
  <c r="CC773" i="33476"/>
  <c r="CF423" i="33476"/>
  <c r="CC898" i="33476"/>
  <c r="CC866" i="33476"/>
  <c r="CA793" i="33476"/>
  <c r="CA123" i="33476"/>
  <c r="CF309" i="33476"/>
  <c r="CH481" i="33476"/>
  <c r="CE776" i="33476"/>
  <c r="CH737" i="33476"/>
  <c r="CE582" i="33476"/>
  <c r="CG915" i="33476"/>
  <c r="CG883" i="33476"/>
  <c r="CG827" i="33476"/>
  <c r="CF352" i="33476"/>
  <c r="CG536" i="33476"/>
  <c r="CH562" i="33476"/>
  <c r="CB902" i="33476"/>
  <c r="CB870" i="33476"/>
  <c r="CE542" i="33476"/>
  <c r="CA247" i="33476"/>
  <c r="CG375" i="33476"/>
  <c r="CH360" i="33476"/>
  <c r="CC125" i="33476"/>
  <c r="CB187" i="33476"/>
  <c r="CF442" i="33476"/>
  <c r="CA767" i="33476"/>
  <c r="CH785" i="33476"/>
  <c r="CF477" i="33476"/>
  <c r="CC423" i="33476"/>
  <c r="CG77" i="33476"/>
  <c r="CC228" i="33476"/>
  <c r="CB525" i="33476"/>
  <c r="CD555" i="33476"/>
  <c r="CG777" i="33476"/>
  <c r="CC320" i="33476"/>
  <c r="CE161" i="33476"/>
  <c r="CA331" i="33476"/>
  <c r="CB368" i="33476"/>
  <c r="CF200" i="33476"/>
  <c r="CE775" i="33476"/>
  <c r="CH303" i="33476"/>
  <c r="CC453" i="33476"/>
  <c r="CD476" i="33476"/>
  <c r="CB415" i="33476"/>
  <c r="CB576" i="33476"/>
  <c r="CB640" i="33476"/>
  <c r="CA750" i="33476"/>
  <c r="CE864" i="33476"/>
  <c r="CC195" i="33476"/>
  <c r="CH321" i="33476"/>
  <c r="CG326" i="33476"/>
  <c r="CC448" i="33476"/>
  <c r="CH579" i="33476"/>
  <c r="CF438" i="33476"/>
  <c r="CB688" i="33476"/>
  <c r="CB619" i="33476"/>
  <c r="CE855" i="33476"/>
  <c r="CE125" i="33476"/>
  <c r="CE390" i="33476"/>
  <c r="CD438" i="33476"/>
  <c r="CG487" i="33476"/>
  <c r="CD627" i="33476"/>
  <c r="CG583" i="33476"/>
  <c r="CE444" i="33476"/>
  <c r="CE682" i="33476"/>
  <c r="CB262" i="33476"/>
  <c r="CC438" i="33476"/>
  <c r="CF434" i="33476"/>
  <c r="CB625" i="33476"/>
  <c r="CB562" i="33476"/>
  <c r="CC757" i="33476"/>
  <c r="CE625" i="33476"/>
  <c r="CC922" i="33476"/>
  <c r="CC890" i="33476"/>
  <c r="CG727" i="33476"/>
  <c r="CC333" i="33476"/>
  <c r="CG461" i="33476"/>
  <c r="CF449" i="33476"/>
  <c r="CF616" i="33476"/>
  <c r="CH721" i="33476"/>
  <c r="CA493" i="33476"/>
  <c r="CG907" i="33476"/>
  <c r="CG875" i="33476"/>
  <c r="CD432" i="33476"/>
  <c r="CG285" i="33476"/>
  <c r="CB926" i="33476"/>
  <c r="CB894" i="33476"/>
  <c r="CB862" i="33476"/>
  <c r="CF454" i="33476"/>
  <c r="CF489" i="33476"/>
  <c r="CG360" i="33476"/>
  <c r="CF71" i="33476"/>
  <c r="CA433" i="33476"/>
  <c r="CB654" i="33476"/>
  <c r="CH780" i="33476"/>
  <c r="CD752" i="33476"/>
  <c r="CF528" i="33476"/>
  <c r="CC410" i="33476"/>
  <c r="CA212" i="33476"/>
  <c r="CC224" i="33476"/>
  <c r="CD137" i="33476"/>
  <c r="CF525" i="33476"/>
  <c r="CC555" i="33476"/>
  <c r="CF692" i="33476"/>
  <c r="CE660" i="33476"/>
  <c r="CD896" i="33476"/>
  <c r="AQ821" i="33476"/>
  <c r="AS809" i="33476"/>
  <c r="AO809" i="33476"/>
  <c r="AN693" i="33476"/>
  <c r="AO693" i="33476"/>
  <c r="AM805" i="33476"/>
  <c r="AN825" i="33476"/>
  <c r="AT663" i="33476"/>
  <c r="CO359" i="33476"/>
  <c r="CC360" i="33476"/>
  <c r="CA783" i="33476"/>
  <c r="CH356" i="33476"/>
  <c r="CD532" i="33476"/>
  <c r="CG605" i="33476"/>
  <c r="CG913" i="33476"/>
  <c r="CH497" i="33476"/>
  <c r="CG775" i="33476"/>
  <c r="CD673" i="33476"/>
  <c r="CG669" i="33476"/>
  <c r="CC349" i="33476"/>
  <c r="CA338" i="33476"/>
  <c r="CB595" i="33476"/>
  <c r="CD348" i="33476"/>
  <c r="CE912" i="33476"/>
  <c r="CC352" i="33476"/>
  <c r="CE727" i="33476"/>
  <c r="CC205" i="33476"/>
  <c r="AW805" i="33476"/>
  <c r="BQ805" i="33476"/>
  <c r="BB805" i="33476"/>
  <c r="BD805" i="33476"/>
  <c r="BA805" i="33476"/>
  <c r="BK805" i="33476"/>
  <c r="BC805" i="33476"/>
  <c r="CO805" i="33476"/>
  <c r="AX805" i="33476"/>
  <c r="CQ805" i="33476"/>
  <c r="CL805" i="33476"/>
  <c r="BW805" i="33476"/>
  <c r="BU805" i="33476"/>
  <c r="BS805" i="33476"/>
  <c r="CE805" i="33476"/>
  <c r="BL805" i="33476"/>
  <c r="BR805" i="33476"/>
  <c r="BG805" i="33476"/>
  <c r="AY805" i="33476"/>
  <c r="AE805" i="33476"/>
  <c r="CM805" i="33476"/>
  <c r="CB805" i="33476"/>
  <c r="CG805" i="33476"/>
  <c r="CC805" i="33476"/>
  <c r="CH805" i="33476"/>
  <c r="CD805" i="33476"/>
  <c r="BM805" i="33476"/>
  <c r="BN805" i="33476"/>
  <c r="BI805" i="33476"/>
  <c r="CA805" i="33476"/>
  <c r="BH805" i="33476"/>
  <c r="DV805" i="33476"/>
  <c r="AN805" i="33476"/>
  <c r="AO805" i="33476"/>
  <c r="CF805" i="33476"/>
  <c r="BV697" i="33476"/>
  <c r="AW697" i="33476"/>
  <c r="BB697" i="33476"/>
  <c r="CK697" i="33476"/>
  <c r="CO697" i="33476"/>
  <c r="AZ697" i="33476"/>
  <c r="BK697" i="33476"/>
  <c r="BQ697" i="33476"/>
  <c r="BU697" i="33476"/>
  <c r="AX697" i="33476"/>
  <c r="AI697" i="33476"/>
  <c r="CQ697" i="33476"/>
  <c r="AD697" i="33476"/>
  <c r="CL697" i="33476"/>
  <c r="BW697" i="33476"/>
  <c r="AC697" i="33476"/>
  <c r="BJ697" i="33476"/>
  <c r="BX697" i="33476"/>
  <c r="BS697" i="33476"/>
  <c r="BL697" i="33476"/>
  <c r="AG697" i="33476"/>
  <c r="BD697" i="33476"/>
  <c r="BR697" i="33476"/>
  <c r="AY697" i="33476"/>
  <c r="CM697" i="33476"/>
  <c r="AE697" i="33476"/>
  <c r="CF697" i="33476"/>
  <c r="CG697" i="33476"/>
  <c r="AJ697" i="33476"/>
  <c r="BC697" i="33476"/>
  <c r="CB697" i="33476"/>
  <c r="CH697" i="33476"/>
  <c r="CR697" i="33476"/>
  <c r="BH697" i="33476"/>
  <c r="BG697" i="33476"/>
  <c r="BM697" i="33476"/>
  <c r="BN697" i="33476"/>
  <c r="CD697" i="33476"/>
  <c r="CE697" i="33476"/>
  <c r="CA697" i="33476"/>
  <c r="DV697" i="33476"/>
  <c r="CC697" i="33476"/>
  <c r="AT697" i="33476"/>
  <c r="BI697" i="33476"/>
  <c r="CH416" i="33476"/>
  <c r="CC842" i="33476"/>
  <c r="CB692" i="33476"/>
  <c r="CM692" i="33476"/>
  <c r="CO692" i="33476"/>
  <c r="CP692" i="33476"/>
  <c r="CF702" i="33476"/>
  <c r="CK813" i="33476"/>
  <c r="CF660" i="33476"/>
  <c r="CD864" i="33476"/>
  <c r="AT707" i="33476"/>
  <c r="AR821" i="33476"/>
  <c r="AN707" i="33476"/>
  <c r="AR825" i="33476"/>
  <c r="AT809" i="33476"/>
  <c r="AS693" i="33476"/>
  <c r="AR707" i="33476"/>
  <c r="AO676" i="33476"/>
  <c r="CR525" i="33476"/>
  <c r="CF712" i="33476"/>
  <c r="CR524" i="33476"/>
  <c r="CO405" i="33476"/>
  <c r="CR853" i="33476"/>
  <c r="CC407" i="33476"/>
  <c r="CH286" i="33476"/>
  <c r="CG357" i="33476"/>
  <c r="CB860" i="33476"/>
  <c r="CH242" i="33476"/>
  <c r="CA477" i="33476"/>
  <c r="CD481" i="33476"/>
  <c r="CC845" i="33476"/>
  <c r="CC753" i="33476"/>
  <c r="CC454" i="33476"/>
  <c r="CG591" i="33476"/>
  <c r="CE402" i="33476"/>
  <c r="CC334" i="33476"/>
  <c r="CE334" i="33476"/>
  <c r="CA754" i="33476"/>
  <c r="CA524" i="33476"/>
  <c r="CC351" i="33476"/>
  <c r="CA459" i="33476"/>
  <c r="CM817" i="33476"/>
  <c r="CQ817" i="33476"/>
  <c r="BS817" i="33476"/>
  <c r="AX817" i="33476"/>
  <c r="AZ817" i="33476"/>
  <c r="CN817" i="33476"/>
  <c r="BC817" i="33476"/>
  <c r="CK817" i="33476"/>
  <c r="BD817" i="33476"/>
  <c r="CR817" i="33476"/>
  <c r="AI817" i="33476"/>
  <c r="BV817" i="33476"/>
  <c r="BJ817" i="33476"/>
  <c r="BQ817" i="33476"/>
  <c r="CO817" i="33476"/>
  <c r="BN817" i="33476"/>
  <c r="BU817" i="33476"/>
  <c r="BT817" i="33476"/>
  <c r="BH817" i="33476"/>
  <c r="AF817" i="33476"/>
  <c r="CD817" i="33476"/>
  <c r="AH817" i="33476"/>
  <c r="BX817" i="33476"/>
  <c r="CP817" i="33476"/>
  <c r="BM817" i="33476"/>
  <c r="CH817" i="33476"/>
  <c r="BI817" i="33476"/>
  <c r="BA817" i="33476"/>
  <c r="BB817" i="33476"/>
  <c r="AW817" i="33476"/>
  <c r="BR817" i="33476"/>
  <c r="AC817" i="33476"/>
  <c r="AG817" i="33476"/>
  <c r="AJ817" i="33476"/>
  <c r="CE817" i="33476"/>
  <c r="CF817" i="33476"/>
  <c r="CA817" i="33476"/>
  <c r="CG817" i="33476"/>
  <c r="CB817" i="33476"/>
  <c r="BG817" i="33476"/>
  <c r="CC817" i="33476"/>
  <c r="BK817" i="33476"/>
  <c r="BL817" i="33476"/>
  <c r="BD716" i="33476"/>
  <c r="AW716" i="33476"/>
  <c r="BT716" i="33476"/>
  <c r="CO716" i="33476"/>
  <c r="CK716" i="33476"/>
  <c r="BQ716" i="33476"/>
  <c r="AG716" i="33476"/>
  <c r="AY716" i="33476"/>
  <c r="CR716" i="33476"/>
  <c r="CP716" i="33476"/>
  <c r="AE716" i="33476"/>
  <c r="BV716" i="33476"/>
  <c r="BN716" i="33476"/>
  <c r="BI716" i="33476"/>
  <c r="BU716" i="33476"/>
  <c r="AH716" i="33476"/>
  <c r="AX716" i="33476"/>
  <c r="AI716" i="33476"/>
  <c r="AC716" i="33476"/>
  <c r="CQ716" i="33476"/>
  <c r="AD716" i="33476"/>
  <c r="CL716" i="33476"/>
  <c r="BS716" i="33476"/>
  <c r="BW716" i="33476"/>
  <c r="BJ716" i="33476"/>
  <c r="CG716" i="33476"/>
  <c r="CB716" i="33476"/>
  <c r="BG716" i="33476"/>
  <c r="BB716" i="33476"/>
  <c r="BR716" i="33476"/>
  <c r="BC716" i="33476"/>
  <c r="CC716" i="33476"/>
  <c r="BK716" i="33476"/>
  <c r="BL716" i="33476"/>
  <c r="CA716" i="33476"/>
  <c r="CE716" i="33476"/>
  <c r="CD716" i="33476"/>
  <c r="BH716" i="33476"/>
  <c r="AM716" i="33476"/>
  <c r="CF716" i="33476"/>
  <c r="CH716" i="33476"/>
  <c r="DV716" i="33476"/>
  <c r="AT716" i="33476"/>
  <c r="AS716" i="33476"/>
  <c r="BB680" i="33476"/>
  <c r="AY680" i="33476"/>
  <c r="AX680" i="33476"/>
  <c r="AW680" i="33476"/>
  <c r="CP680" i="33476"/>
  <c r="CM680" i="33476"/>
  <c r="CO680" i="33476"/>
  <c r="CQ680" i="33476"/>
  <c r="CL680" i="33476"/>
  <c r="CK680" i="33476"/>
  <c r="BH680" i="33476"/>
  <c r="BQ680" i="33476"/>
  <c r="BL680" i="33476"/>
  <c r="BS680" i="33476"/>
  <c r="BR680" i="33476"/>
  <c r="BU680" i="33476"/>
  <c r="BW680" i="33476"/>
  <c r="BV680" i="33476"/>
  <c r="BI680" i="33476"/>
  <c r="BG680" i="33476"/>
  <c r="AF680" i="33476"/>
  <c r="AC680" i="33476"/>
  <c r="AG680" i="33476"/>
  <c r="AD680" i="33476"/>
  <c r="BT680" i="33476"/>
  <c r="AI680" i="33476"/>
  <c r="BX680" i="33476"/>
  <c r="CN680" i="33476"/>
  <c r="BD680" i="33476"/>
  <c r="AZ680" i="33476"/>
  <c r="AJ680" i="33476"/>
  <c r="CR680" i="33476"/>
  <c r="CH680" i="33476"/>
  <c r="AH680" i="33476"/>
  <c r="CC680" i="33476"/>
  <c r="CF680" i="33476"/>
  <c r="BM680" i="33476"/>
  <c r="BJ680" i="33476"/>
  <c r="DV680" i="33476"/>
  <c r="CD680" i="33476"/>
  <c r="BK680" i="33476"/>
  <c r="CB680" i="33476"/>
  <c r="CE680" i="33476"/>
  <c r="AE680" i="33476"/>
  <c r="CA680" i="33476"/>
  <c r="BN680" i="33476"/>
  <c r="AM680" i="33476"/>
  <c r="AR680" i="33476"/>
  <c r="CG680" i="33476"/>
  <c r="AP680" i="33476"/>
  <c r="CD248" i="33476"/>
  <c r="CO842" i="33476"/>
  <c r="CA692" i="33476"/>
  <c r="CL692" i="33476"/>
  <c r="CO804" i="33476"/>
  <c r="CB660" i="33476"/>
  <c r="AP693" i="33476"/>
  <c r="AQ817" i="33476"/>
  <c r="CL572" i="33476"/>
  <c r="CM694" i="33476"/>
  <c r="AN680" i="33476"/>
  <c r="AO680" i="33476"/>
  <c r="AT676" i="33476"/>
  <c r="AP817" i="33476"/>
  <c r="AO716" i="33476"/>
  <c r="AQ693" i="33476"/>
  <c r="AN809" i="33476"/>
  <c r="AM707" i="33476"/>
  <c r="AP805" i="33476"/>
  <c r="AS821" i="33476"/>
  <c r="AM676" i="33476"/>
  <c r="CG789" i="33476"/>
  <c r="CC815" i="33476"/>
  <c r="AM637" i="33476"/>
  <c r="AT901" i="33476"/>
  <c r="AR715" i="33476"/>
  <c r="AN390" i="33476"/>
  <c r="AT863" i="33476"/>
  <c r="AT789" i="33476"/>
  <c r="AQ875" i="33476"/>
  <c r="AN767" i="33476"/>
  <c r="AN719" i="33476"/>
  <c r="AT527" i="33476"/>
  <c r="AR767" i="33476"/>
  <c r="AP926" i="33476"/>
  <c r="AN552" i="33476"/>
  <c r="AQ908" i="33476"/>
  <c r="AQ860" i="33476"/>
  <c r="AS760" i="33476"/>
  <c r="AM496" i="33476"/>
  <c r="AS558" i="33476"/>
  <c r="AQ843" i="33476"/>
  <c r="AN756" i="33476"/>
  <c r="AM630" i="33476"/>
  <c r="AT153" i="33476"/>
  <c r="AT181" i="33476"/>
  <c r="AT205" i="33476"/>
  <c r="AM158" i="33476"/>
  <c r="AQ137" i="33476"/>
  <c r="AO189" i="33476"/>
  <c r="AQ276" i="33476"/>
  <c r="AQ302" i="33476"/>
  <c r="AQ328" i="33476"/>
  <c r="AQ185" i="33476"/>
  <c r="AO257" i="33476"/>
  <c r="AS178" i="33476"/>
  <c r="AT223" i="33476"/>
  <c r="AM196" i="33476"/>
  <c r="AQ228" i="33476"/>
  <c r="AO296" i="33476"/>
  <c r="AO320" i="33476"/>
  <c r="AN346" i="33476"/>
  <c r="AM382" i="33476"/>
  <c r="AQ154" i="33476"/>
  <c r="AN289" i="33476"/>
  <c r="AN311" i="33476"/>
  <c r="AM339" i="33476"/>
  <c r="AP439" i="33476"/>
  <c r="AT246" i="33476"/>
  <c r="AS552" i="33476"/>
  <c r="AQ840" i="33476"/>
  <c r="AP148" i="33476"/>
  <c r="AP170" i="33476"/>
  <c r="AP186" i="33476"/>
  <c r="AP202" i="33476"/>
  <c r="AM108" i="33476"/>
  <c r="AR150" i="33476"/>
  <c r="AR166" i="33476"/>
  <c r="AQ131" i="33476"/>
  <c r="AO170" i="33476"/>
  <c r="AO202" i="33476"/>
  <c r="AM261" i="33476"/>
  <c r="AM295" i="33476"/>
  <c r="AM311" i="33476"/>
  <c r="AM327" i="33476"/>
  <c r="AN75" i="33476"/>
  <c r="AQ189" i="33476"/>
  <c r="AR234" i="33476"/>
  <c r="AR131" i="33476"/>
  <c r="AN175" i="33476"/>
  <c r="AM202" i="33476"/>
  <c r="AS153" i="33476"/>
  <c r="AM184" i="33476"/>
  <c r="AR209" i="33476"/>
  <c r="AT264" i="33476"/>
  <c r="AT292" i="33476"/>
  <c r="AT308" i="33476"/>
  <c r="AT324" i="33476"/>
  <c r="AR340" i="33476"/>
  <c r="AQ356" i="33476"/>
  <c r="AQ390" i="33476"/>
  <c r="AQ426" i="33476"/>
  <c r="AP276" i="33476"/>
  <c r="AS301" i="33476"/>
  <c r="AS317" i="33476"/>
  <c r="AS333" i="33476"/>
  <c r="AQ349" i="33476"/>
  <c r="AT441" i="33476"/>
  <c r="AN192" i="33476"/>
  <c r="AP268" i="33476"/>
  <c r="AR315" i="33476"/>
  <c r="AT340" i="33476"/>
  <c r="AS432" i="33476"/>
  <c r="AS448" i="33476"/>
  <c r="AS464" i="33476"/>
  <c r="AS480" i="33476"/>
  <c r="AS496" i="33476"/>
  <c r="AN386" i="33476"/>
  <c r="AQ456" i="33476"/>
  <c r="AQ488" i="33476"/>
  <c r="AT536" i="33476"/>
  <c r="AT589" i="33476"/>
  <c r="AT605" i="33476"/>
  <c r="AT621" i="33476"/>
  <c r="AT637" i="33476"/>
  <c r="AS657" i="33476"/>
  <c r="AS685" i="33476"/>
  <c r="AP327" i="33476"/>
  <c r="AR406" i="33476"/>
  <c r="AP457" i="33476"/>
  <c r="AP489" i="33476"/>
  <c r="AS574" i="33476"/>
  <c r="AS590" i="33476"/>
  <c r="AS606" i="33476"/>
  <c r="AS622" i="33476"/>
  <c r="AS638" i="33476"/>
  <c r="AR672" i="33476"/>
  <c r="AM209" i="33476"/>
  <c r="AO348" i="33476"/>
  <c r="AN425" i="33476"/>
  <c r="AN457" i="33476"/>
  <c r="AN473" i="33476"/>
  <c r="AN489" i="33476"/>
  <c r="AN578" i="33476"/>
  <c r="AN594" i="33476"/>
  <c r="AN610" i="33476"/>
  <c r="AN626" i="33476"/>
  <c r="AM642" i="33476"/>
  <c r="AM732" i="33476"/>
  <c r="AM748" i="33476"/>
  <c r="AM764" i="33476"/>
  <c r="AM780" i="33476"/>
  <c r="AQ822" i="33476"/>
  <c r="AN438" i="33476"/>
  <c r="AS769" i="33476"/>
  <c r="AO523" i="33476"/>
  <c r="AQ905" i="33476"/>
  <c r="AP145" i="33476"/>
  <c r="AP177" i="33476"/>
  <c r="AP209" i="33476"/>
  <c r="AR155" i="33476"/>
  <c r="AQ135" i="33476"/>
  <c r="AO204" i="33476"/>
  <c r="AM294" i="33476"/>
  <c r="AM326" i="33476"/>
  <c r="AQ181" i="33476"/>
  <c r="AR135" i="33476"/>
  <c r="AR203" i="33476"/>
  <c r="AS188" i="33476"/>
  <c r="AT289" i="33476"/>
  <c r="AT321" i="33476"/>
  <c r="AR353" i="33476"/>
  <c r="AQ413" i="33476"/>
  <c r="AR251" i="33476"/>
  <c r="AS308" i="33476"/>
  <c r="AQ340" i="33476"/>
  <c r="AT448" i="33476"/>
  <c r="AR293" i="33476"/>
  <c r="AP338" i="33476"/>
  <c r="AS435" i="33476"/>
  <c r="AO457" i="33476"/>
  <c r="AO478" i="33476"/>
  <c r="AN204" i="33476"/>
  <c r="AM435" i="33476"/>
  <c r="AQ478" i="33476"/>
  <c r="AM527" i="33476"/>
  <c r="AP594" i="33476"/>
  <c r="AP615" i="33476"/>
  <c r="AT636" i="33476"/>
  <c r="AS668" i="33476"/>
  <c r="AP307" i="33476"/>
  <c r="AN398" i="33476"/>
  <c r="AP464" i="33476"/>
  <c r="AM520" i="33476"/>
  <c r="AO586" i="33476"/>
  <c r="AS607" i="33476"/>
  <c r="AO629" i="33476"/>
  <c r="AN650" i="33476"/>
  <c r="AN685" i="33476"/>
  <c r="AP332" i="33476"/>
  <c r="AN411" i="33476"/>
  <c r="AN462" i="33476"/>
  <c r="AT483" i="33476"/>
  <c r="AR578" i="33476"/>
  <c r="AR599" i="33476"/>
  <c r="AN621" i="33476"/>
  <c r="AQ642" i="33476"/>
  <c r="AQ671" i="33476"/>
  <c r="AQ698" i="33476"/>
  <c r="AM725" i="33476"/>
  <c r="AQ746" i="33476"/>
  <c r="AQ767" i="33476"/>
  <c r="AO568" i="33476"/>
  <c r="AO556" i="33476"/>
  <c r="AO540" i="33476"/>
  <c r="AS802" i="33476"/>
  <c r="AT772" i="33476"/>
  <c r="AT756" i="33476"/>
  <c r="AT740" i="33476"/>
  <c r="AT724" i="33476"/>
  <c r="AT675" i="33476"/>
  <c r="AQ615" i="33476"/>
  <c r="AQ583" i="33476"/>
  <c r="AR476" i="33476"/>
  <c r="AP819" i="33476"/>
  <c r="AO919" i="33476"/>
  <c r="AO911" i="33476"/>
  <c r="AO903" i="33476"/>
  <c r="AO895" i="33476"/>
  <c r="AO887" i="33476"/>
  <c r="AO879" i="33476"/>
  <c r="AO871" i="33476"/>
  <c r="AO863" i="33476"/>
  <c r="AO840" i="33476"/>
  <c r="AO823" i="33476"/>
  <c r="AT883" i="33476"/>
  <c r="AN768" i="33476"/>
  <c r="AT650" i="33476"/>
  <c r="AT168" i="33476"/>
  <c r="AT200" i="33476"/>
  <c r="AM159" i="33476"/>
  <c r="AO155" i="33476"/>
  <c r="AR240" i="33476"/>
  <c r="AQ301" i="33476"/>
  <c r="AQ333" i="33476"/>
  <c r="AS199" i="33476"/>
  <c r="AS152" i="33476"/>
  <c r="AN209" i="33476"/>
  <c r="AM188" i="33476"/>
  <c r="AQ255" i="33476"/>
  <c r="AO305" i="33476"/>
  <c r="AN337" i="33476"/>
  <c r="AM369" i="33476"/>
  <c r="AM433" i="33476"/>
  <c r="AN292" i="33476"/>
  <c r="AN324" i="33476"/>
  <c r="AP432" i="33476"/>
  <c r="AO285" i="33476"/>
  <c r="AP335" i="33476"/>
  <c r="AO432" i="33476"/>
  <c r="AS453" i="33476"/>
  <c r="AO475" i="33476"/>
  <c r="AO496" i="33476"/>
  <c r="AN380" i="33476"/>
  <c r="AM613" i="33476"/>
  <c r="AT545" i="33476"/>
  <c r="AM616" i="33476"/>
  <c r="AP289" i="33476"/>
  <c r="AT871" i="33476"/>
  <c r="AQ915" i="33476"/>
  <c r="AQ871" i="33476"/>
  <c r="AN763" i="33476"/>
  <c r="AP646" i="33476"/>
  <c r="AM518" i="33476"/>
  <c r="AS797" i="33476"/>
  <c r="AP815" i="33476"/>
  <c r="AO548" i="33476"/>
  <c r="AQ904" i="33476"/>
  <c r="AS748" i="33476"/>
  <c r="AM480" i="33476"/>
  <c r="AT547" i="33476"/>
  <c r="AQ835" i="33476"/>
  <c r="AS749" i="33476"/>
  <c r="AM614" i="33476"/>
  <c r="AT157" i="33476"/>
  <c r="AT183" i="33476"/>
  <c r="AT211" i="33476"/>
  <c r="AM160" i="33476"/>
  <c r="AM145" i="33476"/>
  <c r="AO201" i="33476"/>
  <c r="AQ280" i="33476"/>
  <c r="AQ308" i="33476"/>
  <c r="AQ330" i="33476"/>
  <c r="AR188" i="33476"/>
  <c r="AT262" i="33476"/>
  <c r="AM182" i="33476"/>
  <c r="AR148" i="33476"/>
  <c r="AN199" i="33476"/>
  <c r="AN246" i="33476"/>
  <c r="AO298" i="33476"/>
  <c r="AO326" i="33476"/>
  <c r="AN348" i="33476"/>
  <c r="AM390" i="33476"/>
  <c r="AQ191" i="33476"/>
  <c r="AN291" i="33476"/>
  <c r="AN315" i="33476"/>
  <c r="AM341" i="33476"/>
  <c r="AP445" i="33476"/>
  <c r="AP264" i="33476"/>
  <c r="AR751" i="33476"/>
  <c r="AR548" i="33476"/>
  <c r="AQ823" i="33476"/>
  <c r="AP150" i="33476"/>
  <c r="AP172" i="33476"/>
  <c r="AP188" i="33476"/>
  <c r="AP204" i="33476"/>
  <c r="AN114" i="33476"/>
  <c r="AR152" i="33476"/>
  <c r="AR168" i="33476"/>
  <c r="AQ139" i="33476"/>
  <c r="AO174" i="33476"/>
  <c r="AO206" i="33476"/>
  <c r="AM273" i="33476"/>
  <c r="AM297" i="33476"/>
  <c r="AM313" i="33476"/>
  <c r="AM329" i="33476"/>
  <c r="AN148" i="33476"/>
  <c r="AR192" i="33476"/>
  <c r="AM244" i="33476"/>
  <c r="AR139" i="33476"/>
  <c r="AN179" i="33476"/>
  <c r="AN205" i="33476"/>
  <c r="AS157" i="33476"/>
  <c r="AN187" i="33476"/>
  <c r="AR224" i="33476"/>
  <c r="AN268" i="33476"/>
  <c r="AT294" i="33476"/>
  <c r="AT310" i="33476"/>
  <c r="AT326" i="33476"/>
  <c r="AR342" i="33476"/>
  <c r="AQ360" i="33476"/>
  <c r="AQ398" i="33476"/>
  <c r="AQ432" i="33476"/>
  <c r="AR282" i="33476"/>
  <c r="AS303" i="33476"/>
  <c r="AS319" i="33476"/>
  <c r="AQ335" i="33476"/>
  <c r="AQ351" i="33476"/>
  <c r="AT443" i="33476"/>
  <c r="AQ203" i="33476"/>
  <c r="AO276" i="33476"/>
  <c r="AR319" i="33476"/>
  <c r="AT342" i="33476"/>
  <c r="AS434" i="33476"/>
  <c r="AS450" i="33476"/>
  <c r="AS466" i="33476"/>
  <c r="AS482" i="33476"/>
  <c r="AQ150" i="33476"/>
  <c r="AR426" i="33476"/>
  <c r="AQ460" i="33476"/>
  <c r="AQ492" i="33476"/>
  <c r="AT575" i="33476"/>
  <c r="AT591" i="33476"/>
  <c r="AT607" i="33476"/>
  <c r="AT623" i="33476"/>
  <c r="AT639" i="33476"/>
  <c r="AS689" i="33476"/>
  <c r="AS336" i="33476"/>
  <c r="AR429" i="33476"/>
  <c r="AP461" i="33476"/>
  <c r="AP493" i="33476"/>
  <c r="AS576" i="33476"/>
  <c r="AS592" i="33476"/>
  <c r="AS608" i="33476"/>
  <c r="AS624" i="33476"/>
  <c r="AS640" i="33476"/>
  <c r="AR275" i="33476"/>
  <c r="AO352" i="33476"/>
  <c r="AQ435" i="33476"/>
  <c r="AN459" i="33476"/>
  <c r="AN475" i="33476"/>
  <c r="AN491" i="33476"/>
  <c r="AN580" i="33476"/>
  <c r="AN596" i="33476"/>
  <c r="AN612" i="33476"/>
  <c r="AN628" i="33476"/>
  <c r="AM646" i="33476"/>
  <c r="AM682" i="33476"/>
  <c r="AM718" i="33476"/>
  <c r="AM734" i="33476"/>
  <c r="AM750" i="33476"/>
  <c r="AM766" i="33476"/>
  <c r="AM782" i="33476"/>
  <c r="AM631" i="33476"/>
  <c r="AR742" i="33476"/>
  <c r="AS761" i="33476"/>
  <c r="AM484" i="33476"/>
  <c r="AQ890" i="33476"/>
  <c r="AP149" i="33476"/>
  <c r="AP181" i="33476"/>
  <c r="AO146" i="33476"/>
  <c r="AR159" i="33476"/>
  <c r="AM148" i="33476"/>
  <c r="AQ214" i="33476"/>
  <c r="AM298" i="33476"/>
  <c r="AM330" i="33476"/>
  <c r="AS187" i="33476"/>
  <c r="AN153" i="33476"/>
  <c r="AM210" i="33476"/>
  <c r="AN195" i="33476"/>
  <c r="AT293" i="33476"/>
  <c r="AT325" i="33476"/>
  <c r="AQ357" i="33476"/>
  <c r="AQ421" i="33476"/>
  <c r="AN273" i="33476"/>
  <c r="AS312" i="33476"/>
  <c r="AQ344" i="33476"/>
  <c r="AQ156" i="33476"/>
  <c r="AR301" i="33476"/>
  <c r="AP341" i="33476"/>
  <c r="AO438" i="33476"/>
  <c r="AS459" i="33476"/>
  <c r="AO481" i="33476"/>
  <c r="AN251" i="33476"/>
  <c r="AM441" i="33476"/>
  <c r="AQ483" i="33476"/>
  <c r="AP575" i="33476"/>
  <c r="AT596" i="33476"/>
  <c r="AP618" i="33476"/>
  <c r="AP639" i="33476"/>
  <c r="AO671" i="33476"/>
  <c r="AP331" i="33476"/>
  <c r="AN426" i="33476"/>
  <c r="AP470" i="33476"/>
  <c r="AS524" i="33476"/>
  <c r="AO589" i="33476"/>
  <c r="AO610" i="33476"/>
  <c r="AS631" i="33476"/>
  <c r="AN653" i="33476"/>
  <c r="AN690" i="33476"/>
  <c r="AO338" i="33476"/>
  <c r="AQ436" i="33476"/>
  <c r="AT464" i="33476"/>
  <c r="AN486" i="33476"/>
  <c r="AN581" i="33476"/>
  <c r="AR602" i="33476"/>
  <c r="AR623" i="33476"/>
  <c r="AM645" i="33476"/>
  <c r="AM677" i="33476"/>
  <c r="AM701" i="33476"/>
  <c r="AQ727" i="33476"/>
  <c r="AM749" i="33476"/>
  <c r="AQ770" i="33476"/>
  <c r="AP563" i="33476"/>
  <c r="AN556" i="33476"/>
  <c r="AN540" i="33476"/>
  <c r="AQ797" i="33476"/>
  <c r="AO771" i="33476"/>
  <c r="AO755" i="33476"/>
  <c r="AO739" i="33476"/>
  <c r="AO723" i="33476"/>
  <c r="AP671" i="33476"/>
  <c r="AQ611" i="33476"/>
  <c r="AQ579" i="33476"/>
  <c r="AM475" i="33476"/>
  <c r="AO926" i="33476"/>
  <c r="AO918" i="33476"/>
  <c r="AO910" i="33476"/>
  <c r="AO902" i="33476"/>
  <c r="AO894" i="33476"/>
  <c r="AO886" i="33476"/>
  <c r="AO878" i="33476"/>
  <c r="AO870" i="33476"/>
  <c r="AO862" i="33476"/>
  <c r="AO839" i="33476"/>
  <c r="AO822" i="33476"/>
  <c r="AP890" i="33476"/>
  <c r="AN760" i="33476"/>
  <c r="AM638" i="33476"/>
  <c r="AT172" i="33476"/>
  <c r="AT204" i="33476"/>
  <c r="AM163" i="33476"/>
  <c r="AO163" i="33476"/>
  <c r="AQ257" i="33476"/>
  <c r="AQ305" i="33476"/>
  <c r="AR93" i="33476"/>
  <c r="AN206" i="33476"/>
  <c r="AS160" i="33476"/>
  <c r="AR217" i="33476"/>
  <c r="AQ194" i="33476"/>
  <c r="AR262" i="33476"/>
  <c r="AO309" i="33476"/>
  <c r="AN341" i="33476"/>
  <c r="AM393" i="33476"/>
  <c r="AQ170" i="33476"/>
  <c r="AN296" i="33476"/>
  <c r="AN328" i="33476"/>
  <c r="AP436" i="33476"/>
  <c r="AR292" i="33476"/>
  <c r="AT337" i="33476"/>
  <c r="AO435" i="33476"/>
  <c r="AO456" i="33476"/>
  <c r="AS477" i="33476"/>
  <c r="AR194" i="33476"/>
  <c r="AR398" i="33476"/>
  <c r="AM889" i="33476"/>
  <c r="AS778" i="33476"/>
  <c r="AM581" i="33476"/>
  <c r="AM810" i="33476"/>
  <c r="AM608" i="33476"/>
  <c r="AN276" i="33476"/>
  <c r="AT879" i="33476"/>
  <c r="AQ911" i="33476"/>
  <c r="AQ863" i="33476"/>
  <c r="AN759" i="33476"/>
  <c r="AP642" i="33476"/>
  <c r="AR485" i="33476"/>
  <c r="AP831" i="33476"/>
  <c r="AO561" i="33476"/>
  <c r="AO547" i="33476"/>
  <c r="AQ900" i="33476"/>
  <c r="AS819" i="33476"/>
  <c r="AS744" i="33476"/>
  <c r="AM635" i="33476"/>
  <c r="AM464" i="33476"/>
  <c r="AQ926" i="33476"/>
  <c r="AN819" i="33476"/>
  <c r="AN748" i="33476"/>
  <c r="AM598" i="33476"/>
  <c r="AT163" i="33476"/>
  <c r="AT185" i="33476"/>
  <c r="AS146" i="33476"/>
  <c r="AM164" i="33476"/>
  <c r="AM149" i="33476"/>
  <c r="AO205" i="33476"/>
  <c r="AQ282" i="33476"/>
  <c r="AQ310" i="33476"/>
  <c r="AQ123" i="33476"/>
  <c r="AS191" i="33476"/>
  <c r="AN98" i="33476"/>
  <c r="AN185" i="33476"/>
  <c r="AN156" i="33476"/>
  <c r="AQ202" i="33476"/>
  <c r="AT250" i="33476"/>
  <c r="AO300" i="33476"/>
  <c r="AO328" i="33476"/>
  <c r="AN352" i="33476"/>
  <c r="AM398" i="33476"/>
  <c r="AQ232" i="33476"/>
  <c r="AN293" i="33476"/>
  <c r="AN321" i="33476"/>
  <c r="AM343" i="33476"/>
  <c r="AP447" i="33476"/>
  <c r="AR273" i="33476"/>
  <c r="AQ917" i="33476"/>
  <c r="AN711" i="33476"/>
  <c r="AP152" i="33476"/>
  <c r="AP174" i="33476"/>
  <c r="AP190" i="33476"/>
  <c r="AP206" i="33476"/>
  <c r="AN123" i="33476"/>
  <c r="AR154" i="33476"/>
  <c r="AR170" i="33476"/>
  <c r="AM146" i="33476"/>
  <c r="AO178" i="33476"/>
  <c r="AO210" i="33476"/>
  <c r="AM275" i="33476"/>
  <c r="AM299" i="33476"/>
  <c r="AM315" i="33476"/>
  <c r="AM331" i="33476"/>
  <c r="AQ155" i="33476"/>
  <c r="AS195" i="33476"/>
  <c r="AT251" i="33476"/>
  <c r="AN151" i="33476"/>
  <c r="AS182" i="33476"/>
  <c r="AQ208" i="33476"/>
  <c r="AS161" i="33476"/>
  <c r="AQ190" i="33476"/>
  <c r="AQ152" i="33476"/>
  <c r="AO273" i="33476"/>
  <c r="AT296" i="33476"/>
  <c r="AT312" i="33476"/>
  <c r="AT328" i="33476"/>
  <c r="AR344" i="33476"/>
  <c r="AQ364" i="33476"/>
  <c r="AQ402" i="33476"/>
  <c r="AQ162" i="33476"/>
  <c r="AS289" i="33476"/>
  <c r="AS305" i="33476"/>
  <c r="AS321" i="33476"/>
  <c r="AQ337" i="33476"/>
  <c r="AQ353" i="33476"/>
  <c r="AT445" i="33476"/>
  <c r="AM224" i="33476"/>
  <c r="AR291" i="33476"/>
  <c r="AR323" i="33476"/>
  <c r="AT344" i="33476"/>
  <c r="AS436" i="33476"/>
  <c r="AS452" i="33476"/>
  <c r="AS468" i="33476"/>
  <c r="AS484" i="33476"/>
  <c r="AO259" i="33476"/>
  <c r="AR432" i="33476"/>
  <c r="AQ464" i="33476"/>
  <c r="AQ496" i="33476"/>
  <c r="AT577" i="33476"/>
  <c r="AT593" i="33476"/>
  <c r="AT609" i="33476"/>
  <c r="AT625" i="33476"/>
  <c r="AS645" i="33476"/>
  <c r="AS667" i="33476"/>
  <c r="AQ158" i="33476"/>
  <c r="AS340" i="33476"/>
  <c r="AN433" i="33476"/>
  <c r="AP465" i="33476"/>
  <c r="AP497" i="33476"/>
  <c r="AS578" i="33476"/>
  <c r="AS594" i="33476"/>
  <c r="AS610" i="33476"/>
  <c r="AS626" i="33476"/>
  <c r="AR642" i="33476"/>
  <c r="AP296" i="33476"/>
  <c r="AN357" i="33476"/>
  <c r="AQ439" i="33476"/>
  <c r="AN461" i="33476"/>
  <c r="AN477" i="33476"/>
  <c r="AN493" i="33476"/>
  <c r="AN582" i="33476"/>
  <c r="AN598" i="33476"/>
  <c r="AN614" i="33476"/>
  <c r="AN630" i="33476"/>
  <c r="AM654" i="33476"/>
  <c r="AM684" i="33476"/>
  <c r="AM720" i="33476"/>
  <c r="AM736" i="33476"/>
  <c r="AM752" i="33476"/>
  <c r="AM768" i="33476"/>
  <c r="AN440" i="33476"/>
  <c r="AM615" i="33476"/>
  <c r="AT867" i="33476"/>
  <c r="AS753" i="33476"/>
  <c r="AM452" i="33476"/>
  <c r="AQ889" i="33476"/>
  <c r="AP153" i="33476"/>
  <c r="AP185" i="33476"/>
  <c r="AR69" i="33476"/>
  <c r="AR163" i="33476"/>
  <c r="AO156" i="33476"/>
  <c r="AM242" i="33476"/>
  <c r="AM302" i="33476"/>
  <c r="AM69" i="33476"/>
  <c r="AN194" i="33476"/>
  <c r="AN161" i="33476"/>
  <c r="AR119" i="33476"/>
  <c r="AR201" i="33476"/>
  <c r="AT297" i="33476"/>
  <c r="AT329" i="33476"/>
  <c r="AQ361" i="33476"/>
  <c r="AQ425" i="33476"/>
  <c r="AS283" i="33476"/>
  <c r="AS316" i="33476"/>
  <c r="AQ348" i="33476"/>
  <c r="AM197" i="33476"/>
  <c r="AR309" i="33476"/>
  <c r="AT343" i="33476"/>
  <c r="AO441" i="33476"/>
  <c r="AO462" i="33476"/>
  <c r="AS483" i="33476"/>
  <c r="AS285" i="33476"/>
  <c r="AM446" i="33476"/>
  <c r="AQ489" i="33476"/>
  <c r="AP578" i="33476"/>
  <c r="AP599" i="33476"/>
  <c r="AT620" i="33476"/>
  <c r="AO642" i="33476"/>
  <c r="AS338" i="33476"/>
  <c r="AN432" i="33476"/>
  <c r="AP475" i="33476"/>
  <c r="AP530" i="33476"/>
  <c r="AS591" i="33476"/>
  <c r="AO613" i="33476"/>
  <c r="AO634" i="33476"/>
  <c r="AR655" i="33476"/>
  <c r="AQ166" i="33476"/>
  <c r="AO343" i="33476"/>
  <c r="AQ441" i="33476"/>
  <c r="AT467" i="33476"/>
  <c r="AT488" i="33476"/>
  <c r="AR583" i="33476"/>
  <c r="AN605" i="33476"/>
  <c r="AR626" i="33476"/>
  <c r="AQ647" i="33476"/>
  <c r="AQ679" i="33476"/>
  <c r="AQ706" i="33476"/>
  <c r="AQ730" i="33476"/>
  <c r="AQ751" i="33476"/>
  <c r="AM773" i="33476"/>
  <c r="AO563" i="33476"/>
  <c r="AP553" i="33476"/>
  <c r="AN529" i="33476"/>
  <c r="AQ789" i="33476"/>
  <c r="AT768" i="33476"/>
  <c r="AT752" i="33476"/>
  <c r="AT736" i="33476"/>
  <c r="AT720" i="33476"/>
  <c r="AQ639" i="33476"/>
  <c r="AQ607" i="33476"/>
  <c r="AQ575" i="33476"/>
  <c r="AR460" i="33476"/>
  <c r="AO925" i="33476"/>
  <c r="AO917" i="33476"/>
  <c r="AO909" i="33476"/>
  <c r="AO901" i="33476"/>
  <c r="AO893" i="33476"/>
  <c r="AO885" i="33476"/>
  <c r="AO877" i="33476"/>
  <c r="AO869" i="33476"/>
  <c r="AO861" i="33476"/>
  <c r="AO835" i="33476"/>
  <c r="AT915" i="33476"/>
  <c r="AN752" i="33476"/>
  <c r="AM574" i="33476"/>
  <c r="AT176" i="33476"/>
  <c r="AT208" i="33476"/>
  <c r="AM167" i="33476"/>
  <c r="AO171" i="33476"/>
  <c r="AQ261" i="33476"/>
  <c r="AQ309" i="33476"/>
  <c r="AQ127" i="33476"/>
  <c r="AN214" i="33476"/>
  <c r="AS168" i="33476"/>
  <c r="AQ117" i="33476"/>
  <c r="AS200" i="33476"/>
  <c r="AS268" i="33476"/>
  <c r="AO313" i="33476"/>
  <c r="AN345" i="33476"/>
  <c r="AM405" i="33476"/>
  <c r="AS197" i="33476"/>
  <c r="AN300" i="33476"/>
  <c r="AN332" i="33476"/>
  <c r="AP440" i="33476"/>
  <c r="AR300" i="33476"/>
  <c r="AP340" i="33476"/>
  <c r="AS437" i="33476"/>
  <c r="AO459" i="33476"/>
  <c r="AO480" i="33476"/>
  <c r="AP247" i="33476"/>
  <c r="AN427" i="33476"/>
  <c r="AM881" i="33476"/>
  <c r="AS766" i="33476"/>
  <c r="AR489" i="33476"/>
  <c r="AN782" i="33476"/>
  <c r="AM604" i="33476"/>
  <c r="AP240" i="33476"/>
  <c r="AT895" i="33476"/>
  <c r="AQ907" i="33476"/>
  <c r="AQ845" i="33476"/>
  <c r="AN751" i="33476"/>
  <c r="AM634" i="33476"/>
  <c r="AR469" i="33476"/>
  <c r="AP862" i="33476"/>
  <c r="AP560" i="33476"/>
  <c r="AN547" i="33476"/>
  <c r="AQ892" i="33476"/>
  <c r="AM802" i="33476"/>
  <c r="AS740" i="33476"/>
  <c r="AM627" i="33476"/>
  <c r="AP321" i="33476"/>
  <c r="AQ918" i="33476"/>
  <c r="AR792" i="33476"/>
  <c r="AN740" i="33476"/>
  <c r="AM582" i="33476"/>
  <c r="AT165" i="33476"/>
  <c r="AT189" i="33476"/>
  <c r="AS148" i="33476"/>
  <c r="AM170" i="33476"/>
  <c r="AO157" i="33476"/>
  <c r="AO209" i="33476"/>
  <c r="AQ286" i="33476"/>
  <c r="AQ312" i="33476"/>
  <c r="AM110" i="33476"/>
  <c r="AN198" i="33476"/>
  <c r="AR137" i="33476"/>
  <c r="AQ188" i="33476"/>
  <c r="AN168" i="33476"/>
  <c r="AR205" i="33476"/>
  <c r="AN257" i="33476"/>
  <c r="AO304" i="33476"/>
  <c r="AO330" i="33476"/>
  <c r="AM360" i="33476"/>
  <c r="AM402" i="33476"/>
  <c r="AP242" i="33476"/>
  <c r="AN295" i="33476"/>
  <c r="AN323" i="33476"/>
  <c r="AM347" i="33476"/>
  <c r="AP449" i="33476"/>
  <c r="AP286" i="33476"/>
  <c r="AQ909" i="33476"/>
  <c r="AM639" i="33476"/>
  <c r="AP154" i="33476"/>
  <c r="AP176" i="33476"/>
  <c r="AP192" i="33476"/>
  <c r="AP208" i="33476"/>
  <c r="AM131" i="33476"/>
  <c r="AR156" i="33476"/>
  <c r="AR172" i="33476"/>
  <c r="AO150" i="33476"/>
  <c r="AO182" i="33476"/>
  <c r="AQ223" i="33476"/>
  <c r="AM283" i="33476"/>
  <c r="AM301" i="33476"/>
  <c r="AM317" i="33476"/>
  <c r="AM333" i="33476"/>
  <c r="AQ163" i="33476"/>
  <c r="AM199" i="33476"/>
  <c r="AT257" i="33476"/>
  <c r="AN155" i="33476"/>
  <c r="AM186" i="33476"/>
  <c r="AR211" i="33476"/>
  <c r="AS165" i="33476"/>
  <c r="AR193" i="33476"/>
  <c r="AN184" i="33476"/>
  <c r="AR276" i="33476"/>
  <c r="AT298" i="33476"/>
  <c r="AT314" i="33476"/>
  <c r="AT330" i="33476"/>
  <c r="AR346" i="33476"/>
  <c r="AQ368" i="33476"/>
  <c r="AQ406" i="33476"/>
  <c r="AS181" i="33476"/>
  <c r="AS291" i="33476"/>
  <c r="AS307" i="33476"/>
  <c r="AS323" i="33476"/>
  <c r="AQ339" i="33476"/>
  <c r="AT431" i="33476"/>
  <c r="AT447" i="33476"/>
  <c r="AP234" i="33476"/>
  <c r="AR295" i="33476"/>
  <c r="AR327" i="33476"/>
  <c r="AT346" i="33476"/>
  <c r="AS438" i="33476"/>
  <c r="AS454" i="33476"/>
  <c r="AS470" i="33476"/>
  <c r="AS486" i="33476"/>
  <c r="AN280" i="33476"/>
  <c r="AM436" i="33476"/>
  <c r="AQ468" i="33476"/>
  <c r="AM503" i="33476"/>
  <c r="AT579" i="33476"/>
  <c r="AT595" i="33476"/>
  <c r="AT611" i="33476"/>
  <c r="AT627" i="33476"/>
  <c r="AS647" i="33476"/>
  <c r="AS669" i="33476"/>
  <c r="AR223" i="33476"/>
  <c r="AS344" i="33476"/>
  <c r="AR437" i="33476"/>
  <c r="AP469" i="33476"/>
  <c r="AS500" i="33476"/>
  <c r="AS580" i="33476"/>
  <c r="AS596" i="33476"/>
  <c r="AS612" i="33476"/>
  <c r="AS628" i="33476"/>
  <c r="AR646" i="33476"/>
  <c r="AR682" i="33476"/>
  <c r="AP312" i="33476"/>
  <c r="AN363" i="33476"/>
  <c r="AQ443" i="33476"/>
  <c r="AN463" i="33476"/>
  <c r="AN479" i="33476"/>
  <c r="AN495" i="33476"/>
  <c r="AN584" i="33476"/>
  <c r="AN600" i="33476"/>
  <c r="AN616" i="33476"/>
  <c r="AN632" i="33476"/>
  <c r="AM662" i="33476"/>
  <c r="AM686" i="33476"/>
  <c r="AM722" i="33476"/>
  <c r="AM738" i="33476"/>
  <c r="AM754" i="33476"/>
  <c r="AM770" i="33476"/>
  <c r="AN713" i="33476"/>
  <c r="AM599" i="33476"/>
  <c r="AT899" i="33476"/>
  <c r="AS745" i="33476"/>
  <c r="AR560" i="33476"/>
  <c r="AQ874" i="33476"/>
  <c r="AP157" i="33476"/>
  <c r="AP189" i="33476"/>
  <c r="AN110" i="33476"/>
  <c r="AR167" i="33476"/>
  <c r="AO164" i="33476"/>
  <c r="AM262" i="33476"/>
  <c r="AM306" i="33476"/>
  <c r="AQ79" i="33476"/>
  <c r="AR200" i="33476"/>
  <c r="AN169" i="33476"/>
  <c r="AS151" i="33476"/>
  <c r="AM208" i="33476"/>
  <c r="AT301" i="33476"/>
  <c r="AT333" i="33476"/>
  <c r="AQ365" i="33476"/>
  <c r="AQ429" i="33476"/>
  <c r="AS288" i="33476"/>
  <c r="AS320" i="33476"/>
  <c r="AQ352" i="33476"/>
  <c r="AQ240" i="33476"/>
  <c r="AR316" i="33476"/>
  <c r="AP346" i="33476"/>
  <c r="AS443" i="33476"/>
  <c r="AO465" i="33476"/>
  <c r="AO486" i="33476"/>
  <c r="AP302" i="33476"/>
  <c r="AQ451" i="33476"/>
  <c r="AQ494" i="33476"/>
  <c r="AT580" i="33476"/>
  <c r="AP602" i="33476"/>
  <c r="AP623" i="33476"/>
  <c r="AS644" i="33476"/>
  <c r="AO679" i="33476"/>
  <c r="AS343" i="33476"/>
  <c r="AR438" i="33476"/>
  <c r="AP480" i="33476"/>
  <c r="AM536" i="33476"/>
  <c r="AO594" i="33476"/>
  <c r="AS615" i="33476"/>
  <c r="AO637" i="33476"/>
  <c r="AP216" i="33476"/>
  <c r="AO349" i="33476"/>
  <c r="AQ446" i="33476"/>
  <c r="AN470" i="33476"/>
  <c r="AT491" i="33476"/>
  <c r="AR586" i="33476"/>
  <c r="AR607" i="33476"/>
  <c r="AN629" i="33476"/>
  <c r="AQ650" i="33476"/>
  <c r="AQ682" i="33476"/>
  <c r="AM709" i="33476"/>
  <c r="AM733" i="33476"/>
  <c r="AQ754" i="33476"/>
  <c r="AQ775" i="33476"/>
  <c r="AN563" i="33476"/>
  <c r="AN553" i="33476"/>
  <c r="AT505" i="33476"/>
  <c r="AO783" i="33476"/>
  <c r="AO767" i="33476"/>
  <c r="AO751" i="33476"/>
  <c r="AO735" i="33476"/>
  <c r="AO719" i="33476"/>
  <c r="AQ635" i="33476"/>
  <c r="AQ603" i="33476"/>
  <c r="AM537" i="33476"/>
  <c r="AM459" i="33476"/>
  <c r="AO924" i="33476"/>
  <c r="AO916" i="33476"/>
  <c r="AO908" i="33476"/>
  <c r="AO900" i="33476"/>
  <c r="AO892" i="33476"/>
  <c r="AO884" i="33476"/>
  <c r="AO876" i="33476"/>
  <c r="AO868" i="33476"/>
  <c r="AO860" i="33476"/>
  <c r="AO831" i="33476"/>
  <c r="AN815" i="33476"/>
  <c r="AP922" i="33476"/>
  <c r="AN744" i="33476"/>
  <c r="AT148" i="33476"/>
  <c r="AT180" i="33476"/>
  <c r="AS145" i="33476"/>
  <c r="AM171" i="33476"/>
  <c r="AO179" i="33476"/>
  <c r="AQ273" i="33476"/>
  <c r="AQ313" i="33476"/>
  <c r="AN149" i="33476"/>
  <c r="AM228" i="33476"/>
  <c r="AS176" i="33476"/>
  <c r="AN150" i="33476"/>
  <c r="AN207" i="33476"/>
  <c r="AT273" i="33476"/>
  <c r="AO317" i="33476"/>
  <c r="AN349" i="33476"/>
  <c r="AM409" i="33476"/>
  <c r="AT240" i="33476"/>
  <c r="AN304" i="33476"/>
  <c r="AM336" i="33476"/>
  <c r="AP444" i="33476"/>
  <c r="AR308" i="33476"/>
  <c r="AP343" i="33476"/>
  <c r="AO440" i="33476"/>
  <c r="AS461" i="33476"/>
  <c r="AO483" i="33476"/>
  <c r="AM875" i="33476"/>
  <c r="AS750" i="33476"/>
  <c r="AT667" i="33476"/>
  <c r="AN766" i="33476"/>
  <c r="AQ548" i="33476"/>
  <c r="AR726" i="33476"/>
  <c r="AT919" i="33476"/>
  <c r="AQ903" i="33476"/>
  <c r="AN739" i="33476"/>
  <c r="AM618" i="33476"/>
  <c r="AR453" i="33476"/>
  <c r="AP870" i="33476"/>
  <c r="AN560" i="33476"/>
  <c r="AP546" i="33476"/>
  <c r="AQ880" i="33476"/>
  <c r="AS780" i="33476"/>
  <c r="AS736" i="33476"/>
  <c r="AM619" i="33476"/>
  <c r="AT875" i="33476"/>
  <c r="AQ910" i="33476"/>
  <c r="AS781" i="33476"/>
  <c r="AS725" i="33476"/>
  <c r="AM468" i="33476"/>
  <c r="AT167" i="33476"/>
  <c r="AT195" i="33476"/>
  <c r="AR74" i="33476"/>
  <c r="AM172" i="33476"/>
  <c r="AO169" i="33476"/>
  <c r="AR242" i="33476"/>
  <c r="AQ292" i="33476"/>
  <c r="AQ314" i="33476"/>
  <c r="AN142" i="33476"/>
  <c r="AS207" i="33476"/>
  <c r="AS150" i="33476"/>
  <c r="AS194" i="33476"/>
  <c r="AN172" i="33476"/>
  <c r="AP214" i="33476"/>
  <c r="AP275" i="33476"/>
  <c r="AO310" i="33476"/>
  <c r="AO332" i="33476"/>
  <c r="AM364" i="33476"/>
  <c r="AM414" i="33476"/>
  <c r="AM246" i="33476"/>
  <c r="AN299" i="33476"/>
  <c r="AN325" i="33476"/>
  <c r="AM353" i="33476"/>
  <c r="AN73" i="33476"/>
  <c r="AR290" i="33476"/>
  <c r="AP850" i="33476"/>
  <c r="AQ901" i="33476"/>
  <c r="AM623" i="33476"/>
  <c r="AP158" i="33476"/>
  <c r="AP178" i="33476"/>
  <c r="AP194" i="33476"/>
  <c r="AP210" i="33476"/>
  <c r="AM135" i="33476"/>
  <c r="AR158" i="33476"/>
  <c r="AR174" i="33476"/>
  <c r="AO154" i="33476"/>
  <c r="AO186" i="33476"/>
  <c r="AM240" i="33476"/>
  <c r="AM285" i="33476"/>
  <c r="AM303" i="33476"/>
  <c r="AM319" i="33476"/>
  <c r="AR102" i="33476"/>
  <c r="AQ171" i="33476"/>
  <c r="AN202" i="33476"/>
  <c r="AN261" i="33476"/>
  <c r="AN159" i="33476"/>
  <c r="AN189" i="33476"/>
  <c r="AQ216" i="33476"/>
  <c r="AS169" i="33476"/>
  <c r="AS196" i="33476"/>
  <c r="AQ195" i="33476"/>
  <c r="AT283" i="33476"/>
  <c r="AT300" i="33476"/>
  <c r="AT316" i="33476"/>
  <c r="AT332" i="33476"/>
  <c r="AR348" i="33476"/>
  <c r="AQ378" i="33476"/>
  <c r="AQ410" i="33476"/>
  <c r="AN196" i="33476"/>
  <c r="AS293" i="33476"/>
  <c r="AS309" i="33476"/>
  <c r="AS325" i="33476"/>
  <c r="AQ341" i="33476"/>
  <c r="AT433" i="33476"/>
  <c r="AT449" i="33476"/>
  <c r="AN242" i="33476"/>
  <c r="AR299" i="33476"/>
  <c r="AR331" i="33476"/>
  <c r="AT348" i="33476"/>
  <c r="AS440" i="33476"/>
  <c r="AS456" i="33476"/>
  <c r="AS472" i="33476"/>
  <c r="AS488" i="33476"/>
  <c r="AP290" i="33476"/>
  <c r="AM440" i="33476"/>
  <c r="AQ472" i="33476"/>
  <c r="AQ506" i="33476"/>
  <c r="AT581" i="33476"/>
  <c r="AT597" i="33476"/>
  <c r="AT613" i="33476"/>
  <c r="AT629" i="33476"/>
  <c r="AS649" i="33476"/>
  <c r="AS671" i="33476"/>
  <c r="AN253" i="33476"/>
  <c r="AS348" i="33476"/>
  <c r="AR441" i="33476"/>
  <c r="AP473" i="33476"/>
  <c r="AQ507" i="33476"/>
  <c r="AS582" i="33476"/>
  <c r="AS598" i="33476"/>
  <c r="AS614" i="33476"/>
  <c r="AS630" i="33476"/>
  <c r="AR654" i="33476"/>
  <c r="AR684" i="33476"/>
  <c r="AP328" i="33476"/>
  <c r="AR375" i="33476"/>
  <c r="AQ447" i="33476"/>
  <c r="AN465" i="33476"/>
  <c r="AN481" i="33476"/>
  <c r="AN497" i="33476"/>
  <c r="AN586" i="33476"/>
  <c r="AN602" i="33476"/>
  <c r="AN618" i="33476"/>
  <c r="AN634" i="33476"/>
  <c r="AM664" i="33476"/>
  <c r="AM688" i="33476"/>
  <c r="AM724" i="33476"/>
  <c r="AM740" i="33476"/>
  <c r="AM756" i="33476"/>
  <c r="AM772" i="33476"/>
  <c r="AR719" i="33476"/>
  <c r="AM583" i="33476"/>
  <c r="AT815" i="33476"/>
  <c r="AS737" i="33476"/>
  <c r="AS547" i="33476"/>
  <c r="AQ873" i="33476"/>
  <c r="AP161" i="33476"/>
  <c r="AP193" i="33476"/>
  <c r="AM129" i="33476"/>
  <c r="AR171" i="33476"/>
  <c r="AO172" i="33476"/>
  <c r="AM266" i="33476"/>
  <c r="AM310" i="33476"/>
  <c r="AN129" i="33476"/>
  <c r="AM207" i="33476"/>
  <c r="AN177" i="33476"/>
  <c r="AS159" i="33476"/>
  <c r="AM189" i="33476"/>
  <c r="AT305" i="33476"/>
  <c r="AR337" i="33476"/>
  <c r="AQ369" i="33476"/>
  <c r="AQ433" i="33476"/>
  <c r="AS292" i="33476"/>
  <c r="AS324" i="33476"/>
  <c r="AT432" i="33476"/>
  <c r="AP251" i="33476"/>
  <c r="AR321" i="33476"/>
  <c r="AP349" i="33476"/>
  <c r="AO446" i="33476"/>
  <c r="AS467" i="33476"/>
  <c r="AO489" i="33476"/>
  <c r="AP326" i="33476"/>
  <c r="AQ457" i="33476"/>
  <c r="AS503" i="33476"/>
  <c r="AP583" i="33476"/>
  <c r="AT604" i="33476"/>
  <c r="AP626" i="33476"/>
  <c r="AO647" i="33476"/>
  <c r="AO682" i="33476"/>
  <c r="AS349" i="33476"/>
  <c r="AR443" i="33476"/>
  <c r="AP486" i="33476"/>
  <c r="AS575" i="33476"/>
  <c r="AO597" i="33476"/>
  <c r="AO618" i="33476"/>
  <c r="AS639" i="33476"/>
  <c r="AN669" i="33476"/>
  <c r="AR255" i="33476"/>
  <c r="AO354" i="33476"/>
  <c r="AT451" i="33476"/>
  <c r="AT472" i="33476"/>
  <c r="AN494" i="33476"/>
  <c r="AN589" i="33476"/>
  <c r="AR610" i="33476"/>
  <c r="AR631" i="33476"/>
  <c r="AM653" i="33476"/>
  <c r="AM685" i="33476"/>
  <c r="AQ711" i="33476"/>
  <c r="AQ735" i="33476"/>
  <c r="AM757" i="33476"/>
  <c r="AQ778" i="33476"/>
  <c r="AP562" i="33476"/>
  <c r="AP550" i="33476"/>
  <c r="AN818" i="33476"/>
  <c r="AT780" i="33476"/>
  <c r="AT764" i="33476"/>
  <c r="AT748" i="33476"/>
  <c r="AT732" i="33476"/>
  <c r="AQ631" i="33476"/>
  <c r="AQ599" i="33476"/>
  <c r="AM530" i="33476"/>
  <c r="AN447" i="33476"/>
  <c r="AO923" i="33476"/>
  <c r="AO915" i="33476"/>
  <c r="AO907" i="33476"/>
  <c r="AO899" i="33476"/>
  <c r="AO891" i="33476"/>
  <c r="AO883" i="33476"/>
  <c r="AO875" i="33476"/>
  <c r="AO867" i="33476"/>
  <c r="AO855" i="33476"/>
  <c r="AO829" i="33476"/>
  <c r="AN807" i="33476"/>
  <c r="AS560" i="33476"/>
  <c r="AN736" i="33476"/>
  <c r="AT152" i="33476"/>
  <c r="AT184" i="33476"/>
  <c r="AS149" i="33476"/>
  <c r="AM175" i="33476"/>
  <c r="AO187" i="33476"/>
  <c r="AQ285" i="33476"/>
  <c r="AQ317" i="33476"/>
  <c r="AQ165" i="33476"/>
  <c r="AN240" i="33476"/>
  <c r="AR183" i="33476"/>
  <c r="AN158" i="33476"/>
  <c r="AN216" i="33476"/>
  <c r="AO289" i="33476"/>
  <c r="AO321" i="33476"/>
  <c r="AN353" i="33476"/>
  <c r="AM413" i="33476"/>
  <c r="AS259" i="33476"/>
  <c r="AN308" i="33476"/>
  <c r="AM340" i="33476"/>
  <c r="AP448" i="33476"/>
  <c r="AR314" i="33476"/>
  <c r="AT345" i="33476"/>
  <c r="AO443" i="33476"/>
  <c r="AO464" i="33476"/>
  <c r="AS485" i="33476"/>
  <c r="AP298" i="33476"/>
  <c r="AM439" i="33476"/>
  <c r="AM863" i="33476"/>
  <c r="AS726" i="33476"/>
  <c r="AN742" i="33476"/>
  <c r="AM476" i="33476"/>
  <c r="AT827" i="33476"/>
  <c r="AT814" i="33476"/>
  <c r="AQ883" i="33476"/>
  <c r="AN783" i="33476"/>
  <c r="AN731" i="33476"/>
  <c r="AM586" i="33476"/>
  <c r="AP910" i="33476"/>
  <c r="AP552" i="33476"/>
  <c r="AQ924" i="33476"/>
  <c r="AQ872" i="33476"/>
  <c r="AS772" i="33476"/>
  <c r="AM595" i="33476"/>
  <c r="AP806" i="33476"/>
  <c r="AQ886" i="33476"/>
  <c r="AN772" i="33476"/>
  <c r="AS717" i="33476"/>
  <c r="AT149" i="33476"/>
  <c r="AT173" i="33476"/>
  <c r="AT199" i="33476"/>
  <c r="AM154" i="33476"/>
  <c r="AM176" i="33476"/>
  <c r="AO177" i="33476"/>
  <c r="AQ264" i="33476"/>
  <c r="AQ296" i="33476"/>
  <c r="AQ324" i="33476"/>
  <c r="AQ161" i="33476"/>
  <c r="AT216" i="33476"/>
  <c r="AS158" i="33476"/>
  <c r="AR207" i="33476"/>
  <c r="AM180" i="33476"/>
  <c r="AR190" i="33476"/>
  <c r="AO288" i="33476"/>
  <c r="AO314" i="33476"/>
  <c r="AN342" i="33476"/>
  <c r="AM378" i="33476"/>
  <c r="AM432" i="33476"/>
  <c r="AS273" i="33476"/>
  <c r="AN307" i="33476"/>
  <c r="AN331" i="33476"/>
  <c r="AP433" i="33476"/>
  <c r="AR198" i="33476"/>
  <c r="AR298" i="33476"/>
  <c r="AP914" i="33476"/>
  <c r="AQ877" i="33476"/>
  <c r="AM591" i="33476"/>
  <c r="AP166" i="33476"/>
  <c r="AP182" i="33476"/>
  <c r="AP198" i="33476"/>
  <c r="AO147" i="33476"/>
  <c r="AM143" i="33476"/>
  <c r="AR162" i="33476"/>
  <c r="AR178" i="33476"/>
  <c r="AO162" i="33476"/>
  <c r="AO194" i="33476"/>
  <c r="AM257" i="33476"/>
  <c r="AM291" i="33476"/>
  <c r="AM307" i="33476"/>
  <c r="AM323" i="33476"/>
  <c r="AR113" i="33476"/>
  <c r="AM183" i="33476"/>
  <c r="AR208" i="33476"/>
  <c r="AM79" i="33476"/>
  <c r="AN167" i="33476"/>
  <c r="AR195" i="33476"/>
  <c r="AR145" i="33476"/>
  <c r="AS177" i="33476"/>
  <c r="AN203" i="33476"/>
  <c r="AN247" i="33476"/>
  <c r="AT288" i="33476"/>
  <c r="AT304" i="33476"/>
  <c r="AT320" i="33476"/>
  <c r="AR336" i="33476"/>
  <c r="AR352" i="33476"/>
  <c r="AQ382" i="33476"/>
  <c r="AQ418" i="33476"/>
  <c r="AP255" i="33476"/>
  <c r="AS297" i="33476"/>
  <c r="AS313" i="33476"/>
  <c r="AS329" i="33476"/>
  <c r="AQ345" i="33476"/>
  <c r="AT437" i="33476"/>
  <c r="AN141" i="33476"/>
  <c r="AR257" i="33476"/>
  <c r="AR307" i="33476"/>
  <c r="AT336" i="33476"/>
  <c r="AT352" i="33476"/>
  <c r="AS444" i="33476"/>
  <c r="AS460" i="33476"/>
  <c r="AS476" i="33476"/>
  <c r="AS492" i="33476"/>
  <c r="AP322" i="33476"/>
  <c r="AM448" i="33476"/>
  <c r="AQ480" i="33476"/>
  <c r="AO524" i="33476"/>
  <c r="AT585" i="33476"/>
  <c r="AT601" i="33476"/>
  <c r="AT617" i="33476"/>
  <c r="AT633" i="33476"/>
  <c r="AS653" i="33476"/>
  <c r="AS677" i="33476"/>
  <c r="AP295" i="33476"/>
  <c r="AN364" i="33476"/>
  <c r="AR449" i="33476"/>
  <c r="AP481" i="33476"/>
  <c r="AQ523" i="33476"/>
  <c r="AS586" i="33476"/>
  <c r="AS602" i="33476"/>
  <c r="AS618" i="33476"/>
  <c r="AS634" i="33476"/>
  <c r="AR664" i="33476"/>
  <c r="AR688" i="33476"/>
  <c r="AO340" i="33476"/>
  <c r="AR409" i="33476"/>
  <c r="AN453" i="33476"/>
  <c r="AN469" i="33476"/>
  <c r="AN485" i="33476"/>
  <c r="AN574" i="33476"/>
  <c r="AN590" i="33476"/>
  <c r="AN606" i="33476"/>
  <c r="AN622" i="33476"/>
  <c r="AN638" i="33476"/>
  <c r="AM672" i="33476"/>
  <c r="AM698" i="33476"/>
  <c r="AM728" i="33476"/>
  <c r="AM744" i="33476"/>
  <c r="AM760" i="33476"/>
  <c r="AM776" i="33476"/>
  <c r="AP874" i="33476"/>
  <c r="AP528" i="33476"/>
  <c r="AR785" i="33476"/>
  <c r="AS721" i="33476"/>
  <c r="AQ921" i="33476"/>
  <c r="AQ839" i="33476"/>
  <c r="AP169" i="33476"/>
  <c r="AP201" i="33476"/>
  <c r="AQ145" i="33476"/>
  <c r="AR179" i="33476"/>
  <c r="AO188" i="33476"/>
  <c r="AM286" i="33476"/>
  <c r="AM318" i="33476"/>
  <c r="AQ151" i="33476"/>
  <c r="AO262" i="33476"/>
  <c r="AS190" i="33476"/>
  <c r="AS175" i="33476"/>
  <c r="AR280" i="33476"/>
  <c r="AT313" i="33476"/>
  <c r="AR345" i="33476"/>
  <c r="AQ405" i="33476"/>
  <c r="AM201" i="33476"/>
  <c r="AS300" i="33476"/>
  <c r="AS332" i="33476"/>
  <c r="AT440" i="33476"/>
  <c r="AO280" i="33476"/>
  <c r="AR332" i="33476"/>
  <c r="AP354" i="33476"/>
  <c r="AS451" i="33476"/>
  <c r="AO473" i="33476"/>
  <c r="AO494" i="33476"/>
  <c r="AR407" i="33476"/>
  <c r="AQ467" i="33476"/>
  <c r="AQ518" i="33476"/>
  <c r="AT588" i="33476"/>
  <c r="AP610" i="33476"/>
  <c r="AP631" i="33476"/>
  <c r="AO655" i="33476"/>
  <c r="AO690" i="33476"/>
  <c r="AR363" i="33476"/>
  <c r="AP454" i="33476"/>
  <c r="AP496" i="33476"/>
  <c r="AO581" i="33476"/>
  <c r="AO602" i="33476"/>
  <c r="AS623" i="33476"/>
  <c r="AN645" i="33476"/>
  <c r="AN677" i="33476"/>
  <c r="AP288" i="33476"/>
  <c r="AR390" i="33476"/>
  <c r="AT456" i="33476"/>
  <c r="AN478" i="33476"/>
  <c r="AQ532" i="33476"/>
  <c r="AR594" i="33476"/>
  <c r="AR615" i="33476"/>
  <c r="AN637" i="33476"/>
  <c r="AQ719" i="33476"/>
  <c r="AM741" i="33476"/>
  <c r="AQ762" i="33476"/>
  <c r="AQ783" i="33476"/>
  <c r="AN562" i="33476"/>
  <c r="AN550" i="33476"/>
  <c r="AN810" i="33476"/>
  <c r="AT776" i="33476"/>
  <c r="AT760" i="33476"/>
  <c r="AT744" i="33476"/>
  <c r="AT728" i="33476"/>
  <c r="AP704" i="33476"/>
  <c r="AQ623" i="33476"/>
  <c r="AQ591" i="33476"/>
  <c r="AR492" i="33476"/>
  <c r="AP301" i="33476"/>
  <c r="AO921" i="33476"/>
  <c r="AO913" i="33476"/>
  <c r="AO905" i="33476"/>
  <c r="AO897" i="33476"/>
  <c r="AO889" i="33476"/>
  <c r="AO881" i="33476"/>
  <c r="AO873" i="33476"/>
  <c r="AO865" i="33476"/>
  <c r="AO850" i="33476"/>
  <c r="AO826" i="33476"/>
  <c r="AQ802" i="33476"/>
  <c r="AR546" i="33476"/>
  <c r="AN720" i="33476"/>
  <c r="AT160" i="33476"/>
  <c r="AT192" i="33476"/>
  <c r="AM151" i="33476"/>
  <c r="AQ133" i="33476"/>
  <c r="AO203" i="33476"/>
  <c r="AQ293" i="33476"/>
  <c r="AQ325" i="33476"/>
  <c r="AM187" i="33476"/>
  <c r="AT266" i="33476"/>
  <c r="AQ196" i="33476"/>
  <c r="AN174" i="33476"/>
  <c r="AQ211" i="33476"/>
  <c r="AO297" i="33476"/>
  <c r="AO329" i="33476"/>
  <c r="AM361" i="33476"/>
  <c r="AM425" i="33476"/>
  <c r="AN283" i="33476"/>
  <c r="AN316" i="33476"/>
  <c r="AM348" i="33476"/>
  <c r="AS193" i="33476"/>
  <c r="AR325" i="33476"/>
  <c r="AP351" i="33476"/>
  <c r="AO448" i="33476"/>
  <c r="AS469" i="33476"/>
  <c r="AO491" i="33476"/>
  <c r="AR360" i="33476"/>
  <c r="AM450" i="33476"/>
  <c r="CC421" i="33476"/>
  <c r="CD506" i="33476"/>
  <c r="CG369" i="33476"/>
  <c r="CB868" i="33476"/>
  <c r="CE384" i="33476"/>
  <c r="CE574" i="33476"/>
  <c r="CE164" i="33476"/>
  <c r="CC864" i="33476"/>
  <c r="CC769" i="33476"/>
  <c r="CF294" i="33476"/>
  <c r="CD493" i="33476"/>
  <c r="CB345" i="33476"/>
  <c r="CC640" i="33476"/>
  <c r="CG302" i="33476"/>
  <c r="CA738" i="33476"/>
  <c r="CC282" i="33476"/>
  <c r="CG618" i="33476"/>
  <c r="CG149" i="33476"/>
  <c r="CR900" i="33476"/>
  <c r="CO811" i="33476"/>
  <c r="CR152" i="33476"/>
  <c r="CN175" i="33476"/>
  <c r="CR191" i="33476"/>
  <c r="CN197" i="33476"/>
  <c r="CN201" i="33476"/>
  <c r="CN205" i="33476"/>
  <c r="CN209" i="33476"/>
  <c r="CM146" i="33476"/>
  <c r="CP117" i="33476"/>
  <c r="CO148" i="33476"/>
  <c r="CM156" i="33476"/>
  <c r="CM164" i="33476"/>
  <c r="CM172" i="33476"/>
  <c r="CP110" i="33476"/>
  <c r="CK148" i="33476"/>
  <c r="CP152" i="33476"/>
  <c r="CP156" i="33476"/>
  <c r="CP160" i="33476"/>
  <c r="CP164" i="33476"/>
  <c r="CP168" i="33476"/>
  <c r="CP172" i="33476"/>
  <c r="CP176" i="33476"/>
  <c r="CP180" i="33476"/>
  <c r="CP184" i="33476"/>
  <c r="CP188" i="33476"/>
  <c r="CP192" i="33476"/>
  <c r="CP196" i="33476"/>
  <c r="CP200" i="33476"/>
  <c r="CP204" i="33476"/>
  <c r="CP208" i="33476"/>
  <c r="CR223" i="33476"/>
  <c r="CK268" i="33476"/>
  <c r="CK288" i="33476"/>
  <c r="CK292" i="33476"/>
  <c r="CN772" i="33476"/>
  <c r="CN763" i="33476"/>
  <c r="CN750" i="33476"/>
  <c r="CR155" i="33476"/>
  <c r="CR176" i="33476"/>
  <c r="CR192" i="33476"/>
  <c r="CR197" i="33476"/>
  <c r="CR201" i="33476"/>
  <c r="CR205" i="33476"/>
  <c r="CR209" i="33476"/>
  <c r="CQ146" i="33476"/>
  <c r="CK129" i="33476"/>
  <c r="CM149" i="33476"/>
  <c r="CM157" i="33476"/>
  <c r="CM165" i="33476"/>
  <c r="CM173" i="33476"/>
  <c r="CO129" i="33476"/>
  <c r="CK149" i="33476"/>
  <c r="CK153" i="33476"/>
  <c r="CK157" i="33476"/>
  <c r="CK161" i="33476"/>
  <c r="CK165" i="33476"/>
  <c r="CK169" i="33476"/>
  <c r="CK173" i="33476"/>
  <c r="CK177" i="33476"/>
  <c r="CK181" i="33476"/>
  <c r="CK185" i="33476"/>
  <c r="CK189" i="33476"/>
  <c r="CK193" i="33476"/>
  <c r="CK197" i="33476"/>
  <c r="CK201" i="33476"/>
  <c r="CK205" i="33476"/>
  <c r="CK209" i="33476"/>
  <c r="CL234" i="33476"/>
  <c r="CO268" i="33476"/>
  <c r="CO288" i="33476"/>
  <c r="CO292" i="33476"/>
  <c r="CN778" i="33476"/>
  <c r="CN741" i="33476"/>
  <c r="CN735" i="33476"/>
  <c r="CN728" i="33476"/>
  <c r="CR671" i="33476"/>
  <c r="CL444" i="33476"/>
  <c r="CR159" i="33476"/>
  <c r="CR180" i="33476"/>
  <c r="CN194" i="33476"/>
  <c r="CN198" i="33476"/>
  <c r="CN202" i="33476"/>
  <c r="CN206" i="33476"/>
  <c r="CN210" i="33476"/>
  <c r="CM147" i="33476"/>
  <c r="CK133" i="33476"/>
  <c r="CM150" i="33476"/>
  <c r="CM158" i="33476"/>
  <c r="CM166" i="33476"/>
  <c r="CM174" i="33476"/>
  <c r="CO133" i="33476"/>
  <c r="CP149" i="33476"/>
  <c r="CP153" i="33476"/>
  <c r="CP157" i="33476"/>
  <c r="CP161" i="33476"/>
  <c r="CP165" i="33476"/>
  <c r="CP169" i="33476"/>
  <c r="CP173" i="33476"/>
  <c r="CP177" i="33476"/>
  <c r="CP181" i="33476"/>
  <c r="CP185" i="33476"/>
  <c r="CP189" i="33476"/>
  <c r="CP193" i="33476"/>
  <c r="CP197" i="33476"/>
  <c r="CP201" i="33476"/>
  <c r="CP205" i="33476"/>
  <c r="CP209" i="33476"/>
  <c r="CR234" i="33476"/>
  <c r="CK280" i="33476"/>
  <c r="CK289" i="33476"/>
  <c r="CO889" i="33476"/>
  <c r="CO886" i="33476"/>
  <c r="CK868" i="33476"/>
  <c r="CR160" i="33476"/>
  <c r="CN183" i="33476"/>
  <c r="CR194" i="33476"/>
  <c r="CR198" i="33476"/>
  <c r="CR202" i="33476"/>
  <c r="CR206" i="33476"/>
  <c r="CR210" i="33476"/>
  <c r="CQ147" i="33476"/>
  <c r="CK137" i="33476"/>
  <c r="CM151" i="33476"/>
  <c r="CM159" i="33476"/>
  <c r="CM167" i="33476"/>
  <c r="CM175" i="33476"/>
  <c r="CO137" i="33476"/>
  <c r="CK150" i="33476"/>
  <c r="CK154" i="33476"/>
  <c r="CK158" i="33476"/>
  <c r="CK162" i="33476"/>
  <c r="CK166" i="33476"/>
  <c r="CK170" i="33476"/>
  <c r="CK174" i="33476"/>
  <c r="CK178" i="33476"/>
  <c r="CK182" i="33476"/>
  <c r="CK186" i="33476"/>
  <c r="CK190" i="33476"/>
  <c r="CK194" i="33476"/>
  <c r="CK198" i="33476"/>
  <c r="CK202" i="33476"/>
  <c r="CK206" i="33476"/>
  <c r="CK210" i="33476"/>
  <c r="CN242" i="33476"/>
  <c r="CK282" i="33476"/>
  <c r="CO289" i="33476"/>
  <c r="CK891" i="33476"/>
  <c r="CN783" i="33476"/>
  <c r="CN765" i="33476"/>
  <c r="CN755" i="33476"/>
  <c r="CN752" i="33476"/>
  <c r="CN724" i="33476"/>
  <c r="CN682" i="33476"/>
  <c r="CN472" i="33476"/>
  <c r="CR163" i="33476"/>
  <c r="CR184" i="33476"/>
  <c r="CN195" i="33476"/>
  <c r="CN199" i="33476"/>
  <c r="CN203" i="33476"/>
  <c r="CN207" i="33476"/>
  <c r="CN211" i="33476"/>
  <c r="CM148" i="33476"/>
  <c r="CK141" i="33476"/>
  <c r="CM152" i="33476"/>
  <c r="CM160" i="33476"/>
  <c r="CM168" i="33476"/>
  <c r="CM176" i="33476"/>
  <c r="CO141" i="33476"/>
  <c r="CP150" i="33476"/>
  <c r="CP154" i="33476"/>
  <c r="CP158" i="33476"/>
  <c r="CP162" i="33476"/>
  <c r="CP166" i="33476"/>
  <c r="CP170" i="33476"/>
  <c r="CP174" i="33476"/>
  <c r="CP178" i="33476"/>
  <c r="CP182" i="33476"/>
  <c r="CP186" i="33476"/>
  <c r="CP190" i="33476"/>
  <c r="CP194" i="33476"/>
  <c r="CP198" i="33476"/>
  <c r="CP202" i="33476"/>
  <c r="CP206" i="33476"/>
  <c r="CP210" i="33476"/>
  <c r="CK257" i="33476"/>
  <c r="CO282" i="33476"/>
  <c r="CK290" i="33476"/>
  <c r="CO888" i="33476"/>
  <c r="CO867" i="33476"/>
  <c r="CN688" i="33476"/>
  <c r="CR148" i="33476"/>
  <c r="CN171" i="33476"/>
  <c r="CR188" i="33476"/>
  <c r="CN196" i="33476"/>
  <c r="CN200" i="33476"/>
  <c r="CN204" i="33476"/>
  <c r="CN208" i="33476"/>
  <c r="CM145" i="33476"/>
  <c r="CO146" i="33476"/>
  <c r="CM154" i="33476"/>
  <c r="CM162" i="33476"/>
  <c r="CM170" i="33476"/>
  <c r="CM178" i="33476"/>
  <c r="CK146" i="33476"/>
  <c r="CP151" i="33476"/>
  <c r="CP155" i="33476"/>
  <c r="CP159" i="33476"/>
  <c r="CP163" i="33476"/>
  <c r="CP167" i="33476"/>
  <c r="CP171" i="33476"/>
  <c r="CP175" i="33476"/>
  <c r="CP179" i="33476"/>
  <c r="CP183" i="33476"/>
  <c r="CP187" i="33476"/>
  <c r="CP191" i="33476"/>
  <c r="CP195" i="33476"/>
  <c r="CP199" i="33476"/>
  <c r="CP203" i="33476"/>
  <c r="CP207" i="33476"/>
  <c r="CP211" i="33476"/>
  <c r="CK264" i="33476"/>
  <c r="CO285" i="33476"/>
  <c r="CK291" i="33476"/>
  <c r="CQ297" i="33476"/>
  <c r="CR199" i="33476"/>
  <c r="CQ148" i="33476"/>
  <c r="CM169" i="33476"/>
  <c r="CK155" i="33476"/>
  <c r="CK171" i="33476"/>
  <c r="CK187" i="33476"/>
  <c r="CK203" i="33476"/>
  <c r="CK285" i="33476"/>
  <c r="CK295" i="33476"/>
  <c r="CK299" i="33476"/>
  <c r="CK303" i="33476"/>
  <c r="CK307" i="33476"/>
  <c r="CK311" i="33476"/>
  <c r="CK315" i="33476"/>
  <c r="CK319" i="33476"/>
  <c r="CK323" i="33476"/>
  <c r="CK327" i="33476"/>
  <c r="CK331" i="33476"/>
  <c r="CL129" i="33476"/>
  <c r="CL141" i="33476"/>
  <c r="CL156" i="33476"/>
  <c r="CL164" i="33476"/>
  <c r="CL172" i="33476"/>
  <c r="CL180" i="33476"/>
  <c r="CL188" i="33476"/>
  <c r="CL196" i="33476"/>
  <c r="CL204" i="33476"/>
  <c r="CL216" i="33476"/>
  <c r="CO155" i="33476"/>
  <c r="CO171" i="33476"/>
  <c r="CL183" i="33476"/>
  <c r="CL191" i="33476"/>
  <c r="CL199" i="33476"/>
  <c r="CL207" i="33476"/>
  <c r="CO150" i="33476"/>
  <c r="CO166" i="33476"/>
  <c r="CL181" i="33476"/>
  <c r="CL189" i="33476"/>
  <c r="CL197" i="33476"/>
  <c r="CL205" i="33476"/>
  <c r="CP223" i="33476"/>
  <c r="CL167" i="33476"/>
  <c r="CM197" i="33476"/>
  <c r="CR262" i="33476"/>
  <c r="CP289" i="33476"/>
  <c r="CP297" i="33476"/>
  <c r="CP305" i="33476"/>
  <c r="CP313" i="33476"/>
  <c r="CP321" i="33476"/>
  <c r="CP329" i="33476"/>
  <c r="CP335" i="33476"/>
  <c r="CP339" i="33476"/>
  <c r="CP343" i="33476"/>
  <c r="CP347" i="33476"/>
  <c r="CP351" i="33476"/>
  <c r="CO356" i="33476"/>
  <c r="CO368" i="33476"/>
  <c r="CO379" i="33476"/>
  <c r="CO387" i="33476"/>
  <c r="CO402" i="33476"/>
  <c r="CK422" i="33476"/>
  <c r="CK431" i="33476"/>
  <c r="CL148" i="33476"/>
  <c r="CQ178" i="33476"/>
  <c r="CM209" i="33476"/>
  <c r="CM257" i="33476"/>
  <c r="CR282" i="33476"/>
  <c r="CN293" i="33476"/>
  <c r="CN301" i="33476"/>
  <c r="CN309" i="33476"/>
  <c r="CN317" i="33476"/>
  <c r="CN325" i="33476"/>
  <c r="CN333" i="33476"/>
  <c r="CO337" i="33476"/>
  <c r="CO341" i="33476"/>
  <c r="CN720" i="33476"/>
  <c r="CN151" i="33476"/>
  <c r="CR200" i="33476"/>
  <c r="CL110" i="33476"/>
  <c r="CM171" i="33476"/>
  <c r="CK156" i="33476"/>
  <c r="CK172" i="33476"/>
  <c r="CK188" i="33476"/>
  <c r="CK204" i="33476"/>
  <c r="CO286" i="33476"/>
  <c r="CO295" i="33476"/>
  <c r="CO299" i="33476"/>
  <c r="CO303" i="33476"/>
  <c r="CO307" i="33476"/>
  <c r="CO311" i="33476"/>
  <c r="CO315" i="33476"/>
  <c r="CO319" i="33476"/>
  <c r="CO323" i="33476"/>
  <c r="CO327" i="33476"/>
  <c r="CO331" i="33476"/>
  <c r="CQ149" i="33476"/>
  <c r="CQ157" i="33476"/>
  <c r="CQ165" i="33476"/>
  <c r="CQ173" i="33476"/>
  <c r="CQ181" i="33476"/>
  <c r="CQ189" i="33476"/>
  <c r="CQ197" i="33476"/>
  <c r="CQ205" i="33476"/>
  <c r="CO223" i="33476"/>
  <c r="CP145" i="33476"/>
  <c r="CO157" i="33476"/>
  <c r="CO173" i="33476"/>
  <c r="CQ184" i="33476"/>
  <c r="CQ192" i="33476"/>
  <c r="CQ200" i="33476"/>
  <c r="CQ208" i="33476"/>
  <c r="CK110" i="33476"/>
  <c r="CO152" i="33476"/>
  <c r="CO168" i="33476"/>
  <c r="CQ182" i="33476"/>
  <c r="CQ190" i="33476"/>
  <c r="CQ198" i="33476"/>
  <c r="CQ206" i="33476"/>
  <c r="CO106" i="33476"/>
  <c r="CQ168" i="33476"/>
  <c r="CL202" i="33476"/>
  <c r="CN264" i="33476"/>
  <c r="CP290" i="33476"/>
  <c r="CP298" i="33476"/>
  <c r="CP306" i="33476"/>
  <c r="CP314" i="33476"/>
  <c r="CP322" i="33476"/>
  <c r="CP330" i="33476"/>
  <c r="CL336" i="33476"/>
  <c r="CL340" i="33476"/>
  <c r="CL344" i="33476"/>
  <c r="CL348" i="33476"/>
  <c r="CL352" i="33476"/>
  <c r="CK360" i="33476"/>
  <c r="CK390" i="33476"/>
  <c r="CO422" i="33476"/>
  <c r="CO431" i="33476"/>
  <c r="CL153" i="33476"/>
  <c r="CL182" i="33476"/>
  <c r="CR213" i="33476"/>
  <c r="CQ262" i="33476"/>
  <c r="CL285" i="33476"/>
  <c r="CN294" i="33476"/>
  <c r="CN302" i="33476"/>
  <c r="CN310" i="33476"/>
  <c r="CN318" i="33476"/>
  <c r="CN326" i="33476"/>
  <c r="CK334" i="33476"/>
  <c r="CK338" i="33476"/>
  <c r="CK342" i="33476"/>
  <c r="CN767" i="33476"/>
  <c r="CN726" i="33476"/>
  <c r="CN167" i="33476"/>
  <c r="CR203" i="33476"/>
  <c r="CO145" i="33476"/>
  <c r="CM177" i="33476"/>
  <c r="CK159" i="33476"/>
  <c r="CK175" i="33476"/>
  <c r="CK191" i="33476"/>
  <c r="CK207" i="33476"/>
  <c r="CO290" i="33476"/>
  <c r="CK296" i="33476"/>
  <c r="CK300" i="33476"/>
  <c r="CK304" i="33476"/>
  <c r="CK308" i="33476"/>
  <c r="CK312" i="33476"/>
  <c r="CK316" i="33476"/>
  <c r="CK320" i="33476"/>
  <c r="CK324" i="33476"/>
  <c r="CK328" i="33476"/>
  <c r="CK332" i="33476"/>
  <c r="CL150" i="33476"/>
  <c r="CL158" i="33476"/>
  <c r="CL166" i="33476"/>
  <c r="CL174" i="33476"/>
  <c r="CO182" i="33476"/>
  <c r="CO190" i="33476"/>
  <c r="CO198" i="33476"/>
  <c r="CO206" i="33476"/>
  <c r="CK234" i="33476"/>
  <c r="CP146" i="33476"/>
  <c r="CO159" i="33476"/>
  <c r="CO175" i="33476"/>
  <c r="CO185" i="33476"/>
  <c r="CO193" i="33476"/>
  <c r="CO201" i="33476"/>
  <c r="CO209" i="33476"/>
  <c r="CP129" i="33476"/>
  <c r="CO154" i="33476"/>
  <c r="CO170" i="33476"/>
  <c r="CO183" i="33476"/>
  <c r="CO191" i="33476"/>
  <c r="CO199" i="33476"/>
  <c r="CO207" i="33476"/>
  <c r="CK125" i="33476"/>
  <c r="CL175" i="33476"/>
  <c r="CQ203" i="33476"/>
  <c r="CN268" i="33476"/>
  <c r="CP291" i="33476"/>
  <c r="CP299" i="33476"/>
  <c r="CP307" i="33476"/>
  <c r="CP315" i="33476"/>
  <c r="CP323" i="33476"/>
  <c r="CP331" i="33476"/>
  <c r="CP336" i="33476"/>
  <c r="CP340" i="33476"/>
  <c r="CP344" i="33476"/>
  <c r="CP348" i="33476"/>
  <c r="CP352" i="33476"/>
  <c r="CO360" i="33476"/>
  <c r="CO390" i="33476"/>
  <c r="CK406" i="33476"/>
  <c r="CK414" i="33476"/>
  <c r="CK432" i="33476"/>
  <c r="CQ154" i="33476"/>
  <c r="CQ183" i="33476"/>
  <c r="CP216" i="33476"/>
  <c r="CL264" i="33476"/>
  <c r="CQ285" i="33476"/>
  <c r="CN295" i="33476"/>
  <c r="CN303" i="33476"/>
  <c r="CN311" i="33476"/>
  <c r="CN319" i="33476"/>
  <c r="CN327" i="33476"/>
  <c r="CO334" i="33476"/>
  <c r="CO338" i="33476"/>
  <c r="CO342" i="33476"/>
  <c r="CR898" i="33476"/>
  <c r="CN456" i="33476"/>
  <c r="CR195" i="33476"/>
  <c r="CR211" i="33476"/>
  <c r="CM161" i="33476"/>
  <c r="CK151" i="33476"/>
  <c r="CK167" i="33476"/>
  <c r="CK183" i="33476"/>
  <c r="CK199" i="33476"/>
  <c r="CO257" i="33476"/>
  <c r="CK294" i="33476"/>
  <c r="CK298" i="33476"/>
  <c r="CK302" i="33476"/>
  <c r="CK306" i="33476"/>
  <c r="CK310" i="33476"/>
  <c r="CK314" i="33476"/>
  <c r="CK318" i="33476"/>
  <c r="CK322" i="33476"/>
  <c r="CK326" i="33476"/>
  <c r="CK330" i="33476"/>
  <c r="CP73" i="33476"/>
  <c r="CO125" i="33476"/>
  <c r="CL137" i="33476"/>
  <c r="CL154" i="33476"/>
  <c r="CL162" i="33476"/>
  <c r="CL170" i="33476"/>
  <c r="CL178" i="33476"/>
  <c r="CO186" i="33476"/>
  <c r="CO194" i="33476"/>
  <c r="CO202" i="33476"/>
  <c r="CO210" i="33476"/>
  <c r="CR264" i="33476"/>
  <c r="CO151" i="33476"/>
  <c r="CO167" i="33476"/>
  <c r="CO181" i="33476"/>
  <c r="CO189" i="33476"/>
  <c r="CO197" i="33476"/>
  <c r="CO205" i="33476"/>
  <c r="CR216" i="33476"/>
  <c r="CP137" i="33476"/>
  <c r="CO162" i="33476"/>
  <c r="CO178" i="33476"/>
  <c r="CO187" i="33476"/>
  <c r="CO195" i="33476"/>
  <c r="CO203" i="33476"/>
  <c r="CO211" i="33476"/>
  <c r="CL159" i="33476"/>
  <c r="CQ187" i="33476"/>
  <c r="CR243" i="33476"/>
  <c r="CR285" i="33476"/>
  <c r="CP295" i="33476"/>
  <c r="CP303" i="33476"/>
  <c r="CP311" i="33476"/>
  <c r="CP319" i="33476"/>
  <c r="CP327" i="33476"/>
  <c r="CP334" i="33476"/>
  <c r="CP338" i="33476"/>
  <c r="CP342" i="33476"/>
  <c r="CP346" i="33476"/>
  <c r="CP350" i="33476"/>
  <c r="CP354" i="33476"/>
  <c r="CO364" i="33476"/>
  <c r="CO398" i="33476"/>
  <c r="CK410" i="33476"/>
  <c r="CK429" i="33476"/>
  <c r="CO117" i="33476"/>
  <c r="CQ170" i="33476"/>
  <c r="CQ199" i="33476"/>
  <c r="CO251" i="33476"/>
  <c r="CL276" i="33476"/>
  <c r="CN291" i="33476"/>
  <c r="CN299" i="33476"/>
  <c r="CN307" i="33476"/>
  <c r="CN315" i="33476"/>
  <c r="CN323" i="33476"/>
  <c r="CN331" i="33476"/>
  <c r="CO336" i="33476"/>
  <c r="CO340" i="33476"/>
  <c r="CO344" i="33476"/>
  <c r="CN754" i="33476"/>
  <c r="CN191" i="33476"/>
  <c r="CM155" i="33476"/>
  <c r="CK164" i="33476"/>
  <c r="CK196" i="33476"/>
  <c r="CO293" i="33476"/>
  <c r="CO301" i="33476"/>
  <c r="CO309" i="33476"/>
  <c r="CO317" i="33476"/>
  <c r="CO325" i="33476"/>
  <c r="CO333" i="33476"/>
  <c r="CL135" i="33476"/>
  <c r="CQ161" i="33476"/>
  <c r="CQ177" i="33476"/>
  <c r="CQ193" i="33476"/>
  <c r="CQ209" i="33476"/>
  <c r="CO149" i="33476"/>
  <c r="CQ180" i="33476"/>
  <c r="CQ196" i="33476"/>
  <c r="CK216" i="33476"/>
  <c r="CO160" i="33476"/>
  <c r="CQ186" i="33476"/>
  <c r="CQ202" i="33476"/>
  <c r="CQ152" i="33476"/>
  <c r="CO242" i="33476"/>
  <c r="CP294" i="33476"/>
  <c r="CP310" i="33476"/>
  <c r="CP326" i="33476"/>
  <c r="CL338" i="33476"/>
  <c r="CL346" i="33476"/>
  <c r="CL354" i="33476"/>
  <c r="CK398" i="33476"/>
  <c r="CO418" i="33476"/>
  <c r="CO433" i="33476"/>
  <c r="CL198" i="33476"/>
  <c r="CN269" i="33476"/>
  <c r="CN298" i="33476"/>
  <c r="CN314" i="33476"/>
  <c r="CN330" i="33476"/>
  <c r="CK340" i="33476"/>
  <c r="CO346" i="33476"/>
  <c r="CO350" i="33476"/>
  <c r="CO354" i="33476"/>
  <c r="CR434" i="33476"/>
  <c r="CR438" i="33476"/>
  <c r="CR442" i="33476"/>
  <c r="CR446" i="33476"/>
  <c r="CR450" i="33476"/>
  <c r="CL179" i="33476"/>
  <c r="CQ211" i="33476"/>
  <c r="CL268" i="33476"/>
  <c r="CM289" i="33476"/>
  <c r="CM293" i="33476"/>
  <c r="CM297" i="33476"/>
  <c r="CM301" i="33476"/>
  <c r="CM305" i="33476"/>
  <c r="CM309" i="33476"/>
  <c r="CM313" i="33476"/>
  <c r="CM317" i="33476"/>
  <c r="CM321" i="33476"/>
  <c r="CM325" i="33476"/>
  <c r="CM329" i="33476"/>
  <c r="CM333" i="33476"/>
  <c r="CN337" i="33476"/>
  <c r="CN341" i="33476"/>
  <c r="CN345" i="33476"/>
  <c r="CN349" i="33476"/>
  <c r="CN353" i="33476"/>
  <c r="CM433" i="33476"/>
  <c r="CM437" i="33476"/>
  <c r="CM441" i="33476"/>
  <c r="CM445" i="33476"/>
  <c r="CM449" i="33476"/>
  <c r="CM453" i="33476"/>
  <c r="CM457" i="33476"/>
  <c r="CM461" i="33476"/>
  <c r="CM465" i="33476"/>
  <c r="CM469" i="33476"/>
  <c r="CM473" i="33476"/>
  <c r="CM477" i="33476"/>
  <c r="CM481" i="33476"/>
  <c r="CM485" i="33476"/>
  <c r="CM489" i="33476"/>
  <c r="CR196" i="33476"/>
  <c r="CM163" i="33476"/>
  <c r="CK168" i="33476"/>
  <c r="CK200" i="33476"/>
  <c r="CO294" i="33476"/>
  <c r="CO302" i="33476"/>
  <c r="CO310" i="33476"/>
  <c r="CO318" i="33476"/>
  <c r="CO326" i="33476"/>
  <c r="CP75" i="33476"/>
  <c r="CL139" i="33476"/>
  <c r="CQ163" i="33476"/>
  <c r="CQ179" i="33476"/>
  <c r="CM195" i="33476"/>
  <c r="CM211" i="33476"/>
  <c r="CO153" i="33476"/>
  <c r="CM182" i="33476"/>
  <c r="CM198" i="33476"/>
  <c r="CL217" i="33476"/>
  <c r="CO164" i="33476"/>
  <c r="CM188" i="33476"/>
  <c r="CM204" i="33476"/>
  <c r="CQ160" i="33476"/>
  <c r="CN257" i="33476"/>
  <c r="CP296" i="33476"/>
  <c r="CP312" i="33476"/>
  <c r="CP328" i="33476"/>
  <c r="CL339" i="33476"/>
  <c r="CL347" i="33476"/>
  <c r="CK356" i="33476"/>
  <c r="CK379" i="33476"/>
  <c r="CK402" i="33476"/>
  <c r="CP119" i="33476"/>
  <c r="CO204" i="33476"/>
  <c r="CM282" i="33476"/>
  <c r="CN300" i="33476"/>
  <c r="CN316" i="33476"/>
  <c r="CN332" i="33476"/>
  <c r="CK341" i="33476"/>
  <c r="CK347" i="33476"/>
  <c r="CK351" i="33476"/>
  <c r="CN431" i="33476"/>
  <c r="CN435" i="33476"/>
  <c r="CN439" i="33476"/>
  <c r="CN443" i="33476"/>
  <c r="CN447" i="33476"/>
  <c r="CL147" i="33476"/>
  <c r="CO184" i="33476"/>
  <c r="CK223" i="33476"/>
  <c r="CQ268" i="33476"/>
  <c r="CR289" i="33476"/>
  <c r="CR293" i="33476"/>
  <c r="CR297" i="33476"/>
  <c r="CR301" i="33476"/>
  <c r="CR305" i="33476"/>
  <c r="CR309" i="33476"/>
  <c r="CR313" i="33476"/>
  <c r="CR317" i="33476"/>
  <c r="CR321" i="33476"/>
  <c r="CR325" i="33476"/>
  <c r="CR329" i="33476"/>
  <c r="CR333" i="33476"/>
  <c r="CR337" i="33476"/>
  <c r="CR341" i="33476"/>
  <c r="CR345" i="33476"/>
  <c r="CR349" i="33476"/>
  <c r="CR353" i="33476"/>
  <c r="CQ433" i="33476"/>
  <c r="CQ437" i="33476"/>
  <c r="CQ441" i="33476"/>
  <c r="CQ445" i="33476"/>
  <c r="CQ449" i="33476"/>
  <c r="CQ453" i="33476"/>
  <c r="CQ457" i="33476"/>
  <c r="CQ461" i="33476"/>
  <c r="CQ465" i="33476"/>
  <c r="CQ469" i="33476"/>
  <c r="CQ473" i="33476"/>
  <c r="CQ477" i="33476"/>
  <c r="CQ481" i="33476"/>
  <c r="CL448" i="33476"/>
  <c r="CR204" i="33476"/>
  <c r="CM179" i="33476"/>
  <c r="CK176" i="33476"/>
  <c r="CK208" i="33476"/>
  <c r="CO296" i="33476"/>
  <c r="CO304" i="33476"/>
  <c r="CO312" i="33476"/>
  <c r="CO320" i="33476"/>
  <c r="CO328" i="33476"/>
  <c r="CO110" i="33476"/>
  <c r="CQ151" i="33476"/>
  <c r="CQ167" i="33476"/>
  <c r="CM183" i="33476"/>
  <c r="CM199" i="33476"/>
  <c r="CL242" i="33476"/>
  <c r="CO161" i="33476"/>
  <c r="CM186" i="33476"/>
  <c r="CM202" i="33476"/>
  <c r="CP131" i="33476"/>
  <c r="CO172" i="33476"/>
  <c r="CM192" i="33476"/>
  <c r="CM208" i="33476"/>
  <c r="CQ176" i="33476"/>
  <c r="CP269" i="33476"/>
  <c r="CP300" i="33476"/>
  <c r="CP316" i="33476"/>
  <c r="CP332" i="33476"/>
  <c r="CL341" i="33476"/>
  <c r="CL349" i="33476"/>
  <c r="CK383" i="33476"/>
  <c r="CO406" i="33476"/>
  <c r="CL161" i="33476"/>
  <c r="CN223" i="33476"/>
  <c r="CN288" i="33476"/>
  <c r="CN304" i="33476"/>
  <c r="CN320" i="33476"/>
  <c r="CK335" i="33476"/>
  <c r="CK343" i="33476"/>
  <c r="CO347" i="33476"/>
  <c r="CO351" i="33476"/>
  <c r="CR431" i="33476"/>
  <c r="CR435" i="33476"/>
  <c r="CR439" i="33476"/>
  <c r="CR443" i="33476"/>
  <c r="CR447" i="33476"/>
  <c r="CL155" i="33476"/>
  <c r="CM189" i="33476"/>
  <c r="CN234" i="33476"/>
  <c r="CL282" i="33476"/>
  <c r="CM290" i="33476"/>
  <c r="CM294" i="33476"/>
  <c r="CM298" i="33476"/>
  <c r="CM302" i="33476"/>
  <c r="CM306" i="33476"/>
  <c r="CM310" i="33476"/>
  <c r="CM314" i="33476"/>
  <c r="CM318" i="33476"/>
  <c r="CM322" i="33476"/>
  <c r="CM326" i="33476"/>
  <c r="CM330" i="33476"/>
  <c r="CN334" i="33476"/>
  <c r="CN338" i="33476"/>
  <c r="CN342" i="33476"/>
  <c r="CN346" i="33476"/>
  <c r="CN350" i="33476"/>
  <c r="CN354" i="33476"/>
  <c r="CM434" i="33476"/>
  <c r="CM438" i="33476"/>
  <c r="CM442" i="33476"/>
  <c r="CM446" i="33476"/>
  <c r="CM450" i="33476"/>
  <c r="CM454" i="33476"/>
  <c r="CM458" i="33476"/>
  <c r="CM462" i="33476"/>
  <c r="CM466" i="33476"/>
  <c r="CM470" i="33476"/>
  <c r="CM474" i="33476"/>
  <c r="CM478" i="33476"/>
  <c r="CN776" i="33476"/>
  <c r="CN739" i="33476"/>
  <c r="CQ145" i="33476"/>
  <c r="CK152" i="33476"/>
  <c r="CK184" i="33476"/>
  <c r="CO264" i="33476"/>
  <c r="CO298" i="33476"/>
  <c r="CO306" i="33476"/>
  <c r="CO314" i="33476"/>
  <c r="CO322" i="33476"/>
  <c r="CO330" i="33476"/>
  <c r="CO127" i="33476"/>
  <c r="CQ155" i="33476"/>
  <c r="CQ171" i="33476"/>
  <c r="CM187" i="33476"/>
  <c r="CM203" i="33476"/>
  <c r="CL73" i="33476"/>
  <c r="CO169" i="33476"/>
  <c r="CM190" i="33476"/>
  <c r="CM206" i="33476"/>
  <c r="CP141" i="33476"/>
  <c r="CM180" i="33476"/>
  <c r="CM196" i="33476"/>
  <c r="CO216" i="33476"/>
  <c r="CO192" i="33476"/>
  <c r="CP288" i="33476"/>
  <c r="CP304" i="33476"/>
  <c r="CP320" i="33476"/>
  <c r="CL335" i="33476"/>
  <c r="CL343" i="33476"/>
  <c r="CL351" i="33476"/>
  <c r="CK368" i="33476"/>
  <c r="CK387" i="33476"/>
  <c r="CO410" i="33476"/>
  <c r="CO429" i="33476"/>
  <c r="CL177" i="33476"/>
  <c r="CP254" i="33476"/>
  <c r="CN292" i="33476"/>
  <c r="CN308" i="33476"/>
  <c r="CN324" i="33476"/>
  <c r="CK337" i="33476"/>
  <c r="CK345" i="33476"/>
  <c r="CK349" i="33476"/>
  <c r="CK353" i="33476"/>
  <c r="CN433" i="33476"/>
  <c r="CN437" i="33476"/>
  <c r="CN441" i="33476"/>
  <c r="CN445" i="33476"/>
  <c r="CN449" i="33476"/>
  <c r="CQ164" i="33476"/>
  <c r="CO200" i="33476"/>
  <c r="CR257" i="33476"/>
  <c r="CL286" i="33476"/>
  <c r="CR291" i="33476"/>
  <c r="CR295" i="33476"/>
  <c r="CR299" i="33476"/>
  <c r="CR303" i="33476"/>
  <c r="CR307" i="33476"/>
  <c r="CR311" i="33476"/>
  <c r="CR315" i="33476"/>
  <c r="CR319" i="33476"/>
  <c r="CR323" i="33476"/>
  <c r="CR327" i="33476"/>
  <c r="CR331" i="33476"/>
  <c r="CR335" i="33476"/>
  <c r="CR339" i="33476"/>
  <c r="CR343" i="33476"/>
  <c r="CR347" i="33476"/>
  <c r="CR351" i="33476"/>
  <c r="CQ431" i="33476"/>
  <c r="CQ435" i="33476"/>
  <c r="CQ439" i="33476"/>
  <c r="CQ443" i="33476"/>
  <c r="CQ447" i="33476"/>
  <c r="CQ451" i="33476"/>
  <c r="CQ455" i="33476"/>
  <c r="CQ459" i="33476"/>
  <c r="CQ463" i="33476"/>
  <c r="CQ467" i="33476"/>
  <c r="CQ471" i="33476"/>
  <c r="CQ475" i="33476"/>
  <c r="CQ479" i="33476"/>
  <c r="CQ483" i="33476"/>
  <c r="CQ487" i="33476"/>
  <c r="CO147" i="33476"/>
  <c r="CK192" i="33476"/>
  <c r="CO300" i="33476"/>
  <c r="CO316" i="33476"/>
  <c r="CO332" i="33476"/>
  <c r="CQ159" i="33476"/>
  <c r="CM191" i="33476"/>
  <c r="CP147" i="33476"/>
  <c r="CM194" i="33476"/>
  <c r="CO156" i="33476"/>
  <c r="CM200" i="33476"/>
  <c r="CO208" i="33476"/>
  <c r="CP308" i="33476"/>
  <c r="CL337" i="33476"/>
  <c r="CL353" i="33476"/>
  <c r="CO432" i="33476"/>
  <c r="CM268" i="33476"/>
  <c r="CN312" i="33476"/>
  <c r="CK339" i="33476"/>
  <c r="CO349" i="33476"/>
  <c r="CR433" i="33476"/>
  <c r="CR441" i="33476"/>
  <c r="CR449" i="33476"/>
  <c r="CM205" i="33476"/>
  <c r="CM288" i="33476"/>
  <c r="CM296" i="33476"/>
  <c r="CM304" i="33476"/>
  <c r="CM312" i="33476"/>
  <c r="CM320" i="33476"/>
  <c r="CM328" i="33476"/>
  <c r="CN336" i="33476"/>
  <c r="CN344" i="33476"/>
  <c r="CN352" i="33476"/>
  <c r="CM436" i="33476"/>
  <c r="CM444" i="33476"/>
  <c r="CM452" i="33476"/>
  <c r="CM460" i="33476"/>
  <c r="CM468" i="33476"/>
  <c r="CM476" i="33476"/>
  <c r="CM483" i="33476"/>
  <c r="CQ488" i="33476"/>
  <c r="CM493" i="33476"/>
  <c r="CM497" i="33476"/>
  <c r="CQ290" i="33476"/>
  <c r="CQ306" i="33476"/>
  <c r="CQ322" i="33476"/>
  <c r="CM336" i="33476"/>
  <c r="CM344" i="33476"/>
  <c r="CM352" i="33476"/>
  <c r="CP383" i="33476"/>
  <c r="CP414" i="33476"/>
  <c r="CK438" i="33476"/>
  <c r="CK446" i="33476"/>
  <c r="CR452" i="33476"/>
  <c r="CR456" i="33476"/>
  <c r="CR460" i="33476"/>
  <c r="CR464" i="33476"/>
  <c r="CR468" i="33476"/>
  <c r="CR472" i="33476"/>
  <c r="CR476" i="33476"/>
  <c r="CR480" i="33476"/>
  <c r="CR484" i="33476"/>
  <c r="CR488" i="33476"/>
  <c r="CR492" i="33476"/>
  <c r="CR496" i="33476"/>
  <c r="CM522" i="33476"/>
  <c r="CN575" i="33476"/>
  <c r="CN579" i="33476"/>
  <c r="CN583" i="33476"/>
  <c r="CN587" i="33476"/>
  <c r="CN591" i="33476"/>
  <c r="CN595" i="33476"/>
  <c r="CN599" i="33476"/>
  <c r="CN603" i="33476"/>
  <c r="CN607" i="33476"/>
  <c r="CN611" i="33476"/>
  <c r="CN615" i="33476"/>
  <c r="CN619" i="33476"/>
  <c r="CN623" i="33476"/>
  <c r="CN627" i="33476"/>
  <c r="CN631" i="33476"/>
  <c r="CN635" i="33476"/>
  <c r="CN639" i="33476"/>
  <c r="CM649" i="33476"/>
  <c r="CQ688" i="33476"/>
  <c r="CL290" i="33476"/>
  <c r="CL306" i="33476"/>
  <c r="CL322" i="33476"/>
  <c r="CP436" i="33476"/>
  <c r="CP444" i="33476"/>
  <c r="CP451" i="33476"/>
  <c r="CP455" i="33476"/>
  <c r="CP459" i="33476"/>
  <c r="CP463" i="33476"/>
  <c r="CP467" i="33476"/>
  <c r="CP471" i="33476"/>
  <c r="CP475" i="33476"/>
  <c r="CP479" i="33476"/>
  <c r="CP483" i="33476"/>
  <c r="CP487" i="33476"/>
  <c r="CP491" i="33476"/>
  <c r="CP495" i="33476"/>
  <c r="CK506" i="33476"/>
  <c r="CN520" i="33476"/>
  <c r="CR527" i="33476"/>
  <c r="CM577" i="33476"/>
  <c r="CM581" i="33476"/>
  <c r="CM585" i="33476"/>
  <c r="CM589" i="33476"/>
  <c r="CM593" i="33476"/>
  <c r="CM597" i="33476"/>
  <c r="CM601" i="33476"/>
  <c r="CM605" i="33476"/>
  <c r="CM609" i="33476"/>
  <c r="CM613" i="33476"/>
  <c r="CM617" i="33476"/>
  <c r="CM621" i="33476"/>
  <c r="CM625" i="33476"/>
  <c r="CM629" i="33476"/>
  <c r="CM633" i="33476"/>
  <c r="CM637" i="33476"/>
  <c r="CL654" i="33476"/>
  <c r="CP667" i="33476"/>
  <c r="CQ174" i="33476"/>
  <c r="CQ292" i="33476"/>
  <c r="CQ308" i="33476"/>
  <c r="CQ324" i="33476"/>
  <c r="CP422" i="33476"/>
  <c r="CO437" i="33476"/>
  <c r="CO445" i="33476"/>
  <c r="CO453" i="33476"/>
  <c r="CO461" i="33476"/>
  <c r="CO469" i="33476"/>
  <c r="CO477" i="33476"/>
  <c r="CO485" i="33476"/>
  <c r="CO493" i="33476"/>
  <c r="CL574" i="33476"/>
  <c r="CL578" i="33476"/>
  <c r="CL582" i="33476"/>
  <c r="CL586" i="33476"/>
  <c r="CL590" i="33476"/>
  <c r="CL594" i="33476"/>
  <c r="CL598" i="33476"/>
  <c r="CL602" i="33476"/>
  <c r="CL606" i="33476"/>
  <c r="CL610" i="33476"/>
  <c r="CL614" i="33476"/>
  <c r="CL618" i="33476"/>
  <c r="CL622" i="33476"/>
  <c r="CL626" i="33476"/>
  <c r="CL630" i="33476"/>
  <c r="CL634" i="33476"/>
  <c r="CL638" i="33476"/>
  <c r="CK646" i="33476"/>
  <c r="CK685" i="33476"/>
  <c r="CK701" i="33476"/>
  <c r="CO720" i="33476"/>
  <c r="CO724" i="33476"/>
  <c r="CN748" i="33476"/>
  <c r="CM153" i="33476"/>
  <c r="CK195" i="33476"/>
  <c r="CK301" i="33476"/>
  <c r="CK317" i="33476"/>
  <c r="CK333" i="33476"/>
  <c r="CL160" i="33476"/>
  <c r="CL192" i="33476"/>
  <c r="CP148" i="33476"/>
  <c r="CL195" i="33476"/>
  <c r="CO158" i="33476"/>
  <c r="CL201" i="33476"/>
  <c r="CP234" i="33476"/>
  <c r="CP309" i="33476"/>
  <c r="CP337" i="33476"/>
  <c r="CP353" i="33476"/>
  <c r="CK433" i="33476"/>
  <c r="CR268" i="33476"/>
  <c r="CN313" i="33476"/>
  <c r="CO339" i="33476"/>
  <c r="CK350" i="33476"/>
  <c r="CN434" i="33476"/>
  <c r="CN442" i="33476"/>
  <c r="CN450" i="33476"/>
  <c r="CL210" i="33476"/>
  <c r="CR288" i="33476"/>
  <c r="CR296" i="33476"/>
  <c r="CR304" i="33476"/>
  <c r="CR312" i="33476"/>
  <c r="CR320" i="33476"/>
  <c r="CR328" i="33476"/>
  <c r="CR336" i="33476"/>
  <c r="CR344" i="33476"/>
  <c r="CR352" i="33476"/>
  <c r="CQ436" i="33476"/>
  <c r="CQ444" i="33476"/>
  <c r="CQ452" i="33476"/>
  <c r="CQ460" i="33476"/>
  <c r="CQ468" i="33476"/>
  <c r="CQ476" i="33476"/>
  <c r="CM484" i="33476"/>
  <c r="CQ489" i="33476"/>
  <c r="CQ493" i="33476"/>
  <c r="CQ497" i="33476"/>
  <c r="CL293" i="33476"/>
  <c r="CL309" i="33476"/>
  <c r="CL325" i="33476"/>
  <c r="CM337" i="33476"/>
  <c r="CM345" i="33476"/>
  <c r="CM353" i="33476"/>
  <c r="CP387" i="33476"/>
  <c r="CP418" i="33476"/>
  <c r="CK439" i="33476"/>
  <c r="CK447" i="33476"/>
  <c r="CL453" i="33476"/>
  <c r="CL457" i="33476"/>
  <c r="CL461" i="33476"/>
  <c r="CL465" i="33476"/>
  <c r="CL469" i="33476"/>
  <c r="CL473" i="33476"/>
  <c r="CL477" i="33476"/>
  <c r="CL481" i="33476"/>
  <c r="CL485" i="33476"/>
  <c r="CL489" i="33476"/>
  <c r="CL493" i="33476"/>
  <c r="CL497" i="33476"/>
  <c r="CR522" i="33476"/>
  <c r="CR575" i="33476"/>
  <c r="CR579" i="33476"/>
  <c r="CR583" i="33476"/>
  <c r="CR587" i="33476"/>
  <c r="CR591" i="33476"/>
  <c r="CR595" i="33476"/>
  <c r="CR599" i="33476"/>
  <c r="CR603" i="33476"/>
  <c r="CR607" i="33476"/>
  <c r="CR611" i="33476"/>
  <c r="CR615" i="33476"/>
  <c r="CR619" i="33476"/>
  <c r="CR623" i="33476"/>
  <c r="CR627" i="33476"/>
  <c r="CR631" i="33476"/>
  <c r="CR635" i="33476"/>
  <c r="CR639" i="33476"/>
  <c r="CQ649" i="33476"/>
  <c r="CM667" i="33476"/>
  <c r="CQ690" i="33476"/>
  <c r="CQ291" i="33476"/>
  <c r="CQ307" i="33476"/>
  <c r="CQ323" i="33476"/>
  <c r="CL375" i="33476"/>
  <c r="CP437" i="33476"/>
  <c r="CP445" i="33476"/>
  <c r="CK452" i="33476"/>
  <c r="CK456" i="33476"/>
  <c r="CK460" i="33476"/>
  <c r="CK464" i="33476"/>
  <c r="CK468" i="33476"/>
  <c r="CK472" i="33476"/>
  <c r="CK476" i="33476"/>
  <c r="CK480" i="33476"/>
  <c r="CK484" i="33476"/>
  <c r="CK488" i="33476"/>
  <c r="CK492" i="33476"/>
  <c r="CK496" i="33476"/>
  <c r="CQ506" i="33476"/>
  <c r="CK522" i="33476"/>
  <c r="CQ530" i="33476"/>
  <c r="CQ577" i="33476"/>
  <c r="CQ581" i="33476"/>
  <c r="CQ585" i="33476"/>
  <c r="CQ589" i="33476"/>
  <c r="CQ593" i="33476"/>
  <c r="CQ597" i="33476"/>
  <c r="CQ601" i="33476"/>
  <c r="CQ605" i="33476"/>
  <c r="CQ609" i="33476"/>
  <c r="CQ613" i="33476"/>
  <c r="CQ617" i="33476"/>
  <c r="CQ621" i="33476"/>
  <c r="CQ625" i="33476"/>
  <c r="CQ629" i="33476"/>
  <c r="CQ633" i="33476"/>
  <c r="CQ637" i="33476"/>
  <c r="CL645" i="33476"/>
  <c r="CL655" i="33476"/>
  <c r="CL671" i="33476"/>
  <c r="CP682" i="33476"/>
  <c r="CO180" i="33476"/>
  <c r="CL295" i="33476"/>
  <c r="CL311" i="33476"/>
  <c r="CL327" i="33476"/>
  <c r="CP379" i="33476"/>
  <c r="CP426" i="33476"/>
  <c r="CO438" i="33476"/>
  <c r="CO446" i="33476"/>
  <c r="CO454" i="33476"/>
  <c r="CO462" i="33476"/>
  <c r="CO470" i="33476"/>
  <c r="CO478" i="33476"/>
  <c r="CO486" i="33476"/>
  <c r="CO494" i="33476"/>
  <c r="CP574" i="33476"/>
  <c r="CP578" i="33476"/>
  <c r="CP582" i="33476"/>
  <c r="CP586" i="33476"/>
  <c r="CP590" i="33476"/>
  <c r="CP594" i="33476"/>
  <c r="CP598" i="33476"/>
  <c r="CP602" i="33476"/>
  <c r="CP606" i="33476"/>
  <c r="CP610" i="33476"/>
  <c r="CP614" i="33476"/>
  <c r="CP618" i="33476"/>
  <c r="CP622" i="33476"/>
  <c r="CP626" i="33476"/>
  <c r="CP630" i="33476"/>
  <c r="CP634" i="33476"/>
  <c r="CP638" i="33476"/>
  <c r="CK649" i="33476"/>
  <c r="CK688" i="33476"/>
  <c r="CO701" i="33476"/>
  <c r="CK717" i="33476"/>
  <c r="CK721" i="33476"/>
  <c r="CK725" i="33476"/>
  <c r="CL440" i="33476"/>
  <c r="CK145" i="33476"/>
  <c r="CK211" i="33476"/>
  <c r="CK305" i="33476"/>
  <c r="CK321" i="33476"/>
  <c r="CL168" i="33476"/>
  <c r="CL200" i="33476"/>
  <c r="CO163" i="33476"/>
  <c r="CL203" i="33476"/>
  <c r="CO174" i="33476"/>
  <c r="CL209" i="33476"/>
  <c r="CN282" i="33476"/>
  <c r="CP317" i="33476"/>
  <c r="CP341" i="33476"/>
  <c r="CQ162" i="33476"/>
  <c r="CN289" i="33476"/>
  <c r="CN321" i="33476"/>
  <c r="CO343" i="33476"/>
  <c r="CK352" i="33476"/>
  <c r="CN436" i="33476"/>
  <c r="CN444" i="33476"/>
  <c r="CQ156" i="33476"/>
  <c r="CR242" i="33476"/>
  <c r="CR290" i="33476"/>
  <c r="CR298" i="33476"/>
  <c r="CR306" i="33476"/>
  <c r="CR314" i="33476"/>
  <c r="CR322" i="33476"/>
  <c r="CR330" i="33476"/>
  <c r="CR338" i="33476"/>
  <c r="CR346" i="33476"/>
  <c r="CR354" i="33476"/>
  <c r="CQ438" i="33476"/>
  <c r="CQ446" i="33476"/>
  <c r="CQ454" i="33476"/>
  <c r="CQ462" i="33476"/>
  <c r="CQ470" i="33476"/>
  <c r="CQ478" i="33476"/>
  <c r="CQ484" i="33476"/>
  <c r="CM490" i="33476"/>
  <c r="CM494" i="33476"/>
  <c r="CQ158" i="33476"/>
  <c r="CQ294" i="33476"/>
  <c r="CQ310" i="33476"/>
  <c r="CQ326" i="33476"/>
  <c r="CM338" i="33476"/>
  <c r="CM346" i="33476"/>
  <c r="CM354" i="33476"/>
  <c r="CP390" i="33476"/>
  <c r="CK440" i="33476"/>
  <c r="CK448" i="33476"/>
  <c r="CR453" i="33476"/>
  <c r="CR457" i="33476"/>
  <c r="CR461" i="33476"/>
  <c r="CR465" i="33476"/>
  <c r="CR469" i="33476"/>
  <c r="CR473" i="33476"/>
  <c r="CR477" i="33476"/>
  <c r="CR481" i="33476"/>
  <c r="CR485" i="33476"/>
  <c r="CR489" i="33476"/>
  <c r="CR493" i="33476"/>
  <c r="CR497" i="33476"/>
  <c r="CM526" i="33476"/>
  <c r="CN576" i="33476"/>
  <c r="CN580" i="33476"/>
  <c r="CN584" i="33476"/>
  <c r="CN588" i="33476"/>
  <c r="CN592" i="33476"/>
  <c r="CN596" i="33476"/>
  <c r="CN600" i="33476"/>
  <c r="CN604" i="33476"/>
  <c r="CN608" i="33476"/>
  <c r="CN612" i="33476"/>
  <c r="CN616" i="33476"/>
  <c r="CN620" i="33476"/>
  <c r="CN624" i="33476"/>
  <c r="CN628" i="33476"/>
  <c r="CN632" i="33476"/>
  <c r="CN636" i="33476"/>
  <c r="CN640" i="33476"/>
  <c r="CM651" i="33476"/>
  <c r="CQ667" i="33476"/>
  <c r="CL146" i="33476"/>
  <c r="CL294" i="33476"/>
  <c r="CL310" i="33476"/>
  <c r="CL326" i="33476"/>
  <c r="CL410" i="33476"/>
  <c r="CP438" i="33476"/>
  <c r="CP446" i="33476"/>
  <c r="CP452" i="33476"/>
  <c r="CP456" i="33476"/>
  <c r="CP460" i="33476"/>
  <c r="CP464" i="33476"/>
  <c r="CP468" i="33476"/>
  <c r="CP472" i="33476"/>
  <c r="CP476" i="33476"/>
  <c r="CP480" i="33476"/>
  <c r="CP484" i="33476"/>
  <c r="CP488" i="33476"/>
  <c r="CP492" i="33476"/>
  <c r="CP496" i="33476"/>
  <c r="CM507" i="33476"/>
  <c r="CQ522" i="33476"/>
  <c r="CM574" i="33476"/>
  <c r="CM578" i="33476"/>
  <c r="CM582" i="33476"/>
  <c r="CM586" i="33476"/>
  <c r="CM590" i="33476"/>
  <c r="CM594" i="33476"/>
  <c r="CM598" i="33476"/>
  <c r="CM602" i="33476"/>
  <c r="CM606" i="33476"/>
  <c r="CM610" i="33476"/>
  <c r="CM614" i="33476"/>
  <c r="CM618" i="33476"/>
  <c r="CM622" i="33476"/>
  <c r="CM626" i="33476"/>
  <c r="CM630" i="33476"/>
  <c r="CM634" i="33476"/>
  <c r="CM638" i="33476"/>
  <c r="CP645" i="33476"/>
  <c r="CL657" i="33476"/>
  <c r="CP671" i="33476"/>
  <c r="CL684" i="33476"/>
  <c r="CL190" i="33476"/>
  <c r="CQ296" i="33476"/>
  <c r="CQ312" i="33476"/>
  <c r="CQ328" i="33476"/>
  <c r="CL380" i="33476"/>
  <c r="CP431" i="33476"/>
  <c r="CO439" i="33476"/>
  <c r="CO447" i="33476"/>
  <c r="CO455" i="33476"/>
  <c r="CO463" i="33476"/>
  <c r="CO471" i="33476"/>
  <c r="CO479" i="33476"/>
  <c r="CO487" i="33476"/>
  <c r="CO495" i="33476"/>
  <c r="CL575" i="33476"/>
  <c r="CL579" i="33476"/>
  <c r="CL583" i="33476"/>
  <c r="CL587" i="33476"/>
  <c r="CL591" i="33476"/>
  <c r="CL595" i="33476"/>
  <c r="CL599" i="33476"/>
  <c r="CL603" i="33476"/>
  <c r="CL607" i="33476"/>
  <c r="CL611" i="33476"/>
  <c r="CL615" i="33476"/>
  <c r="CL619" i="33476"/>
  <c r="CL623" i="33476"/>
  <c r="CL627" i="33476"/>
  <c r="CL631" i="33476"/>
  <c r="CL635" i="33476"/>
  <c r="CL639" i="33476"/>
  <c r="CO649" i="33476"/>
  <c r="CK667" i="33476"/>
  <c r="CO688" i="33476"/>
  <c r="CO717" i="33476"/>
  <c r="CO721" i="33476"/>
  <c r="CO890" i="33476"/>
  <c r="CN779" i="33476"/>
  <c r="CK147" i="33476"/>
  <c r="CL223" i="33476"/>
  <c r="CO305" i="33476"/>
  <c r="CO321" i="33476"/>
  <c r="CK117" i="33476"/>
  <c r="CQ169" i="33476"/>
  <c r="CQ201" i="33476"/>
  <c r="CO165" i="33476"/>
  <c r="CQ204" i="33476"/>
  <c r="CO176" i="33476"/>
  <c r="CQ210" i="33476"/>
  <c r="CM285" i="33476"/>
  <c r="CP318" i="33476"/>
  <c r="CL342" i="33476"/>
  <c r="CK364" i="33476"/>
  <c r="CL169" i="33476"/>
  <c r="CN290" i="33476"/>
  <c r="CN322" i="33476"/>
  <c r="CK344" i="33476"/>
  <c r="CO352" i="33476"/>
  <c r="CR436" i="33476"/>
  <c r="CR444" i="33476"/>
  <c r="CL163" i="33476"/>
  <c r="CL257" i="33476"/>
  <c r="CM291" i="33476"/>
  <c r="CM299" i="33476"/>
  <c r="CM307" i="33476"/>
  <c r="CM315" i="33476"/>
  <c r="CM323" i="33476"/>
  <c r="CM331" i="33476"/>
  <c r="CN339" i="33476"/>
  <c r="CN347" i="33476"/>
  <c r="CM431" i="33476"/>
  <c r="CM439" i="33476"/>
  <c r="CM447" i="33476"/>
  <c r="CM455" i="33476"/>
  <c r="CM463" i="33476"/>
  <c r="CM471" i="33476"/>
  <c r="CM479" i="33476"/>
  <c r="CQ485" i="33476"/>
  <c r="CQ490" i="33476"/>
  <c r="CQ494" i="33476"/>
  <c r="CL173" i="33476"/>
  <c r="CL297" i="33476"/>
  <c r="CL313" i="33476"/>
  <c r="CL329" i="33476"/>
  <c r="CM339" i="33476"/>
  <c r="CM347" i="33476"/>
  <c r="CP356" i="33476"/>
  <c r="CL402" i="33476"/>
  <c r="CL429" i="33476"/>
  <c r="CK441" i="33476"/>
  <c r="CK449" i="33476"/>
  <c r="CL454" i="33476"/>
  <c r="CL458" i="33476"/>
  <c r="CL462" i="33476"/>
  <c r="CL466" i="33476"/>
  <c r="CL470" i="33476"/>
  <c r="CR171" i="33476"/>
  <c r="CK160" i="33476"/>
  <c r="CO291" i="33476"/>
  <c r="CO308" i="33476"/>
  <c r="CO324" i="33476"/>
  <c r="CQ175" i="33476"/>
  <c r="CM207" i="33476"/>
  <c r="CO177" i="33476"/>
  <c r="CM210" i="33476"/>
  <c r="CM184" i="33476"/>
  <c r="CL145" i="33476"/>
  <c r="CP292" i="33476"/>
  <c r="CP324" i="33476"/>
  <c r="CL345" i="33476"/>
  <c r="CK375" i="33476"/>
  <c r="CO414" i="33476"/>
  <c r="CO188" i="33476"/>
  <c r="CN296" i="33476"/>
  <c r="CN328" i="33476"/>
  <c r="CO345" i="33476"/>
  <c r="CO353" i="33476"/>
  <c r="CR437" i="33476"/>
  <c r="CR445" i="33476"/>
  <c r="CL171" i="33476"/>
  <c r="CQ264" i="33476"/>
  <c r="CM292" i="33476"/>
  <c r="CM300" i="33476"/>
  <c r="CM308" i="33476"/>
  <c r="CM316" i="33476"/>
  <c r="CM324" i="33476"/>
  <c r="CM332" i="33476"/>
  <c r="CN340" i="33476"/>
  <c r="CN348" i="33476"/>
  <c r="CM432" i="33476"/>
  <c r="CM440" i="33476"/>
  <c r="CM448" i="33476"/>
  <c r="CM456" i="33476"/>
  <c r="CM464" i="33476"/>
  <c r="CM472" i="33476"/>
  <c r="CM480" i="33476"/>
  <c r="CM486" i="33476"/>
  <c r="CM491" i="33476"/>
  <c r="CM495" i="33476"/>
  <c r="CM185" i="33476"/>
  <c r="CQ298" i="33476"/>
  <c r="CQ314" i="33476"/>
  <c r="CQ330" i="33476"/>
  <c r="CM340" i="33476"/>
  <c r="CM348" i="33476"/>
  <c r="CK434" i="33476"/>
  <c r="CK442" i="33476"/>
  <c r="CK450" i="33476"/>
  <c r="CR454" i="33476"/>
  <c r="CR458" i="33476"/>
  <c r="CR462" i="33476"/>
  <c r="CR466" i="33476"/>
  <c r="CR470" i="33476"/>
  <c r="CR474" i="33476"/>
  <c r="CR478" i="33476"/>
  <c r="CR482" i="33476"/>
  <c r="CR486" i="33476"/>
  <c r="CR490" i="33476"/>
  <c r="CN480" i="33476"/>
  <c r="CR207" i="33476"/>
  <c r="CK179" i="33476"/>
  <c r="CK297" i="33476"/>
  <c r="CK313" i="33476"/>
  <c r="CK329" i="33476"/>
  <c r="CL152" i="33476"/>
  <c r="CL184" i="33476"/>
  <c r="CP257" i="33476"/>
  <c r="CL187" i="33476"/>
  <c r="CP133" i="33476"/>
  <c r="CL193" i="33476"/>
  <c r="CM181" i="33476"/>
  <c r="CP301" i="33476"/>
  <c r="CP333" i="33476"/>
  <c r="CP349" i="33476"/>
  <c r="CO383" i="33476"/>
  <c r="CK426" i="33476"/>
  <c r="CO234" i="33476"/>
  <c r="CN305" i="33476"/>
  <c r="CO335" i="33476"/>
  <c r="CK348" i="33476"/>
  <c r="CN432" i="33476"/>
  <c r="CN440" i="33476"/>
  <c r="CN448" i="33476"/>
  <c r="CL194" i="33476"/>
  <c r="CQ282" i="33476"/>
  <c r="CR294" i="33476"/>
  <c r="CR302" i="33476"/>
  <c r="CR310" i="33476"/>
  <c r="CR318" i="33476"/>
  <c r="CR326" i="33476"/>
  <c r="CR334" i="33476"/>
  <c r="CR342" i="33476"/>
  <c r="CR350" i="33476"/>
  <c r="CQ434" i="33476"/>
  <c r="CQ442" i="33476"/>
  <c r="CQ450" i="33476"/>
  <c r="CQ458" i="33476"/>
  <c r="CQ466" i="33476"/>
  <c r="CQ474" i="33476"/>
  <c r="CM482" i="33476"/>
  <c r="CM487" i="33476"/>
  <c r="CM492" i="33476"/>
  <c r="CM496" i="33476"/>
  <c r="CN280" i="33476"/>
  <c r="CQ302" i="33476"/>
  <c r="CQ318" i="33476"/>
  <c r="CM334" i="33476"/>
  <c r="CM342" i="33476"/>
  <c r="CM350" i="33476"/>
  <c r="CK436" i="33476"/>
  <c r="CK444" i="33476"/>
  <c r="CR451" i="33476"/>
  <c r="CR455" i="33476"/>
  <c r="CR459" i="33476"/>
  <c r="CR463" i="33476"/>
  <c r="CR467" i="33476"/>
  <c r="CR471" i="33476"/>
  <c r="CR475" i="33476"/>
  <c r="CR479" i="33476"/>
  <c r="CR483" i="33476"/>
  <c r="CR487" i="33476"/>
  <c r="CR491" i="33476"/>
  <c r="CR495" i="33476"/>
  <c r="CR518" i="33476"/>
  <c r="CN574" i="33476"/>
  <c r="CN578" i="33476"/>
  <c r="CN582" i="33476"/>
  <c r="CN586" i="33476"/>
  <c r="CN590" i="33476"/>
  <c r="CN594" i="33476"/>
  <c r="CN598" i="33476"/>
  <c r="CN602" i="33476"/>
  <c r="CN606" i="33476"/>
  <c r="CN610" i="33476"/>
  <c r="CN614" i="33476"/>
  <c r="CN618" i="33476"/>
  <c r="CN622" i="33476"/>
  <c r="CN626" i="33476"/>
  <c r="CN630" i="33476"/>
  <c r="CN634" i="33476"/>
  <c r="CN638" i="33476"/>
  <c r="CM645" i="33476"/>
  <c r="CM672" i="33476"/>
  <c r="CQ684" i="33476"/>
  <c r="CL206" i="33476"/>
  <c r="CL302" i="33476"/>
  <c r="CL318" i="33476"/>
  <c r="CL356" i="33476"/>
  <c r="CL390" i="33476"/>
  <c r="CP434" i="33476"/>
  <c r="CP442" i="33476"/>
  <c r="CP450" i="33476"/>
  <c r="CP454" i="33476"/>
  <c r="CP458" i="33476"/>
  <c r="CP462" i="33476"/>
  <c r="CP466" i="33476"/>
  <c r="CP470" i="33476"/>
  <c r="CP474" i="33476"/>
  <c r="CP478" i="33476"/>
  <c r="CP482" i="33476"/>
  <c r="CP486" i="33476"/>
  <c r="CP490" i="33476"/>
  <c r="CP494" i="33476"/>
  <c r="CR503" i="33476"/>
  <c r="CM519" i="33476"/>
  <c r="CQ526" i="33476"/>
  <c r="CM576" i="33476"/>
  <c r="CM580" i="33476"/>
  <c r="CM584" i="33476"/>
  <c r="CM588" i="33476"/>
  <c r="CM592" i="33476"/>
  <c r="CM596" i="33476"/>
  <c r="CM600" i="33476"/>
  <c r="CM604" i="33476"/>
  <c r="CM608" i="33476"/>
  <c r="CM612" i="33476"/>
  <c r="CM616" i="33476"/>
  <c r="CM620" i="33476"/>
  <c r="CM624" i="33476"/>
  <c r="CM628" i="33476"/>
  <c r="CM632" i="33476"/>
  <c r="CM636" i="33476"/>
  <c r="CM640" i="33476"/>
  <c r="CP649" i="33476"/>
  <c r="CL679" i="33476"/>
  <c r="CL690" i="33476"/>
  <c r="CQ288" i="33476"/>
  <c r="CQ304" i="33476"/>
  <c r="CQ320" i="33476"/>
  <c r="CP364" i="33476"/>
  <c r="CO435" i="33476"/>
  <c r="CO443" i="33476"/>
  <c r="CO451" i="33476"/>
  <c r="CO459" i="33476"/>
  <c r="CO467" i="33476"/>
  <c r="CO475" i="33476"/>
  <c r="CO483" i="33476"/>
  <c r="CO491" i="33476"/>
  <c r="CM524" i="33476"/>
  <c r="CL577" i="33476"/>
  <c r="CL581" i="33476"/>
  <c r="CL585" i="33476"/>
  <c r="CL589" i="33476"/>
  <c r="CL593" i="33476"/>
  <c r="CL597" i="33476"/>
  <c r="CL601" i="33476"/>
  <c r="CL605" i="33476"/>
  <c r="CL609" i="33476"/>
  <c r="CL613" i="33476"/>
  <c r="CL617" i="33476"/>
  <c r="CL621" i="33476"/>
  <c r="CL625" i="33476"/>
  <c r="CL629" i="33476"/>
  <c r="CL633" i="33476"/>
  <c r="CL637" i="33476"/>
  <c r="CK645" i="33476"/>
  <c r="CO657" i="33476"/>
  <c r="CO671" i="33476"/>
  <c r="CK684" i="33476"/>
  <c r="CK715" i="33476"/>
  <c r="CO719" i="33476"/>
  <c r="CO723" i="33476"/>
  <c r="CK293" i="33476"/>
  <c r="CL176" i="33476"/>
  <c r="CL185" i="33476"/>
  <c r="CP345" i="33476"/>
  <c r="CN297" i="33476"/>
  <c r="CN438" i="33476"/>
  <c r="CR292" i="33476"/>
  <c r="CR324" i="33476"/>
  <c r="CQ432" i="33476"/>
  <c r="CQ464" i="33476"/>
  <c r="CQ491" i="33476"/>
  <c r="CL317" i="33476"/>
  <c r="CP375" i="33476"/>
  <c r="CL451" i="33476"/>
  <c r="CL467" i="33476"/>
  <c r="CL479" i="33476"/>
  <c r="CL490" i="33476"/>
  <c r="CN507" i="33476"/>
  <c r="CN577" i="33476"/>
  <c r="CN585" i="33476"/>
  <c r="CN593" i="33476"/>
  <c r="CN601" i="33476"/>
  <c r="CN609" i="33476"/>
  <c r="CN617" i="33476"/>
  <c r="CN625" i="33476"/>
  <c r="CN633" i="33476"/>
  <c r="CM671" i="33476"/>
  <c r="CQ166" i="33476"/>
  <c r="CL314" i="33476"/>
  <c r="CP440" i="33476"/>
  <c r="CP453" i="33476"/>
  <c r="CP461" i="33476"/>
  <c r="CP469" i="33476"/>
  <c r="CP477" i="33476"/>
  <c r="CP485" i="33476"/>
  <c r="CP493" i="33476"/>
  <c r="CK518" i="33476"/>
  <c r="CM575" i="33476"/>
  <c r="CM583" i="33476"/>
  <c r="CM591" i="33476"/>
  <c r="CM599" i="33476"/>
  <c r="CM607" i="33476"/>
  <c r="CM615" i="33476"/>
  <c r="CM623" i="33476"/>
  <c r="CM631" i="33476"/>
  <c r="CM639" i="33476"/>
  <c r="CL688" i="33476"/>
  <c r="CQ300" i="33476"/>
  <c r="CQ332" i="33476"/>
  <c r="CP433" i="33476"/>
  <c r="CO449" i="33476"/>
  <c r="CO465" i="33476"/>
  <c r="CO481" i="33476"/>
  <c r="CO497" i="33476"/>
  <c r="CL580" i="33476"/>
  <c r="CL588" i="33476"/>
  <c r="CL596" i="33476"/>
  <c r="CL604" i="33476"/>
  <c r="CL612" i="33476"/>
  <c r="CL620" i="33476"/>
  <c r="CL628" i="33476"/>
  <c r="CL636" i="33476"/>
  <c r="CO653" i="33476"/>
  <c r="CK711" i="33476"/>
  <c r="CO722" i="33476"/>
  <c r="CK728" i="33476"/>
  <c r="CK732" i="33476"/>
  <c r="CK736" i="33476"/>
  <c r="CK740" i="33476"/>
  <c r="CK744" i="33476"/>
  <c r="CK748" i="33476"/>
  <c r="CK752" i="33476"/>
  <c r="CK756" i="33476"/>
  <c r="CK760" i="33476"/>
  <c r="CK764" i="33476"/>
  <c r="CK768" i="33476"/>
  <c r="CK772" i="33476"/>
  <c r="CK776" i="33476"/>
  <c r="CK780" i="33476"/>
  <c r="CN743" i="33476"/>
  <c r="CO297" i="33476"/>
  <c r="CQ185" i="33476"/>
  <c r="CQ194" i="33476"/>
  <c r="CL350" i="33476"/>
  <c r="CN306" i="33476"/>
  <c r="CR440" i="33476"/>
  <c r="CM295" i="33476"/>
  <c r="CM327" i="33476"/>
  <c r="CM435" i="33476"/>
  <c r="CM467" i="33476"/>
  <c r="CQ492" i="33476"/>
  <c r="CL321" i="33476"/>
  <c r="CL452" i="33476"/>
  <c r="CL468" i="33476"/>
  <c r="CL480" i="33476"/>
  <c r="CL491" i="33476"/>
  <c r="CM518" i="33476"/>
  <c r="CR577" i="33476"/>
  <c r="CR585" i="33476"/>
  <c r="CR593" i="33476"/>
  <c r="CR601" i="33476"/>
  <c r="CR609" i="33476"/>
  <c r="CR617" i="33476"/>
  <c r="CR625" i="33476"/>
  <c r="CR633" i="33476"/>
  <c r="CM644" i="33476"/>
  <c r="CQ671" i="33476"/>
  <c r="CO196" i="33476"/>
  <c r="CQ315" i="33476"/>
  <c r="CL387" i="33476"/>
  <c r="CP441" i="33476"/>
  <c r="CK454" i="33476"/>
  <c r="CK462" i="33476"/>
  <c r="CK470" i="33476"/>
  <c r="CK478" i="33476"/>
  <c r="CK486" i="33476"/>
  <c r="CK494" i="33476"/>
  <c r="CQ518" i="33476"/>
  <c r="CQ575" i="33476"/>
  <c r="CQ583" i="33476"/>
  <c r="CQ591" i="33476"/>
  <c r="CQ599" i="33476"/>
  <c r="CQ607" i="33476"/>
  <c r="CQ615" i="33476"/>
  <c r="CQ623" i="33476"/>
  <c r="CQ631" i="33476"/>
  <c r="CQ639" i="33476"/>
  <c r="CP688" i="33476"/>
  <c r="CL303" i="33476"/>
  <c r="CP360" i="33476"/>
  <c r="CO434" i="33476"/>
  <c r="CO450" i="33476"/>
  <c r="CO466" i="33476"/>
  <c r="CO482" i="33476"/>
  <c r="CR520" i="33476"/>
  <c r="CP580" i="33476"/>
  <c r="CP588" i="33476"/>
  <c r="CP596" i="33476"/>
  <c r="CP604" i="33476"/>
  <c r="CP612" i="33476"/>
  <c r="CP620" i="33476"/>
  <c r="CP628" i="33476"/>
  <c r="CP636" i="33476"/>
  <c r="CK657" i="33476"/>
  <c r="CO682" i="33476"/>
  <c r="CO711" i="33476"/>
  <c r="CK723" i="33476"/>
  <c r="CO728" i="33476"/>
  <c r="CO732" i="33476"/>
  <c r="CO736" i="33476"/>
  <c r="CO740" i="33476"/>
  <c r="CO744" i="33476"/>
  <c r="CO748" i="33476"/>
  <c r="CO752" i="33476"/>
  <c r="CO756" i="33476"/>
  <c r="CO760" i="33476"/>
  <c r="CO764" i="33476"/>
  <c r="CO768" i="33476"/>
  <c r="CO772" i="33476"/>
  <c r="CO776" i="33476"/>
  <c r="CO780" i="33476"/>
  <c r="CK309" i="33476"/>
  <c r="CL208" i="33476"/>
  <c r="CL151" i="33476"/>
  <c r="CO375" i="33476"/>
  <c r="CN329" i="33476"/>
  <c r="CN446" i="33476"/>
  <c r="CR300" i="33476"/>
  <c r="CR332" i="33476"/>
  <c r="CQ440" i="33476"/>
  <c r="CQ472" i="33476"/>
  <c r="CQ495" i="33476"/>
  <c r="CL333" i="33476"/>
  <c r="CL406" i="33476"/>
  <c r="CL455" i="33476"/>
  <c r="CL471" i="33476"/>
  <c r="CL482" i="33476"/>
  <c r="CL492" i="33476"/>
  <c r="CO520" i="33476"/>
  <c r="CR578" i="33476"/>
  <c r="CR586" i="33476"/>
  <c r="CR594" i="33476"/>
  <c r="CR602" i="33476"/>
  <c r="CR610" i="33476"/>
  <c r="CR618" i="33476"/>
  <c r="CR626" i="33476"/>
  <c r="CR634" i="33476"/>
  <c r="CQ645" i="33476"/>
  <c r="CN285" i="33476"/>
  <c r="CQ319" i="33476"/>
  <c r="CP443" i="33476"/>
  <c r="CK455" i="33476"/>
  <c r="CK463" i="33476"/>
  <c r="CK471" i="33476"/>
  <c r="CK479" i="33476"/>
  <c r="CK487" i="33476"/>
  <c r="CK495" i="33476"/>
  <c r="CR519" i="33476"/>
  <c r="CQ576" i="33476"/>
  <c r="CQ584" i="33476"/>
  <c r="CQ592" i="33476"/>
  <c r="CQ600" i="33476"/>
  <c r="CQ608" i="33476"/>
  <c r="CQ616" i="33476"/>
  <c r="CQ624" i="33476"/>
  <c r="CQ632" i="33476"/>
  <c r="CQ640" i="33476"/>
  <c r="CL667" i="33476"/>
  <c r="CL157" i="33476"/>
  <c r="CL307" i="33476"/>
  <c r="CL368" i="33476"/>
  <c r="CO436" i="33476"/>
  <c r="CO452" i="33476"/>
  <c r="CO468" i="33476"/>
  <c r="CO484" i="33476"/>
  <c r="CR528" i="33476"/>
  <c r="CP581" i="33476"/>
  <c r="CP589" i="33476"/>
  <c r="CP597" i="33476"/>
  <c r="CP605" i="33476"/>
  <c r="CP613" i="33476"/>
  <c r="CP621" i="33476"/>
  <c r="CP629" i="33476"/>
  <c r="CP637" i="33476"/>
  <c r="CK662" i="33476"/>
  <c r="CO684" i="33476"/>
  <c r="CK724" i="33476"/>
  <c r="CK729" i="33476"/>
  <c r="CK733" i="33476"/>
  <c r="CK737" i="33476"/>
  <c r="CK741" i="33476"/>
  <c r="CK745" i="33476"/>
  <c r="CK749" i="33476"/>
  <c r="CK753" i="33476"/>
  <c r="CK757" i="33476"/>
  <c r="CK761" i="33476"/>
  <c r="CK765" i="33476"/>
  <c r="CK769" i="33476"/>
  <c r="CK773" i="33476"/>
  <c r="CK777" i="33476"/>
  <c r="CK781" i="33476"/>
  <c r="CO313" i="33476"/>
  <c r="CM264" i="33476"/>
  <c r="CL186" i="33476"/>
  <c r="CK336" i="33476"/>
  <c r="CR448" i="33476"/>
  <c r="CM303" i="33476"/>
  <c r="CN335" i="33476"/>
  <c r="CM443" i="33476"/>
  <c r="CM475" i="33476"/>
  <c r="CQ496" i="33476"/>
  <c r="CM335" i="33476"/>
  <c r="CP410" i="33476"/>
  <c r="CL456" i="33476"/>
  <c r="CL472" i="33476"/>
  <c r="CL483" i="33476"/>
  <c r="CL494" i="33476"/>
  <c r="CR526" i="33476"/>
  <c r="CR580" i="33476"/>
  <c r="CR588" i="33476"/>
  <c r="CR596" i="33476"/>
  <c r="CR604" i="33476"/>
  <c r="CR612" i="33476"/>
  <c r="CR620" i="33476"/>
  <c r="CR628" i="33476"/>
  <c r="CR636" i="33476"/>
  <c r="CQ653" i="33476"/>
  <c r="CQ295" i="33476"/>
  <c r="CQ327" i="33476"/>
  <c r="CP447" i="33476"/>
  <c r="CK457" i="33476"/>
  <c r="CK465" i="33476"/>
  <c r="CK473" i="33476"/>
  <c r="CK481" i="33476"/>
  <c r="CK489" i="33476"/>
  <c r="CK497" i="33476"/>
  <c r="CM523" i="33476"/>
  <c r="CQ578" i="33476"/>
  <c r="CQ586" i="33476"/>
  <c r="CQ594" i="33476"/>
  <c r="CQ602" i="33476"/>
  <c r="CQ610" i="33476"/>
  <c r="CQ618" i="33476"/>
  <c r="CQ626" i="33476"/>
  <c r="CQ634" i="33476"/>
  <c r="CP646" i="33476"/>
  <c r="CP673" i="33476"/>
  <c r="CQ207" i="33476"/>
  <c r="CL315" i="33476"/>
  <c r="CO440" i="33476"/>
  <c r="CO456" i="33476"/>
  <c r="CO472" i="33476"/>
  <c r="CO488" i="33476"/>
  <c r="CP575" i="33476"/>
  <c r="CP583" i="33476"/>
  <c r="CP591" i="33476"/>
  <c r="CP599" i="33476"/>
  <c r="CP607" i="33476"/>
  <c r="CP615" i="33476"/>
  <c r="CP623" i="33476"/>
  <c r="CP631" i="33476"/>
  <c r="CP639" i="33476"/>
  <c r="CO667" i="33476"/>
  <c r="CK690" i="33476"/>
  <c r="CK718" i="33476"/>
  <c r="CO725" i="33476"/>
  <c r="CO729" i="33476"/>
  <c r="CO733" i="33476"/>
  <c r="CO737" i="33476"/>
  <c r="CO741" i="33476"/>
  <c r="CO745" i="33476"/>
  <c r="CO749" i="33476"/>
  <c r="CO753" i="33476"/>
  <c r="CO757" i="33476"/>
  <c r="CO761" i="33476"/>
  <c r="CO765" i="33476"/>
  <c r="CO769" i="33476"/>
  <c r="CO773" i="33476"/>
  <c r="CO777" i="33476"/>
  <c r="CO781" i="33476"/>
  <c r="CR187" i="33476"/>
  <c r="CK325" i="33476"/>
  <c r="CO179" i="33476"/>
  <c r="CP293" i="33476"/>
  <c r="CK418" i="33476"/>
  <c r="CK346" i="33476"/>
  <c r="CQ172" i="33476"/>
  <c r="CR308" i="33476"/>
  <c r="CR340" i="33476"/>
  <c r="CQ448" i="33476"/>
  <c r="CQ480" i="33476"/>
  <c r="CP264" i="33476"/>
  <c r="CM341" i="33476"/>
  <c r="CK435" i="33476"/>
  <c r="CL459" i="33476"/>
  <c r="CL474" i="33476"/>
  <c r="CL484" i="33476"/>
  <c r="CR494" i="33476"/>
  <c r="CO528" i="33476"/>
  <c r="CN581" i="33476"/>
  <c r="CN589" i="33476"/>
  <c r="CN597" i="33476"/>
  <c r="CN605" i="33476"/>
  <c r="CN613" i="33476"/>
  <c r="CN621" i="33476"/>
  <c r="CN629" i="33476"/>
  <c r="CN637" i="33476"/>
  <c r="CM657" i="33476"/>
  <c r="CM682" i="33476"/>
  <c r="CL298" i="33476"/>
  <c r="CL330" i="33476"/>
  <c r="CL414" i="33476"/>
  <c r="CP448" i="33476"/>
  <c r="CP457" i="33476"/>
  <c r="CP465" i="33476"/>
  <c r="CP473" i="33476"/>
  <c r="CP481" i="33476"/>
  <c r="CP489" i="33476"/>
  <c r="CP497" i="33476"/>
  <c r="CR523" i="33476"/>
  <c r="CM579" i="33476"/>
  <c r="CM587" i="33476"/>
  <c r="CM595" i="33476"/>
  <c r="CM603" i="33476"/>
  <c r="CM611" i="33476"/>
  <c r="CM619" i="33476"/>
  <c r="CM627" i="33476"/>
  <c r="CM635" i="33476"/>
  <c r="CL647" i="33476"/>
  <c r="CP242" i="33476"/>
  <c r="CQ316" i="33476"/>
  <c r="CO441" i="33476"/>
  <c r="CO457" i="33476"/>
  <c r="CO473" i="33476"/>
  <c r="CO489" i="33476"/>
  <c r="CL576" i="33476"/>
  <c r="CL584" i="33476"/>
  <c r="CL592" i="33476"/>
  <c r="CL600" i="33476"/>
  <c r="CL608" i="33476"/>
  <c r="CL616" i="33476"/>
  <c r="CL624" i="33476"/>
  <c r="CL632" i="33476"/>
  <c r="CL640" i="33476"/>
  <c r="CO669" i="33476"/>
  <c r="CO718" i="33476"/>
  <c r="CK726" i="33476"/>
  <c r="CK730" i="33476"/>
  <c r="CK734" i="33476"/>
  <c r="CK738" i="33476"/>
  <c r="CK742" i="33476"/>
  <c r="CK746" i="33476"/>
  <c r="CK750" i="33476"/>
  <c r="CK754" i="33476"/>
  <c r="CK758" i="33476"/>
  <c r="CK762" i="33476"/>
  <c r="CK766" i="33476"/>
  <c r="CK770" i="33476"/>
  <c r="CK774" i="33476"/>
  <c r="CK778" i="33476"/>
  <c r="CK782" i="33476"/>
  <c r="CK163" i="33476"/>
  <c r="CL133" i="33476"/>
  <c r="CL211" i="33476"/>
  <c r="CP325" i="33476"/>
  <c r="CM193" i="33476"/>
  <c r="CK354" i="33476"/>
  <c r="CR265" i="33476"/>
  <c r="CR316" i="33476"/>
  <c r="CR348" i="33476"/>
  <c r="CQ456" i="33476"/>
  <c r="CQ486" i="33476"/>
  <c r="CL301" i="33476"/>
  <c r="CM349" i="33476"/>
  <c r="CK443" i="33476"/>
  <c r="CL463" i="33476"/>
  <c r="CL476" i="33476"/>
  <c r="CL487" i="33476"/>
  <c r="CL496" i="33476"/>
  <c r="CR574" i="33476"/>
  <c r="CR582" i="33476"/>
  <c r="CR590" i="33476"/>
  <c r="CR598" i="33476"/>
  <c r="CR606" i="33476"/>
  <c r="CR614" i="33476"/>
  <c r="CR622" i="33476"/>
  <c r="CR630" i="33476"/>
  <c r="CR638" i="33476"/>
  <c r="CM688" i="33476"/>
  <c r="CQ303" i="33476"/>
  <c r="CP368" i="33476"/>
  <c r="CP435" i="33476"/>
  <c r="CK451" i="33476"/>
  <c r="CK459" i="33476"/>
  <c r="CK467" i="33476"/>
  <c r="CK475" i="33476"/>
  <c r="CK483" i="33476"/>
  <c r="CK491" i="33476"/>
  <c r="CN504" i="33476"/>
  <c r="CM527" i="33476"/>
  <c r="CQ580" i="33476"/>
  <c r="CQ588" i="33476"/>
  <c r="CQ596" i="33476"/>
  <c r="CQ604" i="33476"/>
  <c r="CQ612" i="33476"/>
  <c r="CQ620" i="33476"/>
  <c r="CQ628" i="33476"/>
  <c r="CQ636" i="33476"/>
  <c r="CP653" i="33476"/>
  <c r="CL291" i="33476"/>
  <c r="CL323" i="33476"/>
  <c r="CO444" i="33476"/>
  <c r="CO460" i="33476"/>
  <c r="CO476" i="33476"/>
  <c r="CO492" i="33476"/>
  <c r="CP577" i="33476"/>
  <c r="CP585" i="33476"/>
  <c r="CP593" i="33476"/>
  <c r="CP601" i="33476"/>
  <c r="CP609" i="33476"/>
  <c r="CP617" i="33476"/>
  <c r="CP625" i="33476"/>
  <c r="CP633" i="33476"/>
  <c r="CO645" i="33476"/>
  <c r="CO672" i="33476"/>
  <c r="CK720" i="33476"/>
  <c r="CK727" i="33476"/>
  <c r="CK731" i="33476"/>
  <c r="CK735" i="33476"/>
  <c r="CK739" i="33476"/>
  <c r="CK743" i="33476"/>
  <c r="CK747" i="33476"/>
  <c r="CK751" i="33476"/>
  <c r="CK755" i="33476"/>
  <c r="CK759" i="33476"/>
  <c r="CK763" i="33476"/>
  <c r="CK767" i="33476"/>
  <c r="CK771" i="33476"/>
  <c r="CK775" i="33476"/>
  <c r="CK779" i="33476"/>
  <c r="CK783" i="33476"/>
  <c r="CP135" i="33476"/>
  <c r="CP285" i="33476"/>
  <c r="CM488" i="33476"/>
  <c r="CL464" i="33476"/>
  <c r="CR576" i="33476"/>
  <c r="CR608" i="33476"/>
  <c r="CR640" i="33476"/>
  <c r="CL383" i="33476"/>
  <c r="CK469" i="33476"/>
  <c r="CR507" i="33476"/>
  <c r="CQ598" i="33476"/>
  <c r="CQ630" i="33476"/>
  <c r="CL299" i="33476"/>
  <c r="CO464" i="33476"/>
  <c r="CP587" i="33476"/>
  <c r="CP619" i="33476"/>
  <c r="CO731" i="33476"/>
  <c r="CO747" i="33476"/>
  <c r="CO763" i="33476"/>
  <c r="CO779" i="33476"/>
  <c r="CQ562" i="33476"/>
  <c r="CP562" i="33476"/>
  <c r="CN556" i="33476"/>
  <c r="CQ553" i="33476"/>
  <c r="CL505" i="33476"/>
  <c r="CQ505" i="33476"/>
  <c r="CN924" i="33476"/>
  <c r="CN914" i="33476"/>
  <c r="CR873" i="33476"/>
  <c r="CN865" i="33476"/>
  <c r="CQ785" i="33476"/>
  <c r="CR754" i="33476"/>
  <c r="CR748" i="33476"/>
  <c r="CM746" i="33476"/>
  <c r="CM744" i="33476"/>
  <c r="CM737" i="33476"/>
  <c r="CP923" i="33476"/>
  <c r="CP916" i="33476"/>
  <c r="CL910" i="33476"/>
  <c r="CP909" i="33476"/>
  <c r="CL904" i="33476"/>
  <c r="CP903" i="33476"/>
  <c r="CL898" i="33476"/>
  <c r="CP897" i="33476"/>
  <c r="CP891" i="33476"/>
  <c r="CP302" i="33476"/>
  <c r="CM311" i="33476"/>
  <c r="CL289" i="33476"/>
  <c r="CL475" i="33476"/>
  <c r="CR581" i="33476"/>
  <c r="CR613" i="33476"/>
  <c r="CQ657" i="33476"/>
  <c r="CL418" i="33476"/>
  <c r="CK474" i="33476"/>
  <c r="CK526" i="33476"/>
  <c r="CQ603" i="33476"/>
  <c r="CQ635" i="33476"/>
  <c r="CL319" i="33476"/>
  <c r="CO474" i="33476"/>
  <c r="CP592" i="33476"/>
  <c r="CP624" i="33476"/>
  <c r="CO734" i="33476"/>
  <c r="CO750" i="33476"/>
  <c r="CO766" i="33476"/>
  <c r="CO782" i="33476"/>
  <c r="CP568" i="33476"/>
  <c r="CR556" i="33476"/>
  <c r="CM556" i="33476"/>
  <c r="CP505" i="33476"/>
  <c r="CR920" i="33476"/>
  <c r="CR823" i="33476"/>
  <c r="CM779" i="33476"/>
  <c r="CR761" i="33476"/>
  <c r="CM757" i="33476"/>
  <c r="CM753" i="33476"/>
  <c r="CM748" i="33476"/>
  <c r="CM725" i="33476"/>
  <c r="CM721" i="33476"/>
  <c r="CO639" i="33476"/>
  <c r="CL923" i="33476"/>
  <c r="CP922" i="33476"/>
  <c r="CL916" i="33476"/>
  <c r="CL909" i="33476"/>
  <c r="CL903" i="33476"/>
  <c r="CP902" i="33476"/>
  <c r="CL897" i="33476"/>
  <c r="CP896" i="33476"/>
  <c r="CL891" i="33476"/>
  <c r="CP890" i="33476"/>
  <c r="CL334" i="33476"/>
  <c r="CM319" i="33476"/>
  <c r="CL305" i="33476"/>
  <c r="CL478" i="33476"/>
  <c r="CR584" i="33476"/>
  <c r="CR616" i="33476"/>
  <c r="CM669" i="33476"/>
  <c r="CP439" i="33476"/>
  <c r="CK477" i="33476"/>
  <c r="CQ574" i="33476"/>
  <c r="CQ606" i="33476"/>
  <c r="CQ638" i="33476"/>
  <c r="CL331" i="33476"/>
  <c r="CO480" i="33476"/>
  <c r="CP595" i="33476"/>
  <c r="CP627" i="33476"/>
  <c r="CO709" i="33476"/>
  <c r="CO735" i="33476"/>
  <c r="CO751" i="33476"/>
  <c r="CO767" i="33476"/>
  <c r="CO783" i="33476"/>
  <c r="CQ556" i="33476"/>
  <c r="CL556" i="33476"/>
  <c r="CP553" i="33476"/>
  <c r="CN540" i="33476"/>
  <c r="CM540" i="33476"/>
  <c r="CN889" i="33476"/>
  <c r="CN887" i="33476"/>
  <c r="CR880" i="33476"/>
  <c r="CR840" i="33476"/>
  <c r="CN823" i="33476"/>
  <c r="CP807" i="33476"/>
  <c r="CR782" i="33476"/>
  <c r="CR771" i="33476"/>
  <c r="CM766" i="33476"/>
  <c r="CR751" i="33476"/>
  <c r="CM740" i="33476"/>
  <c r="CM717" i="33476"/>
  <c r="CO622" i="33476"/>
  <c r="CL922" i="33476"/>
  <c r="CP921" i="33476"/>
  <c r="CP915" i="33476"/>
  <c r="CP908" i="33476"/>
  <c r="CL902" i="33476"/>
  <c r="CP901" i="33476"/>
  <c r="CL896" i="33476"/>
  <c r="CP895" i="33476"/>
  <c r="CL890" i="33476"/>
  <c r="CP889" i="33476"/>
  <c r="CR208" i="33476"/>
  <c r="CO426" i="33476"/>
  <c r="CN343" i="33476"/>
  <c r="CM343" i="33476"/>
  <c r="CL486" i="33476"/>
  <c r="CR589" i="33476"/>
  <c r="CR621" i="33476"/>
  <c r="CM684" i="33476"/>
  <c r="CP449" i="33476"/>
  <c r="CK482" i="33476"/>
  <c r="CQ579" i="33476"/>
  <c r="CQ611" i="33476"/>
  <c r="CL649" i="33476"/>
  <c r="CP398" i="33476"/>
  <c r="CO490" i="33476"/>
  <c r="CP600" i="33476"/>
  <c r="CP632" i="33476"/>
  <c r="CK719" i="33476"/>
  <c r="CO738" i="33476"/>
  <c r="CO754" i="33476"/>
  <c r="CO770" i="33476"/>
  <c r="CP556" i="33476"/>
  <c r="CN550" i="33476"/>
  <c r="CR540" i="33476"/>
  <c r="CQ540" i="33476"/>
  <c r="CL540" i="33476"/>
  <c r="CN505" i="33476"/>
  <c r="CR909" i="33476"/>
  <c r="CR902" i="33476"/>
  <c r="CN880" i="33476"/>
  <c r="CN872" i="33476"/>
  <c r="CN840" i="33476"/>
  <c r="CR770" i="33476"/>
  <c r="CR760" i="33476"/>
  <c r="CM739" i="33476"/>
  <c r="CR729" i="33476"/>
  <c r="CP926" i="33476"/>
  <c r="CL921" i="33476"/>
  <c r="CP920" i="33476"/>
  <c r="CL915" i="33476"/>
  <c r="CP914" i="33476"/>
  <c r="CL908" i="33476"/>
  <c r="CL901" i="33476"/>
  <c r="CK180" i="33476"/>
  <c r="CK242" i="33476"/>
  <c r="CN351" i="33476"/>
  <c r="CM351" i="33476"/>
  <c r="CL488" i="33476"/>
  <c r="CR592" i="33476"/>
  <c r="CR624" i="33476"/>
  <c r="CL149" i="33476"/>
  <c r="CK453" i="33476"/>
  <c r="CK485" i="33476"/>
  <c r="CQ582" i="33476"/>
  <c r="CQ614" i="33476"/>
  <c r="CP657" i="33476"/>
  <c r="CP432" i="33476"/>
  <c r="CO496" i="33476"/>
  <c r="CP603" i="33476"/>
  <c r="CP635" i="33476"/>
  <c r="CK722" i="33476"/>
  <c r="CO739" i="33476"/>
  <c r="CO755" i="33476"/>
  <c r="CO771" i="33476"/>
  <c r="CN563" i="33476"/>
  <c r="CM563" i="33476"/>
  <c r="CR550" i="33476"/>
  <c r="CM550" i="33476"/>
  <c r="CP540" i="33476"/>
  <c r="CN916" i="33476"/>
  <c r="CN909" i="33476"/>
  <c r="CN886" i="33476"/>
  <c r="CR874" i="33476"/>
  <c r="CR781" i="33476"/>
  <c r="CR777" i="33476"/>
  <c r="CR756" i="33476"/>
  <c r="CM747" i="33476"/>
  <c r="CM745" i="33476"/>
  <c r="CR724" i="33476"/>
  <c r="CQ701" i="33476"/>
  <c r="CL926" i="33476"/>
  <c r="CP925" i="33476"/>
  <c r="CL920" i="33476"/>
  <c r="CP919" i="33476"/>
  <c r="CL914" i="33476"/>
  <c r="CP913" i="33476"/>
  <c r="CP907" i="33476"/>
  <c r="CP900" i="33476"/>
  <c r="CL894" i="33476"/>
  <c r="CP893" i="33476"/>
  <c r="CL888" i="33476"/>
  <c r="CQ153" i="33476"/>
  <c r="CR432" i="33476"/>
  <c r="CM459" i="33476"/>
  <c r="CK445" i="33476"/>
  <c r="CN503" i="33476"/>
  <c r="CR600" i="33476"/>
  <c r="CR632" i="33476"/>
  <c r="CQ311" i="33476"/>
  <c r="CK461" i="33476"/>
  <c r="CK493" i="33476"/>
  <c r="CQ590" i="33476"/>
  <c r="CQ622" i="33476"/>
  <c r="CP684" i="33476"/>
  <c r="CO448" i="33476"/>
  <c r="CP579" i="33476"/>
  <c r="CP611" i="33476"/>
  <c r="CO651" i="33476"/>
  <c r="CO727" i="33476"/>
  <c r="CO743" i="33476"/>
  <c r="CO759" i="33476"/>
  <c r="CO775" i="33476"/>
  <c r="CL563" i="33476"/>
  <c r="CN562" i="33476"/>
  <c r="CP550" i="33476"/>
  <c r="CQ529" i="33476"/>
  <c r="CN918" i="33476"/>
  <c r="CN885" i="33476"/>
  <c r="CN881" i="33476"/>
  <c r="CR845" i="33476"/>
  <c r="CM780" i="33476"/>
  <c r="CR763" i="33476"/>
  <c r="CR728" i="33476"/>
  <c r="CM711" i="33476"/>
  <c r="CN671" i="33476"/>
  <c r="CP924" i="33476"/>
  <c r="CL918" i="33476"/>
  <c r="CP917" i="33476"/>
  <c r="CL912" i="33476"/>
  <c r="CP911" i="33476"/>
  <c r="CL906" i="33476"/>
  <c r="CP905" i="33476"/>
  <c r="CP899" i="33476"/>
  <c r="CP892" i="33476"/>
  <c r="CQ482" i="33476"/>
  <c r="CR637" i="33476"/>
  <c r="CQ595" i="33476"/>
  <c r="CP584" i="33476"/>
  <c r="CO746" i="33476"/>
  <c r="CK505" i="33476"/>
  <c r="CR885" i="33476"/>
  <c r="CL913" i="33476"/>
  <c r="CL883" i="33476"/>
  <c r="CP882" i="33476"/>
  <c r="CL876" i="33476"/>
  <c r="CL869" i="33476"/>
  <c r="CL863" i="33476"/>
  <c r="CP862" i="33476"/>
  <c r="CP850" i="33476"/>
  <c r="CM815" i="33476"/>
  <c r="CP767" i="33476"/>
  <c r="CP766" i="33476"/>
  <c r="CP760" i="33476"/>
  <c r="CP753" i="33476"/>
  <c r="CP735" i="33476"/>
  <c r="CP734" i="33476"/>
  <c r="CP728" i="33476"/>
  <c r="CP721" i="33476"/>
  <c r="CR684" i="33476"/>
  <c r="CN654" i="33476"/>
  <c r="CK567" i="33476"/>
  <c r="CK562" i="33476"/>
  <c r="CL426" i="33476"/>
  <c r="CL379" i="33476"/>
  <c r="CQ150" i="33476"/>
  <c r="CN785" i="33476"/>
  <c r="CQ570" i="33476"/>
  <c r="CR569" i="33476"/>
  <c r="CP569" i="33476"/>
  <c r="CQ566" i="33476"/>
  <c r="CR565" i="33476"/>
  <c r="CP565" i="33476"/>
  <c r="CQ551" i="33476"/>
  <c r="CR543" i="33476"/>
  <c r="CP543" i="33476"/>
  <c r="CQ542" i="33476"/>
  <c r="CP501" i="33476"/>
  <c r="CN923" i="33476"/>
  <c r="CR906" i="33476"/>
  <c r="CN902" i="33476"/>
  <c r="CR899" i="33476"/>
  <c r="CN897" i="33476"/>
  <c r="CN894" i="33476"/>
  <c r="CN892" i="33476"/>
  <c r="CN890" i="33476"/>
  <c r="CR888" i="33476"/>
  <c r="CN871" i="33476"/>
  <c r="CM771" i="33476"/>
  <c r="CM761" i="33476"/>
  <c r="CR733" i="33476"/>
  <c r="CM724" i="33476"/>
  <c r="CQ926" i="33476"/>
  <c r="CQ922" i="33476"/>
  <c r="CQ918" i="33476"/>
  <c r="CQ914" i="33476"/>
  <c r="CQ910" i="33476"/>
  <c r="CQ906" i="33476"/>
  <c r="CQ902" i="33476"/>
  <c r="CQ898" i="33476"/>
  <c r="CQ894" i="33476"/>
  <c r="CQ890" i="33476"/>
  <c r="CQ886" i="33476"/>
  <c r="CQ882" i="33476"/>
  <c r="CQ878" i="33476"/>
  <c r="CQ874" i="33476"/>
  <c r="CQ870" i="33476"/>
  <c r="CQ866" i="33476"/>
  <c r="CQ862" i="33476"/>
  <c r="CM840" i="33476"/>
  <c r="CO815" i="33476"/>
  <c r="CL811" i="33476"/>
  <c r="CK437" i="33476"/>
  <c r="CQ299" i="33476"/>
  <c r="CQ619" i="33476"/>
  <c r="CP608" i="33476"/>
  <c r="CO758" i="33476"/>
  <c r="CL529" i="33476"/>
  <c r="CR918" i="33476"/>
  <c r="CN831" i="33476"/>
  <c r="CR769" i="33476"/>
  <c r="CP904" i="33476"/>
  <c r="CP888" i="33476"/>
  <c r="CP887" i="33476"/>
  <c r="CL882" i="33476"/>
  <c r="CP881" i="33476"/>
  <c r="CP875" i="33476"/>
  <c r="CP868" i="33476"/>
  <c r="CL862" i="33476"/>
  <c r="CP861" i="33476"/>
  <c r="CP823" i="33476"/>
  <c r="CP780" i="33476"/>
  <c r="CP773" i="33476"/>
  <c r="CP755" i="33476"/>
  <c r="CP754" i="33476"/>
  <c r="CP748" i="33476"/>
  <c r="CP741" i="33476"/>
  <c r="CP723" i="33476"/>
  <c r="CP722" i="33476"/>
  <c r="CR645" i="33476"/>
  <c r="CK552" i="33476"/>
  <c r="CN506" i="33476"/>
  <c r="CN495" i="33476"/>
  <c r="CN475" i="33476"/>
  <c r="CN471" i="33476"/>
  <c r="CN451" i="33476"/>
  <c r="CQ347" i="33476"/>
  <c r="CQ339" i="33476"/>
  <c r="CQ325" i="33476"/>
  <c r="CN802" i="33476"/>
  <c r="CR925" i="33476"/>
  <c r="CR913" i="33476"/>
  <c r="CR904" i="33476"/>
  <c r="CN899" i="33476"/>
  <c r="CN882" i="33476"/>
  <c r="CM775" i="33476"/>
  <c r="CM770" i="33476"/>
  <c r="CR764" i="33476"/>
  <c r="CR745" i="33476"/>
  <c r="CM733" i="33476"/>
  <c r="CR731" i="33476"/>
  <c r="CM718" i="33476"/>
  <c r="CM926" i="33476"/>
  <c r="CM922" i="33476"/>
  <c r="CM918" i="33476"/>
  <c r="CM914" i="33476"/>
  <c r="CM910" i="33476"/>
  <c r="CM906" i="33476"/>
  <c r="CM902" i="33476"/>
  <c r="CM898" i="33476"/>
  <c r="CM894" i="33476"/>
  <c r="CM890" i="33476"/>
  <c r="CM886" i="33476"/>
  <c r="CM882" i="33476"/>
  <c r="CM878" i="33476"/>
  <c r="CM874" i="33476"/>
  <c r="CM870" i="33476"/>
  <c r="CM866" i="33476"/>
  <c r="CM862" i="33476"/>
  <c r="CQ827" i="33476"/>
  <c r="CL460" i="33476"/>
  <c r="CQ331" i="33476"/>
  <c r="CQ627" i="33476"/>
  <c r="CP616" i="33476"/>
  <c r="CO762" i="33476"/>
  <c r="CL550" i="33476"/>
  <c r="CN888" i="33476"/>
  <c r="CM742" i="33476"/>
  <c r="CM719" i="33476"/>
  <c r="CP906" i="33476"/>
  <c r="CL905" i="33476"/>
  <c r="CP898" i="33476"/>
  <c r="CL889" i="33476"/>
  <c r="CL887" i="33476"/>
  <c r="CP886" i="33476"/>
  <c r="CL881" i="33476"/>
  <c r="CP880" i="33476"/>
  <c r="CL875" i="33476"/>
  <c r="CP874" i="33476"/>
  <c r="CL868" i="33476"/>
  <c r="CL861" i="33476"/>
  <c r="CL823" i="33476"/>
  <c r="CP775" i="33476"/>
  <c r="CP774" i="33476"/>
  <c r="CP768" i="33476"/>
  <c r="CP761" i="33476"/>
  <c r="CP743" i="33476"/>
  <c r="CP742" i="33476"/>
  <c r="CP736" i="33476"/>
  <c r="CP729" i="33476"/>
  <c r="CN701" i="33476"/>
  <c r="CR688" i="33476"/>
  <c r="CR667" i="33476"/>
  <c r="CK571" i="33476"/>
  <c r="CK548" i="33476"/>
  <c r="CO546" i="33476"/>
  <c r="CM533" i="33476"/>
  <c r="CO519" i="33476"/>
  <c r="CL422" i="33476"/>
  <c r="CL324" i="33476"/>
  <c r="CQ309" i="33476"/>
  <c r="CN925" i="33476"/>
  <c r="CR922" i="33476"/>
  <c r="CN913" i="33476"/>
  <c r="CN904" i="33476"/>
  <c r="CR887" i="33476"/>
  <c r="CR864" i="33476"/>
  <c r="CN860" i="33476"/>
  <c r="CK815" i="33476"/>
  <c r="CK807" i="33476"/>
  <c r="CR779" i="33476"/>
  <c r="CM774" i="33476"/>
  <c r="CM741" i="33476"/>
  <c r="CR721" i="33476"/>
  <c r="CQ925" i="33476"/>
  <c r="CQ921" i="33476"/>
  <c r="CQ917" i="33476"/>
  <c r="CQ913" i="33476"/>
  <c r="CQ909" i="33476"/>
  <c r="CQ905" i="33476"/>
  <c r="CQ901" i="33476"/>
  <c r="CQ897" i="33476"/>
  <c r="CQ893" i="33476"/>
  <c r="CQ889" i="33476"/>
  <c r="CQ885" i="33476"/>
  <c r="CQ881" i="33476"/>
  <c r="CQ877" i="33476"/>
  <c r="CQ873" i="33476"/>
  <c r="CQ869" i="33476"/>
  <c r="CQ865" i="33476"/>
  <c r="CQ861" i="33476"/>
  <c r="CO329" i="33476"/>
  <c r="CL495" i="33476"/>
  <c r="CK458" i="33476"/>
  <c r="CP640" i="33476"/>
  <c r="CO774" i="33476"/>
  <c r="CL562" i="33476"/>
  <c r="CQ550" i="33476"/>
  <c r="CN874" i="33476"/>
  <c r="CR865" i="33476"/>
  <c r="CR776" i="33476"/>
  <c r="CL907" i="33476"/>
  <c r="CL900" i="33476"/>
  <c r="CL899" i="33476"/>
  <c r="CL886" i="33476"/>
  <c r="CP885" i="33476"/>
  <c r="CL880" i="33476"/>
  <c r="CP879" i="33476"/>
  <c r="CL874" i="33476"/>
  <c r="CP873" i="33476"/>
  <c r="CP867" i="33476"/>
  <c r="CP860" i="33476"/>
  <c r="CP845" i="33476"/>
  <c r="CP781" i="33476"/>
  <c r="CP763" i="33476"/>
  <c r="CP762" i="33476"/>
  <c r="CP756" i="33476"/>
  <c r="CP749" i="33476"/>
  <c r="CP731" i="33476"/>
  <c r="CP730" i="33476"/>
  <c r="CP724" i="33476"/>
  <c r="CP717" i="33476"/>
  <c r="CN709" i="33476"/>
  <c r="CP695" i="33476"/>
  <c r="CR657" i="33476"/>
  <c r="CN649" i="33476"/>
  <c r="CO570" i="33476"/>
  <c r="CN530" i="33476"/>
  <c r="CN479" i="33476"/>
  <c r="CN459" i="33476"/>
  <c r="CN455" i="33476"/>
  <c r="CL308" i="33476"/>
  <c r="CN570" i="33476"/>
  <c r="CL570" i="33476"/>
  <c r="CM569" i="33476"/>
  <c r="CN566" i="33476"/>
  <c r="CL566" i="33476"/>
  <c r="CM565" i="33476"/>
  <c r="CN551" i="33476"/>
  <c r="CL551" i="33476"/>
  <c r="CM543" i="33476"/>
  <c r="CN542" i="33476"/>
  <c r="CL542" i="33476"/>
  <c r="CN922" i="33476"/>
  <c r="CR917" i="33476"/>
  <c r="CR911" i="33476"/>
  <c r="CR895" i="33476"/>
  <c r="CR870" i="33476"/>
  <c r="CR868" i="33476"/>
  <c r="CM782" i="33476"/>
  <c r="CR723" i="33476"/>
  <c r="CM925" i="33476"/>
  <c r="CM921" i="33476"/>
  <c r="CM917" i="33476"/>
  <c r="CM913" i="33476"/>
  <c r="CM909" i="33476"/>
  <c r="CM905" i="33476"/>
  <c r="CM901" i="33476"/>
  <c r="CM897" i="33476"/>
  <c r="CM893" i="33476"/>
  <c r="CM889" i="33476"/>
  <c r="CM885" i="33476"/>
  <c r="CM881" i="33476"/>
  <c r="CM877" i="33476"/>
  <c r="CM873" i="33476"/>
  <c r="CM869" i="33476"/>
  <c r="CQ188" i="33476"/>
  <c r="CO532" i="33476"/>
  <c r="CK466" i="33476"/>
  <c r="CQ257" i="33476"/>
  <c r="CK671" i="33476"/>
  <c r="CO778" i="33476"/>
  <c r="CM562" i="33476"/>
  <c r="CL925" i="33476"/>
  <c r="CL924" i="33476"/>
  <c r="CP918" i="33476"/>
  <c r="CL917" i="33476"/>
  <c r="CL885" i="33476"/>
  <c r="CL879" i="33476"/>
  <c r="CP878" i="33476"/>
  <c r="CL873" i="33476"/>
  <c r="CP872" i="33476"/>
  <c r="CL867" i="33476"/>
  <c r="CP866" i="33476"/>
  <c r="CL860" i="33476"/>
  <c r="CL845" i="33476"/>
  <c r="CL827" i="33476"/>
  <c r="CP819" i="33476"/>
  <c r="CQ797" i="33476"/>
  <c r="CP783" i="33476"/>
  <c r="CP782" i="33476"/>
  <c r="CP776" i="33476"/>
  <c r="CP769" i="33476"/>
  <c r="CP751" i="33476"/>
  <c r="CP750" i="33476"/>
  <c r="CP744" i="33476"/>
  <c r="CP737" i="33476"/>
  <c r="CP719" i="33476"/>
  <c r="CP718" i="33476"/>
  <c r="CP711" i="33476"/>
  <c r="CR682" i="33476"/>
  <c r="CK563" i="33476"/>
  <c r="CQ293" i="33476"/>
  <c r="CN811" i="33476"/>
  <c r="CR570" i="33476"/>
  <c r="CP570" i="33476"/>
  <c r="CQ569" i="33476"/>
  <c r="CR566" i="33476"/>
  <c r="CP566" i="33476"/>
  <c r="CQ565" i="33476"/>
  <c r="CR551" i="33476"/>
  <c r="CP551" i="33476"/>
  <c r="CQ543" i="33476"/>
  <c r="CR542" i="33476"/>
  <c r="CP542" i="33476"/>
  <c r="CN917" i="33476"/>
  <c r="CR912" i="33476"/>
  <c r="CN911" i="33476"/>
  <c r="CR908" i="33476"/>
  <c r="CR903" i="33476"/>
  <c r="CN901" i="33476"/>
  <c r="CN898" i="33476"/>
  <c r="CN895" i="33476"/>
  <c r="CR889" i="33476"/>
  <c r="CR884" i="33476"/>
  <c r="CN870" i="33476"/>
  <c r="CN868" i="33476"/>
  <c r="CN866" i="33476"/>
  <c r="CR855" i="33476"/>
  <c r="CN819" i="33476"/>
  <c r="CR778" i="33476"/>
  <c r="CM751" i="33476"/>
  <c r="CR747" i="33476"/>
  <c r="CR737" i="33476"/>
  <c r="CR717" i="33476"/>
  <c r="CQ924" i="33476"/>
  <c r="CQ920" i="33476"/>
  <c r="CQ916" i="33476"/>
  <c r="CQ912" i="33476"/>
  <c r="CQ908" i="33476"/>
  <c r="CQ904" i="33476"/>
  <c r="CQ900" i="33476"/>
  <c r="CQ896" i="33476"/>
  <c r="CQ892" i="33476"/>
  <c r="CQ888" i="33476"/>
  <c r="CQ884" i="33476"/>
  <c r="CQ880" i="33476"/>
  <c r="CQ876" i="33476"/>
  <c r="CQ872" i="33476"/>
  <c r="CQ868" i="33476"/>
  <c r="CQ864" i="33476"/>
  <c r="CQ860" i="33476"/>
  <c r="CQ195" i="33476"/>
  <c r="CR605" i="33476"/>
  <c r="CM503" i="33476"/>
  <c r="CO458" i="33476"/>
  <c r="CO730" i="33476"/>
  <c r="CR563" i="33476"/>
  <c r="CP563" i="33476"/>
  <c r="CN845" i="33476"/>
  <c r="CL701" i="33476"/>
  <c r="CP910" i="33476"/>
  <c r="CL895" i="33476"/>
  <c r="CL884" i="33476"/>
  <c r="CL877" i="33476"/>
  <c r="CL871" i="33476"/>
  <c r="CP870" i="33476"/>
  <c r="CL865" i="33476"/>
  <c r="CP864" i="33476"/>
  <c r="CL840" i="33476"/>
  <c r="CK811" i="33476"/>
  <c r="CP777" i="33476"/>
  <c r="CP759" i="33476"/>
  <c r="CP758" i="33476"/>
  <c r="CP752" i="33476"/>
  <c r="CP745" i="33476"/>
  <c r="CP727" i="33476"/>
  <c r="CP726" i="33476"/>
  <c r="CP720" i="33476"/>
  <c r="CR672" i="33476"/>
  <c r="CO547" i="33476"/>
  <c r="CQ500" i="33476"/>
  <c r="CR921" i="33476"/>
  <c r="CN919" i="33476"/>
  <c r="CN900" i="33476"/>
  <c r="CR883" i="33476"/>
  <c r="CR867" i="33476"/>
  <c r="CR863" i="33476"/>
  <c r="CN861" i="33476"/>
  <c r="CM811" i="33476"/>
  <c r="CM732" i="33476"/>
  <c r="CQ923" i="33476"/>
  <c r="CQ919" i="33476"/>
  <c r="CQ915" i="33476"/>
  <c r="CQ911" i="33476"/>
  <c r="CQ907" i="33476"/>
  <c r="CQ903" i="33476"/>
  <c r="CQ899" i="33476"/>
  <c r="CQ895" i="33476"/>
  <c r="CQ891" i="33476"/>
  <c r="CQ887" i="33476"/>
  <c r="CQ883" i="33476"/>
  <c r="CQ879" i="33476"/>
  <c r="CQ875" i="33476"/>
  <c r="CQ871" i="33476"/>
  <c r="CQ867" i="33476"/>
  <c r="CQ863" i="33476"/>
  <c r="CQ855" i="33476"/>
  <c r="CM845" i="33476"/>
  <c r="CQ831" i="33476"/>
  <c r="CQ823" i="33476"/>
  <c r="CQ587" i="33476"/>
  <c r="CR746" i="33476"/>
  <c r="CP863" i="33476"/>
  <c r="CL819" i="33476"/>
  <c r="CP779" i="33476"/>
  <c r="CP738" i="33476"/>
  <c r="CP732" i="33476"/>
  <c r="CR914" i="33476"/>
  <c r="CR759" i="33476"/>
  <c r="CM912" i="33476"/>
  <c r="CM896" i="33476"/>
  <c r="CM880" i="33476"/>
  <c r="CM865" i="33476"/>
  <c r="CM823" i="33476"/>
  <c r="CO807" i="33476"/>
  <c r="CQ781" i="33476"/>
  <c r="CQ776" i="33476"/>
  <c r="CL771" i="33476"/>
  <c r="CQ770" i="33476"/>
  <c r="CQ765" i="33476"/>
  <c r="CQ760" i="33476"/>
  <c r="CL755" i="33476"/>
  <c r="CQ754" i="33476"/>
  <c r="CQ749" i="33476"/>
  <c r="CQ744" i="33476"/>
  <c r="CL739" i="33476"/>
  <c r="CQ738" i="33476"/>
  <c r="CQ733" i="33476"/>
  <c r="CQ728" i="33476"/>
  <c r="CL723" i="33476"/>
  <c r="CQ722" i="33476"/>
  <c r="CQ717" i="33476"/>
  <c r="CL711" i="33476"/>
  <c r="CR649" i="33476"/>
  <c r="CK569" i="33476"/>
  <c r="CK542" i="33476"/>
  <c r="CL360" i="33476"/>
  <c r="CQ305" i="33476"/>
  <c r="CP524" i="33476"/>
  <c r="CL523" i="33476"/>
  <c r="CP518" i="33476"/>
  <c r="CM418" i="33476"/>
  <c r="CQ398" i="33476"/>
  <c r="CQ390" i="33476"/>
  <c r="CQ379" i="33476"/>
  <c r="CQ369" i="33476"/>
  <c r="CQ360" i="33476"/>
  <c r="CM356" i="33476"/>
  <c r="CN387" i="33476"/>
  <c r="CR375" i="33476"/>
  <c r="CN365" i="33476"/>
  <c r="CK250" i="33476"/>
  <c r="CN77" i="33476"/>
  <c r="CL71" i="33476"/>
  <c r="CP95" i="33476"/>
  <c r="CL106" i="33476"/>
  <c r="CN91" i="33476"/>
  <c r="CO442" i="33476"/>
  <c r="CP865" i="33476"/>
  <c r="CL864" i="33476"/>
  <c r="CP811" i="33476"/>
  <c r="CP757" i="33476"/>
  <c r="CP739" i="33476"/>
  <c r="CN483" i="33476"/>
  <c r="CM570" i="33476"/>
  <c r="CN565" i="33476"/>
  <c r="CL543" i="33476"/>
  <c r="CR750" i="33476"/>
  <c r="CM911" i="33476"/>
  <c r="CM895" i="33476"/>
  <c r="CM879" i="33476"/>
  <c r="CM864" i="33476"/>
  <c r="CP793" i="33476"/>
  <c r="CL781" i="33476"/>
  <c r="CL776" i="33476"/>
  <c r="CQ775" i="33476"/>
  <c r="CL770" i="33476"/>
  <c r="CL765" i="33476"/>
  <c r="CL760" i="33476"/>
  <c r="CQ759" i="33476"/>
  <c r="CL754" i="33476"/>
  <c r="CL749" i="33476"/>
  <c r="CL744" i="33476"/>
  <c r="CQ743" i="33476"/>
  <c r="CL738" i="33476"/>
  <c r="CL733" i="33476"/>
  <c r="CL728" i="33476"/>
  <c r="CQ727" i="33476"/>
  <c r="CL722" i="33476"/>
  <c r="CL717" i="33476"/>
  <c r="CQ695" i="33476"/>
  <c r="CN662" i="33476"/>
  <c r="CK640" i="33476"/>
  <c r="CK638" i="33476"/>
  <c r="CK636" i="33476"/>
  <c r="CK634" i="33476"/>
  <c r="CK632" i="33476"/>
  <c r="CK630" i="33476"/>
  <c r="CK628" i="33476"/>
  <c r="CK626" i="33476"/>
  <c r="CK624" i="33476"/>
  <c r="CK622" i="33476"/>
  <c r="CK620" i="33476"/>
  <c r="CK618" i="33476"/>
  <c r="CK616" i="33476"/>
  <c r="CK614" i="33476"/>
  <c r="CK612" i="33476"/>
  <c r="CK610" i="33476"/>
  <c r="CK608" i="33476"/>
  <c r="CK606" i="33476"/>
  <c r="CK604" i="33476"/>
  <c r="CK602" i="33476"/>
  <c r="CK600" i="33476"/>
  <c r="CK598" i="33476"/>
  <c r="CK596" i="33476"/>
  <c r="CK594" i="33476"/>
  <c r="CK592" i="33476"/>
  <c r="CK590" i="33476"/>
  <c r="CK588" i="33476"/>
  <c r="CK586" i="33476"/>
  <c r="CK584" i="33476"/>
  <c r="CK582" i="33476"/>
  <c r="CK580" i="33476"/>
  <c r="CK578" i="33476"/>
  <c r="CK576" i="33476"/>
  <c r="CK574" i="33476"/>
  <c r="CQ536" i="33476"/>
  <c r="CN474" i="33476"/>
  <c r="CL447" i="33476"/>
  <c r="CL443" i="33476"/>
  <c r="CL439" i="33476"/>
  <c r="CL435" i="33476"/>
  <c r="CQ348" i="33476"/>
  <c r="CQ340" i="33476"/>
  <c r="CL304" i="33476"/>
  <c r="CL536" i="33476"/>
  <c r="CL520" i="33476"/>
  <c r="CP523" i="33476"/>
  <c r="CL503" i="33476"/>
  <c r="CL526" i="33476"/>
  <c r="CM398" i="33476"/>
  <c r="CM390" i="33476"/>
  <c r="CQ383" i="33476"/>
  <c r="CM379" i="33476"/>
  <c r="CQ364" i="33476"/>
  <c r="CM360" i="33476"/>
  <c r="CO212" i="33476"/>
  <c r="CR426" i="33476"/>
  <c r="CR422" i="33476"/>
  <c r="CR415" i="33476"/>
  <c r="CR410" i="33476"/>
  <c r="CN375" i="33476"/>
  <c r="CR364" i="33476"/>
  <c r="CR357" i="33476"/>
  <c r="CP121" i="33476"/>
  <c r="CR77" i="33476"/>
  <c r="CK77" i="33476"/>
  <c r="CM95" i="33476"/>
  <c r="CN106" i="33476"/>
  <c r="CR91" i="33476"/>
  <c r="CO119" i="33476"/>
  <c r="CP576" i="33476"/>
  <c r="CR881" i="33476"/>
  <c r="CP884" i="33476"/>
  <c r="CP877" i="33476"/>
  <c r="CL866" i="33476"/>
  <c r="CP840" i="33476"/>
  <c r="CM807" i="33476"/>
  <c r="CP770" i="33476"/>
  <c r="CP764" i="33476"/>
  <c r="CP733" i="33476"/>
  <c r="CM706" i="33476"/>
  <c r="CK520" i="33476"/>
  <c r="CR811" i="33476"/>
  <c r="CN908" i="33476"/>
  <c r="CR897" i="33476"/>
  <c r="CM758" i="33476"/>
  <c r="CM924" i="33476"/>
  <c r="CM908" i="33476"/>
  <c r="CM892" i="33476"/>
  <c r="CM876" i="33476"/>
  <c r="CM863" i="33476"/>
  <c r="CQ819" i="33476"/>
  <c r="CQ780" i="33476"/>
  <c r="CL775" i="33476"/>
  <c r="CQ774" i="33476"/>
  <c r="CQ769" i="33476"/>
  <c r="CQ764" i="33476"/>
  <c r="CL759" i="33476"/>
  <c r="CQ758" i="33476"/>
  <c r="CQ753" i="33476"/>
  <c r="CQ748" i="33476"/>
  <c r="CL743" i="33476"/>
  <c r="CQ742" i="33476"/>
  <c r="CQ737" i="33476"/>
  <c r="CQ732" i="33476"/>
  <c r="CL727" i="33476"/>
  <c r="CQ726" i="33476"/>
  <c r="CQ721" i="33476"/>
  <c r="CK550" i="33476"/>
  <c r="CQ289" i="33476"/>
  <c r="CP536" i="33476"/>
  <c r="CP520" i="33476"/>
  <c r="CP503" i="33476"/>
  <c r="CP253" i="33476"/>
  <c r="CP526" i="33476"/>
  <c r="CL506" i="33476"/>
  <c r="CQ221" i="33476"/>
  <c r="CQ406" i="33476"/>
  <c r="CQ387" i="33476"/>
  <c r="CM383" i="33476"/>
  <c r="CM364" i="33476"/>
  <c r="CM212" i="33476"/>
  <c r="CN426" i="33476"/>
  <c r="CN422" i="33476"/>
  <c r="CN415" i="33476"/>
  <c r="CN410" i="33476"/>
  <c r="CR402" i="33476"/>
  <c r="CR391" i="33476"/>
  <c r="CR380" i="33476"/>
  <c r="CN364" i="33476"/>
  <c r="CN357" i="33476"/>
  <c r="CO121" i="33476"/>
  <c r="CM77" i="33476"/>
  <c r="CQ217" i="33476"/>
  <c r="CQ95" i="33476"/>
  <c r="CR106" i="33476"/>
  <c r="CK91" i="33476"/>
  <c r="CM224" i="33476"/>
  <c r="CO348" i="33476"/>
  <c r="CO726" i="33476"/>
  <c r="CR562" i="33476"/>
  <c r="CO505" i="33476"/>
  <c r="CR924" i="33476"/>
  <c r="CL911" i="33476"/>
  <c r="CP883" i="33476"/>
  <c r="CL878" i="33476"/>
  <c r="CP876" i="33476"/>
  <c r="CP771" i="33476"/>
  <c r="CP740" i="33476"/>
  <c r="CN487" i="33476"/>
  <c r="CQ335" i="33476"/>
  <c r="CN569" i="33476"/>
  <c r="CL565" i="33476"/>
  <c r="CM542" i="33476"/>
  <c r="CN926" i="33476"/>
  <c r="CR919" i="33476"/>
  <c r="CN869" i="33476"/>
  <c r="CR861" i="33476"/>
  <c r="CO789" i="33476"/>
  <c r="CM923" i="33476"/>
  <c r="CM907" i="33476"/>
  <c r="CM891" i="33476"/>
  <c r="CM875" i="33476"/>
  <c r="CM861" i="33476"/>
  <c r="CQ835" i="33476"/>
  <c r="CM819" i="33476"/>
  <c r="CP785" i="33476"/>
  <c r="CL780" i="33476"/>
  <c r="CQ779" i="33476"/>
  <c r="CL774" i="33476"/>
  <c r="CL769" i="33476"/>
  <c r="CL764" i="33476"/>
  <c r="CQ763" i="33476"/>
  <c r="CL758" i="33476"/>
  <c r="CL753" i="33476"/>
  <c r="CL748" i="33476"/>
  <c r="CQ747" i="33476"/>
  <c r="CL742" i="33476"/>
  <c r="CL737" i="33476"/>
  <c r="CL732" i="33476"/>
  <c r="CQ731" i="33476"/>
  <c r="CL726" i="33476"/>
  <c r="CL721" i="33476"/>
  <c r="CK565" i="33476"/>
  <c r="CO562" i="33476"/>
  <c r="CK532" i="33476"/>
  <c r="CN486" i="33476"/>
  <c r="CN482" i="33476"/>
  <c r="CN478" i="33476"/>
  <c r="CN454" i="33476"/>
  <c r="CL288" i="33476"/>
  <c r="CL532" i="33476"/>
  <c r="CQ507" i="33476"/>
  <c r="CO506" i="33476"/>
  <c r="CQ503" i="33476"/>
  <c r="CL519" i="33476"/>
  <c r="CP506" i="33476"/>
  <c r="CM247" i="33476"/>
  <c r="CM451" i="33476"/>
  <c r="CO742" i="33476"/>
  <c r="CQ563" i="33476"/>
  <c r="CP912" i="33476"/>
  <c r="CP869" i="33476"/>
  <c r="CL855" i="33476"/>
  <c r="CP765" i="33476"/>
  <c r="CP746" i="33476"/>
  <c r="CQ704" i="33476"/>
  <c r="CN463" i="33476"/>
  <c r="CQ343" i="33476"/>
  <c r="CN907" i="33476"/>
  <c r="CN893" i="33476"/>
  <c r="CM768" i="33476"/>
  <c r="CR765" i="33476"/>
  <c r="CM920" i="33476"/>
  <c r="CM904" i="33476"/>
  <c r="CM888" i="33476"/>
  <c r="CM872" i="33476"/>
  <c r="CM860" i="33476"/>
  <c r="CK785" i="33476"/>
  <c r="CL779" i="33476"/>
  <c r="CQ778" i="33476"/>
  <c r="CQ773" i="33476"/>
  <c r="CQ768" i="33476"/>
  <c r="CL763" i="33476"/>
  <c r="CQ762" i="33476"/>
  <c r="CQ757" i="33476"/>
  <c r="CQ752" i="33476"/>
  <c r="CL747" i="33476"/>
  <c r="CQ746" i="33476"/>
  <c r="CQ741" i="33476"/>
  <c r="CQ736" i="33476"/>
  <c r="CL731" i="33476"/>
  <c r="CQ730" i="33476"/>
  <c r="CQ725" i="33476"/>
  <c r="CQ720" i="33476"/>
  <c r="CP701" i="33476"/>
  <c r="CK540" i="33476"/>
  <c r="CO507" i="33476"/>
  <c r="CP532" i="33476"/>
  <c r="CL500" i="33476"/>
  <c r="CQ519" i="33476"/>
  <c r="CK507" i="33476"/>
  <c r="CK503" i="33476"/>
  <c r="CP519" i="33476"/>
  <c r="CM253" i="33476"/>
  <c r="CN253" i="33476"/>
  <c r="CK253" i="33476"/>
  <c r="CL522" i="33476"/>
  <c r="CM426" i="33476"/>
  <c r="CM422" i="33476"/>
  <c r="CQ414" i="33476"/>
  <c r="CM410" i="33476"/>
  <c r="CQ391" i="33476"/>
  <c r="CQ375" i="33476"/>
  <c r="CQ368" i="33476"/>
  <c r="CR429" i="33476"/>
  <c r="CN411" i="33476"/>
  <c r="CR390" i="33476"/>
  <c r="CR384" i="33476"/>
  <c r="CN379" i="33476"/>
  <c r="CR369" i="33476"/>
  <c r="CR361" i="33476"/>
  <c r="CN356" i="33476"/>
  <c r="CR121" i="33476"/>
  <c r="CK121" i="33476"/>
  <c r="CL77" i="33476"/>
  <c r="CR629" i="33476"/>
  <c r="CM759" i="33476"/>
  <c r="CR744" i="33476"/>
  <c r="CL919" i="33476"/>
  <c r="CL893" i="33476"/>
  <c r="CL892" i="33476"/>
  <c r="CL872" i="33476"/>
  <c r="CP778" i="33476"/>
  <c r="CP747" i="33476"/>
  <c r="CO560" i="33476"/>
  <c r="CN467" i="33476"/>
  <c r="CN903" i="33476"/>
  <c r="CR892" i="33476"/>
  <c r="CM778" i="33476"/>
  <c r="CM916" i="33476"/>
  <c r="CM900" i="33476"/>
  <c r="CM884" i="33476"/>
  <c r="CM868" i="33476"/>
  <c r="CQ840" i="33476"/>
  <c r="CL783" i="33476"/>
  <c r="CQ782" i="33476"/>
  <c r="CQ777" i="33476"/>
  <c r="CQ772" i="33476"/>
  <c r="CL767" i="33476"/>
  <c r="CQ766" i="33476"/>
  <c r="CQ761" i="33476"/>
  <c r="CQ756" i="33476"/>
  <c r="CL751" i="33476"/>
  <c r="CQ750" i="33476"/>
  <c r="CQ745" i="33476"/>
  <c r="CQ740" i="33476"/>
  <c r="CL735" i="33476"/>
  <c r="CQ734" i="33476"/>
  <c r="CQ729" i="33476"/>
  <c r="CQ724" i="33476"/>
  <c r="CL719" i="33476"/>
  <c r="CQ718" i="33476"/>
  <c r="CO548" i="33476"/>
  <c r="CQ520" i="33476"/>
  <c r="CQ321" i="33476"/>
  <c r="CP528" i="33476"/>
  <c r="CO530" i="33476"/>
  <c r="CQ527" i="33476"/>
  <c r="CO526" i="33476"/>
  <c r="CK523" i="33476"/>
  <c r="CO522" i="33476"/>
  <c r="CP527" i="33476"/>
  <c r="CL507" i="33476"/>
  <c r="CL253" i="33476"/>
  <c r="CL530" i="33476"/>
  <c r="CM429" i="33476"/>
  <c r="CQ402" i="33476"/>
  <c r="CK212" i="33476"/>
  <c r="CR418" i="33476"/>
  <c r="CR414" i="33476"/>
  <c r="CR407" i="33476"/>
  <c r="CN406" i="33476"/>
  <c r="CN398" i="33476"/>
  <c r="CN383" i="33476"/>
  <c r="CR368" i="33476"/>
  <c r="CR360" i="33476"/>
  <c r="CM250" i="33476"/>
  <c r="CM121" i="33476"/>
  <c r="CO77" i="33476"/>
  <c r="CP77" i="33476"/>
  <c r="CQ71" i="33476"/>
  <c r="CN212" i="33476"/>
  <c r="CN95" i="33476"/>
  <c r="CP91" i="33476"/>
  <c r="CK106" i="33476"/>
  <c r="CO231" i="33476"/>
  <c r="CM216" i="33476"/>
  <c r="CP772" i="33476"/>
  <c r="CL569" i="33476"/>
  <c r="CR894" i="33476"/>
  <c r="CM899" i="33476"/>
  <c r="CM789" i="33476"/>
  <c r="CK633" i="33476"/>
  <c r="CK617" i="33476"/>
  <c r="CK601" i="33476"/>
  <c r="CK585" i="33476"/>
  <c r="CO567" i="33476"/>
  <c r="CO563" i="33476"/>
  <c r="CL445" i="33476"/>
  <c r="CQ336" i="33476"/>
  <c r="CP500" i="33476"/>
  <c r="CO518" i="33476"/>
  <c r="CO253" i="33476"/>
  <c r="CQ418" i="33476"/>
  <c r="CN407" i="33476"/>
  <c r="CN380" i="33476"/>
  <c r="CR379" i="33476"/>
  <c r="CR356" i="33476"/>
  <c r="CQ77" i="33476"/>
  <c r="CK95" i="33476"/>
  <c r="CO95" i="33476"/>
  <c r="CM79" i="33476"/>
  <c r="CQ223" i="33476"/>
  <c r="CQ143" i="33476"/>
  <c r="CN139" i="33476"/>
  <c r="CQ135" i="33476"/>
  <c r="CN131" i="33476"/>
  <c r="CQ123" i="33476"/>
  <c r="CQ110" i="33476"/>
  <c r="CR127" i="33476"/>
  <c r="CN117" i="33476"/>
  <c r="CM566" i="33476"/>
  <c r="CM887" i="33476"/>
  <c r="CQ711" i="33476"/>
  <c r="CK635" i="33476"/>
  <c r="CK619" i="33476"/>
  <c r="CK603" i="33476"/>
  <c r="CK587" i="33476"/>
  <c r="CN470" i="33476"/>
  <c r="CL449" i="33476"/>
  <c r="CQ344" i="33476"/>
  <c r="CL320" i="33476"/>
  <c r="CM201" i="33476"/>
  <c r="CK519" i="33476"/>
  <c r="CM402" i="33476"/>
  <c r="CM387" i="33476"/>
  <c r="CL254" i="33476"/>
  <c r="CN418" i="33476"/>
  <c r="CN402" i="33476"/>
  <c r="CN369" i="33476"/>
  <c r="CN368" i="33476"/>
  <c r="CR365" i="33476"/>
  <c r="CP213" i="33476"/>
  <c r="CR95" i="33476"/>
  <c r="CP106" i="33476"/>
  <c r="CN216" i="33476"/>
  <c r="CQ119" i="33476"/>
  <c r="CM93" i="33476"/>
  <c r="CM551" i="33476"/>
  <c r="CN912" i="33476"/>
  <c r="CN910" i="33476"/>
  <c r="CM883" i="33476"/>
  <c r="CQ845" i="33476"/>
  <c r="CL778" i="33476"/>
  <c r="CL777" i="33476"/>
  <c r="CL762" i="33476"/>
  <c r="CL761" i="33476"/>
  <c r="CL746" i="33476"/>
  <c r="CL745" i="33476"/>
  <c r="CL730" i="33476"/>
  <c r="CL729" i="33476"/>
  <c r="CK637" i="33476"/>
  <c r="CK621" i="33476"/>
  <c r="CK605" i="33476"/>
  <c r="CK589" i="33476"/>
  <c r="CM505" i="33476"/>
  <c r="CQ352" i="33476"/>
  <c r="CP507" i="33476"/>
  <c r="CP530" i="33476"/>
  <c r="CR247" i="33476"/>
  <c r="CQ426" i="33476"/>
  <c r="CL212" i="33476"/>
  <c r="CR398" i="33476"/>
  <c r="CQ231" i="33476"/>
  <c r="CN125" i="33476"/>
  <c r="CM75" i="33476"/>
  <c r="CM242" i="33476"/>
  <c r="CQ234" i="33476"/>
  <c r="CN141" i="33476"/>
  <c r="CQ137" i="33476"/>
  <c r="CN133" i="33476"/>
  <c r="CQ129" i="33476"/>
  <c r="CN108" i="33476"/>
  <c r="CL117" i="33476"/>
  <c r="CP70" i="33476"/>
  <c r="CR69" i="33476"/>
  <c r="CO75" i="33476"/>
  <c r="CR597" i="33476"/>
  <c r="CM772" i="33476"/>
  <c r="CP894" i="33476"/>
  <c r="CN543" i="33476"/>
  <c r="CN863" i="33476"/>
  <c r="CR736" i="33476"/>
  <c r="CM871" i="33476"/>
  <c r="CM797" i="33476"/>
  <c r="CK639" i="33476"/>
  <c r="CK623" i="33476"/>
  <c r="CK607" i="33476"/>
  <c r="CK591" i="33476"/>
  <c r="CK575" i="33476"/>
  <c r="CN458" i="33476"/>
  <c r="CQ253" i="33476"/>
  <c r="CP522" i="33476"/>
  <c r="CQ255" i="33476"/>
  <c r="CQ422" i="33476"/>
  <c r="CN429" i="33476"/>
  <c r="CN384" i="33476"/>
  <c r="CR383" i="33476"/>
  <c r="CL121" i="33476"/>
  <c r="CL95" i="33476"/>
  <c r="CM106" i="33476"/>
  <c r="CQ216" i="33476"/>
  <c r="CR125" i="33476"/>
  <c r="CN79" i="33476"/>
  <c r="CN73" i="33476"/>
  <c r="CQ242" i="33476"/>
  <c r="CR141" i="33476"/>
  <c r="CM139" i="33476"/>
  <c r="CR133" i="33476"/>
  <c r="CM131" i="33476"/>
  <c r="CR108" i="33476"/>
  <c r="CM127" i="33476"/>
  <c r="CK490" i="33476"/>
  <c r="CL870" i="33476"/>
  <c r="CL292" i="33476"/>
  <c r="CN921" i="33476"/>
  <c r="CM867" i="33476"/>
  <c r="CK625" i="33476"/>
  <c r="CK609" i="33476"/>
  <c r="CK593" i="33476"/>
  <c r="CK577" i="33476"/>
  <c r="CO552" i="33476"/>
  <c r="CN526" i="33476"/>
  <c r="CQ523" i="33476"/>
  <c r="CR253" i="33476"/>
  <c r="CL518" i="33476"/>
  <c r="CM414" i="33476"/>
  <c r="CQ410" i="33476"/>
  <c r="CM406" i="33476"/>
  <c r="CM375" i="33476"/>
  <c r="CM368" i="33476"/>
  <c r="CQ212" i="33476"/>
  <c r="CP212" i="33476"/>
  <c r="CN414" i="33476"/>
  <c r="CN361" i="33476"/>
  <c r="CN360" i="33476"/>
  <c r="CN121" i="33476"/>
  <c r="CQ106" i="33476"/>
  <c r="CM91" i="33476"/>
  <c r="CL91" i="33476"/>
  <c r="CM125" i="33476"/>
  <c r="CN93" i="33476"/>
  <c r="CR73" i="33476"/>
  <c r="CN143" i="33476"/>
  <c r="CQ139" i="33476"/>
  <c r="CN135" i="33476"/>
  <c r="CQ131" i="33476"/>
  <c r="CN123" i="33476"/>
  <c r="CN110" i="33476"/>
  <c r="CP125" i="33476"/>
  <c r="CK73" i="33476"/>
  <c r="CQ127" i="33476"/>
  <c r="CM117" i="33476"/>
  <c r="CL79" i="33476"/>
  <c r="CQ351" i="33476"/>
  <c r="CN883" i="33476"/>
  <c r="CM915" i="33476"/>
  <c r="CK629" i="33476"/>
  <c r="CK613" i="33476"/>
  <c r="CK597" i="33476"/>
  <c r="CK581" i="33476"/>
  <c r="CL437" i="33476"/>
  <c r="CL524" i="33476"/>
  <c r="CQ427" i="33476"/>
  <c r="CQ356" i="33476"/>
  <c r="CR212" i="33476"/>
  <c r="CN391" i="33476"/>
  <c r="CN390" i="33476"/>
  <c r="CQ121" i="33476"/>
  <c r="CO91" i="33476"/>
  <c r="CL119" i="33476"/>
  <c r="CQ73" i="33476"/>
  <c r="CQ141" i="33476"/>
  <c r="CN137" i="33476"/>
  <c r="CQ133" i="33476"/>
  <c r="CN129" i="33476"/>
  <c r="CQ108" i="33476"/>
  <c r="CK93" i="33476"/>
  <c r="CL125" i="33476"/>
  <c r="CP725" i="33476"/>
  <c r="CN491" i="33476"/>
  <c r="CL752" i="33476"/>
  <c r="CQ751" i="33476"/>
  <c r="CL750" i="33476"/>
  <c r="CL741" i="33476"/>
  <c r="CL740" i="33476"/>
  <c r="CQ739" i="33476"/>
  <c r="CK615" i="33476"/>
  <c r="CN466" i="33476"/>
  <c r="CL528" i="33476"/>
  <c r="CQ240" i="33476"/>
  <c r="CM143" i="33476"/>
  <c r="CR135" i="33476"/>
  <c r="CM129" i="33476"/>
  <c r="CM108" i="33476"/>
  <c r="CK75" i="33476"/>
  <c r="CR117" i="33476"/>
  <c r="CN793" i="33476"/>
  <c r="CK579" i="33476"/>
  <c r="CN490" i="33476"/>
  <c r="CL527" i="33476"/>
  <c r="CQ429" i="33476"/>
  <c r="CM234" i="33476"/>
  <c r="CM135" i="33476"/>
  <c r="CR123" i="33476"/>
  <c r="CP127" i="33476"/>
  <c r="CQ117" i="33476"/>
  <c r="CO73" i="33476"/>
  <c r="CO551" i="33476"/>
  <c r="CQ811" i="33476"/>
  <c r="CL768" i="33476"/>
  <c r="CQ767" i="33476"/>
  <c r="CL766" i="33476"/>
  <c r="CL757" i="33476"/>
  <c r="CL756" i="33476"/>
  <c r="CQ755" i="33476"/>
  <c r="CK599" i="33476"/>
  <c r="CO255" i="33476"/>
  <c r="CM73" i="33476"/>
  <c r="CM141" i="33476"/>
  <c r="CM123" i="33476"/>
  <c r="CP871" i="33476"/>
  <c r="CK627" i="33476"/>
  <c r="CN494" i="33476"/>
  <c r="CL431" i="33476"/>
  <c r="CR411" i="33476"/>
  <c r="CR387" i="33476"/>
  <c r="CM133" i="33476"/>
  <c r="CP79" i="33476"/>
  <c r="CM722" i="33476"/>
  <c r="CM919" i="33476"/>
  <c r="CL736" i="33476"/>
  <c r="CQ735" i="33476"/>
  <c r="CL734" i="33476"/>
  <c r="CL725" i="33476"/>
  <c r="CL724" i="33476"/>
  <c r="CQ723" i="33476"/>
  <c r="CK631" i="33476"/>
  <c r="CN462" i="33476"/>
  <c r="CQ423" i="33476"/>
  <c r="CR137" i="33476"/>
  <c r="CM110" i="33476"/>
  <c r="CR122" i="33476"/>
  <c r="CO93" i="33476"/>
  <c r="CK583" i="33476"/>
  <c r="CQ125" i="33476"/>
  <c r="CM137" i="33476"/>
  <c r="CN127" i="33476"/>
  <c r="CQ69" i="33476"/>
  <c r="CQ783" i="33476"/>
  <c r="CL782" i="33476"/>
  <c r="CL773" i="33476"/>
  <c r="CL772" i="33476"/>
  <c r="CQ771" i="33476"/>
  <c r="CM903" i="33476"/>
  <c r="CK611" i="33476"/>
  <c r="CM228" i="33476"/>
  <c r="CR131" i="33476"/>
  <c r="CK595" i="33476"/>
  <c r="CL441" i="33476"/>
  <c r="CK527" i="33476"/>
  <c r="CQ91" i="33476"/>
  <c r="CM223" i="33476"/>
  <c r="CR129" i="33476"/>
  <c r="CM142" i="33476"/>
  <c r="CN75" i="33476"/>
  <c r="CR139" i="33476"/>
  <c r="CR110" i="33476"/>
  <c r="CQ571" i="33476"/>
  <c r="CO566" i="33476"/>
  <c r="CO384" i="33476"/>
  <c r="CO369" i="33476"/>
  <c r="CP369" i="33476"/>
  <c r="CR653" i="33476"/>
  <c r="CL227" i="33476"/>
  <c r="CL851" i="33476"/>
  <c r="CR143" i="33476"/>
  <c r="CQ650" i="33476"/>
  <c r="CM653" i="33476"/>
  <c r="CP858" i="33476"/>
  <c r="CO851" i="33476"/>
  <c r="CP650" i="33476"/>
  <c r="CM650" i="33476"/>
  <c r="CM530" i="33476"/>
  <c r="CL653" i="33476"/>
  <c r="CK858" i="33476"/>
  <c r="CO650" i="33476"/>
  <c r="CL369" i="33476"/>
  <c r="CK653" i="33476"/>
  <c r="CK528" i="33476"/>
  <c r="CK524" i="33476"/>
  <c r="CQ844" i="33476"/>
  <c r="CK530" i="33476"/>
  <c r="CK566" i="33476"/>
  <c r="CP384" i="33476"/>
  <c r="CP84" i="33476"/>
  <c r="CN797" i="33476"/>
  <c r="CR797" i="33476"/>
  <c r="CQ668" i="33476"/>
  <c r="CQ528" i="33476"/>
  <c r="CM520" i="33476"/>
  <c r="CL720" i="33476"/>
  <c r="CQ719" i="33476"/>
  <c r="CL718" i="33476"/>
  <c r="CK650" i="33476"/>
  <c r="CO391" i="33476"/>
  <c r="CK384" i="33476"/>
  <c r="CK369" i="33476"/>
  <c r="CP797" i="33476"/>
  <c r="CN250" i="33476"/>
  <c r="CO668" i="33476"/>
  <c r="CP391" i="33476"/>
  <c r="CK391" i="33476"/>
  <c r="CR250" i="33476"/>
  <c r="CQ525" i="33476"/>
  <c r="CP544" i="33476"/>
  <c r="CP555" i="33476"/>
  <c r="CK555" i="33476"/>
  <c r="CR394" i="33476"/>
  <c r="CP658" i="33476"/>
  <c r="CL650" i="33476"/>
  <c r="CL384" i="33476"/>
  <c r="CQ555" i="33476"/>
  <c r="CN555" i="33476"/>
  <c r="CM528" i="33476"/>
  <c r="CO544" i="33476"/>
  <c r="CP93" i="33476"/>
  <c r="CO846" i="33476"/>
  <c r="CM555" i="33476"/>
  <c r="CP848" i="33476"/>
  <c r="CL555" i="33476"/>
  <c r="CR406" i="33476"/>
  <c r="AG825" i="33476"/>
  <c r="BU825" i="33476"/>
  <c r="AW825" i="33476"/>
  <c r="AZ825" i="33476"/>
  <c r="CL825" i="33476"/>
  <c r="AD825" i="33476"/>
  <c r="BT825" i="33476"/>
  <c r="BM825" i="33476"/>
  <c r="CF825" i="33476"/>
  <c r="AF825" i="33476"/>
  <c r="BI825" i="33476"/>
  <c r="BV825" i="33476"/>
  <c r="BC825" i="33476"/>
  <c r="BD825" i="33476"/>
  <c r="BR825" i="33476"/>
  <c r="BL825" i="33476"/>
  <c r="BB825" i="33476"/>
  <c r="BW825" i="33476"/>
  <c r="CQ825" i="33476"/>
  <c r="CP825" i="33476"/>
  <c r="CM825" i="33476"/>
  <c r="BH825" i="33476"/>
  <c r="BX825" i="33476"/>
  <c r="BS825" i="33476"/>
  <c r="AI825" i="33476"/>
  <c r="AX825" i="33476"/>
  <c r="AY825" i="33476"/>
  <c r="AE825" i="33476"/>
  <c r="CD825" i="33476"/>
  <c r="CA825" i="33476"/>
  <c r="CH825" i="33476"/>
  <c r="BN825" i="33476"/>
  <c r="BG825" i="33476"/>
  <c r="CE825" i="33476"/>
  <c r="CG825" i="33476"/>
  <c r="CC825" i="33476"/>
  <c r="AM825" i="33476"/>
  <c r="CB825" i="33476"/>
  <c r="AQ825" i="33476"/>
  <c r="BJ825" i="33476"/>
  <c r="DV825" i="33476"/>
  <c r="AT825" i="33476"/>
  <c r="BC663" i="33476"/>
  <c r="AX663" i="33476"/>
  <c r="AY663" i="33476"/>
  <c r="AW663" i="33476"/>
  <c r="CK663" i="33476"/>
  <c r="CO663" i="33476"/>
  <c r="CM663" i="33476"/>
  <c r="CL663" i="33476"/>
  <c r="CP663" i="33476"/>
  <c r="CQ663" i="33476"/>
  <c r="BW663" i="33476"/>
  <c r="BR663" i="33476"/>
  <c r="BV663" i="33476"/>
  <c r="BQ663" i="33476"/>
  <c r="BK663" i="33476"/>
  <c r="BT663" i="33476"/>
  <c r="AE663" i="33476"/>
  <c r="AH663" i="33476"/>
  <c r="AZ663" i="33476"/>
  <c r="AI663" i="33476"/>
  <c r="BU663" i="33476"/>
  <c r="AF663" i="33476"/>
  <c r="BS663" i="33476"/>
  <c r="AC663" i="33476"/>
  <c r="BM663" i="33476"/>
  <c r="AJ663" i="33476"/>
  <c r="CN663" i="33476"/>
  <c r="AG663" i="33476"/>
  <c r="BX663" i="33476"/>
  <c r="CR663" i="33476"/>
  <c r="BD663" i="33476"/>
  <c r="CH663" i="33476"/>
  <c r="AD663" i="33476"/>
  <c r="CD663" i="33476"/>
  <c r="CE663" i="33476"/>
  <c r="CB663" i="33476"/>
  <c r="CG663" i="33476"/>
  <c r="BN663" i="33476"/>
  <c r="BL663" i="33476"/>
  <c r="BH663" i="33476"/>
  <c r="CC663" i="33476"/>
  <c r="BI663" i="33476"/>
  <c r="CA663" i="33476"/>
  <c r="BG663" i="33476"/>
  <c r="AP663" i="33476"/>
  <c r="AS663" i="33476"/>
  <c r="CF663" i="33476"/>
  <c r="DV663" i="33476"/>
  <c r="AR663" i="33476"/>
  <c r="AQ663" i="33476"/>
  <c r="CD692" i="33476"/>
  <c r="CC692" i="33476"/>
  <c r="CG660" i="33476"/>
  <c r="AQ809" i="33476"/>
  <c r="AR716" i="33476"/>
  <c r="AO707" i="33476"/>
  <c r="AP707" i="33476"/>
  <c r="CO572" i="33476"/>
  <c r="AO817" i="33476"/>
  <c r="AS817" i="33476"/>
  <c r="AQ707" i="33476"/>
  <c r="AQ697" i="33476"/>
  <c r="AM663" i="33476"/>
  <c r="CO555" i="33476"/>
  <c r="CR555" i="33476"/>
  <c r="BJ693" i="33476"/>
  <c r="BJ663" i="33476"/>
  <c r="CR530" i="33476"/>
  <c r="CD135" i="33476"/>
  <c r="CF520" i="33476"/>
  <c r="CG308" i="33476"/>
  <c r="CG415" i="33476"/>
  <c r="CB892" i="33476"/>
  <c r="CC793" i="33476"/>
  <c r="CH717" i="33476"/>
  <c r="CG477" i="33476"/>
  <c r="CC888" i="33476"/>
  <c r="CC556" i="33476"/>
  <c r="CH301" i="33476"/>
  <c r="CD635" i="33476"/>
  <c r="CG185" i="33476"/>
  <c r="CD454" i="33476"/>
  <c r="CF337" i="33476"/>
  <c r="CA654" i="33476"/>
  <c r="CC469" i="33476"/>
  <c r="CE470" i="33476"/>
  <c r="CF709" i="33476"/>
  <c r="BA854" i="33476"/>
  <c r="AW854" i="33476"/>
  <c r="BX854" i="33476"/>
  <c r="BD854" i="33476"/>
  <c r="AZ854" i="33476"/>
  <c r="CL854" i="33476"/>
  <c r="AY854" i="33476"/>
  <c r="CB854" i="33476"/>
  <c r="CQ854" i="33476"/>
  <c r="AI854" i="33476"/>
  <c r="BV854" i="33476"/>
  <c r="CM854" i="33476"/>
  <c r="AE854" i="33476"/>
  <c r="BR854" i="33476"/>
  <c r="BL854" i="33476"/>
  <c r="BB854" i="33476"/>
  <c r="BT854" i="33476"/>
  <c r="BI854" i="33476"/>
  <c r="AX854" i="33476"/>
  <c r="BS854" i="33476"/>
  <c r="AF854" i="33476"/>
  <c r="BM854" i="33476"/>
  <c r="BC854" i="33476"/>
  <c r="AJ854" i="33476"/>
  <c r="CP854" i="33476"/>
  <c r="CH854" i="33476"/>
  <c r="CD854" i="33476"/>
  <c r="BH854" i="33476"/>
  <c r="BW854" i="33476"/>
  <c r="CA854" i="33476"/>
  <c r="BK854" i="33476"/>
  <c r="DV854" i="33476"/>
  <c r="CF854" i="33476"/>
  <c r="BN854" i="33476"/>
  <c r="BG854" i="33476"/>
  <c r="CG854" i="33476"/>
  <c r="BA839" i="33476"/>
  <c r="AW839" i="33476"/>
  <c r="BT839" i="33476"/>
  <c r="CF839" i="33476"/>
  <c r="BX839" i="33476"/>
  <c r="AY839" i="33476"/>
  <c r="BV839" i="33476"/>
  <c r="BD839" i="33476"/>
  <c r="CQ839" i="33476"/>
  <c r="AI839" i="33476"/>
  <c r="BR839" i="33476"/>
  <c r="AZ839" i="33476"/>
  <c r="CM839" i="33476"/>
  <c r="AE839" i="33476"/>
  <c r="BL839" i="33476"/>
  <c r="AJ839" i="33476"/>
  <c r="BH839" i="33476"/>
  <c r="CP839" i="33476"/>
  <c r="AX839" i="33476"/>
  <c r="CR839" i="33476"/>
  <c r="BI839" i="33476"/>
  <c r="CN839" i="33476"/>
  <c r="BS839" i="33476"/>
  <c r="BM839" i="33476"/>
  <c r="CL839" i="33476"/>
  <c r="BC839" i="33476"/>
  <c r="BB839" i="33476"/>
  <c r="CA839" i="33476"/>
  <c r="CE839" i="33476"/>
  <c r="BW839" i="33476"/>
  <c r="CD839" i="33476"/>
  <c r="CH839" i="33476"/>
  <c r="BG839" i="33476"/>
  <c r="CC839" i="33476"/>
  <c r="CG839" i="33476"/>
  <c r="DV839" i="33476"/>
  <c r="CB839" i="33476"/>
  <c r="BN839" i="33476"/>
  <c r="AW822" i="33476"/>
  <c r="AG822" i="33476"/>
  <c r="BQ822" i="33476"/>
  <c r="BU822" i="33476"/>
  <c r="BA822" i="33476"/>
  <c r="BT822" i="33476"/>
  <c r="BH822" i="33476"/>
  <c r="BD822" i="33476"/>
  <c r="CQ822" i="33476"/>
  <c r="AI822" i="33476"/>
  <c r="BB822" i="33476"/>
  <c r="AZ822" i="33476"/>
  <c r="CM822" i="33476"/>
  <c r="AE822" i="33476"/>
  <c r="CP822" i="33476"/>
  <c r="AX822" i="33476"/>
  <c r="AJ822" i="33476"/>
  <c r="BW822" i="33476"/>
  <c r="CL822" i="33476"/>
  <c r="CF822" i="33476"/>
  <c r="BR822" i="33476"/>
  <c r="CN822" i="33476"/>
  <c r="BC822" i="33476"/>
  <c r="CR822" i="33476"/>
  <c r="BX822" i="33476"/>
  <c r="BS822" i="33476"/>
  <c r="BM822" i="33476"/>
  <c r="BI822" i="33476"/>
  <c r="BV822" i="33476"/>
  <c r="AY822" i="33476"/>
  <c r="CA822" i="33476"/>
  <c r="CD822" i="33476"/>
  <c r="BL822" i="33476"/>
  <c r="CE822" i="33476"/>
  <c r="CG822" i="33476"/>
  <c r="CB822" i="33476"/>
  <c r="BJ822" i="33476"/>
  <c r="BG822" i="33476"/>
  <c r="DV822" i="33476"/>
  <c r="AX818" i="33476"/>
  <c r="AY818" i="33476"/>
  <c r="BS818" i="33476"/>
  <c r="CQ818" i="33476"/>
  <c r="BW818" i="33476"/>
  <c r="BR818" i="33476"/>
  <c r="BM818" i="33476"/>
  <c r="BT818" i="33476"/>
  <c r="BV818" i="33476"/>
  <c r="BH818" i="33476"/>
  <c r="BX818" i="33476"/>
  <c r="BQ818" i="33476"/>
  <c r="BC818" i="33476"/>
  <c r="BA818" i="33476"/>
  <c r="AF818" i="33476"/>
  <c r="CD818" i="33476"/>
  <c r="BI818" i="33476"/>
  <c r="AJ818" i="33476"/>
  <c r="CH818" i="33476"/>
  <c r="AZ818" i="33476"/>
  <c r="CN818" i="33476"/>
  <c r="CG818" i="33476"/>
  <c r="BJ818" i="33476"/>
  <c r="CP818" i="33476"/>
  <c r="AC818" i="33476"/>
  <c r="BU818" i="33476"/>
  <c r="BD818" i="33476"/>
  <c r="CK818" i="33476"/>
  <c r="CR818" i="33476"/>
  <c r="AW818" i="33476"/>
  <c r="CO818" i="33476"/>
  <c r="CA818" i="33476"/>
  <c r="BB818" i="33476"/>
  <c r="AG818" i="33476"/>
  <c r="CF818" i="33476"/>
  <c r="BN818" i="33476"/>
  <c r="CE818" i="33476"/>
  <c r="AH818" i="33476"/>
  <c r="CC818" i="33476"/>
  <c r="BL818" i="33476"/>
  <c r="BK818" i="33476"/>
  <c r="CB818" i="33476"/>
  <c r="DV818" i="33476"/>
  <c r="BB814" i="33476"/>
  <c r="AH814" i="33476"/>
  <c r="BU814" i="33476"/>
  <c r="BR814" i="33476"/>
  <c r="CM814" i="33476"/>
  <c r="BK814" i="33476"/>
  <c r="CA814" i="33476"/>
  <c r="BC814" i="33476"/>
  <c r="BS814" i="33476"/>
  <c r="AX814" i="33476"/>
  <c r="AD814" i="33476"/>
  <c r="BA814" i="33476"/>
  <c r="CL814" i="33476"/>
  <c r="AE814" i="33476"/>
  <c r="BW814" i="33476"/>
  <c r="BL814" i="33476"/>
  <c r="BG814" i="33476"/>
  <c r="AY814" i="33476"/>
  <c r="AG814" i="33476"/>
  <c r="CH814" i="33476"/>
  <c r="CQ814" i="33476"/>
  <c r="CC814" i="33476"/>
  <c r="CB814" i="33476"/>
  <c r="CD814" i="33476"/>
  <c r="AF814" i="33476"/>
  <c r="BX814" i="33476"/>
  <c r="CG814" i="33476"/>
  <c r="BN814" i="33476"/>
  <c r="AZ814" i="33476"/>
  <c r="CR814" i="33476"/>
  <c r="BT814" i="33476"/>
  <c r="CO814" i="33476"/>
  <c r="CF814" i="33476"/>
  <c r="DV814" i="33476"/>
  <c r="CN814" i="33476"/>
  <c r="CP814" i="33476"/>
  <c r="BV814" i="33476"/>
  <c r="BQ814" i="33476"/>
  <c r="BH814" i="33476"/>
  <c r="AJ814" i="33476"/>
  <c r="BC810" i="33476"/>
  <c r="BG810" i="33476"/>
  <c r="BS810" i="33476"/>
  <c r="AY810" i="33476"/>
  <c r="CL810" i="33476"/>
  <c r="BR810" i="33476"/>
  <c r="AX810" i="33476"/>
  <c r="BH810" i="33476"/>
  <c r="AZ810" i="33476"/>
  <c r="CN810" i="33476"/>
  <c r="BA810" i="33476"/>
  <c r="BD810" i="33476"/>
  <c r="CR810" i="33476"/>
  <c r="BJ810" i="33476"/>
  <c r="BN810" i="33476"/>
  <c r="CO810" i="33476"/>
  <c r="BT810" i="33476"/>
  <c r="BU810" i="33476"/>
  <c r="AF810" i="33476"/>
  <c r="CD810" i="33476"/>
  <c r="BM810" i="33476"/>
  <c r="BV810" i="33476"/>
  <c r="BQ810" i="33476"/>
  <c r="BI810" i="33476"/>
  <c r="AJ810" i="33476"/>
  <c r="BB810" i="33476"/>
  <c r="BW810" i="33476"/>
  <c r="BX810" i="33476"/>
  <c r="AW810" i="33476"/>
  <c r="CP810" i="33476"/>
  <c r="AC810" i="33476"/>
  <c r="CG810" i="33476"/>
  <c r="AH810" i="33476"/>
  <c r="CA810" i="33476"/>
  <c r="CK810" i="33476"/>
  <c r="CH810" i="33476"/>
  <c r="CF810" i="33476"/>
  <c r="DV810" i="33476"/>
  <c r="AG810" i="33476"/>
  <c r="CC810" i="33476"/>
  <c r="CB810" i="33476"/>
  <c r="BL810" i="33476"/>
  <c r="BK810" i="33476"/>
  <c r="AW806" i="33476"/>
  <c r="AZ806" i="33476"/>
  <c r="BD806" i="33476"/>
  <c r="BU806" i="33476"/>
  <c r="BQ806" i="33476"/>
  <c r="BB806" i="33476"/>
  <c r="BV806" i="33476"/>
  <c r="BA806" i="33476"/>
  <c r="BK806" i="33476"/>
  <c r="BC806" i="33476"/>
  <c r="AX806" i="33476"/>
  <c r="CQ806" i="33476"/>
  <c r="BW806" i="33476"/>
  <c r="BR806" i="33476"/>
  <c r="CM806" i="33476"/>
  <c r="CA806" i="33476"/>
  <c r="CO806" i="33476"/>
  <c r="BS806" i="33476"/>
  <c r="BL806" i="33476"/>
  <c r="BG806" i="33476"/>
  <c r="AE806" i="33476"/>
  <c r="CG806" i="33476"/>
  <c r="CL806" i="33476"/>
  <c r="CC806" i="33476"/>
  <c r="AY806" i="33476"/>
  <c r="CH806" i="33476"/>
  <c r="BN806" i="33476"/>
  <c r="BM806" i="33476"/>
  <c r="BH806" i="33476"/>
  <c r="BI806" i="33476"/>
  <c r="CD806" i="33476"/>
  <c r="BK713" i="33476"/>
  <c r="CQ713" i="33476"/>
  <c r="BW713" i="33476"/>
  <c r="AD713" i="33476"/>
  <c r="AY713" i="33476"/>
  <c r="BL713" i="33476"/>
  <c r="BV713" i="33476"/>
  <c r="CE713" i="33476"/>
  <c r="BG713" i="33476"/>
  <c r="BM713" i="33476"/>
  <c r="CB713" i="33476"/>
  <c r="BA713" i="33476"/>
  <c r="BW698" i="33476"/>
  <c r="BA698" i="33476"/>
  <c r="BV698" i="33476"/>
  <c r="BQ698" i="33476"/>
  <c r="BS698" i="33476"/>
  <c r="BD698" i="33476"/>
  <c r="AG698" i="33476"/>
  <c r="AH698" i="33476"/>
  <c r="CG698" i="33476"/>
  <c r="CA698" i="33476"/>
  <c r="AZ677" i="33476"/>
  <c r="CN677" i="33476"/>
  <c r="CQ677" i="33476"/>
  <c r="CK677" i="33476"/>
  <c r="CF677" i="33476"/>
  <c r="BW677" i="33476"/>
  <c r="AD677" i="33476"/>
  <c r="BD677" i="33476"/>
  <c r="AE677" i="33476"/>
  <c r="CE677" i="33476"/>
  <c r="BI677" i="33476"/>
  <c r="BG677" i="33476"/>
  <c r="AY664" i="33476"/>
  <c r="CM664" i="33476"/>
  <c r="CP664" i="33476"/>
  <c r="BU664" i="33476"/>
  <c r="BW664" i="33476"/>
  <c r="BI664" i="33476"/>
  <c r="AG664" i="33476"/>
  <c r="AD664" i="33476"/>
  <c r="AE664" i="33476"/>
  <c r="CH664" i="33476"/>
  <c r="BT664" i="33476"/>
  <c r="AF664" i="33476"/>
  <c r="CE664" i="33476"/>
  <c r="CF664" i="33476"/>
  <c r="DV664" i="33476"/>
  <c r="BK664" i="33476"/>
  <c r="BB642" i="33476"/>
  <c r="AY642" i="33476"/>
  <c r="CL642" i="33476"/>
  <c r="CM642" i="33476"/>
  <c r="BH642" i="33476"/>
  <c r="BV642" i="33476"/>
  <c r="BS642" i="33476"/>
  <c r="BQ642" i="33476"/>
  <c r="AZ642" i="33476"/>
  <c r="AG642" i="33476"/>
  <c r="CG642" i="33476"/>
  <c r="DV642" i="33476"/>
  <c r="AW425" i="33476"/>
  <c r="CK425" i="33476"/>
  <c r="BA425" i="33476"/>
  <c r="AX425" i="33476"/>
  <c r="CO425" i="33476"/>
  <c r="CL425" i="33476"/>
  <c r="BR425" i="33476"/>
  <c r="CA425" i="33476"/>
  <c r="BQ425" i="33476"/>
  <c r="BU425" i="33476"/>
  <c r="BG425" i="33476"/>
  <c r="BH425" i="33476"/>
  <c r="BK425" i="33476"/>
  <c r="AH425" i="33476"/>
  <c r="CF425" i="33476"/>
  <c r="AD425" i="33476"/>
  <c r="BL425" i="33476"/>
  <c r="AC425" i="33476"/>
  <c r="AG425" i="33476"/>
  <c r="BS425" i="33476"/>
  <c r="BT425" i="33476"/>
  <c r="BM425" i="33476"/>
  <c r="BN425" i="33476"/>
  <c r="BB425" i="33476"/>
  <c r="AF425" i="33476"/>
  <c r="BI425" i="33476"/>
  <c r="BJ425" i="33476"/>
  <c r="AY425" i="33476"/>
  <c r="CR425" i="33476"/>
  <c r="AZ425" i="33476"/>
  <c r="CM425" i="33476"/>
  <c r="AE425" i="33476"/>
  <c r="CD425" i="33476"/>
  <c r="BD425" i="33476"/>
  <c r="AJ425" i="33476"/>
  <c r="CQ425" i="33476"/>
  <c r="BW425" i="33476"/>
  <c r="AI425" i="33476"/>
  <c r="CN425" i="33476"/>
  <c r="BX425" i="33476"/>
  <c r="CH425" i="33476"/>
  <c r="CE425" i="33476"/>
  <c r="CG425" i="33476"/>
  <c r="DV425" i="33476"/>
  <c r="CC425" i="33476"/>
  <c r="CB425" i="33476"/>
  <c r="AX421" i="33476"/>
  <c r="AW421" i="33476"/>
  <c r="BB421" i="33476"/>
  <c r="BA421" i="33476"/>
  <c r="BR421" i="33476"/>
  <c r="CK421" i="33476"/>
  <c r="CO421" i="33476"/>
  <c r="CP421" i="33476"/>
  <c r="BL421" i="33476"/>
  <c r="BG421" i="33476"/>
  <c r="CF421" i="33476"/>
  <c r="BK421" i="33476"/>
  <c r="BV421" i="33476"/>
  <c r="BQ421" i="33476"/>
  <c r="BH421" i="33476"/>
  <c r="BU421" i="33476"/>
  <c r="CL421" i="33476"/>
  <c r="AC421" i="33476"/>
  <c r="AH421" i="33476"/>
  <c r="BS421" i="33476"/>
  <c r="BT421" i="33476"/>
  <c r="BM421" i="33476"/>
  <c r="BN421" i="33476"/>
  <c r="BI421" i="33476"/>
  <c r="BJ421" i="33476"/>
  <c r="AG421" i="33476"/>
  <c r="AD421" i="33476"/>
  <c r="AY421" i="33476"/>
  <c r="CR421" i="33476"/>
  <c r="AZ421" i="33476"/>
  <c r="CM421" i="33476"/>
  <c r="AE421" i="33476"/>
  <c r="CD421" i="33476"/>
  <c r="AJ421" i="33476"/>
  <c r="CQ421" i="33476"/>
  <c r="BC421" i="33476"/>
  <c r="BX421" i="33476"/>
  <c r="CN421" i="33476"/>
  <c r="BD421" i="33476"/>
  <c r="BW421" i="33476"/>
  <c r="AI421" i="33476"/>
  <c r="CB421" i="33476"/>
  <c r="CE421" i="33476"/>
  <c r="CH421" i="33476"/>
  <c r="DV421" i="33476"/>
  <c r="AX413" i="33476"/>
  <c r="CK413" i="33476"/>
  <c r="CO413" i="33476"/>
  <c r="BB413" i="33476"/>
  <c r="CL413" i="33476"/>
  <c r="CP413" i="33476"/>
  <c r="BQ413" i="33476"/>
  <c r="BK413" i="33476"/>
  <c r="BU413" i="33476"/>
  <c r="BR413" i="33476"/>
  <c r="BH413" i="33476"/>
  <c r="AC413" i="33476"/>
  <c r="AG413" i="33476"/>
  <c r="BW413" i="33476"/>
  <c r="BD413" i="33476"/>
  <c r="BG413" i="33476"/>
  <c r="BS413" i="33476"/>
  <c r="CR413" i="33476"/>
  <c r="AZ413" i="33476"/>
  <c r="BM413" i="33476"/>
  <c r="CN413" i="33476"/>
  <c r="AJ413" i="33476"/>
  <c r="BL413" i="33476"/>
  <c r="AD413" i="33476"/>
  <c r="BC413" i="33476"/>
  <c r="BX413" i="33476"/>
  <c r="BV413" i="33476"/>
  <c r="CQ413" i="33476"/>
  <c r="AI413" i="33476"/>
  <c r="BN413" i="33476"/>
  <c r="AE413" i="33476"/>
  <c r="AF413" i="33476"/>
  <c r="CF413" i="33476"/>
  <c r="CD413" i="33476"/>
  <c r="BI413" i="33476"/>
  <c r="BJ413" i="33476"/>
  <c r="AY413" i="33476"/>
  <c r="BT413" i="33476"/>
  <c r="CM413" i="33476"/>
  <c r="CE413" i="33476"/>
  <c r="CG413" i="33476"/>
  <c r="CH413" i="33476"/>
  <c r="CC413" i="33476"/>
  <c r="AH413" i="33476"/>
  <c r="CB413" i="33476"/>
  <c r="CA413" i="33476"/>
  <c r="AX409" i="33476"/>
  <c r="BB409" i="33476"/>
  <c r="CL409" i="33476"/>
  <c r="CK409" i="33476"/>
  <c r="CO409" i="33476"/>
  <c r="CP409" i="33476"/>
  <c r="CA409" i="33476"/>
  <c r="BL409" i="33476"/>
  <c r="BQ409" i="33476"/>
  <c r="BG409" i="33476"/>
  <c r="BH409" i="33476"/>
  <c r="BU409" i="33476"/>
  <c r="BV409" i="33476"/>
  <c r="BK409" i="33476"/>
  <c r="AD409" i="33476"/>
  <c r="AC409" i="33476"/>
  <c r="CB409" i="33476"/>
  <c r="BS409" i="33476"/>
  <c r="BT409" i="33476"/>
  <c r="BM409" i="33476"/>
  <c r="BN409" i="33476"/>
  <c r="BI409" i="33476"/>
  <c r="BJ409" i="33476"/>
  <c r="BR409" i="33476"/>
  <c r="AG409" i="33476"/>
  <c r="AH409" i="33476"/>
  <c r="AY409" i="33476"/>
  <c r="CR409" i="33476"/>
  <c r="AZ409" i="33476"/>
  <c r="CM409" i="33476"/>
  <c r="AE409" i="33476"/>
  <c r="CD409" i="33476"/>
  <c r="AI409" i="33476"/>
  <c r="CN409" i="33476"/>
  <c r="AF409" i="33476"/>
  <c r="BW409" i="33476"/>
  <c r="BD409" i="33476"/>
  <c r="BX409" i="33476"/>
  <c r="CE409" i="33476"/>
  <c r="CQ409" i="33476"/>
  <c r="AJ409" i="33476"/>
  <c r="BC409" i="33476"/>
  <c r="CH409" i="33476"/>
  <c r="CF409" i="33476"/>
  <c r="CG409" i="33476"/>
  <c r="CC409" i="33476"/>
  <c r="DV409" i="33476"/>
  <c r="CK405" i="33476"/>
  <c r="CL405" i="33476"/>
  <c r="CP405" i="33476"/>
  <c r="BQ405" i="33476"/>
  <c r="BG405" i="33476"/>
  <c r="BV405" i="33476"/>
  <c r="BK405" i="33476"/>
  <c r="BR405" i="33476"/>
  <c r="AC405" i="33476"/>
  <c r="AG405" i="33476"/>
  <c r="CB405" i="33476"/>
  <c r="AD405" i="33476"/>
  <c r="AH405" i="33476"/>
  <c r="BM405" i="33476"/>
  <c r="CR405" i="33476"/>
  <c r="AZ405" i="33476"/>
  <c r="BI405" i="33476"/>
  <c r="CN405" i="33476"/>
  <c r="AJ405" i="33476"/>
  <c r="AF405" i="33476"/>
  <c r="BC405" i="33476"/>
  <c r="CD405" i="33476"/>
  <c r="CQ405" i="33476"/>
  <c r="AI405" i="33476"/>
  <c r="BT405" i="33476"/>
  <c r="BW405" i="33476"/>
  <c r="BJ405" i="33476"/>
  <c r="AE405" i="33476"/>
  <c r="BD405" i="33476"/>
  <c r="BS405" i="33476"/>
  <c r="BX405" i="33476"/>
  <c r="CM405" i="33476"/>
  <c r="AY405" i="33476"/>
  <c r="CE405" i="33476"/>
  <c r="BU405" i="33476"/>
  <c r="CC405" i="33476"/>
  <c r="BA405" i="33476"/>
  <c r="CF405" i="33476"/>
  <c r="BL405" i="33476"/>
  <c r="AX405" i="33476"/>
  <c r="BH405" i="33476"/>
  <c r="CH405" i="33476"/>
  <c r="BB405" i="33476"/>
  <c r="AX393" i="33476"/>
  <c r="BB393" i="33476"/>
  <c r="AW393" i="33476"/>
  <c r="BA393" i="33476"/>
  <c r="CK393" i="33476"/>
  <c r="CO393" i="33476"/>
  <c r="CP393" i="33476"/>
  <c r="CL393" i="33476"/>
  <c r="BG393" i="33476"/>
  <c r="BR393" i="33476"/>
  <c r="BK393" i="33476"/>
  <c r="BQ393" i="33476"/>
  <c r="BV393" i="33476"/>
  <c r="BU393" i="33476"/>
  <c r="AH393" i="33476"/>
  <c r="AC393" i="33476"/>
  <c r="AG393" i="33476"/>
  <c r="AD393" i="33476"/>
  <c r="CA393" i="33476"/>
  <c r="BL393" i="33476"/>
  <c r="BC393" i="33476"/>
  <c r="CR393" i="33476"/>
  <c r="AZ393" i="33476"/>
  <c r="AF393" i="33476"/>
  <c r="AY393" i="33476"/>
  <c r="CN393" i="33476"/>
  <c r="AJ393" i="33476"/>
  <c r="CQ393" i="33476"/>
  <c r="AI393" i="33476"/>
  <c r="CD393" i="33476"/>
  <c r="BW393" i="33476"/>
  <c r="BT393" i="33476"/>
  <c r="BM393" i="33476"/>
  <c r="BJ393" i="33476"/>
  <c r="CF393" i="33476"/>
  <c r="CM393" i="33476"/>
  <c r="BS393" i="33476"/>
  <c r="BX393" i="33476"/>
  <c r="BI393" i="33476"/>
  <c r="BN393" i="33476"/>
  <c r="AE393" i="33476"/>
  <c r="BD393" i="33476"/>
  <c r="CE393" i="33476"/>
  <c r="CG393" i="33476"/>
  <c r="CB393" i="33476"/>
  <c r="CC393" i="33476"/>
  <c r="BH393" i="33476"/>
  <c r="BB386" i="33476"/>
  <c r="BA386" i="33476"/>
  <c r="AX386" i="33476"/>
  <c r="CO386" i="33476"/>
  <c r="CP386" i="33476"/>
  <c r="CK386" i="33476"/>
  <c r="CL386" i="33476"/>
  <c r="BV386" i="33476"/>
  <c r="BR386" i="33476"/>
  <c r="BU386" i="33476"/>
  <c r="AD386" i="33476"/>
  <c r="AC386" i="33476"/>
  <c r="AH386" i="33476"/>
  <c r="BL386" i="33476"/>
  <c r="BM386" i="33476"/>
  <c r="BJ386" i="33476"/>
  <c r="AG386" i="33476"/>
  <c r="BI386" i="33476"/>
  <c r="CR386" i="33476"/>
  <c r="BD386" i="33476"/>
  <c r="BC386" i="33476"/>
  <c r="CN386" i="33476"/>
  <c r="AZ386" i="33476"/>
  <c r="AF386" i="33476"/>
  <c r="CQ386" i="33476"/>
  <c r="AI386" i="33476"/>
  <c r="CD386" i="33476"/>
  <c r="BW386" i="33476"/>
  <c r="BT386" i="33476"/>
  <c r="BX386" i="33476"/>
  <c r="CF386" i="33476"/>
  <c r="BN386" i="33476"/>
  <c r="CM386" i="33476"/>
  <c r="AJ386" i="33476"/>
  <c r="BS386" i="33476"/>
  <c r="AY386" i="33476"/>
  <c r="BQ386" i="33476"/>
  <c r="CH386" i="33476"/>
  <c r="AE386" i="33476"/>
  <c r="CB386" i="33476"/>
  <c r="CC386" i="33476"/>
  <c r="CA386" i="33476"/>
  <c r="BH386" i="33476"/>
  <c r="CE386" i="33476"/>
  <c r="BG386" i="33476"/>
  <c r="CG386" i="33476"/>
  <c r="DV386" i="33476"/>
  <c r="BB382" i="33476"/>
  <c r="AX382" i="33476"/>
  <c r="CK382" i="33476"/>
  <c r="BA382" i="33476"/>
  <c r="CO382" i="33476"/>
  <c r="CL382" i="33476"/>
  <c r="CP382" i="33476"/>
  <c r="BQ382" i="33476"/>
  <c r="BU382" i="33476"/>
  <c r="BV382" i="33476"/>
  <c r="BR382" i="33476"/>
  <c r="AG382" i="33476"/>
  <c r="AD382" i="33476"/>
  <c r="BI382" i="33476"/>
  <c r="CN382" i="33476"/>
  <c r="AZ382" i="33476"/>
  <c r="BH382" i="33476"/>
  <c r="BC382" i="33476"/>
  <c r="CH382" i="33476"/>
  <c r="AJ382" i="33476"/>
  <c r="AY382" i="33476"/>
  <c r="CD382" i="33476"/>
  <c r="AF382" i="33476"/>
  <c r="CM382" i="33476"/>
  <c r="AE382" i="33476"/>
  <c r="BT382" i="33476"/>
  <c r="CF382" i="33476"/>
  <c r="BS382" i="33476"/>
  <c r="BJ382" i="33476"/>
  <c r="CQ382" i="33476"/>
  <c r="BW382" i="33476"/>
  <c r="AC382" i="33476"/>
  <c r="BM382" i="33476"/>
  <c r="AI382" i="33476"/>
  <c r="CR382" i="33476"/>
  <c r="AH382" i="33476"/>
  <c r="BN382" i="33476"/>
  <c r="BX382" i="33476"/>
  <c r="BD382" i="33476"/>
  <c r="CA382" i="33476"/>
  <c r="BL382" i="33476"/>
  <c r="DV382" i="33476"/>
  <c r="CG382" i="33476"/>
  <c r="CE382" i="33476"/>
  <c r="CC382" i="33476"/>
  <c r="BG382" i="33476"/>
  <c r="CB382" i="33476"/>
  <c r="BK382" i="33476"/>
  <c r="CP378" i="33476"/>
  <c r="CO378" i="33476"/>
  <c r="CK378" i="33476"/>
  <c r="CL378" i="33476"/>
  <c r="BU378" i="33476"/>
  <c r="AH378" i="33476"/>
  <c r="BQ378" i="33476"/>
  <c r="AC378" i="33476"/>
  <c r="AG378" i="33476"/>
  <c r="BR378" i="33476"/>
  <c r="BH378" i="33476"/>
  <c r="AD378" i="33476"/>
  <c r="BC378" i="33476"/>
  <c r="CD378" i="33476"/>
  <c r="AY378" i="33476"/>
  <c r="BX378" i="33476"/>
  <c r="CQ378" i="33476"/>
  <c r="AI378" i="33476"/>
  <c r="BT378" i="33476"/>
  <c r="BB378" i="33476"/>
  <c r="AF378" i="33476"/>
  <c r="BW378" i="33476"/>
  <c r="BJ378" i="33476"/>
  <c r="BM378" i="33476"/>
  <c r="CN378" i="33476"/>
  <c r="AZ378" i="33476"/>
  <c r="CM378" i="33476"/>
  <c r="BS378" i="33476"/>
  <c r="CR378" i="33476"/>
  <c r="BI378" i="33476"/>
  <c r="CH378" i="33476"/>
  <c r="AE378" i="33476"/>
  <c r="BN378" i="33476"/>
  <c r="BD378" i="33476"/>
  <c r="AJ378" i="33476"/>
  <c r="CB378" i="33476"/>
  <c r="CA378" i="33476"/>
  <c r="BG378" i="33476"/>
  <c r="CE378" i="33476"/>
  <c r="DV378" i="33476"/>
  <c r="CG378" i="33476"/>
  <c r="BK378" i="33476"/>
  <c r="CF378" i="33476"/>
  <c r="CC378" i="33476"/>
  <c r="BB371" i="33476"/>
  <c r="BA371" i="33476"/>
  <c r="AX371" i="33476"/>
  <c r="CK371" i="33476"/>
  <c r="CO371" i="33476"/>
  <c r="CP371" i="33476"/>
  <c r="CL371" i="33476"/>
  <c r="BQ371" i="33476"/>
  <c r="BU371" i="33476"/>
  <c r="BV371" i="33476"/>
  <c r="BR371" i="33476"/>
  <c r="BG371" i="33476"/>
  <c r="BK371" i="33476"/>
  <c r="AH371" i="33476"/>
  <c r="AF371" i="33476"/>
  <c r="AC371" i="33476"/>
  <c r="AD371" i="33476"/>
  <c r="BW371" i="33476"/>
  <c r="BJ371" i="33476"/>
  <c r="BS371" i="33476"/>
  <c r="BD371" i="33476"/>
  <c r="BM371" i="33476"/>
  <c r="CR371" i="33476"/>
  <c r="AZ371" i="33476"/>
  <c r="BL371" i="33476"/>
  <c r="BC371" i="33476"/>
  <c r="CH371" i="33476"/>
  <c r="CQ371" i="33476"/>
  <c r="AI371" i="33476"/>
  <c r="BT371" i="33476"/>
  <c r="AE371" i="33476"/>
  <c r="AJ371" i="33476"/>
  <c r="CF371" i="33476"/>
  <c r="BI371" i="33476"/>
  <c r="BX371" i="33476"/>
  <c r="CN371" i="33476"/>
  <c r="BN371" i="33476"/>
  <c r="AG371" i="33476"/>
  <c r="CM371" i="33476"/>
  <c r="CE371" i="33476"/>
  <c r="CC371" i="33476"/>
  <c r="CD371" i="33476"/>
  <c r="BH371" i="33476"/>
  <c r="CB371" i="33476"/>
  <c r="AY371" i="33476"/>
  <c r="CA371" i="33476"/>
  <c r="DV371" i="33476"/>
  <c r="CG371" i="33476"/>
  <c r="AX363" i="33476"/>
  <c r="BB363" i="33476"/>
  <c r="CK363" i="33476"/>
  <c r="CO363" i="33476"/>
  <c r="CL363" i="33476"/>
  <c r="BQ363" i="33476"/>
  <c r="BR363" i="33476"/>
  <c r="BH363" i="33476"/>
  <c r="BU363" i="33476"/>
  <c r="BG363" i="33476"/>
  <c r="BK363" i="33476"/>
  <c r="AD363" i="33476"/>
  <c r="AC363" i="33476"/>
  <c r="BV363" i="33476"/>
  <c r="AG363" i="33476"/>
  <c r="AF363" i="33476"/>
  <c r="BI363" i="33476"/>
  <c r="BJ363" i="33476"/>
  <c r="BC363" i="33476"/>
  <c r="BD363" i="33476"/>
  <c r="AY363" i="33476"/>
  <c r="CR363" i="33476"/>
  <c r="AZ363" i="33476"/>
  <c r="CM363" i="33476"/>
  <c r="AE363" i="33476"/>
  <c r="CH363" i="33476"/>
  <c r="BS363" i="33476"/>
  <c r="BT363" i="33476"/>
  <c r="CQ363" i="33476"/>
  <c r="CN363" i="33476"/>
  <c r="BW363" i="33476"/>
  <c r="BX363" i="33476"/>
  <c r="BM363" i="33476"/>
  <c r="BN363" i="33476"/>
  <c r="AI363" i="33476"/>
  <c r="AJ363" i="33476"/>
  <c r="CP363" i="33476"/>
  <c r="CF363" i="33476"/>
  <c r="BL363" i="33476"/>
  <c r="CB363" i="33476"/>
  <c r="CA363" i="33476"/>
  <c r="CG363" i="33476"/>
  <c r="CD363" i="33476"/>
  <c r="CE363" i="33476"/>
  <c r="BV359" i="33476"/>
  <c r="BG359" i="33476"/>
  <c r="BK359" i="33476"/>
  <c r="CP359" i="33476"/>
  <c r="AD359" i="33476"/>
  <c r="AC359" i="33476"/>
  <c r="AG359" i="33476"/>
  <c r="BC359" i="33476"/>
  <c r="CN359" i="33476"/>
  <c r="AJ359" i="33476"/>
  <c r="AH359" i="33476"/>
  <c r="AF359" i="33476"/>
  <c r="AY359" i="33476"/>
  <c r="CH359" i="33476"/>
  <c r="CQ359" i="33476"/>
  <c r="AI359" i="33476"/>
  <c r="BX359" i="33476"/>
  <c r="BW359" i="33476"/>
  <c r="BN359" i="33476"/>
  <c r="BM359" i="33476"/>
  <c r="BD359" i="33476"/>
  <c r="BS359" i="33476"/>
  <c r="BI359" i="33476"/>
  <c r="AE359" i="33476"/>
  <c r="CR359" i="33476"/>
  <c r="BJ359" i="33476"/>
  <c r="CM359" i="33476"/>
  <c r="BT359" i="33476"/>
  <c r="AZ359" i="33476"/>
  <c r="CB359" i="33476"/>
  <c r="CC359" i="33476"/>
  <c r="BB359" i="33476"/>
  <c r="BQ359" i="33476"/>
  <c r="CA359" i="33476"/>
  <c r="BR359" i="33476"/>
  <c r="AW359" i="33476"/>
  <c r="CK359" i="33476"/>
  <c r="AX359" i="33476"/>
  <c r="CL359" i="33476"/>
  <c r="CG359" i="33476"/>
  <c r="CD359" i="33476"/>
  <c r="BU359" i="33476"/>
  <c r="BH359" i="33476"/>
  <c r="DV359" i="33476"/>
  <c r="CA271" i="33476"/>
  <c r="CL113" i="33476"/>
  <c r="BB113" i="33476"/>
  <c r="CP113" i="33476"/>
  <c r="BV113" i="33476"/>
  <c r="BR113" i="33476"/>
  <c r="BL113" i="33476"/>
  <c r="BH113" i="33476"/>
  <c r="AH113" i="33476"/>
  <c r="AD113" i="33476"/>
  <c r="AJ113" i="33476"/>
  <c r="CR113" i="33476"/>
  <c r="BW113" i="33476"/>
  <c r="BG113" i="33476"/>
  <c r="AG113" i="33476"/>
  <c r="AZ113" i="33476"/>
  <c r="AE113" i="33476"/>
  <c r="CM113" i="33476"/>
  <c r="BD113" i="33476"/>
  <c r="AI113" i="33476"/>
  <c r="CQ113" i="33476"/>
  <c r="AC113" i="33476"/>
  <c r="BJ113" i="33476"/>
  <c r="AY113" i="33476"/>
  <c r="CO113" i="33476"/>
  <c r="BN113" i="33476"/>
  <c r="BC113" i="33476"/>
  <c r="CE113" i="33476"/>
  <c r="BX113" i="33476"/>
  <c r="BM113" i="33476"/>
  <c r="CK113" i="33476"/>
  <c r="BK113" i="33476"/>
  <c r="BT113" i="33476"/>
  <c r="CN113" i="33476"/>
  <c r="BI113" i="33476"/>
  <c r="BU113" i="33476"/>
  <c r="BS113" i="33476"/>
  <c r="BA113" i="33476"/>
  <c r="AW113" i="33476"/>
  <c r="AF113" i="33476"/>
  <c r="BQ113" i="33476"/>
  <c r="CB113" i="33476"/>
  <c r="CH113" i="33476"/>
  <c r="CG113" i="33476"/>
  <c r="DV113" i="33476"/>
  <c r="CD113" i="33476"/>
  <c r="CA113" i="33476"/>
  <c r="BA102" i="33476"/>
  <c r="BB102" i="33476"/>
  <c r="CO102" i="33476"/>
  <c r="CP102" i="33476"/>
  <c r="CL102" i="33476"/>
  <c r="BV102" i="33476"/>
  <c r="BH102" i="33476"/>
  <c r="BU102" i="33476"/>
  <c r="BK102" i="33476"/>
  <c r="AH102" i="33476"/>
  <c r="BL102" i="33476"/>
  <c r="AG102" i="33476"/>
  <c r="AD102" i="33476"/>
  <c r="BR102" i="33476"/>
  <c r="AC102" i="33476"/>
  <c r="AZ102" i="33476"/>
  <c r="CN102" i="33476"/>
  <c r="BS102" i="33476"/>
  <c r="BJ102" i="33476"/>
  <c r="AE102" i="33476"/>
  <c r="CC102" i="33476"/>
  <c r="BN102" i="33476"/>
  <c r="AI102" i="33476"/>
  <c r="CG102" i="33476"/>
  <c r="CK102" i="33476"/>
  <c r="BT102" i="33476"/>
  <c r="AY102" i="33476"/>
  <c r="CM102" i="33476"/>
  <c r="BG102" i="33476"/>
  <c r="AF102" i="33476"/>
  <c r="CD102" i="33476"/>
  <c r="BI102" i="33476"/>
  <c r="BQ102" i="33476"/>
  <c r="BM102" i="33476"/>
  <c r="AW102" i="33476"/>
  <c r="BW102" i="33476"/>
  <c r="AJ102" i="33476"/>
  <c r="CQ102" i="33476"/>
  <c r="BD102" i="33476"/>
  <c r="CB102" i="33476"/>
  <c r="CR102" i="33476"/>
  <c r="BX102" i="33476"/>
  <c r="CE102" i="33476"/>
  <c r="CH102" i="33476"/>
  <c r="CA102" i="33476"/>
  <c r="BC102" i="33476"/>
  <c r="CF102" i="33476"/>
  <c r="AX98" i="33476"/>
  <c r="CP98" i="33476"/>
  <c r="CL98" i="33476"/>
  <c r="BR98" i="33476"/>
  <c r="BL98" i="33476"/>
  <c r="BV98" i="33476"/>
  <c r="AH98" i="33476"/>
  <c r="AD98" i="33476"/>
  <c r="BJ98" i="33476"/>
  <c r="AY98" i="33476"/>
  <c r="CK98" i="33476"/>
  <c r="BN98" i="33476"/>
  <c r="BC98" i="33476"/>
  <c r="BT98" i="33476"/>
  <c r="BI98" i="33476"/>
  <c r="BQ98" i="33476"/>
  <c r="CE98" i="33476"/>
  <c r="BX98" i="33476"/>
  <c r="BM98" i="33476"/>
  <c r="BG98" i="33476"/>
  <c r="BU98" i="33476"/>
  <c r="AF98" i="33476"/>
  <c r="CN98" i="33476"/>
  <c r="BS98" i="33476"/>
  <c r="AW98" i="33476"/>
  <c r="BK98" i="33476"/>
  <c r="AZ98" i="33476"/>
  <c r="AE98" i="33476"/>
  <c r="CM98" i="33476"/>
  <c r="AG98" i="33476"/>
  <c r="AI98" i="33476"/>
  <c r="BW98" i="33476"/>
  <c r="CB98" i="33476"/>
  <c r="CQ98" i="33476"/>
  <c r="CA98" i="33476"/>
  <c r="AC98" i="33476"/>
  <c r="BD98" i="33476"/>
  <c r="CF98" i="33476"/>
  <c r="AJ98" i="33476"/>
  <c r="BA98" i="33476"/>
  <c r="CD98" i="33476"/>
  <c r="CO98" i="33476"/>
  <c r="CC98" i="33476"/>
  <c r="CR98" i="33476"/>
  <c r="CG98" i="33476"/>
  <c r="BA87" i="33476"/>
  <c r="CO87" i="33476"/>
  <c r="CK87" i="33476"/>
  <c r="AW87" i="33476"/>
  <c r="BU87" i="33476"/>
  <c r="BQ87" i="33476"/>
  <c r="BG87" i="33476"/>
  <c r="AC87" i="33476"/>
  <c r="AG87" i="33476"/>
  <c r="BT87" i="33476"/>
  <c r="BI87" i="33476"/>
  <c r="AH87" i="33476"/>
  <c r="AX87" i="33476"/>
  <c r="BX87" i="33476"/>
  <c r="BM87" i="33476"/>
  <c r="AF87" i="33476"/>
  <c r="CN87" i="33476"/>
  <c r="BS87" i="33476"/>
  <c r="AJ87" i="33476"/>
  <c r="CR87" i="33476"/>
  <c r="BW87" i="33476"/>
  <c r="AZ87" i="33476"/>
  <c r="AE87" i="33476"/>
  <c r="CM87" i="33476"/>
  <c r="CP87" i="33476"/>
  <c r="BJ87" i="33476"/>
  <c r="AY87" i="33476"/>
  <c r="BL87" i="33476"/>
  <c r="BR87" i="33476"/>
  <c r="BV87" i="33476"/>
  <c r="BB87" i="33476"/>
  <c r="BD87" i="33476"/>
  <c r="CL87" i="33476"/>
  <c r="BC87" i="33476"/>
  <c r="CQ87" i="33476"/>
  <c r="CA87" i="33476"/>
  <c r="BH87" i="33476"/>
  <c r="AD87" i="33476"/>
  <c r="BN87" i="33476"/>
  <c r="CE87" i="33476"/>
  <c r="CF87" i="33476"/>
  <c r="CH87" i="33476"/>
  <c r="CB87" i="33476"/>
  <c r="CG87" i="33476"/>
  <c r="CD87" i="33476"/>
  <c r="BK83" i="33476"/>
  <c r="BN83" i="33476"/>
  <c r="AI83" i="33476"/>
  <c r="CG83" i="33476"/>
  <c r="AD83" i="33476"/>
  <c r="BG83" i="33476"/>
  <c r="BT83" i="33476"/>
  <c r="AY83" i="33476"/>
  <c r="CM83" i="33476"/>
  <c r="AX83" i="33476"/>
  <c r="BQ83" i="33476"/>
  <c r="BX83" i="33476"/>
  <c r="BC83" i="33476"/>
  <c r="CQ83" i="33476"/>
  <c r="BH83" i="33476"/>
  <c r="CK83" i="33476"/>
  <c r="AJ83" i="33476"/>
  <c r="CH83" i="33476"/>
  <c r="BM83" i="33476"/>
  <c r="BB83" i="33476"/>
  <c r="CB83" i="33476"/>
  <c r="AG83" i="33476"/>
  <c r="BD83" i="33476"/>
  <c r="CR83" i="33476"/>
  <c r="BW83" i="33476"/>
  <c r="BV83" i="33476"/>
  <c r="AC83" i="33476"/>
  <c r="BA83" i="33476"/>
  <c r="BJ83" i="33476"/>
  <c r="BL83" i="33476"/>
  <c r="CD83" i="33476"/>
  <c r="CP83" i="33476"/>
  <c r="CN83" i="33476"/>
  <c r="BR83" i="33476"/>
  <c r="AE83" i="33476"/>
  <c r="CL83" i="33476"/>
  <c r="BI83" i="33476"/>
  <c r="AW83" i="33476"/>
  <c r="AF83" i="33476"/>
  <c r="CC83" i="33476"/>
  <c r="BU83" i="33476"/>
  <c r="AZ83" i="33476"/>
  <c r="BS83" i="33476"/>
  <c r="AH83" i="33476"/>
  <c r="CE83" i="33476"/>
  <c r="CO83" i="33476"/>
  <c r="CF83" i="33476"/>
  <c r="CA83" i="33476"/>
  <c r="AW80" i="33476"/>
  <c r="CK80" i="33476"/>
  <c r="BQ80" i="33476"/>
  <c r="AC80" i="33476"/>
  <c r="BG80" i="33476"/>
  <c r="AZ80" i="33476"/>
  <c r="CR80" i="33476"/>
  <c r="BD80" i="33476"/>
  <c r="AE80" i="33476"/>
  <c r="CC80" i="33476"/>
  <c r="BJ80" i="33476"/>
  <c r="AF80" i="33476"/>
  <c r="CD80" i="33476"/>
  <c r="BM80" i="33476"/>
  <c r="BC80" i="33476"/>
  <c r="BH80" i="33476"/>
  <c r="CP80" i="33476"/>
  <c r="AJ80" i="33476"/>
  <c r="BI80" i="33476"/>
  <c r="BR80" i="33476"/>
  <c r="AG80" i="33476"/>
  <c r="BN80" i="33476"/>
  <c r="BS80" i="33476"/>
  <c r="CB80" i="33476"/>
  <c r="BA80" i="33476"/>
  <c r="BT80" i="33476"/>
  <c r="BW80" i="33476"/>
  <c r="CL80" i="33476"/>
  <c r="BK80" i="33476"/>
  <c r="BX80" i="33476"/>
  <c r="CM80" i="33476"/>
  <c r="AH80" i="33476"/>
  <c r="BU80" i="33476"/>
  <c r="AI80" i="33476"/>
  <c r="AD80" i="33476"/>
  <c r="BL80" i="33476"/>
  <c r="CO80" i="33476"/>
  <c r="BB80" i="33476"/>
  <c r="BV80" i="33476"/>
  <c r="CA80" i="33476"/>
  <c r="CE80" i="33476"/>
  <c r="CQ80" i="33476"/>
  <c r="CN80" i="33476"/>
  <c r="AY80" i="33476"/>
  <c r="CH80" i="33476"/>
  <c r="AX80" i="33476"/>
  <c r="CG80" i="33476"/>
  <c r="CF80" i="33476"/>
  <c r="DV80" i="33476"/>
  <c r="BM814" i="33476"/>
  <c r="BA359" i="33476"/>
  <c r="CC87" i="33476"/>
  <c r="CG421" i="33476"/>
  <c r="CE806" i="33476"/>
  <c r="CC854" i="33476"/>
  <c r="BC425" i="33476"/>
  <c r="AW405" i="33476"/>
  <c r="CG713" i="33476"/>
  <c r="BK87" i="33476"/>
  <c r="CC363" i="33476"/>
  <c r="CC677" i="33476"/>
  <c r="DV806" i="33476"/>
  <c r="BN713" i="33476"/>
  <c r="BK386" i="33476"/>
  <c r="CE814" i="33476"/>
  <c r="CF113" i="33476"/>
  <c r="CF806" i="33476"/>
  <c r="CF359" i="33476"/>
  <c r="CH822" i="33476"/>
  <c r="CE810" i="33476"/>
  <c r="BJ854" i="33476"/>
  <c r="BJ839" i="33476"/>
  <c r="CG405" i="33476"/>
  <c r="CC822" i="33476"/>
  <c r="CA421" i="33476"/>
  <c r="BD814" i="33476"/>
  <c r="BL359" i="33476"/>
  <c r="BJ814" i="33476"/>
  <c r="CH98" i="33476"/>
  <c r="CH393" i="33476"/>
  <c r="CA405" i="33476"/>
  <c r="CA694" i="33476"/>
  <c r="CD544" i="33476"/>
  <c r="CA851" i="33476"/>
  <c r="CE851" i="33476"/>
  <c r="AY685" i="33476"/>
  <c r="AX547" i="33476"/>
  <c r="CO571" i="33476"/>
  <c r="BN564" i="33476"/>
  <c r="BB557" i="33476"/>
  <c r="BX549" i="33476"/>
  <c r="BT541" i="33476"/>
  <c r="BR529" i="33476"/>
  <c r="BB521" i="33476"/>
  <c r="BK517" i="33476"/>
  <c r="CR513" i="33476"/>
  <c r="AY504" i="33476"/>
  <c r="CC399" i="33476"/>
  <c r="BD372" i="33476"/>
  <c r="AW279" i="33476"/>
  <c r="CB272" i="33476"/>
  <c r="BT269" i="33476"/>
  <c r="BB265" i="33476"/>
  <c r="AW258" i="33476"/>
  <c r="AW254" i="33476"/>
  <c r="CP243" i="33476"/>
  <c r="AC239" i="33476"/>
  <c r="AX235" i="33476"/>
  <c r="AZ217" i="33476"/>
  <c r="BR213" i="33476"/>
  <c r="AX142" i="33476"/>
  <c r="CR138" i="33476"/>
  <c r="CO134" i="33476"/>
  <c r="AZ130" i="33476"/>
  <c r="AZ126" i="33476"/>
  <c r="BX122" i="33476"/>
  <c r="BX118" i="33476"/>
  <c r="BA111" i="33476"/>
  <c r="BV107" i="33476"/>
  <c r="BS92" i="33476"/>
  <c r="AZ81" i="33476"/>
  <c r="AD78" i="33476"/>
  <c r="CO74" i="33476"/>
  <c r="CR70" i="33476"/>
  <c r="BA827" i="33476"/>
  <c r="AW789" i="33476"/>
  <c r="AW695" i="33476"/>
  <c r="AW556" i="33476"/>
  <c r="BC552" i="33476"/>
  <c r="BC548" i="33476"/>
  <c r="AW520" i="33476"/>
  <c r="BD503" i="33476"/>
  <c r="AX429" i="33476"/>
  <c r="AY285" i="33476"/>
  <c r="AX282" i="33476"/>
  <c r="BD268" i="33476"/>
  <c r="AW110" i="33476"/>
  <c r="AP239" i="33476"/>
  <c r="AN134" i="33476"/>
  <c r="AN74" i="33476"/>
  <c r="AS521" i="33476"/>
  <c r="BQ681" i="33476"/>
  <c r="CE544" i="33476"/>
  <c r="AW544" i="33476"/>
  <c r="AH544" i="33476"/>
  <c r="CM544" i="33476"/>
  <c r="CG544" i="33476"/>
  <c r="BH544" i="33476"/>
  <c r="AY844" i="33476"/>
  <c r="BX844" i="33476"/>
  <c r="DV235" i="33476"/>
  <c r="DV92" i="33476"/>
  <c r="DV142" i="33476"/>
  <c r="CO658" i="33476"/>
  <c r="DG658" i="33476"/>
  <c r="DQ658" i="33476"/>
  <c r="DH658" i="33476"/>
  <c r="DR658" i="33476"/>
  <c r="DI658" i="33476"/>
  <c r="DS658" i="33476"/>
  <c r="DJ658" i="33476"/>
  <c r="DT658" i="33476"/>
  <c r="DK658" i="33476"/>
  <c r="DU658" i="33476"/>
  <c r="DF658" i="33476"/>
  <c r="DL658" i="33476"/>
  <c r="DE658" i="33476"/>
  <c r="DO658" i="33476"/>
  <c r="DP658" i="33476"/>
  <c r="CL272" i="33476"/>
  <c r="BQ272" i="33476"/>
  <c r="BU81" i="33476"/>
  <c r="BJ258" i="33476"/>
  <c r="BL258" i="33476"/>
  <c r="BN269" i="33476"/>
  <c r="BL122" i="33476"/>
  <c r="BK122" i="33476"/>
  <c r="BL239" i="33476"/>
  <c r="BG564" i="33476"/>
  <c r="BN517" i="33476"/>
  <c r="BI517" i="33476"/>
  <c r="BH571" i="33476"/>
  <c r="BL571" i="33476"/>
  <c r="BW571" i="33476"/>
  <c r="CL571" i="33476"/>
  <c r="CN571" i="33476"/>
  <c r="BL236" i="33476"/>
  <c r="DK236" i="33476"/>
  <c r="DU236" i="33476"/>
  <c r="DL236" i="33476"/>
  <c r="DE236" i="33476"/>
  <c r="DO236" i="33476"/>
  <c r="DF236" i="33476"/>
  <c r="DP236" i="33476"/>
  <c r="DG236" i="33476"/>
  <c r="DQ236" i="33476"/>
  <c r="DH236" i="33476"/>
  <c r="DR236" i="33476"/>
  <c r="DS236" i="33476"/>
  <c r="DJ236" i="33476"/>
  <c r="DT236" i="33476"/>
  <c r="DI236" i="33476"/>
  <c r="CG118" i="33476"/>
  <c r="CG213" i="33476"/>
  <c r="CC254" i="33476"/>
  <c r="CH529" i="33476"/>
  <c r="CE107" i="33476"/>
  <c r="CH81" i="33476"/>
  <c r="CE235" i="33476"/>
  <c r="CC213" i="33476"/>
  <c r="CG126" i="33476"/>
  <c r="CE541" i="33476"/>
  <c r="CH549" i="33476"/>
  <c r="CF513" i="33476"/>
  <c r="CG269" i="33476"/>
  <c r="CH265" i="33476"/>
  <c r="CA504" i="33476"/>
  <c r="CD235" i="33476"/>
  <c r="CA521" i="33476"/>
  <c r="CH213" i="33476"/>
  <c r="CF239" i="33476"/>
  <c r="CE78" i="33476"/>
  <c r="CB74" i="33476"/>
  <c r="CF130" i="33476"/>
  <c r="CE549" i="33476"/>
  <c r="CG557" i="33476"/>
  <c r="CB239" i="33476"/>
  <c r="CB557" i="33476"/>
  <c r="CH851" i="33476"/>
  <c r="DG851" i="33476"/>
  <c r="DQ851" i="33476"/>
  <c r="DH851" i="33476"/>
  <c r="DR851" i="33476"/>
  <c r="DP851" i="33476"/>
  <c r="DI851" i="33476"/>
  <c r="DS851" i="33476"/>
  <c r="DJ851" i="33476"/>
  <c r="DT851" i="33476"/>
  <c r="DK851" i="33476"/>
  <c r="DU851" i="33476"/>
  <c r="DF851" i="33476"/>
  <c r="DL851" i="33476"/>
  <c r="DE851" i="33476"/>
  <c r="DO851" i="33476"/>
  <c r="BJ78" i="33476"/>
  <c r="BX92" i="33476"/>
  <c r="CN122" i="33476"/>
  <c r="CR130" i="33476"/>
  <c r="BC134" i="33476"/>
  <c r="AI138" i="33476"/>
  <c r="BW142" i="33476"/>
  <c r="CK107" i="33476"/>
  <c r="CA142" i="33476"/>
  <c r="BD74" i="33476"/>
  <c r="AI70" i="33476"/>
  <c r="AF107" i="33476"/>
  <c r="AE118" i="33476"/>
  <c r="AC134" i="33476"/>
  <c r="AH81" i="33476"/>
  <c r="CO217" i="33476"/>
  <c r="CM217" i="33476"/>
  <c r="AE217" i="33476"/>
  <c r="BU235" i="33476"/>
  <c r="BG213" i="33476"/>
  <c r="AJ213" i="33476"/>
  <c r="CK213" i="33476"/>
  <c r="AC213" i="33476"/>
  <c r="AY213" i="33476"/>
  <c r="AW243" i="33476"/>
  <c r="AG243" i="33476"/>
  <c r="AY243" i="33476"/>
  <c r="BR235" i="33476"/>
  <c r="BL235" i="33476"/>
  <c r="BS235" i="33476"/>
  <c r="BU254" i="33476"/>
  <c r="BT254" i="33476"/>
  <c r="BW254" i="33476"/>
  <c r="BB235" i="33476"/>
  <c r="CL243" i="33476"/>
  <c r="AH126" i="33476"/>
  <c r="CM126" i="33476"/>
  <c r="AD235" i="33476"/>
  <c r="BH504" i="33476"/>
  <c r="BC504" i="33476"/>
  <c r="AE513" i="33476"/>
  <c r="AC564" i="33476"/>
  <c r="BG513" i="33476"/>
  <c r="BA513" i="33476"/>
  <c r="AW513" i="33476"/>
  <c r="BH513" i="33476"/>
  <c r="CB541" i="33476"/>
  <c r="AD541" i="33476"/>
  <c r="BI541" i="33476"/>
  <c r="CD541" i="33476"/>
  <c r="AF541" i="33476"/>
  <c r="AE504" i="33476"/>
  <c r="AH265" i="33476"/>
  <c r="AJ269" i="33476"/>
  <c r="AJ243" i="33476"/>
  <c r="AJ217" i="33476"/>
  <c r="AH138" i="33476"/>
  <c r="AI258" i="33476"/>
  <c r="AG279" i="33476"/>
  <c r="AG265" i="33476"/>
  <c r="BS521" i="33476"/>
  <c r="BG529" i="33476"/>
  <c r="CK529" i="33476"/>
  <c r="BV529" i="33476"/>
  <c r="AX549" i="33476"/>
  <c r="BC549" i="33476"/>
  <c r="BD549" i="33476"/>
  <c r="BL564" i="33476"/>
  <c r="BS564" i="33476"/>
  <c r="BT564" i="33476"/>
  <c r="BN254" i="33476"/>
  <c r="BI272" i="33476"/>
  <c r="BJ272" i="33476"/>
  <c r="BM269" i="33476"/>
  <c r="BJ254" i="33476"/>
  <c r="BM265" i="33476"/>
  <c r="BK265" i="33476"/>
  <c r="BS279" i="33476"/>
  <c r="BX269" i="33476"/>
  <c r="BV279" i="33476"/>
  <c r="BR254" i="33476"/>
  <c r="BV269" i="33476"/>
  <c r="BT243" i="33476"/>
  <c r="BV142" i="33476"/>
  <c r="CK243" i="33476"/>
  <c r="CQ265" i="33476"/>
  <c r="CL265" i="33476"/>
  <c r="CR217" i="33476"/>
  <c r="CO265" i="33476"/>
  <c r="CN187" i="33476"/>
  <c r="CR175" i="33476"/>
  <c r="CR164" i="33476"/>
  <c r="CN155" i="33476"/>
  <c r="CQ313" i="33476"/>
  <c r="CN468" i="33476"/>
  <c r="BS513" i="33476"/>
  <c r="BX529" i="33476"/>
  <c r="AW557" i="33476"/>
  <c r="CN645" i="33476"/>
  <c r="CN722" i="33476"/>
  <c r="CN737" i="33476"/>
  <c r="CK879" i="33476"/>
  <c r="CK890" i="33476"/>
  <c r="BW693" i="33476"/>
  <c r="CR896" i="33476"/>
  <c r="AC521" i="33476"/>
  <c r="BA680" i="33476"/>
  <c r="BB268" i="33476"/>
  <c r="AZ258" i="33476"/>
  <c r="DG845" i="33476"/>
  <c r="DQ845" i="33476"/>
  <c r="DH845" i="33476"/>
  <c r="DR845" i="33476"/>
  <c r="DI845" i="33476"/>
  <c r="DS845" i="33476"/>
  <c r="DP845" i="33476"/>
  <c r="DJ845" i="33476"/>
  <c r="DT845" i="33476"/>
  <c r="DK845" i="33476"/>
  <c r="DU845" i="33476"/>
  <c r="DL845" i="33476"/>
  <c r="DF845" i="33476"/>
  <c r="DE845" i="33476"/>
  <c r="DO845" i="33476"/>
  <c r="DG840" i="33476"/>
  <c r="DQ840" i="33476"/>
  <c r="DH840" i="33476"/>
  <c r="DR840" i="33476"/>
  <c r="DI840" i="33476"/>
  <c r="DS840" i="33476"/>
  <c r="DJ840" i="33476"/>
  <c r="DT840" i="33476"/>
  <c r="DK840" i="33476"/>
  <c r="DU840" i="33476"/>
  <c r="DP840" i="33476"/>
  <c r="DL840" i="33476"/>
  <c r="DF840" i="33476"/>
  <c r="DE840" i="33476"/>
  <c r="DO840" i="33476"/>
  <c r="DG823" i="33476"/>
  <c r="DQ823" i="33476"/>
  <c r="DF823" i="33476"/>
  <c r="DH823" i="33476"/>
  <c r="DR823" i="33476"/>
  <c r="DI823" i="33476"/>
  <c r="DS823" i="33476"/>
  <c r="DJ823" i="33476"/>
  <c r="DT823" i="33476"/>
  <c r="DK823" i="33476"/>
  <c r="DU823" i="33476"/>
  <c r="DP823" i="33476"/>
  <c r="DL823" i="33476"/>
  <c r="DE823" i="33476"/>
  <c r="DO823" i="33476"/>
  <c r="DG819" i="33476"/>
  <c r="DQ819" i="33476"/>
  <c r="DP819" i="33476"/>
  <c r="DH819" i="33476"/>
  <c r="DR819" i="33476"/>
  <c r="DI819" i="33476"/>
  <c r="DS819" i="33476"/>
  <c r="DJ819" i="33476"/>
  <c r="DT819" i="33476"/>
  <c r="DK819" i="33476"/>
  <c r="DU819" i="33476"/>
  <c r="DL819" i="33476"/>
  <c r="DF819" i="33476"/>
  <c r="DE819" i="33476"/>
  <c r="DO819" i="33476"/>
  <c r="DG815" i="33476"/>
  <c r="DQ815" i="33476"/>
  <c r="DH815" i="33476"/>
  <c r="DR815" i="33476"/>
  <c r="DI815" i="33476"/>
  <c r="DS815" i="33476"/>
  <c r="DJ815" i="33476"/>
  <c r="DT815" i="33476"/>
  <c r="DK815" i="33476"/>
  <c r="DU815" i="33476"/>
  <c r="DF815" i="33476"/>
  <c r="DL815" i="33476"/>
  <c r="DE815" i="33476"/>
  <c r="DO815" i="33476"/>
  <c r="DP815" i="33476"/>
  <c r="DG811" i="33476"/>
  <c r="DQ811" i="33476"/>
  <c r="DH811" i="33476"/>
  <c r="DR811" i="33476"/>
  <c r="DF811" i="33476"/>
  <c r="DI811" i="33476"/>
  <c r="DS811" i="33476"/>
  <c r="DJ811" i="33476"/>
  <c r="DT811" i="33476"/>
  <c r="DK811" i="33476"/>
  <c r="DU811" i="33476"/>
  <c r="DP811" i="33476"/>
  <c r="DL811" i="33476"/>
  <c r="DE811" i="33476"/>
  <c r="DO811" i="33476"/>
  <c r="DG807" i="33476"/>
  <c r="DQ807" i="33476"/>
  <c r="DH807" i="33476"/>
  <c r="DR807" i="33476"/>
  <c r="DP807" i="33476"/>
  <c r="DI807" i="33476"/>
  <c r="DS807" i="33476"/>
  <c r="DJ807" i="33476"/>
  <c r="DT807" i="33476"/>
  <c r="DF807" i="33476"/>
  <c r="DK807" i="33476"/>
  <c r="DU807" i="33476"/>
  <c r="DL807" i="33476"/>
  <c r="DE807" i="33476"/>
  <c r="DO807" i="33476"/>
  <c r="AM714" i="33476"/>
  <c r="DG714" i="33476"/>
  <c r="DQ714" i="33476"/>
  <c r="DF714" i="33476"/>
  <c r="DH714" i="33476"/>
  <c r="DR714" i="33476"/>
  <c r="DI714" i="33476"/>
  <c r="DS714" i="33476"/>
  <c r="DJ714" i="33476"/>
  <c r="DT714" i="33476"/>
  <c r="DP714" i="33476"/>
  <c r="DK714" i="33476"/>
  <c r="DU714" i="33476"/>
  <c r="DL714" i="33476"/>
  <c r="DE714" i="33476"/>
  <c r="DO714" i="33476"/>
  <c r="AT678" i="33476"/>
  <c r="DG678" i="33476"/>
  <c r="DQ678" i="33476"/>
  <c r="DH678" i="33476"/>
  <c r="DR678" i="33476"/>
  <c r="DI678" i="33476"/>
  <c r="DS678" i="33476"/>
  <c r="DP678" i="33476"/>
  <c r="DJ678" i="33476"/>
  <c r="DT678" i="33476"/>
  <c r="DK678" i="33476"/>
  <c r="DU678" i="33476"/>
  <c r="DL678" i="33476"/>
  <c r="DE678" i="33476"/>
  <c r="DO678" i="33476"/>
  <c r="DF678" i="33476"/>
  <c r="CO665" i="33476"/>
  <c r="DG665" i="33476"/>
  <c r="DQ665" i="33476"/>
  <c r="DP665" i="33476"/>
  <c r="DH665" i="33476"/>
  <c r="DR665" i="33476"/>
  <c r="DI665" i="33476"/>
  <c r="DS665" i="33476"/>
  <c r="DJ665" i="33476"/>
  <c r="DT665" i="33476"/>
  <c r="DK665" i="33476"/>
  <c r="DU665" i="33476"/>
  <c r="DL665" i="33476"/>
  <c r="DE665" i="33476"/>
  <c r="DO665" i="33476"/>
  <c r="DF665" i="33476"/>
  <c r="DG661" i="33476"/>
  <c r="DQ661" i="33476"/>
  <c r="DH661" i="33476"/>
  <c r="DR661" i="33476"/>
  <c r="DI661" i="33476"/>
  <c r="DS661" i="33476"/>
  <c r="DJ661" i="33476"/>
  <c r="DT661" i="33476"/>
  <c r="DK661" i="33476"/>
  <c r="DU661" i="33476"/>
  <c r="DP661" i="33476"/>
  <c r="DL661" i="33476"/>
  <c r="DF661" i="33476"/>
  <c r="DE661" i="33476"/>
  <c r="DO661" i="33476"/>
  <c r="DG643" i="33476"/>
  <c r="DQ643" i="33476"/>
  <c r="DH643" i="33476"/>
  <c r="DR643" i="33476"/>
  <c r="DI643" i="33476"/>
  <c r="DS643" i="33476"/>
  <c r="DJ643" i="33476"/>
  <c r="DT643" i="33476"/>
  <c r="DK643" i="33476"/>
  <c r="DU643" i="33476"/>
  <c r="DF643" i="33476"/>
  <c r="DL643" i="33476"/>
  <c r="DE643" i="33476"/>
  <c r="DO643" i="33476"/>
  <c r="DP643" i="33476"/>
  <c r="AY567" i="33476"/>
  <c r="DG567" i="33476"/>
  <c r="DQ567" i="33476"/>
  <c r="DH567" i="33476"/>
  <c r="DR567" i="33476"/>
  <c r="DI567" i="33476"/>
  <c r="DS567" i="33476"/>
  <c r="DJ567" i="33476"/>
  <c r="DT567" i="33476"/>
  <c r="DP567" i="33476"/>
  <c r="DK567" i="33476"/>
  <c r="DU567" i="33476"/>
  <c r="DL567" i="33476"/>
  <c r="DE567" i="33476"/>
  <c r="DO567" i="33476"/>
  <c r="DF567" i="33476"/>
  <c r="DG560" i="33476"/>
  <c r="DQ560" i="33476"/>
  <c r="DF560" i="33476"/>
  <c r="DH560" i="33476"/>
  <c r="DR560" i="33476"/>
  <c r="DI560" i="33476"/>
  <c r="DS560" i="33476"/>
  <c r="DJ560" i="33476"/>
  <c r="DT560" i="33476"/>
  <c r="DK560" i="33476"/>
  <c r="DU560" i="33476"/>
  <c r="DL560" i="33476"/>
  <c r="DE560" i="33476"/>
  <c r="DO560" i="33476"/>
  <c r="DP560" i="33476"/>
  <c r="DG545" i="33476"/>
  <c r="DQ545" i="33476"/>
  <c r="DH545" i="33476"/>
  <c r="DR545" i="33476"/>
  <c r="DF545" i="33476"/>
  <c r="DI545" i="33476"/>
  <c r="DS545" i="33476"/>
  <c r="DP545" i="33476"/>
  <c r="DJ545" i="33476"/>
  <c r="DT545" i="33476"/>
  <c r="DK545" i="33476"/>
  <c r="DU545" i="33476"/>
  <c r="DL545" i="33476"/>
  <c r="DE545" i="33476"/>
  <c r="DO545" i="33476"/>
  <c r="AZ536" i="33476"/>
  <c r="DG536" i="33476"/>
  <c r="DQ536" i="33476"/>
  <c r="DH536" i="33476"/>
  <c r="DR536" i="33476"/>
  <c r="DF536" i="33476"/>
  <c r="DI536" i="33476"/>
  <c r="DS536" i="33476"/>
  <c r="DJ536" i="33476"/>
  <c r="DT536" i="33476"/>
  <c r="DP536" i="33476"/>
  <c r="DK536" i="33476"/>
  <c r="DU536" i="33476"/>
  <c r="DL536" i="33476"/>
  <c r="DE536" i="33476"/>
  <c r="DO536" i="33476"/>
  <c r="BD532" i="33476"/>
  <c r="DG532" i="33476"/>
  <c r="DQ532" i="33476"/>
  <c r="DH532" i="33476"/>
  <c r="DR532" i="33476"/>
  <c r="DI532" i="33476"/>
  <c r="DS532" i="33476"/>
  <c r="DJ532" i="33476"/>
  <c r="DT532" i="33476"/>
  <c r="DP532" i="33476"/>
  <c r="DK532" i="33476"/>
  <c r="DU532" i="33476"/>
  <c r="DF532" i="33476"/>
  <c r="DL532" i="33476"/>
  <c r="DE532" i="33476"/>
  <c r="DO532" i="33476"/>
  <c r="BA524" i="33476"/>
  <c r="DG524" i="33476"/>
  <c r="DQ524" i="33476"/>
  <c r="DH524" i="33476"/>
  <c r="DR524" i="33476"/>
  <c r="DP524" i="33476"/>
  <c r="DI524" i="33476"/>
  <c r="DS524" i="33476"/>
  <c r="DJ524" i="33476"/>
  <c r="DT524" i="33476"/>
  <c r="DK524" i="33476"/>
  <c r="DU524" i="33476"/>
  <c r="DL524" i="33476"/>
  <c r="DE524" i="33476"/>
  <c r="DO524" i="33476"/>
  <c r="DF524" i="33476"/>
  <c r="AZ500" i="33476"/>
  <c r="DG500" i="33476"/>
  <c r="DQ500" i="33476"/>
  <c r="DP500" i="33476"/>
  <c r="DH500" i="33476"/>
  <c r="DR500" i="33476"/>
  <c r="DF500" i="33476"/>
  <c r="DI500" i="33476"/>
  <c r="DS500" i="33476"/>
  <c r="DJ500" i="33476"/>
  <c r="DT500" i="33476"/>
  <c r="DK500" i="33476"/>
  <c r="DU500" i="33476"/>
  <c r="DL500" i="33476"/>
  <c r="DE500" i="33476"/>
  <c r="DO500" i="33476"/>
  <c r="DG426" i="33476"/>
  <c r="DQ426" i="33476"/>
  <c r="DH426" i="33476"/>
  <c r="DR426" i="33476"/>
  <c r="DI426" i="33476"/>
  <c r="DS426" i="33476"/>
  <c r="DJ426" i="33476"/>
  <c r="DT426" i="33476"/>
  <c r="DP426" i="33476"/>
  <c r="DK426" i="33476"/>
  <c r="DU426" i="33476"/>
  <c r="DL426" i="33476"/>
  <c r="DE426" i="33476"/>
  <c r="DO426" i="33476"/>
  <c r="DF426" i="33476"/>
  <c r="BB422" i="33476"/>
  <c r="DG422" i="33476"/>
  <c r="DQ422" i="33476"/>
  <c r="DH422" i="33476"/>
  <c r="DR422" i="33476"/>
  <c r="DI422" i="33476"/>
  <c r="DS422" i="33476"/>
  <c r="DJ422" i="33476"/>
  <c r="DT422" i="33476"/>
  <c r="DK422" i="33476"/>
  <c r="DU422" i="33476"/>
  <c r="DL422" i="33476"/>
  <c r="DF422" i="33476"/>
  <c r="DE422" i="33476"/>
  <c r="DO422" i="33476"/>
  <c r="DP422" i="33476"/>
  <c r="DG414" i="33476"/>
  <c r="DQ414" i="33476"/>
  <c r="DH414" i="33476"/>
  <c r="DR414" i="33476"/>
  <c r="DF414" i="33476"/>
  <c r="DI414" i="33476"/>
  <c r="DS414" i="33476"/>
  <c r="DJ414" i="33476"/>
  <c r="DT414" i="33476"/>
  <c r="DK414" i="33476"/>
  <c r="DU414" i="33476"/>
  <c r="DP414" i="33476"/>
  <c r="DL414" i="33476"/>
  <c r="DE414" i="33476"/>
  <c r="DO414" i="33476"/>
  <c r="BA410" i="33476"/>
  <c r="DG410" i="33476"/>
  <c r="DQ410" i="33476"/>
  <c r="DH410" i="33476"/>
  <c r="DR410" i="33476"/>
  <c r="DF410" i="33476"/>
  <c r="DI410" i="33476"/>
  <c r="DS410" i="33476"/>
  <c r="DJ410" i="33476"/>
  <c r="DT410" i="33476"/>
  <c r="DP410" i="33476"/>
  <c r="DK410" i="33476"/>
  <c r="DU410" i="33476"/>
  <c r="DL410" i="33476"/>
  <c r="DE410" i="33476"/>
  <c r="DO410" i="33476"/>
  <c r="BA406" i="33476"/>
  <c r="DG406" i="33476"/>
  <c r="DQ406" i="33476"/>
  <c r="DP406" i="33476"/>
  <c r="DH406" i="33476"/>
  <c r="DR406" i="33476"/>
  <c r="DF406" i="33476"/>
  <c r="DI406" i="33476"/>
  <c r="DS406" i="33476"/>
  <c r="DJ406" i="33476"/>
  <c r="DT406" i="33476"/>
  <c r="DK406" i="33476"/>
  <c r="DU406" i="33476"/>
  <c r="DL406" i="33476"/>
  <c r="DE406" i="33476"/>
  <c r="DO406" i="33476"/>
  <c r="AX390" i="33476"/>
  <c r="DG390" i="33476"/>
  <c r="DQ390" i="33476"/>
  <c r="DP390" i="33476"/>
  <c r="DH390" i="33476"/>
  <c r="DR390" i="33476"/>
  <c r="DI390" i="33476"/>
  <c r="DS390" i="33476"/>
  <c r="DJ390" i="33476"/>
  <c r="DT390" i="33476"/>
  <c r="DK390" i="33476"/>
  <c r="DU390" i="33476"/>
  <c r="DL390" i="33476"/>
  <c r="DE390" i="33476"/>
  <c r="DO390" i="33476"/>
  <c r="DF390" i="33476"/>
  <c r="AX387" i="33476"/>
  <c r="DG387" i="33476"/>
  <c r="DQ387" i="33476"/>
  <c r="DF387" i="33476"/>
  <c r="DH387" i="33476"/>
  <c r="DR387" i="33476"/>
  <c r="DI387" i="33476"/>
  <c r="DS387" i="33476"/>
  <c r="DP387" i="33476"/>
  <c r="DJ387" i="33476"/>
  <c r="DT387" i="33476"/>
  <c r="DK387" i="33476"/>
  <c r="DU387" i="33476"/>
  <c r="DL387" i="33476"/>
  <c r="DE387" i="33476"/>
  <c r="DO387" i="33476"/>
  <c r="BB383" i="33476"/>
  <c r="DG383" i="33476"/>
  <c r="DQ383" i="33476"/>
  <c r="DH383" i="33476"/>
  <c r="DR383" i="33476"/>
  <c r="DF383" i="33476"/>
  <c r="DI383" i="33476"/>
  <c r="DS383" i="33476"/>
  <c r="DJ383" i="33476"/>
  <c r="DT383" i="33476"/>
  <c r="DK383" i="33476"/>
  <c r="DU383" i="33476"/>
  <c r="DL383" i="33476"/>
  <c r="DP383" i="33476"/>
  <c r="DE383" i="33476"/>
  <c r="DO383" i="33476"/>
  <c r="BA379" i="33476"/>
  <c r="DG379" i="33476"/>
  <c r="DQ379" i="33476"/>
  <c r="DH379" i="33476"/>
  <c r="DR379" i="33476"/>
  <c r="DI379" i="33476"/>
  <c r="DS379" i="33476"/>
  <c r="DJ379" i="33476"/>
  <c r="DT379" i="33476"/>
  <c r="DK379" i="33476"/>
  <c r="DU379" i="33476"/>
  <c r="DP379" i="33476"/>
  <c r="DL379" i="33476"/>
  <c r="DF379" i="33476"/>
  <c r="DE379" i="33476"/>
  <c r="DO379" i="33476"/>
  <c r="DG368" i="33476"/>
  <c r="DQ368" i="33476"/>
  <c r="DH368" i="33476"/>
  <c r="DR368" i="33476"/>
  <c r="DI368" i="33476"/>
  <c r="DS368" i="33476"/>
  <c r="DP368" i="33476"/>
  <c r="DJ368" i="33476"/>
  <c r="DT368" i="33476"/>
  <c r="DK368" i="33476"/>
  <c r="DU368" i="33476"/>
  <c r="DL368" i="33476"/>
  <c r="DE368" i="33476"/>
  <c r="DO368" i="33476"/>
  <c r="DF368" i="33476"/>
  <c r="DG364" i="33476"/>
  <c r="DQ364" i="33476"/>
  <c r="DH364" i="33476"/>
  <c r="DR364" i="33476"/>
  <c r="DP364" i="33476"/>
  <c r="DI364" i="33476"/>
  <c r="DS364" i="33476"/>
  <c r="DF364" i="33476"/>
  <c r="DJ364" i="33476"/>
  <c r="DT364" i="33476"/>
  <c r="DK364" i="33476"/>
  <c r="DU364" i="33476"/>
  <c r="DL364" i="33476"/>
  <c r="DE364" i="33476"/>
  <c r="DO364" i="33476"/>
  <c r="DG360" i="33476"/>
  <c r="DQ360" i="33476"/>
  <c r="DH360" i="33476"/>
  <c r="DR360" i="33476"/>
  <c r="DI360" i="33476"/>
  <c r="DS360" i="33476"/>
  <c r="DJ360" i="33476"/>
  <c r="DT360" i="33476"/>
  <c r="DK360" i="33476"/>
  <c r="DU360" i="33476"/>
  <c r="DL360" i="33476"/>
  <c r="DF360" i="33476"/>
  <c r="DE360" i="33476"/>
  <c r="DO360" i="33476"/>
  <c r="DP360" i="33476"/>
  <c r="DK275" i="33476"/>
  <c r="DU275" i="33476"/>
  <c r="DL275" i="33476"/>
  <c r="DE275" i="33476"/>
  <c r="DO275" i="33476"/>
  <c r="DF275" i="33476"/>
  <c r="DP275" i="33476"/>
  <c r="DG275" i="33476"/>
  <c r="DQ275" i="33476"/>
  <c r="DH275" i="33476"/>
  <c r="DR275" i="33476"/>
  <c r="DI275" i="33476"/>
  <c r="DJ275" i="33476"/>
  <c r="DS275" i="33476"/>
  <c r="DT275" i="33476"/>
  <c r="DK261" i="33476"/>
  <c r="DU261" i="33476"/>
  <c r="DL261" i="33476"/>
  <c r="DE261" i="33476"/>
  <c r="DO261" i="33476"/>
  <c r="DF261" i="33476"/>
  <c r="DP261" i="33476"/>
  <c r="DG261" i="33476"/>
  <c r="DQ261" i="33476"/>
  <c r="DH261" i="33476"/>
  <c r="DR261" i="33476"/>
  <c r="DI261" i="33476"/>
  <c r="DJ261" i="33476"/>
  <c r="DS261" i="33476"/>
  <c r="DT261" i="33476"/>
  <c r="DK250" i="33476"/>
  <c r="DU250" i="33476"/>
  <c r="DL250" i="33476"/>
  <c r="DE250" i="33476"/>
  <c r="DO250" i="33476"/>
  <c r="DF250" i="33476"/>
  <c r="DP250" i="33476"/>
  <c r="DG250" i="33476"/>
  <c r="DQ250" i="33476"/>
  <c r="DH250" i="33476"/>
  <c r="DR250" i="33476"/>
  <c r="DS250" i="33476"/>
  <c r="DT250" i="33476"/>
  <c r="DJ250" i="33476"/>
  <c r="DI250" i="33476"/>
  <c r="DK246" i="33476"/>
  <c r="DU246" i="33476"/>
  <c r="DL246" i="33476"/>
  <c r="DE246" i="33476"/>
  <c r="DO246" i="33476"/>
  <c r="DF246" i="33476"/>
  <c r="DP246" i="33476"/>
  <c r="DG246" i="33476"/>
  <c r="DQ246" i="33476"/>
  <c r="DH246" i="33476"/>
  <c r="DR246" i="33476"/>
  <c r="DS246" i="33476"/>
  <c r="DT246" i="33476"/>
  <c r="DJ246" i="33476"/>
  <c r="DI246" i="33476"/>
  <c r="DK231" i="33476"/>
  <c r="DU231" i="33476"/>
  <c r="DL231" i="33476"/>
  <c r="DE231" i="33476"/>
  <c r="DO231" i="33476"/>
  <c r="DF231" i="33476"/>
  <c r="DP231" i="33476"/>
  <c r="DG231" i="33476"/>
  <c r="DQ231" i="33476"/>
  <c r="DH231" i="33476"/>
  <c r="DR231" i="33476"/>
  <c r="DI231" i="33476"/>
  <c r="DJ231" i="33476"/>
  <c r="DS231" i="33476"/>
  <c r="DT231" i="33476"/>
  <c r="DK227" i="33476"/>
  <c r="DU227" i="33476"/>
  <c r="DL227" i="33476"/>
  <c r="DE227" i="33476"/>
  <c r="DO227" i="33476"/>
  <c r="DF227" i="33476"/>
  <c r="DP227" i="33476"/>
  <c r="DG227" i="33476"/>
  <c r="DQ227" i="33476"/>
  <c r="DH227" i="33476"/>
  <c r="DR227" i="33476"/>
  <c r="DI227" i="33476"/>
  <c r="DJ227" i="33476"/>
  <c r="DS227" i="33476"/>
  <c r="DT227" i="33476"/>
  <c r="DK220" i="33476"/>
  <c r="DU220" i="33476"/>
  <c r="DL220" i="33476"/>
  <c r="DE220" i="33476"/>
  <c r="DO220" i="33476"/>
  <c r="DF220" i="33476"/>
  <c r="DP220" i="33476"/>
  <c r="DG220" i="33476"/>
  <c r="DQ220" i="33476"/>
  <c r="DH220" i="33476"/>
  <c r="DR220" i="33476"/>
  <c r="DS220" i="33476"/>
  <c r="DT220" i="33476"/>
  <c r="DI220" i="33476"/>
  <c r="DJ220" i="33476"/>
  <c r="BN114" i="33476"/>
  <c r="DK114" i="33476"/>
  <c r="DU114" i="33476"/>
  <c r="DL114" i="33476"/>
  <c r="DE114" i="33476"/>
  <c r="DO114" i="33476"/>
  <c r="DF114" i="33476"/>
  <c r="DP114" i="33476"/>
  <c r="DG114" i="33476"/>
  <c r="DQ114" i="33476"/>
  <c r="DH114" i="33476"/>
  <c r="DR114" i="33476"/>
  <c r="DT114" i="33476"/>
  <c r="DI114" i="33476"/>
  <c r="DJ114" i="33476"/>
  <c r="DS114" i="33476"/>
  <c r="DK103" i="33476"/>
  <c r="DU103" i="33476"/>
  <c r="DL103" i="33476"/>
  <c r="DE103" i="33476"/>
  <c r="DO103" i="33476"/>
  <c r="DF103" i="33476"/>
  <c r="DP103" i="33476"/>
  <c r="DG103" i="33476"/>
  <c r="DQ103" i="33476"/>
  <c r="DH103" i="33476"/>
  <c r="DR103" i="33476"/>
  <c r="DI103" i="33476"/>
  <c r="DJ103" i="33476"/>
  <c r="DS103" i="33476"/>
  <c r="DT103" i="33476"/>
  <c r="BG99" i="33476"/>
  <c r="DK99" i="33476"/>
  <c r="DU99" i="33476"/>
  <c r="DL99" i="33476"/>
  <c r="DE99" i="33476"/>
  <c r="DO99" i="33476"/>
  <c r="DF99" i="33476"/>
  <c r="DP99" i="33476"/>
  <c r="DG99" i="33476"/>
  <c r="DQ99" i="33476"/>
  <c r="DH99" i="33476"/>
  <c r="DR99" i="33476"/>
  <c r="DI99" i="33476"/>
  <c r="DJ99" i="33476"/>
  <c r="DS99" i="33476"/>
  <c r="DT99" i="33476"/>
  <c r="BI88" i="33476"/>
  <c r="DK88" i="33476"/>
  <c r="DU88" i="33476"/>
  <c r="DL88" i="33476"/>
  <c r="DE88" i="33476"/>
  <c r="DO88" i="33476"/>
  <c r="DF88" i="33476"/>
  <c r="DP88" i="33476"/>
  <c r="DG88" i="33476"/>
  <c r="DQ88" i="33476"/>
  <c r="DH88" i="33476"/>
  <c r="DR88" i="33476"/>
  <c r="DI88" i="33476"/>
  <c r="DJ88" i="33476"/>
  <c r="DT88" i="33476"/>
  <c r="DS88" i="33476"/>
  <c r="AZ84" i="33476"/>
  <c r="DK84" i="33476"/>
  <c r="DU84" i="33476"/>
  <c r="DL84" i="33476"/>
  <c r="DE84" i="33476"/>
  <c r="DO84" i="33476"/>
  <c r="DF84" i="33476"/>
  <c r="DP84" i="33476"/>
  <c r="DG84" i="33476"/>
  <c r="DQ84" i="33476"/>
  <c r="DH84" i="33476"/>
  <c r="DR84" i="33476"/>
  <c r="DT84" i="33476"/>
  <c r="DI84" i="33476"/>
  <c r="DJ84" i="33476"/>
  <c r="DS84" i="33476"/>
  <c r="DG855" i="33476"/>
  <c r="DQ855" i="33476"/>
  <c r="DF855" i="33476"/>
  <c r="DH855" i="33476"/>
  <c r="DR855" i="33476"/>
  <c r="DI855" i="33476"/>
  <c r="DS855" i="33476"/>
  <c r="DJ855" i="33476"/>
  <c r="DT855" i="33476"/>
  <c r="DK855" i="33476"/>
  <c r="DU855" i="33476"/>
  <c r="DL855" i="33476"/>
  <c r="DP855" i="33476"/>
  <c r="DE855" i="33476"/>
  <c r="DO855" i="33476"/>
  <c r="DG71" i="33476"/>
  <c r="CH836" i="33476"/>
  <c r="DG836" i="33476"/>
  <c r="DQ836" i="33476"/>
  <c r="DP836" i="33476"/>
  <c r="DH836" i="33476"/>
  <c r="DR836" i="33476"/>
  <c r="DI836" i="33476"/>
  <c r="DS836" i="33476"/>
  <c r="DF836" i="33476"/>
  <c r="DJ836" i="33476"/>
  <c r="DT836" i="33476"/>
  <c r="DK836" i="33476"/>
  <c r="DU836" i="33476"/>
  <c r="DL836" i="33476"/>
  <c r="DE836" i="33476"/>
  <c r="DO836" i="33476"/>
  <c r="DG798" i="33476"/>
  <c r="DQ798" i="33476"/>
  <c r="DH798" i="33476"/>
  <c r="DR798" i="33476"/>
  <c r="DI798" i="33476"/>
  <c r="DS798" i="33476"/>
  <c r="DJ798" i="33476"/>
  <c r="DT798" i="33476"/>
  <c r="DK798" i="33476"/>
  <c r="DU798" i="33476"/>
  <c r="DL798" i="33476"/>
  <c r="DF798" i="33476"/>
  <c r="DE798" i="33476"/>
  <c r="DO798" i="33476"/>
  <c r="DP798" i="33476"/>
  <c r="AO790" i="33476"/>
  <c r="DG790" i="33476"/>
  <c r="DQ790" i="33476"/>
  <c r="DP790" i="33476"/>
  <c r="DH790" i="33476"/>
  <c r="DR790" i="33476"/>
  <c r="DI790" i="33476"/>
  <c r="DS790" i="33476"/>
  <c r="DJ790" i="33476"/>
  <c r="DT790" i="33476"/>
  <c r="DK790" i="33476"/>
  <c r="DU790" i="33476"/>
  <c r="DF790" i="33476"/>
  <c r="DL790" i="33476"/>
  <c r="DE790" i="33476"/>
  <c r="DO790" i="33476"/>
  <c r="DG700" i="33476"/>
  <c r="DQ700" i="33476"/>
  <c r="DH700" i="33476"/>
  <c r="DR700" i="33476"/>
  <c r="DF700" i="33476"/>
  <c r="DI700" i="33476"/>
  <c r="DS700" i="33476"/>
  <c r="DJ700" i="33476"/>
  <c r="DT700" i="33476"/>
  <c r="DK700" i="33476"/>
  <c r="DU700" i="33476"/>
  <c r="DP700" i="33476"/>
  <c r="DL700" i="33476"/>
  <c r="DE700" i="33476"/>
  <c r="DO700" i="33476"/>
  <c r="BI683" i="33476"/>
  <c r="DG683" i="33476"/>
  <c r="DQ683" i="33476"/>
  <c r="DH683" i="33476"/>
  <c r="DR683" i="33476"/>
  <c r="DI683" i="33476"/>
  <c r="DS683" i="33476"/>
  <c r="DJ683" i="33476"/>
  <c r="DT683" i="33476"/>
  <c r="DK683" i="33476"/>
  <c r="DU683" i="33476"/>
  <c r="DF683" i="33476"/>
  <c r="DL683" i="33476"/>
  <c r="DP683" i="33476"/>
  <c r="DE683" i="33476"/>
  <c r="DO683" i="33476"/>
  <c r="DG571" i="33476"/>
  <c r="DQ571" i="33476"/>
  <c r="DH571" i="33476"/>
  <c r="DR571" i="33476"/>
  <c r="DP571" i="33476"/>
  <c r="DI571" i="33476"/>
  <c r="DS571" i="33476"/>
  <c r="DJ571" i="33476"/>
  <c r="DT571" i="33476"/>
  <c r="DF571" i="33476"/>
  <c r="DK571" i="33476"/>
  <c r="DU571" i="33476"/>
  <c r="DL571" i="33476"/>
  <c r="DE571" i="33476"/>
  <c r="DO571" i="33476"/>
  <c r="DG557" i="33476"/>
  <c r="DQ557" i="33476"/>
  <c r="DH557" i="33476"/>
  <c r="DR557" i="33476"/>
  <c r="DI557" i="33476"/>
  <c r="DS557" i="33476"/>
  <c r="DJ557" i="33476"/>
  <c r="DT557" i="33476"/>
  <c r="DP557" i="33476"/>
  <c r="DK557" i="33476"/>
  <c r="DU557" i="33476"/>
  <c r="DL557" i="33476"/>
  <c r="DE557" i="33476"/>
  <c r="DO557" i="33476"/>
  <c r="DF557" i="33476"/>
  <c r="DG517" i="33476"/>
  <c r="DQ517" i="33476"/>
  <c r="DH517" i="33476"/>
  <c r="DR517" i="33476"/>
  <c r="DI517" i="33476"/>
  <c r="DS517" i="33476"/>
  <c r="DJ517" i="33476"/>
  <c r="DT517" i="33476"/>
  <c r="DF517" i="33476"/>
  <c r="DK517" i="33476"/>
  <c r="DU517" i="33476"/>
  <c r="DP517" i="33476"/>
  <c r="DL517" i="33476"/>
  <c r="DE517" i="33476"/>
  <c r="DO517" i="33476"/>
  <c r="DG395" i="33476"/>
  <c r="DQ395" i="33476"/>
  <c r="DF395" i="33476"/>
  <c r="DH395" i="33476"/>
  <c r="DR395" i="33476"/>
  <c r="DI395" i="33476"/>
  <c r="DS395" i="33476"/>
  <c r="DJ395" i="33476"/>
  <c r="DT395" i="33476"/>
  <c r="DK395" i="33476"/>
  <c r="DU395" i="33476"/>
  <c r="DP395" i="33476"/>
  <c r="DL395" i="33476"/>
  <c r="DE395" i="33476"/>
  <c r="DO395" i="33476"/>
  <c r="DG376" i="33476"/>
  <c r="DQ376" i="33476"/>
  <c r="DH376" i="33476"/>
  <c r="DR376" i="33476"/>
  <c r="DI376" i="33476"/>
  <c r="DS376" i="33476"/>
  <c r="DF376" i="33476"/>
  <c r="DJ376" i="33476"/>
  <c r="DT376" i="33476"/>
  <c r="DK376" i="33476"/>
  <c r="DU376" i="33476"/>
  <c r="DP376" i="33476"/>
  <c r="DL376" i="33476"/>
  <c r="DE376" i="33476"/>
  <c r="DO376" i="33476"/>
  <c r="DK265" i="33476"/>
  <c r="DU265" i="33476"/>
  <c r="DL265" i="33476"/>
  <c r="DE265" i="33476"/>
  <c r="DO265" i="33476"/>
  <c r="DF265" i="33476"/>
  <c r="DP265" i="33476"/>
  <c r="DG265" i="33476"/>
  <c r="DQ265" i="33476"/>
  <c r="DH265" i="33476"/>
  <c r="DR265" i="33476"/>
  <c r="DI265" i="33476"/>
  <c r="DJ265" i="33476"/>
  <c r="DS265" i="33476"/>
  <c r="DT265" i="33476"/>
  <c r="DK239" i="33476"/>
  <c r="DU239" i="33476"/>
  <c r="DL239" i="33476"/>
  <c r="DE239" i="33476"/>
  <c r="DO239" i="33476"/>
  <c r="DF239" i="33476"/>
  <c r="DP239" i="33476"/>
  <c r="DG239" i="33476"/>
  <c r="DQ239" i="33476"/>
  <c r="DH239" i="33476"/>
  <c r="DR239" i="33476"/>
  <c r="DI239" i="33476"/>
  <c r="DJ239" i="33476"/>
  <c r="DS239" i="33476"/>
  <c r="DT239" i="33476"/>
  <c r="DK142" i="33476"/>
  <c r="DU142" i="33476"/>
  <c r="DL142" i="33476"/>
  <c r="DE142" i="33476"/>
  <c r="DO142" i="33476"/>
  <c r="DF142" i="33476"/>
  <c r="DP142" i="33476"/>
  <c r="DG142" i="33476"/>
  <c r="DQ142" i="33476"/>
  <c r="DH142" i="33476"/>
  <c r="DR142" i="33476"/>
  <c r="DT142" i="33476"/>
  <c r="DI142" i="33476"/>
  <c r="DJ142" i="33476"/>
  <c r="DS142" i="33476"/>
  <c r="DK126" i="33476"/>
  <c r="DU126" i="33476"/>
  <c r="DL126" i="33476"/>
  <c r="DE126" i="33476"/>
  <c r="DO126" i="33476"/>
  <c r="DF126" i="33476"/>
  <c r="DP126" i="33476"/>
  <c r="DG126" i="33476"/>
  <c r="DQ126" i="33476"/>
  <c r="DH126" i="33476"/>
  <c r="DR126" i="33476"/>
  <c r="DI126" i="33476"/>
  <c r="DT126" i="33476"/>
  <c r="DJ126" i="33476"/>
  <c r="DS126" i="33476"/>
  <c r="DK111" i="33476"/>
  <c r="DU111" i="33476"/>
  <c r="DL111" i="33476"/>
  <c r="DE111" i="33476"/>
  <c r="DO111" i="33476"/>
  <c r="DF111" i="33476"/>
  <c r="DP111" i="33476"/>
  <c r="DG111" i="33476"/>
  <c r="DQ111" i="33476"/>
  <c r="DH111" i="33476"/>
  <c r="DR111" i="33476"/>
  <c r="DI111" i="33476"/>
  <c r="DJ111" i="33476"/>
  <c r="DS111" i="33476"/>
  <c r="DT111" i="33476"/>
  <c r="DK81" i="33476"/>
  <c r="DU81" i="33476"/>
  <c r="DL81" i="33476"/>
  <c r="DE81" i="33476"/>
  <c r="DO81" i="33476"/>
  <c r="DF81" i="33476"/>
  <c r="DP81" i="33476"/>
  <c r="DG81" i="33476"/>
  <c r="DQ81" i="33476"/>
  <c r="DH81" i="33476"/>
  <c r="DR81" i="33476"/>
  <c r="DI81" i="33476"/>
  <c r="DJ81" i="33476"/>
  <c r="DS81" i="33476"/>
  <c r="DT81" i="33476"/>
  <c r="DG70" i="33476"/>
  <c r="BX804" i="33476"/>
  <c r="AM517" i="33476"/>
  <c r="AM564" i="33476"/>
  <c r="AS122" i="33476"/>
  <c r="AT235" i="33476"/>
  <c r="AO126" i="33476"/>
  <c r="AS529" i="33476"/>
  <c r="AQ254" i="33476"/>
  <c r="AR541" i="33476"/>
  <c r="AO254" i="33476"/>
  <c r="AT564" i="33476"/>
  <c r="AQ269" i="33476"/>
  <c r="AN122" i="33476"/>
  <c r="AR138" i="33476"/>
  <c r="AM118" i="33476"/>
  <c r="AM279" i="33476"/>
  <c r="CB804" i="33476"/>
  <c r="CM804" i="33476"/>
  <c r="AR660" i="33476"/>
  <c r="CD660" i="33476"/>
  <c r="CH660" i="33476"/>
  <c r="AD660" i="33476"/>
  <c r="CM660" i="33476"/>
  <c r="AZ660" i="33476"/>
  <c r="BX660" i="33476"/>
  <c r="AW699" i="33476"/>
  <c r="DG699" i="33476"/>
  <c r="DQ699" i="33476"/>
  <c r="DP699" i="33476"/>
  <c r="DH699" i="33476"/>
  <c r="DR699" i="33476"/>
  <c r="DI699" i="33476"/>
  <c r="DS699" i="33476"/>
  <c r="DJ699" i="33476"/>
  <c r="DT699" i="33476"/>
  <c r="DF699" i="33476"/>
  <c r="DK699" i="33476"/>
  <c r="DU699" i="33476"/>
  <c r="DL699" i="33476"/>
  <c r="DE699" i="33476"/>
  <c r="DO699" i="33476"/>
  <c r="AJ813" i="33476"/>
  <c r="DG813" i="33476"/>
  <c r="DQ813" i="33476"/>
  <c r="DF813" i="33476"/>
  <c r="DH813" i="33476"/>
  <c r="DR813" i="33476"/>
  <c r="DI813" i="33476"/>
  <c r="DS813" i="33476"/>
  <c r="DJ813" i="33476"/>
  <c r="DT813" i="33476"/>
  <c r="DP813" i="33476"/>
  <c r="DK813" i="33476"/>
  <c r="DU813" i="33476"/>
  <c r="DL813" i="33476"/>
  <c r="DE813" i="33476"/>
  <c r="DO813" i="33476"/>
  <c r="CO838" i="33476"/>
  <c r="DG838" i="33476"/>
  <c r="DQ838" i="33476"/>
  <c r="DH838" i="33476"/>
  <c r="DR838" i="33476"/>
  <c r="DF838" i="33476"/>
  <c r="DI838" i="33476"/>
  <c r="DS838" i="33476"/>
  <c r="DJ838" i="33476"/>
  <c r="DT838" i="33476"/>
  <c r="DK838" i="33476"/>
  <c r="DU838" i="33476"/>
  <c r="DL838" i="33476"/>
  <c r="DE838" i="33476"/>
  <c r="DO838" i="33476"/>
  <c r="DP838" i="33476"/>
  <c r="AN239" i="33476"/>
  <c r="AP571" i="33476"/>
  <c r="AS571" i="33476"/>
  <c r="AM541" i="33476"/>
  <c r="AQ571" i="33476"/>
  <c r="AQ544" i="33476"/>
  <c r="AQ513" i="33476"/>
  <c r="BX694" i="33476"/>
  <c r="BI694" i="33476"/>
  <c r="AT78" i="33476"/>
  <c r="AS130" i="33476"/>
  <c r="AN126" i="33476"/>
  <c r="AS92" i="33476"/>
  <c r="AT134" i="33476"/>
  <c r="AQ279" i="33476"/>
  <c r="AR134" i="33476"/>
  <c r="AP92" i="33476"/>
  <c r="AP142" i="33476"/>
  <c r="AQ81" i="33476"/>
  <c r="AS541" i="33476"/>
  <c r="AM399" i="33476"/>
  <c r="AS217" i="33476"/>
  <c r="AP372" i="33476"/>
  <c r="AP235" i="33476"/>
  <c r="AO107" i="33476"/>
  <c r="AO243" i="33476"/>
  <c r="AT126" i="33476"/>
  <c r="AQ213" i="33476"/>
  <c r="AP504" i="33476"/>
  <c r="AQ564" i="33476"/>
  <c r="AR272" i="33476"/>
  <c r="AM78" i="33476"/>
  <c r="AQ265" i="33476"/>
  <c r="AO571" i="33476"/>
  <c r="AP217" i="33476"/>
  <c r="AR279" i="33476"/>
  <c r="AT265" i="33476"/>
  <c r="AS265" i="33476"/>
  <c r="CK681" i="33476"/>
  <c r="CA544" i="33476"/>
  <c r="AX544" i="33476"/>
  <c r="CQ544" i="33476"/>
  <c r="AY544" i="33476"/>
  <c r="BM544" i="33476"/>
  <c r="CC544" i="33476"/>
  <c r="CF844" i="33476"/>
  <c r="CK844" i="33476"/>
  <c r="DV107" i="33476"/>
  <c r="DV81" i="33476"/>
  <c r="DV126" i="33476"/>
  <c r="DV74" i="33476"/>
  <c r="DG514" i="33476"/>
  <c r="DQ514" i="33476"/>
  <c r="DH514" i="33476"/>
  <c r="DR514" i="33476"/>
  <c r="DI514" i="33476"/>
  <c r="DS514" i="33476"/>
  <c r="DJ514" i="33476"/>
  <c r="DT514" i="33476"/>
  <c r="DK514" i="33476"/>
  <c r="DU514" i="33476"/>
  <c r="DP514" i="33476"/>
  <c r="DL514" i="33476"/>
  <c r="DE514" i="33476"/>
  <c r="DO514" i="33476"/>
  <c r="DF514" i="33476"/>
  <c r="BC508" i="33476"/>
  <c r="DG508" i="33476"/>
  <c r="DQ508" i="33476"/>
  <c r="DH508" i="33476"/>
  <c r="DR508" i="33476"/>
  <c r="DF508" i="33476"/>
  <c r="DI508" i="33476"/>
  <c r="DS508" i="33476"/>
  <c r="DJ508" i="33476"/>
  <c r="DT508" i="33476"/>
  <c r="DK508" i="33476"/>
  <c r="DU508" i="33476"/>
  <c r="DL508" i="33476"/>
  <c r="DE508" i="33476"/>
  <c r="DO508" i="33476"/>
  <c r="DP508" i="33476"/>
  <c r="BG539" i="33476"/>
  <c r="DG539" i="33476"/>
  <c r="DQ539" i="33476"/>
  <c r="DH539" i="33476"/>
  <c r="DR539" i="33476"/>
  <c r="DF539" i="33476"/>
  <c r="DI539" i="33476"/>
  <c r="DS539" i="33476"/>
  <c r="DJ539" i="33476"/>
  <c r="DT539" i="33476"/>
  <c r="DK539" i="33476"/>
  <c r="DU539" i="33476"/>
  <c r="DL539" i="33476"/>
  <c r="DP539" i="33476"/>
  <c r="DE539" i="33476"/>
  <c r="DO539" i="33476"/>
  <c r="AG573" i="33476"/>
  <c r="DG573" i="33476"/>
  <c r="DQ573" i="33476"/>
  <c r="DP573" i="33476"/>
  <c r="DH573" i="33476"/>
  <c r="DR573" i="33476"/>
  <c r="DI573" i="33476"/>
  <c r="DS573" i="33476"/>
  <c r="DF573" i="33476"/>
  <c r="DJ573" i="33476"/>
  <c r="DT573" i="33476"/>
  <c r="DK573" i="33476"/>
  <c r="DU573" i="33476"/>
  <c r="DL573" i="33476"/>
  <c r="DE573" i="33476"/>
  <c r="DO573" i="33476"/>
  <c r="CE557" i="33476"/>
  <c r="CA572" i="33476"/>
  <c r="DG572" i="33476"/>
  <c r="DQ572" i="33476"/>
  <c r="DH572" i="33476"/>
  <c r="DR572" i="33476"/>
  <c r="DI572" i="33476"/>
  <c r="DS572" i="33476"/>
  <c r="DJ572" i="33476"/>
  <c r="DT572" i="33476"/>
  <c r="DK572" i="33476"/>
  <c r="DU572" i="33476"/>
  <c r="DF572" i="33476"/>
  <c r="DL572" i="33476"/>
  <c r="DE572" i="33476"/>
  <c r="DO572" i="33476"/>
  <c r="DP572" i="33476"/>
  <c r="CR272" i="33476"/>
  <c r="CM272" i="33476"/>
  <c r="BU641" i="33476"/>
  <c r="DG641" i="33476"/>
  <c r="DQ641" i="33476"/>
  <c r="DH641" i="33476"/>
  <c r="DR641" i="33476"/>
  <c r="DI641" i="33476"/>
  <c r="DS641" i="33476"/>
  <c r="DJ641" i="33476"/>
  <c r="DT641" i="33476"/>
  <c r="DK641" i="33476"/>
  <c r="DU641" i="33476"/>
  <c r="DF641" i="33476"/>
  <c r="DL641" i="33476"/>
  <c r="DE641" i="33476"/>
  <c r="DO641" i="33476"/>
  <c r="DP641" i="33476"/>
  <c r="BL269" i="33476"/>
  <c r="BH258" i="33476"/>
  <c r="BH138" i="33476"/>
  <c r="BK70" i="33476"/>
  <c r="BH213" i="33476"/>
  <c r="BG272" i="33476"/>
  <c r="BL74" i="33476"/>
  <c r="BK239" i="33476"/>
  <c r="BL517" i="33476"/>
  <c r="BH557" i="33476"/>
  <c r="CC571" i="33476"/>
  <c r="CG571" i="33476"/>
  <c r="BC571" i="33476"/>
  <c r="BR571" i="33476"/>
  <c r="BT571" i="33476"/>
  <c r="CH118" i="33476"/>
  <c r="CB243" i="33476"/>
  <c r="CB513" i="33476"/>
  <c r="CC118" i="33476"/>
  <c r="CC243" i="33476"/>
  <c r="CD254" i="33476"/>
  <c r="CH126" i="33476"/>
  <c r="CA529" i="33476"/>
  <c r="CH235" i="33476"/>
  <c r="CA92" i="33476"/>
  <c r="CE254" i="33476"/>
  <c r="CA265" i="33476"/>
  <c r="CF217" i="33476"/>
  <c r="CB130" i="33476"/>
  <c r="CD521" i="33476"/>
  <c r="CD217" i="33476"/>
  <c r="CF107" i="33476"/>
  <c r="CE258" i="33476"/>
  <c r="CH521" i="33476"/>
  <c r="CH557" i="33476"/>
  <c r="CD239" i="33476"/>
  <c r="CC557" i="33476"/>
  <c r="CM78" i="33476"/>
  <c r="AF78" i="33476"/>
  <c r="BJ92" i="33476"/>
  <c r="CN130" i="33476"/>
  <c r="CH134" i="33476"/>
  <c r="AE138" i="33476"/>
  <c r="BC142" i="33476"/>
  <c r="AW130" i="33476"/>
  <c r="AF74" i="33476"/>
  <c r="CM107" i="33476"/>
  <c r="CN118" i="33476"/>
  <c r="AD217" i="33476"/>
  <c r="AD111" i="33476"/>
  <c r="CM81" i="33476"/>
  <c r="AJ81" i="33476"/>
  <c r="BW111" i="33476"/>
  <c r="CH217" i="33476"/>
  <c r="BW217" i="33476"/>
  <c r="CP235" i="33476"/>
  <c r="AX213" i="33476"/>
  <c r="CN213" i="33476"/>
  <c r="CD213" i="33476"/>
  <c r="CQ213" i="33476"/>
  <c r="AI213" i="33476"/>
  <c r="AD243" i="33476"/>
  <c r="CQ243" i="33476"/>
  <c r="AI243" i="33476"/>
  <c r="BJ235" i="33476"/>
  <c r="BG235" i="33476"/>
  <c r="BM235" i="33476"/>
  <c r="BK254" i="33476"/>
  <c r="BL254" i="33476"/>
  <c r="BS254" i="33476"/>
  <c r="BN235" i="33476"/>
  <c r="BD254" i="33476"/>
  <c r="BB126" i="33476"/>
  <c r="CC126" i="33476"/>
  <c r="AG254" i="33476"/>
  <c r="BB504" i="33476"/>
  <c r="BN272" i="33476"/>
  <c r="CD504" i="33476"/>
  <c r="BD513" i="33476"/>
  <c r="AC541" i="33476"/>
  <c r="AW564" i="33476"/>
  <c r="AZ513" i="33476"/>
  <c r="AG513" i="33476"/>
  <c r="AI513" i="33476"/>
  <c r="BB513" i="33476"/>
  <c r="BV541" i="33476"/>
  <c r="CQ541" i="33476"/>
  <c r="BC541" i="33476"/>
  <c r="BX541" i="33476"/>
  <c r="AE269" i="33476"/>
  <c r="AH254" i="33476"/>
  <c r="AE265" i="33476"/>
  <c r="AD142" i="33476"/>
  <c r="AC217" i="33476"/>
  <c r="AD258" i="33476"/>
  <c r="AC279" i="33476"/>
  <c r="AC265" i="33476"/>
  <c r="AG142" i="33476"/>
  <c r="CM517" i="33476"/>
  <c r="CR521" i="33476"/>
  <c r="AG557" i="33476"/>
  <c r="BK564" i="33476"/>
  <c r="AZ529" i="33476"/>
  <c r="BW529" i="33476"/>
  <c r="CP549" i="33476"/>
  <c r="CQ549" i="33476"/>
  <c r="AY549" i="33476"/>
  <c r="AZ549" i="33476"/>
  <c r="BH564" i="33476"/>
  <c r="BM564" i="33476"/>
  <c r="BK235" i="33476"/>
  <c r="BJ269" i="33476"/>
  <c r="BH269" i="33476"/>
  <c r="BJ243" i="33476"/>
  <c r="BH265" i="33476"/>
  <c r="BG265" i="33476"/>
  <c r="CE269" i="33476"/>
  <c r="BS269" i="33476"/>
  <c r="BW258" i="33476"/>
  <c r="CN279" i="33476"/>
  <c r="CP265" i="33476"/>
  <c r="CN265" i="33476"/>
  <c r="CO279" i="33476"/>
  <c r="CK265" i="33476"/>
  <c r="BQ557" i="33476"/>
  <c r="BD521" i="33476"/>
  <c r="BC239" i="33476"/>
  <c r="BV521" i="33476"/>
  <c r="AX557" i="33476"/>
  <c r="AZ279" i="33476"/>
  <c r="BC279" i="33476"/>
  <c r="DG850" i="33476"/>
  <c r="DQ850" i="33476"/>
  <c r="DH850" i="33476"/>
  <c r="DR850" i="33476"/>
  <c r="DI850" i="33476"/>
  <c r="DS850" i="33476"/>
  <c r="DJ850" i="33476"/>
  <c r="DT850" i="33476"/>
  <c r="DP850" i="33476"/>
  <c r="DK850" i="33476"/>
  <c r="DU850" i="33476"/>
  <c r="DL850" i="33476"/>
  <c r="DF850" i="33476"/>
  <c r="DE850" i="33476"/>
  <c r="DO850" i="33476"/>
  <c r="DG835" i="33476"/>
  <c r="DQ835" i="33476"/>
  <c r="DH835" i="33476"/>
  <c r="DR835" i="33476"/>
  <c r="DI835" i="33476"/>
  <c r="DS835" i="33476"/>
  <c r="DJ835" i="33476"/>
  <c r="DT835" i="33476"/>
  <c r="DK835" i="33476"/>
  <c r="DU835" i="33476"/>
  <c r="DL835" i="33476"/>
  <c r="DF835" i="33476"/>
  <c r="DE835" i="33476"/>
  <c r="DO835" i="33476"/>
  <c r="DP835" i="33476"/>
  <c r="DG831" i="33476"/>
  <c r="DQ831" i="33476"/>
  <c r="DH831" i="33476"/>
  <c r="DR831" i="33476"/>
  <c r="DP831" i="33476"/>
  <c r="DI831" i="33476"/>
  <c r="DS831" i="33476"/>
  <c r="DJ831" i="33476"/>
  <c r="DT831" i="33476"/>
  <c r="DK831" i="33476"/>
  <c r="DU831" i="33476"/>
  <c r="DF831" i="33476"/>
  <c r="DL831" i="33476"/>
  <c r="DE831" i="33476"/>
  <c r="DO831" i="33476"/>
  <c r="DG827" i="33476"/>
  <c r="DQ827" i="33476"/>
  <c r="DF827" i="33476"/>
  <c r="DH827" i="33476"/>
  <c r="DR827" i="33476"/>
  <c r="DI827" i="33476"/>
  <c r="DS827" i="33476"/>
  <c r="DP827" i="33476"/>
  <c r="DJ827" i="33476"/>
  <c r="DT827" i="33476"/>
  <c r="DK827" i="33476"/>
  <c r="DU827" i="33476"/>
  <c r="DL827" i="33476"/>
  <c r="DE827" i="33476"/>
  <c r="DO827" i="33476"/>
  <c r="DG802" i="33476"/>
  <c r="DQ802" i="33476"/>
  <c r="DH802" i="33476"/>
  <c r="DR802" i="33476"/>
  <c r="DI802" i="33476"/>
  <c r="DS802" i="33476"/>
  <c r="DP802" i="33476"/>
  <c r="DJ802" i="33476"/>
  <c r="DT802" i="33476"/>
  <c r="DK802" i="33476"/>
  <c r="DU802" i="33476"/>
  <c r="DF802" i="33476"/>
  <c r="DL802" i="33476"/>
  <c r="DE802" i="33476"/>
  <c r="DO802" i="33476"/>
  <c r="DG797" i="33476"/>
  <c r="DQ797" i="33476"/>
  <c r="DH797" i="33476"/>
  <c r="DR797" i="33476"/>
  <c r="DP797" i="33476"/>
  <c r="DI797" i="33476"/>
  <c r="DS797" i="33476"/>
  <c r="DJ797" i="33476"/>
  <c r="DT797" i="33476"/>
  <c r="DF797" i="33476"/>
  <c r="DK797" i="33476"/>
  <c r="DU797" i="33476"/>
  <c r="DL797" i="33476"/>
  <c r="DE797" i="33476"/>
  <c r="DO797" i="33476"/>
  <c r="DG793" i="33476"/>
  <c r="DQ793" i="33476"/>
  <c r="DF793" i="33476"/>
  <c r="DH793" i="33476"/>
  <c r="DR793" i="33476"/>
  <c r="DI793" i="33476"/>
  <c r="DS793" i="33476"/>
  <c r="DJ793" i="33476"/>
  <c r="DT793" i="33476"/>
  <c r="DK793" i="33476"/>
  <c r="DU793" i="33476"/>
  <c r="DL793" i="33476"/>
  <c r="DP793" i="33476"/>
  <c r="DE793" i="33476"/>
  <c r="DO793" i="33476"/>
  <c r="DG789" i="33476"/>
  <c r="DQ789" i="33476"/>
  <c r="DH789" i="33476"/>
  <c r="DR789" i="33476"/>
  <c r="DP789" i="33476"/>
  <c r="DI789" i="33476"/>
  <c r="DS789" i="33476"/>
  <c r="DJ789" i="33476"/>
  <c r="DT789" i="33476"/>
  <c r="DK789" i="33476"/>
  <c r="DU789" i="33476"/>
  <c r="DL789" i="33476"/>
  <c r="DF789" i="33476"/>
  <c r="DE789" i="33476"/>
  <c r="DO789" i="33476"/>
  <c r="DG785" i="33476"/>
  <c r="DQ785" i="33476"/>
  <c r="DH785" i="33476"/>
  <c r="DR785" i="33476"/>
  <c r="DI785" i="33476"/>
  <c r="DS785" i="33476"/>
  <c r="DJ785" i="33476"/>
  <c r="DT785" i="33476"/>
  <c r="DK785" i="33476"/>
  <c r="DU785" i="33476"/>
  <c r="DF785" i="33476"/>
  <c r="DL785" i="33476"/>
  <c r="DE785" i="33476"/>
  <c r="DO785" i="33476"/>
  <c r="DP785" i="33476"/>
  <c r="DG709" i="33476"/>
  <c r="DQ709" i="33476"/>
  <c r="DH709" i="33476"/>
  <c r="DR709" i="33476"/>
  <c r="DI709" i="33476"/>
  <c r="DS709" i="33476"/>
  <c r="DJ709" i="33476"/>
  <c r="DT709" i="33476"/>
  <c r="DK709" i="33476"/>
  <c r="DU709" i="33476"/>
  <c r="DF709" i="33476"/>
  <c r="DL709" i="33476"/>
  <c r="DP709" i="33476"/>
  <c r="DE709" i="33476"/>
  <c r="DO709" i="33476"/>
  <c r="BG704" i="33476"/>
  <c r="DG704" i="33476"/>
  <c r="DQ704" i="33476"/>
  <c r="DH704" i="33476"/>
  <c r="DR704" i="33476"/>
  <c r="DF704" i="33476"/>
  <c r="DI704" i="33476"/>
  <c r="DS704" i="33476"/>
  <c r="DJ704" i="33476"/>
  <c r="DT704" i="33476"/>
  <c r="DK704" i="33476"/>
  <c r="DU704" i="33476"/>
  <c r="DL704" i="33476"/>
  <c r="DE704" i="33476"/>
  <c r="DO704" i="33476"/>
  <c r="DP704" i="33476"/>
  <c r="AZ695" i="33476"/>
  <c r="DG695" i="33476"/>
  <c r="DQ695" i="33476"/>
  <c r="DH695" i="33476"/>
  <c r="DR695" i="33476"/>
  <c r="DI695" i="33476"/>
  <c r="DS695" i="33476"/>
  <c r="DF695" i="33476"/>
  <c r="DJ695" i="33476"/>
  <c r="DT695" i="33476"/>
  <c r="DP695" i="33476"/>
  <c r="DK695" i="33476"/>
  <c r="DU695" i="33476"/>
  <c r="DL695" i="33476"/>
  <c r="DE695" i="33476"/>
  <c r="DO695" i="33476"/>
  <c r="BC690" i="33476"/>
  <c r="DG690" i="33476"/>
  <c r="DQ690" i="33476"/>
  <c r="DH690" i="33476"/>
  <c r="DR690" i="33476"/>
  <c r="DI690" i="33476"/>
  <c r="DS690" i="33476"/>
  <c r="DJ690" i="33476"/>
  <c r="DT690" i="33476"/>
  <c r="DF690" i="33476"/>
  <c r="DK690" i="33476"/>
  <c r="DU690" i="33476"/>
  <c r="DL690" i="33476"/>
  <c r="DP690" i="33476"/>
  <c r="DE690" i="33476"/>
  <c r="DO690" i="33476"/>
  <c r="BS686" i="33476"/>
  <c r="DG686" i="33476"/>
  <c r="DQ686" i="33476"/>
  <c r="DH686" i="33476"/>
  <c r="DR686" i="33476"/>
  <c r="DI686" i="33476"/>
  <c r="DS686" i="33476"/>
  <c r="DJ686" i="33476"/>
  <c r="DT686" i="33476"/>
  <c r="DP686" i="33476"/>
  <c r="DK686" i="33476"/>
  <c r="DU686" i="33476"/>
  <c r="DF686" i="33476"/>
  <c r="DL686" i="33476"/>
  <c r="DE686" i="33476"/>
  <c r="DO686" i="33476"/>
  <c r="BI682" i="33476"/>
  <c r="DG682" i="33476"/>
  <c r="DQ682" i="33476"/>
  <c r="DH682" i="33476"/>
  <c r="DR682" i="33476"/>
  <c r="DF682" i="33476"/>
  <c r="DI682" i="33476"/>
  <c r="DS682" i="33476"/>
  <c r="DJ682" i="33476"/>
  <c r="DT682" i="33476"/>
  <c r="DP682" i="33476"/>
  <c r="DK682" i="33476"/>
  <c r="DU682" i="33476"/>
  <c r="DL682" i="33476"/>
  <c r="DE682" i="33476"/>
  <c r="DO682" i="33476"/>
  <c r="BA673" i="33476"/>
  <c r="DG673" i="33476"/>
  <c r="DQ673" i="33476"/>
  <c r="DH673" i="33476"/>
  <c r="DR673" i="33476"/>
  <c r="DF673" i="33476"/>
  <c r="DI673" i="33476"/>
  <c r="DS673" i="33476"/>
  <c r="DJ673" i="33476"/>
  <c r="DT673" i="33476"/>
  <c r="DK673" i="33476"/>
  <c r="DU673" i="33476"/>
  <c r="DP673" i="33476"/>
  <c r="DL673" i="33476"/>
  <c r="DE673" i="33476"/>
  <c r="DO673" i="33476"/>
  <c r="AY669" i="33476"/>
  <c r="DG669" i="33476"/>
  <c r="DQ669" i="33476"/>
  <c r="DH669" i="33476"/>
  <c r="DR669" i="33476"/>
  <c r="DI669" i="33476"/>
  <c r="DS669" i="33476"/>
  <c r="DJ669" i="33476"/>
  <c r="DT669" i="33476"/>
  <c r="DP669" i="33476"/>
  <c r="DK669" i="33476"/>
  <c r="DU669" i="33476"/>
  <c r="DL669" i="33476"/>
  <c r="DF669" i="33476"/>
  <c r="DE669" i="33476"/>
  <c r="DO669" i="33476"/>
  <c r="BB655" i="33476"/>
  <c r="DG655" i="33476"/>
  <c r="DQ655" i="33476"/>
  <c r="DH655" i="33476"/>
  <c r="DR655" i="33476"/>
  <c r="DI655" i="33476"/>
  <c r="DS655" i="33476"/>
  <c r="DP655" i="33476"/>
  <c r="DJ655" i="33476"/>
  <c r="DT655" i="33476"/>
  <c r="DK655" i="33476"/>
  <c r="DU655" i="33476"/>
  <c r="DL655" i="33476"/>
  <c r="DE655" i="33476"/>
  <c r="DO655" i="33476"/>
  <c r="DF655" i="33476"/>
  <c r="AY651" i="33476"/>
  <c r="DG651" i="33476"/>
  <c r="DQ651" i="33476"/>
  <c r="DH651" i="33476"/>
  <c r="DR651" i="33476"/>
  <c r="DI651" i="33476"/>
  <c r="DS651" i="33476"/>
  <c r="DJ651" i="33476"/>
  <c r="DT651" i="33476"/>
  <c r="DK651" i="33476"/>
  <c r="DU651" i="33476"/>
  <c r="DF651" i="33476"/>
  <c r="DL651" i="33476"/>
  <c r="DE651" i="33476"/>
  <c r="DO651" i="33476"/>
  <c r="DP651" i="33476"/>
  <c r="AX647" i="33476"/>
  <c r="DG647" i="33476"/>
  <c r="DQ647" i="33476"/>
  <c r="DF647" i="33476"/>
  <c r="DH647" i="33476"/>
  <c r="DR647" i="33476"/>
  <c r="DP647" i="33476"/>
  <c r="DI647" i="33476"/>
  <c r="DS647" i="33476"/>
  <c r="DJ647" i="33476"/>
  <c r="DT647" i="33476"/>
  <c r="DK647" i="33476"/>
  <c r="DU647" i="33476"/>
  <c r="DL647" i="33476"/>
  <c r="DE647" i="33476"/>
  <c r="DO647" i="33476"/>
  <c r="DG570" i="33476"/>
  <c r="DQ570" i="33476"/>
  <c r="DF570" i="33476"/>
  <c r="DH570" i="33476"/>
  <c r="DR570" i="33476"/>
  <c r="DI570" i="33476"/>
  <c r="DS570" i="33476"/>
  <c r="DJ570" i="33476"/>
  <c r="DT570" i="33476"/>
  <c r="DK570" i="33476"/>
  <c r="DU570" i="33476"/>
  <c r="DL570" i="33476"/>
  <c r="DE570" i="33476"/>
  <c r="DO570" i="33476"/>
  <c r="DP570" i="33476"/>
  <c r="DG563" i="33476"/>
  <c r="DQ563" i="33476"/>
  <c r="DF563" i="33476"/>
  <c r="DH563" i="33476"/>
  <c r="DR563" i="33476"/>
  <c r="DI563" i="33476"/>
  <c r="DS563" i="33476"/>
  <c r="DJ563" i="33476"/>
  <c r="DT563" i="33476"/>
  <c r="DK563" i="33476"/>
  <c r="DU563" i="33476"/>
  <c r="DL563" i="33476"/>
  <c r="DP563" i="33476"/>
  <c r="DE563" i="33476"/>
  <c r="DO563" i="33476"/>
  <c r="DG556" i="33476"/>
  <c r="DQ556" i="33476"/>
  <c r="DP556" i="33476"/>
  <c r="DH556" i="33476"/>
  <c r="DR556" i="33476"/>
  <c r="DI556" i="33476"/>
  <c r="DS556" i="33476"/>
  <c r="DF556" i="33476"/>
  <c r="DJ556" i="33476"/>
  <c r="DT556" i="33476"/>
  <c r="DK556" i="33476"/>
  <c r="DU556" i="33476"/>
  <c r="DL556" i="33476"/>
  <c r="DE556" i="33476"/>
  <c r="DO556" i="33476"/>
  <c r="DG552" i="33476"/>
  <c r="DQ552" i="33476"/>
  <c r="DH552" i="33476"/>
  <c r="DR552" i="33476"/>
  <c r="DI552" i="33476"/>
  <c r="DS552" i="33476"/>
  <c r="DP552" i="33476"/>
  <c r="DJ552" i="33476"/>
  <c r="DT552" i="33476"/>
  <c r="DK552" i="33476"/>
  <c r="DU552" i="33476"/>
  <c r="DF552" i="33476"/>
  <c r="DL552" i="33476"/>
  <c r="DE552" i="33476"/>
  <c r="DO552" i="33476"/>
  <c r="DG548" i="33476"/>
  <c r="DQ548" i="33476"/>
  <c r="DH548" i="33476"/>
  <c r="DR548" i="33476"/>
  <c r="DP548" i="33476"/>
  <c r="DI548" i="33476"/>
  <c r="DS548" i="33476"/>
  <c r="DJ548" i="33476"/>
  <c r="DT548" i="33476"/>
  <c r="DF548" i="33476"/>
  <c r="DK548" i="33476"/>
  <c r="DU548" i="33476"/>
  <c r="DL548" i="33476"/>
  <c r="DE548" i="33476"/>
  <c r="DO548" i="33476"/>
  <c r="DG540" i="33476"/>
  <c r="DQ540" i="33476"/>
  <c r="DP540" i="33476"/>
  <c r="DH540" i="33476"/>
  <c r="DR540" i="33476"/>
  <c r="DI540" i="33476"/>
  <c r="DS540" i="33476"/>
  <c r="DJ540" i="33476"/>
  <c r="DT540" i="33476"/>
  <c r="DK540" i="33476"/>
  <c r="DU540" i="33476"/>
  <c r="DF540" i="33476"/>
  <c r="DL540" i="33476"/>
  <c r="DE540" i="33476"/>
  <c r="DO540" i="33476"/>
  <c r="DG528" i="33476"/>
  <c r="DQ528" i="33476"/>
  <c r="DH528" i="33476"/>
  <c r="DR528" i="33476"/>
  <c r="DI528" i="33476"/>
  <c r="DS528" i="33476"/>
  <c r="DP528" i="33476"/>
  <c r="DJ528" i="33476"/>
  <c r="DT528" i="33476"/>
  <c r="DK528" i="33476"/>
  <c r="DU528" i="33476"/>
  <c r="DL528" i="33476"/>
  <c r="DE528" i="33476"/>
  <c r="DO528" i="33476"/>
  <c r="DF528" i="33476"/>
  <c r="DG520" i="33476"/>
  <c r="DQ520" i="33476"/>
  <c r="DH520" i="33476"/>
  <c r="DR520" i="33476"/>
  <c r="DI520" i="33476"/>
  <c r="DS520" i="33476"/>
  <c r="DF520" i="33476"/>
  <c r="DJ520" i="33476"/>
  <c r="DT520" i="33476"/>
  <c r="DP520" i="33476"/>
  <c r="DK520" i="33476"/>
  <c r="DU520" i="33476"/>
  <c r="DL520" i="33476"/>
  <c r="DE520" i="33476"/>
  <c r="DO520" i="33476"/>
  <c r="DG507" i="33476"/>
  <c r="DQ507" i="33476"/>
  <c r="DH507" i="33476"/>
  <c r="DR507" i="33476"/>
  <c r="DI507" i="33476"/>
  <c r="DS507" i="33476"/>
  <c r="DP507" i="33476"/>
  <c r="DJ507" i="33476"/>
  <c r="DT507" i="33476"/>
  <c r="DK507" i="33476"/>
  <c r="DU507" i="33476"/>
  <c r="DF507" i="33476"/>
  <c r="DL507" i="33476"/>
  <c r="DE507" i="33476"/>
  <c r="DO507" i="33476"/>
  <c r="DG503" i="33476"/>
  <c r="DQ503" i="33476"/>
  <c r="DH503" i="33476"/>
  <c r="DR503" i="33476"/>
  <c r="DI503" i="33476"/>
  <c r="DS503" i="33476"/>
  <c r="DF503" i="33476"/>
  <c r="DJ503" i="33476"/>
  <c r="DT503" i="33476"/>
  <c r="DK503" i="33476"/>
  <c r="DU503" i="33476"/>
  <c r="DP503" i="33476"/>
  <c r="DL503" i="33476"/>
  <c r="DE503" i="33476"/>
  <c r="DO503" i="33476"/>
  <c r="AW429" i="33476"/>
  <c r="DG429" i="33476"/>
  <c r="DQ429" i="33476"/>
  <c r="DH429" i="33476"/>
  <c r="DR429" i="33476"/>
  <c r="DI429" i="33476"/>
  <c r="DS429" i="33476"/>
  <c r="DJ429" i="33476"/>
  <c r="DT429" i="33476"/>
  <c r="DF429" i="33476"/>
  <c r="DK429" i="33476"/>
  <c r="DU429" i="33476"/>
  <c r="DL429" i="33476"/>
  <c r="DE429" i="33476"/>
  <c r="DO429" i="33476"/>
  <c r="DP429" i="33476"/>
  <c r="AX418" i="33476"/>
  <c r="DG418" i="33476"/>
  <c r="DQ418" i="33476"/>
  <c r="DP418" i="33476"/>
  <c r="DH418" i="33476"/>
  <c r="DR418" i="33476"/>
  <c r="DI418" i="33476"/>
  <c r="DS418" i="33476"/>
  <c r="DJ418" i="33476"/>
  <c r="DT418" i="33476"/>
  <c r="DK418" i="33476"/>
  <c r="DU418" i="33476"/>
  <c r="DL418" i="33476"/>
  <c r="DF418" i="33476"/>
  <c r="DE418" i="33476"/>
  <c r="DO418" i="33476"/>
  <c r="AX402" i="33476"/>
  <c r="DG402" i="33476"/>
  <c r="DQ402" i="33476"/>
  <c r="DH402" i="33476"/>
  <c r="DR402" i="33476"/>
  <c r="DP402" i="33476"/>
  <c r="DI402" i="33476"/>
  <c r="DS402" i="33476"/>
  <c r="DJ402" i="33476"/>
  <c r="DT402" i="33476"/>
  <c r="DK402" i="33476"/>
  <c r="DU402" i="33476"/>
  <c r="DF402" i="33476"/>
  <c r="DL402" i="33476"/>
  <c r="DE402" i="33476"/>
  <c r="DO402" i="33476"/>
  <c r="AW398" i="33476"/>
  <c r="DG398" i="33476"/>
  <c r="DQ398" i="33476"/>
  <c r="DF398" i="33476"/>
  <c r="DH398" i="33476"/>
  <c r="DR398" i="33476"/>
  <c r="DI398" i="33476"/>
  <c r="DS398" i="33476"/>
  <c r="DJ398" i="33476"/>
  <c r="DT398" i="33476"/>
  <c r="DK398" i="33476"/>
  <c r="DU398" i="33476"/>
  <c r="DL398" i="33476"/>
  <c r="DP398" i="33476"/>
  <c r="DE398" i="33476"/>
  <c r="DO398" i="33476"/>
  <c r="DG375" i="33476"/>
  <c r="DQ375" i="33476"/>
  <c r="DP375" i="33476"/>
  <c r="DH375" i="33476"/>
  <c r="DR375" i="33476"/>
  <c r="DI375" i="33476"/>
  <c r="DS375" i="33476"/>
  <c r="DJ375" i="33476"/>
  <c r="DT375" i="33476"/>
  <c r="DK375" i="33476"/>
  <c r="DU375" i="33476"/>
  <c r="DL375" i="33476"/>
  <c r="DE375" i="33476"/>
  <c r="DO375" i="33476"/>
  <c r="DF375" i="33476"/>
  <c r="BB356" i="33476"/>
  <c r="DG356" i="33476"/>
  <c r="DQ356" i="33476"/>
  <c r="DH356" i="33476"/>
  <c r="DR356" i="33476"/>
  <c r="DI356" i="33476"/>
  <c r="DS356" i="33476"/>
  <c r="DJ356" i="33476"/>
  <c r="DT356" i="33476"/>
  <c r="DK356" i="33476"/>
  <c r="DU356" i="33476"/>
  <c r="DF356" i="33476"/>
  <c r="DL356" i="33476"/>
  <c r="DE356" i="33476"/>
  <c r="DO356" i="33476"/>
  <c r="DP356" i="33476"/>
  <c r="DK285" i="33476"/>
  <c r="DU285" i="33476"/>
  <c r="DL285" i="33476"/>
  <c r="DE285" i="33476"/>
  <c r="DO285" i="33476"/>
  <c r="DF285" i="33476"/>
  <c r="DP285" i="33476"/>
  <c r="DG285" i="33476"/>
  <c r="DQ285" i="33476"/>
  <c r="DH285" i="33476"/>
  <c r="DR285" i="33476"/>
  <c r="DI285" i="33476"/>
  <c r="DJ285" i="33476"/>
  <c r="DS285" i="33476"/>
  <c r="DT285" i="33476"/>
  <c r="DK282" i="33476"/>
  <c r="DU282" i="33476"/>
  <c r="DL282" i="33476"/>
  <c r="DE282" i="33476"/>
  <c r="DO282" i="33476"/>
  <c r="DF282" i="33476"/>
  <c r="DP282" i="33476"/>
  <c r="DG282" i="33476"/>
  <c r="DQ282" i="33476"/>
  <c r="DH282" i="33476"/>
  <c r="DR282" i="33476"/>
  <c r="DS282" i="33476"/>
  <c r="DJ282" i="33476"/>
  <c r="DT282" i="33476"/>
  <c r="DI282" i="33476"/>
  <c r="DK268" i="33476"/>
  <c r="DU268" i="33476"/>
  <c r="DL268" i="33476"/>
  <c r="DE268" i="33476"/>
  <c r="DO268" i="33476"/>
  <c r="DF268" i="33476"/>
  <c r="DP268" i="33476"/>
  <c r="DG268" i="33476"/>
  <c r="DQ268" i="33476"/>
  <c r="DH268" i="33476"/>
  <c r="DR268" i="33476"/>
  <c r="DS268" i="33476"/>
  <c r="DT268" i="33476"/>
  <c r="DJ268" i="33476"/>
  <c r="DI268" i="33476"/>
  <c r="DK264" i="33476"/>
  <c r="DU264" i="33476"/>
  <c r="DL264" i="33476"/>
  <c r="DE264" i="33476"/>
  <c r="DO264" i="33476"/>
  <c r="DF264" i="33476"/>
  <c r="DP264" i="33476"/>
  <c r="DG264" i="33476"/>
  <c r="DQ264" i="33476"/>
  <c r="DH264" i="33476"/>
  <c r="DR264" i="33476"/>
  <c r="DS264" i="33476"/>
  <c r="DT264" i="33476"/>
  <c r="DI264" i="33476"/>
  <c r="DJ264" i="33476"/>
  <c r="DK257" i="33476"/>
  <c r="DU257" i="33476"/>
  <c r="DL257" i="33476"/>
  <c r="DE257" i="33476"/>
  <c r="DO257" i="33476"/>
  <c r="DF257" i="33476"/>
  <c r="DP257" i="33476"/>
  <c r="DG257" i="33476"/>
  <c r="DQ257" i="33476"/>
  <c r="DH257" i="33476"/>
  <c r="DR257" i="33476"/>
  <c r="DI257" i="33476"/>
  <c r="DJ257" i="33476"/>
  <c r="DS257" i="33476"/>
  <c r="DT257" i="33476"/>
  <c r="DK253" i="33476"/>
  <c r="DU253" i="33476"/>
  <c r="DL253" i="33476"/>
  <c r="DE253" i="33476"/>
  <c r="DO253" i="33476"/>
  <c r="DF253" i="33476"/>
  <c r="DP253" i="33476"/>
  <c r="DG253" i="33476"/>
  <c r="DQ253" i="33476"/>
  <c r="DH253" i="33476"/>
  <c r="DR253" i="33476"/>
  <c r="DI253" i="33476"/>
  <c r="DJ253" i="33476"/>
  <c r="DS253" i="33476"/>
  <c r="DT253" i="33476"/>
  <c r="DK242" i="33476"/>
  <c r="DU242" i="33476"/>
  <c r="DL242" i="33476"/>
  <c r="DE242" i="33476"/>
  <c r="DO242" i="33476"/>
  <c r="DF242" i="33476"/>
  <c r="DP242" i="33476"/>
  <c r="DG242" i="33476"/>
  <c r="DQ242" i="33476"/>
  <c r="DH242" i="33476"/>
  <c r="DR242" i="33476"/>
  <c r="DS242" i="33476"/>
  <c r="DT242" i="33476"/>
  <c r="DJ242" i="33476"/>
  <c r="DI242" i="33476"/>
  <c r="DK234" i="33476"/>
  <c r="DU234" i="33476"/>
  <c r="DL234" i="33476"/>
  <c r="DE234" i="33476"/>
  <c r="DO234" i="33476"/>
  <c r="DF234" i="33476"/>
  <c r="DP234" i="33476"/>
  <c r="DG234" i="33476"/>
  <c r="DQ234" i="33476"/>
  <c r="DH234" i="33476"/>
  <c r="DR234" i="33476"/>
  <c r="DS234" i="33476"/>
  <c r="DT234" i="33476"/>
  <c r="DJ234" i="33476"/>
  <c r="DI234" i="33476"/>
  <c r="DK223" i="33476"/>
  <c r="DU223" i="33476"/>
  <c r="DL223" i="33476"/>
  <c r="DE223" i="33476"/>
  <c r="DO223" i="33476"/>
  <c r="DF223" i="33476"/>
  <c r="DP223" i="33476"/>
  <c r="DG223" i="33476"/>
  <c r="DQ223" i="33476"/>
  <c r="DH223" i="33476"/>
  <c r="DR223" i="33476"/>
  <c r="DI223" i="33476"/>
  <c r="DJ223" i="33476"/>
  <c r="DS223" i="33476"/>
  <c r="DT223" i="33476"/>
  <c r="DK216" i="33476"/>
  <c r="DU216" i="33476"/>
  <c r="DL216" i="33476"/>
  <c r="DE216" i="33476"/>
  <c r="DO216" i="33476"/>
  <c r="DF216" i="33476"/>
  <c r="DP216" i="33476"/>
  <c r="DG216" i="33476"/>
  <c r="DQ216" i="33476"/>
  <c r="DH216" i="33476"/>
  <c r="DR216" i="33476"/>
  <c r="DS216" i="33476"/>
  <c r="DT216" i="33476"/>
  <c r="DJ216" i="33476"/>
  <c r="DI216" i="33476"/>
  <c r="DK212" i="33476"/>
  <c r="DU212" i="33476"/>
  <c r="DL212" i="33476"/>
  <c r="DE212" i="33476"/>
  <c r="DO212" i="33476"/>
  <c r="DF212" i="33476"/>
  <c r="DP212" i="33476"/>
  <c r="DQ212" i="33476"/>
  <c r="DH212" i="33476"/>
  <c r="DR212" i="33476"/>
  <c r="DS212" i="33476"/>
  <c r="DT212" i="33476"/>
  <c r="DI212" i="33476"/>
  <c r="DK141" i="33476"/>
  <c r="DU141" i="33476"/>
  <c r="DL141" i="33476"/>
  <c r="DE141" i="33476"/>
  <c r="DO141" i="33476"/>
  <c r="DF141" i="33476"/>
  <c r="DP141" i="33476"/>
  <c r="DG141" i="33476"/>
  <c r="DQ141" i="33476"/>
  <c r="DH141" i="33476"/>
  <c r="DR141" i="33476"/>
  <c r="DI141" i="33476"/>
  <c r="DJ141" i="33476"/>
  <c r="DS141" i="33476"/>
  <c r="DT141" i="33476"/>
  <c r="DK137" i="33476"/>
  <c r="DU137" i="33476"/>
  <c r="DL137" i="33476"/>
  <c r="DE137" i="33476"/>
  <c r="DO137" i="33476"/>
  <c r="DF137" i="33476"/>
  <c r="DP137" i="33476"/>
  <c r="DG137" i="33476"/>
  <c r="DQ137" i="33476"/>
  <c r="DH137" i="33476"/>
  <c r="DR137" i="33476"/>
  <c r="DI137" i="33476"/>
  <c r="DJ137" i="33476"/>
  <c r="DS137" i="33476"/>
  <c r="DT137" i="33476"/>
  <c r="DK133" i="33476"/>
  <c r="DU133" i="33476"/>
  <c r="DL133" i="33476"/>
  <c r="DE133" i="33476"/>
  <c r="DO133" i="33476"/>
  <c r="DF133" i="33476"/>
  <c r="DP133" i="33476"/>
  <c r="DG133" i="33476"/>
  <c r="DQ133" i="33476"/>
  <c r="DH133" i="33476"/>
  <c r="DR133" i="33476"/>
  <c r="DI133" i="33476"/>
  <c r="DJ133" i="33476"/>
  <c r="DS133" i="33476"/>
  <c r="DT133" i="33476"/>
  <c r="DK129" i="33476"/>
  <c r="DU129" i="33476"/>
  <c r="DL129" i="33476"/>
  <c r="DE129" i="33476"/>
  <c r="DO129" i="33476"/>
  <c r="DF129" i="33476"/>
  <c r="DP129" i="33476"/>
  <c r="DG129" i="33476"/>
  <c r="DQ129" i="33476"/>
  <c r="DH129" i="33476"/>
  <c r="DR129" i="33476"/>
  <c r="DI129" i="33476"/>
  <c r="DJ129" i="33476"/>
  <c r="DS129" i="33476"/>
  <c r="DT129" i="33476"/>
  <c r="DK125" i="33476"/>
  <c r="DU125" i="33476"/>
  <c r="DL125" i="33476"/>
  <c r="DE125" i="33476"/>
  <c r="DO125" i="33476"/>
  <c r="DF125" i="33476"/>
  <c r="DP125" i="33476"/>
  <c r="DG125" i="33476"/>
  <c r="DQ125" i="33476"/>
  <c r="DH125" i="33476"/>
  <c r="DR125" i="33476"/>
  <c r="DI125" i="33476"/>
  <c r="DJ125" i="33476"/>
  <c r="DS125" i="33476"/>
  <c r="DT125" i="33476"/>
  <c r="DK121" i="33476"/>
  <c r="DU121" i="33476"/>
  <c r="DL121" i="33476"/>
  <c r="DE121" i="33476"/>
  <c r="DO121" i="33476"/>
  <c r="DF121" i="33476"/>
  <c r="DP121" i="33476"/>
  <c r="DG121" i="33476"/>
  <c r="DQ121" i="33476"/>
  <c r="DH121" i="33476"/>
  <c r="DR121" i="33476"/>
  <c r="DI121" i="33476"/>
  <c r="DJ121" i="33476"/>
  <c r="DS121" i="33476"/>
  <c r="DT121" i="33476"/>
  <c r="DK117" i="33476"/>
  <c r="DU117" i="33476"/>
  <c r="DL117" i="33476"/>
  <c r="DE117" i="33476"/>
  <c r="DO117" i="33476"/>
  <c r="DF117" i="33476"/>
  <c r="DP117" i="33476"/>
  <c r="DG117" i="33476"/>
  <c r="DQ117" i="33476"/>
  <c r="DH117" i="33476"/>
  <c r="DR117" i="33476"/>
  <c r="DI117" i="33476"/>
  <c r="DJ117" i="33476"/>
  <c r="DS117" i="33476"/>
  <c r="DT117" i="33476"/>
  <c r="DK110" i="33476"/>
  <c r="DU110" i="33476"/>
  <c r="DL110" i="33476"/>
  <c r="DE110" i="33476"/>
  <c r="DO110" i="33476"/>
  <c r="DF110" i="33476"/>
  <c r="DP110" i="33476"/>
  <c r="DG110" i="33476"/>
  <c r="DQ110" i="33476"/>
  <c r="DH110" i="33476"/>
  <c r="DR110" i="33476"/>
  <c r="DT110" i="33476"/>
  <c r="DI110" i="33476"/>
  <c r="DJ110" i="33476"/>
  <c r="DS110" i="33476"/>
  <c r="DK106" i="33476"/>
  <c r="DU106" i="33476"/>
  <c r="DL106" i="33476"/>
  <c r="DE106" i="33476"/>
  <c r="DO106" i="33476"/>
  <c r="DF106" i="33476"/>
  <c r="DP106" i="33476"/>
  <c r="DG106" i="33476"/>
  <c r="DQ106" i="33476"/>
  <c r="DH106" i="33476"/>
  <c r="DR106" i="33476"/>
  <c r="DI106" i="33476"/>
  <c r="DJ106" i="33476"/>
  <c r="DS106" i="33476"/>
  <c r="DT106" i="33476"/>
  <c r="DK95" i="33476"/>
  <c r="DU95" i="33476"/>
  <c r="DL95" i="33476"/>
  <c r="DE95" i="33476"/>
  <c r="DO95" i="33476"/>
  <c r="DF95" i="33476"/>
  <c r="DP95" i="33476"/>
  <c r="DG95" i="33476"/>
  <c r="DQ95" i="33476"/>
  <c r="DH95" i="33476"/>
  <c r="DR95" i="33476"/>
  <c r="DI95" i="33476"/>
  <c r="DJ95" i="33476"/>
  <c r="DS95" i="33476"/>
  <c r="DT95" i="33476"/>
  <c r="DK91" i="33476"/>
  <c r="DU91" i="33476"/>
  <c r="DL91" i="33476"/>
  <c r="DE91" i="33476"/>
  <c r="DO91" i="33476"/>
  <c r="DF91" i="33476"/>
  <c r="DP91" i="33476"/>
  <c r="DG91" i="33476"/>
  <c r="DQ91" i="33476"/>
  <c r="DH91" i="33476"/>
  <c r="DR91" i="33476"/>
  <c r="DI91" i="33476"/>
  <c r="DJ91" i="33476"/>
  <c r="DS91" i="33476"/>
  <c r="DT91" i="33476"/>
  <c r="DK77" i="33476"/>
  <c r="DU77" i="33476"/>
  <c r="DL77" i="33476"/>
  <c r="DE77" i="33476"/>
  <c r="DO77" i="33476"/>
  <c r="DF77" i="33476"/>
  <c r="DP77" i="33476"/>
  <c r="DG77" i="33476"/>
  <c r="DQ77" i="33476"/>
  <c r="DH77" i="33476"/>
  <c r="DR77" i="33476"/>
  <c r="DI77" i="33476"/>
  <c r="DJ77" i="33476"/>
  <c r="DS77" i="33476"/>
  <c r="DT77" i="33476"/>
  <c r="DK73" i="33476"/>
  <c r="DU73" i="33476"/>
  <c r="DL73" i="33476"/>
  <c r="DE73" i="33476"/>
  <c r="DO73" i="33476"/>
  <c r="DF73" i="33476"/>
  <c r="DP73" i="33476"/>
  <c r="DG73" i="33476"/>
  <c r="DQ73" i="33476"/>
  <c r="DH73" i="33476"/>
  <c r="DR73" i="33476"/>
  <c r="DI73" i="33476"/>
  <c r="DJ73" i="33476"/>
  <c r="DS73" i="33476"/>
  <c r="DT73" i="33476"/>
  <c r="CP69" i="33476"/>
  <c r="CO69" i="33476"/>
  <c r="CN69" i="33476"/>
  <c r="CM69" i="33476"/>
  <c r="CL69" i="33476"/>
  <c r="CK69" i="33476"/>
  <c r="DQ69" i="33476"/>
  <c r="DH69" i="33476"/>
  <c r="DR69" i="33476"/>
  <c r="DI69" i="33476"/>
  <c r="DS69" i="33476"/>
  <c r="DJ69" i="33476"/>
  <c r="DT69" i="33476"/>
  <c r="DK69" i="33476"/>
  <c r="DU69" i="33476"/>
  <c r="DL69" i="33476"/>
  <c r="DP69" i="33476"/>
  <c r="DG645" i="33476"/>
  <c r="DQ645" i="33476"/>
  <c r="DH645" i="33476"/>
  <c r="DR645" i="33476"/>
  <c r="DI645" i="33476"/>
  <c r="DS645" i="33476"/>
  <c r="DJ645" i="33476"/>
  <c r="DT645" i="33476"/>
  <c r="DK645" i="33476"/>
  <c r="DU645" i="33476"/>
  <c r="DP645" i="33476"/>
  <c r="DL645" i="33476"/>
  <c r="DF645" i="33476"/>
  <c r="DE645" i="33476"/>
  <c r="DO645" i="33476"/>
  <c r="CK355" i="33476"/>
  <c r="DG355" i="33476"/>
  <c r="DQ355" i="33476"/>
  <c r="DH355" i="33476"/>
  <c r="DR355" i="33476"/>
  <c r="DI355" i="33476"/>
  <c r="DS355" i="33476"/>
  <c r="DJ355" i="33476"/>
  <c r="DT355" i="33476"/>
  <c r="DK355" i="33476"/>
  <c r="DU355" i="33476"/>
  <c r="DF355" i="33476"/>
  <c r="DL355" i="33476"/>
  <c r="DP355" i="33476"/>
  <c r="DE355" i="33476"/>
  <c r="DO355" i="33476"/>
  <c r="BK828" i="33476"/>
  <c r="DG828" i="33476"/>
  <c r="DQ828" i="33476"/>
  <c r="DH828" i="33476"/>
  <c r="DR828" i="33476"/>
  <c r="DF828" i="33476"/>
  <c r="DI828" i="33476"/>
  <c r="DS828" i="33476"/>
  <c r="DJ828" i="33476"/>
  <c r="DT828" i="33476"/>
  <c r="DK828" i="33476"/>
  <c r="DU828" i="33476"/>
  <c r="DP828" i="33476"/>
  <c r="DL828" i="33476"/>
  <c r="DE828" i="33476"/>
  <c r="DO828" i="33476"/>
  <c r="DG803" i="33476"/>
  <c r="DQ803" i="33476"/>
  <c r="DF803" i="33476"/>
  <c r="DH803" i="33476"/>
  <c r="DR803" i="33476"/>
  <c r="DI803" i="33476"/>
  <c r="DS803" i="33476"/>
  <c r="DJ803" i="33476"/>
  <c r="DT803" i="33476"/>
  <c r="DK803" i="33476"/>
  <c r="DU803" i="33476"/>
  <c r="DL803" i="33476"/>
  <c r="DP803" i="33476"/>
  <c r="DE803" i="33476"/>
  <c r="DO803" i="33476"/>
  <c r="CL710" i="33476"/>
  <c r="DG710" i="33476"/>
  <c r="DQ710" i="33476"/>
  <c r="DH710" i="33476"/>
  <c r="DR710" i="33476"/>
  <c r="DP710" i="33476"/>
  <c r="DI710" i="33476"/>
  <c r="DS710" i="33476"/>
  <c r="DF710" i="33476"/>
  <c r="DJ710" i="33476"/>
  <c r="DT710" i="33476"/>
  <c r="DK710" i="33476"/>
  <c r="DU710" i="33476"/>
  <c r="DL710" i="33476"/>
  <c r="DE710" i="33476"/>
  <c r="DO710" i="33476"/>
  <c r="DG670" i="33476"/>
  <c r="DQ670" i="33476"/>
  <c r="DH670" i="33476"/>
  <c r="DR670" i="33476"/>
  <c r="DP670" i="33476"/>
  <c r="DI670" i="33476"/>
  <c r="DS670" i="33476"/>
  <c r="DJ670" i="33476"/>
  <c r="DT670" i="33476"/>
  <c r="DK670" i="33476"/>
  <c r="DU670" i="33476"/>
  <c r="DF670" i="33476"/>
  <c r="DL670" i="33476"/>
  <c r="DE670" i="33476"/>
  <c r="DO670" i="33476"/>
  <c r="DG652" i="33476"/>
  <c r="DQ652" i="33476"/>
  <c r="DH652" i="33476"/>
  <c r="DR652" i="33476"/>
  <c r="DI652" i="33476"/>
  <c r="DS652" i="33476"/>
  <c r="DP652" i="33476"/>
  <c r="DJ652" i="33476"/>
  <c r="DT652" i="33476"/>
  <c r="DF652" i="33476"/>
  <c r="DK652" i="33476"/>
  <c r="DU652" i="33476"/>
  <c r="DL652" i="33476"/>
  <c r="DE652" i="33476"/>
  <c r="DO652" i="33476"/>
  <c r="DG564" i="33476"/>
  <c r="DQ564" i="33476"/>
  <c r="DH564" i="33476"/>
  <c r="DR564" i="33476"/>
  <c r="DI564" i="33476"/>
  <c r="DS564" i="33476"/>
  <c r="DJ564" i="33476"/>
  <c r="DT564" i="33476"/>
  <c r="DP564" i="33476"/>
  <c r="DK564" i="33476"/>
  <c r="DU564" i="33476"/>
  <c r="DL564" i="33476"/>
  <c r="DE564" i="33476"/>
  <c r="DO564" i="33476"/>
  <c r="DF564" i="33476"/>
  <c r="DG529" i="33476"/>
  <c r="DQ529" i="33476"/>
  <c r="DH529" i="33476"/>
  <c r="DR529" i="33476"/>
  <c r="DI529" i="33476"/>
  <c r="DS529" i="33476"/>
  <c r="DJ529" i="33476"/>
  <c r="DT529" i="33476"/>
  <c r="DF529" i="33476"/>
  <c r="DK529" i="33476"/>
  <c r="DU529" i="33476"/>
  <c r="DP529" i="33476"/>
  <c r="DL529" i="33476"/>
  <c r="DE529" i="33476"/>
  <c r="DO529" i="33476"/>
  <c r="DG513" i="33476"/>
  <c r="DQ513" i="33476"/>
  <c r="DH513" i="33476"/>
  <c r="DR513" i="33476"/>
  <c r="DI513" i="33476"/>
  <c r="DS513" i="33476"/>
  <c r="DP513" i="33476"/>
  <c r="DJ513" i="33476"/>
  <c r="DT513" i="33476"/>
  <c r="DF513" i="33476"/>
  <c r="DK513" i="33476"/>
  <c r="DU513" i="33476"/>
  <c r="DL513" i="33476"/>
  <c r="DE513" i="33476"/>
  <c r="DO513" i="33476"/>
  <c r="BG430" i="33476"/>
  <c r="DG430" i="33476"/>
  <c r="DQ430" i="33476"/>
  <c r="DF430" i="33476"/>
  <c r="DH430" i="33476"/>
  <c r="DR430" i="33476"/>
  <c r="DI430" i="33476"/>
  <c r="DS430" i="33476"/>
  <c r="DJ430" i="33476"/>
  <c r="DT430" i="33476"/>
  <c r="DK430" i="33476"/>
  <c r="DU430" i="33476"/>
  <c r="DL430" i="33476"/>
  <c r="DP430" i="33476"/>
  <c r="DE430" i="33476"/>
  <c r="DO430" i="33476"/>
  <c r="DG399" i="33476"/>
  <c r="DQ399" i="33476"/>
  <c r="DH399" i="33476"/>
  <c r="DR399" i="33476"/>
  <c r="DP399" i="33476"/>
  <c r="DI399" i="33476"/>
  <c r="DS399" i="33476"/>
  <c r="DJ399" i="33476"/>
  <c r="DT399" i="33476"/>
  <c r="DK399" i="33476"/>
  <c r="DU399" i="33476"/>
  <c r="DF399" i="33476"/>
  <c r="DL399" i="33476"/>
  <c r="DE399" i="33476"/>
  <c r="DO399" i="33476"/>
  <c r="DK269" i="33476"/>
  <c r="DU269" i="33476"/>
  <c r="DL269" i="33476"/>
  <c r="DE269" i="33476"/>
  <c r="DO269" i="33476"/>
  <c r="DF269" i="33476"/>
  <c r="DP269" i="33476"/>
  <c r="DG269" i="33476"/>
  <c r="DQ269" i="33476"/>
  <c r="DH269" i="33476"/>
  <c r="DR269" i="33476"/>
  <c r="DI269" i="33476"/>
  <c r="DJ269" i="33476"/>
  <c r="DS269" i="33476"/>
  <c r="DT269" i="33476"/>
  <c r="DK243" i="33476"/>
  <c r="DU243" i="33476"/>
  <c r="DL243" i="33476"/>
  <c r="DE243" i="33476"/>
  <c r="DO243" i="33476"/>
  <c r="DF243" i="33476"/>
  <c r="DP243" i="33476"/>
  <c r="DG243" i="33476"/>
  <c r="DQ243" i="33476"/>
  <c r="DH243" i="33476"/>
  <c r="DR243" i="33476"/>
  <c r="DI243" i="33476"/>
  <c r="DJ243" i="33476"/>
  <c r="DS243" i="33476"/>
  <c r="DT243" i="33476"/>
  <c r="DK217" i="33476"/>
  <c r="DU217" i="33476"/>
  <c r="DL217" i="33476"/>
  <c r="DE217" i="33476"/>
  <c r="DO217" i="33476"/>
  <c r="DF217" i="33476"/>
  <c r="DP217" i="33476"/>
  <c r="DG217" i="33476"/>
  <c r="DQ217" i="33476"/>
  <c r="DH217" i="33476"/>
  <c r="DR217" i="33476"/>
  <c r="DI217" i="33476"/>
  <c r="DJ217" i="33476"/>
  <c r="DS217" i="33476"/>
  <c r="DT217" i="33476"/>
  <c r="DK134" i="33476"/>
  <c r="DU134" i="33476"/>
  <c r="DL134" i="33476"/>
  <c r="DE134" i="33476"/>
  <c r="DO134" i="33476"/>
  <c r="DF134" i="33476"/>
  <c r="DP134" i="33476"/>
  <c r="DG134" i="33476"/>
  <c r="DQ134" i="33476"/>
  <c r="DH134" i="33476"/>
  <c r="DR134" i="33476"/>
  <c r="DI134" i="33476"/>
  <c r="DJ134" i="33476"/>
  <c r="DS134" i="33476"/>
  <c r="DT134" i="33476"/>
  <c r="DK122" i="33476"/>
  <c r="DU122" i="33476"/>
  <c r="DL122" i="33476"/>
  <c r="DE122" i="33476"/>
  <c r="DO122" i="33476"/>
  <c r="DF122" i="33476"/>
  <c r="DP122" i="33476"/>
  <c r="DG122" i="33476"/>
  <c r="DQ122" i="33476"/>
  <c r="DH122" i="33476"/>
  <c r="DR122" i="33476"/>
  <c r="DT122" i="33476"/>
  <c r="DI122" i="33476"/>
  <c r="DJ122" i="33476"/>
  <c r="DS122" i="33476"/>
  <c r="DK107" i="33476"/>
  <c r="DU107" i="33476"/>
  <c r="DL107" i="33476"/>
  <c r="DE107" i="33476"/>
  <c r="DO107" i="33476"/>
  <c r="DF107" i="33476"/>
  <c r="DP107" i="33476"/>
  <c r="DG107" i="33476"/>
  <c r="DQ107" i="33476"/>
  <c r="DH107" i="33476"/>
  <c r="DR107" i="33476"/>
  <c r="DI107" i="33476"/>
  <c r="DJ107" i="33476"/>
  <c r="DS107" i="33476"/>
  <c r="DT107" i="33476"/>
  <c r="DK78" i="33476"/>
  <c r="DU78" i="33476"/>
  <c r="DL78" i="33476"/>
  <c r="DE78" i="33476"/>
  <c r="DO78" i="33476"/>
  <c r="DF78" i="33476"/>
  <c r="DP78" i="33476"/>
  <c r="DG78" i="33476"/>
  <c r="DQ78" i="33476"/>
  <c r="DH78" i="33476"/>
  <c r="DR78" i="33476"/>
  <c r="DT78" i="33476"/>
  <c r="DI78" i="33476"/>
  <c r="DJ78" i="33476"/>
  <c r="DS78" i="33476"/>
  <c r="DI70" i="33476"/>
  <c r="DS70" i="33476"/>
  <c r="DJ70" i="33476"/>
  <c r="DT70" i="33476"/>
  <c r="DK70" i="33476"/>
  <c r="DU70" i="33476"/>
  <c r="DL70" i="33476"/>
  <c r="DO70" i="33476"/>
  <c r="DP70" i="33476"/>
  <c r="DR70" i="33476"/>
  <c r="DF70" i="33476"/>
  <c r="DH70" i="33476"/>
  <c r="DQ70" i="33476"/>
  <c r="AQ92" i="33476"/>
  <c r="AN269" i="33476"/>
  <c r="CR804" i="33476"/>
  <c r="AH804" i="33476"/>
  <c r="AP660" i="33476"/>
  <c r="DV660" i="33476"/>
  <c r="CL660" i="33476"/>
  <c r="AE660" i="33476"/>
  <c r="AY660" i="33476"/>
  <c r="AW660" i="33476"/>
  <c r="CL708" i="33476"/>
  <c r="DG708" i="33476"/>
  <c r="DQ708" i="33476"/>
  <c r="DH708" i="33476"/>
  <c r="DR708" i="33476"/>
  <c r="DI708" i="33476"/>
  <c r="DS708" i="33476"/>
  <c r="DJ708" i="33476"/>
  <c r="DT708" i="33476"/>
  <c r="DF708" i="33476"/>
  <c r="DK708" i="33476"/>
  <c r="DU708" i="33476"/>
  <c r="DL708" i="33476"/>
  <c r="DE708" i="33476"/>
  <c r="DO708" i="33476"/>
  <c r="DP708" i="33476"/>
  <c r="AZ666" i="33476"/>
  <c r="DG666" i="33476"/>
  <c r="DQ666" i="33476"/>
  <c r="DH666" i="33476"/>
  <c r="DR666" i="33476"/>
  <c r="DP666" i="33476"/>
  <c r="DI666" i="33476"/>
  <c r="DS666" i="33476"/>
  <c r="DJ666" i="33476"/>
  <c r="DT666" i="33476"/>
  <c r="DF666" i="33476"/>
  <c r="DK666" i="33476"/>
  <c r="DU666" i="33476"/>
  <c r="DL666" i="33476"/>
  <c r="DE666" i="33476"/>
  <c r="DO666" i="33476"/>
  <c r="AN521" i="33476"/>
  <c r="AS544" i="33476"/>
  <c r="AR517" i="33476"/>
  <c r="AR571" i="33476"/>
  <c r="AM544" i="33476"/>
  <c r="BB694" i="33476"/>
  <c r="AM694" i="33476"/>
  <c r="AS134" i="33476"/>
  <c r="AP243" i="33476"/>
  <c r="AM74" i="33476"/>
  <c r="AT138" i="33476"/>
  <c r="AQ111" i="33476"/>
  <c r="AQ243" i="33476"/>
  <c r="AP269" i="33476"/>
  <c r="AN513" i="33476"/>
  <c r="AO130" i="33476"/>
  <c r="AR70" i="33476"/>
  <c r="AT541" i="33476"/>
  <c r="AM504" i="33476"/>
  <c r="AS118" i="33476"/>
  <c r="AT504" i="33476"/>
  <c r="AN265" i="33476"/>
  <c r="AO70" i="33476"/>
  <c r="AP107" i="33476"/>
  <c r="AM111" i="33476"/>
  <c r="AM513" i="33476"/>
  <c r="AQ504" i="33476"/>
  <c r="AT272" i="33476"/>
  <c r="AT521" i="33476"/>
  <c r="AN235" i="33476"/>
  <c r="AM70" i="33476"/>
  <c r="AQ118" i="33476"/>
  <c r="AE544" i="33476"/>
  <c r="BS544" i="33476"/>
  <c r="BC544" i="33476"/>
  <c r="BT544" i="33476"/>
  <c r="DV544" i="33476"/>
  <c r="BI544" i="33476"/>
  <c r="DV70" i="33476"/>
  <c r="DV243" i="33476"/>
  <c r="DV111" i="33476"/>
  <c r="BJ504" i="33476"/>
  <c r="DG712" i="33476"/>
  <c r="DQ712" i="33476"/>
  <c r="DH712" i="33476"/>
  <c r="DR712" i="33476"/>
  <c r="DI712" i="33476"/>
  <c r="DS712" i="33476"/>
  <c r="DJ712" i="33476"/>
  <c r="DT712" i="33476"/>
  <c r="DK712" i="33476"/>
  <c r="DU712" i="33476"/>
  <c r="DP712" i="33476"/>
  <c r="DL712" i="33476"/>
  <c r="DE712" i="33476"/>
  <c r="DO712" i="33476"/>
  <c r="DF712" i="33476"/>
  <c r="BQ118" i="33476"/>
  <c r="CK272" i="33476"/>
  <c r="CN272" i="33476"/>
  <c r="DV269" i="33476"/>
  <c r="BH107" i="33476"/>
  <c r="BG504" i="33476"/>
  <c r="BI265" i="33476"/>
  <c r="BK557" i="33476"/>
  <c r="BH239" i="33476"/>
  <c r="BM239" i="33476"/>
  <c r="BN239" i="33476"/>
  <c r="BG239" i="33476"/>
  <c r="BI557" i="33476"/>
  <c r="BM571" i="33476"/>
  <c r="BN571" i="33476"/>
  <c r="AI571" i="33476"/>
  <c r="AX571" i="33476"/>
  <c r="AZ571" i="33476"/>
  <c r="CG243" i="33476"/>
  <c r="CB78" i="33476"/>
  <c r="CD118" i="33476"/>
  <c r="CB258" i="33476"/>
  <c r="CA213" i="33476"/>
  <c r="CC272" i="33476"/>
  <c r="CD243" i="33476"/>
  <c r="CC269" i="33476"/>
  <c r="CB107" i="33476"/>
  <c r="CC279" i="33476"/>
  <c r="CF265" i="33476"/>
  <c r="CE118" i="33476"/>
  <c r="CD258" i="33476"/>
  <c r="CA258" i="33476"/>
  <c r="CE142" i="33476"/>
  <c r="CF521" i="33476"/>
  <c r="CG521" i="33476"/>
  <c r="CD557" i="33476"/>
  <c r="CA549" i="33476"/>
  <c r="CE521" i="33476"/>
  <c r="CA846" i="33476"/>
  <c r="DG846" i="33476"/>
  <c r="DQ846" i="33476"/>
  <c r="DP846" i="33476"/>
  <c r="DH846" i="33476"/>
  <c r="DR846" i="33476"/>
  <c r="DI846" i="33476"/>
  <c r="DS846" i="33476"/>
  <c r="DJ846" i="33476"/>
  <c r="DT846" i="33476"/>
  <c r="DK846" i="33476"/>
  <c r="DU846" i="33476"/>
  <c r="DL846" i="33476"/>
  <c r="DE846" i="33476"/>
  <c r="DO846" i="33476"/>
  <c r="DF846" i="33476"/>
  <c r="CG78" i="33476"/>
  <c r="CM92" i="33476"/>
  <c r="AF92" i="33476"/>
  <c r="BD122" i="33476"/>
  <c r="BX130" i="33476"/>
  <c r="BN134" i="33476"/>
  <c r="AY142" i="33476"/>
  <c r="BL118" i="33476"/>
  <c r="CK130" i="33476"/>
  <c r="CN70" i="33476"/>
  <c r="BI107" i="33476"/>
  <c r="AW217" i="33476"/>
  <c r="BM81" i="33476"/>
  <c r="CP111" i="33476"/>
  <c r="BS111" i="33476"/>
  <c r="BU217" i="33476"/>
  <c r="BS217" i="33476"/>
  <c r="AF213" i="33476"/>
  <c r="CE213" i="33476"/>
  <c r="BV213" i="33476"/>
  <c r="CM213" i="33476"/>
  <c r="AE213" i="33476"/>
  <c r="CO243" i="33476"/>
  <c r="CM243" i="33476"/>
  <c r="AE243" i="33476"/>
  <c r="BA235" i="33476"/>
  <c r="AZ235" i="33476"/>
  <c r="BI235" i="33476"/>
  <c r="BB254" i="33476"/>
  <c r="BG254" i="33476"/>
  <c r="BM254" i="33476"/>
  <c r="BX235" i="33476"/>
  <c r="BQ254" i="33476"/>
  <c r="BR126" i="33476"/>
  <c r="BM126" i="33476"/>
  <c r="AX504" i="33476"/>
  <c r="BL279" i="33476"/>
  <c r="BS517" i="33476"/>
  <c r="AY521" i="33476"/>
  <c r="AW541" i="33476"/>
  <c r="BG557" i="33476"/>
  <c r="BQ564" i="33476"/>
  <c r="AF513" i="33476"/>
  <c r="CQ513" i="33476"/>
  <c r="AC513" i="33476"/>
  <c r="AX513" i="33476"/>
  <c r="BR541" i="33476"/>
  <c r="CM541" i="33476"/>
  <c r="AY541" i="33476"/>
  <c r="AD269" i="33476"/>
  <c r="AJ265" i="33476"/>
  <c r="AG81" i="33476"/>
  <c r="AG272" i="33476"/>
  <c r="AH92" i="33476"/>
  <c r="BX243" i="33476"/>
  <c r="BA557" i="33476"/>
  <c r="CE564" i="33476"/>
  <c r="CO529" i="33476"/>
  <c r="BQ529" i="33476"/>
  <c r="BL529" i="33476"/>
  <c r="CL549" i="33476"/>
  <c r="CM549" i="33476"/>
  <c r="CR549" i="33476"/>
  <c r="BB564" i="33476"/>
  <c r="BI564" i="33476"/>
  <c r="BJ564" i="33476"/>
  <c r="BL265" i="33476"/>
  <c r="BJ279" i="33476"/>
  <c r="CA269" i="33476"/>
  <c r="BV272" i="33476"/>
  <c r="BR243" i="33476"/>
  <c r="BW265" i="33476"/>
  <c r="BR258" i="33476"/>
  <c r="BU265" i="33476"/>
  <c r="CK217" i="33476"/>
  <c r="CQ272" i="33476"/>
  <c r="CM258" i="33476"/>
  <c r="CM265" i="33476"/>
  <c r="CK279" i="33476"/>
  <c r="CR183" i="33476"/>
  <c r="CR172" i="33476"/>
  <c r="CN163" i="33476"/>
  <c r="CR151" i="33476"/>
  <c r="CP425" i="33476"/>
  <c r="CL436" i="33476"/>
  <c r="CA458" i="33476"/>
  <c r="BD517" i="33476"/>
  <c r="CK557" i="33476"/>
  <c r="AZ682" i="33476"/>
  <c r="AY693" i="33476"/>
  <c r="BX709" i="33476"/>
  <c r="CN717" i="33476"/>
  <c r="CN746" i="33476"/>
  <c r="CN770" i="33476"/>
  <c r="CO823" i="33476"/>
  <c r="AC831" i="33476"/>
  <c r="AW850" i="33476"/>
  <c r="CK877" i="33476"/>
  <c r="CO899" i="33476"/>
  <c r="BA540" i="33476"/>
  <c r="BA564" i="33476"/>
  <c r="CO602" i="33476"/>
  <c r="CO640" i="33476"/>
  <c r="AZ850" i="33476"/>
  <c r="AZ517" i="33476"/>
  <c r="BT548" i="33476"/>
  <c r="BD552" i="33476"/>
  <c r="AX239" i="33476"/>
  <c r="AY239" i="33476"/>
  <c r="BC557" i="33476"/>
  <c r="BA704" i="33476"/>
  <c r="BA676" i="33476"/>
  <c r="BA663" i="33476"/>
  <c r="AW645" i="33476"/>
  <c r="AX690" i="33476"/>
  <c r="BB676" i="33476"/>
  <c r="BB663" i="33476"/>
  <c r="BB645" i="33476"/>
  <c r="AZ243" i="33476"/>
  <c r="BA520" i="33476"/>
  <c r="BC272" i="33476"/>
  <c r="BB258" i="33476"/>
  <c r="AX279" i="33476"/>
  <c r="BA133" i="33476"/>
  <c r="DG854" i="33476"/>
  <c r="DQ854" i="33476"/>
  <c r="DH854" i="33476"/>
  <c r="DR854" i="33476"/>
  <c r="DP854" i="33476"/>
  <c r="DI854" i="33476"/>
  <c r="DS854" i="33476"/>
  <c r="DJ854" i="33476"/>
  <c r="DT854" i="33476"/>
  <c r="DK854" i="33476"/>
  <c r="DU854" i="33476"/>
  <c r="DF854" i="33476"/>
  <c r="DL854" i="33476"/>
  <c r="DE854" i="33476"/>
  <c r="DO854" i="33476"/>
  <c r="DG839" i="33476"/>
  <c r="DQ839" i="33476"/>
  <c r="DP839" i="33476"/>
  <c r="DH839" i="33476"/>
  <c r="DR839" i="33476"/>
  <c r="DI839" i="33476"/>
  <c r="DS839" i="33476"/>
  <c r="DF839" i="33476"/>
  <c r="DJ839" i="33476"/>
  <c r="DT839" i="33476"/>
  <c r="DK839" i="33476"/>
  <c r="DU839" i="33476"/>
  <c r="DL839" i="33476"/>
  <c r="DE839" i="33476"/>
  <c r="DO839" i="33476"/>
  <c r="DG822" i="33476"/>
  <c r="DQ822" i="33476"/>
  <c r="DH822" i="33476"/>
  <c r="DR822" i="33476"/>
  <c r="DP822" i="33476"/>
  <c r="DI822" i="33476"/>
  <c r="DS822" i="33476"/>
  <c r="DJ822" i="33476"/>
  <c r="DT822" i="33476"/>
  <c r="DK822" i="33476"/>
  <c r="DU822" i="33476"/>
  <c r="DL822" i="33476"/>
  <c r="DE822" i="33476"/>
  <c r="DO822" i="33476"/>
  <c r="DF822" i="33476"/>
  <c r="DG818" i="33476"/>
  <c r="DQ818" i="33476"/>
  <c r="DH818" i="33476"/>
  <c r="DR818" i="33476"/>
  <c r="DF818" i="33476"/>
  <c r="DI818" i="33476"/>
  <c r="DS818" i="33476"/>
  <c r="DJ818" i="33476"/>
  <c r="DT818" i="33476"/>
  <c r="DK818" i="33476"/>
  <c r="DU818" i="33476"/>
  <c r="DL818" i="33476"/>
  <c r="DE818" i="33476"/>
  <c r="DO818" i="33476"/>
  <c r="DP818" i="33476"/>
  <c r="DG814" i="33476"/>
  <c r="DQ814" i="33476"/>
  <c r="DH814" i="33476"/>
  <c r="DR814" i="33476"/>
  <c r="DP814" i="33476"/>
  <c r="DI814" i="33476"/>
  <c r="DS814" i="33476"/>
  <c r="DJ814" i="33476"/>
  <c r="DT814" i="33476"/>
  <c r="DK814" i="33476"/>
  <c r="DU814" i="33476"/>
  <c r="DL814" i="33476"/>
  <c r="DF814" i="33476"/>
  <c r="DE814" i="33476"/>
  <c r="DO814" i="33476"/>
  <c r="DG810" i="33476"/>
  <c r="DQ810" i="33476"/>
  <c r="DF810" i="33476"/>
  <c r="DH810" i="33476"/>
  <c r="DR810" i="33476"/>
  <c r="DI810" i="33476"/>
  <c r="DS810" i="33476"/>
  <c r="DJ810" i="33476"/>
  <c r="DT810" i="33476"/>
  <c r="DP810" i="33476"/>
  <c r="DK810" i="33476"/>
  <c r="DU810" i="33476"/>
  <c r="DL810" i="33476"/>
  <c r="DE810" i="33476"/>
  <c r="DO810" i="33476"/>
  <c r="DG806" i="33476"/>
  <c r="DQ806" i="33476"/>
  <c r="DP806" i="33476"/>
  <c r="DH806" i="33476"/>
  <c r="DR806" i="33476"/>
  <c r="DI806" i="33476"/>
  <c r="DS806" i="33476"/>
  <c r="DF806" i="33476"/>
  <c r="DJ806" i="33476"/>
  <c r="DT806" i="33476"/>
  <c r="DK806" i="33476"/>
  <c r="DU806" i="33476"/>
  <c r="DL806" i="33476"/>
  <c r="DE806" i="33476"/>
  <c r="DO806" i="33476"/>
  <c r="DG713" i="33476"/>
  <c r="DQ713" i="33476"/>
  <c r="DH713" i="33476"/>
  <c r="DR713" i="33476"/>
  <c r="DF713" i="33476"/>
  <c r="DI713" i="33476"/>
  <c r="DS713" i="33476"/>
  <c r="DP713" i="33476"/>
  <c r="DJ713" i="33476"/>
  <c r="DT713" i="33476"/>
  <c r="DK713" i="33476"/>
  <c r="DU713" i="33476"/>
  <c r="DL713" i="33476"/>
  <c r="DE713" i="33476"/>
  <c r="DO713" i="33476"/>
  <c r="DG698" i="33476"/>
  <c r="DQ698" i="33476"/>
  <c r="DH698" i="33476"/>
  <c r="DR698" i="33476"/>
  <c r="DI698" i="33476"/>
  <c r="DS698" i="33476"/>
  <c r="DP698" i="33476"/>
  <c r="DJ698" i="33476"/>
  <c r="DT698" i="33476"/>
  <c r="DK698" i="33476"/>
  <c r="DU698" i="33476"/>
  <c r="DL698" i="33476"/>
  <c r="DE698" i="33476"/>
  <c r="DO698" i="33476"/>
  <c r="DF698" i="33476"/>
  <c r="DG677" i="33476"/>
  <c r="DQ677" i="33476"/>
  <c r="DP677" i="33476"/>
  <c r="DH677" i="33476"/>
  <c r="DR677" i="33476"/>
  <c r="DI677" i="33476"/>
  <c r="DS677" i="33476"/>
  <c r="DJ677" i="33476"/>
  <c r="DT677" i="33476"/>
  <c r="DK677" i="33476"/>
  <c r="DU677" i="33476"/>
  <c r="DL677" i="33476"/>
  <c r="DF677" i="33476"/>
  <c r="DE677" i="33476"/>
  <c r="DO677" i="33476"/>
  <c r="DG664" i="33476"/>
  <c r="DQ664" i="33476"/>
  <c r="DH664" i="33476"/>
  <c r="DR664" i="33476"/>
  <c r="DI664" i="33476"/>
  <c r="DS664" i="33476"/>
  <c r="DF664" i="33476"/>
  <c r="DJ664" i="33476"/>
  <c r="DT664" i="33476"/>
  <c r="DK664" i="33476"/>
  <c r="DU664" i="33476"/>
  <c r="DP664" i="33476"/>
  <c r="DL664" i="33476"/>
  <c r="DE664" i="33476"/>
  <c r="DO664" i="33476"/>
  <c r="DG642" i="33476"/>
  <c r="DQ642" i="33476"/>
  <c r="DP642" i="33476"/>
  <c r="DH642" i="33476"/>
  <c r="DR642" i="33476"/>
  <c r="DF642" i="33476"/>
  <c r="DI642" i="33476"/>
  <c r="DS642" i="33476"/>
  <c r="DJ642" i="33476"/>
  <c r="DT642" i="33476"/>
  <c r="DK642" i="33476"/>
  <c r="DU642" i="33476"/>
  <c r="DL642" i="33476"/>
  <c r="DE642" i="33476"/>
  <c r="DO642" i="33476"/>
  <c r="CH559" i="33476"/>
  <c r="DG559" i="33476"/>
  <c r="DQ559" i="33476"/>
  <c r="DH559" i="33476"/>
  <c r="DR559" i="33476"/>
  <c r="DI559" i="33476"/>
  <c r="DS559" i="33476"/>
  <c r="DP559" i="33476"/>
  <c r="DJ559" i="33476"/>
  <c r="DT559" i="33476"/>
  <c r="DK559" i="33476"/>
  <c r="DU559" i="33476"/>
  <c r="DL559" i="33476"/>
  <c r="DF559" i="33476"/>
  <c r="DE559" i="33476"/>
  <c r="DO559" i="33476"/>
  <c r="AE531" i="33476"/>
  <c r="DG531" i="33476"/>
  <c r="DQ531" i="33476"/>
  <c r="DF531" i="33476"/>
  <c r="DH531" i="33476"/>
  <c r="DR531" i="33476"/>
  <c r="DI531" i="33476"/>
  <c r="DS531" i="33476"/>
  <c r="DP531" i="33476"/>
  <c r="DJ531" i="33476"/>
  <c r="DT531" i="33476"/>
  <c r="DK531" i="33476"/>
  <c r="DU531" i="33476"/>
  <c r="DL531" i="33476"/>
  <c r="DE531" i="33476"/>
  <c r="DO531" i="33476"/>
  <c r="BB516" i="33476"/>
  <c r="DG516" i="33476"/>
  <c r="DQ516" i="33476"/>
  <c r="DH516" i="33476"/>
  <c r="DR516" i="33476"/>
  <c r="DI516" i="33476"/>
  <c r="DS516" i="33476"/>
  <c r="DP516" i="33476"/>
  <c r="DJ516" i="33476"/>
  <c r="DT516" i="33476"/>
  <c r="DK516" i="33476"/>
  <c r="DU516" i="33476"/>
  <c r="DL516" i="33476"/>
  <c r="DE516" i="33476"/>
  <c r="DO516" i="33476"/>
  <c r="DF516" i="33476"/>
  <c r="DG511" i="33476"/>
  <c r="DQ511" i="33476"/>
  <c r="DH511" i="33476"/>
  <c r="DR511" i="33476"/>
  <c r="DP511" i="33476"/>
  <c r="DI511" i="33476"/>
  <c r="DS511" i="33476"/>
  <c r="DJ511" i="33476"/>
  <c r="DT511" i="33476"/>
  <c r="DK511" i="33476"/>
  <c r="DU511" i="33476"/>
  <c r="DL511" i="33476"/>
  <c r="DE511" i="33476"/>
  <c r="DO511" i="33476"/>
  <c r="DF511" i="33476"/>
  <c r="BM499" i="33476"/>
  <c r="DG499" i="33476"/>
  <c r="DQ499" i="33476"/>
  <c r="DH499" i="33476"/>
  <c r="DR499" i="33476"/>
  <c r="DI499" i="33476"/>
  <c r="DS499" i="33476"/>
  <c r="DP499" i="33476"/>
  <c r="DJ499" i="33476"/>
  <c r="DT499" i="33476"/>
  <c r="DK499" i="33476"/>
  <c r="DU499" i="33476"/>
  <c r="DL499" i="33476"/>
  <c r="DE499" i="33476"/>
  <c r="DO499" i="33476"/>
  <c r="DF499" i="33476"/>
  <c r="DG425" i="33476"/>
  <c r="DQ425" i="33476"/>
  <c r="DH425" i="33476"/>
  <c r="DR425" i="33476"/>
  <c r="DF425" i="33476"/>
  <c r="DI425" i="33476"/>
  <c r="DS425" i="33476"/>
  <c r="DJ425" i="33476"/>
  <c r="DT425" i="33476"/>
  <c r="DK425" i="33476"/>
  <c r="DU425" i="33476"/>
  <c r="DL425" i="33476"/>
  <c r="DP425" i="33476"/>
  <c r="DE425" i="33476"/>
  <c r="DO425" i="33476"/>
  <c r="DG421" i="33476"/>
  <c r="DQ421" i="33476"/>
  <c r="DP421" i="33476"/>
  <c r="DH421" i="33476"/>
  <c r="DR421" i="33476"/>
  <c r="DF421" i="33476"/>
  <c r="DI421" i="33476"/>
  <c r="DS421" i="33476"/>
  <c r="DJ421" i="33476"/>
  <c r="DT421" i="33476"/>
  <c r="DK421" i="33476"/>
  <c r="DU421" i="33476"/>
  <c r="DL421" i="33476"/>
  <c r="DE421" i="33476"/>
  <c r="DO421" i="33476"/>
  <c r="DG413" i="33476"/>
  <c r="DQ413" i="33476"/>
  <c r="DH413" i="33476"/>
  <c r="DR413" i="33476"/>
  <c r="DI413" i="33476"/>
  <c r="DS413" i="33476"/>
  <c r="DF413" i="33476"/>
  <c r="DJ413" i="33476"/>
  <c r="DT413" i="33476"/>
  <c r="DP413" i="33476"/>
  <c r="DK413" i="33476"/>
  <c r="DU413" i="33476"/>
  <c r="DL413" i="33476"/>
  <c r="DE413" i="33476"/>
  <c r="DO413" i="33476"/>
  <c r="DG409" i="33476"/>
  <c r="DQ409" i="33476"/>
  <c r="DP409" i="33476"/>
  <c r="DH409" i="33476"/>
  <c r="DR409" i="33476"/>
  <c r="DI409" i="33476"/>
  <c r="DS409" i="33476"/>
  <c r="DF409" i="33476"/>
  <c r="DJ409" i="33476"/>
  <c r="DT409" i="33476"/>
  <c r="DK409" i="33476"/>
  <c r="DU409" i="33476"/>
  <c r="DL409" i="33476"/>
  <c r="DE409" i="33476"/>
  <c r="DO409" i="33476"/>
  <c r="DG405" i="33476"/>
  <c r="DQ405" i="33476"/>
  <c r="DH405" i="33476"/>
  <c r="DR405" i="33476"/>
  <c r="DI405" i="33476"/>
  <c r="DS405" i="33476"/>
  <c r="DJ405" i="33476"/>
  <c r="DT405" i="33476"/>
  <c r="DK405" i="33476"/>
  <c r="DU405" i="33476"/>
  <c r="DP405" i="33476"/>
  <c r="DL405" i="33476"/>
  <c r="DE405" i="33476"/>
  <c r="DO405" i="33476"/>
  <c r="DF405" i="33476"/>
  <c r="DG393" i="33476"/>
  <c r="DQ393" i="33476"/>
  <c r="DH393" i="33476"/>
  <c r="DR393" i="33476"/>
  <c r="DI393" i="33476"/>
  <c r="DS393" i="33476"/>
  <c r="DJ393" i="33476"/>
  <c r="DT393" i="33476"/>
  <c r="DK393" i="33476"/>
  <c r="DU393" i="33476"/>
  <c r="DL393" i="33476"/>
  <c r="DF393" i="33476"/>
  <c r="DE393" i="33476"/>
  <c r="DO393" i="33476"/>
  <c r="DP393" i="33476"/>
  <c r="DG386" i="33476"/>
  <c r="DQ386" i="33476"/>
  <c r="DH386" i="33476"/>
  <c r="DR386" i="33476"/>
  <c r="DP386" i="33476"/>
  <c r="DI386" i="33476"/>
  <c r="DS386" i="33476"/>
  <c r="DJ386" i="33476"/>
  <c r="DT386" i="33476"/>
  <c r="DK386" i="33476"/>
  <c r="DU386" i="33476"/>
  <c r="DL386" i="33476"/>
  <c r="DE386" i="33476"/>
  <c r="DO386" i="33476"/>
  <c r="DF386" i="33476"/>
  <c r="DG382" i="33476"/>
  <c r="DQ382" i="33476"/>
  <c r="DH382" i="33476"/>
  <c r="DR382" i="33476"/>
  <c r="DI382" i="33476"/>
  <c r="DS382" i="33476"/>
  <c r="DJ382" i="33476"/>
  <c r="DT382" i="33476"/>
  <c r="DK382" i="33476"/>
  <c r="DU382" i="33476"/>
  <c r="DP382" i="33476"/>
  <c r="DL382" i="33476"/>
  <c r="DE382" i="33476"/>
  <c r="DO382" i="33476"/>
  <c r="DF382" i="33476"/>
  <c r="DG378" i="33476"/>
  <c r="DQ378" i="33476"/>
  <c r="DP378" i="33476"/>
  <c r="DH378" i="33476"/>
  <c r="DR378" i="33476"/>
  <c r="DI378" i="33476"/>
  <c r="DS378" i="33476"/>
  <c r="DJ378" i="33476"/>
  <c r="DT378" i="33476"/>
  <c r="DK378" i="33476"/>
  <c r="DU378" i="33476"/>
  <c r="DL378" i="33476"/>
  <c r="DE378" i="33476"/>
  <c r="DO378" i="33476"/>
  <c r="DF378" i="33476"/>
  <c r="DG371" i="33476"/>
  <c r="DQ371" i="33476"/>
  <c r="DH371" i="33476"/>
  <c r="DR371" i="33476"/>
  <c r="DI371" i="33476"/>
  <c r="DS371" i="33476"/>
  <c r="DJ371" i="33476"/>
  <c r="DT371" i="33476"/>
  <c r="DK371" i="33476"/>
  <c r="DU371" i="33476"/>
  <c r="DF371" i="33476"/>
  <c r="DL371" i="33476"/>
  <c r="DE371" i="33476"/>
  <c r="DO371" i="33476"/>
  <c r="DP371" i="33476"/>
  <c r="DG363" i="33476"/>
  <c r="DQ363" i="33476"/>
  <c r="DH363" i="33476"/>
  <c r="DR363" i="33476"/>
  <c r="DI363" i="33476"/>
  <c r="DS363" i="33476"/>
  <c r="DJ363" i="33476"/>
  <c r="DT363" i="33476"/>
  <c r="DF363" i="33476"/>
  <c r="DK363" i="33476"/>
  <c r="DU363" i="33476"/>
  <c r="DL363" i="33476"/>
  <c r="DE363" i="33476"/>
  <c r="DO363" i="33476"/>
  <c r="DP363" i="33476"/>
  <c r="DG359" i="33476"/>
  <c r="DQ359" i="33476"/>
  <c r="DH359" i="33476"/>
  <c r="DR359" i="33476"/>
  <c r="DF359" i="33476"/>
  <c r="DI359" i="33476"/>
  <c r="DS359" i="33476"/>
  <c r="DJ359" i="33476"/>
  <c r="DT359" i="33476"/>
  <c r="DK359" i="33476"/>
  <c r="DU359" i="33476"/>
  <c r="DP359" i="33476"/>
  <c r="DL359" i="33476"/>
  <c r="DE359" i="33476"/>
  <c r="DO359" i="33476"/>
  <c r="CR278" i="33476"/>
  <c r="DK278" i="33476"/>
  <c r="DU278" i="33476"/>
  <c r="DL278" i="33476"/>
  <c r="DE278" i="33476"/>
  <c r="DO278" i="33476"/>
  <c r="DF278" i="33476"/>
  <c r="DP278" i="33476"/>
  <c r="DG278" i="33476"/>
  <c r="DQ278" i="33476"/>
  <c r="DH278" i="33476"/>
  <c r="DR278" i="33476"/>
  <c r="DS278" i="33476"/>
  <c r="DT278" i="33476"/>
  <c r="DI278" i="33476"/>
  <c r="DJ278" i="33476"/>
  <c r="BR274" i="33476"/>
  <c r="DK274" i="33476"/>
  <c r="DU274" i="33476"/>
  <c r="DL274" i="33476"/>
  <c r="DE274" i="33476"/>
  <c r="DO274" i="33476"/>
  <c r="DF274" i="33476"/>
  <c r="DP274" i="33476"/>
  <c r="DG274" i="33476"/>
  <c r="DQ274" i="33476"/>
  <c r="DH274" i="33476"/>
  <c r="DR274" i="33476"/>
  <c r="DS274" i="33476"/>
  <c r="DT274" i="33476"/>
  <c r="DJ274" i="33476"/>
  <c r="DI274" i="33476"/>
  <c r="AW271" i="33476"/>
  <c r="DK271" i="33476"/>
  <c r="DU271" i="33476"/>
  <c r="DL271" i="33476"/>
  <c r="DE271" i="33476"/>
  <c r="DO271" i="33476"/>
  <c r="DF271" i="33476"/>
  <c r="DP271" i="33476"/>
  <c r="DG271" i="33476"/>
  <c r="DQ271" i="33476"/>
  <c r="DH271" i="33476"/>
  <c r="DR271" i="33476"/>
  <c r="DI271" i="33476"/>
  <c r="DJ271" i="33476"/>
  <c r="DS271" i="33476"/>
  <c r="DT271" i="33476"/>
  <c r="CK260" i="33476"/>
  <c r="DK260" i="33476"/>
  <c r="DU260" i="33476"/>
  <c r="DL260" i="33476"/>
  <c r="DE260" i="33476"/>
  <c r="DO260" i="33476"/>
  <c r="DF260" i="33476"/>
  <c r="DP260" i="33476"/>
  <c r="DG260" i="33476"/>
  <c r="DQ260" i="33476"/>
  <c r="DH260" i="33476"/>
  <c r="DR260" i="33476"/>
  <c r="DS260" i="33476"/>
  <c r="DT260" i="33476"/>
  <c r="DJ260" i="33476"/>
  <c r="DI260" i="33476"/>
  <c r="BK249" i="33476"/>
  <c r="DK249" i="33476"/>
  <c r="DU249" i="33476"/>
  <c r="DL249" i="33476"/>
  <c r="DE249" i="33476"/>
  <c r="DO249" i="33476"/>
  <c r="DF249" i="33476"/>
  <c r="DP249" i="33476"/>
  <c r="DG249" i="33476"/>
  <c r="DQ249" i="33476"/>
  <c r="DH249" i="33476"/>
  <c r="DR249" i="33476"/>
  <c r="DI249" i="33476"/>
  <c r="DJ249" i="33476"/>
  <c r="DS249" i="33476"/>
  <c r="DT249" i="33476"/>
  <c r="AD238" i="33476"/>
  <c r="DK238" i="33476"/>
  <c r="DU238" i="33476"/>
  <c r="DL238" i="33476"/>
  <c r="DE238" i="33476"/>
  <c r="DO238" i="33476"/>
  <c r="DF238" i="33476"/>
  <c r="DP238" i="33476"/>
  <c r="DG238" i="33476"/>
  <c r="DQ238" i="33476"/>
  <c r="DH238" i="33476"/>
  <c r="DR238" i="33476"/>
  <c r="DS238" i="33476"/>
  <c r="DT238" i="33476"/>
  <c r="DJ238" i="33476"/>
  <c r="DI238" i="33476"/>
  <c r="BA230" i="33476"/>
  <c r="DK230" i="33476"/>
  <c r="DU230" i="33476"/>
  <c r="DL230" i="33476"/>
  <c r="DE230" i="33476"/>
  <c r="DO230" i="33476"/>
  <c r="DF230" i="33476"/>
  <c r="DP230" i="33476"/>
  <c r="DG230" i="33476"/>
  <c r="DQ230" i="33476"/>
  <c r="DH230" i="33476"/>
  <c r="DR230" i="33476"/>
  <c r="DS230" i="33476"/>
  <c r="DT230" i="33476"/>
  <c r="DI230" i="33476"/>
  <c r="DJ230" i="33476"/>
  <c r="BV226" i="33476"/>
  <c r="DK226" i="33476"/>
  <c r="DU226" i="33476"/>
  <c r="DL226" i="33476"/>
  <c r="DE226" i="33476"/>
  <c r="DO226" i="33476"/>
  <c r="DF226" i="33476"/>
  <c r="DP226" i="33476"/>
  <c r="DG226" i="33476"/>
  <c r="DQ226" i="33476"/>
  <c r="DH226" i="33476"/>
  <c r="DR226" i="33476"/>
  <c r="DS226" i="33476"/>
  <c r="DT226" i="33476"/>
  <c r="DJ226" i="33476"/>
  <c r="DI226" i="33476"/>
  <c r="CK219" i="33476"/>
  <c r="DK219" i="33476"/>
  <c r="DU219" i="33476"/>
  <c r="DL219" i="33476"/>
  <c r="DE219" i="33476"/>
  <c r="DO219" i="33476"/>
  <c r="DF219" i="33476"/>
  <c r="DP219" i="33476"/>
  <c r="DG219" i="33476"/>
  <c r="DQ219" i="33476"/>
  <c r="DH219" i="33476"/>
  <c r="DR219" i="33476"/>
  <c r="DI219" i="33476"/>
  <c r="DJ219" i="33476"/>
  <c r="DS219" i="33476"/>
  <c r="DT219" i="33476"/>
  <c r="DK113" i="33476"/>
  <c r="DU113" i="33476"/>
  <c r="DL113" i="33476"/>
  <c r="DE113" i="33476"/>
  <c r="DO113" i="33476"/>
  <c r="DF113" i="33476"/>
  <c r="DP113" i="33476"/>
  <c r="DG113" i="33476"/>
  <c r="DQ113" i="33476"/>
  <c r="DH113" i="33476"/>
  <c r="DR113" i="33476"/>
  <c r="DI113" i="33476"/>
  <c r="DJ113" i="33476"/>
  <c r="DS113" i="33476"/>
  <c r="DT113" i="33476"/>
  <c r="DK102" i="33476"/>
  <c r="DU102" i="33476"/>
  <c r="DL102" i="33476"/>
  <c r="DE102" i="33476"/>
  <c r="DO102" i="33476"/>
  <c r="DF102" i="33476"/>
  <c r="DP102" i="33476"/>
  <c r="DG102" i="33476"/>
  <c r="DQ102" i="33476"/>
  <c r="DH102" i="33476"/>
  <c r="DR102" i="33476"/>
  <c r="DI102" i="33476"/>
  <c r="DT102" i="33476"/>
  <c r="DJ102" i="33476"/>
  <c r="DS102" i="33476"/>
  <c r="DK98" i="33476"/>
  <c r="DU98" i="33476"/>
  <c r="DL98" i="33476"/>
  <c r="DE98" i="33476"/>
  <c r="DO98" i="33476"/>
  <c r="DF98" i="33476"/>
  <c r="DP98" i="33476"/>
  <c r="DG98" i="33476"/>
  <c r="DQ98" i="33476"/>
  <c r="DH98" i="33476"/>
  <c r="DR98" i="33476"/>
  <c r="DT98" i="33476"/>
  <c r="DI98" i="33476"/>
  <c r="DJ98" i="33476"/>
  <c r="DS98" i="33476"/>
  <c r="DK87" i="33476"/>
  <c r="DU87" i="33476"/>
  <c r="DL87" i="33476"/>
  <c r="DE87" i="33476"/>
  <c r="DO87" i="33476"/>
  <c r="DF87" i="33476"/>
  <c r="DP87" i="33476"/>
  <c r="DG87" i="33476"/>
  <c r="DQ87" i="33476"/>
  <c r="DH87" i="33476"/>
  <c r="DR87" i="33476"/>
  <c r="DI87" i="33476"/>
  <c r="DJ87" i="33476"/>
  <c r="DS87" i="33476"/>
  <c r="DT87" i="33476"/>
  <c r="DK83" i="33476"/>
  <c r="DU83" i="33476"/>
  <c r="DL83" i="33476"/>
  <c r="DE83" i="33476"/>
  <c r="DO83" i="33476"/>
  <c r="DF83" i="33476"/>
  <c r="DP83" i="33476"/>
  <c r="DG83" i="33476"/>
  <c r="DQ83" i="33476"/>
  <c r="DH83" i="33476"/>
  <c r="DR83" i="33476"/>
  <c r="DI83" i="33476"/>
  <c r="DJ83" i="33476"/>
  <c r="DS83" i="33476"/>
  <c r="DT83" i="33476"/>
  <c r="DK80" i="33476"/>
  <c r="DU80" i="33476"/>
  <c r="DL80" i="33476"/>
  <c r="DE80" i="33476"/>
  <c r="DO80" i="33476"/>
  <c r="DF80" i="33476"/>
  <c r="DP80" i="33476"/>
  <c r="DG80" i="33476"/>
  <c r="DQ80" i="33476"/>
  <c r="DH80" i="33476"/>
  <c r="DR80" i="33476"/>
  <c r="DI80" i="33476"/>
  <c r="DJ80" i="33476"/>
  <c r="DS80" i="33476"/>
  <c r="DT80" i="33476"/>
  <c r="DG844" i="33476"/>
  <c r="DQ844" i="33476"/>
  <c r="DH844" i="33476"/>
  <c r="DR844" i="33476"/>
  <c r="DP844" i="33476"/>
  <c r="DI844" i="33476"/>
  <c r="DS844" i="33476"/>
  <c r="DJ844" i="33476"/>
  <c r="DT844" i="33476"/>
  <c r="DF844" i="33476"/>
  <c r="DK844" i="33476"/>
  <c r="DU844" i="33476"/>
  <c r="DL844" i="33476"/>
  <c r="DE844" i="33476"/>
  <c r="DO844" i="33476"/>
  <c r="AO794" i="33476"/>
  <c r="DG794" i="33476"/>
  <c r="DQ794" i="33476"/>
  <c r="DH794" i="33476"/>
  <c r="DR794" i="33476"/>
  <c r="DF794" i="33476"/>
  <c r="DI794" i="33476"/>
  <c r="DS794" i="33476"/>
  <c r="DJ794" i="33476"/>
  <c r="DT794" i="33476"/>
  <c r="DP794" i="33476"/>
  <c r="DK794" i="33476"/>
  <c r="DU794" i="33476"/>
  <c r="DL794" i="33476"/>
  <c r="DE794" i="33476"/>
  <c r="DO794" i="33476"/>
  <c r="CK691" i="33476"/>
  <c r="DG691" i="33476"/>
  <c r="DQ691" i="33476"/>
  <c r="DH691" i="33476"/>
  <c r="DR691" i="33476"/>
  <c r="DI691" i="33476"/>
  <c r="DS691" i="33476"/>
  <c r="DJ691" i="33476"/>
  <c r="DT691" i="33476"/>
  <c r="DK691" i="33476"/>
  <c r="DU691" i="33476"/>
  <c r="DF691" i="33476"/>
  <c r="DL691" i="33476"/>
  <c r="DE691" i="33476"/>
  <c r="DO691" i="33476"/>
  <c r="DP691" i="33476"/>
  <c r="AC656" i="33476"/>
  <c r="DG656" i="33476"/>
  <c r="DQ656" i="33476"/>
  <c r="DH656" i="33476"/>
  <c r="DR656" i="33476"/>
  <c r="DP656" i="33476"/>
  <c r="DI656" i="33476"/>
  <c r="DS656" i="33476"/>
  <c r="DJ656" i="33476"/>
  <c r="DT656" i="33476"/>
  <c r="DF656" i="33476"/>
  <c r="DK656" i="33476"/>
  <c r="DU656" i="33476"/>
  <c r="DL656" i="33476"/>
  <c r="DE656" i="33476"/>
  <c r="DO656" i="33476"/>
  <c r="DG541" i="33476"/>
  <c r="DQ541" i="33476"/>
  <c r="DH541" i="33476"/>
  <c r="DR541" i="33476"/>
  <c r="DI541" i="33476"/>
  <c r="DS541" i="33476"/>
  <c r="DJ541" i="33476"/>
  <c r="DT541" i="33476"/>
  <c r="DP541" i="33476"/>
  <c r="DK541" i="33476"/>
  <c r="DU541" i="33476"/>
  <c r="DL541" i="33476"/>
  <c r="DE541" i="33476"/>
  <c r="DO541" i="33476"/>
  <c r="DF541" i="33476"/>
  <c r="DG521" i="33476"/>
  <c r="DQ521" i="33476"/>
  <c r="DH521" i="33476"/>
  <c r="DR521" i="33476"/>
  <c r="DI521" i="33476"/>
  <c r="DS521" i="33476"/>
  <c r="DJ521" i="33476"/>
  <c r="DT521" i="33476"/>
  <c r="DK521" i="33476"/>
  <c r="DU521" i="33476"/>
  <c r="DF521" i="33476"/>
  <c r="DL521" i="33476"/>
  <c r="DE521" i="33476"/>
  <c r="DO521" i="33476"/>
  <c r="DP521" i="33476"/>
  <c r="AR403" i="33476"/>
  <c r="DG403" i="33476"/>
  <c r="DQ403" i="33476"/>
  <c r="DP403" i="33476"/>
  <c r="DH403" i="33476"/>
  <c r="DR403" i="33476"/>
  <c r="DI403" i="33476"/>
  <c r="DS403" i="33476"/>
  <c r="DJ403" i="33476"/>
  <c r="DT403" i="33476"/>
  <c r="DK403" i="33476"/>
  <c r="DU403" i="33476"/>
  <c r="DL403" i="33476"/>
  <c r="DF403" i="33476"/>
  <c r="DE403" i="33476"/>
  <c r="DO403" i="33476"/>
  <c r="DK279" i="33476"/>
  <c r="DU279" i="33476"/>
  <c r="DL279" i="33476"/>
  <c r="DE279" i="33476"/>
  <c r="DO279" i="33476"/>
  <c r="DF279" i="33476"/>
  <c r="DP279" i="33476"/>
  <c r="DG279" i="33476"/>
  <c r="DQ279" i="33476"/>
  <c r="DH279" i="33476"/>
  <c r="DR279" i="33476"/>
  <c r="DI279" i="33476"/>
  <c r="DJ279" i="33476"/>
  <c r="DS279" i="33476"/>
  <c r="DT279" i="33476"/>
  <c r="DK254" i="33476"/>
  <c r="DU254" i="33476"/>
  <c r="DL254" i="33476"/>
  <c r="DE254" i="33476"/>
  <c r="DO254" i="33476"/>
  <c r="DF254" i="33476"/>
  <c r="DP254" i="33476"/>
  <c r="DG254" i="33476"/>
  <c r="DQ254" i="33476"/>
  <c r="DH254" i="33476"/>
  <c r="DR254" i="33476"/>
  <c r="DS254" i="33476"/>
  <c r="DT254" i="33476"/>
  <c r="DJ254" i="33476"/>
  <c r="DI254" i="33476"/>
  <c r="DK235" i="33476"/>
  <c r="DU235" i="33476"/>
  <c r="DL235" i="33476"/>
  <c r="DE235" i="33476"/>
  <c r="DO235" i="33476"/>
  <c r="DF235" i="33476"/>
  <c r="DP235" i="33476"/>
  <c r="DG235" i="33476"/>
  <c r="DQ235" i="33476"/>
  <c r="DH235" i="33476"/>
  <c r="DR235" i="33476"/>
  <c r="DI235" i="33476"/>
  <c r="DJ235" i="33476"/>
  <c r="DS235" i="33476"/>
  <c r="DT235" i="33476"/>
  <c r="DK138" i="33476"/>
  <c r="DU138" i="33476"/>
  <c r="DL138" i="33476"/>
  <c r="DE138" i="33476"/>
  <c r="DO138" i="33476"/>
  <c r="DF138" i="33476"/>
  <c r="DP138" i="33476"/>
  <c r="DG138" i="33476"/>
  <c r="DQ138" i="33476"/>
  <c r="DH138" i="33476"/>
  <c r="DR138" i="33476"/>
  <c r="DT138" i="33476"/>
  <c r="DI138" i="33476"/>
  <c r="DJ138" i="33476"/>
  <c r="DS138" i="33476"/>
  <c r="DK118" i="33476"/>
  <c r="DU118" i="33476"/>
  <c r="DL118" i="33476"/>
  <c r="DE118" i="33476"/>
  <c r="DO118" i="33476"/>
  <c r="DF118" i="33476"/>
  <c r="DP118" i="33476"/>
  <c r="DG118" i="33476"/>
  <c r="DQ118" i="33476"/>
  <c r="DH118" i="33476"/>
  <c r="DR118" i="33476"/>
  <c r="DI118" i="33476"/>
  <c r="DJ118" i="33476"/>
  <c r="DT118" i="33476"/>
  <c r="DS118" i="33476"/>
  <c r="DK74" i="33476"/>
  <c r="DU74" i="33476"/>
  <c r="DL74" i="33476"/>
  <c r="DE74" i="33476"/>
  <c r="DO74" i="33476"/>
  <c r="DF74" i="33476"/>
  <c r="DP74" i="33476"/>
  <c r="DG74" i="33476"/>
  <c r="DQ74" i="33476"/>
  <c r="DH74" i="33476"/>
  <c r="DR74" i="33476"/>
  <c r="DT74" i="33476"/>
  <c r="DI74" i="33476"/>
  <c r="DJ74" i="33476"/>
  <c r="DS74" i="33476"/>
  <c r="CG804" i="33476"/>
  <c r="DG660" i="33476"/>
  <c r="DQ660" i="33476"/>
  <c r="DH660" i="33476"/>
  <c r="DR660" i="33476"/>
  <c r="DF660" i="33476"/>
  <c r="DI660" i="33476"/>
  <c r="DS660" i="33476"/>
  <c r="DP660" i="33476"/>
  <c r="DJ660" i="33476"/>
  <c r="DT660" i="33476"/>
  <c r="DK660" i="33476"/>
  <c r="DU660" i="33476"/>
  <c r="DL660" i="33476"/>
  <c r="DE660" i="33476"/>
  <c r="DO660" i="33476"/>
  <c r="AO557" i="33476"/>
  <c r="CL694" i="33476"/>
  <c r="AH694" i="33476"/>
  <c r="BL694" i="33476"/>
  <c r="AT279" i="33476"/>
  <c r="AM142" i="33476"/>
  <c r="AP81" i="33476"/>
  <c r="AS78" i="33476"/>
  <c r="AT130" i="33476"/>
  <c r="AO92" i="33476"/>
  <c r="AO142" i="33476"/>
  <c r="AT549" i="33476"/>
  <c r="AN517" i="33476"/>
  <c r="AT243" i="33476"/>
  <c r="AS126" i="33476"/>
  <c r="AR258" i="33476"/>
  <c r="AP804" i="33476"/>
  <c r="AY804" i="33476"/>
  <c r="AM660" i="33476"/>
  <c r="BN660" i="33476"/>
  <c r="BQ660" i="33476"/>
  <c r="BW660" i="33476"/>
  <c r="BJ660" i="33476"/>
  <c r="AG660" i="33476"/>
  <c r="BU660" i="33476"/>
  <c r="DG702" i="33476"/>
  <c r="DQ702" i="33476"/>
  <c r="DF702" i="33476"/>
  <c r="DH702" i="33476"/>
  <c r="DR702" i="33476"/>
  <c r="DI702" i="33476"/>
  <c r="DS702" i="33476"/>
  <c r="DJ702" i="33476"/>
  <c r="DT702" i="33476"/>
  <c r="DP702" i="33476"/>
  <c r="DK702" i="33476"/>
  <c r="DU702" i="33476"/>
  <c r="DL702" i="33476"/>
  <c r="DE702" i="33476"/>
  <c r="DO702" i="33476"/>
  <c r="DG692" i="33476"/>
  <c r="DQ692" i="33476"/>
  <c r="DH692" i="33476"/>
  <c r="DR692" i="33476"/>
  <c r="DI692" i="33476"/>
  <c r="DS692" i="33476"/>
  <c r="DF692" i="33476"/>
  <c r="DJ692" i="33476"/>
  <c r="DT692" i="33476"/>
  <c r="DP692" i="33476"/>
  <c r="DK692" i="33476"/>
  <c r="DU692" i="33476"/>
  <c r="DL692" i="33476"/>
  <c r="DE692" i="33476"/>
  <c r="DO692" i="33476"/>
  <c r="AQ557" i="33476"/>
  <c r="AN544" i="33476"/>
  <c r="AR239" i="33476"/>
  <c r="AQ549" i="33476"/>
  <c r="AR544" i="33476"/>
  <c r="BS694" i="33476"/>
  <c r="AX694" i="33476"/>
  <c r="AS138" i="33476"/>
  <c r="AP111" i="33476"/>
  <c r="AT92" i="33476"/>
  <c r="AT142" i="33476"/>
  <c r="AN118" i="33476"/>
  <c r="AM81" i="33476"/>
  <c r="AN541" i="33476"/>
  <c r="AP130" i="33476"/>
  <c r="AM107" i="33476"/>
  <c r="AR213" i="33476"/>
  <c r="AM122" i="33476"/>
  <c r="AT118" i="33476"/>
  <c r="AR504" i="33476"/>
  <c r="AP272" i="33476"/>
  <c r="AP70" i="33476"/>
  <c r="AS111" i="33476"/>
  <c r="AO529" i="33476"/>
  <c r="AR513" i="33476"/>
  <c r="AN549" i="33476"/>
  <c r="AR142" i="33476"/>
  <c r="AN279" i="33476"/>
  <c r="AT258" i="33476"/>
  <c r="AM269" i="33476"/>
  <c r="AN258" i="33476"/>
  <c r="AM430" i="33476"/>
  <c r="AR107" i="33476"/>
  <c r="AQ138" i="33476"/>
  <c r="AO521" i="33476"/>
  <c r="CL544" i="33476"/>
  <c r="CN544" i="33476"/>
  <c r="BX544" i="33476"/>
  <c r="AF544" i="33476"/>
  <c r="CH544" i="33476"/>
  <c r="BQ844" i="33476"/>
  <c r="DV118" i="33476"/>
  <c r="DV254" i="33476"/>
  <c r="DV122" i="33476"/>
  <c r="DV217" i="33476"/>
  <c r="DV513" i="33476"/>
  <c r="DV529" i="33476"/>
  <c r="AY525" i="33476"/>
  <c r="DG525" i="33476"/>
  <c r="DQ525" i="33476"/>
  <c r="DH525" i="33476"/>
  <c r="DR525" i="33476"/>
  <c r="DI525" i="33476"/>
  <c r="DS525" i="33476"/>
  <c r="DP525" i="33476"/>
  <c r="DJ525" i="33476"/>
  <c r="DT525" i="33476"/>
  <c r="DF525" i="33476"/>
  <c r="DK525" i="33476"/>
  <c r="DU525" i="33476"/>
  <c r="DL525" i="33476"/>
  <c r="DE525" i="33476"/>
  <c r="DO525" i="33476"/>
  <c r="AC787" i="33476"/>
  <c r="DG787" i="33476"/>
  <c r="DQ787" i="33476"/>
  <c r="DH787" i="33476"/>
  <c r="DR787" i="33476"/>
  <c r="DI787" i="33476"/>
  <c r="DS787" i="33476"/>
  <c r="DJ787" i="33476"/>
  <c r="DT787" i="33476"/>
  <c r="DF787" i="33476"/>
  <c r="DK787" i="33476"/>
  <c r="DU787" i="33476"/>
  <c r="DP787" i="33476"/>
  <c r="DL787" i="33476"/>
  <c r="DE787" i="33476"/>
  <c r="DO787" i="33476"/>
  <c r="DG394" i="33476"/>
  <c r="DQ394" i="33476"/>
  <c r="DH394" i="33476"/>
  <c r="DR394" i="33476"/>
  <c r="DI394" i="33476"/>
  <c r="DS394" i="33476"/>
  <c r="DF394" i="33476"/>
  <c r="DJ394" i="33476"/>
  <c r="DT394" i="33476"/>
  <c r="DP394" i="33476"/>
  <c r="DK394" i="33476"/>
  <c r="DU394" i="33476"/>
  <c r="DL394" i="33476"/>
  <c r="DE394" i="33476"/>
  <c r="DO394" i="33476"/>
  <c r="CK118" i="33476"/>
  <c r="BB272" i="33476"/>
  <c r="CP272" i="33476"/>
  <c r="DV265" i="33476"/>
  <c r="BM504" i="33476"/>
  <c r="BK92" i="33476"/>
  <c r="BI239" i="33476"/>
  <c r="BH279" i="33476"/>
  <c r="BJ217" i="33476"/>
  <c r="BN521" i="33476"/>
  <c r="BJ239" i="33476"/>
  <c r="BL557" i="33476"/>
  <c r="BG521" i="33476"/>
  <c r="BJ557" i="33476"/>
  <c r="CH571" i="33476"/>
  <c r="CP571" i="33476"/>
  <c r="CR571" i="33476"/>
  <c r="AD571" i="33476"/>
  <c r="AF571" i="33476"/>
  <c r="CA122" i="33476"/>
  <c r="CE81" i="33476"/>
  <c r="CE513" i="33476"/>
  <c r="CB549" i="33476"/>
  <c r="CB564" i="33476"/>
  <c r="CA517" i="33476"/>
  <c r="CH254" i="33476"/>
  <c r="CE70" i="33476"/>
  <c r="CA74" i="33476"/>
  <c r="CE138" i="33476"/>
  <c r="CC521" i="33476"/>
  <c r="DG848" i="33476"/>
  <c r="DQ848" i="33476"/>
  <c r="DH848" i="33476"/>
  <c r="DR848" i="33476"/>
  <c r="DF848" i="33476"/>
  <c r="DI848" i="33476"/>
  <c r="DS848" i="33476"/>
  <c r="DP848" i="33476"/>
  <c r="DJ848" i="33476"/>
  <c r="DT848" i="33476"/>
  <c r="DK848" i="33476"/>
  <c r="DU848" i="33476"/>
  <c r="DL848" i="33476"/>
  <c r="DE848" i="33476"/>
  <c r="DO848" i="33476"/>
  <c r="AG107" i="33476"/>
  <c r="AX118" i="33476"/>
  <c r="BS78" i="33476"/>
  <c r="CG92" i="33476"/>
  <c r="CG122" i="33476"/>
  <c r="AZ122" i="33476"/>
  <c r="BD130" i="33476"/>
  <c r="BJ134" i="33476"/>
  <c r="BX138" i="33476"/>
  <c r="CH142" i="33476"/>
  <c r="CL78" i="33476"/>
  <c r="BV118" i="33476"/>
  <c r="BG134" i="33476"/>
  <c r="BW74" i="33476"/>
  <c r="BN70" i="33476"/>
  <c r="BC107" i="33476"/>
  <c r="BJ118" i="33476"/>
  <c r="BD217" i="33476"/>
  <c r="BQ81" i="33476"/>
  <c r="BI81" i="33476"/>
  <c r="CF111" i="33476"/>
  <c r="BC111" i="33476"/>
  <c r="BN217" i="33476"/>
  <c r="BM217" i="33476"/>
  <c r="CL213" i="33476"/>
  <c r="BU213" i="33476"/>
  <c r="BQ213" i="33476"/>
  <c r="BW213" i="33476"/>
  <c r="CN243" i="33476"/>
  <c r="CH243" i="33476"/>
  <c r="BW243" i="33476"/>
  <c r="AH235" i="33476"/>
  <c r="AF235" i="33476"/>
  <c r="BC235" i="33476"/>
  <c r="AJ254" i="33476"/>
  <c r="AZ254" i="33476"/>
  <c r="BI254" i="33476"/>
  <c r="CL235" i="33476"/>
  <c r="CB254" i="33476"/>
  <c r="CO126" i="33476"/>
  <c r="AI126" i="33476"/>
  <c r="CP504" i="33476"/>
  <c r="AH504" i="33476"/>
  <c r="CR517" i="33476"/>
  <c r="BX521" i="33476"/>
  <c r="AJ529" i="33476"/>
  <c r="BQ541" i="33476"/>
  <c r="AG549" i="33476"/>
  <c r="CA557" i="33476"/>
  <c r="CK564" i="33476"/>
  <c r="CN513" i="33476"/>
  <c r="CO513" i="33476"/>
  <c r="CK513" i="33476"/>
  <c r="CP513" i="33476"/>
  <c r="AH513" i="33476"/>
  <c r="BL541" i="33476"/>
  <c r="CG541" i="33476"/>
  <c r="AI541" i="33476"/>
  <c r="BN541" i="33476"/>
  <c r="AH279" i="33476"/>
  <c r="AD265" i="33476"/>
  <c r="AI279" i="33476"/>
  <c r="AF258" i="33476"/>
  <c r="AD122" i="33476"/>
  <c r="AG118" i="33476"/>
  <c r="AC74" i="33476"/>
  <c r="AC272" i="33476"/>
  <c r="AH74" i="33476"/>
  <c r="AC549" i="33476"/>
  <c r="BU557" i="33476"/>
  <c r="BU529" i="33476"/>
  <c r="BJ529" i="33476"/>
  <c r="BH529" i="33476"/>
  <c r="BV549" i="33476"/>
  <c r="CG549" i="33476"/>
  <c r="CN549" i="33476"/>
  <c r="AX564" i="33476"/>
  <c r="BC564" i="33476"/>
  <c r="BD564" i="33476"/>
  <c r="BK243" i="33476"/>
  <c r="BM258" i="33476"/>
  <c r="BH272" i="33476"/>
  <c r="BW269" i="33476"/>
  <c r="BT504" i="33476"/>
  <c r="BX217" i="33476"/>
  <c r="BT217" i="33476"/>
  <c r="BU279" i="33476"/>
  <c r="BQ265" i="33476"/>
  <c r="BU138" i="33476"/>
  <c r="BV78" i="33476"/>
  <c r="CL269" i="33476"/>
  <c r="CR269" i="33476"/>
  <c r="CO235" i="33476"/>
  <c r="CO272" i="33476"/>
  <c r="AH243" i="33476"/>
  <c r="BA254" i="33476"/>
  <c r="BA517" i="33476"/>
  <c r="AZ239" i="33476"/>
  <c r="AX521" i="33476"/>
  <c r="AY557" i="33476"/>
  <c r="BD504" i="33476"/>
  <c r="AX269" i="33476"/>
  <c r="AX272" i="33476"/>
  <c r="BB269" i="33476"/>
  <c r="BA258" i="33476"/>
  <c r="BL859" i="33476"/>
  <c r="DG859" i="33476"/>
  <c r="DQ859" i="33476"/>
  <c r="DH859" i="33476"/>
  <c r="DR859" i="33476"/>
  <c r="DI859" i="33476"/>
  <c r="DS859" i="33476"/>
  <c r="DF859" i="33476"/>
  <c r="DJ859" i="33476"/>
  <c r="DT859" i="33476"/>
  <c r="DK859" i="33476"/>
  <c r="DU859" i="33476"/>
  <c r="DL859" i="33476"/>
  <c r="DE859" i="33476"/>
  <c r="DO859" i="33476"/>
  <c r="DP859" i="33476"/>
  <c r="CN843" i="33476"/>
  <c r="DG843" i="33476"/>
  <c r="DQ843" i="33476"/>
  <c r="DF843" i="33476"/>
  <c r="DH843" i="33476"/>
  <c r="DR843" i="33476"/>
  <c r="DI843" i="33476"/>
  <c r="DS843" i="33476"/>
  <c r="DJ843" i="33476"/>
  <c r="DT843" i="33476"/>
  <c r="DK843" i="33476"/>
  <c r="DU843" i="33476"/>
  <c r="DP843" i="33476"/>
  <c r="DL843" i="33476"/>
  <c r="DE843" i="33476"/>
  <c r="DO843" i="33476"/>
  <c r="CR834" i="33476"/>
  <c r="DG834" i="33476"/>
  <c r="DQ834" i="33476"/>
  <c r="DH834" i="33476"/>
  <c r="DR834" i="33476"/>
  <c r="DP834" i="33476"/>
  <c r="DI834" i="33476"/>
  <c r="DS834" i="33476"/>
  <c r="DJ834" i="33476"/>
  <c r="DT834" i="33476"/>
  <c r="DK834" i="33476"/>
  <c r="DU834" i="33476"/>
  <c r="DF834" i="33476"/>
  <c r="DL834" i="33476"/>
  <c r="DE834" i="33476"/>
  <c r="DO834" i="33476"/>
  <c r="BD830" i="33476"/>
  <c r="DG830" i="33476"/>
  <c r="DQ830" i="33476"/>
  <c r="DP830" i="33476"/>
  <c r="DH830" i="33476"/>
  <c r="DR830" i="33476"/>
  <c r="DI830" i="33476"/>
  <c r="DS830" i="33476"/>
  <c r="DJ830" i="33476"/>
  <c r="DT830" i="33476"/>
  <c r="DK830" i="33476"/>
  <c r="DU830" i="33476"/>
  <c r="DL830" i="33476"/>
  <c r="DF830" i="33476"/>
  <c r="DE830" i="33476"/>
  <c r="DO830" i="33476"/>
  <c r="BR801" i="33476"/>
  <c r="DG801" i="33476"/>
  <c r="DQ801" i="33476"/>
  <c r="DH801" i="33476"/>
  <c r="DR801" i="33476"/>
  <c r="DF801" i="33476"/>
  <c r="DI801" i="33476"/>
  <c r="DS801" i="33476"/>
  <c r="DJ801" i="33476"/>
  <c r="DT801" i="33476"/>
  <c r="DK801" i="33476"/>
  <c r="DU801" i="33476"/>
  <c r="DL801" i="33476"/>
  <c r="DE801" i="33476"/>
  <c r="DO801" i="33476"/>
  <c r="DP801" i="33476"/>
  <c r="BQ796" i="33476"/>
  <c r="DG796" i="33476"/>
  <c r="DQ796" i="33476"/>
  <c r="DP796" i="33476"/>
  <c r="DH796" i="33476"/>
  <c r="DR796" i="33476"/>
  <c r="DI796" i="33476"/>
  <c r="DS796" i="33476"/>
  <c r="DF796" i="33476"/>
  <c r="DJ796" i="33476"/>
  <c r="DT796" i="33476"/>
  <c r="DK796" i="33476"/>
  <c r="DU796" i="33476"/>
  <c r="DL796" i="33476"/>
  <c r="DE796" i="33476"/>
  <c r="DO796" i="33476"/>
  <c r="AC792" i="33476"/>
  <c r="DG792" i="33476"/>
  <c r="DQ792" i="33476"/>
  <c r="DH792" i="33476"/>
  <c r="DR792" i="33476"/>
  <c r="DI792" i="33476"/>
  <c r="DS792" i="33476"/>
  <c r="DF792" i="33476"/>
  <c r="DJ792" i="33476"/>
  <c r="DT792" i="33476"/>
  <c r="DK792" i="33476"/>
  <c r="DU792" i="33476"/>
  <c r="DP792" i="33476"/>
  <c r="DL792" i="33476"/>
  <c r="DE792" i="33476"/>
  <c r="DO792" i="33476"/>
  <c r="BJ788" i="33476"/>
  <c r="DG788" i="33476"/>
  <c r="DQ788" i="33476"/>
  <c r="DH788" i="33476"/>
  <c r="DR788" i="33476"/>
  <c r="DI788" i="33476"/>
  <c r="DS788" i="33476"/>
  <c r="DF788" i="33476"/>
  <c r="DJ788" i="33476"/>
  <c r="DT788" i="33476"/>
  <c r="DK788" i="33476"/>
  <c r="DU788" i="33476"/>
  <c r="DL788" i="33476"/>
  <c r="DE788" i="33476"/>
  <c r="DO788" i="33476"/>
  <c r="DP788" i="33476"/>
  <c r="BX689" i="33476"/>
  <c r="DG689" i="33476"/>
  <c r="DQ689" i="33476"/>
  <c r="DP689" i="33476"/>
  <c r="DH689" i="33476"/>
  <c r="DR689" i="33476"/>
  <c r="DF689" i="33476"/>
  <c r="DI689" i="33476"/>
  <c r="DS689" i="33476"/>
  <c r="DJ689" i="33476"/>
  <c r="DT689" i="33476"/>
  <c r="DK689" i="33476"/>
  <c r="DU689" i="33476"/>
  <c r="DL689" i="33476"/>
  <c r="DE689" i="33476"/>
  <c r="DO689" i="33476"/>
  <c r="BC685" i="33476"/>
  <c r="DG685" i="33476"/>
  <c r="DQ685" i="33476"/>
  <c r="DH685" i="33476"/>
  <c r="DR685" i="33476"/>
  <c r="DP685" i="33476"/>
  <c r="DI685" i="33476"/>
  <c r="DS685" i="33476"/>
  <c r="DF685" i="33476"/>
  <c r="DJ685" i="33476"/>
  <c r="DT685" i="33476"/>
  <c r="DK685" i="33476"/>
  <c r="DU685" i="33476"/>
  <c r="DL685" i="33476"/>
  <c r="DE685" i="33476"/>
  <c r="DO685" i="33476"/>
  <c r="BC672" i="33476"/>
  <c r="DG672" i="33476"/>
  <c r="DQ672" i="33476"/>
  <c r="DF672" i="33476"/>
  <c r="DH672" i="33476"/>
  <c r="DR672" i="33476"/>
  <c r="DI672" i="33476"/>
  <c r="DS672" i="33476"/>
  <c r="DJ672" i="33476"/>
  <c r="DT672" i="33476"/>
  <c r="DP672" i="33476"/>
  <c r="DK672" i="33476"/>
  <c r="DU672" i="33476"/>
  <c r="DL672" i="33476"/>
  <c r="DE672" i="33476"/>
  <c r="DO672" i="33476"/>
  <c r="AW668" i="33476"/>
  <c r="DG668" i="33476"/>
  <c r="DQ668" i="33476"/>
  <c r="DP668" i="33476"/>
  <c r="DH668" i="33476"/>
  <c r="DR668" i="33476"/>
  <c r="DI668" i="33476"/>
  <c r="DS668" i="33476"/>
  <c r="DJ668" i="33476"/>
  <c r="DT668" i="33476"/>
  <c r="DK668" i="33476"/>
  <c r="DU668" i="33476"/>
  <c r="DL668" i="33476"/>
  <c r="DE668" i="33476"/>
  <c r="DO668" i="33476"/>
  <c r="DF668" i="33476"/>
  <c r="AX654" i="33476"/>
  <c r="DG654" i="33476"/>
  <c r="DQ654" i="33476"/>
  <c r="DP654" i="33476"/>
  <c r="DH654" i="33476"/>
  <c r="DR654" i="33476"/>
  <c r="DI654" i="33476"/>
  <c r="DS654" i="33476"/>
  <c r="DJ654" i="33476"/>
  <c r="DT654" i="33476"/>
  <c r="DK654" i="33476"/>
  <c r="DU654" i="33476"/>
  <c r="DF654" i="33476"/>
  <c r="DL654" i="33476"/>
  <c r="DE654" i="33476"/>
  <c r="DO654" i="33476"/>
  <c r="AZ650" i="33476"/>
  <c r="DG650" i="33476"/>
  <c r="DQ650" i="33476"/>
  <c r="DP650" i="33476"/>
  <c r="DH650" i="33476"/>
  <c r="DR650" i="33476"/>
  <c r="DF650" i="33476"/>
  <c r="DI650" i="33476"/>
  <c r="DS650" i="33476"/>
  <c r="DJ650" i="33476"/>
  <c r="DT650" i="33476"/>
  <c r="DK650" i="33476"/>
  <c r="DU650" i="33476"/>
  <c r="DL650" i="33476"/>
  <c r="DE650" i="33476"/>
  <c r="DO650" i="33476"/>
  <c r="AX646" i="33476"/>
  <c r="DG646" i="33476"/>
  <c r="DQ646" i="33476"/>
  <c r="DH646" i="33476"/>
  <c r="DR646" i="33476"/>
  <c r="DI646" i="33476"/>
  <c r="DS646" i="33476"/>
  <c r="DF646" i="33476"/>
  <c r="DJ646" i="33476"/>
  <c r="DT646" i="33476"/>
  <c r="DK646" i="33476"/>
  <c r="DU646" i="33476"/>
  <c r="DL646" i="33476"/>
  <c r="DE646" i="33476"/>
  <c r="DO646" i="33476"/>
  <c r="DP646" i="33476"/>
  <c r="BA569" i="33476"/>
  <c r="DG569" i="33476"/>
  <c r="DQ569" i="33476"/>
  <c r="DH569" i="33476"/>
  <c r="DR569" i="33476"/>
  <c r="DI569" i="33476"/>
  <c r="DS569" i="33476"/>
  <c r="DP569" i="33476"/>
  <c r="DJ569" i="33476"/>
  <c r="DT569" i="33476"/>
  <c r="DK569" i="33476"/>
  <c r="DU569" i="33476"/>
  <c r="DL569" i="33476"/>
  <c r="DF569" i="33476"/>
  <c r="DE569" i="33476"/>
  <c r="DO569" i="33476"/>
  <c r="DG566" i="33476"/>
  <c r="DQ566" i="33476"/>
  <c r="DP566" i="33476"/>
  <c r="DH566" i="33476"/>
  <c r="DR566" i="33476"/>
  <c r="DI566" i="33476"/>
  <c r="DS566" i="33476"/>
  <c r="DF566" i="33476"/>
  <c r="DJ566" i="33476"/>
  <c r="DT566" i="33476"/>
  <c r="DK566" i="33476"/>
  <c r="DU566" i="33476"/>
  <c r="DL566" i="33476"/>
  <c r="DE566" i="33476"/>
  <c r="DO566" i="33476"/>
  <c r="DG562" i="33476"/>
  <c r="DQ562" i="33476"/>
  <c r="DH562" i="33476"/>
  <c r="DR562" i="33476"/>
  <c r="DF562" i="33476"/>
  <c r="DI562" i="33476"/>
  <c r="DS562" i="33476"/>
  <c r="DP562" i="33476"/>
  <c r="DJ562" i="33476"/>
  <c r="DT562" i="33476"/>
  <c r="DK562" i="33476"/>
  <c r="DU562" i="33476"/>
  <c r="DL562" i="33476"/>
  <c r="DE562" i="33476"/>
  <c r="DO562" i="33476"/>
  <c r="DG551" i="33476"/>
  <c r="DQ551" i="33476"/>
  <c r="DH551" i="33476"/>
  <c r="DR551" i="33476"/>
  <c r="DP551" i="33476"/>
  <c r="DI551" i="33476"/>
  <c r="DS551" i="33476"/>
  <c r="DJ551" i="33476"/>
  <c r="DT551" i="33476"/>
  <c r="DF551" i="33476"/>
  <c r="DK551" i="33476"/>
  <c r="DU551" i="33476"/>
  <c r="DL551" i="33476"/>
  <c r="DE551" i="33476"/>
  <c r="DO551" i="33476"/>
  <c r="DG547" i="33476"/>
  <c r="DQ547" i="33476"/>
  <c r="DF547" i="33476"/>
  <c r="DH547" i="33476"/>
  <c r="DR547" i="33476"/>
  <c r="DI547" i="33476"/>
  <c r="DS547" i="33476"/>
  <c r="DJ547" i="33476"/>
  <c r="DT547" i="33476"/>
  <c r="DK547" i="33476"/>
  <c r="DU547" i="33476"/>
  <c r="DL547" i="33476"/>
  <c r="DE547" i="33476"/>
  <c r="DO547" i="33476"/>
  <c r="DP547" i="33476"/>
  <c r="AW543" i="33476"/>
  <c r="DG543" i="33476"/>
  <c r="DQ543" i="33476"/>
  <c r="DP543" i="33476"/>
  <c r="DH543" i="33476"/>
  <c r="DR543" i="33476"/>
  <c r="DI543" i="33476"/>
  <c r="DS543" i="33476"/>
  <c r="DJ543" i="33476"/>
  <c r="DT543" i="33476"/>
  <c r="DK543" i="33476"/>
  <c r="DU543" i="33476"/>
  <c r="DF543" i="33476"/>
  <c r="DL543" i="33476"/>
  <c r="DE543" i="33476"/>
  <c r="DO543" i="33476"/>
  <c r="CN527" i="33476"/>
  <c r="DG527" i="33476"/>
  <c r="DQ527" i="33476"/>
  <c r="DP527" i="33476"/>
  <c r="DH527" i="33476"/>
  <c r="DR527" i="33476"/>
  <c r="DF527" i="33476"/>
  <c r="DI527" i="33476"/>
  <c r="DS527" i="33476"/>
  <c r="DJ527" i="33476"/>
  <c r="DT527" i="33476"/>
  <c r="DK527" i="33476"/>
  <c r="DU527" i="33476"/>
  <c r="DL527" i="33476"/>
  <c r="DE527" i="33476"/>
  <c r="DO527" i="33476"/>
  <c r="AZ523" i="33476"/>
  <c r="DG523" i="33476"/>
  <c r="DQ523" i="33476"/>
  <c r="DF523" i="33476"/>
  <c r="DH523" i="33476"/>
  <c r="DR523" i="33476"/>
  <c r="DI523" i="33476"/>
  <c r="DS523" i="33476"/>
  <c r="DJ523" i="33476"/>
  <c r="DT523" i="33476"/>
  <c r="DK523" i="33476"/>
  <c r="DU523" i="33476"/>
  <c r="DP523" i="33476"/>
  <c r="DL523" i="33476"/>
  <c r="DE523" i="33476"/>
  <c r="DO523" i="33476"/>
  <c r="BA519" i="33476"/>
  <c r="DG519" i="33476"/>
  <c r="DQ519" i="33476"/>
  <c r="DP519" i="33476"/>
  <c r="DH519" i="33476"/>
  <c r="DR519" i="33476"/>
  <c r="DF519" i="33476"/>
  <c r="DI519" i="33476"/>
  <c r="DS519" i="33476"/>
  <c r="DJ519" i="33476"/>
  <c r="DT519" i="33476"/>
  <c r="DK519" i="33476"/>
  <c r="DU519" i="33476"/>
  <c r="DL519" i="33476"/>
  <c r="DE519" i="33476"/>
  <c r="DO519" i="33476"/>
  <c r="AY506" i="33476"/>
  <c r="DG506" i="33476"/>
  <c r="DQ506" i="33476"/>
  <c r="DH506" i="33476"/>
  <c r="DR506" i="33476"/>
  <c r="DI506" i="33476"/>
  <c r="DS506" i="33476"/>
  <c r="DJ506" i="33476"/>
  <c r="DT506" i="33476"/>
  <c r="DF506" i="33476"/>
  <c r="DK506" i="33476"/>
  <c r="DU506" i="33476"/>
  <c r="DL506" i="33476"/>
  <c r="DE506" i="33476"/>
  <c r="DO506" i="33476"/>
  <c r="DP506" i="33476"/>
  <c r="BA401" i="33476"/>
  <c r="DG401" i="33476"/>
  <c r="DQ401" i="33476"/>
  <c r="DH401" i="33476"/>
  <c r="DR401" i="33476"/>
  <c r="DI401" i="33476"/>
  <c r="DS401" i="33476"/>
  <c r="DJ401" i="33476"/>
  <c r="DT401" i="33476"/>
  <c r="DF401" i="33476"/>
  <c r="DK401" i="33476"/>
  <c r="DU401" i="33476"/>
  <c r="DL401" i="33476"/>
  <c r="DE401" i="33476"/>
  <c r="DO401" i="33476"/>
  <c r="DP401" i="33476"/>
  <c r="DG397" i="33476"/>
  <c r="DQ397" i="33476"/>
  <c r="DH397" i="33476"/>
  <c r="DR397" i="33476"/>
  <c r="DI397" i="33476"/>
  <c r="DS397" i="33476"/>
  <c r="DJ397" i="33476"/>
  <c r="DT397" i="33476"/>
  <c r="DP397" i="33476"/>
  <c r="DK397" i="33476"/>
  <c r="DU397" i="33476"/>
  <c r="DL397" i="33476"/>
  <c r="DE397" i="33476"/>
  <c r="DO397" i="33476"/>
  <c r="DF397" i="33476"/>
  <c r="AF389" i="33476"/>
  <c r="DG389" i="33476"/>
  <c r="DQ389" i="33476"/>
  <c r="DH389" i="33476"/>
  <c r="DR389" i="33476"/>
  <c r="DP389" i="33476"/>
  <c r="DI389" i="33476"/>
  <c r="DS389" i="33476"/>
  <c r="DJ389" i="33476"/>
  <c r="DT389" i="33476"/>
  <c r="DK389" i="33476"/>
  <c r="DU389" i="33476"/>
  <c r="DF389" i="33476"/>
  <c r="DL389" i="33476"/>
  <c r="DE389" i="33476"/>
  <c r="DO389" i="33476"/>
  <c r="CK374" i="33476"/>
  <c r="DG374" i="33476"/>
  <c r="DQ374" i="33476"/>
  <c r="DH374" i="33476"/>
  <c r="DR374" i="33476"/>
  <c r="DF374" i="33476"/>
  <c r="DI374" i="33476"/>
  <c r="DS374" i="33476"/>
  <c r="DJ374" i="33476"/>
  <c r="DT374" i="33476"/>
  <c r="DK374" i="33476"/>
  <c r="DU374" i="33476"/>
  <c r="DL374" i="33476"/>
  <c r="DP374" i="33476"/>
  <c r="DE374" i="33476"/>
  <c r="DO374" i="33476"/>
  <c r="AW366" i="33476"/>
  <c r="DG366" i="33476"/>
  <c r="DQ366" i="33476"/>
  <c r="DF366" i="33476"/>
  <c r="DH366" i="33476"/>
  <c r="DR366" i="33476"/>
  <c r="DI366" i="33476"/>
  <c r="DS366" i="33476"/>
  <c r="DJ366" i="33476"/>
  <c r="DT366" i="33476"/>
  <c r="DP366" i="33476"/>
  <c r="DK366" i="33476"/>
  <c r="DU366" i="33476"/>
  <c r="DL366" i="33476"/>
  <c r="DE366" i="33476"/>
  <c r="DO366" i="33476"/>
  <c r="DK284" i="33476"/>
  <c r="DU284" i="33476"/>
  <c r="DL284" i="33476"/>
  <c r="DE284" i="33476"/>
  <c r="DO284" i="33476"/>
  <c r="DF284" i="33476"/>
  <c r="DP284" i="33476"/>
  <c r="DG284" i="33476"/>
  <c r="DQ284" i="33476"/>
  <c r="DH284" i="33476"/>
  <c r="DR284" i="33476"/>
  <c r="DS284" i="33476"/>
  <c r="DT284" i="33476"/>
  <c r="DJ284" i="33476"/>
  <c r="DI284" i="33476"/>
  <c r="AO281" i="33476"/>
  <c r="DK281" i="33476"/>
  <c r="DU281" i="33476"/>
  <c r="DL281" i="33476"/>
  <c r="DE281" i="33476"/>
  <c r="DO281" i="33476"/>
  <c r="DF281" i="33476"/>
  <c r="DP281" i="33476"/>
  <c r="DG281" i="33476"/>
  <c r="DQ281" i="33476"/>
  <c r="DH281" i="33476"/>
  <c r="DR281" i="33476"/>
  <c r="DI281" i="33476"/>
  <c r="DJ281" i="33476"/>
  <c r="DS281" i="33476"/>
  <c r="DT281" i="33476"/>
  <c r="AP267" i="33476"/>
  <c r="DK267" i="33476"/>
  <c r="DU267" i="33476"/>
  <c r="DL267" i="33476"/>
  <c r="DE267" i="33476"/>
  <c r="DO267" i="33476"/>
  <c r="DF267" i="33476"/>
  <c r="DP267" i="33476"/>
  <c r="DG267" i="33476"/>
  <c r="DQ267" i="33476"/>
  <c r="DH267" i="33476"/>
  <c r="DR267" i="33476"/>
  <c r="DI267" i="33476"/>
  <c r="DJ267" i="33476"/>
  <c r="DS267" i="33476"/>
  <c r="DT267" i="33476"/>
  <c r="CC263" i="33476"/>
  <c r="DK263" i="33476"/>
  <c r="DU263" i="33476"/>
  <c r="DL263" i="33476"/>
  <c r="DE263" i="33476"/>
  <c r="DO263" i="33476"/>
  <c r="DF263" i="33476"/>
  <c r="DP263" i="33476"/>
  <c r="DG263" i="33476"/>
  <c r="DQ263" i="33476"/>
  <c r="DH263" i="33476"/>
  <c r="DR263" i="33476"/>
  <c r="DI263" i="33476"/>
  <c r="DJ263" i="33476"/>
  <c r="DS263" i="33476"/>
  <c r="DT263" i="33476"/>
  <c r="DK256" i="33476"/>
  <c r="DU256" i="33476"/>
  <c r="DL256" i="33476"/>
  <c r="DE256" i="33476"/>
  <c r="DO256" i="33476"/>
  <c r="DF256" i="33476"/>
  <c r="DP256" i="33476"/>
  <c r="DG256" i="33476"/>
  <c r="DQ256" i="33476"/>
  <c r="DH256" i="33476"/>
  <c r="DR256" i="33476"/>
  <c r="DS256" i="33476"/>
  <c r="DT256" i="33476"/>
  <c r="DJ256" i="33476"/>
  <c r="DI256" i="33476"/>
  <c r="DK252" i="33476"/>
  <c r="DU252" i="33476"/>
  <c r="DL252" i="33476"/>
  <c r="DE252" i="33476"/>
  <c r="DO252" i="33476"/>
  <c r="DF252" i="33476"/>
  <c r="DP252" i="33476"/>
  <c r="DG252" i="33476"/>
  <c r="DQ252" i="33476"/>
  <c r="DH252" i="33476"/>
  <c r="DR252" i="33476"/>
  <c r="DS252" i="33476"/>
  <c r="DT252" i="33476"/>
  <c r="DI252" i="33476"/>
  <c r="DJ252" i="33476"/>
  <c r="BK245" i="33476"/>
  <c r="DK245" i="33476"/>
  <c r="DU245" i="33476"/>
  <c r="DL245" i="33476"/>
  <c r="DE245" i="33476"/>
  <c r="DO245" i="33476"/>
  <c r="DF245" i="33476"/>
  <c r="DP245" i="33476"/>
  <c r="DG245" i="33476"/>
  <c r="DQ245" i="33476"/>
  <c r="DH245" i="33476"/>
  <c r="DR245" i="33476"/>
  <c r="DI245" i="33476"/>
  <c r="DJ245" i="33476"/>
  <c r="DS245" i="33476"/>
  <c r="DT245" i="33476"/>
  <c r="AQ241" i="33476"/>
  <c r="DK241" i="33476"/>
  <c r="DU241" i="33476"/>
  <c r="DL241" i="33476"/>
  <c r="DE241" i="33476"/>
  <c r="DO241" i="33476"/>
  <c r="DF241" i="33476"/>
  <c r="DP241" i="33476"/>
  <c r="DG241" i="33476"/>
  <c r="DQ241" i="33476"/>
  <c r="DH241" i="33476"/>
  <c r="DR241" i="33476"/>
  <c r="DI241" i="33476"/>
  <c r="DJ241" i="33476"/>
  <c r="DS241" i="33476"/>
  <c r="DT241" i="33476"/>
  <c r="AD233" i="33476"/>
  <c r="DK233" i="33476"/>
  <c r="DU233" i="33476"/>
  <c r="DL233" i="33476"/>
  <c r="DE233" i="33476"/>
  <c r="DO233" i="33476"/>
  <c r="DF233" i="33476"/>
  <c r="DP233" i="33476"/>
  <c r="DG233" i="33476"/>
  <c r="DQ233" i="33476"/>
  <c r="DH233" i="33476"/>
  <c r="DR233" i="33476"/>
  <c r="DI233" i="33476"/>
  <c r="DJ233" i="33476"/>
  <c r="DS233" i="33476"/>
  <c r="DT233" i="33476"/>
  <c r="CD222" i="33476"/>
  <c r="DK222" i="33476"/>
  <c r="DU222" i="33476"/>
  <c r="DL222" i="33476"/>
  <c r="DE222" i="33476"/>
  <c r="DO222" i="33476"/>
  <c r="DF222" i="33476"/>
  <c r="DP222" i="33476"/>
  <c r="DG222" i="33476"/>
  <c r="DQ222" i="33476"/>
  <c r="DH222" i="33476"/>
  <c r="DR222" i="33476"/>
  <c r="DS222" i="33476"/>
  <c r="DT222" i="33476"/>
  <c r="DJ222" i="33476"/>
  <c r="DI222" i="33476"/>
  <c r="AG215" i="33476"/>
  <c r="DK215" i="33476"/>
  <c r="DU215" i="33476"/>
  <c r="DL215" i="33476"/>
  <c r="DE215" i="33476"/>
  <c r="DO215" i="33476"/>
  <c r="DF215" i="33476"/>
  <c r="DP215" i="33476"/>
  <c r="DG215" i="33476"/>
  <c r="DQ215" i="33476"/>
  <c r="DH215" i="33476"/>
  <c r="DR215" i="33476"/>
  <c r="DI215" i="33476"/>
  <c r="DJ215" i="33476"/>
  <c r="DS215" i="33476"/>
  <c r="DT215" i="33476"/>
  <c r="DK144" i="33476"/>
  <c r="DU144" i="33476"/>
  <c r="DL144" i="33476"/>
  <c r="DE144" i="33476"/>
  <c r="DO144" i="33476"/>
  <c r="DF144" i="33476"/>
  <c r="DP144" i="33476"/>
  <c r="DG144" i="33476"/>
  <c r="DQ144" i="33476"/>
  <c r="DH144" i="33476"/>
  <c r="DR144" i="33476"/>
  <c r="DT144" i="33476"/>
  <c r="DI144" i="33476"/>
  <c r="DJ144" i="33476"/>
  <c r="DS144" i="33476"/>
  <c r="BT140" i="33476"/>
  <c r="DK140" i="33476"/>
  <c r="DU140" i="33476"/>
  <c r="DL140" i="33476"/>
  <c r="DE140" i="33476"/>
  <c r="DO140" i="33476"/>
  <c r="DF140" i="33476"/>
  <c r="DP140" i="33476"/>
  <c r="DG140" i="33476"/>
  <c r="DQ140" i="33476"/>
  <c r="DH140" i="33476"/>
  <c r="DR140" i="33476"/>
  <c r="DI140" i="33476"/>
  <c r="DT140" i="33476"/>
  <c r="DJ140" i="33476"/>
  <c r="DS140" i="33476"/>
  <c r="BT136" i="33476"/>
  <c r="DK136" i="33476"/>
  <c r="DU136" i="33476"/>
  <c r="DL136" i="33476"/>
  <c r="DE136" i="33476"/>
  <c r="DO136" i="33476"/>
  <c r="DF136" i="33476"/>
  <c r="DP136" i="33476"/>
  <c r="DG136" i="33476"/>
  <c r="DQ136" i="33476"/>
  <c r="DH136" i="33476"/>
  <c r="DR136" i="33476"/>
  <c r="DT136" i="33476"/>
  <c r="DI136" i="33476"/>
  <c r="DJ136" i="33476"/>
  <c r="DS136" i="33476"/>
  <c r="BT132" i="33476"/>
  <c r="DK132" i="33476"/>
  <c r="DU132" i="33476"/>
  <c r="DL132" i="33476"/>
  <c r="DE132" i="33476"/>
  <c r="DO132" i="33476"/>
  <c r="DF132" i="33476"/>
  <c r="DP132" i="33476"/>
  <c r="DG132" i="33476"/>
  <c r="DQ132" i="33476"/>
  <c r="DH132" i="33476"/>
  <c r="DR132" i="33476"/>
  <c r="DT132" i="33476"/>
  <c r="DI132" i="33476"/>
  <c r="DJ132" i="33476"/>
  <c r="DS132" i="33476"/>
  <c r="DK128" i="33476"/>
  <c r="DU128" i="33476"/>
  <c r="DL128" i="33476"/>
  <c r="DE128" i="33476"/>
  <c r="DO128" i="33476"/>
  <c r="DF128" i="33476"/>
  <c r="DP128" i="33476"/>
  <c r="DG128" i="33476"/>
  <c r="DQ128" i="33476"/>
  <c r="DH128" i="33476"/>
  <c r="DR128" i="33476"/>
  <c r="DT128" i="33476"/>
  <c r="DI128" i="33476"/>
  <c r="DJ128" i="33476"/>
  <c r="DS128" i="33476"/>
  <c r="BD124" i="33476"/>
  <c r="DK124" i="33476"/>
  <c r="DU124" i="33476"/>
  <c r="DL124" i="33476"/>
  <c r="DE124" i="33476"/>
  <c r="DO124" i="33476"/>
  <c r="DF124" i="33476"/>
  <c r="DP124" i="33476"/>
  <c r="DG124" i="33476"/>
  <c r="DQ124" i="33476"/>
  <c r="DH124" i="33476"/>
  <c r="DR124" i="33476"/>
  <c r="DT124" i="33476"/>
  <c r="DI124" i="33476"/>
  <c r="DJ124" i="33476"/>
  <c r="DS124" i="33476"/>
  <c r="BT120" i="33476"/>
  <c r="DK120" i="33476"/>
  <c r="DU120" i="33476"/>
  <c r="DL120" i="33476"/>
  <c r="DE120" i="33476"/>
  <c r="DO120" i="33476"/>
  <c r="DF120" i="33476"/>
  <c r="DP120" i="33476"/>
  <c r="DG120" i="33476"/>
  <c r="DQ120" i="33476"/>
  <c r="DH120" i="33476"/>
  <c r="DR120" i="33476"/>
  <c r="DI120" i="33476"/>
  <c r="DJ120" i="33476"/>
  <c r="DS120" i="33476"/>
  <c r="DT120" i="33476"/>
  <c r="AR109" i="33476"/>
  <c r="DK109" i="33476"/>
  <c r="DU109" i="33476"/>
  <c r="DL109" i="33476"/>
  <c r="DE109" i="33476"/>
  <c r="DO109" i="33476"/>
  <c r="DF109" i="33476"/>
  <c r="DP109" i="33476"/>
  <c r="DG109" i="33476"/>
  <c r="DQ109" i="33476"/>
  <c r="DH109" i="33476"/>
  <c r="DR109" i="33476"/>
  <c r="DI109" i="33476"/>
  <c r="DJ109" i="33476"/>
  <c r="DS109" i="33476"/>
  <c r="DT109" i="33476"/>
  <c r="BR105" i="33476"/>
  <c r="DK105" i="33476"/>
  <c r="DU105" i="33476"/>
  <c r="DL105" i="33476"/>
  <c r="DE105" i="33476"/>
  <c r="DO105" i="33476"/>
  <c r="DF105" i="33476"/>
  <c r="DP105" i="33476"/>
  <c r="DG105" i="33476"/>
  <c r="DQ105" i="33476"/>
  <c r="DH105" i="33476"/>
  <c r="DR105" i="33476"/>
  <c r="DI105" i="33476"/>
  <c r="DJ105" i="33476"/>
  <c r="DS105" i="33476"/>
  <c r="DT105" i="33476"/>
  <c r="CA94" i="33476"/>
  <c r="DK94" i="33476"/>
  <c r="DU94" i="33476"/>
  <c r="DL94" i="33476"/>
  <c r="DE94" i="33476"/>
  <c r="DO94" i="33476"/>
  <c r="DF94" i="33476"/>
  <c r="DP94" i="33476"/>
  <c r="DG94" i="33476"/>
  <c r="DQ94" i="33476"/>
  <c r="DH94" i="33476"/>
  <c r="DR94" i="33476"/>
  <c r="DI94" i="33476"/>
  <c r="DJ94" i="33476"/>
  <c r="DS94" i="33476"/>
  <c r="DT94" i="33476"/>
  <c r="AF76" i="33476"/>
  <c r="DK76" i="33476"/>
  <c r="DU76" i="33476"/>
  <c r="DL76" i="33476"/>
  <c r="DE76" i="33476"/>
  <c r="DO76" i="33476"/>
  <c r="DF76" i="33476"/>
  <c r="DP76" i="33476"/>
  <c r="DG76" i="33476"/>
  <c r="DQ76" i="33476"/>
  <c r="DH76" i="33476"/>
  <c r="DR76" i="33476"/>
  <c r="DI76" i="33476"/>
  <c r="DT76" i="33476"/>
  <c r="DJ76" i="33476"/>
  <c r="DS76" i="33476"/>
  <c r="BQ72" i="33476"/>
  <c r="DK72" i="33476"/>
  <c r="DU72" i="33476"/>
  <c r="DL72" i="33476"/>
  <c r="DE72" i="33476"/>
  <c r="DO72" i="33476"/>
  <c r="DF72" i="33476"/>
  <c r="DP72" i="33476"/>
  <c r="DG72" i="33476"/>
  <c r="DQ72" i="33476"/>
  <c r="DH72" i="33476"/>
  <c r="DR72" i="33476"/>
  <c r="DT72" i="33476"/>
  <c r="DI72" i="33476"/>
  <c r="DJ72" i="33476"/>
  <c r="DS72" i="33476"/>
  <c r="DE70" i="33476"/>
  <c r="BU804" i="33476"/>
  <c r="DG804" i="33476"/>
  <c r="DQ804" i="33476"/>
  <c r="DH804" i="33476"/>
  <c r="DR804" i="33476"/>
  <c r="DP804" i="33476"/>
  <c r="DI804" i="33476"/>
  <c r="DS804" i="33476"/>
  <c r="DJ804" i="33476"/>
  <c r="DT804" i="33476"/>
  <c r="DF804" i="33476"/>
  <c r="DK804" i="33476"/>
  <c r="DU804" i="33476"/>
  <c r="DL804" i="33476"/>
  <c r="DE804" i="33476"/>
  <c r="DO804" i="33476"/>
  <c r="DG694" i="33476"/>
  <c r="DQ694" i="33476"/>
  <c r="DH694" i="33476"/>
  <c r="DR694" i="33476"/>
  <c r="DI694" i="33476"/>
  <c r="DS694" i="33476"/>
  <c r="DJ694" i="33476"/>
  <c r="DT694" i="33476"/>
  <c r="DK694" i="33476"/>
  <c r="DU694" i="33476"/>
  <c r="DF694" i="33476"/>
  <c r="DL694" i="33476"/>
  <c r="DE694" i="33476"/>
  <c r="DO694" i="33476"/>
  <c r="DP694" i="33476"/>
  <c r="AT804" i="33476"/>
  <c r="BB804" i="33476"/>
  <c r="AP521" i="33476"/>
  <c r="AM549" i="33476"/>
  <c r="CD694" i="33476"/>
  <c r="BH694" i="33476"/>
  <c r="AS142" i="33476"/>
  <c r="AP254" i="33476"/>
  <c r="AO541" i="33476"/>
  <c r="AO134" i="33476"/>
  <c r="AO81" i="33476"/>
  <c r="AM213" i="33476"/>
  <c r="AM130" i="33476"/>
  <c r="AM529" i="33476"/>
  <c r="AQ107" i="33476"/>
  <c r="AP513" i="33476"/>
  <c r="AO549" i="33476"/>
  <c r="AN564" i="33476"/>
  <c r="AO269" i="33476"/>
  <c r="AT239" i="33476"/>
  <c r="CQ857" i="33476"/>
  <c r="AX844" i="33476"/>
  <c r="DG705" i="33476"/>
  <c r="DQ705" i="33476"/>
  <c r="DF705" i="33476"/>
  <c r="DH705" i="33476"/>
  <c r="DR705" i="33476"/>
  <c r="DI705" i="33476"/>
  <c r="DS705" i="33476"/>
  <c r="DJ705" i="33476"/>
  <c r="DT705" i="33476"/>
  <c r="DP705" i="33476"/>
  <c r="DK705" i="33476"/>
  <c r="DU705" i="33476"/>
  <c r="DL705" i="33476"/>
  <c r="DE705" i="33476"/>
  <c r="DO705" i="33476"/>
  <c r="BL138" i="33476"/>
  <c r="BL130" i="33476"/>
  <c r="BK272" i="33476"/>
  <c r="BG517" i="33476"/>
  <c r="BJ521" i="33476"/>
  <c r="BM521" i="33476"/>
  <c r="BM557" i="33476"/>
  <c r="BV571" i="33476"/>
  <c r="BX571" i="33476"/>
  <c r="CA571" i="33476"/>
  <c r="CA130" i="33476"/>
  <c r="CG107" i="33476"/>
  <c r="CB217" i="33476"/>
  <c r="CA111" i="33476"/>
  <c r="CB504" i="33476"/>
  <c r="CD529" i="33476"/>
  <c r="CC549" i="33476"/>
  <c r="CC564" i="33476"/>
  <c r="CD272" i="33476"/>
  <c r="CD279" i="33476"/>
  <c r="CD269" i="33476"/>
  <c r="CA239" i="33476"/>
  <c r="CG279" i="33476"/>
  <c r="CB269" i="33476"/>
  <c r="CB279" i="33476"/>
  <c r="CB142" i="33476"/>
  <c r="CE239" i="33476"/>
  <c r="CA217" i="33476"/>
  <c r="CE134" i="33476"/>
  <c r="CG239" i="33476"/>
  <c r="CE517" i="33476"/>
  <c r="CA564" i="33476"/>
  <c r="CB521" i="33476"/>
  <c r="BR849" i="33476"/>
  <c r="DG849" i="33476"/>
  <c r="DQ849" i="33476"/>
  <c r="DF849" i="33476"/>
  <c r="DH849" i="33476"/>
  <c r="DR849" i="33476"/>
  <c r="DI849" i="33476"/>
  <c r="DS849" i="33476"/>
  <c r="DJ849" i="33476"/>
  <c r="DT849" i="33476"/>
  <c r="DK849" i="33476"/>
  <c r="DU849" i="33476"/>
  <c r="DL849" i="33476"/>
  <c r="DE849" i="33476"/>
  <c r="DO849" i="33476"/>
  <c r="DP849" i="33476"/>
  <c r="CO107" i="33476"/>
  <c r="BH118" i="33476"/>
  <c r="AY78" i="33476"/>
  <c r="BM122" i="33476"/>
  <c r="CG130" i="33476"/>
  <c r="AJ134" i="33476"/>
  <c r="BT138" i="33476"/>
  <c r="CD142" i="33476"/>
  <c r="BG122" i="33476"/>
  <c r="BQ134" i="33476"/>
  <c r="BS74" i="33476"/>
  <c r="AJ70" i="33476"/>
  <c r="AE107" i="33476"/>
  <c r="AF118" i="33476"/>
  <c r="BL217" i="33476"/>
  <c r="BG81" i="33476"/>
  <c r="AI81" i="33476"/>
  <c r="BB111" i="33476"/>
  <c r="CD111" i="33476"/>
  <c r="BH217" i="33476"/>
  <c r="BI217" i="33476"/>
  <c r="CO213" i="33476"/>
  <c r="CB213" i="33476"/>
  <c r="BL213" i="33476"/>
  <c r="BJ213" i="33476"/>
  <c r="BS213" i="33476"/>
  <c r="CE243" i="33476"/>
  <c r="BU243" i="33476"/>
  <c r="BS243" i="33476"/>
  <c r="CN235" i="33476"/>
  <c r="CQ235" i="33476"/>
  <c r="AY235" i="33476"/>
  <c r="AC254" i="33476"/>
  <c r="AF254" i="33476"/>
  <c r="BC254" i="33476"/>
  <c r="AF243" i="33476"/>
  <c r="CO254" i="33476"/>
  <c r="BA126" i="33476"/>
  <c r="AE126" i="33476"/>
  <c r="CL504" i="33476"/>
  <c r="AD504" i="33476"/>
  <c r="BK529" i="33476"/>
  <c r="CK541" i="33476"/>
  <c r="BA549" i="33476"/>
  <c r="CG513" i="33476"/>
  <c r="CC513" i="33476"/>
  <c r="BW513" i="33476"/>
  <c r="CL513" i="33476"/>
  <c r="AD513" i="33476"/>
  <c r="BH541" i="33476"/>
  <c r="CC541" i="33476"/>
  <c r="AE541" i="33476"/>
  <c r="BJ541" i="33476"/>
  <c r="AH258" i="33476"/>
  <c r="AD254" i="33476"/>
  <c r="AE279" i="33476"/>
  <c r="AI265" i="33476"/>
  <c r="AD279" i="33476"/>
  <c r="AG269" i="33476"/>
  <c r="AG258" i="33476"/>
  <c r="AW504" i="33476"/>
  <c r="AE529" i="33476"/>
  <c r="BK541" i="33476"/>
  <c r="AW549" i="33476"/>
  <c r="CO557" i="33476"/>
  <c r="AC571" i="33476"/>
  <c r="BN529" i="33476"/>
  <c r="BC529" i="33476"/>
  <c r="BB529" i="33476"/>
  <c r="BR549" i="33476"/>
  <c r="BW549" i="33476"/>
  <c r="CP564" i="33476"/>
  <c r="CQ564" i="33476"/>
  <c r="AY564" i="33476"/>
  <c r="AZ564" i="33476"/>
  <c r="BK504" i="33476"/>
  <c r="BI269" i="33476"/>
  <c r="BK279" i="33476"/>
  <c r="BX279" i="33476"/>
  <c r="BS265" i="33476"/>
  <c r="BV265" i="33476"/>
  <c r="BQ235" i="33476"/>
  <c r="BQ217" i="33476"/>
  <c r="BQ279" i="33476"/>
  <c r="CO504" i="33476"/>
  <c r="CM269" i="33476"/>
  <c r="CP258" i="33476"/>
  <c r="CQ258" i="33476"/>
  <c r="CO269" i="33476"/>
  <c r="CO258" i="33476"/>
  <c r="CM521" i="33476"/>
  <c r="BA541" i="33476"/>
  <c r="BC517" i="33476"/>
  <c r="BD239" i="33476"/>
  <c r="AZ521" i="33476"/>
  <c r="AE557" i="33476"/>
  <c r="AY265" i="33476"/>
  <c r="BD269" i="33476"/>
  <c r="AZ265" i="33476"/>
  <c r="DG825" i="33476"/>
  <c r="DQ825" i="33476"/>
  <c r="DH825" i="33476"/>
  <c r="DR825" i="33476"/>
  <c r="DP825" i="33476"/>
  <c r="DI825" i="33476"/>
  <c r="DS825" i="33476"/>
  <c r="DJ825" i="33476"/>
  <c r="DT825" i="33476"/>
  <c r="DF825" i="33476"/>
  <c r="DK825" i="33476"/>
  <c r="DU825" i="33476"/>
  <c r="DL825" i="33476"/>
  <c r="DE825" i="33476"/>
  <c r="DO825" i="33476"/>
  <c r="DG821" i="33476"/>
  <c r="DQ821" i="33476"/>
  <c r="DH821" i="33476"/>
  <c r="DR821" i="33476"/>
  <c r="DI821" i="33476"/>
  <c r="DS821" i="33476"/>
  <c r="DJ821" i="33476"/>
  <c r="DT821" i="33476"/>
  <c r="DP821" i="33476"/>
  <c r="DK821" i="33476"/>
  <c r="DU821" i="33476"/>
  <c r="DF821" i="33476"/>
  <c r="DL821" i="33476"/>
  <c r="DE821" i="33476"/>
  <c r="DO821" i="33476"/>
  <c r="DG817" i="33476"/>
  <c r="DQ817" i="33476"/>
  <c r="DH817" i="33476"/>
  <c r="DR817" i="33476"/>
  <c r="DI817" i="33476"/>
  <c r="DS817" i="33476"/>
  <c r="DJ817" i="33476"/>
  <c r="DT817" i="33476"/>
  <c r="DF817" i="33476"/>
  <c r="DK817" i="33476"/>
  <c r="DU817" i="33476"/>
  <c r="DP817" i="33476"/>
  <c r="DL817" i="33476"/>
  <c r="DE817" i="33476"/>
  <c r="DO817" i="33476"/>
  <c r="DG809" i="33476"/>
  <c r="DQ809" i="33476"/>
  <c r="DH809" i="33476"/>
  <c r="DR809" i="33476"/>
  <c r="DI809" i="33476"/>
  <c r="DS809" i="33476"/>
  <c r="DP809" i="33476"/>
  <c r="DJ809" i="33476"/>
  <c r="DT809" i="33476"/>
  <c r="DK809" i="33476"/>
  <c r="DU809" i="33476"/>
  <c r="DL809" i="33476"/>
  <c r="DE809" i="33476"/>
  <c r="DO809" i="33476"/>
  <c r="DF809" i="33476"/>
  <c r="DG805" i="33476"/>
  <c r="DQ805" i="33476"/>
  <c r="DH805" i="33476"/>
  <c r="DR805" i="33476"/>
  <c r="DI805" i="33476"/>
  <c r="DS805" i="33476"/>
  <c r="DJ805" i="33476"/>
  <c r="DT805" i="33476"/>
  <c r="DK805" i="33476"/>
  <c r="DU805" i="33476"/>
  <c r="DF805" i="33476"/>
  <c r="DL805" i="33476"/>
  <c r="DE805" i="33476"/>
  <c r="DO805" i="33476"/>
  <c r="DP805" i="33476"/>
  <c r="DG716" i="33476"/>
  <c r="DQ716" i="33476"/>
  <c r="DH716" i="33476"/>
  <c r="DR716" i="33476"/>
  <c r="DF716" i="33476"/>
  <c r="DI716" i="33476"/>
  <c r="DS716" i="33476"/>
  <c r="DJ716" i="33476"/>
  <c r="DT716" i="33476"/>
  <c r="DK716" i="33476"/>
  <c r="DU716" i="33476"/>
  <c r="DL716" i="33476"/>
  <c r="DE716" i="33476"/>
  <c r="DO716" i="33476"/>
  <c r="DP716" i="33476"/>
  <c r="DG707" i="33476"/>
  <c r="DQ707" i="33476"/>
  <c r="DP707" i="33476"/>
  <c r="DH707" i="33476"/>
  <c r="DR707" i="33476"/>
  <c r="DF707" i="33476"/>
  <c r="DI707" i="33476"/>
  <c r="DS707" i="33476"/>
  <c r="DJ707" i="33476"/>
  <c r="DT707" i="33476"/>
  <c r="DK707" i="33476"/>
  <c r="DU707" i="33476"/>
  <c r="DL707" i="33476"/>
  <c r="DE707" i="33476"/>
  <c r="DO707" i="33476"/>
  <c r="DG697" i="33476"/>
  <c r="DQ697" i="33476"/>
  <c r="DH697" i="33476"/>
  <c r="DR697" i="33476"/>
  <c r="DI697" i="33476"/>
  <c r="DS697" i="33476"/>
  <c r="DJ697" i="33476"/>
  <c r="DT697" i="33476"/>
  <c r="DK697" i="33476"/>
  <c r="DU697" i="33476"/>
  <c r="DP697" i="33476"/>
  <c r="DL697" i="33476"/>
  <c r="DF697" i="33476"/>
  <c r="DE697" i="33476"/>
  <c r="DO697" i="33476"/>
  <c r="DG693" i="33476"/>
  <c r="DQ693" i="33476"/>
  <c r="DP693" i="33476"/>
  <c r="DH693" i="33476"/>
  <c r="DR693" i="33476"/>
  <c r="DF693" i="33476"/>
  <c r="DI693" i="33476"/>
  <c r="DS693" i="33476"/>
  <c r="DJ693" i="33476"/>
  <c r="DT693" i="33476"/>
  <c r="DK693" i="33476"/>
  <c r="DU693" i="33476"/>
  <c r="DL693" i="33476"/>
  <c r="DE693" i="33476"/>
  <c r="DO693" i="33476"/>
  <c r="DG680" i="33476"/>
  <c r="DQ680" i="33476"/>
  <c r="DP680" i="33476"/>
  <c r="DH680" i="33476"/>
  <c r="DR680" i="33476"/>
  <c r="DI680" i="33476"/>
  <c r="DS680" i="33476"/>
  <c r="DJ680" i="33476"/>
  <c r="DT680" i="33476"/>
  <c r="DK680" i="33476"/>
  <c r="DU680" i="33476"/>
  <c r="DF680" i="33476"/>
  <c r="DL680" i="33476"/>
  <c r="DE680" i="33476"/>
  <c r="DO680" i="33476"/>
  <c r="DG676" i="33476"/>
  <c r="DQ676" i="33476"/>
  <c r="DH676" i="33476"/>
  <c r="DR676" i="33476"/>
  <c r="DF676" i="33476"/>
  <c r="DI676" i="33476"/>
  <c r="DS676" i="33476"/>
  <c r="DJ676" i="33476"/>
  <c r="DT676" i="33476"/>
  <c r="DK676" i="33476"/>
  <c r="DU676" i="33476"/>
  <c r="DP676" i="33476"/>
  <c r="DL676" i="33476"/>
  <c r="DE676" i="33476"/>
  <c r="DO676" i="33476"/>
  <c r="DG663" i="33476"/>
  <c r="DQ663" i="33476"/>
  <c r="DH663" i="33476"/>
  <c r="DR663" i="33476"/>
  <c r="DP663" i="33476"/>
  <c r="DI663" i="33476"/>
  <c r="DS663" i="33476"/>
  <c r="DJ663" i="33476"/>
  <c r="DT663" i="33476"/>
  <c r="DF663" i="33476"/>
  <c r="DK663" i="33476"/>
  <c r="DU663" i="33476"/>
  <c r="DL663" i="33476"/>
  <c r="DE663" i="33476"/>
  <c r="DO663" i="33476"/>
  <c r="DG554" i="33476"/>
  <c r="DQ554" i="33476"/>
  <c r="DH554" i="33476"/>
  <c r="DR554" i="33476"/>
  <c r="DI554" i="33476"/>
  <c r="DS554" i="33476"/>
  <c r="DJ554" i="33476"/>
  <c r="DT554" i="33476"/>
  <c r="DP554" i="33476"/>
  <c r="DK554" i="33476"/>
  <c r="DU554" i="33476"/>
  <c r="DL554" i="33476"/>
  <c r="DE554" i="33476"/>
  <c r="DO554" i="33476"/>
  <c r="DF554" i="33476"/>
  <c r="BL538" i="33476"/>
  <c r="DG538" i="33476"/>
  <c r="DQ538" i="33476"/>
  <c r="DF538" i="33476"/>
  <c r="DH538" i="33476"/>
  <c r="DR538" i="33476"/>
  <c r="DI538" i="33476"/>
  <c r="DS538" i="33476"/>
  <c r="DP538" i="33476"/>
  <c r="DJ538" i="33476"/>
  <c r="DT538" i="33476"/>
  <c r="DK538" i="33476"/>
  <c r="DU538" i="33476"/>
  <c r="DL538" i="33476"/>
  <c r="DE538" i="33476"/>
  <c r="DO538" i="33476"/>
  <c r="CL534" i="33476"/>
  <c r="DG534" i="33476"/>
  <c r="DQ534" i="33476"/>
  <c r="DP534" i="33476"/>
  <c r="DH534" i="33476"/>
  <c r="DR534" i="33476"/>
  <c r="DI534" i="33476"/>
  <c r="DS534" i="33476"/>
  <c r="DJ534" i="33476"/>
  <c r="DT534" i="33476"/>
  <c r="DK534" i="33476"/>
  <c r="DU534" i="33476"/>
  <c r="DL534" i="33476"/>
  <c r="DE534" i="33476"/>
  <c r="DO534" i="33476"/>
  <c r="DF534" i="33476"/>
  <c r="BS515" i="33476"/>
  <c r="DG515" i="33476"/>
  <c r="DQ515" i="33476"/>
  <c r="DP515" i="33476"/>
  <c r="DH515" i="33476"/>
  <c r="DR515" i="33476"/>
  <c r="DF515" i="33476"/>
  <c r="DI515" i="33476"/>
  <c r="DS515" i="33476"/>
  <c r="DJ515" i="33476"/>
  <c r="DT515" i="33476"/>
  <c r="DK515" i="33476"/>
  <c r="DU515" i="33476"/>
  <c r="DL515" i="33476"/>
  <c r="DE515" i="33476"/>
  <c r="DO515" i="33476"/>
  <c r="AD510" i="33476"/>
  <c r="DG510" i="33476"/>
  <c r="DQ510" i="33476"/>
  <c r="DH510" i="33476"/>
  <c r="DR510" i="33476"/>
  <c r="DI510" i="33476"/>
  <c r="DS510" i="33476"/>
  <c r="DP510" i="33476"/>
  <c r="DJ510" i="33476"/>
  <c r="DT510" i="33476"/>
  <c r="DK510" i="33476"/>
  <c r="DU510" i="33476"/>
  <c r="DL510" i="33476"/>
  <c r="DF510" i="33476"/>
  <c r="DE510" i="33476"/>
  <c r="DO510" i="33476"/>
  <c r="CR502" i="33476"/>
  <c r="DG502" i="33476"/>
  <c r="DQ502" i="33476"/>
  <c r="DH502" i="33476"/>
  <c r="DR502" i="33476"/>
  <c r="DI502" i="33476"/>
  <c r="DS502" i="33476"/>
  <c r="DJ502" i="33476"/>
  <c r="DT502" i="33476"/>
  <c r="DF502" i="33476"/>
  <c r="DK502" i="33476"/>
  <c r="DU502" i="33476"/>
  <c r="DL502" i="33476"/>
  <c r="DP502" i="33476"/>
  <c r="DE502" i="33476"/>
  <c r="DO502" i="33476"/>
  <c r="CF498" i="33476"/>
  <c r="DG498" i="33476"/>
  <c r="DQ498" i="33476"/>
  <c r="DH498" i="33476"/>
  <c r="DR498" i="33476"/>
  <c r="DI498" i="33476"/>
  <c r="DS498" i="33476"/>
  <c r="DF498" i="33476"/>
  <c r="DJ498" i="33476"/>
  <c r="DT498" i="33476"/>
  <c r="DK498" i="33476"/>
  <c r="DU498" i="33476"/>
  <c r="DL498" i="33476"/>
  <c r="DE498" i="33476"/>
  <c r="DO498" i="33476"/>
  <c r="DP498" i="33476"/>
  <c r="CM428" i="33476"/>
  <c r="DG428" i="33476"/>
  <c r="DQ428" i="33476"/>
  <c r="DH428" i="33476"/>
  <c r="DR428" i="33476"/>
  <c r="DP428" i="33476"/>
  <c r="DI428" i="33476"/>
  <c r="DS428" i="33476"/>
  <c r="DJ428" i="33476"/>
  <c r="DT428" i="33476"/>
  <c r="DK428" i="33476"/>
  <c r="DU428" i="33476"/>
  <c r="DF428" i="33476"/>
  <c r="DL428" i="33476"/>
  <c r="DE428" i="33476"/>
  <c r="DO428" i="33476"/>
  <c r="AI424" i="33476"/>
  <c r="DG424" i="33476"/>
  <c r="DQ424" i="33476"/>
  <c r="DP424" i="33476"/>
  <c r="DH424" i="33476"/>
  <c r="DR424" i="33476"/>
  <c r="DI424" i="33476"/>
  <c r="DS424" i="33476"/>
  <c r="DJ424" i="33476"/>
  <c r="DT424" i="33476"/>
  <c r="DK424" i="33476"/>
  <c r="DU424" i="33476"/>
  <c r="DF424" i="33476"/>
  <c r="DL424" i="33476"/>
  <c r="DE424" i="33476"/>
  <c r="DO424" i="33476"/>
  <c r="CK420" i="33476"/>
  <c r="DG420" i="33476"/>
  <c r="DQ420" i="33476"/>
  <c r="DH420" i="33476"/>
  <c r="DR420" i="33476"/>
  <c r="DI420" i="33476"/>
  <c r="DS420" i="33476"/>
  <c r="DJ420" i="33476"/>
  <c r="DT420" i="33476"/>
  <c r="DF420" i="33476"/>
  <c r="DK420" i="33476"/>
  <c r="DU420" i="33476"/>
  <c r="DP420" i="33476"/>
  <c r="DL420" i="33476"/>
  <c r="DE420" i="33476"/>
  <c r="DO420" i="33476"/>
  <c r="BI416" i="33476"/>
  <c r="DG416" i="33476"/>
  <c r="DQ416" i="33476"/>
  <c r="DH416" i="33476"/>
  <c r="DR416" i="33476"/>
  <c r="DI416" i="33476"/>
  <c r="DS416" i="33476"/>
  <c r="DF416" i="33476"/>
  <c r="DJ416" i="33476"/>
  <c r="DT416" i="33476"/>
  <c r="DP416" i="33476"/>
  <c r="DK416" i="33476"/>
  <c r="DU416" i="33476"/>
  <c r="DL416" i="33476"/>
  <c r="DE416" i="33476"/>
  <c r="DO416" i="33476"/>
  <c r="AH412" i="33476"/>
  <c r="DG412" i="33476"/>
  <c r="DQ412" i="33476"/>
  <c r="DF412" i="33476"/>
  <c r="DH412" i="33476"/>
  <c r="DR412" i="33476"/>
  <c r="DI412" i="33476"/>
  <c r="DS412" i="33476"/>
  <c r="DJ412" i="33476"/>
  <c r="DT412" i="33476"/>
  <c r="DK412" i="33476"/>
  <c r="DU412" i="33476"/>
  <c r="DL412" i="33476"/>
  <c r="DP412" i="33476"/>
  <c r="DE412" i="33476"/>
  <c r="DO412" i="33476"/>
  <c r="CQ408" i="33476"/>
  <c r="DG408" i="33476"/>
  <c r="DQ408" i="33476"/>
  <c r="DH408" i="33476"/>
  <c r="DR408" i="33476"/>
  <c r="DI408" i="33476"/>
  <c r="DS408" i="33476"/>
  <c r="DJ408" i="33476"/>
  <c r="DT408" i="33476"/>
  <c r="DK408" i="33476"/>
  <c r="DU408" i="33476"/>
  <c r="DP408" i="33476"/>
  <c r="DL408" i="33476"/>
  <c r="DE408" i="33476"/>
  <c r="DO408" i="33476"/>
  <c r="DF408" i="33476"/>
  <c r="BB404" i="33476"/>
  <c r="DG404" i="33476"/>
  <c r="DQ404" i="33476"/>
  <c r="DH404" i="33476"/>
  <c r="DR404" i="33476"/>
  <c r="DI404" i="33476"/>
  <c r="DS404" i="33476"/>
  <c r="DP404" i="33476"/>
  <c r="DJ404" i="33476"/>
  <c r="DT404" i="33476"/>
  <c r="DF404" i="33476"/>
  <c r="DK404" i="33476"/>
  <c r="DU404" i="33476"/>
  <c r="DL404" i="33476"/>
  <c r="DE404" i="33476"/>
  <c r="DO404" i="33476"/>
  <c r="CL392" i="33476"/>
  <c r="DG392" i="33476"/>
  <c r="DQ392" i="33476"/>
  <c r="DH392" i="33476"/>
  <c r="DR392" i="33476"/>
  <c r="DP392" i="33476"/>
  <c r="DI392" i="33476"/>
  <c r="DS392" i="33476"/>
  <c r="DJ392" i="33476"/>
  <c r="DT392" i="33476"/>
  <c r="DK392" i="33476"/>
  <c r="DU392" i="33476"/>
  <c r="DF392" i="33476"/>
  <c r="DL392" i="33476"/>
  <c r="DE392" i="33476"/>
  <c r="DO392" i="33476"/>
  <c r="AG385" i="33476"/>
  <c r="DG385" i="33476"/>
  <c r="DQ385" i="33476"/>
  <c r="DH385" i="33476"/>
  <c r="DR385" i="33476"/>
  <c r="DI385" i="33476"/>
  <c r="DS385" i="33476"/>
  <c r="DJ385" i="33476"/>
  <c r="DT385" i="33476"/>
  <c r="DF385" i="33476"/>
  <c r="DK385" i="33476"/>
  <c r="DU385" i="33476"/>
  <c r="DP385" i="33476"/>
  <c r="DL385" i="33476"/>
  <c r="DE385" i="33476"/>
  <c r="DO385" i="33476"/>
  <c r="CK381" i="33476"/>
  <c r="DG381" i="33476"/>
  <c r="DQ381" i="33476"/>
  <c r="DP381" i="33476"/>
  <c r="DH381" i="33476"/>
  <c r="DR381" i="33476"/>
  <c r="DI381" i="33476"/>
  <c r="DS381" i="33476"/>
  <c r="DJ381" i="33476"/>
  <c r="DT381" i="33476"/>
  <c r="DF381" i="33476"/>
  <c r="DK381" i="33476"/>
  <c r="DU381" i="33476"/>
  <c r="DL381" i="33476"/>
  <c r="DE381" i="33476"/>
  <c r="DO381" i="33476"/>
  <c r="CA370" i="33476"/>
  <c r="DG370" i="33476"/>
  <c r="DQ370" i="33476"/>
  <c r="DH370" i="33476"/>
  <c r="DR370" i="33476"/>
  <c r="DP370" i="33476"/>
  <c r="DI370" i="33476"/>
  <c r="DS370" i="33476"/>
  <c r="DJ370" i="33476"/>
  <c r="DT370" i="33476"/>
  <c r="DK370" i="33476"/>
  <c r="DU370" i="33476"/>
  <c r="DL370" i="33476"/>
  <c r="DF370" i="33476"/>
  <c r="DE370" i="33476"/>
  <c r="DO370" i="33476"/>
  <c r="CD362" i="33476"/>
  <c r="DG362" i="33476"/>
  <c r="DQ362" i="33476"/>
  <c r="DP362" i="33476"/>
  <c r="DH362" i="33476"/>
  <c r="DR362" i="33476"/>
  <c r="DF362" i="33476"/>
  <c r="DI362" i="33476"/>
  <c r="DS362" i="33476"/>
  <c r="DJ362" i="33476"/>
  <c r="DT362" i="33476"/>
  <c r="DK362" i="33476"/>
  <c r="DU362" i="33476"/>
  <c r="DL362" i="33476"/>
  <c r="DE362" i="33476"/>
  <c r="DO362" i="33476"/>
  <c r="BQ358" i="33476"/>
  <c r="DG358" i="33476"/>
  <c r="DQ358" i="33476"/>
  <c r="DF358" i="33476"/>
  <c r="DH358" i="33476"/>
  <c r="DR358" i="33476"/>
  <c r="DI358" i="33476"/>
  <c r="DS358" i="33476"/>
  <c r="DJ358" i="33476"/>
  <c r="DT358" i="33476"/>
  <c r="DP358" i="33476"/>
  <c r="DK358" i="33476"/>
  <c r="DU358" i="33476"/>
  <c r="DL358" i="33476"/>
  <c r="DE358" i="33476"/>
  <c r="DO358" i="33476"/>
  <c r="CQ287" i="33476"/>
  <c r="DK287" i="33476"/>
  <c r="DU287" i="33476"/>
  <c r="DL287" i="33476"/>
  <c r="DE287" i="33476"/>
  <c r="DO287" i="33476"/>
  <c r="DF287" i="33476"/>
  <c r="DP287" i="33476"/>
  <c r="DG287" i="33476"/>
  <c r="DQ287" i="33476"/>
  <c r="DH287" i="33476"/>
  <c r="DR287" i="33476"/>
  <c r="DI287" i="33476"/>
  <c r="DJ287" i="33476"/>
  <c r="DS287" i="33476"/>
  <c r="DT287" i="33476"/>
  <c r="CE277" i="33476"/>
  <c r="DK277" i="33476"/>
  <c r="DU277" i="33476"/>
  <c r="DL277" i="33476"/>
  <c r="DE277" i="33476"/>
  <c r="DO277" i="33476"/>
  <c r="DF277" i="33476"/>
  <c r="DP277" i="33476"/>
  <c r="DG277" i="33476"/>
  <c r="DQ277" i="33476"/>
  <c r="DH277" i="33476"/>
  <c r="DR277" i="33476"/>
  <c r="DI277" i="33476"/>
  <c r="DJ277" i="33476"/>
  <c r="DS277" i="33476"/>
  <c r="DT277" i="33476"/>
  <c r="BV270" i="33476"/>
  <c r="DK270" i="33476"/>
  <c r="DU270" i="33476"/>
  <c r="DL270" i="33476"/>
  <c r="DE270" i="33476"/>
  <c r="DO270" i="33476"/>
  <c r="DF270" i="33476"/>
  <c r="DP270" i="33476"/>
  <c r="DG270" i="33476"/>
  <c r="DQ270" i="33476"/>
  <c r="DH270" i="33476"/>
  <c r="DR270" i="33476"/>
  <c r="DS270" i="33476"/>
  <c r="DJ270" i="33476"/>
  <c r="DT270" i="33476"/>
  <c r="DI270" i="33476"/>
  <c r="BA248" i="33476"/>
  <c r="DK248" i="33476"/>
  <c r="DU248" i="33476"/>
  <c r="DL248" i="33476"/>
  <c r="DE248" i="33476"/>
  <c r="DO248" i="33476"/>
  <c r="DF248" i="33476"/>
  <c r="DP248" i="33476"/>
  <c r="DG248" i="33476"/>
  <c r="DQ248" i="33476"/>
  <c r="DH248" i="33476"/>
  <c r="DR248" i="33476"/>
  <c r="DS248" i="33476"/>
  <c r="DT248" i="33476"/>
  <c r="DJ248" i="33476"/>
  <c r="DI248" i="33476"/>
  <c r="AC237" i="33476"/>
  <c r="DK237" i="33476"/>
  <c r="DU237" i="33476"/>
  <c r="DL237" i="33476"/>
  <c r="DE237" i="33476"/>
  <c r="DO237" i="33476"/>
  <c r="DF237" i="33476"/>
  <c r="DP237" i="33476"/>
  <c r="DG237" i="33476"/>
  <c r="DQ237" i="33476"/>
  <c r="DH237" i="33476"/>
  <c r="DR237" i="33476"/>
  <c r="DI237" i="33476"/>
  <c r="DJ237" i="33476"/>
  <c r="DS237" i="33476"/>
  <c r="DT237" i="33476"/>
  <c r="CD229" i="33476"/>
  <c r="DK229" i="33476"/>
  <c r="DU229" i="33476"/>
  <c r="DL229" i="33476"/>
  <c r="DE229" i="33476"/>
  <c r="DO229" i="33476"/>
  <c r="DF229" i="33476"/>
  <c r="DP229" i="33476"/>
  <c r="DG229" i="33476"/>
  <c r="DQ229" i="33476"/>
  <c r="DH229" i="33476"/>
  <c r="DR229" i="33476"/>
  <c r="DI229" i="33476"/>
  <c r="DJ229" i="33476"/>
  <c r="DS229" i="33476"/>
  <c r="DT229" i="33476"/>
  <c r="DK225" i="33476"/>
  <c r="DU225" i="33476"/>
  <c r="DL225" i="33476"/>
  <c r="DE225" i="33476"/>
  <c r="DO225" i="33476"/>
  <c r="DF225" i="33476"/>
  <c r="DP225" i="33476"/>
  <c r="DG225" i="33476"/>
  <c r="DQ225" i="33476"/>
  <c r="DH225" i="33476"/>
  <c r="DR225" i="33476"/>
  <c r="DI225" i="33476"/>
  <c r="DJ225" i="33476"/>
  <c r="DS225" i="33476"/>
  <c r="DT225" i="33476"/>
  <c r="BM218" i="33476"/>
  <c r="DK218" i="33476"/>
  <c r="DU218" i="33476"/>
  <c r="DL218" i="33476"/>
  <c r="DE218" i="33476"/>
  <c r="DO218" i="33476"/>
  <c r="DF218" i="33476"/>
  <c r="DP218" i="33476"/>
  <c r="DG218" i="33476"/>
  <c r="DQ218" i="33476"/>
  <c r="DH218" i="33476"/>
  <c r="DR218" i="33476"/>
  <c r="DS218" i="33476"/>
  <c r="DT218" i="33476"/>
  <c r="DJ218" i="33476"/>
  <c r="DI218" i="33476"/>
  <c r="AT116" i="33476"/>
  <c r="DK116" i="33476"/>
  <c r="DU116" i="33476"/>
  <c r="DL116" i="33476"/>
  <c r="DE116" i="33476"/>
  <c r="DO116" i="33476"/>
  <c r="DF116" i="33476"/>
  <c r="DP116" i="33476"/>
  <c r="DG116" i="33476"/>
  <c r="DQ116" i="33476"/>
  <c r="DH116" i="33476"/>
  <c r="DR116" i="33476"/>
  <c r="DT116" i="33476"/>
  <c r="DI116" i="33476"/>
  <c r="DJ116" i="33476"/>
  <c r="DS116" i="33476"/>
  <c r="DK112" i="33476"/>
  <c r="DU112" i="33476"/>
  <c r="DL112" i="33476"/>
  <c r="DE112" i="33476"/>
  <c r="DO112" i="33476"/>
  <c r="DF112" i="33476"/>
  <c r="DP112" i="33476"/>
  <c r="DG112" i="33476"/>
  <c r="DQ112" i="33476"/>
  <c r="DH112" i="33476"/>
  <c r="DR112" i="33476"/>
  <c r="DI112" i="33476"/>
  <c r="DT112" i="33476"/>
  <c r="DJ112" i="33476"/>
  <c r="DS112" i="33476"/>
  <c r="AP101" i="33476"/>
  <c r="DK101" i="33476"/>
  <c r="DU101" i="33476"/>
  <c r="DL101" i="33476"/>
  <c r="DE101" i="33476"/>
  <c r="DO101" i="33476"/>
  <c r="DF101" i="33476"/>
  <c r="DP101" i="33476"/>
  <c r="DG101" i="33476"/>
  <c r="DQ101" i="33476"/>
  <c r="DH101" i="33476"/>
  <c r="DR101" i="33476"/>
  <c r="DI101" i="33476"/>
  <c r="DJ101" i="33476"/>
  <c r="DS101" i="33476"/>
  <c r="DT101" i="33476"/>
  <c r="DK97" i="33476"/>
  <c r="DU97" i="33476"/>
  <c r="DL97" i="33476"/>
  <c r="DE97" i="33476"/>
  <c r="DO97" i="33476"/>
  <c r="DF97" i="33476"/>
  <c r="DP97" i="33476"/>
  <c r="DG97" i="33476"/>
  <c r="DQ97" i="33476"/>
  <c r="DH97" i="33476"/>
  <c r="DR97" i="33476"/>
  <c r="DI97" i="33476"/>
  <c r="DJ97" i="33476"/>
  <c r="DS97" i="33476"/>
  <c r="DT97" i="33476"/>
  <c r="DK90" i="33476"/>
  <c r="DU90" i="33476"/>
  <c r="DL90" i="33476"/>
  <c r="DE90" i="33476"/>
  <c r="DO90" i="33476"/>
  <c r="DF90" i="33476"/>
  <c r="DP90" i="33476"/>
  <c r="DG90" i="33476"/>
  <c r="DQ90" i="33476"/>
  <c r="DH90" i="33476"/>
  <c r="DR90" i="33476"/>
  <c r="DI90" i="33476"/>
  <c r="DT90" i="33476"/>
  <c r="DJ90" i="33476"/>
  <c r="DS90" i="33476"/>
  <c r="AP86" i="33476"/>
  <c r="DK86" i="33476"/>
  <c r="DU86" i="33476"/>
  <c r="DL86" i="33476"/>
  <c r="DE86" i="33476"/>
  <c r="DO86" i="33476"/>
  <c r="DF86" i="33476"/>
  <c r="DP86" i="33476"/>
  <c r="DG86" i="33476"/>
  <c r="DQ86" i="33476"/>
  <c r="DH86" i="33476"/>
  <c r="DR86" i="33476"/>
  <c r="DT86" i="33476"/>
  <c r="DI86" i="33476"/>
  <c r="DJ86" i="33476"/>
  <c r="DS86" i="33476"/>
  <c r="CD82" i="33476"/>
  <c r="DK82" i="33476"/>
  <c r="DU82" i="33476"/>
  <c r="DL82" i="33476"/>
  <c r="DE82" i="33476"/>
  <c r="DO82" i="33476"/>
  <c r="DF82" i="33476"/>
  <c r="DP82" i="33476"/>
  <c r="DG82" i="33476"/>
  <c r="DQ82" i="33476"/>
  <c r="DH82" i="33476"/>
  <c r="DR82" i="33476"/>
  <c r="DT82" i="33476"/>
  <c r="DI82" i="33476"/>
  <c r="DJ82" i="33476"/>
  <c r="DS82" i="33476"/>
  <c r="BA535" i="33476"/>
  <c r="DG535" i="33476"/>
  <c r="DQ535" i="33476"/>
  <c r="DH535" i="33476"/>
  <c r="DR535" i="33476"/>
  <c r="DI535" i="33476"/>
  <c r="DS535" i="33476"/>
  <c r="DP535" i="33476"/>
  <c r="DJ535" i="33476"/>
  <c r="DT535" i="33476"/>
  <c r="DK535" i="33476"/>
  <c r="DU535" i="33476"/>
  <c r="DF535" i="33476"/>
  <c r="DL535" i="33476"/>
  <c r="DE535" i="33476"/>
  <c r="DO535" i="33476"/>
  <c r="BN856" i="33476"/>
  <c r="DG856" i="33476"/>
  <c r="DQ856" i="33476"/>
  <c r="DH856" i="33476"/>
  <c r="DR856" i="33476"/>
  <c r="DI856" i="33476"/>
  <c r="DS856" i="33476"/>
  <c r="DP856" i="33476"/>
  <c r="DJ856" i="33476"/>
  <c r="DT856" i="33476"/>
  <c r="DK856" i="33476"/>
  <c r="DU856" i="33476"/>
  <c r="DL856" i="33476"/>
  <c r="DE856" i="33476"/>
  <c r="DO856" i="33476"/>
  <c r="DF856" i="33476"/>
  <c r="DG832" i="33476"/>
  <c r="DQ832" i="33476"/>
  <c r="DH832" i="33476"/>
  <c r="DR832" i="33476"/>
  <c r="DI832" i="33476"/>
  <c r="DS832" i="33476"/>
  <c r="DF832" i="33476"/>
  <c r="DJ832" i="33476"/>
  <c r="DT832" i="33476"/>
  <c r="DK832" i="33476"/>
  <c r="DU832" i="33476"/>
  <c r="DL832" i="33476"/>
  <c r="DE832" i="33476"/>
  <c r="DO832" i="33476"/>
  <c r="DP832" i="33476"/>
  <c r="AZ786" i="33476"/>
  <c r="DG786" i="33476"/>
  <c r="DQ786" i="33476"/>
  <c r="DF786" i="33476"/>
  <c r="DH786" i="33476"/>
  <c r="DR786" i="33476"/>
  <c r="DI786" i="33476"/>
  <c r="DS786" i="33476"/>
  <c r="DJ786" i="33476"/>
  <c r="DT786" i="33476"/>
  <c r="DK786" i="33476"/>
  <c r="DU786" i="33476"/>
  <c r="DP786" i="33476"/>
  <c r="DL786" i="33476"/>
  <c r="DE786" i="33476"/>
  <c r="DO786" i="33476"/>
  <c r="AX687" i="33476"/>
  <c r="DG687" i="33476"/>
  <c r="DQ687" i="33476"/>
  <c r="DF687" i="33476"/>
  <c r="DH687" i="33476"/>
  <c r="DR687" i="33476"/>
  <c r="DI687" i="33476"/>
  <c r="DS687" i="33476"/>
  <c r="DJ687" i="33476"/>
  <c r="DT687" i="33476"/>
  <c r="DK687" i="33476"/>
  <c r="DU687" i="33476"/>
  <c r="DL687" i="33476"/>
  <c r="DE687" i="33476"/>
  <c r="DO687" i="33476"/>
  <c r="DP687" i="33476"/>
  <c r="CC648" i="33476"/>
  <c r="DG648" i="33476"/>
  <c r="DQ648" i="33476"/>
  <c r="DH648" i="33476"/>
  <c r="DR648" i="33476"/>
  <c r="DI648" i="33476"/>
  <c r="DS648" i="33476"/>
  <c r="DJ648" i="33476"/>
  <c r="DT648" i="33476"/>
  <c r="DP648" i="33476"/>
  <c r="DK648" i="33476"/>
  <c r="DU648" i="33476"/>
  <c r="DF648" i="33476"/>
  <c r="DL648" i="33476"/>
  <c r="DE648" i="33476"/>
  <c r="DO648" i="33476"/>
  <c r="DG549" i="33476"/>
  <c r="DQ549" i="33476"/>
  <c r="DH549" i="33476"/>
  <c r="DR549" i="33476"/>
  <c r="DI549" i="33476"/>
  <c r="DS549" i="33476"/>
  <c r="DF549" i="33476"/>
  <c r="DJ549" i="33476"/>
  <c r="DT549" i="33476"/>
  <c r="DK549" i="33476"/>
  <c r="DU549" i="33476"/>
  <c r="DP549" i="33476"/>
  <c r="DL549" i="33476"/>
  <c r="DE549" i="33476"/>
  <c r="DO549" i="33476"/>
  <c r="DG504" i="33476"/>
  <c r="DQ504" i="33476"/>
  <c r="DH504" i="33476"/>
  <c r="DR504" i="33476"/>
  <c r="DP504" i="33476"/>
  <c r="DI504" i="33476"/>
  <c r="DS504" i="33476"/>
  <c r="DJ504" i="33476"/>
  <c r="DT504" i="33476"/>
  <c r="DK504" i="33476"/>
  <c r="DU504" i="33476"/>
  <c r="DL504" i="33476"/>
  <c r="DE504" i="33476"/>
  <c r="DO504" i="33476"/>
  <c r="DF504" i="33476"/>
  <c r="CF419" i="33476"/>
  <c r="DG419" i="33476"/>
  <c r="DQ419" i="33476"/>
  <c r="DH419" i="33476"/>
  <c r="DR419" i="33476"/>
  <c r="DI419" i="33476"/>
  <c r="DS419" i="33476"/>
  <c r="DP419" i="33476"/>
  <c r="DJ419" i="33476"/>
  <c r="DT419" i="33476"/>
  <c r="DK419" i="33476"/>
  <c r="DU419" i="33476"/>
  <c r="DL419" i="33476"/>
  <c r="DE419" i="33476"/>
  <c r="DO419" i="33476"/>
  <c r="DF419" i="33476"/>
  <c r="BH372" i="33476"/>
  <c r="DG372" i="33476"/>
  <c r="DQ372" i="33476"/>
  <c r="DP372" i="33476"/>
  <c r="DH372" i="33476"/>
  <c r="DR372" i="33476"/>
  <c r="DI372" i="33476"/>
  <c r="DS372" i="33476"/>
  <c r="DF372" i="33476"/>
  <c r="DJ372" i="33476"/>
  <c r="DT372" i="33476"/>
  <c r="DK372" i="33476"/>
  <c r="DU372" i="33476"/>
  <c r="DL372" i="33476"/>
  <c r="DE372" i="33476"/>
  <c r="DO372" i="33476"/>
  <c r="DK272" i="33476"/>
  <c r="DU272" i="33476"/>
  <c r="DL272" i="33476"/>
  <c r="DE272" i="33476"/>
  <c r="DO272" i="33476"/>
  <c r="DF272" i="33476"/>
  <c r="DP272" i="33476"/>
  <c r="DG272" i="33476"/>
  <c r="DQ272" i="33476"/>
  <c r="DH272" i="33476"/>
  <c r="DR272" i="33476"/>
  <c r="DS272" i="33476"/>
  <c r="DT272" i="33476"/>
  <c r="DJ272" i="33476"/>
  <c r="DI272" i="33476"/>
  <c r="DK258" i="33476"/>
  <c r="DU258" i="33476"/>
  <c r="DL258" i="33476"/>
  <c r="DE258" i="33476"/>
  <c r="DO258" i="33476"/>
  <c r="DF258" i="33476"/>
  <c r="DP258" i="33476"/>
  <c r="DG258" i="33476"/>
  <c r="DQ258" i="33476"/>
  <c r="DH258" i="33476"/>
  <c r="DR258" i="33476"/>
  <c r="DS258" i="33476"/>
  <c r="DJ258" i="33476"/>
  <c r="DT258" i="33476"/>
  <c r="DI258" i="33476"/>
  <c r="DK213" i="33476"/>
  <c r="DU213" i="33476"/>
  <c r="DL213" i="33476"/>
  <c r="DE213" i="33476"/>
  <c r="DO213" i="33476"/>
  <c r="DF213" i="33476"/>
  <c r="DP213" i="33476"/>
  <c r="DG213" i="33476"/>
  <c r="DQ213" i="33476"/>
  <c r="DH213" i="33476"/>
  <c r="DR213" i="33476"/>
  <c r="DI213" i="33476"/>
  <c r="DJ213" i="33476"/>
  <c r="DS213" i="33476"/>
  <c r="DT213" i="33476"/>
  <c r="DK130" i="33476"/>
  <c r="DU130" i="33476"/>
  <c r="DL130" i="33476"/>
  <c r="DE130" i="33476"/>
  <c r="DO130" i="33476"/>
  <c r="DF130" i="33476"/>
  <c r="DP130" i="33476"/>
  <c r="DG130" i="33476"/>
  <c r="DQ130" i="33476"/>
  <c r="DH130" i="33476"/>
  <c r="DR130" i="33476"/>
  <c r="DT130" i="33476"/>
  <c r="DI130" i="33476"/>
  <c r="DJ130" i="33476"/>
  <c r="DS130" i="33476"/>
  <c r="DK92" i="33476"/>
  <c r="DU92" i="33476"/>
  <c r="DL92" i="33476"/>
  <c r="DE92" i="33476"/>
  <c r="DO92" i="33476"/>
  <c r="DF92" i="33476"/>
  <c r="DP92" i="33476"/>
  <c r="DG92" i="33476"/>
  <c r="DQ92" i="33476"/>
  <c r="DH92" i="33476"/>
  <c r="DR92" i="33476"/>
  <c r="DT92" i="33476"/>
  <c r="DI92" i="33476"/>
  <c r="DJ92" i="33476"/>
  <c r="DS92" i="33476"/>
  <c r="AI804" i="33476"/>
  <c r="AN557" i="33476"/>
  <c r="CE694" i="33476"/>
  <c r="AM272" i="33476"/>
  <c r="AS74" i="33476"/>
  <c r="AN92" i="33476"/>
  <c r="AR122" i="33476"/>
  <c r="AT74" i="33476"/>
  <c r="AR118" i="33476"/>
  <c r="AT513" i="33476"/>
  <c r="AN272" i="33476"/>
  <c r="AN81" i="33476"/>
  <c r="AT111" i="33476"/>
  <c r="AM235" i="33476"/>
  <c r="AN844" i="33476"/>
  <c r="AT529" i="33476"/>
  <c r="AP279" i="33476"/>
  <c r="AM258" i="33476"/>
  <c r="AM265" i="33476"/>
  <c r="AQ70" i="33476"/>
  <c r="AQ134" i="33476"/>
  <c r="DV564" i="33476"/>
  <c r="DG544" i="33476"/>
  <c r="DQ544" i="33476"/>
  <c r="DH544" i="33476"/>
  <c r="DR544" i="33476"/>
  <c r="DI544" i="33476"/>
  <c r="DS544" i="33476"/>
  <c r="DJ544" i="33476"/>
  <c r="DT544" i="33476"/>
  <c r="DP544" i="33476"/>
  <c r="DK544" i="33476"/>
  <c r="DU544" i="33476"/>
  <c r="DL544" i="33476"/>
  <c r="DE544" i="33476"/>
  <c r="DO544" i="33476"/>
  <c r="DF544" i="33476"/>
  <c r="DG681" i="33476"/>
  <c r="DQ681" i="33476"/>
  <c r="DH681" i="33476"/>
  <c r="DR681" i="33476"/>
  <c r="DI681" i="33476"/>
  <c r="DS681" i="33476"/>
  <c r="DP681" i="33476"/>
  <c r="DJ681" i="33476"/>
  <c r="DT681" i="33476"/>
  <c r="DK681" i="33476"/>
  <c r="DU681" i="33476"/>
  <c r="DL681" i="33476"/>
  <c r="DE681" i="33476"/>
  <c r="DO681" i="33476"/>
  <c r="DF681" i="33476"/>
  <c r="AY529" i="33476"/>
  <c r="BA118" i="33476"/>
  <c r="AY272" i="33476"/>
  <c r="DV258" i="33476"/>
  <c r="DV239" i="33476"/>
  <c r="DV504" i="33476"/>
  <c r="BG258" i="33476"/>
  <c r="BK142" i="33476"/>
  <c r="BH521" i="33476"/>
  <c r="CB571" i="33476"/>
  <c r="CM571" i="33476"/>
  <c r="CF142" i="33476"/>
  <c r="AQ804" i="33476"/>
  <c r="CN804" i="33476"/>
  <c r="AE804" i="33476"/>
  <c r="AO660" i="33476"/>
  <c r="CA660" i="33476"/>
  <c r="BH660" i="33476"/>
  <c r="BC660" i="33476"/>
  <c r="BA660" i="33476"/>
  <c r="BV660" i="33476"/>
  <c r="CP660" i="33476"/>
  <c r="BS799" i="33476"/>
  <c r="DG799" i="33476"/>
  <c r="DQ799" i="33476"/>
  <c r="DH799" i="33476"/>
  <c r="DR799" i="33476"/>
  <c r="DI799" i="33476"/>
  <c r="DS799" i="33476"/>
  <c r="DP799" i="33476"/>
  <c r="DJ799" i="33476"/>
  <c r="DT799" i="33476"/>
  <c r="DK799" i="33476"/>
  <c r="DU799" i="33476"/>
  <c r="DF799" i="33476"/>
  <c r="DL799" i="33476"/>
  <c r="DE799" i="33476"/>
  <c r="DO799" i="33476"/>
  <c r="AP557" i="33476"/>
  <c r="AO544" i="33476"/>
  <c r="BJ828" i="33476"/>
  <c r="AE694" i="33476"/>
  <c r="AO694" i="33476"/>
  <c r="CN694" i="33476"/>
  <c r="AN111" i="33476"/>
  <c r="AQ235" i="33476"/>
  <c r="AQ517" i="33476"/>
  <c r="AS549" i="33476"/>
  <c r="AP258" i="33476"/>
  <c r="AR111" i="33476"/>
  <c r="AP541" i="33476"/>
  <c r="AP134" i="33476"/>
  <c r="AN243" i="33476"/>
  <c r="AS564" i="33476"/>
  <c r="AS269" i="33476"/>
  <c r="AM138" i="33476"/>
  <c r="AN213" i="33476"/>
  <c r="AR235" i="33476"/>
  <c r="AR529" i="33476"/>
  <c r="AO118" i="33476"/>
  <c r="AS81" i="33476"/>
  <c r="AT217" i="33476"/>
  <c r="AT254" i="33476"/>
  <c r="AN504" i="33476"/>
  <c r="AO504" i="33476"/>
  <c r="AO272" i="33476"/>
  <c r="AS279" i="33476"/>
  <c r="AS513" i="33476"/>
  <c r="AQ541" i="33476"/>
  <c r="AP549" i="33476"/>
  <c r="AO564" i="33476"/>
  <c r="AO239" i="33476"/>
  <c r="AR243" i="33476"/>
  <c r="AO258" i="33476"/>
  <c r="AN107" i="33476"/>
  <c r="AQ130" i="33476"/>
  <c r="BK544" i="33476"/>
  <c r="CR544" i="33476"/>
  <c r="AI544" i="33476"/>
  <c r="AC544" i="33476"/>
  <c r="BQ544" i="33476"/>
  <c r="BA544" i="33476"/>
  <c r="CP844" i="33476"/>
  <c r="DV130" i="33476"/>
  <c r="DV213" i="33476"/>
  <c r="DV541" i="33476"/>
  <c r="CO674" i="33476"/>
  <c r="DG674" i="33476"/>
  <c r="DQ674" i="33476"/>
  <c r="DF674" i="33476"/>
  <c r="DH674" i="33476"/>
  <c r="DR674" i="33476"/>
  <c r="DI674" i="33476"/>
  <c r="DS674" i="33476"/>
  <c r="DJ674" i="33476"/>
  <c r="DT674" i="33476"/>
  <c r="DK674" i="33476"/>
  <c r="DU674" i="33476"/>
  <c r="DL674" i="33476"/>
  <c r="DE674" i="33476"/>
  <c r="DO674" i="33476"/>
  <c r="DP674" i="33476"/>
  <c r="BI258" i="33476"/>
  <c r="CC800" i="33476"/>
  <c r="DG800" i="33476"/>
  <c r="DQ800" i="33476"/>
  <c r="DF800" i="33476"/>
  <c r="DH800" i="33476"/>
  <c r="DR800" i="33476"/>
  <c r="DI800" i="33476"/>
  <c r="DS800" i="33476"/>
  <c r="DJ800" i="33476"/>
  <c r="DT800" i="33476"/>
  <c r="DP800" i="33476"/>
  <c r="DK800" i="33476"/>
  <c r="DU800" i="33476"/>
  <c r="DL800" i="33476"/>
  <c r="DE800" i="33476"/>
  <c r="DO800" i="33476"/>
  <c r="AZ272" i="33476"/>
  <c r="DV557" i="33476"/>
  <c r="BH130" i="33476"/>
  <c r="BK78" i="33476"/>
  <c r="BL92" i="33476"/>
  <c r="BH517" i="33476"/>
  <c r="BG74" i="33476"/>
  <c r="BK138" i="33476"/>
  <c r="BJ517" i="33476"/>
  <c r="BI521" i="33476"/>
  <c r="BN557" i="33476"/>
  <c r="BH395" i="33476"/>
  <c r="BI571" i="33476"/>
  <c r="BB571" i="33476"/>
  <c r="BD571" i="33476"/>
  <c r="BS571" i="33476"/>
  <c r="CA138" i="33476"/>
  <c r="CG70" i="33476"/>
  <c r="CH107" i="33476"/>
  <c r="CG217" i="33476"/>
  <c r="CF504" i="33476"/>
  <c r="CC107" i="33476"/>
  <c r="CG111" i="33476"/>
  <c r="CF529" i="33476"/>
  <c r="CH272" i="33476"/>
  <c r="CF272" i="33476"/>
  <c r="CD513" i="33476"/>
  <c r="CG529" i="33476"/>
  <c r="CD549" i="33476"/>
  <c r="CD564" i="33476"/>
  <c r="CF134" i="33476"/>
  <c r="CA419" i="33476"/>
  <c r="CB138" i="33476"/>
  <c r="CD265" i="33476"/>
  <c r="CG258" i="33476"/>
  <c r="CF78" i="33476"/>
  <c r="CC239" i="33476"/>
  <c r="CF243" i="33476"/>
  <c r="CB134" i="33476"/>
  <c r="CC517" i="33476"/>
  <c r="CE130" i="33476"/>
  <c r="CH517" i="33476"/>
  <c r="DG852" i="33476"/>
  <c r="DQ852" i="33476"/>
  <c r="DF852" i="33476"/>
  <c r="DH852" i="33476"/>
  <c r="DR852" i="33476"/>
  <c r="DI852" i="33476"/>
  <c r="DS852" i="33476"/>
  <c r="DP852" i="33476"/>
  <c r="DJ852" i="33476"/>
  <c r="DT852" i="33476"/>
  <c r="DK852" i="33476"/>
  <c r="DU852" i="33476"/>
  <c r="DL852" i="33476"/>
  <c r="DE852" i="33476"/>
  <c r="DO852" i="33476"/>
  <c r="AX70" i="33476"/>
  <c r="CL118" i="33476"/>
  <c r="AI78" i="33476"/>
  <c r="AY92" i="33476"/>
  <c r="BI122" i="33476"/>
  <c r="BM130" i="33476"/>
  <c r="CQ134" i="33476"/>
  <c r="CG138" i="33476"/>
  <c r="BD138" i="33476"/>
  <c r="BN142" i="33476"/>
  <c r="BB70" i="33476"/>
  <c r="BQ122" i="33476"/>
  <c r="BG138" i="33476"/>
  <c r="BC74" i="33476"/>
  <c r="CQ70" i="33476"/>
  <c r="AF70" i="33476"/>
  <c r="CN107" i="33476"/>
  <c r="CM118" i="33476"/>
  <c r="BV217" i="33476"/>
  <c r="AX81" i="33476"/>
  <c r="CR81" i="33476"/>
  <c r="BQ111" i="33476"/>
  <c r="BJ111" i="33476"/>
  <c r="BA217" i="33476"/>
  <c r="BC217" i="33476"/>
  <c r="AJ235" i="33476"/>
  <c r="CF213" i="33476"/>
  <c r="BT213" i="33476"/>
  <c r="BD213" i="33476"/>
  <c r="BB213" i="33476"/>
  <c r="BM213" i="33476"/>
  <c r="BV243" i="33476"/>
  <c r="BN243" i="33476"/>
  <c r="BM243" i="33476"/>
  <c r="CR235" i="33476"/>
  <c r="CF235" i="33476"/>
  <c r="CM235" i="33476"/>
  <c r="AI235" i="33476"/>
  <c r="CN254" i="33476"/>
  <c r="CQ254" i="33476"/>
  <c r="AY254" i="33476"/>
  <c r="BB243" i="33476"/>
  <c r="CA126" i="33476"/>
  <c r="CR126" i="33476"/>
  <c r="BV504" i="33476"/>
  <c r="CM529" i="33476"/>
  <c r="BU549" i="33476"/>
  <c r="AG571" i="33476"/>
  <c r="CA513" i="33476"/>
  <c r="BU513" i="33476"/>
  <c r="BQ513" i="33476"/>
  <c r="BV513" i="33476"/>
  <c r="CP541" i="33476"/>
  <c r="BB541" i="33476"/>
  <c r="BW541" i="33476"/>
  <c r="CR541" i="33476"/>
  <c r="BD541" i="33476"/>
  <c r="AH272" i="33476"/>
  <c r="AD130" i="33476"/>
  <c r="AF279" i="33476"/>
  <c r="AJ272" i="33476"/>
  <c r="AG235" i="33476"/>
  <c r="AF217" i="33476"/>
  <c r="AD107" i="33476"/>
  <c r="AF265" i="33476"/>
  <c r="AC269" i="33476"/>
  <c r="AC258" i="33476"/>
  <c r="BX265" i="33476"/>
  <c r="BW504" i="33476"/>
  <c r="AY513" i="33476"/>
  <c r="BD529" i="33476"/>
  <c r="BQ549" i="33476"/>
  <c r="AW571" i="33476"/>
  <c r="CN529" i="33476"/>
  <c r="BI529" i="33476"/>
  <c r="AW529" i="33476"/>
  <c r="AX529" i="33476"/>
  <c r="BL549" i="33476"/>
  <c r="BS549" i="33476"/>
  <c r="BT549" i="33476"/>
  <c r="CL564" i="33476"/>
  <c r="CM564" i="33476"/>
  <c r="CR564" i="33476"/>
  <c r="AJ564" i="33476"/>
  <c r="BN279" i="33476"/>
  <c r="BH254" i="33476"/>
  <c r="BG217" i="33476"/>
  <c r="BL134" i="33476"/>
  <c r="BG279" i="33476"/>
  <c r="BX504" i="33476"/>
  <c r="BR265" i="33476"/>
  <c r="BT279" i="33476"/>
  <c r="BX258" i="33476"/>
  <c r="BU269" i="33476"/>
  <c r="CR504" i="33476"/>
  <c r="CK254" i="33476"/>
  <c r="CP279" i="33476"/>
  <c r="CN258" i="33476"/>
  <c r="CQ279" i="33476"/>
  <c r="CL258" i="33476"/>
  <c r="CK269" i="33476"/>
  <c r="CK258" i="33476"/>
  <c r="CR179" i="33476"/>
  <c r="CR168" i="33476"/>
  <c r="CN159" i="33476"/>
  <c r="CR147" i="33476"/>
  <c r="BQ504" i="33476"/>
  <c r="CK546" i="33476"/>
  <c r="BX676" i="33476"/>
  <c r="BX693" i="33476"/>
  <c r="CN711" i="33476"/>
  <c r="CN744" i="33476"/>
  <c r="BV805" i="33476"/>
  <c r="CO822" i="33476"/>
  <c r="BA825" i="33476"/>
  <c r="CO876" i="33476"/>
  <c r="CK878" i="33476"/>
  <c r="AI504" i="33476"/>
  <c r="CO604" i="33476"/>
  <c r="AZ673" i="33476"/>
  <c r="BR793" i="33476"/>
  <c r="AW517" i="33476"/>
  <c r="CL548" i="33476"/>
  <c r="AJ548" i="33476"/>
  <c r="AZ805" i="33476"/>
  <c r="BA239" i="33476"/>
  <c r="BA521" i="33476"/>
  <c r="BD557" i="33476"/>
  <c r="AW686" i="33476"/>
  <c r="AW673" i="33476"/>
  <c r="AW242" i="33476"/>
  <c r="AX655" i="33476"/>
  <c r="BC506" i="33476"/>
  <c r="BB282" i="33476"/>
  <c r="BC682" i="33476"/>
  <c r="AY645" i="33476"/>
  <c r="BA528" i="33476"/>
  <c r="AZ507" i="33476"/>
  <c r="AY269" i="33476"/>
  <c r="BB234" i="33476"/>
  <c r="BA117" i="33476"/>
  <c r="AX257" i="33476"/>
  <c r="BD264" i="33476"/>
  <c r="BL853" i="33476"/>
  <c r="DG853" i="33476"/>
  <c r="DQ853" i="33476"/>
  <c r="DH853" i="33476"/>
  <c r="DR853" i="33476"/>
  <c r="DI853" i="33476"/>
  <c r="DS853" i="33476"/>
  <c r="DJ853" i="33476"/>
  <c r="DT853" i="33476"/>
  <c r="DP853" i="33476"/>
  <c r="DK853" i="33476"/>
  <c r="DU853" i="33476"/>
  <c r="DL853" i="33476"/>
  <c r="DE853" i="33476"/>
  <c r="DO853" i="33476"/>
  <c r="DF853" i="33476"/>
  <c r="DG847" i="33476"/>
  <c r="DQ847" i="33476"/>
  <c r="DH847" i="33476"/>
  <c r="DR847" i="33476"/>
  <c r="DI847" i="33476"/>
  <c r="DS847" i="33476"/>
  <c r="DJ847" i="33476"/>
  <c r="DT847" i="33476"/>
  <c r="DF847" i="33476"/>
  <c r="DK847" i="33476"/>
  <c r="DU847" i="33476"/>
  <c r="DP847" i="33476"/>
  <c r="DL847" i="33476"/>
  <c r="DE847" i="33476"/>
  <c r="DO847" i="33476"/>
  <c r="BA837" i="33476"/>
  <c r="DG837" i="33476"/>
  <c r="DQ837" i="33476"/>
  <c r="DH837" i="33476"/>
  <c r="DR837" i="33476"/>
  <c r="DI837" i="33476"/>
  <c r="DS837" i="33476"/>
  <c r="DJ837" i="33476"/>
  <c r="DT837" i="33476"/>
  <c r="DF837" i="33476"/>
  <c r="DK837" i="33476"/>
  <c r="DU837" i="33476"/>
  <c r="DP837" i="33476"/>
  <c r="DL837" i="33476"/>
  <c r="DE837" i="33476"/>
  <c r="DO837" i="33476"/>
  <c r="BM833" i="33476"/>
  <c r="DG833" i="33476"/>
  <c r="DQ833" i="33476"/>
  <c r="DP833" i="33476"/>
  <c r="DH833" i="33476"/>
  <c r="DR833" i="33476"/>
  <c r="DI833" i="33476"/>
  <c r="DS833" i="33476"/>
  <c r="DJ833" i="33476"/>
  <c r="DT833" i="33476"/>
  <c r="DF833" i="33476"/>
  <c r="DK833" i="33476"/>
  <c r="DU833" i="33476"/>
  <c r="DL833" i="33476"/>
  <c r="DE833" i="33476"/>
  <c r="DO833" i="33476"/>
  <c r="CF829" i="33476"/>
  <c r="DG829" i="33476"/>
  <c r="DQ829" i="33476"/>
  <c r="DH829" i="33476"/>
  <c r="DR829" i="33476"/>
  <c r="DI829" i="33476"/>
  <c r="DS829" i="33476"/>
  <c r="DJ829" i="33476"/>
  <c r="DT829" i="33476"/>
  <c r="DF829" i="33476"/>
  <c r="DK829" i="33476"/>
  <c r="DU829" i="33476"/>
  <c r="DL829" i="33476"/>
  <c r="DE829" i="33476"/>
  <c r="DO829" i="33476"/>
  <c r="DP829" i="33476"/>
  <c r="BV795" i="33476"/>
  <c r="DG795" i="33476"/>
  <c r="DQ795" i="33476"/>
  <c r="DH795" i="33476"/>
  <c r="DR795" i="33476"/>
  <c r="DI795" i="33476"/>
  <c r="DS795" i="33476"/>
  <c r="DJ795" i="33476"/>
  <c r="DT795" i="33476"/>
  <c r="DK795" i="33476"/>
  <c r="DU795" i="33476"/>
  <c r="DP795" i="33476"/>
  <c r="DL795" i="33476"/>
  <c r="DE795" i="33476"/>
  <c r="DO795" i="33476"/>
  <c r="DF795" i="33476"/>
  <c r="CP791" i="33476"/>
  <c r="DG791" i="33476"/>
  <c r="DQ791" i="33476"/>
  <c r="DH791" i="33476"/>
  <c r="DR791" i="33476"/>
  <c r="DI791" i="33476"/>
  <c r="DS791" i="33476"/>
  <c r="DJ791" i="33476"/>
  <c r="DT791" i="33476"/>
  <c r="DF791" i="33476"/>
  <c r="DK791" i="33476"/>
  <c r="DU791" i="33476"/>
  <c r="DL791" i="33476"/>
  <c r="DE791" i="33476"/>
  <c r="DO791" i="33476"/>
  <c r="DP791" i="33476"/>
  <c r="DG711" i="33476"/>
  <c r="DQ711" i="33476"/>
  <c r="DF711" i="33476"/>
  <c r="DH711" i="33476"/>
  <c r="DR711" i="33476"/>
  <c r="DI711" i="33476"/>
  <c r="DS711" i="33476"/>
  <c r="DJ711" i="33476"/>
  <c r="DT711" i="33476"/>
  <c r="DP711" i="33476"/>
  <c r="DK711" i="33476"/>
  <c r="DU711" i="33476"/>
  <c r="DL711" i="33476"/>
  <c r="DE711" i="33476"/>
  <c r="DO711" i="33476"/>
  <c r="DG701" i="33476"/>
  <c r="DQ701" i="33476"/>
  <c r="DH701" i="33476"/>
  <c r="DR701" i="33476"/>
  <c r="DI701" i="33476"/>
  <c r="DS701" i="33476"/>
  <c r="DP701" i="33476"/>
  <c r="DJ701" i="33476"/>
  <c r="DT701" i="33476"/>
  <c r="DK701" i="33476"/>
  <c r="DU701" i="33476"/>
  <c r="DL701" i="33476"/>
  <c r="DE701" i="33476"/>
  <c r="DO701" i="33476"/>
  <c r="DF701" i="33476"/>
  <c r="DG688" i="33476"/>
  <c r="DQ688" i="33476"/>
  <c r="DH688" i="33476"/>
  <c r="DR688" i="33476"/>
  <c r="DI688" i="33476"/>
  <c r="DS688" i="33476"/>
  <c r="DP688" i="33476"/>
  <c r="DJ688" i="33476"/>
  <c r="DT688" i="33476"/>
  <c r="DK688" i="33476"/>
  <c r="DU688" i="33476"/>
  <c r="DF688" i="33476"/>
  <c r="DL688" i="33476"/>
  <c r="DE688" i="33476"/>
  <c r="DO688" i="33476"/>
  <c r="DG684" i="33476"/>
  <c r="DQ684" i="33476"/>
  <c r="DF684" i="33476"/>
  <c r="DH684" i="33476"/>
  <c r="DR684" i="33476"/>
  <c r="DI684" i="33476"/>
  <c r="DS684" i="33476"/>
  <c r="DJ684" i="33476"/>
  <c r="DT684" i="33476"/>
  <c r="DK684" i="33476"/>
  <c r="DU684" i="33476"/>
  <c r="DL684" i="33476"/>
  <c r="DE684" i="33476"/>
  <c r="DO684" i="33476"/>
  <c r="DP684" i="33476"/>
  <c r="DG671" i="33476"/>
  <c r="DQ671" i="33476"/>
  <c r="DH671" i="33476"/>
  <c r="DR671" i="33476"/>
  <c r="DI671" i="33476"/>
  <c r="DS671" i="33476"/>
  <c r="DF671" i="33476"/>
  <c r="DJ671" i="33476"/>
  <c r="DT671" i="33476"/>
  <c r="DK671" i="33476"/>
  <c r="DU671" i="33476"/>
  <c r="DL671" i="33476"/>
  <c r="DE671" i="33476"/>
  <c r="DO671" i="33476"/>
  <c r="DP671" i="33476"/>
  <c r="DG667" i="33476"/>
  <c r="DQ667" i="33476"/>
  <c r="DH667" i="33476"/>
  <c r="DR667" i="33476"/>
  <c r="DI667" i="33476"/>
  <c r="DS667" i="33476"/>
  <c r="DP667" i="33476"/>
  <c r="DJ667" i="33476"/>
  <c r="DT667" i="33476"/>
  <c r="DK667" i="33476"/>
  <c r="DU667" i="33476"/>
  <c r="DF667" i="33476"/>
  <c r="DL667" i="33476"/>
  <c r="DE667" i="33476"/>
  <c r="DO667" i="33476"/>
  <c r="DG657" i="33476"/>
  <c r="DQ657" i="33476"/>
  <c r="DF657" i="33476"/>
  <c r="DH657" i="33476"/>
  <c r="DR657" i="33476"/>
  <c r="DI657" i="33476"/>
  <c r="DS657" i="33476"/>
  <c r="DP657" i="33476"/>
  <c r="DJ657" i="33476"/>
  <c r="DT657" i="33476"/>
  <c r="DK657" i="33476"/>
  <c r="DU657" i="33476"/>
  <c r="DL657" i="33476"/>
  <c r="DE657" i="33476"/>
  <c r="DO657" i="33476"/>
  <c r="DG653" i="33476"/>
  <c r="DQ653" i="33476"/>
  <c r="DH653" i="33476"/>
  <c r="DR653" i="33476"/>
  <c r="DP653" i="33476"/>
  <c r="DI653" i="33476"/>
  <c r="DS653" i="33476"/>
  <c r="DJ653" i="33476"/>
  <c r="DT653" i="33476"/>
  <c r="DK653" i="33476"/>
  <c r="DU653" i="33476"/>
  <c r="DL653" i="33476"/>
  <c r="DF653" i="33476"/>
  <c r="DE653" i="33476"/>
  <c r="DO653" i="33476"/>
  <c r="DG649" i="33476"/>
  <c r="DQ649" i="33476"/>
  <c r="DH649" i="33476"/>
  <c r="DR649" i="33476"/>
  <c r="DI649" i="33476"/>
  <c r="DS649" i="33476"/>
  <c r="DP649" i="33476"/>
  <c r="DJ649" i="33476"/>
  <c r="DT649" i="33476"/>
  <c r="DK649" i="33476"/>
  <c r="DU649" i="33476"/>
  <c r="DL649" i="33476"/>
  <c r="DE649" i="33476"/>
  <c r="DO649" i="33476"/>
  <c r="DF649" i="33476"/>
  <c r="DG565" i="33476"/>
  <c r="DQ565" i="33476"/>
  <c r="DH565" i="33476"/>
  <c r="DR565" i="33476"/>
  <c r="DF565" i="33476"/>
  <c r="DI565" i="33476"/>
  <c r="DS565" i="33476"/>
  <c r="DJ565" i="33476"/>
  <c r="DT565" i="33476"/>
  <c r="DK565" i="33476"/>
  <c r="DU565" i="33476"/>
  <c r="DP565" i="33476"/>
  <c r="DL565" i="33476"/>
  <c r="DE565" i="33476"/>
  <c r="DO565" i="33476"/>
  <c r="DG558" i="33476"/>
  <c r="DQ558" i="33476"/>
  <c r="DH558" i="33476"/>
  <c r="DR558" i="33476"/>
  <c r="DP558" i="33476"/>
  <c r="DI558" i="33476"/>
  <c r="DS558" i="33476"/>
  <c r="DJ558" i="33476"/>
  <c r="DT558" i="33476"/>
  <c r="DK558" i="33476"/>
  <c r="DU558" i="33476"/>
  <c r="DF558" i="33476"/>
  <c r="DL558" i="33476"/>
  <c r="DE558" i="33476"/>
  <c r="DO558" i="33476"/>
  <c r="DG550" i="33476"/>
  <c r="DQ550" i="33476"/>
  <c r="DF550" i="33476"/>
  <c r="DH550" i="33476"/>
  <c r="DR550" i="33476"/>
  <c r="DI550" i="33476"/>
  <c r="DS550" i="33476"/>
  <c r="DJ550" i="33476"/>
  <c r="DT550" i="33476"/>
  <c r="DK550" i="33476"/>
  <c r="DU550" i="33476"/>
  <c r="DL550" i="33476"/>
  <c r="DE550" i="33476"/>
  <c r="DO550" i="33476"/>
  <c r="DP550" i="33476"/>
  <c r="DG546" i="33476"/>
  <c r="DQ546" i="33476"/>
  <c r="DH546" i="33476"/>
  <c r="DR546" i="33476"/>
  <c r="DI546" i="33476"/>
  <c r="DS546" i="33476"/>
  <c r="DJ546" i="33476"/>
  <c r="DT546" i="33476"/>
  <c r="DK546" i="33476"/>
  <c r="DU546" i="33476"/>
  <c r="DF546" i="33476"/>
  <c r="DL546" i="33476"/>
  <c r="DP546" i="33476"/>
  <c r="DE546" i="33476"/>
  <c r="DO546" i="33476"/>
  <c r="DG542" i="33476"/>
  <c r="DQ542" i="33476"/>
  <c r="DH542" i="33476"/>
  <c r="DR542" i="33476"/>
  <c r="DP542" i="33476"/>
  <c r="DI542" i="33476"/>
  <c r="DS542" i="33476"/>
  <c r="DF542" i="33476"/>
  <c r="DJ542" i="33476"/>
  <c r="DT542" i="33476"/>
  <c r="DK542" i="33476"/>
  <c r="DU542" i="33476"/>
  <c r="DL542" i="33476"/>
  <c r="DE542" i="33476"/>
  <c r="DO542" i="33476"/>
  <c r="DG530" i="33476"/>
  <c r="DQ530" i="33476"/>
  <c r="DH530" i="33476"/>
  <c r="DR530" i="33476"/>
  <c r="DF530" i="33476"/>
  <c r="DI530" i="33476"/>
  <c r="DS530" i="33476"/>
  <c r="DJ530" i="33476"/>
  <c r="DT530" i="33476"/>
  <c r="DK530" i="33476"/>
  <c r="DU530" i="33476"/>
  <c r="DL530" i="33476"/>
  <c r="DE530" i="33476"/>
  <c r="DO530" i="33476"/>
  <c r="DP530" i="33476"/>
  <c r="DG526" i="33476"/>
  <c r="DQ526" i="33476"/>
  <c r="DH526" i="33476"/>
  <c r="DR526" i="33476"/>
  <c r="DI526" i="33476"/>
  <c r="DS526" i="33476"/>
  <c r="DJ526" i="33476"/>
  <c r="DT526" i="33476"/>
  <c r="DK526" i="33476"/>
  <c r="DU526" i="33476"/>
  <c r="DP526" i="33476"/>
  <c r="DL526" i="33476"/>
  <c r="DF526" i="33476"/>
  <c r="DE526" i="33476"/>
  <c r="DO526" i="33476"/>
  <c r="DG522" i="33476"/>
  <c r="DQ522" i="33476"/>
  <c r="DH522" i="33476"/>
  <c r="DR522" i="33476"/>
  <c r="DF522" i="33476"/>
  <c r="DI522" i="33476"/>
  <c r="DS522" i="33476"/>
  <c r="DP522" i="33476"/>
  <c r="DJ522" i="33476"/>
  <c r="DT522" i="33476"/>
  <c r="DK522" i="33476"/>
  <c r="DU522" i="33476"/>
  <c r="DL522" i="33476"/>
  <c r="DE522" i="33476"/>
  <c r="DO522" i="33476"/>
  <c r="DG518" i="33476"/>
  <c r="DQ518" i="33476"/>
  <c r="DH518" i="33476"/>
  <c r="DR518" i="33476"/>
  <c r="DI518" i="33476"/>
  <c r="DS518" i="33476"/>
  <c r="DJ518" i="33476"/>
  <c r="DT518" i="33476"/>
  <c r="DK518" i="33476"/>
  <c r="DU518" i="33476"/>
  <c r="DL518" i="33476"/>
  <c r="DP518" i="33476"/>
  <c r="DE518" i="33476"/>
  <c r="DO518" i="33476"/>
  <c r="DF518" i="33476"/>
  <c r="DG505" i="33476"/>
  <c r="DQ505" i="33476"/>
  <c r="DF505" i="33476"/>
  <c r="DH505" i="33476"/>
  <c r="DR505" i="33476"/>
  <c r="DI505" i="33476"/>
  <c r="DS505" i="33476"/>
  <c r="DP505" i="33476"/>
  <c r="DJ505" i="33476"/>
  <c r="DT505" i="33476"/>
  <c r="DK505" i="33476"/>
  <c r="DU505" i="33476"/>
  <c r="DL505" i="33476"/>
  <c r="DE505" i="33476"/>
  <c r="DO505" i="33476"/>
  <c r="DG400" i="33476"/>
  <c r="DQ400" i="33476"/>
  <c r="DP400" i="33476"/>
  <c r="DH400" i="33476"/>
  <c r="DR400" i="33476"/>
  <c r="DI400" i="33476"/>
  <c r="DS400" i="33476"/>
  <c r="DF400" i="33476"/>
  <c r="DJ400" i="33476"/>
  <c r="DT400" i="33476"/>
  <c r="DK400" i="33476"/>
  <c r="DU400" i="33476"/>
  <c r="DL400" i="33476"/>
  <c r="DE400" i="33476"/>
  <c r="DO400" i="33476"/>
  <c r="CE396" i="33476"/>
  <c r="DG396" i="33476"/>
  <c r="DQ396" i="33476"/>
  <c r="DH396" i="33476"/>
  <c r="DR396" i="33476"/>
  <c r="DF396" i="33476"/>
  <c r="DI396" i="33476"/>
  <c r="DS396" i="33476"/>
  <c r="DP396" i="33476"/>
  <c r="DJ396" i="33476"/>
  <c r="DT396" i="33476"/>
  <c r="DK396" i="33476"/>
  <c r="DU396" i="33476"/>
  <c r="DL396" i="33476"/>
  <c r="DE396" i="33476"/>
  <c r="DO396" i="33476"/>
  <c r="BQ388" i="33476"/>
  <c r="DG388" i="33476"/>
  <c r="DQ388" i="33476"/>
  <c r="DH388" i="33476"/>
  <c r="DR388" i="33476"/>
  <c r="DI388" i="33476"/>
  <c r="DS388" i="33476"/>
  <c r="DJ388" i="33476"/>
  <c r="DT388" i="33476"/>
  <c r="DF388" i="33476"/>
  <c r="DK388" i="33476"/>
  <c r="DU388" i="33476"/>
  <c r="DL388" i="33476"/>
  <c r="DP388" i="33476"/>
  <c r="DE388" i="33476"/>
  <c r="DO388" i="33476"/>
  <c r="DV377" i="33476"/>
  <c r="DG377" i="33476"/>
  <c r="DQ377" i="33476"/>
  <c r="DH377" i="33476"/>
  <c r="DR377" i="33476"/>
  <c r="DP377" i="33476"/>
  <c r="DI377" i="33476"/>
  <c r="DS377" i="33476"/>
  <c r="DJ377" i="33476"/>
  <c r="DT377" i="33476"/>
  <c r="DF377" i="33476"/>
  <c r="DK377" i="33476"/>
  <c r="DU377" i="33476"/>
  <c r="DL377" i="33476"/>
  <c r="DE377" i="33476"/>
  <c r="DO377" i="33476"/>
  <c r="BT373" i="33476"/>
  <c r="DG373" i="33476"/>
  <c r="DQ373" i="33476"/>
  <c r="DH373" i="33476"/>
  <c r="DR373" i="33476"/>
  <c r="DI373" i="33476"/>
  <c r="DS373" i="33476"/>
  <c r="DJ373" i="33476"/>
  <c r="DT373" i="33476"/>
  <c r="DF373" i="33476"/>
  <c r="DK373" i="33476"/>
  <c r="DU373" i="33476"/>
  <c r="DP373" i="33476"/>
  <c r="DL373" i="33476"/>
  <c r="DE373" i="33476"/>
  <c r="DO373" i="33476"/>
  <c r="DK283" i="33476"/>
  <c r="DU283" i="33476"/>
  <c r="DL283" i="33476"/>
  <c r="DE283" i="33476"/>
  <c r="DO283" i="33476"/>
  <c r="DF283" i="33476"/>
  <c r="DP283" i="33476"/>
  <c r="DG283" i="33476"/>
  <c r="DQ283" i="33476"/>
  <c r="DH283" i="33476"/>
  <c r="DR283" i="33476"/>
  <c r="DI283" i="33476"/>
  <c r="DJ283" i="33476"/>
  <c r="DS283" i="33476"/>
  <c r="DT283" i="33476"/>
  <c r="DK280" i="33476"/>
  <c r="DU280" i="33476"/>
  <c r="DL280" i="33476"/>
  <c r="DE280" i="33476"/>
  <c r="DO280" i="33476"/>
  <c r="DF280" i="33476"/>
  <c r="DP280" i="33476"/>
  <c r="DG280" i="33476"/>
  <c r="DQ280" i="33476"/>
  <c r="DH280" i="33476"/>
  <c r="DR280" i="33476"/>
  <c r="DS280" i="33476"/>
  <c r="DT280" i="33476"/>
  <c r="DJ280" i="33476"/>
  <c r="DI280" i="33476"/>
  <c r="DK273" i="33476"/>
  <c r="DU273" i="33476"/>
  <c r="DL273" i="33476"/>
  <c r="DE273" i="33476"/>
  <c r="DO273" i="33476"/>
  <c r="DF273" i="33476"/>
  <c r="DP273" i="33476"/>
  <c r="DG273" i="33476"/>
  <c r="DQ273" i="33476"/>
  <c r="DH273" i="33476"/>
  <c r="DR273" i="33476"/>
  <c r="DI273" i="33476"/>
  <c r="DJ273" i="33476"/>
  <c r="DS273" i="33476"/>
  <c r="DT273" i="33476"/>
  <c r="DK266" i="33476"/>
  <c r="DU266" i="33476"/>
  <c r="DL266" i="33476"/>
  <c r="DE266" i="33476"/>
  <c r="DO266" i="33476"/>
  <c r="DF266" i="33476"/>
  <c r="DP266" i="33476"/>
  <c r="DG266" i="33476"/>
  <c r="DQ266" i="33476"/>
  <c r="DH266" i="33476"/>
  <c r="DR266" i="33476"/>
  <c r="DS266" i="33476"/>
  <c r="DT266" i="33476"/>
  <c r="DJ266" i="33476"/>
  <c r="DI266" i="33476"/>
  <c r="DK262" i="33476"/>
  <c r="DU262" i="33476"/>
  <c r="DL262" i="33476"/>
  <c r="DE262" i="33476"/>
  <c r="DO262" i="33476"/>
  <c r="DF262" i="33476"/>
  <c r="DP262" i="33476"/>
  <c r="DG262" i="33476"/>
  <c r="DQ262" i="33476"/>
  <c r="DH262" i="33476"/>
  <c r="DR262" i="33476"/>
  <c r="DS262" i="33476"/>
  <c r="DT262" i="33476"/>
  <c r="DJ262" i="33476"/>
  <c r="DI262" i="33476"/>
  <c r="DK259" i="33476"/>
  <c r="DU259" i="33476"/>
  <c r="DL259" i="33476"/>
  <c r="DE259" i="33476"/>
  <c r="DO259" i="33476"/>
  <c r="DF259" i="33476"/>
  <c r="DP259" i="33476"/>
  <c r="DG259" i="33476"/>
  <c r="DQ259" i="33476"/>
  <c r="DH259" i="33476"/>
  <c r="DR259" i="33476"/>
  <c r="DI259" i="33476"/>
  <c r="DJ259" i="33476"/>
  <c r="DS259" i="33476"/>
  <c r="DT259" i="33476"/>
  <c r="DK255" i="33476"/>
  <c r="DU255" i="33476"/>
  <c r="DL255" i="33476"/>
  <c r="DE255" i="33476"/>
  <c r="DO255" i="33476"/>
  <c r="DF255" i="33476"/>
  <c r="DP255" i="33476"/>
  <c r="DG255" i="33476"/>
  <c r="DQ255" i="33476"/>
  <c r="DH255" i="33476"/>
  <c r="DR255" i="33476"/>
  <c r="DI255" i="33476"/>
  <c r="DJ255" i="33476"/>
  <c r="DS255" i="33476"/>
  <c r="DT255" i="33476"/>
  <c r="DK244" i="33476"/>
  <c r="DU244" i="33476"/>
  <c r="DL244" i="33476"/>
  <c r="DE244" i="33476"/>
  <c r="DO244" i="33476"/>
  <c r="DF244" i="33476"/>
  <c r="DP244" i="33476"/>
  <c r="DG244" i="33476"/>
  <c r="DQ244" i="33476"/>
  <c r="DH244" i="33476"/>
  <c r="DR244" i="33476"/>
  <c r="DS244" i="33476"/>
  <c r="DJ244" i="33476"/>
  <c r="DT244" i="33476"/>
  <c r="DI244" i="33476"/>
  <c r="DK240" i="33476"/>
  <c r="DU240" i="33476"/>
  <c r="DL240" i="33476"/>
  <c r="DE240" i="33476"/>
  <c r="DO240" i="33476"/>
  <c r="DF240" i="33476"/>
  <c r="DP240" i="33476"/>
  <c r="DG240" i="33476"/>
  <c r="DQ240" i="33476"/>
  <c r="DH240" i="33476"/>
  <c r="DR240" i="33476"/>
  <c r="DS240" i="33476"/>
  <c r="DT240" i="33476"/>
  <c r="DI240" i="33476"/>
  <c r="DJ240" i="33476"/>
  <c r="DK214" i="33476"/>
  <c r="DU214" i="33476"/>
  <c r="DL214" i="33476"/>
  <c r="DE214" i="33476"/>
  <c r="DO214" i="33476"/>
  <c r="DF214" i="33476"/>
  <c r="DP214" i="33476"/>
  <c r="DG214" i="33476"/>
  <c r="DQ214" i="33476"/>
  <c r="DH214" i="33476"/>
  <c r="DR214" i="33476"/>
  <c r="DS214" i="33476"/>
  <c r="DT214" i="33476"/>
  <c r="DJ214" i="33476"/>
  <c r="DI214" i="33476"/>
  <c r="DK143" i="33476"/>
  <c r="DU143" i="33476"/>
  <c r="DL143" i="33476"/>
  <c r="DE143" i="33476"/>
  <c r="DO143" i="33476"/>
  <c r="DF143" i="33476"/>
  <c r="DP143" i="33476"/>
  <c r="DG143" i="33476"/>
  <c r="DQ143" i="33476"/>
  <c r="DH143" i="33476"/>
  <c r="DR143" i="33476"/>
  <c r="DI143" i="33476"/>
  <c r="DJ143" i="33476"/>
  <c r="DS143" i="33476"/>
  <c r="DT143" i="33476"/>
  <c r="DK139" i="33476"/>
  <c r="DU139" i="33476"/>
  <c r="DL139" i="33476"/>
  <c r="DE139" i="33476"/>
  <c r="DO139" i="33476"/>
  <c r="DF139" i="33476"/>
  <c r="DP139" i="33476"/>
  <c r="DG139" i="33476"/>
  <c r="DQ139" i="33476"/>
  <c r="DH139" i="33476"/>
  <c r="DR139" i="33476"/>
  <c r="DI139" i="33476"/>
  <c r="DJ139" i="33476"/>
  <c r="DS139" i="33476"/>
  <c r="DT139" i="33476"/>
  <c r="DK135" i="33476"/>
  <c r="DU135" i="33476"/>
  <c r="DL135" i="33476"/>
  <c r="DE135" i="33476"/>
  <c r="DO135" i="33476"/>
  <c r="DF135" i="33476"/>
  <c r="DP135" i="33476"/>
  <c r="DG135" i="33476"/>
  <c r="DQ135" i="33476"/>
  <c r="DH135" i="33476"/>
  <c r="DR135" i="33476"/>
  <c r="DI135" i="33476"/>
  <c r="DJ135" i="33476"/>
  <c r="DS135" i="33476"/>
  <c r="DT135" i="33476"/>
  <c r="DK131" i="33476"/>
  <c r="DU131" i="33476"/>
  <c r="DL131" i="33476"/>
  <c r="DE131" i="33476"/>
  <c r="DO131" i="33476"/>
  <c r="DF131" i="33476"/>
  <c r="DP131" i="33476"/>
  <c r="DG131" i="33476"/>
  <c r="DQ131" i="33476"/>
  <c r="DH131" i="33476"/>
  <c r="DR131" i="33476"/>
  <c r="DI131" i="33476"/>
  <c r="DJ131" i="33476"/>
  <c r="DS131" i="33476"/>
  <c r="DT131" i="33476"/>
  <c r="DK127" i="33476"/>
  <c r="DU127" i="33476"/>
  <c r="DL127" i="33476"/>
  <c r="DE127" i="33476"/>
  <c r="DO127" i="33476"/>
  <c r="DF127" i="33476"/>
  <c r="DP127" i="33476"/>
  <c r="DG127" i="33476"/>
  <c r="DQ127" i="33476"/>
  <c r="DH127" i="33476"/>
  <c r="DR127" i="33476"/>
  <c r="DI127" i="33476"/>
  <c r="DJ127" i="33476"/>
  <c r="DS127" i="33476"/>
  <c r="DT127" i="33476"/>
  <c r="DK123" i="33476"/>
  <c r="DU123" i="33476"/>
  <c r="DL123" i="33476"/>
  <c r="DE123" i="33476"/>
  <c r="DO123" i="33476"/>
  <c r="DF123" i="33476"/>
  <c r="DP123" i="33476"/>
  <c r="DG123" i="33476"/>
  <c r="DQ123" i="33476"/>
  <c r="DH123" i="33476"/>
  <c r="DR123" i="33476"/>
  <c r="DI123" i="33476"/>
  <c r="DJ123" i="33476"/>
  <c r="DS123" i="33476"/>
  <c r="DT123" i="33476"/>
  <c r="DK119" i="33476"/>
  <c r="DU119" i="33476"/>
  <c r="DL119" i="33476"/>
  <c r="DE119" i="33476"/>
  <c r="DO119" i="33476"/>
  <c r="DF119" i="33476"/>
  <c r="DP119" i="33476"/>
  <c r="DG119" i="33476"/>
  <c r="DQ119" i="33476"/>
  <c r="DH119" i="33476"/>
  <c r="DR119" i="33476"/>
  <c r="DI119" i="33476"/>
  <c r="DJ119" i="33476"/>
  <c r="DS119" i="33476"/>
  <c r="DT119" i="33476"/>
  <c r="DK108" i="33476"/>
  <c r="DU108" i="33476"/>
  <c r="DL108" i="33476"/>
  <c r="DE108" i="33476"/>
  <c r="DO108" i="33476"/>
  <c r="DF108" i="33476"/>
  <c r="DP108" i="33476"/>
  <c r="DG108" i="33476"/>
  <c r="DQ108" i="33476"/>
  <c r="DH108" i="33476"/>
  <c r="DR108" i="33476"/>
  <c r="DT108" i="33476"/>
  <c r="DI108" i="33476"/>
  <c r="DJ108" i="33476"/>
  <c r="DS108" i="33476"/>
  <c r="DK93" i="33476"/>
  <c r="DU93" i="33476"/>
  <c r="DL93" i="33476"/>
  <c r="DE93" i="33476"/>
  <c r="DO93" i="33476"/>
  <c r="DF93" i="33476"/>
  <c r="DP93" i="33476"/>
  <c r="DG93" i="33476"/>
  <c r="DQ93" i="33476"/>
  <c r="DH93" i="33476"/>
  <c r="DR93" i="33476"/>
  <c r="DI93" i="33476"/>
  <c r="DJ93" i="33476"/>
  <c r="DS93" i="33476"/>
  <c r="DT93" i="33476"/>
  <c r="DK79" i="33476"/>
  <c r="DU79" i="33476"/>
  <c r="DL79" i="33476"/>
  <c r="DE79" i="33476"/>
  <c r="DO79" i="33476"/>
  <c r="DF79" i="33476"/>
  <c r="DP79" i="33476"/>
  <c r="DG79" i="33476"/>
  <c r="DQ79" i="33476"/>
  <c r="DH79" i="33476"/>
  <c r="DR79" i="33476"/>
  <c r="DI79" i="33476"/>
  <c r="DJ79" i="33476"/>
  <c r="DS79" i="33476"/>
  <c r="DT79" i="33476"/>
  <c r="DK75" i="33476"/>
  <c r="DU75" i="33476"/>
  <c r="DL75" i="33476"/>
  <c r="DE75" i="33476"/>
  <c r="DO75" i="33476"/>
  <c r="DF75" i="33476"/>
  <c r="DP75" i="33476"/>
  <c r="DG75" i="33476"/>
  <c r="DQ75" i="33476"/>
  <c r="DH75" i="33476"/>
  <c r="DR75" i="33476"/>
  <c r="DI75" i="33476"/>
  <c r="DJ75" i="33476"/>
  <c r="DS75" i="33476"/>
  <c r="DT75" i="33476"/>
  <c r="DK71" i="33476"/>
  <c r="DU71" i="33476"/>
  <c r="DL71" i="33476"/>
  <c r="DO71" i="33476"/>
  <c r="DP71" i="33476"/>
  <c r="DF71" i="33476"/>
  <c r="DQ71" i="33476"/>
  <c r="DH71" i="33476"/>
  <c r="DR71" i="33476"/>
  <c r="DI71" i="33476"/>
  <c r="DJ71" i="33476"/>
  <c r="DS71" i="33476"/>
  <c r="DT71" i="33476"/>
  <c r="DF69" i="33476"/>
  <c r="BK857" i="33476"/>
  <c r="DG857" i="33476"/>
  <c r="DQ857" i="33476"/>
  <c r="DH857" i="33476"/>
  <c r="DR857" i="33476"/>
  <c r="DI857" i="33476"/>
  <c r="DS857" i="33476"/>
  <c r="DJ857" i="33476"/>
  <c r="DT857" i="33476"/>
  <c r="DF857" i="33476"/>
  <c r="DK857" i="33476"/>
  <c r="DU857" i="33476"/>
  <c r="DP857" i="33476"/>
  <c r="DL857" i="33476"/>
  <c r="DE857" i="33476"/>
  <c r="DO857" i="33476"/>
  <c r="CG265" i="33476"/>
  <c r="BM804" i="33476"/>
  <c r="AX804" i="33476"/>
  <c r="AS660" i="33476"/>
  <c r="CC660" i="33476"/>
  <c r="CR660" i="33476"/>
  <c r="BI660" i="33476"/>
  <c r="AJ660" i="33476"/>
  <c r="CK660" i="33476"/>
  <c r="CN660" i="33476"/>
  <c r="BQ842" i="33476"/>
  <c r="DG842" i="33476"/>
  <c r="DQ842" i="33476"/>
  <c r="DH842" i="33476"/>
  <c r="DR842" i="33476"/>
  <c r="DI842" i="33476"/>
  <c r="DS842" i="33476"/>
  <c r="DF842" i="33476"/>
  <c r="DJ842" i="33476"/>
  <c r="DT842" i="33476"/>
  <c r="DK842" i="33476"/>
  <c r="DU842" i="33476"/>
  <c r="DL842" i="33476"/>
  <c r="DE842" i="33476"/>
  <c r="DO842" i="33476"/>
  <c r="DP842" i="33476"/>
  <c r="AM239" i="33476"/>
  <c r="AS681" i="33476"/>
  <c r="AT571" i="33476"/>
  <c r="CK694" i="33476"/>
  <c r="BN694" i="33476"/>
  <c r="AY694" i="33476"/>
  <c r="AT213" i="33476"/>
  <c r="AR81" i="33476"/>
  <c r="AS504" i="33476"/>
  <c r="AM243" i="33476"/>
  <c r="AN849" i="33476"/>
  <c r="AO78" i="33476"/>
  <c r="AO122" i="33476"/>
  <c r="AO138" i="33476"/>
  <c r="AO111" i="33476"/>
  <c r="AS235" i="33476"/>
  <c r="AO74" i="33476"/>
  <c r="AS70" i="33476"/>
  <c r="AS107" i="33476"/>
  <c r="AS213" i="33476"/>
  <c r="AO235" i="33476"/>
  <c r="AR126" i="33476"/>
  <c r="AN78" i="33476"/>
  <c r="AP118" i="33476"/>
  <c r="AT81" i="33476"/>
  <c r="AO217" i="33476"/>
  <c r="AP213" i="33476"/>
  <c r="AP419" i="33476"/>
  <c r="AM254" i="33476"/>
  <c r="AR269" i="33476"/>
  <c r="AN138" i="33476"/>
  <c r="AO513" i="33476"/>
  <c r="AP529" i="33476"/>
  <c r="AP564" i="33476"/>
  <c r="AQ217" i="33476"/>
  <c r="AR265" i="33476"/>
  <c r="AO279" i="33476"/>
  <c r="AN254" i="33476"/>
  <c r="AM92" i="33476"/>
  <c r="AR92" i="33476"/>
  <c r="AQ122" i="33476"/>
  <c r="AE681" i="33476"/>
  <c r="BG544" i="33476"/>
  <c r="BW544" i="33476"/>
  <c r="BD544" i="33476"/>
  <c r="BR544" i="33476"/>
  <c r="CF544" i="33476"/>
  <c r="CK544" i="33476"/>
  <c r="AI844" i="33476"/>
  <c r="DV134" i="33476"/>
  <c r="DV549" i="33476"/>
  <c r="DV517" i="33476"/>
  <c r="DV571" i="33476"/>
  <c r="DG417" i="33476"/>
  <c r="DQ417" i="33476"/>
  <c r="DH417" i="33476"/>
  <c r="DR417" i="33476"/>
  <c r="DP417" i="33476"/>
  <c r="DI417" i="33476"/>
  <c r="DS417" i="33476"/>
  <c r="DJ417" i="33476"/>
  <c r="DT417" i="33476"/>
  <c r="DK417" i="33476"/>
  <c r="DU417" i="33476"/>
  <c r="DF417" i="33476"/>
  <c r="DL417" i="33476"/>
  <c r="DE417" i="33476"/>
  <c r="DO417" i="33476"/>
  <c r="BR367" i="33476"/>
  <c r="DG367" i="33476"/>
  <c r="DQ367" i="33476"/>
  <c r="DH367" i="33476"/>
  <c r="DR367" i="33476"/>
  <c r="DF367" i="33476"/>
  <c r="DI367" i="33476"/>
  <c r="DS367" i="33476"/>
  <c r="DJ367" i="33476"/>
  <c r="DT367" i="33476"/>
  <c r="DK367" i="33476"/>
  <c r="DU367" i="33476"/>
  <c r="DP367" i="33476"/>
  <c r="DL367" i="33476"/>
  <c r="DE367" i="33476"/>
  <c r="DO367" i="33476"/>
  <c r="DG555" i="33476"/>
  <c r="DQ555" i="33476"/>
  <c r="DH555" i="33476"/>
  <c r="DR555" i="33476"/>
  <c r="DF555" i="33476"/>
  <c r="DI555" i="33476"/>
  <c r="DS555" i="33476"/>
  <c r="DJ555" i="33476"/>
  <c r="DT555" i="33476"/>
  <c r="DK555" i="33476"/>
  <c r="DU555" i="33476"/>
  <c r="DP555" i="33476"/>
  <c r="DL555" i="33476"/>
  <c r="DE555" i="33476"/>
  <c r="DO555" i="33476"/>
  <c r="BX272" i="33476"/>
  <c r="BS272" i="33476"/>
  <c r="DG659" i="33476"/>
  <c r="DQ659" i="33476"/>
  <c r="DF659" i="33476"/>
  <c r="DH659" i="33476"/>
  <c r="DR659" i="33476"/>
  <c r="DI659" i="33476"/>
  <c r="DS659" i="33476"/>
  <c r="DJ659" i="33476"/>
  <c r="DT659" i="33476"/>
  <c r="DP659" i="33476"/>
  <c r="DK659" i="33476"/>
  <c r="DU659" i="33476"/>
  <c r="DL659" i="33476"/>
  <c r="DE659" i="33476"/>
  <c r="DO659" i="33476"/>
  <c r="CF703" i="33476"/>
  <c r="DG703" i="33476"/>
  <c r="DQ703" i="33476"/>
  <c r="DH703" i="33476"/>
  <c r="DR703" i="33476"/>
  <c r="DI703" i="33476"/>
  <c r="DS703" i="33476"/>
  <c r="DJ703" i="33476"/>
  <c r="DT703" i="33476"/>
  <c r="DK703" i="33476"/>
  <c r="DU703" i="33476"/>
  <c r="DF703" i="33476"/>
  <c r="DL703" i="33476"/>
  <c r="DP703" i="33476"/>
  <c r="DE703" i="33476"/>
  <c r="DO703" i="33476"/>
  <c r="BH74" i="33476"/>
  <c r="BJ265" i="33476"/>
  <c r="BG376" i="33476"/>
  <c r="BH122" i="33476"/>
  <c r="BK134" i="33476"/>
  <c r="BL521" i="33476"/>
  <c r="BK549" i="33476"/>
  <c r="BK513" i="33476"/>
  <c r="BJ571" i="33476"/>
  <c r="CD571" i="33476"/>
  <c r="AH571" i="33476"/>
  <c r="AJ571" i="33476"/>
  <c r="AY571" i="33476"/>
  <c r="CC74" i="33476"/>
  <c r="CH70" i="33476"/>
  <c r="CC70" i="33476"/>
  <c r="CD107" i="33476"/>
  <c r="CE217" i="33476"/>
  <c r="CB81" i="33476"/>
  <c r="CH111" i="33476"/>
  <c r="CF564" i="33476"/>
  <c r="CG504" i="33476"/>
  <c r="CC529" i="33476"/>
  <c r="CF571" i="33476"/>
  <c r="CH258" i="33476"/>
  <c r="CA70" i="33476"/>
  <c r="CE265" i="33476"/>
  <c r="CH504" i="33476"/>
  <c r="CF269" i="33476"/>
  <c r="CF258" i="33476"/>
  <c r="CE74" i="33476"/>
  <c r="CE504" i="33476"/>
  <c r="CC504" i="33476"/>
  <c r="CA118" i="33476"/>
  <c r="CE272" i="33476"/>
  <c r="CB517" i="33476"/>
  <c r="CG272" i="33476"/>
  <c r="CE122" i="33476"/>
  <c r="CG517" i="33476"/>
  <c r="CF517" i="33476"/>
  <c r="CC858" i="33476"/>
  <c r="DG858" i="33476"/>
  <c r="DQ858" i="33476"/>
  <c r="DF858" i="33476"/>
  <c r="DH858" i="33476"/>
  <c r="DR858" i="33476"/>
  <c r="DP858" i="33476"/>
  <c r="DI858" i="33476"/>
  <c r="DS858" i="33476"/>
  <c r="DJ858" i="33476"/>
  <c r="DT858" i="33476"/>
  <c r="DK858" i="33476"/>
  <c r="DU858" i="33476"/>
  <c r="DL858" i="33476"/>
  <c r="DE858" i="33476"/>
  <c r="DO858" i="33476"/>
  <c r="BJ826" i="33476"/>
  <c r="DG826" i="33476"/>
  <c r="DQ826" i="33476"/>
  <c r="DH826" i="33476"/>
  <c r="DR826" i="33476"/>
  <c r="DI826" i="33476"/>
  <c r="DS826" i="33476"/>
  <c r="DJ826" i="33476"/>
  <c r="DT826" i="33476"/>
  <c r="DK826" i="33476"/>
  <c r="DU826" i="33476"/>
  <c r="DP826" i="33476"/>
  <c r="DL826" i="33476"/>
  <c r="DE826" i="33476"/>
  <c r="DO826" i="33476"/>
  <c r="DF826" i="33476"/>
  <c r="CL70" i="33476"/>
  <c r="CD78" i="33476"/>
  <c r="AI92" i="33476"/>
  <c r="AI122" i="33476"/>
  <c r="BI130" i="33476"/>
  <c r="BW134" i="33476"/>
  <c r="CC138" i="33476"/>
  <c r="CQ142" i="33476"/>
  <c r="AJ142" i="33476"/>
  <c r="BL70" i="33476"/>
  <c r="BQ138" i="33476"/>
  <c r="CH74" i="33476"/>
  <c r="BM70" i="33476"/>
  <c r="BX107" i="33476"/>
  <c r="BI118" i="33476"/>
  <c r="CN217" i="33476"/>
  <c r="AD81" i="33476"/>
  <c r="CN81" i="33476"/>
  <c r="BG111" i="33476"/>
  <c r="BD111" i="33476"/>
  <c r="AG217" i="33476"/>
  <c r="AY217" i="33476"/>
  <c r="AW235" i="33476"/>
  <c r="BX213" i="33476"/>
  <c r="BK213" i="33476"/>
  <c r="AD213" i="33476"/>
  <c r="AW213" i="33476"/>
  <c r="BI213" i="33476"/>
  <c r="BL243" i="33476"/>
  <c r="BH243" i="33476"/>
  <c r="BI243" i="33476"/>
  <c r="CK235" i="33476"/>
  <c r="CA235" i="33476"/>
  <c r="CG235" i="33476"/>
  <c r="AE235" i="33476"/>
  <c r="CF254" i="33476"/>
  <c r="CM254" i="33476"/>
  <c r="AI254" i="33476"/>
  <c r="BQ243" i="33476"/>
  <c r="BQ126" i="33476"/>
  <c r="BT126" i="33476"/>
  <c r="BR504" i="33476"/>
  <c r="CO549" i="33476"/>
  <c r="BA571" i="33476"/>
  <c r="BT513" i="33476"/>
  <c r="BN513" i="33476"/>
  <c r="BJ513" i="33476"/>
  <c r="BR513" i="33476"/>
  <c r="CL541" i="33476"/>
  <c r="AX541" i="33476"/>
  <c r="BS541" i="33476"/>
  <c r="CN541" i="33476"/>
  <c r="AZ541" i="33476"/>
  <c r="AF504" i="33476"/>
  <c r="AC235" i="33476"/>
  <c r="AI269" i="33476"/>
  <c r="AI272" i="33476"/>
  <c r="AJ258" i="33476"/>
  <c r="AE272" i="33476"/>
  <c r="AE258" i="33476"/>
  <c r="AF272" i="33476"/>
  <c r="BX513" i="33476"/>
  <c r="CE529" i="33476"/>
  <c r="CK549" i="33476"/>
  <c r="BQ571" i="33476"/>
  <c r="BT529" i="33476"/>
  <c r="BA529" i="33476"/>
  <c r="CP529" i="33476"/>
  <c r="BH549" i="33476"/>
  <c r="BM549" i="33476"/>
  <c r="BN549" i="33476"/>
  <c r="BV564" i="33476"/>
  <c r="CG564" i="33476"/>
  <c r="CN564" i="33476"/>
  <c r="BI504" i="33476"/>
  <c r="BI279" i="33476"/>
  <c r="BN265" i="33476"/>
  <c r="BK269" i="33476"/>
  <c r="BS504" i="33476"/>
  <c r="BS258" i="33476"/>
  <c r="BX254" i="33476"/>
  <c r="BU504" i="33476"/>
  <c r="BW272" i="33476"/>
  <c r="BT258" i="33476"/>
  <c r="BV258" i="33476"/>
  <c r="BW279" i="33476"/>
  <c r="BT265" i="33476"/>
  <c r="BQ78" i="33476"/>
  <c r="BQ269" i="33476"/>
  <c r="BU258" i="33476"/>
  <c r="CM504" i="33476"/>
  <c r="CR279" i="33476"/>
  <c r="CL279" i="33476"/>
  <c r="CR254" i="33476"/>
  <c r="CP217" i="33476"/>
  <c r="CP130" i="33476"/>
  <c r="CO70" i="33476"/>
  <c r="CN179" i="33476"/>
  <c r="CR167" i="33476"/>
  <c r="CR156" i="33476"/>
  <c r="CN147" i="33476"/>
  <c r="CR258" i="33476"/>
  <c r="CL328" i="33476"/>
  <c r="AD398" i="33476"/>
  <c r="CL433" i="33476"/>
  <c r="BA556" i="33476"/>
  <c r="AW570" i="33476"/>
  <c r="BM695" i="33476"/>
  <c r="BV704" i="33476"/>
  <c r="AZ716" i="33476"/>
  <c r="CN718" i="33476"/>
  <c r="CN730" i="33476"/>
  <c r="CN733" i="33476"/>
  <c r="CN769" i="33476"/>
  <c r="CN774" i="33476"/>
  <c r="AY809" i="33476"/>
  <c r="AY817" i="33476"/>
  <c r="BQ825" i="33476"/>
  <c r="CO854" i="33476"/>
  <c r="CO887" i="33476"/>
  <c r="CK900" i="33476"/>
  <c r="AZ506" i="33476"/>
  <c r="AZ676" i="33476"/>
  <c r="CM738" i="33476"/>
  <c r="AX801" i="33476"/>
  <c r="AZ821" i="33476"/>
  <c r="BB517" i="33476"/>
  <c r="BB548" i="33476"/>
  <c r="BB552" i="33476"/>
  <c r="BB239" i="33476"/>
  <c r="BC521" i="33476"/>
  <c r="AZ557" i="33476"/>
  <c r="BA716" i="33476"/>
  <c r="BA697" i="33476"/>
  <c r="AW651" i="33476"/>
  <c r="AW506" i="33476"/>
  <c r="AY279" i="33476"/>
  <c r="BC680" i="33476"/>
  <c r="AY655" i="33476"/>
  <c r="BA504" i="33476"/>
  <c r="BB285" i="33476"/>
  <c r="BC268" i="33476"/>
  <c r="AX216" i="33476"/>
  <c r="BC285" i="33476"/>
  <c r="AW234" i="33476"/>
  <c r="BB141" i="33476"/>
  <c r="AY264" i="33476"/>
  <c r="DG841" i="33476"/>
  <c r="DQ841" i="33476"/>
  <c r="DH841" i="33476"/>
  <c r="DR841" i="33476"/>
  <c r="DP841" i="33476"/>
  <c r="DI841" i="33476"/>
  <c r="DS841" i="33476"/>
  <c r="DJ841" i="33476"/>
  <c r="DT841" i="33476"/>
  <c r="DF841" i="33476"/>
  <c r="DK841" i="33476"/>
  <c r="DU841" i="33476"/>
  <c r="DL841" i="33476"/>
  <c r="DE841" i="33476"/>
  <c r="DO841" i="33476"/>
  <c r="BN824" i="33476"/>
  <c r="DG824" i="33476"/>
  <c r="DQ824" i="33476"/>
  <c r="DH824" i="33476"/>
  <c r="DR824" i="33476"/>
  <c r="DI824" i="33476"/>
  <c r="DS824" i="33476"/>
  <c r="DF824" i="33476"/>
  <c r="DJ824" i="33476"/>
  <c r="DT824" i="33476"/>
  <c r="DK824" i="33476"/>
  <c r="DU824" i="33476"/>
  <c r="DL824" i="33476"/>
  <c r="DP824" i="33476"/>
  <c r="DE824" i="33476"/>
  <c r="DO824" i="33476"/>
  <c r="BS820" i="33476"/>
  <c r="DG820" i="33476"/>
  <c r="DQ820" i="33476"/>
  <c r="DH820" i="33476"/>
  <c r="DR820" i="33476"/>
  <c r="DP820" i="33476"/>
  <c r="DI820" i="33476"/>
  <c r="DS820" i="33476"/>
  <c r="DF820" i="33476"/>
  <c r="DJ820" i="33476"/>
  <c r="DT820" i="33476"/>
  <c r="DK820" i="33476"/>
  <c r="DU820" i="33476"/>
  <c r="DL820" i="33476"/>
  <c r="DE820" i="33476"/>
  <c r="DO820" i="33476"/>
  <c r="BG816" i="33476"/>
  <c r="DG816" i="33476"/>
  <c r="DQ816" i="33476"/>
  <c r="DP816" i="33476"/>
  <c r="DH816" i="33476"/>
  <c r="DR816" i="33476"/>
  <c r="DI816" i="33476"/>
  <c r="DS816" i="33476"/>
  <c r="DF816" i="33476"/>
  <c r="DJ816" i="33476"/>
  <c r="DT816" i="33476"/>
  <c r="DK816" i="33476"/>
  <c r="DU816" i="33476"/>
  <c r="DL816" i="33476"/>
  <c r="DE816" i="33476"/>
  <c r="DO816" i="33476"/>
  <c r="BG812" i="33476"/>
  <c r="DG812" i="33476"/>
  <c r="DQ812" i="33476"/>
  <c r="DH812" i="33476"/>
  <c r="DR812" i="33476"/>
  <c r="DI812" i="33476"/>
  <c r="DS812" i="33476"/>
  <c r="DF812" i="33476"/>
  <c r="DJ812" i="33476"/>
  <c r="DT812" i="33476"/>
  <c r="DK812" i="33476"/>
  <c r="DU812" i="33476"/>
  <c r="DL812" i="33476"/>
  <c r="DE812" i="33476"/>
  <c r="DO812" i="33476"/>
  <c r="DP812" i="33476"/>
  <c r="CH808" i="33476"/>
  <c r="DG808" i="33476"/>
  <c r="DQ808" i="33476"/>
  <c r="DH808" i="33476"/>
  <c r="DR808" i="33476"/>
  <c r="DI808" i="33476"/>
  <c r="DS808" i="33476"/>
  <c r="DJ808" i="33476"/>
  <c r="DT808" i="33476"/>
  <c r="DK808" i="33476"/>
  <c r="DU808" i="33476"/>
  <c r="DF808" i="33476"/>
  <c r="DL808" i="33476"/>
  <c r="DP808" i="33476"/>
  <c r="DE808" i="33476"/>
  <c r="DO808" i="33476"/>
  <c r="AD715" i="33476"/>
  <c r="DG715" i="33476"/>
  <c r="DQ715" i="33476"/>
  <c r="DH715" i="33476"/>
  <c r="DR715" i="33476"/>
  <c r="DI715" i="33476"/>
  <c r="DS715" i="33476"/>
  <c r="DJ715" i="33476"/>
  <c r="DT715" i="33476"/>
  <c r="DK715" i="33476"/>
  <c r="DU715" i="33476"/>
  <c r="DP715" i="33476"/>
  <c r="DL715" i="33476"/>
  <c r="DF715" i="33476"/>
  <c r="DE715" i="33476"/>
  <c r="DO715" i="33476"/>
  <c r="BA706" i="33476"/>
  <c r="DG706" i="33476"/>
  <c r="DQ706" i="33476"/>
  <c r="DH706" i="33476"/>
  <c r="DR706" i="33476"/>
  <c r="DI706" i="33476"/>
  <c r="DS706" i="33476"/>
  <c r="DF706" i="33476"/>
  <c r="DJ706" i="33476"/>
  <c r="DT706" i="33476"/>
  <c r="DK706" i="33476"/>
  <c r="DU706" i="33476"/>
  <c r="DP706" i="33476"/>
  <c r="DL706" i="33476"/>
  <c r="DE706" i="33476"/>
  <c r="DO706" i="33476"/>
  <c r="CQ696" i="33476"/>
  <c r="DG696" i="33476"/>
  <c r="DQ696" i="33476"/>
  <c r="DF696" i="33476"/>
  <c r="DH696" i="33476"/>
  <c r="DR696" i="33476"/>
  <c r="DP696" i="33476"/>
  <c r="DI696" i="33476"/>
  <c r="DS696" i="33476"/>
  <c r="DJ696" i="33476"/>
  <c r="DT696" i="33476"/>
  <c r="DK696" i="33476"/>
  <c r="DU696" i="33476"/>
  <c r="DL696" i="33476"/>
  <c r="DE696" i="33476"/>
  <c r="DO696" i="33476"/>
  <c r="CP679" i="33476"/>
  <c r="DG679" i="33476"/>
  <c r="DQ679" i="33476"/>
  <c r="DH679" i="33476"/>
  <c r="DR679" i="33476"/>
  <c r="DP679" i="33476"/>
  <c r="DI679" i="33476"/>
  <c r="DS679" i="33476"/>
  <c r="DJ679" i="33476"/>
  <c r="DT679" i="33476"/>
  <c r="DF679" i="33476"/>
  <c r="DK679" i="33476"/>
  <c r="DU679" i="33476"/>
  <c r="DL679" i="33476"/>
  <c r="DE679" i="33476"/>
  <c r="DO679" i="33476"/>
  <c r="BS675" i="33476"/>
  <c r="DG675" i="33476"/>
  <c r="DQ675" i="33476"/>
  <c r="DH675" i="33476"/>
  <c r="DR675" i="33476"/>
  <c r="DI675" i="33476"/>
  <c r="DS675" i="33476"/>
  <c r="DF675" i="33476"/>
  <c r="DJ675" i="33476"/>
  <c r="DT675" i="33476"/>
  <c r="DP675" i="33476"/>
  <c r="DK675" i="33476"/>
  <c r="DU675" i="33476"/>
  <c r="DL675" i="33476"/>
  <c r="DE675" i="33476"/>
  <c r="DO675" i="33476"/>
  <c r="DG662" i="33476"/>
  <c r="DQ662" i="33476"/>
  <c r="DP662" i="33476"/>
  <c r="DH662" i="33476"/>
  <c r="DR662" i="33476"/>
  <c r="DI662" i="33476"/>
  <c r="DS662" i="33476"/>
  <c r="DJ662" i="33476"/>
  <c r="DT662" i="33476"/>
  <c r="DK662" i="33476"/>
  <c r="DU662" i="33476"/>
  <c r="DL662" i="33476"/>
  <c r="DE662" i="33476"/>
  <c r="DO662" i="33476"/>
  <c r="DF662" i="33476"/>
  <c r="DG644" i="33476"/>
  <c r="DQ644" i="33476"/>
  <c r="DH644" i="33476"/>
  <c r="DR644" i="33476"/>
  <c r="DP644" i="33476"/>
  <c r="DI644" i="33476"/>
  <c r="DS644" i="33476"/>
  <c r="DJ644" i="33476"/>
  <c r="DT644" i="33476"/>
  <c r="DF644" i="33476"/>
  <c r="DK644" i="33476"/>
  <c r="DU644" i="33476"/>
  <c r="DL644" i="33476"/>
  <c r="DE644" i="33476"/>
  <c r="DO644" i="33476"/>
  <c r="DG568" i="33476"/>
  <c r="DQ568" i="33476"/>
  <c r="DH568" i="33476"/>
  <c r="DR568" i="33476"/>
  <c r="DF568" i="33476"/>
  <c r="DI568" i="33476"/>
  <c r="DS568" i="33476"/>
  <c r="DJ568" i="33476"/>
  <c r="DT568" i="33476"/>
  <c r="DK568" i="33476"/>
  <c r="DU568" i="33476"/>
  <c r="DP568" i="33476"/>
  <c r="DL568" i="33476"/>
  <c r="DE568" i="33476"/>
  <c r="DO568" i="33476"/>
  <c r="BC561" i="33476"/>
  <c r="DG561" i="33476"/>
  <c r="DQ561" i="33476"/>
  <c r="DH561" i="33476"/>
  <c r="DR561" i="33476"/>
  <c r="DI561" i="33476"/>
  <c r="DS561" i="33476"/>
  <c r="DJ561" i="33476"/>
  <c r="DT561" i="33476"/>
  <c r="DF561" i="33476"/>
  <c r="DK561" i="33476"/>
  <c r="DU561" i="33476"/>
  <c r="DP561" i="33476"/>
  <c r="DL561" i="33476"/>
  <c r="DE561" i="33476"/>
  <c r="DO561" i="33476"/>
  <c r="CR553" i="33476"/>
  <c r="DG553" i="33476"/>
  <c r="DQ553" i="33476"/>
  <c r="DP553" i="33476"/>
  <c r="DH553" i="33476"/>
  <c r="DR553" i="33476"/>
  <c r="DI553" i="33476"/>
  <c r="DS553" i="33476"/>
  <c r="DJ553" i="33476"/>
  <c r="DT553" i="33476"/>
  <c r="DK553" i="33476"/>
  <c r="DU553" i="33476"/>
  <c r="DL553" i="33476"/>
  <c r="DF553" i="33476"/>
  <c r="DE553" i="33476"/>
  <c r="DO553" i="33476"/>
  <c r="BD537" i="33476"/>
  <c r="DG537" i="33476"/>
  <c r="DQ537" i="33476"/>
  <c r="DH537" i="33476"/>
  <c r="DR537" i="33476"/>
  <c r="DI537" i="33476"/>
  <c r="DS537" i="33476"/>
  <c r="DJ537" i="33476"/>
  <c r="DT537" i="33476"/>
  <c r="DK537" i="33476"/>
  <c r="DU537" i="33476"/>
  <c r="DP537" i="33476"/>
  <c r="DL537" i="33476"/>
  <c r="DE537" i="33476"/>
  <c r="DO537" i="33476"/>
  <c r="DF537" i="33476"/>
  <c r="AX533" i="33476"/>
  <c r="DG533" i="33476"/>
  <c r="DQ533" i="33476"/>
  <c r="DH533" i="33476"/>
  <c r="DR533" i="33476"/>
  <c r="DF533" i="33476"/>
  <c r="DI533" i="33476"/>
  <c r="DS533" i="33476"/>
  <c r="DJ533" i="33476"/>
  <c r="DT533" i="33476"/>
  <c r="DK533" i="33476"/>
  <c r="DU533" i="33476"/>
  <c r="DL533" i="33476"/>
  <c r="DP533" i="33476"/>
  <c r="DE533" i="33476"/>
  <c r="DO533" i="33476"/>
  <c r="DG509" i="33476"/>
  <c r="DQ509" i="33476"/>
  <c r="DF509" i="33476"/>
  <c r="DH509" i="33476"/>
  <c r="DR509" i="33476"/>
  <c r="DI509" i="33476"/>
  <c r="DS509" i="33476"/>
  <c r="DJ509" i="33476"/>
  <c r="DT509" i="33476"/>
  <c r="DP509" i="33476"/>
  <c r="DK509" i="33476"/>
  <c r="DU509" i="33476"/>
  <c r="DL509" i="33476"/>
  <c r="DE509" i="33476"/>
  <c r="DO509" i="33476"/>
  <c r="BH501" i="33476"/>
  <c r="DG501" i="33476"/>
  <c r="DQ501" i="33476"/>
  <c r="DH501" i="33476"/>
  <c r="DR501" i="33476"/>
  <c r="DI501" i="33476"/>
  <c r="DS501" i="33476"/>
  <c r="DP501" i="33476"/>
  <c r="DJ501" i="33476"/>
  <c r="DT501" i="33476"/>
  <c r="DK501" i="33476"/>
  <c r="DU501" i="33476"/>
  <c r="DL501" i="33476"/>
  <c r="DE501" i="33476"/>
  <c r="DO501" i="33476"/>
  <c r="DF501" i="33476"/>
  <c r="DG427" i="33476"/>
  <c r="DQ427" i="33476"/>
  <c r="DP427" i="33476"/>
  <c r="DH427" i="33476"/>
  <c r="DR427" i="33476"/>
  <c r="DI427" i="33476"/>
  <c r="DS427" i="33476"/>
  <c r="DF427" i="33476"/>
  <c r="DJ427" i="33476"/>
  <c r="DT427" i="33476"/>
  <c r="DK427" i="33476"/>
  <c r="DU427" i="33476"/>
  <c r="DL427" i="33476"/>
  <c r="DE427" i="33476"/>
  <c r="DO427" i="33476"/>
  <c r="DG423" i="33476"/>
  <c r="DQ423" i="33476"/>
  <c r="DH423" i="33476"/>
  <c r="DR423" i="33476"/>
  <c r="DI423" i="33476"/>
  <c r="DS423" i="33476"/>
  <c r="DF423" i="33476"/>
  <c r="DJ423" i="33476"/>
  <c r="DT423" i="33476"/>
  <c r="DP423" i="33476"/>
  <c r="DK423" i="33476"/>
  <c r="DU423" i="33476"/>
  <c r="DL423" i="33476"/>
  <c r="DE423" i="33476"/>
  <c r="DO423" i="33476"/>
  <c r="DG415" i="33476"/>
  <c r="DQ415" i="33476"/>
  <c r="DF415" i="33476"/>
  <c r="DH415" i="33476"/>
  <c r="DR415" i="33476"/>
  <c r="DI415" i="33476"/>
  <c r="DS415" i="33476"/>
  <c r="DJ415" i="33476"/>
  <c r="DT415" i="33476"/>
  <c r="DK415" i="33476"/>
  <c r="DU415" i="33476"/>
  <c r="DL415" i="33476"/>
  <c r="DE415" i="33476"/>
  <c r="DO415" i="33476"/>
  <c r="DP415" i="33476"/>
  <c r="DG411" i="33476"/>
  <c r="DQ411" i="33476"/>
  <c r="DH411" i="33476"/>
  <c r="DR411" i="33476"/>
  <c r="DI411" i="33476"/>
  <c r="DS411" i="33476"/>
  <c r="DJ411" i="33476"/>
  <c r="DT411" i="33476"/>
  <c r="DK411" i="33476"/>
  <c r="DU411" i="33476"/>
  <c r="DF411" i="33476"/>
  <c r="DL411" i="33476"/>
  <c r="DE411" i="33476"/>
  <c r="DO411" i="33476"/>
  <c r="DP411" i="33476"/>
  <c r="DG407" i="33476"/>
  <c r="DQ407" i="33476"/>
  <c r="DH407" i="33476"/>
  <c r="DR407" i="33476"/>
  <c r="DI407" i="33476"/>
  <c r="DS407" i="33476"/>
  <c r="DJ407" i="33476"/>
  <c r="DT407" i="33476"/>
  <c r="DF407" i="33476"/>
  <c r="DK407" i="33476"/>
  <c r="DU407" i="33476"/>
  <c r="DL407" i="33476"/>
  <c r="DP407" i="33476"/>
  <c r="DE407" i="33476"/>
  <c r="DO407" i="33476"/>
  <c r="DG391" i="33476"/>
  <c r="DQ391" i="33476"/>
  <c r="DH391" i="33476"/>
  <c r="DR391" i="33476"/>
  <c r="DI391" i="33476"/>
  <c r="DS391" i="33476"/>
  <c r="DF391" i="33476"/>
  <c r="DJ391" i="33476"/>
  <c r="DT391" i="33476"/>
  <c r="DP391" i="33476"/>
  <c r="DK391" i="33476"/>
  <c r="DU391" i="33476"/>
  <c r="DL391" i="33476"/>
  <c r="DE391" i="33476"/>
  <c r="DO391" i="33476"/>
  <c r="DG384" i="33476"/>
  <c r="DQ384" i="33476"/>
  <c r="DP384" i="33476"/>
  <c r="DH384" i="33476"/>
  <c r="DR384" i="33476"/>
  <c r="DI384" i="33476"/>
  <c r="DS384" i="33476"/>
  <c r="DF384" i="33476"/>
  <c r="DJ384" i="33476"/>
  <c r="DT384" i="33476"/>
  <c r="DK384" i="33476"/>
  <c r="DU384" i="33476"/>
  <c r="DL384" i="33476"/>
  <c r="DE384" i="33476"/>
  <c r="DO384" i="33476"/>
  <c r="DG380" i="33476"/>
  <c r="DQ380" i="33476"/>
  <c r="DH380" i="33476"/>
  <c r="DR380" i="33476"/>
  <c r="DP380" i="33476"/>
  <c r="DI380" i="33476"/>
  <c r="DS380" i="33476"/>
  <c r="DF380" i="33476"/>
  <c r="DJ380" i="33476"/>
  <c r="DT380" i="33476"/>
  <c r="DK380" i="33476"/>
  <c r="DU380" i="33476"/>
  <c r="DL380" i="33476"/>
  <c r="DE380" i="33476"/>
  <c r="DO380" i="33476"/>
  <c r="DG369" i="33476"/>
  <c r="DQ369" i="33476"/>
  <c r="DF369" i="33476"/>
  <c r="DH369" i="33476"/>
  <c r="DR369" i="33476"/>
  <c r="DI369" i="33476"/>
  <c r="DS369" i="33476"/>
  <c r="DJ369" i="33476"/>
  <c r="DT369" i="33476"/>
  <c r="DP369" i="33476"/>
  <c r="DK369" i="33476"/>
  <c r="DU369" i="33476"/>
  <c r="DL369" i="33476"/>
  <c r="DE369" i="33476"/>
  <c r="DO369" i="33476"/>
  <c r="DG365" i="33476"/>
  <c r="DQ365" i="33476"/>
  <c r="DH365" i="33476"/>
  <c r="DR365" i="33476"/>
  <c r="DI365" i="33476"/>
  <c r="DS365" i="33476"/>
  <c r="DJ365" i="33476"/>
  <c r="DT365" i="33476"/>
  <c r="DK365" i="33476"/>
  <c r="DU365" i="33476"/>
  <c r="DF365" i="33476"/>
  <c r="DL365" i="33476"/>
  <c r="DP365" i="33476"/>
  <c r="DE365" i="33476"/>
  <c r="DO365" i="33476"/>
  <c r="DG361" i="33476"/>
  <c r="DQ361" i="33476"/>
  <c r="DH361" i="33476"/>
  <c r="DR361" i="33476"/>
  <c r="DI361" i="33476"/>
  <c r="DS361" i="33476"/>
  <c r="DF361" i="33476"/>
  <c r="DJ361" i="33476"/>
  <c r="DT361" i="33476"/>
  <c r="DK361" i="33476"/>
  <c r="DU361" i="33476"/>
  <c r="DP361" i="33476"/>
  <c r="DL361" i="33476"/>
  <c r="DE361" i="33476"/>
  <c r="DO361" i="33476"/>
  <c r="DG357" i="33476"/>
  <c r="DQ357" i="33476"/>
  <c r="DH357" i="33476"/>
  <c r="DR357" i="33476"/>
  <c r="DI357" i="33476"/>
  <c r="DS357" i="33476"/>
  <c r="DF357" i="33476"/>
  <c r="DJ357" i="33476"/>
  <c r="DT357" i="33476"/>
  <c r="DK357" i="33476"/>
  <c r="DU357" i="33476"/>
  <c r="DP357" i="33476"/>
  <c r="DL357" i="33476"/>
  <c r="DE357" i="33476"/>
  <c r="DO357" i="33476"/>
  <c r="DK286" i="33476"/>
  <c r="DU286" i="33476"/>
  <c r="DL286" i="33476"/>
  <c r="DE286" i="33476"/>
  <c r="DO286" i="33476"/>
  <c r="DF286" i="33476"/>
  <c r="DP286" i="33476"/>
  <c r="DG286" i="33476"/>
  <c r="DQ286" i="33476"/>
  <c r="DH286" i="33476"/>
  <c r="DR286" i="33476"/>
  <c r="DS286" i="33476"/>
  <c r="DT286" i="33476"/>
  <c r="DJ286" i="33476"/>
  <c r="DI286" i="33476"/>
  <c r="DK276" i="33476"/>
  <c r="DU276" i="33476"/>
  <c r="DL276" i="33476"/>
  <c r="DE276" i="33476"/>
  <c r="DO276" i="33476"/>
  <c r="DF276" i="33476"/>
  <c r="DP276" i="33476"/>
  <c r="DG276" i="33476"/>
  <c r="DQ276" i="33476"/>
  <c r="DH276" i="33476"/>
  <c r="DR276" i="33476"/>
  <c r="DS276" i="33476"/>
  <c r="DT276" i="33476"/>
  <c r="DJ276" i="33476"/>
  <c r="DI276" i="33476"/>
  <c r="DK251" i="33476"/>
  <c r="DU251" i="33476"/>
  <c r="DL251" i="33476"/>
  <c r="DE251" i="33476"/>
  <c r="DO251" i="33476"/>
  <c r="DF251" i="33476"/>
  <c r="DP251" i="33476"/>
  <c r="DG251" i="33476"/>
  <c r="DQ251" i="33476"/>
  <c r="DH251" i="33476"/>
  <c r="DR251" i="33476"/>
  <c r="DI251" i="33476"/>
  <c r="DJ251" i="33476"/>
  <c r="DS251" i="33476"/>
  <c r="DT251" i="33476"/>
  <c r="DK247" i="33476"/>
  <c r="DU247" i="33476"/>
  <c r="DL247" i="33476"/>
  <c r="DE247" i="33476"/>
  <c r="DO247" i="33476"/>
  <c r="DF247" i="33476"/>
  <c r="DP247" i="33476"/>
  <c r="DG247" i="33476"/>
  <c r="DQ247" i="33476"/>
  <c r="DH247" i="33476"/>
  <c r="DR247" i="33476"/>
  <c r="DI247" i="33476"/>
  <c r="DJ247" i="33476"/>
  <c r="DS247" i="33476"/>
  <c r="DT247" i="33476"/>
  <c r="DK232" i="33476"/>
  <c r="DU232" i="33476"/>
  <c r="DL232" i="33476"/>
  <c r="DE232" i="33476"/>
  <c r="DO232" i="33476"/>
  <c r="DF232" i="33476"/>
  <c r="DP232" i="33476"/>
  <c r="DG232" i="33476"/>
  <c r="DQ232" i="33476"/>
  <c r="DH232" i="33476"/>
  <c r="DR232" i="33476"/>
  <c r="DS232" i="33476"/>
  <c r="DT232" i="33476"/>
  <c r="DJ232" i="33476"/>
  <c r="DI232" i="33476"/>
  <c r="DK228" i="33476"/>
  <c r="DU228" i="33476"/>
  <c r="DL228" i="33476"/>
  <c r="DE228" i="33476"/>
  <c r="DO228" i="33476"/>
  <c r="DF228" i="33476"/>
  <c r="DP228" i="33476"/>
  <c r="DG228" i="33476"/>
  <c r="DQ228" i="33476"/>
  <c r="DH228" i="33476"/>
  <c r="DR228" i="33476"/>
  <c r="DS228" i="33476"/>
  <c r="DT228" i="33476"/>
  <c r="DJ228" i="33476"/>
  <c r="DI228" i="33476"/>
  <c r="DK224" i="33476"/>
  <c r="DU224" i="33476"/>
  <c r="DL224" i="33476"/>
  <c r="DE224" i="33476"/>
  <c r="DO224" i="33476"/>
  <c r="DF224" i="33476"/>
  <c r="DP224" i="33476"/>
  <c r="DG224" i="33476"/>
  <c r="DQ224" i="33476"/>
  <c r="DH224" i="33476"/>
  <c r="DR224" i="33476"/>
  <c r="DS224" i="33476"/>
  <c r="DJ224" i="33476"/>
  <c r="DT224" i="33476"/>
  <c r="DI224" i="33476"/>
  <c r="DK221" i="33476"/>
  <c r="DU221" i="33476"/>
  <c r="DL221" i="33476"/>
  <c r="DE221" i="33476"/>
  <c r="DO221" i="33476"/>
  <c r="DF221" i="33476"/>
  <c r="DP221" i="33476"/>
  <c r="DG221" i="33476"/>
  <c r="DQ221" i="33476"/>
  <c r="DH221" i="33476"/>
  <c r="DR221" i="33476"/>
  <c r="DI221" i="33476"/>
  <c r="DJ221" i="33476"/>
  <c r="DS221" i="33476"/>
  <c r="DT221" i="33476"/>
  <c r="DK115" i="33476"/>
  <c r="DU115" i="33476"/>
  <c r="DL115" i="33476"/>
  <c r="DE115" i="33476"/>
  <c r="DO115" i="33476"/>
  <c r="DF115" i="33476"/>
  <c r="DP115" i="33476"/>
  <c r="DG115" i="33476"/>
  <c r="DQ115" i="33476"/>
  <c r="DH115" i="33476"/>
  <c r="DR115" i="33476"/>
  <c r="DI115" i="33476"/>
  <c r="DJ115" i="33476"/>
  <c r="DS115" i="33476"/>
  <c r="DT115" i="33476"/>
  <c r="DK104" i="33476"/>
  <c r="DU104" i="33476"/>
  <c r="DL104" i="33476"/>
  <c r="DE104" i="33476"/>
  <c r="DO104" i="33476"/>
  <c r="DF104" i="33476"/>
  <c r="DP104" i="33476"/>
  <c r="DG104" i="33476"/>
  <c r="DQ104" i="33476"/>
  <c r="DH104" i="33476"/>
  <c r="DR104" i="33476"/>
  <c r="DT104" i="33476"/>
  <c r="DI104" i="33476"/>
  <c r="DJ104" i="33476"/>
  <c r="DS104" i="33476"/>
  <c r="DV100" i="33476"/>
  <c r="DK100" i="33476"/>
  <c r="DU100" i="33476"/>
  <c r="DL100" i="33476"/>
  <c r="DE100" i="33476"/>
  <c r="DO100" i="33476"/>
  <c r="DF100" i="33476"/>
  <c r="DP100" i="33476"/>
  <c r="DG100" i="33476"/>
  <c r="DQ100" i="33476"/>
  <c r="DH100" i="33476"/>
  <c r="DR100" i="33476"/>
  <c r="DT100" i="33476"/>
  <c r="DI100" i="33476"/>
  <c r="DJ100" i="33476"/>
  <c r="DS100" i="33476"/>
  <c r="DK96" i="33476"/>
  <c r="DU96" i="33476"/>
  <c r="DL96" i="33476"/>
  <c r="DE96" i="33476"/>
  <c r="DO96" i="33476"/>
  <c r="DF96" i="33476"/>
  <c r="DP96" i="33476"/>
  <c r="DG96" i="33476"/>
  <c r="DQ96" i="33476"/>
  <c r="DH96" i="33476"/>
  <c r="DR96" i="33476"/>
  <c r="DT96" i="33476"/>
  <c r="DI96" i="33476"/>
  <c r="DJ96" i="33476"/>
  <c r="DS96" i="33476"/>
  <c r="DV89" i="33476"/>
  <c r="DK89" i="33476"/>
  <c r="DU89" i="33476"/>
  <c r="DL89" i="33476"/>
  <c r="DE89" i="33476"/>
  <c r="DO89" i="33476"/>
  <c r="DF89" i="33476"/>
  <c r="DP89" i="33476"/>
  <c r="DG89" i="33476"/>
  <c r="DQ89" i="33476"/>
  <c r="DH89" i="33476"/>
  <c r="DR89" i="33476"/>
  <c r="DI89" i="33476"/>
  <c r="DJ89" i="33476"/>
  <c r="DS89" i="33476"/>
  <c r="DT89" i="33476"/>
  <c r="DK85" i="33476"/>
  <c r="DU85" i="33476"/>
  <c r="DL85" i="33476"/>
  <c r="DE85" i="33476"/>
  <c r="DO85" i="33476"/>
  <c r="DF85" i="33476"/>
  <c r="DP85" i="33476"/>
  <c r="DG85" i="33476"/>
  <c r="DQ85" i="33476"/>
  <c r="DH85" i="33476"/>
  <c r="DR85" i="33476"/>
  <c r="DI85" i="33476"/>
  <c r="DJ85" i="33476"/>
  <c r="DS85" i="33476"/>
  <c r="DT85" i="33476"/>
  <c r="DV512" i="33476"/>
  <c r="DG512" i="33476"/>
  <c r="DQ512" i="33476"/>
  <c r="DP512" i="33476"/>
  <c r="DH512" i="33476"/>
  <c r="DR512" i="33476"/>
  <c r="DI512" i="33476"/>
  <c r="DS512" i="33476"/>
  <c r="DJ512" i="33476"/>
  <c r="DT512" i="33476"/>
  <c r="DK512" i="33476"/>
  <c r="DU512" i="33476"/>
  <c r="DF512" i="33476"/>
  <c r="DL512" i="33476"/>
  <c r="DE512" i="33476"/>
  <c r="DO512" i="33476"/>
  <c r="DG69" i="33476"/>
  <c r="DE69" i="33476"/>
  <c r="Y784" i="33476"/>
  <c r="CN28" i="33475"/>
  <c r="X28" i="33475" s="1"/>
  <c r="V784" i="33476" s="1"/>
  <c r="CK28" i="33475"/>
  <c r="BE28" i="33475" s="1"/>
  <c r="CJ28" i="33475"/>
  <c r="BA28" i="33475" s="1"/>
  <c r="BF105" i="33475"/>
  <c r="X784" i="33476"/>
  <c r="R784" i="33476"/>
  <c r="EV784" i="33476" s="1"/>
  <c r="BM842" i="33476"/>
  <c r="BS842" i="33476"/>
  <c r="AS842" i="33476"/>
  <c r="BB842" i="33476"/>
  <c r="BI842" i="33476"/>
  <c r="BV842" i="33476"/>
  <c r="CR842" i="33476"/>
  <c r="CQ842" i="33476"/>
  <c r="AP826" i="33476"/>
  <c r="AZ826" i="33476"/>
  <c r="BW826" i="33476"/>
  <c r="AE826" i="33476"/>
  <c r="BL826" i="33476"/>
  <c r="BH858" i="33476"/>
  <c r="AE858" i="33476"/>
  <c r="BD858" i="33476"/>
  <c r="BV858" i="33476"/>
  <c r="AD852" i="33476"/>
  <c r="CO858" i="33476"/>
  <c r="CH858" i="33476"/>
  <c r="AG826" i="33476"/>
  <c r="CA826" i="33476"/>
  <c r="DV858" i="33476"/>
  <c r="BU852" i="33476"/>
  <c r="CD826" i="33476"/>
  <c r="EA40" i="33475"/>
  <c r="AO842" i="33476"/>
  <c r="DV842" i="33476"/>
  <c r="CA842" i="33476"/>
  <c r="AJ842" i="33476"/>
  <c r="AF842" i="33476"/>
  <c r="BT842" i="33476"/>
  <c r="AE842" i="33476"/>
  <c r="AX842" i="33476"/>
  <c r="AO800" i="33476"/>
  <c r="AQ857" i="33476"/>
  <c r="AN826" i="33476"/>
  <c r="AO858" i="33476"/>
  <c r="AX826" i="33476"/>
  <c r="BI826" i="33476"/>
  <c r="AI826" i="33476"/>
  <c r="CL826" i="33476"/>
  <c r="CF858" i="33476"/>
  <c r="BI858" i="33476"/>
  <c r="AC858" i="33476"/>
  <c r="AC852" i="33476"/>
  <c r="BN858" i="33476"/>
  <c r="BA826" i="33476"/>
  <c r="DV852" i="33476"/>
  <c r="BK858" i="33476"/>
  <c r="AY842" i="33476"/>
  <c r="AQ842" i="33476"/>
  <c r="CH842" i="33476"/>
  <c r="CE842" i="33476"/>
  <c r="CK842" i="33476"/>
  <c r="BL842" i="33476"/>
  <c r="BR842" i="33476"/>
  <c r="BA842" i="33476"/>
  <c r="CM842" i="33476"/>
  <c r="CP842" i="33476"/>
  <c r="AM858" i="33476"/>
  <c r="AT858" i="33476"/>
  <c r="BR826" i="33476"/>
  <c r="BD826" i="33476"/>
  <c r="CM826" i="33476"/>
  <c r="BM826" i="33476"/>
  <c r="AH858" i="33476"/>
  <c r="CM858" i="33476"/>
  <c r="CN858" i="33476"/>
  <c r="AF858" i="33476"/>
  <c r="BJ858" i="33476"/>
  <c r="BU826" i="33476"/>
  <c r="CE858" i="33476"/>
  <c r="CG826" i="33476"/>
  <c r="CG852" i="33476"/>
  <c r="EG38" i="33475"/>
  <c r="AP38" i="33475" s="1"/>
  <c r="AR842" i="33476"/>
  <c r="BK842" i="33476"/>
  <c r="AM842" i="33476"/>
  <c r="CB842" i="33476"/>
  <c r="BC842" i="33476"/>
  <c r="CN842" i="33476"/>
  <c r="AH842" i="33476"/>
  <c r="BU842" i="33476"/>
  <c r="AP858" i="33476"/>
  <c r="AN858" i="33476"/>
  <c r="AS858" i="33476"/>
  <c r="AQ858" i="33476"/>
  <c r="AQ826" i="33476"/>
  <c r="CP826" i="33476"/>
  <c r="BB826" i="33476"/>
  <c r="CQ826" i="33476"/>
  <c r="BT826" i="33476"/>
  <c r="AY858" i="33476"/>
  <c r="AJ858" i="33476"/>
  <c r="BL858" i="33476"/>
  <c r="AI858" i="33476"/>
  <c r="AW858" i="33476"/>
  <c r="CO826" i="33476"/>
  <c r="CH826" i="33476"/>
  <c r="AZ842" i="33476"/>
  <c r="AN842" i="33476"/>
  <c r="CD842" i="33476"/>
  <c r="BH842" i="33476"/>
  <c r="AG842" i="33476"/>
  <c r="AW842" i="33476"/>
  <c r="BW842" i="33476"/>
  <c r="CL842" i="33476"/>
  <c r="BV826" i="33476"/>
  <c r="CN826" i="33476"/>
  <c r="AW826" i="33476"/>
  <c r="BS858" i="33476"/>
  <c r="BQ858" i="33476"/>
  <c r="CL858" i="33476"/>
  <c r="AX858" i="33476"/>
  <c r="BM858" i="33476"/>
  <c r="EW38" i="33475"/>
  <c r="BG38" i="33475" s="1"/>
  <c r="BG858" i="33476"/>
  <c r="BK826" i="33476"/>
  <c r="BN826" i="33476"/>
  <c r="BU856" i="33476"/>
  <c r="CD858" i="33476"/>
  <c r="BJ842" i="33476"/>
  <c r="AI842" i="33476"/>
  <c r="AP842" i="33476"/>
  <c r="BN842" i="33476"/>
  <c r="CG842" i="33476"/>
  <c r="AC842" i="33476"/>
  <c r="AD842" i="33476"/>
  <c r="AT826" i="33476"/>
  <c r="AR826" i="33476"/>
  <c r="AS826" i="33476"/>
  <c r="AJ857" i="33476"/>
  <c r="AY826" i="33476"/>
  <c r="CK826" i="33476"/>
  <c r="AD826" i="33476"/>
  <c r="AJ826" i="33476"/>
  <c r="CR858" i="33476"/>
  <c r="BR858" i="33476"/>
  <c r="CQ858" i="33476"/>
  <c r="BX858" i="33476"/>
  <c r="AG858" i="33476"/>
  <c r="CA858" i="33476"/>
  <c r="AC826" i="33476"/>
  <c r="BX826" i="33476"/>
  <c r="CO856" i="33476"/>
  <c r="CG858" i="33476"/>
  <c r="AN787" i="33476"/>
  <c r="BT787" i="33476"/>
  <c r="CD829" i="33476"/>
  <c r="CG833" i="33476"/>
  <c r="DD49" i="33475"/>
  <c r="DL49" i="33475" s="1"/>
  <c r="AS804" i="33476"/>
  <c r="BI804" i="33476"/>
  <c r="CH804" i="33476"/>
  <c r="AJ804" i="33476"/>
  <c r="AF804" i="33476"/>
  <c r="CP804" i="33476"/>
  <c r="BJ804" i="33476"/>
  <c r="CL804" i="33476"/>
  <c r="BS838" i="33476"/>
  <c r="AO791" i="33476"/>
  <c r="AR787" i="33476"/>
  <c r="AT853" i="33476"/>
  <c r="AR833" i="33476"/>
  <c r="AN852" i="33476"/>
  <c r="AN837" i="33476"/>
  <c r="AQ795" i="33476"/>
  <c r="AS833" i="33476"/>
  <c r="AS847" i="33476"/>
  <c r="AO833" i="33476"/>
  <c r="BN787" i="33476"/>
  <c r="AI787" i="33476"/>
  <c r="AY787" i="33476"/>
  <c r="AZ787" i="33476"/>
  <c r="CR787" i="33476"/>
  <c r="BK852" i="33476"/>
  <c r="CD852" i="33476"/>
  <c r="CO853" i="33476"/>
  <c r="CF791" i="33476"/>
  <c r="CA833" i="33476"/>
  <c r="BR795" i="33476"/>
  <c r="BI829" i="33476"/>
  <c r="AY847" i="33476"/>
  <c r="CM791" i="33476"/>
  <c r="AT833" i="33476"/>
  <c r="AR795" i="33476"/>
  <c r="AO795" i="33476"/>
  <c r="AS791" i="33476"/>
  <c r="BW787" i="33476"/>
  <c r="BG787" i="33476"/>
  <c r="BU853" i="33476"/>
  <c r="CP837" i="33476"/>
  <c r="BX847" i="33476"/>
  <c r="AM804" i="33476"/>
  <c r="CF804" i="33476"/>
  <c r="CA804" i="33476"/>
  <c r="BV804" i="33476"/>
  <c r="CK804" i="33476"/>
  <c r="BS804" i="33476"/>
  <c r="BK804" i="33476"/>
  <c r="AW804" i="33476"/>
  <c r="AZ804" i="33476"/>
  <c r="AM787" i="33476"/>
  <c r="AN853" i="33476"/>
  <c r="AT795" i="33476"/>
  <c r="AR791" i="33476"/>
  <c r="AQ847" i="33476"/>
  <c r="CQ787" i="33476"/>
  <c r="CL787" i="33476"/>
  <c r="DV787" i="33476"/>
  <c r="CD787" i="33476"/>
  <c r="AF787" i="33476"/>
  <c r="BX787" i="33476"/>
  <c r="BH787" i="33476"/>
  <c r="BA787" i="33476"/>
  <c r="EM73" i="33475"/>
  <c r="AX852" i="33476"/>
  <c r="DV795" i="33476"/>
  <c r="DU93" i="33475"/>
  <c r="AE93" i="33475" s="1"/>
  <c r="BW795" i="33476"/>
  <c r="BM829" i="33476"/>
  <c r="CQ847" i="33476"/>
  <c r="AQ849" i="33476"/>
  <c r="AT849" i="33476"/>
  <c r="BK787" i="33476"/>
  <c r="AO804" i="33476"/>
  <c r="CE804" i="33476"/>
  <c r="CD804" i="33476"/>
  <c r="AD804" i="33476"/>
  <c r="BL804" i="33476"/>
  <c r="BA804" i="33476"/>
  <c r="BW804" i="33476"/>
  <c r="BQ804" i="33476"/>
  <c r="EM74" i="33475"/>
  <c r="EQ74" i="33475" s="1"/>
  <c r="CD853" i="33476"/>
  <c r="AT837" i="33476"/>
  <c r="AM849" i="33476"/>
  <c r="AO849" i="33476"/>
  <c r="AP795" i="33476"/>
  <c r="BR787" i="33476"/>
  <c r="CH787" i="33476"/>
  <c r="BQ787" i="33476"/>
  <c r="AH787" i="33476"/>
  <c r="BD787" i="33476"/>
  <c r="AG787" i="33476"/>
  <c r="CB787" i="33476"/>
  <c r="BX853" i="33476"/>
  <c r="DT93" i="33475"/>
  <c r="BB847" i="33476"/>
  <c r="AM791" i="33476"/>
  <c r="CA787" i="33476"/>
  <c r="AN804" i="33476"/>
  <c r="CC804" i="33476"/>
  <c r="CQ804" i="33476"/>
  <c r="AG804" i="33476"/>
  <c r="BC804" i="33476"/>
  <c r="BN804" i="33476"/>
  <c r="BD804" i="33476"/>
  <c r="DC74" i="33475"/>
  <c r="AM853" i="33476"/>
  <c r="AS849" i="33476"/>
  <c r="AT829" i="33476"/>
  <c r="AR849" i="33476"/>
  <c r="AR829" i="33476"/>
  <c r="AR853" i="33476"/>
  <c r="AS837" i="33476"/>
  <c r="AS853" i="33476"/>
  <c r="AQ791" i="33476"/>
  <c r="BJ787" i="33476"/>
  <c r="AW787" i="33476"/>
  <c r="BI787" i="33476"/>
  <c r="AJ787" i="33476"/>
  <c r="CG787" i="33476"/>
  <c r="CM852" i="33476"/>
  <c r="BH795" i="33476"/>
  <c r="CB833" i="33476"/>
  <c r="EF29" i="33475"/>
  <c r="BA791" i="33476"/>
  <c r="CF833" i="33476"/>
  <c r="CP847" i="33476"/>
  <c r="CE852" i="33476"/>
  <c r="BN791" i="33476"/>
  <c r="BN833" i="33476"/>
  <c r="CG847" i="33476"/>
  <c r="CH837" i="33476"/>
  <c r="DT33" i="33475"/>
  <c r="DC29" i="33475"/>
  <c r="DJ29" i="33475" s="1"/>
  <c r="AQ787" i="33476"/>
  <c r="AP853" i="33476"/>
  <c r="AN829" i="33476"/>
  <c r="AN791" i="33476"/>
  <c r="CP787" i="33476"/>
  <c r="AE787" i="33476"/>
  <c r="AD787" i="33476"/>
  <c r="CM787" i="33476"/>
  <c r="CK787" i="33476"/>
  <c r="BB787" i="33476"/>
  <c r="CO787" i="33476"/>
  <c r="DT67" i="33475"/>
  <c r="AY849" i="33476"/>
  <c r="BV852" i="33476"/>
  <c r="AJ829" i="33476"/>
  <c r="AR804" i="33476"/>
  <c r="DV804" i="33476"/>
  <c r="AC804" i="33476"/>
  <c r="BG804" i="33476"/>
  <c r="BT804" i="33476"/>
  <c r="AT847" i="33476"/>
  <c r="AP787" i="33476"/>
  <c r="AP847" i="33476"/>
  <c r="AO787" i="33476"/>
  <c r="AP829" i="33476"/>
  <c r="AP849" i="33476"/>
  <c r="AR837" i="33476"/>
  <c r="AN847" i="33476"/>
  <c r="AS829" i="33476"/>
  <c r="AO847" i="33476"/>
  <c r="AQ833" i="33476"/>
  <c r="BV787" i="33476"/>
  <c r="BC787" i="33476"/>
  <c r="CC787" i="33476"/>
  <c r="CF787" i="33476"/>
  <c r="CB849" i="33476"/>
  <c r="CQ852" i="33476"/>
  <c r="CR829" i="33476"/>
  <c r="AW852" i="33476"/>
  <c r="BL795" i="33476"/>
  <c r="BK853" i="33476"/>
  <c r="CF852" i="33476"/>
  <c r="CH833" i="33476"/>
  <c r="AS838" i="33476"/>
  <c r="AI838" i="33476"/>
  <c r="AG786" i="33476"/>
  <c r="AN846" i="33476"/>
  <c r="CF846" i="33476"/>
  <c r="BG846" i="33476"/>
  <c r="DT37" i="33475"/>
  <c r="AF846" i="33476"/>
  <c r="BN838" i="33476"/>
  <c r="CN846" i="33476"/>
  <c r="AI846" i="33476"/>
  <c r="CG856" i="33476"/>
  <c r="CD838" i="33476"/>
  <c r="BR846" i="33476"/>
  <c r="CQ846" i="33476"/>
  <c r="BK846" i="33476"/>
  <c r="CB832" i="33476"/>
  <c r="BH838" i="33476"/>
  <c r="AJ838" i="33476"/>
  <c r="AP856" i="33476"/>
  <c r="BT846" i="33476"/>
  <c r="DD99" i="33475"/>
  <c r="DL99" i="33475" s="1"/>
  <c r="AF838" i="33476"/>
  <c r="AP836" i="33476"/>
  <c r="BW846" i="33476"/>
  <c r="BU846" i="33476"/>
  <c r="M24" i="33475"/>
  <c r="DU37" i="33475"/>
  <c r="AE37" i="33475" s="1"/>
  <c r="BM813" i="33476"/>
  <c r="DC34" i="33475"/>
  <c r="DJ34" i="33475" s="1"/>
  <c r="AR788" i="33476"/>
  <c r="AR859" i="33476"/>
  <c r="AR852" i="33476"/>
  <c r="AQ788" i="33476"/>
  <c r="AT796" i="33476"/>
  <c r="AY800" i="33476"/>
  <c r="CB857" i="33476"/>
  <c r="AW857" i="33476"/>
  <c r="EB58" i="33475"/>
  <c r="AG58" i="33475" s="1"/>
  <c r="AX851" i="33476"/>
  <c r="BD851" i="33476"/>
  <c r="CN852" i="33476"/>
  <c r="BC852" i="33476"/>
  <c r="AZ852" i="33476"/>
  <c r="BH852" i="33476"/>
  <c r="CK830" i="33476"/>
  <c r="CK852" i="33476"/>
  <c r="BG852" i="33476"/>
  <c r="CF788" i="33476"/>
  <c r="CE859" i="33476"/>
  <c r="AE834" i="33476"/>
  <c r="BW843" i="33476"/>
  <c r="BT796" i="33476"/>
  <c r="BI813" i="33476"/>
  <c r="AC796" i="33476"/>
  <c r="AP852" i="33476"/>
  <c r="AP851" i="33476"/>
  <c r="AN851" i="33476"/>
  <c r="AO801" i="33476"/>
  <c r="AP801" i="33476"/>
  <c r="AM788" i="33476"/>
  <c r="AN834" i="33476"/>
  <c r="AS851" i="33476"/>
  <c r="AO834" i="33476"/>
  <c r="AO851" i="33476"/>
  <c r="AM834" i="33476"/>
  <c r="AH857" i="33476"/>
  <c r="DV857" i="33476"/>
  <c r="BR851" i="33476"/>
  <c r="BC851" i="33476"/>
  <c r="AW851" i="33476"/>
  <c r="AD851" i="33476"/>
  <c r="AI851" i="33476"/>
  <c r="AF851" i="33476"/>
  <c r="AH852" i="33476"/>
  <c r="BW852" i="33476"/>
  <c r="BD852" i="33476"/>
  <c r="CB852" i="33476"/>
  <c r="BU830" i="33476"/>
  <c r="BQ852" i="33476"/>
  <c r="AF852" i="33476"/>
  <c r="CA852" i="33476"/>
  <c r="BK801" i="33476"/>
  <c r="CB801" i="33476"/>
  <c r="CC851" i="33476"/>
  <c r="BC834" i="33476"/>
  <c r="BM859" i="33476"/>
  <c r="AZ792" i="33476"/>
  <c r="AI788" i="33476"/>
  <c r="BH834" i="33476"/>
  <c r="CA813" i="33476"/>
  <c r="AW813" i="33476"/>
  <c r="AQ830" i="33476"/>
  <c r="AP800" i="33476"/>
  <c r="AT834" i="33476"/>
  <c r="AT852" i="33476"/>
  <c r="AQ800" i="33476"/>
  <c r="AR830" i="33476"/>
  <c r="AN792" i="33476"/>
  <c r="AS852" i="33476"/>
  <c r="AO852" i="33476"/>
  <c r="AQ834" i="33476"/>
  <c r="BB857" i="33476"/>
  <c r="BG857" i="33476"/>
  <c r="CP851" i="33476"/>
  <c r="BW851" i="33476"/>
  <c r="CK851" i="33476"/>
  <c r="BH851" i="33476"/>
  <c r="BM851" i="33476"/>
  <c r="CR851" i="33476"/>
  <c r="BL852" i="33476"/>
  <c r="AE852" i="33476"/>
  <c r="AI852" i="33476"/>
  <c r="CA830" i="33476"/>
  <c r="AG852" i="33476"/>
  <c r="BN851" i="33476"/>
  <c r="BJ834" i="33476"/>
  <c r="CG843" i="33476"/>
  <c r="CC852" i="33476"/>
  <c r="CL834" i="33476"/>
  <c r="AW843" i="33476"/>
  <c r="BA859" i="33476"/>
  <c r="CG813" i="33476"/>
  <c r="AZ813" i="33476"/>
  <c r="AT851" i="33476"/>
  <c r="AN800" i="33476"/>
  <c r="AT857" i="33476"/>
  <c r="AN788" i="33476"/>
  <c r="AM830" i="33476"/>
  <c r="EV53" i="33475"/>
  <c r="AW53" i="33475" s="1"/>
  <c r="W809" i="33476" s="1"/>
  <c r="AP859" i="33476"/>
  <c r="AR834" i="33476"/>
  <c r="AP792" i="33476"/>
  <c r="AS801" i="33476"/>
  <c r="AM796" i="33476"/>
  <c r="AQ796" i="33476"/>
  <c r="AP788" i="33476"/>
  <c r="AO792" i="33476"/>
  <c r="AQ851" i="33476"/>
  <c r="AE857" i="33476"/>
  <c r="CB851" i="33476"/>
  <c r="CQ851" i="33476"/>
  <c r="AC851" i="33476"/>
  <c r="CL852" i="33476"/>
  <c r="CR852" i="33476"/>
  <c r="BI852" i="33476"/>
  <c r="BM852" i="33476"/>
  <c r="BX852" i="33476"/>
  <c r="AG801" i="33476"/>
  <c r="BJ830" i="33476"/>
  <c r="CH852" i="33476"/>
  <c r="BA852" i="33476"/>
  <c r="BN834" i="33476"/>
  <c r="CG830" i="33476"/>
  <c r="AJ801" i="33476"/>
  <c r="BM801" i="33476"/>
  <c r="AQ813" i="33476"/>
  <c r="AY813" i="33476"/>
  <c r="AF813" i="33476"/>
  <c r="AP843" i="33476"/>
  <c r="AP834" i="33476"/>
  <c r="AQ852" i="33476"/>
  <c r="AM857" i="33476"/>
  <c r="AN859" i="33476"/>
  <c r="AO843" i="33476"/>
  <c r="AS792" i="33476"/>
  <c r="AT830" i="33476"/>
  <c r="AC800" i="33476"/>
  <c r="BQ857" i="33476"/>
  <c r="BS851" i="33476"/>
  <c r="AG851" i="33476"/>
  <c r="BB851" i="33476"/>
  <c r="BI851" i="33476"/>
  <c r="CN851" i="33476"/>
  <c r="AH851" i="33476"/>
  <c r="BX851" i="33476"/>
  <c r="AY852" i="33476"/>
  <c r="AJ852" i="33476"/>
  <c r="BR852" i="33476"/>
  <c r="DV801" i="33476"/>
  <c r="CO852" i="33476"/>
  <c r="BN852" i="33476"/>
  <c r="BK843" i="33476"/>
  <c r="BG851" i="33476"/>
  <c r="CB830" i="33476"/>
  <c r="CE843" i="33476"/>
  <c r="CG788" i="33476"/>
  <c r="BG788" i="33476"/>
  <c r="BQ792" i="33476"/>
  <c r="CF859" i="33476"/>
  <c r="BS801" i="33476"/>
  <c r="AM813" i="33476"/>
  <c r="BG813" i="33476"/>
  <c r="AN796" i="33476"/>
  <c r="AM852" i="33476"/>
  <c r="AR843" i="33476"/>
  <c r="AN830" i="33476"/>
  <c r="AN843" i="33476"/>
  <c r="AT792" i="33476"/>
  <c r="AM801" i="33476"/>
  <c r="AO830" i="33476"/>
  <c r="AO859" i="33476"/>
  <c r="AS796" i="33476"/>
  <c r="AO796" i="33476"/>
  <c r="BU851" i="33476"/>
  <c r="BV851" i="33476"/>
  <c r="CM851" i="33476"/>
  <c r="BA851" i="33476"/>
  <c r="BL851" i="33476"/>
  <c r="BS852" i="33476"/>
  <c r="CP852" i="33476"/>
  <c r="BB852" i="33476"/>
  <c r="BT852" i="33476"/>
  <c r="DV851" i="33476"/>
  <c r="BJ852" i="33476"/>
  <c r="CF851" i="33476"/>
  <c r="CG834" i="33476"/>
  <c r="CG851" i="33476"/>
  <c r="BB788" i="33476"/>
  <c r="BI799" i="33476"/>
  <c r="BQ799" i="33476"/>
  <c r="DU98" i="33475"/>
  <c r="AE98" i="33475" s="1"/>
  <c r="BH791" i="33476"/>
  <c r="CA791" i="33476"/>
  <c r="CL837" i="33476"/>
  <c r="BD837" i="33476"/>
  <c r="CB799" i="33476"/>
  <c r="DC31" i="33475"/>
  <c r="DJ31" i="33475" s="1"/>
  <c r="CC849" i="33476"/>
  <c r="CL833" i="33476"/>
  <c r="AW833" i="33476"/>
  <c r="AZ833" i="33476"/>
  <c r="CC799" i="33476"/>
  <c r="CD799" i="33476"/>
  <c r="BC853" i="33476"/>
  <c r="AF853" i="33476"/>
  <c r="CD795" i="33476"/>
  <c r="BV829" i="33476"/>
  <c r="CN829" i="33476"/>
  <c r="BD833" i="33476"/>
  <c r="AI799" i="33476"/>
  <c r="AG799" i="33476"/>
  <c r="BC799" i="33476"/>
  <c r="BI833" i="33476"/>
  <c r="AY837" i="33476"/>
  <c r="BI853" i="33476"/>
  <c r="BV791" i="33476"/>
  <c r="BX795" i="33476"/>
  <c r="BQ795" i="33476"/>
  <c r="BH853" i="33476"/>
  <c r="AW837" i="33476"/>
  <c r="AY795" i="33476"/>
  <c r="CN799" i="33476"/>
  <c r="BT800" i="33476"/>
  <c r="BI800" i="33476"/>
  <c r="CN800" i="33476"/>
  <c r="BX800" i="33476"/>
  <c r="BK800" i="33476"/>
  <c r="CB800" i="33476"/>
  <c r="AG800" i="33476"/>
  <c r="BA800" i="33476"/>
  <c r="CM800" i="33476"/>
  <c r="CO800" i="33476"/>
  <c r="BL800" i="33476"/>
  <c r="BD800" i="33476"/>
  <c r="CA848" i="33476"/>
  <c r="CB848" i="33476"/>
  <c r="BJ848" i="33476"/>
  <c r="DV848" i="33476"/>
  <c r="BD848" i="33476"/>
  <c r="AX848" i="33476"/>
  <c r="BU848" i="33476"/>
  <c r="BC848" i="33476"/>
  <c r="BH848" i="33476"/>
  <c r="BV848" i="33476"/>
  <c r="BX848" i="33476"/>
  <c r="AG848" i="33476"/>
  <c r="CR848" i="33476"/>
  <c r="AD848" i="33476"/>
  <c r="CD848" i="33476"/>
  <c r="CE848" i="33476"/>
  <c r="BB848" i="33476"/>
  <c r="CK848" i="33476"/>
  <c r="AJ848" i="33476"/>
  <c r="CH848" i="33476"/>
  <c r="BT848" i="33476"/>
  <c r="CN848" i="33476"/>
  <c r="AW848" i="33476"/>
  <c r="CM848" i="33476"/>
  <c r="CL848" i="33476"/>
  <c r="BQ848" i="33476"/>
  <c r="BS848" i="33476"/>
  <c r="CC848" i="33476"/>
  <c r="BG848" i="33476"/>
  <c r="AF848" i="33476"/>
  <c r="BI848" i="33476"/>
  <c r="BL848" i="33476"/>
  <c r="AC848" i="33476"/>
  <c r="AY848" i="33476"/>
  <c r="CG848" i="33476"/>
  <c r="CO848" i="33476"/>
  <c r="CQ848" i="33476"/>
  <c r="AE848" i="33476"/>
  <c r="AH848" i="33476"/>
  <c r="AO848" i="33476"/>
  <c r="DU63" i="33475"/>
  <c r="AE63" i="33475" s="1"/>
  <c r="EA63" i="33475"/>
  <c r="BC837" i="33476"/>
  <c r="AI847" i="33476"/>
  <c r="AF795" i="33476"/>
  <c r="AX847" i="33476"/>
  <c r="DT79" i="33475"/>
  <c r="EM79" i="33475"/>
  <c r="EQ79" i="33475" s="1"/>
  <c r="AO799" i="33476"/>
  <c r="BB799" i="33476"/>
  <c r="BW799" i="33476"/>
  <c r="CH849" i="33476"/>
  <c r="BL849" i="33476"/>
  <c r="AJ849" i="33476"/>
  <c r="BD849" i="33476"/>
  <c r="CO849" i="33476"/>
  <c r="BM849" i="33476"/>
  <c r="CQ849" i="33476"/>
  <c r="AW849" i="33476"/>
  <c r="AF849" i="33476"/>
  <c r="CE849" i="33476"/>
  <c r="CF849" i="33476"/>
  <c r="AZ849" i="33476"/>
  <c r="AC849" i="33476"/>
  <c r="BC849" i="33476"/>
  <c r="CM849" i="33476"/>
  <c r="EF73" i="33475"/>
  <c r="EG73" i="33475"/>
  <c r="AP73" i="33475" s="1"/>
  <c r="DT73" i="33475"/>
  <c r="EA73" i="33475"/>
  <c r="EB73" i="33475"/>
  <c r="AG73" i="33475" s="1"/>
  <c r="DP73" i="33475"/>
  <c r="AU73" i="33475" s="1"/>
  <c r="BB853" i="33476"/>
  <c r="AY853" i="33476"/>
  <c r="CC853" i="33476"/>
  <c r="CA853" i="33476"/>
  <c r="BA853" i="33476"/>
  <c r="CN853" i="33476"/>
  <c r="CP853" i="33476"/>
  <c r="AX853" i="33476"/>
  <c r="CQ853" i="33476"/>
  <c r="AI853" i="33476"/>
  <c r="CG853" i="33476"/>
  <c r="BG853" i="33476"/>
  <c r="AG853" i="33476"/>
  <c r="CE853" i="33476"/>
  <c r="AO853" i="33476"/>
  <c r="CL853" i="33476"/>
  <c r="CM853" i="33476"/>
  <c r="AE853" i="33476"/>
  <c r="DV853" i="33476"/>
  <c r="AW853" i="33476"/>
  <c r="CB853" i="33476"/>
  <c r="BW853" i="33476"/>
  <c r="CF853" i="33476"/>
  <c r="BJ853" i="33476"/>
  <c r="CK853" i="33476"/>
  <c r="BV853" i="33476"/>
  <c r="BS853" i="33476"/>
  <c r="BN853" i="33476"/>
  <c r="BD853" i="33476"/>
  <c r="BQ853" i="33476"/>
  <c r="BT853" i="33476"/>
  <c r="BR853" i="33476"/>
  <c r="AZ853" i="33476"/>
  <c r="BM853" i="33476"/>
  <c r="CH853" i="33476"/>
  <c r="AC853" i="33476"/>
  <c r="CL847" i="33476"/>
  <c r="AH847" i="33476"/>
  <c r="CN847" i="33476"/>
  <c r="CM847" i="33476"/>
  <c r="AE847" i="33476"/>
  <c r="BA847" i="33476"/>
  <c r="CF847" i="33476"/>
  <c r="BW847" i="33476"/>
  <c r="CH847" i="33476"/>
  <c r="CA847" i="33476"/>
  <c r="CD847" i="33476"/>
  <c r="CB847" i="33476"/>
  <c r="AW847" i="33476"/>
  <c r="BV847" i="33476"/>
  <c r="BS847" i="33476"/>
  <c r="BJ847" i="33476"/>
  <c r="BD847" i="33476"/>
  <c r="BR847" i="33476"/>
  <c r="BM847" i="33476"/>
  <c r="DV847" i="33476"/>
  <c r="AZ847" i="33476"/>
  <c r="BL847" i="33476"/>
  <c r="BI847" i="33476"/>
  <c r="BH847" i="33476"/>
  <c r="BC847" i="33476"/>
  <c r="CE847" i="33476"/>
  <c r="CC847" i="33476"/>
  <c r="BG847" i="33476"/>
  <c r="BN847" i="33476"/>
  <c r="AC837" i="33476"/>
  <c r="AZ837" i="33476"/>
  <c r="CF837" i="33476"/>
  <c r="CN837" i="33476"/>
  <c r="CQ837" i="33476"/>
  <c r="AI837" i="33476"/>
  <c r="AJ837" i="33476"/>
  <c r="BV837" i="33476"/>
  <c r="AF837" i="33476"/>
  <c r="CM837" i="33476"/>
  <c r="AE837" i="33476"/>
  <c r="CC837" i="33476"/>
  <c r="CD837" i="33476"/>
  <c r="BR837" i="33476"/>
  <c r="BW837" i="33476"/>
  <c r="CE837" i="33476"/>
  <c r="BG837" i="33476"/>
  <c r="BK837" i="33476"/>
  <c r="BX837" i="33476"/>
  <c r="BL837" i="33476"/>
  <c r="BS837" i="33476"/>
  <c r="CG837" i="33476"/>
  <c r="DV837" i="33476"/>
  <c r="AP837" i="33476"/>
  <c r="AO837" i="33476"/>
  <c r="CK837" i="33476"/>
  <c r="BH837" i="33476"/>
  <c r="BM837" i="33476"/>
  <c r="BJ837" i="33476"/>
  <c r="BU837" i="33476"/>
  <c r="BB837" i="33476"/>
  <c r="BI837" i="33476"/>
  <c r="CA837" i="33476"/>
  <c r="CB837" i="33476"/>
  <c r="BN837" i="33476"/>
  <c r="AQ837" i="33476"/>
  <c r="BV833" i="33476"/>
  <c r="BC833" i="33476"/>
  <c r="BR833" i="33476"/>
  <c r="AY833" i="33476"/>
  <c r="CE833" i="33476"/>
  <c r="DV833" i="33476"/>
  <c r="BL833" i="33476"/>
  <c r="CQ833" i="33476"/>
  <c r="AI833" i="33476"/>
  <c r="CD833" i="33476"/>
  <c r="CN833" i="33476"/>
  <c r="BH833" i="33476"/>
  <c r="BT833" i="33476"/>
  <c r="CM833" i="33476"/>
  <c r="AE833" i="33476"/>
  <c r="CC833" i="33476"/>
  <c r="BK833" i="33476"/>
  <c r="CO833" i="33476"/>
  <c r="BB833" i="33476"/>
  <c r="AF833" i="33476"/>
  <c r="BW833" i="33476"/>
  <c r="BJ833" i="33476"/>
  <c r="BG833" i="33476"/>
  <c r="AP833" i="33476"/>
  <c r="BA833" i="33476"/>
  <c r="CP833" i="33476"/>
  <c r="AX833" i="33476"/>
  <c r="BS833" i="33476"/>
  <c r="BD829" i="33476"/>
  <c r="BR829" i="33476"/>
  <c r="BT829" i="33476"/>
  <c r="BC829" i="33476"/>
  <c r="CE829" i="33476"/>
  <c r="CH829" i="33476"/>
  <c r="BL829" i="33476"/>
  <c r="AF829" i="33476"/>
  <c r="AY829" i="33476"/>
  <c r="CG829" i="33476"/>
  <c r="DV829" i="33476"/>
  <c r="CO829" i="33476"/>
  <c r="CK829" i="33476"/>
  <c r="BH829" i="33476"/>
  <c r="CQ829" i="33476"/>
  <c r="AI829" i="33476"/>
  <c r="BJ829" i="33476"/>
  <c r="AZ829" i="33476"/>
  <c r="BU829" i="33476"/>
  <c r="BQ829" i="33476"/>
  <c r="BB829" i="33476"/>
  <c r="CM829" i="33476"/>
  <c r="AE829" i="33476"/>
  <c r="CB829" i="33476"/>
  <c r="BA829" i="33476"/>
  <c r="AQ829" i="33476"/>
  <c r="AW829" i="33476"/>
  <c r="CP829" i="33476"/>
  <c r="AX829" i="33476"/>
  <c r="BW829" i="33476"/>
  <c r="BK829" i="33476"/>
  <c r="BN829" i="33476"/>
  <c r="CA829" i="33476"/>
  <c r="AG829" i="33476"/>
  <c r="CL829" i="33476"/>
  <c r="BS829" i="33476"/>
  <c r="CC829" i="33476"/>
  <c r="BG829" i="33476"/>
  <c r="BI795" i="33476"/>
  <c r="AJ795" i="33476"/>
  <c r="CH795" i="33476"/>
  <c r="BK795" i="33476"/>
  <c r="CF795" i="33476"/>
  <c r="CM795" i="33476"/>
  <c r="BB795" i="33476"/>
  <c r="AZ795" i="33476"/>
  <c r="CN795" i="33476"/>
  <c r="BC795" i="33476"/>
  <c r="CB795" i="33476"/>
  <c r="BM795" i="33476"/>
  <c r="AW795" i="33476"/>
  <c r="BD795" i="33476"/>
  <c r="CR795" i="33476"/>
  <c r="AX795" i="33476"/>
  <c r="AC795" i="33476"/>
  <c r="CE795" i="33476"/>
  <c r="BG795" i="33476"/>
  <c r="CO795" i="33476"/>
  <c r="BJ795" i="33476"/>
  <c r="AI795" i="33476"/>
  <c r="CG795" i="33476"/>
  <c r="CA795" i="33476"/>
  <c r="BU795" i="33476"/>
  <c r="CP795" i="33476"/>
  <c r="BN795" i="33476"/>
  <c r="CQ795" i="33476"/>
  <c r="AD795" i="33476"/>
  <c r="CC795" i="33476"/>
  <c r="BA795" i="33476"/>
  <c r="CK795" i="33476"/>
  <c r="BT795" i="33476"/>
  <c r="CL795" i="33476"/>
  <c r="AN795" i="33476"/>
  <c r="BD791" i="33476"/>
  <c r="BS791" i="33476"/>
  <c r="AC791" i="33476"/>
  <c r="AG791" i="33476"/>
  <c r="BX791" i="33476"/>
  <c r="CL791" i="33476"/>
  <c r="BL791" i="33476"/>
  <c r="AW791" i="33476"/>
  <c r="BW791" i="33476"/>
  <c r="BQ791" i="33476"/>
  <c r="BG791" i="33476"/>
  <c r="CD791" i="33476"/>
  <c r="BJ791" i="33476"/>
  <c r="BR791" i="33476"/>
  <c r="BB791" i="33476"/>
  <c r="AY791" i="33476"/>
  <c r="CO791" i="33476"/>
  <c r="CG791" i="33476"/>
  <c r="CB791" i="33476"/>
  <c r="BI791" i="33476"/>
  <c r="DV791" i="33476"/>
  <c r="BC791" i="33476"/>
  <c r="AE791" i="33476"/>
  <c r="BU791" i="33476"/>
  <c r="CE791" i="33476"/>
  <c r="CC791" i="33476"/>
  <c r="AX791" i="33476"/>
  <c r="BM791" i="33476"/>
  <c r="DD94" i="33475"/>
  <c r="DL94" i="33475" s="1"/>
  <c r="DC94" i="33475"/>
  <c r="DC68" i="33475"/>
  <c r="DJ68" i="33475" s="1"/>
  <c r="DD68" i="33475"/>
  <c r="DL68" i="33475" s="1"/>
  <c r="EM68" i="33475"/>
  <c r="EQ68" i="33475" s="1"/>
  <c r="DT42" i="33475"/>
  <c r="DC42" i="33475"/>
  <c r="DD42" i="33475"/>
  <c r="DV841" i="33476"/>
  <c r="CB841" i="33476"/>
  <c r="DV838" i="33476"/>
  <c r="AW838" i="33476"/>
  <c r="CQ838" i="33476"/>
  <c r="DT80" i="33475"/>
  <c r="EG80" i="33475"/>
  <c r="AP80" i="33475" s="1"/>
  <c r="EF80" i="33475"/>
  <c r="DU80" i="33475"/>
  <c r="AE80" i="33475" s="1"/>
  <c r="AM838" i="33476"/>
  <c r="CB838" i="33476"/>
  <c r="BI838" i="33476"/>
  <c r="BB838" i="33476"/>
  <c r="CR838" i="33476"/>
  <c r="BR838" i="33476"/>
  <c r="DU67" i="33475"/>
  <c r="AE67" i="33475" s="1"/>
  <c r="AC801" i="33476"/>
  <c r="CM834" i="33476"/>
  <c r="BC792" i="33476"/>
  <c r="BW788" i="33476"/>
  <c r="CR788" i="33476"/>
  <c r="AO838" i="33476"/>
  <c r="AG838" i="33476"/>
  <c r="CK838" i="33476"/>
  <c r="AN838" i="33476"/>
  <c r="BK838" i="33476"/>
  <c r="CH838" i="33476"/>
  <c r="BV838" i="33476"/>
  <c r="AX838" i="33476"/>
  <c r="CN838" i="33476"/>
  <c r="AE838" i="33476"/>
  <c r="EF67" i="33475"/>
  <c r="BB801" i="33476"/>
  <c r="BA788" i="33476"/>
  <c r="AF859" i="33476"/>
  <c r="BK796" i="33476"/>
  <c r="AQ838" i="33476"/>
  <c r="BJ838" i="33476"/>
  <c r="CG838" i="33476"/>
  <c r="AY838" i="33476"/>
  <c r="AH838" i="33476"/>
  <c r="CP838" i="33476"/>
  <c r="BU838" i="33476"/>
  <c r="CM838" i="33476"/>
  <c r="AC838" i="33476"/>
  <c r="EA81" i="33475"/>
  <c r="DU81" i="33475"/>
  <c r="AE81" i="33475" s="1"/>
  <c r="EF81" i="33475"/>
  <c r="EG81" i="33475"/>
  <c r="AP81" i="33475" s="1"/>
  <c r="DT81" i="33475"/>
  <c r="EM80" i="33475"/>
  <c r="EQ80" i="33475" s="1"/>
  <c r="EF50" i="33475"/>
  <c r="EA72" i="33475"/>
  <c r="CP801" i="33476"/>
  <c r="BI843" i="33476"/>
  <c r="AY859" i="33476"/>
  <c r="BM838" i="33476"/>
  <c r="AR838" i="33476"/>
  <c r="BL838" i="33476"/>
  <c r="EA67" i="33475"/>
  <c r="EA80" i="33475"/>
  <c r="DT75" i="33475"/>
  <c r="BV859" i="33476"/>
  <c r="BI859" i="33476"/>
  <c r="CH859" i="33476"/>
  <c r="BG859" i="33476"/>
  <c r="CK859" i="33476"/>
  <c r="BR859" i="33476"/>
  <c r="BC859" i="33476"/>
  <c r="AW859" i="33476"/>
  <c r="BH859" i="33476"/>
  <c r="CQ859" i="33476"/>
  <c r="AI859" i="33476"/>
  <c r="CB859" i="33476"/>
  <c r="BK859" i="33476"/>
  <c r="BB859" i="33476"/>
  <c r="CM859" i="33476"/>
  <c r="AE859" i="33476"/>
  <c r="CD859" i="33476"/>
  <c r="CA859" i="33476"/>
  <c r="BN859" i="33476"/>
  <c r="BX859" i="33476"/>
  <c r="CP859" i="33476"/>
  <c r="AX859" i="33476"/>
  <c r="CR859" i="33476"/>
  <c r="BW859" i="33476"/>
  <c r="DV859" i="33476"/>
  <c r="BD859" i="33476"/>
  <c r="CL859" i="33476"/>
  <c r="CN859" i="33476"/>
  <c r="BS859" i="33476"/>
  <c r="CC859" i="33476"/>
  <c r="CG859" i="33476"/>
  <c r="BJ859" i="33476"/>
  <c r="BL843" i="33476"/>
  <c r="BD843" i="33476"/>
  <c r="BS843" i="33476"/>
  <c r="CB843" i="33476"/>
  <c r="BA843" i="33476"/>
  <c r="BT843" i="33476"/>
  <c r="BH843" i="33476"/>
  <c r="AZ843" i="33476"/>
  <c r="BM843" i="33476"/>
  <c r="CC843" i="33476"/>
  <c r="BG843" i="33476"/>
  <c r="BJ843" i="33476"/>
  <c r="CP843" i="33476"/>
  <c r="AX843" i="33476"/>
  <c r="BC843" i="33476"/>
  <c r="CD843" i="33476"/>
  <c r="DV843" i="33476"/>
  <c r="CL843" i="33476"/>
  <c r="AY843" i="33476"/>
  <c r="CA843" i="33476"/>
  <c r="CF843" i="33476"/>
  <c r="CQ843" i="33476"/>
  <c r="AI843" i="33476"/>
  <c r="CH843" i="33476"/>
  <c r="BN843" i="33476"/>
  <c r="BV843" i="33476"/>
  <c r="CR843" i="33476"/>
  <c r="CM843" i="33476"/>
  <c r="AE843" i="33476"/>
  <c r="BA834" i="33476"/>
  <c r="BB834" i="33476"/>
  <c r="AF834" i="33476"/>
  <c r="AY834" i="33476"/>
  <c r="AW834" i="33476"/>
  <c r="CP834" i="33476"/>
  <c r="AX834" i="33476"/>
  <c r="CQ834" i="33476"/>
  <c r="AI834" i="33476"/>
  <c r="CA834" i="33476"/>
  <c r="CN834" i="33476"/>
  <c r="CF834" i="33476"/>
  <c r="BW834" i="33476"/>
  <c r="CD834" i="33476"/>
  <c r="DV834" i="33476"/>
  <c r="BD834" i="33476"/>
  <c r="BV834" i="33476"/>
  <c r="BS834" i="33476"/>
  <c r="CO834" i="33476"/>
  <c r="AZ834" i="33476"/>
  <c r="BR834" i="33476"/>
  <c r="BM834" i="33476"/>
  <c r="CK834" i="33476"/>
  <c r="BL834" i="33476"/>
  <c r="BI834" i="33476"/>
  <c r="CH834" i="33476"/>
  <c r="CC834" i="33476"/>
  <c r="CB834" i="33476"/>
  <c r="BG834" i="33476"/>
  <c r="BL830" i="33476"/>
  <c r="AZ830" i="33476"/>
  <c r="BS830" i="33476"/>
  <c r="BA830" i="33476"/>
  <c r="BX830" i="33476"/>
  <c r="BH830" i="33476"/>
  <c r="AJ830" i="33476"/>
  <c r="BM830" i="33476"/>
  <c r="CC830" i="33476"/>
  <c r="AG830" i="33476"/>
  <c r="BQ830" i="33476"/>
  <c r="CP830" i="33476"/>
  <c r="AX830" i="33476"/>
  <c r="BC830" i="33476"/>
  <c r="BG830" i="33476"/>
  <c r="AW830" i="33476"/>
  <c r="CL830" i="33476"/>
  <c r="AY830" i="33476"/>
  <c r="BN830" i="33476"/>
  <c r="CH830" i="33476"/>
  <c r="DV830" i="33476"/>
  <c r="CF830" i="33476"/>
  <c r="CR830" i="33476"/>
  <c r="CQ830" i="33476"/>
  <c r="AI830" i="33476"/>
  <c r="CD830" i="33476"/>
  <c r="BV830" i="33476"/>
  <c r="CN830" i="33476"/>
  <c r="CM830" i="33476"/>
  <c r="AE830" i="33476"/>
  <c r="BK830" i="33476"/>
  <c r="CO830" i="33476"/>
  <c r="CE830" i="33476"/>
  <c r="CO801" i="33476"/>
  <c r="AZ801" i="33476"/>
  <c r="CN801" i="33476"/>
  <c r="CQ801" i="33476"/>
  <c r="AW801" i="33476"/>
  <c r="BL801" i="33476"/>
  <c r="BU801" i="33476"/>
  <c r="BD801" i="33476"/>
  <c r="CR801" i="33476"/>
  <c r="BW801" i="33476"/>
  <c r="AH801" i="33476"/>
  <c r="CE801" i="33476"/>
  <c r="AY801" i="33476"/>
  <c r="BH801" i="33476"/>
  <c r="BN801" i="33476"/>
  <c r="BC801" i="33476"/>
  <c r="CK801" i="33476"/>
  <c r="BA801" i="33476"/>
  <c r="BT801" i="33476"/>
  <c r="BV801" i="33476"/>
  <c r="CF801" i="33476"/>
  <c r="CG801" i="33476"/>
  <c r="BX801" i="33476"/>
  <c r="BQ801" i="33476"/>
  <c r="BG801" i="33476"/>
  <c r="AF801" i="33476"/>
  <c r="CD801" i="33476"/>
  <c r="BI801" i="33476"/>
  <c r="CA801" i="33476"/>
  <c r="CC801" i="33476"/>
  <c r="CP796" i="33476"/>
  <c r="BJ796" i="33476"/>
  <c r="BC796" i="33476"/>
  <c r="BS796" i="33476"/>
  <c r="CB796" i="33476"/>
  <c r="CA796" i="33476"/>
  <c r="CE796" i="33476"/>
  <c r="BH796" i="33476"/>
  <c r="BV796" i="33476"/>
  <c r="BN796" i="33476"/>
  <c r="AX796" i="33476"/>
  <c r="BL796" i="33476"/>
  <c r="CD796" i="33476"/>
  <c r="BM796" i="33476"/>
  <c r="BI796" i="33476"/>
  <c r="BA796" i="33476"/>
  <c r="BB796" i="33476"/>
  <c r="BX796" i="33476"/>
  <c r="CQ796" i="33476"/>
  <c r="AY796" i="33476"/>
  <c r="AG796" i="33476"/>
  <c r="AW796" i="33476"/>
  <c r="CN796" i="33476"/>
  <c r="CL796" i="33476"/>
  <c r="CO796" i="33476"/>
  <c r="AE796" i="33476"/>
  <c r="CG796" i="33476"/>
  <c r="CH796" i="33476"/>
  <c r="AH796" i="33476"/>
  <c r="AJ796" i="33476"/>
  <c r="CR796" i="33476"/>
  <c r="BW796" i="33476"/>
  <c r="CC796" i="33476"/>
  <c r="DV796" i="33476"/>
  <c r="AZ796" i="33476"/>
  <c r="BU796" i="33476"/>
  <c r="BR796" i="33476"/>
  <c r="CM796" i="33476"/>
  <c r="CL792" i="33476"/>
  <c r="BU792" i="33476"/>
  <c r="BD792" i="33476"/>
  <c r="CC792" i="33476"/>
  <c r="BW792" i="33476"/>
  <c r="BM792" i="33476"/>
  <c r="BJ792" i="33476"/>
  <c r="BV792" i="33476"/>
  <c r="CF792" i="33476"/>
  <c r="BA792" i="33476"/>
  <c r="BT792" i="33476"/>
  <c r="BI792" i="33476"/>
  <c r="CB792" i="33476"/>
  <c r="CD792" i="33476"/>
  <c r="BG792" i="33476"/>
  <c r="BS792" i="33476"/>
  <c r="BX792" i="33476"/>
  <c r="BB792" i="33476"/>
  <c r="BK792" i="33476"/>
  <c r="AY792" i="33476"/>
  <c r="AF792" i="33476"/>
  <c r="CN792" i="33476"/>
  <c r="AW792" i="33476"/>
  <c r="CE792" i="33476"/>
  <c r="CO792" i="33476"/>
  <c r="AJ792" i="33476"/>
  <c r="CR792" i="33476"/>
  <c r="BR792" i="33476"/>
  <c r="CP792" i="33476"/>
  <c r="AH792" i="33476"/>
  <c r="AG792" i="33476"/>
  <c r="CA792" i="33476"/>
  <c r="CH792" i="33476"/>
  <c r="BV788" i="33476"/>
  <c r="AZ788" i="33476"/>
  <c r="CQ788" i="33476"/>
  <c r="AG788" i="33476"/>
  <c r="BS788" i="33476"/>
  <c r="CB788" i="33476"/>
  <c r="BM788" i="33476"/>
  <c r="BQ788" i="33476"/>
  <c r="BD788" i="33476"/>
  <c r="CL788" i="33476"/>
  <c r="BL788" i="33476"/>
  <c r="CE788" i="33476"/>
  <c r="AW788" i="33476"/>
  <c r="BN788" i="33476"/>
  <c r="BR788" i="33476"/>
  <c r="AY788" i="33476"/>
  <c r="BI788" i="33476"/>
  <c r="BT788" i="33476"/>
  <c r="BU788" i="33476"/>
  <c r="BK788" i="33476"/>
  <c r="AE788" i="33476"/>
  <c r="BX788" i="33476"/>
  <c r="BC788" i="33476"/>
  <c r="CH788" i="33476"/>
  <c r="CN788" i="33476"/>
  <c r="AX788" i="33476"/>
  <c r="CO788" i="33476"/>
  <c r="CM788" i="33476"/>
  <c r="BH788" i="33476"/>
  <c r="DV788" i="33476"/>
  <c r="AW784" i="33476"/>
  <c r="DX92" i="33475"/>
  <c r="DC92" i="33475"/>
  <c r="DJ92" i="33475" s="1"/>
  <c r="DD92" i="33475"/>
  <c r="DC83" i="33475"/>
  <c r="DC80" i="33475"/>
  <c r="DD80" i="33475"/>
  <c r="EG66" i="33475"/>
  <c r="AP66" i="33475" s="1"/>
  <c r="EM66" i="33475"/>
  <c r="EQ66" i="33475" s="1"/>
  <c r="DU66" i="33475"/>
  <c r="AE66" i="33475" s="1"/>
  <c r="EA66" i="33475"/>
  <c r="DT66" i="33475"/>
  <c r="DD60" i="33475"/>
  <c r="DL60" i="33475" s="1"/>
  <c r="DD55" i="33475"/>
  <c r="DL55" i="33475" s="1"/>
  <c r="DC55" i="33475"/>
  <c r="EG45" i="33475"/>
  <c r="AP45" i="33475" s="1"/>
  <c r="DD45" i="33475"/>
  <c r="DL45" i="33475" s="1"/>
  <c r="AS812" i="33476"/>
  <c r="CR812" i="33476"/>
  <c r="BG838" i="33476"/>
  <c r="CC838" i="33476"/>
  <c r="BC838" i="33476"/>
  <c r="CL838" i="33476"/>
  <c r="BX838" i="33476"/>
  <c r="AP838" i="33476"/>
  <c r="CE838" i="33476"/>
  <c r="AD838" i="33476"/>
  <c r="AZ838" i="33476"/>
  <c r="BQ838" i="33476"/>
  <c r="BW838" i="33476"/>
  <c r="EM67" i="33475"/>
  <c r="EQ67" i="33475" s="1"/>
  <c r="BJ849" i="33476"/>
  <c r="BX849" i="33476"/>
  <c r="CD849" i="33476"/>
  <c r="BI849" i="33476"/>
  <c r="CR849" i="33476"/>
  <c r="BN849" i="33476"/>
  <c r="BT849" i="33476"/>
  <c r="CL849" i="33476"/>
  <c r="CN849" i="33476"/>
  <c r="CG849" i="33476"/>
  <c r="BU849" i="33476"/>
  <c r="BQ849" i="33476"/>
  <c r="AX849" i="33476"/>
  <c r="CP849" i="33476"/>
  <c r="BH849" i="33476"/>
  <c r="BA849" i="33476"/>
  <c r="DV849" i="33476"/>
  <c r="AD849" i="33476"/>
  <c r="BV849" i="33476"/>
  <c r="BS849" i="33476"/>
  <c r="CA849" i="33476"/>
  <c r="AG849" i="33476"/>
  <c r="BK849" i="33476"/>
  <c r="BB849" i="33476"/>
  <c r="BW849" i="33476"/>
  <c r="AE849" i="33476"/>
  <c r="BG849" i="33476"/>
  <c r="CK849" i="33476"/>
  <c r="AH849" i="33476"/>
  <c r="AI849" i="33476"/>
  <c r="EW73" i="33475"/>
  <c r="BG73" i="33475" s="1"/>
  <c r="ER73" i="33475"/>
  <c r="AR73" i="33475" s="1"/>
  <c r="CA788" i="33476"/>
  <c r="CK792" i="33476"/>
  <c r="BG796" i="33476"/>
  <c r="BI830" i="33476"/>
  <c r="BT834" i="33476"/>
  <c r="CH801" i="33476"/>
  <c r="BH792" i="33476"/>
  <c r="BB830" i="33476"/>
  <c r="BB843" i="33476"/>
  <c r="BD796" i="33476"/>
  <c r="AC834" i="33476"/>
  <c r="AZ859" i="33476"/>
  <c r="BD838" i="33476"/>
  <c r="AT838" i="33476"/>
  <c r="CA838" i="33476"/>
  <c r="CF838" i="33476"/>
  <c r="BA838" i="33476"/>
  <c r="BT838" i="33476"/>
  <c r="CF796" i="33476"/>
  <c r="BW830" i="33476"/>
  <c r="BJ801" i="33476"/>
  <c r="BN792" i="33476"/>
  <c r="CG792" i="33476"/>
  <c r="BR830" i="33476"/>
  <c r="AD834" i="33476"/>
  <c r="BR843" i="33476"/>
  <c r="CE834" i="33476"/>
  <c r="BX784" i="33476"/>
  <c r="CL824" i="33476"/>
  <c r="BI824" i="33476"/>
  <c r="CF824" i="33476"/>
  <c r="BC824" i="33476"/>
  <c r="CE824" i="33476"/>
  <c r="CG824" i="33476"/>
  <c r="CO824" i="33476"/>
  <c r="BV824" i="33476"/>
  <c r="AY824" i="33476"/>
  <c r="CK824" i="33476"/>
  <c r="CN824" i="33476"/>
  <c r="BR824" i="33476"/>
  <c r="AZ824" i="33476"/>
  <c r="CQ824" i="33476"/>
  <c r="AI824" i="33476"/>
  <c r="BD824" i="33476"/>
  <c r="BU824" i="33476"/>
  <c r="BL824" i="33476"/>
  <c r="AF824" i="33476"/>
  <c r="CM824" i="33476"/>
  <c r="AE824" i="33476"/>
  <c r="BQ824" i="33476"/>
  <c r="BH824" i="33476"/>
  <c r="BW824" i="33476"/>
  <c r="BS824" i="33476"/>
  <c r="CC824" i="33476"/>
  <c r="AQ824" i="33476"/>
  <c r="AR824" i="33476"/>
  <c r="AT824" i="33476"/>
  <c r="BM824" i="33476"/>
  <c r="CA824" i="33476"/>
  <c r="BK824" i="33476"/>
  <c r="CP824" i="33476"/>
  <c r="BB824" i="33476"/>
  <c r="CB824" i="33476"/>
  <c r="CD824" i="33476"/>
  <c r="DV824" i="33476"/>
  <c r="AN824" i="33476"/>
  <c r="BA824" i="33476"/>
  <c r="AX824" i="33476"/>
  <c r="CH824" i="33476"/>
  <c r="BJ824" i="33476"/>
  <c r="AO824" i="33476"/>
  <c r="AS824" i="33476"/>
  <c r="DD76" i="33475"/>
  <c r="DL76" i="33475" s="1"/>
  <c r="DD59" i="33475"/>
  <c r="DD52" i="33475"/>
  <c r="DL52" i="33475" s="1"/>
  <c r="DC52" i="33475"/>
  <c r="DJ52" i="33475" s="1"/>
  <c r="BS798" i="33476"/>
  <c r="CH798" i="33476"/>
  <c r="CG798" i="33476"/>
  <c r="CP798" i="33476"/>
  <c r="AE798" i="33476"/>
  <c r="CF798" i="33476"/>
  <c r="BU798" i="33476"/>
  <c r="CC798" i="33476"/>
  <c r="CA798" i="33476"/>
  <c r="CB798" i="33476"/>
  <c r="CD798" i="33476"/>
  <c r="CE798" i="33476"/>
  <c r="BD798" i="33476"/>
  <c r="CL798" i="33476"/>
  <c r="DV798" i="33476"/>
  <c r="BH798" i="33476"/>
  <c r="BN798" i="33476"/>
  <c r="BI798" i="33476"/>
  <c r="BM798" i="33476"/>
  <c r="AM798" i="33476"/>
  <c r="AQ798" i="33476"/>
  <c r="AS798" i="33476"/>
  <c r="AO798" i="33476"/>
  <c r="AP798" i="33476"/>
  <c r="DD35" i="33475"/>
  <c r="DC35" i="33475"/>
  <c r="DJ35" i="33475" s="1"/>
  <c r="AS799" i="33476"/>
  <c r="CE799" i="33476"/>
  <c r="CM799" i="33476"/>
  <c r="AX799" i="33476"/>
  <c r="CO799" i="33476"/>
  <c r="BK808" i="33476"/>
  <c r="AN812" i="33476"/>
  <c r="AM856" i="33476"/>
  <c r="AT798" i="33476"/>
  <c r="CR790" i="33476"/>
  <c r="BV820" i="33476"/>
  <c r="AI816" i="33476"/>
  <c r="BM816" i="33476"/>
  <c r="BJ816" i="33476"/>
  <c r="BC816" i="33476"/>
  <c r="AH816" i="33476"/>
  <c r="CL816" i="33476"/>
  <c r="BH816" i="33476"/>
  <c r="BN816" i="33476"/>
  <c r="CP816" i="33476"/>
  <c r="AC816" i="33476"/>
  <c r="BA816" i="33476"/>
  <c r="BT816" i="33476"/>
  <c r="CK816" i="33476"/>
  <c r="CC816" i="33476"/>
  <c r="BX816" i="33476"/>
  <c r="BV816" i="33476"/>
  <c r="CH816" i="33476"/>
  <c r="AF816" i="33476"/>
  <c r="CN816" i="33476"/>
  <c r="BQ816" i="33476"/>
  <c r="BS816" i="33476"/>
  <c r="CO816" i="33476"/>
  <c r="AJ816" i="33476"/>
  <c r="CR816" i="33476"/>
  <c r="BI816" i="33476"/>
  <c r="CD816" i="33476"/>
  <c r="BW816" i="33476"/>
  <c r="BD816" i="33476"/>
  <c r="AG816" i="33476"/>
  <c r="AN816" i="33476"/>
  <c r="AT816" i="33476"/>
  <c r="AX816" i="33476"/>
  <c r="CG816" i="33476"/>
  <c r="BU816" i="33476"/>
  <c r="CB816" i="33476"/>
  <c r="AO816" i="33476"/>
  <c r="BB816" i="33476"/>
  <c r="BL816" i="33476"/>
  <c r="BR816" i="33476"/>
  <c r="AW816" i="33476"/>
  <c r="CF816" i="33476"/>
  <c r="DV816" i="33476"/>
  <c r="AP816" i="33476"/>
  <c r="CE816" i="33476"/>
  <c r="AR816" i="33476"/>
  <c r="DD54" i="33475"/>
  <c r="BM856" i="33476"/>
  <c r="CC856" i="33476"/>
  <c r="CR856" i="33476"/>
  <c r="BD856" i="33476"/>
  <c r="CE856" i="33476"/>
  <c r="CF856" i="33476"/>
  <c r="BA856" i="33476"/>
  <c r="AW856" i="33476"/>
  <c r="AG856" i="33476"/>
  <c r="AT856" i="33476"/>
  <c r="CA856" i="33476"/>
  <c r="AO856" i="33476"/>
  <c r="AS856" i="33476"/>
  <c r="BR856" i="33476"/>
  <c r="BG856" i="33476"/>
  <c r="BQ856" i="33476"/>
  <c r="AN856" i="33476"/>
  <c r="BH856" i="33476"/>
  <c r="DV856" i="33476"/>
  <c r="AC856" i="33476"/>
  <c r="BW856" i="33476"/>
  <c r="CD856" i="33476"/>
  <c r="BX828" i="33476"/>
  <c r="BM828" i="33476"/>
  <c r="AZ828" i="33476"/>
  <c r="CC828" i="33476"/>
  <c r="CB828" i="33476"/>
  <c r="BR828" i="33476"/>
  <c r="CA828" i="33476"/>
  <c r="BH828" i="33476"/>
  <c r="CG828" i="33476"/>
  <c r="CE828" i="33476"/>
  <c r="AN828" i="33476"/>
  <c r="CH828" i="33476"/>
  <c r="AO828" i="33476"/>
  <c r="AS828" i="33476"/>
  <c r="AP828" i="33476"/>
  <c r="DV828" i="33476"/>
  <c r="BN828" i="33476"/>
  <c r="BQ828" i="33476"/>
  <c r="CD828" i="33476"/>
  <c r="AQ828" i="33476"/>
  <c r="BG828" i="33476"/>
  <c r="BJ786" i="33476"/>
  <c r="CP786" i="33476"/>
  <c r="AH786" i="33476"/>
  <c r="CB786" i="33476"/>
  <c r="CD786" i="33476"/>
  <c r="BW786" i="33476"/>
  <c r="CK786" i="33476"/>
  <c r="AC786" i="33476"/>
  <c r="BK786" i="33476"/>
  <c r="AX786" i="33476"/>
  <c r="BC786" i="33476"/>
  <c r="CC786" i="33476"/>
  <c r="CG786" i="33476"/>
  <c r="BV786" i="33476"/>
  <c r="BQ786" i="33476"/>
  <c r="BI786" i="33476"/>
  <c r="CF786" i="33476"/>
  <c r="BL786" i="33476"/>
  <c r="AP786" i="33476"/>
  <c r="BS786" i="33476"/>
  <c r="BB786" i="33476"/>
  <c r="CE786" i="33476"/>
  <c r="AS786" i="33476"/>
  <c r="AW786" i="33476"/>
  <c r="AT786" i="33476"/>
  <c r="CH786" i="33476"/>
  <c r="BG786" i="33476"/>
  <c r="CA786" i="33476"/>
  <c r="AO786" i="33476"/>
  <c r="DC102" i="33475"/>
  <c r="DD102" i="33475"/>
  <c r="DL102" i="33475" s="1"/>
  <c r="AN799" i="33476"/>
  <c r="BJ799" i="33476"/>
  <c r="CH799" i="33476"/>
  <c r="CQ799" i="33476"/>
  <c r="BV799" i="33476"/>
  <c r="CK799" i="33476"/>
  <c r="AN786" i="33476"/>
  <c r="AT841" i="33476"/>
  <c r="AR841" i="33476"/>
  <c r="AR856" i="33476"/>
  <c r="AS794" i="33476"/>
  <c r="DV786" i="33476"/>
  <c r="DC90" i="33475"/>
  <c r="DJ90" i="33475" s="1"/>
  <c r="BK816" i="33476"/>
  <c r="BJ856" i="33476"/>
  <c r="BN820" i="33476"/>
  <c r="EW98" i="33475"/>
  <c r="BG98" i="33475" s="1"/>
  <c r="DJ98" i="33475"/>
  <c r="BW828" i="33476"/>
  <c r="AZ816" i="33476"/>
  <c r="EF62" i="33475"/>
  <c r="DT62" i="33475"/>
  <c r="EA62" i="33475"/>
  <c r="EM62" i="33475"/>
  <c r="EQ62" i="33475" s="1"/>
  <c r="EG62" i="33475"/>
  <c r="AP62" i="33475" s="1"/>
  <c r="ER62" i="33475"/>
  <c r="AR62" i="33475" s="1"/>
  <c r="AW812" i="33476"/>
  <c r="BD812" i="33476"/>
  <c r="BR812" i="33476"/>
  <c r="AY812" i="33476"/>
  <c r="CB812" i="33476"/>
  <c r="CA812" i="33476"/>
  <c r="BJ812" i="33476"/>
  <c r="BK812" i="33476"/>
  <c r="AE812" i="33476"/>
  <c r="CE812" i="33476"/>
  <c r="CD812" i="33476"/>
  <c r="BN812" i="33476"/>
  <c r="BC812" i="33476"/>
  <c r="CG812" i="33476"/>
  <c r="CH812" i="33476"/>
  <c r="CF812" i="33476"/>
  <c r="BA812" i="33476"/>
  <c r="BT812" i="33476"/>
  <c r="AX812" i="33476"/>
  <c r="AG812" i="33476"/>
  <c r="CK812" i="33476"/>
  <c r="BX812" i="33476"/>
  <c r="CM812" i="33476"/>
  <c r="BM812" i="33476"/>
  <c r="BI812" i="33476"/>
  <c r="BV812" i="33476"/>
  <c r="CN812" i="33476"/>
  <c r="CQ812" i="33476"/>
  <c r="BS812" i="33476"/>
  <c r="BH812" i="33476"/>
  <c r="DV812" i="33476"/>
  <c r="BU812" i="33476"/>
  <c r="AC812" i="33476"/>
  <c r="AT812" i="33476"/>
  <c r="BQ812" i="33476"/>
  <c r="AM812" i="33476"/>
  <c r="BB812" i="33476"/>
  <c r="CL812" i="33476"/>
  <c r="BW812" i="33476"/>
  <c r="AR812" i="33476"/>
  <c r="AZ812" i="33476"/>
  <c r="CC812" i="33476"/>
  <c r="DD96" i="33475"/>
  <c r="DL96" i="33475" s="1"/>
  <c r="DC96" i="33475"/>
  <c r="DJ96" i="33475" s="1"/>
  <c r="CE803" i="33476"/>
  <c r="BM803" i="33476"/>
  <c r="AI803" i="33476"/>
  <c r="BI803" i="33476"/>
  <c r="CA803" i="33476"/>
  <c r="CG803" i="33476"/>
  <c r="BU803" i="33476"/>
  <c r="AW803" i="33476"/>
  <c r="CB803" i="33476"/>
  <c r="CC803" i="33476"/>
  <c r="AF803" i="33476"/>
  <c r="BG803" i="33476"/>
  <c r="BT803" i="33476"/>
  <c r="DV803" i="33476"/>
  <c r="AQ803" i="33476"/>
  <c r="AP803" i="33476"/>
  <c r="CD803" i="33476"/>
  <c r="CF803" i="33476"/>
  <c r="BH803" i="33476"/>
  <c r="AS803" i="33476"/>
  <c r="AC803" i="33476"/>
  <c r="AO803" i="33476"/>
  <c r="AT803" i="33476"/>
  <c r="CQ803" i="33476"/>
  <c r="DD70" i="33475"/>
  <c r="DL70" i="33475" s="1"/>
  <c r="DC70" i="33475"/>
  <c r="DJ70" i="33475" s="1"/>
  <c r="DD61" i="33475"/>
  <c r="DL61" i="33475" s="1"/>
  <c r="DC61" i="33475"/>
  <c r="DJ61" i="33475" s="1"/>
  <c r="AR799" i="33476"/>
  <c r="BK799" i="33476"/>
  <c r="CF799" i="33476"/>
  <c r="AJ799" i="33476"/>
  <c r="AF799" i="33476"/>
  <c r="CR799" i="33476"/>
  <c r="BL799" i="33476"/>
  <c r="DU65" i="33475"/>
  <c r="AE65" i="33475" s="1"/>
  <c r="AN798" i="33476"/>
  <c r="AQ816" i="33476"/>
  <c r="AR798" i="33476"/>
  <c r="AQ812" i="33476"/>
  <c r="AP790" i="33476"/>
  <c r="EF85" i="33475"/>
  <c r="DU85" i="33475"/>
  <c r="AE85" i="33475" s="1"/>
  <c r="EG85" i="33475"/>
  <c r="AP85" i="33475" s="1"/>
  <c r="EB85" i="33475"/>
  <c r="AG85" i="33475" s="1"/>
  <c r="DT85" i="33475"/>
  <c r="CE857" i="33476"/>
  <c r="CC857" i="33476"/>
  <c r="BD857" i="33476"/>
  <c r="BC857" i="33476"/>
  <c r="AI857" i="33476"/>
  <c r="AO857" i="33476"/>
  <c r="BN857" i="33476"/>
  <c r="CO857" i="33476"/>
  <c r="CH857" i="33476"/>
  <c r="BI857" i="33476"/>
  <c r="AF857" i="33476"/>
  <c r="BH857" i="33476"/>
  <c r="AS857" i="33476"/>
  <c r="CD857" i="33476"/>
  <c r="BU857" i="33476"/>
  <c r="CL857" i="33476"/>
  <c r="CG857" i="33476"/>
  <c r="BL857" i="33476"/>
  <c r="BS857" i="33476"/>
  <c r="AN857" i="33476"/>
  <c r="BA857" i="33476"/>
  <c r="AC857" i="33476"/>
  <c r="BR857" i="33476"/>
  <c r="BM857" i="33476"/>
  <c r="CR857" i="33476"/>
  <c r="CF857" i="33476"/>
  <c r="AR857" i="33476"/>
  <c r="AG857" i="33476"/>
  <c r="BX857" i="33476"/>
  <c r="AX857" i="33476"/>
  <c r="CP857" i="33476"/>
  <c r="BT857" i="33476"/>
  <c r="CM857" i="33476"/>
  <c r="CN857" i="33476"/>
  <c r="CA857" i="33476"/>
  <c r="CK857" i="33476"/>
  <c r="BJ857" i="33476"/>
  <c r="AD857" i="33476"/>
  <c r="BV857" i="33476"/>
  <c r="AY857" i="33476"/>
  <c r="BW857" i="33476"/>
  <c r="AP857" i="33476"/>
  <c r="CN790" i="33476"/>
  <c r="DC76" i="33475"/>
  <c r="DJ76" i="33475" s="1"/>
  <c r="BG824" i="33476"/>
  <c r="BJ832" i="33476"/>
  <c r="BS808" i="33476"/>
  <c r="AZ808" i="33476"/>
  <c r="BA808" i="33476"/>
  <c r="BV808" i="33476"/>
  <c r="BC808" i="33476"/>
  <c r="AY808" i="33476"/>
  <c r="BD808" i="33476"/>
  <c r="BQ808" i="33476"/>
  <c r="CA808" i="33476"/>
  <c r="CB808" i="33476"/>
  <c r="BT808" i="33476"/>
  <c r="BR808" i="33476"/>
  <c r="BI808" i="33476"/>
  <c r="BX808" i="33476"/>
  <c r="AX808" i="33476"/>
  <c r="CO808" i="33476"/>
  <c r="BB808" i="33476"/>
  <c r="CC808" i="33476"/>
  <c r="CN808" i="33476"/>
  <c r="CG808" i="33476"/>
  <c r="AW808" i="33476"/>
  <c r="CD808" i="33476"/>
  <c r="CR808" i="33476"/>
  <c r="BU808" i="33476"/>
  <c r="CQ808" i="33476"/>
  <c r="AH808" i="33476"/>
  <c r="CF808" i="33476"/>
  <c r="AS808" i="33476"/>
  <c r="AM808" i="33476"/>
  <c r="AP808" i="33476"/>
  <c r="CM808" i="33476"/>
  <c r="CP808" i="33476"/>
  <c r="AR808" i="33476"/>
  <c r="BM808" i="33476"/>
  <c r="CK808" i="33476"/>
  <c r="BN808" i="33476"/>
  <c r="BL808" i="33476"/>
  <c r="BJ808" i="33476"/>
  <c r="AN808" i="33476"/>
  <c r="AQ808" i="33476"/>
  <c r="BH808" i="33476"/>
  <c r="AC808" i="33476"/>
  <c r="BG808" i="33476"/>
  <c r="AO808" i="33476"/>
  <c r="DC88" i="33475"/>
  <c r="DJ88" i="33475" s="1"/>
  <c r="EF88" i="33475"/>
  <c r="DD88" i="33475"/>
  <c r="DL88" i="33475" s="1"/>
  <c r="AM799" i="33476"/>
  <c r="DV799" i="33476"/>
  <c r="CL799" i="33476"/>
  <c r="AZ799" i="33476"/>
  <c r="BH799" i="33476"/>
  <c r="BM799" i="33476"/>
  <c r="BU799" i="33476"/>
  <c r="BR799" i="33476"/>
  <c r="DC65" i="33475"/>
  <c r="ER65" i="33475" s="1"/>
  <c r="AR65" i="33475" s="1"/>
  <c r="AM803" i="33476"/>
  <c r="AP820" i="33476"/>
  <c r="AR803" i="33476"/>
  <c r="DU89" i="33475"/>
  <c r="AE89" i="33475" s="1"/>
  <c r="BM790" i="33476"/>
  <c r="CA816" i="33476"/>
  <c r="BM820" i="33476"/>
  <c r="CN841" i="33476"/>
  <c r="CP841" i="33476"/>
  <c r="AX841" i="33476"/>
  <c r="BS841" i="33476"/>
  <c r="CH841" i="33476"/>
  <c r="BD841" i="33476"/>
  <c r="CL841" i="33476"/>
  <c r="BM841" i="33476"/>
  <c r="CG841" i="33476"/>
  <c r="BG841" i="33476"/>
  <c r="AZ841" i="33476"/>
  <c r="CF841" i="33476"/>
  <c r="BI841" i="33476"/>
  <c r="CA841" i="33476"/>
  <c r="BA841" i="33476"/>
  <c r="BV841" i="33476"/>
  <c r="BC841" i="33476"/>
  <c r="BJ841" i="33476"/>
  <c r="AW841" i="33476"/>
  <c r="BR841" i="33476"/>
  <c r="AY841" i="33476"/>
  <c r="BN841" i="33476"/>
  <c r="AC841" i="33476"/>
  <c r="BL841" i="33476"/>
  <c r="CR841" i="33476"/>
  <c r="CQ841" i="33476"/>
  <c r="AI841" i="33476"/>
  <c r="CM841" i="33476"/>
  <c r="CE841" i="33476"/>
  <c r="BW841" i="33476"/>
  <c r="BX841" i="33476"/>
  <c r="AE841" i="33476"/>
  <c r="BT841" i="33476"/>
  <c r="CC841" i="33476"/>
  <c r="BK841" i="33476"/>
  <c r="AN841" i="33476"/>
  <c r="BH841" i="33476"/>
  <c r="AQ841" i="33476"/>
  <c r="AO841" i="33476"/>
  <c r="AS841" i="33476"/>
  <c r="AP841" i="33476"/>
  <c r="DC100" i="33475"/>
  <c r="DJ100" i="33475" s="1"/>
  <c r="DD100" i="33475"/>
  <c r="DL100" i="33475" s="1"/>
  <c r="EF100" i="33475"/>
  <c r="CC836" i="33476"/>
  <c r="BJ836" i="33476"/>
  <c r="CP836" i="33476"/>
  <c r="BW836" i="33476"/>
  <c r="CE836" i="33476"/>
  <c r="CB836" i="33476"/>
  <c r="BH836" i="33476"/>
  <c r="BM836" i="33476"/>
  <c r="BA836" i="33476"/>
  <c r="AX836" i="33476"/>
  <c r="CG836" i="33476"/>
  <c r="BG836" i="33476"/>
  <c r="AQ836" i="33476"/>
  <c r="AN836" i="33476"/>
  <c r="BK836" i="33476"/>
  <c r="BN836" i="33476"/>
  <c r="AO836" i="33476"/>
  <c r="AS836" i="33476"/>
  <c r="CA836" i="33476"/>
  <c r="CD836" i="33476"/>
  <c r="AT836" i="33476"/>
  <c r="AR836" i="33476"/>
  <c r="DV836" i="33476"/>
  <c r="AF794" i="33476"/>
  <c r="CF794" i="33476"/>
  <c r="BS794" i="33476"/>
  <c r="BT794" i="33476"/>
  <c r="BQ794" i="33476"/>
  <c r="CD794" i="33476"/>
  <c r="BB794" i="33476"/>
  <c r="AH794" i="33476"/>
  <c r="BU794" i="33476"/>
  <c r="CC794" i="33476"/>
  <c r="BH794" i="33476"/>
  <c r="CA794" i="33476"/>
  <c r="CE794" i="33476"/>
  <c r="CB794" i="33476"/>
  <c r="AT794" i="33476"/>
  <c r="DV794" i="33476"/>
  <c r="AQ794" i="33476"/>
  <c r="BG794" i="33476"/>
  <c r="BK794" i="33476"/>
  <c r="AM794" i="33476"/>
  <c r="AP794" i="33476"/>
  <c r="AG794" i="33476"/>
  <c r="AN794" i="33476"/>
  <c r="DD97" i="33475"/>
  <c r="DL97" i="33475" s="1"/>
  <c r="DC97" i="33475"/>
  <c r="DJ97" i="33475" s="1"/>
  <c r="DC84" i="33475"/>
  <c r="DJ84" i="33475" s="1"/>
  <c r="DD84" i="33475"/>
  <c r="DD78" i="33475"/>
  <c r="DL78" i="33475" s="1"/>
  <c r="DC78" i="33475"/>
  <c r="DJ78" i="33475" s="1"/>
  <c r="AP799" i="33476"/>
  <c r="BN799" i="33476"/>
  <c r="CA799" i="33476"/>
  <c r="BA799" i="33476"/>
  <c r="AH799" i="33476"/>
  <c r="AW799" i="33476"/>
  <c r="CP799" i="33476"/>
  <c r="BX799" i="33476"/>
  <c r="AE808" i="33476"/>
  <c r="AT828" i="33476"/>
  <c r="AP812" i="33476"/>
  <c r="EQ85" i="33475"/>
  <c r="DC54" i="33475"/>
  <c r="DJ54" i="33475" s="1"/>
  <c r="EM42" i="33475"/>
  <c r="EQ42" i="33475" s="1"/>
  <c r="CE800" i="33476"/>
  <c r="CA800" i="33476"/>
  <c r="CQ800" i="33476"/>
  <c r="BN800" i="33476"/>
  <c r="CR800" i="33476"/>
  <c r="AR800" i="33476"/>
  <c r="AT800" i="33476"/>
  <c r="AI800" i="33476"/>
  <c r="CH800" i="33476"/>
  <c r="CK800" i="33476"/>
  <c r="AJ800" i="33476"/>
  <c r="BH800" i="33476"/>
  <c r="AM800" i="33476"/>
  <c r="BS800" i="33476"/>
  <c r="BG800" i="33476"/>
  <c r="CP800" i="33476"/>
  <c r="DV800" i="33476"/>
  <c r="AH800" i="33476"/>
  <c r="BM800" i="33476"/>
  <c r="AS800" i="33476"/>
  <c r="BR800" i="33476"/>
  <c r="BU800" i="33476"/>
  <c r="BQ800" i="33476"/>
  <c r="BV800" i="33476"/>
  <c r="CL800" i="33476"/>
  <c r="BB800" i="33476"/>
  <c r="AD800" i="33476"/>
  <c r="CF800" i="33476"/>
  <c r="AF800" i="33476"/>
  <c r="AW800" i="33476"/>
  <c r="CG800" i="33476"/>
  <c r="BW800" i="33476"/>
  <c r="AE800" i="33476"/>
  <c r="AZ800" i="33476"/>
  <c r="AX800" i="33476"/>
  <c r="BC800" i="33476"/>
  <c r="BJ800" i="33476"/>
  <c r="CD800" i="33476"/>
  <c r="CH856" i="33476"/>
  <c r="CD841" i="33476"/>
  <c r="BB841" i="33476"/>
  <c r="AE816" i="33476"/>
  <c r="AW824" i="33476"/>
  <c r="BL820" i="33476"/>
  <c r="BI820" i="33476"/>
  <c r="CH820" i="33476"/>
  <c r="BH820" i="33476"/>
  <c r="BC820" i="33476"/>
  <c r="CD820" i="33476"/>
  <c r="BG820" i="33476"/>
  <c r="BB820" i="33476"/>
  <c r="AY820" i="33476"/>
  <c r="CA820" i="33476"/>
  <c r="CC820" i="33476"/>
  <c r="BU820" i="33476"/>
  <c r="CP820" i="33476"/>
  <c r="AX820" i="33476"/>
  <c r="CR820" i="33476"/>
  <c r="CQ820" i="33476"/>
  <c r="AI820" i="33476"/>
  <c r="CB820" i="33476"/>
  <c r="BQ820" i="33476"/>
  <c r="CL820" i="33476"/>
  <c r="CN820" i="33476"/>
  <c r="CM820" i="33476"/>
  <c r="AE820" i="33476"/>
  <c r="BA820" i="33476"/>
  <c r="BX820" i="33476"/>
  <c r="CF820" i="33476"/>
  <c r="BD820" i="33476"/>
  <c r="BW820" i="33476"/>
  <c r="CG820" i="33476"/>
  <c r="AW820" i="33476"/>
  <c r="BR820" i="33476"/>
  <c r="BJ820" i="33476"/>
  <c r="AN820" i="33476"/>
  <c r="AO820" i="33476"/>
  <c r="AS820" i="33476"/>
  <c r="BT820" i="33476"/>
  <c r="CE820" i="33476"/>
  <c r="DV820" i="33476"/>
  <c r="AR820" i="33476"/>
  <c r="AZ820" i="33476"/>
  <c r="AJ820" i="33476"/>
  <c r="BK820" i="33476"/>
  <c r="DV808" i="33476"/>
  <c r="BL812" i="33476"/>
  <c r="CF832" i="33476"/>
  <c r="CR832" i="33476"/>
  <c r="AX832" i="33476"/>
  <c r="BW832" i="33476"/>
  <c r="CD832" i="33476"/>
  <c r="CG832" i="33476"/>
  <c r="BG832" i="33476"/>
  <c r="BM832" i="33476"/>
  <c r="CA832" i="33476"/>
  <c r="AW832" i="33476"/>
  <c r="CE832" i="33476"/>
  <c r="CH832" i="33476"/>
  <c r="AQ832" i="33476"/>
  <c r="CP832" i="33476"/>
  <c r="DV832" i="33476"/>
  <c r="CC832" i="33476"/>
  <c r="BK832" i="33476"/>
  <c r="BN832" i="33476"/>
  <c r="AN832" i="33476"/>
  <c r="AR832" i="33476"/>
  <c r="AO832" i="33476"/>
  <c r="AS832" i="33476"/>
  <c r="AT832" i="33476"/>
  <c r="BK790" i="33476"/>
  <c r="AX790" i="33476"/>
  <c r="CH790" i="33476"/>
  <c r="CM790" i="33476"/>
  <c r="CC790" i="33476"/>
  <c r="BG790" i="33476"/>
  <c r="CF790" i="33476"/>
  <c r="CA790" i="33476"/>
  <c r="AY790" i="33476"/>
  <c r="CB790" i="33476"/>
  <c r="BV790" i="33476"/>
  <c r="BU790" i="33476"/>
  <c r="AT790" i="33476"/>
  <c r="AE790" i="33476"/>
  <c r="CD790" i="33476"/>
  <c r="CE790" i="33476"/>
  <c r="DV790" i="33476"/>
  <c r="AW790" i="33476"/>
  <c r="BB790" i="33476"/>
  <c r="BH790" i="33476"/>
  <c r="CG790" i="33476"/>
  <c r="CP790" i="33476"/>
  <c r="BJ790" i="33476"/>
  <c r="AF790" i="33476"/>
  <c r="AJ790" i="33476"/>
  <c r="BQ790" i="33476"/>
  <c r="AS790" i="33476"/>
  <c r="AQ790" i="33476"/>
  <c r="AN790" i="33476"/>
  <c r="AZ790" i="33476"/>
  <c r="BD790" i="33476"/>
  <c r="AM790" i="33476"/>
  <c r="AR790" i="33476"/>
  <c r="BI790" i="33476"/>
  <c r="BT790" i="33476"/>
  <c r="BX790" i="33476"/>
  <c r="DD56" i="33475"/>
  <c r="DL56" i="33475" s="1"/>
  <c r="DC56" i="33475"/>
  <c r="AQ799" i="33476"/>
  <c r="CG799" i="33476"/>
  <c r="BD799" i="33476"/>
  <c r="AC799" i="33476"/>
  <c r="AE799" i="33476"/>
  <c r="AY799" i="33476"/>
  <c r="BG799" i="33476"/>
  <c r="AQ786" i="33476"/>
  <c r="AQ856" i="33476"/>
  <c r="AR828" i="33476"/>
  <c r="AS816" i="33476"/>
  <c r="BK856" i="33476"/>
  <c r="BJ798" i="33476"/>
  <c r="BL794" i="33476"/>
  <c r="BL803" i="33476"/>
  <c r="CE808" i="33476"/>
  <c r="BW808" i="33476"/>
  <c r="CR828" i="33476"/>
  <c r="AY816" i="33476"/>
  <c r="EM98" i="33475"/>
  <c r="EQ98" i="33475" s="1"/>
  <c r="EA98" i="33475"/>
  <c r="EF98" i="33475"/>
  <c r="DT98" i="33475"/>
  <c r="EG98" i="33475"/>
  <c r="AP98" i="33475" s="1"/>
  <c r="EB87" i="33475"/>
  <c r="AG87" i="33475" s="1"/>
  <c r="ER87" i="33475"/>
  <c r="AR87" i="33475" s="1"/>
  <c r="EW87" i="33475"/>
  <c r="BG87" i="33475" s="1"/>
  <c r="CE826" i="33476"/>
  <c r="CC826" i="33476"/>
  <c r="CB826" i="33476"/>
  <c r="EQ73" i="33475"/>
  <c r="CD844" i="33476"/>
  <c r="CA844" i="33476"/>
  <c r="CC844" i="33476"/>
  <c r="EF51" i="33475"/>
  <c r="EG51" i="33475"/>
  <c r="AP51" i="33475" s="1"/>
  <c r="EA51" i="33475"/>
  <c r="DU51" i="33475"/>
  <c r="AE51" i="33475" s="1"/>
  <c r="EM51" i="33475"/>
  <c r="EQ51" i="33475" s="1"/>
  <c r="EA60" i="33475"/>
  <c r="EG60" i="33475"/>
  <c r="AP60" i="33475" s="1"/>
  <c r="DU60" i="33475"/>
  <c r="AE60" i="33475" s="1"/>
  <c r="EF60" i="33475"/>
  <c r="DT91" i="33475"/>
  <c r="EM91" i="33475"/>
  <c r="EQ91" i="33475" s="1"/>
  <c r="EA91" i="33475"/>
  <c r="EG91" i="33475"/>
  <c r="AP91" i="33475" s="1"/>
  <c r="DU91" i="33475"/>
  <c r="AE91" i="33475" s="1"/>
  <c r="EF91" i="33475"/>
  <c r="CC846" i="33476"/>
  <c r="CE846" i="33476"/>
  <c r="EQ40" i="33475"/>
  <c r="EG40" i="33475"/>
  <c r="AP40" i="33475" s="1"/>
  <c r="DU40" i="33475"/>
  <c r="AE40" i="33475" s="1"/>
  <c r="EF40" i="33475"/>
  <c r="DT40" i="33475"/>
  <c r="EG33" i="33475"/>
  <c r="AP33" i="33475" s="1"/>
  <c r="EF33" i="33475"/>
  <c r="EM33" i="33475"/>
  <c r="EQ33" i="33475" s="1"/>
  <c r="DU33" i="33475"/>
  <c r="AE33" i="33475" s="1"/>
  <c r="EW33" i="33475"/>
  <c r="BG33" i="33475" s="1"/>
  <c r="EW81" i="33475"/>
  <c r="BG81" i="33475" s="1"/>
  <c r="EQ37" i="33475"/>
  <c r="EW36" i="33475"/>
  <c r="BG36" i="33475" s="1"/>
  <c r="EV30" i="33475"/>
  <c r="AW30" i="33475" s="1"/>
  <c r="W786" i="33476" s="1"/>
  <c r="AO813" i="33476"/>
  <c r="BJ813" i="33476"/>
  <c r="CF813" i="33476"/>
  <c r="CN813" i="33476"/>
  <c r="AX813" i="33476"/>
  <c r="AH813" i="33476"/>
  <c r="BQ813" i="33476"/>
  <c r="AR844" i="33476"/>
  <c r="AS846" i="33476"/>
  <c r="AO844" i="33476"/>
  <c r="AX846" i="33476"/>
  <c r="BC846" i="33476"/>
  <c r="BX846" i="33476"/>
  <c r="BM846" i="33476"/>
  <c r="AG846" i="33476"/>
  <c r="BD844" i="33476"/>
  <c r="BR844" i="33476"/>
  <c r="BM844" i="33476"/>
  <c r="AW844" i="33476"/>
  <c r="DP36" i="33475"/>
  <c r="AU36" i="33475" s="1"/>
  <c r="DT72" i="33475"/>
  <c r="DT71" i="33475"/>
  <c r="DU71" i="33475"/>
  <c r="AE71" i="33475" s="1"/>
  <c r="EA93" i="33475"/>
  <c r="EF37" i="33475"/>
  <c r="AZ856" i="33476"/>
  <c r="BB856" i="33476"/>
  <c r="BI856" i="33476"/>
  <c r="AJ856" i="33476"/>
  <c r="CP856" i="33476"/>
  <c r="AX856" i="33476"/>
  <c r="BC856" i="33476"/>
  <c r="BX856" i="33476"/>
  <c r="CL856" i="33476"/>
  <c r="AY856" i="33476"/>
  <c r="CB856" i="33476"/>
  <c r="BT856" i="33476"/>
  <c r="CQ856" i="33476"/>
  <c r="AI856" i="33476"/>
  <c r="BV856" i="33476"/>
  <c r="AF856" i="33476"/>
  <c r="CM856" i="33476"/>
  <c r="AE856" i="33476"/>
  <c r="CN856" i="33476"/>
  <c r="BL856" i="33476"/>
  <c r="BS856" i="33476"/>
  <c r="BD836" i="33476"/>
  <c r="CL836" i="33476"/>
  <c r="BI836" i="33476"/>
  <c r="CF836" i="33476"/>
  <c r="BC836" i="33476"/>
  <c r="BV836" i="33476"/>
  <c r="AZ836" i="33476"/>
  <c r="AY836" i="33476"/>
  <c r="CO836" i="33476"/>
  <c r="BR836" i="33476"/>
  <c r="AJ836" i="33476"/>
  <c r="CQ836" i="33476"/>
  <c r="AI836" i="33476"/>
  <c r="CK836" i="33476"/>
  <c r="BL836" i="33476"/>
  <c r="CM836" i="33476"/>
  <c r="AE836" i="33476"/>
  <c r="AW836" i="33476"/>
  <c r="CR836" i="33476"/>
  <c r="BB836" i="33476"/>
  <c r="BS836" i="33476"/>
  <c r="CN832" i="33476"/>
  <c r="BV832" i="33476"/>
  <c r="BI832" i="33476"/>
  <c r="BX832" i="33476"/>
  <c r="BR832" i="33476"/>
  <c r="BC832" i="33476"/>
  <c r="BD832" i="33476"/>
  <c r="BL832" i="33476"/>
  <c r="AY832" i="33476"/>
  <c r="AZ832" i="33476"/>
  <c r="BH832" i="33476"/>
  <c r="BT832" i="33476"/>
  <c r="CQ832" i="33476"/>
  <c r="AI832" i="33476"/>
  <c r="BA832" i="33476"/>
  <c r="AJ832" i="33476"/>
  <c r="BB832" i="33476"/>
  <c r="CM832" i="33476"/>
  <c r="AE832" i="33476"/>
  <c r="CL832" i="33476"/>
  <c r="BS832" i="33476"/>
  <c r="BA828" i="33476"/>
  <c r="BB828" i="33476"/>
  <c r="BI828" i="33476"/>
  <c r="AW828" i="33476"/>
  <c r="CP828" i="33476"/>
  <c r="AX828" i="33476"/>
  <c r="BC828" i="33476"/>
  <c r="CL828" i="33476"/>
  <c r="BT828" i="33476"/>
  <c r="AY828" i="33476"/>
  <c r="CF828" i="33476"/>
  <c r="CQ828" i="33476"/>
  <c r="AI828" i="33476"/>
  <c r="BD828" i="33476"/>
  <c r="BV828" i="33476"/>
  <c r="CM828" i="33476"/>
  <c r="AE828" i="33476"/>
  <c r="BU828" i="33476"/>
  <c r="CN828" i="33476"/>
  <c r="BL828" i="33476"/>
  <c r="BS828" i="33476"/>
  <c r="AJ803" i="33476"/>
  <c r="CH803" i="33476"/>
  <c r="BW803" i="33476"/>
  <c r="CP803" i="33476"/>
  <c r="AZ803" i="33476"/>
  <c r="CN803" i="33476"/>
  <c r="BR803" i="33476"/>
  <c r="CK803" i="33476"/>
  <c r="BD803" i="33476"/>
  <c r="CR803" i="33476"/>
  <c r="BK803" i="33476"/>
  <c r="AY803" i="33476"/>
  <c r="BS803" i="33476"/>
  <c r="BV803" i="33476"/>
  <c r="BJ803" i="33476"/>
  <c r="BC803" i="33476"/>
  <c r="BQ803" i="33476"/>
  <c r="BN803" i="33476"/>
  <c r="AX803" i="33476"/>
  <c r="BA803" i="33476"/>
  <c r="BB803" i="33476"/>
  <c r="BX803" i="33476"/>
  <c r="CM803" i="33476"/>
  <c r="CL803" i="33476"/>
  <c r="AD803" i="33476"/>
  <c r="BV798" i="33476"/>
  <c r="BW798" i="33476"/>
  <c r="BL798" i="33476"/>
  <c r="BQ798" i="33476"/>
  <c r="BR798" i="33476"/>
  <c r="CO798" i="33476"/>
  <c r="BG798" i="33476"/>
  <c r="BB798" i="33476"/>
  <c r="BK798" i="33476"/>
  <c r="BA798" i="33476"/>
  <c r="AY798" i="33476"/>
  <c r="AW798" i="33476"/>
  <c r="BC798" i="33476"/>
  <c r="AC798" i="33476"/>
  <c r="AX798" i="33476"/>
  <c r="AZ798" i="33476"/>
  <c r="CQ798" i="33476"/>
  <c r="CM798" i="33476"/>
  <c r="BA794" i="33476"/>
  <c r="AJ794" i="33476"/>
  <c r="CH794" i="33476"/>
  <c r="CP794" i="33476"/>
  <c r="AC794" i="33476"/>
  <c r="BC794" i="33476"/>
  <c r="AZ794" i="33476"/>
  <c r="CN794" i="33476"/>
  <c r="CQ794" i="33476"/>
  <c r="CK794" i="33476"/>
  <c r="AX794" i="33476"/>
  <c r="BD794" i="33476"/>
  <c r="CR794" i="33476"/>
  <c r="AI794" i="33476"/>
  <c r="BV794" i="33476"/>
  <c r="CO794" i="33476"/>
  <c r="BJ794" i="33476"/>
  <c r="CG794" i="33476"/>
  <c r="BN794" i="33476"/>
  <c r="BI794" i="33476"/>
  <c r="AY794" i="33476"/>
  <c r="BM794" i="33476"/>
  <c r="BX794" i="33476"/>
  <c r="AW794" i="33476"/>
  <c r="AD790" i="33476"/>
  <c r="CQ790" i="33476"/>
  <c r="BS790" i="33476"/>
  <c r="CL790" i="33476"/>
  <c r="BL790" i="33476"/>
  <c r="BW790" i="33476"/>
  <c r="CO790" i="33476"/>
  <c r="BR790" i="33476"/>
  <c r="BA790" i="33476"/>
  <c r="BC790" i="33476"/>
  <c r="CO786" i="33476"/>
  <c r="BN786" i="33476"/>
  <c r="AD786" i="33476"/>
  <c r="BU786" i="33476"/>
  <c r="BT786" i="33476"/>
  <c r="BM786" i="33476"/>
  <c r="BX786" i="33476"/>
  <c r="BH786" i="33476"/>
  <c r="AF786" i="33476"/>
  <c r="CN786" i="33476"/>
  <c r="BA786" i="33476"/>
  <c r="AJ786" i="33476"/>
  <c r="CR786" i="33476"/>
  <c r="CQ786" i="33476"/>
  <c r="AY786" i="33476"/>
  <c r="BD786" i="33476"/>
  <c r="BR786" i="33476"/>
  <c r="AS813" i="33476"/>
  <c r="AE813" i="33476"/>
  <c r="AI813" i="33476"/>
  <c r="AC813" i="33476"/>
  <c r="BD813" i="33476"/>
  <c r="CM813" i="33476"/>
  <c r="CE813" i="33476"/>
  <c r="EA65" i="33475"/>
  <c r="AO846" i="33476"/>
  <c r="CP846" i="33476"/>
  <c r="BI846" i="33476"/>
  <c r="AC846" i="33476"/>
  <c r="BS844" i="33476"/>
  <c r="BA844" i="33476"/>
  <c r="BL844" i="33476"/>
  <c r="AE844" i="33476"/>
  <c r="BK844" i="33476"/>
  <c r="BJ844" i="33476"/>
  <c r="CB844" i="33476"/>
  <c r="CG844" i="33476"/>
  <c r="DU72" i="33475"/>
  <c r="AE72" i="33475" s="1"/>
  <c r="EG37" i="33475"/>
  <c r="AP37" i="33475" s="1"/>
  <c r="BV850" i="33476"/>
  <c r="AF850" i="33476"/>
  <c r="BI850" i="33476"/>
  <c r="BR850" i="33476"/>
  <c r="BC850" i="33476"/>
  <c r="BL850" i="33476"/>
  <c r="AY850" i="33476"/>
  <c r="BH850" i="33476"/>
  <c r="CQ850" i="33476"/>
  <c r="AI850" i="33476"/>
  <c r="CR850" i="33476"/>
  <c r="BB850" i="33476"/>
  <c r="CM850" i="33476"/>
  <c r="AE850" i="33476"/>
  <c r="BD850" i="33476"/>
  <c r="BA850" i="33476"/>
  <c r="CL850" i="33476"/>
  <c r="BS850" i="33476"/>
  <c r="BH835" i="33476"/>
  <c r="CM835" i="33476"/>
  <c r="AE835" i="33476"/>
  <c r="BD835" i="33476"/>
  <c r="CO835" i="33476"/>
  <c r="BT835" i="33476"/>
  <c r="BB835" i="33476"/>
  <c r="BW835" i="33476"/>
  <c r="AZ835" i="33476"/>
  <c r="CK835" i="33476"/>
  <c r="CP835" i="33476"/>
  <c r="AX835" i="33476"/>
  <c r="BS835" i="33476"/>
  <c r="BA835" i="33476"/>
  <c r="CL835" i="33476"/>
  <c r="AH835" i="33476"/>
  <c r="BM835" i="33476"/>
  <c r="AW835" i="33476"/>
  <c r="CF835" i="33476"/>
  <c r="CN835" i="33476"/>
  <c r="BI835" i="33476"/>
  <c r="BR835" i="33476"/>
  <c r="AY835" i="33476"/>
  <c r="BU831" i="33476"/>
  <c r="BD831" i="33476"/>
  <c r="CP831" i="33476"/>
  <c r="AX831" i="33476"/>
  <c r="CM831" i="33476"/>
  <c r="AE831" i="33476"/>
  <c r="BQ831" i="33476"/>
  <c r="AZ831" i="33476"/>
  <c r="CL831" i="33476"/>
  <c r="BW831" i="33476"/>
  <c r="BK831" i="33476"/>
  <c r="CF831" i="33476"/>
  <c r="BS831" i="33476"/>
  <c r="BA831" i="33476"/>
  <c r="BV831" i="33476"/>
  <c r="BM831" i="33476"/>
  <c r="AW831" i="33476"/>
  <c r="BR831" i="33476"/>
  <c r="BI831" i="33476"/>
  <c r="CR831" i="33476"/>
  <c r="BH831" i="33476"/>
  <c r="AJ831" i="33476"/>
  <c r="AY831" i="33476"/>
  <c r="AW827" i="33476"/>
  <c r="BT827" i="33476"/>
  <c r="BR827" i="33476"/>
  <c r="CM827" i="33476"/>
  <c r="AE827" i="33476"/>
  <c r="BL827" i="33476"/>
  <c r="BW827" i="33476"/>
  <c r="BH827" i="33476"/>
  <c r="BS827" i="33476"/>
  <c r="BB827" i="33476"/>
  <c r="BM827" i="33476"/>
  <c r="CE827" i="33476"/>
  <c r="CP827" i="33476"/>
  <c r="AX827" i="33476"/>
  <c r="BD827" i="33476"/>
  <c r="BI827" i="33476"/>
  <c r="BQ827" i="33476"/>
  <c r="CF827" i="33476"/>
  <c r="AJ827" i="33476"/>
  <c r="AY827" i="33476"/>
  <c r="BS802" i="33476"/>
  <c r="BD802" i="33476"/>
  <c r="CR802" i="33476"/>
  <c r="AH802" i="33476"/>
  <c r="AY802" i="33476"/>
  <c r="CO802" i="33476"/>
  <c r="BJ802" i="33476"/>
  <c r="CQ802" i="33476"/>
  <c r="CP802" i="33476"/>
  <c r="AC802" i="33476"/>
  <c r="BU802" i="33476"/>
  <c r="BN802" i="33476"/>
  <c r="BW802" i="33476"/>
  <c r="CK802" i="33476"/>
  <c r="BM802" i="33476"/>
  <c r="BT802" i="33476"/>
  <c r="BV802" i="33476"/>
  <c r="AX802" i="33476"/>
  <c r="BR802" i="33476"/>
  <c r="BH802" i="33476"/>
  <c r="BX802" i="33476"/>
  <c r="BQ802" i="33476"/>
  <c r="AJ802" i="33476"/>
  <c r="CH802" i="33476"/>
  <c r="BB802" i="33476"/>
  <c r="BU797" i="33476"/>
  <c r="CL797" i="33476"/>
  <c r="BG797" i="33476"/>
  <c r="CE797" i="33476"/>
  <c r="AY797" i="33476"/>
  <c r="BW797" i="33476"/>
  <c r="AE797" i="33476"/>
  <c r="BR797" i="33476"/>
  <c r="BK797" i="33476"/>
  <c r="CO797" i="33476"/>
  <c r="AX797" i="33476"/>
  <c r="BS797" i="33476"/>
  <c r="CM793" i="33476"/>
  <c r="BD793" i="33476"/>
  <c r="CR793" i="33476"/>
  <c r="BB793" i="33476"/>
  <c r="BS793" i="33476"/>
  <c r="BJ793" i="33476"/>
  <c r="AW793" i="33476"/>
  <c r="AY793" i="33476"/>
  <c r="CO793" i="33476"/>
  <c r="BN793" i="33476"/>
  <c r="AH793" i="33476"/>
  <c r="CB793" i="33476"/>
  <c r="BT793" i="33476"/>
  <c r="AI793" i="33476"/>
  <c r="BU793" i="33476"/>
  <c r="BX793" i="33476"/>
  <c r="CK793" i="33476"/>
  <c r="BC793" i="33476"/>
  <c r="BH793" i="33476"/>
  <c r="AJ793" i="33476"/>
  <c r="CH793" i="33476"/>
  <c r="BQ793" i="33476"/>
  <c r="AZ789" i="33476"/>
  <c r="BK789" i="33476"/>
  <c r="BD789" i="33476"/>
  <c r="BC789" i="33476"/>
  <c r="CA789" i="33476"/>
  <c r="BV789" i="33476"/>
  <c r="BU789" i="33476"/>
  <c r="AX789" i="33476"/>
  <c r="BQ789" i="33476"/>
  <c r="CQ789" i="33476"/>
  <c r="AI789" i="33476"/>
  <c r="BB789" i="33476"/>
  <c r="CL789" i="33476"/>
  <c r="AD789" i="33476"/>
  <c r="BW789" i="33476"/>
  <c r="BA789" i="33476"/>
  <c r="AE789" i="33476"/>
  <c r="CM785" i="33476"/>
  <c r="BM785" i="33476"/>
  <c r="AJ785" i="33476"/>
  <c r="CR785" i="33476"/>
  <c r="BS785" i="33476"/>
  <c r="BH785" i="33476"/>
  <c r="AZ785" i="33476"/>
  <c r="CL785" i="33476"/>
  <c r="AY785" i="33476"/>
  <c r="BA785" i="33476"/>
  <c r="BD785" i="33476"/>
  <c r="BW785" i="33476"/>
  <c r="BJ785" i="33476"/>
  <c r="BR785" i="33476"/>
  <c r="BN785" i="33476"/>
  <c r="BC785" i="33476"/>
  <c r="AX785" i="33476"/>
  <c r="CO785" i="33476"/>
  <c r="BX785" i="33476"/>
  <c r="CO855" i="33476"/>
  <c r="BR855" i="33476"/>
  <c r="AZ855" i="33476"/>
  <c r="CM855" i="33476"/>
  <c r="AE855" i="33476"/>
  <c r="CK855" i="33476"/>
  <c r="BL855" i="33476"/>
  <c r="AF855" i="33476"/>
  <c r="BW855" i="33476"/>
  <c r="BA855" i="33476"/>
  <c r="BH855" i="33476"/>
  <c r="BS855" i="33476"/>
  <c r="AW855" i="33476"/>
  <c r="BX855" i="33476"/>
  <c r="BB855" i="33476"/>
  <c r="BM855" i="33476"/>
  <c r="AG855" i="33476"/>
  <c r="BT855" i="33476"/>
  <c r="CP855" i="33476"/>
  <c r="AX855" i="33476"/>
  <c r="BI855" i="33476"/>
  <c r="CB855" i="33476"/>
  <c r="CN855" i="33476"/>
  <c r="AY855" i="33476"/>
  <c r="CB813" i="33476"/>
  <c r="AD813" i="33476"/>
  <c r="CQ813" i="33476"/>
  <c r="BS813" i="33476"/>
  <c r="BR813" i="33476"/>
  <c r="BV813" i="33476"/>
  <c r="BB846" i="33476"/>
  <c r="CM846" i="33476"/>
  <c r="BQ846" i="33476"/>
  <c r="AH846" i="33476"/>
  <c r="AZ846" i="33476"/>
  <c r="CO844" i="33476"/>
  <c r="CL844" i="33476"/>
  <c r="BI844" i="33476"/>
  <c r="BT844" i="33476"/>
  <c r="AJ844" i="33476"/>
  <c r="DV844" i="33476"/>
  <c r="CE844" i="33476"/>
  <c r="EF71" i="33475"/>
  <c r="EG93" i="33475"/>
  <c r="AP93" i="33475" s="1"/>
  <c r="EM72" i="33475"/>
  <c r="EQ72" i="33475" s="1"/>
  <c r="AJ789" i="33476"/>
  <c r="AT813" i="33476"/>
  <c r="DV813" i="33476"/>
  <c r="CC813" i="33476"/>
  <c r="BU813" i="33476"/>
  <c r="BT813" i="33476"/>
  <c r="BA813" i="33476"/>
  <c r="BB813" i="33476"/>
  <c r="CO813" i="33476"/>
  <c r="AT846" i="33476"/>
  <c r="AP844" i="33476"/>
  <c r="AY846" i="33476"/>
  <c r="AW846" i="33476"/>
  <c r="BV846" i="33476"/>
  <c r="BL846" i="33476"/>
  <c r="AZ844" i="33476"/>
  <c r="CR844" i="33476"/>
  <c r="CM844" i="33476"/>
  <c r="AG844" i="33476"/>
  <c r="BB844" i="33476"/>
  <c r="DV846" i="33476"/>
  <c r="BN844" i="33476"/>
  <c r="CB846" i="33476"/>
  <c r="CG846" i="33476"/>
  <c r="EB36" i="33475"/>
  <c r="AG36" i="33475" s="1"/>
  <c r="EG72" i="33475"/>
  <c r="AP72" i="33475" s="1"/>
  <c r="EG71" i="33475"/>
  <c r="AP71" i="33475" s="1"/>
  <c r="AR813" i="33476"/>
  <c r="CD813" i="33476"/>
  <c r="CL813" i="33476"/>
  <c r="CP813" i="33476"/>
  <c r="BL813" i="33476"/>
  <c r="BK813" i="33476"/>
  <c r="CR813" i="33476"/>
  <c r="AM844" i="33476"/>
  <c r="DD31" i="33475"/>
  <c r="DL31" i="33475" s="1"/>
  <c r="BS846" i="33476"/>
  <c r="CK846" i="33476"/>
  <c r="AD846" i="33476"/>
  <c r="AJ846" i="33476"/>
  <c r="CL846" i="33476"/>
  <c r="AD844" i="33476"/>
  <c r="BC844" i="33476"/>
  <c r="AF844" i="33476"/>
  <c r="BU844" i="33476"/>
  <c r="BV844" i="33476"/>
  <c r="BN846" i="33476"/>
  <c r="BG844" i="33476"/>
  <c r="CH846" i="33476"/>
  <c r="CD846" i="33476"/>
  <c r="EF72" i="33475"/>
  <c r="EM71" i="33475"/>
  <c r="EQ71" i="33475" s="1"/>
  <c r="EM93" i="33475"/>
  <c r="EQ93" i="33475" s="1"/>
  <c r="EA37" i="33475"/>
  <c r="ER40" i="33475"/>
  <c r="AR40" i="33475" s="1"/>
  <c r="AN813" i="33476"/>
  <c r="AP813" i="33476"/>
  <c r="BN813" i="33476"/>
  <c r="CH813" i="33476"/>
  <c r="AG813" i="33476"/>
  <c r="BX813" i="33476"/>
  <c r="BC813" i="33476"/>
  <c r="AS844" i="33476"/>
  <c r="AQ844" i="33476"/>
  <c r="BD846" i="33476"/>
  <c r="BA846" i="33476"/>
  <c r="BH846" i="33476"/>
  <c r="CR846" i="33476"/>
  <c r="BH844" i="33476"/>
  <c r="BW844" i="33476"/>
  <c r="AC844" i="33476"/>
  <c r="CN844" i="33476"/>
  <c r="BJ846" i="33476"/>
  <c r="CH844" i="33476"/>
  <c r="DN28" i="33473"/>
  <c r="DN28" i="33474"/>
  <c r="CN28" i="33474"/>
  <c r="X28" i="33474" s="1"/>
  <c r="V641" i="33476" s="1"/>
  <c r="CW28" i="33474"/>
  <c r="W28" i="33474" s="1"/>
  <c r="T641" i="33476" s="1"/>
  <c r="EU641" i="33476" s="1"/>
  <c r="BF105" i="33474"/>
  <c r="X641" i="33476"/>
  <c r="DV666" i="33476"/>
  <c r="AN703" i="33476"/>
  <c r="AQ703" i="33476"/>
  <c r="CM703" i="33476"/>
  <c r="BH703" i="33476"/>
  <c r="BM666" i="33476"/>
  <c r="CE708" i="33476"/>
  <c r="AR703" i="33476"/>
  <c r="CC703" i="33476"/>
  <c r="AF703" i="33476"/>
  <c r="DT59" i="33474"/>
  <c r="CC666" i="33476"/>
  <c r="AZ708" i="33476"/>
  <c r="AS703" i="33476"/>
  <c r="BB703" i="33476"/>
  <c r="CO703" i="33476"/>
  <c r="BS666" i="33476"/>
  <c r="CP708" i="33476"/>
  <c r="BC703" i="33476"/>
  <c r="BT703" i="33476"/>
  <c r="AC666" i="33476"/>
  <c r="BT708" i="33476"/>
  <c r="BU703" i="33476"/>
  <c r="AJ666" i="33476"/>
  <c r="BC708" i="33476"/>
  <c r="AP703" i="33476"/>
  <c r="DV703" i="33476"/>
  <c r="AW703" i="33476"/>
  <c r="AD666" i="33476"/>
  <c r="AT708" i="33476"/>
  <c r="AJ708" i="33476"/>
  <c r="AT703" i="33476"/>
  <c r="BN703" i="33476"/>
  <c r="BL703" i="33476"/>
  <c r="BR641" i="33476"/>
  <c r="DT77" i="33474"/>
  <c r="AE679" i="33476"/>
  <c r="BU675" i="33476"/>
  <c r="CQ706" i="33476"/>
  <c r="AX675" i="33476"/>
  <c r="AX662" i="33476"/>
  <c r="EA56" i="33474"/>
  <c r="EF56" i="33474"/>
  <c r="BK675" i="33476"/>
  <c r="CE706" i="33476"/>
  <c r="CO679" i="33476"/>
  <c r="AE692" i="33476"/>
  <c r="AH692" i="33476"/>
  <c r="BB692" i="33476"/>
  <c r="AD692" i="33476"/>
  <c r="AC692" i="33476"/>
  <c r="BD692" i="33476"/>
  <c r="BW692" i="33476"/>
  <c r="BQ692" i="33476"/>
  <c r="CK692" i="33476"/>
  <c r="AZ692" i="33476"/>
  <c r="BA692" i="33476"/>
  <c r="BS692" i="33476"/>
  <c r="BG692" i="33476"/>
  <c r="BV692" i="33476"/>
  <c r="BX692" i="33476"/>
  <c r="BL692" i="33476"/>
  <c r="AI696" i="33476"/>
  <c r="BW675" i="33476"/>
  <c r="CK679" i="33476"/>
  <c r="BX715" i="33476"/>
  <c r="BA696" i="33476"/>
  <c r="BB641" i="33476"/>
  <c r="BC641" i="33476"/>
  <c r="AX641" i="33476"/>
  <c r="AO641" i="33476"/>
  <c r="AZ641" i="33476"/>
  <c r="CC641" i="33476"/>
  <c r="EF42" i="33474"/>
  <c r="EG42" i="33474"/>
  <c r="AP42" i="33474" s="1"/>
  <c r="EA42" i="33474"/>
  <c r="AX696" i="33476"/>
  <c r="BU696" i="33476"/>
  <c r="CM715" i="33476"/>
  <c r="BK715" i="33476"/>
  <c r="BT694" i="33476"/>
  <c r="BM694" i="33476"/>
  <c r="CB694" i="33476"/>
  <c r="CR694" i="33476"/>
  <c r="BG694" i="33476"/>
  <c r="BJ694" i="33476"/>
  <c r="AS694" i="33476"/>
  <c r="AN694" i="33476"/>
  <c r="BA694" i="33476"/>
  <c r="BU694" i="33476"/>
  <c r="CG694" i="33476"/>
  <c r="DV694" i="33476"/>
  <c r="CQ694" i="33476"/>
  <c r="BC694" i="33476"/>
  <c r="BD694" i="33476"/>
  <c r="CO694" i="33476"/>
  <c r="BQ694" i="33476"/>
  <c r="AZ694" i="33476"/>
  <c r="AJ694" i="33476"/>
  <c r="BV694" i="33476"/>
  <c r="BR694" i="33476"/>
  <c r="AD694" i="33476"/>
  <c r="AR694" i="33476"/>
  <c r="CF694" i="33476"/>
  <c r="AF694" i="33476"/>
  <c r="AG694" i="33476"/>
  <c r="AP694" i="33476"/>
  <c r="AQ694" i="33476"/>
  <c r="AW694" i="33476"/>
  <c r="BK694" i="33476"/>
  <c r="CH694" i="33476"/>
  <c r="CP694" i="33476"/>
  <c r="BW694" i="33476"/>
  <c r="CC694" i="33476"/>
  <c r="AT694" i="33476"/>
  <c r="BS715" i="33476"/>
  <c r="CO715" i="33476"/>
  <c r="BM715" i="33476"/>
  <c r="AC715" i="33476"/>
  <c r="BB715" i="33476"/>
  <c r="CD715" i="33476"/>
  <c r="AW715" i="33476"/>
  <c r="BD715" i="33476"/>
  <c r="CA715" i="33476"/>
  <c r="BH715" i="33476"/>
  <c r="AG715" i="33476"/>
  <c r="AH715" i="33476"/>
  <c r="DV715" i="33476"/>
  <c r="AN715" i="33476"/>
  <c r="BA715" i="33476"/>
  <c r="AY715" i="33476"/>
  <c r="AZ715" i="33476"/>
  <c r="CF715" i="33476"/>
  <c r="AT715" i="33476"/>
  <c r="AP715" i="33476"/>
  <c r="BQ715" i="33476"/>
  <c r="BR715" i="33476"/>
  <c r="AF715" i="33476"/>
  <c r="CL715" i="33476"/>
  <c r="CE715" i="33476"/>
  <c r="CC715" i="33476"/>
  <c r="AM715" i="33476"/>
  <c r="BU715" i="33476"/>
  <c r="AX715" i="33476"/>
  <c r="CN715" i="33476"/>
  <c r="BW715" i="33476"/>
  <c r="CP715" i="33476"/>
  <c r="BL715" i="33476"/>
  <c r="AO715" i="33476"/>
  <c r="AQ715" i="33476"/>
  <c r="CG715" i="33476"/>
  <c r="BC715" i="33476"/>
  <c r="BV715" i="33476"/>
  <c r="BR706" i="33476"/>
  <c r="BS706" i="33476"/>
  <c r="AF706" i="33476"/>
  <c r="CD706" i="33476"/>
  <c r="BC706" i="33476"/>
  <c r="CK706" i="33476"/>
  <c r="BL706" i="33476"/>
  <c r="AC706" i="33476"/>
  <c r="BI706" i="33476"/>
  <c r="AN706" i="33476"/>
  <c r="AX706" i="33476"/>
  <c r="CO706" i="33476"/>
  <c r="BD706" i="33476"/>
  <c r="AG706" i="33476"/>
  <c r="BB706" i="33476"/>
  <c r="CN706" i="33476"/>
  <c r="CB706" i="33476"/>
  <c r="BK706" i="33476"/>
  <c r="BG706" i="33476"/>
  <c r="BV706" i="33476"/>
  <c r="AY706" i="33476"/>
  <c r="AH706" i="33476"/>
  <c r="CG706" i="33476"/>
  <c r="AM706" i="33476"/>
  <c r="AS706" i="33476"/>
  <c r="BQ706" i="33476"/>
  <c r="AJ706" i="33476"/>
  <c r="BT706" i="33476"/>
  <c r="CA706" i="33476"/>
  <c r="BN706" i="33476"/>
  <c r="AW706" i="33476"/>
  <c r="BU706" i="33476"/>
  <c r="CR706" i="33476"/>
  <c r="AE706" i="33476"/>
  <c r="BM706" i="33476"/>
  <c r="CC706" i="33476"/>
  <c r="BV696" i="33476"/>
  <c r="BG696" i="33476"/>
  <c r="CL696" i="33476"/>
  <c r="AD696" i="33476"/>
  <c r="BL696" i="33476"/>
  <c r="BK696" i="33476"/>
  <c r="AM696" i="33476"/>
  <c r="AN696" i="33476"/>
  <c r="BB696" i="33476"/>
  <c r="CD696" i="33476"/>
  <c r="AC696" i="33476"/>
  <c r="BD696" i="33476"/>
  <c r="CA696" i="33476"/>
  <c r="CE696" i="33476"/>
  <c r="AO696" i="33476"/>
  <c r="BW696" i="33476"/>
  <c r="AG696" i="33476"/>
  <c r="AY696" i="33476"/>
  <c r="BH696" i="33476"/>
  <c r="CK696" i="33476"/>
  <c r="BR696" i="33476"/>
  <c r="AJ696" i="33476"/>
  <c r="BM696" i="33476"/>
  <c r="AT696" i="33476"/>
  <c r="CO696" i="33476"/>
  <c r="BT696" i="33476"/>
  <c r="BJ696" i="33476"/>
  <c r="CR696" i="33476"/>
  <c r="AE696" i="33476"/>
  <c r="BI696" i="33476"/>
  <c r="CB696" i="33476"/>
  <c r="AP696" i="33476"/>
  <c r="AW696" i="33476"/>
  <c r="BQ696" i="33476"/>
  <c r="BC696" i="33476"/>
  <c r="CM696" i="33476"/>
  <c r="CC696" i="33476"/>
  <c r="CG696" i="33476"/>
  <c r="DV696" i="33476"/>
  <c r="BM679" i="33476"/>
  <c r="AJ679" i="33476"/>
  <c r="AH679" i="33476"/>
  <c r="CB679" i="33476"/>
  <c r="CF679" i="33476"/>
  <c r="BI679" i="33476"/>
  <c r="AN679" i="33476"/>
  <c r="AW679" i="33476"/>
  <c r="CM679" i="33476"/>
  <c r="BQ679" i="33476"/>
  <c r="BK679" i="33476"/>
  <c r="CE679" i="33476"/>
  <c r="CH679" i="33476"/>
  <c r="AM679" i="33476"/>
  <c r="AX679" i="33476"/>
  <c r="BA679" i="33476"/>
  <c r="CQ679" i="33476"/>
  <c r="BU679" i="33476"/>
  <c r="BJ679" i="33476"/>
  <c r="AP679" i="33476"/>
  <c r="BB679" i="33476"/>
  <c r="BS679" i="33476"/>
  <c r="CC679" i="33476"/>
  <c r="AR679" i="33476"/>
  <c r="BW679" i="33476"/>
  <c r="BR679" i="33476"/>
  <c r="AC679" i="33476"/>
  <c r="BN679" i="33476"/>
  <c r="BV679" i="33476"/>
  <c r="CR679" i="33476"/>
  <c r="AG679" i="33476"/>
  <c r="BG679" i="33476"/>
  <c r="DV679" i="33476"/>
  <c r="BR675" i="33476"/>
  <c r="AC675" i="33476"/>
  <c r="AF675" i="33476"/>
  <c r="CD675" i="33476"/>
  <c r="BJ675" i="33476"/>
  <c r="CK675" i="33476"/>
  <c r="BV675" i="33476"/>
  <c r="AE675" i="33476"/>
  <c r="AG675" i="33476"/>
  <c r="DV675" i="33476"/>
  <c r="AQ675" i="33476"/>
  <c r="AY675" i="33476"/>
  <c r="CL675" i="33476"/>
  <c r="CO675" i="33476"/>
  <c r="AI675" i="33476"/>
  <c r="AD675" i="33476"/>
  <c r="CC675" i="33476"/>
  <c r="BC675" i="33476"/>
  <c r="BD675" i="33476"/>
  <c r="CP675" i="33476"/>
  <c r="AH675" i="33476"/>
  <c r="BG675" i="33476"/>
  <c r="AM675" i="33476"/>
  <c r="CM675" i="33476"/>
  <c r="CH675" i="33476"/>
  <c r="BX675" i="33476"/>
  <c r="AS675" i="33476"/>
  <c r="AW675" i="33476"/>
  <c r="CQ675" i="33476"/>
  <c r="BQ675" i="33476"/>
  <c r="BN675" i="33476"/>
  <c r="CN675" i="33476"/>
  <c r="BH675" i="33476"/>
  <c r="BL675" i="33476"/>
  <c r="AY662" i="33476"/>
  <c r="CL662" i="33476"/>
  <c r="CO662" i="33476"/>
  <c r="BI662" i="33476"/>
  <c r="AH662" i="33476"/>
  <c r="AJ662" i="33476"/>
  <c r="BT662" i="33476"/>
  <c r="CD662" i="33476"/>
  <c r="AS662" i="33476"/>
  <c r="AQ662" i="33476"/>
  <c r="BC662" i="33476"/>
  <c r="CM662" i="33476"/>
  <c r="CP662" i="33476"/>
  <c r="BG662" i="33476"/>
  <c r="AZ662" i="33476"/>
  <c r="BB662" i="33476"/>
  <c r="CG662" i="33476"/>
  <c r="AO662" i="33476"/>
  <c r="CQ662" i="33476"/>
  <c r="BQ662" i="33476"/>
  <c r="BH662" i="33476"/>
  <c r="AF662" i="33476"/>
  <c r="BU662" i="33476"/>
  <c r="CB662" i="33476"/>
  <c r="BL662" i="33476"/>
  <c r="CF662" i="33476"/>
  <c r="CE662" i="33476"/>
  <c r="AN662" i="33476"/>
  <c r="AW662" i="33476"/>
  <c r="BS662" i="33476"/>
  <c r="CH662" i="33476"/>
  <c r="AT662" i="33476"/>
  <c r="BA662" i="33476"/>
  <c r="BW662" i="33476"/>
  <c r="BN662" i="33476"/>
  <c r="AC662" i="33476"/>
  <c r="BK662" i="33476"/>
  <c r="BX644" i="33476"/>
  <c r="CQ644" i="33476"/>
  <c r="BQ644" i="33476"/>
  <c r="AG644" i="33476"/>
  <c r="CF644" i="33476"/>
  <c r="CH644" i="33476"/>
  <c r="CN644" i="33476"/>
  <c r="BD644" i="33476"/>
  <c r="BS644" i="33476"/>
  <c r="BU644" i="33476"/>
  <c r="AD644" i="33476"/>
  <c r="AT644" i="33476"/>
  <c r="AZ644" i="33476"/>
  <c r="BW644" i="33476"/>
  <c r="BR644" i="33476"/>
  <c r="AE644" i="33476"/>
  <c r="AH644" i="33476"/>
  <c r="BK644" i="33476"/>
  <c r="AR644" i="33476"/>
  <c r="AM644" i="33476"/>
  <c r="AW644" i="33476"/>
  <c r="CL644" i="33476"/>
  <c r="BV644" i="33476"/>
  <c r="CE644" i="33476"/>
  <c r="BI644" i="33476"/>
  <c r="BG644" i="33476"/>
  <c r="CD644" i="33476"/>
  <c r="AI644" i="33476"/>
  <c r="BN644" i="33476"/>
  <c r="DV644" i="33476"/>
  <c r="AO644" i="33476"/>
  <c r="AY644" i="33476"/>
  <c r="AX644" i="33476"/>
  <c r="BA644" i="33476"/>
  <c r="CP644" i="33476"/>
  <c r="CK644" i="33476"/>
  <c r="BJ644" i="33476"/>
  <c r="CC644" i="33476"/>
  <c r="CA644" i="33476"/>
  <c r="CB644" i="33476"/>
  <c r="BM644" i="33476"/>
  <c r="AP644" i="33476"/>
  <c r="BC644" i="33476"/>
  <c r="BB644" i="33476"/>
  <c r="CO644" i="33476"/>
  <c r="DD96" i="33474"/>
  <c r="DL96" i="33474" s="1"/>
  <c r="DC96" i="33474"/>
  <c r="DD93" i="33474"/>
  <c r="DL93" i="33474" s="1"/>
  <c r="DD75" i="33474"/>
  <c r="DL75" i="33474" s="1"/>
  <c r="DC75" i="33474"/>
  <c r="DJ75" i="33474" s="1"/>
  <c r="DD69" i="33474"/>
  <c r="DL69" i="33474" s="1"/>
  <c r="DC69" i="33474"/>
  <c r="EA57" i="33474"/>
  <c r="DC57" i="33474"/>
  <c r="DJ57" i="33474" s="1"/>
  <c r="DD55" i="33474"/>
  <c r="DL55" i="33474" s="1"/>
  <c r="EA78" i="33474"/>
  <c r="EW48" i="33474"/>
  <c r="BG48" i="33474" s="1"/>
  <c r="BQ714" i="33476"/>
  <c r="BJ674" i="33476"/>
  <c r="CQ689" i="33476"/>
  <c r="AY654" i="33476"/>
  <c r="EG90" i="33474"/>
  <c r="AP90" i="33474" s="1"/>
  <c r="EF67" i="33474"/>
  <c r="EM90" i="33474"/>
  <c r="EQ90" i="33474" s="1"/>
  <c r="CL689" i="33476"/>
  <c r="EM67" i="33474"/>
  <c r="EA97" i="33474"/>
  <c r="DT67" i="33474"/>
  <c r="CN685" i="33476"/>
  <c r="EG67" i="33474"/>
  <c r="AP67" i="33474" s="1"/>
  <c r="BA646" i="33476"/>
  <c r="CN699" i="33476"/>
  <c r="BJ655" i="33476"/>
  <c r="BD686" i="33476"/>
  <c r="AI695" i="33476"/>
  <c r="BL704" i="33476"/>
  <c r="BI709" i="33476"/>
  <c r="BT669" i="33476"/>
  <c r="AG709" i="33476"/>
  <c r="AC695" i="33476"/>
  <c r="AC686" i="33476"/>
  <c r="AC647" i="33476"/>
  <c r="AH686" i="33476"/>
  <c r="AH673" i="33476"/>
  <c r="AH655" i="33476"/>
  <c r="AI690" i="33476"/>
  <c r="AI669" i="33476"/>
  <c r="AI651" i="33476"/>
  <c r="AZ647" i="33476"/>
  <c r="BJ669" i="33476"/>
  <c r="AF686" i="33476"/>
  <c r="CL704" i="33476"/>
  <c r="CN690" i="33476"/>
  <c r="BK651" i="33476"/>
  <c r="BH686" i="33476"/>
  <c r="BM647" i="33476"/>
  <c r="CG673" i="33476"/>
  <c r="BQ709" i="33476"/>
  <c r="BQ651" i="33476"/>
  <c r="BV686" i="33476"/>
  <c r="BW651" i="33476"/>
  <c r="CK709" i="33476"/>
  <c r="CO690" i="33476"/>
  <c r="CK651" i="33476"/>
  <c r="CL682" i="33476"/>
  <c r="CP655" i="33476"/>
  <c r="CP647" i="33476"/>
  <c r="CM690" i="33476"/>
  <c r="CQ682" i="33476"/>
  <c r="CQ669" i="33476"/>
  <c r="BT682" i="33476"/>
  <c r="BT695" i="33476"/>
  <c r="BB704" i="33476"/>
  <c r="BS709" i="33476"/>
  <c r="AW704" i="33476"/>
  <c r="BA695" i="33476"/>
  <c r="BA686" i="33476"/>
  <c r="BB690" i="33476"/>
  <c r="BB682" i="33476"/>
  <c r="AY682" i="33476"/>
  <c r="BC655" i="33476"/>
  <c r="DC81" i="33474"/>
  <c r="DJ81" i="33474" s="1"/>
  <c r="CC699" i="33476"/>
  <c r="BC699" i="33476"/>
  <c r="AO658" i="33476"/>
  <c r="EF90" i="33474"/>
  <c r="BH659" i="33476"/>
  <c r="DD81" i="33474"/>
  <c r="DL81" i="33474" s="1"/>
  <c r="BD647" i="33476"/>
  <c r="BN669" i="33476"/>
  <c r="CR686" i="33476"/>
  <c r="BC695" i="33476"/>
  <c r="BX704" i="33476"/>
  <c r="BV709" i="33476"/>
  <c r="CM695" i="33476"/>
  <c r="AD647" i="33476"/>
  <c r="AE682" i="33476"/>
  <c r="CN647" i="33476"/>
  <c r="AJ651" i="33476"/>
  <c r="BD655" i="33476"/>
  <c r="BT686" i="33476"/>
  <c r="BJ690" i="33476"/>
  <c r="BB695" i="33476"/>
  <c r="AI704" i="33476"/>
  <c r="AF709" i="33476"/>
  <c r="CN704" i="33476"/>
  <c r="BK695" i="33476"/>
  <c r="BI690" i="33476"/>
  <c r="BQ690" i="33476"/>
  <c r="BU682" i="33476"/>
  <c r="BQ669" i="33476"/>
  <c r="BV669" i="33476"/>
  <c r="BR651" i="33476"/>
  <c r="BS690" i="33476"/>
  <c r="BW682" i="33476"/>
  <c r="BW669" i="33476"/>
  <c r="CK682" i="33476"/>
  <c r="CK669" i="33476"/>
  <c r="CL673" i="33476"/>
  <c r="CQ647" i="33476"/>
  <c r="BT655" i="33476"/>
  <c r="BD669" i="33476"/>
  <c r="CP704" i="33476"/>
  <c r="BA669" i="33476"/>
  <c r="BA647" i="33476"/>
  <c r="BB673" i="33476"/>
  <c r="AX651" i="33476"/>
  <c r="BC686" i="33476"/>
  <c r="AY673" i="33476"/>
  <c r="AY647" i="33476"/>
  <c r="CF699" i="33476"/>
  <c r="BX699" i="33476"/>
  <c r="EA90" i="33474"/>
  <c r="EA84" i="33474"/>
  <c r="BX647" i="33476"/>
  <c r="CH669" i="33476"/>
  <c r="BJ695" i="33476"/>
  <c r="CM704" i="33476"/>
  <c r="CC709" i="33476"/>
  <c r="AF673" i="33476"/>
  <c r="BW709" i="33476"/>
  <c r="AG690" i="33476"/>
  <c r="AG669" i="33476"/>
  <c r="AG651" i="33476"/>
  <c r="BD651" i="33476"/>
  <c r="BX655" i="33476"/>
  <c r="CN686" i="33476"/>
  <c r="BI695" i="33476"/>
  <c r="AX704" i="33476"/>
  <c r="AZ709" i="33476"/>
  <c r="AZ669" i="33476"/>
  <c r="BK709" i="33476"/>
  <c r="BK647" i="33476"/>
  <c r="BL690" i="33476"/>
  <c r="BL682" i="33476"/>
  <c r="BM673" i="33476"/>
  <c r="BQ682" i="33476"/>
  <c r="BU647" i="33476"/>
  <c r="BV690" i="33476"/>
  <c r="BR669" i="33476"/>
  <c r="BS682" i="33476"/>
  <c r="BS669" i="33476"/>
  <c r="CO647" i="33476"/>
  <c r="CP686" i="33476"/>
  <c r="CQ673" i="33476"/>
  <c r="CQ655" i="33476"/>
  <c r="CM647" i="33476"/>
  <c r="BX669" i="33476"/>
  <c r="BD673" i="33476"/>
  <c r="AZ690" i="33476"/>
  <c r="BA709" i="33476"/>
  <c r="AW669" i="33476"/>
  <c r="AW647" i="33476"/>
  <c r="AX673" i="33476"/>
  <c r="AY686" i="33476"/>
  <c r="AR659" i="33476"/>
  <c r="BW699" i="33476"/>
  <c r="AR658" i="33476"/>
  <c r="DU90" i="33474"/>
  <c r="AE90" i="33474" s="1"/>
  <c r="BD658" i="33476"/>
  <c r="EW84" i="33474"/>
  <c r="BG84" i="33474" s="1"/>
  <c r="EM42" i="33474"/>
  <c r="EQ42" i="33474" s="1"/>
  <c r="CR647" i="33476"/>
  <c r="BJ651" i="33476"/>
  <c r="BJ682" i="33476"/>
  <c r="BR695" i="33476"/>
  <c r="AE704" i="33476"/>
  <c r="CR704" i="33476"/>
  <c r="CH709" i="33476"/>
  <c r="CN673" i="33476"/>
  <c r="CQ709" i="33476"/>
  <c r="AC690" i="33476"/>
  <c r="AG682" i="33476"/>
  <c r="AC669" i="33476"/>
  <c r="AC651" i="33476"/>
  <c r="AH690" i="33476"/>
  <c r="AI673" i="33476"/>
  <c r="AI655" i="33476"/>
  <c r="BX651" i="33476"/>
  <c r="CR655" i="33476"/>
  <c r="BJ673" i="33476"/>
  <c r="AJ682" i="33476"/>
  <c r="BN695" i="33476"/>
  <c r="BC704" i="33476"/>
  <c r="BH709" i="33476"/>
  <c r="BG690" i="33476"/>
  <c r="BH690" i="33476"/>
  <c r="BH682" i="33476"/>
  <c r="BI686" i="33476"/>
  <c r="BM655" i="33476"/>
  <c r="BU704" i="33476"/>
  <c r="BU673" i="33476"/>
  <c r="BU655" i="33476"/>
  <c r="BQ647" i="33476"/>
  <c r="BR690" i="33476"/>
  <c r="BV682" i="33476"/>
  <c r="BW647" i="33476"/>
  <c r="CO704" i="33476"/>
  <c r="CO695" i="33476"/>
  <c r="CO686" i="33476"/>
  <c r="CO673" i="33476"/>
  <c r="CO655" i="33476"/>
  <c r="CK647" i="33476"/>
  <c r="CL686" i="33476"/>
  <c r="CP651" i="33476"/>
  <c r="CQ686" i="33476"/>
  <c r="CM673" i="33476"/>
  <c r="CM655" i="33476"/>
  <c r="AZ651" i="33476"/>
  <c r="CR669" i="33476"/>
  <c r="BX673" i="33476"/>
  <c r="BD690" i="33476"/>
  <c r="AF669" i="33476"/>
  <c r="AZ704" i="33476"/>
  <c r="AW709" i="33476"/>
  <c r="BA690" i="33476"/>
  <c r="BA682" i="33476"/>
  <c r="BA655" i="33476"/>
  <c r="BB686" i="33476"/>
  <c r="CE699" i="33476"/>
  <c r="AZ699" i="33476"/>
  <c r="AT658" i="33476"/>
  <c r="CA658" i="33476"/>
  <c r="DU42" i="33474"/>
  <c r="AE42" i="33474" s="1"/>
  <c r="EF65" i="33474"/>
  <c r="CD682" i="33476"/>
  <c r="BN690" i="33476"/>
  <c r="BW695" i="33476"/>
  <c r="AJ704" i="33476"/>
  <c r="CP709" i="33476"/>
  <c r="AC682" i="33476"/>
  <c r="AD690" i="33476"/>
  <c r="AH682" i="33476"/>
  <c r="AH669" i="33476"/>
  <c r="AH651" i="33476"/>
  <c r="AI686" i="33476"/>
  <c r="AE673" i="33476"/>
  <c r="AE655" i="33476"/>
  <c r="AI647" i="33476"/>
  <c r="CR651" i="33476"/>
  <c r="BD682" i="33476"/>
  <c r="BV695" i="33476"/>
  <c r="BJ704" i="33476"/>
  <c r="BM709" i="33476"/>
  <c r="BT673" i="33476"/>
  <c r="BD695" i="33476"/>
  <c r="BM669" i="33476"/>
  <c r="BQ704" i="33476"/>
  <c r="BU695" i="33476"/>
  <c r="BU686" i="33476"/>
  <c r="BQ673" i="33476"/>
  <c r="BQ655" i="33476"/>
  <c r="BR682" i="33476"/>
  <c r="BV655" i="33476"/>
  <c r="BV647" i="33476"/>
  <c r="BW686" i="33476"/>
  <c r="BW673" i="33476"/>
  <c r="BW655" i="33476"/>
  <c r="BS647" i="33476"/>
  <c r="CK704" i="33476"/>
  <c r="CK695" i="33476"/>
  <c r="CK686" i="33476"/>
  <c r="CK673" i="33476"/>
  <c r="CK655" i="33476"/>
  <c r="CP669" i="33476"/>
  <c r="CL651" i="33476"/>
  <c r="CM686" i="33476"/>
  <c r="BT651" i="33476"/>
  <c r="CR673" i="33476"/>
  <c r="BX690" i="33476"/>
  <c r="AX709" i="33476"/>
  <c r="AW690" i="33476"/>
  <c r="AW682" i="33476"/>
  <c r="AW655" i="33476"/>
  <c r="AX686" i="33476"/>
  <c r="BB647" i="33476"/>
  <c r="BC669" i="33476"/>
  <c r="BC651" i="33476"/>
  <c r="AT699" i="33476"/>
  <c r="BA699" i="33476"/>
  <c r="BT658" i="33476"/>
  <c r="EA93" i="33474"/>
  <c r="BN673" i="33476"/>
  <c r="CH690" i="33476"/>
  <c r="CL695" i="33476"/>
  <c r="AY704" i="33476"/>
  <c r="AH709" i="33476"/>
  <c r="AG704" i="33476"/>
  <c r="AG673" i="33476"/>
  <c r="AG655" i="33476"/>
  <c r="AD682" i="33476"/>
  <c r="AD669" i="33476"/>
  <c r="AD651" i="33476"/>
  <c r="AE686" i="33476"/>
  <c r="AE647" i="33476"/>
  <c r="BX682" i="33476"/>
  <c r="CC695" i="33476"/>
  <c r="BR704" i="33476"/>
  <c r="BT709" i="33476"/>
  <c r="BS695" i="33476"/>
  <c r="BC709" i="33476"/>
  <c r="BG686" i="33476"/>
  <c r="BK673" i="33476"/>
  <c r="BK655" i="33476"/>
  <c r="BM651" i="33476"/>
  <c r="BQ695" i="33476"/>
  <c r="BQ686" i="33476"/>
  <c r="BV673" i="33476"/>
  <c r="BR655" i="33476"/>
  <c r="BR647" i="33476"/>
  <c r="BS673" i="33476"/>
  <c r="BS655" i="33476"/>
  <c r="CP690" i="33476"/>
  <c r="CL669" i="33476"/>
  <c r="CQ651" i="33476"/>
  <c r="CR690" i="33476"/>
  <c r="AY709" i="33476"/>
  <c r="BA651" i="33476"/>
  <c r="BB669" i="33476"/>
  <c r="BH702" i="33476"/>
  <c r="BX702" i="33476"/>
  <c r="AP681" i="33476"/>
  <c r="AT681" i="33476"/>
  <c r="AO659" i="33476"/>
  <c r="CE659" i="33476"/>
  <c r="AH681" i="33476"/>
  <c r="CR681" i="33476"/>
  <c r="BT681" i="33476"/>
  <c r="BH681" i="33476"/>
  <c r="BC681" i="33476"/>
  <c r="CL681" i="33476"/>
  <c r="CH681" i="33476"/>
  <c r="EB77" i="33474"/>
  <c r="AG77" i="33474" s="1"/>
  <c r="CK705" i="33476"/>
  <c r="AI703" i="33476"/>
  <c r="CH703" i="33476"/>
  <c r="AY703" i="33476"/>
  <c r="CP703" i="33476"/>
  <c r="CE703" i="33476"/>
  <c r="CN703" i="33476"/>
  <c r="AZ703" i="33476"/>
  <c r="EB63" i="33474"/>
  <c r="AG63" i="33474" s="1"/>
  <c r="EG63" i="33474"/>
  <c r="AP63" i="33474" s="1"/>
  <c r="AZ646" i="33476"/>
  <c r="BX650" i="33476"/>
  <c r="BX654" i="33476"/>
  <c r="AC685" i="33476"/>
  <c r="AC672" i="33476"/>
  <c r="AG650" i="33476"/>
  <c r="AI685" i="33476"/>
  <c r="AE668" i="33476"/>
  <c r="AI646" i="33476"/>
  <c r="CN650" i="33476"/>
  <c r="AF654" i="33476"/>
  <c r="AJ672" i="33476"/>
  <c r="BD685" i="33476"/>
  <c r="CR668" i="33476"/>
  <c r="BG654" i="33476"/>
  <c r="BM685" i="33476"/>
  <c r="BI672" i="33476"/>
  <c r="BI646" i="33476"/>
  <c r="CC689" i="33476"/>
  <c r="BU668" i="33476"/>
  <c r="BR689" i="33476"/>
  <c r="BR646" i="33476"/>
  <c r="BS646" i="33476"/>
  <c r="CP685" i="33476"/>
  <c r="CP672" i="33476"/>
  <c r="CM668" i="33476"/>
  <c r="BA654" i="33476"/>
  <c r="CH702" i="33476"/>
  <c r="CM702" i="33476"/>
  <c r="AM681" i="33476"/>
  <c r="CD659" i="33476"/>
  <c r="BC659" i="33476"/>
  <c r="BM681" i="33476"/>
  <c r="AX681" i="33476"/>
  <c r="CE681" i="33476"/>
  <c r="CM681" i="33476"/>
  <c r="AW681" i="33476"/>
  <c r="BN681" i="33476"/>
  <c r="CQ703" i="33476"/>
  <c r="CA703" i="33476"/>
  <c r="AG703" i="33476"/>
  <c r="BM703" i="33476"/>
  <c r="BS703" i="33476"/>
  <c r="CB703" i="33476"/>
  <c r="DP63" i="33474"/>
  <c r="AU63" i="33474" s="1"/>
  <c r="EF41" i="33474"/>
  <c r="BT646" i="33476"/>
  <c r="CR650" i="33476"/>
  <c r="CR654" i="33476"/>
  <c r="AG689" i="33476"/>
  <c r="AC650" i="33476"/>
  <c r="AH668" i="33476"/>
  <c r="AE685" i="33476"/>
  <c r="AI672" i="33476"/>
  <c r="AE646" i="33476"/>
  <c r="AZ654" i="33476"/>
  <c r="BD672" i="33476"/>
  <c r="BX685" i="33476"/>
  <c r="BW668" i="33476"/>
  <c r="CK668" i="33476"/>
  <c r="CL685" i="33476"/>
  <c r="CL672" i="33476"/>
  <c r="CQ685" i="33476"/>
  <c r="AJ646" i="33476"/>
  <c r="AW672" i="33476"/>
  <c r="CB702" i="33476"/>
  <c r="BU702" i="33476"/>
  <c r="AQ681" i="33476"/>
  <c r="AM659" i="33476"/>
  <c r="AT710" i="33476"/>
  <c r="AC681" i="33476"/>
  <c r="CG681" i="33476"/>
  <c r="CF681" i="33476"/>
  <c r="BG681" i="33476"/>
  <c r="BV681" i="33476"/>
  <c r="CN681" i="33476"/>
  <c r="BB681" i="33476"/>
  <c r="BR703" i="33476"/>
  <c r="BX703" i="33476"/>
  <c r="AD703" i="33476"/>
  <c r="BV703" i="33476"/>
  <c r="CK703" i="33476"/>
  <c r="AJ703" i="33476"/>
  <c r="ER63" i="33474"/>
  <c r="AR63" i="33474" s="1"/>
  <c r="EG77" i="33474"/>
  <c r="AP77" i="33474" s="1"/>
  <c r="EM48" i="33474"/>
  <c r="EQ48" i="33474" s="1"/>
  <c r="DU63" i="33474"/>
  <c r="AE63" i="33474" s="1"/>
  <c r="CN646" i="33476"/>
  <c r="AC689" i="33476"/>
  <c r="AG654" i="33476"/>
  <c r="AH685" i="33476"/>
  <c r="AD668" i="33476"/>
  <c r="AH646" i="33476"/>
  <c r="AI689" i="33476"/>
  <c r="AE672" i="33476"/>
  <c r="AI650" i="33476"/>
  <c r="BN646" i="33476"/>
  <c r="BT654" i="33476"/>
  <c r="BX672" i="33476"/>
  <c r="CR685" i="33476"/>
  <c r="BG668" i="33476"/>
  <c r="BL654" i="33476"/>
  <c r="BI654" i="33476"/>
  <c r="BU685" i="33476"/>
  <c r="BU672" i="33476"/>
  <c r="BW685" i="33476"/>
  <c r="BS668" i="33476"/>
  <c r="BW650" i="33476"/>
  <c r="CO685" i="33476"/>
  <c r="CP689" i="33476"/>
  <c r="CP654" i="33476"/>
  <c r="CM685" i="33476"/>
  <c r="CQ672" i="33476"/>
  <c r="AW685" i="33476"/>
  <c r="AY672" i="33476"/>
  <c r="BC654" i="33476"/>
  <c r="BC648" i="33476"/>
  <c r="AI659" i="33476"/>
  <c r="AM670" i="33476"/>
  <c r="AJ681" i="33476"/>
  <c r="BJ681" i="33476"/>
  <c r="AI681" i="33476"/>
  <c r="BL681" i="33476"/>
  <c r="CQ681" i="33476"/>
  <c r="BA681" i="33476"/>
  <c r="EV63" i="33474"/>
  <c r="AW63" i="33474" s="1"/>
  <c r="W676" i="33476" s="1"/>
  <c r="DU77" i="33474"/>
  <c r="AE77" i="33474" s="1"/>
  <c r="EA77" i="33474"/>
  <c r="EM63" i="33474"/>
  <c r="EQ63" i="33474" s="1"/>
  <c r="AR702" i="33476"/>
  <c r="AO681" i="33476"/>
  <c r="AS702" i="33476"/>
  <c r="BR702" i="33476"/>
  <c r="EG29" i="33474"/>
  <c r="AP29" i="33474" s="1"/>
  <c r="AP659" i="33476"/>
  <c r="CK659" i="33476"/>
  <c r="BK681" i="33476"/>
  <c r="AD681" i="33476"/>
  <c r="BX681" i="33476"/>
  <c r="BI681" i="33476"/>
  <c r="AZ681" i="33476"/>
  <c r="AY681" i="33476"/>
  <c r="CL703" i="33476"/>
  <c r="AX703" i="33476"/>
  <c r="CD703" i="33476"/>
  <c r="AE703" i="33476"/>
  <c r="BQ703" i="33476"/>
  <c r="CG703" i="33476"/>
  <c r="EM77" i="33474"/>
  <c r="EQ77" i="33474" s="1"/>
  <c r="DT63" i="33474"/>
  <c r="AZ668" i="33476"/>
  <c r="AH689" i="33476"/>
  <c r="AD672" i="33476"/>
  <c r="AH650" i="33476"/>
  <c r="AI654" i="33476"/>
  <c r="CH668" i="33476"/>
  <c r="BK689" i="33476"/>
  <c r="BL672" i="33476"/>
  <c r="BL650" i="33476"/>
  <c r="BU689" i="33476"/>
  <c r="BU654" i="33476"/>
  <c r="BW689" i="33476"/>
  <c r="BS672" i="33476"/>
  <c r="CO689" i="33476"/>
  <c r="CK672" i="33476"/>
  <c r="CL646" i="33476"/>
  <c r="CM689" i="33476"/>
  <c r="CQ654" i="33476"/>
  <c r="EA29" i="33474"/>
  <c r="AW702" i="33476"/>
  <c r="BU659" i="33476"/>
  <c r="CD681" i="33476"/>
  <c r="CC681" i="33476"/>
  <c r="CA681" i="33476"/>
  <c r="CB681" i="33476"/>
  <c r="BR681" i="33476"/>
  <c r="BU681" i="33476"/>
  <c r="DV681" i="33476"/>
  <c r="BJ703" i="33476"/>
  <c r="BW703" i="33476"/>
  <c r="BK703" i="33476"/>
  <c r="BD703" i="33476"/>
  <c r="EA63" i="33474"/>
  <c r="EM41" i="33474"/>
  <c r="EQ41" i="33474" s="1"/>
  <c r="BT668" i="33476"/>
  <c r="BJ685" i="33476"/>
  <c r="BN689" i="33476"/>
  <c r="AG668" i="33476"/>
  <c r="AD689" i="33476"/>
  <c r="AD650" i="33476"/>
  <c r="AE654" i="33476"/>
  <c r="AF650" i="33476"/>
  <c r="BH672" i="33476"/>
  <c r="BH650" i="33476"/>
  <c r="BM689" i="33476"/>
  <c r="BI650" i="33476"/>
  <c r="BQ689" i="33476"/>
  <c r="BQ654" i="33476"/>
  <c r="BU646" i="33476"/>
  <c r="BV685" i="33476"/>
  <c r="BV672" i="33476"/>
  <c r="BS689" i="33476"/>
  <c r="CK689" i="33476"/>
  <c r="CO654" i="33476"/>
  <c r="CM654" i="33476"/>
  <c r="CQ646" i="33476"/>
  <c r="BA689" i="33476"/>
  <c r="BB689" i="33476"/>
  <c r="BB668" i="33476"/>
  <c r="AY646" i="33476"/>
  <c r="BW659" i="33476"/>
  <c r="DV702" i="33476"/>
  <c r="CD702" i="33476"/>
  <c r="AR681" i="33476"/>
  <c r="CA659" i="33476"/>
  <c r="BS659" i="33476"/>
  <c r="BD681" i="33476"/>
  <c r="AG681" i="33476"/>
  <c r="CP681" i="33476"/>
  <c r="BW681" i="33476"/>
  <c r="BS681" i="33476"/>
  <c r="AC703" i="33476"/>
  <c r="BI703" i="33476"/>
  <c r="CR703" i="33476"/>
  <c r="BG703" i="33476"/>
  <c r="BA703" i="33476"/>
  <c r="DU41" i="33474"/>
  <c r="AE41" i="33474" s="1"/>
  <c r="AJ650" i="33476"/>
  <c r="AJ654" i="33476"/>
  <c r="CN668" i="33476"/>
  <c r="CD685" i="33476"/>
  <c r="CH689" i="33476"/>
  <c r="AC668" i="33476"/>
  <c r="AG646" i="33476"/>
  <c r="AH654" i="33476"/>
  <c r="BJ689" i="33476"/>
  <c r="CN689" i="33476"/>
  <c r="BG646" i="33476"/>
  <c r="BL668" i="33476"/>
  <c r="BL646" i="33476"/>
  <c r="BQ646" i="33476"/>
  <c r="BR685" i="33476"/>
  <c r="BR672" i="33476"/>
  <c r="BV654" i="33476"/>
  <c r="BW654" i="33476"/>
  <c r="CK654" i="33476"/>
  <c r="CO646" i="33476"/>
  <c r="CL668" i="33476"/>
  <c r="CM646" i="33476"/>
  <c r="AX689" i="33476"/>
  <c r="BC689" i="33476"/>
  <c r="AE666" i="33476"/>
  <c r="CR708" i="33476"/>
  <c r="CG641" i="33476"/>
  <c r="EA59" i="33474"/>
  <c r="AQ702" i="33476"/>
  <c r="CC702" i="33476"/>
  <c r="CA702" i="33476"/>
  <c r="BA702" i="33476"/>
  <c r="BI702" i="33476"/>
  <c r="CK702" i="33476"/>
  <c r="BG702" i="33476"/>
  <c r="AO666" i="33476"/>
  <c r="CH666" i="33476"/>
  <c r="BW666" i="33476"/>
  <c r="AG666" i="33476"/>
  <c r="AW666" i="33476"/>
  <c r="AI666" i="33476"/>
  <c r="AF666" i="33476"/>
  <c r="AX666" i="33476"/>
  <c r="AR708" i="33476"/>
  <c r="CC708" i="33476"/>
  <c r="BH708" i="33476"/>
  <c r="BM708" i="33476"/>
  <c r="CO708" i="33476"/>
  <c r="BB708" i="33476"/>
  <c r="AT656" i="33476"/>
  <c r="AM658" i="33476"/>
  <c r="CN641" i="33476"/>
  <c r="AT641" i="33476"/>
  <c r="CF641" i="33476"/>
  <c r="AS641" i="33476"/>
  <c r="CE641" i="33476"/>
  <c r="BV641" i="33476"/>
  <c r="CK641" i="33476"/>
  <c r="AP641" i="33476"/>
  <c r="EM29" i="33474"/>
  <c r="EQ29" i="33474" s="1"/>
  <c r="BN659" i="33476"/>
  <c r="BM659" i="33476"/>
  <c r="AG659" i="33476"/>
  <c r="CG659" i="33476"/>
  <c r="CP659" i="33476"/>
  <c r="BV659" i="33476"/>
  <c r="CL659" i="33476"/>
  <c r="BX659" i="33476"/>
  <c r="AQ656" i="33476"/>
  <c r="AN643" i="33476"/>
  <c r="AS687" i="33476"/>
  <c r="CG658" i="33476"/>
  <c r="CQ658" i="33476"/>
  <c r="EF59" i="33474"/>
  <c r="BW670" i="33476"/>
  <c r="CQ678" i="33476"/>
  <c r="BD646" i="33476"/>
  <c r="AW689" i="33476"/>
  <c r="AW654" i="33476"/>
  <c r="AW646" i="33476"/>
  <c r="AY689" i="33476"/>
  <c r="BT666" i="33476"/>
  <c r="BH641" i="33476"/>
  <c r="BS641" i="33476"/>
  <c r="AM702" i="33476"/>
  <c r="BL702" i="33476"/>
  <c r="AZ702" i="33476"/>
  <c r="BW702" i="33476"/>
  <c r="BD702" i="33476"/>
  <c r="AX702" i="33476"/>
  <c r="BJ702" i="33476"/>
  <c r="AT666" i="33476"/>
  <c r="BK666" i="33476"/>
  <c r="CB666" i="33476"/>
  <c r="CM666" i="33476"/>
  <c r="BI666" i="33476"/>
  <c r="BQ666" i="33476"/>
  <c r="AS708" i="33476"/>
  <c r="BK708" i="33476"/>
  <c r="CQ708" i="33476"/>
  <c r="AC708" i="33476"/>
  <c r="BS708" i="33476"/>
  <c r="AX708" i="33476"/>
  <c r="AE708" i="33476"/>
  <c r="BQ708" i="33476"/>
  <c r="AC641" i="33476"/>
  <c r="BK641" i="33476"/>
  <c r="CP641" i="33476"/>
  <c r="BG641" i="33476"/>
  <c r="CQ641" i="33476"/>
  <c r="CL641" i="33476"/>
  <c r="EF29" i="33474"/>
  <c r="AD659" i="33476"/>
  <c r="CH659" i="33476"/>
  <c r="AE659" i="33476"/>
  <c r="AS659" i="33476"/>
  <c r="CR659" i="33476"/>
  <c r="CQ659" i="33476"/>
  <c r="CM659" i="33476"/>
  <c r="AQ678" i="33476"/>
  <c r="AP661" i="33476"/>
  <c r="AN678" i="33476"/>
  <c r="AN683" i="33476"/>
  <c r="AE658" i="33476"/>
  <c r="BM658" i="33476"/>
  <c r="CD678" i="33476"/>
  <c r="CF687" i="33476"/>
  <c r="EG59" i="33474"/>
  <c r="AP59" i="33474" s="1"/>
  <c r="EM59" i="33474"/>
  <c r="EQ59" i="33474" s="1"/>
  <c r="BG652" i="33476"/>
  <c r="BK643" i="33476"/>
  <c r="CQ683" i="33476"/>
  <c r="BC646" i="33476"/>
  <c r="CO666" i="33476"/>
  <c r="CN708" i="33476"/>
  <c r="AP702" i="33476"/>
  <c r="AC702" i="33476"/>
  <c r="CO702" i="33476"/>
  <c r="BS702" i="33476"/>
  <c r="CP702" i="33476"/>
  <c r="AQ666" i="33476"/>
  <c r="BJ666" i="33476"/>
  <c r="CE666" i="33476"/>
  <c r="CR666" i="33476"/>
  <c r="BH666" i="33476"/>
  <c r="BU666" i="33476"/>
  <c r="CL666" i="33476"/>
  <c r="AP708" i="33476"/>
  <c r="BN708" i="33476"/>
  <c r="BD708" i="33476"/>
  <c r="BL708" i="33476"/>
  <c r="BG708" i="33476"/>
  <c r="AW708" i="33476"/>
  <c r="CM708" i="33476"/>
  <c r="BW708" i="33476"/>
  <c r="BN641" i="33476"/>
  <c r="AF641" i="33476"/>
  <c r="AG641" i="33476"/>
  <c r="AI641" i="33476"/>
  <c r="BL641" i="33476"/>
  <c r="CD641" i="33476"/>
  <c r="CM641" i="33476"/>
  <c r="AJ641" i="33476"/>
  <c r="DV659" i="33476"/>
  <c r="AC659" i="33476"/>
  <c r="BJ659" i="33476"/>
  <c r="BG659" i="33476"/>
  <c r="AX659" i="33476"/>
  <c r="AJ659" i="33476"/>
  <c r="BD659" i="33476"/>
  <c r="AW659" i="33476"/>
  <c r="AP687" i="33476"/>
  <c r="CR658" i="33476"/>
  <c r="CF658" i="33476"/>
  <c r="DV683" i="33476"/>
  <c r="CM656" i="33476"/>
  <c r="CF648" i="33476"/>
  <c r="EV83" i="33474"/>
  <c r="AW83" i="33474" s="1"/>
  <c r="W696" i="33476" s="1"/>
  <c r="DP59" i="33474"/>
  <c r="AU59" i="33474" s="1"/>
  <c r="CQ687" i="33476"/>
  <c r="BC666" i="33476"/>
  <c r="CQ666" i="33476"/>
  <c r="AO708" i="33476"/>
  <c r="BX708" i="33476"/>
  <c r="AD641" i="33476"/>
  <c r="BW641" i="33476"/>
  <c r="AE656" i="33476"/>
  <c r="AT702" i="33476"/>
  <c r="BK702" i="33476"/>
  <c r="BM702" i="33476"/>
  <c r="AY702" i="33476"/>
  <c r="BB702" i="33476"/>
  <c r="CN702" i="33476"/>
  <c r="AI702" i="33476"/>
  <c r="CR702" i="33476"/>
  <c r="AE702" i="33476"/>
  <c r="AR666" i="33476"/>
  <c r="CF666" i="33476"/>
  <c r="BN666" i="33476"/>
  <c r="BV666" i="33476"/>
  <c r="BR666" i="33476"/>
  <c r="BB666" i="33476"/>
  <c r="AN708" i="33476"/>
  <c r="DV708" i="33476"/>
  <c r="BI708" i="33476"/>
  <c r="AI708" i="33476"/>
  <c r="CB708" i="33476"/>
  <c r="BV708" i="33476"/>
  <c r="AF708" i="33476"/>
  <c r="AM641" i="33476"/>
  <c r="AE641" i="33476"/>
  <c r="CH641" i="33476"/>
  <c r="BI641" i="33476"/>
  <c r="BQ641" i="33476"/>
  <c r="BX641" i="33476"/>
  <c r="CR641" i="33476"/>
  <c r="DU29" i="33474"/>
  <c r="AE29" i="33474" s="1"/>
  <c r="AH659" i="33476"/>
  <c r="AQ659" i="33476"/>
  <c r="BT659" i="33476"/>
  <c r="CF659" i="33476"/>
  <c r="BL659" i="33476"/>
  <c r="AF659" i="33476"/>
  <c r="AZ659" i="33476"/>
  <c r="BB659" i="33476"/>
  <c r="AO710" i="33476"/>
  <c r="AO687" i="33476"/>
  <c r="AP652" i="33476"/>
  <c r="CG700" i="33476"/>
  <c r="EB78" i="33474"/>
  <c r="AG78" i="33474" s="1"/>
  <c r="BT648" i="33476"/>
  <c r="CQ691" i="33476"/>
  <c r="BD668" i="33476"/>
  <c r="BA668" i="33476"/>
  <c r="BB654" i="33476"/>
  <c r="AM666" i="33476"/>
  <c r="AH666" i="33476"/>
  <c r="AG708" i="33476"/>
  <c r="BM641" i="33476"/>
  <c r="BD683" i="33476"/>
  <c r="AN702" i="33476"/>
  <c r="CG702" i="33476"/>
  <c r="AH702" i="33476"/>
  <c r="AJ702" i="33476"/>
  <c r="AD702" i="33476"/>
  <c r="CQ702" i="33476"/>
  <c r="BQ702" i="33476"/>
  <c r="AF702" i="33476"/>
  <c r="AP666" i="33476"/>
  <c r="CD666" i="33476"/>
  <c r="CN666" i="33476"/>
  <c r="BA666" i="33476"/>
  <c r="CK666" i="33476"/>
  <c r="CP666" i="33476"/>
  <c r="BX666" i="33476"/>
  <c r="AQ708" i="33476"/>
  <c r="BJ708" i="33476"/>
  <c r="CG708" i="33476"/>
  <c r="AD708" i="33476"/>
  <c r="CF708" i="33476"/>
  <c r="BU708" i="33476"/>
  <c r="AY708" i="33476"/>
  <c r="BT641" i="33476"/>
  <c r="AH641" i="33476"/>
  <c r="AQ641" i="33476"/>
  <c r="CA641" i="33476"/>
  <c r="CB641" i="33476"/>
  <c r="BD641" i="33476"/>
  <c r="BA641" i="33476"/>
  <c r="AW641" i="33476"/>
  <c r="AN659" i="33476"/>
  <c r="BK659" i="33476"/>
  <c r="CC659" i="33476"/>
  <c r="BI659" i="33476"/>
  <c r="AY659" i="33476"/>
  <c r="BA659" i="33476"/>
  <c r="AN661" i="33476"/>
  <c r="BB658" i="33476"/>
  <c r="DU59" i="33474"/>
  <c r="AE59" i="33474" s="1"/>
  <c r="AD710" i="33476"/>
  <c r="AZ672" i="33476"/>
  <c r="AZ685" i="33476"/>
  <c r="BD689" i="33476"/>
  <c r="BB685" i="33476"/>
  <c r="BB672" i="33476"/>
  <c r="BB646" i="33476"/>
  <c r="CG666" i="33476"/>
  <c r="CD708" i="33476"/>
  <c r="BJ641" i="33476"/>
  <c r="AS656" i="33476"/>
  <c r="CC683" i="33476"/>
  <c r="AO702" i="33476"/>
  <c r="CE702" i="33476"/>
  <c r="AG702" i="33476"/>
  <c r="BT702" i="33476"/>
  <c r="CL702" i="33476"/>
  <c r="BV702" i="33476"/>
  <c r="BC702" i="33476"/>
  <c r="AS666" i="33476"/>
  <c r="CA666" i="33476"/>
  <c r="BL666" i="33476"/>
  <c r="AY666" i="33476"/>
  <c r="BD666" i="33476"/>
  <c r="AM708" i="33476"/>
  <c r="CH708" i="33476"/>
  <c r="CA708" i="33476"/>
  <c r="AH708" i="33476"/>
  <c r="BA708" i="33476"/>
  <c r="CK708" i="33476"/>
  <c r="BR708" i="33476"/>
  <c r="DV641" i="33476"/>
  <c r="AN641" i="33476"/>
  <c r="AR641" i="33476"/>
  <c r="CO641" i="33476"/>
  <c r="AY641" i="33476"/>
  <c r="AT659" i="33476"/>
  <c r="CN659" i="33476"/>
  <c r="CO659" i="33476"/>
  <c r="CB659" i="33476"/>
  <c r="BQ659" i="33476"/>
  <c r="BR659" i="33476"/>
  <c r="AR678" i="33476"/>
  <c r="AH658" i="33476"/>
  <c r="BQ658" i="33476"/>
  <c r="EG87" i="33474"/>
  <c r="AP87" i="33474" s="1"/>
  <c r="BT672" i="33476"/>
  <c r="BT685" i="33476"/>
  <c r="BD691" i="33476"/>
  <c r="BA685" i="33476"/>
  <c r="BA672" i="33476"/>
  <c r="AX685" i="33476"/>
  <c r="AX672" i="33476"/>
  <c r="AW700" i="33476"/>
  <c r="BW700" i="33476"/>
  <c r="BQ700" i="33476"/>
  <c r="BD700" i="33476"/>
  <c r="BH700" i="33476"/>
  <c r="BA700" i="33476"/>
  <c r="BR700" i="33476"/>
  <c r="CK700" i="33476"/>
  <c r="BU700" i="33476"/>
  <c r="BG700" i="33476"/>
  <c r="AY700" i="33476"/>
  <c r="AZ700" i="33476"/>
  <c r="BJ700" i="33476"/>
  <c r="CO700" i="33476"/>
  <c r="CR700" i="33476"/>
  <c r="AJ700" i="33476"/>
  <c r="BV700" i="33476"/>
  <c r="AF700" i="33476"/>
  <c r="CA700" i="33476"/>
  <c r="CE700" i="33476"/>
  <c r="BN700" i="33476"/>
  <c r="BC700" i="33476"/>
  <c r="CP700" i="33476"/>
  <c r="CM700" i="33476"/>
  <c r="AE700" i="33476"/>
  <c r="AX700" i="33476"/>
  <c r="BB700" i="33476"/>
  <c r="CF700" i="33476"/>
  <c r="CN700" i="33476"/>
  <c r="BK700" i="33476"/>
  <c r="BX700" i="33476"/>
  <c r="CB700" i="33476"/>
  <c r="BC670" i="33476"/>
  <c r="BL670" i="33476"/>
  <c r="CR670" i="33476"/>
  <c r="AC670" i="33476"/>
  <c r="BJ670" i="33476"/>
  <c r="BT670" i="33476"/>
  <c r="CL670" i="33476"/>
  <c r="BI670" i="33476"/>
  <c r="BX670" i="33476"/>
  <c r="AG670" i="33476"/>
  <c r="BN670" i="33476"/>
  <c r="AZ670" i="33476"/>
  <c r="CM670" i="33476"/>
  <c r="CP670" i="33476"/>
  <c r="BR670" i="33476"/>
  <c r="BG670" i="33476"/>
  <c r="BD670" i="33476"/>
  <c r="CG670" i="33476"/>
  <c r="BK670" i="33476"/>
  <c r="DV670" i="33476"/>
  <c r="AW670" i="33476"/>
  <c r="CQ670" i="33476"/>
  <c r="BV670" i="33476"/>
  <c r="BQ670" i="33476"/>
  <c r="AJ670" i="33476"/>
  <c r="AD670" i="33476"/>
  <c r="BA670" i="33476"/>
  <c r="CK670" i="33476"/>
  <c r="BU670" i="33476"/>
  <c r="AH670" i="33476"/>
  <c r="CH670" i="33476"/>
  <c r="CC670" i="33476"/>
  <c r="CF670" i="33476"/>
  <c r="CE670" i="33476"/>
  <c r="BM670" i="33476"/>
  <c r="AX670" i="33476"/>
  <c r="CO670" i="33476"/>
  <c r="BS670" i="33476"/>
  <c r="AR687" i="33476"/>
  <c r="CM687" i="33476"/>
  <c r="BB648" i="33476"/>
  <c r="CO714" i="33476"/>
  <c r="BK714" i="33476"/>
  <c r="DV714" i="33476"/>
  <c r="CF714" i="33476"/>
  <c r="CE714" i="33476"/>
  <c r="BW714" i="33476"/>
  <c r="CN714" i="33476"/>
  <c r="AF714" i="33476"/>
  <c r="CB714" i="33476"/>
  <c r="BJ714" i="33476"/>
  <c r="BS714" i="33476"/>
  <c r="AG665" i="33476"/>
  <c r="CR665" i="33476"/>
  <c r="BC665" i="33476"/>
  <c r="CE665" i="33476"/>
  <c r="BL665" i="33476"/>
  <c r="CG665" i="33476"/>
  <c r="BJ665" i="33476"/>
  <c r="BA665" i="33476"/>
  <c r="BR665" i="33476"/>
  <c r="BU665" i="33476"/>
  <c r="CF665" i="33476"/>
  <c r="AP665" i="33476"/>
  <c r="AR710" i="33476"/>
  <c r="AP678" i="33476"/>
  <c r="AN648" i="33476"/>
  <c r="AR691" i="33476"/>
  <c r="AM665" i="33476"/>
  <c r="AR714" i="33476"/>
  <c r="AT652" i="33476"/>
  <c r="AQ700" i="33476"/>
  <c r="AN687" i="33476"/>
  <c r="AO652" i="33476"/>
  <c r="AQ714" i="33476"/>
  <c r="AR648" i="33476"/>
  <c r="AS683" i="33476"/>
  <c r="AS665" i="33476"/>
  <c r="CD658" i="33476"/>
  <c r="AG658" i="33476"/>
  <c r="BI658" i="33476"/>
  <c r="CC658" i="33476"/>
  <c r="AX658" i="33476"/>
  <c r="CN658" i="33476"/>
  <c r="DU36" i="33474"/>
  <c r="AE36" i="33474" s="1"/>
  <c r="CB705" i="33476"/>
  <c r="CC674" i="33476"/>
  <c r="DV652" i="33476"/>
  <c r="DV648" i="33476"/>
  <c r="EF80" i="33474"/>
  <c r="BL710" i="33476"/>
  <c r="CO656" i="33476"/>
  <c r="BM700" i="33476"/>
  <c r="AG700" i="33476"/>
  <c r="AD687" i="33476"/>
  <c r="AE670" i="33476"/>
  <c r="CA691" i="33476"/>
  <c r="CK683" i="33476"/>
  <c r="CP652" i="33476"/>
  <c r="BA687" i="33476"/>
  <c r="AW652" i="33476"/>
  <c r="AX648" i="33476"/>
  <c r="AY670" i="33476"/>
  <c r="AH710" i="33476"/>
  <c r="BD710" i="33476"/>
  <c r="BW710" i="33476"/>
  <c r="CB710" i="33476"/>
  <c r="BT710" i="33476"/>
  <c r="AJ710" i="33476"/>
  <c r="BR710" i="33476"/>
  <c r="CG710" i="33476"/>
  <c r="AW710" i="33476"/>
  <c r="BH710" i="33476"/>
  <c r="AC710" i="33476"/>
  <c r="AE710" i="33476"/>
  <c r="BJ710" i="33476"/>
  <c r="CH710" i="33476"/>
  <c r="BA710" i="33476"/>
  <c r="AZ710" i="33476"/>
  <c r="BQ710" i="33476"/>
  <c r="CP710" i="33476"/>
  <c r="AG710" i="33476"/>
  <c r="BC710" i="33476"/>
  <c r="CF710" i="33476"/>
  <c r="CC710" i="33476"/>
  <c r="CK710" i="33476"/>
  <c r="BU710" i="33476"/>
  <c r="BV710" i="33476"/>
  <c r="AX710" i="33476"/>
  <c r="CO710" i="33476"/>
  <c r="BS710" i="33476"/>
  <c r="BN710" i="33476"/>
  <c r="CQ710" i="33476"/>
  <c r="AI710" i="33476"/>
  <c r="CA710" i="33476"/>
  <c r="BM710" i="33476"/>
  <c r="AQ652" i="33476"/>
  <c r="AR652" i="33476"/>
  <c r="BH687" i="33476"/>
  <c r="CF683" i="33476"/>
  <c r="BX683" i="33476"/>
  <c r="AT700" i="33476"/>
  <c r="AN691" i="33476"/>
  <c r="AN714" i="33476"/>
  <c r="AN670" i="33476"/>
  <c r="AO670" i="33476"/>
  <c r="AQ661" i="33476"/>
  <c r="AO683" i="33476"/>
  <c r="AP683" i="33476"/>
  <c r="AQ687" i="33476"/>
  <c r="AM661" i="33476"/>
  <c r="AP700" i="33476"/>
  <c r="AS643" i="33476"/>
  <c r="AI658" i="33476"/>
  <c r="BH658" i="33476"/>
  <c r="CB658" i="33476"/>
  <c r="CM658" i="33476"/>
  <c r="BC658" i="33476"/>
  <c r="AY658" i="33476"/>
  <c r="CF705" i="33476"/>
  <c r="DU64" i="33474"/>
  <c r="AE64" i="33474" s="1"/>
  <c r="BB674" i="33476"/>
  <c r="EA82" i="33474"/>
  <c r="CC700" i="33476"/>
  <c r="CP656" i="33476"/>
  <c r="DC98" i="33474"/>
  <c r="DJ98" i="33474" s="1"/>
  <c r="CE710" i="33476"/>
  <c r="BT700" i="33476"/>
  <c r="AC700" i="33476"/>
  <c r="AD691" i="33476"/>
  <c r="AF656" i="33476"/>
  <c r="BD714" i="33476"/>
  <c r="AY710" i="33476"/>
  <c r="CK687" i="33476"/>
  <c r="CL652" i="33476"/>
  <c r="BA691" i="33476"/>
  <c r="AX665" i="33476"/>
  <c r="AO691" i="33476"/>
  <c r="AM683" i="33476"/>
  <c r="AT648" i="33476"/>
  <c r="CN648" i="33476"/>
  <c r="DC66" i="33474"/>
  <c r="DD66" i="33474"/>
  <c r="DL66" i="33474" s="1"/>
  <c r="AO714" i="33476"/>
  <c r="AP643" i="33476"/>
  <c r="AN674" i="33476"/>
  <c r="AN665" i="33476"/>
  <c r="AT683" i="33476"/>
  <c r="AS648" i="33476"/>
  <c r="AP710" i="33476"/>
  <c r="AO678" i="33476"/>
  <c r="AN700" i="33476"/>
  <c r="AR661" i="33476"/>
  <c r="AS670" i="33476"/>
  <c r="AT691" i="33476"/>
  <c r="AM700" i="33476"/>
  <c r="AR670" i="33476"/>
  <c r="AJ658" i="33476"/>
  <c r="AW658" i="33476"/>
  <c r="AF658" i="33476"/>
  <c r="BR658" i="33476"/>
  <c r="BA658" i="33476"/>
  <c r="DV658" i="33476"/>
  <c r="BX674" i="33476"/>
  <c r="DV691" i="33476"/>
  <c r="DD37" i="33474"/>
  <c r="BI700" i="33476"/>
  <c r="BM656" i="33476"/>
  <c r="BI661" i="33476"/>
  <c r="BM648" i="33476"/>
  <c r="CE691" i="33476"/>
  <c r="DU97" i="33474"/>
  <c r="AE97" i="33474" s="1"/>
  <c r="EM97" i="33474"/>
  <c r="EQ97" i="33474" s="1"/>
  <c r="EG97" i="33474"/>
  <c r="AP97" i="33474" s="1"/>
  <c r="DT97" i="33474"/>
  <c r="DT91" i="33474"/>
  <c r="EG91" i="33474"/>
  <c r="AP91" i="33474" s="1"/>
  <c r="EM91" i="33474"/>
  <c r="EQ91" i="33474" s="1"/>
  <c r="EF91" i="33474"/>
  <c r="CR710" i="33476"/>
  <c r="AC648" i="33476"/>
  <c r="BU683" i="33476"/>
  <c r="AX683" i="33476"/>
  <c r="BB691" i="33476"/>
  <c r="CO691" i="33476"/>
  <c r="BX691" i="33476"/>
  <c r="AH691" i="33476"/>
  <c r="AJ691" i="33476"/>
  <c r="CN691" i="33476"/>
  <c r="CC691" i="33476"/>
  <c r="CF691" i="33476"/>
  <c r="CH691" i="33476"/>
  <c r="BJ691" i="33476"/>
  <c r="BH691" i="33476"/>
  <c r="AY691" i="33476"/>
  <c r="BS691" i="33476"/>
  <c r="BT691" i="33476"/>
  <c r="CD691" i="33476"/>
  <c r="BC691" i="33476"/>
  <c r="BW691" i="33476"/>
  <c r="BM691" i="33476"/>
  <c r="AE691" i="33476"/>
  <c r="AZ691" i="33476"/>
  <c r="BN691" i="33476"/>
  <c r="AI691" i="33476"/>
  <c r="AC691" i="33476"/>
  <c r="AF691" i="33476"/>
  <c r="CG691" i="33476"/>
  <c r="BI691" i="33476"/>
  <c r="CL691" i="33476"/>
  <c r="BR691" i="33476"/>
  <c r="BK691" i="33476"/>
  <c r="AG691" i="33476"/>
  <c r="AW691" i="33476"/>
  <c r="CP691" i="33476"/>
  <c r="BV691" i="33476"/>
  <c r="BQ691" i="33476"/>
  <c r="CB691" i="33476"/>
  <c r="BL691" i="33476"/>
  <c r="BA652" i="33476"/>
  <c r="CQ652" i="33476"/>
  <c r="BV652" i="33476"/>
  <c r="BU652" i="33476"/>
  <c r="BX652" i="33476"/>
  <c r="AI652" i="33476"/>
  <c r="AG652" i="33476"/>
  <c r="AZ652" i="33476"/>
  <c r="CC652" i="33476"/>
  <c r="BM652" i="33476"/>
  <c r="CK652" i="33476"/>
  <c r="AF652" i="33476"/>
  <c r="BD652" i="33476"/>
  <c r="CO652" i="33476"/>
  <c r="BS652" i="33476"/>
  <c r="CH652" i="33476"/>
  <c r="CD652" i="33476"/>
  <c r="CA652" i="33476"/>
  <c r="CB652" i="33476"/>
  <c r="AY652" i="33476"/>
  <c r="BW652" i="33476"/>
  <c r="BN652" i="33476"/>
  <c r="BJ652" i="33476"/>
  <c r="BC652" i="33476"/>
  <c r="AX652" i="33476"/>
  <c r="AD652" i="33476"/>
  <c r="CE652" i="33476"/>
  <c r="BB652" i="33476"/>
  <c r="BI652" i="33476"/>
  <c r="BH652" i="33476"/>
  <c r="AH652" i="33476"/>
  <c r="BK652" i="33476"/>
  <c r="BR652" i="33476"/>
  <c r="AS661" i="33476"/>
  <c r="AS658" i="33476"/>
  <c r="AP656" i="33476"/>
  <c r="AM656" i="33476"/>
  <c r="AR643" i="33476"/>
  <c r="AS700" i="33476"/>
  <c r="AS714" i="33476"/>
  <c r="AQ643" i="33476"/>
  <c r="AN656" i="33476"/>
  <c r="AQ665" i="33476"/>
  <c r="AN652" i="33476"/>
  <c r="AM678" i="33476"/>
  <c r="AM652" i="33476"/>
  <c r="AO700" i="33476"/>
  <c r="AD658" i="33476"/>
  <c r="CE658" i="33476"/>
  <c r="AZ658" i="33476"/>
  <c r="BN658" i="33476"/>
  <c r="AC705" i="33476"/>
  <c r="CP674" i="33476"/>
  <c r="DT80" i="33474"/>
  <c r="DC60" i="33474"/>
  <c r="EW60" i="33474" s="1"/>
  <c r="BG60" i="33474" s="1"/>
  <c r="DV700" i="33476"/>
  <c r="CF656" i="33476"/>
  <c r="BK710" i="33476"/>
  <c r="CA683" i="33476"/>
  <c r="CA670" i="33476"/>
  <c r="DC87" i="33474"/>
  <c r="DU91" i="33474"/>
  <c r="AE91" i="33474" s="1"/>
  <c r="BT652" i="33476"/>
  <c r="CD670" i="33476"/>
  <c r="AC652" i="33476"/>
  <c r="CD683" i="33476"/>
  <c r="AJ687" i="33476"/>
  <c r="BL700" i="33476"/>
  <c r="BL652" i="33476"/>
  <c r="BU687" i="33476"/>
  <c r="CM652" i="33476"/>
  <c r="BB670" i="33476"/>
  <c r="BB687" i="33476"/>
  <c r="CO687" i="33476"/>
  <c r="BK687" i="33476"/>
  <c r="AH687" i="33476"/>
  <c r="CA687" i="33476"/>
  <c r="AY687" i="33476"/>
  <c r="BS687" i="33476"/>
  <c r="BJ687" i="33476"/>
  <c r="CH687" i="33476"/>
  <c r="CD687" i="33476"/>
  <c r="BI687" i="33476"/>
  <c r="BC687" i="33476"/>
  <c r="BW687" i="33476"/>
  <c r="AE687" i="33476"/>
  <c r="CG687" i="33476"/>
  <c r="BT687" i="33476"/>
  <c r="AI687" i="33476"/>
  <c r="AC687" i="33476"/>
  <c r="CB687" i="33476"/>
  <c r="BN687" i="33476"/>
  <c r="BL687" i="33476"/>
  <c r="AZ687" i="33476"/>
  <c r="CL687" i="33476"/>
  <c r="BR687" i="33476"/>
  <c r="CR687" i="33476"/>
  <c r="AG687" i="33476"/>
  <c r="CE687" i="33476"/>
  <c r="DV687" i="33476"/>
  <c r="AW687" i="33476"/>
  <c r="CP687" i="33476"/>
  <c r="BV687" i="33476"/>
  <c r="BQ687" i="33476"/>
  <c r="BX687" i="33476"/>
  <c r="BG687" i="33476"/>
  <c r="CL648" i="33476"/>
  <c r="AI648" i="33476"/>
  <c r="AG648" i="33476"/>
  <c r="AZ648" i="33476"/>
  <c r="AW648" i="33476"/>
  <c r="CM648" i="33476"/>
  <c r="CP648" i="33476"/>
  <c r="BR648" i="33476"/>
  <c r="BQ648" i="33476"/>
  <c r="BI648" i="33476"/>
  <c r="BH648" i="33476"/>
  <c r="AF648" i="33476"/>
  <c r="CA648" i="33476"/>
  <c r="CB648" i="33476"/>
  <c r="CH648" i="33476"/>
  <c r="BA648" i="33476"/>
  <c r="CQ648" i="33476"/>
  <c r="BV648" i="33476"/>
  <c r="BU648" i="33476"/>
  <c r="BL648" i="33476"/>
  <c r="BX648" i="33476"/>
  <c r="BD648" i="33476"/>
  <c r="CK648" i="33476"/>
  <c r="BS648" i="33476"/>
  <c r="BG648" i="33476"/>
  <c r="BN648" i="33476"/>
  <c r="CD648" i="33476"/>
  <c r="CE648" i="33476"/>
  <c r="CO648" i="33476"/>
  <c r="BW648" i="33476"/>
  <c r="AD648" i="33476"/>
  <c r="BJ648" i="33476"/>
  <c r="BK648" i="33476"/>
  <c r="AY648" i="33476"/>
  <c r="AH648" i="33476"/>
  <c r="CG648" i="33476"/>
  <c r="AQ670" i="33476"/>
  <c r="AS652" i="33476"/>
  <c r="DD44" i="33474"/>
  <c r="EV44" i="33474" s="1"/>
  <c r="AW44" i="33474" s="1"/>
  <c r="W657" i="33476" s="1"/>
  <c r="AI670" i="33476"/>
  <c r="CM683" i="33476"/>
  <c r="BA683" i="33476"/>
  <c r="BA661" i="33476"/>
  <c r="CM661" i="33476"/>
  <c r="AZ661" i="33476"/>
  <c r="AG661" i="33476"/>
  <c r="CA661" i="33476"/>
  <c r="BX661" i="33476"/>
  <c r="CG661" i="33476"/>
  <c r="DT87" i="33474"/>
  <c r="EF87" i="33474"/>
  <c r="EA87" i="33474"/>
  <c r="EM87" i="33474"/>
  <c r="EQ87" i="33474" s="1"/>
  <c r="DC31" i="33474"/>
  <c r="DJ31" i="33474" s="1"/>
  <c r="DD31" i="33474"/>
  <c r="AT687" i="33476"/>
  <c r="AR656" i="33476"/>
  <c r="AP658" i="33476"/>
  <c r="EM100" i="33474"/>
  <c r="EQ100" i="33474" s="1"/>
  <c r="AO648" i="33476"/>
  <c r="AQ691" i="33476"/>
  <c r="AQ648" i="33476"/>
  <c r="AO661" i="33476"/>
  <c r="AM687" i="33476"/>
  <c r="AO665" i="33476"/>
  <c r="AM648" i="33476"/>
  <c r="AS691" i="33476"/>
  <c r="BG658" i="33476"/>
  <c r="BX658" i="33476"/>
  <c r="CK658" i="33476"/>
  <c r="BU658" i="33476"/>
  <c r="BV658" i="33476"/>
  <c r="CH658" i="33476"/>
  <c r="CN705" i="33476"/>
  <c r="AG674" i="33476"/>
  <c r="CH700" i="33476"/>
  <c r="BG691" i="33476"/>
  <c r="BI714" i="33476"/>
  <c r="CB670" i="33476"/>
  <c r="CD700" i="33476"/>
  <c r="DD87" i="33474"/>
  <c r="DL87" i="33474" s="1"/>
  <c r="DD82" i="33474"/>
  <c r="DL82" i="33474" s="1"/>
  <c r="EA91" i="33474"/>
  <c r="EI31" i="33474"/>
  <c r="CN652" i="33476"/>
  <c r="AE648" i="33476"/>
  <c r="BD687" i="33476"/>
  <c r="BS700" i="33476"/>
  <c r="BB710" i="33476"/>
  <c r="BH670" i="33476"/>
  <c r="BU691" i="33476"/>
  <c r="BQ652" i="33476"/>
  <c r="AX691" i="33476"/>
  <c r="BB683" i="33476"/>
  <c r="CO683" i="33476"/>
  <c r="BJ683" i="33476"/>
  <c r="AH683" i="33476"/>
  <c r="AY683" i="33476"/>
  <c r="BS683" i="33476"/>
  <c r="CB683" i="33476"/>
  <c r="CG683" i="33476"/>
  <c r="BL683" i="33476"/>
  <c r="BC683" i="33476"/>
  <c r="BW683" i="33476"/>
  <c r="BM683" i="33476"/>
  <c r="AE683" i="33476"/>
  <c r="BN683" i="33476"/>
  <c r="CE683" i="33476"/>
  <c r="CH683" i="33476"/>
  <c r="CN683" i="33476"/>
  <c r="AI683" i="33476"/>
  <c r="AC683" i="33476"/>
  <c r="BG683" i="33476"/>
  <c r="CL683" i="33476"/>
  <c r="BR683" i="33476"/>
  <c r="BK683" i="33476"/>
  <c r="AF683" i="33476"/>
  <c r="AG683" i="33476"/>
  <c r="BH683" i="33476"/>
  <c r="AW683" i="33476"/>
  <c r="CP683" i="33476"/>
  <c r="BV683" i="33476"/>
  <c r="BQ683" i="33476"/>
  <c r="AZ683" i="33476"/>
  <c r="AI656" i="33476"/>
  <c r="AG656" i="33476"/>
  <c r="CD656" i="33476"/>
  <c r="BV656" i="33476"/>
  <c r="BW656" i="33476"/>
  <c r="BA656" i="33476"/>
  <c r="BK656" i="33476"/>
  <c r="BI656" i="33476"/>
  <c r="BH656" i="33476"/>
  <c r="CR656" i="33476"/>
  <c r="BR656" i="33476"/>
  <c r="CH656" i="33476"/>
  <c r="BB656" i="33476"/>
  <c r="BL656" i="33476"/>
  <c r="BX656" i="33476"/>
  <c r="BC656" i="33476"/>
  <c r="CK656" i="33476"/>
  <c r="CL656" i="33476"/>
  <c r="BG656" i="33476"/>
  <c r="CN656" i="33476"/>
  <c r="BD656" i="33476"/>
  <c r="CB656" i="33476"/>
  <c r="AY656" i="33476"/>
  <c r="AX656" i="33476"/>
  <c r="BS656" i="33476"/>
  <c r="CG656" i="33476"/>
  <c r="BT656" i="33476"/>
  <c r="AD656" i="33476"/>
  <c r="AJ656" i="33476"/>
  <c r="CE656" i="33476"/>
  <c r="BN656" i="33476"/>
  <c r="DV656" i="33476"/>
  <c r="BJ656" i="33476"/>
  <c r="CA656" i="33476"/>
  <c r="AW656" i="33476"/>
  <c r="AZ656" i="33476"/>
  <c r="AH656" i="33476"/>
  <c r="CQ656" i="33476"/>
  <c r="BQ656" i="33476"/>
  <c r="CC656" i="33476"/>
  <c r="AM710" i="33476"/>
  <c r="CP705" i="33476"/>
  <c r="CD710" i="33476"/>
  <c r="AD683" i="33476"/>
  <c r="BM687" i="33476"/>
  <c r="CM691" i="33476"/>
  <c r="BG678" i="33476"/>
  <c r="AD678" i="33476"/>
  <c r="BT678" i="33476"/>
  <c r="CA678" i="33476"/>
  <c r="BW678" i="33476"/>
  <c r="AE678" i="33476"/>
  <c r="BX678" i="33476"/>
  <c r="AG678" i="33476"/>
  <c r="AJ678" i="33476"/>
  <c r="CL678" i="33476"/>
  <c r="CH678" i="33476"/>
  <c r="CE678" i="33476"/>
  <c r="AW643" i="33476"/>
  <c r="BV643" i="33476"/>
  <c r="BQ643" i="33476"/>
  <c r="BX643" i="33476"/>
  <c r="CN643" i="33476"/>
  <c r="CD643" i="33476"/>
  <c r="CK643" i="33476"/>
  <c r="AY643" i="33476"/>
  <c r="CH643" i="33476"/>
  <c r="CC643" i="33476"/>
  <c r="BH643" i="33476"/>
  <c r="AT670" i="33476"/>
  <c r="AT661" i="33476"/>
  <c r="AQ658" i="33476"/>
  <c r="AT714" i="33476"/>
  <c r="AN658" i="33476"/>
  <c r="AQ683" i="33476"/>
  <c r="AO643" i="33476"/>
  <c r="AQ710" i="33476"/>
  <c r="AR683" i="33476"/>
  <c r="AP670" i="33476"/>
  <c r="AM691" i="33476"/>
  <c r="AM643" i="33476"/>
  <c r="AO656" i="33476"/>
  <c r="AR700" i="33476"/>
  <c r="BJ658" i="33476"/>
  <c r="BL658" i="33476"/>
  <c r="AC658" i="33476"/>
  <c r="BS658" i="33476"/>
  <c r="BK658" i="33476"/>
  <c r="CL658" i="33476"/>
  <c r="BW658" i="33476"/>
  <c r="BH674" i="33476"/>
  <c r="DV710" i="33476"/>
  <c r="DV643" i="33476"/>
  <c r="DV678" i="33476"/>
  <c r="DD40" i="33474"/>
  <c r="DL40" i="33474" s="1"/>
  <c r="BU656" i="33476"/>
  <c r="BB661" i="33476"/>
  <c r="CC687" i="33476"/>
  <c r="CG652" i="33476"/>
  <c r="CF652" i="33476"/>
  <c r="AE652" i="33476"/>
  <c r="BI710" i="33476"/>
  <c r="BG710" i="33476"/>
  <c r="BB714" i="33476"/>
  <c r="BA714" i="33476"/>
  <c r="EA34" i="33474"/>
  <c r="EF34" i="33474"/>
  <c r="DT34" i="33474"/>
  <c r="EM34" i="33474"/>
  <c r="EQ34" i="33474" s="1"/>
  <c r="DD74" i="33474"/>
  <c r="DL74" i="33474" s="1"/>
  <c r="DC74" i="33474"/>
  <c r="DC71" i="33474"/>
  <c r="DD62" i="33474"/>
  <c r="DL62" i="33474" s="1"/>
  <c r="DC62" i="33474"/>
  <c r="DJ62" i="33474" s="1"/>
  <c r="DC50" i="33474"/>
  <c r="DJ50" i="33474" s="1"/>
  <c r="DD50" i="33474"/>
  <c r="DL50" i="33474" s="1"/>
  <c r="AO699" i="33476"/>
  <c r="BJ699" i="33476"/>
  <c r="CD699" i="33476"/>
  <c r="BT699" i="33476"/>
  <c r="AH699" i="33476"/>
  <c r="CP699" i="33476"/>
  <c r="AR674" i="33476"/>
  <c r="EG100" i="33474"/>
  <c r="AP100" i="33474" s="1"/>
  <c r="DT85" i="33474"/>
  <c r="BJ705" i="33476"/>
  <c r="AI705" i="33476"/>
  <c r="CQ705" i="33476"/>
  <c r="AX705" i="33476"/>
  <c r="CC705" i="33476"/>
  <c r="AH705" i="33476"/>
  <c r="EG64" i="33474"/>
  <c r="AP64" i="33474" s="1"/>
  <c r="AW674" i="33476"/>
  <c r="AF674" i="33476"/>
  <c r="BI674" i="33476"/>
  <c r="CA674" i="33476"/>
  <c r="BR674" i="33476"/>
  <c r="AZ674" i="33476"/>
  <c r="CQ674" i="33476"/>
  <c r="EG80" i="33474"/>
  <c r="AP80" i="33474" s="1"/>
  <c r="BR714" i="33476"/>
  <c r="BU714" i="33476"/>
  <c r="BG714" i="33476"/>
  <c r="BV714" i="33476"/>
  <c r="AY714" i="33476"/>
  <c r="CG714" i="33476"/>
  <c r="BC714" i="33476"/>
  <c r="AJ714" i="33476"/>
  <c r="BT714" i="33476"/>
  <c r="AX714" i="33476"/>
  <c r="CR714" i="33476"/>
  <c r="AE714" i="33476"/>
  <c r="AC714" i="33476"/>
  <c r="BM714" i="33476"/>
  <c r="CC714" i="33476"/>
  <c r="CA714" i="33476"/>
  <c r="AD714" i="33476"/>
  <c r="CM714" i="33476"/>
  <c r="AG714" i="33476"/>
  <c r="BH714" i="33476"/>
  <c r="BN714" i="33476"/>
  <c r="AW714" i="33476"/>
  <c r="CK714" i="33476"/>
  <c r="BX714" i="33476"/>
  <c r="AZ714" i="33476"/>
  <c r="CH714" i="33476"/>
  <c r="CD714" i="33476"/>
  <c r="CQ714" i="33476"/>
  <c r="BL714" i="33476"/>
  <c r="AZ678" i="33476"/>
  <c r="AI678" i="33476"/>
  <c r="AH678" i="33476"/>
  <c r="CC678" i="33476"/>
  <c r="BM678" i="33476"/>
  <c r="CK678" i="33476"/>
  <c r="BI678" i="33476"/>
  <c r="AF678" i="33476"/>
  <c r="BJ678" i="33476"/>
  <c r="AY678" i="33476"/>
  <c r="AX678" i="33476"/>
  <c r="AW678" i="33476"/>
  <c r="CO678" i="33476"/>
  <c r="BR678" i="33476"/>
  <c r="CF678" i="33476"/>
  <c r="BK678" i="33476"/>
  <c r="BC678" i="33476"/>
  <c r="BB678" i="33476"/>
  <c r="BA678" i="33476"/>
  <c r="BV678" i="33476"/>
  <c r="BQ678" i="33476"/>
  <c r="BH678" i="33476"/>
  <c r="CG678" i="33476"/>
  <c r="BU678" i="33476"/>
  <c r="BL678" i="33476"/>
  <c r="AC678" i="33476"/>
  <c r="CR678" i="33476"/>
  <c r="BN678" i="33476"/>
  <c r="CM678" i="33476"/>
  <c r="CP678" i="33476"/>
  <c r="BS678" i="33476"/>
  <c r="CB678" i="33476"/>
  <c r="CN678" i="33476"/>
  <c r="BD678" i="33476"/>
  <c r="CL665" i="33476"/>
  <c r="BS665" i="33476"/>
  <c r="BX665" i="33476"/>
  <c r="BH665" i="33476"/>
  <c r="CM665" i="33476"/>
  <c r="CP665" i="33476"/>
  <c r="BW665" i="33476"/>
  <c r="CN665" i="33476"/>
  <c r="AE665" i="33476"/>
  <c r="AD665" i="33476"/>
  <c r="BD665" i="33476"/>
  <c r="CD665" i="33476"/>
  <c r="CH665" i="33476"/>
  <c r="BI665" i="33476"/>
  <c r="BG665" i="33476"/>
  <c r="DV665" i="33476"/>
  <c r="CQ665" i="33476"/>
  <c r="BK665" i="33476"/>
  <c r="BT665" i="33476"/>
  <c r="AI665" i="33476"/>
  <c r="AH665" i="33476"/>
  <c r="AJ665" i="33476"/>
  <c r="AZ665" i="33476"/>
  <c r="AY665" i="33476"/>
  <c r="CB665" i="33476"/>
  <c r="AW665" i="33476"/>
  <c r="CK665" i="33476"/>
  <c r="AF665" i="33476"/>
  <c r="CA665" i="33476"/>
  <c r="BN665" i="33476"/>
  <c r="BB665" i="33476"/>
  <c r="BV665" i="33476"/>
  <c r="BQ665" i="33476"/>
  <c r="BM665" i="33476"/>
  <c r="AC665" i="33476"/>
  <c r="CC665" i="33476"/>
  <c r="BD661" i="33476"/>
  <c r="DV661" i="33476"/>
  <c r="AF661" i="33476"/>
  <c r="CL661" i="33476"/>
  <c r="BC661" i="33476"/>
  <c r="BL661" i="33476"/>
  <c r="AJ661" i="33476"/>
  <c r="AE661" i="33476"/>
  <c r="AD661" i="33476"/>
  <c r="BS661" i="33476"/>
  <c r="CK661" i="33476"/>
  <c r="AX661" i="33476"/>
  <c r="CE661" i="33476"/>
  <c r="BG661" i="33476"/>
  <c r="CQ661" i="33476"/>
  <c r="BM661" i="33476"/>
  <c r="AI661" i="33476"/>
  <c r="AH661" i="33476"/>
  <c r="CD661" i="33476"/>
  <c r="BU661" i="33476"/>
  <c r="BW661" i="33476"/>
  <c r="CP661" i="33476"/>
  <c r="BH661" i="33476"/>
  <c r="CF661" i="33476"/>
  <c r="BJ661" i="33476"/>
  <c r="CC661" i="33476"/>
  <c r="BN661" i="33476"/>
  <c r="BR661" i="33476"/>
  <c r="CO661" i="33476"/>
  <c r="CH661" i="33476"/>
  <c r="AY661" i="33476"/>
  <c r="BT661" i="33476"/>
  <c r="BK661" i="33476"/>
  <c r="CR661" i="33476"/>
  <c r="AC661" i="33476"/>
  <c r="AW661" i="33476"/>
  <c r="CN661" i="33476"/>
  <c r="BQ661" i="33476"/>
  <c r="BV661" i="33476"/>
  <c r="CB661" i="33476"/>
  <c r="BC643" i="33476"/>
  <c r="AX643" i="33476"/>
  <c r="BU643" i="33476"/>
  <c r="BT643" i="33476"/>
  <c r="AC643" i="33476"/>
  <c r="BD643" i="33476"/>
  <c r="BN643" i="33476"/>
  <c r="BI643" i="33476"/>
  <c r="BG643" i="33476"/>
  <c r="BB643" i="33476"/>
  <c r="CM643" i="33476"/>
  <c r="CL643" i="33476"/>
  <c r="BS643" i="33476"/>
  <c r="AZ643" i="33476"/>
  <c r="AG643" i="33476"/>
  <c r="AJ643" i="33476"/>
  <c r="BJ643" i="33476"/>
  <c r="CQ643" i="33476"/>
  <c r="CP643" i="33476"/>
  <c r="BW643" i="33476"/>
  <c r="AF643" i="33476"/>
  <c r="CB643" i="33476"/>
  <c r="BM643" i="33476"/>
  <c r="AE643" i="33476"/>
  <c r="AD643" i="33476"/>
  <c r="AI643" i="33476"/>
  <c r="AH643" i="33476"/>
  <c r="BL643" i="33476"/>
  <c r="BA643" i="33476"/>
  <c r="CO643" i="33476"/>
  <c r="BR643" i="33476"/>
  <c r="CR643" i="33476"/>
  <c r="CE643" i="33476"/>
  <c r="CG643" i="33476"/>
  <c r="CA643" i="33476"/>
  <c r="CF643" i="33476"/>
  <c r="BI705" i="33476"/>
  <c r="BA674" i="33476"/>
  <c r="AN699" i="33476"/>
  <c r="CB699" i="33476"/>
  <c r="BM699" i="33476"/>
  <c r="BU699" i="33476"/>
  <c r="CA699" i="33476"/>
  <c r="AG699" i="33476"/>
  <c r="AC699" i="33476"/>
  <c r="AP705" i="33476"/>
  <c r="AS674" i="33476"/>
  <c r="EG85" i="33474"/>
  <c r="AP85" i="33474" s="1"/>
  <c r="AZ705" i="33476"/>
  <c r="BR705" i="33476"/>
  <c r="BT705" i="33476"/>
  <c r="AG705" i="33476"/>
  <c r="CA705" i="33476"/>
  <c r="BB705" i="33476"/>
  <c r="CH705" i="33476"/>
  <c r="DT64" i="33474"/>
  <c r="EM60" i="33474"/>
  <c r="EQ60" i="33474" s="1"/>
  <c r="BL674" i="33476"/>
  <c r="CD674" i="33476"/>
  <c r="BC674" i="33476"/>
  <c r="CN674" i="33476"/>
  <c r="EM80" i="33474"/>
  <c r="EQ80" i="33474" s="1"/>
  <c r="DC64" i="33474"/>
  <c r="DJ64" i="33474" s="1"/>
  <c r="EF49" i="33474"/>
  <c r="BR713" i="33476"/>
  <c r="AC713" i="33476"/>
  <c r="CR713" i="33476"/>
  <c r="AJ713" i="33476"/>
  <c r="CD713" i="33476"/>
  <c r="CO713" i="33476"/>
  <c r="BJ713" i="33476"/>
  <c r="AG713" i="33476"/>
  <c r="CM713" i="33476"/>
  <c r="AE713" i="33476"/>
  <c r="CH713" i="33476"/>
  <c r="AZ713" i="33476"/>
  <c r="BC713" i="33476"/>
  <c r="CF713" i="33476"/>
  <c r="AW713" i="33476"/>
  <c r="BI713" i="33476"/>
  <c r="BB713" i="33476"/>
  <c r="AX713" i="33476"/>
  <c r="CN713" i="33476"/>
  <c r="BX713" i="33476"/>
  <c r="CA713" i="33476"/>
  <c r="AH713" i="33476"/>
  <c r="AI713" i="33476"/>
  <c r="BT713" i="33476"/>
  <c r="BS713" i="33476"/>
  <c r="BH713" i="33476"/>
  <c r="CP713" i="33476"/>
  <c r="CK713" i="33476"/>
  <c r="BQ713" i="33476"/>
  <c r="CL713" i="33476"/>
  <c r="BD713" i="33476"/>
  <c r="BU713" i="33476"/>
  <c r="DV713" i="33476"/>
  <c r="CC713" i="33476"/>
  <c r="BR698" i="33476"/>
  <c r="AY698" i="33476"/>
  <c r="BT698" i="33476"/>
  <c r="CC698" i="33476"/>
  <c r="BC698" i="33476"/>
  <c r="AJ698" i="33476"/>
  <c r="BM698" i="33476"/>
  <c r="CD698" i="33476"/>
  <c r="BN698" i="33476"/>
  <c r="AX698" i="33476"/>
  <c r="CR698" i="33476"/>
  <c r="AE698" i="33476"/>
  <c r="BH698" i="33476"/>
  <c r="BJ698" i="33476"/>
  <c r="BK698" i="33476"/>
  <c r="AI698" i="33476"/>
  <c r="CK698" i="33476"/>
  <c r="CM698" i="33476"/>
  <c r="CP698" i="33476"/>
  <c r="AZ698" i="33476"/>
  <c r="CH698" i="33476"/>
  <c r="CB698" i="33476"/>
  <c r="DV698" i="33476"/>
  <c r="AW698" i="33476"/>
  <c r="CO698" i="33476"/>
  <c r="CE698" i="33476"/>
  <c r="BX698" i="33476"/>
  <c r="BB698" i="33476"/>
  <c r="AF698" i="33476"/>
  <c r="CF698" i="33476"/>
  <c r="BI698" i="33476"/>
  <c r="BU698" i="33476"/>
  <c r="BG698" i="33476"/>
  <c r="BL698" i="33476"/>
  <c r="AC698" i="33476"/>
  <c r="CN698" i="33476"/>
  <c r="AY677" i="33476"/>
  <c r="AX677" i="33476"/>
  <c r="AW677" i="33476"/>
  <c r="CO677" i="33476"/>
  <c r="BR677" i="33476"/>
  <c r="BM677" i="33476"/>
  <c r="CD677" i="33476"/>
  <c r="CH677" i="33476"/>
  <c r="BN677" i="33476"/>
  <c r="BC677" i="33476"/>
  <c r="BB677" i="33476"/>
  <c r="BA677" i="33476"/>
  <c r="BV677" i="33476"/>
  <c r="BQ677" i="33476"/>
  <c r="CA677" i="33476"/>
  <c r="BJ677" i="33476"/>
  <c r="CB677" i="33476"/>
  <c r="CG677" i="33476"/>
  <c r="BU677" i="33476"/>
  <c r="AC677" i="33476"/>
  <c r="DV677" i="33476"/>
  <c r="CL677" i="33476"/>
  <c r="CR677" i="33476"/>
  <c r="AG677" i="33476"/>
  <c r="BL677" i="33476"/>
  <c r="CM677" i="33476"/>
  <c r="CP677" i="33476"/>
  <c r="BS677" i="33476"/>
  <c r="BK677" i="33476"/>
  <c r="BX677" i="33476"/>
  <c r="BT677" i="33476"/>
  <c r="AJ677" i="33476"/>
  <c r="AI677" i="33476"/>
  <c r="AH677" i="33476"/>
  <c r="BH677" i="33476"/>
  <c r="CQ664" i="33476"/>
  <c r="AI664" i="33476"/>
  <c r="AH664" i="33476"/>
  <c r="CA664" i="33476"/>
  <c r="BH664" i="33476"/>
  <c r="BG664" i="33476"/>
  <c r="BD664" i="33476"/>
  <c r="AW664" i="33476"/>
  <c r="CK664" i="33476"/>
  <c r="BL664" i="33476"/>
  <c r="CB664" i="33476"/>
  <c r="AX664" i="33476"/>
  <c r="BA664" i="33476"/>
  <c r="CO664" i="33476"/>
  <c r="BR664" i="33476"/>
  <c r="CC664" i="33476"/>
  <c r="BJ664" i="33476"/>
  <c r="BM664" i="33476"/>
  <c r="BB664" i="33476"/>
  <c r="BV664" i="33476"/>
  <c r="BQ664" i="33476"/>
  <c r="AC664" i="33476"/>
  <c r="CN664" i="33476"/>
  <c r="BC664" i="33476"/>
  <c r="CL664" i="33476"/>
  <c r="BS664" i="33476"/>
  <c r="CR664" i="33476"/>
  <c r="BN664" i="33476"/>
  <c r="AZ664" i="33476"/>
  <c r="CD664" i="33476"/>
  <c r="CG664" i="33476"/>
  <c r="CQ642" i="33476"/>
  <c r="CP642" i="33476"/>
  <c r="BW642" i="33476"/>
  <c r="BL642" i="33476"/>
  <c r="CH642" i="33476"/>
  <c r="BJ642" i="33476"/>
  <c r="AE642" i="33476"/>
  <c r="AD642" i="33476"/>
  <c r="CA642" i="33476"/>
  <c r="BI642" i="33476"/>
  <c r="AI642" i="33476"/>
  <c r="AH642" i="33476"/>
  <c r="CE642" i="33476"/>
  <c r="AW642" i="33476"/>
  <c r="BD642" i="33476"/>
  <c r="CK642" i="33476"/>
  <c r="BN642" i="33476"/>
  <c r="CN642" i="33476"/>
  <c r="CD642" i="33476"/>
  <c r="BA642" i="33476"/>
  <c r="CO642" i="33476"/>
  <c r="BR642" i="33476"/>
  <c r="BT642" i="33476"/>
  <c r="CC642" i="33476"/>
  <c r="CB642" i="33476"/>
  <c r="BM642" i="33476"/>
  <c r="BC642" i="33476"/>
  <c r="AX642" i="33476"/>
  <c r="BU642" i="33476"/>
  <c r="BG642" i="33476"/>
  <c r="AC642" i="33476"/>
  <c r="AF642" i="33476"/>
  <c r="CF642" i="33476"/>
  <c r="BK642" i="33476"/>
  <c r="BW705" i="33476"/>
  <c r="AI674" i="33476"/>
  <c r="DD70" i="33474"/>
  <c r="DL70" i="33474" s="1"/>
  <c r="DC70" i="33474"/>
  <c r="DJ70" i="33474" s="1"/>
  <c r="AP699" i="33476"/>
  <c r="CH699" i="33476"/>
  <c r="BN699" i="33476"/>
  <c r="AD699" i="33476"/>
  <c r="BK699" i="33476"/>
  <c r="AX699" i="33476"/>
  <c r="BR699" i="33476"/>
  <c r="AE699" i="33476"/>
  <c r="AJ699" i="33476"/>
  <c r="AO705" i="33476"/>
  <c r="AQ674" i="33476"/>
  <c r="AM705" i="33476"/>
  <c r="DT100" i="33474"/>
  <c r="EA85" i="33474"/>
  <c r="DT96" i="33474"/>
  <c r="BK705" i="33476"/>
  <c r="BS705" i="33476"/>
  <c r="AD705" i="33476"/>
  <c r="BQ705" i="33476"/>
  <c r="BV705" i="33476"/>
  <c r="BM705" i="33476"/>
  <c r="DV674" i="33476"/>
  <c r="BT674" i="33476"/>
  <c r="BU674" i="33476"/>
  <c r="AY674" i="33476"/>
  <c r="EA80" i="33474"/>
  <c r="DD64" i="33474"/>
  <c r="DL64" i="33474" s="1"/>
  <c r="DU34" i="33474"/>
  <c r="AE34" i="33474" s="1"/>
  <c r="DD80" i="33474"/>
  <c r="DL80" i="33474" s="1"/>
  <c r="EH74" i="33474"/>
  <c r="DU35" i="33474"/>
  <c r="AE35" i="33474" s="1"/>
  <c r="CL705" i="33476"/>
  <c r="CB674" i="33476"/>
  <c r="CR674" i="33476"/>
  <c r="DD73" i="33474"/>
  <c r="DL73" i="33474" s="1"/>
  <c r="DC73" i="33474"/>
  <c r="DJ73" i="33474" s="1"/>
  <c r="AM699" i="33476"/>
  <c r="CG699" i="33476"/>
  <c r="CO699" i="33476"/>
  <c r="CK699" i="33476"/>
  <c r="BB699" i="33476"/>
  <c r="AF699" i="33476"/>
  <c r="CR699" i="33476"/>
  <c r="BV699" i="33476"/>
  <c r="AN705" i="33476"/>
  <c r="AO674" i="33476"/>
  <c r="AQ705" i="33476"/>
  <c r="EA100" i="33474"/>
  <c r="EM85" i="33474"/>
  <c r="EQ85" i="33474" s="1"/>
  <c r="AY705" i="33476"/>
  <c r="AJ705" i="33476"/>
  <c r="CR705" i="33476"/>
  <c r="BC705" i="33476"/>
  <c r="BG705" i="33476"/>
  <c r="DV705" i="33476"/>
  <c r="BA705" i="33476"/>
  <c r="EF60" i="33474"/>
  <c r="CH674" i="33476"/>
  <c r="AE674" i="33476"/>
  <c r="CM674" i="33476"/>
  <c r="CE674" i="33476"/>
  <c r="BK674" i="33476"/>
  <c r="CK674" i="33476"/>
  <c r="BW674" i="33476"/>
  <c r="DU80" i="33474"/>
  <c r="AE80" i="33474" s="1"/>
  <c r="EW59" i="33474"/>
  <c r="BG59" i="33474" s="1"/>
  <c r="EB59" i="33474"/>
  <c r="AG59" i="33474" s="1"/>
  <c r="EV59" i="33474"/>
  <c r="AW59" i="33474" s="1"/>
  <c r="W672" i="33476" s="1"/>
  <c r="DJ59" i="33474"/>
  <c r="ER59" i="33474"/>
  <c r="AR59" i="33474" s="1"/>
  <c r="EG83" i="33474"/>
  <c r="AP83" i="33474" s="1"/>
  <c r="EA83" i="33474"/>
  <c r="DU85" i="33474"/>
  <c r="AE85" i="33474" s="1"/>
  <c r="AW705" i="33476"/>
  <c r="CG674" i="33476"/>
  <c r="DC39" i="33474"/>
  <c r="DJ39" i="33474" s="1"/>
  <c r="DT39" i="33474"/>
  <c r="AR699" i="33476"/>
  <c r="BG699" i="33476"/>
  <c r="AI699" i="33476"/>
  <c r="BS699" i="33476"/>
  <c r="CL699" i="33476"/>
  <c r="CQ699" i="33476"/>
  <c r="AM674" i="33476"/>
  <c r="AT705" i="33476"/>
  <c r="AP674" i="33476"/>
  <c r="EF100" i="33474"/>
  <c r="DU100" i="33474"/>
  <c r="AE100" i="33474" s="1"/>
  <c r="EF85" i="33474"/>
  <c r="BD705" i="33476"/>
  <c r="BL705" i="33476"/>
  <c r="CD705" i="33476"/>
  <c r="CO705" i="33476"/>
  <c r="BU705" i="33476"/>
  <c r="CG705" i="33476"/>
  <c r="AC674" i="33476"/>
  <c r="BM674" i="33476"/>
  <c r="CL674" i="33476"/>
  <c r="BD674" i="33476"/>
  <c r="BV674" i="33476"/>
  <c r="DC80" i="33474"/>
  <c r="DD71" i="33474"/>
  <c r="AR705" i="33476"/>
  <c r="BX705" i="33476"/>
  <c r="AD674" i="33476"/>
  <c r="AX674" i="33476"/>
  <c r="DC33" i="33474"/>
  <c r="DJ33" i="33474" s="1"/>
  <c r="DD33" i="33474"/>
  <c r="DL33" i="33474" s="1"/>
  <c r="DU30" i="33474"/>
  <c r="AE30" i="33474" s="1"/>
  <c r="DD30" i="33474"/>
  <c r="DL30" i="33474" s="1"/>
  <c r="AQ699" i="33476"/>
  <c r="BI699" i="33476"/>
  <c r="DV699" i="33476"/>
  <c r="AY699" i="33476"/>
  <c r="BQ699" i="33476"/>
  <c r="CM699" i="33476"/>
  <c r="AS705" i="33476"/>
  <c r="AT674" i="33476"/>
  <c r="DC99" i="33474"/>
  <c r="DJ99" i="33474" s="1"/>
  <c r="EW34" i="33474"/>
  <c r="BG34" i="33474" s="1"/>
  <c r="AE705" i="33476"/>
  <c r="CM705" i="33476"/>
  <c r="AF705" i="33476"/>
  <c r="CE705" i="33476"/>
  <c r="BH705" i="33476"/>
  <c r="BN705" i="33476"/>
  <c r="EG56" i="33474"/>
  <c r="AP56" i="33474" s="1"/>
  <c r="BN674" i="33476"/>
  <c r="BG674" i="33476"/>
  <c r="AH674" i="33476"/>
  <c r="BS674" i="33476"/>
  <c r="CF674" i="33476"/>
  <c r="AJ674" i="33476"/>
  <c r="BQ674" i="33476"/>
  <c r="DC88" i="33474"/>
  <c r="DJ88" i="33474" s="1"/>
  <c r="ER100" i="33474"/>
  <c r="AR100" i="33474" s="1"/>
  <c r="EG34" i="33474"/>
  <c r="AP34" i="33474" s="1"/>
  <c r="EQ67" i="33474"/>
  <c r="EQ78" i="33473"/>
  <c r="EQ36" i="33473"/>
  <c r="EQ37" i="33473"/>
  <c r="EQ53" i="33473"/>
  <c r="CN28" i="33473"/>
  <c r="X28" i="33473" s="1"/>
  <c r="V498" i="33476" s="1"/>
  <c r="X498" i="33476"/>
  <c r="BF105" i="33473"/>
  <c r="CL28" i="33473"/>
  <c r="DD28" i="33473"/>
  <c r="DL28" i="33473" s="1"/>
  <c r="DC28" i="33473"/>
  <c r="EG100" i="33473"/>
  <c r="AP100" i="33473" s="1"/>
  <c r="AT514" i="33476"/>
  <c r="AO533" i="33476"/>
  <c r="AS525" i="33476"/>
  <c r="AS514" i="33476"/>
  <c r="AM501" i="33476"/>
  <c r="AQ509" i="33476"/>
  <c r="AM509" i="33476"/>
  <c r="AS509" i="33476"/>
  <c r="AN509" i="33476"/>
  <c r="AW525" i="33476"/>
  <c r="CH525" i="33476"/>
  <c r="CC525" i="33476"/>
  <c r="CL525" i="33476"/>
  <c r="AH525" i="33476"/>
  <c r="BK525" i="33476"/>
  <c r="BU514" i="33476"/>
  <c r="BL514" i="33476"/>
  <c r="BL561" i="33476"/>
  <c r="BI561" i="33476"/>
  <c r="BH509" i="33476"/>
  <c r="BG568" i="33476"/>
  <c r="BJ509" i="33476"/>
  <c r="CE553" i="33476"/>
  <c r="CB553" i="33476"/>
  <c r="CC568" i="33476"/>
  <c r="CF561" i="33476"/>
  <c r="CF509" i="33476"/>
  <c r="DD66" i="33473"/>
  <c r="DP66" i="33473" s="1"/>
  <c r="AU66" i="33473" s="1"/>
  <c r="EA29" i="33473"/>
  <c r="DC29" i="33473"/>
  <c r="DD31" i="33473"/>
  <c r="DL31" i="33473" s="1"/>
  <c r="DC100" i="33473"/>
  <c r="DJ100" i="33473" s="1"/>
  <c r="DD72" i="33473"/>
  <c r="DL72" i="33473" s="1"/>
  <c r="DD91" i="33473"/>
  <c r="DL91" i="33473" s="1"/>
  <c r="EF45" i="33473"/>
  <c r="DT45" i="33473"/>
  <c r="BS533" i="33476"/>
  <c r="AC553" i="33476"/>
  <c r="CA501" i="33476"/>
  <c r="BU501" i="33476"/>
  <c r="CK501" i="33476"/>
  <c r="BB501" i="33476"/>
  <c r="AY501" i="33476"/>
  <c r="AJ533" i="33476"/>
  <c r="BK568" i="33476"/>
  <c r="BB553" i="33476"/>
  <c r="BS553" i="33476"/>
  <c r="CN553" i="33476"/>
  <c r="BH568" i="33476"/>
  <c r="BW568" i="33476"/>
  <c r="CR568" i="33476"/>
  <c r="AZ568" i="33476"/>
  <c r="BS501" i="33476"/>
  <c r="AW537" i="33476"/>
  <c r="AY561" i="33476"/>
  <c r="BC509" i="33476"/>
  <c r="AX537" i="33476"/>
  <c r="AZ537" i="33476"/>
  <c r="AS533" i="33476"/>
  <c r="AM514" i="33476"/>
  <c r="AO525" i="33476"/>
  <c r="AR568" i="33476"/>
  <c r="AT568" i="33476"/>
  <c r="AQ553" i="33476"/>
  <c r="AR501" i="33476"/>
  <c r="AN568" i="33476"/>
  <c r="AN533" i="33476"/>
  <c r="AM533" i="33476"/>
  <c r="AR537" i="33476"/>
  <c r="BI525" i="33476"/>
  <c r="AG525" i="33476"/>
  <c r="CO525" i="33476"/>
  <c r="BR525" i="33476"/>
  <c r="CK525" i="33476"/>
  <c r="CM525" i="33476"/>
  <c r="BK514" i="33476"/>
  <c r="AC514" i="33476"/>
  <c r="DD30" i="33473"/>
  <c r="DL30" i="33473" s="1"/>
  <c r="BJ561" i="33476"/>
  <c r="CH501" i="33476"/>
  <c r="CC553" i="33476"/>
  <c r="CD568" i="33476"/>
  <c r="CH561" i="33476"/>
  <c r="CD509" i="33476"/>
  <c r="CB561" i="33476"/>
  <c r="CF537" i="33476"/>
  <c r="CA509" i="33476"/>
  <c r="EG34" i="33473"/>
  <c r="AP34" i="33473" s="1"/>
  <c r="EM29" i="33473"/>
  <c r="EQ29" i="33473" s="1"/>
  <c r="DD29" i="33473"/>
  <c r="DU29" i="33473"/>
  <c r="AE29" i="33473" s="1"/>
  <c r="DC91" i="33473"/>
  <c r="DJ91" i="33473" s="1"/>
  <c r="EF72" i="33473"/>
  <c r="DD84" i="33473"/>
  <c r="CR533" i="33476"/>
  <c r="AW553" i="33476"/>
  <c r="BT501" i="33476"/>
  <c r="BN501" i="33476"/>
  <c r="BW501" i="33476"/>
  <c r="AX501" i="33476"/>
  <c r="BX501" i="33476"/>
  <c r="BK533" i="33476"/>
  <c r="BK553" i="33476"/>
  <c r="CE568" i="33476"/>
  <c r="AX553" i="33476"/>
  <c r="BM553" i="33476"/>
  <c r="BX553" i="33476"/>
  <c r="BB568" i="33476"/>
  <c r="BS568" i="33476"/>
  <c r="CN568" i="33476"/>
  <c r="CR501" i="33476"/>
  <c r="BW533" i="33476"/>
  <c r="AW509" i="33476"/>
  <c r="AF537" i="33476"/>
  <c r="AT509" i="33476"/>
  <c r="AM561" i="33476"/>
  <c r="AP514" i="33476"/>
  <c r="AN537" i="33476"/>
  <c r="AM568" i="33476"/>
  <c r="AQ525" i="33476"/>
  <c r="AT553" i="33476"/>
  <c r="AP501" i="33476"/>
  <c r="AO553" i="33476"/>
  <c r="AP568" i="33476"/>
  <c r="AN561" i="33476"/>
  <c r="CE525" i="33476"/>
  <c r="AD525" i="33476"/>
  <c r="AI525" i="33476"/>
  <c r="AJ525" i="33476"/>
  <c r="CC514" i="33476"/>
  <c r="AW514" i="33476"/>
  <c r="DV568" i="33476"/>
  <c r="DV533" i="33476"/>
  <c r="BH533" i="33476"/>
  <c r="BI533" i="33476"/>
  <c r="BH537" i="33476"/>
  <c r="CC501" i="33476"/>
  <c r="CC533" i="33476"/>
  <c r="CD561" i="33476"/>
  <c r="CA533" i="33476"/>
  <c r="CH537" i="33476"/>
  <c r="CE533" i="33476"/>
  <c r="DD45" i="33473"/>
  <c r="DP45" i="33473" s="1"/>
  <c r="AU45" i="33473" s="1"/>
  <c r="DC99" i="33473"/>
  <c r="EB99" i="33473" s="1"/>
  <c r="AG99" i="33473" s="1"/>
  <c r="EG45" i="33473"/>
  <c r="AP45" i="33473" s="1"/>
  <c r="AE501" i="33476"/>
  <c r="CK553" i="33476"/>
  <c r="AG561" i="33476"/>
  <c r="AC568" i="33476"/>
  <c r="BG501" i="33476"/>
  <c r="BA501" i="33476"/>
  <c r="BJ501" i="33476"/>
  <c r="CL501" i="33476"/>
  <c r="AD501" i="33476"/>
  <c r="AC561" i="33476"/>
  <c r="CL553" i="33476"/>
  <c r="BC553" i="33476"/>
  <c r="BN553" i="33476"/>
  <c r="CL568" i="33476"/>
  <c r="AD568" i="33476"/>
  <c r="BI568" i="33476"/>
  <c r="BX568" i="33476"/>
  <c r="BD533" i="33476"/>
  <c r="AW533" i="33476"/>
  <c r="AX561" i="33476"/>
  <c r="BD561" i="33476"/>
  <c r="AZ509" i="33476"/>
  <c r="BC537" i="33476"/>
  <c r="AC79" i="1"/>
  <c r="AE79" i="1" s="1"/>
  <c r="AO537" i="33476"/>
  <c r="AN525" i="33476"/>
  <c r="AP525" i="33476"/>
  <c r="AS553" i="33476"/>
  <c r="AQ533" i="33476"/>
  <c r="AT561" i="33476"/>
  <c r="AR561" i="33476"/>
  <c r="AP561" i="33476"/>
  <c r="BA525" i="33476"/>
  <c r="BD525" i="33476"/>
  <c r="BX525" i="33476"/>
  <c r="BC525" i="33476"/>
  <c r="AZ525" i="33476"/>
  <c r="CP525" i="33476"/>
  <c r="CH514" i="33476"/>
  <c r="AY514" i="33476"/>
  <c r="DV537" i="33476"/>
  <c r="BM561" i="33476"/>
  <c r="BK561" i="33476"/>
  <c r="BM537" i="33476"/>
  <c r="BJ537" i="33476"/>
  <c r="CD501" i="33476"/>
  <c r="CF553" i="33476"/>
  <c r="CG568" i="33476"/>
  <c r="CC509" i="33476"/>
  <c r="CE561" i="33476"/>
  <c r="CD533" i="33476"/>
  <c r="CB537" i="33476"/>
  <c r="EG29" i="33473"/>
  <c r="AP29" i="33473" s="1"/>
  <c r="ER49" i="33473"/>
  <c r="AR49" i="33473" s="1"/>
  <c r="CE501" i="33476"/>
  <c r="CE537" i="33476"/>
  <c r="BU561" i="33476"/>
  <c r="BQ568" i="33476"/>
  <c r="AF501" i="33476"/>
  <c r="AW501" i="33476"/>
  <c r="BR501" i="33476"/>
  <c r="BG537" i="33476"/>
  <c r="BQ561" i="33476"/>
  <c r="BR553" i="33476"/>
  <c r="CM553" i="33476"/>
  <c r="BD553" i="33476"/>
  <c r="BV568" i="33476"/>
  <c r="AY568" i="33476"/>
  <c r="BN568" i="33476"/>
  <c r="BA537" i="33476"/>
  <c r="BA509" i="33476"/>
  <c r="BB509" i="33476"/>
  <c r="AO539" i="33476"/>
  <c r="AM553" i="33476"/>
  <c r="AM525" i="33476"/>
  <c r="AQ514" i="33476"/>
  <c r="AS501" i="33476"/>
  <c r="AS561" i="33476"/>
  <c r="BH525" i="33476"/>
  <c r="AE525" i="33476"/>
  <c r="CG525" i="33476"/>
  <c r="AC525" i="33476"/>
  <c r="DV525" i="33476"/>
  <c r="BV525" i="33476"/>
  <c r="CN514" i="33476"/>
  <c r="BX514" i="33476"/>
  <c r="CK539" i="33476"/>
  <c r="CE509" i="33476"/>
  <c r="BN509" i="33476"/>
  <c r="BN537" i="33476"/>
  <c r="BN533" i="33476"/>
  <c r="CH553" i="33476"/>
  <c r="CA553" i="33476"/>
  <c r="CG533" i="33476"/>
  <c r="CB509" i="33476"/>
  <c r="CC537" i="33476"/>
  <c r="DD100" i="33473"/>
  <c r="DL100" i="33473" s="1"/>
  <c r="EA45" i="33473"/>
  <c r="AY509" i="33476"/>
  <c r="CO561" i="33476"/>
  <c r="CK568" i="33476"/>
  <c r="AI501" i="33476"/>
  <c r="BL501" i="33476"/>
  <c r="BS509" i="33476"/>
  <c r="CK561" i="33476"/>
  <c r="BL553" i="33476"/>
  <c r="CG553" i="33476"/>
  <c r="AZ553" i="33476"/>
  <c r="BR568" i="33476"/>
  <c r="CQ568" i="33476"/>
  <c r="BJ568" i="33476"/>
  <c r="BU537" i="33476"/>
  <c r="AE509" i="33476"/>
  <c r="BA568" i="33476"/>
  <c r="BA533" i="33476"/>
  <c r="BB533" i="33476"/>
  <c r="AX509" i="33476"/>
  <c r="AN514" i="33476"/>
  <c r="AR525" i="33476"/>
  <c r="AO514" i="33476"/>
  <c r="AT501" i="33476"/>
  <c r="AQ537" i="33476"/>
  <c r="AQ568" i="33476"/>
  <c r="AR509" i="33476"/>
  <c r="DV508" i="33476"/>
  <c r="BM525" i="33476"/>
  <c r="CN525" i="33476"/>
  <c r="AF525" i="33476"/>
  <c r="BT525" i="33476"/>
  <c r="BU525" i="33476"/>
  <c r="BB525" i="33476"/>
  <c r="DV553" i="33476"/>
  <c r="DV501" i="33476"/>
  <c r="DV561" i="33476"/>
  <c r="BH561" i="33476"/>
  <c r="BG509" i="33476"/>
  <c r="EB54" i="33473"/>
  <c r="AG54" i="33473" s="1"/>
  <c r="CB568" i="33476"/>
  <c r="CF533" i="33476"/>
  <c r="CD537" i="33476"/>
  <c r="BX509" i="33476"/>
  <c r="CN501" i="33476"/>
  <c r="CO501" i="33476"/>
  <c r="CQ501" i="33476"/>
  <c r="AC501" i="33476"/>
  <c r="CR509" i="33476"/>
  <c r="BH553" i="33476"/>
  <c r="BW553" i="33476"/>
  <c r="BL568" i="33476"/>
  <c r="CM568" i="33476"/>
  <c r="BD568" i="33476"/>
  <c r="BD509" i="33476"/>
  <c r="AY533" i="33476"/>
  <c r="BB537" i="33476"/>
  <c r="BK573" i="33476"/>
  <c r="BI573" i="33476"/>
  <c r="AW573" i="33476"/>
  <c r="BR573" i="33476"/>
  <c r="BB573" i="33476"/>
  <c r="CR573" i="33476"/>
  <c r="BG573" i="33476"/>
  <c r="BH573" i="33476"/>
  <c r="AH573" i="33476"/>
  <c r="CK573" i="33476"/>
  <c r="AQ573" i="33476"/>
  <c r="BL573" i="33476"/>
  <c r="AD573" i="33476"/>
  <c r="BT573" i="33476"/>
  <c r="BD573" i="33476"/>
  <c r="CD573" i="33476"/>
  <c r="CO573" i="33476"/>
  <c r="CB573" i="33476"/>
  <c r="CC573" i="33476"/>
  <c r="AZ573" i="33476"/>
  <c r="CQ573" i="33476"/>
  <c r="AJ573" i="33476"/>
  <c r="CF573" i="33476"/>
  <c r="CN573" i="33476"/>
  <c r="AR573" i="33476"/>
  <c r="CG573" i="33476"/>
  <c r="AO573" i="33476"/>
  <c r="CM573" i="33476"/>
  <c r="AF573" i="33476"/>
  <c r="BW573" i="33476"/>
  <c r="CE573" i="33476"/>
  <c r="AM573" i="33476"/>
  <c r="AX573" i="33476"/>
  <c r="BQ573" i="33476"/>
  <c r="AT573" i="33476"/>
  <c r="BM573" i="33476"/>
  <c r="AS573" i="33476"/>
  <c r="BJ573" i="33476"/>
  <c r="BS573" i="33476"/>
  <c r="BC573" i="33476"/>
  <c r="CA573" i="33476"/>
  <c r="DU38" i="33473"/>
  <c r="AE38" i="33473" s="1"/>
  <c r="DT54" i="33473"/>
  <c r="BA573" i="33476"/>
  <c r="BX573" i="33476"/>
  <c r="DV573" i="33476"/>
  <c r="CH573" i="33476"/>
  <c r="BN573" i="33476"/>
  <c r="AY573" i="33476"/>
  <c r="CP573" i="33476"/>
  <c r="AI573" i="33476"/>
  <c r="EM87" i="33473"/>
  <c r="EQ87" i="33473" s="1"/>
  <c r="DU54" i="33473"/>
  <c r="AE54" i="33473" s="1"/>
  <c r="BQ572" i="33476"/>
  <c r="AX572" i="33476"/>
  <c r="DT77" i="33473"/>
  <c r="AE572" i="33476"/>
  <c r="BR508" i="33476"/>
  <c r="EA101" i="33473"/>
  <c r="AQ572" i="33476"/>
  <c r="CN572" i="33476"/>
  <c r="ER101" i="33473"/>
  <c r="AR101" i="33473" s="1"/>
  <c r="AC572" i="33476"/>
  <c r="CC572" i="33476"/>
  <c r="BA572" i="33476"/>
  <c r="CC508" i="33476"/>
  <c r="BA539" i="33476"/>
  <c r="EW77" i="33473"/>
  <c r="BG77" i="33473" s="1"/>
  <c r="CK572" i="33476"/>
  <c r="AN572" i="33476"/>
  <c r="BB539" i="33476"/>
  <c r="CH572" i="33476"/>
  <c r="CG572" i="33476"/>
  <c r="CR539" i="33476"/>
  <c r="EF93" i="33473"/>
  <c r="BQ524" i="33476"/>
  <c r="AC532" i="33476"/>
  <c r="BJ536" i="33476"/>
  <c r="AG545" i="33476"/>
  <c r="BT500" i="33476"/>
  <c r="CR536" i="33476"/>
  <c r="BW532" i="33476"/>
  <c r="BC500" i="33476"/>
  <c r="AW536" i="33476"/>
  <c r="AX560" i="33476"/>
  <c r="BD560" i="33476"/>
  <c r="AD545" i="33476"/>
  <c r="AZ545" i="33476"/>
  <c r="BD524" i="33476"/>
  <c r="CQ524" i="33476"/>
  <c r="BC532" i="33476"/>
  <c r="CK536" i="33476"/>
  <c r="BA545" i="33476"/>
  <c r="BN536" i="33476"/>
  <c r="BX524" i="33476"/>
  <c r="BT536" i="33476"/>
  <c r="BU536" i="33476"/>
  <c r="BU500" i="33476"/>
  <c r="CM536" i="33476"/>
  <c r="CR500" i="33476"/>
  <c r="CN524" i="33476"/>
  <c r="AW545" i="33476"/>
  <c r="AZ560" i="33476"/>
  <c r="BB567" i="33476"/>
  <c r="BD567" i="33476"/>
  <c r="AY524" i="33476"/>
  <c r="BA536" i="33476"/>
  <c r="BU545" i="33476"/>
  <c r="BT532" i="33476"/>
  <c r="BU532" i="33476"/>
  <c r="CR532" i="33476"/>
  <c r="CM500" i="33476"/>
  <c r="CN536" i="33476"/>
  <c r="CN500" i="33476"/>
  <c r="BQ545" i="33476"/>
  <c r="AX567" i="33476"/>
  <c r="AZ567" i="33476"/>
  <c r="BA532" i="33476"/>
  <c r="EA95" i="33473"/>
  <c r="CO545" i="33476"/>
  <c r="CM532" i="33476"/>
  <c r="CN532" i="33476"/>
  <c r="CO524" i="33476"/>
  <c r="BC536" i="33476"/>
  <c r="CK545" i="33476"/>
  <c r="BC560" i="33476"/>
  <c r="BC545" i="33476"/>
  <c r="BQ500" i="33476"/>
  <c r="AG560" i="33476"/>
  <c r="AC567" i="33476"/>
  <c r="BK536" i="33476"/>
  <c r="BN524" i="33476"/>
  <c r="BX536" i="33476"/>
  <c r="CO500" i="33476"/>
  <c r="AW560" i="33476"/>
  <c r="AY560" i="33476"/>
  <c r="AY545" i="33476"/>
  <c r="BD536" i="33476"/>
  <c r="BD500" i="33476"/>
  <c r="DD65" i="33473"/>
  <c r="DL65" i="33473" s="1"/>
  <c r="BU560" i="33476"/>
  <c r="BQ567" i="33476"/>
  <c r="BN500" i="33476"/>
  <c r="BX532" i="33476"/>
  <c r="BS500" i="33476"/>
  <c r="CO536" i="33476"/>
  <c r="BB545" i="33476"/>
  <c r="EA67" i="33473"/>
  <c r="DT67" i="33473"/>
  <c r="DC103" i="33473"/>
  <c r="DJ103" i="33473" s="1"/>
  <c r="EM67" i="33473"/>
  <c r="EQ67" i="33473" s="1"/>
  <c r="EV49" i="33473"/>
  <c r="AW49" i="33473" s="1"/>
  <c r="W519" i="33476" s="1"/>
  <c r="DU96" i="33473"/>
  <c r="AE96" i="33473" s="1"/>
  <c r="DU62" i="33473"/>
  <c r="AE62" i="33473" s="1"/>
  <c r="BU527" i="33476"/>
  <c r="AW547" i="33476"/>
  <c r="AF547" i="33476"/>
  <c r="BD527" i="33476"/>
  <c r="BD519" i="33476"/>
  <c r="AZ519" i="33476"/>
  <c r="DU67" i="33473"/>
  <c r="AE67" i="33473" s="1"/>
  <c r="DP49" i="33473"/>
  <c r="AU49" i="33473" s="1"/>
  <c r="EA96" i="33473"/>
  <c r="CN523" i="33476"/>
  <c r="CR506" i="33476"/>
  <c r="BQ547" i="33476"/>
  <c r="AY527" i="33476"/>
  <c r="AY519" i="33476"/>
  <c r="AZ527" i="33476"/>
  <c r="ER70" i="33473"/>
  <c r="AR70" i="33473" s="1"/>
  <c r="EG67" i="33473"/>
  <c r="AP67" i="33473" s="1"/>
  <c r="EB49" i="33473"/>
  <c r="AG49" i="33473" s="1"/>
  <c r="EF96" i="33473"/>
  <c r="CM506" i="33476"/>
  <c r="BC547" i="33476"/>
  <c r="EW49" i="33473"/>
  <c r="BG49" i="33473" s="1"/>
  <c r="DJ49" i="33473"/>
  <c r="AY547" i="33476"/>
  <c r="EM96" i="33473"/>
  <c r="EQ96" i="33473" s="1"/>
  <c r="BA543" i="33476"/>
  <c r="BD523" i="33476"/>
  <c r="CN519" i="33476"/>
  <c r="BU543" i="33476"/>
  <c r="BR547" i="33476"/>
  <c r="AY523" i="33476"/>
  <c r="AQ508" i="33476"/>
  <c r="CR572" i="33476"/>
  <c r="CQ572" i="33476"/>
  <c r="BN572" i="33476"/>
  <c r="BJ572" i="33476"/>
  <c r="BC572" i="33476"/>
  <c r="BR572" i="33476"/>
  <c r="BU572" i="33476"/>
  <c r="AI535" i="33476"/>
  <c r="AJ508" i="33476"/>
  <c r="AW508" i="33476"/>
  <c r="CO539" i="33476"/>
  <c r="AI539" i="33476"/>
  <c r="EM77" i="33473"/>
  <c r="EQ77" i="33473" s="1"/>
  <c r="EA77" i="33473"/>
  <c r="ER50" i="33473"/>
  <c r="AR50" i="33473" s="1"/>
  <c r="EF95" i="33473"/>
  <c r="DP77" i="33473"/>
  <c r="AU77" i="33473" s="1"/>
  <c r="EF54" i="33473"/>
  <c r="DT95" i="33473"/>
  <c r="AO572" i="33476"/>
  <c r="AW572" i="33476"/>
  <c r="CE572" i="33476"/>
  <c r="BX572" i="33476"/>
  <c r="BI572" i="33476"/>
  <c r="AD572" i="33476"/>
  <c r="BT572" i="33476"/>
  <c r="CR535" i="33476"/>
  <c r="BL508" i="33476"/>
  <c r="CO508" i="33476"/>
  <c r="CL539" i="33476"/>
  <c r="DV516" i="33476"/>
  <c r="DU95" i="33473"/>
  <c r="AE95" i="33473" s="1"/>
  <c r="EF88" i="33473"/>
  <c r="EM84" i="33473"/>
  <c r="EQ84" i="33473" s="1"/>
  <c r="BN535" i="33476"/>
  <c r="EV93" i="33473"/>
  <c r="AW93" i="33473" s="1"/>
  <c r="W563" i="33476" s="1"/>
  <c r="BK572" i="33476"/>
  <c r="AT572" i="33476"/>
  <c r="AI572" i="33476"/>
  <c r="AZ572" i="33476"/>
  <c r="AG572" i="33476"/>
  <c r="BQ508" i="33476"/>
  <c r="BS508" i="33476"/>
  <c r="CB539" i="33476"/>
  <c r="AX539" i="33476"/>
  <c r="EG77" i="33473"/>
  <c r="AP77" i="33473" s="1"/>
  <c r="CH531" i="33476"/>
  <c r="EG95" i="33473"/>
  <c r="AP95" i="33473" s="1"/>
  <c r="EF47" i="33473"/>
  <c r="EG54" i="33473"/>
  <c r="AP54" i="33473" s="1"/>
  <c r="EG84" i="33473"/>
  <c r="AP84" i="33473" s="1"/>
  <c r="BW499" i="33476"/>
  <c r="BD506" i="33476"/>
  <c r="DT38" i="33473"/>
  <c r="BB572" i="33476"/>
  <c r="CB572" i="33476"/>
  <c r="BV572" i="33476"/>
  <c r="CF572" i="33476"/>
  <c r="CD572" i="33476"/>
  <c r="CM572" i="33476"/>
  <c r="AF572" i="33476"/>
  <c r="BD508" i="33476"/>
  <c r="BW508" i="33476"/>
  <c r="BJ539" i="33476"/>
  <c r="AE539" i="33476"/>
  <c r="DV499" i="33476"/>
  <c r="AS572" i="33476"/>
  <c r="BH572" i="33476"/>
  <c r="CP572" i="33476"/>
  <c r="BD572" i="33476"/>
  <c r="BS572" i="33476"/>
  <c r="BG572" i="33476"/>
  <c r="AM572" i="33476"/>
  <c r="AM559" i="33476"/>
  <c r="AR511" i="33476"/>
  <c r="AE508" i="33476"/>
  <c r="BA508" i="33476"/>
  <c r="CN539" i="33476"/>
  <c r="DU77" i="33473"/>
  <c r="AE77" i="33473" s="1"/>
  <c r="BU538" i="33476"/>
  <c r="AT539" i="33476"/>
  <c r="AT508" i="33476"/>
  <c r="AJ572" i="33476"/>
  <c r="AP572" i="33476"/>
  <c r="BW572" i="33476"/>
  <c r="BM572" i="33476"/>
  <c r="AH572" i="33476"/>
  <c r="BL572" i="33476"/>
  <c r="AY572" i="33476"/>
  <c r="BB508" i="33476"/>
  <c r="CG508" i="33476"/>
  <c r="EA98" i="33473"/>
  <c r="CP539" i="33476"/>
  <c r="BM516" i="33476"/>
  <c r="EM54" i="33473"/>
  <c r="AT531" i="33476"/>
  <c r="AP539" i="33476"/>
  <c r="CF535" i="33476"/>
  <c r="AO535" i="33476"/>
  <c r="BS535" i="33476"/>
  <c r="DC74" i="33473"/>
  <c r="DJ74" i="33473" s="1"/>
  <c r="AD508" i="33476"/>
  <c r="CF508" i="33476"/>
  <c r="CK508" i="33476"/>
  <c r="AI508" i="33476"/>
  <c r="CM508" i="33476"/>
  <c r="AC508" i="33476"/>
  <c r="AC539" i="33476"/>
  <c r="BN539" i="33476"/>
  <c r="CE539" i="33476"/>
  <c r="BV539" i="33476"/>
  <c r="BR539" i="33476"/>
  <c r="EW54" i="33473"/>
  <c r="BG54" i="33473" s="1"/>
  <c r="CC511" i="33476"/>
  <c r="CA512" i="33476"/>
  <c r="CE511" i="33476"/>
  <c r="EA50" i="33473"/>
  <c r="BX499" i="33476"/>
  <c r="BK535" i="33476"/>
  <c r="EV54" i="33473"/>
  <c r="AW54" i="33473" s="1"/>
  <c r="W524" i="33476" s="1"/>
  <c r="AO515" i="33476"/>
  <c r="AP516" i="33476"/>
  <c r="AR539" i="33476"/>
  <c r="AP535" i="33476"/>
  <c r="AT535" i="33476"/>
  <c r="AQ535" i="33476"/>
  <c r="AR516" i="33476"/>
  <c r="AM511" i="33476"/>
  <c r="AS511" i="33476"/>
  <c r="CL508" i="33476"/>
  <c r="BK508" i="33476"/>
  <c r="AF508" i="33476"/>
  <c r="CD508" i="33476"/>
  <c r="AY508" i="33476"/>
  <c r="AZ508" i="33476"/>
  <c r="EG93" i="33473"/>
  <c r="AP93" i="33473" s="1"/>
  <c r="AG539" i="33476"/>
  <c r="BI539" i="33476"/>
  <c r="CF539" i="33476"/>
  <c r="AH539" i="33476"/>
  <c r="BX539" i="33476"/>
  <c r="AD539" i="33476"/>
  <c r="BT539" i="33476"/>
  <c r="EB77" i="33473"/>
  <c r="AG77" i="33473" s="1"/>
  <c r="ER54" i="33473"/>
  <c r="AR54" i="33473" s="1"/>
  <c r="BM559" i="33476"/>
  <c r="BH559" i="33476"/>
  <c r="CD512" i="33476"/>
  <c r="EG68" i="33473"/>
  <c r="AP68" i="33473" s="1"/>
  <c r="BC559" i="33476"/>
  <c r="BX516" i="33476"/>
  <c r="AO559" i="33476"/>
  <c r="AQ559" i="33476"/>
  <c r="AN559" i="33476"/>
  <c r="AQ539" i="33476"/>
  <c r="DP42" i="33473"/>
  <c r="AU42" i="33473" s="1"/>
  <c r="BR535" i="33476"/>
  <c r="CQ535" i="33476"/>
  <c r="CP535" i="33476"/>
  <c r="CE535" i="33476"/>
  <c r="AQ512" i="33476"/>
  <c r="AQ531" i="33476"/>
  <c r="AX508" i="33476"/>
  <c r="BV508" i="33476"/>
  <c r="AG508" i="33476"/>
  <c r="BM508" i="33476"/>
  <c r="BG508" i="33476"/>
  <c r="BQ539" i="33476"/>
  <c r="BK539" i="33476"/>
  <c r="BM539" i="33476"/>
  <c r="BD539" i="33476"/>
  <c r="AZ539" i="33476"/>
  <c r="ER77" i="33473"/>
  <c r="AR77" i="33473" s="1"/>
  <c r="BI516" i="33476"/>
  <c r="BJ559" i="33476"/>
  <c r="BI499" i="33476"/>
  <c r="CB512" i="33476"/>
  <c r="CB559" i="33476"/>
  <c r="DU31" i="33473"/>
  <c r="AE31" i="33473" s="1"/>
  <c r="EM50" i="33473"/>
  <c r="EQ50" i="33473" s="1"/>
  <c r="CB510" i="33476"/>
  <c r="BB499" i="33476"/>
  <c r="CC554" i="33476"/>
  <c r="BL535" i="33476"/>
  <c r="CK516" i="33476"/>
  <c r="BA516" i="33476"/>
  <c r="AO508" i="33476"/>
  <c r="AP559" i="33476"/>
  <c r="AR508" i="33476"/>
  <c r="AM539" i="33476"/>
  <c r="BG535" i="33476"/>
  <c r="AD535" i="33476"/>
  <c r="DV535" i="33476"/>
  <c r="AH535" i="33476"/>
  <c r="AT554" i="33476"/>
  <c r="CP508" i="33476"/>
  <c r="AH508" i="33476"/>
  <c r="BJ508" i="33476"/>
  <c r="BN508" i="33476"/>
  <c r="BI508" i="33476"/>
  <c r="BX508" i="33476"/>
  <c r="DT93" i="33473"/>
  <c r="EA93" i="33473"/>
  <c r="EG76" i="33473"/>
  <c r="AP76" i="33473" s="1"/>
  <c r="BL539" i="33476"/>
  <c r="BH539" i="33476"/>
  <c r="DV539" i="33476"/>
  <c r="CQ539" i="33476"/>
  <c r="AJ539" i="33476"/>
  <c r="CM539" i="33476"/>
  <c r="AF539" i="33476"/>
  <c r="EV77" i="33473"/>
  <c r="AW77" i="33473" s="1"/>
  <c r="W547" i="33476" s="1"/>
  <c r="CD559" i="33476"/>
  <c r="DT50" i="33473"/>
  <c r="CN502" i="33476"/>
  <c r="AR535" i="33476"/>
  <c r="AP508" i="33476"/>
  <c r="AN539" i="33476"/>
  <c r="AN508" i="33476"/>
  <c r="BQ535" i="33476"/>
  <c r="BJ535" i="33476"/>
  <c r="CL535" i="33476"/>
  <c r="AR531" i="33476"/>
  <c r="AM516" i="33476"/>
  <c r="AT516" i="33476"/>
  <c r="CQ508" i="33476"/>
  <c r="CB508" i="33476"/>
  <c r="CH508" i="33476"/>
  <c r="CE508" i="33476"/>
  <c r="BT508" i="33476"/>
  <c r="CR508" i="33476"/>
  <c r="DU93" i="33473"/>
  <c r="AE93" i="33473" s="1"/>
  <c r="EF76" i="33473"/>
  <c r="AW539" i="33476"/>
  <c r="CG539" i="33476"/>
  <c r="CH539" i="33476"/>
  <c r="BW539" i="33476"/>
  <c r="BS539" i="33476"/>
  <c r="CA539" i="33476"/>
  <c r="DJ77" i="33473"/>
  <c r="CH498" i="33476"/>
  <c r="CG511" i="33476"/>
  <c r="EA31" i="33473"/>
  <c r="EA48" i="33473"/>
  <c r="EF50" i="33473"/>
  <c r="BL531" i="33476"/>
  <c r="BJ511" i="33476"/>
  <c r="CK531" i="33476"/>
  <c r="AF512" i="33476"/>
  <c r="AN535" i="33476"/>
  <c r="CH535" i="33476"/>
  <c r="AM508" i="33476"/>
  <c r="AS539" i="33476"/>
  <c r="AS508" i="33476"/>
  <c r="EV98" i="33473"/>
  <c r="AW98" i="33473" s="1"/>
  <c r="W568" i="33476" s="1"/>
  <c r="AC535" i="33476"/>
  <c r="CO535" i="33476"/>
  <c r="AX535" i="33476"/>
  <c r="AJ535" i="33476"/>
  <c r="BH508" i="33476"/>
  <c r="CN508" i="33476"/>
  <c r="CA508" i="33476"/>
  <c r="BU508" i="33476"/>
  <c r="EV34" i="33473"/>
  <c r="AW34" i="33473" s="1"/>
  <c r="W504" i="33476" s="1"/>
  <c r="BU539" i="33476"/>
  <c r="CD539" i="33476"/>
  <c r="CC539" i="33476"/>
  <c r="BC539" i="33476"/>
  <c r="AY539" i="33476"/>
  <c r="CH499" i="33476"/>
  <c r="CG516" i="33476"/>
  <c r="CE516" i="33476"/>
  <c r="EF68" i="33473"/>
  <c r="AY498" i="33476"/>
  <c r="CQ498" i="33476"/>
  <c r="AC498" i="33476"/>
  <c r="BA498" i="33476"/>
  <c r="BH498" i="33476"/>
  <c r="BD498" i="33476"/>
  <c r="AI498" i="33476"/>
  <c r="BL498" i="33476"/>
  <c r="BT498" i="33476"/>
  <c r="CM498" i="33476"/>
  <c r="BG498" i="33476"/>
  <c r="BR498" i="33476"/>
  <c r="AW498" i="33476"/>
  <c r="CR498" i="33476"/>
  <c r="AF498" i="33476"/>
  <c r="BV498" i="33476"/>
  <c r="BC498" i="33476"/>
  <c r="BQ498" i="33476"/>
  <c r="BK498" i="33476"/>
  <c r="BJ498" i="33476"/>
  <c r="AG498" i="33476"/>
  <c r="CO498" i="33476"/>
  <c r="AD498" i="33476"/>
  <c r="CB498" i="33476"/>
  <c r="BS498" i="33476"/>
  <c r="AZ498" i="33476"/>
  <c r="AE498" i="33476"/>
  <c r="BN498" i="33476"/>
  <c r="AX498" i="33476"/>
  <c r="CP498" i="33476"/>
  <c r="BX498" i="33476"/>
  <c r="BM498" i="33476"/>
  <c r="BU498" i="33476"/>
  <c r="AH498" i="33476"/>
  <c r="DV498" i="33476"/>
  <c r="AS498" i="33476"/>
  <c r="AP498" i="33476"/>
  <c r="CA498" i="33476"/>
  <c r="AJ498" i="33476"/>
  <c r="BI498" i="33476"/>
  <c r="BB498" i="33476"/>
  <c r="CD498" i="33476"/>
  <c r="CC498" i="33476"/>
  <c r="AQ498" i="33476"/>
  <c r="CL498" i="33476"/>
  <c r="CG498" i="33476"/>
  <c r="BW498" i="33476"/>
  <c r="AO498" i="33476"/>
  <c r="AN498" i="33476"/>
  <c r="AT498" i="33476"/>
  <c r="DX32" i="33473"/>
  <c r="DD32" i="33473"/>
  <c r="DL32" i="33473" s="1"/>
  <c r="AP554" i="33476"/>
  <c r="AM502" i="33476"/>
  <c r="EW42" i="33473"/>
  <c r="BG42" i="33473" s="1"/>
  <c r="EV42" i="33473"/>
  <c r="AW42" i="33473" s="1"/>
  <c r="W512" i="33476" s="1"/>
  <c r="CF534" i="33476"/>
  <c r="BV515" i="33476"/>
  <c r="BD559" i="33476"/>
  <c r="AX559" i="33476"/>
  <c r="BQ559" i="33476"/>
  <c r="CO559" i="33476"/>
  <c r="BT559" i="33476"/>
  <c r="BB559" i="33476"/>
  <c r="AW559" i="33476"/>
  <c r="BU559" i="33476"/>
  <c r="BA559" i="33476"/>
  <c r="AG559" i="33476"/>
  <c r="AY559" i="33476"/>
  <c r="AF559" i="33476"/>
  <c r="CG559" i="33476"/>
  <c r="CE559" i="33476"/>
  <c r="CF559" i="33476"/>
  <c r="BK559" i="33476"/>
  <c r="AT559" i="33476"/>
  <c r="AZ559" i="33476"/>
  <c r="CA559" i="33476"/>
  <c r="BN559" i="33476"/>
  <c r="DV559" i="33476"/>
  <c r="BG559" i="33476"/>
  <c r="CC559" i="33476"/>
  <c r="BI559" i="33476"/>
  <c r="BL559" i="33476"/>
  <c r="BS531" i="33476"/>
  <c r="BI531" i="33476"/>
  <c r="AJ531" i="33476"/>
  <c r="BW531" i="33476"/>
  <c r="BR531" i="33476"/>
  <c r="BX531" i="33476"/>
  <c r="AG531" i="33476"/>
  <c r="AF531" i="33476"/>
  <c r="CO531" i="33476"/>
  <c r="BQ531" i="33476"/>
  <c r="BV531" i="33476"/>
  <c r="BN531" i="33476"/>
  <c r="BJ531" i="33476"/>
  <c r="AD531" i="33476"/>
  <c r="CF531" i="33476"/>
  <c r="BC531" i="33476"/>
  <c r="AH531" i="33476"/>
  <c r="CL531" i="33476"/>
  <c r="AZ531" i="33476"/>
  <c r="CM531" i="33476"/>
  <c r="BK531" i="33476"/>
  <c r="AW531" i="33476"/>
  <c r="AX531" i="33476"/>
  <c r="CP531" i="33476"/>
  <c r="BD531" i="33476"/>
  <c r="BG531" i="33476"/>
  <c r="CQ531" i="33476"/>
  <c r="BH531" i="33476"/>
  <c r="AI531" i="33476"/>
  <c r="CD531" i="33476"/>
  <c r="CA531" i="33476"/>
  <c r="AY531" i="33476"/>
  <c r="CN531" i="33476"/>
  <c r="BT531" i="33476"/>
  <c r="AN531" i="33476"/>
  <c r="AP531" i="33476"/>
  <c r="CR531" i="33476"/>
  <c r="BM531" i="33476"/>
  <c r="CC531" i="33476"/>
  <c r="AO531" i="33476"/>
  <c r="CB531" i="33476"/>
  <c r="AM531" i="33476"/>
  <c r="AS531" i="33476"/>
  <c r="BB531" i="33476"/>
  <c r="CE531" i="33476"/>
  <c r="DV531" i="33476"/>
  <c r="CG531" i="33476"/>
  <c r="CR516" i="33476"/>
  <c r="CH516" i="33476"/>
  <c r="AF516" i="33476"/>
  <c r="BH516" i="33476"/>
  <c r="AY516" i="33476"/>
  <c r="BW516" i="33476"/>
  <c r="BT516" i="33476"/>
  <c r="BL516" i="33476"/>
  <c r="BD516" i="33476"/>
  <c r="AW516" i="33476"/>
  <c r="CO516" i="33476"/>
  <c r="AE516" i="33476"/>
  <c r="BR516" i="33476"/>
  <c r="BC516" i="33476"/>
  <c r="AJ516" i="33476"/>
  <c r="BV516" i="33476"/>
  <c r="CN516" i="33476"/>
  <c r="AC516" i="33476"/>
  <c r="AG516" i="33476"/>
  <c r="AD516" i="33476"/>
  <c r="CL516" i="33476"/>
  <c r="BS516" i="33476"/>
  <c r="BJ516" i="33476"/>
  <c r="AX516" i="33476"/>
  <c r="AI516" i="33476"/>
  <c r="CP516" i="33476"/>
  <c r="CC516" i="33476"/>
  <c r="CD516" i="33476"/>
  <c r="BK516" i="33476"/>
  <c r="AQ516" i="33476"/>
  <c r="CF516" i="33476"/>
  <c r="BN516" i="33476"/>
  <c r="AN516" i="33476"/>
  <c r="CM516" i="33476"/>
  <c r="AZ516" i="33476"/>
  <c r="BG516" i="33476"/>
  <c r="AS516" i="33476"/>
  <c r="CB516" i="33476"/>
  <c r="AH516" i="33476"/>
  <c r="CA516" i="33476"/>
  <c r="AO516" i="33476"/>
  <c r="CR511" i="33476"/>
  <c r="BA511" i="33476"/>
  <c r="BC511" i="33476"/>
  <c r="BL511" i="33476"/>
  <c r="AW511" i="33476"/>
  <c r="BR511" i="33476"/>
  <c r="AY511" i="33476"/>
  <c r="BU511" i="33476"/>
  <c r="AF511" i="33476"/>
  <c r="CQ511" i="33476"/>
  <c r="AI511" i="33476"/>
  <c r="BV511" i="33476"/>
  <c r="BD511" i="33476"/>
  <c r="BT511" i="33476"/>
  <c r="BK511" i="33476"/>
  <c r="AC511" i="33476"/>
  <c r="AE511" i="33476"/>
  <c r="CK511" i="33476"/>
  <c r="AD511" i="33476"/>
  <c r="CF511" i="33476"/>
  <c r="BS511" i="33476"/>
  <c r="BG511" i="33476"/>
  <c r="AJ511" i="33476"/>
  <c r="CD511" i="33476"/>
  <c r="AH511" i="33476"/>
  <c r="CL511" i="33476"/>
  <c r="BQ511" i="33476"/>
  <c r="BB511" i="33476"/>
  <c r="CB511" i="33476"/>
  <c r="AQ511" i="33476"/>
  <c r="AX511" i="33476"/>
  <c r="CA511" i="33476"/>
  <c r="CM511" i="33476"/>
  <c r="BH511" i="33476"/>
  <c r="BI511" i="33476"/>
  <c r="DV511" i="33476"/>
  <c r="CP511" i="33476"/>
  <c r="BN511" i="33476"/>
  <c r="CN511" i="33476"/>
  <c r="BW511" i="33476"/>
  <c r="BM511" i="33476"/>
  <c r="AT511" i="33476"/>
  <c r="AZ511" i="33476"/>
  <c r="BX511" i="33476"/>
  <c r="CH511" i="33476"/>
  <c r="AP511" i="33476"/>
  <c r="AN511" i="33476"/>
  <c r="BT499" i="33476"/>
  <c r="BA499" i="33476"/>
  <c r="BC499" i="33476"/>
  <c r="BR499" i="33476"/>
  <c r="CM499" i="33476"/>
  <c r="AW499" i="33476"/>
  <c r="BV499" i="33476"/>
  <c r="AZ499" i="33476"/>
  <c r="CR499" i="33476"/>
  <c r="AE499" i="33476"/>
  <c r="CQ499" i="33476"/>
  <c r="AI499" i="33476"/>
  <c r="AD499" i="33476"/>
  <c r="CF499" i="33476"/>
  <c r="BU499" i="33476"/>
  <c r="AJ499" i="33476"/>
  <c r="CK499" i="33476"/>
  <c r="AH499" i="33476"/>
  <c r="CL499" i="33476"/>
  <c r="CN499" i="33476"/>
  <c r="AC499" i="33476"/>
  <c r="CD499" i="33476"/>
  <c r="AX499" i="33476"/>
  <c r="CP499" i="33476"/>
  <c r="AF499" i="33476"/>
  <c r="BD499" i="33476"/>
  <c r="BS499" i="33476"/>
  <c r="BQ499" i="33476"/>
  <c r="BH499" i="33476"/>
  <c r="BJ499" i="33476"/>
  <c r="BL499" i="33476"/>
  <c r="AR499" i="33476"/>
  <c r="AY499" i="33476"/>
  <c r="BG499" i="33476"/>
  <c r="AN499" i="33476"/>
  <c r="CG499" i="33476"/>
  <c r="CB499" i="33476"/>
  <c r="AS499" i="33476"/>
  <c r="AT499" i="33476"/>
  <c r="AP499" i="33476"/>
  <c r="AQ499" i="33476"/>
  <c r="CE499" i="33476"/>
  <c r="CA499" i="33476"/>
  <c r="BN499" i="33476"/>
  <c r="AM499" i="33476"/>
  <c r="BK499" i="33476"/>
  <c r="CC499" i="33476"/>
  <c r="DC89" i="33473"/>
  <c r="DD89" i="33473"/>
  <c r="DC63" i="33473"/>
  <c r="DD63" i="33473"/>
  <c r="DL63" i="33473" s="1"/>
  <c r="BD512" i="33476"/>
  <c r="CO512" i="33476"/>
  <c r="CQ512" i="33476"/>
  <c r="AE512" i="33476"/>
  <c r="AD512" i="33476"/>
  <c r="CL512" i="33476"/>
  <c r="CN512" i="33476"/>
  <c r="BQ512" i="33476"/>
  <c r="AJ512" i="33476"/>
  <c r="AH512" i="33476"/>
  <c r="CP512" i="33476"/>
  <c r="AX512" i="33476"/>
  <c r="AG512" i="33476"/>
  <c r="BB512" i="33476"/>
  <c r="AZ512" i="33476"/>
  <c r="BU512" i="33476"/>
  <c r="BS512" i="33476"/>
  <c r="BH512" i="33476"/>
  <c r="BA512" i="33476"/>
  <c r="BC512" i="33476"/>
  <c r="CR512" i="33476"/>
  <c r="BT512" i="33476"/>
  <c r="BW512" i="33476"/>
  <c r="BR512" i="33476"/>
  <c r="AY512" i="33476"/>
  <c r="BI512" i="33476"/>
  <c r="CM512" i="33476"/>
  <c r="BN512" i="33476"/>
  <c r="BL512" i="33476"/>
  <c r="CG512" i="33476"/>
  <c r="CF512" i="33476"/>
  <c r="BJ512" i="33476"/>
  <c r="BG512" i="33476"/>
  <c r="AN512" i="33476"/>
  <c r="BV512" i="33476"/>
  <c r="AP512" i="33476"/>
  <c r="AW512" i="33476"/>
  <c r="CC512" i="33476"/>
  <c r="AS512" i="33476"/>
  <c r="AM512" i="33476"/>
  <c r="BX512" i="33476"/>
  <c r="CH512" i="33476"/>
  <c r="CE512" i="33476"/>
  <c r="BK512" i="33476"/>
  <c r="BM512" i="33476"/>
  <c r="AO512" i="33476"/>
  <c r="AT512" i="33476"/>
  <c r="AR512" i="33476"/>
  <c r="DD33" i="33473"/>
  <c r="DL33" i="33473" s="1"/>
  <c r="DC33" i="33473"/>
  <c r="DJ33" i="33473" s="1"/>
  <c r="AW534" i="33476"/>
  <c r="CN534" i="33476"/>
  <c r="CQ534" i="33476"/>
  <c r="BK534" i="33476"/>
  <c r="BU534" i="33476"/>
  <c r="BH534" i="33476"/>
  <c r="BC534" i="33476"/>
  <c r="CM534" i="33476"/>
  <c r="BS534" i="33476"/>
  <c r="BN534" i="33476"/>
  <c r="BL534" i="33476"/>
  <c r="CR534" i="33476"/>
  <c r="BX534" i="33476"/>
  <c r="AC534" i="33476"/>
  <c r="AZ534" i="33476"/>
  <c r="BI534" i="33476"/>
  <c r="BR534" i="33476"/>
  <c r="AG534" i="33476"/>
  <c r="BQ534" i="33476"/>
  <c r="AE534" i="33476"/>
  <c r="AI534" i="33476"/>
  <c r="BA534" i="33476"/>
  <c r="BV534" i="33476"/>
  <c r="BW534" i="33476"/>
  <c r="AJ534" i="33476"/>
  <c r="AD534" i="33476"/>
  <c r="CB534" i="33476"/>
  <c r="AY534" i="33476"/>
  <c r="CH534" i="33476"/>
  <c r="AX534" i="33476"/>
  <c r="CP534" i="33476"/>
  <c r="AP534" i="33476"/>
  <c r="BJ534" i="33476"/>
  <c r="CE534" i="33476"/>
  <c r="AS534" i="33476"/>
  <c r="AO534" i="33476"/>
  <c r="BG534" i="33476"/>
  <c r="BM534" i="33476"/>
  <c r="DV534" i="33476"/>
  <c r="BT534" i="33476"/>
  <c r="CG534" i="33476"/>
  <c r="AN534" i="33476"/>
  <c r="CK534" i="33476"/>
  <c r="CO534" i="33476"/>
  <c r="CD534" i="33476"/>
  <c r="AQ534" i="33476"/>
  <c r="BB534" i="33476"/>
  <c r="CA534" i="33476"/>
  <c r="AW510" i="33476"/>
  <c r="AE510" i="33476"/>
  <c r="BI510" i="33476"/>
  <c r="BB510" i="33476"/>
  <c r="BC510" i="33476"/>
  <c r="BS510" i="33476"/>
  <c r="AJ510" i="33476"/>
  <c r="BA510" i="33476"/>
  <c r="BH510" i="33476"/>
  <c r="BX510" i="33476"/>
  <c r="BQ510" i="33476"/>
  <c r="BJ510" i="33476"/>
  <c r="AI510" i="33476"/>
  <c r="CG510" i="33476"/>
  <c r="AG510" i="33476"/>
  <c r="BL510" i="33476"/>
  <c r="AY510" i="33476"/>
  <c r="BW510" i="33476"/>
  <c r="BK510" i="33476"/>
  <c r="BG510" i="33476"/>
  <c r="BR510" i="33476"/>
  <c r="BD510" i="33476"/>
  <c r="AZ510" i="33476"/>
  <c r="AF510" i="33476"/>
  <c r="CO510" i="33476"/>
  <c r="BV510" i="33476"/>
  <c r="CR510" i="33476"/>
  <c r="CQ510" i="33476"/>
  <c r="BU510" i="33476"/>
  <c r="AH510" i="33476"/>
  <c r="CL510" i="33476"/>
  <c r="CP510" i="33476"/>
  <c r="CH510" i="33476"/>
  <c r="DV510" i="33476"/>
  <c r="CK510" i="33476"/>
  <c r="CD510" i="33476"/>
  <c r="CE510" i="33476"/>
  <c r="AO510" i="33476"/>
  <c r="CA510" i="33476"/>
  <c r="BM510" i="33476"/>
  <c r="AP510" i="33476"/>
  <c r="AR510" i="33476"/>
  <c r="BT510" i="33476"/>
  <c r="CM510" i="33476"/>
  <c r="AT510" i="33476"/>
  <c r="AQ510" i="33476"/>
  <c r="CF510" i="33476"/>
  <c r="CC510" i="33476"/>
  <c r="AX510" i="33476"/>
  <c r="AN510" i="33476"/>
  <c r="DD52" i="33473"/>
  <c r="DL52" i="33473" s="1"/>
  <c r="DC52" i="33473"/>
  <c r="DJ52" i="33473" s="1"/>
  <c r="DT35" i="33473"/>
  <c r="DC35" i="33473"/>
  <c r="DJ35" i="33473" s="1"/>
  <c r="CC534" i="33476"/>
  <c r="AR554" i="33476"/>
  <c r="ER86" i="33473"/>
  <c r="AR86" i="33473" s="1"/>
  <c r="EW86" i="33473"/>
  <c r="BG86" i="33473" s="1"/>
  <c r="DJ46" i="33473"/>
  <c r="EW46" i="33473"/>
  <c r="BG46" i="33473" s="1"/>
  <c r="DC32" i="33473"/>
  <c r="AH534" i="33476"/>
  <c r="BN510" i="33476"/>
  <c r="BX515" i="33476"/>
  <c r="CK515" i="33476"/>
  <c r="AX515" i="33476"/>
  <c r="CP515" i="33476"/>
  <c r="BM515" i="33476"/>
  <c r="CN515" i="33476"/>
  <c r="BI515" i="33476"/>
  <c r="CD515" i="33476"/>
  <c r="BB515" i="33476"/>
  <c r="BG515" i="33476"/>
  <c r="CM515" i="33476"/>
  <c r="AG515" i="33476"/>
  <c r="BW515" i="33476"/>
  <c r="BH515" i="33476"/>
  <c r="AZ515" i="33476"/>
  <c r="BU515" i="33476"/>
  <c r="CR515" i="33476"/>
  <c r="BQ515" i="33476"/>
  <c r="BL515" i="33476"/>
  <c r="AF515" i="33476"/>
  <c r="BK515" i="33476"/>
  <c r="BJ515" i="33476"/>
  <c r="BR515" i="33476"/>
  <c r="BD515" i="33476"/>
  <c r="AE515" i="33476"/>
  <c r="AW515" i="33476"/>
  <c r="AD515" i="33476"/>
  <c r="CF515" i="33476"/>
  <c r="CG515" i="33476"/>
  <c r="AJ515" i="33476"/>
  <c r="CL515" i="33476"/>
  <c r="CE515" i="33476"/>
  <c r="CQ515" i="33476"/>
  <c r="CC515" i="33476"/>
  <c r="CH515" i="33476"/>
  <c r="AQ515" i="33476"/>
  <c r="AY515" i="33476"/>
  <c r="BC515" i="33476"/>
  <c r="BT515" i="33476"/>
  <c r="AI515" i="33476"/>
  <c r="CA515" i="33476"/>
  <c r="BA515" i="33476"/>
  <c r="BN515" i="33476"/>
  <c r="DV515" i="33476"/>
  <c r="AR515" i="33476"/>
  <c r="AM515" i="33476"/>
  <c r="AH515" i="33476"/>
  <c r="AS515" i="33476"/>
  <c r="DC51" i="33473"/>
  <c r="DJ51" i="33473" s="1"/>
  <c r="DD51" i="33473"/>
  <c r="DL51" i="33473" s="1"/>
  <c r="AN538" i="33476"/>
  <c r="AP515" i="33476"/>
  <c r="CM535" i="33476"/>
  <c r="AG535" i="33476"/>
  <c r="BM535" i="33476"/>
  <c r="AE535" i="33476"/>
  <c r="CD535" i="33476"/>
  <c r="BW535" i="33476"/>
  <c r="BT535" i="33476"/>
  <c r="CG535" i="33476"/>
  <c r="AM535" i="33476"/>
  <c r="BC535" i="33476"/>
  <c r="AW535" i="33476"/>
  <c r="BI535" i="33476"/>
  <c r="BD535" i="33476"/>
  <c r="AF535" i="33476"/>
  <c r="BB535" i="33476"/>
  <c r="BH535" i="33476"/>
  <c r="CC535" i="33476"/>
  <c r="CN535" i="33476"/>
  <c r="AZ535" i="33476"/>
  <c r="AY535" i="33476"/>
  <c r="BV535" i="33476"/>
  <c r="CB535" i="33476"/>
  <c r="BX535" i="33476"/>
  <c r="CA535" i="33476"/>
  <c r="AS535" i="33476"/>
  <c r="BU535" i="33476"/>
  <c r="CK535" i="33476"/>
  <c r="CB515" i="33476"/>
  <c r="DD35" i="33473"/>
  <c r="DL35" i="33473" s="1"/>
  <c r="EA79" i="33473"/>
  <c r="DT79" i="33473"/>
  <c r="DU79" i="33473"/>
  <c r="AE79" i="33473" s="1"/>
  <c r="EM79" i="33473"/>
  <c r="EQ79" i="33473" s="1"/>
  <c r="EG79" i="33473"/>
  <c r="AP79" i="33473" s="1"/>
  <c r="EG75" i="33473"/>
  <c r="AP75" i="33473" s="1"/>
  <c r="EF75" i="33473"/>
  <c r="DT75" i="33473"/>
  <c r="EM75" i="33473"/>
  <c r="EQ75" i="33473" s="1"/>
  <c r="DU75" i="33473"/>
  <c r="AE75" i="33473" s="1"/>
  <c r="EA75" i="33473"/>
  <c r="BR502" i="33476"/>
  <c r="AC510" i="33476"/>
  <c r="BA531" i="33476"/>
  <c r="BD534" i="33476"/>
  <c r="BD538" i="33476"/>
  <c r="CQ538" i="33476"/>
  <c r="CK538" i="33476"/>
  <c r="BA538" i="33476"/>
  <c r="BT538" i="33476"/>
  <c r="BQ538" i="33476"/>
  <c r="AG538" i="33476"/>
  <c r="CR538" i="33476"/>
  <c r="AW538" i="33476"/>
  <c r="AX538" i="33476"/>
  <c r="BB538" i="33476"/>
  <c r="CA538" i="33476"/>
  <c r="BC538" i="33476"/>
  <c r="CO538" i="33476"/>
  <c r="CE538" i="33476"/>
  <c r="CB538" i="33476"/>
  <c r="CH538" i="33476"/>
  <c r="BH538" i="33476"/>
  <c r="CG538" i="33476"/>
  <c r="AZ538" i="33476"/>
  <c r="CF538" i="33476"/>
  <c r="AY538" i="33476"/>
  <c r="BG538" i="33476"/>
  <c r="AM538" i="33476"/>
  <c r="BW538" i="33476"/>
  <c r="BK538" i="33476"/>
  <c r="CD538" i="33476"/>
  <c r="BJ538" i="33476"/>
  <c r="BM538" i="33476"/>
  <c r="EF73" i="33473"/>
  <c r="DD73" i="33473"/>
  <c r="DL73" i="33473" s="1"/>
  <c r="DC73" i="33473"/>
  <c r="DJ73" i="33473" s="1"/>
  <c r="DU40" i="33473"/>
  <c r="AE40" i="33473" s="1"/>
  <c r="DD40" i="33473"/>
  <c r="DL40" i="33473" s="1"/>
  <c r="DC40" i="33473"/>
  <c r="DJ40" i="33473" s="1"/>
  <c r="AT534" i="33476"/>
  <c r="CA554" i="33476"/>
  <c r="BI502" i="33476"/>
  <c r="AP538" i="33476"/>
  <c r="AQ538" i="33476"/>
  <c r="AR534" i="33476"/>
  <c r="DV538" i="33476"/>
  <c r="BN538" i="33476"/>
  <c r="CE502" i="33476"/>
  <c r="CC538" i="33476"/>
  <c r="AF502" i="33476"/>
  <c r="BC502" i="33476"/>
  <c r="BM502" i="33476"/>
  <c r="AH502" i="33476"/>
  <c r="CL502" i="33476"/>
  <c r="BQ502" i="33476"/>
  <c r="AE502" i="33476"/>
  <c r="CO502" i="33476"/>
  <c r="AW502" i="33476"/>
  <c r="AX502" i="33476"/>
  <c r="CP502" i="33476"/>
  <c r="BS502" i="33476"/>
  <c r="BW502" i="33476"/>
  <c r="AJ502" i="33476"/>
  <c r="CH502" i="33476"/>
  <c r="AI502" i="33476"/>
  <c r="BB502" i="33476"/>
  <c r="BX502" i="33476"/>
  <c r="BU502" i="33476"/>
  <c r="BH502" i="33476"/>
  <c r="AY502" i="33476"/>
  <c r="CK502" i="33476"/>
  <c r="BG502" i="33476"/>
  <c r="BN502" i="33476"/>
  <c r="BL502" i="33476"/>
  <c r="AZ502" i="33476"/>
  <c r="CM502" i="33476"/>
  <c r="BJ502" i="33476"/>
  <c r="AC502" i="33476"/>
  <c r="BA502" i="33476"/>
  <c r="BV502" i="33476"/>
  <c r="BD502" i="33476"/>
  <c r="CB502" i="33476"/>
  <c r="CD502" i="33476"/>
  <c r="DV502" i="33476"/>
  <c r="AT502" i="33476"/>
  <c r="CQ502" i="33476"/>
  <c r="CA502" i="33476"/>
  <c r="BK502" i="33476"/>
  <c r="AP502" i="33476"/>
  <c r="AQ502" i="33476"/>
  <c r="CG502" i="33476"/>
  <c r="CC502" i="33476"/>
  <c r="AR502" i="33476"/>
  <c r="AO502" i="33476"/>
  <c r="AG502" i="33476"/>
  <c r="AD502" i="33476"/>
  <c r="CF502" i="33476"/>
  <c r="AS502" i="33476"/>
  <c r="AE554" i="33476"/>
  <c r="AM498" i="33476"/>
  <c r="DT76" i="33473"/>
  <c r="EM76" i="33473"/>
  <c r="EQ76" i="33473" s="1"/>
  <c r="EA76" i="33473"/>
  <c r="BI538" i="33476"/>
  <c r="CE498" i="33476"/>
  <c r="EB45" i="33473"/>
  <c r="AG45" i="33473" s="1"/>
  <c r="EW45" i="33473"/>
  <c r="BG45" i="33473" s="1"/>
  <c r="BU516" i="33476"/>
  <c r="CK498" i="33476"/>
  <c r="AW554" i="33476"/>
  <c r="BX554" i="33476"/>
  <c r="AI554" i="33476"/>
  <c r="CG554" i="33476"/>
  <c r="BB554" i="33476"/>
  <c r="CP554" i="33476"/>
  <c r="AC554" i="33476"/>
  <c r="AF554" i="33476"/>
  <c r="CD554" i="33476"/>
  <c r="AY554" i="33476"/>
  <c r="CM554" i="33476"/>
  <c r="BH554" i="33476"/>
  <c r="AJ554" i="33476"/>
  <c r="CH554" i="33476"/>
  <c r="BC554" i="33476"/>
  <c r="CQ554" i="33476"/>
  <c r="BL554" i="33476"/>
  <c r="BG554" i="33476"/>
  <c r="AZ554" i="33476"/>
  <c r="CN554" i="33476"/>
  <c r="BI554" i="33476"/>
  <c r="BR554" i="33476"/>
  <c r="CE554" i="33476"/>
  <c r="BD554" i="33476"/>
  <c r="CR554" i="33476"/>
  <c r="BM554" i="33476"/>
  <c r="BV554" i="33476"/>
  <c r="BK554" i="33476"/>
  <c r="BU554" i="33476"/>
  <c r="BN554" i="33476"/>
  <c r="BW554" i="33476"/>
  <c r="AH554" i="33476"/>
  <c r="CF554" i="33476"/>
  <c r="AD554" i="33476"/>
  <c r="AO554" i="33476"/>
  <c r="AX554" i="33476"/>
  <c r="AQ554" i="33476"/>
  <c r="AN554" i="33476"/>
  <c r="CO554" i="33476"/>
  <c r="BJ554" i="33476"/>
  <c r="CB554" i="33476"/>
  <c r="AG554" i="33476"/>
  <c r="BA554" i="33476"/>
  <c r="BT554" i="33476"/>
  <c r="CL554" i="33476"/>
  <c r="BS554" i="33476"/>
  <c r="DV554" i="33476"/>
  <c r="AM554" i="33476"/>
  <c r="AS554" i="33476"/>
  <c r="DC39" i="33473"/>
  <c r="DD39" i="33473"/>
  <c r="AO538" i="33476"/>
  <c r="AM510" i="33476"/>
  <c r="AN502" i="33476"/>
  <c r="AN515" i="33476"/>
  <c r="AR498" i="33476"/>
  <c r="CA514" i="33476"/>
  <c r="CE514" i="33476"/>
  <c r="BG514" i="33476"/>
  <c r="BW514" i="33476"/>
  <c r="BI514" i="33476"/>
  <c r="AH514" i="33476"/>
  <c r="CP514" i="33476"/>
  <c r="CK514" i="33476"/>
  <c r="BJ514" i="33476"/>
  <c r="AD514" i="33476"/>
  <c r="BV514" i="33476"/>
  <c r="BC514" i="33476"/>
  <c r="BQ514" i="33476"/>
  <c r="CM514" i="33476"/>
  <c r="AX514" i="33476"/>
  <c r="DV514" i="33476"/>
  <c r="BT514" i="33476"/>
  <c r="BD514" i="33476"/>
  <c r="AZ514" i="33476"/>
  <c r="CO514" i="33476"/>
  <c r="AJ514" i="33476"/>
  <c r="BR514" i="33476"/>
  <c r="CG514" i="33476"/>
  <c r="CB514" i="33476"/>
  <c r="CR514" i="33476"/>
  <c r="CQ514" i="33476"/>
  <c r="CD514" i="33476"/>
  <c r="BN514" i="33476"/>
  <c r="AI514" i="33476"/>
  <c r="CL514" i="33476"/>
  <c r="BH514" i="33476"/>
  <c r="BM514" i="33476"/>
  <c r="BS514" i="33476"/>
  <c r="AE514" i="33476"/>
  <c r="CF514" i="33476"/>
  <c r="AG514" i="33476"/>
  <c r="BB514" i="33476"/>
  <c r="DJ101" i="33473"/>
  <c r="EB101" i="33473"/>
  <c r="AG101" i="33473" s="1"/>
  <c r="DT94" i="33473"/>
  <c r="EF94" i="33473"/>
  <c r="EG94" i="33473"/>
  <c r="AP94" i="33473" s="1"/>
  <c r="EW94" i="33473"/>
  <c r="BG94" i="33473" s="1"/>
  <c r="DU94" i="33473"/>
  <c r="AE94" i="33473" s="1"/>
  <c r="DP94" i="33473"/>
  <c r="AU94" i="33473" s="1"/>
  <c r="EA94" i="33473"/>
  <c r="EB94" i="33473"/>
  <c r="AG94" i="33473" s="1"/>
  <c r="EM94" i="33473"/>
  <c r="EQ94" i="33473" s="1"/>
  <c r="ER94" i="33473"/>
  <c r="AR94" i="33473" s="1"/>
  <c r="CK559" i="33476"/>
  <c r="EB76" i="33473"/>
  <c r="AG76" i="33473" s="1"/>
  <c r="EF84" i="33473"/>
  <c r="EA84" i="33473"/>
  <c r="DU84" i="33473"/>
  <c r="AE84" i="33473" s="1"/>
  <c r="EB53" i="33473"/>
  <c r="AG53" i="33473" s="1"/>
  <c r="DN28" i="2"/>
  <c r="CN28" i="33472"/>
  <c r="X28" i="33472" s="1"/>
  <c r="V355" i="33476" s="1"/>
  <c r="BF105" i="33472"/>
  <c r="X355" i="33476"/>
  <c r="AZ28" i="33472"/>
  <c r="CL28" i="33472"/>
  <c r="DB28" i="33472"/>
  <c r="DE28" i="33472" s="1"/>
  <c r="DN28" i="33472" s="1"/>
  <c r="AO394" i="33476"/>
  <c r="AH394" i="33476"/>
  <c r="BG394" i="33476"/>
  <c r="AR394" i="33476"/>
  <c r="EF55" i="33472"/>
  <c r="AY394" i="33476"/>
  <c r="BC394" i="33476"/>
  <c r="CC394" i="33476"/>
  <c r="BM394" i="33476"/>
  <c r="CB394" i="33476"/>
  <c r="CL394" i="33476"/>
  <c r="CO394" i="33476"/>
  <c r="DC72" i="33472"/>
  <c r="DJ72" i="33472" s="1"/>
  <c r="EA83" i="33472"/>
  <c r="AQ394" i="33476"/>
  <c r="DT55" i="33472"/>
  <c r="DU55" i="33472"/>
  <c r="AE55" i="33472" s="1"/>
  <c r="DV394" i="33476"/>
  <c r="CM394" i="33476"/>
  <c r="CQ394" i="33476"/>
  <c r="CG394" i="33476"/>
  <c r="BA394" i="33476"/>
  <c r="BQ394" i="33476"/>
  <c r="EM83" i="33472"/>
  <c r="EQ83" i="33472" s="1"/>
  <c r="BH394" i="33476"/>
  <c r="AI394" i="33476"/>
  <c r="AF394" i="33476"/>
  <c r="AC394" i="33476"/>
  <c r="CP394" i="33476"/>
  <c r="CK394" i="33476"/>
  <c r="DT83" i="33472"/>
  <c r="BI394" i="33476"/>
  <c r="AM388" i="33476"/>
  <c r="EM55" i="33472"/>
  <c r="EQ55" i="33472" s="1"/>
  <c r="BN394" i="33476"/>
  <c r="AZ394" i="33476"/>
  <c r="AJ394" i="33476"/>
  <c r="AG394" i="33476"/>
  <c r="BK394" i="33476"/>
  <c r="AX394" i="33476"/>
  <c r="BB394" i="33476"/>
  <c r="EF83" i="33472"/>
  <c r="BJ394" i="33476"/>
  <c r="BV394" i="33476"/>
  <c r="AT394" i="33476"/>
  <c r="EG55" i="33472"/>
  <c r="AP55" i="33472" s="1"/>
  <c r="CD394" i="33476"/>
  <c r="AE394" i="33476"/>
  <c r="BT394" i="33476"/>
  <c r="BD394" i="33476"/>
  <c r="CF394" i="33476"/>
  <c r="CA394" i="33476"/>
  <c r="EG32" i="33472"/>
  <c r="AP32" i="33472" s="1"/>
  <c r="DU83" i="33472"/>
  <c r="AE83" i="33472" s="1"/>
  <c r="DP48" i="33472"/>
  <c r="AU48" i="33472" s="1"/>
  <c r="CE394" i="33476"/>
  <c r="AS394" i="33476"/>
  <c r="AN394" i="33476"/>
  <c r="CH394" i="33476"/>
  <c r="BS394" i="33476"/>
  <c r="CN394" i="33476"/>
  <c r="BX394" i="33476"/>
  <c r="AW394" i="33476"/>
  <c r="BU394" i="33476"/>
  <c r="EG83" i="33472"/>
  <c r="AP83" i="33472" s="1"/>
  <c r="AO376" i="33476"/>
  <c r="DU81" i="33472"/>
  <c r="AE81" i="33472" s="1"/>
  <c r="CD419" i="33476"/>
  <c r="CF399" i="33476"/>
  <c r="BN419" i="33476"/>
  <c r="CG403" i="33476"/>
  <c r="EF66" i="33472"/>
  <c r="DD69" i="33472"/>
  <c r="DL69" i="33472" s="1"/>
  <c r="AT395" i="33476"/>
  <c r="AR395" i="33476"/>
  <c r="AP403" i="33476"/>
  <c r="CA372" i="33476"/>
  <c r="CC419" i="33476"/>
  <c r="CD403" i="33476"/>
  <c r="CF376" i="33476"/>
  <c r="BJ403" i="33476"/>
  <c r="AT376" i="33476"/>
  <c r="AS376" i="33476"/>
  <c r="AN376" i="33476"/>
  <c r="ER39" i="33472"/>
  <c r="AR39" i="33472" s="1"/>
  <c r="BG372" i="33476"/>
  <c r="DC69" i="33472"/>
  <c r="DJ69" i="33472" s="1"/>
  <c r="BJ399" i="33476"/>
  <c r="BL403" i="33476"/>
  <c r="BR372" i="33476"/>
  <c r="CE399" i="33476"/>
  <c r="BD376" i="33476"/>
  <c r="BJ395" i="33476"/>
  <c r="DV376" i="33476"/>
  <c r="CG395" i="33476"/>
  <c r="AD367" i="33476"/>
  <c r="AQ367" i="33476"/>
  <c r="AJ367" i="33476"/>
  <c r="AH367" i="33476"/>
  <c r="CO367" i="33476"/>
  <c r="CG400" i="33476"/>
  <c r="AM367" i="33476"/>
  <c r="BD367" i="33476"/>
  <c r="CA367" i="33476"/>
  <c r="CG373" i="33476"/>
  <c r="DD79" i="33472"/>
  <c r="EV79" i="33472" s="1"/>
  <c r="AW79" i="33472" s="1"/>
  <c r="W406" i="33476" s="1"/>
  <c r="AO367" i="33476"/>
  <c r="AS408" i="33476"/>
  <c r="AZ367" i="33476"/>
  <c r="AT367" i="33476"/>
  <c r="AN367" i="33476"/>
  <c r="BN367" i="33476"/>
  <c r="AG367" i="33476"/>
  <c r="AS367" i="33476"/>
  <c r="AP367" i="33476"/>
  <c r="AE367" i="33476"/>
  <c r="BK367" i="33476"/>
  <c r="CK367" i="33476"/>
  <c r="CP388" i="33476"/>
  <c r="BG424" i="33476"/>
  <c r="AI362" i="33476"/>
  <c r="BU367" i="33476"/>
  <c r="AR367" i="33476"/>
  <c r="DV367" i="33476"/>
  <c r="CP367" i="33476"/>
  <c r="BQ412" i="33476"/>
  <c r="CO389" i="33476"/>
  <c r="EG38" i="33472"/>
  <c r="AP38" i="33472" s="1"/>
  <c r="DV416" i="33476"/>
  <c r="CH397" i="33476"/>
  <c r="CC416" i="33476"/>
  <c r="CF385" i="33476"/>
  <c r="DU30" i="33472"/>
  <c r="AE30" i="33472" s="1"/>
  <c r="EA30" i="33472"/>
  <c r="DU43" i="33472"/>
  <c r="AE43" i="33472" s="1"/>
  <c r="AZ374" i="33476"/>
  <c r="AD401" i="33476"/>
  <c r="AG401" i="33476"/>
  <c r="BB355" i="33476"/>
  <c r="AX374" i="33476"/>
  <c r="BA392" i="33476"/>
  <c r="AR389" i="33476"/>
  <c r="DV408" i="33476"/>
  <c r="CC408" i="33476"/>
  <c r="CA389" i="33476"/>
  <c r="EG43" i="33472"/>
  <c r="AP43" i="33472" s="1"/>
  <c r="BT366" i="33476"/>
  <c r="CN374" i="33476"/>
  <c r="BJ389" i="33476"/>
  <c r="AY374" i="33476"/>
  <c r="DT61" i="33472"/>
  <c r="EF30" i="33472"/>
  <c r="CD397" i="33476"/>
  <c r="BN401" i="33476"/>
  <c r="BI366" i="33476"/>
  <c r="AY401" i="33476"/>
  <c r="AX355" i="33476"/>
  <c r="DU61" i="33472"/>
  <c r="AE61" i="33472" s="1"/>
  <c r="AP397" i="33476"/>
  <c r="AM401" i="33476"/>
  <c r="DV370" i="33476"/>
  <c r="EG61" i="33472"/>
  <c r="AP61" i="33472" s="1"/>
  <c r="BP24" i="33474"/>
  <c r="CD355" i="33476"/>
  <c r="AZ424" i="33476"/>
  <c r="BS355" i="33476"/>
  <c r="BV374" i="33476"/>
  <c r="AX397" i="33476"/>
  <c r="BG397" i="33476"/>
  <c r="BR355" i="33476"/>
  <c r="AO374" i="33476"/>
  <c r="AG355" i="33476"/>
  <c r="BL355" i="33476"/>
  <c r="CE355" i="33476"/>
  <c r="EA61" i="33472"/>
  <c r="EM30" i="33472"/>
  <c r="EQ30" i="33472" s="1"/>
  <c r="AY397" i="33476"/>
  <c r="AF366" i="33476"/>
  <c r="CL401" i="33476"/>
  <c r="AO397" i="33476"/>
  <c r="BG374" i="33476"/>
  <c r="DD46" i="33472"/>
  <c r="DL46" i="33472" s="1"/>
  <c r="BI389" i="33476"/>
  <c r="CA366" i="33476"/>
  <c r="BX366" i="33476"/>
  <c r="BD374" i="33476"/>
  <c r="AR412" i="33476"/>
  <c r="AE417" i="33476"/>
  <c r="BL417" i="33476"/>
  <c r="AR401" i="33476"/>
  <c r="AN389" i="33476"/>
  <c r="AO355" i="33476"/>
  <c r="AO401" i="33476"/>
  <c r="AS385" i="33476"/>
  <c r="AM355" i="33476"/>
  <c r="AQ401" i="33476"/>
  <c r="AR397" i="33476"/>
  <c r="DV374" i="33476"/>
  <c r="DV397" i="33476"/>
  <c r="DV355" i="33476"/>
  <c r="CK389" i="33476"/>
  <c r="BH366" i="33476"/>
  <c r="BG366" i="33476"/>
  <c r="CG366" i="33476"/>
  <c r="CF366" i="33476"/>
  <c r="CF374" i="33476"/>
  <c r="J24" i="33473"/>
  <c r="DT100" i="33472"/>
  <c r="DD100" i="33472"/>
  <c r="DL100" i="33472" s="1"/>
  <c r="AZ355" i="33476"/>
  <c r="CN355" i="33476"/>
  <c r="CD366" i="33476"/>
  <c r="BJ374" i="33476"/>
  <c r="BT389" i="33476"/>
  <c r="BN392" i="33476"/>
  <c r="AZ397" i="33476"/>
  <c r="CR397" i="33476"/>
  <c r="BX401" i="33476"/>
  <c r="AE355" i="33476"/>
  <c r="CM355" i="33476"/>
  <c r="BS366" i="33476"/>
  <c r="BI374" i="33476"/>
  <c r="BS389" i="33476"/>
  <c r="BI397" i="33476"/>
  <c r="BI401" i="33476"/>
  <c r="AF374" i="33476"/>
  <c r="BR397" i="33476"/>
  <c r="AH397" i="33476"/>
  <c r="AD366" i="33476"/>
  <c r="AG389" i="33476"/>
  <c r="BU401" i="33476"/>
  <c r="BQ366" i="33476"/>
  <c r="CP397" i="33476"/>
  <c r="CL366" i="33476"/>
  <c r="CK397" i="33476"/>
  <c r="AS397" i="33476"/>
  <c r="CC397" i="33476"/>
  <c r="BP24" i="33472"/>
  <c r="DC100" i="33472"/>
  <c r="CN397" i="33476"/>
  <c r="BT401" i="33476"/>
  <c r="AC401" i="33476"/>
  <c r="AC355" i="33476"/>
  <c r="CO397" i="33476"/>
  <c r="AY417" i="33476"/>
  <c r="AP389" i="33476"/>
  <c r="AT366" i="33476"/>
  <c r="AT401" i="33476"/>
  <c r="AO366" i="33476"/>
  <c r="AO412" i="33476"/>
  <c r="AS401" i="33476"/>
  <c r="AM389" i="33476"/>
  <c r="AQ397" i="33476"/>
  <c r="AQ366" i="33476"/>
  <c r="CB389" i="33476"/>
  <c r="BR389" i="33476"/>
  <c r="BK366" i="33476"/>
  <c r="BH355" i="33476"/>
  <c r="CC374" i="33476"/>
  <c r="CB374" i="33476"/>
  <c r="CE401" i="33476"/>
  <c r="EG103" i="33472"/>
  <c r="AP103" i="33472" s="1"/>
  <c r="DC99" i="33472"/>
  <c r="DJ99" i="33472" s="1"/>
  <c r="BD355" i="33476"/>
  <c r="CR355" i="33476"/>
  <c r="AJ366" i="33476"/>
  <c r="CH366" i="33476"/>
  <c r="BN374" i="33476"/>
  <c r="CN385" i="33476"/>
  <c r="BX389" i="33476"/>
  <c r="BD397" i="33476"/>
  <c r="CD401" i="33476"/>
  <c r="CR420" i="33476"/>
  <c r="AI355" i="33476"/>
  <c r="CQ355" i="33476"/>
  <c r="BW366" i="33476"/>
  <c r="BM374" i="33476"/>
  <c r="BW389" i="33476"/>
  <c r="BM397" i="33476"/>
  <c r="BM401" i="33476"/>
  <c r="AC389" i="33476"/>
  <c r="BH397" i="33476"/>
  <c r="BK389" i="33476"/>
  <c r="BK355" i="33476"/>
  <c r="BV401" i="33476"/>
  <c r="BQ401" i="33476"/>
  <c r="BU374" i="33476"/>
  <c r="AW389" i="33476"/>
  <c r="BK374" i="33476"/>
  <c r="CG355" i="33476"/>
  <c r="CG401" i="33476"/>
  <c r="EM100" i="33472"/>
  <c r="EQ100" i="33472" s="1"/>
  <c r="BC401" i="33476"/>
  <c r="AD417" i="33476"/>
  <c r="AT355" i="33476"/>
  <c r="AT374" i="33476"/>
  <c r="AO389" i="33476"/>
  <c r="AO404" i="33476"/>
  <c r="AS355" i="33476"/>
  <c r="AN374" i="33476"/>
  <c r="EQ60" i="33472"/>
  <c r="DU32" i="33472"/>
  <c r="AE32" i="33472" s="1"/>
  <c r="DV401" i="33476"/>
  <c r="DV389" i="33476"/>
  <c r="BH389" i="33476"/>
  <c r="BB389" i="33476"/>
  <c r="BL401" i="33476"/>
  <c r="CD412" i="33476"/>
  <c r="CC401" i="33476"/>
  <c r="CB397" i="33476"/>
  <c r="CH392" i="33476"/>
  <c r="CE374" i="33476"/>
  <c r="DU103" i="33472"/>
  <c r="AE103" i="33472" s="1"/>
  <c r="BP24" i="2"/>
  <c r="DC92" i="33472"/>
  <c r="DJ92" i="33472" s="1"/>
  <c r="DD99" i="33472"/>
  <c r="DL99" i="33472" s="1"/>
  <c r="BJ355" i="33476"/>
  <c r="AZ366" i="33476"/>
  <c r="CN366" i="33476"/>
  <c r="BT374" i="33476"/>
  <c r="CD389" i="33476"/>
  <c r="BJ397" i="33476"/>
  <c r="AJ401" i="33476"/>
  <c r="CN401" i="33476"/>
  <c r="AY355" i="33476"/>
  <c r="AE366" i="33476"/>
  <c r="CM366" i="33476"/>
  <c r="BS374" i="33476"/>
  <c r="AE389" i="33476"/>
  <c r="CM389" i="33476"/>
  <c r="BS397" i="33476"/>
  <c r="BS401" i="33476"/>
  <c r="BI420" i="33476"/>
  <c r="AF397" i="33476"/>
  <c r="AF401" i="33476"/>
  <c r="AH389" i="33476"/>
  <c r="AG397" i="33476"/>
  <c r="AG374" i="33476"/>
  <c r="AG366" i="33476"/>
  <c r="AD389" i="33476"/>
  <c r="BG389" i="33476"/>
  <c r="BG355" i="33476"/>
  <c r="BR401" i="33476"/>
  <c r="BR366" i="33476"/>
  <c r="BQ389" i="33476"/>
  <c r="BQ374" i="33476"/>
  <c r="BU355" i="33476"/>
  <c r="CP389" i="33476"/>
  <c r="CO366" i="33476"/>
  <c r="AX366" i="33476"/>
  <c r="BA417" i="33476"/>
  <c r="AP401" i="33476"/>
  <c r="CF389" i="33476"/>
  <c r="AJ355" i="33476"/>
  <c r="AJ397" i="33476"/>
  <c r="BM366" i="33476"/>
  <c r="BC374" i="33476"/>
  <c r="AH366" i="33476"/>
  <c r="CP355" i="33476"/>
  <c r="AP408" i="33476"/>
  <c r="AQ355" i="33476"/>
  <c r="AS366" i="33476"/>
  <c r="AS389" i="33476"/>
  <c r="AN397" i="33476"/>
  <c r="AQ389" i="33476"/>
  <c r="AN366" i="33476"/>
  <c r="EW60" i="33472"/>
  <c r="BG60" i="33472" s="1"/>
  <c r="CE389" i="33476"/>
  <c r="BA389" i="33476"/>
  <c r="CH389" i="33476"/>
  <c r="CC389" i="33476"/>
  <c r="CF355" i="33476"/>
  <c r="CB401" i="33476"/>
  <c r="CF397" i="33476"/>
  <c r="CE366" i="33476"/>
  <c r="CA355" i="33476"/>
  <c r="CE397" i="33476"/>
  <c r="DD92" i="33472"/>
  <c r="DL92" i="33472" s="1"/>
  <c r="EG100" i="33472"/>
  <c r="AP100" i="33472" s="1"/>
  <c r="BN355" i="33476"/>
  <c r="BD366" i="33476"/>
  <c r="CR366" i="33476"/>
  <c r="BX374" i="33476"/>
  <c r="AJ389" i="33476"/>
  <c r="CN389" i="33476"/>
  <c r="BN397" i="33476"/>
  <c r="AZ401" i="33476"/>
  <c r="CR401" i="33476"/>
  <c r="BC355" i="33476"/>
  <c r="AI366" i="33476"/>
  <c r="CQ366" i="33476"/>
  <c r="BW374" i="33476"/>
  <c r="AI389" i="33476"/>
  <c r="CQ389" i="33476"/>
  <c r="BW397" i="33476"/>
  <c r="BW401" i="33476"/>
  <c r="AF358" i="33476"/>
  <c r="AH355" i="33476"/>
  <c r="AC397" i="33476"/>
  <c r="AC374" i="33476"/>
  <c r="AC366" i="33476"/>
  <c r="CL420" i="33476"/>
  <c r="BH374" i="33476"/>
  <c r="BL374" i="33476"/>
  <c r="BL389" i="33476"/>
  <c r="BK401" i="33476"/>
  <c r="BV366" i="33476"/>
  <c r="BR374" i="33476"/>
  <c r="BQ355" i="33476"/>
  <c r="CL355" i="33476"/>
  <c r="CP401" i="33476"/>
  <c r="CO401" i="33476"/>
  <c r="CK366" i="33476"/>
  <c r="AX401" i="33476"/>
  <c r="AS374" i="33476"/>
  <c r="AN401" i="33476"/>
  <c r="CG389" i="33476"/>
  <c r="DD94" i="33472"/>
  <c r="EV94" i="33472" s="1"/>
  <c r="AW94" i="33472" s="1"/>
  <c r="W421" i="33476" s="1"/>
  <c r="CR374" i="33476"/>
  <c r="BM389" i="33476"/>
  <c r="BC397" i="33476"/>
  <c r="BU366" i="33476"/>
  <c r="AR355" i="33476"/>
  <c r="BM417" i="33476"/>
  <c r="AP374" i="33476"/>
  <c r="AP355" i="33476"/>
  <c r="AN355" i="33476"/>
  <c r="AO370" i="33476"/>
  <c r="AO381" i="33476"/>
  <c r="AR374" i="33476"/>
  <c r="EF32" i="33472"/>
  <c r="DU100" i="33472"/>
  <c r="AE100" i="33472" s="1"/>
  <c r="BV389" i="33476"/>
  <c r="BH401" i="33476"/>
  <c r="BG408" i="33476"/>
  <c r="CD392" i="33476"/>
  <c r="CC355" i="33476"/>
  <c r="CG397" i="33476"/>
  <c r="CG416" i="33476"/>
  <c r="CB366" i="33476"/>
  <c r="CE358" i="33476"/>
  <c r="CB355" i="33476"/>
  <c r="BT355" i="33476"/>
  <c r="BJ366" i="33476"/>
  <c r="CD374" i="33476"/>
  <c r="CD381" i="33476"/>
  <c r="AZ389" i="33476"/>
  <c r="CR389" i="33476"/>
  <c r="BT397" i="33476"/>
  <c r="BD401" i="33476"/>
  <c r="BI355" i="33476"/>
  <c r="AY366" i="33476"/>
  <c r="AE374" i="33476"/>
  <c r="CM374" i="33476"/>
  <c r="AY389" i="33476"/>
  <c r="AE397" i="33476"/>
  <c r="CM397" i="33476"/>
  <c r="AE401" i="33476"/>
  <c r="CM401" i="33476"/>
  <c r="AX389" i="33476"/>
  <c r="AD355" i="33476"/>
  <c r="AD374" i="33476"/>
  <c r="BG401" i="33476"/>
  <c r="BV397" i="33476"/>
  <c r="BU397" i="33476"/>
  <c r="CL374" i="33476"/>
  <c r="CK401" i="33476"/>
  <c r="CO374" i="33476"/>
  <c r="CO355" i="33476"/>
  <c r="BB385" i="33476"/>
  <c r="BB397" i="33476"/>
  <c r="BB366" i="33476"/>
  <c r="BA397" i="33476"/>
  <c r="AT397" i="33476"/>
  <c r="AM397" i="33476"/>
  <c r="AQ374" i="33476"/>
  <c r="CH401" i="33476"/>
  <c r="CH355" i="33476"/>
  <c r="BN389" i="33476"/>
  <c r="BW355" i="33476"/>
  <c r="AQ417" i="33476"/>
  <c r="AP366" i="33476"/>
  <c r="AR416" i="33476"/>
  <c r="AT389" i="33476"/>
  <c r="AR366" i="33476"/>
  <c r="AN381" i="33476"/>
  <c r="AS416" i="33476"/>
  <c r="EA32" i="33472"/>
  <c r="DV366" i="33476"/>
  <c r="DV392" i="33476"/>
  <c r="EF100" i="33472"/>
  <c r="CL389" i="33476"/>
  <c r="BU389" i="33476"/>
  <c r="BL397" i="33476"/>
  <c r="BL366" i="33476"/>
  <c r="CC366" i="33476"/>
  <c r="CG374" i="33476"/>
  <c r="CG408" i="33476"/>
  <c r="CA397" i="33476"/>
  <c r="CA374" i="33476"/>
  <c r="DU53" i="33472"/>
  <c r="AE53" i="33472" s="1"/>
  <c r="BP24" i="33478"/>
  <c r="DC42" i="33472"/>
  <c r="ER42" i="33472" s="1"/>
  <c r="AR42" i="33472" s="1"/>
  <c r="BX355" i="33476"/>
  <c r="BN366" i="33476"/>
  <c r="AJ374" i="33476"/>
  <c r="CH374" i="33476"/>
  <c r="BD389" i="33476"/>
  <c r="BX397" i="33476"/>
  <c r="BJ401" i="33476"/>
  <c r="AJ428" i="33476"/>
  <c r="BM355" i="33476"/>
  <c r="BC366" i="33476"/>
  <c r="AI374" i="33476"/>
  <c r="CQ374" i="33476"/>
  <c r="BC389" i="33476"/>
  <c r="AI397" i="33476"/>
  <c r="CQ397" i="33476"/>
  <c r="AI401" i="33476"/>
  <c r="CQ401" i="33476"/>
  <c r="BC416" i="33476"/>
  <c r="AH401" i="33476"/>
  <c r="BB374" i="33476"/>
  <c r="BK397" i="33476"/>
  <c r="BR358" i="33476"/>
  <c r="BV355" i="33476"/>
  <c r="BQ397" i="33476"/>
  <c r="CP366" i="33476"/>
  <c r="BB401" i="33476"/>
  <c r="BA424" i="33476"/>
  <c r="CM424" i="33476"/>
  <c r="AE424" i="33476"/>
  <c r="CN424" i="33476"/>
  <c r="BW424" i="33476"/>
  <c r="BX424" i="33476"/>
  <c r="CE424" i="33476"/>
  <c r="BH424" i="33476"/>
  <c r="AC424" i="33476"/>
  <c r="BS424" i="33476"/>
  <c r="BT424" i="33476"/>
  <c r="AX424" i="33476"/>
  <c r="AG424" i="33476"/>
  <c r="BM424" i="33476"/>
  <c r="BN424" i="33476"/>
  <c r="CK424" i="33476"/>
  <c r="AH424" i="33476"/>
  <c r="AF424" i="33476"/>
  <c r="BI424" i="33476"/>
  <c r="BJ424" i="33476"/>
  <c r="CO424" i="33476"/>
  <c r="CF424" i="33476"/>
  <c r="BC424" i="33476"/>
  <c r="BD424" i="33476"/>
  <c r="BW404" i="33476"/>
  <c r="CR404" i="33476"/>
  <c r="AJ404" i="33476"/>
  <c r="CK404" i="33476"/>
  <c r="AH404" i="33476"/>
  <c r="BS404" i="33476"/>
  <c r="CN404" i="33476"/>
  <c r="CO404" i="33476"/>
  <c r="BL404" i="33476"/>
  <c r="BM404" i="33476"/>
  <c r="BX404" i="33476"/>
  <c r="CP404" i="33476"/>
  <c r="BQ404" i="33476"/>
  <c r="BV404" i="33476"/>
  <c r="AD404" i="33476"/>
  <c r="BI404" i="33476"/>
  <c r="BT404" i="33476"/>
  <c r="BU404" i="33476"/>
  <c r="AC404" i="33476"/>
  <c r="BC404" i="33476"/>
  <c r="BN404" i="33476"/>
  <c r="AG404" i="33476"/>
  <c r="AX404" i="33476"/>
  <c r="AY404" i="33476"/>
  <c r="BJ404" i="33476"/>
  <c r="CL381" i="33476"/>
  <c r="BQ381" i="33476"/>
  <c r="BG381" i="33476"/>
  <c r="AG381" i="33476"/>
  <c r="BM381" i="33476"/>
  <c r="BX381" i="33476"/>
  <c r="BU381" i="33476"/>
  <c r="BK381" i="33476"/>
  <c r="BL381" i="33476"/>
  <c r="BI381" i="33476"/>
  <c r="BT381" i="33476"/>
  <c r="AD381" i="33476"/>
  <c r="BC381" i="33476"/>
  <c r="BN381" i="33476"/>
  <c r="BH381" i="33476"/>
  <c r="AF381" i="33476"/>
  <c r="AY381" i="33476"/>
  <c r="BJ381" i="33476"/>
  <c r="AX381" i="33476"/>
  <c r="CQ381" i="33476"/>
  <c r="AI381" i="33476"/>
  <c r="BD381" i="33476"/>
  <c r="AH381" i="33476"/>
  <c r="CM381" i="33476"/>
  <c r="AE381" i="33476"/>
  <c r="CR381" i="33476"/>
  <c r="AZ381" i="33476"/>
  <c r="DD52" i="33472"/>
  <c r="DL52" i="33472" s="1"/>
  <c r="DC52" i="33472"/>
  <c r="DJ52" i="33472" s="1"/>
  <c r="DD45" i="33472"/>
  <c r="DL45" i="33472" s="1"/>
  <c r="DC45" i="33472"/>
  <c r="AP362" i="33476"/>
  <c r="AT370" i="33476"/>
  <c r="AP392" i="33476"/>
  <c r="AP428" i="33476"/>
  <c r="AO362" i="33476"/>
  <c r="AT392" i="33476"/>
  <c r="AT416" i="33476"/>
  <c r="AS358" i="33476"/>
  <c r="AN370" i="33476"/>
  <c r="AR392" i="33476"/>
  <c r="AR424" i="33476"/>
  <c r="AQ416" i="33476"/>
  <c r="AQ370" i="33476"/>
  <c r="AM416" i="33476"/>
  <c r="AR358" i="33476"/>
  <c r="BH358" i="33476"/>
  <c r="BK416" i="33476"/>
  <c r="BK370" i="33476"/>
  <c r="BG362" i="33476"/>
  <c r="BL412" i="33476"/>
  <c r="CC358" i="33476"/>
  <c r="CG370" i="33476"/>
  <c r="CG381" i="33476"/>
  <c r="CE428" i="33476"/>
  <c r="CB370" i="33476"/>
  <c r="CA416" i="33476"/>
  <c r="CB392" i="33476"/>
  <c r="CB381" i="33476"/>
  <c r="EA46" i="33472"/>
  <c r="CN381" i="33476"/>
  <c r="BT408" i="33476"/>
  <c r="CR424" i="33476"/>
  <c r="AZ428" i="33476"/>
  <c r="AE358" i="33476"/>
  <c r="AY362" i="33476"/>
  <c r="AY412" i="33476"/>
  <c r="AY424" i="33476"/>
  <c r="AF412" i="33476"/>
  <c r="AD424" i="33476"/>
  <c r="BH408" i="33476"/>
  <c r="BB408" i="33476"/>
  <c r="BU400" i="33476"/>
  <c r="BI400" i="33476"/>
  <c r="BD400" i="33476"/>
  <c r="BB396" i="33476"/>
  <c r="CO396" i="33476"/>
  <c r="CR396" i="33476"/>
  <c r="CM396" i="33476"/>
  <c r="AJ396" i="33476"/>
  <c r="AE396" i="33476"/>
  <c r="AC388" i="33476"/>
  <c r="AZ388" i="33476"/>
  <c r="AY388" i="33476"/>
  <c r="BK377" i="33476"/>
  <c r="CO377" i="33476"/>
  <c r="BI377" i="33476"/>
  <c r="BX377" i="33476"/>
  <c r="BV377" i="33476"/>
  <c r="BG377" i="33476"/>
  <c r="BA373" i="33476"/>
  <c r="AX373" i="33476"/>
  <c r="CM373" i="33476"/>
  <c r="AE373" i="33476"/>
  <c r="AG373" i="33476"/>
  <c r="DD93" i="33472"/>
  <c r="DL93" i="33472" s="1"/>
  <c r="DU93" i="33472"/>
  <c r="AE93" i="33472" s="1"/>
  <c r="DC78" i="33472"/>
  <c r="DD78" i="33472"/>
  <c r="DL78" i="33472" s="1"/>
  <c r="CP416" i="33476"/>
  <c r="AY416" i="33476"/>
  <c r="CR416" i="33476"/>
  <c r="AJ416" i="33476"/>
  <c r="CQ416" i="33476"/>
  <c r="AI416" i="33476"/>
  <c r="CN416" i="33476"/>
  <c r="AX416" i="33476"/>
  <c r="CK416" i="33476"/>
  <c r="AH416" i="33476"/>
  <c r="CM416" i="33476"/>
  <c r="AE416" i="33476"/>
  <c r="BX416" i="33476"/>
  <c r="BB416" i="33476"/>
  <c r="CO416" i="33476"/>
  <c r="BW416" i="33476"/>
  <c r="BT416" i="33476"/>
  <c r="AW416" i="33476"/>
  <c r="BQ416" i="33476"/>
  <c r="BH416" i="33476"/>
  <c r="AD416" i="33476"/>
  <c r="BS416" i="33476"/>
  <c r="BN416" i="33476"/>
  <c r="BU416" i="33476"/>
  <c r="BL416" i="33476"/>
  <c r="AF416" i="33476"/>
  <c r="BM416" i="33476"/>
  <c r="BJ416" i="33476"/>
  <c r="BC370" i="33476"/>
  <c r="CR370" i="33476"/>
  <c r="BD370" i="33476"/>
  <c r="CK370" i="33476"/>
  <c r="CP370" i="33476"/>
  <c r="AC370" i="33476"/>
  <c r="BR370" i="33476"/>
  <c r="AY370" i="33476"/>
  <c r="CN370" i="33476"/>
  <c r="AZ370" i="33476"/>
  <c r="CO370" i="33476"/>
  <c r="BH370" i="33476"/>
  <c r="AG370" i="33476"/>
  <c r="CQ370" i="33476"/>
  <c r="AI370" i="33476"/>
  <c r="CH370" i="33476"/>
  <c r="AJ370" i="33476"/>
  <c r="BV370" i="33476"/>
  <c r="CM370" i="33476"/>
  <c r="AE370" i="33476"/>
  <c r="CD370" i="33476"/>
  <c r="BQ370" i="33476"/>
  <c r="AX370" i="33476"/>
  <c r="AF370" i="33476"/>
  <c r="BW370" i="33476"/>
  <c r="BX370" i="33476"/>
  <c r="BU370" i="33476"/>
  <c r="AH370" i="33476"/>
  <c r="BS370" i="33476"/>
  <c r="BT370" i="33476"/>
  <c r="DD80" i="33472"/>
  <c r="DL80" i="33472" s="1"/>
  <c r="DC80" i="33472"/>
  <c r="DT48" i="33472"/>
  <c r="AP412" i="33476"/>
  <c r="AO392" i="33476"/>
  <c r="AO424" i="33476"/>
  <c r="AS420" i="33476"/>
  <c r="AS428" i="33476"/>
  <c r="AN362" i="33476"/>
  <c r="AN420" i="33476"/>
  <c r="AN385" i="33476"/>
  <c r="AQ392" i="33476"/>
  <c r="DJ97" i="33472"/>
  <c r="CQ367" i="33476"/>
  <c r="CM367" i="33476"/>
  <c r="BX367" i="33476"/>
  <c r="BJ367" i="33476"/>
  <c r="CF367" i="33476"/>
  <c r="BB367" i="33476"/>
  <c r="BL367" i="33476"/>
  <c r="AW367" i="33476"/>
  <c r="DV385" i="33476"/>
  <c r="BL424" i="33476"/>
  <c r="BL420" i="33476"/>
  <c r="BK392" i="33476"/>
  <c r="BL428" i="33476"/>
  <c r="BG420" i="33476"/>
  <c r="BG404" i="33476"/>
  <c r="CD416" i="33476"/>
  <c r="CH404" i="33476"/>
  <c r="CH420" i="33476"/>
  <c r="CG362" i="33476"/>
  <c r="CG420" i="33476"/>
  <c r="CG428" i="33476"/>
  <c r="CB428" i="33476"/>
  <c r="CE420" i="33476"/>
  <c r="CB404" i="33476"/>
  <c r="CA392" i="33476"/>
  <c r="CB362" i="33476"/>
  <c r="CF362" i="33476"/>
  <c r="CE385" i="33476"/>
  <c r="EG87" i="33472"/>
  <c r="AP87" i="33472" s="1"/>
  <c r="DU87" i="33472"/>
  <c r="AE87" i="33472" s="1"/>
  <c r="EM87" i="33472"/>
  <c r="EQ87" i="33472" s="1"/>
  <c r="BX408" i="33476"/>
  <c r="CR428" i="33476"/>
  <c r="AI358" i="33476"/>
  <c r="CQ362" i="33476"/>
  <c r="AI408" i="33476"/>
  <c r="BC412" i="33476"/>
  <c r="CQ424" i="33476"/>
  <c r="AE428" i="33476"/>
  <c r="AF404" i="33476"/>
  <c r="AG362" i="33476"/>
  <c r="BV420" i="33476"/>
  <c r="BQ392" i="33476"/>
  <c r="BU385" i="33476"/>
  <c r="CL424" i="33476"/>
  <c r="CL396" i="33476"/>
  <c r="CO420" i="33476"/>
  <c r="DU48" i="33472"/>
  <c r="AE48" i="33472" s="1"/>
  <c r="AT404" i="33476"/>
  <c r="AT420" i="33476"/>
  <c r="AR362" i="33476"/>
  <c r="AR404" i="33476"/>
  <c r="AM385" i="33476"/>
  <c r="AN404" i="33476"/>
  <c r="AR381" i="33476"/>
  <c r="AQ428" i="33476"/>
  <c r="AQ412" i="33476"/>
  <c r="AM408" i="33476"/>
  <c r="CN367" i="33476"/>
  <c r="BT367" i="33476"/>
  <c r="CR367" i="33476"/>
  <c r="CD367" i="33476"/>
  <c r="BH367" i="33476"/>
  <c r="CE367" i="33476"/>
  <c r="AX367" i="33476"/>
  <c r="DV358" i="33476"/>
  <c r="DV420" i="33476"/>
  <c r="DV428" i="33476"/>
  <c r="BH412" i="33476"/>
  <c r="BK428" i="33476"/>
  <c r="BK412" i="33476"/>
  <c r="BG358" i="33476"/>
  <c r="CD420" i="33476"/>
  <c r="CC381" i="33476"/>
  <c r="CC420" i="33476"/>
  <c r="CC428" i="33476"/>
  <c r="CG392" i="33476"/>
  <c r="CE412" i="33476"/>
  <c r="CB412" i="33476"/>
  <c r="CA428" i="33476"/>
  <c r="CA412" i="33476"/>
  <c r="DD47" i="33472"/>
  <c r="DL47" i="33472" s="1"/>
  <c r="AJ362" i="33476"/>
  <c r="BD412" i="33476"/>
  <c r="CM358" i="33476"/>
  <c r="AE385" i="33476"/>
  <c r="AE404" i="33476"/>
  <c r="AY408" i="33476"/>
  <c r="BW428" i="33476"/>
  <c r="CE392" i="33476"/>
  <c r="BR416" i="33476"/>
  <c r="BR424" i="33476"/>
  <c r="BU424" i="33476"/>
  <c r="BQ385" i="33476"/>
  <c r="CK362" i="33476"/>
  <c r="BQ420" i="33476"/>
  <c r="AY420" i="33476"/>
  <c r="CN420" i="33476"/>
  <c r="AX420" i="33476"/>
  <c r="BU420" i="33476"/>
  <c r="BH420" i="33476"/>
  <c r="CQ420" i="33476"/>
  <c r="AI420" i="33476"/>
  <c r="BX420" i="33476"/>
  <c r="AC420" i="33476"/>
  <c r="CM420" i="33476"/>
  <c r="AE420" i="33476"/>
  <c r="BT420" i="33476"/>
  <c r="BB420" i="33476"/>
  <c r="AG420" i="33476"/>
  <c r="BW420" i="33476"/>
  <c r="BN420" i="33476"/>
  <c r="CF420" i="33476"/>
  <c r="AD420" i="33476"/>
  <c r="AF420" i="33476"/>
  <c r="BS420" i="33476"/>
  <c r="BJ420" i="33476"/>
  <c r="BA420" i="33476"/>
  <c r="AH420" i="33476"/>
  <c r="BM420" i="33476"/>
  <c r="BD420" i="33476"/>
  <c r="DC62" i="33472"/>
  <c r="DJ62" i="33472" s="1"/>
  <c r="DD62" i="33472"/>
  <c r="DL62" i="33472" s="1"/>
  <c r="DD44" i="33472"/>
  <c r="DL44" i="33472" s="1"/>
  <c r="DC44" i="33472"/>
  <c r="DJ44" i="33472" s="1"/>
  <c r="EG48" i="33472"/>
  <c r="AP48" i="33472" s="1"/>
  <c r="AP385" i="33476"/>
  <c r="AP358" i="33476"/>
  <c r="AN428" i="33476"/>
  <c r="AP416" i="33476"/>
  <c r="AO385" i="33476"/>
  <c r="AO408" i="33476"/>
  <c r="AO416" i="33476"/>
  <c r="AS370" i="33476"/>
  <c r="AS381" i="33476"/>
  <c r="AS404" i="33476"/>
  <c r="AS412" i="33476"/>
  <c r="AM381" i="33476"/>
  <c r="AN424" i="33476"/>
  <c r="AQ385" i="33476"/>
  <c r="AN358" i="33476"/>
  <c r="AM404" i="33476"/>
  <c r="DV404" i="33476"/>
  <c r="DV412" i="33476"/>
  <c r="BG416" i="33476"/>
  <c r="CH381" i="33476"/>
  <c r="CD404" i="33476"/>
  <c r="CC370" i="33476"/>
  <c r="CC404" i="33476"/>
  <c r="CC412" i="33476"/>
  <c r="CA385" i="33476"/>
  <c r="CH408" i="33476"/>
  <c r="CH424" i="33476"/>
  <c r="CG404" i="33476"/>
  <c r="CG412" i="33476"/>
  <c r="CB408" i="33476"/>
  <c r="CE404" i="33476"/>
  <c r="CB420" i="33476"/>
  <c r="CB424" i="33476"/>
  <c r="CE381" i="33476"/>
  <c r="AZ404" i="33476"/>
  <c r="BJ412" i="33476"/>
  <c r="AZ416" i="33476"/>
  <c r="CQ358" i="33476"/>
  <c r="BW385" i="33476"/>
  <c r="BC392" i="33476"/>
  <c r="AI404" i="33476"/>
  <c r="AC381" i="33476"/>
  <c r="BR381" i="33476"/>
  <c r="BQ424" i="33476"/>
  <c r="BU358" i="33476"/>
  <c r="CP420" i="33476"/>
  <c r="BR428" i="33476"/>
  <c r="AD428" i="33476"/>
  <c r="BS428" i="33476"/>
  <c r="CN428" i="33476"/>
  <c r="CL428" i="33476"/>
  <c r="BM428" i="33476"/>
  <c r="BX428" i="33476"/>
  <c r="CK428" i="33476"/>
  <c r="AC428" i="33476"/>
  <c r="BB428" i="33476"/>
  <c r="BI428" i="33476"/>
  <c r="BT428" i="33476"/>
  <c r="BA428" i="33476"/>
  <c r="CO428" i="33476"/>
  <c r="AG428" i="33476"/>
  <c r="AF428" i="33476"/>
  <c r="BC428" i="33476"/>
  <c r="BN428" i="33476"/>
  <c r="BQ428" i="33476"/>
  <c r="AY428" i="33476"/>
  <c r="BJ428" i="33476"/>
  <c r="AX428" i="33476"/>
  <c r="BU428" i="33476"/>
  <c r="CQ428" i="33476"/>
  <c r="AI428" i="33476"/>
  <c r="BD428" i="33476"/>
  <c r="BQ408" i="33476"/>
  <c r="CE408" i="33476"/>
  <c r="AH408" i="33476"/>
  <c r="CM408" i="33476"/>
  <c r="AE408" i="33476"/>
  <c r="BN408" i="33476"/>
  <c r="BU408" i="33476"/>
  <c r="BV408" i="33476"/>
  <c r="BR408" i="33476"/>
  <c r="BW408" i="33476"/>
  <c r="BJ408" i="33476"/>
  <c r="CP408" i="33476"/>
  <c r="CL408" i="33476"/>
  <c r="AC408" i="33476"/>
  <c r="AF408" i="33476"/>
  <c r="BS408" i="33476"/>
  <c r="BD408" i="33476"/>
  <c r="AG408" i="33476"/>
  <c r="BM408" i="33476"/>
  <c r="AZ408" i="33476"/>
  <c r="AD408" i="33476"/>
  <c r="BI408" i="33476"/>
  <c r="CR408" i="33476"/>
  <c r="AJ408" i="33476"/>
  <c r="AX408" i="33476"/>
  <c r="BC408" i="33476"/>
  <c r="CN408" i="33476"/>
  <c r="CO362" i="33476"/>
  <c r="AD362" i="33476"/>
  <c r="CM362" i="33476"/>
  <c r="AE362" i="33476"/>
  <c r="BX362" i="33476"/>
  <c r="BR362" i="33476"/>
  <c r="BL362" i="33476"/>
  <c r="BV362" i="33476"/>
  <c r="BW362" i="33476"/>
  <c r="BT362" i="33476"/>
  <c r="AW362" i="33476"/>
  <c r="CL362" i="33476"/>
  <c r="BQ362" i="33476"/>
  <c r="BS362" i="33476"/>
  <c r="BN362" i="33476"/>
  <c r="BA362" i="33476"/>
  <c r="AX362" i="33476"/>
  <c r="BU362" i="33476"/>
  <c r="BM362" i="33476"/>
  <c r="BJ362" i="33476"/>
  <c r="BH362" i="33476"/>
  <c r="BI362" i="33476"/>
  <c r="CR362" i="33476"/>
  <c r="BD362" i="33476"/>
  <c r="BB362" i="33476"/>
  <c r="AC362" i="33476"/>
  <c r="CP362" i="33476"/>
  <c r="AF362" i="33476"/>
  <c r="BC362" i="33476"/>
  <c r="CN362" i="33476"/>
  <c r="AZ362" i="33476"/>
  <c r="EF48" i="33472"/>
  <c r="AP370" i="33476"/>
  <c r="AR408" i="33476"/>
  <c r="AT381" i="33476"/>
  <c r="AP420" i="33476"/>
  <c r="AO358" i="33476"/>
  <c r="AN416" i="33476"/>
  <c r="AT408" i="33476"/>
  <c r="AT424" i="33476"/>
  <c r="AS362" i="33476"/>
  <c r="AQ381" i="33476"/>
  <c r="AR420" i="33476"/>
  <c r="AQ424" i="33476"/>
  <c r="AQ408" i="33476"/>
  <c r="AQ362" i="33476"/>
  <c r="AM362" i="33476"/>
  <c r="AI367" i="33476"/>
  <c r="BI367" i="33476"/>
  <c r="BM367" i="33476"/>
  <c r="AC367" i="33476"/>
  <c r="DV362" i="33476"/>
  <c r="CF416" i="33476"/>
  <c r="BK424" i="33476"/>
  <c r="BK408" i="33476"/>
  <c r="BK362" i="33476"/>
  <c r="BH404" i="33476"/>
  <c r="BG392" i="33476"/>
  <c r="BG370" i="33476"/>
  <c r="CD424" i="33476"/>
  <c r="CC362" i="33476"/>
  <c r="CC392" i="33476"/>
  <c r="CG385" i="33476"/>
  <c r="CE416" i="33476"/>
  <c r="CE370" i="33476"/>
  <c r="CF392" i="33476"/>
  <c r="CF370" i="33476"/>
  <c r="CA424" i="33476"/>
  <c r="CA408" i="33476"/>
  <c r="CA362" i="33476"/>
  <c r="EQ61" i="33472"/>
  <c r="EQ32" i="33472"/>
  <c r="AJ358" i="33476"/>
  <c r="CH362" i="33476"/>
  <c r="BJ370" i="33476"/>
  <c r="BD404" i="33476"/>
  <c r="BD416" i="33476"/>
  <c r="BI370" i="33476"/>
  <c r="CM385" i="33476"/>
  <c r="BI392" i="33476"/>
  <c r="CM404" i="33476"/>
  <c r="BB424" i="33476"/>
  <c r="AG416" i="33476"/>
  <c r="BL408" i="33476"/>
  <c r="CL416" i="33476"/>
  <c r="CP373" i="33476"/>
  <c r="BB412" i="33476"/>
  <c r="AX412" i="33476"/>
  <c r="AC412" i="33476"/>
  <c r="CQ412" i="33476"/>
  <c r="AI412" i="33476"/>
  <c r="AZ412" i="33476"/>
  <c r="AG412" i="33476"/>
  <c r="CM412" i="33476"/>
  <c r="AE412" i="33476"/>
  <c r="CR412" i="33476"/>
  <c r="AJ412" i="33476"/>
  <c r="CF412" i="33476"/>
  <c r="AD412" i="33476"/>
  <c r="BW412" i="33476"/>
  <c r="CN412" i="33476"/>
  <c r="BS412" i="33476"/>
  <c r="BX412" i="33476"/>
  <c r="CK412" i="33476"/>
  <c r="CL412" i="33476"/>
  <c r="BV412" i="33476"/>
  <c r="BR412" i="33476"/>
  <c r="BM412" i="33476"/>
  <c r="BT412" i="33476"/>
  <c r="CO412" i="33476"/>
  <c r="CP412" i="33476"/>
  <c r="BI412" i="33476"/>
  <c r="BN412" i="33476"/>
  <c r="AF385" i="33476"/>
  <c r="BS385" i="33476"/>
  <c r="BX385" i="33476"/>
  <c r="AX385" i="33476"/>
  <c r="AD385" i="33476"/>
  <c r="CP385" i="33476"/>
  <c r="BM385" i="33476"/>
  <c r="BT385" i="33476"/>
  <c r="CL385" i="33476"/>
  <c r="BR385" i="33476"/>
  <c r="BI385" i="33476"/>
  <c r="BN385" i="33476"/>
  <c r="BH385" i="33476"/>
  <c r="BC385" i="33476"/>
  <c r="BJ385" i="33476"/>
  <c r="AH385" i="33476"/>
  <c r="CK385" i="33476"/>
  <c r="BG385" i="33476"/>
  <c r="AY385" i="33476"/>
  <c r="BD385" i="33476"/>
  <c r="CO385" i="33476"/>
  <c r="BK385" i="33476"/>
  <c r="BL385" i="33476"/>
  <c r="BV385" i="33476"/>
  <c r="CQ385" i="33476"/>
  <c r="AI385" i="33476"/>
  <c r="CR385" i="33476"/>
  <c r="AZ385" i="33476"/>
  <c r="BB358" i="33476"/>
  <c r="AX358" i="33476"/>
  <c r="AG358" i="33476"/>
  <c r="BW358" i="33476"/>
  <c r="BX358" i="33476"/>
  <c r="CF358" i="33476"/>
  <c r="BS358" i="33476"/>
  <c r="BT358" i="33476"/>
  <c r="CP358" i="33476"/>
  <c r="BV358" i="33476"/>
  <c r="BM358" i="33476"/>
  <c r="BN358" i="33476"/>
  <c r="CK358" i="33476"/>
  <c r="AH358" i="33476"/>
  <c r="BI358" i="33476"/>
  <c r="BJ358" i="33476"/>
  <c r="CO358" i="33476"/>
  <c r="CL358" i="33476"/>
  <c r="BL358" i="33476"/>
  <c r="BC358" i="33476"/>
  <c r="CR358" i="33476"/>
  <c r="BD358" i="33476"/>
  <c r="AY358" i="33476"/>
  <c r="CN358" i="33476"/>
  <c r="AZ358" i="33476"/>
  <c r="AR428" i="33476"/>
  <c r="AT358" i="33476"/>
  <c r="AP404" i="33476"/>
  <c r="AO420" i="33476"/>
  <c r="AO428" i="33476"/>
  <c r="AS392" i="33476"/>
  <c r="AS424" i="33476"/>
  <c r="AR370" i="33476"/>
  <c r="AN412" i="33476"/>
  <c r="AM424" i="33476"/>
  <c r="BS367" i="33476"/>
  <c r="AF367" i="33476"/>
  <c r="BW367" i="33476"/>
  <c r="CC367" i="33476"/>
  <c r="CG367" i="33476"/>
  <c r="CB367" i="33476"/>
  <c r="BV367" i="33476"/>
  <c r="DV381" i="33476"/>
  <c r="BH428" i="33476"/>
  <c r="BG428" i="33476"/>
  <c r="BG412" i="33476"/>
  <c r="CH385" i="33476"/>
  <c r="CD408" i="33476"/>
  <c r="CH412" i="33476"/>
  <c r="CH428" i="33476"/>
  <c r="CG358" i="33476"/>
  <c r="CG424" i="33476"/>
  <c r="CA381" i="33476"/>
  <c r="CB358" i="33476"/>
  <c r="CB385" i="33476"/>
  <c r="CF408" i="33476"/>
  <c r="CB416" i="33476"/>
  <c r="EM43" i="33472"/>
  <c r="EQ43" i="33472" s="1"/>
  <c r="CD358" i="33476"/>
  <c r="BN370" i="33476"/>
  <c r="AJ385" i="33476"/>
  <c r="AJ420" i="33476"/>
  <c r="BM370" i="33476"/>
  <c r="BS381" i="33476"/>
  <c r="CQ404" i="33476"/>
  <c r="AD358" i="33476"/>
  <c r="AC416" i="33476"/>
  <c r="AC385" i="33476"/>
  <c r="AH428" i="33476"/>
  <c r="CO408" i="33476"/>
  <c r="BB381" i="33476"/>
  <c r="BU392" i="33476"/>
  <c r="AC392" i="33476"/>
  <c r="AD392" i="33476"/>
  <c r="AY392" i="33476"/>
  <c r="BD392" i="33476"/>
  <c r="AG392" i="33476"/>
  <c r="AF392" i="33476"/>
  <c r="CQ392" i="33476"/>
  <c r="AI392" i="33476"/>
  <c r="AZ392" i="33476"/>
  <c r="AX392" i="33476"/>
  <c r="CM392" i="33476"/>
  <c r="AE392" i="33476"/>
  <c r="CR392" i="33476"/>
  <c r="AJ392" i="33476"/>
  <c r="BW392" i="33476"/>
  <c r="CN392" i="33476"/>
  <c r="BB392" i="33476"/>
  <c r="CK392" i="33476"/>
  <c r="AH392" i="33476"/>
  <c r="BH392" i="33476"/>
  <c r="BS392" i="33476"/>
  <c r="BX392" i="33476"/>
  <c r="CO392" i="33476"/>
  <c r="CP392" i="33476"/>
  <c r="BV392" i="33476"/>
  <c r="BR392" i="33476"/>
  <c r="BL392" i="33476"/>
  <c r="BM392" i="33476"/>
  <c r="BT392" i="33476"/>
  <c r="EM48" i="33472"/>
  <c r="EQ48" i="33472" s="1"/>
  <c r="AP381" i="33476"/>
  <c r="AN392" i="33476"/>
  <c r="AR385" i="33476"/>
  <c r="AT362" i="33476"/>
  <c r="AT385" i="33476"/>
  <c r="AP424" i="33476"/>
  <c r="AT412" i="33476"/>
  <c r="AT428" i="33476"/>
  <c r="AQ420" i="33476"/>
  <c r="AQ404" i="33476"/>
  <c r="AQ358" i="33476"/>
  <c r="AM420" i="33476"/>
  <c r="AM358" i="33476"/>
  <c r="BC367" i="33476"/>
  <c r="CH367" i="33476"/>
  <c r="CL367" i="33476"/>
  <c r="BQ367" i="33476"/>
  <c r="DV424" i="33476"/>
  <c r="BK420" i="33476"/>
  <c r="BK404" i="33476"/>
  <c r="BK358" i="33476"/>
  <c r="BL370" i="33476"/>
  <c r="CD428" i="33476"/>
  <c r="CC385" i="33476"/>
  <c r="CC424" i="33476"/>
  <c r="CE362" i="33476"/>
  <c r="CF381" i="33476"/>
  <c r="CF428" i="33476"/>
  <c r="CA420" i="33476"/>
  <c r="CA404" i="33476"/>
  <c r="CA358" i="33476"/>
  <c r="CF404" i="33476"/>
  <c r="CH358" i="33476"/>
  <c r="AJ381" i="33476"/>
  <c r="CD385" i="33476"/>
  <c r="BJ392" i="33476"/>
  <c r="AZ420" i="33476"/>
  <c r="AJ424" i="33476"/>
  <c r="BW381" i="33476"/>
  <c r="BC420" i="33476"/>
  <c r="AH400" i="33476"/>
  <c r="AD373" i="33476"/>
  <c r="AC358" i="33476"/>
  <c r="BV416" i="33476"/>
  <c r="BV381" i="33476"/>
  <c r="BU412" i="33476"/>
  <c r="CP381" i="33476"/>
  <c r="CK408" i="33476"/>
  <c r="CO381" i="33476"/>
  <c r="BR420" i="33476"/>
  <c r="BB370" i="33476"/>
  <c r="DP57" i="33472"/>
  <c r="AU57" i="33472" s="1"/>
  <c r="BB398" i="33476"/>
  <c r="BA429" i="33476"/>
  <c r="AW387" i="33476"/>
  <c r="BA366" i="33476"/>
  <c r="BA398" i="33476"/>
  <c r="BB410" i="33476"/>
  <c r="BA356" i="33476"/>
  <c r="AQ388" i="33476"/>
  <c r="BJ417" i="33476"/>
  <c r="CM417" i="33476"/>
  <c r="AT417" i="33476"/>
  <c r="CG417" i="33476"/>
  <c r="BK417" i="33476"/>
  <c r="BH417" i="33476"/>
  <c r="BU417" i="33476"/>
  <c r="AP373" i="33476"/>
  <c r="AT388" i="33476"/>
  <c r="AS388" i="33476"/>
  <c r="DV400" i="33476"/>
  <c r="DC93" i="33472"/>
  <c r="DJ93" i="33472" s="1"/>
  <c r="BL388" i="33476"/>
  <c r="CK388" i="33476"/>
  <c r="BL400" i="33476"/>
  <c r="BG400" i="33476"/>
  <c r="CD388" i="33476"/>
  <c r="CC388" i="33476"/>
  <c r="CH388" i="33476"/>
  <c r="CE388" i="33476"/>
  <c r="BX373" i="33476"/>
  <c r="CD377" i="33476"/>
  <c r="BD388" i="33476"/>
  <c r="AZ396" i="33476"/>
  <c r="BJ400" i="33476"/>
  <c r="AI373" i="33476"/>
  <c r="CQ373" i="33476"/>
  <c r="BM377" i="33476"/>
  <c r="BC388" i="33476"/>
  <c r="AI396" i="33476"/>
  <c r="CQ396" i="33476"/>
  <c r="BM400" i="33476"/>
  <c r="AD388" i="33476"/>
  <c r="AH373" i="33476"/>
  <c r="AH388" i="33476"/>
  <c r="AH377" i="33476"/>
  <c r="AC373" i="33476"/>
  <c r="CP377" i="33476"/>
  <c r="CK396" i="33476"/>
  <c r="CK377" i="33476"/>
  <c r="AN388" i="33476"/>
  <c r="CR417" i="33476"/>
  <c r="BS417" i="33476"/>
  <c r="AJ417" i="33476"/>
  <c r="BN417" i="33476"/>
  <c r="CA417" i="33476"/>
  <c r="CE417" i="33476"/>
  <c r="CL417" i="33476"/>
  <c r="AN373" i="33476"/>
  <c r="AP388" i="33476"/>
  <c r="AO377" i="33476"/>
  <c r="AS373" i="33476"/>
  <c r="AS400" i="33476"/>
  <c r="AR373" i="33476"/>
  <c r="AM377" i="33476"/>
  <c r="BQ400" i="33476"/>
  <c r="BK388" i="33476"/>
  <c r="AX388" i="33476"/>
  <c r="AW373" i="33476"/>
  <c r="CD373" i="33476"/>
  <c r="AJ377" i="33476"/>
  <c r="CN377" i="33476"/>
  <c r="BJ388" i="33476"/>
  <c r="BD396" i="33476"/>
  <c r="BN400" i="33476"/>
  <c r="AY373" i="33476"/>
  <c r="BS377" i="33476"/>
  <c r="BI388" i="33476"/>
  <c r="AY396" i="33476"/>
  <c r="BS400" i="33476"/>
  <c r="AF388" i="33476"/>
  <c r="CP396" i="33476"/>
  <c r="AG377" i="33476"/>
  <c r="CA377" i="33476"/>
  <c r="CL373" i="33476"/>
  <c r="BB400" i="33476"/>
  <c r="CQ417" i="33476"/>
  <c r="AF417" i="33476"/>
  <c r="BX417" i="33476"/>
  <c r="CH417" i="33476"/>
  <c r="AZ417" i="33476"/>
  <c r="AH417" i="33476"/>
  <c r="AX417" i="33476"/>
  <c r="BR417" i="33476"/>
  <c r="CO417" i="33476"/>
  <c r="AO396" i="33476"/>
  <c r="AN396" i="33476"/>
  <c r="AM373" i="33476"/>
  <c r="AM400" i="33476"/>
  <c r="EA81" i="33472"/>
  <c r="DV388" i="33476"/>
  <c r="EA33" i="33472"/>
  <c r="CK400" i="33476"/>
  <c r="CA388" i="33476"/>
  <c r="BV388" i="33476"/>
  <c r="BB388" i="33476"/>
  <c r="BL377" i="33476"/>
  <c r="BK400" i="33476"/>
  <c r="BG396" i="33476"/>
  <c r="CH373" i="33476"/>
  <c r="CC373" i="33476"/>
  <c r="CC400" i="33476"/>
  <c r="CG377" i="33476"/>
  <c r="CA373" i="33476"/>
  <c r="CA400" i="33476"/>
  <c r="CB396" i="33476"/>
  <c r="CE377" i="33476"/>
  <c r="CF373" i="33476"/>
  <c r="EB66" i="33472"/>
  <c r="AG66" i="33472" s="1"/>
  <c r="AJ373" i="33476"/>
  <c r="CN373" i="33476"/>
  <c r="AZ377" i="33476"/>
  <c r="CR377" i="33476"/>
  <c r="BN388" i="33476"/>
  <c r="BJ396" i="33476"/>
  <c r="BT400" i="33476"/>
  <c r="BC373" i="33476"/>
  <c r="BW377" i="33476"/>
  <c r="BM388" i="33476"/>
  <c r="BC396" i="33476"/>
  <c r="BW400" i="33476"/>
  <c r="AC377" i="33476"/>
  <c r="BK373" i="33476"/>
  <c r="BU373" i="33476"/>
  <c r="CO400" i="33476"/>
  <c r="BD417" i="33476"/>
  <c r="AR417" i="33476"/>
  <c r="DV417" i="33476"/>
  <c r="BT417" i="33476"/>
  <c r="AN417" i="33476"/>
  <c r="BQ417" i="33476"/>
  <c r="CF417" i="33476"/>
  <c r="AP377" i="33476"/>
  <c r="AT373" i="33476"/>
  <c r="AT396" i="33476"/>
  <c r="AR377" i="33476"/>
  <c r="AR388" i="33476"/>
  <c r="AN400" i="33476"/>
  <c r="AQ400" i="33476"/>
  <c r="EF81" i="33472"/>
  <c r="DV373" i="33476"/>
  <c r="DD76" i="33472"/>
  <c r="DL76" i="33472" s="1"/>
  <c r="DD33" i="33472"/>
  <c r="CP400" i="33476"/>
  <c r="CO388" i="33476"/>
  <c r="BU388" i="33476"/>
  <c r="BH400" i="33476"/>
  <c r="CH377" i="33476"/>
  <c r="CH396" i="33476"/>
  <c r="CB388" i="33476"/>
  <c r="CB400" i="33476"/>
  <c r="CF388" i="33476"/>
  <c r="CB373" i="33476"/>
  <c r="CF400" i="33476"/>
  <c r="AZ373" i="33476"/>
  <c r="CR373" i="33476"/>
  <c r="BD377" i="33476"/>
  <c r="BT388" i="33476"/>
  <c r="BN396" i="33476"/>
  <c r="BX400" i="33476"/>
  <c r="BI373" i="33476"/>
  <c r="AE377" i="33476"/>
  <c r="CM377" i="33476"/>
  <c r="BS388" i="33476"/>
  <c r="BI396" i="33476"/>
  <c r="AE400" i="33476"/>
  <c r="CM400" i="33476"/>
  <c r="AG396" i="33476"/>
  <c r="AD400" i="33476"/>
  <c r="BG373" i="33476"/>
  <c r="BR377" i="33476"/>
  <c r="BU396" i="33476"/>
  <c r="BQ373" i="33476"/>
  <c r="BR400" i="33476"/>
  <c r="BC417" i="33476"/>
  <c r="AP417" i="33476"/>
  <c r="AI417" i="33476"/>
  <c r="AO417" i="33476"/>
  <c r="CN417" i="33476"/>
  <c r="AM417" i="33476"/>
  <c r="CK417" i="33476"/>
  <c r="CP417" i="33476"/>
  <c r="AW417" i="33476"/>
  <c r="AT377" i="33476"/>
  <c r="AO388" i="33476"/>
  <c r="AT400" i="33476"/>
  <c r="AQ377" i="33476"/>
  <c r="AR396" i="33476"/>
  <c r="BH388" i="33476"/>
  <c r="BL396" i="33476"/>
  <c r="BK396" i="33476"/>
  <c r="CD396" i="33476"/>
  <c r="CH400" i="33476"/>
  <c r="CG396" i="33476"/>
  <c r="CF377" i="33476"/>
  <c r="CA396" i="33476"/>
  <c r="CE373" i="33476"/>
  <c r="DC41" i="33472"/>
  <c r="DJ41" i="33472" s="1"/>
  <c r="DC77" i="33472"/>
  <c r="DC73" i="33472"/>
  <c r="DJ73" i="33472" s="1"/>
  <c r="BD373" i="33476"/>
  <c r="BJ377" i="33476"/>
  <c r="BX388" i="33476"/>
  <c r="BT396" i="33476"/>
  <c r="CN400" i="33476"/>
  <c r="BM373" i="33476"/>
  <c r="AI377" i="33476"/>
  <c r="CQ377" i="33476"/>
  <c r="BW388" i="33476"/>
  <c r="BM396" i="33476"/>
  <c r="AI400" i="33476"/>
  <c r="CQ400" i="33476"/>
  <c r="AF377" i="33476"/>
  <c r="AF373" i="33476"/>
  <c r="AF396" i="33476"/>
  <c r="CB377" i="33476"/>
  <c r="AF400" i="33476"/>
  <c r="AC396" i="33476"/>
  <c r="BH396" i="33476"/>
  <c r="BR373" i="33476"/>
  <c r="BQ396" i="33476"/>
  <c r="BU377" i="33476"/>
  <c r="AX377" i="33476"/>
  <c r="AG417" i="33476"/>
  <c r="CD417" i="33476"/>
  <c r="BW417" i="33476"/>
  <c r="BI417" i="33476"/>
  <c r="BG417" i="33476"/>
  <c r="CB417" i="33476"/>
  <c r="AR400" i="33476"/>
  <c r="AP396" i="33476"/>
  <c r="AO373" i="33476"/>
  <c r="AO400" i="33476"/>
  <c r="AS377" i="33476"/>
  <c r="AQ373" i="33476"/>
  <c r="AQ396" i="33476"/>
  <c r="EG81" i="33472"/>
  <c r="AP81" i="33472" s="1"/>
  <c r="DV396" i="33476"/>
  <c r="DD72" i="33472"/>
  <c r="DL72" i="33472" s="1"/>
  <c r="EV65" i="33472"/>
  <c r="AW65" i="33472" s="1"/>
  <c r="W392" i="33476" s="1"/>
  <c r="BG388" i="33476"/>
  <c r="BR388" i="33476"/>
  <c r="BL373" i="33476"/>
  <c r="CC377" i="33476"/>
  <c r="CG388" i="33476"/>
  <c r="CF396" i="33476"/>
  <c r="EM41" i="33472"/>
  <c r="EQ41" i="33472" s="1"/>
  <c r="EG77" i="33472"/>
  <c r="AP77" i="33472" s="1"/>
  <c r="EM73" i="33472"/>
  <c r="EQ73" i="33472" s="1"/>
  <c r="BJ373" i="33476"/>
  <c r="BN377" i="33476"/>
  <c r="CN388" i="33476"/>
  <c r="BX396" i="33476"/>
  <c r="AJ400" i="33476"/>
  <c r="CR400" i="33476"/>
  <c r="BS373" i="33476"/>
  <c r="AY377" i="33476"/>
  <c r="AE388" i="33476"/>
  <c r="CM388" i="33476"/>
  <c r="BS396" i="33476"/>
  <c r="AY400" i="33476"/>
  <c r="AX400" i="33476"/>
  <c r="AD396" i="33476"/>
  <c r="AG400" i="33476"/>
  <c r="AG388" i="33476"/>
  <c r="BH377" i="33476"/>
  <c r="BH373" i="33476"/>
  <c r="BV373" i="33476"/>
  <c r="BQ377" i="33476"/>
  <c r="CL377" i="33476"/>
  <c r="CO373" i="33476"/>
  <c r="BB373" i="33476"/>
  <c r="AX396" i="33476"/>
  <c r="BB377" i="33476"/>
  <c r="BA377" i="33476"/>
  <c r="CC417" i="33476"/>
  <c r="AS417" i="33476"/>
  <c r="AC417" i="33476"/>
  <c r="BV417" i="33476"/>
  <c r="BB417" i="33476"/>
  <c r="AS396" i="33476"/>
  <c r="CL388" i="33476"/>
  <c r="CD400" i="33476"/>
  <c r="CC396" i="33476"/>
  <c r="CE400" i="33476"/>
  <c r="BN373" i="33476"/>
  <c r="BT377" i="33476"/>
  <c r="AJ388" i="33476"/>
  <c r="CR388" i="33476"/>
  <c r="CN396" i="33476"/>
  <c r="AZ400" i="33476"/>
  <c r="BW373" i="33476"/>
  <c r="BC377" i="33476"/>
  <c r="AI388" i="33476"/>
  <c r="CQ388" i="33476"/>
  <c r="BW396" i="33476"/>
  <c r="BC400" i="33476"/>
  <c r="AD377" i="33476"/>
  <c r="AC400" i="33476"/>
  <c r="BV396" i="33476"/>
  <c r="BV400" i="33476"/>
  <c r="BR396" i="33476"/>
  <c r="CK373" i="33476"/>
  <c r="DC40" i="33472"/>
  <c r="DD40" i="33472"/>
  <c r="DL40" i="33472" s="1"/>
  <c r="BH430" i="33476"/>
  <c r="AF430" i="33476"/>
  <c r="BI430" i="33476"/>
  <c r="CD430" i="33476"/>
  <c r="BB430" i="33476"/>
  <c r="AX430" i="33476"/>
  <c r="BC430" i="33476"/>
  <c r="BX430" i="33476"/>
  <c r="BR430" i="33476"/>
  <c r="AY430" i="33476"/>
  <c r="BT430" i="33476"/>
  <c r="CL430" i="33476"/>
  <c r="AH430" i="33476"/>
  <c r="CQ430" i="33476"/>
  <c r="AI430" i="33476"/>
  <c r="BN430" i="33476"/>
  <c r="CP430" i="33476"/>
  <c r="AC430" i="33476"/>
  <c r="CM430" i="33476"/>
  <c r="AE430" i="33476"/>
  <c r="BJ430" i="33476"/>
  <c r="BV430" i="33476"/>
  <c r="CO430" i="33476"/>
  <c r="BQ430" i="33476"/>
  <c r="BW430" i="33476"/>
  <c r="CH430" i="33476"/>
  <c r="CG430" i="33476"/>
  <c r="AT430" i="33476"/>
  <c r="AZ430" i="33476"/>
  <c r="BU430" i="33476"/>
  <c r="BS430" i="33476"/>
  <c r="BD430" i="33476"/>
  <c r="CF430" i="33476"/>
  <c r="CA430" i="33476"/>
  <c r="AS430" i="33476"/>
  <c r="AO430" i="33476"/>
  <c r="BM430" i="33476"/>
  <c r="BL430" i="33476"/>
  <c r="AJ430" i="33476"/>
  <c r="BK430" i="33476"/>
  <c r="AQ430" i="33476"/>
  <c r="AR430" i="33476"/>
  <c r="AD430" i="33476"/>
  <c r="CR430" i="33476"/>
  <c r="AN430" i="33476"/>
  <c r="AP430" i="33476"/>
  <c r="CK430" i="33476"/>
  <c r="AG430" i="33476"/>
  <c r="CN430" i="33476"/>
  <c r="CB430" i="33476"/>
  <c r="CE430" i="33476"/>
  <c r="CC430" i="33476"/>
  <c r="DV430" i="33476"/>
  <c r="CK419" i="33476"/>
  <c r="CL419" i="33476"/>
  <c r="BQ419" i="33476"/>
  <c r="CM419" i="33476"/>
  <c r="AE419" i="33476"/>
  <c r="BD419" i="33476"/>
  <c r="CO419" i="33476"/>
  <c r="BU419" i="33476"/>
  <c r="AH419" i="33476"/>
  <c r="BW419" i="33476"/>
  <c r="CR419" i="33476"/>
  <c r="AZ419" i="33476"/>
  <c r="BB419" i="33476"/>
  <c r="BS419" i="33476"/>
  <c r="CN419" i="33476"/>
  <c r="AJ419" i="33476"/>
  <c r="BM419" i="33476"/>
  <c r="CH419" i="33476"/>
  <c r="BI419" i="33476"/>
  <c r="BX419" i="33476"/>
  <c r="BG419" i="33476"/>
  <c r="BK419" i="33476"/>
  <c r="AG419" i="33476"/>
  <c r="AX419" i="33476"/>
  <c r="BR419" i="33476"/>
  <c r="AC419" i="33476"/>
  <c r="CQ419" i="33476"/>
  <c r="CB419" i="33476"/>
  <c r="BC419" i="33476"/>
  <c r="AY419" i="33476"/>
  <c r="CG419" i="33476"/>
  <c r="BH419" i="33476"/>
  <c r="AD419" i="33476"/>
  <c r="AI419" i="33476"/>
  <c r="BT419" i="33476"/>
  <c r="DV419" i="33476"/>
  <c r="AS419" i="33476"/>
  <c r="AO419" i="33476"/>
  <c r="AT419" i="33476"/>
  <c r="AF419" i="33476"/>
  <c r="BJ419" i="33476"/>
  <c r="CE419" i="33476"/>
  <c r="BL419" i="33476"/>
  <c r="AN419" i="33476"/>
  <c r="AM419" i="33476"/>
  <c r="AQ419" i="33476"/>
  <c r="AR419" i="33476"/>
  <c r="CP403" i="33476"/>
  <c r="BK403" i="33476"/>
  <c r="AC403" i="33476"/>
  <c r="AF403" i="33476"/>
  <c r="BI403" i="33476"/>
  <c r="BX403" i="33476"/>
  <c r="BV403" i="33476"/>
  <c r="BH403" i="33476"/>
  <c r="AG403" i="33476"/>
  <c r="BC403" i="33476"/>
  <c r="AD403" i="33476"/>
  <c r="AY403" i="33476"/>
  <c r="BN403" i="33476"/>
  <c r="CK403" i="33476"/>
  <c r="BQ403" i="33476"/>
  <c r="CQ403" i="33476"/>
  <c r="AI403" i="33476"/>
  <c r="CO403" i="33476"/>
  <c r="BU403" i="33476"/>
  <c r="CM403" i="33476"/>
  <c r="AE403" i="33476"/>
  <c r="BB403" i="33476"/>
  <c r="BG403" i="33476"/>
  <c r="AJ403" i="33476"/>
  <c r="CB403" i="33476"/>
  <c r="CF403" i="33476"/>
  <c r="AN403" i="33476"/>
  <c r="CN403" i="33476"/>
  <c r="CR403" i="33476"/>
  <c r="CA403" i="33476"/>
  <c r="CC403" i="33476"/>
  <c r="AT403" i="33476"/>
  <c r="BW403" i="33476"/>
  <c r="AH403" i="33476"/>
  <c r="AX403" i="33476"/>
  <c r="BS403" i="33476"/>
  <c r="CH403" i="33476"/>
  <c r="AS403" i="33476"/>
  <c r="AO403" i="33476"/>
  <c r="BM403" i="33476"/>
  <c r="BT403" i="33476"/>
  <c r="DV403" i="33476"/>
  <c r="AM403" i="33476"/>
  <c r="AQ403" i="33476"/>
  <c r="BD403" i="33476"/>
  <c r="AZ403" i="33476"/>
  <c r="CE403" i="33476"/>
  <c r="AF399" i="33476"/>
  <c r="AC399" i="33476"/>
  <c r="BI399" i="33476"/>
  <c r="AG399" i="33476"/>
  <c r="BC399" i="33476"/>
  <c r="BB399" i="33476"/>
  <c r="AY399" i="33476"/>
  <c r="BG399" i="33476"/>
  <c r="CQ399" i="33476"/>
  <c r="AI399" i="33476"/>
  <c r="CK399" i="33476"/>
  <c r="BQ399" i="33476"/>
  <c r="BK399" i="33476"/>
  <c r="AH399" i="33476"/>
  <c r="AX399" i="33476"/>
  <c r="CM399" i="33476"/>
  <c r="AE399" i="33476"/>
  <c r="CO399" i="33476"/>
  <c r="BU399" i="33476"/>
  <c r="CN399" i="33476"/>
  <c r="AJ399" i="33476"/>
  <c r="CA399" i="33476"/>
  <c r="AR399" i="33476"/>
  <c r="AN399" i="33476"/>
  <c r="BV399" i="33476"/>
  <c r="BW399" i="33476"/>
  <c r="CH399" i="33476"/>
  <c r="BS399" i="33476"/>
  <c r="BX399" i="33476"/>
  <c r="CL399" i="33476"/>
  <c r="CP399" i="33476"/>
  <c r="BM399" i="33476"/>
  <c r="BT399" i="33476"/>
  <c r="CB399" i="33476"/>
  <c r="BH399" i="33476"/>
  <c r="AT399" i="33476"/>
  <c r="BL399" i="33476"/>
  <c r="BN399" i="33476"/>
  <c r="CD399" i="33476"/>
  <c r="AQ399" i="33476"/>
  <c r="AD399" i="33476"/>
  <c r="BD399" i="33476"/>
  <c r="CG399" i="33476"/>
  <c r="DV399" i="33476"/>
  <c r="AO399" i="33476"/>
  <c r="CR399" i="33476"/>
  <c r="AZ399" i="33476"/>
  <c r="AS399" i="33476"/>
  <c r="AP399" i="33476"/>
  <c r="BK395" i="33476"/>
  <c r="AC395" i="33476"/>
  <c r="BI395" i="33476"/>
  <c r="AG395" i="33476"/>
  <c r="BC395" i="33476"/>
  <c r="BV395" i="33476"/>
  <c r="AY395" i="33476"/>
  <c r="AH395" i="33476"/>
  <c r="CQ395" i="33476"/>
  <c r="AI395" i="33476"/>
  <c r="BB395" i="33476"/>
  <c r="CK395" i="33476"/>
  <c r="CP395" i="33476"/>
  <c r="BQ395" i="33476"/>
  <c r="AD395" i="33476"/>
  <c r="CM395" i="33476"/>
  <c r="AE395" i="33476"/>
  <c r="AX395" i="33476"/>
  <c r="CO395" i="33476"/>
  <c r="BU395" i="33476"/>
  <c r="BR395" i="33476"/>
  <c r="BW395" i="33476"/>
  <c r="CN395" i="33476"/>
  <c r="AJ395" i="33476"/>
  <c r="BL395" i="33476"/>
  <c r="DV395" i="33476"/>
  <c r="BS395" i="33476"/>
  <c r="CH395" i="33476"/>
  <c r="CF395" i="33476"/>
  <c r="CC395" i="33476"/>
  <c r="AN395" i="33476"/>
  <c r="AP395" i="33476"/>
  <c r="BM395" i="33476"/>
  <c r="BX395" i="33476"/>
  <c r="BG395" i="33476"/>
  <c r="AF395" i="33476"/>
  <c r="BT395" i="33476"/>
  <c r="CE395" i="33476"/>
  <c r="AM395" i="33476"/>
  <c r="AS395" i="33476"/>
  <c r="AQ395" i="33476"/>
  <c r="AO395" i="33476"/>
  <c r="BN395" i="33476"/>
  <c r="BD395" i="33476"/>
  <c r="CD395" i="33476"/>
  <c r="CL395" i="33476"/>
  <c r="CR395" i="33476"/>
  <c r="AZ395" i="33476"/>
  <c r="CA395" i="33476"/>
  <c r="CB395" i="33476"/>
  <c r="CK376" i="33476"/>
  <c r="BR376" i="33476"/>
  <c r="AH376" i="33476"/>
  <c r="AF376" i="33476"/>
  <c r="BI376" i="33476"/>
  <c r="CO376" i="33476"/>
  <c r="BC376" i="33476"/>
  <c r="CL376" i="33476"/>
  <c r="CE376" i="33476"/>
  <c r="AY376" i="33476"/>
  <c r="AX376" i="33476"/>
  <c r="CQ376" i="33476"/>
  <c r="AI376" i="33476"/>
  <c r="AC376" i="33476"/>
  <c r="CM376" i="33476"/>
  <c r="AE376" i="33476"/>
  <c r="AG376" i="33476"/>
  <c r="BB376" i="33476"/>
  <c r="BS376" i="33476"/>
  <c r="CN376" i="33476"/>
  <c r="BT376" i="33476"/>
  <c r="BM376" i="33476"/>
  <c r="BX376" i="33476"/>
  <c r="CA376" i="33476"/>
  <c r="BQ376" i="33476"/>
  <c r="CP376" i="33476"/>
  <c r="BU376" i="33476"/>
  <c r="BN376" i="33476"/>
  <c r="CB376" i="33476"/>
  <c r="CC376" i="33476"/>
  <c r="BK376" i="33476"/>
  <c r="AQ376" i="33476"/>
  <c r="AP376" i="33476"/>
  <c r="BJ376" i="33476"/>
  <c r="CG376" i="33476"/>
  <c r="AD376" i="33476"/>
  <c r="AZ376" i="33476"/>
  <c r="BH376" i="33476"/>
  <c r="AM376" i="33476"/>
  <c r="AR376" i="33476"/>
  <c r="BW376" i="33476"/>
  <c r="CR376" i="33476"/>
  <c r="AJ376" i="33476"/>
  <c r="CH376" i="33476"/>
  <c r="CD376" i="33476"/>
  <c r="BI372" i="33476"/>
  <c r="BC372" i="33476"/>
  <c r="AY372" i="33476"/>
  <c r="CQ372" i="33476"/>
  <c r="AI372" i="33476"/>
  <c r="AC372" i="33476"/>
  <c r="AH372" i="33476"/>
  <c r="AD372" i="33476"/>
  <c r="CM372" i="33476"/>
  <c r="AE372" i="33476"/>
  <c r="BA372" i="33476"/>
  <c r="BV372" i="33476"/>
  <c r="BM372" i="33476"/>
  <c r="CN372" i="33476"/>
  <c r="CF372" i="33476"/>
  <c r="CE372" i="33476"/>
  <c r="CG372" i="33476"/>
  <c r="BQ372" i="33476"/>
  <c r="AX372" i="33476"/>
  <c r="AN372" i="33476"/>
  <c r="AQ372" i="33476"/>
  <c r="AG372" i="33476"/>
  <c r="BX372" i="33476"/>
  <c r="CH372" i="33476"/>
  <c r="CD372" i="33476"/>
  <c r="BU372" i="33476"/>
  <c r="AS372" i="33476"/>
  <c r="AO372" i="33476"/>
  <c r="AM372" i="33476"/>
  <c r="BT372" i="33476"/>
  <c r="BN372" i="33476"/>
  <c r="CP372" i="33476"/>
  <c r="BJ372" i="33476"/>
  <c r="CO372" i="33476"/>
  <c r="CL372" i="33476"/>
  <c r="AT372" i="33476"/>
  <c r="BW372" i="33476"/>
  <c r="AZ372" i="33476"/>
  <c r="CB372" i="33476"/>
  <c r="BB372" i="33476"/>
  <c r="BK372" i="33476"/>
  <c r="DV372" i="33476"/>
  <c r="AR372" i="33476"/>
  <c r="AF372" i="33476"/>
  <c r="BS372" i="33476"/>
  <c r="CR372" i="33476"/>
  <c r="AJ372" i="33476"/>
  <c r="CC372" i="33476"/>
  <c r="CK372" i="33476"/>
  <c r="BL372" i="33476"/>
  <c r="DC98" i="33472"/>
  <c r="DD98" i="33472"/>
  <c r="DL98" i="33472" s="1"/>
  <c r="DC91" i="33472"/>
  <c r="DJ91" i="33472" s="1"/>
  <c r="DD91" i="33472"/>
  <c r="DL91" i="33472" s="1"/>
  <c r="EH89" i="33472"/>
  <c r="DD89" i="33472"/>
  <c r="DL89" i="33472" s="1"/>
  <c r="DD88" i="33472"/>
  <c r="DL88" i="33472" s="1"/>
  <c r="DC88" i="33472"/>
  <c r="DJ88" i="33472" s="1"/>
  <c r="DD84" i="33472"/>
  <c r="DC84" i="33472"/>
  <c r="DJ84" i="33472" s="1"/>
  <c r="DD71" i="33472"/>
  <c r="DL71" i="33472" s="1"/>
  <c r="DC71" i="33472"/>
  <c r="DJ71" i="33472" s="1"/>
  <c r="EH70" i="33472"/>
  <c r="DD70" i="33472"/>
  <c r="DC70" i="33472"/>
  <c r="DJ70" i="33472" s="1"/>
  <c r="EF69" i="33472"/>
  <c r="EA69" i="33472"/>
  <c r="EM69" i="33472"/>
  <c r="EQ69" i="33472" s="1"/>
  <c r="EG69" i="33472"/>
  <c r="AP69" i="33472" s="1"/>
  <c r="DU69" i="33472"/>
  <c r="AE69" i="33472" s="1"/>
  <c r="DD68" i="33472"/>
  <c r="DL68" i="33472" s="1"/>
  <c r="DC68" i="33472"/>
  <c r="DD51" i="33472"/>
  <c r="DL51" i="33472" s="1"/>
  <c r="DC50" i="33472"/>
  <c r="DJ50" i="33472" s="1"/>
  <c r="DT50" i="33472"/>
  <c r="DD50" i="33472"/>
  <c r="DC29" i="33472"/>
  <c r="DJ29" i="33472" s="1"/>
  <c r="DJ101" i="33472"/>
  <c r="EB101" i="33472"/>
  <c r="AG101" i="33472" s="1"/>
  <c r="EF49" i="33472"/>
  <c r="DT49" i="33472"/>
  <c r="EM71" i="33472"/>
  <c r="EQ71" i="33472" s="1"/>
  <c r="DT95" i="33472"/>
  <c r="DU95" i="33472"/>
  <c r="AE95" i="33472" s="1"/>
  <c r="DL39" i="33472"/>
  <c r="EV39" i="33472"/>
  <c r="AW39" i="33472" s="1"/>
  <c r="W366" i="33476" s="1"/>
  <c r="DP39" i="33472"/>
  <c r="AU39" i="33472" s="1"/>
  <c r="EW39" i="33472"/>
  <c r="BG39" i="33472" s="1"/>
  <c r="EB39" i="33472"/>
  <c r="AG39" i="33472" s="1"/>
  <c r="EM93" i="33472"/>
  <c r="EQ93" i="33472" s="1"/>
  <c r="ER45" i="33472"/>
  <c r="AR45" i="33472" s="1"/>
  <c r="DT93" i="33472"/>
  <c r="EB60" i="33472"/>
  <c r="AG60" i="33472" s="1"/>
  <c r="EA87" i="33472"/>
  <c r="BB427" i="33476"/>
  <c r="AX427" i="33476"/>
  <c r="CK427" i="33476"/>
  <c r="BQ427" i="33476"/>
  <c r="AH427" i="33476"/>
  <c r="CM427" i="33476"/>
  <c r="AE427" i="33476"/>
  <c r="BD427" i="33476"/>
  <c r="CO427" i="33476"/>
  <c r="BU427" i="33476"/>
  <c r="BV427" i="33476"/>
  <c r="BW427" i="33476"/>
  <c r="CR427" i="33476"/>
  <c r="AZ427" i="33476"/>
  <c r="CP427" i="33476"/>
  <c r="AD427" i="33476"/>
  <c r="BS427" i="33476"/>
  <c r="CN427" i="33476"/>
  <c r="AJ427" i="33476"/>
  <c r="CL427" i="33476"/>
  <c r="BM427" i="33476"/>
  <c r="CH427" i="33476"/>
  <c r="BR427" i="33476"/>
  <c r="BI427" i="33476"/>
  <c r="BX427" i="33476"/>
  <c r="BG427" i="33476"/>
  <c r="BH427" i="33476"/>
  <c r="CK423" i="33476"/>
  <c r="BQ423" i="33476"/>
  <c r="BV423" i="33476"/>
  <c r="AD423" i="33476"/>
  <c r="CM423" i="33476"/>
  <c r="AE423" i="33476"/>
  <c r="BD423" i="33476"/>
  <c r="CO423" i="33476"/>
  <c r="CP423" i="33476"/>
  <c r="CL423" i="33476"/>
  <c r="BU423" i="33476"/>
  <c r="BG423" i="33476"/>
  <c r="BW423" i="33476"/>
  <c r="CR423" i="33476"/>
  <c r="AZ423" i="33476"/>
  <c r="BR423" i="33476"/>
  <c r="BK423" i="33476"/>
  <c r="BS423" i="33476"/>
  <c r="CN423" i="33476"/>
  <c r="AJ423" i="33476"/>
  <c r="BM423" i="33476"/>
  <c r="CH423" i="33476"/>
  <c r="BI423" i="33476"/>
  <c r="BX423" i="33476"/>
  <c r="BA415" i="33476"/>
  <c r="BB415" i="33476"/>
  <c r="BH415" i="33476"/>
  <c r="AC415" i="33476"/>
  <c r="AF415" i="33476"/>
  <c r="BI415" i="33476"/>
  <c r="BX415" i="33476"/>
  <c r="AG415" i="33476"/>
  <c r="BC415" i="33476"/>
  <c r="BT415" i="33476"/>
  <c r="CK415" i="33476"/>
  <c r="BQ415" i="33476"/>
  <c r="AY415" i="33476"/>
  <c r="BN415" i="33476"/>
  <c r="CO415" i="33476"/>
  <c r="BU415" i="33476"/>
  <c r="BG415" i="33476"/>
  <c r="BV415" i="33476"/>
  <c r="CQ415" i="33476"/>
  <c r="AI415" i="33476"/>
  <c r="BJ415" i="33476"/>
  <c r="BR415" i="33476"/>
  <c r="BK415" i="33476"/>
  <c r="CP415" i="33476"/>
  <c r="CM415" i="33476"/>
  <c r="AE415" i="33476"/>
  <c r="BD415" i="33476"/>
  <c r="AX415" i="33476"/>
  <c r="BK411" i="33476"/>
  <c r="AC411" i="33476"/>
  <c r="BI411" i="33476"/>
  <c r="BX411" i="33476"/>
  <c r="CP411" i="33476"/>
  <c r="AG411" i="33476"/>
  <c r="AF411" i="33476"/>
  <c r="BC411" i="33476"/>
  <c r="BT411" i="33476"/>
  <c r="CK411" i="33476"/>
  <c r="BQ411" i="33476"/>
  <c r="BR411" i="33476"/>
  <c r="AY411" i="33476"/>
  <c r="BN411" i="33476"/>
  <c r="AX411" i="33476"/>
  <c r="CO411" i="33476"/>
  <c r="BU411" i="33476"/>
  <c r="BL411" i="33476"/>
  <c r="AD411" i="33476"/>
  <c r="CQ411" i="33476"/>
  <c r="AI411" i="33476"/>
  <c r="CL411" i="33476"/>
  <c r="CM411" i="33476"/>
  <c r="AE411" i="33476"/>
  <c r="BD411" i="33476"/>
  <c r="AW411" i="33476"/>
  <c r="AC407" i="33476"/>
  <c r="BI407" i="33476"/>
  <c r="BX407" i="33476"/>
  <c r="AG407" i="33476"/>
  <c r="AH407" i="33476"/>
  <c r="BC407" i="33476"/>
  <c r="AW407" i="33476"/>
  <c r="CL407" i="33476"/>
  <c r="CK407" i="33476"/>
  <c r="CP407" i="33476"/>
  <c r="BQ407" i="33476"/>
  <c r="BH407" i="33476"/>
  <c r="AX407" i="33476"/>
  <c r="AY407" i="33476"/>
  <c r="BN407" i="33476"/>
  <c r="BA407" i="33476"/>
  <c r="CO407" i="33476"/>
  <c r="BU407" i="33476"/>
  <c r="BV407" i="33476"/>
  <c r="BG407" i="33476"/>
  <c r="CQ407" i="33476"/>
  <c r="AI407" i="33476"/>
  <c r="BK407" i="33476"/>
  <c r="AD407" i="33476"/>
  <c r="CM407" i="33476"/>
  <c r="AE407" i="33476"/>
  <c r="BD407" i="33476"/>
  <c r="AD391" i="33476"/>
  <c r="AF391" i="33476"/>
  <c r="CM391" i="33476"/>
  <c r="AE391" i="33476"/>
  <c r="AH391" i="33476"/>
  <c r="BW391" i="33476"/>
  <c r="CL391" i="33476"/>
  <c r="AC391" i="33476"/>
  <c r="BS391" i="33476"/>
  <c r="BG391" i="33476"/>
  <c r="AG391" i="33476"/>
  <c r="BM391" i="33476"/>
  <c r="BK391" i="33476"/>
  <c r="BH391" i="33476"/>
  <c r="BI391" i="33476"/>
  <c r="BI384" i="33476"/>
  <c r="BC384" i="33476"/>
  <c r="AY384" i="33476"/>
  <c r="CQ384" i="33476"/>
  <c r="AI384" i="33476"/>
  <c r="AC384" i="33476"/>
  <c r="AD384" i="33476"/>
  <c r="AF384" i="33476"/>
  <c r="CM384" i="33476"/>
  <c r="AE384" i="33476"/>
  <c r="CK380" i="33476"/>
  <c r="AH380" i="33476"/>
  <c r="BI380" i="33476"/>
  <c r="CO380" i="33476"/>
  <c r="BR380" i="33476"/>
  <c r="BC380" i="33476"/>
  <c r="CF380" i="33476"/>
  <c r="AY380" i="33476"/>
  <c r="CQ380" i="33476"/>
  <c r="AI380" i="33476"/>
  <c r="BB380" i="33476"/>
  <c r="BV380" i="33476"/>
  <c r="AC380" i="33476"/>
  <c r="CM380" i="33476"/>
  <c r="AE380" i="33476"/>
  <c r="AX380" i="33476"/>
  <c r="CP380" i="33476"/>
  <c r="AF369" i="33476"/>
  <c r="CM369" i="33476"/>
  <c r="AE369" i="33476"/>
  <c r="BW369" i="33476"/>
  <c r="AD369" i="33476"/>
  <c r="BS369" i="33476"/>
  <c r="BQ369" i="33476"/>
  <c r="AH369" i="33476"/>
  <c r="BM369" i="33476"/>
  <c r="BI369" i="33476"/>
  <c r="BG369" i="33476"/>
  <c r="CK365" i="33476"/>
  <c r="CL365" i="33476"/>
  <c r="AC365" i="33476"/>
  <c r="BI365" i="33476"/>
  <c r="BA365" i="33476"/>
  <c r="CO365" i="33476"/>
  <c r="AG365" i="33476"/>
  <c r="BC365" i="33476"/>
  <c r="BR365" i="33476"/>
  <c r="BL365" i="33476"/>
  <c r="AY365" i="33476"/>
  <c r="BG365" i="33476"/>
  <c r="CQ365" i="33476"/>
  <c r="AI365" i="33476"/>
  <c r="BK365" i="33476"/>
  <c r="CM365" i="33476"/>
  <c r="AE365" i="33476"/>
  <c r="BQ365" i="33476"/>
  <c r="BV365" i="33476"/>
  <c r="CK361" i="33476"/>
  <c r="BK361" i="33476"/>
  <c r="AC361" i="33476"/>
  <c r="AH361" i="33476"/>
  <c r="BI361" i="33476"/>
  <c r="CO361" i="33476"/>
  <c r="CA361" i="33476"/>
  <c r="AG361" i="33476"/>
  <c r="BC361" i="33476"/>
  <c r="BV361" i="33476"/>
  <c r="AY361" i="33476"/>
  <c r="CQ361" i="33476"/>
  <c r="AI361" i="33476"/>
  <c r="BR361" i="33476"/>
  <c r="CM361" i="33476"/>
  <c r="AE361" i="33476"/>
  <c r="AX361" i="33476"/>
  <c r="CP361" i="33476"/>
  <c r="CL361" i="33476"/>
  <c r="BQ361" i="33476"/>
  <c r="BU357" i="33476"/>
  <c r="BH357" i="33476"/>
  <c r="AC357" i="33476"/>
  <c r="BI357" i="33476"/>
  <c r="BR357" i="33476"/>
  <c r="AG357" i="33476"/>
  <c r="BC357" i="33476"/>
  <c r="CK357" i="33476"/>
  <c r="AY357" i="33476"/>
  <c r="CO357" i="33476"/>
  <c r="BG357" i="33476"/>
  <c r="AH357" i="33476"/>
  <c r="CQ357" i="33476"/>
  <c r="AI357" i="33476"/>
  <c r="AW357" i="33476"/>
  <c r="CL357" i="33476"/>
  <c r="BK357" i="33476"/>
  <c r="AF357" i="33476"/>
  <c r="CM357" i="33476"/>
  <c r="AE357" i="33476"/>
  <c r="BA357" i="33476"/>
  <c r="CP357" i="33476"/>
  <c r="DU59" i="33472"/>
  <c r="AE59" i="33472" s="1"/>
  <c r="DT43" i="33472"/>
  <c r="DT87" i="33472"/>
  <c r="BK369" i="33476"/>
  <c r="BU361" i="33476"/>
  <c r="EM103" i="33472"/>
  <c r="EQ103" i="33472" s="1"/>
  <c r="EA43" i="33472"/>
  <c r="EF87" i="33472"/>
  <c r="BU380" i="33476"/>
  <c r="BU365" i="33476"/>
  <c r="BV357" i="33476"/>
  <c r="BB407" i="33476"/>
  <c r="BA361" i="33476"/>
  <c r="BU384" i="33476"/>
  <c r="BQ380" i="33476"/>
  <c r="CL415" i="33476"/>
  <c r="AX423" i="33476"/>
  <c r="EF103" i="33472"/>
  <c r="EG93" i="33472"/>
  <c r="AP93" i="33472" s="1"/>
  <c r="BG361" i="33476"/>
  <c r="DU41" i="33472"/>
  <c r="AE41" i="33472" s="1"/>
  <c r="CP365" i="33476"/>
  <c r="BB357" i="33476"/>
  <c r="BB365" i="33476"/>
  <c r="CD28" i="2"/>
  <c r="BF28" i="2" s="1"/>
  <c r="BF105" i="2" s="1"/>
  <c r="CF28" i="2"/>
  <c r="CC28" i="2"/>
  <c r="DD28" i="2"/>
  <c r="DC28" i="2"/>
  <c r="DJ28" i="2" s="1"/>
  <c r="AW283" i="33476"/>
  <c r="CG283" i="33476"/>
  <c r="AF283" i="33476"/>
  <c r="AE283" i="33476"/>
  <c r="BC283" i="33476"/>
  <c r="CK283" i="33476"/>
  <c r="BV283" i="33476"/>
  <c r="AH283" i="33476"/>
  <c r="AJ283" i="33476"/>
  <c r="DV283" i="33476"/>
  <c r="CO283" i="33476"/>
  <c r="CP283" i="33476"/>
  <c r="BJ283" i="33476"/>
  <c r="BM283" i="33476"/>
  <c r="BQ283" i="33476"/>
  <c r="BS283" i="33476"/>
  <c r="CA283" i="33476"/>
  <c r="CE283" i="33476"/>
  <c r="CF283" i="33476"/>
  <c r="CM283" i="33476"/>
  <c r="BU283" i="33476"/>
  <c r="BX283" i="33476"/>
  <c r="BG283" i="33476"/>
  <c r="BI283" i="33476"/>
  <c r="BD283" i="33476"/>
  <c r="AX283" i="33476"/>
  <c r="CL283" i="33476"/>
  <c r="BT283" i="33476"/>
  <c r="AG283" i="33476"/>
  <c r="CC283" i="33476"/>
  <c r="CH283" i="33476"/>
  <c r="BB280" i="33476"/>
  <c r="CR280" i="33476"/>
  <c r="BU280" i="33476"/>
  <c r="BV280" i="33476"/>
  <c r="CA280" i="33476"/>
  <c r="CF280" i="33476"/>
  <c r="CD280" i="33476"/>
  <c r="CL280" i="33476"/>
  <c r="CP280" i="33476"/>
  <c r="BM280" i="33476"/>
  <c r="AC280" i="33476"/>
  <c r="BT280" i="33476"/>
  <c r="BJ280" i="33476"/>
  <c r="BC280" i="33476"/>
  <c r="CQ280" i="33476"/>
  <c r="BR280" i="33476"/>
  <c r="BL280" i="33476"/>
  <c r="AG280" i="33476"/>
  <c r="BW280" i="33476"/>
  <c r="CB280" i="33476"/>
  <c r="CH280" i="33476"/>
  <c r="BH280" i="33476"/>
  <c r="AD280" i="33476"/>
  <c r="CO280" i="33476"/>
  <c r="BS280" i="33476"/>
  <c r="BN280" i="33476"/>
  <c r="AE280" i="33476"/>
  <c r="AF280" i="33476"/>
  <c r="CE280" i="33476"/>
  <c r="BG280" i="33476"/>
  <c r="BK280" i="33476"/>
  <c r="AY273" i="33476"/>
  <c r="BT273" i="33476"/>
  <c r="BG273" i="33476"/>
  <c r="BN273" i="33476"/>
  <c r="BJ273" i="33476"/>
  <c r="CG273" i="33476"/>
  <c r="BH273" i="33476"/>
  <c r="CK273" i="33476"/>
  <c r="BW273" i="33476"/>
  <c r="BK273" i="33476"/>
  <c r="AF273" i="33476"/>
  <c r="BD273" i="33476"/>
  <c r="CO273" i="33476"/>
  <c r="AH273" i="33476"/>
  <c r="AE273" i="33476"/>
  <c r="AI273" i="33476"/>
  <c r="CE273" i="33476"/>
  <c r="BQ273" i="33476"/>
  <c r="BV273" i="33476"/>
  <c r="AJ273" i="33476"/>
  <c r="BR273" i="33476"/>
  <c r="CD273" i="33476"/>
  <c r="CB273" i="33476"/>
  <c r="BM273" i="33476"/>
  <c r="AX273" i="33476"/>
  <c r="CP273" i="33476"/>
  <c r="CL273" i="33476"/>
  <c r="BU273" i="33476"/>
  <c r="BL273" i="33476"/>
  <c r="CC273" i="33476"/>
  <c r="CF273" i="33476"/>
  <c r="DV273" i="33476"/>
  <c r="BC273" i="33476"/>
  <c r="CN273" i="33476"/>
  <c r="CM273" i="33476"/>
  <c r="BX273" i="33476"/>
  <c r="AG273" i="33476"/>
  <c r="CA273" i="33476"/>
  <c r="AX266" i="33476"/>
  <c r="CP266" i="33476"/>
  <c r="CL266" i="33476"/>
  <c r="CN266" i="33476"/>
  <c r="BS266" i="33476"/>
  <c r="BH266" i="33476"/>
  <c r="CB266" i="33476"/>
  <c r="DV266" i="33476"/>
  <c r="CR266" i="33476"/>
  <c r="BC266" i="33476"/>
  <c r="CK266" i="33476"/>
  <c r="CQ266" i="33476"/>
  <c r="CE266" i="33476"/>
  <c r="CF266" i="33476"/>
  <c r="BG266" i="33476"/>
  <c r="BK266" i="33476"/>
  <c r="BD266" i="33476"/>
  <c r="CO266" i="33476"/>
  <c r="BR266" i="33476"/>
  <c r="AF266" i="33476"/>
  <c r="AE266" i="33476"/>
  <c r="AD266" i="33476"/>
  <c r="CH266" i="33476"/>
  <c r="CD266" i="33476"/>
  <c r="AW266" i="33476"/>
  <c r="BX266" i="33476"/>
  <c r="BJ266" i="33476"/>
  <c r="AH266" i="33476"/>
  <c r="CA266" i="33476"/>
  <c r="BI266" i="33476"/>
  <c r="CM266" i="33476"/>
  <c r="BU266" i="33476"/>
  <c r="BW266" i="33476"/>
  <c r="BT266" i="33476"/>
  <c r="AG266" i="33476"/>
  <c r="AI266" i="33476"/>
  <c r="AJ266" i="33476"/>
  <c r="BM266" i="33476"/>
  <c r="BL266" i="33476"/>
  <c r="AX262" i="33476"/>
  <c r="BU262" i="33476"/>
  <c r="BX262" i="33476"/>
  <c r="AG262" i="33476"/>
  <c r="AH262" i="33476"/>
  <c r="AE262" i="33476"/>
  <c r="CE262" i="33476"/>
  <c r="BG262" i="33476"/>
  <c r="BK262" i="33476"/>
  <c r="CM262" i="33476"/>
  <c r="BV262" i="33476"/>
  <c r="CG262" i="33476"/>
  <c r="BI262" i="33476"/>
  <c r="BJ262" i="33476"/>
  <c r="CA262" i="33476"/>
  <c r="BW262" i="33476"/>
  <c r="BN262" i="33476"/>
  <c r="AI262" i="33476"/>
  <c r="CC262" i="33476"/>
  <c r="AZ262" i="33476"/>
  <c r="CK262" i="33476"/>
  <c r="CP262" i="33476"/>
  <c r="CL262" i="33476"/>
  <c r="CN262" i="33476"/>
  <c r="BT262" i="33476"/>
  <c r="BL262" i="33476"/>
  <c r="CF262" i="33476"/>
  <c r="CH262" i="33476"/>
  <c r="BH262" i="33476"/>
  <c r="AJ262" i="33476"/>
  <c r="BC259" i="33476"/>
  <c r="BW259" i="33476"/>
  <c r="CA259" i="33476"/>
  <c r="BJ259" i="33476"/>
  <c r="BM259" i="33476"/>
  <c r="CE259" i="33476"/>
  <c r="CH259" i="33476"/>
  <c r="CK259" i="33476"/>
  <c r="CL259" i="33476"/>
  <c r="BS259" i="33476"/>
  <c r="BG259" i="33476"/>
  <c r="AE259" i="33476"/>
  <c r="AF259" i="33476"/>
  <c r="CG259" i="33476"/>
  <c r="CF259" i="33476"/>
  <c r="AY259" i="33476"/>
  <c r="CO259" i="33476"/>
  <c r="CQ259" i="33476"/>
  <c r="CN259" i="33476"/>
  <c r="CR259" i="33476"/>
  <c r="BK259" i="33476"/>
  <c r="CB259" i="33476"/>
  <c r="CD259" i="33476"/>
  <c r="BH259" i="33476"/>
  <c r="BV259" i="33476"/>
  <c r="BX259" i="33476"/>
  <c r="BN259" i="33476"/>
  <c r="CM259" i="33476"/>
  <c r="BU259" i="33476"/>
  <c r="BT259" i="33476"/>
  <c r="CC259" i="33476"/>
  <c r="AG259" i="33476"/>
  <c r="AD259" i="33476"/>
  <c r="AJ259" i="33476"/>
  <c r="DV259" i="33476"/>
  <c r="AZ255" i="33476"/>
  <c r="CL255" i="33476"/>
  <c r="BM255" i="33476"/>
  <c r="BA255" i="33476"/>
  <c r="AW255" i="33476"/>
  <c r="BQ255" i="33476"/>
  <c r="BS255" i="33476"/>
  <c r="BH255" i="33476"/>
  <c r="BD255" i="33476"/>
  <c r="CA255" i="33476"/>
  <c r="BB255" i="33476"/>
  <c r="BR255" i="33476"/>
  <c r="AC255" i="33476"/>
  <c r="BW255" i="33476"/>
  <c r="BN255" i="33476"/>
  <c r="BL255" i="33476"/>
  <c r="CF255" i="33476"/>
  <c r="CD255" i="33476"/>
  <c r="CK255" i="33476"/>
  <c r="CP255" i="33476"/>
  <c r="BX255" i="33476"/>
  <c r="BG255" i="33476"/>
  <c r="AE255" i="33476"/>
  <c r="CG255" i="33476"/>
  <c r="BU255" i="33476"/>
  <c r="BV255" i="33476"/>
  <c r="CH255" i="33476"/>
  <c r="AJ255" i="33476"/>
  <c r="AI255" i="33476"/>
  <c r="CM255" i="33476"/>
  <c r="CB255" i="33476"/>
  <c r="CN255" i="33476"/>
  <c r="BJ255" i="33476"/>
  <c r="DV255" i="33476"/>
  <c r="AH255" i="33476"/>
  <c r="BC255" i="33476"/>
  <c r="CE255" i="33476"/>
  <c r="BK255" i="33476"/>
  <c r="AX244" i="33476"/>
  <c r="CP244" i="33476"/>
  <c r="BR244" i="33476"/>
  <c r="BW244" i="33476"/>
  <c r="BN244" i="33476"/>
  <c r="CB244" i="33476"/>
  <c r="AD244" i="33476"/>
  <c r="AF244" i="33476"/>
  <c r="AE244" i="33476"/>
  <c r="CM244" i="33476"/>
  <c r="BU244" i="33476"/>
  <c r="BG244" i="33476"/>
  <c r="AI244" i="33476"/>
  <c r="CQ244" i="33476"/>
  <c r="CH244" i="33476"/>
  <c r="CC244" i="33476"/>
  <c r="CA244" i="33476"/>
  <c r="BL244" i="33476"/>
  <c r="BV244" i="33476"/>
  <c r="BX244" i="33476"/>
  <c r="BK244" i="33476"/>
  <c r="AY244" i="33476"/>
  <c r="CO244" i="33476"/>
  <c r="BC244" i="33476"/>
  <c r="CE244" i="33476"/>
  <c r="CF244" i="33476"/>
  <c r="BB244" i="33476"/>
  <c r="CN244" i="33476"/>
  <c r="CR244" i="33476"/>
  <c r="CL244" i="33476"/>
  <c r="BQ244" i="33476"/>
  <c r="BJ244" i="33476"/>
  <c r="AC244" i="33476"/>
  <c r="BM244" i="33476"/>
  <c r="BA244" i="33476"/>
  <c r="BB240" i="33476"/>
  <c r="BX240" i="33476"/>
  <c r="AG240" i="33476"/>
  <c r="BC240" i="33476"/>
  <c r="CC240" i="33476"/>
  <c r="BV240" i="33476"/>
  <c r="BH240" i="33476"/>
  <c r="CK240" i="33476"/>
  <c r="BI240" i="33476"/>
  <c r="CB240" i="33476"/>
  <c r="DV240" i="33476"/>
  <c r="BK240" i="33476"/>
  <c r="AJ240" i="33476"/>
  <c r="BM240" i="33476"/>
  <c r="CR240" i="33476"/>
  <c r="BS240" i="33476"/>
  <c r="CE240" i="33476"/>
  <c r="CA240" i="33476"/>
  <c r="CN240" i="33476"/>
  <c r="CO240" i="33476"/>
  <c r="CL240" i="33476"/>
  <c r="BU240" i="33476"/>
  <c r="BQ240" i="33476"/>
  <c r="AC240" i="33476"/>
  <c r="BW240" i="33476"/>
  <c r="CD240" i="33476"/>
  <c r="CF240" i="33476"/>
  <c r="BL240" i="33476"/>
  <c r="AF240" i="33476"/>
  <c r="AD240" i="33476"/>
  <c r="AI240" i="33476"/>
  <c r="CM240" i="33476"/>
  <c r="CH240" i="33476"/>
  <c r="BJ240" i="33476"/>
  <c r="AX214" i="33476"/>
  <c r="CO214" i="33476"/>
  <c r="CN214" i="33476"/>
  <c r="CK214" i="33476"/>
  <c r="BR214" i="33476"/>
  <c r="CD214" i="33476"/>
  <c r="AJ214" i="33476"/>
  <c r="AI214" i="33476"/>
  <c r="CM214" i="33476"/>
  <c r="BH214" i="33476"/>
  <c r="BN214" i="33476"/>
  <c r="BX214" i="33476"/>
  <c r="BT214" i="33476"/>
  <c r="AY214" i="33476"/>
  <c r="CQ214" i="33476"/>
  <c r="CB214" i="33476"/>
  <c r="BC214" i="33476"/>
  <c r="CP214" i="33476"/>
  <c r="BI214" i="33476"/>
  <c r="CA214" i="33476"/>
  <c r="DV214" i="33476"/>
  <c r="BL214" i="33476"/>
  <c r="AG214" i="33476"/>
  <c r="BM214" i="33476"/>
  <c r="CC214" i="33476"/>
  <c r="BJ214" i="33476"/>
  <c r="CL214" i="33476"/>
  <c r="BU214" i="33476"/>
  <c r="BQ214" i="33476"/>
  <c r="BW214" i="33476"/>
  <c r="DC101" i="2"/>
  <c r="DJ101" i="2" s="1"/>
  <c r="DU101" i="2"/>
  <c r="AE101" i="2" s="1"/>
  <c r="DC97" i="2"/>
  <c r="DP97" i="2" s="1"/>
  <c r="AU97" i="2" s="1"/>
  <c r="EF97" i="2"/>
  <c r="DD90" i="2"/>
  <c r="DL90" i="2" s="1"/>
  <c r="DC86" i="2"/>
  <c r="DJ86" i="2" s="1"/>
  <c r="DT85" i="2"/>
  <c r="DC85" i="2"/>
  <c r="DJ85" i="2" s="1"/>
  <c r="DD85" i="2"/>
  <c r="DL85" i="2" s="1"/>
  <c r="DD79" i="2"/>
  <c r="EF79" i="2"/>
  <c r="DC67" i="2"/>
  <c r="DJ67" i="2" s="1"/>
  <c r="DD39" i="2"/>
  <c r="EW39" i="2" s="1"/>
  <c r="BG39" i="2" s="1"/>
  <c r="DC36" i="2"/>
  <c r="DJ36" i="2" s="1"/>
  <c r="DD36" i="2"/>
  <c r="DL36" i="2" s="1"/>
  <c r="AC262" i="33476"/>
  <c r="BH283" i="33476"/>
  <c r="BS273" i="33476"/>
  <c r="CP259" i="33476"/>
  <c r="CR273" i="33476"/>
  <c r="CM280" i="33476"/>
  <c r="EG44" i="2"/>
  <c r="AP44" i="2" s="1"/>
  <c r="AD283" i="33476"/>
  <c r="AI259" i="33476"/>
  <c r="AC259" i="33476"/>
  <c r="BR240" i="33476"/>
  <c r="BT244" i="33476"/>
  <c r="BT240" i="33476"/>
  <c r="DP39" i="2"/>
  <c r="AU39" i="2" s="1"/>
  <c r="AD273" i="33476"/>
  <c r="AH280" i="33476"/>
  <c r="AI280" i="33476"/>
  <c r="AJ280" i="33476"/>
  <c r="BL283" i="33476"/>
  <c r="BN240" i="33476"/>
  <c r="BR262" i="33476"/>
  <c r="BQ262" i="33476"/>
  <c r="CK244" i="33476"/>
  <c r="CO262" i="33476"/>
  <c r="EA44" i="2"/>
  <c r="AH244" i="33476"/>
  <c r="AC214" i="33476"/>
  <c r="AC266" i="33476"/>
  <c r="BI280" i="33476"/>
  <c r="CB283" i="33476"/>
  <c r="BW283" i="33476"/>
  <c r="BT255" i="33476"/>
  <c r="BR259" i="33476"/>
  <c r="BV214" i="33476"/>
  <c r="BQ259" i="33476"/>
  <c r="CN283" i="33476"/>
  <c r="AZ280" i="33476"/>
  <c r="AH259" i="33476"/>
  <c r="AC273" i="33476"/>
  <c r="BK283" i="33476"/>
  <c r="CH273" i="33476"/>
  <c r="CR283" i="33476"/>
  <c r="CR255" i="33476"/>
  <c r="CP240" i="33476"/>
  <c r="CR214" i="33476"/>
  <c r="CF236" i="33476"/>
  <c r="BM230" i="33476"/>
  <c r="BK271" i="33476"/>
  <c r="BA266" i="33476"/>
  <c r="BQ249" i="33476"/>
  <c r="CE260" i="33476"/>
  <c r="DC58" i="2"/>
  <c r="DJ58" i="2" s="1"/>
  <c r="BC219" i="33476"/>
  <c r="CN274" i="33476"/>
  <c r="BC236" i="33476"/>
  <c r="CC219" i="33476"/>
  <c r="CF278" i="33476"/>
  <c r="CE278" i="33476"/>
  <c r="DT79" i="2"/>
  <c r="BA249" i="33476"/>
  <c r="AW262" i="33476"/>
  <c r="CK278" i="33476"/>
  <c r="BH274" i="33476"/>
  <c r="CA274" i="33476"/>
  <c r="BD244" i="33476"/>
  <c r="AO226" i="33476"/>
  <c r="AR260" i="33476"/>
  <c r="AE236" i="33476"/>
  <c r="DV249" i="33476"/>
  <c r="BM274" i="33476"/>
  <c r="BH238" i="33476"/>
  <c r="AJ274" i="33476"/>
  <c r="BD274" i="33476"/>
  <c r="AI226" i="33476"/>
  <c r="CF249" i="33476"/>
  <c r="AT236" i="33476"/>
  <c r="AS274" i="33476"/>
  <c r="AO278" i="33476"/>
  <c r="EA39" i="2"/>
  <c r="DJ39" i="2"/>
  <c r="DV230" i="33476"/>
  <c r="DU44" i="2"/>
  <c r="AE44" i="2" s="1"/>
  <c r="CC238" i="33476"/>
  <c r="CF238" i="33476"/>
  <c r="CB278" i="33476"/>
  <c r="CB238" i="33476"/>
  <c r="DC92" i="2"/>
  <c r="EF46" i="2"/>
  <c r="DC63" i="2"/>
  <c r="DP63" i="2" s="1"/>
  <c r="AU63" i="2" s="1"/>
  <c r="AE219" i="33476"/>
  <c r="AG238" i="33476"/>
  <c r="CO260" i="33476"/>
  <c r="AT249" i="33476"/>
  <c r="AM249" i="33476"/>
  <c r="AM230" i="33476"/>
  <c r="AR249" i="33476"/>
  <c r="AS230" i="33476"/>
  <c r="AP238" i="33476"/>
  <c r="AR271" i="33476"/>
  <c r="AO274" i="33476"/>
  <c r="AN238" i="33476"/>
  <c r="AN230" i="33476"/>
  <c r="AO260" i="33476"/>
  <c r="AW249" i="33476"/>
  <c r="BJ230" i="33476"/>
  <c r="BJ226" i="33476"/>
  <c r="BI278" i="33476"/>
  <c r="CF230" i="33476"/>
  <c r="CB260" i="33476"/>
  <c r="CG278" i="33476"/>
  <c r="CB230" i="33476"/>
  <c r="CE274" i="33476"/>
  <c r="DU92" i="2"/>
  <c r="AE92" i="2" s="1"/>
  <c r="DD58" i="2"/>
  <c r="DL58" i="2" s="1"/>
  <c r="BL230" i="33476"/>
  <c r="AE230" i="33476"/>
  <c r="CA238" i="33476"/>
  <c r="BC238" i="33476"/>
  <c r="CK249" i="33476"/>
  <c r="CM249" i="33476"/>
  <c r="AE278" i="33476"/>
  <c r="AD274" i="33476"/>
  <c r="AE260" i="33476"/>
  <c r="AC271" i="33476"/>
  <c r="BL249" i="33476"/>
  <c r="BT260" i="33476"/>
  <c r="BQ226" i="33476"/>
  <c r="BV219" i="33476"/>
  <c r="CN278" i="33476"/>
  <c r="CM271" i="33476"/>
  <c r="AZ271" i="33476"/>
  <c r="BC262" i="33476"/>
  <c r="AX255" i="33476"/>
  <c r="AW214" i="33476"/>
  <c r="BA262" i="33476"/>
  <c r="AO230" i="33476"/>
  <c r="CL249" i="33476"/>
  <c r="CG271" i="33476"/>
  <c r="CG260" i="33476"/>
  <c r="BS238" i="33476"/>
  <c r="AD226" i="33476"/>
  <c r="BR230" i="33476"/>
  <c r="AO238" i="33476"/>
  <c r="AN226" i="33476"/>
  <c r="AR219" i="33476"/>
  <c r="AM278" i="33476"/>
  <c r="AP271" i="33476"/>
  <c r="AQ226" i="33476"/>
  <c r="AQ219" i="33476"/>
  <c r="EF101" i="2"/>
  <c r="EA57" i="2"/>
  <c r="BD249" i="33476"/>
  <c r="BM260" i="33476"/>
  <c r="BJ219" i="33476"/>
  <c r="BK219" i="33476"/>
  <c r="BL274" i="33476"/>
  <c r="BH278" i="33476"/>
  <c r="BN219" i="33476"/>
  <c r="BG278" i="33476"/>
  <c r="BG260" i="33476"/>
  <c r="CH226" i="33476"/>
  <c r="CA249" i="33476"/>
  <c r="CE249" i="33476"/>
  <c r="CH274" i="33476"/>
  <c r="CB271" i="33476"/>
  <c r="CB274" i="33476"/>
  <c r="CE226" i="33476"/>
  <c r="DC93" i="2"/>
  <c r="DJ93" i="2" s="1"/>
  <c r="CM226" i="33476"/>
  <c r="AZ230" i="33476"/>
  <c r="BL238" i="33476"/>
  <c r="AI238" i="33476"/>
  <c r="BR249" i="33476"/>
  <c r="CG249" i="33476"/>
  <c r="BV238" i="33476"/>
  <c r="BU278" i="33476"/>
  <c r="AN249" i="33476"/>
  <c r="DV238" i="33476"/>
  <c r="AJ260" i="33476"/>
  <c r="AI278" i="33476"/>
  <c r="CM274" i="33476"/>
  <c r="AS226" i="33476"/>
  <c r="AR238" i="33476"/>
  <c r="AM260" i="33476"/>
  <c r="AT271" i="33476"/>
  <c r="AT274" i="33476"/>
  <c r="AP260" i="33476"/>
  <c r="AR226" i="33476"/>
  <c r="AP274" i="33476"/>
  <c r="AM274" i="33476"/>
  <c r="AT238" i="33476"/>
  <c r="AN274" i="33476"/>
  <c r="AQ278" i="33476"/>
  <c r="DV271" i="33476"/>
  <c r="DD57" i="2"/>
  <c r="DL57" i="2" s="1"/>
  <c r="BX249" i="33476"/>
  <c r="BN260" i="33476"/>
  <c r="CA230" i="33476"/>
  <c r="CH249" i="33476"/>
  <c r="CD226" i="33476"/>
  <c r="CG274" i="33476"/>
  <c r="CE271" i="33476"/>
  <c r="CC271" i="33476"/>
  <c r="CH278" i="33476"/>
  <c r="CD219" i="33476"/>
  <c r="CE219" i="33476"/>
  <c r="CC278" i="33476"/>
  <c r="CB219" i="33476"/>
  <c r="CG226" i="33476"/>
  <c r="AF230" i="33476"/>
  <c r="BG238" i="33476"/>
  <c r="AE238" i="33476"/>
  <c r="AZ249" i="33476"/>
  <c r="BW249" i="33476"/>
  <c r="BU230" i="33476"/>
  <c r="AC238" i="33476"/>
  <c r="AC278" i="33476"/>
  <c r="BG219" i="33476"/>
  <c r="BW278" i="33476"/>
  <c r="BS278" i="33476"/>
  <c r="BQ278" i="33476"/>
  <c r="BQ260" i="33476"/>
  <c r="CO238" i="33476"/>
  <c r="CR260" i="33476"/>
  <c r="CK271" i="33476"/>
  <c r="AY283" i="33476"/>
  <c r="AY262" i="33476"/>
  <c r="AY280" i="33476"/>
  <c r="AP278" i="33476"/>
  <c r="AN260" i="33476"/>
  <c r="AQ260" i="33476"/>
  <c r="CN249" i="33476"/>
  <c r="BI271" i="33476"/>
  <c r="BC230" i="33476"/>
  <c r="AJ278" i="33476"/>
  <c r="AI274" i="33476"/>
  <c r="AO249" i="33476"/>
  <c r="AT226" i="33476"/>
  <c r="AO219" i="33476"/>
  <c r="AQ249" i="33476"/>
  <c r="AO271" i="33476"/>
  <c r="AP230" i="33476"/>
  <c r="AM219" i="33476"/>
  <c r="DV219" i="33476"/>
  <c r="CP249" i="33476"/>
  <c r="DV260" i="33476"/>
  <c r="BH219" i="33476"/>
  <c r="BG274" i="33476"/>
  <c r="CH238" i="33476"/>
  <c r="CG230" i="33476"/>
  <c r="CF260" i="33476"/>
  <c r="CH271" i="33476"/>
  <c r="CD249" i="33476"/>
  <c r="CA219" i="33476"/>
  <c r="CH260" i="33476"/>
  <c r="CH230" i="33476"/>
  <c r="CF271" i="33476"/>
  <c r="CF226" i="33476"/>
  <c r="CD230" i="33476"/>
  <c r="CH219" i="33476"/>
  <c r="CG219" i="33476"/>
  <c r="BW226" i="33476"/>
  <c r="AF238" i="33476"/>
  <c r="CO249" i="33476"/>
  <c r="BI249" i="33476"/>
  <c r="AF271" i="33476"/>
  <c r="AH230" i="33476"/>
  <c r="AG274" i="33476"/>
  <c r="BL260" i="33476"/>
  <c r="BT274" i="33476"/>
  <c r="BW274" i="33476"/>
  <c r="BS260" i="33476"/>
  <c r="CQ278" i="33476"/>
  <c r="CP230" i="33476"/>
  <c r="CM260" i="33476"/>
  <c r="BD262" i="33476"/>
  <c r="AR274" i="33476"/>
  <c r="AS219" i="33476"/>
  <c r="AQ230" i="33476"/>
  <c r="BM271" i="33476"/>
  <c r="BN271" i="33476"/>
  <c r="BN230" i="33476"/>
  <c r="BK274" i="33476"/>
  <c r="BA226" i="33476"/>
  <c r="AI271" i="33476"/>
  <c r="AC219" i="33476"/>
  <c r="CR271" i="33476"/>
  <c r="AR230" i="33476"/>
  <c r="AS249" i="33476"/>
  <c r="AT219" i="33476"/>
  <c r="AT230" i="33476"/>
  <c r="AT278" i="33476"/>
  <c r="AM271" i="33476"/>
  <c r="AR278" i="33476"/>
  <c r="AP226" i="33476"/>
  <c r="DV226" i="33476"/>
  <c r="BL219" i="33476"/>
  <c r="BH260" i="33476"/>
  <c r="CD278" i="33476"/>
  <c r="CC274" i="33476"/>
  <c r="CE230" i="33476"/>
  <c r="CA278" i="33476"/>
  <c r="CA260" i="33476"/>
  <c r="BS219" i="33476"/>
  <c r="CO226" i="33476"/>
  <c r="BI226" i="33476"/>
  <c r="CC230" i="33476"/>
  <c r="CP238" i="33476"/>
  <c r="CQ238" i="33476"/>
  <c r="BU249" i="33476"/>
  <c r="AY249" i="33476"/>
  <c r="BJ238" i="33476"/>
  <c r="AX249" i="33476"/>
  <c r="CD238" i="33476"/>
  <c r="AD219" i="33476"/>
  <c r="CL226" i="33476"/>
  <c r="BL278" i="33476"/>
  <c r="BR278" i="33476"/>
  <c r="BW260" i="33476"/>
  <c r="CK230" i="33476"/>
  <c r="CK238" i="33476"/>
  <c r="AW219" i="33476"/>
  <c r="AY260" i="33476"/>
  <c r="AQ271" i="33476"/>
  <c r="AM226" i="33476"/>
  <c r="AS238" i="33476"/>
  <c r="AM238" i="33476"/>
  <c r="AP249" i="33476"/>
  <c r="AN278" i="33476"/>
  <c r="AN219" i="33476"/>
  <c r="DV278" i="33476"/>
  <c r="BL226" i="33476"/>
  <c r="BK230" i="33476"/>
  <c r="BM278" i="33476"/>
  <c r="BK238" i="33476"/>
  <c r="BN278" i="33476"/>
  <c r="BH230" i="33476"/>
  <c r="BK278" i="33476"/>
  <c r="BK260" i="33476"/>
  <c r="CC260" i="33476"/>
  <c r="CD271" i="33476"/>
  <c r="CF274" i="33476"/>
  <c r="BM219" i="33476"/>
  <c r="BU226" i="33476"/>
  <c r="AY226" i="33476"/>
  <c r="BS230" i="33476"/>
  <c r="BQ238" i="33476"/>
  <c r="CG238" i="33476"/>
  <c r="BN249" i="33476"/>
  <c r="AI249" i="33476"/>
  <c r="CR238" i="33476"/>
  <c r="BV249" i="33476"/>
  <c r="AI260" i="33476"/>
  <c r="AF219" i="33476"/>
  <c r="AH278" i="33476"/>
  <c r="AF249" i="33476"/>
  <c r="AG260" i="33476"/>
  <c r="AJ238" i="33476"/>
  <c r="BL271" i="33476"/>
  <c r="BW271" i="33476"/>
  <c r="BX271" i="33476"/>
  <c r="BV230" i="33476"/>
  <c r="BU271" i="33476"/>
  <c r="CM278" i="33476"/>
  <c r="CL274" i="33476"/>
  <c r="CO278" i="33476"/>
  <c r="AZ259" i="33476"/>
  <c r="AW274" i="33476"/>
  <c r="BG270" i="33476"/>
  <c r="BK229" i="33476"/>
  <c r="CG287" i="33476"/>
  <c r="CG277" i="33476"/>
  <c r="BK277" i="33476"/>
  <c r="BA218" i="33476"/>
  <c r="AR277" i="33476"/>
  <c r="AN270" i="33476"/>
  <c r="EM101" i="2"/>
  <c r="EQ101" i="2" s="1"/>
  <c r="BK270" i="33476"/>
  <c r="BH218" i="33476"/>
  <c r="CR237" i="33476"/>
  <c r="BL248" i="33476"/>
  <c r="AC270" i="33476"/>
  <c r="BL277" i="33476"/>
  <c r="BK287" i="33476"/>
  <c r="AQ277" i="33476"/>
  <c r="AP270" i="33476"/>
  <c r="AN281" i="33476"/>
  <c r="DT101" i="2"/>
  <c r="CC270" i="33476"/>
  <c r="AZ248" i="33476"/>
  <c r="AH237" i="33476"/>
  <c r="AD229" i="33476"/>
  <c r="AR229" i="33476"/>
  <c r="BC218" i="33476"/>
  <c r="AG229" i="33476"/>
  <c r="CR218" i="33476"/>
  <c r="EA101" i="2"/>
  <c r="DV248" i="33476"/>
  <c r="BI270" i="33476"/>
  <c r="CA225" i="33476"/>
  <c r="BD225" i="33476"/>
  <c r="AC225" i="33476"/>
  <c r="EG101" i="2"/>
  <c r="AP101" i="2" s="1"/>
  <c r="DV270" i="33476"/>
  <c r="BL225" i="33476"/>
  <c r="CA287" i="33476"/>
  <c r="CD237" i="33476"/>
  <c r="AJ225" i="33476"/>
  <c r="AJ270" i="33476"/>
  <c r="CD236" i="33476"/>
  <c r="CL236" i="33476"/>
  <c r="CH236" i="33476"/>
  <c r="AR236" i="33476"/>
  <c r="AS237" i="33476"/>
  <c r="AQ287" i="33476"/>
  <c r="AO229" i="33476"/>
  <c r="AQ237" i="33476"/>
  <c r="AP287" i="33476"/>
  <c r="AT270" i="33476"/>
  <c r="BI236" i="33476"/>
  <c r="DV236" i="33476"/>
  <c r="CB236" i="33476"/>
  <c r="CN236" i="33476"/>
  <c r="BH236" i="33476"/>
  <c r="CE236" i="33476"/>
  <c r="DU96" i="2"/>
  <c r="AE96" i="2" s="1"/>
  <c r="DV225" i="33476"/>
  <c r="BJ248" i="33476"/>
  <c r="BL218" i="33476"/>
  <c r="BH287" i="33476"/>
  <c r="BL229" i="33476"/>
  <c r="CF225" i="33476"/>
  <c r="CE225" i="33476"/>
  <c r="CC277" i="33476"/>
  <c r="CA229" i="33476"/>
  <c r="CH277" i="33476"/>
  <c r="CD270" i="33476"/>
  <c r="CH225" i="33476"/>
  <c r="DD91" i="2"/>
  <c r="DL91" i="2" s="1"/>
  <c r="AH225" i="33476"/>
  <c r="BB225" i="33476"/>
  <c r="CG225" i="33476"/>
  <c r="BD237" i="33476"/>
  <c r="CG248" i="33476"/>
  <c r="AE270" i="33476"/>
  <c r="AD248" i="33476"/>
  <c r="BK248" i="33476"/>
  <c r="BV229" i="33476"/>
  <c r="AW287" i="33476"/>
  <c r="AN236" i="33476"/>
  <c r="AS225" i="33476"/>
  <c r="AT277" i="33476"/>
  <c r="AT225" i="33476"/>
  <c r="AO237" i="33476"/>
  <c r="AS287" i="33476"/>
  <c r="AM287" i="33476"/>
  <c r="BQ236" i="33476"/>
  <c r="BU236" i="33476"/>
  <c r="CO236" i="33476"/>
  <c r="BJ236" i="33476"/>
  <c r="AG236" i="33476"/>
  <c r="CK236" i="33476"/>
  <c r="AZ236" i="33476"/>
  <c r="CH237" i="33476"/>
  <c r="CH229" i="33476"/>
  <c r="CF270" i="33476"/>
  <c r="CH270" i="33476"/>
  <c r="CC287" i="33476"/>
  <c r="CF218" i="33476"/>
  <c r="CE218" i="33476"/>
  <c r="CF229" i="33476"/>
  <c r="CE270" i="33476"/>
  <c r="CA270" i="33476"/>
  <c r="CE229" i="33476"/>
  <c r="DD56" i="2"/>
  <c r="DL56" i="2" s="1"/>
  <c r="DC91" i="2"/>
  <c r="BS229" i="33476"/>
  <c r="CP218" i="33476"/>
  <c r="BT225" i="33476"/>
  <c r="CB225" i="33476"/>
  <c r="BW225" i="33476"/>
  <c r="AJ237" i="33476"/>
  <c r="BS248" i="33476"/>
  <c r="BV248" i="33476"/>
  <c r="BT287" i="33476"/>
  <c r="BQ287" i="33476"/>
  <c r="AO236" i="33476"/>
  <c r="AQ236" i="33476"/>
  <c r="AP237" i="33476"/>
  <c r="AS229" i="33476"/>
  <c r="AT248" i="33476"/>
  <c r="AP277" i="33476"/>
  <c r="AP248" i="33476"/>
  <c r="AO287" i="33476"/>
  <c r="AS218" i="33476"/>
  <c r="AP218" i="33476"/>
  <c r="AN225" i="33476"/>
  <c r="AN248" i="33476"/>
  <c r="AR287" i="33476"/>
  <c r="AS270" i="33476"/>
  <c r="AD236" i="33476"/>
  <c r="CG236" i="33476"/>
  <c r="BN236" i="33476"/>
  <c r="AW236" i="33476"/>
  <c r="CP236" i="33476"/>
  <c r="DV218" i="33476"/>
  <c r="DV277" i="33476"/>
  <c r="BL270" i="33476"/>
  <c r="CC237" i="33476"/>
  <c r="CE248" i="33476"/>
  <c r="CE287" i="33476"/>
  <c r="CF237" i="33476"/>
  <c r="BI229" i="33476"/>
  <c r="CD218" i="33476"/>
  <c r="AI225" i="33476"/>
  <c r="CG237" i="33476"/>
  <c r="AE248" i="33476"/>
  <c r="BS277" i="33476"/>
  <c r="BQ270" i="33476"/>
  <c r="AX287" i="33476"/>
  <c r="AS236" i="33476"/>
  <c r="AI236" i="33476"/>
  <c r="DC56" i="2"/>
  <c r="DJ56" i="2" s="1"/>
  <c r="AR270" i="33476"/>
  <c r="AM237" i="33476"/>
  <c r="AP236" i="33476"/>
  <c r="DP54" i="2"/>
  <c r="AU54" i="2" s="1"/>
  <c r="AT287" i="33476"/>
  <c r="AR248" i="33476"/>
  <c r="AO218" i="33476"/>
  <c r="AN237" i="33476"/>
  <c r="AS284" i="33476"/>
  <c r="AQ218" i="33476"/>
  <c r="BM236" i="33476"/>
  <c r="AH236" i="33476"/>
  <c r="CC236" i="33476"/>
  <c r="CA236" i="33476"/>
  <c r="CM236" i="33476"/>
  <c r="BN270" i="33476"/>
  <c r="BK218" i="33476"/>
  <c r="CG218" i="33476"/>
  <c r="CD287" i="33476"/>
  <c r="CB237" i="33476"/>
  <c r="CC218" i="33476"/>
  <c r="CA277" i="33476"/>
  <c r="CH218" i="33476"/>
  <c r="CF287" i="33476"/>
  <c r="CB277" i="33476"/>
  <c r="AH218" i="33476"/>
  <c r="BS237" i="33476"/>
  <c r="AH277" i="33476"/>
  <c r="AC287" i="33476"/>
  <c r="BR248" i="33476"/>
  <c r="CK229" i="33476"/>
  <c r="CP229" i="33476"/>
  <c r="BB236" i="33476"/>
  <c r="BD236" i="33476"/>
  <c r="AS248" i="33476"/>
  <c r="AO241" i="33476"/>
  <c r="AO248" i="33476"/>
  <c r="AM218" i="33476"/>
  <c r="AP225" i="33476"/>
  <c r="AN218" i="33476"/>
  <c r="AM270" i="33476"/>
  <c r="AQ248" i="33476"/>
  <c r="AO277" i="33476"/>
  <c r="BK236" i="33476"/>
  <c r="AX236" i="33476"/>
  <c r="CQ236" i="33476"/>
  <c r="BT236" i="33476"/>
  <c r="BS236" i="33476"/>
  <c r="BR236" i="33476"/>
  <c r="DV229" i="33476"/>
  <c r="DV237" i="33476"/>
  <c r="BJ237" i="33476"/>
  <c r="BN237" i="33476"/>
  <c r="CC229" i="33476"/>
  <c r="CH248" i="33476"/>
  <c r="CF277" i="33476"/>
  <c r="CG270" i="33476"/>
  <c r="CB248" i="33476"/>
  <c r="CD277" i="33476"/>
  <c r="CB218" i="33476"/>
  <c r="AF225" i="33476"/>
  <c r="AE237" i="33476"/>
  <c r="BH248" i="33476"/>
  <c r="BR287" i="33476"/>
  <c r="BQ229" i="33476"/>
  <c r="CK270" i="33476"/>
  <c r="AC236" i="33476"/>
  <c r="BX236" i="33476"/>
  <c r="AM229" i="33476"/>
  <c r="AM236" i="33476"/>
  <c r="AN277" i="33476"/>
  <c r="AS277" i="33476"/>
  <c r="AR225" i="33476"/>
  <c r="AT237" i="33476"/>
  <c r="AQ229" i="33476"/>
  <c r="AM248" i="33476"/>
  <c r="AT229" i="33476"/>
  <c r="AM277" i="33476"/>
  <c r="AP229" i="33476"/>
  <c r="AR237" i="33476"/>
  <c r="AQ270" i="33476"/>
  <c r="AF236" i="33476"/>
  <c r="BV236" i="33476"/>
  <c r="BG236" i="33476"/>
  <c r="CR236" i="33476"/>
  <c r="BW236" i="33476"/>
  <c r="AJ236" i="33476"/>
  <c r="AY236" i="33476"/>
  <c r="DV287" i="33476"/>
  <c r="BJ287" i="33476"/>
  <c r="BJ270" i="33476"/>
  <c r="BJ225" i="33476"/>
  <c r="BL287" i="33476"/>
  <c r="BH229" i="33476"/>
  <c r="BN229" i="33476"/>
  <c r="CC248" i="33476"/>
  <c r="CB270" i="33476"/>
  <c r="CB229" i="33476"/>
  <c r="CH287" i="33476"/>
  <c r="CB287" i="33476"/>
  <c r="CP237" i="33476"/>
  <c r="AG248" i="33476"/>
  <c r="BH281" i="33476"/>
  <c r="BH256" i="33476"/>
  <c r="DD53" i="2"/>
  <c r="DL53" i="2" s="1"/>
  <c r="EA33" i="2"/>
  <c r="DD33" i="2"/>
  <c r="DL33" i="2" s="1"/>
  <c r="DC33" i="2"/>
  <c r="DJ33" i="2" s="1"/>
  <c r="AP233" i="33476"/>
  <c r="AQ281" i="33476"/>
  <c r="AR256" i="33476"/>
  <c r="AT284" i="33476"/>
  <c r="EM97" i="2"/>
  <c r="EQ97" i="2" s="1"/>
  <c r="AO222" i="33476"/>
  <c r="AO263" i="33476"/>
  <c r="AT256" i="33476"/>
  <c r="AP284" i="33476"/>
  <c r="DV284" i="33476"/>
  <c r="DD52" i="2"/>
  <c r="AR241" i="33476"/>
  <c r="AT222" i="33476"/>
  <c r="AP215" i="33476"/>
  <c r="AM281" i="33476"/>
  <c r="EG97" i="2"/>
  <c r="AP97" i="2" s="1"/>
  <c r="EA97" i="2"/>
  <c r="DT97" i="2"/>
  <c r="DU97" i="2"/>
  <c r="AE97" i="2" s="1"/>
  <c r="CN275" i="33476"/>
  <c r="BT275" i="33476"/>
  <c r="CC275" i="33476"/>
  <c r="AE275" i="33476"/>
  <c r="DV275" i="33476"/>
  <c r="CL275" i="33476"/>
  <c r="CM275" i="33476"/>
  <c r="AX275" i="33476"/>
  <c r="BG275" i="33476"/>
  <c r="CG275" i="33476"/>
  <c r="CF275" i="33476"/>
  <c r="BI275" i="33476"/>
  <c r="BN275" i="33476"/>
  <c r="CA275" i="33476"/>
  <c r="CE275" i="33476"/>
  <c r="BD261" i="33476"/>
  <c r="BL261" i="33476"/>
  <c r="BM261" i="33476"/>
  <c r="BK261" i="33476"/>
  <c r="CB261" i="33476"/>
  <c r="CG261" i="33476"/>
  <c r="CD261" i="33476"/>
  <c r="BH261" i="33476"/>
  <c r="BX261" i="33476"/>
  <c r="CC261" i="33476"/>
  <c r="CE261" i="33476"/>
  <c r="CF261" i="33476"/>
  <c r="DV261" i="33476"/>
  <c r="AX250" i="33476"/>
  <c r="CF250" i="33476"/>
  <c r="CC250" i="33476"/>
  <c r="CG250" i="33476"/>
  <c r="CO250" i="33476"/>
  <c r="AE250" i="33476"/>
  <c r="AW250" i="33476"/>
  <c r="BK250" i="33476"/>
  <c r="CA250" i="33476"/>
  <c r="BR250" i="33476"/>
  <c r="DV250" i="33476"/>
  <c r="AY250" i="33476"/>
  <c r="BB250" i="33476"/>
  <c r="CB250" i="33476"/>
  <c r="BL250" i="33476"/>
  <c r="BI250" i="33476"/>
  <c r="BJ250" i="33476"/>
  <c r="BS250" i="33476"/>
  <c r="BV250" i="33476"/>
  <c r="CH250" i="33476"/>
  <c r="CN246" i="33476"/>
  <c r="BS246" i="33476"/>
  <c r="CH246" i="33476"/>
  <c r="AE246" i="33476"/>
  <c r="CG246" i="33476"/>
  <c r="CE246" i="33476"/>
  <c r="AI246" i="33476"/>
  <c r="CM246" i="33476"/>
  <c r="BL246" i="33476"/>
  <c r="DV246" i="33476"/>
  <c r="AY246" i="33476"/>
  <c r="CQ246" i="33476"/>
  <c r="CF246" i="33476"/>
  <c r="BC246" i="33476"/>
  <c r="CC246" i="33476"/>
  <c r="AJ231" i="33476"/>
  <c r="BC231" i="33476"/>
  <c r="CE231" i="33476"/>
  <c r="BR231" i="33476"/>
  <c r="BM231" i="33476"/>
  <c r="BA231" i="33476"/>
  <c r="CA231" i="33476"/>
  <c r="BS231" i="33476"/>
  <c r="BH231" i="33476"/>
  <c r="BW231" i="33476"/>
  <c r="BN231" i="33476"/>
  <c r="CD231" i="33476"/>
  <c r="CF231" i="33476"/>
  <c r="AE231" i="33476"/>
  <c r="CM231" i="33476"/>
  <c r="BU231" i="33476"/>
  <c r="CG231" i="33476"/>
  <c r="BX227" i="33476"/>
  <c r="BW227" i="33476"/>
  <c r="CQ227" i="33476"/>
  <c r="AF227" i="33476"/>
  <c r="CR227" i="33476"/>
  <c r="BR227" i="33476"/>
  <c r="BQ227" i="33476"/>
  <c r="BL227" i="33476"/>
  <c r="CF227" i="33476"/>
  <c r="CG227" i="33476"/>
  <c r="AZ227" i="33476"/>
  <c r="CB227" i="33476"/>
  <c r="BG227" i="33476"/>
  <c r="AX227" i="33476"/>
  <c r="BD220" i="33476"/>
  <c r="AE220" i="33476"/>
  <c r="BH220" i="33476"/>
  <c r="BM220" i="33476"/>
  <c r="AD220" i="33476"/>
  <c r="CE220" i="33476"/>
  <c r="AF220" i="33476"/>
  <c r="BL220" i="33476"/>
  <c r="CC220" i="33476"/>
  <c r="BV220" i="33476"/>
  <c r="DV220" i="33476"/>
  <c r="BJ220" i="33476"/>
  <c r="DC100" i="2"/>
  <c r="EB100" i="2" s="1"/>
  <c r="AG100" i="2" s="1"/>
  <c r="DU100" i="2"/>
  <c r="AE100" i="2" s="1"/>
  <c r="DC98" i="2"/>
  <c r="DC94" i="2"/>
  <c r="DJ94" i="2" s="1"/>
  <c r="DD94" i="2"/>
  <c r="DL94" i="2" s="1"/>
  <c r="DT84" i="2"/>
  <c r="DC84" i="2"/>
  <c r="DJ84" i="2" s="1"/>
  <c r="DD84" i="2"/>
  <c r="DL84" i="2" s="1"/>
  <c r="DC31" i="2"/>
  <c r="AP241" i="33476"/>
  <c r="AT245" i="33476"/>
  <c r="EA94" i="2"/>
  <c r="EF54" i="2"/>
  <c r="BC233" i="33476"/>
  <c r="BI219" i="33476"/>
  <c r="BH226" i="33476"/>
  <c r="CC226" i="33476"/>
  <c r="AE226" i="33476"/>
  <c r="BI230" i="33476"/>
  <c r="AX238" i="33476"/>
  <c r="AZ238" i="33476"/>
  <c r="BW238" i="33476"/>
  <c r="BJ249" i="33476"/>
  <c r="BH249" i="33476"/>
  <c r="CC249" i="33476"/>
  <c r="AE249" i="33476"/>
  <c r="AW238" i="33476"/>
  <c r="AC249" i="33476"/>
  <c r="BT249" i="33476"/>
  <c r="AH260" i="33476"/>
  <c r="AF274" i="33476"/>
  <c r="AD271" i="33476"/>
  <c r="AH219" i="33476"/>
  <c r="AC274" i="33476"/>
  <c r="AH238" i="33476"/>
  <c r="BJ260" i="33476"/>
  <c r="CD260" i="33476"/>
  <c r="BR238" i="33476"/>
  <c r="BR271" i="33476"/>
  <c r="BS271" i="33476"/>
  <c r="BU219" i="33476"/>
  <c r="BR226" i="33476"/>
  <c r="BU274" i="33476"/>
  <c r="CR230" i="33476"/>
  <c r="CN271" i="33476"/>
  <c r="CP274" i="33476"/>
  <c r="CP260" i="33476"/>
  <c r="CO274" i="33476"/>
  <c r="BB271" i="33476"/>
  <c r="BA238" i="33476"/>
  <c r="AJ249" i="33476"/>
  <c r="AD278" i="33476"/>
  <c r="AF278" i="33476"/>
  <c r="AD260" i="33476"/>
  <c r="AD249" i="33476"/>
  <c r="AG230" i="33476"/>
  <c r="AC226" i="33476"/>
  <c r="BT271" i="33476"/>
  <c r="BI260" i="33476"/>
  <c r="BN238" i="33476"/>
  <c r="BX274" i="33476"/>
  <c r="BR260" i="33476"/>
  <c r="BX226" i="33476"/>
  <c r="BQ230" i="33476"/>
  <c r="BQ274" i="33476"/>
  <c r="CQ260" i="33476"/>
  <c r="CN226" i="33476"/>
  <c r="CL230" i="33476"/>
  <c r="CP278" i="33476"/>
  <c r="CO230" i="33476"/>
  <c r="CK274" i="33476"/>
  <c r="BC278" i="33476"/>
  <c r="BD278" i="33476"/>
  <c r="BB230" i="33476"/>
  <c r="BA278" i="33476"/>
  <c r="CQ219" i="33476"/>
  <c r="AY219" i="33476"/>
  <c r="AG226" i="33476"/>
  <c r="BS226" i="33476"/>
  <c r="CN230" i="33476"/>
  <c r="CQ230" i="33476"/>
  <c r="AY230" i="33476"/>
  <c r="BM238" i="33476"/>
  <c r="AH249" i="33476"/>
  <c r="AG249" i="33476"/>
  <c r="BS249" i="33476"/>
  <c r="BU238" i="33476"/>
  <c r="CF219" i="33476"/>
  <c r="BJ278" i="33476"/>
  <c r="AE274" i="33476"/>
  <c r="AC230" i="33476"/>
  <c r="AJ271" i="33476"/>
  <c r="AF260" i="33476"/>
  <c r="AG219" i="33476"/>
  <c r="BH271" i="33476"/>
  <c r="BN274" i="33476"/>
  <c r="CD274" i="33476"/>
  <c r="BQ219" i="33476"/>
  <c r="BT219" i="33476"/>
  <c r="BX219" i="33476"/>
  <c r="CQ271" i="33476"/>
  <c r="CP226" i="33476"/>
  <c r="CL238" i="33476"/>
  <c r="CN219" i="33476"/>
  <c r="CR226" i="33476"/>
  <c r="CR219" i="33476"/>
  <c r="AZ260" i="33476"/>
  <c r="AY274" i="33476"/>
  <c r="BB226" i="33476"/>
  <c r="BD238" i="33476"/>
  <c r="AY278" i="33476"/>
  <c r="BC274" i="33476"/>
  <c r="BB219" i="33476"/>
  <c r="AZ226" i="33476"/>
  <c r="AW278" i="33476"/>
  <c r="CM219" i="33476"/>
  <c r="AI219" i="33476"/>
  <c r="BM226" i="33476"/>
  <c r="BT230" i="33476"/>
  <c r="CM230" i="33476"/>
  <c r="AI230" i="33476"/>
  <c r="CN238" i="33476"/>
  <c r="BI238" i="33476"/>
  <c r="BM249" i="33476"/>
  <c r="CE238" i="33476"/>
  <c r="AJ230" i="33476"/>
  <c r="AF226" i="33476"/>
  <c r="AH274" i="33476"/>
  <c r="AJ226" i="33476"/>
  <c r="AE271" i="33476"/>
  <c r="AD230" i="33476"/>
  <c r="BG249" i="33476"/>
  <c r="BI274" i="33476"/>
  <c r="BG226" i="33476"/>
  <c r="BJ274" i="33476"/>
  <c r="BK226" i="33476"/>
  <c r="CA226" i="33476"/>
  <c r="BX278" i="33476"/>
  <c r="BV271" i="33476"/>
  <c r="BT278" i="33476"/>
  <c r="BV260" i="33476"/>
  <c r="BT226" i="33476"/>
  <c r="BV278" i="33476"/>
  <c r="BX260" i="33476"/>
  <c r="BU260" i="33476"/>
  <c r="BR219" i="33476"/>
  <c r="CP271" i="33476"/>
  <c r="CO219" i="33476"/>
  <c r="CL271" i="33476"/>
  <c r="CN260" i="33476"/>
  <c r="CQ274" i="33476"/>
  <c r="CK226" i="33476"/>
  <c r="CL219" i="33476"/>
  <c r="AX278" i="33476"/>
  <c r="AX230" i="33476"/>
  <c r="AZ274" i="33476"/>
  <c r="BB260" i="33476"/>
  <c r="AX274" i="33476"/>
  <c r="AX226" i="33476"/>
  <c r="BA274" i="33476"/>
  <c r="BW219" i="33476"/>
  <c r="CB226" i="33476"/>
  <c r="CQ226" i="33476"/>
  <c r="BC226" i="33476"/>
  <c r="BG230" i="33476"/>
  <c r="BW230" i="33476"/>
  <c r="BX238" i="33476"/>
  <c r="BT238" i="33476"/>
  <c r="CM238" i="33476"/>
  <c r="AY238" i="33476"/>
  <c r="CR249" i="33476"/>
  <c r="CB249" i="33476"/>
  <c r="CQ249" i="33476"/>
  <c r="BC249" i="33476"/>
  <c r="AH271" i="33476"/>
  <c r="AH226" i="33476"/>
  <c r="AG278" i="33476"/>
  <c r="AG271" i="33476"/>
  <c r="AC260" i="33476"/>
  <c r="AJ219" i="33476"/>
  <c r="BJ271" i="33476"/>
  <c r="BG271" i="33476"/>
  <c r="BX230" i="33476"/>
  <c r="BV274" i="33476"/>
  <c r="BQ271" i="33476"/>
  <c r="CL260" i="33476"/>
  <c r="CP219" i="33476"/>
  <c r="CO271" i="33476"/>
  <c r="BL284" i="33476"/>
  <c r="AE284" i="33476"/>
  <c r="AZ284" i="33476"/>
  <c r="BS284" i="33476"/>
  <c r="CL284" i="33476"/>
  <c r="CF284" i="33476"/>
  <c r="BJ284" i="33476"/>
  <c r="BN284" i="33476"/>
  <c r="BH284" i="33476"/>
  <c r="BC284" i="33476"/>
  <c r="AY284" i="33476"/>
  <c r="CO284" i="33476"/>
  <c r="AD284" i="33476"/>
  <c r="CP284" i="33476"/>
  <c r="BX284" i="33476"/>
  <c r="AI284" i="33476"/>
  <c r="CN284" i="33476"/>
  <c r="CM284" i="33476"/>
  <c r="BR284" i="33476"/>
  <c r="AJ284" i="33476"/>
  <c r="BD284" i="33476"/>
  <c r="BQ284" i="33476"/>
  <c r="BW284" i="33476"/>
  <c r="AC284" i="33476"/>
  <c r="AH284" i="33476"/>
  <c r="AF284" i="33476"/>
  <c r="CR284" i="33476"/>
  <c r="BT284" i="33476"/>
  <c r="CK284" i="33476"/>
  <c r="CQ284" i="33476"/>
  <c r="CA284" i="33476"/>
  <c r="BI284" i="33476"/>
  <c r="BU284" i="33476"/>
  <c r="CE284" i="33476"/>
  <c r="CG284" i="33476"/>
  <c r="CH284" i="33476"/>
  <c r="CB284" i="33476"/>
  <c r="BG284" i="33476"/>
  <c r="CC284" i="33476"/>
  <c r="BK284" i="33476"/>
  <c r="CR281" i="33476"/>
  <c r="CQ281" i="33476"/>
  <c r="BQ281" i="33476"/>
  <c r="AC281" i="33476"/>
  <c r="AF281" i="33476"/>
  <c r="AD281" i="33476"/>
  <c r="BB281" i="33476"/>
  <c r="BU281" i="33476"/>
  <c r="AG281" i="33476"/>
  <c r="AE281" i="33476"/>
  <c r="AI281" i="33476"/>
  <c r="AX281" i="33476"/>
  <c r="CP281" i="33476"/>
  <c r="BX281" i="33476"/>
  <c r="BV281" i="33476"/>
  <c r="BC281" i="33476"/>
  <c r="CK281" i="33476"/>
  <c r="BR281" i="33476"/>
  <c r="BG281" i="33476"/>
  <c r="CO281" i="33476"/>
  <c r="BW281" i="33476"/>
  <c r="BK281" i="33476"/>
  <c r="AY281" i="33476"/>
  <c r="CN281" i="33476"/>
  <c r="AH281" i="33476"/>
  <c r="DV281" i="33476"/>
  <c r="CH281" i="33476"/>
  <c r="BL281" i="33476"/>
  <c r="CL281" i="33476"/>
  <c r="BS281" i="33476"/>
  <c r="CB281" i="33476"/>
  <c r="CD281" i="33476"/>
  <c r="CG281" i="33476"/>
  <c r="CA281" i="33476"/>
  <c r="BJ281" i="33476"/>
  <c r="BN281" i="33476"/>
  <c r="BI281" i="33476"/>
  <c r="CL267" i="33476"/>
  <c r="CP267" i="33476"/>
  <c r="BK267" i="33476"/>
  <c r="BN267" i="33476"/>
  <c r="AD267" i="33476"/>
  <c r="AH267" i="33476"/>
  <c r="CQ267" i="33476"/>
  <c r="AC267" i="33476"/>
  <c r="AI267" i="33476"/>
  <c r="BB267" i="33476"/>
  <c r="AZ267" i="33476"/>
  <c r="BQ267" i="33476"/>
  <c r="BX267" i="33476"/>
  <c r="BW267" i="33476"/>
  <c r="AW267" i="33476"/>
  <c r="BU267" i="33476"/>
  <c r="BV267" i="33476"/>
  <c r="BH267" i="33476"/>
  <c r="CN267" i="33476"/>
  <c r="CK267" i="33476"/>
  <c r="CM267" i="33476"/>
  <c r="AE267" i="33476"/>
  <c r="BS267" i="33476"/>
  <c r="BG267" i="33476"/>
  <c r="BI267" i="33476"/>
  <c r="CB267" i="33476"/>
  <c r="CH267" i="33476"/>
  <c r="CR267" i="33476"/>
  <c r="CA267" i="33476"/>
  <c r="BL267" i="33476"/>
  <c r="CO267" i="33476"/>
  <c r="AJ267" i="33476"/>
  <c r="AF267" i="33476"/>
  <c r="CD267" i="33476"/>
  <c r="CF267" i="33476"/>
  <c r="CG267" i="33476"/>
  <c r="CC267" i="33476"/>
  <c r="DV267" i="33476"/>
  <c r="AZ263" i="33476"/>
  <c r="BX263" i="33476"/>
  <c r="AD263" i="33476"/>
  <c r="AW263" i="33476"/>
  <c r="BB263" i="33476"/>
  <c r="CM263" i="33476"/>
  <c r="BM263" i="33476"/>
  <c r="AC263" i="33476"/>
  <c r="AI263" i="33476"/>
  <c r="BD263" i="33476"/>
  <c r="CP263" i="33476"/>
  <c r="CN263" i="33476"/>
  <c r="BQ263" i="33476"/>
  <c r="BG263" i="33476"/>
  <c r="AH263" i="33476"/>
  <c r="CR263" i="33476"/>
  <c r="BU263" i="33476"/>
  <c r="BR263" i="33476"/>
  <c r="BK263" i="33476"/>
  <c r="AF263" i="33476"/>
  <c r="CL263" i="33476"/>
  <c r="BW263" i="33476"/>
  <c r="BS263" i="33476"/>
  <c r="BN263" i="33476"/>
  <c r="AY263" i="33476"/>
  <c r="CK263" i="33476"/>
  <c r="CQ263" i="33476"/>
  <c r="BT263" i="33476"/>
  <c r="AE263" i="33476"/>
  <c r="CA263" i="33476"/>
  <c r="CH263" i="33476"/>
  <c r="BL263" i="33476"/>
  <c r="CG263" i="33476"/>
  <c r="BH263" i="33476"/>
  <c r="DV263" i="33476"/>
  <c r="CO263" i="33476"/>
  <c r="CD263" i="33476"/>
  <c r="AG263" i="33476"/>
  <c r="CE263" i="33476"/>
  <c r="CB263" i="33476"/>
  <c r="BI263" i="33476"/>
  <c r="BC256" i="33476"/>
  <c r="CK256" i="33476"/>
  <c r="CL256" i="33476"/>
  <c r="BM256" i="33476"/>
  <c r="BJ256" i="33476"/>
  <c r="CO256" i="33476"/>
  <c r="CR256" i="33476"/>
  <c r="BW256" i="33476"/>
  <c r="BN256" i="33476"/>
  <c r="AD256" i="33476"/>
  <c r="CN256" i="33476"/>
  <c r="AC256" i="33476"/>
  <c r="AI256" i="33476"/>
  <c r="BR256" i="33476"/>
  <c r="AG256" i="33476"/>
  <c r="BB256" i="33476"/>
  <c r="AX256" i="33476"/>
  <c r="CQ256" i="33476"/>
  <c r="BQ256" i="33476"/>
  <c r="BX256" i="33476"/>
  <c r="CM256" i="33476"/>
  <c r="AE256" i="33476"/>
  <c r="AY256" i="33476"/>
  <c r="BD256" i="33476"/>
  <c r="BU256" i="33476"/>
  <c r="BL256" i="33476"/>
  <c r="AF256" i="33476"/>
  <c r="CH256" i="33476"/>
  <c r="BK256" i="33476"/>
  <c r="CG256" i="33476"/>
  <c r="CF256" i="33476"/>
  <c r="CP256" i="33476"/>
  <c r="CB256" i="33476"/>
  <c r="BI256" i="33476"/>
  <c r="BT256" i="33476"/>
  <c r="BV256" i="33476"/>
  <c r="CC256" i="33476"/>
  <c r="AH256" i="33476"/>
  <c r="AJ256" i="33476"/>
  <c r="CE256" i="33476"/>
  <c r="CD256" i="33476"/>
  <c r="BG256" i="33476"/>
  <c r="AH252" i="33476"/>
  <c r="BW252" i="33476"/>
  <c r="BN252" i="33476"/>
  <c r="BQ252" i="33476"/>
  <c r="BD252" i="33476"/>
  <c r="CN252" i="33476"/>
  <c r="BV252" i="33476"/>
  <c r="AE252" i="33476"/>
  <c r="CM252" i="33476"/>
  <c r="BU252" i="33476"/>
  <c r="BX252" i="33476"/>
  <c r="CR252" i="33476"/>
  <c r="AY252" i="33476"/>
  <c r="CO252" i="33476"/>
  <c r="CP252" i="33476"/>
  <c r="BR252" i="33476"/>
  <c r="CE252" i="33476"/>
  <c r="BC252" i="33476"/>
  <c r="CL252" i="33476"/>
  <c r="AJ252" i="33476"/>
  <c r="BT252" i="33476"/>
  <c r="BI252" i="33476"/>
  <c r="AG252" i="33476"/>
  <c r="AF252" i="33476"/>
  <c r="BK252" i="33476"/>
  <c r="BJ252" i="33476"/>
  <c r="BM252" i="33476"/>
  <c r="BA252" i="33476"/>
  <c r="AX252" i="33476"/>
  <c r="AI252" i="33476"/>
  <c r="AD252" i="33476"/>
  <c r="BS252" i="33476"/>
  <c r="CA252" i="33476"/>
  <c r="AC252" i="33476"/>
  <c r="AW252" i="33476"/>
  <c r="CQ252" i="33476"/>
  <c r="CC252" i="33476"/>
  <c r="BH252" i="33476"/>
  <c r="BL252" i="33476"/>
  <c r="BG252" i="33476"/>
  <c r="CD252" i="33476"/>
  <c r="CG252" i="33476"/>
  <c r="BA245" i="33476"/>
  <c r="BR245" i="33476"/>
  <c r="AF245" i="33476"/>
  <c r="CR245" i="33476"/>
  <c r="AY245" i="33476"/>
  <c r="CQ245" i="33476"/>
  <c r="BQ245" i="33476"/>
  <c r="AG245" i="33476"/>
  <c r="AJ245" i="33476"/>
  <c r="BG245" i="33476"/>
  <c r="AD245" i="33476"/>
  <c r="BS245" i="33476"/>
  <c r="AH245" i="33476"/>
  <c r="CP245" i="33476"/>
  <c r="BT245" i="33476"/>
  <c r="BH245" i="33476"/>
  <c r="AZ245" i="33476"/>
  <c r="AX245" i="33476"/>
  <c r="CN245" i="33476"/>
  <c r="BX245" i="33476"/>
  <c r="CG245" i="33476"/>
  <c r="BV245" i="33476"/>
  <c r="BN245" i="33476"/>
  <c r="CM245" i="33476"/>
  <c r="CD245" i="33476"/>
  <c r="CA245" i="33476"/>
  <c r="CB245" i="33476"/>
  <c r="AE245" i="33476"/>
  <c r="CK245" i="33476"/>
  <c r="CF245" i="33476"/>
  <c r="BU245" i="33476"/>
  <c r="AI245" i="33476"/>
  <c r="CE245" i="33476"/>
  <c r="DV245" i="33476"/>
  <c r="BC245" i="33476"/>
  <c r="AC245" i="33476"/>
  <c r="CC245" i="33476"/>
  <c r="BL245" i="33476"/>
  <c r="BM245" i="33476"/>
  <c r="BB245" i="33476"/>
  <c r="CL241" i="33476"/>
  <c r="BN241" i="33476"/>
  <c r="BM241" i="33476"/>
  <c r="AC241" i="33476"/>
  <c r="CP241" i="33476"/>
  <c r="BT241" i="33476"/>
  <c r="CO241" i="33476"/>
  <c r="AF241" i="33476"/>
  <c r="BR241" i="33476"/>
  <c r="BH241" i="33476"/>
  <c r="CN241" i="33476"/>
  <c r="AI241" i="33476"/>
  <c r="CM241" i="33476"/>
  <c r="BJ241" i="33476"/>
  <c r="BD241" i="33476"/>
  <c r="CR241" i="33476"/>
  <c r="BX241" i="33476"/>
  <c r="BG241" i="33476"/>
  <c r="AJ241" i="33476"/>
  <c r="CQ241" i="33476"/>
  <c r="CK241" i="33476"/>
  <c r="CA241" i="33476"/>
  <c r="CH241" i="33476"/>
  <c r="CF241" i="33476"/>
  <c r="AE241" i="33476"/>
  <c r="BU241" i="33476"/>
  <c r="AY241" i="33476"/>
  <c r="CG241" i="33476"/>
  <c r="BL241" i="33476"/>
  <c r="DV241" i="33476"/>
  <c r="AG241" i="33476"/>
  <c r="AD241" i="33476"/>
  <c r="BC241" i="33476"/>
  <c r="AH241" i="33476"/>
  <c r="AX241" i="33476"/>
  <c r="BK241" i="33476"/>
  <c r="BI241" i="33476"/>
  <c r="AW241" i="33476"/>
  <c r="CB241" i="33476"/>
  <c r="BW241" i="33476"/>
  <c r="BQ241" i="33476"/>
  <c r="CL233" i="33476"/>
  <c r="BX233" i="33476"/>
  <c r="BM233" i="33476"/>
  <c r="CR233" i="33476"/>
  <c r="BT233" i="33476"/>
  <c r="AZ233" i="33476"/>
  <c r="AG233" i="33476"/>
  <c r="AF233" i="33476"/>
  <c r="BA233" i="33476"/>
  <c r="BU233" i="33476"/>
  <c r="CO233" i="33476"/>
  <c r="AI233" i="33476"/>
  <c r="CG233" i="33476"/>
  <c r="BB233" i="33476"/>
  <c r="BK233" i="33476"/>
  <c r="AJ233" i="33476"/>
  <c r="BW233" i="33476"/>
  <c r="AW233" i="33476"/>
  <c r="BH233" i="33476"/>
  <c r="CC233" i="33476"/>
  <c r="BJ233" i="33476"/>
  <c r="CH233" i="33476"/>
  <c r="BL233" i="33476"/>
  <c r="CM233" i="33476"/>
  <c r="BQ233" i="33476"/>
  <c r="AE233" i="33476"/>
  <c r="CQ233" i="33476"/>
  <c r="BV233" i="33476"/>
  <c r="CD233" i="33476"/>
  <c r="BG233" i="33476"/>
  <c r="AY233" i="33476"/>
  <c r="CK233" i="33476"/>
  <c r="CE233" i="33476"/>
  <c r="AX233" i="33476"/>
  <c r="BR233" i="33476"/>
  <c r="BI233" i="33476"/>
  <c r="AC233" i="33476"/>
  <c r="CB233" i="33476"/>
  <c r="DV233" i="33476"/>
  <c r="BD222" i="33476"/>
  <c r="AZ222" i="33476"/>
  <c r="CN222" i="33476"/>
  <c r="BM222" i="33476"/>
  <c r="AC222" i="33476"/>
  <c r="CK222" i="33476"/>
  <c r="BW222" i="33476"/>
  <c r="AW222" i="33476"/>
  <c r="BR222" i="33476"/>
  <c r="BA222" i="33476"/>
  <c r="CR222" i="33476"/>
  <c r="BH222" i="33476"/>
  <c r="AI222" i="33476"/>
  <c r="CM222" i="33476"/>
  <c r="BJ222" i="33476"/>
  <c r="AG222" i="33476"/>
  <c r="BT222" i="33476"/>
  <c r="AE222" i="33476"/>
  <c r="CC222" i="33476"/>
  <c r="CL222" i="33476"/>
  <c r="AY222" i="33476"/>
  <c r="AH222" i="33476"/>
  <c r="CO222" i="33476"/>
  <c r="CF222" i="33476"/>
  <c r="BL222" i="33476"/>
  <c r="BC222" i="33476"/>
  <c r="BB222" i="33476"/>
  <c r="BX222" i="33476"/>
  <c r="BI222" i="33476"/>
  <c r="BQ222" i="33476"/>
  <c r="BN222" i="33476"/>
  <c r="DV222" i="33476"/>
  <c r="AD222" i="33476"/>
  <c r="BS222" i="33476"/>
  <c r="BV222" i="33476"/>
  <c r="BG222" i="33476"/>
  <c r="CA222" i="33476"/>
  <c r="AJ222" i="33476"/>
  <c r="CQ222" i="33476"/>
  <c r="CP222" i="33476"/>
  <c r="AF222" i="33476"/>
  <c r="BA215" i="33476"/>
  <c r="CK215" i="33476"/>
  <c r="AW215" i="33476"/>
  <c r="CP215" i="33476"/>
  <c r="CR215" i="33476"/>
  <c r="CD215" i="33476"/>
  <c r="AC215" i="33476"/>
  <c r="CL215" i="33476"/>
  <c r="BU215" i="33476"/>
  <c r="BJ215" i="33476"/>
  <c r="BR215" i="33476"/>
  <c r="BQ215" i="33476"/>
  <c r="AH215" i="33476"/>
  <c r="BK215" i="33476"/>
  <c r="AD215" i="33476"/>
  <c r="BM215" i="33476"/>
  <c r="BH215" i="33476"/>
  <c r="CO215" i="33476"/>
  <c r="BS215" i="33476"/>
  <c r="AF215" i="33476"/>
  <c r="BW215" i="33476"/>
  <c r="AZ215" i="33476"/>
  <c r="AE215" i="33476"/>
  <c r="CC215" i="33476"/>
  <c r="BG215" i="33476"/>
  <c r="CE215" i="33476"/>
  <c r="CF215" i="33476"/>
  <c r="BD215" i="33476"/>
  <c r="BX215" i="33476"/>
  <c r="BN215" i="33476"/>
  <c r="AI215" i="33476"/>
  <c r="CG215" i="33476"/>
  <c r="BL215" i="33476"/>
  <c r="CB215" i="33476"/>
  <c r="BC215" i="33476"/>
  <c r="CQ215" i="33476"/>
  <c r="CA215" i="33476"/>
  <c r="DD103" i="2"/>
  <c r="DL103" i="2" s="1"/>
  <c r="DC102" i="2"/>
  <c r="DJ102" i="2" s="1"/>
  <c r="DD87" i="2"/>
  <c r="DL87" i="2" s="1"/>
  <c r="EG81" i="2"/>
  <c r="AP81" i="2" s="1"/>
  <c r="DD81" i="2"/>
  <c r="DL81" i="2" s="1"/>
  <c r="DC81" i="2"/>
  <c r="DJ81" i="2" s="1"/>
  <c r="DD80" i="2"/>
  <c r="DL80" i="2" s="1"/>
  <c r="EA80" i="2"/>
  <c r="DD76" i="2"/>
  <c r="DC76" i="2"/>
  <c r="DC75" i="2"/>
  <c r="DJ75" i="2" s="1"/>
  <c r="DC68" i="2"/>
  <c r="DJ68" i="2" s="1"/>
  <c r="DC62" i="2"/>
  <c r="DC61" i="2"/>
  <c r="DJ61" i="2" s="1"/>
  <c r="EJ61" i="2"/>
  <c r="DD49" i="2"/>
  <c r="DL49" i="2" s="1"/>
  <c r="DC48" i="2"/>
  <c r="DJ48" i="2" s="1"/>
  <c r="DD48" i="2"/>
  <c r="DC43" i="2"/>
  <c r="DJ43" i="2" s="1"/>
  <c r="DD42" i="2"/>
  <c r="DT42" i="2"/>
  <c r="DD41" i="2"/>
  <c r="DL41" i="2" s="1"/>
  <c r="DC41" i="2"/>
  <c r="DJ41" i="2" s="1"/>
  <c r="EJ40" i="2"/>
  <c r="DD40" i="2"/>
  <c r="DL40" i="2" s="1"/>
  <c r="DC40" i="2"/>
  <c r="DC34" i="2"/>
  <c r="DJ34" i="2" s="1"/>
  <c r="AS215" i="33476"/>
  <c r="AO233" i="33476"/>
  <c r="AN252" i="33476"/>
  <c r="AP222" i="33476"/>
  <c r="AR263" i="33476"/>
  <c r="AS263" i="33476"/>
  <c r="AS256" i="33476"/>
  <c r="AP281" i="33476"/>
  <c r="AP263" i="33476"/>
  <c r="AM267" i="33476"/>
  <c r="AR281" i="33476"/>
  <c r="DC103" i="2"/>
  <c r="DJ103" i="2" s="1"/>
  <c r="BK222" i="33476"/>
  <c r="BJ267" i="33476"/>
  <c r="CD241" i="33476"/>
  <c r="CD284" i="33476"/>
  <c r="DT86" i="2"/>
  <c r="EA86" i="2"/>
  <c r="EA47" i="2"/>
  <c r="BV241" i="33476"/>
  <c r="BJ245" i="33476"/>
  <c r="AJ263" i="33476"/>
  <c r="BV284" i="33476"/>
  <c r="AR215" i="33476"/>
  <c r="AS233" i="33476"/>
  <c r="AQ222" i="33476"/>
  <c r="AT252" i="33476"/>
  <c r="AM245" i="33476"/>
  <c r="AS281" i="33476"/>
  <c r="AM263" i="33476"/>
  <c r="DU33" i="2"/>
  <c r="AE33" i="2" s="1"/>
  <c r="DV256" i="33476"/>
  <c r="DD68" i="2"/>
  <c r="DC87" i="2"/>
  <c r="CB222" i="33476"/>
  <c r="CE267" i="33476"/>
  <c r="DC42" i="2"/>
  <c r="EF28" i="2"/>
  <c r="EG28" i="2" s="1"/>
  <c r="DT28" i="2"/>
  <c r="DU28" i="2" s="1"/>
  <c r="BT215" i="33476"/>
  <c r="CC241" i="33476"/>
  <c r="BW245" i="33476"/>
  <c r="CH252" i="33476"/>
  <c r="AX222" i="33476"/>
  <c r="AO267" i="33476"/>
  <c r="AP256" i="33476"/>
  <c r="AS245" i="33476"/>
  <c r="AR222" i="33476"/>
  <c r="AM215" i="33476"/>
  <c r="AQ252" i="33476"/>
  <c r="AO252" i="33476"/>
  <c r="AN256" i="33476"/>
  <c r="AN215" i="33476"/>
  <c r="AT267" i="33476"/>
  <c r="AT215" i="33476"/>
  <c r="DV215" i="33476"/>
  <c r="DD102" i="2"/>
  <c r="DL102" i="2" s="1"/>
  <c r="BN233" i="33476"/>
  <c r="BM281" i="33476"/>
  <c r="CF233" i="33476"/>
  <c r="CF263" i="33476"/>
  <c r="CP233" i="33476"/>
  <c r="BS241" i="33476"/>
  <c r="BI245" i="33476"/>
  <c r="CK252" i="33476"/>
  <c r="BU222" i="33476"/>
  <c r="AP245" i="33476"/>
  <c r="AN263" i="33476"/>
  <c r="AQ245" i="33476"/>
  <c r="AQ267" i="33476"/>
  <c r="AM241" i="33476"/>
  <c r="AR252" i="33476"/>
  <c r="AR267" i="33476"/>
  <c r="DV252" i="33476"/>
  <c r="BM284" i="33476"/>
  <c r="CE241" i="33476"/>
  <c r="CE222" i="33476"/>
  <c r="CA256" i="33476"/>
  <c r="DC80" i="2"/>
  <c r="DJ80" i="2" s="1"/>
  <c r="EA95" i="2"/>
  <c r="DT95" i="2"/>
  <c r="EF95" i="2"/>
  <c r="EM95" i="2"/>
  <c r="EQ95" i="2" s="1"/>
  <c r="DU95" i="2"/>
  <c r="AE95" i="2" s="1"/>
  <c r="CM215" i="33476"/>
  <c r="AH233" i="33476"/>
  <c r="AJ281" i="33476"/>
  <c r="BT281" i="33476"/>
  <c r="BV215" i="33476"/>
  <c r="CM281" i="33476"/>
  <c r="CH245" i="33476"/>
  <c r="CC281" i="33476"/>
  <c r="BB241" i="33476"/>
  <c r="CG222" i="33476"/>
  <c r="CF252" i="33476"/>
  <c r="BR267" i="33476"/>
  <c r="BS256" i="33476"/>
  <c r="AS222" i="33476"/>
  <c r="AQ263" i="33476"/>
  <c r="AM256" i="33476"/>
  <c r="AN222" i="33476"/>
  <c r="AR245" i="33476"/>
  <c r="AO245" i="33476"/>
  <c r="AS252" i="33476"/>
  <c r="AN267" i="33476"/>
  <c r="AR233" i="33476"/>
  <c r="AN241" i="33476"/>
  <c r="DD43" i="2"/>
  <c r="DL43" i="2" s="1"/>
  <c r="CH222" i="33476"/>
  <c r="CF281" i="33476"/>
  <c r="EM39" i="2"/>
  <c r="EQ39" i="2" s="1"/>
  <c r="DT39" i="2"/>
  <c r="EF39" i="2"/>
  <c r="DD75" i="2"/>
  <c r="DL75" i="2" s="1"/>
  <c r="BI215" i="33476"/>
  <c r="CO245" i="33476"/>
  <c r="CN233" i="33476"/>
  <c r="BD267" i="33476"/>
  <c r="CE281" i="33476"/>
  <c r="CA233" i="33476"/>
  <c r="EA90" i="2"/>
  <c r="CN215" i="33476"/>
  <c r="AW245" i="33476"/>
  <c r="AP252" i="33476"/>
  <c r="AO215" i="33476"/>
  <c r="AN245" i="33476"/>
  <c r="AM233" i="33476"/>
  <c r="AS267" i="33476"/>
  <c r="AM284" i="33476"/>
  <c r="AS241" i="33476"/>
  <c r="AR284" i="33476"/>
  <c r="AQ215" i="33476"/>
  <c r="AT263" i="33476"/>
  <c r="AT233" i="33476"/>
  <c r="AM222" i="33476"/>
  <c r="AN233" i="33476"/>
  <c r="AQ233" i="33476"/>
  <c r="DD34" i="2"/>
  <c r="DL34" i="2" s="1"/>
  <c r="DC49" i="2"/>
  <c r="DD61" i="2"/>
  <c r="DL61" i="2" s="1"/>
  <c r="BM267" i="33476"/>
  <c r="BJ263" i="33476"/>
  <c r="CB252" i="33476"/>
  <c r="CH215" i="33476"/>
  <c r="DC53" i="2"/>
  <c r="DJ53" i="2" s="1"/>
  <c r="DD62" i="2"/>
  <c r="DL62" i="2" s="1"/>
  <c r="EA79" i="2"/>
  <c r="EG79" i="2"/>
  <c r="AP79" i="2" s="1"/>
  <c r="DU79" i="2"/>
  <c r="AE79" i="2" s="1"/>
  <c r="EM79" i="2"/>
  <c r="EQ79" i="2" s="1"/>
  <c r="AY215" i="33476"/>
  <c r="BS233" i="33476"/>
  <c r="AJ215" i="33476"/>
  <c r="AG284" i="33476"/>
  <c r="AG267" i="33476"/>
  <c r="BD245" i="33476"/>
  <c r="BD281" i="33476"/>
  <c r="BV261" i="33476"/>
  <c r="BU246" i="33476"/>
  <c r="BQ261" i="33476"/>
  <c r="CM261" i="33476"/>
  <c r="CK246" i="33476"/>
  <c r="EF44" i="2"/>
  <c r="DT44" i="2"/>
  <c r="DP38" i="2"/>
  <c r="AU38" i="2" s="1"/>
  <c r="AJ227" i="33476"/>
  <c r="BG246" i="33476"/>
  <c r="BT261" i="33476"/>
  <c r="AW275" i="33476"/>
  <c r="CQ275" i="33476"/>
  <c r="BQ275" i="33476"/>
  <c r="BK275" i="33476"/>
  <c r="AC275" i="33476"/>
  <c r="AD275" i="33476"/>
  <c r="AY275" i="33476"/>
  <c r="CP275" i="33476"/>
  <c r="BU275" i="33476"/>
  <c r="AG275" i="33476"/>
  <c r="AI275" i="33476"/>
  <c r="BR275" i="33476"/>
  <c r="BX275" i="33476"/>
  <c r="BH275" i="33476"/>
  <c r="AH275" i="33476"/>
  <c r="AF275" i="33476"/>
  <c r="BB275" i="33476"/>
  <c r="CK275" i="33476"/>
  <c r="BW275" i="33476"/>
  <c r="BV275" i="33476"/>
  <c r="BM275" i="33476"/>
  <c r="CO275" i="33476"/>
  <c r="CR275" i="33476"/>
  <c r="AZ275" i="33476"/>
  <c r="BD275" i="33476"/>
  <c r="BS275" i="33476"/>
  <c r="CL261" i="33476"/>
  <c r="BU261" i="33476"/>
  <c r="AE261" i="33476"/>
  <c r="AD261" i="33476"/>
  <c r="CR261" i="33476"/>
  <c r="BG261" i="33476"/>
  <c r="AJ261" i="33476"/>
  <c r="BB261" i="33476"/>
  <c r="CO261" i="33476"/>
  <c r="CN261" i="33476"/>
  <c r="BN261" i="33476"/>
  <c r="AH261" i="33476"/>
  <c r="AY261" i="33476"/>
  <c r="BW261" i="33476"/>
  <c r="BJ261" i="33476"/>
  <c r="AC261" i="33476"/>
  <c r="CP261" i="33476"/>
  <c r="BS261" i="33476"/>
  <c r="BR261" i="33476"/>
  <c r="AG261" i="33476"/>
  <c r="AF261" i="33476"/>
  <c r="BH250" i="33476"/>
  <c r="AG250" i="33476"/>
  <c r="BX250" i="33476"/>
  <c r="BD250" i="33476"/>
  <c r="AI250" i="33476"/>
  <c r="CQ250" i="33476"/>
  <c r="BQ250" i="33476"/>
  <c r="BA250" i="33476"/>
  <c r="BU250" i="33476"/>
  <c r="AZ250" i="33476"/>
  <c r="BC250" i="33476"/>
  <c r="CD250" i="33476"/>
  <c r="BT250" i="33476"/>
  <c r="AD250" i="33476"/>
  <c r="AF250" i="33476"/>
  <c r="BM250" i="33476"/>
  <c r="AH250" i="33476"/>
  <c r="CP250" i="33476"/>
  <c r="CL250" i="33476"/>
  <c r="BG250" i="33476"/>
  <c r="BA246" i="33476"/>
  <c r="CP246" i="33476"/>
  <c r="CO246" i="33476"/>
  <c r="AD246" i="33476"/>
  <c r="BT246" i="33476"/>
  <c r="CA246" i="33476"/>
  <c r="AJ246" i="33476"/>
  <c r="AG246" i="33476"/>
  <c r="AX246" i="33476"/>
  <c r="AZ246" i="33476"/>
  <c r="BR246" i="33476"/>
  <c r="BV246" i="33476"/>
  <c r="BK246" i="33476"/>
  <c r="BD246" i="33476"/>
  <c r="BX246" i="33476"/>
  <c r="AH246" i="33476"/>
  <c r="CL246" i="33476"/>
  <c r="BQ246" i="33476"/>
  <c r="AC246" i="33476"/>
  <c r="CK231" i="33476"/>
  <c r="BX231" i="33476"/>
  <c r="AX231" i="33476"/>
  <c r="BV231" i="33476"/>
  <c r="BG231" i="33476"/>
  <c r="AC231" i="33476"/>
  <c r="BT231" i="33476"/>
  <c r="BL231" i="33476"/>
  <c r="AD231" i="33476"/>
  <c r="AF231" i="33476"/>
  <c r="AZ231" i="33476"/>
  <c r="CP231" i="33476"/>
  <c r="BQ231" i="33476"/>
  <c r="BK231" i="33476"/>
  <c r="AH231" i="33476"/>
  <c r="CL231" i="33476"/>
  <c r="AE227" i="33476"/>
  <c r="CC227" i="33476"/>
  <c r="BB227" i="33476"/>
  <c r="AD227" i="33476"/>
  <c r="CO227" i="33476"/>
  <c r="AI227" i="33476"/>
  <c r="CM227" i="33476"/>
  <c r="BJ227" i="33476"/>
  <c r="BD227" i="33476"/>
  <c r="BC227" i="33476"/>
  <c r="BV227" i="33476"/>
  <c r="BU227" i="33476"/>
  <c r="BA227" i="33476"/>
  <c r="BH227" i="33476"/>
  <c r="BI227" i="33476"/>
  <c r="CK227" i="33476"/>
  <c r="CE227" i="33476"/>
  <c r="AG227" i="33476"/>
  <c r="BM227" i="33476"/>
  <c r="AC227" i="33476"/>
  <c r="CP227" i="33476"/>
  <c r="CN227" i="33476"/>
  <c r="BS227" i="33476"/>
  <c r="AH227" i="33476"/>
  <c r="BS220" i="33476"/>
  <c r="AZ220" i="33476"/>
  <c r="AH220" i="33476"/>
  <c r="AG220" i="33476"/>
  <c r="AC220" i="33476"/>
  <c r="BW220" i="33476"/>
  <c r="BG220" i="33476"/>
  <c r="BA220" i="33476"/>
  <c r="AX220" i="33476"/>
  <c r="AJ220" i="33476"/>
  <c r="CO220" i="33476"/>
  <c r="AI220" i="33476"/>
  <c r="CM220" i="33476"/>
  <c r="BT220" i="33476"/>
  <c r="BR220" i="33476"/>
  <c r="BQ220" i="33476"/>
  <c r="BK220" i="33476"/>
  <c r="AY220" i="33476"/>
  <c r="CQ220" i="33476"/>
  <c r="CA220" i="33476"/>
  <c r="CB220" i="33476"/>
  <c r="BX220" i="33476"/>
  <c r="BU220" i="33476"/>
  <c r="BC220" i="33476"/>
  <c r="CF220" i="33476"/>
  <c r="CK220" i="33476"/>
  <c r="CH220" i="33476"/>
  <c r="CD220" i="33476"/>
  <c r="BN220" i="33476"/>
  <c r="BI220" i="33476"/>
  <c r="CN220" i="33476"/>
  <c r="CR220" i="33476"/>
  <c r="CP220" i="33476"/>
  <c r="CL220" i="33476"/>
  <c r="EM44" i="2"/>
  <c r="EQ44" i="2" s="1"/>
  <c r="AI261" i="33476"/>
  <c r="BK227" i="33476"/>
  <c r="BJ246" i="33476"/>
  <c r="CN231" i="33476"/>
  <c r="CK261" i="33476"/>
  <c r="BB246" i="33476"/>
  <c r="AW220" i="33476"/>
  <c r="CR246" i="33476"/>
  <c r="EM29" i="2"/>
  <c r="EQ29" i="2" s="1"/>
  <c r="CL287" i="33476"/>
  <c r="BU287" i="33476"/>
  <c r="AG287" i="33476"/>
  <c r="AF287" i="33476"/>
  <c r="CN287" i="33476"/>
  <c r="CM287" i="33476"/>
  <c r="BV287" i="33476"/>
  <c r="BC287" i="33476"/>
  <c r="CP287" i="33476"/>
  <c r="CR287" i="33476"/>
  <c r="BS287" i="33476"/>
  <c r="BI287" i="33476"/>
  <c r="AE287" i="33476"/>
  <c r="BX287" i="33476"/>
  <c r="BN287" i="33476"/>
  <c r="AJ287" i="33476"/>
  <c r="AH287" i="33476"/>
  <c r="AY287" i="33476"/>
  <c r="CK287" i="33476"/>
  <c r="BW287" i="33476"/>
  <c r="BG287" i="33476"/>
  <c r="BM287" i="33476"/>
  <c r="AI287" i="33476"/>
  <c r="BV277" i="33476"/>
  <c r="BI277" i="33476"/>
  <c r="AE277" i="33476"/>
  <c r="CM277" i="33476"/>
  <c r="CL277" i="33476"/>
  <c r="AJ277" i="33476"/>
  <c r="CK277" i="33476"/>
  <c r="CR277" i="33476"/>
  <c r="CQ277" i="33476"/>
  <c r="BR277" i="33476"/>
  <c r="BH277" i="33476"/>
  <c r="AD277" i="33476"/>
  <c r="BB277" i="33476"/>
  <c r="CO277" i="33476"/>
  <c r="BQ277" i="33476"/>
  <c r="BT277" i="33476"/>
  <c r="BW277" i="33476"/>
  <c r="BM277" i="33476"/>
  <c r="AC277" i="33476"/>
  <c r="AI277" i="33476"/>
  <c r="CP277" i="33476"/>
  <c r="CN277" i="33476"/>
  <c r="BU277" i="33476"/>
  <c r="BG277" i="33476"/>
  <c r="AG277" i="33476"/>
  <c r="AX277" i="33476"/>
  <c r="BX277" i="33476"/>
  <c r="BJ277" i="33476"/>
  <c r="BN277" i="33476"/>
  <c r="AF277" i="33476"/>
  <c r="BB270" i="33476"/>
  <c r="BU270" i="33476"/>
  <c r="BR270" i="33476"/>
  <c r="BH270" i="33476"/>
  <c r="AW270" i="33476"/>
  <c r="CL270" i="33476"/>
  <c r="CP270" i="33476"/>
  <c r="CN270" i="33476"/>
  <c r="BW270" i="33476"/>
  <c r="BT270" i="33476"/>
  <c r="BM270" i="33476"/>
  <c r="AF270" i="33476"/>
  <c r="CQ270" i="33476"/>
  <c r="BX270" i="33476"/>
  <c r="CR270" i="33476"/>
  <c r="AD270" i="33476"/>
  <c r="AY270" i="33476"/>
  <c r="CM270" i="33476"/>
  <c r="AI270" i="33476"/>
  <c r="BD270" i="33476"/>
  <c r="CO270" i="33476"/>
  <c r="AG270" i="33476"/>
  <c r="AH270" i="33476"/>
  <c r="CR248" i="33476"/>
  <c r="AI248" i="33476"/>
  <c r="CM248" i="33476"/>
  <c r="BT248" i="33476"/>
  <c r="BQ248" i="33476"/>
  <c r="AW248" i="33476"/>
  <c r="AY248" i="33476"/>
  <c r="CQ248" i="33476"/>
  <c r="CA248" i="33476"/>
  <c r="BX248" i="33476"/>
  <c r="CO248" i="33476"/>
  <c r="BC248" i="33476"/>
  <c r="CF248" i="33476"/>
  <c r="CP248" i="33476"/>
  <c r="BU248" i="33476"/>
  <c r="CK248" i="33476"/>
  <c r="BI248" i="33476"/>
  <c r="CN248" i="33476"/>
  <c r="CL248" i="33476"/>
  <c r="BM248" i="33476"/>
  <c r="AF248" i="33476"/>
  <c r="BN248" i="33476"/>
  <c r="AH248" i="33476"/>
  <c r="AC248" i="33476"/>
  <c r="AJ248" i="33476"/>
  <c r="BW248" i="33476"/>
  <c r="BG248" i="33476"/>
  <c r="AX248" i="33476"/>
  <c r="BV237" i="33476"/>
  <c r="AI237" i="33476"/>
  <c r="CM237" i="33476"/>
  <c r="BK237" i="33476"/>
  <c r="AG237" i="33476"/>
  <c r="BA237" i="33476"/>
  <c r="AY237" i="33476"/>
  <c r="CQ237" i="33476"/>
  <c r="BR237" i="33476"/>
  <c r="AZ237" i="33476"/>
  <c r="AW237" i="33476"/>
  <c r="BU237" i="33476"/>
  <c r="BC237" i="33476"/>
  <c r="BX237" i="33476"/>
  <c r="BH237" i="33476"/>
  <c r="CO237" i="33476"/>
  <c r="CN237" i="33476"/>
  <c r="CK237" i="33476"/>
  <c r="BI237" i="33476"/>
  <c r="CE237" i="33476"/>
  <c r="BQ237" i="33476"/>
  <c r="BT237" i="33476"/>
  <c r="BL237" i="33476"/>
  <c r="BM237" i="33476"/>
  <c r="AD237" i="33476"/>
  <c r="CL237" i="33476"/>
  <c r="CA237" i="33476"/>
  <c r="BG237" i="33476"/>
  <c r="AF237" i="33476"/>
  <c r="BW237" i="33476"/>
  <c r="AX237" i="33476"/>
  <c r="AZ229" i="33476"/>
  <c r="CR229" i="33476"/>
  <c r="BU229" i="33476"/>
  <c r="AJ229" i="33476"/>
  <c r="AF229" i="33476"/>
  <c r="AH229" i="33476"/>
  <c r="BW229" i="33476"/>
  <c r="BR229" i="33476"/>
  <c r="BG229" i="33476"/>
  <c r="AC229" i="33476"/>
  <c r="AE229" i="33476"/>
  <c r="CG229" i="33476"/>
  <c r="BX229" i="33476"/>
  <c r="AI229" i="33476"/>
  <c r="CM229" i="33476"/>
  <c r="AW229" i="33476"/>
  <c r="BB229" i="33476"/>
  <c r="BJ229" i="33476"/>
  <c r="AY229" i="33476"/>
  <c r="CQ229" i="33476"/>
  <c r="BA229" i="33476"/>
  <c r="CN229" i="33476"/>
  <c r="BC229" i="33476"/>
  <c r="BT229" i="33476"/>
  <c r="BM229" i="33476"/>
  <c r="AY225" i="33476"/>
  <c r="CM225" i="33476"/>
  <c r="BK225" i="33476"/>
  <c r="AW225" i="33476"/>
  <c r="AG225" i="33476"/>
  <c r="BC225" i="33476"/>
  <c r="CQ225" i="33476"/>
  <c r="BR225" i="33476"/>
  <c r="BG225" i="33476"/>
  <c r="CK225" i="33476"/>
  <c r="BI225" i="33476"/>
  <c r="BX225" i="33476"/>
  <c r="BN225" i="33476"/>
  <c r="BM225" i="33476"/>
  <c r="CL225" i="33476"/>
  <c r="BV225" i="33476"/>
  <c r="CP225" i="33476"/>
  <c r="BS225" i="33476"/>
  <c r="AD225" i="33476"/>
  <c r="CR225" i="33476"/>
  <c r="CO225" i="33476"/>
  <c r="CN225" i="33476"/>
  <c r="CD225" i="33476"/>
  <c r="AZ225" i="33476"/>
  <c r="BU225" i="33476"/>
  <c r="AE225" i="33476"/>
  <c r="CC225" i="33476"/>
  <c r="AX225" i="33476"/>
  <c r="BQ225" i="33476"/>
  <c r="BH225" i="33476"/>
  <c r="BX218" i="33476"/>
  <c r="BU218" i="33476"/>
  <c r="BG218" i="33476"/>
  <c r="BS218" i="33476"/>
  <c r="AW218" i="33476"/>
  <c r="BR218" i="33476"/>
  <c r="BN218" i="33476"/>
  <c r="CN218" i="33476"/>
  <c r="BW218" i="33476"/>
  <c r="BB218" i="33476"/>
  <c r="BD218" i="33476"/>
  <c r="AG218" i="33476"/>
  <c r="AE218" i="33476"/>
  <c r="CM218" i="33476"/>
  <c r="BJ218" i="33476"/>
  <c r="AI218" i="33476"/>
  <c r="CQ218" i="33476"/>
  <c r="BQ218" i="33476"/>
  <c r="CL218" i="33476"/>
  <c r="AD218" i="33476"/>
  <c r="AY218" i="33476"/>
  <c r="BV218" i="33476"/>
  <c r="CO218" i="33476"/>
  <c r="BT218" i="33476"/>
  <c r="AF218" i="33476"/>
  <c r="AJ218" i="33476"/>
  <c r="BI218" i="33476"/>
  <c r="AC218" i="33476"/>
  <c r="CK218" i="33476"/>
  <c r="DT48" i="2"/>
  <c r="DU29" i="2"/>
  <c r="AE29" i="2" s="1"/>
  <c r="DP29" i="2"/>
  <c r="AU29" i="2" s="1"/>
  <c r="AY286" i="33476"/>
  <c r="CR286" i="33476"/>
  <c r="CQ286" i="33476"/>
  <c r="BT286" i="33476"/>
  <c r="BR286" i="33476"/>
  <c r="AD286" i="33476"/>
  <c r="BD286" i="33476"/>
  <c r="CN286" i="33476"/>
  <c r="BW286" i="33476"/>
  <c r="AI286" i="33476"/>
  <c r="BB286" i="33476"/>
  <c r="AW286" i="33476"/>
  <c r="BS286" i="33476"/>
  <c r="AF286" i="33476"/>
  <c r="BA286" i="33476"/>
  <c r="AX286" i="33476"/>
  <c r="CK286" i="33476"/>
  <c r="CP286" i="33476"/>
  <c r="BX286" i="33476"/>
  <c r="CD286" i="33476"/>
  <c r="BN286" i="33476"/>
  <c r="CC286" i="33476"/>
  <c r="BU286" i="33476"/>
  <c r="AG286" i="33476"/>
  <c r="AE286" i="33476"/>
  <c r="CK276" i="33476"/>
  <c r="CQ276" i="33476"/>
  <c r="CP276" i="33476"/>
  <c r="CO276" i="33476"/>
  <c r="BQ276" i="33476"/>
  <c r="BS276" i="33476"/>
  <c r="BV276" i="33476"/>
  <c r="AC276" i="33476"/>
  <c r="AH276" i="33476"/>
  <c r="AX276" i="33476"/>
  <c r="AZ276" i="33476"/>
  <c r="CM276" i="33476"/>
  <c r="BU276" i="33476"/>
  <c r="BX276" i="33476"/>
  <c r="AG276" i="33476"/>
  <c r="BC276" i="33476"/>
  <c r="CR276" i="33476"/>
  <c r="BR276" i="33476"/>
  <c r="BW276" i="33476"/>
  <c r="AE276" i="33476"/>
  <c r="AF276" i="33476"/>
  <c r="CN276" i="33476"/>
  <c r="BJ276" i="33476"/>
  <c r="AD276" i="33476"/>
  <c r="AX251" i="33476"/>
  <c r="BA251" i="33476"/>
  <c r="CR251" i="33476"/>
  <c r="AJ251" i="33476"/>
  <c r="AE251" i="33476"/>
  <c r="CG251" i="33476"/>
  <c r="CN251" i="33476"/>
  <c r="BR251" i="33476"/>
  <c r="AH251" i="33476"/>
  <c r="AI251" i="33476"/>
  <c r="CM251" i="33476"/>
  <c r="BX251" i="33476"/>
  <c r="AY251" i="33476"/>
  <c r="CQ251" i="33476"/>
  <c r="CP251" i="33476"/>
  <c r="BU251" i="33476"/>
  <c r="BC251" i="33476"/>
  <c r="AZ251" i="33476"/>
  <c r="CK251" i="33476"/>
  <c r="BV251" i="33476"/>
  <c r="BI251" i="33476"/>
  <c r="BT251" i="33476"/>
  <c r="BQ251" i="33476"/>
  <c r="BS251" i="33476"/>
  <c r="BI247" i="33476"/>
  <c r="AH247" i="33476"/>
  <c r="BM247" i="33476"/>
  <c r="AF247" i="33476"/>
  <c r="BA247" i="33476"/>
  <c r="CO247" i="33476"/>
  <c r="BK247" i="33476"/>
  <c r="BS247" i="33476"/>
  <c r="AZ247" i="33476"/>
  <c r="BJ247" i="33476"/>
  <c r="CP247" i="33476"/>
  <c r="BX247" i="33476"/>
  <c r="BW247" i="33476"/>
  <c r="BG247" i="33476"/>
  <c r="BR247" i="33476"/>
  <c r="BB247" i="33476"/>
  <c r="CL247" i="33476"/>
  <c r="BV247" i="33476"/>
  <c r="AJ247" i="33476"/>
  <c r="AE247" i="33476"/>
  <c r="CC247" i="33476"/>
  <c r="BL247" i="33476"/>
  <c r="CK247" i="33476"/>
  <c r="BD247" i="33476"/>
  <c r="BQ247" i="33476"/>
  <c r="AY247" i="33476"/>
  <c r="CQ247" i="33476"/>
  <c r="CN247" i="33476"/>
  <c r="CN232" i="33476"/>
  <c r="CP232" i="33476"/>
  <c r="CK232" i="33476"/>
  <c r="AE232" i="33476"/>
  <c r="CG232" i="33476"/>
  <c r="BN232" i="33476"/>
  <c r="AX232" i="33476"/>
  <c r="BR232" i="33476"/>
  <c r="BT232" i="33476"/>
  <c r="AI232" i="33476"/>
  <c r="CM232" i="33476"/>
  <c r="BU232" i="33476"/>
  <c r="BV232" i="33476"/>
  <c r="BQ232" i="33476"/>
  <c r="AF232" i="33476"/>
  <c r="AY232" i="33476"/>
  <c r="CQ232" i="33476"/>
  <c r="CB232" i="33476"/>
  <c r="CR232" i="33476"/>
  <c r="BL232" i="33476"/>
  <c r="BK232" i="33476"/>
  <c r="AD232" i="33476"/>
  <c r="AH232" i="33476"/>
  <c r="CF232" i="33476"/>
  <c r="BC232" i="33476"/>
  <c r="CH232" i="33476"/>
  <c r="BD232" i="33476"/>
  <c r="BJ232" i="33476"/>
  <c r="AC232" i="33476"/>
  <c r="BI232" i="33476"/>
  <c r="CO232" i="33476"/>
  <c r="BX232" i="33476"/>
  <c r="BS232" i="33476"/>
  <c r="BA232" i="33476"/>
  <c r="BV228" i="33476"/>
  <c r="BL228" i="33476"/>
  <c r="AJ228" i="33476"/>
  <c r="AY228" i="33476"/>
  <c r="CQ228" i="33476"/>
  <c r="BA228" i="33476"/>
  <c r="BH228" i="33476"/>
  <c r="BC228" i="33476"/>
  <c r="AZ228" i="33476"/>
  <c r="BI228" i="33476"/>
  <c r="BT228" i="33476"/>
  <c r="BJ228" i="33476"/>
  <c r="BN228" i="33476"/>
  <c r="BM228" i="33476"/>
  <c r="BB228" i="33476"/>
  <c r="CN228" i="33476"/>
  <c r="CL228" i="33476"/>
  <c r="CR228" i="33476"/>
  <c r="BS228" i="33476"/>
  <c r="CP228" i="33476"/>
  <c r="BU228" i="33476"/>
  <c r="BX228" i="33476"/>
  <c r="AH228" i="33476"/>
  <c r="CO228" i="33476"/>
  <c r="AE228" i="33476"/>
  <c r="CG228" i="33476"/>
  <c r="CK224" i="33476"/>
  <c r="CL224" i="33476"/>
  <c r="BI224" i="33476"/>
  <c r="CO224" i="33476"/>
  <c r="CR224" i="33476"/>
  <c r="CN224" i="33476"/>
  <c r="BV224" i="33476"/>
  <c r="BM224" i="33476"/>
  <c r="AG224" i="33476"/>
  <c r="CP224" i="33476"/>
  <c r="BT224" i="33476"/>
  <c r="AC224" i="33476"/>
  <c r="AF224" i="33476"/>
  <c r="BS224" i="33476"/>
  <c r="BA224" i="33476"/>
  <c r="BX224" i="33476"/>
  <c r="AJ224" i="33476"/>
  <c r="BW224" i="33476"/>
  <c r="BH224" i="33476"/>
  <c r="BR224" i="33476"/>
  <c r="AE224" i="33476"/>
  <c r="CG224" i="33476"/>
  <c r="BN224" i="33476"/>
  <c r="AX224" i="33476"/>
  <c r="AY224" i="33476"/>
  <c r="CQ224" i="33476"/>
  <c r="CB224" i="33476"/>
  <c r="AY221" i="33476"/>
  <c r="CO221" i="33476"/>
  <c r="CL221" i="33476"/>
  <c r="CK221" i="33476"/>
  <c r="CE221" i="33476"/>
  <c r="BC221" i="33476"/>
  <c r="CR221" i="33476"/>
  <c r="CN221" i="33476"/>
  <c r="BQ221" i="33476"/>
  <c r="BX221" i="33476"/>
  <c r="BI221" i="33476"/>
  <c r="AG221" i="33476"/>
  <c r="AC221" i="33476"/>
  <c r="AF221" i="33476"/>
  <c r="BM221" i="33476"/>
  <c r="BA221" i="33476"/>
  <c r="AJ221" i="33476"/>
  <c r="AH221" i="33476"/>
  <c r="AD221" i="33476"/>
  <c r="BS221" i="33476"/>
  <c r="BH221" i="33476"/>
  <c r="BB221" i="33476"/>
  <c r="AZ221" i="33476"/>
  <c r="AW221" i="33476"/>
  <c r="AE221" i="33476"/>
  <c r="CM221" i="33476"/>
  <c r="BU221" i="33476"/>
  <c r="BT221" i="33476"/>
  <c r="BR221" i="33476"/>
  <c r="BL221" i="33476"/>
  <c r="DC78" i="2"/>
  <c r="EH77" i="2"/>
  <c r="DD77" i="2"/>
  <c r="DL77" i="2" s="1"/>
  <c r="DC77" i="2"/>
  <c r="DJ77" i="2" s="1"/>
  <c r="DD72" i="2"/>
  <c r="DP72" i="2" s="1"/>
  <c r="AU72" i="2" s="1"/>
  <c r="DW72" i="2"/>
  <c r="DT55" i="2"/>
  <c r="EG55" i="2"/>
  <c r="AP55" i="2" s="1"/>
  <c r="EM55" i="2"/>
  <c r="EQ55" i="2" s="1"/>
  <c r="EA55" i="2"/>
  <c r="DU55" i="2"/>
  <c r="AE55" i="2" s="1"/>
  <c r="EF29" i="2"/>
  <c r="EW29" i="2"/>
  <c r="BG29" i="2" s="1"/>
  <c r="EW38" i="2"/>
  <c r="BG38" i="2" s="1"/>
  <c r="EV38" i="2"/>
  <c r="AW38" i="2" s="1"/>
  <c r="W222" i="33476" s="1"/>
  <c r="CM286" i="33476"/>
  <c r="CO229" i="33476"/>
  <c r="AX229" i="33476"/>
  <c r="EV29" i="2"/>
  <c r="AW29" i="2" s="1"/>
  <c r="W213" i="33476" s="1"/>
  <c r="ER38" i="2"/>
  <c r="AR38" i="2" s="1"/>
  <c r="EB38" i="2"/>
  <c r="AG38" i="2" s="1"/>
  <c r="CL232" i="33476"/>
  <c r="BS270" i="33476"/>
  <c r="BC277" i="33476"/>
  <c r="EG29" i="2"/>
  <c r="AP29" i="2" s="1"/>
  <c r="ER29" i="2"/>
  <c r="AR29" i="2" s="1"/>
  <c r="CP221" i="33476"/>
  <c r="CL229" i="33476"/>
  <c r="BB276" i="33476"/>
  <c r="AZ270" i="33476"/>
  <c r="EV95" i="2"/>
  <c r="AW95" i="2" s="1"/>
  <c r="W279" i="33476" s="1"/>
  <c r="CO287" i="33476"/>
  <c r="CL251" i="33476"/>
  <c r="CK228" i="33476"/>
  <c r="BD287" i="33476"/>
  <c r="ER37" i="2"/>
  <c r="AR37" i="2" s="1"/>
  <c r="CW28" i="33478"/>
  <c r="W28" i="33478" s="1"/>
  <c r="T69" i="33476" s="1"/>
  <c r="EU69" i="33476" s="1"/>
  <c r="BF105" i="33478"/>
  <c r="X69" i="33476"/>
  <c r="Y69" i="33476"/>
  <c r="DN44" i="33480"/>
  <c r="DN28" i="33478"/>
  <c r="AF127" i="1"/>
  <c r="AG127" i="1"/>
  <c r="AD127" i="1"/>
  <c r="AS144" i="33476"/>
  <c r="CE90" i="33476"/>
  <c r="CF116" i="33476"/>
  <c r="DV144" i="33476"/>
  <c r="AT104" i="33476"/>
  <c r="AN100" i="33476"/>
  <c r="EG80" i="33478"/>
  <c r="AP80" i="33478" s="1"/>
  <c r="EW80" i="33478"/>
  <c r="BG80" i="33478" s="1"/>
  <c r="DP45" i="33478"/>
  <c r="AU45" i="33478" s="1"/>
  <c r="AO115" i="33476"/>
  <c r="EM80" i="33478"/>
  <c r="EQ80" i="33478" s="1"/>
  <c r="EV45" i="33478"/>
  <c r="AW45" i="33478" s="1"/>
  <c r="W86" i="33476" s="1"/>
  <c r="EF80" i="33478"/>
  <c r="AE126" i="1"/>
  <c r="AS90" i="33476"/>
  <c r="AT85" i="33476"/>
  <c r="EG45" i="33478"/>
  <c r="AP45" i="33478" s="1"/>
  <c r="AM96" i="33476"/>
  <c r="AN96" i="33476"/>
  <c r="AT96" i="33476"/>
  <c r="AM89" i="33476"/>
  <c r="DV115" i="33476"/>
  <c r="DV85" i="33476"/>
  <c r="EF45" i="33478"/>
  <c r="AS89" i="33476"/>
  <c r="AS115" i="33476"/>
  <c r="AO128" i="33476"/>
  <c r="EM101" i="33478"/>
  <c r="EQ101" i="33478" s="1"/>
  <c r="DC85" i="33478"/>
  <c r="DJ85" i="33478" s="1"/>
  <c r="AJ90" i="33476"/>
  <c r="BI72" i="33476"/>
  <c r="BV128" i="33476"/>
  <c r="AO76" i="33476"/>
  <c r="AM140" i="33476"/>
  <c r="BK105" i="33476"/>
  <c r="DD58" i="33478"/>
  <c r="EB58" i="33478" s="1"/>
  <c r="AG58" i="33478" s="1"/>
  <c r="BT144" i="33476"/>
  <c r="CA136" i="33476"/>
  <c r="AM128" i="33476"/>
  <c r="AT90" i="33476"/>
  <c r="AT82" i="33476"/>
  <c r="EG101" i="33478"/>
  <c r="AP101" i="33478" s="1"/>
  <c r="DD96" i="33478"/>
  <c r="DL96" i="33478" s="1"/>
  <c r="BJ136" i="33476"/>
  <c r="AM136" i="33476"/>
  <c r="AQ116" i="33476"/>
  <c r="AT105" i="33476"/>
  <c r="AR124" i="33476"/>
  <c r="AM116" i="33476"/>
  <c r="BW101" i="33476"/>
  <c r="AG112" i="33476"/>
  <c r="AN86" i="33476"/>
  <c r="EM78" i="33478"/>
  <c r="EQ78" i="33478" s="1"/>
  <c r="BJ120" i="33476"/>
  <c r="CM94" i="33476"/>
  <c r="BJ132" i="33476"/>
  <c r="BJ140" i="33476"/>
  <c r="DV105" i="33476"/>
  <c r="DD61" i="33478"/>
  <c r="AE72" i="33476"/>
  <c r="AT109" i="33476"/>
  <c r="AS109" i="33476"/>
  <c r="AP124" i="33476"/>
  <c r="AT144" i="33476"/>
  <c r="AS105" i="33476"/>
  <c r="AM109" i="33476"/>
  <c r="AP109" i="33476"/>
  <c r="AP136" i="33476"/>
  <c r="AP144" i="33476"/>
  <c r="AO94" i="33476"/>
  <c r="AP112" i="33476"/>
  <c r="AT72" i="33476"/>
  <c r="AR101" i="33476"/>
  <c r="AN124" i="33476"/>
  <c r="AR105" i="33476"/>
  <c r="AN140" i="33476"/>
  <c r="AN144" i="33476"/>
  <c r="DV72" i="33476"/>
  <c r="DV97" i="33476"/>
  <c r="DV132" i="33476"/>
  <c r="DD87" i="33478"/>
  <c r="DL87" i="33478" s="1"/>
  <c r="BH136" i="33476"/>
  <c r="BK94" i="33476"/>
  <c r="DD85" i="33478"/>
  <c r="DL85" i="33478" s="1"/>
  <c r="DD47" i="33478"/>
  <c r="DL47" i="33478" s="1"/>
  <c r="BS109" i="33476"/>
  <c r="CK109" i="33476"/>
  <c r="BM76" i="33476"/>
  <c r="AI94" i="33476"/>
  <c r="BW105" i="33476"/>
  <c r="AF72" i="33476"/>
  <c r="CQ116" i="33476"/>
  <c r="CM128" i="33476"/>
  <c r="AY86" i="33476"/>
  <c r="AO144" i="33476"/>
  <c r="AP76" i="33476"/>
  <c r="AS72" i="33476"/>
  <c r="AP128" i="33476"/>
  <c r="AG128" i="33476"/>
  <c r="AT120" i="33476"/>
  <c r="AS120" i="33476"/>
  <c r="AS94" i="33476"/>
  <c r="AS128" i="33476"/>
  <c r="AR120" i="33476"/>
  <c r="AN132" i="33476"/>
  <c r="AP94" i="33476"/>
  <c r="AO72" i="33476"/>
  <c r="AS124" i="33476"/>
  <c r="AM105" i="33476"/>
  <c r="AR140" i="33476"/>
  <c r="AQ144" i="33476"/>
  <c r="AN136" i="33476"/>
  <c r="DV94" i="33476"/>
  <c r="BL112" i="33476"/>
  <c r="CD76" i="33476"/>
  <c r="CE136" i="33476"/>
  <c r="DC47" i="33478"/>
  <c r="DJ47" i="33478" s="1"/>
  <c r="DC81" i="33478"/>
  <c r="DJ81" i="33478" s="1"/>
  <c r="BX97" i="33476"/>
  <c r="AE109" i="33476"/>
  <c r="CC120" i="33476"/>
  <c r="CC132" i="33476"/>
  <c r="CC136" i="33476"/>
  <c r="CC140" i="33476"/>
  <c r="BC76" i="33476"/>
  <c r="BM105" i="33476"/>
  <c r="BT128" i="33476"/>
  <c r="CO140" i="33476"/>
  <c r="CL76" i="33476"/>
  <c r="AT132" i="33476"/>
  <c r="AO105" i="33476"/>
  <c r="AQ124" i="33476"/>
  <c r="AR72" i="33476"/>
  <c r="AP72" i="33476"/>
  <c r="AT124" i="33476"/>
  <c r="AQ140" i="33476"/>
  <c r="AQ136" i="33476"/>
  <c r="AN128" i="33476"/>
  <c r="AQ76" i="33476"/>
  <c r="AR76" i="33476"/>
  <c r="AR144" i="33476"/>
  <c r="DV109" i="33476"/>
  <c r="DV136" i="33476"/>
  <c r="DV128" i="33476"/>
  <c r="EQ71" i="33478"/>
  <c r="BG105" i="33476"/>
  <c r="CB128" i="33476"/>
  <c r="CB105" i="33476"/>
  <c r="DD48" i="33478"/>
  <c r="EF59" i="33478"/>
  <c r="BS120" i="33476"/>
  <c r="BS132" i="33476"/>
  <c r="BS136" i="33476"/>
  <c r="BS140" i="33476"/>
  <c r="CC144" i="33476"/>
  <c r="BR72" i="33476"/>
  <c r="AW132" i="33476"/>
  <c r="AW140" i="33476"/>
  <c r="DC67" i="33478"/>
  <c r="DJ67" i="33478" s="1"/>
  <c r="CR76" i="33476"/>
  <c r="BT94" i="33476"/>
  <c r="CH112" i="33476"/>
  <c r="BG124" i="33476"/>
  <c r="AF128" i="33476"/>
  <c r="AR132" i="33476"/>
  <c r="AO136" i="33476"/>
  <c r="AN109" i="33476"/>
  <c r="DV76" i="33476"/>
  <c r="CC109" i="33476"/>
  <c r="BJ144" i="33476"/>
  <c r="AT140" i="33476"/>
  <c r="AQ132" i="33476"/>
  <c r="AS76" i="33476"/>
  <c r="AS132" i="33476"/>
  <c r="AT76" i="33476"/>
  <c r="AO124" i="33476"/>
  <c r="AO120" i="33476"/>
  <c r="AO132" i="33476"/>
  <c r="AO140" i="33476"/>
  <c r="AQ120" i="33476"/>
  <c r="AP105" i="33476"/>
  <c r="AR128" i="33476"/>
  <c r="AM101" i="33476"/>
  <c r="AQ72" i="33476"/>
  <c r="AQ105" i="33476"/>
  <c r="AM72" i="33476"/>
  <c r="AR136" i="33476"/>
  <c r="CG124" i="33476"/>
  <c r="CB136" i="33476"/>
  <c r="CB120" i="33476"/>
  <c r="CF94" i="33476"/>
  <c r="BT109" i="33476"/>
  <c r="AE120" i="33476"/>
  <c r="AE132" i="33476"/>
  <c r="AE136" i="33476"/>
  <c r="AE140" i="33476"/>
  <c r="BS144" i="33476"/>
  <c r="BQ140" i="33476"/>
  <c r="CH76" i="33476"/>
  <c r="BJ94" i="33476"/>
  <c r="CR105" i="33476"/>
  <c r="AG86" i="33476"/>
  <c r="AO109" i="33476"/>
  <c r="AM76" i="33476"/>
  <c r="CE140" i="33476"/>
  <c r="BQ109" i="33476"/>
  <c r="BW94" i="33476"/>
  <c r="E8" i="33476"/>
  <c r="AM144" i="33476"/>
  <c r="AT136" i="33476"/>
  <c r="AS136" i="33476"/>
  <c r="AT128" i="33476"/>
  <c r="AP97" i="33476"/>
  <c r="AP120" i="33476"/>
  <c r="AP132" i="33476"/>
  <c r="AP140" i="33476"/>
  <c r="AQ128" i="33476"/>
  <c r="AQ109" i="33476"/>
  <c r="AQ94" i="33476"/>
  <c r="AN76" i="33476"/>
  <c r="AM120" i="33476"/>
  <c r="DV120" i="33476"/>
  <c r="DV140" i="33476"/>
  <c r="DC59" i="33478"/>
  <c r="BL136" i="33476"/>
  <c r="CD72" i="33476"/>
  <c r="DC46" i="33478"/>
  <c r="EG58" i="33478"/>
  <c r="AP58" i="33478" s="1"/>
  <c r="EG59" i="33478"/>
  <c r="AP59" i="33478" s="1"/>
  <c r="BJ109" i="33476"/>
  <c r="AE144" i="33476"/>
  <c r="AZ76" i="33476"/>
  <c r="BJ105" i="33476"/>
  <c r="BS124" i="33476"/>
  <c r="AM124" i="33476"/>
  <c r="DV124" i="33476"/>
  <c r="EM59" i="33478"/>
  <c r="CF120" i="33476"/>
  <c r="D10" i="33477"/>
  <c r="AR94" i="33476"/>
  <c r="AS140" i="33476"/>
  <c r="AT94" i="33476"/>
  <c r="AN72" i="33476"/>
  <c r="AN120" i="33476"/>
  <c r="AM132" i="33476"/>
  <c r="AN94" i="33476"/>
  <c r="DD59" i="33478"/>
  <c r="DL59" i="33478" s="1"/>
  <c r="CF136" i="33476"/>
  <c r="DD68" i="33478"/>
  <c r="DL68" i="33478" s="1"/>
  <c r="EM46" i="33478"/>
  <c r="EQ46" i="33478" s="1"/>
  <c r="BB72" i="33476"/>
  <c r="AZ105" i="33476"/>
  <c r="CL116" i="33476"/>
  <c r="AD116" i="33476"/>
  <c r="AH116" i="33476"/>
  <c r="BT116" i="33476"/>
  <c r="AY116" i="33476"/>
  <c r="AW116" i="33476"/>
  <c r="CD116" i="33476"/>
  <c r="CA116" i="33476"/>
  <c r="CG116" i="33476"/>
  <c r="BL116" i="33476"/>
  <c r="BV116" i="33476"/>
  <c r="BX116" i="33476"/>
  <c r="BC116" i="33476"/>
  <c r="CO116" i="33476"/>
  <c r="AC116" i="33476"/>
  <c r="CC116" i="33476"/>
  <c r="CP116" i="33476"/>
  <c r="BR116" i="33476"/>
  <c r="AF116" i="33476"/>
  <c r="CN116" i="33476"/>
  <c r="BI116" i="33476"/>
  <c r="CE116" i="33476"/>
  <c r="AJ116" i="33476"/>
  <c r="CR116" i="33476"/>
  <c r="BM116" i="33476"/>
  <c r="BU116" i="33476"/>
  <c r="AZ116" i="33476"/>
  <c r="BS116" i="33476"/>
  <c r="BK116" i="33476"/>
  <c r="BH116" i="33476"/>
  <c r="BJ116" i="33476"/>
  <c r="AE116" i="33476"/>
  <c r="CM116" i="33476"/>
  <c r="AG116" i="33476"/>
  <c r="BQ116" i="33476"/>
  <c r="CB116" i="33476"/>
  <c r="BQ112" i="33476"/>
  <c r="BH112" i="33476"/>
  <c r="BD112" i="33476"/>
  <c r="BS112" i="33476"/>
  <c r="CO112" i="33476"/>
  <c r="BR112" i="33476"/>
  <c r="BK112" i="33476"/>
  <c r="BJ112" i="33476"/>
  <c r="BW112" i="33476"/>
  <c r="BN112" i="33476"/>
  <c r="AE112" i="33476"/>
  <c r="CG112" i="33476"/>
  <c r="CA112" i="33476"/>
  <c r="CB112" i="33476"/>
  <c r="CP112" i="33476"/>
  <c r="AH112" i="33476"/>
  <c r="BT112" i="33476"/>
  <c r="AI112" i="33476"/>
  <c r="CM112" i="33476"/>
  <c r="CF112" i="33476"/>
  <c r="CD112" i="33476"/>
  <c r="BX112" i="33476"/>
  <c r="AY112" i="33476"/>
  <c r="CQ112" i="33476"/>
  <c r="CE112" i="33476"/>
  <c r="CC112" i="33476"/>
  <c r="AW112" i="33476"/>
  <c r="CK112" i="33476"/>
  <c r="BU112" i="33476"/>
  <c r="AC112" i="33476"/>
  <c r="AJ112" i="33476"/>
  <c r="CN112" i="33476"/>
  <c r="BI112" i="33476"/>
  <c r="BG112" i="33476"/>
  <c r="BN101" i="33476"/>
  <c r="AE101" i="33476"/>
  <c r="CG101" i="33476"/>
  <c r="BQ101" i="33476"/>
  <c r="CO101" i="33476"/>
  <c r="CD101" i="33476"/>
  <c r="CP101" i="33476"/>
  <c r="BT101" i="33476"/>
  <c r="AI101" i="33476"/>
  <c r="CM101" i="33476"/>
  <c r="CK101" i="33476"/>
  <c r="CA101" i="33476"/>
  <c r="CC101" i="33476"/>
  <c r="BX101" i="33476"/>
  <c r="AY101" i="33476"/>
  <c r="CQ101" i="33476"/>
  <c r="AD101" i="33476"/>
  <c r="CF101" i="33476"/>
  <c r="CB101" i="33476"/>
  <c r="BV101" i="33476"/>
  <c r="AF101" i="33476"/>
  <c r="CH101" i="33476"/>
  <c r="BC101" i="33476"/>
  <c r="AG101" i="33476"/>
  <c r="AX101" i="33476"/>
  <c r="AJ101" i="33476"/>
  <c r="CN101" i="33476"/>
  <c r="BI101" i="33476"/>
  <c r="BA101" i="33476"/>
  <c r="BH101" i="33476"/>
  <c r="BD101" i="33476"/>
  <c r="BS101" i="33476"/>
  <c r="AW101" i="33476"/>
  <c r="BU101" i="33476"/>
  <c r="CL101" i="33476"/>
  <c r="AH97" i="33476"/>
  <c r="CL97" i="33476"/>
  <c r="AZ97" i="33476"/>
  <c r="CN97" i="33476"/>
  <c r="BI97" i="33476"/>
  <c r="BU97" i="33476"/>
  <c r="CO97" i="33476"/>
  <c r="AD97" i="33476"/>
  <c r="BR97" i="33476"/>
  <c r="BD97" i="33476"/>
  <c r="CR97" i="33476"/>
  <c r="BM97" i="33476"/>
  <c r="CA97" i="33476"/>
  <c r="CK97" i="33476"/>
  <c r="BK97" i="33476"/>
  <c r="AC97" i="33476"/>
  <c r="BH97" i="33476"/>
  <c r="BJ97" i="33476"/>
  <c r="BS97" i="33476"/>
  <c r="CE97" i="33476"/>
  <c r="CF97" i="33476"/>
  <c r="BV97" i="33476"/>
  <c r="BG97" i="33476"/>
  <c r="AG97" i="33476"/>
  <c r="AX97" i="33476"/>
  <c r="BN97" i="33476"/>
  <c r="BW97" i="33476"/>
  <c r="BB97" i="33476"/>
  <c r="BT97" i="33476"/>
  <c r="AE97" i="33476"/>
  <c r="CC97" i="33476"/>
  <c r="CP97" i="33476"/>
  <c r="AF97" i="33476"/>
  <c r="CD97" i="33476"/>
  <c r="AY97" i="33476"/>
  <c r="CM97" i="33476"/>
  <c r="AW97" i="33476"/>
  <c r="AG90" i="33476"/>
  <c r="CF90" i="33476"/>
  <c r="BJ90" i="33476"/>
  <c r="BS90" i="33476"/>
  <c r="DV90" i="33476"/>
  <c r="CO90" i="33476"/>
  <c r="CK90" i="33476"/>
  <c r="BR90" i="33476"/>
  <c r="BV90" i="33476"/>
  <c r="BN90" i="33476"/>
  <c r="BW90" i="33476"/>
  <c r="CB90" i="33476"/>
  <c r="AC90" i="33476"/>
  <c r="BL90" i="33476"/>
  <c r="BT90" i="33476"/>
  <c r="AE90" i="33476"/>
  <c r="CC90" i="33476"/>
  <c r="BK90" i="33476"/>
  <c r="BU90" i="33476"/>
  <c r="BQ90" i="33476"/>
  <c r="BB90" i="33476"/>
  <c r="BX90" i="33476"/>
  <c r="AI90" i="33476"/>
  <c r="CG90" i="33476"/>
  <c r="AF90" i="33476"/>
  <c r="CD90" i="33476"/>
  <c r="AY90" i="33476"/>
  <c r="CM90" i="33476"/>
  <c r="AD90" i="33476"/>
  <c r="AZ90" i="33476"/>
  <c r="CN90" i="33476"/>
  <c r="BI90" i="33476"/>
  <c r="BH90" i="33476"/>
  <c r="AZ86" i="33476"/>
  <c r="CR86" i="33476"/>
  <c r="BM86" i="33476"/>
  <c r="AH86" i="33476"/>
  <c r="BH86" i="33476"/>
  <c r="BQ86" i="33476"/>
  <c r="BD86" i="33476"/>
  <c r="BS86" i="33476"/>
  <c r="BB86" i="33476"/>
  <c r="BR86" i="33476"/>
  <c r="CK86" i="33476"/>
  <c r="BJ86" i="33476"/>
  <c r="BW86" i="33476"/>
  <c r="BL86" i="33476"/>
  <c r="CB86" i="33476"/>
  <c r="CD86" i="33476"/>
  <c r="CE86" i="33476"/>
  <c r="BN86" i="33476"/>
  <c r="AE86" i="33476"/>
  <c r="CG86" i="33476"/>
  <c r="BV86" i="33476"/>
  <c r="CL86" i="33476"/>
  <c r="CC86" i="33476"/>
  <c r="CO86" i="33476"/>
  <c r="BT86" i="33476"/>
  <c r="AI86" i="33476"/>
  <c r="CM86" i="33476"/>
  <c r="CP86" i="33476"/>
  <c r="BK86" i="33476"/>
  <c r="AF86" i="33476"/>
  <c r="CH86" i="33476"/>
  <c r="BC86" i="33476"/>
  <c r="AD86" i="33476"/>
  <c r="AW86" i="33476"/>
  <c r="BU86" i="33476"/>
  <c r="CF86" i="33476"/>
  <c r="AJ82" i="33476"/>
  <c r="CR82" i="33476"/>
  <c r="BM82" i="33476"/>
  <c r="AD82" i="33476"/>
  <c r="CC82" i="33476"/>
  <c r="BA82" i="33476"/>
  <c r="AZ82" i="33476"/>
  <c r="BS82" i="33476"/>
  <c r="CE82" i="33476"/>
  <c r="BD82" i="33476"/>
  <c r="BW82" i="33476"/>
  <c r="CA82" i="33476"/>
  <c r="CK82" i="33476"/>
  <c r="BJ82" i="33476"/>
  <c r="AE82" i="33476"/>
  <c r="CM82" i="33476"/>
  <c r="CP82" i="33476"/>
  <c r="CB82" i="33476"/>
  <c r="BK82" i="33476"/>
  <c r="BN82" i="33476"/>
  <c r="AI82" i="33476"/>
  <c r="CQ82" i="33476"/>
  <c r="BV82" i="33476"/>
  <c r="CL82" i="33476"/>
  <c r="AG82" i="33476"/>
  <c r="AC82" i="33476"/>
  <c r="BX82" i="33476"/>
  <c r="BC82" i="33476"/>
  <c r="BB82" i="33476"/>
  <c r="BH82" i="33476"/>
  <c r="CG82" i="33476"/>
  <c r="BQ82" i="33476"/>
  <c r="EF97" i="33478"/>
  <c r="DD97" i="33478"/>
  <c r="DL97" i="33478" s="1"/>
  <c r="DC97" i="33478"/>
  <c r="DJ97" i="33478" s="1"/>
  <c r="DD86" i="33478"/>
  <c r="DL86" i="33478" s="1"/>
  <c r="DC86" i="33478"/>
  <c r="DJ86" i="33478" s="1"/>
  <c r="DD84" i="33478"/>
  <c r="DD82" i="33478"/>
  <c r="DL82" i="33478" s="1"/>
  <c r="DC82" i="33478"/>
  <c r="DD74" i="33478"/>
  <c r="DL74" i="33478" s="1"/>
  <c r="DC74" i="33478"/>
  <c r="DJ74" i="33478" s="1"/>
  <c r="EM74" i="33478"/>
  <c r="EQ74" i="33478" s="1"/>
  <c r="DC70" i="33478"/>
  <c r="DC57" i="33478"/>
  <c r="DD57" i="33478"/>
  <c r="DL57" i="33478" s="1"/>
  <c r="DD56" i="33478"/>
  <c r="DL56" i="33478" s="1"/>
  <c r="DC56" i="33478"/>
  <c r="DJ56" i="33478" s="1"/>
  <c r="DD49" i="33478"/>
  <c r="DL49" i="33478" s="1"/>
  <c r="DD28" i="33478"/>
  <c r="DL28" i="33478" s="1"/>
  <c r="DC28" i="33478"/>
  <c r="DJ28" i="33478" s="1"/>
  <c r="AQ82" i="33476"/>
  <c r="AS97" i="33476"/>
  <c r="AR90" i="33476"/>
  <c r="AT97" i="33476"/>
  <c r="AP115" i="33476"/>
  <c r="AS86" i="33476"/>
  <c r="AO97" i="33476"/>
  <c r="AO101" i="33476"/>
  <c r="AT115" i="33476"/>
  <c r="AN101" i="33476"/>
  <c r="AN89" i="33476"/>
  <c r="AN116" i="33476"/>
  <c r="AR97" i="33476"/>
  <c r="AQ100" i="33476"/>
  <c r="DV82" i="33476"/>
  <c r="DD51" i="33478"/>
  <c r="DL51" i="33478" s="1"/>
  <c r="AX82" i="33476"/>
  <c r="AJ97" i="33476"/>
  <c r="AZ112" i="33476"/>
  <c r="BW116" i="33476"/>
  <c r="BG86" i="33476"/>
  <c r="CN86" i="33476"/>
  <c r="BM101" i="33476"/>
  <c r="BL97" i="33476"/>
  <c r="BV112" i="33476"/>
  <c r="CL90" i="33476"/>
  <c r="BR82" i="33476"/>
  <c r="AF112" i="33476"/>
  <c r="AD112" i="33476"/>
  <c r="CK85" i="33476"/>
  <c r="CQ85" i="33476"/>
  <c r="BU85" i="33476"/>
  <c r="AC85" i="33476"/>
  <c r="BQ85" i="33476"/>
  <c r="BK85" i="33476"/>
  <c r="BN85" i="33476"/>
  <c r="CF85" i="33476"/>
  <c r="CD85" i="33476"/>
  <c r="BX85" i="33476"/>
  <c r="CC85" i="33476"/>
  <c r="AY85" i="33476"/>
  <c r="DC99" i="33478"/>
  <c r="DJ99" i="33478" s="1"/>
  <c r="DC90" i="33478"/>
  <c r="DC55" i="33478"/>
  <c r="DJ55" i="33478" s="1"/>
  <c r="DD55" i="33478"/>
  <c r="DL55" i="33478" s="1"/>
  <c r="DD53" i="33478"/>
  <c r="DL53" i="33478" s="1"/>
  <c r="DC53" i="33478"/>
  <c r="DJ53" i="33478" s="1"/>
  <c r="DD52" i="33478"/>
  <c r="DL52" i="33478" s="1"/>
  <c r="DJ51" i="33478"/>
  <c r="DD41" i="33478"/>
  <c r="DL41" i="33478" s="1"/>
  <c r="DD33" i="33478"/>
  <c r="DL33" i="33478" s="1"/>
  <c r="DC33" i="33478"/>
  <c r="DJ33" i="33478" s="1"/>
  <c r="DC32" i="33478"/>
  <c r="DJ32" i="33478" s="1"/>
  <c r="DD32" i="33478"/>
  <c r="DL32" i="33478" s="1"/>
  <c r="DC31" i="33478"/>
  <c r="DD31" i="33478"/>
  <c r="DL31" i="33478" s="1"/>
  <c r="DD30" i="33478"/>
  <c r="DL30" i="33478" s="1"/>
  <c r="DC30" i="33478"/>
  <c r="DJ30" i="33478" s="1"/>
  <c r="BI82" i="33476"/>
  <c r="AC86" i="33476"/>
  <c r="CL100" i="33476"/>
  <c r="BJ100" i="33476"/>
  <c r="CN100" i="33476"/>
  <c r="BH100" i="33476"/>
  <c r="BI100" i="33476"/>
  <c r="BS100" i="33476"/>
  <c r="BK100" i="33476"/>
  <c r="AC81" i="1"/>
  <c r="AF81" i="1" s="1"/>
  <c r="AS85" i="33476"/>
  <c r="AT101" i="33476"/>
  <c r="AO100" i="33476"/>
  <c r="AN97" i="33476"/>
  <c r="AO89" i="33476"/>
  <c r="AM85" i="33476"/>
  <c r="DV112" i="33476"/>
  <c r="BG90" i="33476"/>
  <c r="CB97" i="33476"/>
  <c r="CH116" i="33476"/>
  <c r="CE104" i="33476"/>
  <c r="BG116" i="33476"/>
  <c r="BM90" i="33476"/>
  <c r="CQ97" i="33476"/>
  <c r="AZ100" i="33476"/>
  <c r="AH82" i="33476"/>
  <c r="CP90" i="33476"/>
  <c r="AY82" i="33476"/>
  <c r="AX86" i="33476"/>
  <c r="AJ86" i="33476"/>
  <c r="BR101" i="33476"/>
  <c r="CR101" i="33476"/>
  <c r="AE89" i="33476"/>
  <c r="BC104" i="33476"/>
  <c r="CO82" i="33476"/>
  <c r="CL112" i="33476"/>
  <c r="BI115" i="33476"/>
  <c r="CE115" i="33476"/>
  <c r="CQ115" i="33476"/>
  <c r="CP115" i="33476"/>
  <c r="BK115" i="33476"/>
  <c r="AJ115" i="33476"/>
  <c r="AD115" i="33476"/>
  <c r="AG115" i="33476"/>
  <c r="CN115" i="33476"/>
  <c r="BG115" i="33476"/>
  <c r="CB96" i="33476"/>
  <c r="CD96" i="33476"/>
  <c r="CC96" i="33476"/>
  <c r="BJ96" i="33476"/>
  <c r="BH96" i="33476"/>
  <c r="BT96" i="33476"/>
  <c r="BU96" i="33476"/>
  <c r="AY96" i="33476"/>
  <c r="AD126" i="1"/>
  <c r="AM82" i="33476"/>
  <c r="AR100" i="33476"/>
  <c r="AM104" i="33476"/>
  <c r="AP100" i="33476"/>
  <c r="AT89" i="33476"/>
  <c r="AP89" i="33476"/>
  <c r="AO96" i="33476"/>
  <c r="AO116" i="33476"/>
  <c r="AM86" i="33476"/>
  <c r="AM90" i="33476"/>
  <c r="AM100" i="33476"/>
  <c r="DV101" i="33476"/>
  <c r="CH96" i="33476"/>
  <c r="DD90" i="33478"/>
  <c r="DL90" i="33478" s="1"/>
  <c r="DC41" i="33478"/>
  <c r="DJ41" i="33478" s="1"/>
  <c r="DC88" i="33478"/>
  <c r="CK116" i="33476"/>
  <c r="BC90" i="33476"/>
  <c r="CG97" i="33476"/>
  <c r="BL82" i="33476"/>
  <c r="BA96" i="33476"/>
  <c r="CN82" i="33476"/>
  <c r="BN116" i="33476"/>
  <c r="CE101" i="33476"/>
  <c r="BJ101" i="33476"/>
  <c r="CQ90" i="33476"/>
  <c r="AI116" i="33476"/>
  <c r="BX86" i="33476"/>
  <c r="AG104" i="33476"/>
  <c r="AF104" i="33476"/>
  <c r="AC104" i="33476"/>
  <c r="BR104" i="33476"/>
  <c r="AZ104" i="33476"/>
  <c r="BG104" i="33476"/>
  <c r="CH104" i="33476"/>
  <c r="BB104" i="33476"/>
  <c r="CR104" i="33476"/>
  <c r="BV104" i="33476"/>
  <c r="BM104" i="33476"/>
  <c r="BH104" i="33476"/>
  <c r="CF104" i="33476"/>
  <c r="CD104" i="33476"/>
  <c r="AG126" i="1"/>
  <c r="AQ96" i="33476"/>
  <c r="AO90" i="33476"/>
  <c r="AM115" i="33476"/>
  <c r="AO85" i="33476"/>
  <c r="AO104" i="33476"/>
  <c r="AR82" i="33476"/>
  <c r="AO82" i="33476"/>
  <c r="AP96" i="33476"/>
  <c r="AP116" i="33476"/>
  <c r="AR86" i="33476"/>
  <c r="AQ97" i="33476"/>
  <c r="AQ115" i="33476"/>
  <c r="AM97" i="33476"/>
  <c r="DV104" i="33476"/>
  <c r="BU82" i="33476"/>
  <c r="CF82" i="33476"/>
  <c r="CA90" i="33476"/>
  <c r="DD99" i="33478"/>
  <c r="DL99" i="33478" s="1"/>
  <c r="CR90" i="33476"/>
  <c r="BC97" i="33476"/>
  <c r="BB100" i="33476"/>
  <c r="BM112" i="33476"/>
  <c r="BT82" i="33476"/>
  <c r="CM96" i="33476"/>
  <c r="BD116" i="33476"/>
  <c r="AH90" i="33476"/>
  <c r="BK101" i="33476"/>
  <c r="AZ101" i="33476"/>
  <c r="AH101" i="33476"/>
  <c r="CQ89" i="33476"/>
  <c r="BQ89" i="33476"/>
  <c r="CF89" i="33476"/>
  <c r="CB89" i="33476"/>
  <c r="BN89" i="33476"/>
  <c r="CO89" i="33476"/>
  <c r="BX89" i="33476"/>
  <c r="AD89" i="33476"/>
  <c r="AY89" i="33476"/>
  <c r="AF128" i="1"/>
  <c r="AS100" i="33476"/>
  <c r="AS101" i="33476"/>
  <c r="AT86" i="33476"/>
  <c r="AQ89" i="33476"/>
  <c r="AP90" i="33476"/>
  <c r="AS104" i="33476"/>
  <c r="AP85" i="33476"/>
  <c r="AP104" i="33476"/>
  <c r="AN82" i="33476"/>
  <c r="AP82" i="33476"/>
  <c r="AR104" i="33476"/>
  <c r="AQ86" i="33476"/>
  <c r="AR96" i="33476"/>
  <c r="AN112" i="33476"/>
  <c r="BQ97" i="33476"/>
  <c r="BL96" i="33476"/>
  <c r="CH82" i="33476"/>
  <c r="CA86" i="33476"/>
  <c r="CH90" i="33476"/>
  <c r="AI97" i="33476"/>
  <c r="BA116" i="33476"/>
  <c r="CG85" i="33476"/>
  <c r="BC112" i="33476"/>
  <c r="AF82" i="33476"/>
  <c r="AE96" i="33476"/>
  <c r="AC115" i="33476"/>
  <c r="CQ86" i="33476"/>
  <c r="BG101" i="33476"/>
  <c r="BG82" i="33476"/>
  <c r="AS112" i="33476"/>
  <c r="AQ101" i="33476"/>
  <c r="AR115" i="33476"/>
  <c r="AT100" i="33476"/>
  <c r="AT112" i="33476"/>
  <c r="AR85" i="33476"/>
  <c r="AO112" i="33476"/>
  <c r="AS82" i="33476"/>
  <c r="AS96" i="33476"/>
  <c r="AS116" i="33476"/>
  <c r="AO86" i="33476"/>
  <c r="AN85" i="33476"/>
  <c r="AN115" i="33476"/>
  <c r="AQ104" i="33476"/>
  <c r="AQ112" i="33476"/>
  <c r="AM112" i="33476"/>
  <c r="DV96" i="33476"/>
  <c r="DV116" i="33476"/>
  <c r="DV86" i="33476"/>
  <c r="DC84" i="33478"/>
  <c r="DJ84" i="33478" s="1"/>
  <c r="BA97" i="33476"/>
  <c r="CC104" i="33476"/>
  <c r="DD70" i="33478"/>
  <c r="BD90" i="33476"/>
  <c r="CH97" i="33476"/>
  <c r="EG62" i="33478"/>
  <c r="AP62" i="33478" s="1"/>
  <c r="EM62" i="33478"/>
  <c r="EQ62" i="33478" s="1"/>
  <c r="EF62" i="33478"/>
  <c r="AE85" i="33476"/>
  <c r="CR112" i="33476"/>
  <c r="AY115" i="33476"/>
  <c r="BI86" i="33476"/>
  <c r="AC101" i="33476"/>
  <c r="BL101" i="33476"/>
  <c r="B6" i="33475"/>
  <c r="EF101" i="33478"/>
  <c r="EG48" i="33478"/>
  <c r="AP48" i="33478" s="1"/>
  <c r="ER45" i="33478"/>
  <c r="AR45" i="33478" s="1"/>
  <c r="DJ45" i="33478"/>
  <c r="BG142" i="33476"/>
  <c r="AZ142" i="33476"/>
  <c r="CN142" i="33476"/>
  <c r="BI142" i="33476"/>
  <c r="BU142" i="33476"/>
  <c r="AW142" i="33476"/>
  <c r="BD142" i="33476"/>
  <c r="CR142" i="33476"/>
  <c r="BM142" i="33476"/>
  <c r="CP142" i="33476"/>
  <c r="BJ142" i="33476"/>
  <c r="BS142" i="33476"/>
  <c r="CL142" i="33476"/>
  <c r="CO142" i="33476"/>
  <c r="BL142" i="33476"/>
  <c r="AC142" i="33476"/>
  <c r="BT142" i="33476"/>
  <c r="AE142" i="33476"/>
  <c r="CC142" i="33476"/>
  <c r="BH142" i="33476"/>
  <c r="CK142" i="33476"/>
  <c r="BX142" i="33476"/>
  <c r="AI142" i="33476"/>
  <c r="CG142" i="33476"/>
  <c r="BR142" i="33476"/>
  <c r="AW138" i="33476"/>
  <c r="AF138" i="33476"/>
  <c r="CD138" i="33476"/>
  <c r="AY138" i="33476"/>
  <c r="CM138" i="33476"/>
  <c r="CO138" i="33476"/>
  <c r="CP138" i="33476"/>
  <c r="AJ138" i="33476"/>
  <c r="CH138" i="33476"/>
  <c r="BC138" i="33476"/>
  <c r="CQ138" i="33476"/>
  <c r="CL138" i="33476"/>
  <c r="AD138" i="33476"/>
  <c r="AZ138" i="33476"/>
  <c r="CN138" i="33476"/>
  <c r="BI138" i="33476"/>
  <c r="AG138" i="33476"/>
  <c r="BJ138" i="33476"/>
  <c r="BS138" i="33476"/>
  <c r="BB138" i="33476"/>
  <c r="BR138" i="33476"/>
  <c r="AC138" i="33476"/>
  <c r="CK138" i="33476"/>
  <c r="BN138" i="33476"/>
  <c r="BW138" i="33476"/>
  <c r="AX138" i="33476"/>
  <c r="BV138" i="33476"/>
  <c r="CP134" i="33476"/>
  <c r="AW134" i="33476"/>
  <c r="BT134" i="33476"/>
  <c r="AE134" i="33476"/>
  <c r="CC134" i="33476"/>
  <c r="CL134" i="33476"/>
  <c r="AD134" i="33476"/>
  <c r="BX134" i="33476"/>
  <c r="AI134" i="33476"/>
  <c r="CG134" i="33476"/>
  <c r="AG134" i="33476"/>
  <c r="AF134" i="33476"/>
  <c r="CD134" i="33476"/>
  <c r="AY134" i="33476"/>
  <c r="CM134" i="33476"/>
  <c r="BB134" i="33476"/>
  <c r="BR134" i="33476"/>
  <c r="BH134" i="33476"/>
  <c r="CK134" i="33476"/>
  <c r="AZ134" i="33476"/>
  <c r="CN134" i="33476"/>
  <c r="BI134" i="33476"/>
  <c r="AX134" i="33476"/>
  <c r="BU134" i="33476"/>
  <c r="BV134" i="33476"/>
  <c r="AH134" i="33476"/>
  <c r="CA134" i="33476"/>
  <c r="BD134" i="33476"/>
  <c r="CR134" i="33476"/>
  <c r="BM134" i="33476"/>
  <c r="CL130" i="33476"/>
  <c r="AG130" i="33476"/>
  <c r="AH130" i="33476"/>
  <c r="BJ130" i="33476"/>
  <c r="BS130" i="33476"/>
  <c r="BN130" i="33476"/>
  <c r="BW130" i="33476"/>
  <c r="BT130" i="33476"/>
  <c r="AE130" i="33476"/>
  <c r="CC130" i="33476"/>
  <c r="BU130" i="33476"/>
  <c r="BR130" i="33476"/>
  <c r="BV130" i="33476"/>
  <c r="BQ130" i="33476"/>
  <c r="AF130" i="33476"/>
  <c r="CD130" i="33476"/>
  <c r="AY130" i="33476"/>
  <c r="CM130" i="33476"/>
  <c r="CO130" i="33476"/>
  <c r="AC130" i="33476"/>
  <c r="BG130" i="33476"/>
  <c r="AJ130" i="33476"/>
  <c r="CH130" i="33476"/>
  <c r="BC130" i="33476"/>
  <c r="CQ130" i="33476"/>
  <c r="AX130" i="33476"/>
  <c r="BX126" i="33476"/>
  <c r="AY126" i="33476"/>
  <c r="CQ126" i="33476"/>
  <c r="CK126" i="33476"/>
  <c r="AD126" i="33476"/>
  <c r="CP126" i="33476"/>
  <c r="AF126" i="33476"/>
  <c r="CD126" i="33476"/>
  <c r="BC126" i="33476"/>
  <c r="AX126" i="33476"/>
  <c r="CF126" i="33476"/>
  <c r="AJ126" i="33476"/>
  <c r="CN126" i="33476"/>
  <c r="BI126" i="33476"/>
  <c r="AG126" i="33476"/>
  <c r="BH126" i="33476"/>
  <c r="BL126" i="33476"/>
  <c r="BV126" i="33476"/>
  <c r="BD126" i="33476"/>
  <c r="BS126" i="33476"/>
  <c r="AW126" i="33476"/>
  <c r="BK126" i="33476"/>
  <c r="CB126" i="33476"/>
  <c r="BJ126" i="33476"/>
  <c r="BW126" i="33476"/>
  <c r="BG126" i="33476"/>
  <c r="BU126" i="33476"/>
  <c r="CL126" i="33476"/>
  <c r="BU122" i="33476"/>
  <c r="BR122" i="33476"/>
  <c r="AW122" i="33476"/>
  <c r="BJ122" i="33476"/>
  <c r="BS122" i="33476"/>
  <c r="BN122" i="33476"/>
  <c r="BW122" i="33476"/>
  <c r="CP122" i="33476"/>
  <c r="BT122" i="33476"/>
  <c r="AE122" i="33476"/>
  <c r="CC122" i="33476"/>
  <c r="CO122" i="33476"/>
  <c r="AH122" i="33476"/>
  <c r="AF122" i="33476"/>
  <c r="CD122" i="33476"/>
  <c r="AY122" i="33476"/>
  <c r="CM122" i="33476"/>
  <c r="AG122" i="33476"/>
  <c r="CK122" i="33476"/>
  <c r="AJ122" i="33476"/>
  <c r="CH122" i="33476"/>
  <c r="BC122" i="33476"/>
  <c r="CQ122" i="33476"/>
  <c r="CL122" i="33476"/>
  <c r="BV122" i="33476"/>
  <c r="AC118" i="33476"/>
  <c r="AJ118" i="33476"/>
  <c r="CR118" i="33476"/>
  <c r="BM118" i="33476"/>
  <c r="BB118" i="33476"/>
  <c r="AD118" i="33476"/>
  <c r="CO118" i="33476"/>
  <c r="AZ118" i="33476"/>
  <c r="BS118" i="33476"/>
  <c r="AH118" i="33476"/>
  <c r="BG118" i="33476"/>
  <c r="BD118" i="33476"/>
  <c r="BW118" i="33476"/>
  <c r="BN118" i="33476"/>
  <c r="AI118" i="33476"/>
  <c r="CQ118" i="33476"/>
  <c r="CP118" i="33476"/>
  <c r="CB118" i="33476"/>
  <c r="BU118" i="33476"/>
  <c r="BK118" i="33476"/>
  <c r="BT118" i="33476"/>
  <c r="AY118" i="33476"/>
  <c r="CF118" i="33476"/>
  <c r="BR118" i="33476"/>
  <c r="BH111" i="33476"/>
  <c r="BN111" i="33476"/>
  <c r="AE111" i="33476"/>
  <c r="CC111" i="33476"/>
  <c r="BU111" i="33476"/>
  <c r="CK111" i="33476"/>
  <c r="BT111" i="33476"/>
  <c r="AI111" i="33476"/>
  <c r="CM111" i="33476"/>
  <c r="CE111" i="33476"/>
  <c r="CB111" i="33476"/>
  <c r="CL111" i="33476"/>
  <c r="BX111" i="33476"/>
  <c r="AY111" i="33476"/>
  <c r="CQ111" i="33476"/>
  <c r="CO111" i="33476"/>
  <c r="AH111" i="33476"/>
  <c r="AX111" i="33476"/>
  <c r="AJ111" i="33476"/>
  <c r="CN111" i="33476"/>
  <c r="BI111" i="33476"/>
  <c r="AC111" i="33476"/>
  <c r="BL111" i="33476"/>
  <c r="AZ111" i="33476"/>
  <c r="CR111" i="33476"/>
  <c r="BM111" i="33476"/>
  <c r="AG111" i="33476"/>
  <c r="AW111" i="33476"/>
  <c r="BV111" i="33476"/>
  <c r="BR111" i="33476"/>
  <c r="AJ107" i="33476"/>
  <c r="CR107" i="33476"/>
  <c r="BM107" i="33476"/>
  <c r="CA107" i="33476"/>
  <c r="BU107" i="33476"/>
  <c r="AZ107" i="33476"/>
  <c r="BS107" i="33476"/>
  <c r="BQ107" i="33476"/>
  <c r="BK107" i="33476"/>
  <c r="BD107" i="33476"/>
  <c r="BW107" i="33476"/>
  <c r="BG107" i="33476"/>
  <c r="BA107" i="33476"/>
  <c r="CP107" i="33476"/>
  <c r="CL107" i="33476"/>
  <c r="BN107" i="33476"/>
  <c r="AI107" i="33476"/>
  <c r="CQ107" i="33476"/>
  <c r="AC107" i="33476"/>
  <c r="AH107" i="33476"/>
  <c r="BT107" i="33476"/>
  <c r="AY107" i="33476"/>
  <c r="BR107" i="33476"/>
  <c r="BG92" i="33476"/>
  <c r="AC92" i="33476"/>
  <c r="AD92" i="33476"/>
  <c r="CL92" i="33476"/>
  <c r="AJ92" i="33476"/>
  <c r="CH92" i="33476"/>
  <c r="BC92" i="33476"/>
  <c r="CQ92" i="33476"/>
  <c r="BV92" i="33476"/>
  <c r="AG92" i="33476"/>
  <c r="CB92" i="33476"/>
  <c r="AZ92" i="33476"/>
  <c r="CN92" i="33476"/>
  <c r="BI92" i="33476"/>
  <c r="BR92" i="33476"/>
  <c r="BD92" i="33476"/>
  <c r="CR92" i="33476"/>
  <c r="BM92" i="33476"/>
  <c r="CO92" i="33476"/>
  <c r="BQ92" i="33476"/>
  <c r="AX92" i="33476"/>
  <c r="BN92" i="33476"/>
  <c r="BW92" i="33476"/>
  <c r="CP92" i="33476"/>
  <c r="BU92" i="33476"/>
  <c r="CE92" i="33476"/>
  <c r="BT92" i="33476"/>
  <c r="AE92" i="33476"/>
  <c r="CC92" i="33476"/>
  <c r="BD81" i="33476"/>
  <c r="BS81" i="33476"/>
  <c r="BB81" i="33476"/>
  <c r="BH81" i="33476"/>
  <c r="CA81" i="33476"/>
  <c r="BJ81" i="33476"/>
  <c r="BW81" i="33476"/>
  <c r="BL81" i="33476"/>
  <c r="BR81" i="33476"/>
  <c r="CK81" i="33476"/>
  <c r="BN81" i="33476"/>
  <c r="AE81" i="33476"/>
  <c r="CC81" i="33476"/>
  <c r="BV81" i="33476"/>
  <c r="CL81" i="33476"/>
  <c r="BX81" i="33476"/>
  <c r="AY81" i="33476"/>
  <c r="CQ81" i="33476"/>
  <c r="CP81" i="33476"/>
  <c r="AC81" i="33476"/>
  <c r="CO81" i="33476"/>
  <c r="AF81" i="33476"/>
  <c r="CD81" i="33476"/>
  <c r="BC81" i="33476"/>
  <c r="AW81" i="33476"/>
  <c r="BA81" i="33476"/>
  <c r="BR78" i="33476"/>
  <c r="AJ78" i="33476"/>
  <c r="CH78" i="33476"/>
  <c r="BC78" i="33476"/>
  <c r="CQ78" i="33476"/>
  <c r="CO78" i="33476"/>
  <c r="BH78" i="33476"/>
  <c r="AZ78" i="33476"/>
  <c r="CN78" i="33476"/>
  <c r="BI78" i="33476"/>
  <c r="BU78" i="33476"/>
  <c r="BL78" i="33476"/>
  <c r="AG78" i="33476"/>
  <c r="AX78" i="33476"/>
  <c r="BD78" i="33476"/>
  <c r="CR78" i="33476"/>
  <c r="BM78" i="33476"/>
  <c r="CP78" i="33476"/>
  <c r="CK78" i="33476"/>
  <c r="BA78" i="33476"/>
  <c r="AH78" i="33476"/>
  <c r="AC78" i="33476"/>
  <c r="BN78" i="33476"/>
  <c r="BW78" i="33476"/>
  <c r="BT78" i="33476"/>
  <c r="AE78" i="33476"/>
  <c r="CC78" i="33476"/>
  <c r="BG78" i="33476"/>
  <c r="CL74" i="33476"/>
  <c r="BU74" i="33476"/>
  <c r="BN74" i="33476"/>
  <c r="AE74" i="33476"/>
  <c r="CG74" i="33476"/>
  <c r="CP74" i="33476"/>
  <c r="CK74" i="33476"/>
  <c r="BT74" i="33476"/>
  <c r="AI74" i="33476"/>
  <c r="CM74" i="33476"/>
  <c r="AD74" i="33476"/>
  <c r="BX74" i="33476"/>
  <c r="AY74" i="33476"/>
  <c r="CQ74" i="33476"/>
  <c r="AG74" i="33476"/>
  <c r="AJ74" i="33476"/>
  <c r="CN74" i="33476"/>
  <c r="BI74" i="33476"/>
  <c r="BR74" i="33476"/>
  <c r="AZ74" i="33476"/>
  <c r="CR74" i="33476"/>
  <c r="BM74" i="33476"/>
  <c r="BV74" i="33476"/>
  <c r="BQ74" i="33476"/>
  <c r="BK74" i="33476"/>
  <c r="BG70" i="33476"/>
  <c r="AZ70" i="33476"/>
  <c r="BS70" i="33476"/>
  <c r="AH70" i="33476"/>
  <c r="CB70" i="33476"/>
  <c r="BQ70" i="33476"/>
  <c r="AG70" i="33476"/>
  <c r="AC70" i="33476"/>
  <c r="BD70" i="33476"/>
  <c r="BW70" i="33476"/>
  <c r="BR70" i="33476"/>
  <c r="BJ70" i="33476"/>
  <c r="AE70" i="33476"/>
  <c r="CM70" i="33476"/>
  <c r="BH70" i="33476"/>
  <c r="CK70" i="33476"/>
  <c r="BU70" i="33476"/>
  <c r="BT70" i="33476"/>
  <c r="AY70" i="33476"/>
  <c r="CF70" i="33476"/>
  <c r="AD70" i="33476"/>
  <c r="BX70" i="33476"/>
  <c r="BC70" i="33476"/>
  <c r="BV70" i="33476"/>
  <c r="EM43" i="33478"/>
  <c r="EQ43" i="33478" s="1"/>
  <c r="EG64" i="33478"/>
  <c r="AP64" i="33478" s="1"/>
  <c r="DT101" i="33478"/>
  <c r="EF43" i="33478"/>
  <c r="CK92" i="33476"/>
  <c r="EA101" i="33478"/>
  <c r="EW45" i="33478"/>
  <c r="BG45" i="33478" s="1"/>
  <c r="EF68" i="33478"/>
  <c r="EG68" i="33478"/>
  <c r="AP68" i="33478" s="1"/>
  <c r="BQ99" i="33476"/>
  <c r="BQ103" i="33476"/>
  <c r="AC99" i="33476"/>
  <c r="B6" i="33473"/>
  <c r="AM84" i="33476"/>
  <c r="AT99" i="33476"/>
  <c r="AO99" i="33476"/>
  <c r="AR99" i="33476"/>
  <c r="AP84" i="33476"/>
  <c r="AN88" i="33476"/>
  <c r="AM103" i="33476"/>
  <c r="AM114" i="33476"/>
  <c r="BR84" i="33476"/>
  <c r="CC103" i="33476"/>
  <c r="CD114" i="33476"/>
  <c r="AC84" i="33476"/>
  <c r="BN99" i="33476"/>
  <c r="BX114" i="33476"/>
  <c r="CN84" i="33476"/>
  <c r="BS88" i="33476"/>
  <c r="CP114" i="33476"/>
  <c r="E7" i="33476"/>
  <c r="AT103" i="33476"/>
  <c r="AP99" i="33476"/>
  <c r="DV99" i="33476"/>
  <c r="CF84" i="33476"/>
  <c r="BG114" i="33476"/>
  <c r="CD103" i="33476"/>
  <c r="DJ43" i="33478"/>
  <c r="EV43" i="33478"/>
  <c r="AW43" i="33478" s="1"/>
  <c r="W84" i="33476" s="1"/>
  <c r="BG84" i="33476"/>
  <c r="AH114" i="33476"/>
  <c r="AF114" i="33476"/>
  <c r="CH114" i="33476"/>
  <c r="BC114" i="33476"/>
  <c r="CA114" i="33476"/>
  <c r="CO114" i="33476"/>
  <c r="BL114" i="33476"/>
  <c r="AJ114" i="33476"/>
  <c r="CN114" i="33476"/>
  <c r="BI114" i="33476"/>
  <c r="CE114" i="33476"/>
  <c r="CL114" i="33476"/>
  <c r="AC114" i="33476"/>
  <c r="AZ114" i="33476"/>
  <c r="CR114" i="33476"/>
  <c r="BM114" i="33476"/>
  <c r="BV114" i="33476"/>
  <c r="BU114" i="33476"/>
  <c r="BQ114" i="33476"/>
  <c r="AD114" i="33476"/>
  <c r="AG114" i="33476"/>
  <c r="BD114" i="33476"/>
  <c r="BS114" i="33476"/>
  <c r="BK114" i="33476"/>
  <c r="BJ114" i="33476"/>
  <c r="BW114" i="33476"/>
  <c r="CB114" i="33476"/>
  <c r="CC114" i="33476"/>
  <c r="CK114" i="33476"/>
  <c r="BR114" i="33476"/>
  <c r="BT114" i="33476"/>
  <c r="AI114" i="33476"/>
  <c r="CM114" i="33476"/>
  <c r="CF114" i="33476"/>
  <c r="BV103" i="33476"/>
  <c r="AD103" i="33476"/>
  <c r="AZ103" i="33476"/>
  <c r="CR103" i="33476"/>
  <c r="BM103" i="33476"/>
  <c r="CE103" i="33476"/>
  <c r="BG103" i="33476"/>
  <c r="BD103" i="33476"/>
  <c r="BS103" i="33476"/>
  <c r="CB103" i="33476"/>
  <c r="CF103" i="33476"/>
  <c r="CK103" i="33476"/>
  <c r="BR103" i="33476"/>
  <c r="BK103" i="33476"/>
  <c r="AC103" i="33476"/>
  <c r="BJ103" i="33476"/>
  <c r="BW103" i="33476"/>
  <c r="BN103" i="33476"/>
  <c r="AE103" i="33476"/>
  <c r="CG103" i="33476"/>
  <c r="CP103" i="33476"/>
  <c r="CO103" i="33476"/>
  <c r="BT103" i="33476"/>
  <c r="AI103" i="33476"/>
  <c r="CM103" i="33476"/>
  <c r="CA103" i="33476"/>
  <c r="BU103" i="33476"/>
  <c r="BH103" i="33476"/>
  <c r="AG103" i="33476"/>
  <c r="AF103" i="33476"/>
  <c r="CH103" i="33476"/>
  <c r="BC103" i="33476"/>
  <c r="AX99" i="33476"/>
  <c r="CP99" i="33476"/>
  <c r="AH99" i="33476"/>
  <c r="AF99" i="33476"/>
  <c r="CH99" i="33476"/>
  <c r="BC99" i="33476"/>
  <c r="CA99" i="33476"/>
  <c r="CL99" i="33476"/>
  <c r="AJ99" i="33476"/>
  <c r="CN99" i="33476"/>
  <c r="BI99" i="33476"/>
  <c r="AZ99" i="33476"/>
  <c r="CR99" i="33476"/>
  <c r="BM99" i="33476"/>
  <c r="CO99" i="33476"/>
  <c r="BR99" i="33476"/>
  <c r="AD99" i="33476"/>
  <c r="BD99" i="33476"/>
  <c r="BS99" i="33476"/>
  <c r="CE99" i="33476"/>
  <c r="CK99" i="33476"/>
  <c r="BV99" i="33476"/>
  <c r="AG99" i="33476"/>
  <c r="BJ99" i="33476"/>
  <c r="BW99" i="33476"/>
  <c r="CB99" i="33476"/>
  <c r="BT99" i="33476"/>
  <c r="AI99" i="33476"/>
  <c r="CM99" i="33476"/>
  <c r="CF99" i="33476"/>
  <c r="BJ88" i="33476"/>
  <c r="BW88" i="33476"/>
  <c r="BH88" i="33476"/>
  <c r="CF88" i="33476"/>
  <c r="CA88" i="33476"/>
  <c r="BQ88" i="33476"/>
  <c r="BN88" i="33476"/>
  <c r="AE88" i="33476"/>
  <c r="CG88" i="33476"/>
  <c r="BR88" i="33476"/>
  <c r="CP88" i="33476"/>
  <c r="BT88" i="33476"/>
  <c r="AI88" i="33476"/>
  <c r="CM88" i="33476"/>
  <c r="CL88" i="33476"/>
  <c r="BX88" i="33476"/>
  <c r="AY88" i="33476"/>
  <c r="CQ88" i="33476"/>
  <c r="AG88" i="33476"/>
  <c r="AF88" i="33476"/>
  <c r="CH88" i="33476"/>
  <c r="BC88" i="33476"/>
  <c r="AH88" i="33476"/>
  <c r="BA88" i="33476"/>
  <c r="CB88" i="33476"/>
  <c r="AC88" i="33476"/>
  <c r="AZ88" i="33476"/>
  <c r="CR88" i="33476"/>
  <c r="BM88" i="33476"/>
  <c r="AD88" i="33476"/>
  <c r="BL88" i="33476"/>
  <c r="BU88" i="33476"/>
  <c r="CD88" i="33476"/>
  <c r="BD84" i="33476"/>
  <c r="BW84" i="33476"/>
  <c r="AG84" i="33476"/>
  <c r="BJ84" i="33476"/>
  <c r="AE84" i="33476"/>
  <c r="CM84" i="33476"/>
  <c r="AH84" i="33476"/>
  <c r="BN84" i="33476"/>
  <c r="AI84" i="33476"/>
  <c r="CQ84" i="33476"/>
  <c r="CK84" i="33476"/>
  <c r="BT84" i="33476"/>
  <c r="AY84" i="33476"/>
  <c r="CA84" i="33476"/>
  <c r="CO84" i="33476"/>
  <c r="BL84" i="33476"/>
  <c r="BH84" i="33476"/>
  <c r="BX84" i="33476"/>
  <c r="BC84" i="33476"/>
  <c r="BQ84" i="33476"/>
  <c r="CE84" i="33476"/>
  <c r="CG84" i="33476"/>
  <c r="AJ84" i="33476"/>
  <c r="CR84" i="33476"/>
  <c r="BM84" i="33476"/>
  <c r="AW84" i="33476"/>
  <c r="BK84" i="33476"/>
  <c r="CC84" i="33476"/>
  <c r="B6" i="33472"/>
  <c r="AO103" i="33476"/>
  <c r="AQ114" i="33476"/>
  <c r="AM99" i="33476"/>
  <c r="DV88" i="33476"/>
  <c r="CL84" i="33476"/>
  <c r="BH114" i="33476"/>
  <c r="CC88" i="33476"/>
  <c r="CQ103" i="33476"/>
  <c r="AF84" i="33476"/>
  <c r="CO88" i="33476"/>
  <c r="AD84" i="33476"/>
  <c r="CK88" i="33476"/>
  <c r="AD128" i="1"/>
  <c r="AN99" i="33476"/>
  <c r="AP103" i="33476"/>
  <c r="AQ103" i="33476"/>
  <c r="DV84" i="33476"/>
  <c r="AX84" i="33476"/>
  <c r="BK99" i="33476"/>
  <c r="EM69" i="33478"/>
  <c r="EQ69" i="33478" s="1"/>
  <c r="EG69" i="33478"/>
  <c r="AP69" i="33478" s="1"/>
  <c r="CQ99" i="33476"/>
  <c r="BI103" i="33476"/>
  <c r="BK88" i="33476"/>
  <c r="CN88" i="33476"/>
  <c r="BU99" i="33476"/>
  <c r="BB99" i="33476"/>
  <c r="H9" i="2"/>
  <c r="H9" i="33472" s="1"/>
  <c r="H9" i="33473" s="1"/>
  <c r="H9" i="33474" s="1"/>
  <c r="H9" i="33475" s="1"/>
  <c r="G16" i="33478"/>
  <c r="H16" i="2" s="1"/>
  <c r="H16" i="33472" s="1"/>
  <c r="H16" i="33473" s="1"/>
  <c r="H16" i="33474" s="1"/>
  <c r="H16" i="33475" s="1"/>
  <c r="M9" i="33478"/>
  <c r="N9" i="2" s="1"/>
  <c r="N9" i="33472" s="1"/>
  <c r="N9" i="33473" s="1"/>
  <c r="O9" i="33474" s="1"/>
  <c r="P9" i="33475" s="1"/>
  <c r="AG128" i="1"/>
  <c r="AR88" i="33476"/>
  <c r="AO114" i="33476"/>
  <c r="AO88" i="33476"/>
  <c r="BL99" i="33476"/>
  <c r="CG99" i="33476"/>
  <c r="AY103" i="33476"/>
  <c r="CQ114" i="33476"/>
  <c r="BV88" i="33476"/>
  <c r="BD88" i="33476"/>
  <c r="AH103" i="33476"/>
  <c r="BL103" i="33476"/>
  <c r="CL103" i="33476"/>
  <c r="DD98" i="33478"/>
  <c r="DL98" i="33478" s="1"/>
  <c r="DD83" i="33478"/>
  <c r="DC83" i="33478"/>
  <c r="DC73" i="33478"/>
  <c r="DJ73" i="33478" s="1"/>
  <c r="DD73" i="33478"/>
  <c r="EG73" i="33478"/>
  <c r="AP73" i="33478" s="1"/>
  <c r="DD72" i="33478"/>
  <c r="DC72" i="33478"/>
  <c r="DD69" i="33478"/>
  <c r="DC69" i="33478"/>
  <c r="DJ69" i="33478" s="1"/>
  <c r="EG54" i="33478"/>
  <c r="AP54" i="33478" s="1"/>
  <c r="DC54" i="33478"/>
  <c r="DC40" i="33478"/>
  <c r="DT40" i="33478"/>
  <c r="DD29" i="33478"/>
  <c r="DL29" i="33478" s="1"/>
  <c r="B6" i="33478"/>
  <c r="AC83" i="1"/>
  <c r="AF83" i="1" s="1"/>
  <c r="AN103" i="33476"/>
  <c r="AQ84" i="33476"/>
  <c r="AP114" i="33476"/>
  <c r="AP88" i="33476"/>
  <c r="AN84" i="33476"/>
  <c r="AR114" i="33476"/>
  <c r="DV103" i="33476"/>
  <c r="BV84" i="33476"/>
  <c r="BG88" i="33476"/>
  <c r="EF69" i="33478"/>
  <c r="AY99" i="33476"/>
  <c r="CN103" i="33476"/>
  <c r="CG114" i="33476"/>
  <c r="BS84" i="33476"/>
  <c r="BB88" i="33476"/>
  <c r="AJ88" i="33476"/>
  <c r="AZ115" i="33476"/>
  <c r="CR115" i="33476"/>
  <c r="BM115" i="33476"/>
  <c r="AH115" i="33476"/>
  <c r="AX115" i="33476"/>
  <c r="BQ115" i="33476"/>
  <c r="BD115" i="33476"/>
  <c r="BS115" i="33476"/>
  <c r="BB115" i="33476"/>
  <c r="BH115" i="33476"/>
  <c r="CA115" i="33476"/>
  <c r="CH115" i="33476"/>
  <c r="BJ115" i="33476"/>
  <c r="BW115" i="33476"/>
  <c r="BL115" i="33476"/>
  <c r="BR115" i="33476"/>
  <c r="CK115" i="33476"/>
  <c r="CG115" i="33476"/>
  <c r="BN115" i="33476"/>
  <c r="AE115" i="33476"/>
  <c r="CC115" i="33476"/>
  <c r="BV115" i="33476"/>
  <c r="CL115" i="33476"/>
  <c r="CB115" i="33476"/>
  <c r="CO115" i="33476"/>
  <c r="BT115" i="33476"/>
  <c r="AI115" i="33476"/>
  <c r="CM115" i="33476"/>
  <c r="CF115" i="33476"/>
  <c r="BU115" i="33476"/>
  <c r="AF115" i="33476"/>
  <c r="CD115" i="33476"/>
  <c r="BC115" i="33476"/>
  <c r="AW115" i="33476"/>
  <c r="BD104" i="33476"/>
  <c r="BS104" i="33476"/>
  <c r="BA104" i="33476"/>
  <c r="BQ104" i="33476"/>
  <c r="CP104" i="33476"/>
  <c r="CL104" i="33476"/>
  <c r="BJ104" i="33476"/>
  <c r="BW104" i="33476"/>
  <c r="BK104" i="33476"/>
  <c r="CA104" i="33476"/>
  <c r="BN104" i="33476"/>
  <c r="AE104" i="33476"/>
  <c r="CG104" i="33476"/>
  <c r="BU104" i="33476"/>
  <c r="CK104" i="33476"/>
  <c r="BT104" i="33476"/>
  <c r="AI104" i="33476"/>
  <c r="CM104" i="33476"/>
  <c r="CO104" i="33476"/>
  <c r="BX104" i="33476"/>
  <c r="AY104" i="33476"/>
  <c r="CQ104" i="33476"/>
  <c r="AH104" i="33476"/>
  <c r="CB104" i="33476"/>
  <c r="AX104" i="33476"/>
  <c r="AJ104" i="33476"/>
  <c r="CN104" i="33476"/>
  <c r="BI104" i="33476"/>
  <c r="AW104" i="33476"/>
  <c r="BL104" i="33476"/>
  <c r="AD104" i="33476"/>
  <c r="BR100" i="33476"/>
  <c r="AH100" i="33476"/>
  <c r="BN100" i="33476"/>
  <c r="BW100" i="33476"/>
  <c r="CA100" i="33476"/>
  <c r="BA100" i="33476"/>
  <c r="CK100" i="33476"/>
  <c r="CP100" i="33476"/>
  <c r="BT100" i="33476"/>
  <c r="AE100" i="33476"/>
  <c r="CC100" i="33476"/>
  <c r="CO100" i="33476"/>
  <c r="CF100" i="33476"/>
  <c r="BX100" i="33476"/>
  <c r="AI100" i="33476"/>
  <c r="CG100" i="33476"/>
  <c r="CB100" i="33476"/>
  <c r="BQ100" i="33476"/>
  <c r="BG100" i="33476"/>
  <c r="BV100" i="33476"/>
  <c r="AF100" i="33476"/>
  <c r="CD100" i="33476"/>
  <c r="AY100" i="33476"/>
  <c r="CM100" i="33476"/>
  <c r="BU100" i="33476"/>
  <c r="AG100" i="33476"/>
  <c r="AC100" i="33476"/>
  <c r="BL100" i="33476"/>
  <c r="AJ100" i="33476"/>
  <c r="CH100" i="33476"/>
  <c r="BC100" i="33476"/>
  <c r="CQ100" i="33476"/>
  <c r="AW100" i="33476"/>
  <c r="AD100" i="33476"/>
  <c r="BD100" i="33476"/>
  <c r="CR100" i="33476"/>
  <c r="BM100" i="33476"/>
  <c r="CE100" i="33476"/>
  <c r="CP96" i="33476"/>
  <c r="AD96" i="33476"/>
  <c r="AH96" i="33476"/>
  <c r="BX96" i="33476"/>
  <c r="BC96" i="33476"/>
  <c r="AG96" i="33476"/>
  <c r="CK96" i="33476"/>
  <c r="BR96" i="33476"/>
  <c r="AF96" i="33476"/>
  <c r="CN96" i="33476"/>
  <c r="BI96" i="33476"/>
  <c r="BQ96" i="33476"/>
  <c r="AJ96" i="33476"/>
  <c r="CR96" i="33476"/>
  <c r="BM96" i="33476"/>
  <c r="BG96" i="33476"/>
  <c r="CA96" i="33476"/>
  <c r="BV96" i="33476"/>
  <c r="AZ96" i="33476"/>
  <c r="BS96" i="33476"/>
  <c r="CO96" i="33476"/>
  <c r="AW96" i="33476"/>
  <c r="BD96" i="33476"/>
  <c r="BW96" i="33476"/>
  <c r="CE96" i="33476"/>
  <c r="AC96" i="33476"/>
  <c r="CF96" i="33476"/>
  <c r="CL96" i="33476"/>
  <c r="BN96" i="33476"/>
  <c r="AI96" i="33476"/>
  <c r="CQ96" i="33476"/>
  <c r="BK96" i="33476"/>
  <c r="CG96" i="33476"/>
  <c r="BV89" i="33476"/>
  <c r="AH89" i="33476"/>
  <c r="AF89" i="33476"/>
  <c r="CH89" i="33476"/>
  <c r="BC89" i="33476"/>
  <c r="AG89" i="33476"/>
  <c r="AX89" i="33476"/>
  <c r="AJ89" i="33476"/>
  <c r="CN89" i="33476"/>
  <c r="BI89" i="33476"/>
  <c r="BA89" i="33476"/>
  <c r="BH89" i="33476"/>
  <c r="BB89" i="33476"/>
  <c r="AZ89" i="33476"/>
  <c r="CR89" i="33476"/>
  <c r="BM89" i="33476"/>
  <c r="AC89" i="33476"/>
  <c r="BK89" i="33476"/>
  <c r="BR89" i="33476"/>
  <c r="BL89" i="33476"/>
  <c r="CD89" i="33476"/>
  <c r="BD89" i="33476"/>
  <c r="BS89" i="33476"/>
  <c r="AW89" i="33476"/>
  <c r="BU89" i="33476"/>
  <c r="CL89" i="33476"/>
  <c r="CC89" i="33476"/>
  <c r="BJ89" i="33476"/>
  <c r="BW89" i="33476"/>
  <c r="BG89" i="33476"/>
  <c r="CE89" i="33476"/>
  <c r="CA89" i="33476"/>
  <c r="CP89" i="33476"/>
  <c r="BT89" i="33476"/>
  <c r="AI89" i="33476"/>
  <c r="CM89" i="33476"/>
  <c r="CK89" i="33476"/>
  <c r="AF85" i="33476"/>
  <c r="CH85" i="33476"/>
  <c r="BC85" i="33476"/>
  <c r="CB85" i="33476"/>
  <c r="CA85" i="33476"/>
  <c r="CL85" i="33476"/>
  <c r="BG85" i="33476"/>
  <c r="AD85" i="33476"/>
  <c r="AJ85" i="33476"/>
  <c r="CN85" i="33476"/>
  <c r="BI85" i="33476"/>
  <c r="CP85" i="33476"/>
  <c r="CO85" i="33476"/>
  <c r="AZ85" i="33476"/>
  <c r="CR85" i="33476"/>
  <c r="BM85" i="33476"/>
  <c r="BH85" i="33476"/>
  <c r="AH85" i="33476"/>
  <c r="AG85" i="33476"/>
  <c r="BD85" i="33476"/>
  <c r="BS85" i="33476"/>
  <c r="BR85" i="33476"/>
  <c r="BJ85" i="33476"/>
  <c r="BW85" i="33476"/>
  <c r="BA85" i="33476"/>
  <c r="BV85" i="33476"/>
  <c r="BL85" i="33476"/>
  <c r="BT85" i="33476"/>
  <c r="AI85" i="33476"/>
  <c r="CM85" i="33476"/>
  <c r="CE85" i="33476"/>
  <c r="EB45" i="33478"/>
  <c r="AG45" i="33478" s="1"/>
  <c r="DU90" i="33478"/>
  <c r="AE90" i="33478" s="1"/>
  <c r="DD100" i="33478"/>
  <c r="DL100" i="33478" s="1"/>
  <c r="DC100" i="33478"/>
  <c r="DC77" i="33478"/>
  <c r="DD77" i="33478"/>
  <c r="DC34" i="33478"/>
  <c r="EF51" i="33478"/>
  <c r="EG51" i="33478"/>
  <c r="AP51" i="33478" s="1"/>
  <c r="DC91" i="33478"/>
  <c r="EQ75" i="33478"/>
  <c r="EA103" i="33478"/>
  <c r="DD103" i="33478"/>
  <c r="DC102" i="33478"/>
  <c r="DD94" i="33478"/>
  <c r="DL94" i="33478" s="1"/>
  <c r="DC94" i="33478"/>
  <c r="DJ94" i="33478" s="1"/>
  <c r="EM79" i="33478"/>
  <c r="EQ79" i="33478" s="1"/>
  <c r="EG79" i="33478"/>
  <c r="AP79" i="33478" s="1"/>
  <c r="EM44" i="33478"/>
  <c r="EQ44" i="33478" s="1"/>
  <c r="EF44" i="33478"/>
  <c r="DD37" i="33478"/>
  <c r="DL37" i="33478" s="1"/>
  <c r="DC37" i="33478"/>
  <c r="BK144" i="33476"/>
  <c r="AX144" i="33476"/>
  <c r="CO144" i="33476"/>
  <c r="BR144" i="33476"/>
  <c r="AC144" i="33476"/>
  <c r="BV144" i="33476"/>
  <c r="AH144" i="33476"/>
  <c r="AD144" i="33476"/>
  <c r="CP144" i="33476"/>
  <c r="CL144" i="33476"/>
  <c r="CE144" i="33476"/>
  <c r="BU144" i="33476"/>
  <c r="CK144" i="33476"/>
  <c r="BX144" i="33476"/>
  <c r="AI144" i="33476"/>
  <c r="CG144" i="33476"/>
  <c r="BH144" i="33476"/>
  <c r="BL144" i="33476"/>
  <c r="AG144" i="33476"/>
  <c r="CA144" i="33476"/>
  <c r="AF144" i="33476"/>
  <c r="CD144" i="33476"/>
  <c r="AY144" i="33476"/>
  <c r="CM144" i="33476"/>
  <c r="BQ144" i="33476"/>
  <c r="AJ144" i="33476"/>
  <c r="CH144" i="33476"/>
  <c r="BC144" i="33476"/>
  <c r="CQ144" i="33476"/>
  <c r="CF144" i="33476"/>
  <c r="BG144" i="33476"/>
  <c r="AZ144" i="33476"/>
  <c r="CN144" i="33476"/>
  <c r="BI144" i="33476"/>
  <c r="AW144" i="33476"/>
  <c r="BD144" i="33476"/>
  <c r="CR144" i="33476"/>
  <c r="BM144" i="33476"/>
  <c r="BN144" i="33476"/>
  <c r="BW144" i="33476"/>
  <c r="CB144" i="33476"/>
  <c r="BV140" i="33476"/>
  <c r="AH140" i="33476"/>
  <c r="AD140" i="33476"/>
  <c r="CP140" i="33476"/>
  <c r="BU140" i="33476"/>
  <c r="AG140" i="33476"/>
  <c r="CL140" i="33476"/>
  <c r="AC140" i="33476"/>
  <c r="BK140" i="33476"/>
  <c r="BH140" i="33476"/>
  <c r="BL140" i="33476"/>
  <c r="BR140" i="33476"/>
  <c r="BX140" i="33476"/>
  <c r="AI140" i="33476"/>
  <c r="CG140" i="33476"/>
  <c r="AF140" i="33476"/>
  <c r="CD140" i="33476"/>
  <c r="AY140" i="33476"/>
  <c r="CM140" i="33476"/>
  <c r="CF140" i="33476"/>
  <c r="AJ140" i="33476"/>
  <c r="CH140" i="33476"/>
  <c r="BC140" i="33476"/>
  <c r="CQ140" i="33476"/>
  <c r="CB140" i="33476"/>
  <c r="AX140" i="33476"/>
  <c r="AZ140" i="33476"/>
  <c r="CN140" i="33476"/>
  <c r="BI140" i="33476"/>
  <c r="CA140" i="33476"/>
  <c r="CK140" i="33476"/>
  <c r="BD140" i="33476"/>
  <c r="CR140" i="33476"/>
  <c r="BM140" i="33476"/>
  <c r="BG140" i="33476"/>
  <c r="BN140" i="33476"/>
  <c r="BW140" i="33476"/>
  <c r="CP136" i="33476"/>
  <c r="CO136" i="33476"/>
  <c r="CL136" i="33476"/>
  <c r="BK136" i="33476"/>
  <c r="BB136" i="33476"/>
  <c r="AC136" i="33476"/>
  <c r="BQ136" i="33476"/>
  <c r="BX136" i="33476"/>
  <c r="AI136" i="33476"/>
  <c r="CG136" i="33476"/>
  <c r="AX136" i="33476"/>
  <c r="BG136" i="33476"/>
  <c r="AF136" i="33476"/>
  <c r="CD136" i="33476"/>
  <c r="AY136" i="33476"/>
  <c r="CM136" i="33476"/>
  <c r="BV136" i="33476"/>
  <c r="AW136" i="33476"/>
  <c r="AJ136" i="33476"/>
  <c r="CH136" i="33476"/>
  <c r="BC136" i="33476"/>
  <c r="CQ136" i="33476"/>
  <c r="BU136" i="33476"/>
  <c r="AH136" i="33476"/>
  <c r="AD136" i="33476"/>
  <c r="AZ136" i="33476"/>
  <c r="CN136" i="33476"/>
  <c r="BI136" i="33476"/>
  <c r="AG136" i="33476"/>
  <c r="BD136" i="33476"/>
  <c r="CR136" i="33476"/>
  <c r="BM136" i="33476"/>
  <c r="BR136" i="33476"/>
  <c r="CK136" i="33476"/>
  <c r="BN136" i="33476"/>
  <c r="BW136" i="33476"/>
  <c r="CL132" i="33476"/>
  <c r="AC132" i="33476"/>
  <c r="BK132" i="33476"/>
  <c r="AX132" i="33476"/>
  <c r="BU132" i="33476"/>
  <c r="BR132" i="33476"/>
  <c r="AG132" i="33476"/>
  <c r="BH132" i="33476"/>
  <c r="BL132" i="33476"/>
  <c r="CP132" i="33476"/>
  <c r="CO132" i="33476"/>
  <c r="BV132" i="33476"/>
  <c r="BX132" i="33476"/>
  <c r="AI132" i="33476"/>
  <c r="CG132" i="33476"/>
  <c r="CF132" i="33476"/>
  <c r="AH132" i="33476"/>
  <c r="AD132" i="33476"/>
  <c r="AF132" i="33476"/>
  <c r="CD132" i="33476"/>
  <c r="AY132" i="33476"/>
  <c r="CM132" i="33476"/>
  <c r="CB132" i="33476"/>
  <c r="CK132" i="33476"/>
  <c r="AJ132" i="33476"/>
  <c r="CH132" i="33476"/>
  <c r="BC132" i="33476"/>
  <c r="CQ132" i="33476"/>
  <c r="BQ132" i="33476"/>
  <c r="AZ132" i="33476"/>
  <c r="CN132" i="33476"/>
  <c r="BI132" i="33476"/>
  <c r="BG132" i="33476"/>
  <c r="BD132" i="33476"/>
  <c r="CR132" i="33476"/>
  <c r="BM132" i="33476"/>
  <c r="CA132" i="33476"/>
  <c r="BN132" i="33476"/>
  <c r="BW132" i="33476"/>
  <c r="CE132" i="33476"/>
  <c r="BD128" i="33476"/>
  <c r="BS128" i="33476"/>
  <c r="BA128" i="33476"/>
  <c r="BQ128" i="33476"/>
  <c r="CP128" i="33476"/>
  <c r="BJ128" i="33476"/>
  <c r="BW128" i="33476"/>
  <c r="BK128" i="33476"/>
  <c r="CA128" i="33476"/>
  <c r="BR128" i="33476"/>
  <c r="BN128" i="33476"/>
  <c r="AE128" i="33476"/>
  <c r="CG128" i="33476"/>
  <c r="BU128" i="33476"/>
  <c r="CK128" i="33476"/>
  <c r="CL128" i="33476"/>
  <c r="AD128" i="33476"/>
  <c r="BX128" i="33476"/>
  <c r="AY128" i="33476"/>
  <c r="CQ128" i="33476"/>
  <c r="AH128" i="33476"/>
  <c r="AJ128" i="33476"/>
  <c r="CN128" i="33476"/>
  <c r="BI128" i="33476"/>
  <c r="AW128" i="33476"/>
  <c r="BL128" i="33476"/>
  <c r="CH128" i="33476"/>
  <c r="CO128" i="33476"/>
  <c r="CD128" i="33476"/>
  <c r="CR128" i="33476"/>
  <c r="AC128" i="33476"/>
  <c r="CC128" i="33476"/>
  <c r="AI128" i="33476"/>
  <c r="BG128" i="33476"/>
  <c r="CE128" i="33476"/>
  <c r="BC128" i="33476"/>
  <c r="CF128" i="33476"/>
  <c r="BM128" i="33476"/>
  <c r="BB128" i="33476"/>
  <c r="BH128" i="33476"/>
  <c r="AZ128" i="33476"/>
  <c r="BT124" i="33476"/>
  <c r="AI124" i="33476"/>
  <c r="CM124" i="33476"/>
  <c r="CF124" i="33476"/>
  <c r="BU124" i="33476"/>
  <c r="BX124" i="33476"/>
  <c r="AY124" i="33476"/>
  <c r="CQ124" i="33476"/>
  <c r="CP124" i="33476"/>
  <c r="AC124" i="33476"/>
  <c r="AF124" i="33476"/>
  <c r="CD124" i="33476"/>
  <c r="BC124" i="33476"/>
  <c r="AW124" i="33476"/>
  <c r="CO124" i="33476"/>
  <c r="AZ124" i="33476"/>
  <c r="CR124" i="33476"/>
  <c r="BM124" i="33476"/>
  <c r="AH124" i="33476"/>
  <c r="AX124" i="33476"/>
  <c r="BQ124" i="33476"/>
  <c r="AG124" i="33476"/>
  <c r="BJ124" i="33476"/>
  <c r="BW124" i="33476"/>
  <c r="BL124" i="33476"/>
  <c r="BR124" i="33476"/>
  <c r="CK124" i="33476"/>
  <c r="BN124" i="33476"/>
  <c r="BB124" i="33476"/>
  <c r="CN124" i="33476"/>
  <c r="BV124" i="33476"/>
  <c r="CE124" i="33476"/>
  <c r="BK124" i="33476"/>
  <c r="AD124" i="33476"/>
  <c r="AE124" i="33476"/>
  <c r="BH124" i="33476"/>
  <c r="BI124" i="33476"/>
  <c r="CL124" i="33476"/>
  <c r="CH124" i="33476"/>
  <c r="AJ124" i="33476"/>
  <c r="CC124" i="33476"/>
  <c r="CA124" i="33476"/>
  <c r="CB124" i="33476"/>
  <c r="BG120" i="33476"/>
  <c r="CO120" i="33476"/>
  <c r="AG120" i="33476"/>
  <c r="BQ120" i="33476"/>
  <c r="AC120" i="33476"/>
  <c r="BK120" i="33476"/>
  <c r="BR120" i="33476"/>
  <c r="BU120" i="33476"/>
  <c r="AD120" i="33476"/>
  <c r="CL120" i="33476"/>
  <c r="CK120" i="33476"/>
  <c r="AH120" i="33476"/>
  <c r="BV120" i="33476"/>
  <c r="BX120" i="33476"/>
  <c r="AI120" i="33476"/>
  <c r="CG120" i="33476"/>
  <c r="CA120" i="33476"/>
  <c r="BL120" i="33476"/>
  <c r="AF120" i="33476"/>
  <c r="CD120" i="33476"/>
  <c r="AY120" i="33476"/>
  <c r="CM120" i="33476"/>
  <c r="BB120" i="33476"/>
  <c r="AJ120" i="33476"/>
  <c r="CH120" i="33476"/>
  <c r="BC120" i="33476"/>
  <c r="CQ120" i="33476"/>
  <c r="AZ120" i="33476"/>
  <c r="CN120" i="33476"/>
  <c r="BI120" i="33476"/>
  <c r="BH120" i="33476"/>
  <c r="BD120" i="33476"/>
  <c r="CR120" i="33476"/>
  <c r="BM120" i="33476"/>
  <c r="CE120" i="33476"/>
  <c r="CP120" i="33476"/>
  <c r="BN120" i="33476"/>
  <c r="BW120" i="33476"/>
  <c r="CO109" i="33476"/>
  <c r="CP109" i="33476"/>
  <c r="BR109" i="33476"/>
  <c r="BH109" i="33476"/>
  <c r="AH109" i="33476"/>
  <c r="AD109" i="33476"/>
  <c r="BV109" i="33476"/>
  <c r="BK109" i="33476"/>
  <c r="CL109" i="33476"/>
  <c r="AC109" i="33476"/>
  <c r="BU109" i="33476"/>
  <c r="BL109" i="33476"/>
  <c r="BG109" i="33476"/>
  <c r="BX109" i="33476"/>
  <c r="AI109" i="33476"/>
  <c r="CG109" i="33476"/>
  <c r="AG109" i="33476"/>
  <c r="AW109" i="33476"/>
  <c r="AF109" i="33476"/>
  <c r="CD109" i="33476"/>
  <c r="AY109" i="33476"/>
  <c r="CM109" i="33476"/>
  <c r="AJ109" i="33476"/>
  <c r="CH109" i="33476"/>
  <c r="BC109" i="33476"/>
  <c r="CQ109" i="33476"/>
  <c r="AZ109" i="33476"/>
  <c r="CN109" i="33476"/>
  <c r="BI109" i="33476"/>
  <c r="CF109" i="33476"/>
  <c r="BD109" i="33476"/>
  <c r="CR109" i="33476"/>
  <c r="BM109" i="33476"/>
  <c r="CB109" i="33476"/>
  <c r="CE109" i="33476"/>
  <c r="CA109" i="33476"/>
  <c r="BN109" i="33476"/>
  <c r="BW109" i="33476"/>
  <c r="BV105" i="33476"/>
  <c r="BU105" i="33476"/>
  <c r="AH105" i="33476"/>
  <c r="AC105" i="33476"/>
  <c r="BB105" i="33476"/>
  <c r="CP105" i="33476"/>
  <c r="AW105" i="33476"/>
  <c r="BQ105" i="33476"/>
  <c r="CO105" i="33476"/>
  <c r="AG105" i="33476"/>
  <c r="CL105" i="33476"/>
  <c r="AD105" i="33476"/>
  <c r="BN105" i="33476"/>
  <c r="AE105" i="33476"/>
  <c r="CG105" i="33476"/>
  <c r="CA105" i="33476"/>
  <c r="BT105" i="33476"/>
  <c r="AI105" i="33476"/>
  <c r="CM105" i="33476"/>
  <c r="BX105" i="33476"/>
  <c r="AY105" i="33476"/>
  <c r="CQ105" i="33476"/>
  <c r="CE105" i="33476"/>
  <c r="BH105" i="33476"/>
  <c r="AF105" i="33476"/>
  <c r="CH105" i="33476"/>
  <c r="BC105" i="33476"/>
  <c r="CD105" i="33476"/>
  <c r="CK105" i="33476"/>
  <c r="BL105" i="33476"/>
  <c r="AJ105" i="33476"/>
  <c r="CN105" i="33476"/>
  <c r="BI105" i="33476"/>
  <c r="CC105" i="33476"/>
  <c r="BD105" i="33476"/>
  <c r="BS105" i="33476"/>
  <c r="CF105" i="33476"/>
  <c r="CP94" i="33476"/>
  <c r="BR94" i="33476"/>
  <c r="BH94" i="33476"/>
  <c r="CL94" i="33476"/>
  <c r="BU94" i="33476"/>
  <c r="BG94" i="33476"/>
  <c r="CK94" i="33476"/>
  <c r="BQ94" i="33476"/>
  <c r="CO94" i="33476"/>
  <c r="BV94" i="33476"/>
  <c r="AH94" i="33476"/>
  <c r="AG94" i="33476"/>
  <c r="BX94" i="33476"/>
  <c r="AY94" i="33476"/>
  <c r="CQ94" i="33476"/>
  <c r="CE94" i="33476"/>
  <c r="AF94" i="33476"/>
  <c r="CH94" i="33476"/>
  <c r="BC94" i="33476"/>
  <c r="CD94" i="33476"/>
  <c r="AD94" i="33476"/>
  <c r="AJ94" i="33476"/>
  <c r="CN94" i="33476"/>
  <c r="BI94" i="33476"/>
  <c r="CC94" i="33476"/>
  <c r="BL94" i="33476"/>
  <c r="AC94" i="33476"/>
  <c r="AZ94" i="33476"/>
  <c r="CR94" i="33476"/>
  <c r="BM94" i="33476"/>
  <c r="BD94" i="33476"/>
  <c r="BS94" i="33476"/>
  <c r="CB94" i="33476"/>
  <c r="BN94" i="33476"/>
  <c r="AE94" i="33476"/>
  <c r="CG94" i="33476"/>
  <c r="E44" i="33476"/>
  <c r="BL76" i="33476"/>
  <c r="AD76" i="33476"/>
  <c r="AC76" i="33476"/>
  <c r="BR76" i="33476"/>
  <c r="BU76" i="33476"/>
  <c r="BV76" i="33476"/>
  <c r="BQ76" i="33476"/>
  <c r="BK76" i="33476"/>
  <c r="AH76" i="33476"/>
  <c r="AG76" i="33476"/>
  <c r="CP76" i="33476"/>
  <c r="CO76" i="33476"/>
  <c r="BD76" i="33476"/>
  <c r="BS76" i="33476"/>
  <c r="CF76" i="33476"/>
  <c r="CK76" i="33476"/>
  <c r="BJ76" i="33476"/>
  <c r="BW76" i="33476"/>
  <c r="BN76" i="33476"/>
  <c r="AE76" i="33476"/>
  <c r="CG76" i="33476"/>
  <c r="CB76" i="33476"/>
  <c r="CE76" i="33476"/>
  <c r="BG76" i="33476"/>
  <c r="BT76" i="33476"/>
  <c r="AI76" i="33476"/>
  <c r="CM76" i="33476"/>
  <c r="BH76" i="33476"/>
  <c r="BX76" i="33476"/>
  <c r="AY76" i="33476"/>
  <c r="CQ76" i="33476"/>
  <c r="AJ76" i="33476"/>
  <c r="CN76" i="33476"/>
  <c r="BI76" i="33476"/>
  <c r="CA76" i="33476"/>
  <c r="CC76" i="33476"/>
  <c r="AC72" i="33476"/>
  <c r="BD72" i="33476"/>
  <c r="BW72" i="33476"/>
  <c r="AG72" i="33476"/>
  <c r="CK72" i="33476"/>
  <c r="BG72" i="33476"/>
  <c r="BN72" i="33476"/>
  <c r="AI72" i="33476"/>
  <c r="CQ72" i="33476"/>
  <c r="BU72" i="33476"/>
  <c r="BK72" i="33476"/>
  <c r="BA72" i="33476"/>
  <c r="CO72" i="33476"/>
  <c r="BX72" i="33476"/>
  <c r="BC72" i="33476"/>
  <c r="AJ72" i="33476"/>
  <c r="CR72" i="33476"/>
  <c r="BM72" i="33476"/>
  <c r="AZ72" i="33476"/>
  <c r="BS72" i="33476"/>
  <c r="BH72" i="33476"/>
  <c r="CA72" i="33476"/>
  <c r="CC72" i="33476"/>
  <c r="CB72" i="33476"/>
  <c r="BJ72" i="33476"/>
  <c r="CM72" i="33476"/>
  <c r="AX72" i="33476"/>
  <c r="CF72" i="33476"/>
  <c r="AW72" i="33476"/>
  <c r="BT72" i="33476"/>
  <c r="AD72" i="33476"/>
  <c r="CP72" i="33476"/>
  <c r="CN72" i="33476"/>
  <c r="BV72" i="33476"/>
  <c r="CH72" i="33476"/>
  <c r="BL72" i="33476"/>
  <c r="CG72" i="33476"/>
  <c r="AY72" i="33476"/>
  <c r="CL72" i="33476"/>
  <c r="AH72" i="33476"/>
  <c r="CE72" i="33476"/>
  <c r="EF61" i="33478"/>
  <c r="EH77" i="33478"/>
  <c r="DJ90" i="33478"/>
  <c r="DX63" i="33478"/>
  <c r="DC63" i="33478"/>
  <c r="DD39" i="33478"/>
  <c r="ER39" i="33478" s="1"/>
  <c r="AR39" i="33478" s="1"/>
  <c r="DC42" i="33478"/>
  <c r="DJ42" i="33478" s="1"/>
  <c r="DD63" i="33478"/>
  <c r="DL63" i="33478" s="1"/>
  <c r="EG84" i="33478"/>
  <c r="AP84" i="33478" s="1"/>
  <c r="DP65" i="33478"/>
  <c r="AU65" i="33478" s="1"/>
  <c r="DJ65" i="33478"/>
  <c r="EQ59" i="33478"/>
  <c r="CK143" i="33476"/>
  <c r="CO143" i="33476"/>
  <c r="BV143" i="33476"/>
  <c r="CL143" i="33476"/>
  <c r="BR143" i="33476"/>
  <c r="AD143" i="33476"/>
  <c r="CP143" i="33476"/>
  <c r="BL143" i="33476"/>
  <c r="AX143" i="33476"/>
  <c r="BQ143" i="33476"/>
  <c r="BU143" i="33476"/>
  <c r="AC143" i="33476"/>
  <c r="AG143" i="33476"/>
  <c r="AZ143" i="33476"/>
  <c r="BR139" i="33476"/>
  <c r="AD139" i="33476"/>
  <c r="CP139" i="33476"/>
  <c r="BQ139" i="33476"/>
  <c r="BK139" i="33476"/>
  <c r="AC139" i="33476"/>
  <c r="AH139" i="33476"/>
  <c r="CK139" i="33476"/>
  <c r="BU139" i="33476"/>
  <c r="AG139" i="33476"/>
  <c r="CO139" i="33476"/>
  <c r="BV139" i="33476"/>
  <c r="CK135" i="33476"/>
  <c r="AH135" i="33476"/>
  <c r="BU135" i="33476"/>
  <c r="BL135" i="33476"/>
  <c r="AG135" i="33476"/>
  <c r="CO135" i="33476"/>
  <c r="BV135" i="33476"/>
  <c r="BQ135" i="33476"/>
  <c r="BR135" i="33476"/>
  <c r="AC135" i="33476"/>
  <c r="AD135" i="33476"/>
  <c r="BU131" i="33476"/>
  <c r="BK131" i="33476"/>
  <c r="AG131" i="33476"/>
  <c r="CO131" i="33476"/>
  <c r="BQ131" i="33476"/>
  <c r="BV131" i="33476"/>
  <c r="AC131" i="33476"/>
  <c r="CL131" i="33476"/>
  <c r="CK131" i="33476"/>
  <c r="BR131" i="33476"/>
  <c r="AD131" i="33476"/>
  <c r="BA127" i="33476"/>
  <c r="BU127" i="33476"/>
  <c r="BH127" i="33476"/>
  <c r="CL127" i="33476"/>
  <c r="AH127" i="33476"/>
  <c r="CK127" i="33476"/>
  <c r="AW127" i="33476"/>
  <c r="AC127" i="33476"/>
  <c r="CL123" i="33476"/>
  <c r="CP123" i="33476"/>
  <c r="CK123" i="33476"/>
  <c r="CO123" i="33476"/>
  <c r="BG123" i="33476"/>
  <c r="AG123" i="33476"/>
  <c r="AC123" i="33476"/>
  <c r="BQ123" i="33476"/>
  <c r="BA123" i="33476"/>
  <c r="BR123" i="33476"/>
  <c r="BV123" i="33476"/>
  <c r="BU123" i="33476"/>
  <c r="AD123" i="33476"/>
  <c r="AH123" i="33476"/>
  <c r="AF119" i="33476"/>
  <c r="CH119" i="33476"/>
  <c r="BC119" i="33476"/>
  <c r="AG119" i="33476"/>
  <c r="AX119" i="33476"/>
  <c r="BV119" i="33476"/>
  <c r="AH119" i="33476"/>
  <c r="AJ119" i="33476"/>
  <c r="CN119" i="33476"/>
  <c r="BI119" i="33476"/>
  <c r="BA119" i="33476"/>
  <c r="BH119" i="33476"/>
  <c r="AZ119" i="33476"/>
  <c r="CR119" i="33476"/>
  <c r="BM119" i="33476"/>
  <c r="AC119" i="33476"/>
  <c r="BK119" i="33476"/>
  <c r="BR119" i="33476"/>
  <c r="BJ119" i="33476"/>
  <c r="BW119" i="33476"/>
  <c r="BG119" i="33476"/>
  <c r="CE119" i="33476"/>
  <c r="BT119" i="33476"/>
  <c r="AI119" i="33476"/>
  <c r="CM119" i="33476"/>
  <c r="CK119" i="33476"/>
  <c r="CK108" i="33476"/>
  <c r="CL108" i="33476"/>
  <c r="CP108" i="33476"/>
  <c r="BV108" i="33476"/>
  <c r="AD108" i="33476"/>
  <c r="AH108" i="33476"/>
  <c r="BU108" i="33476"/>
  <c r="AG108" i="33476"/>
  <c r="BR108" i="33476"/>
  <c r="CO108" i="33476"/>
  <c r="BQ108" i="33476"/>
  <c r="BH108" i="33476"/>
  <c r="AC108" i="33476"/>
  <c r="BD93" i="33476"/>
  <c r="BW93" i="33476"/>
  <c r="BL93" i="33476"/>
  <c r="AD93" i="33476"/>
  <c r="BN93" i="33476"/>
  <c r="AI93" i="33476"/>
  <c r="CQ93" i="33476"/>
  <c r="CL93" i="33476"/>
  <c r="BX93" i="33476"/>
  <c r="BC93" i="33476"/>
  <c r="AJ93" i="33476"/>
  <c r="CR93" i="33476"/>
  <c r="BM93" i="33476"/>
  <c r="CO79" i="33476"/>
  <c r="BD79" i="33476"/>
  <c r="BW79" i="33476"/>
  <c r="CK79" i="33476"/>
  <c r="BN79" i="33476"/>
  <c r="AI79" i="33476"/>
  <c r="CQ79" i="33476"/>
  <c r="BX79" i="33476"/>
  <c r="BC79" i="33476"/>
  <c r="BA79" i="33476"/>
  <c r="AG79" i="33476"/>
  <c r="AJ79" i="33476"/>
  <c r="CR79" i="33476"/>
  <c r="BM79" i="33476"/>
  <c r="BR75" i="33476"/>
  <c r="BD75" i="33476"/>
  <c r="BW75" i="33476"/>
  <c r="CL75" i="33476"/>
  <c r="AD75" i="33476"/>
  <c r="BV75" i="33476"/>
  <c r="BN75" i="33476"/>
  <c r="AI75" i="33476"/>
  <c r="CQ75" i="33476"/>
  <c r="AX75" i="33476"/>
  <c r="AH75" i="33476"/>
  <c r="BX75" i="33476"/>
  <c r="BC75" i="33476"/>
  <c r="AJ75" i="33476"/>
  <c r="CR75" i="33476"/>
  <c r="BM75" i="33476"/>
  <c r="AF71" i="33476"/>
  <c r="CH71" i="33476"/>
  <c r="BC71" i="33476"/>
  <c r="AD71" i="33476"/>
  <c r="AW71" i="33476"/>
  <c r="AJ71" i="33476"/>
  <c r="CN71" i="33476"/>
  <c r="BI71" i="33476"/>
  <c r="AX71" i="33476"/>
  <c r="BG71" i="33476"/>
  <c r="BA71" i="33476"/>
  <c r="AZ71" i="33476"/>
  <c r="CR71" i="33476"/>
  <c r="BM71" i="33476"/>
  <c r="AH71" i="33476"/>
  <c r="BH71" i="33476"/>
  <c r="BQ71" i="33476"/>
  <c r="CO71" i="33476"/>
  <c r="BD71" i="33476"/>
  <c r="BS71" i="33476"/>
  <c r="BB71" i="33476"/>
  <c r="BR71" i="33476"/>
  <c r="CK71" i="33476"/>
  <c r="BJ71" i="33476"/>
  <c r="BW71" i="33476"/>
  <c r="BL71" i="33476"/>
  <c r="CB71" i="33476"/>
  <c r="BT71" i="33476"/>
  <c r="AI71" i="33476"/>
  <c r="CM71" i="33476"/>
  <c r="CP71" i="33476"/>
  <c r="AG71" i="33476"/>
  <c r="EG78" i="33478"/>
  <c r="AP78" i="33478" s="1"/>
  <c r="BB108" i="33476"/>
  <c r="BA131" i="33476"/>
  <c r="CW58" i="33480"/>
  <c r="W58" i="33480" s="1"/>
  <c r="CW55" i="33480"/>
  <c r="W55" i="33480" s="1"/>
  <c r="EQ86" i="33480"/>
  <c r="EQ68" i="33480"/>
  <c r="EQ46" i="33480"/>
  <c r="DD44" i="33480"/>
  <c r="DL44" i="33480" s="1"/>
  <c r="DC44" i="33480"/>
  <c r="EV94" i="33480"/>
  <c r="AW94" i="33480" s="1"/>
  <c r="EB71" i="33480"/>
  <c r="AG71" i="33480" s="1"/>
  <c r="DT74" i="33480"/>
  <c r="BL24" i="33472"/>
  <c r="H24" i="33472"/>
  <c r="EB94" i="33480"/>
  <c r="AG94" i="33480" s="1"/>
  <c r="BL24" i="33475"/>
  <c r="BL24" i="2"/>
  <c r="EW94" i="33480"/>
  <c r="BG94" i="33480" s="1"/>
  <c r="EF94" i="33480"/>
  <c r="BL24" i="33474"/>
  <c r="H24" i="2"/>
  <c r="EG94" i="33480"/>
  <c r="AP94" i="33480" s="1"/>
  <c r="H24" i="33474"/>
  <c r="BL24" i="33478"/>
  <c r="EM59" i="33480"/>
  <c r="EQ59" i="33480" s="1"/>
  <c r="BF23" i="33473"/>
  <c r="EA94" i="33480"/>
  <c r="BM23" i="2"/>
  <c r="H24" i="33475"/>
  <c r="BL40" i="33480"/>
  <c r="DP94" i="33480"/>
  <c r="AU94" i="33480" s="1"/>
  <c r="EA59" i="33480"/>
  <c r="BF23" i="33475"/>
  <c r="H24" i="33473"/>
  <c r="BK24" i="2"/>
  <c r="EG76" i="33480"/>
  <c r="AP76" i="33480" s="1"/>
  <c r="DU76" i="33480"/>
  <c r="AE76" i="33480" s="1"/>
  <c r="G24" i="33474"/>
  <c r="BK24" i="33472"/>
  <c r="EG52" i="33480"/>
  <c r="AP52" i="33480" s="1"/>
  <c r="BK24" i="33474"/>
  <c r="G24" i="33472"/>
  <c r="EF52" i="33480"/>
  <c r="DU56" i="33480"/>
  <c r="AE56" i="33480" s="1"/>
  <c r="G24" i="33475"/>
  <c r="G24" i="2"/>
  <c r="EM76" i="33480"/>
  <c r="EQ76" i="33480" s="1"/>
  <c r="EA52" i="33480"/>
  <c r="EG56" i="33480"/>
  <c r="AP56" i="33480" s="1"/>
  <c r="G24" i="33478"/>
  <c r="BK24" i="33478"/>
  <c r="EF76" i="33480"/>
  <c r="EA76" i="33480"/>
  <c r="BK24" i="33475"/>
  <c r="BK40" i="33480"/>
  <c r="DU52" i="33480"/>
  <c r="AE52" i="33480" s="1"/>
  <c r="BK24" i="33473"/>
  <c r="BK40" i="33477"/>
  <c r="W24" i="2"/>
  <c r="P22" i="33475"/>
  <c r="P23" i="33474"/>
  <c r="W24" i="33478"/>
  <c r="O22" i="33474"/>
  <c r="DU69" i="33480"/>
  <c r="AE69" i="33480" s="1"/>
  <c r="O23" i="2"/>
  <c r="O23" i="33473"/>
  <c r="N22" i="33473"/>
  <c r="Q23" i="33475"/>
  <c r="O23" i="33472"/>
  <c r="N22" i="33472"/>
  <c r="EA69" i="33480"/>
  <c r="W24" i="33475"/>
  <c r="N22" i="2"/>
  <c r="EG69" i="33480"/>
  <c r="AP69" i="33480" s="1"/>
  <c r="EV97" i="33480"/>
  <c r="AW97" i="33480" s="1"/>
  <c r="ER97" i="33480"/>
  <c r="AR97" i="33480" s="1"/>
  <c r="W24" i="33474"/>
  <c r="DT69" i="33480"/>
  <c r="DC62" i="33480"/>
  <c r="DJ62" i="33480" s="1"/>
  <c r="EF60" i="33480"/>
  <c r="BE23" i="2"/>
  <c r="G23" i="2"/>
  <c r="BK23" i="33478"/>
  <c r="BM23" i="33474"/>
  <c r="BM23" i="33472"/>
  <c r="BF23" i="33472"/>
  <c r="EM74" i="33480"/>
  <c r="EQ74" i="33480" s="1"/>
  <c r="EM60" i="33480"/>
  <c r="EQ60" i="33480" s="1"/>
  <c r="BE23" i="33472"/>
  <c r="G23" i="33472"/>
  <c r="BM23" i="33475"/>
  <c r="I23" i="33478"/>
  <c r="BF23" i="2"/>
  <c r="DT57" i="33480"/>
  <c r="EG74" i="33480"/>
  <c r="AP74" i="33480" s="1"/>
  <c r="DC53" i="33480"/>
  <c r="DJ53" i="33480" s="1"/>
  <c r="G23" i="33473"/>
  <c r="G23" i="33475"/>
  <c r="I23" i="33475"/>
  <c r="I23" i="2"/>
  <c r="EG66" i="33480"/>
  <c r="AP66" i="33480" s="1"/>
  <c r="EA74" i="33480"/>
  <c r="ER50" i="33480"/>
  <c r="AR50" i="33480" s="1"/>
  <c r="BE23" i="33475"/>
  <c r="BK23" i="33473"/>
  <c r="EB60" i="33480"/>
  <c r="AG60" i="33480" s="1"/>
  <c r="BK23" i="33474"/>
  <c r="I23" i="33474"/>
  <c r="BM23" i="33478"/>
  <c r="DT60" i="33480"/>
  <c r="DP65" i="33480"/>
  <c r="AU65" i="33480" s="1"/>
  <c r="EA57" i="33480"/>
  <c r="EF74" i="33480"/>
  <c r="DP59" i="33480"/>
  <c r="AU59" i="33480" s="1"/>
  <c r="G23" i="33478"/>
  <c r="BK23" i="2"/>
  <c r="EW84" i="33480"/>
  <c r="BG84" i="33480" s="1"/>
  <c r="I23" i="33473"/>
  <c r="J39" i="33480"/>
  <c r="DU60" i="33480"/>
  <c r="AE60" i="33480" s="1"/>
  <c r="DP57" i="33480"/>
  <c r="AU57" i="33480" s="1"/>
  <c r="DU57" i="33480"/>
  <c r="AE57" i="33480" s="1"/>
  <c r="DU74" i="33480"/>
  <c r="AE74" i="33480" s="1"/>
  <c r="BF23" i="33474"/>
  <c r="BE23" i="33478"/>
  <c r="BK39" i="33480"/>
  <c r="BK39" i="33477"/>
  <c r="BM23" i="33473"/>
  <c r="BM39" i="33480"/>
  <c r="DU53" i="33480"/>
  <c r="AE53" i="33480" s="1"/>
  <c r="EB57" i="33480"/>
  <c r="AG57" i="33480" s="1"/>
  <c r="EF57" i="33480"/>
  <c r="I23" i="33472"/>
  <c r="EG80" i="33480"/>
  <c r="AP80" i="33480" s="1"/>
  <c r="EA81" i="33480"/>
  <c r="DU81" i="33480"/>
  <c r="AE81" i="33480" s="1"/>
  <c r="EG81" i="33480"/>
  <c r="AP81" i="33480" s="1"/>
  <c r="EF81" i="33480"/>
  <c r="EM81" i="33480"/>
  <c r="EQ81" i="33480" s="1"/>
  <c r="DT81" i="33480"/>
  <c r="DD62" i="33480"/>
  <c r="DL62" i="33480" s="1"/>
  <c r="EM93" i="33480"/>
  <c r="EQ93" i="33480" s="1"/>
  <c r="EM97" i="33480"/>
  <c r="EQ97" i="33480" s="1"/>
  <c r="EW97" i="33480"/>
  <c r="BG97" i="33480" s="1"/>
  <c r="DL84" i="33480"/>
  <c r="EQ50" i="33480"/>
  <c r="EM53" i="33480"/>
  <c r="EQ53" i="33480" s="1"/>
  <c r="EF97" i="33480"/>
  <c r="BA23" i="33474"/>
  <c r="EA53" i="33480"/>
  <c r="BB23" i="33474"/>
  <c r="DC77" i="33480"/>
  <c r="DJ77" i="33480" s="1"/>
  <c r="EM83" i="33480"/>
  <c r="EQ83" i="33480" s="1"/>
  <c r="DT93" i="33480"/>
  <c r="DD63" i="33480"/>
  <c r="DL63" i="33480" s="1"/>
  <c r="DT48" i="33480"/>
  <c r="DT97" i="33480"/>
  <c r="EB54" i="33480"/>
  <c r="AG54" i="33480" s="1"/>
  <c r="EA97" i="33480"/>
  <c r="M23" i="33478"/>
  <c r="DD81" i="33480"/>
  <c r="BB23" i="33473"/>
  <c r="DD77" i="33480"/>
  <c r="DL77" i="33480" s="1"/>
  <c r="DU83" i="33480"/>
  <c r="AE83" i="33480" s="1"/>
  <c r="EM63" i="33480"/>
  <c r="EQ63" i="33480" s="1"/>
  <c r="DU48" i="33480"/>
  <c r="AE48" i="33480" s="1"/>
  <c r="O23" i="33474"/>
  <c r="N23" i="33472"/>
  <c r="DC81" i="33480"/>
  <c r="EV81" i="33480" s="1"/>
  <c r="AW81" i="33480" s="1"/>
  <c r="BA23" i="33473"/>
  <c r="BB23" i="33478"/>
  <c r="DT83" i="33480"/>
  <c r="EF93" i="33480"/>
  <c r="EQ52" i="33480"/>
  <c r="EA48" i="33480"/>
  <c r="EG97" i="33480"/>
  <c r="AP97" i="33480" s="1"/>
  <c r="EV84" i="33480"/>
  <c r="AW84" i="33480" s="1"/>
  <c r="P23" i="33475"/>
  <c r="BA23" i="33472"/>
  <c r="EG83" i="33480"/>
  <c r="AP83" i="33480" s="1"/>
  <c r="EB97" i="33480"/>
  <c r="AG97" i="33480" s="1"/>
  <c r="ER84" i="33480"/>
  <c r="AR84" i="33480" s="1"/>
  <c r="N23" i="2"/>
  <c r="BA23" i="33478"/>
  <c r="EF83" i="33480"/>
  <c r="EA83" i="33480"/>
  <c r="EA93" i="33480"/>
  <c r="EM48" i="33480"/>
  <c r="EQ48" i="33480" s="1"/>
  <c r="DP97" i="33480"/>
  <c r="AU97" i="33480" s="1"/>
  <c r="DP84" i="33480"/>
  <c r="AU84" i="33480" s="1"/>
  <c r="EG53" i="33480"/>
  <c r="AP53" i="33480" s="1"/>
  <c r="BB23" i="33472"/>
  <c r="DC80" i="33480"/>
  <c r="DJ80" i="33480" s="1"/>
  <c r="DC83" i="33480"/>
  <c r="DD53" i="33480"/>
  <c r="DT53" i="33480"/>
  <c r="EF53" i="33480"/>
  <c r="DD83" i="33480"/>
  <c r="DO25" i="2"/>
  <c r="EB22" i="33472"/>
  <c r="DX25" i="33474"/>
  <c r="EO26" i="33478"/>
  <c r="DT22" i="33473"/>
  <c r="DY25" i="33478"/>
  <c r="DX25" i="33478"/>
  <c r="DO25" i="33472"/>
  <c r="CH25" i="33473"/>
  <c r="EO26" i="33475"/>
  <c r="DP22" i="33473"/>
  <c r="EO26" i="2"/>
  <c r="DO25" i="33478"/>
  <c r="DX26" i="33475"/>
  <c r="EO26" i="33473"/>
  <c r="DA22" i="33472"/>
  <c r="DO25" i="33474"/>
  <c r="CH25" i="33474"/>
  <c r="DX26" i="2"/>
  <c r="DO25" i="33473"/>
  <c r="DA22" i="33473"/>
  <c r="CH25" i="33478"/>
  <c r="DX26" i="33478"/>
  <c r="DA22" i="33475"/>
  <c r="DP22" i="33474"/>
  <c r="DA22" i="2"/>
  <c r="CH25" i="2"/>
  <c r="DX26" i="33472"/>
  <c r="DA22" i="33478"/>
  <c r="DP22" i="33472"/>
  <c r="CH25" i="33475"/>
  <c r="DP22" i="33475"/>
  <c r="EO26" i="33474"/>
  <c r="DP22" i="2"/>
  <c r="EF22" i="2"/>
  <c r="CT25" i="33478"/>
  <c r="CW25" i="2"/>
  <c r="DN22" i="2"/>
  <c r="CJ25" i="2"/>
  <c r="DN22" i="33478"/>
  <c r="CJ25" i="33474"/>
  <c r="DC68" i="33477"/>
  <c r="DJ68" i="33477" s="1"/>
  <c r="DC88" i="33477"/>
  <c r="DJ88" i="33477" s="1"/>
  <c r="CG25" i="33478"/>
  <c r="CM25" i="33475"/>
  <c r="CJ25" i="33475"/>
  <c r="DD88" i="33477"/>
  <c r="DL88" i="33477" s="1"/>
  <c r="CG25" i="2"/>
  <c r="CW25" i="33474"/>
  <c r="CT25" i="33472"/>
  <c r="CM25" i="33474"/>
  <c r="CJ25" i="33473"/>
  <c r="DD58" i="33477"/>
  <c r="DL58" i="33477" s="1"/>
  <c r="DD68" i="33477"/>
  <c r="DL68" i="33477" s="1"/>
  <c r="CG25" i="33473"/>
  <c r="CW25" i="33478"/>
  <c r="CT25" i="33475"/>
  <c r="CM25" i="33472"/>
  <c r="DN22" i="33475"/>
  <c r="CJ25" i="33472"/>
  <c r="EI26" i="33474"/>
  <c r="CG25" i="33475"/>
  <c r="DD59" i="33477"/>
  <c r="DL59" i="33477" s="1"/>
  <c r="CW25" i="33473"/>
  <c r="DC58" i="33477"/>
  <c r="DJ58" i="33477" s="1"/>
  <c r="EF22" i="33472"/>
  <c r="CT25" i="33474"/>
  <c r="EF22" i="33474"/>
  <c r="CM25" i="33473"/>
  <c r="DN22" i="33474"/>
  <c r="CG25" i="33474"/>
  <c r="DL25" i="33474"/>
  <c r="DD24" i="33474"/>
  <c r="EF22" i="33473"/>
  <c r="DF24" i="33473"/>
  <c r="DC25" i="33478"/>
  <c r="DC24" i="33475"/>
  <c r="EJ25" i="33474"/>
  <c r="CU25" i="2"/>
  <c r="EJ25" i="33472"/>
  <c r="CN25" i="33478"/>
  <c r="CN25" i="33475"/>
  <c r="DF24" i="33472"/>
  <c r="DN25" i="33475"/>
  <c r="CU25" i="33475"/>
  <c r="EJ25" i="2"/>
  <c r="DF24" i="2"/>
  <c r="CN25" i="33472"/>
  <c r="EL41" i="33477"/>
  <c r="DC25" i="33475"/>
  <c r="DN25" i="33474"/>
  <c r="CU25" i="33474"/>
  <c r="EJ25" i="33478"/>
  <c r="CN25" i="33474"/>
  <c r="DC25" i="33473"/>
  <c r="DN25" i="33473"/>
  <c r="BG24" i="33475"/>
  <c r="CU25" i="33472"/>
  <c r="DC25" i="33474"/>
  <c r="DN25" i="33472"/>
  <c r="DF24" i="33478"/>
  <c r="DC25" i="33472"/>
  <c r="DN25" i="2"/>
  <c r="DC92" i="33477"/>
  <c r="DD87" i="33477"/>
  <c r="DL87" i="33477" s="1"/>
  <c r="DY25" i="33475"/>
  <c r="EH25" i="33478"/>
  <c r="DX25" i="33475"/>
  <c r="DU25" i="33474"/>
  <c r="CV25" i="33472"/>
  <c r="DX25" i="33472"/>
  <c r="DY25" i="33474"/>
  <c r="DC66" i="33477"/>
  <c r="DT22" i="33472"/>
  <c r="EB22" i="2"/>
  <c r="DX25" i="33473"/>
  <c r="DU25" i="33473"/>
  <c r="CV25" i="2"/>
  <c r="DT22" i="2"/>
  <c r="DY25" i="2"/>
  <c r="DD66" i="33477"/>
  <c r="DL66" i="33477" s="1"/>
  <c r="DT22" i="33475"/>
  <c r="EB22" i="33474"/>
  <c r="DZ41" i="33477"/>
  <c r="DU25" i="2"/>
  <c r="CL25" i="33475"/>
  <c r="DT22" i="33474"/>
  <c r="EB22" i="33478"/>
  <c r="DU25" i="33478"/>
  <c r="EH25" i="33472"/>
  <c r="CL25" i="33474"/>
  <c r="CL25" i="33473"/>
  <c r="EB22" i="33473"/>
  <c r="EH25" i="33474"/>
  <c r="CL25" i="33478"/>
  <c r="CV25" i="33475"/>
  <c r="DY25" i="33472"/>
  <c r="CL25" i="33472"/>
  <c r="EH25" i="33473"/>
  <c r="EH25" i="2"/>
  <c r="CV25" i="33474"/>
  <c r="DC49" i="33477"/>
  <c r="DJ49" i="33477" s="1"/>
  <c r="DD92" i="33477"/>
  <c r="DL92" i="33477" s="1"/>
  <c r="DC87" i="33477"/>
  <c r="DJ87" i="33477" s="1"/>
  <c r="DD49" i="33477"/>
  <c r="DL49" i="33477" s="1"/>
  <c r="CI25" i="33478"/>
  <c r="CI25" i="33474"/>
  <c r="DC99" i="33477"/>
  <c r="DJ99" i="33477" s="1"/>
  <c r="DL25" i="33478"/>
  <c r="DC95" i="33477"/>
  <c r="DJ95" i="33477" s="1"/>
  <c r="EA25" i="2"/>
  <c r="EI26" i="33473"/>
  <c r="DC24" i="33474"/>
  <c r="DD64" i="33477"/>
  <c r="DL64" i="33477" s="1"/>
  <c r="EK25" i="33475"/>
  <c r="DD95" i="33477"/>
  <c r="DL95" i="33477" s="1"/>
  <c r="CG24" i="33474"/>
  <c r="CE25" i="33473"/>
  <c r="EA25" i="33478"/>
  <c r="EI26" i="33472"/>
  <c r="DC24" i="33473"/>
  <c r="DD51" i="33477"/>
  <c r="DC64" i="33477"/>
  <c r="EK25" i="2"/>
  <c r="CE25" i="33474"/>
  <c r="CG24" i="2"/>
  <c r="CE25" i="33472"/>
  <c r="DL22" i="33475"/>
  <c r="EI26" i="2"/>
  <c r="DC24" i="2"/>
  <c r="DC51" i="33477"/>
  <c r="DJ51" i="33477" s="1"/>
  <c r="DC60" i="33477"/>
  <c r="DJ60" i="33477" s="1"/>
  <c r="DD77" i="33477"/>
  <c r="DL77" i="33477" s="1"/>
  <c r="DD98" i="33477"/>
  <c r="DL98" i="33477" s="1"/>
  <c r="DL25" i="33475"/>
  <c r="EK25" i="33478"/>
  <c r="DD63" i="33477"/>
  <c r="DL63" i="33477" s="1"/>
  <c r="CE25" i="2"/>
  <c r="CG24" i="33475"/>
  <c r="DL22" i="33474"/>
  <c r="EI26" i="33478"/>
  <c r="DC24" i="33478"/>
  <c r="DD60" i="33477"/>
  <c r="DL60" i="33477" s="1"/>
  <c r="DC77" i="33477"/>
  <c r="DJ77" i="33477" s="1"/>
  <c r="DC98" i="33477"/>
  <c r="DJ98" i="33477" s="1"/>
  <c r="DL25" i="33472"/>
  <c r="EK25" i="33474"/>
  <c r="CE25" i="33475"/>
  <c r="CG24" i="33472"/>
  <c r="EA25" i="33475"/>
  <c r="DL22" i="33473"/>
  <c r="EJ42" i="33477"/>
  <c r="DC89" i="33477"/>
  <c r="DJ89" i="33477" s="1"/>
  <c r="DL25" i="2"/>
  <c r="EK25" i="33472"/>
  <c r="DD70" i="33477"/>
  <c r="CG24" i="33473"/>
  <c r="EA25" i="33473"/>
  <c r="DL22" i="33472"/>
  <c r="DE59" i="33477"/>
  <c r="DD89" i="33477"/>
  <c r="DL89" i="33477" s="1"/>
  <c r="DC70" i="33477"/>
  <c r="DC54" i="33477"/>
  <c r="DJ54" i="33477" s="1"/>
  <c r="EI77" i="33477"/>
  <c r="EG77" i="33477"/>
  <c r="AP77" i="33477" s="1"/>
  <c r="DU77" i="33477"/>
  <c r="AE77" i="33477" s="1"/>
  <c r="EM70" i="33477"/>
  <c r="EQ70" i="33477" s="1"/>
  <c r="EG70" i="33477"/>
  <c r="AP70" i="33477" s="1"/>
  <c r="EM64" i="33477"/>
  <c r="EQ64" i="33477" s="1"/>
  <c r="EG60" i="33477"/>
  <c r="AP60" i="33477" s="1"/>
  <c r="EG58" i="33477"/>
  <c r="AP58" i="33477" s="1"/>
  <c r="DT58" i="33477"/>
  <c r="EM58" i="33477"/>
  <c r="EQ58" i="33477" s="1"/>
  <c r="EI58" i="33477"/>
  <c r="EF58" i="33477"/>
  <c r="EA58" i="33477"/>
  <c r="EG92" i="33477"/>
  <c r="AP92" i="33477" s="1"/>
  <c r="EF92" i="33477"/>
  <c r="EA92" i="33477"/>
  <c r="DU92" i="33477"/>
  <c r="AE92" i="33477" s="1"/>
  <c r="DT92" i="33477"/>
  <c r="EM92" i="33477"/>
  <c r="EQ92" i="33477" s="1"/>
  <c r="EI92" i="33477"/>
  <c r="EA66" i="33477"/>
  <c r="EG66" i="33477"/>
  <c r="AP66" i="33477" s="1"/>
  <c r="DT66" i="33477"/>
  <c r="DU88" i="33477"/>
  <c r="AE88" i="33477" s="1"/>
  <c r="DU85" i="33477"/>
  <c r="AE85" i="33477" s="1"/>
  <c r="EI85" i="33477"/>
  <c r="DT85" i="33477"/>
  <c r="EA85" i="33477"/>
  <c r="EG85" i="33477"/>
  <c r="AP85" i="33477" s="1"/>
  <c r="EF85" i="33477"/>
  <c r="EM85" i="33477"/>
  <c r="EQ85" i="33477" s="1"/>
  <c r="EA74" i="33477"/>
  <c r="EI74" i="33477"/>
  <c r="EM74" i="33477"/>
  <c r="EQ74" i="33477" s="1"/>
  <c r="DT74" i="33477"/>
  <c r="EG74" i="33477"/>
  <c r="AP74" i="33477" s="1"/>
  <c r="DU74" i="33477"/>
  <c r="AE74" i="33477" s="1"/>
  <c r="EF74" i="33477"/>
  <c r="EM53" i="33477"/>
  <c r="EQ53" i="33477" s="1"/>
  <c r="EF53" i="33477"/>
  <c r="DT53" i="33477"/>
  <c r="EG53" i="33477"/>
  <c r="AP53" i="33477" s="1"/>
  <c r="DU53" i="33477"/>
  <c r="AE53" i="33477" s="1"/>
  <c r="EA53" i="33477"/>
  <c r="EI53" i="33477"/>
  <c r="EA84" i="33477"/>
  <c r="DU56" i="33477"/>
  <c r="AE56" i="33477" s="1"/>
  <c r="EA56" i="33477"/>
  <c r="DU94" i="33477"/>
  <c r="AE94" i="33477" s="1"/>
  <c r="DP94" i="33477"/>
  <c r="AU94" i="33477" s="1"/>
  <c r="EF45" i="33477"/>
  <c r="EI81" i="33477"/>
  <c r="EA81" i="33477"/>
  <c r="DT81" i="33477"/>
  <c r="EG81" i="33477"/>
  <c r="AP81" i="33477" s="1"/>
  <c r="EM81" i="33477"/>
  <c r="EQ81" i="33477" s="1"/>
  <c r="EF81" i="33477"/>
  <c r="DU81" i="33477"/>
  <c r="AE81" i="33477" s="1"/>
  <c r="DC97" i="33477"/>
  <c r="DB24" i="33478"/>
  <c r="DA24" i="33473"/>
  <c r="CI40" i="33477"/>
  <c r="DD24" i="2"/>
  <c r="DT25" i="33478"/>
  <c r="CC25" i="33472"/>
  <c r="EW25" i="33478"/>
  <c r="DE24" i="33472"/>
  <c r="CK25" i="2"/>
  <c r="DD24" i="33478"/>
  <c r="DE52" i="33477"/>
  <c r="DP52" i="33477" s="1"/>
  <c r="AU52" i="33477" s="1"/>
  <c r="EV81" i="33477"/>
  <c r="AW81" i="33477" s="1"/>
  <c r="DA24" i="33472"/>
  <c r="CC25" i="33474"/>
  <c r="DD24" i="33472"/>
  <c r="CI25" i="33475"/>
  <c r="CH24" i="33473"/>
  <c r="BG24" i="33474"/>
  <c r="DE24" i="33478"/>
  <c r="DE90" i="33477"/>
  <c r="DB24" i="33473"/>
  <c r="DC83" i="33477"/>
  <c r="DJ83" i="33477" s="1"/>
  <c r="CC25" i="33478"/>
  <c r="CI25" i="33473"/>
  <c r="DT25" i="33475"/>
  <c r="CH24" i="33472"/>
  <c r="BG24" i="33473"/>
  <c r="EW25" i="33474"/>
  <c r="CK25" i="33475"/>
  <c r="DE97" i="33477"/>
  <c r="EJ97" i="33477" s="1"/>
  <c r="DE73" i="33477"/>
  <c r="DE57" i="33477"/>
  <c r="DB24" i="2"/>
  <c r="DD83" i="33477"/>
  <c r="DL83" i="33477" s="1"/>
  <c r="CC25" i="33473"/>
  <c r="CI25" i="33472"/>
  <c r="DT25" i="33472"/>
  <c r="DA24" i="33475"/>
  <c r="BG24" i="33472"/>
  <c r="EW25" i="33475"/>
  <c r="CK25" i="33473"/>
  <c r="DC45" i="33477"/>
  <c r="DJ45" i="33477" s="1"/>
  <c r="DC46" i="33477"/>
  <c r="DE96" i="33477"/>
  <c r="EK96" i="33477" s="1"/>
  <c r="DE80" i="33477"/>
  <c r="DE72" i="33477"/>
  <c r="DE48" i="33477"/>
  <c r="DD90" i="33477"/>
  <c r="DD96" i="33477"/>
  <c r="DL96" i="33477" s="1"/>
  <c r="DB24" i="33474"/>
  <c r="CH24" i="33475"/>
  <c r="CI25" i="2"/>
  <c r="DT25" i="33474"/>
  <c r="DA24" i="33474"/>
  <c r="BG24" i="2"/>
  <c r="EW25" i="33473"/>
  <c r="DE24" i="33475"/>
  <c r="CK25" i="33474"/>
  <c r="DD47" i="33477"/>
  <c r="DL47" i="33477" s="1"/>
  <c r="DE79" i="33477"/>
  <c r="DE63" i="33477"/>
  <c r="DE47" i="33477"/>
  <c r="DD73" i="33477"/>
  <c r="DL73" i="33477" s="1"/>
  <c r="DB24" i="33475"/>
  <c r="CH24" i="2"/>
  <c r="DT25" i="33473"/>
  <c r="DA24" i="2"/>
  <c r="EW25" i="33472"/>
  <c r="DE24" i="33473"/>
  <c r="CK25" i="33472"/>
  <c r="DE54" i="33477"/>
  <c r="DE46" i="33477"/>
  <c r="DD24" i="33475"/>
  <c r="DE101" i="33477"/>
  <c r="DE61" i="33477"/>
  <c r="EV61" i="33477" s="1"/>
  <c r="AW61" i="33477" s="1"/>
  <c r="EM91" i="33477"/>
  <c r="EQ91" i="33477" s="1"/>
  <c r="EG91" i="33477"/>
  <c r="AP91" i="33477" s="1"/>
  <c r="EI91" i="33477"/>
  <c r="EF91" i="33477"/>
  <c r="DU91" i="33477"/>
  <c r="AE91" i="33477" s="1"/>
  <c r="DT91" i="33477"/>
  <c r="EA91" i="33477"/>
  <c r="EW45" i="33472"/>
  <c r="BG45" i="33472" s="1"/>
  <c r="EW52" i="33474"/>
  <c r="BG52" i="33474" s="1"/>
  <c r="EV37" i="2"/>
  <c r="AW37" i="2" s="1"/>
  <c r="W221" i="33476" s="1"/>
  <c r="EV45" i="33472"/>
  <c r="AW45" i="33472" s="1"/>
  <c r="W372" i="33476" s="1"/>
  <c r="EB86" i="33472"/>
  <c r="AG86" i="33472" s="1"/>
  <c r="EW34" i="33473"/>
  <c r="BG34" i="33473" s="1"/>
  <c r="EB101" i="33478"/>
  <c r="AG101" i="33478" s="1"/>
  <c r="ER69" i="33480"/>
  <c r="AR69" i="33480" s="1"/>
  <c r="DU45" i="33474"/>
  <c r="AE45" i="33474" s="1"/>
  <c r="EV90" i="33474"/>
  <c r="AW90" i="33474" s="1"/>
  <c r="W703" i="33476" s="1"/>
  <c r="EM89" i="33475"/>
  <c r="EQ89" i="33475" s="1"/>
  <c r="EG44" i="33472"/>
  <c r="AP44" i="33472" s="1"/>
  <c r="EG71" i="33478"/>
  <c r="AP71" i="33478" s="1"/>
  <c r="DU83" i="33474"/>
  <c r="AE83" i="33474" s="1"/>
  <c r="EA36" i="33473"/>
  <c r="DT77" i="33472"/>
  <c r="DU52" i="33473"/>
  <c r="AE52" i="33473" s="1"/>
  <c r="DU70" i="33475"/>
  <c r="AE70" i="33475" s="1"/>
  <c r="DU50" i="33475"/>
  <c r="AE50" i="33475" s="1"/>
  <c r="DT63" i="33475"/>
  <c r="DJ45" i="33472"/>
  <c r="DJ37" i="2"/>
  <c r="EF42" i="33472"/>
  <c r="DU86" i="2"/>
  <c r="AE86" i="2" s="1"/>
  <c r="ER77" i="33472"/>
  <c r="AR77" i="33472" s="1"/>
  <c r="EV47" i="33473"/>
  <c r="AW47" i="33473" s="1"/>
  <c r="W517" i="33476" s="1"/>
  <c r="DP79" i="2"/>
  <c r="AU79" i="2" s="1"/>
  <c r="EM82" i="2"/>
  <c r="EQ82" i="2" s="1"/>
  <c r="DP54" i="33472"/>
  <c r="AU54" i="33472" s="1"/>
  <c r="DD44" i="33473"/>
  <c r="DL44" i="33473" s="1"/>
  <c r="ER30" i="33473"/>
  <c r="AR30" i="33473" s="1"/>
  <c r="EB55" i="2"/>
  <c r="AG55" i="2" s="1"/>
  <c r="DT56" i="33477"/>
  <c r="DD45" i="33474"/>
  <c r="ER90" i="33474"/>
  <c r="AR90" i="33474" s="1"/>
  <c r="DP87" i="33473"/>
  <c r="AU87" i="33473" s="1"/>
  <c r="EV70" i="33473"/>
  <c r="AW70" i="33473" s="1"/>
  <c r="W540" i="33476" s="1"/>
  <c r="DU71" i="33472"/>
  <c r="AE71" i="33472" s="1"/>
  <c r="DP93" i="33473"/>
  <c r="AU93" i="33473" s="1"/>
  <c r="EG89" i="33475"/>
  <c r="AP89" i="33475" s="1"/>
  <c r="EF89" i="33475"/>
  <c r="DD92" i="33474"/>
  <c r="DL92" i="33474" s="1"/>
  <c r="EF36" i="33474"/>
  <c r="EF87" i="33473"/>
  <c r="EF44" i="33473"/>
  <c r="EB30" i="33473"/>
  <c r="AG30" i="33473" s="1"/>
  <c r="EA96" i="2"/>
  <c r="EI56" i="33477"/>
  <c r="EF56" i="33477"/>
  <c r="DT44" i="33474"/>
  <c r="EA44" i="33474"/>
  <c r="DT88" i="33474"/>
  <c r="DP85" i="33480"/>
  <c r="AU85" i="33480" s="1"/>
  <c r="ER36" i="33474"/>
  <c r="AR36" i="33474" s="1"/>
  <c r="EG63" i="33475"/>
  <c r="AP63" i="33475" s="1"/>
  <c r="EW63" i="33474"/>
  <c r="BG63" i="33474" s="1"/>
  <c r="EA35" i="33474"/>
  <c r="DT36" i="33473"/>
  <c r="EG52" i="33473"/>
  <c r="AP52" i="33473" s="1"/>
  <c r="EM70" i="33475"/>
  <c r="EQ70" i="33475" s="1"/>
  <c r="EG33" i="33474"/>
  <c r="AP33" i="33474" s="1"/>
  <c r="EG50" i="33475"/>
  <c r="AP50" i="33475" s="1"/>
  <c r="DT42" i="33472"/>
  <c r="EG86" i="2"/>
  <c r="AP86" i="2" s="1"/>
  <c r="EW47" i="33480"/>
  <c r="BG47" i="33480" s="1"/>
  <c r="DP90" i="33474"/>
  <c r="AU90" i="33474" s="1"/>
  <c r="DP70" i="33473"/>
  <c r="AU70" i="33473" s="1"/>
  <c r="EA71" i="33472"/>
  <c r="ER93" i="33473"/>
  <c r="AR93" i="33473" s="1"/>
  <c r="DT82" i="2"/>
  <c r="DP52" i="33474"/>
  <c r="AU52" i="33474" s="1"/>
  <c r="EM36" i="33474"/>
  <c r="EQ36" i="33474" s="1"/>
  <c r="EB85" i="33474"/>
  <c r="AG85" i="33474" s="1"/>
  <c r="EM88" i="33474"/>
  <c r="EQ88" i="33474" s="1"/>
  <c r="EF71" i="33478"/>
  <c r="DD69" i="33473"/>
  <c r="DL69" i="33473" s="1"/>
  <c r="EF64" i="33473"/>
  <c r="EW79" i="2"/>
  <c r="BG79" i="2" s="1"/>
  <c r="EF83" i="33474"/>
  <c r="EF36" i="33473"/>
  <c r="EG70" i="33475"/>
  <c r="AP70" i="33475" s="1"/>
  <c r="EA42" i="33472"/>
  <c r="DT78" i="33480"/>
  <c r="DU34" i="33473"/>
  <c r="AE34" i="33473" s="1"/>
  <c r="EV84" i="33473"/>
  <c r="AW84" i="33473" s="1"/>
  <c r="W554" i="33476" s="1"/>
  <c r="DP97" i="33474"/>
  <c r="AU97" i="33474" s="1"/>
  <c r="ER81" i="33475"/>
  <c r="AR81" i="33475" s="1"/>
  <c r="EW44" i="33472"/>
  <c r="BG44" i="33472" s="1"/>
  <c r="EB70" i="33473"/>
  <c r="AG70" i="33473" s="1"/>
  <c r="EB93" i="33473"/>
  <c r="AG93" i="33473" s="1"/>
  <c r="EV89" i="33475"/>
  <c r="AW89" i="33475" s="1"/>
  <c r="W845" i="33476" s="1"/>
  <c r="ER55" i="33472"/>
  <c r="AR55" i="33472" s="1"/>
  <c r="EA89" i="33475"/>
  <c r="DU82" i="2"/>
  <c r="AE82" i="2" s="1"/>
  <c r="EV44" i="33472"/>
  <c r="AW44" i="33472" s="1"/>
  <c r="W371" i="33476" s="1"/>
  <c r="ER52" i="33474"/>
  <c r="AR52" i="33474" s="1"/>
  <c r="EA83" i="33477"/>
  <c r="EG36" i="33474"/>
  <c r="AP36" i="33474" s="1"/>
  <c r="EA36" i="33474"/>
  <c r="EW85" i="33474"/>
  <c r="BG85" i="33474" s="1"/>
  <c r="EG44" i="33474"/>
  <c r="AP44" i="33474" s="1"/>
  <c r="EA88" i="33474"/>
  <c r="EA37" i="33474"/>
  <c r="EF53" i="33472"/>
  <c r="EF63" i="33475"/>
  <c r="EV73" i="33475"/>
  <c r="AW73" i="33475" s="1"/>
  <c r="W829" i="33476" s="1"/>
  <c r="DP54" i="33473"/>
  <c r="AU54" i="33473" s="1"/>
  <c r="EF35" i="33474"/>
  <c r="DU36" i="33473"/>
  <c r="AE36" i="33473" s="1"/>
  <c r="EA52" i="33473"/>
  <c r="EF86" i="2"/>
  <c r="EB96" i="33480"/>
  <c r="AG96" i="33480" s="1"/>
  <c r="EB98" i="33473"/>
  <c r="AG98" i="33473" s="1"/>
  <c r="EW70" i="33473"/>
  <c r="BG70" i="33473" s="1"/>
  <c r="EG71" i="33472"/>
  <c r="AP71" i="33472" s="1"/>
  <c r="EW93" i="33473"/>
  <c r="BG93" i="33473" s="1"/>
  <c r="EB55" i="33472"/>
  <c r="AG55" i="33472" s="1"/>
  <c r="EF82" i="2"/>
  <c r="EG87" i="33473"/>
  <c r="AP87" i="33473" s="1"/>
  <c r="EW30" i="33473"/>
  <c r="BG30" i="33473" s="1"/>
  <c r="EV85" i="33472"/>
  <c r="AW85" i="33472" s="1"/>
  <c r="W412" i="33476" s="1"/>
  <c r="ER50" i="2"/>
  <c r="AR50" i="2" s="1"/>
  <c r="EM56" i="33477"/>
  <c r="EQ56" i="33477" s="1"/>
  <c r="EF88" i="33474"/>
  <c r="EA84" i="2"/>
  <c r="DU76" i="33477"/>
  <c r="AE76" i="33477" s="1"/>
  <c r="DU42" i="33472"/>
  <c r="AE42" i="33472" s="1"/>
  <c r="EM47" i="33473"/>
  <c r="EQ47" i="33473" s="1"/>
  <c r="EB46" i="2"/>
  <c r="AG46" i="2" s="1"/>
  <c r="DT53" i="33472"/>
  <c r="EM63" i="33475"/>
  <c r="EQ63" i="33475" s="1"/>
  <c r="EM83" i="33474"/>
  <c r="EQ83" i="33474" s="1"/>
  <c r="EM52" i="33473"/>
  <c r="EQ52" i="33473" s="1"/>
  <c r="EA70" i="33475"/>
  <c r="EM50" i="33475"/>
  <c r="EQ50" i="33475" s="1"/>
  <c r="EA50" i="33475"/>
  <c r="DP71" i="33480"/>
  <c r="AU71" i="33480" s="1"/>
  <c r="ER94" i="33480"/>
  <c r="AR94" i="33480" s="1"/>
  <c r="EW59" i="33480"/>
  <c r="BG59" i="33480" s="1"/>
  <c r="DT71" i="33472"/>
  <c r="DT89" i="33475"/>
  <c r="EW98" i="33473"/>
  <c r="BG98" i="33473" s="1"/>
  <c r="DU87" i="33473"/>
  <c r="AE87" i="33473" s="1"/>
  <c r="EV30" i="33473"/>
  <c r="AW30" i="33473" s="1"/>
  <c r="W500" i="33476" s="1"/>
  <c r="EG56" i="33477"/>
  <c r="AP56" i="33477" s="1"/>
  <c r="DC45" i="33474"/>
  <c r="DJ45" i="33474" s="1"/>
  <c r="EW59" i="33472"/>
  <c r="BG59" i="33472" s="1"/>
  <c r="DU47" i="33473"/>
  <c r="AE47" i="33473" s="1"/>
  <c r="DT83" i="33474"/>
  <c r="EM35" i="33474"/>
  <c r="EQ35" i="33474" s="1"/>
  <c r="EG36" i="33473"/>
  <c r="AP36" i="33473" s="1"/>
  <c r="DT52" i="33473"/>
  <c r="DT50" i="33475"/>
  <c r="EG53" i="33472"/>
  <c r="AP53" i="33472" s="1"/>
  <c r="EM86" i="2"/>
  <c r="EQ86" i="2" s="1"/>
  <c r="EW90" i="33474"/>
  <c r="BG90" i="33474" s="1"/>
  <c r="EB93" i="33474"/>
  <c r="AG93" i="33474" s="1"/>
  <c r="EG82" i="2"/>
  <c r="AP82" i="2" s="1"/>
  <c r="EB44" i="33472"/>
  <c r="AG44" i="33472" s="1"/>
  <c r="DT96" i="2"/>
  <c r="DU70" i="33477"/>
  <c r="AE70" i="33477" s="1"/>
  <c r="DU66" i="2"/>
  <c r="AE66" i="2" s="1"/>
  <c r="DU37" i="33474"/>
  <c r="AE37" i="33474" s="1"/>
  <c r="DP36" i="33478"/>
  <c r="AU36" i="33478" s="1"/>
  <c r="EB37" i="2"/>
  <c r="AG37" i="2" s="1"/>
  <c r="EG42" i="33472"/>
  <c r="AP42" i="33472" s="1"/>
  <c r="EA53" i="33472"/>
  <c r="EG35" i="33474"/>
  <c r="AP35" i="33474" s="1"/>
  <c r="EF93" i="33478"/>
  <c r="EV75" i="33473"/>
  <c r="AW75" i="33473" s="1"/>
  <c r="W545" i="33476" s="1"/>
  <c r="EV37" i="33475"/>
  <c r="AW37" i="33475" s="1"/>
  <c r="W793" i="33476" s="1"/>
  <c r="DP33" i="33475"/>
  <c r="AU33" i="33475" s="1"/>
  <c r="DJ102" i="33475"/>
  <c r="EF46" i="33474"/>
  <c r="EM46" i="33474"/>
  <c r="EQ46" i="33474" s="1"/>
  <c r="EA46" i="33474"/>
  <c r="DT46" i="33474"/>
  <c r="EG46" i="33474"/>
  <c r="AP46" i="33474" s="1"/>
  <c r="DU46" i="33474"/>
  <c r="AE46" i="33474" s="1"/>
  <c r="ER76" i="33477"/>
  <c r="AR76" i="33477" s="1"/>
  <c r="EF45" i="33474"/>
  <c r="EV34" i="33474"/>
  <c r="AW34" i="33474" s="1"/>
  <c r="W647" i="33476" s="1"/>
  <c r="EV101" i="33472"/>
  <c r="AW101" i="33472" s="1"/>
  <c r="W428" i="33476" s="1"/>
  <c r="DT84" i="33474"/>
  <c r="DP50" i="33480"/>
  <c r="AU50" i="33480" s="1"/>
  <c r="ER77" i="33474"/>
  <c r="AR77" i="33474" s="1"/>
  <c r="EA76" i="2"/>
  <c r="EA94" i="33477"/>
  <c r="EG80" i="33472"/>
  <c r="AP80" i="33472" s="1"/>
  <c r="EV59" i="33480"/>
  <c r="AW59" i="33480" s="1"/>
  <c r="EA74" i="2"/>
  <c r="EF51" i="2"/>
  <c r="DP84" i="33474"/>
  <c r="AU84" i="33474" s="1"/>
  <c r="EM67" i="33478"/>
  <c r="EQ67" i="33478" s="1"/>
  <c r="DT63" i="2"/>
  <c r="EA40" i="33473"/>
  <c r="EF95" i="33472"/>
  <c r="EV53" i="33473"/>
  <c r="AW53" i="33473" s="1"/>
  <c r="W523" i="33476" s="1"/>
  <c r="EG46" i="33472"/>
  <c r="AP46" i="33472" s="1"/>
  <c r="EG90" i="2"/>
  <c r="AP90" i="2" s="1"/>
  <c r="EW65" i="33478"/>
  <c r="BG65" i="33478" s="1"/>
  <c r="EG41" i="33475"/>
  <c r="AP41" i="33475" s="1"/>
  <c r="DT74" i="33472"/>
  <c r="DJ29" i="33473"/>
  <c r="EF62" i="33473"/>
  <c r="EF93" i="33472"/>
  <c r="ER51" i="2"/>
  <c r="AR51" i="2" s="1"/>
  <c r="DL53" i="33473"/>
  <c r="EW65" i="2"/>
  <c r="BG65" i="2" s="1"/>
  <c r="EG45" i="33474"/>
  <c r="AP45" i="33474" s="1"/>
  <c r="DJ38" i="33475"/>
  <c r="DD46" i="33474"/>
  <c r="DL46" i="33474" s="1"/>
  <c r="DU94" i="2"/>
  <c r="AE94" i="2" s="1"/>
  <c r="EV60" i="33472"/>
  <c r="AW60" i="33472" s="1"/>
  <c r="W387" i="33476" s="1"/>
  <c r="EV84" i="33474"/>
  <c r="AW84" i="33474" s="1"/>
  <c r="W697" i="33476" s="1"/>
  <c r="EM84" i="33474"/>
  <c r="EQ84" i="33474" s="1"/>
  <c r="EW101" i="33473"/>
  <c r="BG101" i="33473" s="1"/>
  <c r="DU101" i="33473"/>
  <c r="AE101" i="33473" s="1"/>
  <c r="EF101" i="33473"/>
  <c r="EV50" i="33480"/>
  <c r="AW50" i="33480" s="1"/>
  <c r="DP101" i="33473"/>
  <c r="AU101" i="33473" s="1"/>
  <c r="DU84" i="33474"/>
  <c r="AE84" i="33474" s="1"/>
  <c r="DT94" i="33477"/>
  <c r="EM84" i="33478"/>
  <c r="EQ84" i="33478" s="1"/>
  <c r="EG46" i="33478"/>
  <c r="AP46" i="33478" s="1"/>
  <c r="DJ59" i="33480"/>
  <c r="EA93" i="33472"/>
  <c r="DU74" i="2"/>
  <c r="AE74" i="2" s="1"/>
  <c r="EB95" i="33475"/>
  <c r="AG95" i="33475" s="1"/>
  <c r="EF48" i="33473"/>
  <c r="EA51" i="2"/>
  <c r="EF63" i="2"/>
  <c r="EG95" i="33472"/>
  <c r="AP95" i="33472" s="1"/>
  <c r="DP53" i="33473"/>
  <c r="AU53" i="33473" s="1"/>
  <c r="EM41" i="33475"/>
  <c r="EQ41" i="33475" s="1"/>
  <c r="DU74" i="33472"/>
  <c r="AE74" i="33472" s="1"/>
  <c r="EM48" i="33473"/>
  <c r="EQ48" i="33473" s="1"/>
  <c r="DU45" i="33480"/>
  <c r="AE45" i="33480" s="1"/>
  <c r="EW41" i="33475"/>
  <c r="BG41" i="33475" s="1"/>
  <c r="BY113" i="33472"/>
  <c r="EA45" i="33474"/>
  <c r="DD85" i="33473"/>
  <c r="ER34" i="33474"/>
  <c r="AR34" i="33474" s="1"/>
  <c r="DT94" i="2"/>
  <c r="DL60" i="33472"/>
  <c r="EB84" i="33474"/>
  <c r="AG84" i="33474" s="1"/>
  <c r="EV101" i="33473"/>
  <c r="AW101" i="33473" s="1"/>
  <c r="W571" i="33476" s="1"/>
  <c r="DP56" i="33472"/>
  <c r="AU56" i="33472" s="1"/>
  <c r="EF76" i="2"/>
  <c r="EF94" i="33477"/>
  <c r="EF84" i="33478"/>
  <c r="EV66" i="33475"/>
  <c r="AW66" i="33475" s="1"/>
  <c r="W822" i="33476" s="1"/>
  <c r="EB81" i="33475"/>
  <c r="AG81" i="33475" s="1"/>
  <c r="EG48" i="33473"/>
  <c r="AP48" i="33473" s="1"/>
  <c r="EG51" i="2"/>
  <c r="AP51" i="2" s="1"/>
  <c r="ER65" i="33478"/>
  <c r="AR65" i="33478" s="1"/>
  <c r="EW80" i="33472"/>
  <c r="BG80" i="33472" s="1"/>
  <c r="DU46" i="33472"/>
  <c r="AE46" i="33472" s="1"/>
  <c r="EM90" i="2"/>
  <c r="EQ90" i="2" s="1"/>
  <c r="DT41" i="33475"/>
  <c r="EG65" i="33474"/>
  <c r="AP65" i="33474" s="1"/>
  <c r="EA74" i="33472"/>
  <c r="EA91" i="33473"/>
  <c r="DU48" i="33473"/>
  <c r="AE48" i="33473" s="1"/>
  <c r="EM51" i="2"/>
  <c r="EQ51" i="2" s="1"/>
  <c r="EG62" i="33473"/>
  <c r="AP62" i="33473" s="1"/>
  <c r="DP76" i="33477"/>
  <c r="AU76" i="33477" s="1"/>
  <c r="DT45" i="33474"/>
  <c r="EM45" i="33474"/>
  <c r="EQ45" i="33474" s="1"/>
  <c r="ER60" i="33472"/>
  <c r="AR60" i="33472" s="1"/>
  <c r="DC85" i="33473"/>
  <c r="DJ85" i="33473" s="1"/>
  <c r="DP60" i="33472"/>
  <c r="AU60" i="33472" s="1"/>
  <c r="EB34" i="33474"/>
  <c r="AG34" i="33474" s="1"/>
  <c r="EG94" i="2"/>
  <c r="AP94" i="2" s="1"/>
  <c r="ER84" i="33474"/>
  <c r="AR84" i="33474" s="1"/>
  <c r="EF86" i="33473"/>
  <c r="DP81" i="33475"/>
  <c r="AU81" i="33475" s="1"/>
  <c r="DT86" i="33473"/>
  <c r="EG76" i="2"/>
  <c r="AP76" i="2" s="1"/>
  <c r="EG94" i="33477"/>
  <c r="AP94" i="33477" s="1"/>
  <c r="EV95" i="33475"/>
  <c r="AW95" i="33475" s="1"/>
  <c r="W851" i="33476" s="1"/>
  <c r="EV81" i="33475"/>
  <c r="AW81" i="33475" s="1"/>
  <c r="W837" i="33476" s="1"/>
  <c r="DT74" i="2"/>
  <c r="DP80" i="33472"/>
  <c r="AU80" i="33472" s="1"/>
  <c r="DT51" i="2"/>
  <c r="EG67" i="33478"/>
  <c r="AP67" i="33478" s="1"/>
  <c r="DU63" i="2"/>
  <c r="AE63" i="2" s="1"/>
  <c r="EA63" i="2"/>
  <c r="ER53" i="33473"/>
  <c r="AR53" i="33473" s="1"/>
  <c r="DT90" i="2"/>
  <c r="EF74" i="33472"/>
  <c r="EM91" i="33473"/>
  <c r="EQ91" i="33473" s="1"/>
  <c r="EF80" i="33472"/>
  <c r="DU51" i="2"/>
  <c r="AE51" i="2" s="1"/>
  <c r="EA45" i="33480"/>
  <c r="ER56" i="33480"/>
  <c r="AR56" i="33480" s="1"/>
  <c r="EW82" i="33472"/>
  <c r="BG82" i="33472" s="1"/>
  <c r="EW78" i="33474"/>
  <c r="BG78" i="33474" s="1"/>
  <c r="EM94" i="2"/>
  <c r="EQ94" i="2" s="1"/>
  <c r="DP76" i="33478"/>
  <c r="AU76" i="33478" s="1"/>
  <c r="EG84" i="33474"/>
  <c r="AP84" i="33474" s="1"/>
  <c r="DT101" i="33473"/>
  <c r="EG86" i="33473"/>
  <c r="AP86" i="33473" s="1"/>
  <c r="EA86" i="33473"/>
  <c r="ER95" i="33475"/>
  <c r="AR95" i="33475" s="1"/>
  <c r="DL81" i="33475"/>
  <c r="EF74" i="2"/>
  <c r="EM63" i="2"/>
  <c r="EQ63" i="2" s="1"/>
  <c r="EA95" i="33472"/>
  <c r="EF90" i="2"/>
  <c r="EM65" i="33474"/>
  <c r="EQ65" i="33474" s="1"/>
  <c r="DU80" i="33472"/>
  <c r="AE80" i="33472" s="1"/>
  <c r="EB59" i="33480"/>
  <c r="AG59" i="33480" s="1"/>
  <c r="EM45" i="33480"/>
  <c r="EQ45" i="33480" s="1"/>
  <c r="EW76" i="33477"/>
  <c r="BG76" i="33477" s="1"/>
  <c r="EW31" i="33472"/>
  <c r="BG31" i="33472" s="1"/>
  <c r="EM58" i="33474"/>
  <c r="EQ58" i="33474" s="1"/>
  <c r="EF94" i="2"/>
  <c r="EF84" i="33474"/>
  <c r="EM101" i="33473"/>
  <c r="EQ101" i="33473" s="1"/>
  <c r="EB50" i="33480"/>
  <c r="AG50" i="33480" s="1"/>
  <c r="EW78" i="33473"/>
  <c r="BG78" i="33473" s="1"/>
  <c r="EM86" i="33473"/>
  <c r="EQ86" i="33473" s="1"/>
  <c r="EW95" i="33475"/>
  <c r="BG95" i="33475" s="1"/>
  <c r="EG74" i="2"/>
  <c r="AP74" i="2" s="1"/>
  <c r="ER49" i="33474"/>
  <c r="AR49" i="33474" s="1"/>
  <c r="EB83" i="33472"/>
  <c r="AG83" i="33472" s="1"/>
  <c r="EF67" i="33478"/>
  <c r="EM95" i="33472"/>
  <c r="EQ95" i="33472" s="1"/>
  <c r="DU90" i="2"/>
  <c r="AE90" i="2" s="1"/>
  <c r="EV65" i="33478"/>
  <c r="AW65" i="33478" s="1"/>
  <c r="W106" i="33476" s="1"/>
  <c r="DU41" i="33475"/>
  <c r="AE41" i="33475" s="1"/>
  <c r="DU65" i="33474"/>
  <c r="AE65" i="33474" s="1"/>
  <c r="DT65" i="33474"/>
  <c r="EM74" i="33472"/>
  <c r="EQ74" i="33472" s="1"/>
  <c r="EM80" i="33472"/>
  <c r="EQ80" i="33472" s="1"/>
  <c r="EM62" i="33473"/>
  <c r="EQ62" i="33473" s="1"/>
  <c r="EA62" i="33473"/>
  <c r="EG43" i="33474"/>
  <c r="AP43" i="33474" s="1"/>
  <c r="DT45" i="33480"/>
  <c r="EV60" i="33480"/>
  <c r="AW60" i="33480" s="1"/>
  <c r="EV76" i="33477"/>
  <c r="AW76" i="33477" s="1"/>
  <c r="ER81" i="33477"/>
  <c r="AR81" i="33477" s="1"/>
  <c r="DP34" i="33474"/>
  <c r="AU34" i="33474" s="1"/>
  <c r="EW50" i="33480"/>
  <c r="BG50" i="33480" s="1"/>
  <c r="DU86" i="33473"/>
  <c r="AE86" i="33473" s="1"/>
  <c r="EF41" i="33475"/>
  <c r="EA80" i="33472"/>
  <c r="ER83" i="33473"/>
  <c r="AR83" i="33473" s="1"/>
  <c r="EI86" i="33477"/>
  <c r="EF90" i="33480"/>
  <c r="EI88" i="33477"/>
  <c r="EG75" i="33477"/>
  <c r="AP75" i="33477" s="1"/>
  <c r="EG38" i="33473"/>
  <c r="AP38" i="33473" s="1"/>
  <c r="EF49" i="33477"/>
  <c r="EG49" i="33477" s="1"/>
  <c r="EB78" i="33477"/>
  <c r="AG78" i="33477" s="1"/>
  <c r="EF38" i="33473"/>
  <c r="EM31" i="33472"/>
  <c r="EQ31" i="33472" s="1"/>
  <c r="EI62" i="33477"/>
  <c r="DU78" i="33477"/>
  <c r="AE78" i="33477" s="1"/>
  <c r="DT68" i="33480"/>
  <c r="ER62" i="33477"/>
  <c r="AR62" i="33477" s="1"/>
  <c r="EF65" i="33475"/>
  <c r="EA38" i="33473"/>
  <c r="DT101" i="33475"/>
  <c r="AM884" i="33476"/>
  <c r="AM873" i="33476"/>
  <c r="AM859" i="33476"/>
  <c r="AM840" i="33476"/>
  <c r="AM823" i="33476"/>
  <c r="AM785" i="33476"/>
  <c r="AS762" i="33476"/>
  <c r="AS734" i="33476"/>
  <c r="AP706" i="33476"/>
  <c r="AM605" i="33476"/>
  <c r="AM456" i="33476"/>
  <c r="AR734" i="33476"/>
  <c r="AT865" i="33476"/>
  <c r="AT913" i="33476"/>
  <c r="AR545" i="33476"/>
  <c r="AR818" i="33476"/>
  <c r="AN778" i="33476"/>
  <c r="AN750" i="33476"/>
  <c r="AN726" i="33476"/>
  <c r="AM640" i="33476"/>
  <c r="AM584" i="33476"/>
  <c r="AM460" i="33476"/>
  <c r="AM883" i="33476"/>
  <c r="AM871" i="33476"/>
  <c r="AM855" i="33476"/>
  <c r="AM836" i="33476"/>
  <c r="AM822" i="33476"/>
  <c r="AS782" i="33476"/>
  <c r="AS758" i="33476"/>
  <c r="AN733" i="33476"/>
  <c r="AT665" i="33476"/>
  <c r="AM601" i="33476"/>
  <c r="AR368" i="33476"/>
  <c r="AR766" i="33476"/>
  <c r="AT869" i="33476"/>
  <c r="AT925" i="33476"/>
  <c r="AT538" i="33476"/>
  <c r="AM817" i="33476"/>
  <c r="AN774" i="33476"/>
  <c r="AS747" i="33476"/>
  <c r="AS719" i="33476"/>
  <c r="AM636" i="33476"/>
  <c r="AM580" i="33476"/>
  <c r="AM882" i="33476"/>
  <c r="AM868" i="33476"/>
  <c r="AM854" i="33476"/>
  <c r="AM835" i="33476"/>
  <c r="AR817" i="33476"/>
  <c r="AN781" i="33476"/>
  <c r="AN753" i="33476"/>
  <c r="AS730" i="33476"/>
  <c r="AT649" i="33476"/>
  <c r="AM593" i="33476"/>
  <c r="AT281" i="33476"/>
  <c r="AQ801" i="33476"/>
  <c r="AT873" i="33476"/>
  <c r="AR538" i="33476"/>
  <c r="AS811" i="33476"/>
  <c r="AS767" i="33476"/>
  <c r="AN746" i="33476"/>
  <c r="AN718" i="33476"/>
  <c r="AM628" i="33476"/>
  <c r="AM576" i="33476"/>
  <c r="AM879" i="33476"/>
  <c r="AM866" i="33476"/>
  <c r="AM846" i="33476"/>
  <c r="AM833" i="33476"/>
  <c r="AQ807" i="33476"/>
  <c r="AS774" i="33476"/>
  <c r="AN749" i="33476"/>
  <c r="AN721" i="33476"/>
  <c r="AM633" i="33476"/>
  <c r="AM577" i="33476"/>
  <c r="AT808" i="33476"/>
  <c r="AQ810" i="33476"/>
  <c r="AT893" i="33476"/>
  <c r="AS559" i="33476"/>
  <c r="AR521" i="33476"/>
  <c r="AR794" i="33476"/>
  <c r="AS763" i="33476"/>
  <c r="AS735" i="33476"/>
  <c r="AS711" i="33476"/>
  <c r="AM612" i="33476"/>
  <c r="AS510" i="33476"/>
  <c r="AM890" i="33476"/>
  <c r="AM876" i="33476"/>
  <c r="AM865" i="33476"/>
  <c r="AM845" i="33476"/>
  <c r="AM831" i="33476"/>
  <c r="AN803" i="33476"/>
  <c r="AN769" i="33476"/>
  <c r="AS746" i="33476"/>
  <c r="AS718" i="33476"/>
  <c r="AM625" i="33476"/>
  <c r="AQ552" i="33476"/>
  <c r="AP649" i="33476"/>
  <c r="AO815" i="33476"/>
  <c r="AT897" i="33476"/>
  <c r="AT557" i="33476"/>
  <c r="AM521" i="33476"/>
  <c r="AS783" i="33476"/>
  <c r="AN762" i="33476"/>
  <c r="AN734" i="33476"/>
  <c r="AS695" i="33476"/>
  <c r="AM887" i="33476"/>
  <c r="AM874" i="33476"/>
  <c r="AM860" i="33476"/>
  <c r="AM843" i="33476"/>
  <c r="AM824" i="33476"/>
  <c r="AM792" i="33476"/>
  <c r="AN765" i="33476"/>
  <c r="AN737" i="33476"/>
  <c r="AP714" i="33476"/>
  <c r="AM609" i="33476"/>
  <c r="AR473" i="33476"/>
  <c r="AR718" i="33476"/>
  <c r="AT861" i="33476"/>
  <c r="AT905" i="33476"/>
  <c r="AS545" i="33476"/>
  <c r="AT533" i="33476"/>
  <c r="AS779" i="33476"/>
  <c r="AS751" i="33476"/>
  <c r="AN730" i="33476"/>
  <c r="AP648" i="33476"/>
  <c r="AM596" i="33476"/>
  <c r="AR461" i="33476"/>
  <c r="EW48" i="33480"/>
  <c r="BG48" i="33480" s="1"/>
  <c r="ER48" i="33480"/>
  <c r="AR48" i="33480" s="1"/>
  <c r="DU54" i="33480"/>
  <c r="AE54" i="33480" s="1"/>
  <c r="EM54" i="33480"/>
  <c r="EQ54" i="33480" s="1"/>
  <c r="EF54" i="33480"/>
  <c r="DT54" i="33480"/>
  <c r="EA54" i="33480"/>
  <c r="DP54" i="33480"/>
  <c r="AU54" i="33480" s="1"/>
  <c r="EG54" i="33480"/>
  <c r="AP54" i="33480" s="1"/>
  <c r="ER54" i="33480"/>
  <c r="AR54" i="33480" s="1"/>
  <c r="EV54" i="33480"/>
  <c r="AW54" i="33480" s="1"/>
  <c r="EW54" i="33480"/>
  <c r="BG54" i="33480" s="1"/>
  <c r="EB45" i="2"/>
  <c r="AG45" i="2" s="1"/>
  <c r="EG45" i="2"/>
  <c r="AP45" i="2" s="1"/>
  <c r="DP45" i="2"/>
  <c r="AU45" i="2" s="1"/>
  <c r="EW45" i="2"/>
  <c r="BG45" i="2" s="1"/>
  <c r="EF45" i="2"/>
  <c r="EV45" i="2"/>
  <c r="AW45" i="2" s="1"/>
  <c r="W229" i="33476" s="1"/>
  <c r="DU45" i="2"/>
  <c r="AE45" i="2" s="1"/>
  <c r="ER45" i="2"/>
  <c r="AR45" i="2" s="1"/>
  <c r="DT45" i="2"/>
  <c r="EA45" i="2"/>
  <c r="EM89" i="2"/>
  <c r="EQ89" i="2" s="1"/>
  <c r="EA89" i="2"/>
  <c r="DT89" i="2"/>
  <c r="EF89" i="2"/>
  <c r="EV89" i="2"/>
  <c r="AW89" i="2" s="1"/>
  <c r="W273" i="33476" s="1"/>
  <c r="ER89" i="2"/>
  <c r="AR89" i="2" s="1"/>
  <c r="DU89" i="2"/>
  <c r="AE89" i="2" s="1"/>
  <c r="EG89" i="2"/>
  <c r="AP89" i="2" s="1"/>
  <c r="EG92" i="2"/>
  <c r="AP92" i="2" s="1"/>
  <c r="ER92" i="2"/>
  <c r="AR92" i="2" s="1"/>
  <c r="EV32" i="33472"/>
  <c r="AW32" i="33472" s="1"/>
  <c r="W359" i="33476" s="1"/>
  <c r="DP32" i="33472"/>
  <c r="AU32" i="33472" s="1"/>
  <c r="DJ32" i="33472"/>
  <c r="DU63" i="33472"/>
  <c r="AE63" i="33472" s="1"/>
  <c r="EB63" i="33472"/>
  <c r="AG63" i="33472" s="1"/>
  <c r="ER63" i="33472"/>
  <c r="AR63" i="33472" s="1"/>
  <c r="EW63" i="33472"/>
  <c r="BG63" i="33472" s="1"/>
  <c r="DT63" i="33472"/>
  <c r="DL92" i="33475"/>
  <c r="EV92" i="33475"/>
  <c r="AW92" i="33475" s="1"/>
  <c r="W848" i="33476" s="1"/>
  <c r="DT99" i="2"/>
  <c r="EG65" i="33475"/>
  <c r="AP65" i="33475" s="1"/>
  <c r="EM38" i="33473"/>
  <c r="EQ38" i="33473" s="1"/>
  <c r="ER60" i="33474"/>
  <c r="AR60" i="33474" s="1"/>
  <c r="DT102" i="33474"/>
  <c r="EM102" i="33474"/>
  <c r="EQ102" i="33474" s="1"/>
  <c r="EG102" i="33474"/>
  <c r="AP102" i="33474" s="1"/>
  <c r="DU102" i="33474"/>
  <c r="AE102" i="33474" s="1"/>
  <c r="EA102" i="33474"/>
  <c r="EF76" i="33474"/>
  <c r="EM76" i="33474"/>
  <c r="EQ76" i="33474" s="1"/>
  <c r="EA76" i="33474"/>
  <c r="DT76" i="33474"/>
  <c r="DU76" i="33474"/>
  <c r="AE76" i="33474" s="1"/>
  <c r="EG76" i="33474"/>
  <c r="AP76" i="33474" s="1"/>
  <c r="EF83" i="33475"/>
  <c r="EM83" i="33475"/>
  <c r="EQ83" i="33475" s="1"/>
  <c r="DT83" i="33475"/>
  <c r="EJ55" i="33473"/>
  <c r="DD55" i="33473"/>
  <c r="DL55" i="33473" s="1"/>
  <c r="DC55" i="33473"/>
  <c r="EM86" i="33477"/>
  <c r="EQ86" i="33477" s="1"/>
  <c r="DU56" i="2"/>
  <c r="AE56" i="2" s="1"/>
  <c r="DT65" i="33475"/>
  <c r="DT49" i="33477"/>
  <c r="DU49" i="33477" s="1"/>
  <c r="EB62" i="33475"/>
  <c r="AG62" i="33475" s="1"/>
  <c r="EW47" i="33475"/>
  <c r="BG47" i="33475" s="1"/>
  <c r="DP72" i="33474"/>
  <c r="AU72" i="33474" s="1"/>
  <c r="EF79" i="33475"/>
  <c r="DT70" i="33474"/>
  <c r="ER59" i="33472"/>
  <c r="AR59" i="33472" s="1"/>
  <c r="ER79" i="2"/>
  <c r="AR79" i="2" s="1"/>
  <c r="EB47" i="33473"/>
  <c r="AG47" i="33473" s="1"/>
  <c r="EG91" i="33472"/>
  <c r="AP91" i="33472" s="1"/>
  <c r="EM29" i="33472"/>
  <c r="EQ29" i="33472" s="1"/>
  <c r="EM86" i="33472"/>
  <c r="EQ86" i="33472" s="1"/>
  <c r="ER41" i="33475"/>
  <c r="AR41" i="33475" s="1"/>
  <c r="EM80" i="33473"/>
  <c r="EQ80" i="33473" s="1"/>
  <c r="DP64" i="33473"/>
  <c r="AU64" i="33473" s="1"/>
  <c r="DL67" i="33478"/>
  <c r="EA68" i="33473"/>
  <c r="DP89" i="2"/>
  <c r="AU89" i="2" s="1"/>
  <c r="EV92" i="33473"/>
  <c r="AW92" i="33473" s="1"/>
  <c r="W562" i="33476" s="1"/>
  <c r="DJ78" i="33474"/>
  <c r="EF91" i="33472"/>
  <c r="DL47" i="33473"/>
  <c r="J3" i="33477"/>
  <c r="BY113" i="33475"/>
  <c r="DU79" i="33475"/>
  <c r="AE79" i="33475" s="1"/>
  <c r="EA41" i="33472"/>
  <c r="DJ77" i="33472"/>
  <c r="EA86" i="33472"/>
  <c r="EG86" i="33472"/>
  <c r="AP86" i="33472" s="1"/>
  <c r="EV80" i="33473"/>
  <c r="AW80" i="33473" s="1"/>
  <c r="W550" i="33476" s="1"/>
  <c r="EA80" i="33473"/>
  <c r="DL79" i="2"/>
  <c r="DT88" i="33473"/>
  <c r="DP48" i="33480"/>
  <c r="AU48" i="33480" s="1"/>
  <c r="DP32" i="33475"/>
  <c r="AU32" i="33475" s="1"/>
  <c r="EM68" i="33473"/>
  <c r="EQ68" i="33473" s="1"/>
  <c r="DJ80" i="33475"/>
  <c r="EG93" i="33478"/>
  <c r="AP93" i="33478" s="1"/>
  <c r="BY113" i="2"/>
  <c r="ER82" i="33472"/>
  <c r="AR82" i="33472" s="1"/>
  <c r="EV78" i="33474"/>
  <c r="AW78" i="33474" s="1"/>
  <c r="W691" i="33476" s="1"/>
  <c r="EF41" i="33472"/>
  <c r="EG29" i="33472"/>
  <c r="AP29" i="33472" s="1"/>
  <c r="EF28" i="33473"/>
  <c r="EF86" i="33472"/>
  <c r="DP80" i="33473"/>
  <c r="AU80" i="33473" s="1"/>
  <c r="DU88" i="33473"/>
  <c r="AE88" i="33473" s="1"/>
  <c r="DP36" i="33473"/>
  <c r="AU36" i="33473" s="1"/>
  <c r="EM46" i="2"/>
  <c r="EQ46" i="2" s="1"/>
  <c r="EM70" i="33474"/>
  <c r="EQ70" i="33474" s="1"/>
  <c r="DU68" i="33473"/>
  <c r="AE68" i="33473" s="1"/>
  <c r="DP48" i="33478"/>
  <c r="AU48" i="33478" s="1"/>
  <c r="ER66" i="33478"/>
  <c r="AR66" i="33478" s="1"/>
  <c r="EB95" i="33478"/>
  <c r="AG95" i="33478" s="1"/>
  <c r="EB74" i="2"/>
  <c r="AG74" i="2" s="1"/>
  <c r="EB88" i="33478"/>
  <c r="AG88" i="33478" s="1"/>
  <c r="EW96" i="33478"/>
  <c r="BG96" i="33478" s="1"/>
  <c r="EV47" i="2"/>
  <c r="AW47" i="2" s="1"/>
  <c r="W231" i="33476" s="1"/>
  <c r="DP101" i="33478"/>
  <c r="AU101" i="33478" s="1"/>
  <c r="EV43" i="33472"/>
  <c r="AW43" i="33472" s="1"/>
  <c r="W370" i="33476" s="1"/>
  <c r="EB87" i="33472"/>
  <c r="AG87" i="33472" s="1"/>
  <c r="DP79" i="33472"/>
  <c r="AU79" i="33472" s="1"/>
  <c r="C3" i="33476"/>
  <c r="DP100" i="33474"/>
  <c r="AU100" i="33474" s="1"/>
  <c r="ER78" i="33474"/>
  <c r="AR78" i="33474" s="1"/>
  <c r="EM38" i="33474"/>
  <c r="EQ38" i="33474" s="1"/>
  <c r="DT41" i="33472"/>
  <c r="DT29" i="33472"/>
  <c r="DP59" i="33472"/>
  <c r="AU59" i="33472" s="1"/>
  <c r="EB41" i="33475"/>
  <c r="AG41" i="33475" s="1"/>
  <c r="DP98" i="33475"/>
  <c r="AU98" i="33475" s="1"/>
  <c r="DT86" i="33472"/>
  <c r="EW86" i="33472"/>
  <c r="BG86" i="33472" s="1"/>
  <c r="EB80" i="33473"/>
  <c r="AG80" i="33473" s="1"/>
  <c r="DU80" i="33473"/>
  <c r="AE80" i="33473" s="1"/>
  <c r="DT68" i="33473"/>
  <c r="EV36" i="33473"/>
  <c r="AW36" i="33473" s="1"/>
  <c r="W506" i="33476" s="1"/>
  <c r="ER47" i="33475"/>
  <c r="AR47" i="33475" s="1"/>
  <c r="EG46" i="2"/>
  <c r="AP46" i="2" s="1"/>
  <c r="DT46" i="2"/>
  <c r="EA70" i="33474"/>
  <c r="EG28" i="33473"/>
  <c r="AP28" i="33473" s="1"/>
  <c r="DJ41" i="33475"/>
  <c r="EM93" i="33478"/>
  <c r="EQ93" i="33478" s="1"/>
  <c r="AG3" i="33472"/>
  <c r="EV47" i="33475"/>
  <c r="AW47" i="33475" s="1"/>
  <c r="W803" i="33476" s="1"/>
  <c r="EV71" i="33478"/>
  <c r="AW71" i="33478" s="1"/>
  <c r="W112" i="33476" s="1"/>
  <c r="DP62" i="33475"/>
  <c r="AU62" i="33475" s="1"/>
  <c r="EA38" i="33474"/>
  <c r="EG41" i="33472"/>
  <c r="AP41" i="33472" s="1"/>
  <c r="DT28" i="33473"/>
  <c r="EV41" i="33475"/>
  <c r="AW41" i="33475" s="1"/>
  <c r="W797" i="33476" s="1"/>
  <c r="EB36" i="33473"/>
  <c r="AG36" i="33473" s="1"/>
  <c r="EV98" i="33475"/>
  <c r="AW98" i="33475" s="1"/>
  <c r="W854" i="33476" s="1"/>
  <c r="ER98" i="33475"/>
  <c r="AR98" i="33475" s="1"/>
  <c r="DP86" i="33472"/>
  <c r="AU86" i="33472" s="1"/>
  <c r="EW61" i="33473"/>
  <c r="BG61" i="33473" s="1"/>
  <c r="EF70" i="33474"/>
  <c r="DT38" i="33474"/>
  <c r="EM32" i="33475"/>
  <c r="EQ32" i="33475" s="1"/>
  <c r="DT93" i="33478"/>
  <c r="EW83" i="2"/>
  <c r="BG83" i="2" s="1"/>
  <c r="ER95" i="33472"/>
  <c r="AR95" i="33472" s="1"/>
  <c r="EV97" i="33473"/>
  <c r="AW97" i="33473" s="1"/>
  <c r="W567" i="33476" s="1"/>
  <c r="EV41" i="33474"/>
  <c r="AW41" i="33474" s="1"/>
  <c r="W654" i="33476" s="1"/>
  <c r="EV58" i="33472"/>
  <c r="AW58" i="33472" s="1"/>
  <c r="W385" i="33476" s="1"/>
  <c r="EW51" i="33475"/>
  <c r="BG51" i="33475" s="1"/>
  <c r="EW93" i="33475"/>
  <c r="BG93" i="33475" s="1"/>
  <c r="AG3" i="33473"/>
  <c r="EW62" i="33475"/>
  <c r="BG62" i="33475" s="1"/>
  <c r="EB47" i="33475"/>
  <c r="AG47" i="33475" s="1"/>
  <c r="EG79" i="33475"/>
  <c r="AP79" i="33475" s="1"/>
  <c r="DP51" i="33475"/>
  <c r="AU51" i="33475" s="1"/>
  <c r="EB95" i="33473"/>
  <c r="AG95" i="33473" s="1"/>
  <c r="EV59" i="33472"/>
  <c r="AW59" i="33472" s="1"/>
  <c r="W386" i="33476" s="1"/>
  <c r="EV79" i="2"/>
  <c r="AW79" i="2" s="1"/>
  <c r="W263" i="33476" s="1"/>
  <c r="DP47" i="33473"/>
  <c r="AU47" i="33473" s="1"/>
  <c r="EA29" i="33472"/>
  <c r="ER86" i="33472"/>
  <c r="AR86" i="33472" s="1"/>
  <c r="DP41" i="33475"/>
  <c r="AU41" i="33475" s="1"/>
  <c r="EW72" i="33475"/>
  <c r="BG72" i="33475" s="1"/>
  <c r="EW36" i="33473"/>
  <c r="BG36" i="33473" s="1"/>
  <c r="EV86" i="33472"/>
  <c r="AW86" i="33472" s="1"/>
  <c r="W413" i="33476" s="1"/>
  <c r="EB98" i="33475"/>
  <c r="AG98" i="33475" s="1"/>
  <c r="DU46" i="2"/>
  <c r="AE46" i="2" s="1"/>
  <c r="EG70" i="33474"/>
  <c r="AP70" i="33474" s="1"/>
  <c r="DU38" i="33474"/>
  <c r="AE38" i="33474" s="1"/>
  <c r="EA91" i="33472"/>
  <c r="DT32" i="33475"/>
  <c r="EA93" i="33478"/>
  <c r="ER78" i="33472"/>
  <c r="AR78" i="33472" s="1"/>
  <c r="AG3" i="2"/>
  <c r="EV62" i="33475"/>
  <c r="AW62" i="33475" s="1"/>
  <c r="W818" i="33476" s="1"/>
  <c r="DP47" i="33475"/>
  <c r="AU47" i="33475" s="1"/>
  <c r="EA79" i="33475"/>
  <c r="EB79" i="2"/>
  <c r="AG79" i="2" s="1"/>
  <c r="EF80" i="33473"/>
  <c r="ER36" i="33473"/>
  <c r="AR36" i="33473" s="1"/>
  <c r="EF32" i="33475"/>
  <c r="EG61" i="33473"/>
  <c r="AP61" i="33473" s="1"/>
  <c r="EA93" i="2"/>
  <c r="EV85" i="33480"/>
  <c r="AW85" i="33480" s="1"/>
  <c r="EM61" i="33480"/>
  <c r="EQ61" i="33480" s="1"/>
  <c r="DT90" i="33480"/>
  <c r="ER66" i="33480"/>
  <c r="AR66" i="33480" s="1"/>
  <c r="ER85" i="33480"/>
  <c r="AR85" i="33480" s="1"/>
  <c r="EA98" i="33477"/>
  <c r="EM99" i="33474"/>
  <c r="EQ99" i="33474" s="1"/>
  <c r="EF99" i="33474"/>
  <c r="EA99" i="33474"/>
  <c r="DT99" i="33474"/>
  <c r="EG99" i="33474"/>
  <c r="AP99" i="33474" s="1"/>
  <c r="EM99" i="33475"/>
  <c r="EQ99" i="33475" s="1"/>
  <c r="EF99" i="33475"/>
  <c r="DT99" i="33475"/>
  <c r="EG99" i="33475"/>
  <c r="AP99" i="33475" s="1"/>
  <c r="EA99" i="33475"/>
  <c r="DU99" i="33475"/>
  <c r="AE99" i="33475" s="1"/>
  <c r="EM68" i="33474"/>
  <c r="EQ68" i="33474" s="1"/>
  <c r="DD68" i="33474"/>
  <c r="DL68" i="33474" s="1"/>
  <c r="DJ40" i="33472"/>
  <c r="DT41" i="33473"/>
  <c r="EM41" i="33473"/>
  <c r="EQ41" i="33473" s="1"/>
  <c r="EA41" i="33473"/>
  <c r="DU41" i="33473"/>
  <c r="AE41" i="33473" s="1"/>
  <c r="EG41" i="33473"/>
  <c r="AP41" i="33473" s="1"/>
  <c r="EF41" i="33473"/>
  <c r="EF85" i="33480"/>
  <c r="DU85" i="33480"/>
  <c r="AE85" i="33480" s="1"/>
  <c r="EB85" i="33480"/>
  <c r="AG85" i="33480" s="1"/>
  <c r="EM85" i="33480"/>
  <c r="EQ85" i="33480" s="1"/>
  <c r="EG85" i="33480"/>
  <c r="AP85" i="33480" s="1"/>
  <c r="DT85" i="33480"/>
  <c r="DT85" i="33473"/>
  <c r="DU85" i="33473"/>
  <c r="AE85" i="33473" s="1"/>
  <c r="EF85" i="33473"/>
  <c r="EA85" i="33473"/>
  <c r="EG85" i="33473"/>
  <c r="AP85" i="33473" s="1"/>
  <c r="EM85" i="33473"/>
  <c r="EQ85" i="33473" s="1"/>
  <c r="EA92" i="33474"/>
  <c r="DJ79" i="33477"/>
  <c r="EM73" i="33480"/>
  <c r="EQ73" i="33480" s="1"/>
  <c r="EF73" i="33480"/>
  <c r="DT73" i="33480"/>
  <c r="EG73" i="33480"/>
  <c r="AP73" i="33480" s="1"/>
  <c r="DU73" i="33480"/>
  <c r="AE73" i="33480" s="1"/>
  <c r="EA73" i="33480"/>
  <c r="EA100" i="33480"/>
  <c r="EM55" i="33477"/>
  <c r="EQ55" i="33477" s="1"/>
  <c r="DU55" i="33477"/>
  <c r="AE55" i="33477" s="1"/>
  <c r="EG55" i="33477"/>
  <c r="AP55" i="33477" s="1"/>
  <c r="EF55" i="33477"/>
  <c r="DT55" i="33477"/>
  <c r="EA55" i="33477"/>
  <c r="EI55" i="33477"/>
  <c r="DL89" i="33473"/>
  <c r="DD82" i="33475"/>
  <c r="DL82" i="33475" s="1"/>
  <c r="DT82" i="33475"/>
  <c r="DL68" i="2"/>
  <c r="DL85" i="33472"/>
  <c r="DP85" i="33472"/>
  <c r="AU85" i="33472" s="1"/>
  <c r="ER85" i="33472"/>
  <c r="AR85" i="33472" s="1"/>
  <c r="EW85" i="33472"/>
  <c r="BG85" i="33472" s="1"/>
  <c r="EB85" i="33472"/>
  <c r="AG85" i="33472" s="1"/>
  <c r="ER54" i="33472"/>
  <c r="AR54" i="33472" s="1"/>
  <c r="DT54" i="33472"/>
  <c r="EW54" i="33472"/>
  <c r="BG54" i="33472" s="1"/>
  <c r="EM54" i="33472"/>
  <c r="EQ54" i="33472" s="1"/>
  <c r="EV54" i="33472"/>
  <c r="AW54" i="33472" s="1"/>
  <c r="W381" i="33476" s="1"/>
  <c r="EF54" i="33472"/>
  <c r="DU54" i="33472"/>
  <c r="AE54" i="33472" s="1"/>
  <c r="EB54" i="33472"/>
  <c r="AG54" i="33472" s="1"/>
  <c r="EA54" i="33472"/>
  <c r="DL88" i="2"/>
  <c r="DP88" i="2"/>
  <c r="AU88" i="2" s="1"/>
  <c r="ER88" i="2"/>
  <c r="AR88" i="2" s="1"/>
  <c r="EB88" i="2"/>
  <c r="AG88" i="2" s="1"/>
  <c r="EW88" i="2"/>
  <c r="BG88" i="2" s="1"/>
  <c r="EV88" i="2"/>
  <c r="AW88" i="2" s="1"/>
  <c r="W272" i="33476" s="1"/>
  <c r="EW65" i="33472"/>
  <c r="BG65" i="33472" s="1"/>
  <c r="EB65" i="33472"/>
  <c r="AG65" i="33472" s="1"/>
  <c r="DJ65" i="33472"/>
  <c r="ER65" i="33472"/>
  <c r="AR65" i="33472" s="1"/>
  <c r="DP65" i="33472"/>
  <c r="AU65" i="33472" s="1"/>
  <c r="DP93" i="33472"/>
  <c r="AU93" i="33472" s="1"/>
  <c r="EG64" i="33475"/>
  <c r="AP64" i="33475" s="1"/>
  <c r="EM64" i="33475"/>
  <c r="EQ64" i="33475" s="1"/>
  <c r="EF64" i="33475"/>
  <c r="EA64" i="33475"/>
  <c r="DU64" i="33475"/>
  <c r="AE64" i="33475" s="1"/>
  <c r="DT64" i="33475"/>
  <c r="DD99" i="33474"/>
  <c r="DL99" i="33474" s="1"/>
  <c r="EG42" i="33475"/>
  <c r="AP42" i="33475" s="1"/>
  <c r="EJ40" i="33472"/>
  <c r="DT66" i="2"/>
  <c r="EA48" i="33474"/>
  <c r="EV48" i="33474"/>
  <c r="AW48" i="33474" s="1"/>
  <c r="W661" i="33476" s="1"/>
  <c r="EV51" i="33475"/>
  <c r="AW51" i="33475" s="1"/>
  <c r="W807" i="33476" s="1"/>
  <c r="DT66" i="33472"/>
  <c r="EW47" i="33478"/>
  <c r="BG47" i="33478" s="1"/>
  <c r="EW83" i="33474"/>
  <c r="BG83" i="33474" s="1"/>
  <c r="EG50" i="33474"/>
  <c r="AP50" i="33474" s="1"/>
  <c r="DL33" i="33475"/>
  <c r="DP95" i="33472"/>
  <c r="AU95" i="33472" s="1"/>
  <c r="EW77" i="33472"/>
  <c r="BG77" i="33472" s="1"/>
  <c r="DP74" i="2"/>
  <c r="AU74" i="2" s="1"/>
  <c r="EF81" i="33478"/>
  <c r="DL41" i="33474"/>
  <c r="EV66" i="33472"/>
  <c r="AW66" i="33472" s="1"/>
  <c r="W393" i="33476" s="1"/>
  <c r="EF90" i="33473"/>
  <c r="ER60" i="33480"/>
  <c r="AR60" i="33480" s="1"/>
  <c r="ER93" i="33475"/>
  <c r="AR93" i="33475" s="1"/>
  <c r="DJ83" i="33473"/>
  <c r="EA90" i="33473"/>
  <c r="DP61" i="33473"/>
  <c r="AU61" i="33473" s="1"/>
  <c r="EG49" i="33474"/>
  <c r="AP49" i="33474" s="1"/>
  <c r="DJ65" i="2"/>
  <c r="DJ88" i="33478"/>
  <c r="DJ66" i="33478"/>
  <c r="EA34" i="2"/>
  <c r="EB48" i="33474"/>
  <c r="AG48" i="33474" s="1"/>
  <c r="EF48" i="33474"/>
  <c r="EB51" i="33475"/>
  <c r="AG51" i="33475" s="1"/>
  <c r="EB89" i="33478"/>
  <c r="AG89" i="33478" s="1"/>
  <c r="EA66" i="33472"/>
  <c r="DL87" i="33472"/>
  <c r="DL47" i="2"/>
  <c r="EB32" i="33472"/>
  <c r="AG32" i="33472" s="1"/>
  <c r="EV95" i="33472"/>
  <c r="AW95" i="33472" s="1"/>
  <c r="W422" i="33476" s="1"/>
  <c r="DJ59" i="33475"/>
  <c r="DP41" i="33474"/>
  <c r="AU41" i="33474" s="1"/>
  <c r="DJ43" i="33472"/>
  <c r="EG81" i="33478"/>
  <c r="AP81" i="33478" s="1"/>
  <c r="EW66" i="33472"/>
  <c r="BG66" i="33472" s="1"/>
  <c r="DJ54" i="33478"/>
  <c r="DJ60" i="33480"/>
  <c r="EB93" i="33475"/>
  <c r="AG93" i="33475" s="1"/>
  <c r="DU88" i="33475"/>
  <c r="AE88" i="33475" s="1"/>
  <c r="EG54" i="2"/>
  <c r="AP54" i="2" s="1"/>
  <c r="EG60" i="33473"/>
  <c r="AP60" i="33473" s="1"/>
  <c r="DJ72" i="33478"/>
  <c r="DD44" i="33475"/>
  <c r="DU42" i="33475"/>
  <c r="AE42" i="33475" s="1"/>
  <c r="EG66" i="2"/>
  <c r="AP66" i="2" s="1"/>
  <c r="ER92" i="33473"/>
  <c r="AR92" i="33473" s="1"/>
  <c r="DU92" i="33473"/>
  <c r="AE92" i="33473" s="1"/>
  <c r="EG48" i="33474"/>
  <c r="AP48" i="33474" s="1"/>
  <c r="ER48" i="33474"/>
  <c r="AR48" i="33474" s="1"/>
  <c r="EV38" i="33475"/>
  <c r="AW38" i="33475" s="1"/>
  <c r="W794" i="33476" s="1"/>
  <c r="DP89" i="33478"/>
  <c r="AU89" i="33478" s="1"/>
  <c r="EV96" i="33478"/>
  <c r="AW96" i="33478" s="1"/>
  <c r="W137" i="33476" s="1"/>
  <c r="EM47" i="33478"/>
  <c r="EQ47" i="33478" s="1"/>
  <c r="DP35" i="33474"/>
  <c r="AU35" i="33474" s="1"/>
  <c r="EM60" i="33473"/>
  <c r="EQ60" i="33473" s="1"/>
  <c r="DT50" i="33474"/>
  <c r="DU54" i="2"/>
  <c r="AE54" i="2" s="1"/>
  <c r="DJ93" i="33475"/>
  <c r="EB95" i="33472"/>
  <c r="AG95" i="33472" s="1"/>
  <c r="DP62" i="33478"/>
  <c r="AU62" i="33478" s="1"/>
  <c r="EM88" i="33475"/>
  <c r="EQ88" i="33475" s="1"/>
  <c r="ER66" i="33472"/>
  <c r="AR66" i="33472" s="1"/>
  <c r="ER88" i="33478"/>
  <c r="AR88" i="33478" s="1"/>
  <c r="EM90" i="33473"/>
  <c r="EQ90" i="33473" s="1"/>
  <c r="DP60" i="33480"/>
  <c r="AU60" i="33480" s="1"/>
  <c r="ER61" i="33473"/>
  <c r="AR61" i="33473" s="1"/>
  <c r="EM54" i="2"/>
  <c r="EQ54" i="2" s="1"/>
  <c r="EM38" i="33475"/>
  <c r="EQ38" i="33475" s="1"/>
  <c r="EA38" i="33475"/>
  <c r="ER87" i="33472"/>
  <c r="AR87" i="33472" s="1"/>
  <c r="EM49" i="33474"/>
  <c r="EQ49" i="33474" s="1"/>
  <c r="DJ51" i="33475"/>
  <c r="EW48" i="33472"/>
  <c r="BG48" i="33472" s="1"/>
  <c r="EM66" i="2"/>
  <c r="EQ66" i="2" s="1"/>
  <c r="DP92" i="33473"/>
  <c r="AU92" i="33473" s="1"/>
  <c r="EG92" i="33473"/>
  <c r="AP92" i="33473" s="1"/>
  <c r="DU48" i="33474"/>
  <c r="AE48" i="33474" s="1"/>
  <c r="DJ92" i="2"/>
  <c r="EW89" i="2"/>
  <c r="BG89" i="2" s="1"/>
  <c r="DP48" i="33474"/>
  <c r="AU48" i="33474" s="1"/>
  <c r="EF92" i="33473"/>
  <c r="EF47" i="33478"/>
  <c r="DU60" i="33473"/>
  <c r="AE60" i="33473" s="1"/>
  <c r="DU50" i="33474"/>
  <c r="AE50" i="33474" s="1"/>
  <c r="EW69" i="2"/>
  <c r="BG69" i="2" s="1"/>
  <c r="DP87" i="33472"/>
  <c r="AU87" i="33472" s="1"/>
  <c r="EF30" i="33478"/>
  <c r="EG30" i="33478" s="1"/>
  <c r="DP93" i="33475"/>
  <c r="AU93" i="33475" s="1"/>
  <c r="DP90" i="33473"/>
  <c r="AU90" i="33473" s="1"/>
  <c r="EW66" i="33478"/>
  <c r="BG66" i="33478" s="1"/>
  <c r="ER43" i="33478"/>
  <c r="AR43" i="33478" s="1"/>
  <c r="EV62" i="33478"/>
  <c r="AW62" i="33478" s="1"/>
  <c r="W103" i="33476" s="1"/>
  <c r="DT88" i="33475"/>
  <c r="DU90" i="33473"/>
  <c r="AE90" i="33473" s="1"/>
  <c r="EB61" i="33473"/>
  <c r="AG61" i="33473" s="1"/>
  <c r="DT54" i="2"/>
  <c r="DT38" i="33475"/>
  <c r="DU49" i="33474"/>
  <c r="AE49" i="33474" s="1"/>
  <c r="DT49" i="33474"/>
  <c r="ER51" i="33475"/>
  <c r="AR51" i="33475" s="1"/>
  <c r="DT60" i="33473"/>
  <c r="ER72" i="33474"/>
  <c r="AR72" i="33474" s="1"/>
  <c r="EB89" i="2"/>
  <c r="AG89" i="2" s="1"/>
  <c r="DL97" i="33473"/>
  <c r="ER32" i="33472"/>
  <c r="AR32" i="33472" s="1"/>
  <c r="ER96" i="33478"/>
  <c r="AR96" i="33478" s="1"/>
  <c r="EF58" i="33478"/>
  <c r="EA60" i="33473"/>
  <c r="EV87" i="33472"/>
  <c r="AW87" i="33472" s="1"/>
  <c r="W414" i="33476" s="1"/>
  <c r="EV53" i="33472"/>
  <c r="AW53" i="33472" s="1"/>
  <c r="W380" i="33476" s="1"/>
  <c r="EV93" i="33475"/>
  <c r="AW93" i="33475" s="1"/>
  <c r="W849" i="33476" s="1"/>
  <c r="EV66" i="33478"/>
  <c r="AW66" i="33478" s="1"/>
  <c r="W107" i="33476" s="1"/>
  <c r="DP43" i="33478"/>
  <c r="AU43" i="33478" s="1"/>
  <c r="EW88" i="33478"/>
  <c r="BG88" i="33478" s="1"/>
  <c r="ER62" i="33478"/>
  <c r="AR62" i="33478" s="1"/>
  <c r="DP48" i="33473"/>
  <c r="AU48" i="33473" s="1"/>
  <c r="DP49" i="33474"/>
  <c r="AU49" i="33474" s="1"/>
  <c r="EF38" i="33475"/>
  <c r="EA49" i="33474"/>
  <c r="EM66" i="33472"/>
  <c r="EQ66" i="33472" s="1"/>
  <c r="EF50" i="33474"/>
  <c r="EA42" i="33475"/>
  <c r="DJ89" i="33472"/>
  <c r="EF66" i="2"/>
  <c r="DT92" i="33473"/>
  <c r="DT48" i="33474"/>
  <c r="DT32" i="33472"/>
  <c r="DC99" i="33475"/>
  <c r="EW48" i="33473"/>
  <c r="BG48" i="33473" s="1"/>
  <c r="EF60" i="33473"/>
  <c r="EB47" i="2"/>
  <c r="AG47" i="2" s="1"/>
  <c r="EW95" i="33472"/>
  <c r="BG95" i="33472" s="1"/>
  <c r="EV77" i="33472"/>
  <c r="AW77" i="33472" s="1"/>
  <c r="W404" i="33476" s="1"/>
  <c r="EW43" i="33478"/>
  <c r="BG43" i="33478" s="1"/>
  <c r="DJ79" i="33472"/>
  <c r="DP81" i="33473"/>
  <c r="AU81" i="33473" s="1"/>
  <c r="EW49" i="33474"/>
  <c r="BG49" i="33474" s="1"/>
  <c r="EV48" i="33473"/>
  <c r="AW48" i="33473" s="1"/>
  <c r="W518" i="33476" s="1"/>
  <c r="DL39" i="33473"/>
  <c r="EB49" i="33474"/>
  <c r="AG49" i="33474" s="1"/>
  <c r="EA54" i="2"/>
  <c r="DU38" i="33475"/>
  <c r="AE38" i="33475" s="1"/>
  <c r="EM50" i="33474"/>
  <c r="EQ50" i="33474" s="1"/>
  <c r="EG35" i="2"/>
  <c r="AP35" i="2" s="1"/>
  <c r="EW33" i="33472"/>
  <c r="BG33" i="33472" s="1"/>
  <c r="EG33" i="33472"/>
  <c r="AP33" i="33472" s="1"/>
  <c r="DP55" i="33477"/>
  <c r="AU55" i="33477" s="1"/>
  <c r="EG66" i="33472"/>
  <c r="AP66" i="33472" s="1"/>
  <c r="ER48" i="33473"/>
  <c r="AR48" i="33473" s="1"/>
  <c r="DP77" i="33472"/>
  <c r="AU77" i="33472" s="1"/>
  <c r="EA88" i="33475"/>
  <c r="EV49" i="33474"/>
  <c r="AW49" i="33474" s="1"/>
  <c r="W662" i="33476" s="1"/>
  <c r="EB48" i="33473"/>
  <c r="AG48" i="33473" s="1"/>
  <c r="EG88" i="33475"/>
  <c r="AP88" i="33475" s="1"/>
  <c r="EV61" i="33473"/>
  <c r="AW61" i="33473" s="1"/>
  <c r="W531" i="33476" s="1"/>
  <c r="EF75" i="33478"/>
  <c r="EV74" i="33480"/>
  <c r="AW74" i="33480" s="1"/>
  <c r="EV57" i="33480"/>
  <c r="AW57" i="33480" s="1"/>
  <c r="ER55" i="2"/>
  <c r="AR55" i="2" s="1"/>
  <c r="EB82" i="2"/>
  <c r="AG82" i="2" s="1"/>
  <c r="EG75" i="33478"/>
  <c r="AP75" i="33478" s="1"/>
  <c r="ER90" i="33480"/>
  <c r="AR90" i="33480" s="1"/>
  <c r="ER76" i="33480"/>
  <c r="AR76" i="33480" s="1"/>
  <c r="EV61" i="33474"/>
  <c r="AW61" i="33474" s="1"/>
  <c r="W674" i="33476" s="1"/>
  <c r="EV52" i="33474"/>
  <c r="AW52" i="33474" s="1"/>
  <c r="W665" i="33476" s="1"/>
  <c r="DP85" i="33474"/>
  <c r="AU85" i="33474" s="1"/>
  <c r="EG98" i="33477"/>
  <c r="AP98" i="33477" s="1"/>
  <c r="EV86" i="33480"/>
  <c r="AW86" i="33480" s="1"/>
  <c r="EF99" i="2"/>
  <c r="EV50" i="33475"/>
  <c r="AW50" i="33475" s="1"/>
  <c r="W806" i="33476" s="1"/>
  <c r="ER69" i="33477"/>
  <c r="AR69" i="33477" s="1"/>
  <c r="DU71" i="33477"/>
  <c r="AE71" i="33477" s="1"/>
  <c r="DJ48" i="33472"/>
  <c r="DU90" i="33480"/>
  <c r="AE90" i="33480" s="1"/>
  <c r="EA68" i="33477"/>
  <c r="EG56" i="2"/>
  <c r="AP56" i="2" s="1"/>
  <c r="DP62" i="33473"/>
  <c r="AU62" i="33473" s="1"/>
  <c r="EV100" i="33480"/>
  <c r="AW100" i="33480" s="1"/>
  <c r="EW66" i="2"/>
  <c r="BG66" i="2" s="1"/>
  <c r="DC38" i="33478"/>
  <c r="DD38" i="33478"/>
  <c r="DL38" i="33478" s="1"/>
  <c r="EM36" i="33478"/>
  <c r="EQ36" i="33478" s="1"/>
  <c r="EG36" i="33478"/>
  <c r="AP36" i="33478" s="1"/>
  <c r="EF36" i="33478"/>
  <c r="DC35" i="33478"/>
  <c r="DD35" i="33478"/>
  <c r="DL35" i="33478" s="1"/>
  <c r="EW50" i="33473"/>
  <c r="BG50" i="33473" s="1"/>
  <c r="DJ52" i="33477"/>
  <c r="ER53" i="33477"/>
  <c r="AR53" i="33477" s="1"/>
  <c r="EB53" i="33477"/>
  <c r="AG53" i="33477" s="1"/>
  <c r="DP53" i="33477"/>
  <c r="AU53" i="33477" s="1"/>
  <c r="EV53" i="33477"/>
  <c r="AW53" i="33477" s="1"/>
  <c r="EW53" i="33477"/>
  <c r="BG53" i="33477" s="1"/>
  <c r="DJ53" i="33477"/>
  <c r="DT46" i="33480"/>
  <c r="EW46" i="33480"/>
  <c r="BG46" i="33480" s="1"/>
  <c r="DU46" i="33480"/>
  <c r="AE46" i="33480" s="1"/>
  <c r="ER46" i="33480"/>
  <c r="AR46" i="33480" s="1"/>
  <c r="EA46" i="33480"/>
  <c r="DU71" i="33480"/>
  <c r="AE71" i="33480" s="1"/>
  <c r="EM71" i="33480"/>
  <c r="EQ71" i="33480" s="1"/>
  <c r="EF71" i="33480"/>
  <c r="EG71" i="33480"/>
  <c r="AP71" i="33480" s="1"/>
  <c r="ER71" i="33480"/>
  <c r="AR71" i="33480" s="1"/>
  <c r="EA71" i="33480"/>
  <c r="EW71" i="33480"/>
  <c r="BG71" i="33480" s="1"/>
  <c r="EV71" i="33480"/>
  <c r="AW71" i="33480" s="1"/>
  <c r="EW56" i="33480"/>
  <c r="BG56" i="33480" s="1"/>
  <c r="EV56" i="33480"/>
  <c r="AW56" i="33480" s="1"/>
  <c r="DJ29" i="33478"/>
  <c r="EG41" i="33478"/>
  <c r="AP41" i="33478" s="1"/>
  <c r="EF41" i="33478"/>
  <c r="EM41" i="33478"/>
  <c r="EQ41" i="33478" s="1"/>
  <c r="DL78" i="33478"/>
  <c r="DP78" i="33478"/>
  <c r="AU78" i="33478" s="1"/>
  <c r="EW78" i="33478"/>
  <c r="BG78" i="33478" s="1"/>
  <c r="ER78" i="33478"/>
  <c r="AR78" i="33478" s="1"/>
  <c r="DL103" i="33478"/>
  <c r="EA85" i="2"/>
  <c r="EG85" i="2"/>
  <c r="AP85" i="2" s="1"/>
  <c r="EF85" i="2"/>
  <c r="DU85" i="2"/>
  <c r="AE85" i="2" s="1"/>
  <c r="EM85" i="2"/>
  <c r="EQ85" i="2" s="1"/>
  <c r="DL82" i="33472"/>
  <c r="EB82" i="33472"/>
  <c r="AG82" i="33472" s="1"/>
  <c r="EV82" i="33472"/>
  <c r="AW82" i="33472" s="1"/>
  <c r="W409" i="33476" s="1"/>
  <c r="DP82" i="33472"/>
  <c r="AU82" i="33472" s="1"/>
  <c r="EG56" i="33478"/>
  <c r="AP56" i="33478" s="1"/>
  <c r="ER33" i="33475"/>
  <c r="AR33" i="33475" s="1"/>
  <c r="DJ33" i="33475"/>
  <c r="EB33" i="33475"/>
  <c r="AG33" i="33475" s="1"/>
  <c r="EV33" i="33475"/>
  <c r="AW33" i="33475" s="1"/>
  <c r="W789" i="33476" s="1"/>
  <c r="DT45" i="33475"/>
  <c r="EM45" i="33475"/>
  <c r="EQ45" i="33475" s="1"/>
  <c r="EA45" i="33475"/>
  <c r="DU45" i="33475"/>
  <c r="AE45" i="33475" s="1"/>
  <c r="EF45" i="33475"/>
  <c r="EW63" i="33475"/>
  <c r="BG63" i="33475" s="1"/>
  <c r="DP63" i="33475"/>
  <c r="AU63" i="33475" s="1"/>
  <c r="EB63" i="33475"/>
  <c r="AG63" i="33475" s="1"/>
  <c r="EV63" i="33475"/>
  <c r="AW63" i="33475" s="1"/>
  <c r="W819" i="33476" s="1"/>
  <c r="DL63" i="33475"/>
  <c r="ER63" i="33475"/>
  <c r="AR63" i="33475" s="1"/>
  <c r="DL35" i="33475"/>
  <c r="DJ75" i="33473"/>
  <c r="EB75" i="33473"/>
  <c r="AG75" i="33473" s="1"/>
  <c r="EW75" i="33473"/>
  <c r="BG75" i="33473" s="1"/>
  <c r="ER75" i="33473"/>
  <c r="AR75" i="33473" s="1"/>
  <c r="EM29" i="33475"/>
  <c r="EA29" i="33475"/>
  <c r="EB29" i="33475"/>
  <c r="AG29" i="33475" s="1"/>
  <c r="EG29" i="33475"/>
  <c r="AP29" i="33475" s="1"/>
  <c r="DT29" i="33475"/>
  <c r="DU29" i="33475"/>
  <c r="AE29" i="33475" s="1"/>
  <c r="DL37" i="33475"/>
  <c r="EB37" i="33475"/>
  <c r="AG37" i="33475" s="1"/>
  <c r="ER37" i="33475"/>
  <c r="AR37" i="33475" s="1"/>
  <c r="DP37" i="33475"/>
  <c r="AU37" i="33475" s="1"/>
  <c r="EW37" i="33475"/>
  <c r="BG37" i="33475" s="1"/>
  <c r="EM53" i="33478"/>
  <c r="EQ53" i="33478" s="1"/>
  <c r="EW53" i="33478"/>
  <c r="BG53" i="33478" s="1"/>
  <c r="DL39" i="33478"/>
  <c r="EV39" i="33478"/>
  <c r="AW39" i="33478" s="1"/>
  <c r="W80" i="33476" s="1"/>
  <c r="EF57" i="33478"/>
  <c r="EM57" i="33478"/>
  <c r="EQ57" i="33478" s="1"/>
  <c r="DJ82" i="33478"/>
  <c r="EG81" i="33473"/>
  <c r="AP81" i="33473" s="1"/>
  <c r="EF81" i="33473"/>
  <c r="EB81" i="33473"/>
  <c r="AG81" i="33473" s="1"/>
  <c r="EM81" i="33473"/>
  <c r="EQ81" i="33473" s="1"/>
  <c r="EA81" i="33473"/>
  <c r="EW81" i="33473"/>
  <c r="BG81" i="33473" s="1"/>
  <c r="ER81" i="33473"/>
  <c r="AR81" i="33473" s="1"/>
  <c r="DU81" i="33473"/>
  <c r="AE81" i="33473" s="1"/>
  <c r="EV81" i="33473"/>
  <c r="AW81" i="33473" s="1"/>
  <c r="W551" i="33476" s="1"/>
  <c r="EB43" i="33474"/>
  <c r="AG43" i="33474" s="1"/>
  <c r="EW43" i="33474"/>
  <c r="BG43" i="33474" s="1"/>
  <c r="ER43" i="33474"/>
  <c r="AR43" i="33474" s="1"/>
  <c r="EV43" i="33474"/>
  <c r="AW43" i="33474" s="1"/>
  <c r="W656" i="33476" s="1"/>
  <c r="EM43" i="33474"/>
  <c r="EQ43" i="33474" s="1"/>
  <c r="DP43" i="33474"/>
  <c r="AU43" i="33474" s="1"/>
  <c r="DT43" i="33474"/>
  <c r="EF43" i="33474"/>
  <c r="EA43" i="33474"/>
  <c r="DL84" i="33473"/>
  <c r="ER84" i="33473"/>
  <c r="AR84" i="33473" s="1"/>
  <c r="EW84" i="33473"/>
  <c r="BG84" i="33473" s="1"/>
  <c r="DJ97" i="33474"/>
  <c r="EB97" i="33474"/>
  <c r="AG97" i="33474" s="1"/>
  <c r="EW97" i="33474"/>
  <c r="BG97" i="33474" s="1"/>
  <c r="DT83" i="33473"/>
  <c r="EG83" i="33473"/>
  <c r="AP83" i="33473" s="1"/>
  <c r="EB65" i="33474"/>
  <c r="AG65" i="33474" s="1"/>
  <c r="DP65" i="33474"/>
  <c r="AU65" i="33474" s="1"/>
  <c r="EA103" i="33474"/>
  <c r="EG103" i="33474"/>
  <c r="AP103" i="33474" s="1"/>
  <c r="EV103" i="33474"/>
  <c r="AW103" i="33474" s="1"/>
  <c r="W716" i="33476" s="1"/>
  <c r="DP103" i="33474"/>
  <c r="AU103" i="33474" s="1"/>
  <c r="DU103" i="33474"/>
  <c r="AE103" i="33474" s="1"/>
  <c r="ER103" i="33474"/>
  <c r="AR103" i="33474" s="1"/>
  <c r="EF103" i="33474"/>
  <c r="EW103" i="33474"/>
  <c r="BG103" i="33474" s="1"/>
  <c r="EM103" i="33474"/>
  <c r="EQ103" i="33474" s="1"/>
  <c r="EW53" i="33475"/>
  <c r="BG53" i="33475" s="1"/>
  <c r="DU53" i="33475"/>
  <c r="AE53" i="33475" s="1"/>
  <c r="EB53" i="33475"/>
  <c r="AG53" i="33475" s="1"/>
  <c r="DP53" i="33475"/>
  <c r="AU53" i="33475" s="1"/>
  <c r="EG53" i="33475"/>
  <c r="AP53" i="33475" s="1"/>
  <c r="ER53" i="33475"/>
  <c r="AR53" i="33475" s="1"/>
  <c r="EF53" i="33475"/>
  <c r="DP103" i="33472"/>
  <c r="AU103" i="33472" s="1"/>
  <c r="DJ103" i="33472"/>
  <c r="DJ68" i="33473"/>
  <c r="EV68" i="33473"/>
  <c r="AW68" i="33473" s="1"/>
  <c r="W538" i="33476" s="1"/>
  <c r="DP68" i="33473"/>
  <c r="AU68" i="33473" s="1"/>
  <c r="EB68" i="33473"/>
  <c r="AG68" i="33473" s="1"/>
  <c r="DU30" i="33475"/>
  <c r="AE30" i="33475" s="1"/>
  <c r="EF30" i="33475"/>
  <c r="DT30" i="33475"/>
  <c r="EA30" i="33475"/>
  <c r="EM30" i="33475"/>
  <c r="EQ30" i="33475" s="1"/>
  <c r="EW90" i="2"/>
  <c r="BG90" i="2" s="1"/>
  <c r="EV57" i="33472"/>
  <c r="AW57" i="33472" s="1"/>
  <c r="W384" i="33476" s="1"/>
  <c r="EG57" i="33472"/>
  <c r="AP57" i="33472" s="1"/>
  <c r="EB57" i="33472"/>
  <c r="AG57" i="33472" s="1"/>
  <c r="EW57" i="33472"/>
  <c r="BG57" i="33472" s="1"/>
  <c r="EG75" i="33472"/>
  <c r="AP75" i="33472" s="1"/>
  <c r="EF75" i="33472"/>
  <c r="DU75" i="33472"/>
  <c r="AE75" i="33472" s="1"/>
  <c r="EA75" i="33472"/>
  <c r="EM75" i="33472"/>
  <c r="EQ75" i="33472" s="1"/>
  <c r="EW84" i="33472"/>
  <c r="BG84" i="33472" s="1"/>
  <c r="DJ28" i="33473"/>
  <c r="DU63" i="33473"/>
  <c r="AE63" i="33473" s="1"/>
  <c r="EF63" i="33473"/>
  <c r="DT63" i="33473"/>
  <c r="EM63" i="33473"/>
  <c r="EQ63" i="33473" s="1"/>
  <c r="EA63" i="33473"/>
  <c r="EG63" i="33473"/>
  <c r="AP63" i="33473" s="1"/>
  <c r="DU65" i="2"/>
  <c r="AE65" i="2" s="1"/>
  <c r="EG65" i="2"/>
  <c r="AP65" i="2" s="1"/>
  <c r="EF65" i="2"/>
  <c r="EM65" i="2"/>
  <c r="EQ65" i="2" s="1"/>
  <c r="DT65" i="2"/>
  <c r="EA65" i="2"/>
  <c r="DL83" i="33472"/>
  <c r="DP83" i="33472"/>
  <c r="AU83" i="33472" s="1"/>
  <c r="ER83" i="33472"/>
  <c r="AR83" i="33472" s="1"/>
  <c r="EW83" i="33472"/>
  <c r="BG83" i="33472" s="1"/>
  <c r="EV83" i="33472"/>
  <c r="AW83" i="33472" s="1"/>
  <c r="W410" i="33476" s="1"/>
  <c r="EB67" i="33473"/>
  <c r="AG67" i="33473" s="1"/>
  <c r="DP67" i="33473"/>
  <c r="AU67" i="33473" s="1"/>
  <c r="EV67" i="33473"/>
  <c r="AW67" i="33473" s="1"/>
  <c r="W537" i="33476" s="1"/>
  <c r="EG99" i="33473"/>
  <c r="AP99" i="33473" s="1"/>
  <c r="EM99" i="33473"/>
  <c r="EQ99" i="33473" s="1"/>
  <c r="EA99" i="33473"/>
  <c r="DU99" i="33473"/>
  <c r="AE99" i="33473" s="1"/>
  <c r="DP38" i="33474"/>
  <c r="AU38" i="33474" s="1"/>
  <c r="EB38" i="33474"/>
  <c r="AG38" i="33474" s="1"/>
  <c r="ER38" i="33474"/>
  <c r="AR38" i="33474" s="1"/>
  <c r="DJ38" i="33474"/>
  <c r="EV38" i="33474"/>
  <c r="AW38" i="33474" s="1"/>
  <c r="W651" i="33476" s="1"/>
  <c r="DU73" i="33474"/>
  <c r="AE73" i="33474" s="1"/>
  <c r="DL102" i="33472"/>
  <c r="EW102" i="33472"/>
  <c r="BG102" i="33472" s="1"/>
  <c r="EV102" i="33472"/>
  <c r="AW102" i="33472" s="1"/>
  <c r="W429" i="33476" s="1"/>
  <c r="EB102" i="33472"/>
  <c r="AG102" i="33472" s="1"/>
  <c r="ER102" i="33472"/>
  <c r="AR102" i="33472" s="1"/>
  <c r="DP102" i="33472"/>
  <c r="AU102" i="33472" s="1"/>
  <c r="DU72" i="33473"/>
  <c r="AE72" i="33473" s="1"/>
  <c r="DP72" i="33473"/>
  <c r="AU72" i="33473" s="1"/>
  <c r="DT72" i="33473"/>
  <c r="EB72" i="33473"/>
  <c r="AG72" i="33473" s="1"/>
  <c r="EM72" i="33473"/>
  <c r="EQ72" i="33473" s="1"/>
  <c r="EV72" i="33473"/>
  <c r="AW72" i="33473" s="1"/>
  <c r="W542" i="33476" s="1"/>
  <c r="EG72" i="33473"/>
  <c r="AP72" i="33473" s="1"/>
  <c r="EA72" i="33473"/>
  <c r="DJ63" i="2"/>
  <c r="DJ74" i="33472"/>
  <c r="EW74" i="33472"/>
  <c r="BG74" i="33472" s="1"/>
  <c r="ER74" i="33472"/>
  <c r="AR74" i="33472" s="1"/>
  <c r="DP74" i="33472"/>
  <c r="AU74" i="33472" s="1"/>
  <c r="EV74" i="33472"/>
  <c r="AW74" i="33472" s="1"/>
  <c r="W401" i="33476" s="1"/>
  <c r="EB74" i="33472"/>
  <c r="AG74" i="33472" s="1"/>
  <c r="EB80" i="33472"/>
  <c r="AG80" i="33472" s="1"/>
  <c r="DJ80" i="33472"/>
  <c r="ER80" i="33472"/>
  <c r="AR80" i="33472" s="1"/>
  <c r="EV80" i="33472"/>
  <c r="AW80" i="33472" s="1"/>
  <c r="W407" i="33476" s="1"/>
  <c r="EW92" i="33478"/>
  <c r="BG92" i="33478" s="1"/>
  <c r="ER92" i="33478"/>
  <c r="AR92" i="33478" s="1"/>
  <c r="DJ92" i="33478"/>
  <c r="EV92" i="33478"/>
  <c r="AW92" i="33478" s="1"/>
  <c r="W133" i="33476" s="1"/>
  <c r="EG100" i="33478"/>
  <c r="AP100" i="33478" s="1"/>
  <c r="DU100" i="33478"/>
  <c r="AE100" i="33478" s="1"/>
  <c r="EF100" i="33478"/>
  <c r="EM100" i="33478"/>
  <c r="EQ100" i="33478" s="1"/>
  <c r="EA100" i="33478"/>
  <c r="DT100" i="33478"/>
  <c r="DL44" i="2"/>
  <c r="EW44" i="2"/>
  <c r="BG44" i="2" s="1"/>
  <c r="DP44" i="2"/>
  <c r="AU44" i="2" s="1"/>
  <c r="EB44" i="2"/>
  <c r="AG44" i="2" s="1"/>
  <c r="ER44" i="2"/>
  <c r="AR44" i="2" s="1"/>
  <c r="EV44" i="2"/>
  <c r="AW44" i="2" s="1"/>
  <c r="W228" i="33476" s="1"/>
  <c r="DT58" i="2"/>
  <c r="DU58" i="2"/>
  <c r="AE58" i="2" s="1"/>
  <c r="DP96" i="33472"/>
  <c r="AU96" i="33472" s="1"/>
  <c r="EV96" i="33472"/>
  <c r="AW96" i="33472" s="1"/>
  <c r="W423" i="33476" s="1"/>
  <c r="ER96" i="33472"/>
  <c r="AR96" i="33472" s="1"/>
  <c r="EG96" i="33472"/>
  <c r="AP96" i="33472" s="1"/>
  <c r="EB96" i="33472"/>
  <c r="AG96" i="33472" s="1"/>
  <c r="DU30" i="2"/>
  <c r="AE30" i="2" s="1"/>
  <c r="EM30" i="2"/>
  <c r="EQ30" i="2" s="1"/>
  <c r="EG30" i="2"/>
  <c r="AP30" i="2" s="1"/>
  <c r="EF30" i="2"/>
  <c r="EA30" i="2"/>
  <c r="DT30" i="2"/>
  <c r="EA99" i="33472"/>
  <c r="EF99" i="33472"/>
  <c r="DL61" i="33472"/>
  <c r="ER61" i="33472"/>
  <c r="AR61" i="33472" s="1"/>
  <c r="DP61" i="33472"/>
  <c r="AU61" i="33472" s="1"/>
  <c r="EW61" i="33472"/>
  <c r="BG61" i="33472" s="1"/>
  <c r="EW60" i="33480"/>
  <c r="BG60" i="33480" s="1"/>
  <c r="EM94" i="33480"/>
  <c r="EQ94" i="33480" s="1"/>
  <c r="DP58" i="33475"/>
  <c r="AU58" i="33475" s="1"/>
  <c r="DT94" i="33480"/>
  <c r="EG59" i="33480"/>
  <c r="AP59" i="33480" s="1"/>
  <c r="ER59" i="33480"/>
  <c r="AR59" i="33480" s="1"/>
  <c r="DU94" i="33480"/>
  <c r="AE94" i="33480" s="1"/>
  <c r="ER35" i="2"/>
  <c r="AR35" i="2" s="1"/>
  <c r="DP80" i="33475"/>
  <c r="AU80" i="33475" s="1"/>
  <c r="EW92" i="33473"/>
  <c r="BG92" i="33473" s="1"/>
  <c r="EV94" i="33477"/>
  <c r="AW94" i="33477" s="1"/>
  <c r="EB43" i="33478"/>
  <c r="AG43" i="33478" s="1"/>
  <c r="BR187" i="33476"/>
  <c r="BR567" i="33476"/>
  <c r="BX559" i="33476"/>
  <c r="BS557" i="33476"/>
  <c r="BX538" i="33476"/>
  <c r="BR537" i="33476"/>
  <c r="BQ509" i="33476"/>
  <c r="BT509" i="33476"/>
  <c r="BT239" i="33476"/>
  <c r="BU239" i="33476"/>
  <c r="BT815" i="33476"/>
  <c r="BT798" i="33476"/>
  <c r="BR561" i="33476"/>
  <c r="BT558" i="33476"/>
  <c r="BW558" i="33476"/>
  <c r="BR552" i="33476"/>
  <c r="BX548" i="33476"/>
  <c r="BV547" i="33476"/>
  <c r="BR533" i="33476"/>
  <c r="BQ517" i="33476"/>
  <c r="BT517" i="33476"/>
  <c r="BX924" i="33476"/>
  <c r="BX909" i="33476"/>
  <c r="BT886" i="33476"/>
  <c r="BT882" i="33476"/>
  <c r="BX878" i="33476"/>
  <c r="BX876" i="33476"/>
  <c r="BX873" i="33476"/>
  <c r="BX865" i="33476"/>
  <c r="BX860" i="33476"/>
  <c r="BT847" i="33476"/>
  <c r="BX840" i="33476"/>
  <c r="BT837" i="33476"/>
  <c r="BX827" i="33476"/>
  <c r="BW794" i="33476"/>
  <c r="BX781" i="33476"/>
  <c r="BS770" i="33476"/>
  <c r="BX762" i="33476"/>
  <c r="BX736" i="33476"/>
  <c r="BS733" i="33476"/>
  <c r="BX730" i="33476"/>
  <c r="BX726" i="33476"/>
  <c r="BR701" i="33476"/>
  <c r="BR693" i="33476"/>
  <c r="BX664" i="33476"/>
  <c r="BU627" i="33476"/>
  <c r="BU619" i="33476"/>
  <c r="BU614" i="33476"/>
  <c r="BU604" i="33476"/>
  <c r="BU599" i="33476"/>
  <c r="BU594" i="33476"/>
  <c r="BU589" i="33476"/>
  <c r="BU576" i="33476"/>
  <c r="BU565" i="33476"/>
  <c r="BU553" i="33476"/>
  <c r="BX533" i="33476"/>
  <c r="BS505" i="33476"/>
  <c r="BT478" i="33476"/>
  <c r="BR399" i="33476"/>
  <c r="BW338" i="33476"/>
  <c r="BS274" i="33476"/>
  <c r="BU926" i="33476"/>
  <c r="BU921" i="33476"/>
  <c r="BQ916" i="33476"/>
  <c r="BQ912" i="33476"/>
  <c r="BU907" i="33476"/>
  <c r="BQ906" i="33476"/>
  <c r="BU902" i="33476"/>
  <c r="BQ901" i="33476"/>
  <c r="BU895" i="33476"/>
  <c r="BQ884" i="33476"/>
  <c r="BU878" i="33476"/>
  <c r="BQ877" i="33476"/>
  <c r="BQ876" i="33476"/>
  <c r="BU871" i="33476"/>
  <c r="BQ864" i="33476"/>
  <c r="BU847" i="33476"/>
  <c r="BU839" i="33476"/>
  <c r="BQ837" i="33476"/>
  <c r="BU836" i="33476"/>
  <c r="BU835" i="33476"/>
  <c r="BU832" i="33476"/>
  <c r="BV567" i="33476"/>
  <c r="BT557" i="33476"/>
  <c r="BW557" i="33476"/>
  <c r="BR545" i="33476"/>
  <c r="BV537" i="33476"/>
  <c r="BR509" i="33476"/>
  <c r="BW509" i="33476"/>
  <c r="BX815" i="33476"/>
  <c r="BX798" i="33476"/>
  <c r="BS561" i="33476"/>
  <c r="BV561" i="33476"/>
  <c r="BX558" i="33476"/>
  <c r="BV552" i="33476"/>
  <c r="BS547" i="33476"/>
  <c r="BV533" i="33476"/>
  <c r="BW517" i="33476"/>
  <c r="BX923" i="33476"/>
  <c r="BX900" i="33476"/>
  <c r="BX898" i="33476"/>
  <c r="BX896" i="33476"/>
  <c r="BX893" i="33476"/>
  <c r="BX885" i="33476"/>
  <c r="BT878" i="33476"/>
  <c r="BT876" i="33476"/>
  <c r="BT873" i="33476"/>
  <c r="BX869" i="33476"/>
  <c r="BT865" i="33476"/>
  <c r="BX831" i="33476"/>
  <c r="BR794" i="33476"/>
  <c r="BX769" i="33476"/>
  <c r="BX764" i="33476"/>
  <c r="BX743" i="33476"/>
  <c r="BS736" i="33476"/>
  <c r="BX729" i="33476"/>
  <c r="BS721" i="33476"/>
  <c r="BS717" i="33476"/>
  <c r="BU640" i="33476"/>
  <c r="BU637" i="33476"/>
  <c r="BU632" i="33476"/>
  <c r="BU616" i="33476"/>
  <c r="BU611" i="33476"/>
  <c r="BU606" i="33476"/>
  <c r="BU591" i="33476"/>
  <c r="BU586" i="33476"/>
  <c r="BU581" i="33476"/>
  <c r="BQ556" i="33476"/>
  <c r="BU542" i="33476"/>
  <c r="BT466" i="33476"/>
  <c r="BV429" i="33476"/>
  <c r="BV419" i="33476"/>
  <c r="BW298" i="33476"/>
  <c r="BR269" i="33476"/>
  <c r="BQ224" i="33476"/>
  <c r="BQ926" i="33476"/>
  <c r="BU922" i="33476"/>
  <c r="BQ921" i="33476"/>
  <c r="BU917" i="33476"/>
  <c r="BU913" i="33476"/>
  <c r="BU908" i="33476"/>
  <c r="BQ907" i="33476"/>
  <c r="BQ902" i="33476"/>
  <c r="BU896" i="33476"/>
  <c r="BQ895" i="33476"/>
  <c r="BU885" i="33476"/>
  <c r="BU880" i="33476"/>
  <c r="BU879" i="33476"/>
  <c r="BQ878" i="33476"/>
  <c r="BQ871" i="33476"/>
  <c r="BU865" i="33476"/>
  <c r="BU860" i="33476"/>
  <c r="BQ847" i="33476"/>
  <c r="BQ839" i="33476"/>
  <c r="BQ836" i="33476"/>
  <c r="BQ835" i="33476"/>
  <c r="BU834" i="33476"/>
  <c r="BU833" i="33476"/>
  <c r="BQ832" i="33476"/>
  <c r="BS567" i="33476"/>
  <c r="BX557" i="33476"/>
  <c r="BS545" i="33476"/>
  <c r="BV545" i="33476"/>
  <c r="BS537" i="33476"/>
  <c r="BU521" i="33476"/>
  <c r="BV509" i="33476"/>
  <c r="BR239" i="33476"/>
  <c r="BT805" i="33476"/>
  <c r="BW561" i="33476"/>
  <c r="BR560" i="33476"/>
  <c r="BS552" i="33476"/>
  <c r="BW547" i="33476"/>
  <c r="BR546" i="33476"/>
  <c r="BR517" i="33476"/>
  <c r="BT923" i="33476"/>
  <c r="BT908" i="33476"/>
  <c r="BT900" i="33476"/>
  <c r="BT898" i="33476"/>
  <c r="BT893" i="33476"/>
  <c r="BX872" i="33476"/>
  <c r="BT869" i="33476"/>
  <c r="BX836" i="33476"/>
  <c r="BX834" i="33476"/>
  <c r="BX829" i="33476"/>
  <c r="BX824" i="33476"/>
  <c r="BS764" i="33476"/>
  <c r="BX749" i="33476"/>
  <c r="BS746" i="33476"/>
  <c r="BX728" i="33476"/>
  <c r="BX716" i="33476"/>
  <c r="BX710" i="33476"/>
  <c r="BT644" i="33476"/>
  <c r="BU634" i="33476"/>
  <c r="BU629" i="33476"/>
  <c r="BU624" i="33476"/>
  <c r="BU621" i="33476"/>
  <c r="BU608" i="33476"/>
  <c r="BU601" i="33476"/>
  <c r="BU596" i="33476"/>
  <c r="BU583" i="33476"/>
  <c r="BU578" i="33476"/>
  <c r="BU569" i="33476"/>
  <c r="BQ537" i="33476"/>
  <c r="BQ532" i="33476"/>
  <c r="BT486" i="33476"/>
  <c r="BV428" i="33476"/>
  <c r="BW346" i="33476"/>
  <c r="BR297" i="33476"/>
  <c r="BT267" i="33476"/>
  <c r="BW163" i="33476"/>
  <c r="BQ922" i="33476"/>
  <c r="BU918" i="33476"/>
  <c r="BQ917" i="33476"/>
  <c r="BQ913" i="33476"/>
  <c r="BU909" i="33476"/>
  <c r="BQ908" i="33476"/>
  <c r="BU903" i="33476"/>
  <c r="BQ896" i="33476"/>
  <c r="BU886" i="33476"/>
  <c r="BQ885" i="33476"/>
  <c r="BQ880" i="33476"/>
  <c r="BQ879" i="33476"/>
  <c r="BU872" i="33476"/>
  <c r="BQ865" i="33476"/>
  <c r="BU861" i="33476"/>
  <c r="BQ860" i="33476"/>
  <c r="BU859" i="33476"/>
  <c r="BU855" i="33476"/>
  <c r="BU850" i="33476"/>
  <c r="BU841" i="33476"/>
  <c r="BU840" i="33476"/>
  <c r="BQ834" i="33476"/>
  <c r="BQ833" i="33476"/>
  <c r="BW567" i="33476"/>
  <c r="BR559" i="33476"/>
  <c r="BW545" i="33476"/>
  <c r="BW537" i="33476"/>
  <c r="BQ239" i="33476"/>
  <c r="BX805" i="33476"/>
  <c r="BT561" i="33476"/>
  <c r="BV560" i="33476"/>
  <c r="BW552" i="33476"/>
  <c r="BR548" i="33476"/>
  <c r="BT547" i="33476"/>
  <c r="BS546" i="33476"/>
  <c r="BV546" i="33476"/>
  <c r="BU533" i="33476"/>
  <c r="BV517" i="33476"/>
  <c r="BX916" i="33476"/>
  <c r="BX902" i="33476"/>
  <c r="BT872" i="33476"/>
  <c r="BX868" i="33476"/>
  <c r="BX850" i="33476"/>
  <c r="BT836" i="33476"/>
  <c r="BT824" i="33476"/>
  <c r="BX771" i="33476"/>
  <c r="BX752" i="33476"/>
  <c r="BS749" i="33476"/>
  <c r="BS724" i="33476"/>
  <c r="BU626" i="33476"/>
  <c r="BU618" i="33476"/>
  <c r="BU613" i="33476"/>
  <c r="BU603" i="33476"/>
  <c r="BU593" i="33476"/>
  <c r="BU588" i="33476"/>
  <c r="BU575" i="33476"/>
  <c r="BU564" i="33476"/>
  <c r="BU550" i="33476"/>
  <c r="BU531" i="33476"/>
  <c r="BT502" i="33476"/>
  <c r="BT494" i="33476"/>
  <c r="BT474" i="33476"/>
  <c r="BT454" i="33476"/>
  <c r="BV411" i="33476"/>
  <c r="BW354" i="33476"/>
  <c r="BW334" i="33476"/>
  <c r="BW314" i="33476"/>
  <c r="BV263" i="33476"/>
  <c r="BU923" i="33476"/>
  <c r="BQ918" i="33476"/>
  <c r="BU914" i="33476"/>
  <c r="BQ909" i="33476"/>
  <c r="BQ903" i="33476"/>
  <c r="BU897" i="33476"/>
  <c r="BU892" i="33476"/>
  <c r="BU887" i="33476"/>
  <c r="BQ886" i="33476"/>
  <c r="BU881" i="33476"/>
  <c r="BQ872" i="33476"/>
  <c r="BU866" i="33476"/>
  <c r="BQ861" i="33476"/>
  <c r="BQ859" i="33476"/>
  <c r="BQ855" i="33476"/>
  <c r="BU854" i="33476"/>
  <c r="BQ850" i="33476"/>
  <c r="BQ841" i="33476"/>
  <c r="BQ840" i="33476"/>
  <c r="BT567" i="33476"/>
  <c r="BV559" i="33476"/>
  <c r="BT545" i="33476"/>
  <c r="BT537" i="33476"/>
  <c r="BS239" i="33476"/>
  <c r="BV239" i="33476"/>
  <c r="BT806" i="33476"/>
  <c r="BX561" i="33476"/>
  <c r="BS560" i="33476"/>
  <c r="BT552" i="33476"/>
  <c r="BV548" i="33476"/>
  <c r="BX547" i="33476"/>
  <c r="BW546" i="33476"/>
  <c r="BT916" i="33476"/>
  <c r="BX911" i="33476"/>
  <c r="BX907" i="33476"/>
  <c r="BT897" i="33476"/>
  <c r="BX884" i="33476"/>
  <c r="BX879" i="33476"/>
  <c r="BT868" i="33476"/>
  <c r="BT859" i="33476"/>
  <c r="BV807" i="33476"/>
  <c r="BS779" i="33476"/>
  <c r="BS771" i="33476"/>
  <c r="BX763" i="33476"/>
  <c r="BX756" i="33476"/>
  <c r="BS745" i="33476"/>
  <c r="BX738" i="33476"/>
  <c r="BX735" i="33476"/>
  <c r="BX723" i="33476"/>
  <c r="BX720" i="33476"/>
  <c r="BT697" i="33476"/>
  <c r="BU636" i="33476"/>
  <c r="BU631" i="33476"/>
  <c r="BU615" i="33476"/>
  <c r="BU610" i="33476"/>
  <c r="BU605" i="33476"/>
  <c r="BU598" i="33476"/>
  <c r="BU585" i="33476"/>
  <c r="BU580" i="33476"/>
  <c r="BQ554" i="33476"/>
  <c r="BU541" i="33476"/>
  <c r="BW536" i="33476"/>
  <c r="BS529" i="33476"/>
  <c r="BX517" i="33476"/>
  <c r="BT462" i="33476"/>
  <c r="BV425" i="33476"/>
  <c r="BR407" i="33476"/>
  <c r="BW330" i="33476"/>
  <c r="BR313" i="33476"/>
  <c r="BQ127" i="33476"/>
  <c r="BQ923" i="33476"/>
  <c r="BU919" i="33476"/>
  <c r="BQ914" i="33476"/>
  <c r="BU910" i="33476"/>
  <c r="BU904" i="33476"/>
  <c r="BQ897" i="33476"/>
  <c r="BU893" i="33476"/>
  <c r="BQ892" i="33476"/>
  <c r="BU891" i="33476"/>
  <c r="BU888" i="33476"/>
  <c r="BQ887" i="33476"/>
  <c r="BQ881" i="33476"/>
  <c r="BU873" i="33476"/>
  <c r="BU868" i="33476"/>
  <c r="BU867" i="33476"/>
  <c r="BQ866" i="33476"/>
  <c r="BU862" i="33476"/>
  <c r="BQ854" i="33476"/>
  <c r="BU843" i="33476"/>
  <c r="BX567" i="33476"/>
  <c r="BS559" i="33476"/>
  <c r="BX545" i="33476"/>
  <c r="BR538" i="33476"/>
  <c r="BX537" i="33476"/>
  <c r="BQ521" i="33476"/>
  <c r="BT521" i="33476"/>
  <c r="BU509" i="33476"/>
  <c r="BW239" i="33476"/>
  <c r="BX806" i="33476"/>
  <c r="BT789" i="33476"/>
  <c r="BW560" i="33476"/>
  <c r="BX552" i="33476"/>
  <c r="BS548" i="33476"/>
  <c r="BT546" i="33476"/>
  <c r="BU517" i="33476"/>
  <c r="BT911" i="33476"/>
  <c r="BT907" i="33476"/>
  <c r="BX901" i="33476"/>
  <c r="BX895" i="33476"/>
  <c r="BX890" i="33476"/>
  <c r="BT884" i="33476"/>
  <c r="BX843" i="33476"/>
  <c r="BX835" i="33476"/>
  <c r="BX833" i="33476"/>
  <c r="BS783" i="33476"/>
  <c r="BX774" i="33476"/>
  <c r="BX767" i="33476"/>
  <c r="BS763" i="33476"/>
  <c r="BX755" i="33476"/>
  <c r="BS751" i="33476"/>
  <c r="BS727" i="33476"/>
  <c r="BT689" i="33476"/>
  <c r="BX646" i="33476"/>
  <c r="BX642" i="33476"/>
  <c r="BU633" i="33476"/>
  <c r="BU628" i="33476"/>
  <c r="BU623" i="33476"/>
  <c r="BU620" i="33476"/>
  <c r="BU607" i="33476"/>
  <c r="BU600" i="33476"/>
  <c r="BU595" i="33476"/>
  <c r="BU590" i="33476"/>
  <c r="BU577" i="33476"/>
  <c r="BU568" i="33476"/>
  <c r="BT526" i="33476"/>
  <c r="BT482" i="33476"/>
  <c r="BV424" i="33476"/>
  <c r="BR404" i="33476"/>
  <c r="BV378" i="33476"/>
  <c r="BW342" i="33476"/>
  <c r="BR329" i="33476"/>
  <c r="BU924" i="33476"/>
  <c r="BQ919" i="33476"/>
  <c r="BU915" i="33476"/>
  <c r="BQ910" i="33476"/>
  <c r="BQ904" i="33476"/>
  <c r="BU898" i="33476"/>
  <c r="BQ893" i="33476"/>
  <c r="BQ891" i="33476"/>
  <c r="BU890" i="33476"/>
  <c r="BU889" i="33476"/>
  <c r="BQ888" i="33476"/>
  <c r="BU882" i="33476"/>
  <c r="BU874" i="33476"/>
  <c r="BQ873" i="33476"/>
  <c r="BU869" i="33476"/>
  <c r="BQ868" i="33476"/>
  <c r="BQ867" i="33476"/>
  <c r="BQ862" i="33476"/>
  <c r="BQ843" i="33476"/>
  <c r="BW559" i="33476"/>
  <c r="BR557" i="33476"/>
  <c r="BS538" i="33476"/>
  <c r="BV538" i="33476"/>
  <c r="BR521" i="33476"/>
  <c r="BW521" i="33476"/>
  <c r="BX239" i="33476"/>
  <c r="BT807" i="33476"/>
  <c r="BT791" i="33476"/>
  <c r="BX789" i="33476"/>
  <c r="BT560" i="33476"/>
  <c r="BR558" i="33476"/>
  <c r="BW548" i="33476"/>
  <c r="BX546" i="33476"/>
  <c r="BQ533" i="33476"/>
  <c r="BT533" i="33476"/>
  <c r="BX899" i="33476"/>
  <c r="BT890" i="33476"/>
  <c r="BT877" i="33476"/>
  <c r="BX875" i="33476"/>
  <c r="BX866" i="33476"/>
  <c r="BW817" i="33476"/>
  <c r="BS795" i="33476"/>
  <c r="BW793" i="33476"/>
  <c r="BS782" i="33476"/>
  <c r="BS778" i="33476"/>
  <c r="BX773" i="33476"/>
  <c r="BX754" i="33476"/>
  <c r="BS748" i="33476"/>
  <c r="BX744" i="33476"/>
  <c r="BX734" i="33476"/>
  <c r="BT683" i="33476"/>
  <c r="BU638" i="33476"/>
  <c r="BU625" i="33476"/>
  <c r="BU617" i="33476"/>
  <c r="BU612" i="33476"/>
  <c r="BU592" i="33476"/>
  <c r="BU587" i="33476"/>
  <c r="BU582" i="33476"/>
  <c r="BQ558" i="33476"/>
  <c r="BQ543" i="33476"/>
  <c r="BQ516" i="33476"/>
  <c r="BU507" i="33476"/>
  <c r="BT490" i="33476"/>
  <c r="BT470" i="33476"/>
  <c r="BR433" i="33476"/>
  <c r="BR403" i="33476"/>
  <c r="BV376" i="33476"/>
  <c r="BW350" i="33476"/>
  <c r="BU925" i="33476"/>
  <c r="BQ924" i="33476"/>
  <c r="BU920" i="33476"/>
  <c r="BQ915" i="33476"/>
  <c r="BU911" i="33476"/>
  <c r="BU905" i="33476"/>
  <c r="BU900" i="33476"/>
  <c r="BU899" i="33476"/>
  <c r="BQ898" i="33476"/>
  <c r="BU894" i="33476"/>
  <c r="BQ890" i="33476"/>
  <c r="BQ889" i="33476"/>
  <c r="BU883" i="33476"/>
  <c r="BQ882" i="33476"/>
  <c r="BU875" i="33476"/>
  <c r="BQ874" i="33476"/>
  <c r="BU870" i="33476"/>
  <c r="BQ869" i="33476"/>
  <c r="BU863" i="33476"/>
  <c r="BU845" i="33476"/>
  <c r="C12" i="33457"/>
  <c r="CT57" i="33476" s="1"/>
  <c r="DB845" i="33476" s="1"/>
  <c r="BY119" i="2"/>
  <c r="C31" i="33476"/>
  <c r="EF69" i="33473"/>
  <c r="EA69" i="33473"/>
  <c r="EM69" i="33473"/>
  <c r="EQ69" i="33473" s="1"/>
  <c r="DT69" i="33473"/>
  <c r="DU69" i="33473"/>
  <c r="AE69" i="33473" s="1"/>
  <c r="EG69" i="33473"/>
  <c r="AP69" i="33473" s="1"/>
  <c r="DU81" i="33474"/>
  <c r="AE81" i="33474" s="1"/>
  <c r="EG81" i="33474"/>
  <c r="AP81" i="33474" s="1"/>
  <c r="DT81" i="33474"/>
  <c r="EF81" i="33474"/>
  <c r="EM81" i="33474"/>
  <c r="EQ81" i="33474" s="1"/>
  <c r="EA81" i="33474"/>
  <c r="EM102" i="33473"/>
  <c r="EQ102" i="33473" s="1"/>
  <c r="EG102" i="33473"/>
  <c r="AP102" i="33473" s="1"/>
  <c r="DT102" i="33473"/>
  <c r="DU102" i="33473"/>
  <c r="AE102" i="33473" s="1"/>
  <c r="EA102" i="33473"/>
  <c r="DU98" i="33480"/>
  <c r="AE98" i="33480" s="1"/>
  <c r="DT71" i="33477"/>
  <c r="DT87" i="33477"/>
  <c r="DC47" i="33474"/>
  <c r="DJ47" i="33474" s="1"/>
  <c r="EV48" i="33472"/>
  <c r="AW48" i="33472" s="1"/>
  <c r="W375" i="33476" s="1"/>
  <c r="DL50" i="33475"/>
  <c r="DJ74" i="33475"/>
  <c r="EG103" i="33473"/>
  <c r="AP103" i="33473" s="1"/>
  <c r="EB87" i="33473"/>
  <c r="AG87" i="33473" s="1"/>
  <c r="DP64" i="2"/>
  <c r="AU64" i="2" s="1"/>
  <c r="EB54" i="2"/>
  <c r="AG54" i="2" s="1"/>
  <c r="DJ69" i="33474"/>
  <c r="EA38" i="33472"/>
  <c r="EF38" i="33472"/>
  <c r="EB66" i="2"/>
  <c r="AG66" i="2" s="1"/>
  <c r="EG93" i="33474"/>
  <c r="AP93" i="33474" s="1"/>
  <c r="EF93" i="33474"/>
  <c r="EF84" i="2"/>
  <c r="EW56" i="33472"/>
  <c r="BG56" i="33472" s="1"/>
  <c r="EW36" i="33474"/>
  <c r="BG36" i="33474" s="1"/>
  <c r="DT98" i="33473"/>
  <c r="EM73" i="2"/>
  <c r="EQ73" i="2" s="1"/>
  <c r="EM76" i="33477"/>
  <c r="EQ76" i="33477" s="1"/>
  <c r="DP52" i="33480"/>
  <c r="AU52" i="33480" s="1"/>
  <c r="DL71" i="33478"/>
  <c r="EV73" i="2"/>
  <c r="AW73" i="2" s="1"/>
  <c r="W257" i="33476" s="1"/>
  <c r="EI54" i="33477"/>
  <c r="EI60" i="33477"/>
  <c r="EM60" i="33477"/>
  <c r="EQ60" i="33477" s="1"/>
  <c r="EF60" i="33477"/>
  <c r="DT60" i="33477"/>
  <c r="EA60" i="33477"/>
  <c r="DU60" i="33477"/>
  <c r="AE60" i="33477" s="1"/>
  <c r="DL65" i="33480"/>
  <c r="EB65" i="33480"/>
  <c r="AG65" i="33480" s="1"/>
  <c r="EW65" i="33480"/>
  <c r="BG65" i="33480" s="1"/>
  <c r="ER65" i="33480"/>
  <c r="AR65" i="33480" s="1"/>
  <c r="EV65" i="33480"/>
  <c r="AW65" i="33480" s="1"/>
  <c r="DJ83" i="33480"/>
  <c r="DP45" i="33480"/>
  <c r="AU45" i="33480" s="1"/>
  <c r="EW45" i="33480"/>
  <c r="BG45" i="33480" s="1"/>
  <c r="DJ45" i="33480"/>
  <c r="EV45" i="33480"/>
  <c r="AW45" i="33480" s="1"/>
  <c r="ER45" i="33480"/>
  <c r="AR45" i="33480" s="1"/>
  <c r="EB45" i="33480"/>
  <c r="AG45" i="33480" s="1"/>
  <c r="DU87" i="33480"/>
  <c r="AE87" i="33480" s="1"/>
  <c r="EM87" i="33480"/>
  <c r="EQ87" i="33480" s="1"/>
  <c r="EF87" i="33480"/>
  <c r="DT87" i="33480"/>
  <c r="EA87" i="33480"/>
  <c r="EV87" i="33480"/>
  <c r="AW87" i="33480" s="1"/>
  <c r="ER48" i="33478"/>
  <c r="AR48" i="33478" s="1"/>
  <c r="EW48" i="33478"/>
  <c r="BG48" i="33478" s="1"/>
  <c r="EM89" i="33478"/>
  <c r="EQ89" i="33478" s="1"/>
  <c r="EG89" i="33478"/>
  <c r="AP89" i="33478" s="1"/>
  <c r="EF89" i="33478"/>
  <c r="DU89" i="33478"/>
  <c r="AE89" i="33478" s="1"/>
  <c r="EA89" i="33478"/>
  <c r="EW89" i="33478"/>
  <c r="BG89" i="33478" s="1"/>
  <c r="EW51" i="2"/>
  <c r="BG51" i="2" s="1"/>
  <c r="EB51" i="2"/>
  <c r="AG51" i="2" s="1"/>
  <c r="DL51" i="2"/>
  <c r="DJ90" i="33480"/>
  <c r="DJ78" i="33477"/>
  <c r="ER71" i="33477"/>
  <c r="AR71" i="33477" s="1"/>
  <c r="ER82" i="33477"/>
  <c r="AR82" i="33477" s="1"/>
  <c r="EW50" i="33475"/>
  <c r="BG50" i="33475" s="1"/>
  <c r="EW81" i="33477"/>
  <c r="BG81" i="33477" s="1"/>
  <c r="ER38" i="33473"/>
  <c r="AR38" i="33473" s="1"/>
  <c r="DU48" i="2"/>
  <c r="AE48" i="2" s="1"/>
  <c r="DJ55" i="33477"/>
  <c r="EW55" i="2"/>
  <c r="BG55" i="2" s="1"/>
  <c r="EV76" i="33478"/>
  <c r="AW76" i="33478" s="1"/>
  <c r="W117" i="33476" s="1"/>
  <c r="EF70" i="33477"/>
  <c r="EM84" i="2"/>
  <c r="EQ84" i="2" s="1"/>
  <c r="EA68" i="2"/>
  <c r="EM76" i="33478"/>
  <c r="EQ76" i="33478" s="1"/>
  <c r="ER58" i="33475"/>
  <c r="AR58" i="33475" s="1"/>
  <c r="EB52" i="33480"/>
  <c r="AG52" i="33480" s="1"/>
  <c r="ER52" i="33480"/>
  <c r="AR52" i="33480" s="1"/>
  <c r="EW38" i="33472"/>
  <c r="BG38" i="33472" s="1"/>
  <c r="DU58" i="33475"/>
  <c r="AE58" i="33475" s="1"/>
  <c r="DJ78" i="33472"/>
  <c r="EB103" i="33472"/>
  <c r="AG103" i="33472" s="1"/>
  <c r="EW103" i="33472"/>
  <c r="BG103" i="33472" s="1"/>
  <c r="ER103" i="33472"/>
  <c r="AR103" i="33472" s="1"/>
  <c r="EV103" i="33472"/>
  <c r="AW103" i="33472" s="1"/>
  <c r="W430" i="33476" s="1"/>
  <c r="ER68" i="33473"/>
  <c r="AR68" i="33473" s="1"/>
  <c r="EW68" i="33473"/>
  <c r="BG68" i="33473" s="1"/>
  <c r="EB75" i="33480"/>
  <c r="AG75" i="33480" s="1"/>
  <c r="EB62" i="33477"/>
  <c r="AG62" i="33477" s="1"/>
  <c r="EV64" i="2"/>
  <c r="AW64" i="2" s="1"/>
  <c r="W248" i="33476" s="1"/>
  <c r="DJ81" i="33477"/>
  <c r="EG48" i="2"/>
  <c r="AP48" i="2" s="1"/>
  <c r="EM38" i="33472"/>
  <c r="EQ38" i="33472" s="1"/>
  <c r="ER55" i="33477"/>
  <c r="AR55" i="33477" s="1"/>
  <c r="DJ72" i="2"/>
  <c r="EM93" i="33474"/>
  <c r="EQ93" i="33474" s="1"/>
  <c r="DU44" i="33472"/>
  <c r="AE44" i="33472" s="1"/>
  <c r="EM44" i="33472"/>
  <c r="EQ44" i="33472" s="1"/>
  <c r="DJ55" i="2"/>
  <c r="ER76" i="33478"/>
  <c r="AR76" i="33478" s="1"/>
  <c r="DU68" i="2"/>
  <c r="AE68" i="2" s="1"/>
  <c r="EG76" i="33478"/>
  <c r="AP76" i="33478" s="1"/>
  <c r="DJ100" i="33474"/>
  <c r="ER71" i="33478"/>
  <c r="AR71" i="33478" s="1"/>
  <c r="EM98" i="33473"/>
  <c r="EQ98" i="33473" s="1"/>
  <c r="ER36" i="33478"/>
  <c r="AR36" i="33478" s="1"/>
  <c r="EV58" i="33475"/>
  <c r="AW58" i="33475" s="1"/>
  <c r="W814" i="33476" s="1"/>
  <c r="EV67" i="33475"/>
  <c r="AW67" i="33475" s="1"/>
  <c r="W823" i="33476" s="1"/>
  <c r="EM67" i="2"/>
  <c r="EQ67" i="2" s="1"/>
  <c r="EW67" i="2"/>
  <c r="BG67" i="2" s="1"/>
  <c r="DT67" i="2"/>
  <c r="EA67" i="2"/>
  <c r="EG67" i="2"/>
  <c r="AP67" i="2" s="1"/>
  <c r="ER67" i="2"/>
  <c r="AR67" i="2" s="1"/>
  <c r="EB67" i="2"/>
  <c r="AG67" i="2" s="1"/>
  <c r="DU67" i="2"/>
  <c r="AE67" i="2" s="1"/>
  <c r="EV67" i="2"/>
  <c r="AW67" i="2" s="1"/>
  <c r="W251" i="33476" s="1"/>
  <c r="EF67" i="2"/>
  <c r="EV68" i="33472"/>
  <c r="AW68" i="33472" s="1"/>
  <c r="W395" i="33476" s="1"/>
  <c r="EB68" i="33472"/>
  <c r="AG68" i="33472" s="1"/>
  <c r="EA68" i="33472"/>
  <c r="DU68" i="33472"/>
  <c r="AE68" i="33472" s="1"/>
  <c r="EW68" i="33472"/>
  <c r="BG68" i="33472" s="1"/>
  <c r="EF68" i="33472"/>
  <c r="ER68" i="33472"/>
  <c r="AR68" i="33472" s="1"/>
  <c r="EG68" i="33472"/>
  <c r="AP68" i="33472" s="1"/>
  <c r="EM68" i="33472"/>
  <c r="EQ68" i="33472" s="1"/>
  <c r="DT68" i="33472"/>
  <c r="EG36" i="2"/>
  <c r="AP36" i="2" s="1"/>
  <c r="DU36" i="2"/>
  <c r="AE36" i="2" s="1"/>
  <c r="EA36" i="2"/>
  <c r="DT36" i="2"/>
  <c r="EM36" i="2"/>
  <c r="EQ36" i="2" s="1"/>
  <c r="EF36" i="2"/>
  <c r="EA71" i="33477"/>
  <c r="EG87" i="33477"/>
  <c r="AP87" i="33477" s="1"/>
  <c r="EB34" i="33475"/>
  <c r="AG34" i="33475" s="1"/>
  <c r="EW64" i="2"/>
  <c r="BG64" i="2" s="1"/>
  <c r="EV54" i="2"/>
  <c r="AW54" i="2" s="1"/>
  <c r="W238" i="33476" s="1"/>
  <c r="EB81" i="33477"/>
  <c r="AG81" i="33477" s="1"/>
  <c r="DL72" i="33477"/>
  <c r="DT38" i="33472"/>
  <c r="EW55" i="33477"/>
  <c r="BG55" i="33477" s="1"/>
  <c r="DC28" i="33474"/>
  <c r="ER44" i="33472"/>
  <c r="AR44" i="33472" s="1"/>
  <c r="DT44" i="33472"/>
  <c r="ER73" i="2"/>
  <c r="AR73" i="2" s="1"/>
  <c r="DU84" i="2"/>
  <c r="AE84" i="2" s="1"/>
  <c r="EM68" i="2"/>
  <c r="EQ68" i="2" s="1"/>
  <c r="EW100" i="33474"/>
  <c r="BG100" i="33474" s="1"/>
  <c r="EW71" i="33478"/>
  <c r="BG71" i="33478" s="1"/>
  <c r="EV36" i="33474"/>
  <c r="AW36" i="33474" s="1"/>
  <c r="W649" i="33476" s="1"/>
  <c r="EF98" i="33473"/>
  <c r="EF73" i="2"/>
  <c r="EV36" i="33478"/>
  <c r="AW36" i="33478" s="1"/>
  <c r="W77" i="33476" s="1"/>
  <c r="DL56" i="33472"/>
  <c r="DL83" i="33478"/>
  <c r="EW95" i="33478"/>
  <c r="BG95" i="33478" s="1"/>
  <c r="DL95" i="33478"/>
  <c r="ER95" i="33478"/>
  <c r="AR95" i="33478" s="1"/>
  <c r="EV95" i="33478"/>
  <c r="AW95" i="33478" s="1"/>
  <c r="W136" i="33476" s="1"/>
  <c r="DP95" i="33478"/>
  <c r="AU95" i="33478" s="1"/>
  <c r="DJ74" i="2"/>
  <c r="ER74" i="2"/>
  <c r="AR74" i="2" s="1"/>
  <c r="EV74" i="2"/>
  <c r="AW74" i="2" s="1"/>
  <c r="W258" i="33476" s="1"/>
  <c r="EW74" i="2"/>
  <c r="BG74" i="2" s="1"/>
  <c r="ER86" i="2"/>
  <c r="AR86" i="2" s="1"/>
  <c r="EB86" i="2"/>
  <c r="AG86" i="2" s="1"/>
  <c r="DP86" i="2"/>
  <c r="AU86" i="2" s="1"/>
  <c r="EF31" i="33478"/>
  <c r="EG31" i="33478"/>
  <c r="AP31" i="33478" s="1"/>
  <c r="EF92" i="33478"/>
  <c r="DU92" i="33478"/>
  <c r="AE92" i="33478" s="1"/>
  <c r="EA92" i="33478"/>
  <c r="DT92" i="33478"/>
  <c r="EM92" i="33478"/>
  <c r="EQ92" i="33478" s="1"/>
  <c r="EW46" i="2"/>
  <c r="BG46" i="2" s="1"/>
  <c r="ER46" i="2"/>
  <c r="AR46" i="2" s="1"/>
  <c r="DP46" i="2"/>
  <c r="AU46" i="2" s="1"/>
  <c r="DJ46" i="2"/>
  <c r="EV46" i="2"/>
  <c r="AW46" i="2" s="1"/>
  <c r="W230" i="33476" s="1"/>
  <c r="DL93" i="33478"/>
  <c r="EV93" i="33478"/>
  <c r="AW93" i="33478" s="1"/>
  <c r="W134" i="33476" s="1"/>
  <c r="DJ42" i="2"/>
  <c r="DT91" i="2"/>
  <c r="EF91" i="2"/>
  <c r="EA91" i="2"/>
  <c r="EG91" i="2"/>
  <c r="AP91" i="2" s="1"/>
  <c r="DU91" i="2"/>
  <c r="AE91" i="2" s="1"/>
  <c r="EF58" i="33475"/>
  <c r="DT58" i="33475"/>
  <c r="EA58" i="33475"/>
  <c r="EM58" i="33475"/>
  <c r="EQ58" i="33475" s="1"/>
  <c r="EG58" i="33475"/>
  <c r="AP58" i="33475" s="1"/>
  <c r="DT99" i="33477"/>
  <c r="EV87" i="33473"/>
  <c r="AW87" i="33473" s="1"/>
  <c r="W557" i="33476" s="1"/>
  <c r="EB64" i="2"/>
  <c r="AG64" i="2" s="1"/>
  <c r="ER54" i="2"/>
  <c r="AR54" i="2" s="1"/>
  <c r="DP81" i="33477"/>
  <c r="AU81" i="33477" s="1"/>
  <c r="EF48" i="2"/>
  <c r="EW76" i="33478"/>
  <c r="BG76" i="33478" s="1"/>
  <c r="EB67" i="33475"/>
  <c r="AG67" i="33475" s="1"/>
  <c r="EB100" i="33474"/>
  <c r="AG100" i="33474" s="1"/>
  <c r="DP36" i="33474"/>
  <c r="AU36" i="33474" s="1"/>
  <c r="EG55" i="33478"/>
  <c r="AP55" i="33478" s="1"/>
  <c r="EW58" i="33475"/>
  <c r="BG58" i="33475" s="1"/>
  <c r="EA59" i="2"/>
  <c r="EB59" i="2"/>
  <c r="AG59" i="2" s="1"/>
  <c r="DU59" i="2"/>
  <c r="AE59" i="2" s="1"/>
  <c r="DP59" i="2"/>
  <c r="AU59" i="2" s="1"/>
  <c r="DT59" i="2"/>
  <c r="EW59" i="2"/>
  <c r="BG59" i="2" s="1"/>
  <c r="EM59" i="2"/>
  <c r="EQ59" i="2" s="1"/>
  <c r="EF59" i="2"/>
  <c r="EG59" i="2"/>
  <c r="AP59" i="2" s="1"/>
  <c r="EV38" i="33473"/>
  <c r="AW38" i="33473" s="1"/>
  <c r="W508" i="33476" s="1"/>
  <c r="EF71" i="33477"/>
  <c r="ER75" i="33477"/>
  <c r="AR75" i="33477" s="1"/>
  <c r="DU99" i="33477"/>
  <c r="AE99" i="33477" s="1"/>
  <c r="EM87" i="33477"/>
  <c r="EQ87" i="33477" s="1"/>
  <c r="DU87" i="33477"/>
  <c r="AE87" i="33477" s="1"/>
  <c r="EI87" i="33477"/>
  <c r="DJ62" i="33473"/>
  <c r="ER87" i="33473"/>
  <c r="AR87" i="33473" s="1"/>
  <c r="EW54" i="2"/>
  <c r="BG54" i="2" s="1"/>
  <c r="EB85" i="33477"/>
  <c r="AG85" i="33477" s="1"/>
  <c r="EA48" i="2"/>
  <c r="DU93" i="33474"/>
  <c r="AE93" i="33474" s="1"/>
  <c r="EA44" i="33472"/>
  <c r="ER67" i="33475"/>
  <c r="AR67" i="33475" s="1"/>
  <c r="EF76" i="33478"/>
  <c r="DC69" i="33473"/>
  <c r="EV100" i="33474"/>
  <c r="AW100" i="33474" s="1"/>
  <c r="W713" i="33476" s="1"/>
  <c r="ER56" i="33472"/>
  <c r="AR56" i="33472" s="1"/>
  <c r="DP71" i="33478"/>
  <c r="AU71" i="33478" s="1"/>
  <c r="DJ36" i="33474"/>
  <c r="EG98" i="33473"/>
  <c r="AP98" i="33473" s="1"/>
  <c r="DT73" i="2"/>
  <c r="EM55" i="33478"/>
  <c r="EQ55" i="33478" s="1"/>
  <c r="EW36" i="33478"/>
  <c r="BG36" i="33478" s="1"/>
  <c r="EW52" i="33480"/>
  <c r="BG52" i="33480" s="1"/>
  <c r="EB56" i="33472"/>
  <c r="AG56" i="33472" s="1"/>
  <c r="DP67" i="2"/>
  <c r="AU67" i="2" s="1"/>
  <c r="ER41" i="33473"/>
  <c r="AR41" i="33473" s="1"/>
  <c r="DP41" i="33473"/>
  <c r="AU41" i="33473" s="1"/>
  <c r="EV41" i="33473"/>
  <c r="AW41" i="33473" s="1"/>
  <c r="W511" i="33476" s="1"/>
  <c r="EB41" i="33473"/>
  <c r="AG41" i="33473" s="1"/>
  <c r="DT51" i="33473"/>
  <c r="EG51" i="33473"/>
  <c r="AP51" i="33473" s="1"/>
  <c r="DU51" i="33473"/>
  <c r="AE51" i="33473" s="1"/>
  <c r="EF51" i="33473"/>
  <c r="DJ60" i="33473"/>
  <c r="DP60" i="33473"/>
  <c r="AU60" i="33473" s="1"/>
  <c r="ER60" i="33473"/>
  <c r="AR60" i="33473" s="1"/>
  <c r="DL83" i="2"/>
  <c r="DP83" i="2"/>
  <c r="AU83" i="2" s="1"/>
  <c r="ER83" i="2"/>
  <c r="AR83" i="2" s="1"/>
  <c r="EW43" i="33473"/>
  <c r="BG43" i="33473" s="1"/>
  <c r="EF33" i="33474"/>
  <c r="EB33" i="33474"/>
  <c r="AG33" i="33474" s="1"/>
  <c r="EA33" i="33474"/>
  <c r="DT33" i="33474"/>
  <c r="DU33" i="33474"/>
  <c r="AE33" i="33474" s="1"/>
  <c r="EM33" i="33474"/>
  <c r="EQ33" i="33474" s="1"/>
  <c r="EV33" i="33474"/>
  <c r="AW33" i="33474" s="1"/>
  <c r="W646" i="33476" s="1"/>
  <c r="DU54" i="33474"/>
  <c r="AE54" i="33474" s="1"/>
  <c r="EA54" i="33474"/>
  <c r="EM54" i="33474"/>
  <c r="EQ54" i="33474" s="1"/>
  <c r="DT54" i="33474"/>
  <c r="DP54" i="33474"/>
  <c r="AU54" i="33474" s="1"/>
  <c r="EG54" i="33474"/>
  <c r="AP54" i="33474" s="1"/>
  <c r="EM35" i="33473"/>
  <c r="EQ35" i="33473" s="1"/>
  <c r="ER90" i="33473"/>
  <c r="AR90" i="33473" s="1"/>
  <c r="EV90" i="33473"/>
  <c r="AW90" i="33473" s="1"/>
  <c r="W560" i="33476" s="1"/>
  <c r="EW90" i="33473"/>
  <c r="BG90" i="33473" s="1"/>
  <c r="EB90" i="33473"/>
  <c r="AG90" i="33473" s="1"/>
  <c r="ER41" i="33474"/>
  <c r="AR41" i="33474" s="1"/>
  <c r="DJ41" i="33474"/>
  <c r="EW41" i="33474"/>
  <c r="BG41" i="33474" s="1"/>
  <c r="EB41" i="33474"/>
  <c r="AG41" i="33474" s="1"/>
  <c r="EB32" i="33475"/>
  <c r="AG32" i="33475" s="1"/>
  <c r="DL32" i="33475"/>
  <c r="EW32" i="33475"/>
  <c r="BG32" i="33475" s="1"/>
  <c r="EB71" i="33475"/>
  <c r="AG71" i="33475" s="1"/>
  <c r="EW71" i="33475"/>
  <c r="BG71" i="33475" s="1"/>
  <c r="EV71" i="33475"/>
  <c r="AW71" i="33475" s="1"/>
  <c r="W827" i="33476" s="1"/>
  <c r="EF36" i="33475"/>
  <c r="EA36" i="33475"/>
  <c r="EV36" i="33475"/>
  <c r="AW36" i="33475" s="1"/>
  <c r="W792" i="33476" s="1"/>
  <c r="DL84" i="33475"/>
  <c r="DP75" i="33475"/>
  <c r="AU75" i="33475" s="1"/>
  <c r="EB75" i="33475"/>
  <c r="AG75" i="33475" s="1"/>
  <c r="ER75" i="33475"/>
  <c r="AR75" i="33475" s="1"/>
  <c r="EW75" i="33475"/>
  <c r="BG75" i="33475" s="1"/>
  <c r="DJ75" i="33475"/>
  <c r="EV75" i="33475"/>
  <c r="AW75" i="33475" s="1"/>
  <c r="W831" i="33476" s="1"/>
  <c r="EF87" i="33477"/>
  <c r="EM91" i="33480"/>
  <c r="EQ91" i="33480" s="1"/>
  <c r="EM98" i="33480"/>
  <c r="EQ98" i="33480" s="1"/>
  <c r="EM71" i="33477"/>
  <c r="EQ71" i="33477" s="1"/>
  <c r="DD47" i="33474"/>
  <c r="EV99" i="2"/>
  <c r="AW99" i="2" s="1"/>
  <c r="W283" i="33476" s="1"/>
  <c r="EW87" i="33473"/>
  <c r="BG87" i="33473" s="1"/>
  <c r="ER64" i="2"/>
  <c r="AR64" i="2" s="1"/>
  <c r="ER98" i="33473"/>
  <c r="AR98" i="33473" s="1"/>
  <c r="DP89" i="33472"/>
  <c r="AU89" i="33472" s="1"/>
  <c r="EF44" i="33472"/>
  <c r="EA70" i="33477"/>
  <c r="DT76" i="33477"/>
  <c r="EV52" i="33480"/>
  <c r="AW52" i="33480" s="1"/>
  <c r="EB88" i="33474"/>
  <c r="AG88" i="33474" s="1"/>
  <c r="DL73" i="33478"/>
  <c r="EA58" i="33472"/>
  <c r="EB58" i="33472"/>
  <c r="AG58" i="33472" s="1"/>
  <c r="DU58" i="33472"/>
  <c r="AE58" i="33472" s="1"/>
  <c r="DT58" i="33472"/>
  <c r="EG58" i="33472"/>
  <c r="AP58" i="33472" s="1"/>
  <c r="EM58" i="33472"/>
  <c r="EQ58" i="33472" s="1"/>
  <c r="DP58" i="33472"/>
  <c r="AU58" i="33472" s="1"/>
  <c r="DJ96" i="33473"/>
  <c r="EW96" i="33473"/>
  <c r="BG96" i="33473" s="1"/>
  <c r="DP96" i="33473"/>
  <c r="AU96" i="33473" s="1"/>
  <c r="EV96" i="33473"/>
  <c r="AW96" i="33473" s="1"/>
  <c r="W566" i="33476" s="1"/>
  <c r="ER96" i="33473"/>
  <c r="AR96" i="33473" s="1"/>
  <c r="EB96" i="33473"/>
  <c r="AG96" i="33473" s="1"/>
  <c r="EB35" i="33474"/>
  <c r="AG35" i="33474" s="1"/>
  <c r="DJ35" i="33474"/>
  <c r="ER35" i="33474"/>
  <c r="AR35" i="33474" s="1"/>
  <c r="EW35" i="33474"/>
  <c r="BG35" i="33474" s="1"/>
  <c r="EV35" i="33474"/>
  <c r="AW35" i="33474" s="1"/>
  <c r="W648" i="33476" s="1"/>
  <c r="EG78" i="33474"/>
  <c r="AP78" i="33474" s="1"/>
  <c r="EF78" i="33474"/>
  <c r="DU78" i="33474"/>
  <c r="AE78" i="33474" s="1"/>
  <c r="EM78" i="33474"/>
  <c r="EQ78" i="33474" s="1"/>
  <c r="DP78" i="33474"/>
  <c r="AU78" i="33474" s="1"/>
  <c r="DT78" i="33474"/>
  <c r="ER83" i="33474"/>
  <c r="AR83" i="33474" s="1"/>
  <c r="DP83" i="33474"/>
  <c r="AU83" i="33474" s="1"/>
  <c r="EB83" i="33474"/>
  <c r="AG83" i="33474" s="1"/>
  <c r="DJ83" i="33474"/>
  <c r="DJ30" i="33472"/>
  <c r="ER30" i="33472"/>
  <c r="AR30" i="33472" s="1"/>
  <c r="EB30" i="33472"/>
  <c r="AG30" i="33472" s="1"/>
  <c r="DP30" i="33472"/>
  <c r="AU30" i="33472" s="1"/>
  <c r="EV30" i="33472"/>
  <c r="AW30" i="33472" s="1"/>
  <c r="W357" i="33476" s="1"/>
  <c r="EW30" i="33472"/>
  <c r="BG30" i="33472" s="1"/>
  <c r="EB91" i="33474"/>
  <c r="AG91" i="33474" s="1"/>
  <c r="ER91" i="33474"/>
  <c r="AR91" i="33474" s="1"/>
  <c r="DJ91" i="33474"/>
  <c r="EW91" i="33474"/>
  <c r="BG91" i="33474" s="1"/>
  <c r="DP91" i="33474"/>
  <c r="AU91" i="33474" s="1"/>
  <c r="EV91" i="33474"/>
  <c r="AW91" i="33474" s="1"/>
  <c r="W704" i="33476" s="1"/>
  <c r="DJ56" i="33475"/>
  <c r="DP66" i="33475"/>
  <c r="AU66" i="33475" s="1"/>
  <c r="EB66" i="33475"/>
  <c r="AG66" i="33475" s="1"/>
  <c r="EW66" i="33475"/>
  <c r="BG66" i="33475" s="1"/>
  <c r="ER66" i="33475"/>
  <c r="AR66" i="33475" s="1"/>
  <c r="DL66" i="33475"/>
  <c r="EM57" i="33474"/>
  <c r="EQ57" i="33474" s="1"/>
  <c r="DU57" i="33474"/>
  <c r="AE57" i="33474" s="1"/>
  <c r="EG57" i="33474"/>
  <c r="AP57" i="33474" s="1"/>
  <c r="DT57" i="33474"/>
  <c r="EF57" i="33474"/>
  <c r="DT62" i="33474"/>
  <c r="DU62" i="33474"/>
  <c r="AE62" i="33474" s="1"/>
  <c r="EF62" i="33474"/>
  <c r="EM62" i="33474"/>
  <c r="EQ62" i="33474" s="1"/>
  <c r="EA62" i="33474"/>
  <c r="EG62" i="33474"/>
  <c r="AP62" i="33474" s="1"/>
  <c r="EW62" i="33478"/>
  <c r="BG62" i="33478" s="1"/>
  <c r="EB86" i="33473"/>
  <c r="AG86" i="33473" s="1"/>
  <c r="EV59" i="2"/>
  <c r="AW59" i="2" s="1"/>
  <c r="W243" i="33476" s="1"/>
  <c r="DP84" i="33473"/>
  <c r="AU84" i="33473" s="1"/>
  <c r="AG2" i="33475"/>
  <c r="J2" i="33480"/>
  <c r="EF47" i="33474"/>
  <c r="EG47" i="33474"/>
  <c r="AP47" i="33474" s="1"/>
  <c r="DU47" i="33474"/>
  <c r="AE47" i="33474" s="1"/>
  <c r="EA47" i="33474"/>
  <c r="DT47" i="33474"/>
  <c r="EM47" i="33474"/>
  <c r="EQ47" i="33474" s="1"/>
  <c r="DJ67" i="33472"/>
  <c r="EG64" i="33477"/>
  <c r="AP64" i="33477" s="1"/>
  <c r="DT79" i="33480"/>
  <c r="EF66" i="33480"/>
  <c r="DU66" i="33480"/>
  <c r="AE66" i="33480" s="1"/>
  <c r="EV76" i="33480"/>
  <c r="AW76" i="33480" s="1"/>
  <c r="DP79" i="33480"/>
  <c r="AU79" i="33480" s="1"/>
  <c r="ER61" i="33480"/>
  <c r="AR61" i="33480" s="1"/>
  <c r="EV86" i="33477"/>
  <c r="AW86" i="33477" s="1"/>
  <c r="DP78" i="33477"/>
  <c r="AU78" i="33477" s="1"/>
  <c r="DU84" i="33477"/>
  <c r="AE84" i="33477" s="1"/>
  <c r="EA75" i="33477"/>
  <c r="EA86" i="33477"/>
  <c r="EA64" i="33477"/>
  <c r="ER67" i="33477"/>
  <c r="AR67" i="33477" s="1"/>
  <c r="DC86" i="33475"/>
  <c r="ER48" i="33472"/>
  <c r="AR48" i="33472" s="1"/>
  <c r="DU99" i="2"/>
  <c r="AE99" i="2" s="1"/>
  <c r="EM65" i="33475"/>
  <c r="EQ65" i="33475" s="1"/>
  <c r="ER102" i="33474"/>
  <c r="AR102" i="33474" s="1"/>
  <c r="EF101" i="33475"/>
  <c r="DP31" i="33472"/>
  <c r="AU31" i="33472" s="1"/>
  <c r="ER57" i="33480"/>
  <c r="AR57" i="33480" s="1"/>
  <c r="EB101" i="33475"/>
  <c r="AG101" i="33475" s="1"/>
  <c r="EV85" i="33475"/>
  <c r="AW85" i="33475" s="1"/>
  <c r="W841" i="33476" s="1"/>
  <c r="ER89" i="33475"/>
  <c r="AR89" i="33475" s="1"/>
  <c r="EV74" i="33477"/>
  <c r="AW74" i="33477" s="1"/>
  <c r="DL74" i="33477"/>
  <c r="DJ89" i="33473"/>
  <c r="DJ80" i="33474"/>
  <c r="DL48" i="2"/>
  <c r="EF85" i="33478"/>
  <c r="EG85" i="33478"/>
  <c r="AP85" i="33478" s="1"/>
  <c r="EM85" i="33478"/>
  <c r="EQ85" i="33478" s="1"/>
  <c r="EB53" i="33472"/>
  <c r="AG53" i="33472" s="1"/>
  <c r="EW53" i="33472"/>
  <c r="BG53" i="33472" s="1"/>
  <c r="ER53" i="33472"/>
  <c r="AR53" i="33472" s="1"/>
  <c r="DJ82" i="33473"/>
  <c r="EV82" i="33473"/>
  <c r="AW82" i="33473" s="1"/>
  <c r="W552" i="33476" s="1"/>
  <c r="DL57" i="33474"/>
  <c r="ER57" i="33474"/>
  <c r="AR57" i="33474" s="1"/>
  <c r="EW57" i="33474"/>
  <c r="BG57" i="33474" s="1"/>
  <c r="EB57" i="33474"/>
  <c r="AG57" i="33474" s="1"/>
  <c r="DP57" i="33474"/>
  <c r="AU57" i="33474" s="1"/>
  <c r="DJ64" i="33475"/>
  <c r="DP64" i="33475"/>
  <c r="AU64" i="33475" s="1"/>
  <c r="EW64" i="33475"/>
  <c r="BG64" i="33475" s="1"/>
  <c r="EV64" i="33475"/>
  <c r="AW64" i="33475" s="1"/>
  <c r="W820" i="33476" s="1"/>
  <c r="ER64" i="33475"/>
  <c r="AR64" i="33475" s="1"/>
  <c r="EB64" i="33475"/>
  <c r="AG64" i="33475" s="1"/>
  <c r="EG100" i="33477"/>
  <c r="AP100" i="33477" s="1"/>
  <c r="EW65" i="33477"/>
  <c r="BG65" i="33477" s="1"/>
  <c r="EI64" i="33477"/>
  <c r="DC68" i="33474"/>
  <c r="EW89" i="33475"/>
  <c r="BG89" i="33475" s="1"/>
  <c r="EM66" i="33480"/>
  <c r="EQ66" i="33480" s="1"/>
  <c r="EG82" i="33480"/>
  <c r="AP82" i="33480" s="1"/>
  <c r="DT75" i="33480"/>
  <c r="EV92" i="33480"/>
  <c r="AW92" i="33480" s="1"/>
  <c r="EA67" i="33477"/>
  <c r="EI84" i="33477"/>
  <c r="EM88" i="33477"/>
  <c r="EQ88" i="33477" s="1"/>
  <c r="EM99" i="33477"/>
  <c r="EQ99" i="33477" s="1"/>
  <c r="DT64" i="33477"/>
  <c r="EF96" i="33480"/>
  <c r="EA99" i="2"/>
  <c r="EA56" i="2"/>
  <c r="EB64" i="33472"/>
  <c r="AG64" i="33472" s="1"/>
  <c r="EW57" i="33480"/>
  <c r="BG57" i="33480" s="1"/>
  <c r="EW82" i="2"/>
  <c r="BG82" i="2" s="1"/>
  <c r="EV82" i="2"/>
  <c r="AW82" i="2" s="1"/>
  <c r="W266" i="33476" s="1"/>
  <c r="EF89" i="33480"/>
  <c r="DP99" i="2"/>
  <c r="AU99" i="2" s="1"/>
  <c r="EF102" i="33473"/>
  <c r="DL57" i="33480"/>
  <c r="ER85" i="33475"/>
  <c r="AR85" i="33475" s="1"/>
  <c r="EB89" i="33475"/>
  <c r="AG89" i="33475" s="1"/>
  <c r="DU50" i="2"/>
  <c r="AE50" i="2" s="1"/>
  <c r="EA50" i="2"/>
  <c r="EB50" i="2"/>
  <c r="AG50" i="2" s="1"/>
  <c r="DP96" i="2"/>
  <c r="AU96" i="2" s="1"/>
  <c r="DL96" i="2"/>
  <c r="ER96" i="2"/>
  <c r="AR96" i="2" s="1"/>
  <c r="EG64" i="2"/>
  <c r="AP64" i="2" s="1"/>
  <c r="DU64" i="2"/>
  <c r="AE64" i="2" s="1"/>
  <c r="DP38" i="33472"/>
  <c r="AU38" i="33472" s="1"/>
  <c r="EB38" i="33472"/>
  <c r="AG38" i="33472" s="1"/>
  <c r="EV38" i="33472"/>
  <c r="AW38" i="33472" s="1"/>
  <c r="W365" i="33476" s="1"/>
  <c r="ER38" i="33472"/>
  <c r="AR38" i="33472" s="1"/>
  <c r="DU72" i="33472"/>
  <c r="AE72" i="33472" s="1"/>
  <c r="EF72" i="33472"/>
  <c r="EG72" i="33472"/>
  <c r="AP72" i="33472" s="1"/>
  <c r="EA72" i="33472"/>
  <c r="EB72" i="33472"/>
  <c r="AG72" i="33472" s="1"/>
  <c r="DL97" i="33472"/>
  <c r="EB97" i="33472"/>
  <c r="AG97" i="33472" s="1"/>
  <c r="EW97" i="33472"/>
  <c r="BG97" i="33472" s="1"/>
  <c r="DT50" i="33477"/>
  <c r="DU50" i="33477" s="1"/>
  <c r="EF50" i="33477"/>
  <c r="EG50" i="33477" s="1"/>
  <c r="EV75" i="33472"/>
  <c r="AW75" i="33472" s="1"/>
  <c r="W402" i="33476" s="1"/>
  <c r="DP75" i="33472"/>
  <c r="AU75" i="33472" s="1"/>
  <c r="EB75" i="33472"/>
  <c r="AG75" i="33472" s="1"/>
  <c r="DJ75" i="33472"/>
  <c r="EW75" i="33472"/>
  <c r="BG75" i="33472" s="1"/>
  <c r="ER75" i="33472"/>
  <c r="AR75" i="33472" s="1"/>
  <c r="DU75" i="33474"/>
  <c r="AE75" i="33474" s="1"/>
  <c r="DT75" i="33474"/>
  <c r="EM75" i="33474"/>
  <c r="EQ75" i="33474" s="1"/>
  <c r="EG75" i="33474"/>
  <c r="AP75" i="33474" s="1"/>
  <c r="EF75" i="33474"/>
  <c r="EA75" i="33474"/>
  <c r="EA68" i="33480"/>
  <c r="DT66" i="33480"/>
  <c r="DP76" i="33480"/>
  <c r="AU76" i="33480" s="1"/>
  <c r="DT82" i="33480"/>
  <c r="EG61" i="33480"/>
  <c r="AP61" i="33480" s="1"/>
  <c r="EW68" i="33480"/>
  <c r="BG68" i="33480" s="1"/>
  <c r="DT67" i="33477"/>
  <c r="DT65" i="33477"/>
  <c r="EA99" i="33477"/>
  <c r="EF64" i="33477"/>
  <c r="EM82" i="33475"/>
  <c r="EQ82" i="33475" s="1"/>
  <c r="EM96" i="33480"/>
  <c r="EQ96" i="33480" s="1"/>
  <c r="DT89" i="33480"/>
  <c r="EF68" i="33480"/>
  <c r="EW76" i="33480"/>
  <c r="BG76" i="33480" s="1"/>
  <c r="EV75" i="33480"/>
  <c r="AW75" i="33480" s="1"/>
  <c r="EF61" i="33480"/>
  <c r="ER68" i="33480"/>
  <c r="AR68" i="33480" s="1"/>
  <c r="EB66" i="33480"/>
  <c r="AG66" i="33480" s="1"/>
  <c r="EB89" i="33480"/>
  <c r="AG89" i="33480" s="1"/>
  <c r="DU67" i="33477"/>
  <c r="AE67" i="33477" s="1"/>
  <c r="DP67" i="33477"/>
  <c r="AU67" i="33477" s="1"/>
  <c r="EA65" i="33477"/>
  <c r="EI99" i="33477"/>
  <c r="ER86" i="33477"/>
  <c r="AR86" i="33477" s="1"/>
  <c r="EW75" i="33477"/>
  <c r="BG75" i="33477" s="1"/>
  <c r="EW99" i="33477"/>
  <c r="BG99" i="33477" s="1"/>
  <c r="DD48" i="33475"/>
  <c r="DL48" i="33475" s="1"/>
  <c r="EB102" i="33474"/>
  <c r="AG102" i="33474" s="1"/>
  <c r="DT96" i="33480"/>
  <c r="EG99" i="2"/>
  <c r="AP99" i="2" s="1"/>
  <c r="DT56" i="2"/>
  <c r="DU64" i="33472"/>
  <c r="AE64" i="33472" s="1"/>
  <c r="EW75" i="33478"/>
  <c r="BG75" i="33478" s="1"/>
  <c r="EB31" i="33472"/>
  <c r="AG31" i="33472" s="1"/>
  <c r="EW85" i="33475"/>
  <c r="BG85" i="33475" s="1"/>
  <c r="EW96" i="2"/>
  <c r="BG96" i="2" s="1"/>
  <c r="DT72" i="33472"/>
  <c r="EG50" i="33478"/>
  <c r="AP50" i="33478" s="1"/>
  <c r="EM50" i="33478"/>
  <c r="EQ50" i="33478" s="1"/>
  <c r="EF50" i="33478"/>
  <c r="EW79" i="33480"/>
  <c r="BG79" i="33480" s="1"/>
  <c r="EM84" i="33477"/>
  <c r="EQ84" i="33477" s="1"/>
  <c r="EG68" i="33480"/>
  <c r="AP68" i="33480" s="1"/>
  <c r="DU82" i="33480"/>
  <c r="AE82" i="33480" s="1"/>
  <c r="DP72" i="33480"/>
  <c r="AU72" i="33480" s="1"/>
  <c r="EB76" i="33480"/>
  <c r="AG76" i="33480" s="1"/>
  <c r="EF67" i="33477"/>
  <c r="EB67" i="33477"/>
  <c r="AG67" i="33477" s="1"/>
  <c r="DU64" i="33477"/>
  <c r="AE64" i="33477" s="1"/>
  <c r="EW71" i="33477"/>
  <c r="BG71" i="33477" s="1"/>
  <c r="EA96" i="33480"/>
  <c r="EB74" i="33480"/>
  <c r="AG74" i="33480" s="1"/>
  <c r="EV75" i="33478"/>
  <c r="AW75" i="33478" s="1"/>
  <c r="W116" i="33476" s="1"/>
  <c r="EB99" i="33474"/>
  <c r="AG99" i="33474" s="1"/>
  <c r="ER31" i="33472"/>
  <c r="AR31" i="33472" s="1"/>
  <c r="DP85" i="33475"/>
  <c r="AU85" i="33475" s="1"/>
  <c r="DP89" i="33475"/>
  <c r="AU89" i="33475" s="1"/>
  <c r="EM72" i="33472"/>
  <c r="EQ72" i="33472" s="1"/>
  <c r="EG83" i="33477"/>
  <c r="AP83" i="33477" s="1"/>
  <c r="EM83" i="33477"/>
  <c r="EQ83" i="33477" s="1"/>
  <c r="EF83" i="33477"/>
  <c r="DU83" i="33477"/>
  <c r="AE83" i="33477" s="1"/>
  <c r="EV57" i="33474"/>
  <c r="AW57" i="33474" s="1"/>
  <c r="W670" i="33476" s="1"/>
  <c r="EM67" i="33477"/>
  <c r="EQ67" i="33477" s="1"/>
  <c r="EH86" i="33475"/>
  <c r="EV31" i="33472"/>
  <c r="AW31" i="33472" s="1"/>
  <c r="W358" i="33476" s="1"/>
  <c r="DD102" i="33473"/>
  <c r="DL102" i="33473" s="1"/>
  <c r="DC102" i="33473"/>
  <c r="DD67" i="33472"/>
  <c r="DL67" i="33472" s="1"/>
  <c r="ER42" i="33475"/>
  <c r="AR42" i="33475" s="1"/>
  <c r="DJ42" i="33475"/>
  <c r="DL55" i="33472"/>
  <c r="EW55" i="33472"/>
  <c r="BG55" i="33472" s="1"/>
  <c r="DP55" i="33472"/>
  <c r="AU55" i="33472" s="1"/>
  <c r="EV55" i="33472"/>
  <c r="AW55" i="33472" s="1"/>
  <c r="W382" i="33476" s="1"/>
  <c r="ER42" i="33474"/>
  <c r="AR42" i="33474" s="1"/>
  <c r="EB42" i="33474"/>
  <c r="AG42" i="33474" s="1"/>
  <c r="EW42" i="33474"/>
  <c r="BG42" i="33474" s="1"/>
  <c r="DP42" i="33474"/>
  <c r="AU42" i="33474" s="1"/>
  <c r="EV42" i="33474"/>
  <c r="AW42" i="33474" s="1"/>
  <c r="W655" i="33476" s="1"/>
  <c r="EB42" i="33473"/>
  <c r="AG42" i="33473" s="1"/>
  <c r="DJ42" i="33473"/>
  <c r="ER42" i="33473"/>
  <c r="AR42" i="33473" s="1"/>
  <c r="DJ50" i="33473"/>
  <c r="EV50" i="33473"/>
  <c r="AW50" i="33473" s="1"/>
  <c r="W520" i="33476" s="1"/>
  <c r="DP50" i="33473"/>
  <c r="AU50" i="33473" s="1"/>
  <c r="EB50" i="33473"/>
  <c r="AG50" i="33473" s="1"/>
  <c r="EM87" i="2"/>
  <c r="EQ87" i="2" s="1"/>
  <c r="DU87" i="2"/>
  <c r="AE87" i="2" s="1"/>
  <c r="EA58" i="33474"/>
  <c r="DJ72" i="33474"/>
  <c r="DT56" i="33474"/>
  <c r="EF31" i="33472"/>
  <c r="DL73" i="2"/>
  <c r="ER101" i="33472"/>
  <c r="AR101" i="33472" s="1"/>
  <c r="EV46" i="33475"/>
  <c r="AW46" i="33475" s="1"/>
  <c r="W802" i="33476" s="1"/>
  <c r="DP95" i="33473"/>
  <c r="AU95" i="33473" s="1"/>
  <c r="DP67" i="33474"/>
  <c r="AU67" i="33474" s="1"/>
  <c r="EV79" i="33473"/>
  <c r="AW79" i="33473" s="1"/>
  <c r="W549" i="33476" s="1"/>
  <c r="EB30" i="2"/>
  <c r="AG30" i="2" s="1"/>
  <c r="EB99" i="33472"/>
  <c r="AG99" i="33472" s="1"/>
  <c r="ER30" i="2"/>
  <c r="AR30" i="2" s="1"/>
  <c r="EA88" i="33473"/>
  <c r="EV88" i="33473"/>
  <c r="AW88" i="33473" s="1"/>
  <c r="W558" i="33476" s="1"/>
  <c r="DL80" i="33480"/>
  <c r="DP56" i="33480"/>
  <c r="AU56" i="33480" s="1"/>
  <c r="EA56" i="33480"/>
  <c r="EM56" i="33480"/>
  <c r="EQ56" i="33480" s="1"/>
  <c r="DU95" i="33478"/>
  <c r="AE95" i="33478" s="1"/>
  <c r="EA95" i="33478"/>
  <c r="EM95" i="33478"/>
  <c r="EQ95" i="33478" s="1"/>
  <c r="DT95" i="33478"/>
  <c r="EG95" i="33478"/>
  <c r="AP95" i="33478" s="1"/>
  <c r="EM31" i="33473"/>
  <c r="EQ31" i="33473" s="1"/>
  <c r="EG31" i="33473"/>
  <c r="AP31" i="33473" s="1"/>
  <c r="DT31" i="33473"/>
  <c r="EV32" i="33475"/>
  <c r="AW32" i="33475" s="1"/>
  <c r="W788" i="33476" s="1"/>
  <c r="ER32" i="33475"/>
  <c r="AR32" i="33475" s="1"/>
  <c r="DL71" i="33475"/>
  <c r="ER71" i="33475"/>
  <c r="AR71" i="33475" s="1"/>
  <c r="DP71" i="33475"/>
  <c r="AU71" i="33475" s="1"/>
  <c r="DU36" i="33475"/>
  <c r="AE36" i="33475" s="1"/>
  <c r="DT36" i="33475"/>
  <c r="EM36" i="33475"/>
  <c r="EQ36" i="33475" s="1"/>
  <c r="EG36" i="33475"/>
  <c r="AP36" i="33475" s="1"/>
  <c r="ER38" i="33475"/>
  <c r="AR38" i="33475" s="1"/>
  <c r="ER74" i="33473"/>
  <c r="AR74" i="33473" s="1"/>
  <c r="EF87" i="2"/>
  <c r="EB33" i="33472"/>
  <c r="AG33" i="33472" s="1"/>
  <c r="DU96" i="33474"/>
  <c r="AE96" i="33474" s="1"/>
  <c r="EW57" i="2"/>
  <c r="BG57" i="2" s="1"/>
  <c r="DT58" i="33474"/>
  <c r="EV77" i="33474"/>
  <c r="AW77" i="33474" s="1"/>
  <c r="W690" i="33476" s="1"/>
  <c r="EW72" i="33474"/>
  <c r="BG72" i="33474" s="1"/>
  <c r="DC65" i="33473"/>
  <c r="DP65" i="33473" s="1"/>
  <c r="AU65" i="33473" s="1"/>
  <c r="DP88" i="33474"/>
  <c r="AU88" i="33474" s="1"/>
  <c r="EA31" i="33472"/>
  <c r="DJ67" i="33475"/>
  <c r="DP101" i="33472"/>
  <c r="AU101" i="33472" s="1"/>
  <c r="DP49" i="33472"/>
  <c r="AU49" i="33472" s="1"/>
  <c r="DU33" i="33472"/>
  <c r="AE33" i="33472" s="1"/>
  <c r="EW85" i="33480"/>
  <c r="BG85" i="33480" s="1"/>
  <c r="ER67" i="33474"/>
  <c r="AR67" i="33474" s="1"/>
  <c r="EM88" i="33473"/>
  <c r="EQ88" i="33473" s="1"/>
  <c r="DT99" i="33472"/>
  <c r="DJ102" i="33478"/>
  <c r="DJ76" i="2"/>
  <c r="DJ90" i="2"/>
  <c r="EF57" i="33472"/>
  <c r="DT57" i="33472"/>
  <c r="EA57" i="33472"/>
  <c r="EM57" i="33472"/>
  <c r="EQ57" i="33472" s="1"/>
  <c r="DU57" i="33472"/>
  <c r="AE57" i="33472" s="1"/>
  <c r="ER57" i="33472"/>
  <c r="AR57" i="33472" s="1"/>
  <c r="DL103" i="33474"/>
  <c r="EB103" i="33474"/>
  <c r="AG103" i="33474" s="1"/>
  <c r="DP38" i="33475"/>
  <c r="AU38" i="33475" s="1"/>
  <c r="DT87" i="2"/>
  <c r="DP33" i="33472"/>
  <c r="AU33" i="33472" s="1"/>
  <c r="DP58" i="33474"/>
  <c r="AU58" i="33474" s="1"/>
  <c r="EG96" i="33474"/>
  <c r="AP96" i="33474" s="1"/>
  <c r="EV57" i="2"/>
  <c r="AW57" i="2" s="1"/>
  <c r="W241" i="33476" s="1"/>
  <c r="EG58" i="33474"/>
  <c r="AP58" i="33474" s="1"/>
  <c r="EW77" i="33474"/>
  <c r="BG77" i="33474" s="1"/>
  <c r="EB72" i="33474"/>
  <c r="AG72" i="33474" s="1"/>
  <c r="EM56" i="33474"/>
  <c r="EQ56" i="33474" s="1"/>
  <c r="EV88" i="33474"/>
  <c r="AW88" i="33474" s="1"/>
  <c r="W701" i="33476" s="1"/>
  <c r="EG31" i="33472"/>
  <c r="AP31" i="33472" s="1"/>
  <c r="EF52" i="33478"/>
  <c r="ER78" i="33473"/>
  <c r="AR78" i="33473" s="1"/>
  <c r="EW49" i="33472"/>
  <c r="BG49" i="33472" s="1"/>
  <c r="EW88" i="33473"/>
  <c r="BG88" i="33473" s="1"/>
  <c r="EV54" i="33474"/>
  <c r="AW54" i="33474" s="1"/>
  <c r="W667" i="33476" s="1"/>
  <c r="DL81" i="33478"/>
  <c r="DT47" i="2"/>
  <c r="EG47" i="2"/>
  <c r="AP47" i="2" s="1"/>
  <c r="EM47" i="2"/>
  <c r="EQ47" i="2" s="1"/>
  <c r="EF47" i="2"/>
  <c r="DU47" i="2"/>
  <c r="AE47" i="2" s="1"/>
  <c r="EW47" i="33473"/>
  <c r="BG47" i="33473" s="1"/>
  <c r="DT47" i="33473"/>
  <c r="EA47" i="33473"/>
  <c r="ER47" i="33473"/>
  <c r="AR47" i="33473" s="1"/>
  <c r="DU83" i="33473"/>
  <c r="AE83" i="33473" s="1"/>
  <c r="EW83" i="33473"/>
  <c r="BG83" i="33473" s="1"/>
  <c r="DP83" i="33473"/>
  <c r="AU83" i="33473" s="1"/>
  <c r="EM83" i="33473"/>
  <c r="EQ83" i="33473" s="1"/>
  <c r="EV83" i="33473"/>
  <c r="AW83" i="33473" s="1"/>
  <c r="W553" i="33476" s="1"/>
  <c r="EF83" i="33473"/>
  <c r="EB83" i="33473"/>
  <c r="AG83" i="33473" s="1"/>
  <c r="EA83" i="33473"/>
  <c r="ER65" i="33474"/>
  <c r="AR65" i="33474" s="1"/>
  <c r="EV65" i="33474"/>
  <c r="AW65" i="33474" s="1"/>
  <c r="W678" i="33476" s="1"/>
  <c r="DJ65" i="33474"/>
  <c r="EW65" i="33474"/>
  <c r="BG65" i="33474" s="1"/>
  <c r="EB38" i="33475"/>
  <c r="AG38" i="33475" s="1"/>
  <c r="EV58" i="33474"/>
  <c r="AW58" i="33474" s="1"/>
  <c r="W671" i="33476" s="1"/>
  <c r="DP73" i="2"/>
  <c r="AU73" i="2" s="1"/>
  <c r="DU58" i="33474"/>
  <c r="AE58" i="33474" s="1"/>
  <c r="DP77" i="33474"/>
  <c r="AU77" i="33474" s="1"/>
  <c r="ER60" i="33478"/>
  <c r="AR60" i="33478" s="1"/>
  <c r="EV72" i="33474"/>
  <c r="AW72" i="33474" s="1"/>
  <c r="W685" i="33476" s="1"/>
  <c r="ER88" i="33474"/>
  <c r="AR88" i="33474" s="1"/>
  <c r="DT31" i="33472"/>
  <c r="EB78" i="33473"/>
  <c r="AG78" i="33473" s="1"/>
  <c r="EV56" i="33477"/>
  <c r="AW56" i="33477" s="1"/>
  <c r="EG60" i="33478"/>
  <c r="AP60" i="33478" s="1"/>
  <c r="EM33" i="33472"/>
  <c r="EQ33" i="33472" s="1"/>
  <c r="ER88" i="33473"/>
  <c r="AR88" i="33473" s="1"/>
  <c r="EV30" i="2"/>
  <c r="AW30" i="2" s="1"/>
  <c r="W214" i="33476" s="1"/>
  <c r="EW54" i="33474"/>
  <c r="BG54" i="33474" s="1"/>
  <c r="EG99" i="33472"/>
  <c r="AP99" i="33472" s="1"/>
  <c r="ER51" i="33480"/>
  <c r="AR51" i="33480" s="1"/>
  <c r="EG51" i="33480"/>
  <c r="AP51" i="33480" s="1"/>
  <c r="EV51" i="33480"/>
  <c r="AW51" i="33480" s="1"/>
  <c r="DU51" i="33480"/>
  <c r="AE51" i="33480" s="1"/>
  <c r="EM51" i="33480"/>
  <c r="EQ51" i="33480" s="1"/>
  <c r="EM56" i="33478"/>
  <c r="EQ56" i="33478" s="1"/>
  <c r="EF56" i="33478"/>
  <c r="EF77" i="33472"/>
  <c r="EB77" i="33472"/>
  <c r="AG77" i="33472" s="1"/>
  <c r="EA77" i="33472"/>
  <c r="DU77" i="33472"/>
  <c r="AE77" i="33472" s="1"/>
  <c r="EM77" i="33472"/>
  <c r="EQ77" i="33472" s="1"/>
  <c r="ER97" i="33474"/>
  <c r="AR97" i="33474" s="1"/>
  <c r="EV97" i="33474"/>
  <c r="AW97" i="33474" s="1"/>
  <c r="W710" i="33476" s="1"/>
  <c r="EG72" i="33474"/>
  <c r="AP72" i="33474" s="1"/>
  <c r="DU72" i="33474"/>
  <c r="AE72" i="33474" s="1"/>
  <c r="EA72" i="33474"/>
  <c r="DT72" i="33474"/>
  <c r="EF72" i="33474"/>
  <c r="EA96" i="33474"/>
  <c r="EF96" i="33474"/>
  <c r="DU56" i="33474"/>
  <c r="AE56" i="33474" s="1"/>
  <c r="DU31" i="33472"/>
  <c r="AE31" i="33472" s="1"/>
  <c r="EB73" i="2"/>
  <c r="AG73" i="2" s="1"/>
  <c r="EW101" i="33472"/>
  <c r="BG101" i="33472" s="1"/>
  <c r="EM60" i="33478"/>
  <c r="EQ60" i="33478" s="1"/>
  <c r="DT33" i="33472"/>
  <c r="EF33" i="33472"/>
  <c r="EW67" i="33475"/>
  <c r="BG67" i="33475" s="1"/>
  <c r="EW30" i="2"/>
  <c r="BG30" i="2" s="1"/>
  <c r="EB54" i="33474"/>
  <c r="AG54" i="33474" s="1"/>
  <c r="DP86" i="33473"/>
  <c r="AU86" i="33473" s="1"/>
  <c r="DP30" i="2"/>
  <c r="AU30" i="2" s="1"/>
  <c r="EF49" i="33478"/>
  <c r="EG49" i="33478"/>
  <c r="AP49" i="33478" s="1"/>
  <c r="EM49" i="33478"/>
  <c r="EQ49" i="33478" s="1"/>
  <c r="DU30" i="33473"/>
  <c r="AE30" i="33473" s="1"/>
  <c r="EA30" i="33473"/>
  <c r="DU69" i="2"/>
  <c r="AE69" i="2" s="1"/>
  <c r="DT69" i="2"/>
  <c r="EF69" i="2"/>
  <c r="EA69" i="2"/>
  <c r="EM69" i="2"/>
  <c r="EQ69" i="2" s="1"/>
  <c r="DL50" i="33472"/>
  <c r="EA85" i="33472"/>
  <c r="EG85" i="33472"/>
  <c r="AP85" i="33472" s="1"/>
  <c r="EF85" i="33472"/>
  <c r="EM99" i="33472"/>
  <c r="EQ99" i="33472" s="1"/>
  <c r="EW99" i="33472"/>
  <c r="BG99" i="33472" s="1"/>
  <c r="DU99" i="33472"/>
  <c r="AE99" i="33472" s="1"/>
  <c r="DJ32" i="33473"/>
  <c r="DJ37" i="33473"/>
  <c r="EV37" i="33473"/>
  <c r="AW37" i="33473" s="1"/>
  <c r="W507" i="33476" s="1"/>
  <c r="DP88" i="33473"/>
  <c r="AU88" i="33473" s="1"/>
  <c r="EG88" i="33473"/>
  <c r="AP88" i="33473" s="1"/>
  <c r="DT30" i="33474"/>
  <c r="EM30" i="33474"/>
  <c r="EQ30" i="33474" s="1"/>
  <c r="EG30" i="33474"/>
  <c r="AP30" i="33474" s="1"/>
  <c r="EF30" i="33474"/>
  <c r="EA30" i="33474"/>
  <c r="DU49" i="33475"/>
  <c r="AE49" i="33475" s="1"/>
  <c r="DP49" i="33475"/>
  <c r="AU49" i="33475" s="1"/>
  <c r="EA49" i="33475"/>
  <c r="EG87" i="2"/>
  <c r="AP87" i="2" s="1"/>
  <c r="DP46" i="33475"/>
  <c r="AU46" i="33475" s="1"/>
  <c r="EB32" i="33474"/>
  <c r="AG32" i="33474" s="1"/>
  <c r="EV67" i="33474"/>
  <c r="AW67" i="33474" s="1"/>
  <c r="W680" i="33476" s="1"/>
  <c r="EV86" i="33473"/>
  <c r="AW86" i="33473" s="1"/>
  <c r="W556" i="33476" s="1"/>
  <c r="EB88" i="33473"/>
  <c r="AG88" i="33473" s="1"/>
  <c r="EV48" i="33478"/>
  <c r="AW48" i="33478" s="1"/>
  <c r="W89" i="33476" s="1"/>
  <c r="DL48" i="33478"/>
  <c r="ER80" i="33473"/>
  <c r="AR80" i="33473" s="1"/>
  <c r="EW80" i="33473"/>
  <c r="BG80" i="33473" s="1"/>
  <c r="DJ80" i="33473"/>
  <c r="EA100" i="33473"/>
  <c r="DU100" i="33473"/>
  <c r="AE100" i="33473" s="1"/>
  <c r="EA75" i="33475"/>
  <c r="DU75" i="33475"/>
  <c r="AE75" i="33475" s="1"/>
  <c r="EF75" i="33475"/>
  <c r="EM75" i="33475"/>
  <c r="EQ75" i="33475" s="1"/>
  <c r="EG75" i="33475"/>
  <c r="AP75" i="33475" s="1"/>
  <c r="DT95" i="33475"/>
  <c r="EG95" i="33475"/>
  <c r="AP95" i="33475" s="1"/>
  <c r="DP95" i="33475"/>
  <c r="AU95" i="33475" s="1"/>
  <c r="EM95" i="33475"/>
  <c r="EQ95" i="33475" s="1"/>
  <c r="EF95" i="33475"/>
  <c r="EA95" i="33475"/>
  <c r="EM47" i="33480"/>
  <c r="EQ47" i="33480" s="1"/>
  <c r="EV78" i="33478"/>
  <c r="AW78" i="33478" s="1"/>
  <c r="W119" i="33476" s="1"/>
  <c r="EB51" i="33480"/>
  <c r="AG51" i="33480" s="1"/>
  <c r="C2" i="33476"/>
  <c r="AG2" i="33478"/>
  <c r="BY129" i="33478"/>
  <c r="CW56" i="33477"/>
  <c r="W56" i="33477" s="1"/>
  <c r="EQ54" i="33473"/>
  <c r="EF47" i="33480"/>
  <c r="EV43" i="33473"/>
  <c r="AW43" i="33473" s="1"/>
  <c r="W513" i="33476" s="1"/>
  <c r="J2" i="33477"/>
  <c r="AG2" i="33474"/>
  <c r="EW92" i="33475"/>
  <c r="BG92" i="33475" s="1"/>
  <c r="EM94" i="33477"/>
  <c r="EQ94" i="33477" s="1"/>
  <c r="AG2" i="33473"/>
  <c r="BY129" i="33475"/>
  <c r="EI94" i="33477"/>
  <c r="EV101" i="33478"/>
  <c r="AW101" i="33478" s="1"/>
  <c r="W142" i="33476" s="1"/>
  <c r="AG2" i="33472"/>
  <c r="BY129" i="33474"/>
  <c r="EB59" i="33472"/>
  <c r="AG59" i="33472" s="1"/>
  <c r="C2" i="1"/>
  <c r="BY129" i="33473"/>
  <c r="DJ43" i="33475"/>
  <c r="DL86" i="33475"/>
  <c r="ER99" i="33480"/>
  <c r="AR99" i="33480" s="1"/>
  <c r="DP66" i="33480"/>
  <c r="AU66" i="33480" s="1"/>
  <c r="DP86" i="33477"/>
  <c r="AU86" i="33477" s="1"/>
  <c r="EA73" i="33477"/>
  <c r="EA82" i="33475"/>
  <c r="EF95" i="33480"/>
  <c r="DJ61" i="33480"/>
  <c r="DJ64" i="33480"/>
  <c r="DP68" i="33480"/>
  <c r="AU68" i="33480" s="1"/>
  <c r="DL93" i="33480"/>
  <c r="DL99" i="33480"/>
  <c r="EW86" i="33477"/>
  <c r="BG86" i="33477" s="1"/>
  <c r="EV78" i="33477"/>
  <c r="AW78" i="33477" s="1"/>
  <c r="EM73" i="33477"/>
  <c r="EQ73" i="33477" s="1"/>
  <c r="EF78" i="33477"/>
  <c r="DT62" i="33477"/>
  <c r="EM62" i="33477"/>
  <c r="EQ62" i="33477" s="1"/>
  <c r="EI65" i="33477"/>
  <c r="EF75" i="33477"/>
  <c r="DU75" i="33477"/>
  <c r="AE75" i="33477" s="1"/>
  <c r="EG99" i="33477"/>
  <c r="AP99" i="33477" s="1"/>
  <c r="EF86" i="33477"/>
  <c r="DP82" i="33477"/>
  <c r="AU82" i="33477" s="1"/>
  <c r="EV67" i="33477"/>
  <c r="AW67" i="33477" s="1"/>
  <c r="EB69" i="33477"/>
  <c r="AG69" i="33477" s="1"/>
  <c r="EV99" i="33477"/>
  <c r="AW99" i="33477" s="1"/>
  <c r="DU82" i="33475"/>
  <c r="AE82" i="33475" s="1"/>
  <c r="EF95" i="33474"/>
  <c r="DC82" i="33475"/>
  <c r="DD43" i="33475"/>
  <c r="EV43" i="33475" s="1"/>
  <c r="AW43" i="33475" s="1"/>
  <c r="W799" i="33476" s="1"/>
  <c r="EW74" i="33475"/>
  <c r="BG74" i="33475" s="1"/>
  <c r="ER99" i="2"/>
  <c r="AR99" i="2" s="1"/>
  <c r="ER74" i="33480"/>
  <c r="AR74" i="33480" s="1"/>
  <c r="EA61" i="33474"/>
  <c r="DJ101" i="33475"/>
  <c r="ER101" i="33475"/>
  <c r="AR101" i="33475" s="1"/>
  <c r="DL70" i="33477"/>
  <c r="ER70" i="33477"/>
  <c r="AR70" i="33477" s="1"/>
  <c r="EW70" i="33477"/>
  <c r="BG70" i="33477" s="1"/>
  <c r="EF64" i="33478"/>
  <c r="ER64" i="33478"/>
  <c r="AR64" i="33478" s="1"/>
  <c r="EV64" i="33478"/>
  <c r="AW64" i="33478" s="1"/>
  <c r="W105" i="33476" s="1"/>
  <c r="EM64" i="33478"/>
  <c r="EQ64" i="33478" s="1"/>
  <c r="EW64" i="33478"/>
  <c r="BG64" i="33478" s="1"/>
  <c r="DT87" i="33478"/>
  <c r="EA87" i="33478"/>
  <c r="EG87" i="33478"/>
  <c r="AP87" i="33478" s="1"/>
  <c r="ER50" i="33475"/>
  <c r="AR50" i="33475" s="1"/>
  <c r="DJ50" i="33475"/>
  <c r="EA39" i="33475"/>
  <c r="EG39" i="33475"/>
  <c r="AP39" i="33475" s="1"/>
  <c r="DU39" i="33475"/>
  <c r="AE39" i="33475" s="1"/>
  <c r="EF39" i="33475"/>
  <c r="EM39" i="33475"/>
  <c r="EQ39" i="33475" s="1"/>
  <c r="DT39" i="33475"/>
  <c r="EB39" i="33475"/>
  <c r="AG39" i="33475" s="1"/>
  <c r="EW39" i="33475"/>
  <c r="BG39" i="33475" s="1"/>
  <c r="ER39" i="33475"/>
  <c r="AR39" i="33475" s="1"/>
  <c r="DP39" i="33475"/>
  <c r="AU39" i="33475" s="1"/>
  <c r="EV39" i="33475"/>
  <c r="AW39" i="33475" s="1"/>
  <c r="W795" i="33476" s="1"/>
  <c r="DJ91" i="33475"/>
  <c r="EW91" i="33475"/>
  <c r="BG91" i="33475" s="1"/>
  <c r="EV91" i="33475"/>
  <c r="AW91" i="33475" s="1"/>
  <c r="W847" i="33476" s="1"/>
  <c r="ER91" i="33475"/>
  <c r="AR91" i="33475" s="1"/>
  <c r="DP91" i="33475"/>
  <c r="AU91" i="33475" s="1"/>
  <c r="EB91" i="33475"/>
  <c r="AG91" i="33475" s="1"/>
  <c r="DT34" i="33475"/>
  <c r="EG34" i="33475"/>
  <c r="AP34" i="33475" s="1"/>
  <c r="EA34" i="33475"/>
  <c r="DD28" i="33475"/>
  <c r="DL28" i="33475" s="1"/>
  <c r="DC28" i="33475"/>
  <c r="DV101" i="33474"/>
  <c r="DD101" i="33474"/>
  <c r="DL101" i="33474" s="1"/>
  <c r="DC101" i="33474"/>
  <c r="DC71" i="33473"/>
  <c r="DD71" i="33473"/>
  <c r="DL71" i="33473" s="1"/>
  <c r="EJ71" i="33473"/>
  <c r="DC59" i="33473"/>
  <c r="DD59" i="33473"/>
  <c r="DL59" i="33473" s="1"/>
  <c r="DC58" i="33473"/>
  <c r="DD58" i="33473"/>
  <c r="DL58" i="33473" s="1"/>
  <c r="DD57" i="33473"/>
  <c r="DL57" i="33473" s="1"/>
  <c r="DC57" i="33473"/>
  <c r="DJ57" i="33473" s="1"/>
  <c r="DW57" i="33473"/>
  <c r="DD56" i="33473"/>
  <c r="DL56" i="33473" s="1"/>
  <c r="DC56" i="33473"/>
  <c r="DJ31" i="33473"/>
  <c r="DP31" i="33473"/>
  <c r="AU31" i="33473" s="1"/>
  <c r="EW31" i="33473"/>
  <c r="BG31" i="33473" s="1"/>
  <c r="EB31" i="33473"/>
  <c r="AG31" i="33473" s="1"/>
  <c r="ER31" i="33473"/>
  <c r="AR31" i="33473" s="1"/>
  <c r="EV31" i="33473"/>
  <c r="AW31" i="33473" s="1"/>
  <c r="W501" i="33476" s="1"/>
  <c r="DU92" i="33472"/>
  <c r="AE92" i="33472" s="1"/>
  <c r="DT92" i="33472"/>
  <c r="EM92" i="33472"/>
  <c r="EQ92" i="33472" s="1"/>
  <c r="EA92" i="33472"/>
  <c r="EF92" i="33472"/>
  <c r="EG92" i="33472"/>
  <c r="AP92" i="33472" s="1"/>
  <c r="DD37" i="33472"/>
  <c r="DL37" i="33472" s="1"/>
  <c r="DX37" i="33472"/>
  <c r="DC37" i="33472"/>
  <c r="DD36" i="33472"/>
  <c r="DL36" i="33472" s="1"/>
  <c r="DC36" i="33472"/>
  <c r="DX35" i="33472"/>
  <c r="DD35" i="33472"/>
  <c r="DD34" i="33472"/>
  <c r="DL34" i="33472" s="1"/>
  <c r="EH34" i="33472"/>
  <c r="DC34" i="33472"/>
  <c r="DJ34" i="33472" s="1"/>
  <c r="DC28" i="33472"/>
  <c r="DD28" i="33472"/>
  <c r="DC71" i="2"/>
  <c r="DD71" i="2"/>
  <c r="DL71" i="2" s="1"/>
  <c r="DV70" i="2"/>
  <c r="DC70" i="2"/>
  <c r="DD70" i="2"/>
  <c r="DL70" i="2" s="1"/>
  <c r="DC60" i="2"/>
  <c r="DX60" i="2"/>
  <c r="DD60" i="2"/>
  <c r="EB95" i="33480"/>
  <c r="AG95" i="33480" s="1"/>
  <c r="DU72" i="33480"/>
  <c r="AE72" i="33480" s="1"/>
  <c r="EB86" i="33480"/>
  <c r="AG86" i="33480" s="1"/>
  <c r="DL66" i="33480"/>
  <c r="DP71" i="33477"/>
  <c r="AU71" i="33477" s="1"/>
  <c r="EG73" i="33477"/>
  <c r="AP73" i="33477" s="1"/>
  <c r="EF100" i="33477"/>
  <c r="EW62" i="33477"/>
  <c r="BG62" i="33477" s="1"/>
  <c r="DU62" i="33477"/>
  <c r="AE62" i="33477" s="1"/>
  <c r="EI75" i="33477"/>
  <c r="EV65" i="33477"/>
  <c r="AW65" i="33477" s="1"/>
  <c r="EF82" i="33475"/>
  <c r="EV34" i="33475"/>
  <c r="AW34" i="33475" s="1"/>
  <c r="W790" i="33476" s="1"/>
  <c r="DP64" i="33472"/>
  <c r="AU64" i="33472" s="1"/>
  <c r="EW74" i="33480"/>
  <c r="BG74" i="33480" s="1"/>
  <c r="DU93" i="33477"/>
  <c r="AE93" i="33477" s="1"/>
  <c r="EF32" i="33474"/>
  <c r="EM90" i="33472"/>
  <c r="EQ90" i="33472" s="1"/>
  <c r="DJ91" i="33477"/>
  <c r="EW91" i="33477"/>
  <c r="BG91" i="33477" s="1"/>
  <c r="ER91" i="33477"/>
  <c r="AR91" i="33477" s="1"/>
  <c r="EV91" i="33477"/>
  <c r="AW91" i="33477" s="1"/>
  <c r="EB91" i="33477"/>
  <c r="AG91" i="33477" s="1"/>
  <c r="DP91" i="33477"/>
  <c r="AU91" i="33477" s="1"/>
  <c r="EB101" i="33480"/>
  <c r="AG101" i="33480" s="1"/>
  <c r="EG101" i="33480"/>
  <c r="AP101" i="33480" s="1"/>
  <c r="EW101" i="33480"/>
  <c r="BG101" i="33480" s="1"/>
  <c r="EA101" i="33480"/>
  <c r="EV101" i="33480"/>
  <c r="AW101" i="33480" s="1"/>
  <c r="DP101" i="33480"/>
  <c r="AU101" i="33480" s="1"/>
  <c r="DT101" i="33480"/>
  <c r="ER101" i="33480"/>
  <c r="AR101" i="33480" s="1"/>
  <c r="EF101" i="33480"/>
  <c r="EM101" i="33480"/>
  <c r="EQ101" i="33480" s="1"/>
  <c r="EW84" i="33478"/>
  <c r="BG84" i="33478" s="1"/>
  <c r="DL84" i="33478"/>
  <c r="DC90" i="33472"/>
  <c r="DD90" i="33472"/>
  <c r="EV56" i="33474"/>
  <c r="AW56" i="33474" s="1"/>
  <c r="W669" i="33476" s="1"/>
  <c r="ER56" i="33474"/>
  <c r="AR56" i="33474" s="1"/>
  <c r="EB56" i="33474"/>
  <c r="AG56" i="33474" s="1"/>
  <c r="DP56" i="33474"/>
  <c r="AU56" i="33474" s="1"/>
  <c r="EW56" i="33474"/>
  <c r="BG56" i="33474" s="1"/>
  <c r="DJ56" i="33474"/>
  <c r="EW76" i="33474"/>
  <c r="BG76" i="33474" s="1"/>
  <c r="DP76" i="33474"/>
  <c r="AU76" i="33474" s="1"/>
  <c r="EB76" i="33474"/>
  <c r="AG76" i="33474" s="1"/>
  <c r="EV76" i="33474"/>
  <c r="AW76" i="33474" s="1"/>
  <c r="W689" i="33476" s="1"/>
  <c r="ER76" i="33474"/>
  <c r="AR76" i="33474" s="1"/>
  <c r="EV96" i="33474"/>
  <c r="AW96" i="33474" s="1"/>
  <c r="W709" i="33476" s="1"/>
  <c r="EM78" i="33477"/>
  <c r="EQ78" i="33477" s="1"/>
  <c r="DP74" i="33480"/>
  <c r="AU74" i="33480" s="1"/>
  <c r="EB50" i="33475"/>
  <c r="AG50" i="33475" s="1"/>
  <c r="ER50" i="33478"/>
  <c r="AR50" i="33478" s="1"/>
  <c r="EW50" i="33478"/>
  <c r="BG50" i="33478" s="1"/>
  <c r="EV50" i="33478"/>
  <c r="AW50" i="33478" s="1"/>
  <c r="W91" i="33476" s="1"/>
  <c r="DP50" i="33478"/>
  <c r="AU50" i="33478" s="1"/>
  <c r="EV102" i="2"/>
  <c r="AW102" i="2" s="1"/>
  <c r="W286" i="33476" s="1"/>
  <c r="EA103" i="33475"/>
  <c r="DP103" i="33475"/>
  <c r="AU103" i="33475" s="1"/>
  <c r="EG103" i="33475"/>
  <c r="AP103" i="33475" s="1"/>
  <c r="ER103" i="33475"/>
  <c r="AR103" i="33475" s="1"/>
  <c r="EF103" i="33475"/>
  <c r="EW103" i="33475"/>
  <c r="BG103" i="33475" s="1"/>
  <c r="EM103" i="33475"/>
  <c r="EQ103" i="33475" s="1"/>
  <c r="EV103" i="33475"/>
  <c r="AW103" i="33475" s="1"/>
  <c r="W859" i="33476" s="1"/>
  <c r="DT103" i="33475"/>
  <c r="DU103" i="33475"/>
  <c r="AE103" i="33475" s="1"/>
  <c r="EB103" i="33475"/>
  <c r="AG103" i="33475" s="1"/>
  <c r="EM95" i="33480"/>
  <c r="EQ95" i="33480" s="1"/>
  <c r="EF72" i="33480"/>
  <c r="EM64" i="33480"/>
  <c r="EQ64" i="33480" s="1"/>
  <c r="EM90" i="33480"/>
  <c r="EQ90" i="33480" s="1"/>
  <c r="EV72" i="33480"/>
  <c r="AW72" i="33480" s="1"/>
  <c r="DP75" i="33480"/>
  <c r="AU75" i="33480" s="1"/>
  <c r="EV79" i="33480"/>
  <c r="AW79" i="33480" s="1"/>
  <c r="EB79" i="33480"/>
  <c r="AG79" i="33480" s="1"/>
  <c r="EM100" i="33477"/>
  <c r="EQ100" i="33477" s="1"/>
  <c r="EG62" i="33477"/>
  <c r="AP62" i="33477" s="1"/>
  <c r="EG65" i="33477"/>
  <c r="AP65" i="33477" s="1"/>
  <c r="DP65" i="33477"/>
  <c r="AU65" i="33477" s="1"/>
  <c r="EM75" i="33477"/>
  <c r="EQ75" i="33477" s="1"/>
  <c r="EV62" i="33477"/>
  <c r="AW62" i="33477" s="1"/>
  <c r="DP75" i="33477"/>
  <c r="AU75" i="33477" s="1"/>
  <c r="DP34" i="33475"/>
  <c r="AU34" i="33475" s="1"/>
  <c r="DP96" i="33480"/>
  <c r="AU96" i="33480" s="1"/>
  <c r="DP69" i="33475"/>
  <c r="AU69" i="33475" s="1"/>
  <c r="DL99" i="2"/>
  <c r="EB99" i="2"/>
  <c r="AG99" i="2" s="1"/>
  <c r="EW99" i="2"/>
  <c r="BG99" i="2" s="1"/>
  <c r="EV62" i="33473"/>
  <c r="AW62" i="33473" s="1"/>
  <c r="W532" i="33476" s="1"/>
  <c r="ER62" i="33473"/>
  <c r="AR62" i="33473" s="1"/>
  <c r="EB62" i="33473"/>
  <c r="AG62" i="33473" s="1"/>
  <c r="EW62" i="33473"/>
  <c r="BG62" i="33473" s="1"/>
  <c r="EW32" i="33474"/>
  <c r="BG32" i="33474" s="1"/>
  <c r="EF65" i="33473"/>
  <c r="EM65" i="33473"/>
  <c r="EQ65" i="33473" s="1"/>
  <c r="DU65" i="33473"/>
  <c r="AE65" i="33473" s="1"/>
  <c r="DT65" i="33473"/>
  <c r="EG65" i="33473"/>
  <c r="AP65" i="33473" s="1"/>
  <c r="EB79" i="33478"/>
  <c r="AG79" i="33478" s="1"/>
  <c r="DJ79" i="33478"/>
  <c r="EW79" i="33478"/>
  <c r="BG79" i="33478" s="1"/>
  <c r="DP79" i="33478"/>
  <c r="AU79" i="33478" s="1"/>
  <c r="EG82" i="33475"/>
  <c r="AP82" i="33475" s="1"/>
  <c r="DT95" i="33480"/>
  <c r="EB90" i="33480"/>
  <c r="AG90" i="33480" s="1"/>
  <c r="EV66" i="33480"/>
  <c r="AW66" i="33480" s="1"/>
  <c r="DP86" i="33480"/>
  <c r="AU86" i="33480" s="1"/>
  <c r="DL86" i="33477"/>
  <c r="EB82" i="33477"/>
  <c r="AG82" i="33477" s="1"/>
  <c r="ER78" i="33477"/>
  <c r="AR78" i="33477" s="1"/>
  <c r="DT78" i="33477"/>
  <c r="ER99" i="33477"/>
  <c r="AR99" i="33477" s="1"/>
  <c r="DL71" i="33477"/>
  <c r="DD53" i="33474"/>
  <c r="DL53" i="33474" s="1"/>
  <c r="DL102" i="33474"/>
  <c r="DL85" i="33473"/>
  <c r="DJ38" i="33473"/>
  <c r="EB38" i="33473"/>
  <c r="AG38" i="33473" s="1"/>
  <c r="EW38" i="33473"/>
  <c r="BG38" i="33473" s="1"/>
  <c r="DP38" i="33473"/>
  <c r="AU38" i="33473" s="1"/>
  <c r="EG70" i="33480"/>
  <c r="AP70" i="33480" s="1"/>
  <c r="EV70" i="33480"/>
  <c r="AW70" i="33480" s="1"/>
  <c r="EG61" i="33474"/>
  <c r="AP61" i="33474" s="1"/>
  <c r="ER61" i="33474"/>
  <c r="AR61" i="33474" s="1"/>
  <c r="DP61" i="33474"/>
  <c r="AU61" i="33474" s="1"/>
  <c r="DT61" i="33474"/>
  <c r="EW61" i="33474"/>
  <c r="BG61" i="33474" s="1"/>
  <c r="EF61" i="33474"/>
  <c r="EB61" i="33474"/>
  <c r="AG61" i="33474" s="1"/>
  <c r="EA32" i="33474"/>
  <c r="DP32" i="33474"/>
  <c r="AU32" i="33474" s="1"/>
  <c r="DU32" i="33474"/>
  <c r="AE32" i="33474" s="1"/>
  <c r="EM32" i="33474"/>
  <c r="EQ32" i="33474" s="1"/>
  <c r="ER32" i="33474"/>
  <c r="AR32" i="33474" s="1"/>
  <c r="EV32" i="33474"/>
  <c r="AW32" i="33474" s="1"/>
  <c r="W645" i="33476" s="1"/>
  <c r="DT32" i="33474"/>
  <c r="EA72" i="33480"/>
  <c r="EB72" i="33480"/>
  <c r="AG72" i="33480" s="1"/>
  <c r="DT75" i="33477"/>
  <c r="DJ64" i="33472"/>
  <c r="DU61" i="33474"/>
  <c r="AE61" i="33474" s="1"/>
  <c r="EW44" i="33478"/>
  <c r="BG44" i="33478" s="1"/>
  <c r="EV44" i="33478"/>
  <c r="AW44" i="33478" s="1"/>
  <c r="W85" i="33476" s="1"/>
  <c r="DP44" i="33478"/>
  <c r="AU44" i="33478" s="1"/>
  <c r="ER44" i="33478"/>
  <c r="AR44" i="33478" s="1"/>
  <c r="DP59" i="33478"/>
  <c r="AU59" i="33478" s="1"/>
  <c r="EA93" i="33477"/>
  <c r="EM72" i="33480"/>
  <c r="EQ72" i="33480" s="1"/>
  <c r="EI78" i="33477"/>
  <c r="EA95" i="33480"/>
  <c r="EW75" i="33480"/>
  <c r="BG75" i="33480" s="1"/>
  <c r="EW66" i="33480"/>
  <c r="BG66" i="33480" s="1"/>
  <c r="EG75" i="33480"/>
  <c r="AP75" i="33480" s="1"/>
  <c r="ER75" i="33480"/>
  <c r="AR75" i="33480" s="1"/>
  <c r="DJ90" i="33477"/>
  <c r="EA100" i="33477"/>
  <c r="EA78" i="33477"/>
  <c r="EA62" i="33477"/>
  <c r="EM65" i="33477"/>
  <c r="EQ65" i="33477" s="1"/>
  <c r="DT68" i="33477"/>
  <c r="EA74" i="33475"/>
  <c r="DP50" i="33475"/>
  <c r="AU50" i="33475" s="1"/>
  <c r="EG32" i="33474"/>
  <c r="AP32" i="33474" s="1"/>
  <c r="EF103" i="33473"/>
  <c r="EV103" i="33473"/>
  <c r="AW103" i="33473" s="1"/>
  <c r="W573" i="33476" s="1"/>
  <c r="DT103" i="33473"/>
  <c r="DU103" i="33473"/>
  <c r="AE103" i="33473" s="1"/>
  <c r="EM103" i="33473"/>
  <c r="EQ103" i="33473" s="1"/>
  <c r="EA103" i="33473"/>
  <c r="EA95" i="33477"/>
  <c r="EM95" i="33477"/>
  <c r="EQ95" i="33477" s="1"/>
  <c r="DP55" i="2"/>
  <c r="AU55" i="2" s="1"/>
  <c r="DU101" i="33475"/>
  <c r="AE101" i="33475" s="1"/>
  <c r="DJ47" i="33472"/>
  <c r="EB79" i="33473"/>
  <c r="AG79" i="33473" s="1"/>
  <c r="ER79" i="33473"/>
  <c r="AR79" i="33473" s="1"/>
  <c r="DP79" i="33473"/>
  <c r="AU79" i="33473" s="1"/>
  <c r="EW79" i="33473"/>
  <c r="BG79" i="33473" s="1"/>
  <c r="ER49" i="33475"/>
  <c r="AR49" i="33475" s="1"/>
  <c r="DJ49" i="33475"/>
  <c r="EV93" i="33477"/>
  <c r="AW93" i="33477" s="1"/>
  <c r="DP102" i="33474"/>
  <c r="AU102" i="33474" s="1"/>
  <c r="EM81" i="33472"/>
  <c r="EQ81" i="33472" s="1"/>
  <c r="DT81" i="33472"/>
  <c r="DU66" i="33473"/>
  <c r="AE66" i="33473" s="1"/>
  <c r="EF66" i="33473"/>
  <c r="EA66" i="33473"/>
  <c r="DT66" i="33473"/>
  <c r="EM66" i="33473"/>
  <c r="EQ66" i="33473" s="1"/>
  <c r="EG66" i="33473"/>
  <c r="AP66" i="33473" s="1"/>
  <c r="EF49" i="33480"/>
  <c r="EW49" i="33480"/>
  <c r="BG49" i="33480" s="1"/>
  <c r="EV49" i="33480"/>
  <c r="AW49" i="33480" s="1"/>
  <c r="EA49" i="33480"/>
  <c r="DP49" i="33480"/>
  <c r="AU49" i="33480" s="1"/>
  <c r="DU49" i="33480"/>
  <c r="AE49" i="33480" s="1"/>
  <c r="EG49" i="33480"/>
  <c r="AP49" i="33480" s="1"/>
  <c r="EM49" i="33480"/>
  <c r="EQ49" i="33480" s="1"/>
  <c r="ER49" i="33480"/>
  <c r="AR49" i="33480" s="1"/>
  <c r="EB49" i="33480"/>
  <c r="AG49" i="33480" s="1"/>
  <c r="DT49" i="33480"/>
  <c r="ER70" i="33478"/>
  <c r="AR70" i="33478" s="1"/>
  <c r="EW55" i="33480"/>
  <c r="BG55" i="33480" s="1"/>
  <c r="DU55" i="33480"/>
  <c r="AE55" i="33480" s="1"/>
  <c r="EF55" i="33480"/>
  <c r="DT55" i="33480"/>
  <c r="EA55" i="33480"/>
  <c r="DP55" i="33480"/>
  <c r="AU55" i="33480" s="1"/>
  <c r="EM55" i="33480"/>
  <c r="EQ55" i="33480" s="1"/>
  <c r="EB55" i="33480"/>
  <c r="AG55" i="33480" s="1"/>
  <c r="EG55" i="33480"/>
  <c r="AP55" i="33480" s="1"/>
  <c r="EV55" i="33480"/>
  <c r="AW55" i="33480" s="1"/>
  <c r="ER55" i="33480"/>
  <c r="AR55" i="33480" s="1"/>
  <c r="EV94" i="33473"/>
  <c r="AW94" i="33473" s="1"/>
  <c r="W564" i="33476" s="1"/>
  <c r="DP82" i="2"/>
  <c r="AU82" i="2" s="1"/>
  <c r="ER59" i="2"/>
  <c r="AR59" i="2" s="1"/>
  <c r="EG46" i="33480"/>
  <c r="AP46" i="33480" s="1"/>
  <c r="EF46" i="33480"/>
  <c r="DT43" i="2"/>
  <c r="EA43" i="2"/>
  <c r="DT96" i="33472"/>
  <c r="EF96" i="33472"/>
  <c r="EM96" i="33472"/>
  <c r="EQ96" i="33472" s="1"/>
  <c r="DU96" i="33472"/>
  <c r="AE96" i="33472" s="1"/>
  <c r="EA96" i="33472"/>
  <c r="EW41" i="33473"/>
  <c r="BG41" i="33473" s="1"/>
  <c r="DL41" i="33473"/>
  <c r="EG83" i="2"/>
  <c r="AP83" i="2" s="1"/>
  <c r="EA83" i="2"/>
  <c r="DU83" i="2"/>
  <c r="AE83" i="2" s="1"/>
  <c r="EF83" i="2"/>
  <c r="EM83" i="2"/>
  <c r="EQ83" i="2" s="1"/>
  <c r="EM53" i="33475"/>
  <c r="EQ53" i="33475" s="1"/>
  <c r="EA53" i="33475"/>
  <c r="DL36" i="33475"/>
  <c r="ER36" i="33475"/>
  <c r="AR36" i="33475" s="1"/>
  <c r="EB36" i="33474"/>
  <c r="AG36" i="33474" s="1"/>
  <c r="EW76" i="33473"/>
  <c r="BG76" i="33473" s="1"/>
  <c r="DL59" i="2"/>
  <c r="DU101" i="33472"/>
  <c r="AE101" i="33472" s="1"/>
  <c r="EF101" i="33472"/>
  <c r="EA101" i="33472"/>
  <c r="DT101" i="33472"/>
  <c r="EM101" i="33472"/>
  <c r="EQ101" i="33472" s="1"/>
  <c r="EA96" i="33478"/>
  <c r="DP96" i="33478"/>
  <c r="AU96" i="33478" s="1"/>
  <c r="DT96" i="33478"/>
  <c r="EB96" i="33478"/>
  <c r="AG96" i="33478" s="1"/>
  <c r="EG96" i="33478"/>
  <c r="AP96" i="33478" s="1"/>
  <c r="EM96" i="33478"/>
  <c r="EQ96" i="33478" s="1"/>
  <c r="EF96" i="33478"/>
  <c r="DU96" i="33478"/>
  <c r="AE96" i="33478" s="1"/>
  <c r="DJ58" i="33472"/>
  <c r="EW58" i="33472"/>
  <c r="BG58" i="33472" s="1"/>
  <c r="EM82" i="33477"/>
  <c r="EQ82" i="33477" s="1"/>
  <c r="EG82" i="33477"/>
  <c r="AP82" i="33477" s="1"/>
  <c r="EI82" i="33477"/>
  <c r="EF82" i="33477"/>
  <c r="DT82" i="33477"/>
  <c r="EB56" i="33480"/>
  <c r="AG56" i="33480" s="1"/>
  <c r="DJ56" i="33480"/>
  <c r="ER63" i="2"/>
  <c r="AR63" i="2" s="1"/>
  <c r="EV63" i="2"/>
  <c r="AW63" i="2" s="1"/>
  <c r="W247" i="33476" s="1"/>
  <c r="EW67" i="33473"/>
  <c r="BG67" i="33473" s="1"/>
  <c r="ER67" i="33473"/>
  <c r="AR67" i="33473" s="1"/>
  <c r="DL67" i="33473"/>
  <c r="DT99" i="33473"/>
  <c r="EF99" i="33473"/>
  <c r="DU91" i="33473"/>
  <c r="AE91" i="33473" s="1"/>
  <c r="EW91" i="33473"/>
  <c r="BG91" i="33473" s="1"/>
  <c r="EG91" i="33473"/>
  <c r="AP91" i="33473" s="1"/>
  <c r="DT91" i="33473"/>
  <c r="EF91" i="33473"/>
  <c r="ER58" i="33474"/>
  <c r="AR58" i="33474" s="1"/>
  <c r="EB61" i="33472"/>
  <c r="AG61" i="33472" s="1"/>
  <c r="DJ61" i="33472"/>
  <c r="DL75" i="33473"/>
  <c r="DP75" i="33473"/>
  <c r="AU75" i="33473" s="1"/>
  <c r="DP87" i="33475"/>
  <c r="AU87" i="33475" s="1"/>
  <c r="EV87" i="33475"/>
  <c r="AW87" i="33475" s="1"/>
  <c r="W843" i="33476" s="1"/>
  <c r="DL87" i="33475"/>
  <c r="EM77" i="33480"/>
  <c r="EQ77" i="33480" s="1"/>
  <c r="DT77" i="33480"/>
  <c r="DU77" i="33480"/>
  <c r="AE77" i="33480" s="1"/>
  <c r="EG77" i="33480"/>
  <c r="AP77" i="33480" s="1"/>
  <c r="EF77" i="33480"/>
  <c r="EA77" i="33480"/>
  <c r="DU76" i="2"/>
  <c r="AE76" i="2" s="1"/>
  <c r="DT76" i="2"/>
  <c r="DU102" i="33472"/>
  <c r="AE102" i="33472" s="1"/>
  <c r="EF102" i="33472"/>
  <c r="DT102" i="33472"/>
  <c r="EM102" i="33472"/>
  <c r="EQ102" i="33472" s="1"/>
  <c r="EA102" i="33472"/>
  <c r="EW32" i="33472"/>
  <c r="BG32" i="33472" s="1"/>
  <c r="EG101" i="33472"/>
  <c r="AP101" i="33472" s="1"/>
  <c r="DP87" i="33480"/>
  <c r="AU87" i="33480" s="1"/>
  <c r="EF100" i="2"/>
  <c r="DU56" i="33475"/>
  <c r="AE56" i="33475" s="1"/>
  <c r="EM56" i="33475"/>
  <c r="EQ56" i="33475" s="1"/>
  <c r="EW96" i="33472"/>
  <c r="BG96" i="33472" s="1"/>
  <c r="DP59" i="33475"/>
  <c r="AU59" i="33475" s="1"/>
  <c r="BM560" i="33476"/>
  <c r="BM547" i="33476"/>
  <c r="BK909" i="33476"/>
  <c r="BL552" i="33476"/>
  <c r="BG533" i="33476"/>
  <c r="BK908" i="33476"/>
  <c r="BN561" i="33476"/>
  <c r="BN548" i="33476"/>
  <c r="BM546" i="33476"/>
  <c r="BK917" i="33476"/>
  <c r="BM509" i="33476"/>
  <c r="BM558" i="33476"/>
  <c r="BK925" i="33476"/>
  <c r="BK916" i="33476"/>
  <c r="BJ806" i="33476"/>
  <c r="BJ797" i="33476"/>
  <c r="BL546" i="33476"/>
  <c r="BL509" i="33476"/>
  <c r="BJ805" i="33476"/>
  <c r="BN790" i="33476"/>
  <c r="BL558" i="33476"/>
  <c r="BK924" i="33476"/>
  <c r="BK900" i="33476"/>
  <c r="BK877" i="33476"/>
  <c r="BK868" i="33476"/>
  <c r="BG609" i="33476"/>
  <c r="BK552" i="33476"/>
  <c r="BK876" i="33476"/>
  <c r="BK834" i="33476"/>
  <c r="BK822" i="33476"/>
  <c r="BI814" i="33476"/>
  <c r="BI797" i="33476"/>
  <c r="BH779" i="33476"/>
  <c r="BH755" i="33476"/>
  <c r="BJ524" i="33476"/>
  <c r="BG471" i="33476"/>
  <c r="BK885" i="33476"/>
  <c r="BG818" i="33476"/>
  <c r="BM764" i="33476"/>
  <c r="BM740" i="33476"/>
  <c r="BH731" i="33476"/>
  <c r="BM716" i="33476"/>
  <c r="BG602" i="33476"/>
  <c r="BN560" i="33476"/>
  <c r="BN547" i="33476"/>
  <c r="BK893" i="33476"/>
  <c r="BK884" i="33476"/>
  <c r="BK861" i="33476"/>
  <c r="BK847" i="33476"/>
  <c r="BG593" i="33476"/>
  <c r="BI509" i="33476"/>
  <c r="BK901" i="33476"/>
  <c r="BK869" i="33476"/>
  <c r="BK839" i="33476"/>
  <c r="BK825" i="33476"/>
  <c r="BK521" i="33476"/>
  <c r="BL468" i="33476"/>
  <c r="EW86" i="2"/>
  <c r="BG86" i="2" s="1"/>
  <c r="EV61" i="33472"/>
  <c r="AW61" i="33472" s="1"/>
  <c r="W388" i="33476" s="1"/>
  <c r="EW87" i="33472"/>
  <c r="BG87" i="33472" s="1"/>
  <c r="CL165" i="33476"/>
  <c r="CR537" i="33476"/>
  <c r="CQ537" i="33476"/>
  <c r="CP537" i="33476"/>
  <c r="CP521" i="33476"/>
  <c r="CK521" i="33476"/>
  <c r="CR807" i="33476"/>
  <c r="CN806" i="33476"/>
  <c r="CL561" i="33476"/>
  <c r="CM558" i="33476"/>
  <c r="CP548" i="33476"/>
  <c r="CL546" i="33476"/>
  <c r="CL533" i="33476"/>
  <c r="CK533" i="33476"/>
  <c r="CR910" i="33476"/>
  <c r="CN896" i="33476"/>
  <c r="CR890" i="33476"/>
  <c r="CN850" i="33476"/>
  <c r="CN825" i="33476"/>
  <c r="CR819" i="33476"/>
  <c r="CL817" i="33476"/>
  <c r="CL809" i="33476"/>
  <c r="CR783" i="33476"/>
  <c r="CR740" i="33476"/>
  <c r="CM728" i="33476"/>
  <c r="CM723" i="33476"/>
  <c r="CQ715" i="33476"/>
  <c r="CM710" i="33476"/>
  <c r="CN696" i="33476"/>
  <c r="CO598" i="33476"/>
  <c r="CO596" i="33476"/>
  <c r="CO594" i="33476"/>
  <c r="CO592" i="33476"/>
  <c r="CO550" i="33476"/>
  <c r="CO542" i="33476"/>
  <c r="CO540" i="33476"/>
  <c r="CR529" i="33476"/>
  <c r="CO503" i="33476"/>
  <c r="CN498" i="33476"/>
  <c r="CL398" i="33476"/>
  <c r="CP374" i="33476"/>
  <c r="CQ353" i="33476"/>
  <c r="CP282" i="33476"/>
  <c r="CQ261" i="33476"/>
  <c r="CO926" i="33476"/>
  <c r="CO925" i="33476"/>
  <c r="CK917" i="33476"/>
  <c r="CO916" i="33476"/>
  <c r="CQ521" i="33476"/>
  <c r="CL509" i="33476"/>
  <c r="CO509" i="33476"/>
  <c r="CN239" i="33476"/>
  <c r="CR239" i="33476"/>
  <c r="CR806" i="33476"/>
  <c r="CN805" i="33476"/>
  <c r="CN798" i="33476"/>
  <c r="CP561" i="33476"/>
  <c r="CQ558" i="33476"/>
  <c r="CL558" i="33476"/>
  <c r="CN552" i="33476"/>
  <c r="CP546" i="33476"/>
  <c r="CP533" i="33476"/>
  <c r="CQ533" i="33476"/>
  <c r="CL517" i="33476"/>
  <c r="CK517" i="33476"/>
  <c r="CR916" i="33476"/>
  <c r="CR893" i="33476"/>
  <c r="CN884" i="33476"/>
  <c r="CR878" i="33476"/>
  <c r="CR877" i="33476"/>
  <c r="CN873" i="33476"/>
  <c r="CN864" i="33476"/>
  <c r="CR824" i="33476"/>
  <c r="CO812" i="33476"/>
  <c r="CM783" i="33476"/>
  <c r="CR780" i="33476"/>
  <c r="CM776" i="33476"/>
  <c r="CR773" i="33476"/>
  <c r="CR766" i="33476"/>
  <c r="CM763" i="33476"/>
  <c r="CR755" i="33476"/>
  <c r="CM750" i="33476"/>
  <c r="CR735" i="33476"/>
  <c r="CR726" i="33476"/>
  <c r="CR718" i="33476"/>
  <c r="CR695" i="33476"/>
  <c r="CO637" i="33476"/>
  <c r="CO635" i="33476"/>
  <c r="CO633" i="33476"/>
  <c r="CO621" i="33476"/>
  <c r="CO619" i="33476"/>
  <c r="CO617" i="33476"/>
  <c r="CO615" i="33476"/>
  <c r="CO590" i="33476"/>
  <c r="CO588" i="33476"/>
  <c r="CO586" i="33476"/>
  <c r="CO584" i="33476"/>
  <c r="CM513" i="33476"/>
  <c r="CN497" i="33476"/>
  <c r="CN489" i="33476"/>
  <c r="CL397" i="33476"/>
  <c r="CL370" i="33476"/>
  <c r="CQ345" i="33476"/>
  <c r="CQ337" i="33476"/>
  <c r="CM279" i="33476"/>
  <c r="CQ191" i="33476"/>
  <c r="CK926" i="33476"/>
  <c r="CK925" i="33476"/>
  <c r="CK916" i="33476"/>
  <c r="CN521" i="33476"/>
  <c r="CP509" i="33476"/>
  <c r="CK509" i="33476"/>
  <c r="CR805" i="33476"/>
  <c r="CR798" i="33476"/>
  <c r="CN791" i="33476"/>
  <c r="CN560" i="33476"/>
  <c r="CP558" i="33476"/>
  <c r="CR552" i="33476"/>
  <c r="CM552" i="33476"/>
  <c r="CN547" i="33476"/>
  <c r="CP517" i="33476"/>
  <c r="CQ517" i="33476"/>
  <c r="CN920" i="33476"/>
  <c r="CN906" i="33476"/>
  <c r="CN878" i="33476"/>
  <c r="CN877" i="33476"/>
  <c r="CR860" i="33476"/>
  <c r="CN836" i="33476"/>
  <c r="CQ816" i="33476"/>
  <c r="CL808" i="33476"/>
  <c r="CQ793" i="33476"/>
  <c r="CQ792" i="33476"/>
  <c r="CM773" i="33476"/>
  <c r="CR768" i="33476"/>
  <c r="CM755" i="33476"/>
  <c r="CR753" i="33476"/>
  <c r="CM735" i="33476"/>
  <c r="CM726" i="33476"/>
  <c r="CR720" i="33476"/>
  <c r="CP714" i="33476"/>
  <c r="CR662" i="33476"/>
  <c r="CR646" i="33476"/>
  <c r="CO631" i="33476"/>
  <c r="CO629" i="33476"/>
  <c r="CO627" i="33476"/>
  <c r="CO625" i="33476"/>
  <c r="CO613" i="33476"/>
  <c r="CO611" i="33476"/>
  <c r="CO609" i="33476"/>
  <c r="CO607" i="33476"/>
  <c r="CO582" i="33476"/>
  <c r="CO580" i="33476"/>
  <c r="CO578" i="33476"/>
  <c r="CO576" i="33476"/>
  <c r="CO527" i="33476"/>
  <c r="CN481" i="33476"/>
  <c r="CN473" i="33476"/>
  <c r="CN465" i="33476"/>
  <c r="CN457" i="33476"/>
  <c r="CP406" i="33476"/>
  <c r="CL364" i="33476"/>
  <c r="CL278" i="33476"/>
  <c r="CO924" i="33476"/>
  <c r="CO915" i="33476"/>
  <c r="CN567" i="33476"/>
  <c r="CM567" i="33476"/>
  <c r="CL567" i="33476"/>
  <c r="CQ509" i="33476"/>
  <c r="CR791" i="33476"/>
  <c r="CR560" i="33476"/>
  <c r="CM560" i="33476"/>
  <c r="CL560" i="33476"/>
  <c r="CQ552" i="33476"/>
  <c r="CR547" i="33476"/>
  <c r="CM547" i="33476"/>
  <c r="CL547" i="33476"/>
  <c r="CN533" i="33476"/>
  <c r="CN517" i="33476"/>
  <c r="CR905" i="33476"/>
  <c r="CR901" i="33476"/>
  <c r="CR879" i="33476"/>
  <c r="CN867" i="33476"/>
  <c r="CR827" i="33476"/>
  <c r="CL818" i="33476"/>
  <c r="CL802" i="33476"/>
  <c r="CL794" i="33476"/>
  <c r="CL793" i="33476"/>
  <c r="CM765" i="33476"/>
  <c r="CM760" i="33476"/>
  <c r="CR758" i="33476"/>
  <c r="CR752" i="33476"/>
  <c r="CR742" i="33476"/>
  <c r="CR739" i="33476"/>
  <c r="CR730" i="33476"/>
  <c r="CM720" i="33476"/>
  <c r="CL693" i="33476"/>
  <c r="CR642" i="33476"/>
  <c r="CO623" i="33476"/>
  <c r="CO605" i="33476"/>
  <c r="CO603" i="33476"/>
  <c r="CO601" i="33476"/>
  <c r="CO599" i="33476"/>
  <c r="CO574" i="33476"/>
  <c r="CO568" i="33476"/>
  <c r="CO564" i="33476"/>
  <c r="CK556" i="33476"/>
  <c r="CR505" i="33476"/>
  <c r="CM501" i="33476"/>
  <c r="CL432" i="33476"/>
  <c r="CK924" i="33476"/>
  <c r="CK915" i="33476"/>
  <c r="CO914" i="33476"/>
  <c r="CO913" i="33476"/>
  <c r="CO912" i="33476"/>
  <c r="CR567" i="33476"/>
  <c r="CQ567" i="33476"/>
  <c r="CP567" i="33476"/>
  <c r="CN559" i="33476"/>
  <c r="CM559" i="33476"/>
  <c r="CL559" i="33476"/>
  <c r="CN557" i="33476"/>
  <c r="CM239" i="33476"/>
  <c r="CL239" i="33476"/>
  <c r="CN789" i="33476"/>
  <c r="CQ560" i="33476"/>
  <c r="CP560" i="33476"/>
  <c r="CN558" i="33476"/>
  <c r="CL552" i="33476"/>
  <c r="CQ547" i="33476"/>
  <c r="CP547" i="33476"/>
  <c r="CN546" i="33476"/>
  <c r="CN905" i="33476"/>
  <c r="CR886" i="33476"/>
  <c r="CN879" i="33476"/>
  <c r="CR872" i="33476"/>
  <c r="CR866" i="33476"/>
  <c r="CR862" i="33476"/>
  <c r="CN827" i="33476"/>
  <c r="CK791" i="33476"/>
  <c r="CR775" i="33476"/>
  <c r="CM754" i="33476"/>
  <c r="CM752" i="33476"/>
  <c r="CM736" i="33476"/>
  <c r="CR732" i="33476"/>
  <c r="CM730" i="33476"/>
  <c r="CR727" i="33476"/>
  <c r="CR722" i="33476"/>
  <c r="CM716" i="33476"/>
  <c r="CL709" i="33476"/>
  <c r="CN653" i="33476"/>
  <c r="CO597" i="33476"/>
  <c r="CO595" i="33476"/>
  <c r="CO593" i="33476"/>
  <c r="CO591" i="33476"/>
  <c r="CO553" i="33476"/>
  <c r="CK543" i="33476"/>
  <c r="CO541" i="33476"/>
  <c r="CK537" i="33476"/>
  <c r="CQ349" i="33476"/>
  <c r="CQ273" i="33476"/>
  <c r="CO923" i="33476"/>
  <c r="CK914" i="33476"/>
  <c r="CK913" i="33476"/>
  <c r="CK912" i="33476"/>
  <c r="CO911" i="33476"/>
  <c r="CO910" i="33476"/>
  <c r="CO909" i="33476"/>
  <c r="CR559" i="33476"/>
  <c r="CQ559" i="33476"/>
  <c r="CP559" i="33476"/>
  <c r="CR557" i="33476"/>
  <c r="CM557" i="33476"/>
  <c r="CL557" i="33476"/>
  <c r="CN545" i="33476"/>
  <c r="CM545" i="33476"/>
  <c r="CQ239" i="33476"/>
  <c r="CR789" i="33476"/>
  <c r="CR558" i="33476"/>
  <c r="CP552" i="33476"/>
  <c r="CR546" i="33476"/>
  <c r="CR923" i="33476"/>
  <c r="CR915" i="33476"/>
  <c r="CR876" i="33476"/>
  <c r="CR875" i="33476"/>
  <c r="CR869" i="33476"/>
  <c r="CN862" i="33476"/>
  <c r="CR854" i="33476"/>
  <c r="CL801" i="33476"/>
  <c r="CM781" i="33476"/>
  <c r="CR767" i="33476"/>
  <c r="CM764" i="33476"/>
  <c r="CR749" i="33476"/>
  <c r="CR734" i="33476"/>
  <c r="CM727" i="33476"/>
  <c r="CR725" i="33476"/>
  <c r="CN697" i="33476"/>
  <c r="CN676" i="33476"/>
  <c r="CN669" i="33476"/>
  <c r="CR652" i="33476"/>
  <c r="CO638" i="33476"/>
  <c r="CO636" i="33476"/>
  <c r="CO634" i="33476"/>
  <c r="CO620" i="33476"/>
  <c r="CO618" i="33476"/>
  <c r="CO616" i="33476"/>
  <c r="CO589" i="33476"/>
  <c r="CO587" i="33476"/>
  <c r="CO585" i="33476"/>
  <c r="CO583" i="33476"/>
  <c r="CQ532" i="33476"/>
  <c r="CN522" i="33476"/>
  <c r="CQ516" i="33476"/>
  <c r="CN510" i="33476"/>
  <c r="CN493" i="33476"/>
  <c r="CP402" i="33476"/>
  <c r="CQ341" i="33476"/>
  <c r="CQ333" i="33476"/>
  <c r="CL245" i="33476"/>
  <c r="CK923" i="33476"/>
  <c r="CO922" i="33476"/>
  <c r="CK911" i="33476"/>
  <c r="CK910" i="33476"/>
  <c r="CK909" i="33476"/>
  <c r="CQ557" i="33476"/>
  <c r="CP557" i="33476"/>
  <c r="CR545" i="33476"/>
  <c r="CQ545" i="33476"/>
  <c r="CL545" i="33476"/>
  <c r="CN538" i="33476"/>
  <c r="CM538" i="33476"/>
  <c r="CL538" i="33476"/>
  <c r="CO521" i="33476"/>
  <c r="CN509" i="33476"/>
  <c r="CK239" i="33476"/>
  <c r="CN815" i="33476"/>
  <c r="CN561" i="33476"/>
  <c r="CM561" i="33476"/>
  <c r="CN548" i="33476"/>
  <c r="CM548" i="33476"/>
  <c r="CM546" i="33476"/>
  <c r="CO533" i="33476"/>
  <c r="CN915" i="33476"/>
  <c r="CR907" i="33476"/>
  <c r="CR891" i="33476"/>
  <c r="CR882" i="33476"/>
  <c r="CN876" i="33476"/>
  <c r="CN875" i="33476"/>
  <c r="CN854" i="33476"/>
  <c r="CR847" i="33476"/>
  <c r="CR837" i="33476"/>
  <c r="CR835" i="33476"/>
  <c r="CQ810" i="33476"/>
  <c r="CM767" i="33476"/>
  <c r="CR762" i="33476"/>
  <c r="CR757" i="33476"/>
  <c r="CM749" i="33476"/>
  <c r="CR743" i="33476"/>
  <c r="CR741" i="33476"/>
  <c r="CR738" i="33476"/>
  <c r="CM734" i="33476"/>
  <c r="CM731" i="33476"/>
  <c r="CM729" i="33476"/>
  <c r="CR719" i="33476"/>
  <c r="CR711" i="33476"/>
  <c r="CP706" i="33476"/>
  <c r="CO632" i="33476"/>
  <c r="CO630" i="33476"/>
  <c r="CO628" i="33476"/>
  <c r="CO626" i="33476"/>
  <c r="CO614" i="33476"/>
  <c r="CO612" i="33476"/>
  <c r="CO610" i="33476"/>
  <c r="CO608" i="33476"/>
  <c r="CO581" i="33476"/>
  <c r="CO579" i="33476"/>
  <c r="CO577" i="33476"/>
  <c r="CO575" i="33476"/>
  <c r="CK504" i="33476"/>
  <c r="CN485" i="33476"/>
  <c r="CN477" i="33476"/>
  <c r="CN469" i="33476"/>
  <c r="CN461" i="33476"/>
  <c r="CL332" i="33476"/>
  <c r="CQ317" i="33476"/>
  <c r="CQ301" i="33476"/>
  <c r="CK922" i="33476"/>
  <c r="CO921" i="33476"/>
  <c r="CO920" i="33476"/>
  <c r="CO919" i="33476"/>
  <c r="CO918" i="33476"/>
  <c r="CO908" i="33476"/>
  <c r="CP239" i="33476"/>
  <c r="CQ561" i="33476"/>
  <c r="CR548" i="33476"/>
  <c r="CR926" i="33476"/>
  <c r="CK558" i="33476"/>
  <c r="CL300" i="33476"/>
  <c r="CQ283" i="33476"/>
  <c r="CK919" i="33476"/>
  <c r="CK908" i="33476"/>
  <c r="CO907" i="33476"/>
  <c r="CK898" i="33476"/>
  <c r="CK897" i="33476"/>
  <c r="CK896" i="33476"/>
  <c r="CO895" i="33476"/>
  <c r="CO894" i="33476"/>
  <c r="CO893" i="33476"/>
  <c r="CK885" i="33476"/>
  <c r="CO884" i="33476"/>
  <c r="CO875" i="33476"/>
  <c r="CK866" i="33476"/>
  <c r="CK865" i="33476"/>
  <c r="CK864" i="33476"/>
  <c r="CO863" i="33476"/>
  <c r="CO862" i="33476"/>
  <c r="CO861" i="33476"/>
  <c r="CO850" i="33476"/>
  <c r="CO847" i="33476"/>
  <c r="CL521" i="33476"/>
  <c r="CR561" i="33476"/>
  <c r="CO517" i="33476"/>
  <c r="CL786" i="33476"/>
  <c r="CR774" i="33476"/>
  <c r="CO565" i="33476"/>
  <c r="CN453" i="33476"/>
  <c r="CL316" i="33476"/>
  <c r="CK920" i="33476"/>
  <c r="CK907" i="33476"/>
  <c r="CO906" i="33476"/>
  <c r="CK895" i="33476"/>
  <c r="CK894" i="33476"/>
  <c r="CK893" i="33476"/>
  <c r="CK884" i="33476"/>
  <c r="CK875" i="33476"/>
  <c r="CO874" i="33476"/>
  <c r="CK863" i="33476"/>
  <c r="CK862" i="33476"/>
  <c r="CK861" i="33476"/>
  <c r="CK850" i="33476"/>
  <c r="CK847" i="33476"/>
  <c r="CO845" i="33476"/>
  <c r="CO843" i="33476"/>
  <c r="CO841" i="33476"/>
  <c r="CK833" i="33476"/>
  <c r="CO832" i="33476"/>
  <c r="CO831" i="33476"/>
  <c r="CM818" i="33476"/>
  <c r="CQ815" i="33476"/>
  <c r="CK814" i="33476"/>
  <c r="CM809" i="33476"/>
  <c r="CK798" i="33476"/>
  <c r="CK797" i="33476"/>
  <c r="CN777" i="33476"/>
  <c r="CN768" i="33476"/>
  <c r="CN766" i="33476"/>
  <c r="CN764" i="33476"/>
  <c r="CN753" i="33476"/>
  <c r="CN751" i="33476"/>
  <c r="CN742" i="33476"/>
  <c r="CN740" i="33476"/>
  <c r="CN731" i="33476"/>
  <c r="CN716" i="33476"/>
  <c r="CL714" i="33476"/>
  <c r="CR693" i="33476"/>
  <c r="CR683" i="33476"/>
  <c r="CN679" i="33476"/>
  <c r="CR676" i="33476"/>
  <c r="CN672" i="33476"/>
  <c r="CN651" i="33476"/>
  <c r="CR644" i="33476"/>
  <c r="CO543" i="33476"/>
  <c r="CO537" i="33476"/>
  <c r="CN452" i="33476"/>
  <c r="CL404" i="33476"/>
  <c r="CL312" i="33476"/>
  <c r="CL296" i="33476"/>
  <c r="CR274" i="33476"/>
  <c r="CN145" i="33476"/>
  <c r="CN149" i="33476"/>
  <c r="CN153" i="33476"/>
  <c r="CN157" i="33476"/>
  <c r="CN161" i="33476"/>
  <c r="CN165" i="33476"/>
  <c r="CN169" i="33476"/>
  <c r="CN173" i="33476"/>
  <c r="CN177" i="33476"/>
  <c r="CN181" i="33476"/>
  <c r="CN185" i="33476"/>
  <c r="CN189" i="33476"/>
  <c r="CN193" i="33476"/>
  <c r="CL537" i="33476"/>
  <c r="CN891" i="33476"/>
  <c r="CR871" i="33476"/>
  <c r="CR825" i="33476"/>
  <c r="CM743" i="33476"/>
  <c r="CO569" i="33476"/>
  <c r="CR231" i="33476"/>
  <c r="CK921" i="33476"/>
  <c r="CK906" i="33476"/>
  <c r="CO905" i="33476"/>
  <c r="CO904" i="33476"/>
  <c r="CO903" i="33476"/>
  <c r="CO902" i="33476"/>
  <c r="CO892" i="33476"/>
  <c r="CO883" i="33476"/>
  <c r="CK874" i="33476"/>
  <c r="CO873" i="33476"/>
  <c r="CO872" i="33476"/>
  <c r="CO871" i="33476"/>
  <c r="CO870" i="33476"/>
  <c r="CO860" i="33476"/>
  <c r="CK856" i="33476"/>
  <c r="CK845" i="33476"/>
  <c r="CK843" i="33476"/>
  <c r="CK841" i="33476"/>
  <c r="CK832" i="33476"/>
  <c r="CK831" i="33476"/>
  <c r="CO828" i="33476"/>
  <c r="CO827" i="33476"/>
  <c r="CO820" i="33476"/>
  <c r="CO819" i="33476"/>
  <c r="CL815" i="33476"/>
  <c r="CO803" i="33476"/>
  <c r="CM794" i="33476"/>
  <c r="CM792" i="33476"/>
  <c r="CM786" i="33476"/>
  <c r="CN782" i="33476"/>
  <c r="CN775" i="33476"/>
  <c r="CN773" i="33476"/>
  <c r="CN749" i="33476"/>
  <c r="CN729" i="33476"/>
  <c r="CN727" i="33476"/>
  <c r="CN725" i="33476"/>
  <c r="CR709" i="33476"/>
  <c r="CL707" i="33476"/>
  <c r="CR701" i="33476"/>
  <c r="CQ700" i="33476"/>
  <c r="CM693" i="33476"/>
  <c r="CN670" i="33476"/>
  <c r="CN667" i="33476"/>
  <c r="CK560" i="33476"/>
  <c r="CO558" i="33476"/>
  <c r="CO556" i="33476"/>
  <c r="CK551" i="33476"/>
  <c r="CN518" i="33476"/>
  <c r="CL403" i="33476"/>
  <c r="CR145" i="33476"/>
  <c r="CR149" i="33476"/>
  <c r="CR153" i="33476"/>
  <c r="CR157" i="33476"/>
  <c r="CR161" i="33476"/>
  <c r="CR165" i="33476"/>
  <c r="CR169" i="33476"/>
  <c r="CR173" i="33476"/>
  <c r="CR177" i="33476"/>
  <c r="CR181" i="33476"/>
  <c r="CR185" i="33476"/>
  <c r="CR189" i="33476"/>
  <c r="CR193" i="33476"/>
  <c r="CM537" i="33476"/>
  <c r="CN807" i="33476"/>
  <c r="CM777" i="33476"/>
  <c r="CR675" i="33476"/>
  <c r="CO515" i="33476"/>
  <c r="CK905" i="33476"/>
  <c r="CK904" i="33476"/>
  <c r="CK903" i="33476"/>
  <c r="CK902" i="33476"/>
  <c r="CO901" i="33476"/>
  <c r="CK892" i="33476"/>
  <c r="CK883" i="33476"/>
  <c r="CO882" i="33476"/>
  <c r="CO881" i="33476"/>
  <c r="CO880" i="33476"/>
  <c r="CK873" i="33476"/>
  <c r="CK872" i="33476"/>
  <c r="CK871" i="33476"/>
  <c r="CK870" i="33476"/>
  <c r="CO869" i="33476"/>
  <c r="CK860" i="33476"/>
  <c r="CO840" i="33476"/>
  <c r="CO839" i="33476"/>
  <c r="CK828" i="33476"/>
  <c r="CK827" i="33476"/>
  <c r="CO825" i="33476"/>
  <c r="CK820" i="33476"/>
  <c r="CK819" i="33476"/>
  <c r="CM816" i="33476"/>
  <c r="CQ807" i="33476"/>
  <c r="CP806" i="33476"/>
  <c r="CP805" i="33476"/>
  <c r="CM801" i="33476"/>
  <c r="CP789" i="33476"/>
  <c r="CP788" i="33476"/>
  <c r="CN780" i="33476"/>
  <c r="CN771" i="33476"/>
  <c r="CN762" i="33476"/>
  <c r="CN760" i="33476"/>
  <c r="CN758" i="33476"/>
  <c r="CN756" i="33476"/>
  <c r="CN747" i="33476"/>
  <c r="CN738" i="33476"/>
  <c r="CN723" i="33476"/>
  <c r="CM709" i="33476"/>
  <c r="CM701" i="33476"/>
  <c r="CL700" i="33476"/>
  <c r="CQ698" i="33476"/>
  <c r="CP697" i="33476"/>
  <c r="CN695" i="33476"/>
  <c r="CN655" i="33476"/>
  <c r="CK570" i="33476"/>
  <c r="CO523" i="33476"/>
  <c r="CK512" i="33476"/>
  <c r="CK500" i="33476"/>
  <c r="CN492" i="33476"/>
  <c r="CN484" i="33476"/>
  <c r="CN464" i="33476"/>
  <c r="CL450" i="33476"/>
  <c r="CP429" i="33476"/>
  <c r="CP419" i="33476"/>
  <c r="CQ350" i="33476"/>
  <c r="CQ342" i="33476"/>
  <c r="CQ334" i="33476"/>
  <c r="CQ269" i="33476"/>
  <c r="CN146" i="33476"/>
  <c r="CN150" i="33476"/>
  <c r="CN154" i="33476"/>
  <c r="CN158" i="33476"/>
  <c r="CN162" i="33476"/>
  <c r="CN166" i="33476"/>
  <c r="CN170" i="33476"/>
  <c r="CN174" i="33476"/>
  <c r="CN178" i="33476"/>
  <c r="CN182" i="33476"/>
  <c r="CN186" i="33476"/>
  <c r="CN190" i="33476"/>
  <c r="CP538" i="33476"/>
  <c r="CN537" i="33476"/>
  <c r="CR815" i="33476"/>
  <c r="CR833" i="33476"/>
  <c r="CP815" i="33476"/>
  <c r="CM756" i="33476"/>
  <c r="CR691" i="33476"/>
  <c r="CO600" i="33476"/>
  <c r="CK901" i="33476"/>
  <c r="CO900" i="33476"/>
  <c r="CO891" i="33476"/>
  <c r="CK882" i="33476"/>
  <c r="CK881" i="33476"/>
  <c r="CK880" i="33476"/>
  <c r="CO879" i="33476"/>
  <c r="CO878" i="33476"/>
  <c r="CO877" i="33476"/>
  <c r="CK869" i="33476"/>
  <c r="CO868" i="33476"/>
  <c r="CO859" i="33476"/>
  <c r="CK840" i="33476"/>
  <c r="CK839" i="33476"/>
  <c r="CO837" i="33476"/>
  <c r="CK825" i="33476"/>
  <c r="CM810" i="33476"/>
  <c r="CL807" i="33476"/>
  <c r="CK806" i="33476"/>
  <c r="CK805" i="33476"/>
  <c r="CK789" i="33476"/>
  <c r="CK788" i="33476"/>
  <c r="CN745" i="33476"/>
  <c r="CN736" i="33476"/>
  <c r="CN734" i="33476"/>
  <c r="CN732" i="33476"/>
  <c r="CN721" i="33476"/>
  <c r="CN719" i="33476"/>
  <c r="CN710" i="33476"/>
  <c r="CL698" i="33476"/>
  <c r="CR689" i="33476"/>
  <c r="CN687" i="33476"/>
  <c r="CN684" i="33476"/>
  <c r="CK547" i="33476"/>
  <c r="CO511" i="33476"/>
  <c r="CQ504" i="33476"/>
  <c r="CO499" i="33476"/>
  <c r="CN476" i="33476"/>
  <c r="CL446" i="33476"/>
  <c r="CL442" i="33476"/>
  <c r="CL438" i="33476"/>
  <c r="CL434" i="33476"/>
  <c r="CP428" i="33476"/>
  <c r="CL400" i="33476"/>
  <c r="CP268" i="33476"/>
  <c r="CR146" i="33476"/>
  <c r="CR150" i="33476"/>
  <c r="CR154" i="33476"/>
  <c r="CR158" i="33476"/>
  <c r="CR162" i="33476"/>
  <c r="CR166" i="33476"/>
  <c r="CR170" i="33476"/>
  <c r="CR174" i="33476"/>
  <c r="CR178" i="33476"/>
  <c r="CR182" i="33476"/>
  <c r="CR186" i="33476"/>
  <c r="CR190" i="33476"/>
  <c r="CP545" i="33476"/>
  <c r="CO239" i="33476"/>
  <c r="CQ548" i="33476"/>
  <c r="CQ546" i="33476"/>
  <c r="CR772" i="33476"/>
  <c r="CM769" i="33476"/>
  <c r="CM762" i="33476"/>
  <c r="CR648" i="33476"/>
  <c r="CO624" i="33476"/>
  <c r="CO606" i="33476"/>
  <c r="CK554" i="33476"/>
  <c r="CK918" i="33476"/>
  <c r="CO917" i="33476"/>
  <c r="CK899" i="33476"/>
  <c r="CO898" i="33476"/>
  <c r="CO897" i="33476"/>
  <c r="CO896" i="33476"/>
  <c r="CK889" i="33476"/>
  <c r="CK888" i="33476"/>
  <c r="CK887" i="33476"/>
  <c r="CK886" i="33476"/>
  <c r="CO885" i="33476"/>
  <c r="CK876" i="33476"/>
  <c r="CK867" i="33476"/>
  <c r="CO866" i="33476"/>
  <c r="CO865" i="33476"/>
  <c r="CO864" i="33476"/>
  <c r="CK854" i="33476"/>
  <c r="CK823" i="33476"/>
  <c r="CK822" i="33476"/>
  <c r="CP812" i="33476"/>
  <c r="CM802" i="33476"/>
  <c r="CK796" i="33476"/>
  <c r="CQ791" i="33476"/>
  <c r="CK790" i="33476"/>
  <c r="CN781" i="33476"/>
  <c r="CN761" i="33476"/>
  <c r="CN759" i="33476"/>
  <c r="CN757" i="33476"/>
  <c r="CR715" i="33476"/>
  <c r="CL706" i="33476"/>
  <c r="CP696" i="33476"/>
  <c r="CN657" i="33476"/>
  <c r="CM509" i="33476"/>
  <c r="CN496" i="33476"/>
  <c r="CN488" i="33476"/>
  <c r="CN460" i="33476"/>
  <c r="CP424" i="33476"/>
  <c r="CQ354" i="33476"/>
  <c r="CQ346" i="33476"/>
  <c r="CQ338" i="33476"/>
  <c r="CQ329" i="33476"/>
  <c r="CN148" i="33476"/>
  <c r="CN152" i="33476"/>
  <c r="CN156" i="33476"/>
  <c r="CN160" i="33476"/>
  <c r="CN164" i="33476"/>
  <c r="CN168" i="33476"/>
  <c r="CN172" i="33476"/>
  <c r="CN176" i="33476"/>
  <c r="CN180" i="33476"/>
  <c r="CN184" i="33476"/>
  <c r="CN188" i="33476"/>
  <c r="CN192" i="33476"/>
  <c r="EQ29" i="33475"/>
  <c r="ER54" i="33474"/>
  <c r="AR54" i="33474" s="1"/>
  <c r="EB67" i="33474"/>
  <c r="AG67" i="33474" s="1"/>
  <c r="H73" i="33457"/>
  <c r="H83" i="33457"/>
  <c r="DD80" i="33477"/>
  <c r="EJ92" i="33480"/>
  <c r="EI92" i="33480"/>
  <c r="DX92" i="33480"/>
  <c r="EH92" i="33480"/>
  <c r="DW92" i="33480"/>
  <c r="DV92" i="33480"/>
  <c r="DU92" i="33480"/>
  <c r="AE92" i="33480" s="1"/>
  <c r="DT92" i="33480"/>
  <c r="EG92" i="33480"/>
  <c r="AP92" i="33480" s="1"/>
  <c r="EM92" i="33480"/>
  <c r="EQ92" i="33480" s="1"/>
  <c r="EA92" i="33480"/>
  <c r="DX42" i="33478"/>
  <c r="DT42" i="33478"/>
  <c r="EH42" i="33478"/>
  <c r="DU42" i="33478"/>
  <c r="AE42" i="33478" s="1"/>
  <c r="EI42" i="33478"/>
  <c r="EA42" i="33478"/>
  <c r="EJ42" i="33478"/>
  <c r="DV42" i="33478"/>
  <c r="DW42" i="33478"/>
  <c r="EG42" i="33478"/>
  <c r="AP42" i="33478" s="1"/>
  <c r="EM42" i="33478"/>
  <c r="EQ42" i="33478" s="1"/>
  <c r="EF42" i="33478"/>
  <c r="EF48" i="33475"/>
  <c r="EI67" i="33480"/>
  <c r="DX67" i="33480"/>
  <c r="EH67" i="33480"/>
  <c r="DW67" i="33480"/>
  <c r="DV67" i="33480"/>
  <c r="EJ67" i="33480"/>
  <c r="EF67" i="33480"/>
  <c r="ER67" i="33480"/>
  <c r="AR67" i="33480" s="1"/>
  <c r="EM67" i="33480"/>
  <c r="EQ67" i="33480" s="1"/>
  <c r="EW67" i="33480"/>
  <c r="BG67" i="33480" s="1"/>
  <c r="EA67" i="33480"/>
  <c r="DU67" i="33480"/>
  <c r="AE67" i="33480" s="1"/>
  <c r="DP67" i="33480"/>
  <c r="AU67" i="33480" s="1"/>
  <c r="EV62" i="33480"/>
  <c r="AW62" i="33480" s="1"/>
  <c r="EB100" i="33477"/>
  <c r="AG100" i="33477" s="1"/>
  <c r="DL100" i="33477"/>
  <c r="EV89" i="33480"/>
  <c r="AW89" i="33480" s="1"/>
  <c r="DP89" i="33480"/>
  <c r="AU89" i="33480" s="1"/>
  <c r="ER89" i="33480"/>
  <c r="AR89" i="33480" s="1"/>
  <c r="EW89" i="33480"/>
  <c r="BG89" i="33480" s="1"/>
  <c r="DL89" i="33480"/>
  <c r="EJ69" i="33475"/>
  <c r="EI69" i="33475"/>
  <c r="EH69" i="33475"/>
  <c r="DX69" i="33475"/>
  <c r="DV69" i="33475"/>
  <c r="DW69" i="33475"/>
  <c r="EF69" i="33475"/>
  <c r="EG69" i="33475"/>
  <c r="AP69" i="33475" s="1"/>
  <c r="EA69" i="33475"/>
  <c r="EV69" i="33475"/>
  <c r="AW69" i="33475" s="1"/>
  <c r="W825" i="33476" s="1"/>
  <c r="EM69" i="33475"/>
  <c r="EQ69" i="33475" s="1"/>
  <c r="EW69" i="33475"/>
  <c r="BG69" i="33475" s="1"/>
  <c r="DU69" i="33475"/>
  <c r="AE69" i="33475" s="1"/>
  <c r="EB69" i="33475"/>
  <c r="AG69" i="33475" s="1"/>
  <c r="EB82" i="33480"/>
  <c r="AG82" i="33480" s="1"/>
  <c r="DP82" i="33480"/>
  <c r="AU82" i="33480" s="1"/>
  <c r="ER82" i="33480"/>
  <c r="AR82" i="33480" s="1"/>
  <c r="EW82" i="33480"/>
  <c r="BG82" i="33480" s="1"/>
  <c r="EV82" i="33480"/>
  <c r="AW82" i="33480" s="1"/>
  <c r="EW98" i="33480"/>
  <c r="BG98" i="33480" s="1"/>
  <c r="DJ98" i="33480"/>
  <c r="ER98" i="33480"/>
  <c r="AR98" i="33480" s="1"/>
  <c r="EV98" i="33480"/>
  <c r="AW98" i="33480" s="1"/>
  <c r="DP98" i="33480"/>
  <c r="AU98" i="33480" s="1"/>
  <c r="EW61" i="33480"/>
  <c r="BG61" i="33480" s="1"/>
  <c r="DP61" i="33480"/>
  <c r="AU61" i="33480" s="1"/>
  <c r="EV61" i="33480"/>
  <c r="AW61" i="33480" s="1"/>
  <c r="EB61" i="33480"/>
  <c r="AG61" i="33480" s="1"/>
  <c r="EW100" i="33477"/>
  <c r="BG100" i="33477" s="1"/>
  <c r="DJ86" i="33474"/>
  <c r="EV88" i="33480"/>
  <c r="AW88" i="33480" s="1"/>
  <c r="ER88" i="33480"/>
  <c r="AR88" i="33480" s="1"/>
  <c r="EB88" i="33480"/>
  <c r="AG88" i="33480" s="1"/>
  <c r="EW88" i="33480"/>
  <c r="BG88" i="33480" s="1"/>
  <c r="DP88" i="33480"/>
  <c r="AU88" i="33480" s="1"/>
  <c r="DV62" i="33480"/>
  <c r="EJ62" i="33480"/>
  <c r="EI62" i="33480"/>
  <c r="DX62" i="33480"/>
  <c r="EH62" i="33480"/>
  <c r="DW62" i="33480"/>
  <c r="EA62" i="33480"/>
  <c r="EM62" i="33480"/>
  <c r="EQ62" i="33480" s="1"/>
  <c r="DU62" i="33480"/>
  <c r="AE62" i="33480" s="1"/>
  <c r="EF62" i="33480"/>
  <c r="EB92" i="33480"/>
  <c r="AG92" i="33480" s="1"/>
  <c r="DJ92" i="33480"/>
  <c r="EW92" i="33480"/>
  <c r="BG92" i="33480" s="1"/>
  <c r="ER92" i="33480"/>
  <c r="AR92" i="33480" s="1"/>
  <c r="DP92" i="33480"/>
  <c r="AU92" i="33480" s="1"/>
  <c r="DT67" i="33480"/>
  <c r="EG62" i="33480"/>
  <c r="AP62" i="33480" s="1"/>
  <c r="DJ82" i="33480"/>
  <c r="DV86" i="33480"/>
  <c r="EJ86" i="33480"/>
  <c r="EI86" i="33480"/>
  <c r="DX86" i="33480"/>
  <c r="EH86" i="33480"/>
  <c r="DW86" i="33480"/>
  <c r="DT86" i="33480"/>
  <c r="EF86" i="33480"/>
  <c r="EG86" i="33480"/>
  <c r="AP86" i="33480" s="1"/>
  <c r="EA86" i="33480"/>
  <c r="DU86" i="33480"/>
  <c r="AE86" i="33480" s="1"/>
  <c r="ER64" i="33480"/>
  <c r="AR64" i="33480" s="1"/>
  <c r="ER64" i="33477"/>
  <c r="AR64" i="33477" s="1"/>
  <c r="EG67" i="33480"/>
  <c r="AP67" i="33480" s="1"/>
  <c r="EB67" i="33480"/>
  <c r="AG67" i="33480" s="1"/>
  <c r="EW95" i="33480"/>
  <c r="BG95" i="33480" s="1"/>
  <c r="EH79" i="33474"/>
  <c r="EI79" i="33474"/>
  <c r="EJ79" i="33474"/>
  <c r="DX79" i="33474"/>
  <c r="DV79" i="33474"/>
  <c r="DW79" i="33474"/>
  <c r="DT79" i="33474"/>
  <c r="DU79" i="33474"/>
  <c r="AE79" i="33474" s="1"/>
  <c r="EF79" i="33474"/>
  <c r="EA79" i="33474"/>
  <c r="EG79" i="33474"/>
  <c r="AP79" i="33474" s="1"/>
  <c r="DD86" i="33474"/>
  <c r="DD57" i="33475"/>
  <c r="DL57" i="33475" s="1"/>
  <c r="DC57" i="33475"/>
  <c r="DC79" i="33474"/>
  <c r="DD79" i="33474"/>
  <c r="DL79" i="33474" s="1"/>
  <c r="DJ65" i="33475"/>
  <c r="DJ53" i="33474"/>
  <c r="DP93" i="33477"/>
  <c r="AU93" i="33477" s="1"/>
  <c r="EB93" i="33477"/>
  <c r="AG93" i="33477" s="1"/>
  <c r="DJ93" i="33477"/>
  <c r="ER93" i="33477"/>
  <c r="AR93" i="33477" s="1"/>
  <c r="EW93" i="33477"/>
  <c r="BG93" i="33477" s="1"/>
  <c r="EK89" i="33477"/>
  <c r="EL89" i="33477"/>
  <c r="DY89" i="33477"/>
  <c r="DZ89" i="33477"/>
  <c r="DW89" i="33477"/>
  <c r="DV89" i="33477"/>
  <c r="EJ89" i="33477"/>
  <c r="EH89" i="33477"/>
  <c r="DX89" i="33477"/>
  <c r="EA89" i="33477"/>
  <c r="EG89" i="33477"/>
  <c r="AP89" i="33477" s="1"/>
  <c r="DT89" i="33477"/>
  <c r="DU89" i="33477"/>
  <c r="AE89" i="33477" s="1"/>
  <c r="EI89" i="33477"/>
  <c r="EF89" i="33477"/>
  <c r="EH95" i="33474"/>
  <c r="EI95" i="33474"/>
  <c r="EJ95" i="33474"/>
  <c r="DX95" i="33474"/>
  <c r="DV95" i="33474"/>
  <c r="DW95" i="33474"/>
  <c r="EG95" i="33474"/>
  <c r="AP95" i="33474" s="1"/>
  <c r="DT95" i="33474"/>
  <c r="DU95" i="33474"/>
  <c r="AE95" i="33474" s="1"/>
  <c r="EM95" i="33474"/>
  <c r="EQ95" i="33474" s="1"/>
  <c r="EA95" i="33474"/>
  <c r="EB98" i="33480"/>
  <c r="AG98" i="33480" s="1"/>
  <c r="EM89" i="33477"/>
  <c r="EQ89" i="33477" s="1"/>
  <c r="EJ89" i="33474"/>
  <c r="EH89" i="33474"/>
  <c r="EI89" i="33474"/>
  <c r="DW89" i="33474"/>
  <c r="DX89" i="33474"/>
  <c r="DV89" i="33474"/>
  <c r="EA89" i="33474"/>
  <c r="EM89" i="33474"/>
  <c r="EQ89" i="33474" s="1"/>
  <c r="DT89" i="33474"/>
  <c r="EG89" i="33474"/>
  <c r="AP89" i="33474" s="1"/>
  <c r="DU89" i="33474"/>
  <c r="AE89" i="33474" s="1"/>
  <c r="EF89" i="33474"/>
  <c r="ER69" i="33475"/>
  <c r="AR69" i="33475" s="1"/>
  <c r="EI32" i="2"/>
  <c r="EJ32" i="2"/>
  <c r="DV32" i="2"/>
  <c r="DW32" i="2"/>
  <c r="EH32" i="2"/>
  <c r="DX32" i="2"/>
  <c r="EA32" i="2"/>
  <c r="EW32" i="2"/>
  <c r="BG32" i="2" s="1"/>
  <c r="DT32" i="2"/>
  <c r="EB32" i="2"/>
  <c r="AG32" i="2" s="1"/>
  <c r="EF32" i="2"/>
  <c r="DP32" i="2"/>
  <c r="AU32" i="2" s="1"/>
  <c r="EG32" i="2"/>
  <c r="AP32" i="2" s="1"/>
  <c r="EM32" i="2"/>
  <c r="EQ32" i="2" s="1"/>
  <c r="EV32" i="2"/>
  <c r="AW32" i="2" s="1"/>
  <c r="W216" i="33476" s="1"/>
  <c r="DU32" i="2"/>
  <c r="AE32" i="2" s="1"/>
  <c r="ER32" i="2"/>
  <c r="AR32" i="2" s="1"/>
  <c r="EI90" i="33480"/>
  <c r="DX90" i="33480"/>
  <c r="EH90" i="33480"/>
  <c r="DW90" i="33480"/>
  <c r="DV90" i="33480"/>
  <c r="EJ90" i="33480"/>
  <c r="EK69" i="33477"/>
  <c r="EL69" i="33477"/>
  <c r="DY69" i="33477"/>
  <c r="DZ69" i="33477"/>
  <c r="EJ69" i="33477"/>
  <c r="EH69" i="33477"/>
  <c r="DX69" i="33477"/>
  <c r="DW69" i="33477"/>
  <c r="DV69" i="33477"/>
  <c r="DP90" i="33480"/>
  <c r="AU90" i="33480" s="1"/>
  <c r="EV90" i="33480"/>
  <c r="AW90" i="33480" s="1"/>
  <c r="EH72" i="33480"/>
  <c r="DW72" i="33480"/>
  <c r="DV72" i="33480"/>
  <c r="EJ72" i="33480"/>
  <c r="DX72" i="33480"/>
  <c r="EI72" i="33480"/>
  <c r="EG72" i="33480"/>
  <c r="AP72" i="33480" s="1"/>
  <c r="DU91" i="33480"/>
  <c r="AE91" i="33480" s="1"/>
  <c r="EW90" i="33480"/>
  <c r="BG90" i="33480" s="1"/>
  <c r="EG90" i="33480"/>
  <c r="AP90" i="33480" s="1"/>
  <c r="EW72" i="33480"/>
  <c r="BG72" i="33480" s="1"/>
  <c r="EF82" i="33480"/>
  <c r="EM82" i="33480"/>
  <c r="EQ82" i="33480" s="1"/>
  <c r="DJ75" i="33480"/>
  <c r="EM75" i="33480"/>
  <c r="EQ75" i="33480" s="1"/>
  <c r="EV68" i="33480"/>
  <c r="AW68" i="33480" s="1"/>
  <c r="EV67" i="33480"/>
  <c r="AW67" i="33480" s="1"/>
  <c r="EB86" i="33477"/>
  <c r="AG86" i="33477" s="1"/>
  <c r="EW82" i="33477"/>
  <c r="BG82" i="33477" s="1"/>
  <c r="EW78" i="33477"/>
  <c r="BG78" i="33477" s="1"/>
  <c r="DT100" i="33477"/>
  <c r="DL62" i="33477"/>
  <c r="EV100" i="33477"/>
  <c r="AW100" i="33477" s="1"/>
  <c r="DP69" i="33477"/>
  <c r="AU69" i="33477" s="1"/>
  <c r="EF65" i="33477"/>
  <c r="EF98" i="33477"/>
  <c r="EI71" i="33477"/>
  <c r="DT84" i="33477"/>
  <c r="EV75" i="33477"/>
  <c r="AW75" i="33477" s="1"/>
  <c r="EG68" i="33477"/>
  <c r="AP68" i="33477" s="1"/>
  <c r="DZ73" i="33477"/>
  <c r="DW73" i="33477"/>
  <c r="EK62" i="33477"/>
  <c r="EL62" i="33477"/>
  <c r="DY62" i="33477"/>
  <c r="DZ62" i="33477"/>
  <c r="EJ62" i="33477"/>
  <c r="EH62" i="33477"/>
  <c r="DX62" i="33477"/>
  <c r="DW62" i="33477"/>
  <c r="DV62" i="33477"/>
  <c r="EK75" i="33477"/>
  <c r="EL75" i="33477"/>
  <c r="DZ75" i="33477"/>
  <c r="DY75" i="33477"/>
  <c r="EH75" i="33477"/>
  <c r="DX75" i="33477"/>
  <c r="DW75" i="33477"/>
  <c r="DV75" i="33477"/>
  <c r="EJ75" i="33477"/>
  <c r="DD95" i="33474"/>
  <c r="DL95" i="33474" s="1"/>
  <c r="EH47" i="33474"/>
  <c r="EI47" i="33474"/>
  <c r="EJ47" i="33474"/>
  <c r="DX47" i="33474"/>
  <c r="DV47" i="33474"/>
  <c r="DW47" i="33474"/>
  <c r="EW34" i="33475"/>
  <c r="BG34" i="33475" s="1"/>
  <c r="EA89" i="33480"/>
  <c r="EV102" i="33474"/>
  <c r="AW102" i="33474" s="1"/>
  <c r="W715" i="33476" s="1"/>
  <c r="EW64" i="33472"/>
  <c r="BG64" i="33472" s="1"/>
  <c r="ER64" i="33472"/>
  <c r="AR64" i="33472" s="1"/>
  <c r="EI93" i="33477"/>
  <c r="EM93" i="33477"/>
  <c r="EQ93" i="33477" s="1"/>
  <c r="EH96" i="33480"/>
  <c r="DW96" i="33480"/>
  <c r="DV96" i="33480"/>
  <c r="EJ96" i="33480"/>
  <c r="EI96" i="33480"/>
  <c r="DX96" i="33480"/>
  <c r="DT90" i="33472"/>
  <c r="EF90" i="33472"/>
  <c r="DP101" i="33475"/>
  <c r="AU101" i="33475" s="1"/>
  <c r="EJ46" i="33474"/>
  <c r="EI46" i="33474"/>
  <c r="EH46" i="33474"/>
  <c r="DW46" i="33474"/>
  <c r="DX46" i="33474"/>
  <c r="DV46" i="33474"/>
  <c r="EK55" i="33477"/>
  <c r="EL55" i="33477"/>
  <c r="DZ55" i="33477"/>
  <c r="DY55" i="33477"/>
  <c r="EJ55" i="33477"/>
  <c r="EH55" i="33477"/>
  <c r="DX55" i="33477"/>
  <c r="DV55" i="33477"/>
  <c r="DW55" i="33477"/>
  <c r="EB55" i="33477"/>
  <c r="AG55" i="33477" s="1"/>
  <c r="EV55" i="33477"/>
  <c r="AW55" i="33477" s="1"/>
  <c r="EV97" i="33472"/>
  <c r="AW97" i="33472" s="1"/>
  <c r="W424" i="33476" s="1"/>
  <c r="ER97" i="33472"/>
  <c r="AR97" i="33472" s="1"/>
  <c r="EH78" i="33473"/>
  <c r="EI78" i="33473"/>
  <c r="EJ78" i="33473"/>
  <c r="DV78" i="33473"/>
  <c r="DW78" i="33473"/>
  <c r="DX78" i="33473"/>
  <c r="EV78" i="33473"/>
  <c r="AW78" i="33473" s="1"/>
  <c r="W548" i="33476" s="1"/>
  <c r="DP78" i="33473"/>
  <c r="AU78" i="33473" s="1"/>
  <c r="AM888" i="33476"/>
  <c r="AM880" i="33476"/>
  <c r="AM872" i="33476"/>
  <c r="AM864" i="33476"/>
  <c r="AM851" i="33476"/>
  <c r="AM841" i="33476"/>
  <c r="AM832" i="33476"/>
  <c r="AM820" i="33476"/>
  <c r="AR793" i="33476"/>
  <c r="AN777" i="33476"/>
  <c r="AN761" i="33476"/>
  <c r="AN745" i="33476"/>
  <c r="AN729" i="33476"/>
  <c r="AS710" i="33476"/>
  <c r="AM629" i="33476"/>
  <c r="AM597" i="33476"/>
  <c r="AM488" i="33476"/>
  <c r="AR210" i="33476"/>
  <c r="AR750" i="33476"/>
  <c r="AR819" i="33476"/>
  <c r="AT877" i="33476"/>
  <c r="AT909" i="33476"/>
  <c r="AR559" i="33476"/>
  <c r="AS538" i="33476"/>
  <c r="AP509" i="33476"/>
  <c r="AR801" i="33476"/>
  <c r="AS775" i="33476"/>
  <c r="AS759" i="33476"/>
  <c r="AS743" i="33476"/>
  <c r="AS727" i="33476"/>
  <c r="AN710" i="33476"/>
  <c r="AM632" i="33476"/>
  <c r="AM600" i="33476"/>
  <c r="AO511" i="33476"/>
  <c r="AR413" i="33476"/>
  <c r="AS271" i="33476"/>
  <c r="AT820" i="33476"/>
  <c r="AT887" i="33476"/>
  <c r="AQ239" i="33476"/>
  <c r="AR533" i="33476"/>
  <c r="AQ899" i="33476"/>
  <c r="AQ867" i="33476"/>
  <c r="AQ827" i="33476"/>
  <c r="AO788" i="33476"/>
  <c r="AN755" i="33476"/>
  <c r="AN723" i="33476"/>
  <c r="AM626" i="33476"/>
  <c r="AS522" i="33476"/>
  <c r="AP265" i="33476"/>
  <c r="AR779" i="33476"/>
  <c r="AP878" i="33476"/>
  <c r="AO509" i="33476"/>
  <c r="AO560" i="33476"/>
  <c r="AP548" i="33476"/>
  <c r="AN546" i="33476"/>
  <c r="AQ896" i="33476"/>
  <c r="AQ864" i="33476"/>
  <c r="AR809" i="33476"/>
  <c r="AS764" i="33476"/>
  <c r="AS732" i="33476"/>
  <c r="AT686" i="33476"/>
  <c r="AM603" i="33476"/>
  <c r="AN375" i="33476"/>
  <c r="AT859" i="33476"/>
  <c r="AR552" i="33476"/>
  <c r="AQ894" i="33476"/>
  <c r="AQ820" i="33476"/>
  <c r="AS773" i="33476"/>
  <c r="AS741" i="33476"/>
  <c r="AT704" i="33476"/>
  <c r="AM534" i="33476"/>
  <c r="AT155" i="33476"/>
  <c r="AT171" i="33476"/>
  <c r="AT187" i="33476"/>
  <c r="AT203" i="33476"/>
  <c r="AN90" i="33476"/>
  <c r="AQ142" i="33476"/>
  <c r="AM162" i="33476"/>
  <c r="AM178" i="33476"/>
  <c r="AO153" i="33476"/>
  <c r="AO185" i="33476"/>
  <c r="AQ234" i="33476"/>
  <c r="AQ268" i="33476"/>
  <c r="AQ284" i="33476"/>
  <c r="AQ300" i="33476"/>
  <c r="AQ316" i="33476"/>
  <c r="AQ332" i="33476"/>
  <c r="AM117" i="33476"/>
  <c r="AQ153" i="33476"/>
  <c r="AM195" i="33476"/>
  <c r="AN229" i="33476"/>
  <c r="AQ74" i="33476"/>
  <c r="AS162" i="33476"/>
  <c r="AR191" i="33476"/>
  <c r="AP219" i="33476"/>
  <c r="AN152" i="33476"/>
  <c r="AN183" i="33476"/>
  <c r="AS208" i="33476"/>
  <c r="AT218" i="33476"/>
  <c r="AN264" i="33476"/>
  <c r="AN286" i="33476"/>
  <c r="AO302" i="33476"/>
  <c r="AO318" i="33476"/>
  <c r="AN334" i="33476"/>
  <c r="AN350" i="33476"/>
  <c r="AM366" i="33476"/>
  <c r="AM386" i="33476"/>
  <c r="AM406" i="33476"/>
  <c r="AM422" i="33476"/>
  <c r="AN180" i="33476"/>
  <c r="AM252" i="33476"/>
  <c r="AS278" i="33476"/>
  <c r="AN297" i="33476"/>
  <c r="AN313" i="33476"/>
  <c r="AN329" i="33476"/>
  <c r="AM345" i="33476"/>
  <c r="AP437" i="33476"/>
  <c r="AN131" i="33476"/>
  <c r="AT241" i="33476"/>
  <c r="AS275" i="33476"/>
  <c r="AR302" i="33476"/>
  <c r="AP846" i="33476"/>
  <c r="AP807" i="33476"/>
  <c r="AT546" i="33476"/>
  <c r="AQ885" i="33476"/>
  <c r="AN811" i="33476"/>
  <c r="AM575" i="33476"/>
  <c r="AP156" i="33476"/>
  <c r="AM886" i="33476"/>
  <c r="AM878" i="33476"/>
  <c r="AM870" i="33476"/>
  <c r="AM862" i="33476"/>
  <c r="AM848" i="33476"/>
  <c r="AM839" i="33476"/>
  <c r="AM828" i="33476"/>
  <c r="AM816" i="33476"/>
  <c r="AO789" i="33476"/>
  <c r="AN773" i="33476"/>
  <c r="AN757" i="33476"/>
  <c r="AN741" i="33476"/>
  <c r="AN725" i="33476"/>
  <c r="AP698" i="33476"/>
  <c r="AM621" i="33476"/>
  <c r="AM589" i="33476"/>
  <c r="AM472" i="33476"/>
  <c r="AM469" i="33476"/>
  <c r="AR780" i="33476"/>
  <c r="AT840" i="33476"/>
  <c r="AT885" i="33476"/>
  <c r="AT917" i="33476"/>
  <c r="AS557" i="33476"/>
  <c r="AT537" i="33476"/>
  <c r="AO517" i="33476"/>
  <c r="AM793" i="33476"/>
  <c r="AS771" i="33476"/>
  <c r="AS755" i="33476"/>
  <c r="AS739" i="33476"/>
  <c r="AS723" i="33476"/>
  <c r="AT680" i="33476"/>
  <c r="AM624" i="33476"/>
  <c r="AM592" i="33476"/>
  <c r="AR493" i="33476"/>
  <c r="AN408" i="33476"/>
  <c r="AR470" i="33476"/>
  <c r="AP832" i="33476"/>
  <c r="AT903" i="33476"/>
  <c r="AT807" i="33476"/>
  <c r="AQ923" i="33476"/>
  <c r="AQ891" i="33476"/>
  <c r="AQ859" i="33476"/>
  <c r="AM818" i="33476"/>
  <c r="AN779" i="33476"/>
  <c r="AN747" i="33476"/>
  <c r="AR709" i="33476"/>
  <c r="AM610" i="33476"/>
  <c r="AT515" i="33476"/>
  <c r="AM225" i="33476"/>
  <c r="AP822" i="33476"/>
  <c r="AP894" i="33476"/>
  <c r="AP797" i="33476"/>
  <c r="AP558" i="33476"/>
  <c r="AN548" i="33476"/>
  <c r="AQ920" i="33476"/>
  <c r="AQ888" i="33476"/>
  <c r="AQ855" i="33476"/>
  <c r="AS795" i="33476"/>
  <c r="AS756" i="33476"/>
  <c r="AS724" i="33476"/>
  <c r="AT647" i="33476"/>
  <c r="AM587" i="33476"/>
  <c r="AM193" i="33476"/>
  <c r="AT891" i="33476"/>
  <c r="AS546" i="33476"/>
  <c r="AQ878" i="33476"/>
  <c r="AQ815" i="33476"/>
  <c r="AS765" i="33476"/>
  <c r="AS733" i="33476"/>
  <c r="AN695" i="33476"/>
  <c r="AN377" i="33476"/>
  <c r="AT159" i="33476"/>
  <c r="AT175" i="33476"/>
  <c r="AT191" i="33476"/>
  <c r="AT207" i="33476"/>
  <c r="AN105" i="33476"/>
  <c r="AM150" i="33476"/>
  <c r="AM166" i="33476"/>
  <c r="AQ99" i="33476"/>
  <c r="AO161" i="33476"/>
  <c r="AO193" i="33476"/>
  <c r="AQ256" i="33476"/>
  <c r="AQ272" i="33476"/>
  <c r="AQ288" i="33476"/>
  <c r="AQ304" i="33476"/>
  <c r="AQ320" i="33476"/>
  <c r="AR75" i="33476"/>
  <c r="AR130" i="33476"/>
  <c r="AQ169" i="33476"/>
  <c r="AQ201" i="33476"/>
  <c r="AT242" i="33476"/>
  <c r="AR116" i="33476"/>
  <c r="AS170" i="33476"/>
  <c r="AM198" i="33476"/>
  <c r="AQ78" i="33476"/>
  <c r="AN160" i="33476"/>
  <c r="AR189" i="33476"/>
  <c r="AR218" i="33476"/>
  <c r="AR232" i="33476"/>
  <c r="AT269" i="33476"/>
  <c r="AO290" i="33476"/>
  <c r="AO306" i="33476"/>
  <c r="AO322" i="33476"/>
  <c r="AN338" i="33476"/>
  <c r="AN354" i="33476"/>
  <c r="AM370" i="33476"/>
  <c r="AM392" i="33476"/>
  <c r="AM410" i="33476"/>
  <c r="AM426" i="33476"/>
  <c r="AR202" i="33476"/>
  <c r="AT260" i="33476"/>
  <c r="AO284" i="33476"/>
  <c r="AN301" i="33476"/>
  <c r="AN317" i="33476"/>
  <c r="AN333" i="33476"/>
  <c r="AM349" i="33476"/>
  <c r="AP441" i="33476"/>
  <c r="AQ164" i="33476"/>
  <c r="AO256" i="33476"/>
  <c r="AT280" i="33476"/>
  <c r="AR310" i="33476"/>
  <c r="AP866" i="33476"/>
  <c r="AT791" i="33476"/>
  <c r="AT517" i="33476"/>
  <c r="AQ869" i="33476"/>
  <c r="AP691" i="33476"/>
  <c r="AR465" i="33476"/>
  <c r="AP160" i="33476"/>
  <c r="AM885" i="33476"/>
  <c r="AM877" i="33476"/>
  <c r="AM869" i="33476"/>
  <c r="AM861" i="33476"/>
  <c r="AM847" i="33476"/>
  <c r="AM837" i="33476"/>
  <c r="AM827" i="33476"/>
  <c r="AR810" i="33476"/>
  <c r="AR786" i="33476"/>
  <c r="AS770" i="33476"/>
  <c r="AS754" i="33476"/>
  <c r="AS738" i="33476"/>
  <c r="AS722" i="33476"/>
  <c r="AO697" i="33476"/>
  <c r="AM617" i="33476"/>
  <c r="AM585" i="33476"/>
  <c r="AR457" i="33476"/>
  <c r="AM540" i="33476"/>
  <c r="AM795" i="33476"/>
  <c r="AT843" i="33476"/>
  <c r="AT889" i="33476"/>
  <c r="AT921" i="33476"/>
  <c r="AR557" i="33476"/>
  <c r="AS537" i="33476"/>
  <c r="AS517" i="33476"/>
  <c r="AM786" i="33476"/>
  <c r="AN770" i="33476"/>
  <c r="AN754" i="33476"/>
  <c r="AN738" i="33476"/>
  <c r="AN722" i="33476"/>
  <c r="AP664" i="33476"/>
  <c r="AM620" i="33476"/>
  <c r="AM588" i="33476"/>
  <c r="AM492" i="33476"/>
  <c r="AR393" i="33476"/>
  <c r="AM550" i="33476"/>
  <c r="AT844" i="33476"/>
  <c r="AT911" i="33476"/>
  <c r="AT806" i="33476"/>
  <c r="AQ919" i="33476"/>
  <c r="AQ887" i="33476"/>
  <c r="AQ854" i="33476"/>
  <c r="AO812" i="33476"/>
  <c r="AN775" i="33476"/>
  <c r="AN743" i="33476"/>
  <c r="AO704" i="33476"/>
  <c r="AM602" i="33476"/>
  <c r="AO499" i="33476"/>
  <c r="AM485" i="33476"/>
  <c r="AP824" i="33476"/>
  <c r="AP902" i="33476"/>
  <c r="AP791" i="33476"/>
  <c r="AO558" i="33476"/>
  <c r="AP547" i="33476"/>
  <c r="AQ916" i="33476"/>
  <c r="AQ884" i="33476"/>
  <c r="AQ846" i="33476"/>
  <c r="AR784" i="33476"/>
  <c r="AS752" i="33476"/>
  <c r="AS720" i="33476"/>
  <c r="AT643" i="33476"/>
  <c r="AM579" i="33476"/>
  <c r="AR774" i="33476"/>
  <c r="AT907" i="33476"/>
  <c r="AP533" i="33476"/>
  <c r="AQ870" i="33476"/>
  <c r="AO806" i="33476"/>
  <c r="AN764" i="33476"/>
  <c r="AN732" i="33476"/>
  <c r="AP662" i="33476"/>
  <c r="AT145" i="33476"/>
  <c r="AT161" i="33476"/>
  <c r="AT177" i="33476"/>
  <c r="AT193" i="33476"/>
  <c r="AT209" i="33476"/>
  <c r="AR112" i="33476"/>
  <c r="AM152" i="33476"/>
  <c r="AM168" i="33476"/>
  <c r="AR110" i="33476"/>
  <c r="AO165" i="33476"/>
  <c r="AO197" i="33476"/>
  <c r="AQ258" i="33476"/>
  <c r="AQ274" i="33476"/>
  <c r="AQ290" i="33476"/>
  <c r="AQ306" i="33476"/>
  <c r="AQ322" i="33476"/>
  <c r="AQ90" i="33476"/>
  <c r="AM94" i="33476"/>
  <c r="AQ177" i="33476"/>
  <c r="AR204" i="33476"/>
  <c r="AM251" i="33476"/>
  <c r="AN130" i="33476"/>
  <c r="AS174" i="33476"/>
  <c r="AN201" i="33476"/>
  <c r="AN104" i="33476"/>
  <c r="AN164" i="33476"/>
  <c r="AS192" i="33476"/>
  <c r="AP223" i="33476"/>
  <c r="AQ238" i="33476"/>
  <c r="AS272" i="33476"/>
  <c r="AO292" i="33476"/>
  <c r="AO308" i="33476"/>
  <c r="AO324" i="33476"/>
  <c r="AN340" i="33476"/>
  <c r="AM356" i="33476"/>
  <c r="AM374" i="33476"/>
  <c r="AM396" i="33476"/>
  <c r="AM412" i="33476"/>
  <c r="AM428" i="33476"/>
  <c r="AN228" i="33476"/>
  <c r="AS264" i="33476"/>
  <c r="AN287" i="33476"/>
  <c r="AN303" i="33476"/>
  <c r="AN319" i="33476"/>
  <c r="AM335" i="33476"/>
  <c r="AM351" i="33476"/>
  <c r="AP443" i="33476"/>
  <c r="AQ187" i="33476"/>
  <c r="AS260" i="33476"/>
  <c r="AN284" i="33476"/>
  <c r="AM453" i="33476"/>
  <c r="AP882" i="33476"/>
  <c r="AP789" i="33476"/>
  <c r="AQ925" i="33476"/>
  <c r="AQ861" i="33476"/>
  <c r="AP675" i="33476"/>
  <c r="AP146" i="33476"/>
  <c r="AP162" i="33476"/>
  <c r="ER33" i="33472"/>
  <c r="AR33" i="33472" s="1"/>
  <c r="EV33" i="33472"/>
  <c r="AW33" i="33472" s="1"/>
  <c r="W360" i="33476" s="1"/>
  <c r="DL33" i="33472"/>
  <c r="EV82" i="33477"/>
  <c r="AW82" i="33477" s="1"/>
  <c r="EM98" i="33477"/>
  <c r="EQ98" i="33477" s="1"/>
  <c r="DU69" i="33477"/>
  <c r="AE69" i="33477" s="1"/>
  <c r="EM69" i="33477"/>
  <c r="EQ69" i="33477" s="1"/>
  <c r="EI68" i="33477"/>
  <c r="DU68" i="33477"/>
  <c r="AE68" i="33477" s="1"/>
  <c r="EF88" i="33477"/>
  <c r="EG88" i="33477"/>
  <c r="AP88" i="33477" s="1"/>
  <c r="DP99" i="33477"/>
  <c r="AU99" i="33477" s="1"/>
  <c r="EW67" i="33477"/>
  <c r="BG67" i="33477" s="1"/>
  <c r="EK86" i="33477"/>
  <c r="EL86" i="33477"/>
  <c r="DY86" i="33477"/>
  <c r="DZ86" i="33477"/>
  <c r="EJ86" i="33477"/>
  <c r="EH86" i="33477"/>
  <c r="DX86" i="33477"/>
  <c r="DW86" i="33477"/>
  <c r="DV86" i="33477"/>
  <c r="EF43" i="33475"/>
  <c r="DD89" i="33474"/>
  <c r="DL89" i="33474" s="1"/>
  <c r="EI82" i="33475"/>
  <c r="EJ82" i="33475"/>
  <c r="EH82" i="33475"/>
  <c r="DW82" i="33475"/>
  <c r="DX82" i="33475"/>
  <c r="DV82" i="33475"/>
  <c r="EV64" i="33472"/>
  <c r="AW64" i="33472" s="1"/>
  <c r="W391" i="33476" s="1"/>
  <c r="DJ35" i="33472"/>
  <c r="ER75" i="33478"/>
  <c r="AR75" i="33478" s="1"/>
  <c r="EK87" i="33477"/>
  <c r="EL87" i="33477"/>
  <c r="DZ87" i="33477"/>
  <c r="DY87" i="33477"/>
  <c r="EJ87" i="33477"/>
  <c r="EH87" i="33477"/>
  <c r="DX87" i="33477"/>
  <c r="DV87" i="33477"/>
  <c r="DW87" i="33477"/>
  <c r="EH65" i="33475"/>
  <c r="EI65" i="33475"/>
  <c r="EJ65" i="33475"/>
  <c r="DV65" i="33475"/>
  <c r="DW65" i="33475"/>
  <c r="DX65" i="33475"/>
  <c r="DL101" i="33475"/>
  <c r="EH45" i="33474"/>
  <c r="EI45" i="33474"/>
  <c r="EJ45" i="33474"/>
  <c r="DV45" i="33474"/>
  <c r="DW45" i="33474"/>
  <c r="DX45" i="33474"/>
  <c r="EI64" i="2"/>
  <c r="EJ64" i="2"/>
  <c r="EH64" i="2"/>
  <c r="DV64" i="2"/>
  <c r="DW64" i="2"/>
  <c r="DX64" i="2"/>
  <c r="EF64" i="2"/>
  <c r="EA64" i="2"/>
  <c r="EM64" i="2"/>
  <c r="EQ64" i="2" s="1"/>
  <c r="DT64" i="2"/>
  <c r="EI90" i="33475"/>
  <c r="EJ90" i="33475"/>
  <c r="EH90" i="33475"/>
  <c r="DW90" i="33475"/>
  <c r="DX90" i="33475"/>
  <c r="DV90" i="33475"/>
  <c r="EB42" i="33475"/>
  <c r="AG42" i="33475" s="1"/>
  <c r="EW42" i="33475"/>
  <c r="BG42" i="33475" s="1"/>
  <c r="EV42" i="33475"/>
  <c r="AW42" i="33475" s="1"/>
  <c r="W798" i="33476" s="1"/>
  <c r="DL42" i="33475"/>
  <c r="DP42" i="33475"/>
  <c r="AU42" i="33475" s="1"/>
  <c r="EH90" i="33472"/>
  <c r="EI90" i="33472"/>
  <c r="EJ90" i="33472"/>
  <c r="DV90" i="33472"/>
  <c r="DX90" i="33472"/>
  <c r="DW90" i="33472"/>
  <c r="EH85" i="33473"/>
  <c r="EI85" i="33473"/>
  <c r="EJ85" i="33473"/>
  <c r="DV85" i="33473"/>
  <c r="DW85" i="33473"/>
  <c r="DX85" i="33473"/>
  <c r="EI65" i="33473"/>
  <c r="EJ65" i="33473"/>
  <c r="EH65" i="33473"/>
  <c r="DV65" i="33473"/>
  <c r="DW65" i="33473"/>
  <c r="DX65" i="33473"/>
  <c r="EK95" i="33477"/>
  <c r="EL95" i="33477"/>
  <c r="DZ95" i="33477"/>
  <c r="DY95" i="33477"/>
  <c r="EJ95" i="33477"/>
  <c r="EH95" i="33477"/>
  <c r="DX95" i="33477"/>
  <c r="DV95" i="33477"/>
  <c r="DW95" i="33477"/>
  <c r="DT95" i="33477"/>
  <c r="EI95" i="33477"/>
  <c r="DU95" i="33477"/>
  <c r="AE95" i="33477" s="1"/>
  <c r="EG95" i="33477"/>
  <c r="AP95" i="33477" s="1"/>
  <c r="EV58" i="33480"/>
  <c r="AW58" i="33480" s="1"/>
  <c r="DJ58" i="33480"/>
  <c r="EB58" i="33480"/>
  <c r="AG58" i="33480" s="1"/>
  <c r="DV70" i="33480"/>
  <c r="EJ70" i="33480"/>
  <c r="EI70" i="33480"/>
  <c r="DX70" i="33480"/>
  <c r="EH70" i="33480"/>
  <c r="DW70" i="33480"/>
  <c r="DT70" i="33480"/>
  <c r="EB70" i="33480"/>
  <c r="AG70" i="33480" s="1"/>
  <c r="EF70" i="33480"/>
  <c r="EM70" i="33480"/>
  <c r="EQ70" i="33480" s="1"/>
  <c r="DP70" i="33480"/>
  <c r="AU70" i="33480" s="1"/>
  <c r="EA70" i="33480"/>
  <c r="DU70" i="33480"/>
  <c r="AE70" i="33480" s="1"/>
  <c r="ER70" i="33480"/>
  <c r="AR70" i="33480" s="1"/>
  <c r="EW70" i="33480"/>
  <c r="BG70" i="33480" s="1"/>
  <c r="DJ76" i="33473"/>
  <c r="EV76" i="33473"/>
  <c r="AW76" i="33473" s="1"/>
  <c r="W546" i="33476" s="1"/>
  <c r="ER76" i="33473"/>
  <c r="AR76" i="33473" s="1"/>
  <c r="DP76" i="33473"/>
  <c r="AU76" i="33473" s="1"/>
  <c r="ER29" i="33474"/>
  <c r="AR29" i="33474" s="1"/>
  <c r="DP29" i="33474"/>
  <c r="AU29" i="33474" s="1"/>
  <c r="EW29" i="33474"/>
  <c r="BG29" i="33474" s="1"/>
  <c r="DW43" i="33475"/>
  <c r="DX43" i="33475"/>
  <c r="EK93" i="33477"/>
  <c r="EL93" i="33477"/>
  <c r="DY93" i="33477"/>
  <c r="DZ93" i="33477"/>
  <c r="EJ93" i="33477"/>
  <c r="EH93" i="33477"/>
  <c r="DX93" i="33477"/>
  <c r="DW93" i="33477"/>
  <c r="DV93" i="33477"/>
  <c r="EH64" i="33472"/>
  <c r="EI64" i="33472"/>
  <c r="EJ64" i="33472"/>
  <c r="DV64" i="33472"/>
  <c r="DW64" i="33472"/>
  <c r="DX64" i="33472"/>
  <c r="EW101" i="33475"/>
  <c r="BG101" i="33475" s="1"/>
  <c r="EJ52" i="2"/>
  <c r="EH44" i="33475"/>
  <c r="EI44" i="33475"/>
  <c r="EJ44" i="33475"/>
  <c r="DV44" i="33475"/>
  <c r="DW44" i="33475"/>
  <c r="DX44" i="33475"/>
  <c r="EH90" i="33474"/>
  <c r="EI90" i="33474"/>
  <c r="EJ90" i="33474"/>
  <c r="DV90" i="33474"/>
  <c r="DW90" i="33474"/>
  <c r="DX90" i="33474"/>
  <c r="DJ63" i="33477"/>
  <c r="EB56" i="33477"/>
  <c r="AG56" i="33477" s="1"/>
  <c r="EW56" i="33477"/>
  <c r="BG56" i="33477" s="1"/>
  <c r="DP56" i="33477"/>
  <c r="AU56" i="33477" s="1"/>
  <c r="ER56" i="33477"/>
  <c r="AR56" i="33477" s="1"/>
  <c r="EV66" i="2"/>
  <c r="AW66" i="2" s="1"/>
  <c r="W250" i="33476" s="1"/>
  <c r="ER66" i="2"/>
  <c r="AR66" i="2" s="1"/>
  <c r="DL66" i="2"/>
  <c r="DP66" i="2"/>
  <c r="AU66" i="2" s="1"/>
  <c r="EB80" i="33478"/>
  <c r="AG80" i="33478" s="1"/>
  <c r="DP80" i="33478"/>
  <c r="AU80" i="33478" s="1"/>
  <c r="DJ80" i="33478"/>
  <c r="EV80" i="33478"/>
  <c r="AW80" i="33478" s="1"/>
  <c r="W121" i="33476" s="1"/>
  <c r="EB68" i="33478"/>
  <c r="AG68" i="33478" s="1"/>
  <c r="DP68" i="33478"/>
  <c r="AU68" i="33478" s="1"/>
  <c r="ER68" i="33478"/>
  <c r="AR68" i="33478" s="1"/>
  <c r="EV68" i="33478"/>
  <c r="AW68" i="33478" s="1"/>
  <c r="W109" i="33476" s="1"/>
  <c r="EW68" i="33478"/>
  <c r="BG68" i="33478" s="1"/>
  <c r="DL81" i="33472"/>
  <c r="EB81" i="33472"/>
  <c r="AG81" i="33472" s="1"/>
  <c r="ER81" i="33472"/>
  <c r="AR81" i="33472" s="1"/>
  <c r="DP81" i="33472"/>
  <c r="AU81" i="33472" s="1"/>
  <c r="EW81" i="33472"/>
  <c r="BG81" i="33472" s="1"/>
  <c r="EV81" i="33472"/>
  <c r="AW81" i="33472" s="1"/>
  <c r="W408" i="33476" s="1"/>
  <c r="EJ82" i="33473"/>
  <c r="EH82" i="33473"/>
  <c r="EI82" i="33473"/>
  <c r="DX82" i="33473"/>
  <c r="DV82" i="33473"/>
  <c r="DW82" i="33473"/>
  <c r="DU82" i="33473"/>
  <c r="AE82" i="33473" s="1"/>
  <c r="DT82" i="33473"/>
  <c r="EF82" i="33473"/>
  <c r="ER82" i="33473"/>
  <c r="AR82" i="33473" s="1"/>
  <c r="EM82" i="33473"/>
  <c r="EQ82" i="33473" s="1"/>
  <c r="EA82" i="33473"/>
  <c r="EW82" i="33473"/>
  <c r="BG82" i="33473" s="1"/>
  <c r="DP82" i="33473"/>
  <c r="AU82" i="33473" s="1"/>
  <c r="EB82" i="33473"/>
  <c r="AG82" i="33473" s="1"/>
  <c r="EV46" i="33473"/>
  <c r="AW46" i="33473" s="1"/>
  <c r="W516" i="33476" s="1"/>
  <c r="ER46" i="33473"/>
  <c r="AR46" i="33473" s="1"/>
  <c r="DP46" i="33473"/>
  <c r="AU46" i="33473" s="1"/>
  <c r="EB46" i="33473"/>
  <c r="AG46" i="33473" s="1"/>
  <c r="DL30" i="33475"/>
  <c r="EW30" i="33475"/>
  <c r="BG30" i="33475" s="1"/>
  <c r="EB30" i="33475"/>
  <c r="AG30" i="33475" s="1"/>
  <c r="ER30" i="33475"/>
  <c r="AR30" i="33475" s="1"/>
  <c r="DP30" i="33475"/>
  <c r="AU30" i="33475" s="1"/>
  <c r="EH63" i="33472"/>
  <c r="EI63" i="33472"/>
  <c r="EJ63" i="33472"/>
  <c r="DV63" i="33472"/>
  <c r="DW63" i="33472"/>
  <c r="DX63" i="33472"/>
  <c r="EF63" i="33472"/>
  <c r="DP63" i="33472"/>
  <c r="AU63" i="33472" s="1"/>
  <c r="EA63" i="33472"/>
  <c r="EG63" i="33472"/>
  <c r="AP63" i="33472" s="1"/>
  <c r="EV63" i="33472"/>
  <c r="AW63" i="33472" s="1"/>
  <c r="W390" i="33476" s="1"/>
  <c r="EM63" i="33472"/>
  <c r="EQ63" i="33472" s="1"/>
  <c r="DJ47" i="33477"/>
  <c r="EI91" i="33480"/>
  <c r="DX91" i="33480"/>
  <c r="EH91" i="33480"/>
  <c r="DW91" i="33480"/>
  <c r="DV91" i="33480"/>
  <c r="EJ91" i="33480"/>
  <c r="EV71" i="33477"/>
  <c r="AW71" i="33477" s="1"/>
  <c r="DP100" i="33477"/>
  <c r="AU100" i="33477" s="1"/>
  <c r="EW69" i="33477"/>
  <c r="BG69" i="33477" s="1"/>
  <c r="EA69" i="33477"/>
  <c r="DL65" i="33477"/>
  <c r="DJ84" i="33477"/>
  <c r="EB99" i="33477"/>
  <c r="AG99" i="33477" s="1"/>
  <c r="DT86" i="33477"/>
  <c r="DJ73" i="33477"/>
  <c r="EB65" i="33477"/>
  <c r="AG65" i="33477" s="1"/>
  <c r="DY100" i="33477"/>
  <c r="DZ100" i="33477"/>
  <c r="EL100" i="33477"/>
  <c r="EK100" i="33477"/>
  <c r="EJ100" i="33477"/>
  <c r="EH100" i="33477"/>
  <c r="DX100" i="33477"/>
  <c r="DW100" i="33477"/>
  <c r="DV100" i="33477"/>
  <c r="DL99" i="33477"/>
  <c r="DY84" i="33477"/>
  <c r="DZ84" i="33477"/>
  <c r="EL84" i="33477"/>
  <c r="EK84" i="33477"/>
  <c r="EJ84" i="33477"/>
  <c r="EH84" i="33477"/>
  <c r="DX84" i="33477"/>
  <c r="DW84" i="33477"/>
  <c r="DV84" i="33477"/>
  <c r="EW102" i="33474"/>
  <c r="BG102" i="33474" s="1"/>
  <c r="DT93" i="33477"/>
  <c r="EH89" i="33480"/>
  <c r="DW89" i="33480"/>
  <c r="DV89" i="33480"/>
  <c r="EJ89" i="33480"/>
  <c r="EI89" i="33480"/>
  <c r="DX89" i="33480"/>
  <c r="EI75" i="33478"/>
  <c r="EJ75" i="33478"/>
  <c r="DV75" i="33478"/>
  <c r="DW75" i="33478"/>
  <c r="DX75" i="33478"/>
  <c r="DT75" i="33478"/>
  <c r="DU75" i="33478"/>
  <c r="AE75" i="33478" s="1"/>
  <c r="EA75" i="33478"/>
  <c r="EH75" i="33478"/>
  <c r="EG44" i="33475"/>
  <c r="AP44" i="33475" s="1"/>
  <c r="DU90" i="33472"/>
  <c r="AE90" i="33472" s="1"/>
  <c r="EV101" i="33475"/>
  <c r="AW101" i="33475" s="1"/>
  <c r="W857" i="33476" s="1"/>
  <c r="EW58" i="33480"/>
  <c r="BG58" i="33480" s="1"/>
  <c r="EI99" i="33474"/>
  <c r="EJ99" i="33474"/>
  <c r="EH99" i="33474"/>
  <c r="DV99" i="33474"/>
  <c r="DW99" i="33474"/>
  <c r="DX99" i="33474"/>
  <c r="EF95" i="33477"/>
  <c r="EH50" i="2"/>
  <c r="EI50" i="2"/>
  <c r="EJ50" i="2"/>
  <c r="DX50" i="2"/>
  <c r="DW50" i="2"/>
  <c r="DV50" i="2"/>
  <c r="EG50" i="2"/>
  <c r="AP50" i="2" s="1"/>
  <c r="EW50" i="2"/>
  <c r="BG50" i="2" s="1"/>
  <c r="EF50" i="2"/>
  <c r="DP50" i="2"/>
  <c r="AU50" i="2" s="1"/>
  <c r="EM50" i="2"/>
  <c r="EQ50" i="2" s="1"/>
  <c r="EV50" i="2"/>
  <c r="AW50" i="2" s="1"/>
  <c r="W234" i="33476" s="1"/>
  <c r="DT50" i="2"/>
  <c r="DY68" i="33477"/>
  <c r="DZ68" i="33477"/>
  <c r="EL68" i="33477"/>
  <c r="EK68" i="33477"/>
  <c r="EJ68" i="33477"/>
  <c r="EH68" i="33477"/>
  <c r="DX68" i="33477"/>
  <c r="DW68" i="33477"/>
  <c r="DV68" i="33477"/>
  <c r="DT61" i="33480"/>
  <c r="EV69" i="33477"/>
  <c r="AW69" i="33477" s="1"/>
  <c r="EK71" i="33477"/>
  <c r="EL71" i="33477"/>
  <c r="DZ71" i="33477"/>
  <c r="DY71" i="33477"/>
  <c r="EJ71" i="33477"/>
  <c r="EH71" i="33477"/>
  <c r="DX71" i="33477"/>
  <c r="DW71" i="33477"/>
  <c r="DV71" i="33477"/>
  <c r="EK98" i="33477"/>
  <c r="EL98" i="33477"/>
  <c r="DY98" i="33477"/>
  <c r="DZ98" i="33477"/>
  <c r="DX98" i="33477"/>
  <c r="DW98" i="33477"/>
  <c r="DV98" i="33477"/>
  <c r="EH98" i="33477"/>
  <c r="EJ98" i="33477"/>
  <c r="EK67" i="33477"/>
  <c r="EL67" i="33477"/>
  <c r="DZ67" i="33477"/>
  <c r="DY67" i="33477"/>
  <c r="EH67" i="33477"/>
  <c r="DX67" i="33477"/>
  <c r="DW67" i="33477"/>
  <c r="DV67" i="33477"/>
  <c r="EJ67" i="33477"/>
  <c r="DC95" i="33474"/>
  <c r="EG96" i="33480"/>
  <c r="AP96" i="33480" s="1"/>
  <c r="EF64" i="33472"/>
  <c r="EM89" i="33480"/>
  <c r="EQ89" i="33480" s="1"/>
  <c r="EM64" i="33472"/>
  <c r="EQ64" i="33472" s="1"/>
  <c r="EB48" i="33472"/>
  <c r="AG48" i="33472" s="1"/>
  <c r="EA48" i="33472"/>
  <c r="DW74" i="33475"/>
  <c r="DX78" i="33475"/>
  <c r="EA44" i="33475"/>
  <c r="DJ52" i="2"/>
  <c r="DX92" i="33474"/>
  <c r="DP58" i="33480"/>
  <c r="AU58" i="33480" s="1"/>
  <c r="EV29" i="33474"/>
  <c r="AW29" i="33474" s="1"/>
  <c r="W642" i="33476" s="1"/>
  <c r="EH61" i="33474"/>
  <c r="EI61" i="33474"/>
  <c r="EJ61" i="33474"/>
  <c r="DV61" i="33474"/>
  <c r="DW61" i="33474"/>
  <c r="DX61" i="33474"/>
  <c r="EH40" i="33472"/>
  <c r="DL53" i="33480"/>
  <c r="EI61" i="2"/>
  <c r="DX61" i="2"/>
  <c r="EI82" i="33480"/>
  <c r="DX82" i="33480"/>
  <c r="EH82" i="33480"/>
  <c r="DW82" i="33480"/>
  <c r="DV82" i="33480"/>
  <c r="EJ82" i="33480"/>
  <c r="EI98" i="33480"/>
  <c r="DX98" i="33480"/>
  <c r="EH98" i="33480"/>
  <c r="DW98" i="33480"/>
  <c r="DV98" i="33480"/>
  <c r="EJ98" i="33480"/>
  <c r="EF98" i="33480"/>
  <c r="EW86" i="33480"/>
  <c r="BG86" i="33480" s="1"/>
  <c r="EA90" i="33480"/>
  <c r="EJ68" i="33480"/>
  <c r="EI68" i="33480"/>
  <c r="DX68" i="33480"/>
  <c r="EH68" i="33480"/>
  <c r="DW68" i="33480"/>
  <c r="DV68" i="33480"/>
  <c r="EI75" i="33480"/>
  <c r="DX75" i="33480"/>
  <c r="EH75" i="33480"/>
  <c r="DW75" i="33480"/>
  <c r="DV75" i="33480"/>
  <c r="EJ75" i="33480"/>
  <c r="DV79" i="33480"/>
  <c r="EJ79" i="33480"/>
  <c r="EI79" i="33480"/>
  <c r="DX79" i="33480"/>
  <c r="EH79" i="33480"/>
  <c r="DW79" i="33480"/>
  <c r="DY88" i="33477"/>
  <c r="DZ88" i="33477"/>
  <c r="EL88" i="33477"/>
  <c r="EK88" i="33477"/>
  <c r="DV88" i="33477"/>
  <c r="EJ88" i="33477"/>
  <c r="EH88" i="33477"/>
  <c r="DW88" i="33477"/>
  <c r="DX88" i="33477"/>
  <c r="DU79" i="33480"/>
  <c r="AE79" i="33480" s="1"/>
  <c r="DU68" i="33480"/>
  <c r="AE68" i="33480" s="1"/>
  <c r="DJ86" i="33480"/>
  <c r="EG91" i="33480"/>
  <c r="AP91" i="33480" s="1"/>
  <c r="DT91" i="33480"/>
  <c r="EF75" i="33480"/>
  <c r="EA75" i="33480"/>
  <c r="DV95" i="33480"/>
  <c r="EJ95" i="33480"/>
  <c r="EI95" i="33480"/>
  <c r="DX95" i="33480"/>
  <c r="EH95" i="33480"/>
  <c r="DW95" i="33480"/>
  <c r="DX99" i="33480"/>
  <c r="DP62" i="33477"/>
  <c r="AU62" i="33477" s="1"/>
  <c r="DJ100" i="33477"/>
  <c r="EI98" i="33477"/>
  <c r="EF84" i="33477"/>
  <c r="EI69" i="33477"/>
  <c r="EG69" i="33477"/>
  <c r="AP69" i="33477" s="1"/>
  <c r="ER65" i="33477"/>
  <c r="AR65" i="33477" s="1"/>
  <c r="EV84" i="33477"/>
  <c r="AW84" i="33477" s="1"/>
  <c r="EB75" i="33477"/>
  <c r="AG75" i="33477" s="1"/>
  <c r="EM68" i="33477"/>
  <c r="EQ68" i="33477" s="1"/>
  <c r="DT88" i="33477"/>
  <c r="DU86" i="33477"/>
  <c r="AE86" i="33477" s="1"/>
  <c r="EK65" i="33477"/>
  <c r="EL65" i="33477"/>
  <c r="DY65" i="33477"/>
  <c r="DZ65" i="33477"/>
  <c r="DW65" i="33477"/>
  <c r="DV65" i="33477"/>
  <c r="EJ65" i="33477"/>
  <c r="DX65" i="33477"/>
  <c r="EH65" i="33477"/>
  <c r="EK78" i="33477"/>
  <c r="EL78" i="33477"/>
  <c r="DY78" i="33477"/>
  <c r="DZ78" i="33477"/>
  <c r="EJ78" i="33477"/>
  <c r="EH78" i="33477"/>
  <c r="DX78" i="33477"/>
  <c r="DW78" i="33477"/>
  <c r="DV78" i="33477"/>
  <c r="EK99" i="33477"/>
  <c r="EL99" i="33477"/>
  <c r="DZ99" i="33477"/>
  <c r="DY99" i="33477"/>
  <c r="EH99" i="33477"/>
  <c r="DX99" i="33477"/>
  <c r="DW99" i="33477"/>
  <c r="DV99" i="33477"/>
  <c r="EJ99" i="33477"/>
  <c r="DC89" i="33474"/>
  <c r="ER34" i="33475"/>
  <c r="AR34" i="33475" s="1"/>
  <c r="EG64" i="33472"/>
  <c r="AP64" i="33472" s="1"/>
  <c r="EG93" i="33477"/>
  <c r="AP93" i="33477" s="1"/>
  <c r="EI56" i="2"/>
  <c r="EJ56" i="2"/>
  <c r="EH56" i="2"/>
  <c r="DV56" i="2"/>
  <c r="DW56" i="2"/>
  <c r="DX56" i="2"/>
  <c r="EJ99" i="2"/>
  <c r="EI99" i="2"/>
  <c r="DV99" i="2"/>
  <c r="DW99" i="2"/>
  <c r="DX99" i="2"/>
  <c r="EH99" i="2"/>
  <c r="EH48" i="33472"/>
  <c r="EI48" i="33472"/>
  <c r="EJ48" i="33472"/>
  <c r="DV48" i="33472"/>
  <c r="DW48" i="33472"/>
  <c r="DX48" i="33472"/>
  <c r="DT44" i="33475"/>
  <c r="EF44" i="33475"/>
  <c r="EG90" i="33472"/>
  <c r="AP90" i="33472" s="1"/>
  <c r="DJ61" i="33477"/>
  <c r="EJ69" i="33473"/>
  <c r="EH69" i="33473"/>
  <c r="EI69" i="33473"/>
  <c r="DV69" i="33473"/>
  <c r="DX69" i="33473"/>
  <c r="DW69" i="33473"/>
  <c r="ER46" i="33475"/>
  <c r="AR46" i="33475" s="1"/>
  <c r="EB46" i="33475"/>
  <c r="AG46" i="33475" s="1"/>
  <c r="EW46" i="33475"/>
  <c r="BG46" i="33475" s="1"/>
  <c r="DW69" i="33474"/>
  <c r="EB69" i="33474"/>
  <c r="AG69" i="33474" s="1"/>
  <c r="EH83" i="33475"/>
  <c r="EI83" i="33475"/>
  <c r="EJ83" i="33475"/>
  <c r="DW83" i="33475"/>
  <c r="DX83" i="33475"/>
  <c r="DV83" i="33475"/>
  <c r="DU83" i="33475"/>
  <c r="AE83" i="33475" s="1"/>
  <c r="EG83" i="33475"/>
  <c r="AP83" i="33475" s="1"/>
  <c r="EA83" i="33475"/>
  <c r="EJ61" i="33480"/>
  <c r="EI61" i="33480"/>
  <c r="DX61" i="33480"/>
  <c r="EH61" i="33480"/>
  <c r="DW61" i="33480"/>
  <c r="DV61" i="33480"/>
  <c r="ER86" i="33480"/>
  <c r="AR86" i="33480" s="1"/>
  <c r="EA61" i="33480"/>
  <c r="ER72" i="33480"/>
  <c r="AR72" i="33480" s="1"/>
  <c r="ER100" i="33477"/>
  <c r="AR100" i="33477" s="1"/>
  <c r="EB84" i="33477"/>
  <c r="AG84" i="33477" s="1"/>
  <c r="EG79" i="33480"/>
  <c r="AP79" i="33480" s="1"/>
  <c r="EA82" i="33480"/>
  <c r="EG98" i="33480"/>
  <c r="AP98" i="33480" s="1"/>
  <c r="ER79" i="33480"/>
  <c r="AR79" i="33480" s="1"/>
  <c r="EB68" i="33480"/>
  <c r="AG68" i="33480" s="1"/>
  <c r="DU95" i="33480"/>
  <c r="AE95" i="33480" s="1"/>
  <c r="EG95" i="33480"/>
  <c r="AP95" i="33480" s="1"/>
  <c r="EA79" i="33480"/>
  <c r="DT72" i="33480"/>
  <c r="EA91" i="33480"/>
  <c r="EA98" i="33480"/>
  <c r="DT98" i="33480"/>
  <c r="DU61" i="33480"/>
  <c r="AE61" i="33480" s="1"/>
  <c r="EI66" i="33480"/>
  <c r="DX66" i="33480"/>
  <c r="EH66" i="33480"/>
  <c r="DW66" i="33480"/>
  <c r="DV66" i="33480"/>
  <c r="EJ66" i="33480"/>
  <c r="EG67" i="33477"/>
  <c r="AP67" i="33477" s="1"/>
  <c r="EI67" i="33477"/>
  <c r="EB71" i="33477"/>
  <c r="AG71" i="33477" s="1"/>
  <c r="EI100" i="33477"/>
  <c r="DU100" i="33477"/>
  <c r="AE100" i="33477" s="1"/>
  <c r="DU98" i="33477"/>
  <c r="AE98" i="33477" s="1"/>
  <c r="DT98" i="33477"/>
  <c r="EG71" i="33477"/>
  <c r="AP71" i="33477" s="1"/>
  <c r="EG84" i="33477"/>
  <c r="AP84" i="33477" s="1"/>
  <c r="EF69" i="33477"/>
  <c r="EA88" i="33477"/>
  <c r="DY64" i="33477"/>
  <c r="DZ64" i="33477"/>
  <c r="EL64" i="33477"/>
  <c r="EK64" i="33477"/>
  <c r="DV64" i="33477"/>
  <c r="EJ64" i="33477"/>
  <c r="EH64" i="33477"/>
  <c r="DW64" i="33477"/>
  <c r="DX64" i="33477"/>
  <c r="DU89" i="33480"/>
  <c r="AE89" i="33480" s="1"/>
  <c r="EM56" i="2"/>
  <c r="EQ56" i="2" s="1"/>
  <c r="EA64" i="33472"/>
  <c r="DP75" i="33478"/>
  <c r="AU75" i="33478" s="1"/>
  <c r="EF93" i="33477"/>
  <c r="DU96" i="33480"/>
  <c r="AE96" i="33480" s="1"/>
  <c r="EA90" i="33472"/>
  <c r="EI103" i="33473"/>
  <c r="EJ103" i="33473"/>
  <c r="EH103" i="33473"/>
  <c r="DW103" i="33473"/>
  <c r="DX103" i="33473"/>
  <c r="DV103" i="33473"/>
  <c r="EJ101" i="33475"/>
  <c r="EI101" i="33475"/>
  <c r="EH101" i="33475"/>
  <c r="DX101" i="33475"/>
  <c r="DV101" i="33475"/>
  <c r="DW101" i="33475"/>
  <c r="ER58" i="33480"/>
  <c r="AR58" i="33480" s="1"/>
  <c r="EB29" i="33474"/>
  <c r="AG29" i="33474" s="1"/>
  <c r="DX44" i="33473"/>
  <c r="EH32" i="33474"/>
  <c r="EI32" i="33474"/>
  <c r="EJ32" i="33474"/>
  <c r="DV32" i="33474"/>
  <c r="DW32" i="33474"/>
  <c r="DX32" i="33474"/>
  <c r="EB34" i="33473"/>
  <c r="AG34" i="33473" s="1"/>
  <c r="DJ34" i="33473"/>
  <c r="ER34" i="33473"/>
  <c r="AR34" i="33473" s="1"/>
  <c r="DP34" i="33473"/>
  <c r="AU34" i="33473" s="1"/>
  <c r="EH64" i="33474"/>
  <c r="EI64" i="33474"/>
  <c r="EJ64" i="33474"/>
  <c r="DV64" i="33474"/>
  <c r="DW64" i="33474"/>
  <c r="DX64" i="33474"/>
  <c r="EA64" i="33474"/>
  <c r="EM64" i="33474"/>
  <c r="EQ64" i="33474" s="1"/>
  <c r="EF64" i="33474"/>
  <c r="EV85" i="33474"/>
  <c r="AW85" i="33474" s="1"/>
  <c r="W698" i="33476" s="1"/>
  <c r="EM96" i="2"/>
  <c r="EQ96" i="2" s="1"/>
  <c r="EF96" i="2"/>
  <c r="EV96" i="2"/>
  <c r="AW96" i="2" s="1"/>
  <c r="W280" i="33476" s="1"/>
  <c r="DU57" i="2"/>
  <c r="AE57" i="2" s="1"/>
  <c r="DT57" i="2"/>
  <c r="EV49" i="33472"/>
  <c r="AW49" i="33472" s="1"/>
  <c r="W376" i="33476" s="1"/>
  <c r="ER82" i="2"/>
  <c r="AR82" i="2" s="1"/>
  <c r="EG49" i="33472"/>
  <c r="AP49" i="33472" s="1"/>
  <c r="EM87" i="33478"/>
  <c r="EQ87" i="33478" s="1"/>
  <c r="EA76" i="33477"/>
  <c r="EI58" i="33480"/>
  <c r="DX58" i="33480"/>
  <c r="EH58" i="33480"/>
  <c r="DW58" i="33480"/>
  <c r="DV58" i="33480"/>
  <c r="EJ58" i="33480"/>
  <c r="EI100" i="33480"/>
  <c r="EK91" i="33477"/>
  <c r="EL91" i="33477"/>
  <c r="DZ91" i="33477"/>
  <c r="DY91" i="33477"/>
  <c r="EH91" i="33477"/>
  <c r="DX91" i="33477"/>
  <c r="DW91" i="33477"/>
  <c r="DV91" i="33477"/>
  <c r="EJ91" i="33477"/>
  <c r="EB36" i="33478"/>
  <c r="AG36" i="33478" s="1"/>
  <c r="EH29" i="2"/>
  <c r="EI29" i="2"/>
  <c r="EJ29" i="2"/>
  <c r="DV29" i="2"/>
  <c r="DW29" i="2"/>
  <c r="DX29" i="2"/>
  <c r="EH87" i="2"/>
  <c r="EI87" i="2"/>
  <c r="EJ87" i="2"/>
  <c r="DW87" i="2"/>
  <c r="DX87" i="2"/>
  <c r="DV87" i="2"/>
  <c r="EJ94" i="2"/>
  <c r="EI94" i="2"/>
  <c r="DV94" i="2"/>
  <c r="DW94" i="2"/>
  <c r="DX94" i="2"/>
  <c r="EH94" i="2"/>
  <c r="EJ54" i="33472"/>
  <c r="EH54" i="33472"/>
  <c r="EI54" i="33472"/>
  <c r="DX54" i="33472"/>
  <c r="DV54" i="33472"/>
  <c r="DW54" i="33472"/>
  <c r="EH101" i="2"/>
  <c r="EI101" i="2"/>
  <c r="EJ101" i="2"/>
  <c r="DV101" i="2"/>
  <c r="DX101" i="2"/>
  <c r="DW101" i="2"/>
  <c r="EH71" i="33472"/>
  <c r="EI71" i="33472"/>
  <c r="EJ71" i="33472"/>
  <c r="DV71" i="33472"/>
  <c r="DW71" i="33472"/>
  <c r="DX71" i="33472"/>
  <c r="EH89" i="33475"/>
  <c r="EI89" i="33475"/>
  <c r="EJ89" i="33475"/>
  <c r="DV89" i="33475"/>
  <c r="DW89" i="33475"/>
  <c r="DX89" i="33475"/>
  <c r="EJ85" i="33475"/>
  <c r="EI85" i="33475"/>
  <c r="EH85" i="33475"/>
  <c r="DX85" i="33475"/>
  <c r="DV85" i="33475"/>
  <c r="DW85" i="33475"/>
  <c r="EH93" i="33473"/>
  <c r="EI93" i="33473"/>
  <c r="EJ93" i="33473"/>
  <c r="DV93" i="33473"/>
  <c r="DX93" i="33473"/>
  <c r="DW93" i="33473"/>
  <c r="EJ76" i="33473"/>
  <c r="EH76" i="33473"/>
  <c r="EI76" i="33473"/>
  <c r="DV76" i="33473"/>
  <c r="DW76" i="33473"/>
  <c r="DX76" i="33473"/>
  <c r="EH33" i="33472"/>
  <c r="EJ33" i="33472"/>
  <c r="EI33" i="33472"/>
  <c r="DV33" i="33472"/>
  <c r="DW33" i="33472"/>
  <c r="DX33" i="33472"/>
  <c r="EH81" i="33472"/>
  <c r="EI81" i="33472"/>
  <c r="EJ81" i="33472"/>
  <c r="DV81" i="33472"/>
  <c r="DX81" i="33472"/>
  <c r="DW81" i="33472"/>
  <c r="EW94" i="33477"/>
  <c r="BG94" i="33477" s="1"/>
  <c r="EB94" i="33477"/>
  <c r="AG94" i="33477" s="1"/>
  <c r="ER94" i="33477"/>
  <c r="AR94" i="33477" s="1"/>
  <c r="ER47" i="33480"/>
  <c r="AR47" i="33480" s="1"/>
  <c r="EV47" i="33480"/>
  <c r="AW47" i="33480" s="1"/>
  <c r="DP47" i="33480"/>
  <c r="AU47" i="33480" s="1"/>
  <c r="EB47" i="33480"/>
  <c r="AG47" i="33480" s="1"/>
  <c r="DJ47" i="33480"/>
  <c r="EH37" i="33478"/>
  <c r="EI37" i="33478"/>
  <c r="EJ37" i="33478"/>
  <c r="DT37" i="33478"/>
  <c r="DU37" i="33478"/>
  <c r="AE37" i="33478" s="1"/>
  <c r="DV37" i="33478"/>
  <c r="EA37" i="33478"/>
  <c r="DW37" i="33478"/>
  <c r="DX37" i="33478"/>
  <c r="EG37" i="33478"/>
  <c r="AP37" i="33478" s="1"/>
  <c r="EM37" i="33478"/>
  <c r="EQ37" i="33478" s="1"/>
  <c r="EH53" i="33478"/>
  <c r="EI53" i="33478"/>
  <c r="EJ53" i="33478"/>
  <c r="DV53" i="33478"/>
  <c r="DT53" i="33478"/>
  <c r="DW53" i="33478"/>
  <c r="DU53" i="33478"/>
  <c r="AE53" i="33478" s="1"/>
  <c r="DX53" i="33478"/>
  <c r="EA53" i="33478"/>
  <c r="EF53" i="33478"/>
  <c r="EG53" i="33478"/>
  <c r="AP53" i="33478" s="1"/>
  <c r="DT32" i="33478"/>
  <c r="DU32" i="33478" s="1"/>
  <c r="EF32" i="33478"/>
  <c r="EG32" i="33478" s="1"/>
  <c r="DV38" i="2"/>
  <c r="DW38" i="2"/>
  <c r="DX38" i="2"/>
  <c r="EJ38" i="2"/>
  <c r="EH38" i="2"/>
  <c r="EI38" i="2"/>
  <c r="EM38" i="2"/>
  <c r="EQ38" i="2" s="1"/>
  <c r="EF38" i="2"/>
  <c r="DU38" i="2"/>
  <c r="AE38" i="2" s="1"/>
  <c r="EA38" i="2"/>
  <c r="EG38" i="2"/>
  <c r="AP38" i="2" s="1"/>
  <c r="DT38" i="2"/>
  <c r="DL35" i="2"/>
  <c r="EW35" i="2"/>
  <c r="BG35" i="2" s="1"/>
  <c r="DJ95" i="2"/>
  <c r="EB95" i="2"/>
  <c r="AG95" i="2" s="1"/>
  <c r="EW95" i="2"/>
  <c r="BG95" i="2" s="1"/>
  <c r="ER95" i="2"/>
  <c r="AR95" i="2" s="1"/>
  <c r="DP95" i="2"/>
  <c r="AU95" i="2" s="1"/>
  <c r="EH46" i="33473"/>
  <c r="EI46" i="33473"/>
  <c r="EJ46" i="33473"/>
  <c r="DV46" i="33473"/>
  <c r="DW46" i="33473"/>
  <c r="DX46" i="33473"/>
  <c r="EM46" i="33473"/>
  <c r="EQ46" i="33473" s="1"/>
  <c r="EA46" i="33473"/>
  <c r="DT46" i="33473"/>
  <c r="EG46" i="33473"/>
  <c r="AP46" i="33473" s="1"/>
  <c r="DU46" i="33473"/>
  <c r="AE46" i="33473" s="1"/>
  <c r="DJ31" i="33478"/>
  <c r="EV79" i="33478"/>
  <c r="AW79" i="33478" s="1"/>
  <c r="W120" i="33476" s="1"/>
  <c r="EB58" i="33474"/>
  <c r="AG58" i="33474" s="1"/>
  <c r="ER57" i="2"/>
  <c r="AR57" i="2" s="1"/>
  <c r="EV60" i="33478"/>
  <c r="AW60" i="33478" s="1"/>
  <c r="W101" i="33476" s="1"/>
  <c r="EG96" i="2"/>
  <c r="AP96" i="2" s="1"/>
  <c r="EV55" i="2"/>
  <c r="AW55" i="2" s="1"/>
  <c r="W239" i="33476" s="1"/>
  <c r="EI66" i="33477"/>
  <c r="EM66" i="33477"/>
  <c r="EQ66" i="33477" s="1"/>
  <c r="EB76" i="33477"/>
  <c r="AG76" i="33477" s="1"/>
  <c r="EI70" i="33477"/>
  <c r="DP67" i="33475"/>
  <c r="AU67" i="33475" s="1"/>
  <c r="EB96" i="2"/>
  <c r="AG96" i="2" s="1"/>
  <c r="EF68" i="2"/>
  <c r="DP98" i="33473"/>
  <c r="AU98" i="33473" s="1"/>
  <c r="DJ82" i="2"/>
  <c r="EV56" i="33472"/>
  <c r="AW56" i="33472" s="1"/>
  <c r="W383" i="33476" s="1"/>
  <c r="EW84" i="2"/>
  <c r="BG84" i="2" s="1"/>
  <c r="EF60" i="33478"/>
  <c r="DU49" i="33472"/>
  <c r="AE49" i="33472" s="1"/>
  <c r="EG37" i="33474"/>
  <c r="AP37" i="33474" s="1"/>
  <c r="EF37" i="33474"/>
  <c r="EA73" i="2"/>
  <c r="DU87" i="33478"/>
  <c r="AE87" i="33478" s="1"/>
  <c r="EF87" i="33478"/>
  <c r="EF76" i="33477"/>
  <c r="EK85" i="33477"/>
  <c r="EL85" i="33477"/>
  <c r="DY85" i="33477"/>
  <c r="DZ85" i="33477"/>
  <c r="EJ85" i="33477"/>
  <c r="EH85" i="33477"/>
  <c r="DX85" i="33477"/>
  <c r="DW85" i="33477"/>
  <c r="DV85" i="33477"/>
  <c r="EB71" i="33478"/>
  <c r="AG71" i="33478" s="1"/>
  <c r="EH29" i="33474"/>
  <c r="EI29" i="33474"/>
  <c r="EJ29" i="33474"/>
  <c r="DV29" i="33474"/>
  <c r="DW29" i="33474"/>
  <c r="DX29" i="33474"/>
  <c r="EH55" i="33472"/>
  <c r="EI55" i="33472"/>
  <c r="EJ55" i="33472"/>
  <c r="DV55" i="33472"/>
  <c r="DW55" i="33472"/>
  <c r="DX55" i="33472"/>
  <c r="DJ44" i="33480"/>
  <c r="EB46" i="33480"/>
  <c r="AG46" i="33480" s="1"/>
  <c r="DP46" i="33480"/>
  <c r="AU46" i="33480" s="1"/>
  <c r="EV46" i="33480"/>
  <c r="AW46" i="33480" s="1"/>
  <c r="ER87" i="33480"/>
  <c r="AR87" i="33480" s="1"/>
  <c r="DJ87" i="33480"/>
  <c r="EB87" i="33480"/>
  <c r="AG87" i="33480" s="1"/>
  <c r="EW87" i="33480"/>
  <c r="BG87" i="33480" s="1"/>
  <c r="EI74" i="33473"/>
  <c r="EJ74" i="33473"/>
  <c r="EH74" i="33473"/>
  <c r="DX74" i="33473"/>
  <c r="DW74" i="33473"/>
  <c r="DV74" i="33473"/>
  <c r="EW58" i="33474"/>
  <c r="BG58" i="33474" s="1"/>
  <c r="EB52" i="33474"/>
  <c r="AG52" i="33474" s="1"/>
  <c r="DP60" i="33478"/>
  <c r="AU60" i="33478" s="1"/>
  <c r="ER85" i="33474"/>
  <c r="AR85" i="33474" s="1"/>
  <c r="EG49" i="2"/>
  <c r="AP49" i="2" s="1"/>
  <c r="EW73" i="2"/>
  <c r="BG73" i="2" s="1"/>
  <c r="EF66" i="33477"/>
  <c r="DT70" i="33477"/>
  <c r="EJ81" i="33474"/>
  <c r="EH81" i="33474"/>
  <c r="EI81" i="33474"/>
  <c r="DW81" i="33474"/>
  <c r="DX81" i="33474"/>
  <c r="DV81" i="33474"/>
  <c r="EF102" i="33474"/>
  <c r="EG84" i="2"/>
  <c r="AP84" i="2" s="1"/>
  <c r="ER49" i="33472"/>
  <c r="AR49" i="33472" s="1"/>
  <c r="DJ56" i="33472"/>
  <c r="EM57" i="33480"/>
  <c r="EQ57" i="33480" s="1"/>
  <c r="EM49" i="33472"/>
  <c r="EQ49" i="33472" s="1"/>
  <c r="DT37" i="33474"/>
  <c r="EJ101" i="33480"/>
  <c r="EI101" i="33480"/>
  <c r="DX101" i="33480"/>
  <c r="EH101" i="33480"/>
  <c r="DW101" i="33480"/>
  <c r="DV101" i="33480"/>
  <c r="EB60" i="33478"/>
  <c r="AG60" i="33478" s="1"/>
  <c r="DW71" i="33478"/>
  <c r="DX71" i="33478"/>
  <c r="EH71" i="33478"/>
  <c r="EI71" i="33478"/>
  <c r="EJ71" i="33478"/>
  <c r="DV71" i="33478"/>
  <c r="DT71" i="33478"/>
  <c r="DU71" i="33478"/>
  <c r="AE71" i="33478" s="1"/>
  <c r="EA71" i="33478"/>
  <c r="EH82" i="2"/>
  <c r="EI82" i="2"/>
  <c r="EJ82" i="2"/>
  <c r="DX82" i="2"/>
  <c r="DW82" i="2"/>
  <c r="DV82" i="2"/>
  <c r="DL52" i="33474"/>
  <c r="EH85" i="33474"/>
  <c r="EI85" i="33474"/>
  <c r="EJ85" i="33474"/>
  <c r="DV85" i="33474"/>
  <c r="DW85" i="33474"/>
  <c r="DX85" i="33474"/>
  <c r="EH100" i="33474"/>
  <c r="EI100" i="33474"/>
  <c r="EJ100" i="33474"/>
  <c r="DX100" i="33474"/>
  <c r="DW100" i="33474"/>
  <c r="DV100" i="33474"/>
  <c r="DL58" i="33474"/>
  <c r="EI42" i="33475"/>
  <c r="EJ42" i="33475"/>
  <c r="EH42" i="33475"/>
  <c r="DW42" i="33475"/>
  <c r="DX42" i="33475"/>
  <c r="DV42" i="33475"/>
  <c r="EJ52" i="33480"/>
  <c r="EI52" i="33480"/>
  <c r="DX52" i="33480"/>
  <c r="EH52" i="33480"/>
  <c r="DW52" i="33480"/>
  <c r="DV52" i="33480"/>
  <c r="EH81" i="33480"/>
  <c r="DW81" i="33480"/>
  <c r="DV81" i="33480"/>
  <c r="EJ81" i="33480"/>
  <c r="EI81" i="33480"/>
  <c r="DX81" i="33480"/>
  <c r="EB75" i="33478"/>
  <c r="AG75" i="33478" s="1"/>
  <c r="EH81" i="33475"/>
  <c r="EI81" i="33475"/>
  <c r="EJ81" i="33475"/>
  <c r="DV81" i="33475"/>
  <c r="DW81" i="33475"/>
  <c r="DX81" i="33475"/>
  <c r="EG45" i="33477"/>
  <c r="AP45" i="33477" s="1"/>
  <c r="DT45" i="33477"/>
  <c r="DU45" i="33477" s="1"/>
  <c r="EK83" i="33477"/>
  <c r="EL83" i="33477"/>
  <c r="DZ83" i="33477"/>
  <c r="DY83" i="33477"/>
  <c r="EH83" i="33477"/>
  <c r="DX83" i="33477"/>
  <c r="DW83" i="33477"/>
  <c r="DV83" i="33477"/>
  <c r="EJ83" i="33477"/>
  <c r="DV60" i="33478"/>
  <c r="DW60" i="33478"/>
  <c r="DX60" i="33478"/>
  <c r="EH60" i="33478"/>
  <c r="EI60" i="33478"/>
  <c r="DU60" i="33478"/>
  <c r="AE60" i="33478" s="1"/>
  <c r="EA60" i="33478"/>
  <c r="EJ60" i="33478"/>
  <c r="DT60" i="33478"/>
  <c r="EH57" i="2"/>
  <c r="EI57" i="2"/>
  <c r="DV57" i="2"/>
  <c r="EJ57" i="2"/>
  <c r="DW57" i="2"/>
  <c r="DX57" i="2"/>
  <c r="EH68" i="2"/>
  <c r="EI68" i="2"/>
  <c r="DV68" i="2"/>
  <c r="DW68" i="2"/>
  <c r="DX68" i="2"/>
  <c r="EJ68" i="2"/>
  <c r="EI96" i="2"/>
  <c r="EJ96" i="2"/>
  <c r="EH96" i="2"/>
  <c r="DV96" i="2"/>
  <c r="DW96" i="2"/>
  <c r="DX96" i="2"/>
  <c r="EH60" i="33472"/>
  <c r="EI60" i="33472"/>
  <c r="EJ60" i="33472"/>
  <c r="DV60" i="33472"/>
  <c r="DW60" i="33472"/>
  <c r="DX60" i="33472"/>
  <c r="EI87" i="33473"/>
  <c r="EJ87" i="33473"/>
  <c r="EH87" i="33473"/>
  <c r="DW87" i="33473"/>
  <c r="DX87" i="33473"/>
  <c r="DV87" i="33473"/>
  <c r="EH49" i="33472"/>
  <c r="EI49" i="33472"/>
  <c r="EJ49" i="33472"/>
  <c r="DV49" i="33472"/>
  <c r="DX49" i="33472"/>
  <c r="DW49" i="33472"/>
  <c r="EH99" i="33475"/>
  <c r="EI99" i="33475"/>
  <c r="EJ99" i="33475"/>
  <c r="DW99" i="33475"/>
  <c r="DX99" i="33475"/>
  <c r="DV99" i="33475"/>
  <c r="EI42" i="33473"/>
  <c r="EH42" i="33473"/>
  <c r="EJ42" i="33473"/>
  <c r="DV42" i="33473"/>
  <c r="DW42" i="33473"/>
  <c r="DX42" i="33473"/>
  <c r="EH38" i="33473"/>
  <c r="EI38" i="33473"/>
  <c r="EJ38" i="33473"/>
  <c r="DV38" i="33473"/>
  <c r="DW38" i="33473"/>
  <c r="DX38" i="33473"/>
  <c r="ER79" i="33478"/>
  <c r="AR79" i="33478" s="1"/>
  <c r="DT60" i="33472"/>
  <c r="DP57" i="2"/>
  <c r="AU57" i="2" s="1"/>
  <c r="DT83" i="33477"/>
  <c r="EI83" i="33477"/>
  <c r="EW60" i="33478"/>
  <c r="BG60" i="33478" s="1"/>
  <c r="EH102" i="33473"/>
  <c r="EI102" i="33473"/>
  <c r="EJ102" i="33473"/>
  <c r="DV102" i="33473"/>
  <c r="DW102" i="33473"/>
  <c r="DX102" i="33473"/>
  <c r="EA87" i="33473"/>
  <c r="EI55" i="33473"/>
  <c r="EW88" i="33474"/>
  <c r="BG88" i="33474" s="1"/>
  <c r="DT49" i="2"/>
  <c r="DU66" i="33477"/>
  <c r="AE66" i="33477" s="1"/>
  <c r="DU88" i="33474"/>
  <c r="AE88" i="33474" s="1"/>
  <c r="EW93" i="2"/>
  <c r="BG93" i="2" s="1"/>
  <c r="DT68" i="2"/>
  <c r="EG68" i="2"/>
  <c r="AP68" i="2" s="1"/>
  <c r="EB49" i="33472"/>
  <c r="AG49" i="33472" s="1"/>
  <c r="EI67" i="33472"/>
  <c r="EJ67" i="33472"/>
  <c r="EH67" i="33472"/>
  <c r="DW67" i="33472"/>
  <c r="DX67" i="33472"/>
  <c r="DV67" i="33472"/>
  <c r="EA49" i="33472"/>
  <c r="DU73" i="2"/>
  <c r="AE73" i="2" s="1"/>
  <c r="EG76" i="33477"/>
  <c r="AP76" i="33477" s="1"/>
  <c r="DY56" i="33477"/>
  <c r="DZ56" i="33477"/>
  <c r="EL56" i="33477"/>
  <c r="EK56" i="33477"/>
  <c r="DV56" i="33477"/>
  <c r="EJ56" i="33477"/>
  <c r="EH56" i="33477"/>
  <c r="DW56" i="33477"/>
  <c r="DX56" i="33477"/>
  <c r="EH64" i="33478"/>
  <c r="EI64" i="33478"/>
  <c r="EJ64" i="33478"/>
  <c r="DV64" i="33478"/>
  <c r="DW64" i="33478"/>
  <c r="DT64" i="33478"/>
  <c r="DU64" i="33478"/>
  <c r="AE64" i="33478" s="1"/>
  <c r="EA64" i="33478"/>
  <c r="DX64" i="33478"/>
  <c r="EH73" i="33480"/>
  <c r="DW73" i="33480"/>
  <c r="DV73" i="33480"/>
  <c r="EJ73" i="33480"/>
  <c r="EI73" i="33480"/>
  <c r="DX73" i="33480"/>
  <c r="EH31" i="33472"/>
  <c r="EI31" i="33472"/>
  <c r="EJ31" i="33472"/>
  <c r="DV31" i="33472"/>
  <c r="DW31" i="33472"/>
  <c r="DX31" i="33472"/>
  <c r="EJ38" i="33472"/>
  <c r="EH38" i="33472"/>
  <c r="EI38" i="33472"/>
  <c r="DX38" i="33472"/>
  <c r="DV38" i="33472"/>
  <c r="DW38" i="33472"/>
  <c r="EI48" i="2"/>
  <c r="EJ48" i="2"/>
  <c r="EH48" i="2"/>
  <c r="DV48" i="2"/>
  <c r="DW48" i="2"/>
  <c r="DX48" i="2"/>
  <c r="EH56" i="33474"/>
  <c r="EI56" i="33474"/>
  <c r="EJ56" i="33474"/>
  <c r="DV56" i="33474"/>
  <c r="DW56" i="33474"/>
  <c r="DX56" i="33474"/>
  <c r="EH96" i="33474"/>
  <c r="EI96" i="33474"/>
  <c r="EJ96" i="33474"/>
  <c r="DV96" i="33474"/>
  <c r="DW96" i="33474"/>
  <c r="DX96" i="33474"/>
  <c r="EJ98" i="33473"/>
  <c r="EH98" i="33473"/>
  <c r="EI98" i="33473"/>
  <c r="DX98" i="33473"/>
  <c r="DW98" i="33473"/>
  <c r="DV98" i="33473"/>
  <c r="EH58" i="33474"/>
  <c r="EI58" i="33474"/>
  <c r="EJ58" i="33474"/>
  <c r="DV58" i="33474"/>
  <c r="DW58" i="33474"/>
  <c r="DX58" i="33474"/>
  <c r="EH36" i="33474"/>
  <c r="EJ36" i="33474"/>
  <c r="DV36" i="33474"/>
  <c r="EI36" i="33474"/>
  <c r="DW36" i="33474"/>
  <c r="DX36" i="33474"/>
  <c r="EV48" i="33480"/>
  <c r="AW48" i="33480" s="1"/>
  <c r="DL48" i="33480"/>
  <c r="EB48" i="33480"/>
  <c r="AG48" i="33480" s="1"/>
  <c r="DX74" i="33478"/>
  <c r="EH74" i="33478"/>
  <c r="EI74" i="33478"/>
  <c r="EJ74" i="33478"/>
  <c r="DU74" i="33478"/>
  <c r="AE74" i="33478" s="1"/>
  <c r="EA74" i="33478"/>
  <c r="DV74" i="33478"/>
  <c r="DW74" i="33478"/>
  <c r="DT74" i="33478"/>
  <c r="EG74" i="33478"/>
  <c r="AP74" i="33478" s="1"/>
  <c r="EF74" i="33478"/>
  <c r="DP37" i="33473"/>
  <c r="AU37" i="33473" s="1"/>
  <c r="EB37" i="33473"/>
  <c r="AG37" i="33473" s="1"/>
  <c r="EW37" i="33473"/>
  <c r="BG37" i="33473" s="1"/>
  <c r="ER37" i="33473"/>
  <c r="AR37" i="33473" s="1"/>
  <c r="EH64" i="33473"/>
  <c r="EI64" i="33473"/>
  <c r="DW64" i="33473"/>
  <c r="DV64" i="33473"/>
  <c r="DX64" i="33473"/>
  <c r="EJ64" i="33473"/>
  <c r="EM64" i="33473"/>
  <c r="EQ64" i="33473" s="1"/>
  <c r="DU64" i="33473"/>
  <c r="AE64" i="33473" s="1"/>
  <c r="EA64" i="33473"/>
  <c r="ER64" i="33473"/>
  <c r="AR64" i="33473" s="1"/>
  <c r="EB64" i="33473"/>
  <c r="AG64" i="33473" s="1"/>
  <c r="EW64" i="33473"/>
  <c r="BG64" i="33473" s="1"/>
  <c r="EG64" i="33473"/>
  <c r="AP64" i="33473" s="1"/>
  <c r="EV64" i="33473"/>
  <c r="AW64" i="33473" s="1"/>
  <c r="W534" i="33476" s="1"/>
  <c r="DT64" i="33473"/>
  <c r="EB69" i="2"/>
  <c r="AG69" i="2" s="1"/>
  <c r="DP69" i="2"/>
  <c r="AU69" i="2" s="1"/>
  <c r="ER69" i="2"/>
  <c r="AR69" i="2" s="1"/>
  <c r="EV69" i="2"/>
  <c r="AW69" i="2" s="1"/>
  <c r="W253" i="33476" s="1"/>
  <c r="EB79" i="33472"/>
  <c r="AG79" i="33472" s="1"/>
  <c r="DL79" i="33472"/>
  <c r="ER79" i="33472"/>
  <c r="AR79" i="33472" s="1"/>
  <c r="EW79" i="33472"/>
  <c r="BG79" i="33472" s="1"/>
  <c r="EI34" i="33475"/>
  <c r="EJ34" i="33475"/>
  <c r="EH34" i="33475"/>
  <c r="DW34" i="33475"/>
  <c r="DX34" i="33475"/>
  <c r="DV34" i="33475"/>
  <c r="DU34" i="33475"/>
  <c r="AE34" i="33475" s="1"/>
  <c r="EF34" i="33475"/>
  <c r="EM34" i="33475"/>
  <c r="EQ34" i="33475" s="1"/>
  <c r="DL60" i="33473"/>
  <c r="EW60" i="33473"/>
  <c r="BG60" i="33473" s="1"/>
  <c r="EB60" i="33473"/>
  <c r="AG60" i="33473" s="1"/>
  <c r="EV60" i="33473"/>
  <c r="AW60" i="33473" s="1"/>
  <c r="W530" i="33476" s="1"/>
  <c r="EH43" i="33473"/>
  <c r="EI43" i="33473"/>
  <c r="EJ43" i="33473"/>
  <c r="DX43" i="33473"/>
  <c r="DW43" i="33473"/>
  <c r="DV43" i="33473"/>
  <c r="DT43" i="33473"/>
  <c r="EM43" i="33473"/>
  <c r="EQ43" i="33473" s="1"/>
  <c r="ER43" i="33473"/>
  <c r="AR43" i="33473" s="1"/>
  <c r="EG43" i="33473"/>
  <c r="AP43" i="33473" s="1"/>
  <c r="EA43" i="33473"/>
  <c r="DP43" i="33473"/>
  <c r="AU43" i="33473" s="1"/>
  <c r="DU43" i="33473"/>
  <c r="AE43" i="33473" s="1"/>
  <c r="EB43" i="33473"/>
  <c r="AG43" i="33473" s="1"/>
  <c r="EF43" i="33473"/>
  <c r="EH97" i="33473"/>
  <c r="EI97" i="33473"/>
  <c r="EJ97" i="33473"/>
  <c r="DV97" i="33473"/>
  <c r="DW97" i="33473"/>
  <c r="DX97" i="33473"/>
  <c r="EA97" i="33473"/>
  <c r="EM97" i="33473"/>
  <c r="EQ97" i="33473" s="1"/>
  <c r="EG97" i="33473"/>
  <c r="AP97" i="33473" s="1"/>
  <c r="EB97" i="33473"/>
  <c r="AG97" i="33473" s="1"/>
  <c r="DU97" i="33473"/>
  <c r="AE97" i="33473" s="1"/>
  <c r="DP97" i="33473"/>
  <c r="AU97" i="33473" s="1"/>
  <c r="EW97" i="33473"/>
  <c r="BG97" i="33473" s="1"/>
  <c r="DT97" i="33473"/>
  <c r="ER97" i="33473"/>
  <c r="AR97" i="33473" s="1"/>
  <c r="EF97" i="33473"/>
  <c r="EH56" i="33475"/>
  <c r="EJ56" i="33475"/>
  <c r="EI56" i="33475"/>
  <c r="DV56" i="33475"/>
  <c r="DW56" i="33475"/>
  <c r="DX56" i="33475"/>
  <c r="EF56" i="33475"/>
  <c r="EA56" i="33475"/>
  <c r="EG56" i="33475"/>
  <c r="AP56" i="33475" s="1"/>
  <c r="ER56" i="33475"/>
  <c r="AR56" i="33475" s="1"/>
  <c r="DT56" i="33475"/>
  <c r="ER72" i="33475"/>
  <c r="AR72" i="33475" s="1"/>
  <c r="DP72" i="33475"/>
  <c r="AU72" i="33475" s="1"/>
  <c r="EB72" i="33475"/>
  <c r="AG72" i="33475" s="1"/>
  <c r="EV72" i="33475"/>
  <c r="AW72" i="33475" s="1"/>
  <c r="W828" i="33476" s="1"/>
  <c r="EK70" i="33477"/>
  <c r="EL70" i="33477"/>
  <c r="DY70" i="33477"/>
  <c r="DZ70" i="33477"/>
  <c r="EJ70" i="33477"/>
  <c r="EH70" i="33477"/>
  <c r="DX70" i="33477"/>
  <c r="DW70" i="33477"/>
  <c r="DV70" i="33477"/>
  <c r="DY76" i="33477"/>
  <c r="DZ76" i="33477"/>
  <c r="EL76" i="33477"/>
  <c r="EK76" i="33477"/>
  <c r="EJ76" i="33477"/>
  <c r="EH76" i="33477"/>
  <c r="DX76" i="33477"/>
  <c r="DW76" i="33477"/>
  <c r="DV76" i="33477"/>
  <c r="EK66" i="33477"/>
  <c r="EL66" i="33477"/>
  <c r="DY66" i="33477"/>
  <c r="DZ66" i="33477"/>
  <c r="DX66" i="33477"/>
  <c r="DW66" i="33477"/>
  <c r="DV66" i="33477"/>
  <c r="EH66" i="33477"/>
  <c r="EJ66" i="33477"/>
  <c r="EH57" i="33480"/>
  <c r="DW57" i="33480"/>
  <c r="DV57" i="33480"/>
  <c r="EJ57" i="33480"/>
  <c r="EI57" i="33480"/>
  <c r="DX57" i="33480"/>
  <c r="DV52" i="33478"/>
  <c r="EI52" i="33478"/>
  <c r="DW87" i="33478"/>
  <c r="DX87" i="33478"/>
  <c r="EH87" i="33478"/>
  <c r="EI87" i="33478"/>
  <c r="EJ87" i="33478"/>
  <c r="DV87" i="33478"/>
  <c r="EH73" i="2"/>
  <c r="DV73" i="2"/>
  <c r="DW73" i="2"/>
  <c r="DX73" i="2"/>
  <c r="EI73" i="2"/>
  <c r="EJ73" i="2"/>
  <c r="EH49" i="2"/>
  <c r="EJ49" i="2"/>
  <c r="DV49" i="2"/>
  <c r="DW49" i="2"/>
  <c r="DX49" i="2"/>
  <c r="EI49" i="2"/>
  <c r="EH84" i="2"/>
  <c r="EI84" i="2"/>
  <c r="DV84" i="2"/>
  <c r="DW84" i="2"/>
  <c r="DX84" i="2"/>
  <c r="EJ84" i="2"/>
  <c r="EJ93" i="2"/>
  <c r="EH88" i="33474"/>
  <c r="EI88" i="33474"/>
  <c r="EJ88" i="33474"/>
  <c r="DV88" i="33474"/>
  <c r="DW88" i="33474"/>
  <c r="DX88" i="33474"/>
  <c r="EI102" i="33474"/>
  <c r="EJ102" i="33474"/>
  <c r="EH102" i="33474"/>
  <c r="DV102" i="33474"/>
  <c r="DW102" i="33474"/>
  <c r="DX102" i="33474"/>
  <c r="EH37" i="33474"/>
  <c r="EI37" i="33474"/>
  <c r="EJ37" i="33474"/>
  <c r="DV37" i="33474"/>
  <c r="DW37" i="33474"/>
  <c r="DX37" i="33474"/>
  <c r="EH67" i="33475"/>
  <c r="EI67" i="33475"/>
  <c r="EJ67" i="33475"/>
  <c r="DW67" i="33475"/>
  <c r="DX67" i="33475"/>
  <c r="DV67" i="33475"/>
  <c r="EH30" i="33473"/>
  <c r="EI30" i="33473"/>
  <c r="EJ30" i="33473"/>
  <c r="DV30" i="33473"/>
  <c r="DX30" i="33473"/>
  <c r="DW30" i="33473"/>
  <c r="EG30" i="33473"/>
  <c r="AP30" i="33473" s="1"/>
  <c r="EM30" i="33473"/>
  <c r="EQ30" i="33473" s="1"/>
  <c r="EF30" i="33473"/>
  <c r="DT30" i="33473"/>
  <c r="EH70" i="33473"/>
  <c r="EI70" i="33473"/>
  <c r="EJ70" i="33473"/>
  <c r="DV70" i="33473"/>
  <c r="DW70" i="33473"/>
  <c r="DX70" i="33473"/>
  <c r="EM70" i="33473"/>
  <c r="EQ70" i="33473" s="1"/>
  <c r="EA70" i="33473"/>
  <c r="DT70" i="33473"/>
  <c r="EG70" i="33473"/>
  <c r="AP70" i="33473" s="1"/>
  <c r="EJ85" i="33480"/>
  <c r="EI85" i="33480"/>
  <c r="DX85" i="33480"/>
  <c r="EH85" i="33480"/>
  <c r="DW85" i="33480"/>
  <c r="DV85" i="33480"/>
  <c r="DW55" i="33478"/>
  <c r="DX55" i="33478"/>
  <c r="EH55" i="33478"/>
  <c r="EI55" i="33478"/>
  <c r="EJ55" i="33478"/>
  <c r="DT55" i="33478"/>
  <c r="DU55" i="33478"/>
  <c r="AE55" i="33478" s="1"/>
  <c r="EA55" i="33478"/>
  <c r="DV55" i="33478"/>
  <c r="DV76" i="33478"/>
  <c r="DW76" i="33478"/>
  <c r="DX76" i="33478"/>
  <c r="EH76" i="33478"/>
  <c r="EI76" i="33478"/>
  <c r="DT76" i="33478"/>
  <c r="DU76" i="33478"/>
  <c r="AE76" i="33478" s="1"/>
  <c r="EA76" i="33478"/>
  <c r="EJ76" i="33478"/>
  <c r="EB44" i="33478"/>
  <c r="AG44" i="33478" s="1"/>
  <c r="EH33" i="2"/>
  <c r="DX50" i="33478"/>
  <c r="EA50" i="33478"/>
  <c r="EH50" i="33478"/>
  <c r="EI50" i="33478"/>
  <c r="EJ50" i="33478"/>
  <c r="DT50" i="33478"/>
  <c r="DU50" i="33478"/>
  <c r="AE50" i="33478" s="1"/>
  <c r="DV50" i="33478"/>
  <c r="DW50" i="33478"/>
  <c r="EJ102" i="2"/>
  <c r="EH44" i="33472"/>
  <c r="EI44" i="33472"/>
  <c r="EJ44" i="33472"/>
  <c r="DV44" i="33472"/>
  <c r="DW44" i="33472"/>
  <c r="DX44" i="33472"/>
  <c r="EH72" i="33472"/>
  <c r="EI72" i="33472"/>
  <c r="EJ72" i="33472"/>
  <c r="DV72" i="33472"/>
  <c r="DW72" i="33472"/>
  <c r="DX72" i="33472"/>
  <c r="EH60" i="33474"/>
  <c r="EI60" i="33474"/>
  <c r="EJ60" i="33474"/>
  <c r="DX60" i="33474"/>
  <c r="DW60" i="33474"/>
  <c r="DV60" i="33474"/>
  <c r="EH44" i="33474"/>
  <c r="EI44" i="33474"/>
  <c r="EJ44" i="33474"/>
  <c r="DV44" i="33474"/>
  <c r="DW44" i="33474"/>
  <c r="DX44" i="33474"/>
  <c r="EH76" i="33474"/>
  <c r="EI76" i="33474"/>
  <c r="EJ76" i="33474"/>
  <c r="DX76" i="33474"/>
  <c r="DW76" i="33474"/>
  <c r="DV76" i="33474"/>
  <c r="EH93" i="33474"/>
  <c r="EI93" i="33474"/>
  <c r="EJ93" i="33474"/>
  <c r="DV93" i="33474"/>
  <c r="DW93" i="33474"/>
  <c r="DX93" i="33474"/>
  <c r="EH66" i="2"/>
  <c r="EI66" i="2"/>
  <c r="EJ66" i="2"/>
  <c r="DX66" i="2"/>
  <c r="DV66" i="2"/>
  <c r="DW66" i="2"/>
  <c r="EI74" i="33480"/>
  <c r="DX74" i="33480"/>
  <c r="EH74" i="33480"/>
  <c r="DW74" i="33480"/>
  <c r="DV74" i="33480"/>
  <c r="EJ74" i="33480"/>
  <c r="EJ77" i="33473"/>
  <c r="EH77" i="33473"/>
  <c r="EI77" i="33473"/>
  <c r="DV77" i="33473"/>
  <c r="DW77" i="33473"/>
  <c r="DX77" i="33473"/>
  <c r="EH94" i="33473"/>
  <c r="EI94" i="33473"/>
  <c r="EJ94" i="33473"/>
  <c r="DV94" i="33473"/>
  <c r="DW94" i="33473"/>
  <c r="DX94" i="33473"/>
  <c r="DJ47" i="2"/>
  <c r="DP47" i="2"/>
  <c r="AU47" i="2" s="1"/>
  <c r="ER47" i="2"/>
  <c r="AR47" i="2" s="1"/>
  <c r="EW47" i="2"/>
  <c r="BG47" i="2" s="1"/>
  <c r="EG53" i="2"/>
  <c r="AP53" i="2" s="1"/>
  <c r="EF53" i="2"/>
  <c r="DP93" i="33478"/>
  <c r="AU93" i="33478" s="1"/>
  <c r="EB93" i="33478"/>
  <c r="AG93" i="33478" s="1"/>
  <c r="EW93" i="33478"/>
  <c r="BG93" i="33478" s="1"/>
  <c r="ER93" i="33478"/>
  <c r="AR93" i="33478" s="1"/>
  <c r="EW43" i="33472"/>
  <c r="BG43" i="33472" s="1"/>
  <c r="DL43" i="33472"/>
  <c r="DP43" i="33472"/>
  <c r="AU43" i="33472" s="1"/>
  <c r="EB43" i="33472"/>
  <c r="AG43" i="33472" s="1"/>
  <c r="ER43" i="33472"/>
  <c r="AR43" i="33472" s="1"/>
  <c r="DJ66" i="33472"/>
  <c r="DP66" i="33472"/>
  <c r="AU66" i="33472" s="1"/>
  <c r="EV65" i="2"/>
  <c r="AW65" i="2" s="1"/>
  <c r="W249" i="33476" s="1"/>
  <c r="DL65" i="2"/>
  <c r="ER65" i="2"/>
  <c r="AR65" i="2" s="1"/>
  <c r="DP65" i="2"/>
  <c r="AU65" i="2" s="1"/>
  <c r="EB65" i="2"/>
  <c r="AG65" i="2" s="1"/>
  <c r="EW40" i="33475"/>
  <c r="BG40" i="33475" s="1"/>
  <c r="DL40" i="33475"/>
  <c r="EB40" i="33475"/>
  <c r="AG40" i="33475" s="1"/>
  <c r="EV40" i="33475"/>
  <c r="AW40" i="33475" s="1"/>
  <c r="W796" i="33476" s="1"/>
  <c r="DP40" i="33475"/>
  <c r="AU40" i="33475" s="1"/>
  <c r="EH80" i="33478"/>
  <c r="EI80" i="33478"/>
  <c r="EJ80" i="33478"/>
  <c r="DV80" i="33478"/>
  <c r="DW80" i="33478"/>
  <c r="DT80" i="33478"/>
  <c r="DX80" i="33478"/>
  <c r="DU80" i="33478"/>
  <c r="AE80" i="33478" s="1"/>
  <c r="EA80" i="33478"/>
  <c r="DX39" i="2"/>
  <c r="EH39" i="2"/>
  <c r="EI39" i="2"/>
  <c r="EJ39" i="2"/>
  <c r="DW39" i="2"/>
  <c r="DV39" i="2"/>
  <c r="EH48" i="33474"/>
  <c r="EI48" i="33474"/>
  <c r="EJ48" i="33474"/>
  <c r="DV48" i="33474"/>
  <c r="DW48" i="33474"/>
  <c r="DX48" i="33474"/>
  <c r="EH77" i="33474"/>
  <c r="EI77" i="33474"/>
  <c r="EJ77" i="33474"/>
  <c r="DV77" i="33474"/>
  <c r="DW77" i="33474"/>
  <c r="DX77" i="33474"/>
  <c r="EK77" i="33477"/>
  <c r="EL77" i="33477"/>
  <c r="DY77" i="33477"/>
  <c r="DZ77" i="33477"/>
  <c r="EJ77" i="33477"/>
  <c r="EH77" i="33477"/>
  <c r="DX77" i="33477"/>
  <c r="DW77" i="33477"/>
  <c r="DV77" i="33477"/>
  <c r="DT77" i="33477"/>
  <c r="EM77" i="33477"/>
  <c r="EQ77" i="33477" s="1"/>
  <c r="EA77" i="33477"/>
  <c r="DP39" i="33478"/>
  <c r="AU39" i="33478" s="1"/>
  <c r="EW101" i="33478"/>
  <c r="BG101" i="33478" s="1"/>
  <c r="ER101" i="33478"/>
  <c r="AR101" i="33478" s="1"/>
  <c r="DL101" i="33478"/>
  <c r="EI103" i="33472"/>
  <c r="EJ103" i="33472"/>
  <c r="DX103" i="33472"/>
  <c r="DW103" i="33472"/>
  <c r="EH103" i="33472"/>
  <c r="DV103" i="33472"/>
  <c r="DX73" i="33473"/>
  <c r="DJ99" i="33473"/>
  <c r="EH31" i="33474"/>
  <c r="DV31" i="33474"/>
  <c r="EH97" i="33480"/>
  <c r="DW97" i="33480"/>
  <c r="DV97" i="33480"/>
  <c r="EJ97" i="33480"/>
  <c r="DX97" i="33480"/>
  <c r="EI97" i="33480"/>
  <c r="EI34" i="2"/>
  <c r="EH47" i="33472"/>
  <c r="EI47" i="33472"/>
  <c r="EJ47" i="33472"/>
  <c r="DV47" i="33472"/>
  <c r="DW47" i="33472"/>
  <c r="DX47" i="33472"/>
  <c r="EH84" i="33474"/>
  <c r="EI84" i="33474"/>
  <c r="EJ84" i="33474"/>
  <c r="DX84" i="33474"/>
  <c r="DW84" i="33474"/>
  <c r="DV84" i="33474"/>
  <c r="EH96" i="33475"/>
  <c r="DL77" i="33478"/>
  <c r="EJ78" i="33472"/>
  <c r="EI78" i="33472"/>
  <c r="EH78" i="33472"/>
  <c r="DX78" i="33472"/>
  <c r="DV78" i="33472"/>
  <c r="DW78" i="33472"/>
  <c r="EF78" i="33472"/>
  <c r="EA78" i="33472"/>
  <c r="EM78" i="33472"/>
  <c r="EQ78" i="33472" s="1"/>
  <c r="EH42" i="33474"/>
  <c r="EI42" i="33474"/>
  <c r="EJ42" i="33474"/>
  <c r="DV42" i="33474"/>
  <c r="DX42" i="33474"/>
  <c r="DW42" i="33474"/>
  <c r="DT42" i="33474"/>
  <c r="DJ83" i="2"/>
  <c r="EV83" i="2"/>
  <c r="AW83" i="2" s="1"/>
  <c r="W267" i="33476" s="1"/>
  <c r="EB83" i="2"/>
  <c r="AG83" i="2" s="1"/>
  <c r="EH72" i="33473"/>
  <c r="EI72" i="33473"/>
  <c r="EJ72" i="33473"/>
  <c r="DW72" i="33473"/>
  <c r="DX72" i="33473"/>
  <c r="DV72" i="33473"/>
  <c r="ER72" i="33473"/>
  <c r="AR72" i="33473" s="1"/>
  <c r="EW72" i="33473"/>
  <c r="BG72" i="33473" s="1"/>
  <c r="DD79" i="33475"/>
  <c r="DL79" i="33475" s="1"/>
  <c r="DC79" i="33475"/>
  <c r="DD77" i="33475"/>
  <c r="DL77" i="33475" s="1"/>
  <c r="DC77" i="33475"/>
  <c r="DD94" i="33474"/>
  <c r="DL94" i="33474" s="1"/>
  <c r="DC94" i="33474"/>
  <c r="EJ55" i="33474"/>
  <c r="DT55" i="33474"/>
  <c r="DC51" i="33474"/>
  <c r="EB92" i="33473"/>
  <c r="AG92" i="33473" s="1"/>
  <c r="EH48" i="33480"/>
  <c r="DW48" i="33480"/>
  <c r="DV48" i="33480"/>
  <c r="EJ48" i="33480"/>
  <c r="EI48" i="33480"/>
  <c r="DX48" i="33480"/>
  <c r="EH80" i="33474"/>
  <c r="EI80" i="33474"/>
  <c r="EJ80" i="33474"/>
  <c r="DV80" i="33474"/>
  <c r="DW80" i="33474"/>
  <c r="DX80" i="33474"/>
  <c r="EH73" i="33475"/>
  <c r="EI73" i="33475"/>
  <c r="EJ73" i="33475"/>
  <c r="DV73" i="33475"/>
  <c r="DW73" i="33475"/>
  <c r="DX73" i="33475"/>
  <c r="EG57" i="33478"/>
  <c r="AP57" i="33478" s="1"/>
  <c r="EF77" i="33477"/>
  <c r="EI51" i="33480"/>
  <c r="DX51" i="33480"/>
  <c r="EH51" i="33480"/>
  <c r="DW51" i="33480"/>
  <c r="DV51" i="33480"/>
  <c r="EJ51" i="33480"/>
  <c r="EA51" i="33480"/>
  <c r="DT51" i="33480"/>
  <c r="DP51" i="33480"/>
  <c r="AU51" i="33480" s="1"/>
  <c r="EF51" i="33480"/>
  <c r="EH56" i="33480"/>
  <c r="DW56" i="33480"/>
  <c r="DV56" i="33480"/>
  <c r="EJ56" i="33480"/>
  <c r="EI56" i="33480"/>
  <c r="DX56" i="33480"/>
  <c r="EF56" i="33480"/>
  <c r="DV40" i="33478"/>
  <c r="EH74" i="2"/>
  <c r="EI74" i="2"/>
  <c r="EJ74" i="2"/>
  <c r="DX74" i="2"/>
  <c r="DV74" i="2"/>
  <c r="DW74" i="2"/>
  <c r="DJ46" i="33472"/>
  <c r="EH57" i="33472"/>
  <c r="EI57" i="33472"/>
  <c r="EJ57" i="33472"/>
  <c r="DV57" i="33472"/>
  <c r="DW57" i="33472"/>
  <c r="DX57" i="33472"/>
  <c r="EI91" i="33472"/>
  <c r="EJ91" i="33472"/>
  <c r="EH91" i="33472"/>
  <c r="DX91" i="33472"/>
  <c r="DW91" i="33472"/>
  <c r="DV91" i="33472"/>
  <c r="DU91" i="33472"/>
  <c r="AE91" i="33472" s="1"/>
  <c r="EH88" i="33473"/>
  <c r="EI88" i="33473"/>
  <c r="EJ88" i="33473"/>
  <c r="DV88" i="33473"/>
  <c r="DW88" i="33473"/>
  <c r="DX88" i="33473"/>
  <c r="ER95" i="33473"/>
  <c r="AR95" i="33473" s="1"/>
  <c r="EV95" i="33473"/>
  <c r="AW95" i="33473" s="1"/>
  <c r="W565" i="33476" s="1"/>
  <c r="EW95" i="33473"/>
  <c r="BG95" i="33473" s="1"/>
  <c r="EH41" i="33475"/>
  <c r="EI41" i="33475"/>
  <c r="EJ41" i="33475"/>
  <c r="DV41" i="33475"/>
  <c r="DW41" i="33475"/>
  <c r="DX41" i="33475"/>
  <c r="EJ69" i="33480"/>
  <c r="EI69" i="33480"/>
  <c r="DX69" i="33480"/>
  <c r="EH69" i="33480"/>
  <c r="DW69" i="33480"/>
  <c r="DV69" i="33480"/>
  <c r="EI50" i="33480"/>
  <c r="DX50" i="33480"/>
  <c r="EH50" i="33480"/>
  <c r="DW50" i="33480"/>
  <c r="DV50" i="33480"/>
  <c r="EJ50" i="33480"/>
  <c r="DV54" i="33480"/>
  <c r="EJ54" i="33480"/>
  <c r="EI54" i="33480"/>
  <c r="DX54" i="33480"/>
  <c r="EH54" i="33480"/>
  <c r="DW54" i="33480"/>
  <c r="EH92" i="2"/>
  <c r="EI92" i="2"/>
  <c r="DV92" i="2"/>
  <c r="DW92" i="2"/>
  <c r="DX92" i="2"/>
  <c r="EJ92" i="2"/>
  <c r="EH80" i="2"/>
  <c r="EH103" i="33475"/>
  <c r="EI103" i="33475"/>
  <c r="EJ103" i="33475"/>
  <c r="DV103" i="33475"/>
  <c r="DW103" i="33475"/>
  <c r="DX103" i="33475"/>
  <c r="DJ70" i="33478"/>
  <c r="EG73" i="33474"/>
  <c r="AP73" i="33474" s="1"/>
  <c r="EM45" i="33472"/>
  <c r="EQ45" i="33472" s="1"/>
  <c r="EA103" i="33472"/>
  <c r="DT30" i="33478"/>
  <c r="DU30" i="33478" s="1"/>
  <c r="EB66" i="33478"/>
  <c r="AG66" i="33478" s="1"/>
  <c r="DP66" i="33478"/>
  <c r="AU66" i="33478" s="1"/>
  <c r="DW63" i="33478"/>
  <c r="DT63" i="33478"/>
  <c r="DV65" i="33478"/>
  <c r="DW65" i="33478"/>
  <c r="DX65" i="33478"/>
  <c r="EH65" i="33478"/>
  <c r="EA65" i="33478"/>
  <c r="EI65" i="33478"/>
  <c r="EJ65" i="33478"/>
  <c r="DT65" i="33478"/>
  <c r="DU65" i="33478"/>
  <c r="AE65" i="33478" s="1"/>
  <c r="EM65" i="33478"/>
  <c r="EQ65" i="33478" s="1"/>
  <c r="EG65" i="33478"/>
  <c r="AP65" i="33478" s="1"/>
  <c r="DP35" i="2"/>
  <c r="AU35" i="2" s="1"/>
  <c r="EB35" i="2"/>
  <c r="AG35" i="2" s="1"/>
  <c r="EV35" i="2"/>
  <c r="AW35" i="2" s="1"/>
  <c r="W219" i="33476" s="1"/>
  <c r="DJ35" i="2"/>
  <c r="DV92" i="33478"/>
  <c r="DW92" i="33478"/>
  <c r="DX92" i="33478"/>
  <c r="EH92" i="33478"/>
  <c r="EI92" i="33478"/>
  <c r="EJ92" i="33478"/>
  <c r="EB92" i="33478"/>
  <c r="AG92" i="33478" s="1"/>
  <c r="DP92" i="33478"/>
  <c r="AU92" i="33478" s="1"/>
  <c r="EH58" i="2"/>
  <c r="EI58" i="2"/>
  <c r="EJ58" i="2"/>
  <c r="DX58" i="2"/>
  <c r="DV58" i="2"/>
  <c r="DW58" i="2"/>
  <c r="EG58" i="2"/>
  <c r="AP58" i="2" s="1"/>
  <c r="EF58" i="2"/>
  <c r="EM58" i="2"/>
  <c r="EQ58" i="2" s="1"/>
  <c r="EA58" i="2"/>
  <c r="DJ53" i="33472"/>
  <c r="DP53" i="33472"/>
  <c r="AU53" i="33472" s="1"/>
  <c r="DP37" i="2"/>
  <c r="AU37" i="2" s="1"/>
  <c r="EW37" i="2"/>
  <c r="BG37" i="2" s="1"/>
  <c r="DL37" i="2"/>
  <c r="EH100" i="33473"/>
  <c r="EI100" i="33473"/>
  <c r="EJ100" i="33473"/>
  <c r="DV100" i="33473"/>
  <c r="DW100" i="33473"/>
  <c r="DX100" i="33473"/>
  <c r="EM100" i="33473"/>
  <c r="EQ100" i="33473" s="1"/>
  <c r="EF100" i="33473"/>
  <c r="DT100" i="33473"/>
  <c r="EH38" i="33474"/>
  <c r="EJ38" i="33474"/>
  <c r="EI38" i="33474"/>
  <c r="DW38" i="33474"/>
  <c r="DX38" i="33474"/>
  <c r="DV38" i="33474"/>
  <c r="EG38" i="33474"/>
  <c r="AP38" i="33474" s="1"/>
  <c r="EW38" i="33474"/>
  <c r="BG38" i="33474" s="1"/>
  <c r="EF38" i="33474"/>
  <c r="DX35" i="33473"/>
  <c r="EH45" i="2"/>
  <c r="EI45" i="2"/>
  <c r="EJ45" i="2"/>
  <c r="DV45" i="2"/>
  <c r="DW45" i="2"/>
  <c r="DX45" i="2"/>
  <c r="EH86" i="33473"/>
  <c r="EI86" i="33473"/>
  <c r="EJ86" i="33473"/>
  <c r="DV86" i="33473"/>
  <c r="DW86" i="33473"/>
  <c r="DX86" i="33473"/>
  <c r="EH101" i="33473"/>
  <c r="EI101" i="33473"/>
  <c r="EJ101" i="33473"/>
  <c r="DV101" i="33473"/>
  <c r="DW101" i="33473"/>
  <c r="DX101" i="33473"/>
  <c r="DL51" i="33477"/>
  <c r="DL61" i="33478"/>
  <c r="DX90" i="33478"/>
  <c r="EH90" i="33478"/>
  <c r="EI90" i="33478"/>
  <c r="EJ90" i="33478"/>
  <c r="DW90" i="33478"/>
  <c r="DV90" i="33478"/>
  <c r="DU98" i="33478"/>
  <c r="AE98" i="33478" s="1"/>
  <c r="DW37" i="33472"/>
  <c r="DT37" i="33472"/>
  <c r="EV42" i="33472"/>
  <c r="AW42" i="33472" s="1"/>
  <c r="W369" i="33476" s="1"/>
  <c r="EJ94" i="33472"/>
  <c r="EH94" i="33472"/>
  <c r="EI94" i="33472"/>
  <c r="DV94" i="33472"/>
  <c r="DW94" i="33472"/>
  <c r="DX94" i="33472"/>
  <c r="ER94" i="33472"/>
  <c r="AR94" i="33472" s="1"/>
  <c r="DU94" i="33472"/>
  <c r="AE94" i="33472" s="1"/>
  <c r="EF94" i="33472"/>
  <c r="EM94" i="33472"/>
  <c r="EQ94" i="33472" s="1"/>
  <c r="EA94" i="33472"/>
  <c r="EI36" i="33473"/>
  <c r="EJ36" i="33473"/>
  <c r="EH36" i="33473"/>
  <c r="DV36" i="33473"/>
  <c r="DW36" i="33473"/>
  <c r="DX36" i="33473"/>
  <c r="EV89" i="33478"/>
  <c r="AW89" i="33478" s="1"/>
  <c r="W130" i="33476" s="1"/>
  <c r="DL89" i="33478"/>
  <c r="ER89" i="33478"/>
  <c r="AR89" i="33478" s="1"/>
  <c r="DL29" i="33472"/>
  <c r="DW60" i="2"/>
  <c r="EJ84" i="33480"/>
  <c r="EI84" i="33480"/>
  <c r="DX84" i="33480"/>
  <c r="EH84" i="33480"/>
  <c r="DW84" i="33480"/>
  <c r="DV84" i="33480"/>
  <c r="EH89" i="2"/>
  <c r="EI89" i="2"/>
  <c r="DV89" i="2"/>
  <c r="EJ89" i="2"/>
  <c r="DW89" i="2"/>
  <c r="DX89" i="2"/>
  <c r="EH92" i="33473"/>
  <c r="EI92" i="33473"/>
  <c r="EJ92" i="33473"/>
  <c r="DV92" i="33473"/>
  <c r="DW92" i="33473"/>
  <c r="DX92" i="33473"/>
  <c r="EH32" i="33472"/>
  <c r="EI32" i="33472"/>
  <c r="EJ32" i="33472"/>
  <c r="DV32" i="33472"/>
  <c r="DW32" i="33472"/>
  <c r="DX32" i="33472"/>
  <c r="EH65" i="33480"/>
  <c r="DW65" i="33480"/>
  <c r="DV65" i="33480"/>
  <c r="EJ65" i="33480"/>
  <c r="DX65" i="33480"/>
  <c r="EI65" i="33480"/>
  <c r="EA65" i="33480"/>
  <c r="EM65" i="33480"/>
  <c r="EQ65" i="33480" s="1"/>
  <c r="DT33" i="33478"/>
  <c r="DU33" i="33478" s="1"/>
  <c r="EF33" i="33478"/>
  <c r="EG33" i="33478"/>
  <c r="AP33" i="33478" s="1"/>
  <c r="EB46" i="33478"/>
  <c r="AG46" i="33478" s="1"/>
  <c r="EV46" i="33478"/>
  <c r="AW46" i="33478" s="1"/>
  <c r="W87" i="33476" s="1"/>
  <c r="DJ46" i="33478"/>
  <c r="DV57" i="33478"/>
  <c r="DW57" i="33478"/>
  <c r="DX57" i="33478"/>
  <c r="EH57" i="33478"/>
  <c r="EJ57" i="33478"/>
  <c r="DT57" i="33478"/>
  <c r="DU57" i="33478"/>
  <c r="AE57" i="33478" s="1"/>
  <c r="EA57" i="33478"/>
  <c r="EI57" i="33478"/>
  <c r="EV57" i="33478"/>
  <c r="AW57" i="33478" s="1"/>
  <c r="W98" i="33476" s="1"/>
  <c r="DJ83" i="33478"/>
  <c r="EV51" i="2"/>
  <c r="AW51" i="2" s="1"/>
  <c r="W235" i="33476" s="1"/>
  <c r="DP51" i="2"/>
  <c r="AU51" i="2" s="1"/>
  <c r="EH45" i="33472"/>
  <c r="EI45" i="33472"/>
  <c r="EJ45" i="33472"/>
  <c r="DV45" i="33472"/>
  <c r="DW45" i="33472"/>
  <c r="DX45" i="33472"/>
  <c r="EA45" i="33472"/>
  <c r="DP45" i="33472"/>
  <c r="AU45" i="33472" s="1"/>
  <c r="DU45" i="33472"/>
  <c r="AE45" i="33472" s="1"/>
  <c r="EB45" i="33472"/>
  <c r="AG45" i="33472" s="1"/>
  <c r="EF45" i="33472"/>
  <c r="EI67" i="33474"/>
  <c r="EJ67" i="33474"/>
  <c r="EH67" i="33474"/>
  <c r="DV67" i="33474"/>
  <c r="DW67" i="33474"/>
  <c r="DX67" i="33474"/>
  <c r="EW67" i="33474"/>
  <c r="BG67" i="33474" s="1"/>
  <c r="EJ73" i="33474"/>
  <c r="EH73" i="33474"/>
  <c r="EI73" i="33474"/>
  <c r="DW73" i="33474"/>
  <c r="DX73" i="33474"/>
  <c r="DV73" i="33474"/>
  <c r="EF73" i="33474"/>
  <c r="DT73" i="33474"/>
  <c r="EM73" i="33474"/>
  <c r="EQ73" i="33474" s="1"/>
  <c r="EA73" i="33474"/>
  <c r="EH49" i="33475"/>
  <c r="EI49" i="33475"/>
  <c r="EJ49" i="33475"/>
  <c r="DV49" i="33475"/>
  <c r="DW49" i="33475"/>
  <c r="DX49" i="33475"/>
  <c r="DT49" i="33475"/>
  <c r="EF49" i="33475"/>
  <c r="EM49" i="33475"/>
  <c r="EQ49" i="33475" s="1"/>
  <c r="EG49" i="33475"/>
  <c r="AP49" i="33475" s="1"/>
  <c r="DJ55" i="33475"/>
  <c r="EH79" i="33475"/>
  <c r="EI79" i="33475"/>
  <c r="EJ79" i="33475"/>
  <c r="DV79" i="33475"/>
  <c r="DW79" i="33475"/>
  <c r="DX79" i="33475"/>
  <c r="ER58" i="33472"/>
  <c r="AR58" i="33472" s="1"/>
  <c r="DJ84" i="33473"/>
  <c r="EV86" i="2"/>
  <c r="AW86" i="2" s="1"/>
  <c r="W270" i="33476" s="1"/>
  <c r="EF61" i="33473"/>
  <c r="DY60" i="33477"/>
  <c r="DZ60" i="33477"/>
  <c r="EL60" i="33477"/>
  <c r="EK60" i="33477"/>
  <c r="EJ60" i="33477"/>
  <c r="EH60" i="33477"/>
  <c r="DX60" i="33477"/>
  <c r="DW60" i="33477"/>
  <c r="DV60" i="33477"/>
  <c r="EK94" i="33477"/>
  <c r="EL94" i="33477"/>
  <c r="DY94" i="33477"/>
  <c r="DZ94" i="33477"/>
  <c r="EJ94" i="33477"/>
  <c r="EH94" i="33477"/>
  <c r="DX94" i="33477"/>
  <c r="DW94" i="33477"/>
  <c r="DV94" i="33477"/>
  <c r="DV78" i="33480"/>
  <c r="EJ78" i="33480"/>
  <c r="EI78" i="33480"/>
  <c r="DX78" i="33480"/>
  <c r="DW78" i="33480"/>
  <c r="EH78" i="33480"/>
  <c r="EJ77" i="33480"/>
  <c r="EI77" i="33480"/>
  <c r="DX77" i="33480"/>
  <c r="EH77" i="33480"/>
  <c r="DW77" i="33480"/>
  <c r="DV77" i="33480"/>
  <c r="EJ60" i="33480"/>
  <c r="EI60" i="33480"/>
  <c r="DX60" i="33480"/>
  <c r="EH60" i="33480"/>
  <c r="DW60" i="33480"/>
  <c r="DV60" i="33480"/>
  <c r="DT29" i="33478"/>
  <c r="DU29" i="33478" s="1"/>
  <c r="EH61" i="33478"/>
  <c r="EI61" i="33478"/>
  <c r="EJ61" i="33478"/>
  <c r="DV61" i="33478"/>
  <c r="DW61" i="33478"/>
  <c r="DX61" i="33478"/>
  <c r="DT61" i="33478"/>
  <c r="DU61" i="33478"/>
  <c r="AE61" i="33478" s="1"/>
  <c r="EA61" i="33478"/>
  <c r="EI51" i="33478"/>
  <c r="EJ51" i="33478"/>
  <c r="DV51" i="33478"/>
  <c r="DT51" i="33478"/>
  <c r="DW51" i="33478"/>
  <c r="DU51" i="33478"/>
  <c r="AE51" i="33478" s="1"/>
  <c r="DX51" i="33478"/>
  <c r="EA51" i="33478"/>
  <c r="EH51" i="33478"/>
  <c r="EB65" i="33478"/>
  <c r="AG65" i="33478" s="1"/>
  <c r="DW35" i="33472"/>
  <c r="EH101" i="33472"/>
  <c r="EI101" i="33472"/>
  <c r="EJ101" i="33472"/>
  <c r="DV101" i="33472"/>
  <c r="DW101" i="33472"/>
  <c r="DX101" i="33472"/>
  <c r="EI66" i="33473"/>
  <c r="EH66" i="33473"/>
  <c r="EJ66" i="33473"/>
  <c r="DX66" i="33473"/>
  <c r="DW66" i="33473"/>
  <c r="DV66" i="33473"/>
  <c r="DV81" i="33478"/>
  <c r="DW81" i="33478"/>
  <c r="DX81" i="33478"/>
  <c r="EH81" i="33478"/>
  <c r="DU81" i="33478"/>
  <c r="AE81" i="33478" s="1"/>
  <c r="EA81" i="33478"/>
  <c r="EI81" i="33478"/>
  <c r="DT81" i="33478"/>
  <c r="EJ81" i="33478"/>
  <c r="DV100" i="33478"/>
  <c r="DW100" i="33478"/>
  <c r="DX100" i="33478"/>
  <c r="EH100" i="33478"/>
  <c r="EI100" i="33478"/>
  <c r="EJ100" i="33478"/>
  <c r="EH47" i="2"/>
  <c r="EI47" i="2"/>
  <c r="EJ47" i="2"/>
  <c r="DW47" i="2"/>
  <c r="DX47" i="2"/>
  <c r="DV47" i="2"/>
  <c r="EH69" i="33478"/>
  <c r="EI69" i="33478"/>
  <c r="EJ69" i="33478"/>
  <c r="DV69" i="33478"/>
  <c r="DT69" i="33478"/>
  <c r="DU69" i="33478"/>
  <c r="AE69" i="33478" s="1"/>
  <c r="EA69" i="33478"/>
  <c r="DW69" i="33478"/>
  <c r="DX69" i="33478"/>
  <c r="EH36" i="33472"/>
  <c r="EI36" i="33472"/>
  <c r="EJ36" i="33472"/>
  <c r="DV36" i="33472"/>
  <c r="DW36" i="33472"/>
  <c r="DX36" i="33472"/>
  <c r="EH42" i="33472"/>
  <c r="EI42" i="33472"/>
  <c r="EJ42" i="33472"/>
  <c r="DV42" i="33472"/>
  <c r="DW42" i="33472"/>
  <c r="DX42" i="33472"/>
  <c r="EH61" i="33472"/>
  <c r="EI61" i="33472"/>
  <c r="EJ61" i="33472"/>
  <c r="DV61" i="33472"/>
  <c r="DW61" i="33472"/>
  <c r="DX61" i="33472"/>
  <c r="EH66" i="33472"/>
  <c r="EI66" i="33472"/>
  <c r="EJ66" i="33472"/>
  <c r="DV66" i="33472"/>
  <c r="DW66" i="33472"/>
  <c r="DX66" i="33472"/>
  <c r="EH50" i="33474"/>
  <c r="EI50" i="33474"/>
  <c r="EJ50" i="33474"/>
  <c r="DV50" i="33474"/>
  <c r="DW50" i="33474"/>
  <c r="DX50" i="33474"/>
  <c r="EH62" i="33475"/>
  <c r="EI62" i="33475"/>
  <c r="EJ62" i="33475"/>
  <c r="DV62" i="33475"/>
  <c r="DX62" i="33475"/>
  <c r="DW62" i="33475"/>
  <c r="EH46" i="33472"/>
  <c r="EH91" i="33473"/>
  <c r="EI91" i="33473"/>
  <c r="EJ91" i="33473"/>
  <c r="DV91" i="33473"/>
  <c r="DW91" i="33473"/>
  <c r="DX91" i="33473"/>
  <c r="EI30" i="33474"/>
  <c r="EJ30" i="33474"/>
  <c r="EH30" i="33474"/>
  <c r="DW30" i="33474"/>
  <c r="DX30" i="33474"/>
  <c r="DV30" i="33474"/>
  <c r="EI59" i="33474"/>
  <c r="EJ59" i="33474"/>
  <c r="EH59" i="33474"/>
  <c r="DV59" i="33474"/>
  <c r="DW59" i="33474"/>
  <c r="DX59" i="33474"/>
  <c r="EH35" i="33474"/>
  <c r="EI35" i="33474"/>
  <c r="EJ35" i="33474"/>
  <c r="DV35" i="33474"/>
  <c r="DW35" i="33474"/>
  <c r="DX35" i="33474"/>
  <c r="EI83" i="33474"/>
  <c r="EJ83" i="33474"/>
  <c r="EH83" i="33474"/>
  <c r="DV83" i="33474"/>
  <c r="DW83" i="33474"/>
  <c r="DX83" i="33474"/>
  <c r="EH83" i="33473"/>
  <c r="EI83" i="33473"/>
  <c r="EJ83" i="33473"/>
  <c r="DV83" i="33473"/>
  <c r="DW83" i="33473"/>
  <c r="DX83" i="33473"/>
  <c r="EJ53" i="33475"/>
  <c r="EI53" i="33475"/>
  <c r="EH53" i="33475"/>
  <c r="DX53" i="33475"/>
  <c r="DV53" i="33475"/>
  <c r="DW53" i="33475"/>
  <c r="EH60" i="33475"/>
  <c r="EI60" i="33475"/>
  <c r="EJ60" i="33475"/>
  <c r="DV60" i="33475"/>
  <c r="DW60" i="33475"/>
  <c r="DX60" i="33475"/>
  <c r="EH35" i="33475"/>
  <c r="EI35" i="33475"/>
  <c r="EJ35" i="33475"/>
  <c r="DW35" i="33475"/>
  <c r="DX35" i="33475"/>
  <c r="DV35" i="33475"/>
  <c r="EH72" i="33475"/>
  <c r="EJ72" i="33475"/>
  <c r="EI72" i="33475"/>
  <c r="DV72" i="33475"/>
  <c r="DW72" i="33475"/>
  <c r="DX72" i="33475"/>
  <c r="EH36" i="33475"/>
  <c r="EI36" i="33475"/>
  <c r="EJ36" i="33475"/>
  <c r="DV36" i="33475"/>
  <c r="DW36" i="33475"/>
  <c r="DX36" i="33475"/>
  <c r="EK82" i="33477"/>
  <c r="EL82" i="33477"/>
  <c r="DY82" i="33477"/>
  <c r="DZ82" i="33477"/>
  <c r="DX82" i="33477"/>
  <c r="DW82" i="33477"/>
  <c r="DV82" i="33477"/>
  <c r="EJ82" i="33477"/>
  <c r="EH82" i="33477"/>
  <c r="EH48" i="33478"/>
  <c r="EI48" i="33478"/>
  <c r="EJ48" i="33478"/>
  <c r="DV48" i="33478"/>
  <c r="DW48" i="33478"/>
  <c r="DT48" i="33478"/>
  <c r="DU48" i="33478"/>
  <c r="AE48" i="33478" s="1"/>
  <c r="EA48" i="33478"/>
  <c r="DX48" i="33478"/>
  <c r="EI43" i="33478"/>
  <c r="EA43" i="33478"/>
  <c r="EJ43" i="33478"/>
  <c r="DV43" i="33478"/>
  <c r="DW43" i="33478"/>
  <c r="DX43" i="33478"/>
  <c r="DT43" i="33478"/>
  <c r="DU43" i="33478"/>
  <c r="AE43" i="33478" s="1"/>
  <c r="EH43" i="33478"/>
  <c r="EH56" i="33478"/>
  <c r="EI56" i="33478"/>
  <c r="EJ56" i="33478"/>
  <c r="DV56" i="33478"/>
  <c r="DW56" i="33478"/>
  <c r="DX56" i="33478"/>
  <c r="DT56" i="33478"/>
  <c r="DU56" i="33478"/>
  <c r="AE56" i="33478" s="1"/>
  <c r="EA56" i="33478"/>
  <c r="EJ35" i="2"/>
  <c r="DV35" i="2"/>
  <c r="DW35" i="2"/>
  <c r="DX35" i="2"/>
  <c r="EI35" i="2"/>
  <c r="EH35" i="2"/>
  <c r="EA83" i="33478"/>
  <c r="EI99" i="33478"/>
  <c r="EJ99" i="33478"/>
  <c r="DV99" i="33478"/>
  <c r="DW99" i="33478"/>
  <c r="DX99" i="33478"/>
  <c r="EH99" i="33478"/>
  <c r="EI34" i="33473"/>
  <c r="EH34" i="33473"/>
  <c r="DV34" i="33473"/>
  <c r="DW34" i="33473"/>
  <c r="EJ34" i="33473"/>
  <c r="DX34" i="33473"/>
  <c r="DW47" i="33478"/>
  <c r="DX47" i="33478"/>
  <c r="DT47" i="33478"/>
  <c r="DU47" i="33478"/>
  <c r="AE47" i="33478" s="1"/>
  <c r="EH47" i="33478"/>
  <c r="EA47" i="33478"/>
  <c r="EI47" i="33478"/>
  <c r="EJ47" i="33478"/>
  <c r="DV47" i="33478"/>
  <c r="EH44" i="2"/>
  <c r="EI44" i="2"/>
  <c r="DV44" i="2"/>
  <c r="EJ44" i="2"/>
  <c r="DW44" i="2"/>
  <c r="DX44" i="2"/>
  <c r="EJ61" i="33473"/>
  <c r="EI61" i="33473"/>
  <c r="DV61" i="33473"/>
  <c r="DW61" i="33473"/>
  <c r="DX61" i="33473"/>
  <c r="EH61" i="33473"/>
  <c r="EH101" i="33478"/>
  <c r="EI101" i="33478"/>
  <c r="EJ101" i="33478"/>
  <c r="DV101" i="33478"/>
  <c r="DW101" i="33478"/>
  <c r="DX101" i="33478"/>
  <c r="EJ91" i="2"/>
  <c r="EI91" i="2"/>
  <c r="DV91" i="2"/>
  <c r="EH91" i="2"/>
  <c r="DW91" i="2"/>
  <c r="DX91" i="2"/>
  <c r="EI43" i="33472"/>
  <c r="EJ43" i="33472"/>
  <c r="EH43" i="33472"/>
  <c r="DW43" i="33472"/>
  <c r="DX43" i="33472"/>
  <c r="DV43" i="33472"/>
  <c r="DX34" i="33472"/>
  <c r="EH79" i="33472"/>
  <c r="EI79" i="33472"/>
  <c r="EJ79" i="33472"/>
  <c r="DV79" i="33472"/>
  <c r="DW79" i="33472"/>
  <c r="DX79" i="33472"/>
  <c r="EI50" i="33475"/>
  <c r="EJ50" i="33475"/>
  <c r="EH50" i="33475"/>
  <c r="DW50" i="33475"/>
  <c r="DX50" i="33475"/>
  <c r="DV50" i="33475"/>
  <c r="DV89" i="33478"/>
  <c r="DW89" i="33478"/>
  <c r="DX89" i="33478"/>
  <c r="EH89" i="33478"/>
  <c r="EJ89" i="33478"/>
  <c r="EI89" i="33478"/>
  <c r="EH37" i="2"/>
  <c r="EI37" i="2"/>
  <c r="EJ37" i="2"/>
  <c r="DV37" i="2"/>
  <c r="DX37" i="2"/>
  <c r="DW37" i="2"/>
  <c r="EJ86" i="33472"/>
  <c r="EH86" i="33472"/>
  <c r="EI86" i="33472"/>
  <c r="DX86" i="33472"/>
  <c r="DV86" i="33472"/>
  <c r="DW86" i="33472"/>
  <c r="EH98" i="33472"/>
  <c r="EJ98" i="33472"/>
  <c r="EI98" i="33472"/>
  <c r="DX98" i="33472"/>
  <c r="DV98" i="33472"/>
  <c r="DW98" i="33472"/>
  <c r="EJ60" i="33473"/>
  <c r="EH60" i="33473"/>
  <c r="EI60" i="33473"/>
  <c r="DV60" i="33473"/>
  <c r="DW60" i="33473"/>
  <c r="DX60" i="33473"/>
  <c r="EJ83" i="2"/>
  <c r="EI83" i="2"/>
  <c r="EH83" i="2"/>
  <c r="DV83" i="2"/>
  <c r="DW83" i="2"/>
  <c r="DX83" i="2"/>
  <c r="EJ33" i="33474"/>
  <c r="EI33" i="33474"/>
  <c r="EH33" i="33474"/>
  <c r="DX33" i="33474"/>
  <c r="DV33" i="33474"/>
  <c r="DW33" i="33474"/>
  <c r="EH84" i="33473"/>
  <c r="EI84" i="33473"/>
  <c r="EJ84" i="33473"/>
  <c r="DV84" i="33473"/>
  <c r="DW84" i="33473"/>
  <c r="DX84" i="33473"/>
  <c r="EJ65" i="33474"/>
  <c r="EH65" i="33474"/>
  <c r="EI65" i="33474"/>
  <c r="DW65" i="33474"/>
  <c r="DX65" i="33474"/>
  <c r="DV65" i="33474"/>
  <c r="DL59" i="33475"/>
  <c r="EH75" i="33473"/>
  <c r="EI75" i="33473"/>
  <c r="EJ75" i="33473"/>
  <c r="DV75" i="33473"/>
  <c r="DW75" i="33473"/>
  <c r="DX75" i="33473"/>
  <c r="EH40" i="33475"/>
  <c r="EJ40" i="33475"/>
  <c r="EI40" i="33475"/>
  <c r="DV40" i="33475"/>
  <c r="DW40" i="33475"/>
  <c r="DX40" i="33475"/>
  <c r="EH70" i="33475"/>
  <c r="EI70" i="33475"/>
  <c r="EJ70" i="33475"/>
  <c r="DV70" i="33475"/>
  <c r="DX70" i="33475"/>
  <c r="DW70" i="33475"/>
  <c r="EH33" i="33475"/>
  <c r="EI33" i="33475"/>
  <c r="EJ33" i="33475"/>
  <c r="DV33" i="33475"/>
  <c r="DW33" i="33475"/>
  <c r="DX33" i="33475"/>
  <c r="EJ93" i="33475"/>
  <c r="EI93" i="33475"/>
  <c r="EH93" i="33475"/>
  <c r="DX93" i="33475"/>
  <c r="DV93" i="33475"/>
  <c r="DW93" i="33475"/>
  <c r="EH63" i="2"/>
  <c r="EI63" i="2"/>
  <c r="EJ63" i="2"/>
  <c r="DW63" i="2"/>
  <c r="DX63" i="2"/>
  <c r="DV63" i="2"/>
  <c r="EJ97" i="33474"/>
  <c r="EH97" i="33474"/>
  <c r="EI97" i="33474"/>
  <c r="DW97" i="33474"/>
  <c r="DX97" i="33474"/>
  <c r="DV97" i="33474"/>
  <c r="EJ30" i="33472"/>
  <c r="EH30" i="33472"/>
  <c r="EI30" i="33472"/>
  <c r="DX30" i="33472"/>
  <c r="DW30" i="33472"/>
  <c r="DV30" i="33472"/>
  <c r="EH103" i="33474"/>
  <c r="EI103" i="33474"/>
  <c r="EJ103" i="33474"/>
  <c r="DX103" i="33474"/>
  <c r="DV103" i="33474"/>
  <c r="DW103" i="33474"/>
  <c r="EJ62" i="33474"/>
  <c r="EI62" i="33474"/>
  <c r="EH62" i="33474"/>
  <c r="DV62" i="33474"/>
  <c r="DW62" i="33474"/>
  <c r="DX62" i="33474"/>
  <c r="EH32" i="33475"/>
  <c r="EJ32" i="33475"/>
  <c r="EI32" i="33475"/>
  <c r="DV32" i="33475"/>
  <c r="DW32" i="33475"/>
  <c r="DX32" i="33475"/>
  <c r="EI67" i="33478"/>
  <c r="EJ67" i="33478"/>
  <c r="DV67" i="33478"/>
  <c r="DW67" i="33478"/>
  <c r="DX67" i="33478"/>
  <c r="DT67" i="33478"/>
  <c r="DU67" i="33478"/>
  <c r="AE67" i="33478" s="1"/>
  <c r="EA67" i="33478"/>
  <c r="EH67" i="33478"/>
  <c r="AF567" i="33476"/>
  <c r="AE559" i="33476"/>
  <c r="AD557" i="33476"/>
  <c r="AF538" i="33476"/>
  <c r="AE537" i="33476"/>
  <c r="AG521" i="33476"/>
  <c r="AJ239" i="33476"/>
  <c r="AF239" i="33476"/>
  <c r="AJ807" i="33476"/>
  <c r="AJ798" i="33476"/>
  <c r="AF561" i="33476"/>
  <c r="AH560" i="33476"/>
  <c r="AI552" i="33476"/>
  <c r="AE548" i="33476"/>
  <c r="AJ546" i="33476"/>
  <c r="AD533" i="33476"/>
  <c r="AH517" i="33476"/>
  <c r="AF517" i="33476"/>
  <c r="AJ905" i="33476"/>
  <c r="AJ859" i="33476"/>
  <c r="AJ835" i="33476"/>
  <c r="AD802" i="33476"/>
  <c r="AD793" i="33476"/>
  <c r="AG790" i="33476"/>
  <c r="AE780" i="33476"/>
  <c r="AJ771" i="33476"/>
  <c r="AJ760" i="33476"/>
  <c r="AJ754" i="33476"/>
  <c r="AJ737" i="33476"/>
  <c r="AE733" i="33476"/>
  <c r="AJ730" i="33476"/>
  <c r="AE728" i="33476"/>
  <c r="AE724" i="33476"/>
  <c r="AF704" i="33476"/>
  <c r="AJ642" i="33476"/>
  <c r="AG639" i="33476"/>
  <c r="AG631" i="33476"/>
  <c r="AG623" i="33476"/>
  <c r="AG621" i="33476"/>
  <c r="AG613" i="33476"/>
  <c r="AG605" i="33476"/>
  <c r="AG597" i="33476"/>
  <c r="AG589" i="33476"/>
  <c r="AG581" i="33476"/>
  <c r="AG569" i="33476"/>
  <c r="AG550" i="33476"/>
  <c r="AE521" i="33476"/>
  <c r="AC512" i="33476"/>
  <c r="AC507" i="33476"/>
  <c r="AG499" i="33476"/>
  <c r="AF480" i="33476"/>
  <c r="AD431" i="33476"/>
  <c r="AF423" i="33476"/>
  <c r="AH415" i="33476"/>
  <c r="AI340" i="33476"/>
  <c r="AI308" i="33476"/>
  <c r="AH77" i="33476"/>
  <c r="AG924" i="33476"/>
  <c r="AG921" i="33476"/>
  <c r="AC915" i="33476"/>
  <c r="AG911" i="33476"/>
  <c r="AG908" i="33476"/>
  <c r="AG905" i="33476"/>
  <c r="AC899" i="33476"/>
  <c r="AG895" i="33476"/>
  <c r="AG892" i="33476"/>
  <c r="AG889" i="33476"/>
  <c r="AC883" i="33476"/>
  <c r="AG879" i="33476"/>
  <c r="AG876" i="33476"/>
  <c r="AG873" i="33476"/>
  <c r="AC867" i="33476"/>
  <c r="AG863" i="33476"/>
  <c r="AG860" i="33476"/>
  <c r="AC847" i="33476"/>
  <c r="AG840" i="33476"/>
  <c r="AC836" i="33476"/>
  <c r="AC833" i="33476"/>
  <c r="AG828" i="33476"/>
  <c r="AG824" i="33476"/>
  <c r="AE817" i="33476"/>
  <c r="AD815" i="33476"/>
  <c r="AH812" i="33476"/>
  <c r="AD807" i="33476"/>
  <c r="AE794" i="33476"/>
  <c r="AF774" i="33476"/>
  <c r="AF768" i="33476"/>
  <c r="AF762" i="33476"/>
  <c r="AF742" i="33476"/>
  <c r="AF736" i="33476"/>
  <c r="AF730" i="33476"/>
  <c r="AI707" i="33476"/>
  <c r="AH704" i="33476"/>
  <c r="AJ693" i="33476"/>
  <c r="AF682" i="33476"/>
  <c r="AJ669" i="33476"/>
  <c r="AF655" i="33476"/>
  <c r="AC559" i="33476"/>
  <c r="AG543" i="33476"/>
  <c r="AF475" i="33476"/>
  <c r="AD445" i="33476"/>
  <c r="AD397" i="33476"/>
  <c r="AH374" i="33476"/>
  <c r="AI304" i="33476"/>
  <c r="AJ812" i="33476"/>
  <c r="AE568" i="33476"/>
  <c r="AF563" i="33476"/>
  <c r="AI563" i="33476"/>
  <c r="AJ556" i="33476"/>
  <c r="AD553" i="33476"/>
  <c r="AE549" i="33476"/>
  <c r="AH549" i="33476"/>
  <c r="AI529" i="33476"/>
  <c r="AG505" i="33476"/>
  <c r="AF925" i="33476"/>
  <c r="AF907" i="33476"/>
  <c r="AJ896" i="33476"/>
  <c r="AF893" i="33476"/>
  <c r="AJ880" i="33476"/>
  <c r="AJ853" i="33476"/>
  <c r="AJ825" i="33476"/>
  <c r="AD785" i="33476"/>
  <c r="AJ770" i="33476"/>
  <c r="AJ749" i="33476"/>
  <c r="AD926" i="33476"/>
  <c r="AH919" i="33476"/>
  <c r="AD918" i="33476"/>
  <c r="AH911" i="33476"/>
  <c r="AD910" i="33476"/>
  <c r="AH903" i="33476"/>
  <c r="AD902" i="33476"/>
  <c r="AH895" i="33476"/>
  <c r="AD894" i="33476"/>
  <c r="AH887" i="33476"/>
  <c r="AD886" i="33476"/>
  <c r="AH879" i="33476"/>
  <c r="AD878" i="33476"/>
  <c r="AH871" i="33476"/>
  <c r="AD870" i="33476"/>
  <c r="AH863" i="33476"/>
  <c r="AD862" i="33476"/>
  <c r="AH853" i="33476"/>
  <c r="AD850" i="33476"/>
  <c r="AH837" i="33476"/>
  <c r="AD836" i="33476"/>
  <c r="AH829" i="33476"/>
  <c r="AD828" i="33476"/>
  <c r="AH820" i="33476"/>
  <c r="AG808" i="33476"/>
  <c r="AI798" i="33476"/>
  <c r="AJ567" i="33476"/>
  <c r="AI559" i="33476"/>
  <c r="AH557" i="33476"/>
  <c r="AJ538" i="33476"/>
  <c r="AI537" i="33476"/>
  <c r="AF806" i="33476"/>
  <c r="AJ561" i="33476"/>
  <c r="AF560" i="33476"/>
  <c r="AD558" i="33476"/>
  <c r="AI548" i="33476"/>
  <c r="AE547" i="33476"/>
  <c r="AH533" i="33476"/>
  <c r="AF533" i="33476"/>
  <c r="AC517" i="33476"/>
  <c r="AJ926" i="33476"/>
  <c r="AJ923" i="33476"/>
  <c r="AJ914" i="33476"/>
  <c r="AJ889" i="33476"/>
  <c r="AJ879" i="33476"/>
  <c r="AJ874" i="33476"/>
  <c r="AJ862" i="33476"/>
  <c r="AF839" i="33476"/>
  <c r="AJ824" i="33476"/>
  <c r="AE795" i="33476"/>
  <c r="AE777" i="33476"/>
  <c r="AE771" i="33476"/>
  <c r="AJ768" i="33476"/>
  <c r="AE760" i="33476"/>
  <c r="AE741" i="33476"/>
  <c r="AJ731" i="33476"/>
  <c r="AH714" i="33476"/>
  <c r="AF697" i="33476"/>
  <c r="AG634" i="33476"/>
  <c r="AG626" i="33476"/>
  <c r="AG616" i="33476"/>
  <c r="AG608" i="33476"/>
  <c r="AG600" i="33476"/>
  <c r="AG592" i="33476"/>
  <c r="AG584" i="33476"/>
  <c r="AG576" i="33476"/>
  <c r="AC556" i="33476"/>
  <c r="AC537" i="33476"/>
  <c r="AF492" i="33476"/>
  <c r="AF460" i="33476"/>
  <c r="AH362" i="33476"/>
  <c r="AI352" i="33476"/>
  <c r="AD307" i="33476"/>
  <c r="AC924" i="33476"/>
  <c r="AC921" i="33476"/>
  <c r="AG917" i="33476"/>
  <c r="AC911" i="33476"/>
  <c r="AC908" i="33476"/>
  <c r="AC905" i="33476"/>
  <c r="AG901" i="33476"/>
  <c r="AC895" i="33476"/>
  <c r="AC892" i="33476"/>
  <c r="AC889" i="33476"/>
  <c r="AG885" i="33476"/>
  <c r="AC879" i="33476"/>
  <c r="AC876" i="33476"/>
  <c r="AC873" i="33476"/>
  <c r="AG869" i="33476"/>
  <c r="AC863" i="33476"/>
  <c r="AC860" i="33476"/>
  <c r="AG854" i="33476"/>
  <c r="AG845" i="33476"/>
  <c r="AC840" i="33476"/>
  <c r="AG835" i="33476"/>
  <c r="AC828" i="33476"/>
  <c r="AC824" i="33476"/>
  <c r="AE809" i="33476"/>
  <c r="AH806" i="33476"/>
  <c r="AG803" i="33476"/>
  <c r="AH790" i="33476"/>
  <c r="AF783" i="33476"/>
  <c r="AF780" i="33476"/>
  <c r="AF777" i="33476"/>
  <c r="AF771" i="33476"/>
  <c r="AF757" i="33476"/>
  <c r="AF751" i="33476"/>
  <c r="AF748" i="33476"/>
  <c r="AF745" i="33476"/>
  <c r="AF739" i="33476"/>
  <c r="AF725" i="33476"/>
  <c r="AF719" i="33476"/>
  <c r="AF716" i="33476"/>
  <c r="AF710" i="33476"/>
  <c r="AD707" i="33476"/>
  <c r="AJ701" i="33476"/>
  <c r="AH696" i="33476"/>
  <c r="AF685" i="33476"/>
  <c r="AF672" i="33476"/>
  <c r="AJ644" i="33476"/>
  <c r="AC547" i="33476"/>
  <c r="AE533" i="33476"/>
  <c r="AJ509" i="33476"/>
  <c r="AI500" i="33476"/>
  <c r="AF487" i="33476"/>
  <c r="AF463" i="33476"/>
  <c r="AD451" i="33476"/>
  <c r="AD435" i="33476"/>
  <c r="AI337" i="33476"/>
  <c r="AD303" i="33476"/>
  <c r="AF808" i="33476"/>
  <c r="AF568" i="33476"/>
  <c r="AI568" i="33476"/>
  <c r="AJ563" i="33476"/>
  <c r="AD562" i="33476"/>
  <c r="AE553" i="33476"/>
  <c r="AH553" i="33476"/>
  <c r="AI549" i="33476"/>
  <c r="AD529" i="33476"/>
  <c r="AF505" i="33476"/>
  <c r="AJ910" i="33476"/>
  <c r="AF880" i="33476"/>
  <c r="AJ875" i="33476"/>
  <c r="AF863" i="33476"/>
  <c r="AJ845" i="33476"/>
  <c r="AF822" i="33476"/>
  <c r="AE776" i="33476"/>
  <c r="AJ767" i="33476"/>
  <c r="AJ765" i="33476"/>
  <c r="AJ757" i="33476"/>
  <c r="AE755" i="33476"/>
  <c r="AJ753" i="33476"/>
  <c r="AJ747" i="33476"/>
  <c r="AJ741" i="33476"/>
  <c r="AI701" i="33476"/>
  <c r="AJ675" i="33476"/>
  <c r="AH920" i="33476"/>
  <c r="AD919" i="33476"/>
  <c r="AH912" i="33476"/>
  <c r="AD911" i="33476"/>
  <c r="AH904" i="33476"/>
  <c r="AD903" i="33476"/>
  <c r="AH896" i="33476"/>
  <c r="AD895" i="33476"/>
  <c r="AH888" i="33476"/>
  <c r="AD887" i="33476"/>
  <c r="AH880" i="33476"/>
  <c r="AD879" i="33476"/>
  <c r="AH872" i="33476"/>
  <c r="AD871" i="33476"/>
  <c r="AH864" i="33476"/>
  <c r="AD863" i="33476"/>
  <c r="AH854" i="33476"/>
  <c r="AD853" i="33476"/>
  <c r="AH839" i="33476"/>
  <c r="AD837" i="33476"/>
  <c r="AH830" i="33476"/>
  <c r="AD829" i="33476"/>
  <c r="AH821" i="33476"/>
  <c r="AD820" i="33476"/>
  <c r="AI812" i="33476"/>
  <c r="AE807" i="33476"/>
  <c r="AI805" i="33476"/>
  <c r="AD798" i="33476"/>
  <c r="AI796" i="33476"/>
  <c r="AE567" i="33476"/>
  <c r="AD559" i="33476"/>
  <c r="AF545" i="33476"/>
  <c r="AE538" i="33476"/>
  <c r="AD537" i="33476"/>
  <c r="AD509" i="33476"/>
  <c r="AJ806" i="33476"/>
  <c r="AF791" i="33476"/>
  <c r="AJ560" i="33476"/>
  <c r="AF558" i="33476"/>
  <c r="AH558" i="33476"/>
  <c r="AD552" i="33476"/>
  <c r="AI547" i="33476"/>
  <c r="AE546" i="33476"/>
  <c r="AC533" i="33476"/>
  <c r="AI517" i="33476"/>
  <c r="AJ922" i="33476"/>
  <c r="AF916" i="33476"/>
  <c r="AJ904" i="33476"/>
  <c r="AJ900" i="33476"/>
  <c r="AJ881" i="33476"/>
  <c r="AF879" i="33476"/>
  <c r="AF877" i="33476"/>
  <c r="AJ876" i="33476"/>
  <c r="AF869" i="33476"/>
  <c r="AF841" i="33476"/>
  <c r="AD817" i="33476"/>
  <c r="AI808" i="33476"/>
  <c r="AG806" i="33476"/>
  <c r="AE774" i="33476"/>
  <c r="AE772" i="33476"/>
  <c r="AE768" i="33476"/>
  <c r="AE762" i="33476"/>
  <c r="AE758" i="33476"/>
  <c r="AE731" i="33476"/>
  <c r="AF689" i="33476"/>
  <c r="AJ664" i="33476"/>
  <c r="AG637" i="33476"/>
  <c r="AG629" i="33476"/>
  <c r="AG619" i="33476"/>
  <c r="AG611" i="33476"/>
  <c r="AG603" i="33476"/>
  <c r="AG595" i="33476"/>
  <c r="AG587" i="33476"/>
  <c r="AG579" i="33476"/>
  <c r="AG565" i="33476"/>
  <c r="AG542" i="33476"/>
  <c r="AC524" i="33476"/>
  <c r="AG511" i="33476"/>
  <c r="AF472" i="33476"/>
  <c r="AF422" i="33476"/>
  <c r="AI292" i="33476"/>
  <c r="AG203" i="33476"/>
  <c r="AG926" i="33476"/>
  <c r="AG920" i="33476"/>
  <c r="AC917" i="33476"/>
  <c r="AG914" i="33476"/>
  <c r="AG910" i="33476"/>
  <c r="AG904" i="33476"/>
  <c r="AC901" i="33476"/>
  <c r="AG898" i="33476"/>
  <c r="AG894" i="33476"/>
  <c r="AG888" i="33476"/>
  <c r="AC885" i="33476"/>
  <c r="AG882" i="33476"/>
  <c r="AG878" i="33476"/>
  <c r="AG872" i="33476"/>
  <c r="AC869" i="33476"/>
  <c r="AG866" i="33476"/>
  <c r="AG862" i="33476"/>
  <c r="AC854" i="33476"/>
  <c r="AC845" i="33476"/>
  <c r="AC835" i="33476"/>
  <c r="AG832" i="33476"/>
  <c r="AC830" i="33476"/>
  <c r="AC821" i="33476"/>
  <c r="AC806" i="33476"/>
  <c r="AE792" i="33476"/>
  <c r="AC790" i="33476"/>
  <c r="AE786" i="33476"/>
  <c r="AF766" i="33476"/>
  <c r="AF760" i="33476"/>
  <c r="AF754" i="33476"/>
  <c r="AF734" i="33476"/>
  <c r="AF728" i="33476"/>
  <c r="AF722" i="33476"/>
  <c r="AJ715" i="33476"/>
  <c r="AJ709" i="33476"/>
  <c r="AI706" i="33476"/>
  <c r="AE701" i="33476"/>
  <c r="AJ689" i="33476"/>
  <c r="AF677" i="33476"/>
  <c r="AC557" i="33476"/>
  <c r="AG537" i="33476"/>
  <c r="AC527" i="33476"/>
  <c r="AD441" i="33476"/>
  <c r="AH402" i="33476"/>
  <c r="AD370" i="33476"/>
  <c r="AI349" i="33476"/>
  <c r="AI288" i="33476"/>
  <c r="AD212" i="33476"/>
  <c r="AJ808" i="33476"/>
  <c r="AJ568" i="33476"/>
  <c r="AD564" i="33476"/>
  <c r="AE562" i="33476"/>
  <c r="AH562" i="33476"/>
  <c r="AI553" i="33476"/>
  <c r="AF549" i="33476"/>
  <c r="AD540" i="33476"/>
  <c r="AH529" i="33476"/>
  <c r="AF920" i="33476"/>
  <c r="AF875" i="33476"/>
  <c r="AJ868" i="33476"/>
  <c r="AF865" i="33476"/>
  <c r="AI802" i="33476"/>
  <c r="AJ774" i="33476"/>
  <c r="AE764" i="33476"/>
  <c r="AE751" i="33476"/>
  <c r="AE745" i="33476"/>
  <c r="AJ724" i="33476"/>
  <c r="AJ721" i="33476"/>
  <c r="AE719" i="33476"/>
  <c r="AH921" i="33476"/>
  <c r="AD920" i="33476"/>
  <c r="AH913" i="33476"/>
  <c r="AD912" i="33476"/>
  <c r="AH905" i="33476"/>
  <c r="AD904" i="33476"/>
  <c r="AH897" i="33476"/>
  <c r="AD896" i="33476"/>
  <c r="AH889" i="33476"/>
  <c r="AD888" i="33476"/>
  <c r="AH881" i="33476"/>
  <c r="AD880" i="33476"/>
  <c r="AH873" i="33476"/>
  <c r="AD872" i="33476"/>
  <c r="AH865" i="33476"/>
  <c r="AD864" i="33476"/>
  <c r="AH855" i="33476"/>
  <c r="AD854" i="33476"/>
  <c r="AH840" i="33476"/>
  <c r="AD839" i="33476"/>
  <c r="AH831" i="33476"/>
  <c r="AD830" i="33476"/>
  <c r="AH822" i="33476"/>
  <c r="AD821" i="33476"/>
  <c r="AE815" i="33476"/>
  <c r="AD812" i="33476"/>
  <c r="AD805" i="33476"/>
  <c r="AD796" i="33476"/>
  <c r="AI567" i="33476"/>
  <c r="AH559" i="33476"/>
  <c r="AJ545" i="33476"/>
  <c r="AI538" i="33476"/>
  <c r="AH537" i="33476"/>
  <c r="AH509" i="33476"/>
  <c r="AE239" i="33476"/>
  <c r="AJ791" i="33476"/>
  <c r="AE561" i="33476"/>
  <c r="AJ558" i="33476"/>
  <c r="AH552" i="33476"/>
  <c r="AD548" i="33476"/>
  <c r="AI546" i="33476"/>
  <c r="AI533" i="33476"/>
  <c r="AG517" i="33476"/>
  <c r="AJ913" i="33476"/>
  <c r="AF904" i="33476"/>
  <c r="AJ886" i="33476"/>
  <c r="AJ884" i="33476"/>
  <c r="AJ878" i="33476"/>
  <c r="AF876" i="33476"/>
  <c r="AJ860" i="33476"/>
  <c r="AJ855" i="33476"/>
  <c r="AJ847" i="33476"/>
  <c r="AF836" i="33476"/>
  <c r="AJ833" i="33476"/>
  <c r="AC815" i="33476"/>
  <c r="AD808" i="33476"/>
  <c r="AI801" i="33476"/>
  <c r="AE779" i="33476"/>
  <c r="AJ729" i="33476"/>
  <c r="AE723" i="33476"/>
  <c r="AJ716" i="33476"/>
  <c r="AD701" i="33476"/>
  <c r="AF644" i="33476"/>
  <c r="AG632" i="33476"/>
  <c r="AG624" i="33476"/>
  <c r="AG622" i="33476"/>
  <c r="AG614" i="33476"/>
  <c r="AG606" i="33476"/>
  <c r="AG598" i="33476"/>
  <c r="AG590" i="33476"/>
  <c r="AG582" i="33476"/>
  <c r="AG574" i="33476"/>
  <c r="AG553" i="33476"/>
  <c r="AJ501" i="33476"/>
  <c r="AF484" i="33476"/>
  <c r="AF452" i="33476"/>
  <c r="AD360" i="33476"/>
  <c r="AI344" i="33476"/>
  <c r="AD291" i="33476"/>
  <c r="AJ275" i="33476"/>
  <c r="AC926" i="33476"/>
  <c r="AG923" i="33476"/>
  <c r="AC920" i="33476"/>
  <c r="AC914" i="33476"/>
  <c r="AC910" i="33476"/>
  <c r="AG907" i="33476"/>
  <c r="AC904" i="33476"/>
  <c r="AC898" i="33476"/>
  <c r="AC894" i="33476"/>
  <c r="AG891" i="33476"/>
  <c r="AC888" i="33476"/>
  <c r="AC882" i="33476"/>
  <c r="AC878" i="33476"/>
  <c r="AG875" i="33476"/>
  <c r="AC872" i="33476"/>
  <c r="AC866" i="33476"/>
  <c r="AC862" i="33476"/>
  <c r="AG859" i="33476"/>
  <c r="AG843" i="33476"/>
  <c r="AG839" i="33476"/>
  <c r="AC832" i="33476"/>
  <c r="AG827" i="33476"/>
  <c r="AG823" i="33476"/>
  <c r="AG820" i="33476"/>
  <c r="AE818" i="33476"/>
  <c r="AH805" i="33476"/>
  <c r="AG795" i="33476"/>
  <c r="AI791" i="33476"/>
  <c r="AH789" i="33476"/>
  <c r="AF781" i="33476"/>
  <c r="AF775" i="33476"/>
  <c r="AF772" i="33476"/>
  <c r="AF769" i="33476"/>
  <c r="AF763" i="33476"/>
  <c r="AF749" i="33476"/>
  <c r="AF743" i="33476"/>
  <c r="AF740" i="33476"/>
  <c r="AF737" i="33476"/>
  <c r="AF731" i="33476"/>
  <c r="AF717" i="33476"/>
  <c r="AE715" i="33476"/>
  <c r="AF711" i="33476"/>
  <c r="AE709" i="33476"/>
  <c r="AD706" i="33476"/>
  <c r="AJ683" i="33476"/>
  <c r="AF670" i="33476"/>
  <c r="AF657" i="33476"/>
  <c r="AC560" i="33476"/>
  <c r="AC545" i="33476"/>
  <c r="AJ521" i="33476"/>
  <c r="AE517" i="33476"/>
  <c r="AC503" i="33476"/>
  <c r="AF479" i="33476"/>
  <c r="AD447" i="33476"/>
  <c r="AD287" i="33476"/>
  <c r="AF246" i="33476"/>
  <c r="AF788" i="33476"/>
  <c r="AE564" i="33476"/>
  <c r="AH564" i="33476"/>
  <c r="AI562" i="33476"/>
  <c r="AF553" i="33476"/>
  <c r="AD550" i="33476"/>
  <c r="AJ549" i="33476"/>
  <c r="AH540" i="33476"/>
  <c r="AG529" i="33476"/>
  <c r="AJ882" i="33476"/>
  <c r="AJ871" i="33476"/>
  <c r="AF843" i="33476"/>
  <c r="AF821" i="33476"/>
  <c r="AI809" i="33476"/>
  <c r="AG789" i="33476"/>
  <c r="AE783" i="33476"/>
  <c r="AJ781" i="33476"/>
  <c r="AJ779" i="33476"/>
  <c r="AJ743" i="33476"/>
  <c r="AE740" i="33476"/>
  <c r="AJ738" i="33476"/>
  <c r="AE726" i="33476"/>
  <c r="AE721" i="33476"/>
  <c r="AF713" i="33476"/>
  <c r="AF690" i="33476"/>
  <c r="AH922" i="33476"/>
  <c r="AD921" i="33476"/>
  <c r="AH914" i="33476"/>
  <c r="AD913" i="33476"/>
  <c r="AH906" i="33476"/>
  <c r="AD905" i="33476"/>
  <c r="AH898" i="33476"/>
  <c r="AD897" i="33476"/>
  <c r="AH890" i="33476"/>
  <c r="AD889" i="33476"/>
  <c r="AH882" i="33476"/>
  <c r="AD881" i="33476"/>
  <c r="AH874" i="33476"/>
  <c r="AD873" i="33476"/>
  <c r="AH866" i="33476"/>
  <c r="AD865" i="33476"/>
  <c r="AH856" i="33476"/>
  <c r="AD855" i="33476"/>
  <c r="AH841" i="33476"/>
  <c r="AD840" i="33476"/>
  <c r="AH832" i="33476"/>
  <c r="AD831" i="33476"/>
  <c r="AH823" i="33476"/>
  <c r="AD822" i="33476"/>
  <c r="AD567" i="33476"/>
  <c r="AF557" i="33476"/>
  <c r="AE545" i="33476"/>
  <c r="AD538" i="33476"/>
  <c r="AD521" i="33476"/>
  <c r="AI239" i="33476"/>
  <c r="AD239" i="33476"/>
  <c r="AF815" i="33476"/>
  <c r="AF805" i="33476"/>
  <c r="AI561" i="33476"/>
  <c r="AE560" i="33476"/>
  <c r="AF552" i="33476"/>
  <c r="AH548" i="33476"/>
  <c r="AD547" i="33476"/>
  <c r="AG533" i="33476"/>
  <c r="AJ918" i="33476"/>
  <c r="AF913" i="33476"/>
  <c r="AJ888" i="33476"/>
  <c r="AF878" i="33476"/>
  <c r="AJ861" i="33476"/>
  <c r="AJ850" i="33476"/>
  <c r="AJ834" i="33476"/>
  <c r="AJ828" i="33476"/>
  <c r="AI818" i="33476"/>
  <c r="AI810" i="33476"/>
  <c r="AD801" i="33476"/>
  <c r="AI786" i="33476"/>
  <c r="AE781" i="33476"/>
  <c r="AE770" i="33476"/>
  <c r="AE748" i="33476"/>
  <c r="AE738" i="33476"/>
  <c r="AJ727" i="33476"/>
  <c r="AE718" i="33476"/>
  <c r="AF696" i="33476"/>
  <c r="AF693" i="33476"/>
  <c r="AF671" i="33476"/>
  <c r="AG635" i="33476"/>
  <c r="AG627" i="33476"/>
  <c r="AG617" i="33476"/>
  <c r="AG609" i="33476"/>
  <c r="AG601" i="33476"/>
  <c r="AG593" i="33476"/>
  <c r="AG585" i="33476"/>
  <c r="AG577" i="33476"/>
  <c r="AC558" i="33476"/>
  <c r="AG540" i="33476"/>
  <c r="AC531" i="33476"/>
  <c r="AG523" i="33476"/>
  <c r="AF518" i="33476"/>
  <c r="AF496" i="33476"/>
  <c r="AF464" i="33476"/>
  <c r="AF427" i="33476"/>
  <c r="AF421" i="33476"/>
  <c r="AH396" i="33476"/>
  <c r="AD172" i="33476"/>
  <c r="AC923" i="33476"/>
  <c r="AG919" i="33476"/>
  <c r="AG916" i="33476"/>
  <c r="AG913" i="33476"/>
  <c r="AC907" i="33476"/>
  <c r="AG903" i="33476"/>
  <c r="AG900" i="33476"/>
  <c r="AG897" i="33476"/>
  <c r="AC891" i="33476"/>
  <c r="AG887" i="33476"/>
  <c r="AG884" i="33476"/>
  <c r="AG881" i="33476"/>
  <c r="AC875" i="33476"/>
  <c r="AG871" i="33476"/>
  <c r="AG868" i="33476"/>
  <c r="AG865" i="33476"/>
  <c r="AC859" i="33476"/>
  <c r="AG850" i="33476"/>
  <c r="AC843" i="33476"/>
  <c r="AC839" i="33476"/>
  <c r="AC827" i="33476"/>
  <c r="AC823" i="33476"/>
  <c r="AC820" i="33476"/>
  <c r="AE810" i="33476"/>
  <c r="AC805" i="33476"/>
  <c r="AE801" i="33476"/>
  <c r="AH797" i="33476"/>
  <c r="AD791" i="33476"/>
  <c r="AC789" i="33476"/>
  <c r="AF778" i="33476"/>
  <c r="AF758" i="33476"/>
  <c r="AF752" i="33476"/>
  <c r="AF746" i="33476"/>
  <c r="AF726" i="33476"/>
  <c r="AF720" i="33476"/>
  <c r="AI700" i="33476"/>
  <c r="AH697" i="33476"/>
  <c r="AF687" i="33476"/>
  <c r="AJ673" i="33476"/>
  <c r="AF645" i="33476"/>
  <c r="AI512" i="33476"/>
  <c r="AF506" i="33476"/>
  <c r="AF491" i="33476"/>
  <c r="AF467" i="33476"/>
  <c r="AF455" i="33476"/>
  <c r="AD437" i="33476"/>
  <c r="AD364" i="33476"/>
  <c r="AI341" i="33476"/>
  <c r="AD262" i="33476"/>
  <c r="AI157" i="33476"/>
  <c r="AJ788" i="33476"/>
  <c r="AI564" i="33476"/>
  <c r="AF562" i="33476"/>
  <c r="AD556" i="33476"/>
  <c r="AJ553" i="33476"/>
  <c r="AH550" i="33476"/>
  <c r="AE540" i="33476"/>
  <c r="AF529" i="33476"/>
  <c r="AC505" i="33476"/>
  <c r="AF922" i="33476"/>
  <c r="AJ919" i="33476"/>
  <c r="AJ903" i="33476"/>
  <c r="AF882" i="33476"/>
  <c r="AF871" i="33476"/>
  <c r="AF862" i="33476"/>
  <c r="AF847" i="33476"/>
  <c r="AF831" i="33476"/>
  <c r="AD792" i="33476"/>
  <c r="AJ769" i="33476"/>
  <c r="AJ766" i="33476"/>
  <c r="AE761" i="33476"/>
  <c r="AH700" i="33476"/>
  <c r="AJ695" i="33476"/>
  <c r="AH923" i="33476"/>
  <c r="AD922" i="33476"/>
  <c r="AH915" i="33476"/>
  <c r="AD914" i="33476"/>
  <c r="AH907" i="33476"/>
  <c r="AD906" i="33476"/>
  <c r="AH899" i="33476"/>
  <c r="AD898" i="33476"/>
  <c r="AH891" i="33476"/>
  <c r="AD890" i="33476"/>
  <c r="AH883" i="33476"/>
  <c r="AD882" i="33476"/>
  <c r="AH875" i="33476"/>
  <c r="AD874" i="33476"/>
  <c r="AH867" i="33476"/>
  <c r="AD866" i="33476"/>
  <c r="AH859" i="33476"/>
  <c r="AD856" i="33476"/>
  <c r="AH843" i="33476"/>
  <c r="AD841" i="33476"/>
  <c r="AH833" i="33476"/>
  <c r="AD832" i="33476"/>
  <c r="AH824" i="33476"/>
  <c r="AD823" i="33476"/>
  <c r="AI806" i="33476"/>
  <c r="AH567" i="33476"/>
  <c r="AJ557" i="33476"/>
  <c r="AI545" i="33476"/>
  <c r="AH538" i="33476"/>
  <c r="AH521" i="33476"/>
  <c r="AF521" i="33476"/>
  <c r="AC509" i="33476"/>
  <c r="AF509" i="33476"/>
  <c r="AG239" i="33476"/>
  <c r="AJ815" i="33476"/>
  <c r="AJ805" i="33476"/>
  <c r="AF789" i="33476"/>
  <c r="AI560" i="33476"/>
  <c r="AE558" i="33476"/>
  <c r="AJ552" i="33476"/>
  <c r="AF548" i="33476"/>
  <c r="AH547" i="33476"/>
  <c r="AD546" i="33476"/>
  <c r="AJ921" i="33476"/>
  <c r="AJ901" i="33476"/>
  <c r="AF896" i="33476"/>
  <c r="AJ885" i="33476"/>
  <c r="AJ883" i="33476"/>
  <c r="AF832" i="33476"/>
  <c r="AF828" i="33476"/>
  <c r="AF820" i="33476"/>
  <c r="AE803" i="33476"/>
  <c r="AI792" i="33476"/>
  <c r="AE765" i="33476"/>
  <c r="AJ761" i="33476"/>
  <c r="AJ759" i="33476"/>
  <c r="AE742" i="33476"/>
  <c r="AE734" i="33476"/>
  <c r="AJ732" i="33476"/>
  <c r="AE727" i="33476"/>
  <c r="AE725" i="33476"/>
  <c r="AE711" i="33476"/>
  <c r="AD709" i="33476"/>
  <c r="AG640" i="33476"/>
  <c r="AG638" i="33476"/>
  <c r="AG630" i="33476"/>
  <c r="AG620" i="33476"/>
  <c r="AG612" i="33476"/>
  <c r="AG604" i="33476"/>
  <c r="AG596" i="33476"/>
  <c r="AG588" i="33476"/>
  <c r="AG580" i="33476"/>
  <c r="AG568" i="33476"/>
  <c r="AC543" i="33476"/>
  <c r="AF534" i="33476"/>
  <c r="AG518" i="33476"/>
  <c r="AJ513" i="33476"/>
  <c r="AF476" i="33476"/>
  <c r="AF355" i="33476"/>
  <c r="AI336" i="33476"/>
  <c r="AG925" i="33476"/>
  <c r="AC919" i="33476"/>
  <c r="AC916" i="33476"/>
  <c r="AC913" i="33476"/>
  <c r="AG909" i="33476"/>
  <c r="AC903" i="33476"/>
  <c r="AC900" i="33476"/>
  <c r="AC897" i="33476"/>
  <c r="AG893" i="33476"/>
  <c r="AC887" i="33476"/>
  <c r="AC884" i="33476"/>
  <c r="AC881" i="33476"/>
  <c r="AG877" i="33476"/>
  <c r="AC871" i="33476"/>
  <c r="AC868" i="33476"/>
  <c r="AC865" i="33476"/>
  <c r="AG861" i="33476"/>
  <c r="AC850" i="33476"/>
  <c r="AG841" i="33476"/>
  <c r="AG837" i="33476"/>
  <c r="AG834" i="33476"/>
  <c r="AG831" i="33476"/>
  <c r="AG819" i="33476"/>
  <c r="AH798" i="33476"/>
  <c r="AC797" i="33476"/>
  <c r="AE793" i="33476"/>
  <c r="AH788" i="33476"/>
  <c r="AF773" i="33476"/>
  <c r="AF767" i="33476"/>
  <c r="AF764" i="33476"/>
  <c r="AF761" i="33476"/>
  <c r="AF755" i="33476"/>
  <c r="AF741" i="33476"/>
  <c r="AF735" i="33476"/>
  <c r="AF732" i="33476"/>
  <c r="AF729" i="33476"/>
  <c r="AF723" i="33476"/>
  <c r="AI714" i="33476"/>
  <c r="AD700" i="33476"/>
  <c r="AJ690" i="33476"/>
  <c r="AF679" i="33476"/>
  <c r="AF667" i="33476"/>
  <c r="AG558" i="33476"/>
  <c r="AC538" i="33476"/>
  <c r="AC536" i="33476"/>
  <c r="AI524" i="33476"/>
  <c r="AC520" i="33476"/>
  <c r="AC506" i="33476"/>
  <c r="AD443" i="33476"/>
  <c r="AI353" i="33476"/>
  <c r="AC243" i="33476"/>
  <c r="AF796" i="33476"/>
  <c r="AF564" i="33476"/>
  <c r="AD563" i="33476"/>
  <c r="AJ562" i="33476"/>
  <c r="AH556" i="33476"/>
  <c r="AE550" i="33476"/>
  <c r="AF540" i="33476"/>
  <c r="AI540" i="33476"/>
  <c r="AD505" i="33476"/>
  <c r="AI505" i="33476"/>
  <c r="AF926" i="33476"/>
  <c r="AF919" i="33476"/>
  <c r="AF917" i="33476"/>
  <c r="AF886" i="33476"/>
  <c r="AJ872" i="33476"/>
  <c r="AJ864" i="33476"/>
  <c r="AF827" i="33476"/>
  <c r="AG805" i="33476"/>
  <c r="AG798" i="33476"/>
  <c r="AE766" i="33476"/>
  <c r="AJ758" i="33476"/>
  <c r="AJ756" i="33476"/>
  <c r="AJ748" i="33476"/>
  <c r="AE732" i="33476"/>
  <c r="AI709" i="33476"/>
  <c r="AJ652" i="33476"/>
  <c r="AH924" i="33476"/>
  <c r="AD923" i="33476"/>
  <c r="AH916" i="33476"/>
  <c r="AD915" i="33476"/>
  <c r="AH908" i="33476"/>
  <c r="AD907" i="33476"/>
  <c r="AH900" i="33476"/>
  <c r="AD899" i="33476"/>
  <c r="AH892" i="33476"/>
  <c r="AD891" i="33476"/>
  <c r="AH884" i="33476"/>
  <c r="AD883" i="33476"/>
  <c r="AH876" i="33476"/>
  <c r="AD875" i="33476"/>
  <c r="AH868" i="33476"/>
  <c r="AD867" i="33476"/>
  <c r="AH860" i="33476"/>
  <c r="AD859" i="33476"/>
  <c r="AH845" i="33476"/>
  <c r="AD843" i="33476"/>
  <c r="AH834" i="33476"/>
  <c r="AD833" i="33476"/>
  <c r="AH825" i="33476"/>
  <c r="AD824" i="33476"/>
  <c r="AI814" i="33476"/>
  <c r="AH811" i="33476"/>
  <c r="AD806" i="33476"/>
  <c r="AH803" i="33476"/>
  <c r="AI797" i="33476"/>
  <c r="AH795" i="33476"/>
  <c r="AI790" i="33476"/>
  <c r="AJ559" i="33476"/>
  <c r="AI557" i="33476"/>
  <c r="AH545" i="33476"/>
  <c r="AJ537" i="33476"/>
  <c r="AI521" i="33476"/>
  <c r="AG509" i="33476"/>
  <c r="AH239" i="33476"/>
  <c r="AF807" i="33476"/>
  <c r="AF798" i="33476"/>
  <c r="AH561" i="33476"/>
  <c r="AD560" i="33476"/>
  <c r="AE552" i="33476"/>
  <c r="AJ547" i="33476"/>
  <c r="AF546" i="33476"/>
  <c r="AD517" i="33476"/>
  <c r="AJ920" i="33476"/>
  <c r="AJ908" i="33476"/>
  <c r="AF899" i="33476"/>
  <c r="AJ897" i="33476"/>
  <c r="AJ843" i="33476"/>
  <c r="AE819" i="33476"/>
  <c r="AD816" i="33476"/>
  <c r="AE811" i="33476"/>
  <c r="AD809" i="33476"/>
  <c r="AH807" i="33476"/>
  <c r="AD794" i="33476"/>
  <c r="AJ783" i="33476"/>
  <c r="AE717" i="33476"/>
  <c r="AE695" i="33476"/>
  <c r="AG636" i="33476"/>
  <c r="AG628" i="33476"/>
  <c r="AG618" i="33476"/>
  <c r="AG610" i="33476"/>
  <c r="AG602" i="33476"/>
  <c r="AG594" i="33476"/>
  <c r="AG586" i="33476"/>
  <c r="AG578" i="33476"/>
  <c r="AG564" i="33476"/>
  <c r="AG541" i="33476"/>
  <c r="AI528" i="33476"/>
  <c r="AF468" i="33476"/>
  <c r="AF380" i="33476"/>
  <c r="AH363" i="33476"/>
  <c r="AD323" i="33476"/>
  <c r="AC922" i="33476"/>
  <c r="AC918" i="33476"/>
  <c r="AG915" i="33476"/>
  <c r="AC912" i="33476"/>
  <c r="AC906" i="33476"/>
  <c r="AC902" i="33476"/>
  <c r="AG899" i="33476"/>
  <c r="AC896" i="33476"/>
  <c r="AC890" i="33476"/>
  <c r="AC886" i="33476"/>
  <c r="AG883" i="33476"/>
  <c r="AC880" i="33476"/>
  <c r="AC874" i="33476"/>
  <c r="AC870" i="33476"/>
  <c r="AG867" i="33476"/>
  <c r="AC864" i="33476"/>
  <c r="AC855" i="33476"/>
  <c r="AG847" i="33476"/>
  <c r="AG836" i="33476"/>
  <c r="AG833" i="33476"/>
  <c r="AC829" i="33476"/>
  <c r="AC825" i="33476"/>
  <c r="AC822" i="33476"/>
  <c r="AI815" i="33476"/>
  <c r="AC814" i="33476"/>
  <c r="AI807" i="33476"/>
  <c r="AE802" i="33476"/>
  <c r="AE785" i="33476"/>
  <c r="AF779" i="33476"/>
  <c r="AF765" i="33476"/>
  <c r="AF759" i="33476"/>
  <c r="AF756" i="33476"/>
  <c r="AF753" i="33476"/>
  <c r="AF747" i="33476"/>
  <c r="AF733" i="33476"/>
  <c r="AF727" i="33476"/>
  <c r="AF724" i="33476"/>
  <c r="AF721" i="33476"/>
  <c r="AD698" i="33476"/>
  <c r="AF695" i="33476"/>
  <c r="AF688" i="33476"/>
  <c r="AJ676" i="33476"/>
  <c r="AF651" i="33476"/>
  <c r="AG519" i="33476"/>
  <c r="AC515" i="33476"/>
  <c r="AF495" i="33476"/>
  <c r="AD439" i="33476"/>
  <c r="AF361" i="33476"/>
  <c r="AI345" i="33476"/>
  <c r="AD319" i="33476"/>
  <c r="AF812" i="33476"/>
  <c r="AH568" i="33476"/>
  <c r="AE563" i="33476"/>
  <c r="AF556" i="33476"/>
  <c r="AI556" i="33476"/>
  <c r="AJ550" i="33476"/>
  <c r="AD549" i="33476"/>
  <c r="AC529" i="33476"/>
  <c r="AJ925" i="33476"/>
  <c r="AJ907" i="33476"/>
  <c r="AJ893" i="33476"/>
  <c r="AJ891" i="33476"/>
  <c r="AJ841" i="33476"/>
  <c r="AF830" i="33476"/>
  <c r="AD818" i="33476"/>
  <c r="AD810" i="33476"/>
  <c r="AH791" i="33476"/>
  <c r="AE782" i="33476"/>
  <c r="AJ780" i="33476"/>
  <c r="AE775" i="33476"/>
  <c r="AJ773" i="33476"/>
  <c r="AJ763" i="33476"/>
  <c r="AE744" i="33476"/>
  <c r="AE739" i="33476"/>
  <c r="AJ722" i="33476"/>
  <c r="AJ720" i="33476"/>
  <c r="AJ711" i="33476"/>
  <c r="AH707" i="33476"/>
  <c r="AJ648" i="33476"/>
  <c r="AH926" i="33476"/>
  <c r="AD925" i="33476"/>
  <c r="AH918" i="33476"/>
  <c r="AD917" i="33476"/>
  <c r="AH910" i="33476"/>
  <c r="AD909" i="33476"/>
  <c r="AH902" i="33476"/>
  <c r="AD901" i="33476"/>
  <c r="AH894" i="33476"/>
  <c r="AD893" i="33476"/>
  <c r="AH886" i="33476"/>
  <c r="AD885" i="33476"/>
  <c r="AH878" i="33476"/>
  <c r="AD877" i="33476"/>
  <c r="AH870" i="33476"/>
  <c r="AD869" i="33476"/>
  <c r="AH862" i="33476"/>
  <c r="AD861" i="33476"/>
  <c r="AH850" i="33476"/>
  <c r="AD847" i="33476"/>
  <c r="AH836" i="33476"/>
  <c r="AD835" i="33476"/>
  <c r="AH828" i="33476"/>
  <c r="AD827" i="33476"/>
  <c r="AH819" i="33476"/>
  <c r="AD788" i="33476"/>
  <c r="EK58" i="33477"/>
  <c r="EL58" i="33477"/>
  <c r="DY58" i="33477"/>
  <c r="DZ58" i="33477"/>
  <c r="DX58" i="33477"/>
  <c r="DW58" i="33477"/>
  <c r="DV58" i="33477"/>
  <c r="EH58" i="33477"/>
  <c r="EJ58" i="33477"/>
  <c r="DU58" i="33477"/>
  <c r="AE58" i="33477" s="1"/>
  <c r="DV47" i="33480"/>
  <c r="EJ47" i="33480"/>
  <c r="EI47" i="33480"/>
  <c r="DX47" i="33480"/>
  <c r="EH47" i="33480"/>
  <c r="DW47" i="33480"/>
  <c r="DV94" i="33480"/>
  <c r="EJ94" i="33480"/>
  <c r="EI94" i="33480"/>
  <c r="DX94" i="33480"/>
  <c r="EH94" i="33480"/>
  <c r="DW94" i="33480"/>
  <c r="DV87" i="33480"/>
  <c r="EJ87" i="33480"/>
  <c r="EI87" i="33480"/>
  <c r="DX87" i="33480"/>
  <c r="EH87" i="33480"/>
  <c r="DW87" i="33480"/>
  <c r="DV55" i="33480"/>
  <c r="EJ55" i="33480"/>
  <c r="EI55" i="33480"/>
  <c r="DX55" i="33480"/>
  <c r="EH55" i="33480"/>
  <c r="DW55" i="33480"/>
  <c r="EB39" i="33478"/>
  <c r="AG39" i="33478" s="1"/>
  <c r="EJ46" i="33478"/>
  <c r="DV46" i="33478"/>
  <c r="DW46" i="33478"/>
  <c r="DX46" i="33478"/>
  <c r="DT46" i="33478"/>
  <c r="DU46" i="33478"/>
  <c r="AE46" i="33478" s="1"/>
  <c r="EH46" i="33478"/>
  <c r="EI46" i="33478"/>
  <c r="EA46" i="33478"/>
  <c r="DV68" i="33478"/>
  <c r="DW68" i="33478"/>
  <c r="DX68" i="33478"/>
  <c r="EH68" i="33478"/>
  <c r="EI68" i="33478"/>
  <c r="DT68" i="33478"/>
  <c r="EJ68" i="33478"/>
  <c r="DU68" i="33478"/>
  <c r="AE68" i="33478" s="1"/>
  <c r="EA68" i="33478"/>
  <c r="DW79" i="33478"/>
  <c r="DX79" i="33478"/>
  <c r="EH79" i="33478"/>
  <c r="EI79" i="33478"/>
  <c r="EJ79" i="33478"/>
  <c r="EA79" i="33478"/>
  <c r="DV79" i="33478"/>
  <c r="DT79" i="33478"/>
  <c r="DU79" i="33478"/>
  <c r="AE79" i="33478" s="1"/>
  <c r="EJ59" i="2"/>
  <c r="EI59" i="2"/>
  <c r="DV59" i="2"/>
  <c r="EH59" i="2"/>
  <c r="DW59" i="2"/>
  <c r="DX59" i="2"/>
  <c r="EH58" i="33478"/>
  <c r="DW58" i="33478"/>
  <c r="DV58" i="33478"/>
  <c r="DV41" i="33478"/>
  <c r="DW41" i="33478"/>
  <c r="DX41" i="33478"/>
  <c r="EH41" i="33478"/>
  <c r="DT41" i="33478"/>
  <c r="DU41" i="33478"/>
  <c r="AE41" i="33478" s="1"/>
  <c r="EA41" i="33478"/>
  <c r="EI41" i="33478"/>
  <c r="EJ41" i="33478"/>
  <c r="EI91" i="33478"/>
  <c r="EH91" i="33478"/>
  <c r="EH85" i="2"/>
  <c r="EI85" i="2"/>
  <c r="EJ85" i="2"/>
  <c r="DV85" i="2"/>
  <c r="DW85" i="2"/>
  <c r="DX85" i="2"/>
  <c r="EH97" i="2"/>
  <c r="DV97" i="2"/>
  <c r="DW97" i="2"/>
  <c r="EI97" i="2"/>
  <c r="DX97" i="2"/>
  <c r="EJ97" i="2"/>
  <c r="EI50" i="33473"/>
  <c r="EH50" i="33473"/>
  <c r="EJ50" i="33473"/>
  <c r="DX50" i="33473"/>
  <c r="DW50" i="33473"/>
  <c r="DV50" i="33473"/>
  <c r="EH31" i="33478"/>
  <c r="EK31" i="33478" s="1"/>
  <c r="DT31" i="33478"/>
  <c r="DU31" i="33478" s="1"/>
  <c r="DV54" i="33478"/>
  <c r="DU54" i="33478"/>
  <c r="AE54" i="33478" s="1"/>
  <c r="EJ46" i="2"/>
  <c r="DV46" i="2"/>
  <c r="EH46" i="2"/>
  <c r="DW46" i="2"/>
  <c r="EI46" i="2"/>
  <c r="DX46" i="2"/>
  <c r="EH41" i="33472"/>
  <c r="EI41" i="33472"/>
  <c r="EJ41" i="33472"/>
  <c r="DV41" i="33472"/>
  <c r="DW41" i="33472"/>
  <c r="DX41" i="33472"/>
  <c r="EH87" i="33472"/>
  <c r="EI87" i="33472"/>
  <c r="EJ87" i="33472"/>
  <c r="DV87" i="33472"/>
  <c r="DW87" i="33472"/>
  <c r="DX87" i="33472"/>
  <c r="EJ52" i="33473"/>
  <c r="EH52" i="33473"/>
  <c r="EI52" i="33473"/>
  <c r="DV52" i="33473"/>
  <c r="DW52" i="33473"/>
  <c r="DX52" i="33473"/>
  <c r="EH59" i="33473"/>
  <c r="EI59" i="33473"/>
  <c r="EJ59" i="33473"/>
  <c r="DX59" i="33473"/>
  <c r="DV59" i="33473"/>
  <c r="DW59" i="33473"/>
  <c r="EH69" i="2"/>
  <c r="EI69" i="2"/>
  <c r="EJ69" i="2"/>
  <c r="DV69" i="2"/>
  <c r="DX69" i="2"/>
  <c r="DW69" i="2"/>
  <c r="EH53" i="33472"/>
  <c r="EI53" i="33472"/>
  <c r="EJ53" i="33472"/>
  <c r="DV53" i="33472"/>
  <c r="DW53" i="33472"/>
  <c r="DX53" i="33472"/>
  <c r="EH77" i="33472"/>
  <c r="EI77" i="33472"/>
  <c r="EJ77" i="33472"/>
  <c r="DV77" i="33472"/>
  <c r="DW77" i="33472"/>
  <c r="DX77" i="33472"/>
  <c r="EJ68" i="33473"/>
  <c r="EH68" i="33473"/>
  <c r="EI68" i="33473"/>
  <c r="DV68" i="33473"/>
  <c r="DW68" i="33473"/>
  <c r="DX68" i="33473"/>
  <c r="EH54" i="33475"/>
  <c r="EI54" i="33475"/>
  <c r="EJ54" i="33475"/>
  <c r="DV54" i="33475"/>
  <c r="DX54" i="33475"/>
  <c r="DW54" i="33475"/>
  <c r="EJ51" i="2"/>
  <c r="EI51" i="2"/>
  <c r="EH51" i="2"/>
  <c r="DV51" i="2"/>
  <c r="DW51" i="2"/>
  <c r="DX51" i="2"/>
  <c r="EI75" i="33472"/>
  <c r="EJ75" i="33472"/>
  <c r="EH75" i="33472"/>
  <c r="DW75" i="33472"/>
  <c r="DX75" i="33472"/>
  <c r="DV75" i="33472"/>
  <c r="EH63" i="33473"/>
  <c r="EI63" i="33473"/>
  <c r="EJ63" i="33473"/>
  <c r="DW63" i="33473"/>
  <c r="DX63" i="33473"/>
  <c r="DV63" i="33473"/>
  <c r="EH65" i="2"/>
  <c r="DV65" i="2"/>
  <c r="DW65" i="2"/>
  <c r="EI65" i="2"/>
  <c r="DX65" i="2"/>
  <c r="EJ65" i="2"/>
  <c r="EH99" i="33473"/>
  <c r="EI99" i="33473"/>
  <c r="EJ99" i="33473"/>
  <c r="DV99" i="33473"/>
  <c r="DW99" i="33473"/>
  <c r="DX99" i="33473"/>
  <c r="EH95" i="33472"/>
  <c r="EI95" i="33472"/>
  <c r="EJ95" i="33472"/>
  <c r="DX95" i="33472"/>
  <c r="DW95" i="33472"/>
  <c r="DV95" i="33472"/>
  <c r="EI95" i="33473"/>
  <c r="EJ95" i="33473"/>
  <c r="EH95" i="33473"/>
  <c r="DW95" i="33473"/>
  <c r="DX95" i="33473"/>
  <c r="DV95" i="33473"/>
  <c r="EH58" i="33472"/>
  <c r="EI58" i="33472"/>
  <c r="EJ58" i="33472"/>
  <c r="DV58" i="33472"/>
  <c r="DW58" i="33472"/>
  <c r="DX58" i="33472"/>
  <c r="EH81" i="33473"/>
  <c r="EI81" i="33473"/>
  <c r="EJ81" i="33473"/>
  <c r="DV81" i="33473"/>
  <c r="DW81" i="33473"/>
  <c r="DX81" i="33473"/>
  <c r="EH51" i="33475"/>
  <c r="EI51" i="33475"/>
  <c r="EJ51" i="33475"/>
  <c r="DW51" i="33475"/>
  <c r="DX51" i="33475"/>
  <c r="DV51" i="33475"/>
  <c r="DX59" i="33475"/>
  <c r="EH71" i="33475"/>
  <c r="EI71" i="33475"/>
  <c r="EJ71" i="33475"/>
  <c r="DV71" i="33475"/>
  <c r="DW71" i="33475"/>
  <c r="DX71" i="33475"/>
  <c r="EI75" i="33474"/>
  <c r="EJ75" i="33474"/>
  <c r="EH75" i="33474"/>
  <c r="DV75" i="33474"/>
  <c r="DW75" i="33474"/>
  <c r="DX75" i="33474"/>
  <c r="EJ37" i="33475"/>
  <c r="EI37" i="33475"/>
  <c r="EH37" i="33475"/>
  <c r="DX37" i="33475"/>
  <c r="DV37" i="33475"/>
  <c r="DW37" i="33475"/>
  <c r="EJ45" i="33475"/>
  <c r="EI45" i="33475"/>
  <c r="EH45" i="33475"/>
  <c r="DX45" i="33475"/>
  <c r="DV45" i="33475"/>
  <c r="DW45" i="33475"/>
  <c r="EH88" i="33475"/>
  <c r="EJ88" i="33475"/>
  <c r="EI88" i="33475"/>
  <c r="DV88" i="33475"/>
  <c r="DW88" i="33475"/>
  <c r="DX88" i="33475"/>
  <c r="EI98" i="33475"/>
  <c r="EJ98" i="33475"/>
  <c r="EH98" i="33475"/>
  <c r="DW98" i="33475"/>
  <c r="DX98" i="33475"/>
  <c r="DV98" i="33475"/>
  <c r="EB76" i="33478"/>
  <c r="AG76" i="33478" s="1"/>
  <c r="DJ76" i="33478"/>
  <c r="EG32" i="33475"/>
  <c r="AP32" i="33475" s="1"/>
  <c r="DU32" i="33475"/>
  <c r="AE32" i="33475" s="1"/>
  <c r="EA82" i="33477"/>
  <c r="EA91" i="33478"/>
  <c r="EF35" i="2"/>
  <c r="DU50" i="33473"/>
  <c r="AE50" i="33473" s="1"/>
  <c r="EM34" i="33473"/>
  <c r="EQ34" i="33473" s="1"/>
  <c r="EA61" i="33473"/>
  <c r="EH54" i="33477"/>
  <c r="EH49" i="33480"/>
  <c r="DW49" i="33480"/>
  <c r="DV49" i="33480"/>
  <c r="EJ49" i="33480"/>
  <c r="EI49" i="33480"/>
  <c r="DX49" i="33480"/>
  <c r="DV46" i="33480"/>
  <c r="EJ46" i="33480"/>
  <c r="EI46" i="33480"/>
  <c r="DX46" i="33480"/>
  <c r="DW46" i="33480"/>
  <c r="EH46" i="33480"/>
  <c r="DW39" i="33478"/>
  <c r="DX39" i="33478"/>
  <c r="EH39" i="33478"/>
  <c r="EI39" i="33478"/>
  <c r="DT39" i="33478"/>
  <c r="EJ39" i="33478"/>
  <c r="DU39" i="33478"/>
  <c r="AE39" i="33478" s="1"/>
  <c r="DV39" i="33478"/>
  <c r="EA39" i="33478"/>
  <c r="EJ78" i="33478"/>
  <c r="DV78" i="33478"/>
  <c r="DW78" i="33478"/>
  <c r="DX78" i="33478"/>
  <c r="EH78" i="33478"/>
  <c r="DT78" i="33478"/>
  <c r="EI78" i="33478"/>
  <c r="DU78" i="33478"/>
  <c r="AE78" i="33478" s="1"/>
  <c r="EA78" i="33478"/>
  <c r="EJ86" i="2"/>
  <c r="DV86" i="2"/>
  <c r="DW86" i="2"/>
  <c r="DX86" i="2"/>
  <c r="EH86" i="2"/>
  <c r="EI86" i="2"/>
  <c r="DV72" i="2"/>
  <c r="EH54" i="33473"/>
  <c r="EI54" i="33473"/>
  <c r="EJ54" i="33473"/>
  <c r="DV54" i="33473"/>
  <c r="DW54" i="33473"/>
  <c r="DX54" i="33473"/>
  <c r="EH88" i="33478"/>
  <c r="EI88" i="33478"/>
  <c r="EJ88" i="33478"/>
  <c r="DV88" i="33478"/>
  <c r="DW88" i="33478"/>
  <c r="DX88" i="33478"/>
  <c r="EH96" i="33478"/>
  <c r="EI96" i="33478"/>
  <c r="EJ96" i="33478"/>
  <c r="DV96" i="33478"/>
  <c r="DW96" i="33478"/>
  <c r="DX96" i="33478"/>
  <c r="EH68" i="33472"/>
  <c r="EI68" i="33472"/>
  <c r="EJ68" i="33472"/>
  <c r="DV68" i="33472"/>
  <c r="DW68" i="33472"/>
  <c r="DX68" i="33472"/>
  <c r="EJ47" i="33473"/>
  <c r="EH47" i="33473"/>
  <c r="EI47" i="33473"/>
  <c r="DW47" i="33473"/>
  <c r="DX47" i="33473"/>
  <c r="DV47" i="33473"/>
  <c r="EH63" i="33474"/>
  <c r="EI63" i="33474"/>
  <c r="EJ63" i="33474"/>
  <c r="DX63" i="33474"/>
  <c r="DV63" i="33474"/>
  <c r="DW63" i="33474"/>
  <c r="EH71" i="33474"/>
  <c r="EI71" i="33474"/>
  <c r="EJ71" i="33474"/>
  <c r="DX71" i="33474"/>
  <c r="DV71" i="33474"/>
  <c r="DW71" i="33474"/>
  <c r="EH38" i="33475"/>
  <c r="EI38" i="33475"/>
  <c r="EJ38" i="33475"/>
  <c r="DV38" i="33475"/>
  <c r="DX38" i="33475"/>
  <c r="DW38" i="33475"/>
  <c r="EH76" i="2"/>
  <c r="EI76" i="2"/>
  <c r="DV76" i="2"/>
  <c r="EJ76" i="2"/>
  <c r="DW76" i="2"/>
  <c r="DX76" i="2"/>
  <c r="EH81" i="2"/>
  <c r="EI81" i="2"/>
  <c r="EH67" i="33473"/>
  <c r="EI67" i="33473"/>
  <c r="EJ67" i="33473"/>
  <c r="DX67" i="33473"/>
  <c r="DV67" i="33473"/>
  <c r="DW67" i="33473"/>
  <c r="EI43" i="33474"/>
  <c r="EJ43" i="33474"/>
  <c r="EH43" i="33474"/>
  <c r="DV43" i="33474"/>
  <c r="DW43" i="33474"/>
  <c r="DX43" i="33474"/>
  <c r="EH76" i="33475"/>
  <c r="EI76" i="33475"/>
  <c r="EJ76" i="33475"/>
  <c r="DV76" i="33475"/>
  <c r="DW76" i="33475"/>
  <c r="DX76" i="33475"/>
  <c r="DV77" i="2"/>
  <c r="EH63" i="33475"/>
  <c r="EI63" i="33475"/>
  <c r="EJ63" i="33475"/>
  <c r="DV63" i="33475"/>
  <c r="DW63" i="33475"/>
  <c r="DX63" i="33475"/>
  <c r="EJ29" i="33475"/>
  <c r="EI29" i="33475"/>
  <c r="EH29" i="33475"/>
  <c r="DX29" i="33475"/>
  <c r="DV29" i="33475"/>
  <c r="DW29" i="33475"/>
  <c r="EJ70" i="33474"/>
  <c r="EI70" i="33474"/>
  <c r="EH70" i="33474"/>
  <c r="DV70" i="33474"/>
  <c r="DW70" i="33474"/>
  <c r="DX70" i="33474"/>
  <c r="EB84" i="33473"/>
  <c r="AG84" i="33473" s="1"/>
  <c r="DT51" i="33477"/>
  <c r="DU51" i="33477" s="1"/>
  <c r="EG47" i="33480"/>
  <c r="AP47" i="33480" s="1"/>
  <c r="EG47" i="33478"/>
  <c r="AP47" i="33478" s="1"/>
  <c r="EM68" i="33478"/>
  <c r="EQ68" i="33478" s="1"/>
  <c r="EM35" i="2"/>
  <c r="EQ35" i="2" s="1"/>
  <c r="DT34" i="33473"/>
  <c r="EK53" i="33477"/>
  <c r="EL53" i="33477"/>
  <c r="DY53" i="33477"/>
  <c r="DZ53" i="33477"/>
  <c r="EJ53" i="33477"/>
  <c r="EH53" i="33477"/>
  <c r="DX53" i="33477"/>
  <c r="DW53" i="33477"/>
  <c r="DV53" i="33477"/>
  <c r="EK74" i="33477"/>
  <c r="EL74" i="33477"/>
  <c r="DY74" i="33477"/>
  <c r="DZ74" i="33477"/>
  <c r="DX74" i="33477"/>
  <c r="DW74" i="33477"/>
  <c r="DV74" i="33477"/>
  <c r="EH74" i="33477"/>
  <c r="EJ74" i="33477"/>
  <c r="EJ45" i="33480"/>
  <c r="EI45" i="33480"/>
  <c r="DX45" i="33480"/>
  <c r="EH45" i="33480"/>
  <c r="DW45" i="33480"/>
  <c r="DV45" i="33480"/>
  <c r="EI59" i="33480"/>
  <c r="DX59" i="33480"/>
  <c r="EH59" i="33480"/>
  <c r="DW59" i="33480"/>
  <c r="DV59" i="33480"/>
  <c r="EJ59" i="33480"/>
  <c r="EJ76" i="33480"/>
  <c r="EI76" i="33480"/>
  <c r="DX76" i="33480"/>
  <c r="EH76" i="33480"/>
  <c r="DW76" i="33480"/>
  <c r="DV76" i="33480"/>
  <c r="DU45" i="33478"/>
  <c r="AE45" i="33478" s="1"/>
  <c r="EH45" i="33478"/>
  <c r="EA45" i="33478"/>
  <c r="EI45" i="33478"/>
  <c r="EJ45" i="33478"/>
  <c r="DV45" i="33478"/>
  <c r="DX45" i="33478"/>
  <c r="DT45" i="33478"/>
  <c r="DW45" i="33478"/>
  <c r="DV49" i="33478"/>
  <c r="DW49" i="33478"/>
  <c r="DT49" i="33478"/>
  <c r="DX49" i="33478"/>
  <c r="DU49" i="33478"/>
  <c r="AE49" i="33478" s="1"/>
  <c r="EA49" i="33478"/>
  <c r="EH49" i="33478"/>
  <c r="EI49" i="33478"/>
  <c r="EJ49" i="33478"/>
  <c r="EJ54" i="2"/>
  <c r="DV54" i="2"/>
  <c r="DW54" i="2"/>
  <c r="DX54" i="2"/>
  <c r="EH54" i="2"/>
  <c r="EI54" i="2"/>
  <c r="EB78" i="33478"/>
  <c r="AG78" i="33478" s="1"/>
  <c r="EH85" i="33478"/>
  <c r="EI85" i="33478"/>
  <c r="EJ85" i="33478"/>
  <c r="DV85" i="33478"/>
  <c r="DT85" i="33478"/>
  <c r="DW85" i="33478"/>
  <c r="DU85" i="33478"/>
  <c r="AE85" i="33478" s="1"/>
  <c r="DX85" i="33478"/>
  <c r="EA85" i="33478"/>
  <c r="EJ103" i="33478"/>
  <c r="EJ78" i="2"/>
  <c r="DV78" i="2"/>
  <c r="EH78" i="2"/>
  <c r="DW78" i="2"/>
  <c r="EI78" i="2"/>
  <c r="DX78" i="2"/>
  <c r="EH98" i="2"/>
  <c r="EI98" i="2"/>
  <c r="EJ98" i="2"/>
  <c r="DX98" i="2"/>
  <c r="DV98" i="2"/>
  <c r="DW98" i="2"/>
  <c r="EH93" i="33472"/>
  <c r="EI93" i="33472"/>
  <c r="EJ93" i="33472"/>
  <c r="DV93" i="33472"/>
  <c r="DX93" i="33472"/>
  <c r="DW93" i="33472"/>
  <c r="EH93" i="33478"/>
  <c r="EI93" i="33478"/>
  <c r="EJ93" i="33478"/>
  <c r="DV93" i="33478"/>
  <c r="DW93" i="33478"/>
  <c r="DX93" i="33478"/>
  <c r="DV30" i="2"/>
  <c r="DW30" i="2"/>
  <c r="DX30" i="2"/>
  <c r="EJ30" i="2"/>
  <c r="EI30" i="2"/>
  <c r="EH30" i="2"/>
  <c r="EJ67" i="2"/>
  <c r="EI67" i="2"/>
  <c r="DV67" i="2"/>
  <c r="DW67" i="2"/>
  <c r="DX67" i="2"/>
  <c r="EH67" i="2"/>
  <c r="DX71" i="2"/>
  <c r="EH69" i="33472"/>
  <c r="EI69" i="33472"/>
  <c r="EJ69" i="33472"/>
  <c r="DV69" i="33472"/>
  <c r="DW69" i="33472"/>
  <c r="DX69" i="33472"/>
  <c r="EH34" i="33474"/>
  <c r="EI34" i="33474"/>
  <c r="EJ34" i="33474"/>
  <c r="DV34" i="33474"/>
  <c r="DX34" i="33474"/>
  <c r="DW34" i="33474"/>
  <c r="EH87" i="33474"/>
  <c r="EI87" i="33474"/>
  <c r="EJ87" i="33474"/>
  <c r="DX87" i="33474"/>
  <c r="DW87" i="33474"/>
  <c r="DV87" i="33474"/>
  <c r="EH30" i="33475"/>
  <c r="EI30" i="33475"/>
  <c r="EJ30" i="33475"/>
  <c r="DV30" i="33475"/>
  <c r="DX30" i="33475"/>
  <c r="DW30" i="33475"/>
  <c r="EI58" i="33475"/>
  <c r="EJ58" i="33475"/>
  <c r="EH58" i="33475"/>
  <c r="DW58" i="33475"/>
  <c r="DX58" i="33475"/>
  <c r="DV58" i="33475"/>
  <c r="DV97" i="33478"/>
  <c r="DW97" i="33478"/>
  <c r="DX97" i="33478"/>
  <c r="EH97" i="33478"/>
  <c r="EI97" i="33478"/>
  <c r="EJ97" i="33478"/>
  <c r="EH90" i="2"/>
  <c r="EI90" i="2"/>
  <c r="EJ90" i="2"/>
  <c r="DX90" i="2"/>
  <c r="DV90" i="2"/>
  <c r="DW90" i="2"/>
  <c r="EI59" i="33472"/>
  <c r="EJ59" i="33472"/>
  <c r="EH59" i="33472"/>
  <c r="DW59" i="33472"/>
  <c r="DX59" i="33472"/>
  <c r="DV59" i="33472"/>
  <c r="EI73" i="33472"/>
  <c r="EJ31" i="33473"/>
  <c r="EH31" i="33473"/>
  <c r="EI31" i="33473"/>
  <c r="DV31" i="33473"/>
  <c r="DW31" i="33473"/>
  <c r="DX31" i="33473"/>
  <c r="EH80" i="33473"/>
  <c r="EI80" i="33473"/>
  <c r="EJ80" i="33473"/>
  <c r="DV80" i="33473"/>
  <c r="DW80" i="33473"/>
  <c r="DX80" i="33473"/>
  <c r="EJ49" i="33474"/>
  <c r="EH49" i="33474"/>
  <c r="EI49" i="33474"/>
  <c r="DW49" i="33474"/>
  <c r="DX49" i="33474"/>
  <c r="DV49" i="33474"/>
  <c r="EJ54" i="33474"/>
  <c r="EI54" i="33474"/>
  <c r="EH54" i="33474"/>
  <c r="DV54" i="33474"/>
  <c r="DW54" i="33474"/>
  <c r="DX54" i="33474"/>
  <c r="EH96" i="33473"/>
  <c r="EI96" i="33473"/>
  <c r="DV96" i="33473"/>
  <c r="DW96" i="33473"/>
  <c r="DX96" i="33473"/>
  <c r="EJ96" i="33473"/>
  <c r="EJ57" i="33474"/>
  <c r="EI57" i="33474"/>
  <c r="DW57" i="33474"/>
  <c r="DX57" i="33474"/>
  <c r="DV57" i="33474"/>
  <c r="EH57" i="33474"/>
  <c r="EH80" i="33475"/>
  <c r="EJ80" i="33475"/>
  <c r="EI80" i="33475"/>
  <c r="DV80" i="33475"/>
  <c r="DW80" i="33475"/>
  <c r="DX80" i="33475"/>
  <c r="EJ62" i="33478"/>
  <c r="DV62" i="33478"/>
  <c r="DW62" i="33478"/>
  <c r="DX62" i="33478"/>
  <c r="DT62" i="33478"/>
  <c r="DU62" i="33478"/>
  <c r="AE62" i="33478" s="1"/>
  <c r="EA62" i="33478"/>
  <c r="EH62" i="33478"/>
  <c r="EI62" i="33478"/>
  <c r="EH39" i="33475"/>
  <c r="EI39" i="33475"/>
  <c r="EJ39" i="33475"/>
  <c r="DV39" i="33475"/>
  <c r="DW39" i="33475"/>
  <c r="DX39" i="33475"/>
  <c r="EH91" i="33475"/>
  <c r="EI91" i="33475"/>
  <c r="EJ91" i="33475"/>
  <c r="DW91" i="33475"/>
  <c r="DX91" i="33475"/>
  <c r="DV91" i="33475"/>
  <c r="DX86" i="33478"/>
  <c r="DX82" i="33478"/>
  <c r="EH82" i="33478"/>
  <c r="EI82" i="33478"/>
  <c r="EJ82" i="33478"/>
  <c r="DT82" i="33478"/>
  <c r="DU82" i="33478"/>
  <c r="AE82" i="33478" s="1"/>
  <c r="DV82" i="33478"/>
  <c r="EA82" i="33478"/>
  <c r="DW82" i="33478"/>
  <c r="DU82" i="33477"/>
  <c r="AE82" i="33477" s="1"/>
  <c r="EF51" i="33477"/>
  <c r="EG51" i="33477" s="1"/>
  <c r="DJ39" i="33478"/>
  <c r="DT35" i="2"/>
  <c r="EA35" i="2"/>
  <c r="EF34" i="33473"/>
  <c r="EA34" i="33473"/>
  <c r="DU61" i="33473"/>
  <c r="AE61" i="33473" s="1"/>
  <c r="EM61" i="33473"/>
  <c r="EQ61" i="33473" s="1"/>
  <c r="DY92" i="33477"/>
  <c r="DZ92" i="33477"/>
  <c r="EL92" i="33477"/>
  <c r="EK92" i="33477"/>
  <c r="EJ92" i="33477"/>
  <c r="EH92" i="33477"/>
  <c r="DX92" i="33477"/>
  <c r="DW92" i="33477"/>
  <c r="DV92" i="33477"/>
  <c r="DV71" i="33480"/>
  <c r="EJ71" i="33480"/>
  <c r="EI71" i="33480"/>
  <c r="DX71" i="33480"/>
  <c r="DW71" i="33480"/>
  <c r="EH71" i="33480"/>
  <c r="EJ93" i="33480"/>
  <c r="EI93" i="33480"/>
  <c r="DX93" i="33480"/>
  <c r="EH93" i="33480"/>
  <c r="DW93" i="33480"/>
  <c r="DV93" i="33480"/>
  <c r="DV73" i="33478"/>
  <c r="DW73" i="33478"/>
  <c r="DX73" i="33478"/>
  <c r="EH73" i="33478"/>
  <c r="EI73" i="33478"/>
  <c r="DT73" i="33478"/>
  <c r="EJ73" i="33478"/>
  <c r="DU73" i="33478"/>
  <c r="AE73" i="33478" s="1"/>
  <c r="EA73" i="33478"/>
  <c r="DV84" i="33478"/>
  <c r="DW84" i="33478"/>
  <c r="DX84" i="33478"/>
  <c r="EH84" i="33478"/>
  <c r="EI84" i="33478"/>
  <c r="EJ84" i="33478"/>
  <c r="DT84" i="33478"/>
  <c r="DU84" i="33478"/>
  <c r="AE84" i="33478" s="1"/>
  <c r="EA84" i="33478"/>
  <c r="EH43" i="2"/>
  <c r="DV43" i="2"/>
  <c r="EH95" i="2"/>
  <c r="EI95" i="2"/>
  <c r="EJ95" i="2"/>
  <c r="DW95" i="2"/>
  <c r="DX95" i="2"/>
  <c r="DV95" i="2"/>
  <c r="EJ94" i="33478"/>
  <c r="DV94" i="33478"/>
  <c r="DW94" i="33478"/>
  <c r="DX94" i="33478"/>
  <c r="EH94" i="33478"/>
  <c r="EI94" i="33478"/>
  <c r="DW95" i="33478"/>
  <c r="DX95" i="33478"/>
  <c r="EH95" i="33478"/>
  <c r="EI95" i="33478"/>
  <c r="EJ95" i="33478"/>
  <c r="DV95" i="33478"/>
  <c r="EJ97" i="33472"/>
  <c r="EH97" i="33472"/>
  <c r="DV97" i="33472"/>
  <c r="DW97" i="33472"/>
  <c r="DX97" i="33472"/>
  <c r="EI97" i="33472"/>
  <c r="EH62" i="33473"/>
  <c r="EI62" i="33473"/>
  <c r="EJ62" i="33473"/>
  <c r="DV62" i="33473"/>
  <c r="DW62" i="33473"/>
  <c r="DX62" i="33473"/>
  <c r="EJ38" i="33478"/>
  <c r="DU38" i="33478"/>
  <c r="AE38" i="33478" s="1"/>
  <c r="EA38" i="33478"/>
  <c r="DV38" i="33478"/>
  <c r="DW38" i="33478"/>
  <c r="DX38" i="33478"/>
  <c r="EI38" i="33478"/>
  <c r="DT38" i="33478"/>
  <c r="EH38" i="33478"/>
  <c r="EH72" i="33478"/>
  <c r="EI72" i="33478"/>
  <c r="EJ72" i="33478"/>
  <c r="DV72" i="33478"/>
  <c r="DW72" i="33478"/>
  <c r="EA72" i="33478"/>
  <c r="DX72" i="33478"/>
  <c r="DT72" i="33478"/>
  <c r="DU72" i="33478"/>
  <c r="AE72" i="33478" s="1"/>
  <c r="EH96" i="33472"/>
  <c r="EI96" i="33472"/>
  <c r="EJ96" i="33472"/>
  <c r="DV96" i="33472"/>
  <c r="DW96" i="33472"/>
  <c r="DX96" i="33472"/>
  <c r="EH99" i="33472"/>
  <c r="EI99" i="33472"/>
  <c r="EJ99" i="33472"/>
  <c r="DV99" i="33472"/>
  <c r="DW99" i="33472"/>
  <c r="DX99" i="33472"/>
  <c r="EJ39" i="33473"/>
  <c r="EH39" i="33473"/>
  <c r="EI39" i="33473"/>
  <c r="DV39" i="33473"/>
  <c r="DW39" i="33473"/>
  <c r="DX39" i="33473"/>
  <c r="EH56" i="33473"/>
  <c r="EI56" i="33473"/>
  <c r="EJ56" i="33473"/>
  <c r="DW56" i="33473"/>
  <c r="DV56" i="33473"/>
  <c r="DX56" i="33473"/>
  <c r="EH71" i="33473"/>
  <c r="EH79" i="2"/>
  <c r="EI79" i="2"/>
  <c r="EJ79" i="2"/>
  <c r="DW79" i="2"/>
  <c r="DX79" i="2"/>
  <c r="DV79" i="2"/>
  <c r="EH51" i="33473"/>
  <c r="EI51" i="33473"/>
  <c r="EJ51" i="33473"/>
  <c r="DX51" i="33473"/>
  <c r="DV51" i="33473"/>
  <c r="DW51" i="33473"/>
  <c r="EI83" i="33472"/>
  <c r="EJ83" i="33472"/>
  <c r="EH83" i="33472"/>
  <c r="DW83" i="33472"/>
  <c r="DX83" i="33472"/>
  <c r="DV83" i="33472"/>
  <c r="EH48" i="33473"/>
  <c r="EI48" i="33473"/>
  <c r="EJ48" i="33473"/>
  <c r="DW48" i="33473"/>
  <c r="DV48" i="33473"/>
  <c r="DX48" i="33473"/>
  <c r="EI102" i="33472"/>
  <c r="EJ102" i="33472"/>
  <c r="EH102" i="33472"/>
  <c r="DV102" i="33472"/>
  <c r="DW102" i="33472"/>
  <c r="DX102" i="33472"/>
  <c r="EJ90" i="33473"/>
  <c r="EI90" i="33473"/>
  <c r="EH90" i="33473"/>
  <c r="DX90" i="33473"/>
  <c r="DV90" i="33473"/>
  <c r="DW90" i="33473"/>
  <c r="EJ41" i="33474"/>
  <c r="EH41" i="33474"/>
  <c r="EI41" i="33474"/>
  <c r="DX41" i="33474"/>
  <c r="DV41" i="33474"/>
  <c r="DW41" i="33474"/>
  <c r="EH29" i="33472"/>
  <c r="EI29" i="33472"/>
  <c r="EJ29" i="33472"/>
  <c r="DV29" i="33472"/>
  <c r="DW29" i="33472"/>
  <c r="DX29" i="33472"/>
  <c r="EH74" i="33472"/>
  <c r="EI74" i="33472"/>
  <c r="EJ74" i="33472"/>
  <c r="DV74" i="33472"/>
  <c r="DW74" i="33472"/>
  <c r="DX74" i="33472"/>
  <c r="EH80" i="33472"/>
  <c r="EI80" i="33472"/>
  <c r="EJ80" i="33472"/>
  <c r="DV80" i="33472"/>
  <c r="DW80" i="33472"/>
  <c r="DX80" i="33472"/>
  <c r="EH79" i="33473"/>
  <c r="EI79" i="33473"/>
  <c r="EJ79" i="33473"/>
  <c r="DW79" i="33473"/>
  <c r="DX79" i="33473"/>
  <c r="DV79" i="33473"/>
  <c r="EJ78" i="33474"/>
  <c r="EI78" i="33474"/>
  <c r="EH78" i="33474"/>
  <c r="DV78" i="33474"/>
  <c r="DW78" i="33474"/>
  <c r="DX78" i="33474"/>
  <c r="EI91" i="33474"/>
  <c r="EJ91" i="33474"/>
  <c r="EH91" i="33474"/>
  <c r="DV91" i="33474"/>
  <c r="DW91" i="33474"/>
  <c r="DX91" i="33474"/>
  <c r="DW52" i="33475"/>
  <c r="EH75" i="33475"/>
  <c r="EI75" i="33475"/>
  <c r="EJ75" i="33475"/>
  <c r="DW75" i="33475"/>
  <c r="DX75" i="33475"/>
  <c r="DV75" i="33475"/>
  <c r="EH95" i="33475"/>
  <c r="EI95" i="33475"/>
  <c r="EJ95" i="33475"/>
  <c r="DV95" i="33475"/>
  <c r="DW95" i="33475"/>
  <c r="DX95" i="33475"/>
  <c r="EB62" i="33478"/>
  <c r="AG62" i="33478" s="1"/>
  <c r="BB211" i="33476"/>
  <c r="AW200" i="33476"/>
  <c r="AW191" i="33476"/>
  <c r="BB179" i="33476"/>
  <c r="AW168" i="33476"/>
  <c r="AW159" i="33476"/>
  <c r="AW146" i="33476"/>
  <c r="AY178" i="33476"/>
  <c r="BA148" i="33476"/>
  <c r="BD189" i="33476"/>
  <c r="AZ145" i="33476"/>
  <c r="AW378" i="33476"/>
  <c r="BB375" i="33476"/>
  <c r="EH52" i="33474"/>
  <c r="EI52" i="33474"/>
  <c r="EJ52" i="33474"/>
  <c r="DX52" i="33474"/>
  <c r="DW52" i="33474"/>
  <c r="DV52" i="33474"/>
  <c r="EJ53" i="33473"/>
  <c r="EH53" i="33473"/>
  <c r="EI53" i="33473"/>
  <c r="DV53" i="33473"/>
  <c r="DX53" i="33473"/>
  <c r="DW53" i="33473"/>
  <c r="EH55" i="2"/>
  <c r="EI55" i="2"/>
  <c r="EJ55" i="2"/>
  <c r="DW55" i="2"/>
  <c r="DX55" i="2"/>
  <c r="DV55" i="2"/>
  <c r="DW36" i="2"/>
  <c r="DX36" i="2"/>
  <c r="EH36" i="2"/>
  <c r="EI36" i="2"/>
  <c r="DV36" i="2"/>
  <c r="EJ36" i="2"/>
  <c r="EH103" i="2"/>
  <c r="EI103" i="2"/>
  <c r="EJ103" i="2"/>
  <c r="DW103" i="2"/>
  <c r="DX103" i="2"/>
  <c r="DV103" i="2"/>
  <c r="EJ62" i="2"/>
  <c r="EI62" i="2"/>
  <c r="DV62" i="2"/>
  <c r="DW62" i="2"/>
  <c r="DX62" i="2"/>
  <c r="EH62" i="2"/>
  <c r="DV36" i="33478"/>
  <c r="EA36" i="33478"/>
  <c r="DW36" i="33478"/>
  <c r="DX36" i="33478"/>
  <c r="EH36" i="33478"/>
  <c r="EI36" i="33478"/>
  <c r="DT36" i="33478"/>
  <c r="DU36" i="33478"/>
  <c r="AE36" i="33478" s="1"/>
  <c r="EJ36" i="33478"/>
  <c r="AC85" i="1"/>
  <c r="AF85" i="1" s="1"/>
  <c r="AB103" i="1"/>
  <c r="AC84" i="1"/>
  <c r="AG84" i="1" s="1"/>
  <c r="AB101" i="1"/>
  <c r="BA185" i="33476"/>
  <c r="BB139" i="33476"/>
  <c r="BB214" i="33476"/>
  <c r="BC194" i="33476"/>
  <c r="BA163" i="33476"/>
  <c r="AX107" i="33476"/>
  <c r="AX259" i="33476"/>
  <c r="BD228" i="33476"/>
  <c r="AX198" i="33476"/>
  <c r="BA180" i="33476"/>
  <c r="BC157" i="33476"/>
  <c r="AX102" i="33476"/>
  <c r="BA110" i="33476"/>
  <c r="BA70" i="33476"/>
  <c r="AW323" i="33476"/>
  <c r="AW314" i="33476"/>
  <c r="BA302" i="33476"/>
  <c r="AW291" i="33476"/>
  <c r="AW282" i="33476"/>
  <c r="BA270" i="33476"/>
  <c r="AW259" i="33476"/>
  <c r="AW228" i="33476"/>
  <c r="BB203" i="33476"/>
  <c r="AW192" i="33476"/>
  <c r="AW183" i="33476"/>
  <c r="BB171" i="33476"/>
  <c r="AW160" i="33476"/>
  <c r="AW151" i="33476"/>
  <c r="BB103" i="33476"/>
  <c r="AY156" i="33476"/>
  <c r="AZ205" i="33476"/>
  <c r="EH49" i="33473"/>
  <c r="EI49" i="33473"/>
  <c r="EJ49" i="33473"/>
  <c r="DV49" i="33473"/>
  <c r="DW49" i="33473"/>
  <c r="DX49" i="33473"/>
  <c r="EF49" i="33473"/>
  <c r="EH100" i="33472"/>
  <c r="EI100" i="33472"/>
  <c r="EJ100" i="33472"/>
  <c r="DW100" i="33472"/>
  <c r="DX100" i="33472"/>
  <c r="DV100" i="33472"/>
  <c r="AW372" i="33476"/>
  <c r="AZ146" i="33476"/>
  <c r="AZ150" i="33476"/>
  <c r="AZ154" i="33476"/>
  <c r="AZ158" i="33476"/>
  <c r="AZ162" i="33476"/>
  <c r="AZ166" i="33476"/>
  <c r="AZ170" i="33476"/>
  <c r="AZ174" i="33476"/>
  <c r="AZ178" i="33476"/>
  <c r="AZ182" i="33476"/>
  <c r="AZ186" i="33476"/>
  <c r="AZ190" i="33476"/>
  <c r="AZ194" i="33476"/>
  <c r="AZ198" i="33476"/>
  <c r="AZ202" i="33476"/>
  <c r="AZ206" i="33476"/>
  <c r="AZ210" i="33476"/>
  <c r="AY147" i="33476"/>
  <c r="AX85" i="33476"/>
  <c r="AX105" i="33476"/>
  <c r="BA122" i="33476"/>
  <c r="BA134" i="33476"/>
  <c r="BA142" i="33476"/>
  <c r="AY150" i="33476"/>
  <c r="AY158" i="33476"/>
  <c r="BD146" i="33476"/>
  <c r="BD150" i="33476"/>
  <c r="BD154" i="33476"/>
  <c r="BD158" i="33476"/>
  <c r="BD162" i="33476"/>
  <c r="BD166" i="33476"/>
  <c r="BD170" i="33476"/>
  <c r="BD174" i="33476"/>
  <c r="BD178" i="33476"/>
  <c r="BD182" i="33476"/>
  <c r="BD186" i="33476"/>
  <c r="BD190" i="33476"/>
  <c r="BD194" i="33476"/>
  <c r="BD198" i="33476"/>
  <c r="BD202" i="33476"/>
  <c r="BD206" i="33476"/>
  <c r="BD210" i="33476"/>
  <c r="BC147" i="33476"/>
  <c r="AX90" i="33476"/>
  <c r="AW108" i="33476"/>
  <c r="AX123" i="33476"/>
  <c r="AW135" i="33476"/>
  <c r="AW143" i="33476"/>
  <c r="AY151" i="33476"/>
  <c r="AY159" i="33476"/>
  <c r="AZ147" i="33476"/>
  <c r="AZ151" i="33476"/>
  <c r="AZ155" i="33476"/>
  <c r="AZ159" i="33476"/>
  <c r="AZ163" i="33476"/>
  <c r="AZ167" i="33476"/>
  <c r="AZ171" i="33476"/>
  <c r="AZ175" i="33476"/>
  <c r="AZ179" i="33476"/>
  <c r="AZ183" i="33476"/>
  <c r="AZ187" i="33476"/>
  <c r="AZ191" i="33476"/>
  <c r="AZ195" i="33476"/>
  <c r="AZ199" i="33476"/>
  <c r="AZ203" i="33476"/>
  <c r="AZ207" i="33476"/>
  <c r="AZ211" i="33476"/>
  <c r="AY148" i="33476"/>
  <c r="BB92" i="33476"/>
  <c r="BA109" i="33476"/>
  <c r="AX127" i="33476"/>
  <c r="BA136" i="33476"/>
  <c r="BA144" i="33476"/>
  <c r="AY152" i="33476"/>
  <c r="AY160" i="33476"/>
  <c r="BD147" i="33476"/>
  <c r="BD151" i="33476"/>
  <c r="BD155" i="33476"/>
  <c r="BD159" i="33476"/>
  <c r="BD163" i="33476"/>
  <c r="BD167" i="33476"/>
  <c r="BD171" i="33476"/>
  <c r="BD175" i="33476"/>
  <c r="BD179" i="33476"/>
  <c r="BD183" i="33476"/>
  <c r="BD187" i="33476"/>
  <c r="BD191" i="33476"/>
  <c r="BD195" i="33476"/>
  <c r="BD199" i="33476"/>
  <c r="BD203" i="33476"/>
  <c r="BD207" i="33476"/>
  <c r="BD211" i="33476"/>
  <c r="BC148" i="33476"/>
  <c r="AX94" i="33476"/>
  <c r="AX110" i="33476"/>
  <c r="AW129" i="33476"/>
  <c r="AW137" i="33476"/>
  <c r="BA145" i="33476"/>
  <c r="AY153" i="33476"/>
  <c r="AY161" i="33476"/>
  <c r="AZ148" i="33476"/>
  <c r="AZ152" i="33476"/>
  <c r="AZ156" i="33476"/>
  <c r="AZ160" i="33476"/>
  <c r="AZ164" i="33476"/>
  <c r="AZ168" i="33476"/>
  <c r="AZ172" i="33476"/>
  <c r="AZ176" i="33476"/>
  <c r="AZ180" i="33476"/>
  <c r="AZ184" i="33476"/>
  <c r="AZ188" i="33476"/>
  <c r="AZ192" i="33476"/>
  <c r="AZ196" i="33476"/>
  <c r="AZ200" i="33476"/>
  <c r="AZ204" i="33476"/>
  <c r="AZ208" i="33476"/>
  <c r="AY145" i="33476"/>
  <c r="BB69" i="33476"/>
  <c r="AW99" i="33476"/>
  <c r="BB112" i="33476"/>
  <c r="BA130" i="33476"/>
  <c r="BA138" i="33476"/>
  <c r="BA146" i="33476"/>
  <c r="AY154" i="33476"/>
  <c r="AY162" i="33476"/>
  <c r="BD148" i="33476"/>
  <c r="BD152" i="33476"/>
  <c r="BD156" i="33476"/>
  <c r="BD160" i="33476"/>
  <c r="BD164" i="33476"/>
  <c r="BD168" i="33476"/>
  <c r="BD172" i="33476"/>
  <c r="BD176" i="33476"/>
  <c r="BD180" i="33476"/>
  <c r="BD184" i="33476"/>
  <c r="BD188" i="33476"/>
  <c r="BD192" i="33476"/>
  <c r="BD196" i="33476"/>
  <c r="BD200" i="33476"/>
  <c r="BD204" i="33476"/>
  <c r="BD208" i="33476"/>
  <c r="BC145" i="33476"/>
  <c r="BB74" i="33476"/>
  <c r="AX100" i="33476"/>
  <c r="AX114" i="33476"/>
  <c r="AW131" i="33476"/>
  <c r="AW139" i="33476"/>
  <c r="BA147" i="33476"/>
  <c r="AY155" i="33476"/>
  <c r="AY163" i="33476"/>
  <c r="BD145" i="33476"/>
  <c r="BD161" i="33476"/>
  <c r="BD177" i="33476"/>
  <c r="BD193" i="33476"/>
  <c r="BD209" i="33476"/>
  <c r="AX120" i="33476"/>
  <c r="AY157" i="33476"/>
  <c r="AY171" i="33476"/>
  <c r="AY179" i="33476"/>
  <c r="BA108" i="33476"/>
  <c r="BA135" i="33476"/>
  <c r="AW148" i="33476"/>
  <c r="BB152" i="33476"/>
  <c r="BB156" i="33476"/>
  <c r="BB160" i="33476"/>
  <c r="BB164" i="33476"/>
  <c r="BB168" i="33476"/>
  <c r="BB172" i="33476"/>
  <c r="BB176" i="33476"/>
  <c r="BB180" i="33476"/>
  <c r="BB184" i="33476"/>
  <c r="BB188" i="33476"/>
  <c r="BB192" i="33476"/>
  <c r="BB196" i="33476"/>
  <c r="BB200" i="33476"/>
  <c r="BB204" i="33476"/>
  <c r="BB208" i="33476"/>
  <c r="BD214" i="33476"/>
  <c r="BD229" i="33476"/>
  <c r="BD251" i="33476"/>
  <c r="BA259" i="33476"/>
  <c r="BA263" i="33476"/>
  <c r="BA267" i="33476"/>
  <c r="BA271" i="33476"/>
  <c r="BA275" i="33476"/>
  <c r="BA279" i="33476"/>
  <c r="BA283" i="33476"/>
  <c r="BA287" i="33476"/>
  <c r="BA291" i="33476"/>
  <c r="BA295" i="33476"/>
  <c r="BA299" i="33476"/>
  <c r="BA303" i="33476"/>
  <c r="BA307" i="33476"/>
  <c r="BA311" i="33476"/>
  <c r="BA315" i="33476"/>
  <c r="BA319" i="33476"/>
  <c r="BA323" i="33476"/>
  <c r="BA327" i="33476"/>
  <c r="BA331" i="33476"/>
  <c r="BB73" i="33476"/>
  <c r="BA90" i="33476"/>
  <c r="BA103" i="33476"/>
  <c r="BA114" i="33476"/>
  <c r="AX129" i="33476"/>
  <c r="AX109" i="33476"/>
  <c r="AX133" i="33476"/>
  <c r="BC151" i="33476"/>
  <c r="BC159" i="33476"/>
  <c r="BC167" i="33476"/>
  <c r="BC175" i="33476"/>
  <c r="BC183" i="33476"/>
  <c r="BC191" i="33476"/>
  <c r="BC199" i="33476"/>
  <c r="BC207" i="33476"/>
  <c r="BB216" i="33476"/>
  <c r="AW230" i="33476"/>
  <c r="AW240" i="33476"/>
  <c r="BB251" i="33476"/>
  <c r="BD260" i="33476"/>
  <c r="BB266" i="33476"/>
  <c r="AX113" i="33476"/>
  <c r="BB140" i="33476"/>
  <c r="BA151" i="33476"/>
  <c r="BA167" i="33476"/>
  <c r="AX181" i="33476"/>
  <c r="AX189" i="33476"/>
  <c r="AX197" i="33476"/>
  <c r="AX205" i="33476"/>
  <c r="BB215" i="33476"/>
  <c r="AW88" i="33476"/>
  <c r="AX128" i="33476"/>
  <c r="BB143" i="33476"/>
  <c r="BA164" i="33476"/>
  <c r="BC180" i="33476"/>
  <c r="BC188" i="33476"/>
  <c r="BC196" i="33476"/>
  <c r="BC204" i="33476"/>
  <c r="AZ214" i="33476"/>
  <c r="AZ223" i="33476"/>
  <c r="AX169" i="33476"/>
  <c r="AX196" i="33476"/>
  <c r="BB238" i="33476"/>
  <c r="AX247" i="33476"/>
  <c r="BD257" i="33476"/>
  <c r="BC264" i="33476"/>
  <c r="AX270" i="33476"/>
  <c r="BC275" i="33476"/>
  <c r="BD280" i="33476"/>
  <c r="AZ286" i="33476"/>
  <c r="BB294" i="33476"/>
  <c r="BB302" i="33476"/>
  <c r="BB310" i="33476"/>
  <c r="BB318" i="33476"/>
  <c r="BB326" i="33476"/>
  <c r="AX334" i="33476"/>
  <c r="AX338" i="33476"/>
  <c r="AX342" i="33476"/>
  <c r="AX346" i="33476"/>
  <c r="AX350" i="33476"/>
  <c r="AX354" i="33476"/>
  <c r="AW358" i="33476"/>
  <c r="AW363" i="33476"/>
  <c r="AW368" i="33476"/>
  <c r="AW374" i="33476"/>
  <c r="AW380" i="33476"/>
  <c r="AW384" i="33476"/>
  <c r="AW388" i="33476"/>
  <c r="AW395" i="33476"/>
  <c r="AW399" i="33476"/>
  <c r="AW403" i="33476"/>
  <c r="AW408" i="33476"/>
  <c r="AW412" i="33476"/>
  <c r="BA416" i="33476"/>
  <c r="AW422" i="33476"/>
  <c r="AW426" i="33476"/>
  <c r="AW430" i="33476"/>
  <c r="BA106" i="33476"/>
  <c r="BC172" i="33476"/>
  <c r="AX208" i="33476"/>
  <c r="BB231" i="33476"/>
  <c r="AW246" i="33476"/>
  <c r="BC257" i="33476"/>
  <c r="BC265" i="33476"/>
  <c r="AX271" i="33476"/>
  <c r="AY277" i="33476"/>
  <c r="AY282" i="33476"/>
  <c r="AZ287" i="33476"/>
  <c r="AZ295" i="33476"/>
  <c r="AZ303" i="33476"/>
  <c r="AZ311" i="33476"/>
  <c r="AZ319" i="33476"/>
  <c r="AZ327" i="33476"/>
  <c r="BA334" i="33476"/>
  <c r="BA338" i="33476"/>
  <c r="BA342" i="33476"/>
  <c r="BA346" i="33476"/>
  <c r="BA350" i="33476"/>
  <c r="BA354" i="33476"/>
  <c r="BD434" i="33476"/>
  <c r="BD438" i="33476"/>
  <c r="BD442" i="33476"/>
  <c r="BD446" i="33476"/>
  <c r="BD450" i="33476"/>
  <c r="BB119" i="33476"/>
  <c r="BC166" i="33476"/>
  <c r="AX204" i="33476"/>
  <c r="BA223" i="33476"/>
  <c r="AZ232" i="33476"/>
  <c r="AZ149" i="33476"/>
  <c r="AZ165" i="33476"/>
  <c r="AZ181" i="33476"/>
  <c r="AZ197" i="33476"/>
  <c r="AY146" i="33476"/>
  <c r="BA132" i="33476"/>
  <c r="AY164" i="33476"/>
  <c r="AY172" i="33476"/>
  <c r="AX74" i="33476"/>
  <c r="BB110" i="33476"/>
  <c r="BA137" i="33476"/>
  <c r="AW149" i="33476"/>
  <c r="AW153" i="33476"/>
  <c r="AW157" i="33476"/>
  <c r="AW161" i="33476"/>
  <c r="AW165" i="33476"/>
  <c r="AW169" i="33476"/>
  <c r="AW173" i="33476"/>
  <c r="AW177" i="33476"/>
  <c r="AW181" i="33476"/>
  <c r="AW185" i="33476"/>
  <c r="AW189" i="33476"/>
  <c r="AW193" i="33476"/>
  <c r="AW197" i="33476"/>
  <c r="AW201" i="33476"/>
  <c r="AW205" i="33476"/>
  <c r="AW209" i="33476"/>
  <c r="AX219" i="33476"/>
  <c r="AX234" i="33476"/>
  <c r="AW256" i="33476"/>
  <c r="AW260" i="33476"/>
  <c r="AW264" i="33476"/>
  <c r="AW268" i="33476"/>
  <c r="AW272" i="33476"/>
  <c r="AW276" i="33476"/>
  <c r="AW280" i="33476"/>
  <c r="AW284" i="33476"/>
  <c r="AW288" i="33476"/>
  <c r="AW292" i="33476"/>
  <c r="AW296" i="33476"/>
  <c r="AW300" i="33476"/>
  <c r="AW304" i="33476"/>
  <c r="AW308" i="33476"/>
  <c r="AW312" i="33476"/>
  <c r="AW316" i="33476"/>
  <c r="AW320" i="33476"/>
  <c r="AW324" i="33476"/>
  <c r="AW328" i="33476"/>
  <c r="AW332" i="33476"/>
  <c r="AW74" i="33476"/>
  <c r="AW92" i="33476"/>
  <c r="BA105" i="33476"/>
  <c r="AX116" i="33476"/>
  <c r="BB130" i="33476"/>
  <c r="AW114" i="33476"/>
  <c r="AX135" i="33476"/>
  <c r="AX152" i="33476"/>
  <c r="AX160" i="33476"/>
  <c r="AX168" i="33476"/>
  <c r="AX176" i="33476"/>
  <c r="BA184" i="33476"/>
  <c r="BA192" i="33476"/>
  <c r="BA200" i="33476"/>
  <c r="BA208" i="33476"/>
  <c r="AZ218" i="33476"/>
  <c r="BD230" i="33476"/>
  <c r="BD240" i="33476"/>
  <c r="AZ256" i="33476"/>
  <c r="AZ261" i="33476"/>
  <c r="AX73" i="33476"/>
  <c r="BA115" i="33476"/>
  <c r="BB142" i="33476"/>
  <c r="BA153" i="33476"/>
  <c r="BA169" i="33476"/>
  <c r="BC182" i="33476"/>
  <c r="BC190" i="33476"/>
  <c r="BC198" i="33476"/>
  <c r="BC206" i="33476"/>
  <c r="BA216" i="33476"/>
  <c r="AW94" i="33476"/>
  <c r="BB129" i="33476"/>
  <c r="BA150" i="33476"/>
  <c r="BA166" i="33476"/>
  <c r="BA181" i="33476"/>
  <c r="BA189" i="33476"/>
  <c r="BA197" i="33476"/>
  <c r="BA205" i="33476"/>
  <c r="AX215" i="33476"/>
  <c r="BB224" i="33476"/>
  <c r="BC170" i="33476"/>
  <c r="BC197" i="33476"/>
  <c r="AX240" i="33476"/>
  <c r="BD248" i="33476"/>
  <c r="AY258" i="33476"/>
  <c r="AX265" i="33476"/>
  <c r="BC270" i="33476"/>
  <c r="AY276" i="33476"/>
  <c r="AZ281" i="33476"/>
  <c r="BB287" i="33476"/>
  <c r="BB295" i="33476"/>
  <c r="BB303" i="33476"/>
  <c r="BB311" i="33476"/>
  <c r="BB319" i="33476"/>
  <c r="BB327" i="33476"/>
  <c r="BB334" i="33476"/>
  <c r="BB338" i="33476"/>
  <c r="BB342" i="33476"/>
  <c r="BB346" i="33476"/>
  <c r="BB350" i="33476"/>
  <c r="BB354" i="33476"/>
  <c r="BA358" i="33476"/>
  <c r="BA363" i="33476"/>
  <c r="BA368" i="33476"/>
  <c r="BA374" i="33476"/>
  <c r="BA380" i="33476"/>
  <c r="BA384" i="33476"/>
  <c r="BA388" i="33476"/>
  <c r="BA395" i="33476"/>
  <c r="BA399" i="33476"/>
  <c r="BA403" i="33476"/>
  <c r="BA408" i="33476"/>
  <c r="BA412" i="33476"/>
  <c r="BA418" i="33476"/>
  <c r="BA422" i="33476"/>
  <c r="BA426" i="33476"/>
  <c r="BA430" i="33476"/>
  <c r="AW125" i="33476"/>
  <c r="AX179" i="33476"/>
  <c r="BC209" i="33476"/>
  <c r="BB232" i="33476"/>
  <c r="AW247" i="33476"/>
  <c r="BD258" i="33476"/>
  <c r="AY266" i="33476"/>
  <c r="BC271" i="33476"/>
  <c r="BD277" i="33476"/>
  <c r="BD282" i="33476"/>
  <c r="AZ288" i="33476"/>
  <c r="AZ296" i="33476"/>
  <c r="AZ304" i="33476"/>
  <c r="AZ312" i="33476"/>
  <c r="AZ320" i="33476"/>
  <c r="AZ328" i="33476"/>
  <c r="AW335" i="33476"/>
  <c r="AW339" i="33476"/>
  <c r="AW343" i="33476"/>
  <c r="AW347" i="33476"/>
  <c r="AW351" i="33476"/>
  <c r="AZ431" i="33476"/>
  <c r="AZ435" i="33476"/>
  <c r="AZ439" i="33476"/>
  <c r="AZ443" i="33476"/>
  <c r="AZ447" i="33476"/>
  <c r="AW70" i="33476"/>
  <c r="AW120" i="33476"/>
  <c r="AX173" i="33476"/>
  <c r="BC205" i="33476"/>
  <c r="BD224" i="33476"/>
  <c r="BD149" i="33476"/>
  <c r="BD165" i="33476"/>
  <c r="BD181" i="33476"/>
  <c r="BD197" i="33476"/>
  <c r="BC146" i="33476"/>
  <c r="AW133" i="33476"/>
  <c r="AY165" i="33476"/>
  <c r="AY173" i="33476"/>
  <c r="BB76" i="33476"/>
  <c r="AX112" i="33476"/>
  <c r="BA139" i="33476"/>
  <c r="BB149" i="33476"/>
  <c r="BB153" i="33476"/>
  <c r="BB157" i="33476"/>
  <c r="BB161" i="33476"/>
  <c r="BB165" i="33476"/>
  <c r="BB169" i="33476"/>
  <c r="BB173" i="33476"/>
  <c r="BB177" i="33476"/>
  <c r="BB181" i="33476"/>
  <c r="BB185" i="33476"/>
  <c r="BB189" i="33476"/>
  <c r="BB193" i="33476"/>
  <c r="BB197" i="33476"/>
  <c r="BB201" i="33476"/>
  <c r="BB205" i="33476"/>
  <c r="BB209" i="33476"/>
  <c r="BD219" i="33476"/>
  <c r="BD234" i="33476"/>
  <c r="BA256" i="33476"/>
  <c r="BA260" i="33476"/>
  <c r="BA264" i="33476"/>
  <c r="BA268" i="33476"/>
  <c r="BA272" i="33476"/>
  <c r="BA276" i="33476"/>
  <c r="BA280" i="33476"/>
  <c r="BA284" i="33476"/>
  <c r="BA288" i="33476"/>
  <c r="BA292" i="33476"/>
  <c r="BA296" i="33476"/>
  <c r="BA300" i="33476"/>
  <c r="BA304" i="33476"/>
  <c r="BA308" i="33476"/>
  <c r="BA312" i="33476"/>
  <c r="BA316" i="33476"/>
  <c r="BA320" i="33476"/>
  <c r="BA324" i="33476"/>
  <c r="BA328" i="33476"/>
  <c r="BA332" i="33476"/>
  <c r="BB75" i="33476"/>
  <c r="BA94" i="33476"/>
  <c r="BB107" i="33476"/>
  <c r="AW117" i="33476"/>
  <c r="BA69" i="33476"/>
  <c r="BB116" i="33476"/>
  <c r="AX137" i="33476"/>
  <c r="BC153" i="33476"/>
  <c r="BC161" i="33476"/>
  <c r="BC169" i="33476"/>
  <c r="BC177" i="33476"/>
  <c r="AY185" i="33476"/>
  <c r="AY193" i="33476"/>
  <c r="AY201" i="33476"/>
  <c r="AY209" i="33476"/>
  <c r="BA219" i="33476"/>
  <c r="AW231" i="33476"/>
  <c r="AZ241" i="33476"/>
  <c r="BB257" i="33476"/>
  <c r="BB262" i="33476"/>
  <c r="AW85" i="33476"/>
  <c r="AX122" i="33476"/>
  <c r="BB144" i="33476"/>
  <c r="BA155" i="33476"/>
  <c r="BA171" i="33476"/>
  <c r="BA183" i="33476"/>
  <c r="BA191" i="33476"/>
  <c r="BA199" i="33476"/>
  <c r="BA207" i="33476"/>
  <c r="BB217" i="33476"/>
  <c r="BB96" i="33476"/>
  <c r="BB131" i="33476"/>
  <c r="BA152" i="33476"/>
  <c r="BA168" i="33476"/>
  <c r="AY182" i="33476"/>
  <c r="AY190" i="33476"/>
  <c r="AY198" i="33476"/>
  <c r="AY206" i="33476"/>
  <c r="AW216" i="33476"/>
  <c r="BA112" i="33476"/>
  <c r="AX177" i="33476"/>
  <c r="BA202" i="33476"/>
  <c r="BA241" i="33476"/>
  <c r="AW251" i="33476"/>
  <c r="BD259" i="33476"/>
  <c r="BD265" i="33476"/>
  <c r="AY271" i="33476"/>
  <c r="BD276" i="33476"/>
  <c r="AZ282" i="33476"/>
  <c r="BB288" i="33476"/>
  <c r="BB296" i="33476"/>
  <c r="BB304" i="33476"/>
  <c r="BB312" i="33476"/>
  <c r="BB320" i="33476"/>
  <c r="BB328" i="33476"/>
  <c r="AX335" i="33476"/>
  <c r="AX339" i="33476"/>
  <c r="AX343" i="33476"/>
  <c r="AX347" i="33476"/>
  <c r="AX351" i="33476"/>
  <c r="AW355" i="33476"/>
  <c r="AW360" i="33476"/>
  <c r="AW364" i="33476"/>
  <c r="AW370" i="33476"/>
  <c r="AW376" i="33476"/>
  <c r="AW381" i="33476"/>
  <c r="AW385" i="33476"/>
  <c r="AW390" i="33476"/>
  <c r="AW396" i="33476"/>
  <c r="AW400" i="33476"/>
  <c r="AW404" i="33476"/>
  <c r="AW409" i="33476"/>
  <c r="AW413" i="33476"/>
  <c r="AW419" i="33476"/>
  <c r="AW423" i="33476"/>
  <c r="AW427" i="33476"/>
  <c r="AW431" i="33476"/>
  <c r="AX146" i="33476"/>
  <c r="BA182" i="33476"/>
  <c r="AW212" i="33476"/>
  <c r="BD233" i="33476"/>
  <c r="BB248" i="33476"/>
  <c r="BB259" i="33476"/>
  <c r="AX267" i="33476"/>
  <c r="BD272" i="33476"/>
  <c r="AZ278" i="33476"/>
  <c r="AZ283" i="33476"/>
  <c r="AZ289" i="33476"/>
  <c r="AZ297" i="33476"/>
  <c r="AZ305" i="33476"/>
  <c r="AZ313" i="33476"/>
  <c r="AZ321" i="33476"/>
  <c r="AZ329" i="33476"/>
  <c r="BA335" i="33476"/>
  <c r="BA339" i="33476"/>
  <c r="BA343" i="33476"/>
  <c r="BA347" i="33476"/>
  <c r="BA351" i="33476"/>
  <c r="BD431" i="33476"/>
  <c r="BD435" i="33476"/>
  <c r="BD439" i="33476"/>
  <c r="BD443" i="33476"/>
  <c r="BD447" i="33476"/>
  <c r="AW76" i="33476"/>
  <c r="AX145" i="33476"/>
  <c r="BC174" i="33476"/>
  <c r="BA210" i="33476"/>
  <c r="BA225" i="33476"/>
  <c r="AZ153" i="33476"/>
  <c r="AZ169" i="33476"/>
  <c r="AZ185" i="33476"/>
  <c r="AZ201" i="33476"/>
  <c r="AX76" i="33476"/>
  <c r="BA140" i="33476"/>
  <c r="AY166" i="33476"/>
  <c r="AY174" i="33476"/>
  <c r="BB85" i="33476"/>
  <c r="BB114" i="33476"/>
  <c r="BA141" i="33476"/>
  <c r="AW150" i="33476"/>
  <c r="AW154" i="33476"/>
  <c r="AW158" i="33476"/>
  <c r="AW162" i="33476"/>
  <c r="AW166" i="33476"/>
  <c r="AW170" i="33476"/>
  <c r="AW174" i="33476"/>
  <c r="AW178" i="33476"/>
  <c r="AW182" i="33476"/>
  <c r="AW186" i="33476"/>
  <c r="AW190" i="33476"/>
  <c r="AW194" i="33476"/>
  <c r="AW198" i="33476"/>
  <c r="AW202" i="33476"/>
  <c r="AW206" i="33476"/>
  <c r="AW210" i="33476"/>
  <c r="AX223" i="33476"/>
  <c r="AZ240" i="33476"/>
  <c r="AW257" i="33476"/>
  <c r="AW261" i="33476"/>
  <c r="AW265" i="33476"/>
  <c r="AW269" i="33476"/>
  <c r="AW273" i="33476"/>
  <c r="AW277" i="33476"/>
  <c r="AW281" i="33476"/>
  <c r="AW285" i="33476"/>
  <c r="AW289" i="33476"/>
  <c r="AW293" i="33476"/>
  <c r="AW297" i="33476"/>
  <c r="AW301" i="33476"/>
  <c r="AW305" i="33476"/>
  <c r="AW309" i="33476"/>
  <c r="AW313" i="33476"/>
  <c r="AW317" i="33476"/>
  <c r="AW321" i="33476"/>
  <c r="AW325" i="33476"/>
  <c r="AW329" i="33476"/>
  <c r="AW333" i="33476"/>
  <c r="BA76" i="33476"/>
  <c r="AX96" i="33476"/>
  <c r="AX108" i="33476"/>
  <c r="BA120" i="33476"/>
  <c r="BA74" i="33476"/>
  <c r="AW118" i="33476"/>
  <c r="AX139" i="33476"/>
  <c r="AX154" i="33476"/>
  <c r="AX162" i="33476"/>
  <c r="AX170" i="33476"/>
  <c r="AX178" i="33476"/>
  <c r="AX186" i="33476"/>
  <c r="AX194" i="33476"/>
  <c r="AX202" i="33476"/>
  <c r="AX210" i="33476"/>
  <c r="AW223" i="33476"/>
  <c r="BD231" i="33476"/>
  <c r="BB242" i="33476"/>
  <c r="AX258" i="33476"/>
  <c r="AX263" i="33476"/>
  <c r="AW90" i="33476"/>
  <c r="BA124" i="33476"/>
  <c r="BB145" i="33476"/>
  <c r="BA157" i="33476"/>
  <c r="BA173" i="33476"/>
  <c r="AY184" i="33476"/>
  <c r="AY192" i="33476"/>
  <c r="AY200" i="33476"/>
  <c r="AY208" i="33476"/>
  <c r="AX218" i="33476"/>
  <c r="BB101" i="33476"/>
  <c r="BB133" i="33476"/>
  <c r="BA154" i="33476"/>
  <c r="BA170" i="33476"/>
  <c r="AX183" i="33476"/>
  <c r="AX191" i="33476"/>
  <c r="AX199" i="33476"/>
  <c r="AX207" i="33476"/>
  <c r="BD216" i="33476"/>
  <c r="AX147" i="33476"/>
  <c r="BC178" i="33476"/>
  <c r="AY207" i="33476"/>
  <c r="BD242" i="33476"/>
  <c r="BB252" i="33476"/>
  <c r="AX260" i="33476"/>
  <c r="AZ266" i="33476"/>
  <c r="BD271" i="33476"/>
  <c r="AZ277" i="33476"/>
  <c r="BB283" i="33476"/>
  <c r="BB289" i="33476"/>
  <c r="BB297" i="33476"/>
  <c r="BB305" i="33476"/>
  <c r="BB313" i="33476"/>
  <c r="BB321" i="33476"/>
  <c r="BB329" i="33476"/>
  <c r="BB335" i="33476"/>
  <c r="BB339" i="33476"/>
  <c r="BB343" i="33476"/>
  <c r="BB347" i="33476"/>
  <c r="BB351" i="33476"/>
  <c r="BA355" i="33476"/>
  <c r="BA360" i="33476"/>
  <c r="BA364" i="33476"/>
  <c r="BA370" i="33476"/>
  <c r="BA376" i="33476"/>
  <c r="BA381" i="33476"/>
  <c r="BA385" i="33476"/>
  <c r="BA390" i="33476"/>
  <c r="BA396" i="33476"/>
  <c r="BA400" i="33476"/>
  <c r="BA404" i="33476"/>
  <c r="BA409" i="33476"/>
  <c r="BA413" i="33476"/>
  <c r="BA419" i="33476"/>
  <c r="BA423" i="33476"/>
  <c r="BA427" i="33476"/>
  <c r="BA431" i="33476"/>
  <c r="AX155" i="33476"/>
  <c r="AY187" i="33476"/>
  <c r="BB223" i="33476"/>
  <c r="BD235" i="33476"/>
  <c r="BB249" i="33476"/>
  <c r="BC260" i="33476"/>
  <c r="BC267" i="33476"/>
  <c r="AZ273" i="33476"/>
  <c r="BB279" i="33476"/>
  <c r="BB284" i="33476"/>
  <c r="AZ290" i="33476"/>
  <c r="AZ298" i="33476"/>
  <c r="AZ306" i="33476"/>
  <c r="AZ314" i="33476"/>
  <c r="AZ322" i="33476"/>
  <c r="AZ330" i="33476"/>
  <c r="AW336" i="33476"/>
  <c r="AW340" i="33476"/>
  <c r="AW344" i="33476"/>
  <c r="AW348" i="33476"/>
  <c r="AW352" i="33476"/>
  <c r="AZ432" i="33476"/>
  <c r="AZ436" i="33476"/>
  <c r="AZ440" i="33476"/>
  <c r="AZ444" i="33476"/>
  <c r="AZ448" i="33476"/>
  <c r="AW82" i="33476"/>
  <c r="AX149" i="33476"/>
  <c r="AY183" i="33476"/>
  <c r="AZ213" i="33476"/>
  <c r="BD226" i="33476"/>
  <c r="BD153" i="33476"/>
  <c r="BD169" i="33476"/>
  <c r="BD185" i="33476"/>
  <c r="BD201" i="33476"/>
  <c r="BB78" i="33476"/>
  <c r="AW141" i="33476"/>
  <c r="AY167" i="33476"/>
  <c r="AY175" i="33476"/>
  <c r="BB94" i="33476"/>
  <c r="BB123" i="33476"/>
  <c r="BA143" i="33476"/>
  <c r="BB150" i="33476"/>
  <c r="BB154" i="33476"/>
  <c r="BB158" i="33476"/>
  <c r="BB162" i="33476"/>
  <c r="BB166" i="33476"/>
  <c r="BB170" i="33476"/>
  <c r="BB174" i="33476"/>
  <c r="BB178" i="33476"/>
  <c r="BB182" i="33476"/>
  <c r="BB186" i="33476"/>
  <c r="BB190" i="33476"/>
  <c r="BB194" i="33476"/>
  <c r="BB198" i="33476"/>
  <c r="BB202" i="33476"/>
  <c r="BB206" i="33476"/>
  <c r="BB210" i="33476"/>
  <c r="BD223" i="33476"/>
  <c r="AZ242" i="33476"/>
  <c r="BA257" i="33476"/>
  <c r="BA261" i="33476"/>
  <c r="BA265" i="33476"/>
  <c r="BA269" i="33476"/>
  <c r="BA273" i="33476"/>
  <c r="BA277" i="33476"/>
  <c r="BA281" i="33476"/>
  <c r="BA285" i="33476"/>
  <c r="BA289" i="33476"/>
  <c r="BA293" i="33476"/>
  <c r="BA297" i="33476"/>
  <c r="BA301" i="33476"/>
  <c r="BA305" i="33476"/>
  <c r="BA309" i="33476"/>
  <c r="BA313" i="33476"/>
  <c r="BA317" i="33476"/>
  <c r="BA321" i="33476"/>
  <c r="BA325" i="33476"/>
  <c r="BA329" i="33476"/>
  <c r="BA333" i="33476"/>
  <c r="AW78" i="33476"/>
  <c r="BB98" i="33476"/>
  <c r="BB109" i="33476"/>
  <c r="BB122" i="33476"/>
  <c r="AW79" i="33476"/>
  <c r="AW123" i="33476"/>
  <c r="AX141" i="33476"/>
  <c r="BC155" i="33476"/>
  <c r="BC163" i="33476"/>
  <c r="BC171" i="33476"/>
  <c r="BC179" i="33476"/>
  <c r="BC187" i="33476"/>
  <c r="BC195" i="33476"/>
  <c r="BC203" i="33476"/>
  <c r="BC211" i="33476"/>
  <c r="AZ224" i="33476"/>
  <c r="AW232" i="33476"/>
  <c r="AW244" i="33476"/>
  <c r="BC258" i="33476"/>
  <c r="BC263" i="33476"/>
  <c r="BA92" i="33476"/>
  <c r="BB132" i="33476"/>
  <c r="BB146" i="33476"/>
  <c r="BA159" i="33476"/>
  <c r="BA175" i="33476"/>
  <c r="AX185" i="33476"/>
  <c r="AX193" i="33476"/>
  <c r="AX201" i="33476"/>
  <c r="AX209" i="33476"/>
  <c r="AZ219" i="33476"/>
  <c r="AW103" i="33476"/>
  <c r="BB135" i="33476"/>
  <c r="BA156" i="33476"/>
  <c r="BA172" i="33476"/>
  <c r="BC184" i="33476"/>
  <c r="BC192" i="33476"/>
  <c r="BC200" i="33476"/>
  <c r="BC208" i="33476"/>
  <c r="AX217" i="33476"/>
  <c r="AX153" i="33476"/>
  <c r="AX180" i="33476"/>
  <c r="AW224" i="33476"/>
  <c r="AX243" i="33476"/>
  <c r="AX254" i="33476"/>
  <c r="AX261" i="33476"/>
  <c r="AY267" i="33476"/>
  <c r="BB273" i="33476"/>
  <c r="BB278" i="33476"/>
  <c r="AX284" i="33476"/>
  <c r="BB290" i="33476"/>
  <c r="BB298" i="33476"/>
  <c r="BB306" i="33476"/>
  <c r="BB314" i="33476"/>
  <c r="BB322" i="33476"/>
  <c r="BB330" i="33476"/>
  <c r="AX336" i="33476"/>
  <c r="AX340" i="33476"/>
  <c r="AX344" i="33476"/>
  <c r="AX348" i="33476"/>
  <c r="AX352" i="33476"/>
  <c r="AW356" i="33476"/>
  <c r="AW361" i="33476"/>
  <c r="AW365" i="33476"/>
  <c r="AW371" i="33476"/>
  <c r="AW377" i="33476"/>
  <c r="AW382" i="33476"/>
  <c r="AW386" i="33476"/>
  <c r="AW392" i="33476"/>
  <c r="AW397" i="33476"/>
  <c r="AW401" i="33476"/>
  <c r="AW406" i="33476"/>
  <c r="AW410" i="33476"/>
  <c r="AW414" i="33476"/>
  <c r="AW420" i="33476"/>
  <c r="AW424" i="33476"/>
  <c r="AW428" i="33476"/>
  <c r="AW432" i="33476"/>
  <c r="BC156" i="33476"/>
  <c r="AX192" i="33476"/>
  <c r="AW226" i="33476"/>
  <c r="BB237" i="33476"/>
  <c r="AZ252" i="33476"/>
  <c r="BC261" i="33476"/>
  <c r="AY268" i="33476"/>
  <c r="BB274" i="33476"/>
  <c r="AX280" i="33476"/>
  <c r="AX285" i="33476"/>
  <c r="AZ291" i="33476"/>
  <c r="AZ299" i="33476"/>
  <c r="AZ307" i="33476"/>
  <c r="AZ315" i="33476"/>
  <c r="AZ323" i="33476"/>
  <c r="AZ331" i="33476"/>
  <c r="BA336" i="33476"/>
  <c r="BA340" i="33476"/>
  <c r="BA344" i="33476"/>
  <c r="BA348" i="33476"/>
  <c r="BA352" i="33476"/>
  <c r="BD432" i="33476"/>
  <c r="BD436" i="33476"/>
  <c r="BD440" i="33476"/>
  <c r="BD444" i="33476"/>
  <c r="BD448" i="33476"/>
  <c r="BA86" i="33476"/>
  <c r="BC150" i="33476"/>
  <c r="AX188" i="33476"/>
  <c r="BA214" i="33476"/>
  <c r="AX228" i="33476"/>
  <c r="DW92" i="33475"/>
  <c r="EJ29" i="33473"/>
  <c r="EH29" i="33473"/>
  <c r="EI29" i="33473"/>
  <c r="DW29" i="33473"/>
  <c r="DX29" i="33473"/>
  <c r="DV29" i="33473"/>
  <c r="EJ70" i="33478"/>
  <c r="DV70" i="33478"/>
  <c r="DW70" i="33478"/>
  <c r="DX70" i="33478"/>
  <c r="EI70" i="33478"/>
  <c r="DT70" i="33478"/>
  <c r="DU70" i="33478"/>
  <c r="AE70" i="33478" s="1"/>
  <c r="EA70" i="33478"/>
  <c r="EH70" i="33478"/>
  <c r="EB61" i="33478"/>
  <c r="AG61" i="33478" s="1"/>
  <c r="EI59" i="33478"/>
  <c r="EJ59" i="33478"/>
  <c r="DV59" i="33478"/>
  <c r="DW59" i="33478"/>
  <c r="DX59" i="33478"/>
  <c r="EH59" i="33478"/>
  <c r="DT59" i="33478"/>
  <c r="DU59" i="33478"/>
  <c r="AE59" i="33478" s="1"/>
  <c r="EA59" i="33478"/>
  <c r="EI83" i="33480"/>
  <c r="DX83" i="33480"/>
  <c r="EH83" i="33480"/>
  <c r="DW83" i="33480"/>
  <c r="DV83" i="33480"/>
  <c r="EJ83" i="33480"/>
  <c r="EH46" i="33475"/>
  <c r="EI46" i="33475"/>
  <c r="EJ46" i="33475"/>
  <c r="DV46" i="33475"/>
  <c r="DX46" i="33475"/>
  <c r="DW46" i="33475"/>
  <c r="EH84" i="33472"/>
  <c r="EI84" i="33472"/>
  <c r="EJ84" i="33472"/>
  <c r="DV84" i="33472"/>
  <c r="DW84" i="33472"/>
  <c r="DX84" i="33472"/>
  <c r="EB50" i="33478"/>
  <c r="AG50" i="33478" s="1"/>
  <c r="EJ37" i="33473"/>
  <c r="EH37" i="33473"/>
  <c r="EI37" i="33473"/>
  <c r="DW37" i="33473"/>
  <c r="DX37" i="33473"/>
  <c r="DV37" i="33473"/>
  <c r="EF37" i="33473"/>
  <c r="EH82" i="33472"/>
  <c r="EI82" i="33472"/>
  <c r="EJ82" i="33472"/>
  <c r="DV82" i="33472"/>
  <c r="DW82" i="33472"/>
  <c r="DX82" i="33472"/>
  <c r="EH56" i="33472"/>
  <c r="EI56" i="33472"/>
  <c r="EJ56" i="33472"/>
  <c r="DV56" i="33472"/>
  <c r="DW56" i="33472"/>
  <c r="DX56" i="33472"/>
  <c r="EI88" i="2"/>
  <c r="EJ88" i="2"/>
  <c r="EH88" i="2"/>
  <c r="DV88" i="2"/>
  <c r="DW88" i="2"/>
  <c r="DX88" i="2"/>
  <c r="DV44" i="33478"/>
  <c r="DW44" i="33478"/>
  <c r="DX44" i="33478"/>
  <c r="DT44" i="33478"/>
  <c r="DU44" i="33478"/>
  <c r="AE44" i="33478" s="1"/>
  <c r="EH44" i="33478"/>
  <c r="EA44" i="33478"/>
  <c r="EI44" i="33478"/>
  <c r="EJ44" i="33478"/>
  <c r="EH47" i="33475"/>
  <c r="EI47" i="33475"/>
  <c r="EJ47" i="33475"/>
  <c r="DV47" i="33475"/>
  <c r="DW47" i="33475"/>
  <c r="DX47" i="33475"/>
  <c r="EH41" i="33473"/>
  <c r="EI41" i="33473"/>
  <c r="EJ41" i="33473"/>
  <c r="DV41" i="33473"/>
  <c r="DW41" i="33473"/>
  <c r="DX41" i="33473"/>
  <c r="EH33" i="33473"/>
  <c r="EI33" i="33473"/>
  <c r="EJ33" i="33473"/>
  <c r="DV33" i="33473"/>
  <c r="DW33" i="33473"/>
  <c r="DX33" i="33473"/>
  <c r="DU33" i="33473"/>
  <c r="AE33" i="33473" s="1"/>
  <c r="EB64" i="33478"/>
  <c r="AG64" i="33478" s="1"/>
  <c r="DJ64" i="33478"/>
  <c r="EH88" i="33480"/>
  <c r="DW88" i="33480"/>
  <c r="DV88" i="33480"/>
  <c r="EJ88" i="33480"/>
  <c r="EI88" i="33480"/>
  <c r="DX88" i="33480"/>
  <c r="EH72" i="33474"/>
  <c r="EI72" i="33474"/>
  <c r="EJ72" i="33474"/>
  <c r="DV72" i="33474"/>
  <c r="DW72" i="33474"/>
  <c r="DX72" i="33474"/>
  <c r="EH65" i="33472"/>
  <c r="EJ65" i="33472"/>
  <c r="EI65" i="33472"/>
  <c r="DV65" i="33472"/>
  <c r="DW65" i="33472"/>
  <c r="DX65" i="33472"/>
  <c r="EH87" i="33475"/>
  <c r="EI87" i="33475"/>
  <c r="EJ87" i="33475"/>
  <c r="DV87" i="33475"/>
  <c r="DW87" i="33475"/>
  <c r="DX87" i="33475"/>
  <c r="EJ45" i="33473"/>
  <c r="EH45" i="33473"/>
  <c r="EI45" i="33473"/>
  <c r="DV45" i="33473"/>
  <c r="DW45" i="33473"/>
  <c r="DX45" i="33473"/>
  <c r="DX66" i="33478"/>
  <c r="EH66" i="33478"/>
  <c r="EI66" i="33478"/>
  <c r="EJ66" i="33478"/>
  <c r="DV66" i="33478"/>
  <c r="DW66" i="33478"/>
  <c r="DT66" i="33478"/>
  <c r="DU66" i="33478"/>
  <c r="AE66" i="33478" s="1"/>
  <c r="EA66" i="33478"/>
  <c r="EK81" i="33477"/>
  <c r="EL81" i="33477"/>
  <c r="DY81" i="33477"/>
  <c r="DZ81" i="33477"/>
  <c r="DW81" i="33477"/>
  <c r="DV81" i="33477"/>
  <c r="EJ81" i="33477"/>
  <c r="DX81" i="33477"/>
  <c r="EH81" i="33477"/>
  <c r="J73" i="33457"/>
  <c r="DB44" i="33477"/>
  <c r="EI66" i="33475"/>
  <c r="EJ66" i="33475"/>
  <c r="EH66" i="33475"/>
  <c r="DW66" i="33475"/>
  <c r="DX66" i="33475"/>
  <c r="DV66" i="33475"/>
  <c r="EH64" i="33475"/>
  <c r="EJ64" i="33475"/>
  <c r="EI64" i="33475"/>
  <c r="DV64" i="33475"/>
  <c r="DW64" i="33475"/>
  <c r="DX64" i="33475"/>
  <c r="AC82" i="1"/>
  <c r="AD82" i="1" s="1"/>
  <c r="AB104" i="1"/>
  <c r="EH94" i="33475"/>
  <c r="EI94" i="33475"/>
  <c r="EJ94" i="33475"/>
  <c r="DV94" i="33475"/>
  <c r="DX94" i="33475"/>
  <c r="DW94" i="33475"/>
  <c r="EH92" i="33472"/>
  <c r="EI92" i="33472"/>
  <c r="EJ92" i="33472"/>
  <c r="DV92" i="33472"/>
  <c r="DW92" i="33472"/>
  <c r="DX92" i="33472"/>
  <c r="EH39" i="33472"/>
  <c r="EI39" i="33472"/>
  <c r="EJ39" i="33472"/>
  <c r="DV39" i="33472"/>
  <c r="DW39" i="33472"/>
  <c r="DX39" i="33472"/>
  <c r="EB48" i="33478"/>
  <c r="AG48" i="33478" s="1"/>
  <c r="AC80" i="1"/>
  <c r="AG80" i="1" s="1"/>
  <c r="AB100" i="1"/>
  <c r="EJ53" i="33480"/>
  <c r="EI53" i="33480"/>
  <c r="DX53" i="33480"/>
  <c r="EH53" i="33480"/>
  <c r="DW53" i="33480"/>
  <c r="CW53" i="33477"/>
  <c r="W53" i="33477" s="1"/>
  <c r="DV53" i="33480"/>
  <c r="EH85" i="33472"/>
  <c r="EI85" i="33472"/>
  <c r="EJ85" i="33472"/>
  <c r="DV85" i="33472"/>
  <c r="DW85" i="33472"/>
  <c r="DX85" i="33472"/>
  <c r="AC86" i="1"/>
  <c r="AF86" i="1" s="1"/>
  <c r="AB105" i="1"/>
  <c r="CW66" i="33480"/>
  <c r="W66" i="33480" s="1"/>
  <c r="CW61" i="33480"/>
  <c r="W61" i="33480" s="1"/>
  <c r="CW50" i="33477"/>
  <c r="W50" i="33477" s="1"/>
  <c r="CW100" i="33480"/>
  <c r="W100" i="33480" s="1"/>
  <c r="CW47" i="33477"/>
  <c r="W47" i="33477" s="1"/>
  <c r="CW61" i="33477"/>
  <c r="W61" i="33477" s="1"/>
  <c r="CW52" i="33477"/>
  <c r="W52" i="33477" s="1"/>
  <c r="AF125" i="1"/>
  <c r="AD125" i="1"/>
  <c r="I17" i="2"/>
  <c r="AG125" i="1"/>
  <c r="CW76" i="33480"/>
  <c r="W76" i="33480" s="1"/>
  <c r="CW59" i="33480"/>
  <c r="W59" i="33480" s="1"/>
  <c r="CW46" i="33480"/>
  <c r="W46" i="33480" s="1"/>
  <c r="CW45" i="33480"/>
  <c r="W45" i="33480" s="1"/>
  <c r="CW48" i="33477"/>
  <c r="W48" i="33477" s="1"/>
  <c r="D12" i="33480"/>
  <c r="E9" i="33476"/>
  <c r="CW94" i="33480"/>
  <c r="W94" i="33480" s="1"/>
  <c r="CW57" i="33480"/>
  <c r="W57" i="33480" s="1"/>
  <c r="CW63" i="33477"/>
  <c r="W63" i="33477" s="1"/>
  <c r="CW58" i="33477"/>
  <c r="W58" i="33477" s="1"/>
  <c r="CW45" i="33477"/>
  <c r="W45" i="33477" s="1"/>
  <c r="CW71" i="33480"/>
  <c r="W71" i="33480" s="1"/>
  <c r="CW53" i="33480"/>
  <c r="W53" i="33480" s="1"/>
  <c r="CW60" i="33477"/>
  <c r="W60" i="33477" s="1"/>
  <c r="CW57" i="33477"/>
  <c r="W57" i="33477" s="1"/>
  <c r="CW51" i="33480"/>
  <c r="W51" i="33480" s="1"/>
  <c r="CW50" i="33480"/>
  <c r="W50" i="33480" s="1"/>
  <c r="CW48" i="33480"/>
  <c r="W48" i="33480" s="1"/>
  <c r="CW83" i="33477"/>
  <c r="W83" i="33477" s="1"/>
  <c r="CW59" i="33477"/>
  <c r="W59" i="33477" s="1"/>
  <c r="CW55" i="33477"/>
  <c r="W55" i="33477" s="1"/>
  <c r="CW46" i="33477"/>
  <c r="W46" i="33477" s="1"/>
  <c r="F24" i="1"/>
  <c r="I10" i="33459" s="1"/>
  <c r="CW52" i="33480"/>
  <c r="W52" i="33480" s="1"/>
  <c r="D10" i="33480"/>
  <c r="B6" i="2"/>
  <c r="CW60" i="33480"/>
  <c r="W60" i="33480" s="1"/>
  <c r="CW49" i="33480"/>
  <c r="W49" i="33480" s="1"/>
  <c r="CW47" i="33480"/>
  <c r="W47" i="33480" s="1"/>
  <c r="DP94" i="33472" l="1"/>
  <c r="AU94" i="33472" s="1"/>
  <c r="DL94" i="33472"/>
  <c r="EJ76" i="33476"/>
  <c r="GD76" i="33476"/>
  <c r="EY76" i="33476"/>
  <c r="GM76" i="33476"/>
  <c r="EX76" i="33476"/>
  <c r="EF76" i="33476"/>
  <c r="EW76" i="33476"/>
  <c r="GK76" i="33476"/>
  <c r="FP76" i="33476"/>
  <c r="EM76" i="33476"/>
  <c r="GI76" i="33476"/>
  <c r="EL76" i="33476"/>
  <c r="FX76" i="33476"/>
  <c r="EK76" i="33476"/>
  <c r="FW76" i="33476"/>
  <c r="CJ74" i="33477"/>
  <c r="CK74" i="33477"/>
  <c r="BE74" i="33477" s="1"/>
  <c r="CK78" i="33480"/>
  <c r="BE78" i="33480" s="1"/>
  <c r="CJ78" i="33480"/>
  <c r="CJ85" i="33477"/>
  <c r="CK85" i="33477"/>
  <c r="BE85" i="33477" s="1"/>
  <c r="CW34" i="33473"/>
  <c r="W34" i="33473" s="1"/>
  <c r="T504" i="33476" s="1"/>
  <c r="CN34" i="33473"/>
  <c r="X34" i="33473" s="1"/>
  <c r="V504" i="33476" s="1"/>
  <c r="AZ34" i="33473"/>
  <c r="CL34" i="33473"/>
  <c r="CK60" i="33474"/>
  <c r="BE60" i="33474" s="1"/>
  <c r="CJ60" i="33474"/>
  <c r="CJ30" i="33475"/>
  <c r="CK30" i="33475"/>
  <c r="BE30" i="33475" s="1"/>
  <c r="CM54" i="33480"/>
  <c r="BD54" i="33480"/>
  <c r="CM69" i="33473"/>
  <c r="BB69" i="33473" s="1"/>
  <c r="BD69" i="33473"/>
  <c r="BD29" i="33475"/>
  <c r="CM29" i="33475"/>
  <c r="BB29" i="33475" s="1"/>
  <c r="CK84" i="33477"/>
  <c r="BE84" i="33477" s="1"/>
  <c r="BD84" i="33474"/>
  <c r="CM84" i="33474"/>
  <c r="BB84" i="33474" s="1"/>
  <c r="BF103" i="33477"/>
  <c r="CK54" i="33477"/>
  <c r="BE54" i="33477" s="1"/>
  <c r="CJ54" i="33477"/>
  <c r="CK93" i="33477"/>
  <c r="BE93" i="33477" s="1"/>
  <c r="CK33" i="2"/>
  <c r="BE33" i="2" s="1"/>
  <c r="CJ33" i="2"/>
  <c r="CK85" i="2"/>
  <c r="BE85" i="2" s="1"/>
  <c r="CJ85" i="2"/>
  <c r="BC61" i="2"/>
  <c r="BC105" i="2" s="1"/>
  <c r="CM61" i="2"/>
  <c r="BB61" i="2" s="1"/>
  <c r="BC81" i="33473"/>
  <c r="CM81" i="33473"/>
  <c r="BB81" i="33473" s="1"/>
  <c r="CK29" i="33473"/>
  <c r="BE29" i="33473" s="1"/>
  <c r="CJ29" i="33473"/>
  <c r="CW48" i="33474"/>
  <c r="W48" i="33474" s="1"/>
  <c r="T661" i="33476" s="1"/>
  <c r="AZ48" i="33474"/>
  <c r="Y661" i="33476" s="1"/>
  <c r="CN48" i="33474"/>
  <c r="X48" i="33474" s="1"/>
  <c r="V661" i="33476" s="1"/>
  <c r="CL48" i="33474"/>
  <c r="BC39" i="33475"/>
  <c r="CM39" i="33475"/>
  <c r="BB39" i="33475" s="1"/>
  <c r="CJ53" i="33474"/>
  <c r="CK53" i="33474"/>
  <c r="BE53" i="33474" s="1"/>
  <c r="BC33" i="33475"/>
  <c r="CM33" i="33475"/>
  <c r="BB33" i="33475" s="1"/>
  <c r="BD33" i="33473"/>
  <c r="CM33" i="33473"/>
  <c r="BB33" i="33473" s="1"/>
  <c r="CM39" i="33472"/>
  <c r="BB39" i="33472" s="1"/>
  <c r="BD39" i="33472"/>
  <c r="CM64" i="33472"/>
  <c r="BB64" i="33472" s="1"/>
  <c r="BD64" i="33472"/>
  <c r="EV71" i="33474"/>
  <c r="AW71" i="33474" s="1"/>
  <c r="W684" i="33476" s="1"/>
  <c r="FJ76" i="33476"/>
  <c r="DY76" i="33476"/>
  <c r="FS76" i="33476"/>
  <c r="ED76" i="33476"/>
  <c r="GB76" i="33476"/>
  <c r="EE76" i="33476"/>
  <c r="FQ76" i="33476"/>
  <c r="EV76" i="33476"/>
  <c r="GJ76" i="33476"/>
  <c r="FO76" i="33476"/>
  <c r="EU76" i="33476"/>
  <c r="FD76" i="33476"/>
  <c r="GR76" i="33476"/>
  <c r="FC76" i="33476"/>
  <c r="GQ76" i="33476"/>
  <c r="BF103" i="33480"/>
  <c r="AP591" i="33476"/>
  <c r="AS620" i="33476"/>
  <c r="AM325" i="33476"/>
  <c r="AN735" i="33476"/>
  <c r="AS916" i="33476"/>
  <c r="AQ620" i="33476"/>
  <c r="AO766" i="33476"/>
  <c r="AQ737" i="33476"/>
  <c r="AR588" i="33476"/>
  <c r="AP324" i="33476"/>
  <c r="AP612" i="33476"/>
  <c r="AO906" i="33476"/>
  <c r="AS296" i="33476"/>
  <c r="AT583" i="33476"/>
  <c r="AP898" i="33476"/>
  <c r="AS893" i="33476"/>
  <c r="AS925" i="33476"/>
  <c r="AT735" i="33476"/>
  <c r="AM735" i="33476"/>
  <c r="AN488" i="33476"/>
  <c r="AO591" i="33476"/>
  <c r="AO912" i="33476"/>
  <c r="AQ906" i="33476"/>
  <c r="AT290" i="33476"/>
  <c r="CJ64" i="33480"/>
  <c r="CK64" i="33480"/>
  <c r="BE64" i="33480" s="1"/>
  <c r="CJ83" i="33480"/>
  <c r="CK83" i="33480"/>
  <c r="BE83" i="33480" s="1"/>
  <c r="AZ56" i="33480"/>
  <c r="CL56" i="33480"/>
  <c r="CN56" i="33480"/>
  <c r="X56" i="33480" s="1"/>
  <c r="CK62" i="33477"/>
  <c r="BE62" i="33477" s="1"/>
  <c r="CJ62" i="33477"/>
  <c r="CW48" i="2"/>
  <c r="W48" i="2" s="1"/>
  <c r="T232" i="33476" s="1"/>
  <c r="CN48" i="2"/>
  <c r="X48" i="2" s="1"/>
  <c r="V232" i="33476" s="1"/>
  <c r="AZ48" i="2"/>
  <c r="Y232" i="33476" s="1"/>
  <c r="CL48" i="2"/>
  <c r="CK77" i="2"/>
  <c r="BE77" i="2" s="1"/>
  <c r="CJ77" i="2"/>
  <c r="BC82" i="33473"/>
  <c r="CM82" i="33473"/>
  <c r="BB82" i="33473" s="1"/>
  <c r="CJ44" i="33473"/>
  <c r="CK44" i="33473"/>
  <c r="BE44" i="33473" s="1"/>
  <c r="CK68" i="33474"/>
  <c r="BE68" i="33474" s="1"/>
  <c r="CJ68" i="33474"/>
  <c r="AZ78" i="33474"/>
  <c r="Y691" i="33476" s="1"/>
  <c r="CW78" i="33474"/>
  <c r="W78" i="33474" s="1"/>
  <c r="T691" i="33476" s="1"/>
  <c r="CL78" i="33474"/>
  <c r="CN78" i="33474"/>
  <c r="X78" i="33474" s="1"/>
  <c r="V691" i="33476" s="1"/>
  <c r="CK41" i="33475"/>
  <c r="BE41" i="33475" s="1"/>
  <c r="CJ41" i="33475"/>
  <c r="CK64" i="33474"/>
  <c r="BE64" i="33474" s="1"/>
  <c r="CJ64" i="33474"/>
  <c r="CN43" i="33475"/>
  <c r="X43" i="33475" s="1"/>
  <c r="V799" i="33476" s="1"/>
  <c r="AZ43" i="33475"/>
  <c r="CW43" i="33475"/>
  <c r="W43" i="33475" s="1"/>
  <c r="T799" i="33476" s="1"/>
  <c r="CL43" i="33475"/>
  <c r="BD96" i="33474"/>
  <c r="CM96" i="33474"/>
  <c r="BB96" i="33474" s="1"/>
  <c r="CM42" i="33472"/>
  <c r="BB42" i="33472" s="1"/>
  <c r="BD42" i="33472"/>
  <c r="CM38" i="33474"/>
  <c r="BB38" i="33474" s="1"/>
  <c r="BD69" i="33478"/>
  <c r="CM69" i="33478"/>
  <c r="BB69" i="33478" s="1"/>
  <c r="CL80" i="33475"/>
  <c r="BA80" i="33475"/>
  <c r="BE105" i="33475"/>
  <c r="CL32" i="33478"/>
  <c r="DZ76" i="33476"/>
  <c r="FT76" i="33476"/>
  <c r="EI76" i="33476"/>
  <c r="GC76" i="33476"/>
  <c r="EP76" i="33476"/>
  <c r="GL76" i="33476"/>
  <c r="EO76" i="33476"/>
  <c r="GA76" i="33476"/>
  <c r="FF76" i="33476"/>
  <c r="GT76" i="33476"/>
  <c r="FY76" i="33476"/>
  <c r="EB76" i="33476"/>
  <c r="FN76" i="33476"/>
  <c r="EA76" i="33476"/>
  <c r="CN67" i="33477"/>
  <c r="X67" i="33477" s="1"/>
  <c r="CL91" i="33477"/>
  <c r="BC103" i="33477"/>
  <c r="AT436" i="33476"/>
  <c r="AT587" i="33476"/>
  <c r="AR497" i="33476"/>
  <c r="AS892" i="33476"/>
  <c r="AS924" i="33476"/>
  <c r="AO718" i="33476"/>
  <c r="AO782" i="33476"/>
  <c r="AQ713" i="33476"/>
  <c r="AT490" i="33476"/>
  <c r="AO631" i="33476"/>
  <c r="AQ466" i="33476"/>
  <c r="AQ814" i="33476"/>
  <c r="AP173" i="33476"/>
  <c r="AQ172" i="33476"/>
  <c r="AQ204" i="33476"/>
  <c r="AS901" i="33476"/>
  <c r="AR472" i="33476"/>
  <c r="AT767" i="33476"/>
  <c r="AM695" i="33476"/>
  <c r="AT466" i="33476"/>
  <c r="AP609" i="33476"/>
  <c r="AM781" i="33476"/>
  <c r="AN604" i="33476"/>
  <c r="AP431" i="33476"/>
  <c r="AZ23" i="2"/>
  <c r="EA25" i="33472"/>
  <c r="CJ54" i="2"/>
  <c r="CK54" i="2"/>
  <c r="BE54" i="2" s="1"/>
  <c r="BC65" i="33474"/>
  <c r="BC105" i="33474" s="1"/>
  <c r="CM65" i="33474"/>
  <c r="BB65" i="33474" s="1"/>
  <c r="BC46" i="33473"/>
  <c r="BC105" i="33473" s="1"/>
  <c r="CM46" i="33473"/>
  <c r="BB46" i="33473" s="1"/>
  <c r="CN50" i="33475"/>
  <c r="X50" i="33475" s="1"/>
  <c r="V806" i="33476" s="1"/>
  <c r="AZ50" i="33475"/>
  <c r="Y806" i="33476" s="1"/>
  <c r="CW50" i="33475"/>
  <c r="W50" i="33475" s="1"/>
  <c r="T806" i="33476" s="1"/>
  <c r="CL50" i="33475"/>
  <c r="CK67" i="33474"/>
  <c r="BE67" i="33474" s="1"/>
  <c r="CJ67" i="33474"/>
  <c r="BC73" i="33475"/>
  <c r="CM73" i="33475"/>
  <c r="BB73" i="33475" s="1"/>
  <c r="BD76" i="33472"/>
  <c r="CM76" i="33472"/>
  <c r="BB76" i="33472" s="1"/>
  <c r="BD54" i="33473"/>
  <c r="CM54" i="33473"/>
  <c r="BB54" i="33473" s="1"/>
  <c r="BD100" i="33475"/>
  <c r="CM100" i="33475"/>
  <c r="BB100" i="33475" s="1"/>
  <c r="AT751" i="33476"/>
  <c r="AN607" i="33476"/>
  <c r="AP323" i="33476"/>
  <c r="AQ473" i="33476"/>
  <c r="AO198" i="33476"/>
  <c r="C73" i="33457"/>
  <c r="C83" i="33457"/>
  <c r="EW47" i="33474"/>
  <c r="BG47" i="33474" s="1"/>
  <c r="AQ592" i="33476"/>
  <c r="AQ756" i="33476"/>
  <c r="AQ440" i="33476"/>
  <c r="AT164" i="33476"/>
  <c r="AQ519" i="33476"/>
  <c r="BM650" i="33476"/>
  <c r="BK344" i="33476"/>
  <c r="BK173" i="33476"/>
  <c r="BH460" i="33476"/>
  <c r="BG525" i="33476"/>
  <c r="BK892" i="33476"/>
  <c r="BL431" i="33476"/>
  <c r="BG345" i="33476"/>
  <c r="BH597" i="33476"/>
  <c r="BG524" i="33476"/>
  <c r="BJ339" i="33476"/>
  <c r="BG731" i="33476"/>
  <c r="BJ481" i="33476"/>
  <c r="BL578" i="33476"/>
  <c r="BI479" i="33476"/>
  <c r="BN296" i="33476"/>
  <c r="BG875" i="33476"/>
  <c r="BK780" i="33476"/>
  <c r="BK506" i="33476"/>
  <c r="BN206" i="33476"/>
  <c r="BH567" i="33476"/>
  <c r="BJ881" i="33476"/>
  <c r="BG164" i="33476"/>
  <c r="BJ629" i="33476"/>
  <c r="BM163" i="33476"/>
  <c r="BL180" i="33476"/>
  <c r="BM621" i="33476"/>
  <c r="DV52" i="33477"/>
  <c r="DY52" i="33477"/>
  <c r="EH61" i="33477"/>
  <c r="ER81" i="33478"/>
  <c r="AR81" i="33478" s="1"/>
  <c r="AS776" i="33476"/>
  <c r="AS198" i="33476"/>
  <c r="AN471" i="33476"/>
  <c r="AO454" i="33476"/>
  <c r="AM765" i="33476"/>
  <c r="AM190" i="33476"/>
  <c r="AS654" i="33476"/>
  <c r="AS625" i="33476"/>
  <c r="AT461" i="33476"/>
  <c r="AN599" i="33476"/>
  <c r="AQ689" i="33476"/>
  <c r="AQ772" i="33476"/>
  <c r="AO758" i="33476"/>
  <c r="AO722" i="33476"/>
  <c r="AR488" i="33476"/>
  <c r="AS912" i="33476"/>
  <c r="AS894" i="33476"/>
  <c r="AS884" i="33476"/>
  <c r="AS876" i="33476"/>
  <c r="AS868" i="33476"/>
  <c r="AS860" i="33476"/>
  <c r="AS822" i="33476"/>
  <c r="AT170" i="33476"/>
  <c r="AM153" i="33476"/>
  <c r="AQ291" i="33476"/>
  <c r="AQ173" i="33476"/>
  <c r="AN162" i="33476"/>
  <c r="AO299" i="33476"/>
  <c r="AM371" i="33476"/>
  <c r="AM350" i="33476"/>
  <c r="AR333" i="33476"/>
  <c r="AO452" i="33476"/>
  <c r="AO495" i="33476"/>
  <c r="AQ485" i="33476"/>
  <c r="AP597" i="33476"/>
  <c r="AP640" i="33476"/>
  <c r="AN421" i="33476"/>
  <c r="AO576" i="33476"/>
  <c r="AO619" i="33476"/>
  <c r="AR677" i="33476"/>
  <c r="AT454" i="33476"/>
  <c r="AT497" i="33476"/>
  <c r="AR616" i="33476"/>
  <c r="AM723" i="33476"/>
  <c r="AQ765" i="33476"/>
  <c r="AN922" i="33476"/>
  <c r="AN914" i="33476"/>
  <c r="AN906" i="33476"/>
  <c r="AN898" i="33476"/>
  <c r="AN890" i="33476"/>
  <c r="AN882" i="33476"/>
  <c r="AN874" i="33476"/>
  <c r="AN866" i="33476"/>
  <c r="AN839" i="33476"/>
  <c r="AT773" i="33476"/>
  <c r="AT757" i="33476"/>
  <c r="AT741" i="33476"/>
  <c r="AT725" i="33476"/>
  <c r="AQ634" i="33476"/>
  <c r="AQ618" i="33476"/>
  <c r="AQ602" i="33476"/>
  <c r="AQ586" i="33476"/>
  <c r="AT523" i="33476"/>
  <c r="AP781" i="33476"/>
  <c r="AP749" i="33476"/>
  <c r="AP717" i="33476"/>
  <c r="AM466" i="33476"/>
  <c r="AR506" i="33476"/>
  <c r="AS393" i="33476"/>
  <c r="AP383" i="33476"/>
  <c r="AO77" i="33476"/>
  <c r="AT80" i="33476"/>
  <c r="AO87" i="33476"/>
  <c r="AQ865" i="33476"/>
  <c r="AP171" i="33476"/>
  <c r="AT923" i="33476"/>
  <c r="AM200" i="33476"/>
  <c r="AN576" i="33476"/>
  <c r="AS491" i="33476"/>
  <c r="AQ595" i="33476"/>
  <c r="AR181" i="33476"/>
  <c r="AS686" i="33476"/>
  <c r="AN655" i="33476"/>
  <c r="AN464" i="33476"/>
  <c r="AR601" i="33476"/>
  <c r="AM727" i="33476"/>
  <c r="AM775" i="33476"/>
  <c r="AT755" i="33476"/>
  <c r="AQ636" i="33476"/>
  <c r="AM487" i="33476"/>
  <c r="AS911" i="33476"/>
  <c r="AS891" i="33476"/>
  <c r="AS883" i="33476"/>
  <c r="AS875" i="33476"/>
  <c r="AS867" i="33476"/>
  <c r="AS859" i="33476"/>
  <c r="AS815" i="33476"/>
  <c r="AT178" i="33476"/>
  <c r="AM161" i="33476"/>
  <c r="AQ299" i="33476"/>
  <c r="AN190" i="33476"/>
  <c r="AN178" i="33476"/>
  <c r="AO307" i="33476"/>
  <c r="AN294" i="33476"/>
  <c r="AP434" i="33476"/>
  <c r="AP339" i="33476"/>
  <c r="AS457" i="33476"/>
  <c r="AP310" i="33476"/>
  <c r="AQ495" i="33476"/>
  <c r="AT602" i="33476"/>
  <c r="AO645" i="33476"/>
  <c r="AR434" i="33476"/>
  <c r="AS581" i="33476"/>
  <c r="AO624" i="33476"/>
  <c r="AS189" i="33476"/>
  <c r="AN460" i="33476"/>
  <c r="AN579" i="33476"/>
  <c r="AR621" i="33476"/>
  <c r="AQ728" i="33476"/>
  <c r="AM771" i="33476"/>
  <c r="AN921" i="33476"/>
  <c r="AN913" i="33476"/>
  <c r="AN905" i="33476"/>
  <c r="AN897" i="33476"/>
  <c r="AN889" i="33476"/>
  <c r="AN881" i="33476"/>
  <c r="AN873" i="33476"/>
  <c r="AN865" i="33476"/>
  <c r="AN822" i="33476"/>
  <c r="AT770" i="33476"/>
  <c r="AT754" i="33476"/>
  <c r="AT738" i="33476"/>
  <c r="AT722" i="33476"/>
  <c r="AQ633" i="33476"/>
  <c r="AQ617" i="33476"/>
  <c r="AQ601" i="33476"/>
  <c r="AQ585" i="33476"/>
  <c r="AN445" i="33476"/>
  <c r="AP777" i="33476"/>
  <c r="AP745" i="33476"/>
  <c r="AR713" i="33476"/>
  <c r="AR451" i="33476"/>
  <c r="AS429" i="33476"/>
  <c r="AS386" i="33476"/>
  <c r="AP371" i="33476"/>
  <c r="AQ227" i="33476"/>
  <c r="AS80" i="33476"/>
  <c r="AM113" i="33476"/>
  <c r="AT713" i="33476"/>
  <c r="AP179" i="33476"/>
  <c r="AQ298" i="33476"/>
  <c r="AS311" i="33476"/>
  <c r="AM774" i="33476"/>
  <c r="AO497" i="33476"/>
  <c r="AQ587" i="33476"/>
  <c r="AT353" i="33476"/>
  <c r="AO689" i="33476"/>
  <c r="AN668" i="33476"/>
  <c r="AN480" i="33476"/>
  <c r="AR604" i="33476"/>
  <c r="AQ729" i="33476"/>
  <c r="AS810" i="33476"/>
  <c r="AO754" i="33476"/>
  <c r="AQ632" i="33476"/>
  <c r="AN441" i="33476"/>
  <c r="AS910" i="33476"/>
  <c r="AS890" i="33476"/>
  <c r="AS882" i="33476"/>
  <c r="AS874" i="33476"/>
  <c r="AS866" i="33476"/>
  <c r="AS854" i="33476"/>
  <c r="AM814" i="33476"/>
  <c r="AT186" i="33476"/>
  <c r="AM169" i="33476"/>
  <c r="AQ307" i="33476"/>
  <c r="AM203" i="33476"/>
  <c r="AN191" i="33476"/>
  <c r="AO315" i="33476"/>
  <c r="AN302" i="33476"/>
  <c r="AP442" i="33476"/>
  <c r="AP344" i="33476"/>
  <c r="AO463" i="33476"/>
  <c r="AN413" i="33476"/>
  <c r="AS523" i="33476"/>
  <c r="AP608" i="33476"/>
  <c r="AS650" i="33476"/>
  <c r="AR444" i="33476"/>
  <c r="AO587" i="33476"/>
  <c r="AS629" i="33476"/>
  <c r="AP292" i="33476"/>
  <c r="AT465" i="33476"/>
  <c r="AR584" i="33476"/>
  <c r="AN627" i="33476"/>
  <c r="AQ733" i="33476"/>
  <c r="AQ776" i="33476"/>
  <c r="AN920" i="33476"/>
  <c r="AN912" i="33476"/>
  <c r="AN904" i="33476"/>
  <c r="AN896" i="33476"/>
  <c r="AN888" i="33476"/>
  <c r="AN880" i="33476"/>
  <c r="AN872" i="33476"/>
  <c r="AN864" i="33476"/>
  <c r="AS793" i="33476"/>
  <c r="AT769" i="33476"/>
  <c r="AT753" i="33476"/>
  <c r="AT737" i="33476"/>
  <c r="AT721" i="33476"/>
  <c r="AQ630" i="33476"/>
  <c r="AQ614" i="33476"/>
  <c r="AQ598" i="33476"/>
  <c r="AQ582" i="33476"/>
  <c r="AN437" i="33476"/>
  <c r="AP773" i="33476"/>
  <c r="AP741" i="33476"/>
  <c r="AP682" i="33476"/>
  <c r="AN383" i="33476"/>
  <c r="AS425" i="33476"/>
  <c r="AS382" i="33476"/>
  <c r="AP363" i="33476"/>
  <c r="AT106" i="33476"/>
  <c r="AR80" i="33476"/>
  <c r="AR87" i="33476"/>
  <c r="AM606" i="33476"/>
  <c r="AP187" i="33476"/>
  <c r="AQ318" i="33476"/>
  <c r="AQ343" i="33476"/>
  <c r="AR481" i="33476"/>
  <c r="AS583" i="33476"/>
  <c r="AO922" i="33476"/>
  <c r="AS445" i="33476"/>
  <c r="AP463" i="33476"/>
  <c r="AR689" i="33476"/>
  <c r="AT482" i="33476"/>
  <c r="AR620" i="33476"/>
  <c r="AQ732" i="33476"/>
  <c r="AN801" i="33476"/>
  <c r="AO742" i="33476"/>
  <c r="AQ628" i="33476"/>
  <c r="AN382" i="33476"/>
  <c r="AS904" i="33476"/>
  <c r="AS889" i="33476"/>
  <c r="AS881" i="33476"/>
  <c r="AS873" i="33476"/>
  <c r="AS865" i="33476"/>
  <c r="AS850" i="33476"/>
  <c r="AM806" i="33476"/>
  <c r="AT194" i="33476"/>
  <c r="AM177" i="33476"/>
  <c r="AQ315" i="33476"/>
  <c r="AS156" i="33476"/>
  <c r="AM204" i="33476"/>
  <c r="AO323" i="33476"/>
  <c r="AN310" i="33476"/>
  <c r="AP450" i="33476"/>
  <c r="AT349" i="33476"/>
  <c r="AO468" i="33476"/>
  <c r="AR431" i="33476"/>
  <c r="AO532" i="33476"/>
  <c r="AP613" i="33476"/>
  <c r="AO672" i="33476"/>
  <c r="AP455" i="33476"/>
  <c r="AO592" i="33476"/>
  <c r="AO635" i="33476"/>
  <c r="AO334" i="33476"/>
  <c r="AT470" i="33476"/>
  <c r="AR589" i="33476"/>
  <c r="AR632" i="33476"/>
  <c r="AM739" i="33476"/>
  <c r="AQ781" i="33476"/>
  <c r="AN919" i="33476"/>
  <c r="AN911" i="33476"/>
  <c r="AN903" i="33476"/>
  <c r="AN895" i="33476"/>
  <c r="AN887" i="33476"/>
  <c r="AN879" i="33476"/>
  <c r="AN871" i="33476"/>
  <c r="AN863" i="33476"/>
  <c r="AT782" i="33476"/>
  <c r="AT766" i="33476"/>
  <c r="AT750" i="33476"/>
  <c r="AT734" i="33476"/>
  <c r="AT718" i="33476"/>
  <c r="AQ629" i="33476"/>
  <c r="AQ613" i="33476"/>
  <c r="AQ597" i="33476"/>
  <c r="AQ581" i="33476"/>
  <c r="AP333" i="33476"/>
  <c r="AP769" i="33476"/>
  <c r="AP737" i="33476"/>
  <c r="AM570" i="33476"/>
  <c r="AP297" i="33476"/>
  <c r="AS422" i="33476"/>
  <c r="AS378" i="33476"/>
  <c r="AP359" i="33476"/>
  <c r="AS106" i="33476"/>
  <c r="AP113" i="33476"/>
  <c r="AN125" i="33476"/>
  <c r="AN409" i="33476"/>
  <c r="AP195" i="33476"/>
  <c r="AN305" i="33476"/>
  <c r="AS494" i="33476"/>
  <c r="AT797" i="33476"/>
  <c r="AO621" i="33476"/>
  <c r="AO854" i="33476"/>
  <c r="AO488" i="33476"/>
  <c r="AP484" i="33476"/>
  <c r="AO353" i="33476"/>
  <c r="AT485" i="33476"/>
  <c r="AN623" i="33476"/>
  <c r="AQ748" i="33476"/>
  <c r="AN793" i="33476"/>
  <c r="AT739" i="33476"/>
  <c r="AQ604" i="33476"/>
  <c r="AS926" i="33476"/>
  <c r="AS903" i="33476"/>
  <c r="AS888" i="33476"/>
  <c r="AS880" i="33476"/>
  <c r="AS872" i="33476"/>
  <c r="AS864" i="33476"/>
  <c r="AS843" i="33476"/>
  <c r="AP814" i="33476"/>
  <c r="AT202" i="33476"/>
  <c r="AO151" i="33476"/>
  <c r="AQ323" i="33476"/>
  <c r="AS172" i="33476"/>
  <c r="AN200" i="33476"/>
  <c r="AO331" i="33476"/>
  <c r="AN318" i="33476"/>
  <c r="AM181" i="33476"/>
  <c r="AO431" i="33476"/>
  <c r="AS473" i="33476"/>
  <c r="AM442" i="33476"/>
  <c r="AP576" i="33476"/>
  <c r="AT618" i="33476"/>
  <c r="AO677" i="33476"/>
  <c r="AP466" i="33476"/>
  <c r="AS597" i="33476"/>
  <c r="AO640" i="33476"/>
  <c r="AO345" i="33476"/>
  <c r="AN476" i="33476"/>
  <c r="AN595" i="33476"/>
  <c r="AR637" i="33476"/>
  <c r="AQ744" i="33476"/>
  <c r="AN926" i="33476"/>
  <c r="AN918" i="33476"/>
  <c r="AN910" i="33476"/>
  <c r="AN902" i="33476"/>
  <c r="AN894" i="33476"/>
  <c r="AN886" i="33476"/>
  <c r="AN878" i="33476"/>
  <c r="AN870" i="33476"/>
  <c r="AN862" i="33476"/>
  <c r="AT781" i="33476"/>
  <c r="AT765" i="33476"/>
  <c r="AT749" i="33476"/>
  <c r="AT733" i="33476"/>
  <c r="AT717" i="33476"/>
  <c r="AQ626" i="33476"/>
  <c r="AQ610" i="33476"/>
  <c r="AQ594" i="33476"/>
  <c r="AQ578" i="33476"/>
  <c r="AR814" i="33476"/>
  <c r="AP765" i="33476"/>
  <c r="AP733" i="33476"/>
  <c r="AQ566" i="33476"/>
  <c r="AO268" i="33476"/>
  <c r="AS421" i="33476"/>
  <c r="AS371" i="33476"/>
  <c r="AT356" i="33476"/>
  <c r="AN106" i="33476"/>
  <c r="AO113" i="33476"/>
  <c r="AN87" i="33476"/>
  <c r="AP305" i="33476"/>
  <c r="AP203" i="33476"/>
  <c r="AM337" i="33476"/>
  <c r="AP306" i="33476"/>
  <c r="AM314" i="33476"/>
  <c r="AO626" i="33476"/>
  <c r="AT823" i="33476"/>
  <c r="AP588" i="33476"/>
  <c r="AO583" i="33476"/>
  <c r="AR382" i="33476"/>
  <c r="AR577" i="33476"/>
  <c r="AR625" i="33476"/>
  <c r="AM751" i="33476"/>
  <c r="AO774" i="33476"/>
  <c r="AO738" i="33476"/>
  <c r="AQ600" i="33476"/>
  <c r="AS920" i="33476"/>
  <c r="AS902" i="33476"/>
  <c r="AS887" i="33476"/>
  <c r="AS879" i="33476"/>
  <c r="AS871" i="33476"/>
  <c r="AS863" i="33476"/>
  <c r="AS839" i="33476"/>
  <c r="AT146" i="33476"/>
  <c r="AT210" i="33476"/>
  <c r="AO167" i="33476"/>
  <c r="AQ331" i="33476"/>
  <c r="AS186" i="33476"/>
  <c r="AM234" i="33476"/>
  <c r="AN339" i="33476"/>
  <c r="AN326" i="33476"/>
  <c r="AR296" i="33476"/>
  <c r="AO436" i="33476"/>
  <c r="AO479" i="33476"/>
  <c r="AQ453" i="33476"/>
  <c r="AP581" i="33476"/>
  <c r="AP624" i="33476"/>
  <c r="AP315" i="33476"/>
  <c r="AP476" i="33476"/>
  <c r="AO603" i="33476"/>
  <c r="AR645" i="33476"/>
  <c r="AR356" i="33476"/>
  <c r="AT481" i="33476"/>
  <c r="AR600" i="33476"/>
  <c r="AQ664" i="33476"/>
  <c r="AQ749" i="33476"/>
  <c r="AN925" i="33476"/>
  <c r="AN917" i="33476"/>
  <c r="AN909" i="33476"/>
  <c r="AN901" i="33476"/>
  <c r="AN893" i="33476"/>
  <c r="AN885" i="33476"/>
  <c r="AN877" i="33476"/>
  <c r="AN869" i="33476"/>
  <c r="AN861" i="33476"/>
  <c r="AT778" i="33476"/>
  <c r="AT762" i="33476"/>
  <c r="AT746" i="33476"/>
  <c r="AT730" i="33476"/>
  <c r="AR698" i="33476"/>
  <c r="AQ625" i="33476"/>
  <c r="AQ609" i="33476"/>
  <c r="AQ593" i="33476"/>
  <c r="AQ577" i="33476"/>
  <c r="AR806" i="33476"/>
  <c r="AP761" i="33476"/>
  <c r="AP729" i="33476"/>
  <c r="AR483" i="33476"/>
  <c r="AP523" i="33476"/>
  <c r="AS413" i="33476"/>
  <c r="AS363" i="33476"/>
  <c r="AM121" i="33476"/>
  <c r="AT91" i="33476"/>
  <c r="AP98" i="33476"/>
  <c r="AQ898" i="33476"/>
  <c r="AP147" i="33476"/>
  <c r="AQ147" i="33476"/>
  <c r="AR445" i="33476"/>
  <c r="AN197" i="33476"/>
  <c r="AR639" i="33476"/>
  <c r="AN776" i="33476"/>
  <c r="AT590" i="33476"/>
  <c r="AO620" i="33476"/>
  <c r="AQ434" i="33476"/>
  <c r="AR580" i="33476"/>
  <c r="AQ668" i="33476"/>
  <c r="AQ753" i="33476"/>
  <c r="AT771" i="33476"/>
  <c r="AO726" i="33476"/>
  <c r="AQ596" i="33476"/>
  <c r="AS919" i="33476"/>
  <c r="AS896" i="33476"/>
  <c r="AS886" i="33476"/>
  <c r="AS878" i="33476"/>
  <c r="AS870" i="33476"/>
  <c r="AS862" i="33476"/>
  <c r="AS834" i="33476"/>
  <c r="AT154" i="33476"/>
  <c r="AR78" i="33476"/>
  <c r="AO183" i="33476"/>
  <c r="AM80" i="33476"/>
  <c r="AR199" i="33476"/>
  <c r="AN282" i="33476"/>
  <c r="AN347" i="33476"/>
  <c r="AM334" i="33476"/>
  <c r="AR312" i="33476"/>
  <c r="AS441" i="33476"/>
  <c r="AO484" i="33476"/>
  <c r="AQ463" i="33476"/>
  <c r="AT586" i="33476"/>
  <c r="AP629" i="33476"/>
  <c r="AS339" i="33476"/>
  <c r="AP487" i="33476"/>
  <c r="AO608" i="33476"/>
  <c r="AN651" i="33476"/>
  <c r="AQ437" i="33476"/>
  <c r="AT486" i="33476"/>
  <c r="AR605" i="33476"/>
  <c r="AQ685" i="33476"/>
  <c r="AM755" i="33476"/>
  <c r="AN924" i="33476"/>
  <c r="AN916" i="33476"/>
  <c r="AN908" i="33476"/>
  <c r="AN900" i="33476"/>
  <c r="AN892" i="33476"/>
  <c r="AN884" i="33476"/>
  <c r="AN876" i="33476"/>
  <c r="AN868" i="33476"/>
  <c r="AN860" i="33476"/>
  <c r="AT777" i="33476"/>
  <c r="AT761" i="33476"/>
  <c r="AT745" i="33476"/>
  <c r="AT729" i="33476"/>
  <c r="AQ638" i="33476"/>
  <c r="AQ622" i="33476"/>
  <c r="AQ606" i="33476"/>
  <c r="AQ590" i="33476"/>
  <c r="AQ574" i="33476"/>
  <c r="AR789" i="33476"/>
  <c r="AP757" i="33476"/>
  <c r="AP725" i="33476"/>
  <c r="AM482" i="33476"/>
  <c r="AT506" i="33476"/>
  <c r="AS409" i="33476"/>
  <c r="AS359" i="33476"/>
  <c r="AN121" i="33476"/>
  <c r="AS216" i="33476"/>
  <c r="AO98" i="33476"/>
  <c r="AQ897" i="33476"/>
  <c r="AP155" i="33476"/>
  <c r="AS742" i="33476"/>
  <c r="AT458" i="33476"/>
  <c r="AS895" i="33476"/>
  <c r="AO199" i="33476"/>
  <c r="AS489" i="33476"/>
  <c r="AQ448" i="33476"/>
  <c r="AN899" i="33476"/>
  <c r="AT742" i="33476"/>
  <c r="AP753" i="33476"/>
  <c r="AP87" i="33476"/>
  <c r="AO152" i="33476"/>
  <c r="AM316" i="33476"/>
  <c r="AS203" i="33476"/>
  <c r="AM192" i="33476"/>
  <c r="AT323" i="33476"/>
  <c r="AS302" i="33476"/>
  <c r="AT442" i="33476"/>
  <c r="AP345" i="33476"/>
  <c r="AS463" i="33476"/>
  <c r="AP314" i="33476"/>
  <c r="AQ497" i="33476"/>
  <c r="AP614" i="33476"/>
  <c r="AS672" i="33476"/>
  <c r="AP456" i="33476"/>
  <c r="AO593" i="33476"/>
  <c r="AS635" i="33476"/>
  <c r="AO346" i="33476"/>
  <c r="AN466" i="33476"/>
  <c r="AN585" i="33476"/>
  <c r="AR627" i="33476"/>
  <c r="AM729" i="33476"/>
  <c r="AQ771" i="33476"/>
  <c r="AR854" i="33476"/>
  <c r="AO761" i="33476"/>
  <c r="AO729" i="33476"/>
  <c r="AM483" i="33476"/>
  <c r="AO818" i="33476"/>
  <c r="AP766" i="33476"/>
  <c r="AP734" i="33476"/>
  <c r="AP685" i="33476"/>
  <c r="AM486" i="33476"/>
  <c r="AP519" i="33476"/>
  <c r="AO429" i="33476"/>
  <c r="AO393" i="33476"/>
  <c r="AO359" i="33476"/>
  <c r="AT405" i="33476"/>
  <c r="AR91" i="33476"/>
  <c r="AS84" i="33476"/>
  <c r="AP74" i="33476"/>
  <c r="AQ102" i="33476"/>
  <c r="AQ157" i="33476"/>
  <c r="AO265" i="33476"/>
  <c r="AN290" i="33476"/>
  <c r="AR317" i="33476"/>
  <c r="AO487" i="33476"/>
  <c r="AP600" i="33476"/>
  <c r="AR439" i="33476"/>
  <c r="AO632" i="33476"/>
  <c r="AN484" i="33476"/>
  <c r="AR640" i="33476"/>
  <c r="AO190" i="33476"/>
  <c r="AN583" i="33476"/>
  <c r="AS885" i="33476"/>
  <c r="AN145" i="33476"/>
  <c r="AQ474" i="33476"/>
  <c r="AN492" i="33476"/>
  <c r="AN891" i="33476"/>
  <c r="AT726" i="33476"/>
  <c r="AP721" i="33476"/>
  <c r="AQ866" i="33476"/>
  <c r="AO168" i="33476"/>
  <c r="AM324" i="33476"/>
  <c r="AN157" i="33476"/>
  <c r="AS204" i="33476"/>
  <c r="AT331" i="33476"/>
  <c r="AS310" i="33476"/>
  <c r="AT450" i="33476"/>
  <c r="AP350" i="33476"/>
  <c r="AO469" i="33476"/>
  <c r="AN393" i="33476"/>
  <c r="AT576" i="33476"/>
  <c r="AP619" i="33476"/>
  <c r="AN188" i="33476"/>
  <c r="AP467" i="33476"/>
  <c r="AO598" i="33476"/>
  <c r="AN646" i="33476"/>
  <c r="AN359" i="33476"/>
  <c r="AT471" i="33476"/>
  <c r="AR590" i="33476"/>
  <c r="AN633" i="33476"/>
  <c r="AQ734" i="33476"/>
  <c r="AM777" i="33476"/>
  <c r="AR851" i="33476"/>
  <c r="AO757" i="33476"/>
  <c r="AO725" i="33476"/>
  <c r="AR468" i="33476"/>
  <c r="AO810" i="33476"/>
  <c r="AP762" i="33476"/>
  <c r="AP730" i="33476"/>
  <c r="AP677" i="33476"/>
  <c r="AR471" i="33476"/>
  <c r="AO506" i="33476"/>
  <c r="AO426" i="33476"/>
  <c r="AP485" i="33476"/>
  <c r="AQ673" i="33476"/>
  <c r="AS877" i="33476"/>
  <c r="AR146" i="33476"/>
  <c r="AP592" i="33476"/>
  <c r="AN611" i="33476"/>
  <c r="AN883" i="33476"/>
  <c r="AQ637" i="33476"/>
  <c r="AR467" i="33476"/>
  <c r="AP163" i="33476"/>
  <c r="AO184" i="33476"/>
  <c r="AM332" i="33476"/>
  <c r="AN173" i="33476"/>
  <c r="AS201" i="33476"/>
  <c r="AR339" i="33476"/>
  <c r="AS318" i="33476"/>
  <c r="AR182" i="33476"/>
  <c r="AS431" i="33476"/>
  <c r="AO474" i="33476"/>
  <c r="AR433" i="33476"/>
  <c r="AP582" i="33476"/>
  <c r="AT624" i="33476"/>
  <c r="AP319" i="33476"/>
  <c r="AP478" i="33476"/>
  <c r="AS603" i="33476"/>
  <c r="AN673" i="33476"/>
  <c r="AN378" i="33476"/>
  <c r="AT476" i="33476"/>
  <c r="AR595" i="33476"/>
  <c r="AR638" i="33476"/>
  <c r="AQ739" i="33476"/>
  <c r="AQ782" i="33476"/>
  <c r="AR807" i="33476"/>
  <c r="AO753" i="33476"/>
  <c r="AO721" i="33476"/>
  <c r="AM467" i="33476"/>
  <c r="AO793" i="33476"/>
  <c r="AP758" i="33476"/>
  <c r="AP726" i="33476"/>
  <c r="AT673" i="33476"/>
  <c r="AM470" i="33476"/>
  <c r="AN527" i="33476"/>
  <c r="AO425" i="33476"/>
  <c r="AO382" i="33476"/>
  <c r="AQ212" i="33476"/>
  <c r="AP121" i="33476"/>
  <c r="AS113" i="33476"/>
  <c r="AT70" i="33476"/>
  <c r="AM102" i="33476"/>
  <c r="AM165" i="33476"/>
  <c r="AM87" i="33476"/>
  <c r="AO319" i="33476"/>
  <c r="AN322" i="33476"/>
  <c r="AP347" i="33476"/>
  <c r="AM447" i="33476"/>
  <c r="AP621" i="33476"/>
  <c r="AP482" i="33476"/>
  <c r="AR685" i="33476"/>
  <c r="AR576" i="33476"/>
  <c r="AQ725" i="33476"/>
  <c r="AN850" i="33476"/>
  <c r="AO752" i="33476"/>
  <c r="AO720" i="33476"/>
  <c r="AT569" i="33476"/>
  <c r="AR551" i="33476"/>
  <c r="AM474" i="33476"/>
  <c r="AT418" i="33476"/>
  <c r="AN80" i="33476"/>
  <c r="AQ913" i="33476"/>
  <c r="AR157" i="33476"/>
  <c r="AN210" i="33476"/>
  <c r="AT327" i="33476"/>
  <c r="AQ346" i="33476"/>
  <c r="AO461" i="33476"/>
  <c r="AT584" i="33476"/>
  <c r="AP451" i="33476"/>
  <c r="AS627" i="33476"/>
  <c r="AQ520" i="33476"/>
  <c r="AM689" i="33476"/>
  <c r="AR923" i="33476"/>
  <c r="AR907" i="33476"/>
  <c r="AR891" i="33476"/>
  <c r="AR875" i="33476"/>
  <c r="AR822" i="33476"/>
  <c r="AP569" i="33476"/>
  <c r="AQ738" i="33476"/>
  <c r="AO770" i="33476"/>
  <c r="AS861" i="33476"/>
  <c r="AM363" i="33476"/>
  <c r="AS350" i="33476"/>
  <c r="AQ760" i="33476"/>
  <c r="AN867" i="33476"/>
  <c r="AQ605" i="33476"/>
  <c r="AS405" i="33476"/>
  <c r="AR153" i="33476"/>
  <c r="AM268" i="33476"/>
  <c r="AQ110" i="33476"/>
  <c r="AQ200" i="33476"/>
  <c r="AT291" i="33476"/>
  <c r="AQ363" i="33476"/>
  <c r="AQ334" i="33476"/>
  <c r="AR313" i="33476"/>
  <c r="AO442" i="33476"/>
  <c r="AO485" i="33476"/>
  <c r="AQ454" i="33476"/>
  <c r="AT592" i="33476"/>
  <c r="AP635" i="33476"/>
  <c r="AS351" i="33476"/>
  <c r="AS532" i="33476"/>
  <c r="AO614" i="33476"/>
  <c r="AQ199" i="33476"/>
  <c r="AQ438" i="33476"/>
  <c r="AT487" i="33476"/>
  <c r="AR606" i="33476"/>
  <c r="AQ686" i="33476"/>
  <c r="AQ750" i="33476"/>
  <c r="AS563" i="33476"/>
  <c r="AO777" i="33476"/>
  <c r="AO745" i="33476"/>
  <c r="AS709" i="33476"/>
  <c r="AM451" i="33476"/>
  <c r="AP782" i="33476"/>
  <c r="AP750" i="33476"/>
  <c r="AP718" i="33476"/>
  <c r="AP645" i="33476"/>
  <c r="AM454" i="33476"/>
  <c r="AN519" i="33476"/>
  <c r="AO413" i="33476"/>
  <c r="AO378" i="33476"/>
  <c r="AT425" i="33476"/>
  <c r="AR83" i="33476"/>
  <c r="AT98" i="33476"/>
  <c r="AP137" i="33476"/>
  <c r="AT158" i="33476"/>
  <c r="AO191" i="33476"/>
  <c r="AR180" i="33476"/>
  <c r="AT723" i="33476"/>
  <c r="AS830" i="33476"/>
  <c r="AM342" i="33476"/>
  <c r="AS520" i="33476"/>
  <c r="AN923" i="33476"/>
  <c r="AN845" i="33476"/>
  <c r="AQ589" i="33476"/>
  <c r="AR212" i="33476"/>
  <c r="AR161" i="33476"/>
  <c r="AM292" i="33476"/>
  <c r="AN146" i="33476"/>
  <c r="AR147" i="33476"/>
  <c r="AT299" i="33476"/>
  <c r="AQ371" i="33476"/>
  <c r="AQ342" i="33476"/>
  <c r="AR324" i="33476"/>
  <c r="AS447" i="33476"/>
  <c r="AO490" i="33476"/>
  <c r="AQ465" i="33476"/>
  <c r="AP598" i="33476"/>
  <c r="AT640" i="33476"/>
  <c r="AR402" i="33476"/>
  <c r="AO577" i="33476"/>
  <c r="AS619" i="33476"/>
  <c r="AT268" i="33476"/>
  <c r="AQ449" i="33476"/>
  <c r="AT492" i="33476"/>
  <c r="AR611" i="33476"/>
  <c r="AM713" i="33476"/>
  <c r="AQ755" i="33476"/>
  <c r="AT562" i="33476"/>
  <c r="AO773" i="33476"/>
  <c r="AO741" i="33476"/>
  <c r="AT642" i="33476"/>
  <c r="AN443" i="33476"/>
  <c r="AP778" i="33476"/>
  <c r="AP746" i="33476"/>
  <c r="AO709" i="33476"/>
  <c r="AM557" i="33476"/>
  <c r="AP313" i="33476"/>
  <c r="AN507" i="33476"/>
  <c r="AO409" i="33476"/>
  <c r="AO375" i="33476"/>
  <c r="AT421" i="33476"/>
  <c r="AM83" i="33476"/>
  <c r="AS98" i="33476"/>
  <c r="AO137" i="33476"/>
  <c r="AT174" i="33476"/>
  <c r="AQ303" i="33476"/>
  <c r="AN154" i="33476"/>
  <c r="AM383" i="33476"/>
  <c r="AP446" i="33476"/>
  <c r="AO455" i="33476"/>
  <c r="AO528" i="33476"/>
  <c r="AO664" i="33476"/>
  <c r="AO600" i="33476"/>
  <c r="AN452" i="33476"/>
  <c r="AR608" i="33476"/>
  <c r="AQ757" i="33476"/>
  <c r="AO772" i="33476"/>
  <c r="AO740" i="33476"/>
  <c r="AT810" i="33476"/>
  <c r="AT566" i="33476"/>
  <c r="AR543" i="33476"/>
  <c r="AR527" i="33476"/>
  <c r="AT378" i="33476"/>
  <c r="AP117" i="33476"/>
  <c r="AP167" i="33476"/>
  <c r="AO208" i="33476"/>
  <c r="AS171" i="33476"/>
  <c r="AR186" i="33476"/>
  <c r="AR329" i="33476"/>
  <c r="AO493" i="33476"/>
  <c r="AT616" i="33476"/>
  <c r="AO574" i="33476"/>
  <c r="AQ444" i="33476"/>
  <c r="AR603" i="33476"/>
  <c r="AQ742" i="33476"/>
  <c r="AR917" i="33476"/>
  <c r="AR901" i="33476"/>
  <c r="AR885" i="33476"/>
  <c r="AR869" i="33476"/>
  <c r="AN356" i="33476"/>
  <c r="AP566" i="33476"/>
  <c r="AP601" i="33476"/>
  <c r="AM556" i="33476"/>
  <c r="AT162" i="33476"/>
  <c r="AR322" i="33476"/>
  <c r="AS613" i="33476"/>
  <c r="AN915" i="33476"/>
  <c r="AT774" i="33476"/>
  <c r="AM566" i="33476"/>
  <c r="AP77" i="33476"/>
  <c r="AR169" i="33476"/>
  <c r="AM300" i="33476"/>
  <c r="AQ175" i="33476"/>
  <c r="AS163" i="33476"/>
  <c r="AT307" i="33476"/>
  <c r="AQ411" i="33476"/>
  <c r="AQ350" i="33476"/>
  <c r="AP334" i="33476"/>
  <c r="AO453" i="33476"/>
  <c r="AS495" i="33476"/>
  <c r="AQ475" i="33476"/>
  <c r="AP603" i="33476"/>
  <c r="AO646" i="33476"/>
  <c r="AR435" i="33476"/>
  <c r="AO582" i="33476"/>
  <c r="AO625" i="33476"/>
  <c r="AP300" i="33476"/>
  <c r="AT455" i="33476"/>
  <c r="AR574" i="33476"/>
  <c r="AN617" i="33476"/>
  <c r="AQ718" i="33476"/>
  <c r="AM761" i="33476"/>
  <c r="AR562" i="33476"/>
  <c r="AO769" i="33476"/>
  <c r="AO737" i="33476"/>
  <c r="AQ540" i="33476"/>
  <c r="AN435" i="33476"/>
  <c r="AP774" i="33476"/>
  <c r="AP742" i="33476"/>
  <c r="AS698" i="33476"/>
  <c r="AS506" i="33476"/>
  <c r="AR528" i="33476"/>
  <c r="AN503" i="33476"/>
  <c r="AO406" i="33476"/>
  <c r="AO371" i="33476"/>
  <c r="AT413" i="33476"/>
  <c r="AQ95" i="33476"/>
  <c r="AT87" i="33476"/>
  <c r="AP133" i="33476"/>
  <c r="AT190" i="33476"/>
  <c r="AQ319" i="33476"/>
  <c r="AS184" i="33476"/>
  <c r="AM431" i="33476"/>
  <c r="AN208" i="33476"/>
  <c r="AS465" i="33476"/>
  <c r="AT578" i="33476"/>
  <c r="AO685" i="33476"/>
  <c r="AO611" i="33476"/>
  <c r="AT462" i="33476"/>
  <c r="AN619" i="33476"/>
  <c r="AQ768" i="33476"/>
  <c r="AO768" i="33476"/>
  <c r="AO736" i="33476"/>
  <c r="AT801" i="33476"/>
  <c r="AS566" i="33476"/>
  <c r="AP651" i="33476"/>
  <c r="AR519" i="33476"/>
  <c r="AR121" i="33476"/>
  <c r="AP102" i="33476"/>
  <c r="AP183" i="33476"/>
  <c r="AM296" i="33476"/>
  <c r="AQ198" i="33476"/>
  <c r="AS257" i="33476"/>
  <c r="AP342" i="33476"/>
  <c r="AM438" i="33476"/>
  <c r="AP627" i="33476"/>
  <c r="AO585" i="33476"/>
  <c r="AN458" i="33476"/>
  <c r="AR614" i="33476"/>
  <c r="AM753" i="33476"/>
  <c r="AR915" i="33476"/>
  <c r="AR899" i="33476"/>
  <c r="AR883" i="33476"/>
  <c r="AR867" i="33476"/>
  <c r="AP818" i="33476"/>
  <c r="AO566" i="33476"/>
  <c r="AO623" i="33476"/>
  <c r="AN672" i="33476"/>
  <c r="AQ88" i="33476"/>
  <c r="AS179" i="33476"/>
  <c r="AT339" i="33476"/>
  <c r="AT608" i="33476"/>
  <c r="AO630" i="33476"/>
  <c r="AR622" i="33476"/>
  <c r="AO765" i="33476"/>
  <c r="AP770" i="33476"/>
  <c r="AR520" i="33476"/>
  <c r="AR254" i="33476"/>
  <c r="AS87" i="33476"/>
  <c r="AO159" i="33476"/>
  <c r="AN351" i="33476"/>
  <c r="AO444" i="33476"/>
  <c r="AS642" i="33476"/>
  <c r="AO350" i="33476"/>
  <c r="AM747" i="33476"/>
  <c r="AO756" i="33476"/>
  <c r="AT793" i="33476"/>
  <c r="AT543" i="33476"/>
  <c r="AS253" i="33476"/>
  <c r="AP122" i="33476"/>
  <c r="AM133" i="33476"/>
  <c r="AQ168" i="33476"/>
  <c r="AT438" i="33476"/>
  <c r="AQ481" i="33476"/>
  <c r="AP494" i="33476"/>
  <c r="AN490" i="33476"/>
  <c r="AQ763" i="33476"/>
  <c r="AR905" i="33476"/>
  <c r="AR879" i="33476"/>
  <c r="AT646" i="33476"/>
  <c r="AO551" i="33476"/>
  <c r="AP768" i="33476"/>
  <c r="AP736" i="33476"/>
  <c r="AM494" i="33476"/>
  <c r="AP413" i="33476"/>
  <c r="AT129" i="33476"/>
  <c r="AO207" i="33476"/>
  <c r="AM359" i="33476"/>
  <c r="AS481" i="33476"/>
  <c r="AO595" i="33476"/>
  <c r="AR624" i="33476"/>
  <c r="AR898" i="33476"/>
  <c r="AP743" i="33476"/>
  <c r="AP402" i="33476"/>
  <c r="AS114" i="33476"/>
  <c r="AQ160" i="33476"/>
  <c r="AT626" i="33476"/>
  <c r="AR910" i="33476"/>
  <c r="AP159" i="33476"/>
  <c r="AS155" i="33476"/>
  <c r="AR318" i="33476"/>
  <c r="AT600" i="33476"/>
  <c r="AO622" i="33476"/>
  <c r="AN609" i="33476"/>
  <c r="AR924" i="33476"/>
  <c r="AR860" i="33476"/>
  <c r="AM479" i="33476"/>
  <c r="AN698" i="33476"/>
  <c r="AN91" i="33476"/>
  <c r="AN314" i="33476"/>
  <c r="AQ720" i="33476"/>
  <c r="AP91" i="33476"/>
  <c r="AM304" i="33476"/>
  <c r="AS290" i="33476"/>
  <c r="AO477" i="33476"/>
  <c r="AO654" i="33476"/>
  <c r="AO351" i="33476"/>
  <c r="AQ747" i="33476"/>
  <c r="AR872" i="33476"/>
  <c r="AP739" i="33476"/>
  <c r="AP378" i="33476"/>
  <c r="AR129" i="33476"/>
  <c r="AO339" i="33476"/>
  <c r="AP421" i="33476"/>
  <c r="AQ769" i="33476"/>
  <c r="AQ717" i="33476"/>
  <c r="AP211" i="33476"/>
  <c r="AS282" i="33476"/>
  <c r="AO437" i="33476"/>
  <c r="AP630" i="33476"/>
  <c r="AN689" i="33476"/>
  <c r="AQ654" i="33476"/>
  <c r="AO749" i="33476"/>
  <c r="AP754" i="33476"/>
  <c r="AN523" i="33476"/>
  <c r="AT429" i="33476"/>
  <c r="AS73" i="33476"/>
  <c r="AR73" i="33476"/>
  <c r="AT234" i="33476"/>
  <c r="AO476" i="33476"/>
  <c r="AS334" i="33476"/>
  <c r="AT473" i="33476"/>
  <c r="AM779" i="33476"/>
  <c r="AO748" i="33476"/>
  <c r="AT570" i="33476"/>
  <c r="AS543" i="33476"/>
  <c r="AT426" i="33476"/>
  <c r="AO102" i="33476"/>
  <c r="AR173" i="33476"/>
  <c r="AT295" i="33476"/>
  <c r="AR305" i="33476"/>
  <c r="AP574" i="33476"/>
  <c r="AS595" i="33476"/>
  <c r="AR582" i="33476"/>
  <c r="AQ774" i="33476"/>
  <c r="AR903" i="33476"/>
  <c r="AR877" i="33476"/>
  <c r="AP810" i="33476"/>
  <c r="AN551" i="33476"/>
  <c r="AP764" i="33476"/>
  <c r="AP732" i="33476"/>
  <c r="AR479" i="33476"/>
  <c r="AP409" i="33476"/>
  <c r="AT110" i="33476"/>
  <c r="AQ311" i="33476"/>
  <c r="AN298" i="33476"/>
  <c r="AQ458" i="33476"/>
  <c r="AO616" i="33476"/>
  <c r="AQ709" i="33476"/>
  <c r="AR890" i="33476"/>
  <c r="AP727" i="33476"/>
  <c r="AP393" i="33476"/>
  <c r="AT117" i="33476"/>
  <c r="AN343" i="33476"/>
  <c r="AS690" i="33476"/>
  <c r="AR894" i="33476"/>
  <c r="AP191" i="33476"/>
  <c r="AN211" i="33476"/>
  <c r="AT347" i="33476"/>
  <c r="AP622" i="33476"/>
  <c r="AN686" i="33476"/>
  <c r="AR630" i="33476"/>
  <c r="AR916" i="33476"/>
  <c r="AR835" i="33476"/>
  <c r="AR464" i="33476"/>
  <c r="AM547" i="33476"/>
  <c r="AQ80" i="33476"/>
  <c r="AS449" i="33476"/>
  <c r="AR902" i="33476"/>
  <c r="AP80" i="33476"/>
  <c r="AQ159" i="33476"/>
  <c r="AS322" i="33476"/>
  <c r="AN113" i="33476"/>
  <c r="AR440" i="33476"/>
  <c r="AN429" i="33476"/>
  <c r="AM769" i="33476"/>
  <c r="AR864" i="33476"/>
  <c r="AP723" i="33476"/>
  <c r="AT371" i="33476"/>
  <c r="AM206" i="33476"/>
  <c r="AT478" i="33476"/>
  <c r="AN79" i="33476"/>
  <c r="AS918" i="33476"/>
  <c r="AN907" i="33476"/>
  <c r="AR177" i="33476"/>
  <c r="AT315" i="33476"/>
  <c r="AO458" i="33476"/>
  <c r="AO651" i="33476"/>
  <c r="AO335" i="33476"/>
  <c r="AQ723" i="33476"/>
  <c r="AO733" i="33476"/>
  <c r="AP738" i="33476"/>
  <c r="AM519" i="33476"/>
  <c r="AT409" i="33476"/>
  <c r="AO242" i="33476"/>
  <c r="AR196" i="33476"/>
  <c r="AN306" i="33476"/>
  <c r="AS497" i="33476"/>
  <c r="AP460" i="33476"/>
  <c r="AT494" i="33476"/>
  <c r="AT540" i="33476"/>
  <c r="AO744" i="33476"/>
  <c r="AS570" i="33476"/>
  <c r="AR491" i="33476"/>
  <c r="AT386" i="33476"/>
  <c r="AP69" i="33476"/>
  <c r="AO176" i="33476"/>
  <c r="AT311" i="33476"/>
  <c r="AP353" i="33476"/>
  <c r="AP595" i="33476"/>
  <c r="AO606" i="33476"/>
  <c r="AN593" i="33476"/>
  <c r="AR925" i="33476"/>
  <c r="AR897" i="33476"/>
  <c r="AR873" i="33476"/>
  <c r="AO570" i="33476"/>
  <c r="AP543" i="33476"/>
  <c r="AP760" i="33476"/>
  <c r="AP728" i="33476"/>
  <c r="AM478" i="33476"/>
  <c r="AP405" i="33476"/>
  <c r="AQ98" i="33476"/>
  <c r="AR98" i="33476"/>
  <c r="AN330" i="33476"/>
  <c r="AT594" i="33476"/>
  <c r="AS637" i="33476"/>
  <c r="AM731" i="33476"/>
  <c r="AR882" i="33476"/>
  <c r="AP672" i="33476"/>
  <c r="AP382" i="33476"/>
  <c r="AT102" i="33476"/>
  <c r="AM185" i="33476"/>
  <c r="AP471" i="33476"/>
  <c r="AR886" i="33476"/>
  <c r="AR165" i="33476"/>
  <c r="AT303" i="33476"/>
  <c r="AO445" i="33476"/>
  <c r="AS664" i="33476"/>
  <c r="AP320" i="33476"/>
  <c r="AQ651" i="33476"/>
  <c r="AR908" i="33476"/>
  <c r="AR827" i="33476"/>
  <c r="AM463" i="33476"/>
  <c r="AP527" i="33476"/>
  <c r="AT166" i="33476"/>
  <c r="AP330" i="33476"/>
  <c r="AP767" i="33476"/>
  <c r="AQ882" i="33476"/>
  <c r="AM232" i="33476"/>
  <c r="AQ354" i="33476"/>
  <c r="AM449" i="33476"/>
  <c r="AP483" i="33476"/>
  <c r="AT463" i="33476"/>
  <c r="AR920" i="33476"/>
  <c r="AR839" i="33476"/>
  <c r="AT519" i="33476"/>
  <c r="AT359" i="33476"/>
  <c r="AP352" i="33476"/>
  <c r="AR613" i="33476"/>
  <c r="AR359" i="33476"/>
  <c r="AS869" i="33476"/>
  <c r="AN875" i="33476"/>
  <c r="AO200" i="33476"/>
  <c r="AR347" i="33476"/>
  <c r="AS479" i="33476"/>
  <c r="AS341" i="33476"/>
  <c r="AR418" i="33476"/>
  <c r="AM745" i="33476"/>
  <c r="AO717" i="33476"/>
  <c r="AP722" i="33476"/>
  <c r="AO421" i="33476"/>
  <c r="AT393" i="33476"/>
  <c r="AO133" i="33476"/>
  <c r="AS164" i="33476"/>
  <c r="AM338" i="33476"/>
  <c r="AQ469" i="33476"/>
  <c r="AO579" i="33476"/>
  <c r="AN587" i="33476"/>
  <c r="AN854" i="33476"/>
  <c r="AO732" i="33476"/>
  <c r="AS569" i="33476"/>
  <c r="AM490" i="33476"/>
  <c r="AT382" i="33476"/>
  <c r="AQ914" i="33476"/>
  <c r="AM312" i="33476"/>
  <c r="AR343" i="33476"/>
  <c r="AS439" i="33476"/>
  <c r="AP606" i="33476"/>
  <c r="AO617" i="33476"/>
  <c r="AN625" i="33476"/>
  <c r="AR921" i="33476"/>
  <c r="AR895" i="33476"/>
  <c r="AR871" i="33476"/>
  <c r="AN570" i="33476"/>
  <c r="AO543" i="33476"/>
  <c r="AP756" i="33476"/>
  <c r="AP724" i="33476"/>
  <c r="AR463" i="33476"/>
  <c r="AT83" i="33476"/>
  <c r="AT150" i="33476"/>
  <c r="AS183" i="33476"/>
  <c r="AP438" i="33476"/>
  <c r="AP616" i="33476"/>
  <c r="AQ442" i="33476"/>
  <c r="AQ752" i="33476"/>
  <c r="AR874" i="33476"/>
  <c r="AR507" i="33476"/>
  <c r="AT363" i="33476"/>
  <c r="AQ113" i="33476"/>
  <c r="AM346" i="33476"/>
  <c r="AS605" i="33476"/>
  <c r="AR878" i="33476"/>
  <c r="AO160" i="33476"/>
  <c r="AR335" i="33476"/>
  <c r="AO466" i="33476"/>
  <c r="AO686" i="33476"/>
  <c r="AR387" i="33476"/>
  <c r="AM673" i="33476"/>
  <c r="AR900" i="33476"/>
  <c r="AP689" i="33476"/>
  <c r="AR386" i="33476"/>
  <c r="AQ106" i="33476"/>
  <c r="AM173" i="33476"/>
  <c r="AS519" i="33476"/>
  <c r="AP735" i="33476"/>
  <c r="AQ881" i="33476"/>
  <c r="AN165" i="33476"/>
  <c r="AS209" i="33476"/>
  <c r="AQ491" i="33476"/>
  <c r="AM528" i="33476"/>
  <c r="AT484" i="33476"/>
  <c r="AR912" i="33476"/>
  <c r="AR831" i="33476"/>
  <c r="AP329" i="33476"/>
  <c r="AO83" i="33476"/>
  <c r="AO492" i="33476"/>
  <c r="AQ677" i="33476"/>
  <c r="AM543" i="33476"/>
  <c r="AT525" i="33476"/>
  <c r="AS789" i="33476"/>
  <c r="AR466" i="33476"/>
  <c r="AR117" i="33476"/>
  <c r="AT758" i="33476"/>
  <c r="AM308" i="33476"/>
  <c r="AS294" i="33476"/>
  <c r="AN271" i="33476"/>
  <c r="AR446" i="33476"/>
  <c r="AT460" i="33476"/>
  <c r="AQ766" i="33476"/>
  <c r="AR484" i="33476"/>
  <c r="AT689" i="33476"/>
  <c r="AO405" i="33476"/>
  <c r="AO121" i="33476"/>
  <c r="AN117" i="33476"/>
  <c r="AN193" i="33476"/>
  <c r="AM354" i="33476"/>
  <c r="AQ490" i="33476"/>
  <c r="AS589" i="33476"/>
  <c r="AR597" i="33476"/>
  <c r="AO780" i="33476"/>
  <c r="AO728" i="33476"/>
  <c r="AR569" i="33476"/>
  <c r="AR475" i="33476"/>
  <c r="AR77" i="33476"/>
  <c r="AM590" i="33476"/>
  <c r="AM328" i="33476"/>
  <c r="AQ359" i="33476"/>
  <c r="AO450" i="33476"/>
  <c r="AP638" i="33476"/>
  <c r="AO638" i="33476"/>
  <c r="AR635" i="33476"/>
  <c r="AR919" i="33476"/>
  <c r="AR893" i="33476"/>
  <c r="AR865" i="33476"/>
  <c r="AO569" i="33476"/>
  <c r="AN543" i="33476"/>
  <c r="AP752" i="33476"/>
  <c r="AP720" i="33476"/>
  <c r="AM462" i="33476"/>
  <c r="AS83" i="33476"/>
  <c r="AT182" i="33476"/>
  <c r="AQ180" i="33476"/>
  <c r="AR304" i="33476"/>
  <c r="AP637" i="33476"/>
  <c r="AN468" i="33476"/>
  <c r="AQ773" i="33476"/>
  <c r="AR866" i="33476"/>
  <c r="AR253" i="33476"/>
  <c r="AP83" i="33476"/>
  <c r="AT198" i="33476"/>
  <c r="AR328" i="33476"/>
  <c r="AN635" i="33476"/>
  <c r="AR870" i="33476"/>
  <c r="AM288" i="33476"/>
  <c r="AQ431" i="33476"/>
  <c r="AS487" i="33476"/>
  <c r="AS335" i="33476"/>
  <c r="AT452" i="33476"/>
  <c r="AM737" i="33476"/>
  <c r="AR892" i="33476"/>
  <c r="AQ569" i="33476"/>
  <c r="AP779" i="33476"/>
  <c r="AP386" i="33476"/>
  <c r="AQ295" i="33476"/>
  <c r="AS345" i="33476"/>
  <c r="AQ543" i="33476"/>
  <c r="AP175" i="33476"/>
  <c r="AM223" i="33476"/>
  <c r="AR289" i="33476"/>
  <c r="AT528" i="33476"/>
  <c r="AO590" i="33476"/>
  <c r="AN577" i="33476"/>
  <c r="AR904" i="33476"/>
  <c r="AQ806" i="33476"/>
  <c r="AN506" i="33476"/>
  <c r="AR216" i="33476"/>
  <c r="AQ479" i="33476"/>
  <c r="AQ741" i="33476"/>
  <c r="AQ551" i="33476"/>
  <c r="AO291" i="33476"/>
  <c r="AQ621" i="33476"/>
  <c r="AQ87" i="33476"/>
  <c r="AS326" i="33476"/>
  <c r="AM443" i="33476"/>
  <c r="AP488" i="33476"/>
  <c r="AN482" i="33476"/>
  <c r="AR564" i="33476"/>
  <c r="AR452" i="33476"/>
  <c r="AT669" i="33476"/>
  <c r="AO386" i="33476"/>
  <c r="AM217" i="33476"/>
  <c r="AR547" i="33476"/>
  <c r="AQ210" i="33476"/>
  <c r="AR288" i="33476"/>
  <c r="AP589" i="33476"/>
  <c r="AS621" i="33476"/>
  <c r="AR629" i="33476"/>
  <c r="AO776" i="33476"/>
  <c r="AO724" i="33476"/>
  <c r="AR566" i="33476"/>
  <c r="AR459" i="33476"/>
  <c r="AN217" i="33476"/>
  <c r="AP151" i="33476"/>
  <c r="AR184" i="33476"/>
  <c r="AS298" i="33476"/>
  <c r="AS471" i="33476"/>
  <c r="AP299" i="33476"/>
  <c r="AO341" i="33476"/>
  <c r="AQ646" i="33476"/>
  <c r="AR913" i="33476"/>
  <c r="AR889" i="33476"/>
  <c r="AR863" i="33476"/>
  <c r="AN569" i="33476"/>
  <c r="AP780" i="33476"/>
  <c r="AP748" i="33476"/>
  <c r="AP695" i="33476"/>
  <c r="AP503" i="33476"/>
  <c r="AO216" i="33476"/>
  <c r="AS147" i="33476"/>
  <c r="AR197" i="33476"/>
  <c r="AT341" i="33476"/>
  <c r="AP291" i="33476"/>
  <c r="AT489" i="33476"/>
  <c r="AR922" i="33476"/>
  <c r="AR858" i="33476"/>
  <c r="AP253" i="33476"/>
  <c r="AN77" i="33476"/>
  <c r="AO175" i="33476"/>
  <c r="AO471" i="33476"/>
  <c r="AM763" i="33476"/>
  <c r="AR862" i="33476"/>
  <c r="AM320" i="33476"/>
  <c r="AS306" i="33476"/>
  <c r="AP294" i="33476"/>
  <c r="AP462" i="33476"/>
  <c r="AN474" i="33476"/>
  <c r="AQ758" i="33476"/>
  <c r="AR884" i="33476"/>
  <c r="AR496" i="33476"/>
  <c r="AP763" i="33476"/>
  <c r="AT379" i="33476"/>
  <c r="AQ209" i="33476"/>
  <c r="AO627" i="33476"/>
  <c r="AR523" i="33476"/>
  <c r="AP207" i="33476"/>
  <c r="AR185" i="33476"/>
  <c r="AP337" i="33476"/>
  <c r="AP590" i="33476"/>
  <c r="AS611" i="33476"/>
  <c r="AR598" i="33476"/>
  <c r="AR896" i="33476"/>
  <c r="AO519" i="33476"/>
  <c r="AO212" i="33476"/>
  <c r="AS223" i="33476"/>
  <c r="AP605" i="33476"/>
  <c r="AP783" i="33476"/>
  <c r="AQ563" i="33476"/>
  <c r="AS713" i="33476"/>
  <c r="AO447" i="33476"/>
  <c r="AO785" i="33476"/>
  <c r="AM191" i="33476"/>
  <c r="AT434" i="33476"/>
  <c r="AQ486" i="33476"/>
  <c r="AS587" i="33476"/>
  <c r="AR579" i="33476"/>
  <c r="AS540" i="33476"/>
  <c r="AR371" i="33476"/>
  <c r="AR487" i="33476"/>
  <c r="AO379" i="33476"/>
  <c r="AT113" i="33476"/>
  <c r="AT206" i="33476"/>
  <c r="AO303" i="33476"/>
  <c r="AP336" i="33476"/>
  <c r="AT610" i="33476"/>
  <c r="AN664" i="33476"/>
  <c r="AQ672" i="33476"/>
  <c r="AO764" i="33476"/>
  <c r="AP317" i="33476"/>
  <c r="AT551" i="33476"/>
  <c r="AM458" i="33476"/>
  <c r="AP95" i="33476"/>
  <c r="AP199" i="33476"/>
  <c r="AN181" i="33476"/>
  <c r="AS314" i="33476"/>
  <c r="AO482" i="33476"/>
  <c r="AS346" i="33476"/>
  <c r="AT468" i="33476"/>
  <c r="AM721" i="33476"/>
  <c r="AR911" i="33476"/>
  <c r="AR887" i="33476"/>
  <c r="AR861" i="33476"/>
  <c r="AN566" i="33476"/>
  <c r="AP776" i="33476"/>
  <c r="AP744" i="33476"/>
  <c r="AM551" i="33476"/>
  <c r="AM253" i="33476"/>
  <c r="AO80" i="33476"/>
  <c r="AM157" i="33476"/>
  <c r="AO295" i="33476"/>
  <c r="AO439" i="33476"/>
  <c r="AR450" i="33476"/>
  <c r="AR581" i="33476"/>
  <c r="AR914" i="33476"/>
  <c r="AP775" i="33476"/>
  <c r="AP506" i="33476"/>
  <c r="AM95" i="33476"/>
  <c r="AQ327" i="33476"/>
  <c r="AM437" i="33476"/>
  <c r="AR926" i="33476"/>
  <c r="AQ183" i="33476"/>
  <c r="AQ197" i="33476"/>
  <c r="AQ338" i="33476"/>
  <c r="AQ470" i="33476"/>
  <c r="AS579" i="33476"/>
  <c r="AT495" i="33476"/>
  <c r="AQ779" i="33476"/>
  <c r="AR876" i="33476"/>
  <c r="AM495" i="33476"/>
  <c r="AP747" i="33476"/>
  <c r="AN83" i="33476"/>
  <c r="AN170" i="33476"/>
  <c r="AT457" i="33476"/>
  <c r="AP398" i="33476"/>
  <c r="AQ149" i="33476"/>
  <c r="AT319" i="33476"/>
  <c r="AO434" i="33476"/>
  <c r="AP611" i="33476"/>
  <c r="AO633" i="33476"/>
  <c r="AR619" i="33476"/>
  <c r="AR888" i="33476"/>
  <c r="AP771" i="33476"/>
  <c r="AP425" i="33476"/>
  <c r="AM98" i="33476"/>
  <c r="AO669" i="33476"/>
  <c r="AP751" i="33476"/>
  <c r="AN573" i="33476"/>
  <c r="AN789" i="33476"/>
  <c r="AT309" i="33476"/>
  <c r="AT634" i="33476"/>
  <c r="AT253" i="33476"/>
  <c r="AR187" i="33476"/>
  <c r="AR297" i="33476"/>
  <c r="AP587" i="33476"/>
  <c r="AO609" i="33476"/>
  <c r="AN601" i="33476"/>
  <c r="AO781" i="33476"/>
  <c r="AM789" i="33476"/>
  <c r="AR455" i="33476"/>
  <c r="AO363" i="33476"/>
  <c r="AT107" i="33476"/>
  <c r="AQ148" i="33476"/>
  <c r="AN335" i="33476"/>
  <c r="AS433" i="33476"/>
  <c r="AP632" i="33476"/>
  <c r="AP316" i="33476"/>
  <c r="AQ736" i="33476"/>
  <c r="AO760" i="33476"/>
  <c r="AT818" i="33476"/>
  <c r="AS551" i="33476"/>
  <c r="AR503" i="33476"/>
  <c r="AP138" i="33476"/>
  <c r="AO148" i="33476"/>
  <c r="AS206" i="33476"/>
  <c r="AS330" i="33476"/>
  <c r="AQ459" i="33476"/>
  <c r="AP472" i="33476"/>
  <c r="AT479" i="33476"/>
  <c r="AQ731" i="33476"/>
  <c r="AR909" i="33476"/>
  <c r="AR881" i="33476"/>
  <c r="AP713" i="33476"/>
  <c r="AP551" i="33476"/>
  <c r="AP772" i="33476"/>
  <c r="AP740" i="33476"/>
  <c r="AR495" i="33476"/>
  <c r="AM126" i="33476"/>
  <c r="AS242" i="33476"/>
  <c r="AQ141" i="33476"/>
  <c r="AO327" i="33476"/>
  <c r="AO460" i="33476"/>
  <c r="AP492" i="33476"/>
  <c r="AN603" i="33476"/>
  <c r="AR906" i="33476"/>
  <c r="AP759" i="33476"/>
  <c r="AP418" i="33476"/>
  <c r="AO106" i="33476"/>
  <c r="AR141" i="33476"/>
  <c r="AP584" i="33476"/>
  <c r="AR918" i="33476"/>
  <c r="AQ83" i="33476"/>
  <c r="AM194" i="33476"/>
  <c r="AT446" i="33476"/>
  <c r="AP579" i="33476"/>
  <c r="AO601" i="33476"/>
  <c r="AR587" i="33476"/>
  <c r="AS562" i="33476"/>
  <c r="AR868" i="33476"/>
  <c r="AR480" i="33476"/>
  <c r="AP731" i="33476"/>
  <c r="AR106" i="33476"/>
  <c r="AO311" i="33476"/>
  <c r="AR592" i="33476"/>
  <c r="AT121" i="33476"/>
  <c r="AO192" i="33476"/>
  <c r="AR351" i="33476"/>
  <c r="AS455" i="33476"/>
  <c r="AT632" i="33476"/>
  <c r="AN654" i="33476"/>
  <c r="AQ726" i="33476"/>
  <c r="AR880" i="33476"/>
  <c r="AP755" i="33476"/>
  <c r="AT402" i="33476"/>
  <c r="AS102" i="33476"/>
  <c r="AO584" i="33476"/>
  <c r="AP719" i="33476"/>
  <c r="AP573" i="33476"/>
  <c r="AO698" i="33476"/>
  <c r="AP848" i="33476"/>
  <c r="AM650" i="33476"/>
  <c r="AN712" i="33476"/>
  <c r="AO555" i="33476"/>
  <c r="AO713" i="33476"/>
  <c r="AP654" i="33476"/>
  <c r="AQ555" i="33476"/>
  <c r="AR482" i="33476"/>
  <c r="AR756" i="33476"/>
  <c r="AR721" i="33476"/>
  <c r="AN448" i="33476"/>
  <c r="AT860" i="33476"/>
  <c r="AT892" i="33476"/>
  <c r="AT924" i="33476"/>
  <c r="AP863" i="33476"/>
  <c r="AP895" i="33476"/>
  <c r="AR454" i="33476"/>
  <c r="AP888" i="33476"/>
  <c r="AM924" i="33476"/>
  <c r="AM908" i="33476"/>
  <c r="AM892" i="33476"/>
  <c r="AP544" i="33476"/>
  <c r="AN405" i="33476"/>
  <c r="AP309" i="33476"/>
  <c r="AR720" i="33476"/>
  <c r="AP325" i="33476"/>
  <c r="AR725" i="33476"/>
  <c r="AM461" i="33476"/>
  <c r="AT854" i="33476"/>
  <c r="AT890" i="33476"/>
  <c r="AT922" i="33476"/>
  <c r="AR770" i="33476"/>
  <c r="AP881" i="33476"/>
  <c r="AP913" i="33476"/>
  <c r="AR743" i="33476"/>
  <c r="AP884" i="33476"/>
  <c r="AM921" i="33476"/>
  <c r="AM905" i="33476"/>
  <c r="AS699" i="33476"/>
  <c r="AM712" i="33476"/>
  <c r="AT706" i="33476"/>
  <c r="AO503" i="33476"/>
  <c r="AR764" i="33476"/>
  <c r="AR729" i="33476"/>
  <c r="AM477" i="33476"/>
  <c r="AT864" i="33476"/>
  <c r="AT896" i="33476"/>
  <c r="AR462" i="33476"/>
  <c r="AP867" i="33476"/>
  <c r="AP899" i="33476"/>
  <c r="AQ547" i="33476"/>
  <c r="AP896" i="33476"/>
  <c r="AM922" i="33476"/>
  <c r="AM906" i="33476"/>
  <c r="AP835" i="33476"/>
  <c r="AR695" i="33476"/>
  <c r="AS814" i="33476"/>
  <c r="AN442" i="33476"/>
  <c r="AR728" i="33476"/>
  <c r="AN436" i="33476"/>
  <c r="AR733" i="33476"/>
  <c r="AM493" i="33476"/>
  <c r="AT862" i="33476"/>
  <c r="AT894" i="33476"/>
  <c r="AT926" i="33476"/>
  <c r="AR782" i="33476"/>
  <c r="AP885" i="33476"/>
  <c r="AP917" i="33476"/>
  <c r="AR775" i="33476"/>
  <c r="AP892" i="33476"/>
  <c r="AM919" i="33476"/>
  <c r="AM903" i="33476"/>
  <c r="AS712" i="33476"/>
  <c r="AP394" i="33476"/>
  <c r="AM563" i="33476"/>
  <c r="AR772" i="33476"/>
  <c r="AR737" i="33476"/>
  <c r="AR731" i="33476"/>
  <c r="AT868" i="33476"/>
  <c r="AT900" i="33476"/>
  <c r="AR494" i="33476"/>
  <c r="AP871" i="33476"/>
  <c r="AP903" i="33476"/>
  <c r="AR727" i="33476"/>
  <c r="AP904" i="33476"/>
  <c r="AM920" i="33476"/>
  <c r="AM904" i="33476"/>
  <c r="AS788" i="33476"/>
  <c r="AP555" i="33476"/>
  <c r="AR567" i="33476"/>
  <c r="AR458" i="33476"/>
  <c r="AR736" i="33476"/>
  <c r="AM457" i="33476"/>
  <c r="AR741" i="33476"/>
  <c r="AR723" i="33476"/>
  <c r="AT866" i="33476"/>
  <c r="AT898" i="33476"/>
  <c r="AN446" i="33476"/>
  <c r="AP839" i="33476"/>
  <c r="AP889" i="33476"/>
  <c r="AP921" i="33476"/>
  <c r="AQ785" i="33476"/>
  <c r="AP900" i="33476"/>
  <c r="AM917" i="33476"/>
  <c r="AM901" i="33476"/>
  <c r="AQ712" i="33476"/>
  <c r="AP827" i="33476"/>
  <c r="AT672" i="33476"/>
  <c r="AN444" i="33476"/>
  <c r="AR745" i="33476"/>
  <c r="AR747" i="33476"/>
  <c r="AT872" i="33476"/>
  <c r="AT904" i="33476"/>
  <c r="AR730" i="33476"/>
  <c r="AP875" i="33476"/>
  <c r="AP907" i="33476"/>
  <c r="AR759" i="33476"/>
  <c r="AP912" i="33476"/>
  <c r="AM918" i="33476"/>
  <c r="AM902" i="33476"/>
  <c r="AM703" i="33476"/>
  <c r="AN555" i="33476"/>
  <c r="AO797" i="33476"/>
  <c r="AR474" i="33476"/>
  <c r="AR744" i="33476"/>
  <c r="AM473" i="33476"/>
  <c r="AR749" i="33476"/>
  <c r="AR739" i="33476"/>
  <c r="AT870" i="33476"/>
  <c r="AT902" i="33476"/>
  <c r="AR478" i="33476"/>
  <c r="AP861" i="33476"/>
  <c r="AP893" i="33476"/>
  <c r="AP925" i="33476"/>
  <c r="AT831" i="33476"/>
  <c r="AP908" i="33476"/>
  <c r="AM915" i="33476"/>
  <c r="AM899" i="33476"/>
  <c r="AN797" i="33476"/>
  <c r="AP650" i="33476"/>
  <c r="AR724" i="33476"/>
  <c r="AM465" i="33476"/>
  <c r="AR753" i="33476"/>
  <c r="AR763" i="33476"/>
  <c r="AT876" i="33476"/>
  <c r="AT908" i="33476"/>
  <c r="AR746" i="33476"/>
  <c r="AP879" i="33476"/>
  <c r="AP911" i="33476"/>
  <c r="AR783" i="33476"/>
  <c r="AP920" i="33476"/>
  <c r="AM916" i="33476"/>
  <c r="AM900" i="33476"/>
  <c r="AP668" i="33476"/>
  <c r="AT555" i="33476"/>
  <c r="AP830" i="33476"/>
  <c r="AR490" i="33476"/>
  <c r="AR752" i="33476"/>
  <c r="AM489" i="33476"/>
  <c r="AR757" i="33476"/>
  <c r="AR755" i="33476"/>
  <c r="AT874" i="33476"/>
  <c r="AT906" i="33476"/>
  <c r="AM552" i="33476"/>
  <c r="AP865" i="33476"/>
  <c r="AP897" i="33476"/>
  <c r="AR486" i="33476"/>
  <c r="AT839" i="33476"/>
  <c r="AP916" i="33476"/>
  <c r="AM913" i="33476"/>
  <c r="AM897" i="33476"/>
  <c r="AT645" i="33476"/>
  <c r="AT787" i="33476"/>
  <c r="AR732" i="33476"/>
  <c r="AM481" i="33476"/>
  <c r="AR761" i="33476"/>
  <c r="AR781" i="33476"/>
  <c r="AT880" i="33476"/>
  <c r="AT912" i="33476"/>
  <c r="AR762" i="33476"/>
  <c r="AP883" i="33476"/>
  <c r="AP915" i="33476"/>
  <c r="AP864" i="33476"/>
  <c r="AQ174" i="33476"/>
  <c r="AM914" i="33476"/>
  <c r="AM898" i="33476"/>
  <c r="AN814" i="33476"/>
  <c r="AR555" i="33476"/>
  <c r="AR650" i="33476"/>
  <c r="AO527" i="33476"/>
  <c r="AR760" i="33476"/>
  <c r="AQ529" i="33476"/>
  <c r="AR765" i="33476"/>
  <c r="AR771" i="33476"/>
  <c r="AT878" i="33476"/>
  <c r="AT910" i="33476"/>
  <c r="AR722" i="33476"/>
  <c r="AP869" i="33476"/>
  <c r="AP901" i="33476"/>
  <c r="AQ545" i="33476"/>
  <c r="AP860" i="33476"/>
  <c r="AP924" i="33476"/>
  <c r="AM911" i="33476"/>
  <c r="AM895" i="33476"/>
  <c r="AQ562" i="33476"/>
  <c r="AN434" i="33476"/>
  <c r="AR740" i="33476"/>
  <c r="AM497" i="33476"/>
  <c r="AR769" i="33476"/>
  <c r="AS806" i="33476"/>
  <c r="AT884" i="33476"/>
  <c r="AT916" i="33476"/>
  <c r="AR778" i="33476"/>
  <c r="AP887" i="33476"/>
  <c r="AP919" i="33476"/>
  <c r="AP872" i="33476"/>
  <c r="AN545" i="33476"/>
  <c r="AM912" i="33476"/>
  <c r="AM896" i="33476"/>
  <c r="AR514" i="33476"/>
  <c r="AM555" i="33476"/>
  <c r="AN681" i="33476"/>
  <c r="AM548" i="33476"/>
  <c r="AR768" i="33476"/>
  <c r="AT677" i="33476"/>
  <c r="AR773" i="33476"/>
  <c r="AQ792" i="33476"/>
  <c r="AT882" i="33476"/>
  <c r="AT914" i="33476"/>
  <c r="AR738" i="33476"/>
  <c r="AP873" i="33476"/>
  <c r="AP905" i="33476"/>
  <c r="AM562" i="33476"/>
  <c r="AP868" i="33476"/>
  <c r="AM925" i="33476"/>
  <c r="AM909" i="33476"/>
  <c r="AM893" i="33476"/>
  <c r="AP692" i="33476"/>
  <c r="AO814" i="33476"/>
  <c r="AS555" i="33476"/>
  <c r="AN450" i="33476"/>
  <c r="AR748" i="33476"/>
  <c r="AT698" i="33476"/>
  <c r="AR777" i="33476"/>
  <c r="AT850" i="33476"/>
  <c r="AT888" i="33476"/>
  <c r="AT920" i="33476"/>
  <c r="AQ818" i="33476"/>
  <c r="AP891" i="33476"/>
  <c r="AP923" i="33476"/>
  <c r="AP880" i="33476"/>
  <c r="AM926" i="33476"/>
  <c r="AM910" i="33476"/>
  <c r="AM894" i="33476"/>
  <c r="AM569" i="33476"/>
  <c r="AM394" i="33476"/>
  <c r="AS787" i="33476"/>
  <c r="AS704" i="33476"/>
  <c r="AR776" i="33476"/>
  <c r="AR717" i="33476"/>
  <c r="AP293" i="33476"/>
  <c r="AT822" i="33476"/>
  <c r="AT886" i="33476"/>
  <c r="AT918" i="33476"/>
  <c r="AR754" i="33476"/>
  <c r="AP877" i="33476"/>
  <c r="AP909" i="33476"/>
  <c r="AT685" i="33476"/>
  <c r="AP876" i="33476"/>
  <c r="AM923" i="33476"/>
  <c r="AM907" i="33476"/>
  <c r="AM891" i="33476"/>
  <c r="DP85" i="33477"/>
  <c r="AU85" i="33477" s="1"/>
  <c r="DP29" i="33473"/>
  <c r="AU29" i="33473" s="1"/>
  <c r="EV101" i="2"/>
  <c r="AW101" i="2" s="1"/>
  <c r="W285" i="33476" s="1"/>
  <c r="EW101" i="2"/>
  <c r="BG101" i="2" s="1"/>
  <c r="ER101" i="2"/>
  <c r="AR101" i="2" s="1"/>
  <c r="AZ23" i="33472"/>
  <c r="AZ23" i="33473"/>
  <c r="D83" i="33457"/>
  <c r="D73" i="33457"/>
  <c r="EV58" i="2"/>
  <c r="AW58" i="2" s="1"/>
  <c r="W242" i="33476" s="1"/>
  <c r="DP101" i="2"/>
  <c r="AU101" i="2" s="1"/>
  <c r="EV70" i="33478"/>
  <c r="AW70" i="33478" s="1"/>
  <c r="W111" i="33476" s="1"/>
  <c r="AT842" i="33476"/>
  <c r="EV46" i="33474"/>
  <c r="AW46" i="33474" s="1"/>
  <c r="W659" i="33476" s="1"/>
  <c r="EV45" i="33473"/>
  <c r="AW45" i="33473" s="1"/>
  <c r="W515" i="33476" s="1"/>
  <c r="EM25" i="33474"/>
  <c r="EM25" i="33472"/>
  <c r="EM25" i="33475"/>
  <c r="EM25" i="33478"/>
  <c r="EM25" i="2"/>
  <c r="EM25" i="33473"/>
  <c r="DL45" i="33473"/>
  <c r="ER45" i="33473"/>
  <c r="AR45" i="33473" s="1"/>
  <c r="AZ22" i="33473"/>
  <c r="AZ22" i="33472"/>
  <c r="AZ22" i="33474"/>
  <c r="AZ22" i="33475"/>
  <c r="AZ22" i="2"/>
  <c r="AZ22" i="33478"/>
  <c r="EV96" i="33480"/>
  <c r="AW96" i="33480" s="1"/>
  <c r="EB84" i="33480"/>
  <c r="AG84" i="33480" s="1"/>
  <c r="DU85" i="33472"/>
  <c r="AE85" i="33472" s="1"/>
  <c r="DT85" i="33472"/>
  <c r="EM85" i="33472"/>
  <c r="EQ85" i="33472" s="1"/>
  <c r="EV29" i="33473"/>
  <c r="AW29" i="33473" s="1"/>
  <c r="W499" i="33476" s="1"/>
  <c r="DT65" i="33472"/>
  <c r="DU65" i="33472"/>
  <c r="AE65" i="33472" s="1"/>
  <c r="EF65" i="33472"/>
  <c r="AD87" i="1"/>
  <c r="CL89" i="33480"/>
  <c r="BA89" i="33480"/>
  <c r="CN89" i="33480"/>
  <c r="X89" i="33480" s="1"/>
  <c r="EH100" i="33480"/>
  <c r="DW99" i="33480"/>
  <c r="EH64" i="33480"/>
  <c r="EW93" i="33480"/>
  <c r="BG93" i="33480" s="1"/>
  <c r="EW64" i="33480"/>
  <c r="BG64" i="33480" s="1"/>
  <c r="EB100" i="33480"/>
  <c r="AG100" i="33480" s="1"/>
  <c r="DY99" i="33480"/>
  <c r="DY64" i="33480"/>
  <c r="CK62" i="33480"/>
  <c r="BE62" i="33480" s="1"/>
  <c r="CJ62" i="33480"/>
  <c r="BA62" i="33480" s="1"/>
  <c r="CJ77" i="33480"/>
  <c r="BA77" i="33480" s="1"/>
  <c r="CK77" i="33480"/>
  <c r="BE77" i="33480" s="1"/>
  <c r="CN97" i="33480"/>
  <c r="X97" i="33480" s="1"/>
  <c r="BA97" i="33480"/>
  <c r="CL97" i="33480"/>
  <c r="BA93" i="33480"/>
  <c r="CN93" i="33480"/>
  <c r="X93" i="33480" s="1"/>
  <c r="CL93" i="33480"/>
  <c r="AZ74" i="33480"/>
  <c r="AZ87" i="33480"/>
  <c r="AZ69" i="33480"/>
  <c r="BA81" i="33480"/>
  <c r="CN81" i="33480"/>
  <c r="X81" i="33480" s="1"/>
  <c r="DX100" i="33480"/>
  <c r="EH99" i="33480"/>
  <c r="EB64" i="33480"/>
  <c r="AG64" i="33480" s="1"/>
  <c r="EV93" i="33480"/>
  <c r="AW93" i="33480" s="1"/>
  <c r="DL96" i="33480"/>
  <c r="EF64" i="33480"/>
  <c r="EM100" i="33480"/>
  <c r="EQ100" i="33480" s="1"/>
  <c r="EF100" i="33480"/>
  <c r="ER100" i="33480"/>
  <c r="AR100" i="33480" s="1"/>
  <c r="DF99" i="33480"/>
  <c r="EL64" i="33480"/>
  <c r="CJ72" i="33480"/>
  <c r="BA72" i="33480" s="1"/>
  <c r="CK72" i="33480"/>
  <c r="BE72" i="33480" s="1"/>
  <c r="EF65" i="33480"/>
  <c r="EG65" i="33480"/>
  <c r="AP65" i="33480" s="1"/>
  <c r="DT65" i="33480"/>
  <c r="DU65" i="33480"/>
  <c r="AE65" i="33480" s="1"/>
  <c r="BC103" i="33480"/>
  <c r="CM90" i="33480"/>
  <c r="BD90" i="33480"/>
  <c r="CJ69" i="33480"/>
  <c r="BA69" i="33480" s="1"/>
  <c r="CK69" i="33480"/>
  <c r="BE69" i="33480" s="1"/>
  <c r="BA91" i="33480"/>
  <c r="CL91" i="33480"/>
  <c r="CN91" i="33480"/>
  <c r="X91" i="33480" s="1"/>
  <c r="EJ100" i="33480"/>
  <c r="EI99" i="33480"/>
  <c r="DX64" i="33480"/>
  <c r="EB69" i="33480"/>
  <c r="AG69" i="33480" s="1"/>
  <c r="DP91" i="33480"/>
  <c r="AU91" i="33480" s="1"/>
  <c r="ER95" i="33480"/>
  <c r="AR95" i="33480" s="1"/>
  <c r="EV64" i="33480"/>
  <c r="AW64" i="33480" s="1"/>
  <c r="DP100" i="33480"/>
  <c r="AU100" i="33480" s="1"/>
  <c r="DU99" i="33480"/>
  <c r="AE99" i="33480" s="1"/>
  <c r="EW96" i="33480"/>
  <c r="BG96" i="33480" s="1"/>
  <c r="EW73" i="33480"/>
  <c r="BG73" i="33480" s="1"/>
  <c r="EB93" i="33480"/>
  <c r="AG93" i="33480" s="1"/>
  <c r="DP64" i="33480"/>
  <c r="AU64" i="33480" s="1"/>
  <c r="DN99" i="33480"/>
  <c r="CJ82" i="33480"/>
  <c r="CK82" i="33480"/>
  <c r="BE82" i="33480" s="1"/>
  <c r="CN62" i="33480"/>
  <c r="X62" i="33480" s="1"/>
  <c r="AZ62" i="33480"/>
  <c r="CL62" i="33480"/>
  <c r="CN84" i="33480"/>
  <c r="X84" i="33480" s="1"/>
  <c r="CL84" i="33480"/>
  <c r="BA84" i="33480"/>
  <c r="AZ67" i="33480"/>
  <c r="BA92" i="33480"/>
  <c r="CN92" i="33480"/>
  <c r="X92" i="33480" s="1"/>
  <c r="CL92" i="33480"/>
  <c r="DU93" i="33480"/>
  <c r="AE93" i="33480" s="1"/>
  <c r="EG93" i="33480"/>
  <c r="AP93" i="33480" s="1"/>
  <c r="BD96" i="33480"/>
  <c r="CM96" i="33480"/>
  <c r="CN80" i="33480"/>
  <c r="X80" i="33480" s="1"/>
  <c r="BA80" i="33480"/>
  <c r="CL80" i="33480"/>
  <c r="BA85" i="33480"/>
  <c r="CL85" i="33480"/>
  <c r="CN85" i="33480"/>
  <c r="X85" i="33480" s="1"/>
  <c r="DP99" i="33480"/>
  <c r="AU99" i="33480" s="1"/>
  <c r="EI64" i="33480"/>
  <c r="DP93" i="33480"/>
  <c r="AU93" i="33480" s="1"/>
  <c r="EB91" i="33480"/>
  <c r="AG91" i="33480" s="1"/>
  <c r="EV95" i="33480"/>
  <c r="AW95" i="33480" s="1"/>
  <c r="EB99" i="33480"/>
  <c r="AG99" i="33480" s="1"/>
  <c r="DP69" i="33480"/>
  <c r="AU69" i="33480" s="1"/>
  <c r="EF99" i="33480"/>
  <c r="ER73" i="33480"/>
  <c r="AR73" i="33480" s="1"/>
  <c r="EW99" i="33480"/>
  <c r="BG99" i="33480" s="1"/>
  <c r="EA64" i="33480"/>
  <c r="EV99" i="33480"/>
  <c r="AW99" i="33480" s="1"/>
  <c r="DZ99" i="33480"/>
  <c r="DO64" i="33480"/>
  <c r="EF69" i="33480"/>
  <c r="EM69" i="33480"/>
  <c r="EQ69" i="33480" s="1"/>
  <c r="CK89" i="33480"/>
  <c r="BE89" i="33480" s="1"/>
  <c r="AZ77" i="33480"/>
  <c r="CL77" i="33480"/>
  <c r="CN77" i="33480"/>
  <c r="X77" i="33480" s="1"/>
  <c r="CK67" i="33480"/>
  <c r="BE67" i="33480" s="1"/>
  <c r="CJ67" i="33480"/>
  <c r="BA67" i="33480" s="1"/>
  <c r="CL75" i="33480"/>
  <c r="BA75" i="33480"/>
  <c r="CN75" i="33480"/>
  <c r="X75" i="33480" s="1"/>
  <c r="BA90" i="33480"/>
  <c r="CN90" i="33480"/>
  <c r="X90" i="33480" s="1"/>
  <c r="CJ101" i="33480"/>
  <c r="BA101" i="33480" s="1"/>
  <c r="CK101" i="33480"/>
  <c r="BE101" i="33480" s="1"/>
  <c r="EB78" i="33480"/>
  <c r="AG78" i="33480" s="1"/>
  <c r="DJ78" i="33480"/>
  <c r="EW78" i="33480"/>
  <c r="BG78" i="33480" s="1"/>
  <c r="EV78" i="33480"/>
  <c r="AW78" i="33480" s="1"/>
  <c r="DP78" i="33480"/>
  <c r="AU78" i="33480" s="1"/>
  <c r="ER78" i="33480"/>
  <c r="AR78" i="33480" s="1"/>
  <c r="AZ88" i="33480"/>
  <c r="CK74" i="33480"/>
  <c r="BE74" i="33480" s="1"/>
  <c r="CJ74" i="33480"/>
  <c r="BA74" i="33480" s="1"/>
  <c r="EJ64" i="33480"/>
  <c r="EV91" i="33480"/>
  <c r="AW91" i="33480" s="1"/>
  <c r="DP95" i="33480"/>
  <c r="AU95" i="33480" s="1"/>
  <c r="DT99" i="33480"/>
  <c r="EM99" i="33480"/>
  <c r="EQ99" i="33480" s="1"/>
  <c r="DP73" i="33480"/>
  <c r="AU73" i="33480" s="1"/>
  <c r="ER91" i="33480"/>
  <c r="AR91" i="33480" s="1"/>
  <c r="EG64" i="33480"/>
  <c r="AP64" i="33480" s="1"/>
  <c r="EV69" i="33480"/>
  <c r="AW69" i="33480" s="1"/>
  <c r="EW69" i="33480"/>
  <c r="BG69" i="33480" s="1"/>
  <c r="EG100" i="33480"/>
  <c r="AP100" i="33480" s="1"/>
  <c r="EV73" i="33480"/>
  <c r="AW73" i="33480" s="1"/>
  <c r="EL99" i="33480"/>
  <c r="DN64" i="33480"/>
  <c r="BA70" i="33480"/>
  <c r="CL70" i="33480"/>
  <c r="CN70" i="33480"/>
  <c r="X70" i="33480" s="1"/>
  <c r="AZ73" i="33480"/>
  <c r="CL79" i="33480"/>
  <c r="CN79" i="33480"/>
  <c r="X79" i="33480" s="1"/>
  <c r="BA79" i="33480"/>
  <c r="CJ95" i="33480"/>
  <c r="BA95" i="33480" s="1"/>
  <c r="CK95" i="33480"/>
  <c r="BE95" i="33480" s="1"/>
  <c r="CL101" i="33480"/>
  <c r="AZ101" i="33480"/>
  <c r="CN101" i="33480"/>
  <c r="X101" i="33480" s="1"/>
  <c r="CL63" i="33480"/>
  <c r="CN63" i="33480"/>
  <c r="X63" i="33480" s="1"/>
  <c r="AZ63" i="33480"/>
  <c r="DV100" i="33480"/>
  <c r="EJ99" i="33480"/>
  <c r="DV64" i="33480"/>
  <c r="EW91" i="33480"/>
  <c r="BG91" i="33480" s="1"/>
  <c r="ER96" i="33480"/>
  <c r="AR96" i="33480" s="1"/>
  <c r="EB73" i="33480"/>
  <c r="AG73" i="33480" s="1"/>
  <c r="EW100" i="33480"/>
  <c r="BG100" i="33480" s="1"/>
  <c r="DU100" i="33480"/>
  <c r="AE100" i="33480" s="1"/>
  <c r="EA99" i="33480"/>
  <c r="DT100" i="33480"/>
  <c r="EK99" i="33480"/>
  <c r="DF64" i="33480"/>
  <c r="CJ73" i="33480"/>
  <c r="BA73" i="33480" s="1"/>
  <c r="CK73" i="33480"/>
  <c r="BE73" i="33480" s="1"/>
  <c r="EG84" i="33480"/>
  <c r="AP84" i="33480" s="1"/>
  <c r="EF84" i="33480"/>
  <c r="EA84" i="33480"/>
  <c r="DT84" i="33480"/>
  <c r="EM84" i="33480"/>
  <c r="EQ84" i="33480" s="1"/>
  <c r="DU84" i="33480"/>
  <c r="AE84" i="33480" s="1"/>
  <c r="BA65" i="33480"/>
  <c r="CL65" i="33480"/>
  <c r="CN65" i="33480"/>
  <c r="X65" i="33480" s="1"/>
  <c r="AZ95" i="33480"/>
  <c r="CL95" i="33480"/>
  <c r="DU78" i="33480"/>
  <c r="AE78" i="33480" s="1"/>
  <c r="EG78" i="33480"/>
  <c r="AP78" i="33480" s="1"/>
  <c r="EA78" i="33480"/>
  <c r="EF78" i="33480"/>
  <c r="EM78" i="33480"/>
  <c r="EQ78" i="33480" s="1"/>
  <c r="DV99" i="33480"/>
  <c r="ER93" i="33480"/>
  <c r="AR93" i="33480" s="1"/>
  <c r="DW64" i="33480"/>
  <c r="DU64" i="33480"/>
  <c r="AE64" i="33480" s="1"/>
  <c r="DZ64" i="33480"/>
  <c r="AZ72" i="33480"/>
  <c r="CL72" i="33480"/>
  <c r="CN72" i="33480"/>
  <c r="X72" i="33480" s="1"/>
  <c r="BD86" i="33480"/>
  <c r="CM86" i="33480"/>
  <c r="CM68" i="33480"/>
  <c r="BD68" i="33480"/>
  <c r="CK88" i="33480"/>
  <c r="BE88" i="33480" s="1"/>
  <c r="CJ88" i="33480"/>
  <c r="BA88" i="33480" s="1"/>
  <c r="EM79" i="33480"/>
  <c r="EQ79" i="33480" s="1"/>
  <c r="EF79" i="33480"/>
  <c r="CL99" i="33480"/>
  <c r="CN99" i="33480"/>
  <c r="X99" i="33480" s="1"/>
  <c r="BA99" i="33480"/>
  <c r="CL81" i="33480"/>
  <c r="CJ87" i="33480"/>
  <c r="BA87" i="33480" s="1"/>
  <c r="CK87" i="33480"/>
  <c r="BE87" i="33480" s="1"/>
  <c r="CL98" i="33480"/>
  <c r="BA98" i="33480"/>
  <c r="CN98" i="33480"/>
  <c r="X98" i="33480" s="1"/>
  <c r="EM88" i="33480"/>
  <c r="EQ88" i="33480" s="1"/>
  <c r="DT88" i="33480"/>
  <c r="EA88" i="33480"/>
  <c r="DU88" i="33480"/>
  <c r="AE88" i="33480" s="1"/>
  <c r="EG88" i="33480"/>
  <c r="AP88" i="33480" s="1"/>
  <c r="EF88" i="33480"/>
  <c r="EV85" i="33477"/>
  <c r="AW85" i="33477" s="1"/>
  <c r="DP64" i="33477"/>
  <c r="AU64" i="33477" s="1"/>
  <c r="AZ81" i="33477"/>
  <c r="CJ81" i="33477"/>
  <c r="BA81" i="33477" s="1"/>
  <c r="CN76" i="33477"/>
  <c r="X76" i="33477" s="1"/>
  <c r="BA76" i="33477"/>
  <c r="CL76" i="33477"/>
  <c r="CK96" i="33477"/>
  <c r="BE96" i="33477" s="1"/>
  <c r="CJ96" i="33477"/>
  <c r="BA96" i="33477" s="1"/>
  <c r="CN80" i="33477"/>
  <c r="X80" i="33477" s="1"/>
  <c r="BA80" i="33477"/>
  <c r="CL80" i="33477"/>
  <c r="CM84" i="33477"/>
  <c r="BD84" i="33477"/>
  <c r="DP84" i="33477"/>
  <c r="AU84" i="33477" s="1"/>
  <c r="EW74" i="33477"/>
  <c r="BG74" i="33477" s="1"/>
  <c r="EW84" i="33477"/>
  <c r="BG84" i="33477" s="1"/>
  <c r="EB74" i="33477"/>
  <c r="AG74" i="33477" s="1"/>
  <c r="ER85" i="33477"/>
  <c r="AR85" i="33477" s="1"/>
  <c r="CL86" i="33477"/>
  <c r="CN86" i="33477"/>
  <c r="X86" i="33477" s="1"/>
  <c r="BA86" i="33477"/>
  <c r="BD67" i="33477"/>
  <c r="CM67" i="33477"/>
  <c r="CK71" i="33477"/>
  <c r="BE71" i="33477" s="1"/>
  <c r="CJ71" i="33477"/>
  <c r="BA71" i="33477" s="1"/>
  <c r="CM75" i="33477"/>
  <c r="BD75" i="33477"/>
  <c r="CN73" i="33477"/>
  <c r="X73" i="33477" s="1"/>
  <c r="BA73" i="33477"/>
  <c r="CL73" i="33477"/>
  <c r="CJ64" i="33477"/>
  <c r="BA64" i="33477" s="1"/>
  <c r="CK64" i="33477"/>
  <c r="BE64" i="33477" s="1"/>
  <c r="CL92" i="33477"/>
  <c r="BA92" i="33477"/>
  <c r="CN92" i="33477"/>
  <c r="X92" i="33477" s="1"/>
  <c r="ER84" i="33477"/>
  <c r="AR84" i="33477" s="1"/>
  <c r="DP74" i="33477"/>
  <c r="AU74" i="33477" s="1"/>
  <c r="CJ95" i="33477"/>
  <c r="CK95" i="33477"/>
  <c r="BE95" i="33477" s="1"/>
  <c r="CN89" i="33477"/>
  <c r="X89" i="33477" s="1"/>
  <c r="BA89" i="33477"/>
  <c r="CL89" i="33477"/>
  <c r="AZ96" i="33477"/>
  <c r="CL96" i="33477"/>
  <c r="CN82" i="33477"/>
  <c r="X82" i="33477" s="1"/>
  <c r="CM93" i="33477"/>
  <c r="BD93" i="33477"/>
  <c r="CL98" i="33477"/>
  <c r="BA98" i="33477"/>
  <c r="CL71" i="33477"/>
  <c r="CN71" i="33477"/>
  <c r="X71" i="33477" s="1"/>
  <c r="AZ71" i="33477"/>
  <c r="ER74" i="33477"/>
  <c r="AR74" i="33477" s="1"/>
  <c r="CL82" i="33477"/>
  <c r="AZ65" i="33477"/>
  <c r="CN69" i="33477"/>
  <c r="X69" i="33477" s="1"/>
  <c r="BD91" i="33477"/>
  <c r="CM91" i="33477"/>
  <c r="BD66" i="33477"/>
  <c r="CM66" i="33477"/>
  <c r="AZ90" i="33477"/>
  <c r="CK101" i="33477"/>
  <c r="BE101" i="33477" s="1"/>
  <c r="CJ101" i="33477"/>
  <c r="BA101" i="33477" s="1"/>
  <c r="CK100" i="33477"/>
  <c r="BE100" i="33477" s="1"/>
  <c r="CJ100" i="33477"/>
  <c r="BA100" i="33477" s="1"/>
  <c r="AZ99" i="33477"/>
  <c r="CJ88" i="33477"/>
  <c r="CK88" i="33477"/>
  <c r="BE88" i="33477" s="1"/>
  <c r="BD94" i="33477"/>
  <c r="CM94" i="33477"/>
  <c r="CL69" i="33477"/>
  <c r="CM79" i="33477"/>
  <c r="BD79" i="33477"/>
  <c r="DJ85" i="33477"/>
  <c r="EW85" i="33477"/>
  <c r="BG85" i="33477" s="1"/>
  <c r="CJ90" i="33477"/>
  <c r="BA90" i="33477" s="1"/>
  <c r="CK90" i="33477"/>
  <c r="BE90" i="33477" s="1"/>
  <c r="AZ101" i="33477"/>
  <c r="CN101" i="33477"/>
  <c r="X101" i="33477" s="1"/>
  <c r="CL101" i="33477"/>
  <c r="AZ100" i="33477"/>
  <c r="CL100" i="33477"/>
  <c r="CN100" i="33477"/>
  <c r="X100" i="33477" s="1"/>
  <c r="CJ99" i="33477"/>
  <c r="BA99" i="33477" s="1"/>
  <c r="CK99" i="33477"/>
  <c r="BE99" i="33477" s="1"/>
  <c r="CN70" i="33477"/>
  <c r="X70" i="33477" s="1"/>
  <c r="CL97" i="33477"/>
  <c r="BA97" i="33477"/>
  <c r="CN97" i="33477"/>
  <c r="X97" i="33477" s="1"/>
  <c r="CJ68" i="33477"/>
  <c r="BA68" i="33477" s="1"/>
  <c r="CK68" i="33477"/>
  <c r="BE68" i="33477" s="1"/>
  <c r="BA77" i="33477"/>
  <c r="CL77" i="33477"/>
  <c r="CN77" i="33477"/>
  <c r="X77" i="33477" s="1"/>
  <c r="CL72" i="33477"/>
  <c r="BA72" i="33477"/>
  <c r="CN72" i="33477"/>
  <c r="X72" i="33477" s="1"/>
  <c r="CL64" i="33477"/>
  <c r="AZ64" i="33477"/>
  <c r="CN64" i="33477"/>
  <c r="X64" i="33477" s="1"/>
  <c r="CL70" i="33477"/>
  <c r="CK78" i="33477"/>
  <c r="BE78" i="33477" s="1"/>
  <c r="CJ78" i="33477"/>
  <c r="CK65" i="33477"/>
  <c r="BE65" i="33477" s="1"/>
  <c r="CJ65" i="33477"/>
  <c r="BA65" i="33477" s="1"/>
  <c r="CL68" i="33477"/>
  <c r="CN68" i="33477"/>
  <c r="X68" i="33477" s="1"/>
  <c r="AZ68" i="33477"/>
  <c r="CN87" i="33477"/>
  <c r="X87" i="33477" s="1"/>
  <c r="CL87" i="33477"/>
  <c r="BA87" i="33477"/>
  <c r="K80" i="33459"/>
  <c r="C24" i="33477"/>
  <c r="I17" i="33472"/>
  <c r="C25" i="33480"/>
  <c r="I17" i="33474"/>
  <c r="H17" i="33478"/>
  <c r="I17" i="33473"/>
  <c r="I17" i="33475"/>
  <c r="S37" i="1"/>
  <c r="CU44" i="33477"/>
  <c r="EW83" i="33478"/>
  <c r="BG83" i="33478" s="1"/>
  <c r="I8" i="33459"/>
  <c r="C19" i="33480" s="1"/>
  <c r="DW52" i="33477"/>
  <c r="DP70" i="33478"/>
  <c r="AU70" i="33478" s="1"/>
  <c r="EB70" i="33478"/>
  <c r="AG70" i="33478" s="1"/>
  <c r="EW70" i="33478"/>
  <c r="BG70" i="33478" s="1"/>
  <c r="EW103" i="2"/>
  <c r="BG103" i="2" s="1"/>
  <c r="DX52" i="33477"/>
  <c r="EB42" i="33478"/>
  <c r="AG42" i="33478" s="1"/>
  <c r="DL70" i="33478"/>
  <c r="EH52" i="33477"/>
  <c r="EB90" i="33478"/>
  <c r="AG90" i="33478" s="1"/>
  <c r="EJ52" i="33477"/>
  <c r="EW42" i="33478"/>
  <c r="BG42" i="33478" s="1"/>
  <c r="EV42" i="33478"/>
  <c r="AW42" i="33478" s="1"/>
  <c r="W83" i="33476" s="1"/>
  <c r="DP42" i="33478"/>
  <c r="AU42" i="33478" s="1"/>
  <c r="EV103" i="2"/>
  <c r="AW103" i="2" s="1"/>
  <c r="W287" i="33476" s="1"/>
  <c r="DP103" i="2"/>
  <c r="AU103" i="2" s="1"/>
  <c r="DP90" i="33478"/>
  <c r="AU90" i="33478" s="1"/>
  <c r="EK52" i="33477"/>
  <c r="ER42" i="33478"/>
  <c r="AR42" i="33478" s="1"/>
  <c r="EB103" i="2"/>
  <c r="AG103" i="2" s="1"/>
  <c r="EL52" i="33477"/>
  <c r="ER103" i="2"/>
  <c r="AR103" i="2" s="1"/>
  <c r="DZ52" i="33477"/>
  <c r="AB10" i="33473"/>
  <c r="J108" i="33459"/>
  <c r="B73" i="33457"/>
  <c r="B83" i="33457"/>
  <c r="DP97" i="33472"/>
  <c r="AU97" i="33472" s="1"/>
  <c r="DT164" i="33476"/>
  <c r="DV650" i="33476"/>
  <c r="DV672" i="33476"/>
  <c r="DV874" i="33476"/>
  <c r="DV890" i="33476"/>
  <c r="DV906" i="33476"/>
  <c r="DV922" i="33476"/>
  <c r="DV152" i="33476"/>
  <c r="DV168" i="33476"/>
  <c r="DV184" i="33476"/>
  <c r="DV889" i="33476"/>
  <c r="DV921" i="33476"/>
  <c r="DV915" i="33476"/>
  <c r="DV195" i="33476"/>
  <c r="DV211" i="33476"/>
  <c r="DV347" i="33476"/>
  <c r="DV581" i="33476"/>
  <c r="DV597" i="33476"/>
  <c r="DV613" i="33476"/>
  <c r="DV629" i="33476"/>
  <c r="DV455" i="33476"/>
  <c r="DV471" i="33476"/>
  <c r="DV487" i="33476"/>
  <c r="DV155" i="33476"/>
  <c r="DV288" i="33476"/>
  <c r="DV304" i="33476"/>
  <c r="DV320" i="33476"/>
  <c r="DV434" i="33476"/>
  <c r="DV450" i="33476"/>
  <c r="DV188" i="33476"/>
  <c r="DV153" i="33476"/>
  <c r="DV289" i="33476"/>
  <c r="DV321" i="33476"/>
  <c r="DV210" i="33476"/>
  <c r="DV348" i="33476"/>
  <c r="DV433" i="33476"/>
  <c r="DV303" i="33476"/>
  <c r="DV584" i="33476"/>
  <c r="DV616" i="33476"/>
  <c r="DV456" i="33476"/>
  <c r="DV488" i="33476"/>
  <c r="DV594" i="33476"/>
  <c r="DV626" i="33476"/>
  <c r="DV470" i="33476"/>
  <c r="DV779" i="33476"/>
  <c r="DV747" i="33476"/>
  <c r="DV566" i="33476"/>
  <c r="DV762" i="33476"/>
  <c r="DV730" i="33476"/>
  <c r="DV765" i="33476"/>
  <c r="DV733" i="33476"/>
  <c r="DV551" i="33476"/>
  <c r="DV753" i="33476"/>
  <c r="DV721" i="33476"/>
  <c r="DV141" i="33476"/>
  <c r="DV375" i="33476"/>
  <c r="DV860" i="33476"/>
  <c r="DV876" i="33476"/>
  <c r="DV892" i="33476"/>
  <c r="DV908" i="33476"/>
  <c r="DV924" i="33476"/>
  <c r="DV154" i="33476"/>
  <c r="DV170" i="33476"/>
  <c r="DV861" i="33476"/>
  <c r="DV893" i="33476"/>
  <c r="DV925" i="33476"/>
  <c r="DV923" i="33476"/>
  <c r="DV197" i="33476"/>
  <c r="DV333" i="33476"/>
  <c r="DV349" i="33476"/>
  <c r="DV583" i="33476"/>
  <c r="DV599" i="33476"/>
  <c r="DV615" i="33476"/>
  <c r="DV631" i="33476"/>
  <c r="DV457" i="33476"/>
  <c r="DV473" i="33476"/>
  <c r="DV489" i="33476"/>
  <c r="DV159" i="33476"/>
  <c r="DV290" i="33476"/>
  <c r="DV306" i="33476"/>
  <c r="DV322" i="33476"/>
  <c r="DV436" i="33476"/>
  <c r="DV919" i="33476"/>
  <c r="DV685" i="33476"/>
  <c r="DV192" i="33476"/>
  <c r="DV161" i="33476"/>
  <c r="DV293" i="33476"/>
  <c r="DV325" i="33476"/>
  <c r="DV334" i="33476"/>
  <c r="DV186" i="33476"/>
  <c r="DV441" i="33476"/>
  <c r="DV311" i="33476"/>
  <c r="DV588" i="33476"/>
  <c r="DV620" i="33476"/>
  <c r="DV460" i="33476"/>
  <c r="DV492" i="33476"/>
  <c r="DV598" i="33476"/>
  <c r="DV630" i="33476"/>
  <c r="DV474" i="33476"/>
  <c r="DV776" i="33476"/>
  <c r="DV744" i="33476"/>
  <c r="DV543" i="33476"/>
  <c r="DV761" i="33476"/>
  <c r="DV729" i="33476"/>
  <c r="DV755" i="33476"/>
  <c r="DV723" i="33476"/>
  <c r="DV775" i="33476"/>
  <c r="DV743" i="33476"/>
  <c r="DV668" i="33476"/>
  <c r="DV102" i="33476"/>
  <c r="DV363" i="33476"/>
  <c r="DV862" i="33476"/>
  <c r="DV878" i="33476"/>
  <c r="DV894" i="33476"/>
  <c r="DV910" i="33476"/>
  <c r="DV926" i="33476"/>
  <c r="DV156" i="33476"/>
  <c r="DV172" i="33476"/>
  <c r="DV865" i="33476"/>
  <c r="DV897" i="33476"/>
  <c r="DV867" i="33476"/>
  <c r="DV654" i="33476"/>
  <c r="DV199" i="33476"/>
  <c r="DV335" i="33476"/>
  <c r="DV351" i="33476"/>
  <c r="DV585" i="33476"/>
  <c r="DV601" i="33476"/>
  <c r="DV617" i="33476"/>
  <c r="DV633" i="33476"/>
  <c r="DV459" i="33476"/>
  <c r="DV475" i="33476"/>
  <c r="DV491" i="33476"/>
  <c r="DV163" i="33476"/>
  <c r="DV292" i="33476"/>
  <c r="DV308" i="33476"/>
  <c r="DV324" i="33476"/>
  <c r="DV438" i="33476"/>
  <c r="DV903" i="33476"/>
  <c r="DV196" i="33476"/>
  <c r="DV169" i="33476"/>
  <c r="DV297" i="33476"/>
  <c r="DV329" i="33476"/>
  <c r="DV338" i="33476"/>
  <c r="DV291" i="33476"/>
  <c r="DV449" i="33476"/>
  <c r="DV319" i="33476"/>
  <c r="DV592" i="33476"/>
  <c r="DV624" i="33476"/>
  <c r="DV464" i="33476"/>
  <c r="DV496" i="33476"/>
  <c r="DV602" i="33476"/>
  <c r="DV634" i="33476"/>
  <c r="DV478" i="33476"/>
  <c r="DV774" i="33476"/>
  <c r="DV742" i="33476"/>
  <c r="DV783" i="33476"/>
  <c r="DV751" i="33476"/>
  <c r="DV719" i="33476"/>
  <c r="DV752" i="33476"/>
  <c r="DV720" i="33476"/>
  <c r="DV772" i="33476"/>
  <c r="DV740" i="33476"/>
  <c r="DV792" i="33476"/>
  <c r="DV413" i="33476"/>
  <c r="DV98" i="33476"/>
  <c r="DV864" i="33476"/>
  <c r="DV880" i="33476"/>
  <c r="DV896" i="33476"/>
  <c r="DV912" i="33476"/>
  <c r="DV527" i="33476"/>
  <c r="DV158" i="33476"/>
  <c r="DV174" i="33476"/>
  <c r="DV869" i="33476"/>
  <c r="DV901" i="33476"/>
  <c r="DV875" i="33476"/>
  <c r="DV185" i="33476"/>
  <c r="DV201" i="33476"/>
  <c r="DV337" i="33476"/>
  <c r="DV353" i="33476"/>
  <c r="DV587" i="33476"/>
  <c r="DV603" i="33476"/>
  <c r="DV619" i="33476"/>
  <c r="DV635" i="33476"/>
  <c r="DV461" i="33476"/>
  <c r="DV477" i="33476"/>
  <c r="DV493" i="33476"/>
  <c r="DV167" i="33476"/>
  <c r="DV294" i="33476"/>
  <c r="DV310" i="33476"/>
  <c r="DV326" i="33476"/>
  <c r="DV440" i="33476"/>
  <c r="DV887" i="33476"/>
  <c r="DV149" i="33476"/>
  <c r="DV200" i="33476"/>
  <c r="DV177" i="33476"/>
  <c r="DV301" i="33476"/>
  <c r="DV431" i="33476"/>
  <c r="DV342" i="33476"/>
  <c r="DV299" i="33476"/>
  <c r="DV194" i="33476"/>
  <c r="DV327" i="33476"/>
  <c r="DV596" i="33476"/>
  <c r="DV628" i="33476"/>
  <c r="DV468" i="33476"/>
  <c r="DV574" i="33476"/>
  <c r="DV606" i="33476"/>
  <c r="DV638" i="33476"/>
  <c r="DV482" i="33476"/>
  <c r="DV773" i="33476"/>
  <c r="DV741" i="33476"/>
  <c r="DV780" i="33476"/>
  <c r="DV748" i="33476"/>
  <c r="DV782" i="33476"/>
  <c r="DV750" i="33476"/>
  <c r="DV718" i="33476"/>
  <c r="DV770" i="33476"/>
  <c r="DV738" i="33476"/>
  <c r="DV689" i="33476"/>
  <c r="DV405" i="33476"/>
  <c r="DV87" i="33476"/>
  <c r="DV866" i="33476"/>
  <c r="DV882" i="33476"/>
  <c r="DV898" i="33476"/>
  <c r="DV914" i="33476"/>
  <c r="DV503" i="33476"/>
  <c r="DV160" i="33476"/>
  <c r="DV176" i="33476"/>
  <c r="DV873" i="33476"/>
  <c r="DV905" i="33476"/>
  <c r="DV883" i="33476"/>
  <c r="DV187" i="33476"/>
  <c r="DV203" i="33476"/>
  <c r="DV339" i="33476"/>
  <c r="DV536" i="33476"/>
  <c r="DV589" i="33476"/>
  <c r="DV605" i="33476"/>
  <c r="DV621" i="33476"/>
  <c r="DV637" i="33476"/>
  <c r="DV463" i="33476"/>
  <c r="DV479" i="33476"/>
  <c r="DV495" i="33476"/>
  <c r="DV171" i="33476"/>
  <c r="DV296" i="33476"/>
  <c r="DV312" i="33476"/>
  <c r="DV328" i="33476"/>
  <c r="DV442" i="33476"/>
  <c r="DV871" i="33476"/>
  <c r="DV157" i="33476"/>
  <c r="DV204" i="33476"/>
  <c r="DV198" i="33476"/>
  <c r="DV305" i="33476"/>
  <c r="DV435" i="33476"/>
  <c r="DV346" i="33476"/>
  <c r="DV307" i="33476"/>
  <c r="DV336" i="33476"/>
  <c r="DV437" i="33476"/>
  <c r="DV600" i="33476"/>
  <c r="DV632" i="33476"/>
  <c r="DV472" i="33476"/>
  <c r="DV578" i="33476"/>
  <c r="DV610" i="33476"/>
  <c r="DV454" i="33476"/>
  <c r="DV486" i="33476"/>
  <c r="DV763" i="33476"/>
  <c r="DV731" i="33476"/>
  <c r="DV778" i="33476"/>
  <c r="DV746" i="33476"/>
  <c r="DV781" i="33476"/>
  <c r="DV749" i="33476"/>
  <c r="DV717" i="33476"/>
  <c r="DV769" i="33476"/>
  <c r="DV737" i="33476"/>
  <c r="DV393" i="33476"/>
  <c r="DV106" i="33476"/>
  <c r="DV868" i="33476"/>
  <c r="DV884" i="33476"/>
  <c r="DV900" i="33476"/>
  <c r="DV916" i="33476"/>
  <c r="DV146" i="33476"/>
  <c r="DV162" i="33476"/>
  <c r="DV178" i="33476"/>
  <c r="DV877" i="33476"/>
  <c r="DV909" i="33476"/>
  <c r="DV891" i="33476"/>
  <c r="DV189" i="33476"/>
  <c r="DV205" i="33476"/>
  <c r="DV341" i="33476"/>
  <c r="DV575" i="33476"/>
  <c r="DV591" i="33476"/>
  <c r="DV607" i="33476"/>
  <c r="DV623" i="33476"/>
  <c r="DV639" i="33476"/>
  <c r="DV465" i="33476"/>
  <c r="DV481" i="33476"/>
  <c r="DV497" i="33476"/>
  <c r="DV175" i="33476"/>
  <c r="DV298" i="33476"/>
  <c r="DV314" i="33476"/>
  <c r="DV330" i="33476"/>
  <c r="DV444" i="33476"/>
  <c r="DV165" i="33476"/>
  <c r="DV208" i="33476"/>
  <c r="DV190" i="33476"/>
  <c r="DV309" i="33476"/>
  <c r="DV439" i="33476"/>
  <c r="DV350" i="33476"/>
  <c r="DV315" i="33476"/>
  <c r="DV344" i="33476"/>
  <c r="DV445" i="33476"/>
  <c r="DV604" i="33476"/>
  <c r="DV636" i="33476"/>
  <c r="DV476" i="33476"/>
  <c r="DV582" i="33476"/>
  <c r="DV614" i="33476"/>
  <c r="DV458" i="33476"/>
  <c r="DV490" i="33476"/>
  <c r="DV760" i="33476"/>
  <c r="DV728" i="33476"/>
  <c r="DV777" i="33476"/>
  <c r="DV745" i="33476"/>
  <c r="DV771" i="33476"/>
  <c r="DV739" i="33476"/>
  <c r="DV646" i="33476"/>
  <c r="DV759" i="33476"/>
  <c r="DV727" i="33476"/>
  <c r="DV360" i="33476"/>
  <c r="DV83" i="33476"/>
  <c r="DV870" i="33476"/>
  <c r="DV886" i="33476"/>
  <c r="DV902" i="33476"/>
  <c r="DV918" i="33476"/>
  <c r="DV148" i="33476"/>
  <c r="DV164" i="33476"/>
  <c r="DV180" i="33476"/>
  <c r="DV881" i="33476"/>
  <c r="DV913" i="33476"/>
  <c r="DV899" i="33476"/>
  <c r="DV191" i="33476"/>
  <c r="DV207" i="33476"/>
  <c r="DV343" i="33476"/>
  <c r="DV577" i="33476"/>
  <c r="DV593" i="33476"/>
  <c r="DV609" i="33476"/>
  <c r="DV625" i="33476"/>
  <c r="DV451" i="33476"/>
  <c r="DV467" i="33476"/>
  <c r="DV483" i="33476"/>
  <c r="DV147" i="33476"/>
  <c r="DV179" i="33476"/>
  <c r="DV300" i="33476"/>
  <c r="DV316" i="33476"/>
  <c r="DV332" i="33476"/>
  <c r="DV446" i="33476"/>
  <c r="DV173" i="33476"/>
  <c r="DV547" i="33476"/>
  <c r="DV206" i="33476"/>
  <c r="DV313" i="33476"/>
  <c r="DV443" i="33476"/>
  <c r="DV354" i="33476"/>
  <c r="DV323" i="33476"/>
  <c r="DV352" i="33476"/>
  <c r="DV576" i="33476"/>
  <c r="DV608" i="33476"/>
  <c r="DV640" i="33476"/>
  <c r="DV480" i="33476"/>
  <c r="DV586" i="33476"/>
  <c r="DV618" i="33476"/>
  <c r="DV462" i="33476"/>
  <c r="DV494" i="33476"/>
  <c r="DV758" i="33476"/>
  <c r="DV726" i="33476"/>
  <c r="DV767" i="33476"/>
  <c r="DV735" i="33476"/>
  <c r="DV768" i="33476"/>
  <c r="DV736" i="33476"/>
  <c r="DV523" i="33476"/>
  <c r="DV756" i="33476"/>
  <c r="DV724" i="33476"/>
  <c r="DV357" i="33476"/>
  <c r="DV519" i="33476"/>
  <c r="DV872" i="33476"/>
  <c r="DV888" i="33476"/>
  <c r="DV904" i="33476"/>
  <c r="DV920" i="33476"/>
  <c r="DV150" i="33476"/>
  <c r="DV166" i="33476"/>
  <c r="DV182" i="33476"/>
  <c r="DV885" i="33476"/>
  <c r="DV917" i="33476"/>
  <c r="DV907" i="33476"/>
  <c r="DV193" i="33476"/>
  <c r="DV209" i="33476"/>
  <c r="DV345" i="33476"/>
  <c r="DV579" i="33476"/>
  <c r="DV595" i="33476"/>
  <c r="DV611" i="33476"/>
  <c r="DV627" i="33476"/>
  <c r="DV453" i="33476"/>
  <c r="DV469" i="33476"/>
  <c r="DV485" i="33476"/>
  <c r="DV151" i="33476"/>
  <c r="DV183" i="33476"/>
  <c r="DV302" i="33476"/>
  <c r="DV318" i="33476"/>
  <c r="DV432" i="33476"/>
  <c r="DV448" i="33476"/>
  <c r="DV181" i="33476"/>
  <c r="DV145" i="33476"/>
  <c r="DV202" i="33476"/>
  <c r="DV317" i="33476"/>
  <c r="DV447" i="33476"/>
  <c r="DV340" i="33476"/>
  <c r="DV331" i="33476"/>
  <c r="DV295" i="33476"/>
  <c r="DV580" i="33476"/>
  <c r="DV612" i="33476"/>
  <c r="DV452" i="33476"/>
  <c r="DV484" i="33476"/>
  <c r="DV590" i="33476"/>
  <c r="DV622" i="33476"/>
  <c r="DV466" i="33476"/>
  <c r="DV562" i="33476"/>
  <c r="DV757" i="33476"/>
  <c r="DV725" i="33476"/>
  <c r="DV764" i="33476"/>
  <c r="DV732" i="33476"/>
  <c r="DV766" i="33476"/>
  <c r="DV734" i="33476"/>
  <c r="DV569" i="33476"/>
  <c r="DV754" i="33476"/>
  <c r="DV722" i="33476"/>
  <c r="DV95" i="33476"/>
  <c r="DV506" i="33476"/>
  <c r="DV572" i="33476"/>
  <c r="DV895" i="33476"/>
  <c r="DV863" i="33476"/>
  <c r="DV879" i="33476"/>
  <c r="DV911" i="33476"/>
  <c r="EB84" i="33472"/>
  <c r="AG84" i="33472" s="1"/>
  <c r="DP100" i="33478"/>
  <c r="AU100" i="33478" s="1"/>
  <c r="ER29" i="33473"/>
  <c r="AR29" i="33473" s="1"/>
  <c r="DP57" i="33478"/>
  <c r="AU57" i="33478" s="1"/>
  <c r="AB10" i="2"/>
  <c r="AB10" i="33475"/>
  <c r="AB10" i="33474"/>
  <c r="K108" i="33459"/>
  <c r="S42" i="1" s="1"/>
  <c r="AB10" i="33472"/>
  <c r="L20" i="33480"/>
  <c r="K36" i="33459"/>
  <c r="S29" i="1" s="1"/>
  <c r="I18" i="33472"/>
  <c r="H18" i="33478"/>
  <c r="C25" i="33477"/>
  <c r="K81" i="33459"/>
  <c r="I25" i="33477" s="1"/>
  <c r="I18" i="33474"/>
  <c r="C26" i="33480"/>
  <c r="J81" i="33459"/>
  <c r="I9" i="33459"/>
  <c r="I11" i="33472" s="1"/>
  <c r="I18" i="33473"/>
  <c r="I18" i="33475"/>
  <c r="AF94" i="1"/>
  <c r="AD94" i="1"/>
  <c r="AE94" i="1"/>
  <c r="AF87" i="1"/>
  <c r="AE87" i="1"/>
  <c r="K9" i="33459"/>
  <c r="I19" i="33477" s="1"/>
  <c r="AD90" i="1"/>
  <c r="AE89" i="1"/>
  <c r="K109" i="33459"/>
  <c r="S43" i="1" s="1"/>
  <c r="AB11" i="33472"/>
  <c r="AB11" i="33475"/>
  <c r="J109" i="33459"/>
  <c r="AB11" i="33473"/>
  <c r="AF89" i="1"/>
  <c r="AD89" i="1"/>
  <c r="AB11" i="33474"/>
  <c r="AB11" i="33478"/>
  <c r="K37" i="33459"/>
  <c r="M37" i="33459"/>
  <c r="X20" i="33477" s="1"/>
  <c r="L21" i="33480"/>
  <c r="L20" i="33477"/>
  <c r="N12" i="33478"/>
  <c r="P12" i="33474"/>
  <c r="Q12" i="33475"/>
  <c r="O12" i="33472"/>
  <c r="J37" i="33459"/>
  <c r="O12" i="33473"/>
  <c r="O12" i="2"/>
  <c r="K39" i="33459"/>
  <c r="W22" i="33477" s="1"/>
  <c r="O14" i="33473"/>
  <c r="Q14" i="33475"/>
  <c r="L23" i="33480"/>
  <c r="J39" i="33459"/>
  <c r="N14" i="33478"/>
  <c r="M39" i="33459"/>
  <c r="U32" i="1" s="1"/>
  <c r="P14" i="33474"/>
  <c r="L22" i="33477"/>
  <c r="O14" i="2"/>
  <c r="O14" i="33472"/>
  <c r="L24" i="33480"/>
  <c r="Q15" i="33475"/>
  <c r="L23" i="33477"/>
  <c r="O15" i="33472"/>
  <c r="O15" i="33473"/>
  <c r="N15" i="33478"/>
  <c r="J40" i="33459"/>
  <c r="P15" i="33474"/>
  <c r="M40" i="33459"/>
  <c r="X24" i="33480" s="1"/>
  <c r="O15" i="2"/>
  <c r="K40" i="33459"/>
  <c r="S33" i="1" s="1"/>
  <c r="AF93" i="1"/>
  <c r="AE93" i="1"/>
  <c r="AD93" i="1"/>
  <c r="AD92" i="1"/>
  <c r="AG92" i="1"/>
  <c r="AF92" i="1"/>
  <c r="M38" i="33459"/>
  <c r="N13" i="33478"/>
  <c r="Q13" i="33475"/>
  <c r="L22" i="33480"/>
  <c r="O13" i="2"/>
  <c r="P13" i="33474"/>
  <c r="O13" i="33472"/>
  <c r="J38" i="33459"/>
  <c r="L21" i="33477"/>
  <c r="K38" i="33459"/>
  <c r="W21" i="33477" s="1"/>
  <c r="O13" i="33473"/>
  <c r="M36" i="33459"/>
  <c r="X20" i="33480" s="1"/>
  <c r="O11" i="33473"/>
  <c r="Q11" i="33475"/>
  <c r="P11" i="33474"/>
  <c r="O11" i="33472"/>
  <c r="L19" i="33477"/>
  <c r="N11" i="33478"/>
  <c r="O11" i="2"/>
  <c r="DP74" i="33478"/>
  <c r="AU74" i="33478" s="1"/>
  <c r="EB84" i="33478"/>
  <c r="AG84" i="33478" s="1"/>
  <c r="EB64" i="33477"/>
  <c r="AG64" i="33477" s="1"/>
  <c r="ER91" i="33473"/>
  <c r="AR91" i="33473" s="1"/>
  <c r="ER84" i="33478"/>
  <c r="AR84" i="33478" s="1"/>
  <c r="DJ100" i="33478"/>
  <c r="DP69" i="33478"/>
  <c r="AU69" i="33478" s="1"/>
  <c r="ER58" i="2"/>
  <c r="AR58" i="2" s="1"/>
  <c r="DP84" i="33472"/>
  <c r="AU84" i="33472" s="1"/>
  <c r="EB55" i="33478"/>
  <c r="AG55" i="33478" s="1"/>
  <c r="EB75" i="2"/>
  <c r="AG75" i="2" s="1"/>
  <c r="DP56" i="2"/>
  <c r="AU56" i="2" s="1"/>
  <c r="EW64" i="33477"/>
  <c r="BG64" i="33477" s="1"/>
  <c r="DL29" i="33473"/>
  <c r="DP84" i="33478"/>
  <c r="AU84" i="33478" s="1"/>
  <c r="ER55" i="33478"/>
  <c r="AR55" i="33478" s="1"/>
  <c r="DP58" i="2"/>
  <c r="AU58" i="2" s="1"/>
  <c r="DL84" i="33472"/>
  <c r="EV70" i="33474"/>
  <c r="AW70" i="33474" s="1"/>
  <c r="W683" i="33476" s="1"/>
  <c r="DP93" i="33474"/>
  <c r="AU93" i="33474" s="1"/>
  <c r="EV49" i="33478"/>
  <c r="AW49" i="33478" s="1"/>
  <c r="W90" i="33476" s="1"/>
  <c r="EB29" i="33473"/>
  <c r="AG29" i="33473" s="1"/>
  <c r="EW56" i="2"/>
  <c r="BG56" i="2" s="1"/>
  <c r="EV64" i="33477"/>
  <c r="AW64" i="33477" s="1"/>
  <c r="EB58" i="2"/>
  <c r="AG58" i="2" s="1"/>
  <c r="EW52" i="33477"/>
  <c r="BG52" i="33477" s="1"/>
  <c r="EV84" i="33472"/>
  <c r="AW84" i="33472" s="1"/>
  <c r="W411" i="33476" s="1"/>
  <c r="ER93" i="33474"/>
  <c r="AR93" i="33474" s="1"/>
  <c r="DP49" i="33478"/>
  <c r="AU49" i="33478" s="1"/>
  <c r="DP30" i="33473"/>
  <c r="AU30" i="33473" s="1"/>
  <c r="EW29" i="33473"/>
  <c r="BG29" i="33473" s="1"/>
  <c r="EB65" i="33473"/>
  <c r="AG65" i="33473" s="1"/>
  <c r="EV78" i="33472"/>
  <c r="AW78" i="33472" s="1"/>
  <c r="W405" i="33476" s="1"/>
  <c r="EB98" i="33474"/>
  <c r="AG98" i="33474" s="1"/>
  <c r="EV91" i="33473"/>
  <c r="AW91" i="33473" s="1"/>
  <c r="W561" i="33476" s="1"/>
  <c r="EW49" i="33478"/>
  <c r="BG49" i="33478" s="1"/>
  <c r="EB49" i="33478"/>
  <c r="AG49" i="33478" s="1"/>
  <c r="DP100" i="33473"/>
  <c r="AU100" i="33473" s="1"/>
  <c r="DP55" i="33478"/>
  <c r="AU55" i="33478" s="1"/>
  <c r="DP78" i="33472"/>
  <c r="AU78" i="33472" s="1"/>
  <c r="EW55" i="33478"/>
  <c r="BG55" i="33478" s="1"/>
  <c r="ER52" i="33477"/>
  <c r="AR52" i="33477" s="1"/>
  <c r="EB78" i="33472"/>
  <c r="AG78" i="33472" s="1"/>
  <c r="DJ64" i="33477"/>
  <c r="EB33" i="33473"/>
  <c r="AG33" i="33473" s="1"/>
  <c r="ER49" i="33478"/>
  <c r="AR49" i="33478" s="1"/>
  <c r="EB56" i="2"/>
  <c r="AG56" i="2" s="1"/>
  <c r="EW78" i="33472"/>
  <c r="BG78" i="33472" s="1"/>
  <c r="ER84" i="33472"/>
  <c r="AR84" i="33472" s="1"/>
  <c r="EV52" i="33477"/>
  <c r="AW52" i="33477" s="1"/>
  <c r="ER100" i="33472"/>
  <c r="AR100" i="33472" s="1"/>
  <c r="DP43" i="33475"/>
  <c r="AU43" i="33475" s="1"/>
  <c r="EV56" i="2"/>
  <c r="AW56" i="2" s="1"/>
  <c r="W240" i="33476" s="1"/>
  <c r="EV55" i="33478"/>
  <c r="AW55" i="33478" s="1"/>
  <c r="W96" i="33476" s="1"/>
  <c r="EW58" i="2"/>
  <c r="BG58" i="2" s="1"/>
  <c r="EB91" i="33473"/>
  <c r="AG91" i="33473" s="1"/>
  <c r="DP91" i="33473"/>
  <c r="AU91" i="33473" s="1"/>
  <c r="EV84" i="33478"/>
  <c r="AW84" i="33478" s="1"/>
  <c r="W125" i="33476" s="1"/>
  <c r="DP70" i="33477"/>
  <c r="AU70" i="33477" s="1"/>
  <c r="GI69" i="33476"/>
  <c r="EW93" i="33474"/>
  <c r="BG93" i="33474" s="1"/>
  <c r="EV93" i="33474"/>
  <c r="AW93" i="33474" s="1"/>
  <c r="W706" i="33476" s="1"/>
  <c r="EW66" i="33473"/>
  <c r="BG66" i="33473" s="1"/>
  <c r="ER83" i="33478"/>
  <c r="AR83" i="33478" s="1"/>
  <c r="EB83" i="33480"/>
  <c r="AG83" i="33480" s="1"/>
  <c r="FD81" i="33476"/>
  <c r="FD89" i="33476"/>
  <c r="FD97" i="33476"/>
  <c r="FD105" i="33476"/>
  <c r="FD113" i="33476"/>
  <c r="FD121" i="33476"/>
  <c r="FD129" i="33476"/>
  <c r="FD137" i="33476"/>
  <c r="FD145" i="33476"/>
  <c r="FD153" i="33476"/>
  <c r="FD161" i="33476"/>
  <c r="FD169" i="33476"/>
  <c r="FD177" i="33476"/>
  <c r="FD185" i="33476"/>
  <c r="FD193" i="33476"/>
  <c r="FE81" i="33476"/>
  <c r="FE89" i="33476"/>
  <c r="FE97" i="33476"/>
  <c r="FE105" i="33476"/>
  <c r="FE113" i="33476"/>
  <c r="FE121" i="33476"/>
  <c r="FE129" i="33476"/>
  <c r="FE137" i="33476"/>
  <c r="FE145" i="33476"/>
  <c r="FE153" i="33476"/>
  <c r="FE161" i="33476"/>
  <c r="FE169" i="33476"/>
  <c r="FE177" i="33476"/>
  <c r="FE185" i="33476"/>
  <c r="FE193" i="33476"/>
  <c r="FF81" i="33476"/>
  <c r="FF89" i="33476"/>
  <c r="FF97" i="33476"/>
  <c r="FF105" i="33476"/>
  <c r="FF113" i="33476"/>
  <c r="FF121" i="33476"/>
  <c r="FF129" i="33476"/>
  <c r="FF137" i="33476"/>
  <c r="FF145" i="33476"/>
  <c r="FF153" i="33476"/>
  <c r="FF161" i="33476"/>
  <c r="FF169" i="33476"/>
  <c r="FF177" i="33476"/>
  <c r="FF185" i="33476"/>
  <c r="FF193" i="33476"/>
  <c r="FG81" i="33476"/>
  <c r="FG89" i="33476"/>
  <c r="FG97" i="33476"/>
  <c r="FG105" i="33476"/>
  <c r="FG113" i="33476"/>
  <c r="FG121" i="33476"/>
  <c r="FG129" i="33476"/>
  <c r="FG137" i="33476"/>
  <c r="FG145" i="33476"/>
  <c r="FG153" i="33476"/>
  <c r="FG161" i="33476"/>
  <c r="FG169" i="33476"/>
  <c r="FG177" i="33476"/>
  <c r="FG185" i="33476"/>
  <c r="FG193" i="33476"/>
  <c r="FH82" i="33476"/>
  <c r="FH90" i="33476"/>
  <c r="FH98" i="33476"/>
  <c r="FH106" i="33476"/>
  <c r="FH114" i="33476"/>
  <c r="FH122" i="33476"/>
  <c r="FH130" i="33476"/>
  <c r="FH138" i="33476"/>
  <c r="FH146" i="33476"/>
  <c r="FH154" i="33476"/>
  <c r="FH162" i="33476"/>
  <c r="FH170" i="33476"/>
  <c r="FH178" i="33476"/>
  <c r="FH186" i="33476"/>
  <c r="FH194" i="33476"/>
  <c r="FI83" i="33476"/>
  <c r="FI91" i="33476"/>
  <c r="FI99" i="33476"/>
  <c r="FI107" i="33476"/>
  <c r="FI115" i="33476"/>
  <c r="FI123" i="33476"/>
  <c r="FI131" i="33476"/>
  <c r="FI139" i="33476"/>
  <c r="FI147" i="33476"/>
  <c r="FI155" i="33476"/>
  <c r="FI163" i="33476"/>
  <c r="FI171" i="33476"/>
  <c r="FI179" i="33476"/>
  <c r="FI187" i="33476"/>
  <c r="FI195" i="33476"/>
  <c r="FJ84" i="33476"/>
  <c r="FJ92" i="33476"/>
  <c r="FJ100" i="33476"/>
  <c r="FJ108" i="33476"/>
  <c r="FJ116" i="33476"/>
  <c r="FJ124" i="33476"/>
  <c r="FJ132" i="33476"/>
  <c r="FJ140" i="33476"/>
  <c r="FJ148" i="33476"/>
  <c r="FJ156" i="33476"/>
  <c r="FJ164" i="33476"/>
  <c r="FJ172" i="33476"/>
  <c r="FJ180" i="33476"/>
  <c r="FJ188" i="33476"/>
  <c r="FC77" i="33476"/>
  <c r="FC85" i="33476"/>
  <c r="FC93" i="33476"/>
  <c r="FC101" i="33476"/>
  <c r="FC109" i="33476"/>
  <c r="FC117" i="33476"/>
  <c r="FC125" i="33476"/>
  <c r="FC133" i="33476"/>
  <c r="FC141" i="33476"/>
  <c r="FC149" i="33476"/>
  <c r="FC157" i="33476"/>
  <c r="FC165" i="33476"/>
  <c r="FC173" i="33476"/>
  <c r="FC181" i="33476"/>
  <c r="FC189" i="33476"/>
  <c r="FJ196" i="33476"/>
  <c r="FJ204" i="33476"/>
  <c r="FJ213" i="33476"/>
  <c r="FJ221" i="33476"/>
  <c r="FJ229" i="33476"/>
  <c r="FJ237" i="33476"/>
  <c r="FJ245" i="33476"/>
  <c r="FJ253" i="33476"/>
  <c r="FJ261" i="33476"/>
  <c r="FJ269" i="33476"/>
  <c r="FJ277" i="33476"/>
  <c r="FJ285" i="33476"/>
  <c r="FJ293" i="33476"/>
  <c r="FJ301" i="33476"/>
  <c r="FJ309" i="33476"/>
  <c r="FJ317" i="33476"/>
  <c r="FJ325" i="33476"/>
  <c r="FJ333" i="33476"/>
  <c r="FJ341" i="33476"/>
  <c r="FJ349" i="33476"/>
  <c r="FJ358" i="33476"/>
  <c r="FJ366" i="33476"/>
  <c r="FJ374" i="33476"/>
  <c r="FJ382" i="33476"/>
  <c r="FJ390" i="33476"/>
  <c r="FJ398" i="33476"/>
  <c r="FJ406" i="33476"/>
  <c r="FJ414" i="33476"/>
  <c r="FJ422" i="33476"/>
  <c r="FJ430" i="33476"/>
  <c r="FJ438" i="33476"/>
  <c r="FJ446" i="33476"/>
  <c r="FJ454" i="33476"/>
  <c r="FJ462" i="33476"/>
  <c r="FJ470" i="33476"/>
  <c r="FJ478" i="33476"/>
  <c r="FJ486" i="33476"/>
  <c r="FJ494" i="33476"/>
  <c r="FJ503" i="33476"/>
  <c r="FJ511" i="33476"/>
  <c r="FJ519" i="33476"/>
  <c r="FJ527" i="33476"/>
  <c r="FJ535" i="33476"/>
  <c r="FC199" i="33476"/>
  <c r="FC207" i="33476"/>
  <c r="FC216" i="33476"/>
  <c r="FC224" i="33476"/>
  <c r="FC232" i="33476"/>
  <c r="FC240" i="33476"/>
  <c r="FC248" i="33476"/>
  <c r="FC256" i="33476"/>
  <c r="FC264" i="33476"/>
  <c r="FC272" i="33476"/>
  <c r="FC280" i="33476"/>
  <c r="FC288" i="33476"/>
  <c r="FC296" i="33476"/>
  <c r="FC304" i="33476"/>
  <c r="FC312" i="33476"/>
  <c r="FC320" i="33476"/>
  <c r="FC328" i="33476"/>
  <c r="FC336" i="33476"/>
  <c r="FC344" i="33476"/>
  <c r="FC352" i="33476"/>
  <c r="FC361" i="33476"/>
  <c r="FC369" i="33476"/>
  <c r="FC377" i="33476"/>
  <c r="FC385" i="33476"/>
  <c r="FC393" i="33476"/>
  <c r="FC401" i="33476"/>
  <c r="FC409" i="33476"/>
  <c r="FC417" i="33476"/>
  <c r="FC425" i="33476"/>
  <c r="FC433" i="33476"/>
  <c r="FC441" i="33476"/>
  <c r="FC449" i="33476"/>
  <c r="FC457" i="33476"/>
  <c r="FC465" i="33476"/>
  <c r="FC473" i="33476"/>
  <c r="FC481" i="33476"/>
  <c r="FC489" i="33476"/>
  <c r="FC497" i="33476"/>
  <c r="FC506" i="33476"/>
  <c r="FC514" i="33476"/>
  <c r="FC522" i="33476"/>
  <c r="FC530" i="33476"/>
  <c r="FC538" i="33476"/>
  <c r="FD201" i="33476"/>
  <c r="FD209" i="33476"/>
  <c r="FD218" i="33476"/>
  <c r="FD226" i="33476"/>
  <c r="FD234" i="33476"/>
  <c r="FD242" i="33476"/>
  <c r="FD250" i="33476"/>
  <c r="FD258" i="33476"/>
  <c r="FD266" i="33476"/>
  <c r="FD274" i="33476"/>
  <c r="FD282" i="33476"/>
  <c r="FD290" i="33476"/>
  <c r="FD298" i="33476"/>
  <c r="FD306" i="33476"/>
  <c r="FD314" i="33476"/>
  <c r="FD322" i="33476"/>
  <c r="FD330" i="33476"/>
  <c r="FD338" i="33476"/>
  <c r="FD346" i="33476"/>
  <c r="FD354" i="33476"/>
  <c r="FD363" i="33476"/>
  <c r="FD371" i="33476"/>
  <c r="FD379" i="33476"/>
  <c r="FD387" i="33476"/>
  <c r="FD395" i="33476"/>
  <c r="FD403" i="33476"/>
  <c r="FD411" i="33476"/>
  <c r="FD419" i="33476"/>
  <c r="FD427" i="33476"/>
  <c r="FD435" i="33476"/>
  <c r="FD443" i="33476"/>
  <c r="FD451" i="33476"/>
  <c r="FD459" i="33476"/>
  <c r="FD467" i="33476"/>
  <c r="FD475" i="33476"/>
  <c r="FD483" i="33476"/>
  <c r="FD491" i="33476"/>
  <c r="FD500" i="33476"/>
  <c r="FD508" i="33476"/>
  <c r="FD516" i="33476"/>
  <c r="FD524" i="33476"/>
  <c r="FD532" i="33476"/>
  <c r="FD540" i="33476"/>
  <c r="FE203" i="33476"/>
  <c r="FE211" i="33476"/>
  <c r="FE220" i="33476"/>
  <c r="FE228" i="33476"/>
  <c r="FE236" i="33476"/>
  <c r="FE244" i="33476"/>
  <c r="FE252" i="33476"/>
  <c r="FE260" i="33476"/>
  <c r="FE268" i="33476"/>
  <c r="FE276" i="33476"/>
  <c r="FE284" i="33476"/>
  <c r="FE292" i="33476"/>
  <c r="FE300" i="33476"/>
  <c r="FE308" i="33476"/>
  <c r="FE316" i="33476"/>
  <c r="FE324" i="33476"/>
  <c r="FE332" i="33476"/>
  <c r="FE340" i="33476"/>
  <c r="FE348" i="33476"/>
  <c r="FE357" i="33476"/>
  <c r="FE365" i="33476"/>
  <c r="FE373" i="33476"/>
  <c r="FE381" i="33476"/>
  <c r="FE389" i="33476"/>
  <c r="FE397" i="33476"/>
  <c r="FE405" i="33476"/>
  <c r="FE413" i="33476"/>
  <c r="FE421" i="33476"/>
  <c r="FE429" i="33476"/>
  <c r="FE437" i="33476"/>
  <c r="FE445" i="33476"/>
  <c r="FE453" i="33476"/>
  <c r="FE461" i="33476"/>
  <c r="FE469" i="33476"/>
  <c r="FE477" i="33476"/>
  <c r="FE485" i="33476"/>
  <c r="FE493" i="33476"/>
  <c r="FE502" i="33476"/>
  <c r="FE510" i="33476"/>
  <c r="FE518" i="33476"/>
  <c r="FF200" i="33476"/>
  <c r="FF208" i="33476"/>
  <c r="FF217" i="33476"/>
  <c r="FF225" i="33476"/>
  <c r="FF233" i="33476"/>
  <c r="FF241" i="33476"/>
  <c r="FF249" i="33476"/>
  <c r="FF257" i="33476"/>
  <c r="FF265" i="33476"/>
  <c r="FF273" i="33476"/>
  <c r="FF281" i="33476"/>
  <c r="FF289" i="33476"/>
  <c r="FF297" i="33476"/>
  <c r="FF305" i="33476"/>
  <c r="FF313" i="33476"/>
  <c r="FF321" i="33476"/>
  <c r="FF329" i="33476"/>
  <c r="FF337" i="33476"/>
  <c r="FF345" i="33476"/>
  <c r="FF353" i="33476"/>
  <c r="FF362" i="33476"/>
  <c r="FF370" i="33476"/>
  <c r="FF378" i="33476"/>
  <c r="FF386" i="33476"/>
  <c r="FF394" i="33476"/>
  <c r="FF402" i="33476"/>
  <c r="FF410" i="33476"/>
  <c r="FF418" i="33476"/>
  <c r="FF426" i="33476"/>
  <c r="FF434" i="33476"/>
  <c r="FF442" i="33476"/>
  <c r="FF450" i="33476"/>
  <c r="FF458" i="33476"/>
  <c r="FF466" i="33476"/>
  <c r="FF474" i="33476"/>
  <c r="FF482" i="33476"/>
  <c r="FF490" i="33476"/>
  <c r="FF499" i="33476"/>
  <c r="FF507" i="33476"/>
  <c r="FF515" i="33476"/>
  <c r="FF523" i="33476"/>
  <c r="FF531" i="33476"/>
  <c r="FF539" i="33476"/>
  <c r="FG202" i="33476"/>
  <c r="FG210" i="33476"/>
  <c r="FG219" i="33476"/>
  <c r="FG227" i="33476"/>
  <c r="FG235" i="33476"/>
  <c r="FG243" i="33476"/>
  <c r="FG251" i="33476"/>
  <c r="FG259" i="33476"/>
  <c r="FG267" i="33476"/>
  <c r="FG275" i="33476"/>
  <c r="FG283" i="33476"/>
  <c r="FG291" i="33476"/>
  <c r="FG299" i="33476"/>
  <c r="FG307" i="33476"/>
  <c r="FG315" i="33476"/>
  <c r="FG323" i="33476"/>
  <c r="FG331" i="33476"/>
  <c r="FG339" i="33476"/>
  <c r="FG347" i="33476"/>
  <c r="FG356" i="33476"/>
  <c r="FG364" i="33476"/>
  <c r="FG372" i="33476"/>
  <c r="FG380" i="33476"/>
  <c r="FG388" i="33476"/>
  <c r="FG396" i="33476"/>
  <c r="FG404" i="33476"/>
  <c r="FG412" i="33476"/>
  <c r="FG420" i="33476"/>
  <c r="FG428" i="33476"/>
  <c r="FG436" i="33476"/>
  <c r="FG444" i="33476"/>
  <c r="FG452" i="33476"/>
  <c r="FG460" i="33476"/>
  <c r="FG468" i="33476"/>
  <c r="FG476" i="33476"/>
  <c r="FG484" i="33476"/>
  <c r="FG492" i="33476"/>
  <c r="FG501" i="33476"/>
  <c r="FG509" i="33476"/>
  <c r="FG517" i="33476"/>
  <c r="FG525" i="33476"/>
  <c r="FG533" i="33476"/>
  <c r="FH196" i="33476"/>
  <c r="FH204" i="33476"/>
  <c r="FH213" i="33476"/>
  <c r="FH221" i="33476"/>
  <c r="FH229" i="33476"/>
  <c r="FH237" i="33476"/>
  <c r="FH245" i="33476"/>
  <c r="FH253" i="33476"/>
  <c r="FH261" i="33476"/>
  <c r="FH269" i="33476"/>
  <c r="FH277" i="33476"/>
  <c r="FH285" i="33476"/>
  <c r="FH293" i="33476"/>
  <c r="FH301" i="33476"/>
  <c r="FH309" i="33476"/>
  <c r="FH317" i="33476"/>
  <c r="FH325" i="33476"/>
  <c r="FH333" i="33476"/>
  <c r="FH341" i="33476"/>
  <c r="FH349" i="33476"/>
  <c r="FH358" i="33476"/>
  <c r="FH366" i="33476"/>
  <c r="FH374" i="33476"/>
  <c r="FH382" i="33476"/>
  <c r="FH390" i="33476"/>
  <c r="FH398" i="33476"/>
  <c r="FH406" i="33476"/>
  <c r="FH414" i="33476"/>
  <c r="FH422" i="33476"/>
  <c r="FH430" i="33476"/>
  <c r="FH438" i="33476"/>
  <c r="FH446" i="33476"/>
  <c r="FH454" i="33476"/>
  <c r="FH462" i="33476"/>
  <c r="FH470" i="33476"/>
  <c r="FH478" i="33476"/>
  <c r="FH486" i="33476"/>
  <c r="FH494" i="33476"/>
  <c r="FH503" i="33476"/>
  <c r="FH511" i="33476"/>
  <c r="FH519" i="33476"/>
  <c r="FH527" i="33476"/>
  <c r="FH535" i="33476"/>
  <c r="FI198" i="33476"/>
  <c r="FI206" i="33476"/>
  <c r="FI215" i="33476"/>
  <c r="FI223" i="33476"/>
  <c r="FI231" i="33476"/>
  <c r="FI239" i="33476"/>
  <c r="FI247" i="33476"/>
  <c r="FI255" i="33476"/>
  <c r="FI263" i="33476"/>
  <c r="FI271" i="33476"/>
  <c r="FI279" i="33476"/>
  <c r="FI287" i="33476"/>
  <c r="FI295" i="33476"/>
  <c r="FI303" i="33476"/>
  <c r="FI311" i="33476"/>
  <c r="FI319" i="33476"/>
  <c r="FI327" i="33476"/>
  <c r="FI335" i="33476"/>
  <c r="FI343" i="33476"/>
  <c r="FI351" i="33476"/>
  <c r="FI360" i="33476"/>
  <c r="FI368" i="33476"/>
  <c r="FI376" i="33476"/>
  <c r="FI384" i="33476"/>
  <c r="FI392" i="33476"/>
  <c r="FI400" i="33476"/>
  <c r="FI408" i="33476"/>
  <c r="FI416" i="33476"/>
  <c r="FI424" i="33476"/>
  <c r="FI432" i="33476"/>
  <c r="FI440" i="33476"/>
  <c r="FI448" i="33476"/>
  <c r="FI456" i="33476"/>
  <c r="FI464" i="33476"/>
  <c r="FI472" i="33476"/>
  <c r="FI480" i="33476"/>
  <c r="FI488" i="33476"/>
  <c r="FI496" i="33476"/>
  <c r="FI505" i="33476"/>
  <c r="FI513" i="33476"/>
  <c r="FI521" i="33476"/>
  <c r="FI529" i="33476"/>
  <c r="FI537" i="33476"/>
  <c r="FC546" i="33476"/>
  <c r="FC554" i="33476"/>
  <c r="FC562" i="33476"/>
  <c r="FC570" i="33476"/>
  <c r="FC578" i="33476"/>
  <c r="FC586" i="33476"/>
  <c r="FC594" i="33476"/>
  <c r="FC602" i="33476"/>
  <c r="FC610" i="33476"/>
  <c r="FC618" i="33476"/>
  <c r="FC626" i="33476"/>
  <c r="FC634" i="33476"/>
  <c r="FC643" i="33476"/>
  <c r="FC651" i="33476"/>
  <c r="FC659" i="33476"/>
  <c r="FC667" i="33476"/>
  <c r="FC675" i="33476"/>
  <c r="FC683" i="33476"/>
  <c r="FC691" i="33476"/>
  <c r="FC699" i="33476"/>
  <c r="FC707" i="33476"/>
  <c r="FC715" i="33476"/>
  <c r="FC723" i="33476"/>
  <c r="FC731" i="33476"/>
  <c r="FC739" i="33476"/>
  <c r="FC747" i="33476"/>
  <c r="FC755" i="33476"/>
  <c r="FC763" i="33476"/>
  <c r="FC771" i="33476"/>
  <c r="FC779" i="33476"/>
  <c r="FC788" i="33476"/>
  <c r="FC796" i="33476"/>
  <c r="FC804" i="33476"/>
  <c r="FC812" i="33476"/>
  <c r="FC820" i="33476"/>
  <c r="FC828" i="33476"/>
  <c r="FC836" i="33476"/>
  <c r="FC844" i="33476"/>
  <c r="FC852" i="33476"/>
  <c r="FC860" i="33476"/>
  <c r="FC868" i="33476"/>
  <c r="FC876" i="33476"/>
  <c r="FC884" i="33476"/>
  <c r="FC892" i="33476"/>
  <c r="FC900" i="33476"/>
  <c r="FC908" i="33476"/>
  <c r="FC916" i="33476"/>
  <c r="FC924" i="33476"/>
  <c r="FD544" i="33476"/>
  <c r="FD552" i="33476"/>
  <c r="FD560" i="33476"/>
  <c r="FD568" i="33476"/>
  <c r="FD576" i="33476"/>
  <c r="FD584" i="33476"/>
  <c r="FD592" i="33476"/>
  <c r="FD600" i="33476"/>
  <c r="FD608" i="33476"/>
  <c r="FD616" i="33476"/>
  <c r="FD624" i="33476"/>
  <c r="FD632" i="33476"/>
  <c r="FD640" i="33476"/>
  <c r="FD649" i="33476"/>
  <c r="FD657" i="33476"/>
  <c r="FD665" i="33476"/>
  <c r="FD673" i="33476"/>
  <c r="FD681" i="33476"/>
  <c r="FD689" i="33476"/>
  <c r="FD697" i="33476"/>
  <c r="FD705" i="33476"/>
  <c r="FD713" i="33476"/>
  <c r="FD721" i="33476"/>
  <c r="FD729" i="33476"/>
  <c r="FD737" i="33476"/>
  <c r="FD745" i="33476"/>
  <c r="FD753" i="33476"/>
  <c r="FD761" i="33476"/>
  <c r="FD769" i="33476"/>
  <c r="FD777" i="33476"/>
  <c r="FD786" i="33476"/>
  <c r="FD794" i="33476"/>
  <c r="FD802" i="33476"/>
  <c r="FD810" i="33476"/>
  <c r="FD818" i="33476"/>
  <c r="FD826" i="33476"/>
  <c r="FD834" i="33476"/>
  <c r="FD842" i="33476"/>
  <c r="FD850" i="33476"/>
  <c r="FD858" i="33476"/>
  <c r="FD866" i="33476"/>
  <c r="FD874" i="33476"/>
  <c r="FD882" i="33476"/>
  <c r="FD890" i="33476"/>
  <c r="FD898" i="33476"/>
  <c r="FD906" i="33476"/>
  <c r="FD914" i="33476"/>
  <c r="FD82" i="33476"/>
  <c r="FD90" i="33476"/>
  <c r="FD98" i="33476"/>
  <c r="FD106" i="33476"/>
  <c r="FD114" i="33476"/>
  <c r="FD122" i="33476"/>
  <c r="FD130" i="33476"/>
  <c r="FD138" i="33476"/>
  <c r="FD146" i="33476"/>
  <c r="FD154" i="33476"/>
  <c r="FD162" i="33476"/>
  <c r="FD170" i="33476"/>
  <c r="FD178" i="33476"/>
  <c r="FD186" i="33476"/>
  <c r="FD194" i="33476"/>
  <c r="FE82" i="33476"/>
  <c r="FE90" i="33476"/>
  <c r="FE98" i="33476"/>
  <c r="FE106" i="33476"/>
  <c r="FE114" i="33476"/>
  <c r="FE122" i="33476"/>
  <c r="FE130" i="33476"/>
  <c r="FE138" i="33476"/>
  <c r="FE146" i="33476"/>
  <c r="FE154" i="33476"/>
  <c r="FE162" i="33476"/>
  <c r="FE170" i="33476"/>
  <c r="FE178" i="33476"/>
  <c r="FE186" i="33476"/>
  <c r="FE194" i="33476"/>
  <c r="FF82" i="33476"/>
  <c r="FF90" i="33476"/>
  <c r="FF98" i="33476"/>
  <c r="FF106" i="33476"/>
  <c r="FF114" i="33476"/>
  <c r="FF122" i="33476"/>
  <c r="FF130" i="33476"/>
  <c r="FF138" i="33476"/>
  <c r="FF146" i="33476"/>
  <c r="FF154" i="33476"/>
  <c r="FF162" i="33476"/>
  <c r="FF170" i="33476"/>
  <c r="FF178" i="33476"/>
  <c r="FF186" i="33476"/>
  <c r="FF194" i="33476"/>
  <c r="FG82" i="33476"/>
  <c r="FG90" i="33476"/>
  <c r="FG98" i="33476"/>
  <c r="FG106" i="33476"/>
  <c r="FG114" i="33476"/>
  <c r="FG122" i="33476"/>
  <c r="FG130" i="33476"/>
  <c r="FG138" i="33476"/>
  <c r="FG146" i="33476"/>
  <c r="FG154" i="33476"/>
  <c r="FG162" i="33476"/>
  <c r="FG170" i="33476"/>
  <c r="FG178" i="33476"/>
  <c r="FG186" i="33476"/>
  <c r="FG194" i="33476"/>
  <c r="FH83" i="33476"/>
  <c r="FH91" i="33476"/>
  <c r="FH99" i="33476"/>
  <c r="FH107" i="33476"/>
  <c r="FH115" i="33476"/>
  <c r="FH123" i="33476"/>
  <c r="FH131" i="33476"/>
  <c r="FH139" i="33476"/>
  <c r="FH147" i="33476"/>
  <c r="FH155" i="33476"/>
  <c r="FH163" i="33476"/>
  <c r="FH171" i="33476"/>
  <c r="FH179" i="33476"/>
  <c r="FH187" i="33476"/>
  <c r="FH195" i="33476"/>
  <c r="FI84" i="33476"/>
  <c r="FI92" i="33476"/>
  <c r="FI100" i="33476"/>
  <c r="FI108" i="33476"/>
  <c r="FI116" i="33476"/>
  <c r="FI124" i="33476"/>
  <c r="FI132" i="33476"/>
  <c r="FI140" i="33476"/>
  <c r="FI148" i="33476"/>
  <c r="FI156" i="33476"/>
  <c r="FI164" i="33476"/>
  <c r="FI172" i="33476"/>
  <c r="FI180" i="33476"/>
  <c r="FI188" i="33476"/>
  <c r="FJ77" i="33476"/>
  <c r="FJ85" i="33476"/>
  <c r="FJ93" i="33476"/>
  <c r="FJ101" i="33476"/>
  <c r="FJ109" i="33476"/>
  <c r="FJ117" i="33476"/>
  <c r="FJ125" i="33476"/>
  <c r="FJ133" i="33476"/>
  <c r="FJ141" i="33476"/>
  <c r="FJ149" i="33476"/>
  <c r="FJ157" i="33476"/>
  <c r="FJ165" i="33476"/>
  <c r="FJ173" i="33476"/>
  <c r="FJ181" i="33476"/>
  <c r="FJ189" i="33476"/>
  <c r="FC78" i="33476"/>
  <c r="FC86" i="33476"/>
  <c r="FC94" i="33476"/>
  <c r="FC102" i="33476"/>
  <c r="FC110" i="33476"/>
  <c r="FC118" i="33476"/>
  <c r="FC126" i="33476"/>
  <c r="FC134" i="33476"/>
  <c r="FC142" i="33476"/>
  <c r="FC150" i="33476"/>
  <c r="FC158" i="33476"/>
  <c r="FC166" i="33476"/>
  <c r="FC174" i="33476"/>
  <c r="FC182" i="33476"/>
  <c r="FC190" i="33476"/>
  <c r="FJ197" i="33476"/>
  <c r="FJ205" i="33476"/>
  <c r="FJ214" i="33476"/>
  <c r="FJ222" i="33476"/>
  <c r="FJ230" i="33476"/>
  <c r="FJ238" i="33476"/>
  <c r="FJ246" i="33476"/>
  <c r="FJ254" i="33476"/>
  <c r="FJ262" i="33476"/>
  <c r="FJ270" i="33476"/>
  <c r="FJ278" i="33476"/>
  <c r="FJ286" i="33476"/>
  <c r="FJ294" i="33476"/>
  <c r="FJ302" i="33476"/>
  <c r="FJ310" i="33476"/>
  <c r="FJ318" i="33476"/>
  <c r="FJ326" i="33476"/>
  <c r="FJ334" i="33476"/>
  <c r="FJ342" i="33476"/>
  <c r="FJ350" i="33476"/>
  <c r="FJ359" i="33476"/>
  <c r="FJ367" i="33476"/>
  <c r="FJ375" i="33476"/>
  <c r="FJ383" i="33476"/>
  <c r="FJ391" i="33476"/>
  <c r="FJ399" i="33476"/>
  <c r="FJ407" i="33476"/>
  <c r="FJ415" i="33476"/>
  <c r="FJ423" i="33476"/>
  <c r="FJ431" i="33476"/>
  <c r="FJ439" i="33476"/>
  <c r="FJ447" i="33476"/>
  <c r="FJ455" i="33476"/>
  <c r="FJ463" i="33476"/>
  <c r="FJ471" i="33476"/>
  <c r="FJ479" i="33476"/>
  <c r="FJ487" i="33476"/>
  <c r="FJ495" i="33476"/>
  <c r="FJ504" i="33476"/>
  <c r="FJ512" i="33476"/>
  <c r="FJ520" i="33476"/>
  <c r="FJ528" i="33476"/>
  <c r="FJ536" i="33476"/>
  <c r="FC200" i="33476"/>
  <c r="FC208" i="33476"/>
  <c r="FC217" i="33476"/>
  <c r="FC225" i="33476"/>
  <c r="FC233" i="33476"/>
  <c r="FC241" i="33476"/>
  <c r="FC249" i="33476"/>
  <c r="FC257" i="33476"/>
  <c r="FC265" i="33476"/>
  <c r="FC273" i="33476"/>
  <c r="FC281" i="33476"/>
  <c r="FC289" i="33476"/>
  <c r="FC297" i="33476"/>
  <c r="FC305" i="33476"/>
  <c r="FC313" i="33476"/>
  <c r="FC321" i="33476"/>
  <c r="FC329" i="33476"/>
  <c r="FC337" i="33476"/>
  <c r="FC345" i="33476"/>
  <c r="FC353" i="33476"/>
  <c r="FC362" i="33476"/>
  <c r="FC370" i="33476"/>
  <c r="FC378" i="33476"/>
  <c r="FC386" i="33476"/>
  <c r="FC394" i="33476"/>
  <c r="FC402" i="33476"/>
  <c r="FC410" i="33476"/>
  <c r="FC418" i="33476"/>
  <c r="FC426" i="33476"/>
  <c r="FC434" i="33476"/>
  <c r="FC442" i="33476"/>
  <c r="FC450" i="33476"/>
  <c r="FC458" i="33476"/>
  <c r="FC466" i="33476"/>
  <c r="FC474" i="33476"/>
  <c r="FC482" i="33476"/>
  <c r="FC490" i="33476"/>
  <c r="FC499" i="33476"/>
  <c r="FC507" i="33476"/>
  <c r="FC515" i="33476"/>
  <c r="FC523" i="33476"/>
  <c r="FC531" i="33476"/>
  <c r="FC539" i="33476"/>
  <c r="FD202" i="33476"/>
  <c r="FD210" i="33476"/>
  <c r="FD219" i="33476"/>
  <c r="FD227" i="33476"/>
  <c r="FD235" i="33476"/>
  <c r="FD243" i="33476"/>
  <c r="FD251" i="33476"/>
  <c r="FD259" i="33476"/>
  <c r="FD267" i="33476"/>
  <c r="FD275" i="33476"/>
  <c r="FD283" i="33476"/>
  <c r="FD291" i="33476"/>
  <c r="FD299" i="33476"/>
  <c r="FD307" i="33476"/>
  <c r="FD315" i="33476"/>
  <c r="FD323" i="33476"/>
  <c r="FD331" i="33476"/>
  <c r="FD339" i="33476"/>
  <c r="FD347" i="33476"/>
  <c r="FD356" i="33476"/>
  <c r="FD364" i="33476"/>
  <c r="FD372" i="33476"/>
  <c r="FD380" i="33476"/>
  <c r="FD388" i="33476"/>
  <c r="FD396" i="33476"/>
  <c r="FD404" i="33476"/>
  <c r="FD412" i="33476"/>
  <c r="FD420" i="33476"/>
  <c r="FD428" i="33476"/>
  <c r="FD436" i="33476"/>
  <c r="FD444" i="33476"/>
  <c r="FD452" i="33476"/>
  <c r="FD460" i="33476"/>
  <c r="FD468" i="33476"/>
  <c r="FD476" i="33476"/>
  <c r="FD484" i="33476"/>
  <c r="FD492" i="33476"/>
  <c r="FD501" i="33476"/>
  <c r="FD509" i="33476"/>
  <c r="FD517" i="33476"/>
  <c r="FD525" i="33476"/>
  <c r="FD533" i="33476"/>
  <c r="FD541" i="33476"/>
  <c r="FE204" i="33476"/>
  <c r="FE213" i="33476"/>
  <c r="FE221" i="33476"/>
  <c r="FE229" i="33476"/>
  <c r="FE237" i="33476"/>
  <c r="FE245" i="33476"/>
  <c r="FE253" i="33476"/>
  <c r="FE261" i="33476"/>
  <c r="FE269" i="33476"/>
  <c r="FE277" i="33476"/>
  <c r="FE285" i="33476"/>
  <c r="FE293" i="33476"/>
  <c r="FE301" i="33476"/>
  <c r="FE309" i="33476"/>
  <c r="FE317" i="33476"/>
  <c r="FE325" i="33476"/>
  <c r="FE333" i="33476"/>
  <c r="FE341" i="33476"/>
  <c r="FE349" i="33476"/>
  <c r="FE358" i="33476"/>
  <c r="FE366" i="33476"/>
  <c r="FE374" i="33476"/>
  <c r="FE382" i="33476"/>
  <c r="FE390" i="33476"/>
  <c r="FE398" i="33476"/>
  <c r="FE406" i="33476"/>
  <c r="FE414" i="33476"/>
  <c r="FE422" i="33476"/>
  <c r="FE430" i="33476"/>
  <c r="FE438" i="33476"/>
  <c r="FE446" i="33476"/>
  <c r="FE454" i="33476"/>
  <c r="FE462" i="33476"/>
  <c r="FE470" i="33476"/>
  <c r="FE478" i="33476"/>
  <c r="FE486" i="33476"/>
  <c r="FE494" i="33476"/>
  <c r="FE503" i="33476"/>
  <c r="FE511" i="33476"/>
  <c r="FE519" i="33476"/>
  <c r="FF201" i="33476"/>
  <c r="FF209" i="33476"/>
  <c r="FF218" i="33476"/>
  <c r="FF226" i="33476"/>
  <c r="FF234" i="33476"/>
  <c r="FF242" i="33476"/>
  <c r="FF250" i="33476"/>
  <c r="FF258" i="33476"/>
  <c r="FF266" i="33476"/>
  <c r="FF274" i="33476"/>
  <c r="FF282" i="33476"/>
  <c r="FF290" i="33476"/>
  <c r="FF298" i="33476"/>
  <c r="FF306" i="33476"/>
  <c r="FF314" i="33476"/>
  <c r="FF322" i="33476"/>
  <c r="FF330" i="33476"/>
  <c r="FF338" i="33476"/>
  <c r="FF346" i="33476"/>
  <c r="FF354" i="33476"/>
  <c r="FF363" i="33476"/>
  <c r="FF371" i="33476"/>
  <c r="FF379" i="33476"/>
  <c r="FF387" i="33476"/>
  <c r="FF395" i="33476"/>
  <c r="FF403" i="33476"/>
  <c r="FF411" i="33476"/>
  <c r="FF419" i="33476"/>
  <c r="FF427" i="33476"/>
  <c r="FF435" i="33476"/>
  <c r="FF443" i="33476"/>
  <c r="FF451" i="33476"/>
  <c r="FF459" i="33476"/>
  <c r="FF467" i="33476"/>
  <c r="FF475" i="33476"/>
  <c r="FF483" i="33476"/>
  <c r="FF491" i="33476"/>
  <c r="FF500" i="33476"/>
  <c r="FF508" i="33476"/>
  <c r="FF516" i="33476"/>
  <c r="FF524" i="33476"/>
  <c r="FF532" i="33476"/>
  <c r="FF540" i="33476"/>
  <c r="FG203" i="33476"/>
  <c r="FG211" i="33476"/>
  <c r="FG220" i="33476"/>
  <c r="FG228" i="33476"/>
  <c r="FG236" i="33476"/>
  <c r="FG244" i="33476"/>
  <c r="FG252" i="33476"/>
  <c r="FG260" i="33476"/>
  <c r="FG268" i="33476"/>
  <c r="FG276" i="33476"/>
  <c r="FG284" i="33476"/>
  <c r="FG292" i="33476"/>
  <c r="FG300" i="33476"/>
  <c r="FG308" i="33476"/>
  <c r="FG316" i="33476"/>
  <c r="FG324" i="33476"/>
  <c r="FG332" i="33476"/>
  <c r="FG340" i="33476"/>
  <c r="FG348" i="33476"/>
  <c r="FG357" i="33476"/>
  <c r="FG365" i="33476"/>
  <c r="FG373" i="33476"/>
  <c r="FG381" i="33476"/>
  <c r="FG389" i="33476"/>
  <c r="FG397" i="33476"/>
  <c r="FG405" i="33476"/>
  <c r="FG413" i="33476"/>
  <c r="FG421" i="33476"/>
  <c r="FG429" i="33476"/>
  <c r="FG437" i="33476"/>
  <c r="FG445" i="33476"/>
  <c r="FG453" i="33476"/>
  <c r="FG461" i="33476"/>
  <c r="FG469" i="33476"/>
  <c r="FG477" i="33476"/>
  <c r="FG485" i="33476"/>
  <c r="FG493" i="33476"/>
  <c r="FG502" i="33476"/>
  <c r="FG510" i="33476"/>
  <c r="FG518" i="33476"/>
  <c r="FG526" i="33476"/>
  <c r="FG534" i="33476"/>
  <c r="FH197" i="33476"/>
  <c r="FH205" i="33476"/>
  <c r="FH214" i="33476"/>
  <c r="FH222" i="33476"/>
  <c r="FH230" i="33476"/>
  <c r="FH238" i="33476"/>
  <c r="FH246" i="33476"/>
  <c r="FH254" i="33476"/>
  <c r="FH262" i="33476"/>
  <c r="FH270" i="33476"/>
  <c r="FH278" i="33476"/>
  <c r="FH286" i="33476"/>
  <c r="FH294" i="33476"/>
  <c r="FH302" i="33476"/>
  <c r="FH310" i="33476"/>
  <c r="FH318" i="33476"/>
  <c r="FH326" i="33476"/>
  <c r="FH334" i="33476"/>
  <c r="FH342" i="33476"/>
  <c r="FH350" i="33476"/>
  <c r="FH359" i="33476"/>
  <c r="FH367" i="33476"/>
  <c r="FH375" i="33476"/>
  <c r="FH383" i="33476"/>
  <c r="FH391" i="33476"/>
  <c r="FH399" i="33476"/>
  <c r="FH407" i="33476"/>
  <c r="FH415" i="33476"/>
  <c r="FH423" i="33476"/>
  <c r="FH431" i="33476"/>
  <c r="FH439" i="33476"/>
  <c r="FH447" i="33476"/>
  <c r="FH455" i="33476"/>
  <c r="FH463" i="33476"/>
  <c r="FH471" i="33476"/>
  <c r="FH479" i="33476"/>
  <c r="FH487" i="33476"/>
  <c r="FH495" i="33476"/>
  <c r="FH504" i="33476"/>
  <c r="FH512" i="33476"/>
  <c r="FH520" i="33476"/>
  <c r="FH528" i="33476"/>
  <c r="FH536" i="33476"/>
  <c r="FI199" i="33476"/>
  <c r="FI207" i="33476"/>
  <c r="FI216" i="33476"/>
  <c r="FI224" i="33476"/>
  <c r="FI232" i="33476"/>
  <c r="FI240" i="33476"/>
  <c r="FI248" i="33476"/>
  <c r="FI256" i="33476"/>
  <c r="FI264" i="33476"/>
  <c r="FI272" i="33476"/>
  <c r="FI280" i="33476"/>
  <c r="FI288" i="33476"/>
  <c r="FI296" i="33476"/>
  <c r="FI304" i="33476"/>
  <c r="FI312" i="33476"/>
  <c r="FI320" i="33476"/>
  <c r="FI328" i="33476"/>
  <c r="FI336" i="33476"/>
  <c r="FI344" i="33476"/>
  <c r="FI352" i="33476"/>
  <c r="FI361" i="33476"/>
  <c r="FI369" i="33476"/>
  <c r="FI377" i="33476"/>
  <c r="FI385" i="33476"/>
  <c r="FI393" i="33476"/>
  <c r="FI401" i="33476"/>
  <c r="FI409" i="33476"/>
  <c r="FI417" i="33476"/>
  <c r="FI425" i="33476"/>
  <c r="FI433" i="33476"/>
  <c r="FI441" i="33476"/>
  <c r="FI449" i="33476"/>
  <c r="FI457" i="33476"/>
  <c r="FI465" i="33476"/>
  <c r="FI473" i="33476"/>
  <c r="FI481" i="33476"/>
  <c r="FI489" i="33476"/>
  <c r="FI497" i="33476"/>
  <c r="FI506" i="33476"/>
  <c r="FI514" i="33476"/>
  <c r="FI522" i="33476"/>
  <c r="FI530" i="33476"/>
  <c r="FE526" i="33476"/>
  <c r="FC547" i="33476"/>
  <c r="FC555" i="33476"/>
  <c r="FC563" i="33476"/>
  <c r="FC571" i="33476"/>
  <c r="FC579" i="33476"/>
  <c r="FC587" i="33476"/>
  <c r="FC595" i="33476"/>
  <c r="FC603" i="33476"/>
  <c r="FC611" i="33476"/>
  <c r="FC619" i="33476"/>
  <c r="FC627" i="33476"/>
  <c r="FC635" i="33476"/>
  <c r="FC644" i="33476"/>
  <c r="FC652" i="33476"/>
  <c r="FC660" i="33476"/>
  <c r="FC668" i="33476"/>
  <c r="FC676" i="33476"/>
  <c r="FC684" i="33476"/>
  <c r="FC692" i="33476"/>
  <c r="FC700" i="33476"/>
  <c r="FC708" i="33476"/>
  <c r="FC716" i="33476"/>
  <c r="FC724" i="33476"/>
  <c r="FC732" i="33476"/>
  <c r="FC740" i="33476"/>
  <c r="FC748" i="33476"/>
  <c r="FC756" i="33476"/>
  <c r="FC764" i="33476"/>
  <c r="FC772" i="33476"/>
  <c r="FC780" i="33476"/>
  <c r="FC789" i="33476"/>
  <c r="FC797" i="33476"/>
  <c r="FC805" i="33476"/>
  <c r="FC813" i="33476"/>
  <c r="FC821" i="33476"/>
  <c r="FC829" i="33476"/>
  <c r="FC837" i="33476"/>
  <c r="FC845" i="33476"/>
  <c r="FC853" i="33476"/>
  <c r="FC861" i="33476"/>
  <c r="FC869" i="33476"/>
  <c r="FC877" i="33476"/>
  <c r="FC885" i="33476"/>
  <c r="FC893" i="33476"/>
  <c r="FC901" i="33476"/>
  <c r="FC909" i="33476"/>
  <c r="FC917" i="33476"/>
  <c r="FC925" i="33476"/>
  <c r="FD545" i="33476"/>
  <c r="FD553" i="33476"/>
  <c r="FD561" i="33476"/>
  <c r="FD569" i="33476"/>
  <c r="FD577" i="33476"/>
  <c r="FD585" i="33476"/>
  <c r="FD593" i="33476"/>
  <c r="FD601" i="33476"/>
  <c r="FD609" i="33476"/>
  <c r="FD617" i="33476"/>
  <c r="FD625" i="33476"/>
  <c r="FD633" i="33476"/>
  <c r="FD642" i="33476"/>
  <c r="FD650" i="33476"/>
  <c r="FD658" i="33476"/>
  <c r="FD666" i="33476"/>
  <c r="FD674" i="33476"/>
  <c r="FD682" i="33476"/>
  <c r="FD690" i="33476"/>
  <c r="FD698" i="33476"/>
  <c r="FD706" i="33476"/>
  <c r="FD714" i="33476"/>
  <c r="FD722" i="33476"/>
  <c r="FD730" i="33476"/>
  <c r="FD738" i="33476"/>
  <c r="FD746" i="33476"/>
  <c r="FD754" i="33476"/>
  <c r="FD762" i="33476"/>
  <c r="FD770" i="33476"/>
  <c r="FD778" i="33476"/>
  <c r="FD787" i="33476"/>
  <c r="FD795" i="33476"/>
  <c r="FD803" i="33476"/>
  <c r="FD811" i="33476"/>
  <c r="FD819" i="33476"/>
  <c r="FD827" i="33476"/>
  <c r="FD835" i="33476"/>
  <c r="FD843" i="33476"/>
  <c r="FD851" i="33476"/>
  <c r="FD859" i="33476"/>
  <c r="FD867" i="33476"/>
  <c r="FD875" i="33476"/>
  <c r="FD883" i="33476"/>
  <c r="FD891" i="33476"/>
  <c r="FD899" i="33476"/>
  <c r="FD907" i="33476"/>
  <c r="FD83" i="33476"/>
  <c r="FD91" i="33476"/>
  <c r="FD99" i="33476"/>
  <c r="FD107" i="33476"/>
  <c r="FD115" i="33476"/>
  <c r="FD123" i="33476"/>
  <c r="FD131" i="33476"/>
  <c r="FD139" i="33476"/>
  <c r="FD147" i="33476"/>
  <c r="FD155" i="33476"/>
  <c r="FD163" i="33476"/>
  <c r="FD171" i="33476"/>
  <c r="FD179" i="33476"/>
  <c r="FD187" i="33476"/>
  <c r="FD195" i="33476"/>
  <c r="FE83" i="33476"/>
  <c r="FE91" i="33476"/>
  <c r="FE99" i="33476"/>
  <c r="FE107" i="33476"/>
  <c r="FE115" i="33476"/>
  <c r="FE123" i="33476"/>
  <c r="FE131" i="33476"/>
  <c r="FE139" i="33476"/>
  <c r="FE147" i="33476"/>
  <c r="FE155" i="33476"/>
  <c r="FE163" i="33476"/>
  <c r="FE171" i="33476"/>
  <c r="FE179" i="33476"/>
  <c r="FE187" i="33476"/>
  <c r="FE195" i="33476"/>
  <c r="FF83" i="33476"/>
  <c r="FF91" i="33476"/>
  <c r="FF99" i="33476"/>
  <c r="FF107" i="33476"/>
  <c r="FF115" i="33476"/>
  <c r="FF123" i="33476"/>
  <c r="FF131" i="33476"/>
  <c r="FF139" i="33476"/>
  <c r="FF147" i="33476"/>
  <c r="FF155" i="33476"/>
  <c r="FF163" i="33476"/>
  <c r="FF171" i="33476"/>
  <c r="FF179" i="33476"/>
  <c r="FF187" i="33476"/>
  <c r="FF195" i="33476"/>
  <c r="FG83" i="33476"/>
  <c r="FG91" i="33476"/>
  <c r="FG99" i="33476"/>
  <c r="FG107" i="33476"/>
  <c r="FG115" i="33476"/>
  <c r="FG123" i="33476"/>
  <c r="FG131" i="33476"/>
  <c r="FG139" i="33476"/>
  <c r="FG147" i="33476"/>
  <c r="FG155" i="33476"/>
  <c r="FG163" i="33476"/>
  <c r="FG171" i="33476"/>
  <c r="FG179" i="33476"/>
  <c r="FG187" i="33476"/>
  <c r="FG195" i="33476"/>
  <c r="FH84" i="33476"/>
  <c r="FH92" i="33476"/>
  <c r="FH100" i="33476"/>
  <c r="FH108" i="33476"/>
  <c r="FH116" i="33476"/>
  <c r="FH124" i="33476"/>
  <c r="FH132" i="33476"/>
  <c r="FH140" i="33476"/>
  <c r="FH148" i="33476"/>
  <c r="FH156" i="33476"/>
  <c r="FH164" i="33476"/>
  <c r="FH172" i="33476"/>
  <c r="FH180" i="33476"/>
  <c r="FH188" i="33476"/>
  <c r="FI77" i="33476"/>
  <c r="FI85" i="33476"/>
  <c r="FI93" i="33476"/>
  <c r="FI101" i="33476"/>
  <c r="FI109" i="33476"/>
  <c r="FI117" i="33476"/>
  <c r="FI125" i="33476"/>
  <c r="FI133" i="33476"/>
  <c r="FI141" i="33476"/>
  <c r="FI149" i="33476"/>
  <c r="FI157" i="33476"/>
  <c r="FI165" i="33476"/>
  <c r="FI173" i="33476"/>
  <c r="FI181" i="33476"/>
  <c r="FI189" i="33476"/>
  <c r="FJ78" i="33476"/>
  <c r="FJ86" i="33476"/>
  <c r="FJ94" i="33476"/>
  <c r="FJ102" i="33476"/>
  <c r="FJ110" i="33476"/>
  <c r="FJ118" i="33476"/>
  <c r="FJ126" i="33476"/>
  <c r="FJ134" i="33476"/>
  <c r="FJ142" i="33476"/>
  <c r="FJ150" i="33476"/>
  <c r="FJ158" i="33476"/>
  <c r="FJ166" i="33476"/>
  <c r="FJ174" i="33476"/>
  <c r="FJ182" i="33476"/>
  <c r="FJ190" i="33476"/>
  <c r="FC79" i="33476"/>
  <c r="FC87" i="33476"/>
  <c r="FC95" i="33476"/>
  <c r="FC103" i="33476"/>
  <c r="FC111" i="33476"/>
  <c r="FC119" i="33476"/>
  <c r="FC127" i="33476"/>
  <c r="FC135" i="33476"/>
  <c r="FC143" i="33476"/>
  <c r="FC151" i="33476"/>
  <c r="FC159" i="33476"/>
  <c r="FC167" i="33476"/>
  <c r="FC175" i="33476"/>
  <c r="FC183" i="33476"/>
  <c r="FC191" i="33476"/>
  <c r="FJ198" i="33476"/>
  <c r="FJ206" i="33476"/>
  <c r="FJ215" i="33476"/>
  <c r="FJ223" i="33476"/>
  <c r="FJ231" i="33476"/>
  <c r="FJ239" i="33476"/>
  <c r="FJ247" i="33476"/>
  <c r="FJ255" i="33476"/>
  <c r="FJ263" i="33476"/>
  <c r="FJ271" i="33476"/>
  <c r="FJ279" i="33476"/>
  <c r="FJ287" i="33476"/>
  <c r="FJ295" i="33476"/>
  <c r="FJ303" i="33476"/>
  <c r="FJ311" i="33476"/>
  <c r="FJ319" i="33476"/>
  <c r="FJ327" i="33476"/>
  <c r="FJ335" i="33476"/>
  <c r="FJ343" i="33476"/>
  <c r="FJ351" i="33476"/>
  <c r="FJ360" i="33476"/>
  <c r="FJ368" i="33476"/>
  <c r="FJ376" i="33476"/>
  <c r="FJ384" i="33476"/>
  <c r="FJ392" i="33476"/>
  <c r="FJ400" i="33476"/>
  <c r="FJ408" i="33476"/>
  <c r="FJ416" i="33476"/>
  <c r="FJ424" i="33476"/>
  <c r="FJ432" i="33476"/>
  <c r="FJ440" i="33476"/>
  <c r="FJ448" i="33476"/>
  <c r="FJ456" i="33476"/>
  <c r="FJ464" i="33476"/>
  <c r="FJ472" i="33476"/>
  <c r="FJ480" i="33476"/>
  <c r="FJ488" i="33476"/>
  <c r="FJ496" i="33476"/>
  <c r="FJ505" i="33476"/>
  <c r="FJ513" i="33476"/>
  <c r="FJ521" i="33476"/>
  <c r="FJ529" i="33476"/>
  <c r="FJ537" i="33476"/>
  <c r="FC201" i="33476"/>
  <c r="FC209" i="33476"/>
  <c r="FC218" i="33476"/>
  <c r="FC226" i="33476"/>
  <c r="FC234" i="33476"/>
  <c r="FC242" i="33476"/>
  <c r="FC250" i="33476"/>
  <c r="FC258" i="33476"/>
  <c r="FC266" i="33476"/>
  <c r="FC274" i="33476"/>
  <c r="FC282" i="33476"/>
  <c r="FC290" i="33476"/>
  <c r="FC298" i="33476"/>
  <c r="FC306" i="33476"/>
  <c r="FC314" i="33476"/>
  <c r="FC322" i="33476"/>
  <c r="FC330" i="33476"/>
  <c r="FC338" i="33476"/>
  <c r="FC346" i="33476"/>
  <c r="FC354" i="33476"/>
  <c r="FC363" i="33476"/>
  <c r="FC371" i="33476"/>
  <c r="FC379" i="33476"/>
  <c r="FC387" i="33476"/>
  <c r="FC395" i="33476"/>
  <c r="FC403" i="33476"/>
  <c r="FC411" i="33476"/>
  <c r="FC419" i="33476"/>
  <c r="FC427" i="33476"/>
  <c r="FC435" i="33476"/>
  <c r="FC443" i="33476"/>
  <c r="FC451" i="33476"/>
  <c r="FC459" i="33476"/>
  <c r="FC467" i="33476"/>
  <c r="FC475" i="33476"/>
  <c r="FC483" i="33476"/>
  <c r="FC491" i="33476"/>
  <c r="FC500" i="33476"/>
  <c r="FC508" i="33476"/>
  <c r="FC516" i="33476"/>
  <c r="FC524" i="33476"/>
  <c r="FC532" i="33476"/>
  <c r="FC540" i="33476"/>
  <c r="FD203" i="33476"/>
  <c r="FD211" i="33476"/>
  <c r="FD220" i="33476"/>
  <c r="FD228" i="33476"/>
  <c r="FD236" i="33476"/>
  <c r="FD244" i="33476"/>
  <c r="FD252" i="33476"/>
  <c r="FD260" i="33476"/>
  <c r="FD268" i="33476"/>
  <c r="FD276" i="33476"/>
  <c r="FD284" i="33476"/>
  <c r="FD292" i="33476"/>
  <c r="FD300" i="33476"/>
  <c r="FD308" i="33476"/>
  <c r="FD316" i="33476"/>
  <c r="FD324" i="33476"/>
  <c r="FD332" i="33476"/>
  <c r="FD340" i="33476"/>
  <c r="FD348" i="33476"/>
  <c r="FD357" i="33476"/>
  <c r="FD365" i="33476"/>
  <c r="FD373" i="33476"/>
  <c r="FD381" i="33476"/>
  <c r="FD389" i="33476"/>
  <c r="FD397" i="33476"/>
  <c r="FD405" i="33476"/>
  <c r="FD413" i="33476"/>
  <c r="FD421" i="33476"/>
  <c r="FD429" i="33476"/>
  <c r="FD437" i="33476"/>
  <c r="FD445" i="33476"/>
  <c r="FD453" i="33476"/>
  <c r="FD461" i="33476"/>
  <c r="FD469" i="33476"/>
  <c r="FD477" i="33476"/>
  <c r="FD485" i="33476"/>
  <c r="FD493" i="33476"/>
  <c r="FD502" i="33476"/>
  <c r="FD510" i="33476"/>
  <c r="FD518" i="33476"/>
  <c r="FD526" i="33476"/>
  <c r="FD534" i="33476"/>
  <c r="FE197" i="33476"/>
  <c r="FE205" i="33476"/>
  <c r="FE214" i="33476"/>
  <c r="FE222" i="33476"/>
  <c r="FE230" i="33476"/>
  <c r="FE238" i="33476"/>
  <c r="FE246" i="33476"/>
  <c r="FE254" i="33476"/>
  <c r="FE262" i="33476"/>
  <c r="FE270" i="33476"/>
  <c r="FE278" i="33476"/>
  <c r="FE286" i="33476"/>
  <c r="FE294" i="33476"/>
  <c r="FE302" i="33476"/>
  <c r="FE310" i="33476"/>
  <c r="FE318" i="33476"/>
  <c r="FE326" i="33476"/>
  <c r="FE334" i="33476"/>
  <c r="FE342" i="33476"/>
  <c r="FE350" i="33476"/>
  <c r="FE359" i="33476"/>
  <c r="FE367" i="33476"/>
  <c r="FE375" i="33476"/>
  <c r="FE383" i="33476"/>
  <c r="FE391" i="33476"/>
  <c r="FE399" i="33476"/>
  <c r="FE407" i="33476"/>
  <c r="FE415" i="33476"/>
  <c r="FE423" i="33476"/>
  <c r="FE431" i="33476"/>
  <c r="FE439" i="33476"/>
  <c r="FE447" i="33476"/>
  <c r="FE455" i="33476"/>
  <c r="FE463" i="33476"/>
  <c r="FE471" i="33476"/>
  <c r="FE479" i="33476"/>
  <c r="FE487" i="33476"/>
  <c r="FE495" i="33476"/>
  <c r="FE504" i="33476"/>
  <c r="FE512" i="33476"/>
  <c r="FE520" i="33476"/>
  <c r="FF202" i="33476"/>
  <c r="FF210" i="33476"/>
  <c r="FF219" i="33476"/>
  <c r="FF227" i="33476"/>
  <c r="FF235" i="33476"/>
  <c r="FF243" i="33476"/>
  <c r="FF251" i="33476"/>
  <c r="FF259" i="33476"/>
  <c r="FF267" i="33476"/>
  <c r="FF275" i="33476"/>
  <c r="FF283" i="33476"/>
  <c r="FF291" i="33476"/>
  <c r="FF299" i="33476"/>
  <c r="FF307" i="33476"/>
  <c r="FF315" i="33476"/>
  <c r="FF323" i="33476"/>
  <c r="FF331" i="33476"/>
  <c r="FF339" i="33476"/>
  <c r="FF347" i="33476"/>
  <c r="FF356" i="33476"/>
  <c r="FF364" i="33476"/>
  <c r="FF372" i="33476"/>
  <c r="FF380" i="33476"/>
  <c r="FF388" i="33476"/>
  <c r="FF396" i="33476"/>
  <c r="FF404" i="33476"/>
  <c r="FF412" i="33476"/>
  <c r="FF420" i="33476"/>
  <c r="FF428" i="33476"/>
  <c r="FF436" i="33476"/>
  <c r="FF444" i="33476"/>
  <c r="FF452" i="33476"/>
  <c r="FF460" i="33476"/>
  <c r="FF468" i="33476"/>
  <c r="FF476" i="33476"/>
  <c r="FF484" i="33476"/>
  <c r="FF492" i="33476"/>
  <c r="FF501" i="33476"/>
  <c r="FF509" i="33476"/>
  <c r="FF517" i="33476"/>
  <c r="FF525" i="33476"/>
  <c r="FF533" i="33476"/>
  <c r="FG196" i="33476"/>
  <c r="FG204" i="33476"/>
  <c r="FG213" i="33476"/>
  <c r="FG221" i="33476"/>
  <c r="FG229" i="33476"/>
  <c r="FG237" i="33476"/>
  <c r="FG245" i="33476"/>
  <c r="FG253" i="33476"/>
  <c r="FG261" i="33476"/>
  <c r="FG269" i="33476"/>
  <c r="FG277" i="33476"/>
  <c r="FG285" i="33476"/>
  <c r="FG293" i="33476"/>
  <c r="FG301" i="33476"/>
  <c r="FG309" i="33476"/>
  <c r="FG317" i="33476"/>
  <c r="FG325" i="33476"/>
  <c r="FG333" i="33476"/>
  <c r="FG341" i="33476"/>
  <c r="FG349" i="33476"/>
  <c r="FG358" i="33476"/>
  <c r="FG366" i="33476"/>
  <c r="FG374" i="33476"/>
  <c r="FG382" i="33476"/>
  <c r="FG390" i="33476"/>
  <c r="FG398" i="33476"/>
  <c r="FG406" i="33476"/>
  <c r="FG414" i="33476"/>
  <c r="FG422" i="33476"/>
  <c r="FG430" i="33476"/>
  <c r="FG438" i="33476"/>
  <c r="FG446" i="33476"/>
  <c r="FG454" i="33476"/>
  <c r="FG462" i="33476"/>
  <c r="FG470" i="33476"/>
  <c r="FG478" i="33476"/>
  <c r="FG486" i="33476"/>
  <c r="FG494" i="33476"/>
  <c r="FG503" i="33476"/>
  <c r="FG511" i="33476"/>
  <c r="FG519" i="33476"/>
  <c r="FG527" i="33476"/>
  <c r="FG535" i="33476"/>
  <c r="FH198" i="33476"/>
  <c r="FH206" i="33476"/>
  <c r="FH215" i="33476"/>
  <c r="FH223" i="33476"/>
  <c r="FH231" i="33476"/>
  <c r="FH239" i="33476"/>
  <c r="FH247" i="33476"/>
  <c r="FH255" i="33476"/>
  <c r="FH263" i="33476"/>
  <c r="FH271" i="33476"/>
  <c r="FH279" i="33476"/>
  <c r="FH287" i="33476"/>
  <c r="FH295" i="33476"/>
  <c r="FH303" i="33476"/>
  <c r="FH311" i="33476"/>
  <c r="FH319" i="33476"/>
  <c r="FH327" i="33476"/>
  <c r="FH335" i="33476"/>
  <c r="FH343" i="33476"/>
  <c r="FH351" i="33476"/>
  <c r="FH360" i="33476"/>
  <c r="FH368" i="33476"/>
  <c r="FH376" i="33476"/>
  <c r="FH384" i="33476"/>
  <c r="FH392" i="33476"/>
  <c r="FH400" i="33476"/>
  <c r="FH408" i="33476"/>
  <c r="FH416" i="33476"/>
  <c r="FH424" i="33476"/>
  <c r="FH432" i="33476"/>
  <c r="FH440" i="33476"/>
  <c r="FH448" i="33476"/>
  <c r="FH456" i="33476"/>
  <c r="FH464" i="33476"/>
  <c r="FH472" i="33476"/>
  <c r="FH480" i="33476"/>
  <c r="FH488" i="33476"/>
  <c r="FH496" i="33476"/>
  <c r="FH505" i="33476"/>
  <c r="FH513" i="33476"/>
  <c r="FH521" i="33476"/>
  <c r="FH529" i="33476"/>
  <c r="FH537" i="33476"/>
  <c r="FI200" i="33476"/>
  <c r="FI208" i="33476"/>
  <c r="FI217" i="33476"/>
  <c r="FI225" i="33476"/>
  <c r="FI233" i="33476"/>
  <c r="FI241" i="33476"/>
  <c r="FI249" i="33476"/>
  <c r="FI257" i="33476"/>
  <c r="FI265" i="33476"/>
  <c r="FI273" i="33476"/>
  <c r="FI281" i="33476"/>
  <c r="FI289" i="33476"/>
  <c r="FI297" i="33476"/>
  <c r="FI305" i="33476"/>
  <c r="FI313" i="33476"/>
  <c r="FI321" i="33476"/>
  <c r="FI329" i="33476"/>
  <c r="FI337" i="33476"/>
  <c r="FI345" i="33476"/>
  <c r="FI353" i="33476"/>
  <c r="FI362" i="33476"/>
  <c r="FI370" i="33476"/>
  <c r="FI378" i="33476"/>
  <c r="FI386" i="33476"/>
  <c r="FI394" i="33476"/>
  <c r="FI402" i="33476"/>
  <c r="FI410" i="33476"/>
  <c r="FI418" i="33476"/>
  <c r="FI426" i="33476"/>
  <c r="FI434" i="33476"/>
  <c r="FI442" i="33476"/>
  <c r="FI450" i="33476"/>
  <c r="FI458" i="33476"/>
  <c r="FI466" i="33476"/>
  <c r="FI474" i="33476"/>
  <c r="FI482" i="33476"/>
  <c r="FI490" i="33476"/>
  <c r="FI499" i="33476"/>
  <c r="FI507" i="33476"/>
  <c r="FI515" i="33476"/>
  <c r="FI523" i="33476"/>
  <c r="FI531" i="33476"/>
  <c r="FE534" i="33476"/>
  <c r="FC548" i="33476"/>
  <c r="FC556" i="33476"/>
  <c r="FC564" i="33476"/>
  <c r="FC572" i="33476"/>
  <c r="FC580" i="33476"/>
  <c r="FC588" i="33476"/>
  <c r="FC596" i="33476"/>
  <c r="FC604" i="33476"/>
  <c r="FC612" i="33476"/>
  <c r="FC620" i="33476"/>
  <c r="FC628" i="33476"/>
  <c r="FC636" i="33476"/>
  <c r="FC645" i="33476"/>
  <c r="FC653" i="33476"/>
  <c r="FC661" i="33476"/>
  <c r="FC669" i="33476"/>
  <c r="FC677" i="33476"/>
  <c r="FC685" i="33476"/>
  <c r="FC693" i="33476"/>
  <c r="FC701" i="33476"/>
  <c r="FC709" i="33476"/>
  <c r="FC717" i="33476"/>
  <c r="FC725" i="33476"/>
  <c r="FC733" i="33476"/>
  <c r="FC741" i="33476"/>
  <c r="FC749" i="33476"/>
  <c r="FC757" i="33476"/>
  <c r="FC765" i="33476"/>
  <c r="FC773" i="33476"/>
  <c r="FC781" i="33476"/>
  <c r="FC790" i="33476"/>
  <c r="FC798" i="33476"/>
  <c r="FC806" i="33476"/>
  <c r="FC814" i="33476"/>
  <c r="FC822" i="33476"/>
  <c r="FC830" i="33476"/>
  <c r="FC838" i="33476"/>
  <c r="FC846" i="33476"/>
  <c r="FC854" i="33476"/>
  <c r="FC862" i="33476"/>
  <c r="FC870" i="33476"/>
  <c r="FC878" i="33476"/>
  <c r="FC886" i="33476"/>
  <c r="FC894" i="33476"/>
  <c r="FC902" i="33476"/>
  <c r="FC910" i="33476"/>
  <c r="FC918" i="33476"/>
  <c r="FC926" i="33476"/>
  <c r="FD546" i="33476"/>
  <c r="FD554" i="33476"/>
  <c r="FD562" i="33476"/>
  <c r="FD570" i="33476"/>
  <c r="FD578" i="33476"/>
  <c r="FD586" i="33476"/>
  <c r="FD594" i="33476"/>
  <c r="FD602" i="33476"/>
  <c r="FD610" i="33476"/>
  <c r="FD618" i="33476"/>
  <c r="FD626" i="33476"/>
  <c r="FD634" i="33476"/>
  <c r="FD643" i="33476"/>
  <c r="FD651" i="33476"/>
  <c r="FD659" i="33476"/>
  <c r="FD667" i="33476"/>
  <c r="FD675" i="33476"/>
  <c r="FD683" i="33476"/>
  <c r="FD691" i="33476"/>
  <c r="FD699" i="33476"/>
  <c r="FD707" i="33476"/>
  <c r="FD715" i="33476"/>
  <c r="FD723" i="33476"/>
  <c r="FD731" i="33476"/>
  <c r="FD739" i="33476"/>
  <c r="FD747" i="33476"/>
  <c r="FD755" i="33476"/>
  <c r="FD763" i="33476"/>
  <c r="FD771" i="33476"/>
  <c r="FD779" i="33476"/>
  <c r="FD788" i="33476"/>
  <c r="FD796" i="33476"/>
  <c r="FD804" i="33476"/>
  <c r="FD812" i="33476"/>
  <c r="FD820" i="33476"/>
  <c r="FD828" i="33476"/>
  <c r="FD836" i="33476"/>
  <c r="FD844" i="33476"/>
  <c r="FD852" i="33476"/>
  <c r="FD860" i="33476"/>
  <c r="FD868" i="33476"/>
  <c r="FD876" i="33476"/>
  <c r="FD884" i="33476"/>
  <c r="FD892" i="33476"/>
  <c r="FD900" i="33476"/>
  <c r="FD908" i="33476"/>
  <c r="FD916" i="33476"/>
  <c r="FD924" i="33476"/>
  <c r="FE544" i="33476"/>
  <c r="FE552" i="33476"/>
  <c r="FD84" i="33476"/>
  <c r="FD92" i="33476"/>
  <c r="FD100" i="33476"/>
  <c r="FD108" i="33476"/>
  <c r="FD116" i="33476"/>
  <c r="FD124" i="33476"/>
  <c r="FD132" i="33476"/>
  <c r="FD140" i="33476"/>
  <c r="FD148" i="33476"/>
  <c r="FD156" i="33476"/>
  <c r="FD164" i="33476"/>
  <c r="FD172" i="33476"/>
  <c r="FD180" i="33476"/>
  <c r="FD188" i="33476"/>
  <c r="FD196" i="33476"/>
  <c r="FE84" i="33476"/>
  <c r="FE92" i="33476"/>
  <c r="FE100" i="33476"/>
  <c r="FE108" i="33476"/>
  <c r="FE116" i="33476"/>
  <c r="FE124" i="33476"/>
  <c r="FE132" i="33476"/>
  <c r="FE140" i="33476"/>
  <c r="FE148" i="33476"/>
  <c r="FE156" i="33476"/>
  <c r="FE164" i="33476"/>
  <c r="FE172" i="33476"/>
  <c r="FE180" i="33476"/>
  <c r="FE188" i="33476"/>
  <c r="FE196" i="33476"/>
  <c r="FF84" i="33476"/>
  <c r="FF92" i="33476"/>
  <c r="FF100" i="33476"/>
  <c r="FF108" i="33476"/>
  <c r="FF116" i="33476"/>
  <c r="FF124" i="33476"/>
  <c r="FF132" i="33476"/>
  <c r="FF140" i="33476"/>
  <c r="FF148" i="33476"/>
  <c r="FF156" i="33476"/>
  <c r="FF164" i="33476"/>
  <c r="FF172" i="33476"/>
  <c r="FF180" i="33476"/>
  <c r="FF188" i="33476"/>
  <c r="FF196" i="33476"/>
  <c r="FG84" i="33476"/>
  <c r="FG92" i="33476"/>
  <c r="FG100" i="33476"/>
  <c r="FG108" i="33476"/>
  <c r="FG116" i="33476"/>
  <c r="FG124" i="33476"/>
  <c r="FG132" i="33476"/>
  <c r="FG140" i="33476"/>
  <c r="FG148" i="33476"/>
  <c r="FG156" i="33476"/>
  <c r="FG164" i="33476"/>
  <c r="FG172" i="33476"/>
  <c r="FG180" i="33476"/>
  <c r="FG188" i="33476"/>
  <c r="FH77" i="33476"/>
  <c r="FH85" i="33476"/>
  <c r="FH93" i="33476"/>
  <c r="FH101" i="33476"/>
  <c r="FH109" i="33476"/>
  <c r="FH117" i="33476"/>
  <c r="FH125" i="33476"/>
  <c r="FH133" i="33476"/>
  <c r="FH141" i="33476"/>
  <c r="FH149" i="33476"/>
  <c r="FH157" i="33476"/>
  <c r="FH165" i="33476"/>
  <c r="FH173" i="33476"/>
  <c r="FH181" i="33476"/>
  <c r="FH189" i="33476"/>
  <c r="FI78" i="33476"/>
  <c r="FI86" i="33476"/>
  <c r="FI94" i="33476"/>
  <c r="FI102" i="33476"/>
  <c r="FI110" i="33476"/>
  <c r="FI118" i="33476"/>
  <c r="FI126" i="33476"/>
  <c r="FI134" i="33476"/>
  <c r="FI142" i="33476"/>
  <c r="FI150" i="33476"/>
  <c r="FI158" i="33476"/>
  <c r="FI166" i="33476"/>
  <c r="FI174" i="33476"/>
  <c r="FI182" i="33476"/>
  <c r="FI190" i="33476"/>
  <c r="FJ79" i="33476"/>
  <c r="FJ87" i="33476"/>
  <c r="FJ95" i="33476"/>
  <c r="FJ103" i="33476"/>
  <c r="FJ111" i="33476"/>
  <c r="FJ119" i="33476"/>
  <c r="FJ127" i="33476"/>
  <c r="FJ135" i="33476"/>
  <c r="FJ143" i="33476"/>
  <c r="FJ151" i="33476"/>
  <c r="FJ159" i="33476"/>
  <c r="FJ167" i="33476"/>
  <c r="FJ175" i="33476"/>
  <c r="FJ183" i="33476"/>
  <c r="FJ191" i="33476"/>
  <c r="FC80" i="33476"/>
  <c r="FC88" i="33476"/>
  <c r="FC96" i="33476"/>
  <c r="FC104" i="33476"/>
  <c r="FC112" i="33476"/>
  <c r="FC120" i="33476"/>
  <c r="FC128" i="33476"/>
  <c r="FC136" i="33476"/>
  <c r="FC144" i="33476"/>
  <c r="FC152" i="33476"/>
  <c r="FC160" i="33476"/>
  <c r="FC168" i="33476"/>
  <c r="FC176" i="33476"/>
  <c r="FC184" i="33476"/>
  <c r="FC192" i="33476"/>
  <c r="FJ199" i="33476"/>
  <c r="FJ207" i="33476"/>
  <c r="FJ216" i="33476"/>
  <c r="FJ224" i="33476"/>
  <c r="FJ232" i="33476"/>
  <c r="FJ240" i="33476"/>
  <c r="FJ248" i="33476"/>
  <c r="FJ256" i="33476"/>
  <c r="FJ264" i="33476"/>
  <c r="FJ272" i="33476"/>
  <c r="FJ280" i="33476"/>
  <c r="FJ288" i="33476"/>
  <c r="FJ296" i="33476"/>
  <c r="FJ304" i="33476"/>
  <c r="FJ312" i="33476"/>
  <c r="FJ320" i="33476"/>
  <c r="FJ328" i="33476"/>
  <c r="FJ336" i="33476"/>
  <c r="FJ344" i="33476"/>
  <c r="FJ352" i="33476"/>
  <c r="FJ361" i="33476"/>
  <c r="FJ369" i="33476"/>
  <c r="FJ377" i="33476"/>
  <c r="FJ385" i="33476"/>
  <c r="FJ393" i="33476"/>
  <c r="FJ401" i="33476"/>
  <c r="FJ409" i="33476"/>
  <c r="FJ417" i="33476"/>
  <c r="FJ425" i="33476"/>
  <c r="FJ433" i="33476"/>
  <c r="FJ441" i="33476"/>
  <c r="FJ449" i="33476"/>
  <c r="FJ457" i="33476"/>
  <c r="FJ465" i="33476"/>
  <c r="FJ473" i="33476"/>
  <c r="FJ481" i="33476"/>
  <c r="FJ489" i="33476"/>
  <c r="FJ497" i="33476"/>
  <c r="FJ506" i="33476"/>
  <c r="FJ514" i="33476"/>
  <c r="FJ522" i="33476"/>
  <c r="FJ530" i="33476"/>
  <c r="FJ538" i="33476"/>
  <c r="FC202" i="33476"/>
  <c r="FC210" i="33476"/>
  <c r="FC219" i="33476"/>
  <c r="FC227" i="33476"/>
  <c r="FC235" i="33476"/>
  <c r="FC243" i="33476"/>
  <c r="FC251" i="33476"/>
  <c r="FC259" i="33476"/>
  <c r="FC267" i="33476"/>
  <c r="FC275" i="33476"/>
  <c r="FC283" i="33476"/>
  <c r="FC291" i="33476"/>
  <c r="FC299" i="33476"/>
  <c r="FC307" i="33476"/>
  <c r="FC315" i="33476"/>
  <c r="FC323" i="33476"/>
  <c r="FC331" i="33476"/>
  <c r="FC339" i="33476"/>
  <c r="FC347" i="33476"/>
  <c r="FC356" i="33476"/>
  <c r="FC364" i="33476"/>
  <c r="FC372" i="33476"/>
  <c r="FC380" i="33476"/>
  <c r="FC388" i="33476"/>
  <c r="FC396" i="33476"/>
  <c r="FC404" i="33476"/>
  <c r="FC412" i="33476"/>
  <c r="FC420" i="33476"/>
  <c r="FC428" i="33476"/>
  <c r="FC436" i="33476"/>
  <c r="FC444" i="33476"/>
  <c r="FC452" i="33476"/>
  <c r="FC460" i="33476"/>
  <c r="FC468" i="33476"/>
  <c r="FC476" i="33476"/>
  <c r="FC484" i="33476"/>
  <c r="FC492" i="33476"/>
  <c r="FC501" i="33476"/>
  <c r="FC509" i="33476"/>
  <c r="FC517" i="33476"/>
  <c r="FC525" i="33476"/>
  <c r="FC533" i="33476"/>
  <c r="FC541" i="33476"/>
  <c r="FD204" i="33476"/>
  <c r="FD213" i="33476"/>
  <c r="FD221" i="33476"/>
  <c r="FD229" i="33476"/>
  <c r="FD237" i="33476"/>
  <c r="FD245" i="33476"/>
  <c r="FD253" i="33476"/>
  <c r="FD261" i="33476"/>
  <c r="FD269" i="33476"/>
  <c r="FD277" i="33476"/>
  <c r="FD285" i="33476"/>
  <c r="FD293" i="33476"/>
  <c r="FD301" i="33476"/>
  <c r="FD309" i="33476"/>
  <c r="FD317" i="33476"/>
  <c r="FD325" i="33476"/>
  <c r="FD333" i="33476"/>
  <c r="FD341" i="33476"/>
  <c r="FD349" i="33476"/>
  <c r="FD358" i="33476"/>
  <c r="FD366" i="33476"/>
  <c r="FD374" i="33476"/>
  <c r="FD382" i="33476"/>
  <c r="FD390" i="33476"/>
  <c r="FD398" i="33476"/>
  <c r="FD406" i="33476"/>
  <c r="FD414" i="33476"/>
  <c r="FD422" i="33476"/>
  <c r="FD430" i="33476"/>
  <c r="FD438" i="33476"/>
  <c r="FD446" i="33476"/>
  <c r="FD454" i="33476"/>
  <c r="FD462" i="33476"/>
  <c r="FD470" i="33476"/>
  <c r="FD478" i="33476"/>
  <c r="FD486" i="33476"/>
  <c r="FD494" i="33476"/>
  <c r="FD503" i="33476"/>
  <c r="FD511" i="33476"/>
  <c r="FD519" i="33476"/>
  <c r="FD527" i="33476"/>
  <c r="FD535" i="33476"/>
  <c r="FE198" i="33476"/>
  <c r="FE206" i="33476"/>
  <c r="FE215" i="33476"/>
  <c r="FE223" i="33476"/>
  <c r="FE231" i="33476"/>
  <c r="FE239" i="33476"/>
  <c r="FE247" i="33476"/>
  <c r="FE255" i="33476"/>
  <c r="FE263" i="33476"/>
  <c r="FE271" i="33476"/>
  <c r="FE279" i="33476"/>
  <c r="FE287" i="33476"/>
  <c r="FE295" i="33476"/>
  <c r="FE303" i="33476"/>
  <c r="FE311" i="33476"/>
  <c r="FE319" i="33476"/>
  <c r="FE327" i="33476"/>
  <c r="FE335" i="33476"/>
  <c r="FE343" i="33476"/>
  <c r="FE351" i="33476"/>
  <c r="FE360" i="33476"/>
  <c r="FE368" i="33476"/>
  <c r="FE376" i="33476"/>
  <c r="FE384" i="33476"/>
  <c r="FE392" i="33476"/>
  <c r="FE400" i="33476"/>
  <c r="FE408" i="33476"/>
  <c r="FE416" i="33476"/>
  <c r="FE424" i="33476"/>
  <c r="FE432" i="33476"/>
  <c r="FE440" i="33476"/>
  <c r="FE448" i="33476"/>
  <c r="FE456" i="33476"/>
  <c r="FE464" i="33476"/>
  <c r="FE472" i="33476"/>
  <c r="FE480" i="33476"/>
  <c r="FE488" i="33476"/>
  <c r="FE496" i="33476"/>
  <c r="FE505" i="33476"/>
  <c r="FE513" i="33476"/>
  <c r="FE521" i="33476"/>
  <c r="FF203" i="33476"/>
  <c r="FF211" i="33476"/>
  <c r="FF220" i="33476"/>
  <c r="FF228" i="33476"/>
  <c r="FF236" i="33476"/>
  <c r="FF244" i="33476"/>
  <c r="FF252" i="33476"/>
  <c r="FF260" i="33476"/>
  <c r="FF268" i="33476"/>
  <c r="FF276" i="33476"/>
  <c r="FF284" i="33476"/>
  <c r="FF292" i="33476"/>
  <c r="FF300" i="33476"/>
  <c r="FF308" i="33476"/>
  <c r="FF316" i="33476"/>
  <c r="FF324" i="33476"/>
  <c r="FF332" i="33476"/>
  <c r="FF340" i="33476"/>
  <c r="FF348" i="33476"/>
  <c r="FF357" i="33476"/>
  <c r="FF365" i="33476"/>
  <c r="FF373" i="33476"/>
  <c r="FF381" i="33476"/>
  <c r="FF389" i="33476"/>
  <c r="FF397" i="33476"/>
  <c r="FF405" i="33476"/>
  <c r="FF413" i="33476"/>
  <c r="FF421" i="33476"/>
  <c r="FF429" i="33476"/>
  <c r="FF437" i="33476"/>
  <c r="FF445" i="33476"/>
  <c r="FF453" i="33476"/>
  <c r="FF461" i="33476"/>
  <c r="FF469" i="33476"/>
  <c r="FF477" i="33476"/>
  <c r="FF485" i="33476"/>
  <c r="FF493" i="33476"/>
  <c r="FF502" i="33476"/>
  <c r="FF510" i="33476"/>
  <c r="FF518" i="33476"/>
  <c r="FF526" i="33476"/>
  <c r="FF534" i="33476"/>
  <c r="FG197" i="33476"/>
  <c r="FG205" i="33476"/>
  <c r="FG214" i="33476"/>
  <c r="FG222" i="33476"/>
  <c r="FG230" i="33476"/>
  <c r="FG238" i="33476"/>
  <c r="FG246" i="33476"/>
  <c r="FG254" i="33476"/>
  <c r="FG262" i="33476"/>
  <c r="FG270" i="33476"/>
  <c r="FG278" i="33476"/>
  <c r="FG286" i="33476"/>
  <c r="FG294" i="33476"/>
  <c r="FG302" i="33476"/>
  <c r="FG310" i="33476"/>
  <c r="FG318" i="33476"/>
  <c r="FG326" i="33476"/>
  <c r="FG334" i="33476"/>
  <c r="FG342" i="33476"/>
  <c r="FG350" i="33476"/>
  <c r="FG359" i="33476"/>
  <c r="FG367" i="33476"/>
  <c r="FG375" i="33476"/>
  <c r="FG383" i="33476"/>
  <c r="FG391" i="33476"/>
  <c r="FG399" i="33476"/>
  <c r="FG407" i="33476"/>
  <c r="FG415" i="33476"/>
  <c r="FG423" i="33476"/>
  <c r="FG431" i="33476"/>
  <c r="FG439" i="33476"/>
  <c r="FG447" i="33476"/>
  <c r="FG455" i="33476"/>
  <c r="FG463" i="33476"/>
  <c r="FG471" i="33476"/>
  <c r="FG479" i="33476"/>
  <c r="FG487" i="33476"/>
  <c r="FG495" i="33476"/>
  <c r="FG504" i="33476"/>
  <c r="FG512" i="33476"/>
  <c r="FG520" i="33476"/>
  <c r="FG528" i="33476"/>
  <c r="FG536" i="33476"/>
  <c r="FH199" i="33476"/>
  <c r="FH207" i="33476"/>
  <c r="FH216" i="33476"/>
  <c r="FH224" i="33476"/>
  <c r="FH232" i="33476"/>
  <c r="FH240" i="33476"/>
  <c r="FH248" i="33476"/>
  <c r="FH256" i="33476"/>
  <c r="FH264" i="33476"/>
  <c r="FH272" i="33476"/>
  <c r="FH280" i="33476"/>
  <c r="FH288" i="33476"/>
  <c r="FH296" i="33476"/>
  <c r="FH304" i="33476"/>
  <c r="FH312" i="33476"/>
  <c r="FH320" i="33476"/>
  <c r="FH328" i="33476"/>
  <c r="FH336" i="33476"/>
  <c r="FH344" i="33476"/>
  <c r="FH352" i="33476"/>
  <c r="FH361" i="33476"/>
  <c r="FH369" i="33476"/>
  <c r="FH377" i="33476"/>
  <c r="FH385" i="33476"/>
  <c r="FH393" i="33476"/>
  <c r="FH401" i="33476"/>
  <c r="FH409" i="33476"/>
  <c r="FH417" i="33476"/>
  <c r="FH425" i="33476"/>
  <c r="FH433" i="33476"/>
  <c r="FH441" i="33476"/>
  <c r="FH449" i="33476"/>
  <c r="FH457" i="33476"/>
  <c r="FH465" i="33476"/>
  <c r="FH473" i="33476"/>
  <c r="FH481" i="33476"/>
  <c r="FH489" i="33476"/>
  <c r="FH497" i="33476"/>
  <c r="FH506" i="33476"/>
  <c r="FH514" i="33476"/>
  <c r="FH522" i="33476"/>
  <c r="FH530" i="33476"/>
  <c r="FH538" i="33476"/>
  <c r="FI201" i="33476"/>
  <c r="FI209" i="33476"/>
  <c r="FI218" i="33476"/>
  <c r="FI226" i="33476"/>
  <c r="FI234" i="33476"/>
  <c r="FI242" i="33476"/>
  <c r="FI250" i="33476"/>
  <c r="FI258" i="33476"/>
  <c r="FI266" i="33476"/>
  <c r="FI274" i="33476"/>
  <c r="FI282" i="33476"/>
  <c r="FI290" i="33476"/>
  <c r="FI298" i="33476"/>
  <c r="FI306" i="33476"/>
  <c r="FI314" i="33476"/>
  <c r="FI322" i="33476"/>
  <c r="FI330" i="33476"/>
  <c r="FI338" i="33476"/>
  <c r="FI346" i="33476"/>
  <c r="FI354" i="33476"/>
  <c r="FI363" i="33476"/>
  <c r="FI371" i="33476"/>
  <c r="FI379" i="33476"/>
  <c r="FI387" i="33476"/>
  <c r="FI395" i="33476"/>
  <c r="FI403" i="33476"/>
  <c r="FI411" i="33476"/>
  <c r="FI419" i="33476"/>
  <c r="FI427" i="33476"/>
  <c r="FI435" i="33476"/>
  <c r="FI443" i="33476"/>
  <c r="FI451" i="33476"/>
  <c r="FI459" i="33476"/>
  <c r="FI467" i="33476"/>
  <c r="FI475" i="33476"/>
  <c r="FI483" i="33476"/>
  <c r="FI491" i="33476"/>
  <c r="FI500" i="33476"/>
  <c r="FI508" i="33476"/>
  <c r="FI516" i="33476"/>
  <c r="FI524" i="33476"/>
  <c r="FI532" i="33476"/>
  <c r="FE540" i="33476"/>
  <c r="FC549" i="33476"/>
  <c r="FC557" i="33476"/>
  <c r="FC565" i="33476"/>
  <c r="FC573" i="33476"/>
  <c r="FC581" i="33476"/>
  <c r="FC589" i="33476"/>
  <c r="FC597" i="33476"/>
  <c r="FC605" i="33476"/>
  <c r="FC613" i="33476"/>
  <c r="FC621" i="33476"/>
  <c r="FC629" i="33476"/>
  <c r="FC637" i="33476"/>
  <c r="FC646" i="33476"/>
  <c r="FC654" i="33476"/>
  <c r="FC662" i="33476"/>
  <c r="FC670" i="33476"/>
  <c r="FC678" i="33476"/>
  <c r="FC686" i="33476"/>
  <c r="FC694" i="33476"/>
  <c r="FC702" i="33476"/>
  <c r="FC710" i="33476"/>
  <c r="FC718" i="33476"/>
  <c r="FC726" i="33476"/>
  <c r="FC734" i="33476"/>
  <c r="FC742" i="33476"/>
  <c r="FC750" i="33476"/>
  <c r="FC758" i="33476"/>
  <c r="FC766" i="33476"/>
  <c r="FC774" i="33476"/>
  <c r="FC782" i="33476"/>
  <c r="FC791" i="33476"/>
  <c r="FC799" i="33476"/>
  <c r="FC807" i="33476"/>
  <c r="FC815" i="33476"/>
  <c r="FC823" i="33476"/>
  <c r="FC831" i="33476"/>
  <c r="FC839" i="33476"/>
  <c r="FC847" i="33476"/>
  <c r="FC855" i="33476"/>
  <c r="FC863" i="33476"/>
  <c r="FC871" i="33476"/>
  <c r="FC879" i="33476"/>
  <c r="FC887" i="33476"/>
  <c r="FC895" i="33476"/>
  <c r="FC903" i="33476"/>
  <c r="FC911" i="33476"/>
  <c r="FC919" i="33476"/>
  <c r="FE527" i="33476"/>
  <c r="FD547" i="33476"/>
  <c r="FD555" i="33476"/>
  <c r="FD563" i="33476"/>
  <c r="FD571" i="33476"/>
  <c r="FD579" i="33476"/>
  <c r="FD587" i="33476"/>
  <c r="FD595" i="33476"/>
  <c r="FD603" i="33476"/>
  <c r="FD611" i="33476"/>
  <c r="FD619" i="33476"/>
  <c r="FD627" i="33476"/>
  <c r="FD635" i="33476"/>
  <c r="FD644" i="33476"/>
  <c r="FD652" i="33476"/>
  <c r="FD660" i="33476"/>
  <c r="FD668" i="33476"/>
  <c r="FD676" i="33476"/>
  <c r="FD684" i="33476"/>
  <c r="FD692" i="33476"/>
  <c r="FD700" i="33476"/>
  <c r="FD708" i="33476"/>
  <c r="FD716" i="33476"/>
  <c r="FD724" i="33476"/>
  <c r="FD732" i="33476"/>
  <c r="FD740" i="33476"/>
  <c r="FD748" i="33476"/>
  <c r="FD756" i="33476"/>
  <c r="FD764" i="33476"/>
  <c r="FD772" i="33476"/>
  <c r="FD780" i="33476"/>
  <c r="FD789" i="33476"/>
  <c r="FD797" i="33476"/>
  <c r="FD805" i="33476"/>
  <c r="FD813" i="33476"/>
  <c r="FD821" i="33476"/>
  <c r="FD829" i="33476"/>
  <c r="FD837" i="33476"/>
  <c r="FD845" i="33476"/>
  <c r="FD853" i="33476"/>
  <c r="FD861" i="33476"/>
  <c r="FD869" i="33476"/>
  <c r="FD877" i="33476"/>
  <c r="FD885" i="33476"/>
  <c r="FD893" i="33476"/>
  <c r="FD901" i="33476"/>
  <c r="FD909" i="33476"/>
  <c r="FD917" i="33476"/>
  <c r="FD925" i="33476"/>
  <c r="FE545" i="33476"/>
  <c r="FE553" i="33476"/>
  <c r="FD77" i="33476"/>
  <c r="FD85" i="33476"/>
  <c r="FD93" i="33476"/>
  <c r="FD101" i="33476"/>
  <c r="FD109" i="33476"/>
  <c r="FD117" i="33476"/>
  <c r="FD125" i="33476"/>
  <c r="FD133" i="33476"/>
  <c r="FD141" i="33476"/>
  <c r="FD149" i="33476"/>
  <c r="FD157" i="33476"/>
  <c r="FD165" i="33476"/>
  <c r="FD173" i="33476"/>
  <c r="FD181" i="33476"/>
  <c r="FD189" i="33476"/>
  <c r="FE77" i="33476"/>
  <c r="FE85" i="33476"/>
  <c r="FE93" i="33476"/>
  <c r="FE101" i="33476"/>
  <c r="FE109" i="33476"/>
  <c r="FE117" i="33476"/>
  <c r="FE125" i="33476"/>
  <c r="FE133" i="33476"/>
  <c r="FE141" i="33476"/>
  <c r="FE149" i="33476"/>
  <c r="FE157" i="33476"/>
  <c r="FE165" i="33476"/>
  <c r="FE173" i="33476"/>
  <c r="FE181" i="33476"/>
  <c r="FE189" i="33476"/>
  <c r="FF77" i="33476"/>
  <c r="FF85" i="33476"/>
  <c r="FF93" i="33476"/>
  <c r="FF101" i="33476"/>
  <c r="FF109" i="33476"/>
  <c r="FF117" i="33476"/>
  <c r="FF125" i="33476"/>
  <c r="FF133" i="33476"/>
  <c r="FF141" i="33476"/>
  <c r="FF149" i="33476"/>
  <c r="FF157" i="33476"/>
  <c r="FF165" i="33476"/>
  <c r="FF173" i="33476"/>
  <c r="FF181" i="33476"/>
  <c r="FF189" i="33476"/>
  <c r="FG77" i="33476"/>
  <c r="FG85" i="33476"/>
  <c r="FG93" i="33476"/>
  <c r="FG101" i="33476"/>
  <c r="FG109" i="33476"/>
  <c r="FG117" i="33476"/>
  <c r="FG125" i="33476"/>
  <c r="FG133" i="33476"/>
  <c r="FG141" i="33476"/>
  <c r="FG149" i="33476"/>
  <c r="FG157" i="33476"/>
  <c r="FG165" i="33476"/>
  <c r="FG173" i="33476"/>
  <c r="FG181" i="33476"/>
  <c r="FG189" i="33476"/>
  <c r="FH78" i="33476"/>
  <c r="FH86" i="33476"/>
  <c r="FH94" i="33476"/>
  <c r="FH102" i="33476"/>
  <c r="FH110" i="33476"/>
  <c r="FH118" i="33476"/>
  <c r="FH126" i="33476"/>
  <c r="FH134" i="33476"/>
  <c r="FH142" i="33476"/>
  <c r="FH150" i="33476"/>
  <c r="FH158" i="33476"/>
  <c r="FH166" i="33476"/>
  <c r="FH174" i="33476"/>
  <c r="FH182" i="33476"/>
  <c r="FH190" i="33476"/>
  <c r="FI79" i="33476"/>
  <c r="FI87" i="33476"/>
  <c r="FI95" i="33476"/>
  <c r="FI103" i="33476"/>
  <c r="FI111" i="33476"/>
  <c r="FI119" i="33476"/>
  <c r="FI127" i="33476"/>
  <c r="FI135" i="33476"/>
  <c r="FI143" i="33476"/>
  <c r="FI151" i="33476"/>
  <c r="FI159" i="33476"/>
  <c r="FI167" i="33476"/>
  <c r="FI175" i="33476"/>
  <c r="FI183" i="33476"/>
  <c r="FI191" i="33476"/>
  <c r="FJ80" i="33476"/>
  <c r="FJ88" i="33476"/>
  <c r="FJ96" i="33476"/>
  <c r="FJ104" i="33476"/>
  <c r="FJ112" i="33476"/>
  <c r="FJ120" i="33476"/>
  <c r="FJ128" i="33476"/>
  <c r="FJ136" i="33476"/>
  <c r="FJ144" i="33476"/>
  <c r="FJ152" i="33476"/>
  <c r="FJ160" i="33476"/>
  <c r="FJ168" i="33476"/>
  <c r="FJ176" i="33476"/>
  <c r="FJ184" i="33476"/>
  <c r="FJ192" i="33476"/>
  <c r="FC81" i="33476"/>
  <c r="FC89" i="33476"/>
  <c r="FC97" i="33476"/>
  <c r="FC105" i="33476"/>
  <c r="FC113" i="33476"/>
  <c r="FC121" i="33476"/>
  <c r="FC129" i="33476"/>
  <c r="FC137" i="33476"/>
  <c r="FC145" i="33476"/>
  <c r="FC153" i="33476"/>
  <c r="FC161" i="33476"/>
  <c r="FC169" i="33476"/>
  <c r="FC177" i="33476"/>
  <c r="FC185" i="33476"/>
  <c r="FC193" i="33476"/>
  <c r="FJ200" i="33476"/>
  <c r="FJ208" i="33476"/>
  <c r="FJ217" i="33476"/>
  <c r="FJ225" i="33476"/>
  <c r="FJ233" i="33476"/>
  <c r="FJ241" i="33476"/>
  <c r="FJ249" i="33476"/>
  <c r="FJ257" i="33476"/>
  <c r="FJ265" i="33476"/>
  <c r="FJ273" i="33476"/>
  <c r="FJ281" i="33476"/>
  <c r="FJ289" i="33476"/>
  <c r="FJ297" i="33476"/>
  <c r="FJ305" i="33476"/>
  <c r="FJ313" i="33476"/>
  <c r="FJ321" i="33476"/>
  <c r="FJ329" i="33476"/>
  <c r="FJ337" i="33476"/>
  <c r="FJ345" i="33476"/>
  <c r="FJ353" i="33476"/>
  <c r="FJ362" i="33476"/>
  <c r="FJ370" i="33476"/>
  <c r="FJ378" i="33476"/>
  <c r="FJ386" i="33476"/>
  <c r="FJ394" i="33476"/>
  <c r="FJ402" i="33476"/>
  <c r="FJ410" i="33476"/>
  <c r="FJ418" i="33476"/>
  <c r="FJ426" i="33476"/>
  <c r="FJ434" i="33476"/>
  <c r="FJ442" i="33476"/>
  <c r="FJ450" i="33476"/>
  <c r="FJ458" i="33476"/>
  <c r="FJ466" i="33476"/>
  <c r="FJ474" i="33476"/>
  <c r="FJ482" i="33476"/>
  <c r="FJ490" i="33476"/>
  <c r="FJ499" i="33476"/>
  <c r="FJ507" i="33476"/>
  <c r="FJ515" i="33476"/>
  <c r="FJ523" i="33476"/>
  <c r="FJ531" i="33476"/>
  <c r="FJ539" i="33476"/>
  <c r="FC203" i="33476"/>
  <c r="FC211" i="33476"/>
  <c r="FC220" i="33476"/>
  <c r="FC228" i="33476"/>
  <c r="FC236" i="33476"/>
  <c r="FC244" i="33476"/>
  <c r="FC252" i="33476"/>
  <c r="FC260" i="33476"/>
  <c r="FC268" i="33476"/>
  <c r="FC276" i="33476"/>
  <c r="FC284" i="33476"/>
  <c r="FC292" i="33476"/>
  <c r="FC300" i="33476"/>
  <c r="FC308" i="33476"/>
  <c r="FC316" i="33476"/>
  <c r="FC324" i="33476"/>
  <c r="FC332" i="33476"/>
  <c r="FC340" i="33476"/>
  <c r="FC348" i="33476"/>
  <c r="FC357" i="33476"/>
  <c r="FC365" i="33476"/>
  <c r="FC373" i="33476"/>
  <c r="FC381" i="33476"/>
  <c r="FC389" i="33476"/>
  <c r="FC397" i="33476"/>
  <c r="FC405" i="33476"/>
  <c r="FC413" i="33476"/>
  <c r="FC421" i="33476"/>
  <c r="FC429" i="33476"/>
  <c r="FC437" i="33476"/>
  <c r="FC445" i="33476"/>
  <c r="FC453" i="33476"/>
  <c r="FC461" i="33476"/>
  <c r="FC469" i="33476"/>
  <c r="FC477" i="33476"/>
  <c r="FC485" i="33476"/>
  <c r="FC493" i="33476"/>
  <c r="FC502" i="33476"/>
  <c r="FC510" i="33476"/>
  <c r="FC518" i="33476"/>
  <c r="FC526" i="33476"/>
  <c r="FC534" i="33476"/>
  <c r="FD197" i="33476"/>
  <c r="FD205" i="33476"/>
  <c r="FD214" i="33476"/>
  <c r="FD222" i="33476"/>
  <c r="FD230" i="33476"/>
  <c r="FD238" i="33476"/>
  <c r="FD246" i="33476"/>
  <c r="FD254" i="33476"/>
  <c r="FD262" i="33476"/>
  <c r="FD270" i="33476"/>
  <c r="FD278" i="33476"/>
  <c r="FD286" i="33476"/>
  <c r="FD294" i="33476"/>
  <c r="FD302" i="33476"/>
  <c r="FD310" i="33476"/>
  <c r="FD318" i="33476"/>
  <c r="FD326" i="33476"/>
  <c r="FD334" i="33476"/>
  <c r="FD342" i="33476"/>
  <c r="FD350" i="33476"/>
  <c r="FD359" i="33476"/>
  <c r="FD367" i="33476"/>
  <c r="FD375" i="33476"/>
  <c r="FD383" i="33476"/>
  <c r="FD391" i="33476"/>
  <c r="FD399" i="33476"/>
  <c r="FD407" i="33476"/>
  <c r="FD415" i="33476"/>
  <c r="FD423" i="33476"/>
  <c r="FD431" i="33476"/>
  <c r="FD439" i="33476"/>
  <c r="FD447" i="33476"/>
  <c r="FD455" i="33476"/>
  <c r="FD463" i="33476"/>
  <c r="FD471" i="33476"/>
  <c r="FD479" i="33476"/>
  <c r="FD487" i="33476"/>
  <c r="FD495" i="33476"/>
  <c r="FD504" i="33476"/>
  <c r="FD512" i="33476"/>
  <c r="FD520" i="33476"/>
  <c r="FD528" i="33476"/>
  <c r="FD536" i="33476"/>
  <c r="FE199" i="33476"/>
  <c r="FE207" i="33476"/>
  <c r="FE216" i="33476"/>
  <c r="FE224" i="33476"/>
  <c r="FE232" i="33476"/>
  <c r="FE240" i="33476"/>
  <c r="FE248" i="33476"/>
  <c r="FE256" i="33476"/>
  <c r="FE264" i="33476"/>
  <c r="FE272" i="33476"/>
  <c r="FE280" i="33476"/>
  <c r="FE288" i="33476"/>
  <c r="FE296" i="33476"/>
  <c r="FE304" i="33476"/>
  <c r="FE312" i="33476"/>
  <c r="FE320" i="33476"/>
  <c r="FE328" i="33476"/>
  <c r="FE336" i="33476"/>
  <c r="FE344" i="33476"/>
  <c r="FE352" i="33476"/>
  <c r="FE361" i="33476"/>
  <c r="FE369" i="33476"/>
  <c r="FE377" i="33476"/>
  <c r="FE385" i="33476"/>
  <c r="FE393" i="33476"/>
  <c r="FE401" i="33476"/>
  <c r="FE409" i="33476"/>
  <c r="FE417" i="33476"/>
  <c r="FE425" i="33476"/>
  <c r="FE433" i="33476"/>
  <c r="FE441" i="33476"/>
  <c r="FE449" i="33476"/>
  <c r="FE457" i="33476"/>
  <c r="FE465" i="33476"/>
  <c r="FE473" i="33476"/>
  <c r="FE481" i="33476"/>
  <c r="FE489" i="33476"/>
  <c r="FE497" i="33476"/>
  <c r="FE506" i="33476"/>
  <c r="FE514" i="33476"/>
  <c r="FE522" i="33476"/>
  <c r="FF204" i="33476"/>
  <c r="FF213" i="33476"/>
  <c r="FF221" i="33476"/>
  <c r="FF229" i="33476"/>
  <c r="FF237" i="33476"/>
  <c r="FF245" i="33476"/>
  <c r="FF253" i="33476"/>
  <c r="FF261" i="33476"/>
  <c r="FF269" i="33476"/>
  <c r="FF277" i="33476"/>
  <c r="FF285" i="33476"/>
  <c r="FF293" i="33476"/>
  <c r="FF301" i="33476"/>
  <c r="FF309" i="33476"/>
  <c r="FF317" i="33476"/>
  <c r="FF325" i="33476"/>
  <c r="FF333" i="33476"/>
  <c r="FF341" i="33476"/>
  <c r="FF349" i="33476"/>
  <c r="FF358" i="33476"/>
  <c r="FF366" i="33476"/>
  <c r="FF374" i="33476"/>
  <c r="FF382" i="33476"/>
  <c r="FF390" i="33476"/>
  <c r="FF398" i="33476"/>
  <c r="FF406" i="33476"/>
  <c r="FF414" i="33476"/>
  <c r="FF422" i="33476"/>
  <c r="FF430" i="33476"/>
  <c r="FF438" i="33476"/>
  <c r="FF446" i="33476"/>
  <c r="FF454" i="33476"/>
  <c r="FF462" i="33476"/>
  <c r="FF470" i="33476"/>
  <c r="FF478" i="33476"/>
  <c r="FF486" i="33476"/>
  <c r="FF494" i="33476"/>
  <c r="FF503" i="33476"/>
  <c r="FF511" i="33476"/>
  <c r="FF519" i="33476"/>
  <c r="FF527" i="33476"/>
  <c r="FF535" i="33476"/>
  <c r="FG198" i="33476"/>
  <c r="FG206" i="33476"/>
  <c r="FG215" i="33476"/>
  <c r="FG223" i="33476"/>
  <c r="FG231" i="33476"/>
  <c r="FG239" i="33476"/>
  <c r="FG247" i="33476"/>
  <c r="FG255" i="33476"/>
  <c r="FG263" i="33476"/>
  <c r="FG271" i="33476"/>
  <c r="FG279" i="33476"/>
  <c r="FG287" i="33476"/>
  <c r="FG295" i="33476"/>
  <c r="FG303" i="33476"/>
  <c r="FG311" i="33476"/>
  <c r="FG319" i="33476"/>
  <c r="FG327" i="33476"/>
  <c r="FG335" i="33476"/>
  <c r="FG343" i="33476"/>
  <c r="FG351" i="33476"/>
  <c r="FG360" i="33476"/>
  <c r="FG368" i="33476"/>
  <c r="FG376" i="33476"/>
  <c r="FG384" i="33476"/>
  <c r="FG392" i="33476"/>
  <c r="FG400" i="33476"/>
  <c r="FG408" i="33476"/>
  <c r="FG416" i="33476"/>
  <c r="FG424" i="33476"/>
  <c r="FG432" i="33476"/>
  <c r="FG440" i="33476"/>
  <c r="FG448" i="33476"/>
  <c r="FG456" i="33476"/>
  <c r="FG464" i="33476"/>
  <c r="FG472" i="33476"/>
  <c r="FG480" i="33476"/>
  <c r="FG488" i="33476"/>
  <c r="FG496" i="33476"/>
  <c r="FG505" i="33476"/>
  <c r="FG513" i="33476"/>
  <c r="FG521" i="33476"/>
  <c r="FG529" i="33476"/>
  <c r="FG537" i="33476"/>
  <c r="FH200" i="33476"/>
  <c r="FH208" i="33476"/>
  <c r="FH217" i="33476"/>
  <c r="FH225" i="33476"/>
  <c r="FH233" i="33476"/>
  <c r="FH241" i="33476"/>
  <c r="FH249" i="33476"/>
  <c r="FH257" i="33476"/>
  <c r="FH265" i="33476"/>
  <c r="FH273" i="33476"/>
  <c r="FH281" i="33476"/>
  <c r="FH289" i="33476"/>
  <c r="FH297" i="33476"/>
  <c r="FH305" i="33476"/>
  <c r="FH313" i="33476"/>
  <c r="FH321" i="33476"/>
  <c r="FH329" i="33476"/>
  <c r="FH337" i="33476"/>
  <c r="FH345" i="33476"/>
  <c r="FH353" i="33476"/>
  <c r="FH362" i="33476"/>
  <c r="FH370" i="33476"/>
  <c r="FH378" i="33476"/>
  <c r="FH386" i="33476"/>
  <c r="FH394" i="33476"/>
  <c r="FH402" i="33476"/>
  <c r="FH410" i="33476"/>
  <c r="FH418" i="33476"/>
  <c r="FH426" i="33476"/>
  <c r="FH434" i="33476"/>
  <c r="FH442" i="33476"/>
  <c r="FH450" i="33476"/>
  <c r="FH458" i="33476"/>
  <c r="FH466" i="33476"/>
  <c r="FH474" i="33476"/>
  <c r="FH482" i="33476"/>
  <c r="FH490" i="33476"/>
  <c r="FH499" i="33476"/>
  <c r="FH507" i="33476"/>
  <c r="FH515" i="33476"/>
  <c r="FH523" i="33476"/>
  <c r="FH531" i="33476"/>
  <c r="FH539" i="33476"/>
  <c r="FI202" i="33476"/>
  <c r="FI210" i="33476"/>
  <c r="FI219" i="33476"/>
  <c r="FI227" i="33476"/>
  <c r="FI235" i="33476"/>
  <c r="FI243" i="33476"/>
  <c r="FI251" i="33476"/>
  <c r="FI259" i="33476"/>
  <c r="FI267" i="33476"/>
  <c r="FI275" i="33476"/>
  <c r="FI283" i="33476"/>
  <c r="FI291" i="33476"/>
  <c r="FI299" i="33476"/>
  <c r="FI307" i="33476"/>
  <c r="FI315" i="33476"/>
  <c r="FI323" i="33476"/>
  <c r="FI331" i="33476"/>
  <c r="FI339" i="33476"/>
  <c r="FI347" i="33476"/>
  <c r="FI356" i="33476"/>
  <c r="FI364" i="33476"/>
  <c r="FI372" i="33476"/>
  <c r="FI380" i="33476"/>
  <c r="FI388" i="33476"/>
  <c r="FI396" i="33476"/>
  <c r="FI404" i="33476"/>
  <c r="FI412" i="33476"/>
  <c r="FI420" i="33476"/>
  <c r="FI428" i="33476"/>
  <c r="FI436" i="33476"/>
  <c r="FI444" i="33476"/>
  <c r="FI452" i="33476"/>
  <c r="FI460" i="33476"/>
  <c r="FI468" i="33476"/>
  <c r="FI476" i="33476"/>
  <c r="FI484" i="33476"/>
  <c r="FI492" i="33476"/>
  <c r="FI501" i="33476"/>
  <c r="FI509" i="33476"/>
  <c r="FI517" i="33476"/>
  <c r="FI525" i="33476"/>
  <c r="FI533" i="33476"/>
  <c r="FC542" i="33476"/>
  <c r="FC550" i="33476"/>
  <c r="FC558" i="33476"/>
  <c r="FC566" i="33476"/>
  <c r="FC574" i="33476"/>
  <c r="FC582" i="33476"/>
  <c r="FC590" i="33476"/>
  <c r="FC598" i="33476"/>
  <c r="FC606" i="33476"/>
  <c r="FC614" i="33476"/>
  <c r="FC622" i="33476"/>
  <c r="FC630" i="33476"/>
  <c r="FC638" i="33476"/>
  <c r="FC647" i="33476"/>
  <c r="FC655" i="33476"/>
  <c r="FC663" i="33476"/>
  <c r="FC671" i="33476"/>
  <c r="FC679" i="33476"/>
  <c r="FC687" i="33476"/>
  <c r="FC695" i="33476"/>
  <c r="FC703" i="33476"/>
  <c r="FC711" i="33476"/>
  <c r="FC719" i="33476"/>
  <c r="FC727" i="33476"/>
  <c r="FC735" i="33476"/>
  <c r="FC743" i="33476"/>
  <c r="FC751" i="33476"/>
  <c r="FC759" i="33476"/>
  <c r="FC767" i="33476"/>
  <c r="FC775" i="33476"/>
  <c r="FC783" i="33476"/>
  <c r="FC792" i="33476"/>
  <c r="FC800" i="33476"/>
  <c r="FC808" i="33476"/>
  <c r="FC816" i="33476"/>
  <c r="FC824" i="33476"/>
  <c r="FC832" i="33476"/>
  <c r="FC840" i="33476"/>
  <c r="FC848" i="33476"/>
  <c r="FC856" i="33476"/>
  <c r="FC864" i="33476"/>
  <c r="FC872" i="33476"/>
  <c r="FC880" i="33476"/>
  <c r="FC888" i="33476"/>
  <c r="FC896" i="33476"/>
  <c r="FC904" i="33476"/>
  <c r="FC912" i="33476"/>
  <c r="FC920" i="33476"/>
  <c r="FE535" i="33476"/>
  <c r="FD548" i="33476"/>
  <c r="FD556" i="33476"/>
  <c r="FD564" i="33476"/>
  <c r="FD572" i="33476"/>
  <c r="FD580" i="33476"/>
  <c r="FD588" i="33476"/>
  <c r="FD596" i="33476"/>
  <c r="FD604" i="33476"/>
  <c r="FD612" i="33476"/>
  <c r="FD620" i="33476"/>
  <c r="FD628" i="33476"/>
  <c r="FD636" i="33476"/>
  <c r="FD645" i="33476"/>
  <c r="FD653" i="33476"/>
  <c r="FD661" i="33476"/>
  <c r="FD669" i="33476"/>
  <c r="FD677" i="33476"/>
  <c r="FD685" i="33476"/>
  <c r="FD693" i="33476"/>
  <c r="FD701" i="33476"/>
  <c r="FD709" i="33476"/>
  <c r="FD717" i="33476"/>
  <c r="FD725" i="33476"/>
  <c r="FD733" i="33476"/>
  <c r="FD741" i="33476"/>
  <c r="FD749" i="33476"/>
  <c r="FD757" i="33476"/>
  <c r="FD765" i="33476"/>
  <c r="FD773" i="33476"/>
  <c r="FD781" i="33476"/>
  <c r="FD790" i="33476"/>
  <c r="FD798" i="33476"/>
  <c r="FD806" i="33476"/>
  <c r="FD814" i="33476"/>
  <c r="FD822" i="33476"/>
  <c r="FD830" i="33476"/>
  <c r="FD838" i="33476"/>
  <c r="FD846" i="33476"/>
  <c r="FD854" i="33476"/>
  <c r="FD862" i="33476"/>
  <c r="FD870" i="33476"/>
  <c r="FD878" i="33476"/>
  <c r="FD886" i="33476"/>
  <c r="FD894" i="33476"/>
  <c r="FD902" i="33476"/>
  <c r="FD910" i="33476"/>
  <c r="FD78" i="33476"/>
  <c r="FD86" i="33476"/>
  <c r="FD94" i="33476"/>
  <c r="FD102" i="33476"/>
  <c r="FD110" i="33476"/>
  <c r="FD118" i="33476"/>
  <c r="FD126" i="33476"/>
  <c r="FD134" i="33476"/>
  <c r="FD142" i="33476"/>
  <c r="FD150" i="33476"/>
  <c r="FD158" i="33476"/>
  <c r="FD166" i="33476"/>
  <c r="FD174" i="33476"/>
  <c r="FD182" i="33476"/>
  <c r="FD190" i="33476"/>
  <c r="FE78" i="33476"/>
  <c r="FE86" i="33476"/>
  <c r="FE94" i="33476"/>
  <c r="FE102" i="33476"/>
  <c r="FE110" i="33476"/>
  <c r="FE118" i="33476"/>
  <c r="FE126" i="33476"/>
  <c r="FE134" i="33476"/>
  <c r="FE142" i="33476"/>
  <c r="FE150" i="33476"/>
  <c r="FE158" i="33476"/>
  <c r="FE166" i="33476"/>
  <c r="FE174" i="33476"/>
  <c r="FE182" i="33476"/>
  <c r="FE190" i="33476"/>
  <c r="FF78" i="33476"/>
  <c r="FF86" i="33476"/>
  <c r="FF94" i="33476"/>
  <c r="FF102" i="33476"/>
  <c r="FF110" i="33476"/>
  <c r="FF118" i="33476"/>
  <c r="FF126" i="33476"/>
  <c r="FF134" i="33476"/>
  <c r="FF142" i="33476"/>
  <c r="FF150" i="33476"/>
  <c r="FF158" i="33476"/>
  <c r="FF166" i="33476"/>
  <c r="FF174" i="33476"/>
  <c r="FF182" i="33476"/>
  <c r="FF190" i="33476"/>
  <c r="FG78" i="33476"/>
  <c r="FG86" i="33476"/>
  <c r="FG94" i="33476"/>
  <c r="FG102" i="33476"/>
  <c r="FG110" i="33476"/>
  <c r="FG118" i="33476"/>
  <c r="FG126" i="33476"/>
  <c r="FG134" i="33476"/>
  <c r="FG142" i="33476"/>
  <c r="FG150" i="33476"/>
  <c r="FG158" i="33476"/>
  <c r="FG166" i="33476"/>
  <c r="FG174" i="33476"/>
  <c r="FG182" i="33476"/>
  <c r="FG190" i="33476"/>
  <c r="FH79" i="33476"/>
  <c r="FH87" i="33476"/>
  <c r="FH95" i="33476"/>
  <c r="FH103" i="33476"/>
  <c r="FH111" i="33476"/>
  <c r="FH119" i="33476"/>
  <c r="FH127" i="33476"/>
  <c r="FH135" i="33476"/>
  <c r="FH143" i="33476"/>
  <c r="FH151" i="33476"/>
  <c r="FH159" i="33476"/>
  <c r="FH167" i="33476"/>
  <c r="FH175" i="33476"/>
  <c r="FH183" i="33476"/>
  <c r="FH191" i="33476"/>
  <c r="FI80" i="33476"/>
  <c r="FI88" i="33476"/>
  <c r="FI96" i="33476"/>
  <c r="FI104" i="33476"/>
  <c r="FI112" i="33476"/>
  <c r="FI120" i="33476"/>
  <c r="FI128" i="33476"/>
  <c r="FI136" i="33476"/>
  <c r="FI144" i="33476"/>
  <c r="FI152" i="33476"/>
  <c r="FI160" i="33476"/>
  <c r="FI168" i="33476"/>
  <c r="FI176" i="33476"/>
  <c r="FI184" i="33476"/>
  <c r="FI192" i="33476"/>
  <c r="FJ81" i="33476"/>
  <c r="FJ89" i="33476"/>
  <c r="FJ97" i="33476"/>
  <c r="FJ105" i="33476"/>
  <c r="FJ113" i="33476"/>
  <c r="FJ121" i="33476"/>
  <c r="FJ129" i="33476"/>
  <c r="FJ137" i="33476"/>
  <c r="FJ145" i="33476"/>
  <c r="FJ153" i="33476"/>
  <c r="FJ161" i="33476"/>
  <c r="FJ169" i="33476"/>
  <c r="FJ177" i="33476"/>
  <c r="FJ185" i="33476"/>
  <c r="FJ193" i="33476"/>
  <c r="FC82" i="33476"/>
  <c r="FC90" i="33476"/>
  <c r="FC98" i="33476"/>
  <c r="FC106" i="33476"/>
  <c r="FC114" i="33476"/>
  <c r="FC122" i="33476"/>
  <c r="FC130" i="33476"/>
  <c r="FC138" i="33476"/>
  <c r="FC146" i="33476"/>
  <c r="FC154" i="33476"/>
  <c r="FC162" i="33476"/>
  <c r="FC170" i="33476"/>
  <c r="FC178" i="33476"/>
  <c r="FC186" i="33476"/>
  <c r="FC194" i="33476"/>
  <c r="FJ201" i="33476"/>
  <c r="FJ209" i="33476"/>
  <c r="FJ218" i="33476"/>
  <c r="FJ226" i="33476"/>
  <c r="FJ234" i="33476"/>
  <c r="FJ242" i="33476"/>
  <c r="FJ250" i="33476"/>
  <c r="FJ258" i="33476"/>
  <c r="FJ266" i="33476"/>
  <c r="FJ274" i="33476"/>
  <c r="FJ282" i="33476"/>
  <c r="FJ290" i="33476"/>
  <c r="FJ298" i="33476"/>
  <c r="FJ306" i="33476"/>
  <c r="FJ314" i="33476"/>
  <c r="FJ322" i="33476"/>
  <c r="FJ330" i="33476"/>
  <c r="FJ338" i="33476"/>
  <c r="FJ346" i="33476"/>
  <c r="FJ354" i="33476"/>
  <c r="FJ363" i="33476"/>
  <c r="FJ371" i="33476"/>
  <c r="FJ379" i="33476"/>
  <c r="FJ387" i="33476"/>
  <c r="FJ395" i="33476"/>
  <c r="FJ403" i="33476"/>
  <c r="FJ411" i="33476"/>
  <c r="FJ419" i="33476"/>
  <c r="FJ427" i="33476"/>
  <c r="FJ435" i="33476"/>
  <c r="FJ443" i="33476"/>
  <c r="FJ451" i="33476"/>
  <c r="FJ459" i="33476"/>
  <c r="FJ467" i="33476"/>
  <c r="FJ475" i="33476"/>
  <c r="FJ483" i="33476"/>
  <c r="FJ491" i="33476"/>
  <c r="FJ500" i="33476"/>
  <c r="FJ508" i="33476"/>
  <c r="FJ516" i="33476"/>
  <c r="FJ524" i="33476"/>
  <c r="FJ532" i="33476"/>
  <c r="FJ540" i="33476"/>
  <c r="FC204" i="33476"/>
  <c r="FC213" i="33476"/>
  <c r="FC221" i="33476"/>
  <c r="FC229" i="33476"/>
  <c r="FC237" i="33476"/>
  <c r="FC245" i="33476"/>
  <c r="FC253" i="33476"/>
  <c r="FC261" i="33476"/>
  <c r="FC269" i="33476"/>
  <c r="FC277" i="33476"/>
  <c r="FC285" i="33476"/>
  <c r="FC293" i="33476"/>
  <c r="FC301" i="33476"/>
  <c r="FC309" i="33476"/>
  <c r="FC317" i="33476"/>
  <c r="FC325" i="33476"/>
  <c r="FC333" i="33476"/>
  <c r="FC341" i="33476"/>
  <c r="FC349" i="33476"/>
  <c r="FC358" i="33476"/>
  <c r="FC366" i="33476"/>
  <c r="FC374" i="33476"/>
  <c r="FC382" i="33476"/>
  <c r="FC390" i="33476"/>
  <c r="FC398" i="33476"/>
  <c r="FC406" i="33476"/>
  <c r="FC414" i="33476"/>
  <c r="FC422" i="33476"/>
  <c r="FC430" i="33476"/>
  <c r="FC438" i="33476"/>
  <c r="FC446" i="33476"/>
  <c r="FC454" i="33476"/>
  <c r="FC462" i="33476"/>
  <c r="FC470" i="33476"/>
  <c r="FC478" i="33476"/>
  <c r="FC486" i="33476"/>
  <c r="FC494" i="33476"/>
  <c r="FC503" i="33476"/>
  <c r="FC511" i="33476"/>
  <c r="FC519" i="33476"/>
  <c r="FC527" i="33476"/>
  <c r="FC535" i="33476"/>
  <c r="FD198" i="33476"/>
  <c r="FD206" i="33476"/>
  <c r="FD215" i="33476"/>
  <c r="FD223" i="33476"/>
  <c r="FD231" i="33476"/>
  <c r="FD239" i="33476"/>
  <c r="FD247" i="33476"/>
  <c r="FD255" i="33476"/>
  <c r="FD263" i="33476"/>
  <c r="FD271" i="33476"/>
  <c r="FD279" i="33476"/>
  <c r="FD287" i="33476"/>
  <c r="FD295" i="33476"/>
  <c r="FD303" i="33476"/>
  <c r="FD311" i="33476"/>
  <c r="FD319" i="33476"/>
  <c r="FD327" i="33476"/>
  <c r="FD335" i="33476"/>
  <c r="FD343" i="33476"/>
  <c r="FD351" i="33476"/>
  <c r="FD360" i="33476"/>
  <c r="FD368" i="33476"/>
  <c r="FD376" i="33476"/>
  <c r="FD384" i="33476"/>
  <c r="FD392" i="33476"/>
  <c r="FD400" i="33476"/>
  <c r="FD408" i="33476"/>
  <c r="FD416" i="33476"/>
  <c r="FD424" i="33476"/>
  <c r="FD432" i="33476"/>
  <c r="FD440" i="33476"/>
  <c r="FD448" i="33476"/>
  <c r="FD456" i="33476"/>
  <c r="FD464" i="33476"/>
  <c r="FD472" i="33476"/>
  <c r="FD480" i="33476"/>
  <c r="FD488" i="33476"/>
  <c r="FD496" i="33476"/>
  <c r="FD505" i="33476"/>
  <c r="FD513" i="33476"/>
  <c r="FD521" i="33476"/>
  <c r="FD529" i="33476"/>
  <c r="FD537" i="33476"/>
  <c r="FE200" i="33476"/>
  <c r="FE208" i="33476"/>
  <c r="FE217" i="33476"/>
  <c r="FE225" i="33476"/>
  <c r="FE233" i="33476"/>
  <c r="FE241" i="33476"/>
  <c r="FE249" i="33476"/>
  <c r="FE257" i="33476"/>
  <c r="FE265" i="33476"/>
  <c r="FE273" i="33476"/>
  <c r="FE281" i="33476"/>
  <c r="FE289" i="33476"/>
  <c r="FE297" i="33476"/>
  <c r="FE305" i="33476"/>
  <c r="FE313" i="33476"/>
  <c r="FE321" i="33476"/>
  <c r="FE329" i="33476"/>
  <c r="FE337" i="33476"/>
  <c r="FE345" i="33476"/>
  <c r="FE353" i="33476"/>
  <c r="FE362" i="33476"/>
  <c r="FE370" i="33476"/>
  <c r="FE378" i="33476"/>
  <c r="FE386" i="33476"/>
  <c r="FE394" i="33476"/>
  <c r="FE402" i="33476"/>
  <c r="FE410" i="33476"/>
  <c r="FE418" i="33476"/>
  <c r="FE426" i="33476"/>
  <c r="FE434" i="33476"/>
  <c r="FE442" i="33476"/>
  <c r="FE450" i="33476"/>
  <c r="FE458" i="33476"/>
  <c r="FE466" i="33476"/>
  <c r="FE474" i="33476"/>
  <c r="FE482" i="33476"/>
  <c r="FE490" i="33476"/>
  <c r="FE499" i="33476"/>
  <c r="FE507" i="33476"/>
  <c r="FE515" i="33476"/>
  <c r="FF197" i="33476"/>
  <c r="FF205" i="33476"/>
  <c r="FF214" i="33476"/>
  <c r="FF222" i="33476"/>
  <c r="FF230" i="33476"/>
  <c r="FF238" i="33476"/>
  <c r="FF246" i="33476"/>
  <c r="FF254" i="33476"/>
  <c r="FF262" i="33476"/>
  <c r="FF270" i="33476"/>
  <c r="FF278" i="33476"/>
  <c r="FF286" i="33476"/>
  <c r="FF294" i="33476"/>
  <c r="FF302" i="33476"/>
  <c r="FF310" i="33476"/>
  <c r="FF318" i="33476"/>
  <c r="FF326" i="33476"/>
  <c r="FF334" i="33476"/>
  <c r="FF342" i="33476"/>
  <c r="FF350" i="33476"/>
  <c r="FF359" i="33476"/>
  <c r="FF367" i="33476"/>
  <c r="FF375" i="33476"/>
  <c r="FF383" i="33476"/>
  <c r="FF391" i="33476"/>
  <c r="FF399" i="33476"/>
  <c r="FF407" i="33476"/>
  <c r="FF415" i="33476"/>
  <c r="FF423" i="33476"/>
  <c r="FF431" i="33476"/>
  <c r="FF439" i="33476"/>
  <c r="FF447" i="33476"/>
  <c r="FF455" i="33476"/>
  <c r="FF463" i="33476"/>
  <c r="FF471" i="33476"/>
  <c r="FF479" i="33476"/>
  <c r="FF487" i="33476"/>
  <c r="FF495" i="33476"/>
  <c r="FF504" i="33476"/>
  <c r="FF512" i="33476"/>
  <c r="FF520" i="33476"/>
  <c r="FF528" i="33476"/>
  <c r="FF536" i="33476"/>
  <c r="FG199" i="33476"/>
  <c r="FG207" i="33476"/>
  <c r="FG216" i="33476"/>
  <c r="FG224" i="33476"/>
  <c r="FG232" i="33476"/>
  <c r="FG240" i="33476"/>
  <c r="FG248" i="33476"/>
  <c r="FG256" i="33476"/>
  <c r="FG264" i="33476"/>
  <c r="FG272" i="33476"/>
  <c r="FG280" i="33476"/>
  <c r="FG288" i="33476"/>
  <c r="FG296" i="33476"/>
  <c r="FG304" i="33476"/>
  <c r="FG312" i="33476"/>
  <c r="FG320" i="33476"/>
  <c r="FG328" i="33476"/>
  <c r="FG336" i="33476"/>
  <c r="FG344" i="33476"/>
  <c r="FG352" i="33476"/>
  <c r="FG361" i="33476"/>
  <c r="FG369" i="33476"/>
  <c r="FG377" i="33476"/>
  <c r="FG385" i="33476"/>
  <c r="FG393" i="33476"/>
  <c r="FG401" i="33476"/>
  <c r="FG409" i="33476"/>
  <c r="FG417" i="33476"/>
  <c r="FG425" i="33476"/>
  <c r="FG433" i="33476"/>
  <c r="FG441" i="33476"/>
  <c r="FG449" i="33476"/>
  <c r="FG457" i="33476"/>
  <c r="FG465" i="33476"/>
  <c r="FG473" i="33476"/>
  <c r="FG481" i="33476"/>
  <c r="FG489" i="33476"/>
  <c r="FG497" i="33476"/>
  <c r="FG506" i="33476"/>
  <c r="FG514" i="33476"/>
  <c r="FG522" i="33476"/>
  <c r="FG530" i="33476"/>
  <c r="FG538" i="33476"/>
  <c r="FH201" i="33476"/>
  <c r="FH209" i="33476"/>
  <c r="FH218" i="33476"/>
  <c r="FH226" i="33476"/>
  <c r="FH234" i="33476"/>
  <c r="FH242" i="33476"/>
  <c r="FH250" i="33476"/>
  <c r="FH258" i="33476"/>
  <c r="FH266" i="33476"/>
  <c r="FH274" i="33476"/>
  <c r="FH282" i="33476"/>
  <c r="FH290" i="33476"/>
  <c r="FH298" i="33476"/>
  <c r="FH306" i="33476"/>
  <c r="FH314" i="33476"/>
  <c r="FH322" i="33476"/>
  <c r="FH330" i="33476"/>
  <c r="FH338" i="33476"/>
  <c r="FH346" i="33476"/>
  <c r="FH354" i="33476"/>
  <c r="FH363" i="33476"/>
  <c r="FH371" i="33476"/>
  <c r="FH379" i="33476"/>
  <c r="FH387" i="33476"/>
  <c r="FH395" i="33476"/>
  <c r="FH403" i="33476"/>
  <c r="FH411" i="33476"/>
  <c r="FH419" i="33476"/>
  <c r="FH427" i="33476"/>
  <c r="FH435" i="33476"/>
  <c r="FH443" i="33476"/>
  <c r="FH451" i="33476"/>
  <c r="FH459" i="33476"/>
  <c r="FH467" i="33476"/>
  <c r="FH475" i="33476"/>
  <c r="FH483" i="33476"/>
  <c r="FH491" i="33476"/>
  <c r="FH500" i="33476"/>
  <c r="FH508" i="33476"/>
  <c r="FH516" i="33476"/>
  <c r="FH524" i="33476"/>
  <c r="FH532" i="33476"/>
  <c r="FH540" i="33476"/>
  <c r="FI203" i="33476"/>
  <c r="FI211" i="33476"/>
  <c r="FI220" i="33476"/>
  <c r="FI228" i="33476"/>
  <c r="FI236" i="33476"/>
  <c r="FI244" i="33476"/>
  <c r="FI252" i="33476"/>
  <c r="FI260" i="33476"/>
  <c r="FI268" i="33476"/>
  <c r="FI276" i="33476"/>
  <c r="FI284" i="33476"/>
  <c r="FI292" i="33476"/>
  <c r="FI300" i="33476"/>
  <c r="FI308" i="33476"/>
  <c r="FI316" i="33476"/>
  <c r="FI324" i="33476"/>
  <c r="FI332" i="33476"/>
  <c r="FI340" i="33476"/>
  <c r="FI348" i="33476"/>
  <c r="FI357" i="33476"/>
  <c r="FI365" i="33476"/>
  <c r="FI373" i="33476"/>
  <c r="FI381" i="33476"/>
  <c r="FI389" i="33476"/>
  <c r="FI397" i="33476"/>
  <c r="FI405" i="33476"/>
  <c r="FI413" i="33476"/>
  <c r="FI421" i="33476"/>
  <c r="FI429" i="33476"/>
  <c r="FI437" i="33476"/>
  <c r="FI445" i="33476"/>
  <c r="FI453" i="33476"/>
  <c r="FI461" i="33476"/>
  <c r="FI469" i="33476"/>
  <c r="FI477" i="33476"/>
  <c r="FI485" i="33476"/>
  <c r="FI493" i="33476"/>
  <c r="FI502" i="33476"/>
  <c r="FI510" i="33476"/>
  <c r="FI518" i="33476"/>
  <c r="FI526" i="33476"/>
  <c r="FI534" i="33476"/>
  <c r="FC543" i="33476"/>
  <c r="FC551" i="33476"/>
  <c r="FC559" i="33476"/>
  <c r="FC567" i="33476"/>
  <c r="FC575" i="33476"/>
  <c r="FC583" i="33476"/>
  <c r="FC591" i="33476"/>
  <c r="FC599" i="33476"/>
  <c r="FC607" i="33476"/>
  <c r="FC615" i="33476"/>
  <c r="FC623" i="33476"/>
  <c r="FC631" i="33476"/>
  <c r="FC639" i="33476"/>
  <c r="FC648" i="33476"/>
  <c r="FC656" i="33476"/>
  <c r="FC664" i="33476"/>
  <c r="FC672" i="33476"/>
  <c r="FC680" i="33476"/>
  <c r="FC688" i="33476"/>
  <c r="FC696" i="33476"/>
  <c r="FC704" i="33476"/>
  <c r="FC712" i="33476"/>
  <c r="FC720" i="33476"/>
  <c r="FC728" i="33476"/>
  <c r="FC736" i="33476"/>
  <c r="FC744" i="33476"/>
  <c r="FC752" i="33476"/>
  <c r="FC760" i="33476"/>
  <c r="FC768" i="33476"/>
  <c r="FC776" i="33476"/>
  <c r="FC785" i="33476"/>
  <c r="FC793" i="33476"/>
  <c r="FC801" i="33476"/>
  <c r="FC809" i="33476"/>
  <c r="FC817" i="33476"/>
  <c r="FC825" i="33476"/>
  <c r="FC833" i="33476"/>
  <c r="FC841" i="33476"/>
  <c r="FC849" i="33476"/>
  <c r="FC857" i="33476"/>
  <c r="FC865" i="33476"/>
  <c r="FC873" i="33476"/>
  <c r="FC881" i="33476"/>
  <c r="FC889" i="33476"/>
  <c r="FC897" i="33476"/>
  <c r="FC905" i="33476"/>
  <c r="FC913" i="33476"/>
  <c r="FC921" i="33476"/>
  <c r="FI540" i="33476"/>
  <c r="FD549" i="33476"/>
  <c r="FD557" i="33476"/>
  <c r="FD565" i="33476"/>
  <c r="FD573" i="33476"/>
  <c r="FD581" i="33476"/>
  <c r="FD589" i="33476"/>
  <c r="FD597" i="33476"/>
  <c r="FD605" i="33476"/>
  <c r="FD613" i="33476"/>
  <c r="FD621" i="33476"/>
  <c r="FD629" i="33476"/>
  <c r="FD637" i="33476"/>
  <c r="FD646" i="33476"/>
  <c r="FD654" i="33476"/>
  <c r="FD662" i="33476"/>
  <c r="FD670" i="33476"/>
  <c r="FD678" i="33476"/>
  <c r="FD686" i="33476"/>
  <c r="FD694" i="33476"/>
  <c r="FD702" i="33476"/>
  <c r="FD710" i="33476"/>
  <c r="FD718" i="33476"/>
  <c r="FD726" i="33476"/>
  <c r="FD734" i="33476"/>
  <c r="FD742" i="33476"/>
  <c r="FD750" i="33476"/>
  <c r="FD758" i="33476"/>
  <c r="FD766" i="33476"/>
  <c r="FD774" i="33476"/>
  <c r="FD782" i="33476"/>
  <c r="FD791" i="33476"/>
  <c r="FD799" i="33476"/>
  <c r="FD807" i="33476"/>
  <c r="FD815" i="33476"/>
  <c r="FD823" i="33476"/>
  <c r="FD831" i="33476"/>
  <c r="FD839" i="33476"/>
  <c r="FD847" i="33476"/>
  <c r="FD855" i="33476"/>
  <c r="FD863" i="33476"/>
  <c r="FD871" i="33476"/>
  <c r="FD879" i="33476"/>
  <c r="FD887" i="33476"/>
  <c r="FD895" i="33476"/>
  <c r="FD903" i="33476"/>
  <c r="FD911" i="33476"/>
  <c r="FD919" i="33476"/>
  <c r="FD79" i="33476"/>
  <c r="FD87" i="33476"/>
  <c r="FD95" i="33476"/>
  <c r="FD103" i="33476"/>
  <c r="FD111" i="33476"/>
  <c r="FD119" i="33476"/>
  <c r="FD127" i="33476"/>
  <c r="FD135" i="33476"/>
  <c r="FD143" i="33476"/>
  <c r="FD151" i="33476"/>
  <c r="FD159" i="33476"/>
  <c r="FD167" i="33476"/>
  <c r="FD175" i="33476"/>
  <c r="FD183" i="33476"/>
  <c r="FD191" i="33476"/>
  <c r="FE79" i="33476"/>
  <c r="FE87" i="33476"/>
  <c r="FE95" i="33476"/>
  <c r="FE103" i="33476"/>
  <c r="FE111" i="33476"/>
  <c r="FE119" i="33476"/>
  <c r="FE127" i="33476"/>
  <c r="FE135" i="33476"/>
  <c r="FE143" i="33476"/>
  <c r="FE151" i="33476"/>
  <c r="FE159" i="33476"/>
  <c r="FE167" i="33476"/>
  <c r="FE175" i="33476"/>
  <c r="FE183" i="33476"/>
  <c r="FE191" i="33476"/>
  <c r="FF79" i="33476"/>
  <c r="FF87" i="33476"/>
  <c r="FF95" i="33476"/>
  <c r="FF103" i="33476"/>
  <c r="FF111" i="33476"/>
  <c r="FF119" i="33476"/>
  <c r="FF127" i="33476"/>
  <c r="FF135" i="33476"/>
  <c r="FF143" i="33476"/>
  <c r="FF151" i="33476"/>
  <c r="FF159" i="33476"/>
  <c r="FF167" i="33476"/>
  <c r="FF175" i="33476"/>
  <c r="FF183" i="33476"/>
  <c r="FF191" i="33476"/>
  <c r="FG79" i="33476"/>
  <c r="FG87" i="33476"/>
  <c r="FG95" i="33476"/>
  <c r="FG103" i="33476"/>
  <c r="FG111" i="33476"/>
  <c r="FG119" i="33476"/>
  <c r="FG127" i="33476"/>
  <c r="FG135" i="33476"/>
  <c r="FG143" i="33476"/>
  <c r="FG151" i="33476"/>
  <c r="FG159" i="33476"/>
  <c r="FG167" i="33476"/>
  <c r="FG175" i="33476"/>
  <c r="FG183" i="33476"/>
  <c r="FG191" i="33476"/>
  <c r="FH80" i="33476"/>
  <c r="FH88" i="33476"/>
  <c r="FH96" i="33476"/>
  <c r="FH104" i="33476"/>
  <c r="FH112" i="33476"/>
  <c r="FH120" i="33476"/>
  <c r="FH128" i="33476"/>
  <c r="FH136" i="33476"/>
  <c r="FH144" i="33476"/>
  <c r="FH152" i="33476"/>
  <c r="FH160" i="33476"/>
  <c r="FH168" i="33476"/>
  <c r="FH176" i="33476"/>
  <c r="FH184" i="33476"/>
  <c r="FH192" i="33476"/>
  <c r="FI81" i="33476"/>
  <c r="FI89" i="33476"/>
  <c r="FI97" i="33476"/>
  <c r="FI105" i="33476"/>
  <c r="FI113" i="33476"/>
  <c r="FI121" i="33476"/>
  <c r="FI129" i="33476"/>
  <c r="FI137" i="33476"/>
  <c r="FI145" i="33476"/>
  <c r="FI153" i="33476"/>
  <c r="FI161" i="33476"/>
  <c r="FI169" i="33476"/>
  <c r="FI177" i="33476"/>
  <c r="FI185" i="33476"/>
  <c r="FI193" i="33476"/>
  <c r="FJ82" i="33476"/>
  <c r="FJ90" i="33476"/>
  <c r="FJ98" i="33476"/>
  <c r="FJ106" i="33476"/>
  <c r="FJ114" i="33476"/>
  <c r="FJ122" i="33476"/>
  <c r="FJ130" i="33476"/>
  <c r="FJ138" i="33476"/>
  <c r="FJ146" i="33476"/>
  <c r="FJ154" i="33476"/>
  <c r="FJ162" i="33476"/>
  <c r="FJ170" i="33476"/>
  <c r="FJ178" i="33476"/>
  <c r="FJ186" i="33476"/>
  <c r="FJ194" i="33476"/>
  <c r="FC83" i="33476"/>
  <c r="FC91" i="33476"/>
  <c r="FC99" i="33476"/>
  <c r="FC107" i="33476"/>
  <c r="FC115" i="33476"/>
  <c r="FC123" i="33476"/>
  <c r="FC131" i="33476"/>
  <c r="FC139" i="33476"/>
  <c r="FC147" i="33476"/>
  <c r="FC155" i="33476"/>
  <c r="FC163" i="33476"/>
  <c r="FC171" i="33476"/>
  <c r="FC179" i="33476"/>
  <c r="FC187" i="33476"/>
  <c r="FC195" i="33476"/>
  <c r="FJ202" i="33476"/>
  <c r="FJ210" i="33476"/>
  <c r="FJ219" i="33476"/>
  <c r="FJ227" i="33476"/>
  <c r="FJ235" i="33476"/>
  <c r="FJ243" i="33476"/>
  <c r="FJ251" i="33476"/>
  <c r="FJ259" i="33476"/>
  <c r="FJ267" i="33476"/>
  <c r="FJ275" i="33476"/>
  <c r="FJ283" i="33476"/>
  <c r="FJ291" i="33476"/>
  <c r="FJ299" i="33476"/>
  <c r="FJ307" i="33476"/>
  <c r="FJ315" i="33476"/>
  <c r="FJ323" i="33476"/>
  <c r="FJ331" i="33476"/>
  <c r="FJ339" i="33476"/>
  <c r="FJ347" i="33476"/>
  <c r="FJ356" i="33476"/>
  <c r="FJ364" i="33476"/>
  <c r="FJ372" i="33476"/>
  <c r="FJ380" i="33476"/>
  <c r="FJ388" i="33476"/>
  <c r="FJ396" i="33476"/>
  <c r="FJ404" i="33476"/>
  <c r="FJ412" i="33476"/>
  <c r="FJ420" i="33476"/>
  <c r="FJ428" i="33476"/>
  <c r="FJ436" i="33476"/>
  <c r="FJ444" i="33476"/>
  <c r="FJ452" i="33476"/>
  <c r="FJ460" i="33476"/>
  <c r="FJ468" i="33476"/>
  <c r="FJ476" i="33476"/>
  <c r="FJ484" i="33476"/>
  <c r="FJ492" i="33476"/>
  <c r="FJ501" i="33476"/>
  <c r="FJ509" i="33476"/>
  <c r="FJ517" i="33476"/>
  <c r="FJ525" i="33476"/>
  <c r="FJ533" i="33476"/>
  <c r="FC197" i="33476"/>
  <c r="FC205" i="33476"/>
  <c r="FC214" i="33476"/>
  <c r="FC222" i="33476"/>
  <c r="FC230" i="33476"/>
  <c r="FC238" i="33476"/>
  <c r="FC246" i="33476"/>
  <c r="FC254" i="33476"/>
  <c r="FC262" i="33476"/>
  <c r="FC270" i="33476"/>
  <c r="FC278" i="33476"/>
  <c r="FC286" i="33476"/>
  <c r="FC294" i="33476"/>
  <c r="FC302" i="33476"/>
  <c r="FC310" i="33476"/>
  <c r="FC318" i="33476"/>
  <c r="FC326" i="33476"/>
  <c r="FC334" i="33476"/>
  <c r="FC342" i="33476"/>
  <c r="FC350" i="33476"/>
  <c r="FC359" i="33476"/>
  <c r="FC367" i="33476"/>
  <c r="FC375" i="33476"/>
  <c r="FC383" i="33476"/>
  <c r="FC391" i="33476"/>
  <c r="FC399" i="33476"/>
  <c r="FC407" i="33476"/>
  <c r="FC415" i="33476"/>
  <c r="FC423" i="33476"/>
  <c r="FC431" i="33476"/>
  <c r="FC439" i="33476"/>
  <c r="FC447" i="33476"/>
  <c r="FC455" i="33476"/>
  <c r="FC463" i="33476"/>
  <c r="FC471" i="33476"/>
  <c r="FC479" i="33476"/>
  <c r="FC487" i="33476"/>
  <c r="FC495" i="33476"/>
  <c r="FC504" i="33476"/>
  <c r="FC512" i="33476"/>
  <c r="FC520" i="33476"/>
  <c r="FC528" i="33476"/>
  <c r="FC536" i="33476"/>
  <c r="FD199" i="33476"/>
  <c r="FD207" i="33476"/>
  <c r="FD216" i="33476"/>
  <c r="FD224" i="33476"/>
  <c r="FD232" i="33476"/>
  <c r="FD240" i="33476"/>
  <c r="FD248" i="33476"/>
  <c r="FD256" i="33476"/>
  <c r="FD264" i="33476"/>
  <c r="FD272" i="33476"/>
  <c r="FD280" i="33476"/>
  <c r="FD288" i="33476"/>
  <c r="FD296" i="33476"/>
  <c r="FD304" i="33476"/>
  <c r="FD312" i="33476"/>
  <c r="FD320" i="33476"/>
  <c r="FD328" i="33476"/>
  <c r="FD336" i="33476"/>
  <c r="FD344" i="33476"/>
  <c r="FD352" i="33476"/>
  <c r="FD361" i="33476"/>
  <c r="FD369" i="33476"/>
  <c r="FD377" i="33476"/>
  <c r="FD385" i="33476"/>
  <c r="FD393" i="33476"/>
  <c r="FD401" i="33476"/>
  <c r="FD409" i="33476"/>
  <c r="FD417" i="33476"/>
  <c r="FD425" i="33476"/>
  <c r="FD433" i="33476"/>
  <c r="FD441" i="33476"/>
  <c r="FD449" i="33476"/>
  <c r="FD457" i="33476"/>
  <c r="FD465" i="33476"/>
  <c r="FD473" i="33476"/>
  <c r="FD481" i="33476"/>
  <c r="FD489" i="33476"/>
  <c r="FD497" i="33476"/>
  <c r="FD506" i="33476"/>
  <c r="FD514" i="33476"/>
  <c r="FD522" i="33476"/>
  <c r="FD530" i="33476"/>
  <c r="FD538" i="33476"/>
  <c r="FE201" i="33476"/>
  <c r="FE209" i="33476"/>
  <c r="FE218" i="33476"/>
  <c r="FE226" i="33476"/>
  <c r="FE234" i="33476"/>
  <c r="FE242" i="33476"/>
  <c r="FE250" i="33476"/>
  <c r="FE258" i="33476"/>
  <c r="FE266" i="33476"/>
  <c r="FE274" i="33476"/>
  <c r="FE282" i="33476"/>
  <c r="FE290" i="33476"/>
  <c r="FE298" i="33476"/>
  <c r="FE306" i="33476"/>
  <c r="FE314" i="33476"/>
  <c r="FE322" i="33476"/>
  <c r="FE330" i="33476"/>
  <c r="FE338" i="33476"/>
  <c r="FE346" i="33476"/>
  <c r="FE354" i="33476"/>
  <c r="FE363" i="33476"/>
  <c r="FE371" i="33476"/>
  <c r="FE379" i="33476"/>
  <c r="FE387" i="33476"/>
  <c r="FE395" i="33476"/>
  <c r="FE403" i="33476"/>
  <c r="FE411" i="33476"/>
  <c r="FE419" i="33476"/>
  <c r="FE427" i="33476"/>
  <c r="FE435" i="33476"/>
  <c r="FE443" i="33476"/>
  <c r="FE451" i="33476"/>
  <c r="FE459" i="33476"/>
  <c r="FE467" i="33476"/>
  <c r="FE475" i="33476"/>
  <c r="FE483" i="33476"/>
  <c r="FE491" i="33476"/>
  <c r="FE500" i="33476"/>
  <c r="FE508" i="33476"/>
  <c r="FE516" i="33476"/>
  <c r="FF198" i="33476"/>
  <c r="FF206" i="33476"/>
  <c r="FF215" i="33476"/>
  <c r="FF223" i="33476"/>
  <c r="FF231" i="33476"/>
  <c r="FF239" i="33476"/>
  <c r="FF247" i="33476"/>
  <c r="FF255" i="33476"/>
  <c r="FF263" i="33476"/>
  <c r="FF271" i="33476"/>
  <c r="FF279" i="33476"/>
  <c r="FF287" i="33476"/>
  <c r="FF295" i="33476"/>
  <c r="FF303" i="33476"/>
  <c r="FF311" i="33476"/>
  <c r="FF319" i="33476"/>
  <c r="FF327" i="33476"/>
  <c r="FF335" i="33476"/>
  <c r="FF343" i="33476"/>
  <c r="FF351" i="33476"/>
  <c r="FF360" i="33476"/>
  <c r="FF368" i="33476"/>
  <c r="FF376" i="33476"/>
  <c r="FF384" i="33476"/>
  <c r="FF392" i="33476"/>
  <c r="FF400" i="33476"/>
  <c r="FF408" i="33476"/>
  <c r="FF416" i="33476"/>
  <c r="FF424" i="33476"/>
  <c r="FF432" i="33476"/>
  <c r="FF440" i="33476"/>
  <c r="FF448" i="33476"/>
  <c r="FF456" i="33476"/>
  <c r="FF464" i="33476"/>
  <c r="FF472" i="33476"/>
  <c r="FF480" i="33476"/>
  <c r="FF488" i="33476"/>
  <c r="FF496" i="33476"/>
  <c r="FF505" i="33476"/>
  <c r="FF513" i="33476"/>
  <c r="FF521" i="33476"/>
  <c r="FF529" i="33476"/>
  <c r="FF537" i="33476"/>
  <c r="FG200" i="33476"/>
  <c r="FG208" i="33476"/>
  <c r="FG217" i="33476"/>
  <c r="FG225" i="33476"/>
  <c r="FG233" i="33476"/>
  <c r="FG241" i="33476"/>
  <c r="FG249" i="33476"/>
  <c r="FG257" i="33476"/>
  <c r="FG265" i="33476"/>
  <c r="FG273" i="33476"/>
  <c r="FG281" i="33476"/>
  <c r="FG289" i="33476"/>
  <c r="FG297" i="33476"/>
  <c r="FG305" i="33476"/>
  <c r="FG313" i="33476"/>
  <c r="FG321" i="33476"/>
  <c r="FG329" i="33476"/>
  <c r="FG337" i="33476"/>
  <c r="FG345" i="33476"/>
  <c r="FG353" i="33476"/>
  <c r="FG362" i="33476"/>
  <c r="FG370" i="33476"/>
  <c r="FG378" i="33476"/>
  <c r="FG386" i="33476"/>
  <c r="FG394" i="33476"/>
  <c r="FG402" i="33476"/>
  <c r="FG410" i="33476"/>
  <c r="FG418" i="33476"/>
  <c r="FG426" i="33476"/>
  <c r="FG434" i="33476"/>
  <c r="FG442" i="33476"/>
  <c r="FG450" i="33476"/>
  <c r="FG458" i="33476"/>
  <c r="FG466" i="33476"/>
  <c r="FG474" i="33476"/>
  <c r="FG482" i="33476"/>
  <c r="FG490" i="33476"/>
  <c r="FG499" i="33476"/>
  <c r="FG507" i="33476"/>
  <c r="FG515" i="33476"/>
  <c r="FG523" i="33476"/>
  <c r="FG531" i="33476"/>
  <c r="FG539" i="33476"/>
  <c r="FH202" i="33476"/>
  <c r="FH210" i="33476"/>
  <c r="FH219" i="33476"/>
  <c r="FH227" i="33476"/>
  <c r="FH235" i="33476"/>
  <c r="FH243" i="33476"/>
  <c r="FH251" i="33476"/>
  <c r="FH259" i="33476"/>
  <c r="FH267" i="33476"/>
  <c r="FH275" i="33476"/>
  <c r="FH283" i="33476"/>
  <c r="FH291" i="33476"/>
  <c r="FH299" i="33476"/>
  <c r="FH307" i="33476"/>
  <c r="FH315" i="33476"/>
  <c r="FH323" i="33476"/>
  <c r="FH331" i="33476"/>
  <c r="FH339" i="33476"/>
  <c r="FH347" i="33476"/>
  <c r="FH356" i="33476"/>
  <c r="FH364" i="33476"/>
  <c r="FH372" i="33476"/>
  <c r="FH380" i="33476"/>
  <c r="FH388" i="33476"/>
  <c r="FH396" i="33476"/>
  <c r="FH404" i="33476"/>
  <c r="FH412" i="33476"/>
  <c r="FH420" i="33476"/>
  <c r="FH428" i="33476"/>
  <c r="FH436" i="33476"/>
  <c r="FH444" i="33476"/>
  <c r="FH452" i="33476"/>
  <c r="FH460" i="33476"/>
  <c r="FH468" i="33476"/>
  <c r="FH476" i="33476"/>
  <c r="FH484" i="33476"/>
  <c r="FH492" i="33476"/>
  <c r="FH501" i="33476"/>
  <c r="FH509" i="33476"/>
  <c r="FH517" i="33476"/>
  <c r="FH525" i="33476"/>
  <c r="FH533" i="33476"/>
  <c r="FI196" i="33476"/>
  <c r="FI204" i="33476"/>
  <c r="FI213" i="33476"/>
  <c r="FI221" i="33476"/>
  <c r="FI229" i="33476"/>
  <c r="FI237" i="33476"/>
  <c r="FI245" i="33476"/>
  <c r="FI253" i="33476"/>
  <c r="FI261" i="33476"/>
  <c r="FI269" i="33476"/>
  <c r="FI277" i="33476"/>
  <c r="FI285" i="33476"/>
  <c r="FI293" i="33476"/>
  <c r="FI301" i="33476"/>
  <c r="FI309" i="33476"/>
  <c r="FI317" i="33476"/>
  <c r="FI325" i="33476"/>
  <c r="FI333" i="33476"/>
  <c r="FI341" i="33476"/>
  <c r="FI349" i="33476"/>
  <c r="FI358" i="33476"/>
  <c r="FI366" i="33476"/>
  <c r="FI374" i="33476"/>
  <c r="FI382" i="33476"/>
  <c r="FI390" i="33476"/>
  <c r="FI398" i="33476"/>
  <c r="FI406" i="33476"/>
  <c r="FI414" i="33476"/>
  <c r="FI422" i="33476"/>
  <c r="FI430" i="33476"/>
  <c r="FI438" i="33476"/>
  <c r="FI446" i="33476"/>
  <c r="FI454" i="33476"/>
  <c r="FI462" i="33476"/>
  <c r="FI470" i="33476"/>
  <c r="FI478" i="33476"/>
  <c r="FI486" i="33476"/>
  <c r="FI494" i="33476"/>
  <c r="FI503" i="33476"/>
  <c r="FI511" i="33476"/>
  <c r="FI519" i="33476"/>
  <c r="FI527" i="33476"/>
  <c r="FI535" i="33476"/>
  <c r="FC544" i="33476"/>
  <c r="FC552" i="33476"/>
  <c r="FC560" i="33476"/>
  <c r="FC568" i="33476"/>
  <c r="FC576" i="33476"/>
  <c r="FC584" i="33476"/>
  <c r="FC592" i="33476"/>
  <c r="FC600" i="33476"/>
  <c r="FC608" i="33476"/>
  <c r="FC616" i="33476"/>
  <c r="FC624" i="33476"/>
  <c r="FC632" i="33476"/>
  <c r="FC640" i="33476"/>
  <c r="FC649" i="33476"/>
  <c r="FC657" i="33476"/>
  <c r="FC665" i="33476"/>
  <c r="FC673" i="33476"/>
  <c r="FC681" i="33476"/>
  <c r="FC689" i="33476"/>
  <c r="FC697" i="33476"/>
  <c r="FC705" i="33476"/>
  <c r="FC713" i="33476"/>
  <c r="FC721" i="33476"/>
  <c r="FC729" i="33476"/>
  <c r="FC737" i="33476"/>
  <c r="FC745" i="33476"/>
  <c r="FC753" i="33476"/>
  <c r="FC761" i="33476"/>
  <c r="FC769" i="33476"/>
  <c r="FC777" i="33476"/>
  <c r="FC786" i="33476"/>
  <c r="FC794" i="33476"/>
  <c r="FC802" i="33476"/>
  <c r="FC810" i="33476"/>
  <c r="FC818" i="33476"/>
  <c r="FC826" i="33476"/>
  <c r="FC834" i="33476"/>
  <c r="FC842" i="33476"/>
  <c r="FC850" i="33476"/>
  <c r="FC858" i="33476"/>
  <c r="FC866" i="33476"/>
  <c r="FC874" i="33476"/>
  <c r="FC882" i="33476"/>
  <c r="FC890" i="33476"/>
  <c r="FC898" i="33476"/>
  <c r="FC906" i="33476"/>
  <c r="FC914" i="33476"/>
  <c r="FC922" i="33476"/>
  <c r="FD542" i="33476"/>
  <c r="FD550" i="33476"/>
  <c r="FD558" i="33476"/>
  <c r="FD566" i="33476"/>
  <c r="FD574" i="33476"/>
  <c r="FD582" i="33476"/>
  <c r="FD590" i="33476"/>
  <c r="FD598" i="33476"/>
  <c r="FD606" i="33476"/>
  <c r="FD614" i="33476"/>
  <c r="FD622" i="33476"/>
  <c r="FD630" i="33476"/>
  <c r="FD638" i="33476"/>
  <c r="FD647" i="33476"/>
  <c r="FD655" i="33476"/>
  <c r="FD663" i="33476"/>
  <c r="FD671" i="33476"/>
  <c r="FD679" i="33476"/>
  <c r="FD687" i="33476"/>
  <c r="FD695" i="33476"/>
  <c r="FD703" i="33476"/>
  <c r="FD711" i="33476"/>
  <c r="FD719" i="33476"/>
  <c r="FD727" i="33476"/>
  <c r="FD735" i="33476"/>
  <c r="FD743" i="33476"/>
  <c r="FD751" i="33476"/>
  <c r="FD759" i="33476"/>
  <c r="FD767" i="33476"/>
  <c r="FD775" i="33476"/>
  <c r="FD783" i="33476"/>
  <c r="FD792" i="33476"/>
  <c r="FD800" i="33476"/>
  <c r="FD808" i="33476"/>
  <c r="FD816" i="33476"/>
  <c r="FD824" i="33476"/>
  <c r="FD832" i="33476"/>
  <c r="FD840" i="33476"/>
  <c r="FD848" i="33476"/>
  <c r="FD856" i="33476"/>
  <c r="FD864" i="33476"/>
  <c r="FD872" i="33476"/>
  <c r="FD880" i="33476"/>
  <c r="FD888" i="33476"/>
  <c r="FD896" i="33476"/>
  <c r="FD904" i="33476"/>
  <c r="FD912" i="33476"/>
  <c r="FD920" i="33476"/>
  <c r="FE536" i="33476"/>
  <c r="FD80" i="33476"/>
  <c r="FD88" i="33476"/>
  <c r="FD96" i="33476"/>
  <c r="FD104" i="33476"/>
  <c r="FD112" i="33476"/>
  <c r="FD120" i="33476"/>
  <c r="FD128" i="33476"/>
  <c r="FD136" i="33476"/>
  <c r="FD144" i="33476"/>
  <c r="FD152" i="33476"/>
  <c r="FD160" i="33476"/>
  <c r="FD168" i="33476"/>
  <c r="FD176" i="33476"/>
  <c r="FD184" i="33476"/>
  <c r="FD192" i="33476"/>
  <c r="FE80" i="33476"/>
  <c r="FE88" i="33476"/>
  <c r="FE96" i="33476"/>
  <c r="FE104" i="33476"/>
  <c r="FE112" i="33476"/>
  <c r="FE120" i="33476"/>
  <c r="FE128" i="33476"/>
  <c r="FE136" i="33476"/>
  <c r="FE144" i="33476"/>
  <c r="FE152" i="33476"/>
  <c r="FE160" i="33476"/>
  <c r="FE168" i="33476"/>
  <c r="FE176" i="33476"/>
  <c r="FE184" i="33476"/>
  <c r="FE192" i="33476"/>
  <c r="FF80" i="33476"/>
  <c r="FF88" i="33476"/>
  <c r="FF96" i="33476"/>
  <c r="FF104" i="33476"/>
  <c r="FF112" i="33476"/>
  <c r="FF120" i="33476"/>
  <c r="FF128" i="33476"/>
  <c r="FF136" i="33476"/>
  <c r="FF144" i="33476"/>
  <c r="FF152" i="33476"/>
  <c r="FF160" i="33476"/>
  <c r="FF168" i="33476"/>
  <c r="FF176" i="33476"/>
  <c r="FF184" i="33476"/>
  <c r="FF192" i="33476"/>
  <c r="FG80" i="33476"/>
  <c r="FG88" i="33476"/>
  <c r="FG96" i="33476"/>
  <c r="FG104" i="33476"/>
  <c r="FG112" i="33476"/>
  <c r="FG120" i="33476"/>
  <c r="FG128" i="33476"/>
  <c r="FG136" i="33476"/>
  <c r="FG144" i="33476"/>
  <c r="FG152" i="33476"/>
  <c r="FG160" i="33476"/>
  <c r="FG168" i="33476"/>
  <c r="FG176" i="33476"/>
  <c r="FG184" i="33476"/>
  <c r="FG192" i="33476"/>
  <c r="FH81" i="33476"/>
  <c r="FH89" i="33476"/>
  <c r="FH97" i="33476"/>
  <c r="FH105" i="33476"/>
  <c r="FH113" i="33476"/>
  <c r="FH121" i="33476"/>
  <c r="FH129" i="33476"/>
  <c r="FH137" i="33476"/>
  <c r="FH145" i="33476"/>
  <c r="FH153" i="33476"/>
  <c r="FH161" i="33476"/>
  <c r="FH169" i="33476"/>
  <c r="FH177" i="33476"/>
  <c r="FH185" i="33476"/>
  <c r="FH193" i="33476"/>
  <c r="FI82" i="33476"/>
  <c r="FI90" i="33476"/>
  <c r="FI98" i="33476"/>
  <c r="FI106" i="33476"/>
  <c r="FI114" i="33476"/>
  <c r="FI122" i="33476"/>
  <c r="FI130" i="33476"/>
  <c r="FI138" i="33476"/>
  <c r="FI146" i="33476"/>
  <c r="FI154" i="33476"/>
  <c r="FI162" i="33476"/>
  <c r="FI170" i="33476"/>
  <c r="FI178" i="33476"/>
  <c r="FI186" i="33476"/>
  <c r="FI194" i="33476"/>
  <c r="FJ83" i="33476"/>
  <c r="FJ91" i="33476"/>
  <c r="FJ99" i="33476"/>
  <c r="FJ107" i="33476"/>
  <c r="FJ115" i="33476"/>
  <c r="FJ123" i="33476"/>
  <c r="FJ131" i="33476"/>
  <c r="FJ139" i="33476"/>
  <c r="FJ147" i="33476"/>
  <c r="FJ155" i="33476"/>
  <c r="FJ163" i="33476"/>
  <c r="FJ171" i="33476"/>
  <c r="FJ179" i="33476"/>
  <c r="FJ187" i="33476"/>
  <c r="FJ195" i="33476"/>
  <c r="FC84" i="33476"/>
  <c r="FC92" i="33476"/>
  <c r="FC100" i="33476"/>
  <c r="FC108" i="33476"/>
  <c r="FC116" i="33476"/>
  <c r="FC124" i="33476"/>
  <c r="FC132" i="33476"/>
  <c r="FC140" i="33476"/>
  <c r="FC148" i="33476"/>
  <c r="FC156" i="33476"/>
  <c r="FC164" i="33476"/>
  <c r="FC172" i="33476"/>
  <c r="FC180" i="33476"/>
  <c r="FC188" i="33476"/>
  <c r="FC196" i="33476"/>
  <c r="FJ203" i="33476"/>
  <c r="FJ211" i="33476"/>
  <c r="FJ220" i="33476"/>
  <c r="FJ228" i="33476"/>
  <c r="FJ236" i="33476"/>
  <c r="FJ244" i="33476"/>
  <c r="FJ252" i="33476"/>
  <c r="FJ260" i="33476"/>
  <c r="FJ268" i="33476"/>
  <c r="FJ276" i="33476"/>
  <c r="FJ284" i="33476"/>
  <c r="FJ292" i="33476"/>
  <c r="FJ300" i="33476"/>
  <c r="FJ308" i="33476"/>
  <c r="FJ316" i="33476"/>
  <c r="FJ324" i="33476"/>
  <c r="FJ332" i="33476"/>
  <c r="FJ340" i="33476"/>
  <c r="FJ348" i="33476"/>
  <c r="FJ357" i="33476"/>
  <c r="FJ365" i="33476"/>
  <c r="FJ373" i="33476"/>
  <c r="FJ381" i="33476"/>
  <c r="FJ389" i="33476"/>
  <c r="FJ397" i="33476"/>
  <c r="FJ405" i="33476"/>
  <c r="FJ413" i="33476"/>
  <c r="FJ421" i="33476"/>
  <c r="FJ429" i="33476"/>
  <c r="FJ437" i="33476"/>
  <c r="FJ445" i="33476"/>
  <c r="FJ453" i="33476"/>
  <c r="FJ461" i="33476"/>
  <c r="FJ469" i="33476"/>
  <c r="FJ477" i="33476"/>
  <c r="FJ485" i="33476"/>
  <c r="FJ493" i="33476"/>
  <c r="FJ502" i="33476"/>
  <c r="FJ510" i="33476"/>
  <c r="FJ518" i="33476"/>
  <c r="FJ526" i="33476"/>
  <c r="FJ534" i="33476"/>
  <c r="FC198" i="33476"/>
  <c r="FC206" i="33476"/>
  <c r="FC215" i="33476"/>
  <c r="FC223" i="33476"/>
  <c r="FC231" i="33476"/>
  <c r="FC239" i="33476"/>
  <c r="FC247" i="33476"/>
  <c r="FC255" i="33476"/>
  <c r="FC263" i="33476"/>
  <c r="FC271" i="33476"/>
  <c r="FC279" i="33476"/>
  <c r="FC287" i="33476"/>
  <c r="FC295" i="33476"/>
  <c r="FC303" i="33476"/>
  <c r="FC311" i="33476"/>
  <c r="FC319" i="33476"/>
  <c r="FC327" i="33476"/>
  <c r="FC335" i="33476"/>
  <c r="FC343" i="33476"/>
  <c r="FC351" i="33476"/>
  <c r="FC360" i="33476"/>
  <c r="FC368" i="33476"/>
  <c r="FC376" i="33476"/>
  <c r="FC384" i="33476"/>
  <c r="FC392" i="33476"/>
  <c r="FC400" i="33476"/>
  <c r="FC408" i="33476"/>
  <c r="FC416" i="33476"/>
  <c r="FC424" i="33476"/>
  <c r="FC432" i="33476"/>
  <c r="FC440" i="33476"/>
  <c r="FC448" i="33476"/>
  <c r="FC456" i="33476"/>
  <c r="FC464" i="33476"/>
  <c r="FC472" i="33476"/>
  <c r="FC480" i="33476"/>
  <c r="FC488" i="33476"/>
  <c r="FC496" i="33476"/>
  <c r="FC505" i="33476"/>
  <c r="FC513" i="33476"/>
  <c r="FC521" i="33476"/>
  <c r="FC529" i="33476"/>
  <c r="FC537" i="33476"/>
  <c r="FD200" i="33476"/>
  <c r="FD208" i="33476"/>
  <c r="FD217" i="33476"/>
  <c r="FD225" i="33476"/>
  <c r="FD233" i="33476"/>
  <c r="FD241" i="33476"/>
  <c r="FD249" i="33476"/>
  <c r="FD257" i="33476"/>
  <c r="FD265" i="33476"/>
  <c r="FD273" i="33476"/>
  <c r="FD281" i="33476"/>
  <c r="FD289" i="33476"/>
  <c r="FD297" i="33476"/>
  <c r="FD305" i="33476"/>
  <c r="FD313" i="33476"/>
  <c r="FD321" i="33476"/>
  <c r="FD329" i="33476"/>
  <c r="FD337" i="33476"/>
  <c r="FD345" i="33476"/>
  <c r="FD353" i="33476"/>
  <c r="FD362" i="33476"/>
  <c r="FD370" i="33476"/>
  <c r="FD378" i="33476"/>
  <c r="FD386" i="33476"/>
  <c r="FD394" i="33476"/>
  <c r="FD402" i="33476"/>
  <c r="FD410" i="33476"/>
  <c r="FD418" i="33476"/>
  <c r="FD426" i="33476"/>
  <c r="FD434" i="33476"/>
  <c r="FD442" i="33476"/>
  <c r="FD450" i="33476"/>
  <c r="FD458" i="33476"/>
  <c r="FD466" i="33476"/>
  <c r="FD474" i="33476"/>
  <c r="FD482" i="33476"/>
  <c r="FD490" i="33476"/>
  <c r="FD499" i="33476"/>
  <c r="FD507" i="33476"/>
  <c r="FD515" i="33476"/>
  <c r="FD523" i="33476"/>
  <c r="FD531" i="33476"/>
  <c r="FD539" i="33476"/>
  <c r="FE202" i="33476"/>
  <c r="FE210" i="33476"/>
  <c r="FE219" i="33476"/>
  <c r="FE227" i="33476"/>
  <c r="FE235" i="33476"/>
  <c r="FE243" i="33476"/>
  <c r="FE251" i="33476"/>
  <c r="FE259" i="33476"/>
  <c r="FE267" i="33476"/>
  <c r="FE275" i="33476"/>
  <c r="FE283" i="33476"/>
  <c r="FE291" i="33476"/>
  <c r="FE299" i="33476"/>
  <c r="FE307" i="33476"/>
  <c r="FE315" i="33476"/>
  <c r="FE323" i="33476"/>
  <c r="FE331" i="33476"/>
  <c r="FE339" i="33476"/>
  <c r="FE347" i="33476"/>
  <c r="FE356" i="33476"/>
  <c r="FE364" i="33476"/>
  <c r="FE372" i="33476"/>
  <c r="FE380" i="33476"/>
  <c r="FE388" i="33476"/>
  <c r="FE396" i="33476"/>
  <c r="FE404" i="33476"/>
  <c r="FE412" i="33476"/>
  <c r="FE420" i="33476"/>
  <c r="FE428" i="33476"/>
  <c r="FE436" i="33476"/>
  <c r="FE444" i="33476"/>
  <c r="FE452" i="33476"/>
  <c r="FE460" i="33476"/>
  <c r="FE468" i="33476"/>
  <c r="FE476" i="33476"/>
  <c r="FE484" i="33476"/>
  <c r="FE492" i="33476"/>
  <c r="FE501" i="33476"/>
  <c r="FE509" i="33476"/>
  <c r="FE517" i="33476"/>
  <c r="FF199" i="33476"/>
  <c r="FF207" i="33476"/>
  <c r="FF216" i="33476"/>
  <c r="FF224" i="33476"/>
  <c r="FF232" i="33476"/>
  <c r="FF240" i="33476"/>
  <c r="FF248" i="33476"/>
  <c r="FF256" i="33476"/>
  <c r="FF264" i="33476"/>
  <c r="FF272" i="33476"/>
  <c r="FF280" i="33476"/>
  <c r="FF288" i="33476"/>
  <c r="FF296" i="33476"/>
  <c r="FF304" i="33476"/>
  <c r="FF312" i="33476"/>
  <c r="FF320" i="33476"/>
  <c r="FF328" i="33476"/>
  <c r="FF336" i="33476"/>
  <c r="FF344" i="33476"/>
  <c r="FF352" i="33476"/>
  <c r="FF361" i="33476"/>
  <c r="FF369" i="33476"/>
  <c r="FF377" i="33476"/>
  <c r="FF385" i="33476"/>
  <c r="FF393" i="33476"/>
  <c r="FF401" i="33476"/>
  <c r="FF409" i="33476"/>
  <c r="FF417" i="33476"/>
  <c r="FF425" i="33476"/>
  <c r="FF433" i="33476"/>
  <c r="FF441" i="33476"/>
  <c r="FF449" i="33476"/>
  <c r="FF457" i="33476"/>
  <c r="FF465" i="33476"/>
  <c r="FF473" i="33476"/>
  <c r="FF481" i="33476"/>
  <c r="FF489" i="33476"/>
  <c r="FF497" i="33476"/>
  <c r="FF506" i="33476"/>
  <c r="FF514" i="33476"/>
  <c r="FF522" i="33476"/>
  <c r="FF530" i="33476"/>
  <c r="FF538" i="33476"/>
  <c r="FG201" i="33476"/>
  <c r="FG209" i="33476"/>
  <c r="FG218" i="33476"/>
  <c r="FG226" i="33476"/>
  <c r="FG234" i="33476"/>
  <c r="FG298" i="33476"/>
  <c r="FG363" i="33476"/>
  <c r="FG427" i="33476"/>
  <c r="FG491" i="33476"/>
  <c r="FH211" i="33476"/>
  <c r="FH276" i="33476"/>
  <c r="FH340" i="33476"/>
  <c r="FH405" i="33476"/>
  <c r="FH469" i="33476"/>
  <c r="FH534" i="33476"/>
  <c r="FI254" i="33476"/>
  <c r="FI318" i="33476"/>
  <c r="FI383" i="33476"/>
  <c r="FI447" i="33476"/>
  <c r="FI512" i="33476"/>
  <c r="FC577" i="33476"/>
  <c r="FC642" i="33476"/>
  <c r="FC706" i="33476"/>
  <c r="FC770" i="33476"/>
  <c r="FC835" i="33476"/>
  <c r="FC899" i="33476"/>
  <c r="FD575" i="33476"/>
  <c r="FD639" i="33476"/>
  <c r="FD704" i="33476"/>
  <c r="FD768" i="33476"/>
  <c r="FD833" i="33476"/>
  <c r="FD897" i="33476"/>
  <c r="FD926" i="33476"/>
  <c r="FE549" i="33476"/>
  <c r="FE559" i="33476"/>
  <c r="FE567" i="33476"/>
  <c r="FE575" i="33476"/>
  <c r="FE583" i="33476"/>
  <c r="FE591" i="33476"/>
  <c r="FE599" i="33476"/>
  <c r="FE607" i="33476"/>
  <c r="FE615" i="33476"/>
  <c r="FE623" i="33476"/>
  <c r="FE631" i="33476"/>
  <c r="FE639" i="33476"/>
  <c r="FE648" i="33476"/>
  <c r="FE656" i="33476"/>
  <c r="FE664" i="33476"/>
  <c r="FE672" i="33476"/>
  <c r="FE680" i="33476"/>
  <c r="FE688" i="33476"/>
  <c r="FE696" i="33476"/>
  <c r="FE704" i="33476"/>
  <c r="FE712" i="33476"/>
  <c r="FE720" i="33476"/>
  <c r="FE728" i="33476"/>
  <c r="FE736" i="33476"/>
  <c r="FE744" i="33476"/>
  <c r="FE752" i="33476"/>
  <c r="FE760" i="33476"/>
  <c r="FE768" i="33476"/>
  <c r="FE776" i="33476"/>
  <c r="FE785" i="33476"/>
  <c r="FE793" i="33476"/>
  <c r="FE801" i="33476"/>
  <c r="FE809" i="33476"/>
  <c r="FE817" i="33476"/>
  <c r="FE825" i="33476"/>
  <c r="FE833" i="33476"/>
  <c r="FE841" i="33476"/>
  <c r="FE849" i="33476"/>
  <c r="FE857" i="33476"/>
  <c r="FE865" i="33476"/>
  <c r="FE873" i="33476"/>
  <c r="FE881" i="33476"/>
  <c r="FE889" i="33476"/>
  <c r="FE897" i="33476"/>
  <c r="FE905" i="33476"/>
  <c r="FE913" i="33476"/>
  <c r="FE921" i="33476"/>
  <c r="FF541" i="33476"/>
  <c r="FF549" i="33476"/>
  <c r="FF557" i="33476"/>
  <c r="FF565" i="33476"/>
  <c r="FF573" i="33476"/>
  <c r="FF581" i="33476"/>
  <c r="FF589" i="33476"/>
  <c r="FF597" i="33476"/>
  <c r="FF605" i="33476"/>
  <c r="FF613" i="33476"/>
  <c r="FF621" i="33476"/>
  <c r="FF629" i="33476"/>
  <c r="FF637" i="33476"/>
  <c r="FF646" i="33476"/>
  <c r="FF654" i="33476"/>
  <c r="FF662" i="33476"/>
  <c r="FF670" i="33476"/>
  <c r="FF678" i="33476"/>
  <c r="FF686" i="33476"/>
  <c r="FF694" i="33476"/>
  <c r="FF702" i="33476"/>
  <c r="FF710" i="33476"/>
  <c r="FF718" i="33476"/>
  <c r="FF726" i="33476"/>
  <c r="FF734" i="33476"/>
  <c r="FF742" i="33476"/>
  <c r="FF750" i="33476"/>
  <c r="FF758" i="33476"/>
  <c r="FF766" i="33476"/>
  <c r="FF774" i="33476"/>
  <c r="FF782" i="33476"/>
  <c r="FF791" i="33476"/>
  <c r="FF799" i="33476"/>
  <c r="FF807" i="33476"/>
  <c r="FF815" i="33476"/>
  <c r="FF823" i="33476"/>
  <c r="FF831" i="33476"/>
  <c r="FF839" i="33476"/>
  <c r="FF847" i="33476"/>
  <c r="FF855" i="33476"/>
  <c r="FF863" i="33476"/>
  <c r="FF871" i="33476"/>
  <c r="FF879" i="33476"/>
  <c r="FF887" i="33476"/>
  <c r="FF895" i="33476"/>
  <c r="FF903" i="33476"/>
  <c r="FF911" i="33476"/>
  <c r="FF919" i="33476"/>
  <c r="FE530" i="33476"/>
  <c r="FG547" i="33476"/>
  <c r="FG555" i="33476"/>
  <c r="FG563" i="33476"/>
  <c r="FG571" i="33476"/>
  <c r="FG579" i="33476"/>
  <c r="FG587" i="33476"/>
  <c r="FG595" i="33476"/>
  <c r="FG603" i="33476"/>
  <c r="FG611" i="33476"/>
  <c r="FG619" i="33476"/>
  <c r="FG627" i="33476"/>
  <c r="FG635" i="33476"/>
  <c r="FG644" i="33476"/>
  <c r="FG652" i="33476"/>
  <c r="FG660" i="33476"/>
  <c r="FG668" i="33476"/>
  <c r="FG676" i="33476"/>
  <c r="FG684" i="33476"/>
  <c r="FG692" i="33476"/>
  <c r="FG700" i="33476"/>
  <c r="FG708" i="33476"/>
  <c r="FG716" i="33476"/>
  <c r="FG724" i="33476"/>
  <c r="FG732" i="33476"/>
  <c r="FG740" i="33476"/>
  <c r="FG748" i="33476"/>
  <c r="FG756" i="33476"/>
  <c r="FG764" i="33476"/>
  <c r="FG772" i="33476"/>
  <c r="FG780" i="33476"/>
  <c r="FG789" i="33476"/>
  <c r="FG797" i="33476"/>
  <c r="FG805" i="33476"/>
  <c r="FG813" i="33476"/>
  <c r="FG821" i="33476"/>
  <c r="FG829" i="33476"/>
  <c r="FG837" i="33476"/>
  <c r="FG845" i="33476"/>
  <c r="FG853" i="33476"/>
  <c r="FG861" i="33476"/>
  <c r="FG869" i="33476"/>
  <c r="FG877" i="33476"/>
  <c r="FG885" i="33476"/>
  <c r="FG893" i="33476"/>
  <c r="FG901" i="33476"/>
  <c r="FG909" i="33476"/>
  <c r="FG917" i="33476"/>
  <c r="FG925" i="33476"/>
  <c r="FH544" i="33476"/>
  <c r="FH552" i="33476"/>
  <c r="FH560" i="33476"/>
  <c r="FH568" i="33476"/>
  <c r="FH576" i="33476"/>
  <c r="FH584" i="33476"/>
  <c r="FH592" i="33476"/>
  <c r="FH600" i="33476"/>
  <c r="FH608" i="33476"/>
  <c r="FH616" i="33476"/>
  <c r="FH624" i="33476"/>
  <c r="FH632" i="33476"/>
  <c r="FH640" i="33476"/>
  <c r="FH649" i="33476"/>
  <c r="FH657" i="33476"/>
  <c r="FH665" i="33476"/>
  <c r="FH673" i="33476"/>
  <c r="FH681" i="33476"/>
  <c r="FH689" i="33476"/>
  <c r="FH697" i="33476"/>
  <c r="FH705" i="33476"/>
  <c r="FH713" i="33476"/>
  <c r="FH721" i="33476"/>
  <c r="FH729" i="33476"/>
  <c r="FH737" i="33476"/>
  <c r="FH745" i="33476"/>
  <c r="FH753" i="33476"/>
  <c r="FH761" i="33476"/>
  <c r="FH769" i="33476"/>
  <c r="FH777" i="33476"/>
  <c r="FH786" i="33476"/>
  <c r="FH794" i="33476"/>
  <c r="FH802" i="33476"/>
  <c r="FH810" i="33476"/>
  <c r="FH818" i="33476"/>
  <c r="FH826" i="33476"/>
  <c r="FH834" i="33476"/>
  <c r="FH842" i="33476"/>
  <c r="FH850" i="33476"/>
  <c r="FH858" i="33476"/>
  <c r="FH866" i="33476"/>
  <c r="FH874" i="33476"/>
  <c r="FH882" i="33476"/>
  <c r="FH890" i="33476"/>
  <c r="FH898" i="33476"/>
  <c r="FH906" i="33476"/>
  <c r="FH914" i="33476"/>
  <c r="FH922" i="33476"/>
  <c r="FI541" i="33476"/>
  <c r="FI549" i="33476"/>
  <c r="FI557" i="33476"/>
  <c r="FI565" i="33476"/>
  <c r="FI573" i="33476"/>
  <c r="FI581" i="33476"/>
  <c r="FI589" i="33476"/>
  <c r="FI597" i="33476"/>
  <c r="FI605" i="33476"/>
  <c r="FI613" i="33476"/>
  <c r="FI621" i="33476"/>
  <c r="FI629" i="33476"/>
  <c r="FI637" i="33476"/>
  <c r="FI646" i="33476"/>
  <c r="FI654" i="33476"/>
  <c r="FI662" i="33476"/>
  <c r="FI670" i="33476"/>
  <c r="FI678" i="33476"/>
  <c r="FI686" i="33476"/>
  <c r="FI694" i="33476"/>
  <c r="FI702" i="33476"/>
  <c r="FI710" i="33476"/>
  <c r="FI718" i="33476"/>
  <c r="FI726" i="33476"/>
  <c r="FI734" i="33476"/>
  <c r="FI742" i="33476"/>
  <c r="FI750" i="33476"/>
  <c r="FI758" i="33476"/>
  <c r="FI766" i="33476"/>
  <c r="FI774" i="33476"/>
  <c r="FI782" i="33476"/>
  <c r="FI791" i="33476"/>
  <c r="FI799" i="33476"/>
  <c r="FI807" i="33476"/>
  <c r="FI815" i="33476"/>
  <c r="FI823" i="33476"/>
  <c r="FI831" i="33476"/>
  <c r="FI839" i="33476"/>
  <c r="FI847" i="33476"/>
  <c r="FI855" i="33476"/>
  <c r="FI863" i="33476"/>
  <c r="FI871" i="33476"/>
  <c r="FI879" i="33476"/>
  <c r="FI887" i="33476"/>
  <c r="FI895" i="33476"/>
  <c r="FI903" i="33476"/>
  <c r="FI911" i="33476"/>
  <c r="FI919" i="33476"/>
  <c r="FE525" i="33476"/>
  <c r="FJ546" i="33476"/>
  <c r="FJ554" i="33476"/>
  <c r="FJ562" i="33476"/>
  <c r="FJ570" i="33476"/>
  <c r="FJ578" i="33476"/>
  <c r="FJ586" i="33476"/>
  <c r="FJ594" i="33476"/>
  <c r="FJ602" i="33476"/>
  <c r="FJ610" i="33476"/>
  <c r="FJ618" i="33476"/>
  <c r="FJ626" i="33476"/>
  <c r="FJ634" i="33476"/>
  <c r="FJ643" i="33476"/>
  <c r="FJ651" i="33476"/>
  <c r="FJ659" i="33476"/>
  <c r="FJ667" i="33476"/>
  <c r="FJ675" i="33476"/>
  <c r="FJ683" i="33476"/>
  <c r="FJ691" i="33476"/>
  <c r="FJ699" i="33476"/>
  <c r="FJ707" i="33476"/>
  <c r="FJ715" i="33476"/>
  <c r="FJ723" i="33476"/>
  <c r="FJ731" i="33476"/>
  <c r="FJ739" i="33476"/>
  <c r="FJ747" i="33476"/>
  <c r="FJ755" i="33476"/>
  <c r="FJ763" i="33476"/>
  <c r="FJ771" i="33476"/>
  <c r="FJ779" i="33476"/>
  <c r="FJ788" i="33476"/>
  <c r="FJ796" i="33476"/>
  <c r="FJ804" i="33476"/>
  <c r="FJ812" i="33476"/>
  <c r="FJ820" i="33476"/>
  <c r="FJ828" i="33476"/>
  <c r="FJ836" i="33476"/>
  <c r="FJ844" i="33476"/>
  <c r="FJ852" i="33476"/>
  <c r="FJ860" i="33476"/>
  <c r="FJ868" i="33476"/>
  <c r="FJ876" i="33476"/>
  <c r="FJ884" i="33476"/>
  <c r="FJ892" i="33476"/>
  <c r="FJ900" i="33476"/>
  <c r="FJ908" i="33476"/>
  <c r="FJ916" i="33476"/>
  <c r="FJ924" i="33476"/>
  <c r="FG242" i="33476"/>
  <c r="FG306" i="33476"/>
  <c r="FG371" i="33476"/>
  <c r="FG435" i="33476"/>
  <c r="FG500" i="33476"/>
  <c r="FH220" i="33476"/>
  <c r="FH284" i="33476"/>
  <c r="FH348" i="33476"/>
  <c r="FH413" i="33476"/>
  <c r="FH477" i="33476"/>
  <c r="FI197" i="33476"/>
  <c r="FI262" i="33476"/>
  <c r="FI326" i="33476"/>
  <c r="FI391" i="33476"/>
  <c r="FI455" i="33476"/>
  <c r="FI520" i="33476"/>
  <c r="FC585" i="33476"/>
  <c r="FC650" i="33476"/>
  <c r="FC714" i="33476"/>
  <c r="FC778" i="33476"/>
  <c r="FC843" i="33476"/>
  <c r="FC907" i="33476"/>
  <c r="FD583" i="33476"/>
  <c r="FD648" i="33476"/>
  <c r="FD712" i="33476"/>
  <c r="FD776" i="33476"/>
  <c r="FD841" i="33476"/>
  <c r="FD905" i="33476"/>
  <c r="FE528" i="33476"/>
  <c r="FE550" i="33476"/>
  <c r="FE560" i="33476"/>
  <c r="FE568" i="33476"/>
  <c r="FE576" i="33476"/>
  <c r="FE584" i="33476"/>
  <c r="FE592" i="33476"/>
  <c r="FE600" i="33476"/>
  <c r="FE608" i="33476"/>
  <c r="FE616" i="33476"/>
  <c r="FE624" i="33476"/>
  <c r="FE632" i="33476"/>
  <c r="FE640" i="33476"/>
  <c r="FE649" i="33476"/>
  <c r="FE657" i="33476"/>
  <c r="FE665" i="33476"/>
  <c r="FE673" i="33476"/>
  <c r="FE681" i="33476"/>
  <c r="FE689" i="33476"/>
  <c r="FE697" i="33476"/>
  <c r="FE705" i="33476"/>
  <c r="FE713" i="33476"/>
  <c r="FE721" i="33476"/>
  <c r="FE729" i="33476"/>
  <c r="FE737" i="33476"/>
  <c r="FE745" i="33476"/>
  <c r="FE753" i="33476"/>
  <c r="FE761" i="33476"/>
  <c r="FE769" i="33476"/>
  <c r="FE777" i="33476"/>
  <c r="FE786" i="33476"/>
  <c r="FE794" i="33476"/>
  <c r="FE802" i="33476"/>
  <c r="FE810" i="33476"/>
  <c r="FE818" i="33476"/>
  <c r="FE826" i="33476"/>
  <c r="FE834" i="33476"/>
  <c r="FE842" i="33476"/>
  <c r="FE850" i="33476"/>
  <c r="FE858" i="33476"/>
  <c r="FE866" i="33476"/>
  <c r="FE874" i="33476"/>
  <c r="FE882" i="33476"/>
  <c r="FE890" i="33476"/>
  <c r="FE898" i="33476"/>
  <c r="FE906" i="33476"/>
  <c r="FE914" i="33476"/>
  <c r="FE922" i="33476"/>
  <c r="FF542" i="33476"/>
  <c r="FF550" i="33476"/>
  <c r="FF558" i="33476"/>
  <c r="FF566" i="33476"/>
  <c r="FF574" i="33476"/>
  <c r="FF582" i="33476"/>
  <c r="FF590" i="33476"/>
  <c r="FF598" i="33476"/>
  <c r="FF606" i="33476"/>
  <c r="FF614" i="33476"/>
  <c r="FF622" i="33476"/>
  <c r="FF630" i="33476"/>
  <c r="FF638" i="33476"/>
  <c r="FF647" i="33476"/>
  <c r="FF655" i="33476"/>
  <c r="FF663" i="33476"/>
  <c r="FF671" i="33476"/>
  <c r="FF679" i="33476"/>
  <c r="FF687" i="33476"/>
  <c r="FF695" i="33476"/>
  <c r="FF703" i="33476"/>
  <c r="FF711" i="33476"/>
  <c r="FF719" i="33476"/>
  <c r="FF727" i="33476"/>
  <c r="FF735" i="33476"/>
  <c r="FF743" i="33476"/>
  <c r="FF751" i="33476"/>
  <c r="FF759" i="33476"/>
  <c r="FF767" i="33476"/>
  <c r="FF775" i="33476"/>
  <c r="FF783" i="33476"/>
  <c r="FF792" i="33476"/>
  <c r="FF800" i="33476"/>
  <c r="FF808" i="33476"/>
  <c r="FF816" i="33476"/>
  <c r="FF824" i="33476"/>
  <c r="FF832" i="33476"/>
  <c r="FF840" i="33476"/>
  <c r="FF848" i="33476"/>
  <c r="FF856" i="33476"/>
  <c r="FF864" i="33476"/>
  <c r="FF872" i="33476"/>
  <c r="FF880" i="33476"/>
  <c r="FF888" i="33476"/>
  <c r="FF896" i="33476"/>
  <c r="FF904" i="33476"/>
  <c r="FF912" i="33476"/>
  <c r="FF920" i="33476"/>
  <c r="FE538" i="33476"/>
  <c r="FG548" i="33476"/>
  <c r="FG556" i="33476"/>
  <c r="FG564" i="33476"/>
  <c r="FG572" i="33476"/>
  <c r="FG580" i="33476"/>
  <c r="FG588" i="33476"/>
  <c r="FG596" i="33476"/>
  <c r="FG604" i="33476"/>
  <c r="FG612" i="33476"/>
  <c r="FG620" i="33476"/>
  <c r="FG628" i="33476"/>
  <c r="FG636" i="33476"/>
  <c r="FG645" i="33476"/>
  <c r="FG653" i="33476"/>
  <c r="FG661" i="33476"/>
  <c r="FG669" i="33476"/>
  <c r="FG677" i="33476"/>
  <c r="FG685" i="33476"/>
  <c r="FG693" i="33476"/>
  <c r="FG701" i="33476"/>
  <c r="FG709" i="33476"/>
  <c r="FG717" i="33476"/>
  <c r="FG725" i="33476"/>
  <c r="FG733" i="33476"/>
  <c r="FG741" i="33476"/>
  <c r="FG749" i="33476"/>
  <c r="FG757" i="33476"/>
  <c r="FG765" i="33476"/>
  <c r="FG773" i="33476"/>
  <c r="FG781" i="33476"/>
  <c r="FG790" i="33476"/>
  <c r="FG798" i="33476"/>
  <c r="FG806" i="33476"/>
  <c r="FG814" i="33476"/>
  <c r="FG822" i="33476"/>
  <c r="FG830" i="33476"/>
  <c r="FG838" i="33476"/>
  <c r="FG846" i="33476"/>
  <c r="FG854" i="33476"/>
  <c r="FG862" i="33476"/>
  <c r="FG870" i="33476"/>
  <c r="FG878" i="33476"/>
  <c r="FG886" i="33476"/>
  <c r="FG894" i="33476"/>
  <c r="FG902" i="33476"/>
  <c r="FG910" i="33476"/>
  <c r="FG918" i="33476"/>
  <c r="FG926" i="33476"/>
  <c r="FH545" i="33476"/>
  <c r="FH553" i="33476"/>
  <c r="FH561" i="33476"/>
  <c r="FH569" i="33476"/>
  <c r="FH577" i="33476"/>
  <c r="FH585" i="33476"/>
  <c r="FH593" i="33476"/>
  <c r="FH601" i="33476"/>
  <c r="FH609" i="33476"/>
  <c r="FH617" i="33476"/>
  <c r="FH625" i="33476"/>
  <c r="FH633" i="33476"/>
  <c r="FH642" i="33476"/>
  <c r="FH650" i="33476"/>
  <c r="FH658" i="33476"/>
  <c r="FH666" i="33476"/>
  <c r="FH674" i="33476"/>
  <c r="FH682" i="33476"/>
  <c r="FH690" i="33476"/>
  <c r="FH698" i="33476"/>
  <c r="FH706" i="33476"/>
  <c r="FH714" i="33476"/>
  <c r="FH722" i="33476"/>
  <c r="FH730" i="33476"/>
  <c r="FH738" i="33476"/>
  <c r="FH746" i="33476"/>
  <c r="FH754" i="33476"/>
  <c r="FH762" i="33476"/>
  <c r="FH770" i="33476"/>
  <c r="FH778" i="33476"/>
  <c r="FH787" i="33476"/>
  <c r="FH795" i="33476"/>
  <c r="FH803" i="33476"/>
  <c r="FH811" i="33476"/>
  <c r="FH819" i="33476"/>
  <c r="FH827" i="33476"/>
  <c r="FH835" i="33476"/>
  <c r="FH843" i="33476"/>
  <c r="FH851" i="33476"/>
  <c r="FH859" i="33476"/>
  <c r="FH867" i="33476"/>
  <c r="FH875" i="33476"/>
  <c r="FH883" i="33476"/>
  <c r="FH891" i="33476"/>
  <c r="FH899" i="33476"/>
  <c r="FH907" i="33476"/>
  <c r="FH915" i="33476"/>
  <c r="FH923" i="33476"/>
  <c r="FI542" i="33476"/>
  <c r="FI550" i="33476"/>
  <c r="FI558" i="33476"/>
  <c r="FI566" i="33476"/>
  <c r="FI574" i="33476"/>
  <c r="FI582" i="33476"/>
  <c r="FI590" i="33476"/>
  <c r="FI598" i="33476"/>
  <c r="FI606" i="33476"/>
  <c r="FI614" i="33476"/>
  <c r="FI622" i="33476"/>
  <c r="FI630" i="33476"/>
  <c r="FI638" i="33476"/>
  <c r="FI647" i="33476"/>
  <c r="FI655" i="33476"/>
  <c r="FI663" i="33476"/>
  <c r="FI671" i="33476"/>
  <c r="FI679" i="33476"/>
  <c r="FI687" i="33476"/>
  <c r="FI695" i="33476"/>
  <c r="FI703" i="33476"/>
  <c r="FI711" i="33476"/>
  <c r="FI719" i="33476"/>
  <c r="FI727" i="33476"/>
  <c r="FI735" i="33476"/>
  <c r="FI743" i="33476"/>
  <c r="FI751" i="33476"/>
  <c r="FI759" i="33476"/>
  <c r="FI767" i="33476"/>
  <c r="FI775" i="33476"/>
  <c r="FI783" i="33476"/>
  <c r="FI792" i="33476"/>
  <c r="FI800" i="33476"/>
  <c r="FI808" i="33476"/>
  <c r="FI816" i="33476"/>
  <c r="FI824" i="33476"/>
  <c r="FI832" i="33476"/>
  <c r="FI840" i="33476"/>
  <c r="FI848" i="33476"/>
  <c r="FI856" i="33476"/>
  <c r="FI864" i="33476"/>
  <c r="FI872" i="33476"/>
  <c r="FI880" i="33476"/>
  <c r="FI888" i="33476"/>
  <c r="FI896" i="33476"/>
  <c r="FI904" i="33476"/>
  <c r="FI912" i="33476"/>
  <c r="FI920" i="33476"/>
  <c r="FE533" i="33476"/>
  <c r="FJ547" i="33476"/>
  <c r="FJ555" i="33476"/>
  <c r="FJ563" i="33476"/>
  <c r="FJ571" i="33476"/>
  <c r="FJ579" i="33476"/>
  <c r="FJ587" i="33476"/>
  <c r="FJ595" i="33476"/>
  <c r="FJ603" i="33476"/>
  <c r="FJ611" i="33476"/>
  <c r="FJ619" i="33476"/>
  <c r="FJ627" i="33476"/>
  <c r="FJ635" i="33476"/>
  <c r="FJ644" i="33476"/>
  <c r="FJ652" i="33476"/>
  <c r="FJ660" i="33476"/>
  <c r="FJ668" i="33476"/>
  <c r="FJ676" i="33476"/>
  <c r="FJ684" i="33476"/>
  <c r="FJ692" i="33476"/>
  <c r="FJ700" i="33476"/>
  <c r="FJ708" i="33476"/>
  <c r="FJ716" i="33476"/>
  <c r="FJ724" i="33476"/>
  <c r="FJ732" i="33476"/>
  <c r="FJ740" i="33476"/>
  <c r="FJ748" i="33476"/>
  <c r="FJ756" i="33476"/>
  <c r="FJ764" i="33476"/>
  <c r="FJ772" i="33476"/>
  <c r="FJ780" i="33476"/>
  <c r="FJ789" i="33476"/>
  <c r="FJ797" i="33476"/>
  <c r="FJ805" i="33476"/>
  <c r="FJ813" i="33476"/>
  <c r="FJ821" i="33476"/>
  <c r="FJ829" i="33476"/>
  <c r="FJ837" i="33476"/>
  <c r="FJ845" i="33476"/>
  <c r="FJ853" i="33476"/>
  <c r="FJ861" i="33476"/>
  <c r="FJ869" i="33476"/>
  <c r="FJ877" i="33476"/>
  <c r="FJ885" i="33476"/>
  <c r="FJ893" i="33476"/>
  <c r="FJ901" i="33476"/>
  <c r="FJ909" i="33476"/>
  <c r="FJ917" i="33476"/>
  <c r="FJ925" i="33476"/>
  <c r="FG250" i="33476"/>
  <c r="FG314" i="33476"/>
  <c r="FG379" i="33476"/>
  <c r="FG443" i="33476"/>
  <c r="FG508" i="33476"/>
  <c r="FH228" i="33476"/>
  <c r="FH292" i="33476"/>
  <c r="FH357" i="33476"/>
  <c r="FH421" i="33476"/>
  <c r="FH485" i="33476"/>
  <c r="FI205" i="33476"/>
  <c r="FI270" i="33476"/>
  <c r="FI334" i="33476"/>
  <c r="FI399" i="33476"/>
  <c r="FI463" i="33476"/>
  <c r="FI528" i="33476"/>
  <c r="FC593" i="33476"/>
  <c r="FC658" i="33476"/>
  <c r="FC722" i="33476"/>
  <c r="FC787" i="33476"/>
  <c r="FC851" i="33476"/>
  <c r="FC915" i="33476"/>
  <c r="FD591" i="33476"/>
  <c r="FD656" i="33476"/>
  <c r="FD720" i="33476"/>
  <c r="FD785" i="33476"/>
  <c r="FD849" i="33476"/>
  <c r="FD913" i="33476"/>
  <c r="FE541" i="33476"/>
  <c r="FE551" i="33476"/>
  <c r="FE561" i="33476"/>
  <c r="FE569" i="33476"/>
  <c r="FE577" i="33476"/>
  <c r="FE585" i="33476"/>
  <c r="FE593" i="33476"/>
  <c r="FE601" i="33476"/>
  <c r="FE609" i="33476"/>
  <c r="FE617" i="33476"/>
  <c r="FE625" i="33476"/>
  <c r="FE633" i="33476"/>
  <c r="FE642" i="33476"/>
  <c r="FE650" i="33476"/>
  <c r="FE658" i="33476"/>
  <c r="FE666" i="33476"/>
  <c r="FE674" i="33476"/>
  <c r="FE682" i="33476"/>
  <c r="FE690" i="33476"/>
  <c r="FE698" i="33476"/>
  <c r="FE706" i="33476"/>
  <c r="FE714" i="33476"/>
  <c r="FE722" i="33476"/>
  <c r="FE730" i="33476"/>
  <c r="FE738" i="33476"/>
  <c r="FE746" i="33476"/>
  <c r="FE754" i="33476"/>
  <c r="FE762" i="33476"/>
  <c r="FE770" i="33476"/>
  <c r="FE778" i="33476"/>
  <c r="FE787" i="33476"/>
  <c r="FE795" i="33476"/>
  <c r="FE803" i="33476"/>
  <c r="FE811" i="33476"/>
  <c r="FE819" i="33476"/>
  <c r="FE827" i="33476"/>
  <c r="FE835" i="33476"/>
  <c r="FE843" i="33476"/>
  <c r="FE851" i="33476"/>
  <c r="FE859" i="33476"/>
  <c r="FE867" i="33476"/>
  <c r="FE875" i="33476"/>
  <c r="FE883" i="33476"/>
  <c r="FE891" i="33476"/>
  <c r="FE899" i="33476"/>
  <c r="FE907" i="33476"/>
  <c r="FE915" i="33476"/>
  <c r="FE923" i="33476"/>
  <c r="FF543" i="33476"/>
  <c r="FF551" i="33476"/>
  <c r="FF559" i="33476"/>
  <c r="FF567" i="33476"/>
  <c r="FF575" i="33476"/>
  <c r="FF583" i="33476"/>
  <c r="FF591" i="33476"/>
  <c r="FF599" i="33476"/>
  <c r="FF607" i="33476"/>
  <c r="FF615" i="33476"/>
  <c r="FF623" i="33476"/>
  <c r="FF631" i="33476"/>
  <c r="FF639" i="33476"/>
  <c r="FF648" i="33476"/>
  <c r="FF656" i="33476"/>
  <c r="FF664" i="33476"/>
  <c r="FF672" i="33476"/>
  <c r="FF680" i="33476"/>
  <c r="FF688" i="33476"/>
  <c r="FF696" i="33476"/>
  <c r="FF704" i="33476"/>
  <c r="FF712" i="33476"/>
  <c r="FF720" i="33476"/>
  <c r="FF728" i="33476"/>
  <c r="FF736" i="33476"/>
  <c r="FF744" i="33476"/>
  <c r="FF752" i="33476"/>
  <c r="FF760" i="33476"/>
  <c r="FF768" i="33476"/>
  <c r="FF776" i="33476"/>
  <c r="FF785" i="33476"/>
  <c r="FF793" i="33476"/>
  <c r="FF801" i="33476"/>
  <c r="FF809" i="33476"/>
  <c r="FF817" i="33476"/>
  <c r="FF825" i="33476"/>
  <c r="FF833" i="33476"/>
  <c r="FF841" i="33476"/>
  <c r="FF849" i="33476"/>
  <c r="FF857" i="33476"/>
  <c r="FF865" i="33476"/>
  <c r="FF873" i="33476"/>
  <c r="FF881" i="33476"/>
  <c r="FF889" i="33476"/>
  <c r="FF897" i="33476"/>
  <c r="FF905" i="33476"/>
  <c r="FF913" i="33476"/>
  <c r="FF921" i="33476"/>
  <c r="FG541" i="33476"/>
  <c r="FG549" i="33476"/>
  <c r="FG557" i="33476"/>
  <c r="FG565" i="33476"/>
  <c r="FG573" i="33476"/>
  <c r="FG581" i="33476"/>
  <c r="FG589" i="33476"/>
  <c r="FG597" i="33476"/>
  <c r="FG605" i="33476"/>
  <c r="FG613" i="33476"/>
  <c r="FG621" i="33476"/>
  <c r="FG629" i="33476"/>
  <c r="FG637" i="33476"/>
  <c r="FG646" i="33476"/>
  <c r="FG654" i="33476"/>
  <c r="FG662" i="33476"/>
  <c r="FG670" i="33476"/>
  <c r="FG678" i="33476"/>
  <c r="FG686" i="33476"/>
  <c r="FG694" i="33476"/>
  <c r="FG702" i="33476"/>
  <c r="FG710" i="33476"/>
  <c r="FG718" i="33476"/>
  <c r="FG726" i="33476"/>
  <c r="FG734" i="33476"/>
  <c r="FG742" i="33476"/>
  <c r="FG750" i="33476"/>
  <c r="FG758" i="33476"/>
  <c r="FG766" i="33476"/>
  <c r="FG774" i="33476"/>
  <c r="FG782" i="33476"/>
  <c r="FG791" i="33476"/>
  <c r="FG799" i="33476"/>
  <c r="FG807" i="33476"/>
  <c r="FG815" i="33476"/>
  <c r="FG823" i="33476"/>
  <c r="FG831" i="33476"/>
  <c r="FG839" i="33476"/>
  <c r="FG847" i="33476"/>
  <c r="FG855" i="33476"/>
  <c r="FG863" i="33476"/>
  <c r="FG871" i="33476"/>
  <c r="FG879" i="33476"/>
  <c r="FG887" i="33476"/>
  <c r="FG895" i="33476"/>
  <c r="FG903" i="33476"/>
  <c r="FG911" i="33476"/>
  <c r="FG919" i="33476"/>
  <c r="FE523" i="33476"/>
  <c r="FH546" i="33476"/>
  <c r="FH554" i="33476"/>
  <c r="FH562" i="33476"/>
  <c r="FH570" i="33476"/>
  <c r="FH578" i="33476"/>
  <c r="FH586" i="33476"/>
  <c r="FH594" i="33476"/>
  <c r="FH602" i="33476"/>
  <c r="FH610" i="33476"/>
  <c r="FH618" i="33476"/>
  <c r="FH626" i="33476"/>
  <c r="FH634" i="33476"/>
  <c r="FH643" i="33476"/>
  <c r="FH651" i="33476"/>
  <c r="FH659" i="33476"/>
  <c r="FH667" i="33476"/>
  <c r="FH675" i="33476"/>
  <c r="FH683" i="33476"/>
  <c r="FH691" i="33476"/>
  <c r="FH699" i="33476"/>
  <c r="FH707" i="33476"/>
  <c r="FH715" i="33476"/>
  <c r="FH723" i="33476"/>
  <c r="FH731" i="33476"/>
  <c r="FH739" i="33476"/>
  <c r="FH747" i="33476"/>
  <c r="FH755" i="33476"/>
  <c r="FH763" i="33476"/>
  <c r="FH771" i="33476"/>
  <c r="FH779" i="33476"/>
  <c r="FH788" i="33476"/>
  <c r="FH796" i="33476"/>
  <c r="FH804" i="33476"/>
  <c r="FH812" i="33476"/>
  <c r="FH820" i="33476"/>
  <c r="FH828" i="33476"/>
  <c r="FH836" i="33476"/>
  <c r="FH844" i="33476"/>
  <c r="FH852" i="33476"/>
  <c r="FH860" i="33476"/>
  <c r="FH868" i="33476"/>
  <c r="FH876" i="33476"/>
  <c r="FH884" i="33476"/>
  <c r="FH892" i="33476"/>
  <c r="FH900" i="33476"/>
  <c r="FH908" i="33476"/>
  <c r="FH916" i="33476"/>
  <c r="FH924" i="33476"/>
  <c r="FI543" i="33476"/>
  <c r="FI551" i="33476"/>
  <c r="FI559" i="33476"/>
  <c r="FI567" i="33476"/>
  <c r="FI575" i="33476"/>
  <c r="FI583" i="33476"/>
  <c r="FI591" i="33476"/>
  <c r="FI599" i="33476"/>
  <c r="FI607" i="33476"/>
  <c r="FI615" i="33476"/>
  <c r="FI623" i="33476"/>
  <c r="FI631" i="33476"/>
  <c r="FI639" i="33476"/>
  <c r="FI648" i="33476"/>
  <c r="FI656" i="33476"/>
  <c r="FI664" i="33476"/>
  <c r="FI672" i="33476"/>
  <c r="FI680" i="33476"/>
  <c r="FI688" i="33476"/>
  <c r="FI696" i="33476"/>
  <c r="FI704" i="33476"/>
  <c r="FI712" i="33476"/>
  <c r="FI720" i="33476"/>
  <c r="FI728" i="33476"/>
  <c r="FI736" i="33476"/>
  <c r="FI744" i="33476"/>
  <c r="FI752" i="33476"/>
  <c r="FI760" i="33476"/>
  <c r="FI768" i="33476"/>
  <c r="FI776" i="33476"/>
  <c r="FI785" i="33476"/>
  <c r="FI793" i="33476"/>
  <c r="FI801" i="33476"/>
  <c r="FI809" i="33476"/>
  <c r="FI817" i="33476"/>
  <c r="FI825" i="33476"/>
  <c r="FI833" i="33476"/>
  <c r="FI841" i="33476"/>
  <c r="FI849" i="33476"/>
  <c r="FI857" i="33476"/>
  <c r="FI865" i="33476"/>
  <c r="FI873" i="33476"/>
  <c r="FI881" i="33476"/>
  <c r="FI889" i="33476"/>
  <c r="FI897" i="33476"/>
  <c r="FI905" i="33476"/>
  <c r="FI913" i="33476"/>
  <c r="FI921" i="33476"/>
  <c r="FI539" i="33476"/>
  <c r="FJ548" i="33476"/>
  <c r="FJ556" i="33476"/>
  <c r="FJ564" i="33476"/>
  <c r="FJ572" i="33476"/>
  <c r="FJ580" i="33476"/>
  <c r="FJ588" i="33476"/>
  <c r="FJ596" i="33476"/>
  <c r="FJ604" i="33476"/>
  <c r="FJ612" i="33476"/>
  <c r="FJ620" i="33476"/>
  <c r="FJ628" i="33476"/>
  <c r="FJ636" i="33476"/>
  <c r="FJ645" i="33476"/>
  <c r="FJ653" i="33476"/>
  <c r="FJ661" i="33476"/>
  <c r="FJ669" i="33476"/>
  <c r="FJ677" i="33476"/>
  <c r="FJ685" i="33476"/>
  <c r="FJ693" i="33476"/>
  <c r="FJ701" i="33476"/>
  <c r="FJ709" i="33476"/>
  <c r="FJ717" i="33476"/>
  <c r="FJ725" i="33476"/>
  <c r="FJ733" i="33476"/>
  <c r="FJ741" i="33476"/>
  <c r="FJ749" i="33476"/>
  <c r="FJ757" i="33476"/>
  <c r="FJ765" i="33476"/>
  <c r="FJ773" i="33476"/>
  <c r="FJ781" i="33476"/>
  <c r="FJ790" i="33476"/>
  <c r="FJ798" i="33476"/>
  <c r="FJ806" i="33476"/>
  <c r="FJ814" i="33476"/>
  <c r="FJ822" i="33476"/>
  <c r="FJ830" i="33476"/>
  <c r="FJ838" i="33476"/>
  <c r="FJ846" i="33476"/>
  <c r="FJ854" i="33476"/>
  <c r="FJ862" i="33476"/>
  <c r="FJ870" i="33476"/>
  <c r="FJ878" i="33476"/>
  <c r="FJ886" i="33476"/>
  <c r="FJ894" i="33476"/>
  <c r="FJ902" i="33476"/>
  <c r="FJ910" i="33476"/>
  <c r="FJ918" i="33476"/>
  <c r="FJ926" i="33476"/>
  <c r="FG258" i="33476"/>
  <c r="FG322" i="33476"/>
  <c r="FG387" i="33476"/>
  <c r="FG451" i="33476"/>
  <c r="FG516" i="33476"/>
  <c r="FH236" i="33476"/>
  <c r="FH300" i="33476"/>
  <c r="FH365" i="33476"/>
  <c r="FH429" i="33476"/>
  <c r="FH493" i="33476"/>
  <c r="FI214" i="33476"/>
  <c r="FI278" i="33476"/>
  <c r="FI342" i="33476"/>
  <c r="FI407" i="33476"/>
  <c r="FI471" i="33476"/>
  <c r="FI536" i="33476"/>
  <c r="FC601" i="33476"/>
  <c r="FC666" i="33476"/>
  <c r="FC730" i="33476"/>
  <c r="FC795" i="33476"/>
  <c r="FC859" i="33476"/>
  <c r="FC923" i="33476"/>
  <c r="FD599" i="33476"/>
  <c r="FD664" i="33476"/>
  <c r="FD728" i="33476"/>
  <c r="FD793" i="33476"/>
  <c r="FD857" i="33476"/>
  <c r="FD915" i="33476"/>
  <c r="FE542" i="33476"/>
  <c r="FE554" i="33476"/>
  <c r="FE562" i="33476"/>
  <c r="FE570" i="33476"/>
  <c r="FE578" i="33476"/>
  <c r="FE586" i="33476"/>
  <c r="FE594" i="33476"/>
  <c r="FE602" i="33476"/>
  <c r="FE610" i="33476"/>
  <c r="FE618" i="33476"/>
  <c r="FE626" i="33476"/>
  <c r="FE634" i="33476"/>
  <c r="FE643" i="33476"/>
  <c r="FE651" i="33476"/>
  <c r="FE659" i="33476"/>
  <c r="FE667" i="33476"/>
  <c r="FE675" i="33476"/>
  <c r="FE683" i="33476"/>
  <c r="FE691" i="33476"/>
  <c r="FE699" i="33476"/>
  <c r="FE707" i="33476"/>
  <c r="FE715" i="33476"/>
  <c r="FE723" i="33476"/>
  <c r="FE731" i="33476"/>
  <c r="FE739" i="33476"/>
  <c r="FE747" i="33476"/>
  <c r="FE755" i="33476"/>
  <c r="FE763" i="33476"/>
  <c r="FE771" i="33476"/>
  <c r="FE779" i="33476"/>
  <c r="FE788" i="33476"/>
  <c r="FE796" i="33476"/>
  <c r="FE804" i="33476"/>
  <c r="FE812" i="33476"/>
  <c r="FE820" i="33476"/>
  <c r="FE828" i="33476"/>
  <c r="FE836" i="33476"/>
  <c r="FE844" i="33476"/>
  <c r="FE852" i="33476"/>
  <c r="FE860" i="33476"/>
  <c r="FE868" i="33476"/>
  <c r="FE876" i="33476"/>
  <c r="FE884" i="33476"/>
  <c r="FE892" i="33476"/>
  <c r="FE900" i="33476"/>
  <c r="FE908" i="33476"/>
  <c r="FE916" i="33476"/>
  <c r="FE924" i="33476"/>
  <c r="FF544" i="33476"/>
  <c r="FF552" i="33476"/>
  <c r="FF560" i="33476"/>
  <c r="FF568" i="33476"/>
  <c r="FF576" i="33476"/>
  <c r="FF584" i="33476"/>
  <c r="FF592" i="33476"/>
  <c r="FF600" i="33476"/>
  <c r="FF608" i="33476"/>
  <c r="FF616" i="33476"/>
  <c r="FF624" i="33476"/>
  <c r="FF632" i="33476"/>
  <c r="FF640" i="33476"/>
  <c r="FF649" i="33476"/>
  <c r="FF657" i="33476"/>
  <c r="FF665" i="33476"/>
  <c r="FF673" i="33476"/>
  <c r="FF681" i="33476"/>
  <c r="FF689" i="33476"/>
  <c r="FF697" i="33476"/>
  <c r="FF705" i="33476"/>
  <c r="FF713" i="33476"/>
  <c r="FF721" i="33476"/>
  <c r="FF729" i="33476"/>
  <c r="FF737" i="33476"/>
  <c r="FF745" i="33476"/>
  <c r="FF753" i="33476"/>
  <c r="FF761" i="33476"/>
  <c r="FF769" i="33476"/>
  <c r="FF777" i="33476"/>
  <c r="FF786" i="33476"/>
  <c r="FF794" i="33476"/>
  <c r="FF802" i="33476"/>
  <c r="FF810" i="33476"/>
  <c r="FF818" i="33476"/>
  <c r="FF826" i="33476"/>
  <c r="FF834" i="33476"/>
  <c r="FF842" i="33476"/>
  <c r="FF850" i="33476"/>
  <c r="FF858" i="33476"/>
  <c r="FF866" i="33476"/>
  <c r="FF874" i="33476"/>
  <c r="FF882" i="33476"/>
  <c r="FF890" i="33476"/>
  <c r="FF898" i="33476"/>
  <c r="FF906" i="33476"/>
  <c r="FF914" i="33476"/>
  <c r="FF922" i="33476"/>
  <c r="FG542" i="33476"/>
  <c r="FG550" i="33476"/>
  <c r="FG558" i="33476"/>
  <c r="FG566" i="33476"/>
  <c r="FG574" i="33476"/>
  <c r="FG582" i="33476"/>
  <c r="FG590" i="33476"/>
  <c r="FG598" i="33476"/>
  <c r="FG606" i="33476"/>
  <c r="FG614" i="33476"/>
  <c r="FG622" i="33476"/>
  <c r="FG630" i="33476"/>
  <c r="FG638" i="33476"/>
  <c r="FG647" i="33476"/>
  <c r="FG655" i="33476"/>
  <c r="FG663" i="33476"/>
  <c r="FG671" i="33476"/>
  <c r="FG679" i="33476"/>
  <c r="FG687" i="33476"/>
  <c r="FG695" i="33476"/>
  <c r="FG703" i="33476"/>
  <c r="FG711" i="33476"/>
  <c r="FG719" i="33476"/>
  <c r="FG727" i="33476"/>
  <c r="FG735" i="33476"/>
  <c r="FG743" i="33476"/>
  <c r="FG751" i="33476"/>
  <c r="FG759" i="33476"/>
  <c r="FG767" i="33476"/>
  <c r="FG775" i="33476"/>
  <c r="FG783" i="33476"/>
  <c r="FG792" i="33476"/>
  <c r="FG800" i="33476"/>
  <c r="FG808" i="33476"/>
  <c r="FG816" i="33476"/>
  <c r="FG824" i="33476"/>
  <c r="FG832" i="33476"/>
  <c r="FG840" i="33476"/>
  <c r="FG848" i="33476"/>
  <c r="FG856" i="33476"/>
  <c r="FG864" i="33476"/>
  <c r="FG872" i="33476"/>
  <c r="FG880" i="33476"/>
  <c r="FG888" i="33476"/>
  <c r="FG896" i="33476"/>
  <c r="FG904" i="33476"/>
  <c r="FG912" i="33476"/>
  <c r="FG920" i="33476"/>
  <c r="FE531" i="33476"/>
  <c r="FH547" i="33476"/>
  <c r="FH555" i="33476"/>
  <c r="FH563" i="33476"/>
  <c r="FH571" i="33476"/>
  <c r="FH579" i="33476"/>
  <c r="FH587" i="33476"/>
  <c r="FH595" i="33476"/>
  <c r="FH603" i="33476"/>
  <c r="FH611" i="33476"/>
  <c r="FH619" i="33476"/>
  <c r="FH627" i="33476"/>
  <c r="FH635" i="33476"/>
  <c r="FH644" i="33476"/>
  <c r="FH652" i="33476"/>
  <c r="FH660" i="33476"/>
  <c r="FH668" i="33476"/>
  <c r="FH676" i="33476"/>
  <c r="FH684" i="33476"/>
  <c r="FH692" i="33476"/>
  <c r="FH700" i="33476"/>
  <c r="FH708" i="33476"/>
  <c r="FH716" i="33476"/>
  <c r="FH724" i="33476"/>
  <c r="FH732" i="33476"/>
  <c r="FH740" i="33476"/>
  <c r="FH748" i="33476"/>
  <c r="FH756" i="33476"/>
  <c r="FH764" i="33476"/>
  <c r="FH772" i="33476"/>
  <c r="FH780" i="33476"/>
  <c r="FH789" i="33476"/>
  <c r="FH797" i="33476"/>
  <c r="FH805" i="33476"/>
  <c r="FH813" i="33476"/>
  <c r="FH821" i="33476"/>
  <c r="FH829" i="33476"/>
  <c r="FH837" i="33476"/>
  <c r="FH845" i="33476"/>
  <c r="FH853" i="33476"/>
  <c r="FH861" i="33476"/>
  <c r="FH869" i="33476"/>
  <c r="FH877" i="33476"/>
  <c r="FH885" i="33476"/>
  <c r="FH893" i="33476"/>
  <c r="FH901" i="33476"/>
  <c r="FH909" i="33476"/>
  <c r="FH917" i="33476"/>
  <c r="FH925" i="33476"/>
  <c r="FI544" i="33476"/>
  <c r="FI552" i="33476"/>
  <c r="FI560" i="33476"/>
  <c r="FI568" i="33476"/>
  <c r="FI576" i="33476"/>
  <c r="FI584" i="33476"/>
  <c r="FI592" i="33476"/>
  <c r="FI600" i="33476"/>
  <c r="FI608" i="33476"/>
  <c r="FI616" i="33476"/>
  <c r="FI624" i="33476"/>
  <c r="FI632" i="33476"/>
  <c r="FI640" i="33476"/>
  <c r="FI649" i="33476"/>
  <c r="FI657" i="33476"/>
  <c r="FI665" i="33476"/>
  <c r="FI673" i="33476"/>
  <c r="FI681" i="33476"/>
  <c r="FI689" i="33476"/>
  <c r="FI697" i="33476"/>
  <c r="FI705" i="33476"/>
  <c r="FI713" i="33476"/>
  <c r="FI721" i="33476"/>
  <c r="FI729" i="33476"/>
  <c r="FI737" i="33476"/>
  <c r="FI745" i="33476"/>
  <c r="FI753" i="33476"/>
  <c r="FI761" i="33476"/>
  <c r="FI769" i="33476"/>
  <c r="FI777" i="33476"/>
  <c r="FI786" i="33476"/>
  <c r="FI794" i="33476"/>
  <c r="FI802" i="33476"/>
  <c r="FI810" i="33476"/>
  <c r="FI818" i="33476"/>
  <c r="FI826" i="33476"/>
  <c r="FI834" i="33476"/>
  <c r="FI842" i="33476"/>
  <c r="FI850" i="33476"/>
  <c r="FI858" i="33476"/>
  <c r="FI866" i="33476"/>
  <c r="FI874" i="33476"/>
  <c r="FI882" i="33476"/>
  <c r="FI890" i="33476"/>
  <c r="FI898" i="33476"/>
  <c r="FI906" i="33476"/>
  <c r="FI914" i="33476"/>
  <c r="FI922" i="33476"/>
  <c r="FJ541" i="33476"/>
  <c r="FJ549" i="33476"/>
  <c r="FJ557" i="33476"/>
  <c r="FJ565" i="33476"/>
  <c r="FJ573" i="33476"/>
  <c r="FJ581" i="33476"/>
  <c r="FJ589" i="33476"/>
  <c r="FJ597" i="33476"/>
  <c r="FJ605" i="33476"/>
  <c r="FJ613" i="33476"/>
  <c r="FJ621" i="33476"/>
  <c r="FJ629" i="33476"/>
  <c r="FJ637" i="33476"/>
  <c r="FJ646" i="33476"/>
  <c r="FJ654" i="33476"/>
  <c r="FJ662" i="33476"/>
  <c r="FJ670" i="33476"/>
  <c r="FJ678" i="33476"/>
  <c r="FJ686" i="33476"/>
  <c r="FJ694" i="33476"/>
  <c r="FJ702" i="33476"/>
  <c r="FJ710" i="33476"/>
  <c r="FJ718" i="33476"/>
  <c r="FJ726" i="33476"/>
  <c r="FJ734" i="33476"/>
  <c r="FJ742" i="33476"/>
  <c r="FJ750" i="33476"/>
  <c r="FJ758" i="33476"/>
  <c r="FJ766" i="33476"/>
  <c r="FJ774" i="33476"/>
  <c r="FJ782" i="33476"/>
  <c r="FJ791" i="33476"/>
  <c r="FJ799" i="33476"/>
  <c r="FJ807" i="33476"/>
  <c r="FJ815" i="33476"/>
  <c r="FJ823" i="33476"/>
  <c r="FJ831" i="33476"/>
  <c r="FJ839" i="33476"/>
  <c r="FJ847" i="33476"/>
  <c r="FJ855" i="33476"/>
  <c r="FJ863" i="33476"/>
  <c r="FJ871" i="33476"/>
  <c r="FJ879" i="33476"/>
  <c r="FJ887" i="33476"/>
  <c r="FJ895" i="33476"/>
  <c r="FJ903" i="33476"/>
  <c r="FJ911" i="33476"/>
  <c r="FJ919" i="33476"/>
  <c r="FG266" i="33476"/>
  <c r="FG330" i="33476"/>
  <c r="FG395" i="33476"/>
  <c r="FG459" i="33476"/>
  <c r="FG524" i="33476"/>
  <c r="FH244" i="33476"/>
  <c r="FH308" i="33476"/>
  <c r="FH373" i="33476"/>
  <c r="FH437" i="33476"/>
  <c r="FH502" i="33476"/>
  <c r="FI222" i="33476"/>
  <c r="FI286" i="33476"/>
  <c r="FI350" i="33476"/>
  <c r="FI415" i="33476"/>
  <c r="FI479" i="33476"/>
  <c r="FC545" i="33476"/>
  <c r="FC609" i="33476"/>
  <c r="FC674" i="33476"/>
  <c r="FC738" i="33476"/>
  <c r="FC803" i="33476"/>
  <c r="FC867" i="33476"/>
  <c r="FD543" i="33476"/>
  <c r="FD607" i="33476"/>
  <c r="FD672" i="33476"/>
  <c r="FD736" i="33476"/>
  <c r="FD801" i="33476"/>
  <c r="FD865" i="33476"/>
  <c r="FD918" i="33476"/>
  <c r="FE543" i="33476"/>
  <c r="FE555" i="33476"/>
  <c r="FE563" i="33476"/>
  <c r="FE571" i="33476"/>
  <c r="FE579" i="33476"/>
  <c r="FE587" i="33476"/>
  <c r="FE595" i="33476"/>
  <c r="FE603" i="33476"/>
  <c r="FE611" i="33476"/>
  <c r="FE619" i="33476"/>
  <c r="FE627" i="33476"/>
  <c r="FE635" i="33476"/>
  <c r="FE644" i="33476"/>
  <c r="FE652" i="33476"/>
  <c r="FE660" i="33476"/>
  <c r="FE668" i="33476"/>
  <c r="FE676" i="33476"/>
  <c r="FE684" i="33476"/>
  <c r="FE692" i="33476"/>
  <c r="FE700" i="33476"/>
  <c r="FE708" i="33476"/>
  <c r="FE716" i="33476"/>
  <c r="FE724" i="33476"/>
  <c r="FE732" i="33476"/>
  <c r="FE740" i="33476"/>
  <c r="FE748" i="33476"/>
  <c r="FE756" i="33476"/>
  <c r="FE764" i="33476"/>
  <c r="FE772" i="33476"/>
  <c r="FE780" i="33476"/>
  <c r="FE789" i="33476"/>
  <c r="FE797" i="33476"/>
  <c r="FE805" i="33476"/>
  <c r="FE813" i="33476"/>
  <c r="FE821" i="33476"/>
  <c r="FE829" i="33476"/>
  <c r="FE837" i="33476"/>
  <c r="FE845" i="33476"/>
  <c r="FE853" i="33476"/>
  <c r="FE861" i="33476"/>
  <c r="FE869" i="33476"/>
  <c r="FE877" i="33476"/>
  <c r="FE885" i="33476"/>
  <c r="FE893" i="33476"/>
  <c r="FE901" i="33476"/>
  <c r="FE909" i="33476"/>
  <c r="FE917" i="33476"/>
  <c r="FE925" i="33476"/>
  <c r="FF545" i="33476"/>
  <c r="FF553" i="33476"/>
  <c r="FF561" i="33476"/>
  <c r="FF569" i="33476"/>
  <c r="FF577" i="33476"/>
  <c r="FF585" i="33476"/>
  <c r="FF593" i="33476"/>
  <c r="FF601" i="33476"/>
  <c r="FF609" i="33476"/>
  <c r="FF617" i="33476"/>
  <c r="FF625" i="33476"/>
  <c r="FF633" i="33476"/>
  <c r="FF642" i="33476"/>
  <c r="FF650" i="33476"/>
  <c r="FF658" i="33476"/>
  <c r="FF666" i="33476"/>
  <c r="FF674" i="33476"/>
  <c r="FF682" i="33476"/>
  <c r="FF690" i="33476"/>
  <c r="FF698" i="33476"/>
  <c r="FF706" i="33476"/>
  <c r="FF714" i="33476"/>
  <c r="FF722" i="33476"/>
  <c r="FF730" i="33476"/>
  <c r="FF738" i="33476"/>
  <c r="FF746" i="33476"/>
  <c r="FF754" i="33476"/>
  <c r="FF762" i="33476"/>
  <c r="FF770" i="33476"/>
  <c r="FF778" i="33476"/>
  <c r="FF787" i="33476"/>
  <c r="FF795" i="33476"/>
  <c r="FF803" i="33476"/>
  <c r="FF811" i="33476"/>
  <c r="FF819" i="33476"/>
  <c r="FF827" i="33476"/>
  <c r="FF835" i="33476"/>
  <c r="FF843" i="33476"/>
  <c r="FF851" i="33476"/>
  <c r="FF859" i="33476"/>
  <c r="FF867" i="33476"/>
  <c r="FF875" i="33476"/>
  <c r="FF883" i="33476"/>
  <c r="FF891" i="33476"/>
  <c r="FF899" i="33476"/>
  <c r="FF907" i="33476"/>
  <c r="FF915" i="33476"/>
  <c r="FF923" i="33476"/>
  <c r="FG543" i="33476"/>
  <c r="FG551" i="33476"/>
  <c r="FG559" i="33476"/>
  <c r="FG567" i="33476"/>
  <c r="FG575" i="33476"/>
  <c r="FG583" i="33476"/>
  <c r="FG591" i="33476"/>
  <c r="FG599" i="33476"/>
  <c r="FG607" i="33476"/>
  <c r="FG615" i="33476"/>
  <c r="FG623" i="33476"/>
  <c r="FG631" i="33476"/>
  <c r="FG639" i="33476"/>
  <c r="FG648" i="33476"/>
  <c r="FG656" i="33476"/>
  <c r="FG664" i="33476"/>
  <c r="FG672" i="33476"/>
  <c r="FG680" i="33476"/>
  <c r="FG688" i="33476"/>
  <c r="FG696" i="33476"/>
  <c r="FG704" i="33476"/>
  <c r="FG712" i="33476"/>
  <c r="FG720" i="33476"/>
  <c r="FG728" i="33476"/>
  <c r="FG736" i="33476"/>
  <c r="FG744" i="33476"/>
  <c r="FG752" i="33476"/>
  <c r="FG760" i="33476"/>
  <c r="FG768" i="33476"/>
  <c r="FG776" i="33476"/>
  <c r="FG785" i="33476"/>
  <c r="FG793" i="33476"/>
  <c r="FG801" i="33476"/>
  <c r="FG809" i="33476"/>
  <c r="FG817" i="33476"/>
  <c r="FG825" i="33476"/>
  <c r="FG833" i="33476"/>
  <c r="FG841" i="33476"/>
  <c r="FG849" i="33476"/>
  <c r="FG857" i="33476"/>
  <c r="FG865" i="33476"/>
  <c r="FG873" i="33476"/>
  <c r="FG881" i="33476"/>
  <c r="FG889" i="33476"/>
  <c r="FG897" i="33476"/>
  <c r="FG905" i="33476"/>
  <c r="FG913" i="33476"/>
  <c r="FG921" i="33476"/>
  <c r="FI538" i="33476"/>
  <c r="FH548" i="33476"/>
  <c r="FH556" i="33476"/>
  <c r="FH564" i="33476"/>
  <c r="FH572" i="33476"/>
  <c r="FH580" i="33476"/>
  <c r="FH588" i="33476"/>
  <c r="FH596" i="33476"/>
  <c r="FH604" i="33476"/>
  <c r="FH612" i="33476"/>
  <c r="FH620" i="33476"/>
  <c r="FH628" i="33476"/>
  <c r="FH636" i="33476"/>
  <c r="FH645" i="33476"/>
  <c r="FH653" i="33476"/>
  <c r="FH661" i="33476"/>
  <c r="FH669" i="33476"/>
  <c r="FH677" i="33476"/>
  <c r="FH685" i="33476"/>
  <c r="FH693" i="33476"/>
  <c r="FH701" i="33476"/>
  <c r="FH709" i="33476"/>
  <c r="FH717" i="33476"/>
  <c r="FH725" i="33476"/>
  <c r="FH733" i="33476"/>
  <c r="FH741" i="33476"/>
  <c r="FH749" i="33476"/>
  <c r="FH757" i="33476"/>
  <c r="FH765" i="33476"/>
  <c r="FH773" i="33476"/>
  <c r="FH781" i="33476"/>
  <c r="FH790" i="33476"/>
  <c r="FH798" i="33476"/>
  <c r="FH806" i="33476"/>
  <c r="FH814" i="33476"/>
  <c r="FH822" i="33476"/>
  <c r="FH830" i="33476"/>
  <c r="FH838" i="33476"/>
  <c r="FH846" i="33476"/>
  <c r="FH854" i="33476"/>
  <c r="FH862" i="33476"/>
  <c r="FH870" i="33476"/>
  <c r="FH878" i="33476"/>
  <c r="FH886" i="33476"/>
  <c r="FH894" i="33476"/>
  <c r="FH902" i="33476"/>
  <c r="FH910" i="33476"/>
  <c r="FH918" i="33476"/>
  <c r="FH926" i="33476"/>
  <c r="FI545" i="33476"/>
  <c r="FI553" i="33476"/>
  <c r="FI561" i="33476"/>
  <c r="FI569" i="33476"/>
  <c r="FI577" i="33476"/>
  <c r="FI585" i="33476"/>
  <c r="FI593" i="33476"/>
  <c r="FI601" i="33476"/>
  <c r="FI609" i="33476"/>
  <c r="FI617" i="33476"/>
  <c r="FI625" i="33476"/>
  <c r="FI633" i="33476"/>
  <c r="FI642" i="33476"/>
  <c r="FI650" i="33476"/>
  <c r="FI658" i="33476"/>
  <c r="FI666" i="33476"/>
  <c r="FI674" i="33476"/>
  <c r="FI682" i="33476"/>
  <c r="FI690" i="33476"/>
  <c r="FI698" i="33476"/>
  <c r="FI706" i="33476"/>
  <c r="FI714" i="33476"/>
  <c r="FI722" i="33476"/>
  <c r="FI730" i="33476"/>
  <c r="FI738" i="33476"/>
  <c r="FI746" i="33476"/>
  <c r="FI754" i="33476"/>
  <c r="FI762" i="33476"/>
  <c r="FI770" i="33476"/>
  <c r="FI778" i="33476"/>
  <c r="FI787" i="33476"/>
  <c r="FI795" i="33476"/>
  <c r="FI803" i="33476"/>
  <c r="FI811" i="33476"/>
  <c r="FI819" i="33476"/>
  <c r="FI827" i="33476"/>
  <c r="FI835" i="33476"/>
  <c r="FI843" i="33476"/>
  <c r="FI851" i="33476"/>
  <c r="FI859" i="33476"/>
  <c r="FI867" i="33476"/>
  <c r="FI875" i="33476"/>
  <c r="FI883" i="33476"/>
  <c r="FI891" i="33476"/>
  <c r="FI899" i="33476"/>
  <c r="FI907" i="33476"/>
  <c r="FI915" i="33476"/>
  <c r="FI923" i="33476"/>
  <c r="FJ542" i="33476"/>
  <c r="FJ550" i="33476"/>
  <c r="FJ558" i="33476"/>
  <c r="FJ566" i="33476"/>
  <c r="FJ574" i="33476"/>
  <c r="FJ582" i="33476"/>
  <c r="FJ590" i="33476"/>
  <c r="FJ598" i="33476"/>
  <c r="FJ606" i="33476"/>
  <c r="FJ614" i="33476"/>
  <c r="FJ622" i="33476"/>
  <c r="FJ630" i="33476"/>
  <c r="FJ638" i="33476"/>
  <c r="FJ647" i="33476"/>
  <c r="FJ655" i="33476"/>
  <c r="FJ663" i="33476"/>
  <c r="FJ671" i="33476"/>
  <c r="FJ679" i="33476"/>
  <c r="FJ687" i="33476"/>
  <c r="FJ695" i="33476"/>
  <c r="FJ703" i="33476"/>
  <c r="FJ711" i="33476"/>
  <c r="FJ719" i="33476"/>
  <c r="FJ727" i="33476"/>
  <c r="FJ735" i="33476"/>
  <c r="FJ743" i="33476"/>
  <c r="FJ751" i="33476"/>
  <c r="FJ759" i="33476"/>
  <c r="FJ767" i="33476"/>
  <c r="FJ775" i="33476"/>
  <c r="FJ783" i="33476"/>
  <c r="FJ792" i="33476"/>
  <c r="FJ800" i="33476"/>
  <c r="FJ808" i="33476"/>
  <c r="FJ816" i="33476"/>
  <c r="FJ824" i="33476"/>
  <c r="FJ832" i="33476"/>
  <c r="FJ840" i="33476"/>
  <c r="FJ848" i="33476"/>
  <c r="FJ856" i="33476"/>
  <c r="FJ864" i="33476"/>
  <c r="FJ872" i="33476"/>
  <c r="FJ880" i="33476"/>
  <c r="FJ888" i="33476"/>
  <c r="FJ896" i="33476"/>
  <c r="FJ904" i="33476"/>
  <c r="FJ912" i="33476"/>
  <c r="FJ920" i="33476"/>
  <c r="FG274" i="33476"/>
  <c r="FG338" i="33476"/>
  <c r="FG403" i="33476"/>
  <c r="FG467" i="33476"/>
  <c r="FG532" i="33476"/>
  <c r="FH252" i="33476"/>
  <c r="FH316" i="33476"/>
  <c r="FH381" i="33476"/>
  <c r="FH445" i="33476"/>
  <c r="FH510" i="33476"/>
  <c r="FI230" i="33476"/>
  <c r="FI294" i="33476"/>
  <c r="FI359" i="33476"/>
  <c r="FI423" i="33476"/>
  <c r="FI487" i="33476"/>
  <c r="FC553" i="33476"/>
  <c r="FC617" i="33476"/>
  <c r="FC682" i="33476"/>
  <c r="FC746" i="33476"/>
  <c r="FC811" i="33476"/>
  <c r="FC875" i="33476"/>
  <c r="FD551" i="33476"/>
  <c r="FD615" i="33476"/>
  <c r="FD680" i="33476"/>
  <c r="FD744" i="33476"/>
  <c r="FD809" i="33476"/>
  <c r="FD873" i="33476"/>
  <c r="FD921" i="33476"/>
  <c r="FE546" i="33476"/>
  <c r="FE556" i="33476"/>
  <c r="FE564" i="33476"/>
  <c r="FE572" i="33476"/>
  <c r="FE580" i="33476"/>
  <c r="FE588" i="33476"/>
  <c r="FE596" i="33476"/>
  <c r="FE604" i="33476"/>
  <c r="FE612" i="33476"/>
  <c r="FE620" i="33476"/>
  <c r="FE628" i="33476"/>
  <c r="FE636" i="33476"/>
  <c r="FE645" i="33476"/>
  <c r="FE653" i="33476"/>
  <c r="FE661" i="33476"/>
  <c r="FE669" i="33476"/>
  <c r="FE677" i="33476"/>
  <c r="FE685" i="33476"/>
  <c r="FE693" i="33476"/>
  <c r="FE701" i="33476"/>
  <c r="FE709" i="33476"/>
  <c r="FE717" i="33476"/>
  <c r="FE725" i="33476"/>
  <c r="FE733" i="33476"/>
  <c r="FE741" i="33476"/>
  <c r="FE749" i="33476"/>
  <c r="FE757" i="33476"/>
  <c r="FE765" i="33476"/>
  <c r="FE773" i="33476"/>
  <c r="FE781" i="33476"/>
  <c r="FE790" i="33476"/>
  <c r="FE798" i="33476"/>
  <c r="FE806" i="33476"/>
  <c r="FE814" i="33476"/>
  <c r="FE822" i="33476"/>
  <c r="FE830" i="33476"/>
  <c r="FE838" i="33476"/>
  <c r="FE846" i="33476"/>
  <c r="FE854" i="33476"/>
  <c r="FE862" i="33476"/>
  <c r="FE870" i="33476"/>
  <c r="FE878" i="33476"/>
  <c r="FE886" i="33476"/>
  <c r="FE894" i="33476"/>
  <c r="FE902" i="33476"/>
  <c r="FE910" i="33476"/>
  <c r="FE918" i="33476"/>
  <c r="FE926" i="33476"/>
  <c r="FF546" i="33476"/>
  <c r="FF554" i="33476"/>
  <c r="FF562" i="33476"/>
  <c r="FF570" i="33476"/>
  <c r="FF578" i="33476"/>
  <c r="FF586" i="33476"/>
  <c r="FF594" i="33476"/>
  <c r="FF602" i="33476"/>
  <c r="FF610" i="33476"/>
  <c r="FF618" i="33476"/>
  <c r="FF626" i="33476"/>
  <c r="FF634" i="33476"/>
  <c r="FF643" i="33476"/>
  <c r="FF651" i="33476"/>
  <c r="FF659" i="33476"/>
  <c r="FF667" i="33476"/>
  <c r="FF675" i="33476"/>
  <c r="FF683" i="33476"/>
  <c r="FF691" i="33476"/>
  <c r="FF699" i="33476"/>
  <c r="FF707" i="33476"/>
  <c r="FF715" i="33476"/>
  <c r="FF723" i="33476"/>
  <c r="FF731" i="33476"/>
  <c r="FF739" i="33476"/>
  <c r="FF747" i="33476"/>
  <c r="FF755" i="33476"/>
  <c r="FF763" i="33476"/>
  <c r="FF771" i="33476"/>
  <c r="FF779" i="33476"/>
  <c r="FF788" i="33476"/>
  <c r="FF796" i="33476"/>
  <c r="FF804" i="33476"/>
  <c r="FF812" i="33476"/>
  <c r="FF820" i="33476"/>
  <c r="FF828" i="33476"/>
  <c r="FF836" i="33476"/>
  <c r="FF844" i="33476"/>
  <c r="FF852" i="33476"/>
  <c r="FF860" i="33476"/>
  <c r="FF868" i="33476"/>
  <c r="FF876" i="33476"/>
  <c r="FF884" i="33476"/>
  <c r="FF892" i="33476"/>
  <c r="FF900" i="33476"/>
  <c r="FF908" i="33476"/>
  <c r="FF916" i="33476"/>
  <c r="FF924" i="33476"/>
  <c r="FG544" i="33476"/>
  <c r="FG552" i="33476"/>
  <c r="FG560" i="33476"/>
  <c r="FG568" i="33476"/>
  <c r="FG576" i="33476"/>
  <c r="FG584" i="33476"/>
  <c r="FG592" i="33476"/>
  <c r="FG600" i="33476"/>
  <c r="FG608" i="33476"/>
  <c r="FG616" i="33476"/>
  <c r="FG624" i="33476"/>
  <c r="FG632" i="33476"/>
  <c r="FG640" i="33476"/>
  <c r="FG649" i="33476"/>
  <c r="FG657" i="33476"/>
  <c r="FG665" i="33476"/>
  <c r="FG673" i="33476"/>
  <c r="FG681" i="33476"/>
  <c r="FG689" i="33476"/>
  <c r="FG697" i="33476"/>
  <c r="FG705" i="33476"/>
  <c r="FG713" i="33476"/>
  <c r="FG721" i="33476"/>
  <c r="FG729" i="33476"/>
  <c r="FG737" i="33476"/>
  <c r="FG745" i="33476"/>
  <c r="FG753" i="33476"/>
  <c r="FG761" i="33476"/>
  <c r="FG769" i="33476"/>
  <c r="FG777" i="33476"/>
  <c r="FG786" i="33476"/>
  <c r="FG794" i="33476"/>
  <c r="FG802" i="33476"/>
  <c r="FG810" i="33476"/>
  <c r="FG818" i="33476"/>
  <c r="FG826" i="33476"/>
  <c r="FG834" i="33476"/>
  <c r="FG842" i="33476"/>
  <c r="FG850" i="33476"/>
  <c r="FG858" i="33476"/>
  <c r="FG866" i="33476"/>
  <c r="FG874" i="33476"/>
  <c r="FG882" i="33476"/>
  <c r="FG890" i="33476"/>
  <c r="FG898" i="33476"/>
  <c r="FG906" i="33476"/>
  <c r="FG914" i="33476"/>
  <c r="FG922" i="33476"/>
  <c r="FH541" i="33476"/>
  <c r="FH549" i="33476"/>
  <c r="FH557" i="33476"/>
  <c r="FH565" i="33476"/>
  <c r="FH573" i="33476"/>
  <c r="FH581" i="33476"/>
  <c r="FH589" i="33476"/>
  <c r="FH597" i="33476"/>
  <c r="FH605" i="33476"/>
  <c r="FH613" i="33476"/>
  <c r="FH621" i="33476"/>
  <c r="FH629" i="33476"/>
  <c r="FH637" i="33476"/>
  <c r="FH646" i="33476"/>
  <c r="FH654" i="33476"/>
  <c r="FH662" i="33476"/>
  <c r="FH670" i="33476"/>
  <c r="FH678" i="33476"/>
  <c r="FH686" i="33476"/>
  <c r="FH694" i="33476"/>
  <c r="FH702" i="33476"/>
  <c r="FH710" i="33476"/>
  <c r="FH718" i="33476"/>
  <c r="FH726" i="33476"/>
  <c r="FH734" i="33476"/>
  <c r="FH742" i="33476"/>
  <c r="FH750" i="33476"/>
  <c r="FH758" i="33476"/>
  <c r="FH766" i="33476"/>
  <c r="FH774" i="33476"/>
  <c r="FH782" i="33476"/>
  <c r="FH791" i="33476"/>
  <c r="FH799" i="33476"/>
  <c r="FH807" i="33476"/>
  <c r="FH815" i="33476"/>
  <c r="FH823" i="33476"/>
  <c r="FH831" i="33476"/>
  <c r="FH839" i="33476"/>
  <c r="FH847" i="33476"/>
  <c r="FH855" i="33476"/>
  <c r="FH863" i="33476"/>
  <c r="FH871" i="33476"/>
  <c r="FH879" i="33476"/>
  <c r="FH887" i="33476"/>
  <c r="FH895" i="33476"/>
  <c r="FH903" i="33476"/>
  <c r="FH911" i="33476"/>
  <c r="FH919" i="33476"/>
  <c r="FE524" i="33476"/>
  <c r="FI546" i="33476"/>
  <c r="FI554" i="33476"/>
  <c r="FI562" i="33476"/>
  <c r="FI570" i="33476"/>
  <c r="FI578" i="33476"/>
  <c r="FI586" i="33476"/>
  <c r="FI594" i="33476"/>
  <c r="FI602" i="33476"/>
  <c r="FI610" i="33476"/>
  <c r="FI618" i="33476"/>
  <c r="FI626" i="33476"/>
  <c r="FI634" i="33476"/>
  <c r="FI643" i="33476"/>
  <c r="FI651" i="33476"/>
  <c r="FI659" i="33476"/>
  <c r="FI667" i="33476"/>
  <c r="FI675" i="33476"/>
  <c r="FI683" i="33476"/>
  <c r="FI691" i="33476"/>
  <c r="FI699" i="33476"/>
  <c r="FI707" i="33476"/>
  <c r="FI715" i="33476"/>
  <c r="FI723" i="33476"/>
  <c r="FI731" i="33476"/>
  <c r="FI739" i="33476"/>
  <c r="FI747" i="33476"/>
  <c r="FI755" i="33476"/>
  <c r="FI763" i="33476"/>
  <c r="FI771" i="33476"/>
  <c r="FI779" i="33476"/>
  <c r="FI788" i="33476"/>
  <c r="FI796" i="33476"/>
  <c r="FI804" i="33476"/>
  <c r="FI812" i="33476"/>
  <c r="FI820" i="33476"/>
  <c r="FI828" i="33476"/>
  <c r="FI836" i="33476"/>
  <c r="FI844" i="33476"/>
  <c r="FI852" i="33476"/>
  <c r="FI860" i="33476"/>
  <c r="FI868" i="33476"/>
  <c r="FI876" i="33476"/>
  <c r="FI884" i="33476"/>
  <c r="FI892" i="33476"/>
  <c r="FI900" i="33476"/>
  <c r="FI908" i="33476"/>
  <c r="FI916" i="33476"/>
  <c r="FI924" i="33476"/>
  <c r="FJ543" i="33476"/>
  <c r="FJ551" i="33476"/>
  <c r="FJ559" i="33476"/>
  <c r="FJ567" i="33476"/>
  <c r="FJ575" i="33476"/>
  <c r="FJ583" i="33476"/>
  <c r="FJ591" i="33476"/>
  <c r="FJ599" i="33476"/>
  <c r="FJ607" i="33476"/>
  <c r="FJ615" i="33476"/>
  <c r="FJ623" i="33476"/>
  <c r="FJ631" i="33476"/>
  <c r="FJ639" i="33476"/>
  <c r="FJ648" i="33476"/>
  <c r="FJ656" i="33476"/>
  <c r="FJ664" i="33476"/>
  <c r="FJ672" i="33476"/>
  <c r="FJ680" i="33476"/>
  <c r="FJ688" i="33476"/>
  <c r="FJ696" i="33476"/>
  <c r="FJ704" i="33476"/>
  <c r="FJ712" i="33476"/>
  <c r="FJ720" i="33476"/>
  <c r="FJ728" i="33476"/>
  <c r="FJ736" i="33476"/>
  <c r="FJ744" i="33476"/>
  <c r="FJ752" i="33476"/>
  <c r="FJ760" i="33476"/>
  <c r="FJ768" i="33476"/>
  <c r="FJ776" i="33476"/>
  <c r="FJ785" i="33476"/>
  <c r="FJ793" i="33476"/>
  <c r="FJ801" i="33476"/>
  <c r="FJ809" i="33476"/>
  <c r="FJ817" i="33476"/>
  <c r="FJ825" i="33476"/>
  <c r="FJ833" i="33476"/>
  <c r="FJ841" i="33476"/>
  <c r="FJ849" i="33476"/>
  <c r="FJ857" i="33476"/>
  <c r="FJ865" i="33476"/>
  <c r="FJ873" i="33476"/>
  <c r="FJ881" i="33476"/>
  <c r="FJ889" i="33476"/>
  <c r="FJ897" i="33476"/>
  <c r="FJ905" i="33476"/>
  <c r="FJ913" i="33476"/>
  <c r="FJ921" i="33476"/>
  <c r="FG282" i="33476"/>
  <c r="FG346" i="33476"/>
  <c r="FG411" i="33476"/>
  <c r="FG475" i="33476"/>
  <c r="FG540" i="33476"/>
  <c r="FH260" i="33476"/>
  <c r="FH324" i="33476"/>
  <c r="FH389" i="33476"/>
  <c r="FH453" i="33476"/>
  <c r="FH518" i="33476"/>
  <c r="FI238" i="33476"/>
  <c r="FI302" i="33476"/>
  <c r="FI367" i="33476"/>
  <c r="FI431" i="33476"/>
  <c r="FI495" i="33476"/>
  <c r="FC561" i="33476"/>
  <c r="FC625" i="33476"/>
  <c r="FC690" i="33476"/>
  <c r="FC754" i="33476"/>
  <c r="FC819" i="33476"/>
  <c r="FC883" i="33476"/>
  <c r="FD559" i="33476"/>
  <c r="FD623" i="33476"/>
  <c r="FD688" i="33476"/>
  <c r="FD752" i="33476"/>
  <c r="FD817" i="33476"/>
  <c r="FD881" i="33476"/>
  <c r="FD922" i="33476"/>
  <c r="FE547" i="33476"/>
  <c r="FE557" i="33476"/>
  <c r="FE565" i="33476"/>
  <c r="FE573" i="33476"/>
  <c r="FE581" i="33476"/>
  <c r="FE589" i="33476"/>
  <c r="FE597" i="33476"/>
  <c r="FE605" i="33476"/>
  <c r="FE613" i="33476"/>
  <c r="FE621" i="33476"/>
  <c r="FE629" i="33476"/>
  <c r="FE637" i="33476"/>
  <c r="FE646" i="33476"/>
  <c r="FE654" i="33476"/>
  <c r="FE662" i="33476"/>
  <c r="FE670" i="33476"/>
  <c r="FE678" i="33476"/>
  <c r="FE686" i="33476"/>
  <c r="FE694" i="33476"/>
  <c r="FE702" i="33476"/>
  <c r="FE710" i="33476"/>
  <c r="FE718" i="33476"/>
  <c r="FE726" i="33476"/>
  <c r="FE734" i="33476"/>
  <c r="FE742" i="33476"/>
  <c r="FE750" i="33476"/>
  <c r="FE758" i="33476"/>
  <c r="FE766" i="33476"/>
  <c r="FE774" i="33476"/>
  <c r="FE782" i="33476"/>
  <c r="FE791" i="33476"/>
  <c r="FE799" i="33476"/>
  <c r="FE807" i="33476"/>
  <c r="FE815" i="33476"/>
  <c r="FE823" i="33476"/>
  <c r="FE831" i="33476"/>
  <c r="FE839" i="33476"/>
  <c r="FE847" i="33476"/>
  <c r="FE855" i="33476"/>
  <c r="FE863" i="33476"/>
  <c r="FE871" i="33476"/>
  <c r="FE879" i="33476"/>
  <c r="FE887" i="33476"/>
  <c r="FE895" i="33476"/>
  <c r="FE903" i="33476"/>
  <c r="FE911" i="33476"/>
  <c r="FE919" i="33476"/>
  <c r="FE529" i="33476"/>
  <c r="FF547" i="33476"/>
  <c r="FF555" i="33476"/>
  <c r="FF563" i="33476"/>
  <c r="FF571" i="33476"/>
  <c r="FF579" i="33476"/>
  <c r="FF587" i="33476"/>
  <c r="FF595" i="33476"/>
  <c r="FF603" i="33476"/>
  <c r="FF611" i="33476"/>
  <c r="FF619" i="33476"/>
  <c r="FF627" i="33476"/>
  <c r="FF635" i="33476"/>
  <c r="FF644" i="33476"/>
  <c r="FF652" i="33476"/>
  <c r="FF660" i="33476"/>
  <c r="FF668" i="33476"/>
  <c r="FF676" i="33476"/>
  <c r="FF684" i="33476"/>
  <c r="FF692" i="33476"/>
  <c r="FF700" i="33476"/>
  <c r="FF708" i="33476"/>
  <c r="FF716" i="33476"/>
  <c r="FF724" i="33476"/>
  <c r="FF732" i="33476"/>
  <c r="FF740" i="33476"/>
  <c r="FF748" i="33476"/>
  <c r="FF756" i="33476"/>
  <c r="FF764" i="33476"/>
  <c r="FF772" i="33476"/>
  <c r="FF780" i="33476"/>
  <c r="FF789" i="33476"/>
  <c r="FF797" i="33476"/>
  <c r="FF805" i="33476"/>
  <c r="FF813" i="33476"/>
  <c r="FF821" i="33476"/>
  <c r="FF829" i="33476"/>
  <c r="FF837" i="33476"/>
  <c r="FF845" i="33476"/>
  <c r="FF853" i="33476"/>
  <c r="FF861" i="33476"/>
  <c r="FF869" i="33476"/>
  <c r="FF877" i="33476"/>
  <c r="FF885" i="33476"/>
  <c r="FF893" i="33476"/>
  <c r="FF901" i="33476"/>
  <c r="FF909" i="33476"/>
  <c r="FF917" i="33476"/>
  <c r="FF925" i="33476"/>
  <c r="FG545" i="33476"/>
  <c r="FG553" i="33476"/>
  <c r="FG561" i="33476"/>
  <c r="FG569" i="33476"/>
  <c r="FG577" i="33476"/>
  <c r="FG585" i="33476"/>
  <c r="FG593" i="33476"/>
  <c r="FG601" i="33476"/>
  <c r="FG609" i="33476"/>
  <c r="FG617" i="33476"/>
  <c r="FG625" i="33476"/>
  <c r="FG633" i="33476"/>
  <c r="FG642" i="33476"/>
  <c r="FG650" i="33476"/>
  <c r="FG658" i="33476"/>
  <c r="FG666" i="33476"/>
  <c r="FG674" i="33476"/>
  <c r="FG682" i="33476"/>
  <c r="FG690" i="33476"/>
  <c r="FG698" i="33476"/>
  <c r="FG706" i="33476"/>
  <c r="FG714" i="33476"/>
  <c r="FG722" i="33476"/>
  <c r="FG730" i="33476"/>
  <c r="FG738" i="33476"/>
  <c r="FG746" i="33476"/>
  <c r="FG754" i="33476"/>
  <c r="FG762" i="33476"/>
  <c r="FG770" i="33476"/>
  <c r="FG778" i="33476"/>
  <c r="FG787" i="33476"/>
  <c r="FG795" i="33476"/>
  <c r="FG803" i="33476"/>
  <c r="FG811" i="33476"/>
  <c r="FG819" i="33476"/>
  <c r="FG827" i="33476"/>
  <c r="FG835" i="33476"/>
  <c r="FG843" i="33476"/>
  <c r="FG851" i="33476"/>
  <c r="FG859" i="33476"/>
  <c r="FG867" i="33476"/>
  <c r="FG875" i="33476"/>
  <c r="FG883" i="33476"/>
  <c r="FG891" i="33476"/>
  <c r="FG899" i="33476"/>
  <c r="FG907" i="33476"/>
  <c r="FG915" i="33476"/>
  <c r="FG923" i="33476"/>
  <c r="FH542" i="33476"/>
  <c r="FH550" i="33476"/>
  <c r="FH558" i="33476"/>
  <c r="FH566" i="33476"/>
  <c r="FH574" i="33476"/>
  <c r="FH582" i="33476"/>
  <c r="FH590" i="33476"/>
  <c r="FH598" i="33476"/>
  <c r="FH606" i="33476"/>
  <c r="FH614" i="33476"/>
  <c r="FH622" i="33476"/>
  <c r="FH630" i="33476"/>
  <c r="FH638" i="33476"/>
  <c r="FH647" i="33476"/>
  <c r="FH655" i="33476"/>
  <c r="FH663" i="33476"/>
  <c r="FH671" i="33476"/>
  <c r="FH679" i="33476"/>
  <c r="FH687" i="33476"/>
  <c r="FH695" i="33476"/>
  <c r="FH703" i="33476"/>
  <c r="FH711" i="33476"/>
  <c r="FH719" i="33476"/>
  <c r="FH727" i="33476"/>
  <c r="FH735" i="33476"/>
  <c r="FH743" i="33476"/>
  <c r="FH751" i="33476"/>
  <c r="FH759" i="33476"/>
  <c r="FH767" i="33476"/>
  <c r="FH775" i="33476"/>
  <c r="FH783" i="33476"/>
  <c r="FH792" i="33476"/>
  <c r="FH800" i="33476"/>
  <c r="FH808" i="33476"/>
  <c r="FH816" i="33476"/>
  <c r="FH824" i="33476"/>
  <c r="FH832" i="33476"/>
  <c r="FH840" i="33476"/>
  <c r="FH848" i="33476"/>
  <c r="FH856" i="33476"/>
  <c r="FH864" i="33476"/>
  <c r="FH872" i="33476"/>
  <c r="FH880" i="33476"/>
  <c r="FH888" i="33476"/>
  <c r="FH896" i="33476"/>
  <c r="FH904" i="33476"/>
  <c r="FH912" i="33476"/>
  <c r="FH920" i="33476"/>
  <c r="FE532" i="33476"/>
  <c r="FI547" i="33476"/>
  <c r="FI555" i="33476"/>
  <c r="FI563" i="33476"/>
  <c r="FI571" i="33476"/>
  <c r="FI579" i="33476"/>
  <c r="FI587" i="33476"/>
  <c r="FI595" i="33476"/>
  <c r="FI603" i="33476"/>
  <c r="FI611" i="33476"/>
  <c r="FI619" i="33476"/>
  <c r="FI627" i="33476"/>
  <c r="FI635" i="33476"/>
  <c r="FI644" i="33476"/>
  <c r="FI652" i="33476"/>
  <c r="FI660" i="33476"/>
  <c r="FI668" i="33476"/>
  <c r="FI676" i="33476"/>
  <c r="FI684" i="33476"/>
  <c r="FI692" i="33476"/>
  <c r="FI700" i="33476"/>
  <c r="FI708" i="33476"/>
  <c r="FI716" i="33476"/>
  <c r="FI724" i="33476"/>
  <c r="FI732" i="33476"/>
  <c r="FI740" i="33476"/>
  <c r="FI748" i="33476"/>
  <c r="FI756" i="33476"/>
  <c r="FI764" i="33476"/>
  <c r="FI772" i="33476"/>
  <c r="FI780" i="33476"/>
  <c r="FI789" i="33476"/>
  <c r="FI797" i="33476"/>
  <c r="FI805" i="33476"/>
  <c r="FI813" i="33476"/>
  <c r="FI821" i="33476"/>
  <c r="FI829" i="33476"/>
  <c r="FI837" i="33476"/>
  <c r="FI845" i="33476"/>
  <c r="FI853" i="33476"/>
  <c r="FI861" i="33476"/>
  <c r="FI869" i="33476"/>
  <c r="FI877" i="33476"/>
  <c r="FI885" i="33476"/>
  <c r="FI893" i="33476"/>
  <c r="FI901" i="33476"/>
  <c r="FI909" i="33476"/>
  <c r="FI917" i="33476"/>
  <c r="FI925" i="33476"/>
  <c r="FJ544" i="33476"/>
  <c r="FJ552" i="33476"/>
  <c r="FJ560" i="33476"/>
  <c r="FJ568" i="33476"/>
  <c r="FJ576" i="33476"/>
  <c r="FJ584" i="33476"/>
  <c r="FJ592" i="33476"/>
  <c r="FJ600" i="33476"/>
  <c r="FJ608" i="33476"/>
  <c r="FJ616" i="33476"/>
  <c r="FJ624" i="33476"/>
  <c r="FJ632" i="33476"/>
  <c r="FJ640" i="33476"/>
  <c r="FJ649" i="33476"/>
  <c r="FJ657" i="33476"/>
  <c r="FJ665" i="33476"/>
  <c r="FJ673" i="33476"/>
  <c r="FJ681" i="33476"/>
  <c r="FJ689" i="33476"/>
  <c r="FJ697" i="33476"/>
  <c r="FJ705" i="33476"/>
  <c r="FJ713" i="33476"/>
  <c r="FJ721" i="33476"/>
  <c r="FJ729" i="33476"/>
  <c r="FJ737" i="33476"/>
  <c r="FJ745" i="33476"/>
  <c r="FJ753" i="33476"/>
  <c r="FJ761" i="33476"/>
  <c r="FJ769" i="33476"/>
  <c r="FJ777" i="33476"/>
  <c r="FJ786" i="33476"/>
  <c r="FJ794" i="33476"/>
  <c r="FJ802" i="33476"/>
  <c r="FJ810" i="33476"/>
  <c r="FJ818" i="33476"/>
  <c r="FJ826" i="33476"/>
  <c r="FJ834" i="33476"/>
  <c r="FJ842" i="33476"/>
  <c r="FJ850" i="33476"/>
  <c r="FJ858" i="33476"/>
  <c r="FJ866" i="33476"/>
  <c r="FJ874" i="33476"/>
  <c r="FJ882" i="33476"/>
  <c r="FJ890" i="33476"/>
  <c r="FJ898" i="33476"/>
  <c r="FJ906" i="33476"/>
  <c r="FJ914" i="33476"/>
  <c r="FJ922" i="33476"/>
  <c r="FG290" i="33476"/>
  <c r="FG354" i="33476"/>
  <c r="FG419" i="33476"/>
  <c r="FG483" i="33476"/>
  <c r="FH203" i="33476"/>
  <c r="FH268" i="33476"/>
  <c r="FH332" i="33476"/>
  <c r="FH397" i="33476"/>
  <c r="FH461" i="33476"/>
  <c r="FH526" i="33476"/>
  <c r="FI246" i="33476"/>
  <c r="FI310" i="33476"/>
  <c r="FI375" i="33476"/>
  <c r="FI439" i="33476"/>
  <c r="FI504" i="33476"/>
  <c r="FC569" i="33476"/>
  <c r="FC633" i="33476"/>
  <c r="FC698" i="33476"/>
  <c r="FC762" i="33476"/>
  <c r="FC827" i="33476"/>
  <c r="FC891" i="33476"/>
  <c r="FD567" i="33476"/>
  <c r="FD631" i="33476"/>
  <c r="FD696" i="33476"/>
  <c r="FD760" i="33476"/>
  <c r="FD825" i="33476"/>
  <c r="FD889" i="33476"/>
  <c r="FD923" i="33476"/>
  <c r="FE548" i="33476"/>
  <c r="FE558" i="33476"/>
  <c r="FE566" i="33476"/>
  <c r="FE574" i="33476"/>
  <c r="FE582" i="33476"/>
  <c r="FE590" i="33476"/>
  <c r="FE598" i="33476"/>
  <c r="FE606" i="33476"/>
  <c r="FE614" i="33476"/>
  <c r="FE622" i="33476"/>
  <c r="FE630" i="33476"/>
  <c r="FE638" i="33476"/>
  <c r="FE647" i="33476"/>
  <c r="FE655" i="33476"/>
  <c r="FE663" i="33476"/>
  <c r="FE671" i="33476"/>
  <c r="FE679" i="33476"/>
  <c r="FE687" i="33476"/>
  <c r="FE695" i="33476"/>
  <c r="FE703" i="33476"/>
  <c r="FE711" i="33476"/>
  <c r="FE719" i="33476"/>
  <c r="FE727" i="33476"/>
  <c r="FE735" i="33476"/>
  <c r="FE743" i="33476"/>
  <c r="FE751" i="33476"/>
  <c r="FE759" i="33476"/>
  <c r="FE767" i="33476"/>
  <c r="FE775" i="33476"/>
  <c r="FE783" i="33476"/>
  <c r="FE792" i="33476"/>
  <c r="FE800" i="33476"/>
  <c r="FE808" i="33476"/>
  <c r="FE816" i="33476"/>
  <c r="FE824" i="33476"/>
  <c r="FE832" i="33476"/>
  <c r="FE840" i="33476"/>
  <c r="FE848" i="33476"/>
  <c r="FE856" i="33476"/>
  <c r="FE864" i="33476"/>
  <c r="FE872" i="33476"/>
  <c r="FE880" i="33476"/>
  <c r="FE888" i="33476"/>
  <c r="FE896" i="33476"/>
  <c r="FE904" i="33476"/>
  <c r="FE912" i="33476"/>
  <c r="FE920" i="33476"/>
  <c r="FE537" i="33476"/>
  <c r="FF548" i="33476"/>
  <c r="FF556" i="33476"/>
  <c r="FF564" i="33476"/>
  <c r="FF572" i="33476"/>
  <c r="FF580" i="33476"/>
  <c r="FF588" i="33476"/>
  <c r="FF596" i="33476"/>
  <c r="FF604" i="33476"/>
  <c r="FF612" i="33476"/>
  <c r="FF620" i="33476"/>
  <c r="FF628" i="33476"/>
  <c r="FF636" i="33476"/>
  <c r="FF645" i="33476"/>
  <c r="FF653" i="33476"/>
  <c r="FF661" i="33476"/>
  <c r="FF669" i="33476"/>
  <c r="FF677" i="33476"/>
  <c r="FF685" i="33476"/>
  <c r="FF693" i="33476"/>
  <c r="FF701" i="33476"/>
  <c r="FF709" i="33476"/>
  <c r="FF717" i="33476"/>
  <c r="FF725" i="33476"/>
  <c r="FF733" i="33476"/>
  <c r="FF741" i="33476"/>
  <c r="FF749" i="33476"/>
  <c r="FF757" i="33476"/>
  <c r="FF765" i="33476"/>
  <c r="FF773" i="33476"/>
  <c r="FF781" i="33476"/>
  <c r="FF790" i="33476"/>
  <c r="FF798" i="33476"/>
  <c r="FF806" i="33476"/>
  <c r="FF814" i="33476"/>
  <c r="FF822" i="33476"/>
  <c r="FF830" i="33476"/>
  <c r="FF838" i="33476"/>
  <c r="FF846" i="33476"/>
  <c r="FF854" i="33476"/>
  <c r="FF862" i="33476"/>
  <c r="FF870" i="33476"/>
  <c r="FF878" i="33476"/>
  <c r="FF886" i="33476"/>
  <c r="FF894" i="33476"/>
  <c r="FF902" i="33476"/>
  <c r="FF910" i="33476"/>
  <c r="FF918" i="33476"/>
  <c r="FF926" i="33476"/>
  <c r="FG546" i="33476"/>
  <c r="FG554" i="33476"/>
  <c r="FG562" i="33476"/>
  <c r="FG570" i="33476"/>
  <c r="FG578" i="33476"/>
  <c r="FG586" i="33476"/>
  <c r="FG594" i="33476"/>
  <c r="FG602" i="33476"/>
  <c r="FG610" i="33476"/>
  <c r="FG618" i="33476"/>
  <c r="FG626" i="33476"/>
  <c r="FG634" i="33476"/>
  <c r="FG643" i="33476"/>
  <c r="FG651" i="33476"/>
  <c r="FG659" i="33476"/>
  <c r="FG667" i="33476"/>
  <c r="FG675" i="33476"/>
  <c r="FG683" i="33476"/>
  <c r="FG691" i="33476"/>
  <c r="FG699" i="33476"/>
  <c r="FG707" i="33476"/>
  <c r="FG715" i="33476"/>
  <c r="FG723" i="33476"/>
  <c r="FG731" i="33476"/>
  <c r="FG739" i="33476"/>
  <c r="FG747" i="33476"/>
  <c r="FG755" i="33476"/>
  <c r="FG763" i="33476"/>
  <c r="FG771" i="33476"/>
  <c r="FG779" i="33476"/>
  <c r="FG788" i="33476"/>
  <c r="FG796" i="33476"/>
  <c r="FG804" i="33476"/>
  <c r="FG812" i="33476"/>
  <c r="FG820" i="33476"/>
  <c r="FG828" i="33476"/>
  <c r="FG836" i="33476"/>
  <c r="FG844" i="33476"/>
  <c r="FG852" i="33476"/>
  <c r="FG860" i="33476"/>
  <c r="FG868" i="33476"/>
  <c r="FG876" i="33476"/>
  <c r="FG884" i="33476"/>
  <c r="FG892" i="33476"/>
  <c r="FG900" i="33476"/>
  <c r="FG908" i="33476"/>
  <c r="FG916" i="33476"/>
  <c r="FG924" i="33476"/>
  <c r="FH543" i="33476"/>
  <c r="FH551" i="33476"/>
  <c r="FH559" i="33476"/>
  <c r="FH567" i="33476"/>
  <c r="FH575" i="33476"/>
  <c r="FH583" i="33476"/>
  <c r="FH591" i="33476"/>
  <c r="FH599" i="33476"/>
  <c r="FH607" i="33476"/>
  <c r="FH615" i="33476"/>
  <c r="FH623" i="33476"/>
  <c r="FH631" i="33476"/>
  <c r="FH639" i="33476"/>
  <c r="FH648" i="33476"/>
  <c r="FH656" i="33476"/>
  <c r="FH664" i="33476"/>
  <c r="FH672" i="33476"/>
  <c r="FH680" i="33476"/>
  <c r="FH688" i="33476"/>
  <c r="FH696" i="33476"/>
  <c r="FH704" i="33476"/>
  <c r="FH712" i="33476"/>
  <c r="FH720" i="33476"/>
  <c r="FH728" i="33476"/>
  <c r="FH736" i="33476"/>
  <c r="FH744" i="33476"/>
  <c r="FH752" i="33476"/>
  <c r="FH760" i="33476"/>
  <c r="FH768" i="33476"/>
  <c r="FH776" i="33476"/>
  <c r="FH785" i="33476"/>
  <c r="FH793" i="33476"/>
  <c r="FH801" i="33476"/>
  <c r="FH809" i="33476"/>
  <c r="FH817" i="33476"/>
  <c r="FH825" i="33476"/>
  <c r="FH833" i="33476"/>
  <c r="FH841" i="33476"/>
  <c r="FH849" i="33476"/>
  <c r="FH857" i="33476"/>
  <c r="FH865" i="33476"/>
  <c r="FH873" i="33476"/>
  <c r="FH881" i="33476"/>
  <c r="FH889" i="33476"/>
  <c r="FH897" i="33476"/>
  <c r="FH905" i="33476"/>
  <c r="FH913" i="33476"/>
  <c r="FH921" i="33476"/>
  <c r="FE539" i="33476"/>
  <c r="FI548" i="33476"/>
  <c r="FI556" i="33476"/>
  <c r="FI564" i="33476"/>
  <c r="FI572" i="33476"/>
  <c r="FI580" i="33476"/>
  <c r="FI588" i="33476"/>
  <c r="FI596" i="33476"/>
  <c r="FI604" i="33476"/>
  <c r="FI612" i="33476"/>
  <c r="FI620" i="33476"/>
  <c r="FI628" i="33476"/>
  <c r="FI636" i="33476"/>
  <c r="FI645" i="33476"/>
  <c r="FI653" i="33476"/>
  <c r="FI661" i="33476"/>
  <c r="FI669" i="33476"/>
  <c r="FI677" i="33476"/>
  <c r="FI685" i="33476"/>
  <c r="FI693" i="33476"/>
  <c r="FI701" i="33476"/>
  <c r="FI709" i="33476"/>
  <c r="FI717" i="33476"/>
  <c r="FI725" i="33476"/>
  <c r="FI733" i="33476"/>
  <c r="FI741" i="33476"/>
  <c r="FI749" i="33476"/>
  <c r="FI757" i="33476"/>
  <c r="FI765" i="33476"/>
  <c r="FI773" i="33476"/>
  <c r="FI781" i="33476"/>
  <c r="FI790" i="33476"/>
  <c r="FI798" i="33476"/>
  <c r="FI806" i="33476"/>
  <c r="FI814" i="33476"/>
  <c r="FI822" i="33476"/>
  <c r="FI830" i="33476"/>
  <c r="FI838" i="33476"/>
  <c r="FI846" i="33476"/>
  <c r="FI854" i="33476"/>
  <c r="FI862" i="33476"/>
  <c r="FI870" i="33476"/>
  <c r="FI878" i="33476"/>
  <c r="FI886" i="33476"/>
  <c r="FI894" i="33476"/>
  <c r="FI902" i="33476"/>
  <c r="FI910" i="33476"/>
  <c r="FI918" i="33476"/>
  <c r="FI926" i="33476"/>
  <c r="FJ545" i="33476"/>
  <c r="FJ553" i="33476"/>
  <c r="FJ561" i="33476"/>
  <c r="FJ569" i="33476"/>
  <c r="FJ577" i="33476"/>
  <c r="FJ585" i="33476"/>
  <c r="FJ593" i="33476"/>
  <c r="FJ601" i="33476"/>
  <c r="FJ609" i="33476"/>
  <c r="FJ617" i="33476"/>
  <c r="FJ625" i="33476"/>
  <c r="FJ633" i="33476"/>
  <c r="FJ642" i="33476"/>
  <c r="FJ650" i="33476"/>
  <c r="FJ658" i="33476"/>
  <c r="FJ666" i="33476"/>
  <c r="FJ674" i="33476"/>
  <c r="FJ682" i="33476"/>
  <c r="FJ690" i="33476"/>
  <c r="FJ698" i="33476"/>
  <c r="FJ706" i="33476"/>
  <c r="FJ714" i="33476"/>
  <c r="FJ722" i="33476"/>
  <c r="FJ730" i="33476"/>
  <c r="FJ738" i="33476"/>
  <c r="FJ746" i="33476"/>
  <c r="FJ754" i="33476"/>
  <c r="FJ762" i="33476"/>
  <c r="FJ770" i="33476"/>
  <c r="FJ778" i="33476"/>
  <c r="FJ787" i="33476"/>
  <c r="FJ795" i="33476"/>
  <c r="FJ803" i="33476"/>
  <c r="FJ811" i="33476"/>
  <c r="FJ819" i="33476"/>
  <c r="FJ827" i="33476"/>
  <c r="FJ835" i="33476"/>
  <c r="FJ843" i="33476"/>
  <c r="FJ851" i="33476"/>
  <c r="FJ859" i="33476"/>
  <c r="FJ867" i="33476"/>
  <c r="FJ875" i="33476"/>
  <c r="FJ883" i="33476"/>
  <c r="FJ891" i="33476"/>
  <c r="FJ899" i="33476"/>
  <c r="FJ907" i="33476"/>
  <c r="FJ915" i="33476"/>
  <c r="FJ923" i="33476"/>
  <c r="GT82" i="33476"/>
  <c r="GT90" i="33476"/>
  <c r="GT98" i="33476"/>
  <c r="GT106" i="33476"/>
  <c r="GT114" i="33476"/>
  <c r="GT122" i="33476"/>
  <c r="GT130" i="33476"/>
  <c r="GT138" i="33476"/>
  <c r="GT146" i="33476"/>
  <c r="GT154" i="33476"/>
  <c r="GU77" i="33476"/>
  <c r="GU85" i="33476"/>
  <c r="GU93" i="33476"/>
  <c r="GU101" i="33476"/>
  <c r="GU109" i="33476"/>
  <c r="GU117" i="33476"/>
  <c r="GU125" i="33476"/>
  <c r="GU133" i="33476"/>
  <c r="GU141" i="33476"/>
  <c r="GU149" i="33476"/>
  <c r="GU157" i="33476"/>
  <c r="GV80" i="33476"/>
  <c r="GV88" i="33476"/>
  <c r="GV96" i="33476"/>
  <c r="GV104" i="33476"/>
  <c r="GV112" i="33476"/>
  <c r="GV120" i="33476"/>
  <c r="GV128" i="33476"/>
  <c r="GV136" i="33476"/>
  <c r="GV144" i="33476"/>
  <c r="GV152" i="33476"/>
  <c r="GV160" i="33476"/>
  <c r="GW83" i="33476"/>
  <c r="GW91" i="33476"/>
  <c r="GW99" i="33476"/>
  <c r="GW107" i="33476"/>
  <c r="GW115" i="33476"/>
  <c r="GW123" i="33476"/>
  <c r="GW131" i="33476"/>
  <c r="GW139" i="33476"/>
  <c r="GW147" i="33476"/>
  <c r="GW155" i="33476"/>
  <c r="GX78" i="33476"/>
  <c r="GX86" i="33476"/>
  <c r="GX94" i="33476"/>
  <c r="GX102" i="33476"/>
  <c r="GX110" i="33476"/>
  <c r="GX118" i="33476"/>
  <c r="GX126" i="33476"/>
  <c r="GX134" i="33476"/>
  <c r="GX142" i="33476"/>
  <c r="GX150" i="33476"/>
  <c r="GX158" i="33476"/>
  <c r="GQ81" i="33476"/>
  <c r="GQ89" i="33476"/>
  <c r="GQ97" i="33476"/>
  <c r="GQ105" i="33476"/>
  <c r="GQ113" i="33476"/>
  <c r="GQ121" i="33476"/>
  <c r="GQ129" i="33476"/>
  <c r="GQ137" i="33476"/>
  <c r="GQ145" i="33476"/>
  <c r="GQ153" i="33476"/>
  <c r="GQ161" i="33476"/>
  <c r="GR84" i="33476"/>
  <c r="GR92" i="33476"/>
  <c r="GR100" i="33476"/>
  <c r="GR108" i="33476"/>
  <c r="GR116" i="33476"/>
  <c r="GR124" i="33476"/>
  <c r="GR132" i="33476"/>
  <c r="GR140" i="33476"/>
  <c r="GR148" i="33476"/>
  <c r="GR156" i="33476"/>
  <c r="GS79" i="33476"/>
  <c r="GS87" i="33476"/>
  <c r="GS95" i="33476"/>
  <c r="GS103" i="33476"/>
  <c r="GS111" i="33476"/>
  <c r="GS119" i="33476"/>
  <c r="GS127" i="33476"/>
  <c r="GS135" i="33476"/>
  <c r="GS143" i="33476"/>
  <c r="GS151" i="33476"/>
  <c r="GS159" i="33476"/>
  <c r="GT167" i="33476"/>
  <c r="GT175" i="33476"/>
  <c r="GT183" i="33476"/>
  <c r="GT191" i="33476"/>
  <c r="GT199" i="33476"/>
  <c r="GT207" i="33476"/>
  <c r="GT216" i="33476"/>
  <c r="GT224" i="33476"/>
  <c r="GT232" i="33476"/>
  <c r="GT240" i="33476"/>
  <c r="GU162" i="33476"/>
  <c r="GU170" i="33476"/>
  <c r="GU178" i="33476"/>
  <c r="GU186" i="33476"/>
  <c r="GU194" i="33476"/>
  <c r="GU202" i="33476"/>
  <c r="GU210" i="33476"/>
  <c r="GU219" i="33476"/>
  <c r="GU227" i="33476"/>
  <c r="GU235" i="33476"/>
  <c r="GU243" i="33476"/>
  <c r="GV165" i="33476"/>
  <c r="GV173" i="33476"/>
  <c r="GV181" i="33476"/>
  <c r="GV189" i="33476"/>
  <c r="GV197" i="33476"/>
  <c r="GV205" i="33476"/>
  <c r="GV214" i="33476"/>
  <c r="GV222" i="33476"/>
  <c r="GV230" i="33476"/>
  <c r="GV238" i="33476"/>
  <c r="GV246" i="33476"/>
  <c r="GW168" i="33476"/>
  <c r="GW176" i="33476"/>
  <c r="GW184" i="33476"/>
  <c r="GW192" i="33476"/>
  <c r="GW200" i="33476"/>
  <c r="GT83" i="33476"/>
  <c r="GT91" i="33476"/>
  <c r="GT99" i="33476"/>
  <c r="GT107" i="33476"/>
  <c r="GT115" i="33476"/>
  <c r="GT123" i="33476"/>
  <c r="GT131" i="33476"/>
  <c r="GT139" i="33476"/>
  <c r="GT147" i="33476"/>
  <c r="GT155" i="33476"/>
  <c r="GU78" i="33476"/>
  <c r="GU86" i="33476"/>
  <c r="GU94" i="33476"/>
  <c r="GU102" i="33476"/>
  <c r="GU110" i="33476"/>
  <c r="GU118" i="33476"/>
  <c r="GU126" i="33476"/>
  <c r="GU134" i="33476"/>
  <c r="GU142" i="33476"/>
  <c r="GU150" i="33476"/>
  <c r="GU158" i="33476"/>
  <c r="GV81" i="33476"/>
  <c r="GV89" i="33476"/>
  <c r="GV97" i="33476"/>
  <c r="GV105" i="33476"/>
  <c r="GV113" i="33476"/>
  <c r="GV121" i="33476"/>
  <c r="GV129" i="33476"/>
  <c r="GV137" i="33476"/>
  <c r="GV145" i="33476"/>
  <c r="GV153" i="33476"/>
  <c r="GV161" i="33476"/>
  <c r="GW84" i="33476"/>
  <c r="GW92" i="33476"/>
  <c r="GW100" i="33476"/>
  <c r="GW108" i="33476"/>
  <c r="GW116" i="33476"/>
  <c r="GW124" i="33476"/>
  <c r="GW132" i="33476"/>
  <c r="GW140" i="33476"/>
  <c r="GW148" i="33476"/>
  <c r="GW156" i="33476"/>
  <c r="GX79" i="33476"/>
  <c r="GX87" i="33476"/>
  <c r="GX95" i="33476"/>
  <c r="GX103" i="33476"/>
  <c r="GX111" i="33476"/>
  <c r="GX119" i="33476"/>
  <c r="GX127" i="33476"/>
  <c r="GX135" i="33476"/>
  <c r="GX143" i="33476"/>
  <c r="GX151" i="33476"/>
  <c r="GX159" i="33476"/>
  <c r="GQ82" i="33476"/>
  <c r="GQ90" i="33476"/>
  <c r="GQ98" i="33476"/>
  <c r="GQ106" i="33476"/>
  <c r="GQ114" i="33476"/>
  <c r="GQ122" i="33476"/>
  <c r="GQ130" i="33476"/>
  <c r="GQ138" i="33476"/>
  <c r="GQ146" i="33476"/>
  <c r="GQ154" i="33476"/>
  <c r="GR77" i="33476"/>
  <c r="GR85" i="33476"/>
  <c r="GR93" i="33476"/>
  <c r="GR101" i="33476"/>
  <c r="GR109" i="33476"/>
  <c r="GR117" i="33476"/>
  <c r="GR125" i="33476"/>
  <c r="GR133" i="33476"/>
  <c r="GR141" i="33476"/>
  <c r="GR149" i="33476"/>
  <c r="GR157" i="33476"/>
  <c r="GS80" i="33476"/>
  <c r="GS88" i="33476"/>
  <c r="GS96" i="33476"/>
  <c r="GS104" i="33476"/>
  <c r="GS112" i="33476"/>
  <c r="GS120" i="33476"/>
  <c r="GS128" i="33476"/>
  <c r="GS136" i="33476"/>
  <c r="GS144" i="33476"/>
  <c r="GS152" i="33476"/>
  <c r="GS160" i="33476"/>
  <c r="GT168" i="33476"/>
  <c r="GT176" i="33476"/>
  <c r="GT184" i="33476"/>
  <c r="GT192" i="33476"/>
  <c r="GT200" i="33476"/>
  <c r="GT208" i="33476"/>
  <c r="GT217" i="33476"/>
  <c r="GT225" i="33476"/>
  <c r="GT233" i="33476"/>
  <c r="GT241" i="33476"/>
  <c r="GU163" i="33476"/>
  <c r="GU171" i="33476"/>
  <c r="GU179" i="33476"/>
  <c r="GU187" i="33476"/>
  <c r="GU195" i="33476"/>
  <c r="GU203" i="33476"/>
  <c r="GU211" i="33476"/>
  <c r="GU220" i="33476"/>
  <c r="GU228" i="33476"/>
  <c r="GU236" i="33476"/>
  <c r="GU244" i="33476"/>
  <c r="GV166" i="33476"/>
  <c r="GV174" i="33476"/>
  <c r="GV182" i="33476"/>
  <c r="GV190" i="33476"/>
  <c r="GV198" i="33476"/>
  <c r="GV206" i="33476"/>
  <c r="GV215" i="33476"/>
  <c r="GV223" i="33476"/>
  <c r="GV231" i="33476"/>
  <c r="GV239" i="33476"/>
  <c r="GV247" i="33476"/>
  <c r="GW169" i="33476"/>
  <c r="GW177" i="33476"/>
  <c r="GW185" i="33476"/>
  <c r="GW193" i="33476"/>
  <c r="GW201" i="33476"/>
  <c r="GW209" i="33476"/>
  <c r="GT84" i="33476"/>
  <c r="GT92" i="33476"/>
  <c r="GT100" i="33476"/>
  <c r="GT108" i="33476"/>
  <c r="GT116" i="33476"/>
  <c r="GT124" i="33476"/>
  <c r="GT132" i="33476"/>
  <c r="GT140" i="33476"/>
  <c r="GT148" i="33476"/>
  <c r="GT156" i="33476"/>
  <c r="GU79" i="33476"/>
  <c r="GU87" i="33476"/>
  <c r="GU95" i="33476"/>
  <c r="GU103" i="33476"/>
  <c r="GU111" i="33476"/>
  <c r="GU119" i="33476"/>
  <c r="GU127" i="33476"/>
  <c r="GU135" i="33476"/>
  <c r="GU143" i="33476"/>
  <c r="GU151" i="33476"/>
  <c r="GU159" i="33476"/>
  <c r="GV82" i="33476"/>
  <c r="GV90" i="33476"/>
  <c r="GV98" i="33476"/>
  <c r="GV106" i="33476"/>
  <c r="GV114" i="33476"/>
  <c r="GV122" i="33476"/>
  <c r="GV130" i="33476"/>
  <c r="GV138" i="33476"/>
  <c r="GV146" i="33476"/>
  <c r="GV154" i="33476"/>
  <c r="GW77" i="33476"/>
  <c r="GW85" i="33476"/>
  <c r="GW93" i="33476"/>
  <c r="GW101" i="33476"/>
  <c r="GW109" i="33476"/>
  <c r="GW117" i="33476"/>
  <c r="GW125" i="33476"/>
  <c r="GW133" i="33476"/>
  <c r="GW141" i="33476"/>
  <c r="GW149" i="33476"/>
  <c r="GW157" i="33476"/>
  <c r="GX80" i="33476"/>
  <c r="GX88" i="33476"/>
  <c r="GX96" i="33476"/>
  <c r="GX104" i="33476"/>
  <c r="GX112" i="33476"/>
  <c r="GX120" i="33476"/>
  <c r="GX128" i="33476"/>
  <c r="GX136" i="33476"/>
  <c r="GX144" i="33476"/>
  <c r="GX152" i="33476"/>
  <c r="GX160" i="33476"/>
  <c r="GQ83" i="33476"/>
  <c r="GQ91" i="33476"/>
  <c r="GQ99" i="33476"/>
  <c r="GQ107" i="33476"/>
  <c r="GQ115" i="33476"/>
  <c r="GQ123" i="33476"/>
  <c r="GQ131" i="33476"/>
  <c r="GQ139" i="33476"/>
  <c r="GQ147" i="33476"/>
  <c r="GQ155" i="33476"/>
  <c r="GR78" i="33476"/>
  <c r="GR86" i="33476"/>
  <c r="GR94" i="33476"/>
  <c r="GR102" i="33476"/>
  <c r="GR110" i="33476"/>
  <c r="GR118" i="33476"/>
  <c r="GR126" i="33476"/>
  <c r="GR134" i="33476"/>
  <c r="GR142" i="33476"/>
  <c r="GR150" i="33476"/>
  <c r="GR158" i="33476"/>
  <c r="GS81" i="33476"/>
  <c r="GS89" i="33476"/>
  <c r="GS97" i="33476"/>
  <c r="GS105" i="33476"/>
  <c r="GS113" i="33476"/>
  <c r="GS121" i="33476"/>
  <c r="GS129" i="33476"/>
  <c r="GS137" i="33476"/>
  <c r="GS145" i="33476"/>
  <c r="GS153" i="33476"/>
  <c r="GS161" i="33476"/>
  <c r="GT169" i="33476"/>
  <c r="GT177" i="33476"/>
  <c r="GT185" i="33476"/>
  <c r="GT193" i="33476"/>
  <c r="GT201" i="33476"/>
  <c r="GT209" i="33476"/>
  <c r="GT218" i="33476"/>
  <c r="GT226" i="33476"/>
  <c r="GT234" i="33476"/>
  <c r="GT242" i="33476"/>
  <c r="GU164" i="33476"/>
  <c r="GU172" i="33476"/>
  <c r="GU180" i="33476"/>
  <c r="GU188" i="33476"/>
  <c r="GU196" i="33476"/>
  <c r="GU204" i="33476"/>
  <c r="GU213" i="33476"/>
  <c r="GU221" i="33476"/>
  <c r="GU229" i="33476"/>
  <c r="GU237" i="33476"/>
  <c r="GU245" i="33476"/>
  <c r="GV167" i="33476"/>
  <c r="GV175" i="33476"/>
  <c r="GV183" i="33476"/>
  <c r="GV191" i="33476"/>
  <c r="GV199" i="33476"/>
  <c r="GV207" i="33476"/>
  <c r="GV216" i="33476"/>
  <c r="GV224" i="33476"/>
  <c r="GV232" i="33476"/>
  <c r="GV240" i="33476"/>
  <c r="GW162" i="33476"/>
  <c r="GW170" i="33476"/>
  <c r="GW178" i="33476"/>
  <c r="GW186" i="33476"/>
  <c r="GW194" i="33476"/>
  <c r="GW202" i="33476"/>
  <c r="GW210" i="33476"/>
  <c r="GT77" i="33476"/>
  <c r="GT85" i="33476"/>
  <c r="GT93" i="33476"/>
  <c r="GT101" i="33476"/>
  <c r="GT109" i="33476"/>
  <c r="GT117" i="33476"/>
  <c r="GT125" i="33476"/>
  <c r="GT133" i="33476"/>
  <c r="GT141" i="33476"/>
  <c r="GT149" i="33476"/>
  <c r="GT157" i="33476"/>
  <c r="GU80" i="33476"/>
  <c r="GU88" i="33476"/>
  <c r="GU96" i="33476"/>
  <c r="GU104" i="33476"/>
  <c r="GU112" i="33476"/>
  <c r="GU120" i="33476"/>
  <c r="GU128" i="33476"/>
  <c r="GU136" i="33476"/>
  <c r="GU144" i="33476"/>
  <c r="GU152" i="33476"/>
  <c r="GU160" i="33476"/>
  <c r="GV83" i="33476"/>
  <c r="GT78" i="33476"/>
  <c r="GT86" i="33476"/>
  <c r="GT94" i="33476"/>
  <c r="GT102" i="33476"/>
  <c r="GT110" i="33476"/>
  <c r="GT118" i="33476"/>
  <c r="GT126" i="33476"/>
  <c r="GT134" i="33476"/>
  <c r="GT142" i="33476"/>
  <c r="GT150" i="33476"/>
  <c r="GT158" i="33476"/>
  <c r="GU81" i="33476"/>
  <c r="GU89" i="33476"/>
  <c r="GU97" i="33476"/>
  <c r="GU105" i="33476"/>
  <c r="GU113" i="33476"/>
  <c r="GU121" i="33476"/>
  <c r="GU129" i="33476"/>
  <c r="GU137" i="33476"/>
  <c r="GU145" i="33476"/>
  <c r="GU153" i="33476"/>
  <c r="GU161" i="33476"/>
  <c r="GV84" i="33476"/>
  <c r="GV92" i="33476"/>
  <c r="GV100" i="33476"/>
  <c r="GV108" i="33476"/>
  <c r="GV116" i="33476"/>
  <c r="GV124" i="33476"/>
  <c r="GV132" i="33476"/>
  <c r="GV140" i="33476"/>
  <c r="GV148" i="33476"/>
  <c r="GV156" i="33476"/>
  <c r="GW79" i="33476"/>
  <c r="GW87" i="33476"/>
  <c r="GW95" i="33476"/>
  <c r="GW103" i="33476"/>
  <c r="GW111" i="33476"/>
  <c r="GW119" i="33476"/>
  <c r="GW127" i="33476"/>
  <c r="GW135" i="33476"/>
  <c r="GW143" i="33476"/>
  <c r="GW151" i="33476"/>
  <c r="GW159" i="33476"/>
  <c r="GX82" i="33476"/>
  <c r="GX90" i="33476"/>
  <c r="GX98" i="33476"/>
  <c r="GX106" i="33476"/>
  <c r="GX114" i="33476"/>
  <c r="GX122" i="33476"/>
  <c r="GX130" i="33476"/>
  <c r="GX138" i="33476"/>
  <c r="GX146" i="33476"/>
  <c r="GX154" i="33476"/>
  <c r="GQ77" i="33476"/>
  <c r="GQ85" i="33476"/>
  <c r="GQ93" i="33476"/>
  <c r="GQ101" i="33476"/>
  <c r="GQ109" i="33476"/>
  <c r="GQ117" i="33476"/>
  <c r="GQ125" i="33476"/>
  <c r="GQ133" i="33476"/>
  <c r="GQ141" i="33476"/>
  <c r="GQ149" i="33476"/>
  <c r="GQ157" i="33476"/>
  <c r="GR80" i="33476"/>
  <c r="GR88" i="33476"/>
  <c r="GR96" i="33476"/>
  <c r="GR104" i="33476"/>
  <c r="GR112" i="33476"/>
  <c r="GR120" i="33476"/>
  <c r="GR128" i="33476"/>
  <c r="GR136" i="33476"/>
  <c r="GR144" i="33476"/>
  <c r="GR152" i="33476"/>
  <c r="GR160" i="33476"/>
  <c r="GS83" i="33476"/>
  <c r="GS91" i="33476"/>
  <c r="GS99" i="33476"/>
  <c r="GS107" i="33476"/>
  <c r="GS115" i="33476"/>
  <c r="GS123" i="33476"/>
  <c r="GS131" i="33476"/>
  <c r="GS139" i="33476"/>
  <c r="GS147" i="33476"/>
  <c r="GS155" i="33476"/>
  <c r="GT163" i="33476"/>
  <c r="GT171" i="33476"/>
  <c r="GT179" i="33476"/>
  <c r="GT187" i="33476"/>
  <c r="GT195" i="33476"/>
  <c r="GT203" i="33476"/>
  <c r="GT211" i="33476"/>
  <c r="GT220" i="33476"/>
  <c r="GT228" i="33476"/>
  <c r="GT236" i="33476"/>
  <c r="GT244" i="33476"/>
  <c r="GU166" i="33476"/>
  <c r="GU174" i="33476"/>
  <c r="GU182" i="33476"/>
  <c r="GU190" i="33476"/>
  <c r="GU198" i="33476"/>
  <c r="GU206" i="33476"/>
  <c r="GU215" i="33476"/>
  <c r="GU223" i="33476"/>
  <c r="GU231" i="33476"/>
  <c r="GU239" i="33476"/>
  <c r="GU247" i="33476"/>
  <c r="GV169" i="33476"/>
  <c r="GV177" i="33476"/>
  <c r="GV185" i="33476"/>
  <c r="GV193" i="33476"/>
  <c r="GV201" i="33476"/>
  <c r="GV209" i="33476"/>
  <c r="GV218" i="33476"/>
  <c r="GV226" i="33476"/>
  <c r="GV234" i="33476"/>
  <c r="GV242" i="33476"/>
  <c r="GW164" i="33476"/>
  <c r="GW172" i="33476"/>
  <c r="GW180" i="33476"/>
  <c r="GW188" i="33476"/>
  <c r="GW196" i="33476"/>
  <c r="GW204" i="33476"/>
  <c r="GT79" i="33476"/>
  <c r="GT87" i="33476"/>
  <c r="GT95" i="33476"/>
  <c r="GT103" i="33476"/>
  <c r="GT111" i="33476"/>
  <c r="GT119" i="33476"/>
  <c r="GT127" i="33476"/>
  <c r="GT135" i="33476"/>
  <c r="GT143" i="33476"/>
  <c r="GT151" i="33476"/>
  <c r="GT159" i="33476"/>
  <c r="GU82" i="33476"/>
  <c r="GU90" i="33476"/>
  <c r="GU98" i="33476"/>
  <c r="GU106" i="33476"/>
  <c r="GU114" i="33476"/>
  <c r="GU122" i="33476"/>
  <c r="GU130" i="33476"/>
  <c r="GU138" i="33476"/>
  <c r="GU146" i="33476"/>
  <c r="GU154" i="33476"/>
  <c r="GV77" i="33476"/>
  <c r="GV85" i="33476"/>
  <c r="GV93" i="33476"/>
  <c r="GV101" i="33476"/>
  <c r="GV109" i="33476"/>
  <c r="GV117" i="33476"/>
  <c r="GV125" i="33476"/>
  <c r="GV133" i="33476"/>
  <c r="GV141" i="33476"/>
  <c r="GV149" i="33476"/>
  <c r="GV157" i="33476"/>
  <c r="GW80" i="33476"/>
  <c r="GW88" i="33476"/>
  <c r="GW96" i="33476"/>
  <c r="GW104" i="33476"/>
  <c r="GW112" i="33476"/>
  <c r="GW120" i="33476"/>
  <c r="GW128" i="33476"/>
  <c r="GW136" i="33476"/>
  <c r="GW144" i="33476"/>
  <c r="GW152" i="33476"/>
  <c r="GW160" i="33476"/>
  <c r="GX83" i="33476"/>
  <c r="GX91" i="33476"/>
  <c r="GX99" i="33476"/>
  <c r="GX107" i="33476"/>
  <c r="GX115" i="33476"/>
  <c r="GX123" i="33476"/>
  <c r="GX131" i="33476"/>
  <c r="GX139" i="33476"/>
  <c r="GX147" i="33476"/>
  <c r="GX155" i="33476"/>
  <c r="GQ78" i="33476"/>
  <c r="GQ86" i="33476"/>
  <c r="GQ94" i="33476"/>
  <c r="GQ102" i="33476"/>
  <c r="GQ110" i="33476"/>
  <c r="GQ118" i="33476"/>
  <c r="GQ126" i="33476"/>
  <c r="GQ134" i="33476"/>
  <c r="GQ142" i="33476"/>
  <c r="GQ150" i="33476"/>
  <c r="GQ158" i="33476"/>
  <c r="GR81" i="33476"/>
  <c r="GR89" i="33476"/>
  <c r="GR97" i="33476"/>
  <c r="GR105" i="33476"/>
  <c r="GR113" i="33476"/>
  <c r="GR121" i="33476"/>
  <c r="GR129" i="33476"/>
  <c r="GR137" i="33476"/>
  <c r="GR145" i="33476"/>
  <c r="GR153" i="33476"/>
  <c r="GR161" i="33476"/>
  <c r="GS84" i="33476"/>
  <c r="GS92" i="33476"/>
  <c r="GS100" i="33476"/>
  <c r="GS108" i="33476"/>
  <c r="GS116" i="33476"/>
  <c r="GS124" i="33476"/>
  <c r="GS132" i="33476"/>
  <c r="GS140" i="33476"/>
  <c r="GS148" i="33476"/>
  <c r="GS156" i="33476"/>
  <c r="GT164" i="33476"/>
  <c r="GT172" i="33476"/>
  <c r="GT180" i="33476"/>
  <c r="GT188" i="33476"/>
  <c r="GT196" i="33476"/>
  <c r="GT204" i="33476"/>
  <c r="GT213" i="33476"/>
  <c r="GT221" i="33476"/>
  <c r="GT229" i="33476"/>
  <c r="GT237" i="33476"/>
  <c r="GT245" i="33476"/>
  <c r="GU167" i="33476"/>
  <c r="GU175" i="33476"/>
  <c r="GU183" i="33476"/>
  <c r="GU191" i="33476"/>
  <c r="GU199" i="33476"/>
  <c r="GU207" i="33476"/>
  <c r="GU216" i="33476"/>
  <c r="GU224" i="33476"/>
  <c r="GU232" i="33476"/>
  <c r="GU240" i="33476"/>
  <c r="GV162" i="33476"/>
  <c r="GV170" i="33476"/>
  <c r="GV178" i="33476"/>
  <c r="GV186" i="33476"/>
  <c r="GV194" i="33476"/>
  <c r="GV202" i="33476"/>
  <c r="GV210" i="33476"/>
  <c r="GV219" i="33476"/>
  <c r="GV227" i="33476"/>
  <c r="GT81" i="33476"/>
  <c r="GT89" i="33476"/>
  <c r="GT97" i="33476"/>
  <c r="GT105" i="33476"/>
  <c r="GT113" i="33476"/>
  <c r="GT121" i="33476"/>
  <c r="GT129" i="33476"/>
  <c r="GT137" i="33476"/>
  <c r="GT145" i="33476"/>
  <c r="GT153" i="33476"/>
  <c r="GT161" i="33476"/>
  <c r="GU84" i="33476"/>
  <c r="GU92" i="33476"/>
  <c r="GU100" i="33476"/>
  <c r="GU108" i="33476"/>
  <c r="GU116" i="33476"/>
  <c r="GU124" i="33476"/>
  <c r="GU132" i="33476"/>
  <c r="GU140" i="33476"/>
  <c r="GU148" i="33476"/>
  <c r="GU156" i="33476"/>
  <c r="GV79" i="33476"/>
  <c r="GV87" i="33476"/>
  <c r="GV95" i="33476"/>
  <c r="GV103" i="33476"/>
  <c r="GV111" i="33476"/>
  <c r="GV119" i="33476"/>
  <c r="GV127" i="33476"/>
  <c r="GV135" i="33476"/>
  <c r="GV143" i="33476"/>
  <c r="GV151" i="33476"/>
  <c r="GV159" i="33476"/>
  <c r="GW82" i="33476"/>
  <c r="GW90" i="33476"/>
  <c r="GW98" i="33476"/>
  <c r="GW106" i="33476"/>
  <c r="GW114" i="33476"/>
  <c r="GW122" i="33476"/>
  <c r="GW130" i="33476"/>
  <c r="GW138" i="33476"/>
  <c r="GW146" i="33476"/>
  <c r="GW154" i="33476"/>
  <c r="GX77" i="33476"/>
  <c r="GX85" i="33476"/>
  <c r="GX93" i="33476"/>
  <c r="GX101" i="33476"/>
  <c r="GX109" i="33476"/>
  <c r="GX117" i="33476"/>
  <c r="GX125" i="33476"/>
  <c r="GX133" i="33476"/>
  <c r="GX141" i="33476"/>
  <c r="GX149" i="33476"/>
  <c r="GX157" i="33476"/>
  <c r="GQ80" i="33476"/>
  <c r="GQ88" i="33476"/>
  <c r="GQ96" i="33476"/>
  <c r="GQ104" i="33476"/>
  <c r="GQ112" i="33476"/>
  <c r="GQ120" i="33476"/>
  <c r="GQ128" i="33476"/>
  <c r="GQ136" i="33476"/>
  <c r="GQ144" i="33476"/>
  <c r="GQ152" i="33476"/>
  <c r="GQ160" i="33476"/>
  <c r="GR83" i="33476"/>
  <c r="GR91" i="33476"/>
  <c r="GR99" i="33476"/>
  <c r="GR107" i="33476"/>
  <c r="GR115" i="33476"/>
  <c r="GR123" i="33476"/>
  <c r="GR131" i="33476"/>
  <c r="GR139" i="33476"/>
  <c r="GR147" i="33476"/>
  <c r="GR155" i="33476"/>
  <c r="GS78" i="33476"/>
  <c r="GS86" i="33476"/>
  <c r="GS94" i="33476"/>
  <c r="GS102" i="33476"/>
  <c r="GS110" i="33476"/>
  <c r="GS118" i="33476"/>
  <c r="GS126" i="33476"/>
  <c r="GS134" i="33476"/>
  <c r="GS142" i="33476"/>
  <c r="GS150" i="33476"/>
  <c r="GS158" i="33476"/>
  <c r="GT166" i="33476"/>
  <c r="GT174" i="33476"/>
  <c r="GT182" i="33476"/>
  <c r="GT190" i="33476"/>
  <c r="GT198" i="33476"/>
  <c r="GT206" i="33476"/>
  <c r="GT215" i="33476"/>
  <c r="GT223" i="33476"/>
  <c r="GT231" i="33476"/>
  <c r="GT239" i="33476"/>
  <c r="GT247" i="33476"/>
  <c r="GU169" i="33476"/>
  <c r="GU177" i="33476"/>
  <c r="GU185" i="33476"/>
  <c r="GU193" i="33476"/>
  <c r="GU201" i="33476"/>
  <c r="GU209" i="33476"/>
  <c r="GU218" i="33476"/>
  <c r="GU226" i="33476"/>
  <c r="GU234" i="33476"/>
  <c r="GU242" i="33476"/>
  <c r="GV164" i="33476"/>
  <c r="GV172" i="33476"/>
  <c r="GV180" i="33476"/>
  <c r="GV188" i="33476"/>
  <c r="GV196" i="33476"/>
  <c r="GV204" i="33476"/>
  <c r="GV213" i="33476"/>
  <c r="GV221" i="33476"/>
  <c r="GV229" i="33476"/>
  <c r="GV237" i="33476"/>
  <c r="GV245" i="33476"/>
  <c r="GW167" i="33476"/>
  <c r="GW175" i="33476"/>
  <c r="GW183" i="33476"/>
  <c r="GW191" i="33476"/>
  <c r="GW199" i="33476"/>
  <c r="GW207" i="33476"/>
  <c r="GT128" i="33476"/>
  <c r="GU107" i="33476"/>
  <c r="GV86" i="33476"/>
  <c r="GV118" i="33476"/>
  <c r="GV150" i="33476"/>
  <c r="GW97" i="33476"/>
  <c r="GW129" i="33476"/>
  <c r="GW161" i="33476"/>
  <c r="GX108" i="33476"/>
  <c r="GX140" i="33476"/>
  <c r="GQ87" i="33476"/>
  <c r="GQ119" i="33476"/>
  <c r="GQ151" i="33476"/>
  <c r="GR98" i="33476"/>
  <c r="GR130" i="33476"/>
  <c r="GS77" i="33476"/>
  <c r="GS109" i="33476"/>
  <c r="GS141" i="33476"/>
  <c r="GT173" i="33476"/>
  <c r="GT205" i="33476"/>
  <c r="GT238" i="33476"/>
  <c r="GU184" i="33476"/>
  <c r="GU217" i="33476"/>
  <c r="GV163" i="33476"/>
  <c r="GV195" i="33476"/>
  <c r="GV228" i="33476"/>
  <c r="GW165" i="33476"/>
  <c r="GW187" i="33476"/>
  <c r="GW206" i="33476"/>
  <c r="GW218" i="33476"/>
  <c r="GW226" i="33476"/>
  <c r="GW234" i="33476"/>
  <c r="GW242" i="33476"/>
  <c r="GX164" i="33476"/>
  <c r="GX172" i="33476"/>
  <c r="GX180" i="33476"/>
  <c r="GX188" i="33476"/>
  <c r="GX196" i="33476"/>
  <c r="GX204" i="33476"/>
  <c r="GX213" i="33476"/>
  <c r="GX221" i="33476"/>
  <c r="GX229" i="33476"/>
  <c r="GX237" i="33476"/>
  <c r="GX245" i="33476"/>
  <c r="GQ167" i="33476"/>
  <c r="GQ175" i="33476"/>
  <c r="GQ183" i="33476"/>
  <c r="GQ191" i="33476"/>
  <c r="GQ199" i="33476"/>
  <c r="GQ207" i="33476"/>
  <c r="GQ216" i="33476"/>
  <c r="GQ224" i="33476"/>
  <c r="GQ232" i="33476"/>
  <c r="GQ240" i="33476"/>
  <c r="GQ248" i="33476"/>
  <c r="GR169" i="33476"/>
  <c r="GR177" i="33476"/>
  <c r="GR185" i="33476"/>
  <c r="GR193" i="33476"/>
  <c r="GR201" i="33476"/>
  <c r="GR209" i="33476"/>
  <c r="GR218" i="33476"/>
  <c r="GR226" i="33476"/>
  <c r="GR234" i="33476"/>
  <c r="GR242" i="33476"/>
  <c r="GS163" i="33476"/>
  <c r="GS171" i="33476"/>
  <c r="GS179" i="33476"/>
  <c r="GS187" i="33476"/>
  <c r="GS195" i="33476"/>
  <c r="GS203" i="33476"/>
  <c r="GS211" i="33476"/>
  <c r="GS220" i="33476"/>
  <c r="GS228" i="33476"/>
  <c r="GS236" i="33476"/>
  <c r="GS244" i="33476"/>
  <c r="GV252" i="33476"/>
  <c r="GV260" i="33476"/>
  <c r="GV268" i="33476"/>
  <c r="GV276" i="33476"/>
  <c r="GV284" i="33476"/>
  <c r="GV292" i="33476"/>
  <c r="GV300" i="33476"/>
  <c r="GV308" i="33476"/>
  <c r="GV316" i="33476"/>
  <c r="GV324" i="33476"/>
  <c r="GV332" i="33476"/>
  <c r="GW255" i="33476"/>
  <c r="GW263" i="33476"/>
  <c r="GW271" i="33476"/>
  <c r="GW279" i="33476"/>
  <c r="GW287" i="33476"/>
  <c r="GW295" i="33476"/>
  <c r="GW303" i="33476"/>
  <c r="GW311" i="33476"/>
  <c r="GW319" i="33476"/>
  <c r="GW327" i="33476"/>
  <c r="GX250" i="33476"/>
  <c r="GX258" i="33476"/>
  <c r="GX266" i="33476"/>
  <c r="GX274" i="33476"/>
  <c r="GX282" i="33476"/>
  <c r="GX290" i="33476"/>
  <c r="GX298" i="33476"/>
  <c r="GX306" i="33476"/>
  <c r="GQ250" i="33476"/>
  <c r="GQ258" i="33476"/>
  <c r="GQ266" i="33476"/>
  <c r="GQ274" i="33476"/>
  <c r="GQ282" i="33476"/>
  <c r="GQ290" i="33476"/>
  <c r="GQ298" i="33476"/>
  <c r="GQ306" i="33476"/>
  <c r="GQ314" i="33476"/>
  <c r="GQ322" i="33476"/>
  <c r="GQ330" i="33476"/>
  <c r="GR253" i="33476"/>
  <c r="GR261" i="33476"/>
  <c r="GR269" i="33476"/>
  <c r="GR277" i="33476"/>
  <c r="GR285" i="33476"/>
  <c r="GR293" i="33476"/>
  <c r="GR301" i="33476"/>
  <c r="GR309" i="33476"/>
  <c r="GR317" i="33476"/>
  <c r="GR325" i="33476"/>
  <c r="GR333" i="33476"/>
  <c r="GS255" i="33476"/>
  <c r="GS263" i="33476"/>
  <c r="GS271" i="33476"/>
  <c r="GS279" i="33476"/>
  <c r="GS287" i="33476"/>
  <c r="GS295" i="33476"/>
  <c r="GS303" i="33476"/>
  <c r="GS311" i="33476"/>
  <c r="GS319" i="33476"/>
  <c r="GS327" i="33476"/>
  <c r="GT249" i="33476"/>
  <c r="GT257" i="33476"/>
  <c r="GT265" i="33476"/>
  <c r="GT273" i="33476"/>
  <c r="GT281" i="33476"/>
  <c r="GT289" i="33476"/>
  <c r="GT297" i="33476"/>
  <c r="GT305" i="33476"/>
  <c r="GU248" i="33476"/>
  <c r="GU256" i="33476"/>
  <c r="GU264" i="33476"/>
  <c r="GU272" i="33476"/>
  <c r="GU280" i="33476"/>
  <c r="GU288" i="33476"/>
  <c r="GU296" i="33476"/>
  <c r="GU304" i="33476"/>
  <c r="GU312" i="33476"/>
  <c r="GU320" i="33476"/>
  <c r="GU328" i="33476"/>
  <c r="GX322" i="33476"/>
  <c r="GX338" i="33476"/>
  <c r="GX346" i="33476"/>
  <c r="GX354" i="33476"/>
  <c r="GX363" i="33476"/>
  <c r="GX371" i="33476"/>
  <c r="GX379" i="33476"/>
  <c r="GX387" i="33476"/>
  <c r="GX395" i="33476"/>
  <c r="GX403" i="33476"/>
  <c r="GX411" i="33476"/>
  <c r="GT331" i="33476"/>
  <c r="GQ341" i="33476"/>
  <c r="GQ349" i="33476"/>
  <c r="GQ358" i="33476"/>
  <c r="GQ366" i="33476"/>
  <c r="GQ374" i="33476"/>
  <c r="GQ382" i="33476"/>
  <c r="GQ390" i="33476"/>
  <c r="GQ398" i="33476"/>
  <c r="GQ406" i="33476"/>
  <c r="GQ414" i="33476"/>
  <c r="GR336" i="33476"/>
  <c r="GR344" i="33476"/>
  <c r="GR352" i="33476"/>
  <c r="GR361" i="33476"/>
  <c r="GR369" i="33476"/>
  <c r="GR377" i="33476"/>
  <c r="GR385" i="33476"/>
  <c r="GR393" i="33476"/>
  <c r="GR401" i="33476"/>
  <c r="GR409" i="33476"/>
  <c r="GT324" i="33476"/>
  <c r="GS339" i="33476"/>
  <c r="GS347" i="33476"/>
  <c r="GS356" i="33476"/>
  <c r="GS364" i="33476"/>
  <c r="GS372" i="33476"/>
  <c r="GS380" i="33476"/>
  <c r="GS388" i="33476"/>
  <c r="GS396" i="33476"/>
  <c r="GS404" i="33476"/>
  <c r="GS412" i="33476"/>
  <c r="GT334" i="33476"/>
  <c r="GT342" i="33476"/>
  <c r="GT350" i="33476"/>
  <c r="GT359" i="33476"/>
  <c r="GT367" i="33476"/>
  <c r="GT375" i="33476"/>
  <c r="GT383" i="33476"/>
  <c r="GT391" i="33476"/>
  <c r="GT399" i="33476"/>
  <c r="GT407" i="33476"/>
  <c r="GT313" i="33476"/>
  <c r="GU336" i="33476"/>
  <c r="GU344" i="33476"/>
  <c r="GU352" i="33476"/>
  <c r="GU361" i="33476"/>
  <c r="GU369" i="33476"/>
  <c r="GU377" i="33476"/>
  <c r="GU385" i="33476"/>
  <c r="GU393" i="33476"/>
  <c r="GU401" i="33476"/>
  <c r="GU409" i="33476"/>
  <c r="GX321" i="33476"/>
  <c r="GV338" i="33476"/>
  <c r="GV346" i="33476"/>
  <c r="GV354" i="33476"/>
  <c r="GV363" i="33476"/>
  <c r="GV371" i="33476"/>
  <c r="GV379" i="33476"/>
  <c r="GV387" i="33476"/>
  <c r="GV395" i="33476"/>
  <c r="GV403" i="33476"/>
  <c r="GV411" i="33476"/>
  <c r="GT330" i="33476"/>
  <c r="GW340" i="33476"/>
  <c r="GW348" i="33476"/>
  <c r="GW357" i="33476"/>
  <c r="GW365" i="33476"/>
  <c r="GW373" i="33476"/>
  <c r="GW381" i="33476"/>
  <c r="GW389" i="33476"/>
  <c r="GW397" i="33476"/>
  <c r="GW405" i="33476"/>
  <c r="GW413" i="33476"/>
  <c r="GT421" i="33476"/>
  <c r="GT429" i="33476"/>
  <c r="GT437" i="33476"/>
  <c r="GT445" i="33476"/>
  <c r="GT453" i="33476"/>
  <c r="GT461" i="33476"/>
  <c r="GT469" i="33476"/>
  <c r="GT477" i="33476"/>
  <c r="GT485" i="33476"/>
  <c r="GT493" i="33476"/>
  <c r="GU415" i="33476"/>
  <c r="GU423" i="33476"/>
  <c r="GU431" i="33476"/>
  <c r="GU439" i="33476"/>
  <c r="GU447" i="33476"/>
  <c r="GU455" i="33476"/>
  <c r="GU463" i="33476"/>
  <c r="GU471" i="33476"/>
  <c r="GU479" i="33476"/>
  <c r="GU487" i="33476"/>
  <c r="GU495" i="33476"/>
  <c r="GV417" i="33476"/>
  <c r="GV425" i="33476"/>
  <c r="GV433" i="33476"/>
  <c r="GV441" i="33476"/>
  <c r="GV449" i="33476"/>
  <c r="GV457" i="33476"/>
  <c r="GV465" i="33476"/>
  <c r="GV473" i="33476"/>
  <c r="GV481" i="33476"/>
  <c r="GV489" i="33476"/>
  <c r="GV497" i="33476"/>
  <c r="GW420" i="33476"/>
  <c r="GW428" i="33476"/>
  <c r="GW436" i="33476"/>
  <c r="GW444" i="33476"/>
  <c r="GW452" i="33476"/>
  <c r="GW460" i="33476"/>
  <c r="GW468" i="33476"/>
  <c r="GW476" i="33476"/>
  <c r="GW484" i="33476"/>
  <c r="GW492" i="33476"/>
  <c r="GX415" i="33476"/>
  <c r="GX423" i="33476"/>
  <c r="GX431" i="33476"/>
  <c r="GX439" i="33476"/>
  <c r="GX447" i="33476"/>
  <c r="GX455" i="33476"/>
  <c r="GX463" i="33476"/>
  <c r="GX471" i="33476"/>
  <c r="GX479" i="33476"/>
  <c r="GX487" i="33476"/>
  <c r="GX495" i="33476"/>
  <c r="GQ418" i="33476"/>
  <c r="GQ426" i="33476"/>
  <c r="GQ434" i="33476"/>
  <c r="GQ442" i="33476"/>
  <c r="GQ450" i="33476"/>
  <c r="GQ458" i="33476"/>
  <c r="GQ466" i="33476"/>
  <c r="GQ474" i="33476"/>
  <c r="GQ482" i="33476"/>
  <c r="GQ490" i="33476"/>
  <c r="GQ499" i="33476"/>
  <c r="GR420" i="33476"/>
  <c r="GR428" i="33476"/>
  <c r="GR436" i="33476"/>
  <c r="GR444" i="33476"/>
  <c r="GR452" i="33476"/>
  <c r="GR460" i="33476"/>
  <c r="GR468" i="33476"/>
  <c r="GT136" i="33476"/>
  <c r="GU115" i="33476"/>
  <c r="GV91" i="33476"/>
  <c r="GV123" i="33476"/>
  <c r="GV155" i="33476"/>
  <c r="GW102" i="33476"/>
  <c r="GW134" i="33476"/>
  <c r="GX81" i="33476"/>
  <c r="GX113" i="33476"/>
  <c r="GX145" i="33476"/>
  <c r="GQ92" i="33476"/>
  <c r="GQ124" i="33476"/>
  <c r="GQ156" i="33476"/>
  <c r="GR103" i="33476"/>
  <c r="GR135" i="33476"/>
  <c r="GS82" i="33476"/>
  <c r="GS114" i="33476"/>
  <c r="GS146" i="33476"/>
  <c r="GT178" i="33476"/>
  <c r="GT210" i="33476"/>
  <c r="GT243" i="33476"/>
  <c r="GU189" i="33476"/>
  <c r="GU222" i="33476"/>
  <c r="GV168" i="33476"/>
  <c r="GV200" i="33476"/>
  <c r="GV233" i="33476"/>
  <c r="GW166" i="33476"/>
  <c r="GW189" i="33476"/>
  <c r="GW208" i="33476"/>
  <c r="GW219" i="33476"/>
  <c r="GW227" i="33476"/>
  <c r="GW235" i="33476"/>
  <c r="GW243" i="33476"/>
  <c r="GX165" i="33476"/>
  <c r="GX173" i="33476"/>
  <c r="GX181" i="33476"/>
  <c r="GX189" i="33476"/>
  <c r="GX197" i="33476"/>
  <c r="GX205" i="33476"/>
  <c r="GX214" i="33476"/>
  <c r="GX222" i="33476"/>
  <c r="GX230" i="33476"/>
  <c r="GX238" i="33476"/>
  <c r="GX246" i="33476"/>
  <c r="GQ168" i="33476"/>
  <c r="GQ176" i="33476"/>
  <c r="GQ184" i="33476"/>
  <c r="GQ192" i="33476"/>
  <c r="GQ200" i="33476"/>
  <c r="GQ208" i="33476"/>
  <c r="GQ217" i="33476"/>
  <c r="GQ225" i="33476"/>
  <c r="GQ233" i="33476"/>
  <c r="GQ241" i="33476"/>
  <c r="GR162" i="33476"/>
  <c r="GR170" i="33476"/>
  <c r="GR178" i="33476"/>
  <c r="GR186" i="33476"/>
  <c r="GR194" i="33476"/>
  <c r="GR202" i="33476"/>
  <c r="GR210" i="33476"/>
  <c r="GR219" i="33476"/>
  <c r="GR227" i="33476"/>
  <c r="GR235" i="33476"/>
  <c r="GR243" i="33476"/>
  <c r="GS164" i="33476"/>
  <c r="GS172" i="33476"/>
  <c r="GS180" i="33476"/>
  <c r="GS188" i="33476"/>
  <c r="GS196" i="33476"/>
  <c r="GS204" i="33476"/>
  <c r="GS213" i="33476"/>
  <c r="GS221" i="33476"/>
  <c r="GS229" i="33476"/>
  <c r="GS237" i="33476"/>
  <c r="GS245" i="33476"/>
  <c r="GV253" i="33476"/>
  <c r="GV261" i="33476"/>
  <c r="GV269" i="33476"/>
  <c r="GV277" i="33476"/>
  <c r="GV285" i="33476"/>
  <c r="GV293" i="33476"/>
  <c r="GV301" i="33476"/>
  <c r="GV309" i="33476"/>
  <c r="GV317" i="33476"/>
  <c r="GV325" i="33476"/>
  <c r="GW248" i="33476"/>
  <c r="GW256" i="33476"/>
  <c r="GW264" i="33476"/>
  <c r="GW272" i="33476"/>
  <c r="GW280" i="33476"/>
  <c r="GW288" i="33476"/>
  <c r="GW296" i="33476"/>
  <c r="GW304" i="33476"/>
  <c r="GW312" i="33476"/>
  <c r="GW320" i="33476"/>
  <c r="GW328" i="33476"/>
  <c r="GX251" i="33476"/>
  <c r="GX259" i="33476"/>
  <c r="GX267" i="33476"/>
  <c r="GX275" i="33476"/>
  <c r="GX283" i="33476"/>
  <c r="GX291" i="33476"/>
  <c r="GX299" i="33476"/>
  <c r="GX307" i="33476"/>
  <c r="GQ251" i="33476"/>
  <c r="GQ259" i="33476"/>
  <c r="GQ267" i="33476"/>
  <c r="GQ275" i="33476"/>
  <c r="GQ283" i="33476"/>
  <c r="GQ291" i="33476"/>
  <c r="GQ299" i="33476"/>
  <c r="GQ307" i="33476"/>
  <c r="GQ315" i="33476"/>
  <c r="GQ323" i="33476"/>
  <c r="GQ331" i="33476"/>
  <c r="GR254" i="33476"/>
  <c r="GR262" i="33476"/>
  <c r="GR270" i="33476"/>
  <c r="GR278" i="33476"/>
  <c r="GR286" i="33476"/>
  <c r="GR294" i="33476"/>
  <c r="GR302" i="33476"/>
  <c r="GR310" i="33476"/>
  <c r="GR318" i="33476"/>
  <c r="GR326" i="33476"/>
  <c r="GS248" i="33476"/>
  <c r="GS256" i="33476"/>
  <c r="GS264" i="33476"/>
  <c r="GS272" i="33476"/>
  <c r="GS280" i="33476"/>
  <c r="GS288" i="33476"/>
  <c r="GS296" i="33476"/>
  <c r="GS304" i="33476"/>
  <c r="GS312" i="33476"/>
  <c r="GS320" i="33476"/>
  <c r="GS328" i="33476"/>
  <c r="GT250" i="33476"/>
  <c r="GT258" i="33476"/>
  <c r="GT266" i="33476"/>
  <c r="GT274" i="33476"/>
  <c r="GT282" i="33476"/>
  <c r="GT290" i="33476"/>
  <c r="GT298" i="33476"/>
  <c r="GT306" i="33476"/>
  <c r="GU249" i="33476"/>
  <c r="GU257" i="33476"/>
  <c r="GU265" i="33476"/>
  <c r="GU273" i="33476"/>
  <c r="GU281" i="33476"/>
  <c r="GU289" i="33476"/>
  <c r="GU297" i="33476"/>
  <c r="GU305" i="33476"/>
  <c r="GU313" i="33476"/>
  <c r="GU321" i="33476"/>
  <c r="GU329" i="33476"/>
  <c r="GX326" i="33476"/>
  <c r="GX339" i="33476"/>
  <c r="GX347" i="33476"/>
  <c r="GX356" i="33476"/>
  <c r="GX364" i="33476"/>
  <c r="GX372" i="33476"/>
  <c r="GX380" i="33476"/>
  <c r="GX388" i="33476"/>
  <c r="GX396" i="33476"/>
  <c r="GX404" i="33476"/>
  <c r="GX412" i="33476"/>
  <c r="GQ334" i="33476"/>
  <c r="GQ342" i="33476"/>
  <c r="GQ350" i="33476"/>
  <c r="GQ359" i="33476"/>
  <c r="GQ367" i="33476"/>
  <c r="GQ375" i="33476"/>
  <c r="GQ383" i="33476"/>
  <c r="GQ391" i="33476"/>
  <c r="GQ399" i="33476"/>
  <c r="GQ407" i="33476"/>
  <c r="GX315" i="33476"/>
  <c r="GR337" i="33476"/>
  <c r="GR345" i="33476"/>
  <c r="GR353" i="33476"/>
  <c r="GR362" i="33476"/>
  <c r="GR370" i="33476"/>
  <c r="GR378" i="33476"/>
  <c r="GR386" i="33476"/>
  <c r="GR394" i="33476"/>
  <c r="GR402" i="33476"/>
  <c r="GR410" i="33476"/>
  <c r="GT328" i="33476"/>
  <c r="GS340" i="33476"/>
  <c r="GS348" i="33476"/>
  <c r="GS357" i="33476"/>
  <c r="GS365" i="33476"/>
  <c r="GS373" i="33476"/>
  <c r="GS381" i="33476"/>
  <c r="GS389" i="33476"/>
  <c r="GS397" i="33476"/>
  <c r="GS405" i="33476"/>
  <c r="GS413" i="33476"/>
  <c r="GT335" i="33476"/>
  <c r="GT343" i="33476"/>
  <c r="GT351" i="33476"/>
  <c r="GT360" i="33476"/>
  <c r="GT368" i="33476"/>
  <c r="GT376" i="33476"/>
  <c r="GT384" i="33476"/>
  <c r="GT392" i="33476"/>
  <c r="GT400" i="33476"/>
  <c r="GT408" i="33476"/>
  <c r="GT317" i="33476"/>
  <c r="GU337" i="33476"/>
  <c r="GU345" i="33476"/>
  <c r="GU353" i="33476"/>
  <c r="GU362" i="33476"/>
  <c r="GU370" i="33476"/>
  <c r="GU378" i="33476"/>
  <c r="GU386" i="33476"/>
  <c r="GU394" i="33476"/>
  <c r="GU402" i="33476"/>
  <c r="GU410" i="33476"/>
  <c r="GX325" i="33476"/>
  <c r="GV339" i="33476"/>
  <c r="GV347" i="33476"/>
  <c r="GV356" i="33476"/>
  <c r="GV364" i="33476"/>
  <c r="GV372" i="33476"/>
  <c r="GV380" i="33476"/>
  <c r="GV388" i="33476"/>
  <c r="GV396" i="33476"/>
  <c r="GV404" i="33476"/>
  <c r="GV412" i="33476"/>
  <c r="GW333" i="33476"/>
  <c r="GW341" i="33476"/>
  <c r="GW349" i="33476"/>
  <c r="GW358" i="33476"/>
  <c r="GW366" i="33476"/>
  <c r="GW374" i="33476"/>
  <c r="GW382" i="33476"/>
  <c r="GW390" i="33476"/>
  <c r="GW398" i="33476"/>
  <c r="GW406" i="33476"/>
  <c r="GW414" i="33476"/>
  <c r="GT422" i="33476"/>
  <c r="GT430" i="33476"/>
  <c r="GT438" i="33476"/>
  <c r="GT446" i="33476"/>
  <c r="GT454" i="33476"/>
  <c r="GT462" i="33476"/>
  <c r="GT470" i="33476"/>
  <c r="GT478" i="33476"/>
  <c r="GT486" i="33476"/>
  <c r="GT494" i="33476"/>
  <c r="GU416" i="33476"/>
  <c r="GU424" i="33476"/>
  <c r="GU432" i="33476"/>
  <c r="GU440" i="33476"/>
  <c r="GU448" i="33476"/>
  <c r="GU456" i="33476"/>
  <c r="GU464" i="33476"/>
  <c r="GU472" i="33476"/>
  <c r="GU480" i="33476"/>
  <c r="GU488" i="33476"/>
  <c r="GU496" i="33476"/>
  <c r="GV418" i="33476"/>
  <c r="GV426" i="33476"/>
  <c r="GV434" i="33476"/>
  <c r="GV442" i="33476"/>
  <c r="GV450" i="33476"/>
  <c r="GV458" i="33476"/>
  <c r="GV466" i="33476"/>
  <c r="GV474" i="33476"/>
  <c r="GV482" i="33476"/>
  <c r="GV490" i="33476"/>
  <c r="GV499" i="33476"/>
  <c r="GW421" i="33476"/>
  <c r="GW429" i="33476"/>
  <c r="GW437" i="33476"/>
  <c r="GW445" i="33476"/>
  <c r="GW453" i="33476"/>
  <c r="GW461" i="33476"/>
  <c r="GW469" i="33476"/>
  <c r="GW477" i="33476"/>
  <c r="GW485" i="33476"/>
  <c r="GW493" i="33476"/>
  <c r="GX416" i="33476"/>
  <c r="GX424" i="33476"/>
  <c r="GX432" i="33476"/>
  <c r="GX440" i="33476"/>
  <c r="GX448" i="33476"/>
  <c r="GX456" i="33476"/>
  <c r="GX464" i="33476"/>
  <c r="GX472" i="33476"/>
  <c r="GX480" i="33476"/>
  <c r="GX488" i="33476"/>
  <c r="GX496" i="33476"/>
  <c r="GQ419" i="33476"/>
  <c r="GQ427" i="33476"/>
  <c r="GQ435" i="33476"/>
  <c r="GQ443" i="33476"/>
  <c r="GQ451" i="33476"/>
  <c r="GQ459" i="33476"/>
  <c r="GQ467" i="33476"/>
  <c r="GQ475" i="33476"/>
  <c r="GQ483" i="33476"/>
  <c r="GQ491" i="33476"/>
  <c r="GQ500" i="33476"/>
  <c r="GR421" i="33476"/>
  <c r="GR429" i="33476"/>
  <c r="GR437" i="33476"/>
  <c r="GR445" i="33476"/>
  <c r="GR453" i="33476"/>
  <c r="GR461" i="33476"/>
  <c r="GR469" i="33476"/>
  <c r="GR477" i="33476"/>
  <c r="GT80" i="33476"/>
  <c r="GT144" i="33476"/>
  <c r="GU123" i="33476"/>
  <c r="GV94" i="33476"/>
  <c r="GV126" i="33476"/>
  <c r="GV158" i="33476"/>
  <c r="GW105" i="33476"/>
  <c r="GW137" i="33476"/>
  <c r="GX84" i="33476"/>
  <c r="GX116" i="33476"/>
  <c r="GX148" i="33476"/>
  <c r="GQ95" i="33476"/>
  <c r="GQ127" i="33476"/>
  <c r="GQ159" i="33476"/>
  <c r="GR106" i="33476"/>
  <c r="GR138" i="33476"/>
  <c r="GS85" i="33476"/>
  <c r="GS117" i="33476"/>
  <c r="GS149" i="33476"/>
  <c r="GT181" i="33476"/>
  <c r="GT214" i="33476"/>
  <c r="GT246" i="33476"/>
  <c r="GU192" i="33476"/>
  <c r="GU225" i="33476"/>
  <c r="GV171" i="33476"/>
  <c r="GV203" i="33476"/>
  <c r="GV235" i="33476"/>
  <c r="GW171" i="33476"/>
  <c r="GW190" i="33476"/>
  <c r="GW211" i="33476"/>
  <c r="GW220" i="33476"/>
  <c r="GW228" i="33476"/>
  <c r="GW236" i="33476"/>
  <c r="GW244" i="33476"/>
  <c r="GX166" i="33476"/>
  <c r="GX174" i="33476"/>
  <c r="GX182" i="33476"/>
  <c r="GX190" i="33476"/>
  <c r="GX198" i="33476"/>
  <c r="GX206" i="33476"/>
  <c r="GX215" i="33476"/>
  <c r="GX223" i="33476"/>
  <c r="GX231" i="33476"/>
  <c r="GX239" i="33476"/>
  <c r="GX247" i="33476"/>
  <c r="GQ169" i="33476"/>
  <c r="GQ177" i="33476"/>
  <c r="GQ185" i="33476"/>
  <c r="GQ193" i="33476"/>
  <c r="GQ201" i="33476"/>
  <c r="GQ209" i="33476"/>
  <c r="GQ218" i="33476"/>
  <c r="GQ226" i="33476"/>
  <c r="GQ234" i="33476"/>
  <c r="GQ242" i="33476"/>
  <c r="GR163" i="33476"/>
  <c r="GR171" i="33476"/>
  <c r="GR179" i="33476"/>
  <c r="GR187" i="33476"/>
  <c r="GR195" i="33476"/>
  <c r="GR203" i="33476"/>
  <c r="GR211" i="33476"/>
  <c r="GR220" i="33476"/>
  <c r="GR228" i="33476"/>
  <c r="GR236" i="33476"/>
  <c r="GR244" i="33476"/>
  <c r="GS165" i="33476"/>
  <c r="GS173" i="33476"/>
  <c r="GS181" i="33476"/>
  <c r="GS189" i="33476"/>
  <c r="GS197" i="33476"/>
  <c r="GS205" i="33476"/>
  <c r="GS214" i="33476"/>
  <c r="GS222" i="33476"/>
  <c r="GS230" i="33476"/>
  <c r="GS238" i="33476"/>
  <c r="GS246" i="33476"/>
  <c r="GV254" i="33476"/>
  <c r="GV262" i="33476"/>
  <c r="GV270" i="33476"/>
  <c r="GV278" i="33476"/>
  <c r="GV286" i="33476"/>
  <c r="GV294" i="33476"/>
  <c r="GV302" i="33476"/>
  <c r="GV310" i="33476"/>
  <c r="GV318" i="33476"/>
  <c r="GV326" i="33476"/>
  <c r="GW249" i="33476"/>
  <c r="GW257" i="33476"/>
  <c r="GW265" i="33476"/>
  <c r="GW273" i="33476"/>
  <c r="GW281" i="33476"/>
  <c r="GW289" i="33476"/>
  <c r="GW297" i="33476"/>
  <c r="GW305" i="33476"/>
  <c r="GW313" i="33476"/>
  <c r="GW321" i="33476"/>
  <c r="GW329" i="33476"/>
  <c r="GX252" i="33476"/>
  <c r="GX260" i="33476"/>
  <c r="GX268" i="33476"/>
  <c r="GX276" i="33476"/>
  <c r="GX284" i="33476"/>
  <c r="GX292" i="33476"/>
  <c r="GX300" i="33476"/>
  <c r="GX308" i="33476"/>
  <c r="GQ252" i="33476"/>
  <c r="GQ260" i="33476"/>
  <c r="GQ268" i="33476"/>
  <c r="GQ276" i="33476"/>
  <c r="GQ284" i="33476"/>
  <c r="GQ292" i="33476"/>
  <c r="GQ300" i="33476"/>
  <c r="GQ308" i="33476"/>
  <c r="GQ316" i="33476"/>
  <c r="GQ324" i="33476"/>
  <c r="GQ332" i="33476"/>
  <c r="GR255" i="33476"/>
  <c r="GR263" i="33476"/>
  <c r="GR271" i="33476"/>
  <c r="GR279" i="33476"/>
  <c r="GR287" i="33476"/>
  <c r="GR295" i="33476"/>
  <c r="GR303" i="33476"/>
  <c r="GR311" i="33476"/>
  <c r="GR319" i="33476"/>
  <c r="GR327" i="33476"/>
  <c r="GS249" i="33476"/>
  <c r="GS257" i="33476"/>
  <c r="GS265" i="33476"/>
  <c r="GS273" i="33476"/>
  <c r="GS281" i="33476"/>
  <c r="GS289" i="33476"/>
  <c r="GS297" i="33476"/>
  <c r="GS305" i="33476"/>
  <c r="GS313" i="33476"/>
  <c r="GS321" i="33476"/>
  <c r="GS329" i="33476"/>
  <c r="GT251" i="33476"/>
  <c r="GT259" i="33476"/>
  <c r="GT267" i="33476"/>
  <c r="GT275" i="33476"/>
  <c r="GT283" i="33476"/>
  <c r="GT291" i="33476"/>
  <c r="GT299" i="33476"/>
  <c r="GT307" i="33476"/>
  <c r="GU250" i="33476"/>
  <c r="GU258" i="33476"/>
  <c r="GU266" i="33476"/>
  <c r="GU274" i="33476"/>
  <c r="GU282" i="33476"/>
  <c r="GU290" i="33476"/>
  <c r="GU298" i="33476"/>
  <c r="GU306" i="33476"/>
  <c r="GU314" i="33476"/>
  <c r="GU322" i="33476"/>
  <c r="GU330" i="33476"/>
  <c r="GX330" i="33476"/>
  <c r="GX340" i="33476"/>
  <c r="GX348" i="33476"/>
  <c r="GX357" i="33476"/>
  <c r="GX365" i="33476"/>
  <c r="GX373" i="33476"/>
  <c r="GX381" i="33476"/>
  <c r="GX389" i="33476"/>
  <c r="GX397" i="33476"/>
  <c r="GX405" i="33476"/>
  <c r="GX413" i="33476"/>
  <c r="GQ335" i="33476"/>
  <c r="GQ343" i="33476"/>
  <c r="GQ351" i="33476"/>
  <c r="GQ360" i="33476"/>
  <c r="GQ368" i="33476"/>
  <c r="GQ376" i="33476"/>
  <c r="GQ384" i="33476"/>
  <c r="GQ392" i="33476"/>
  <c r="GQ400" i="33476"/>
  <c r="GQ408" i="33476"/>
  <c r="GX319" i="33476"/>
  <c r="GR338" i="33476"/>
  <c r="GR346" i="33476"/>
  <c r="GR354" i="33476"/>
  <c r="GR363" i="33476"/>
  <c r="GR371" i="33476"/>
  <c r="GR379" i="33476"/>
  <c r="GR387" i="33476"/>
  <c r="GR395" i="33476"/>
  <c r="GR403" i="33476"/>
  <c r="GR411" i="33476"/>
  <c r="GT332" i="33476"/>
  <c r="GS341" i="33476"/>
  <c r="GS349" i="33476"/>
  <c r="GS358" i="33476"/>
  <c r="GS366" i="33476"/>
  <c r="GS374" i="33476"/>
  <c r="GS382" i="33476"/>
  <c r="GS390" i="33476"/>
  <c r="GS398" i="33476"/>
  <c r="GS406" i="33476"/>
  <c r="GS414" i="33476"/>
  <c r="GT336" i="33476"/>
  <c r="GT344" i="33476"/>
  <c r="GT352" i="33476"/>
  <c r="GT361" i="33476"/>
  <c r="GT369" i="33476"/>
  <c r="GT377" i="33476"/>
  <c r="GT385" i="33476"/>
  <c r="GT393" i="33476"/>
  <c r="GT401" i="33476"/>
  <c r="GT409" i="33476"/>
  <c r="GT321" i="33476"/>
  <c r="GU338" i="33476"/>
  <c r="GU346" i="33476"/>
  <c r="GU354" i="33476"/>
  <c r="GU363" i="33476"/>
  <c r="GU371" i="33476"/>
  <c r="GU379" i="33476"/>
  <c r="GU387" i="33476"/>
  <c r="GU395" i="33476"/>
  <c r="GU403" i="33476"/>
  <c r="GU411" i="33476"/>
  <c r="GX329" i="33476"/>
  <c r="GV340" i="33476"/>
  <c r="GV348" i="33476"/>
  <c r="GV357" i="33476"/>
  <c r="GV365" i="33476"/>
  <c r="GV373" i="33476"/>
  <c r="GV381" i="33476"/>
  <c r="GV389" i="33476"/>
  <c r="GV397" i="33476"/>
  <c r="GV405" i="33476"/>
  <c r="GV413" i="33476"/>
  <c r="GW334" i="33476"/>
  <c r="GW342" i="33476"/>
  <c r="GW350" i="33476"/>
  <c r="GW359" i="33476"/>
  <c r="GW367" i="33476"/>
  <c r="GW375" i="33476"/>
  <c r="GW383" i="33476"/>
  <c r="GW391" i="33476"/>
  <c r="GW399" i="33476"/>
  <c r="GW407" i="33476"/>
  <c r="GT415" i="33476"/>
  <c r="GT423" i="33476"/>
  <c r="GT431" i="33476"/>
  <c r="GT439" i="33476"/>
  <c r="GT447" i="33476"/>
  <c r="GT455" i="33476"/>
  <c r="GT463" i="33476"/>
  <c r="GT471" i="33476"/>
  <c r="GT479" i="33476"/>
  <c r="GT487" i="33476"/>
  <c r="GT495" i="33476"/>
  <c r="GU417" i="33476"/>
  <c r="GU425" i="33476"/>
  <c r="GU433" i="33476"/>
  <c r="GU441" i="33476"/>
  <c r="GU449" i="33476"/>
  <c r="GU457" i="33476"/>
  <c r="GU465" i="33476"/>
  <c r="GU473" i="33476"/>
  <c r="GU481" i="33476"/>
  <c r="GU489" i="33476"/>
  <c r="GU497" i="33476"/>
  <c r="GV419" i="33476"/>
  <c r="GV427" i="33476"/>
  <c r="GV435" i="33476"/>
  <c r="GV443" i="33476"/>
  <c r="GV451" i="33476"/>
  <c r="GV459" i="33476"/>
  <c r="GV467" i="33476"/>
  <c r="GV475" i="33476"/>
  <c r="GV483" i="33476"/>
  <c r="GV491" i="33476"/>
  <c r="GV500" i="33476"/>
  <c r="GW422" i="33476"/>
  <c r="GW430" i="33476"/>
  <c r="GW438" i="33476"/>
  <c r="GW446" i="33476"/>
  <c r="GW454" i="33476"/>
  <c r="GW462" i="33476"/>
  <c r="GW470" i="33476"/>
  <c r="GW478" i="33476"/>
  <c r="GW486" i="33476"/>
  <c r="GW494" i="33476"/>
  <c r="GX417" i="33476"/>
  <c r="GX425" i="33476"/>
  <c r="GX433" i="33476"/>
  <c r="GX441" i="33476"/>
  <c r="GX449" i="33476"/>
  <c r="GX457" i="33476"/>
  <c r="GX465" i="33476"/>
  <c r="GX473" i="33476"/>
  <c r="GX481" i="33476"/>
  <c r="GX489" i="33476"/>
  <c r="GX497" i="33476"/>
  <c r="GQ420" i="33476"/>
  <c r="GQ428" i="33476"/>
  <c r="GQ436" i="33476"/>
  <c r="GQ444" i="33476"/>
  <c r="GQ452" i="33476"/>
  <c r="GQ460" i="33476"/>
  <c r="GQ468" i="33476"/>
  <c r="GQ476" i="33476"/>
  <c r="GQ484" i="33476"/>
  <c r="GQ492" i="33476"/>
  <c r="GQ501" i="33476"/>
  <c r="GR422" i="33476"/>
  <c r="GR430" i="33476"/>
  <c r="GR438" i="33476"/>
  <c r="GR446" i="33476"/>
  <c r="GR454" i="33476"/>
  <c r="GR462" i="33476"/>
  <c r="GR470" i="33476"/>
  <c r="GR478" i="33476"/>
  <c r="GT88" i="33476"/>
  <c r="GT152" i="33476"/>
  <c r="GU131" i="33476"/>
  <c r="GV99" i="33476"/>
  <c r="GV131" i="33476"/>
  <c r="GW78" i="33476"/>
  <c r="GW110" i="33476"/>
  <c r="GW142" i="33476"/>
  <c r="GX89" i="33476"/>
  <c r="GX121" i="33476"/>
  <c r="GX153" i="33476"/>
  <c r="GQ100" i="33476"/>
  <c r="GQ132" i="33476"/>
  <c r="GR79" i="33476"/>
  <c r="GR111" i="33476"/>
  <c r="GR143" i="33476"/>
  <c r="GS90" i="33476"/>
  <c r="GS122" i="33476"/>
  <c r="GS154" i="33476"/>
  <c r="GT186" i="33476"/>
  <c r="GT219" i="33476"/>
  <c r="GU165" i="33476"/>
  <c r="GU197" i="33476"/>
  <c r="GU230" i="33476"/>
  <c r="GV176" i="33476"/>
  <c r="GV208" i="33476"/>
  <c r="GV236" i="33476"/>
  <c r="GW173" i="33476"/>
  <c r="GW195" i="33476"/>
  <c r="GW213" i="33476"/>
  <c r="GW221" i="33476"/>
  <c r="GW229" i="33476"/>
  <c r="GW237" i="33476"/>
  <c r="GW245" i="33476"/>
  <c r="GX167" i="33476"/>
  <c r="GX175" i="33476"/>
  <c r="GX183" i="33476"/>
  <c r="GX191" i="33476"/>
  <c r="GX199" i="33476"/>
  <c r="GX207" i="33476"/>
  <c r="GX216" i="33476"/>
  <c r="GX224" i="33476"/>
  <c r="GX232" i="33476"/>
  <c r="GX240" i="33476"/>
  <c r="GQ162" i="33476"/>
  <c r="GQ170" i="33476"/>
  <c r="GQ178" i="33476"/>
  <c r="GQ186" i="33476"/>
  <c r="GQ194" i="33476"/>
  <c r="GQ202" i="33476"/>
  <c r="GQ210" i="33476"/>
  <c r="GQ219" i="33476"/>
  <c r="GQ227" i="33476"/>
  <c r="GQ235" i="33476"/>
  <c r="GQ243" i="33476"/>
  <c r="GR164" i="33476"/>
  <c r="GR172" i="33476"/>
  <c r="GR180" i="33476"/>
  <c r="GR188" i="33476"/>
  <c r="GR196" i="33476"/>
  <c r="GR204" i="33476"/>
  <c r="GR213" i="33476"/>
  <c r="GR221" i="33476"/>
  <c r="GR229" i="33476"/>
  <c r="GR237" i="33476"/>
  <c r="GR245" i="33476"/>
  <c r="GS166" i="33476"/>
  <c r="GS174" i="33476"/>
  <c r="GS182" i="33476"/>
  <c r="GS190" i="33476"/>
  <c r="GS198" i="33476"/>
  <c r="GS206" i="33476"/>
  <c r="GS215" i="33476"/>
  <c r="GS223" i="33476"/>
  <c r="GS231" i="33476"/>
  <c r="GS239" i="33476"/>
  <c r="GS247" i="33476"/>
  <c r="GV255" i="33476"/>
  <c r="GV263" i="33476"/>
  <c r="GV271" i="33476"/>
  <c r="GV279" i="33476"/>
  <c r="GV287" i="33476"/>
  <c r="GV295" i="33476"/>
  <c r="GV303" i="33476"/>
  <c r="GV311" i="33476"/>
  <c r="GV319" i="33476"/>
  <c r="GV327" i="33476"/>
  <c r="GW250" i="33476"/>
  <c r="GW258" i="33476"/>
  <c r="GW266" i="33476"/>
  <c r="GW274" i="33476"/>
  <c r="GW282" i="33476"/>
  <c r="GW290" i="33476"/>
  <c r="GW298" i="33476"/>
  <c r="GW306" i="33476"/>
  <c r="GW314" i="33476"/>
  <c r="GW322" i="33476"/>
  <c r="GW330" i="33476"/>
  <c r="GX253" i="33476"/>
  <c r="GX261" i="33476"/>
  <c r="GX269" i="33476"/>
  <c r="GX277" i="33476"/>
  <c r="GX285" i="33476"/>
  <c r="GX293" i="33476"/>
  <c r="GX301" i="33476"/>
  <c r="GX309" i="33476"/>
  <c r="GQ253" i="33476"/>
  <c r="GQ261" i="33476"/>
  <c r="GQ269" i="33476"/>
  <c r="GQ277" i="33476"/>
  <c r="GQ285" i="33476"/>
  <c r="GQ293" i="33476"/>
  <c r="GQ301" i="33476"/>
  <c r="GQ309" i="33476"/>
  <c r="GQ317" i="33476"/>
  <c r="GQ325" i="33476"/>
  <c r="GQ333" i="33476"/>
  <c r="GR256" i="33476"/>
  <c r="GR264" i="33476"/>
  <c r="GR272" i="33476"/>
  <c r="GR280" i="33476"/>
  <c r="GR288" i="33476"/>
  <c r="GR296" i="33476"/>
  <c r="GR304" i="33476"/>
  <c r="GR312" i="33476"/>
  <c r="GR320" i="33476"/>
  <c r="GR328" i="33476"/>
  <c r="GS250" i="33476"/>
  <c r="GS258" i="33476"/>
  <c r="GS266" i="33476"/>
  <c r="GS274" i="33476"/>
  <c r="GS282" i="33476"/>
  <c r="GS290" i="33476"/>
  <c r="GS298" i="33476"/>
  <c r="GS306" i="33476"/>
  <c r="GS314" i="33476"/>
  <c r="GS322" i="33476"/>
  <c r="GS330" i="33476"/>
  <c r="GT252" i="33476"/>
  <c r="GT260" i="33476"/>
  <c r="GT268" i="33476"/>
  <c r="GT276" i="33476"/>
  <c r="GT284" i="33476"/>
  <c r="GT292" i="33476"/>
  <c r="GT300" i="33476"/>
  <c r="GT308" i="33476"/>
  <c r="GU251" i="33476"/>
  <c r="GU259" i="33476"/>
  <c r="GU267" i="33476"/>
  <c r="GU275" i="33476"/>
  <c r="GU283" i="33476"/>
  <c r="GU291" i="33476"/>
  <c r="GU299" i="33476"/>
  <c r="GU307" i="33476"/>
  <c r="GU315" i="33476"/>
  <c r="GU323" i="33476"/>
  <c r="GU331" i="33476"/>
  <c r="GX333" i="33476"/>
  <c r="GX341" i="33476"/>
  <c r="GX349" i="33476"/>
  <c r="GX358" i="33476"/>
  <c r="GX366" i="33476"/>
  <c r="GX374" i="33476"/>
  <c r="GX382" i="33476"/>
  <c r="GX390" i="33476"/>
  <c r="GX398" i="33476"/>
  <c r="GX406" i="33476"/>
  <c r="GX414" i="33476"/>
  <c r="GQ336" i="33476"/>
  <c r="GQ344" i="33476"/>
  <c r="GQ352" i="33476"/>
  <c r="GQ361" i="33476"/>
  <c r="GQ369" i="33476"/>
  <c r="GQ377" i="33476"/>
  <c r="GQ385" i="33476"/>
  <c r="GQ393" i="33476"/>
  <c r="GQ401" i="33476"/>
  <c r="GQ409" i="33476"/>
  <c r="GX323" i="33476"/>
  <c r="GR339" i="33476"/>
  <c r="GR347" i="33476"/>
  <c r="GR356" i="33476"/>
  <c r="GR364" i="33476"/>
  <c r="GR372" i="33476"/>
  <c r="GR380" i="33476"/>
  <c r="GR388" i="33476"/>
  <c r="GR396" i="33476"/>
  <c r="GR404" i="33476"/>
  <c r="GR412" i="33476"/>
  <c r="GS334" i="33476"/>
  <c r="GS342" i="33476"/>
  <c r="GS350" i="33476"/>
  <c r="GS359" i="33476"/>
  <c r="GS367" i="33476"/>
  <c r="GS375" i="33476"/>
  <c r="GS383" i="33476"/>
  <c r="GS391" i="33476"/>
  <c r="GS399" i="33476"/>
  <c r="GS407" i="33476"/>
  <c r="GX316" i="33476"/>
  <c r="GT337" i="33476"/>
  <c r="GT345" i="33476"/>
  <c r="GT353" i="33476"/>
  <c r="GT362" i="33476"/>
  <c r="GT370" i="33476"/>
  <c r="GT378" i="33476"/>
  <c r="GT386" i="33476"/>
  <c r="GT394" i="33476"/>
  <c r="GT402" i="33476"/>
  <c r="GT410" i="33476"/>
  <c r="GT325" i="33476"/>
  <c r="GU339" i="33476"/>
  <c r="GU347" i="33476"/>
  <c r="GU356" i="33476"/>
  <c r="GU364" i="33476"/>
  <c r="GU372" i="33476"/>
  <c r="GU380" i="33476"/>
  <c r="GU388" i="33476"/>
  <c r="GU396" i="33476"/>
  <c r="GU404" i="33476"/>
  <c r="GU412" i="33476"/>
  <c r="GV333" i="33476"/>
  <c r="GV341" i="33476"/>
  <c r="GV349" i="33476"/>
  <c r="GV358" i="33476"/>
  <c r="GV366" i="33476"/>
  <c r="GV374" i="33476"/>
  <c r="GV382" i="33476"/>
  <c r="GV390" i="33476"/>
  <c r="GV398" i="33476"/>
  <c r="GV406" i="33476"/>
  <c r="GV414" i="33476"/>
  <c r="GW335" i="33476"/>
  <c r="GW343" i="33476"/>
  <c r="GW351" i="33476"/>
  <c r="GW360" i="33476"/>
  <c r="GW368" i="33476"/>
  <c r="GW376" i="33476"/>
  <c r="GW384" i="33476"/>
  <c r="GW392" i="33476"/>
  <c r="GW400" i="33476"/>
  <c r="GW408" i="33476"/>
  <c r="GT416" i="33476"/>
  <c r="GT424" i="33476"/>
  <c r="GT432" i="33476"/>
  <c r="GT440" i="33476"/>
  <c r="GT448" i="33476"/>
  <c r="GT456" i="33476"/>
  <c r="GT464" i="33476"/>
  <c r="GT472" i="33476"/>
  <c r="GT480" i="33476"/>
  <c r="GT488" i="33476"/>
  <c r="GT496" i="33476"/>
  <c r="GU418" i="33476"/>
  <c r="GU426" i="33476"/>
  <c r="GU434" i="33476"/>
  <c r="GU442" i="33476"/>
  <c r="GU450" i="33476"/>
  <c r="GU458" i="33476"/>
  <c r="GU466" i="33476"/>
  <c r="GU474" i="33476"/>
  <c r="GU482" i="33476"/>
  <c r="GU490" i="33476"/>
  <c r="GU499" i="33476"/>
  <c r="GV420" i="33476"/>
  <c r="GV428" i="33476"/>
  <c r="GV436" i="33476"/>
  <c r="GV444" i="33476"/>
  <c r="GV452" i="33476"/>
  <c r="GV460" i="33476"/>
  <c r="GV468" i="33476"/>
  <c r="GV476" i="33476"/>
  <c r="GV484" i="33476"/>
  <c r="GV492" i="33476"/>
  <c r="GW415" i="33476"/>
  <c r="GW423" i="33476"/>
  <c r="GW431" i="33476"/>
  <c r="GW439" i="33476"/>
  <c r="GW447" i="33476"/>
  <c r="GW455" i="33476"/>
  <c r="GW463" i="33476"/>
  <c r="GW471" i="33476"/>
  <c r="GW479" i="33476"/>
  <c r="GW487" i="33476"/>
  <c r="GW495" i="33476"/>
  <c r="GX418" i="33476"/>
  <c r="GX426" i="33476"/>
  <c r="GX434" i="33476"/>
  <c r="GX442" i="33476"/>
  <c r="GX450" i="33476"/>
  <c r="GX458" i="33476"/>
  <c r="GX466" i="33476"/>
  <c r="GX474" i="33476"/>
  <c r="GX482" i="33476"/>
  <c r="GX490" i="33476"/>
  <c r="GX499" i="33476"/>
  <c r="GQ421" i="33476"/>
  <c r="GQ429" i="33476"/>
  <c r="GQ437" i="33476"/>
  <c r="GQ445" i="33476"/>
  <c r="GQ453" i="33476"/>
  <c r="GQ461" i="33476"/>
  <c r="GQ469" i="33476"/>
  <c r="GQ477" i="33476"/>
  <c r="GQ485" i="33476"/>
  <c r="GQ493" i="33476"/>
  <c r="GR415" i="33476"/>
  <c r="GR423" i="33476"/>
  <c r="GR431" i="33476"/>
  <c r="GR439" i="33476"/>
  <c r="GR447" i="33476"/>
  <c r="GR455" i="33476"/>
  <c r="GT96" i="33476"/>
  <c r="GT160" i="33476"/>
  <c r="GU139" i="33476"/>
  <c r="GV102" i="33476"/>
  <c r="GV134" i="33476"/>
  <c r="GW81" i="33476"/>
  <c r="GW113" i="33476"/>
  <c r="GW145" i="33476"/>
  <c r="GX92" i="33476"/>
  <c r="GX124" i="33476"/>
  <c r="GX156" i="33476"/>
  <c r="GQ103" i="33476"/>
  <c r="GQ135" i="33476"/>
  <c r="GR82" i="33476"/>
  <c r="GR114" i="33476"/>
  <c r="GR146" i="33476"/>
  <c r="GS93" i="33476"/>
  <c r="GS125" i="33476"/>
  <c r="GS157" i="33476"/>
  <c r="GT189" i="33476"/>
  <c r="GT222" i="33476"/>
  <c r="GU168" i="33476"/>
  <c r="GU200" i="33476"/>
  <c r="GU233" i="33476"/>
  <c r="GV179" i="33476"/>
  <c r="GV211" i="33476"/>
  <c r="GV241" i="33476"/>
  <c r="GW174" i="33476"/>
  <c r="GW197" i="33476"/>
  <c r="GW214" i="33476"/>
  <c r="GW222" i="33476"/>
  <c r="GW230" i="33476"/>
  <c r="GW238" i="33476"/>
  <c r="GW246" i="33476"/>
  <c r="GX168" i="33476"/>
  <c r="GX176" i="33476"/>
  <c r="GX184" i="33476"/>
  <c r="GX192" i="33476"/>
  <c r="GX200" i="33476"/>
  <c r="GX208" i="33476"/>
  <c r="GX217" i="33476"/>
  <c r="GX225" i="33476"/>
  <c r="GX233" i="33476"/>
  <c r="GX241" i="33476"/>
  <c r="GQ163" i="33476"/>
  <c r="GQ171" i="33476"/>
  <c r="GQ179" i="33476"/>
  <c r="GQ187" i="33476"/>
  <c r="GQ195" i="33476"/>
  <c r="GQ203" i="33476"/>
  <c r="GQ211" i="33476"/>
  <c r="GQ220" i="33476"/>
  <c r="GQ228" i="33476"/>
  <c r="GQ236" i="33476"/>
  <c r="GQ244" i="33476"/>
  <c r="GR165" i="33476"/>
  <c r="GR173" i="33476"/>
  <c r="GR181" i="33476"/>
  <c r="GR189" i="33476"/>
  <c r="GR197" i="33476"/>
  <c r="GR205" i="33476"/>
  <c r="GR214" i="33476"/>
  <c r="GR222" i="33476"/>
  <c r="GR230" i="33476"/>
  <c r="GR238" i="33476"/>
  <c r="GR246" i="33476"/>
  <c r="GS167" i="33476"/>
  <c r="GS175" i="33476"/>
  <c r="GS183" i="33476"/>
  <c r="GS191" i="33476"/>
  <c r="GS199" i="33476"/>
  <c r="GS207" i="33476"/>
  <c r="GS216" i="33476"/>
  <c r="GS224" i="33476"/>
  <c r="GS232" i="33476"/>
  <c r="GS240" i="33476"/>
  <c r="GV248" i="33476"/>
  <c r="GV256" i="33476"/>
  <c r="GV264" i="33476"/>
  <c r="GV272" i="33476"/>
  <c r="GV280" i="33476"/>
  <c r="GV288" i="33476"/>
  <c r="GV296" i="33476"/>
  <c r="GV304" i="33476"/>
  <c r="GV312" i="33476"/>
  <c r="GV320" i="33476"/>
  <c r="GV328" i="33476"/>
  <c r="GW251" i="33476"/>
  <c r="GW259" i="33476"/>
  <c r="GW267" i="33476"/>
  <c r="GW275" i="33476"/>
  <c r="GW283" i="33476"/>
  <c r="GW291" i="33476"/>
  <c r="GW299" i="33476"/>
  <c r="GW307" i="33476"/>
  <c r="GW315" i="33476"/>
  <c r="GW323" i="33476"/>
  <c r="GW331" i="33476"/>
  <c r="GX254" i="33476"/>
  <c r="GX262" i="33476"/>
  <c r="GX270" i="33476"/>
  <c r="GX278" i="33476"/>
  <c r="GX286" i="33476"/>
  <c r="GX294" i="33476"/>
  <c r="GX302" i="33476"/>
  <c r="GX310" i="33476"/>
  <c r="GQ254" i="33476"/>
  <c r="GQ262" i="33476"/>
  <c r="GQ270" i="33476"/>
  <c r="GQ278" i="33476"/>
  <c r="GQ286" i="33476"/>
  <c r="GQ294" i="33476"/>
  <c r="GQ302" i="33476"/>
  <c r="GQ310" i="33476"/>
  <c r="GQ318" i="33476"/>
  <c r="GQ326" i="33476"/>
  <c r="GR249" i="33476"/>
  <c r="GR257" i="33476"/>
  <c r="GR265" i="33476"/>
  <c r="GR273" i="33476"/>
  <c r="GR281" i="33476"/>
  <c r="GR289" i="33476"/>
  <c r="GR297" i="33476"/>
  <c r="GR305" i="33476"/>
  <c r="GR313" i="33476"/>
  <c r="GR321" i="33476"/>
  <c r="GR329" i="33476"/>
  <c r="GS251" i="33476"/>
  <c r="GS259" i="33476"/>
  <c r="GS267" i="33476"/>
  <c r="GS275" i="33476"/>
  <c r="GS283" i="33476"/>
  <c r="GS291" i="33476"/>
  <c r="GS299" i="33476"/>
  <c r="GS307" i="33476"/>
  <c r="GS315" i="33476"/>
  <c r="GS323" i="33476"/>
  <c r="GS331" i="33476"/>
  <c r="GT253" i="33476"/>
  <c r="GT261" i="33476"/>
  <c r="GT269" i="33476"/>
  <c r="GT277" i="33476"/>
  <c r="GT285" i="33476"/>
  <c r="GT293" i="33476"/>
  <c r="GT301" i="33476"/>
  <c r="GT309" i="33476"/>
  <c r="GU252" i="33476"/>
  <c r="GU260" i="33476"/>
  <c r="GU268" i="33476"/>
  <c r="GU276" i="33476"/>
  <c r="GU284" i="33476"/>
  <c r="GU292" i="33476"/>
  <c r="GU300" i="33476"/>
  <c r="GU308" i="33476"/>
  <c r="GU316" i="33476"/>
  <c r="GU324" i="33476"/>
  <c r="GU332" i="33476"/>
  <c r="GX334" i="33476"/>
  <c r="GX342" i="33476"/>
  <c r="GX350" i="33476"/>
  <c r="GX359" i="33476"/>
  <c r="GX367" i="33476"/>
  <c r="GX375" i="33476"/>
  <c r="GX383" i="33476"/>
  <c r="GX391" i="33476"/>
  <c r="GX399" i="33476"/>
  <c r="GX407" i="33476"/>
  <c r="GT315" i="33476"/>
  <c r="GQ337" i="33476"/>
  <c r="GQ345" i="33476"/>
  <c r="GQ353" i="33476"/>
  <c r="GQ362" i="33476"/>
  <c r="GQ370" i="33476"/>
  <c r="GQ378" i="33476"/>
  <c r="GQ386" i="33476"/>
  <c r="GQ394" i="33476"/>
  <c r="GQ402" i="33476"/>
  <c r="GQ410" i="33476"/>
  <c r="GX327" i="33476"/>
  <c r="GR340" i="33476"/>
  <c r="GR348" i="33476"/>
  <c r="GR357" i="33476"/>
  <c r="GR365" i="33476"/>
  <c r="GR373" i="33476"/>
  <c r="GR381" i="33476"/>
  <c r="GR389" i="33476"/>
  <c r="GR397" i="33476"/>
  <c r="GR405" i="33476"/>
  <c r="GR413" i="33476"/>
  <c r="GS335" i="33476"/>
  <c r="GS343" i="33476"/>
  <c r="GS351" i="33476"/>
  <c r="GS360" i="33476"/>
  <c r="GS368" i="33476"/>
  <c r="GS376" i="33476"/>
  <c r="GS384" i="33476"/>
  <c r="GS392" i="33476"/>
  <c r="GS400" i="33476"/>
  <c r="GS408" i="33476"/>
  <c r="GX320" i="33476"/>
  <c r="GT338" i="33476"/>
  <c r="GT346" i="33476"/>
  <c r="GT354" i="33476"/>
  <c r="GT363" i="33476"/>
  <c r="GT371" i="33476"/>
  <c r="GT379" i="33476"/>
  <c r="GT387" i="33476"/>
  <c r="GT395" i="33476"/>
  <c r="GT403" i="33476"/>
  <c r="GT411" i="33476"/>
  <c r="GT329" i="33476"/>
  <c r="GU340" i="33476"/>
  <c r="GU348" i="33476"/>
  <c r="GU357" i="33476"/>
  <c r="GU365" i="33476"/>
  <c r="GU373" i="33476"/>
  <c r="GU381" i="33476"/>
  <c r="GU389" i="33476"/>
  <c r="GU397" i="33476"/>
  <c r="GU405" i="33476"/>
  <c r="GU413" i="33476"/>
  <c r="GV334" i="33476"/>
  <c r="GV342" i="33476"/>
  <c r="GV350" i="33476"/>
  <c r="GV359" i="33476"/>
  <c r="GV367" i="33476"/>
  <c r="GV375" i="33476"/>
  <c r="GV383" i="33476"/>
  <c r="GV391" i="33476"/>
  <c r="GV399" i="33476"/>
  <c r="GV407" i="33476"/>
  <c r="GT314" i="33476"/>
  <c r="GW336" i="33476"/>
  <c r="GW344" i="33476"/>
  <c r="GW352" i="33476"/>
  <c r="GW361" i="33476"/>
  <c r="GW369" i="33476"/>
  <c r="GW377" i="33476"/>
  <c r="GW385" i="33476"/>
  <c r="GW393" i="33476"/>
  <c r="GW401" i="33476"/>
  <c r="GW409" i="33476"/>
  <c r="GT417" i="33476"/>
  <c r="GT425" i="33476"/>
  <c r="GT433" i="33476"/>
  <c r="GT441" i="33476"/>
  <c r="GT449" i="33476"/>
  <c r="GT457" i="33476"/>
  <c r="GT465" i="33476"/>
  <c r="GT473" i="33476"/>
  <c r="GT481" i="33476"/>
  <c r="GT489" i="33476"/>
  <c r="GT497" i="33476"/>
  <c r="GU419" i="33476"/>
  <c r="GU427" i="33476"/>
  <c r="GU435" i="33476"/>
  <c r="GU443" i="33476"/>
  <c r="GU451" i="33476"/>
  <c r="GU459" i="33476"/>
  <c r="GU467" i="33476"/>
  <c r="GU475" i="33476"/>
  <c r="GU483" i="33476"/>
  <c r="GU491" i="33476"/>
  <c r="GU500" i="33476"/>
  <c r="GV421" i="33476"/>
  <c r="GV429" i="33476"/>
  <c r="GV437" i="33476"/>
  <c r="GV445" i="33476"/>
  <c r="GV453" i="33476"/>
  <c r="GV461" i="33476"/>
  <c r="GV469" i="33476"/>
  <c r="GV477" i="33476"/>
  <c r="GV485" i="33476"/>
  <c r="GV493" i="33476"/>
  <c r="GW416" i="33476"/>
  <c r="GW424" i="33476"/>
  <c r="GW432" i="33476"/>
  <c r="GW440" i="33476"/>
  <c r="GW448" i="33476"/>
  <c r="GW456" i="33476"/>
  <c r="GW464" i="33476"/>
  <c r="GW472" i="33476"/>
  <c r="GW480" i="33476"/>
  <c r="GW488" i="33476"/>
  <c r="GW496" i="33476"/>
  <c r="GX419" i="33476"/>
  <c r="GX427" i="33476"/>
  <c r="GX435" i="33476"/>
  <c r="GX443" i="33476"/>
  <c r="GX451" i="33476"/>
  <c r="GX459" i="33476"/>
  <c r="GX467" i="33476"/>
  <c r="GX475" i="33476"/>
  <c r="GX483" i="33476"/>
  <c r="GT104" i="33476"/>
  <c r="GU83" i="33476"/>
  <c r="GU147" i="33476"/>
  <c r="GV107" i="33476"/>
  <c r="GV139" i="33476"/>
  <c r="GW86" i="33476"/>
  <c r="GW118" i="33476"/>
  <c r="GW150" i="33476"/>
  <c r="GX97" i="33476"/>
  <c r="GX129" i="33476"/>
  <c r="GX161" i="33476"/>
  <c r="GQ108" i="33476"/>
  <c r="GQ140" i="33476"/>
  <c r="GR87" i="33476"/>
  <c r="GR119" i="33476"/>
  <c r="GR151" i="33476"/>
  <c r="GS98" i="33476"/>
  <c r="GS130" i="33476"/>
  <c r="GT162" i="33476"/>
  <c r="GT194" i="33476"/>
  <c r="GT227" i="33476"/>
  <c r="GU173" i="33476"/>
  <c r="GU205" i="33476"/>
  <c r="GU238" i="33476"/>
  <c r="GV184" i="33476"/>
  <c r="GV217" i="33476"/>
  <c r="GV243" i="33476"/>
  <c r="GW179" i="33476"/>
  <c r="GW198" i="33476"/>
  <c r="GW215" i="33476"/>
  <c r="GW223" i="33476"/>
  <c r="GW231" i="33476"/>
  <c r="GW239" i="33476"/>
  <c r="GW247" i="33476"/>
  <c r="GX169" i="33476"/>
  <c r="GX177" i="33476"/>
  <c r="GX185" i="33476"/>
  <c r="GX193" i="33476"/>
  <c r="GX201" i="33476"/>
  <c r="GX209" i="33476"/>
  <c r="GX218" i="33476"/>
  <c r="GX226" i="33476"/>
  <c r="GX234" i="33476"/>
  <c r="GX242" i="33476"/>
  <c r="GQ164" i="33476"/>
  <c r="GQ172" i="33476"/>
  <c r="GQ180" i="33476"/>
  <c r="GQ188" i="33476"/>
  <c r="GQ196" i="33476"/>
  <c r="GQ204" i="33476"/>
  <c r="GQ213" i="33476"/>
  <c r="GQ221" i="33476"/>
  <c r="GQ229" i="33476"/>
  <c r="GQ237" i="33476"/>
  <c r="GQ245" i="33476"/>
  <c r="GR166" i="33476"/>
  <c r="GR174" i="33476"/>
  <c r="GR182" i="33476"/>
  <c r="GR190" i="33476"/>
  <c r="GR198" i="33476"/>
  <c r="GR206" i="33476"/>
  <c r="GR215" i="33476"/>
  <c r="GR223" i="33476"/>
  <c r="GR231" i="33476"/>
  <c r="GR239" i="33476"/>
  <c r="GR247" i="33476"/>
  <c r="GS168" i="33476"/>
  <c r="GS176" i="33476"/>
  <c r="GS184" i="33476"/>
  <c r="GS192" i="33476"/>
  <c r="GS200" i="33476"/>
  <c r="GS208" i="33476"/>
  <c r="GS217" i="33476"/>
  <c r="GS225" i="33476"/>
  <c r="GS233" i="33476"/>
  <c r="GS241" i="33476"/>
  <c r="GV249" i="33476"/>
  <c r="GV257" i="33476"/>
  <c r="GV265" i="33476"/>
  <c r="GV273" i="33476"/>
  <c r="GV281" i="33476"/>
  <c r="GV289" i="33476"/>
  <c r="GV297" i="33476"/>
  <c r="GV305" i="33476"/>
  <c r="GV313" i="33476"/>
  <c r="GV321" i="33476"/>
  <c r="GV329" i="33476"/>
  <c r="GW252" i="33476"/>
  <c r="GW260" i="33476"/>
  <c r="GW268" i="33476"/>
  <c r="GW276" i="33476"/>
  <c r="GW284" i="33476"/>
  <c r="GW292" i="33476"/>
  <c r="GW300" i="33476"/>
  <c r="GW308" i="33476"/>
  <c r="GW316" i="33476"/>
  <c r="GW324" i="33476"/>
  <c r="GW332" i="33476"/>
  <c r="GX255" i="33476"/>
  <c r="GX263" i="33476"/>
  <c r="GX271" i="33476"/>
  <c r="GX279" i="33476"/>
  <c r="GX287" i="33476"/>
  <c r="GX295" i="33476"/>
  <c r="GX303" i="33476"/>
  <c r="GX311" i="33476"/>
  <c r="GQ255" i="33476"/>
  <c r="GQ263" i="33476"/>
  <c r="GQ271" i="33476"/>
  <c r="GQ279" i="33476"/>
  <c r="GQ287" i="33476"/>
  <c r="GQ295" i="33476"/>
  <c r="GQ303" i="33476"/>
  <c r="GQ311" i="33476"/>
  <c r="GQ319" i="33476"/>
  <c r="GQ327" i="33476"/>
  <c r="GR250" i="33476"/>
  <c r="GR258" i="33476"/>
  <c r="GR266" i="33476"/>
  <c r="GR274" i="33476"/>
  <c r="GR282" i="33476"/>
  <c r="GR290" i="33476"/>
  <c r="GR298" i="33476"/>
  <c r="GR306" i="33476"/>
  <c r="GR314" i="33476"/>
  <c r="GR322" i="33476"/>
  <c r="GR330" i="33476"/>
  <c r="GS252" i="33476"/>
  <c r="GS260" i="33476"/>
  <c r="GS268" i="33476"/>
  <c r="GS276" i="33476"/>
  <c r="GS284" i="33476"/>
  <c r="GS292" i="33476"/>
  <c r="GS300" i="33476"/>
  <c r="GS308" i="33476"/>
  <c r="GS316" i="33476"/>
  <c r="GS324" i="33476"/>
  <c r="GS332" i="33476"/>
  <c r="GT254" i="33476"/>
  <c r="GT262" i="33476"/>
  <c r="GT270" i="33476"/>
  <c r="GT278" i="33476"/>
  <c r="GT286" i="33476"/>
  <c r="GT294" i="33476"/>
  <c r="GT302" i="33476"/>
  <c r="GT310" i="33476"/>
  <c r="GU253" i="33476"/>
  <c r="GU261" i="33476"/>
  <c r="GU269" i="33476"/>
  <c r="GU277" i="33476"/>
  <c r="GU285" i="33476"/>
  <c r="GU293" i="33476"/>
  <c r="GU301" i="33476"/>
  <c r="GU309" i="33476"/>
  <c r="GU317" i="33476"/>
  <c r="GU325" i="33476"/>
  <c r="GU333" i="33476"/>
  <c r="GX335" i="33476"/>
  <c r="GX343" i="33476"/>
  <c r="GX351" i="33476"/>
  <c r="GX360" i="33476"/>
  <c r="GX368" i="33476"/>
  <c r="GX376" i="33476"/>
  <c r="GX384" i="33476"/>
  <c r="GX392" i="33476"/>
  <c r="GX400" i="33476"/>
  <c r="GX408" i="33476"/>
  <c r="GT319" i="33476"/>
  <c r="GQ338" i="33476"/>
  <c r="GQ346" i="33476"/>
  <c r="GQ354" i="33476"/>
  <c r="GQ363" i="33476"/>
  <c r="GQ371" i="33476"/>
  <c r="GQ379" i="33476"/>
  <c r="GQ387" i="33476"/>
  <c r="GQ395" i="33476"/>
  <c r="GQ403" i="33476"/>
  <c r="GQ411" i="33476"/>
  <c r="GX331" i="33476"/>
  <c r="GR341" i="33476"/>
  <c r="GR349" i="33476"/>
  <c r="GR358" i="33476"/>
  <c r="GR366" i="33476"/>
  <c r="GR374" i="33476"/>
  <c r="GR382" i="33476"/>
  <c r="GR390" i="33476"/>
  <c r="GR398" i="33476"/>
  <c r="GR406" i="33476"/>
  <c r="GR414" i="33476"/>
  <c r="GS336" i="33476"/>
  <c r="GS344" i="33476"/>
  <c r="GS352" i="33476"/>
  <c r="GS361" i="33476"/>
  <c r="GS369" i="33476"/>
  <c r="GS377" i="33476"/>
  <c r="GS385" i="33476"/>
  <c r="GS393" i="33476"/>
  <c r="GS401" i="33476"/>
  <c r="GS409" i="33476"/>
  <c r="GX324" i="33476"/>
  <c r="GT339" i="33476"/>
  <c r="GT347" i="33476"/>
  <c r="GT356" i="33476"/>
  <c r="GT364" i="33476"/>
  <c r="GT372" i="33476"/>
  <c r="GT380" i="33476"/>
  <c r="GT388" i="33476"/>
  <c r="GT396" i="33476"/>
  <c r="GT404" i="33476"/>
  <c r="GT412" i="33476"/>
  <c r="GT333" i="33476"/>
  <c r="GU341" i="33476"/>
  <c r="GU349" i="33476"/>
  <c r="GU358" i="33476"/>
  <c r="GU366" i="33476"/>
  <c r="GU374" i="33476"/>
  <c r="GU382" i="33476"/>
  <c r="GU390" i="33476"/>
  <c r="GU398" i="33476"/>
  <c r="GU406" i="33476"/>
  <c r="GU414" i="33476"/>
  <c r="GV335" i="33476"/>
  <c r="GV343" i="33476"/>
  <c r="GV351" i="33476"/>
  <c r="GV360" i="33476"/>
  <c r="GV368" i="33476"/>
  <c r="GV376" i="33476"/>
  <c r="GV384" i="33476"/>
  <c r="GV392" i="33476"/>
  <c r="GV400" i="33476"/>
  <c r="GV408" i="33476"/>
  <c r="GT318" i="33476"/>
  <c r="GW337" i="33476"/>
  <c r="GW345" i="33476"/>
  <c r="GW353" i="33476"/>
  <c r="GW362" i="33476"/>
  <c r="GW370" i="33476"/>
  <c r="GW378" i="33476"/>
  <c r="GW386" i="33476"/>
  <c r="GW394" i="33476"/>
  <c r="GW402" i="33476"/>
  <c r="GW410" i="33476"/>
  <c r="GT418" i="33476"/>
  <c r="GT426" i="33476"/>
  <c r="GT434" i="33476"/>
  <c r="GT442" i="33476"/>
  <c r="GT450" i="33476"/>
  <c r="GT458" i="33476"/>
  <c r="GT466" i="33476"/>
  <c r="GT474" i="33476"/>
  <c r="GT482" i="33476"/>
  <c r="GT490" i="33476"/>
  <c r="GT499" i="33476"/>
  <c r="GU420" i="33476"/>
  <c r="GU428" i="33476"/>
  <c r="GU436" i="33476"/>
  <c r="GU444" i="33476"/>
  <c r="GU452" i="33476"/>
  <c r="GU460" i="33476"/>
  <c r="GU468" i="33476"/>
  <c r="GU476" i="33476"/>
  <c r="GU484" i="33476"/>
  <c r="GU492" i="33476"/>
  <c r="GU501" i="33476"/>
  <c r="GV422" i="33476"/>
  <c r="GV430" i="33476"/>
  <c r="GV438" i="33476"/>
  <c r="GV446" i="33476"/>
  <c r="GV454" i="33476"/>
  <c r="GV462" i="33476"/>
  <c r="GV470" i="33476"/>
  <c r="GV478" i="33476"/>
  <c r="GV486" i="33476"/>
  <c r="GV494" i="33476"/>
  <c r="GW417" i="33476"/>
  <c r="GW425" i="33476"/>
  <c r="GW433" i="33476"/>
  <c r="GW441" i="33476"/>
  <c r="GW449" i="33476"/>
  <c r="GW457" i="33476"/>
  <c r="GW465" i="33476"/>
  <c r="GW473" i="33476"/>
  <c r="GW481" i="33476"/>
  <c r="GW489" i="33476"/>
  <c r="GW497" i="33476"/>
  <c r="GX420" i="33476"/>
  <c r="GX428" i="33476"/>
  <c r="GX436" i="33476"/>
  <c r="GX444" i="33476"/>
  <c r="GX452" i="33476"/>
  <c r="GX460" i="33476"/>
  <c r="GX468" i="33476"/>
  <c r="GX476" i="33476"/>
  <c r="GX484" i="33476"/>
  <c r="GX492" i="33476"/>
  <c r="GQ415" i="33476"/>
  <c r="GQ423" i="33476"/>
  <c r="GQ431" i="33476"/>
  <c r="GQ439" i="33476"/>
  <c r="GQ447" i="33476"/>
  <c r="GQ455" i="33476"/>
  <c r="GQ463" i="33476"/>
  <c r="GQ471" i="33476"/>
  <c r="GQ479" i="33476"/>
  <c r="GQ487" i="33476"/>
  <c r="GQ495" i="33476"/>
  <c r="GR417" i="33476"/>
  <c r="GR425" i="33476"/>
  <c r="GR433" i="33476"/>
  <c r="GR441" i="33476"/>
  <c r="GR449" i="33476"/>
  <c r="GR457" i="33476"/>
  <c r="GR465" i="33476"/>
  <c r="GR473" i="33476"/>
  <c r="GT112" i="33476"/>
  <c r="GU91" i="33476"/>
  <c r="GU155" i="33476"/>
  <c r="GV110" i="33476"/>
  <c r="GV142" i="33476"/>
  <c r="GW89" i="33476"/>
  <c r="GW121" i="33476"/>
  <c r="GW153" i="33476"/>
  <c r="GX100" i="33476"/>
  <c r="GX132" i="33476"/>
  <c r="GQ79" i="33476"/>
  <c r="GQ111" i="33476"/>
  <c r="GQ143" i="33476"/>
  <c r="GR90" i="33476"/>
  <c r="GR122" i="33476"/>
  <c r="GR154" i="33476"/>
  <c r="GS101" i="33476"/>
  <c r="GS133" i="33476"/>
  <c r="GT165" i="33476"/>
  <c r="GT197" i="33476"/>
  <c r="GT230" i="33476"/>
  <c r="GU176" i="33476"/>
  <c r="GU208" i="33476"/>
  <c r="GU241" i="33476"/>
  <c r="GV187" i="33476"/>
  <c r="GV220" i="33476"/>
  <c r="GV244" i="33476"/>
  <c r="GW181" i="33476"/>
  <c r="GW203" i="33476"/>
  <c r="GW216" i="33476"/>
  <c r="GW224" i="33476"/>
  <c r="GW232" i="33476"/>
  <c r="GW240" i="33476"/>
  <c r="GX162" i="33476"/>
  <c r="GX170" i="33476"/>
  <c r="GX178" i="33476"/>
  <c r="GX186" i="33476"/>
  <c r="GX194" i="33476"/>
  <c r="GX202" i="33476"/>
  <c r="GX210" i="33476"/>
  <c r="GX219" i="33476"/>
  <c r="GX227" i="33476"/>
  <c r="GX235" i="33476"/>
  <c r="GX243" i="33476"/>
  <c r="GQ165" i="33476"/>
  <c r="GQ173" i="33476"/>
  <c r="GQ181" i="33476"/>
  <c r="GQ189" i="33476"/>
  <c r="GQ197" i="33476"/>
  <c r="GQ205" i="33476"/>
  <c r="GQ214" i="33476"/>
  <c r="GQ222" i="33476"/>
  <c r="GQ230" i="33476"/>
  <c r="GQ238" i="33476"/>
  <c r="GQ246" i="33476"/>
  <c r="GR167" i="33476"/>
  <c r="GR175" i="33476"/>
  <c r="GR183" i="33476"/>
  <c r="GR191" i="33476"/>
  <c r="GR199" i="33476"/>
  <c r="GR207" i="33476"/>
  <c r="GR216" i="33476"/>
  <c r="GR224" i="33476"/>
  <c r="GR232" i="33476"/>
  <c r="GR240" i="33476"/>
  <c r="GR248" i="33476"/>
  <c r="GS169" i="33476"/>
  <c r="GS177" i="33476"/>
  <c r="GS185" i="33476"/>
  <c r="GS193" i="33476"/>
  <c r="GS201" i="33476"/>
  <c r="GS209" i="33476"/>
  <c r="GS218" i="33476"/>
  <c r="GS226" i="33476"/>
  <c r="GS234" i="33476"/>
  <c r="GS242" i="33476"/>
  <c r="GV250" i="33476"/>
  <c r="GV258" i="33476"/>
  <c r="GV266" i="33476"/>
  <c r="GV274" i="33476"/>
  <c r="GV282" i="33476"/>
  <c r="GV290" i="33476"/>
  <c r="GV298" i="33476"/>
  <c r="GV306" i="33476"/>
  <c r="GV314" i="33476"/>
  <c r="GV322" i="33476"/>
  <c r="GV330" i="33476"/>
  <c r="GW253" i="33476"/>
  <c r="GW261" i="33476"/>
  <c r="GW269" i="33476"/>
  <c r="GW277" i="33476"/>
  <c r="GW285" i="33476"/>
  <c r="GW293" i="33476"/>
  <c r="GW301" i="33476"/>
  <c r="GW309" i="33476"/>
  <c r="GW317" i="33476"/>
  <c r="GW325" i="33476"/>
  <c r="GX248" i="33476"/>
  <c r="GX256" i="33476"/>
  <c r="GX264" i="33476"/>
  <c r="GX272" i="33476"/>
  <c r="GX280" i="33476"/>
  <c r="GX288" i="33476"/>
  <c r="GX296" i="33476"/>
  <c r="GX304" i="33476"/>
  <c r="GX312" i="33476"/>
  <c r="GQ256" i="33476"/>
  <c r="GQ264" i="33476"/>
  <c r="GQ272" i="33476"/>
  <c r="GQ280" i="33476"/>
  <c r="GQ288" i="33476"/>
  <c r="GQ296" i="33476"/>
  <c r="GQ304" i="33476"/>
  <c r="GQ312" i="33476"/>
  <c r="GQ320" i="33476"/>
  <c r="GQ328" i="33476"/>
  <c r="GR251" i="33476"/>
  <c r="GR259" i="33476"/>
  <c r="GR267" i="33476"/>
  <c r="GR275" i="33476"/>
  <c r="GR283" i="33476"/>
  <c r="GR291" i="33476"/>
  <c r="GR299" i="33476"/>
  <c r="GR307" i="33476"/>
  <c r="GR315" i="33476"/>
  <c r="GR323" i="33476"/>
  <c r="GR331" i="33476"/>
  <c r="GS253" i="33476"/>
  <c r="GS261" i="33476"/>
  <c r="GS269" i="33476"/>
  <c r="GS277" i="33476"/>
  <c r="GS285" i="33476"/>
  <c r="GS293" i="33476"/>
  <c r="GS301" i="33476"/>
  <c r="GS309" i="33476"/>
  <c r="GS317" i="33476"/>
  <c r="GS325" i="33476"/>
  <c r="GS333" i="33476"/>
  <c r="GT255" i="33476"/>
  <c r="GT263" i="33476"/>
  <c r="GT271" i="33476"/>
  <c r="GT279" i="33476"/>
  <c r="GT287" i="33476"/>
  <c r="GT295" i="33476"/>
  <c r="GT303" i="33476"/>
  <c r="GT311" i="33476"/>
  <c r="GU254" i="33476"/>
  <c r="GU262" i="33476"/>
  <c r="GU270" i="33476"/>
  <c r="GU278" i="33476"/>
  <c r="GU286" i="33476"/>
  <c r="GU294" i="33476"/>
  <c r="GU302" i="33476"/>
  <c r="GU310" i="33476"/>
  <c r="GU318" i="33476"/>
  <c r="GU326" i="33476"/>
  <c r="GX314" i="33476"/>
  <c r="GX336" i="33476"/>
  <c r="GX344" i="33476"/>
  <c r="GX352" i="33476"/>
  <c r="GX361" i="33476"/>
  <c r="GX369" i="33476"/>
  <c r="GX377" i="33476"/>
  <c r="GX385" i="33476"/>
  <c r="GX393" i="33476"/>
  <c r="GX401" i="33476"/>
  <c r="GX409" i="33476"/>
  <c r="GT323" i="33476"/>
  <c r="GQ339" i="33476"/>
  <c r="GQ347" i="33476"/>
  <c r="GQ356" i="33476"/>
  <c r="GQ364" i="33476"/>
  <c r="GQ372" i="33476"/>
  <c r="GQ380" i="33476"/>
  <c r="GQ388" i="33476"/>
  <c r="GQ396" i="33476"/>
  <c r="GQ404" i="33476"/>
  <c r="GQ412" i="33476"/>
  <c r="GR334" i="33476"/>
  <c r="GR342" i="33476"/>
  <c r="GR350" i="33476"/>
  <c r="GR359" i="33476"/>
  <c r="GR367" i="33476"/>
  <c r="GR375" i="33476"/>
  <c r="GR383" i="33476"/>
  <c r="GR391" i="33476"/>
  <c r="GR399" i="33476"/>
  <c r="GR407" i="33476"/>
  <c r="GT316" i="33476"/>
  <c r="GS337" i="33476"/>
  <c r="GS345" i="33476"/>
  <c r="GS353" i="33476"/>
  <c r="GS362" i="33476"/>
  <c r="GS370" i="33476"/>
  <c r="GS378" i="33476"/>
  <c r="GS386" i="33476"/>
  <c r="GS394" i="33476"/>
  <c r="GS402" i="33476"/>
  <c r="GS410" i="33476"/>
  <c r="GX328" i="33476"/>
  <c r="GT340" i="33476"/>
  <c r="GT348" i="33476"/>
  <c r="GT357" i="33476"/>
  <c r="GT365" i="33476"/>
  <c r="GT373" i="33476"/>
  <c r="GT381" i="33476"/>
  <c r="GT389" i="33476"/>
  <c r="GT397" i="33476"/>
  <c r="GT405" i="33476"/>
  <c r="GT413" i="33476"/>
  <c r="GU334" i="33476"/>
  <c r="GU342" i="33476"/>
  <c r="GU350" i="33476"/>
  <c r="GU359" i="33476"/>
  <c r="GU367" i="33476"/>
  <c r="GU375" i="33476"/>
  <c r="GU383" i="33476"/>
  <c r="GU391" i="33476"/>
  <c r="GU399" i="33476"/>
  <c r="GU407" i="33476"/>
  <c r="GX313" i="33476"/>
  <c r="GV336" i="33476"/>
  <c r="GV344" i="33476"/>
  <c r="GV352" i="33476"/>
  <c r="GV361" i="33476"/>
  <c r="GV369" i="33476"/>
  <c r="GV377" i="33476"/>
  <c r="GV385" i="33476"/>
  <c r="GV393" i="33476"/>
  <c r="GV401" i="33476"/>
  <c r="GV409" i="33476"/>
  <c r="GT322" i="33476"/>
  <c r="GW338" i="33476"/>
  <c r="GW346" i="33476"/>
  <c r="GW354" i="33476"/>
  <c r="GW363" i="33476"/>
  <c r="GW371" i="33476"/>
  <c r="GW379" i="33476"/>
  <c r="GW387" i="33476"/>
  <c r="GW395" i="33476"/>
  <c r="GW403" i="33476"/>
  <c r="GW411" i="33476"/>
  <c r="GT419" i="33476"/>
  <c r="GT427" i="33476"/>
  <c r="GT435" i="33476"/>
  <c r="GT443" i="33476"/>
  <c r="GT451" i="33476"/>
  <c r="GT459" i="33476"/>
  <c r="GT467" i="33476"/>
  <c r="GT475" i="33476"/>
  <c r="GT483" i="33476"/>
  <c r="GT491" i="33476"/>
  <c r="GT500" i="33476"/>
  <c r="GU421" i="33476"/>
  <c r="GU429" i="33476"/>
  <c r="GU437" i="33476"/>
  <c r="GU445" i="33476"/>
  <c r="GU453" i="33476"/>
  <c r="GU461" i="33476"/>
  <c r="GU469" i="33476"/>
  <c r="GU477" i="33476"/>
  <c r="GU485" i="33476"/>
  <c r="GU493" i="33476"/>
  <c r="GV415" i="33476"/>
  <c r="GV423" i="33476"/>
  <c r="GV431" i="33476"/>
  <c r="GV439" i="33476"/>
  <c r="GV447" i="33476"/>
  <c r="GV455" i="33476"/>
  <c r="GV463" i="33476"/>
  <c r="GV471" i="33476"/>
  <c r="GV479" i="33476"/>
  <c r="GV487" i="33476"/>
  <c r="GV495" i="33476"/>
  <c r="GW418" i="33476"/>
  <c r="GW426" i="33476"/>
  <c r="GW434" i="33476"/>
  <c r="GW442" i="33476"/>
  <c r="GW450" i="33476"/>
  <c r="GW458" i="33476"/>
  <c r="GW466" i="33476"/>
  <c r="GW474" i="33476"/>
  <c r="GW482" i="33476"/>
  <c r="GW490" i="33476"/>
  <c r="GW499" i="33476"/>
  <c r="GX421" i="33476"/>
  <c r="GX429" i="33476"/>
  <c r="GX437" i="33476"/>
  <c r="GX445" i="33476"/>
  <c r="GX453" i="33476"/>
  <c r="GX461" i="33476"/>
  <c r="GX469" i="33476"/>
  <c r="GX477" i="33476"/>
  <c r="GX485" i="33476"/>
  <c r="GX493" i="33476"/>
  <c r="GQ416" i="33476"/>
  <c r="GQ424" i="33476"/>
  <c r="GW94" i="33476"/>
  <c r="GR95" i="33476"/>
  <c r="GU181" i="33476"/>
  <c r="GW217" i="33476"/>
  <c r="GX195" i="33476"/>
  <c r="GQ174" i="33476"/>
  <c r="GQ239" i="33476"/>
  <c r="GR217" i="33476"/>
  <c r="GS194" i="33476"/>
  <c r="GV259" i="33476"/>
  <c r="GV323" i="33476"/>
  <c r="GW302" i="33476"/>
  <c r="GX281" i="33476"/>
  <c r="GQ281" i="33476"/>
  <c r="GR260" i="33476"/>
  <c r="GR324" i="33476"/>
  <c r="GS302" i="33476"/>
  <c r="GT280" i="33476"/>
  <c r="GU279" i="33476"/>
  <c r="GX337" i="33476"/>
  <c r="GX402" i="33476"/>
  <c r="GQ381" i="33476"/>
  <c r="GR360" i="33476"/>
  <c r="GS338" i="33476"/>
  <c r="GS403" i="33476"/>
  <c r="GT382" i="33476"/>
  <c r="GU360" i="33476"/>
  <c r="GV337" i="33476"/>
  <c r="GV402" i="33476"/>
  <c r="GW380" i="33476"/>
  <c r="GT444" i="33476"/>
  <c r="GU422" i="33476"/>
  <c r="GU486" i="33476"/>
  <c r="GV464" i="33476"/>
  <c r="GW443" i="33476"/>
  <c r="GX422" i="33476"/>
  <c r="GX486" i="33476"/>
  <c r="GQ432" i="33476"/>
  <c r="GQ454" i="33476"/>
  <c r="GQ473" i="33476"/>
  <c r="GQ496" i="33476"/>
  <c r="GR432" i="33476"/>
  <c r="GR451" i="33476"/>
  <c r="GR471" i="33476"/>
  <c r="GR482" i="33476"/>
  <c r="GR490" i="33476"/>
  <c r="GR499" i="33476"/>
  <c r="GS420" i="33476"/>
  <c r="GS428" i="33476"/>
  <c r="GS436" i="33476"/>
  <c r="GS444" i="33476"/>
  <c r="GS452" i="33476"/>
  <c r="GS460" i="33476"/>
  <c r="GS468" i="33476"/>
  <c r="GS476" i="33476"/>
  <c r="GS484" i="33476"/>
  <c r="GS492" i="33476"/>
  <c r="GS501" i="33476"/>
  <c r="GQ509" i="33476"/>
  <c r="GQ517" i="33476"/>
  <c r="GQ525" i="33476"/>
  <c r="GQ533" i="33476"/>
  <c r="GQ541" i="33476"/>
  <c r="GQ549" i="33476"/>
  <c r="GQ557" i="33476"/>
  <c r="GQ565" i="33476"/>
  <c r="GQ573" i="33476"/>
  <c r="GQ581" i="33476"/>
  <c r="GR503" i="33476"/>
  <c r="GR511" i="33476"/>
  <c r="GR519" i="33476"/>
  <c r="GR527" i="33476"/>
  <c r="GR535" i="33476"/>
  <c r="GR543" i="33476"/>
  <c r="GR551" i="33476"/>
  <c r="GR559" i="33476"/>
  <c r="GR567" i="33476"/>
  <c r="GR575" i="33476"/>
  <c r="GR583" i="33476"/>
  <c r="GS505" i="33476"/>
  <c r="GS513" i="33476"/>
  <c r="GS521" i="33476"/>
  <c r="GS529" i="33476"/>
  <c r="GS537" i="33476"/>
  <c r="GS545" i="33476"/>
  <c r="GS553" i="33476"/>
  <c r="GS561" i="33476"/>
  <c r="GS569" i="33476"/>
  <c r="GS577" i="33476"/>
  <c r="GS585" i="33476"/>
  <c r="GT507" i="33476"/>
  <c r="GT515" i="33476"/>
  <c r="GT523" i="33476"/>
  <c r="GT531" i="33476"/>
  <c r="GT539" i="33476"/>
  <c r="GT547" i="33476"/>
  <c r="GT555" i="33476"/>
  <c r="GT563" i="33476"/>
  <c r="GT571" i="33476"/>
  <c r="GT579" i="33476"/>
  <c r="GU502" i="33476"/>
  <c r="GU510" i="33476"/>
  <c r="GU518" i="33476"/>
  <c r="GU526" i="33476"/>
  <c r="GU534" i="33476"/>
  <c r="GU542" i="33476"/>
  <c r="GU550" i="33476"/>
  <c r="GU558" i="33476"/>
  <c r="GU566" i="33476"/>
  <c r="GU574" i="33476"/>
  <c r="GU582" i="33476"/>
  <c r="GV504" i="33476"/>
  <c r="GV512" i="33476"/>
  <c r="GV520" i="33476"/>
  <c r="GV528" i="33476"/>
  <c r="GV536" i="33476"/>
  <c r="GV544" i="33476"/>
  <c r="GV552" i="33476"/>
  <c r="GV560" i="33476"/>
  <c r="GV568" i="33476"/>
  <c r="GV576" i="33476"/>
  <c r="GV584" i="33476"/>
  <c r="GW506" i="33476"/>
  <c r="GW514" i="33476"/>
  <c r="GW522" i="33476"/>
  <c r="GW530" i="33476"/>
  <c r="GW538" i="33476"/>
  <c r="GW546" i="33476"/>
  <c r="GW554" i="33476"/>
  <c r="GW562" i="33476"/>
  <c r="GW570" i="33476"/>
  <c r="GW578" i="33476"/>
  <c r="GW586" i="33476"/>
  <c r="GX508" i="33476"/>
  <c r="GX516" i="33476"/>
  <c r="GX524" i="33476"/>
  <c r="GX532" i="33476"/>
  <c r="GX540" i="33476"/>
  <c r="GX548" i="33476"/>
  <c r="GX556" i="33476"/>
  <c r="GX564" i="33476"/>
  <c r="GX572" i="33476"/>
  <c r="GX580" i="33476"/>
  <c r="GW588" i="33476"/>
  <c r="GW596" i="33476"/>
  <c r="GW604" i="33476"/>
  <c r="GW612" i="33476"/>
  <c r="GW620" i="33476"/>
  <c r="GW628" i="33476"/>
  <c r="GW636" i="33476"/>
  <c r="GW645" i="33476"/>
  <c r="GW653" i="33476"/>
  <c r="GW661" i="33476"/>
  <c r="GW669" i="33476"/>
  <c r="GW677" i="33476"/>
  <c r="GW685" i="33476"/>
  <c r="GW693" i="33476"/>
  <c r="GW701" i="33476"/>
  <c r="GW709" i="33476"/>
  <c r="GW717" i="33476"/>
  <c r="GW725" i="33476"/>
  <c r="GW733" i="33476"/>
  <c r="GW741" i="33476"/>
  <c r="GW749" i="33476"/>
  <c r="GW757" i="33476"/>
  <c r="GX594" i="33476"/>
  <c r="GX602" i="33476"/>
  <c r="GX610" i="33476"/>
  <c r="GX618" i="33476"/>
  <c r="GX626" i="33476"/>
  <c r="GX634" i="33476"/>
  <c r="GX643" i="33476"/>
  <c r="GX651" i="33476"/>
  <c r="GX659" i="33476"/>
  <c r="GX667" i="33476"/>
  <c r="GX675" i="33476"/>
  <c r="GX683" i="33476"/>
  <c r="GX691" i="33476"/>
  <c r="GX699" i="33476"/>
  <c r="GX707" i="33476"/>
  <c r="GX715" i="33476"/>
  <c r="GX723" i="33476"/>
  <c r="GX731" i="33476"/>
  <c r="GX739" i="33476"/>
  <c r="GX747" i="33476"/>
  <c r="GX755" i="33476"/>
  <c r="GQ593" i="33476"/>
  <c r="GQ601" i="33476"/>
  <c r="GQ609" i="33476"/>
  <c r="GQ617" i="33476"/>
  <c r="GQ625" i="33476"/>
  <c r="GQ633" i="33476"/>
  <c r="GQ642" i="33476"/>
  <c r="GQ650" i="33476"/>
  <c r="GQ658" i="33476"/>
  <c r="GQ666" i="33476"/>
  <c r="GQ674" i="33476"/>
  <c r="GQ682" i="33476"/>
  <c r="GQ690" i="33476"/>
  <c r="GQ698" i="33476"/>
  <c r="GQ706" i="33476"/>
  <c r="GQ714" i="33476"/>
  <c r="GQ722" i="33476"/>
  <c r="GQ730" i="33476"/>
  <c r="GQ738" i="33476"/>
  <c r="GQ746" i="33476"/>
  <c r="GQ754" i="33476"/>
  <c r="GR591" i="33476"/>
  <c r="GR599" i="33476"/>
  <c r="GR607" i="33476"/>
  <c r="GR615" i="33476"/>
  <c r="GR623" i="33476"/>
  <c r="GR631" i="33476"/>
  <c r="GR639" i="33476"/>
  <c r="GR648" i="33476"/>
  <c r="GR656" i="33476"/>
  <c r="GR664" i="33476"/>
  <c r="GR672" i="33476"/>
  <c r="GR680" i="33476"/>
  <c r="GR688" i="33476"/>
  <c r="GR696" i="33476"/>
  <c r="GR704" i="33476"/>
  <c r="GR712" i="33476"/>
  <c r="GR720" i="33476"/>
  <c r="GR728" i="33476"/>
  <c r="GR736" i="33476"/>
  <c r="GR744" i="33476"/>
  <c r="GR752" i="33476"/>
  <c r="GS589" i="33476"/>
  <c r="GS597" i="33476"/>
  <c r="GS605" i="33476"/>
  <c r="GS613" i="33476"/>
  <c r="GS621" i="33476"/>
  <c r="GS629" i="33476"/>
  <c r="GS637" i="33476"/>
  <c r="GS646" i="33476"/>
  <c r="GS654" i="33476"/>
  <c r="GS662" i="33476"/>
  <c r="GS670" i="33476"/>
  <c r="GS678" i="33476"/>
  <c r="GS686" i="33476"/>
  <c r="GS694" i="33476"/>
  <c r="GS702" i="33476"/>
  <c r="GS710" i="33476"/>
  <c r="GS718" i="33476"/>
  <c r="GS726" i="33476"/>
  <c r="GS734" i="33476"/>
  <c r="GS742" i="33476"/>
  <c r="GS750" i="33476"/>
  <c r="GS758" i="33476"/>
  <c r="GT594" i="33476"/>
  <c r="GT602" i="33476"/>
  <c r="GT610" i="33476"/>
  <c r="GT618" i="33476"/>
  <c r="GT626" i="33476"/>
  <c r="GT634" i="33476"/>
  <c r="GT643" i="33476"/>
  <c r="GT651" i="33476"/>
  <c r="GT659" i="33476"/>
  <c r="GT667" i="33476"/>
  <c r="GT675" i="33476"/>
  <c r="GT683" i="33476"/>
  <c r="GT691" i="33476"/>
  <c r="GT699" i="33476"/>
  <c r="GT707" i="33476"/>
  <c r="GT715" i="33476"/>
  <c r="GT723" i="33476"/>
  <c r="GT731" i="33476"/>
  <c r="GT739" i="33476"/>
  <c r="GT747" i="33476"/>
  <c r="GT755" i="33476"/>
  <c r="GU592" i="33476"/>
  <c r="GU600" i="33476"/>
  <c r="GU608" i="33476"/>
  <c r="GU616" i="33476"/>
  <c r="GU624" i="33476"/>
  <c r="GU632" i="33476"/>
  <c r="GU640" i="33476"/>
  <c r="GU649" i="33476"/>
  <c r="GU657" i="33476"/>
  <c r="GU665" i="33476"/>
  <c r="GU673" i="33476"/>
  <c r="GU681" i="33476"/>
  <c r="GU689" i="33476"/>
  <c r="GU697" i="33476"/>
  <c r="GU705" i="33476"/>
  <c r="GU713" i="33476"/>
  <c r="GU721" i="33476"/>
  <c r="GU729" i="33476"/>
  <c r="GU737" i="33476"/>
  <c r="GU745" i="33476"/>
  <c r="GU753" i="33476"/>
  <c r="GV590" i="33476"/>
  <c r="GV598" i="33476"/>
  <c r="GV606" i="33476"/>
  <c r="GV614" i="33476"/>
  <c r="GV622" i="33476"/>
  <c r="GV630" i="33476"/>
  <c r="GV638" i="33476"/>
  <c r="GV647" i="33476"/>
  <c r="GV655" i="33476"/>
  <c r="GV663" i="33476"/>
  <c r="GV671" i="33476"/>
  <c r="GV679" i="33476"/>
  <c r="GV687" i="33476"/>
  <c r="GV695" i="33476"/>
  <c r="GV703" i="33476"/>
  <c r="GV711" i="33476"/>
  <c r="GV719" i="33476"/>
  <c r="GV727" i="33476"/>
  <c r="GV735" i="33476"/>
  <c r="GV743" i="33476"/>
  <c r="GV751" i="33476"/>
  <c r="GW759" i="33476"/>
  <c r="GW767" i="33476"/>
  <c r="GW775" i="33476"/>
  <c r="GW783" i="33476"/>
  <c r="GW792" i="33476"/>
  <c r="GW800" i="33476"/>
  <c r="GW808" i="33476"/>
  <c r="GW816" i="33476"/>
  <c r="GW824" i="33476"/>
  <c r="GW832" i="33476"/>
  <c r="GW840" i="33476"/>
  <c r="GW848" i="33476"/>
  <c r="GW856" i="33476"/>
  <c r="GW864" i="33476"/>
  <c r="GW872" i="33476"/>
  <c r="GW880" i="33476"/>
  <c r="GW888" i="33476"/>
  <c r="GW896" i="33476"/>
  <c r="GW904" i="33476"/>
  <c r="GW912" i="33476"/>
  <c r="GW920" i="33476"/>
  <c r="GX759" i="33476"/>
  <c r="GX767" i="33476"/>
  <c r="GX775" i="33476"/>
  <c r="GX783" i="33476"/>
  <c r="GW126" i="33476"/>
  <c r="GR127" i="33476"/>
  <c r="GU214" i="33476"/>
  <c r="GW225" i="33476"/>
  <c r="GX203" i="33476"/>
  <c r="GQ182" i="33476"/>
  <c r="GQ247" i="33476"/>
  <c r="GR225" i="33476"/>
  <c r="GS202" i="33476"/>
  <c r="GV267" i="33476"/>
  <c r="GV331" i="33476"/>
  <c r="GW310" i="33476"/>
  <c r="GX289" i="33476"/>
  <c r="GQ289" i="33476"/>
  <c r="GR268" i="33476"/>
  <c r="GR332" i="33476"/>
  <c r="GS310" i="33476"/>
  <c r="GT288" i="33476"/>
  <c r="GU287" i="33476"/>
  <c r="GX345" i="33476"/>
  <c r="GX410" i="33476"/>
  <c r="GQ389" i="33476"/>
  <c r="GR368" i="33476"/>
  <c r="GS346" i="33476"/>
  <c r="GS411" i="33476"/>
  <c r="GT390" i="33476"/>
  <c r="GU368" i="33476"/>
  <c r="GV345" i="33476"/>
  <c r="GV410" i="33476"/>
  <c r="GW388" i="33476"/>
  <c r="GT452" i="33476"/>
  <c r="GU430" i="33476"/>
  <c r="GU494" i="33476"/>
  <c r="GV472" i="33476"/>
  <c r="GW451" i="33476"/>
  <c r="GX430" i="33476"/>
  <c r="GX491" i="33476"/>
  <c r="GQ433" i="33476"/>
  <c r="GQ456" i="33476"/>
  <c r="GQ478" i="33476"/>
  <c r="GQ497" i="33476"/>
  <c r="GR434" i="33476"/>
  <c r="GR456" i="33476"/>
  <c r="GR472" i="33476"/>
  <c r="GR483" i="33476"/>
  <c r="GR491" i="33476"/>
  <c r="GR500" i="33476"/>
  <c r="GS421" i="33476"/>
  <c r="GS429" i="33476"/>
  <c r="GS437" i="33476"/>
  <c r="GS445" i="33476"/>
  <c r="GS453" i="33476"/>
  <c r="GS461" i="33476"/>
  <c r="GS469" i="33476"/>
  <c r="GS477" i="33476"/>
  <c r="GS485" i="33476"/>
  <c r="GS493" i="33476"/>
  <c r="GQ502" i="33476"/>
  <c r="GQ510" i="33476"/>
  <c r="GQ518" i="33476"/>
  <c r="GQ526" i="33476"/>
  <c r="GQ534" i="33476"/>
  <c r="GQ542" i="33476"/>
  <c r="GQ550" i="33476"/>
  <c r="GQ558" i="33476"/>
  <c r="GQ566" i="33476"/>
  <c r="GQ574" i="33476"/>
  <c r="GQ582" i="33476"/>
  <c r="GR504" i="33476"/>
  <c r="GR512" i="33476"/>
  <c r="GR520" i="33476"/>
  <c r="GR528" i="33476"/>
  <c r="GR536" i="33476"/>
  <c r="GR544" i="33476"/>
  <c r="GR552" i="33476"/>
  <c r="GR560" i="33476"/>
  <c r="GR568" i="33476"/>
  <c r="GR576" i="33476"/>
  <c r="GR584" i="33476"/>
  <c r="GS506" i="33476"/>
  <c r="GS514" i="33476"/>
  <c r="GS522" i="33476"/>
  <c r="GS530" i="33476"/>
  <c r="GS538" i="33476"/>
  <c r="GS546" i="33476"/>
  <c r="GS554" i="33476"/>
  <c r="GS562" i="33476"/>
  <c r="GS570" i="33476"/>
  <c r="GS578" i="33476"/>
  <c r="GS586" i="33476"/>
  <c r="GT508" i="33476"/>
  <c r="GT516" i="33476"/>
  <c r="GT524" i="33476"/>
  <c r="GT532" i="33476"/>
  <c r="GT540" i="33476"/>
  <c r="GT548" i="33476"/>
  <c r="GT556" i="33476"/>
  <c r="GT564" i="33476"/>
  <c r="GT572" i="33476"/>
  <c r="GT580" i="33476"/>
  <c r="GU503" i="33476"/>
  <c r="GU511" i="33476"/>
  <c r="GU519" i="33476"/>
  <c r="GU527" i="33476"/>
  <c r="GU535" i="33476"/>
  <c r="GU543" i="33476"/>
  <c r="GU551" i="33476"/>
  <c r="GU559" i="33476"/>
  <c r="GU567" i="33476"/>
  <c r="GU575" i="33476"/>
  <c r="GU583" i="33476"/>
  <c r="GV505" i="33476"/>
  <c r="GV513" i="33476"/>
  <c r="GV521" i="33476"/>
  <c r="GV529" i="33476"/>
  <c r="GV537" i="33476"/>
  <c r="GV545" i="33476"/>
  <c r="GV553" i="33476"/>
  <c r="GV561" i="33476"/>
  <c r="GV569" i="33476"/>
  <c r="GV577" i="33476"/>
  <c r="GV585" i="33476"/>
  <c r="GW507" i="33476"/>
  <c r="GW515" i="33476"/>
  <c r="GW523" i="33476"/>
  <c r="GW531" i="33476"/>
  <c r="GW539" i="33476"/>
  <c r="GW547" i="33476"/>
  <c r="GW555" i="33476"/>
  <c r="GW563" i="33476"/>
  <c r="GW571" i="33476"/>
  <c r="GW579" i="33476"/>
  <c r="GX501" i="33476"/>
  <c r="GX509" i="33476"/>
  <c r="GX517" i="33476"/>
  <c r="GX525" i="33476"/>
  <c r="GX533" i="33476"/>
  <c r="GX541" i="33476"/>
  <c r="GX549" i="33476"/>
  <c r="GX557" i="33476"/>
  <c r="GX565" i="33476"/>
  <c r="GX573" i="33476"/>
  <c r="GX581" i="33476"/>
  <c r="GW589" i="33476"/>
  <c r="GW597" i="33476"/>
  <c r="GW605" i="33476"/>
  <c r="GW613" i="33476"/>
  <c r="GW621" i="33476"/>
  <c r="GW629" i="33476"/>
  <c r="GW637" i="33476"/>
  <c r="GW646" i="33476"/>
  <c r="GW654" i="33476"/>
  <c r="GW662" i="33476"/>
  <c r="GW670" i="33476"/>
  <c r="GW678" i="33476"/>
  <c r="GW686" i="33476"/>
  <c r="GW694" i="33476"/>
  <c r="GW702" i="33476"/>
  <c r="GW710" i="33476"/>
  <c r="GW718" i="33476"/>
  <c r="GW726" i="33476"/>
  <c r="GW734" i="33476"/>
  <c r="GW742" i="33476"/>
  <c r="GW750" i="33476"/>
  <c r="GX587" i="33476"/>
  <c r="GX595" i="33476"/>
  <c r="GX603" i="33476"/>
  <c r="GX611" i="33476"/>
  <c r="GX619" i="33476"/>
  <c r="GX627" i="33476"/>
  <c r="GX635" i="33476"/>
  <c r="GX644" i="33476"/>
  <c r="GX652" i="33476"/>
  <c r="GX660" i="33476"/>
  <c r="GX668" i="33476"/>
  <c r="GX676" i="33476"/>
  <c r="GX684" i="33476"/>
  <c r="GX692" i="33476"/>
  <c r="GX700" i="33476"/>
  <c r="GX708" i="33476"/>
  <c r="GX716" i="33476"/>
  <c r="GX724" i="33476"/>
  <c r="GX732" i="33476"/>
  <c r="GX740" i="33476"/>
  <c r="GX748" i="33476"/>
  <c r="GX756" i="33476"/>
  <c r="GQ594" i="33476"/>
  <c r="GQ602" i="33476"/>
  <c r="GQ610" i="33476"/>
  <c r="GQ618" i="33476"/>
  <c r="GQ626" i="33476"/>
  <c r="GQ634" i="33476"/>
  <c r="GQ643" i="33476"/>
  <c r="GQ651" i="33476"/>
  <c r="GQ659" i="33476"/>
  <c r="GQ667" i="33476"/>
  <c r="GQ675" i="33476"/>
  <c r="GQ683" i="33476"/>
  <c r="GQ691" i="33476"/>
  <c r="GQ699" i="33476"/>
  <c r="GQ707" i="33476"/>
  <c r="GQ715" i="33476"/>
  <c r="GQ723" i="33476"/>
  <c r="GQ731" i="33476"/>
  <c r="GQ739" i="33476"/>
  <c r="GQ747" i="33476"/>
  <c r="GQ755" i="33476"/>
  <c r="GR592" i="33476"/>
  <c r="GR600" i="33476"/>
  <c r="GR608" i="33476"/>
  <c r="GR616" i="33476"/>
  <c r="GR624" i="33476"/>
  <c r="GR632" i="33476"/>
  <c r="GR640" i="33476"/>
  <c r="GR649" i="33476"/>
  <c r="GR657" i="33476"/>
  <c r="GR665" i="33476"/>
  <c r="GR673" i="33476"/>
  <c r="GR681" i="33476"/>
  <c r="GR689" i="33476"/>
  <c r="GR697" i="33476"/>
  <c r="GR705" i="33476"/>
  <c r="GR713" i="33476"/>
  <c r="GR721" i="33476"/>
  <c r="GR729" i="33476"/>
  <c r="GR737" i="33476"/>
  <c r="GR745" i="33476"/>
  <c r="GR753" i="33476"/>
  <c r="GS590" i="33476"/>
  <c r="GS598" i="33476"/>
  <c r="GS606" i="33476"/>
  <c r="GS614" i="33476"/>
  <c r="GS622" i="33476"/>
  <c r="GS630" i="33476"/>
  <c r="GS638" i="33476"/>
  <c r="GS647" i="33476"/>
  <c r="GS655" i="33476"/>
  <c r="GS663" i="33476"/>
  <c r="GS671" i="33476"/>
  <c r="GS679" i="33476"/>
  <c r="GS687" i="33476"/>
  <c r="GS695" i="33476"/>
  <c r="GS703" i="33476"/>
  <c r="GS711" i="33476"/>
  <c r="GS719" i="33476"/>
  <c r="GS727" i="33476"/>
  <c r="GS735" i="33476"/>
  <c r="GS743" i="33476"/>
  <c r="GS751" i="33476"/>
  <c r="GT587" i="33476"/>
  <c r="GT595" i="33476"/>
  <c r="GT603" i="33476"/>
  <c r="GT611" i="33476"/>
  <c r="GT619" i="33476"/>
  <c r="GT627" i="33476"/>
  <c r="GT635" i="33476"/>
  <c r="GT644" i="33476"/>
  <c r="GT652" i="33476"/>
  <c r="GT660" i="33476"/>
  <c r="GT668" i="33476"/>
  <c r="GT676" i="33476"/>
  <c r="GT684" i="33476"/>
  <c r="GT692" i="33476"/>
  <c r="GT700" i="33476"/>
  <c r="GT708" i="33476"/>
  <c r="GT716" i="33476"/>
  <c r="GT724" i="33476"/>
  <c r="GT732" i="33476"/>
  <c r="GT740" i="33476"/>
  <c r="GT748" i="33476"/>
  <c r="GT756" i="33476"/>
  <c r="GU593" i="33476"/>
  <c r="GU601" i="33476"/>
  <c r="GU609" i="33476"/>
  <c r="GU617" i="33476"/>
  <c r="GU625" i="33476"/>
  <c r="GU633" i="33476"/>
  <c r="GU642" i="33476"/>
  <c r="GU650" i="33476"/>
  <c r="GU658" i="33476"/>
  <c r="GU666" i="33476"/>
  <c r="GU674" i="33476"/>
  <c r="GU682" i="33476"/>
  <c r="GU690" i="33476"/>
  <c r="GU698" i="33476"/>
  <c r="GU706" i="33476"/>
  <c r="GU714" i="33476"/>
  <c r="GU722" i="33476"/>
  <c r="GU730" i="33476"/>
  <c r="GU738" i="33476"/>
  <c r="GU746" i="33476"/>
  <c r="GU754" i="33476"/>
  <c r="GV591" i="33476"/>
  <c r="GV599" i="33476"/>
  <c r="GV607" i="33476"/>
  <c r="GV615" i="33476"/>
  <c r="GV623" i="33476"/>
  <c r="GV631" i="33476"/>
  <c r="GV639" i="33476"/>
  <c r="GV648" i="33476"/>
  <c r="GV656" i="33476"/>
  <c r="GV664" i="33476"/>
  <c r="GV672" i="33476"/>
  <c r="GV680" i="33476"/>
  <c r="GV688" i="33476"/>
  <c r="GV696" i="33476"/>
  <c r="GV704" i="33476"/>
  <c r="GV712" i="33476"/>
  <c r="GV720" i="33476"/>
  <c r="GV728" i="33476"/>
  <c r="GV736" i="33476"/>
  <c r="GV744" i="33476"/>
  <c r="GV752" i="33476"/>
  <c r="GW760" i="33476"/>
  <c r="GW768" i="33476"/>
  <c r="GW776" i="33476"/>
  <c r="GW785" i="33476"/>
  <c r="GW793" i="33476"/>
  <c r="GW801" i="33476"/>
  <c r="GW809" i="33476"/>
  <c r="GW817" i="33476"/>
  <c r="GW825" i="33476"/>
  <c r="GW833" i="33476"/>
  <c r="GW841" i="33476"/>
  <c r="GW849" i="33476"/>
  <c r="GW857" i="33476"/>
  <c r="GW865" i="33476"/>
  <c r="GW873" i="33476"/>
  <c r="GW881" i="33476"/>
  <c r="GW889" i="33476"/>
  <c r="GW897" i="33476"/>
  <c r="GW905" i="33476"/>
  <c r="GW913" i="33476"/>
  <c r="GW921" i="33476"/>
  <c r="GX760" i="33476"/>
  <c r="GX768" i="33476"/>
  <c r="GX776" i="33476"/>
  <c r="GX785" i="33476"/>
  <c r="GW158" i="33476"/>
  <c r="GR159" i="33476"/>
  <c r="GU246" i="33476"/>
  <c r="GW233" i="33476"/>
  <c r="GX211" i="33476"/>
  <c r="GQ190" i="33476"/>
  <c r="GR168" i="33476"/>
  <c r="GR233" i="33476"/>
  <c r="GS210" i="33476"/>
  <c r="GV275" i="33476"/>
  <c r="GW254" i="33476"/>
  <c r="GW318" i="33476"/>
  <c r="GX297" i="33476"/>
  <c r="GQ297" i="33476"/>
  <c r="GR276" i="33476"/>
  <c r="GS254" i="33476"/>
  <c r="GS318" i="33476"/>
  <c r="GT296" i="33476"/>
  <c r="GU295" i="33476"/>
  <c r="GX353" i="33476"/>
  <c r="GT327" i="33476"/>
  <c r="GQ397" i="33476"/>
  <c r="GR376" i="33476"/>
  <c r="GS354" i="33476"/>
  <c r="GX332" i="33476"/>
  <c r="GT398" i="33476"/>
  <c r="GU376" i="33476"/>
  <c r="GV353" i="33476"/>
  <c r="GT326" i="33476"/>
  <c r="GW396" i="33476"/>
  <c r="GT460" i="33476"/>
  <c r="GU438" i="33476"/>
  <c r="GV416" i="33476"/>
  <c r="GV480" i="33476"/>
  <c r="GW459" i="33476"/>
  <c r="GX438" i="33476"/>
  <c r="GX494" i="33476"/>
  <c r="GQ438" i="33476"/>
  <c r="GQ457" i="33476"/>
  <c r="GQ480" i="33476"/>
  <c r="GR416" i="33476"/>
  <c r="GR435" i="33476"/>
  <c r="GR458" i="33476"/>
  <c r="GR474" i="33476"/>
  <c r="GR484" i="33476"/>
  <c r="GR492" i="33476"/>
  <c r="GR501" i="33476"/>
  <c r="GS422" i="33476"/>
  <c r="GS430" i="33476"/>
  <c r="GS438" i="33476"/>
  <c r="GS446" i="33476"/>
  <c r="GS454" i="33476"/>
  <c r="GS462" i="33476"/>
  <c r="GS470" i="33476"/>
  <c r="GS478" i="33476"/>
  <c r="GS486" i="33476"/>
  <c r="GS494" i="33476"/>
  <c r="GQ503" i="33476"/>
  <c r="GQ511" i="33476"/>
  <c r="GQ519" i="33476"/>
  <c r="GQ527" i="33476"/>
  <c r="GQ535" i="33476"/>
  <c r="GQ543" i="33476"/>
  <c r="GQ551" i="33476"/>
  <c r="GQ559" i="33476"/>
  <c r="GQ567" i="33476"/>
  <c r="GQ575" i="33476"/>
  <c r="GQ583" i="33476"/>
  <c r="GR505" i="33476"/>
  <c r="GR513" i="33476"/>
  <c r="GR521" i="33476"/>
  <c r="GR529" i="33476"/>
  <c r="GR537" i="33476"/>
  <c r="GR545" i="33476"/>
  <c r="GR553" i="33476"/>
  <c r="GR561" i="33476"/>
  <c r="GR569" i="33476"/>
  <c r="GR577" i="33476"/>
  <c r="GR585" i="33476"/>
  <c r="GS507" i="33476"/>
  <c r="GS515" i="33476"/>
  <c r="GS523" i="33476"/>
  <c r="GS531" i="33476"/>
  <c r="GS539" i="33476"/>
  <c r="GS547" i="33476"/>
  <c r="GS555" i="33476"/>
  <c r="GS563" i="33476"/>
  <c r="GS571" i="33476"/>
  <c r="GS579" i="33476"/>
  <c r="GS587" i="33476"/>
  <c r="GT509" i="33476"/>
  <c r="GT517" i="33476"/>
  <c r="GT525" i="33476"/>
  <c r="GT533" i="33476"/>
  <c r="GT541" i="33476"/>
  <c r="GT549" i="33476"/>
  <c r="GT557" i="33476"/>
  <c r="GT565" i="33476"/>
  <c r="GT573" i="33476"/>
  <c r="GT581" i="33476"/>
  <c r="GU504" i="33476"/>
  <c r="GU512" i="33476"/>
  <c r="GU520" i="33476"/>
  <c r="GU528" i="33476"/>
  <c r="GU536" i="33476"/>
  <c r="GU544" i="33476"/>
  <c r="GU552" i="33476"/>
  <c r="GU560" i="33476"/>
  <c r="GU568" i="33476"/>
  <c r="GU576" i="33476"/>
  <c r="GU584" i="33476"/>
  <c r="GV506" i="33476"/>
  <c r="GV514" i="33476"/>
  <c r="GV522" i="33476"/>
  <c r="GV530" i="33476"/>
  <c r="GV538" i="33476"/>
  <c r="GV546" i="33476"/>
  <c r="GV554" i="33476"/>
  <c r="GV562" i="33476"/>
  <c r="GV570" i="33476"/>
  <c r="GV578" i="33476"/>
  <c r="GV586" i="33476"/>
  <c r="GW508" i="33476"/>
  <c r="GW516" i="33476"/>
  <c r="GW524" i="33476"/>
  <c r="GW532" i="33476"/>
  <c r="GW540" i="33476"/>
  <c r="GW548" i="33476"/>
  <c r="GW556" i="33476"/>
  <c r="GW564" i="33476"/>
  <c r="GW572" i="33476"/>
  <c r="GW580" i="33476"/>
  <c r="GX502" i="33476"/>
  <c r="GX510" i="33476"/>
  <c r="GX518" i="33476"/>
  <c r="GX526" i="33476"/>
  <c r="GX534" i="33476"/>
  <c r="GX542" i="33476"/>
  <c r="GX550" i="33476"/>
  <c r="GX558" i="33476"/>
  <c r="GX566" i="33476"/>
  <c r="GX574" i="33476"/>
  <c r="GX582" i="33476"/>
  <c r="GW590" i="33476"/>
  <c r="GW598" i="33476"/>
  <c r="GW606" i="33476"/>
  <c r="GW614" i="33476"/>
  <c r="GW622" i="33476"/>
  <c r="GW630" i="33476"/>
  <c r="GW638" i="33476"/>
  <c r="GW647" i="33476"/>
  <c r="GW655" i="33476"/>
  <c r="GW663" i="33476"/>
  <c r="GW671" i="33476"/>
  <c r="GW679" i="33476"/>
  <c r="GW687" i="33476"/>
  <c r="GW695" i="33476"/>
  <c r="GW703" i="33476"/>
  <c r="GW711" i="33476"/>
  <c r="GW719" i="33476"/>
  <c r="GW727" i="33476"/>
  <c r="GW735" i="33476"/>
  <c r="GW743" i="33476"/>
  <c r="GW751" i="33476"/>
  <c r="GX588" i="33476"/>
  <c r="GX596" i="33476"/>
  <c r="GX604" i="33476"/>
  <c r="GX612" i="33476"/>
  <c r="GX620" i="33476"/>
  <c r="GX628" i="33476"/>
  <c r="GX636" i="33476"/>
  <c r="GX645" i="33476"/>
  <c r="GX653" i="33476"/>
  <c r="GX661" i="33476"/>
  <c r="GX669" i="33476"/>
  <c r="GX677" i="33476"/>
  <c r="GX685" i="33476"/>
  <c r="GX693" i="33476"/>
  <c r="GX701" i="33476"/>
  <c r="GX709" i="33476"/>
  <c r="GX717" i="33476"/>
  <c r="GX725" i="33476"/>
  <c r="GX733" i="33476"/>
  <c r="GX741" i="33476"/>
  <c r="GX749" i="33476"/>
  <c r="GX757" i="33476"/>
  <c r="GQ595" i="33476"/>
  <c r="GQ603" i="33476"/>
  <c r="GQ611" i="33476"/>
  <c r="GQ619" i="33476"/>
  <c r="GQ627" i="33476"/>
  <c r="GQ635" i="33476"/>
  <c r="GQ644" i="33476"/>
  <c r="GQ652" i="33476"/>
  <c r="GQ660" i="33476"/>
  <c r="GQ668" i="33476"/>
  <c r="GQ676" i="33476"/>
  <c r="GQ684" i="33476"/>
  <c r="GQ692" i="33476"/>
  <c r="GQ700" i="33476"/>
  <c r="GQ708" i="33476"/>
  <c r="GQ716" i="33476"/>
  <c r="GQ724" i="33476"/>
  <c r="GQ732" i="33476"/>
  <c r="GQ740" i="33476"/>
  <c r="GQ748" i="33476"/>
  <c r="GQ756" i="33476"/>
  <c r="GR593" i="33476"/>
  <c r="GR601" i="33476"/>
  <c r="GR609" i="33476"/>
  <c r="GR617" i="33476"/>
  <c r="GR625" i="33476"/>
  <c r="GR633" i="33476"/>
  <c r="GR642" i="33476"/>
  <c r="GR650" i="33476"/>
  <c r="GR658" i="33476"/>
  <c r="GR666" i="33476"/>
  <c r="GR674" i="33476"/>
  <c r="GR682" i="33476"/>
  <c r="GR690" i="33476"/>
  <c r="GR698" i="33476"/>
  <c r="GR706" i="33476"/>
  <c r="GR714" i="33476"/>
  <c r="GR722" i="33476"/>
  <c r="GR730" i="33476"/>
  <c r="GR738" i="33476"/>
  <c r="GR746" i="33476"/>
  <c r="GR754" i="33476"/>
  <c r="GS591" i="33476"/>
  <c r="GS599" i="33476"/>
  <c r="GS607" i="33476"/>
  <c r="GS615" i="33476"/>
  <c r="GS623" i="33476"/>
  <c r="GS631" i="33476"/>
  <c r="GS639" i="33476"/>
  <c r="GS648" i="33476"/>
  <c r="GS656" i="33476"/>
  <c r="GS664" i="33476"/>
  <c r="GS672" i="33476"/>
  <c r="GS680" i="33476"/>
  <c r="GS688" i="33476"/>
  <c r="GS696" i="33476"/>
  <c r="GS704" i="33476"/>
  <c r="GS712" i="33476"/>
  <c r="GS720" i="33476"/>
  <c r="GS728" i="33476"/>
  <c r="GS736" i="33476"/>
  <c r="GS744" i="33476"/>
  <c r="GS752" i="33476"/>
  <c r="GT588" i="33476"/>
  <c r="GT596" i="33476"/>
  <c r="GT604" i="33476"/>
  <c r="GT612" i="33476"/>
  <c r="GT620" i="33476"/>
  <c r="GT628" i="33476"/>
  <c r="GT636" i="33476"/>
  <c r="GT645" i="33476"/>
  <c r="GT653" i="33476"/>
  <c r="GT661" i="33476"/>
  <c r="GT669" i="33476"/>
  <c r="GT677" i="33476"/>
  <c r="GT685" i="33476"/>
  <c r="GT693" i="33476"/>
  <c r="GT701" i="33476"/>
  <c r="GT709" i="33476"/>
  <c r="GT717" i="33476"/>
  <c r="GT725" i="33476"/>
  <c r="GT733" i="33476"/>
  <c r="GT741" i="33476"/>
  <c r="GT749" i="33476"/>
  <c r="GT757" i="33476"/>
  <c r="GU594" i="33476"/>
  <c r="GU602" i="33476"/>
  <c r="GU610" i="33476"/>
  <c r="GU618" i="33476"/>
  <c r="GU626" i="33476"/>
  <c r="GU634" i="33476"/>
  <c r="GU643" i="33476"/>
  <c r="GU651" i="33476"/>
  <c r="GU659" i="33476"/>
  <c r="GU667" i="33476"/>
  <c r="GU675" i="33476"/>
  <c r="GU683" i="33476"/>
  <c r="GU691" i="33476"/>
  <c r="GU699" i="33476"/>
  <c r="GU707" i="33476"/>
  <c r="GU715" i="33476"/>
  <c r="GU723" i="33476"/>
  <c r="GU731" i="33476"/>
  <c r="GU739" i="33476"/>
  <c r="GU747" i="33476"/>
  <c r="GU755" i="33476"/>
  <c r="GV592" i="33476"/>
  <c r="GV600" i="33476"/>
  <c r="GV608" i="33476"/>
  <c r="GV616" i="33476"/>
  <c r="GV624" i="33476"/>
  <c r="GV632" i="33476"/>
  <c r="GV640" i="33476"/>
  <c r="GV649" i="33476"/>
  <c r="GV657" i="33476"/>
  <c r="GV665" i="33476"/>
  <c r="GV673" i="33476"/>
  <c r="GV681" i="33476"/>
  <c r="GV689" i="33476"/>
  <c r="GV697" i="33476"/>
  <c r="GV705" i="33476"/>
  <c r="GV713" i="33476"/>
  <c r="GV721" i="33476"/>
  <c r="GV729" i="33476"/>
  <c r="GV737" i="33476"/>
  <c r="GV745" i="33476"/>
  <c r="GV753" i="33476"/>
  <c r="GW761" i="33476"/>
  <c r="GW769" i="33476"/>
  <c r="GW777" i="33476"/>
  <c r="GW786" i="33476"/>
  <c r="GW794" i="33476"/>
  <c r="GW802" i="33476"/>
  <c r="GW810" i="33476"/>
  <c r="GW818" i="33476"/>
  <c r="GW826" i="33476"/>
  <c r="GW834" i="33476"/>
  <c r="GW842" i="33476"/>
  <c r="GW850" i="33476"/>
  <c r="GW858" i="33476"/>
  <c r="GW866" i="33476"/>
  <c r="GW874" i="33476"/>
  <c r="GW882" i="33476"/>
  <c r="GW890" i="33476"/>
  <c r="GW898" i="33476"/>
  <c r="GW906" i="33476"/>
  <c r="GW914" i="33476"/>
  <c r="GW922" i="33476"/>
  <c r="GX761" i="33476"/>
  <c r="GX769" i="33476"/>
  <c r="GX777" i="33476"/>
  <c r="GX786" i="33476"/>
  <c r="GT120" i="33476"/>
  <c r="GX105" i="33476"/>
  <c r="GS106" i="33476"/>
  <c r="GV192" i="33476"/>
  <c r="GW241" i="33476"/>
  <c r="GX220" i="33476"/>
  <c r="GQ198" i="33476"/>
  <c r="GR176" i="33476"/>
  <c r="GR241" i="33476"/>
  <c r="GS219" i="33476"/>
  <c r="GV283" i="33476"/>
  <c r="GW262" i="33476"/>
  <c r="GW326" i="33476"/>
  <c r="GX305" i="33476"/>
  <c r="GQ305" i="33476"/>
  <c r="GR284" i="33476"/>
  <c r="GS262" i="33476"/>
  <c r="GS326" i="33476"/>
  <c r="GT304" i="33476"/>
  <c r="GU303" i="33476"/>
  <c r="GX362" i="33476"/>
  <c r="GQ340" i="33476"/>
  <c r="GQ405" i="33476"/>
  <c r="GR384" i="33476"/>
  <c r="GS363" i="33476"/>
  <c r="GT341" i="33476"/>
  <c r="GT406" i="33476"/>
  <c r="GU384" i="33476"/>
  <c r="GV362" i="33476"/>
  <c r="GW339" i="33476"/>
  <c r="GW404" i="33476"/>
  <c r="GT468" i="33476"/>
  <c r="GU446" i="33476"/>
  <c r="GV424" i="33476"/>
  <c r="GV488" i="33476"/>
  <c r="GW467" i="33476"/>
  <c r="GX446" i="33476"/>
  <c r="GX500" i="33476"/>
  <c r="GQ440" i="33476"/>
  <c r="GQ462" i="33476"/>
  <c r="GQ481" i="33476"/>
  <c r="GR418" i="33476"/>
  <c r="GR440" i="33476"/>
  <c r="GR459" i="33476"/>
  <c r="GR475" i="33476"/>
  <c r="GR485" i="33476"/>
  <c r="GR493" i="33476"/>
  <c r="GS415" i="33476"/>
  <c r="GS423" i="33476"/>
  <c r="GS431" i="33476"/>
  <c r="GS439" i="33476"/>
  <c r="GS447" i="33476"/>
  <c r="GS455" i="33476"/>
  <c r="GS463" i="33476"/>
  <c r="GS471" i="33476"/>
  <c r="GS479" i="33476"/>
  <c r="GS487" i="33476"/>
  <c r="GS495" i="33476"/>
  <c r="GQ504" i="33476"/>
  <c r="GQ512" i="33476"/>
  <c r="GQ520" i="33476"/>
  <c r="GQ528" i="33476"/>
  <c r="GQ536" i="33476"/>
  <c r="GQ544" i="33476"/>
  <c r="GQ552" i="33476"/>
  <c r="GQ560" i="33476"/>
  <c r="GQ568" i="33476"/>
  <c r="GQ576" i="33476"/>
  <c r="GQ584" i="33476"/>
  <c r="GR506" i="33476"/>
  <c r="GR514" i="33476"/>
  <c r="GR522" i="33476"/>
  <c r="GR530" i="33476"/>
  <c r="GR538" i="33476"/>
  <c r="GR546" i="33476"/>
  <c r="GR554" i="33476"/>
  <c r="GR562" i="33476"/>
  <c r="GR570" i="33476"/>
  <c r="GR578" i="33476"/>
  <c r="GR586" i="33476"/>
  <c r="GS508" i="33476"/>
  <c r="GS516" i="33476"/>
  <c r="GS524" i="33476"/>
  <c r="GS532" i="33476"/>
  <c r="GS540" i="33476"/>
  <c r="GS548" i="33476"/>
  <c r="GS556" i="33476"/>
  <c r="GS564" i="33476"/>
  <c r="GS572" i="33476"/>
  <c r="GS580" i="33476"/>
  <c r="GT502" i="33476"/>
  <c r="GT510" i="33476"/>
  <c r="GT518" i="33476"/>
  <c r="GT526" i="33476"/>
  <c r="GT534" i="33476"/>
  <c r="GT542" i="33476"/>
  <c r="GT550" i="33476"/>
  <c r="GT558" i="33476"/>
  <c r="GT566" i="33476"/>
  <c r="GT574" i="33476"/>
  <c r="GT582" i="33476"/>
  <c r="GU505" i="33476"/>
  <c r="GU513" i="33476"/>
  <c r="GU521" i="33476"/>
  <c r="GU529" i="33476"/>
  <c r="GU537" i="33476"/>
  <c r="GU545" i="33476"/>
  <c r="GU553" i="33476"/>
  <c r="GU561" i="33476"/>
  <c r="GU569" i="33476"/>
  <c r="GU577" i="33476"/>
  <c r="GU585" i="33476"/>
  <c r="GV507" i="33476"/>
  <c r="GV515" i="33476"/>
  <c r="GV523" i="33476"/>
  <c r="GV531" i="33476"/>
  <c r="GV539" i="33476"/>
  <c r="GV547" i="33476"/>
  <c r="GV555" i="33476"/>
  <c r="GV563" i="33476"/>
  <c r="GV571" i="33476"/>
  <c r="GV579" i="33476"/>
  <c r="GW501" i="33476"/>
  <c r="GW509" i="33476"/>
  <c r="GW517" i="33476"/>
  <c r="GW525" i="33476"/>
  <c r="GW533" i="33476"/>
  <c r="GW541" i="33476"/>
  <c r="GW549" i="33476"/>
  <c r="GW557" i="33476"/>
  <c r="GW565" i="33476"/>
  <c r="GW573" i="33476"/>
  <c r="GW581" i="33476"/>
  <c r="GX503" i="33476"/>
  <c r="GX511" i="33476"/>
  <c r="GX519" i="33476"/>
  <c r="GX527" i="33476"/>
  <c r="GX535" i="33476"/>
  <c r="GX543" i="33476"/>
  <c r="GX551" i="33476"/>
  <c r="GX559" i="33476"/>
  <c r="GX567" i="33476"/>
  <c r="GX575" i="33476"/>
  <c r="GX583" i="33476"/>
  <c r="GW591" i="33476"/>
  <c r="GW599" i="33476"/>
  <c r="GW607" i="33476"/>
  <c r="GW615" i="33476"/>
  <c r="GW623" i="33476"/>
  <c r="GW631" i="33476"/>
  <c r="GW639" i="33476"/>
  <c r="GW648" i="33476"/>
  <c r="GW656" i="33476"/>
  <c r="GW664" i="33476"/>
  <c r="GW672" i="33476"/>
  <c r="GW680" i="33476"/>
  <c r="GW688" i="33476"/>
  <c r="GW696" i="33476"/>
  <c r="GW704" i="33476"/>
  <c r="GW712" i="33476"/>
  <c r="GW720" i="33476"/>
  <c r="GW728" i="33476"/>
  <c r="GW736" i="33476"/>
  <c r="GW744" i="33476"/>
  <c r="GW752" i="33476"/>
  <c r="GX589" i="33476"/>
  <c r="GX597" i="33476"/>
  <c r="GX605" i="33476"/>
  <c r="GX613" i="33476"/>
  <c r="GX621" i="33476"/>
  <c r="GX629" i="33476"/>
  <c r="GX637" i="33476"/>
  <c r="GX646" i="33476"/>
  <c r="GX654" i="33476"/>
  <c r="GX662" i="33476"/>
  <c r="GX670" i="33476"/>
  <c r="GX678" i="33476"/>
  <c r="GX686" i="33476"/>
  <c r="GX694" i="33476"/>
  <c r="GX702" i="33476"/>
  <c r="GX710" i="33476"/>
  <c r="GX718" i="33476"/>
  <c r="GX726" i="33476"/>
  <c r="GX734" i="33476"/>
  <c r="GX742" i="33476"/>
  <c r="GX750" i="33476"/>
  <c r="GQ588" i="33476"/>
  <c r="GQ596" i="33476"/>
  <c r="GQ604" i="33476"/>
  <c r="GQ612" i="33476"/>
  <c r="GQ620" i="33476"/>
  <c r="GQ628" i="33476"/>
  <c r="GQ636" i="33476"/>
  <c r="GQ645" i="33476"/>
  <c r="GQ653" i="33476"/>
  <c r="GQ661" i="33476"/>
  <c r="GQ669" i="33476"/>
  <c r="GQ677" i="33476"/>
  <c r="GQ685" i="33476"/>
  <c r="GQ693" i="33476"/>
  <c r="GQ701" i="33476"/>
  <c r="GQ709" i="33476"/>
  <c r="GQ717" i="33476"/>
  <c r="GQ725" i="33476"/>
  <c r="GQ733" i="33476"/>
  <c r="GQ741" i="33476"/>
  <c r="GQ749" i="33476"/>
  <c r="GQ757" i="33476"/>
  <c r="GR594" i="33476"/>
  <c r="GR602" i="33476"/>
  <c r="GR610" i="33476"/>
  <c r="GR618" i="33476"/>
  <c r="GR626" i="33476"/>
  <c r="GR634" i="33476"/>
  <c r="GR643" i="33476"/>
  <c r="GR651" i="33476"/>
  <c r="GR659" i="33476"/>
  <c r="GR667" i="33476"/>
  <c r="GR675" i="33476"/>
  <c r="GR683" i="33476"/>
  <c r="GR691" i="33476"/>
  <c r="GR699" i="33476"/>
  <c r="GR707" i="33476"/>
  <c r="GR715" i="33476"/>
  <c r="GR723" i="33476"/>
  <c r="GR731" i="33476"/>
  <c r="GR739" i="33476"/>
  <c r="GR747" i="33476"/>
  <c r="GR755" i="33476"/>
  <c r="GS592" i="33476"/>
  <c r="GS600" i="33476"/>
  <c r="GS608" i="33476"/>
  <c r="GS616" i="33476"/>
  <c r="GS624" i="33476"/>
  <c r="GS632" i="33476"/>
  <c r="GS640" i="33476"/>
  <c r="GS649" i="33476"/>
  <c r="GS657" i="33476"/>
  <c r="GS665" i="33476"/>
  <c r="GS673" i="33476"/>
  <c r="GS681" i="33476"/>
  <c r="GS689" i="33476"/>
  <c r="GS697" i="33476"/>
  <c r="GS705" i="33476"/>
  <c r="GS713" i="33476"/>
  <c r="GS721" i="33476"/>
  <c r="GS729" i="33476"/>
  <c r="GS737" i="33476"/>
  <c r="GS745" i="33476"/>
  <c r="GS753" i="33476"/>
  <c r="GT589" i="33476"/>
  <c r="GT597" i="33476"/>
  <c r="GT605" i="33476"/>
  <c r="GT613" i="33476"/>
  <c r="GT621" i="33476"/>
  <c r="GT629" i="33476"/>
  <c r="GT637" i="33476"/>
  <c r="GT646" i="33476"/>
  <c r="GT654" i="33476"/>
  <c r="GT662" i="33476"/>
  <c r="GT670" i="33476"/>
  <c r="GT678" i="33476"/>
  <c r="GT686" i="33476"/>
  <c r="GT694" i="33476"/>
  <c r="GT702" i="33476"/>
  <c r="GT710" i="33476"/>
  <c r="GT718" i="33476"/>
  <c r="GT726" i="33476"/>
  <c r="GT734" i="33476"/>
  <c r="GT742" i="33476"/>
  <c r="GT750" i="33476"/>
  <c r="GU587" i="33476"/>
  <c r="GU595" i="33476"/>
  <c r="GU603" i="33476"/>
  <c r="GU611" i="33476"/>
  <c r="GU619" i="33476"/>
  <c r="GU627" i="33476"/>
  <c r="GU635" i="33476"/>
  <c r="GU644" i="33476"/>
  <c r="GU652" i="33476"/>
  <c r="GU660" i="33476"/>
  <c r="GU668" i="33476"/>
  <c r="GU676" i="33476"/>
  <c r="GU684" i="33476"/>
  <c r="GU692" i="33476"/>
  <c r="GU700" i="33476"/>
  <c r="GU708" i="33476"/>
  <c r="GU716" i="33476"/>
  <c r="GU724" i="33476"/>
  <c r="GU732" i="33476"/>
  <c r="GU740" i="33476"/>
  <c r="GU748" i="33476"/>
  <c r="GU756" i="33476"/>
  <c r="GV593" i="33476"/>
  <c r="GV601" i="33476"/>
  <c r="GV609" i="33476"/>
  <c r="GV617" i="33476"/>
  <c r="GV625" i="33476"/>
  <c r="GV633" i="33476"/>
  <c r="GV642" i="33476"/>
  <c r="GV650" i="33476"/>
  <c r="GV658" i="33476"/>
  <c r="GV666" i="33476"/>
  <c r="GV674" i="33476"/>
  <c r="GV682" i="33476"/>
  <c r="GV690" i="33476"/>
  <c r="GV698" i="33476"/>
  <c r="GV706" i="33476"/>
  <c r="GV714" i="33476"/>
  <c r="GV722" i="33476"/>
  <c r="GV730" i="33476"/>
  <c r="GV738" i="33476"/>
  <c r="GV746" i="33476"/>
  <c r="GV754" i="33476"/>
  <c r="GW762" i="33476"/>
  <c r="GW770" i="33476"/>
  <c r="GW778" i="33476"/>
  <c r="GW787" i="33476"/>
  <c r="GW795" i="33476"/>
  <c r="GW803" i="33476"/>
  <c r="GW811" i="33476"/>
  <c r="GW819" i="33476"/>
  <c r="GW827" i="33476"/>
  <c r="GW835" i="33476"/>
  <c r="GW843" i="33476"/>
  <c r="GW851" i="33476"/>
  <c r="GW859" i="33476"/>
  <c r="GW867" i="33476"/>
  <c r="GW875" i="33476"/>
  <c r="GW883" i="33476"/>
  <c r="GW891" i="33476"/>
  <c r="GW899" i="33476"/>
  <c r="GW907" i="33476"/>
  <c r="GW915" i="33476"/>
  <c r="GW923" i="33476"/>
  <c r="GX762" i="33476"/>
  <c r="GX770" i="33476"/>
  <c r="GX778" i="33476"/>
  <c r="GU99" i="33476"/>
  <c r="GX137" i="33476"/>
  <c r="GS138" i="33476"/>
  <c r="GV225" i="33476"/>
  <c r="GX163" i="33476"/>
  <c r="GX228" i="33476"/>
  <c r="GQ206" i="33476"/>
  <c r="GR184" i="33476"/>
  <c r="GS162" i="33476"/>
  <c r="GS227" i="33476"/>
  <c r="GV291" i="33476"/>
  <c r="GW270" i="33476"/>
  <c r="GX249" i="33476"/>
  <c r="GQ249" i="33476"/>
  <c r="GQ313" i="33476"/>
  <c r="GR292" i="33476"/>
  <c r="GS270" i="33476"/>
  <c r="GT248" i="33476"/>
  <c r="GT312" i="33476"/>
  <c r="GU311" i="33476"/>
  <c r="GX370" i="33476"/>
  <c r="GQ348" i="33476"/>
  <c r="GQ413" i="33476"/>
  <c r="GR392" i="33476"/>
  <c r="GS371" i="33476"/>
  <c r="GT349" i="33476"/>
  <c r="GT414" i="33476"/>
  <c r="GU392" i="33476"/>
  <c r="GV370" i="33476"/>
  <c r="GW347" i="33476"/>
  <c r="GW412" i="33476"/>
  <c r="GT476" i="33476"/>
  <c r="GU454" i="33476"/>
  <c r="GV432" i="33476"/>
  <c r="GV496" i="33476"/>
  <c r="GW475" i="33476"/>
  <c r="GX454" i="33476"/>
  <c r="GQ417" i="33476"/>
  <c r="GQ441" i="33476"/>
  <c r="GQ464" i="33476"/>
  <c r="GQ486" i="33476"/>
  <c r="GR419" i="33476"/>
  <c r="GR442" i="33476"/>
  <c r="GR463" i="33476"/>
  <c r="GR476" i="33476"/>
  <c r="GR486" i="33476"/>
  <c r="GR494" i="33476"/>
  <c r="GS416" i="33476"/>
  <c r="GS424" i="33476"/>
  <c r="GS432" i="33476"/>
  <c r="GS440" i="33476"/>
  <c r="GS448" i="33476"/>
  <c r="GS456" i="33476"/>
  <c r="GS464" i="33476"/>
  <c r="GS472" i="33476"/>
  <c r="GS480" i="33476"/>
  <c r="GS488" i="33476"/>
  <c r="GS496" i="33476"/>
  <c r="GQ505" i="33476"/>
  <c r="GQ513" i="33476"/>
  <c r="GQ521" i="33476"/>
  <c r="GQ529" i="33476"/>
  <c r="GQ537" i="33476"/>
  <c r="GQ545" i="33476"/>
  <c r="GQ553" i="33476"/>
  <c r="GQ561" i="33476"/>
  <c r="GQ569" i="33476"/>
  <c r="GQ577" i="33476"/>
  <c r="GQ585" i="33476"/>
  <c r="GR507" i="33476"/>
  <c r="GR515" i="33476"/>
  <c r="GR523" i="33476"/>
  <c r="GR531" i="33476"/>
  <c r="GR539" i="33476"/>
  <c r="GR547" i="33476"/>
  <c r="GR555" i="33476"/>
  <c r="GR563" i="33476"/>
  <c r="GR571" i="33476"/>
  <c r="GR579" i="33476"/>
  <c r="GR587" i="33476"/>
  <c r="GS509" i="33476"/>
  <c r="GS517" i="33476"/>
  <c r="GS525" i="33476"/>
  <c r="GS533" i="33476"/>
  <c r="GS541" i="33476"/>
  <c r="GS549" i="33476"/>
  <c r="GS557" i="33476"/>
  <c r="GS565" i="33476"/>
  <c r="GS573" i="33476"/>
  <c r="GS581" i="33476"/>
  <c r="GT503" i="33476"/>
  <c r="GT511" i="33476"/>
  <c r="GT519" i="33476"/>
  <c r="GT527" i="33476"/>
  <c r="GT535" i="33476"/>
  <c r="GT543" i="33476"/>
  <c r="GT551" i="33476"/>
  <c r="GT559" i="33476"/>
  <c r="GT567" i="33476"/>
  <c r="GT575" i="33476"/>
  <c r="GT583" i="33476"/>
  <c r="GU506" i="33476"/>
  <c r="GU514" i="33476"/>
  <c r="GU522" i="33476"/>
  <c r="GU530" i="33476"/>
  <c r="GU538" i="33476"/>
  <c r="GU546" i="33476"/>
  <c r="GU554" i="33476"/>
  <c r="GU562" i="33476"/>
  <c r="GU570" i="33476"/>
  <c r="GU578" i="33476"/>
  <c r="GU586" i="33476"/>
  <c r="GV508" i="33476"/>
  <c r="GV516" i="33476"/>
  <c r="GV524" i="33476"/>
  <c r="GV532" i="33476"/>
  <c r="GV540" i="33476"/>
  <c r="GV548" i="33476"/>
  <c r="GV556" i="33476"/>
  <c r="GV564" i="33476"/>
  <c r="GV572" i="33476"/>
  <c r="GV580" i="33476"/>
  <c r="GW502" i="33476"/>
  <c r="GW510" i="33476"/>
  <c r="GW518" i="33476"/>
  <c r="GW526" i="33476"/>
  <c r="GW534" i="33476"/>
  <c r="GW542" i="33476"/>
  <c r="GW550" i="33476"/>
  <c r="GW558" i="33476"/>
  <c r="GW566" i="33476"/>
  <c r="GW574" i="33476"/>
  <c r="GW582" i="33476"/>
  <c r="GX504" i="33476"/>
  <c r="GX512" i="33476"/>
  <c r="GX520" i="33476"/>
  <c r="GX528" i="33476"/>
  <c r="GX536" i="33476"/>
  <c r="GX544" i="33476"/>
  <c r="GX552" i="33476"/>
  <c r="GX560" i="33476"/>
  <c r="GX568" i="33476"/>
  <c r="GX576" i="33476"/>
  <c r="GX584" i="33476"/>
  <c r="GW592" i="33476"/>
  <c r="GW600" i="33476"/>
  <c r="GW608" i="33476"/>
  <c r="GW616" i="33476"/>
  <c r="GW624" i="33476"/>
  <c r="GW632" i="33476"/>
  <c r="GW640" i="33476"/>
  <c r="GW649" i="33476"/>
  <c r="GW657" i="33476"/>
  <c r="GW665" i="33476"/>
  <c r="GW673" i="33476"/>
  <c r="GW681" i="33476"/>
  <c r="GW689" i="33476"/>
  <c r="GW697" i="33476"/>
  <c r="GW705" i="33476"/>
  <c r="GW713" i="33476"/>
  <c r="GW721" i="33476"/>
  <c r="GW729" i="33476"/>
  <c r="GW737" i="33476"/>
  <c r="GW745" i="33476"/>
  <c r="GW753" i="33476"/>
  <c r="GX590" i="33476"/>
  <c r="GX598" i="33476"/>
  <c r="GX606" i="33476"/>
  <c r="GX614" i="33476"/>
  <c r="GX622" i="33476"/>
  <c r="GX630" i="33476"/>
  <c r="GX638" i="33476"/>
  <c r="GX647" i="33476"/>
  <c r="GX655" i="33476"/>
  <c r="GX663" i="33476"/>
  <c r="GX671" i="33476"/>
  <c r="GX679" i="33476"/>
  <c r="GX687" i="33476"/>
  <c r="GX695" i="33476"/>
  <c r="GX703" i="33476"/>
  <c r="GX711" i="33476"/>
  <c r="GX719" i="33476"/>
  <c r="GX727" i="33476"/>
  <c r="GX735" i="33476"/>
  <c r="GX743" i="33476"/>
  <c r="GX751" i="33476"/>
  <c r="GQ589" i="33476"/>
  <c r="GQ597" i="33476"/>
  <c r="GQ605" i="33476"/>
  <c r="GQ613" i="33476"/>
  <c r="GQ621" i="33476"/>
  <c r="GQ629" i="33476"/>
  <c r="GQ637" i="33476"/>
  <c r="GQ646" i="33476"/>
  <c r="GQ654" i="33476"/>
  <c r="GQ662" i="33476"/>
  <c r="GQ670" i="33476"/>
  <c r="GQ678" i="33476"/>
  <c r="GQ686" i="33476"/>
  <c r="GQ694" i="33476"/>
  <c r="GQ702" i="33476"/>
  <c r="GQ710" i="33476"/>
  <c r="GQ718" i="33476"/>
  <c r="GQ726" i="33476"/>
  <c r="GQ734" i="33476"/>
  <c r="GQ742" i="33476"/>
  <c r="GQ750" i="33476"/>
  <c r="GQ758" i="33476"/>
  <c r="GR595" i="33476"/>
  <c r="GR603" i="33476"/>
  <c r="GR611" i="33476"/>
  <c r="GR619" i="33476"/>
  <c r="GR627" i="33476"/>
  <c r="GR635" i="33476"/>
  <c r="GR644" i="33476"/>
  <c r="GR652" i="33476"/>
  <c r="GR660" i="33476"/>
  <c r="GR668" i="33476"/>
  <c r="GR676" i="33476"/>
  <c r="GR684" i="33476"/>
  <c r="GR692" i="33476"/>
  <c r="GR700" i="33476"/>
  <c r="GR708" i="33476"/>
  <c r="GR716" i="33476"/>
  <c r="GR724" i="33476"/>
  <c r="GR732" i="33476"/>
  <c r="GR740" i="33476"/>
  <c r="GR748" i="33476"/>
  <c r="GR756" i="33476"/>
  <c r="GS593" i="33476"/>
  <c r="GS601" i="33476"/>
  <c r="GS609" i="33476"/>
  <c r="GS617" i="33476"/>
  <c r="GS625" i="33476"/>
  <c r="GS633" i="33476"/>
  <c r="GS642" i="33476"/>
  <c r="GS650" i="33476"/>
  <c r="GS658" i="33476"/>
  <c r="GS666" i="33476"/>
  <c r="GS674" i="33476"/>
  <c r="GS682" i="33476"/>
  <c r="GS690" i="33476"/>
  <c r="GS698" i="33476"/>
  <c r="GS706" i="33476"/>
  <c r="GS714" i="33476"/>
  <c r="GS722" i="33476"/>
  <c r="GS730" i="33476"/>
  <c r="GS738" i="33476"/>
  <c r="GS746" i="33476"/>
  <c r="GS754" i="33476"/>
  <c r="GT590" i="33476"/>
  <c r="GT598" i="33476"/>
  <c r="GT606" i="33476"/>
  <c r="GT614" i="33476"/>
  <c r="GT622" i="33476"/>
  <c r="GT630" i="33476"/>
  <c r="GT638" i="33476"/>
  <c r="GT647" i="33476"/>
  <c r="GT655" i="33476"/>
  <c r="GT663" i="33476"/>
  <c r="GT671" i="33476"/>
  <c r="GT679" i="33476"/>
  <c r="GT687" i="33476"/>
  <c r="GT695" i="33476"/>
  <c r="GT703" i="33476"/>
  <c r="GT711" i="33476"/>
  <c r="GT719" i="33476"/>
  <c r="GT727" i="33476"/>
  <c r="GT735" i="33476"/>
  <c r="GT743" i="33476"/>
  <c r="GT751" i="33476"/>
  <c r="GU588" i="33476"/>
  <c r="GU596" i="33476"/>
  <c r="GU604" i="33476"/>
  <c r="GU612" i="33476"/>
  <c r="GU620" i="33476"/>
  <c r="GU628" i="33476"/>
  <c r="GU636" i="33476"/>
  <c r="GU645" i="33476"/>
  <c r="GU653" i="33476"/>
  <c r="GU661" i="33476"/>
  <c r="GU669" i="33476"/>
  <c r="GU677" i="33476"/>
  <c r="GU685" i="33476"/>
  <c r="GU693" i="33476"/>
  <c r="GU701" i="33476"/>
  <c r="GU709" i="33476"/>
  <c r="GU717" i="33476"/>
  <c r="GU725" i="33476"/>
  <c r="GU733" i="33476"/>
  <c r="GU741" i="33476"/>
  <c r="GU749" i="33476"/>
  <c r="GU757" i="33476"/>
  <c r="GV594" i="33476"/>
  <c r="GV602" i="33476"/>
  <c r="GV610" i="33476"/>
  <c r="GV618" i="33476"/>
  <c r="GV626" i="33476"/>
  <c r="GV634" i="33476"/>
  <c r="GV643" i="33476"/>
  <c r="GV651" i="33476"/>
  <c r="GV659" i="33476"/>
  <c r="GV667" i="33476"/>
  <c r="GV675" i="33476"/>
  <c r="GV683" i="33476"/>
  <c r="GV691" i="33476"/>
  <c r="GV699" i="33476"/>
  <c r="GV707" i="33476"/>
  <c r="GV715" i="33476"/>
  <c r="GV723" i="33476"/>
  <c r="GV731" i="33476"/>
  <c r="GV739" i="33476"/>
  <c r="GV747" i="33476"/>
  <c r="GV755" i="33476"/>
  <c r="GW763" i="33476"/>
  <c r="GW771" i="33476"/>
  <c r="GW779" i="33476"/>
  <c r="GW788" i="33476"/>
  <c r="GW796" i="33476"/>
  <c r="GW804" i="33476"/>
  <c r="GW812" i="33476"/>
  <c r="GW820" i="33476"/>
  <c r="GW828" i="33476"/>
  <c r="GW836" i="33476"/>
  <c r="GW844" i="33476"/>
  <c r="GW852" i="33476"/>
  <c r="GW860" i="33476"/>
  <c r="GW868" i="33476"/>
  <c r="GW876" i="33476"/>
  <c r="GW884" i="33476"/>
  <c r="GW892" i="33476"/>
  <c r="GW900" i="33476"/>
  <c r="GW908" i="33476"/>
  <c r="GW916" i="33476"/>
  <c r="GW924" i="33476"/>
  <c r="GX763" i="33476"/>
  <c r="GX771" i="33476"/>
  <c r="GX779" i="33476"/>
  <c r="GX788" i="33476"/>
  <c r="GV78" i="33476"/>
  <c r="GQ84" i="33476"/>
  <c r="GT170" i="33476"/>
  <c r="GW163" i="33476"/>
  <c r="GX171" i="33476"/>
  <c r="GX236" i="33476"/>
  <c r="GQ215" i="33476"/>
  <c r="GR192" i="33476"/>
  <c r="GS170" i="33476"/>
  <c r="GS235" i="33476"/>
  <c r="GV299" i="33476"/>
  <c r="GW278" i="33476"/>
  <c r="GX257" i="33476"/>
  <c r="GQ257" i="33476"/>
  <c r="GQ321" i="33476"/>
  <c r="GR300" i="33476"/>
  <c r="GS278" i="33476"/>
  <c r="GT256" i="33476"/>
  <c r="GU255" i="33476"/>
  <c r="GU319" i="33476"/>
  <c r="GX378" i="33476"/>
  <c r="GQ357" i="33476"/>
  <c r="GR335" i="33476"/>
  <c r="GR400" i="33476"/>
  <c r="GS379" i="33476"/>
  <c r="GT358" i="33476"/>
  <c r="GU335" i="33476"/>
  <c r="GU400" i="33476"/>
  <c r="GV378" i="33476"/>
  <c r="GW356" i="33476"/>
  <c r="GT420" i="33476"/>
  <c r="GT484" i="33476"/>
  <c r="GU462" i="33476"/>
  <c r="GV440" i="33476"/>
  <c r="GW419" i="33476"/>
  <c r="GW483" i="33476"/>
  <c r="GX462" i="33476"/>
  <c r="GQ422" i="33476"/>
  <c r="GQ446" i="33476"/>
  <c r="GQ465" i="33476"/>
  <c r="GQ488" i="33476"/>
  <c r="GR424" i="33476"/>
  <c r="GR443" i="33476"/>
  <c r="GR464" i="33476"/>
  <c r="GR479" i="33476"/>
  <c r="GR487" i="33476"/>
  <c r="GR495" i="33476"/>
  <c r="GS417" i="33476"/>
  <c r="GS425" i="33476"/>
  <c r="GS433" i="33476"/>
  <c r="GS441" i="33476"/>
  <c r="GS449" i="33476"/>
  <c r="GS457" i="33476"/>
  <c r="GS465" i="33476"/>
  <c r="GS473" i="33476"/>
  <c r="GS481" i="33476"/>
  <c r="GS489" i="33476"/>
  <c r="GS497" i="33476"/>
  <c r="GQ506" i="33476"/>
  <c r="GQ514" i="33476"/>
  <c r="GQ522" i="33476"/>
  <c r="GQ530" i="33476"/>
  <c r="GQ538" i="33476"/>
  <c r="GQ546" i="33476"/>
  <c r="GQ554" i="33476"/>
  <c r="GQ562" i="33476"/>
  <c r="GQ570" i="33476"/>
  <c r="GQ578" i="33476"/>
  <c r="GQ586" i="33476"/>
  <c r="GR508" i="33476"/>
  <c r="GR516" i="33476"/>
  <c r="GR524" i="33476"/>
  <c r="GR532" i="33476"/>
  <c r="GR540" i="33476"/>
  <c r="GR548" i="33476"/>
  <c r="GR556" i="33476"/>
  <c r="GR564" i="33476"/>
  <c r="GR572" i="33476"/>
  <c r="GR580" i="33476"/>
  <c r="GS502" i="33476"/>
  <c r="GS510" i="33476"/>
  <c r="GS518" i="33476"/>
  <c r="GS526" i="33476"/>
  <c r="GS534" i="33476"/>
  <c r="GS542" i="33476"/>
  <c r="GS550" i="33476"/>
  <c r="GS558" i="33476"/>
  <c r="GS566" i="33476"/>
  <c r="GS574" i="33476"/>
  <c r="GS582" i="33476"/>
  <c r="GT504" i="33476"/>
  <c r="GT512" i="33476"/>
  <c r="GT520" i="33476"/>
  <c r="GT528" i="33476"/>
  <c r="GT536" i="33476"/>
  <c r="GT544" i="33476"/>
  <c r="GT552" i="33476"/>
  <c r="GT560" i="33476"/>
  <c r="GT568" i="33476"/>
  <c r="GT576" i="33476"/>
  <c r="GT584" i="33476"/>
  <c r="GU507" i="33476"/>
  <c r="GU515" i="33476"/>
  <c r="GU523" i="33476"/>
  <c r="GU531" i="33476"/>
  <c r="GU539" i="33476"/>
  <c r="GU547" i="33476"/>
  <c r="GU555" i="33476"/>
  <c r="GU563" i="33476"/>
  <c r="GU571" i="33476"/>
  <c r="GU579" i="33476"/>
  <c r="GV501" i="33476"/>
  <c r="GV509" i="33476"/>
  <c r="GV517" i="33476"/>
  <c r="GV525" i="33476"/>
  <c r="GV533" i="33476"/>
  <c r="GV541" i="33476"/>
  <c r="GV549" i="33476"/>
  <c r="GV557" i="33476"/>
  <c r="GV565" i="33476"/>
  <c r="GV573" i="33476"/>
  <c r="GV581" i="33476"/>
  <c r="GW503" i="33476"/>
  <c r="GW511" i="33476"/>
  <c r="GW519" i="33476"/>
  <c r="GW527" i="33476"/>
  <c r="GW535" i="33476"/>
  <c r="GW543" i="33476"/>
  <c r="GW551" i="33476"/>
  <c r="GW559" i="33476"/>
  <c r="GW567" i="33476"/>
  <c r="GW575" i="33476"/>
  <c r="GW583" i="33476"/>
  <c r="GX505" i="33476"/>
  <c r="GX513" i="33476"/>
  <c r="GX521" i="33476"/>
  <c r="GX529" i="33476"/>
  <c r="GX537" i="33476"/>
  <c r="GX545" i="33476"/>
  <c r="GX553" i="33476"/>
  <c r="GX561" i="33476"/>
  <c r="GX569" i="33476"/>
  <c r="GX577" i="33476"/>
  <c r="GX585" i="33476"/>
  <c r="GW593" i="33476"/>
  <c r="GW601" i="33476"/>
  <c r="GW609" i="33476"/>
  <c r="GW617" i="33476"/>
  <c r="GW625" i="33476"/>
  <c r="GW633" i="33476"/>
  <c r="GW642" i="33476"/>
  <c r="GW650" i="33476"/>
  <c r="GW658" i="33476"/>
  <c r="GW666" i="33476"/>
  <c r="GW674" i="33476"/>
  <c r="GW682" i="33476"/>
  <c r="GW690" i="33476"/>
  <c r="GW698" i="33476"/>
  <c r="GW706" i="33476"/>
  <c r="GW714" i="33476"/>
  <c r="GW722" i="33476"/>
  <c r="GW730" i="33476"/>
  <c r="GW738" i="33476"/>
  <c r="GW746" i="33476"/>
  <c r="GW754" i="33476"/>
  <c r="GX591" i="33476"/>
  <c r="GX599" i="33476"/>
  <c r="GX607" i="33476"/>
  <c r="GX615" i="33476"/>
  <c r="GX623" i="33476"/>
  <c r="GX631" i="33476"/>
  <c r="GX639" i="33476"/>
  <c r="GX648" i="33476"/>
  <c r="GX656" i="33476"/>
  <c r="GX664" i="33476"/>
  <c r="GX672" i="33476"/>
  <c r="GX680" i="33476"/>
  <c r="GX688" i="33476"/>
  <c r="GX696" i="33476"/>
  <c r="GX704" i="33476"/>
  <c r="GX712" i="33476"/>
  <c r="GX720" i="33476"/>
  <c r="GX728" i="33476"/>
  <c r="GX736" i="33476"/>
  <c r="GX744" i="33476"/>
  <c r="GX752" i="33476"/>
  <c r="GQ590" i="33476"/>
  <c r="GQ598" i="33476"/>
  <c r="GQ606" i="33476"/>
  <c r="GQ614" i="33476"/>
  <c r="GQ622" i="33476"/>
  <c r="GQ630" i="33476"/>
  <c r="GQ638" i="33476"/>
  <c r="GQ647" i="33476"/>
  <c r="GQ655" i="33476"/>
  <c r="GQ663" i="33476"/>
  <c r="GQ671" i="33476"/>
  <c r="GQ679" i="33476"/>
  <c r="GQ687" i="33476"/>
  <c r="GQ695" i="33476"/>
  <c r="GQ703" i="33476"/>
  <c r="GQ711" i="33476"/>
  <c r="GQ719" i="33476"/>
  <c r="GQ727" i="33476"/>
  <c r="GQ735" i="33476"/>
  <c r="GQ743" i="33476"/>
  <c r="GQ751" i="33476"/>
  <c r="GR588" i="33476"/>
  <c r="GR596" i="33476"/>
  <c r="GR604" i="33476"/>
  <c r="GR612" i="33476"/>
  <c r="GR620" i="33476"/>
  <c r="GR628" i="33476"/>
  <c r="GR636" i="33476"/>
  <c r="GR645" i="33476"/>
  <c r="GR653" i="33476"/>
  <c r="GR661" i="33476"/>
  <c r="GR669" i="33476"/>
  <c r="GR677" i="33476"/>
  <c r="GR685" i="33476"/>
  <c r="GR693" i="33476"/>
  <c r="GR701" i="33476"/>
  <c r="GR709" i="33476"/>
  <c r="GR717" i="33476"/>
  <c r="GR725" i="33476"/>
  <c r="GR733" i="33476"/>
  <c r="GR741" i="33476"/>
  <c r="GR749" i="33476"/>
  <c r="GR757" i="33476"/>
  <c r="GS594" i="33476"/>
  <c r="GS602" i="33476"/>
  <c r="GS610" i="33476"/>
  <c r="GS618" i="33476"/>
  <c r="GS626" i="33476"/>
  <c r="GS634" i="33476"/>
  <c r="GS643" i="33476"/>
  <c r="GS651" i="33476"/>
  <c r="GS659" i="33476"/>
  <c r="GS667" i="33476"/>
  <c r="GS675" i="33476"/>
  <c r="GS683" i="33476"/>
  <c r="GS691" i="33476"/>
  <c r="GS699" i="33476"/>
  <c r="GS707" i="33476"/>
  <c r="GS715" i="33476"/>
  <c r="GS723" i="33476"/>
  <c r="GS731" i="33476"/>
  <c r="GS739" i="33476"/>
  <c r="GS747" i="33476"/>
  <c r="GS755" i="33476"/>
  <c r="GT591" i="33476"/>
  <c r="GT599" i="33476"/>
  <c r="GT607" i="33476"/>
  <c r="GT615" i="33476"/>
  <c r="GT623" i="33476"/>
  <c r="GT631" i="33476"/>
  <c r="GT639" i="33476"/>
  <c r="GT648" i="33476"/>
  <c r="GT656" i="33476"/>
  <c r="GT664" i="33476"/>
  <c r="GT672" i="33476"/>
  <c r="GT680" i="33476"/>
  <c r="GT688" i="33476"/>
  <c r="GT696" i="33476"/>
  <c r="GT704" i="33476"/>
  <c r="GT712" i="33476"/>
  <c r="GT720" i="33476"/>
  <c r="GT728" i="33476"/>
  <c r="GT736" i="33476"/>
  <c r="GT744" i="33476"/>
  <c r="GT752" i="33476"/>
  <c r="GU589" i="33476"/>
  <c r="GU597" i="33476"/>
  <c r="GU605" i="33476"/>
  <c r="GU613" i="33476"/>
  <c r="GU621" i="33476"/>
  <c r="GU629" i="33476"/>
  <c r="GU637" i="33476"/>
  <c r="GU646" i="33476"/>
  <c r="GU654" i="33476"/>
  <c r="GU662" i="33476"/>
  <c r="GU670" i="33476"/>
  <c r="GU678" i="33476"/>
  <c r="GU686" i="33476"/>
  <c r="GU694" i="33476"/>
  <c r="GU702" i="33476"/>
  <c r="GU710" i="33476"/>
  <c r="GU718" i="33476"/>
  <c r="GU726" i="33476"/>
  <c r="GU734" i="33476"/>
  <c r="GU742" i="33476"/>
  <c r="GU750" i="33476"/>
  <c r="GV587" i="33476"/>
  <c r="GV595" i="33476"/>
  <c r="GV603" i="33476"/>
  <c r="GV611" i="33476"/>
  <c r="GV619" i="33476"/>
  <c r="GV627" i="33476"/>
  <c r="GV635" i="33476"/>
  <c r="GV644" i="33476"/>
  <c r="GV652" i="33476"/>
  <c r="GV660" i="33476"/>
  <c r="GV668" i="33476"/>
  <c r="GV676" i="33476"/>
  <c r="GV684" i="33476"/>
  <c r="GV692" i="33476"/>
  <c r="GV700" i="33476"/>
  <c r="GV708" i="33476"/>
  <c r="GV716" i="33476"/>
  <c r="GV724" i="33476"/>
  <c r="GV732" i="33476"/>
  <c r="GV740" i="33476"/>
  <c r="GV748" i="33476"/>
  <c r="GV756" i="33476"/>
  <c r="GW764" i="33476"/>
  <c r="GW772" i="33476"/>
  <c r="GW780" i="33476"/>
  <c r="GW789" i="33476"/>
  <c r="GW797" i="33476"/>
  <c r="GW805" i="33476"/>
  <c r="GW813" i="33476"/>
  <c r="GW821" i="33476"/>
  <c r="GW829" i="33476"/>
  <c r="GW837" i="33476"/>
  <c r="GW845" i="33476"/>
  <c r="GW853" i="33476"/>
  <c r="GW861" i="33476"/>
  <c r="GW869" i="33476"/>
  <c r="GW877" i="33476"/>
  <c r="GW885" i="33476"/>
  <c r="GW893" i="33476"/>
  <c r="GW901" i="33476"/>
  <c r="GW909" i="33476"/>
  <c r="GW917" i="33476"/>
  <c r="GW925" i="33476"/>
  <c r="GX764" i="33476"/>
  <c r="GX772" i="33476"/>
  <c r="GX780" i="33476"/>
  <c r="GX789" i="33476"/>
  <c r="GV147" i="33476"/>
  <c r="GQ148" i="33476"/>
  <c r="GT235" i="33476"/>
  <c r="GW205" i="33476"/>
  <c r="GX187" i="33476"/>
  <c r="GQ166" i="33476"/>
  <c r="GQ231" i="33476"/>
  <c r="GR208" i="33476"/>
  <c r="GS186" i="33476"/>
  <c r="GV251" i="33476"/>
  <c r="GV315" i="33476"/>
  <c r="GW294" i="33476"/>
  <c r="GX273" i="33476"/>
  <c r="GQ273" i="33476"/>
  <c r="GR252" i="33476"/>
  <c r="GR316" i="33476"/>
  <c r="GS294" i="33476"/>
  <c r="GT272" i="33476"/>
  <c r="GU271" i="33476"/>
  <c r="GX318" i="33476"/>
  <c r="GX394" i="33476"/>
  <c r="GQ373" i="33476"/>
  <c r="GR351" i="33476"/>
  <c r="GT320" i="33476"/>
  <c r="GS395" i="33476"/>
  <c r="GT374" i="33476"/>
  <c r="GU351" i="33476"/>
  <c r="GX317" i="33476"/>
  <c r="GV394" i="33476"/>
  <c r="GW372" i="33476"/>
  <c r="GT436" i="33476"/>
  <c r="GT501" i="33476"/>
  <c r="GU478" i="33476"/>
  <c r="GV456" i="33476"/>
  <c r="GW435" i="33476"/>
  <c r="GW500" i="33476"/>
  <c r="GX478" i="33476"/>
  <c r="GQ430" i="33476"/>
  <c r="GQ449" i="33476"/>
  <c r="GQ472" i="33476"/>
  <c r="GQ494" i="33476"/>
  <c r="GR427" i="33476"/>
  <c r="GR450" i="33476"/>
  <c r="GR467" i="33476"/>
  <c r="GR481" i="33476"/>
  <c r="GR489" i="33476"/>
  <c r="GR497" i="33476"/>
  <c r="GS419" i="33476"/>
  <c r="GS427" i="33476"/>
  <c r="GS435" i="33476"/>
  <c r="GS443" i="33476"/>
  <c r="GS451" i="33476"/>
  <c r="GS459" i="33476"/>
  <c r="GS467" i="33476"/>
  <c r="GS475" i="33476"/>
  <c r="GS483" i="33476"/>
  <c r="GS491" i="33476"/>
  <c r="GS500" i="33476"/>
  <c r="GQ508" i="33476"/>
  <c r="GQ516" i="33476"/>
  <c r="GQ524" i="33476"/>
  <c r="GQ532" i="33476"/>
  <c r="GQ540" i="33476"/>
  <c r="GQ548" i="33476"/>
  <c r="GQ556" i="33476"/>
  <c r="GQ564" i="33476"/>
  <c r="GQ572" i="33476"/>
  <c r="GQ580" i="33476"/>
  <c r="GR502" i="33476"/>
  <c r="GR510" i="33476"/>
  <c r="GR518" i="33476"/>
  <c r="GR526" i="33476"/>
  <c r="GR534" i="33476"/>
  <c r="GR542" i="33476"/>
  <c r="GR550" i="33476"/>
  <c r="GR558" i="33476"/>
  <c r="GR566" i="33476"/>
  <c r="GR574" i="33476"/>
  <c r="GR582" i="33476"/>
  <c r="GS504" i="33476"/>
  <c r="GS512" i="33476"/>
  <c r="GS520" i="33476"/>
  <c r="GS528" i="33476"/>
  <c r="GS536" i="33476"/>
  <c r="GS544" i="33476"/>
  <c r="GS552" i="33476"/>
  <c r="GS560" i="33476"/>
  <c r="GS568" i="33476"/>
  <c r="GS576" i="33476"/>
  <c r="GS584" i="33476"/>
  <c r="GT506" i="33476"/>
  <c r="GT514" i="33476"/>
  <c r="GT522" i="33476"/>
  <c r="GT530" i="33476"/>
  <c r="GT538" i="33476"/>
  <c r="GT546" i="33476"/>
  <c r="GT554" i="33476"/>
  <c r="GT562" i="33476"/>
  <c r="GT570" i="33476"/>
  <c r="GT578" i="33476"/>
  <c r="GT586" i="33476"/>
  <c r="GU509" i="33476"/>
  <c r="GU517" i="33476"/>
  <c r="GU525" i="33476"/>
  <c r="GU533" i="33476"/>
  <c r="GU541" i="33476"/>
  <c r="GU549" i="33476"/>
  <c r="GU557" i="33476"/>
  <c r="GU565" i="33476"/>
  <c r="GU573" i="33476"/>
  <c r="GU581" i="33476"/>
  <c r="GV503" i="33476"/>
  <c r="GV511" i="33476"/>
  <c r="GV519" i="33476"/>
  <c r="GV527" i="33476"/>
  <c r="GV535" i="33476"/>
  <c r="GV543" i="33476"/>
  <c r="GV551" i="33476"/>
  <c r="GV559" i="33476"/>
  <c r="GV567" i="33476"/>
  <c r="GV575" i="33476"/>
  <c r="GV583" i="33476"/>
  <c r="GW505" i="33476"/>
  <c r="GW513" i="33476"/>
  <c r="GW521" i="33476"/>
  <c r="GW529" i="33476"/>
  <c r="GW537" i="33476"/>
  <c r="GW545" i="33476"/>
  <c r="GW553" i="33476"/>
  <c r="GW561" i="33476"/>
  <c r="GW569" i="33476"/>
  <c r="GW577" i="33476"/>
  <c r="GW585" i="33476"/>
  <c r="GX507" i="33476"/>
  <c r="GX515" i="33476"/>
  <c r="GX523" i="33476"/>
  <c r="GX531" i="33476"/>
  <c r="GX539" i="33476"/>
  <c r="GX547" i="33476"/>
  <c r="GX555" i="33476"/>
  <c r="GX563" i="33476"/>
  <c r="GX571" i="33476"/>
  <c r="GX579" i="33476"/>
  <c r="GW587" i="33476"/>
  <c r="GW595" i="33476"/>
  <c r="GW603" i="33476"/>
  <c r="GW611" i="33476"/>
  <c r="GW619" i="33476"/>
  <c r="GW627" i="33476"/>
  <c r="GW635" i="33476"/>
  <c r="GW644" i="33476"/>
  <c r="GW652" i="33476"/>
  <c r="GW660" i="33476"/>
  <c r="GW668" i="33476"/>
  <c r="GW676" i="33476"/>
  <c r="GW684" i="33476"/>
  <c r="GW692" i="33476"/>
  <c r="GW700" i="33476"/>
  <c r="GW708" i="33476"/>
  <c r="GW716" i="33476"/>
  <c r="GW724" i="33476"/>
  <c r="GW732" i="33476"/>
  <c r="GW740" i="33476"/>
  <c r="GW748" i="33476"/>
  <c r="GW756" i="33476"/>
  <c r="GX593" i="33476"/>
  <c r="GX601" i="33476"/>
  <c r="GX609" i="33476"/>
  <c r="GX617" i="33476"/>
  <c r="GX625" i="33476"/>
  <c r="GX633" i="33476"/>
  <c r="GX642" i="33476"/>
  <c r="GX650" i="33476"/>
  <c r="GX658" i="33476"/>
  <c r="GX666" i="33476"/>
  <c r="GX674" i="33476"/>
  <c r="GX682" i="33476"/>
  <c r="GX690" i="33476"/>
  <c r="GX698" i="33476"/>
  <c r="GX706" i="33476"/>
  <c r="GX714" i="33476"/>
  <c r="GX722" i="33476"/>
  <c r="GX730" i="33476"/>
  <c r="GX738" i="33476"/>
  <c r="GX746" i="33476"/>
  <c r="GX754" i="33476"/>
  <c r="GQ592" i="33476"/>
  <c r="GQ600" i="33476"/>
  <c r="GQ608" i="33476"/>
  <c r="GQ616" i="33476"/>
  <c r="GQ624" i="33476"/>
  <c r="GQ632" i="33476"/>
  <c r="GQ640" i="33476"/>
  <c r="GQ649" i="33476"/>
  <c r="GQ657" i="33476"/>
  <c r="GQ665" i="33476"/>
  <c r="GQ673" i="33476"/>
  <c r="GQ681" i="33476"/>
  <c r="GQ689" i="33476"/>
  <c r="GQ697" i="33476"/>
  <c r="GQ705" i="33476"/>
  <c r="GQ713" i="33476"/>
  <c r="GQ721" i="33476"/>
  <c r="GQ729" i="33476"/>
  <c r="GQ737" i="33476"/>
  <c r="GQ745" i="33476"/>
  <c r="GQ753" i="33476"/>
  <c r="GR590" i="33476"/>
  <c r="GR598" i="33476"/>
  <c r="GR606" i="33476"/>
  <c r="GR614" i="33476"/>
  <c r="GR622" i="33476"/>
  <c r="GR630" i="33476"/>
  <c r="GR638" i="33476"/>
  <c r="GR647" i="33476"/>
  <c r="GR655" i="33476"/>
  <c r="GR663" i="33476"/>
  <c r="GR671" i="33476"/>
  <c r="GR679" i="33476"/>
  <c r="GR687" i="33476"/>
  <c r="GR695" i="33476"/>
  <c r="GR703" i="33476"/>
  <c r="GR711" i="33476"/>
  <c r="GR719" i="33476"/>
  <c r="GR727" i="33476"/>
  <c r="GR735" i="33476"/>
  <c r="GR743" i="33476"/>
  <c r="GR751" i="33476"/>
  <c r="GS588" i="33476"/>
  <c r="GS596" i="33476"/>
  <c r="GS604" i="33476"/>
  <c r="GS612" i="33476"/>
  <c r="GS620" i="33476"/>
  <c r="GS628" i="33476"/>
  <c r="GS636" i="33476"/>
  <c r="GS645" i="33476"/>
  <c r="GS653" i="33476"/>
  <c r="GS661" i="33476"/>
  <c r="GS669" i="33476"/>
  <c r="GS677" i="33476"/>
  <c r="GS685" i="33476"/>
  <c r="GS693" i="33476"/>
  <c r="GS701" i="33476"/>
  <c r="GS709" i="33476"/>
  <c r="GS717" i="33476"/>
  <c r="GS725" i="33476"/>
  <c r="GS733" i="33476"/>
  <c r="GS741" i="33476"/>
  <c r="GS749" i="33476"/>
  <c r="GS757" i="33476"/>
  <c r="GT593" i="33476"/>
  <c r="GT601" i="33476"/>
  <c r="GT609" i="33476"/>
  <c r="GT617" i="33476"/>
  <c r="GT625" i="33476"/>
  <c r="GT633" i="33476"/>
  <c r="GT642" i="33476"/>
  <c r="GT650" i="33476"/>
  <c r="GT658" i="33476"/>
  <c r="GT666" i="33476"/>
  <c r="GT674" i="33476"/>
  <c r="GT682" i="33476"/>
  <c r="GT690" i="33476"/>
  <c r="GT698" i="33476"/>
  <c r="GT706" i="33476"/>
  <c r="GT714" i="33476"/>
  <c r="GT722" i="33476"/>
  <c r="GT730" i="33476"/>
  <c r="GT738" i="33476"/>
  <c r="GT746" i="33476"/>
  <c r="GT754" i="33476"/>
  <c r="GU591" i="33476"/>
  <c r="GU599" i="33476"/>
  <c r="GU607" i="33476"/>
  <c r="GU615" i="33476"/>
  <c r="GU623" i="33476"/>
  <c r="GU631" i="33476"/>
  <c r="GU639" i="33476"/>
  <c r="GU648" i="33476"/>
  <c r="GU656" i="33476"/>
  <c r="GU664" i="33476"/>
  <c r="GU672" i="33476"/>
  <c r="GU680" i="33476"/>
  <c r="GU688" i="33476"/>
  <c r="GU696" i="33476"/>
  <c r="GU704" i="33476"/>
  <c r="GU712" i="33476"/>
  <c r="GU720" i="33476"/>
  <c r="GU728" i="33476"/>
  <c r="GU736" i="33476"/>
  <c r="GU744" i="33476"/>
  <c r="GU752" i="33476"/>
  <c r="GV589" i="33476"/>
  <c r="GV597" i="33476"/>
  <c r="GV605" i="33476"/>
  <c r="GV613" i="33476"/>
  <c r="GV621" i="33476"/>
  <c r="GV629" i="33476"/>
  <c r="GV637" i="33476"/>
  <c r="GV646" i="33476"/>
  <c r="GV654" i="33476"/>
  <c r="GV662" i="33476"/>
  <c r="GV670" i="33476"/>
  <c r="GV678" i="33476"/>
  <c r="GV686" i="33476"/>
  <c r="GV694" i="33476"/>
  <c r="GV702" i="33476"/>
  <c r="GV710" i="33476"/>
  <c r="GV718" i="33476"/>
  <c r="GV726" i="33476"/>
  <c r="GV734" i="33476"/>
  <c r="GV742" i="33476"/>
  <c r="GV750" i="33476"/>
  <c r="GW758" i="33476"/>
  <c r="GW766" i="33476"/>
  <c r="GW774" i="33476"/>
  <c r="GW782" i="33476"/>
  <c r="GW791" i="33476"/>
  <c r="GW799" i="33476"/>
  <c r="GW807" i="33476"/>
  <c r="GW815" i="33476"/>
  <c r="GW823" i="33476"/>
  <c r="GW831" i="33476"/>
  <c r="GW839" i="33476"/>
  <c r="GW847" i="33476"/>
  <c r="GW855" i="33476"/>
  <c r="GW863" i="33476"/>
  <c r="GW871" i="33476"/>
  <c r="GW879" i="33476"/>
  <c r="GW887" i="33476"/>
  <c r="GW895" i="33476"/>
  <c r="GW903" i="33476"/>
  <c r="GW911" i="33476"/>
  <c r="GW919" i="33476"/>
  <c r="GX758" i="33476"/>
  <c r="GX766" i="33476"/>
  <c r="GX774" i="33476"/>
  <c r="GX782" i="33476"/>
  <c r="GX244" i="33476"/>
  <c r="GQ265" i="33476"/>
  <c r="GQ365" i="33476"/>
  <c r="GW364" i="33476"/>
  <c r="GQ425" i="33476"/>
  <c r="GR488" i="33476"/>
  <c r="GS466" i="33476"/>
  <c r="GQ531" i="33476"/>
  <c r="GR509" i="33476"/>
  <c r="GR573" i="33476"/>
  <c r="GS551" i="33476"/>
  <c r="GT529" i="33476"/>
  <c r="GU508" i="33476"/>
  <c r="GU572" i="33476"/>
  <c r="GV550" i="33476"/>
  <c r="GW528" i="33476"/>
  <c r="GX506" i="33476"/>
  <c r="GX570" i="33476"/>
  <c r="GW634" i="33476"/>
  <c r="GW699" i="33476"/>
  <c r="GX592" i="33476"/>
  <c r="GX657" i="33476"/>
  <c r="GX721" i="33476"/>
  <c r="GQ615" i="33476"/>
  <c r="GQ680" i="33476"/>
  <c r="GQ744" i="33476"/>
  <c r="GR637" i="33476"/>
  <c r="GR702" i="33476"/>
  <c r="GS595" i="33476"/>
  <c r="GS660" i="33476"/>
  <c r="GS724" i="33476"/>
  <c r="GT616" i="33476"/>
  <c r="GT681" i="33476"/>
  <c r="GT745" i="33476"/>
  <c r="GU638" i="33476"/>
  <c r="GU703" i="33476"/>
  <c r="GV596" i="33476"/>
  <c r="GV661" i="33476"/>
  <c r="GV725" i="33476"/>
  <c r="GW790" i="33476"/>
  <c r="GW854" i="33476"/>
  <c r="GW918" i="33476"/>
  <c r="GX792" i="33476"/>
  <c r="GX800" i="33476"/>
  <c r="GX808" i="33476"/>
  <c r="GX816" i="33476"/>
  <c r="GX824" i="33476"/>
  <c r="GX832" i="33476"/>
  <c r="GX840" i="33476"/>
  <c r="GX848" i="33476"/>
  <c r="GX856" i="33476"/>
  <c r="GX864" i="33476"/>
  <c r="GX872" i="33476"/>
  <c r="GX880" i="33476"/>
  <c r="GX888" i="33476"/>
  <c r="GX896" i="33476"/>
  <c r="GX904" i="33476"/>
  <c r="GX912" i="33476"/>
  <c r="GX920" i="33476"/>
  <c r="GQ760" i="33476"/>
  <c r="GQ768" i="33476"/>
  <c r="GQ776" i="33476"/>
  <c r="GQ785" i="33476"/>
  <c r="GQ793" i="33476"/>
  <c r="GQ801" i="33476"/>
  <c r="GQ809" i="33476"/>
  <c r="GQ817" i="33476"/>
  <c r="GQ825" i="33476"/>
  <c r="GQ833" i="33476"/>
  <c r="GQ841" i="33476"/>
  <c r="GQ849" i="33476"/>
  <c r="GQ857" i="33476"/>
  <c r="GQ865" i="33476"/>
  <c r="GQ873" i="33476"/>
  <c r="GQ881" i="33476"/>
  <c r="GQ889" i="33476"/>
  <c r="GQ897" i="33476"/>
  <c r="GQ905" i="33476"/>
  <c r="GQ913" i="33476"/>
  <c r="GQ921" i="33476"/>
  <c r="GR761" i="33476"/>
  <c r="GR769" i="33476"/>
  <c r="GR777" i="33476"/>
  <c r="GR786" i="33476"/>
  <c r="GR794" i="33476"/>
  <c r="GR802" i="33476"/>
  <c r="GR810" i="33476"/>
  <c r="GR818" i="33476"/>
  <c r="GR826" i="33476"/>
  <c r="GR834" i="33476"/>
  <c r="GR842" i="33476"/>
  <c r="GR850" i="33476"/>
  <c r="GR858" i="33476"/>
  <c r="GR866" i="33476"/>
  <c r="GR874" i="33476"/>
  <c r="GR882" i="33476"/>
  <c r="GR890" i="33476"/>
  <c r="GR898" i="33476"/>
  <c r="GR906" i="33476"/>
  <c r="GR914" i="33476"/>
  <c r="GR922" i="33476"/>
  <c r="GS762" i="33476"/>
  <c r="GS770" i="33476"/>
  <c r="GS778" i="33476"/>
  <c r="GS787" i="33476"/>
  <c r="GS795" i="33476"/>
  <c r="GS803" i="33476"/>
  <c r="GS811" i="33476"/>
  <c r="GS819" i="33476"/>
  <c r="GS827" i="33476"/>
  <c r="GS835" i="33476"/>
  <c r="GS843" i="33476"/>
  <c r="GS851" i="33476"/>
  <c r="GS859" i="33476"/>
  <c r="GS867" i="33476"/>
  <c r="GS875" i="33476"/>
  <c r="GS883" i="33476"/>
  <c r="GS891" i="33476"/>
  <c r="GS899" i="33476"/>
  <c r="GS907" i="33476"/>
  <c r="GS915" i="33476"/>
  <c r="GS923" i="33476"/>
  <c r="GT762" i="33476"/>
  <c r="GT770" i="33476"/>
  <c r="GT778" i="33476"/>
  <c r="GT787" i="33476"/>
  <c r="GT795" i="33476"/>
  <c r="GT803" i="33476"/>
  <c r="GT811" i="33476"/>
  <c r="GT819" i="33476"/>
  <c r="GT827" i="33476"/>
  <c r="GT835" i="33476"/>
  <c r="GT843" i="33476"/>
  <c r="GT851" i="33476"/>
  <c r="GT859" i="33476"/>
  <c r="GT867" i="33476"/>
  <c r="GT875" i="33476"/>
  <c r="GT883" i="33476"/>
  <c r="GT891" i="33476"/>
  <c r="GT899" i="33476"/>
  <c r="GT907" i="33476"/>
  <c r="GT915" i="33476"/>
  <c r="GT923" i="33476"/>
  <c r="GU762" i="33476"/>
  <c r="GU770" i="33476"/>
  <c r="GU778" i="33476"/>
  <c r="GU787" i="33476"/>
  <c r="GU795" i="33476"/>
  <c r="GU803" i="33476"/>
  <c r="GU811" i="33476"/>
  <c r="GU819" i="33476"/>
  <c r="GU827" i="33476"/>
  <c r="GU835" i="33476"/>
  <c r="GU843" i="33476"/>
  <c r="GU851" i="33476"/>
  <c r="GU859" i="33476"/>
  <c r="GU867" i="33476"/>
  <c r="GU875" i="33476"/>
  <c r="GU883" i="33476"/>
  <c r="GU891" i="33476"/>
  <c r="GU899" i="33476"/>
  <c r="GU907" i="33476"/>
  <c r="GU915" i="33476"/>
  <c r="GU923" i="33476"/>
  <c r="GV762" i="33476"/>
  <c r="GV770" i="33476"/>
  <c r="GV778" i="33476"/>
  <c r="GV787" i="33476"/>
  <c r="GV795" i="33476"/>
  <c r="GV803" i="33476"/>
  <c r="GV811" i="33476"/>
  <c r="GV819" i="33476"/>
  <c r="GV827" i="33476"/>
  <c r="GV835" i="33476"/>
  <c r="GV843" i="33476"/>
  <c r="GV851" i="33476"/>
  <c r="GV859" i="33476"/>
  <c r="GV867" i="33476"/>
  <c r="GV875" i="33476"/>
  <c r="GV883" i="33476"/>
  <c r="GV891" i="33476"/>
  <c r="GV899" i="33476"/>
  <c r="GV907" i="33476"/>
  <c r="GV915" i="33476"/>
  <c r="GV923" i="33476"/>
  <c r="GQ223" i="33476"/>
  <c r="GQ329" i="33476"/>
  <c r="GR343" i="33476"/>
  <c r="GT428" i="33476"/>
  <c r="GQ448" i="33476"/>
  <c r="GR496" i="33476"/>
  <c r="GS474" i="33476"/>
  <c r="GQ539" i="33476"/>
  <c r="GR517" i="33476"/>
  <c r="GR581" i="33476"/>
  <c r="GS559" i="33476"/>
  <c r="GT537" i="33476"/>
  <c r="GU516" i="33476"/>
  <c r="GU580" i="33476"/>
  <c r="GV558" i="33476"/>
  <c r="GW536" i="33476"/>
  <c r="GX514" i="33476"/>
  <c r="GX578" i="33476"/>
  <c r="GW643" i="33476"/>
  <c r="GW707" i="33476"/>
  <c r="GX600" i="33476"/>
  <c r="GX665" i="33476"/>
  <c r="GX729" i="33476"/>
  <c r="GQ623" i="33476"/>
  <c r="GQ688" i="33476"/>
  <c r="GQ752" i="33476"/>
  <c r="GR646" i="33476"/>
  <c r="GR710" i="33476"/>
  <c r="GS603" i="33476"/>
  <c r="GS668" i="33476"/>
  <c r="GS732" i="33476"/>
  <c r="GT624" i="33476"/>
  <c r="GT689" i="33476"/>
  <c r="GT753" i="33476"/>
  <c r="GU647" i="33476"/>
  <c r="GU711" i="33476"/>
  <c r="GV604" i="33476"/>
  <c r="GV669" i="33476"/>
  <c r="GV733" i="33476"/>
  <c r="GW798" i="33476"/>
  <c r="GW862" i="33476"/>
  <c r="GW926" i="33476"/>
  <c r="GX793" i="33476"/>
  <c r="GX801" i="33476"/>
  <c r="GX809" i="33476"/>
  <c r="GX817" i="33476"/>
  <c r="GX825" i="33476"/>
  <c r="GX833" i="33476"/>
  <c r="GX841" i="33476"/>
  <c r="GX849" i="33476"/>
  <c r="GX857" i="33476"/>
  <c r="GX865" i="33476"/>
  <c r="GX873" i="33476"/>
  <c r="GX881" i="33476"/>
  <c r="GX889" i="33476"/>
  <c r="GX897" i="33476"/>
  <c r="GX905" i="33476"/>
  <c r="GX913" i="33476"/>
  <c r="GX921" i="33476"/>
  <c r="GQ761" i="33476"/>
  <c r="GQ769" i="33476"/>
  <c r="GQ777" i="33476"/>
  <c r="GQ786" i="33476"/>
  <c r="GQ794" i="33476"/>
  <c r="GQ802" i="33476"/>
  <c r="GQ810" i="33476"/>
  <c r="GQ818" i="33476"/>
  <c r="GQ826" i="33476"/>
  <c r="GQ834" i="33476"/>
  <c r="GQ842" i="33476"/>
  <c r="GQ850" i="33476"/>
  <c r="GQ858" i="33476"/>
  <c r="GQ866" i="33476"/>
  <c r="GQ874" i="33476"/>
  <c r="GQ882" i="33476"/>
  <c r="GQ890" i="33476"/>
  <c r="GQ898" i="33476"/>
  <c r="GQ906" i="33476"/>
  <c r="GQ914" i="33476"/>
  <c r="GQ922" i="33476"/>
  <c r="GR762" i="33476"/>
  <c r="GR770" i="33476"/>
  <c r="GR778" i="33476"/>
  <c r="GR787" i="33476"/>
  <c r="GR795" i="33476"/>
  <c r="GR803" i="33476"/>
  <c r="GR811" i="33476"/>
  <c r="GR819" i="33476"/>
  <c r="GR827" i="33476"/>
  <c r="GR835" i="33476"/>
  <c r="GR843" i="33476"/>
  <c r="GR851" i="33476"/>
  <c r="GR859" i="33476"/>
  <c r="GR867" i="33476"/>
  <c r="GR875" i="33476"/>
  <c r="GR883" i="33476"/>
  <c r="GR891" i="33476"/>
  <c r="GR899" i="33476"/>
  <c r="GR907" i="33476"/>
  <c r="GR915" i="33476"/>
  <c r="GR923" i="33476"/>
  <c r="GS763" i="33476"/>
  <c r="GS771" i="33476"/>
  <c r="GS779" i="33476"/>
  <c r="GS788" i="33476"/>
  <c r="GS796" i="33476"/>
  <c r="GS804" i="33476"/>
  <c r="GS812" i="33476"/>
  <c r="GS820" i="33476"/>
  <c r="GS828" i="33476"/>
  <c r="GS836" i="33476"/>
  <c r="GS844" i="33476"/>
  <c r="GS852" i="33476"/>
  <c r="GS860" i="33476"/>
  <c r="GS868" i="33476"/>
  <c r="GS876" i="33476"/>
  <c r="GS884" i="33476"/>
  <c r="GS892" i="33476"/>
  <c r="GS900" i="33476"/>
  <c r="GS908" i="33476"/>
  <c r="GS916" i="33476"/>
  <c r="GS924" i="33476"/>
  <c r="GT763" i="33476"/>
  <c r="GT771" i="33476"/>
  <c r="GT779" i="33476"/>
  <c r="GT788" i="33476"/>
  <c r="GT796" i="33476"/>
  <c r="GT804" i="33476"/>
  <c r="GT812" i="33476"/>
  <c r="GT820" i="33476"/>
  <c r="GT828" i="33476"/>
  <c r="GT836" i="33476"/>
  <c r="GT844" i="33476"/>
  <c r="GT852" i="33476"/>
  <c r="GT860" i="33476"/>
  <c r="GT868" i="33476"/>
  <c r="GT876" i="33476"/>
  <c r="GT884" i="33476"/>
  <c r="GT892" i="33476"/>
  <c r="GT900" i="33476"/>
  <c r="GT908" i="33476"/>
  <c r="GT916" i="33476"/>
  <c r="GT924" i="33476"/>
  <c r="GU763" i="33476"/>
  <c r="GU771" i="33476"/>
  <c r="GU779" i="33476"/>
  <c r="GU788" i="33476"/>
  <c r="GU796" i="33476"/>
  <c r="GU804" i="33476"/>
  <c r="GU812" i="33476"/>
  <c r="GU820" i="33476"/>
  <c r="GU828" i="33476"/>
  <c r="GU836" i="33476"/>
  <c r="GU844" i="33476"/>
  <c r="GU852" i="33476"/>
  <c r="GU860" i="33476"/>
  <c r="GU868" i="33476"/>
  <c r="GU876" i="33476"/>
  <c r="GU884" i="33476"/>
  <c r="GU892" i="33476"/>
  <c r="GU900" i="33476"/>
  <c r="GU908" i="33476"/>
  <c r="GU916" i="33476"/>
  <c r="GU924" i="33476"/>
  <c r="GV763" i="33476"/>
  <c r="GV771" i="33476"/>
  <c r="GV779" i="33476"/>
  <c r="GV788" i="33476"/>
  <c r="GV796" i="33476"/>
  <c r="GV804" i="33476"/>
  <c r="GV812" i="33476"/>
  <c r="GV820" i="33476"/>
  <c r="GV828" i="33476"/>
  <c r="GV836" i="33476"/>
  <c r="GV844" i="33476"/>
  <c r="GV852" i="33476"/>
  <c r="GV860" i="33476"/>
  <c r="GV868" i="33476"/>
  <c r="GV876" i="33476"/>
  <c r="GV884" i="33476"/>
  <c r="GV892" i="33476"/>
  <c r="GV900" i="33476"/>
  <c r="GV908" i="33476"/>
  <c r="GV916" i="33476"/>
  <c r="GV924" i="33476"/>
  <c r="GR200" i="33476"/>
  <c r="GR308" i="33476"/>
  <c r="GR408" i="33476"/>
  <c r="GT492" i="33476"/>
  <c r="GQ470" i="33476"/>
  <c r="GS418" i="33476"/>
  <c r="GS482" i="33476"/>
  <c r="GQ547" i="33476"/>
  <c r="GR525" i="33476"/>
  <c r="GS503" i="33476"/>
  <c r="GS567" i="33476"/>
  <c r="GT545" i="33476"/>
  <c r="GU524" i="33476"/>
  <c r="GV502" i="33476"/>
  <c r="GV566" i="33476"/>
  <c r="GW544" i="33476"/>
  <c r="GX522" i="33476"/>
  <c r="GX586" i="33476"/>
  <c r="GW651" i="33476"/>
  <c r="GW715" i="33476"/>
  <c r="GX608" i="33476"/>
  <c r="GX673" i="33476"/>
  <c r="GX737" i="33476"/>
  <c r="GQ631" i="33476"/>
  <c r="GQ696" i="33476"/>
  <c r="GR589" i="33476"/>
  <c r="GR654" i="33476"/>
  <c r="GR718" i="33476"/>
  <c r="GS611" i="33476"/>
  <c r="GS676" i="33476"/>
  <c r="GS740" i="33476"/>
  <c r="GT632" i="33476"/>
  <c r="GT697" i="33476"/>
  <c r="GU590" i="33476"/>
  <c r="GU655" i="33476"/>
  <c r="GU719" i="33476"/>
  <c r="GV612" i="33476"/>
  <c r="GV677" i="33476"/>
  <c r="GV741" i="33476"/>
  <c r="GW806" i="33476"/>
  <c r="GW870" i="33476"/>
  <c r="GX765" i="33476"/>
  <c r="GX794" i="33476"/>
  <c r="GX802" i="33476"/>
  <c r="GX810" i="33476"/>
  <c r="GX818" i="33476"/>
  <c r="GX826" i="33476"/>
  <c r="GX834" i="33476"/>
  <c r="GX842" i="33476"/>
  <c r="GX850" i="33476"/>
  <c r="GX858" i="33476"/>
  <c r="GX866" i="33476"/>
  <c r="GX874" i="33476"/>
  <c r="GX882" i="33476"/>
  <c r="GX890" i="33476"/>
  <c r="GX898" i="33476"/>
  <c r="GX906" i="33476"/>
  <c r="GX914" i="33476"/>
  <c r="GX922" i="33476"/>
  <c r="GQ762" i="33476"/>
  <c r="GQ770" i="33476"/>
  <c r="GQ778" i="33476"/>
  <c r="GQ787" i="33476"/>
  <c r="GQ795" i="33476"/>
  <c r="GQ803" i="33476"/>
  <c r="GQ811" i="33476"/>
  <c r="GQ819" i="33476"/>
  <c r="GQ827" i="33476"/>
  <c r="GQ835" i="33476"/>
  <c r="GQ843" i="33476"/>
  <c r="GQ851" i="33476"/>
  <c r="GQ859" i="33476"/>
  <c r="GQ867" i="33476"/>
  <c r="GQ875" i="33476"/>
  <c r="GQ883" i="33476"/>
  <c r="GQ891" i="33476"/>
  <c r="GQ899" i="33476"/>
  <c r="GQ907" i="33476"/>
  <c r="GQ915" i="33476"/>
  <c r="GQ923" i="33476"/>
  <c r="GR763" i="33476"/>
  <c r="GR771" i="33476"/>
  <c r="GR779" i="33476"/>
  <c r="GR788" i="33476"/>
  <c r="GR796" i="33476"/>
  <c r="GR804" i="33476"/>
  <c r="GR812" i="33476"/>
  <c r="GR820" i="33476"/>
  <c r="GR828" i="33476"/>
  <c r="GR836" i="33476"/>
  <c r="GR844" i="33476"/>
  <c r="GR852" i="33476"/>
  <c r="GR860" i="33476"/>
  <c r="GR868" i="33476"/>
  <c r="GR876" i="33476"/>
  <c r="GR884" i="33476"/>
  <c r="GR892" i="33476"/>
  <c r="GR900" i="33476"/>
  <c r="GR908" i="33476"/>
  <c r="GR916" i="33476"/>
  <c r="GR924" i="33476"/>
  <c r="GS764" i="33476"/>
  <c r="GS772" i="33476"/>
  <c r="GS780" i="33476"/>
  <c r="GS789" i="33476"/>
  <c r="GS797" i="33476"/>
  <c r="GS805" i="33476"/>
  <c r="GS813" i="33476"/>
  <c r="GS821" i="33476"/>
  <c r="GS829" i="33476"/>
  <c r="GS837" i="33476"/>
  <c r="GS845" i="33476"/>
  <c r="GS853" i="33476"/>
  <c r="GS861" i="33476"/>
  <c r="GS869" i="33476"/>
  <c r="GS877" i="33476"/>
  <c r="GS885" i="33476"/>
  <c r="GS893" i="33476"/>
  <c r="GS901" i="33476"/>
  <c r="GS909" i="33476"/>
  <c r="GS917" i="33476"/>
  <c r="GS925" i="33476"/>
  <c r="GT764" i="33476"/>
  <c r="GT772" i="33476"/>
  <c r="GT780" i="33476"/>
  <c r="GT789" i="33476"/>
  <c r="GT797" i="33476"/>
  <c r="GT805" i="33476"/>
  <c r="GT813" i="33476"/>
  <c r="GT821" i="33476"/>
  <c r="GT829" i="33476"/>
  <c r="GT837" i="33476"/>
  <c r="GT845" i="33476"/>
  <c r="GT853" i="33476"/>
  <c r="GT861" i="33476"/>
  <c r="GT869" i="33476"/>
  <c r="GT877" i="33476"/>
  <c r="GT885" i="33476"/>
  <c r="GT893" i="33476"/>
  <c r="GT901" i="33476"/>
  <c r="GT909" i="33476"/>
  <c r="GT917" i="33476"/>
  <c r="GT925" i="33476"/>
  <c r="GU764" i="33476"/>
  <c r="GU772" i="33476"/>
  <c r="GU780" i="33476"/>
  <c r="GU789" i="33476"/>
  <c r="GU797" i="33476"/>
  <c r="GU805" i="33476"/>
  <c r="GU813" i="33476"/>
  <c r="GU821" i="33476"/>
  <c r="GU829" i="33476"/>
  <c r="GU837" i="33476"/>
  <c r="GU845" i="33476"/>
  <c r="GU853" i="33476"/>
  <c r="GU861" i="33476"/>
  <c r="GU869" i="33476"/>
  <c r="GU877" i="33476"/>
  <c r="GU885" i="33476"/>
  <c r="GU893" i="33476"/>
  <c r="GU901" i="33476"/>
  <c r="GU909" i="33476"/>
  <c r="GU917" i="33476"/>
  <c r="GU925" i="33476"/>
  <c r="GV764" i="33476"/>
  <c r="GV772" i="33476"/>
  <c r="GV780" i="33476"/>
  <c r="GV789" i="33476"/>
  <c r="GV797" i="33476"/>
  <c r="GV805" i="33476"/>
  <c r="GV813" i="33476"/>
  <c r="GV821" i="33476"/>
  <c r="GV829" i="33476"/>
  <c r="GV837" i="33476"/>
  <c r="GV845" i="33476"/>
  <c r="GV853" i="33476"/>
  <c r="GV861" i="33476"/>
  <c r="GV869" i="33476"/>
  <c r="GV877" i="33476"/>
  <c r="GV885" i="33476"/>
  <c r="GV893" i="33476"/>
  <c r="GV901" i="33476"/>
  <c r="GV909" i="33476"/>
  <c r="GV917" i="33476"/>
  <c r="GV925" i="33476"/>
  <c r="GV115" i="33476"/>
  <c r="GS178" i="33476"/>
  <c r="GS286" i="33476"/>
  <c r="GS387" i="33476"/>
  <c r="GU470" i="33476"/>
  <c r="GQ489" i="33476"/>
  <c r="GS426" i="33476"/>
  <c r="GS490" i="33476"/>
  <c r="GQ555" i="33476"/>
  <c r="GR533" i="33476"/>
  <c r="GS511" i="33476"/>
  <c r="GS575" i="33476"/>
  <c r="GT553" i="33476"/>
  <c r="GU532" i="33476"/>
  <c r="GV510" i="33476"/>
  <c r="GV574" i="33476"/>
  <c r="GW552" i="33476"/>
  <c r="GX530" i="33476"/>
  <c r="GW594" i="33476"/>
  <c r="GW659" i="33476"/>
  <c r="GW723" i="33476"/>
  <c r="GX616" i="33476"/>
  <c r="GX681" i="33476"/>
  <c r="GX745" i="33476"/>
  <c r="GQ639" i="33476"/>
  <c r="GQ704" i="33476"/>
  <c r="GR597" i="33476"/>
  <c r="GR662" i="33476"/>
  <c r="GR726" i="33476"/>
  <c r="GS619" i="33476"/>
  <c r="GS684" i="33476"/>
  <c r="GS748" i="33476"/>
  <c r="GT640" i="33476"/>
  <c r="GT705" i="33476"/>
  <c r="GU598" i="33476"/>
  <c r="GU663" i="33476"/>
  <c r="GU727" i="33476"/>
  <c r="GV620" i="33476"/>
  <c r="GV685" i="33476"/>
  <c r="GV749" i="33476"/>
  <c r="GW814" i="33476"/>
  <c r="GW878" i="33476"/>
  <c r="GX773" i="33476"/>
  <c r="GX795" i="33476"/>
  <c r="GX803" i="33476"/>
  <c r="GX811" i="33476"/>
  <c r="GX819" i="33476"/>
  <c r="GX827" i="33476"/>
  <c r="GX835" i="33476"/>
  <c r="GX843" i="33476"/>
  <c r="GX851" i="33476"/>
  <c r="GX859" i="33476"/>
  <c r="GX867" i="33476"/>
  <c r="GX875" i="33476"/>
  <c r="GX883" i="33476"/>
  <c r="GX891" i="33476"/>
  <c r="GX899" i="33476"/>
  <c r="GX907" i="33476"/>
  <c r="GX915" i="33476"/>
  <c r="GX923" i="33476"/>
  <c r="GQ763" i="33476"/>
  <c r="GQ771" i="33476"/>
  <c r="GQ779" i="33476"/>
  <c r="GQ788" i="33476"/>
  <c r="GQ796" i="33476"/>
  <c r="GQ804" i="33476"/>
  <c r="GQ812" i="33476"/>
  <c r="GQ820" i="33476"/>
  <c r="GQ828" i="33476"/>
  <c r="GQ836" i="33476"/>
  <c r="GQ844" i="33476"/>
  <c r="GQ852" i="33476"/>
  <c r="GQ860" i="33476"/>
  <c r="GQ868" i="33476"/>
  <c r="GQ876" i="33476"/>
  <c r="GQ884" i="33476"/>
  <c r="GQ892" i="33476"/>
  <c r="GQ900" i="33476"/>
  <c r="GQ908" i="33476"/>
  <c r="GQ916" i="33476"/>
  <c r="GQ924" i="33476"/>
  <c r="GR764" i="33476"/>
  <c r="GR772" i="33476"/>
  <c r="GR780" i="33476"/>
  <c r="GR789" i="33476"/>
  <c r="GR797" i="33476"/>
  <c r="GR805" i="33476"/>
  <c r="GR813" i="33476"/>
  <c r="GR821" i="33476"/>
  <c r="GR829" i="33476"/>
  <c r="GR837" i="33476"/>
  <c r="GR845" i="33476"/>
  <c r="GR853" i="33476"/>
  <c r="GR861" i="33476"/>
  <c r="GR869" i="33476"/>
  <c r="GR877" i="33476"/>
  <c r="GR885" i="33476"/>
  <c r="GR893" i="33476"/>
  <c r="GR901" i="33476"/>
  <c r="GR909" i="33476"/>
  <c r="GR917" i="33476"/>
  <c r="GR925" i="33476"/>
  <c r="GS765" i="33476"/>
  <c r="GS773" i="33476"/>
  <c r="GS781" i="33476"/>
  <c r="GS790" i="33476"/>
  <c r="GS798" i="33476"/>
  <c r="GS806" i="33476"/>
  <c r="GS814" i="33476"/>
  <c r="GS822" i="33476"/>
  <c r="GS830" i="33476"/>
  <c r="GS838" i="33476"/>
  <c r="GS846" i="33476"/>
  <c r="GS854" i="33476"/>
  <c r="GS862" i="33476"/>
  <c r="GS870" i="33476"/>
  <c r="GS878" i="33476"/>
  <c r="GS886" i="33476"/>
  <c r="GS894" i="33476"/>
  <c r="GS902" i="33476"/>
  <c r="GS910" i="33476"/>
  <c r="GS918" i="33476"/>
  <c r="GS926" i="33476"/>
  <c r="GT765" i="33476"/>
  <c r="GT773" i="33476"/>
  <c r="GT781" i="33476"/>
  <c r="GT790" i="33476"/>
  <c r="GT798" i="33476"/>
  <c r="GT806" i="33476"/>
  <c r="GT814" i="33476"/>
  <c r="GT822" i="33476"/>
  <c r="GT830" i="33476"/>
  <c r="GT838" i="33476"/>
  <c r="GT846" i="33476"/>
  <c r="GT854" i="33476"/>
  <c r="GT862" i="33476"/>
  <c r="GT870" i="33476"/>
  <c r="GT878" i="33476"/>
  <c r="GT886" i="33476"/>
  <c r="GT894" i="33476"/>
  <c r="GT902" i="33476"/>
  <c r="GT910" i="33476"/>
  <c r="GT918" i="33476"/>
  <c r="GT926" i="33476"/>
  <c r="GU765" i="33476"/>
  <c r="GU773" i="33476"/>
  <c r="GU781" i="33476"/>
  <c r="GU790" i="33476"/>
  <c r="GU798" i="33476"/>
  <c r="GU806" i="33476"/>
  <c r="GU814" i="33476"/>
  <c r="GU822" i="33476"/>
  <c r="GU830" i="33476"/>
  <c r="GU838" i="33476"/>
  <c r="GU846" i="33476"/>
  <c r="GU854" i="33476"/>
  <c r="GU862" i="33476"/>
  <c r="GU870" i="33476"/>
  <c r="GU878" i="33476"/>
  <c r="GU886" i="33476"/>
  <c r="GU894" i="33476"/>
  <c r="GU902" i="33476"/>
  <c r="GU910" i="33476"/>
  <c r="GU918" i="33476"/>
  <c r="GU926" i="33476"/>
  <c r="GV765" i="33476"/>
  <c r="GV773" i="33476"/>
  <c r="GV781" i="33476"/>
  <c r="GV790" i="33476"/>
  <c r="GV798" i="33476"/>
  <c r="GV806" i="33476"/>
  <c r="GV814" i="33476"/>
  <c r="GV822" i="33476"/>
  <c r="GV830" i="33476"/>
  <c r="GV838" i="33476"/>
  <c r="GV846" i="33476"/>
  <c r="GV854" i="33476"/>
  <c r="GV862" i="33476"/>
  <c r="GV870" i="33476"/>
  <c r="GV878" i="33476"/>
  <c r="GV886" i="33476"/>
  <c r="GV894" i="33476"/>
  <c r="GV902" i="33476"/>
  <c r="GV910" i="33476"/>
  <c r="GV918" i="33476"/>
  <c r="GV926" i="33476"/>
  <c r="GQ116" i="33476"/>
  <c r="GS243" i="33476"/>
  <c r="GT264" i="33476"/>
  <c r="GT366" i="33476"/>
  <c r="GV448" i="33476"/>
  <c r="GR426" i="33476"/>
  <c r="GS434" i="33476"/>
  <c r="GS499" i="33476"/>
  <c r="GQ563" i="33476"/>
  <c r="GR541" i="33476"/>
  <c r="GS519" i="33476"/>
  <c r="GS583" i="33476"/>
  <c r="GT561" i="33476"/>
  <c r="GU540" i="33476"/>
  <c r="GV518" i="33476"/>
  <c r="GV582" i="33476"/>
  <c r="GW560" i="33476"/>
  <c r="GX538" i="33476"/>
  <c r="GW602" i="33476"/>
  <c r="GW667" i="33476"/>
  <c r="GW731" i="33476"/>
  <c r="GX624" i="33476"/>
  <c r="GX689" i="33476"/>
  <c r="GX753" i="33476"/>
  <c r="GQ648" i="33476"/>
  <c r="GQ712" i="33476"/>
  <c r="GR605" i="33476"/>
  <c r="GR670" i="33476"/>
  <c r="GR734" i="33476"/>
  <c r="GS627" i="33476"/>
  <c r="GS692" i="33476"/>
  <c r="GS756" i="33476"/>
  <c r="GT649" i="33476"/>
  <c r="GT713" i="33476"/>
  <c r="GU606" i="33476"/>
  <c r="GU671" i="33476"/>
  <c r="GU735" i="33476"/>
  <c r="GV628" i="33476"/>
  <c r="GV693" i="33476"/>
  <c r="GV757" i="33476"/>
  <c r="GW822" i="33476"/>
  <c r="GW886" i="33476"/>
  <c r="GX781" i="33476"/>
  <c r="GX796" i="33476"/>
  <c r="GX804" i="33476"/>
  <c r="GX812" i="33476"/>
  <c r="GX820" i="33476"/>
  <c r="GX828" i="33476"/>
  <c r="GX836" i="33476"/>
  <c r="GX844" i="33476"/>
  <c r="GX852" i="33476"/>
  <c r="GX860" i="33476"/>
  <c r="GX868" i="33476"/>
  <c r="GX876" i="33476"/>
  <c r="GX884" i="33476"/>
  <c r="GX892" i="33476"/>
  <c r="GX900" i="33476"/>
  <c r="GX908" i="33476"/>
  <c r="GX916" i="33476"/>
  <c r="GX924" i="33476"/>
  <c r="GQ764" i="33476"/>
  <c r="GQ772" i="33476"/>
  <c r="GQ780" i="33476"/>
  <c r="GQ789" i="33476"/>
  <c r="GQ797" i="33476"/>
  <c r="GQ805" i="33476"/>
  <c r="GQ813" i="33476"/>
  <c r="GQ821" i="33476"/>
  <c r="GQ829" i="33476"/>
  <c r="GQ837" i="33476"/>
  <c r="GQ845" i="33476"/>
  <c r="GQ853" i="33476"/>
  <c r="GQ861" i="33476"/>
  <c r="GQ869" i="33476"/>
  <c r="GQ877" i="33476"/>
  <c r="GQ885" i="33476"/>
  <c r="GQ893" i="33476"/>
  <c r="GQ901" i="33476"/>
  <c r="GQ909" i="33476"/>
  <c r="GQ917" i="33476"/>
  <c r="GQ925" i="33476"/>
  <c r="GR765" i="33476"/>
  <c r="GR773" i="33476"/>
  <c r="GR781" i="33476"/>
  <c r="GR790" i="33476"/>
  <c r="GR798" i="33476"/>
  <c r="GR806" i="33476"/>
  <c r="GR814" i="33476"/>
  <c r="GR822" i="33476"/>
  <c r="GR830" i="33476"/>
  <c r="GR838" i="33476"/>
  <c r="GR846" i="33476"/>
  <c r="GR854" i="33476"/>
  <c r="GR862" i="33476"/>
  <c r="GR870" i="33476"/>
  <c r="GR878" i="33476"/>
  <c r="GR886" i="33476"/>
  <c r="GR894" i="33476"/>
  <c r="GR902" i="33476"/>
  <c r="GR910" i="33476"/>
  <c r="GR918" i="33476"/>
  <c r="GR926" i="33476"/>
  <c r="GS766" i="33476"/>
  <c r="GS774" i="33476"/>
  <c r="GS782" i="33476"/>
  <c r="GS791" i="33476"/>
  <c r="GS799" i="33476"/>
  <c r="GS807" i="33476"/>
  <c r="GS815" i="33476"/>
  <c r="GS823" i="33476"/>
  <c r="GS831" i="33476"/>
  <c r="GS839" i="33476"/>
  <c r="GS847" i="33476"/>
  <c r="GS855" i="33476"/>
  <c r="GS863" i="33476"/>
  <c r="GS871" i="33476"/>
  <c r="GS879" i="33476"/>
  <c r="GS887" i="33476"/>
  <c r="GS895" i="33476"/>
  <c r="GS903" i="33476"/>
  <c r="GS911" i="33476"/>
  <c r="GS919" i="33476"/>
  <c r="GT758" i="33476"/>
  <c r="GT766" i="33476"/>
  <c r="GT774" i="33476"/>
  <c r="GT782" i="33476"/>
  <c r="GT791" i="33476"/>
  <c r="GT799" i="33476"/>
  <c r="GT807" i="33476"/>
  <c r="GT815" i="33476"/>
  <c r="GT823" i="33476"/>
  <c r="GT831" i="33476"/>
  <c r="GT839" i="33476"/>
  <c r="GT847" i="33476"/>
  <c r="GT855" i="33476"/>
  <c r="GT863" i="33476"/>
  <c r="GT871" i="33476"/>
  <c r="GT879" i="33476"/>
  <c r="GT887" i="33476"/>
  <c r="GT895" i="33476"/>
  <c r="GT903" i="33476"/>
  <c r="GT911" i="33476"/>
  <c r="GT919" i="33476"/>
  <c r="GU758" i="33476"/>
  <c r="GU766" i="33476"/>
  <c r="GU774" i="33476"/>
  <c r="GU782" i="33476"/>
  <c r="GU791" i="33476"/>
  <c r="GU799" i="33476"/>
  <c r="GU807" i="33476"/>
  <c r="GU815" i="33476"/>
  <c r="GU823" i="33476"/>
  <c r="GU831" i="33476"/>
  <c r="GU839" i="33476"/>
  <c r="GU847" i="33476"/>
  <c r="GU855" i="33476"/>
  <c r="GU863" i="33476"/>
  <c r="GU871" i="33476"/>
  <c r="GU879" i="33476"/>
  <c r="GU887" i="33476"/>
  <c r="GU895" i="33476"/>
  <c r="GU903" i="33476"/>
  <c r="GU911" i="33476"/>
  <c r="GU919" i="33476"/>
  <c r="GV758" i="33476"/>
  <c r="GV766" i="33476"/>
  <c r="GV774" i="33476"/>
  <c r="GV782" i="33476"/>
  <c r="GV791" i="33476"/>
  <c r="GV799" i="33476"/>
  <c r="GV807" i="33476"/>
  <c r="GV815" i="33476"/>
  <c r="GV823" i="33476"/>
  <c r="GV831" i="33476"/>
  <c r="GV839" i="33476"/>
  <c r="GV847" i="33476"/>
  <c r="GV855" i="33476"/>
  <c r="GV863" i="33476"/>
  <c r="GV871" i="33476"/>
  <c r="GV879" i="33476"/>
  <c r="GV887" i="33476"/>
  <c r="GV895" i="33476"/>
  <c r="GV903" i="33476"/>
  <c r="GV911" i="33476"/>
  <c r="GV919" i="33476"/>
  <c r="GT202" i="33476"/>
  <c r="GV307" i="33476"/>
  <c r="GU263" i="33476"/>
  <c r="GU343" i="33476"/>
  <c r="GW427" i="33476"/>
  <c r="GR448" i="33476"/>
  <c r="GS442" i="33476"/>
  <c r="GQ507" i="33476"/>
  <c r="GQ571" i="33476"/>
  <c r="GR549" i="33476"/>
  <c r="GS527" i="33476"/>
  <c r="GT505" i="33476"/>
  <c r="GT569" i="33476"/>
  <c r="GU548" i="33476"/>
  <c r="GV526" i="33476"/>
  <c r="GW504" i="33476"/>
  <c r="GW568" i="33476"/>
  <c r="GX546" i="33476"/>
  <c r="GW610" i="33476"/>
  <c r="GW675" i="33476"/>
  <c r="GW739" i="33476"/>
  <c r="GX632" i="33476"/>
  <c r="GX697" i="33476"/>
  <c r="GQ591" i="33476"/>
  <c r="GQ656" i="33476"/>
  <c r="GQ720" i="33476"/>
  <c r="GR613" i="33476"/>
  <c r="GR678" i="33476"/>
  <c r="GR742" i="33476"/>
  <c r="GS635" i="33476"/>
  <c r="GS700" i="33476"/>
  <c r="GT592" i="33476"/>
  <c r="GT657" i="33476"/>
  <c r="GT721" i="33476"/>
  <c r="GU614" i="33476"/>
  <c r="GU679" i="33476"/>
  <c r="GU743" i="33476"/>
  <c r="GV636" i="33476"/>
  <c r="GV701" i="33476"/>
  <c r="GW765" i="33476"/>
  <c r="GW830" i="33476"/>
  <c r="GW894" i="33476"/>
  <c r="GX787" i="33476"/>
  <c r="GX797" i="33476"/>
  <c r="GX805" i="33476"/>
  <c r="GX813" i="33476"/>
  <c r="GX821" i="33476"/>
  <c r="GX829" i="33476"/>
  <c r="GX837" i="33476"/>
  <c r="GX845" i="33476"/>
  <c r="GX853" i="33476"/>
  <c r="GX861" i="33476"/>
  <c r="GX869" i="33476"/>
  <c r="GX877" i="33476"/>
  <c r="GX885" i="33476"/>
  <c r="GX893" i="33476"/>
  <c r="GX901" i="33476"/>
  <c r="GX909" i="33476"/>
  <c r="GX917" i="33476"/>
  <c r="GX925" i="33476"/>
  <c r="GQ765" i="33476"/>
  <c r="GQ773" i="33476"/>
  <c r="GQ781" i="33476"/>
  <c r="GQ790" i="33476"/>
  <c r="GQ798" i="33476"/>
  <c r="GQ806" i="33476"/>
  <c r="GQ814" i="33476"/>
  <c r="GQ822" i="33476"/>
  <c r="GQ830" i="33476"/>
  <c r="GQ838" i="33476"/>
  <c r="GQ846" i="33476"/>
  <c r="GQ854" i="33476"/>
  <c r="GQ862" i="33476"/>
  <c r="GQ870" i="33476"/>
  <c r="GQ878" i="33476"/>
  <c r="GQ886" i="33476"/>
  <c r="GQ894" i="33476"/>
  <c r="GQ902" i="33476"/>
  <c r="GQ910" i="33476"/>
  <c r="GQ918" i="33476"/>
  <c r="GQ926" i="33476"/>
  <c r="GR766" i="33476"/>
  <c r="GR774" i="33476"/>
  <c r="GR782" i="33476"/>
  <c r="GR791" i="33476"/>
  <c r="GR799" i="33476"/>
  <c r="GR807" i="33476"/>
  <c r="GR815" i="33476"/>
  <c r="GR823" i="33476"/>
  <c r="GR831" i="33476"/>
  <c r="GR839" i="33476"/>
  <c r="GR847" i="33476"/>
  <c r="GR855" i="33476"/>
  <c r="GR863" i="33476"/>
  <c r="GR871" i="33476"/>
  <c r="GR879" i="33476"/>
  <c r="GR887" i="33476"/>
  <c r="GR895" i="33476"/>
  <c r="GR903" i="33476"/>
  <c r="GR911" i="33476"/>
  <c r="GR919" i="33476"/>
  <c r="GS759" i="33476"/>
  <c r="GS767" i="33476"/>
  <c r="GS775" i="33476"/>
  <c r="GS783" i="33476"/>
  <c r="GS792" i="33476"/>
  <c r="GS800" i="33476"/>
  <c r="GS808" i="33476"/>
  <c r="GS816" i="33476"/>
  <c r="GS824" i="33476"/>
  <c r="GS832" i="33476"/>
  <c r="GS840" i="33476"/>
  <c r="GS848" i="33476"/>
  <c r="GS856" i="33476"/>
  <c r="GS864" i="33476"/>
  <c r="GS872" i="33476"/>
  <c r="GS880" i="33476"/>
  <c r="GS888" i="33476"/>
  <c r="GS896" i="33476"/>
  <c r="GS904" i="33476"/>
  <c r="GS912" i="33476"/>
  <c r="GS920" i="33476"/>
  <c r="GT759" i="33476"/>
  <c r="GT767" i="33476"/>
  <c r="GT775" i="33476"/>
  <c r="GT783" i="33476"/>
  <c r="GT792" i="33476"/>
  <c r="GT800" i="33476"/>
  <c r="GT808" i="33476"/>
  <c r="GT816" i="33476"/>
  <c r="GT824" i="33476"/>
  <c r="GT832" i="33476"/>
  <c r="GT840" i="33476"/>
  <c r="GT848" i="33476"/>
  <c r="GT856" i="33476"/>
  <c r="GT864" i="33476"/>
  <c r="GT872" i="33476"/>
  <c r="GT880" i="33476"/>
  <c r="GT888" i="33476"/>
  <c r="GT896" i="33476"/>
  <c r="GT904" i="33476"/>
  <c r="GT912" i="33476"/>
  <c r="GT920" i="33476"/>
  <c r="GU759" i="33476"/>
  <c r="GU767" i="33476"/>
  <c r="GU775" i="33476"/>
  <c r="GU783" i="33476"/>
  <c r="GU792" i="33476"/>
  <c r="GU800" i="33476"/>
  <c r="GU808" i="33476"/>
  <c r="GU816" i="33476"/>
  <c r="GU824" i="33476"/>
  <c r="GU832" i="33476"/>
  <c r="GU840" i="33476"/>
  <c r="GU848" i="33476"/>
  <c r="GU856" i="33476"/>
  <c r="GU864" i="33476"/>
  <c r="GU872" i="33476"/>
  <c r="GU880" i="33476"/>
  <c r="GU888" i="33476"/>
  <c r="GU896" i="33476"/>
  <c r="GU904" i="33476"/>
  <c r="GU912" i="33476"/>
  <c r="GU920" i="33476"/>
  <c r="GV759" i="33476"/>
  <c r="GV767" i="33476"/>
  <c r="GV775" i="33476"/>
  <c r="GV783" i="33476"/>
  <c r="GV792" i="33476"/>
  <c r="GV800" i="33476"/>
  <c r="GV808" i="33476"/>
  <c r="GV816" i="33476"/>
  <c r="GV824" i="33476"/>
  <c r="GV832" i="33476"/>
  <c r="GV840" i="33476"/>
  <c r="GV848" i="33476"/>
  <c r="GV856" i="33476"/>
  <c r="GV864" i="33476"/>
  <c r="GV872" i="33476"/>
  <c r="GV880" i="33476"/>
  <c r="GV888" i="33476"/>
  <c r="GV896" i="33476"/>
  <c r="GV904" i="33476"/>
  <c r="GV912" i="33476"/>
  <c r="GV920" i="33476"/>
  <c r="GW182" i="33476"/>
  <c r="GW286" i="33476"/>
  <c r="GU327" i="33476"/>
  <c r="GU408" i="33476"/>
  <c r="GW491" i="33476"/>
  <c r="GR466" i="33476"/>
  <c r="GS450" i="33476"/>
  <c r="GQ515" i="33476"/>
  <c r="GQ579" i="33476"/>
  <c r="GR557" i="33476"/>
  <c r="GS535" i="33476"/>
  <c r="GT513" i="33476"/>
  <c r="GT577" i="33476"/>
  <c r="GU556" i="33476"/>
  <c r="GV534" i="33476"/>
  <c r="GW512" i="33476"/>
  <c r="GW576" i="33476"/>
  <c r="GX554" i="33476"/>
  <c r="GW618" i="33476"/>
  <c r="GW683" i="33476"/>
  <c r="GW747" i="33476"/>
  <c r="GX640" i="33476"/>
  <c r="GX705" i="33476"/>
  <c r="GQ599" i="33476"/>
  <c r="GQ664" i="33476"/>
  <c r="GQ728" i="33476"/>
  <c r="GR621" i="33476"/>
  <c r="GR686" i="33476"/>
  <c r="GR750" i="33476"/>
  <c r="GS644" i="33476"/>
  <c r="GS708" i="33476"/>
  <c r="GT600" i="33476"/>
  <c r="GT665" i="33476"/>
  <c r="GT729" i="33476"/>
  <c r="GU622" i="33476"/>
  <c r="GU687" i="33476"/>
  <c r="GU751" i="33476"/>
  <c r="GV645" i="33476"/>
  <c r="GV709" i="33476"/>
  <c r="GW773" i="33476"/>
  <c r="GW838" i="33476"/>
  <c r="GW902" i="33476"/>
  <c r="GX790" i="33476"/>
  <c r="GX798" i="33476"/>
  <c r="GX806" i="33476"/>
  <c r="GX814" i="33476"/>
  <c r="GX822" i="33476"/>
  <c r="GX830" i="33476"/>
  <c r="GX838" i="33476"/>
  <c r="GX846" i="33476"/>
  <c r="GX854" i="33476"/>
  <c r="GX862" i="33476"/>
  <c r="GX870" i="33476"/>
  <c r="GX878" i="33476"/>
  <c r="GX886" i="33476"/>
  <c r="GX894" i="33476"/>
  <c r="GX902" i="33476"/>
  <c r="GX910" i="33476"/>
  <c r="GX918" i="33476"/>
  <c r="GX926" i="33476"/>
  <c r="GQ766" i="33476"/>
  <c r="GQ774" i="33476"/>
  <c r="GQ782" i="33476"/>
  <c r="GQ791" i="33476"/>
  <c r="GQ799" i="33476"/>
  <c r="GQ807" i="33476"/>
  <c r="GQ815" i="33476"/>
  <c r="GQ823" i="33476"/>
  <c r="GQ831" i="33476"/>
  <c r="GQ839" i="33476"/>
  <c r="GQ847" i="33476"/>
  <c r="GQ855" i="33476"/>
  <c r="GQ863" i="33476"/>
  <c r="GQ871" i="33476"/>
  <c r="GQ879" i="33476"/>
  <c r="GQ887" i="33476"/>
  <c r="GQ895" i="33476"/>
  <c r="GQ903" i="33476"/>
  <c r="GQ911" i="33476"/>
  <c r="GQ919" i="33476"/>
  <c r="GR759" i="33476"/>
  <c r="GR767" i="33476"/>
  <c r="GR775" i="33476"/>
  <c r="GR783" i="33476"/>
  <c r="GR792" i="33476"/>
  <c r="GR800" i="33476"/>
  <c r="GR808" i="33476"/>
  <c r="GR816" i="33476"/>
  <c r="GR824" i="33476"/>
  <c r="GR832" i="33476"/>
  <c r="GR840" i="33476"/>
  <c r="GR848" i="33476"/>
  <c r="GR856" i="33476"/>
  <c r="GR864" i="33476"/>
  <c r="GR872" i="33476"/>
  <c r="GR880" i="33476"/>
  <c r="GR888" i="33476"/>
  <c r="GR896" i="33476"/>
  <c r="GR904" i="33476"/>
  <c r="GR912" i="33476"/>
  <c r="GR920" i="33476"/>
  <c r="GS760" i="33476"/>
  <c r="GS768" i="33476"/>
  <c r="GS776" i="33476"/>
  <c r="GS785" i="33476"/>
  <c r="GS793" i="33476"/>
  <c r="GS801" i="33476"/>
  <c r="GS809" i="33476"/>
  <c r="GS817" i="33476"/>
  <c r="GS825" i="33476"/>
  <c r="GS833" i="33476"/>
  <c r="GS841" i="33476"/>
  <c r="GS849" i="33476"/>
  <c r="GS857" i="33476"/>
  <c r="GS865" i="33476"/>
  <c r="GS873" i="33476"/>
  <c r="GS881" i="33476"/>
  <c r="GS889" i="33476"/>
  <c r="GS897" i="33476"/>
  <c r="GS905" i="33476"/>
  <c r="GS913" i="33476"/>
  <c r="GS921" i="33476"/>
  <c r="GT760" i="33476"/>
  <c r="GT768" i="33476"/>
  <c r="GT776" i="33476"/>
  <c r="GT785" i="33476"/>
  <c r="GT793" i="33476"/>
  <c r="GT801" i="33476"/>
  <c r="GT809" i="33476"/>
  <c r="GT817" i="33476"/>
  <c r="GT825" i="33476"/>
  <c r="GT833" i="33476"/>
  <c r="GT841" i="33476"/>
  <c r="GT849" i="33476"/>
  <c r="GT857" i="33476"/>
  <c r="GT865" i="33476"/>
  <c r="GT873" i="33476"/>
  <c r="GT881" i="33476"/>
  <c r="GT889" i="33476"/>
  <c r="GT897" i="33476"/>
  <c r="GT905" i="33476"/>
  <c r="GT913" i="33476"/>
  <c r="GT921" i="33476"/>
  <c r="GU760" i="33476"/>
  <c r="GU768" i="33476"/>
  <c r="GU776" i="33476"/>
  <c r="GU785" i="33476"/>
  <c r="GU793" i="33476"/>
  <c r="GU801" i="33476"/>
  <c r="GU809" i="33476"/>
  <c r="GU817" i="33476"/>
  <c r="GU825" i="33476"/>
  <c r="GU833" i="33476"/>
  <c r="GU841" i="33476"/>
  <c r="GU849" i="33476"/>
  <c r="GU857" i="33476"/>
  <c r="GU865" i="33476"/>
  <c r="GU873" i="33476"/>
  <c r="GU881" i="33476"/>
  <c r="GU889" i="33476"/>
  <c r="GU897" i="33476"/>
  <c r="GU905" i="33476"/>
  <c r="GU913" i="33476"/>
  <c r="GU921" i="33476"/>
  <c r="GV760" i="33476"/>
  <c r="GV768" i="33476"/>
  <c r="GV776" i="33476"/>
  <c r="GV785" i="33476"/>
  <c r="GV793" i="33476"/>
  <c r="GV801" i="33476"/>
  <c r="GV809" i="33476"/>
  <c r="GV817" i="33476"/>
  <c r="GV825" i="33476"/>
  <c r="GV833" i="33476"/>
  <c r="GV841" i="33476"/>
  <c r="GV849" i="33476"/>
  <c r="GV857" i="33476"/>
  <c r="GV865" i="33476"/>
  <c r="GV873" i="33476"/>
  <c r="GV881" i="33476"/>
  <c r="GV889" i="33476"/>
  <c r="GV897" i="33476"/>
  <c r="GV905" i="33476"/>
  <c r="GV913" i="33476"/>
  <c r="GV921" i="33476"/>
  <c r="GX179" i="33476"/>
  <c r="GQ587" i="33476"/>
  <c r="GW584" i="33476"/>
  <c r="GQ672" i="33476"/>
  <c r="GT673" i="33476"/>
  <c r="GW846" i="33476"/>
  <c r="GX839" i="33476"/>
  <c r="GX903" i="33476"/>
  <c r="GQ800" i="33476"/>
  <c r="GQ864" i="33476"/>
  <c r="GR760" i="33476"/>
  <c r="GR825" i="33476"/>
  <c r="GR889" i="33476"/>
  <c r="GS786" i="33476"/>
  <c r="GS850" i="33476"/>
  <c r="GS914" i="33476"/>
  <c r="GT810" i="33476"/>
  <c r="GT874" i="33476"/>
  <c r="GU769" i="33476"/>
  <c r="GU834" i="33476"/>
  <c r="GU898" i="33476"/>
  <c r="GV794" i="33476"/>
  <c r="GV858" i="33476"/>
  <c r="GV922" i="33476"/>
  <c r="GX265" i="33476"/>
  <c r="GR565" i="33476"/>
  <c r="GX562" i="33476"/>
  <c r="GQ736" i="33476"/>
  <c r="GT737" i="33476"/>
  <c r="GW910" i="33476"/>
  <c r="GX847" i="33476"/>
  <c r="GX911" i="33476"/>
  <c r="GQ808" i="33476"/>
  <c r="GQ872" i="33476"/>
  <c r="GR768" i="33476"/>
  <c r="GR833" i="33476"/>
  <c r="GR897" i="33476"/>
  <c r="GS794" i="33476"/>
  <c r="GS858" i="33476"/>
  <c r="GS922" i="33476"/>
  <c r="GT818" i="33476"/>
  <c r="GT882" i="33476"/>
  <c r="GU777" i="33476"/>
  <c r="GU842" i="33476"/>
  <c r="GU906" i="33476"/>
  <c r="GV802" i="33476"/>
  <c r="GV866" i="33476"/>
  <c r="GX386" i="33476"/>
  <c r="GS543" i="33476"/>
  <c r="GW626" i="33476"/>
  <c r="GR629" i="33476"/>
  <c r="GU630" i="33476"/>
  <c r="GX791" i="33476"/>
  <c r="GX855" i="33476"/>
  <c r="GX919" i="33476"/>
  <c r="GQ816" i="33476"/>
  <c r="GQ880" i="33476"/>
  <c r="GR776" i="33476"/>
  <c r="GR841" i="33476"/>
  <c r="GR905" i="33476"/>
  <c r="GS802" i="33476"/>
  <c r="GS866" i="33476"/>
  <c r="GT761" i="33476"/>
  <c r="GT826" i="33476"/>
  <c r="GT890" i="33476"/>
  <c r="GU786" i="33476"/>
  <c r="GU850" i="33476"/>
  <c r="GU914" i="33476"/>
  <c r="GV810" i="33476"/>
  <c r="GV874" i="33476"/>
  <c r="GV386" i="33476"/>
  <c r="GT521" i="33476"/>
  <c r="GW691" i="33476"/>
  <c r="GR694" i="33476"/>
  <c r="GU695" i="33476"/>
  <c r="GX799" i="33476"/>
  <c r="GX863" i="33476"/>
  <c r="GQ759" i="33476"/>
  <c r="GQ824" i="33476"/>
  <c r="GQ888" i="33476"/>
  <c r="GR785" i="33476"/>
  <c r="GR849" i="33476"/>
  <c r="GR913" i="33476"/>
  <c r="GS810" i="33476"/>
  <c r="GS874" i="33476"/>
  <c r="GT769" i="33476"/>
  <c r="GT834" i="33476"/>
  <c r="GT898" i="33476"/>
  <c r="GU794" i="33476"/>
  <c r="GU858" i="33476"/>
  <c r="GU922" i="33476"/>
  <c r="GV818" i="33476"/>
  <c r="GV882" i="33476"/>
  <c r="GX470" i="33476"/>
  <c r="GT585" i="33476"/>
  <c r="GW755" i="33476"/>
  <c r="GR758" i="33476"/>
  <c r="GV588" i="33476"/>
  <c r="GX807" i="33476"/>
  <c r="GX871" i="33476"/>
  <c r="GQ767" i="33476"/>
  <c r="GQ832" i="33476"/>
  <c r="GQ896" i="33476"/>
  <c r="GR793" i="33476"/>
  <c r="GR857" i="33476"/>
  <c r="GR921" i="33476"/>
  <c r="GS818" i="33476"/>
  <c r="GS882" i="33476"/>
  <c r="GT777" i="33476"/>
  <c r="GT842" i="33476"/>
  <c r="GT906" i="33476"/>
  <c r="GU802" i="33476"/>
  <c r="GU866" i="33476"/>
  <c r="GV761" i="33476"/>
  <c r="GV826" i="33476"/>
  <c r="GV890" i="33476"/>
  <c r="GQ523" i="33476"/>
  <c r="GW520" i="33476"/>
  <c r="GQ607" i="33476"/>
  <c r="GT608" i="33476"/>
  <c r="GW781" i="33476"/>
  <c r="GX831" i="33476"/>
  <c r="GX895" i="33476"/>
  <c r="GQ792" i="33476"/>
  <c r="GQ856" i="33476"/>
  <c r="GQ920" i="33476"/>
  <c r="GR817" i="33476"/>
  <c r="GR881" i="33476"/>
  <c r="GS777" i="33476"/>
  <c r="GS842" i="33476"/>
  <c r="GS906" i="33476"/>
  <c r="GT802" i="33476"/>
  <c r="GT866" i="33476"/>
  <c r="GU761" i="33476"/>
  <c r="GU826" i="33476"/>
  <c r="GU890" i="33476"/>
  <c r="GV786" i="33476"/>
  <c r="GV850" i="33476"/>
  <c r="GV914" i="33476"/>
  <c r="GR480" i="33476"/>
  <c r="GV653" i="33476"/>
  <c r="GQ840" i="33476"/>
  <c r="GS761" i="33476"/>
  <c r="GT850" i="33476"/>
  <c r="GV769" i="33476"/>
  <c r="GS458" i="33476"/>
  <c r="GV717" i="33476"/>
  <c r="GQ848" i="33476"/>
  <c r="GS769" i="33476"/>
  <c r="GT858" i="33476"/>
  <c r="GV777" i="33476"/>
  <c r="GU564" i="33476"/>
  <c r="GX815" i="33476"/>
  <c r="GQ904" i="33476"/>
  <c r="GS826" i="33476"/>
  <c r="GT914" i="33476"/>
  <c r="GV834" i="33476"/>
  <c r="GV542" i="33476"/>
  <c r="GX823" i="33476"/>
  <c r="GQ912" i="33476"/>
  <c r="GS834" i="33476"/>
  <c r="GT922" i="33476"/>
  <c r="GV842" i="33476"/>
  <c r="GX649" i="33476"/>
  <c r="GX879" i="33476"/>
  <c r="GR801" i="33476"/>
  <c r="GS890" i="33476"/>
  <c r="GU810" i="33476"/>
  <c r="GV898" i="33476"/>
  <c r="GX713" i="33476"/>
  <c r="GX887" i="33476"/>
  <c r="GR809" i="33476"/>
  <c r="GS898" i="33476"/>
  <c r="GU818" i="33476"/>
  <c r="GV906" i="33476"/>
  <c r="GS652" i="33476"/>
  <c r="GQ775" i="33476"/>
  <c r="GR865" i="33476"/>
  <c r="GT786" i="33476"/>
  <c r="GU874" i="33476"/>
  <c r="GS716" i="33476"/>
  <c r="GQ783" i="33476"/>
  <c r="GR873" i="33476"/>
  <c r="GT794" i="33476"/>
  <c r="GU882" i="33476"/>
  <c r="FY84" i="33476"/>
  <c r="FY92" i="33476"/>
  <c r="FY100" i="33476"/>
  <c r="FY108" i="33476"/>
  <c r="FY116" i="33476"/>
  <c r="FY124" i="33476"/>
  <c r="FY132" i="33476"/>
  <c r="FY140" i="33476"/>
  <c r="FY148" i="33476"/>
  <c r="FY156" i="33476"/>
  <c r="FY164" i="33476"/>
  <c r="FY172" i="33476"/>
  <c r="FY180" i="33476"/>
  <c r="FY188" i="33476"/>
  <c r="FY196" i="33476"/>
  <c r="FZ82" i="33476"/>
  <c r="FZ90" i="33476"/>
  <c r="FZ98" i="33476"/>
  <c r="FZ106" i="33476"/>
  <c r="FZ114" i="33476"/>
  <c r="FZ122" i="33476"/>
  <c r="FZ130" i="33476"/>
  <c r="FZ138" i="33476"/>
  <c r="FZ146" i="33476"/>
  <c r="FZ154" i="33476"/>
  <c r="FZ162" i="33476"/>
  <c r="FZ170" i="33476"/>
  <c r="FZ178" i="33476"/>
  <c r="FZ186" i="33476"/>
  <c r="FZ194" i="33476"/>
  <c r="GA80" i="33476"/>
  <c r="GA88" i="33476"/>
  <c r="GA96" i="33476"/>
  <c r="GA104" i="33476"/>
  <c r="GA112" i="33476"/>
  <c r="GA120" i="33476"/>
  <c r="GA128" i="33476"/>
  <c r="GA136" i="33476"/>
  <c r="GA144" i="33476"/>
  <c r="GA152" i="33476"/>
  <c r="GA160" i="33476"/>
  <c r="GA168" i="33476"/>
  <c r="GA176" i="33476"/>
  <c r="GA184" i="33476"/>
  <c r="GA192" i="33476"/>
  <c r="GB78" i="33476"/>
  <c r="GB86" i="33476"/>
  <c r="GB94" i="33476"/>
  <c r="GB102" i="33476"/>
  <c r="GB110" i="33476"/>
  <c r="GB118" i="33476"/>
  <c r="GB126" i="33476"/>
  <c r="GB134" i="33476"/>
  <c r="GB142" i="33476"/>
  <c r="GB150" i="33476"/>
  <c r="GB158" i="33476"/>
  <c r="GB166" i="33476"/>
  <c r="GB174" i="33476"/>
  <c r="GB182" i="33476"/>
  <c r="GB190" i="33476"/>
  <c r="GC77" i="33476"/>
  <c r="GC85" i="33476"/>
  <c r="GC93" i="33476"/>
  <c r="GC101" i="33476"/>
  <c r="GC109" i="33476"/>
  <c r="GC117" i="33476"/>
  <c r="GC125" i="33476"/>
  <c r="GC133" i="33476"/>
  <c r="GC141" i="33476"/>
  <c r="GC149" i="33476"/>
  <c r="GC157" i="33476"/>
  <c r="GC165" i="33476"/>
  <c r="GC173" i="33476"/>
  <c r="GC181" i="33476"/>
  <c r="GC189" i="33476"/>
  <c r="GC197" i="33476"/>
  <c r="GD84" i="33476"/>
  <c r="GD92" i="33476"/>
  <c r="GD100" i="33476"/>
  <c r="GD108" i="33476"/>
  <c r="GD116" i="33476"/>
  <c r="GD124" i="33476"/>
  <c r="GD132" i="33476"/>
  <c r="GD140" i="33476"/>
  <c r="GD148" i="33476"/>
  <c r="GD156" i="33476"/>
  <c r="GD164" i="33476"/>
  <c r="GD172" i="33476"/>
  <c r="GD180" i="33476"/>
  <c r="GD188" i="33476"/>
  <c r="GD196" i="33476"/>
  <c r="FX83" i="33476"/>
  <c r="FX91" i="33476"/>
  <c r="FX99" i="33476"/>
  <c r="FX107" i="33476"/>
  <c r="FX115" i="33476"/>
  <c r="FX123" i="33476"/>
  <c r="FX131" i="33476"/>
  <c r="FX139" i="33476"/>
  <c r="FX147" i="33476"/>
  <c r="FX155" i="33476"/>
  <c r="FX163" i="33476"/>
  <c r="FX171" i="33476"/>
  <c r="FX179" i="33476"/>
  <c r="FX187" i="33476"/>
  <c r="FX195" i="33476"/>
  <c r="FW114" i="33476"/>
  <c r="FW178" i="33476"/>
  <c r="FW204" i="33476"/>
  <c r="FW213" i="33476"/>
  <c r="FW221" i="33476"/>
  <c r="FW229" i="33476"/>
  <c r="FW237" i="33476"/>
  <c r="FW245" i="33476"/>
  <c r="FW253" i="33476"/>
  <c r="FW261" i="33476"/>
  <c r="FW269" i="33476"/>
  <c r="FW277" i="33476"/>
  <c r="FW285" i="33476"/>
  <c r="FW293" i="33476"/>
  <c r="FW301" i="33476"/>
  <c r="FW309" i="33476"/>
  <c r="FW317" i="33476"/>
  <c r="FW325" i="33476"/>
  <c r="FW333" i="33476"/>
  <c r="FW341" i="33476"/>
  <c r="FW349" i="33476"/>
  <c r="FW358" i="33476"/>
  <c r="FW366" i="33476"/>
  <c r="FW374" i="33476"/>
  <c r="FW382" i="33476"/>
  <c r="FW390" i="33476"/>
  <c r="FW398" i="33476"/>
  <c r="FW406" i="33476"/>
  <c r="FW414" i="33476"/>
  <c r="FW422" i="33476"/>
  <c r="FW430" i="33476"/>
  <c r="FW438" i="33476"/>
  <c r="FW446" i="33476"/>
  <c r="FW454" i="33476"/>
  <c r="FW462" i="33476"/>
  <c r="FW470" i="33476"/>
  <c r="FW478" i="33476"/>
  <c r="FY77" i="33476"/>
  <c r="FY85" i="33476"/>
  <c r="FY93" i="33476"/>
  <c r="FY101" i="33476"/>
  <c r="FY109" i="33476"/>
  <c r="FY117" i="33476"/>
  <c r="FY125" i="33476"/>
  <c r="FY133" i="33476"/>
  <c r="FY141" i="33476"/>
  <c r="FY149" i="33476"/>
  <c r="FY157" i="33476"/>
  <c r="FY165" i="33476"/>
  <c r="FY173" i="33476"/>
  <c r="FY181" i="33476"/>
  <c r="FY189" i="33476"/>
  <c r="FY197" i="33476"/>
  <c r="FZ83" i="33476"/>
  <c r="FZ91" i="33476"/>
  <c r="FZ99" i="33476"/>
  <c r="FZ107" i="33476"/>
  <c r="FZ115" i="33476"/>
  <c r="FZ123" i="33476"/>
  <c r="FZ131" i="33476"/>
  <c r="FZ139" i="33476"/>
  <c r="FZ147" i="33476"/>
  <c r="FZ155" i="33476"/>
  <c r="FZ163" i="33476"/>
  <c r="FZ171" i="33476"/>
  <c r="FZ179" i="33476"/>
  <c r="FZ187" i="33476"/>
  <c r="FZ195" i="33476"/>
  <c r="GA81" i="33476"/>
  <c r="GA89" i="33476"/>
  <c r="GA97" i="33476"/>
  <c r="GA105" i="33476"/>
  <c r="GA113" i="33476"/>
  <c r="GA121" i="33476"/>
  <c r="GA129" i="33476"/>
  <c r="GA137" i="33476"/>
  <c r="GA145" i="33476"/>
  <c r="GA153" i="33476"/>
  <c r="GA161" i="33476"/>
  <c r="GA169" i="33476"/>
  <c r="GA177" i="33476"/>
  <c r="GA185" i="33476"/>
  <c r="GA193" i="33476"/>
  <c r="GB79" i="33476"/>
  <c r="GB87" i="33476"/>
  <c r="GB95" i="33476"/>
  <c r="GB103" i="33476"/>
  <c r="GB111" i="33476"/>
  <c r="GB119" i="33476"/>
  <c r="GB127" i="33476"/>
  <c r="GB135" i="33476"/>
  <c r="GB143" i="33476"/>
  <c r="GB151" i="33476"/>
  <c r="GB159" i="33476"/>
  <c r="GB167" i="33476"/>
  <c r="GB175" i="33476"/>
  <c r="GB183" i="33476"/>
  <c r="GB191" i="33476"/>
  <c r="GC78" i="33476"/>
  <c r="GC86" i="33476"/>
  <c r="GC94" i="33476"/>
  <c r="GC102" i="33476"/>
  <c r="GC110" i="33476"/>
  <c r="GC118" i="33476"/>
  <c r="GC126" i="33476"/>
  <c r="GC134" i="33476"/>
  <c r="GC142" i="33476"/>
  <c r="GC150" i="33476"/>
  <c r="GC158" i="33476"/>
  <c r="GC166" i="33476"/>
  <c r="GC174" i="33476"/>
  <c r="GC182" i="33476"/>
  <c r="GC190" i="33476"/>
  <c r="GD77" i="33476"/>
  <c r="GD85" i="33476"/>
  <c r="GD93" i="33476"/>
  <c r="GD101" i="33476"/>
  <c r="GD109" i="33476"/>
  <c r="GD117" i="33476"/>
  <c r="GD125" i="33476"/>
  <c r="GD133" i="33476"/>
  <c r="GD141" i="33476"/>
  <c r="GD149" i="33476"/>
  <c r="GD157" i="33476"/>
  <c r="GD165" i="33476"/>
  <c r="GD173" i="33476"/>
  <c r="GD181" i="33476"/>
  <c r="GD189" i="33476"/>
  <c r="GD197" i="33476"/>
  <c r="FX84" i="33476"/>
  <c r="FX92" i="33476"/>
  <c r="FX100" i="33476"/>
  <c r="FX108" i="33476"/>
  <c r="FX116" i="33476"/>
  <c r="FX124" i="33476"/>
  <c r="FX132" i="33476"/>
  <c r="FX140" i="33476"/>
  <c r="FX148" i="33476"/>
  <c r="FX156" i="33476"/>
  <c r="FX164" i="33476"/>
  <c r="FX172" i="33476"/>
  <c r="FX180" i="33476"/>
  <c r="FX188" i="33476"/>
  <c r="FX196" i="33476"/>
  <c r="FW122" i="33476"/>
  <c r="FW186" i="33476"/>
  <c r="FW205" i="33476"/>
  <c r="FW214" i="33476"/>
  <c r="FW222" i="33476"/>
  <c r="FW230" i="33476"/>
  <c r="FW238" i="33476"/>
  <c r="FW246" i="33476"/>
  <c r="FW254" i="33476"/>
  <c r="FW262" i="33476"/>
  <c r="FW270" i="33476"/>
  <c r="FW278" i="33476"/>
  <c r="FW286" i="33476"/>
  <c r="FW294" i="33476"/>
  <c r="FW302" i="33476"/>
  <c r="FW310" i="33476"/>
  <c r="FW318" i="33476"/>
  <c r="FW326" i="33476"/>
  <c r="FW334" i="33476"/>
  <c r="FW342" i="33476"/>
  <c r="FW350" i="33476"/>
  <c r="FW359" i="33476"/>
  <c r="FW367" i="33476"/>
  <c r="FW375" i="33476"/>
  <c r="FW383" i="33476"/>
  <c r="FW391" i="33476"/>
  <c r="FW399" i="33476"/>
  <c r="FW407" i="33476"/>
  <c r="FW415" i="33476"/>
  <c r="FW423" i="33476"/>
  <c r="FW431" i="33476"/>
  <c r="FW439" i="33476"/>
  <c r="FW447" i="33476"/>
  <c r="FY78" i="33476"/>
  <c r="FY86" i="33476"/>
  <c r="FY94" i="33476"/>
  <c r="FY102" i="33476"/>
  <c r="FY110" i="33476"/>
  <c r="FY118" i="33476"/>
  <c r="FY126" i="33476"/>
  <c r="FY134" i="33476"/>
  <c r="FY142" i="33476"/>
  <c r="FY150" i="33476"/>
  <c r="FY158" i="33476"/>
  <c r="FY166" i="33476"/>
  <c r="FY174" i="33476"/>
  <c r="FY182" i="33476"/>
  <c r="FY190" i="33476"/>
  <c r="FY198" i="33476"/>
  <c r="FZ84" i="33476"/>
  <c r="FZ92" i="33476"/>
  <c r="FZ100" i="33476"/>
  <c r="FZ108" i="33476"/>
  <c r="FZ116" i="33476"/>
  <c r="FZ124" i="33476"/>
  <c r="FZ132" i="33476"/>
  <c r="FZ140" i="33476"/>
  <c r="FZ148" i="33476"/>
  <c r="FZ156" i="33476"/>
  <c r="FZ164" i="33476"/>
  <c r="FZ172" i="33476"/>
  <c r="FZ180" i="33476"/>
  <c r="FZ188" i="33476"/>
  <c r="FZ196" i="33476"/>
  <c r="GA82" i="33476"/>
  <c r="GA90" i="33476"/>
  <c r="GA98" i="33476"/>
  <c r="GA106" i="33476"/>
  <c r="GA114" i="33476"/>
  <c r="GA122" i="33476"/>
  <c r="GA130" i="33476"/>
  <c r="GA138" i="33476"/>
  <c r="GA146" i="33476"/>
  <c r="GA154" i="33476"/>
  <c r="GA162" i="33476"/>
  <c r="GA170" i="33476"/>
  <c r="GA178" i="33476"/>
  <c r="GA186" i="33476"/>
  <c r="GA194" i="33476"/>
  <c r="GB80" i="33476"/>
  <c r="GB88" i="33476"/>
  <c r="GB96" i="33476"/>
  <c r="GB104" i="33476"/>
  <c r="GB112" i="33476"/>
  <c r="GB120" i="33476"/>
  <c r="GB128" i="33476"/>
  <c r="GB136" i="33476"/>
  <c r="GB144" i="33476"/>
  <c r="GB152" i="33476"/>
  <c r="GB160" i="33476"/>
  <c r="GB168" i="33476"/>
  <c r="GB176" i="33476"/>
  <c r="GB184" i="33476"/>
  <c r="GB192" i="33476"/>
  <c r="GC79" i="33476"/>
  <c r="GC87" i="33476"/>
  <c r="GC95" i="33476"/>
  <c r="GC103" i="33476"/>
  <c r="GC111" i="33476"/>
  <c r="GC119" i="33476"/>
  <c r="GC127" i="33476"/>
  <c r="GC135" i="33476"/>
  <c r="GC143" i="33476"/>
  <c r="GC151" i="33476"/>
  <c r="GC159" i="33476"/>
  <c r="GC167" i="33476"/>
  <c r="GC175" i="33476"/>
  <c r="GC183" i="33476"/>
  <c r="GC191" i="33476"/>
  <c r="GD78" i="33476"/>
  <c r="GD86" i="33476"/>
  <c r="GD94" i="33476"/>
  <c r="GD102" i="33476"/>
  <c r="GD110" i="33476"/>
  <c r="GD118" i="33476"/>
  <c r="GD126" i="33476"/>
  <c r="GD134" i="33476"/>
  <c r="GD142" i="33476"/>
  <c r="GD150" i="33476"/>
  <c r="GD158" i="33476"/>
  <c r="GD166" i="33476"/>
  <c r="GD174" i="33476"/>
  <c r="GD182" i="33476"/>
  <c r="GD190" i="33476"/>
  <c r="FX77" i="33476"/>
  <c r="FX85" i="33476"/>
  <c r="FX93" i="33476"/>
  <c r="FX101" i="33476"/>
  <c r="FX109" i="33476"/>
  <c r="FX117" i="33476"/>
  <c r="FX125" i="33476"/>
  <c r="FX133" i="33476"/>
  <c r="FX141" i="33476"/>
  <c r="FX149" i="33476"/>
  <c r="FX157" i="33476"/>
  <c r="FX165" i="33476"/>
  <c r="FX173" i="33476"/>
  <c r="FX181" i="33476"/>
  <c r="FX189" i="33476"/>
  <c r="FX197" i="33476"/>
  <c r="FW130" i="33476"/>
  <c r="FW194" i="33476"/>
  <c r="FW206" i="33476"/>
  <c r="FW215" i="33476"/>
  <c r="FW223" i="33476"/>
  <c r="FW231" i="33476"/>
  <c r="FW239" i="33476"/>
  <c r="FW247" i="33476"/>
  <c r="FW255" i="33476"/>
  <c r="FW263" i="33476"/>
  <c r="FW271" i="33476"/>
  <c r="FW279" i="33476"/>
  <c r="FW287" i="33476"/>
  <c r="FW295" i="33476"/>
  <c r="FW303" i="33476"/>
  <c r="FW311" i="33476"/>
  <c r="FW319" i="33476"/>
  <c r="FW327" i="33476"/>
  <c r="FW335" i="33476"/>
  <c r="FW343" i="33476"/>
  <c r="FW351" i="33476"/>
  <c r="FW360" i="33476"/>
  <c r="FW368" i="33476"/>
  <c r="FW376" i="33476"/>
  <c r="FW384" i="33476"/>
  <c r="FW392" i="33476"/>
  <c r="FW400" i="33476"/>
  <c r="FW408" i="33476"/>
  <c r="FW416" i="33476"/>
  <c r="FW424" i="33476"/>
  <c r="FW432" i="33476"/>
  <c r="FW440" i="33476"/>
  <c r="FW448" i="33476"/>
  <c r="FW456" i="33476"/>
  <c r="FW464" i="33476"/>
  <c r="FW472" i="33476"/>
  <c r="FW480" i="33476"/>
  <c r="FY79" i="33476"/>
  <c r="FY87" i="33476"/>
  <c r="FY95" i="33476"/>
  <c r="FY103" i="33476"/>
  <c r="FY111" i="33476"/>
  <c r="FY119" i="33476"/>
  <c r="FY127" i="33476"/>
  <c r="FY135" i="33476"/>
  <c r="FY143" i="33476"/>
  <c r="FY151" i="33476"/>
  <c r="FY159" i="33476"/>
  <c r="FY167" i="33476"/>
  <c r="FY175" i="33476"/>
  <c r="FY183" i="33476"/>
  <c r="FY191" i="33476"/>
  <c r="FZ77" i="33476"/>
  <c r="FZ85" i="33476"/>
  <c r="FZ93" i="33476"/>
  <c r="FZ101" i="33476"/>
  <c r="FZ109" i="33476"/>
  <c r="FZ117" i="33476"/>
  <c r="FZ125" i="33476"/>
  <c r="FZ133" i="33476"/>
  <c r="FZ141" i="33476"/>
  <c r="FZ149" i="33476"/>
  <c r="FZ157" i="33476"/>
  <c r="FZ165" i="33476"/>
  <c r="FZ173" i="33476"/>
  <c r="FZ181" i="33476"/>
  <c r="FZ189" i="33476"/>
  <c r="FZ197" i="33476"/>
  <c r="GA83" i="33476"/>
  <c r="GA91" i="33476"/>
  <c r="GA99" i="33476"/>
  <c r="GA107" i="33476"/>
  <c r="GA115" i="33476"/>
  <c r="GA123" i="33476"/>
  <c r="GA131" i="33476"/>
  <c r="GA139" i="33476"/>
  <c r="GA147" i="33476"/>
  <c r="GA155" i="33476"/>
  <c r="GA163" i="33476"/>
  <c r="GA171" i="33476"/>
  <c r="GA179" i="33476"/>
  <c r="GA187" i="33476"/>
  <c r="GA195" i="33476"/>
  <c r="GB81" i="33476"/>
  <c r="GB89" i="33476"/>
  <c r="GB97" i="33476"/>
  <c r="GB105" i="33476"/>
  <c r="GB113" i="33476"/>
  <c r="GB121" i="33476"/>
  <c r="GB129" i="33476"/>
  <c r="GB137" i="33476"/>
  <c r="GB145" i="33476"/>
  <c r="GB153" i="33476"/>
  <c r="GB161" i="33476"/>
  <c r="GB169" i="33476"/>
  <c r="GB177" i="33476"/>
  <c r="GB185" i="33476"/>
  <c r="GB193" i="33476"/>
  <c r="GC80" i="33476"/>
  <c r="GC88" i="33476"/>
  <c r="GC96" i="33476"/>
  <c r="GC104" i="33476"/>
  <c r="GC112" i="33476"/>
  <c r="GC120" i="33476"/>
  <c r="GC128" i="33476"/>
  <c r="GC136" i="33476"/>
  <c r="GC144" i="33476"/>
  <c r="GC152" i="33476"/>
  <c r="GC160" i="33476"/>
  <c r="GC168" i="33476"/>
  <c r="GC176" i="33476"/>
  <c r="GC184" i="33476"/>
  <c r="GC192" i="33476"/>
  <c r="GD79" i="33476"/>
  <c r="GD87" i="33476"/>
  <c r="GD95" i="33476"/>
  <c r="GD103" i="33476"/>
  <c r="GD111" i="33476"/>
  <c r="GD119" i="33476"/>
  <c r="GD127" i="33476"/>
  <c r="GD135" i="33476"/>
  <c r="GD143" i="33476"/>
  <c r="GD151" i="33476"/>
  <c r="GD159" i="33476"/>
  <c r="GD167" i="33476"/>
  <c r="GD175" i="33476"/>
  <c r="GD183" i="33476"/>
  <c r="GD191" i="33476"/>
  <c r="FX78" i="33476"/>
  <c r="FX86" i="33476"/>
  <c r="FX94" i="33476"/>
  <c r="FX102" i="33476"/>
  <c r="FX110" i="33476"/>
  <c r="FX118" i="33476"/>
  <c r="FX126" i="33476"/>
  <c r="FX134" i="33476"/>
  <c r="FX142" i="33476"/>
  <c r="FX150" i="33476"/>
  <c r="FX158" i="33476"/>
  <c r="FX166" i="33476"/>
  <c r="FX174" i="33476"/>
  <c r="FX182" i="33476"/>
  <c r="FX190" i="33476"/>
  <c r="FX198" i="33476"/>
  <c r="FW138" i="33476"/>
  <c r="FW199" i="33476"/>
  <c r="FW207" i="33476"/>
  <c r="FW216" i="33476"/>
  <c r="FW224" i="33476"/>
  <c r="FW232" i="33476"/>
  <c r="FW240" i="33476"/>
  <c r="FW248" i="33476"/>
  <c r="FW256" i="33476"/>
  <c r="FW264" i="33476"/>
  <c r="FW272" i="33476"/>
  <c r="FW280" i="33476"/>
  <c r="FW288" i="33476"/>
  <c r="FW296" i="33476"/>
  <c r="FW304" i="33476"/>
  <c r="FW312" i="33476"/>
  <c r="FY80" i="33476"/>
  <c r="FY88" i="33476"/>
  <c r="FY96" i="33476"/>
  <c r="FY104" i="33476"/>
  <c r="FY112" i="33476"/>
  <c r="FY120" i="33476"/>
  <c r="FY128" i="33476"/>
  <c r="FY136" i="33476"/>
  <c r="FY144" i="33476"/>
  <c r="FY152" i="33476"/>
  <c r="FY160" i="33476"/>
  <c r="FY168" i="33476"/>
  <c r="FY176" i="33476"/>
  <c r="FY184" i="33476"/>
  <c r="FY192" i="33476"/>
  <c r="FZ78" i="33476"/>
  <c r="FZ86" i="33476"/>
  <c r="FZ94" i="33476"/>
  <c r="FZ102" i="33476"/>
  <c r="FZ110" i="33476"/>
  <c r="FZ118" i="33476"/>
  <c r="FZ126" i="33476"/>
  <c r="FZ134" i="33476"/>
  <c r="FZ142" i="33476"/>
  <c r="FZ150" i="33476"/>
  <c r="FZ158" i="33476"/>
  <c r="FZ166" i="33476"/>
  <c r="FZ174" i="33476"/>
  <c r="FZ182" i="33476"/>
  <c r="FZ190" i="33476"/>
  <c r="FZ198" i="33476"/>
  <c r="GA84" i="33476"/>
  <c r="GA92" i="33476"/>
  <c r="GA100" i="33476"/>
  <c r="GA108" i="33476"/>
  <c r="GA116" i="33476"/>
  <c r="GA124" i="33476"/>
  <c r="GA132" i="33476"/>
  <c r="GA140" i="33476"/>
  <c r="GA148" i="33476"/>
  <c r="GA156" i="33476"/>
  <c r="GA164" i="33476"/>
  <c r="GA172" i="33476"/>
  <c r="GA180" i="33476"/>
  <c r="GA188" i="33476"/>
  <c r="GA196" i="33476"/>
  <c r="GB82" i="33476"/>
  <c r="GB90" i="33476"/>
  <c r="GB98" i="33476"/>
  <c r="GB106" i="33476"/>
  <c r="GB114" i="33476"/>
  <c r="GB122" i="33476"/>
  <c r="GB130" i="33476"/>
  <c r="GB138" i="33476"/>
  <c r="GB146" i="33476"/>
  <c r="GB154" i="33476"/>
  <c r="GB162" i="33476"/>
  <c r="GB170" i="33476"/>
  <c r="GB178" i="33476"/>
  <c r="GB186" i="33476"/>
  <c r="GB194" i="33476"/>
  <c r="GC81" i="33476"/>
  <c r="GC89" i="33476"/>
  <c r="GC97" i="33476"/>
  <c r="GC105" i="33476"/>
  <c r="GC113" i="33476"/>
  <c r="GC121" i="33476"/>
  <c r="GC129" i="33476"/>
  <c r="GC137" i="33476"/>
  <c r="GC145" i="33476"/>
  <c r="GC153" i="33476"/>
  <c r="GC161" i="33476"/>
  <c r="GC169" i="33476"/>
  <c r="GC177" i="33476"/>
  <c r="GC185" i="33476"/>
  <c r="GC193" i="33476"/>
  <c r="GD80" i="33476"/>
  <c r="GD88" i="33476"/>
  <c r="GD96" i="33476"/>
  <c r="GD104" i="33476"/>
  <c r="GD112" i="33476"/>
  <c r="GD120" i="33476"/>
  <c r="GD128" i="33476"/>
  <c r="GD136" i="33476"/>
  <c r="GD144" i="33476"/>
  <c r="GD152" i="33476"/>
  <c r="GD160" i="33476"/>
  <c r="GD168" i="33476"/>
  <c r="GD176" i="33476"/>
  <c r="GD184" i="33476"/>
  <c r="GD192" i="33476"/>
  <c r="FX79" i="33476"/>
  <c r="FX87" i="33476"/>
  <c r="FX95" i="33476"/>
  <c r="FX103" i="33476"/>
  <c r="FX111" i="33476"/>
  <c r="FX119" i="33476"/>
  <c r="FX127" i="33476"/>
  <c r="FX135" i="33476"/>
  <c r="FX143" i="33476"/>
  <c r="FX151" i="33476"/>
  <c r="FX159" i="33476"/>
  <c r="FX167" i="33476"/>
  <c r="FX175" i="33476"/>
  <c r="FX183" i="33476"/>
  <c r="FX191" i="33476"/>
  <c r="FW82" i="33476"/>
  <c r="FW146" i="33476"/>
  <c r="FW200" i="33476"/>
  <c r="FW208" i="33476"/>
  <c r="FW217" i="33476"/>
  <c r="FW225" i="33476"/>
  <c r="FW233" i="33476"/>
  <c r="FW241" i="33476"/>
  <c r="FW249" i="33476"/>
  <c r="FW257" i="33476"/>
  <c r="FW265" i="33476"/>
  <c r="FW273" i="33476"/>
  <c r="FW281" i="33476"/>
  <c r="FW289" i="33476"/>
  <c r="FW297" i="33476"/>
  <c r="FW305" i="33476"/>
  <c r="FW313" i="33476"/>
  <c r="FW321" i="33476"/>
  <c r="FW329" i="33476"/>
  <c r="FW337" i="33476"/>
  <c r="FW345" i="33476"/>
  <c r="FW353" i="33476"/>
  <c r="FW362" i="33476"/>
  <c r="FW370" i="33476"/>
  <c r="FW378" i="33476"/>
  <c r="FW386" i="33476"/>
  <c r="FW394" i="33476"/>
  <c r="FW402" i="33476"/>
  <c r="FW410" i="33476"/>
  <c r="FW418" i="33476"/>
  <c r="FW426" i="33476"/>
  <c r="FW434" i="33476"/>
  <c r="FW442" i="33476"/>
  <c r="FW450" i="33476"/>
  <c r="FW458" i="33476"/>
  <c r="FW466" i="33476"/>
  <c r="FW474" i="33476"/>
  <c r="FY81" i="33476"/>
  <c r="FY89" i="33476"/>
  <c r="FY97" i="33476"/>
  <c r="FY105" i="33476"/>
  <c r="FY113" i="33476"/>
  <c r="FY121" i="33476"/>
  <c r="FY129" i="33476"/>
  <c r="FY137" i="33476"/>
  <c r="FY145" i="33476"/>
  <c r="FY153" i="33476"/>
  <c r="FY161" i="33476"/>
  <c r="FY169" i="33476"/>
  <c r="FY177" i="33476"/>
  <c r="FY185" i="33476"/>
  <c r="FY193" i="33476"/>
  <c r="FZ79" i="33476"/>
  <c r="FZ87" i="33476"/>
  <c r="FZ95" i="33476"/>
  <c r="FZ103" i="33476"/>
  <c r="FZ111" i="33476"/>
  <c r="FZ119" i="33476"/>
  <c r="FZ127" i="33476"/>
  <c r="FZ135" i="33476"/>
  <c r="FZ143" i="33476"/>
  <c r="FZ151" i="33476"/>
  <c r="FZ159" i="33476"/>
  <c r="FZ167" i="33476"/>
  <c r="FZ175" i="33476"/>
  <c r="FZ183" i="33476"/>
  <c r="FZ191" i="33476"/>
  <c r="GA77" i="33476"/>
  <c r="GA85" i="33476"/>
  <c r="GA93" i="33476"/>
  <c r="GA101" i="33476"/>
  <c r="GA109" i="33476"/>
  <c r="GA117" i="33476"/>
  <c r="GA125" i="33476"/>
  <c r="GA133" i="33476"/>
  <c r="GA141" i="33476"/>
  <c r="GA149" i="33476"/>
  <c r="GA157" i="33476"/>
  <c r="GA165" i="33476"/>
  <c r="GA173" i="33476"/>
  <c r="GA181" i="33476"/>
  <c r="GA189" i="33476"/>
  <c r="GA197" i="33476"/>
  <c r="GB83" i="33476"/>
  <c r="GB91" i="33476"/>
  <c r="GB99" i="33476"/>
  <c r="GB107" i="33476"/>
  <c r="GB115" i="33476"/>
  <c r="GB123" i="33476"/>
  <c r="GB131" i="33476"/>
  <c r="GB139" i="33476"/>
  <c r="GB147" i="33476"/>
  <c r="GB155" i="33476"/>
  <c r="GB163" i="33476"/>
  <c r="GB171" i="33476"/>
  <c r="GB179" i="33476"/>
  <c r="GB187" i="33476"/>
  <c r="GB195" i="33476"/>
  <c r="GC82" i="33476"/>
  <c r="GC90" i="33476"/>
  <c r="GC98" i="33476"/>
  <c r="GC106" i="33476"/>
  <c r="GC114" i="33476"/>
  <c r="GC122" i="33476"/>
  <c r="GC130" i="33476"/>
  <c r="GC138" i="33476"/>
  <c r="GC146" i="33476"/>
  <c r="GC154" i="33476"/>
  <c r="GC162" i="33476"/>
  <c r="GC170" i="33476"/>
  <c r="GC178" i="33476"/>
  <c r="GC186" i="33476"/>
  <c r="GC194" i="33476"/>
  <c r="GD81" i="33476"/>
  <c r="GD89" i="33476"/>
  <c r="GD97" i="33476"/>
  <c r="GD105" i="33476"/>
  <c r="GD113" i="33476"/>
  <c r="GD121" i="33476"/>
  <c r="GD129" i="33476"/>
  <c r="GD137" i="33476"/>
  <c r="GD145" i="33476"/>
  <c r="GD153" i="33476"/>
  <c r="GD161" i="33476"/>
  <c r="GD169" i="33476"/>
  <c r="GD177" i="33476"/>
  <c r="GD185" i="33476"/>
  <c r="GD193" i="33476"/>
  <c r="FX80" i="33476"/>
  <c r="FX88" i="33476"/>
  <c r="FX96" i="33476"/>
  <c r="FX104" i="33476"/>
  <c r="FX112" i="33476"/>
  <c r="FX120" i="33476"/>
  <c r="FX128" i="33476"/>
  <c r="FX136" i="33476"/>
  <c r="FX144" i="33476"/>
  <c r="FX152" i="33476"/>
  <c r="FX160" i="33476"/>
  <c r="FX168" i="33476"/>
  <c r="FX176" i="33476"/>
  <c r="FX184" i="33476"/>
  <c r="FX192" i="33476"/>
  <c r="FW90" i="33476"/>
  <c r="FW154" i="33476"/>
  <c r="FW201" i="33476"/>
  <c r="FW209" i="33476"/>
  <c r="FW218" i="33476"/>
  <c r="FW226" i="33476"/>
  <c r="FW234" i="33476"/>
  <c r="FW242" i="33476"/>
  <c r="FW250" i="33476"/>
  <c r="FW258" i="33476"/>
  <c r="FW266" i="33476"/>
  <c r="FW274" i="33476"/>
  <c r="FW282" i="33476"/>
  <c r="FW290" i="33476"/>
  <c r="FW298" i="33476"/>
  <c r="FW306" i="33476"/>
  <c r="FW314" i="33476"/>
  <c r="FW322" i="33476"/>
  <c r="FW330" i="33476"/>
  <c r="FW338" i="33476"/>
  <c r="FW346" i="33476"/>
  <c r="FW354" i="33476"/>
  <c r="FW363" i="33476"/>
  <c r="FW371" i="33476"/>
  <c r="FW379" i="33476"/>
  <c r="FW387" i="33476"/>
  <c r="FW395" i="33476"/>
  <c r="FW403" i="33476"/>
  <c r="FW411" i="33476"/>
  <c r="FW419" i="33476"/>
  <c r="FW427" i="33476"/>
  <c r="FW435" i="33476"/>
  <c r="FW443" i="33476"/>
  <c r="FY82" i="33476"/>
  <c r="FY90" i="33476"/>
  <c r="FY98" i="33476"/>
  <c r="FY106" i="33476"/>
  <c r="FY114" i="33476"/>
  <c r="FY122" i="33476"/>
  <c r="FY130" i="33476"/>
  <c r="FY138" i="33476"/>
  <c r="FY146" i="33476"/>
  <c r="FY154" i="33476"/>
  <c r="FY162" i="33476"/>
  <c r="FY170" i="33476"/>
  <c r="FY178" i="33476"/>
  <c r="FY186" i="33476"/>
  <c r="FY194" i="33476"/>
  <c r="FZ80" i="33476"/>
  <c r="FZ88" i="33476"/>
  <c r="FZ96" i="33476"/>
  <c r="FZ104" i="33476"/>
  <c r="FZ112" i="33476"/>
  <c r="FZ120" i="33476"/>
  <c r="FZ128" i="33476"/>
  <c r="FZ136" i="33476"/>
  <c r="FZ144" i="33476"/>
  <c r="FZ152" i="33476"/>
  <c r="FZ160" i="33476"/>
  <c r="FZ168" i="33476"/>
  <c r="FZ176" i="33476"/>
  <c r="FZ184" i="33476"/>
  <c r="FZ192" i="33476"/>
  <c r="GA78" i="33476"/>
  <c r="GA86" i="33476"/>
  <c r="GA94" i="33476"/>
  <c r="GA102" i="33476"/>
  <c r="GA110" i="33476"/>
  <c r="GA118" i="33476"/>
  <c r="GA126" i="33476"/>
  <c r="GA134" i="33476"/>
  <c r="GA142" i="33476"/>
  <c r="GA150" i="33476"/>
  <c r="GA158" i="33476"/>
  <c r="GA166" i="33476"/>
  <c r="GA174" i="33476"/>
  <c r="GA182" i="33476"/>
  <c r="GA190" i="33476"/>
  <c r="GA198" i="33476"/>
  <c r="GB84" i="33476"/>
  <c r="GB92" i="33476"/>
  <c r="GB100" i="33476"/>
  <c r="GB108" i="33476"/>
  <c r="GB116" i="33476"/>
  <c r="GB124" i="33476"/>
  <c r="GB132" i="33476"/>
  <c r="GB140" i="33476"/>
  <c r="GB148" i="33476"/>
  <c r="GB156" i="33476"/>
  <c r="GB164" i="33476"/>
  <c r="GB172" i="33476"/>
  <c r="GB180" i="33476"/>
  <c r="GB188" i="33476"/>
  <c r="GB196" i="33476"/>
  <c r="GC83" i="33476"/>
  <c r="GC91" i="33476"/>
  <c r="GC99" i="33476"/>
  <c r="GC107" i="33476"/>
  <c r="GC115" i="33476"/>
  <c r="GC123" i="33476"/>
  <c r="GC131" i="33476"/>
  <c r="GC139" i="33476"/>
  <c r="GC147" i="33476"/>
  <c r="GC155" i="33476"/>
  <c r="GC163" i="33476"/>
  <c r="GC171" i="33476"/>
  <c r="GC179" i="33476"/>
  <c r="GC187" i="33476"/>
  <c r="GC195" i="33476"/>
  <c r="GD82" i="33476"/>
  <c r="GD90" i="33476"/>
  <c r="GD98" i="33476"/>
  <c r="GD106" i="33476"/>
  <c r="GD114" i="33476"/>
  <c r="GD122" i="33476"/>
  <c r="GD130" i="33476"/>
  <c r="GD138" i="33476"/>
  <c r="GD146" i="33476"/>
  <c r="GD154" i="33476"/>
  <c r="GD162" i="33476"/>
  <c r="GD170" i="33476"/>
  <c r="GD178" i="33476"/>
  <c r="GD186" i="33476"/>
  <c r="GD194" i="33476"/>
  <c r="FX81" i="33476"/>
  <c r="FX89" i="33476"/>
  <c r="FX97" i="33476"/>
  <c r="FX105" i="33476"/>
  <c r="FX113" i="33476"/>
  <c r="FX121" i="33476"/>
  <c r="FX129" i="33476"/>
  <c r="FX137" i="33476"/>
  <c r="FX145" i="33476"/>
  <c r="FX153" i="33476"/>
  <c r="FX161" i="33476"/>
  <c r="FX169" i="33476"/>
  <c r="FX177" i="33476"/>
  <c r="FX185" i="33476"/>
  <c r="FX193" i="33476"/>
  <c r="FW98" i="33476"/>
  <c r="FW162" i="33476"/>
  <c r="FW202" i="33476"/>
  <c r="FW210" i="33476"/>
  <c r="FW219" i="33476"/>
  <c r="FW227" i="33476"/>
  <c r="FW235" i="33476"/>
  <c r="FW243" i="33476"/>
  <c r="FW251" i="33476"/>
  <c r="FW259" i="33476"/>
  <c r="FW267" i="33476"/>
  <c r="FW275" i="33476"/>
  <c r="FW283" i="33476"/>
  <c r="FW291" i="33476"/>
  <c r="FW299" i="33476"/>
  <c r="FW307" i="33476"/>
  <c r="FW315" i="33476"/>
  <c r="FW323" i="33476"/>
  <c r="FW331" i="33476"/>
  <c r="FW339" i="33476"/>
  <c r="FW347" i="33476"/>
  <c r="FW356" i="33476"/>
  <c r="FW364" i="33476"/>
  <c r="FW372" i="33476"/>
  <c r="FW380" i="33476"/>
  <c r="FW388" i="33476"/>
  <c r="FW396" i="33476"/>
  <c r="FW404" i="33476"/>
  <c r="FW412" i="33476"/>
  <c r="FW420" i="33476"/>
  <c r="FW428" i="33476"/>
  <c r="FW436" i="33476"/>
  <c r="FW444" i="33476"/>
  <c r="FW452" i="33476"/>
  <c r="FW460" i="33476"/>
  <c r="FW468" i="33476"/>
  <c r="FW476" i="33476"/>
  <c r="FY123" i="33476"/>
  <c r="FY187" i="33476"/>
  <c r="FZ129" i="33476"/>
  <c r="FZ193" i="33476"/>
  <c r="GA135" i="33476"/>
  <c r="GB77" i="33476"/>
  <c r="GB141" i="33476"/>
  <c r="GC84" i="33476"/>
  <c r="GC148" i="33476"/>
  <c r="GD91" i="33476"/>
  <c r="GD155" i="33476"/>
  <c r="FX98" i="33476"/>
  <c r="FX162" i="33476"/>
  <c r="FW211" i="33476"/>
  <c r="FW276" i="33476"/>
  <c r="FW328" i="33476"/>
  <c r="FW361" i="33476"/>
  <c r="FW393" i="33476"/>
  <c r="FW425" i="33476"/>
  <c r="FW453" i="33476"/>
  <c r="FW469" i="33476"/>
  <c r="FW483" i="33476"/>
  <c r="FW491" i="33476"/>
  <c r="FW500" i="33476"/>
  <c r="FW508" i="33476"/>
  <c r="FW516" i="33476"/>
  <c r="FW83" i="33476"/>
  <c r="FW147" i="33476"/>
  <c r="FX200" i="33476"/>
  <c r="FX208" i="33476"/>
  <c r="FX217" i="33476"/>
  <c r="FX225" i="33476"/>
  <c r="FX233" i="33476"/>
  <c r="FX241" i="33476"/>
  <c r="FX249" i="33476"/>
  <c r="FX257" i="33476"/>
  <c r="FX265" i="33476"/>
  <c r="FX273" i="33476"/>
  <c r="FX281" i="33476"/>
  <c r="FX289" i="33476"/>
  <c r="FX297" i="33476"/>
  <c r="FX305" i="33476"/>
  <c r="FX313" i="33476"/>
  <c r="FX321" i="33476"/>
  <c r="FX329" i="33476"/>
  <c r="FX337" i="33476"/>
  <c r="FX345" i="33476"/>
  <c r="FX353" i="33476"/>
  <c r="FX362" i="33476"/>
  <c r="FX370" i="33476"/>
  <c r="FX378" i="33476"/>
  <c r="FX386" i="33476"/>
  <c r="FX394" i="33476"/>
  <c r="FX402" i="33476"/>
  <c r="FX410" i="33476"/>
  <c r="FX418" i="33476"/>
  <c r="FX426" i="33476"/>
  <c r="FX434" i="33476"/>
  <c r="FX442" i="33476"/>
  <c r="FX450" i="33476"/>
  <c r="FX458" i="33476"/>
  <c r="FX466" i="33476"/>
  <c r="FX474" i="33476"/>
  <c r="FX482" i="33476"/>
  <c r="FX490" i="33476"/>
  <c r="FX499" i="33476"/>
  <c r="FX507" i="33476"/>
  <c r="FX515" i="33476"/>
  <c r="FX523" i="33476"/>
  <c r="FW140" i="33476"/>
  <c r="FY199" i="33476"/>
  <c r="FY207" i="33476"/>
  <c r="FY216" i="33476"/>
  <c r="FY224" i="33476"/>
  <c r="FY232" i="33476"/>
  <c r="FY240" i="33476"/>
  <c r="FY248" i="33476"/>
  <c r="FY256" i="33476"/>
  <c r="FY264" i="33476"/>
  <c r="FY272" i="33476"/>
  <c r="FY280" i="33476"/>
  <c r="FY288" i="33476"/>
  <c r="FY296" i="33476"/>
  <c r="FY304" i="33476"/>
  <c r="FY312" i="33476"/>
  <c r="FY320" i="33476"/>
  <c r="FY328" i="33476"/>
  <c r="FY336" i="33476"/>
  <c r="FY344" i="33476"/>
  <c r="FY352" i="33476"/>
  <c r="FY361" i="33476"/>
  <c r="FY369" i="33476"/>
  <c r="FY377" i="33476"/>
  <c r="FY385" i="33476"/>
  <c r="FY393" i="33476"/>
  <c r="FY401" i="33476"/>
  <c r="FY409" i="33476"/>
  <c r="FY417" i="33476"/>
  <c r="FY425" i="33476"/>
  <c r="FY433" i="33476"/>
  <c r="FY441" i="33476"/>
  <c r="FY449" i="33476"/>
  <c r="FY457" i="33476"/>
  <c r="FY465" i="33476"/>
  <c r="FY473" i="33476"/>
  <c r="FY481" i="33476"/>
  <c r="FY489" i="33476"/>
  <c r="FY497" i="33476"/>
  <c r="FY506" i="33476"/>
  <c r="FY514" i="33476"/>
  <c r="FY522" i="33476"/>
  <c r="FW125" i="33476"/>
  <c r="FW189" i="33476"/>
  <c r="FZ205" i="33476"/>
  <c r="FZ214" i="33476"/>
  <c r="FZ222" i="33476"/>
  <c r="FZ230" i="33476"/>
  <c r="FZ238" i="33476"/>
  <c r="FZ246" i="33476"/>
  <c r="FZ254" i="33476"/>
  <c r="FZ262" i="33476"/>
  <c r="FZ270" i="33476"/>
  <c r="FZ278" i="33476"/>
  <c r="FZ286" i="33476"/>
  <c r="FZ294" i="33476"/>
  <c r="FZ302" i="33476"/>
  <c r="FZ310" i="33476"/>
  <c r="FZ318" i="33476"/>
  <c r="FZ326" i="33476"/>
  <c r="FZ334" i="33476"/>
  <c r="FZ342" i="33476"/>
  <c r="FZ350" i="33476"/>
  <c r="FZ359" i="33476"/>
  <c r="FZ367" i="33476"/>
  <c r="FZ375" i="33476"/>
  <c r="FZ383" i="33476"/>
  <c r="FZ391" i="33476"/>
  <c r="FZ399" i="33476"/>
  <c r="FZ407" i="33476"/>
  <c r="FZ415" i="33476"/>
  <c r="FZ423" i="33476"/>
  <c r="FZ431" i="33476"/>
  <c r="FZ439" i="33476"/>
  <c r="FZ447" i="33476"/>
  <c r="FZ455" i="33476"/>
  <c r="FZ463" i="33476"/>
  <c r="FZ471" i="33476"/>
  <c r="FZ479" i="33476"/>
  <c r="FZ487" i="33476"/>
  <c r="FZ495" i="33476"/>
  <c r="FZ504" i="33476"/>
  <c r="FZ512" i="33476"/>
  <c r="FZ520" i="33476"/>
  <c r="FW110" i="33476"/>
  <c r="FW174" i="33476"/>
  <c r="GA203" i="33476"/>
  <c r="GA211" i="33476"/>
  <c r="GA220" i="33476"/>
  <c r="GA228" i="33476"/>
  <c r="GA236" i="33476"/>
  <c r="GA244" i="33476"/>
  <c r="GA252" i="33476"/>
  <c r="GA260" i="33476"/>
  <c r="GA268" i="33476"/>
  <c r="GA276" i="33476"/>
  <c r="GA284" i="33476"/>
  <c r="GA292" i="33476"/>
  <c r="GA300" i="33476"/>
  <c r="GA308" i="33476"/>
  <c r="GA316" i="33476"/>
  <c r="GA324" i="33476"/>
  <c r="GA332" i="33476"/>
  <c r="GA340" i="33476"/>
  <c r="GA348" i="33476"/>
  <c r="GA357" i="33476"/>
  <c r="GA365" i="33476"/>
  <c r="GA373" i="33476"/>
  <c r="GA381" i="33476"/>
  <c r="GA389" i="33476"/>
  <c r="GA397" i="33476"/>
  <c r="GA405" i="33476"/>
  <c r="GA413" i="33476"/>
  <c r="GA421" i="33476"/>
  <c r="GA429" i="33476"/>
  <c r="GA437" i="33476"/>
  <c r="GA445" i="33476"/>
  <c r="GA453" i="33476"/>
  <c r="GA461" i="33476"/>
  <c r="FY131" i="33476"/>
  <c r="FY195" i="33476"/>
  <c r="FZ137" i="33476"/>
  <c r="GA79" i="33476"/>
  <c r="GA143" i="33476"/>
  <c r="GB85" i="33476"/>
  <c r="GB149" i="33476"/>
  <c r="GC92" i="33476"/>
  <c r="GC156" i="33476"/>
  <c r="GD99" i="33476"/>
  <c r="GD163" i="33476"/>
  <c r="FX106" i="33476"/>
  <c r="FX170" i="33476"/>
  <c r="FW220" i="33476"/>
  <c r="FW284" i="33476"/>
  <c r="FW332" i="33476"/>
  <c r="FW365" i="33476"/>
  <c r="FW397" i="33476"/>
  <c r="FW429" i="33476"/>
  <c r="FW455" i="33476"/>
  <c r="FW471" i="33476"/>
  <c r="FW484" i="33476"/>
  <c r="FW492" i="33476"/>
  <c r="FW501" i="33476"/>
  <c r="FW509" i="33476"/>
  <c r="FW517" i="33476"/>
  <c r="FW91" i="33476"/>
  <c r="FW155" i="33476"/>
  <c r="FX201" i="33476"/>
  <c r="FX209" i="33476"/>
  <c r="FX218" i="33476"/>
  <c r="FX226" i="33476"/>
  <c r="FX234" i="33476"/>
  <c r="FX242" i="33476"/>
  <c r="FX250" i="33476"/>
  <c r="FX258" i="33476"/>
  <c r="FX266" i="33476"/>
  <c r="FX274" i="33476"/>
  <c r="FX282" i="33476"/>
  <c r="FX290" i="33476"/>
  <c r="FX298" i="33476"/>
  <c r="FX306" i="33476"/>
  <c r="FX314" i="33476"/>
  <c r="FX322" i="33476"/>
  <c r="FX330" i="33476"/>
  <c r="FX338" i="33476"/>
  <c r="FX346" i="33476"/>
  <c r="FX354" i="33476"/>
  <c r="FX363" i="33476"/>
  <c r="FX371" i="33476"/>
  <c r="FX379" i="33476"/>
  <c r="FX387" i="33476"/>
  <c r="FX395" i="33476"/>
  <c r="FX403" i="33476"/>
  <c r="FX411" i="33476"/>
  <c r="FX419" i="33476"/>
  <c r="FX427" i="33476"/>
  <c r="FX435" i="33476"/>
  <c r="FX443" i="33476"/>
  <c r="FX451" i="33476"/>
  <c r="FX459" i="33476"/>
  <c r="FX467" i="33476"/>
  <c r="FX475" i="33476"/>
  <c r="FX483" i="33476"/>
  <c r="FX491" i="33476"/>
  <c r="FX500" i="33476"/>
  <c r="FX508" i="33476"/>
  <c r="FX516" i="33476"/>
  <c r="FW84" i="33476"/>
  <c r="FW148" i="33476"/>
  <c r="FY200" i="33476"/>
  <c r="FY208" i="33476"/>
  <c r="FY217" i="33476"/>
  <c r="FY225" i="33476"/>
  <c r="FY233" i="33476"/>
  <c r="FY241" i="33476"/>
  <c r="FY249" i="33476"/>
  <c r="FY257" i="33476"/>
  <c r="FY265" i="33476"/>
  <c r="FY273" i="33476"/>
  <c r="FY281" i="33476"/>
  <c r="FY289" i="33476"/>
  <c r="FY297" i="33476"/>
  <c r="FY305" i="33476"/>
  <c r="FY313" i="33476"/>
  <c r="FY321" i="33476"/>
  <c r="FY329" i="33476"/>
  <c r="FY337" i="33476"/>
  <c r="FY345" i="33476"/>
  <c r="FY353" i="33476"/>
  <c r="FY362" i="33476"/>
  <c r="FY370" i="33476"/>
  <c r="FY378" i="33476"/>
  <c r="FY386" i="33476"/>
  <c r="FY394" i="33476"/>
  <c r="FY402" i="33476"/>
  <c r="FY410" i="33476"/>
  <c r="FY418" i="33476"/>
  <c r="FY426" i="33476"/>
  <c r="FY434" i="33476"/>
  <c r="FY442" i="33476"/>
  <c r="FY450" i="33476"/>
  <c r="FY458" i="33476"/>
  <c r="FY466" i="33476"/>
  <c r="FY474" i="33476"/>
  <c r="FY482" i="33476"/>
  <c r="FY490" i="33476"/>
  <c r="FY499" i="33476"/>
  <c r="FY507" i="33476"/>
  <c r="FY515" i="33476"/>
  <c r="FY523" i="33476"/>
  <c r="FW133" i="33476"/>
  <c r="FW197" i="33476"/>
  <c r="FZ206" i="33476"/>
  <c r="FZ215" i="33476"/>
  <c r="FZ223" i="33476"/>
  <c r="FZ231" i="33476"/>
  <c r="FZ239" i="33476"/>
  <c r="FZ247" i="33476"/>
  <c r="FZ255" i="33476"/>
  <c r="FZ263" i="33476"/>
  <c r="FZ271" i="33476"/>
  <c r="FZ279" i="33476"/>
  <c r="FZ287" i="33476"/>
  <c r="FZ295" i="33476"/>
  <c r="FZ303" i="33476"/>
  <c r="FZ311" i="33476"/>
  <c r="FZ319" i="33476"/>
  <c r="FZ327" i="33476"/>
  <c r="FZ335" i="33476"/>
  <c r="FZ343" i="33476"/>
  <c r="FZ351" i="33476"/>
  <c r="FZ360" i="33476"/>
  <c r="FZ368" i="33476"/>
  <c r="FZ376" i="33476"/>
  <c r="FZ384" i="33476"/>
  <c r="FZ392" i="33476"/>
  <c r="FZ400" i="33476"/>
  <c r="FZ408" i="33476"/>
  <c r="FZ416" i="33476"/>
  <c r="FZ424" i="33476"/>
  <c r="FZ432" i="33476"/>
  <c r="FZ440" i="33476"/>
  <c r="FZ448" i="33476"/>
  <c r="FZ456" i="33476"/>
  <c r="FZ464" i="33476"/>
  <c r="FZ472" i="33476"/>
  <c r="FZ480" i="33476"/>
  <c r="FZ488" i="33476"/>
  <c r="FZ496" i="33476"/>
  <c r="FZ505" i="33476"/>
  <c r="FZ513" i="33476"/>
  <c r="FZ521" i="33476"/>
  <c r="FW118" i="33476"/>
  <c r="FW182" i="33476"/>
  <c r="GA204" i="33476"/>
  <c r="GA213" i="33476"/>
  <c r="GA221" i="33476"/>
  <c r="GA229" i="33476"/>
  <c r="GA237" i="33476"/>
  <c r="GA245" i="33476"/>
  <c r="GA253" i="33476"/>
  <c r="GA261" i="33476"/>
  <c r="GA269" i="33476"/>
  <c r="GA277" i="33476"/>
  <c r="GA285" i="33476"/>
  <c r="GA293" i="33476"/>
  <c r="GA301" i="33476"/>
  <c r="GA309" i="33476"/>
  <c r="GA317" i="33476"/>
  <c r="GA325" i="33476"/>
  <c r="GA333" i="33476"/>
  <c r="GA341" i="33476"/>
  <c r="GA349" i="33476"/>
  <c r="GA358" i="33476"/>
  <c r="GA366" i="33476"/>
  <c r="GA374" i="33476"/>
  <c r="GA382" i="33476"/>
  <c r="GA390" i="33476"/>
  <c r="GA398" i="33476"/>
  <c r="GA406" i="33476"/>
  <c r="GA414" i="33476"/>
  <c r="GA422" i="33476"/>
  <c r="GA430" i="33476"/>
  <c r="FY139" i="33476"/>
  <c r="FZ81" i="33476"/>
  <c r="FZ145" i="33476"/>
  <c r="GA87" i="33476"/>
  <c r="GA151" i="33476"/>
  <c r="GB93" i="33476"/>
  <c r="GB157" i="33476"/>
  <c r="GC100" i="33476"/>
  <c r="GC164" i="33476"/>
  <c r="GD107" i="33476"/>
  <c r="GD171" i="33476"/>
  <c r="FX114" i="33476"/>
  <c r="FX178" i="33476"/>
  <c r="FW228" i="33476"/>
  <c r="FW292" i="33476"/>
  <c r="FW336" i="33476"/>
  <c r="FW369" i="33476"/>
  <c r="FW401" i="33476"/>
  <c r="FW433" i="33476"/>
  <c r="FW457" i="33476"/>
  <c r="FW473" i="33476"/>
  <c r="FW485" i="33476"/>
  <c r="FW493" i="33476"/>
  <c r="FW502" i="33476"/>
  <c r="FW510" i="33476"/>
  <c r="FW518" i="33476"/>
  <c r="FW99" i="33476"/>
  <c r="FW163" i="33476"/>
  <c r="FX202" i="33476"/>
  <c r="FX210" i="33476"/>
  <c r="FX219" i="33476"/>
  <c r="FX227" i="33476"/>
  <c r="FX235" i="33476"/>
  <c r="FX243" i="33476"/>
  <c r="FX251" i="33476"/>
  <c r="FX259" i="33476"/>
  <c r="FX267" i="33476"/>
  <c r="FX275" i="33476"/>
  <c r="FX283" i="33476"/>
  <c r="FX291" i="33476"/>
  <c r="FX299" i="33476"/>
  <c r="FX307" i="33476"/>
  <c r="FX315" i="33476"/>
  <c r="FX323" i="33476"/>
  <c r="FX331" i="33476"/>
  <c r="FX339" i="33476"/>
  <c r="FX347" i="33476"/>
  <c r="FX356" i="33476"/>
  <c r="FX364" i="33476"/>
  <c r="FX372" i="33476"/>
  <c r="FX380" i="33476"/>
  <c r="FX388" i="33476"/>
  <c r="FX396" i="33476"/>
  <c r="FX404" i="33476"/>
  <c r="FX412" i="33476"/>
  <c r="FX420" i="33476"/>
  <c r="FX428" i="33476"/>
  <c r="FX436" i="33476"/>
  <c r="FX444" i="33476"/>
  <c r="FX452" i="33476"/>
  <c r="FX460" i="33476"/>
  <c r="FX468" i="33476"/>
  <c r="FX476" i="33476"/>
  <c r="FX484" i="33476"/>
  <c r="FX492" i="33476"/>
  <c r="FX501" i="33476"/>
  <c r="FX509" i="33476"/>
  <c r="FX517" i="33476"/>
  <c r="FW92" i="33476"/>
  <c r="FW156" i="33476"/>
  <c r="FY201" i="33476"/>
  <c r="FY209" i="33476"/>
  <c r="FY218" i="33476"/>
  <c r="FY226" i="33476"/>
  <c r="FY234" i="33476"/>
  <c r="FY242" i="33476"/>
  <c r="FY250" i="33476"/>
  <c r="FY258" i="33476"/>
  <c r="FY266" i="33476"/>
  <c r="FY274" i="33476"/>
  <c r="FY282" i="33476"/>
  <c r="FY290" i="33476"/>
  <c r="FY298" i="33476"/>
  <c r="FY306" i="33476"/>
  <c r="FY314" i="33476"/>
  <c r="FY322" i="33476"/>
  <c r="FY330" i="33476"/>
  <c r="FY338" i="33476"/>
  <c r="FY346" i="33476"/>
  <c r="FY354" i="33476"/>
  <c r="FY363" i="33476"/>
  <c r="FY371" i="33476"/>
  <c r="FY379" i="33476"/>
  <c r="FY387" i="33476"/>
  <c r="FY395" i="33476"/>
  <c r="FY403" i="33476"/>
  <c r="FY411" i="33476"/>
  <c r="FY419" i="33476"/>
  <c r="FY427" i="33476"/>
  <c r="FY435" i="33476"/>
  <c r="FY443" i="33476"/>
  <c r="FY451" i="33476"/>
  <c r="FY459" i="33476"/>
  <c r="FY467" i="33476"/>
  <c r="FY475" i="33476"/>
  <c r="FY483" i="33476"/>
  <c r="FY491" i="33476"/>
  <c r="FY500" i="33476"/>
  <c r="FY508" i="33476"/>
  <c r="FY516" i="33476"/>
  <c r="FW77" i="33476"/>
  <c r="FW141" i="33476"/>
  <c r="FZ199" i="33476"/>
  <c r="FZ207" i="33476"/>
  <c r="FZ216" i="33476"/>
  <c r="FZ224" i="33476"/>
  <c r="FZ232" i="33476"/>
  <c r="FZ240" i="33476"/>
  <c r="FZ248" i="33476"/>
  <c r="FZ256" i="33476"/>
  <c r="FZ264" i="33476"/>
  <c r="FZ272" i="33476"/>
  <c r="FZ280" i="33476"/>
  <c r="FZ288" i="33476"/>
  <c r="FZ296" i="33476"/>
  <c r="FZ304" i="33476"/>
  <c r="FZ312" i="33476"/>
  <c r="FZ320" i="33476"/>
  <c r="FZ328" i="33476"/>
  <c r="FZ336" i="33476"/>
  <c r="FZ344" i="33476"/>
  <c r="FZ352" i="33476"/>
  <c r="FZ361" i="33476"/>
  <c r="FZ369" i="33476"/>
  <c r="FZ377" i="33476"/>
  <c r="FZ385" i="33476"/>
  <c r="FZ393" i="33476"/>
  <c r="FZ401" i="33476"/>
  <c r="FZ409" i="33476"/>
  <c r="FZ417" i="33476"/>
  <c r="FZ425" i="33476"/>
  <c r="FZ433" i="33476"/>
  <c r="FZ441" i="33476"/>
  <c r="FZ449" i="33476"/>
  <c r="FZ457" i="33476"/>
  <c r="FZ465" i="33476"/>
  <c r="FZ473" i="33476"/>
  <c r="FZ481" i="33476"/>
  <c r="FZ489" i="33476"/>
  <c r="FZ497" i="33476"/>
  <c r="FZ506" i="33476"/>
  <c r="FZ514" i="33476"/>
  <c r="FZ522" i="33476"/>
  <c r="FW126" i="33476"/>
  <c r="FW190" i="33476"/>
  <c r="GA205" i="33476"/>
  <c r="GA214" i="33476"/>
  <c r="GA222" i="33476"/>
  <c r="GA230" i="33476"/>
  <c r="GA238" i="33476"/>
  <c r="GA246" i="33476"/>
  <c r="GA254" i="33476"/>
  <c r="GA262" i="33476"/>
  <c r="GA270" i="33476"/>
  <c r="GA278" i="33476"/>
  <c r="GA286" i="33476"/>
  <c r="GA294" i="33476"/>
  <c r="FY83" i="33476"/>
  <c r="FY147" i="33476"/>
  <c r="FZ89" i="33476"/>
  <c r="FZ153" i="33476"/>
  <c r="GA95" i="33476"/>
  <c r="GA159" i="33476"/>
  <c r="GB101" i="33476"/>
  <c r="GB165" i="33476"/>
  <c r="GC108" i="33476"/>
  <c r="GC172" i="33476"/>
  <c r="GD115" i="33476"/>
  <c r="GD179" i="33476"/>
  <c r="FX122" i="33476"/>
  <c r="FX186" i="33476"/>
  <c r="FW236" i="33476"/>
  <c r="FW300" i="33476"/>
  <c r="FW340" i="33476"/>
  <c r="FW373" i="33476"/>
  <c r="FW405" i="33476"/>
  <c r="FW437" i="33476"/>
  <c r="FW459" i="33476"/>
  <c r="FW475" i="33476"/>
  <c r="FW486" i="33476"/>
  <c r="FW494" i="33476"/>
  <c r="FW503" i="33476"/>
  <c r="FW511" i="33476"/>
  <c r="FW519" i="33476"/>
  <c r="FW107" i="33476"/>
  <c r="FW171" i="33476"/>
  <c r="FX203" i="33476"/>
  <c r="FX211" i="33476"/>
  <c r="FX220" i="33476"/>
  <c r="FX228" i="33476"/>
  <c r="FX236" i="33476"/>
  <c r="FX244" i="33476"/>
  <c r="FX252" i="33476"/>
  <c r="FX260" i="33476"/>
  <c r="FX268" i="33476"/>
  <c r="FX276" i="33476"/>
  <c r="FX284" i="33476"/>
  <c r="FX292" i="33476"/>
  <c r="FX300" i="33476"/>
  <c r="FX308" i="33476"/>
  <c r="FX316" i="33476"/>
  <c r="FX324" i="33476"/>
  <c r="FX332" i="33476"/>
  <c r="FX340" i="33476"/>
  <c r="FX348" i="33476"/>
  <c r="FX357" i="33476"/>
  <c r="FX365" i="33476"/>
  <c r="FX373" i="33476"/>
  <c r="FX381" i="33476"/>
  <c r="FX389" i="33476"/>
  <c r="FX397" i="33476"/>
  <c r="FX405" i="33476"/>
  <c r="FX413" i="33476"/>
  <c r="FX421" i="33476"/>
  <c r="FX429" i="33476"/>
  <c r="FX437" i="33476"/>
  <c r="FX445" i="33476"/>
  <c r="FX453" i="33476"/>
  <c r="FX461" i="33476"/>
  <c r="FX469" i="33476"/>
  <c r="FX477" i="33476"/>
  <c r="FX485" i="33476"/>
  <c r="FX493" i="33476"/>
  <c r="FX502" i="33476"/>
  <c r="FX510" i="33476"/>
  <c r="FX518" i="33476"/>
  <c r="FW100" i="33476"/>
  <c r="FW164" i="33476"/>
  <c r="FY202" i="33476"/>
  <c r="FY210" i="33476"/>
  <c r="FY219" i="33476"/>
  <c r="FY227" i="33476"/>
  <c r="FY235" i="33476"/>
  <c r="FY243" i="33476"/>
  <c r="FY251" i="33476"/>
  <c r="FY259" i="33476"/>
  <c r="FY267" i="33476"/>
  <c r="FY275" i="33476"/>
  <c r="FY283" i="33476"/>
  <c r="FY291" i="33476"/>
  <c r="FY299" i="33476"/>
  <c r="FY307" i="33476"/>
  <c r="FY315" i="33476"/>
  <c r="FY323" i="33476"/>
  <c r="FY331" i="33476"/>
  <c r="FY339" i="33476"/>
  <c r="FY347" i="33476"/>
  <c r="FY356" i="33476"/>
  <c r="FY364" i="33476"/>
  <c r="FY372" i="33476"/>
  <c r="FY380" i="33476"/>
  <c r="FY388" i="33476"/>
  <c r="FY396" i="33476"/>
  <c r="FY404" i="33476"/>
  <c r="FY412" i="33476"/>
  <c r="FY420" i="33476"/>
  <c r="FY428" i="33476"/>
  <c r="FY436" i="33476"/>
  <c r="FY444" i="33476"/>
  <c r="FY452" i="33476"/>
  <c r="FY460" i="33476"/>
  <c r="FY468" i="33476"/>
  <c r="FY476" i="33476"/>
  <c r="FY484" i="33476"/>
  <c r="FY492" i="33476"/>
  <c r="FY501" i="33476"/>
  <c r="FY509" i="33476"/>
  <c r="FY517" i="33476"/>
  <c r="FW85" i="33476"/>
  <c r="FW149" i="33476"/>
  <c r="FZ200" i="33476"/>
  <c r="FZ208" i="33476"/>
  <c r="FZ217" i="33476"/>
  <c r="FZ225" i="33476"/>
  <c r="FZ233" i="33476"/>
  <c r="FZ241" i="33476"/>
  <c r="FZ249" i="33476"/>
  <c r="FZ257" i="33476"/>
  <c r="FZ265" i="33476"/>
  <c r="FZ273" i="33476"/>
  <c r="FZ281" i="33476"/>
  <c r="FZ289" i="33476"/>
  <c r="FZ297" i="33476"/>
  <c r="FZ305" i="33476"/>
  <c r="FZ313" i="33476"/>
  <c r="FZ321" i="33476"/>
  <c r="FZ329" i="33476"/>
  <c r="FZ337" i="33476"/>
  <c r="FZ345" i="33476"/>
  <c r="FZ353" i="33476"/>
  <c r="FZ362" i="33476"/>
  <c r="FZ370" i="33476"/>
  <c r="FZ378" i="33476"/>
  <c r="FZ386" i="33476"/>
  <c r="FZ394" i="33476"/>
  <c r="FZ402" i="33476"/>
  <c r="FZ410" i="33476"/>
  <c r="FZ418" i="33476"/>
  <c r="FZ426" i="33476"/>
  <c r="FZ434" i="33476"/>
  <c r="FZ442" i="33476"/>
  <c r="FZ450" i="33476"/>
  <c r="FZ458" i="33476"/>
  <c r="FZ466" i="33476"/>
  <c r="FZ474" i="33476"/>
  <c r="FZ482" i="33476"/>
  <c r="FZ490" i="33476"/>
  <c r="FZ499" i="33476"/>
  <c r="FZ507" i="33476"/>
  <c r="FZ515" i="33476"/>
  <c r="FZ523" i="33476"/>
  <c r="FW134" i="33476"/>
  <c r="FW198" i="33476"/>
  <c r="GA206" i="33476"/>
  <c r="GA215" i="33476"/>
  <c r="GA223" i="33476"/>
  <c r="GA231" i="33476"/>
  <c r="GA239" i="33476"/>
  <c r="FY91" i="33476"/>
  <c r="FY155" i="33476"/>
  <c r="FZ97" i="33476"/>
  <c r="FZ161" i="33476"/>
  <c r="GA103" i="33476"/>
  <c r="GA167" i="33476"/>
  <c r="GB109" i="33476"/>
  <c r="GB173" i="33476"/>
  <c r="GC116" i="33476"/>
  <c r="GC180" i="33476"/>
  <c r="GD123" i="33476"/>
  <c r="GD187" i="33476"/>
  <c r="FX130" i="33476"/>
  <c r="FX194" i="33476"/>
  <c r="FW244" i="33476"/>
  <c r="FW308" i="33476"/>
  <c r="FW344" i="33476"/>
  <c r="FW377" i="33476"/>
  <c r="FW409" i="33476"/>
  <c r="FW441" i="33476"/>
  <c r="FW461" i="33476"/>
  <c r="FW477" i="33476"/>
  <c r="FW487" i="33476"/>
  <c r="FW495" i="33476"/>
  <c r="FW504" i="33476"/>
  <c r="FW512" i="33476"/>
  <c r="FW520" i="33476"/>
  <c r="FW115" i="33476"/>
  <c r="FW179" i="33476"/>
  <c r="FX204" i="33476"/>
  <c r="FX213" i="33476"/>
  <c r="FX221" i="33476"/>
  <c r="FX229" i="33476"/>
  <c r="FX237" i="33476"/>
  <c r="FX245" i="33476"/>
  <c r="FX253" i="33476"/>
  <c r="FX261" i="33476"/>
  <c r="FX269" i="33476"/>
  <c r="FX277" i="33476"/>
  <c r="FX285" i="33476"/>
  <c r="FX293" i="33476"/>
  <c r="FX301" i="33476"/>
  <c r="FX309" i="33476"/>
  <c r="FX317" i="33476"/>
  <c r="FX325" i="33476"/>
  <c r="FX333" i="33476"/>
  <c r="FX341" i="33476"/>
  <c r="FX349" i="33476"/>
  <c r="FX358" i="33476"/>
  <c r="FX366" i="33476"/>
  <c r="FX374" i="33476"/>
  <c r="FX382" i="33476"/>
  <c r="FX390" i="33476"/>
  <c r="FX398" i="33476"/>
  <c r="FX406" i="33476"/>
  <c r="FX414" i="33476"/>
  <c r="FX422" i="33476"/>
  <c r="FX430" i="33476"/>
  <c r="FX438" i="33476"/>
  <c r="FX446" i="33476"/>
  <c r="FX454" i="33476"/>
  <c r="FX462" i="33476"/>
  <c r="FX470" i="33476"/>
  <c r="FX478" i="33476"/>
  <c r="FX486" i="33476"/>
  <c r="FX494" i="33476"/>
  <c r="FX503" i="33476"/>
  <c r="FX511" i="33476"/>
  <c r="FX519" i="33476"/>
  <c r="FW108" i="33476"/>
  <c r="FW172" i="33476"/>
  <c r="FY203" i="33476"/>
  <c r="FY211" i="33476"/>
  <c r="FY220" i="33476"/>
  <c r="FY228" i="33476"/>
  <c r="FY236" i="33476"/>
  <c r="FY244" i="33476"/>
  <c r="FY252" i="33476"/>
  <c r="FY260" i="33476"/>
  <c r="FY268" i="33476"/>
  <c r="FY276" i="33476"/>
  <c r="FY284" i="33476"/>
  <c r="FY292" i="33476"/>
  <c r="FY300" i="33476"/>
  <c r="FY308" i="33476"/>
  <c r="FY316" i="33476"/>
  <c r="FY324" i="33476"/>
  <c r="FY332" i="33476"/>
  <c r="FY340" i="33476"/>
  <c r="FY348" i="33476"/>
  <c r="FY357" i="33476"/>
  <c r="FY365" i="33476"/>
  <c r="FY373" i="33476"/>
  <c r="FY381" i="33476"/>
  <c r="FY389" i="33476"/>
  <c r="FY397" i="33476"/>
  <c r="FY405" i="33476"/>
  <c r="FY413" i="33476"/>
  <c r="FY421" i="33476"/>
  <c r="FY429" i="33476"/>
  <c r="FY437" i="33476"/>
  <c r="FY445" i="33476"/>
  <c r="FY453" i="33476"/>
  <c r="FY461" i="33476"/>
  <c r="FY469" i="33476"/>
  <c r="FY477" i="33476"/>
  <c r="FY485" i="33476"/>
  <c r="FY493" i="33476"/>
  <c r="FY502" i="33476"/>
  <c r="FY510" i="33476"/>
  <c r="FY518" i="33476"/>
  <c r="FW93" i="33476"/>
  <c r="FW157" i="33476"/>
  <c r="FZ201" i="33476"/>
  <c r="FZ209" i="33476"/>
  <c r="FZ218" i="33476"/>
  <c r="FZ226" i="33476"/>
  <c r="FZ234" i="33476"/>
  <c r="FZ242" i="33476"/>
  <c r="FZ250" i="33476"/>
  <c r="FZ258" i="33476"/>
  <c r="FZ266" i="33476"/>
  <c r="FZ274" i="33476"/>
  <c r="FZ282" i="33476"/>
  <c r="FZ290" i="33476"/>
  <c r="FZ298" i="33476"/>
  <c r="FZ306" i="33476"/>
  <c r="FZ314" i="33476"/>
  <c r="FZ322" i="33476"/>
  <c r="FZ330" i="33476"/>
  <c r="FZ338" i="33476"/>
  <c r="FZ346" i="33476"/>
  <c r="FZ354" i="33476"/>
  <c r="FZ363" i="33476"/>
  <c r="FZ371" i="33476"/>
  <c r="FZ379" i="33476"/>
  <c r="FZ387" i="33476"/>
  <c r="FZ395" i="33476"/>
  <c r="FZ403" i="33476"/>
  <c r="FZ411" i="33476"/>
  <c r="FZ419" i="33476"/>
  <c r="FZ427" i="33476"/>
  <c r="FZ435" i="33476"/>
  <c r="FZ443" i="33476"/>
  <c r="FZ451" i="33476"/>
  <c r="FZ459" i="33476"/>
  <c r="FZ467" i="33476"/>
  <c r="FZ475" i="33476"/>
  <c r="FZ483" i="33476"/>
  <c r="FZ491" i="33476"/>
  <c r="FZ500" i="33476"/>
  <c r="FZ508" i="33476"/>
  <c r="FZ516" i="33476"/>
  <c r="FW78" i="33476"/>
  <c r="FW142" i="33476"/>
  <c r="GA199" i="33476"/>
  <c r="GA207" i="33476"/>
  <c r="GA216" i="33476"/>
  <c r="GA224" i="33476"/>
  <c r="GA232" i="33476"/>
  <c r="GA240" i="33476"/>
  <c r="GA248" i="33476"/>
  <c r="GA256" i="33476"/>
  <c r="GA264" i="33476"/>
  <c r="GA272" i="33476"/>
  <c r="GA280" i="33476"/>
  <c r="GA288" i="33476"/>
  <c r="GA296" i="33476"/>
  <c r="GA304" i="33476"/>
  <c r="GA312" i="33476"/>
  <c r="GA320" i="33476"/>
  <c r="GA328" i="33476"/>
  <c r="GA336" i="33476"/>
  <c r="GA344" i="33476"/>
  <c r="GA352" i="33476"/>
  <c r="GA361" i="33476"/>
  <c r="GA369" i="33476"/>
  <c r="GA377" i="33476"/>
  <c r="GA385" i="33476"/>
  <c r="GA393" i="33476"/>
  <c r="GA401" i="33476"/>
  <c r="GA409" i="33476"/>
  <c r="GA417" i="33476"/>
  <c r="GA425" i="33476"/>
  <c r="GA433" i="33476"/>
  <c r="GA441" i="33476"/>
  <c r="GA449" i="33476"/>
  <c r="GA457" i="33476"/>
  <c r="FY99" i="33476"/>
  <c r="FY163" i="33476"/>
  <c r="FZ105" i="33476"/>
  <c r="FZ169" i="33476"/>
  <c r="GA111" i="33476"/>
  <c r="GA175" i="33476"/>
  <c r="GB117" i="33476"/>
  <c r="GB181" i="33476"/>
  <c r="GC124" i="33476"/>
  <c r="GC188" i="33476"/>
  <c r="GD131" i="33476"/>
  <c r="GD195" i="33476"/>
  <c r="FX138" i="33476"/>
  <c r="FW106" i="33476"/>
  <c r="FW252" i="33476"/>
  <c r="FW316" i="33476"/>
  <c r="FW348" i="33476"/>
  <c r="FW381" i="33476"/>
  <c r="FW413" i="33476"/>
  <c r="FW445" i="33476"/>
  <c r="FW463" i="33476"/>
  <c r="FW479" i="33476"/>
  <c r="FW488" i="33476"/>
  <c r="FW496" i="33476"/>
  <c r="FW505" i="33476"/>
  <c r="FW513" i="33476"/>
  <c r="FW521" i="33476"/>
  <c r="FW123" i="33476"/>
  <c r="FW187" i="33476"/>
  <c r="FX205" i="33476"/>
  <c r="FX214" i="33476"/>
  <c r="FX222" i="33476"/>
  <c r="FX230" i="33476"/>
  <c r="FX238" i="33476"/>
  <c r="FX246" i="33476"/>
  <c r="FX254" i="33476"/>
  <c r="FX262" i="33476"/>
  <c r="FX270" i="33476"/>
  <c r="FX278" i="33476"/>
  <c r="FX286" i="33476"/>
  <c r="FX294" i="33476"/>
  <c r="FX302" i="33476"/>
  <c r="FX310" i="33476"/>
  <c r="FX318" i="33476"/>
  <c r="FX326" i="33476"/>
  <c r="FX334" i="33476"/>
  <c r="FX342" i="33476"/>
  <c r="FX350" i="33476"/>
  <c r="FX359" i="33476"/>
  <c r="FX367" i="33476"/>
  <c r="FX375" i="33476"/>
  <c r="FX383" i="33476"/>
  <c r="FX391" i="33476"/>
  <c r="FX399" i="33476"/>
  <c r="FX407" i="33476"/>
  <c r="FX415" i="33476"/>
  <c r="FX423" i="33476"/>
  <c r="FX431" i="33476"/>
  <c r="FX439" i="33476"/>
  <c r="FX447" i="33476"/>
  <c r="FX455" i="33476"/>
  <c r="FX463" i="33476"/>
  <c r="FX471" i="33476"/>
  <c r="FX479" i="33476"/>
  <c r="FX487" i="33476"/>
  <c r="FX495" i="33476"/>
  <c r="FX504" i="33476"/>
  <c r="FX512" i="33476"/>
  <c r="FX520" i="33476"/>
  <c r="FW116" i="33476"/>
  <c r="FW180" i="33476"/>
  <c r="FY204" i="33476"/>
  <c r="FY213" i="33476"/>
  <c r="FY221" i="33476"/>
  <c r="FY229" i="33476"/>
  <c r="FY237" i="33476"/>
  <c r="FY245" i="33476"/>
  <c r="FY253" i="33476"/>
  <c r="FY261" i="33476"/>
  <c r="FY269" i="33476"/>
  <c r="FY277" i="33476"/>
  <c r="FY285" i="33476"/>
  <c r="FY293" i="33476"/>
  <c r="FY301" i="33476"/>
  <c r="FY309" i="33476"/>
  <c r="FY317" i="33476"/>
  <c r="FY325" i="33476"/>
  <c r="FY333" i="33476"/>
  <c r="FY341" i="33476"/>
  <c r="FY349" i="33476"/>
  <c r="FY358" i="33476"/>
  <c r="FY366" i="33476"/>
  <c r="FY374" i="33476"/>
  <c r="FY382" i="33476"/>
  <c r="FY390" i="33476"/>
  <c r="FY398" i="33476"/>
  <c r="FY406" i="33476"/>
  <c r="FY414" i="33476"/>
  <c r="FY422" i="33476"/>
  <c r="FY430" i="33476"/>
  <c r="FY438" i="33476"/>
  <c r="FY446" i="33476"/>
  <c r="FY454" i="33476"/>
  <c r="FY462" i="33476"/>
  <c r="FY470" i="33476"/>
  <c r="FY478" i="33476"/>
  <c r="FY486" i="33476"/>
  <c r="FY494" i="33476"/>
  <c r="FY503" i="33476"/>
  <c r="FY511" i="33476"/>
  <c r="FY519" i="33476"/>
  <c r="FW101" i="33476"/>
  <c r="FW165" i="33476"/>
  <c r="FZ202" i="33476"/>
  <c r="FZ210" i="33476"/>
  <c r="FZ219" i="33476"/>
  <c r="FZ227" i="33476"/>
  <c r="FZ235" i="33476"/>
  <c r="FZ243" i="33476"/>
  <c r="FZ251" i="33476"/>
  <c r="FZ259" i="33476"/>
  <c r="FZ267" i="33476"/>
  <c r="FZ275" i="33476"/>
  <c r="FZ283" i="33476"/>
  <c r="FZ291" i="33476"/>
  <c r="FZ299" i="33476"/>
  <c r="FZ307" i="33476"/>
  <c r="FZ315" i="33476"/>
  <c r="FZ323" i="33476"/>
  <c r="FZ331" i="33476"/>
  <c r="FZ339" i="33476"/>
  <c r="FZ347" i="33476"/>
  <c r="FZ356" i="33476"/>
  <c r="FZ364" i="33476"/>
  <c r="FZ372" i="33476"/>
  <c r="FZ380" i="33476"/>
  <c r="FZ388" i="33476"/>
  <c r="FZ396" i="33476"/>
  <c r="FZ404" i="33476"/>
  <c r="FZ412" i="33476"/>
  <c r="FZ420" i="33476"/>
  <c r="FZ428" i="33476"/>
  <c r="FZ436" i="33476"/>
  <c r="FZ444" i="33476"/>
  <c r="FZ452" i="33476"/>
  <c r="FZ460" i="33476"/>
  <c r="FZ468" i="33476"/>
  <c r="FZ476" i="33476"/>
  <c r="FZ484" i="33476"/>
  <c r="FZ492" i="33476"/>
  <c r="FZ501" i="33476"/>
  <c r="FZ509" i="33476"/>
  <c r="FZ517" i="33476"/>
  <c r="FW86" i="33476"/>
  <c r="FW150" i="33476"/>
  <c r="GA200" i="33476"/>
  <c r="GA208" i="33476"/>
  <c r="GA217" i="33476"/>
  <c r="GA225" i="33476"/>
  <c r="GA233" i="33476"/>
  <c r="GA241" i="33476"/>
  <c r="GA249" i="33476"/>
  <c r="GA257" i="33476"/>
  <c r="GA265" i="33476"/>
  <c r="FY107" i="33476"/>
  <c r="FY171" i="33476"/>
  <c r="FZ113" i="33476"/>
  <c r="FZ177" i="33476"/>
  <c r="GA119" i="33476"/>
  <c r="GA183" i="33476"/>
  <c r="GB125" i="33476"/>
  <c r="GB189" i="33476"/>
  <c r="GC132" i="33476"/>
  <c r="GC196" i="33476"/>
  <c r="GD139" i="33476"/>
  <c r="FX82" i="33476"/>
  <c r="FX146" i="33476"/>
  <c r="FW170" i="33476"/>
  <c r="FW260" i="33476"/>
  <c r="FW320" i="33476"/>
  <c r="FW352" i="33476"/>
  <c r="FW385" i="33476"/>
  <c r="FW417" i="33476"/>
  <c r="FW449" i="33476"/>
  <c r="FW465" i="33476"/>
  <c r="FW481" i="33476"/>
  <c r="FW489" i="33476"/>
  <c r="FW497" i="33476"/>
  <c r="FW506" i="33476"/>
  <c r="FW514" i="33476"/>
  <c r="FW522" i="33476"/>
  <c r="FW131" i="33476"/>
  <c r="FW195" i="33476"/>
  <c r="FX206" i="33476"/>
  <c r="FX215" i="33476"/>
  <c r="FX223" i="33476"/>
  <c r="FX231" i="33476"/>
  <c r="FX239" i="33476"/>
  <c r="FX247" i="33476"/>
  <c r="FX255" i="33476"/>
  <c r="FX263" i="33476"/>
  <c r="FX271" i="33476"/>
  <c r="FX279" i="33476"/>
  <c r="FX287" i="33476"/>
  <c r="FX295" i="33476"/>
  <c r="FX303" i="33476"/>
  <c r="FX311" i="33476"/>
  <c r="FX319" i="33476"/>
  <c r="FX327" i="33476"/>
  <c r="FX335" i="33476"/>
  <c r="FX343" i="33476"/>
  <c r="FX351" i="33476"/>
  <c r="FX360" i="33476"/>
  <c r="FX368" i="33476"/>
  <c r="FX376" i="33476"/>
  <c r="FX384" i="33476"/>
  <c r="FX392" i="33476"/>
  <c r="FX400" i="33476"/>
  <c r="FX408" i="33476"/>
  <c r="FX416" i="33476"/>
  <c r="FX424" i="33476"/>
  <c r="FX432" i="33476"/>
  <c r="FX440" i="33476"/>
  <c r="FX448" i="33476"/>
  <c r="FX456" i="33476"/>
  <c r="FX464" i="33476"/>
  <c r="FX472" i="33476"/>
  <c r="FX480" i="33476"/>
  <c r="FX488" i="33476"/>
  <c r="FX496" i="33476"/>
  <c r="FX505" i="33476"/>
  <c r="FX513" i="33476"/>
  <c r="FX521" i="33476"/>
  <c r="FW124" i="33476"/>
  <c r="FW188" i="33476"/>
  <c r="FY205" i="33476"/>
  <c r="FY214" i="33476"/>
  <c r="FY222" i="33476"/>
  <c r="FY230" i="33476"/>
  <c r="FY238" i="33476"/>
  <c r="FY246" i="33476"/>
  <c r="FY254" i="33476"/>
  <c r="FY262" i="33476"/>
  <c r="FY270" i="33476"/>
  <c r="FY278" i="33476"/>
  <c r="FY286" i="33476"/>
  <c r="FY294" i="33476"/>
  <c r="FY302" i="33476"/>
  <c r="FY310" i="33476"/>
  <c r="FY318" i="33476"/>
  <c r="FY326" i="33476"/>
  <c r="FY334" i="33476"/>
  <c r="FY342" i="33476"/>
  <c r="FY350" i="33476"/>
  <c r="FY359" i="33476"/>
  <c r="FY367" i="33476"/>
  <c r="FY375" i="33476"/>
  <c r="FY383" i="33476"/>
  <c r="FY391" i="33476"/>
  <c r="FY399" i="33476"/>
  <c r="FY407" i="33476"/>
  <c r="FY415" i="33476"/>
  <c r="FY423" i="33476"/>
  <c r="FY431" i="33476"/>
  <c r="FY439" i="33476"/>
  <c r="FY447" i="33476"/>
  <c r="FY455" i="33476"/>
  <c r="FY463" i="33476"/>
  <c r="FY471" i="33476"/>
  <c r="FY479" i="33476"/>
  <c r="FY487" i="33476"/>
  <c r="FY495" i="33476"/>
  <c r="FY504" i="33476"/>
  <c r="FY512" i="33476"/>
  <c r="FY520" i="33476"/>
  <c r="FW109" i="33476"/>
  <c r="FW173" i="33476"/>
  <c r="FZ203" i="33476"/>
  <c r="FZ211" i="33476"/>
  <c r="FZ220" i="33476"/>
  <c r="FZ228" i="33476"/>
  <c r="FZ236" i="33476"/>
  <c r="FZ244" i="33476"/>
  <c r="FZ252" i="33476"/>
  <c r="FZ260" i="33476"/>
  <c r="FZ268" i="33476"/>
  <c r="FZ276" i="33476"/>
  <c r="FZ284" i="33476"/>
  <c r="FZ292" i="33476"/>
  <c r="FZ300" i="33476"/>
  <c r="FZ308" i="33476"/>
  <c r="FZ316" i="33476"/>
  <c r="FZ324" i="33476"/>
  <c r="FZ332" i="33476"/>
  <c r="FZ340" i="33476"/>
  <c r="FZ348" i="33476"/>
  <c r="FZ357" i="33476"/>
  <c r="FZ365" i="33476"/>
  <c r="FZ373" i="33476"/>
  <c r="FZ381" i="33476"/>
  <c r="FZ389" i="33476"/>
  <c r="FZ397" i="33476"/>
  <c r="FZ405" i="33476"/>
  <c r="FZ413" i="33476"/>
  <c r="FZ421" i="33476"/>
  <c r="FZ429" i="33476"/>
  <c r="FZ437" i="33476"/>
  <c r="FZ445" i="33476"/>
  <c r="FZ453" i="33476"/>
  <c r="FZ461" i="33476"/>
  <c r="FZ469" i="33476"/>
  <c r="FZ477" i="33476"/>
  <c r="FZ485" i="33476"/>
  <c r="FZ493" i="33476"/>
  <c r="FZ502" i="33476"/>
  <c r="FZ510" i="33476"/>
  <c r="FZ518" i="33476"/>
  <c r="FW94" i="33476"/>
  <c r="FW158" i="33476"/>
  <c r="GA201" i="33476"/>
  <c r="GA209" i="33476"/>
  <c r="GA218" i="33476"/>
  <c r="GA226" i="33476"/>
  <c r="GA234" i="33476"/>
  <c r="GA242" i="33476"/>
  <c r="GA250" i="33476"/>
  <c r="GA258" i="33476"/>
  <c r="GA266" i="33476"/>
  <c r="GA274" i="33476"/>
  <c r="GA282" i="33476"/>
  <c r="GA290" i="33476"/>
  <c r="GA191" i="33476"/>
  <c r="FW203" i="33476"/>
  <c r="FW482" i="33476"/>
  <c r="FX207" i="33476"/>
  <c r="FX272" i="33476"/>
  <c r="FX336" i="33476"/>
  <c r="FX401" i="33476"/>
  <c r="FX465" i="33476"/>
  <c r="FW132" i="33476"/>
  <c r="FY255" i="33476"/>
  <c r="FY319" i="33476"/>
  <c r="FY384" i="33476"/>
  <c r="FY448" i="33476"/>
  <c r="FY513" i="33476"/>
  <c r="FZ237" i="33476"/>
  <c r="FZ301" i="33476"/>
  <c r="FZ366" i="33476"/>
  <c r="FZ430" i="33476"/>
  <c r="FZ494" i="33476"/>
  <c r="GA219" i="33476"/>
  <c r="GA263" i="33476"/>
  <c r="GA287" i="33476"/>
  <c r="GA303" i="33476"/>
  <c r="GA315" i="33476"/>
  <c r="GA329" i="33476"/>
  <c r="GA342" i="33476"/>
  <c r="GA354" i="33476"/>
  <c r="GA368" i="33476"/>
  <c r="GA380" i="33476"/>
  <c r="GA394" i="33476"/>
  <c r="GA407" i="33476"/>
  <c r="GA419" i="33476"/>
  <c r="GA432" i="33476"/>
  <c r="GA443" i="33476"/>
  <c r="GA454" i="33476"/>
  <c r="GA464" i="33476"/>
  <c r="GA472" i="33476"/>
  <c r="GA480" i="33476"/>
  <c r="GA488" i="33476"/>
  <c r="GA496" i="33476"/>
  <c r="GA505" i="33476"/>
  <c r="GA513" i="33476"/>
  <c r="GA521" i="33476"/>
  <c r="FW119" i="33476"/>
  <c r="FW183" i="33476"/>
  <c r="GB204" i="33476"/>
  <c r="GB213" i="33476"/>
  <c r="GB221" i="33476"/>
  <c r="GB229" i="33476"/>
  <c r="GB237" i="33476"/>
  <c r="GB245" i="33476"/>
  <c r="GB253" i="33476"/>
  <c r="GB261" i="33476"/>
  <c r="GB269" i="33476"/>
  <c r="GB277" i="33476"/>
  <c r="GB285" i="33476"/>
  <c r="GB293" i="33476"/>
  <c r="GB301" i="33476"/>
  <c r="GB309" i="33476"/>
  <c r="GB317" i="33476"/>
  <c r="GB325" i="33476"/>
  <c r="GB333" i="33476"/>
  <c r="GB341" i="33476"/>
  <c r="GB349" i="33476"/>
  <c r="GB358" i="33476"/>
  <c r="GB366" i="33476"/>
  <c r="GB374" i="33476"/>
  <c r="GB382" i="33476"/>
  <c r="GB390" i="33476"/>
  <c r="GB398" i="33476"/>
  <c r="GB406" i="33476"/>
  <c r="GB414" i="33476"/>
  <c r="GB422" i="33476"/>
  <c r="GB430" i="33476"/>
  <c r="GB438" i="33476"/>
  <c r="GB446" i="33476"/>
  <c r="GB454" i="33476"/>
  <c r="GB462" i="33476"/>
  <c r="GB470" i="33476"/>
  <c r="GB478" i="33476"/>
  <c r="GB486" i="33476"/>
  <c r="GB494" i="33476"/>
  <c r="GB503" i="33476"/>
  <c r="GB511" i="33476"/>
  <c r="GB519" i="33476"/>
  <c r="FW112" i="33476"/>
  <c r="FW176" i="33476"/>
  <c r="GC203" i="33476"/>
  <c r="GC211" i="33476"/>
  <c r="GC220" i="33476"/>
  <c r="GC228" i="33476"/>
  <c r="GC236" i="33476"/>
  <c r="GC244" i="33476"/>
  <c r="GC252" i="33476"/>
  <c r="GC260" i="33476"/>
  <c r="GC268" i="33476"/>
  <c r="GC276" i="33476"/>
  <c r="GC284" i="33476"/>
  <c r="GC292" i="33476"/>
  <c r="GC300" i="33476"/>
  <c r="GC308" i="33476"/>
  <c r="GC316" i="33476"/>
  <c r="GC324" i="33476"/>
  <c r="GC332" i="33476"/>
  <c r="GC340" i="33476"/>
  <c r="GC348" i="33476"/>
  <c r="GC357" i="33476"/>
  <c r="GC365" i="33476"/>
  <c r="GC373" i="33476"/>
  <c r="GC381" i="33476"/>
  <c r="GC389" i="33476"/>
  <c r="GC397" i="33476"/>
  <c r="GC405" i="33476"/>
  <c r="GC413" i="33476"/>
  <c r="GC421" i="33476"/>
  <c r="GC429" i="33476"/>
  <c r="GC437" i="33476"/>
  <c r="GC445" i="33476"/>
  <c r="GC453" i="33476"/>
  <c r="GC461" i="33476"/>
  <c r="GC469" i="33476"/>
  <c r="GC477" i="33476"/>
  <c r="GC485" i="33476"/>
  <c r="GC493" i="33476"/>
  <c r="GC502" i="33476"/>
  <c r="GC510" i="33476"/>
  <c r="GC518" i="33476"/>
  <c r="FW105" i="33476"/>
  <c r="FW169" i="33476"/>
  <c r="GD202" i="33476"/>
  <c r="GD210" i="33476"/>
  <c r="GD219" i="33476"/>
  <c r="GD227" i="33476"/>
  <c r="GD235" i="33476"/>
  <c r="GD243" i="33476"/>
  <c r="GD251" i="33476"/>
  <c r="GD259" i="33476"/>
  <c r="GD267" i="33476"/>
  <c r="GD275" i="33476"/>
  <c r="GD283" i="33476"/>
  <c r="GD291" i="33476"/>
  <c r="GD299" i="33476"/>
  <c r="GD307" i="33476"/>
  <c r="GD315" i="33476"/>
  <c r="GD323" i="33476"/>
  <c r="GD331" i="33476"/>
  <c r="GD339" i="33476"/>
  <c r="GD347" i="33476"/>
  <c r="GD356" i="33476"/>
  <c r="GD364" i="33476"/>
  <c r="GD372" i="33476"/>
  <c r="GD380" i="33476"/>
  <c r="GD388" i="33476"/>
  <c r="GD396" i="33476"/>
  <c r="GD404" i="33476"/>
  <c r="GD412" i="33476"/>
  <c r="GD420" i="33476"/>
  <c r="GD428" i="33476"/>
  <c r="GD436" i="33476"/>
  <c r="GD444" i="33476"/>
  <c r="GD452" i="33476"/>
  <c r="GD460" i="33476"/>
  <c r="GD468" i="33476"/>
  <c r="GD476" i="33476"/>
  <c r="GD484" i="33476"/>
  <c r="GD492" i="33476"/>
  <c r="GD501" i="33476"/>
  <c r="GD509" i="33476"/>
  <c r="GD517" i="33476"/>
  <c r="FW526" i="33476"/>
  <c r="GB133" i="33476"/>
  <c r="FW268" i="33476"/>
  <c r="FW490" i="33476"/>
  <c r="FX216" i="33476"/>
  <c r="FX280" i="33476"/>
  <c r="FX344" i="33476"/>
  <c r="FX409" i="33476"/>
  <c r="FX473" i="33476"/>
  <c r="FW196" i="33476"/>
  <c r="FY263" i="33476"/>
  <c r="FY327" i="33476"/>
  <c r="FY392" i="33476"/>
  <c r="FY456" i="33476"/>
  <c r="FY521" i="33476"/>
  <c r="FZ245" i="33476"/>
  <c r="FZ309" i="33476"/>
  <c r="FZ374" i="33476"/>
  <c r="FZ438" i="33476"/>
  <c r="FZ503" i="33476"/>
  <c r="GA227" i="33476"/>
  <c r="GA267" i="33476"/>
  <c r="GA289" i="33476"/>
  <c r="GA305" i="33476"/>
  <c r="GA318" i="33476"/>
  <c r="GA330" i="33476"/>
  <c r="GA343" i="33476"/>
  <c r="GA356" i="33476"/>
  <c r="GA370" i="33476"/>
  <c r="GA383" i="33476"/>
  <c r="GA395" i="33476"/>
  <c r="GA408" i="33476"/>
  <c r="GA420" i="33476"/>
  <c r="GA434" i="33476"/>
  <c r="GA444" i="33476"/>
  <c r="GA455" i="33476"/>
  <c r="GA465" i="33476"/>
  <c r="GA473" i="33476"/>
  <c r="GA481" i="33476"/>
  <c r="GA489" i="33476"/>
  <c r="GA497" i="33476"/>
  <c r="GA506" i="33476"/>
  <c r="GA514" i="33476"/>
  <c r="GA522" i="33476"/>
  <c r="FW127" i="33476"/>
  <c r="FW191" i="33476"/>
  <c r="GB205" i="33476"/>
  <c r="GB214" i="33476"/>
  <c r="GB222" i="33476"/>
  <c r="GB230" i="33476"/>
  <c r="GB238" i="33476"/>
  <c r="GB246" i="33476"/>
  <c r="GB254" i="33476"/>
  <c r="GB262" i="33476"/>
  <c r="GB270" i="33476"/>
  <c r="GB278" i="33476"/>
  <c r="GB286" i="33476"/>
  <c r="GB294" i="33476"/>
  <c r="GB302" i="33476"/>
  <c r="GB310" i="33476"/>
  <c r="GB318" i="33476"/>
  <c r="GB326" i="33476"/>
  <c r="GB334" i="33476"/>
  <c r="GB342" i="33476"/>
  <c r="GB350" i="33476"/>
  <c r="GB359" i="33476"/>
  <c r="GB367" i="33476"/>
  <c r="GB375" i="33476"/>
  <c r="GB383" i="33476"/>
  <c r="GB391" i="33476"/>
  <c r="GB399" i="33476"/>
  <c r="GB407" i="33476"/>
  <c r="GB415" i="33476"/>
  <c r="GB423" i="33476"/>
  <c r="GB431" i="33476"/>
  <c r="GB439" i="33476"/>
  <c r="GB447" i="33476"/>
  <c r="GB455" i="33476"/>
  <c r="GB463" i="33476"/>
  <c r="GB471" i="33476"/>
  <c r="GB479" i="33476"/>
  <c r="GB487" i="33476"/>
  <c r="GB495" i="33476"/>
  <c r="GB504" i="33476"/>
  <c r="GB512" i="33476"/>
  <c r="GB520" i="33476"/>
  <c r="FW120" i="33476"/>
  <c r="FW184" i="33476"/>
  <c r="GC204" i="33476"/>
  <c r="GC213" i="33476"/>
  <c r="GC221" i="33476"/>
  <c r="GC229" i="33476"/>
  <c r="GC237" i="33476"/>
  <c r="GC245" i="33476"/>
  <c r="GC253" i="33476"/>
  <c r="GC261" i="33476"/>
  <c r="GC269" i="33476"/>
  <c r="GC277" i="33476"/>
  <c r="GC285" i="33476"/>
  <c r="GC293" i="33476"/>
  <c r="GC301" i="33476"/>
  <c r="GC309" i="33476"/>
  <c r="GC317" i="33476"/>
  <c r="GC325" i="33476"/>
  <c r="GC333" i="33476"/>
  <c r="GC341" i="33476"/>
  <c r="GC349" i="33476"/>
  <c r="GC358" i="33476"/>
  <c r="GB197" i="33476"/>
  <c r="FW324" i="33476"/>
  <c r="FW499" i="33476"/>
  <c r="FX224" i="33476"/>
  <c r="FX288" i="33476"/>
  <c r="FX352" i="33476"/>
  <c r="FX417" i="33476"/>
  <c r="FX481" i="33476"/>
  <c r="FY206" i="33476"/>
  <c r="FY271" i="33476"/>
  <c r="FY335" i="33476"/>
  <c r="FY400" i="33476"/>
  <c r="FY464" i="33476"/>
  <c r="FW117" i="33476"/>
  <c r="FZ253" i="33476"/>
  <c r="FZ317" i="33476"/>
  <c r="FZ382" i="33476"/>
  <c r="FZ446" i="33476"/>
  <c r="FZ511" i="33476"/>
  <c r="GA235" i="33476"/>
  <c r="GA271" i="33476"/>
  <c r="GA291" i="33476"/>
  <c r="GA306" i="33476"/>
  <c r="GA319" i="33476"/>
  <c r="GA331" i="33476"/>
  <c r="GA345" i="33476"/>
  <c r="GA359" i="33476"/>
  <c r="GA371" i="33476"/>
  <c r="GA384" i="33476"/>
  <c r="GA396" i="33476"/>
  <c r="GA410" i="33476"/>
  <c r="GA423" i="33476"/>
  <c r="GA435" i="33476"/>
  <c r="GA446" i="33476"/>
  <c r="GA456" i="33476"/>
  <c r="GA466" i="33476"/>
  <c r="GA474" i="33476"/>
  <c r="GA482" i="33476"/>
  <c r="GA490" i="33476"/>
  <c r="GA499" i="33476"/>
  <c r="GA507" i="33476"/>
  <c r="GA515" i="33476"/>
  <c r="GA523" i="33476"/>
  <c r="FW135" i="33476"/>
  <c r="GB198" i="33476"/>
  <c r="GB206" i="33476"/>
  <c r="GB215" i="33476"/>
  <c r="GB223" i="33476"/>
  <c r="GB231" i="33476"/>
  <c r="GB239" i="33476"/>
  <c r="GB247" i="33476"/>
  <c r="GB255" i="33476"/>
  <c r="GB263" i="33476"/>
  <c r="GB271" i="33476"/>
  <c r="GB279" i="33476"/>
  <c r="GB287" i="33476"/>
  <c r="GB295" i="33476"/>
  <c r="GB303" i="33476"/>
  <c r="GB311" i="33476"/>
  <c r="GB319" i="33476"/>
  <c r="GB327" i="33476"/>
  <c r="GB335" i="33476"/>
  <c r="GB343" i="33476"/>
  <c r="GB351" i="33476"/>
  <c r="GB360" i="33476"/>
  <c r="GB368" i="33476"/>
  <c r="GB376" i="33476"/>
  <c r="GB384" i="33476"/>
  <c r="GB392" i="33476"/>
  <c r="GB400" i="33476"/>
  <c r="GB408" i="33476"/>
  <c r="GB416" i="33476"/>
  <c r="GB424" i="33476"/>
  <c r="GB432" i="33476"/>
  <c r="GB440" i="33476"/>
  <c r="GB448" i="33476"/>
  <c r="GB456" i="33476"/>
  <c r="GB464" i="33476"/>
  <c r="GB472" i="33476"/>
  <c r="GB480" i="33476"/>
  <c r="GB488" i="33476"/>
  <c r="GB496" i="33476"/>
  <c r="GB505" i="33476"/>
  <c r="GB513" i="33476"/>
  <c r="GB521" i="33476"/>
  <c r="FW128" i="33476"/>
  <c r="FW192" i="33476"/>
  <c r="GC205" i="33476"/>
  <c r="GC214" i="33476"/>
  <c r="GC222" i="33476"/>
  <c r="GC230" i="33476"/>
  <c r="GC238" i="33476"/>
  <c r="GC246" i="33476"/>
  <c r="GC254" i="33476"/>
  <c r="GC262" i="33476"/>
  <c r="GC270" i="33476"/>
  <c r="GC278" i="33476"/>
  <c r="GC286" i="33476"/>
  <c r="GC294" i="33476"/>
  <c r="GC302" i="33476"/>
  <c r="GC310" i="33476"/>
  <c r="GC318" i="33476"/>
  <c r="GC326" i="33476"/>
  <c r="GC334" i="33476"/>
  <c r="GC342" i="33476"/>
  <c r="GC350" i="33476"/>
  <c r="GC359" i="33476"/>
  <c r="GC367" i="33476"/>
  <c r="GC375" i="33476"/>
  <c r="GC383" i="33476"/>
  <c r="GC391" i="33476"/>
  <c r="GC399" i="33476"/>
  <c r="GC407" i="33476"/>
  <c r="GC415" i="33476"/>
  <c r="GC423" i="33476"/>
  <c r="GC431" i="33476"/>
  <c r="GC439" i="33476"/>
  <c r="GC447" i="33476"/>
  <c r="GC455" i="33476"/>
  <c r="GC463" i="33476"/>
  <c r="GC471" i="33476"/>
  <c r="GC479" i="33476"/>
  <c r="GC487" i="33476"/>
  <c r="GC495" i="33476"/>
  <c r="GC504" i="33476"/>
  <c r="GC512" i="33476"/>
  <c r="GC520" i="33476"/>
  <c r="FW121" i="33476"/>
  <c r="FW185" i="33476"/>
  <c r="GD204" i="33476"/>
  <c r="GD213" i="33476"/>
  <c r="GD221" i="33476"/>
  <c r="GD229" i="33476"/>
  <c r="GD237" i="33476"/>
  <c r="GD245" i="33476"/>
  <c r="GD253" i="33476"/>
  <c r="GD261" i="33476"/>
  <c r="GD269" i="33476"/>
  <c r="GD277" i="33476"/>
  <c r="GD285" i="33476"/>
  <c r="GD293" i="33476"/>
  <c r="GD301" i="33476"/>
  <c r="GD309" i="33476"/>
  <c r="GD317" i="33476"/>
  <c r="GD325" i="33476"/>
  <c r="GD333" i="33476"/>
  <c r="GD341" i="33476"/>
  <c r="GD349" i="33476"/>
  <c r="GD358" i="33476"/>
  <c r="GD366" i="33476"/>
  <c r="GD374" i="33476"/>
  <c r="GD382" i="33476"/>
  <c r="GD390" i="33476"/>
  <c r="GD398" i="33476"/>
  <c r="GD406" i="33476"/>
  <c r="GD414" i="33476"/>
  <c r="GD422" i="33476"/>
  <c r="GD430" i="33476"/>
  <c r="GD438" i="33476"/>
  <c r="GD446" i="33476"/>
  <c r="GD454" i="33476"/>
  <c r="GD462" i="33476"/>
  <c r="GD470" i="33476"/>
  <c r="GD478" i="33476"/>
  <c r="GD486" i="33476"/>
  <c r="GD494" i="33476"/>
  <c r="GD503" i="33476"/>
  <c r="GD511" i="33476"/>
  <c r="GD519" i="33476"/>
  <c r="FW528" i="33476"/>
  <c r="FW536" i="33476"/>
  <c r="FW544" i="33476"/>
  <c r="FW552" i="33476"/>
  <c r="FW560" i="33476"/>
  <c r="FW568" i="33476"/>
  <c r="FW576" i="33476"/>
  <c r="FW584" i="33476"/>
  <c r="FW592" i="33476"/>
  <c r="FW600" i="33476"/>
  <c r="FW608" i="33476"/>
  <c r="FW616" i="33476"/>
  <c r="FW624" i="33476"/>
  <c r="FW632" i="33476"/>
  <c r="FW640" i="33476"/>
  <c r="FW649" i="33476"/>
  <c r="FW657" i="33476"/>
  <c r="FW665" i="33476"/>
  <c r="FW673" i="33476"/>
  <c r="FW681" i="33476"/>
  <c r="FW689" i="33476"/>
  <c r="FW697" i="33476"/>
  <c r="FW705" i="33476"/>
  <c r="FW713" i="33476"/>
  <c r="FW721" i="33476"/>
  <c r="FW729" i="33476"/>
  <c r="FW737" i="33476"/>
  <c r="FW745" i="33476"/>
  <c r="FW753" i="33476"/>
  <c r="FW761" i="33476"/>
  <c r="FY115" i="33476"/>
  <c r="GC140" i="33476"/>
  <c r="FW357" i="33476"/>
  <c r="FW507" i="33476"/>
  <c r="FX232" i="33476"/>
  <c r="FX296" i="33476"/>
  <c r="FX361" i="33476"/>
  <c r="FX425" i="33476"/>
  <c r="FX489" i="33476"/>
  <c r="FY215" i="33476"/>
  <c r="FY279" i="33476"/>
  <c r="FY343" i="33476"/>
  <c r="FY408" i="33476"/>
  <c r="FY472" i="33476"/>
  <c r="FW181" i="33476"/>
  <c r="FZ261" i="33476"/>
  <c r="FZ325" i="33476"/>
  <c r="FZ390" i="33476"/>
  <c r="FZ454" i="33476"/>
  <c r="FZ519" i="33476"/>
  <c r="GA243" i="33476"/>
  <c r="GA273" i="33476"/>
  <c r="GA295" i="33476"/>
  <c r="GA307" i="33476"/>
  <c r="GA321" i="33476"/>
  <c r="GA334" i="33476"/>
  <c r="GA346" i="33476"/>
  <c r="GA360" i="33476"/>
  <c r="GA372" i="33476"/>
  <c r="GA386" i="33476"/>
  <c r="GA399" i="33476"/>
  <c r="GA411" i="33476"/>
  <c r="GA424" i="33476"/>
  <c r="GA436" i="33476"/>
  <c r="GA447" i="33476"/>
  <c r="GA458" i="33476"/>
  <c r="GA467" i="33476"/>
  <c r="GA475" i="33476"/>
  <c r="GA483" i="33476"/>
  <c r="GA491" i="33476"/>
  <c r="GA500" i="33476"/>
  <c r="GA508" i="33476"/>
  <c r="GA516" i="33476"/>
  <c r="FW79" i="33476"/>
  <c r="FW143" i="33476"/>
  <c r="GB199" i="33476"/>
  <c r="GB207" i="33476"/>
  <c r="GB216" i="33476"/>
  <c r="GB224" i="33476"/>
  <c r="GB232" i="33476"/>
  <c r="GB240" i="33476"/>
  <c r="GB248" i="33476"/>
  <c r="GB256" i="33476"/>
  <c r="GB264" i="33476"/>
  <c r="GB272" i="33476"/>
  <c r="GB280" i="33476"/>
  <c r="GB288" i="33476"/>
  <c r="GB296" i="33476"/>
  <c r="GB304" i="33476"/>
  <c r="GB312" i="33476"/>
  <c r="GB320" i="33476"/>
  <c r="GB328" i="33476"/>
  <c r="GB336" i="33476"/>
  <c r="GB344" i="33476"/>
  <c r="GB352" i="33476"/>
  <c r="GB361" i="33476"/>
  <c r="GB369" i="33476"/>
  <c r="GB377" i="33476"/>
  <c r="GB385" i="33476"/>
  <c r="GB393" i="33476"/>
  <c r="GB401" i="33476"/>
  <c r="GB409" i="33476"/>
  <c r="GB417" i="33476"/>
  <c r="GB425" i="33476"/>
  <c r="GB433" i="33476"/>
  <c r="GB441" i="33476"/>
  <c r="GB449" i="33476"/>
  <c r="GB457" i="33476"/>
  <c r="GB465" i="33476"/>
  <c r="GB473" i="33476"/>
  <c r="GB481" i="33476"/>
  <c r="GB489" i="33476"/>
  <c r="GB497" i="33476"/>
  <c r="GB506" i="33476"/>
  <c r="GB514" i="33476"/>
  <c r="GB522" i="33476"/>
  <c r="FW136" i="33476"/>
  <c r="GC198" i="33476"/>
  <c r="GC206" i="33476"/>
  <c r="GC215" i="33476"/>
  <c r="GC223" i="33476"/>
  <c r="GC231" i="33476"/>
  <c r="GC239" i="33476"/>
  <c r="GC247" i="33476"/>
  <c r="GC255" i="33476"/>
  <c r="GC263" i="33476"/>
  <c r="GC271" i="33476"/>
  <c r="GC279" i="33476"/>
  <c r="GC287" i="33476"/>
  <c r="GC295" i="33476"/>
  <c r="GC303" i="33476"/>
  <c r="GC311" i="33476"/>
  <c r="GC319" i="33476"/>
  <c r="GC327" i="33476"/>
  <c r="GC335" i="33476"/>
  <c r="GC343" i="33476"/>
  <c r="GC351" i="33476"/>
  <c r="GC360" i="33476"/>
  <c r="GC368" i="33476"/>
  <c r="GC376" i="33476"/>
  <c r="GC384" i="33476"/>
  <c r="GC392" i="33476"/>
  <c r="GC400" i="33476"/>
  <c r="GC408" i="33476"/>
  <c r="GC416" i="33476"/>
  <c r="GC424" i="33476"/>
  <c r="GC432" i="33476"/>
  <c r="GC440" i="33476"/>
  <c r="GC448" i="33476"/>
  <c r="GC456" i="33476"/>
  <c r="GC464" i="33476"/>
  <c r="GC472" i="33476"/>
  <c r="GC480" i="33476"/>
  <c r="GC488" i="33476"/>
  <c r="GC496" i="33476"/>
  <c r="GC505" i="33476"/>
  <c r="GC513" i="33476"/>
  <c r="GC521" i="33476"/>
  <c r="FW129" i="33476"/>
  <c r="FW193" i="33476"/>
  <c r="GD205" i="33476"/>
  <c r="GD214" i="33476"/>
  <c r="GD222" i="33476"/>
  <c r="GD230" i="33476"/>
  <c r="GD238" i="33476"/>
  <c r="GD246" i="33476"/>
  <c r="GD254" i="33476"/>
  <c r="GD262" i="33476"/>
  <c r="GD270" i="33476"/>
  <c r="FY179" i="33476"/>
  <c r="GD83" i="33476"/>
  <c r="FW389" i="33476"/>
  <c r="FW515" i="33476"/>
  <c r="FX240" i="33476"/>
  <c r="FX304" i="33476"/>
  <c r="FX369" i="33476"/>
  <c r="FX433" i="33476"/>
  <c r="FX497" i="33476"/>
  <c r="FY223" i="33476"/>
  <c r="FY287" i="33476"/>
  <c r="FY351" i="33476"/>
  <c r="FY416" i="33476"/>
  <c r="FY480" i="33476"/>
  <c r="FZ204" i="33476"/>
  <c r="FZ269" i="33476"/>
  <c r="FZ333" i="33476"/>
  <c r="FZ398" i="33476"/>
  <c r="FZ462" i="33476"/>
  <c r="FW102" i="33476"/>
  <c r="GA247" i="33476"/>
  <c r="GA275" i="33476"/>
  <c r="GA297" i="33476"/>
  <c r="GA310" i="33476"/>
  <c r="GA322" i="33476"/>
  <c r="GA335" i="33476"/>
  <c r="GA347" i="33476"/>
  <c r="GA362" i="33476"/>
  <c r="GA375" i="33476"/>
  <c r="GA387" i="33476"/>
  <c r="GA400" i="33476"/>
  <c r="GA412" i="33476"/>
  <c r="GA426" i="33476"/>
  <c r="GA438" i="33476"/>
  <c r="GA448" i="33476"/>
  <c r="GA459" i="33476"/>
  <c r="GA468" i="33476"/>
  <c r="GA476" i="33476"/>
  <c r="GA484" i="33476"/>
  <c r="GA492" i="33476"/>
  <c r="GA501" i="33476"/>
  <c r="GA509" i="33476"/>
  <c r="GA517" i="33476"/>
  <c r="FW87" i="33476"/>
  <c r="FW151" i="33476"/>
  <c r="GB200" i="33476"/>
  <c r="GB208" i="33476"/>
  <c r="GB217" i="33476"/>
  <c r="GB225" i="33476"/>
  <c r="GB233" i="33476"/>
  <c r="GB241" i="33476"/>
  <c r="GB249" i="33476"/>
  <c r="GB257" i="33476"/>
  <c r="GB265" i="33476"/>
  <c r="GB273" i="33476"/>
  <c r="GB281" i="33476"/>
  <c r="GB289" i="33476"/>
  <c r="GB297" i="33476"/>
  <c r="GB305" i="33476"/>
  <c r="GB313" i="33476"/>
  <c r="GB321" i="33476"/>
  <c r="GB329" i="33476"/>
  <c r="GB337" i="33476"/>
  <c r="GB345" i="33476"/>
  <c r="GB353" i="33476"/>
  <c r="GB362" i="33476"/>
  <c r="GB370" i="33476"/>
  <c r="GB378" i="33476"/>
  <c r="GB386" i="33476"/>
  <c r="GB394" i="33476"/>
  <c r="GB402" i="33476"/>
  <c r="GB410" i="33476"/>
  <c r="GB418" i="33476"/>
  <c r="GB426" i="33476"/>
  <c r="GB434" i="33476"/>
  <c r="GB442" i="33476"/>
  <c r="GB450" i="33476"/>
  <c r="GB458" i="33476"/>
  <c r="GB466" i="33476"/>
  <c r="GB474" i="33476"/>
  <c r="GB482" i="33476"/>
  <c r="GB490" i="33476"/>
  <c r="GB499" i="33476"/>
  <c r="GB507" i="33476"/>
  <c r="GB515" i="33476"/>
  <c r="FW80" i="33476"/>
  <c r="FW144" i="33476"/>
  <c r="GC199" i="33476"/>
  <c r="GC207" i="33476"/>
  <c r="GC216" i="33476"/>
  <c r="GC224" i="33476"/>
  <c r="GC232" i="33476"/>
  <c r="GC240" i="33476"/>
  <c r="GC248" i="33476"/>
  <c r="GC256" i="33476"/>
  <c r="GC264" i="33476"/>
  <c r="GC272" i="33476"/>
  <c r="GC280" i="33476"/>
  <c r="GC288" i="33476"/>
  <c r="GC296" i="33476"/>
  <c r="GC304" i="33476"/>
  <c r="GC312" i="33476"/>
  <c r="GC320" i="33476"/>
  <c r="GC328" i="33476"/>
  <c r="GC336" i="33476"/>
  <c r="GC344" i="33476"/>
  <c r="GC352" i="33476"/>
  <c r="GC361" i="33476"/>
  <c r="GC369" i="33476"/>
  <c r="GC377" i="33476"/>
  <c r="GC385" i="33476"/>
  <c r="GC393" i="33476"/>
  <c r="GC401" i="33476"/>
  <c r="GC409" i="33476"/>
  <c r="GC417" i="33476"/>
  <c r="GC425" i="33476"/>
  <c r="GC433" i="33476"/>
  <c r="GC441" i="33476"/>
  <c r="GC449" i="33476"/>
  <c r="GC457" i="33476"/>
  <c r="GC465" i="33476"/>
  <c r="GC473" i="33476"/>
  <c r="GC481" i="33476"/>
  <c r="GC489" i="33476"/>
  <c r="GC497" i="33476"/>
  <c r="GC506" i="33476"/>
  <c r="GC514" i="33476"/>
  <c r="GC522" i="33476"/>
  <c r="FW137" i="33476"/>
  <c r="GD198" i="33476"/>
  <c r="GD206" i="33476"/>
  <c r="GD215" i="33476"/>
  <c r="GD223" i="33476"/>
  <c r="GD231" i="33476"/>
  <c r="GD239" i="33476"/>
  <c r="GD247" i="33476"/>
  <c r="GD255" i="33476"/>
  <c r="GD263" i="33476"/>
  <c r="GD271" i="33476"/>
  <c r="GD279" i="33476"/>
  <c r="GD287" i="33476"/>
  <c r="GD295" i="33476"/>
  <c r="GD303" i="33476"/>
  <c r="GD311" i="33476"/>
  <c r="GD319" i="33476"/>
  <c r="GD327" i="33476"/>
  <c r="GD335" i="33476"/>
  <c r="GD343" i="33476"/>
  <c r="GD351" i="33476"/>
  <c r="GD360" i="33476"/>
  <c r="GD368" i="33476"/>
  <c r="GD376" i="33476"/>
  <c r="GD384" i="33476"/>
  <c r="FZ121" i="33476"/>
  <c r="GD147" i="33476"/>
  <c r="FW421" i="33476"/>
  <c r="FW523" i="33476"/>
  <c r="FX248" i="33476"/>
  <c r="FX312" i="33476"/>
  <c r="FX377" i="33476"/>
  <c r="FX441" i="33476"/>
  <c r="FX506" i="33476"/>
  <c r="FY231" i="33476"/>
  <c r="FY295" i="33476"/>
  <c r="FY360" i="33476"/>
  <c r="FY424" i="33476"/>
  <c r="FY488" i="33476"/>
  <c r="FZ213" i="33476"/>
  <c r="FZ277" i="33476"/>
  <c r="FZ341" i="33476"/>
  <c r="FZ406" i="33476"/>
  <c r="FZ470" i="33476"/>
  <c r="FW166" i="33476"/>
  <c r="GA251" i="33476"/>
  <c r="GA279" i="33476"/>
  <c r="GA298" i="33476"/>
  <c r="GA311" i="33476"/>
  <c r="GA323" i="33476"/>
  <c r="GA337" i="33476"/>
  <c r="GA350" i="33476"/>
  <c r="GA363" i="33476"/>
  <c r="GA376" i="33476"/>
  <c r="GA388" i="33476"/>
  <c r="GA402" i="33476"/>
  <c r="GA415" i="33476"/>
  <c r="GA427" i="33476"/>
  <c r="GA439" i="33476"/>
  <c r="GA450" i="33476"/>
  <c r="GA460" i="33476"/>
  <c r="GA469" i="33476"/>
  <c r="GA477" i="33476"/>
  <c r="GA485" i="33476"/>
  <c r="GA493" i="33476"/>
  <c r="GA502" i="33476"/>
  <c r="GA510" i="33476"/>
  <c r="GA518" i="33476"/>
  <c r="FW95" i="33476"/>
  <c r="FW159" i="33476"/>
  <c r="GB201" i="33476"/>
  <c r="GB209" i="33476"/>
  <c r="GB218" i="33476"/>
  <c r="GB226" i="33476"/>
  <c r="GB234" i="33476"/>
  <c r="GB242" i="33476"/>
  <c r="GB250" i="33476"/>
  <c r="GB258" i="33476"/>
  <c r="GB266" i="33476"/>
  <c r="GB274" i="33476"/>
  <c r="GB282" i="33476"/>
  <c r="GB290" i="33476"/>
  <c r="GB298" i="33476"/>
  <c r="GB306" i="33476"/>
  <c r="GB314" i="33476"/>
  <c r="GB322" i="33476"/>
  <c r="GB330" i="33476"/>
  <c r="GB338" i="33476"/>
  <c r="GB346" i="33476"/>
  <c r="GB354" i="33476"/>
  <c r="GB363" i="33476"/>
  <c r="GB371" i="33476"/>
  <c r="GB379" i="33476"/>
  <c r="GB387" i="33476"/>
  <c r="GB395" i="33476"/>
  <c r="GB403" i="33476"/>
  <c r="GB411" i="33476"/>
  <c r="GB419" i="33476"/>
  <c r="GB427" i="33476"/>
  <c r="GB435" i="33476"/>
  <c r="GB443" i="33476"/>
  <c r="GB451" i="33476"/>
  <c r="GB459" i="33476"/>
  <c r="GB467" i="33476"/>
  <c r="GB475" i="33476"/>
  <c r="GB483" i="33476"/>
  <c r="GB491" i="33476"/>
  <c r="GB500" i="33476"/>
  <c r="GB508" i="33476"/>
  <c r="GB516" i="33476"/>
  <c r="FW88" i="33476"/>
  <c r="FW152" i="33476"/>
  <c r="GC200" i="33476"/>
  <c r="GC208" i="33476"/>
  <c r="GC217" i="33476"/>
  <c r="GC225" i="33476"/>
  <c r="GC233" i="33476"/>
  <c r="GC241" i="33476"/>
  <c r="GC249" i="33476"/>
  <c r="GC257" i="33476"/>
  <c r="GC265" i="33476"/>
  <c r="GC273" i="33476"/>
  <c r="GC281" i="33476"/>
  <c r="GC289" i="33476"/>
  <c r="GC297" i="33476"/>
  <c r="GC305" i="33476"/>
  <c r="GC313" i="33476"/>
  <c r="GC321" i="33476"/>
  <c r="GC329" i="33476"/>
  <c r="GC337" i="33476"/>
  <c r="GC345" i="33476"/>
  <c r="GC353" i="33476"/>
  <c r="GC362" i="33476"/>
  <c r="GC370" i="33476"/>
  <c r="GC378" i="33476"/>
  <c r="GC386" i="33476"/>
  <c r="GC394" i="33476"/>
  <c r="GC402" i="33476"/>
  <c r="GC410" i="33476"/>
  <c r="GC418" i="33476"/>
  <c r="GC426" i="33476"/>
  <c r="GC434" i="33476"/>
  <c r="GC442" i="33476"/>
  <c r="GC450" i="33476"/>
  <c r="GC458" i="33476"/>
  <c r="GC466" i="33476"/>
  <c r="GC474" i="33476"/>
  <c r="GC482" i="33476"/>
  <c r="GC490" i="33476"/>
  <c r="GC499" i="33476"/>
  <c r="GC507" i="33476"/>
  <c r="GC515" i="33476"/>
  <c r="FW81" i="33476"/>
  <c r="FW145" i="33476"/>
  <c r="GD199" i="33476"/>
  <c r="GD207" i="33476"/>
  <c r="GD216" i="33476"/>
  <c r="GD224" i="33476"/>
  <c r="GD232" i="33476"/>
  <c r="GD240" i="33476"/>
  <c r="GD248" i="33476"/>
  <c r="GD256" i="33476"/>
  <c r="GD264" i="33476"/>
  <c r="GD272" i="33476"/>
  <c r="GD280" i="33476"/>
  <c r="GD288" i="33476"/>
  <c r="GD296" i="33476"/>
  <c r="GD304" i="33476"/>
  <c r="GD312" i="33476"/>
  <c r="GD320" i="33476"/>
  <c r="GD328" i="33476"/>
  <c r="GD336" i="33476"/>
  <c r="GD344" i="33476"/>
  <c r="GD352" i="33476"/>
  <c r="GD361" i="33476"/>
  <c r="GD369" i="33476"/>
  <c r="GD377" i="33476"/>
  <c r="GD385" i="33476"/>
  <c r="GD393" i="33476"/>
  <c r="GD401" i="33476"/>
  <c r="GD409" i="33476"/>
  <c r="GD417" i="33476"/>
  <c r="GD425" i="33476"/>
  <c r="GD433" i="33476"/>
  <c r="GD441" i="33476"/>
  <c r="GD449" i="33476"/>
  <c r="GD457" i="33476"/>
  <c r="GD465" i="33476"/>
  <c r="GD473" i="33476"/>
  <c r="GD481" i="33476"/>
  <c r="GD489" i="33476"/>
  <c r="GD497" i="33476"/>
  <c r="GD506" i="33476"/>
  <c r="GD514" i="33476"/>
  <c r="GD522" i="33476"/>
  <c r="FZ185" i="33476"/>
  <c r="FX90" i="33476"/>
  <c r="FW451" i="33476"/>
  <c r="FW139" i="33476"/>
  <c r="FX256" i="33476"/>
  <c r="FX320" i="33476"/>
  <c r="FX385" i="33476"/>
  <c r="FX449" i="33476"/>
  <c r="FX514" i="33476"/>
  <c r="FY239" i="33476"/>
  <c r="FY303" i="33476"/>
  <c r="FY368" i="33476"/>
  <c r="FY432" i="33476"/>
  <c r="FY496" i="33476"/>
  <c r="FZ221" i="33476"/>
  <c r="FZ285" i="33476"/>
  <c r="FZ349" i="33476"/>
  <c r="FZ414" i="33476"/>
  <c r="GA127" i="33476"/>
  <c r="FX154" i="33476"/>
  <c r="FW467" i="33476"/>
  <c r="FX199" i="33476"/>
  <c r="FX264" i="33476"/>
  <c r="FX328" i="33476"/>
  <c r="FX393" i="33476"/>
  <c r="FX457" i="33476"/>
  <c r="FX522" i="33476"/>
  <c r="FY247" i="33476"/>
  <c r="FY311" i="33476"/>
  <c r="FY376" i="33476"/>
  <c r="FY440" i="33476"/>
  <c r="FY505" i="33476"/>
  <c r="FZ229" i="33476"/>
  <c r="FZ293" i="33476"/>
  <c r="FZ358" i="33476"/>
  <c r="FZ422" i="33476"/>
  <c r="FZ486" i="33476"/>
  <c r="GA210" i="33476"/>
  <c r="GA259" i="33476"/>
  <c r="GA283" i="33476"/>
  <c r="GA302" i="33476"/>
  <c r="GA314" i="33476"/>
  <c r="GA327" i="33476"/>
  <c r="GA339" i="33476"/>
  <c r="GA353" i="33476"/>
  <c r="GA367" i="33476"/>
  <c r="GA379" i="33476"/>
  <c r="GA392" i="33476"/>
  <c r="GA404" i="33476"/>
  <c r="GA418" i="33476"/>
  <c r="GA431" i="33476"/>
  <c r="GA442" i="33476"/>
  <c r="GA452" i="33476"/>
  <c r="GA463" i="33476"/>
  <c r="GA471" i="33476"/>
  <c r="GA479" i="33476"/>
  <c r="GA487" i="33476"/>
  <c r="GA495" i="33476"/>
  <c r="GA504" i="33476"/>
  <c r="GA512" i="33476"/>
  <c r="GA520" i="33476"/>
  <c r="FW111" i="33476"/>
  <c r="FW175" i="33476"/>
  <c r="GB203" i="33476"/>
  <c r="GB211" i="33476"/>
  <c r="GB220" i="33476"/>
  <c r="GB228" i="33476"/>
  <c r="GB236" i="33476"/>
  <c r="GB244" i="33476"/>
  <c r="GB252" i="33476"/>
  <c r="GB260" i="33476"/>
  <c r="GB268" i="33476"/>
  <c r="GB276" i="33476"/>
  <c r="GB284" i="33476"/>
  <c r="GB292" i="33476"/>
  <c r="GB300" i="33476"/>
  <c r="GB308" i="33476"/>
  <c r="GB316" i="33476"/>
  <c r="GB324" i="33476"/>
  <c r="GB332" i="33476"/>
  <c r="GB340" i="33476"/>
  <c r="GB348" i="33476"/>
  <c r="GB357" i="33476"/>
  <c r="GB365" i="33476"/>
  <c r="GB373" i="33476"/>
  <c r="GB381" i="33476"/>
  <c r="GB389" i="33476"/>
  <c r="GB397" i="33476"/>
  <c r="GB405" i="33476"/>
  <c r="GB413" i="33476"/>
  <c r="GB421" i="33476"/>
  <c r="GB429" i="33476"/>
  <c r="GB437" i="33476"/>
  <c r="GB445" i="33476"/>
  <c r="GB453" i="33476"/>
  <c r="GB461" i="33476"/>
  <c r="GB469" i="33476"/>
  <c r="GB477" i="33476"/>
  <c r="GB485" i="33476"/>
  <c r="GB493" i="33476"/>
  <c r="GB502" i="33476"/>
  <c r="GB510" i="33476"/>
  <c r="GB518" i="33476"/>
  <c r="FW104" i="33476"/>
  <c r="FW168" i="33476"/>
  <c r="GC202" i="33476"/>
  <c r="GC210" i="33476"/>
  <c r="GC219" i="33476"/>
  <c r="GC227" i="33476"/>
  <c r="GC235" i="33476"/>
  <c r="GC243" i="33476"/>
  <c r="GC251" i="33476"/>
  <c r="GC259" i="33476"/>
  <c r="GC267" i="33476"/>
  <c r="GC275" i="33476"/>
  <c r="GC283" i="33476"/>
  <c r="GC291" i="33476"/>
  <c r="GC299" i="33476"/>
  <c r="GC307" i="33476"/>
  <c r="GC315" i="33476"/>
  <c r="GC323" i="33476"/>
  <c r="GC331" i="33476"/>
  <c r="GC339" i="33476"/>
  <c r="GC347" i="33476"/>
  <c r="GC356" i="33476"/>
  <c r="GC364" i="33476"/>
  <c r="GC372" i="33476"/>
  <c r="GC380" i="33476"/>
  <c r="GC388" i="33476"/>
  <c r="GC396" i="33476"/>
  <c r="GC404" i="33476"/>
  <c r="GC412" i="33476"/>
  <c r="GC420" i="33476"/>
  <c r="GC428" i="33476"/>
  <c r="GC436" i="33476"/>
  <c r="GC444" i="33476"/>
  <c r="GC452" i="33476"/>
  <c r="GC460" i="33476"/>
  <c r="GC468" i="33476"/>
  <c r="GC476" i="33476"/>
  <c r="GC484" i="33476"/>
  <c r="GC492" i="33476"/>
  <c r="GC501" i="33476"/>
  <c r="GC509" i="33476"/>
  <c r="GC517" i="33476"/>
  <c r="FW97" i="33476"/>
  <c r="FW161" i="33476"/>
  <c r="GD201" i="33476"/>
  <c r="GD209" i="33476"/>
  <c r="GD218" i="33476"/>
  <c r="GD226" i="33476"/>
  <c r="GD234" i="33476"/>
  <c r="GD242" i="33476"/>
  <c r="GD250" i="33476"/>
  <c r="GD258" i="33476"/>
  <c r="GD266" i="33476"/>
  <c r="GD274" i="33476"/>
  <c r="GD282" i="33476"/>
  <c r="GD290" i="33476"/>
  <c r="GD298" i="33476"/>
  <c r="GD306" i="33476"/>
  <c r="GD314" i="33476"/>
  <c r="GD322" i="33476"/>
  <c r="GD330" i="33476"/>
  <c r="GD338" i="33476"/>
  <c r="GD346" i="33476"/>
  <c r="GD354" i="33476"/>
  <c r="GD363" i="33476"/>
  <c r="GD371" i="33476"/>
  <c r="GD379" i="33476"/>
  <c r="GD387" i="33476"/>
  <c r="GD395" i="33476"/>
  <c r="GD403" i="33476"/>
  <c r="GD411" i="33476"/>
  <c r="GD419" i="33476"/>
  <c r="GD427" i="33476"/>
  <c r="GD435" i="33476"/>
  <c r="GD443" i="33476"/>
  <c r="GD451" i="33476"/>
  <c r="GD459" i="33476"/>
  <c r="GD467" i="33476"/>
  <c r="GD475" i="33476"/>
  <c r="GD483" i="33476"/>
  <c r="GD491" i="33476"/>
  <c r="GD500" i="33476"/>
  <c r="GD508" i="33476"/>
  <c r="GD516" i="33476"/>
  <c r="FW525" i="33476"/>
  <c r="FW533" i="33476"/>
  <c r="FW541" i="33476"/>
  <c r="FW549" i="33476"/>
  <c r="FW557" i="33476"/>
  <c r="FW565" i="33476"/>
  <c r="FW573" i="33476"/>
  <c r="FW581" i="33476"/>
  <c r="FW589" i="33476"/>
  <c r="FW597" i="33476"/>
  <c r="FW605" i="33476"/>
  <c r="FW613" i="33476"/>
  <c r="FW621" i="33476"/>
  <c r="FW629" i="33476"/>
  <c r="FW637" i="33476"/>
  <c r="FW646" i="33476"/>
  <c r="FW654" i="33476"/>
  <c r="FW662" i="33476"/>
  <c r="FW670" i="33476"/>
  <c r="FW678" i="33476"/>
  <c r="FW686" i="33476"/>
  <c r="FW694" i="33476"/>
  <c r="FW702" i="33476"/>
  <c r="FW710" i="33476"/>
  <c r="FW718" i="33476"/>
  <c r="FW726" i="33476"/>
  <c r="FW734" i="33476"/>
  <c r="FW742" i="33476"/>
  <c r="FW750" i="33476"/>
  <c r="FW758" i="33476"/>
  <c r="FZ478" i="33476"/>
  <c r="GA351" i="33476"/>
  <c r="GA451" i="33476"/>
  <c r="GA519" i="33476"/>
  <c r="GB243" i="33476"/>
  <c r="GB307" i="33476"/>
  <c r="GB372" i="33476"/>
  <c r="GB436" i="33476"/>
  <c r="GB501" i="33476"/>
  <c r="GC226" i="33476"/>
  <c r="GC290" i="33476"/>
  <c r="GC354" i="33476"/>
  <c r="GC390" i="33476"/>
  <c r="GC422" i="33476"/>
  <c r="GC454" i="33476"/>
  <c r="GC486" i="33476"/>
  <c r="GC519" i="33476"/>
  <c r="GD211" i="33476"/>
  <c r="GD244" i="33476"/>
  <c r="GD276" i="33476"/>
  <c r="GD297" i="33476"/>
  <c r="GD318" i="33476"/>
  <c r="GD340" i="33476"/>
  <c r="GD362" i="33476"/>
  <c r="GD383" i="33476"/>
  <c r="GD400" i="33476"/>
  <c r="GD416" i="33476"/>
  <c r="GD432" i="33476"/>
  <c r="GD448" i="33476"/>
  <c r="GD464" i="33476"/>
  <c r="GD480" i="33476"/>
  <c r="GD496" i="33476"/>
  <c r="GD513" i="33476"/>
  <c r="FW530" i="33476"/>
  <c r="FW540" i="33476"/>
  <c r="FW551" i="33476"/>
  <c r="FW562" i="33476"/>
  <c r="FW572" i="33476"/>
  <c r="FW583" i="33476"/>
  <c r="FW594" i="33476"/>
  <c r="FW604" i="33476"/>
  <c r="FW615" i="33476"/>
  <c r="FW626" i="33476"/>
  <c r="FW636" i="33476"/>
  <c r="FW648" i="33476"/>
  <c r="FW659" i="33476"/>
  <c r="FW669" i="33476"/>
  <c r="FW680" i="33476"/>
  <c r="FW691" i="33476"/>
  <c r="FW701" i="33476"/>
  <c r="FW712" i="33476"/>
  <c r="FW723" i="33476"/>
  <c r="FW733" i="33476"/>
  <c r="FW744" i="33476"/>
  <c r="FW755" i="33476"/>
  <c r="FW765" i="33476"/>
  <c r="FW773" i="33476"/>
  <c r="FW781" i="33476"/>
  <c r="FW790" i="33476"/>
  <c r="FW798" i="33476"/>
  <c r="FW806" i="33476"/>
  <c r="FW814" i="33476"/>
  <c r="FW822" i="33476"/>
  <c r="FW830" i="33476"/>
  <c r="FW838" i="33476"/>
  <c r="FW846" i="33476"/>
  <c r="FW854" i="33476"/>
  <c r="FW862" i="33476"/>
  <c r="FX527" i="33476"/>
  <c r="FX535" i="33476"/>
  <c r="FX543" i="33476"/>
  <c r="FX551" i="33476"/>
  <c r="FX559" i="33476"/>
  <c r="FX567" i="33476"/>
  <c r="FX575" i="33476"/>
  <c r="FX583" i="33476"/>
  <c r="FX591" i="33476"/>
  <c r="FX599" i="33476"/>
  <c r="FX607" i="33476"/>
  <c r="FX615" i="33476"/>
  <c r="FX623" i="33476"/>
  <c r="FX631" i="33476"/>
  <c r="FX639" i="33476"/>
  <c r="FX648" i="33476"/>
  <c r="FX656" i="33476"/>
  <c r="FX664" i="33476"/>
  <c r="FX672" i="33476"/>
  <c r="FX680" i="33476"/>
  <c r="FX688" i="33476"/>
  <c r="FX696" i="33476"/>
  <c r="FX704" i="33476"/>
  <c r="FX712" i="33476"/>
  <c r="FX720" i="33476"/>
  <c r="FX728" i="33476"/>
  <c r="FX736" i="33476"/>
  <c r="FX744" i="33476"/>
  <c r="FX752" i="33476"/>
  <c r="FX760" i="33476"/>
  <c r="FX768" i="33476"/>
  <c r="FX776" i="33476"/>
  <c r="FX785" i="33476"/>
  <c r="FX793" i="33476"/>
  <c r="FX801" i="33476"/>
  <c r="FX809" i="33476"/>
  <c r="FX817" i="33476"/>
  <c r="FX825" i="33476"/>
  <c r="FX833" i="33476"/>
  <c r="FX841" i="33476"/>
  <c r="FX849" i="33476"/>
  <c r="FX857" i="33476"/>
  <c r="FX865" i="33476"/>
  <c r="FY530" i="33476"/>
  <c r="FY538" i="33476"/>
  <c r="FY546" i="33476"/>
  <c r="FY554" i="33476"/>
  <c r="FY562" i="33476"/>
  <c r="FY570" i="33476"/>
  <c r="FY578" i="33476"/>
  <c r="FY586" i="33476"/>
  <c r="FY594" i="33476"/>
  <c r="FY602" i="33476"/>
  <c r="FY610" i="33476"/>
  <c r="FY618" i="33476"/>
  <c r="FY626" i="33476"/>
  <c r="FY634" i="33476"/>
  <c r="FY643" i="33476"/>
  <c r="FY651" i="33476"/>
  <c r="FY659" i="33476"/>
  <c r="FY667" i="33476"/>
  <c r="FY675" i="33476"/>
  <c r="FY683" i="33476"/>
  <c r="FY691" i="33476"/>
  <c r="FY699" i="33476"/>
  <c r="FY707" i="33476"/>
  <c r="FY715" i="33476"/>
  <c r="FY723" i="33476"/>
  <c r="FY731" i="33476"/>
  <c r="FY739" i="33476"/>
  <c r="FY747" i="33476"/>
  <c r="FY755" i="33476"/>
  <c r="FY763" i="33476"/>
  <c r="FY771" i="33476"/>
  <c r="FY779" i="33476"/>
  <c r="FY788" i="33476"/>
  <c r="FY796" i="33476"/>
  <c r="FY804" i="33476"/>
  <c r="FY812" i="33476"/>
  <c r="FY820" i="33476"/>
  <c r="FY828" i="33476"/>
  <c r="FY836" i="33476"/>
  <c r="FY844" i="33476"/>
  <c r="FY852" i="33476"/>
  <c r="FY860" i="33476"/>
  <c r="FZ525" i="33476"/>
  <c r="FZ533" i="33476"/>
  <c r="FZ541" i="33476"/>
  <c r="FZ549" i="33476"/>
  <c r="FZ557" i="33476"/>
  <c r="FZ565" i="33476"/>
  <c r="FZ573" i="33476"/>
  <c r="FZ581" i="33476"/>
  <c r="FZ589" i="33476"/>
  <c r="FZ597" i="33476"/>
  <c r="FZ605" i="33476"/>
  <c r="FZ613" i="33476"/>
  <c r="FZ621" i="33476"/>
  <c r="FZ629" i="33476"/>
  <c r="FZ637" i="33476"/>
  <c r="FZ646" i="33476"/>
  <c r="FZ654" i="33476"/>
  <c r="FZ662" i="33476"/>
  <c r="FZ670" i="33476"/>
  <c r="FZ678" i="33476"/>
  <c r="FZ686" i="33476"/>
  <c r="FZ694" i="33476"/>
  <c r="FZ702" i="33476"/>
  <c r="FZ710" i="33476"/>
  <c r="FZ718" i="33476"/>
  <c r="FZ726" i="33476"/>
  <c r="FZ734" i="33476"/>
  <c r="FZ742" i="33476"/>
  <c r="FZ750" i="33476"/>
  <c r="FZ758" i="33476"/>
  <c r="FZ766" i="33476"/>
  <c r="FZ774" i="33476"/>
  <c r="FZ782" i="33476"/>
  <c r="FZ791" i="33476"/>
  <c r="FZ799" i="33476"/>
  <c r="FZ807" i="33476"/>
  <c r="FZ815" i="33476"/>
  <c r="FZ823" i="33476"/>
  <c r="FZ831" i="33476"/>
  <c r="FZ839" i="33476"/>
  <c r="FZ847" i="33476"/>
  <c r="FZ855" i="33476"/>
  <c r="FZ863" i="33476"/>
  <c r="GA528" i="33476"/>
  <c r="GA536" i="33476"/>
  <c r="GA544" i="33476"/>
  <c r="GA552" i="33476"/>
  <c r="GA560" i="33476"/>
  <c r="GA568" i="33476"/>
  <c r="GA576" i="33476"/>
  <c r="GA584" i="33476"/>
  <c r="GA592" i="33476"/>
  <c r="GA600" i="33476"/>
  <c r="GA608" i="33476"/>
  <c r="GA616" i="33476"/>
  <c r="GA624" i="33476"/>
  <c r="GA632" i="33476"/>
  <c r="GA640" i="33476"/>
  <c r="GA649" i="33476"/>
  <c r="GA657" i="33476"/>
  <c r="GA665" i="33476"/>
  <c r="GA673" i="33476"/>
  <c r="GA681" i="33476"/>
  <c r="GA689" i="33476"/>
  <c r="GA697" i="33476"/>
  <c r="GA705" i="33476"/>
  <c r="GA713" i="33476"/>
  <c r="GA721" i="33476"/>
  <c r="GA729" i="33476"/>
  <c r="GA737" i="33476"/>
  <c r="GA745" i="33476"/>
  <c r="GA753" i="33476"/>
  <c r="GA761" i="33476"/>
  <c r="GA769" i="33476"/>
  <c r="GA777" i="33476"/>
  <c r="GA786" i="33476"/>
  <c r="GA794" i="33476"/>
  <c r="GA202" i="33476"/>
  <c r="GA364" i="33476"/>
  <c r="GA462" i="33476"/>
  <c r="FW103" i="33476"/>
  <c r="GB251" i="33476"/>
  <c r="GB315" i="33476"/>
  <c r="GB380" i="33476"/>
  <c r="GB444" i="33476"/>
  <c r="GB509" i="33476"/>
  <c r="GC234" i="33476"/>
  <c r="GC298" i="33476"/>
  <c r="GC363" i="33476"/>
  <c r="GC395" i="33476"/>
  <c r="GC427" i="33476"/>
  <c r="GC459" i="33476"/>
  <c r="GC491" i="33476"/>
  <c r="FW89" i="33476"/>
  <c r="GD217" i="33476"/>
  <c r="GD249" i="33476"/>
  <c r="GD278" i="33476"/>
  <c r="GD300" i="33476"/>
  <c r="GD321" i="33476"/>
  <c r="GD342" i="33476"/>
  <c r="GD365" i="33476"/>
  <c r="GD386" i="33476"/>
  <c r="GD402" i="33476"/>
  <c r="GD418" i="33476"/>
  <c r="GD434" i="33476"/>
  <c r="GD450" i="33476"/>
  <c r="GD466" i="33476"/>
  <c r="GD482" i="33476"/>
  <c r="GD499" i="33476"/>
  <c r="GD515" i="33476"/>
  <c r="FW531" i="33476"/>
  <c r="FW542" i="33476"/>
  <c r="FW553" i="33476"/>
  <c r="FW563" i="33476"/>
  <c r="FW574" i="33476"/>
  <c r="FW585" i="33476"/>
  <c r="FW595" i="33476"/>
  <c r="FW606" i="33476"/>
  <c r="FW617" i="33476"/>
  <c r="FW627" i="33476"/>
  <c r="FW638" i="33476"/>
  <c r="FW650" i="33476"/>
  <c r="FW660" i="33476"/>
  <c r="FW671" i="33476"/>
  <c r="FW682" i="33476"/>
  <c r="FW692" i="33476"/>
  <c r="FW703" i="33476"/>
  <c r="FW714" i="33476"/>
  <c r="FW724" i="33476"/>
  <c r="FW735" i="33476"/>
  <c r="FW746" i="33476"/>
  <c r="FW756" i="33476"/>
  <c r="FW766" i="33476"/>
  <c r="FW774" i="33476"/>
  <c r="FW782" i="33476"/>
  <c r="FW791" i="33476"/>
  <c r="FW799" i="33476"/>
  <c r="FW807" i="33476"/>
  <c r="FW815" i="33476"/>
  <c r="FW823" i="33476"/>
  <c r="FW831" i="33476"/>
  <c r="FW839" i="33476"/>
  <c r="FW847" i="33476"/>
  <c r="FW855" i="33476"/>
  <c r="FW863" i="33476"/>
  <c r="FX528" i="33476"/>
  <c r="FX536" i="33476"/>
  <c r="FX544" i="33476"/>
  <c r="FX552" i="33476"/>
  <c r="FX560" i="33476"/>
  <c r="FX568" i="33476"/>
  <c r="FX576" i="33476"/>
  <c r="FX584" i="33476"/>
  <c r="FX592" i="33476"/>
  <c r="FX600" i="33476"/>
  <c r="FX608" i="33476"/>
  <c r="FX616" i="33476"/>
  <c r="FX624" i="33476"/>
  <c r="FX632" i="33476"/>
  <c r="FX640" i="33476"/>
  <c r="FX649" i="33476"/>
  <c r="FX657" i="33476"/>
  <c r="FX665" i="33476"/>
  <c r="FX673" i="33476"/>
  <c r="FX681" i="33476"/>
  <c r="FX689" i="33476"/>
  <c r="FX697" i="33476"/>
  <c r="FX705" i="33476"/>
  <c r="FX713" i="33476"/>
  <c r="FX721" i="33476"/>
  <c r="FX729" i="33476"/>
  <c r="FX737" i="33476"/>
  <c r="FX745" i="33476"/>
  <c r="FX753" i="33476"/>
  <c r="FX761" i="33476"/>
  <c r="FX769" i="33476"/>
  <c r="FX777" i="33476"/>
  <c r="FX786" i="33476"/>
  <c r="FX794" i="33476"/>
  <c r="FX802" i="33476"/>
  <c r="FX810" i="33476"/>
  <c r="FX818" i="33476"/>
  <c r="FX826" i="33476"/>
  <c r="FX834" i="33476"/>
  <c r="FX842" i="33476"/>
  <c r="FX850" i="33476"/>
  <c r="FX858" i="33476"/>
  <c r="FX866" i="33476"/>
  <c r="FY531" i="33476"/>
  <c r="FY539" i="33476"/>
  <c r="FY547" i="33476"/>
  <c r="FY555" i="33476"/>
  <c r="FY563" i="33476"/>
  <c r="FY571" i="33476"/>
  <c r="FY579" i="33476"/>
  <c r="FY587" i="33476"/>
  <c r="FY595" i="33476"/>
  <c r="FY603" i="33476"/>
  <c r="FY611" i="33476"/>
  <c r="FY619" i="33476"/>
  <c r="FY627" i="33476"/>
  <c r="FY635" i="33476"/>
  <c r="FY644" i="33476"/>
  <c r="FY652" i="33476"/>
  <c r="FY660" i="33476"/>
  <c r="FY668" i="33476"/>
  <c r="FY676" i="33476"/>
  <c r="FY684" i="33476"/>
  <c r="FY692" i="33476"/>
  <c r="FY700" i="33476"/>
  <c r="FY708" i="33476"/>
  <c r="FY716" i="33476"/>
  <c r="FY724" i="33476"/>
  <c r="FY732" i="33476"/>
  <c r="FY740" i="33476"/>
  <c r="FY748" i="33476"/>
  <c r="FY756" i="33476"/>
  <c r="FY764" i="33476"/>
  <c r="FY772" i="33476"/>
  <c r="FY780" i="33476"/>
  <c r="FY789" i="33476"/>
  <c r="FY797" i="33476"/>
  <c r="FY805" i="33476"/>
  <c r="FY813" i="33476"/>
  <c r="FY821" i="33476"/>
  <c r="FY829" i="33476"/>
  <c r="FY837" i="33476"/>
  <c r="FY845" i="33476"/>
  <c r="FY853" i="33476"/>
  <c r="FY861" i="33476"/>
  <c r="FZ526" i="33476"/>
  <c r="FZ534" i="33476"/>
  <c r="FZ542" i="33476"/>
  <c r="FZ550" i="33476"/>
  <c r="FZ558" i="33476"/>
  <c r="FZ566" i="33476"/>
  <c r="FZ574" i="33476"/>
  <c r="FZ582" i="33476"/>
  <c r="FZ590" i="33476"/>
  <c r="FZ598" i="33476"/>
  <c r="FZ606" i="33476"/>
  <c r="FZ614" i="33476"/>
  <c r="FZ622" i="33476"/>
  <c r="FZ630" i="33476"/>
  <c r="FZ638" i="33476"/>
  <c r="FZ647" i="33476"/>
  <c r="FZ655" i="33476"/>
  <c r="FZ663" i="33476"/>
  <c r="FZ671" i="33476"/>
  <c r="FZ679" i="33476"/>
  <c r="FZ687" i="33476"/>
  <c r="FZ695" i="33476"/>
  <c r="FZ703" i="33476"/>
  <c r="FZ711" i="33476"/>
  <c r="FZ719" i="33476"/>
  <c r="FZ727" i="33476"/>
  <c r="FZ735" i="33476"/>
  <c r="FZ743" i="33476"/>
  <c r="FZ751" i="33476"/>
  <c r="FZ759" i="33476"/>
  <c r="FZ767" i="33476"/>
  <c r="FZ775" i="33476"/>
  <c r="FZ783" i="33476"/>
  <c r="FZ792" i="33476"/>
  <c r="FZ800" i="33476"/>
  <c r="FZ808" i="33476"/>
  <c r="FZ816" i="33476"/>
  <c r="FZ824" i="33476"/>
  <c r="FZ832" i="33476"/>
  <c r="FZ840" i="33476"/>
  <c r="FZ848" i="33476"/>
  <c r="FZ856" i="33476"/>
  <c r="FZ864" i="33476"/>
  <c r="GA529" i="33476"/>
  <c r="GA537" i="33476"/>
  <c r="GA545" i="33476"/>
  <c r="GA553" i="33476"/>
  <c r="GA561" i="33476"/>
  <c r="GA569" i="33476"/>
  <c r="GA577" i="33476"/>
  <c r="GA585" i="33476"/>
  <c r="GA593" i="33476"/>
  <c r="GA601" i="33476"/>
  <c r="GA609" i="33476"/>
  <c r="GA617" i="33476"/>
  <c r="GA625" i="33476"/>
  <c r="GA633" i="33476"/>
  <c r="GA642" i="33476"/>
  <c r="GA650" i="33476"/>
  <c r="GA658" i="33476"/>
  <c r="GA666" i="33476"/>
  <c r="GA674" i="33476"/>
  <c r="GA682" i="33476"/>
  <c r="GA690" i="33476"/>
  <c r="GA698" i="33476"/>
  <c r="GA706" i="33476"/>
  <c r="GA714" i="33476"/>
  <c r="GA722" i="33476"/>
  <c r="GA730" i="33476"/>
  <c r="GA738" i="33476"/>
  <c r="GA746" i="33476"/>
  <c r="GA754" i="33476"/>
  <c r="GA762" i="33476"/>
  <c r="GA770" i="33476"/>
  <c r="GA778" i="33476"/>
  <c r="GA787" i="33476"/>
  <c r="GA795" i="33476"/>
  <c r="GA803" i="33476"/>
  <c r="GA811" i="33476"/>
  <c r="GA819" i="33476"/>
  <c r="GA827" i="33476"/>
  <c r="GA835" i="33476"/>
  <c r="GA843" i="33476"/>
  <c r="GA851" i="33476"/>
  <c r="GA859" i="33476"/>
  <c r="GB523" i="33476"/>
  <c r="GB531" i="33476"/>
  <c r="GB539" i="33476"/>
  <c r="GB547" i="33476"/>
  <c r="GB555" i="33476"/>
  <c r="GB563" i="33476"/>
  <c r="GB571" i="33476"/>
  <c r="GB579" i="33476"/>
  <c r="GB587" i="33476"/>
  <c r="GB595" i="33476"/>
  <c r="GB603" i="33476"/>
  <c r="GB611" i="33476"/>
  <c r="GB619" i="33476"/>
  <c r="GB627" i="33476"/>
  <c r="GB635" i="33476"/>
  <c r="GA255" i="33476"/>
  <c r="GA378" i="33476"/>
  <c r="GA470" i="33476"/>
  <c r="FW167" i="33476"/>
  <c r="GB259" i="33476"/>
  <c r="GB323" i="33476"/>
  <c r="GB388" i="33476"/>
  <c r="GB452" i="33476"/>
  <c r="GB517" i="33476"/>
  <c r="GC242" i="33476"/>
  <c r="GC306" i="33476"/>
  <c r="GC366" i="33476"/>
  <c r="GC398" i="33476"/>
  <c r="GC430" i="33476"/>
  <c r="GC462" i="33476"/>
  <c r="GC494" i="33476"/>
  <c r="FW113" i="33476"/>
  <c r="GD220" i="33476"/>
  <c r="GD252" i="33476"/>
  <c r="GD281" i="33476"/>
  <c r="GD302" i="33476"/>
  <c r="GD324" i="33476"/>
  <c r="GD345" i="33476"/>
  <c r="GD367" i="33476"/>
  <c r="GD389" i="33476"/>
  <c r="GD405" i="33476"/>
  <c r="GD421" i="33476"/>
  <c r="GD437" i="33476"/>
  <c r="GD453" i="33476"/>
  <c r="GD469" i="33476"/>
  <c r="GD485" i="33476"/>
  <c r="GD502" i="33476"/>
  <c r="GD518" i="33476"/>
  <c r="FW532" i="33476"/>
  <c r="FW543" i="33476"/>
  <c r="FW554" i="33476"/>
  <c r="FW564" i="33476"/>
  <c r="FW575" i="33476"/>
  <c r="FW586" i="33476"/>
  <c r="FW596" i="33476"/>
  <c r="FW607" i="33476"/>
  <c r="FW618" i="33476"/>
  <c r="FW628" i="33476"/>
  <c r="FW639" i="33476"/>
  <c r="FW651" i="33476"/>
  <c r="FW661" i="33476"/>
  <c r="FW672" i="33476"/>
  <c r="FW683" i="33476"/>
  <c r="FW693" i="33476"/>
  <c r="FW704" i="33476"/>
  <c r="FW715" i="33476"/>
  <c r="FW725" i="33476"/>
  <c r="FW736" i="33476"/>
  <c r="FW747" i="33476"/>
  <c r="FW757" i="33476"/>
  <c r="FW767" i="33476"/>
  <c r="FW775" i="33476"/>
  <c r="FW783" i="33476"/>
  <c r="FW792" i="33476"/>
  <c r="FW800" i="33476"/>
  <c r="FW808" i="33476"/>
  <c r="FW816" i="33476"/>
  <c r="FW824" i="33476"/>
  <c r="FW832" i="33476"/>
  <c r="FW840" i="33476"/>
  <c r="FW848" i="33476"/>
  <c r="FW856" i="33476"/>
  <c r="FW864" i="33476"/>
  <c r="FX529" i="33476"/>
  <c r="FX537" i="33476"/>
  <c r="FX545" i="33476"/>
  <c r="FX553" i="33476"/>
  <c r="FX561" i="33476"/>
  <c r="FX569" i="33476"/>
  <c r="FX577" i="33476"/>
  <c r="FX585" i="33476"/>
  <c r="FX593" i="33476"/>
  <c r="FX601" i="33476"/>
  <c r="FX609" i="33476"/>
  <c r="FX617" i="33476"/>
  <c r="FX625" i="33476"/>
  <c r="FX633" i="33476"/>
  <c r="FX642" i="33476"/>
  <c r="FX650" i="33476"/>
  <c r="FX658" i="33476"/>
  <c r="FX666" i="33476"/>
  <c r="FX674" i="33476"/>
  <c r="FX682" i="33476"/>
  <c r="FX690" i="33476"/>
  <c r="FX698" i="33476"/>
  <c r="FX706" i="33476"/>
  <c r="FX714" i="33476"/>
  <c r="FX722" i="33476"/>
  <c r="FX730" i="33476"/>
  <c r="FX738" i="33476"/>
  <c r="FX746" i="33476"/>
  <c r="FX754" i="33476"/>
  <c r="FX762" i="33476"/>
  <c r="FX770" i="33476"/>
  <c r="FX778" i="33476"/>
  <c r="FX787" i="33476"/>
  <c r="FX795" i="33476"/>
  <c r="FX803" i="33476"/>
  <c r="FX811" i="33476"/>
  <c r="FX819" i="33476"/>
  <c r="FX827" i="33476"/>
  <c r="FX835" i="33476"/>
  <c r="FX843" i="33476"/>
  <c r="FX851" i="33476"/>
  <c r="FX859" i="33476"/>
  <c r="FY524" i="33476"/>
  <c r="FY532" i="33476"/>
  <c r="FY540" i="33476"/>
  <c r="FY548" i="33476"/>
  <c r="FY556" i="33476"/>
  <c r="FY564" i="33476"/>
  <c r="FY572" i="33476"/>
  <c r="FY580" i="33476"/>
  <c r="FY588" i="33476"/>
  <c r="FY596" i="33476"/>
  <c r="FY604" i="33476"/>
  <c r="FY612" i="33476"/>
  <c r="FY620" i="33476"/>
  <c r="FY628" i="33476"/>
  <c r="FY636" i="33476"/>
  <c r="FY645" i="33476"/>
  <c r="FY653" i="33476"/>
  <c r="FY661" i="33476"/>
  <c r="FY669" i="33476"/>
  <c r="FY677" i="33476"/>
  <c r="FY685" i="33476"/>
  <c r="FY693" i="33476"/>
  <c r="FY701" i="33476"/>
  <c r="FY709" i="33476"/>
  <c r="FY717" i="33476"/>
  <c r="FY725" i="33476"/>
  <c r="FY733" i="33476"/>
  <c r="FY741" i="33476"/>
  <c r="FY749" i="33476"/>
  <c r="FY757" i="33476"/>
  <c r="FY765" i="33476"/>
  <c r="FY773" i="33476"/>
  <c r="FY781" i="33476"/>
  <c r="FY790" i="33476"/>
  <c r="FY798" i="33476"/>
  <c r="FY806" i="33476"/>
  <c r="FY814" i="33476"/>
  <c r="FY822" i="33476"/>
  <c r="FY830" i="33476"/>
  <c r="FY838" i="33476"/>
  <c r="FY846" i="33476"/>
  <c r="FY854" i="33476"/>
  <c r="FY862" i="33476"/>
  <c r="FZ527" i="33476"/>
  <c r="FZ535" i="33476"/>
  <c r="FZ543" i="33476"/>
  <c r="FZ551" i="33476"/>
  <c r="FZ559" i="33476"/>
  <c r="FZ567" i="33476"/>
  <c r="FZ575" i="33476"/>
  <c r="FZ583" i="33476"/>
  <c r="FZ591" i="33476"/>
  <c r="FZ599" i="33476"/>
  <c r="FZ607" i="33476"/>
  <c r="FZ615" i="33476"/>
  <c r="FZ623" i="33476"/>
  <c r="FZ631" i="33476"/>
  <c r="FZ639" i="33476"/>
  <c r="FZ648" i="33476"/>
  <c r="FZ656" i="33476"/>
  <c r="FZ664" i="33476"/>
  <c r="FZ672" i="33476"/>
  <c r="FZ680" i="33476"/>
  <c r="FZ688" i="33476"/>
  <c r="FZ696" i="33476"/>
  <c r="FZ704" i="33476"/>
  <c r="FZ712" i="33476"/>
  <c r="FZ720" i="33476"/>
  <c r="FZ728" i="33476"/>
  <c r="FZ736" i="33476"/>
  <c r="FZ744" i="33476"/>
  <c r="FZ752" i="33476"/>
  <c r="FZ760" i="33476"/>
  <c r="FZ768" i="33476"/>
  <c r="FZ776" i="33476"/>
  <c r="FZ785" i="33476"/>
  <c r="FZ793" i="33476"/>
  <c r="FZ801" i="33476"/>
  <c r="FZ809" i="33476"/>
  <c r="FZ817" i="33476"/>
  <c r="FZ825" i="33476"/>
  <c r="FZ833" i="33476"/>
  <c r="FZ841" i="33476"/>
  <c r="FZ849" i="33476"/>
  <c r="FZ857" i="33476"/>
  <c r="FZ865" i="33476"/>
  <c r="GA530" i="33476"/>
  <c r="GA538" i="33476"/>
  <c r="GA546" i="33476"/>
  <c r="GA554" i="33476"/>
  <c r="GA562" i="33476"/>
  <c r="GA570" i="33476"/>
  <c r="GA578" i="33476"/>
  <c r="GA586" i="33476"/>
  <c r="GA594" i="33476"/>
  <c r="GA602" i="33476"/>
  <c r="GA610" i="33476"/>
  <c r="GA618" i="33476"/>
  <c r="GA626" i="33476"/>
  <c r="GA634" i="33476"/>
  <c r="GA643" i="33476"/>
  <c r="GA651" i="33476"/>
  <c r="GA659" i="33476"/>
  <c r="GA667" i="33476"/>
  <c r="GA675" i="33476"/>
  <c r="GA683" i="33476"/>
  <c r="GA691" i="33476"/>
  <c r="GA699" i="33476"/>
  <c r="GA707" i="33476"/>
  <c r="GA715" i="33476"/>
  <c r="GA723" i="33476"/>
  <c r="GA731" i="33476"/>
  <c r="GA739" i="33476"/>
  <c r="GA747" i="33476"/>
  <c r="GA755" i="33476"/>
  <c r="GA763" i="33476"/>
  <c r="GA771" i="33476"/>
  <c r="GA281" i="33476"/>
  <c r="GA391" i="33476"/>
  <c r="GA478" i="33476"/>
  <c r="GB202" i="33476"/>
  <c r="GB267" i="33476"/>
  <c r="GB331" i="33476"/>
  <c r="GB396" i="33476"/>
  <c r="GB460" i="33476"/>
  <c r="FW96" i="33476"/>
  <c r="GC250" i="33476"/>
  <c r="GC314" i="33476"/>
  <c r="GC371" i="33476"/>
  <c r="GC403" i="33476"/>
  <c r="GC435" i="33476"/>
  <c r="GC467" i="33476"/>
  <c r="GC500" i="33476"/>
  <c r="FW153" i="33476"/>
  <c r="GD225" i="33476"/>
  <c r="GD257" i="33476"/>
  <c r="GD284" i="33476"/>
  <c r="GD305" i="33476"/>
  <c r="GD326" i="33476"/>
  <c r="GD348" i="33476"/>
  <c r="GD370" i="33476"/>
  <c r="GD391" i="33476"/>
  <c r="GD407" i="33476"/>
  <c r="GD423" i="33476"/>
  <c r="GD439" i="33476"/>
  <c r="GD455" i="33476"/>
  <c r="GD471" i="33476"/>
  <c r="GD487" i="33476"/>
  <c r="GD504" i="33476"/>
  <c r="GD520" i="33476"/>
  <c r="FW534" i="33476"/>
  <c r="FW545" i="33476"/>
  <c r="FW555" i="33476"/>
  <c r="FW566" i="33476"/>
  <c r="FW577" i="33476"/>
  <c r="FW587" i="33476"/>
  <c r="FW598" i="33476"/>
  <c r="FW609" i="33476"/>
  <c r="FW619" i="33476"/>
  <c r="FW630" i="33476"/>
  <c r="FW642" i="33476"/>
  <c r="FW652" i="33476"/>
  <c r="FW663" i="33476"/>
  <c r="FW674" i="33476"/>
  <c r="FW684" i="33476"/>
  <c r="FW695" i="33476"/>
  <c r="FW706" i="33476"/>
  <c r="FW716" i="33476"/>
  <c r="FW727" i="33476"/>
  <c r="FW738" i="33476"/>
  <c r="FW748" i="33476"/>
  <c r="FW759" i="33476"/>
  <c r="FW768" i="33476"/>
  <c r="FW776" i="33476"/>
  <c r="FW785" i="33476"/>
  <c r="FW793" i="33476"/>
  <c r="FW801" i="33476"/>
  <c r="FW809" i="33476"/>
  <c r="FW817" i="33476"/>
  <c r="FW825" i="33476"/>
  <c r="FW833" i="33476"/>
  <c r="FW841" i="33476"/>
  <c r="FW849" i="33476"/>
  <c r="FW857" i="33476"/>
  <c r="FW865" i="33476"/>
  <c r="FX530" i="33476"/>
  <c r="FX538" i="33476"/>
  <c r="FX546" i="33476"/>
  <c r="FX554" i="33476"/>
  <c r="FX562" i="33476"/>
  <c r="FX570" i="33476"/>
  <c r="FX578" i="33476"/>
  <c r="FX586" i="33476"/>
  <c r="FX594" i="33476"/>
  <c r="FX602" i="33476"/>
  <c r="FX610" i="33476"/>
  <c r="FX618" i="33476"/>
  <c r="FX626" i="33476"/>
  <c r="FX634" i="33476"/>
  <c r="FX643" i="33476"/>
  <c r="FX651" i="33476"/>
  <c r="FX659" i="33476"/>
  <c r="FX667" i="33476"/>
  <c r="FX675" i="33476"/>
  <c r="FX683" i="33476"/>
  <c r="FX691" i="33476"/>
  <c r="FX699" i="33476"/>
  <c r="FX707" i="33476"/>
  <c r="FX715" i="33476"/>
  <c r="FX723" i="33476"/>
  <c r="FX731" i="33476"/>
  <c r="FX739" i="33476"/>
  <c r="FX747" i="33476"/>
  <c r="FX755" i="33476"/>
  <c r="FX763" i="33476"/>
  <c r="FX771" i="33476"/>
  <c r="FX779" i="33476"/>
  <c r="FX788" i="33476"/>
  <c r="FX796" i="33476"/>
  <c r="FX804" i="33476"/>
  <c r="FX812" i="33476"/>
  <c r="FX820" i="33476"/>
  <c r="FX828" i="33476"/>
  <c r="FX836" i="33476"/>
  <c r="FX844" i="33476"/>
  <c r="FX852" i="33476"/>
  <c r="FX860" i="33476"/>
  <c r="FY525" i="33476"/>
  <c r="FY533" i="33476"/>
  <c r="FY541" i="33476"/>
  <c r="FY549" i="33476"/>
  <c r="FY557" i="33476"/>
  <c r="FY565" i="33476"/>
  <c r="FY573" i="33476"/>
  <c r="FY581" i="33476"/>
  <c r="FY589" i="33476"/>
  <c r="FY597" i="33476"/>
  <c r="FY605" i="33476"/>
  <c r="FY613" i="33476"/>
  <c r="FY621" i="33476"/>
  <c r="FY629" i="33476"/>
  <c r="FY637" i="33476"/>
  <c r="FY646" i="33476"/>
  <c r="FY654" i="33476"/>
  <c r="FY662" i="33476"/>
  <c r="FY670" i="33476"/>
  <c r="FY678" i="33476"/>
  <c r="FY686" i="33476"/>
  <c r="FY694" i="33476"/>
  <c r="FY702" i="33476"/>
  <c r="FY710" i="33476"/>
  <c r="FY718" i="33476"/>
  <c r="FY726" i="33476"/>
  <c r="FY734" i="33476"/>
  <c r="FY742" i="33476"/>
  <c r="FY750" i="33476"/>
  <c r="FY758" i="33476"/>
  <c r="FY766" i="33476"/>
  <c r="FY774" i="33476"/>
  <c r="FY782" i="33476"/>
  <c r="FY791" i="33476"/>
  <c r="FY799" i="33476"/>
  <c r="FY807" i="33476"/>
  <c r="FY815" i="33476"/>
  <c r="FY823" i="33476"/>
  <c r="FY831" i="33476"/>
  <c r="FY839" i="33476"/>
  <c r="FY847" i="33476"/>
  <c r="FY855" i="33476"/>
  <c r="FY863" i="33476"/>
  <c r="FZ528" i="33476"/>
  <c r="FZ536" i="33476"/>
  <c r="FZ544" i="33476"/>
  <c r="FZ552" i="33476"/>
  <c r="FZ560" i="33476"/>
  <c r="FZ568" i="33476"/>
  <c r="FZ576" i="33476"/>
  <c r="FZ584" i="33476"/>
  <c r="FZ592" i="33476"/>
  <c r="FZ600" i="33476"/>
  <c r="FZ608" i="33476"/>
  <c r="FZ616" i="33476"/>
  <c r="FZ624" i="33476"/>
  <c r="FZ632" i="33476"/>
  <c r="FZ640" i="33476"/>
  <c r="FZ649" i="33476"/>
  <c r="FZ657" i="33476"/>
  <c r="GA299" i="33476"/>
  <c r="GA403" i="33476"/>
  <c r="GA486" i="33476"/>
  <c r="GB210" i="33476"/>
  <c r="GB275" i="33476"/>
  <c r="GB339" i="33476"/>
  <c r="GB404" i="33476"/>
  <c r="GB468" i="33476"/>
  <c r="FW160" i="33476"/>
  <c r="GC258" i="33476"/>
  <c r="GC322" i="33476"/>
  <c r="GC374" i="33476"/>
  <c r="GC406" i="33476"/>
  <c r="GC438" i="33476"/>
  <c r="GC470" i="33476"/>
  <c r="GC503" i="33476"/>
  <c r="FW177" i="33476"/>
  <c r="GD228" i="33476"/>
  <c r="GD260" i="33476"/>
  <c r="GD286" i="33476"/>
  <c r="GD308" i="33476"/>
  <c r="GD329" i="33476"/>
  <c r="GD350" i="33476"/>
  <c r="GD373" i="33476"/>
  <c r="GD392" i="33476"/>
  <c r="GD408" i="33476"/>
  <c r="GD424" i="33476"/>
  <c r="GD440" i="33476"/>
  <c r="GD456" i="33476"/>
  <c r="GD472" i="33476"/>
  <c r="GD488" i="33476"/>
  <c r="GD505" i="33476"/>
  <c r="GD521" i="33476"/>
  <c r="FW535" i="33476"/>
  <c r="FW546" i="33476"/>
  <c r="FW556" i="33476"/>
  <c r="FW567" i="33476"/>
  <c r="FW578" i="33476"/>
  <c r="FW588" i="33476"/>
  <c r="FW599" i="33476"/>
  <c r="FW610" i="33476"/>
  <c r="FW620" i="33476"/>
  <c r="FW631" i="33476"/>
  <c r="FW643" i="33476"/>
  <c r="FW653" i="33476"/>
  <c r="FW664" i="33476"/>
  <c r="FW675" i="33476"/>
  <c r="FW685" i="33476"/>
  <c r="FW696" i="33476"/>
  <c r="FW707" i="33476"/>
  <c r="FW717" i="33476"/>
  <c r="FW728" i="33476"/>
  <c r="FW739" i="33476"/>
  <c r="FW749" i="33476"/>
  <c r="FW760" i="33476"/>
  <c r="FW769" i="33476"/>
  <c r="FW777" i="33476"/>
  <c r="FW786" i="33476"/>
  <c r="FW794" i="33476"/>
  <c r="FW802" i="33476"/>
  <c r="FW810" i="33476"/>
  <c r="FW818" i="33476"/>
  <c r="FW826" i="33476"/>
  <c r="FW834" i="33476"/>
  <c r="FW842" i="33476"/>
  <c r="FW850" i="33476"/>
  <c r="FW858" i="33476"/>
  <c r="FW866" i="33476"/>
  <c r="FX531" i="33476"/>
  <c r="FX539" i="33476"/>
  <c r="FX547" i="33476"/>
  <c r="FX555" i="33476"/>
  <c r="FX563" i="33476"/>
  <c r="FX571" i="33476"/>
  <c r="FX579" i="33476"/>
  <c r="FX587" i="33476"/>
  <c r="FX595" i="33476"/>
  <c r="FX603" i="33476"/>
  <c r="FX611" i="33476"/>
  <c r="FX619" i="33476"/>
  <c r="FX627" i="33476"/>
  <c r="FX635" i="33476"/>
  <c r="FX644" i="33476"/>
  <c r="FX652" i="33476"/>
  <c r="FX660" i="33476"/>
  <c r="FX668" i="33476"/>
  <c r="FX676" i="33476"/>
  <c r="FX684" i="33476"/>
  <c r="FX692" i="33476"/>
  <c r="FX700" i="33476"/>
  <c r="FX708" i="33476"/>
  <c r="FX716" i="33476"/>
  <c r="FX724" i="33476"/>
  <c r="FX732" i="33476"/>
  <c r="FX740" i="33476"/>
  <c r="FX748" i="33476"/>
  <c r="FX756" i="33476"/>
  <c r="FX764" i="33476"/>
  <c r="FX772" i="33476"/>
  <c r="FX780" i="33476"/>
  <c r="FX789" i="33476"/>
  <c r="FX797" i="33476"/>
  <c r="FX805" i="33476"/>
  <c r="FX813" i="33476"/>
  <c r="FX821" i="33476"/>
  <c r="FX829" i="33476"/>
  <c r="FX837" i="33476"/>
  <c r="FX845" i="33476"/>
  <c r="FX853" i="33476"/>
  <c r="FX861" i="33476"/>
  <c r="FY526" i="33476"/>
  <c r="FY534" i="33476"/>
  <c r="FY542" i="33476"/>
  <c r="FY550" i="33476"/>
  <c r="FY558" i="33476"/>
  <c r="FY566" i="33476"/>
  <c r="FY574" i="33476"/>
  <c r="FY582" i="33476"/>
  <c r="FY590" i="33476"/>
  <c r="FY598" i="33476"/>
  <c r="FY606" i="33476"/>
  <c r="FY614" i="33476"/>
  <c r="FY622" i="33476"/>
  <c r="FY630" i="33476"/>
  <c r="FY638" i="33476"/>
  <c r="FY647" i="33476"/>
  <c r="FY655" i="33476"/>
  <c r="FY663" i="33476"/>
  <c r="FY671" i="33476"/>
  <c r="FY679" i="33476"/>
  <c r="FY687" i="33476"/>
  <c r="FY695" i="33476"/>
  <c r="FY703" i="33476"/>
  <c r="FY711" i="33476"/>
  <c r="FY719" i="33476"/>
  <c r="FY727" i="33476"/>
  <c r="FY735" i="33476"/>
  <c r="FY743" i="33476"/>
  <c r="FY751" i="33476"/>
  <c r="FY759" i="33476"/>
  <c r="FY767" i="33476"/>
  <c r="FY775" i="33476"/>
  <c r="FY783" i="33476"/>
  <c r="FY792" i="33476"/>
  <c r="FY800" i="33476"/>
  <c r="FY808" i="33476"/>
  <c r="FY816" i="33476"/>
  <c r="FY824" i="33476"/>
  <c r="FY832" i="33476"/>
  <c r="FY840" i="33476"/>
  <c r="FY848" i="33476"/>
  <c r="FY856" i="33476"/>
  <c r="FY864" i="33476"/>
  <c r="FZ529" i="33476"/>
  <c r="FZ537" i="33476"/>
  <c r="FZ545" i="33476"/>
  <c r="FZ553" i="33476"/>
  <c r="FZ561" i="33476"/>
  <c r="FZ569" i="33476"/>
  <c r="FZ577" i="33476"/>
  <c r="FZ585" i="33476"/>
  <c r="FZ593" i="33476"/>
  <c r="FZ601" i="33476"/>
  <c r="FZ609" i="33476"/>
  <c r="FZ617" i="33476"/>
  <c r="FZ625" i="33476"/>
  <c r="FZ633" i="33476"/>
  <c r="FZ642" i="33476"/>
  <c r="FZ650" i="33476"/>
  <c r="FZ658" i="33476"/>
  <c r="FZ666" i="33476"/>
  <c r="FZ674" i="33476"/>
  <c r="FZ682" i="33476"/>
  <c r="FZ690" i="33476"/>
  <c r="FZ698" i="33476"/>
  <c r="FZ706" i="33476"/>
  <c r="FZ714" i="33476"/>
  <c r="FZ722" i="33476"/>
  <c r="FZ730" i="33476"/>
  <c r="FZ738" i="33476"/>
  <c r="FZ746" i="33476"/>
  <c r="FZ754" i="33476"/>
  <c r="FZ762" i="33476"/>
  <c r="FZ770" i="33476"/>
  <c r="FZ778" i="33476"/>
  <c r="FZ787" i="33476"/>
  <c r="FZ795" i="33476"/>
  <c r="FZ803" i="33476"/>
  <c r="FZ811" i="33476"/>
  <c r="FZ819" i="33476"/>
  <c r="FZ827" i="33476"/>
  <c r="FZ835" i="33476"/>
  <c r="FZ843" i="33476"/>
  <c r="FZ851" i="33476"/>
  <c r="FZ859" i="33476"/>
  <c r="GA524" i="33476"/>
  <c r="GA532" i="33476"/>
  <c r="GA540" i="33476"/>
  <c r="GA548" i="33476"/>
  <c r="GA556" i="33476"/>
  <c r="GA564" i="33476"/>
  <c r="GA572" i="33476"/>
  <c r="GA580" i="33476"/>
  <c r="GA588" i="33476"/>
  <c r="GA596" i="33476"/>
  <c r="GA604" i="33476"/>
  <c r="GA612" i="33476"/>
  <c r="GA620" i="33476"/>
  <c r="GA628" i="33476"/>
  <c r="GA636" i="33476"/>
  <c r="GA645" i="33476"/>
  <c r="GA653" i="33476"/>
  <c r="GA661" i="33476"/>
  <c r="GA669" i="33476"/>
  <c r="GA677" i="33476"/>
  <c r="GA685" i="33476"/>
  <c r="GA693" i="33476"/>
  <c r="GA701" i="33476"/>
  <c r="GA709" i="33476"/>
  <c r="GA717" i="33476"/>
  <c r="GA725" i="33476"/>
  <c r="GA733" i="33476"/>
  <c r="GA741" i="33476"/>
  <c r="GA749" i="33476"/>
  <c r="GA757" i="33476"/>
  <c r="GA765" i="33476"/>
  <c r="GA773" i="33476"/>
  <c r="GA781" i="33476"/>
  <c r="GA790" i="33476"/>
  <c r="GA798" i="33476"/>
  <c r="GA806" i="33476"/>
  <c r="GA814" i="33476"/>
  <c r="GA822" i="33476"/>
  <c r="GA830" i="33476"/>
  <c r="GA838" i="33476"/>
  <c r="GA846" i="33476"/>
  <c r="GA854" i="33476"/>
  <c r="GA862" i="33476"/>
  <c r="GB526" i="33476"/>
  <c r="GB534" i="33476"/>
  <c r="GB542" i="33476"/>
  <c r="GB550" i="33476"/>
  <c r="GB558" i="33476"/>
  <c r="GB566" i="33476"/>
  <c r="GB574" i="33476"/>
  <c r="GB582" i="33476"/>
  <c r="GB590" i="33476"/>
  <c r="GB598" i="33476"/>
  <c r="GB606" i="33476"/>
  <c r="GB614" i="33476"/>
  <c r="GB622" i="33476"/>
  <c r="GB630" i="33476"/>
  <c r="GB638" i="33476"/>
  <c r="GA313" i="33476"/>
  <c r="GA416" i="33476"/>
  <c r="GA494" i="33476"/>
  <c r="GB219" i="33476"/>
  <c r="GB283" i="33476"/>
  <c r="GB347" i="33476"/>
  <c r="GB412" i="33476"/>
  <c r="GB476" i="33476"/>
  <c r="GC201" i="33476"/>
  <c r="GC266" i="33476"/>
  <c r="GC330" i="33476"/>
  <c r="GC379" i="33476"/>
  <c r="GC411" i="33476"/>
  <c r="GC443" i="33476"/>
  <c r="GC475" i="33476"/>
  <c r="GC508" i="33476"/>
  <c r="GD200" i="33476"/>
  <c r="GD233" i="33476"/>
  <c r="GD265" i="33476"/>
  <c r="GD289" i="33476"/>
  <c r="GD310" i="33476"/>
  <c r="GD332" i="33476"/>
  <c r="GD353" i="33476"/>
  <c r="GD375" i="33476"/>
  <c r="GD394" i="33476"/>
  <c r="GD410" i="33476"/>
  <c r="GD426" i="33476"/>
  <c r="GD442" i="33476"/>
  <c r="GD458" i="33476"/>
  <c r="GD474" i="33476"/>
  <c r="GD490" i="33476"/>
  <c r="GD507" i="33476"/>
  <c r="FW524" i="33476"/>
  <c r="FW537" i="33476"/>
  <c r="FW547" i="33476"/>
  <c r="FW558" i="33476"/>
  <c r="FW569" i="33476"/>
  <c r="FW579" i="33476"/>
  <c r="FW590" i="33476"/>
  <c r="FW601" i="33476"/>
  <c r="FW611" i="33476"/>
  <c r="FW622" i="33476"/>
  <c r="FW633" i="33476"/>
  <c r="FW644" i="33476"/>
  <c r="FW655" i="33476"/>
  <c r="FW666" i="33476"/>
  <c r="FW676" i="33476"/>
  <c r="FW687" i="33476"/>
  <c r="FW698" i="33476"/>
  <c r="FW708" i="33476"/>
  <c r="FW719" i="33476"/>
  <c r="FW730" i="33476"/>
  <c r="FW740" i="33476"/>
  <c r="FW751" i="33476"/>
  <c r="FW762" i="33476"/>
  <c r="FW770" i="33476"/>
  <c r="FW778" i="33476"/>
  <c r="FW787" i="33476"/>
  <c r="FW795" i="33476"/>
  <c r="FW803" i="33476"/>
  <c r="FW811" i="33476"/>
  <c r="FW819" i="33476"/>
  <c r="FW827" i="33476"/>
  <c r="FW835" i="33476"/>
  <c r="FW843" i="33476"/>
  <c r="FW851" i="33476"/>
  <c r="FW859" i="33476"/>
  <c r="FX524" i="33476"/>
  <c r="FX532" i="33476"/>
  <c r="FX540" i="33476"/>
  <c r="FX548" i="33476"/>
  <c r="FX556" i="33476"/>
  <c r="FX564" i="33476"/>
  <c r="FX572" i="33476"/>
  <c r="FX580" i="33476"/>
  <c r="FX588" i="33476"/>
  <c r="FX596" i="33476"/>
  <c r="FX604" i="33476"/>
  <c r="FX612" i="33476"/>
  <c r="FX620" i="33476"/>
  <c r="FX628" i="33476"/>
  <c r="FX636" i="33476"/>
  <c r="FX645" i="33476"/>
  <c r="FX653" i="33476"/>
  <c r="FX661" i="33476"/>
  <c r="FX669" i="33476"/>
  <c r="FX677" i="33476"/>
  <c r="FX685" i="33476"/>
  <c r="FX693" i="33476"/>
  <c r="FX701" i="33476"/>
  <c r="FX709" i="33476"/>
  <c r="FX717" i="33476"/>
  <c r="FX725" i="33476"/>
  <c r="FX733" i="33476"/>
  <c r="FX741" i="33476"/>
  <c r="FX749" i="33476"/>
  <c r="FX757" i="33476"/>
  <c r="FX765" i="33476"/>
  <c r="FX773" i="33476"/>
  <c r="FX781" i="33476"/>
  <c r="FX790" i="33476"/>
  <c r="FX798" i="33476"/>
  <c r="FX806" i="33476"/>
  <c r="FX814" i="33476"/>
  <c r="FX822" i="33476"/>
  <c r="FX830" i="33476"/>
  <c r="FX838" i="33476"/>
  <c r="FX846" i="33476"/>
  <c r="FX854" i="33476"/>
  <c r="FX862" i="33476"/>
  <c r="FY527" i="33476"/>
  <c r="FY535" i="33476"/>
  <c r="FY543" i="33476"/>
  <c r="FY551" i="33476"/>
  <c r="FY559" i="33476"/>
  <c r="FY567" i="33476"/>
  <c r="FY575" i="33476"/>
  <c r="FY583" i="33476"/>
  <c r="FY591" i="33476"/>
  <c r="FY599" i="33476"/>
  <c r="FY607" i="33476"/>
  <c r="FY615" i="33476"/>
  <c r="FY623" i="33476"/>
  <c r="FY631" i="33476"/>
  <c r="FY639" i="33476"/>
  <c r="FY648" i="33476"/>
  <c r="FY656" i="33476"/>
  <c r="FY664" i="33476"/>
  <c r="FY672" i="33476"/>
  <c r="FY680" i="33476"/>
  <c r="FY688" i="33476"/>
  <c r="FY696" i="33476"/>
  <c r="FY704" i="33476"/>
  <c r="FY712" i="33476"/>
  <c r="FY720" i="33476"/>
  <c r="FY728" i="33476"/>
  <c r="FY736" i="33476"/>
  <c r="FY744" i="33476"/>
  <c r="FY752" i="33476"/>
  <c r="FY760" i="33476"/>
  <c r="FY768" i="33476"/>
  <c r="FY776" i="33476"/>
  <c r="FY785" i="33476"/>
  <c r="FY793" i="33476"/>
  <c r="FY801" i="33476"/>
  <c r="FY809" i="33476"/>
  <c r="FY817" i="33476"/>
  <c r="FY825" i="33476"/>
  <c r="FY833" i="33476"/>
  <c r="FY841" i="33476"/>
  <c r="FY849" i="33476"/>
  <c r="FY857" i="33476"/>
  <c r="FY865" i="33476"/>
  <c r="FZ530" i="33476"/>
  <c r="FZ538" i="33476"/>
  <c r="FZ546" i="33476"/>
  <c r="FZ554" i="33476"/>
  <c r="FZ562" i="33476"/>
  <c r="FZ570" i="33476"/>
  <c r="FZ578" i="33476"/>
  <c r="FZ586" i="33476"/>
  <c r="FZ594" i="33476"/>
  <c r="FZ602" i="33476"/>
  <c r="FZ610" i="33476"/>
  <c r="FZ618" i="33476"/>
  <c r="FZ626" i="33476"/>
  <c r="FZ634" i="33476"/>
  <c r="FZ643" i="33476"/>
  <c r="FZ651" i="33476"/>
  <c r="FZ659" i="33476"/>
  <c r="FZ667" i="33476"/>
  <c r="FZ675" i="33476"/>
  <c r="FZ683" i="33476"/>
  <c r="FZ691" i="33476"/>
  <c r="FZ699" i="33476"/>
  <c r="FZ707" i="33476"/>
  <c r="FZ715" i="33476"/>
  <c r="FZ723" i="33476"/>
  <c r="FZ731" i="33476"/>
  <c r="FZ739" i="33476"/>
  <c r="FZ747" i="33476"/>
  <c r="FZ755" i="33476"/>
  <c r="FZ763" i="33476"/>
  <c r="FZ771" i="33476"/>
  <c r="FZ779" i="33476"/>
  <c r="FZ788" i="33476"/>
  <c r="FZ796" i="33476"/>
  <c r="FZ804" i="33476"/>
  <c r="FZ812" i="33476"/>
  <c r="FZ820" i="33476"/>
  <c r="FZ828" i="33476"/>
  <c r="FZ836" i="33476"/>
  <c r="FZ844" i="33476"/>
  <c r="FZ852" i="33476"/>
  <c r="FZ860" i="33476"/>
  <c r="GA525" i="33476"/>
  <c r="GA533" i="33476"/>
  <c r="GA541" i="33476"/>
  <c r="GA549" i="33476"/>
  <c r="GA557" i="33476"/>
  <c r="GA565" i="33476"/>
  <c r="GA573" i="33476"/>
  <c r="GA581" i="33476"/>
  <c r="GA589" i="33476"/>
  <c r="GA597" i="33476"/>
  <c r="GA605" i="33476"/>
  <c r="GA613" i="33476"/>
  <c r="GA621" i="33476"/>
  <c r="GA629" i="33476"/>
  <c r="GA637" i="33476"/>
  <c r="GA646" i="33476"/>
  <c r="GA654" i="33476"/>
  <c r="GA662" i="33476"/>
  <c r="GA670" i="33476"/>
  <c r="GA678" i="33476"/>
  <c r="GA686" i="33476"/>
  <c r="GA694" i="33476"/>
  <c r="GA702" i="33476"/>
  <c r="GA710" i="33476"/>
  <c r="GA718" i="33476"/>
  <c r="GA726" i="33476"/>
  <c r="GA734" i="33476"/>
  <c r="GA742" i="33476"/>
  <c r="GA750" i="33476"/>
  <c r="GA758" i="33476"/>
  <c r="GA766" i="33476"/>
  <c r="GA774" i="33476"/>
  <c r="GA782" i="33476"/>
  <c r="GA791" i="33476"/>
  <c r="GA799" i="33476"/>
  <c r="GA807" i="33476"/>
  <c r="GA815" i="33476"/>
  <c r="GA823" i="33476"/>
  <c r="GA831" i="33476"/>
  <c r="GA839" i="33476"/>
  <c r="GA338" i="33476"/>
  <c r="GA440" i="33476"/>
  <c r="GA511" i="33476"/>
  <c r="GB235" i="33476"/>
  <c r="GB299" i="33476"/>
  <c r="GB364" i="33476"/>
  <c r="GB428" i="33476"/>
  <c r="GB492" i="33476"/>
  <c r="GC218" i="33476"/>
  <c r="GC282" i="33476"/>
  <c r="GC346" i="33476"/>
  <c r="GC387" i="33476"/>
  <c r="GC419" i="33476"/>
  <c r="GC451" i="33476"/>
  <c r="GC483" i="33476"/>
  <c r="GC516" i="33476"/>
  <c r="GD208" i="33476"/>
  <c r="GD241" i="33476"/>
  <c r="GD273" i="33476"/>
  <c r="GD294" i="33476"/>
  <c r="GD316" i="33476"/>
  <c r="GD337" i="33476"/>
  <c r="GD359" i="33476"/>
  <c r="GD381" i="33476"/>
  <c r="GD399" i="33476"/>
  <c r="GD415" i="33476"/>
  <c r="GD431" i="33476"/>
  <c r="GD447" i="33476"/>
  <c r="GD463" i="33476"/>
  <c r="GD479" i="33476"/>
  <c r="GD495" i="33476"/>
  <c r="GD512" i="33476"/>
  <c r="FW529" i="33476"/>
  <c r="FW539" i="33476"/>
  <c r="FW550" i="33476"/>
  <c r="FW561" i="33476"/>
  <c r="FW571" i="33476"/>
  <c r="FW582" i="33476"/>
  <c r="FW593" i="33476"/>
  <c r="FW603" i="33476"/>
  <c r="FW614" i="33476"/>
  <c r="FW625" i="33476"/>
  <c r="FW635" i="33476"/>
  <c r="FW647" i="33476"/>
  <c r="FW658" i="33476"/>
  <c r="FW668" i="33476"/>
  <c r="FW679" i="33476"/>
  <c r="FW690" i="33476"/>
  <c r="FW700" i="33476"/>
  <c r="FW711" i="33476"/>
  <c r="FW722" i="33476"/>
  <c r="FW732" i="33476"/>
  <c r="FW743" i="33476"/>
  <c r="FW754" i="33476"/>
  <c r="FW764" i="33476"/>
  <c r="FW772" i="33476"/>
  <c r="FW780" i="33476"/>
  <c r="FW789" i="33476"/>
  <c r="FW797" i="33476"/>
  <c r="FW805" i="33476"/>
  <c r="FW813" i="33476"/>
  <c r="FW821" i="33476"/>
  <c r="FW829" i="33476"/>
  <c r="FW837" i="33476"/>
  <c r="FW845" i="33476"/>
  <c r="FW853" i="33476"/>
  <c r="FW861" i="33476"/>
  <c r="FX526" i="33476"/>
  <c r="FX534" i="33476"/>
  <c r="FX542" i="33476"/>
  <c r="FX550" i="33476"/>
  <c r="FX558" i="33476"/>
  <c r="FX566" i="33476"/>
  <c r="FX574" i="33476"/>
  <c r="FX582" i="33476"/>
  <c r="FX590" i="33476"/>
  <c r="FX598" i="33476"/>
  <c r="FX606" i="33476"/>
  <c r="FX614" i="33476"/>
  <c r="FX622" i="33476"/>
  <c r="FX630" i="33476"/>
  <c r="FX638" i="33476"/>
  <c r="FX647" i="33476"/>
  <c r="FX655" i="33476"/>
  <c r="FX663" i="33476"/>
  <c r="FX671" i="33476"/>
  <c r="FX679" i="33476"/>
  <c r="FX687" i="33476"/>
  <c r="FX695" i="33476"/>
  <c r="FX703" i="33476"/>
  <c r="FX711" i="33476"/>
  <c r="FX719" i="33476"/>
  <c r="FX727" i="33476"/>
  <c r="FX735" i="33476"/>
  <c r="FX743" i="33476"/>
  <c r="FX751" i="33476"/>
  <c r="FX759" i="33476"/>
  <c r="FX767" i="33476"/>
  <c r="FX775" i="33476"/>
  <c r="FX783" i="33476"/>
  <c r="FX792" i="33476"/>
  <c r="FX800" i="33476"/>
  <c r="FX808" i="33476"/>
  <c r="FX816" i="33476"/>
  <c r="FX824" i="33476"/>
  <c r="FX832" i="33476"/>
  <c r="FX840" i="33476"/>
  <c r="FX848" i="33476"/>
  <c r="FX856" i="33476"/>
  <c r="FX864" i="33476"/>
  <c r="FY529" i="33476"/>
  <c r="FY537" i="33476"/>
  <c r="FY545" i="33476"/>
  <c r="FY553" i="33476"/>
  <c r="FY561" i="33476"/>
  <c r="FY569" i="33476"/>
  <c r="FY577" i="33476"/>
  <c r="FY585" i="33476"/>
  <c r="FY593" i="33476"/>
  <c r="FY601" i="33476"/>
  <c r="FY609" i="33476"/>
  <c r="FY617" i="33476"/>
  <c r="FY625" i="33476"/>
  <c r="FY633" i="33476"/>
  <c r="FY642" i="33476"/>
  <c r="FY650" i="33476"/>
  <c r="FY658" i="33476"/>
  <c r="FY666" i="33476"/>
  <c r="FY674" i="33476"/>
  <c r="FY682" i="33476"/>
  <c r="FY690" i="33476"/>
  <c r="FY698" i="33476"/>
  <c r="FY706" i="33476"/>
  <c r="FY714" i="33476"/>
  <c r="FY722" i="33476"/>
  <c r="FY730" i="33476"/>
  <c r="FY738" i="33476"/>
  <c r="FY746" i="33476"/>
  <c r="FY754" i="33476"/>
  <c r="FY762" i="33476"/>
  <c r="FY770" i="33476"/>
  <c r="FY778" i="33476"/>
  <c r="FY787" i="33476"/>
  <c r="FY795" i="33476"/>
  <c r="FY803" i="33476"/>
  <c r="FY811" i="33476"/>
  <c r="FY819" i="33476"/>
  <c r="FY827" i="33476"/>
  <c r="FY835" i="33476"/>
  <c r="FY843" i="33476"/>
  <c r="FY851" i="33476"/>
  <c r="FY859" i="33476"/>
  <c r="FZ524" i="33476"/>
  <c r="FZ532" i="33476"/>
  <c r="FZ540" i="33476"/>
  <c r="FZ548" i="33476"/>
  <c r="FZ556" i="33476"/>
  <c r="FZ564" i="33476"/>
  <c r="FZ572" i="33476"/>
  <c r="FZ580" i="33476"/>
  <c r="FZ588" i="33476"/>
  <c r="FZ596" i="33476"/>
  <c r="FZ604" i="33476"/>
  <c r="FZ612" i="33476"/>
  <c r="FZ620" i="33476"/>
  <c r="FZ628" i="33476"/>
  <c r="FZ636" i="33476"/>
  <c r="FZ645" i="33476"/>
  <c r="FZ653" i="33476"/>
  <c r="FZ661" i="33476"/>
  <c r="FZ669" i="33476"/>
  <c r="FZ677" i="33476"/>
  <c r="FZ685" i="33476"/>
  <c r="FZ693" i="33476"/>
  <c r="FZ701" i="33476"/>
  <c r="FZ709" i="33476"/>
  <c r="FZ717" i="33476"/>
  <c r="FZ725" i="33476"/>
  <c r="FZ733" i="33476"/>
  <c r="FZ741" i="33476"/>
  <c r="FZ749" i="33476"/>
  <c r="FZ757" i="33476"/>
  <c r="FZ765" i="33476"/>
  <c r="FZ773" i="33476"/>
  <c r="FZ781" i="33476"/>
  <c r="FZ790" i="33476"/>
  <c r="FZ798" i="33476"/>
  <c r="FZ806" i="33476"/>
  <c r="FZ814" i="33476"/>
  <c r="FZ822" i="33476"/>
  <c r="FZ830" i="33476"/>
  <c r="FZ838" i="33476"/>
  <c r="FZ846" i="33476"/>
  <c r="FZ854" i="33476"/>
  <c r="FZ862" i="33476"/>
  <c r="GA527" i="33476"/>
  <c r="GA535" i="33476"/>
  <c r="GA543" i="33476"/>
  <c r="GA551" i="33476"/>
  <c r="GA559" i="33476"/>
  <c r="GA567" i="33476"/>
  <c r="GA575" i="33476"/>
  <c r="GA583" i="33476"/>
  <c r="GA591" i="33476"/>
  <c r="GA599" i="33476"/>
  <c r="GA607" i="33476"/>
  <c r="GA615" i="33476"/>
  <c r="GA623" i="33476"/>
  <c r="GA631" i="33476"/>
  <c r="GA639" i="33476"/>
  <c r="GA648" i="33476"/>
  <c r="GA656" i="33476"/>
  <c r="GA664" i="33476"/>
  <c r="GA672" i="33476"/>
  <c r="GA680" i="33476"/>
  <c r="GA688" i="33476"/>
  <c r="GA696" i="33476"/>
  <c r="GA704" i="33476"/>
  <c r="GA712" i="33476"/>
  <c r="GA720" i="33476"/>
  <c r="GA728" i="33476"/>
  <c r="GA736" i="33476"/>
  <c r="GA744" i="33476"/>
  <c r="GA752" i="33476"/>
  <c r="GA760" i="33476"/>
  <c r="GA768" i="33476"/>
  <c r="GA776" i="33476"/>
  <c r="GA785" i="33476"/>
  <c r="GA793" i="33476"/>
  <c r="GA801" i="33476"/>
  <c r="GA809" i="33476"/>
  <c r="GA817" i="33476"/>
  <c r="GA825" i="33476"/>
  <c r="GA833" i="33476"/>
  <c r="GA841" i="33476"/>
  <c r="GA849" i="33476"/>
  <c r="GA857" i="33476"/>
  <c r="GA865" i="33476"/>
  <c r="GB529" i="33476"/>
  <c r="GB537" i="33476"/>
  <c r="GA326" i="33476"/>
  <c r="GC209" i="33476"/>
  <c r="GD203" i="33476"/>
  <c r="GD397" i="33476"/>
  <c r="FW527" i="33476"/>
  <c r="FW612" i="33476"/>
  <c r="FW699" i="33476"/>
  <c r="FW779" i="33476"/>
  <c r="FW844" i="33476"/>
  <c r="FX565" i="33476"/>
  <c r="FX629" i="33476"/>
  <c r="FX694" i="33476"/>
  <c r="FX758" i="33476"/>
  <c r="FX823" i="33476"/>
  <c r="FY544" i="33476"/>
  <c r="FY608" i="33476"/>
  <c r="FY673" i="33476"/>
  <c r="FY737" i="33476"/>
  <c r="FY802" i="33476"/>
  <c r="FY866" i="33476"/>
  <c r="FZ587" i="33476"/>
  <c r="FZ652" i="33476"/>
  <c r="FZ689" i="33476"/>
  <c r="FZ721" i="33476"/>
  <c r="FZ753" i="33476"/>
  <c r="FZ786" i="33476"/>
  <c r="FZ818" i="33476"/>
  <c r="FZ850" i="33476"/>
  <c r="GA539" i="33476"/>
  <c r="GA571" i="33476"/>
  <c r="GA603" i="33476"/>
  <c r="GA635" i="33476"/>
  <c r="GA668" i="33476"/>
  <c r="GA700" i="33476"/>
  <c r="GA732" i="33476"/>
  <c r="GA764" i="33476"/>
  <c r="GA789" i="33476"/>
  <c r="GA808" i="33476"/>
  <c r="GA824" i="33476"/>
  <c r="GA840" i="33476"/>
  <c r="GA853" i="33476"/>
  <c r="GA866" i="33476"/>
  <c r="GB535" i="33476"/>
  <c r="GB546" i="33476"/>
  <c r="GB557" i="33476"/>
  <c r="GB568" i="33476"/>
  <c r="GB578" i="33476"/>
  <c r="GB589" i="33476"/>
  <c r="GB600" i="33476"/>
  <c r="GB610" i="33476"/>
  <c r="GB621" i="33476"/>
  <c r="GB632" i="33476"/>
  <c r="GB643" i="33476"/>
  <c r="GB651" i="33476"/>
  <c r="GB659" i="33476"/>
  <c r="GB667" i="33476"/>
  <c r="GB675" i="33476"/>
  <c r="GB683" i="33476"/>
  <c r="GB691" i="33476"/>
  <c r="GB699" i="33476"/>
  <c r="GB707" i="33476"/>
  <c r="GB715" i="33476"/>
  <c r="GB723" i="33476"/>
  <c r="GB731" i="33476"/>
  <c r="GB739" i="33476"/>
  <c r="GB747" i="33476"/>
  <c r="GB755" i="33476"/>
  <c r="GB763" i="33476"/>
  <c r="GB771" i="33476"/>
  <c r="GB779" i="33476"/>
  <c r="GB788" i="33476"/>
  <c r="GB796" i="33476"/>
  <c r="GB804" i="33476"/>
  <c r="GB812" i="33476"/>
  <c r="GB820" i="33476"/>
  <c r="GB828" i="33476"/>
  <c r="GB836" i="33476"/>
  <c r="GB844" i="33476"/>
  <c r="GB852" i="33476"/>
  <c r="GB860" i="33476"/>
  <c r="GC524" i="33476"/>
  <c r="GC532" i="33476"/>
  <c r="GC540" i="33476"/>
  <c r="GC548" i="33476"/>
  <c r="GC556" i="33476"/>
  <c r="GC564" i="33476"/>
  <c r="GC572" i="33476"/>
  <c r="GC580" i="33476"/>
  <c r="GC588" i="33476"/>
  <c r="GC596" i="33476"/>
  <c r="GC604" i="33476"/>
  <c r="GC612" i="33476"/>
  <c r="GC620" i="33476"/>
  <c r="GC628" i="33476"/>
  <c r="GC636" i="33476"/>
  <c r="GC645" i="33476"/>
  <c r="GC653" i="33476"/>
  <c r="GC661" i="33476"/>
  <c r="GC669" i="33476"/>
  <c r="GC677" i="33476"/>
  <c r="GC685" i="33476"/>
  <c r="GC693" i="33476"/>
  <c r="GC701" i="33476"/>
  <c r="GC709" i="33476"/>
  <c r="GC717" i="33476"/>
  <c r="GC725" i="33476"/>
  <c r="GC733" i="33476"/>
  <c r="GC741" i="33476"/>
  <c r="GC749" i="33476"/>
  <c r="GC757" i="33476"/>
  <c r="GC765" i="33476"/>
  <c r="GC773" i="33476"/>
  <c r="GC781" i="33476"/>
  <c r="GC790" i="33476"/>
  <c r="GC798" i="33476"/>
  <c r="GC806" i="33476"/>
  <c r="GC814" i="33476"/>
  <c r="GC822" i="33476"/>
  <c r="GC830" i="33476"/>
  <c r="GC838" i="33476"/>
  <c r="GC846" i="33476"/>
  <c r="GC854" i="33476"/>
  <c r="GC862" i="33476"/>
  <c r="GD526" i="33476"/>
  <c r="GD534" i="33476"/>
  <c r="GD542" i="33476"/>
  <c r="GD550" i="33476"/>
  <c r="GD558" i="33476"/>
  <c r="GD566" i="33476"/>
  <c r="GD574" i="33476"/>
  <c r="GD582" i="33476"/>
  <c r="GD590" i="33476"/>
  <c r="GD598" i="33476"/>
  <c r="GD606" i="33476"/>
  <c r="GD614" i="33476"/>
  <c r="GD622" i="33476"/>
  <c r="GD630" i="33476"/>
  <c r="GD638" i="33476"/>
  <c r="GD647" i="33476"/>
  <c r="GD655" i="33476"/>
  <c r="GD663" i="33476"/>
  <c r="GD671" i="33476"/>
  <c r="GD679" i="33476"/>
  <c r="GD687" i="33476"/>
  <c r="GD695" i="33476"/>
  <c r="GD703" i="33476"/>
  <c r="GD711" i="33476"/>
  <c r="GD719" i="33476"/>
  <c r="GD727" i="33476"/>
  <c r="GD735" i="33476"/>
  <c r="GD743" i="33476"/>
  <c r="GD751" i="33476"/>
  <c r="GD759" i="33476"/>
  <c r="GD767" i="33476"/>
  <c r="GD775" i="33476"/>
  <c r="GD783" i="33476"/>
  <c r="GD792" i="33476"/>
  <c r="GD800" i="33476"/>
  <c r="GD808" i="33476"/>
  <c r="GD816" i="33476"/>
  <c r="GD824" i="33476"/>
  <c r="GD832" i="33476"/>
  <c r="GD840" i="33476"/>
  <c r="GD848" i="33476"/>
  <c r="GD856" i="33476"/>
  <c r="GD864" i="33476"/>
  <c r="FZ872" i="33476"/>
  <c r="FZ880" i="33476"/>
  <c r="FZ888" i="33476"/>
  <c r="FZ896" i="33476"/>
  <c r="FZ904" i="33476"/>
  <c r="FZ912" i="33476"/>
  <c r="FZ920" i="33476"/>
  <c r="GA868" i="33476"/>
  <c r="GA876" i="33476"/>
  <c r="GA884" i="33476"/>
  <c r="GA892" i="33476"/>
  <c r="GA900" i="33476"/>
  <c r="GA908" i="33476"/>
  <c r="GA916" i="33476"/>
  <c r="GA924" i="33476"/>
  <c r="GB872" i="33476"/>
  <c r="GB880" i="33476"/>
  <c r="GB888" i="33476"/>
  <c r="GB896" i="33476"/>
  <c r="GB904" i="33476"/>
  <c r="GB912" i="33476"/>
  <c r="GB920" i="33476"/>
  <c r="GC868" i="33476"/>
  <c r="GC876" i="33476"/>
  <c r="GC884" i="33476"/>
  <c r="GC892" i="33476"/>
  <c r="GC900" i="33476"/>
  <c r="GC908" i="33476"/>
  <c r="GC916" i="33476"/>
  <c r="GC924" i="33476"/>
  <c r="GD872" i="33476"/>
  <c r="GD880" i="33476"/>
  <c r="GD888" i="33476"/>
  <c r="GD896" i="33476"/>
  <c r="GD904" i="33476"/>
  <c r="GD912" i="33476"/>
  <c r="GD920" i="33476"/>
  <c r="FW868" i="33476"/>
  <c r="FW876" i="33476"/>
  <c r="FW884" i="33476"/>
  <c r="FW892" i="33476"/>
  <c r="FW900" i="33476"/>
  <c r="FW908" i="33476"/>
  <c r="FW916" i="33476"/>
  <c r="FW924" i="33476"/>
  <c r="FX872" i="33476"/>
  <c r="FX880" i="33476"/>
  <c r="FX888" i="33476"/>
  <c r="FX896" i="33476"/>
  <c r="FX904" i="33476"/>
  <c r="FX912" i="33476"/>
  <c r="FX920" i="33476"/>
  <c r="FY868" i="33476"/>
  <c r="FY876" i="33476"/>
  <c r="FY884" i="33476"/>
  <c r="FY892" i="33476"/>
  <c r="FY900" i="33476"/>
  <c r="FY908" i="33476"/>
  <c r="FY916" i="33476"/>
  <c r="FY924" i="33476"/>
  <c r="GA428" i="33476"/>
  <c r="GC274" i="33476"/>
  <c r="GD236" i="33476"/>
  <c r="GD413" i="33476"/>
  <c r="FW538" i="33476"/>
  <c r="FW623" i="33476"/>
  <c r="FW709" i="33476"/>
  <c r="FW788" i="33476"/>
  <c r="FW852" i="33476"/>
  <c r="FX573" i="33476"/>
  <c r="FX637" i="33476"/>
  <c r="FX702" i="33476"/>
  <c r="FX766" i="33476"/>
  <c r="FX831" i="33476"/>
  <c r="FY552" i="33476"/>
  <c r="FY616" i="33476"/>
  <c r="FY681" i="33476"/>
  <c r="FY745" i="33476"/>
  <c r="FY810" i="33476"/>
  <c r="FZ531" i="33476"/>
  <c r="FZ595" i="33476"/>
  <c r="FZ660" i="33476"/>
  <c r="FZ692" i="33476"/>
  <c r="FZ724" i="33476"/>
  <c r="FZ756" i="33476"/>
  <c r="FZ789" i="33476"/>
  <c r="FZ821" i="33476"/>
  <c r="FZ853" i="33476"/>
  <c r="GA542" i="33476"/>
  <c r="GA574" i="33476"/>
  <c r="GA606" i="33476"/>
  <c r="GA638" i="33476"/>
  <c r="GA671" i="33476"/>
  <c r="GA703" i="33476"/>
  <c r="GA735" i="33476"/>
  <c r="GA767" i="33476"/>
  <c r="GA792" i="33476"/>
  <c r="GA810" i="33476"/>
  <c r="GA826" i="33476"/>
  <c r="GA842" i="33476"/>
  <c r="GA855" i="33476"/>
  <c r="GB524" i="33476"/>
  <c r="GB536" i="33476"/>
  <c r="GB548" i="33476"/>
  <c r="GB559" i="33476"/>
  <c r="GB569" i="33476"/>
  <c r="GB580" i="33476"/>
  <c r="GB591" i="33476"/>
  <c r="GB601" i="33476"/>
  <c r="GB612" i="33476"/>
  <c r="GB623" i="33476"/>
  <c r="GB633" i="33476"/>
  <c r="GB644" i="33476"/>
  <c r="GB652" i="33476"/>
  <c r="GB660" i="33476"/>
  <c r="GB668" i="33476"/>
  <c r="GB676" i="33476"/>
  <c r="GB684" i="33476"/>
  <c r="GB692" i="33476"/>
  <c r="GB700" i="33476"/>
  <c r="GB708" i="33476"/>
  <c r="GB716" i="33476"/>
  <c r="GB724" i="33476"/>
  <c r="GB732" i="33476"/>
  <c r="GB740" i="33476"/>
  <c r="GB748" i="33476"/>
  <c r="GB756" i="33476"/>
  <c r="GB764" i="33476"/>
  <c r="GB772" i="33476"/>
  <c r="GB780" i="33476"/>
  <c r="GB789" i="33476"/>
  <c r="GB797" i="33476"/>
  <c r="GB805" i="33476"/>
  <c r="GB813" i="33476"/>
  <c r="GB821" i="33476"/>
  <c r="GB829" i="33476"/>
  <c r="GB837" i="33476"/>
  <c r="GB845" i="33476"/>
  <c r="GB853" i="33476"/>
  <c r="GB861" i="33476"/>
  <c r="GC525" i="33476"/>
  <c r="GC533" i="33476"/>
  <c r="GC541" i="33476"/>
  <c r="GC549" i="33476"/>
  <c r="GC557" i="33476"/>
  <c r="GC565" i="33476"/>
  <c r="GC573" i="33476"/>
  <c r="GC581" i="33476"/>
  <c r="GC589" i="33476"/>
  <c r="GC597" i="33476"/>
  <c r="GC605" i="33476"/>
  <c r="GC613" i="33476"/>
  <c r="GC621" i="33476"/>
  <c r="GC629" i="33476"/>
  <c r="GC637" i="33476"/>
  <c r="GC646" i="33476"/>
  <c r="GC654" i="33476"/>
  <c r="GC662" i="33476"/>
  <c r="GC670" i="33476"/>
  <c r="GC678" i="33476"/>
  <c r="GC686" i="33476"/>
  <c r="GC694" i="33476"/>
  <c r="GC702" i="33476"/>
  <c r="GC710" i="33476"/>
  <c r="GC718" i="33476"/>
  <c r="GC726" i="33476"/>
  <c r="GC734" i="33476"/>
  <c r="GC742" i="33476"/>
  <c r="GC750" i="33476"/>
  <c r="GC758" i="33476"/>
  <c r="GC766" i="33476"/>
  <c r="GC774" i="33476"/>
  <c r="GC782" i="33476"/>
  <c r="GC791" i="33476"/>
  <c r="GC799" i="33476"/>
  <c r="GC807" i="33476"/>
  <c r="GC815" i="33476"/>
  <c r="GC823" i="33476"/>
  <c r="GC831" i="33476"/>
  <c r="GC839" i="33476"/>
  <c r="GC847" i="33476"/>
  <c r="GC855" i="33476"/>
  <c r="GC863" i="33476"/>
  <c r="GD527" i="33476"/>
  <c r="GD535" i="33476"/>
  <c r="GD543" i="33476"/>
  <c r="GD551" i="33476"/>
  <c r="GD559" i="33476"/>
  <c r="GD567" i="33476"/>
  <c r="GD575" i="33476"/>
  <c r="GD583" i="33476"/>
  <c r="GD591" i="33476"/>
  <c r="GD599" i="33476"/>
  <c r="GD607" i="33476"/>
  <c r="GD615" i="33476"/>
  <c r="GD623" i="33476"/>
  <c r="GD631" i="33476"/>
  <c r="GD639" i="33476"/>
  <c r="GD648" i="33476"/>
  <c r="GD656" i="33476"/>
  <c r="GD664" i="33476"/>
  <c r="GD672" i="33476"/>
  <c r="GD680" i="33476"/>
  <c r="GD688" i="33476"/>
  <c r="GD696" i="33476"/>
  <c r="GD704" i="33476"/>
  <c r="GD712" i="33476"/>
  <c r="GD720" i="33476"/>
  <c r="GD728" i="33476"/>
  <c r="GD736" i="33476"/>
  <c r="GD744" i="33476"/>
  <c r="GD752" i="33476"/>
  <c r="GD760" i="33476"/>
  <c r="GD768" i="33476"/>
  <c r="GD776" i="33476"/>
  <c r="GD785" i="33476"/>
  <c r="GD793" i="33476"/>
  <c r="GD801" i="33476"/>
  <c r="GD809" i="33476"/>
  <c r="GD817" i="33476"/>
  <c r="GD825" i="33476"/>
  <c r="GD833" i="33476"/>
  <c r="GD841" i="33476"/>
  <c r="GD849" i="33476"/>
  <c r="GD857" i="33476"/>
  <c r="GD865" i="33476"/>
  <c r="FZ873" i="33476"/>
  <c r="FZ881" i="33476"/>
  <c r="FZ889" i="33476"/>
  <c r="FZ897" i="33476"/>
  <c r="FZ905" i="33476"/>
  <c r="FZ913" i="33476"/>
  <c r="FZ921" i="33476"/>
  <c r="GA869" i="33476"/>
  <c r="GA877" i="33476"/>
  <c r="GA885" i="33476"/>
  <c r="GA893" i="33476"/>
  <c r="GA901" i="33476"/>
  <c r="GA909" i="33476"/>
  <c r="GA917" i="33476"/>
  <c r="GA925" i="33476"/>
  <c r="GB873" i="33476"/>
  <c r="GB881" i="33476"/>
  <c r="GB889" i="33476"/>
  <c r="GB897" i="33476"/>
  <c r="GB905" i="33476"/>
  <c r="GB913" i="33476"/>
  <c r="GB921" i="33476"/>
  <c r="GC869" i="33476"/>
  <c r="GC877" i="33476"/>
  <c r="GC885" i="33476"/>
  <c r="GC893" i="33476"/>
  <c r="GC901" i="33476"/>
  <c r="GC909" i="33476"/>
  <c r="GC917" i="33476"/>
  <c r="GC925" i="33476"/>
  <c r="GD873" i="33476"/>
  <c r="GD881" i="33476"/>
  <c r="GD889" i="33476"/>
  <c r="GD897" i="33476"/>
  <c r="GD905" i="33476"/>
  <c r="GD913" i="33476"/>
  <c r="GD921" i="33476"/>
  <c r="FW869" i="33476"/>
  <c r="FW877" i="33476"/>
  <c r="FW885" i="33476"/>
  <c r="FW893" i="33476"/>
  <c r="FW901" i="33476"/>
  <c r="FW909" i="33476"/>
  <c r="FW917" i="33476"/>
  <c r="FW925" i="33476"/>
  <c r="FX873" i="33476"/>
  <c r="FX881" i="33476"/>
  <c r="FX889" i="33476"/>
  <c r="FX897" i="33476"/>
  <c r="FX905" i="33476"/>
  <c r="FX913" i="33476"/>
  <c r="FX921" i="33476"/>
  <c r="FY869" i="33476"/>
  <c r="FY877" i="33476"/>
  <c r="FY885" i="33476"/>
  <c r="FY893" i="33476"/>
  <c r="FY901" i="33476"/>
  <c r="FY909" i="33476"/>
  <c r="FY917" i="33476"/>
  <c r="FY925" i="33476"/>
  <c r="GA503" i="33476"/>
  <c r="GC338" i="33476"/>
  <c r="GD268" i="33476"/>
  <c r="GD429" i="33476"/>
  <c r="FW548" i="33476"/>
  <c r="FW634" i="33476"/>
  <c r="FW720" i="33476"/>
  <c r="FW796" i="33476"/>
  <c r="FW860" i="33476"/>
  <c r="FX581" i="33476"/>
  <c r="FX646" i="33476"/>
  <c r="FX710" i="33476"/>
  <c r="FX774" i="33476"/>
  <c r="FX839" i="33476"/>
  <c r="FY560" i="33476"/>
  <c r="FY624" i="33476"/>
  <c r="FY689" i="33476"/>
  <c r="FY753" i="33476"/>
  <c r="FY818" i="33476"/>
  <c r="FZ539" i="33476"/>
  <c r="FZ603" i="33476"/>
  <c r="FZ665" i="33476"/>
  <c r="FZ697" i="33476"/>
  <c r="FZ729" i="33476"/>
  <c r="FZ761" i="33476"/>
  <c r="FZ794" i="33476"/>
  <c r="FZ826" i="33476"/>
  <c r="FZ858" i="33476"/>
  <c r="GA547" i="33476"/>
  <c r="GA579" i="33476"/>
  <c r="GA611" i="33476"/>
  <c r="GA644" i="33476"/>
  <c r="GA676" i="33476"/>
  <c r="GA708" i="33476"/>
  <c r="GA740" i="33476"/>
  <c r="GA772" i="33476"/>
  <c r="GA796" i="33476"/>
  <c r="GA812" i="33476"/>
  <c r="GA828" i="33476"/>
  <c r="GA844" i="33476"/>
  <c r="GA856" i="33476"/>
  <c r="GB525" i="33476"/>
  <c r="GB538" i="33476"/>
  <c r="GB549" i="33476"/>
  <c r="GB560" i="33476"/>
  <c r="GB570" i="33476"/>
  <c r="GB581" i="33476"/>
  <c r="GB592" i="33476"/>
  <c r="GB602" i="33476"/>
  <c r="GB613" i="33476"/>
  <c r="GB624" i="33476"/>
  <c r="GB634" i="33476"/>
  <c r="GB645" i="33476"/>
  <c r="GB653" i="33476"/>
  <c r="GB661" i="33476"/>
  <c r="GB669" i="33476"/>
  <c r="GB677" i="33476"/>
  <c r="GB685" i="33476"/>
  <c r="GB693" i="33476"/>
  <c r="GB701" i="33476"/>
  <c r="GB709" i="33476"/>
  <c r="GB717" i="33476"/>
  <c r="GB725" i="33476"/>
  <c r="GB733" i="33476"/>
  <c r="GB741" i="33476"/>
  <c r="GB749" i="33476"/>
  <c r="GB757" i="33476"/>
  <c r="GB765" i="33476"/>
  <c r="GB773" i="33476"/>
  <c r="GB781" i="33476"/>
  <c r="GB790" i="33476"/>
  <c r="GB798" i="33476"/>
  <c r="GB806" i="33476"/>
  <c r="GB814" i="33476"/>
  <c r="GB822" i="33476"/>
  <c r="GB830" i="33476"/>
  <c r="GB838" i="33476"/>
  <c r="GB846" i="33476"/>
  <c r="GB854" i="33476"/>
  <c r="GB862" i="33476"/>
  <c r="GC526" i="33476"/>
  <c r="GC534" i="33476"/>
  <c r="GC542" i="33476"/>
  <c r="GC550" i="33476"/>
  <c r="GC558" i="33476"/>
  <c r="GC566" i="33476"/>
  <c r="GC574" i="33476"/>
  <c r="GC582" i="33476"/>
  <c r="GC590" i="33476"/>
  <c r="GC598" i="33476"/>
  <c r="GC606" i="33476"/>
  <c r="GC614" i="33476"/>
  <c r="GC622" i="33476"/>
  <c r="GC630" i="33476"/>
  <c r="GC638" i="33476"/>
  <c r="GC647" i="33476"/>
  <c r="GC655" i="33476"/>
  <c r="GC663" i="33476"/>
  <c r="GC671" i="33476"/>
  <c r="GC679" i="33476"/>
  <c r="GC687" i="33476"/>
  <c r="GC695" i="33476"/>
  <c r="GC703" i="33476"/>
  <c r="GC711" i="33476"/>
  <c r="GC719" i="33476"/>
  <c r="GC727" i="33476"/>
  <c r="GC735" i="33476"/>
  <c r="GC743" i="33476"/>
  <c r="GC751" i="33476"/>
  <c r="GC759" i="33476"/>
  <c r="GC767" i="33476"/>
  <c r="GC775" i="33476"/>
  <c r="GC783" i="33476"/>
  <c r="GC792" i="33476"/>
  <c r="GC800" i="33476"/>
  <c r="GC808" i="33476"/>
  <c r="GC816" i="33476"/>
  <c r="GC824" i="33476"/>
  <c r="GC832" i="33476"/>
  <c r="GC840" i="33476"/>
  <c r="GC848" i="33476"/>
  <c r="GC856" i="33476"/>
  <c r="GC864" i="33476"/>
  <c r="GD528" i="33476"/>
  <c r="GD536" i="33476"/>
  <c r="GD544" i="33476"/>
  <c r="GD552" i="33476"/>
  <c r="GD560" i="33476"/>
  <c r="GD568" i="33476"/>
  <c r="GD576" i="33476"/>
  <c r="GD584" i="33476"/>
  <c r="GD592" i="33476"/>
  <c r="GD600" i="33476"/>
  <c r="GD608" i="33476"/>
  <c r="GD616" i="33476"/>
  <c r="GD624" i="33476"/>
  <c r="GD632" i="33476"/>
  <c r="GD640" i="33476"/>
  <c r="GD649" i="33476"/>
  <c r="GD657" i="33476"/>
  <c r="GD665" i="33476"/>
  <c r="GD673" i="33476"/>
  <c r="GD681" i="33476"/>
  <c r="GD689" i="33476"/>
  <c r="GD697" i="33476"/>
  <c r="GD705" i="33476"/>
  <c r="GD713" i="33476"/>
  <c r="GD721" i="33476"/>
  <c r="GD729" i="33476"/>
  <c r="GD737" i="33476"/>
  <c r="GD745" i="33476"/>
  <c r="GD753" i="33476"/>
  <c r="GD761" i="33476"/>
  <c r="GD769" i="33476"/>
  <c r="GD777" i="33476"/>
  <c r="GD786" i="33476"/>
  <c r="GD794" i="33476"/>
  <c r="GD802" i="33476"/>
  <c r="GD810" i="33476"/>
  <c r="GD818" i="33476"/>
  <c r="GD826" i="33476"/>
  <c r="GD834" i="33476"/>
  <c r="GD842" i="33476"/>
  <c r="GD850" i="33476"/>
  <c r="GD858" i="33476"/>
  <c r="GD866" i="33476"/>
  <c r="FZ874" i="33476"/>
  <c r="FZ882" i="33476"/>
  <c r="FZ890" i="33476"/>
  <c r="FZ898" i="33476"/>
  <c r="FZ906" i="33476"/>
  <c r="FZ914" i="33476"/>
  <c r="FZ922" i="33476"/>
  <c r="GA870" i="33476"/>
  <c r="GA878" i="33476"/>
  <c r="GA886" i="33476"/>
  <c r="GA894" i="33476"/>
  <c r="GA902" i="33476"/>
  <c r="GA910" i="33476"/>
  <c r="GA918" i="33476"/>
  <c r="GA926" i="33476"/>
  <c r="GB874" i="33476"/>
  <c r="GB882" i="33476"/>
  <c r="GB890" i="33476"/>
  <c r="GB898" i="33476"/>
  <c r="GB906" i="33476"/>
  <c r="GB914" i="33476"/>
  <c r="GB922" i="33476"/>
  <c r="GC870" i="33476"/>
  <c r="GC878" i="33476"/>
  <c r="GC886" i="33476"/>
  <c r="GC894" i="33476"/>
  <c r="GC902" i="33476"/>
  <c r="GC910" i="33476"/>
  <c r="GC918" i="33476"/>
  <c r="GC926" i="33476"/>
  <c r="GD874" i="33476"/>
  <c r="GD882" i="33476"/>
  <c r="GD890" i="33476"/>
  <c r="GD898" i="33476"/>
  <c r="GD906" i="33476"/>
  <c r="GD914" i="33476"/>
  <c r="GD922" i="33476"/>
  <c r="FW870" i="33476"/>
  <c r="FW878" i="33476"/>
  <c r="FW886" i="33476"/>
  <c r="FW894" i="33476"/>
  <c r="FW902" i="33476"/>
  <c r="FW910" i="33476"/>
  <c r="FW918" i="33476"/>
  <c r="FW926" i="33476"/>
  <c r="FX874" i="33476"/>
  <c r="FX882" i="33476"/>
  <c r="FX890" i="33476"/>
  <c r="FX898" i="33476"/>
  <c r="FX906" i="33476"/>
  <c r="FX914" i="33476"/>
  <c r="FX922" i="33476"/>
  <c r="FY870" i="33476"/>
  <c r="FY878" i="33476"/>
  <c r="FY886" i="33476"/>
  <c r="FY894" i="33476"/>
  <c r="FY902" i="33476"/>
  <c r="FY910" i="33476"/>
  <c r="FY918" i="33476"/>
  <c r="FY926" i="33476"/>
  <c r="GB227" i="33476"/>
  <c r="GC382" i="33476"/>
  <c r="GD292" i="33476"/>
  <c r="GD445" i="33476"/>
  <c r="FW559" i="33476"/>
  <c r="FW645" i="33476"/>
  <c r="FW731" i="33476"/>
  <c r="FW804" i="33476"/>
  <c r="FX525" i="33476"/>
  <c r="FX589" i="33476"/>
  <c r="FX654" i="33476"/>
  <c r="FX718" i="33476"/>
  <c r="FX782" i="33476"/>
  <c r="FX847" i="33476"/>
  <c r="FY568" i="33476"/>
  <c r="FY632" i="33476"/>
  <c r="FY697" i="33476"/>
  <c r="FY761" i="33476"/>
  <c r="FY826" i="33476"/>
  <c r="FZ547" i="33476"/>
  <c r="FZ611" i="33476"/>
  <c r="FZ668" i="33476"/>
  <c r="FZ700" i="33476"/>
  <c r="FZ732" i="33476"/>
  <c r="FZ764" i="33476"/>
  <c r="FZ797" i="33476"/>
  <c r="FZ829" i="33476"/>
  <c r="FZ861" i="33476"/>
  <c r="GA550" i="33476"/>
  <c r="GA582" i="33476"/>
  <c r="GA614" i="33476"/>
  <c r="GA647" i="33476"/>
  <c r="GA679" i="33476"/>
  <c r="GA711" i="33476"/>
  <c r="GA743" i="33476"/>
  <c r="GA775" i="33476"/>
  <c r="GA797" i="33476"/>
  <c r="GA813" i="33476"/>
  <c r="GA829" i="33476"/>
  <c r="GA845" i="33476"/>
  <c r="GA858" i="33476"/>
  <c r="GB527" i="33476"/>
  <c r="GB540" i="33476"/>
  <c r="GB551" i="33476"/>
  <c r="GB561" i="33476"/>
  <c r="GB572" i="33476"/>
  <c r="GB583" i="33476"/>
  <c r="GB593" i="33476"/>
  <c r="GB604" i="33476"/>
  <c r="GB615" i="33476"/>
  <c r="GB625" i="33476"/>
  <c r="GB636" i="33476"/>
  <c r="GB646" i="33476"/>
  <c r="GB654" i="33476"/>
  <c r="GB662" i="33476"/>
  <c r="GB670" i="33476"/>
  <c r="GB678" i="33476"/>
  <c r="GB686" i="33476"/>
  <c r="GB694" i="33476"/>
  <c r="GB702" i="33476"/>
  <c r="GB710" i="33476"/>
  <c r="GB718" i="33476"/>
  <c r="GB726" i="33476"/>
  <c r="GB734" i="33476"/>
  <c r="GB742" i="33476"/>
  <c r="GB750" i="33476"/>
  <c r="GB758" i="33476"/>
  <c r="GB766" i="33476"/>
  <c r="GB774" i="33476"/>
  <c r="GB782" i="33476"/>
  <c r="GB791" i="33476"/>
  <c r="GB799" i="33476"/>
  <c r="GB807" i="33476"/>
  <c r="GB815" i="33476"/>
  <c r="GB823" i="33476"/>
  <c r="GB831" i="33476"/>
  <c r="GB839" i="33476"/>
  <c r="GB847" i="33476"/>
  <c r="GB855" i="33476"/>
  <c r="GB863" i="33476"/>
  <c r="GC527" i="33476"/>
  <c r="GC535" i="33476"/>
  <c r="GC543" i="33476"/>
  <c r="GC551" i="33476"/>
  <c r="GC559" i="33476"/>
  <c r="GC567" i="33476"/>
  <c r="GC575" i="33476"/>
  <c r="GC583" i="33476"/>
  <c r="GC591" i="33476"/>
  <c r="GC599" i="33476"/>
  <c r="GC607" i="33476"/>
  <c r="GC615" i="33476"/>
  <c r="GC623" i="33476"/>
  <c r="GC631" i="33476"/>
  <c r="GC639" i="33476"/>
  <c r="GC648" i="33476"/>
  <c r="GC656" i="33476"/>
  <c r="GC664" i="33476"/>
  <c r="GC672" i="33476"/>
  <c r="GC680" i="33476"/>
  <c r="GC688" i="33476"/>
  <c r="GC696" i="33476"/>
  <c r="GC704" i="33476"/>
  <c r="GC712" i="33476"/>
  <c r="GC720" i="33476"/>
  <c r="GC728" i="33476"/>
  <c r="GC736" i="33476"/>
  <c r="GC744" i="33476"/>
  <c r="GC752" i="33476"/>
  <c r="GC760" i="33476"/>
  <c r="GC768" i="33476"/>
  <c r="GC776" i="33476"/>
  <c r="GC785" i="33476"/>
  <c r="GC793" i="33476"/>
  <c r="GC801" i="33476"/>
  <c r="GC809" i="33476"/>
  <c r="GC817" i="33476"/>
  <c r="GC825" i="33476"/>
  <c r="GC833" i="33476"/>
  <c r="GC841" i="33476"/>
  <c r="GC849" i="33476"/>
  <c r="GC857" i="33476"/>
  <c r="GC865" i="33476"/>
  <c r="GD529" i="33476"/>
  <c r="GD537" i="33476"/>
  <c r="GD545" i="33476"/>
  <c r="GD553" i="33476"/>
  <c r="GD561" i="33476"/>
  <c r="GD569" i="33476"/>
  <c r="GD577" i="33476"/>
  <c r="GD585" i="33476"/>
  <c r="GD593" i="33476"/>
  <c r="GD601" i="33476"/>
  <c r="GD609" i="33476"/>
  <c r="GD617" i="33476"/>
  <c r="GD625" i="33476"/>
  <c r="GD633" i="33476"/>
  <c r="GD642" i="33476"/>
  <c r="GD650" i="33476"/>
  <c r="GD658" i="33476"/>
  <c r="GD666" i="33476"/>
  <c r="GD674" i="33476"/>
  <c r="GD682" i="33476"/>
  <c r="GD690" i="33476"/>
  <c r="GD698" i="33476"/>
  <c r="GD706" i="33476"/>
  <c r="GD714" i="33476"/>
  <c r="GD722" i="33476"/>
  <c r="GD730" i="33476"/>
  <c r="GD738" i="33476"/>
  <c r="GD746" i="33476"/>
  <c r="GD754" i="33476"/>
  <c r="GD762" i="33476"/>
  <c r="GD770" i="33476"/>
  <c r="GD778" i="33476"/>
  <c r="GD787" i="33476"/>
  <c r="GD795" i="33476"/>
  <c r="GD803" i="33476"/>
  <c r="GD811" i="33476"/>
  <c r="GD819" i="33476"/>
  <c r="GD827" i="33476"/>
  <c r="GD835" i="33476"/>
  <c r="GD843" i="33476"/>
  <c r="GD851" i="33476"/>
  <c r="GD859" i="33476"/>
  <c r="FZ867" i="33476"/>
  <c r="FZ875" i="33476"/>
  <c r="FZ883" i="33476"/>
  <c r="FZ891" i="33476"/>
  <c r="FZ899" i="33476"/>
  <c r="FZ907" i="33476"/>
  <c r="FZ915" i="33476"/>
  <c r="FZ923" i="33476"/>
  <c r="GA871" i="33476"/>
  <c r="GA879" i="33476"/>
  <c r="GA887" i="33476"/>
  <c r="GA895" i="33476"/>
  <c r="GA903" i="33476"/>
  <c r="GA911" i="33476"/>
  <c r="GA919" i="33476"/>
  <c r="GB867" i="33476"/>
  <c r="GB875" i="33476"/>
  <c r="GB883" i="33476"/>
  <c r="GB891" i="33476"/>
  <c r="GB899" i="33476"/>
  <c r="GB907" i="33476"/>
  <c r="GB915" i="33476"/>
  <c r="GB923" i="33476"/>
  <c r="GC871" i="33476"/>
  <c r="GC879" i="33476"/>
  <c r="GC887" i="33476"/>
  <c r="GC895" i="33476"/>
  <c r="GC903" i="33476"/>
  <c r="GC911" i="33476"/>
  <c r="GC919" i="33476"/>
  <c r="GD867" i="33476"/>
  <c r="GD875" i="33476"/>
  <c r="GD883" i="33476"/>
  <c r="GD891" i="33476"/>
  <c r="GD899" i="33476"/>
  <c r="GD907" i="33476"/>
  <c r="GD915" i="33476"/>
  <c r="GD923" i="33476"/>
  <c r="FW871" i="33476"/>
  <c r="FW879" i="33476"/>
  <c r="FW887" i="33476"/>
  <c r="FW895" i="33476"/>
  <c r="FW903" i="33476"/>
  <c r="FW911" i="33476"/>
  <c r="FW919" i="33476"/>
  <c r="FX867" i="33476"/>
  <c r="FX875" i="33476"/>
  <c r="FX883" i="33476"/>
  <c r="FX891" i="33476"/>
  <c r="FX899" i="33476"/>
  <c r="FX907" i="33476"/>
  <c r="FX915" i="33476"/>
  <c r="FX923" i="33476"/>
  <c r="FY871" i="33476"/>
  <c r="FY879" i="33476"/>
  <c r="FY887" i="33476"/>
  <c r="FY895" i="33476"/>
  <c r="FY903" i="33476"/>
  <c r="FY911" i="33476"/>
  <c r="FY919" i="33476"/>
  <c r="GB291" i="33476"/>
  <c r="GC414" i="33476"/>
  <c r="GD313" i="33476"/>
  <c r="GD461" i="33476"/>
  <c r="FW570" i="33476"/>
  <c r="FW656" i="33476"/>
  <c r="FW741" i="33476"/>
  <c r="FW812" i="33476"/>
  <c r="FX533" i="33476"/>
  <c r="FX597" i="33476"/>
  <c r="FX662" i="33476"/>
  <c r="FX726" i="33476"/>
  <c r="FX791" i="33476"/>
  <c r="FX855" i="33476"/>
  <c r="FY576" i="33476"/>
  <c r="FY640" i="33476"/>
  <c r="FY705" i="33476"/>
  <c r="FY769" i="33476"/>
  <c r="FY834" i="33476"/>
  <c r="FZ555" i="33476"/>
  <c r="FZ619" i="33476"/>
  <c r="FZ673" i="33476"/>
  <c r="FZ705" i="33476"/>
  <c r="FZ737" i="33476"/>
  <c r="FZ769" i="33476"/>
  <c r="FZ802" i="33476"/>
  <c r="FZ834" i="33476"/>
  <c r="FZ866" i="33476"/>
  <c r="GA555" i="33476"/>
  <c r="GA587" i="33476"/>
  <c r="GA619" i="33476"/>
  <c r="GA652" i="33476"/>
  <c r="GA684" i="33476"/>
  <c r="GA716" i="33476"/>
  <c r="GA748" i="33476"/>
  <c r="GA779" i="33476"/>
  <c r="GA800" i="33476"/>
  <c r="GA816" i="33476"/>
  <c r="GA832" i="33476"/>
  <c r="GA847" i="33476"/>
  <c r="GA860" i="33476"/>
  <c r="GB528" i="33476"/>
  <c r="GB541" i="33476"/>
  <c r="GB552" i="33476"/>
  <c r="GB562" i="33476"/>
  <c r="GB573" i="33476"/>
  <c r="GB584" i="33476"/>
  <c r="GB594" i="33476"/>
  <c r="GB605" i="33476"/>
  <c r="GB616" i="33476"/>
  <c r="GB626" i="33476"/>
  <c r="GB637" i="33476"/>
  <c r="GB647" i="33476"/>
  <c r="GB655" i="33476"/>
  <c r="GB663" i="33476"/>
  <c r="GB671" i="33476"/>
  <c r="GB679" i="33476"/>
  <c r="GB687" i="33476"/>
  <c r="GB695" i="33476"/>
  <c r="GB703" i="33476"/>
  <c r="GB711" i="33476"/>
  <c r="GB719" i="33476"/>
  <c r="GB727" i="33476"/>
  <c r="GB735" i="33476"/>
  <c r="GB743" i="33476"/>
  <c r="GB751" i="33476"/>
  <c r="GB759" i="33476"/>
  <c r="GB767" i="33476"/>
  <c r="GB775" i="33476"/>
  <c r="GB783" i="33476"/>
  <c r="GB792" i="33476"/>
  <c r="GB800" i="33476"/>
  <c r="GB808" i="33476"/>
  <c r="GB816" i="33476"/>
  <c r="GB824" i="33476"/>
  <c r="GB832" i="33476"/>
  <c r="GB840" i="33476"/>
  <c r="GB848" i="33476"/>
  <c r="GB856" i="33476"/>
  <c r="GB864" i="33476"/>
  <c r="GC528" i="33476"/>
  <c r="GC536" i="33476"/>
  <c r="GC544" i="33476"/>
  <c r="GC552" i="33476"/>
  <c r="GC560" i="33476"/>
  <c r="GC568" i="33476"/>
  <c r="GC576" i="33476"/>
  <c r="GC584" i="33476"/>
  <c r="GC592" i="33476"/>
  <c r="GC600" i="33476"/>
  <c r="GC608" i="33476"/>
  <c r="GC616" i="33476"/>
  <c r="GC624" i="33476"/>
  <c r="GC632" i="33476"/>
  <c r="GC640" i="33476"/>
  <c r="GC649" i="33476"/>
  <c r="GC657" i="33476"/>
  <c r="GC665" i="33476"/>
  <c r="GC673" i="33476"/>
  <c r="GC681" i="33476"/>
  <c r="GC689" i="33476"/>
  <c r="GC697" i="33476"/>
  <c r="GC705" i="33476"/>
  <c r="GC713" i="33476"/>
  <c r="GC721" i="33476"/>
  <c r="GC729" i="33476"/>
  <c r="GC737" i="33476"/>
  <c r="GC745" i="33476"/>
  <c r="GC753" i="33476"/>
  <c r="GC761" i="33476"/>
  <c r="GC769" i="33476"/>
  <c r="GC777" i="33476"/>
  <c r="GC786" i="33476"/>
  <c r="GC794" i="33476"/>
  <c r="GC802" i="33476"/>
  <c r="GC810" i="33476"/>
  <c r="GC818" i="33476"/>
  <c r="GC826" i="33476"/>
  <c r="GC834" i="33476"/>
  <c r="GC842" i="33476"/>
  <c r="GC850" i="33476"/>
  <c r="GC858" i="33476"/>
  <c r="GC866" i="33476"/>
  <c r="GD530" i="33476"/>
  <c r="GD538" i="33476"/>
  <c r="GD546" i="33476"/>
  <c r="GD554" i="33476"/>
  <c r="GD562" i="33476"/>
  <c r="GD570" i="33476"/>
  <c r="GD578" i="33476"/>
  <c r="GD586" i="33476"/>
  <c r="GD594" i="33476"/>
  <c r="GD602" i="33476"/>
  <c r="GD610" i="33476"/>
  <c r="GD618" i="33476"/>
  <c r="GD626" i="33476"/>
  <c r="GD634" i="33476"/>
  <c r="GD643" i="33476"/>
  <c r="GD651" i="33476"/>
  <c r="GD659" i="33476"/>
  <c r="GD667" i="33476"/>
  <c r="GD675" i="33476"/>
  <c r="GD683" i="33476"/>
  <c r="GD691" i="33476"/>
  <c r="GD699" i="33476"/>
  <c r="GD707" i="33476"/>
  <c r="GD715" i="33476"/>
  <c r="GD723" i="33476"/>
  <c r="GD731" i="33476"/>
  <c r="GD739" i="33476"/>
  <c r="GD747" i="33476"/>
  <c r="GD755" i="33476"/>
  <c r="GD763" i="33476"/>
  <c r="GD771" i="33476"/>
  <c r="GD779" i="33476"/>
  <c r="GD788" i="33476"/>
  <c r="GD796" i="33476"/>
  <c r="GD804" i="33476"/>
  <c r="GD812" i="33476"/>
  <c r="GD820" i="33476"/>
  <c r="GD828" i="33476"/>
  <c r="GD836" i="33476"/>
  <c r="GD844" i="33476"/>
  <c r="GD852" i="33476"/>
  <c r="GD860" i="33476"/>
  <c r="FZ868" i="33476"/>
  <c r="FZ876" i="33476"/>
  <c r="FZ884" i="33476"/>
  <c r="FZ892" i="33476"/>
  <c r="FZ900" i="33476"/>
  <c r="FZ908" i="33476"/>
  <c r="FZ916" i="33476"/>
  <c r="FZ924" i="33476"/>
  <c r="GA872" i="33476"/>
  <c r="GA880" i="33476"/>
  <c r="GA888" i="33476"/>
  <c r="GA896" i="33476"/>
  <c r="GA904" i="33476"/>
  <c r="GA912" i="33476"/>
  <c r="GA920" i="33476"/>
  <c r="GB868" i="33476"/>
  <c r="GB876" i="33476"/>
  <c r="GB884" i="33476"/>
  <c r="GB892" i="33476"/>
  <c r="GB900" i="33476"/>
  <c r="GB908" i="33476"/>
  <c r="GB916" i="33476"/>
  <c r="GB924" i="33476"/>
  <c r="GC872" i="33476"/>
  <c r="GC880" i="33476"/>
  <c r="GC888" i="33476"/>
  <c r="GC896" i="33476"/>
  <c r="GC904" i="33476"/>
  <c r="GC912" i="33476"/>
  <c r="GC920" i="33476"/>
  <c r="GD868" i="33476"/>
  <c r="GD876" i="33476"/>
  <c r="GD884" i="33476"/>
  <c r="GD892" i="33476"/>
  <c r="GD900" i="33476"/>
  <c r="GD908" i="33476"/>
  <c r="GD916" i="33476"/>
  <c r="GD924" i="33476"/>
  <c r="FW872" i="33476"/>
  <c r="FW880" i="33476"/>
  <c r="FW888" i="33476"/>
  <c r="FW896" i="33476"/>
  <c r="FW904" i="33476"/>
  <c r="FW912" i="33476"/>
  <c r="FW920" i="33476"/>
  <c r="FX868" i="33476"/>
  <c r="FX876" i="33476"/>
  <c r="FX884" i="33476"/>
  <c r="FX892" i="33476"/>
  <c r="FX900" i="33476"/>
  <c r="FX908" i="33476"/>
  <c r="FX916" i="33476"/>
  <c r="FX924" i="33476"/>
  <c r="FY872" i="33476"/>
  <c r="FY880" i="33476"/>
  <c r="FY888" i="33476"/>
  <c r="FY896" i="33476"/>
  <c r="FY904" i="33476"/>
  <c r="FY912" i="33476"/>
  <c r="FY920" i="33476"/>
  <c r="GB356" i="33476"/>
  <c r="GC446" i="33476"/>
  <c r="GD334" i="33476"/>
  <c r="GD477" i="33476"/>
  <c r="FW580" i="33476"/>
  <c r="FW667" i="33476"/>
  <c r="FW752" i="33476"/>
  <c r="FW820" i="33476"/>
  <c r="FX541" i="33476"/>
  <c r="FX605" i="33476"/>
  <c r="FX670" i="33476"/>
  <c r="FX734" i="33476"/>
  <c r="FX799" i="33476"/>
  <c r="FX863" i="33476"/>
  <c r="FY584" i="33476"/>
  <c r="FY649" i="33476"/>
  <c r="FY713" i="33476"/>
  <c r="FY777" i="33476"/>
  <c r="FY842" i="33476"/>
  <c r="FZ563" i="33476"/>
  <c r="FZ627" i="33476"/>
  <c r="FZ676" i="33476"/>
  <c r="FZ708" i="33476"/>
  <c r="FZ740" i="33476"/>
  <c r="FZ772" i="33476"/>
  <c r="FZ805" i="33476"/>
  <c r="FZ837" i="33476"/>
  <c r="GA526" i="33476"/>
  <c r="GA558" i="33476"/>
  <c r="GA590" i="33476"/>
  <c r="GA622" i="33476"/>
  <c r="GA655" i="33476"/>
  <c r="GA687" i="33476"/>
  <c r="GA719" i="33476"/>
  <c r="GA751" i="33476"/>
  <c r="GA780" i="33476"/>
  <c r="GA802" i="33476"/>
  <c r="GA818" i="33476"/>
  <c r="GA834" i="33476"/>
  <c r="GA848" i="33476"/>
  <c r="GA861" i="33476"/>
  <c r="GB530" i="33476"/>
  <c r="GB543" i="33476"/>
  <c r="GB553" i="33476"/>
  <c r="GB564" i="33476"/>
  <c r="GB575" i="33476"/>
  <c r="GB585" i="33476"/>
  <c r="GB596" i="33476"/>
  <c r="GB607" i="33476"/>
  <c r="GB617" i="33476"/>
  <c r="GB628" i="33476"/>
  <c r="GB639" i="33476"/>
  <c r="GB648" i="33476"/>
  <c r="GB656" i="33476"/>
  <c r="GB664" i="33476"/>
  <c r="GB672" i="33476"/>
  <c r="GB680" i="33476"/>
  <c r="GB688" i="33476"/>
  <c r="GB696" i="33476"/>
  <c r="GB704" i="33476"/>
  <c r="GB712" i="33476"/>
  <c r="GB720" i="33476"/>
  <c r="GB728" i="33476"/>
  <c r="GB736" i="33476"/>
  <c r="GB744" i="33476"/>
  <c r="GB752" i="33476"/>
  <c r="GB760" i="33476"/>
  <c r="GB768" i="33476"/>
  <c r="GB776" i="33476"/>
  <c r="GB785" i="33476"/>
  <c r="GB793" i="33476"/>
  <c r="GB801" i="33476"/>
  <c r="GB809" i="33476"/>
  <c r="GB817" i="33476"/>
  <c r="GB825" i="33476"/>
  <c r="GB833" i="33476"/>
  <c r="GB841" i="33476"/>
  <c r="GB849" i="33476"/>
  <c r="GB857" i="33476"/>
  <c r="GB865" i="33476"/>
  <c r="GC529" i="33476"/>
  <c r="GC537" i="33476"/>
  <c r="GC545" i="33476"/>
  <c r="GC553" i="33476"/>
  <c r="GC561" i="33476"/>
  <c r="GC569" i="33476"/>
  <c r="GC577" i="33476"/>
  <c r="GC585" i="33476"/>
  <c r="GC593" i="33476"/>
  <c r="GC601" i="33476"/>
  <c r="GC609" i="33476"/>
  <c r="GC617" i="33476"/>
  <c r="GC625" i="33476"/>
  <c r="GC633" i="33476"/>
  <c r="GC642" i="33476"/>
  <c r="GC650" i="33476"/>
  <c r="GC658" i="33476"/>
  <c r="GC666" i="33476"/>
  <c r="GC674" i="33476"/>
  <c r="GC682" i="33476"/>
  <c r="GC690" i="33476"/>
  <c r="GC698" i="33476"/>
  <c r="GC706" i="33476"/>
  <c r="GC714" i="33476"/>
  <c r="GC722" i="33476"/>
  <c r="GC730" i="33476"/>
  <c r="GC738" i="33476"/>
  <c r="GC746" i="33476"/>
  <c r="GC754" i="33476"/>
  <c r="GC762" i="33476"/>
  <c r="GC770" i="33476"/>
  <c r="GC778" i="33476"/>
  <c r="GC787" i="33476"/>
  <c r="GC795" i="33476"/>
  <c r="GC803" i="33476"/>
  <c r="GC811" i="33476"/>
  <c r="GC819" i="33476"/>
  <c r="GC827" i="33476"/>
  <c r="GC835" i="33476"/>
  <c r="GC843" i="33476"/>
  <c r="GC851" i="33476"/>
  <c r="GC859" i="33476"/>
  <c r="GD523" i="33476"/>
  <c r="GD531" i="33476"/>
  <c r="GD539" i="33476"/>
  <c r="GD547" i="33476"/>
  <c r="GD555" i="33476"/>
  <c r="GD563" i="33476"/>
  <c r="GD571" i="33476"/>
  <c r="GD579" i="33476"/>
  <c r="GD587" i="33476"/>
  <c r="GD595" i="33476"/>
  <c r="GD603" i="33476"/>
  <c r="GD611" i="33476"/>
  <c r="GD619" i="33476"/>
  <c r="GD627" i="33476"/>
  <c r="GD635" i="33476"/>
  <c r="GD644" i="33476"/>
  <c r="GD652" i="33476"/>
  <c r="GD660" i="33476"/>
  <c r="GD668" i="33476"/>
  <c r="GD676" i="33476"/>
  <c r="GD684" i="33476"/>
  <c r="GD692" i="33476"/>
  <c r="GD700" i="33476"/>
  <c r="GD708" i="33476"/>
  <c r="GD716" i="33476"/>
  <c r="GD724" i="33476"/>
  <c r="GD732" i="33476"/>
  <c r="GD740" i="33476"/>
  <c r="GD748" i="33476"/>
  <c r="GD756" i="33476"/>
  <c r="GD764" i="33476"/>
  <c r="GD772" i="33476"/>
  <c r="GD780" i="33476"/>
  <c r="GD789" i="33476"/>
  <c r="GD797" i="33476"/>
  <c r="GD805" i="33476"/>
  <c r="GD813" i="33476"/>
  <c r="GD821" i="33476"/>
  <c r="GD829" i="33476"/>
  <c r="GD837" i="33476"/>
  <c r="GD845" i="33476"/>
  <c r="GD853" i="33476"/>
  <c r="GD861" i="33476"/>
  <c r="FZ869" i="33476"/>
  <c r="FZ877" i="33476"/>
  <c r="FZ885" i="33476"/>
  <c r="FZ893" i="33476"/>
  <c r="FZ901" i="33476"/>
  <c r="FZ909" i="33476"/>
  <c r="FZ917" i="33476"/>
  <c r="FZ925" i="33476"/>
  <c r="GA873" i="33476"/>
  <c r="GA881" i="33476"/>
  <c r="GA889" i="33476"/>
  <c r="GA897" i="33476"/>
  <c r="GA905" i="33476"/>
  <c r="GA913" i="33476"/>
  <c r="GA921" i="33476"/>
  <c r="GB869" i="33476"/>
  <c r="GB877" i="33476"/>
  <c r="GB885" i="33476"/>
  <c r="GB893" i="33476"/>
  <c r="GB901" i="33476"/>
  <c r="GB909" i="33476"/>
  <c r="GB917" i="33476"/>
  <c r="GB925" i="33476"/>
  <c r="GC873" i="33476"/>
  <c r="GC881" i="33476"/>
  <c r="GC889" i="33476"/>
  <c r="GC897" i="33476"/>
  <c r="GC905" i="33476"/>
  <c r="GC913" i="33476"/>
  <c r="GC921" i="33476"/>
  <c r="GD869" i="33476"/>
  <c r="GD877" i="33476"/>
  <c r="GD885" i="33476"/>
  <c r="GD893" i="33476"/>
  <c r="GD901" i="33476"/>
  <c r="GD909" i="33476"/>
  <c r="GD917" i="33476"/>
  <c r="GD925" i="33476"/>
  <c r="FW873" i="33476"/>
  <c r="FW881" i="33476"/>
  <c r="FW889" i="33476"/>
  <c r="FW897" i="33476"/>
  <c r="FW905" i="33476"/>
  <c r="FW913" i="33476"/>
  <c r="FW921" i="33476"/>
  <c r="FX869" i="33476"/>
  <c r="FX877" i="33476"/>
  <c r="FX885" i="33476"/>
  <c r="FX893" i="33476"/>
  <c r="FX901" i="33476"/>
  <c r="FX909" i="33476"/>
  <c r="FX917" i="33476"/>
  <c r="FX925" i="33476"/>
  <c r="FY873" i="33476"/>
  <c r="FY881" i="33476"/>
  <c r="FY889" i="33476"/>
  <c r="FY897" i="33476"/>
  <c r="FY905" i="33476"/>
  <c r="FY913" i="33476"/>
  <c r="FY921" i="33476"/>
  <c r="GB420" i="33476"/>
  <c r="GC478" i="33476"/>
  <c r="GD357" i="33476"/>
  <c r="GD493" i="33476"/>
  <c r="FW591" i="33476"/>
  <c r="FW677" i="33476"/>
  <c r="FW763" i="33476"/>
  <c r="FW828" i="33476"/>
  <c r="FX549" i="33476"/>
  <c r="FX613" i="33476"/>
  <c r="FX678" i="33476"/>
  <c r="FX742" i="33476"/>
  <c r="FX807" i="33476"/>
  <c r="FY528" i="33476"/>
  <c r="FY592" i="33476"/>
  <c r="FY657" i="33476"/>
  <c r="FY721" i="33476"/>
  <c r="FY786" i="33476"/>
  <c r="FY850" i="33476"/>
  <c r="FZ571" i="33476"/>
  <c r="FZ635" i="33476"/>
  <c r="FZ681" i="33476"/>
  <c r="FZ713" i="33476"/>
  <c r="FZ745" i="33476"/>
  <c r="FZ777" i="33476"/>
  <c r="FZ810" i="33476"/>
  <c r="FZ842" i="33476"/>
  <c r="GA531" i="33476"/>
  <c r="GA563" i="33476"/>
  <c r="GA595" i="33476"/>
  <c r="GA627" i="33476"/>
  <c r="GA660" i="33476"/>
  <c r="GA692" i="33476"/>
  <c r="GA724" i="33476"/>
  <c r="GA756" i="33476"/>
  <c r="GA783" i="33476"/>
  <c r="GA804" i="33476"/>
  <c r="GA820" i="33476"/>
  <c r="GA836" i="33476"/>
  <c r="GA850" i="33476"/>
  <c r="GA863" i="33476"/>
  <c r="GB532" i="33476"/>
  <c r="GB544" i="33476"/>
  <c r="GB554" i="33476"/>
  <c r="GB565" i="33476"/>
  <c r="GB576" i="33476"/>
  <c r="GB586" i="33476"/>
  <c r="GB597" i="33476"/>
  <c r="GB608" i="33476"/>
  <c r="GB618" i="33476"/>
  <c r="GB629" i="33476"/>
  <c r="GB640" i="33476"/>
  <c r="GB649" i="33476"/>
  <c r="GB657" i="33476"/>
  <c r="GB665" i="33476"/>
  <c r="GB673" i="33476"/>
  <c r="GB681" i="33476"/>
  <c r="GB689" i="33476"/>
  <c r="GB697" i="33476"/>
  <c r="GB705" i="33476"/>
  <c r="GB713" i="33476"/>
  <c r="GB721" i="33476"/>
  <c r="GB729" i="33476"/>
  <c r="GB737" i="33476"/>
  <c r="GB745" i="33476"/>
  <c r="GB753" i="33476"/>
  <c r="GB761" i="33476"/>
  <c r="GB769" i="33476"/>
  <c r="GB777" i="33476"/>
  <c r="GB786" i="33476"/>
  <c r="GB794" i="33476"/>
  <c r="GB802" i="33476"/>
  <c r="GB810" i="33476"/>
  <c r="GB818" i="33476"/>
  <c r="GB826" i="33476"/>
  <c r="GB834" i="33476"/>
  <c r="GB842" i="33476"/>
  <c r="GB850" i="33476"/>
  <c r="GB858" i="33476"/>
  <c r="GB866" i="33476"/>
  <c r="GC530" i="33476"/>
  <c r="GC538" i="33476"/>
  <c r="GC546" i="33476"/>
  <c r="GC554" i="33476"/>
  <c r="GC562" i="33476"/>
  <c r="GC570" i="33476"/>
  <c r="GC578" i="33476"/>
  <c r="GC586" i="33476"/>
  <c r="GC594" i="33476"/>
  <c r="GC602" i="33476"/>
  <c r="GC610" i="33476"/>
  <c r="GC618" i="33476"/>
  <c r="GC626" i="33476"/>
  <c r="GC634" i="33476"/>
  <c r="GC643" i="33476"/>
  <c r="GC651" i="33476"/>
  <c r="GC659" i="33476"/>
  <c r="GC667" i="33476"/>
  <c r="GC675" i="33476"/>
  <c r="GC683" i="33476"/>
  <c r="GC691" i="33476"/>
  <c r="GC699" i="33476"/>
  <c r="GC707" i="33476"/>
  <c r="GC715" i="33476"/>
  <c r="GC723" i="33476"/>
  <c r="GC731" i="33476"/>
  <c r="GC739" i="33476"/>
  <c r="GC747" i="33476"/>
  <c r="GC755" i="33476"/>
  <c r="GC763" i="33476"/>
  <c r="GC771" i="33476"/>
  <c r="GC779" i="33476"/>
  <c r="GC788" i="33476"/>
  <c r="GC796" i="33476"/>
  <c r="GC804" i="33476"/>
  <c r="GC812" i="33476"/>
  <c r="GC820" i="33476"/>
  <c r="GC828" i="33476"/>
  <c r="GC836" i="33476"/>
  <c r="GC844" i="33476"/>
  <c r="GC852" i="33476"/>
  <c r="GC860" i="33476"/>
  <c r="GD524" i="33476"/>
  <c r="GD532" i="33476"/>
  <c r="GD540" i="33476"/>
  <c r="GD548" i="33476"/>
  <c r="GD556" i="33476"/>
  <c r="GD564" i="33476"/>
  <c r="GD572" i="33476"/>
  <c r="GD580" i="33476"/>
  <c r="GD588" i="33476"/>
  <c r="GD596" i="33476"/>
  <c r="GD604" i="33476"/>
  <c r="GD612" i="33476"/>
  <c r="GD620" i="33476"/>
  <c r="GD628" i="33476"/>
  <c r="GD636" i="33476"/>
  <c r="GD645" i="33476"/>
  <c r="GD653" i="33476"/>
  <c r="GD661" i="33476"/>
  <c r="GD669" i="33476"/>
  <c r="GD677" i="33476"/>
  <c r="GD685" i="33476"/>
  <c r="GD693" i="33476"/>
  <c r="GD701" i="33476"/>
  <c r="GD709" i="33476"/>
  <c r="GD717" i="33476"/>
  <c r="GD725" i="33476"/>
  <c r="GD733" i="33476"/>
  <c r="GD741" i="33476"/>
  <c r="GD749" i="33476"/>
  <c r="GD757" i="33476"/>
  <c r="GD765" i="33476"/>
  <c r="GD773" i="33476"/>
  <c r="GD781" i="33476"/>
  <c r="GD790" i="33476"/>
  <c r="GD798" i="33476"/>
  <c r="GD806" i="33476"/>
  <c r="GD814" i="33476"/>
  <c r="GD822" i="33476"/>
  <c r="GD830" i="33476"/>
  <c r="GD838" i="33476"/>
  <c r="GD846" i="33476"/>
  <c r="GD854" i="33476"/>
  <c r="GD862" i="33476"/>
  <c r="FZ870" i="33476"/>
  <c r="FZ878" i="33476"/>
  <c r="FZ886" i="33476"/>
  <c r="FZ894" i="33476"/>
  <c r="FZ902" i="33476"/>
  <c r="FZ910" i="33476"/>
  <c r="FZ918" i="33476"/>
  <c r="FZ926" i="33476"/>
  <c r="GA874" i="33476"/>
  <c r="GA882" i="33476"/>
  <c r="GA890" i="33476"/>
  <c r="GA898" i="33476"/>
  <c r="GA906" i="33476"/>
  <c r="GA914" i="33476"/>
  <c r="GA922" i="33476"/>
  <c r="GB870" i="33476"/>
  <c r="GB878" i="33476"/>
  <c r="GB886" i="33476"/>
  <c r="GB894" i="33476"/>
  <c r="GB902" i="33476"/>
  <c r="GB910" i="33476"/>
  <c r="GB918" i="33476"/>
  <c r="GB926" i="33476"/>
  <c r="GC874" i="33476"/>
  <c r="GC882" i="33476"/>
  <c r="GC890" i="33476"/>
  <c r="GC898" i="33476"/>
  <c r="GC906" i="33476"/>
  <c r="GC914" i="33476"/>
  <c r="GC922" i="33476"/>
  <c r="GD870" i="33476"/>
  <c r="GD878" i="33476"/>
  <c r="GD886" i="33476"/>
  <c r="GD894" i="33476"/>
  <c r="GD902" i="33476"/>
  <c r="GD910" i="33476"/>
  <c r="GD918" i="33476"/>
  <c r="GD926" i="33476"/>
  <c r="FW874" i="33476"/>
  <c r="FW882" i="33476"/>
  <c r="FW890" i="33476"/>
  <c r="FW898" i="33476"/>
  <c r="FW906" i="33476"/>
  <c r="FW914" i="33476"/>
  <c r="FW922" i="33476"/>
  <c r="FX870" i="33476"/>
  <c r="FX878" i="33476"/>
  <c r="FX886" i="33476"/>
  <c r="FX894" i="33476"/>
  <c r="FX902" i="33476"/>
  <c r="FX910" i="33476"/>
  <c r="FX918" i="33476"/>
  <c r="FX926" i="33476"/>
  <c r="FY874" i="33476"/>
  <c r="FY882" i="33476"/>
  <c r="FY890" i="33476"/>
  <c r="FY898" i="33476"/>
  <c r="FY906" i="33476"/>
  <c r="FY914" i="33476"/>
  <c r="FY922" i="33476"/>
  <c r="GB484" i="33476"/>
  <c r="FX557" i="33476"/>
  <c r="FY729" i="33476"/>
  <c r="FZ780" i="33476"/>
  <c r="GA695" i="33476"/>
  <c r="GA864" i="33476"/>
  <c r="GB609" i="33476"/>
  <c r="GB682" i="33476"/>
  <c r="GB746" i="33476"/>
  <c r="GB811" i="33476"/>
  <c r="GC531" i="33476"/>
  <c r="GC595" i="33476"/>
  <c r="GC660" i="33476"/>
  <c r="GC724" i="33476"/>
  <c r="GC789" i="33476"/>
  <c r="GC853" i="33476"/>
  <c r="GD573" i="33476"/>
  <c r="GD637" i="33476"/>
  <c r="GD702" i="33476"/>
  <c r="GD766" i="33476"/>
  <c r="GD831" i="33476"/>
  <c r="FZ895" i="33476"/>
  <c r="GA899" i="33476"/>
  <c r="GB903" i="33476"/>
  <c r="GC907" i="33476"/>
  <c r="GD911" i="33476"/>
  <c r="FW915" i="33476"/>
  <c r="FX919" i="33476"/>
  <c r="FY923" i="33476"/>
  <c r="GC511" i="33476"/>
  <c r="FX621" i="33476"/>
  <c r="FY794" i="33476"/>
  <c r="FZ813" i="33476"/>
  <c r="GA727" i="33476"/>
  <c r="GB533" i="33476"/>
  <c r="GB620" i="33476"/>
  <c r="GB690" i="33476"/>
  <c r="GB754" i="33476"/>
  <c r="GB819" i="33476"/>
  <c r="GC539" i="33476"/>
  <c r="GC603" i="33476"/>
  <c r="GC668" i="33476"/>
  <c r="GC732" i="33476"/>
  <c r="GC797" i="33476"/>
  <c r="GC861" i="33476"/>
  <c r="GD581" i="33476"/>
  <c r="GD646" i="33476"/>
  <c r="GD710" i="33476"/>
  <c r="GD774" i="33476"/>
  <c r="GD839" i="33476"/>
  <c r="FZ903" i="33476"/>
  <c r="GA907" i="33476"/>
  <c r="GB911" i="33476"/>
  <c r="GC915" i="33476"/>
  <c r="GD919" i="33476"/>
  <c r="FW923" i="33476"/>
  <c r="FY867" i="33476"/>
  <c r="GD378" i="33476"/>
  <c r="FX686" i="33476"/>
  <c r="FY858" i="33476"/>
  <c r="FZ845" i="33476"/>
  <c r="GA759" i="33476"/>
  <c r="GB545" i="33476"/>
  <c r="GB631" i="33476"/>
  <c r="GB698" i="33476"/>
  <c r="GB762" i="33476"/>
  <c r="GB827" i="33476"/>
  <c r="GC547" i="33476"/>
  <c r="GC611" i="33476"/>
  <c r="GC676" i="33476"/>
  <c r="GC740" i="33476"/>
  <c r="GC805" i="33476"/>
  <c r="GD525" i="33476"/>
  <c r="GD589" i="33476"/>
  <c r="GD654" i="33476"/>
  <c r="GD718" i="33476"/>
  <c r="GD782" i="33476"/>
  <c r="GD847" i="33476"/>
  <c r="FZ911" i="33476"/>
  <c r="GA915" i="33476"/>
  <c r="GB919" i="33476"/>
  <c r="GC923" i="33476"/>
  <c r="FW867" i="33476"/>
  <c r="FX871" i="33476"/>
  <c r="FY875" i="33476"/>
  <c r="GD510" i="33476"/>
  <c r="FX750" i="33476"/>
  <c r="FZ579" i="33476"/>
  <c r="GA534" i="33476"/>
  <c r="GA788" i="33476"/>
  <c r="GB556" i="33476"/>
  <c r="GB642" i="33476"/>
  <c r="GB706" i="33476"/>
  <c r="GB770" i="33476"/>
  <c r="GB835" i="33476"/>
  <c r="GC555" i="33476"/>
  <c r="GC619" i="33476"/>
  <c r="GC684" i="33476"/>
  <c r="GC748" i="33476"/>
  <c r="GC813" i="33476"/>
  <c r="GD533" i="33476"/>
  <c r="GD597" i="33476"/>
  <c r="GD662" i="33476"/>
  <c r="GD726" i="33476"/>
  <c r="GD791" i="33476"/>
  <c r="GD855" i="33476"/>
  <c r="FZ919" i="33476"/>
  <c r="GA923" i="33476"/>
  <c r="GC867" i="33476"/>
  <c r="GD871" i="33476"/>
  <c r="FW875" i="33476"/>
  <c r="FX879" i="33476"/>
  <c r="FY883" i="33476"/>
  <c r="FW602" i="33476"/>
  <c r="FX815" i="33476"/>
  <c r="FZ644" i="33476"/>
  <c r="GA566" i="33476"/>
  <c r="GA805" i="33476"/>
  <c r="GB567" i="33476"/>
  <c r="GB650" i="33476"/>
  <c r="GB714" i="33476"/>
  <c r="GB778" i="33476"/>
  <c r="GB843" i="33476"/>
  <c r="GC563" i="33476"/>
  <c r="GC627" i="33476"/>
  <c r="GC692" i="33476"/>
  <c r="GC756" i="33476"/>
  <c r="GC821" i="33476"/>
  <c r="GD541" i="33476"/>
  <c r="GD605" i="33476"/>
  <c r="GD670" i="33476"/>
  <c r="GD734" i="33476"/>
  <c r="GD799" i="33476"/>
  <c r="GD863" i="33476"/>
  <c r="GA867" i="33476"/>
  <c r="GB871" i="33476"/>
  <c r="GC875" i="33476"/>
  <c r="GD879" i="33476"/>
  <c r="FW883" i="33476"/>
  <c r="FX887" i="33476"/>
  <c r="FY891" i="33476"/>
  <c r="FW688" i="33476"/>
  <c r="FY536" i="33476"/>
  <c r="FZ684" i="33476"/>
  <c r="GA598" i="33476"/>
  <c r="GA821" i="33476"/>
  <c r="GB577" i="33476"/>
  <c r="GB658" i="33476"/>
  <c r="GB722" i="33476"/>
  <c r="GB787" i="33476"/>
  <c r="GB851" i="33476"/>
  <c r="GC571" i="33476"/>
  <c r="GC635" i="33476"/>
  <c r="GC700" i="33476"/>
  <c r="GC764" i="33476"/>
  <c r="GC829" i="33476"/>
  <c r="GD549" i="33476"/>
  <c r="GD613" i="33476"/>
  <c r="GD678" i="33476"/>
  <c r="GD742" i="33476"/>
  <c r="GD807" i="33476"/>
  <c r="FZ871" i="33476"/>
  <c r="GA875" i="33476"/>
  <c r="GB879" i="33476"/>
  <c r="GC883" i="33476"/>
  <c r="GD887" i="33476"/>
  <c r="FW891" i="33476"/>
  <c r="FX895" i="33476"/>
  <c r="FY899" i="33476"/>
  <c r="FW836" i="33476"/>
  <c r="FY665" i="33476"/>
  <c r="FZ748" i="33476"/>
  <c r="GA663" i="33476"/>
  <c r="GA852" i="33476"/>
  <c r="GB599" i="33476"/>
  <c r="GB674" i="33476"/>
  <c r="GB738" i="33476"/>
  <c r="GB803" i="33476"/>
  <c r="GC523" i="33476"/>
  <c r="GC587" i="33476"/>
  <c r="GC652" i="33476"/>
  <c r="GC716" i="33476"/>
  <c r="GC780" i="33476"/>
  <c r="GC845" i="33476"/>
  <c r="GD565" i="33476"/>
  <c r="GD629" i="33476"/>
  <c r="GD694" i="33476"/>
  <c r="GD758" i="33476"/>
  <c r="GD823" i="33476"/>
  <c r="FZ887" i="33476"/>
  <c r="GA891" i="33476"/>
  <c r="GB895" i="33476"/>
  <c r="GC899" i="33476"/>
  <c r="GD903" i="33476"/>
  <c r="FW907" i="33476"/>
  <c r="FX911" i="33476"/>
  <c r="FY915" i="33476"/>
  <c r="FW771" i="33476"/>
  <c r="GB795" i="33476"/>
  <c r="GD621" i="33476"/>
  <c r="GD895" i="33476"/>
  <c r="FY600" i="33476"/>
  <c r="GB859" i="33476"/>
  <c r="GD686" i="33476"/>
  <c r="FW899" i="33476"/>
  <c r="FZ716" i="33476"/>
  <c r="GC579" i="33476"/>
  <c r="GD750" i="33476"/>
  <c r="FX903" i="33476"/>
  <c r="GA630" i="33476"/>
  <c r="GC644" i="33476"/>
  <c r="GD815" i="33476"/>
  <c r="FY907" i="33476"/>
  <c r="GA837" i="33476"/>
  <c r="GC708" i="33476"/>
  <c r="FZ879" i="33476"/>
  <c r="GB588" i="33476"/>
  <c r="GC772" i="33476"/>
  <c r="GA883" i="33476"/>
  <c r="GB666" i="33476"/>
  <c r="GC837" i="33476"/>
  <c r="GB887" i="33476"/>
  <c r="GB730" i="33476"/>
  <c r="GD557" i="33476"/>
  <c r="GC891" i="33476"/>
  <c r="EP897" i="33476"/>
  <c r="EM923" i="33476"/>
  <c r="EI924" i="33476"/>
  <c r="EM924" i="33476"/>
  <c r="EI925" i="33476"/>
  <c r="EM925" i="33476"/>
  <c r="EI922" i="33476"/>
  <c r="EI926" i="33476"/>
  <c r="EI923" i="33476"/>
  <c r="EM922" i="33476"/>
  <c r="EM926" i="33476"/>
  <c r="EL923" i="33476"/>
  <c r="EL926" i="33476"/>
  <c r="EL924" i="33476"/>
  <c r="EL921" i="33476"/>
  <c r="EL913" i="33476"/>
  <c r="EL905" i="33476"/>
  <c r="EL897" i="33476"/>
  <c r="EL920" i="33476"/>
  <c r="EL912" i="33476"/>
  <c r="EL904" i="33476"/>
  <c r="EL919" i="33476"/>
  <c r="EL911" i="33476"/>
  <c r="EL903" i="33476"/>
  <c r="EL918" i="33476"/>
  <c r="EL910" i="33476"/>
  <c r="EL902" i="33476"/>
  <c r="EL917" i="33476"/>
  <c r="EL909" i="33476"/>
  <c r="EL901" i="33476"/>
  <c r="EL916" i="33476"/>
  <c r="EL908" i="33476"/>
  <c r="EL900" i="33476"/>
  <c r="EL925" i="33476"/>
  <c r="EL915" i="33476"/>
  <c r="EL907" i="33476"/>
  <c r="EL899" i="33476"/>
  <c r="EL914" i="33476"/>
  <c r="EL906" i="33476"/>
  <c r="EL898" i="33476"/>
  <c r="EL922" i="33476"/>
  <c r="EK921" i="33476"/>
  <c r="EK913" i="33476"/>
  <c r="EK905" i="33476"/>
  <c r="EK897" i="33476"/>
  <c r="EK920" i="33476"/>
  <c r="EK912" i="33476"/>
  <c r="EK904" i="33476"/>
  <c r="EK919" i="33476"/>
  <c r="EK911" i="33476"/>
  <c r="EK903" i="33476"/>
  <c r="EK926" i="33476"/>
  <c r="EK918" i="33476"/>
  <c r="EK910" i="33476"/>
  <c r="EK902" i="33476"/>
  <c r="EK925" i="33476"/>
  <c r="EK917" i="33476"/>
  <c r="EK909" i="33476"/>
  <c r="EK901" i="33476"/>
  <c r="EK924" i="33476"/>
  <c r="EK916" i="33476"/>
  <c r="EK908" i="33476"/>
  <c r="EK900" i="33476"/>
  <c r="EK923" i="33476"/>
  <c r="EK915" i="33476"/>
  <c r="EK907" i="33476"/>
  <c r="EK899" i="33476"/>
  <c r="EK922" i="33476"/>
  <c r="EK914" i="33476"/>
  <c r="EK906" i="33476"/>
  <c r="EK898" i="33476"/>
  <c r="EJ923" i="33476"/>
  <c r="EJ915" i="33476"/>
  <c r="EJ907" i="33476"/>
  <c r="EJ899" i="33476"/>
  <c r="EJ922" i="33476"/>
  <c r="EJ914" i="33476"/>
  <c r="EJ906" i="33476"/>
  <c r="EJ898" i="33476"/>
  <c r="EJ921" i="33476"/>
  <c r="EJ913" i="33476"/>
  <c r="EJ905" i="33476"/>
  <c r="EJ897" i="33476"/>
  <c r="EJ920" i="33476"/>
  <c r="EJ912" i="33476"/>
  <c r="EJ904" i="33476"/>
  <c r="EJ919" i="33476"/>
  <c r="EJ911" i="33476"/>
  <c r="EJ903" i="33476"/>
  <c r="EJ926" i="33476"/>
  <c r="EJ918" i="33476"/>
  <c r="EJ910" i="33476"/>
  <c r="EJ902" i="33476"/>
  <c r="EJ924" i="33476"/>
  <c r="EJ916" i="33476"/>
  <c r="EJ908" i="33476"/>
  <c r="EJ900" i="33476"/>
  <c r="EJ909" i="33476"/>
  <c r="EJ901" i="33476"/>
  <c r="EJ925" i="33476"/>
  <c r="EJ917" i="33476"/>
  <c r="EI917" i="33476"/>
  <c r="EI909" i="33476"/>
  <c r="EI901" i="33476"/>
  <c r="EP922" i="33476"/>
  <c r="EP914" i="33476"/>
  <c r="EP906" i="33476"/>
  <c r="EP898" i="33476"/>
  <c r="EI84" i="33476"/>
  <c r="EI92" i="33476"/>
  <c r="EI100" i="33476"/>
  <c r="EI108" i="33476"/>
  <c r="EI116" i="33476"/>
  <c r="EI124" i="33476"/>
  <c r="EI132" i="33476"/>
  <c r="EI140" i="33476"/>
  <c r="EI148" i="33476"/>
  <c r="EI156" i="33476"/>
  <c r="EI164" i="33476"/>
  <c r="EI172" i="33476"/>
  <c r="EI180" i="33476"/>
  <c r="EI188" i="33476"/>
  <c r="EI196" i="33476"/>
  <c r="EI204" i="33476"/>
  <c r="EJ79" i="33476"/>
  <c r="EJ87" i="33476"/>
  <c r="EJ95" i="33476"/>
  <c r="EJ103" i="33476"/>
  <c r="EJ111" i="33476"/>
  <c r="EJ119" i="33476"/>
  <c r="EJ127" i="33476"/>
  <c r="EJ135" i="33476"/>
  <c r="EJ143" i="33476"/>
  <c r="EJ151" i="33476"/>
  <c r="EJ159" i="33476"/>
  <c r="EJ167" i="33476"/>
  <c r="EJ175" i="33476"/>
  <c r="EJ183" i="33476"/>
  <c r="EJ191" i="33476"/>
  <c r="EJ199" i="33476"/>
  <c r="EJ207" i="33476"/>
  <c r="EK82" i="33476"/>
  <c r="EK90" i="33476"/>
  <c r="EK98" i="33476"/>
  <c r="EK106" i="33476"/>
  <c r="EK114" i="33476"/>
  <c r="EK122" i="33476"/>
  <c r="EK130" i="33476"/>
  <c r="EK138" i="33476"/>
  <c r="EK146" i="33476"/>
  <c r="EK154" i="33476"/>
  <c r="EK162" i="33476"/>
  <c r="EK170" i="33476"/>
  <c r="EK178" i="33476"/>
  <c r="EK186" i="33476"/>
  <c r="EK194" i="33476"/>
  <c r="EK202" i="33476"/>
  <c r="EL77" i="33476"/>
  <c r="EL85" i="33476"/>
  <c r="EL93" i="33476"/>
  <c r="EL101" i="33476"/>
  <c r="EL109" i="33476"/>
  <c r="EL117" i="33476"/>
  <c r="EL125" i="33476"/>
  <c r="EL133" i="33476"/>
  <c r="EL141" i="33476"/>
  <c r="EL149" i="33476"/>
  <c r="EL157" i="33476"/>
  <c r="EL165" i="33476"/>
  <c r="EL173" i="33476"/>
  <c r="EL181" i="33476"/>
  <c r="EL189" i="33476"/>
  <c r="EL197" i="33476"/>
  <c r="EL205" i="33476"/>
  <c r="EM80" i="33476"/>
  <c r="EM88" i="33476"/>
  <c r="EM96" i="33476"/>
  <c r="EM104" i="33476"/>
  <c r="EM112" i="33476"/>
  <c r="EM120" i="33476"/>
  <c r="EM128" i="33476"/>
  <c r="EM136" i="33476"/>
  <c r="EM144" i="33476"/>
  <c r="EM152" i="33476"/>
  <c r="EM160" i="33476"/>
  <c r="EM168" i="33476"/>
  <c r="EM176" i="33476"/>
  <c r="EM184" i="33476"/>
  <c r="EM192" i="33476"/>
  <c r="EM200" i="33476"/>
  <c r="EM208" i="33476"/>
  <c r="EN83" i="33476"/>
  <c r="EN91" i="33476"/>
  <c r="EN99" i="33476"/>
  <c r="EN107" i="33476"/>
  <c r="EN115" i="33476"/>
  <c r="EN123" i="33476"/>
  <c r="EN131" i="33476"/>
  <c r="EN139" i="33476"/>
  <c r="EN147" i="33476"/>
  <c r="EN155" i="33476"/>
  <c r="EN163" i="33476"/>
  <c r="EN171" i="33476"/>
  <c r="EN179" i="33476"/>
  <c r="EN187" i="33476"/>
  <c r="EN195" i="33476"/>
  <c r="EN203" i="33476"/>
  <c r="EO78" i="33476"/>
  <c r="EO86" i="33476"/>
  <c r="EO94" i="33476"/>
  <c r="EO102" i="33476"/>
  <c r="EO110" i="33476"/>
  <c r="EO118" i="33476"/>
  <c r="EO126" i="33476"/>
  <c r="EO134" i="33476"/>
  <c r="EO142" i="33476"/>
  <c r="EO150" i="33476"/>
  <c r="EO158" i="33476"/>
  <c r="EO166" i="33476"/>
  <c r="EO174" i="33476"/>
  <c r="EO182" i="33476"/>
  <c r="EO190" i="33476"/>
  <c r="EO198" i="33476"/>
  <c r="EO206" i="33476"/>
  <c r="EP81" i="33476"/>
  <c r="EP89" i="33476"/>
  <c r="EP97" i="33476"/>
  <c r="EP105" i="33476"/>
  <c r="EP113" i="33476"/>
  <c r="EP121" i="33476"/>
  <c r="EP129" i="33476"/>
  <c r="EP137" i="33476"/>
  <c r="EP145" i="33476"/>
  <c r="EP153" i="33476"/>
  <c r="EP161" i="33476"/>
  <c r="EP169" i="33476"/>
  <c r="EP177" i="33476"/>
  <c r="EP185" i="33476"/>
  <c r="EP193" i="33476"/>
  <c r="EP201" i="33476"/>
  <c r="EK210" i="33476"/>
  <c r="EK219" i="33476"/>
  <c r="EK227" i="33476"/>
  <c r="EK235" i="33476"/>
  <c r="EK243" i="33476"/>
  <c r="EK251" i="33476"/>
  <c r="EK259" i="33476"/>
  <c r="EK267" i="33476"/>
  <c r="EK275" i="33476"/>
  <c r="EK283" i="33476"/>
  <c r="EK291" i="33476"/>
  <c r="EK299" i="33476"/>
  <c r="EK307" i="33476"/>
  <c r="EK315" i="33476"/>
  <c r="EK323" i="33476"/>
  <c r="EK331" i="33476"/>
  <c r="EK339" i="33476"/>
  <c r="EI916" i="33476"/>
  <c r="EI908" i="33476"/>
  <c r="EI900" i="33476"/>
  <c r="EP921" i="33476"/>
  <c r="EP913" i="33476"/>
  <c r="EP905" i="33476"/>
  <c r="EI77" i="33476"/>
  <c r="EI85" i="33476"/>
  <c r="EI93" i="33476"/>
  <c r="EI101" i="33476"/>
  <c r="EI109" i="33476"/>
  <c r="EI117" i="33476"/>
  <c r="EI125" i="33476"/>
  <c r="EI133" i="33476"/>
  <c r="EI141" i="33476"/>
  <c r="EI149" i="33476"/>
  <c r="EI157" i="33476"/>
  <c r="EI165" i="33476"/>
  <c r="EI173" i="33476"/>
  <c r="EI181" i="33476"/>
  <c r="EI189" i="33476"/>
  <c r="EI197" i="33476"/>
  <c r="EI205" i="33476"/>
  <c r="EJ80" i="33476"/>
  <c r="EJ88" i="33476"/>
  <c r="EJ96" i="33476"/>
  <c r="EJ104" i="33476"/>
  <c r="EJ112" i="33476"/>
  <c r="EJ120" i="33476"/>
  <c r="EJ128" i="33476"/>
  <c r="EJ136" i="33476"/>
  <c r="EJ144" i="33476"/>
  <c r="EJ152" i="33476"/>
  <c r="EJ160" i="33476"/>
  <c r="EJ168" i="33476"/>
  <c r="EJ176" i="33476"/>
  <c r="EJ184" i="33476"/>
  <c r="EJ192" i="33476"/>
  <c r="EJ200" i="33476"/>
  <c r="EJ208" i="33476"/>
  <c r="EK83" i="33476"/>
  <c r="EK91" i="33476"/>
  <c r="EK99" i="33476"/>
  <c r="EK107" i="33476"/>
  <c r="EK115" i="33476"/>
  <c r="EK123" i="33476"/>
  <c r="EK131" i="33476"/>
  <c r="EK139" i="33476"/>
  <c r="EK147" i="33476"/>
  <c r="EK155" i="33476"/>
  <c r="EK163" i="33476"/>
  <c r="EK171" i="33476"/>
  <c r="EK179" i="33476"/>
  <c r="EK187" i="33476"/>
  <c r="EK195" i="33476"/>
  <c r="EK203" i="33476"/>
  <c r="EL78" i="33476"/>
  <c r="EL86" i="33476"/>
  <c r="EL94" i="33476"/>
  <c r="EL102" i="33476"/>
  <c r="EL110" i="33476"/>
  <c r="EL118" i="33476"/>
  <c r="EL126" i="33476"/>
  <c r="EL134" i="33476"/>
  <c r="EL142" i="33476"/>
  <c r="EL150" i="33476"/>
  <c r="EL158" i="33476"/>
  <c r="EL166" i="33476"/>
  <c r="EL174" i="33476"/>
  <c r="EL182" i="33476"/>
  <c r="EL190" i="33476"/>
  <c r="EL198" i="33476"/>
  <c r="EL206" i="33476"/>
  <c r="EM81" i="33476"/>
  <c r="EM89" i="33476"/>
  <c r="EM97" i="33476"/>
  <c r="EM105" i="33476"/>
  <c r="EM113" i="33476"/>
  <c r="EM121" i="33476"/>
  <c r="EM129" i="33476"/>
  <c r="EM137" i="33476"/>
  <c r="EM145" i="33476"/>
  <c r="EM153" i="33476"/>
  <c r="EM161" i="33476"/>
  <c r="EM169" i="33476"/>
  <c r="EM177" i="33476"/>
  <c r="EM185" i="33476"/>
  <c r="EM193" i="33476"/>
  <c r="EM201" i="33476"/>
  <c r="EM209" i="33476"/>
  <c r="EN84" i="33476"/>
  <c r="EN92" i="33476"/>
  <c r="EN100" i="33476"/>
  <c r="EN108" i="33476"/>
  <c r="EN116" i="33476"/>
  <c r="EN124" i="33476"/>
  <c r="EN132" i="33476"/>
  <c r="EN140" i="33476"/>
  <c r="EN148" i="33476"/>
  <c r="EN156" i="33476"/>
  <c r="EN164" i="33476"/>
  <c r="EN172" i="33476"/>
  <c r="EN180" i="33476"/>
  <c r="EN188" i="33476"/>
  <c r="EN196" i="33476"/>
  <c r="EN204" i="33476"/>
  <c r="EO79" i="33476"/>
  <c r="EO87" i="33476"/>
  <c r="EO95" i="33476"/>
  <c r="EO103" i="33476"/>
  <c r="EO111" i="33476"/>
  <c r="EO119" i="33476"/>
  <c r="EO127" i="33476"/>
  <c r="EO135" i="33476"/>
  <c r="EO143" i="33476"/>
  <c r="EO151" i="33476"/>
  <c r="EO159" i="33476"/>
  <c r="EO167" i="33476"/>
  <c r="EO175" i="33476"/>
  <c r="EO183" i="33476"/>
  <c r="EO191" i="33476"/>
  <c r="EO199" i="33476"/>
  <c r="EO207" i="33476"/>
  <c r="EP82" i="33476"/>
  <c r="EP90" i="33476"/>
  <c r="EP98" i="33476"/>
  <c r="EP106" i="33476"/>
  <c r="EP114" i="33476"/>
  <c r="EP122" i="33476"/>
  <c r="EP130" i="33476"/>
  <c r="EP138" i="33476"/>
  <c r="EP146" i="33476"/>
  <c r="EP154" i="33476"/>
  <c r="EP162" i="33476"/>
  <c r="EP170" i="33476"/>
  <c r="EP178" i="33476"/>
  <c r="EP186" i="33476"/>
  <c r="EP194" i="33476"/>
  <c r="EP202" i="33476"/>
  <c r="EK211" i="33476"/>
  <c r="EK220" i="33476"/>
  <c r="EK228" i="33476"/>
  <c r="EK236" i="33476"/>
  <c r="EK244" i="33476"/>
  <c r="EK252" i="33476"/>
  <c r="EK260" i="33476"/>
  <c r="EK268" i="33476"/>
  <c r="EK276" i="33476"/>
  <c r="EK284" i="33476"/>
  <c r="EK292" i="33476"/>
  <c r="EK300" i="33476"/>
  <c r="EK308" i="33476"/>
  <c r="EK316" i="33476"/>
  <c r="EK324" i="33476"/>
  <c r="EK332" i="33476"/>
  <c r="EK340" i="33476"/>
  <c r="EI915" i="33476"/>
  <c r="EI907" i="33476"/>
  <c r="EI899" i="33476"/>
  <c r="EP920" i="33476"/>
  <c r="EP912" i="33476"/>
  <c r="EP904" i="33476"/>
  <c r="EI78" i="33476"/>
  <c r="EI86" i="33476"/>
  <c r="EI94" i="33476"/>
  <c r="EI102" i="33476"/>
  <c r="EI110" i="33476"/>
  <c r="EI118" i="33476"/>
  <c r="EI126" i="33476"/>
  <c r="EI134" i="33476"/>
  <c r="EI142" i="33476"/>
  <c r="EI150" i="33476"/>
  <c r="EI158" i="33476"/>
  <c r="EI166" i="33476"/>
  <c r="EI174" i="33476"/>
  <c r="EI182" i="33476"/>
  <c r="EI190" i="33476"/>
  <c r="EI198" i="33476"/>
  <c r="EI206" i="33476"/>
  <c r="EJ81" i="33476"/>
  <c r="EJ89" i="33476"/>
  <c r="EJ97" i="33476"/>
  <c r="EJ105" i="33476"/>
  <c r="EJ113" i="33476"/>
  <c r="EJ121" i="33476"/>
  <c r="EJ129" i="33476"/>
  <c r="EJ137" i="33476"/>
  <c r="EJ145" i="33476"/>
  <c r="EJ153" i="33476"/>
  <c r="EJ161" i="33476"/>
  <c r="EJ169" i="33476"/>
  <c r="EJ177" i="33476"/>
  <c r="EJ185" i="33476"/>
  <c r="EJ193" i="33476"/>
  <c r="EJ201" i="33476"/>
  <c r="EJ209" i="33476"/>
  <c r="EK84" i="33476"/>
  <c r="EK92" i="33476"/>
  <c r="EK100" i="33476"/>
  <c r="EK108" i="33476"/>
  <c r="EK116" i="33476"/>
  <c r="EK124" i="33476"/>
  <c r="EK132" i="33476"/>
  <c r="EK140" i="33476"/>
  <c r="EK148" i="33476"/>
  <c r="EK156" i="33476"/>
  <c r="EK164" i="33476"/>
  <c r="EK172" i="33476"/>
  <c r="EK180" i="33476"/>
  <c r="EK188" i="33476"/>
  <c r="EK196" i="33476"/>
  <c r="EK204" i="33476"/>
  <c r="EL79" i="33476"/>
  <c r="EL87" i="33476"/>
  <c r="EL95" i="33476"/>
  <c r="EL103" i="33476"/>
  <c r="EL111" i="33476"/>
  <c r="EL119" i="33476"/>
  <c r="EL127" i="33476"/>
  <c r="EL135" i="33476"/>
  <c r="EL143" i="33476"/>
  <c r="EL151" i="33476"/>
  <c r="EL159" i="33476"/>
  <c r="EL167" i="33476"/>
  <c r="EL175" i="33476"/>
  <c r="EL183" i="33476"/>
  <c r="EL191" i="33476"/>
  <c r="EL199" i="33476"/>
  <c r="EL207" i="33476"/>
  <c r="EM82" i="33476"/>
  <c r="EM90" i="33476"/>
  <c r="EM98" i="33476"/>
  <c r="EM106" i="33476"/>
  <c r="EM114" i="33476"/>
  <c r="EM122" i="33476"/>
  <c r="EM130" i="33476"/>
  <c r="EM138" i="33476"/>
  <c r="EM146" i="33476"/>
  <c r="EM154" i="33476"/>
  <c r="EM162" i="33476"/>
  <c r="EM170" i="33476"/>
  <c r="EM178" i="33476"/>
  <c r="EM186" i="33476"/>
  <c r="EM194" i="33476"/>
  <c r="EM202" i="33476"/>
  <c r="EN77" i="33476"/>
  <c r="EN85" i="33476"/>
  <c r="EN93" i="33476"/>
  <c r="EN101" i="33476"/>
  <c r="EN109" i="33476"/>
  <c r="EN117" i="33476"/>
  <c r="EN125" i="33476"/>
  <c r="EN133" i="33476"/>
  <c r="EN141" i="33476"/>
  <c r="EN149" i="33476"/>
  <c r="EN157" i="33476"/>
  <c r="EN165" i="33476"/>
  <c r="EN173" i="33476"/>
  <c r="EN181" i="33476"/>
  <c r="EN189" i="33476"/>
  <c r="EN197" i="33476"/>
  <c r="EN205" i="33476"/>
  <c r="EO80" i="33476"/>
  <c r="EO88" i="33476"/>
  <c r="EO96" i="33476"/>
  <c r="EO104" i="33476"/>
  <c r="EO112" i="33476"/>
  <c r="EO120" i="33476"/>
  <c r="EO128" i="33476"/>
  <c r="EO136" i="33476"/>
  <c r="EO144" i="33476"/>
  <c r="EO152" i="33476"/>
  <c r="EO160" i="33476"/>
  <c r="EO168" i="33476"/>
  <c r="EO176" i="33476"/>
  <c r="EO184" i="33476"/>
  <c r="EO192" i="33476"/>
  <c r="EO200" i="33476"/>
  <c r="EO208" i="33476"/>
  <c r="EP83" i="33476"/>
  <c r="EP91" i="33476"/>
  <c r="EP99" i="33476"/>
  <c r="EP107" i="33476"/>
  <c r="EP115" i="33476"/>
  <c r="EP123" i="33476"/>
  <c r="EP131" i="33476"/>
  <c r="EP139" i="33476"/>
  <c r="EP147" i="33476"/>
  <c r="EP155" i="33476"/>
  <c r="EP163" i="33476"/>
  <c r="EP171" i="33476"/>
  <c r="EP179" i="33476"/>
  <c r="EP187" i="33476"/>
  <c r="EP195" i="33476"/>
  <c r="EP203" i="33476"/>
  <c r="EK213" i="33476"/>
  <c r="EK221" i="33476"/>
  <c r="EK229" i="33476"/>
  <c r="EK237" i="33476"/>
  <c r="EK245" i="33476"/>
  <c r="EK253" i="33476"/>
  <c r="EK261" i="33476"/>
  <c r="EK269" i="33476"/>
  <c r="EK277" i="33476"/>
  <c r="EK285" i="33476"/>
  <c r="EK293" i="33476"/>
  <c r="EK301" i="33476"/>
  <c r="EK309" i="33476"/>
  <c r="EK317" i="33476"/>
  <c r="EK325" i="33476"/>
  <c r="EK333" i="33476"/>
  <c r="EK341" i="33476"/>
  <c r="EI914" i="33476"/>
  <c r="EI906" i="33476"/>
  <c r="EI898" i="33476"/>
  <c r="EP919" i="33476"/>
  <c r="EP911" i="33476"/>
  <c r="EP903" i="33476"/>
  <c r="EI79" i="33476"/>
  <c r="EI87" i="33476"/>
  <c r="EI95" i="33476"/>
  <c r="EI103" i="33476"/>
  <c r="EI111" i="33476"/>
  <c r="EI119" i="33476"/>
  <c r="EI127" i="33476"/>
  <c r="EI135" i="33476"/>
  <c r="EI143" i="33476"/>
  <c r="EI151" i="33476"/>
  <c r="EI159" i="33476"/>
  <c r="EI167" i="33476"/>
  <c r="EI175" i="33476"/>
  <c r="EI183" i="33476"/>
  <c r="EI191" i="33476"/>
  <c r="EI199" i="33476"/>
  <c r="EI207" i="33476"/>
  <c r="EJ82" i="33476"/>
  <c r="EJ90" i="33476"/>
  <c r="EJ98" i="33476"/>
  <c r="EJ106" i="33476"/>
  <c r="EJ114" i="33476"/>
  <c r="EJ122" i="33476"/>
  <c r="EJ130" i="33476"/>
  <c r="EJ138" i="33476"/>
  <c r="EJ146" i="33476"/>
  <c r="EJ154" i="33476"/>
  <c r="EJ162" i="33476"/>
  <c r="EJ170" i="33476"/>
  <c r="EJ178" i="33476"/>
  <c r="EJ186" i="33476"/>
  <c r="EJ194" i="33476"/>
  <c r="EJ202" i="33476"/>
  <c r="EK77" i="33476"/>
  <c r="EK85" i="33476"/>
  <c r="EK93" i="33476"/>
  <c r="EK101" i="33476"/>
  <c r="EK109" i="33476"/>
  <c r="EK117" i="33476"/>
  <c r="EK125" i="33476"/>
  <c r="EK133" i="33476"/>
  <c r="EK141" i="33476"/>
  <c r="EK149" i="33476"/>
  <c r="EK157" i="33476"/>
  <c r="EK165" i="33476"/>
  <c r="EK173" i="33476"/>
  <c r="EK181" i="33476"/>
  <c r="EK189" i="33476"/>
  <c r="EK197" i="33476"/>
  <c r="EK205" i="33476"/>
  <c r="EL80" i="33476"/>
  <c r="EL88" i="33476"/>
  <c r="EL96" i="33476"/>
  <c r="EL104" i="33476"/>
  <c r="EL112" i="33476"/>
  <c r="EL120" i="33476"/>
  <c r="EL128" i="33476"/>
  <c r="EL136" i="33476"/>
  <c r="EL144" i="33476"/>
  <c r="EL152" i="33476"/>
  <c r="EL160" i="33476"/>
  <c r="EL168" i="33476"/>
  <c r="EL176" i="33476"/>
  <c r="EL184" i="33476"/>
  <c r="EL192" i="33476"/>
  <c r="EL200" i="33476"/>
  <c r="EL208" i="33476"/>
  <c r="EM83" i="33476"/>
  <c r="EM91" i="33476"/>
  <c r="EM99" i="33476"/>
  <c r="EM107" i="33476"/>
  <c r="EM115" i="33476"/>
  <c r="EM123" i="33476"/>
  <c r="EM131" i="33476"/>
  <c r="EM139" i="33476"/>
  <c r="EM147" i="33476"/>
  <c r="EM155" i="33476"/>
  <c r="EM163" i="33476"/>
  <c r="EM171" i="33476"/>
  <c r="EM179" i="33476"/>
  <c r="EM187" i="33476"/>
  <c r="EM195" i="33476"/>
  <c r="EM203" i="33476"/>
  <c r="EN78" i="33476"/>
  <c r="EN86" i="33476"/>
  <c r="EN94" i="33476"/>
  <c r="EN102" i="33476"/>
  <c r="EN110" i="33476"/>
  <c r="EN118" i="33476"/>
  <c r="EN126" i="33476"/>
  <c r="EN134" i="33476"/>
  <c r="EN142" i="33476"/>
  <c r="EN150" i="33476"/>
  <c r="EN158" i="33476"/>
  <c r="EN166" i="33476"/>
  <c r="EN174" i="33476"/>
  <c r="EN182" i="33476"/>
  <c r="EN190" i="33476"/>
  <c r="EN198" i="33476"/>
  <c r="EN206" i="33476"/>
  <c r="EO81" i="33476"/>
  <c r="EO89" i="33476"/>
  <c r="EO97" i="33476"/>
  <c r="EO105" i="33476"/>
  <c r="EO113" i="33476"/>
  <c r="EO121" i="33476"/>
  <c r="EO129" i="33476"/>
  <c r="EO137" i="33476"/>
  <c r="EO145" i="33476"/>
  <c r="EO153" i="33476"/>
  <c r="EO161" i="33476"/>
  <c r="EO169" i="33476"/>
  <c r="EO177" i="33476"/>
  <c r="EO185" i="33476"/>
  <c r="EO193" i="33476"/>
  <c r="EO201" i="33476"/>
  <c r="EO209" i="33476"/>
  <c r="EP84" i="33476"/>
  <c r="EP92" i="33476"/>
  <c r="EP100" i="33476"/>
  <c r="EP108" i="33476"/>
  <c r="EP116" i="33476"/>
  <c r="EP124" i="33476"/>
  <c r="EP132" i="33476"/>
  <c r="EP140" i="33476"/>
  <c r="EP148" i="33476"/>
  <c r="EP156" i="33476"/>
  <c r="EP164" i="33476"/>
  <c r="EP172" i="33476"/>
  <c r="EP180" i="33476"/>
  <c r="EP188" i="33476"/>
  <c r="EP196" i="33476"/>
  <c r="EP204" i="33476"/>
  <c r="EK214" i="33476"/>
  <c r="EK222" i="33476"/>
  <c r="EK230" i="33476"/>
  <c r="EK238" i="33476"/>
  <c r="EK246" i="33476"/>
  <c r="EK254" i="33476"/>
  <c r="EK262" i="33476"/>
  <c r="EK270" i="33476"/>
  <c r="EK278" i="33476"/>
  <c r="EK286" i="33476"/>
  <c r="EK294" i="33476"/>
  <c r="EK302" i="33476"/>
  <c r="EK310" i="33476"/>
  <c r="EK318" i="33476"/>
  <c r="EK326" i="33476"/>
  <c r="EK334" i="33476"/>
  <c r="EK342" i="33476"/>
  <c r="EI921" i="33476"/>
  <c r="EI913" i="33476"/>
  <c r="EI905" i="33476"/>
  <c r="EP926" i="33476"/>
  <c r="EP918" i="33476"/>
  <c r="EP910" i="33476"/>
  <c r="EP902" i="33476"/>
  <c r="EI80" i="33476"/>
  <c r="EI88" i="33476"/>
  <c r="EI96" i="33476"/>
  <c r="EI104" i="33476"/>
  <c r="EI112" i="33476"/>
  <c r="EI120" i="33476"/>
  <c r="EI128" i="33476"/>
  <c r="EI136" i="33476"/>
  <c r="EI144" i="33476"/>
  <c r="EI152" i="33476"/>
  <c r="EI160" i="33476"/>
  <c r="EI168" i="33476"/>
  <c r="EI176" i="33476"/>
  <c r="EI184" i="33476"/>
  <c r="EI192" i="33476"/>
  <c r="EI200" i="33476"/>
  <c r="EI208" i="33476"/>
  <c r="EJ83" i="33476"/>
  <c r="EJ91" i="33476"/>
  <c r="EJ99" i="33476"/>
  <c r="EJ107" i="33476"/>
  <c r="EJ115" i="33476"/>
  <c r="EJ123" i="33476"/>
  <c r="EJ131" i="33476"/>
  <c r="EJ139" i="33476"/>
  <c r="EJ147" i="33476"/>
  <c r="EJ155" i="33476"/>
  <c r="EJ163" i="33476"/>
  <c r="EJ171" i="33476"/>
  <c r="EJ179" i="33476"/>
  <c r="EJ187" i="33476"/>
  <c r="EJ195" i="33476"/>
  <c r="EJ203" i="33476"/>
  <c r="EK78" i="33476"/>
  <c r="EK86" i="33476"/>
  <c r="EK94" i="33476"/>
  <c r="EK102" i="33476"/>
  <c r="EK110" i="33476"/>
  <c r="EK118" i="33476"/>
  <c r="EK126" i="33476"/>
  <c r="EK134" i="33476"/>
  <c r="EK142" i="33476"/>
  <c r="EK150" i="33476"/>
  <c r="EK158" i="33476"/>
  <c r="EK166" i="33476"/>
  <c r="EK174" i="33476"/>
  <c r="EK182" i="33476"/>
  <c r="EK190" i="33476"/>
  <c r="EK198" i="33476"/>
  <c r="EK206" i="33476"/>
  <c r="EL81" i="33476"/>
  <c r="EL89" i="33476"/>
  <c r="EL97" i="33476"/>
  <c r="EL105" i="33476"/>
  <c r="EL113" i="33476"/>
  <c r="EL121" i="33476"/>
  <c r="EL129" i="33476"/>
  <c r="EL137" i="33476"/>
  <c r="EL145" i="33476"/>
  <c r="EL153" i="33476"/>
  <c r="EL161" i="33476"/>
  <c r="EL169" i="33476"/>
  <c r="EL177" i="33476"/>
  <c r="EL185" i="33476"/>
  <c r="EL193" i="33476"/>
  <c r="EL201" i="33476"/>
  <c r="EL209" i="33476"/>
  <c r="EM84" i="33476"/>
  <c r="EM92" i="33476"/>
  <c r="EM100" i="33476"/>
  <c r="EM108" i="33476"/>
  <c r="EM116" i="33476"/>
  <c r="EM124" i="33476"/>
  <c r="EM132" i="33476"/>
  <c r="EM140" i="33476"/>
  <c r="EM148" i="33476"/>
  <c r="EM156" i="33476"/>
  <c r="EM164" i="33476"/>
  <c r="EM172" i="33476"/>
  <c r="EM180" i="33476"/>
  <c r="EM188" i="33476"/>
  <c r="EM196" i="33476"/>
  <c r="EM204" i="33476"/>
  <c r="EN79" i="33476"/>
  <c r="EN87" i="33476"/>
  <c r="EN95" i="33476"/>
  <c r="EN103" i="33476"/>
  <c r="EN111" i="33476"/>
  <c r="EN119" i="33476"/>
  <c r="EN127" i="33476"/>
  <c r="EN135" i="33476"/>
  <c r="EN143" i="33476"/>
  <c r="EN151" i="33476"/>
  <c r="EN159" i="33476"/>
  <c r="EN167" i="33476"/>
  <c r="EN175" i="33476"/>
  <c r="EN183" i="33476"/>
  <c r="EN191" i="33476"/>
  <c r="EN199" i="33476"/>
  <c r="EN207" i="33476"/>
  <c r="EO82" i="33476"/>
  <c r="EO90" i="33476"/>
  <c r="EO98" i="33476"/>
  <c r="EO106" i="33476"/>
  <c r="EO114" i="33476"/>
  <c r="EO122" i="33476"/>
  <c r="EO130" i="33476"/>
  <c r="EO138" i="33476"/>
  <c r="EO146" i="33476"/>
  <c r="EO154" i="33476"/>
  <c r="EO162" i="33476"/>
  <c r="EO170" i="33476"/>
  <c r="EO178" i="33476"/>
  <c r="EO186" i="33476"/>
  <c r="EO194" i="33476"/>
  <c r="EO202" i="33476"/>
  <c r="EP77" i="33476"/>
  <c r="EP85" i="33476"/>
  <c r="EP93" i="33476"/>
  <c r="EP101" i="33476"/>
  <c r="EP109" i="33476"/>
  <c r="EP117" i="33476"/>
  <c r="EP125" i="33476"/>
  <c r="EP133" i="33476"/>
  <c r="EP141" i="33476"/>
  <c r="EP149" i="33476"/>
  <c r="EP157" i="33476"/>
  <c r="EP165" i="33476"/>
  <c r="EP173" i="33476"/>
  <c r="EP181" i="33476"/>
  <c r="EP189" i="33476"/>
  <c r="EP197" i="33476"/>
  <c r="EP205" i="33476"/>
  <c r="EK215" i="33476"/>
  <c r="EK223" i="33476"/>
  <c r="EK231" i="33476"/>
  <c r="EK239" i="33476"/>
  <c r="EK247" i="33476"/>
  <c r="EK255" i="33476"/>
  <c r="EK263" i="33476"/>
  <c r="EK271" i="33476"/>
  <c r="EK279" i="33476"/>
  <c r="EK287" i="33476"/>
  <c r="EK295" i="33476"/>
  <c r="EK303" i="33476"/>
  <c r="EK311" i="33476"/>
  <c r="EK319" i="33476"/>
  <c r="EK327" i="33476"/>
  <c r="EK335" i="33476"/>
  <c r="EK343" i="33476"/>
  <c r="EI920" i="33476"/>
  <c r="EI912" i="33476"/>
  <c r="EI904" i="33476"/>
  <c r="EP925" i="33476"/>
  <c r="EP917" i="33476"/>
  <c r="EP909" i="33476"/>
  <c r="EP901" i="33476"/>
  <c r="EI81" i="33476"/>
  <c r="EI89" i="33476"/>
  <c r="EI97" i="33476"/>
  <c r="EI105" i="33476"/>
  <c r="EI113" i="33476"/>
  <c r="EI121" i="33476"/>
  <c r="EI129" i="33476"/>
  <c r="EI137" i="33476"/>
  <c r="EI145" i="33476"/>
  <c r="EI153" i="33476"/>
  <c r="EI161" i="33476"/>
  <c r="EI169" i="33476"/>
  <c r="EI177" i="33476"/>
  <c r="EI185" i="33476"/>
  <c r="EI193" i="33476"/>
  <c r="EI201" i="33476"/>
  <c r="EI209" i="33476"/>
  <c r="EJ84" i="33476"/>
  <c r="EJ92" i="33476"/>
  <c r="EJ100" i="33476"/>
  <c r="EJ108" i="33476"/>
  <c r="EJ116" i="33476"/>
  <c r="EJ124" i="33476"/>
  <c r="EJ132" i="33476"/>
  <c r="EJ140" i="33476"/>
  <c r="EJ148" i="33476"/>
  <c r="EJ156" i="33476"/>
  <c r="EJ164" i="33476"/>
  <c r="EJ172" i="33476"/>
  <c r="EJ180" i="33476"/>
  <c r="EJ188" i="33476"/>
  <c r="EJ196" i="33476"/>
  <c r="EJ204" i="33476"/>
  <c r="EK79" i="33476"/>
  <c r="EK87" i="33476"/>
  <c r="EK95" i="33476"/>
  <c r="EK103" i="33476"/>
  <c r="EK111" i="33476"/>
  <c r="EK119" i="33476"/>
  <c r="EK127" i="33476"/>
  <c r="EK135" i="33476"/>
  <c r="EK143" i="33476"/>
  <c r="EK151" i="33476"/>
  <c r="EK159" i="33476"/>
  <c r="EK167" i="33476"/>
  <c r="EK175" i="33476"/>
  <c r="EK183" i="33476"/>
  <c r="EK191" i="33476"/>
  <c r="EK199" i="33476"/>
  <c r="EK207" i="33476"/>
  <c r="EL82" i="33476"/>
  <c r="EL90" i="33476"/>
  <c r="EL98" i="33476"/>
  <c r="EL106" i="33476"/>
  <c r="EL114" i="33476"/>
  <c r="EL122" i="33476"/>
  <c r="EL130" i="33476"/>
  <c r="EL138" i="33476"/>
  <c r="EL146" i="33476"/>
  <c r="EL154" i="33476"/>
  <c r="EL162" i="33476"/>
  <c r="EL170" i="33476"/>
  <c r="EL178" i="33476"/>
  <c r="EL186" i="33476"/>
  <c r="EL194" i="33476"/>
  <c r="EL202" i="33476"/>
  <c r="EM77" i="33476"/>
  <c r="EM85" i="33476"/>
  <c r="EM93" i="33476"/>
  <c r="EM101" i="33476"/>
  <c r="EM109" i="33476"/>
  <c r="EM117" i="33476"/>
  <c r="EM125" i="33476"/>
  <c r="EM133" i="33476"/>
  <c r="EM141" i="33476"/>
  <c r="EM149" i="33476"/>
  <c r="EM157" i="33476"/>
  <c r="EM165" i="33476"/>
  <c r="EM173" i="33476"/>
  <c r="EM181" i="33476"/>
  <c r="EM189" i="33476"/>
  <c r="EM197" i="33476"/>
  <c r="EM205" i="33476"/>
  <c r="EN80" i="33476"/>
  <c r="EN88" i="33476"/>
  <c r="EN96" i="33476"/>
  <c r="EN104" i="33476"/>
  <c r="EN112" i="33476"/>
  <c r="EN120" i="33476"/>
  <c r="EN128" i="33476"/>
  <c r="EN136" i="33476"/>
  <c r="EN144" i="33476"/>
  <c r="EN152" i="33476"/>
  <c r="EN160" i="33476"/>
  <c r="EN168" i="33476"/>
  <c r="EN176" i="33476"/>
  <c r="EN184" i="33476"/>
  <c r="EN192" i="33476"/>
  <c r="EN200" i="33476"/>
  <c r="EN208" i="33476"/>
  <c r="EO83" i="33476"/>
  <c r="EO91" i="33476"/>
  <c r="EO99" i="33476"/>
  <c r="EO107" i="33476"/>
  <c r="EO115" i="33476"/>
  <c r="EO123" i="33476"/>
  <c r="EO131" i="33476"/>
  <c r="EO139" i="33476"/>
  <c r="EO147" i="33476"/>
  <c r="EO155" i="33476"/>
  <c r="EO163" i="33476"/>
  <c r="EO171" i="33476"/>
  <c r="EO179" i="33476"/>
  <c r="EO187" i="33476"/>
  <c r="EO195" i="33476"/>
  <c r="EO203" i="33476"/>
  <c r="EP78" i="33476"/>
  <c r="EP86" i="33476"/>
  <c r="EP94" i="33476"/>
  <c r="EP102" i="33476"/>
  <c r="EP110" i="33476"/>
  <c r="EP118" i="33476"/>
  <c r="EP126" i="33476"/>
  <c r="EP134" i="33476"/>
  <c r="EP142" i="33476"/>
  <c r="EP150" i="33476"/>
  <c r="EP158" i="33476"/>
  <c r="EP166" i="33476"/>
  <c r="EP174" i="33476"/>
  <c r="EP182" i="33476"/>
  <c r="EP190" i="33476"/>
  <c r="EP198" i="33476"/>
  <c r="EP206" i="33476"/>
  <c r="EK216" i="33476"/>
  <c r="EK224" i="33476"/>
  <c r="EK232" i="33476"/>
  <c r="EK240" i="33476"/>
  <c r="EK248" i="33476"/>
  <c r="EK256" i="33476"/>
  <c r="EK264" i="33476"/>
  <c r="EK272" i="33476"/>
  <c r="EK280" i="33476"/>
  <c r="EK288" i="33476"/>
  <c r="EK296" i="33476"/>
  <c r="EK304" i="33476"/>
  <c r="EK312" i="33476"/>
  <c r="EK320" i="33476"/>
  <c r="EK328" i="33476"/>
  <c r="EK336" i="33476"/>
  <c r="EK344" i="33476"/>
  <c r="EI919" i="33476"/>
  <c r="EI911" i="33476"/>
  <c r="EI903" i="33476"/>
  <c r="EP924" i="33476"/>
  <c r="EP916" i="33476"/>
  <c r="EP908" i="33476"/>
  <c r="EP900" i="33476"/>
  <c r="EI82" i="33476"/>
  <c r="EI90" i="33476"/>
  <c r="EI98" i="33476"/>
  <c r="EI106" i="33476"/>
  <c r="EI114" i="33476"/>
  <c r="EI122" i="33476"/>
  <c r="EI130" i="33476"/>
  <c r="EI138" i="33476"/>
  <c r="EI146" i="33476"/>
  <c r="EI154" i="33476"/>
  <c r="EI162" i="33476"/>
  <c r="EI170" i="33476"/>
  <c r="EI178" i="33476"/>
  <c r="EI186" i="33476"/>
  <c r="EI194" i="33476"/>
  <c r="EI202" i="33476"/>
  <c r="EJ77" i="33476"/>
  <c r="EJ85" i="33476"/>
  <c r="EJ93" i="33476"/>
  <c r="EJ101" i="33476"/>
  <c r="EJ109" i="33476"/>
  <c r="EJ117" i="33476"/>
  <c r="EJ125" i="33476"/>
  <c r="EJ133" i="33476"/>
  <c r="EJ141" i="33476"/>
  <c r="EJ149" i="33476"/>
  <c r="EJ157" i="33476"/>
  <c r="EJ165" i="33476"/>
  <c r="EJ173" i="33476"/>
  <c r="EJ181" i="33476"/>
  <c r="EJ189" i="33476"/>
  <c r="EJ197" i="33476"/>
  <c r="EJ205" i="33476"/>
  <c r="EK80" i="33476"/>
  <c r="EK88" i="33476"/>
  <c r="EK96" i="33476"/>
  <c r="EK104" i="33476"/>
  <c r="EK112" i="33476"/>
  <c r="EK120" i="33476"/>
  <c r="EK128" i="33476"/>
  <c r="EK136" i="33476"/>
  <c r="EK144" i="33476"/>
  <c r="EK152" i="33476"/>
  <c r="EK160" i="33476"/>
  <c r="EK168" i="33476"/>
  <c r="EK176" i="33476"/>
  <c r="EK184" i="33476"/>
  <c r="EK192" i="33476"/>
  <c r="EK200" i="33476"/>
  <c r="EK208" i="33476"/>
  <c r="EL83" i="33476"/>
  <c r="EL91" i="33476"/>
  <c r="EL99" i="33476"/>
  <c r="EL107" i="33476"/>
  <c r="EL115" i="33476"/>
  <c r="EL123" i="33476"/>
  <c r="EL131" i="33476"/>
  <c r="EL139" i="33476"/>
  <c r="EL147" i="33476"/>
  <c r="EL155" i="33476"/>
  <c r="EL163" i="33476"/>
  <c r="EL171" i="33476"/>
  <c r="EL179" i="33476"/>
  <c r="EL187" i="33476"/>
  <c r="EL195" i="33476"/>
  <c r="EL203" i="33476"/>
  <c r="EM78" i="33476"/>
  <c r="EM86" i="33476"/>
  <c r="EM94" i="33476"/>
  <c r="EM102" i="33476"/>
  <c r="EM110" i="33476"/>
  <c r="EM118" i="33476"/>
  <c r="EM126" i="33476"/>
  <c r="EM134" i="33476"/>
  <c r="EM142" i="33476"/>
  <c r="EM150" i="33476"/>
  <c r="EM158" i="33476"/>
  <c r="EM166" i="33476"/>
  <c r="EM174" i="33476"/>
  <c r="EM182" i="33476"/>
  <c r="EM190" i="33476"/>
  <c r="EM198" i="33476"/>
  <c r="EM206" i="33476"/>
  <c r="EN81" i="33476"/>
  <c r="EN89" i="33476"/>
  <c r="EN97" i="33476"/>
  <c r="EN105" i="33476"/>
  <c r="EN113" i="33476"/>
  <c r="EN121" i="33476"/>
  <c r="EN129" i="33476"/>
  <c r="EN137" i="33476"/>
  <c r="EN145" i="33476"/>
  <c r="EN153" i="33476"/>
  <c r="EN161" i="33476"/>
  <c r="EN169" i="33476"/>
  <c r="EN177" i="33476"/>
  <c r="EN185" i="33476"/>
  <c r="EN193" i="33476"/>
  <c r="EN201" i="33476"/>
  <c r="EN209" i="33476"/>
  <c r="EO84" i="33476"/>
  <c r="EO92" i="33476"/>
  <c r="EO100" i="33476"/>
  <c r="EO108" i="33476"/>
  <c r="EO116" i="33476"/>
  <c r="EO124" i="33476"/>
  <c r="EO132" i="33476"/>
  <c r="EO140" i="33476"/>
  <c r="EO148" i="33476"/>
  <c r="EO156" i="33476"/>
  <c r="EO164" i="33476"/>
  <c r="EO172" i="33476"/>
  <c r="EO180" i="33476"/>
  <c r="EO188" i="33476"/>
  <c r="EO196" i="33476"/>
  <c r="EO204" i="33476"/>
  <c r="EP79" i="33476"/>
  <c r="EP87" i="33476"/>
  <c r="EP95" i="33476"/>
  <c r="EP103" i="33476"/>
  <c r="EP111" i="33476"/>
  <c r="EP119" i="33476"/>
  <c r="EP127" i="33476"/>
  <c r="EP135" i="33476"/>
  <c r="EP143" i="33476"/>
  <c r="EP151" i="33476"/>
  <c r="EP159" i="33476"/>
  <c r="EP167" i="33476"/>
  <c r="EP175" i="33476"/>
  <c r="EP183" i="33476"/>
  <c r="EP191" i="33476"/>
  <c r="EP199" i="33476"/>
  <c r="EP207" i="33476"/>
  <c r="EK217" i="33476"/>
  <c r="EK225" i="33476"/>
  <c r="EK233" i="33476"/>
  <c r="EK241" i="33476"/>
  <c r="EK249" i="33476"/>
  <c r="EK257" i="33476"/>
  <c r="EK265" i="33476"/>
  <c r="EK273" i="33476"/>
  <c r="EK281" i="33476"/>
  <c r="EK289" i="33476"/>
  <c r="EK297" i="33476"/>
  <c r="EK305" i="33476"/>
  <c r="EK313" i="33476"/>
  <c r="EK321" i="33476"/>
  <c r="EK329" i="33476"/>
  <c r="EK337" i="33476"/>
  <c r="EI83" i="33476"/>
  <c r="EI147" i="33476"/>
  <c r="EJ78" i="33476"/>
  <c r="EJ142" i="33476"/>
  <c r="EJ206" i="33476"/>
  <c r="EK137" i="33476"/>
  <c r="EK201" i="33476"/>
  <c r="EL132" i="33476"/>
  <c r="EL196" i="33476"/>
  <c r="EM127" i="33476"/>
  <c r="EM191" i="33476"/>
  <c r="EN122" i="33476"/>
  <c r="EN186" i="33476"/>
  <c r="EO117" i="33476"/>
  <c r="EO181" i="33476"/>
  <c r="EP112" i="33476"/>
  <c r="EP176" i="33476"/>
  <c r="EK242" i="33476"/>
  <c r="EK306" i="33476"/>
  <c r="EK348" i="33476"/>
  <c r="EK357" i="33476"/>
  <c r="EK365" i="33476"/>
  <c r="EK373" i="33476"/>
  <c r="EK381" i="33476"/>
  <c r="EK389" i="33476"/>
  <c r="EK397" i="33476"/>
  <c r="EK405" i="33476"/>
  <c r="EK413" i="33476"/>
  <c r="EK421" i="33476"/>
  <c r="EK429" i="33476"/>
  <c r="EK437" i="33476"/>
  <c r="EK445" i="33476"/>
  <c r="EK453" i="33476"/>
  <c r="EK461" i="33476"/>
  <c r="EK469" i="33476"/>
  <c r="EK477" i="33476"/>
  <c r="EK485" i="33476"/>
  <c r="EK493" i="33476"/>
  <c r="EK502" i="33476"/>
  <c r="EK510" i="33476"/>
  <c r="EK518" i="33476"/>
  <c r="EK526" i="33476"/>
  <c r="EK534" i="33476"/>
  <c r="EK542" i="33476"/>
  <c r="EK550" i="33476"/>
  <c r="EK558" i="33476"/>
  <c r="EK566" i="33476"/>
  <c r="EK574" i="33476"/>
  <c r="EK582" i="33476"/>
  <c r="EK590" i="33476"/>
  <c r="EK598" i="33476"/>
  <c r="EK606" i="33476"/>
  <c r="EK614" i="33476"/>
  <c r="EK622" i="33476"/>
  <c r="EK630" i="33476"/>
  <c r="EK638" i="33476"/>
  <c r="EK647" i="33476"/>
  <c r="EK655" i="33476"/>
  <c r="EK663" i="33476"/>
  <c r="EK671" i="33476"/>
  <c r="EK679" i="33476"/>
  <c r="EK687" i="33476"/>
  <c r="EK695" i="33476"/>
  <c r="EK703" i="33476"/>
  <c r="EK711" i="33476"/>
  <c r="EK719" i="33476"/>
  <c r="EK727" i="33476"/>
  <c r="EK735" i="33476"/>
  <c r="EK743" i="33476"/>
  <c r="EK751" i="33476"/>
  <c r="EK759" i="33476"/>
  <c r="EK767" i="33476"/>
  <c r="EK775" i="33476"/>
  <c r="EK783" i="33476"/>
  <c r="EK792" i="33476"/>
  <c r="EK800" i="33476"/>
  <c r="EK808" i="33476"/>
  <c r="EK816" i="33476"/>
  <c r="EK824" i="33476"/>
  <c r="EK832" i="33476"/>
  <c r="EK840" i="33476"/>
  <c r="EK848" i="33476"/>
  <c r="EK856" i="33476"/>
  <c r="EK864" i="33476"/>
  <c r="EK872" i="33476"/>
  <c r="EK880" i="33476"/>
  <c r="EK888" i="33476"/>
  <c r="EK896" i="33476"/>
  <c r="EL218" i="33476"/>
  <c r="EL226" i="33476"/>
  <c r="EL234" i="33476"/>
  <c r="EL242" i="33476"/>
  <c r="EL250" i="33476"/>
  <c r="EL258" i="33476"/>
  <c r="EL266" i="33476"/>
  <c r="EL274" i="33476"/>
  <c r="EL282" i="33476"/>
  <c r="EL290" i="33476"/>
  <c r="EL298" i="33476"/>
  <c r="EL306" i="33476"/>
  <c r="EL314" i="33476"/>
  <c r="EL322" i="33476"/>
  <c r="EL330" i="33476"/>
  <c r="EL338" i="33476"/>
  <c r="EL346" i="33476"/>
  <c r="EL354" i="33476"/>
  <c r="EL363" i="33476"/>
  <c r="EL371" i="33476"/>
  <c r="EL379" i="33476"/>
  <c r="EL387" i="33476"/>
  <c r="EL395" i="33476"/>
  <c r="EL403" i="33476"/>
  <c r="EL411" i="33476"/>
  <c r="EL419" i="33476"/>
  <c r="EL427" i="33476"/>
  <c r="EL435" i="33476"/>
  <c r="EL443" i="33476"/>
  <c r="EL451" i="33476"/>
  <c r="EL459" i="33476"/>
  <c r="EL467" i="33476"/>
  <c r="EL475" i="33476"/>
  <c r="EL483" i="33476"/>
  <c r="EL491" i="33476"/>
  <c r="EL500" i="33476"/>
  <c r="EL508" i="33476"/>
  <c r="EL516" i="33476"/>
  <c r="EL524" i="33476"/>
  <c r="EL532" i="33476"/>
  <c r="EL540" i="33476"/>
  <c r="EL548" i="33476"/>
  <c r="EL556" i="33476"/>
  <c r="EL564" i="33476"/>
  <c r="EL572" i="33476"/>
  <c r="EL580" i="33476"/>
  <c r="EL588" i="33476"/>
  <c r="EL596" i="33476"/>
  <c r="EL604" i="33476"/>
  <c r="EL612" i="33476"/>
  <c r="EL620" i="33476"/>
  <c r="EL628" i="33476"/>
  <c r="EL636" i="33476"/>
  <c r="EL645" i="33476"/>
  <c r="EL653" i="33476"/>
  <c r="EL661" i="33476"/>
  <c r="EL669" i="33476"/>
  <c r="EL677" i="33476"/>
  <c r="EL685" i="33476"/>
  <c r="EL693" i="33476"/>
  <c r="EL701" i="33476"/>
  <c r="EL709" i="33476"/>
  <c r="EL717" i="33476"/>
  <c r="EL725" i="33476"/>
  <c r="EL733" i="33476"/>
  <c r="EL741" i="33476"/>
  <c r="EL749" i="33476"/>
  <c r="EL757" i="33476"/>
  <c r="EL765" i="33476"/>
  <c r="EL773" i="33476"/>
  <c r="EL781" i="33476"/>
  <c r="EL790" i="33476"/>
  <c r="EL798" i="33476"/>
  <c r="EL806" i="33476"/>
  <c r="EL814" i="33476"/>
  <c r="EL822" i="33476"/>
  <c r="EL830" i="33476"/>
  <c r="EL838" i="33476"/>
  <c r="EL846" i="33476"/>
  <c r="EL854" i="33476"/>
  <c r="EL862" i="33476"/>
  <c r="EL870" i="33476"/>
  <c r="EL878" i="33476"/>
  <c r="EL886" i="33476"/>
  <c r="EL894" i="33476"/>
  <c r="EM216" i="33476"/>
  <c r="EM224" i="33476"/>
  <c r="EM232" i="33476"/>
  <c r="EM240" i="33476"/>
  <c r="EM248" i="33476"/>
  <c r="EM256" i="33476"/>
  <c r="EM264" i="33476"/>
  <c r="EM272" i="33476"/>
  <c r="EM280" i="33476"/>
  <c r="EM288" i="33476"/>
  <c r="EM296" i="33476"/>
  <c r="EM304" i="33476"/>
  <c r="EM312" i="33476"/>
  <c r="EM320" i="33476"/>
  <c r="EM328" i="33476"/>
  <c r="EM336" i="33476"/>
  <c r="EM344" i="33476"/>
  <c r="EM352" i="33476"/>
  <c r="EM361" i="33476"/>
  <c r="EM369" i="33476"/>
  <c r="EM377" i="33476"/>
  <c r="EM385" i="33476"/>
  <c r="EM393" i="33476"/>
  <c r="EM401" i="33476"/>
  <c r="EM409" i="33476"/>
  <c r="EM417" i="33476"/>
  <c r="EM425" i="33476"/>
  <c r="EM433" i="33476"/>
  <c r="EM441" i="33476"/>
  <c r="EM449" i="33476"/>
  <c r="EM457" i="33476"/>
  <c r="EM465" i="33476"/>
  <c r="EM473" i="33476"/>
  <c r="EM481" i="33476"/>
  <c r="EM489" i="33476"/>
  <c r="EM497" i="33476"/>
  <c r="EM506" i="33476"/>
  <c r="EM514" i="33476"/>
  <c r="EM522" i="33476"/>
  <c r="EM530" i="33476"/>
  <c r="EM538" i="33476"/>
  <c r="EM546" i="33476"/>
  <c r="EM554" i="33476"/>
  <c r="EM562" i="33476"/>
  <c r="EM570" i="33476"/>
  <c r="EM578" i="33476"/>
  <c r="EM586" i="33476"/>
  <c r="EM594" i="33476"/>
  <c r="EM602" i="33476"/>
  <c r="EM610" i="33476"/>
  <c r="EM618" i="33476"/>
  <c r="EM626" i="33476"/>
  <c r="EM634" i="33476"/>
  <c r="EM643" i="33476"/>
  <c r="EM651" i="33476"/>
  <c r="EM659" i="33476"/>
  <c r="EM667" i="33476"/>
  <c r="EM675" i="33476"/>
  <c r="EM683" i="33476"/>
  <c r="EM691" i="33476"/>
  <c r="EM699" i="33476"/>
  <c r="EM707" i="33476"/>
  <c r="EM715" i="33476"/>
  <c r="EM723" i="33476"/>
  <c r="EM731" i="33476"/>
  <c r="EM739" i="33476"/>
  <c r="EM747" i="33476"/>
  <c r="EM755" i="33476"/>
  <c r="EM763" i="33476"/>
  <c r="EM771" i="33476"/>
  <c r="EM779" i="33476"/>
  <c r="EM788" i="33476"/>
  <c r="EM796" i="33476"/>
  <c r="EM804" i="33476"/>
  <c r="EM812" i="33476"/>
  <c r="EM820" i="33476"/>
  <c r="EM828" i="33476"/>
  <c r="EM836" i="33476"/>
  <c r="EM844" i="33476"/>
  <c r="EM852" i="33476"/>
  <c r="EM860" i="33476"/>
  <c r="EM868" i="33476"/>
  <c r="EM876" i="33476"/>
  <c r="EM884" i="33476"/>
  <c r="EM892" i="33476"/>
  <c r="EN214" i="33476"/>
  <c r="EN222" i="33476"/>
  <c r="EN230" i="33476"/>
  <c r="EN238" i="33476"/>
  <c r="EN246" i="33476"/>
  <c r="EN254" i="33476"/>
  <c r="EN262" i="33476"/>
  <c r="EN270" i="33476"/>
  <c r="EN278" i="33476"/>
  <c r="EN286" i="33476"/>
  <c r="EN294" i="33476"/>
  <c r="EN302" i="33476"/>
  <c r="EN310" i="33476"/>
  <c r="EN318" i="33476"/>
  <c r="EN326" i="33476"/>
  <c r="EN334" i="33476"/>
  <c r="EN342" i="33476"/>
  <c r="EN350" i="33476"/>
  <c r="EN359" i="33476"/>
  <c r="EN367" i="33476"/>
  <c r="EN375" i="33476"/>
  <c r="EN383" i="33476"/>
  <c r="EN391" i="33476"/>
  <c r="EN399" i="33476"/>
  <c r="EN407" i="33476"/>
  <c r="EN415" i="33476"/>
  <c r="EN423" i="33476"/>
  <c r="EN431" i="33476"/>
  <c r="EN439" i="33476"/>
  <c r="EN447" i="33476"/>
  <c r="EN455" i="33476"/>
  <c r="EN463" i="33476"/>
  <c r="EN471" i="33476"/>
  <c r="EN479" i="33476"/>
  <c r="EN487" i="33476"/>
  <c r="EN495" i="33476"/>
  <c r="EN504" i="33476"/>
  <c r="EN512" i="33476"/>
  <c r="EN520" i="33476"/>
  <c r="EN528" i="33476"/>
  <c r="EN536" i="33476"/>
  <c r="EN544" i="33476"/>
  <c r="EN552" i="33476"/>
  <c r="EN560" i="33476"/>
  <c r="EN568" i="33476"/>
  <c r="EI918" i="33476"/>
  <c r="EI91" i="33476"/>
  <c r="EI155" i="33476"/>
  <c r="EJ86" i="33476"/>
  <c r="EJ150" i="33476"/>
  <c r="EK81" i="33476"/>
  <c r="EK145" i="33476"/>
  <c r="EK209" i="33476"/>
  <c r="EL140" i="33476"/>
  <c r="EL204" i="33476"/>
  <c r="EM135" i="33476"/>
  <c r="EM199" i="33476"/>
  <c r="EN130" i="33476"/>
  <c r="EN194" i="33476"/>
  <c r="EO125" i="33476"/>
  <c r="EO189" i="33476"/>
  <c r="EP120" i="33476"/>
  <c r="EP184" i="33476"/>
  <c r="EK250" i="33476"/>
  <c r="EK314" i="33476"/>
  <c r="EK349" i="33476"/>
  <c r="EK358" i="33476"/>
  <c r="EK366" i="33476"/>
  <c r="EK374" i="33476"/>
  <c r="EK382" i="33476"/>
  <c r="EK390" i="33476"/>
  <c r="EK398" i="33476"/>
  <c r="EK406" i="33476"/>
  <c r="EK414" i="33476"/>
  <c r="EK422" i="33476"/>
  <c r="EK430" i="33476"/>
  <c r="EK438" i="33476"/>
  <c r="EK446" i="33476"/>
  <c r="EK454" i="33476"/>
  <c r="EK462" i="33476"/>
  <c r="EK470" i="33476"/>
  <c r="EK478" i="33476"/>
  <c r="EK486" i="33476"/>
  <c r="EK494" i="33476"/>
  <c r="EK503" i="33476"/>
  <c r="EK511" i="33476"/>
  <c r="EK519" i="33476"/>
  <c r="EK527" i="33476"/>
  <c r="EK535" i="33476"/>
  <c r="EK543" i="33476"/>
  <c r="EK551" i="33476"/>
  <c r="EK559" i="33476"/>
  <c r="EK567" i="33476"/>
  <c r="EK575" i="33476"/>
  <c r="EK583" i="33476"/>
  <c r="EK591" i="33476"/>
  <c r="EK599" i="33476"/>
  <c r="EK607" i="33476"/>
  <c r="EK615" i="33476"/>
  <c r="EK623" i="33476"/>
  <c r="EK631" i="33476"/>
  <c r="EK639" i="33476"/>
  <c r="EK648" i="33476"/>
  <c r="EK656" i="33476"/>
  <c r="EK664" i="33476"/>
  <c r="EK672" i="33476"/>
  <c r="EK680" i="33476"/>
  <c r="EK688" i="33476"/>
  <c r="EK696" i="33476"/>
  <c r="EK704" i="33476"/>
  <c r="EK712" i="33476"/>
  <c r="EK720" i="33476"/>
  <c r="EK728" i="33476"/>
  <c r="EK736" i="33476"/>
  <c r="EK744" i="33476"/>
  <c r="EK752" i="33476"/>
  <c r="EK760" i="33476"/>
  <c r="EK768" i="33476"/>
  <c r="EK776" i="33476"/>
  <c r="EK785" i="33476"/>
  <c r="EK793" i="33476"/>
  <c r="EK801" i="33476"/>
  <c r="EK809" i="33476"/>
  <c r="EK817" i="33476"/>
  <c r="EK825" i="33476"/>
  <c r="EK833" i="33476"/>
  <c r="EK841" i="33476"/>
  <c r="EK849" i="33476"/>
  <c r="EK857" i="33476"/>
  <c r="EK865" i="33476"/>
  <c r="EK873" i="33476"/>
  <c r="EK881" i="33476"/>
  <c r="EK889" i="33476"/>
  <c r="EL210" i="33476"/>
  <c r="EL219" i="33476"/>
  <c r="EL227" i="33476"/>
  <c r="EL235" i="33476"/>
  <c r="EL243" i="33476"/>
  <c r="EL251" i="33476"/>
  <c r="EL259" i="33476"/>
  <c r="EL267" i="33476"/>
  <c r="EL275" i="33476"/>
  <c r="EL283" i="33476"/>
  <c r="EL291" i="33476"/>
  <c r="EL299" i="33476"/>
  <c r="EL307" i="33476"/>
  <c r="EL315" i="33476"/>
  <c r="EL323" i="33476"/>
  <c r="EL331" i="33476"/>
  <c r="EL339" i="33476"/>
  <c r="EL347" i="33476"/>
  <c r="EL356" i="33476"/>
  <c r="EL364" i="33476"/>
  <c r="EL372" i="33476"/>
  <c r="EL380" i="33476"/>
  <c r="EL388" i="33476"/>
  <c r="EL396" i="33476"/>
  <c r="EL404" i="33476"/>
  <c r="EL412" i="33476"/>
  <c r="EL420" i="33476"/>
  <c r="EL428" i="33476"/>
  <c r="EL436" i="33476"/>
  <c r="EL444" i="33476"/>
  <c r="EL452" i="33476"/>
  <c r="EL460" i="33476"/>
  <c r="EL468" i="33476"/>
  <c r="EL476" i="33476"/>
  <c r="EL484" i="33476"/>
  <c r="EL492" i="33476"/>
  <c r="EL501" i="33476"/>
  <c r="EL509" i="33476"/>
  <c r="EL517" i="33476"/>
  <c r="EL525" i="33476"/>
  <c r="EL533" i="33476"/>
  <c r="EL541" i="33476"/>
  <c r="EL549" i="33476"/>
  <c r="EL557" i="33476"/>
  <c r="EL565" i="33476"/>
  <c r="EL573" i="33476"/>
  <c r="EL581" i="33476"/>
  <c r="EL589" i="33476"/>
  <c r="EL597" i="33476"/>
  <c r="EL605" i="33476"/>
  <c r="EL613" i="33476"/>
  <c r="EL621" i="33476"/>
  <c r="EL629" i="33476"/>
  <c r="EL637" i="33476"/>
  <c r="EL646" i="33476"/>
  <c r="EL654" i="33476"/>
  <c r="EL662" i="33476"/>
  <c r="EL670" i="33476"/>
  <c r="EL678" i="33476"/>
  <c r="EL686" i="33476"/>
  <c r="EL694" i="33476"/>
  <c r="EL702" i="33476"/>
  <c r="EL710" i="33476"/>
  <c r="EL718" i="33476"/>
  <c r="EL726" i="33476"/>
  <c r="EL734" i="33476"/>
  <c r="EL742" i="33476"/>
  <c r="EL750" i="33476"/>
  <c r="EL758" i="33476"/>
  <c r="EL766" i="33476"/>
  <c r="EL774" i="33476"/>
  <c r="EL782" i="33476"/>
  <c r="EL791" i="33476"/>
  <c r="EL799" i="33476"/>
  <c r="EL807" i="33476"/>
  <c r="EL815" i="33476"/>
  <c r="EL823" i="33476"/>
  <c r="EL831" i="33476"/>
  <c r="EL839" i="33476"/>
  <c r="EL847" i="33476"/>
  <c r="EL855" i="33476"/>
  <c r="EL863" i="33476"/>
  <c r="EL871" i="33476"/>
  <c r="EL879" i="33476"/>
  <c r="EL887" i="33476"/>
  <c r="EL895" i="33476"/>
  <c r="EM217" i="33476"/>
  <c r="EM225" i="33476"/>
  <c r="EM233" i="33476"/>
  <c r="EM241" i="33476"/>
  <c r="EM249" i="33476"/>
  <c r="EM257" i="33476"/>
  <c r="EM265" i="33476"/>
  <c r="EM273" i="33476"/>
  <c r="EM281" i="33476"/>
  <c r="EM289" i="33476"/>
  <c r="EM297" i="33476"/>
  <c r="EM305" i="33476"/>
  <c r="EM313" i="33476"/>
  <c r="EM321" i="33476"/>
  <c r="EM329" i="33476"/>
  <c r="EM337" i="33476"/>
  <c r="EM345" i="33476"/>
  <c r="EM353" i="33476"/>
  <c r="EM362" i="33476"/>
  <c r="EM370" i="33476"/>
  <c r="EM378" i="33476"/>
  <c r="EM386" i="33476"/>
  <c r="EM394" i="33476"/>
  <c r="EM402" i="33476"/>
  <c r="EM410" i="33476"/>
  <c r="EM418" i="33476"/>
  <c r="EM426" i="33476"/>
  <c r="EM434" i="33476"/>
  <c r="EM442" i="33476"/>
  <c r="EM450" i="33476"/>
  <c r="EM458" i="33476"/>
  <c r="EM466" i="33476"/>
  <c r="EM474" i="33476"/>
  <c r="EM482" i="33476"/>
  <c r="EM490" i="33476"/>
  <c r="EM499" i="33476"/>
  <c r="EM507" i="33476"/>
  <c r="EM515" i="33476"/>
  <c r="EM523" i="33476"/>
  <c r="EM531" i="33476"/>
  <c r="EM539" i="33476"/>
  <c r="EM547" i="33476"/>
  <c r="EM555" i="33476"/>
  <c r="EM563" i="33476"/>
  <c r="EM571" i="33476"/>
  <c r="EM579" i="33476"/>
  <c r="EM587" i="33476"/>
  <c r="EM595" i="33476"/>
  <c r="EM603" i="33476"/>
  <c r="EM611" i="33476"/>
  <c r="EM619" i="33476"/>
  <c r="EM627" i="33476"/>
  <c r="EM635" i="33476"/>
  <c r="EM644" i="33476"/>
  <c r="EM652" i="33476"/>
  <c r="EM660" i="33476"/>
  <c r="EM668" i="33476"/>
  <c r="EM676" i="33476"/>
  <c r="EM684" i="33476"/>
  <c r="EM692" i="33476"/>
  <c r="EM700" i="33476"/>
  <c r="EM708" i="33476"/>
  <c r="EM716" i="33476"/>
  <c r="EM724" i="33476"/>
  <c r="EM732" i="33476"/>
  <c r="EM740" i="33476"/>
  <c r="EM748" i="33476"/>
  <c r="EM756" i="33476"/>
  <c r="EM764" i="33476"/>
  <c r="EM772" i="33476"/>
  <c r="EM780" i="33476"/>
  <c r="EM789" i="33476"/>
  <c r="EM797" i="33476"/>
  <c r="EM805" i="33476"/>
  <c r="EM813" i="33476"/>
  <c r="EM821" i="33476"/>
  <c r="EM829" i="33476"/>
  <c r="EM837" i="33476"/>
  <c r="EM845" i="33476"/>
  <c r="EM853" i="33476"/>
  <c r="EM861" i="33476"/>
  <c r="EM869" i="33476"/>
  <c r="EM877" i="33476"/>
  <c r="EM885" i="33476"/>
  <c r="EM893" i="33476"/>
  <c r="EN215" i="33476"/>
  <c r="EN223" i="33476"/>
  <c r="EN231" i="33476"/>
  <c r="EN239" i="33476"/>
  <c r="EN247" i="33476"/>
  <c r="EN255" i="33476"/>
  <c r="EN263" i="33476"/>
  <c r="EN271" i="33476"/>
  <c r="EN279" i="33476"/>
  <c r="EN287" i="33476"/>
  <c r="EN295" i="33476"/>
  <c r="EN303" i="33476"/>
  <c r="EN311" i="33476"/>
  <c r="EN319" i="33476"/>
  <c r="EN327" i="33476"/>
  <c r="EN335" i="33476"/>
  <c r="EN343" i="33476"/>
  <c r="EN351" i="33476"/>
  <c r="EN360" i="33476"/>
  <c r="EN368" i="33476"/>
  <c r="EN376" i="33476"/>
  <c r="EN384" i="33476"/>
  <c r="EN392" i="33476"/>
  <c r="EN400" i="33476"/>
  <c r="EN408" i="33476"/>
  <c r="EN416" i="33476"/>
  <c r="EN424" i="33476"/>
  <c r="EN432" i="33476"/>
  <c r="EN440" i="33476"/>
  <c r="EN448" i="33476"/>
  <c r="EN456" i="33476"/>
  <c r="EN464" i="33476"/>
  <c r="EN472" i="33476"/>
  <c r="EN480" i="33476"/>
  <c r="EN488" i="33476"/>
  <c r="EN496" i="33476"/>
  <c r="EN505" i="33476"/>
  <c r="EN513" i="33476"/>
  <c r="EN521" i="33476"/>
  <c r="EN529" i="33476"/>
  <c r="EN537" i="33476"/>
  <c r="EN545" i="33476"/>
  <c r="EN553" i="33476"/>
  <c r="EN561" i="33476"/>
  <c r="EN569" i="33476"/>
  <c r="EN577" i="33476"/>
  <c r="EN585" i="33476"/>
  <c r="EN593" i="33476"/>
  <c r="EN601" i="33476"/>
  <c r="EN609" i="33476"/>
  <c r="EN617" i="33476"/>
  <c r="EN625" i="33476"/>
  <c r="EN633" i="33476"/>
  <c r="EN642" i="33476"/>
  <c r="EN650" i="33476"/>
  <c r="EN658" i="33476"/>
  <c r="EN666" i="33476"/>
  <c r="EN674" i="33476"/>
  <c r="EN682" i="33476"/>
  <c r="EN690" i="33476"/>
  <c r="EI910" i="33476"/>
  <c r="EI99" i="33476"/>
  <c r="EI163" i="33476"/>
  <c r="EJ94" i="33476"/>
  <c r="EJ158" i="33476"/>
  <c r="EK89" i="33476"/>
  <c r="EK153" i="33476"/>
  <c r="EL84" i="33476"/>
  <c r="EL148" i="33476"/>
  <c r="EM79" i="33476"/>
  <c r="EM143" i="33476"/>
  <c r="EM207" i="33476"/>
  <c r="EN138" i="33476"/>
  <c r="EN202" i="33476"/>
  <c r="EO133" i="33476"/>
  <c r="EO197" i="33476"/>
  <c r="EP128" i="33476"/>
  <c r="EP192" i="33476"/>
  <c r="EK258" i="33476"/>
  <c r="EK322" i="33476"/>
  <c r="EK350" i="33476"/>
  <c r="EK359" i="33476"/>
  <c r="EK367" i="33476"/>
  <c r="EK375" i="33476"/>
  <c r="EK383" i="33476"/>
  <c r="EK391" i="33476"/>
  <c r="EK399" i="33476"/>
  <c r="EK407" i="33476"/>
  <c r="EK415" i="33476"/>
  <c r="EK423" i="33476"/>
  <c r="EK431" i="33476"/>
  <c r="EK439" i="33476"/>
  <c r="EK447" i="33476"/>
  <c r="EK455" i="33476"/>
  <c r="EK463" i="33476"/>
  <c r="EK471" i="33476"/>
  <c r="EK479" i="33476"/>
  <c r="EK487" i="33476"/>
  <c r="EK495" i="33476"/>
  <c r="EK504" i="33476"/>
  <c r="EK512" i="33476"/>
  <c r="EK520" i="33476"/>
  <c r="EK528" i="33476"/>
  <c r="EK536" i="33476"/>
  <c r="EK544" i="33476"/>
  <c r="EK552" i="33476"/>
  <c r="EK560" i="33476"/>
  <c r="EK568" i="33476"/>
  <c r="EK576" i="33476"/>
  <c r="EK584" i="33476"/>
  <c r="EK592" i="33476"/>
  <c r="EK600" i="33476"/>
  <c r="EK608" i="33476"/>
  <c r="EK616" i="33476"/>
  <c r="EK624" i="33476"/>
  <c r="EK632" i="33476"/>
  <c r="EK640" i="33476"/>
  <c r="EK649" i="33476"/>
  <c r="EK657" i="33476"/>
  <c r="EK665" i="33476"/>
  <c r="EK673" i="33476"/>
  <c r="EK681" i="33476"/>
  <c r="EK689" i="33476"/>
  <c r="EK697" i="33476"/>
  <c r="EK705" i="33476"/>
  <c r="EK713" i="33476"/>
  <c r="EK721" i="33476"/>
  <c r="EK729" i="33476"/>
  <c r="EK737" i="33476"/>
  <c r="EK745" i="33476"/>
  <c r="EK753" i="33476"/>
  <c r="EK761" i="33476"/>
  <c r="EK769" i="33476"/>
  <c r="EK777" i="33476"/>
  <c r="EK786" i="33476"/>
  <c r="EK794" i="33476"/>
  <c r="EK802" i="33476"/>
  <c r="EK810" i="33476"/>
  <c r="EK818" i="33476"/>
  <c r="EK826" i="33476"/>
  <c r="EK834" i="33476"/>
  <c r="EK842" i="33476"/>
  <c r="EK850" i="33476"/>
  <c r="EK858" i="33476"/>
  <c r="EK866" i="33476"/>
  <c r="EK874" i="33476"/>
  <c r="EK882" i="33476"/>
  <c r="EK890" i="33476"/>
  <c r="EL211" i="33476"/>
  <c r="EL220" i="33476"/>
  <c r="EL228" i="33476"/>
  <c r="EL236" i="33476"/>
  <c r="EL244" i="33476"/>
  <c r="EL252" i="33476"/>
  <c r="EL260" i="33476"/>
  <c r="EL268" i="33476"/>
  <c r="EL276" i="33476"/>
  <c r="EL284" i="33476"/>
  <c r="EL292" i="33476"/>
  <c r="EL300" i="33476"/>
  <c r="EL308" i="33476"/>
  <c r="EL316" i="33476"/>
  <c r="EL324" i="33476"/>
  <c r="EL332" i="33476"/>
  <c r="EL340" i="33476"/>
  <c r="EL348" i="33476"/>
  <c r="EL357" i="33476"/>
  <c r="EL365" i="33476"/>
  <c r="EL373" i="33476"/>
  <c r="EL381" i="33476"/>
  <c r="EL389" i="33476"/>
  <c r="EL397" i="33476"/>
  <c r="EL405" i="33476"/>
  <c r="EL413" i="33476"/>
  <c r="EL421" i="33476"/>
  <c r="EL429" i="33476"/>
  <c r="EL437" i="33476"/>
  <c r="EL445" i="33476"/>
  <c r="EL453" i="33476"/>
  <c r="EL461" i="33476"/>
  <c r="EL469" i="33476"/>
  <c r="EL477" i="33476"/>
  <c r="EL485" i="33476"/>
  <c r="EL493" i="33476"/>
  <c r="EL502" i="33476"/>
  <c r="EL510" i="33476"/>
  <c r="EL518" i="33476"/>
  <c r="EL526" i="33476"/>
  <c r="EL534" i="33476"/>
  <c r="EL542" i="33476"/>
  <c r="EL550" i="33476"/>
  <c r="EL558" i="33476"/>
  <c r="EL566" i="33476"/>
  <c r="EL574" i="33476"/>
  <c r="EL582" i="33476"/>
  <c r="EL590" i="33476"/>
  <c r="EL598" i="33476"/>
  <c r="EL606" i="33476"/>
  <c r="EL614" i="33476"/>
  <c r="EL622" i="33476"/>
  <c r="EL630" i="33476"/>
  <c r="EL638" i="33476"/>
  <c r="EL647" i="33476"/>
  <c r="EL655" i="33476"/>
  <c r="EL663" i="33476"/>
  <c r="EL671" i="33476"/>
  <c r="EL679" i="33476"/>
  <c r="EL687" i="33476"/>
  <c r="EL695" i="33476"/>
  <c r="EL703" i="33476"/>
  <c r="EL711" i="33476"/>
  <c r="EL719" i="33476"/>
  <c r="EL727" i="33476"/>
  <c r="EL735" i="33476"/>
  <c r="EL743" i="33476"/>
  <c r="EL751" i="33476"/>
  <c r="EL759" i="33476"/>
  <c r="EL767" i="33476"/>
  <c r="EL775" i="33476"/>
  <c r="EL783" i="33476"/>
  <c r="EL792" i="33476"/>
  <c r="EL800" i="33476"/>
  <c r="EL808" i="33476"/>
  <c r="EL816" i="33476"/>
  <c r="EL824" i="33476"/>
  <c r="EL832" i="33476"/>
  <c r="EL840" i="33476"/>
  <c r="EL848" i="33476"/>
  <c r="EL856" i="33476"/>
  <c r="EL864" i="33476"/>
  <c r="EL872" i="33476"/>
  <c r="EL880" i="33476"/>
  <c r="EL888" i="33476"/>
  <c r="EL896" i="33476"/>
  <c r="EM218" i="33476"/>
  <c r="EM226" i="33476"/>
  <c r="EM234" i="33476"/>
  <c r="EM242" i="33476"/>
  <c r="EM250" i="33476"/>
  <c r="EM258" i="33476"/>
  <c r="EM266" i="33476"/>
  <c r="EM274" i="33476"/>
  <c r="EM282" i="33476"/>
  <c r="EM290" i="33476"/>
  <c r="EM298" i="33476"/>
  <c r="EM306" i="33476"/>
  <c r="EM314" i="33476"/>
  <c r="EM322" i="33476"/>
  <c r="EM330" i="33476"/>
  <c r="EM338" i="33476"/>
  <c r="EM346" i="33476"/>
  <c r="EM354" i="33476"/>
  <c r="EM363" i="33476"/>
  <c r="EM371" i="33476"/>
  <c r="EM379" i="33476"/>
  <c r="EM387" i="33476"/>
  <c r="EM395" i="33476"/>
  <c r="EM403" i="33476"/>
  <c r="EM411" i="33476"/>
  <c r="EM419" i="33476"/>
  <c r="EM427" i="33476"/>
  <c r="EM435" i="33476"/>
  <c r="EM443" i="33476"/>
  <c r="EM451" i="33476"/>
  <c r="EM459" i="33476"/>
  <c r="EM467" i="33476"/>
  <c r="EM475" i="33476"/>
  <c r="EM483" i="33476"/>
  <c r="EM491" i="33476"/>
  <c r="EM500" i="33476"/>
  <c r="EM508" i="33476"/>
  <c r="EM516" i="33476"/>
  <c r="EM524" i="33476"/>
  <c r="EM532" i="33476"/>
  <c r="EM540" i="33476"/>
  <c r="EM548" i="33476"/>
  <c r="EM556" i="33476"/>
  <c r="EM564" i="33476"/>
  <c r="EM572" i="33476"/>
  <c r="EM580" i="33476"/>
  <c r="EM588" i="33476"/>
  <c r="EM596" i="33476"/>
  <c r="EM604" i="33476"/>
  <c r="EM612" i="33476"/>
  <c r="EM620" i="33476"/>
  <c r="EM628" i="33476"/>
  <c r="EM636" i="33476"/>
  <c r="EM645" i="33476"/>
  <c r="EM653" i="33476"/>
  <c r="EM661" i="33476"/>
  <c r="EM669" i="33476"/>
  <c r="EM677" i="33476"/>
  <c r="EM685" i="33476"/>
  <c r="EM693" i="33476"/>
  <c r="EM701" i="33476"/>
  <c r="EM709" i="33476"/>
  <c r="EM717" i="33476"/>
  <c r="EM725" i="33476"/>
  <c r="EM733" i="33476"/>
  <c r="EM741" i="33476"/>
  <c r="EM749" i="33476"/>
  <c r="EM757" i="33476"/>
  <c r="EM765" i="33476"/>
  <c r="EM773" i="33476"/>
  <c r="EM781" i="33476"/>
  <c r="EM790" i="33476"/>
  <c r="EM798" i="33476"/>
  <c r="EM806" i="33476"/>
  <c r="EM814" i="33476"/>
  <c r="EM822" i="33476"/>
  <c r="EM830" i="33476"/>
  <c r="EM838" i="33476"/>
  <c r="EM846" i="33476"/>
  <c r="EM854" i="33476"/>
  <c r="EM862" i="33476"/>
  <c r="EM870" i="33476"/>
  <c r="EM878" i="33476"/>
  <c r="EM886" i="33476"/>
  <c r="EM894" i="33476"/>
  <c r="EN216" i="33476"/>
  <c r="EN224" i="33476"/>
  <c r="EN232" i="33476"/>
  <c r="EN240" i="33476"/>
  <c r="EN248" i="33476"/>
  <c r="EN256" i="33476"/>
  <c r="EN264" i="33476"/>
  <c r="EN272" i="33476"/>
  <c r="EN280" i="33476"/>
  <c r="EN288" i="33476"/>
  <c r="EN296" i="33476"/>
  <c r="EN304" i="33476"/>
  <c r="EN312" i="33476"/>
  <c r="EN320" i="33476"/>
  <c r="EN328" i="33476"/>
  <c r="EN336" i="33476"/>
  <c r="EN344" i="33476"/>
  <c r="EN352" i="33476"/>
  <c r="EN361" i="33476"/>
  <c r="EN369" i="33476"/>
  <c r="EN377" i="33476"/>
  <c r="EN385" i="33476"/>
  <c r="EN393" i="33476"/>
  <c r="EN401" i="33476"/>
  <c r="EN409" i="33476"/>
  <c r="EN417" i="33476"/>
  <c r="EN425" i="33476"/>
  <c r="EN433" i="33476"/>
  <c r="EN441" i="33476"/>
  <c r="EN449" i="33476"/>
  <c r="EN457" i="33476"/>
  <c r="EN465" i="33476"/>
  <c r="EN473" i="33476"/>
  <c r="EN481" i="33476"/>
  <c r="EN489" i="33476"/>
  <c r="EN497" i="33476"/>
  <c r="EN506" i="33476"/>
  <c r="EN514" i="33476"/>
  <c r="EN522" i="33476"/>
  <c r="EN530" i="33476"/>
  <c r="EN538" i="33476"/>
  <c r="EN546" i="33476"/>
  <c r="EN554" i="33476"/>
  <c r="EN562" i="33476"/>
  <c r="EN570" i="33476"/>
  <c r="EN578" i="33476"/>
  <c r="EN586" i="33476"/>
  <c r="EN594" i="33476"/>
  <c r="EN602" i="33476"/>
  <c r="EN610" i="33476"/>
  <c r="EN618" i="33476"/>
  <c r="EN626" i="33476"/>
  <c r="EN634" i="33476"/>
  <c r="EN643" i="33476"/>
  <c r="EN651" i="33476"/>
  <c r="EI902" i="33476"/>
  <c r="EI107" i="33476"/>
  <c r="EI171" i="33476"/>
  <c r="EJ102" i="33476"/>
  <c r="EJ166" i="33476"/>
  <c r="EK97" i="33476"/>
  <c r="EK161" i="33476"/>
  <c r="EL92" i="33476"/>
  <c r="EL156" i="33476"/>
  <c r="EM87" i="33476"/>
  <c r="EM151" i="33476"/>
  <c r="EN82" i="33476"/>
  <c r="EN146" i="33476"/>
  <c r="EO77" i="33476"/>
  <c r="EO141" i="33476"/>
  <c r="EO205" i="33476"/>
  <c r="EP136" i="33476"/>
  <c r="EP200" i="33476"/>
  <c r="EK266" i="33476"/>
  <c r="EK330" i="33476"/>
  <c r="EK351" i="33476"/>
  <c r="EK360" i="33476"/>
  <c r="EK368" i="33476"/>
  <c r="EK376" i="33476"/>
  <c r="EK384" i="33476"/>
  <c r="EK392" i="33476"/>
  <c r="EK400" i="33476"/>
  <c r="EK408" i="33476"/>
  <c r="EK416" i="33476"/>
  <c r="EK424" i="33476"/>
  <c r="EK432" i="33476"/>
  <c r="EK440" i="33476"/>
  <c r="EK448" i="33476"/>
  <c r="EK456" i="33476"/>
  <c r="EK464" i="33476"/>
  <c r="EK472" i="33476"/>
  <c r="EK480" i="33476"/>
  <c r="EK488" i="33476"/>
  <c r="EK496" i="33476"/>
  <c r="EK505" i="33476"/>
  <c r="EK513" i="33476"/>
  <c r="EK521" i="33476"/>
  <c r="EK529" i="33476"/>
  <c r="EK537" i="33476"/>
  <c r="EK545" i="33476"/>
  <c r="EK553" i="33476"/>
  <c r="EK561" i="33476"/>
  <c r="EK569" i="33476"/>
  <c r="EK577" i="33476"/>
  <c r="EK585" i="33476"/>
  <c r="EK593" i="33476"/>
  <c r="EK601" i="33476"/>
  <c r="EK609" i="33476"/>
  <c r="EK617" i="33476"/>
  <c r="EK625" i="33476"/>
  <c r="EK633" i="33476"/>
  <c r="EK642" i="33476"/>
  <c r="EK650" i="33476"/>
  <c r="EK658" i="33476"/>
  <c r="EK666" i="33476"/>
  <c r="EK674" i="33476"/>
  <c r="EK682" i="33476"/>
  <c r="EK690" i="33476"/>
  <c r="EK698" i="33476"/>
  <c r="EK706" i="33476"/>
  <c r="EK714" i="33476"/>
  <c r="EK722" i="33476"/>
  <c r="EK730" i="33476"/>
  <c r="EK738" i="33476"/>
  <c r="EK746" i="33476"/>
  <c r="EK754" i="33476"/>
  <c r="EK762" i="33476"/>
  <c r="EK770" i="33476"/>
  <c r="EK778" i="33476"/>
  <c r="EK787" i="33476"/>
  <c r="EK795" i="33476"/>
  <c r="EK803" i="33476"/>
  <c r="EK811" i="33476"/>
  <c r="EK819" i="33476"/>
  <c r="EK827" i="33476"/>
  <c r="EK835" i="33476"/>
  <c r="EK843" i="33476"/>
  <c r="EK851" i="33476"/>
  <c r="EK859" i="33476"/>
  <c r="EK867" i="33476"/>
  <c r="EK875" i="33476"/>
  <c r="EK883" i="33476"/>
  <c r="EK891" i="33476"/>
  <c r="EL213" i="33476"/>
  <c r="EL221" i="33476"/>
  <c r="EL229" i="33476"/>
  <c r="EL237" i="33476"/>
  <c r="EL245" i="33476"/>
  <c r="EL253" i="33476"/>
  <c r="EL261" i="33476"/>
  <c r="EL269" i="33476"/>
  <c r="EL277" i="33476"/>
  <c r="EL285" i="33476"/>
  <c r="EL293" i="33476"/>
  <c r="EL301" i="33476"/>
  <c r="EL309" i="33476"/>
  <c r="EL317" i="33476"/>
  <c r="EL325" i="33476"/>
  <c r="EL333" i="33476"/>
  <c r="EL341" i="33476"/>
  <c r="EL349" i="33476"/>
  <c r="EL358" i="33476"/>
  <c r="EL366" i="33476"/>
  <c r="EL374" i="33476"/>
  <c r="EL382" i="33476"/>
  <c r="EL390" i="33476"/>
  <c r="EL398" i="33476"/>
  <c r="EL406" i="33476"/>
  <c r="EL414" i="33476"/>
  <c r="EL422" i="33476"/>
  <c r="EL430" i="33476"/>
  <c r="EL438" i="33476"/>
  <c r="EL446" i="33476"/>
  <c r="EL454" i="33476"/>
  <c r="EL462" i="33476"/>
  <c r="EL470" i="33476"/>
  <c r="EL478" i="33476"/>
  <c r="EL486" i="33476"/>
  <c r="EL494" i="33476"/>
  <c r="EL503" i="33476"/>
  <c r="EL511" i="33476"/>
  <c r="EL519" i="33476"/>
  <c r="EL527" i="33476"/>
  <c r="EL535" i="33476"/>
  <c r="EL543" i="33476"/>
  <c r="EL551" i="33476"/>
  <c r="EL559" i="33476"/>
  <c r="EL567" i="33476"/>
  <c r="EL575" i="33476"/>
  <c r="EL583" i="33476"/>
  <c r="EL591" i="33476"/>
  <c r="EL599" i="33476"/>
  <c r="EL607" i="33476"/>
  <c r="EL615" i="33476"/>
  <c r="EL623" i="33476"/>
  <c r="EL631" i="33476"/>
  <c r="EL639" i="33476"/>
  <c r="EL648" i="33476"/>
  <c r="EL656" i="33476"/>
  <c r="EL664" i="33476"/>
  <c r="EL672" i="33476"/>
  <c r="EL680" i="33476"/>
  <c r="EL688" i="33476"/>
  <c r="EL696" i="33476"/>
  <c r="EL704" i="33476"/>
  <c r="EL712" i="33476"/>
  <c r="EL720" i="33476"/>
  <c r="EL728" i="33476"/>
  <c r="EL736" i="33476"/>
  <c r="EL744" i="33476"/>
  <c r="EL752" i="33476"/>
  <c r="EL760" i="33476"/>
  <c r="EL768" i="33476"/>
  <c r="EL776" i="33476"/>
  <c r="EL785" i="33476"/>
  <c r="EL793" i="33476"/>
  <c r="EL801" i="33476"/>
  <c r="EL809" i="33476"/>
  <c r="EL817" i="33476"/>
  <c r="EL825" i="33476"/>
  <c r="EL833" i="33476"/>
  <c r="EL841" i="33476"/>
  <c r="EL849" i="33476"/>
  <c r="EL857" i="33476"/>
  <c r="EL865" i="33476"/>
  <c r="EL873" i="33476"/>
  <c r="EL881" i="33476"/>
  <c r="EL889" i="33476"/>
  <c r="EM210" i="33476"/>
  <c r="EM219" i="33476"/>
  <c r="EM227" i="33476"/>
  <c r="EM235" i="33476"/>
  <c r="EM243" i="33476"/>
  <c r="EM251" i="33476"/>
  <c r="EM259" i="33476"/>
  <c r="EM267" i="33476"/>
  <c r="EM275" i="33476"/>
  <c r="EM283" i="33476"/>
  <c r="EM291" i="33476"/>
  <c r="EM299" i="33476"/>
  <c r="EM307" i="33476"/>
  <c r="EM315" i="33476"/>
  <c r="EM323" i="33476"/>
  <c r="EM331" i="33476"/>
  <c r="EM339" i="33476"/>
  <c r="EM347" i="33476"/>
  <c r="EM356" i="33476"/>
  <c r="EM364" i="33476"/>
  <c r="EM372" i="33476"/>
  <c r="EM380" i="33476"/>
  <c r="EM388" i="33476"/>
  <c r="EM396" i="33476"/>
  <c r="EM404" i="33476"/>
  <c r="EM412" i="33476"/>
  <c r="EM420" i="33476"/>
  <c r="EM428" i="33476"/>
  <c r="EM436" i="33476"/>
  <c r="EM444" i="33476"/>
  <c r="EM452" i="33476"/>
  <c r="EM460" i="33476"/>
  <c r="EM468" i="33476"/>
  <c r="EM476" i="33476"/>
  <c r="EM484" i="33476"/>
  <c r="EM492" i="33476"/>
  <c r="EM501" i="33476"/>
  <c r="EM509" i="33476"/>
  <c r="EM517" i="33476"/>
  <c r="EM525" i="33476"/>
  <c r="EM533" i="33476"/>
  <c r="EM541" i="33476"/>
  <c r="EM549" i="33476"/>
  <c r="EM557" i="33476"/>
  <c r="EM565" i="33476"/>
  <c r="EM573" i="33476"/>
  <c r="EM581" i="33476"/>
  <c r="EM589" i="33476"/>
  <c r="EM597" i="33476"/>
  <c r="EM605" i="33476"/>
  <c r="EM613" i="33476"/>
  <c r="EM621" i="33476"/>
  <c r="EM629" i="33476"/>
  <c r="EM637" i="33476"/>
  <c r="EM646" i="33476"/>
  <c r="EM654" i="33476"/>
  <c r="EM662" i="33476"/>
  <c r="EM670" i="33476"/>
  <c r="EM678" i="33476"/>
  <c r="EM686" i="33476"/>
  <c r="EM694" i="33476"/>
  <c r="EM702" i="33476"/>
  <c r="EM710" i="33476"/>
  <c r="EM718" i="33476"/>
  <c r="EM726" i="33476"/>
  <c r="EM734" i="33476"/>
  <c r="EM742" i="33476"/>
  <c r="EM750" i="33476"/>
  <c r="EM758" i="33476"/>
  <c r="EM766" i="33476"/>
  <c r="EM774" i="33476"/>
  <c r="EM782" i="33476"/>
  <c r="EM791" i="33476"/>
  <c r="EM799" i="33476"/>
  <c r="EM807" i="33476"/>
  <c r="EM815" i="33476"/>
  <c r="EM823" i="33476"/>
  <c r="EM831" i="33476"/>
  <c r="EM839" i="33476"/>
  <c r="EM847" i="33476"/>
  <c r="EM855" i="33476"/>
  <c r="EM863" i="33476"/>
  <c r="EM871" i="33476"/>
  <c r="EM879" i="33476"/>
  <c r="EM887" i="33476"/>
  <c r="EM895" i="33476"/>
  <c r="EN217" i="33476"/>
  <c r="EN225" i="33476"/>
  <c r="EN233" i="33476"/>
  <c r="EN241" i="33476"/>
  <c r="EN249" i="33476"/>
  <c r="EN257" i="33476"/>
  <c r="EN265" i="33476"/>
  <c r="EN273" i="33476"/>
  <c r="EN281" i="33476"/>
  <c r="EN289" i="33476"/>
  <c r="EN297" i="33476"/>
  <c r="EN305" i="33476"/>
  <c r="EN313" i="33476"/>
  <c r="EN321" i="33476"/>
  <c r="EN329" i="33476"/>
  <c r="EN337" i="33476"/>
  <c r="EN345" i="33476"/>
  <c r="EN353" i="33476"/>
  <c r="EN362" i="33476"/>
  <c r="EN370" i="33476"/>
  <c r="EN378" i="33476"/>
  <c r="EN386" i="33476"/>
  <c r="EN394" i="33476"/>
  <c r="EN402" i="33476"/>
  <c r="EN410" i="33476"/>
  <c r="EN418" i="33476"/>
  <c r="EN426" i="33476"/>
  <c r="EN434" i="33476"/>
  <c r="EN442" i="33476"/>
  <c r="EN450" i="33476"/>
  <c r="EN458" i="33476"/>
  <c r="EN466" i="33476"/>
  <c r="EN474" i="33476"/>
  <c r="EN482" i="33476"/>
  <c r="EN490" i="33476"/>
  <c r="EN499" i="33476"/>
  <c r="EN507" i="33476"/>
  <c r="EN515" i="33476"/>
  <c r="EN523" i="33476"/>
  <c r="EN531" i="33476"/>
  <c r="EN539" i="33476"/>
  <c r="EN547" i="33476"/>
  <c r="EN555" i="33476"/>
  <c r="EN563" i="33476"/>
  <c r="EN571" i="33476"/>
  <c r="EN579" i="33476"/>
  <c r="EN587" i="33476"/>
  <c r="EN595" i="33476"/>
  <c r="EN603" i="33476"/>
  <c r="EN611" i="33476"/>
  <c r="EN619" i="33476"/>
  <c r="EP923" i="33476"/>
  <c r="EI115" i="33476"/>
  <c r="EI179" i="33476"/>
  <c r="EJ110" i="33476"/>
  <c r="EJ174" i="33476"/>
  <c r="EK105" i="33476"/>
  <c r="EK169" i="33476"/>
  <c r="EL100" i="33476"/>
  <c r="EL164" i="33476"/>
  <c r="EM95" i="33476"/>
  <c r="EM159" i="33476"/>
  <c r="EN90" i="33476"/>
  <c r="EN154" i="33476"/>
  <c r="EO85" i="33476"/>
  <c r="EO149" i="33476"/>
  <c r="EP80" i="33476"/>
  <c r="EP144" i="33476"/>
  <c r="EP208" i="33476"/>
  <c r="EK274" i="33476"/>
  <c r="EK338" i="33476"/>
  <c r="EK352" i="33476"/>
  <c r="EK361" i="33476"/>
  <c r="EK369" i="33476"/>
  <c r="EK377" i="33476"/>
  <c r="EK385" i="33476"/>
  <c r="EK393" i="33476"/>
  <c r="EK401" i="33476"/>
  <c r="EK409" i="33476"/>
  <c r="EK417" i="33476"/>
  <c r="EK425" i="33476"/>
  <c r="EK433" i="33476"/>
  <c r="EK441" i="33476"/>
  <c r="EK449" i="33476"/>
  <c r="EK457" i="33476"/>
  <c r="EK465" i="33476"/>
  <c r="EK473" i="33476"/>
  <c r="EK481" i="33476"/>
  <c r="EK489" i="33476"/>
  <c r="EK497" i="33476"/>
  <c r="EK506" i="33476"/>
  <c r="EK514" i="33476"/>
  <c r="EK522" i="33476"/>
  <c r="EK530" i="33476"/>
  <c r="EK538" i="33476"/>
  <c r="EK546" i="33476"/>
  <c r="EK554" i="33476"/>
  <c r="EK562" i="33476"/>
  <c r="EK570" i="33476"/>
  <c r="EK578" i="33476"/>
  <c r="EK586" i="33476"/>
  <c r="EK594" i="33476"/>
  <c r="EK602" i="33476"/>
  <c r="EK610" i="33476"/>
  <c r="EK618" i="33476"/>
  <c r="EK626" i="33476"/>
  <c r="EK634" i="33476"/>
  <c r="EK643" i="33476"/>
  <c r="EK651" i="33476"/>
  <c r="EK659" i="33476"/>
  <c r="EK667" i="33476"/>
  <c r="EK675" i="33476"/>
  <c r="EK683" i="33476"/>
  <c r="EK691" i="33476"/>
  <c r="EK699" i="33476"/>
  <c r="EK707" i="33476"/>
  <c r="EK715" i="33476"/>
  <c r="EK723" i="33476"/>
  <c r="EK731" i="33476"/>
  <c r="EK739" i="33476"/>
  <c r="EK747" i="33476"/>
  <c r="EK755" i="33476"/>
  <c r="EK763" i="33476"/>
  <c r="EK771" i="33476"/>
  <c r="EK779" i="33476"/>
  <c r="EK788" i="33476"/>
  <c r="EK796" i="33476"/>
  <c r="EK804" i="33476"/>
  <c r="EK812" i="33476"/>
  <c r="EK820" i="33476"/>
  <c r="EK828" i="33476"/>
  <c r="EK836" i="33476"/>
  <c r="EK844" i="33476"/>
  <c r="EK852" i="33476"/>
  <c r="EK860" i="33476"/>
  <c r="EK868" i="33476"/>
  <c r="EK876" i="33476"/>
  <c r="EK884" i="33476"/>
  <c r="EK892" i="33476"/>
  <c r="EL214" i="33476"/>
  <c r="EL222" i="33476"/>
  <c r="EL230" i="33476"/>
  <c r="EL238" i="33476"/>
  <c r="EL246" i="33476"/>
  <c r="EL254" i="33476"/>
  <c r="EL262" i="33476"/>
  <c r="EL270" i="33476"/>
  <c r="EL278" i="33476"/>
  <c r="EL286" i="33476"/>
  <c r="EL294" i="33476"/>
  <c r="EL302" i="33476"/>
  <c r="EL310" i="33476"/>
  <c r="EL318" i="33476"/>
  <c r="EL326" i="33476"/>
  <c r="EL334" i="33476"/>
  <c r="EL342" i="33476"/>
  <c r="EL350" i="33476"/>
  <c r="EL359" i="33476"/>
  <c r="EL367" i="33476"/>
  <c r="EL375" i="33476"/>
  <c r="EL383" i="33476"/>
  <c r="EL391" i="33476"/>
  <c r="EL399" i="33476"/>
  <c r="EL407" i="33476"/>
  <c r="EL415" i="33476"/>
  <c r="EL423" i="33476"/>
  <c r="EL431" i="33476"/>
  <c r="EL439" i="33476"/>
  <c r="EL447" i="33476"/>
  <c r="EL455" i="33476"/>
  <c r="EL463" i="33476"/>
  <c r="EL471" i="33476"/>
  <c r="EL479" i="33476"/>
  <c r="EL487" i="33476"/>
  <c r="EL495" i="33476"/>
  <c r="EL504" i="33476"/>
  <c r="EL512" i="33476"/>
  <c r="EL520" i="33476"/>
  <c r="EL528" i="33476"/>
  <c r="EL536" i="33476"/>
  <c r="EL544" i="33476"/>
  <c r="EL552" i="33476"/>
  <c r="EL560" i="33476"/>
  <c r="EL568" i="33476"/>
  <c r="EL576" i="33476"/>
  <c r="EL584" i="33476"/>
  <c r="EL592" i="33476"/>
  <c r="EL600" i="33476"/>
  <c r="EL608" i="33476"/>
  <c r="EL616" i="33476"/>
  <c r="EL624" i="33476"/>
  <c r="EL632" i="33476"/>
  <c r="EL640" i="33476"/>
  <c r="EL649" i="33476"/>
  <c r="EL657" i="33476"/>
  <c r="EL665" i="33476"/>
  <c r="EL673" i="33476"/>
  <c r="EL681" i="33476"/>
  <c r="EL689" i="33476"/>
  <c r="EL697" i="33476"/>
  <c r="EL705" i="33476"/>
  <c r="EL713" i="33476"/>
  <c r="EL721" i="33476"/>
  <c r="EL729" i="33476"/>
  <c r="EL737" i="33476"/>
  <c r="EL745" i="33476"/>
  <c r="EL753" i="33476"/>
  <c r="EL761" i="33476"/>
  <c r="EL769" i="33476"/>
  <c r="EL777" i="33476"/>
  <c r="EL786" i="33476"/>
  <c r="EL794" i="33476"/>
  <c r="EL802" i="33476"/>
  <c r="EL810" i="33476"/>
  <c r="EL818" i="33476"/>
  <c r="EL826" i="33476"/>
  <c r="EL834" i="33476"/>
  <c r="EL842" i="33476"/>
  <c r="EL850" i="33476"/>
  <c r="EL858" i="33476"/>
  <c r="EL866" i="33476"/>
  <c r="EL874" i="33476"/>
  <c r="EL882" i="33476"/>
  <c r="EL890" i="33476"/>
  <c r="EM211" i="33476"/>
  <c r="EM220" i="33476"/>
  <c r="EM228" i="33476"/>
  <c r="EM236" i="33476"/>
  <c r="EM244" i="33476"/>
  <c r="EM252" i="33476"/>
  <c r="EM260" i="33476"/>
  <c r="EM268" i="33476"/>
  <c r="EM276" i="33476"/>
  <c r="EM284" i="33476"/>
  <c r="EM292" i="33476"/>
  <c r="EM300" i="33476"/>
  <c r="EM308" i="33476"/>
  <c r="EM316" i="33476"/>
  <c r="EM324" i="33476"/>
  <c r="EM332" i="33476"/>
  <c r="EM340" i="33476"/>
  <c r="EM348" i="33476"/>
  <c r="EM357" i="33476"/>
  <c r="EM365" i="33476"/>
  <c r="EM373" i="33476"/>
  <c r="EM381" i="33476"/>
  <c r="EM389" i="33476"/>
  <c r="EM397" i="33476"/>
  <c r="EM405" i="33476"/>
  <c r="EM413" i="33476"/>
  <c r="EM421" i="33476"/>
  <c r="EM429" i="33476"/>
  <c r="EM437" i="33476"/>
  <c r="EM445" i="33476"/>
  <c r="EM453" i="33476"/>
  <c r="EM461" i="33476"/>
  <c r="EM469" i="33476"/>
  <c r="EM477" i="33476"/>
  <c r="EM485" i="33476"/>
  <c r="EM493" i="33476"/>
  <c r="EM502" i="33476"/>
  <c r="EM510" i="33476"/>
  <c r="EM518" i="33476"/>
  <c r="EM526" i="33476"/>
  <c r="EM534" i="33476"/>
  <c r="EM542" i="33476"/>
  <c r="EM550" i="33476"/>
  <c r="EM558" i="33476"/>
  <c r="EM566" i="33476"/>
  <c r="EM574" i="33476"/>
  <c r="EM582" i="33476"/>
  <c r="EM590" i="33476"/>
  <c r="EM598" i="33476"/>
  <c r="EM606" i="33476"/>
  <c r="EM614" i="33476"/>
  <c r="EM622" i="33476"/>
  <c r="EM630" i="33476"/>
  <c r="EM638" i="33476"/>
  <c r="EM647" i="33476"/>
  <c r="EM655" i="33476"/>
  <c r="EM663" i="33476"/>
  <c r="EM671" i="33476"/>
  <c r="EM679" i="33476"/>
  <c r="EM687" i="33476"/>
  <c r="EM695" i="33476"/>
  <c r="EM703" i="33476"/>
  <c r="EM711" i="33476"/>
  <c r="EM719" i="33476"/>
  <c r="EM727" i="33476"/>
  <c r="EM735" i="33476"/>
  <c r="EM743" i="33476"/>
  <c r="EM751" i="33476"/>
  <c r="EM759" i="33476"/>
  <c r="EM767" i="33476"/>
  <c r="EM775" i="33476"/>
  <c r="EM783" i="33476"/>
  <c r="EM792" i="33476"/>
  <c r="EM800" i="33476"/>
  <c r="EM808" i="33476"/>
  <c r="EM816" i="33476"/>
  <c r="EM824" i="33476"/>
  <c r="EM832" i="33476"/>
  <c r="EM840" i="33476"/>
  <c r="EM848" i="33476"/>
  <c r="EM856" i="33476"/>
  <c r="EM864" i="33476"/>
  <c r="EM872" i="33476"/>
  <c r="EM880" i="33476"/>
  <c r="EM888" i="33476"/>
  <c r="EM896" i="33476"/>
  <c r="EN218" i="33476"/>
  <c r="EN226" i="33476"/>
  <c r="EN234" i="33476"/>
  <c r="EN242" i="33476"/>
  <c r="EN250" i="33476"/>
  <c r="EN258" i="33476"/>
  <c r="EN266" i="33476"/>
  <c r="EN274" i="33476"/>
  <c r="EN282" i="33476"/>
  <c r="EN290" i="33476"/>
  <c r="EN298" i="33476"/>
  <c r="EN306" i="33476"/>
  <c r="EN314" i="33476"/>
  <c r="EN322" i="33476"/>
  <c r="EN330" i="33476"/>
  <c r="EN338" i="33476"/>
  <c r="EN346" i="33476"/>
  <c r="EN354" i="33476"/>
  <c r="EN363" i="33476"/>
  <c r="EN371" i="33476"/>
  <c r="EN379" i="33476"/>
  <c r="EN387" i="33476"/>
  <c r="EN395" i="33476"/>
  <c r="EN403" i="33476"/>
  <c r="EN411" i="33476"/>
  <c r="EN419" i="33476"/>
  <c r="EN427" i="33476"/>
  <c r="EN435" i="33476"/>
  <c r="EN443" i="33476"/>
  <c r="EN451" i="33476"/>
  <c r="EN459" i="33476"/>
  <c r="EN467" i="33476"/>
  <c r="EP899" i="33476"/>
  <c r="EI139" i="33476"/>
  <c r="EI203" i="33476"/>
  <c r="EJ134" i="33476"/>
  <c r="EJ198" i="33476"/>
  <c r="EK129" i="33476"/>
  <c r="EK193" i="33476"/>
  <c r="EL124" i="33476"/>
  <c r="EL188" i="33476"/>
  <c r="EM119" i="33476"/>
  <c r="EM183" i="33476"/>
  <c r="EN114" i="33476"/>
  <c r="EN178" i="33476"/>
  <c r="EO109" i="33476"/>
  <c r="EO173" i="33476"/>
  <c r="EP104" i="33476"/>
  <c r="EP168" i="33476"/>
  <c r="EK234" i="33476"/>
  <c r="EK298" i="33476"/>
  <c r="EK347" i="33476"/>
  <c r="EK356" i="33476"/>
  <c r="EK364" i="33476"/>
  <c r="EK372" i="33476"/>
  <c r="EK380" i="33476"/>
  <c r="EK388" i="33476"/>
  <c r="EK396" i="33476"/>
  <c r="EK404" i="33476"/>
  <c r="EK412" i="33476"/>
  <c r="EK420" i="33476"/>
  <c r="EK428" i="33476"/>
  <c r="EK436" i="33476"/>
  <c r="EK444" i="33476"/>
  <c r="EK452" i="33476"/>
  <c r="EK460" i="33476"/>
  <c r="EK468" i="33476"/>
  <c r="EK476" i="33476"/>
  <c r="EK484" i="33476"/>
  <c r="EK492" i="33476"/>
  <c r="EK501" i="33476"/>
  <c r="EK509" i="33476"/>
  <c r="EK517" i="33476"/>
  <c r="EK525" i="33476"/>
  <c r="EK533" i="33476"/>
  <c r="EK541" i="33476"/>
  <c r="EK549" i="33476"/>
  <c r="EK557" i="33476"/>
  <c r="EK565" i="33476"/>
  <c r="EK573" i="33476"/>
  <c r="EK581" i="33476"/>
  <c r="EK589" i="33476"/>
  <c r="EK597" i="33476"/>
  <c r="EK605" i="33476"/>
  <c r="EK613" i="33476"/>
  <c r="EK621" i="33476"/>
  <c r="EK629" i="33476"/>
  <c r="EK637" i="33476"/>
  <c r="EK646" i="33476"/>
  <c r="EK654" i="33476"/>
  <c r="EK662" i="33476"/>
  <c r="EK670" i="33476"/>
  <c r="EK678" i="33476"/>
  <c r="EK686" i="33476"/>
  <c r="EK694" i="33476"/>
  <c r="EK702" i="33476"/>
  <c r="EK710" i="33476"/>
  <c r="EK718" i="33476"/>
  <c r="EK726" i="33476"/>
  <c r="EK734" i="33476"/>
  <c r="EK742" i="33476"/>
  <c r="EK750" i="33476"/>
  <c r="EK758" i="33476"/>
  <c r="EK766" i="33476"/>
  <c r="EK774" i="33476"/>
  <c r="EK782" i="33476"/>
  <c r="EK791" i="33476"/>
  <c r="EK799" i="33476"/>
  <c r="EK807" i="33476"/>
  <c r="EK815" i="33476"/>
  <c r="EK823" i="33476"/>
  <c r="EK831" i="33476"/>
  <c r="EK839" i="33476"/>
  <c r="EK847" i="33476"/>
  <c r="EK855" i="33476"/>
  <c r="EK863" i="33476"/>
  <c r="EK871" i="33476"/>
  <c r="EK879" i="33476"/>
  <c r="EK887" i="33476"/>
  <c r="EK895" i="33476"/>
  <c r="EL217" i="33476"/>
  <c r="EL225" i="33476"/>
  <c r="EL233" i="33476"/>
  <c r="EL241" i="33476"/>
  <c r="EL249" i="33476"/>
  <c r="EL257" i="33476"/>
  <c r="EL265" i="33476"/>
  <c r="EL273" i="33476"/>
  <c r="EL281" i="33476"/>
  <c r="EL289" i="33476"/>
  <c r="EL297" i="33476"/>
  <c r="EL305" i="33476"/>
  <c r="EL313" i="33476"/>
  <c r="EL321" i="33476"/>
  <c r="EL329" i="33476"/>
  <c r="EL337" i="33476"/>
  <c r="EL345" i="33476"/>
  <c r="EL353" i="33476"/>
  <c r="EL362" i="33476"/>
  <c r="EL370" i="33476"/>
  <c r="EL378" i="33476"/>
  <c r="EL386" i="33476"/>
  <c r="EL394" i="33476"/>
  <c r="EL402" i="33476"/>
  <c r="EL410" i="33476"/>
  <c r="EL418" i="33476"/>
  <c r="EL426" i="33476"/>
  <c r="EL434" i="33476"/>
  <c r="EL442" i="33476"/>
  <c r="EL450" i="33476"/>
  <c r="EL458" i="33476"/>
  <c r="EL466" i="33476"/>
  <c r="EL474" i="33476"/>
  <c r="EL482" i="33476"/>
  <c r="EL490" i="33476"/>
  <c r="EL499" i="33476"/>
  <c r="EL507" i="33476"/>
  <c r="EL515" i="33476"/>
  <c r="EL523" i="33476"/>
  <c r="EL531" i="33476"/>
  <c r="EL539" i="33476"/>
  <c r="EL547" i="33476"/>
  <c r="EL555" i="33476"/>
  <c r="EL563" i="33476"/>
  <c r="EL571" i="33476"/>
  <c r="EL579" i="33476"/>
  <c r="EL587" i="33476"/>
  <c r="EL595" i="33476"/>
  <c r="EL603" i="33476"/>
  <c r="EL611" i="33476"/>
  <c r="EL619" i="33476"/>
  <c r="EL627" i="33476"/>
  <c r="EL635" i="33476"/>
  <c r="EL644" i="33476"/>
  <c r="EL652" i="33476"/>
  <c r="EL660" i="33476"/>
  <c r="EL668" i="33476"/>
  <c r="EL676" i="33476"/>
  <c r="EL684" i="33476"/>
  <c r="EL692" i="33476"/>
  <c r="EL700" i="33476"/>
  <c r="EL708" i="33476"/>
  <c r="EL716" i="33476"/>
  <c r="EL724" i="33476"/>
  <c r="EL732" i="33476"/>
  <c r="EL740" i="33476"/>
  <c r="EL748" i="33476"/>
  <c r="EL756" i="33476"/>
  <c r="EL764" i="33476"/>
  <c r="EL772" i="33476"/>
  <c r="EL780" i="33476"/>
  <c r="EL789" i="33476"/>
  <c r="EL797" i="33476"/>
  <c r="EL805" i="33476"/>
  <c r="EL813" i="33476"/>
  <c r="EL821" i="33476"/>
  <c r="EL829" i="33476"/>
  <c r="EL837" i="33476"/>
  <c r="EL845" i="33476"/>
  <c r="EL853" i="33476"/>
  <c r="EL861" i="33476"/>
  <c r="EL869" i="33476"/>
  <c r="EL877" i="33476"/>
  <c r="EL885" i="33476"/>
  <c r="EL893" i="33476"/>
  <c r="EM215" i="33476"/>
  <c r="EM223" i="33476"/>
  <c r="EM231" i="33476"/>
  <c r="EM239" i="33476"/>
  <c r="EM247" i="33476"/>
  <c r="EM255" i="33476"/>
  <c r="EM263" i="33476"/>
  <c r="EM271" i="33476"/>
  <c r="EM279" i="33476"/>
  <c r="EM287" i="33476"/>
  <c r="EM295" i="33476"/>
  <c r="EM303" i="33476"/>
  <c r="EM311" i="33476"/>
  <c r="EM319" i="33476"/>
  <c r="EM327" i="33476"/>
  <c r="EM335" i="33476"/>
  <c r="EM343" i="33476"/>
  <c r="EM351" i="33476"/>
  <c r="EM360" i="33476"/>
  <c r="EM368" i="33476"/>
  <c r="EM376" i="33476"/>
  <c r="EM384" i="33476"/>
  <c r="EM392" i="33476"/>
  <c r="EM400" i="33476"/>
  <c r="EM408" i="33476"/>
  <c r="EM416" i="33476"/>
  <c r="EM424" i="33476"/>
  <c r="EM432" i="33476"/>
  <c r="EM440" i="33476"/>
  <c r="EM448" i="33476"/>
  <c r="EM456" i="33476"/>
  <c r="EM464" i="33476"/>
  <c r="EM472" i="33476"/>
  <c r="EM480" i="33476"/>
  <c r="EM488" i="33476"/>
  <c r="EM496" i="33476"/>
  <c r="EM505" i="33476"/>
  <c r="EM513" i="33476"/>
  <c r="EM521" i="33476"/>
  <c r="EM529" i="33476"/>
  <c r="EM537" i="33476"/>
  <c r="EM545" i="33476"/>
  <c r="EM553" i="33476"/>
  <c r="EM561" i="33476"/>
  <c r="EM569" i="33476"/>
  <c r="EM577" i="33476"/>
  <c r="EM585" i="33476"/>
  <c r="EM593" i="33476"/>
  <c r="EM601" i="33476"/>
  <c r="EM609" i="33476"/>
  <c r="EM617" i="33476"/>
  <c r="EM625" i="33476"/>
  <c r="EM633" i="33476"/>
  <c r="EM642" i="33476"/>
  <c r="EM650" i="33476"/>
  <c r="EM658" i="33476"/>
  <c r="EM666" i="33476"/>
  <c r="EM674" i="33476"/>
  <c r="EM682" i="33476"/>
  <c r="EM690" i="33476"/>
  <c r="EM698" i="33476"/>
  <c r="EM706" i="33476"/>
  <c r="EM714" i="33476"/>
  <c r="EM722" i="33476"/>
  <c r="EM730" i="33476"/>
  <c r="EM738" i="33476"/>
  <c r="EM746" i="33476"/>
  <c r="EM754" i="33476"/>
  <c r="EM762" i="33476"/>
  <c r="EM770" i="33476"/>
  <c r="EM778" i="33476"/>
  <c r="EM787" i="33476"/>
  <c r="EM795" i="33476"/>
  <c r="EM803" i="33476"/>
  <c r="EM811" i="33476"/>
  <c r="EM819" i="33476"/>
  <c r="EM827" i="33476"/>
  <c r="EM835" i="33476"/>
  <c r="EM843" i="33476"/>
  <c r="EM851" i="33476"/>
  <c r="EM859" i="33476"/>
  <c r="EM867" i="33476"/>
  <c r="EM875" i="33476"/>
  <c r="EM883" i="33476"/>
  <c r="EM891" i="33476"/>
  <c r="EN213" i="33476"/>
  <c r="EN221" i="33476"/>
  <c r="EN229" i="33476"/>
  <c r="EN237" i="33476"/>
  <c r="EN245" i="33476"/>
  <c r="EN253" i="33476"/>
  <c r="EN261" i="33476"/>
  <c r="EN269" i="33476"/>
  <c r="EN277" i="33476"/>
  <c r="EN285" i="33476"/>
  <c r="EN293" i="33476"/>
  <c r="EN301" i="33476"/>
  <c r="EN309" i="33476"/>
  <c r="EN317" i="33476"/>
  <c r="EN325" i="33476"/>
  <c r="EN333" i="33476"/>
  <c r="EN341" i="33476"/>
  <c r="EN349" i="33476"/>
  <c r="EN358" i="33476"/>
  <c r="EN366" i="33476"/>
  <c r="EN374" i="33476"/>
  <c r="EN382" i="33476"/>
  <c r="EN390" i="33476"/>
  <c r="EN398" i="33476"/>
  <c r="EN406" i="33476"/>
  <c r="EN414" i="33476"/>
  <c r="EN422" i="33476"/>
  <c r="EN430" i="33476"/>
  <c r="EN438" i="33476"/>
  <c r="EN446" i="33476"/>
  <c r="EN454" i="33476"/>
  <c r="EN462" i="33476"/>
  <c r="EN470" i="33476"/>
  <c r="EN478" i="33476"/>
  <c r="EN486" i="33476"/>
  <c r="EN494" i="33476"/>
  <c r="EN503" i="33476"/>
  <c r="EN511" i="33476"/>
  <c r="EN519" i="33476"/>
  <c r="EN527" i="33476"/>
  <c r="EN535" i="33476"/>
  <c r="EN543" i="33476"/>
  <c r="EN551" i="33476"/>
  <c r="EN559" i="33476"/>
  <c r="EN567" i="33476"/>
  <c r="EN575" i="33476"/>
  <c r="EN583" i="33476"/>
  <c r="EN591" i="33476"/>
  <c r="EN599" i="33476"/>
  <c r="EN607" i="33476"/>
  <c r="EN615" i="33476"/>
  <c r="EN623" i="33476"/>
  <c r="EN631" i="33476"/>
  <c r="EN639" i="33476"/>
  <c r="EN648" i="33476"/>
  <c r="EN656" i="33476"/>
  <c r="EN664" i="33476"/>
  <c r="EN672" i="33476"/>
  <c r="EN680" i="33476"/>
  <c r="EN688" i="33476"/>
  <c r="EI123" i="33476"/>
  <c r="EK113" i="33476"/>
  <c r="EM103" i="33476"/>
  <c r="EO93" i="33476"/>
  <c r="EK218" i="33476"/>
  <c r="EK362" i="33476"/>
  <c r="EK394" i="33476"/>
  <c r="EK426" i="33476"/>
  <c r="EK458" i="33476"/>
  <c r="EK490" i="33476"/>
  <c r="EK523" i="33476"/>
  <c r="EK555" i="33476"/>
  <c r="EK587" i="33476"/>
  <c r="EK619" i="33476"/>
  <c r="EK652" i="33476"/>
  <c r="EK684" i="33476"/>
  <c r="EK716" i="33476"/>
  <c r="EK748" i="33476"/>
  <c r="EK780" i="33476"/>
  <c r="EK813" i="33476"/>
  <c r="EK845" i="33476"/>
  <c r="EK877" i="33476"/>
  <c r="EL223" i="33476"/>
  <c r="EL255" i="33476"/>
  <c r="EL287" i="33476"/>
  <c r="EL319" i="33476"/>
  <c r="EL351" i="33476"/>
  <c r="EL384" i="33476"/>
  <c r="EL416" i="33476"/>
  <c r="EL448" i="33476"/>
  <c r="EL480" i="33476"/>
  <c r="EL513" i="33476"/>
  <c r="EL545" i="33476"/>
  <c r="EL577" i="33476"/>
  <c r="EL609" i="33476"/>
  <c r="EL642" i="33476"/>
  <c r="EL674" i="33476"/>
  <c r="EL706" i="33476"/>
  <c r="EL738" i="33476"/>
  <c r="EL770" i="33476"/>
  <c r="EL803" i="33476"/>
  <c r="EL835" i="33476"/>
  <c r="EL867" i="33476"/>
  <c r="EM213" i="33476"/>
  <c r="EM245" i="33476"/>
  <c r="EM277" i="33476"/>
  <c r="EM309" i="33476"/>
  <c r="EM341" i="33476"/>
  <c r="EM374" i="33476"/>
  <c r="EM406" i="33476"/>
  <c r="EM438" i="33476"/>
  <c r="EM470" i="33476"/>
  <c r="EM503" i="33476"/>
  <c r="EM535" i="33476"/>
  <c r="EM567" i="33476"/>
  <c r="EM599" i="33476"/>
  <c r="EM631" i="33476"/>
  <c r="EM664" i="33476"/>
  <c r="EM696" i="33476"/>
  <c r="EM728" i="33476"/>
  <c r="EM760" i="33476"/>
  <c r="EM793" i="33476"/>
  <c r="EM825" i="33476"/>
  <c r="EM857" i="33476"/>
  <c r="EM889" i="33476"/>
  <c r="EN235" i="33476"/>
  <c r="EN267" i="33476"/>
  <c r="EN299" i="33476"/>
  <c r="EN331" i="33476"/>
  <c r="EN364" i="33476"/>
  <c r="EN396" i="33476"/>
  <c r="EN428" i="33476"/>
  <c r="EN460" i="33476"/>
  <c r="EN484" i="33476"/>
  <c r="EN508" i="33476"/>
  <c r="EN526" i="33476"/>
  <c r="EN549" i="33476"/>
  <c r="EN572" i="33476"/>
  <c r="EN588" i="33476"/>
  <c r="EN604" i="33476"/>
  <c r="EN620" i="33476"/>
  <c r="EN632" i="33476"/>
  <c r="EN646" i="33476"/>
  <c r="EN659" i="33476"/>
  <c r="EN669" i="33476"/>
  <c r="EN679" i="33476"/>
  <c r="EN691" i="33476"/>
  <c r="EN699" i="33476"/>
  <c r="EN707" i="33476"/>
  <c r="EN715" i="33476"/>
  <c r="EN723" i="33476"/>
  <c r="EN731" i="33476"/>
  <c r="EN739" i="33476"/>
  <c r="EN747" i="33476"/>
  <c r="EN755" i="33476"/>
  <c r="EN763" i="33476"/>
  <c r="EN771" i="33476"/>
  <c r="EN779" i="33476"/>
  <c r="EN788" i="33476"/>
  <c r="EN796" i="33476"/>
  <c r="EN804" i="33476"/>
  <c r="EN812" i="33476"/>
  <c r="EN820" i="33476"/>
  <c r="EN828" i="33476"/>
  <c r="EN836" i="33476"/>
  <c r="EN844" i="33476"/>
  <c r="EN852" i="33476"/>
  <c r="EN860" i="33476"/>
  <c r="EN868" i="33476"/>
  <c r="EN876" i="33476"/>
  <c r="EN884" i="33476"/>
  <c r="EN892" i="33476"/>
  <c r="EO214" i="33476"/>
  <c r="EO222" i="33476"/>
  <c r="EO230" i="33476"/>
  <c r="EO238" i="33476"/>
  <c r="EO246" i="33476"/>
  <c r="EO254" i="33476"/>
  <c r="EO262" i="33476"/>
  <c r="EO270" i="33476"/>
  <c r="EO278" i="33476"/>
  <c r="EO286" i="33476"/>
  <c r="EO294" i="33476"/>
  <c r="EO302" i="33476"/>
  <c r="EO310" i="33476"/>
  <c r="EO318" i="33476"/>
  <c r="EO326" i="33476"/>
  <c r="EO334" i="33476"/>
  <c r="EO342" i="33476"/>
  <c r="EO350" i="33476"/>
  <c r="EO359" i="33476"/>
  <c r="EO367" i="33476"/>
  <c r="EO375" i="33476"/>
  <c r="EO383" i="33476"/>
  <c r="EO391" i="33476"/>
  <c r="EO399" i="33476"/>
  <c r="EO407" i="33476"/>
  <c r="EO415" i="33476"/>
  <c r="EO423" i="33476"/>
  <c r="EO431" i="33476"/>
  <c r="EO439" i="33476"/>
  <c r="EO447" i="33476"/>
  <c r="EO455" i="33476"/>
  <c r="EO463" i="33476"/>
  <c r="EO471" i="33476"/>
  <c r="EO479" i="33476"/>
  <c r="EO487" i="33476"/>
  <c r="EO495" i="33476"/>
  <c r="EO504" i="33476"/>
  <c r="EO512" i="33476"/>
  <c r="EO520" i="33476"/>
  <c r="EO528" i="33476"/>
  <c r="EO536" i="33476"/>
  <c r="EO544" i="33476"/>
  <c r="EO552" i="33476"/>
  <c r="EO560" i="33476"/>
  <c r="EO568" i="33476"/>
  <c r="EO576" i="33476"/>
  <c r="EO584" i="33476"/>
  <c r="EO592" i="33476"/>
  <c r="EO600" i="33476"/>
  <c r="EO608" i="33476"/>
  <c r="EO616" i="33476"/>
  <c r="EO624" i="33476"/>
  <c r="EO632" i="33476"/>
  <c r="EO640" i="33476"/>
  <c r="EO649" i="33476"/>
  <c r="EO657" i="33476"/>
  <c r="EO665" i="33476"/>
  <c r="EO673" i="33476"/>
  <c r="EO681" i="33476"/>
  <c r="EO689" i="33476"/>
  <c r="EO697" i="33476"/>
  <c r="EO705" i="33476"/>
  <c r="EO713" i="33476"/>
  <c r="EO721" i="33476"/>
  <c r="EO729" i="33476"/>
  <c r="EO737" i="33476"/>
  <c r="EO745" i="33476"/>
  <c r="EO753" i="33476"/>
  <c r="EO761" i="33476"/>
  <c r="EO769" i="33476"/>
  <c r="EO777" i="33476"/>
  <c r="EO786" i="33476"/>
  <c r="EO794" i="33476"/>
  <c r="EO802" i="33476"/>
  <c r="EO810" i="33476"/>
  <c r="EO818" i="33476"/>
  <c r="EO826" i="33476"/>
  <c r="EO834" i="33476"/>
  <c r="EO842" i="33476"/>
  <c r="EO850" i="33476"/>
  <c r="EO858" i="33476"/>
  <c r="EO866" i="33476"/>
  <c r="EO874" i="33476"/>
  <c r="EO882" i="33476"/>
  <c r="EO890" i="33476"/>
  <c r="EP210" i="33476"/>
  <c r="EP219" i="33476"/>
  <c r="EP227" i="33476"/>
  <c r="EP235" i="33476"/>
  <c r="EP243" i="33476"/>
  <c r="EP251" i="33476"/>
  <c r="EP259" i="33476"/>
  <c r="EP267" i="33476"/>
  <c r="EP275" i="33476"/>
  <c r="EP283" i="33476"/>
  <c r="EP291" i="33476"/>
  <c r="EP299" i="33476"/>
  <c r="EP307" i="33476"/>
  <c r="EP315" i="33476"/>
  <c r="EP323" i="33476"/>
  <c r="EP331" i="33476"/>
  <c r="EP339" i="33476"/>
  <c r="EP347" i="33476"/>
  <c r="EP356" i="33476"/>
  <c r="EP364" i="33476"/>
  <c r="EP372" i="33476"/>
  <c r="EP380" i="33476"/>
  <c r="EP388" i="33476"/>
  <c r="EP396" i="33476"/>
  <c r="EP404" i="33476"/>
  <c r="EP412" i="33476"/>
  <c r="EP420" i="33476"/>
  <c r="EP428" i="33476"/>
  <c r="EP436" i="33476"/>
  <c r="EP444" i="33476"/>
  <c r="EP452" i="33476"/>
  <c r="EP460" i="33476"/>
  <c r="EP468" i="33476"/>
  <c r="EP476" i="33476"/>
  <c r="EP484" i="33476"/>
  <c r="EP492" i="33476"/>
  <c r="EP501" i="33476"/>
  <c r="EP509" i="33476"/>
  <c r="EP517" i="33476"/>
  <c r="EP525" i="33476"/>
  <c r="EP533" i="33476"/>
  <c r="EP541" i="33476"/>
  <c r="EP549" i="33476"/>
  <c r="EP557" i="33476"/>
  <c r="EP565" i="33476"/>
  <c r="EP573" i="33476"/>
  <c r="EP581" i="33476"/>
  <c r="EP589" i="33476"/>
  <c r="EP597" i="33476"/>
  <c r="EP605" i="33476"/>
  <c r="EP613" i="33476"/>
  <c r="EP621" i="33476"/>
  <c r="EP629" i="33476"/>
  <c r="EP637" i="33476"/>
  <c r="EP646" i="33476"/>
  <c r="EP654" i="33476"/>
  <c r="EP662" i="33476"/>
  <c r="EP670" i="33476"/>
  <c r="EP678" i="33476"/>
  <c r="EP686" i="33476"/>
  <c r="EP694" i="33476"/>
  <c r="EP702" i="33476"/>
  <c r="EP710" i="33476"/>
  <c r="EP718" i="33476"/>
  <c r="EP726" i="33476"/>
  <c r="EP734" i="33476"/>
  <c r="EP742" i="33476"/>
  <c r="EP750" i="33476"/>
  <c r="EP758" i="33476"/>
  <c r="EP766" i="33476"/>
  <c r="EP774" i="33476"/>
  <c r="EP782" i="33476"/>
  <c r="EP791" i="33476"/>
  <c r="EP799" i="33476"/>
  <c r="EP807" i="33476"/>
  <c r="EP815" i="33476"/>
  <c r="EP823" i="33476"/>
  <c r="EP831" i="33476"/>
  <c r="EP839" i="33476"/>
  <c r="EP847" i="33476"/>
  <c r="EP855" i="33476"/>
  <c r="EP863" i="33476"/>
  <c r="EP871" i="33476"/>
  <c r="EP879" i="33476"/>
  <c r="EP887" i="33476"/>
  <c r="EP895" i="33476"/>
  <c r="EI217" i="33476"/>
  <c r="EI225" i="33476"/>
  <c r="EI233" i="33476"/>
  <c r="EI241" i="33476"/>
  <c r="EI249" i="33476"/>
  <c r="EI257" i="33476"/>
  <c r="EI265" i="33476"/>
  <c r="EI273" i="33476"/>
  <c r="EI281" i="33476"/>
  <c r="EI289" i="33476"/>
  <c r="EI297" i="33476"/>
  <c r="EI305" i="33476"/>
  <c r="EI313" i="33476"/>
  <c r="EI321" i="33476"/>
  <c r="EI329" i="33476"/>
  <c r="EI337" i="33476"/>
  <c r="EI345" i="33476"/>
  <c r="EI353" i="33476"/>
  <c r="EI362" i="33476"/>
  <c r="EI370" i="33476"/>
  <c r="EI378" i="33476"/>
  <c r="EI386" i="33476"/>
  <c r="EI394" i="33476"/>
  <c r="EI402" i="33476"/>
  <c r="EI410" i="33476"/>
  <c r="EI418" i="33476"/>
  <c r="EI426" i="33476"/>
  <c r="EI434" i="33476"/>
  <c r="EI442" i="33476"/>
  <c r="EI450" i="33476"/>
  <c r="EI458" i="33476"/>
  <c r="EI466" i="33476"/>
  <c r="EI474" i="33476"/>
  <c r="EI482" i="33476"/>
  <c r="EI490" i="33476"/>
  <c r="EI499" i="33476"/>
  <c r="EI507" i="33476"/>
  <c r="EI515" i="33476"/>
  <c r="EI523" i="33476"/>
  <c r="EI531" i="33476"/>
  <c r="EI539" i="33476"/>
  <c r="EI547" i="33476"/>
  <c r="EI555" i="33476"/>
  <c r="EI563" i="33476"/>
  <c r="EI571" i="33476"/>
  <c r="EI579" i="33476"/>
  <c r="EI587" i="33476"/>
  <c r="EI595" i="33476"/>
  <c r="EI603" i="33476"/>
  <c r="EI611" i="33476"/>
  <c r="EI619" i="33476"/>
  <c r="EI627" i="33476"/>
  <c r="EI635" i="33476"/>
  <c r="EI644" i="33476"/>
  <c r="EI652" i="33476"/>
  <c r="EI660" i="33476"/>
  <c r="EI668" i="33476"/>
  <c r="EI676" i="33476"/>
  <c r="EI684" i="33476"/>
  <c r="EI692" i="33476"/>
  <c r="EI700" i="33476"/>
  <c r="EI708" i="33476"/>
  <c r="EI716" i="33476"/>
  <c r="EI724" i="33476"/>
  <c r="EI732" i="33476"/>
  <c r="EI740" i="33476"/>
  <c r="EI748" i="33476"/>
  <c r="EI756" i="33476"/>
  <c r="EI764" i="33476"/>
  <c r="EI772" i="33476"/>
  <c r="EI780" i="33476"/>
  <c r="EI789" i="33476"/>
  <c r="EI797" i="33476"/>
  <c r="EI805" i="33476"/>
  <c r="EI813" i="33476"/>
  <c r="EI821" i="33476"/>
  <c r="EI829" i="33476"/>
  <c r="EI837" i="33476"/>
  <c r="EI845" i="33476"/>
  <c r="EI853" i="33476"/>
  <c r="EI861" i="33476"/>
  <c r="EI869" i="33476"/>
  <c r="EI877" i="33476"/>
  <c r="EI885" i="33476"/>
  <c r="EI893" i="33476"/>
  <c r="EJ214" i="33476"/>
  <c r="EJ222" i="33476"/>
  <c r="EJ230" i="33476"/>
  <c r="EJ238" i="33476"/>
  <c r="EJ246" i="33476"/>
  <c r="EJ254" i="33476"/>
  <c r="EJ262" i="33476"/>
  <c r="EJ270" i="33476"/>
  <c r="EJ278" i="33476"/>
  <c r="EJ286" i="33476"/>
  <c r="EJ294" i="33476"/>
  <c r="EJ302" i="33476"/>
  <c r="EJ310" i="33476"/>
  <c r="EJ318" i="33476"/>
  <c r="EJ326" i="33476"/>
  <c r="EJ334" i="33476"/>
  <c r="EJ342" i="33476"/>
  <c r="EJ350" i="33476"/>
  <c r="EJ359" i="33476"/>
  <c r="EJ367" i="33476"/>
  <c r="EJ375" i="33476"/>
  <c r="EJ383" i="33476"/>
  <c r="EJ391" i="33476"/>
  <c r="EJ399" i="33476"/>
  <c r="EJ407" i="33476"/>
  <c r="EJ415" i="33476"/>
  <c r="EJ423" i="33476"/>
  <c r="EJ431" i="33476"/>
  <c r="EJ439" i="33476"/>
  <c r="EJ447" i="33476"/>
  <c r="EJ455" i="33476"/>
  <c r="EJ463" i="33476"/>
  <c r="EJ471" i="33476"/>
  <c r="EJ479" i="33476"/>
  <c r="EJ487" i="33476"/>
  <c r="EJ495" i="33476"/>
  <c r="EJ504" i="33476"/>
  <c r="EJ512" i="33476"/>
  <c r="EJ520" i="33476"/>
  <c r="EJ528" i="33476"/>
  <c r="EJ536" i="33476"/>
  <c r="EJ544" i="33476"/>
  <c r="EJ552" i="33476"/>
  <c r="EJ560" i="33476"/>
  <c r="EJ568" i="33476"/>
  <c r="EJ576" i="33476"/>
  <c r="EJ584" i="33476"/>
  <c r="EJ592" i="33476"/>
  <c r="EJ600" i="33476"/>
  <c r="EJ608" i="33476"/>
  <c r="EJ616" i="33476"/>
  <c r="EJ624" i="33476"/>
  <c r="EJ632" i="33476"/>
  <c r="EJ640" i="33476"/>
  <c r="EJ649" i="33476"/>
  <c r="EJ657" i="33476"/>
  <c r="EJ665" i="33476"/>
  <c r="EJ673" i="33476"/>
  <c r="EJ681" i="33476"/>
  <c r="EJ689" i="33476"/>
  <c r="EJ697" i="33476"/>
  <c r="EJ705" i="33476"/>
  <c r="EJ713" i="33476"/>
  <c r="EJ721" i="33476"/>
  <c r="EJ729" i="33476"/>
  <c r="EJ737" i="33476"/>
  <c r="EJ745" i="33476"/>
  <c r="EJ753" i="33476"/>
  <c r="EJ761" i="33476"/>
  <c r="EJ769" i="33476"/>
  <c r="EJ777" i="33476"/>
  <c r="EJ786" i="33476"/>
  <c r="EJ794" i="33476"/>
  <c r="EJ802" i="33476"/>
  <c r="EJ810" i="33476"/>
  <c r="EJ818" i="33476"/>
  <c r="EJ826" i="33476"/>
  <c r="EJ834" i="33476"/>
  <c r="EJ842" i="33476"/>
  <c r="EJ850" i="33476"/>
  <c r="EJ858" i="33476"/>
  <c r="EJ866" i="33476"/>
  <c r="EJ874" i="33476"/>
  <c r="EJ882" i="33476"/>
  <c r="EJ890" i="33476"/>
  <c r="EO925" i="33476"/>
  <c r="EO917" i="33476"/>
  <c r="EO909" i="33476"/>
  <c r="EO901" i="33476"/>
  <c r="EI131" i="33476"/>
  <c r="EK121" i="33476"/>
  <c r="EM111" i="33476"/>
  <c r="EO101" i="33476"/>
  <c r="EK226" i="33476"/>
  <c r="EK363" i="33476"/>
  <c r="EK395" i="33476"/>
  <c r="EK427" i="33476"/>
  <c r="EK459" i="33476"/>
  <c r="EK491" i="33476"/>
  <c r="EK524" i="33476"/>
  <c r="EK556" i="33476"/>
  <c r="EK588" i="33476"/>
  <c r="EK620" i="33476"/>
  <c r="EK653" i="33476"/>
  <c r="EK685" i="33476"/>
  <c r="EK717" i="33476"/>
  <c r="EK749" i="33476"/>
  <c r="EK781" i="33476"/>
  <c r="EK814" i="33476"/>
  <c r="EK846" i="33476"/>
  <c r="EK878" i="33476"/>
  <c r="EL224" i="33476"/>
  <c r="EL256" i="33476"/>
  <c r="EL288" i="33476"/>
  <c r="EL320" i="33476"/>
  <c r="EL352" i="33476"/>
  <c r="EL385" i="33476"/>
  <c r="EL417" i="33476"/>
  <c r="EL449" i="33476"/>
  <c r="EL481" i="33476"/>
  <c r="EL514" i="33476"/>
  <c r="EL546" i="33476"/>
  <c r="EL578" i="33476"/>
  <c r="EL610" i="33476"/>
  <c r="EL643" i="33476"/>
  <c r="EL675" i="33476"/>
  <c r="EL707" i="33476"/>
  <c r="EL739" i="33476"/>
  <c r="EL771" i="33476"/>
  <c r="EL804" i="33476"/>
  <c r="EL836" i="33476"/>
  <c r="EL868" i="33476"/>
  <c r="EM214" i="33476"/>
  <c r="EM246" i="33476"/>
  <c r="EM278" i="33476"/>
  <c r="EM310" i="33476"/>
  <c r="EM342" i="33476"/>
  <c r="EM375" i="33476"/>
  <c r="EM407" i="33476"/>
  <c r="EM439" i="33476"/>
  <c r="EM471" i="33476"/>
  <c r="EM504" i="33476"/>
  <c r="EM536" i="33476"/>
  <c r="EM568" i="33476"/>
  <c r="EM600" i="33476"/>
  <c r="EM632" i="33476"/>
  <c r="EM665" i="33476"/>
  <c r="EM697" i="33476"/>
  <c r="EM729" i="33476"/>
  <c r="EM761" i="33476"/>
  <c r="EM794" i="33476"/>
  <c r="EM826" i="33476"/>
  <c r="EM858" i="33476"/>
  <c r="EM890" i="33476"/>
  <c r="EN236" i="33476"/>
  <c r="EN268" i="33476"/>
  <c r="EN300" i="33476"/>
  <c r="EN332" i="33476"/>
  <c r="EN365" i="33476"/>
  <c r="EN397" i="33476"/>
  <c r="EN429" i="33476"/>
  <c r="EN461" i="33476"/>
  <c r="EN485" i="33476"/>
  <c r="EN509" i="33476"/>
  <c r="EN532" i="33476"/>
  <c r="EN550" i="33476"/>
  <c r="EN573" i="33476"/>
  <c r="EN589" i="33476"/>
  <c r="EN605" i="33476"/>
  <c r="EN621" i="33476"/>
  <c r="EN635" i="33476"/>
  <c r="EN647" i="33476"/>
  <c r="EN660" i="33476"/>
  <c r="EN670" i="33476"/>
  <c r="EN681" i="33476"/>
  <c r="EN692" i="33476"/>
  <c r="EN700" i="33476"/>
  <c r="EN708" i="33476"/>
  <c r="EN716" i="33476"/>
  <c r="EN724" i="33476"/>
  <c r="EN732" i="33476"/>
  <c r="EN740" i="33476"/>
  <c r="EN748" i="33476"/>
  <c r="EN756" i="33476"/>
  <c r="EN764" i="33476"/>
  <c r="EN772" i="33476"/>
  <c r="EN780" i="33476"/>
  <c r="EN789" i="33476"/>
  <c r="EN797" i="33476"/>
  <c r="EN805" i="33476"/>
  <c r="EN813" i="33476"/>
  <c r="EN821" i="33476"/>
  <c r="EN829" i="33476"/>
  <c r="EN837" i="33476"/>
  <c r="EN845" i="33476"/>
  <c r="EN853" i="33476"/>
  <c r="EN861" i="33476"/>
  <c r="EN869" i="33476"/>
  <c r="EN877" i="33476"/>
  <c r="EN885" i="33476"/>
  <c r="EN893" i="33476"/>
  <c r="EO215" i="33476"/>
  <c r="EO223" i="33476"/>
  <c r="EO231" i="33476"/>
  <c r="EO239" i="33476"/>
  <c r="EO247" i="33476"/>
  <c r="EO255" i="33476"/>
  <c r="EO263" i="33476"/>
  <c r="EO271" i="33476"/>
  <c r="EO279" i="33476"/>
  <c r="EO287" i="33476"/>
  <c r="EO295" i="33476"/>
  <c r="EO303" i="33476"/>
  <c r="EO311" i="33476"/>
  <c r="EO319" i="33476"/>
  <c r="EO327" i="33476"/>
  <c r="EO335" i="33476"/>
  <c r="EO343" i="33476"/>
  <c r="EO351" i="33476"/>
  <c r="EO360" i="33476"/>
  <c r="EO368" i="33476"/>
  <c r="EO376" i="33476"/>
  <c r="EO384" i="33476"/>
  <c r="EO392" i="33476"/>
  <c r="EO400" i="33476"/>
  <c r="EO408" i="33476"/>
  <c r="EO416" i="33476"/>
  <c r="EO424" i="33476"/>
  <c r="EO432" i="33476"/>
  <c r="EO440" i="33476"/>
  <c r="EO448" i="33476"/>
  <c r="EO456" i="33476"/>
  <c r="EO464" i="33476"/>
  <c r="EO472" i="33476"/>
  <c r="EO480" i="33476"/>
  <c r="EO488" i="33476"/>
  <c r="EO496" i="33476"/>
  <c r="EO505" i="33476"/>
  <c r="EO513" i="33476"/>
  <c r="EO521" i="33476"/>
  <c r="EO529" i="33476"/>
  <c r="EO537" i="33476"/>
  <c r="EO545" i="33476"/>
  <c r="EO553" i="33476"/>
  <c r="EO561" i="33476"/>
  <c r="EO569" i="33476"/>
  <c r="EO577" i="33476"/>
  <c r="EO585" i="33476"/>
  <c r="EO593" i="33476"/>
  <c r="EO601" i="33476"/>
  <c r="EO609" i="33476"/>
  <c r="EO617" i="33476"/>
  <c r="EO625" i="33476"/>
  <c r="EO633" i="33476"/>
  <c r="EO642" i="33476"/>
  <c r="EO650" i="33476"/>
  <c r="EO658" i="33476"/>
  <c r="EO666" i="33476"/>
  <c r="EO674" i="33476"/>
  <c r="EO682" i="33476"/>
  <c r="EO690" i="33476"/>
  <c r="EO698" i="33476"/>
  <c r="EO706" i="33476"/>
  <c r="EO714" i="33476"/>
  <c r="EO722" i="33476"/>
  <c r="EO730" i="33476"/>
  <c r="EO738" i="33476"/>
  <c r="EO746" i="33476"/>
  <c r="EO754" i="33476"/>
  <c r="EO762" i="33476"/>
  <c r="EO770" i="33476"/>
  <c r="EO778" i="33476"/>
  <c r="EO787" i="33476"/>
  <c r="EO795" i="33476"/>
  <c r="EO803" i="33476"/>
  <c r="EO811" i="33476"/>
  <c r="EO819" i="33476"/>
  <c r="EO827" i="33476"/>
  <c r="EO835" i="33476"/>
  <c r="EO843" i="33476"/>
  <c r="EO851" i="33476"/>
  <c r="EO859" i="33476"/>
  <c r="EO867" i="33476"/>
  <c r="EO875" i="33476"/>
  <c r="EO883" i="33476"/>
  <c r="EO891" i="33476"/>
  <c r="EP211" i="33476"/>
  <c r="EP220" i="33476"/>
  <c r="EP228" i="33476"/>
  <c r="EP236" i="33476"/>
  <c r="EP244" i="33476"/>
  <c r="EP252" i="33476"/>
  <c r="EP260" i="33476"/>
  <c r="EP268" i="33476"/>
  <c r="EP276" i="33476"/>
  <c r="EP284" i="33476"/>
  <c r="EP292" i="33476"/>
  <c r="EP300" i="33476"/>
  <c r="EP308" i="33476"/>
  <c r="EP316" i="33476"/>
  <c r="EP324" i="33476"/>
  <c r="EP332" i="33476"/>
  <c r="EP340" i="33476"/>
  <c r="EP348" i="33476"/>
  <c r="EP357" i="33476"/>
  <c r="EP365" i="33476"/>
  <c r="EP373" i="33476"/>
  <c r="EP381" i="33476"/>
  <c r="EP389" i="33476"/>
  <c r="EP397" i="33476"/>
  <c r="EP405" i="33476"/>
  <c r="EP413" i="33476"/>
  <c r="EP421" i="33476"/>
  <c r="EP429" i="33476"/>
  <c r="EP437" i="33476"/>
  <c r="EP445" i="33476"/>
  <c r="EP453" i="33476"/>
  <c r="EP461" i="33476"/>
  <c r="EP469" i="33476"/>
  <c r="EP477" i="33476"/>
  <c r="EP485" i="33476"/>
  <c r="EP493" i="33476"/>
  <c r="EP502" i="33476"/>
  <c r="EP510" i="33476"/>
  <c r="EP518" i="33476"/>
  <c r="EP526" i="33476"/>
  <c r="EP534" i="33476"/>
  <c r="EP542" i="33476"/>
  <c r="EP550" i="33476"/>
  <c r="EP558" i="33476"/>
  <c r="EP566" i="33476"/>
  <c r="EP574" i="33476"/>
  <c r="EP582" i="33476"/>
  <c r="EP590" i="33476"/>
  <c r="EP598" i="33476"/>
  <c r="EP606" i="33476"/>
  <c r="EP614" i="33476"/>
  <c r="EP622" i="33476"/>
  <c r="EP630" i="33476"/>
  <c r="EP638" i="33476"/>
  <c r="EP647" i="33476"/>
  <c r="EP655" i="33476"/>
  <c r="EP663" i="33476"/>
  <c r="EP671" i="33476"/>
  <c r="EP679" i="33476"/>
  <c r="EP687" i="33476"/>
  <c r="EP695" i="33476"/>
  <c r="EP703" i="33476"/>
  <c r="EP711" i="33476"/>
  <c r="EP719" i="33476"/>
  <c r="EP727" i="33476"/>
  <c r="EP735" i="33476"/>
  <c r="EP743" i="33476"/>
  <c r="EP751" i="33476"/>
  <c r="EP759" i="33476"/>
  <c r="EP767" i="33476"/>
  <c r="EP775" i="33476"/>
  <c r="EP783" i="33476"/>
  <c r="EP792" i="33476"/>
  <c r="EP800" i="33476"/>
  <c r="EP808" i="33476"/>
  <c r="EP816" i="33476"/>
  <c r="EP824" i="33476"/>
  <c r="EP832" i="33476"/>
  <c r="EP840" i="33476"/>
  <c r="EP848" i="33476"/>
  <c r="EP856" i="33476"/>
  <c r="EP864" i="33476"/>
  <c r="EP872" i="33476"/>
  <c r="EP880" i="33476"/>
  <c r="EP888" i="33476"/>
  <c r="EP896" i="33476"/>
  <c r="EI218" i="33476"/>
  <c r="EI226" i="33476"/>
  <c r="EI234" i="33476"/>
  <c r="EI242" i="33476"/>
  <c r="EI250" i="33476"/>
  <c r="EI258" i="33476"/>
  <c r="EI266" i="33476"/>
  <c r="EI274" i="33476"/>
  <c r="EI282" i="33476"/>
  <c r="EI290" i="33476"/>
  <c r="EI298" i="33476"/>
  <c r="EI306" i="33476"/>
  <c r="EI314" i="33476"/>
  <c r="EI322" i="33476"/>
  <c r="EI330" i="33476"/>
  <c r="EI338" i="33476"/>
  <c r="EI346" i="33476"/>
  <c r="EI354" i="33476"/>
  <c r="EI363" i="33476"/>
  <c r="EI371" i="33476"/>
  <c r="EI379" i="33476"/>
  <c r="EI387" i="33476"/>
  <c r="EI395" i="33476"/>
  <c r="EI403" i="33476"/>
  <c r="EI411" i="33476"/>
  <c r="EI419" i="33476"/>
  <c r="EI427" i="33476"/>
  <c r="EI435" i="33476"/>
  <c r="EI443" i="33476"/>
  <c r="EI451" i="33476"/>
  <c r="EI459" i="33476"/>
  <c r="EI467" i="33476"/>
  <c r="EI475" i="33476"/>
  <c r="EI483" i="33476"/>
  <c r="EI491" i="33476"/>
  <c r="EI500" i="33476"/>
  <c r="EI508" i="33476"/>
  <c r="EI516" i="33476"/>
  <c r="EI524" i="33476"/>
  <c r="EI532" i="33476"/>
  <c r="EI540" i="33476"/>
  <c r="EI548" i="33476"/>
  <c r="EI556" i="33476"/>
  <c r="EI564" i="33476"/>
  <c r="EI572" i="33476"/>
  <c r="EI580" i="33476"/>
  <c r="EI588" i="33476"/>
  <c r="EI596" i="33476"/>
  <c r="EI604" i="33476"/>
  <c r="EI612" i="33476"/>
  <c r="EI620" i="33476"/>
  <c r="EI628" i="33476"/>
  <c r="EI636" i="33476"/>
  <c r="EI645" i="33476"/>
  <c r="EI653" i="33476"/>
  <c r="EI661" i="33476"/>
  <c r="EI669" i="33476"/>
  <c r="EI677" i="33476"/>
  <c r="EI685" i="33476"/>
  <c r="EI693" i="33476"/>
  <c r="EI701" i="33476"/>
  <c r="EI709" i="33476"/>
  <c r="EI717" i="33476"/>
  <c r="EI725" i="33476"/>
  <c r="EI733" i="33476"/>
  <c r="EI741" i="33476"/>
  <c r="EI749" i="33476"/>
  <c r="EI757" i="33476"/>
  <c r="EI765" i="33476"/>
  <c r="EI773" i="33476"/>
  <c r="EI781" i="33476"/>
  <c r="EI790" i="33476"/>
  <c r="EI798" i="33476"/>
  <c r="EI806" i="33476"/>
  <c r="EI814" i="33476"/>
  <c r="EI822" i="33476"/>
  <c r="EI830" i="33476"/>
  <c r="EI838" i="33476"/>
  <c r="EI846" i="33476"/>
  <c r="EI854" i="33476"/>
  <c r="EI862" i="33476"/>
  <c r="EI870" i="33476"/>
  <c r="EI878" i="33476"/>
  <c r="EI886" i="33476"/>
  <c r="EI894" i="33476"/>
  <c r="EJ215" i="33476"/>
  <c r="EJ223" i="33476"/>
  <c r="EJ231" i="33476"/>
  <c r="EJ239" i="33476"/>
  <c r="EJ247" i="33476"/>
  <c r="EJ255" i="33476"/>
  <c r="EJ263" i="33476"/>
  <c r="EJ271" i="33476"/>
  <c r="EJ279" i="33476"/>
  <c r="EJ287" i="33476"/>
  <c r="EJ295" i="33476"/>
  <c r="EJ303" i="33476"/>
  <c r="EJ311" i="33476"/>
  <c r="EJ319" i="33476"/>
  <c r="EJ327" i="33476"/>
  <c r="EJ335" i="33476"/>
  <c r="EJ343" i="33476"/>
  <c r="EJ351" i="33476"/>
  <c r="EJ360" i="33476"/>
  <c r="EJ368" i="33476"/>
  <c r="EJ376" i="33476"/>
  <c r="EJ384" i="33476"/>
  <c r="EJ392" i="33476"/>
  <c r="EJ400" i="33476"/>
  <c r="EJ408" i="33476"/>
  <c r="EJ416" i="33476"/>
  <c r="EJ424" i="33476"/>
  <c r="EJ432" i="33476"/>
  <c r="EJ440" i="33476"/>
  <c r="EJ448" i="33476"/>
  <c r="EJ456" i="33476"/>
  <c r="EJ464" i="33476"/>
  <c r="EJ472" i="33476"/>
  <c r="EJ480" i="33476"/>
  <c r="EJ488" i="33476"/>
  <c r="EJ496" i="33476"/>
  <c r="EJ505" i="33476"/>
  <c r="EJ513" i="33476"/>
  <c r="EJ521" i="33476"/>
  <c r="EJ529" i="33476"/>
  <c r="EJ537" i="33476"/>
  <c r="EJ545" i="33476"/>
  <c r="EJ553" i="33476"/>
  <c r="EJ561" i="33476"/>
  <c r="EJ569" i="33476"/>
  <c r="EJ577" i="33476"/>
  <c r="EJ585" i="33476"/>
  <c r="EJ593" i="33476"/>
  <c r="EJ601" i="33476"/>
  <c r="EJ609" i="33476"/>
  <c r="EJ617" i="33476"/>
  <c r="EJ625" i="33476"/>
  <c r="EJ633" i="33476"/>
  <c r="EJ642" i="33476"/>
  <c r="EJ650" i="33476"/>
  <c r="EJ658" i="33476"/>
  <c r="EJ666" i="33476"/>
  <c r="EJ674" i="33476"/>
  <c r="EJ682" i="33476"/>
  <c r="EJ690" i="33476"/>
  <c r="EJ698" i="33476"/>
  <c r="EJ706" i="33476"/>
  <c r="EJ714" i="33476"/>
  <c r="EJ722" i="33476"/>
  <c r="EJ730" i="33476"/>
  <c r="EJ738" i="33476"/>
  <c r="EJ746" i="33476"/>
  <c r="EJ754" i="33476"/>
  <c r="EJ762" i="33476"/>
  <c r="EJ770" i="33476"/>
  <c r="EJ778" i="33476"/>
  <c r="EJ787" i="33476"/>
  <c r="EJ795" i="33476"/>
  <c r="EJ803" i="33476"/>
  <c r="EJ811" i="33476"/>
  <c r="EJ819" i="33476"/>
  <c r="EJ827" i="33476"/>
  <c r="EJ835" i="33476"/>
  <c r="EJ843" i="33476"/>
  <c r="EJ851" i="33476"/>
  <c r="EJ859" i="33476"/>
  <c r="EJ867" i="33476"/>
  <c r="EJ875" i="33476"/>
  <c r="EJ883" i="33476"/>
  <c r="EJ891" i="33476"/>
  <c r="EO924" i="33476"/>
  <c r="EO916" i="33476"/>
  <c r="EO908" i="33476"/>
  <c r="EO900" i="33476"/>
  <c r="EI187" i="33476"/>
  <c r="EK177" i="33476"/>
  <c r="EM167" i="33476"/>
  <c r="EO157" i="33476"/>
  <c r="EK282" i="33476"/>
  <c r="EK370" i="33476"/>
  <c r="EK402" i="33476"/>
  <c r="EK434" i="33476"/>
  <c r="EK466" i="33476"/>
  <c r="EK499" i="33476"/>
  <c r="EK531" i="33476"/>
  <c r="EK563" i="33476"/>
  <c r="EK595" i="33476"/>
  <c r="EK627" i="33476"/>
  <c r="EK660" i="33476"/>
  <c r="EK692" i="33476"/>
  <c r="EK724" i="33476"/>
  <c r="EK756" i="33476"/>
  <c r="EK789" i="33476"/>
  <c r="EK821" i="33476"/>
  <c r="EK853" i="33476"/>
  <c r="EK885" i="33476"/>
  <c r="EL231" i="33476"/>
  <c r="EL263" i="33476"/>
  <c r="EL295" i="33476"/>
  <c r="EL327" i="33476"/>
  <c r="EL360" i="33476"/>
  <c r="EL392" i="33476"/>
  <c r="EL424" i="33476"/>
  <c r="EL456" i="33476"/>
  <c r="EL488" i="33476"/>
  <c r="EL521" i="33476"/>
  <c r="EL553" i="33476"/>
  <c r="EL585" i="33476"/>
  <c r="EL617" i="33476"/>
  <c r="EL650" i="33476"/>
  <c r="EL682" i="33476"/>
  <c r="EL714" i="33476"/>
  <c r="EL746" i="33476"/>
  <c r="EL778" i="33476"/>
  <c r="EL811" i="33476"/>
  <c r="EL843" i="33476"/>
  <c r="EL875" i="33476"/>
  <c r="EM221" i="33476"/>
  <c r="EM253" i="33476"/>
  <c r="EM285" i="33476"/>
  <c r="EM317" i="33476"/>
  <c r="EM349" i="33476"/>
  <c r="EM382" i="33476"/>
  <c r="EM414" i="33476"/>
  <c r="EM446" i="33476"/>
  <c r="EM478" i="33476"/>
  <c r="EM511" i="33476"/>
  <c r="EM543" i="33476"/>
  <c r="EM575" i="33476"/>
  <c r="EM607" i="33476"/>
  <c r="EM639" i="33476"/>
  <c r="EM672" i="33476"/>
  <c r="EM704" i="33476"/>
  <c r="EM736" i="33476"/>
  <c r="EM768" i="33476"/>
  <c r="EM801" i="33476"/>
  <c r="EM833" i="33476"/>
  <c r="EM865" i="33476"/>
  <c r="EN210" i="33476"/>
  <c r="EN243" i="33476"/>
  <c r="EN275" i="33476"/>
  <c r="EN307" i="33476"/>
  <c r="EN339" i="33476"/>
  <c r="EN372" i="33476"/>
  <c r="EN404" i="33476"/>
  <c r="EN436" i="33476"/>
  <c r="EN468" i="33476"/>
  <c r="EN491" i="33476"/>
  <c r="EN510" i="33476"/>
  <c r="EN533" i="33476"/>
  <c r="EN556" i="33476"/>
  <c r="EN574" i="33476"/>
  <c r="EN590" i="33476"/>
  <c r="EN606" i="33476"/>
  <c r="EN622" i="33476"/>
  <c r="EN636" i="33476"/>
  <c r="EN649" i="33476"/>
  <c r="EN661" i="33476"/>
  <c r="EN671" i="33476"/>
  <c r="EN683" i="33476"/>
  <c r="EN693" i="33476"/>
  <c r="EN701" i="33476"/>
  <c r="EN709" i="33476"/>
  <c r="EN717" i="33476"/>
  <c r="EN725" i="33476"/>
  <c r="EN733" i="33476"/>
  <c r="EN741" i="33476"/>
  <c r="EN749" i="33476"/>
  <c r="EN757" i="33476"/>
  <c r="EN765" i="33476"/>
  <c r="EN773" i="33476"/>
  <c r="EN781" i="33476"/>
  <c r="EN790" i="33476"/>
  <c r="EN798" i="33476"/>
  <c r="EN806" i="33476"/>
  <c r="EN814" i="33476"/>
  <c r="EN822" i="33476"/>
  <c r="EN830" i="33476"/>
  <c r="EN838" i="33476"/>
  <c r="EN846" i="33476"/>
  <c r="EN854" i="33476"/>
  <c r="EN862" i="33476"/>
  <c r="EN870" i="33476"/>
  <c r="EN878" i="33476"/>
  <c r="EN886" i="33476"/>
  <c r="EN894" i="33476"/>
  <c r="EO216" i="33476"/>
  <c r="EO224" i="33476"/>
  <c r="EO232" i="33476"/>
  <c r="EO240" i="33476"/>
  <c r="EO248" i="33476"/>
  <c r="EO256" i="33476"/>
  <c r="EO264" i="33476"/>
  <c r="EO272" i="33476"/>
  <c r="EO280" i="33476"/>
  <c r="EO288" i="33476"/>
  <c r="EO296" i="33476"/>
  <c r="EO304" i="33476"/>
  <c r="EO312" i="33476"/>
  <c r="EO320" i="33476"/>
  <c r="EO328" i="33476"/>
  <c r="EO336" i="33476"/>
  <c r="EO344" i="33476"/>
  <c r="EO352" i="33476"/>
  <c r="EO361" i="33476"/>
  <c r="EO369" i="33476"/>
  <c r="EO377" i="33476"/>
  <c r="EO385" i="33476"/>
  <c r="EO393" i="33476"/>
  <c r="EO401" i="33476"/>
  <c r="EO409" i="33476"/>
  <c r="EO417" i="33476"/>
  <c r="EO425" i="33476"/>
  <c r="EO433" i="33476"/>
  <c r="EO441" i="33476"/>
  <c r="EO449" i="33476"/>
  <c r="EO457" i="33476"/>
  <c r="EO465" i="33476"/>
  <c r="EO473" i="33476"/>
  <c r="EO481" i="33476"/>
  <c r="EO489" i="33476"/>
  <c r="EO497" i="33476"/>
  <c r="EO506" i="33476"/>
  <c r="EO514" i="33476"/>
  <c r="EO522" i="33476"/>
  <c r="EO530" i="33476"/>
  <c r="EO538" i="33476"/>
  <c r="EO546" i="33476"/>
  <c r="EO554" i="33476"/>
  <c r="EO562" i="33476"/>
  <c r="EO570" i="33476"/>
  <c r="EO578" i="33476"/>
  <c r="EO586" i="33476"/>
  <c r="EO594" i="33476"/>
  <c r="EO602" i="33476"/>
  <c r="EO610" i="33476"/>
  <c r="EO618" i="33476"/>
  <c r="EO626" i="33476"/>
  <c r="EO634" i="33476"/>
  <c r="EO643" i="33476"/>
  <c r="EO651" i="33476"/>
  <c r="EO659" i="33476"/>
  <c r="EO667" i="33476"/>
  <c r="EO675" i="33476"/>
  <c r="EO683" i="33476"/>
  <c r="EO691" i="33476"/>
  <c r="EO699" i="33476"/>
  <c r="EO707" i="33476"/>
  <c r="EO715" i="33476"/>
  <c r="EO723" i="33476"/>
  <c r="EO731" i="33476"/>
  <c r="EO739" i="33476"/>
  <c r="EO747" i="33476"/>
  <c r="EO755" i="33476"/>
  <c r="EO763" i="33476"/>
  <c r="EO771" i="33476"/>
  <c r="EO779" i="33476"/>
  <c r="EO788" i="33476"/>
  <c r="EO796" i="33476"/>
  <c r="EO804" i="33476"/>
  <c r="EO812" i="33476"/>
  <c r="EO820" i="33476"/>
  <c r="EO828" i="33476"/>
  <c r="EO836" i="33476"/>
  <c r="EO844" i="33476"/>
  <c r="EO852" i="33476"/>
  <c r="EO860" i="33476"/>
  <c r="EO868" i="33476"/>
  <c r="EO876" i="33476"/>
  <c r="EO884" i="33476"/>
  <c r="EO892" i="33476"/>
  <c r="EP213" i="33476"/>
  <c r="EP221" i="33476"/>
  <c r="EP229" i="33476"/>
  <c r="EP237" i="33476"/>
  <c r="EP245" i="33476"/>
  <c r="EP253" i="33476"/>
  <c r="EP261" i="33476"/>
  <c r="EP269" i="33476"/>
  <c r="EP277" i="33476"/>
  <c r="EP285" i="33476"/>
  <c r="EP293" i="33476"/>
  <c r="EP301" i="33476"/>
  <c r="EP309" i="33476"/>
  <c r="EP317" i="33476"/>
  <c r="EP325" i="33476"/>
  <c r="EP333" i="33476"/>
  <c r="EP341" i="33476"/>
  <c r="EP349" i="33476"/>
  <c r="EP358" i="33476"/>
  <c r="EP366" i="33476"/>
  <c r="EP374" i="33476"/>
  <c r="EP382" i="33476"/>
  <c r="EP390" i="33476"/>
  <c r="EP398" i="33476"/>
  <c r="EP406" i="33476"/>
  <c r="EP414" i="33476"/>
  <c r="EP422" i="33476"/>
  <c r="EP430" i="33476"/>
  <c r="EP438" i="33476"/>
  <c r="EP446" i="33476"/>
  <c r="EP454" i="33476"/>
  <c r="EP462" i="33476"/>
  <c r="EP470" i="33476"/>
  <c r="EP478" i="33476"/>
  <c r="EP486" i="33476"/>
  <c r="EP494" i="33476"/>
  <c r="EP503" i="33476"/>
  <c r="EP511" i="33476"/>
  <c r="EP519" i="33476"/>
  <c r="EP527" i="33476"/>
  <c r="EP535" i="33476"/>
  <c r="EP543" i="33476"/>
  <c r="EP551" i="33476"/>
  <c r="EP559" i="33476"/>
  <c r="EP567" i="33476"/>
  <c r="EP575" i="33476"/>
  <c r="EP583" i="33476"/>
  <c r="EP591" i="33476"/>
  <c r="EP599" i="33476"/>
  <c r="EP607" i="33476"/>
  <c r="EP615" i="33476"/>
  <c r="EP623" i="33476"/>
  <c r="EP631" i="33476"/>
  <c r="EP639" i="33476"/>
  <c r="EP648" i="33476"/>
  <c r="EP656" i="33476"/>
  <c r="EP664" i="33476"/>
  <c r="EP672" i="33476"/>
  <c r="EP680" i="33476"/>
  <c r="EP688" i="33476"/>
  <c r="EP696" i="33476"/>
  <c r="EP704" i="33476"/>
  <c r="EP712" i="33476"/>
  <c r="EP720" i="33476"/>
  <c r="EP728" i="33476"/>
  <c r="EP736" i="33476"/>
  <c r="EP744" i="33476"/>
  <c r="EP752" i="33476"/>
  <c r="EP760" i="33476"/>
  <c r="EP768" i="33476"/>
  <c r="EP776" i="33476"/>
  <c r="EP785" i="33476"/>
  <c r="EP793" i="33476"/>
  <c r="EP801" i="33476"/>
  <c r="EP809" i="33476"/>
  <c r="EP817" i="33476"/>
  <c r="EP825" i="33476"/>
  <c r="EP833" i="33476"/>
  <c r="EP841" i="33476"/>
  <c r="EP849" i="33476"/>
  <c r="EP857" i="33476"/>
  <c r="EP865" i="33476"/>
  <c r="EP873" i="33476"/>
  <c r="EP881" i="33476"/>
  <c r="EP889" i="33476"/>
  <c r="EI210" i="33476"/>
  <c r="EI219" i="33476"/>
  <c r="EI227" i="33476"/>
  <c r="EI235" i="33476"/>
  <c r="EI243" i="33476"/>
  <c r="EI251" i="33476"/>
  <c r="EI259" i="33476"/>
  <c r="EI267" i="33476"/>
  <c r="EI275" i="33476"/>
  <c r="EI283" i="33476"/>
  <c r="EI291" i="33476"/>
  <c r="EI299" i="33476"/>
  <c r="EI307" i="33476"/>
  <c r="EI315" i="33476"/>
  <c r="EI323" i="33476"/>
  <c r="EI331" i="33476"/>
  <c r="EI339" i="33476"/>
  <c r="EI347" i="33476"/>
  <c r="EI356" i="33476"/>
  <c r="EI364" i="33476"/>
  <c r="EI372" i="33476"/>
  <c r="EI380" i="33476"/>
  <c r="EI388" i="33476"/>
  <c r="EI396" i="33476"/>
  <c r="EI404" i="33476"/>
  <c r="EI412" i="33476"/>
  <c r="EI420" i="33476"/>
  <c r="EI428" i="33476"/>
  <c r="EI436" i="33476"/>
  <c r="EI444" i="33476"/>
  <c r="EI452" i="33476"/>
  <c r="EI460" i="33476"/>
  <c r="EI468" i="33476"/>
  <c r="EI476" i="33476"/>
  <c r="EI484" i="33476"/>
  <c r="EI492" i="33476"/>
  <c r="EI501" i="33476"/>
  <c r="EI509" i="33476"/>
  <c r="EI517" i="33476"/>
  <c r="EI525" i="33476"/>
  <c r="EI533" i="33476"/>
  <c r="EI541" i="33476"/>
  <c r="EI549" i="33476"/>
  <c r="EI557" i="33476"/>
  <c r="EI565" i="33476"/>
  <c r="EI573" i="33476"/>
  <c r="EI581" i="33476"/>
  <c r="EI589" i="33476"/>
  <c r="EI597" i="33476"/>
  <c r="EI605" i="33476"/>
  <c r="EI613" i="33476"/>
  <c r="EI621" i="33476"/>
  <c r="EI629" i="33476"/>
  <c r="EI637" i="33476"/>
  <c r="EI646" i="33476"/>
  <c r="EI654" i="33476"/>
  <c r="EI662" i="33476"/>
  <c r="EI670" i="33476"/>
  <c r="EI678" i="33476"/>
  <c r="EI686" i="33476"/>
  <c r="EI694" i="33476"/>
  <c r="EI702" i="33476"/>
  <c r="EI710" i="33476"/>
  <c r="EI718" i="33476"/>
  <c r="EI726" i="33476"/>
  <c r="EI734" i="33476"/>
  <c r="EI742" i="33476"/>
  <c r="EI750" i="33476"/>
  <c r="EI758" i="33476"/>
  <c r="EI766" i="33476"/>
  <c r="EI774" i="33476"/>
  <c r="EI782" i="33476"/>
  <c r="EI791" i="33476"/>
  <c r="EI799" i="33476"/>
  <c r="EI807" i="33476"/>
  <c r="EI815" i="33476"/>
  <c r="EI823" i="33476"/>
  <c r="EI831" i="33476"/>
  <c r="EI839" i="33476"/>
  <c r="EI847" i="33476"/>
  <c r="EI855" i="33476"/>
  <c r="EI863" i="33476"/>
  <c r="EI871" i="33476"/>
  <c r="EI879" i="33476"/>
  <c r="EI887" i="33476"/>
  <c r="EI895" i="33476"/>
  <c r="EJ216" i="33476"/>
  <c r="EJ224" i="33476"/>
  <c r="EJ232" i="33476"/>
  <c r="EJ240" i="33476"/>
  <c r="EJ248" i="33476"/>
  <c r="EJ256" i="33476"/>
  <c r="EJ264" i="33476"/>
  <c r="EJ272" i="33476"/>
  <c r="EJ280" i="33476"/>
  <c r="EJ288" i="33476"/>
  <c r="EJ296" i="33476"/>
  <c r="EJ304" i="33476"/>
  <c r="EJ312" i="33476"/>
  <c r="EJ320" i="33476"/>
  <c r="EJ328" i="33476"/>
  <c r="EJ336" i="33476"/>
  <c r="EJ344" i="33476"/>
  <c r="EJ352" i="33476"/>
  <c r="EJ361" i="33476"/>
  <c r="EJ369" i="33476"/>
  <c r="EJ377" i="33476"/>
  <c r="EJ385" i="33476"/>
  <c r="EJ393" i="33476"/>
  <c r="EJ401" i="33476"/>
  <c r="EJ409" i="33476"/>
  <c r="EJ417" i="33476"/>
  <c r="EJ425" i="33476"/>
  <c r="EJ433" i="33476"/>
  <c r="EJ441" i="33476"/>
  <c r="EJ449" i="33476"/>
  <c r="EJ457" i="33476"/>
  <c r="EJ465" i="33476"/>
  <c r="EJ473" i="33476"/>
  <c r="EJ481" i="33476"/>
  <c r="EJ489" i="33476"/>
  <c r="EJ497" i="33476"/>
  <c r="EJ506" i="33476"/>
  <c r="EJ514" i="33476"/>
  <c r="EJ522" i="33476"/>
  <c r="EJ530" i="33476"/>
  <c r="EJ538" i="33476"/>
  <c r="EJ546" i="33476"/>
  <c r="EJ554" i="33476"/>
  <c r="EJ562" i="33476"/>
  <c r="EJ570" i="33476"/>
  <c r="EJ578" i="33476"/>
  <c r="EJ586" i="33476"/>
  <c r="EJ594" i="33476"/>
  <c r="EJ602" i="33476"/>
  <c r="EJ610" i="33476"/>
  <c r="EJ618" i="33476"/>
  <c r="EJ626" i="33476"/>
  <c r="EJ634" i="33476"/>
  <c r="EJ643" i="33476"/>
  <c r="EJ651" i="33476"/>
  <c r="EJ659" i="33476"/>
  <c r="EJ667" i="33476"/>
  <c r="EJ675" i="33476"/>
  <c r="EJ683" i="33476"/>
  <c r="EJ691" i="33476"/>
  <c r="EJ699" i="33476"/>
  <c r="EJ707" i="33476"/>
  <c r="EJ715" i="33476"/>
  <c r="EJ723" i="33476"/>
  <c r="EJ731" i="33476"/>
  <c r="EJ739" i="33476"/>
  <c r="EJ747" i="33476"/>
  <c r="EJ755" i="33476"/>
  <c r="EJ763" i="33476"/>
  <c r="EJ771" i="33476"/>
  <c r="EJ779" i="33476"/>
  <c r="EJ788" i="33476"/>
  <c r="EJ796" i="33476"/>
  <c r="EJ804" i="33476"/>
  <c r="EJ812" i="33476"/>
  <c r="EJ820" i="33476"/>
  <c r="EJ828" i="33476"/>
  <c r="EJ836" i="33476"/>
  <c r="EJ844" i="33476"/>
  <c r="EJ852" i="33476"/>
  <c r="EJ860" i="33476"/>
  <c r="EJ868" i="33476"/>
  <c r="EJ876" i="33476"/>
  <c r="EJ884" i="33476"/>
  <c r="EJ892" i="33476"/>
  <c r="EO923" i="33476"/>
  <c r="EO915" i="33476"/>
  <c r="EO907" i="33476"/>
  <c r="EO899" i="33476"/>
  <c r="EI195" i="33476"/>
  <c r="EK185" i="33476"/>
  <c r="EM175" i="33476"/>
  <c r="EO165" i="33476"/>
  <c r="EK290" i="33476"/>
  <c r="EK371" i="33476"/>
  <c r="EK403" i="33476"/>
  <c r="EK435" i="33476"/>
  <c r="EK467" i="33476"/>
  <c r="EK500" i="33476"/>
  <c r="EK532" i="33476"/>
  <c r="EK564" i="33476"/>
  <c r="EK596" i="33476"/>
  <c r="EK628" i="33476"/>
  <c r="EK661" i="33476"/>
  <c r="EK693" i="33476"/>
  <c r="EK725" i="33476"/>
  <c r="EK757" i="33476"/>
  <c r="EK790" i="33476"/>
  <c r="EK822" i="33476"/>
  <c r="EK854" i="33476"/>
  <c r="EK886" i="33476"/>
  <c r="EL232" i="33476"/>
  <c r="EL264" i="33476"/>
  <c r="EL296" i="33476"/>
  <c r="EL328" i="33476"/>
  <c r="EL361" i="33476"/>
  <c r="EL393" i="33476"/>
  <c r="EL425" i="33476"/>
  <c r="EL457" i="33476"/>
  <c r="EL489" i="33476"/>
  <c r="EL522" i="33476"/>
  <c r="EL554" i="33476"/>
  <c r="EL586" i="33476"/>
  <c r="EL618" i="33476"/>
  <c r="EL651" i="33476"/>
  <c r="EL683" i="33476"/>
  <c r="EL715" i="33476"/>
  <c r="EL747" i="33476"/>
  <c r="EL779" i="33476"/>
  <c r="EL812" i="33476"/>
  <c r="EL844" i="33476"/>
  <c r="EL876" i="33476"/>
  <c r="EM222" i="33476"/>
  <c r="EM254" i="33476"/>
  <c r="EM286" i="33476"/>
  <c r="EM318" i="33476"/>
  <c r="EM350" i="33476"/>
  <c r="EM383" i="33476"/>
  <c r="EM415" i="33476"/>
  <c r="EM447" i="33476"/>
  <c r="EM479" i="33476"/>
  <c r="EM512" i="33476"/>
  <c r="EM544" i="33476"/>
  <c r="EM576" i="33476"/>
  <c r="EM608" i="33476"/>
  <c r="EM640" i="33476"/>
  <c r="EM673" i="33476"/>
  <c r="EM705" i="33476"/>
  <c r="EM737" i="33476"/>
  <c r="EM769" i="33476"/>
  <c r="EM802" i="33476"/>
  <c r="EM834" i="33476"/>
  <c r="EM866" i="33476"/>
  <c r="EN211" i="33476"/>
  <c r="EN244" i="33476"/>
  <c r="EN276" i="33476"/>
  <c r="EN308" i="33476"/>
  <c r="EN340" i="33476"/>
  <c r="EN373" i="33476"/>
  <c r="EN405" i="33476"/>
  <c r="EN437" i="33476"/>
  <c r="EN469" i="33476"/>
  <c r="EN492" i="33476"/>
  <c r="EN516" i="33476"/>
  <c r="EN534" i="33476"/>
  <c r="EN557" i="33476"/>
  <c r="EN576" i="33476"/>
  <c r="EN592" i="33476"/>
  <c r="EN608" i="33476"/>
  <c r="EN624" i="33476"/>
  <c r="EN637" i="33476"/>
  <c r="EN652" i="33476"/>
  <c r="EN662" i="33476"/>
  <c r="EN673" i="33476"/>
  <c r="EN684" i="33476"/>
  <c r="EN694" i="33476"/>
  <c r="EN702" i="33476"/>
  <c r="EN710" i="33476"/>
  <c r="EN718" i="33476"/>
  <c r="EN726" i="33476"/>
  <c r="EN734" i="33476"/>
  <c r="EN742" i="33476"/>
  <c r="EN750" i="33476"/>
  <c r="EN758" i="33476"/>
  <c r="EN766" i="33476"/>
  <c r="EN774" i="33476"/>
  <c r="EN782" i="33476"/>
  <c r="EN791" i="33476"/>
  <c r="EN799" i="33476"/>
  <c r="EN807" i="33476"/>
  <c r="EN815" i="33476"/>
  <c r="EN823" i="33476"/>
  <c r="EN831" i="33476"/>
  <c r="EN839" i="33476"/>
  <c r="EN847" i="33476"/>
  <c r="EN855" i="33476"/>
  <c r="EN863" i="33476"/>
  <c r="EN871" i="33476"/>
  <c r="EN879" i="33476"/>
  <c r="EN887" i="33476"/>
  <c r="EN895" i="33476"/>
  <c r="EO217" i="33476"/>
  <c r="EO225" i="33476"/>
  <c r="EO233" i="33476"/>
  <c r="EO241" i="33476"/>
  <c r="EO249" i="33476"/>
  <c r="EO257" i="33476"/>
  <c r="EO265" i="33476"/>
  <c r="EO273" i="33476"/>
  <c r="EO281" i="33476"/>
  <c r="EO289" i="33476"/>
  <c r="EO297" i="33476"/>
  <c r="EO305" i="33476"/>
  <c r="EO313" i="33476"/>
  <c r="EO321" i="33476"/>
  <c r="EO329" i="33476"/>
  <c r="EO337" i="33476"/>
  <c r="EO345" i="33476"/>
  <c r="EO353" i="33476"/>
  <c r="EO362" i="33476"/>
  <c r="EO370" i="33476"/>
  <c r="EO378" i="33476"/>
  <c r="EO386" i="33476"/>
  <c r="EO394" i="33476"/>
  <c r="EO402" i="33476"/>
  <c r="EO410" i="33476"/>
  <c r="EO418" i="33476"/>
  <c r="EO426" i="33476"/>
  <c r="EO434" i="33476"/>
  <c r="EO442" i="33476"/>
  <c r="EO450" i="33476"/>
  <c r="EO458" i="33476"/>
  <c r="EO466" i="33476"/>
  <c r="EO474" i="33476"/>
  <c r="EO482" i="33476"/>
  <c r="EO490" i="33476"/>
  <c r="EO499" i="33476"/>
  <c r="EO507" i="33476"/>
  <c r="EO515" i="33476"/>
  <c r="EO523" i="33476"/>
  <c r="EO531" i="33476"/>
  <c r="EO539" i="33476"/>
  <c r="EO547" i="33476"/>
  <c r="EO555" i="33476"/>
  <c r="EO563" i="33476"/>
  <c r="EO571" i="33476"/>
  <c r="EO579" i="33476"/>
  <c r="EO587" i="33476"/>
  <c r="EO595" i="33476"/>
  <c r="EO603" i="33476"/>
  <c r="EO611" i="33476"/>
  <c r="EO619" i="33476"/>
  <c r="EO627" i="33476"/>
  <c r="EO635" i="33476"/>
  <c r="EO644" i="33476"/>
  <c r="EO652" i="33476"/>
  <c r="EO660" i="33476"/>
  <c r="EO668" i="33476"/>
  <c r="EO676" i="33476"/>
  <c r="EO684" i="33476"/>
  <c r="EO692" i="33476"/>
  <c r="EO700" i="33476"/>
  <c r="EO708" i="33476"/>
  <c r="EO716" i="33476"/>
  <c r="EO724" i="33476"/>
  <c r="EO732" i="33476"/>
  <c r="EO740" i="33476"/>
  <c r="EO748" i="33476"/>
  <c r="EO756" i="33476"/>
  <c r="EO764" i="33476"/>
  <c r="EO772" i="33476"/>
  <c r="EO780" i="33476"/>
  <c r="EO789" i="33476"/>
  <c r="EO797" i="33476"/>
  <c r="EO805" i="33476"/>
  <c r="EO813" i="33476"/>
  <c r="EO821" i="33476"/>
  <c r="EO829" i="33476"/>
  <c r="EO837" i="33476"/>
  <c r="EO845" i="33476"/>
  <c r="EO853" i="33476"/>
  <c r="EO861" i="33476"/>
  <c r="EO869" i="33476"/>
  <c r="EO877" i="33476"/>
  <c r="EO885" i="33476"/>
  <c r="EO893" i="33476"/>
  <c r="EP214" i="33476"/>
  <c r="EP222" i="33476"/>
  <c r="EP230" i="33476"/>
  <c r="EP238" i="33476"/>
  <c r="EP246" i="33476"/>
  <c r="EP254" i="33476"/>
  <c r="EP262" i="33476"/>
  <c r="EP270" i="33476"/>
  <c r="EP278" i="33476"/>
  <c r="EP286" i="33476"/>
  <c r="EP294" i="33476"/>
  <c r="EP302" i="33476"/>
  <c r="EP310" i="33476"/>
  <c r="EP318" i="33476"/>
  <c r="EP326" i="33476"/>
  <c r="EP334" i="33476"/>
  <c r="EP342" i="33476"/>
  <c r="EP350" i="33476"/>
  <c r="EP359" i="33476"/>
  <c r="EP367" i="33476"/>
  <c r="EP375" i="33476"/>
  <c r="EP383" i="33476"/>
  <c r="EP391" i="33476"/>
  <c r="EP399" i="33476"/>
  <c r="EP407" i="33476"/>
  <c r="EP415" i="33476"/>
  <c r="EP423" i="33476"/>
  <c r="EP431" i="33476"/>
  <c r="EP439" i="33476"/>
  <c r="EP447" i="33476"/>
  <c r="EP455" i="33476"/>
  <c r="EP463" i="33476"/>
  <c r="EP471" i="33476"/>
  <c r="EP479" i="33476"/>
  <c r="EP487" i="33476"/>
  <c r="EP495" i="33476"/>
  <c r="EP504" i="33476"/>
  <c r="EP512" i="33476"/>
  <c r="EP520" i="33476"/>
  <c r="EP528" i="33476"/>
  <c r="EP536" i="33476"/>
  <c r="EP544" i="33476"/>
  <c r="EP552" i="33476"/>
  <c r="EP560" i="33476"/>
  <c r="EP568" i="33476"/>
  <c r="EP576" i="33476"/>
  <c r="EP584" i="33476"/>
  <c r="EP592" i="33476"/>
  <c r="EP600" i="33476"/>
  <c r="EP608" i="33476"/>
  <c r="EP616" i="33476"/>
  <c r="EP624" i="33476"/>
  <c r="EP632" i="33476"/>
  <c r="EP640" i="33476"/>
  <c r="EP649" i="33476"/>
  <c r="EP657" i="33476"/>
  <c r="EP665" i="33476"/>
  <c r="EP673" i="33476"/>
  <c r="EP681" i="33476"/>
  <c r="EP689" i="33476"/>
  <c r="EP697" i="33476"/>
  <c r="EP705" i="33476"/>
  <c r="EP713" i="33476"/>
  <c r="EP721" i="33476"/>
  <c r="EP729" i="33476"/>
  <c r="EP737" i="33476"/>
  <c r="EP745" i="33476"/>
  <c r="EP753" i="33476"/>
  <c r="EP761" i="33476"/>
  <c r="EP769" i="33476"/>
  <c r="EP777" i="33476"/>
  <c r="EP786" i="33476"/>
  <c r="EP794" i="33476"/>
  <c r="EP802" i="33476"/>
  <c r="EP810" i="33476"/>
  <c r="EP818" i="33476"/>
  <c r="EP826" i="33476"/>
  <c r="EP834" i="33476"/>
  <c r="EP842" i="33476"/>
  <c r="EP850" i="33476"/>
  <c r="EP858" i="33476"/>
  <c r="EP866" i="33476"/>
  <c r="EP874" i="33476"/>
  <c r="EP882" i="33476"/>
  <c r="EP890" i="33476"/>
  <c r="EI211" i="33476"/>
  <c r="EI220" i="33476"/>
  <c r="EI228" i="33476"/>
  <c r="EI236" i="33476"/>
  <c r="EI244" i="33476"/>
  <c r="EI252" i="33476"/>
  <c r="EI260" i="33476"/>
  <c r="EI268" i="33476"/>
  <c r="EI276" i="33476"/>
  <c r="EI284" i="33476"/>
  <c r="EI292" i="33476"/>
  <c r="EI300" i="33476"/>
  <c r="EI308" i="33476"/>
  <c r="EI316" i="33476"/>
  <c r="EI324" i="33476"/>
  <c r="EI332" i="33476"/>
  <c r="EI340" i="33476"/>
  <c r="EI348" i="33476"/>
  <c r="EI357" i="33476"/>
  <c r="EI365" i="33476"/>
  <c r="EI373" i="33476"/>
  <c r="EI381" i="33476"/>
  <c r="EI389" i="33476"/>
  <c r="EI397" i="33476"/>
  <c r="EI405" i="33476"/>
  <c r="EI413" i="33476"/>
  <c r="EI421" i="33476"/>
  <c r="EI429" i="33476"/>
  <c r="EI437" i="33476"/>
  <c r="EI445" i="33476"/>
  <c r="EI453" i="33476"/>
  <c r="EI461" i="33476"/>
  <c r="EI469" i="33476"/>
  <c r="EI477" i="33476"/>
  <c r="EI485" i="33476"/>
  <c r="EI493" i="33476"/>
  <c r="EI502" i="33476"/>
  <c r="EI510" i="33476"/>
  <c r="EI518" i="33476"/>
  <c r="EI526" i="33476"/>
  <c r="EI534" i="33476"/>
  <c r="EI542" i="33476"/>
  <c r="EI550" i="33476"/>
  <c r="EI558" i="33476"/>
  <c r="EI566" i="33476"/>
  <c r="EI574" i="33476"/>
  <c r="EI582" i="33476"/>
  <c r="EI590" i="33476"/>
  <c r="EI598" i="33476"/>
  <c r="EI606" i="33476"/>
  <c r="EI614" i="33476"/>
  <c r="EI622" i="33476"/>
  <c r="EI630" i="33476"/>
  <c r="EI638" i="33476"/>
  <c r="EI647" i="33476"/>
  <c r="EI655" i="33476"/>
  <c r="EI663" i="33476"/>
  <c r="EI671" i="33476"/>
  <c r="EI679" i="33476"/>
  <c r="EI687" i="33476"/>
  <c r="EI695" i="33476"/>
  <c r="EI703" i="33476"/>
  <c r="EI711" i="33476"/>
  <c r="EI719" i="33476"/>
  <c r="EI727" i="33476"/>
  <c r="EI735" i="33476"/>
  <c r="EI743" i="33476"/>
  <c r="EI751" i="33476"/>
  <c r="EI759" i="33476"/>
  <c r="EI767" i="33476"/>
  <c r="EI775" i="33476"/>
  <c r="EI783" i="33476"/>
  <c r="EI792" i="33476"/>
  <c r="EI800" i="33476"/>
  <c r="EI808" i="33476"/>
  <c r="EI816" i="33476"/>
  <c r="EI824" i="33476"/>
  <c r="EI832" i="33476"/>
  <c r="EI840" i="33476"/>
  <c r="EI848" i="33476"/>
  <c r="EI856" i="33476"/>
  <c r="EI864" i="33476"/>
  <c r="EI872" i="33476"/>
  <c r="EI880" i="33476"/>
  <c r="EI888" i="33476"/>
  <c r="EI896" i="33476"/>
  <c r="EJ217" i="33476"/>
  <c r="EJ225" i="33476"/>
  <c r="EJ233" i="33476"/>
  <c r="EJ241" i="33476"/>
  <c r="EJ249" i="33476"/>
  <c r="EJ257" i="33476"/>
  <c r="EJ265" i="33476"/>
  <c r="EJ273" i="33476"/>
  <c r="EJ281" i="33476"/>
  <c r="EJ289" i="33476"/>
  <c r="EJ297" i="33476"/>
  <c r="EJ305" i="33476"/>
  <c r="EJ313" i="33476"/>
  <c r="EJ321" i="33476"/>
  <c r="EJ329" i="33476"/>
  <c r="EJ337" i="33476"/>
  <c r="EJ345" i="33476"/>
  <c r="EJ353" i="33476"/>
  <c r="EJ362" i="33476"/>
  <c r="EJ370" i="33476"/>
  <c r="EJ378" i="33476"/>
  <c r="EJ386" i="33476"/>
  <c r="EJ394" i="33476"/>
  <c r="EJ402" i="33476"/>
  <c r="EJ410" i="33476"/>
  <c r="EJ418" i="33476"/>
  <c r="EJ426" i="33476"/>
  <c r="EJ434" i="33476"/>
  <c r="EJ442" i="33476"/>
  <c r="EJ450" i="33476"/>
  <c r="EJ458" i="33476"/>
  <c r="EJ466" i="33476"/>
  <c r="EJ474" i="33476"/>
  <c r="EJ482" i="33476"/>
  <c r="EJ490" i="33476"/>
  <c r="EJ499" i="33476"/>
  <c r="EJ507" i="33476"/>
  <c r="EJ515" i="33476"/>
  <c r="EJ523" i="33476"/>
  <c r="EJ531" i="33476"/>
  <c r="EJ539" i="33476"/>
  <c r="EJ547" i="33476"/>
  <c r="EJ555" i="33476"/>
  <c r="EJ563" i="33476"/>
  <c r="EJ571" i="33476"/>
  <c r="EJ579" i="33476"/>
  <c r="EJ587" i="33476"/>
  <c r="EJ595" i="33476"/>
  <c r="EJ603" i="33476"/>
  <c r="EJ611" i="33476"/>
  <c r="EJ619" i="33476"/>
  <c r="EJ627" i="33476"/>
  <c r="EJ635" i="33476"/>
  <c r="EJ644" i="33476"/>
  <c r="EJ652" i="33476"/>
  <c r="EJ660" i="33476"/>
  <c r="EJ668" i="33476"/>
  <c r="EJ676" i="33476"/>
  <c r="EJ684" i="33476"/>
  <c r="EJ692" i="33476"/>
  <c r="EJ700" i="33476"/>
  <c r="EJ708" i="33476"/>
  <c r="EJ716" i="33476"/>
  <c r="EJ724" i="33476"/>
  <c r="EJ732" i="33476"/>
  <c r="EJ740" i="33476"/>
  <c r="EJ748" i="33476"/>
  <c r="EJ756" i="33476"/>
  <c r="EJ764" i="33476"/>
  <c r="EJ772" i="33476"/>
  <c r="EJ780" i="33476"/>
  <c r="EJ789" i="33476"/>
  <c r="EJ797" i="33476"/>
  <c r="EJ805" i="33476"/>
  <c r="EJ813" i="33476"/>
  <c r="EJ821" i="33476"/>
  <c r="EJ829" i="33476"/>
  <c r="EJ837" i="33476"/>
  <c r="EJ845" i="33476"/>
  <c r="EJ853" i="33476"/>
  <c r="EJ861" i="33476"/>
  <c r="EJ869" i="33476"/>
  <c r="EJ877" i="33476"/>
  <c r="EJ885" i="33476"/>
  <c r="EJ893" i="33476"/>
  <c r="EO922" i="33476"/>
  <c r="EO914" i="33476"/>
  <c r="EO906" i="33476"/>
  <c r="EO898" i="33476"/>
  <c r="EJ118" i="33476"/>
  <c r="EL108" i="33476"/>
  <c r="EN98" i="33476"/>
  <c r="EP88" i="33476"/>
  <c r="EK345" i="33476"/>
  <c r="EK378" i="33476"/>
  <c r="EK410" i="33476"/>
  <c r="EK442" i="33476"/>
  <c r="EK474" i="33476"/>
  <c r="EK507" i="33476"/>
  <c r="EK539" i="33476"/>
  <c r="EK571" i="33476"/>
  <c r="EK603" i="33476"/>
  <c r="EK635" i="33476"/>
  <c r="EK668" i="33476"/>
  <c r="EK700" i="33476"/>
  <c r="EK732" i="33476"/>
  <c r="EK764" i="33476"/>
  <c r="EK797" i="33476"/>
  <c r="EK829" i="33476"/>
  <c r="EK861" i="33476"/>
  <c r="EK893" i="33476"/>
  <c r="EL239" i="33476"/>
  <c r="EL271" i="33476"/>
  <c r="EL303" i="33476"/>
  <c r="EL335" i="33476"/>
  <c r="EL368" i="33476"/>
  <c r="EL400" i="33476"/>
  <c r="EL432" i="33476"/>
  <c r="EL464" i="33476"/>
  <c r="EL496" i="33476"/>
  <c r="EL529" i="33476"/>
  <c r="EL561" i="33476"/>
  <c r="EL593" i="33476"/>
  <c r="EL625" i="33476"/>
  <c r="EL658" i="33476"/>
  <c r="EL690" i="33476"/>
  <c r="EL722" i="33476"/>
  <c r="EL754" i="33476"/>
  <c r="EL787" i="33476"/>
  <c r="EL819" i="33476"/>
  <c r="EL851" i="33476"/>
  <c r="EL883" i="33476"/>
  <c r="EM229" i="33476"/>
  <c r="EM261" i="33476"/>
  <c r="EM293" i="33476"/>
  <c r="EM325" i="33476"/>
  <c r="EM358" i="33476"/>
  <c r="EM390" i="33476"/>
  <c r="EM422" i="33476"/>
  <c r="EM454" i="33476"/>
  <c r="EM486" i="33476"/>
  <c r="EM519" i="33476"/>
  <c r="EM551" i="33476"/>
  <c r="EM583" i="33476"/>
  <c r="EM615" i="33476"/>
  <c r="EM648" i="33476"/>
  <c r="EM680" i="33476"/>
  <c r="EM712" i="33476"/>
  <c r="EM744" i="33476"/>
  <c r="EM776" i="33476"/>
  <c r="EM809" i="33476"/>
  <c r="EM841" i="33476"/>
  <c r="EM873" i="33476"/>
  <c r="EN219" i="33476"/>
  <c r="EN251" i="33476"/>
  <c r="EN283" i="33476"/>
  <c r="EN315" i="33476"/>
  <c r="EN347" i="33476"/>
  <c r="EN380" i="33476"/>
  <c r="EN412" i="33476"/>
  <c r="EN444" i="33476"/>
  <c r="EN475" i="33476"/>
  <c r="EN493" i="33476"/>
  <c r="EN517" i="33476"/>
  <c r="EN540" i="33476"/>
  <c r="EN558" i="33476"/>
  <c r="EN580" i="33476"/>
  <c r="EN596" i="33476"/>
  <c r="EN612" i="33476"/>
  <c r="EN627" i="33476"/>
  <c r="EN638" i="33476"/>
  <c r="EN653" i="33476"/>
  <c r="EN663" i="33476"/>
  <c r="EN675" i="33476"/>
  <c r="EN685" i="33476"/>
  <c r="EN695" i="33476"/>
  <c r="EN703" i="33476"/>
  <c r="EN711" i="33476"/>
  <c r="EN719" i="33476"/>
  <c r="EN727" i="33476"/>
  <c r="EN735" i="33476"/>
  <c r="EN743" i="33476"/>
  <c r="EN751" i="33476"/>
  <c r="EN759" i="33476"/>
  <c r="EN767" i="33476"/>
  <c r="EN775" i="33476"/>
  <c r="EN783" i="33476"/>
  <c r="EN792" i="33476"/>
  <c r="EN800" i="33476"/>
  <c r="EN808" i="33476"/>
  <c r="EN816" i="33476"/>
  <c r="EN824" i="33476"/>
  <c r="EN832" i="33476"/>
  <c r="EN840" i="33476"/>
  <c r="EN848" i="33476"/>
  <c r="EN856" i="33476"/>
  <c r="EN864" i="33476"/>
  <c r="EN872" i="33476"/>
  <c r="EN880" i="33476"/>
  <c r="EN888" i="33476"/>
  <c r="EN896" i="33476"/>
  <c r="EO218" i="33476"/>
  <c r="EO226" i="33476"/>
  <c r="EO234" i="33476"/>
  <c r="EO242" i="33476"/>
  <c r="EO250" i="33476"/>
  <c r="EO258" i="33476"/>
  <c r="EO266" i="33476"/>
  <c r="EO274" i="33476"/>
  <c r="EO282" i="33476"/>
  <c r="EO290" i="33476"/>
  <c r="EO298" i="33476"/>
  <c r="EO306" i="33476"/>
  <c r="EO314" i="33476"/>
  <c r="EO322" i="33476"/>
  <c r="EO330" i="33476"/>
  <c r="EO338" i="33476"/>
  <c r="EO346" i="33476"/>
  <c r="EO354" i="33476"/>
  <c r="EO363" i="33476"/>
  <c r="EO371" i="33476"/>
  <c r="EO379" i="33476"/>
  <c r="EO387" i="33476"/>
  <c r="EO395" i="33476"/>
  <c r="EO403" i="33476"/>
  <c r="EO411" i="33476"/>
  <c r="EO419" i="33476"/>
  <c r="EO427" i="33476"/>
  <c r="EO435" i="33476"/>
  <c r="EO443" i="33476"/>
  <c r="EO451" i="33476"/>
  <c r="EO459" i="33476"/>
  <c r="EO467" i="33476"/>
  <c r="EO475" i="33476"/>
  <c r="EO483" i="33476"/>
  <c r="EO491" i="33476"/>
  <c r="EO500" i="33476"/>
  <c r="EO508" i="33476"/>
  <c r="EO516" i="33476"/>
  <c r="EO524" i="33476"/>
  <c r="EO532" i="33476"/>
  <c r="EO540" i="33476"/>
  <c r="EO548" i="33476"/>
  <c r="EO556" i="33476"/>
  <c r="EO564" i="33476"/>
  <c r="EO572" i="33476"/>
  <c r="EO580" i="33476"/>
  <c r="EO588" i="33476"/>
  <c r="EO596" i="33476"/>
  <c r="EO604" i="33476"/>
  <c r="EO612" i="33476"/>
  <c r="EO620" i="33476"/>
  <c r="EO628" i="33476"/>
  <c r="EO636" i="33476"/>
  <c r="EO645" i="33476"/>
  <c r="EO653" i="33476"/>
  <c r="EO661" i="33476"/>
  <c r="EO669" i="33476"/>
  <c r="EO677" i="33476"/>
  <c r="EO685" i="33476"/>
  <c r="EO693" i="33476"/>
  <c r="EO701" i="33476"/>
  <c r="EO709" i="33476"/>
  <c r="EO717" i="33476"/>
  <c r="EO725" i="33476"/>
  <c r="EO733" i="33476"/>
  <c r="EO741" i="33476"/>
  <c r="EO749" i="33476"/>
  <c r="EO757" i="33476"/>
  <c r="EO765" i="33476"/>
  <c r="EO773" i="33476"/>
  <c r="EO781" i="33476"/>
  <c r="EO790" i="33476"/>
  <c r="EO798" i="33476"/>
  <c r="EO806" i="33476"/>
  <c r="EO814" i="33476"/>
  <c r="EO822" i="33476"/>
  <c r="EO830" i="33476"/>
  <c r="EO838" i="33476"/>
  <c r="EO846" i="33476"/>
  <c r="EO854" i="33476"/>
  <c r="EO862" i="33476"/>
  <c r="EO870" i="33476"/>
  <c r="EO878" i="33476"/>
  <c r="EO886" i="33476"/>
  <c r="EO894" i="33476"/>
  <c r="EP215" i="33476"/>
  <c r="EP223" i="33476"/>
  <c r="EP231" i="33476"/>
  <c r="EP239" i="33476"/>
  <c r="EP247" i="33476"/>
  <c r="EP255" i="33476"/>
  <c r="EP263" i="33476"/>
  <c r="EP271" i="33476"/>
  <c r="EP279" i="33476"/>
  <c r="EP287" i="33476"/>
  <c r="EP295" i="33476"/>
  <c r="EP303" i="33476"/>
  <c r="EP311" i="33476"/>
  <c r="EP319" i="33476"/>
  <c r="EP327" i="33476"/>
  <c r="EP335" i="33476"/>
  <c r="EP343" i="33476"/>
  <c r="EP351" i="33476"/>
  <c r="EP360" i="33476"/>
  <c r="EP368" i="33476"/>
  <c r="EP376" i="33476"/>
  <c r="EP384" i="33476"/>
  <c r="EP392" i="33476"/>
  <c r="EP400" i="33476"/>
  <c r="EP408" i="33476"/>
  <c r="EP416" i="33476"/>
  <c r="EP424" i="33476"/>
  <c r="EP432" i="33476"/>
  <c r="EP440" i="33476"/>
  <c r="EP448" i="33476"/>
  <c r="EP456" i="33476"/>
  <c r="EP464" i="33476"/>
  <c r="EP472" i="33476"/>
  <c r="EP480" i="33476"/>
  <c r="EP488" i="33476"/>
  <c r="EP496" i="33476"/>
  <c r="EP505" i="33476"/>
  <c r="EP513" i="33476"/>
  <c r="EP521" i="33476"/>
  <c r="EP529" i="33476"/>
  <c r="EP537" i="33476"/>
  <c r="EP545" i="33476"/>
  <c r="EP553" i="33476"/>
  <c r="EP561" i="33476"/>
  <c r="EP569" i="33476"/>
  <c r="EP577" i="33476"/>
  <c r="EP585" i="33476"/>
  <c r="EP593" i="33476"/>
  <c r="EP601" i="33476"/>
  <c r="EP609" i="33476"/>
  <c r="EP617" i="33476"/>
  <c r="EP625" i="33476"/>
  <c r="EP633" i="33476"/>
  <c r="EP642" i="33476"/>
  <c r="EP650" i="33476"/>
  <c r="EP658" i="33476"/>
  <c r="EP666" i="33476"/>
  <c r="EP674" i="33476"/>
  <c r="EP682" i="33476"/>
  <c r="EP690" i="33476"/>
  <c r="EP698" i="33476"/>
  <c r="EP706" i="33476"/>
  <c r="EP714" i="33476"/>
  <c r="EP722" i="33476"/>
  <c r="EP730" i="33476"/>
  <c r="EP738" i="33476"/>
  <c r="EP746" i="33476"/>
  <c r="EP754" i="33476"/>
  <c r="EP762" i="33476"/>
  <c r="EP770" i="33476"/>
  <c r="EP778" i="33476"/>
  <c r="EP787" i="33476"/>
  <c r="EP795" i="33476"/>
  <c r="EP803" i="33476"/>
  <c r="EP811" i="33476"/>
  <c r="EP819" i="33476"/>
  <c r="EP827" i="33476"/>
  <c r="EP835" i="33476"/>
  <c r="EP843" i="33476"/>
  <c r="EP851" i="33476"/>
  <c r="EP859" i="33476"/>
  <c r="EP867" i="33476"/>
  <c r="EP875" i="33476"/>
  <c r="EP883" i="33476"/>
  <c r="EP891" i="33476"/>
  <c r="EI213" i="33476"/>
  <c r="EI221" i="33476"/>
  <c r="EI229" i="33476"/>
  <c r="EI237" i="33476"/>
  <c r="EI245" i="33476"/>
  <c r="EI253" i="33476"/>
  <c r="EI261" i="33476"/>
  <c r="EI269" i="33476"/>
  <c r="EI277" i="33476"/>
  <c r="EI285" i="33476"/>
  <c r="EI293" i="33476"/>
  <c r="EI301" i="33476"/>
  <c r="EI309" i="33476"/>
  <c r="EI317" i="33476"/>
  <c r="EI325" i="33476"/>
  <c r="EI333" i="33476"/>
  <c r="EI341" i="33476"/>
  <c r="EI349" i="33476"/>
  <c r="EI358" i="33476"/>
  <c r="EI366" i="33476"/>
  <c r="EI374" i="33476"/>
  <c r="EI382" i="33476"/>
  <c r="EI390" i="33476"/>
  <c r="EI398" i="33476"/>
  <c r="EI406" i="33476"/>
  <c r="EI414" i="33476"/>
  <c r="EI422" i="33476"/>
  <c r="EI430" i="33476"/>
  <c r="EI438" i="33476"/>
  <c r="EI446" i="33476"/>
  <c r="EI454" i="33476"/>
  <c r="EI462" i="33476"/>
  <c r="EI470" i="33476"/>
  <c r="EI478" i="33476"/>
  <c r="EI486" i="33476"/>
  <c r="EI494" i="33476"/>
  <c r="EI503" i="33476"/>
  <c r="EI511" i="33476"/>
  <c r="EI519" i="33476"/>
  <c r="EI527" i="33476"/>
  <c r="EI535" i="33476"/>
  <c r="EI543" i="33476"/>
  <c r="EI551" i="33476"/>
  <c r="EI559" i="33476"/>
  <c r="EI567" i="33476"/>
  <c r="EI575" i="33476"/>
  <c r="EI583" i="33476"/>
  <c r="EI591" i="33476"/>
  <c r="EI599" i="33476"/>
  <c r="EI607" i="33476"/>
  <c r="EI615" i="33476"/>
  <c r="EI623" i="33476"/>
  <c r="EI631" i="33476"/>
  <c r="EI639" i="33476"/>
  <c r="EI648" i="33476"/>
  <c r="EI656" i="33476"/>
  <c r="EI664" i="33476"/>
  <c r="EI672" i="33476"/>
  <c r="EI680" i="33476"/>
  <c r="EI688" i="33476"/>
  <c r="EI696" i="33476"/>
  <c r="EI704" i="33476"/>
  <c r="EI712" i="33476"/>
  <c r="EI720" i="33476"/>
  <c r="EI728" i="33476"/>
  <c r="EI736" i="33476"/>
  <c r="EI744" i="33476"/>
  <c r="EI752" i="33476"/>
  <c r="EI760" i="33476"/>
  <c r="EI768" i="33476"/>
  <c r="EI776" i="33476"/>
  <c r="EI785" i="33476"/>
  <c r="EI793" i="33476"/>
  <c r="EI801" i="33476"/>
  <c r="EI809" i="33476"/>
  <c r="EI817" i="33476"/>
  <c r="EI825" i="33476"/>
  <c r="EI833" i="33476"/>
  <c r="EI841" i="33476"/>
  <c r="EI849" i="33476"/>
  <c r="EI857" i="33476"/>
  <c r="EI865" i="33476"/>
  <c r="EI873" i="33476"/>
  <c r="EI881" i="33476"/>
  <c r="EI889" i="33476"/>
  <c r="EI897" i="33476"/>
  <c r="EJ218" i="33476"/>
  <c r="EJ226" i="33476"/>
  <c r="EJ234" i="33476"/>
  <c r="EJ242" i="33476"/>
  <c r="EJ250" i="33476"/>
  <c r="EJ258" i="33476"/>
  <c r="EJ266" i="33476"/>
  <c r="EJ274" i="33476"/>
  <c r="EJ282" i="33476"/>
  <c r="EJ290" i="33476"/>
  <c r="EJ298" i="33476"/>
  <c r="EJ306" i="33476"/>
  <c r="EJ314" i="33476"/>
  <c r="EJ322" i="33476"/>
  <c r="EJ330" i="33476"/>
  <c r="EJ338" i="33476"/>
  <c r="EJ346" i="33476"/>
  <c r="EJ354" i="33476"/>
  <c r="EJ363" i="33476"/>
  <c r="EJ371" i="33476"/>
  <c r="EJ379" i="33476"/>
  <c r="EJ387" i="33476"/>
  <c r="EJ395" i="33476"/>
  <c r="EJ403" i="33476"/>
  <c r="EJ411" i="33476"/>
  <c r="EJ419" i="33476"/>
  <c r="EJ427" i="33476"/>
  <c r="EJ435" i="33476"/>
  <c r="EJ443" i="33476"/>
  <c r="EJ451" i="33476"/>
  <c r="EJ459" i="33476"/>
  <c r="EJ467" i="33476"/>
  <c r="EJ475" i="33476"/>
  <c r="EJ483" i="33476"/>
  <c r="EJ491" i="33476"/>
  <c r="EJ500" i="33476"/>
  <c r="EJ508" i="33476"/>
  <c r="EJ516" i="33476"/>
  <c r="EJ524" i="33476"/>
  <c r="EJ532" i="33476"/>
  <c r="EJ540" i="33476"/>
  <c r="EJ548" i="33476"/>
  <c r="EJ556" i="33476"/>
  <c r="EJ564" i="33476"/>
  <c r="EJ572" i="33476"/>
  <c r="EJ580" i="33476"/>
  <c r="EJ588" i="33476"/>
  <c r="EJ596" i="33476"/>
  <c r="EJ604" i="33476"/>
  <c r="EJ612" i="33476"/>
  <c r="EJ620" i="33476"/>
  <c r="EJ628" i="33476"/>
  <c r="EJ636" i="33476"/>
  <c r="EJ645" i="33476"/>
  <c r="EJ653" i="33476"/>
  <c r="EJ661" i="33476"/>
  <c r="EJ669" i="33476"/>
  <c r="EJ677" i="33476"/>
  <c r="EJ685" i="33476"/>
  <c r="EJ693" i="33476"/>
  <c r="EJ701" i="33476"/>
  <c r="EJ709" i="33476"/>
  <c r="EJ717" i="33476"/>
  <c r="EJ725" i="33476"/>
  <c r="EJ733" i="33476"/>
  <c r="EJ741" i="33476"/>
  <c r="EJ749" i="33476"/>
  <c r="EJ757" i="33476"/>
  <c r="EJ765" i="33476"/>
  <c r="EJ773" i="33476"/>
  <c r="EJ781" i="33476"/>
  <c r="EJ790" i="33476"/>
  <c r="EJ798" i="33476"/>
  <c r="EJ806" i="33476"/>
  <c r="EJ814" i="33476"/>
  <c r="EJ822" i="33476"/>
  <c r="EJ830" i="33476"/>
  <c r="EJ838" i="33476"/>
  <c r="EJ846" i="33476"/>
  <c r="EJ854" i="33476"/>
  <c r="EJ862" i="33476"/>
  <c r="EJ870" i="33476"/>
  <c r="EJ878" i="33476"/>
  <c r="EJ886" i="33476"/>
  <c r="EJ894" i="33476"/>
  <c r="EO921" i="33476"/>
  <c r="EO913" i="33476"/>
  <c r="EO905" i="33476"/>
  <c r="EO897" i="33476"/>
  <c r="EJ126" i="33476"/>
  <c r="EL116" i="33476"/>
  <c r="EN106" i="33476"/>
  <c r="EP96" i="33476"/>
  <c r="EK346" i="33476"/>
  <c r="EK379" i="33476"/>
  <c r="EK411" i="33476"/>
  <c r="EK443" i="33476"/>
  <c r="EK475" i="33476"/>
  <c r="EK508" i="33476"/>
  <c r="EK540" i="33476"/>
  <c r="EK572" i="33476"/>
  <c r="EK604" i="33476"/>
  <c r="EK636" i="33476"/>
  <c r="EK669" i="33476"/>
  <c r="EK701" i="33476"/>
  <c r="EK733" i="33476"/>
  <c r="EK765" i="33476"/>
  <c r="EK798" i="33476"/>
  <c r="EK830" i="33476"/>
  <c r="EK862" i="33476"/>
  <c r="EK894" i="33476"/>
  <c r="EL240" i="33476"/>
  <c r="EL272" i="33476"/>
  <c r="EL304" i="33476"/>
  <c r="EL336" i="33476"/>
  <c r="EL369" i="33476"/>
  <c r="EL401" i="33476"/>
  <c r="EL433" i="33476"/>
  <c r="EL465" i="33476"/>
  <c r="EL497" i="33476"/>
  <c r="EL530" i="33476"/>
  <c r="EL562" i="33476"/>
  <c r="EL594" i="33476"/>
  <c r="EL626" i="33476"/>
  <c r="EL659" i="33476"/>
  <c r="EL691" i="33476"/>
  <c r="EL723" i="33476"/>
  <c r="EL755" i="33476"/>
  <c r="EL788" i="33476"/>
  <c r="EL820" i="33476"/>
  <c r="EL852" i="33476"/>
  <c r="EL884" i="33476"/>
  <c r="EM230" i="33476"/>
  <c r="EM262" i="33476"/>
  <c r="EM294" i="33476"/>
  <c r="EM326" i="33476"/>
  <c r="EM359" i="33476"/>
  <c r="EM391" i="33476"/>
  <c r="EM423" i="33476"/>
  <c r="EM455" i="33476"/>
  <c r="EM487" i="33476"/>
  <c r="EM520" i="33476"/>
  <c r="EM552" i="33476"/>
  <c r="EM584" i="33476"/>
  <c r="EM616" i="33476"/>
  <c r="EM649" i="33476"/>
  <c r="EM681" i="33476"/>
  <c r="EM713" i="33476"/>
  <c r="EM745" i="33476"/>
  <c r="EM777" i="33476"/>
  <c r="EM810" i="33476"/>
  <c r="EM842" i="33476"/>
  <c r="EM874" i="33476"/>
  <c r="EN220" i="33476"/>
  <c r="EN252" i="33476"/>
  <c r="EN284" i="33476"/>
  <c r="EN316" i="33476"/>
  <c r="EN348" i="33476"/>
  <c r="EN381" i="33476"/>
  <c r="EN413" i="33476"/>
  <c r="EN445" i="33476"/>
  <c r="EN476" i="33476"/>
  <c r="EN500" i="33476"/>
  <c r="EN518" i="33476"/>
  <c r="EN541" i="33476"/>
  <c r="EN564" i="33476"/>
  <c r="EN581" i="33476"/>
  <c r="EN597" i="33476"/>
  <c r="EN613" i="33476"/>
  <c r="EN628" i="33476"/>
  <c r="EN640" i="33476"/>
  <c r="EN654" i="33476"/>
  <c r="EN665" i="33476"/>
  <c r="EN676" i="33476"/>
  <c r="EN686" i="33476"/>
  <c r="EN696" i="33476"/>
  <c r="EN704" i="33476"/>
  <c r="EN712" i="33476"/>
  <c r="EN720" i="33476"/>
  <c r="EN728" i="33476"/>
  <c r="EN736" i="33476"/>
  <c r="EN744" i="33476"/>
  <c r="EN752" i="33476"/>
  <c r="EN760" i="33476"/>
  <c r="EN768" i="33476"/>
  <c r="EN776" i="33476"/>
  <c r="EN785" i="33476"/>
  <c r="EN793" i="33476"/>
  <c r="EN801" i="33476"/>
  <c r="EN809" i="33476"/>
  <c r="EN817" i="33476"/>
  <c r="EN825" i="33476"/>
  <c r="EN833" i="33476"/>
  <c r="EN841" i="33476"/>
  <c r="EN849" i="33476"/>
  <c r="EN857" i="33476"/>
  <c r="EN865" i="33476"/>
  <c r="EN873" i="33476"/>
  <c r="EN881" i="33476"/>
  <c r="EN889" i="33476"/>
  <c r="EO210" i="33476"/>
  <c r="EO219" i="33476"/>
  <c r="EO227" i="33476"/>
  <c r="EO235" i="33476"/>
  <c r="EO243" i="33476"/>
  <c r="EO251" i="33476"/>
  <c r="EO259" i="33476"/>
  <c r="EO267" i="33476"/>
  <c r="EO275" i="33476"/>
  <c r="EO283" i="33476"/>
  <c r="EO291" i="33476"/>
  <c r="EO299" i="33476"/>
  <c r="EO307" i="33476"/>
  <c r="EO315" i="33476"/>
  <c r="EO323" i="33476"/>
  <c r="EO331" i="33476"/>
  <c r="EO339" i="33476"/>
  <c r="EO347" i="33476"/>
  <c r="EO356" i="33476"/>
  <c r="EO364" i="33476"/>
  <c r="EO372" i="33476"/>
  <c r="EO380" i="33476"/>
  <c r="EO388" i="33476"/>
  <c r="EO396" i="33476"/>
  <c r="EO404" i="33476"/>
  <c r="EO412" i="33476"/>
  <c r="EO420" i="33476"/>
  <c r="EO428" i="33476"/>
  <c r="EO436" i="33476"/>
  <c r="EO444" i="33476"/>
  <c r="EO452" i="33476"/>
  <c r="EO460" i="33476"/>
  <c r="EO468" i="33476"/>
  <c r="EO476" i="33476"/>
  <c r="EO484" i="33476"/>
  <c r="EO492" i="33476"/>
  <c r="EO501" i="33476"/>
  <c r="EO509" i="33476"/>
  <c r="EO517" i="33476"/>
  <c r="EO525" i="33476"/>
  <c r="EO533" i="33476"/>
  <c r="EO541" i="33476"/>
  <c r="EO549" i="33476"/>
  <c r="EO557" i="33476"/>
  <c r="EO565" i="33476"/>
  <c r="EO573" i="33476"/>
  <c r="EO581" i="33476"/>
  <c r="EO589" i="33476"/>
  <c r="EO597" i="33476"/>
  <c r="EO605" i="33476"/>
  <c r="EO613" i="33476"/>
  <c r="EO621" i="33476"/>
  <c r="EO629" i="33476"/>
  <c r="EO637" i="33476"/>
  <c r="EO646" i="33476"/>
  <c r="EO654" i="33476"/>
  <c r="EO662" i="33476"/>
  <c r="EO670" i="33476"/>
  <c r="EO678" i="33476"/>
  <c r="EO686" i="33476"/>
  <c r="EO694" i="33476"/>
  <c r="EO702" i="33476"/>
  <c r="EO710" i="33476"/>
  <c r="EO718" i="33476"/>
  <c r="EO726" i="33476"/>
  <c r="EO734" i="33476"/>
  <c r="EO742" i="33476"/>
  <c r="EO750" i="33476"/>
  <c r="EO758" i="33476"/>
  <c r="EO766" i="33476"/>
  <c r="EO774" i="33476"/>
  <c r="EO782" i="33476"/>
  <c r="EO791" i="33476"/>
  <c r="EO799" i="33476"/>
  <c r="EO807" i="33476"/>
  <c r="EO815" i="33476"/>
  <c r="EO823" i="33476"/>
  <c r="EO831" i="33476"/>
  <c r="EO839" i="33476"/>
  <c r="EO847" i="33476"/>
  <c r="EO855" i="33476"/>
  <c r="EO863" i="33476"/>
  <c r="EO871" i="33476"/>
  <c r="EO879" i="33476"/>
  <c r="EO887" i="33476"/>
  <c r="EO895" i="33476"/>
  <c r="EP216" i="33476"/>
  <c r="EP224" i="33476"/>
  <c r="EP232" i="33476"/>
  <c r="EP240" i="33476"/>
  <c r="EP248" i="33476"/>
  <c r="EP256" i="33476"/>
  <c r="EP264" i="33476"/>
  <c r="EP272" i="33476"/>
  <c r="EP280" i="33476"/>
  <c r="EP288" i="33476"/>
  <c r="EP296" i="33476"/>
  <c r="EP304" i="33476"/>
  <c r="EP312" i="33476"/>
  <c r="EP320" i="33476"/>
  <c r="EP328" i="33476"/>
  <c r="EP336" i="33476"/>
  <c r="EP344" i="33476"/>
  <c r="EP352" i="33476"/>
  <c r="EP361" i="33476"/>
  <c r="EP369" i="33476"/>
  <c r="EP377" i="33476"/>
  <c r="EP385" i="33476"/>
  <c r="EP393" i="33476"/>
  <c r="EP401" i="33476"/>
  <c r="EP409" i="33476"/>
  <c r="EP417" i="33476"/>
  <c r="EP425" i="33476"/>
  <c r="EP433" i="33476"/>
  <c r="EP441" i="33476"/>
  <c r="EP449" i="33476"/>
  <c r="EP457" i="33476"/>
  <c r="EP465" i="33476"/>
  <c r="EP473" i="33476"/>
  <c r="EP481" i="33476"/>
  <c r="EP489" i="33476"/>
  <c r="EP497" i="33476"/>
  <c r="EP506" i="33476"/>
  <c r="EP514" i="33476"/>
  <c r="EP522" i="33476"/>
  <c r="EP530" i="33476"/>
  <c r="EP538" i="33476"/>
  <c r="EP546" i="33476"/>
  <c r="EP554" i="33476"/>
  <c r="EP562" i="33476"/>
  <c r="EP570" i="33476"/>
  <c r="EP578" i="33476"/>
  <c r="EP586" i="33476"/>
  <c r="EP594" i="33476"/>
  <c r="EP602" i="33476"/>
  <c r="EP610" i="33476"/>
  <c r="EP618" i="33476"/>
  <c r="EP626" i="33476"/>
  <c r="EP634" i="33476"/>
  <c r="EP643" i="33476"/>
  <c r="EP651" i="33476"/>
  <c r="EP659" i="33476"/>
  <c r="EP667" i="33476"/>
  <c r="EP675" i="33476"/>
  <c r="EP683" i="33476"/>
  <c r="EP691" i="33476"/>
  <c r="EP699" i="33476"/>
  <c r="EP707" i="33476"/>
  <c r="EP715" i="33476"/>
  <c r="EP723" i="33476"/>
  <c r="EP731" i="33476"/>
  <c r="EP739" i="33476"/>
  <c r="EP747" i="33476"/>
  <c r="EP755" i="33476"/>
  <c r="EP763" i="33476"/>
  <c r="EP771" i="33476"/>
  <c r="EP779" i="33476"/>
  <c r="EP788" i="33476"/>
  <c r="EP796" i="33476"/>
  <c r="EP804" i="33476"/>
  <c r="EP812" i="33476"/>
  <c r="EP820" i="33476"/>
  <c r="EP828" i="33476"/>
  <c r="EP836" i="33476"/>
  <c r="EP844" i="33476"/>
  <c r="EP852" i="33476"/>
  <c r="EP860" i="33476"/>
  <c r="EP868" i="33476"/>
  <c r="EP876" i="33476"/>
  <c r="EP884" i="33476"/>
  <c r="EP892" i="33476"/>
  <c r="EI214" i="33476"/>
  <c r="EI222" i="33476"/>
  <c r="EI230" i="33476"/>
  <c r="EI238" i="33476"/>
  <c r="EI246" i="33476"/>
  <c r="EI254" i="33476"/>
  <c r="EI262" i="33476"/>
  <c r="EI270" i="33476"/>
  <c r="EI278" i="33476"/>
  <c r="EI286" i="33476"/>
  <c r="EI294" i="33476"/>
  <c r="EI302" i="33476"/>
  <c r="EI310" i="33476"/>
  <c r="EI318" i="33476"/>
  <c r="EI326" i="33476"/>
  <c r="EI334" i="33476"/>
  <c r="EI342" i="33476"/>
  <c r="EI350" i="33476"/>
  <c r="EI359" i="33476"/>
  <c r="EI367" i="33476"/>
  <c r="EI375" i="33476"/>
  <c r="EI383" i="33476"/>
  <c r="EI391" i="33476"/>
  <c r="EI399" i="33476"/>
  <c r="EI407" i="33476"/>
  <c r="EI415" i="33476"/>
  <c r="EI423" i="33476"/>
  <c r="EI431" i="33476"/>
  <c r="EI439" i="33476"/>
  <c r="EI447" i="33476"/>
  <c r="EI455" i="33476"/>
  <c r="EI463" i="33476"/>
  <c r="EI471" i="33476"/>
  <c r="EI479" i="33476"/>
  <c r="EI487" i="33476"/>
  <c r="EI495" i="33476"/>
  <c r="EI504" i="33476"/>
  <c r="EI512" i="33476"/>
  <c r="EI520" i="33476"/>
  <c r="EI528" i="33476"/>
  <c r="EI536" i="33476"/>
  <c r="EI544" i="33476"/>
  <c r="EI552" i="33476"/>
  <c r="EI560" i="33476"/>
  <c r="EI568" i="33476"/>
  <c r="EI576" i="33476"/>
  <c r="EI584" i="33476"/>
  <c r="EI592" i="33476"/>
  <c r="EI600" i="33476"/>
  <c r="EI608" i="33476"/>
  <c r="EI616" i="33476"/>
  <c r="EI624" i="33476"/>
  <c r="EI632" i="33476"/>
  <c r="EI640" i="33476"/>
  <c r="EI649" i="33476"/>
  <c r="EI657" i="33476"/>
  <c r="EI665" i="33476"/>
  <c r="EI673" i="33476"/>
  <c r="EI681" i="33476"/>
  <c r="EI689" i="33476"/>
  <c r="EI697" i="33476"/>
  <c r="EI705" i="33476"/>
  <c r="EI713" i="33476"/>
  <c r="EI721" i="33476"/>
  <c r="EI729" i="33476"/>
  <c r="EI737" i="33476"/>
  <c r="EI745" i="33476"/>
  <c r="EI753" i="33476"/>
  <c r="EI761" i="33476"/>
  <c r="EI769" i="33476"/>
  <c r="EI777" i="33476"/>
  <c r="EI786" i="33476"/>
  <c r="EI794" i="33476"/>
  <c r="EI802" i="33476"/>
  <c r="EI810" i="33476"/>
  <c r="EI818" i="33476"/>
  <c r="EI826" i="33476"/>
  <c r="EI834" i="33476"/>
  <c r="EI842" i="33476"/>
  <c r="EI850" i="33476"/>
  <c r="EI858" i="33476"/>
  <c r="EI866" i="33476"/>
  <c r="EI874" i="33476"/>
  <c r="EI882" i="33476"/>
  <c r="EI890" i="33476"/>
  <c r="EJ210" i="33476"/>
  <c r="EJ219" i="33476"/>
  <c r="EJ227" i="33476"/>
  <c r="EJ235" i="33476"/>
  <c r="EJ243" i="33476"/>
  <c r="EJ251" i="33476"/>
  <c r="EJ259" i="33476"/>
  <c r="EJ267" i="33476"/>
  <c r="EJ275" i="33476"/>
  <c r="EJ283" i="33476"/>
  <c r="EJ291" i="33476"/>
  <c r="EJ299" i="33476"/>
  <c r="EJ307" i="33476"/>
  <c r="EJ315" i="33476"/>
  <c r="EJ323" i="33476"/>
  <c r="EJ331" i="33476"/>
  <c r="EJ339" i="33476"/>
  <c r="EJ347" i="33476"/>
  <c r="EJ356" i="33476"/>
  <c r="EJ364" i="33476"/>
  <c r="EJ372" i="33476"/>
  <c r="EJ380" i="33476"/>
  <c r="EJ388" i="33476"/>
  <c r="EJ396" i="33476"/>
  <c r="EJ404" i="33476"/>
  <c r="EJ412" i="33476"/>
  <c r="EJ420" i="33476"/>
  <c r="EJ428" i="33476"/>
  <c r="EJ436" i="33476"/>
  <c r="EJ444" i="33476"/>
  <c r="EJ452" i="33476"/>
  <c r="EJ460" i="33476"/>
  <c r="EJ468" i="33476"/>
  <c r="EJ476" i="33476"/>
  <c r="EJ484" i="33476"/>
  <c r="EJ492" i="33476"/>
  <c r="EJ501" i="33476"/>
  <c r="EJ509" i="33476"/>
  <c r="EJ517" i="33476"/>
  <c r="EJ525" i="33476"/>
  <c r="EJ533" i="33476"/>
  <c r="EJ541" i="33476"/>
  <c r="EJ549" i="33476"/>
  <c r="EJ557" i="33476"/>
  <c r="EJ565" i="33476"/>
  <c r="EJ573" i="33476"/>
  <c r="EJ581" i="33476"/>
  <c r="EJ589" i="33476"/>
  <c r="EJ597" i="33476"/>
  <c r="EJ605" i="33476"/>
  <c r="EJ613" i="33476"/>
  <c r="EJ621" i="33476"/>
  <c r="EJ629" i="33476"/>
  <c r="EJ637" i="33476"/>
  <c r="EJ646" i="33476"/>
  <c r="EJ654" i="33476"/>
  <c r="EJ662" i="33476"/>
  <c r="EJ670" i="33476"/>
  <c r="EJ678" i="33476"/>
  <c r="EJ686" i="33476"/>
  <c r="EJ694" i="33476"/>
  <c r="EJ702" i="33476"/>
  <c r="EJ710" i="33476"/>
  <c r="EJ718" i="33476"/>
  <c r="EJ726" i="33476"/>
  <c r="EJ734" i="33476"/>
  <c r="EJ742" i="33476"/>
  <c r="EJ750" i="33476"/>
  <c r="EJ758" i="33476"/>
  <c r="EJ766" i="33476"/>
  <c r="EJ774" i="33476"/>
  <c r="EJ782" i="33476"/>
  <c r="EJ791" i="33476"/>
  <c r="EJ799" i="33476"/>
  <c r="EJ807" i="33476"/>
  <c r="EJ815" i="33476"/>
  <c r="EJ823" i="33476"/>
  <c r="EJ831" i="33476"/>
  <c r="EJ839" i="33476"/>
  <c r="EJ847" i="33476"/>
  <c r="EJ855" i="33476"/>
  <c r="EJ863" i="33476"/>
  <c r="EJ871" i="33476"/>
  <c r="EJ879" i="33476"/>
  <c r="EJ887" i="33476"/>
  <c r="EJ895" i="33476"/>
  <c r="EO920" i="33476"/>
  <c r="EO912" i="33476"/>
  <c r="EO904" i="33476"/>
  <c r="EP915" i="33476"/>
  <c r="EJ182" i="33476"/>
  <c r="EL172" i="33476"/>
  <c r="EN162" i="33476"/>
  <c r="EP152" i="33476"/>
  <c r="EK353" i="33476"/>
  <c r="EK386" i="33476"/>
  <c r="EK418" i="33476"/>
  <c r="EK450" i="33476"/>
  <c r="EK482" i="33476"/>
  <c r="EK515" i="33476"/>
  <c r="EK547" i="33476"/>
  <c r="EK579" i="33476"/>
  <c r="EK611" i="33476"/>
  <c r="EK644" i="33476"/>
  <c r="EK676" i="33476"/>
  <c r="EK708" i="33476"/>
  <c r="EK740" i="33476"/>
  <c r="EK772" i="33476"/>
  <c r="EK805" i="33476"/>
  <c r="EK837" i="33476"/>
  <c r="EK869" i="33476"/>
  <c r="EL215" i="33476"/>
  <c r="EL247" i="33476"/>
  <c r="EL279" i="33476"/>
  <c r="EL311" i="33476"/>
  <c r="EL343" i="33476"/>
  <c r="EL376" i="33476"/>
  <c r="EL408" i="33476"/>
  <c r="EL440" i="33476"/>
  <c r="EL472" i="33476"/>
  <c r="EL505" i="33476"/>
  <c r="EL537" i="33476"/>
  <c r="EL569" i="33476"/>
  <c r="EL601" i="33476"/>
  <c r="EL633" i="33476"/>
  <c r="EL666" i="33476"/>
  <c r="EL698" i="33476"/>
  <c r="EL730" i="33476"/>
  <c r="EL762" i="33476"/>
  <c r="EL795" i="33476"/>
  <c r="EL827" i="33476"/>
  <c r="EL859" i="33476"/>
  <c r="EL891" i="33476"/>
  <c r="EM237" i="33476"/>
  <c r="EM269" i="33476"/>
  <c r="EM301" i="33476"/>
  <c r="EM333" i="33476"/>
  <c r="EM366" i="33476"/>
  <c r="EM398" i="33476"/>
  <c r="EM430" i="33476"/>
  <c r="EM462" i="33476"/>
  <c r="EM494" i="33476"/>
  <c r="EM527" i="33476"/>
  <c r="EM559" i="33476"/>
  <c r="EM591" i="33476"/>
  <c r="EM623" i="33476"/>
  <c r="EM656" i="33476"/>
  <c r="EM688" i="33476"/>
  <c r="EM720" i="33476"/>
  <c r="EM752" i="33476"/>
  <c r="EM785" i="33476"/>
  <c r="EM817" i="33476"/>
  <c r="EM849" i="33476"/>
  <c r="EM881" i="33476"/>
  <c r="EN227" i="33476"/>
  <c r="EN259" i="33476"/>
  <c r="EN291" i="33476"/>
  <c r="EN323" i="33476"/>
  <c r="EN356" i="33476"/>
  <c r="EN388" i="33476"/>
  <c r="EN420" i="33476"/>
  <c r="EN452" i="33476"/>
  <c r="EN477" i="33476"/>
  <c r="EN501" i="33476"/>
  <c r="EN524" i="33476"/>
  <c r="EN542" i="33476"/>
  <c r="EN565" i="33476"/>
  <c r="EN582" i="33476"/>
  <c r="EN598" i="33476"/>
  <c r="EN614" i="33476"/>
  <c r="EN629" i="33476"/>
  <c r="EN644" i="33476"/>
  <c r="EN655" i="33476"/>
  <c r="EN667" i="33476"/>
  <c r="EN677" i="33476"/>
  <c r="EN687" i="33476"/>
  <c r="EN697" i="33476"/>
  <c r="EN705" i="33476"/>
  <c r="EN713" i="33476"/>
  <c r="EN721" i="33476"/>
  <c r="EN729" i="33476"/>
  <c r="EN737" i="33476"/>
  <c r="EN745" i="33476"/>
  <c r="EN753" i="33476"/>
  <c r="EN761" i="33476"/>
  <c r="EN769" i="33476"/>
  <c r="EN777" i="33476"/>
  <c r="EN786" i="33476"/>
  <c r="EN794" i="33476"/>
  <c r="EN802" i="33476"/>
  <c r="EN810" i="33476"/>
  <c r="EN818" i="33476"/>
  <c r="EN826" i="33476"/>
  <c r="EN834" i="33476"/>
  <c r="EN842" i="33476"/>
  <c r="EN850" i="33476"/>
  <c r="EN858" i="33476"/>
  <c r="EN866" i="33476"/>
  <c r="EN874" i="33476"/>
  <c r="EN882" i="33476"/>
  <c r="EN890" i="33476"/>
  <c r="EO211" i="33476"/>
  <c r="EO220" i="33476"/>
  <c r="EO228" i="33476"/>
  <c r="EO236" i="33476"/>
  <c r="EO244" i="33476"/>
  <c r="EO252" i="33476"/>
  <c r="EO260" i="33476"/>
  <c r="EO268" i="33476"/>
  <c r="EO276" i="33476"/>
  <c r="EO284" i="33476"/>
  <c r="EO292" i="33476"/>
  <c r="EO300" i="33476"/>
  <c r="EO308" i="33476"/>
  <c r="EO316" i="33476"/>
  <c r="EO324" i="33476"/>
  <c r="EO332" i="33476"/>
  <c r="EO340" i="33476"/>
  <c r="EO348" i="33476"/>
  <c r="EO357" i="33476"/>
  <c r="EO365" i="33476"/>
  <c r="EO373" i="33476"/>
  <c r="EO381" i="33476"/>
  <c r="EO389" i="33476"/>
  <c r="EO397" i="33476"/>
  <c r="EO405" i="33476"/>
  <c r="EO413" i="33476"/>
  <c r="EO421" i="33476"/>
  <c r="EO429" i="33476"/>
  <c r="EO437" i="33476"/>
  <c r="EO445" i="33476"/>
  <c r="EO453" i="33476"/>
  <c r="EO461" i="33476"/>
  <c r="EO469" i="33476"/>
  <c r="EO477" i="33476"/>
  <c r="EO485" i="33476"/>
  <c r="EO493" i="33476"/>
  <c r="EO502" i="33476"/>
  <c r="EO510" i="33476"/>
  <c r="EO518" i="33476"/>
  <c r="EO526" i="33476"/>
  <c r="EO534" i="33476"/>
  <c r="EO542" i="33476"/>
  <c r="EO550" i="33476"/>
  <c r="EO558" i="33476"/>
  <c r="EO566" i="33476"/>
  <c r="EO574" i="33476"/>
  <c r="EO582" i="33476"/>
  <c r="EO590" i="33476"/>
  <c r="EO598" i="33476"/>
  <c r="EO606" i="33476"/>
  <c r="EO614" i="33476"/>
  <c r="EO622" i="33476"/>
  <c r="EO630" i="33476"/>
  <c r="EO638" i="33476"/>
  <c r="EO647" i="33476"/>
  <c r="EO655" i="33476"/>
  <c r="EO663" i="33476"/>
  <c r="EO671" i="33476"/>
  <c r="EO679" i="33476"/>
  <c r="EO687" i="33476"/>
  <c r="EO695" i="33476"/>
  <c r="EO703" i="33476"/>
  <c r="EO711" i="33476"/>
  <c r="EO719" i="33476"/>
  <c r="EO727" i="33476"/>
  <c r="EO735" i="33476"/>
  <c r="EO743" i="33476"/>
  <c r="EO751" i="33476"/>
  <c r="EO759" i="33476"/>
  <c r="EO767" i="33476"/>
  <c r="EO775" i="33476"/>
  <c r="EO783" i="33476"/>
  <c r="EO792" i="33476"/>
  <c r="EO800" i="33476"/>
  <c r="EO808" i="33476"/>
  <c r="EO816" i="33476"/>
  <c r="EO824" i="33476"/>
  <c r="EO832" i="33476"/>
  <c r="EO840" i="33476"/>
  <c r="EO848" i="33476"/>
  <c r="EO856" i="33476"/>
  <c r="EO864" i="33476"/>
  <c r="EO872" i="33476"/>
  <c r="EO880" i="33476"/>
  <c r="EO888" i="33476"/>
  <c r="EO896" i="33476"/>
  <c r="EP217" i="33476"/>
  <c r="EP225" i="33476"/>
  <c r="EP233" i="33476"/>
  <c r="EP241" i="33476"/>
  <c r="EP249" i="33476"/>
  <c r="EP257" i="33476"/>
  <c r="EP265" i="33476"/>
  <c r="EP273" i="33476"/>
  <c r="EP281" i="33476"/>
  <c r="EP289" i="33476"/>
  <c r="EP297" i="33476"/>
  <c r="EP305" i="33476"/>
  <c r="EP313" i="33476"/>
  <c r="EP321" i="33476"/>
  <c r="EP329" i="33476"/>
  <c r="EP337" i="33476"/>
  <c r="EP345" i="33476"/>
  <c r="EP353" i="33476"/>
  <c r="EP362" i="33476"/>
  <c r="EP370" i="33476"/>
  <c r="EP378" i="33476"/>
  <c r="EP386" i="33476"/>
  <c r="EP394" i="33476"/>
  <c r="EP402" i="33476"/>
  <c r="EP410" i="33476"/>
  <c r="EP418" i="33476"/>
  <c r="EP426" i="33476"/>
  <c r="EP434" i="33476"/>
  <c r="EP442" i="33476"/>
  <c r="EP450" i="33476"/>
  <c r="EP458" i="33476"/>
  <c r="EP466" i="33476"/>
  <c r="EP474" i="33476"/>
  <c r="EP482" i="33476"/>
  <c r="EP490" i="33476"/>
  <c r="EP499" i="33476"/>
  <c r="EP507" i="33476"/>
  <c r="EP515" i="33476"/>
  <c r="EP523" i="33476"/>
  <c r="EP531" i="33476"/>
  <c r="EP539" i="33476"/>
  <c r="EP547" i="33476"/>
  <c r="EP555" i="33476"/>
  <c r="EP563" i="33476"/>
  <c r="EP571" i="33476"/>
  <c r="EP579" i="33476"/>
  <c r="EP587" i="33476"/>
  <c r="EP595" i="33476"/>
  <c r="EP603" i="33476"/>
  <c r="EP611" i="33476"/>
  <c r="EP619" i="33476"/>
  <c r="EP627" i="33476"/>
  <c r="EP635" i="33476"/>
  <c r="EP644" i="33476"/>
  <c r="EP652" i="33476"/>
  <c r="EP660" i="33476"/>
  <c r="EP668" i="33476"/>
  <c r="EP676" i="33476"/>
  <c r="EP684" i="33476"/>
  <c r="EP692" i="33476"/>
  <c r="EP700" i="33476"/>
  <c r="EP708" i="33476"/>
  <c r="EP716" i="33476"/>
  <c r="EP724" i="33476"/>
  <c r="EP732" i="33476"/>
  <c r="EP740" i="33476"/>
  <c r="EP748" i="33476"/>
  <c r="EP756" i="33476"/>
  <c r="EP764" i="33476"/>
  <c r="EP772" i="33476"/>
  <c r="EP780" i="33476"/>
  <c r="EP789" i="33476"/>
  <c r="EP797" i="33476"/>
  <c r="EP805" i="33476"/>
  <c r="EP813" i="33476"/>
  <c r="EP821" i="33476"/>
  <c r="EP829" i="33476"/>
  <c r="EP837" i="33476"/>
  <c r="EP845" i="33476"/>
  <c r="EP853" i="33476"/>
  <c r="EP861" i="33476"/>
  <c r="EP869" i="33476"/>
  <c r="EP877" i="33476"/>
  <c r="EP885" i="33476"/>
  <c r="EP893" i="33476"/>
  <c r="EI215" i="33476"/>
  <c r="EI223" i="33476"/>
  <c r="EI231" i="33476"/>
  <c r="EI239" i="33476"/>
  <c r="EI247" i="33476"/>
  <c r="EI255" i="33476"/>
  <c r="EI263" i="33476"/>
  <c r="EI271" i="33476"/>
  <c r="EI279" i="33476"/>
  <c r="EI287" i="33476"/>
  <c r="EI295" i="33476"/>
  <c r="EI303" i="33476"/>
  <c r="EI311" i="33476"/>
  <c r="EI319" i="33476"/>
  <c r="EI327" i="33476"/>
  <c r="EI335" i="33476"/>
  <c r="EI343" i="33476"/>
  <c r="EI351" i="33476"/>
  <c r="EI360" i="33476"/>
  <c r="EI368" i="33476"/>
  <c r="EI376" i="33476"/>
  <c r="EI384" i="33476"/>
  <c r="EI392" i="33476"/>
  <c r="EI400" i="33476"/>
  <c r="EI408" i="33476"/>
  <c r="EI416" i="33476"/>
  <c r="EI424" i="33476"/>
  <c r="EI432" i="33476"/>
  <c r="EI440" i="33476"/>
  <c r="EI448" i="33476"/>
  <c r="EI456" i="33476"/>
  <c r="EI464" i="33476"/>
  <c r="EI472" i="33476"/>
  <c r="EI480" i="33476"/>
  <c r="EI488" i="33476"/>
  <c r="EI496" i="33476"/>
  <c r="EI505" i="33476"/>
  <c r="EI513" i="33476"/>
  <c r="EI521" i="33476"/>
  <c r="EI529" i="33476"/>
  <c r="EI537" i="33476"/>
  <c r="EI545" i="33476"/>
  <c r="EI553" i="33476"/>
  <c r="EI561" i="33476"/>
  <c r="EI569" i="33476"/>
  <c r="EI577" i="33476"/>
  <c r="EI585" i="33476"/>
  <c r="EI593" i="33476"/>
  <c r="EI601" i="33476"/>
  <c r="EI609" i="33476"/>
  <c r="EI617" i="33476"/>
  <c r="EI625" i="33476"/>
  <c r="EI633" i="33476"/>
  <c r="EI642" i="33476"/>
  <c r="EI650" i="33476"/>
  <c r="EI658" i="33476"/>
  <c r="EI666" i="33476"/>
  <c r="EI674" i="33476"/>
  <c r="EI682" i="33476"/>
  <c r="EI690" i="33476"/>
  <c r="EI698" i="33476"/>
  <c r="EI706" i="33476"/>
  <c r="EI714" i="33476"/>
  <c r="EI722" i="33476"/>
  <c r="EI730" i="33476"/>
  <c r="EI738" i="33476"/>
  <c r="EI746" i="33476"/>
  <c r="EI754" i="33476"/>
  <c r="EI762" i="33476"/>
  <c r="EI770" i="33476"/>
  <c r="EI778" i="33476"/>
  <c r="EI787" i="33476"/>
  <c r="EI795" i="33476"/>
  <c r="EI803" i="33476"/>
  <c r="EI811" i="33476"/>
  <c r="EI819" i="33476"/>
  <c r="EI827" i="33476"/>
  <c r="EI835" i="33476"/>
  <c r="EI843" i="33476"/>
  <c r="EI851" i="33476"/>
  <c r="EI859" i="33476"/>
  <c r="EI867" i="33476"/>
  <c r="EI875" i="33476"/>
  <c r="EI883" i="33476"/>
  <c r="EI891" i="33476"/>
  <c r="EJ211" i="33476"/>
  <c r="EJ220" i="33476"/>
  <c r="EJ228" i="33476"/>
  <c r="EJ236" i="33476"/>
  <c r="EJ244" i="33476"/>
  <c r="EJ252" i="33476"/>
  <c r="EJ260" i="33476"/>
  <c r="EJ268" i="33476"/>
  <c r="EJ276" i="33476"/>
  <c r="EJ284" i="33476"/>
  <c r="EJ292" i="33476"/>
  <c r="EJ300" i="33476"/>
  <c r="EJ308" i="33476"/>
  <c r="EJ316" i="33476"/>
  <c r="EJ324" i="33476"/>
  <c r="EJ332" i="33476"/>
  <c r="EJ340" i="33476"/>
  <c r="EJ348" i="33476"/>
  <c r="EJ357" i="33476"/>
  <c r="EJ365" i="33476"/>
  <c r="EJ373" i="33476"/>
  <c r="EJ381" i="33476"/>
  <c r="EJ389" i="33476"/>
  <c r="EJ397" i="33476"/>
  <c r="EJ405" i="33476"/>
  <c r="EJ413" i="33476"/>
  <c r="EJ421" i="33476"/>
  <c r="EJ429" i="33476"/>
  <c r="EJ437" i="33476"/>
  <c r="EJ445" i="33476"/>
  <c r="EJ453" i="33476"/>
  <c r="EJ461" i="33476"/>
  <c r="EJ469" i="33476"/>
  <c r="EJ477" i="33476"/>
  <c r="EJ485" i="33476"/>
  <c r="EJ493" i="33476"/>
  <c r="EJ502" i="33476"/>
  <c r="EJ510" i="33476"/>
  <c r="EJ518" i="33476"/>
  <c r="EJ526" i="33476"/>
  <c r="EJ534" i="33476"/>
  <c r="EJ542" i="33476"/>
  <c r="EJ550" i="33476"/>
  <c r="EJ558" i="33476"/>
  <c r="EJ566" i="33476"/>
  <c r="EJ574" i="33476"/>
  <c r="EJ582" i="33476"/>
  <c r="EJ590" i="33476"/>
  <c r="EJ598" i="33476"/>
  <c r="EJ606" i="33476"/>
  <c r="EJ614" i="33476"/>
  <c r="EJ622" i="33476"/>
  <c r="EJ630" i="33476"/>
  <c r="EJ638" i="33476"/>
  <c r="EJ647" i="33476"/>
  <c r="EJ655" i="33476"/>
  <c r="EJ663" i="33476"/>
  <c r="EJ671" i="33476"/>
  <c r="EJ679" i="33476"/>
  <c r="EJ687" i="33476"/>
  <c r="EJ695" i="33476"/>
  <c r="EJ703" i="33476"/>
  <c r="EJ711" i="33476"/>
  <c r="EJ719" i="33476"/>
  <c r="EJ727" i="33476"/>
  <c r="EJ735" i="33476"/>
  <c r="EJ743" i="33476"/>
  <c r="EJ751" i="33476"/>
  <c r="EJ759" i="33476"/>
  <c r="EJ767" i="33476"/>
  <c r="EJ775" i="33476"/>
  <c r="EJ783" i="33476"/>
  <c r="EJ792" i="33476"/>
  <c r="EJ800" i="33476"/>
  <c r="EJ808" i="33476"/>
  <c r="EJ816" i="33476"/>
  <c r="EJ824" i="33476"/>
  <c r="EJ832" i="33476"/>
  <c r="EJ840" i="33476"/>
  <c r="EJ848" i="33476"/>
  <c r="EJ856" i="33476"/>
  <c r="EJ864" i="33476"/>
  <c r="EJ872" i="33476"/>
  <c r="EJ880" i="33476"/>
  <c r="EJ888" i="33476"/>
  <c r="EJ896" i="33476"/>
  <c r="EO919" i="33476"/>
  <c r="EO911" i="33476"/>
  <c r="EO903" i="33476"/>
  <c r="EN170" i="33476"/>
  <c r="EK548" i="33476"/>
  <c r="EK806" i="33476"/>
  <c r="EL377" i="33476"/>
  <c r="EL634" i="33476"/>
  <c r="EL892" i="33476"/>
  <c r="EM463" i="33476"/>
  <c r="EM721" i="33476"/>
  <c r="EN292" i="33476"/>
  <c r="EN525" i="33476"/>
  <c r="EN657" i="33476"/>
  <c r="EN730" i="33476"/>
  <c r="EN795" i="33476"/>
  <c r="EN859" i="33476"/>
  <c r="EO237" i="33476"/>
  <c r="EO301" i="33476"/>
  <c r="EO366" i="33476"/>
  <c r="EO430" i="33476"/>
  <c r="EO494" i="33476"/>
  <c r="EO559" i="33476"/>
  <c r="EO623" i="33476"/>
  <c r="EO688" i="33476"/>
  <c r="EO752" i="33476"/>
  <c r="EO817" i="33476"/>
  <c r="EO881" i="33476"/>
  <c r="EP258" i="33476"/>
  <c r="EP322" i="33476"/>
  <c r="EP387" i="33476"/>
  <c r="EP451" i="33476"/>
  <c r="EP516" i="33476"/>
  <c r="EP580" i="33476"/>
  <c r="EP645" i="33476"/>
  <c r="EP709" i="33476"/>
  <c r="EP773" i="33476"/>
  <c r="EP838" i="33476"/>
  <c r="EI216" i="33476"/>
  <c r="EI280" i="33476"/>
  <c r="EI344" i="33476"/>
  <c r="EI409" i="33476"/>
  <c r="EI473" i="33476"/>
  <c r="EI538" i="33476"/>
  <c r="EI602" i="33476"/>
  <c r="EI667" i="33476"/>
  <c r="EI731" i="33476"/>
  <c r="EI796" i="33476"/>
  <c r="EI860" i="33476"/>
  <c r="EJ237" i="33476"/>
  <c r="EJ301" i="33476"/>
  <c r="EJ366" i="33476"/>
  <c r="EJ430" i="33476"/>
  <c r="EJ494" i="33476"/>
  <c r="EJ559" i="33476"/>
  <c r="EJ623" i="33476"/>
  <c r="EJ688" i="33476"/>
  <c r="EJ752" i="33476"/>
  <c r="EJ817" i="33476"/>
  <c r="EJ881" i="33476"/>
  <c r="EP160" i="33476"/>
  <c r="EK580" i="33476"/>
  <c r="EK838" i="33476"/>
  <c r="EL409" i="33476"/>
  <c r="EL667" i="33476"/>
  <c r="EM238" i="33476"/>
  <c r="EM495" i="33476"/>
  <c r="EM753" i="33476"/>
  <c r="EN324" i="33476"/>
  <c r="EN548" i="33476"/>
  <c r="EN668" i="33476"/>
  <c r="EN738" i="33476"/>
  <c r="EN803" i="33476"/>
  <c r="EN867" i="33476"/>
  <c r="EO245" i="33476"/>
  <c r="EO309" i="33476"/>
  <c r="EO374" i="33476"/>
  <c r="EO438" i="33476"/>
  <c r="EO503" i="33476"/>
  <c r="EO567" i="33476"/>
  <c r="EO631" i="33476"/>
  <c r="EO696" i="33476"/>
  <c r="EO760" i="33476"/>
  <c r="EO825" i="33476"/>
  <c r="EO889" i="33476"/>
  <c r="EP266" i="33476"/>
  <c r="EP330" i="33476"/>
  <c r="EP395" i="33476"/>
  <c r="EP459" i="33476"/>
  <c r="EP524" i="33476"/>
  <c r="EP588" i="33476"/>
  <c r="EP653" i="33476"/>
  <c r="EP717" i="33476"/>
  <c r="EP781" i="33476"/>
  <c r="EP846" i="33476"/>
  <c r="EI224" i="33476"/>
  <c r="EI288" i="33476"/>
  <c r="EI352" i="33476"/>
  <c r="EI417" i="33476"/>
  <c r="EI481" i="33476"/>
  <c r="EI546" i="33476"/>
  <c r="EI610" i="33476"/>
  <c r="EI675" i="33476"/>
  <c r="EI739" i="33476"/>
  <c r="EI804" i="33476"/>
  <c r="EI868" i="33476"/>
  <c r="EJ245" i="33476"/>
  <c r="EJ309" i="33476"/>
  <c r="EJ374" i="33476"/>
  <c r="EJ438" i="33476"/>
  <c r="EJ503" i="33476"/>
  <c r="EJ567" i="33476"/>
  <c r="EJ631" i="33476"/>
  <c r="EJ696" i="33476"/>
  <c r="EJ760" i="33476"/>
  <c r="EJ825" i="33476"/>
  <c r="EJ889" i="33476"/>
  <c r="EK354" i="33476"/>
  <c r="EK612" i="33476"/>
  <c r="EK870" i="33476"/>
  <c r="EL441" i="33476"/>
  <c r="EL699" i="33476"/>
  <c r="EM270" i="33476"/>
  <c r="EM528" i="33476"/>
  <c r="EM786" i="33476"/>
  <c r="EN357" i="33476"/>
  <c r="EN566" i="33476"/>
  <c r="EN678" i="33476"/>
  <c r="EN746" i="33476"/>
  <c r="EN811" i="33476"/>
  <c r="EN875" i="33476"/>
  <c r="EO253" i="33476"/>
  <c r="EO317" i="33476"/>
  <c r="EO382" i="33476"/>
  <c r="EO446" i="33476"/>
  <c r="EO511" i="33476"/>
  <c r="EO575" i="33476"/>
  <c r="EO639" i="33476"/>
  <c r="EO704" i="33476"/>
  <c r="EO768" i="33476"/>
  <c r="EO833" i="33476"/>
  <c r="EP209" i="33476"/>
  <c r="EP274" i="33476"/>
  <c r="EP338" i="33476"/>
  <c r="EP403" i="33476"/>
  <c r="EP467" i="33476"/>
  <c r="EP532" i="33476"/>
  <c r="EP596" i="33476"/>
  <c r="EP661" i="33476"/>
  <c r="EP725" i="33476"/>
  <c r="EP790" i="33476"/>
  <c r="EP854" i="33476"/>
  <c r="EI232" i="33476"/>
  <c r="EI296" i="33476"/>
  <c r="EI361" i="33476"/>
  <c r="EI425" i="33476"/>
  <c r="EI489" i="33476"/>
  <c r="EI554" i="33476"/>
  <c r="EI618" i="33476"/>
  <c r="EI683" i="33476"/>
  <c r="EI747" i="33476"/>
  <c r="EI812" i="33476"/>
  <c r="EI876" i="33476"/>
  <c r="EJ253" i="33476"/>
  <c r="EJ317" i="33476"/>
  <c r="EJ382" i="33476"/>
  <c r="EJ446" i="33476"/>
  <c r="EJ511" i="33476"/>
  <c r="EJ575" i="33476"/>
  <c r="EJ639" i="33476"/>
  <c r="EJ704" i="33476"/>
  <c r="EJ768" i="33476"/>
  <c r="EJ833" i="33476"/>
  <c r="EO926" i="33476"/>
  <c r="EK387" i="33476"/>
  <c r="EK645" i="33476"/>
  <c r="EL216" i="33476"/>
  <c r="EL473" i="33476"/>
  <c r="EL731" i="33476"/>
  <c r="EM302" i="33476"/>
  <c r="EM560" i="33476"/>
  <c r="EM818" i="33476"/>
  <c r="EN389" i="33476"/>
  <c r="EN584" i="33476"/>
  <c r="EN689" i="33476"/>
  <c r="EN754" i="33476"/>
  <c r="EN819" i="33476"/>
  <c r="EN883" i="33476"/>
  <c r="EO261" i="33476"/>
  <c r="EO325" i="33476"/>
  <c r="EO390" i="33476"/>
  <c r="EO454" i="33476"/>
  <c r="EO519" i="33476"/>
  <c r="EO583" i="33476"/>
  <c r="EO648" i="33476"/>
  <c r="EO712" i="33476"/>
  <c r="EO776" i="33476"/>
  <c r="EO841" i="33476"/>
  <c r="EP218" i="33476"/>
  <c r="EP282" i="33476"/>
  <c r="EP346" i="33476"/>
  <c r="EP411" i="33476"/>
  <c r="EP475" i="33476"/>
  <c r="EP540" i="33476"/>
  <c r="EP604" i="33476"/>
  <c r="EP669" i="33476"/>
  <c r="EP733" i="33476"/>
  <c r="EP798" i="33476"/>
  <c r="EP862" i="33476"/>
  <c r="EI240" i="33476"/>
  <c r="EI304" i="33476"/>
  <c r="EI369" i="33476"/>
  <c r="EI433" i="33476"/>
  <c r="EI497" i="33476"/>
  <c r="EI562" i="33476"/>
  <c r="EI626" i="33476"/>
  <c r="EI691" i="33476"/>
  <c r="EI755" i="33476"/>
  <c r="EI820" i="33476"/>
  <c r="EI884" i="33476"/>
  <c r="EJ261" i="33476"/>
  <c r="EJ325" i="33476"/>
  <c r="EJ390" i="33476"/>
  <c r="EJ454" i="33476"/>
  <c r="EJ519" i="33476"/>
  <c r="EJ583" i="33476"/>
  <c r="EJ648" i="33476"/>
  <c r="EJ712" i="33476"/>
  <c r="EJ776" i="33476"/>
  <c r="EJ841" i="33476"/>
  <c r="EO918" i="33476"/>
  <c r="EK419" i="33476"/>
  <c r="EK677" i="33476"/>
  <c r="EL248" i="33476"/>
  <c r="EL506" i="33476"/>
  <c r="EL763" i="33476"/>
  <c r="EM334" i="33476"/>
  <c r="EM592" i="33476"/>
  <c r="EM850" i="33476"/>
  <c r="EN421" i="33476"/>
  <c r="EN600" i="33476"/>
  <c r="EN698" i="33476"/>
  <c r="EN762" i="33476"/>
  <c r="EN827" i="33476"/>
  <c r="EN891" i="33476"/>
  <c r="EO269" i="33476"/>
  <c r="EO333" i="33476"/>
  <c r="EO398" i="33476"/>
  <c r="EO462" i="33476"/>
  <c r="EO527" i="33476"/>
  <c r="EO591" i="33476"/>
  <c r="EO656" i="33476"/>
  <c r="EO720" i="33476"/>
  <c r="EO785" i="33476"/>
  <c r="EO849" i="33476"/>
  <c r="EP226" i="33476"/>
  <c r="EP290" i="33476"/>
  <c r="EP354" i="33476"/>
  <c r="EP419" i="33476"/>
  <c r="EP483" i="33476"/>
  <c r="EP548" i="33476"/>
  <c r="EP612" i="33476"/>
  <c r="EP677" i="33476"/>
  <c r="EP741" i="33476"/>
  <c r="EP806" i="33476"/>
  <c r="EP870" i="33476"/>
  <c r="EI248" i="33476"/>
  <c r="EI312" i="33476"/>
  <c r="EI377" i="33476"/>
  <c r="EI441" i="33476"/>
  <c r="EI506" i="33476"/>
  <c r="EI570" i="33476"/>
  <c r="EI634" i="33476"/>
  <c r="EI699" i="33476"/>
  <c r="EI763" i="33476"/>
  <c r="EI828" i="33476"/>
  <c r="EI892" i="33476"/>
  <c r="EJ269" i="33476"/>
  <c r="EJ333" i="33476"/>
  <c r="EJ398" i="33476"/>
  <c r="EJ462" i="33476"/>
  <c r="EJ527" i="33476"/>
  <c r="EJ591" i="33476"/>
  <c r="EJ656" i="33476"/>
  <c r="EJ720" i="33476"/>
  <c r="EJ785" i="33476"/>
  <c r="EJ849" i="33476"/>
  <c r="EO910" i="33476"/>
  <c r="EP907" i="33476"/>
  <c r="EK451" i="33476"/>
  <c r="EK709" i="33476"/>
  <c r="EL280" i="33476"/>
  <c r="EL538" i="33476"/>
  <c r="EL796" i="33476"/>
  <c r="EM367" i="33476"/>
  <c r="EM624" i="33476"/>
  <c r="EM882" i="33476"/>
  <c r="EN453" i="33476"/>
  <c r="EN616" i="33476"/>
  <c r="EN706" i="33476"/>
  <c r="EN770" i="33476"/>
  <c r="EN835" i="33476"/>
  <c r="EO213" i="33476"/>
  <c r="EO277" i="33476"/>
  <c r="EO341" i="33476"/>
  <c r="EO406" i="33476"/>
  <c r="EO470" i="33476"/>
  <c r="EO535" i="33476"/>
  <c r="EO599" i="33476"/>
  <c r="EO664" i="33476"/>
  <c r="EO728" i="33476"/>
  <c r="EO793" i="33476"/>
  <c r="EO857" i="33476"/>
  <c r="EP234" i="33476"/>
  <c r="EP298" i="33476"/>
  <c r="EP363" i="33476"/>
  <c r="EP427" i="33476"/>
  <c r="EP491" i="33476"/>
  <c r="EP556" i="33476"/>
  <c r="EP620" i="33476"/>
  <c r="EP685" i="33476"/>
  <c r="EP749" i="33476"/>
  <c r="EP814" i="33476"/>
  <c r="EP878" i="33476"/>
  <c r="EI256" i="33476"/>
  <c r="EI320" i="33476"/>
  <c r="EI385" i="33476"/>
  <c r="EI449" i="33476"/>
  <c r="EI514" i="33476"/>
  <c r="EI578" i="33476"/>
  <c r="EI643" i="33476"/>
  <c r="EI707" i="33476"/>
  <c r="EI771" i="33476"/>
  <c r="EI836" i="33476"/>
  <c r="EJ213" i="33476"/>
  <c r="EJ277" i="33476"/>
  <c r="EJ341" i="33476"/>
  <c r="EJ406" i="33476"/>
  <c r="EJ470" i="33476"/>
  <c r="EJ535" i="33476"/>
  <c r="EJ599" i="33476"/>
  <c r="EJ664" i="33476"/>
  <c r="EJ728" i="33476"/>
  <c r="EJ793" i="33476"/>
  <c r="EJ857" i="33476"/>
  <c r="EO902" i="33476"/>
  <c r="EJ190" i="33476"/>
  <c r="EK483" i="33476"/>
  <c r="EK741" i="33476"/>
  <c r="EL312" i="33476"/>
  <c r="EL570" i="33476"/>
  <c r="EL828" i="33476"/>
  <c r="EM399" i="33476"/>
  <c r="EM657" i="33476"/>
  <c r="EN228" i="33476"/>
  <c r="EN483" i="33476"/>
  <c r="EN630" i="33476"/>
  <c r="EN714" i="33476"/>
  <c r="EN778" i="33476"/>
  <c r="EN843" i="33476"/>
  <c r="EO221" i="33476"/>
  <c r="EO285" i="33476"/>
  <c r="EO349" i="33476"/>
  <c r="EO414" i="33476"/>
  <c r="EO478" i="33476"/>
  <c r="EO543" i="33476"/>
  <c r="EO607" i="33476"/>
  <c r="EO672" i="33476"/>
  <c r="EO736" i="33476"/>
  <c r="EO801" i="33476"/>
  <c r="EO865" i="33476"/>
  <c r="EP242" i="33476"/>
  <c r="EP306" i="33476"/>
  <c r="EP371" i="33476"/>
  <c r="EP435" i="33476"/>
  <c r="EP500" i="33476"/>
  <c r="EP564" i="33476"/>
  <c r="EP628" i="33476"/>
  <c r="EP693" i="33476"/>
  <c r="EP757" i="33476"/>
  <c r="EP822" i="33476"/>
  <c r="EP886" i="33476"/>
  <c r="EI264" i="33476"/>
  <c r="EI328" i="33476"/>
  <c r="EI393" i="33476"/>
  <c r="EI457" i="33476"/>
  <c r="EI522" i="33476"/>
  <c r="EI586" i="33476"/>
  <c r="EI651" i="33476"/>
  <c r="EI715" i="33476"/>
  <c r="EI779" i="33476"/>
  <c r="EI844" i="33476"/>
  <c r="EJ221" i="33476"/>
  <c r="EJ285" i="33476"/>
  <c r="EJ349" i="33476"/>
  <c r="EJ414" i="33476"/>
  <c r="EJ478" i="33476"/>
  <c r="EJ543" i="33476"/>
  <c r="EJ607" i="33476"/>
  <c r="EJ672" i="33476"/>
  <c r="EJ736" i="33476"/>
  <c r="EJ801" i="33476"/>
  <c r="EJ865" i="33476"/>
  <c r="EL180" i="33476"/>
  <c r="EK516" i="33476"/>
  <c r="EK773" i="33476"/>
  <c r="EL344" i="33476"/>
  <c r="EL602" i="33476"/>
  <c r="EL860" i="33476"/>
  <c r="EM431" i="33476"/>
  <c r="EM689" i="33476"/>
  <c r="EN260" i="33476"/>
  <c r="EN502" i="33476"/>
  <c r="EN645" i="33476"/>
  <c r="EN722" i="33476"/>
  <c r="EN787" i="33476"/>
  <c r="EN851" i="33476"/>
  <c r="EO229" i="33476"/>
  <c r="EO293" i="33476"/>
  <c r="EO358" i="33476"/>
  <c r="EO422" i="33476"/>
  <c r="EO486" i="33476"/>
  <c r="EO551" i="33476"/>
  <c r="EO615" i="33476"/>
  <c r="EO680" i="33476"/>
  <c r="EO744" i="33476"/>
  <c r="EO809" i="33476"/>
  <c r="EO873" i="33476"/>
  <c r="EP250" i="33476"/>
  <c r="EP314" i="33476"/>
  <c r="EP379" i="33476"/>
  <c r="EP443" i="33476"/>
  <c r="EP508" i="33476"/>
  <c r="EP572" i="33476"/>
  <c r="EP636" i="33476"/>
  <c r="EP701" i="33476"/>
  <c r="EP765" i="33476"/>
  <c r="EP830" i="33476"/>
  <c r="EP894" i="33476"/>
  <c r="EI272" i="33476"/>
  <c r="EI336" i="33476"/>
  <c r="EI401" i="33476"/>
  <c r="EI465" i="33476"/>
  <c r="EI530" i="33476"/>
  <c r="EI594" i="33476"/>
  <c r="EI659" i="33476"/>
  <c r="EI723" i="33476"/>
  <c r="EI788" i="33476"/>
  <c r="EI852" i="33476"/>
  <c r="EJ229" i="33476"/>
  <c r="EJ293" i="33476"/>
  <c r="EJ358" i="33476"/>
  <c r="EJ422" i="33476"/>
  <c r="EJ486" i="33476"/>
  <c r="EJ551" i="33476"/>
  <c r="EJ615" i="33476"/>
  <c r="EJ680" i="33476"/>
  <c r="EJ744" i="33476"/>
  <c r="EJ809" i="33476"/>
  <c r="EJ873" i="33476"/>
  <c r="EN924" i="33476"/>
  <c r="EN916" i="33476"/>
  <c r="EN908" i="33476"/>
  <c r="EN900" i="33476"/>
  <c r="EN923" i="33476"/>
  <c r="EN915" i="33476"/>
  <c r="EN907" i="33476"/>
  <c r="EN899" i="33476"/>
  <c r="EN922" i="33476"/>
  <c r="EN914" i="33476"/>
  <c r="EN906" i="33476"/>
  <c r="EN898" i="33476"/>
  <c r="EN921" i="33476"/>
  <c r="EN913" i="33476"/>
  <c r="EN905" i="33476"/>
  <c r="EN897" i="33476"/>
  <c r="EN920" i="33476"/>
  <c r="EN912" i="33476"/>
  <c r="EN904" i="33476"/>
  <c r="EN919" i="33476"/>
  <c r="EN911" i="33476"/>
  <c r="EN903" i="33476"/>
  <c r="EN926" i="33476"/>
  <c r="EN918" i="33476"/>
  <c r="EN910" i="33476"/>
  <c r="EN902" i="33476"/>
  <c r="EN925" i="33476"/>
  <c r="EN917" i="33476"/>
  <c r="EN909" i="33476"/>
  <c r="EN901" i="33476"/>
  <c r="EM916" i="33476"/>
  <c r="EM908" i="33476"/>
  <c r="EM900" i="33476"/>
  <c r="EM915" i="33476"/>
  <c r="EM907" i="33476"/>
  <c r="EM899" i="33476"/>
  <c r="EM914" i="33476"/>
  <c r="EM906" i="33476"/>
  <c r="EM898" i="33476"/>
  <c r="EM921" i="33476"/>
  <c r="EM913" i="33476"/>
  <c r="EM905" i="33476"/>
  <c r="EM897" i="33476"/>
  <c r="EM920" i="33476"/>
  <c r="EM912" i="33476"/>
  <c r="EM904" i="33476"/>
  <c r="EM919" i="33476"/>
  <c r="EM911" i="33476"/>
  <c r="EM903" i="33476"/>
  <c r="EM918" i="33476"/>
  <c r="EM910" i="33476"/>
  <c r="EM902" i="33476"/>
  <c r="EM917" i="33476"/>
  <c r="EM909" i="33476"/>
  <c r="EM901" i="33476"/>
  <c r="FP84" i="33476"/>
  <c r="FP92" i="33476"/>
  <c r="FP100" i="33476"/>
  <c r="FP108" i="33476"/>
  <c r="FP116" i="33476"/>
  <c r="FP124" i="33476"/>
  <c r="FP132" i="33476"/>
  <c r="FP140" i="33476"/>
  <c r="FP148" i="33476"/>
  <c r="FP156" i="33476"/>
  <c r="FP164" i="33476"/>
  <c r="FP172" i="33476"/>
  <c r="FP180" i="33476"/>
  <c r="FP188" i="33476"/>
  <c r="FP196" i="33476"/>
  <c r="FP204" i="33476"/>
  <c r="FP213" i="33476"/>
  <c r="FP221" i="33476"/>
  <c r="FP229" i="33476"/>
  <c r="FP237" i="33476"/>
  <c r="FP245" i="33476"/>
  <c r="FP253" i="33476"/>
  <c r="FP261" i="33476"/>
  <c r="FP269" i="33476"/>
  <c r="FP277" i="33476"/>
  <c r="FP285" i="33476"/>
  <c r="FP293" i="33476"/>
  <c r="FP301" i="33476"/>
  <c r="FP309" i="33476"/>
  <c r="FP317" i="33476"/>
  <c r="FP325" i="33476"/>
  <c r="FP333" i="33476"/>
  <c r="FP341" i="33476"/>
  <c r="FP349" i="33476"/>
  <c r="FP358" i="33476"/>
  <c r="FQ83" i="33476"/>
  <c r="FQ91" i="33476"/>
  <c r="FQ99" i="33476"/>
  <c r="FQ107" i="33476"/>
  <c r="FQ115" i="33476"/>
  <c r="FQ123" i="33476"/>
  <c r="FQ131" i="33476"/>
  <c r="FQ139" i="33476"/>
  <c r="FQ147" i="33476"/>
  <c r="FQ155" i="33476"/>
  <c r="FQ163" i="33476"/>
  <c r="FQ171" i="33476"/>
  <c r="FQ179" i="33476"/>
  <c r="FQ187" i="33476"/>
  <c r="FQ195" i="33476"/>
  <c r="FQ203" i="33476"/>
  <c r="FQ211" i="33476"/>
  <c r="FQ220" i="33476"/>
  <c r="FQ228" i="33476"/>
  <c r="FQ236" i="33476"/>
  <c r="FQ244" i="33476"/>
  <c r="FQ252" i="33476"/>
  <c r="FQ260" i="33476"/>
  <c r="FQ268" i="33476"/>
  <c r="FQ276" i="33476"/>
  <c r="FQ284" i="33476"/>
  <c r="FQ292" i="33476"/>
  <c r="FQ300" i="33476"/>
  <c r="FQ308" i="33476"/>
  <c r="FQ316" i="33476"/>
  <c r="FQ324" i="33476"/>
  <c r="FQ332" i="33476"/>
  <c r="FQ340" i="33476"/>
  <c r="FQ348" i="33476"/>
  <c r="FQ357" i="33476"/>
  <c r="FR82" i="33476"/>
  <c r="FR90" i="33476"/>
  <c r="FR98" i="33476"/>
  <c r="FR106" i="33476"/>
  <c r="FR114" i="33476"/>
  <c r="FR122" i="33476"/>
  <c r="FR130" i="33476"/>
  <c r="FR138" i="33476"/>
  <c r="FR146" i="33476"/>
  <c r="FR154" i="33476"/>
  <c r="FR162" i="33476"/>
  <c r="FR170" i="33476"/>
  <c r="FR178" i="33476"/>
  <c r="FR186" i="33476"/>
  <c r="FP77" i="33476"/>
  <c r="FP85" i="33476"/>
  <c r="FP93" i="33476"/>
  <c r="FP101" i="33476"/>
  <c r="FP109" i="33476"/>
  <c r="FP117" i="33476"/>
  <c r="FP125" i="33476"/>
  <c r="FP133" i="33476"/>
  <c r="FP141" i="33476"/>
  <c r="FP149" i="33476"/>
  <c r="FP157" i="33476"/>
  <c r="FP165" i="33476"/>
  <c r="FP173" i="33476"/>
  <c r="FP181" i="33476"/>
  <c r="FP189" i="33476"/>
  <c r="FP197" i="33476"/>
  <c r="FP205" i="33476"/>
  <c r="FP214" i="33476"/>
  <c r="FP222" i="33476"/>
  <c r="FP230" i="33476"/>
  <c r="FP238" i="33476"/>
  <c r="FP246" i="33476"/>
  <c r="FP254" i="33476"/>
  <c r="FP262" i="33476"/>
  <c r="FP270" i="33476"/>
  <c r="FP278" i="33476"/>
  <c r="FP286" i="33476"/>
  <c r="FP294" i="33476"/>
  <c r="FP302" i="33476"/>
  <c r="FP310" i="33476"/>
  <c r="FP318" i="33476"/>
  <c r="FP326" i="33476"/>
  <c r="FP334" i="33476"/>
  <c r="FP342" i="33476"/>
  <c r="FP350" i="33476"/>
  <c r="FP359" i="33476"/>
  <c r="FQ84" i="33476"/>
  <c r="FQ92" i="33476"/>
  <c r="FQ100" i="33476"/>
  <c r="FQ108" i="33476"/>
  <c r="FQ116" i="33476"/>
  <c r="FQ124" i="33476"/>
  <c r="FQ132" i="33476"/>
  <c r="FQ140" i="33476"/>
  <c r="FQ148" i="33476"/>
  <c r="FQ156" i="33476"/>
  <c r="FQ164" i="33476"/>
  <c r="FQ172" i="33476"/>
  <c r="FQ180" i="33476"/>
  <c r="FQ188" i="33476"/>
  <c r="FQ196" i="33476"/>
  <c r="FQ204" i="33476"/>
  <c r="FQ213" i="33476"/>
  <c r="FQ221" i="33476"/>
  <c r="FQ229" i="33476"/>
  <c r="FQ237" i="33476"/>
  <c r="FQ245" i="33476"/>
  <c r="FQ253" i="33476"/>
  <c r="FQ261" i="33476"/>
  <c r="FQ269" i="33476"/>
  <c r="FQ277" i="33476"/>
  <c r="FQ285" i="33476"/>
  <c r="FQ293" i="33476"/>
  <c r="FQ301" i="33476"/>
  <c r="FQ309" i="33476"/>
  <c r="FQ317" i="33476"/>
  <c r="FQ325" i="33476"/>
  <c r="FQ333" i="33476"/>
  <c r="FQ341" i="33476"/>
  <c r="FQ349" i="33476"/>
  <c r="FQ358" i="33476"/>
  <c r="FR83" i="33476"/>
  <c r="FR91" i="33476"/>
  <c r="FR99" i="33476"/>
  <c r="FR107" i="33476"/>
  <c r="FR115" i="33476"/>
  <c r="FR123" i="33476"/>
  <c r="FR131" i="33476"/>
  <c r="FR139" i="33476"/>
  <c r="FR147" i="33476"/>
  <c r="FR155" i="33476"/>
  <c r="FR163" i="33476"/>
  <c r="FR171" i="33476"/>
  <c r="FR179" i="33476"/>
  <c r="FR187" i="33476"/>
  <c r="FP78" i="33476"/>
  <c r="FP86" i="33476"/>
  <c r="FP94" i="33476"/>
  <c r="FP102" i="33476"/>
  <c r="FP110" i="33476"/>
  <c r="FP118" i="33476"/>
  <c r="FP126" i="33476"/>
  <c r="FP134" i="33476"/>
  <c r="FP142" i="33476"/>
  <c r="FP150" i="33476"/>
  <c r="FP158" i="33476"/>
  <c r="FP166" i="33476"/>
  <c r="FP174" i="33476"/>
  <c r="FP182" i="33476"/>
  <c r="FP190" i="33476"/>
  <c r="FP198" i="33476"/>
  <c r="FP206" i="33476"/>
  <c r="FP215" i="33476"/>
  <c r="FP223" i="33476"/>
  <c r="FP231" i="33476"/>
  <c r="FP239" i="33476"/>
  <c r="FP247" i="33476"/>
  <c r="FP255" i="33476"/>
  <c r="FP263" i="33476"/>
  <c r="FP271" i="33476"/>
  <c r="FP279" i="33476"/>
  <c r="FP287" i="33476"/>
  <c r="FP295" i="33476"/>
  <c r="FP303" i="33476"/>
  <c r="FP311" i="33476"/>
  <c r="FP319" i="33476"/>
  <c r="FP327" i="33476"/>
  <c r="FP335" i="33476"/>
  <c r="FP343" i="33476"/>
  <c r="FP351" i="33476"/>
  <c r="FQ77" i="33476"/>
  <c r="FQ85" i="33476"/>
  <c r="FQ93" i="33476"/>
  <c r="FQ101" i="33476"/>
  <c r="FQ109" i="33476"/>
  <c r="FQ117" i="33476"/>
  <c r="FQ125" i="33476"/>
  <c r="FQ133" i="33476"/>
  <c r="FQ141" i="33476"/>
  <c r="FQ149" i="33476"/>
  <c r="FQ157" i="33476"/>
  <c r="FQ165" i="33476"/>
  <c r="FQ173" i="33476"/>
  <c r="FQ181" i="33476"/>
  <c r="FQ189" i="33476"/>
  <c r="FQ197" i="33476"/>
  <c r="FQ205" i="33476"/>
  <c r="FQ214" i="33476"/>
  <c r="FQ222" i="33476"/>
  <c r="FQ230" i="33476"/>
  <c r="FQ238" i="33476"/>
  <c r="FQ246" i="33476"/>
  <c r="FQ254" i="33476"/>
  <c r="FQ262" i="33476"/>
  <c r="FQ270" i="33476"/>
  <c r="FQ278" i="33476"/>
  <c r="FQ286" i="33476"/>
  <c r="FQ294" i="33476"/>
  <c r="FQ302" i="33476"/>
  <c r="FQ310" i="33476"/>
  <c r="FQ318" i="33476"/>
  <c r="FQ326" i="33476"/>
  <c r="FQ334" i="33476"/>
  <c r="FQ342" i="33476"/>
  <c r="FQ350" i="33476"/>
  <c r="FQ359" i="33476"/>
  <c r="FR84" i="33476"/>
  <c r="FR92" i="33476"/>
  <c r="FR100" i="33476"/>
  <c r="FR108" i="33476"/>
  <c r="FR116" i="33476"/>
  <c r="FR124" i="33476"/>
  <c r="FR132" i="33476"/>
  <c r="FR140" i="33476"/>
  <c r="FR148" i="33476"/>
  <c r="FR156" i="33476"/>
  <c r="FR164" i="33476"/>
  <c r="FR172" i="33476"/>
  <c r="FR180" i="33476"/>
  <c r="FR188" i="33476"/>
  <c r="FP79" i="33476"/>
  <c r="FP87" i="33476"/>
  <c r="FP95" i="33476"/>
  <c r="FP103" i="33476"/>
  <c r="FP111" i="33476"/>
  <c r="FP119" i="33476"/>
  <c r="FP127" i="33476"/>
  <c r="FP135" i="33476"/>
  <c r="FP143" i="33476"/>
  <c r="FP151" i="33476"/>
  <c r="FP159" i="33476"/>
  <c r="FP167" i="33476"/>
  <c r="FP175" i="33476"/>
  <c r="FP183" i="33476"/>
  <c r="FP191" i="33476"/>
  <c r="FP199" i="33476"/>
  <c r="FP207" i="33476"/>
  <c r="FP216" i="33476"/>
  <c r="FP224" i="33476"/>
  <c r="FP232" i="33476"/>
  <c r="FP240" i="33476"/>
  <c r="FP248" i="33476"/>
  <c r="FP256" i="33476"/>
  <c r="FP264" i="33476"/>
  <c r="FP272" i="33476"/>
  <c r="FP280" i="33476"/>
  <c r="FP288" i="33476"/>
  <c r="FP296" i="33476"/>
  <c r="FP304" i="33476"/>
  <c r="FP312" i="33476"/>
  <c r="FP320" i="33476"/>
  <c r="FP328" i="33476"/>
  <c r="FP336" i="33476"/>
  <c r="FP344" i="33476"/>
  <c r="FP352" i="33476"/>
  <c r="FQ78" i="33476"/>
  <c r="FQ86" i="33476"/>
  <c r="FQ94" i="33476"/>
  <c r="FQ102" i="33476"/>
  <c r="FQ110" i="33476"/>
  <c r="FQ118" i="33476"/>
  <c r="FQ126" i="33476"/>
  <c r="FQ134" i="33476"/>
  <c r="FQ142" i="33476"/>
  <c r="FQ150" i="33476"/>
  <c r="FQ158" i="33476"/>
  <c r="FQ166" i="33476"/>
  <c r="FQ174" i="33476"/>
  <c r="FQ182" i="33476"/>
  <c r="FQ190" i="33476"/>
  <c r="FQ198" i="33476"/>
  <c r="FQ206" i="33476"/>
  <c r="FQ215" i="33476"/>
  <c r="FQ223" i="33476"/>
  <c r="FQ231" i="33476"/>
  <c r="FQ239" i="33476"/>
  <c r="FQ247" i="33476"/>
  <c r="FQ255" i="33476"/>
  <c r="FQ263" i="33476"/>
  <c r="FQ271" i="33476"/>
  <c r="FQ279" i="33476"/>
  <c r="FQ287" i="33476"/>
  <c r="FQ295" i="33476"/>
  <c r="FQ303" i="33476"/>
  <c r="FQ311" i="33476"/>
  <c r="FQ319" i="33476"/>
  <c r="FQ327" i="33476"/>
  <c r="FQ335" i="33476"/>
  <c r="FQ343" i="33476"/>
  <c r="FQ351" i="33476"/>
  <c r="FR77" i="33476"/>
  <c r="FR85" i="33476"/>
  <c r="FR93" i="33476"/>
  <c r="FR101" i="33476"/>
  <c r="FP80" i="33476"/>
  <c r="FP88" i="33476"/>
  <c r="FP96" i="33476"/>
  <c r="FP104" i="33476"/>
  <c r="FP112" i="33476"/>
  <c r="FP120" i="33476"/>
  <c r="FP128" i="33476"/>
  <c r="FP136" i="33476"/>
  <c r="FP144" i="33476"/>
  <c r="FP152" i="33476"/>
  <c r="FP160" i="33476"/>
  <c r="FP168" i="33476"/>
  <c r="FP176" i="33476"/>
  <c r="FP184" i="33476"/>
  <c r="FP192" i="33476"/>
  <c r="FP200" i="33476"/>
  <c r="FP208" i="33476"/>
  <c r="FP217" i="33476"/>
  <c r="FP225" i="33476"/>
  <c r="FP233" i="33476"/>
  <c r="FP241" i="33476"/>
  <c r="FP249" i="33476"/>
  <c r="FP257" i="33476"/>
  <c r="FP265" i="33476"/>
  <c r="FP273" i="33476"/>
  <c r="FP281" i="33476"/>
  <c r="FP289" i="33476"/>
  <c r="FP297" i="33476"/>
  <c r="FP305" i="33476"/>
  <c r="FP313" i="33476"/>
  <c r="FP321" i="33476"/>
  <c r="FP329" i="33476"/>
  <c r="FP337" i="33476"/>
  <c r="FP345" i="33476"/>
  <c r="FP353" i="33476"/>
  <c r="FQ79" i="33476"/>
  <c r="FQ87" i="33476"/>
  <c r="FQ95" i="33476"/>
  <c r="FQ103" i="33476"/>
  <c r="FQ111" i="33476"/>
  <c r="FQ119" i="33476"/>
  <c r="FQ127" i="33476"/>
  <c r="FQ135" i="33476"/>
  <c r="FQ143" i="33476"/>
  <c r="FQ151" i="33476"/>
  <c r="FQ159" i="33476"/>
  <c r="FQ167" i="33476"/>
  <c r="FQ175" i="33476"/>
  <c r="FQ183" i="33476"/>
  <c r="FQ191" i="33476"/>
  <c r="FQ199" i="33476"/>
  <c r="FQ207" i="33476"/>
  <c r="FQ216" i="33476"/>
  <c r="FQ224" i="33476"/>
  <c r="FQ232" i="33476"/>
  <c r="FQ240" i="33476"/>
  <c r="FQ248" i="33476"/>
  <c r="FQ256" i="33476"/>
  <c r="FQ264" i="33476"/>
  <c r="FQ272" i="33476"/>
  <c r="FQ280" i="33476"/>
  <c r="FQ288" i="33476"/>
  <c r="FQ296" i="33476"/>
  <c r="FQ304" i="33476"/>
  <c r="FQ312" i="33476"/>
  <c r="FQ320" i="33476"/>
  <c r="FQ328" i="33476"/>
  <c r="FQ336" i="33476"/>
  <c r="FQ344" i="33476"/>
  <c r="FQ352" i="33476"/>
  <c r="FR78" i="33476"/>
  <c r="FR86" i="33476"/>
  <c r="FR94" i="33476"/>
  <c r="FR102" i="33476"/>
  <c r="FR110" i="33476"/>
  <c r="FR118" i="33476"/>
  <c r="FR126" i="33476"/>
  <c r="FR134" i="33476"/>
  <c r="FR142" i="33476"/>
  <c r="FR150" i="33476"/>
  <c r="FR158" i="33476"/>
  <c r="FR166" i="33476"/>
  <c r="FR174" i="33476"/>
  <c r="FR182" i="33476"/>
  <c r="FR190" i="33476"/>
  <c r="FP81" i="33476"/>
  <c r="FP89" i="33476"/>
  <c r="FP97" i="33476"/>
  <c r="FP105" i="33476"/>
  <c r="FP113" i="33476"/>
  <c r="FP121" i="33476"/>
  <c r="FP129" i="33476"/>
  <c r="FP137" i="33476"/>
  <c r="FP145" i="33476"/>
  <c r="FP153" i="33476"/>
  <c r="FP161" i="33476"/>
  <c r="FP169" i="33476"/>
  <c r="FP177" i="33476"/>
  <c r="FP185" i="33476"/>
  <c r="FP193" i="33476"/>
  <c r="FP201" i="33476"/>
  <c r="FP209" i="33476"/>
  <c r="FP218" i="33476"/>
  <c r="FP226" i="33476"/>
  <c r="FP234" i="33476"/>
  <c r="FP242" i="33476"/>
  <c r="FP250" i="33476"/>
  <c r="FP258" i="33476"/>
  <c r="FP266" i="33476"/>
  <c r="FP274" i="33476"/>
  <c r="FP282" i="33476"/>
  <c r="FP290" i="33476"/>
  <c r="FP298" i="33476"/>
  <c r="FP306" i="33476"/>
  <c r="FP314" i="33476"/>
  <c r="FP322" i="33476"/>
  <c r="FP330" i="33476"/>
  <c r="FP338" i="33476"/>
  <c r="FP346" i="33476"/>
  <c r="FP354" i="33476"/>
  <c r="FQ80" i="33476"/>
  <c r="FQ88" i="33476"/>
  <c r="FQ96" i="33476"/>
  <c r="FQ104" i="33476"/>
  <c r="FQ112" i="33476"/>
  <c r="FQ120" i="33476"/>
  <c r="FQ128" i="33476"/>
  <c r="FQ136" i="33476"/>
  <c r="FQ144" i="33476"/>
  <c r="FQ152" i="33476"/>
  <c r="FQ160" i="33476"/>
  <c r="FQ168" i="33476"/>
  <c r="FQ176" i="33476"/>
  <c r="FQ184" i="33476"/>
  <c r="FQ192" i="33476"/>
  <c r="FQ200" i="33476"/>
  <c r="FQ208" i="33476"/>
  <c r="FQ217" i="33476"/>
  <c r="FQ225" i="33476"/>
  <c r="FQ233" i="33476"/>
  <c r="FQ241" i="33476"/>
  <c r="FQ249" i="33476"/>
  <c r="FQ257" i="33476"/>
  <c r="FQ265" i="33476"/>
  <c r="FQ273" i="33476"/>
  <c r="FQ281" i="33476"/>
  <c r="FQ289" i="33476"/>
  <c r="FQ297" i="33476"/>
  <c r="FQ305" i="33476"/>
  <c r="FQ313" i="33476"/>
  <c r="FQ321" i="33476"/>
  <c r="FQ329" i="33476"/>
  <c r="FQ337" i="33476"/>
  <c r="FQ345" i="33476"/>
  <c r="FQ353" i="33476"/>
  <c r="FR79" i="33476"/>
  <c r="FR87" i="33476"/>
  <c r="FR95" i="33476"/>
  <c r="FR103" i="33476"/>
  <c r="FR111" i="33476"/>
  <c r="FR119" i="33476"/>
  <c r="FR127" i="33476"/>
  <c r="FR135" i="33476"/>
  <c r="FR143" i="33476"/>
  <c r="FR151" i="33476"/>
  <c r="FR159" i="33476"/>
  <c r="FR167" i="33476"/>
  <c r="FR175" i="33476"/>
  <c r="FR183" i="33476"/>
  <c r="FP83" i="33476"/>
  <c r="FP91" i="33476"/>
  <c r="FP99" i="33476"/>
  <c r="FP107" i="33476"/>
  <c r="FP115" i="33476"/>
  <c r="FP123" i="33476"/>
  <c r="FP131" i="33476"/>
  <c r="FP139" i="33476"/>
  <c r="FP147" i="33476"/>
  <c r="FP155" i="33476"/>
  <c r="FP163" i="33476"/>
  <c r="FP171" i="33476"/>
  <c r="FP179" i="33476"/>
  <c r="FP187" i="33476"/>
  <c r="FP195" i="33476"/>
  <c r="FP203" i="33476"/>
  <c r="FP211" i="33476"/>
  <c r="FP220" i="33476"/>
  <c r="FP228" i="33476"/>
  <c r="FP236" i="33476"/>
  <c r="FP244" i="33476"/>
  <c r="FP252" i="33476"/>
  <c r="FP260" i="33476"/>
  <c r="FP268" i="33476"/>
  <c r="FP276" i="33476"/>
  <c r="FP284" i="33476"/>
  <c r="FP292" i="33476"/>
  <c r="FP300" i="33476"/>
  <c r="FP308" i="33476"/>
  <c r="FP316" i="33476"/>
  <c r="FP324" i="33476"/>
  <c r="FP332" i="33476"/>
  <c r="FP340" i="33476"/>
  <c r="FP348" i="33476"/>
  <c r="FP357" i="33476"/>
  <c r="FQ82" i="33476"/>
  <c r="FQ90" i="33476"/>
  <c r="FQ98" i="33476"/>
  <c r="FQ106" i="33476"/>
  <c r="FQ114" i="33476"/>
  <c r="FQ122" i="33476"/>
  <c r="FQ130" i="33476"/>
  <c r="FQ138" i="33476"/>
  <c r="FQ146" i="33476"/>
  <c r="FQ154" i="33476"/>
  <c r="FQ162" i="33476"/>
  <c r="FQ170" i="33476"/>
  <c r="FQ178" i="33476"/>
  <c r="FQ186" i="33476"/>
  <c r="FQ194" i="33476"/>
  <c r="FQ202" i="33476"/>
  <c r="FQ210" i="33476"/>
  <c r="FQ219" i="33476"/>
  <c r="FQ227" i="33476"/>
  <c r="FQ235" i="33476"/>
  <c r="FQ243" i="33476"/>
  <c r="FQ251" i="33476"/>
  <c r="FQ259" i="33476"/>
  <c r="FQ267" i="33476"/>
  <c r="FQ275" i="33476"/>
  <c r="FQ283" i="33476"/>
  <c r="FQ291" i="33476"/>
  <c r="FQ299" i="33476"/>
  <c r="FQ307" i="33476"/>
  <c r="FQ315" i="33476"/>
  <c r="FQ323" i="33476"/>
  <c r="FQ331" i="33476"/>
  <c r="FQ339" i="33476"/>
  <c r="FQ347" i="33476"/>
  <c r="FQ356" i="33476"/>
  <c r="FR81" i="33476"/>
  <c r="FR89" i="33476"/>
  <c r="FR97" i="33476"/>
  <c r="FR105" i="33476"/>
  <c r="FR113" i="33476"/>
  <c r="FR121" i="33476"/>
  <c r="FR129" i="33476"/>
  <c r="FP82" i="33476"/>
  <c r="FP146" i="33476"/>
  <c r="FP210" i="33476"/>
  <c r="FP275" i="33476"/>
  <c r="FP339" i="33476"/>
  <c r="FQ121" i="33476"/>
  <c r="FQ185" i="33476"/>
  <c r="FQ250" i="33476"/>
  <c r="FQ314" i="33476"/>
  <c r="FR96" i="33476"/>
  <c r="FR133" i="33476"/>
  <c r="FR153" i="33476"/>
  <c r="FR176" i="33476"/>
  <c r="FR193" i="33476"/>
  <c r="FR201" i="33476"/>
  <c r="FR209" i="33476"/>
  <c r="FR218" i="33476"/>
  <c r="FR226" i="33476"/>
  <c r="FR234" i="33476"/>
  <c r="FR242" i="33476"/>
  <c r="FR250" i="33476"/>
  <c r="FR258" i="33476"/>
  <c r="FR266" i="33476"/>
  <c r="FR274" i="33476"/>
  <c r="FR282" i="33476"/>
  <c r="FR290" i="33476"/>
  <c r="FR298" i="33476"/>
  <c r="FR306" i="33476"/>
  <c r="FR314" i="33476"/>
  <c r="FR322" i="33476"/>
  <c r="FR330" i="33476"/>
  <c r="FR338" i="33476"/>
  <c r="FR346" i="33476"/>
  <c r="FR354" i="33476"/>
  <c r="FS80" i="33476"/>
  <c r="FS88" i="33476"/>
  <c r="FS96" i="33476"/>
  <c r="FS104" i="33476"/>
  <c r="FS112" i="33476"/>
  <c r="FS120" i="33476"/>
  <c r="FS128" i="33476"/>
  <c r="FS136" i="33476"/>
  <c r="FS144" i="33476"/>
  <c r="FS152" i="33476"/>
  <c r="FS160" i="33476"/>
  <c r="FS168" i="33476"/>
  <c r="FS176" i="33476"/>
  <c r="FS184" i="33476"/>
  <c r="FS192" i="33476"/>
  <c r="FS200" i="33476"/>
  <c r="FS208" i="33476"/>
  <c r="FS217" i="33476"/>
  <c r="FS225" i="33476"/>
  <c r="FS233" i="33476"/>
  <c r="FS241" i="33476"/>
  <c r="FS249" i="33476"/>
  <c r="FS257" i="33476"/>
  <c r="FS265" i="33476"/>
  <c r="FS273" i="33476"/>
  <c r="FS281" i="33476"/>
  <c r="FS289" i="33476"/>
  <c r="FS297" i="33476"/>
  <c r="FS305" i="33476"/>
  <c r="FS313" i="33476"/>
  <c r="FS321" i="33476"/>
  <c r="FS329" i="33476"/>
  <c r="FS337" i="33476"/>
  <c r="FS345" i="33476"/>
  <c r="FS353" i="33476"/>
  <c r="FT79" i="33476"/>
  <c r="FT87" i="33476"/>
  <c r="FT95" i="33476"/>
  <c r="FT103" i="33476"/>
  <c r="FT111" i="33476"/>
  <c r="FT119" i="33476"/>
  <c r="FT127" i="33476"/>
  <c r="FT135" i="33476"/>
  <c r="FT143" i="33476"/>
  <c r="FT151" i="33476"/>
  <c r="FT159" i="33476"/>
  <c r="FT167" i="33476"/>
  <c r="FT175" i="33476"/>
  <c r="FT183" i="33476"/>
  <c r="FT191" i="33476"/>
  <c r="FT199" i="33476"/>
  <c r="FT207" i="33476"/>
  <c r="FT216" i="33476"/>
  <c r="FT224" i="33476"/>
  <c r="FT232" i="33476"/>
  <c r="FP90" i="33476"/>
  <c r="FP154" i="33476"/>
  <c r="FP219" i="33476"/>
  <c r="FP283" i="33476"/>
  <c r="FP347" i="33476"/>
  <c r="FQ129" i="33476"/>
  <c r="FQ193" i="33476"/>
  <c r="FQ258" i="33476"/>
  <c r="FQ322" i="33476"/>
  <c r="FR104" i="33476"/>
  <c r="FR136" i="33476"/>
  <c r="FR157" i="33476"/>
  <c r="FR177" i="33476"/>
  <c r="FR194" i="33476"/>
  <c r="FR202" i="33476"/>
  <c r="FR210" i="33476"/>
  <c r="FR219" i="33476"/>
  <c r="FR227" i="33476"/>
  <c r="FR235" i="33476"/>
  <c r="FR243" i="33476"/>
  <c r="FR251" i="33476"/>
  <c r="FR259" i="33476"/>
  <c r="FR267" i="33476"/>
  <c r="FR275" i="33476"/>
  <c r="FR283" i="33476"/>
  <c r="FR291" i="33476"/>
  <c r="FR299" i="33476"/>
  <c r="FR307" i="33476"/>
  <c r="FR315" i="33476"/>
  <c r="FR323" i="33476"/>
  <c r="FR331" i="33476"/>
  <c r="FR339" i="33476"/>
  <c r="FR347" i="33476"/>
  <c r="FR356" i="33476"/>
  <c r="FS81" i="33476"/>
  <c r="FS89" i="33476"/>
  <c r="FS97" i="33476"/>
  <c r="FS105" i="33476"/>
  <c r="FS113" i="33476"/>
  <c r="FS121" i="33476"/>
  <c r="FS129" i="33476"/>
  <c r="FS137" i="33476"/>
  <c r="FS145" i="33476"/>
  <c r="FS153" i="33476"/>
  <c r="FS161" i="33476"/>
  <c r="FS169" i="33476"/>
  <c r="FS177" i="33476"/>
  <c r="FS185" i="33476"/>
  <c r="FS193" i="33476"/>
  <c r="FS201" i="33476"/>
  <c r="FS209" i="33476"/>
  <c r="FS218" i="33476"/>
  <c r="FS226" i="33476"/>
  <c r="FS234" i="33476"/>
  <c r="FS242" i="33476"/>
  <c r="FS250" i="33476"/>
  <c r="FS258" i="33476"/>
  <c r="FS266" i="33476"/>
  <c r="FS274" i="33476"/>
  <c r="FS282" i="33476"/>
  <c r="FS290" i="33476"/>
  <c r="FS298" i="33476"/>
  <c r="FS306" i="33476"/>
  <c r="FS314" i="33476"/>
  <c r="FS322" i="33476"/>
  <c r="FS330" i="33476"/>
  <c r="FS338" i="33476"/>
  <c r="FS346" i="33476"/>
  <c r="FS354" i="33476"/>
  <c r="FT80" i="33476"/>
  <c r="FT88" i="33476"/>
  <c r="FT96" i="33476"/>
  <c r="FT104" i="33476"/>
  <c r="FT112" i="33476"/>
  <c r="FT120" i="33476"/>
  <c r="FT128" i="33476"/>
  <c r="FT136" i="33476"/>
  <c r="FT144" i="33476"/>
  <c r="FT152" i="33476"/>
  <c r="FT160" i="33476"/>
  <c r="FT168" i="33476"/>
  <c r="FT176" i="33476"/>
  <c r="FT184" i="33476"/>
  <c r="FT192" i="33476"/>
  <c r="FT200" i="33476"/>
  <c r="FP98" i="33476"/>
  <c r="FP162" i="33476"/>
  <c r="FP227" i="33476"/>
  <c r="FP291" i="33476"/>
  <c r="FP356" i="33476"/>
  <c r="FQ137" i="33476"/>
  <c r="FQ201" i="33476"/>
  <c r="FQ266" i="33476"/>
  <c r="FQ330" i="33476"/>
  <c r="FR109" i="33476"/>
  <c r="FR137" i="33476"/>
  <c r="FR160" i="33476"/>
  <c r="FR181" i="33476"/>
  <c r="FR195" i="33476"/>
  <c r="FR203" i="33476"/>
  <c r="FR211" i="33476"/>
  <c r="FR220" i="33476"/>
  <c r="FR228" i="33476"/>
  <c r="FR236" i="33476"/>
  <c r="FR244" i="33476"/>
  <c r="FR252" i="33476"/>
  <c r="FR260" i="33476"/>
  <c r="FR268" i="33476"/>
  <c r="FR276" i="33476"/>
  <c r="FR284" i="33476"/>
  <c r="FR292" i="33476"/>
  <c r="FR300" i="33476"/>
  <c r="FR308" i="33476"/>
  <c r="FR316" i="33476"/>
  <c r="FR324" i="33476"/>
  <c r="FR332" i="33476"/>
  <c r="FR340" i="33476"/>
  <c r="FR348" i="33476"/>
  <c r="FR357" i="33476"/>
  <c r="FS82" i="33476"/>
  <c r="FS90" i="33476"/>
  <c r="FS98" i="33476"/>
  <c r="FS106" i="33476"/>
  <c r="FS114" i="33476"/>
  <c r="FS122" i="33476"/>
  <c r="FS130" i="33476"/>
  <c r="FS138" i="33476"/>
  <c r="FS146" i="33476"/>
  <c r="FS154" i="33476"/>
  <c r="FS162" i="33476"/>
  <c r="FS170" i="33476"/>
  <c r="FS178" i="33476"/>
  <c r="FS186" i="33476"/>
  <c r="FS194" i="33476"/>
  <c r="FS202" i="33476"/>
  <c r="FS210" i="33476"/>
  <c r="FS219" i="33476"/>
  <c r="FS227" i="33476"/>
  <c r="FS235" i="33476"/>
  <c r="FS243" i="33476"/>
  <c r="FS251" i="33476"/>
  <c r="FS259" i="33476"/>
  <c r="FS267" i="33476"/>
  <c r="FS275" i="33476"/>
  <c r="FS283" i="33476"/>
  <c r="FS291" i="33476"/>
  <c r="FS299" i="33476"/>
  <c r="FS307" i="33476"/>
  <c r="FS315" i="33476"/>
  <c r="FS323" i="33476"/>
  <c r="FS331" i="33476"/>
  <c r="FS339" i="33476"/>
  <c r="FS347" i="33476"/>
  <c r="FS356" i="33476"/>
  <c r="FT81" i="33476"/>
  <c r="FT89" i="33476"/>
  <c r="FT97" i="33476"/>
  <c r="FT105" i="33476"/>
  <c r="FT113" i="33476"/>
  <c r="FT121" i="33476"/>
  <c r="FT129" i="33476"/>
  <c r="FT137" i="33476"/>
  <c r="FT145" i="33476"/>
  <c r="FT153" i="33476"/>
  <c r="FT161" i="33476"/>
  <c r="FT169" i="33476"/>
  <c r="FT177" i="33476"/>
  <c r="FT185" i="33476"/>
  <c r="FT193" i="33476"/>
  <c r="FT201" i="33476"/>
  <c r="FT209" i="33476"/>
  <c r="FT218" i="33476"/>
  <c r="FT226" i="33476"/>
  <c r="FT234" i="33476"/>
  <c r="FP106" i="33476"/>
  <c r="FP170" i="33476"/>
  <c r="FP235" i="33476"/>
  <c r="FP299" i="33476"/>
  <c r="FQ81" i="33476"/>
  <c r="FQ145" i="33476"/>
  <c r="FQ209" i="33476"/>
  <c r="FQ274" i="33476"/>
  <c r="FQ338" i="33476"/>
  <c r="FR112" i="33476"/>
  <c r="FR141" i="33476"/>
  <c r="FR161" i="33476"/>
  <c r="FR184" i="33476"/>
  <c r="FR196" i="33476"/>
  <c r="FR204" i="33476"/>
  <c r="FR213" i="33476"/>
  <c r="FR221" i="33476"/>
  <c r="FR229" i="33476"/>
  <c r="FR237" i="33476"/>
  <c r="FR245" i="33476"/>
  <c r="FR253" i="33476"/>
  <c r="FR261" i="33476"/>
  <c r="FR269" i="33476"/>
  <c r="FR277" i="33476"/>
  <c r="FR285" i="33476"/>
  <c r="FR293" i="33476"/>
  <c r="FR301" i="33476"/>
  <c r="FR309" i="33476"/>
  <c r="FR317" i="33476"/>
  <c r="FR325" i="33476"/>
  <c r="FR333" i="33476"/>
  <c r="FR341" i="33476"/>
  <c r="FR349" i="33476"/>
  <c r="FR358" i="33476"/>
  <c r="FS83" i="33476"/>
  <c r="FS91" i="33476"/>
  <c r="FS99" i="33476"/>
  <c r="FS107" i="33476"/>
  <c r="FS115" i="33476"/>
  <c r="FS123" i="33476"/>
  <c r="FS131" i="33476"/>
  <c r="FS139" i="33476"/>
  <c r="FS147" i="33476"/>
  <c r="FS155" i="33476"/>
  <c r="FS163" i="33476"/>
  <c r="FS171" i="33476"/>
  <c r="FS179" i="33476"/>
  <c r="FS187" i="33476"/>
  <c r="FS195" i="33476"/>
  <c r="FS203" i="33476"/>
  <c r="FS211" i="33476"/>
  <c r="FS220" i="33476"/>
  <c r="FS228" i="33476"/>
  <c r="FS236" i="33476"/>
  <c r="FS244" i="33476"/>
  <c r="FS252" i="33476"/>
  <c r="FS260" i="33476"/>
  <c r="FS268" i="33476"/>
  <c r="FS276" i="33476"/>
  <c r="FS284" i="33476"/>
  <c r="FS292" i="33476"/>
  <c r="FS300" i="33476"/>
  <c r="FS308" i="33476"/>
  <c r="FS316" i="33476"/>
  <c r="FS324" i="33476"/>
  <c r="FS332" i="33476"/>
  <c r="FS340" i="33476"/>
  <c r="FS348" i="33476"/>
  <c r="FS357" i="33476"/>
  <c r="FP114" i="33476"/>
  <c r="FP178" i="33476"/>
  <c r="FP243" i="33476"/>
  <c r="FP307" i="33476"/>
  <c r="FQ89" i="33476"/>
  <c r="FQ153" i="33476"/>
  <c r="FQ218" i="33476"/>
  <c r="FQ282" i="33476"/>
  <c r="FQ346" i="33476"/>
  <c r="FR117" i="33476"/>
  <c r="FR144" i="33476"/>
  <c r="FR165" i="33476"/>
  <c r="FR185" i="33476"/>
  <c r="FR197" i="33476"/>
  <c r="FR205" i="33476"/>
  <c r="FR214" i="33476"/>
  <c r="FR222" i="33476"/>
  <c r="FR230" i="33476"/>
  <c r="FR238" i="33476"/>
  <c r="FR246" i="33476"/>
  <c r="FR254" i="33476"/>
  <c r="FR262" i="33476"/>
  <c r="FR270" i="33476"/>
  <c r="FR278" i="33476"/>
  <c r="FR286" i="33476"/>
  <c r="FR294" i="33476"/>
  <c r="FR302" i="33476"/>
  <c r="FR310" i="33476"/>
  <c r="FR318" i="33476"/>
  <c r="FR326" i="33476"/>
  <c r="FR334" i="33476"/>
  <c r="FR342" i="33476"/>
  <c r="FR350" i="33476"/>
  <c r="FR359" i="33476"/>
  <c r="FS84" i="33476"/>
  <c r="FS92" i="33476"/>
  <c r="FS100" i="33476"/>
  <c r="FS108" i="33476"/>
  <c r="FS116" i="33476"/>
  <c r="FS124" i="33476"/>
  <c r="FS132" i="33476"/>
  <c r="FS140" i="33476"/>
  <c r="FS148" i="33476"/>
  <c r="FS156" i="33476"/>
  <c r="FS164" i="33476"/>
  <c r="FS172" i="33476"/>
  <c r="FS180" i="33476"/>
  <c r="FS188" i="33476"/>
  <c r="FS196" i="33476"/>
  <c r="FS204" i="33476"/>
  <c r="FS213" i="33476"/>
  <c r="FS221" i="33476"/>
  <c r="FS229" i="33476"/>
  <c r="FS237" i="33476"/>
  <c r="FS245" i="33476"/>
  <c r="FS253" i="33476"/>
  <c r="FP122" i="33476"/>
  <c r="FP186" i="33476"/>
  <c r="FP251" i="33476"/>
  <c r="FP315" i="33476"/>
  <c r="FQ97" i="33476"/>
  <c r="FQ161" i="33476"/>
  <c r="FQ226" i="33476"/>
  <c r="FQ290" i="33476"/>
  <c r="FQ354" i="33476"/>
  <c r="FR120" i="33476"/>
  <c r="FR145" i="33476"/>
  <c r="FR168" i="33476"/>
  <c r="FR189" i="33476"/>
  <c r="FR198" i="33476"/>
  <c r="FR206" i="33476"/>
  <c r="FR215" i="33476"/>
  <c r="FR223" i="33476"/>
  <c r="FR231" i="33476"/>
  <c r="FR239" i="33476"/>
  <c r="FR247" i="33476"/>
  <c r="FR255" i="33476"/>
  <c r="FR263" i="33476"/>
  <c r="FR271" i="33476"/>
  <c r="FR279" i="33476"/>
  <c r="FR287" i="33476"/>
  <c r="FR295" i="33476"/>
  <c r="FR303" i="33476"/>
  <c r="FR311" i="33476"/>
  <c r="FR319" i="33476"/>
  <c r="FR327" i="33476"/>
  <c r="FR335" i="33476"/>
  <c r="FR343" i="33476"/>
  <c r="FR351" i="33476"/>
  <c r="FS77" i="33476"/>
  <c r="FS85" i="33476"/>
  <c r="FS93" i="33476"/>
  <c r="FS101" i="33476"/>
  <c r="FS109" i="33476"/>
  <c r="FS117" i="33476"/>
  <c r="FS125" i="33476"/>
  <c r="FS133" i="33476"/>
  <c r="FS141" i="33476"/>
  <c r="FS149" i="33476"/>
  <c r="FS157" i="33476"/>
  <c r="FS165" i="33476"/>
  <c r="FS173" i="33476"/>
  <c r="FS181" i="33476"/>
  <c r="FS189" i="33476"/>
  <c r="FS197" i="33476"/>
  <c r="FS205" i="33476"/>
  <c r="FS214" i="33476"/>
  <c r="FS222" i="33476"/>
  <c r="FS230" i="33476"/>
  <c r="FS238" i="33476"/>
  <c r="FS246" i="33476"/>
  <c r="FS254" i="33476"/>
  <c r="FP130" i="33476"/>
  <c r="FP194" i="33476"/>
  <c r="FP259" i="33476"/>
  <c r="FP323" i="33476"/>
  <c r="FQ105" i="33476"/>
  <c r="FQ169" i="33476"/>
  <c r="FQ234" i="33476"/>
  <c r="FQ298" i="33476"/>
  <c r="FR80" i="33476"/>
  <c r="FR125" i="33476"/>
  <c r="FR149" i="33476"/>
  <c r="FR169" i="33476"/>
  <c r="FR191" i="33476"/>
  <c r="FR199" i="33476"/>
  <c r="FR207" i="33476"/>
  <c r="FR216" i="33476"/>
  <c r="FR224" i="33476"/>
  <c r="FR232" i="33476"/>
  <c r="FR240" i="33476"/>
  <c r="FR248" i="33476"/>
  <c r="FR256" i="33476"/>
  <c r="FR264" i="33476"/>
  <c r="FR272" i="33476"/>
  <c r="FR280" i="33476"/>
  <c r="FR288" i="33476"/>
  <c r="FR296" i="33476"/>
  <c r="FR304" i="33476"/>
  <c r="FR312" i="33476"/>
  <c r="FR320" i="33476"/>
  <c r="FR328" i="33476"/>
  <c r="FR336" i="33476"/>
  <c r="FR344" i="33476"/>
  <c r="FR352" i="33476"/>
  <c r="FS78" i="33476"/>
  <c r="FS86" i="33476"/>
  <c r="FS94" i="33476"/>
  <c r="FS102" i="33476"/>
  <c r="FS110" i="33476"/>
  <c r="FS118" i="33476"/>
  <c r="FS126" i="33476"/>
  <c r="FS134" i="33476"/>
  <c r="FS142" i="33476"/>
  <c r="FS150" i="33476"/>
  <c r="FS158" i="33476"/>
  <c r="FS166" i="33476"/>
  <c r="FS174" i="33476"/>
  <c r="FS182" i="33476"/>
  <c r="FS190" i="33476"/>
  <c r="FS198" i="33476"/>
  <c r="FS206" i="33476"/>
  <c r="FS215" i="33476"/>
  <c r="FS223" i="33476"/>
  <c r="FS231" i="33476"/>
  <c r="FS239" i="33476"/>
  <c r="FS247" i="33476"/>
  <c r="FS255" i="33476"/>
  <c r="FS263" i="33476"/>
  <c r="FS271" i="33476"/>
  <c r="FS279" i="33476"/>
  <c r="FS287" i="33476"/>
  <c r="FS295" i="33476"/>
  <c r="FS303" i="33476"/>
  <c r="FS311" i="33476"/>
  <c r="FS319" i="33476"/>
  <c r="FS327" i="33476"/>
  <c r="FS335" i="33476"/>
  <c r="FS343" i="33476"/>
  <c r="FS351" i="33476"/>
  <c r="FT77" i="33476"/>
  <c r="FT85" i="33476"/>
  <c r="FT93" i="33476"/>
  <c r="FT101" i="33476"/>
  <c r="FT109" i="33476"/>
  <c r="FT117" i="33476"/>
  <c r="FT125" i="33476"/>
  <c r="FT133" i="33476"/>
  <c r="FT141" i="33476"/>
  <c r="FT149" i="33476"/>
  <c r="FP138" i="33476"/>
  <c r="FR88" i="33476"/>
  <c r="FR225" i="33476"/>
  <c r="FR289" i="33476"/>
  <c r="FR353" i="33476"/>
  <c r="FS135" i="33476"/>
  <c r="FS199" i="33476"/>
  <c r="FS261" i="33476"/>
  <c r="FS280" i="33476"/>
  <c r="FS302" i="33476"/>
  <c r="FS325" i="33476"/>
  <c r="FS344" i="33476"/>
  <c r="FT83" i="33476"/>
  <c r="FT99" i="33476"/>
  <c r="FT115" i="33476"/>
  <c r="FT131" i="33476"/>
  <c r="FT147" i="33476"/>
  <c r="FT162" i="33476"/>
  <c r="FT173" i="33476"/>
  <c r="FT187" i="33476"/>
  <c r="FT198" i="33476"/>
  <c r="FT211" i="33476"/>
  <c r="FT222" i="33476"/>
  <c r="FT233" i="33476"/>
  <c r="FT242" i="33476"/>
  <c r="FT250" i="33476"/>
  <c r="FT258" i="33476"/>
  <c r="FT266" i="33476"/>
  <c r="FT274" i="33476"/>
  <c r="FT282" i="33476"/>
  <c r="FT290" i="33476"/>
  <c r="FT298" i="33476"/>
  <c r="FT306" i="33476"/>
  <c r="FT314" i="33476"/>
  <c r="FT322" i="33476"/>
  <c r="FT330" i="33476"/>
  <c r="FT338" i="33476"/>
  <c r="FT346" i="33476"/>
  <c r="FT354" i="33476"/>
  <c r="FM80" i="33476"/>
  <c r="FM88" i="33476"/>
  <c r="FM96" i="33476"/>
  <c r="FM104" i="33476"/>
  <c r="FM112" i="33476"/>
  <c r="FM120" i="33476"/>
  <c r="FM128" i="33476"/>
  <c r="FM136" i="33476"/>
  <c r="FM144" i="33476"/>
  <c r="FM152" i="33476"/>
  <c r="FM160" i="33476"/>
  <c r="FM168" i="33476"/>
  <c r="FM176" i="33476"/>
  <c r="FM184" i="33476"/>
  <c r="FM192" i="33476"/>
  <c r="FM200" i="33476"/>
  <c r="FM208" i="33476"/>
  <c r="FM217" i="33476"/>
  <c r="FM225" i="33476"/>
  <c r="FM233" i="33476"/>
  <c r="FM241" i="33476"/>
  <c r="FM249" i="33476"/>
  <c r="FM257" i="33476"/>
  <c r="FM265" i="33476"/>
  <c r="FM273" i="33476"/>
  <c r="FM281" i="33476"/>
  <c r="FM289" i="33476"/>
  <c r="FM297" i="33476"/>
  <c r="FM305" i="33476"/>
  <c r="FM313" i="33476"/>
  <c r="FM321" i="33476"/>
  <c r="FM329" i="33476"/>
  <c r="FM337" i="33476"/>
  <c r="FM345" i="33476"/>
  <c r="FM353" i="33476"/>
  <c r="FN78" i="33476"/>
  <c r="FN86" i="33476"/>
  <c r="FN94" i="33476"/>
  <c r="FN102" i="33476"/>
  <c r="FN110" i="33476"/>
  <c r="FN118" i="33476"/>
  <c r="FN126" i="33476"/>
  <c r="FN134" i="33476"/>
  <c r="FN142" i="33476"/>
  <c r="FN150" i="33476"/>
  <c r="FN158" i="33476"/>
  <c r="FN166" i="33476"/>
  <c r="FP202" i="33476"/>
  <c r="FR128" i="33476"/>
  <c r="FR233" i="33476"/>
  <c r="FR297" i="33476"/>
  <c r="FS79" i="33476"/>
  <c r="FS143" i="33476"/>
  <c r="FS207" i="33476"/>
  <c r="FS262" i="33476"/>
  <c r="FS285" i="33476"/>
  <c r="FS304" i="33476"/>
  <c r="FS326" i="33476"/>
  <c r="FS349" i="33476"/>
  <c r="FT84" i="33476"/>
  <c r="FT100" i="33476"/>
  <c r="FT116" i="33476"/>
  <c r="FT132" i="33476"/>
  <c r="FT148" i="33476"/>
  <c r="FT163" i="33476"/>
  <c r="FT174" i="33476"/>
  <c r="FT188" i="33476"/>
  <c r="FT202" i="33476"/>
  <c r="FT213" i="33476"/>
  <c r="FT223" i="33476"/>
  <c r="FT235" i="33476"/>
  <c r="FT243" i="33476"/>
  <c r="FT251" i="33476"/>
  <c r="FT259" i="33476"/>
  <c r="FT267" i="33476"/>
  <c r="FT275" i="33476"/>
  <c r="FT283" i="33476"/>
  <c r="FT291" i="33476"/>
  <c r="FT299" i="33476"/>
  <c r="FT307" i="33476"/>
  <c r="FT315" i="33476"/>
  <c r="FT323" i="33476"/>
  <c r="FT331" i="33476"/>
  <c r="FT339" i="33476"/>
  <c r="FT347" i="33476"/>
  <c r="FT356" i="33476"/>
  <c r="FM81" i="33476"/>
  <c r="FM89" i="33476"/>
  <c r="FM97" i="33476"/>
  <c r="FM105" i="33476"/>
  <c r="FM113" i="33476"/>
  <c r="FM121" i="33476"/>
  <c r="FM129" i="33476"/>
  <c r="FM137" i="33476"/>
  <c r="FM145" i="33476"/>
  <c r="FM153" i="33476"/>
  <c r="FM161" i="33476"/>
  <c r="FM169" i="33476"/>
  <c r="FM177" i="33476"/>
  <c r="FM185" i="33476"/>
  <c r="FM193" i="33476"/>
  <c r="FM201" i="33476"/>
  <c r="FM209" i="33476"/>
  <c r="FM218" i="33476"/>
  <c r="FM226" i="33476"/>
  <c r="FM234" i="33476"/>
  <c r="FM242" i="33476"/>
  <c r="FM250" i="33476"/>
  <c r="FM258" i="33476"/>
  <c r="FM266" i="33476"/>
  <c r="FM274" i="33476"/>
  <c r="FM282" i="33476"/>
  <c r="FM290" i="33476"/>
  <c r="FM298" i="33476"/>
  <c r="FM306" i="33476"/>
  <c r="FM314" i="33476"/>
  <c r="FM322" i="33476"/>
  <c r="FM330" i="33476"/>
  <c r="FM338" i="33476"/>
  <c r="FM346" i="33476"/>
  <c r="FM354" i="33476"/>
  <c r="FN79" i="33476"/>
  <c r="FN87" i="33476"/>
  <c r="FN95" i="33476"/>
  <c r="FN103" i="33476"/>
  <c r="FN111" i="33476"/>
  <c r="FN119" i="33476"/>
  <c r="FN127" i="33476"/>
  <c r="FN135" i="33476"/>
  <c r="FN143" i="33476"/>
  <c r="FN151" i="33476"/>
  <c r="FN159" i="33476"/>
  <c r="FP267" i="33476"/>
  <c r="FR152" i="33476"/>
  <c r="FR241" i="33476"/>
  <c r="FR305" i="33476"/>
  <c r="FS87" i="33476"/>
  <c r="FS151" i="33476"/>
  <c r="FS216" i="33476"/>
  <c r="FS264" i="33476"/>
  <c r="FS286" i="33476"/>
  <c r="FS309" i="33476"/>
  <c r="FS328" i="33476"/>
  <c r="FS350" i="33476"/>
  <c r="FT86" i="33476"/>
  <c r="FT102" i="33476"/>
  <c r="FT118" i="33476"/>
  <c r="FT134" i="33476"/>
  <c r="FT150" i="33476"/>
  <c r="FT164" i="33476"/>
  <c r="FT178" i="33476"/>
  <c r="FT189" i="33476"/>
  <c r="FT203" i="33476"/>
  <c r="FT214" i="33476"/>
  <c r="FT225" i="33476"/>
  <c r="FT236" i="33476"/>
  <c r="FT244" i="33476"/>
  <c r="FT252" i="33476"/>
  <c r="FT260" i="33476"/>
  <c r="FT268" i="33476"/>
  <c r="FT276" i="33476"/>
  <c r="FT284" i="33476"/>
  <c r="FT292" i="33476"/>
  <c r="FT300" i="33476"/>
  <c r="FT308" i="33476"/>
  <c r="FT316" i="33476"/>
  <c r="FT324" i="33476"/>
  <c r="FT332" i="33476"/>
  <c r="FT340" i="33476"/>
  <c r="FT348" i="33476"/>
  <c r="FT357" i="33476"/>
  <c r="FM82" i="33476"/>
  <c r="FM90" i="33476"/>
  <c r="FM98" i="33476"/>
  <c r="FM106" i="33476"/>
  <c r="FM114" i="33476"/>
  <c r="FM122" i="33476"/>
  <c r="FM130" i="33476"/>
  <c r="FM138" i="33476"/>
  <c r="FM146" i="33476"/>
  <c r="FM154" i="33476"/>
  <c r="FM162" i="33476"/>
  <c r="FM170" i="33476"/>
  <c r="FM178" i="33476"/>
  <c r="FM186" i="33476"/>
  <c r="FM194" i="33476"/>
  <c r="FM202" i="33476"/>
  <c r="FM210" i="33476"/>
  <c r="FM219" i="33476"/>
  <c r="FM227" i="33476"/>
  <c r="FM235" i="33476"/>
  <c r="FM243" i="33476"/>
  <c r="FM251" i="33476"/>
  <c r="FM259" i="33476"/>
  <c r="FM267" i="33476"/>
  <c r="FM275" i="33476"/>
  <c r="FM283" i="33476"/>
  <c r="FM291" i="33476"/>
  <c r="FM299" i="33476"/>
  <c r="FM307" i="33476"/>
  <c r="FM315" i="33476"/>
  <c r="FM323" i="33476"/>
  <c r="FM331" i="33476"/>
  <c r="FM339" i="33476"/>
  <c r="FM347" i="33476"/>
  <c r="FM356" i="33476"/>
  <c r="FN80" i="33476"/>
  <c r="FN88" i="33476"/>
  <c r="FN96" i="33476"/>
  <c r="FN104" i="33476"/>
  <c r="FN112" i="33476"/>
  <c r="FN120" i="33476"/>
  <c r="FN128" i="33476"/>
  <c r="FN136" i="33476"/>
  <c r="FN144" i="33476"/>
  <c r="FN152" i="33476"/>
  <c r="FN160" i="33476"/>
  <c r="FN168" i="33476"/>
  <c r="FP331" i="33476"/>
  <c r="FR173" i="33476"/>
  <c r="FR249" i="33476"/>
  <c r="FR313" i="33476"/>
  <c r="FS95" i="33476"/>
  <c r="FS159" i="33476"/>
  <c r="FS224" i="33476"/>
  <c r="FS269" i="33476"/>
  <c r="FS288" i="33476"/>
  <c r="FS310" i="33476"/>
  <c r="FS333" i="33476"/>
  <c r="FS352" i="33476"/>
  <c r="FT90" i="33476"/>
  <c r="FT106" i="33476"/>
  <c r="FT122" i="33476"/>
  <c r="FT138" i="33476"/>
  <c r="FT154" i="33476"/>
  <c r="FT165" i="33476"/>
  <c r="FT179" i="33476"/>
  <c r="FT190" i="33476"/>
  <c r="FT204" i="33476"/>
  <c r="FT215" i="33476"/>
  <c r="FT227" i="33476"/>
  <c r="FT237" i="33476"/>
  <c r="FT245" i="33476"/>
  <c r="FT253" i="33476"/>
  <c r="FT261" i="33476"/>
  <c r="FT269" i="33476"/>
  <c r="FT277" i="33476"/>
  <c r="FT285" i="33476"/>
  <c r="FT293" i="33476"/>
  <c r="FT301" i="33476"/>
  <c r="FT309" i="33476"/>
  <c r="FT317" i="33476"/>
  <c r="FT325" i="33476"/>
  <c r="FT333" i="33476"/>
  <c r="FT341" i="33476"/>
  <c r="FT349" i="33476"/>
  <c r="FT358" i="33476"/>
  <c r="FM83" i="33476"/>
  <c r="FM91" i="33476"/>
  <c r="FM99" i="33476"/>
  <c r="FM107" i="33476"/>
  <c r="FM115" i="33476"/>
  <c r="FM123" i="33476"/>
  <c r="FM131" i="33476"/>
  <c r="FM139" i="33476"/>
  <c r="FM147" i="33476"/>
  <c r="FM155" i="33476"/>
  <c r="FM163" i="33476"/>
  <c r="FM171" i="33476"/>
  <c r="FM179" i="33476"/>
  <c r="FM187" i="33476"/>
  <c r="FM195" i="33476"/>
  <c r="FM203" i="33476"/>
  <c r="FM211" i="33476"/>
  <c r="FM220" i="33476"/>
  <c r="FM228" i="33476"/>
  <c r="FM236" i="33476"/>
  <c r="FM244" i="33476"/>
  <c r="FM252" i="33476"/>
  <c r="FM260" i="33476"/>
  <c r="FM268" i="33476"/>
  <c r="FM276" i="33476"/>
  <c r="FM284" i="33476"/>
  <c r="FM292" i="33476"/>
  <c r="FM300" i="33476"/>
  <c r="FM308" i="33476"/>
  <c r="FM316" i="33476"/>
  <c r="FM324" i="33476"/>
  <c r="FM332" i="33476"/>
  <c r="FM340" i="33476"/>
  <c r="FM348" i="33476"/>
  <c r="FM357" i="33476"/>
  <c r="FN81" i="33476"/>
  <c r="FN89" i="33476"/>
  <c r="FN97" i="33476"/>
  <c r="FN105" i="33476"/>
  <c r="FN113" i="33476"/>
  <c r="FN121" i="33476"/>
  <c r="FN129" i="33476"/>
  <c r="FN137" i="33476"/>
  <c r="FN145" i="33476"/>
  <c r="FN153" i="33476"/>
  <c r="FN161" i="33476"/>
  <c r="FQ113" i="33476"/>
  <c r="FR192" i="33476"/>
  <c r="FR257" i="33476"/>
  <c r="FR321" i="33476"/>
  <c r="FS103" i="33476"/>
  <c r="FS167" i="33476"/>
  <c r="FS232" i="33476"/>
  <c r="FS270" i="33476"/>
  <c r="FS293" i="33476"/>
  <c r="FS312" i="33476"/>
  <c r="FS334" i="33476"/>
  <c r="FS358" i="33476"/>
  <c r="FT91" i="33476"/>
  <c r="FT107" i="33476"/>
  <c r="FT123" i="33476"/>
  <c r="FT139" i="33476"/>
  <c r="FT155" i="33476"/>
  <c r="FT166" i="33476"/>
  <c r="FT180" i="33476"/>
  <c r="FT194" i="33476"/>
  <c r="FT205" i="33476"/>
  <c r="FT217" i="33476"/>
  <c r="FT228" i="33476"/>
  <c r="FT238" i="33476"/>
  <c r="FT246" i="33476"/>
  <c r="FT254" i="33476"/>
  <c r="FT262" i="33476"/>
  <c r="FT270" i="33476"/>
  <c r="FT278" i="33476"/>
  <c r="FT286" i="33476"/>
  <c r="FT294" i="33476"/>
  <c r="FT302" i="33476"/>
  <c r="FT310" i="33476"/>
  <c r="FT318" i="33476"/>
  <c r="FT326" i="33476"/>
  <c r="FT334" i="33476"/>
  <c r="FT342" i="33476"/>
  <c r="FT350" i="33476"/>
  <c r="FT359" i="33476"/>
  <c r="FM84" i="33476"/>
  <c r="FM92" i="33476"/>
  <c r="FM100" i="33476"/>
  <c r="FM108" i="33476"/>
  <c r="FM116" i="33476"/>
  <c r="FM124" i="33476"/>
  <c r="FM132" i="33476"/>
  <c r="FM140" i="33476"/>
  <c r="FM148" i="33476"/>
  <c r="FM156" i="33476"/>
  <c r="FM164" i="33476"/>
  <c r="FM172" i="33476"/>
  <c r="FM180" i="33476"/>
  <c r="FM188" i="33476"/>
  <c r="FM196" i="33476"/>
  <c r="FM204" i="33476"/>
  <c r="FM213" i="33476"/>
  <c r="FM221" i="33476"/>
  <c r="FM229" i="33476"/>
  <c r="FM237" i="33476"/>
  <c r="FM245" i="33476"/>
  <c r="FM253" i="33476"/>
  <c r="FM261" i="33476"/>
  <c r="FM269" i="33476"/>
  <c r="FM277" i="33476"/>
  <c r="FM285" i="33476"/>
  <c r="FM293" i="33476"/>
  <c r="FM301" i="33476"/>
  <c r="FM309" i="33476"/>
  <c r="FM317" i="33476"/>
  <c r="FM325" i="33476"/>
  <c r="FM333" i="33476"/>
  <c r="FM341" i="33476"/>
  <c r="FM349" i="33476"/>
  <c r="FM358" i="33476"/>
  <c r="FN82" i="33476"/>
  <c r="FN90" i="33476"/>
  <c r="FN98" i="33476"/>
  <c r="FN106" i="33476"/>
  <c r="FN114" i="33476"/>
  <c r="FN122" i="33476"/>
  <c r="FN130" i="33476"/>
  <c r="FN138" i="33476"/>
  <c r="FN146" i="33476"/>
  <c r="FN154" i="33476"/>
  <c r="FN162" i="33476"/>
  <c r="FQ177" i="33476"/>
  <c r="FR200" i="33476"/>
  <c r="FR265" i="33476"/>
  <c r="FR329" i="33476"/>
  <c r="FS111" i="33476"/>
  <c r="FS175" i="33476"/>
  <c r="FS240" i="33476"/>
  <c r="FS272" i="33476"/>
  <c r="FS294" i="33476"/>
  <c r="FS317" i="33476"/>
  <c r="FS336" i="33476"/>
  <c r="FS359" i="33476"/>
  <c r="FT92" i="33476"/>
  <c r="FT108" i="33476"/>
  <c r="FT124" i="33476"/>
  <c r="FT140" i="33476"/>
  <c r="FT156" i="33476"/>
  <c r="FT170" i="33476"/>
  <c r="FT181" i="33476"/>
  <c r="FT195" i="33476"/>
  <c r="FT206" i="33476"/>
  <c r="FT219" i="33476"/>
  <c r="FT229" i="33476"/>
  <c r="FT239" i="33476"/>
  <c r="FT247" i="33476"/>
  <c r="FT255" i="33476"/>
  <c r="FT263" i="33476"/>
  <c r="FT271" i="33476"/>
  <c r="FT279" i="33476"/>
  <c r="FT287" i="33476"/>
  <c r="FT295" i="33476"/>
  <c r="FT303" i="33476"/>
  <c r="FT311" i="33476"/>
  <c r="FT319" i="33476"/>
  <c r="FT327" i="33476"/>
  <c r="FT335" i="33476"/>
  <c r="FT343" i="33476"/>
  <c r="FT351" i="33476"/>
  <c r="FM77" i="33476"/>
  <c r="FM85" i="33476"/>
  <c r="FM93" i="33476"/>
  <c r="FM101" i="33476"/>
  <c r="FM109" i="33476"/>
  <c r="FM117" i="33476"/>
  <c r="FM125" i="33476"/>
  <c r="FM133" i="33476"/>
  <c r="FM141" i="33476"/>
  <c r="FM149" i="33476"/>
  <c r="FM157" i="33476"/>
  <c r="FM165" i="33476"/>
  <c r="FM173" i="33476"/>
  <c r="FM181" i="33476"/>
  <c r="FM189" i="33476"/>
  <c r="FM197" i="33476"/>
  <c r="FM205" i="33476"/>
  <c r="FM214" i="33476"/>
  <c r="FM222" i="33476"/>
  <c r="FM230" i="33476"/>
  <c r="FM238" i="33476"/>
  <c r="FM246" i="33476"/>
  <c r="FM254" i="33476"/>
  <c r="FM262" i="33476"/>
  <c r="FM270" i="33476"/>
  <c r="FM278" i="33476"/>
  <c r="FM286" i="33476"/>
  <c r="FM294" i="33476"/>
  <c r="FM302" i="33476"/>
  <c r="FM310" i="33476"/>
  <c r="FM318" i="33476"/>
  <c r="FM326" i="33476"/>
  <c r="FM334" i="33476"/>
  <c r="FM342" i="33476"/>
  <c r="FM350" i="33476"/>
  <c r="FM359" i="33476"/>
  <c r="FN83" i="33476"/>
  <c r="FN91" i="33476"/>
  <c r="FN99" i="33476"/>
  <c r="FN107" i="33476"/>
  <c r="FN115" i="33476"/>
  <c r="FN123" i="33476"/>
  <c r="FN131" i="33476"/>
  <c r="FN139" i="33476"/>
  <c r="FN147" i="33476"/>
  <c r="FN155" i="33476"/>
  <c r="FQ242" i="33476"/>
  <c r="FR208" i="33476"/>
  <c r="FR273" i="33476"/>
  <c r="FR337" i="33476"/>
  <c r="FS119" i="33476"/>
  <c r="FS183" i="33476"/>
  <c r="FS248" i="33476"/>
  <c r="FS277" i="33476"/>
  <c r="FS296" i="33476"/>
  <c r="FS318" i="33476"/>
  <c r="FS341" i="33476"/>
  <c r="FT78" i="33476"/>
  <c r="FT94" i="33476"/>
  <c r="FT110" i="33476"/>
  <c r="FT126" i="33476"/>
  <c r="FT142" i="33476"/>
  <c r="FT157" i="33476"/>
  <c r="FT171" i="33476"/>
  <c r="FT182" i="33476"/>
  <c r="FT196" i="33476"/>
  <c r="FT208" i="33476"/>
  <c r="FT220" i="33476"/>
  <c r="FT230" i="33476"/>
  <c r="FT240" i="33476"/>
  <c r="FT248" i="33476"/>
  <c r="FT256" i="33476"/>
  <c r="FT264" i="33476"/>
  <c r="FT272" i="33476"/>
  <c r="FT280" i="33476"/>
  <c r="FT288" i="33476"/>
  <c r="FT296" i="33476"/>
  <c r="FT304" i="33476"/>
  <c r="FT312" i="33476"/>
  <c r="FT320" i="33476"/>
  <c r="FT328" i="33476"/>
  <c r="FT336" i="33476"/>
  <c r="FT344" i="33476"/>
  <c r="FT352" i="33476"/>
  <c r="FM78" i="33476"/>
  <c r="FM86" i="33476"/>
  <c r="FM94" i="33476"/>
  <c r="FM102" i="33476"/>
  <c r="FM110" i="33476"/>
  <c r="FM118" i="33476"/>
  <c r="FM126" i="33476"/>
  <c r="FM134" i="33476"/>
  <c r="FM142" i="33476"/>
  <c r="FM150" i="33476"/>
  <c r="FM158" i="33476"/>
  <c r="FM166" i="33476"/>
  <c r="FM174" i="33476"/>
  <c r="FM182" i="33476"/>
  <c r="FM190" i="33476"/>
  <c r="FM198" i="33476"/>
  <c r="FM206" i="33476"/>
  <c r="FM215" i="33476"/>
  <c r="FM223" i="33476"/>
  <c r="FM231" i="33476"/>
  <c r="FM239" i="33476"/>
  <c r="FM247" i="33476"/>
  <c r="FM255" i="33476"/>
  <c r="FM263" i="33476"/>
  <c r="FM271" i="33476"/>
  <c r="FM279" i="33476"/>
  <c r="FM287" i="33476"/>
  <c r="FM295" i="33476"/>
  <c r="FM303" i="33476"/>
  <c r="FM311" i="33476"/>
  <c r="FM319" i="33476"/>
  <c r="FM327" i="33476"/>
  <c r="FM335" i="33476"/>
  <c r="FM343" i="33476"/>
  <c r="FM351" i="33476"/>
  <c r="FM360" i="33476"/>
  <c r="FN84" i="33476"/>
  <c r="FN92" i="33476"/>
  <c r="FN100" i="33476"/>
  <c r="FN108" i="33476"/>
  <c r="FN116" i="33476"/>
  <c r="FN124" i="33476"/>
  <c r="FN132" i="33476"/>
  <c r="FN140" i="33476"/>
  <c r="FN148" i="33476"/>
  <c r="FN156" i="33476"/>
  <c r="FN164" i="33476"/>
  <c r="FN172" i="33476"/>
  <c r="FQ306" i="33476"/>
  <c r="FS301" i="33476"/>
  <c r="FT158" i="33476"/>
  <c r="FT249" i="33476"/>
  <c r="FT313" i="33476"/>
  <c r="FM95" i="33476"/>
  <c r="FM159" i="33476"/>
  <c r="FM224" i="33476"/>
  <c r="FM288" i="33476"/>
  <c r="FM352" i="33476"/>
  <c r="FN133" i="33476"/>
  <c r="FN170" i="33476"/>
  <c r="FN179" i="33476"/>
  <c r="FN187" i="33476"/>
  <c r="FN195" i="33476"/>
  <c r="FN203" i="33476"/>
  <c r="FN211" i="33476"/>
  <c r="FN220" i="33476"/>
  <c r="FN228" i="33476"/>
  <c r="FN236" i="33476"/>
  <c r="FN244" i="33476"/>
  <c r="FN252" i="33476"/>
  <c r="FN260" i="33476"/>
  <c r="FN268" i="33476"/>
  <c r="FN276" i="33476"/>
  <c r="FN284" i="33476"/>
  <c r="FN292" i="33476"/>
  <c r="FN300" i="33476"/>
  <c r="FN308" i="33476"/>
  <c r="FN316" i="33476"/>
  <c r="FN324" i="33476"/>
  <c r="FN332" i="33476"/>
  <c r="FN340" i="33476"/>
  <c r="FN348" i="33476"/>
  <c r="FN357" i="33476"/>
  <c r="FO81" i="33476"/>
  <c r="FO89" i="33476"/>
  <c r="FO97" i="33476"/>
  <c r="FO105" i="33476"/>
  <c r="FO113" i="33476"/>
  <c r="FO121" i="33476"/>
  <c r="FO129" i="33476"/>
  <c r="FO137" i="33476"/>
  <c r="FO145" i="33476"/>
  <c r="FO153" i="33476"/>
  <c r="FO161" i="33476"/>
  <c r="FO169" i="33476"/>
  <c r="FO177" i="33476"/>
  <c r="FO185" i="33476"/>
  <c r="FO193" i="33476"/>
  <c r="FO201" i="33476"/>
  <c r="FO209" i="33476"/>
  <c r="FO218" i="33476"/>
  <c r="FO226" i="33476"/>
  <c r="FO234" i="33476"/>
  <c r="FO242" i="33476"/>
  <c r="FO250" i="33476"/>
  <c r="FO258" i="33476"/>
  <c r="FO266" i="33476"/>
  <c r="FO274" i="33476"/>
  <c r="FO282" i="33476"/>
  <c r="FO290" i="33476"/>
  <c r="FO298" i="33476"/>
  <c r="FO306" i="33476"/>
  <c r="FO314" i="33476"/>
  <c r="FO322" i="33476"/>
  <c r="FO330" i="33476"/>
  <c r="FR217" i="33476"/>
  <c r="FS320" i="33476"/>
  <c r="FT172" i="33476"/>
  <c r="FT257" i="33476"/>
  <c r="FT321" i="33476"/>
  <c r="FM103" i="33476"/>
  <c r="FM167" i="33476"/>
  <c r="FM232" i="33476"/>
  <c r="FM296" i="33476"/>
  <c r="FN77" i="33476"/>
  <c r="FN141" i="33476"/>
  <c r="FN171" i="33476"/>
  <c r="FN180" i="33476"/>
  <c r="FN188" i="33476"/>
  <c r="FN196" i="33476"/>
  <c r="FN204" i="33476"/>
  <c r="FN213" i="33476"/>
  <c r="FN221" i="33476"/>
  <c r="FN229" i="33476"/>
  <c r="FN237" i="33476"/>
  <c r="FN245" i="33476"/>
  <c r="FN253" i="33476"/>
  <c r="FN261" i="33476"/>
  <c r="FN269" i="33476"/>
  <c r="FN277" i="33476"/>
  <c r="FN285" i="33476"/>
  <c r="FN293" i="33476"/>
  <c r="FN301" i="33476"/>
  <c r="FN309" i="33476"/>
  <c r="FN317" i="33476"/>
  <c r="FN325" i="33476"/>
  <c r="FN333" i="33476"/>
  <c r="FN341" i="33476"/>
  <c r="FN349" i="33476"/>
  <c r="FN358" i="33476"/>
  <c r="FO82" i="33476"/>
  <c r="FO90" i="33476"/>
  <c r="FO98" i="33476"/>
  <c r="FO106" i="33476"/>
  <c r="FO114" i="33476"/>
  <c r="FO122" i="33476"/>
  <c r="FO130" i="33476"/>
  <c r="FO138" i="33476"/>
  <c r="FO146" i="33476"/>
  <c r="FO154" i="33476"/>
  <c r="FO162" i="33476"/>
  <c r="FO170" i="33476"/>
  <c r="FO178" i="33476"/>
  <c r="FO186" i="33476"/>
  <c r="FO194" i="33476"/>
  <c r="FO202" i="33476"/>
  <c r="FO210" i="33476"/>
  <c r="FO219" i="33476"/>
  <c r="FO227" i="33476"/>
  <c r="FO235" i="33476"/>
  <c r="FO243" i="33476"/>
  <c r="FO251" i="33476"/>
  <c r="FO259" i="33476"/>
  <c r="FO267" i="33476"/>
  <c r="FO275" i="33476"/>
  <c r="FO283" i="33476"/>
  <c r="FO291" i="33476"/>
  <c r="FO299" i="33476"/>
  <c r="FO307" i="33476"/>
  <c r="FO315" i="33476"/>
  <c r="FO323" i="33476"/>
  <c r="FO331" i="33476"/>
  <c r="FO339" i="33476"/>
  <c r="FO347" i="33476"/>
  <c r="FO356" i="33476"/>
  <c r="FS363" i="33476"/>
  <c r="FS371" i="33476"/>
  <c r="FS379" i="33476"/>
  <c r="FS387" i="33476"/>
  <c r="FS395" i="33476"/>
  <c r="FS403" i="33476"/>
  <c r="FS411" i="33476"/>
  <c r="FS419" i="33476"/>
  <c r="FS427" i="33476"/>
  <c r="FS435" i="33476"/>
  <c r="FS443" i="33476"/>
  <c r="FS451" i="33476"/>
  <c r="FS459" i="33476"/>
  <c r="FS467" i="33476"/>
  <c r="FS475" i="33476"/>
  <c r="FS483" i="33476"/>
  <c r="FR281" i="33476"/>
  <c r="FS342" i="33476"/>
  <c r="FT186" i="33476"/>
  <c r="FT265" i="33476"/>
  <c r="FT329" i="33476"/>
  <c r="FM111" i="33476"/>
  <c r="FM175" i="33476"/>
  <c r="FM240" i="33476"/>
  <c r="FM304" i="33476"/>
  <c r="FN85" i="33476"/>
  <c r="FN149" i="33476"/>
  <c r="FN173" i="33476"/>
  <c r="FN181" i="33476"/>
  <c r="FN189" i="33476"/>
  <c r="FN197" i="33476"/>
  <c r="FN205" i="33476"/>
  <c r="FN214" i="33476"/>
  <c r="FN222" i="33476"/>
  <c r="FN230" i="33476"/>
  <c r="FN238" i="33476"/>
  <c r="FN246" i="33476"/>
  <c r="FN254" i="33476"/>
  <c r="FN262" i="33476"/>
  <c r="FN270" i="33476"/>
  <c r="FN278" i="33476"/>
  <c r="FN286" i="33476"/>
  <c r="FN294" i="33476"/>
  <c r="FN302" i="33476"/>
  <c r="FN310" i="33476"/>
  <c r="FN318" i="33476"/>
  <c r="FN326" i="33476"/>
  <c r="FN334" i="33476"/>
  <c r="FN342" i="33476"/>
  <c r="FN350" i="33476"/>
  <c r="FN359" i="33476"/>
  <c r="FO83" i="33476"/>
  <c r="FO91" i="33476"/>
  <c r="FO99" i="33476"/>
  <c r="FO107" i="33476"/>
  <c r="FO115" i="33476"/>
  <c r="FO123" i="33476"/>
  <c r="FO131" i="33476"/>
  <c r="FO139" i="33476"/>
  <c r="FO147" i="33476"/>
  <c r="FO155" i="33476"/>
  <c r="FO163" i="33476"/>
  <c r="FO171" i="33476"/>
  <c r="FO179" i="33476"/>
  <c r="FO187" i="33476"/>
  <c r="FO195" i="33476"/>
  <c r="FO203" i="33476"/>
  <c r="FO211" i="33476"/>
  <c r="FO220" i="33476"/>
  <c r="FO228" i="33476"/>
  <c r="FO236" i="33476"/>
  <c r="FO244" i="33476"/>
  <c r="FO252" i="33476"/>
  <c r="FO260" i="33476"/>
  <c r="FO268" i="33476"/>
  <c r="FO276" i="33476"/>
  <c r="FO284" i="33476"/>
  <c r="FO292" i="33476"/>
  <c r="FO300" i="33476"/>
  <c r="FO308" i="33476"/>
  <c r="FO316" i="33476"/>
  <c r="FO324" i="33476"/>
  <c r="FO332" i="33476"/>
  <c r="FO340" i="33476"/>
  <c r="FO348" i="33476"/>
  <c r="FO357" i="33476"/>
  <c r="FS364" i="33476"/>
  <c r="FS372" i="33476"/>
  <c r="FS380" i="33476"/>
  <c r="FS388" i="33476"/>
  <c r="FS396" i="33476"/>
  <c r="FS404" i="33476"/>
  <c r="FS412" i="33476"/>
  <c r="FS420" i="33476"/>
  <c r="FS428" i="33476"/>
  <c r="FS436" i="33476"/>
  <c r="FS444" i="33476"/>
  <c r="FS452" i="33476"/>
  <c r="FS460" i="33476"/>
  <c r="FS468" i="33476"/>
  <c r="FS476" i="33476"/>
  <c r="FS484" i="33476"/>
  <c r="FR345" i="33476"/>
  <c r="FT82" i="33476"/>
  <c r="FT197" i="33476"/>
  <c r="FT273" i="33476"/>
  <c r="FT337" i="33476"/>
  <c r="FM119" i="33476"/>
  <c r="FM183" i="33476"/>
  <c r="FM248" i="33476"/>
  <c r="FM312" i="33476"/>
  <c r="FN93" i="33476"/>
  <c r="FN157" i="33476"/>
  <c r="FN174" i="33476"/>
  <c r="FN182" i="33476"/>
  <c r="FN190" i="33476"/>
  <c r="FN198" i="33476"/>
  <c r="FN206" i="33476"/>
  <c r="FN215" i="33476"/>
  <c r="FN223" i="33476"/>
  <c r="FN231" i="33476"/>
  <c r="FN239" i="33476"/>
  <c r="FN247" i="33476"/>
  <c r="FN255" i="33476"/>
  <c r="FN263" i="33476"/>
  <c r="FN271" i="33476"/>
  <c r="FN279" i="33476"/>
  <c r="FN287" i="33476"/>
  <c r="FN295" i="33476"/>
  <c r="FN303" i="33476"/>
  <c r="FN311" i="33476"/>
  <c r="FN319" i="33476"/>
  <c r="FN327" i="33476"/>
  <c r="FN335" i="33476"/>
  <c r="FN343" i="33476"/>
  <c r="FN351" i="33476"/>
  <c r="FN360" i="33476"/>
  <c r="FO84" i="33476"/>
  <c r="FO92" i="33476"/>
  <c r="FO100" i="33476"/>
  <c r="FO108" i="33476"/>
  <c r="FO116" i="33476"/>
  <c r="FO124" i="33476"/>
  <c r="FO132" i="33476"/>
  <c r="FO140" i="33476"/>
  <c r="FO148" i="33476"/>
  <c r="FO156" i="33476"/>
  <c r="FO164" i="33476"/>
  <c r="FO172" i="33476"/>
  <c r="FO180" i="33476"/>
  <c r="FO188" i="33476"/>
  <c r="FO196" i="33476"/>
  <c r="FO204" i="33476"/>
  <c r="FO213" i="33476"/>
  <c r="FO221" i="33476"/>
  <c r="FO229" i="33476"/>
  <c r="FO237" i="33476"/>
  <c r="FO245" i="33476"/>
  <c r="FO253" i="33476"/>
  <c r="FO261" i="33476"/>
  <c r="FO269" i="33476"/>
  <c r="FO277" i="33476"/>
  <c r="FO285" i="33476"/>
  <c r="FO293" i="33476"/>
  <c r="FO301" i="33476"/>
  <c r="FO309" i="33476"/>
  <c r="FO317" i="33476"/>
  <c r="FO325" i="33476"/>
  <c r="FO333" i="33476"/>
  <c r="FO341" i="33476"/>
  <c r="FO349" i="33476"/>
  <c r="FO358" i="33476"/>
  <c r="FS365" i="33476"/>
  <c r="FS373" i="33476"/>
  <c r="FS381" i="33476"/>
  <c r="FS389" i="33476"/>
  <c r="FS397" i="33476"/>
  <c r="FS405" i="33476"/>
  <c r="FS413" i="33476"/>
  <c r="FS421" i="33476"/>
  <c r="FS429" i="33476"/>
  <c r="FS127" i="33476"/>
  <c r="FT98" i="33476"/>
  <c r="FT210" i="33476"/>
  <c r="FT281" i="33476"/>
  <c r="FT345" i="33476"/>
  <c r="FM127" i="33476"/>
  <c r="FM191" i="33476"/>
  <c r="FM256" i="33476"/>
  <c r="FM320" i="33476"/>
  <c r="FN101" i="33476"/>
  <c r="FN163" i="33476"/>
  <c r="FN175" i="33476"/>
  <c r="FN183" i="33476"/>
  <c r="FN191" i="33476"/>
  <c r="FN199" i="33476"/>
  <c r="FN207" i="33476"/>
  <c r="FN216" i="33476"/>
  <c r="FN224" i="33476"/>
  <c r="FN232" i="33476"/>
  <c r="FN240" i="33476"/>
  <c r="FN248" i="33476"/>
  <c r="FN256" i="33476"/>
  <c r="FN264" i="33476"/>
  <c r="FN272" i="33476"/>
  <c r="FN280" i="33476"/>
  <c r="FN288" i="33476"/>
  <c r="FN296" i="33476"/>
  <c r="FN304" i="33476"/>
  <c r="FN312" i="33476"/>
  <c r="FN320" i="33476"/>
  <c r="FN328" i="33476"/>
  <c r="FN336" i="33476"/>
  <c r="FN344" i="33476"/>
  <c r="FN352" i="33476"/>
  <c r="FO77" i="33476"/>
  <c r="FO85" i="33476"/>
  <c r="FO93" i="33476"/>
  <c r="FO101" i="33476"/>
  <c r="FO109" i="33476"/>
  <c r="FO117" i="33476"/>
  <c r="FO125" i="33476"/>
  <c r="FO133" i="33476"/>
  <c r="FO141" i="33476"/>
  <c r="FO149" i="33476"/>
  <c r="FO157" i="33476"/>
  <c r="FO165" i="33476"/>
  <c r="FO173" i="33476"/>
  <c r="FO181" i="33476"/>
  <c r="FO189" i="33476"/>
  <c r="FO197" i="33476"/>
  <c r="FO205" i="33476"/>
  <c r="FO214" i="33476"/>
  <c r="FO222" i="33476"/>
  <c r="FO230" i="33476"/>
  <c r="FO238" i="33476"/>
  <c r="FO246" i="33476"/>
  <c r="FO254" i="33476"/>
  <c r="FO262" i="33476"/>
  <c r="FO270" i="33476"/>
  <c r="FO278" i="33476"/>
  <c r="FO286" i="33476"/>
  <c r="FO294" i="33476"/>
  <c r="FO302" i="33476"/>
  <c r="FO310" i="33476"/>
  <c r="FO318" i="33476"/>
  <c r="FO326" i="33476"/>
  <c r="FO334" i="33476"/>
  <c r="FS191" i="33476"/>
  <c r="FT114" i="33476"/>
  <c r="FT221" i="33476"/>
  <c r="FT289" i="33476"/>
  <c r="FT353" i="33476"/>
  <c r="FM135" i="33476"/>
  <c r="FM199" i="33476"/>
  <c r="FM264" i="33476"/>
  <c r="FM328" i="33476"/>
  <c r="FN109" i="33476"/>
  <c r="FN165" i="33476"/>
  <c r="FN176" i="33476"/>
  <c r="FN184" i="33476"/>
  <c r="FN192" i="33476"/>
  <c r="FN200" i="33476"/>
  <c r="FN208" i="33476"/>
  <c r="FN217" i="33476"/>
  <c r="FN225" i="33476"/>
  <c r="FN233" i="33476"/>
  <c r="FN241" i="33476"/>
  <c r="FN249" i="33476"/>
  <c r="FN257" i="33476"/>
  <c r="FN265" i="33476"/>
  <c r="FN273" i="33476"/>
  <c r="FN281" i="33476"/>
  <c r="FN289" i="33476"/>
  <c r="FN297" i="33476"/>
  <c r="FN305" i="33476"/>
  <c r="FN313" i="33476"/>
  <c r="FN321" i="33476"/>
  <c r="FN329" i="33476"/>
  <c r="FN337" i="33476"/>
  <c r="FN345" i="33476"/>
  <c r="FN353" i="33476"/>
  <c r="FO78" i="33476"/>
  <c r="FO86" i="33476"/>
  <c r="FO94" i="33476"/>
  <c r="FO102" i="33476"/>
  <c r="FO110" i="33476"/>
  <c r="FO118" i="33476"/>
  <c r="FO126" i="33476"/>
  <c r="FO134" i="33476"/>
  <c r="FO142" i="33476"/>
  <c r="FO150" i="33476"/>
  <c r="FO158" i="33476"/>
  <c r="FO166" i="33476"/>
  <c r="FO174" i="33476"/>
  <c r="FO182" i="33476"/>
  <c r="FO190" i="33476"/>
  <c r="FO198" i="33476"/>
  <c r="FO206" i="33476"/>
  <c r="FO215" i="33476"/>
  <c r="FO223" i="33476"/>
  <c r="FO231" i="33476"/>
  <c r="FO239" i="33476"/>
  <c r="FO247" i="33476"/>
  <c r="FO255" i="33476"/>
  <c r="FO263" i="33476"/>
  <c r="FO271" i="33476"/>
  <c r="FO279" i="33476"/>
  <c r="FO287" i="33476"/>
  <c r="FO295" i="33476"/>
  <c r="FO303" i="33476"/>
  <c r="FO311" i="33476"/>
  <c r="FO319" i="33476"/>
  <c r="FO327" i="33476"/>
  <c r="FO335" i="33476"/>
  <c r="FO343" i="33476"/>
  <c r="FO351" i="33476"/>
  <c r="FO360" i="33476"/>
  <c r="FS367" i="33476"/>
  <c r="FS375" i="33476"/>
  <c r="FS383" i="33476"/>
  <c r="FS391" i="33476"/>
  <c r="FS399" i="33476"/>
  <c r="FS407" i="33476"/>
  <c r="FS415" i="33476"/>
  <c r="FS423" i="33476"/>
  <c r="FS431" i="33476"/>
  <c r="FS439" i="33476"/>
  <c r="FS447" i="33476"/>
  <c r="FS455" i="33476"/>
  <c r="FS463" i="33476"/>
  <c r="FS471" i="33476"/>
  <c r="FS479" i="33476"/>
  <c r="FS487" i="33476"/>
  <c r="FS278" i="33476"/>
  <c r="FT146" i="33476"/>
  <c r="FT241" i="33476"/>
  <c r="FT305" i="33476"/>
  <c r="FM87" i="33476"/>
  <c r="FM151" i="33476"/>
  <c r="FM216" i="33476"/>
  <c r="FM280" i="33476"/>
  <c r="FM344" i="33476"/>
  <c r="FN125" i="33476"/>
  <c r="FN169" i="33476"/>
  <c r="FN178" i="33476"/>
  <c r="FN186" i="33476"/>
  <c r="FN194" i="33476"/>
  <c r="FN202" i="33476"/>
  <c r="FN210" i="33476"/>
  <c r="FN219" i="33476"/>
  <c r="FN227" i="33476"/>
  <c r="FN235" i="33476"/>
  <c r="FN243" i="33476"/>
  <c r="FN251" i="33476"/>
  <c r="FN259" i="33476"/>
  <c r="FN267" i="33476"/>
  <c r="FN275" i="33476"/>
  <c r="FN283" i="33476"/>
  <c r="FN291" i="33476"/>
  <c r="FN299" i="33476"/>
  <c r="FN307" i="33476"/>
  <c r="FN315" i="33476"/>
  <c r="FN323" i="33476"/>
  <c r="FN331" i="33476"/>
  <c r="FN339" i="33476"/>
  <c r="FN347" i="33476"/>
  <c r="FN356" i="33476"/>
  <c r="FO80" i="33476"/>
  <c r="FO88" i="33476"/>
  <c r="FO96" i="33476"/>
  <c r="FO104" i="33476"/>
  <c r="FO112" i="33476"/>
  <c r="FO120" i="33476"/>
  <c r="FO128" i="33476"/>
  <c r="FO136" i="33476"/>
  <c r="FO144" i="33476"/>
  <c r="FO152" i="33476"/>
  <c r="FO160" i="33476"/>
  <c r="FO168" i="33476"/>
  <c r="FO176" i="33476"/>
  <c r="FO184" i="33476"/>
  <c r="FO192" i="33476"/>
  <c r="FO200" i="33476"/>
  <c r="FO208" i="33476"/>
  <c r="FO217" i="33476"/>
  <c r="FO225" i="33476"/>
  <c r="FO233" i="33476"/>
  <c r="FO241" i="33476"/>
  <c r="FO249" i="33476"/>
  <c r="FO257" i="33476"/>
  <c r="FO265" i="33476"/>
  <c r="FO273" i="33476"/>
  <c r="FO281" i="33476"/>
  <c r="FO289" i="33476"/>
  <c r="FO297" i="33476"/>
  <c r="FO305" i="33476"/>
  <c r="FO313" i="33476"/>
  <c r="FO321" i="33476"/>
  <c r="FO329" i="33476"/>
  <c r="FO337" i="33476"/>
  <c r="FO345" i="33476"/>
  <c r="FO353" i="33476"/>
  <c r="FS361" i="33476"/>
  <c r="FS369" i="33476"/>
  <c r="FS377" i="33476"/>
  <c r="FS385" i="33476"/>
  <c r="FS393" i="33476"/>
  <c r="FS401" i="33476"/>
  <c r="FS409" i="33476"/>
  <c r="FS417" i="33476"/>
  <c r="FS425" i="33476"/>
  <c r="FS433" i="33476"/>
  <c r="FS441" i="33476"/>
  <c r="FS449" i="33476"/>
  <c r="FS457" i="33476"/>
  <c r="FS465" i="33476"/>
  <c r="FS473" i="33476"/>
  <c r="FS481" i="33476"/>
  <c r="FS256" i="33476"/>
  <c r="FM336" i="33476"/>
  <c r="FN218" i="33476"/>
  <c r="FN282" i="33476"/>
  <c r="FN346" i="33476"/>
  <c r="FO127" i="33476"/>
  <c r="FO191" i="33476"/>
  <c r="FO256" i="33476"/>
  <c r="FO320" i="33476"/>
  <c r="FO352" i="33476"/>
  <c r="FS374" i="33476"/>
  <c r="FS394" i="33476"/>
  <c r="FS416" i="33476"/>
  <c r="FS437" i="33476"/>
  <c r="FS453" i="33476"/>
  <c r="FS469" i="33476"/>
  <c r="FS485" i="33476"/>
  <c r="FS494" i="33476"/>
  <c r="FS503" i="33476"/>
  <c r="FS511" i="33476"/>
  <c r="FS519" i="33476"/>
  <c r="FS527" i="33476"/>
  <c r="FS535" i="33476"/>
  <c r="FS543" i="33476"/>
  <c r="FS551" i="33476"/>
  <c r="FS559" i="33476"/>
  <c r="FS567" i="33476"/>
  <c r="FS575" i="33476"/>
  <c r="FS583" i="33476"/>
  <c r="FS591" i="33476"/>
  <c r="FS599" i="33476"/>
  <c r="FS607" i="33476"/>
  <c r="FS615" i="33476"/>
  <c r="FS623" i="33476"/>
  <c r="FS631" i="33476"/>
  <c r="FS639" i="33476"/>
  <c r="FS648" i="33476"/>
  <c r="FS656" i="33476"/>
  <c r="FS664" i="33476"/>
  <c r="FS672" i="33476"/>
  <c r="FS680" i="33476"/>
  <c r="FS688" i="33476"/>
  <c r="FS696" i="33476"/>
  <c r="FT361" i="33476"/>
  <c r="FT369" i="33476"/>
  <c r="FT377" i="33476"/>
  <c r="FT385" i="33476"/>
  <c r="FT393" i="33476"/>
  <c r="FT401" i="33476"/>
  <c r="FT409" i="33476"/>
  <c r="FT417" i="33476"/>
  <c r="FT425" i="33476"/>
  <c r="FT433" i="33476"/>
  <c r="FT441" i="33476"/>
  <c r="FT449" i="33476"/>
  <c r="FT457" i="33476"/>
  <c r="FT465" i="33476"/>
  <c r="FT473" i="33476"/>
  <c r="FT481" i="33476"/>
  <c r="FT489" i="33476"/>
  <c r="FT497" i="33476"/>
  <c r="FT506" i="33476"/>
  <c r="FT514" i="33476"/>
  <c r="FT522" i="33476"/>
  <c r="FT530" i="33476"/>
  <c r="FT538" i="33476"/>
  <c r="FT546" i="33476"/>
  <c r="FT554" i="33476"/>
  <c r="FT562" i="33476"/>
  <c r="FT570" i="33476"/>
  <c r="FT578" i="33476"/>
  <c r="FT586" i="33476"/>
  <c r="FT594" i="33476"/>
  <c r="FT602" i="33476"/>
  <c r="FT610" i="33476"/>
  <c r="FT618" i="33476"/>
  <c r="FT626" i="33476"/>
  <c r="FT634" i="33476"/>
  <c r="FT643" i="33476"/>
  <c r="FT651" i="33476"/>
  <c r="FT659" i="33476"/>
  <c r="FT667" i="33476"/>
  <c r="FT675" i="33476"/>
  <c r="FT683" i="33476"/>
  <c r="FT691" i="33476"/>
  <c r="FT699" i="33476"/>
  <c r="FM365" i="33476"/>
  <c r="FM373" i="33476"/>
  <c r="FM381" i="33476"/>
  <c r="FM389" i="33476"/>
  <c r="FM397" i="33476"/>
  <c r="FM405" i="33476"/>
  <c r="FM413" i="33476"/>
  <c r="FM421" i="33476"/>
  <c r="FM429" i="33476"/>
  <c r="FM437" i="33476"/>
  <c r="FM445" i="33476"/>
  <c r="FM453" i="33476"/>
  <c r="FM461" i="33476"/>
  <c r="FM469" i="33476"/>
  <c r="FM477" i="33476"/>
  <c r="FM485" i="33476"/>
  <c r="FM493" i="33476"/>
  <c r="FM502" i="33476"/>
  <c r="FM510" i="33476"/>
  <c r="FM518" i="33476"/>
  <c r="FM526" i="33476"/>
  <c r="FM534" i="33476"/>
  <c r="FM542" i="33476"/>
  <c r="FM550" i="33476"/>
  <c r="FM558" i="33476"/>
  <c r="FM566" i="33476"/>
  <c r="FM574" i="33476"/>
  <c r="FM582" i="33476"/>
  <c r="FM590" i="33476"/>
  <c r="FM598" i="33476"/>
  <c r="FM606" i="33476"/>
  <c r="FM614" i="33476"/>
  <c r="FM622" i="33476"/>
  <c r="FM630" i="33476"/>
  <c r="FM638" i="33476"/>
  <c r="FM647" i="33476"/>
  <c r="FM655" i="33476"/>
  <c r="FM663" i="33476"/>
  <c r="FM671" i="33476"/>
  <c r="FM679" i="33476"/>
  <c r="FM687" i="33476"/>
  <c r="FM695" i="33476"/>
  <c r="FM703" i="33476"/>
  <c r="FN368" i="33476"/>
  <c r="FN376" i="33476"/>
  <c r="FN384" i="33476"/>
  <c r="FN392" i="33476"/>
  <c r="FN400" i="33476"/>
  <c r="FN408" i="33476"/>
  <c r="FN416" i="33476"/>
  <c r="FN424" i="33476"/>
  <c r="FN432" i="33476"/>
  <c r="FN440" i="33476"/>
  <c r="FN448" i="33476"/>
  <c r="FN456" i="33476"/>
  <c r="FN464" i="33476"/>
  <c r="FN472" i="33476"/>
  <c r="FT130" i="33476"/>
  <c r="FN117" i="33476"/>
  <c r="FN226" i="33476"/>
  <c r="FN290" i="33476"/>
  <c r="FN354" i="33476"/>
  <c r="FO135" i="33476"/>
  <c r="FO199" i="33476"/>
  <c r="FO264" i="33476"/>
  <c r="FO328" i="33476"/>
  <c r="FO354" i="33476"/>
  <c r="FS376" i="33476"/>
  <c r="FS398" i="33476"/>
  <c r="FS418" i="33476"/>
  <c r="FS438" i="33476"/>
  <c r="FS454" i="33476"/>
  <c r="FS470" i="33476"/>
  <c r="FS486" i="33476"/>
  <c r="FS495" i="33476"/>
  <c r="FS504" i="33476"/>
  <c r="FS512" i="33476"/>
  <c r="FS520" i="33476"/>
  <c r="FS528" i="33476"/>
  <c r="FS536" i="33476"/>
  <c r="FS544" i="33476"/>
  <c r="FS552" i="33476"/>
  <c r="FS560" i="33476"/>
  <c r="FS568" i="33476"/>
  <c r="FS576" i="33476"/>
  <c r="FS584" i="33476"/>
  <c r="FS592" i="33476"/>
  <c r="FS600" i="33476"/>
  <c r="FS608" i="33476"/>
  <c r="FS616" i="33476"/>
  <c r="FS624" i="33476"/>
  <c r="FS632" i="33476"/>
  <c r="FS640" i="33476"/>
  <c r="FS649" i="33476"/>
  <c r="FS657" i="33476"/>
  <c r="FS665" i="33476"/>
  <c r="FS673" i="33476"/>
  <c r="FS681" i="33476"/>
  <c r="FS689" i="33476"/>
  <c r="FS697" i="33476"/>
  <c r="FT362" i="33476"/>
  <c r="FT370" i="33476"/>
  <c r="FT378" i="33476"/>
  <c r="FT386" i="33476"/>
  <c r="FT394" i="33476"/>
  <c r="FT402" i="33476"/>
  <c r="FT410" i="33476"/>
  <c r="FT418" i="33476"/>
  <c r="FT426" i="33476"/>
  <c r="FT434" i="33476"/>
  <c r="FT442" i="33476"/>
  <c r="FT450" i="33476"/>
  <c r="FT458" i="33476"/>
  <c r="FT466" i="33476"/>
  <c r="FT474" i="33476"/>
  <c r="FT482" i="33476"/>
  <c r="FT490" i="33476"/>
  <c r="FT499" i="33476"/>
  <c r="FT507" i="33476"/>
  <c r="FT515" i="33476"/>
  <c r="FT523" i="33476"/>
  <c r="FT531" i="33476"/>
  <c r="FT539" i="33476"/>
  <c r="FT547" i="33476"/>
  <c r="FT555" i="33476"/>
  <c r="FT563" i="33476"/>
  <c r="FT571" i="33476"/>
  <c r="FT579" i="33476"/>
  <c r="FT587" i="33476"/>
  <c r="FT595" i="33476"/>
  <c r="FT603" i="33476"/>
  <c r="FT611" i="33476"/>
  <c r="FT619" i="33476"/>
  <c r="FT627" i="33476"/>
  <c r="FT635" i="33476"/>
  <c r="FT644" i="33476"/>
  <c r="FT652" i="33476"/>
  <c r="FT660" i="33476"/>
  <c r="FT668" i="33476"/>
  <c r="FT676" i="33476"/>
  <c r="FT684" i="33476"/>
  <c r="FT692" i="33476"/>
  <c r="FT700" i="33476"/>
  <c r="FM366" i="33476"/>
  <c r="FM374" i="33476"/>
  <c r="FM382" i="33476"/>
  <c r="FM390" i="33476"/>
  <c r="FM398" i="33476"/>
  <c r="FM406" i="33476"/>
  <c r="FM414" i="33476"/>
  <c r="FM422" i="33476"/>
  <c r="FM430" i="33476"/>
  <c r="FM438" i="33476"/>
  <c r="FM446" i="33476"/>
  <c r="FM454" i="33476"/>
  <c r="FM462" i="33476"/>
  <c r="FM470" i="33476"/>
  <c r="FM478" i="33476"/>
  <c r="FM486" i="33476"/>
  <c r="FM494" i="33476"/>
  <c r="FM503" i="33476"/>
  <c r="FM511" i="33476"/>
  <c r="FM519" i="33476"/>
  <c r="FM527" i="33476"/>
  <c r="FM535" i="33476"/>
  <c r="FM543" i="33476"/>
  <c r="FM551" i="33476"/>
  <c r="FM559" i="33476"/>
  <c r="FM567" i="33476"/>
  <c r="FM575" i="33476"/>
  <c r="FM583" i="33476"/>
  <c r="FM591" i="33476"/>
  <c r="FM599" i="33476"/>
  <c r="FM607" i="33476"/>
  <c r="FM615" i="33476"/>
  <c r="FM623" i="33476"/>
  <c r="FM631" i="33476"/>
  <c r="FM639" i="33476"/>
  <c r="FM648" i="33476"/>
  <c r="FM656" i="33476"/>
  <c r="FM664" i="33476"/>
  <c r="FM672" i="33476"/>
  <c r="FM680" i="33476"/>
  <c r="FM688" i="33476"/>
  <c r="FM696" i="33476"/>
  <c r="FN361" i="33476"/>
  <c r="FN369" i="33476"/>
  <c r="FN377" i="33476"/>
  <c r="FN385" i="33476"/>
  <c r="FN393" i="33476"/>
  <c r="FN401" i="33476"/>
  <c r="FN409" i="33476"/>
  <c r="FN417" i="33476"/>
  <c r="FN425" i="33476"/>
  <c r="FN433" i="33476"/>
  <c r="FN441" i="33476"/>
  <c r="FN449" i="33476"/>
  <c r="FN457" i="33476"/>
  <c r="FN465" i="33476"/>
  <c r="FN473" i="33476"/>
  <c r="FN481" i="33476"/>
  <c r="FN489" i="33476"/>
  <c r="FN497" i="33476"/>
  <c r="FN506" i="33476"/>
  <c r="FN514" i="33476"/>
  <c r="FT231" i="33476"/>
  <c r="FN167" i="33476"/>
  <c r="FN234" i="33476"/>
  <c r="FN298" i="33476"/>
  <c r="FO79" i="33476"/>
  <c r="FO143" i="33476"/>
  <c r="FO207" i="33476"/>
  <c r="FO272" i="33476"/>
  <c r="FO336" i="33476"/>
  <c r="FO359" i="33476"/>
  <c r="FS378" i="33476"/>
  <c r="FS400" i="33476"/>
  <c r="FS422" i="33476"/>
  <c r="FS440" i="33476"/>
  <c r="FS456" i="33476"/>
  <c r="FS472" i="33476"/>
  <c r="FS488" i="33476"/>
  <c r="FS496" i="33476"/>
  <c r="FS505" i="33476"/>
  <c r="FS513" i="33476"/>
  <c r="FS521" i="33476"/>
  <c r="FS529" i="33476"/>
  <c r="FS537" i="33476"/>
  <c r="FS545" i="33476"/>
  <c r="FS553" i="33476"/>
  <c r="FS561" i="33476"/>
  <c r="FS569" i="33476"/>
  <c r="FS577" i="33476"/>
  <c r="FS585" i="33476"/>
  <c r="FS593" i="33476"/>
  <c r="FS601" i="33476"/>
  <c r="FS609" i="33476"/>
  <c r="FS617" i="33476"/>
  <c r="FS625" i="33476"/>
  <c r="FS633" i="33476"/>
  <c r="FS642" i="33476"/>
  <c r="FS650" i="33476"/>
  <c r="FS658" i="33476"/>
  <c r="FS666" i="33476"/>
  <c r="FS674" i="33476"/>
  <c r="FS682" i="33476"/>
  <c r="FS690" i="33476"/>
  <c r="FS698" i="33476"/>
  <c r="FT363" i="33476"/>
  <c r="FT371" i="33476"/>
  <c r="FT379" i="33476"/>
  <c r="FT387" i="33476"/>
  <c r="FT395" i="33476"/>
  <c r="FT403" i="33476"/>
  <c r="FT411" i="33476"/>
  <c r="FT419" i="33476"/>
  <c r="FT427" i="33476"/>
  <c r="FT435" i="33476"/>
  <c r="FT443" i="33476"/>
  <c r="FT451" i="33476"/>
  <c r="FT459" i="33476"/>
  <c r="FT467" i="33476"/>
  <c r="FT475" i="33476"/>
  <c r="FT483" i="33476"/>
  <c r="FT491" i="33476"/>
  <c r="FT500" i="33476"/>
  <c r="FT508" i="33476"/>
  <c r="FT516" i="33476"/>
  <c r="FT524" i="33476"/>
  <c r="FT532" i="33476"/>
  <c r="FT540" i="33476"/>
  <c r="FT548" i="33476"/>
  <c r="FT556" i="33476"/>
  <c r="FT564" i="33476"/>
  <c r="FT572" i="33476"/>
  <c r="FT580" i="33476"/>
  <c r="FT588" i="33476"/>
  <c r="FT596" i="33476"/>
  <c r="FT604" i="33476"/>
  <c r="FT612" i="33476"/>
  <c r="FT620" i="33476"/>
  <c r="FT628" i="33476"/>
  <c r="FT636" i="33476"/>
  <c r="FT645" i="33476"/>
  <c r="FT653" i="33476"/>
  <c r="FT661" i="33476"/>
  <c r="FT669" i="33476"/>
  <c r="FT677" i="33476"/>
  <c r="FT685" i="33476"/>
  <c r="FT693" i="33476"/>
  <c r="FT701" i="33476"/>
  <c r="FM367" i="33476"/>
  <c r="FM375" i="33476"/>
  <c r="FM383" i="33476"/>
  <c r="FM391" i="33476"/>
  <c r="FM399" i="33476"/>
  <c r="FM407" i="33476"/>
  <c r="FM415" i="33476"/>
  <c r="FM423" i="33476"/>
  <c r="FM431" i="33476"/>
  <c r="FM439" i="33476"/>
  <c r="FM447" i="33476"/>
  <c r="FM455" i="33476"/>
  <c r="FM463" i="33476"/>
  <c r="FM471" i="33476"/>
  <c r="FM479" i="33476"/>
  <c r="FM487" i="33476"/>
  <c r="FM495" i="33476"/>
  <c r="FM504" i="33476"/>
  <c r="FM512" i="33476"/>
  <c r="FM520" i="33476"/>
  <c r="FM528" i="33476"/>
  <c r="FM536" i="33476"/>
  <c r="FM544" i="33476"/>
  <c r="FM552" i="33476"/>
  <c r="FM560" i="33476"/>
  <c r="FM568" i="33476"/>
  <c r="FM576" i="33476"/>
  <c r="FM584" i="33476"/>
  <c r="FM592" i="33476"/>
  <c r="FM600" i="33476"/>
  <c r="FM608" i="33476"/>
  <c r="FM616" i="33476"/>
  <c r="FM624" i="33476"/>
  <c r="FM632" i="33476"/>
  <c r="FM640" i="33476"/>
  <c r="FM649" i="33476"/>
  <c r="FM657" i="33476"/>
  <c r="FM665" i="33476"/>
  <c r="FM673" i="33476"/>
  <c r="FM681" i="33476"/>
  <c r="FM689" i="33476"/>
  <c r="FM697" i="33476"/>
  <c r="FN362" i="33476"/>
  <c r="FN370" i="33476"/>
  <c r="FN378" i="33476"/>
  <c r="FN386" i="33476"/>
  <c r="FN394" i="33476"/>
  <c r="FN402" i="33476"/>
  <c r="FN410" i="33476"/>
  <c r="FN418" i="33476"/>
  <c r="FN426" i="33476"/>
  <c r="FN434" i="33476"/>
  <c r="FN442" i="33476"/>
  <c r="FN450" i="33476"/>
  <c r="FN458" i="33476"/>
  <c r="FN466" i="33476"/>
  <c r="FN474" i="33476"/>
  <c r="FN482" i="33476"/>
  <c r="FN490" i="33476"/>
  <c r="FT297" i="33476"/>
  <c r="FN177" i="33476"/>
  <c r="FN242" i="33476"/>
  <c r="FN306" i="33476"/>
  <c r="FO87" i="33476"/>
  <c r="FO151" i="33476"/>
  <c r="FO216" i="33476"/>
  <c r="FO280" i="33476"/>
  <c r="FO338" i="33476"/>
  <c r="FS360" i="33476"/>
  <c r="FS382" i="33476"/>
  <c r="FS402" i="33476"/>
  <c r="FS424" i="33476"/>
  <c r="FS442" i="33476"/>
  <c r="FS458" i="33476"/>
  <c r="FS474" i="33476"/>
  <c r="FS489" i="33476"/>
  <c r="FS497" i="33476"/>
  <c r="FS506" i="33476"/>
  <c r="FS514" i="33476"/>
  <c r="FS522" i="33476"/>
  <c r="FS530" i="33476"/>
  <c r="FS538" i="33476"/>
  <c r="FS546" i="33476"/>
  <c r="FS554" i="33476"/>
  <c r="FS562" i="33476"/>
  <c r="FS570" i="33476"/>
  <c r="FS578" i="33476"/>
  <c r="FS586" i="33476"/>
  <c r="FS594" i="33476"/>
  <c r="FS602" i="33476"/>
  <c r="FS610" i="33476"/>
  <c r="FS618" i="33476"/>
  <c r="FS626" i="33476"/>
  <c r="FS634" i="33476"/>
  <c r="FS643" i="33476"/>
  <c r="FS651" i="33476"/>
  <c r="FS659" i="33476"/>
  <c r="FS667" i="33476"/>
  <c r="FS675" i="33476"/>
  <c r="FS683" i="33476"/>
  <c r="FS691" i="33476"/>
  <c r="FS699" i="33476"/>
  <c r="FT364" i="33476"/>
  <c r="FT372" i="33476"/>
  <c r="FT380" i="33476"/>
  <c r="FT388" i="33476"/>
  <c r="FT396" i="33476"/>
  <c r="FT404" i="33476"/>
  <c r="FT412" i="33476"/>
  <c r="FT420" i="33476"/>
  <c r="FT428" i="33476"/>
  <c r="FT436" i="33476"/>
  <c r="FT444" i="33476"/>
  <c r="FT452" i="33476"/>
  <c r="FT460" i="33476"/>
  <c r="FT468" i="33476"/>
  <c r="FT476" i="33476"/>
  <c r="FT484" i="33476"/>
  <c r="FT492" i="33476"/>
  <c r="FT501" i="33476"/>
  <c r="FT509" i="33476"/>
  <c r="FT517" i="33476"/>
  <c r="FT525" i="33476"/>
  <c r="FT533" i="33476"/>
  <c r="FT541" i="33476"/>
  <c r="FT549" i="33476"/>
  <c r="FT557" i="33476"/>
  <c r="FT565" i="33476"/>
  <c r="FT573" i="33476"/>
  <c r="FT581" i="33476"/>
  <c r="FT589" i="33476"/>
  <c r="FT597" i="33476"/>
  <c r="FT605" i="33476"/>
  <c r="FT613" i="33476"/>
  <c r="FT621" i="33476"/>
  <c r="FT629" i="33476"/>
  <c r="FT637" i="33476"/>
  <c r="FT646" i="33476"/>
  <c r="FT654" i="33476"/>
  <c r="FT662" i="33476"/>
  <c r="FT670" i="33476"/>
  <c r="FT678" i="33476"/>
  <c r="FT686" i="33476"/>
  <c r="FT694" i="33476"/>
  <c r="FM79" i="33476"/>
  <c r="FN185" i="33476"/>
  <c r="FN250" i="33476"/>
  <c r="FN314" i="33476"/>
  <c r="FO95" i="33476"/>
  <c r="FO159" i="33476"/>
  <c r="FO224" i="33476"/>
  <c r="FO288" i="33476"/>
  <c r="FO342" i="33476"/>
  <c r="FS362" i="33476"/>
  <c r="FS384" i="33476"/>
  <c r="FS406" i="33476"/>
  <c r="FS426" i="33476"/>
  <c r="FS445" i="33476"/>
  <c r="FS461" i="33476"/>
  <c r="FS477" i="33476"/>
  <c r="FS490" i="33476"/>
  <c r="FS499" i="33476"/>
  <c r="FS507" i="33476"/>
  <c r="FS515" i="33476"/>
  <c r="FS523" i="33476"/>
  <c r="FS531" i="33476"/>
  <c r="FS539" i="33476"/>
  <c r="FS547" i="33476"/>
  <c r="FS555" i="33476"/>
  <c r="FS563" i="33476"/>
  <c r="FS571" i="33476"/>
  <c r="FS579" i="33476"/>
  <c r="FS587" i="33476"/>
  <c r="FS595" i="33476"/>
  <c r="FS603" i="33476"/>
  <c r="FS611" i="33476"/>
  <c r="FS619" i="33476"/>
  <c r="FS627" i="33476"/>
  <c r="FS635" i="33476"/>
  <c r="FS644" i="33476"/>
  <c r="FS652" i="33476"/>
  <c r="FS660" i="33476"/>
  <c r="FS668" i="33476"/>
  <c r="FS676" i="33476"/>
  <c r="FS684" i="33476"/>
  <c r="FS692" i="33476"/>
  <c r="FS700" i="33476"/>
  <c r="FT365" i="33476"/>
  <c r="FT373" i="33476"/>
  <c r="FT381" i="33476"/>
  <c r="FT389" i="33476"/>
  <c r="FT397" i="33476"/>
  <c r="FT405" i="33476"/>
  <c r="FT413" i="33476"/>
  <c r="FT421" i="33476"/>
  <c r="FT429" i="33476"/>
  <c r="FT437" i="33476"/>
  <c r="FT445" i="33476"/>
  <c r="FT453" i="33476"/>
  <c r="FT461" i="33476"/>
  <c r="FT469" i="33476"/>
  <c r="FT477" i="33476"/>
  <c r="FT485" i="33476"/>
  <c r="FT493" i="33476"/>
  <c r="FT502" i="33476"/>
  <c r="FT510" i="33476"/>
  <c r="FT518" i="33476"/>
  <c r="FT526" i="33476"/>
  <c r="FT534" i="33476"/>
  <c r="FT542" i="33476"/>
  <c r="FT550" i="33476"/>
  <c r="FT558" i="33476"/>
  <c r="FT566" i="33476"/>
  <c r="FT574" i="33476"/>
  <c r="FT582" i="33476"/>
  <c r="FT590" i="33476"/>
  <c r="FT598" i="33476"/>
  <c r="FT606" i="33476"/>
  <c r="FT614" i="33476"/>
  <c r="FT622" i="33476"/>
  <c r="FT630" i="33476"/>
  <c r="FT638" i="33476"/>
  <c r="FT647" i="33476"/>
  <c r="FT655" i="33476"/>
  <c r="FT663" i="33476"/>
  <c r="FT671" i="33476"/>
  <c r="FT679" i="33476"/>
  <c r="FT687" i="33476"/>
  <c r="FT695" i="33476"/>
  <c r="FM361" i="33476"/>
  <c r="FM369" i="33476"/>
  <c r="FM377" i="33476"/>
  <c r="FM385" i="33476"/>
  <c r="FM393" i="33476"/>
  <c r="FM401" i="33476"/>
  <c r="FM409" i="33476"/>
  <c r="FM417" i="33476"/>
  <c r="FM425" i="33476"/>
  <c r="FM433" i="33476"/>
  <c r="FM441" i="33476"/>
  <c r="FM449" i="33476"/>
  <c r="FM457" i="33476"/>
  <c r="FM465" i="33476"/>
  <c r="FM473" i="33476"/>
  <c r="FM481" i="33476"/>
  <c r="FM489" i="33476"/>
  <c r="FM497" i="33476"/>
  <c r="FM506" i="33476"/>
  <c r="FM514" i="33476"/>
  <c r="FM522" i="33476"/>
  <c r="FM530" i="33476"/>
  <c r="FM538" i="33476"/>
  <c r="FM546" i="33476"/>
  <c r="FM554" i="33476"/>
  <c r="FM562" i="33476"/>
  <c r="FM570" i="33476"/>
  <c r="FM578" i="33476"/>
  <c r="FM586" i="33476"/>
  <c r="FM594" i="33476"/>
  <c r="FM602" i="33476"/>
  <c r="FM610" i="33476"/>
  <c r="FM618" i="33476"/>
  <c r="FM626" i="33476"/>
  <c r="FM634" i="33476"/>
  <c r="FM643" i="33476"/>
  <c r="FM651" i="33476"/>
  <c r="FM659" i="33476"/>
  <c r="FM667" i="33476"/>
  <c r="FM675" i="33476"/>
  <c r="FM683" i="33476"/>
  <c r="FM691" i="33476"/>
  <c r="FM699" i="33476"/>
  <c r="FN364" i="33476"/>
  <c r="FN372" i="33476"/>
  <c r="FM143" i="33476"/>
  <c r="FN193" i="33476"/>
  <c r="FN258" i="33476"/>
  <c r="FN322" i="33476"/>
  <c r="FO103" i="33476"/>
  <c r="FO167" i="33476"/>
  <c r="FO232" i="33476"/>
  <c r="FO296" i="33476"/>
  <c r="FO344" i="33476"/>
  <c r="FS366" i="33476"/>
  <c r="FS386" i="33476"/>
  <c r="FS408" i="33476"/>
  <c r="FS430" i="33476"/>
  <c r="FS446" i="33476"/>
  <c r="FS462" i="33476"/>
  <c r="FS478" i="33476"/>
  <c r="FS491" i="33476"/>
  <c r="FS500" i="33476"/>
  <c r="FS508" i="33476"/>
  <c r="FS516" i="33476"/>
  <c r="FS524" i="33476"/>
  <c r="FS532" i="33476"/>
  <c r="FS540" i="33476"/>
  <c r="FS548" i="33476"/>
  <c r="FS556" i="33476"/>
  <c r="FS564" i="33476"/>
  <c r="FS572" i="33476"/>
  <c r="FS580" i="33476"/>
  <c r="FS588" i="33476"/>
  <c r="FS596" i="33476"/>
  <c r="FS604" i="33476"/>
  <c r="FS612" i="33476"/>
  <c r="FS620" i="33476"/>
  <c r="FS628" i="33476"/>
  <c r="FS636" i="33476"/>
  <c r="FS645" i="33476"/>
  <c r="FS653" i="33476"/>
  <c r="FS661" i="33476"/>
  <c r="FS669" i="33476"/>
  <c r="FS677" i="33476"/>
  <c r="FS685" i="33476"/>
  <c r="FS693" i="33476"/>
  <c r="FS701" i="33476"/>
  <c r="FT366" i="33476"/>
  <c r="FT374" i="33476"/>
  <c r="FT382" i="33476"/>
  <c r="FT390" i="33476"/>
  <c r="FT398" i="33476"/>
  <c r="FT406" i="33476"/>
  <c r="FT414" i="33476"/>
  <c r="FT422" i="33476"/>
  <c r="FT430" i="33476"/>
  <c r="FT438" i="33476"/>
  <c r="FT446" i="33476"/>
  <c r="FT454" i="33476"/>
  <c r="FT462" i="33476"/>
  <c r="FT470" i="33476"/>
  <c r="FT478" i="33476"/>
  <c r="FT486" i="33476"/>
  <c r="FT494" i="33476"/>
  <c r="FT503" i="33476"/>
  <c r="FT511" i="33476"/>
  <c r="FT519" i="33476"/>
  <c r="FT527" i="33476"/>
  <c r="FT535" i="33476"/>
  <c r="FT543" i="33476"/>
  <c r="FT551" i="33476"/>
  <c r="FT559" i="33476"/>
  <c r="FT567" i="33476"/>
  <c r="FT575" i="33476"/>
  <c r="FT583" i="33476"/>
  <c r="FT591" i="33476"/>
  <c r="FT599" i="33476"/>
  <c r="FT607" i="33476"/>
  <c r="FT615" i="33476"/>
  <c r="FT623" i="33476"/>
  <c r="FT631" i="33476"/>
  <c r="FT639" i="33476"/>
  <c r="FT648" i="33476"/>
  <c r="FT656" i="33476"/>
  <c r="FT664" i="33476"/>
  <c r="FT672" i="33476"/>
  <c r="FT680" i="33476"/>
  <c r="FT688" i="33476"/>
  <c r="FT696" i="33476"/>
  <c r="FM362" i="33476"/>
  <c r="FM370" i="33476"/>
  <c r="FM378" i="33476"/>
  <c r="FM386" i="33476"/>
  <c r="FM394" i="33476"/>
  <c r="FM402" i="33476"/>
  <c r="FM410" i="33476"/>
  <c r="FM418" i="33476"/>
  <c r="FM426" i="33476"/>
  <c r="FM434" i="33476"/>
  <c r="FM442" i="33476"/>
  <c r="FM450" i="33476"/>
  <c r="FM458" i="33476"/>
  <c r="FM466" i="33476"/>
  <c r="FM474" i="33476"/>
  <c r="FM482" i="33476"/>
  <c r="FM490" i="33476"/>
  <c r="FM499" i="33476"/>
  <c r="FM507" i="33476"/>
  <c r="FM515" i="33476"/>
  <c r="FM523" i="33476"/>
  <c r="FM531" i="33476"/>
  <c r="FM539" i="33476"/>
  <c r="FM547" i="33476"/>
  <c r="FM555" i="33476"/>
  <c r="FM563" i="33476"/>
  <c r="FM571" i="33476"/>
  <c r="FM579" i="33476"/>
  <c r="FM587" i="33476"/>
  <c r="FM595" i="33476"/>
  <c r="FM603" i="33476"/>
  <c r="FM611" i="33476"/>
  <c r="FM619" i="33476"/>
  <c r="FM627" i="33476"/>
  <c r="FM635" i="33476"/>
  <c r="FM644" i="33476"/>
  <c r="FM652" i="33476"/>
  <c r="FM660" i="33476"/>
  <c r="FM668" i="33476"/>
  <c r="FM676" i="33476"/>
  <c r="FM684" i="33476"/>
  <c r="FM692" i="33476"/>
  <c r="FM700" i="33476"/>
  <c r="FN365" i="33476"/>
  <c r="FN373" i="33476"/>
  <c r="FN381" i="33476"/>
  <c r="FN389" i="33476"/>
  <c r="FN397" i="33476"/>
  <c r="FN405" i="33476"/>
  <c r="FN413" i="33476"/>
  <c r="FN421" i="33476"/>
  <c r="FN429" i="33476"/>
  <c r="FN437" i="33476"/>
  <c r="FN445" i="33476"/>
  <c r="FN453" i="33476"/>
  <c r="FN461" i="33476"/>
  <c r="FN469" i="33476"/>
  <c r="FN477" i="33476"/>
  <c r="FN485" i="33476"/>
  <c r="FN493" i="33476"/>
  <c r="FN502" i="33476"/>
  <c r="FN510" i="33476"/>
  <c r="FM272" i="33476"/>
  <c r="FN209" i="33476"/>
  <c r="FN274" i="33476"/>
  <c r="FN338" i="33476"/>
  <c r="FO119" i="33476"/>
  <c r="FO183" i="33476"/>
  <c r="FO248" i="33476"/>
  <c r="FO312" i="33476"/>
  <c r="FO350" i="33476"/>
  <c r="FS370" i="33476"/>
  <c r="FS392" i="33476"/>
  <c r="FS414" i="33476"/>
  <c r="FS434" i="33476"/>
  <c r="FS450" i="33476"/>
  <c r="FS466" i="33476"/>
  <c r="FS482" i="33476"/>
  <c r="FS493" i="33476"/>
  <c r="FS502" i="33476"/>
  <c r="FS510" i="33476"/>
  <c r="FS518" i="33476"/>
  <c r="FS526" i="33476"/>
  <c r="FS534" i="33476"/>
  <c r="FS542" i="33476"/>
  <c r="FS550" i="33476"/>
  <c r="FS558" i="33476"/>
  <c r="FS566" i="33476"/>
  <c r="FS574" i="33476"/>
  <c r="FS582" i="33476"/>
  <c r="FS590" i="33476"/>
  <c r="FS598" i="33476"/>
  <c r="FS606" i="33476"/>
  <c r="FS614" i="33476"/>
  <c r="FS622" i="33476"/>
  <c r="FS630" i="33476"/>
  <c r="FS638" i="33476"/>
  <c r="FS647" i="33476"/>
  <c r="FS655" i="33476"/>
  <c r="FS663" i="33476"/>
  <c r="FS671" i="33476"/>
  <c r="FS679" i="33476"/>
  <c r="FS687" i="33476"/>
  <c r="FS695" i="33476"/>
  <c r="FT360" i="33476"/>
  <c r="FT368" i="33476"/>
  <c r="FT376" i="33476"/>
  <c r="FT384" i="33476"/>
  <c r="FT392" i="33476"/>
  <c r="FT400" i="33476"/>
  <c r="FT408" i="33476"/>
  <c r="FT416" i="33476"/>
  <c r="FT424" i="33476"/>
  <c r="FT432" i="33476"/>
  <c r="FT440" i="33476"/>
  <c r="FT448" i="33476"/>
  <c r="FT456" i="33476"/>
  <c r="FT464" i="33476"/>
  <c r="FT472" i="33476"/>
  <c r="FT480" i="33476"/>
  <c r="FT488" i="33476"/>
  <c r="FT496" i="33476"/>
  <c r="FT505" i="33476"/>
  <c r="FT513" i="33476"/>
  <c r="FT521" i="33476"/>
  <c r="FT529" i="33476"/>
  <c r="FT537" i="33476"/>
  <c r="FT545" i="33476"/>
  <c r="FT553" i="33476"/>
  <c r="FT561" i="33476"/>
  <c r="FT569" i="33476"/>
  <c r="FT577" i="33476"/>
  <c r="FT585" i="33476"/>
  <c r="FT593" i="33476"/>
  <c r="FT601" i="33476"/>
  <c r="FT609" i="33476"/>
  <c r="FT617" i="33476"/>
  <c r="FT625" i="33476"/>
  <c r="FT633" i="33476"/>
  <c r="FT642" i="33476"/>
  <c r="FT650" i="33476"/>
  <c r="FT658" i="33476"/>
  <c r="FT666" i="33476"/>
  <c r="FT674" i="33476"/>
  <c r="FT682" i="33476"/>
  <c r="FT690" i="33476"/>
  <c r="FT698" i="33476"/>
  <c r="FM364" i="33476"/>
  <c r="FM372" i="33476"/>
  <c r="FM380" i="33476"/>
  <c r="FM388" i="33476"/>
  <c r="FM396" i="33476"/>
  <c r="FM404" i="33476"/>
  <c r="FM412" i="33476"/>
  <c r="FM420" i="33476"/>
  <c r="FM428" i="33476"/>
  <c r="FM436" i="33476"/>
  <c r="FM444" i="33476"/>
  <c r="FM452" i="33476"/>
  <c r="FM460" i="33476"/>
  <c r="FM468" i="33476"/>
  <c r="FM476" i="33476"/>
  <c r="FM484" i="33476"/>
  <c r="FM492" i="33476"/>
  <c r="FM501" i="33476"/>
  <c r="FM509" i="33476"/>
  <c r="FM517" i="33476"/>
  <c r="FM525" i="33476"/>
  <c r="FM533" i="33476"/>
  <c r="FM541" i="33476"/>
  <c r="FM549" i="33476"/>
  <c r="FM557" i="33476"/>
  <c r="FM565" i="33476"/>
  <c r="FM573" i="33476"/>
  <c r="FM581" i="33476"/>
  <c r="FM589" i="33476"/>
  <c r="FM597" i="33476"/>
  <c r="FM605" i="33476"/>
  <c r="FM613" i="33476"/>
  <c r="FM621" i="33476"/>
  <c r="FM629" i="33476"/>
  <c r="FM637" i="33476"/>
  <c r="FM646" i="33476"/>
  <c r="FM654" i="33476"/>
  <c r="FM662" i="33476"/>
  <c r="FM670" i="33476"/>
  <c r="FM678" i="33476"/>
  <c r="FM686" i="33476"/>
  <c r="FM694" i="33476"/>
  <c r="FM702" i="33476"/>
  <c r="FN367" i="33476"/>
  <c r="FN375" i="33476"/>
  <c r="FN383" i="33476"/>
  <c r="FN391" i="33476"/>
  <c r="FN399" i="33476"/>
  <c r="FN407" i="33476"/>
  <c r="FN415" i="33476"/>
  <c r="FN423" i="33476"/>
  <c r="FN431" i="33476"/>
  <c r="FN439" i="33476"/>
  <c r="FN447" i="33476"/>
  <c r="FM207" i="33476"/>
  <c r="FO346" i="33476"/>
  <c r="FS492" i="33476"/>
  <c r="FS557" i="33476"/>
  <c r="FS621" i="33476"/>
  <c r="FS686" i="33476"/>
  <c r="FT407" i="33476"/>
  <c r="FT471" i="33476"/>
  <c r="FT536" i="33476"/>
  <c r="FT600" i="33476"/>
  <c r="FT665" i="33476"/>
  <c r="FM371" i="33476"/>
  <c r="FM403" i="33476"/>
  <c r="FM435" i="33476"/>
  <c r="FM467" i="33476"/>
  <c r="FM500" i="33476"/>
  <c r="FM532" i="33476"/>
  <c r="FM564" i="33476"/>
  <c r="FM596" i="33476"/>
  <c r="FM628" i="33476"/>
  <c r="FM661" i="33476"/>
  <c r="FM693" i="33476"/>
  <c r="FN380" i="33476"/>
  <c r="FN403" i="33476"/>
  <c r="FN422" i="33476"/>
  <c r="FN444" i="33476"/>
  <c r="FN462" i="33476"/>
  <c r="FN478" i="33476"/>
  <c r="FN491" i="33476"/>
  <c r="FN503" i="33476"/>
  <c r="FN513" i="33476"/>
  <c r="FN522" i="33476"/>
  <c r="FN530" i="33476"/>
  <c r="FN538" i="33476"/>
  <c r="FN546" i="33476"/>
  <c r="FN554" i="33476"/>
  <c r="FN562" i="33476"/>
  <c r="FN570" i="33476"/>
  <c r="FN578" i="33476"/>
  <c r="FN586" i="33476"/>
  <c r="FN594" i="33476"/>
  <c r="FN602" i="33476"/>
  <c r="FN610" i="33476"/>
  <c r="FN618" i="33476"/>
  <c r="FN626" i="33476"/>
  <c r="FN634" i="33476"/>
  <c r="FN643" i="33476"/>
  <c r="FN651" i="33476"/>
  <c r="FN659" i="33476"/>
  <c r="FN667" i="33476"/>
  <c r="FN675" i="33476"/>
  <c r="FN683" i="33476"/>
  <c r="FN691" i="33476"/>
  <c r="FN699" i="33476"/>
  <c r="FO364" i="33476"/>
  <c r="FO372" i="33476"/>
  <c r="FO380" i="33476"/>
  <c r="FO388" i="33476"/>
  <c r="FO396" i="33476"/>
  <c r="FO404" i="33476"/>
  <c r="FO412" i="33476"/>
  <c r="FO420" i="33476"/>
  <c r="FO428" i="33476"/>
  <c r="FO436" i="33476"/>
  <c r="FO444" i="33476"/>
  <c r="FO452" i="33476"/>
  <c r="FO460" i="33476"/>
  <c r="FO468" i="33476"/>
  <c r="FO476" i="33476"/>
  <c r="FO484" i="33476"/>
  <c r="FO492" i="33476"/>
  <c r="FO501" i="33476"/>
  <c r="FO509" i="33476"/>
  <c r="FO517" i="33476"/>
  <c r="FO525" i="33476"/>
  <c r="FO533" i="33476"/>
  <c r="FO541" i="33476"/>
  <c r="FO549" i="33476"/>
  <c r="FO557" i="33476"/>
  <c r="FO565" i="33476"/>
  <c r="FO573" i="33476"/>
  <c r="FO581" i="33476"/>
  <c r="FO589" i="33476"/>
  <c r="FO597" i="33476"/>
  <c r="FO605" i="33476"/>
  <c r="FO613" i="33476"/>
  <c r="FO621" i="33476"/>
  <c r="FO629" i="33476"/>
  <c r="FO637" i="33476"/>
  <c r="FO646" i="33476"/>
  <c r="FO654" i="33476"/>
  <c r="FO662" i="33476"/>
  <c r="FO670" i="33476"/>
  <c r="FO678" i="33476"/>
  <c r="FO686" i="33476"/>
  <c r="FO694" i="33476"/>
  <c r="FO702" i="33476"/>
  <c r="FP366" i="33476"/>
  <c r="FP374" i="33476"/>
  <c r="FP382" i="33476"/>
  <c r="FP390" i="33476"/>
  <c r="FP398" i="33476"/>
  <c r="FP406" i="33476"/>
  <c r="FP414" i="33476"/>
  <c r="FP422" i="33476"/>
  <c r="FP430" i="33476"/>
  <c r="FP438" i="33476"/>
  <c r="FP446" i="33476"/>
  <c r="FP454" i="33476"/>
  <c r="FP462" i="33476"/>
  <c r="FP470" i="33476"/>
  <c r="FP478" i="33476"/>
  <c r="FP486" i="33476"/>
  <c r="FP494" i="33476"/>
  <c r="FP503" i="33476"/>
  <c r="FP511" i="33476"/>
  <c r="FP519" i="33476"/>
  <c r="FP527" i="33476"/>
  <c r="FP535" i="33476"/>
  <c r="FP543" i="33476"/>
  <c r="FP551" i="33476"/>
  <c r="FP559" i="33476"/>
  <c r="FP567" i="33476"/>
  <c r="FP575" i="33476"/>
  <c r="FP583" i="33476"/>
  <c r="FP591" i="33476"/>
  <c r="FP599" i="33476"/>
  <c r="FP607" i="33476"/>
  <c r="FP615" i="33476"/>
  <c r="FP623" i="33476"/>
  <c r="FP631" i="33476"/>
  <c r="FP639" i="33476"/>
  <c r="FP648" i="33476"/>
  <c r="FP656" i="33476"/>
  <c r="FP664" i="33476"/>
  <c r="FP672" i="33476"/>
  <c r="FP680" i="33476"/>
  <c r="FP688" i="33476"/>
  <c r="FP696" i="33476"/>
  <c r="FQ360" i="33476"/>
  <c r="FQ368" i="33476"/>
  <c r="FQ376" i="33476"/>
  <c r="FQ384" i="33476"/>
  <c r="FQ392" i="33476"/>
  <c r="FQ400" i="33476"/>
  <c r="FQ408" i="33476"/>
  <c r="FQ416" i="33476"/>
  <c r="FQ424" i="33476"/>
  <c r="FQ432" i="33476"/>
  <c r="FQ440" i="33476"/>
  <c r="FQ448" i="33476"/>
  <c r="FQ456" i="33476"/>
  <c r="FQ464" i="33476"/>
  <c r="FQ472" i="33476"/>
  <c r="FQ480" i="33476"/>
  <c r="FQ488" i="33476"/>
  <c r="FQ496" i="33476"/>
  <c r="FQ505" i="33476"/>
  <c r="FQ513" i="33476"/>
  <c r="FQ521" i="33476"/>
  <c r="FQ529" i="33476"/>
  <c r="FQ537" i="33476"/>
  <c r="FQ545" i="33476"/>
  <c r="FQ553" i="33476"/>
  <c r="FQ561" i="33476"/>
  <c r="FN201" i="33476"/>
  <c r="FS368" i="33476"/>
  <c r="FS501" i="33476"/>
  <c r="FS565" i="33476"/>
  <c r="FS629" i="33476"/>
  <c r="FS694" i="33476"/>
  <c r="FT415" i="33476"/>
  <c r="FT479" i="33476"/>
  <c r="FT544" i="33476"/>
  <c r="FT608" i="33476"/>
  <c r="FT673" i="33476"/>
  <c r="FM376" i="33476"/>
  <c r="FM408" i="33476"/>
  <c r="FM440" i="33476"/>
  <c r="FM472" i="33476"/>
  <c r="FM505" i="33476"/>
  <c r="FM537" i="33476"/>
  <c r="FM569" i="33476"/>
  <c r="FM601" i="33476"/>
  <c r="FM633" i="33476"/>
  <c r="FM666" i="33476"/>
  <c r="FM698" i="33476"/>
  <c r="FN382" i="33476"/>
  <c r="FN404" i="33476"/>
  <c r="FN427" i="33476"/>
  <c r="FN446" i="33476"/>
  <c r="FN463" i="33476"/>
  <c r="FN479" i="33476"/>
  <c r="FN492" i="33476"/>
  <c r="FN504" i="33476"/>
  <c r="FN515" i="33476"/>
  <c r="FN523" i="33476"/>
  <c r="FN531" i="33476"/>
  <c r="FN539" i="33476"/>
  <c r="FN547" i="33476"/>
  <c r="FN555" i="33476"/>
  <c r="FN563" i="33476"/>
  <c r="FN571" i="33476"/>
  <c r="FN579" i="33476"/>
  <c r="FN587" i="33476"/>
  <c r="FN595" i="33476"/>
  <c r="FN603" i="33476"/>
  <c r="FN611" i="33476"/>
  <c r="FN619" i="33476"/>
  <c r="FN627" i="33476"/>
  <c r="FN635" i="33476"/>
  <c r="FN644" i="33476"/>
  <c r="FN652" i="33476"/>
  <c r="FN660" i="33476"/>
  <c r="FN668" i="33476"/>
  <c r="FN676" i="33476"/>
  <c r="FN684" i="33476"/>
  <c r="FN692" i="33476"/>
  <c r="FN700" i="33476"/>
  <c r="FO365" i="33476"/>
  <c r="FO373" i="33476"/>
  <c r="FO381" i="33476"/>
  <c r="FO389" i="33476"/>
  <c r="FO397" i="33476"/>
  <c r="FO405" i="33476"/>
  <c r="FO413" i="33476"/>
  <c r="FO421" i="33476"/>
  <c r="FO429" i="33476"/>
  <c r="FO437" i="33476"/>
  <c r="FO445" i="33476"/>
  <c r="FO453" i="33476"/>
  <c r="FO461" i="33476"/>
  <c r="FO469" i="33476"/>
  <c r="FO477" i="33476"/>
  <c r="FO485" i="33476"/>
  <c r="FO493" i="33476"/>
  <c r="FO502" i="33476"/>
  <c r="FO510" i="33476"/>
  <c r="FO518" i="33476"/>
  <c r="FO526" i="33476"/>
  <c r="FO534" i="33476"/>
  <c r="FO542" i="33476"/>
  <c r="FO550" i="33476"/>
  <c r="FO558" i="33476"/>
  <c r="FO566" i="33476"/>
  <c r="FO574" i="33476"/>
  <c r="FO582" i="33476"/>
  <c r="FO590" i="33476"/>
  <c r="FO598" i="33476"/>
  <c r="FO606" i="33476"/>
  <c r="FO614" i="33476"/>
  <c r="FO622" i="33476"/>
  <c r="FO630" i="33476"/>
  <c r="FO638" i="33476"/>
  <c r="FO647" i="33476"/>
  <c r="FO655" i="33476"/>
  <c r="FO663" i="33476"/>
  <c r="FO671" i="33476"/>
  <c r="FO679" i="33476"/>
  <c r="FO687" i="33476"/>
  <c r="FO695" i="33476"/>
  <c r="FO703" i="33476"/>
  <c r="FP367" i="33476"/>
  <c r="FP375" i="33476"/>
  <c r="FP383" i="33476"/>
  <c r="FP391" i="33476"/>
  <c r="FP399" i="33476"/>
  <c r="FP407" i="33476"/>
  <c r="FP415" i="33476"/>
  <c r="FP423" i="33476"/>
  <c r="FP431" i="33476"/>
  <c r="FP439" i="33476"/>
  <c r="FP447" i="33476"/>
  <c r="FP455" i="33476"/>
  <c r="FP463" i="33476"/>
  <c r="FP471" i="33476"/>
  <c r="FP479" i="33476"/>
  <c r="FP487" i="33476"/>
  <c r="FP495" i="33476"/>
  <c r="FP504" i="33476"/>
  <c r="FP512" i="33476"/>
  <c r="FP520" i="33476"/>
  <c r="FP528" i="33476"/>
  <c r="FP536" i="33476"/>
  <c r="FP544" i="33476"/>
  <c r="FP552" i="33476"/>
  <c r="FP560" i="33476"/>
  <c r="FP568" i="33476"/>
  <c r="FP576" i="33476"/>
  <c r="FP584" i="33476"/>
  <c r="FP592" i="33476"/>
  <c r="FP600" i="33476"/>
  <c r="FP608" i="33476"/>
  <c r="FP616" i="33476"/>
  <c r="FP624" i="33476"/>
  <c r="FP632" i="33476"/>
  <c r="FP640" i="33476"/>
  <c r="FP649" i="33476"/>
  <c r="FP657" i="33476"/>
  <c r="FP665" i="33476"/>
  <c r="FP673" i="33476"/>
  <c r="FP681" i="33476"/>
  <c r="FP689" i="33476"/>
  <c r="FP697" i="33476"/>
  <c r="FQ361" i="33476"/>
  <c r="FQ369" i="33476"/>
  <c r="FQ377" i="33476"/>
  <c r="FQ385" i="33476"/>
  <c r="FQ393" i="33476"/>
  <c r="FQ401" i="33476"/>
  <c r="FQ409" i="33476"/>
  <c r="FQ417" i="33476"/>
  <c r="FQ425" i="33476"/>
  <c r="FQ433" i="33476"/>
  <c r="FQ441" i="33476"/>
  <c r="FQ449" i="33476"/>
  <c r="FQ457" i="33476"/>
  <c r="FQ465" i="33476"/>
  <c r="FQ473" i="33476"/>
  <c r="FN266" i="33476"/>
  <c r="FS390" i="33476"/>
  <c r="FS509" i="33476"/>
  <c r="FS573" i="33476"/>
  <c r="FS637" i="33476"/>
  <c r="FS702" i="33476"/>
  <c r="FT423" i="33476"/>
  <c r="FT487" i="33476"/>
  <c r="FT552" i="33476"/>
  <c r="FT616" i="33476"/>
  <c r="FT681" i="33476"/>
  <c r="FM379" i="33476"/>
  <c r="FM411" i="33476"/>
  <c r="FM443" i="33476"/>
  <c r="FM475" i="33476"/>
  <c r="FM508" i="33476"/>
  <c r="FM540" i="33476"/>
  <c r="FM572" i="33476"/>
  <c r="FM604" i="33476"/>
  <c r="FM636" i="33476"/>
  <c r="FM669" i="33476"/>
  <c r="FM701" i="33476"/>
  <c r="FN387" i="33476"/>
  <c r="FN406" i="33476"/>
  <c r="FN428" i="33476"/>
  <c r="FN451" i="33476"/>
  <c r="FN467" i="33476"/>
  <c r="FN480" i="33476"/>
  <c r="FN494" i="33476"/>
  <c r="FN505" i="33476"/>
  <c r="FN516" i="33476"/>
  <c r="FN524" i="33476"/>
  <c r="FN532" i="33476"/>
  <c r="FN540" i="33476"/>
  <c r="FN548" i="33476"/>
  <c r="FN556" i="33476"/>
  <c r="FN564" i="33476"/>
  <c r="FN572" i="33476"/>
  <c r="FN580" i="33476"/>
  <c r="FN588" i="33476"/>
  <c r="FN596" i="33476"/>
  <c r="FN604" i="33476"/>
  <c r="FN612" i="33476"/>
  <c r="FN620" i="33476"/>
  <c r="FN628" i="33476"/>
  <c r="FN636" i="33476"/>
  <c r="FN645" i="33476"/>
  <c r="FN653" i="33476"/>
  <c r="FN661" i="33476"/>
  <c r="FN669" i="33476"/>
  <c r="FN677" i="33476"/>
  <c r="FN685" i="33476"/>
  <c r="FN693" i="33476"/>
  <c r="FN701" i="33476"/>
  <c r="FO366" i="33476"/>
  <c r="FO374" i="33476"/>
  <c r="FO382" i="33476"/>
  <c r="FO390" i="33476"/>
  <c r="FO398" i="33476"/>
  <c r="FO406" i="33476"/>
  <c r="FO414" i="33476"/>
  <c r="FO422" i="33476"/>
  <c r="FO430" i="33476"/>
  <c r="FO438" i="33476"/>
  <c r="FO446" i="33476"/>
  <c r="FO454" i="33476"/>
  <c r="FO462" i="33476"/>
  <c r="FO470" i="33476"/>
  <c r="FO478" i="33476"/>
  <c r="FO486" i="33476"/>
  <c r="FO494" i="33476"/>
  <c r="FO503" i="33476"/>
  <c r="FO511" i="33476"/>
  <c r="FO519" i="33476"/>
  <c r="FO527" i="33476"/>
  <c r="FO535" i="33476"/>
  <c r="FO543" i="33476"/>
  <c r="FO551" i="33476"/>
  <c r="FO559" i="33476"/>
  <c r="FO567" i="33476"/>
  <c r="FO575" i="33476"/>
  <c r="FO583" i="33476"/>
  <c r="FO591" i="33476"/>
  <c r="FO599" i="33476"/>
  <c r="FO607" i="33476"/>
  <c r="FO615" i="33476"/>
  <c r="FO623" i="33476"/>
  <c r="FO631" i="33476"/>
  <c r="FO639" i="33476"/>
  <c r="FO648" i="33476"/>
  <c r="FO656" i="33476"/>
  <c r="FO664" i="33476"/>
  <c r="FO672" i="33476"/>
  <c r="FO680" i="33476"/>
  <c r="FO688" i="33476"/>
  <c r="FO696" i="33476"/>
  <c r="FP360" i="33476"/>
  <c r="FP368" i="33476"/>
  <c r="FP376" i="33476"/>
  <c r="FP384" i="33476"/>
  <c r="FP392" i="33476"/>
  <c r="FP400" i="33476"/>
  <c r="FP408" i="33476"/>
  <c r="FP416" i="33476"/>
  <c r="FP424" i="33476"/>
  <c r="FP432" i="33476"/>
  <c r="FP440" i="33476"/>
  <c r="FP448" i="33476"/>
  <c r="FP456" i="33476"/>
  <c r="FP464" i="33476"/>
  <c r="FP472" i="33476"/>
  <c r="FP480" i="33476"/>
  <c r="FP488" i="33476"/>
  <c r="FP496" i="33476"/>
  <c r="FP505" i="33476"/>
  <c r="FP513" i="33476"/>
  <c r="FP521" i="33476"/>
  <c r="FP529" i="33476"/>
  <c r="FP537" i="33476"/>
  <c r="FP545" i="33476"/>
  <c r="FP553" i="33476"/>
  <c r="FP561" i="33476"/>
  <c r="FP569" i="33476"/>
  <c r="FP577" i="33476"/>
  <c r="FP585" i="33476"/>
  <c r="FP593" i="33476"/>
  <c r="FP601" i="33476"/>
  <c r="FP609" i="33476"/>
  <c r="FP617" i="33476"/>
  <c r="FP625" i="33476"/>
  <c r="FP633" i="33476"/>
  <c r="FP642" i="33476"/>
  <c r="FP650" i="33476"/>
  <c r="FP658" i="33476"/>
  <c r="FP666" i="33476"/>
  <c r="FP674" i="33476"/>
  <c r="FP682" i="33476"/>
  <c r="FP690" i="33476"/>
  <c r="FP698" i="33476"/>
  <c r="FQ362" i="33476"/>
  <c r="FQ370" i="33476"/>
  <c r="FQ378" i="33476"/>
  <c r="FQ386" i="33476"/>
  <c r="FQ394" i="33476"/>
  <c r="FQ402" i="33476"/>
  <c r="FQ410" i="33476"/>
  <c r="FQ418" i="33476"/>
  <c r="FQ426" i="33476"/>
  <c r="FQ434" i="33476"/>
  <c r="FQ442" i="33476"/>
  <c r="FQ450" i="33476"/>
  <c r="FQ458" i="33476"/>
  <c r="FQ466" i="33476"/>
  <c r="FQ474" i="33476"/>
  <c r="FQ482" i="33476"/>
  <c r="FQ490" i="33476"/>
  <c r="FQ499" i="33476"/>
  <c r="FQ507" i="33476"/>
  <c r="FN330" i="33476"/>
  <c r="FS410" i="33476"/>
  <c r="FS517" i="33476"/>
  <c r="FS581" i="33476"/>
  <c r="FS646" i="33476"/>
  <c r="FT367" i="33476"/>
  <c r="FT431" i="33476"/>
  <c r="FT495" i="33476"/>
  <c r="FT560" i="33476"/>
  <c r="FT624" i="33476"/>
  <c r="FT689" i="33476"/>
  <c r="FM384" i="33476"/>
  <c r="FM416" i="33476"/>
  <c r="FM448" i="33476"/>
  <c r="FM480" i="33476"/>
  <c r="FM513" i="33476"/>
  <c r="FM545" i="33476"/>
  <c r="FM577" i="33476"/>
  <c r="FM609" i="33476"/>
  <c r="FM642" i="33476"/>
  <c r="FM674" i="33476"/>
  <c r="FN363" i="33476"/>
  <c r="FN388" i="33476"/>
  <c r="FN411" i="33476"/>
  <c r="FN430" i="33476"/>
  <c r="FN452" i="33476"/>
  <c r="FN468" i="33476"/>
  <c r="FN483" i="33476"/>
  <c r="FN495" i="33476"/>
  <c r="FN507" i="33476"/>
  <c r="FN517" i="33476"/>
  <c r="FN525" i="33476"/>
  <c r="FN533" i="33476"/>
  <c r="FN541" i="33476"/>
  <c r="FN549" i="33476"/>
  <c r="FN557" i="33476"/>
  <c r="FN565" i="33476"/>
  <c r="FN573" i="33476"/>
  <c r="FN581" i="33476"/>
  <c r="FN589" i="33476"/>
  <c r="FN597" i="33476"/>
  <c r="FN605" i="33476"/>
  <c r="FN613" i="33476"/>
  <c r="FN621" i="33476"/>
  <c r="FN629" i="33476"/>
  <c r="FN637" i="33476"/>
  <c r="FN646" i="33476"/>
  <c r="FN654" i="33476"/>
  <c r="FN662" i="33476"/>
  <c r="FN670" i="33476"/>
  <c r="FN678" i="33476"/>
  <c r="FN686" i="33476"/>
  <c r="FN694" i="33476"/>
  <c r="FN702" i="33476"/>
  <c r="FO367" i="33476"/>
  <c r="FO375" i="33476"/>
  <c r="FO383" i="33476"/>
  <c r="FO391" i="33476"/>
  <c r="FO399" i="33476"/>
  <c r="FO407" i="33476"/>
  <c r="FO415" i="33476"/>
  <c r="FO423" i="33476"/>
  <c r="FO431" i="33476"/>
  <c r="FO439" i="33476"/>
  <c r="FO447" i="33476"/>
  <c r="FO455" i="33476"/>
  <c r="FO463" i="33476"/>
  <c r="FO471" i="33476"/>
  <c r="FO479" i="33476"/>
  <c r="FO487" i="33476"/>
  <c r="FO495" i="33476"/>
  <c r="FO504" i="33476"/>
  <c r="FO512" i="33476"/>
  <c r="FO520" i="33476"/>
  <c r="FO528" i="33476"/>
  <c r="FO536" i="33476"/>
  <c r="FO544" i="33476"/>
  <c r="FO552" i="33476"/>
  <c r="FO560" i="33476"/>
  <c r="FO568" i="33476"/>
  <c r="FO576" i="33476"/>
  <c r="FO584" i="33476"/>
  <c r="FO592" i="33476"/>
  <c r="FO600" i="33476"/>
  <c r="FO608" i="33476"/>
  <c r="FO616" i="33476"/>
  <c r="FO624" i="33476"/>
  <c r="FO632" i="33476"/>
  <c r="FO640" i="33476"/>
  <c r="FO649" i="33476"/>
  <c r="FO111" i="33476"/>
  <c r="FS432" i="33476"/>
  <c r="FS525" i="33476"/>
  <c r="FS589" i="33476"/>
  <c r="FS654" i="33476"/>
  <c r="FT375" i="33476"/>
  <c r="FT439" i="33476"/>
  <c r="FT504" i="33476"/>
  <c r="FT568" i="33476"/>
  <c r="FT632" i="33476"/>
  <c r="FT697" i="33476"/>
  <c r="FM387" i="33476"/>
  <c r="FM419" i="33476"/>
  <c r="FM451" i="33476"/>
  <c r="FM483" i="33476"/>
  <c r="FM516" i="33476"/>
  <c r="FM548" i="33476"/>
  <c r="FM580" i="33476"/>
  <c r="FM612" i="33476"/>
  <c r="FM645" i="33476"/>
  <c r="FM677" i="33476"/>
  <c r="FN366" i="33476"/>
  <c r="FN390" i="33476"/>
  <c r="FN412" i="33476"/>
  <c r="FN435" i="33476"/>
  <c r="FN454" i="33476"/>
  <c r="FN470" i="33476"/>
  <c r="FN484" i="33476"/>
  <c r="FN496" i="33476"/>
  <c r="FN508" i="33476"/>
  <c r="FN518" i="33476"/>
  <c r="FN526" i="33476"/>
  <c r="FN534" i="33476"/>
  <c r="FN542" i="33476"/>
  <c r="FN550" i="33476"/>
  <c r="FN558" i="33476"/>
  <c r="FN566" i="33476"/>
  <c r="FN574" i="33476"/>
  <c r="FN582" i="33476"/>
  <c r="FN590" i="33476"/>
  <c r="FN598" i="33476"/>
  <c r="FN606" i="33476"/>
  <c r="FN614" i="33476"/>
  <c r="FN622" i="33476"/>
  <c r="FN630" i="33476"/>
  <c r="FN638" i="33476"/>
  <c r="FN647" i="33476"/>
  <c r="FN655" i="33476"/>
  <c r="FN663" i="33476"/>
  <c r="FN671" i="33476"/>
  <c r="FN679" i="33476"/>
  <c r="FN687" i="33476"/>
  <c r="FN695" i="33476"/>
  <c r="FN703" i="33476"/>
  <c r="FO368" i="33476"/>
  <c r="FO376" i="33476"/>
  <c r="FO384" i="33476"/>
  <c r="FO392" i="33476"/>
  <c r="FO400" i="33476"/>
  <c r="FO408" i="33476"/>
  <c r="FO416" i="33476"/>
  <c r="FO424" i="33476"/>
  <c r="FO432" i="33476"/>
  <c r="FO440" i="33476"/>
  <c r="FO448" i="33476"/>
  <c r="FO456" i="33476"/>
  <c r="FO464" i="33476"/>
  <c r="FO472" i="33476"/>
  <c r="FO480" i="33476"/>
  <c r="FO488" i="33476"/>
  <c r="FO496" i="33476"/>
  <c r="FO505" i="33476"/>
  <c r="FO513" i="33476"/>
  <c r="FO521" i="33476"/>
  <c r="FO529" i="33476"/>
  <c r="FO537" i="33476"/>
  <c r="FO545" i="33476"/>
  <c r="FO553" i="33476"/>
  <c r="FO561" i="33476"/>
  <c r="FO569" i="33476"/>
  <c r="FO577" i="33476"/>
  <c r="FO585" i="33476"/>
  <c r="FO593" i="33476"/>
  <c r="FO601" i="33476"/>
  <c r="FO609" i="33476"/>
  <c r="FO617" i="33476"/>
  <c r="FO625" i="33476"/>
  <c r="FO633" i="33476"/>
  <c r="FO642" i="33476"/>
  <c r="FO650" i="33476"/>
  <c r="FO658" i="33476"/>
  <c r="FO666" i="33476"/>
  <c r="FO674" i="33476"/>
  <c r="FO682" i="33476"/>
  <c r="FO690" i="33476"/>
  <c r="FO698" i="33476"/>
  <c r="FP362" i="33476"/>
  <c r="FP370" i="33476"/>
  <c r="FP378" i="33476"/>
  <c r="FP386" i="33476"/>
  <c r="FP394" i="33476"/>
  <c r="FP402" i="33476"/>
  <c r="FP410" i="33476"/>
  <c r="FP418" i="33476"/>
  <c r="FP426" i="33476"/>
  <c r="FP434" i="33476"/>
  <c r="FP442" i="33476"/>
  <c r="FP450" i="33476"/>
  <c r="FP458" i="33476"/>
  <c r="FP466" i="33476"/>
  <c r="FP474" i="33476"/>
  <c r="FP482" i="33476"/>
  <c r="FP490" i="33476"/>
  <c r="FP499" i="33476"/>
  <c r="FP507" i="33476"/>
  <c r="FP515" i="33476"/>
  <c r="FP523" i="33476"/>
  <c r="FP531" i="33476"/>
  <c r="FP539" i="33476"/>
  <c r="FP547" i="33476"/>
  <c r="FP555" i="33476"/>
  <c r="FP563" i="33476"/>
  <c r="FP571" i="33476"/>
  <c r="FP579" i="33476"/>
  <c r="FP587" i="33476"/>
  <c r="FP595" i="33476"/>
  <c r="FP603" i="33476"/>
  <c r="FP611" i="33476"/>
  <c r="FP619" i="33476"/>
  <c r="FP627" i="33476"/>
  <c r="FP635" i="33476"/>
  <c r="FP644" i="33476"/>
  <c r="FP652" i="33476"/>
  <c r="FP660" i="33476"/>
  <c r="FP668" i="33476"/>
  <c r="FP676" i="33476"/>
  <c r="FP684" i="33476"/>
  <c r="FP692" i="33476"/>
  <c r="FP700" i="33476"/>
  <c r="FQ364" i="33476"/>
  <c r="FQ372" i="33476"/>
  <c r="FQ380" i="33476"/>
  <c r="FQ388" i="33476"/>
  <c r="FQ396" i="33476"/>
  <c r="FQ404" i="33476"/>
  <c r="FQ412" i="33476"/>
  <c r="FQ420" i="33476"/>
  <c r="FO175" i="33476"/>
  <c r="FS448" i="33476"/>
  <c r="FS533" i="33476"/>
  <c r="FS597" i="33476"/>
  <c r="FS662" i="33476"/>
  <c r="FT383" i="33476"/>
  <c r="FT447" i="33476"/>
  <c r="FT512" i="33476"/>
  <c r="FT576" i="33476"/>
  <c r="FT640" i="33476"/>
  <c r="FT702" i="33476"/>
  <c r="FM392" i="33476"/>
  <c r="FM424" i="33476"/>
  <c r="FM456" i="33476"/>
  <c r="FM488" i="33476"/>
  <c r="FM521" i="33476"/>
  <c r="FM553" i="33476"/>
  <c r="FM585" i="33476"/>
  <c r="FM617" i="33476"/>
  <c r="FM650" i="33476"/>
  <c r="FM682" i="33476"/>
  <c r="FN371" i="33476"/>
  <c r="FN395" i="33476"/>
  <c r="FN414" i="33476"/>
  <c r="FN436" i="33476"/>
  <c r="FN455" i="33476"/>
  <c r="FN471" i="33476"/>
  <c r="FN486" i="33476"/>
  <c r="FN499" i="33476"/>
  <c r="FN509" i="33476"/>
  <c r="FN519" i="33476"/>
  <c r="FN527" i="33476"/>
  <c r="FN535" i="33476"/>
  <c r="FN543" i="33476"/>
  <c r="FN551" i="33476"/>
  <c r="FN559" i="33476"/>
  <c r="FN567" i="33476"/>
  <c r="FN575" i="33476"/>
  <c r="FN583" i="33476"/>
  <c r="FN591" i="33476"/>
  <c r="FN599" i="33476"/>
  <c r="FN607" i="33476"/>
  <c r="FN615" i="33476"/>
  <c r="FN623" i="33476"/>
  <c r="FN631" i="33476"/>
  <c r="FN639" i="33476"/>
  <c r="FN648" i="33476"/>
  <c r="FN656" i="33476"/>
  <c r="FN664" i="33476"/>
  <c r="FN672" i="33476"/>
  <c r="FN680" i="33476"/>
  <c r="FN688" i="33476"/>
  <c r="FN696" i="33476"/>
  <c r="FO361" i="33476"/>
  <c r="FO369" i="33476"/>
  <c r="FO377" i="33476"/>
  <c r="FO385" i="33476"/>
  <c r="FO393" i="33476"/>
  <c r="FO401" i="33476"/>
  <c r="FO409" i="33476"/>
  <c r="FO417" i="33476"/>
  <c r="FO425" i="33476"/>
  <c r="FO433" i="33476"/>
  <c r="FO441" i="33476"/>
  <c r="FO449" i="33476"/>
  <c r="FO457" i="33476"/>
  <c r="FO465" i="33476"/>
  <c r="FO473" i="33476"/>
  <c r="FO481" i="33476"/>
  <c r="FO489" i="33476"/>
  <c r="FO497" i="33476"/>
  <c r="FO506" i="33476"/>
  <c r="FO514" i="33476"/>
  <c r="FO522" i="33476"/>
  <c r="FO530" i="33476"/>
  <c r="FO538" i="33476"/>
  <c r="FO546" i="33476"/>
  <c r="FO554" i="33476"/>
  <c r="FO562" i="33476"/>
  <c r="FO570" i="33476"/>
  <c r="FO578" i="33476"/>
  <c r="FO586" i="33476"/>
  <c r="FO594" i="33476"/>
  <c r="FO602" i="33476"/>
  <c r="FO610" i="33476"/>
  <c r="FO618" i="33476"/>
  <c r="FO626" i="33476"/>
  <c r="FO634" i="33476"/>
  <c r="FO643" i="33476"/>
  <c r="FO651" i="33476"/>
  <c r="FO659" i="33476"/>
  <c r="FO667" i="33476"/>
  <c r="FO675" i="33476"/>
  <c r="FO683" i="33476"/>
  <c r="FO691" i="33476"/>
  <c r="FO699" i="33476"/>
  <c r="FP363" i="33476"/>
  <c r="FP371" i="33476"/>
  <c r="FP379" i="33476"/>
  <c r="FP387" i="33476"/>
  <c r="FP395" i="33476"/>
  <c r="FP403" i="33476"/>
  <c r="FP411" i="33476"/>
  <c r="FP419" i="33476"/>
  <c r="FP427" i="33476"/>
  <c r="FP435" i="33476"/>
  <c r="FP443" i="33476"/>
  <c r="FP451" i="33476"/>
  <c r="FP459" i="33476"/>
  <c r="FP467" i="33476"/>
  <c r="FP475" i="33476"/>
  <c r="FP483" i="33476"/>
  <c r="FP491" i="33476"/>
  <c r="FP500" i="33476"/>
  <c r="FP508" i="33476"/>
  <c r="FP516" i="33476"/>
  <c r="FP524" i="33476"/>
  <c r="FP532" i="33476"/>
  <c r="FP540" i="33476"/>
  <c r="FP548" i="33476"/>
  <c r="FP556" i="33476"/>
  <c r="FP564" i="33476"/>
  <c r="FP572" i="33476"/>
  <c r="FP580" i="33476"/>
  <c r="FP588" i="33476"/>
  <c r="FP596" i="33476"/>
  <c r="FP604" i="33476"/>
  <c r="FP612" i="33476"/>
  <c r="FP620" i="33476"/>
  <c r="FP628" i="33476"/>
  <c r="FP636" i="33476"/>
  <c r="FP645" i="33476"/>
  <c r="FP653" i="33476"/>
  <c r="FP661" i="33476"/>
  <c r="FP669" i="33476"/>
  <c r="FP677" i="33476"/>
  <c r="FP685" i="33476"/>
  <c r="FP693" i="33476"/>
  <c r="FP701" i="33476"/>
  <c r="FQ365" i="33476"/>
  <c r="FQ373" i="33476"/>
  <c r="FQ381" i="33476"/>
  <c r="FQ389" i="33476"/>
  <c r="FQ397" i="33476"/>
  <c r="FQ405" i="33476"/>
  <c r="FQ413" i="33476"/>
  <c r="FQ421" i="33476"/>
  <c r="FQ429" i="33476"/>
  <c r="FQ437" i="33476"/>
  <c r="FQ445" i="33476"/>
  <c r="FQ453" i="33476"/>
  <c r="FQ461" i="33476"/>
  <c r="FQ469" i="33476"/>
  <c r="FQ477" i="33476"/>
  <c r="FQ485" i="33476"/>
  <c r="FQ493" i="33476"/>
  <c r="FQ502" i="33476"/>
  <c r="FQ510" i="33476"/>
  <c r="FQ518" i="33476"/>
  <c r="FQ526" i="33476"/>
  <c r="FQ534" i="33476"/>
  <c r="FQ542" i="33476"/>
  <c r="FQ550" i="33476"/>
  <c r="FQ558" i="33476"/>
  <c r="FQ566" i="33476"/>
  <c r="FO304" i="33476"/>
  <c r="FS480" i="33476"/>
  <c r="FS549" i="33476"/>
  <c r="FS613" i="33476"/>
  <c r="FS678" i="33476"/>
  <c r="FT399" i="33476"/>
  <c r="FT463" i="33476"/>
  <c r="FT528" i="33476"/>
  <c r="FT592" i="33476"/>
  <c r="FT657" i="33476"/>
  <c r="FM368" i="33476"/>
  <c r="FM400" i="33476"/>
  <c r="FM432" i="33476"/>
  <c r="FM464" i="33476"/>
  <c r="FM496" i="33476"/>
  <c r="FM529" i="33476"/>
  <c r="FM561" i="33476"/>
  <c r="FM593" i="33476"/>
  <c r="FM625" i="33476"/>
  <c r="FM658" i="33476"/>
  <c r="FM690" i="33476"/>
  <c r="FN379" i="33476"/>
  <c r="FN398" i="33476"/>
  <c r="FN420" i="33476"/>
  <c r="FN443" i="33476"/>
  <c r="FN460" i="33476"/>
  <c r="FN476" i="33476"/>
  <c r="FN488" i="33476"/>
  <c r="FN501" i="33476"/>
  <c r="FN512" i="33476"/>
  <c r="FN521" i="33476"/>
  <c r="FN529" i="33476"/>
  <c r="FN537" i="33476"/>
  <c r="FN545" i="33476"/>
  <c r="FN553" i="33476"/>
  <c r="FN561" i="33476"/>
  <c r="FN569" i="33476"/>
  <c r="FN577" i="33476"/>
  <c r="FN585" i="33476"/>
  <c r="FN593" i="33476"/>
  <c r="FN601" i="33476"/>
  <c r="FN609" i="33476"/>
  <c r="FN617" i="33476"/>
  <c r="FN625" i="33476"/>
  <c r="FN633" i="33476"/>
  <c r="FN642" i="33476"/>
  <c r="FN650" i="33476"/>
  <c r="FN658" i="33476"/>
  <c r="FN666" i="33476"/>
  <c r="FN674" i="33476"/>
  <c r="FN682" i="33476"/>
  <c r="FN690" i="33476"/>
  <c r="FN698" i="33476"/>
  <c r="FO363" i="33476"/>
  <c r="FO371" i="33476"/>
  <c r="FO379" i="33476"/>
  <c r="FO387" i="33476"/>
  <c r="FO395" i="33476"/>
  <c r="FO403" i="33476"/>
  <c r="FO411" i="33476"/>
  <c r="FO419" i="33476"/>
  <c r="FO427" i="33476"/>
  <c r="FO435" i="33476"/>
  <c r="FO443" i="33476"/>
  <c r="FO451" i="33476"/>
  <c r="FO459" i="33476"/>
  <c r="FO467" i="33476"/>
  <c r="FO475" i="33476"/>
  <c r="FO483" i="33476"/>
  <c r="FO491" i="33476"/>
  <c r="FO500" i="33476"/>
  <c r="FO508" i="33476"/>
  <c r="FO516" i="33476"/>
  <c r="FO524" i="33476"/>
  <c r="FO532" i="33476"/>
  <c r="FO540" i="33476"/>
  <c r="FO548" i="33476"/>
  <c r="FO556" i="33476"/>
  <c r="FO564" i="33476"/>
  <c r="FO572" i="33476"/>
  <c r="FO580" i="33476"/>
  <c r="FO588" i="33476"/>
  <c r="FO596" i="33476"/>
  <c r="FO604" i="33476"/>
  <c r="FO612" i="33476"/>
  <c r="FO620" i="33476"/>
  <c r="FO628" i="33476"/>
  <c r="FO636" i="33476"/>
  <c r="FO645" i="33476"/>
  <c r="FO653" i="33476"/>
  <c r="FO661" i="33476"/>
  <c r="FO669" i="33476"/>
  <c r="FO677" i="33476"/>
  <c r="FO685" i="33476"/>
  <c r="FO693" i="33476"/>
  <c r="FO701" i="33476"/>
  <c r="FP365" i="33476"/>
  <c r="FP373" i="33476"/>
  <c r="FP381" i="33476"/>
  <c r="FP389" i="33476"/>
  <c r="FP397" i="33476"/>
  <c r="FP405" i="33476"/>
  <c r="FP413" i="33476"/>
  <c r="FP421" i="33476"/>
  <c r="FP429" i="33476"/>
  <c r="FP437" i="33476"/>
  <c r="FP445" i="33476"/>
  <c r="FP453" i="33476"/>
  <c r="FP461" i="33476"/>
  <c r="FP469" i="33476"/>
  <c r="FP477" i="33476"/>
  <c r="FP485" i="33476"/>
  <c r="FP493" i="33476"/>
  <c r="FP502" i="33476"/>
  <c r="FP510" i="33476"/>
  <c r="FP518" i="33476"/>
  <c r="FP526" i="33476"/>
  <c r="FP534" i="33476"/>
  <c r="FP542" i="33476"/>
  <c r="FP550" i="33476"/>
  <c r="FP558" i="33476"/>
  <c r="FP566" i="33476"/>
  <c r="FP574" i="33476"/>
  <c r="FP582" i="33476"/>
  <c r="FP590" i="33476"/>
  <c r="FP598" i="33476"/>
  <c r="FP606" i="33476"/>
  <c r="FP614" i="33476"/>
  <c r="FP622" i="33476"/>
  <c r="FP630" i="33476"/>
  <c r="FP638" i="33476"/>
  <c r="FP647" i="33476"/>
  <c r="FP655" i="33476"/>
  <c r="FP663" i="33476"/>
  <c r="FP671" i="33476"/>
  <c r="FP679" i="33476"/>
  <c r="FP687" i="33476"/>
  <c r="FP695" i="33476"/>
  <c r="FP703" i="33476"/>
  <c r="FQ367" i="33476"/>
  <c r="FQ375" i="33476"/>
  <c r="FQ383" i="33476"/>
  <c r="FQ391" i="33476"/>
  <c r="FQ399" i="33476"/>
  <c r="FQ407" i="33476"/>
  <c r="FQ415" i="33476"/>
  <c r="FQ423" i="33476"/>
  <c r="FQ431" i="33476"/>
  <c r="FQ439" i="33476"/>
  <c r="FQ447" i="33476"/>
  <c r="FQ455" i="33476"/>
  <c r="FQ463" i="33476"/>
  <c r="FQ471" i="33476"/>
  <c r="FQ479" i="33476"/>
  <c r="FQ487" i="33476"/>
  <c r="FQ495" i="33476"/>
  <c r="FQ504" i="33476"/>
  <c r="FQ512" i="33476"/>
  <c r="FQ520" i="33476"/>
  <c r="FQ528" i="33476"/>
  <c r="FQ536" i="33476"/>
  <c r="FQ544" i="33476"/>
  <c r="FQ552" i="33476"/>
  <c r="FQ560" i="33476"/>
  <c r="FQ568" i="33476"/>
  <c r="FQ576" i="33476"/>
  <c r="FQ584" i="33476"/>
  <c r="FQ592" i="33476"/>
  <c r="FQ600" i="33476"/>
  <c r="FQ608" i="33476"/>
  <c r="FO240" i="33476"/>
  <c r="FT584" i="33476"/>
  <c r="FM556" i="33476"/>
  <c r="FN438" i="33476"/>
  <c r="FN536" i="33476"/>
  <c r="FN600" i="33476"/>
  <c r="FN665" i="33476"/>
  <c r="FO386" i="33476"/>
  <c r="FO450" i="33476"/>
  <c r="FO515" i="33476"/>
  <c r="FO579" i="33476"/>
  <c r="FO644" i="33476"/>
  <c r="FO681" i="33476"/>
  <c r="FP369" i="33476"/>
  <c r="FP401" i="33476"/>
  <c r="FP433" i="33476"/>
  <c r="FP465" i="33476"/>
  <c r="FP497" i="33476"/>
  <c r="FP530" i="33476"/>
  <c r="FP562" i="33476"/>
  <c r="FP594" i="33476"/>
  <c r="FP626" i="33476"/>
  <c r="FP659" i="33476"/>
  <c r="FP691" i="33476"/>
  <c r="FQ379" i="33476"/>
  <c r="FQ411" i="33476"/>
  <c r="FQ436" i="33476"/>
  <c r="FQ459" i="33476"/>
  <c r="FQ478" i="33476"/>
  <c r="FQ494" i="33476"/>
  <c r="FQ511" i="33476"/>
  <c r="FQ524" i="33476"/>
  <c r="FQ538" i="33476"/>
  <c r="FQ549" i="33476"/>
  <c r="FQ563" i="33476"/>
  <c r="FQ573" i="33476"/>
  <c r="FQ582" i="33476"/>
  <c r="FQ591" i="33476"/>
  <c r="FQ601" i="33476"/>
  <c r="FQ610" i="33476"/>
  <c r="FQ618" i="33476"/>
  <c r="FQ626" i="33476"/>
  <c r="FQ634" i="33476"/>
  <c r="FQ643" i="33476"/>
  <c r="FQ651" i="33476"/>
  <c r="FQ659" i="33476"/>
  <c r="FQ667" i="33476"/>
  <c r="FQ675" i="33476"/>
  <c r="FQ683" i="33476"/>
  <c r="FQ691" i="33476"/>
  <c r="FQ699" i="33476"/>
  <c r="FR363" i="33476"/>
  <c r="FR371" i="33476"/>
  <c r="FR379" i="33476"/>
  <c r="FR387" i="33476"/>
  <c r="FR395" i="33476"/>
  <c r="FR403" i="33476"/>
  <c r="FR411" i="33476"/>
  <c r="FR419" i="33476"/>
  <c r="FR427" i="33476"/>
  <c r="FR435" i="33476"/>
  <c r="FR443" i="33476"/>
  <c r="FR451" i="33476"/>
  <c r="FR459" i="33476"/>
  <c r="FR467" i="33476"/>
  <c r="FR475" i="33476"/>
  <c r="FR483" i="33476"/>
  <c r="FR491" i="33476"/>
  <c r="FR500" i="33476"/>
  <c r="FR508" i="33476"/>
  <c r="FR516" i="33476"/>
  <c r="FR524" i="33476"/>
  <c r="FR532" i="33476"/>
  <c r="FR540" i="33476"/>
  <c r="FR548" i="33476"/>
  <c r="FR556" i="33476"/>
  <c r="FR564" i="33476"/>
  <c r="FR572" i="33476"/>
  <c r="FR580" i="33476"/>
  <c r="FR588" i="33476"/>
  <c r="FR596" i="33476"/>
  <c r="FR604" i="33476"/>
  <c r="FR612" i="33476"/>
  <c r="FR620" i="33476"/>
  <c r="FR628" i="33476"/>
  <c r="FR636" i="33476"/>
  <c r="FR645" i="33476"/>
  <c r="FR653" i="33476"/>
  <c r="FR661" i="33476"/>
  <c r="FR669" i="33476"/>
  <c r="FR677" i="33476"/>
  <c r="FR685" i="33476"/>
  <c r="FR693" i="33476"/>
  <c r="FR701" i="33476"/>
  <c r="FN709" i="33476"/>
  <c r="FN717" i="33476"/>
  <c r="FN725" i="33476"/>
  <c r="FN733" i="33476"/>
  <c r="FN741" i="33476"/>
  <c r="FN749" i="33476"/>
  <c r="FN757" i="33476"/>
  <c r="FN765" i="33476"/>
  <c r="FN773" i="33476"/>
  <c r="FN781" i="33476"/>
  <c r="FN790" i="33476"/>
  <c r="FN798" i="33476"/>
  <c r="FN806" i="33476"/>
  <c r="FN814" i="33476"/>
  <c r="FN822" i="33476"/>
  <c r="FN830" i="33476"/>
  <c r="FN838" i="33476"/>
  <c r="FN846" i="33476"/>
  <c r="FN854" i="33476"/>
  <c r="FN862" i="33476"/>
  <c r="FN870" i="33476"/>
  <c r="FN878" i="33476"/>
  <c r="FN886" i="33476"/>
  <c r="FN894" i="33476"/>
  <c r="FN902" i="33476"/>
  <c r="FN910" i="33476"/>
  <c r="FN918" i="33476"/>
  <c r="FN926" i="33476"/>
  <c r="FO711" i="33476"/>
  <c r="FO719" i="33476"/>
  <c r="FO727" i="33476"/>
  <c r="FO735" i="33476"/>
  <c r="FO743" i="33476"/>
  <c r="FO751" i="33476"/>
  <c r="FO759" i="33476"/>
  <c r="FO767" i="33476"/>
  <c r="FO775" i="33476"/>
  <c r="FO783" i="33476"/>
  <c r="FO792" i="33476"/>
  <c r="FO800" i="33476"/>
  <c r="FO808" i="33476"/>
  <c r="FO816" i="33476"/>
  <c r="FO824" i="33476"/>
  <c r="FO832" i="33476"/>
  <c r="FO840" i="33476"/>
  <c r="FO848" i="33476"/>
  <c r="FO856" i="33476"/>
  <c r="FO864" i="33476"/>
  <c r="FO872" i="33476"/>
  <c r="FO880" i="33476"/>
  <c r="FO888" i="33476"/>
  <c r="FO896" i="33476"/>
  <c r="FO904" i="33476"/>
  <c r="FO912" i="33476"/>
  <c r="FO920" i="33476"/>
  <c r="FP705" i="33476"/>
  <c r="FP713" i="33476"/>
  <c r="FP721" i="33476"/>
  <c r="FP729" i="33476"/>
  <c r="FP737" i="33476"/>
  <c r="FP745" i="33476"/>
  <c r="FP753" i="33476"/>
  <c r="FP761" i="33476"/>
  <c r="FP769" i="33476"/>
  <c r="FP777" i="33476"/>
  <c r="FP786" i="33476"/>
  <c r="FP794" i="33476"/>
  <c r="FP802" i="33476"/>
  <c r="FP810" i="33476"/>
  <c r="FP818" i="33476"/>
  <c r="FP826" i="33476"/>
  <c r="FP834" i="33476"/>
  <c r="FP842" i="33476"/>
  <c r="FP850" i="33476"/>
  <c r="FP858" i="33476"/>
  <c r="FP866" i="33476"/>
  <c r="FS464" i="33476"/>
  <c r="FT649" i="33476"/>
  <c r="FM588" i="33476"/>
  <c r="FN459" i="33476"/>
  <c r="FN544" i="33476"/>
  <c r="FN608" i="33476"/>
  <c r="FN673" i="33476"/>
  <c r="FO394" i="33476"/>
  <c r="FO458" i="33476"/>
  <c r="FO523" i="33476"/>
  <c r="FO587" i="33476"/>
  <c r="FO652" i="33476"/>
  <c r="FO684" i="33476"/>
  <c r="FP372" i="33476"/>
  <c r="FP404" i="33476"/>
  <c r="FP436" i="33476"/>
  <c r="FP468" i="33476"/>
  <c r="FP501" i="33476"/>
  <c r="FP533" i="33476"/>
  <c r="FP565" i="33476"/>
  <c r="FP597" i="33476"/>
  <c r="FP629" i="33476"/>
  <c r="FP662" i="33476"/>
  <c r="FP694" i="33476"/>
  <c r="FQ382" i="33476"/>
  <c r="FQ414" i="33476"/>
  <c r="FQ438" i="33476"/>
  <c r="FQ460" i="33476"/>
  <c r="FQ481" i="33476"/>
  <c r="FQ497" i="33476"/>
  <c r="FQ514" i="33476"/>
  <c r="FQ525" i="33476"/>
  <c r="FQ539" i="33476"/>
  <c r="FQ551" i="33476"/>
  <c r="FQ564" i="33476"/>
  <c r="FQ574" i="33476"/>
  <c r="FQ583" i="33476"/>
  <c r="FQ593" i="33476"/>
  <c r="FQ602" i="33476"/>
  <c r="FQ611" i="33476"/>
  <c r="FQ619" i="33476"/>
  <c r="FQ627" i="33476"/>
  <c r="FQ635" i="33476"/>
  <c r="FQ644" i="33476"/>
  <c r="FQ652" i="33476"/>
  <c r="FQ660" i="33476"/>
  <c r="FQ668" i="33476"/>
  <c r="FQ676" i="33476"/>
  <c r="FQ684" i="33476"/>
  <c r="FQ692" i="33476"/>
  <c r="FQ700" i="33476"/>
  <c r="FR364" i="33476"/>
  <c r="FR372" i="33476"/>
  <c r="FR380" i="33476"/>
  <c r="FR388" i="33476"/>
  <c r="FR396" i="33476"/>
  <c r="FR404" i="33476"/>
  <c r="FR412" i="33476"/>
  <c r="FR420" i="33476"/>
  <c r="FR428" i="33476"/>
  <c r="FR436" i="33476"/>
  <c r="FR444" i="33476"/>
  <c r="FR452" i="33476"/>
  <c r="FR460" i="33476"/>
  <c r="FR468" i="33476"/>
  <c r="FR476" i="33476"/>
  <c r="FR484" i="33476"/>
  <c r="FR492" i="33476"/>
  <c r="FR501" i="33476"/>
  <c r="FR509" i="33476"/>
  <c r="FR517" i="33476"/>
  <c r="FR525" i="33476"/>
  <c r="FR533" i="33476"/>
  <c r="FR541" i="33476"/>
  <c r="FR549" i="33476"/>
  <c r="FR557" i="33476"/>
  <c r="FR565" i="33476"/>
  <c r="FR573" i="33476"/>
  <c r="FR581" i="33476"/>
  <c r="FR589" i="33476"/>
  <c r="FR597" i="33476"/>
  <c r="FR605" i="33476"/>
  <c r="FR613" i="33476"/>
  <c r="FR621" i="33476"/>
  <c r="FR629" i="33476"/>
  <c r="FR637" i="33476"/>
  <c r="FR646" i="33476"/>
  <c r="FR654" i="33476"/>
  <c r="FR662" i="33476"/>
  <c r="FR670" i="33476"/>
  <c r="FR678" i="33476"/>
  <c r="FR686" i="33476"/>
  <c r="FR694" i="33476"/>
  <c r="FR702" i="33476"/>
  <c r="FN710" i="33476"/>
  <c r="FN718" i="33476"/>
  <c r="FN726" i="33476"/>
  <c r="FN734" i="33476"/>
  <c r="FN742" i="33476"/>
  <c r="FN750" i="33476"/>
  <c r="FN758" i="33476"/>
  <c r="FN766" i="33476"/>
  <c r="FN774" i="33476"/>
  <c r="FN782" i="33476"/>
  <c r="FN791" i="33476"/>
  <c r="FN799" i="33476"/>
  <c r="FN807" i="33476"/>
  <c r="FN815" i="33476"/>
  <c r="FN823" i="33476"/>
  <c r="FN831" i="33476"/>
  <c r="FN839" i="33476"/>
  <c r="FN847" i="33476"/>
  <c r="FN855" i="33476"/>
  <c r="FN863" i="33476"/>
  <c r="FN871" i="33476"/>
  <c r="FN879" i="33476"/>
  <c r="FN887" i="33476"/>
  <c r="FN895" i="33476"/>
  <c r="FN903" i="33476"/>
  <c r="FN911" i="33476"/>
  <c r="FN919" i="33476"/>
  <c r="FO704" i="33476"/>
  <c r="FO712" i="33476"/>
  <c r="FO720" i="33476"/>
  <c r="FO728" i="33476"/>
  <c r="FO736" i="33476"/>
  <c r="FO744" i="33476"/>
  <c r="FO752" i="33476"/>
  <c r="FO760" i="33476"/>
  <c r="FO768" i="33476"/>
  <c r="FO776" i="33476"/>
  <c r="FO785" i="33476"/>
  <c r="FO793" i="33476"/>
  <c r="FO801" i="33476"/>
  <c r="FO809" i="33476"/>
  <c r="FO817" i="33476"/>
  <c r="FO825" i="33476"/>
  <c r="FO833" i="33476"/>
  <c r="FO841" i="33476"/>
  <c r="FO849" i="33476"/>
  <c r="FO857" i="33476"/>
  <c r="FO865" i="33476"/>
  <c r="FO873" i="33476"/>
  <c r="FO881" i="33476"/>
  <c r="FO889" i="33476"/>
  <c r="FO897" i="33476"/>
  <c r="FO905" i="33476"/>
  <c r="FO913" i="33476"/>
  <c r="FO921" i="33476"/>
  <c r="FP706" i="33476"/>
  <c r="FP714" i="33476"/>
  <c r="FP722" i="33476"/>
  <c r="FP730" i="33476"/>
  <c r="FP738" i="33476"/>
  <c r="FP746" i="33476"/>
  <c r="FP754" i="33476"/>
  <c r="FP762" i="33476"/>
  <c r="FP770" i="33476"/>
  <c r="FP778" i="33476"/>
  <c r="FP787" i="33476"/>
  <c r="FP795" i="33476"/>
  <c r="FP803" i="33476"/>
  <c r="FP811" i="33476"/>
  <c r="FP819" i="33476"/>
  <c r="FP827" i="33476"/>
  <c r="FP835" i="33476"/>
  <c r="FP843" i="33476"/>
  <c r="FP851" i="33476"/>
  <c r="FP859" i="33476"/>
  <c r="FP867" i="33476"/>
  <c r="FS541" i="33476"/>
  <c r="FM363" i="33476"/>
  <c r="FM620" i="33476"/>
  <c r="FN475" i="33476"/>
  <c r="FN552" i="33476"/>
  <c r="FN616" i="33476"/>
  <c r="FN681" i="33476"/>
  <c r="FO402" i="33476"/>
  <c r="FO466" i="33476"/>
  <c r="FO531" i="33476"/>
  <c r="FO595" i="33476"/>
  <c r="FO657" i="33476"/>
  <c r="FO689" i="33476"/>
  <c r="FP377" i="33476"/>
  <c r="FP409" i="33476"/>
  <c r="FP441" i="33476"/>
  <c r="FP473" i="33476"/>
  <c r="FP506" i="33476"/>
  <c r="FP538" i="33476"/>
  <c r="FP570" i="33476"/>
  <c r="FP602" i="33476"/>
  <c r="FP634" i="33476"/>
  <c r="FP667" i="33476"/>
  <c r="FP699" i="33476"/>
  <c r="FQ387" i="33476"/>
  <c r="FQ419" i="33476"/>
  <c r="FQ443" i="33476"/>
  <c r="FQ462" i="33476"/>
  <c r="FQ483" i="33476"/>
  <c r="FQ500" i="33476"/>
  <c r="FQ515" i="33476"/>
  <c r="FQ527" i="33476"/>
  <c r="FQ540" i="33476"/>
  <c r="FQ554" i="33476"/>
  <c r="FQ565" i="33476"/>
  <c r="FQ575" i="33476"/>
  <c r="FQ585" i="33476"/>
  <c r="FQ594" i="33476"/>
  <c r="FQ603" i="33476"/>
  <c r="FQ612" i="33476"/>
  <c r="FQ620" i="33476"/>
  <c r="FQ628" i="33476"/>
  <c r="FQ636" i="33476"/>
  <c r="FQ645" i="33476"/>
  <c r="FQ653" i="33476"/>
  <c r="FQ661" i="33476"/>
  <c r="FQ669" i="33476"/>
  <c r="FQ677" i="33476"/>
  <c r="FQ685" i="33476"/>
  <c r="FQ693" i="33476"/>
  <c r="FQ701" i="33476"/>
  <c r="FR365" i="33476"/>
  <c r="FR373" i="33476"/>
  <c r="FR381" i="33476"/>
  <c r="FR389" i="33476"/>
  <c r="FR397" i="33476"/>
  <c r="FR405" i="33476"/>
  <c r="FR413" i="33476"/>
  <c r="FR421" i="33476"/>
  <c r="FR429" i="33476"/>
  <c r="FR437" i="33476"/>
  <c r="FR445" i="33476"/>
  <c r="FR453" i="33476"/>
  <c r="FR461" i="33476"/>
  <c r="FR469" i="33476"/>
  <c r="FR477" i="33476"/>
  <c r="FR485" i="33476"/>
  <c r="FR493" i="33476"/>
  <c r="FR502" i="33476"/>
  <c r="FR510" i="33476"/>
  <c r="FR518" i="33476"/>
  <c r="FR526" i="33476"/>
  <c r="FR534" i="33476"/>
  <c r="FR542" i="33476"/>
  <c r="FR550" i="33476"/>
  <c r="FR558" i="33476"/>
  <c r="FR566" i="33476"/>
  <c r="FR574" i="33476"/>
  <c r="FR582" i="33476"/>
  <c r="FR590" i="33476"/>
  <c r="FR598" i="33476"/>
  <c r="FR606" i="33476"/>
  <c r="FR614" i="33476"/>
  <c r="FR622" i="33476"/>
  <c r="FR630" i="33476"/>
  <c r="FR638" i="33476"/>
  <c r="FR647" i="33476"/>
  <c r="FR655" i="33476"/>
  <c r="FR663" i="33476"/>
  <c r="FR671" i="33476"/>
  <c r="FR679" i="33476"/>
  <c r="FR687" i="33476"/>
  <c r="FR695" i="33476"/>
  <c r="FR703" i="33476"/>
  <c r="FN711" i="33476"/>
  <c r="FN719" i="33476"/>
  <c r="FN727" i="33476"/>
  <c r="FN735" i="33476"/>
  <c r="FN743" i="33476"/>
  <c r="FN751" i="33476"/>
  <c r="FN759" i="33476"/>
  <c r="FN767" i="33476"/>
  <c r="FN775" i="33476"/>
  <c r="FN783" i="33476"/>
  <c r="FN792" i="33476"/>
  <c r="FN800" i="33476"/>
  <c r="FN808" i="33476"/>
  <c r="FN816" i="33476"/>
  <c r="FN824" i="33476"/>
  <c r="FN832" i="33476"/>
  <c r="FN840" i="33476"/>
  <c r="FN848" i="33476"/>
  <c r="FN856" i="33476"/>
  <c r="FN864" i="33476"/>
  <c r="FN872" i="33476"/>
  <c r="FN880" i="33476"/>
  <c r="FN888" i="33476"/>
  <c r="FN896" i="33476"/>
  <c r="FN904" i="33476"/>
  <c r="FN912" i="33476"/>
  <c r="FN920" i="33476"/>
  <c r="FO705" i="33476"/>
  <c r="FO713" i="33476"/>
  <c r="FO721" i="33476"/>
  <c r="FO729" i="33476"/>
  <c r="FO737" i="33476"/>
  <c r="FO745" i="33476"/>
  <c r="FO753" i="33476"/>
  <c r="FO761" i="33476"/>
  <c r="FO769" i="33476"/>
  <c r="FO777" i="33476"/>
  <c r="FO786" i="33476"/>
  <c r="FO794" i="33476"/>
  <c r="FO802" i="33476"/>
  <c r="FO810" i="33476"/>
  <c r="FO818" i="33476"/>
  <c r="FO826" i="33476"/>
  <c r="FO834" i="33476"/>
  <c r="FO842" i="33476"/>
  <c r="FO850" i="33476"/>
  <c r="FO858" i="33476"/>
  <c r="FO866" i="33476"/>
  <c r="FO874" i="33476"/>
  <c r="FO882" i="33476"/>
  <c r="FO890" i="33476"/>
  <c r="FO898" i="33476"/>
  <c r="FO906" i="33476"/>
  <c r="FO914" i="33476"/>
  <c r="FO922" i="33476"/>
  <c r="FP707" i="33476"/>
  <c r="FP715" i="33476"/>
  <c r="FP723" i="33476"/>
  <c r="FP731" i="33476"/>
  <c r="FP739" i="33476"/>
  <c r="FP747" i="33476"/>
  <c r="FP755" i="33476"/>
  <c r="FP763" i="33476"/>
  <c r="FP771" i="33476"/>
  <c r="FP779" i="33476"/>
  <c r="FP788" i="33476"/>
  <c r="FP796" i="33476"/>
  <c r="FP804" i="33476"/>
  <c r="FP812" i="33476"/>
  <c r="FP820" i="33476"/>
  <c r="FP828" i="33476"/>
  <c r="FP836" i="33476"/>
  <c r="FP844" i="33476"/>
  <c r="FP852" i="33476"/>
  <c r="FP860" i="33476"/>
  <c r="FP868" i="33476"/>
  <c r="FS605" i="33476"/>
  <c r="FM395" i="33476"/>
  <c r="FM653" i="33476"/>
  <c r="FN487" i="33476"/>
  <c r="FN560" i="33476"/>
  <c r="FN624" i="33476"/>
  <c r="FN689" i="33476"/>
  <c r="FO410" i="33476"/>
  <c r="FO474" i="33476"/>
  <c r="FO539" i="33476"/>
  <c r="FO603" i="33476"/>
  <c r="FO660" i="33476"/>
  <c r="FO692" i="33476"/>
  <c r="FP380" i="33476"/>
  <c r="FP412" i="33476"/>
  <c r="FP444" i="33476"/>
  <c r="FP476" i="33476"/>
  <c r="FP509" i="33476"/>
  <c r="FP541" i="33476"/>
  <c r="FP573" i="33476"/>
  <c r="FP605" i="33476"/>
  <c r="FP637" i="33476"/>
  <c r="FP670" i="33476"/>
  <c r="FP702" i="33476"/>
  <c r="FQ390" i="33476"/>
  <c r="FQ422" i="33476"/>
  <c r="FQ444" i="33476"/>
  <c r="FQ467" i="33476"/>
  <c r="FQ484" i="33476"/>
  <c r="FQ501" i="33476"/>
  <c r="FQ516" i="33476"/>
  <c r="FQ530" i="33476"/>
  <c r="FQ541" i="33476"/>
  <c r="FQ555" i="33476"/>
  <c r="FQ567" i="33476"/>
  <c r="FQ577" i="33476"/>
  <c r="FQ586" i="33476"/>
  <c r="FQ595" i="33476"/>
  <c r="FQ604" i="33476"/>
  <c r="FQ613" i="33476"/>
  <c r="FQ621" i="33476"/>
  <c r="FQ629" i="33476"/>
  <c r="FQ637" i="33476"/>
  <c r="FQ646" i="33476"/>
  <c r="FQ654" i="33476"/>
  <c r="FQ662" i="33476"/>
  <c r="FQ670" i="33476"/>
  <c r="FQ678" i="33476"/>
  <c r="FQ686" i="33476"/>
  <c r="FQ694" i="33476"/>
  <c r="FQ702" i="33476"/>
  <c r="FR366" i="33476"/>
  <c r="FR374" i="33476"/>
  <c r="FR382" i="33476"/>
  <c r="FR390" i="33476"/>
  <c r="FR398" i="33476"/>
  <c r="FR406" i="33476"/>
  <c r="FR414" i="33476"/>
  <c r="FR422" i="33476"/>
  <c r="FR430" i="33476"/>
  <c r="FR438" i="33476"/>
  <c r="FR446" i="33476"/>
  <c r="FR454" i="33476"/>
  <c r="FR462" i="33476"/>
  <c r="FR470" i="33476"/>
  <c r="FR478" i="33476"/>
  <c r="FR486" i="33476"/>
  <c r="FR494" i="33476"/>
  <c r="FR503" i="33476"/>
  <c r="FR511" i="33476"/>
  <c r="FR519" i="33476"/>
  <c r="FR527" i="33476"/>
  <c r="FR535" i="33476"/>
  <c r="FR543" i="33476"/>
  <c r="FR551" i="33476"/>
  <c r="FR559" i="33476"/>
  <c r="FR567" i="33476"/>
  <c r="FR575" i="33476"/>
  <c r="FR583" i="33476"/>
  <c r="FR591" i="33476"/>
  <c r="FR599" i="33476"/>
  <c r="FR607" i="33476"/>
  <c r="FR615" i="33476"/>
  <c r="FR623" i="33476"/>
  <c r="FR631" i="33476"/>
  <c r="FR639" i="33476"/>
  <c r="FR648" i="33476"/>
  <c r="FR656" i="33476"/>
  <c r="FR664" i="33476"/>
  <c r="FR672" i="33476"/>
  <c r="FR680" i="33476"/>
  <c r="FR688" i="33476"/>
  <c r="FR696" i="33476"/>
  <c r="FN704" i="33476"/>
  <c r="FN712" i="33476"/>
  <c r="FN720" i="33476"/>
  <c r="FN728" i="33476"/>
  <c r="FN736" i="33476"/>
  <c r="FN744" i="33476"/>
  <c r="FN752" i="33476"/>
  <c r="FN760" i="33476"/>
  <c r="FN768" i="33476"/>
  <c r="FN776" i="33476"/>
  <c r="FN785" i="33476"/>
  <c r="FN793" i="33476"/>
  <c r="FN801" i="33476"/>
  <c r="FN809" i="33476"/>
  <c r="FN817" i="33476"/>
  <c r="FN825" i="33476"/>
  <c r="FN833" i="33476"/>
  <c r="FN841" i="33476"/>
  <c r="FN849" i="33476"/>
  <c r="FN857" i="33476"/>
  <c r="FN865" i="33476"/>
  <c r="FN873" i="33476"/>
  <c r="FN881" i="33476"/>
  <c r="FN889" i="33476"/>
  <c r="FN897" i="33476"/>
  <c r="FN905" i="33476"/>
  <c r="FN913" i="33476"/>
  <c r="FN921" i="33476"/>
  <c r="FO706" i="33476"/>
  <c r="FO714" i="33476"/>
  <c r="FO722" i="33476"/>
  <c r="FO730" i="33476"/>
  <c r="FO738" i="33476"/>
  <c r="FO746" i="33476"/>
  <c r="FO754" i="33476"/>
  <c r="FO762" i="33476"/>
  <c r="FO770" i="33476"/>
  <c r="FO778" i="33476"/>
  <c r="FO787" i="33476"/>
  <c r="FO795" i="33476"/>
  <c r="FO803" i="33476"/>
  <c r="FO811" i="33476"/>
  <c r="FO819" i="33476"/>
  <c r="FO827" i="33476"/>
  <c r="FO835" i="33476"/>
  <c r="FO843" i="33476"/>
  <c r="FO851" i="33476"/>
  <c r="FO859" i="33476"/>
  <c r="FO867" i="33476"/>
  <c r="FO875" i="33476"/>
  <c r="FO883" i="33476"/>
  <c r="FO891" i="33476"/>
  <c r="FO899" i="33476"/>
  <c r="FO907" i="33476"/>
  <c r="FO915" i="33476"/>
  <c r="FO923" i="33476"/>
  <c r="FP708" i="33476"/>
  <c r="FP716" i="33476"/>
  <c r="FP724" i="33476"/>
  <c r="FS670" i="33476"/>
  <c r="FM427" i="33476"/>
  <c r="FM685" i="33476"/>
  <c r="FN500" i="33476"/>
  <c r="FN568" i="33476"/>
  <c r="FN632" i="33476"/>
  <c r="FN697" i="33476"/>
  <c r="FO418" i="33476"/>
  <c r="FO482" i="33476"/>
  <c r="FO547" i="33476"/>
  <c r="FO611" i="33476"/>
  <c r="FO665" i="33476"/>
  <c r="FO697" i="33476"/>
  <c r="FP385" i="33476"/>
  <c r="FP417" i="33476"/>
  <c r="FP449" i="33476"/>
  <c r="FP481" i="33476"/>
  <c r="FP514" i="33476"/>
  <c r="FP546" i="33476"/>
  <c r="FP578" i="33476"/>
  <c r="FP610" i="33476"/>
  <c r="FP643" i="33476"/>
  <c r="FP675" i="33476"/>
  <c r="FQ363" i="33476"/>
  <c r="FQ395" i="33476"/>
  <c r="FQ427" i="33476"/>
  <c r="FQ446" i="33476"/>
  <c r="FQ468" i="33476"/>
  <c r="FQ486" i="33476"/>
  <c r="FQ503" i="33476"/>
  <c r="FQ517" i="33476"/>
  <c r="FQ531" i="33476"/>
  <c r="FQ543" i="33476"/>
  <c r="FQ556" i="33476"/>
  <c r="FQ569" i="33476"/>
  <c r="FQ578" i="33476"/>
  <c r="FQ587" i="33476"/>
  <c r="FQ596" i="33476"/>
  <c r="FQ605" i="33476"/>
  <c r="FQ614" i="33476"/>
  <c r="FQ622" i="33476"/>
  <c r="FQ630" i="33476"/>
  <c r="FQ638" i="33476"/>
  <c r="FQ647" i="33476"/>
  <c r="FQ655" i="33476"/>
  <c r="FQ663" i="33476"/>
  <c r="FQ671" i="33476"/>
  <c r="FQ679" i="33476"/>
  <c r="FQ687" i="33476"/>
  <c r="FQ695" i="33476"/>
  <c r="FQ703" i="33476"/>
  <c r="FR367" i="33476"/>
  <c r="FR375" i="33476"/>
  <c r="FR383" i="33476"/>
  <c r="FR391" i="33476"/>
  <c r="FR399" i="33476"/>
  <c r="FR407" i="33476"/>
  <c r="FR415" i="33476"/>
  <c r="FR423" i="33476"/>
  <c r="FR431" i="33476"/>
  <c r="FR439" i="33476"/>
  <c r="FR447" i="33476"/>
  <c r="FR455" i="33476"/>
  <c r="FR463" i="33476"/>
  <c r="FR471" i="33476"/>
  <c r="FR479" i="33476"/>
  <c r="FR487" i="33476"/>
  <c r="FR495" i="33476"/>
  <c r="FR504" i="33476"/>
  <c r="FR512" i="33476"/>
  <c r="FR520" i="33476"/>
  <c r="FR528" i="33476"/>
  <c r="FR536" i="33476"/>
  <c r="FR544" i="33476"/>
  <c r="FR552" i="33476"/>
  <c r="FR560" i="33476"/>
  <c r="FR568" i="33476"/>
  <c r="FR576" i="33476"/>
  <c r="FR584" i="33476"/>
  <c r="FR592" i="33476"/>
  <c r="FR600" i="33476"/>
  <c r="FR608" i="33476"/>
  <c r="FR616" i="33476"/>
  <c r="FR624" i="33476"/>
  <c r="FR632" i="33476"/>
  <c r="FR640" i="33476"/>
  <c r="FR649" i="33476"/>
  <c r="FR657" i="33476"/>
  <c r="FR665" i="33476"/>
  <c r="FR673" i="33476"/>
  <c r="FR681" i="33476"/>
  <c r="FR689" i="33476"/>
  <c r="FR697" i="33476"/>
  <c r="FN705" i="33476"/>
  <c r="FN713" i="33476"/>
  <c r="FN721" i="33476"/>
  <c r="FN729" i="33476"/>
  <c r="FN737" i="33476"/>
  <c r="FN745" i="33476"/>
  <c r="FN753" i="33476"/>
  <c r="FN761" i="33476"/>
  <c r="FN769" i="33476"/>
  <c r="FN777" i="33476"/>
  <c r="FN786" i="33476"/>
  <c r="FN794" i="33476"/>
  <c r="FN802" i="33476"/>
  <c r="FN810" i="33476"/>
  <c r="FN818" i="33476"/>
  <c r="FN826" i="33476"/>
  <c r="FN834" i="33476"/>
  <c r="FN842" i="33476"/>
  <c r="FN850" i="33476"/>
  <c r="FN858" i="33476"/>
  <c r="FN866" i="33476"/>
  <c r="FN874" i="33476"/>
  <c r="FN882" i="33476"/>
  <c r="FN890" i="33476"/>
  <c r="FN898" i="33476"/>
  <c r="FN906" i="33476"/>
  <c r="FN914" i="33476"/>
  <c r="FN922" i="33476"/>
  <c r="FO707" i="33476"/>
  <c r="FO715" i="33476"/>
  <c r="FO723" i="33476"/>
  <c r="FO731" i="33476"/>
  <c r="FO739" i="33476"/>
  <c r="FO747" i="33476"/>
  <c r="FO755" i="33476"/>
  <c r="FO763" i="33476"/>
  <c r="FO771" i="33476"/>
  <c r="FO779" i="33476"/>
  <c r="FO788" i="33476"/>
  <c r="FO796" i="33476"/>
  <c r="FO804" i="33476"/>
  <c r="FO812" i="33476"/>
  <c r="FO820" i="33476"/>
  <c r="FO828" i="33476"/>
  <c r="FO836" i="33476"/>
  <c r="FO844" i="33476"/>
  <c r="FO852" i="33476"/>
  <c r="FO860" i="33476"/>
  <c r="FO868" i="33476"/>
  <c r="FO876" i="33476"/>
  <c r="FO884" i="33476"/>
  <c r="FO892" i="33476"/>
  <c r="FO900" i="33476"/>
  <c r="FO908" i="33476"/>
  <c r="FO916" i="33476"/>
  <c r="FO924" i="33476"/>
  <c r="FP709" i="33476"/>
  <c r="FP717" i="33476"/>
  <c r="FP725" i="33476"/>
  <c r="FP733" i="33476"/>
  <c r="FP741" i="33476"/>
  <c r="FP749" i="33476"/>
  <c r="FP757" i="33476"/>
  <c r="FP765" i="33476"/>
  <c r="FP773" i="33476"/>
  <c r="FP781" i="33476"/>
  <c r="FP790" i="33476"/>
  <c r="FP798" i="33476"/>
  <c r="FP806" i="33476"/>
  <c r="FP814" i="33476"/>
  <c r="FP822" i="33476"/>
  <c r="FP830" i="33476"/>
  <c r="FP838" i="33476"/>
  <c r="FP846" i="33476"/>
  <c r="FP854" i="33476"/>
  <c r="FP862" i="33476"/>
  <c r="FP870" i="33476"/>
  <c r="FT391" i="33476"/>
  <c r="FM459" i="33476"/>
  <c r="FN374" i="33476"/>
  <c r="FN511" i="33476"/>
  <c r="FN576" i="33476"/>
  <c r="FN640" i="33476"/>
  <c r="FO362" i="33476"/>
  <c r="FO426" i="33476"/>
  <c r="FO490" i="33476"/>
  <c r="FO555" i="33476"/>
  <c r="FO619" i="33476"/>
  <c r="FO668" i="33476"/>
  <c r="FO700" i="33476"/>
  <c r="FP388" i="33476"/>
  <c r="FP420" i="33476"/>
  <c r="FP452" i="33476"/>
  <c r="FP484" i="33476"/>
  <c r="FP517" i="33476"/>
  <c r="FP549" i="33476"/>
  <c r="FP581" i="33476"/>
  <c r="FP613" i="33476"/>
  <c r="FP646" i="33476"/>
  <c r="FP678" i="33476"/>
  <c r="FQ366" i="33476"/>
  <c r="FQ398" i="33476"/>
  <c r="FQ428" i="33476"/>
  <c r="FQ451" i="33476"/>
  <c r="FQ470" i="33476"/>
  <c r="FQ489" i="33476"/>
  <c r="FQ506" i="33476"/>
  <c r="FQ519" i="33476"/>
  <c r="FQ532" i="33476"/>
  <c r="FQ546" i="33476"/>
  <c r="FQ557" i="33476"/>
  <c r="FQ570" i="33476"/>
  <c r="FQ579" i="33476"/>
  <c r="FQ588" i="33476"/>
  <c r="FQ597" i="33476"/>
  <c r="FQ606" i="33476"/>
  <c r="FQ615" i="33476"/>
  <c r="FQ623" i="33476"/>
  <c r="FQ631" i="33476"/>
  <c r="FQ639" i="33476"/>
  <c r="FQ648" i="33476"/>
  <c r="FQ656" i="33476"/>
  <c r="FQ664" i="33476"/>
  <c r="FQ672" i="33476"/>
  <c r="FQ680" i="33476"/>
  <c r="FQ688" i="33476"/>
  <c r="FQ696" i="33476"/>
  <c r="FR360" i="33476"/>
  <c r="FR368" i="33476"/>
  <c r="FR376" i="33476"/>
  <c r="FR384" i="33476"/>
  <c r="FR392" i="33476"/>
  <c r="FR400" i="33476"/>
  <c r="FR408" i="33476"/>
  <c r="FR416" i="33476"/>
  <c r="FR424" i="33476"/>
  <c r="FR432" i="33476"/>
  <c r="FR440" i="33476"/>
  <c r="FR448" i="33476"/>
  <c r="FR456" i="33476"/>
  <c r="FR464" i="33476"/>
  <c r="FR472" i="33476"/>
  <c r="FR480" i="33476"/>
  <c r="FR488" i="33476"/>
  <c r="FR496" i="33476"/>
  <c r="FR505" i="33476"/>
  <c r="FR513" i="33476"/>
  <c r="FR521" i="33476"/>
  <c r="FR529" i="33476"/>
  <c r="FR537" i="33476"/>
  <c r="FR545" i="33476"/>
  <c r="FR553" i="33476"/>
  <c r="FR561" i="33476"/>
  <c r="FR569" i="33476"/>
  <c r="FR577" i="33476"/>
  <c r="FR585" i="33476"/>
  <c r="FR593" i="33476"/>
  <c r="FR601" i="33476"/>
  <c r="FR609" i="33476"/>
  <c r="FR617" i="33476"/>
  <c r="FR625" i="33476"/>
  <c r="FR633" i="33476"/>
  <c r="FR642" i="33476"/>
  <c r="FR650" i="33476"/>
  <c r="FR658" i="33476"/>
  <c r="FR666" i="33476"/>
  <c r="FR674" i="33476"/>
  <c r="FR682" i="33476"/>
  <c r="FR690" i="33476"/>
  <c r="FR698" i="33476"/>
  <c r="FN706" i="33476"/>
  <c r="FN714" i="33476"/>
  <c r="FN722" i="33476"/>
  <c r="FN730" i="33476"/>
  <c r="FN738" i="33476"/>
  <c r="FN746" i="33476"/>
  <c r="FN754" i="33476"/>
  <c r="FN762" i="33476"/>
  <c r="FN770" i="33476"/>
  <c r="FN778" i="33476"/>
  <c r="FN787" i="33476"/>
  <c r="FN795" i="33476"/>
  <c r="FN803" i="33476"/>
  <c r="FN811" i="33476"/>
  <c r="FN819" i="33476"/>
  <c r="FN827" i="33476"/>
  <c r="FN835" i="33476"/>
  <c r="FN843" i="33476"/>
  <c r="FN851" i="33476"/>
  <c r="FN859" i="33476"/>
  <c r="FN867" i="33476"/>
  <c r="FN875" i="33476"/>
  <c r="FN883" i="33476"/>
  <c r="FN891" i="33476"/>
  <c r="FN899" i="33476"/>
  <c r="FN907" i="33476"/>
  <c r="FN915" i="33476"/>
  <c r="FN923" i="33476"/>
  <c r="FO708" i="33476"/>
  <c r="FO716" i="33476"/>
  <c r="FO724" i="33476"/>
  <c r="FO732" i="33476"/>
  <c r="FO740" i="33476"/>
  <c r="FO748" i="33476"/>
  <c r="FO756" i="33476"/>
  <c r="FO764" i="33476"/>
  <c r="FO772" i="33476"/>
  <c r="FO780" i="33476"/>
  <c r="FO789" i="33476"/>
  <c r="FO797" i="33476"/>
  <c r="FO805" i="33476"/>
  <c r="FO813" i="33476"/>
  <c r="FO821" i="33476"/>
  <c r="FO829" i="33476"/>
  <c r="FO837" i="33476"/>
  <c r="FO845" i="33476"/>
  <c r="FO853" i="33476"/>
  <c r="FO861" i="33476"/>
  <c r="FO869" i="33476"/>
  <c r="FO877" i="33476"/>
  <c r="FO885" i="33476"/>
  <c r="FO893" i="33476"/>
  <c r="FO901" i="33476"/>
  <c r="FO909" i="33476"/>
  <c r="FO917" i="33476"/>
  <c r="FO925" i="33476"/>
  <c r="FP710" i="33476"/>
  <c r="FP718" i="33476"/>
  <c r="FP726" i="33476"/>
  <c r="FP734" i="33476"/>
  <c r="FP742" i="33476"/>
  <c r="FP750" i="33476"/>
  <c r="FP758" i="33476"/>
  <c r="FP766" i="33476"/>
  <c r="FP774" i="33476"/>
  <c r="FP782" i="33476"/>
  <c r="FP791" i="33476"/>
  <c r="FP799" i="33476"/>
  <c r="FP807" i="33476"/>
  <c r="FP815" i="33476"/>
  <c r="FP823" i="33476"/>
  <c r="FP831" i="33476"/>
  <c r="FP839" i="33476"/>
  <c r="FT455" i="33476"/>
  <c r="FM491" i="33476"/>
  <c r="FN396" i="33476"/>
  <c r="FN520" i="33476"/>
  <c r="FN584" i="33476"/>
  <c r="FN649" i="33476"/>
  <c r="FO370" i="33476"/>
  <c r="FO434" i="33476"/>
  <c r="FO499" i="33476"/>
  <c r="FO563" i="33476"/>
  <c r="FO627" i="33476"/>
  <c r="FO673" i="33476"/>
  <c r="FP361" i="33476"/>
  <c r="FP393" i="33476"/>
  <c r="FP425" i="33476"/>
  <c r="FP457" i="33476"/>
  <c r="FP489" i="33476"/>
  <c r="FP522" i="33476"/>
  <c r="FP554" i="33476"/>
  <c r="FP586" i="33476"/>
  <c r="FP618" i="33476"/>
  <c r="FP651" i="33476"/>
  <c r="FP683" i="33476"/>
  <c r="FQ371" i="33476"/>
  <c r="FQ403" i="33476"/>
  <c r="FQ430" i="33476"/>
  <c r="FQ452" i="33476"/>
  <c r="FQ475" i="33476"/>
  <c r="FQ491" i="33476"/>
  <c r="FQ508" i="33476"/>
  <c r="FQ522" i="33476"/>
  <c r="FQ533" i="33476"/>
  <c r="FQ547" i="33476"/>
  <c r="FQ559" i="33476"/>
  <c r="FQ571" i="33476"/>
  <c r="FQ580" i="33476"/>
  <c r="FQ589" i="33476"/>
  <c r="FQ598" i="33476"/>
  <c r="FQ607" i="33476"/>
  <c r="FQ616" i="33476"/>
  <c r="FQ624" i="33476"/>
  <c r="FQ632" i="33476"/>
  <c r="FQ640" i="33476"/>
  <c r="FQ649" i="33476"/>
  <c r="FQ657" i="33476"/>
  <c r="FQ665" i="33476"/>
  <c r="FQ673" i="33476"/>
  <c r="FQ681" i="33476"/>
  <c r="FQ689" i="33476"/>
  <c r="FQ697" i="33476"/>
  <c r="FR361" i="33476"/>
  <c r="FR369" i="33476"/>
  <c r="FR377" i="33476"/>
  <c r="FR385" i="33476"/>
  <c r="FR393" i="33476"/>
  <c r="FR401" i="33476"/>
  <c r="FR409" i="33476"/>
  <c r="FR417" i="33476"/>
  <c r="FR425" i="33476"/>
  <c r="FR433" i="33476"/>
  <c r="FR441" i="33476"/>
  <c r="FR449" i="33476"/>
  <c r="FR457" i="33476"/>
  <c r="FR465" i="33476"/>
  <c r="FR473" i="33476"/>
  <c r="FR481" i="33476"/>
  <c r="FR489" i="33476"/>
  <c r="FR497" i="33476"/>
  <c r="FR506" i="33476"/>
  <c r="FR514" i="33476"/>
  <c r="FR522" i="33476"/>
  <c r="FR530" i="33476"/>
  <c r="FR538" i="33476"/>
  <c r="FR546" i="33476"/>
  <c r="FR554" i="33476"/>
  <c r="FR562" i="33476"/>
  <c r="FR570" i="33476"/>
  <c r="FR578" i="33476"/>
  <c r="FR586" i="33476"/>
  <c r="FR594" i="33476"/>
  <c r="FR602" i="33476"/>
  <c r="FR610" i="33476"/>
  <c r="FR618" i="33476"/>
  <c r="FR626" i="33476"/>
  <c r="FR634" i="33476"/>
  <c r="FR643" i="33476"/>
  <c r="FR651" i="33476"/>
  <c r="FR659" i="33476"/>
  <c r="FR667" i="33476"/>
  <c r="FR675" i="33476"/>
  <c r="FR683" i="33476"/>
  <c r="FR691" i="33476"/>
  <c r="FR699" i="33476"/>
  <c r="FN707" i="33476"/>
  <c r="FN715" i="33476"/>
  <c r="FN723" i="33476"/>
  <c r="FN731" i="33476"/>
  <c r="FN739" i="33476"/>
  <c r="FN747" i="33476"/>
  <c r="FN755" i="33476"/>
  <c r="FN763" i="33476"/>
  <c r="FN771" i="33476"/>
  <c r="FN779" i="33476"/>
  <c r="FN788" i="33476"/>
  <c r="FN796" i="33476"/>
  <c r="FN804" i="33476"/>
  <c r="FN812" i="33476"/>
  <c r="FN820" i="33476"/>
  <c r="FN828" i="33476"/>
  <c r="FN836" i="33476"/>
  <c r="FN844" i="33476"/>
  <c r="FN852" i="33476"/>
  <c r="FN860" i="33476"/>
  <c r="FN868" i="33476"/>
  <c r="FN876" i="33476"/>
  <c r="FN884" i="33476"/>
  <c r="FN892" i="33476"/>
  <c r="FN900" i="33476"/>
  <c r="FN908" i="33476"/>
  <c r="FN916" i="33476"/>
  <c r="FN924" i="33476"/>
  <c r="FO709" i="33476"/>
  <c r="FO717" i="33476"/>
  <c r="FO725" i="33476"/>
  <c r="FO733" i="33476"/>
  <c r="FO741" i="33476"/>
  <c r="FO749" i="33476"/>
  <c r="FO757" i="33476"/>
  <c r="FO765" i="33476"/>
  <c r="FO773" i="33476"/>
  <c r="FO781" i="33476"/>
  <c r="FO790" i="33476"/>
  <c r="FO798" i="33476"/>
  <c r="FO806" i="33476"/>
  <c r="FO814" i="33476"/>
  <c r="FO822" i="33476"/>
  <c r="FO830" i="33476"/>
  <c r="FO838" i="33476"/>
  <c r="FO846" i="33476"/>
  <c r="FO854" i="33476"/>
  <c r="FO862" i="33476"/>
  <c r="FO870" i="33476"/>
  <c r="FO878" i="33476"/>
  <c r="FO886" i="33476"/>
  <c r="FO894" i="33476"/>
  <c r="FO902" i="33476"/>
  <c r="FO910" i="33476"/>
  <c r="FO918" i="33476"/>
  <c r="FO926" i="33476"/>
  <c r="FP711" i="33476"/>
  <c r="FP719" i="33476"/>
  <c r="FP727" i="33476"/>
  <c r="FP735" i="33476"/>
  <c r="FP743" i="33476"/>
  <c r="FP751" i="33476"/>
  <c r="FP759" i="33476"/>
  <c r="FP767" i="33476"/>
  <c r="FP775" i="33476"/>
  <c r="FP783" i="33476"/>
  <c r="FP792" i="33476"/>
  <c r="FP800" i="33476"/>
  <c r="FP808" i="33476"/>
  <c r="FP816" i="33476"/>
  <c r="FP824" i="33476"/>
  <c r="FP832" i="33476"/>
  <c r="FP840" i="33476"/>
  <c r="FP848" i="33476"/>
  <c r="FP856" i="33476"/>
  <c r="FP864" i="33476"/>
  <c r="FP872" i="33476"/>
  <c r="FT520" i="33476"/>
  <c r="FO507" i="33476"/>
  <c r="FP492" i="33476"/>
  <c r="FQ406" i="33476"/>
  <c r="FQ548" i="33476"/>
  <c r="FQ625" i="33476"/>
  <c r="FQ690" i="33476"/>
  <c r="FR410" i="33476"/>
  <c r="FR474" i="33476"/>
  <c r="FR539" i="33476"/>
  <c r="FR603" i="33476"/>
  <c r="FR668" i="33476"/>
  <c r="FN732" i="33476"/>
  <c r="FN797" i="33476"/>
  <c r="FN861" i="33476"/>
  <c r="FN925" i="33476"/>
  <c r="FO766" i="33476"/>
  <c r="FO831" i="33476"/>
  <c r="FO895" i="33476"/>
  <c r="FP732" i="33476"/>
  <c r="FP764" i="33476"/>
  <c r="FP797" i="33476"/>
  <c r="FP829" i="33476"/>
  <c r="FP855" i="33476"/>
  <c r="FP874" i="33476"/>
  <c r="FP882" i="33476"/>
  <c r="FP890" i="33476"/>
  <c r="FP898" i="33476"/>
  <c r="FP906" i="33476"/>
  <c r="FP914" i="33476"/>
  <c r="FP922" i="33476"/>
  <c r="FQ707" i="33476"/>
  <c r="FQ715" i="33476"/>
  <c r="FQ723" i="33476"/>
  <c r="FQ731" i="33476"/>
  <c r="FQ739" i="33476"/>
  <c r="FQ747" i="33476"/>
  <c r="FQ755" i="33476"/>
  <c r="FQ763" i="33476"/>
  <c r="FQ771" i="33476"/>
  <c r="FQ779" i="33476"/>
  <c r="FQ788" i="33476"/>
  <c r="FQ796" i="33476"/>
  <c r="FQ804" i="33476"/>
  <c r="FQ812" i="33476"/>
  <c r="FQ820" i="33476"/>
  <c r="FQ828" i="33476"/>
  <c r="FQ836" i="33476"/>
  <c r="FQ844" i="33476"/>
  <c r="FQ852" i="33476"/>
  <c r="FQ860" i="33476"/>
  <c r="FQ868" i="33476"/>
  <c r="FQ876" i="33476"/>
  <c r="FQ884" i="33476"/>
  <c r="FQ892" i="33476"/>
  <c r="FQ900" i="33476"/>
  <c r="FQ908" i="33476"/>
  <c r="FQ916" i="33476"/>
  <c r="FQ924" i="33476"/>
  <c r="FR709" i="33476"/>
  <c r="FR717" i="33476"/>
  <c r="FR725" i="33476"/>
  <c r="FR733" i="33476"/>
  <c r="FR741" i="33476"/>
  <c r="FR749" i="33476"/>
  <c r="FR757" i="33476"/>
  <c r="FR765" i="33476"/>
  <c r="FR773" i="33476"/>
  <c r="FR781" i="33476"/>
  <c r="FR790" i="33476"/>
  <c r="FR798" i="33476"/>
  <c r="FR806" i="33476"/>
  <c r="FR814" i="33476"/>
  <c r="FR822" i="33476"/>
  <c r="FR830" i="33476"/>
  <c r="FR838" i="33476"/>
  <c r="FR846" i="33476"/>
  <c r="FR854" i="33476"/>
  <c r="FR862" i="33476"/>
  <c r="FR870" i="33476"/>
  <c r="FR878" i="33476"/>
  <c r="FR886" i="33476"/>
  <c r="FR894" i="33476"/>
  <c r="FR902" i="33476"/>
  <c r="FR910" i="33476"/>
  <c r="FR918" i="33476"/>
  <c r="FR926" i="33476"/>
  <c r="FS710" i="33476"/>
  <c r="FS718" i="33476"/>
  <c r="FS726" i="33476"/>
  <c r="FS734" i="33476"/>
  <c r="FS742" i="33476"/>
  <c r="FS750" i="33476"/>
  <c r="FS758" i="33476"/>
  <c r="FS766" i="33476"/>
  <c r="FS774" i="33476"/>
  <c r="FS782" i="33476"/>
  <c r="FS791" i="33476"/>
  <c r="FS799" i="33476"/>
  <c r="FS807" i="33476"/>
  <c r="FS815" i="33476"/>
  <c r="FS823" i="33476"/>
  <c r="FS831" i="33476"/>
  <c r="FS839" i="33476"/>
  <c r="FS847" i="33476"/>
  <c r="FS855" i="33476"/>
  <c r="FS863" i="33476"/>
  <c r="FS871" i="33476"/>
  <c r="FS879" i="33476"/>
  <c r="FS887" i="33476"/>
  <c r="FS895" i="33476"/>
  <c r="FS903" i="33476"/>
  <c r="FS911" i="33476"/>
  <c r="FS919" i="33476"/>
  <c r="FT703" i="33476"/>
  <c r="FT711" i="33476"/>
  <c r="FT719" i="33476"/>
  <c r="FT727" i="33476"/>
  <c r="FT735" i="33476"/>
  <c r="FT743" i="33476"/>
  <c r="FT751" i="33476"/>
  <c r="FT759" i="33476"/>
  <c r="FT767" i="33476"/>
  <c r="FT775" i="33476"/>
  <c r="FT783" i="33476"/>
  <c r="FT792" i="33476"/>
  <c r="FT800" i="33476"/>
  <c r="FT808" i="33476"/>
  <c r="FT816" i="33476"/>
  <c r="FT824" i="33476"/>
  <c r="FT832" i="33476"/>
  <c r="FT840" i="33476"/>
  <c r="FT848" i="33476"/>
  <c r="FT856" i="33476"/>
  <c r="FT864" i="33476"/>
  <c r="FT872" i="33476"/>
  <c r="FT880" i="33476"/>
  <c r="FT888" i="33476"/>
  <c r="FT896" i="33476"/>
  <c r="FT904" i="33476"/>
  <c r="FT912" i="33476"/>
  <c r="FT920" i="33476"/>
  <c r="FM705" i="33476"/>
  <c r="FM713" i="33476"/>
  <c r="FM721" i="33476"/>
  <c r="FM729" i="33476"/>
  <c r="FM737" i="33476"/>
  <c r="FM745" i="33476"/>
  <c r="FM753" i="33476"/>
  <c r="FM761" i="33476"/>
  <c r="FM769" i="33476"/>
  <c r="FM777" i="33476"/>
  <c r="FM786" i="33476"/>
  <c r="FM794" i="33476"/>
  <c r="FM802" i="33476"/>
  <c r="FM810" i="33476"/>
  <c r="FM818" i="33476"/>
  <c r="FM826" i="33476"/>
  <c r="FM834" i="33476"/>
  <c r="FM842" i="33476"/>
  <c r="FM850" i="33476"/>
  <c r="FM858" i="33476"/>
  <c r="FM866" i="33476"/>
  <c r="FM874" i="33476"/>
  <c r="FM882" i="33476"/>
  <c r="FM890" i="33476"/>
  <c r="FM898" i="33476"/>
  <c r="FM906" i="33476"/>
  <c r="FM914" i="33476"/>
  <c r="FM922" i="33476"/>
  <c r="FM524" i="33476"/>
  <c r="FO571" i="33476"/>
  <c r="FP525" i="33476"/>
  <c r="FQ435" i="33476"/>
  <c r="FQ562" i="33476"/>
  <c r="FQ633" i="33476"/>
  <c r="FQ698" i="33476"/>
  <c r="FR418" i="33476"/>
  <c r="FR482" i="33476"/>
  <c r="FR547" i="33476"/>
  <c r="FR611" i="33476"/>
  <c r="FR676" i="33476"/>
  <c r="FN740" i="33476"/>
  <c r="FN805" i="33476"/>
  <c r="FN869" i="33476"/>
  <c r="FO710" i="33476"/>
  <c r="FO774" i="33476"/>
  <c r="FO839" i="33476"/>
  <c r="FO903" i="33476"/>
  <c r="FP736" i="33476"/>
  <c r="FP768" i="33476"/>
  <c r="FP801" i="33476"/>
  <c r="FP833" i="33476"/>
  <c r="FP857" i="33476"/>
  <c r="FP875" i="33476"/>
  <c r="FP883" i="33476"/>
  <c r="FP891" i="33476"/>
  <c r="FP899" i="33476"/>
  <c r="FP907" i="33476"/>
  <c r="FP915" i="33476"/>
  <c r="FP923" i="33476"/>
  <c r="FQ708" i="33476"/>
  <c r="FQ716" i="33476"/>
  <c r="FQ724" i="33476"/>
  <c r="FQ732" i="33476"/>
  <c r="FQ740" i="33476"/>
  <c r="FQ748" i="33476"/>
  <c r="FQ756" i="33476"/>
  <c r="FQ764" i="33476"/>
  <c r="FQ772" i="33476"/>
  <c r="FQ780" i="33476"/>
  <c r="FQ789" i="33476"/>
  <c r="FQ797" i="33476"/>
  <c r="FQ805" i="33476"/>
  <c r="FQ813" i="33476"/>
  <c r="FQ821" i="33476"/>
  <c r="FQ829" i="33476"/>
  <c r="FQ837" i="33476"/>
  <c r="FQ845" i="33476"/>
  <c r="FQ853" i="33476"/>
  <c r="FQ861" i="33476"/>
  <c r="FQ869" i="33476"/>
  <c r="FQ877" i="33476"/>
  <c r="FQ885" i="33476"/>
  <c r="FQ893" i="33476"/>
  <c r="FQ901" i="33476"/>
  <c r="FQ909" i="33476"/>
  <c r="FQ917" i="33476"/>
  <c r="FQ925" i="33476"/>
  <c r="FR710" i="33476"/>
  <c r="FR718" i="33476"/>
  <c r="FR726" i="33476"/>
  <c r="FR734" i="33476"/>
  <c r="FR742" i="33476"/>
  <c r="FR750" i="33476"/>
  <c r="FR758" i="33476"/>
  <c r="FR766" i="33476"/>
  <c r="FR774" i="33476"/>
  <c r="FR782" i="33476"/>
  <c r="FR791" i="33476"/>
  <c r="FR799" i="33476"/>
  <c r="FR807" i="33476"/>
  <c r="FR815" i="33476"/>
  <c r="FR823" i="33476"/>
  <c r="FR831" i="33476"/>
  <c r="FR839" i="33476"/>
  <c r="FR847" i="33476"/>
  <c r="FR855" i="33476"/>
  <c r="FR863" i="33476"/>
  <c r="FR871" i="33476"/>
  <c r="FR879" i="33476"/>
  <c r="FR887" i="33476"/>
  <c r="FR895" i="33476"/>
  <c r="FR903" i="33476"/>
  <c r="FR911" i="33476"/>
  <c r="FR919" i="33476"/>
  <c r="FS703" i="33476"/>
  <c r="FS711" i="33476"/>
  <c r="FS719" i="33476"/>
  <c r="FS727" i="33476"/>
  <c r="FS735" i="33476"/>
  <c r="FS743" i="33476"/>
  <c r="FS751" i="33476"/>
  <c r="FS759" i="33476"/>
  <c r="FS767" i="33476"/>
  <c r="FS775" i="33476"/>
  <c r="FS783" i="33476"/>
  <c r="FS792" i="33476"/>
  <c r="FS800" i="33476"/>
  <c r="FS808" i="33476"/>
  <c r="FS816" i="33476"/>
  <c r="FS824" i="33476"/>
  <c r="FS832" i="33476"/>
  <c r="FS840" i="33476"/>
  <c r="FS848" i="33476"/>
  <c r="FS856" i="33476"/>
  <c r="FS864" i="33476"/>
  <c r="FS872" i="33476"/>
  <c r="FS880" i="33476"/>
  <c r="FS888" i="33476"/>
  <c r="FS896" i="33476"/>
  <c r="FS904" i="33476"/>
  <c r="FS912" i="33476"/>
  <c r="FS920" i="33476"/>
  <c r="FT704" i="33476"/>
  <c r="FT712" i="33476"/>
  <c r="FT720" i="33476"/>
  <c r="FT728" i="33476"/>
  <c r="FT736" i="33476"/>
  <c r="FT744" i="33476"/>
  <c r="FT752" i="33476"/>
  <c r="FT760" i="33476"/>
  <c r="FT768" i="33476"/>
  <c r="FT776" i="33476"/>
  <c r="FT785" i="33476"/>
  <c r="FT793" i="33476"/>
  <c r="FT801" i="33476"/>
  <c r="FT809" i="33476"/>
  <c r="FT817" i="33476"/>
  <c r="FT825" i="33476"/>
  <c r="FT833" i="33476"/>
  <c r="FT841" i="33476"/>
  <c r="FT849" i="33476"/>
  <c r="FT857" i="33476"/>
  <c r="FT865" i="33476"/>
  <c r="FT873" i="33476"/>
  <c r="FT881" i="33476"/>
  <c r="FT889" i="33476"/>
  <c r="FT897" i="33476"/>
  <c r="FT905" i="33476"/>
  <c r="FT913" i="33476"/>
  <c r="FT921" i="33476"/>
  <c r="FM706" i="33476"/>
  <c r="FM714" i="33476"/>
  <c r="FM722" i="33476"/>
  <c r="FM730" i="33476"/>
  <c r="FM738" i="33476"/>
  <c r="FM746" i="33476"/>
  <c r="FM754" i="33476"/>
  <c r="FM762" i="33476"/>
  <c r="FM770" i="33476"/>
  <c r="FM778" i="33476"/>
  <c r="FM787" i="33476"/>
  <c r="FM795" i="33476"/>
  <c r="FM803" i="33476"/>
  <c r="FM811" i="33476"/>
  <c r="FM819" i="33476"/>
  <c r="FM827" i="33476"/>
  <c r="FM835" i="33476"/>
  <c r="FM843" i="33476"/>
  <c r="FM851" i="33476"/>
  <c r="FM859" i="33476"/>
  <c r="FM867" i="33476"/>
  <c r="FM875" i="33476"/>
  <c r="FM883" i="33476"/>
  <c r="FM891" i="33476"/>
  <c r="FM899" i="33476"/>
  <c r="FM907" i="33476"/>
  <c r="FM915" i="33476"/>
  <c r="FM923" i="33476"/>
  <c r="FN419" i="33476"/>
  <c r="FO635" i="33476"/>
  <c r="FP557" i="33476"/>
  <c r="FQ454" i="33476"/>
  <c r="FQ572" i="33476"/>
  <c r="FQ642" i="33476"/>
  <c r="FR362" i="33476"/>
  <c r="FR426" i="33476"/>
  <c r="FR490" i="33476"/>
  <c r="FR555" i="33476"/>
  <c r="FR619" i="33476"/>
  <c r="FR684" i="33476"/>
  <c r="FN748" i="33476"/>
  <c r="FN813" i="33476"/>
  <c r="FN877" i="33476"/>
  <c r="FO718" i="33476"/>
  <c r="FO782" i="33476"/>
  <c r="FO847" i="33476"/>
  <c r="FO911" i="33476"/>
  <c r="FP740" i="33476"/>
  <c r="FP772" i="33476"/>
  <c r="FP805" i="33476"/>
  <c r="FP837" i="33476"/>
  <c r="FP861" i="33476"/>
  <c r="FP876" i="33476"/>
  <c r="FP884" i="33476"/>
  <c r="FP892" i="33476"/>
  <c r="FP900" i="33476"/>
  <c r="FP908" i="33476"/>
  <c r="FP916" i="33476"/>
  <c r="FP924" i="33476"/>
  <c r="FQ709" i="33476"/>
  <c r="FQ717" i="33476"/>
  <c r="FQ725" i="33476"/>
  <c r="FQ733" i="33476"/>
  <c r="FQ741" i="33476"/>
  <c r="FQ749" i="33476"/>
  <c r="FQ757" i="33476"/>
  <c r="FQ765" i="33476"/>
  <c r="FQ773" i="33476"/>
  <c r="FQ781" i="33476"/>
  <c r="FQ790" i="33476"/>
  <c r="FQ798" i="33476"/>
  <c r="FQ806" i="33476"/>
  <c r="FQ814" i="33476"/>
  <c r="FQ822" i="33476"/>
  <c r="FQ830" i="33476"/>
  <c r="FQ838" i="33476"/>
  <c r="FQ846" i="33476"/>
  <c r="FQ854" i="33476"/>
  <c r="FQ862" i="33476"/>
  <c r="FQ870" i="33476"/>
  <c r="FQ878" i="33476"/>
  <c r="FQ886" i="33476"/>
  <c r="FQ894" i="33476"/>
  <c r="FQ902" i="33476"/>
  <c r="FQ910" i="33476"/>
  <c r="FQ918" i="33476"/>
  <c r="FQ926" i="33476"/>
  <c r="FR711" i="33476"/>
  <c r="FR719" i="33476"/>
  <c r="FR727" i="33476"/>
  <c r="FR735" i="33476"/>
  <c r="FR743" i="33476"/>
  <c r="FR751" i="33476"/>
  <c r="FR759" i="33476"/>
  <c r="FR767" i="33476"/>
  <c r="FR775" i="33476"/>
  <c r="FR783" i="33476"/>
  <c r="FR792" i="33476"/>
  <c r="FR800" i="33476"/>
  <c r="FR808" i="33476"/>
  <c r="FR816" i="33476"/>
  <c r="FR824" i="33476"/>
  <c r="FR832" i="33476"/>
  <c r="FR840" i="33476"/>
  <c r="FR848" i="33476"/>
  <c r="FR856" i="33476"/>
  <c r="FR864" i="33476"/>
  <c r="FR872" i="33476"/>
  <c r="FR880" i="33476"/>
  <c r="FR888" i="33476"/>
  <c r="FR896" i="33476"/>
  <c r="FR904" i="33476"/>
  <c r="FR912" i="33476"/>
  <c r="FR920" i="33476"/>
  <c r="FS704" i="33476"/>
  <c r="FS712" i="33476"/>
  <c r="FS720" i="33476"/>
  <c r="FS728" i="33476"/>
  <c r="FS736" i="33476"/>
  <c r="FS744" i="33476"/>
  <c r="FS752" i="33476"/>
  <c r="FS760" i="33476"/>
  <c r="FS768" i="33476"/>
  <c r="FS776" i="33476"/>
  <c r="FS785" i="33476"/>
  <c r="FS793" i="33476"/>
  <c r="FS801" i="33476"/>
  <c r="FS809" i="33476"/>
  <c r="FS817" i="33476"/>
  <c r="FS825" i="33476"/>
  <c r="FS833" i="33476"/>
  <c r="FS841" i="33476"/>
  <c r="FS849" i="33476"/>
  <c r="FS857" i="33476"/>
  <c r="FS865" i="33476"/>
  <c r="FS873" i="33476"/>
  <c r="FS881" i="33476"/>
  <c r="FS889" i="33476"/>
  <c r="FS897" i="33476"/>
  <c r="FS905" i="33476"/>
  <c r="FS913" i="33476"/>
  <c r="FS921" i="33476"/>
  <c r="FT705" i="33476"/>
  <c r="FT713" i="33476"/>
  <c r="FT721" i="33476"/>
  <c r="FT729" i="33476"/>
  <c r="FT737" i="33476"/>
  <c r="FT745" i="33476"/>
  <c r="FT753" i="33476"/>
  <c r="FT761" i="33476"/>
  <c r="FT769" i="33476"/>
  <c r="FT777" i="33476"/>
  <c r="FT786" i="33476"/>
  <c r="FT794" i="33476"/>
  <c r="FT802" i="33476"/>
  <c r="FT810" i="33476"/>
  <c r="FT818" i="33476"/>
  <c r="FT826" i="33476"/>
  <c r="FT834" i="33476"/>
  <c r="FT842" i="33476"/>
  <c r="FT850" i="33476"/>
  <c r="FT858" i="33476"/>
  <c r="FT866" i="33476"/>
  <c r="FT874" i="33476"/>
  <c r="FT882" i="33476"/>
  <c r="FT890" i="33476"/>
  <c r="FT898" i="33476"/>
  <c r="FT906" i="33476"/>
  <c r="FT914" i="33476"/>
  <c r="FT922" i="33476"/>
  <c r="FM707" i="33476"/>
  <c r="FM715" i="33476"/>
  <c r="FM723" i="33476"/>
  <c r="FM731" i="33476"/>
  <c r="FM739" i="33476"/>
  <c r="FM747" i="33476"/>
  <c r="FM755" i="33476"/>
  <c r="FM763" i="33476"/>
  <c r="FM771" i="33476"/>
  <c r="FM779" i="33476"/>
  <c r="FM788" i="33476"/>
  <c r="FM796" i="33476"/>
  <c r="FM804" i="33476"/>
  <c r="FM812" i="33476"/>
  <c r="FM820" i="33476"/>
  <c r="FM828" i="33476"/>
  <c r="FM836" i="33476"/>
  <c r="FM844" i="33476"/>
  <c r="FM852" i="33476"/>
  <c r="FM860" i="33476"/>
  <c r="FM868" i="33476"/>
  <c r="FM876" i="33476"/>
  <c r="FM884" i="33476"/>
  <c r="FM892" i="33476"/>
  <c r="FM900" i="33476"/>
  <c r="FM908" i="33476"/>
  <c r="FM916" i="33476"/>
  <c r="FM924" i="33476"/>
  <c r="FN528" i="33476"/>
  <c r="FO676" i="33476"/>
  <c r="FP589" i="33476"/>
  <c r="FQ476" i="33476"/>
  <c r="FQ581" i="33476"/>
  <c r="FQ650" i="33476"/>
  <c r="FR370" i="33476"/>
  <c r="FR434" i="33476"/>
  <c r="FR499" i="33476"/>
  <c r="FR563" i="33476"/>
  <c r="FR627" i="33476"/>
  <c r="FR692" i="33476"/>
  <c r="FN756" i="33476"/>
  <c r="FN821" i="33476"/>
  <c r="FN885" i="33476"/>
  <c r="FO726" i="33476"/>
  <c r="FO791" i="33476"/>
  <c r="FO855" i="33476"/>
  <c r="FO919" i="33476"/>
  <c r="FP744" i="33476"/>
  <c r="FP776" i="33476"/>
  <c r="FP809" i="33476"/>
  <c r="FP841" i="33476"/>
  <c r="FP863" i="33476"/>
  <c r="FP877" i="33476"/>
  <c r="FP885" i="33476"/>
  <c r="FP893" i="33476"/>
  <c r="FP901" i="33476"/>
  <c r="FP909" i="33476"/>
  <c r="FP917" i="33476"/>
  <c r="FP925" i="33476"/>
  <c r="FQ710" i="33476"/>
  <c r="FQ718" i="33476"/>
  <c r="FQ726" i="33476"/>
  <c r="FQ734" i="33476"/>
  <c r="FQ742" i="33476"/>
  <c r="FQ750" i="33476"/>
  <c r="FQ758" i="33476"/>
  <c r="FQ766" i="33476"/>
  <c r="FQ774" i="33476"/>
  <c r="FQ782" i="33476"/>
  <c r="FQ791" i="33476"/>
  <c r="FQ799" i="33476"/>
  <c r="FQ807" i="33476"/>
  <c r="FQ815" i="33476"/>
  <c r="FQ823" i="33476"/>
  <c r="FQ831" i="33476"/>
  <c r="FQ839" i="33476"/>
  <c r="FQ847" i="33476"/>
  <c r="FQ855" i="33476"/>
  <c r="FQ863" i="33476"/>
  <c r="FQ871" i="33476"/>
  <c r="FQ879" i="33476"/>
  <c r="FQ887" i="33476"/>
  <c r="FQ895" i="33476"/>
  <c r="FQ903" i="33476"/>
  <c r="FQ911" i="33476"/>
  <c r="FQ919" i="33476"/>
  <c r="FR704" i="33476"/>
  <c r="FR712" i="33476"/>
  <c r="FR720" i="33476"/>
  <c r="FR728" i="33476"/>
  <c r="FR736" i="33476"/>
  <c r="FR744" i="33476"/>
  <c r="FR752" i="33476"/>
  <c r="FR760" i="33476"/>
  <c r="FR768" i="33476"/>
  <c r="FR776" i="33476"/>
  <c r="FR785" i="33476"/>
  <c r="FR793" i="33476"/>
  <c r="FR801" i="33476"/>
  <c r="FR809" i="33476"/>
  <c r="FR817" i="33476"/>
  <c r="FR825" i="33476"/>
  <c r="FR833" i="33476"/>
  <c r="FR841" i="33476"/>
  <c r="FR849" i="33476"/>
  <c r="FR857" i="33476"/>
  <c r="FR865" i="33476"/>
  <c r="FR873" i="33476"/>
  <c r="FR881" i="33476"/>
  <c r="FR889" i="33476"/>
  <c r="FR897" i="33476"/>
  <c r="FR905" i="33476"/>
  <c r="FR913" i="33476"/>
  <c r="FR921" i="33476"/>
  <c r="FS705" i="33476"/>
  <c r="FS713" i="33476"/>
  <c r="FS721" i="33476"/>
  <c r="FS729" i="33476"/>
  <c r="FS737" i="33476"/>
  <c r="FS745" i="33476"/>
  <c r="FS753" i="33476"/>
  <c r="FS761" i="33476"/>
  <c r="FS769" i="33476"/>
  <c r="FS777" i="33476"/>
  <c r="FS786" i="33476"/>
  <c r="FS794" i="33476"/>
  <c r="FS802" i="33476"/>
  <c r="FS810" i="33476"/>
  <c r="FS818" i="33476"/>
  <c r="FS826" i="33476"/>
  <c r="FS834" i="33476"/>
  <c r="FS842" i="33476"/>
  <c r="FS850" i="33476"/>
  <c r="FS858" i="33476"/>
  <c r="FS866" i="33476"/>
  <c r="FS874" i="33476"/>
  <c r="FS882" i="33476"/>
  <c r="FS890" i="33476"/>
  <c r="FS898" i="33476"/>
  <c r="FS906" i="33476"/>
  <c r="FS914" i="33476"/>
  <c r="FS922" i="33476"/>
  <c r="FT706" i="33476"/>
  <c r="FT714" i="33476"/>
  <c r="FT722" i="33476"/>
  <c r="FT730" i="33476"/>
  <c r="FT738" i="33476"/>
  <c r="FT746" i="33476"/>
  <c r="FT754" i="33476"/>
  <c r="FT762" i="33476"/>
  <c r="FT770" i="33476"/>
  <c r="FT778" i="33476"/>
  <c r="FT787" i="33476"/>
  <c r="FT795" i="33476"/>
  <c r="FT803" i="33476"/>
  <c r="FT811" i="33476"/>
  <c r="FT819" i="33476"/>
  <c r="FT827" i="33476"/>
  <c r="FT835" i="33476"/>
  <c r="FT843" i="33476"/>
  <c r="FT851" i="33476"/>
  <c r="FT859" i="33476"/>
  <c r="FT867" i="33476"/>
  <c r="FT875" i="33476"/>
  <c r="FT883" i="33476"/>
  <c r="FT891" i="33476"/>
  <c r="FT899" i="33476"/>
  <c r="FT907" i="33476"/>
  <c r="FT915" i="33476"/>
  <c r="FT923" i="33476"/>
  <c r="FM708" i="33476"/>
  <c r="FM716" i="33476"/>
  <c r="FM724" i="33476"/>
  <c r="FM732" i="33476"/>
  <c r="FM740" i="33476"/>
  <c r="FM748" i="33476"/>
  <c r="FM756" i="33476"/>
  <c r="FN592" i="33476"/>
  <c r="FP364" i="33476"/>
  <c r="FP621" i="33476"/>
  <c r="FQ492" i="33476"/>
  <c r="FQ590" i="33476"/>
  <c r="FQ658" i="33476"/>
  <c r="FR378" i="33476"/>
  <c r="FR442" i="33476"/>
  <c r="FR507" i="33476"/>
  <c r="FR571" i="33476"/>
  <c r="FR635" i="33476"/>
  <c r="FR700" i="33476"/>
  <c r="FN764" i="33476"/>
  <c r="FN829" i="33476"/>
  <c r="FN893" i="33476"/>
  <c r="FO734" i="33476"/>
  <c r="FO799" i="33476"/>
  <c r="FO863" i="33476"/>
  <c r="FP704" i="33476"/>
  <c r="FP748" i="33476"/>
  <c r="FP780" i="33476"/>
  <c r="FP813" i="33476"/>
  <c r="FP845" i="33476"/>
  <c r="FP865" i="33476"/>
  <c r="FP878" i="33476"/>
  <c r="FP886" i="33476"/>
  <c r="FP894" i="33476"/>
  <c r="FP902" i="33476"/>
  <c r="FP910" i="33476"/>
  <c r="FP918" i="33476"/>
  <c r="FP926" i="33476"/>
  <c r="FQ711" i="33476"/>
  <c r="FQ719" i="33476"/>
  <c r="FQ727" i="33476"/>
  <c r="FQ735" i="33476"/>
  <c r="FQ743" i="33476"/>
  <c r="FQ751" i="33476"/>
  <c r="FQ759" i="33476"/>
  <c r="FQ767" i="33476"/>
  <c r="FQ775" i="33476"/>
  <c r="FQ783" i="33476"/>
  <c r="FQ792" i="33476"/>
  <c r="FQ800" i="33476"/>
  <c r="FQ808" i="33476"/>
  <c r="FQ816" i="33476"/>
  <c r="FQ824" i="33476"/>
  <c r="FQ832" i="33476"/>
  <c r="FQ840" i="33476"/>
  <c r="FQ848" i="33476"/>
  <c r="FQ856" i="33476"/>
  <c r="FQ864" i="33476"/>
  <c r="FQ872" i="33476"/>
  <c r="FQ880" i="33476"/>
  <c r="FQ888" i="33476"/>
  <c r="FQ896" i="33476"/>
  <c r="FQ904" i="33476"/>
  <c r="FQ912" i="33476"/>
  <c r="FQ920" i="33476"/>
  <c r="FR705" i="33476"/>
  <c r="FR713" i="33476"/>
  <c r="FR721" i="33476"/>
  <c r="FR729" i="33476"/>
  <c r="FR737" i="33476"/>
  <c r="FR745" i="33476"/>
  <c r="FR753" i="33476"/>
  <c r="FR761" i="33476"/>
  <c r="FR769" i="33476"/>
  <c r="FR777" i="33476"/>
  <c r="FR786" i="33476"/>
  <c r="FR794" i="33476"/>
  <c r="FR802" i="33476"/>
  <c r="FR810" i="33476"/>
  <c r="FR818" i="33476"/>
  <c r="FR826" i="33476"/>
  <c r="FR834" i="33476"/>
  <c r="FR842" i="33476"/>
  <c r="FR850" i="33476"/>
  <c r="FR858" i="33476"/>
  <c r="FR866" i="33476"/>
  <c r="FR874" i="33476"/>
  <c r="FR882" i="33476"/>
  <c r="FR890" i="33476"/>
  <c r="FR898" i="33476"/>
  <c r="FR906" i="33476"/>
  <c r="FR914" i="33476"/>
  <c r="FR922" i="33476"/>
  <c r="FS706" i="33476"/>
  <c r="FS714" i="33476"/>
  <c r="FS722" i="33476"/>
  <c r="FS730" i="33476"/>
  <c r="FS738" i="33476"/>
  <c r="FS746" i="33476"/>
  <c r="FS754" i="33476"/>
  <c r="FS762" i="33476"/>
  <c r="FS770" i="33476"/>
  <c r="FS778" i="33476"/>
  <c r="FS787" i="33476"/>
  <c r="FS795" i="33476"/>
  <c r="FS803" i="33476"/>
  <c r="FS811" i="33476"/>
  <c r="FS819" i="33476"/>
  <c r="FS827" i="33476"/>
  <c r="FS835" i="33476"/>
  <c r="FS843" i="33476"/>
  <c r="FS851" i="33476"/>
  <c r="FS859" i="33476"/>
  <c r="FS867" i="33476"/>
  <c r="FS875" i="33476"/>
  <c r="FS883" i="33476"/>
  <c r="FS891" i="33476"/>
  <c r="FS899" i="33476"/>
  <c r="FS907" i="33476"/>
  <c r="FS915" i="33476"/>
  <c r="FS923" i="33476"/>
  <c r="FT707" i="33476"/>
  <c r="FT715" i="33476"/>
  <c r="FT723" i="33476"/>
  <c r="FT731" i="33476"/>
  <c r="FT739" i="33476"/>
  <c r="FT747" i="33476"/>
  <c r="FT755" i="33476"/>
  <c r="FT763" i="33476"/>
  <c r="FT771" i="33476"/>
  <c r="FT779" i="33476"/>
  <c r="FT788" i="33476"/>
  <c r="FT796" i="33476"/>
  <c r="FT804" i="33476"/>
  <c r="FT812" i="33476"/>
  <c r="FT820" i="33476"/>
  <c r="FT828" i="33476"/>
  <c r="FT836" i="33476"/>
  <c r="FT844" i="33476"/>
  <c r="FT852" i="33476"/>
  <c r="FT860" i="33476"/>
  <c r="FT868" i="33476"/>
  <c r="FT876" i="33476"/>
  <c r="FT884" i="33476"/>
  <c r="FT892" i="33476"/>
  <c r="FT900" i="33476"/>
  <c r="FT908" i="33476"/>
  <c r="FT916" i="33476"/>
  <c r="FT924" i="33476"/>
  <c r="FM709" i="33476"/>
  <c r="FM717" i="33476"/>
  <c r="FM725" i="33476"/>
  <c r="FM733" i="33476"/>
  <c r="FM741" i="33476"/>
  <c r="FM749" i="33476"/>
  <c r="FM757" i="33476"/>
  <c r="FM765" i="33476"/>
  <c r="FM773" i="33476"/>
  <c r="FM781" i="33476"/>
  <c r="FM790" i="33476"/>
  <c r="FM798" i="33476"/>
  <c r="FM806" i="33476"/>
  <c r="FM814" i="33476"/>
  <c r="FM822" i="33476"/>
  <c r="FM830" i="33476"/>
  <c r="FM838" i="33476"/>
  <c r="FM846" i="33476"/>
  <c r="FM854" i="33476"/>
  <c r="FM862" i="33476"/>
  <c r="FM870" i="33476"/>
  <c r="FM878" i="33476"/>
  <c r="FM886" i="33476"/>
  <c r="FM894" i="33476"/>
  <c r="FM902" i="33476"/>
  <c r="FM910" i="33476"/>
  <c r="FM918" i="33476"/>
  <c r="FM926" i="33476"/>
  <c r="FN657" i="33476"/>
  <c r="FP396" i="33476"/>
  <c r="FP654" i="33476"/>
  <c r="FQ509" i="33476"/>
  <c r="FQ599" i="33476"/>
  <c r="FQ666" i="33476"/>
  <c r="FR386" i="33476"/>
  <c r="FR450" i="33476"/>
  <c r="FR515" i="33476"/>
  <c r="FR579" i="33476"/>
  <c r="FR644" i="33476"/>
  <c r="FN708" i="33476"/>
  <c r="FN772" i="33476"/>
  <c r="FN837" i="33476"/>
  <c r="FN901" i="33476"/>
  <c r="FO742" i="33476"/>
  <c r="FO807" i="33476"/>
  <c r="FO871" i="33476"/>
  <c r="FP712" i="33476"/>
  <c r="FP752" i="33476"/>
  <c r="FP785" i="33476"/>
  <c r="FP817" i="33476"/>
  <c r="FP847" i="33476"/>
  <c r="FP869" i="33476"/>
  <c r="FP879" i="33476"/>
  <c r="FP887" i="33476"/>
  <c r="FP895" i="33476"/>
  <c r="FP903" i="33476"/>
  <c r="FP911" i="33476"/>
  <c r="FP919" i="33476"/>
  <c r="FQ704" i="33476"/>
  <c r="FQ712" i="33476"/>
  <c r="FQ720" i="33476"/>
  <c r="FQ728" i="33476"/>
  <c r="FQ736" i="33476"/>
  <c r="FQ744" i="33476"/>
  <c r="FQ752" i="33476"/>
  <c r="FQ760" i="33476"/>
  <c r="FQ768" i="33476"/>
  <c r="FQ776" i="33476"/>
  <c r="FQ785" i="33476"/>
  <c r="FQ793" i="33476"/>
  <c r="FQ801" i="33476"/>
  <c r="FQ809" i="33476"/>
  <c r="FQ817" i="33476"/>
  <c r="FQ825" i="33476"/>
  <c r="FQ833" i="33476"/>
  <c r="FQ841" i="33476"/>
  <c r="FQ849" i="33476"/>
  <c r="FQ857" i="33476"/>
  <c r="FQ865" i="33476"/>
  <c r="FQ873" i="33476"/>
  <c r="FQ881" i="33476"/>
  <c r="FQ889" i="33476"/>
  <c r="FQ897" i="33476"/>
  <c r="FQ905" i="33476"/>
  <c r="FQ913" i="33476"/>
  <c r="FQ921" i="33476"/>
  <c r="FR706" i="33476"/>
  <c r="FR714" i="33476"/>
  <c r="FR722" i="33476"/>
  <c r="FR730" i="33476"/>
  <c r="FR738" i="33476"/>
  <c r="FR746" i="33476"/>
  <c r="FR754" i="33476"/>
  <c r="FR762" i="33476"/>
  <c r="FR770" i="33476"/>
  <c r="FR778" i="33476"/>
  <c r="FR787" i="33476"/>
  <c r="FR795" i="33476"/>
  <c r="FR803" i="33476"/>
  <c r="FR811" i="33476"/>
  <c r="FR819" i="33476"/>
  <c r="FR827" i="33476"/>
  <c r="FR835" i="33476"/>
  <c r="FR843" i="33476"/>
  <c r="FR851" i="33476"/>
  <c r="FR859" i="33476"/>
  <c r="FR867" i="33476"/>
  <c r="FR875" i="33476"/>
  <c r="FR883" i="33476"/>
  <c r="FR891" i="33476"/>
  <c r="FR899" i="33476"/>
  <c r="FR907" i="33476"/>
  <c r="FR915" i="33476"/>
  <c r="FR923" i="33476"/>
  <c r="FS707" i="33476"/>
  <c r="FS715" i="33476"/>
  <c r="FS723" i="33476"/>
  <c r="FS731" i="33476"/>
  <c r="FS739" i="33476"/>
  <c r="FS747" i="33476"/>
  <c r="FS755" i="33476"/>
  <c r="FS763" i="33476"/>
  <c r="FS771" i="33476"/>
  <c r="FS779" i="33476"/>
  <c r="FS788" i="33476"/>
  <c r="FS796" i="33476"/>
  <c r="FS804" i="33476"/>
  <c r="FS812" i="33476"/>
  <c r="FS820" i="33476"/>
  <c r="FS828" i="33476"/>
  <c r="FS836" i="33476"/>
  <c r="FS844" i="33476"/>
  <c r="FS852" i="33476"/>
  <c r="FS860" i="33476"/>
  <c r="FS868" i="33476"/>
  <c r="FS876" i="33476"/>
  <c r="FS884" i="33476"/>
  <c r="FS892" i="33476"/>
  <c r="FS900" i="33476"/>
  <c r="FS908" i="33476"/>
  <c r="FS916" i="33476"/>
  <c r="FS924" i="33476"/>
  <c r="FT708" i="33476"/>
  <c r="FT716" i="33476"/>
  <c r="FT724" i="33476"/>
  <c r="FT732" i="33476"/>
  <c r="FT740" i="33476"/>
  <c r="FT748" i="33476"/>
  <c r="FT756" i="33476"/>
  <c r="FT764" i="33476"/>
  <c r="FT772" i="33476"/>
  <c r="FT780" i="33476"/>
  <c r="FT789" i="33476"/>
  <c r="FT797" i="33476"/>
  <c r="FT805" i="33476"/>
  <c r="FT813" i="33476"/>
  <c r="FT821" i="33476"/>
  <c r="FT829" i="33476"/>
  <c r="FT837" i="33476"/>
  <c r="FT845" i="33476"/>
  <c r="FT853" i="33476"/>
  <c r="FT861" i="33476"/>
  <c r="FT869" i="33476"/>
  <c r="FT877" i="33476"/>
  <c r="FT885" i="33476"/>
  <c r="FT893" i="33476"/>
  <c r="FT901" i="33476"/>
  <c r="FT909" i="33476"/>
  <c r="FT917" i="33476"/>
  <c r="FT925" i="33476"/>
  <c r="FM710" i="33476"/>
  <c r="FM718" i="33476"/>
  <c r="FM726" i="33476"/>
  <c r="FM734" i="33476"/>
  <c r="FM742" i="33476"/>
  <c r="FM750" i="33476"/>
  <c r="FM758" i="33476"/>
  <c r="FM766" i="33476"/>
  <c r="FM774" i="33476"/>
  <c r="FM782" i="33476"/>
  <c r="FM791" i="33476"/>
  <c r="FM799" i="33476"/>
  <c r="FM807" i="33476"/>
  <c r="FM815" i="33476"/>
  <c r="FM823" i="33476"/>
  <c r="FM831" i="33476"/>
  <c r="FM839" i="33476"/>
  <c r="FM847" i="33476"/>
  <c r="FM855" i="33476"/>
  <c r="FM863" i="33476"/>
  <c r="FM871" i="33476"/>
  <c r="FM879" i="33476"/>
  <c r="FM887" i="33476"/>
  <c r="FM895" i="33476"/>
  <c r="FM903" i="33476"/>
  <c r="FM911" i="33476"/>
  <c r="FM919" i="33476"/>
  <c r="FO442" i="33476"/>
  <c r="FP460" i="33476"/>
  <c r="FQ374" i="33476"/>
  <c r="FQ535" i="33476"/>
  <c r="FQ617" i="33476"/>
  <c r="FQ682" i="33476"/>
  <c r="FR402" i="33476"/>
  <c r="FR466" i="33476"/>
  <c r="FR531" i="33476"/>
  <c r="FR595" i="33476"/>
  <c r="FR660" i="33476"/>
  <c r="FN724" i="33476"/>
  <c r="FN789" i="33476"/>
  <c r="FN853" i="33476"/>
  <c r="FN917" i="33476"/>
  <c r="FO758" i="33476"/>
  <c r="FO823" i="33476"/>
  <c r="FO887" i="33476"/>
  <c r="FP728" i="33476"/>
  <c r="FP760" i="33476"/>
  <c r="FP793" i="33476"/>
  <c r="FP825" i="33476"/>
  <c r="FP853" i="33476"/>
  <c r="FP873" i="33476"/>
  <c r="FP881" i="33476"/>
  <c r="FP889" i="33476"/>
  <c r="FP897" i="33476"/>
  <c r="FP905" i="33476"/>
  <c r="FP913" i="33476"/>
  <c r="FP921" i="33476"/>
  <c r="FQ706" i="33476"/>
  <c r="FQ714" i="33476"/>
  <c r="FQ722" i="33476"/>
  <c r="FQ730" i="33476"/>
  <c r="FQ738" i="33476"/>
  <c r="FQ746" i="33476"/>
  <c r="FQ754" i="33476"/>
  <c r="FQ762" i="33476"/>
  <c r="FQ770" i="33476"/>
  <c r="FQ778" i="33476"/>
  <c r="FQ787" i="33476"/>
  <c r="FQ795" i="33476"/>
  <c r="FQ803" i="33476"/>
  <c r="FQ811" i="33476"/>
  <c r="FQ819" i="33476"/>
  <c r="FQ827" i="33476"/>
  <c r="FQ835" i="33476"/>
  <c r="FQ843" i="33476"/>
  <c r="FQ851" i="33476"/>
  <c r="FQ859" i="33476"/>
  <c r="FQ867" i="33476"/>
  <c r="FQ875" i="33476"/>
  <c r="FQ883" i="33476"/>
  <c r="FQ891" i="33476"/>
  <c r="FQ899" i="33476"/>
  <c r="FQ907" i="33476"/>
  <c r="FQ915" i="33476"/>
  <c r="FQ923" i="33476"/>
  <c r="FR708" i="33476"/>
  <c r="FR716" i="33476"/>
  <c r="FR724" i="33476"/>
  <c r="FR732" i="33476"/>
  <c r="FR740" i="33476"/>
  <c r="FR748" i="33476"/>
  <c r="FR756" i="33476"/>
  <c r="FR764" i="33476"/>
  <c r="FR772" i="33476"/>
  <c r="FR780" i="33476"/>
  <c r="FR789" i="33476"/>
  <c r="FR797" i="33476"/>
  <c r="FR805" i="33476"/>
  <c r="FR813" i="33476"/>
  <c r="FR821" i="33476"/>
  <c r="FR829" i="33476"/>
  <c r="FR837" i="33476"/>
  <c r="FR845" i="33476"/>
  <c r="FR853" i="33476"/>
  <c r="FR861" i="33476"/>
  <c r="FR869" i="33476"/>
  <c r="FR877" i="33476"/>
  <c r="FR885" i="33476"/>
  <c r="FR893" i="33476"/>
  <c r="FR901" i="33476"/>
  <c r="FR909" i="33476"/>
  <c r="FR917" i="33476"/>
  <c r="FR925" i="33476"/>
  <c r="FS709" i="33476"/>
  <c r="FS717" i="33476"/>
  <c r="FS725" i="33476"/>
  <c r="FS733" i="33476"/>
  <c r="FS741" i="33476"/>
  <c r="FS749" i="33476"/>
  <c r="FS757" i="33476"/>
  <c r="FS765" i="33476"/>
  <c r="FS773" i="33476"/>
  <c r="FS781" i="33476"/>
  <c r="FS790" i="33476"/>
  <c r="FS798" i="33476"/>
  <c r="FS806" i="33476"/>
  <c r="FS814" i="33476"/>
  <c r="FS822" i="33476"/>
  <c r="FS830" i="33476"/>
  <c r="FS838" i="33476"/>
  <c r="FS846" i="33476"/>
  <c r="FS854" i="33476"/>
  <c r="FS862" i="33476"/>
  <c r="FS870" i="33476"/>
  <c r="FS878" i="33476"/>
  <c r="FS886" i="33476"/>
  <c r="FS894" i="33476"/>
  <c r="FS902" i="33476"/>
  <c r="FS910" i="33476"/>
  <c r="FS918" i="33476"/>
  <c r="FS926" i="33476"/>
  <c r="FT710" i="33476"/>
  <c r="FT718" i="33476"/>
  <c r="FT726" i="33476"/>
  <c r="FT734" i="33476"/>
  <c r="FT742" i="33476"/>
  <c r="FT750" i="33476"/>
  <c r="FT758" i="33476"/>
  <c r="FT766" i="33476"/>
  <c r="FT774" i="33476"/>
  <c r="FT782" i="33476"/>
  <c r="FT791" i="33476"/>
  <c r="FT799" i="33476"/>
  <c r="FT807" i="33476"/>
  <c r="FT815" i="33476"/>
  <c r="FT823" i="33476"/>
  <c r="FT831" i="33476"/>
  <c r="FT839" i="33476"/>
  <c r="FT847" i="33476"/>
  <c r="FT855" i="33476"/>
  <c r="FT863" i="33476"/>
  <c r="FT871" i="33476"/>
  <c r="FT879" i="33476"/>
  <c r="FT887" i="33476"/>
  <c r="FT895" i="33476"/>
  <c r="FT903" i="33476"/>
  <c r="FT911" i="33476"/>
  <c r="FT919" i="33476"/>
  <c r="FM704" i="33476"/>
  <c r="FM712" i="33476"/>
  <c r="FM720" i="33476"/>
  <c r="FM728" i="33476"/>
  <c r="FM736" i="33476"/>
  <c r="FM744" i="33476"/>
  <c r="FM752" i="33476"/>
  <c r="FM760" i="33476"/>
  <c r="FM768" i="33476"/>
  <c r="FM776" i="33476"/>
  <c r="FM785" i="33476"/>
  <c r="FM793" i="33476"/>
  <c r="FM801" i="33476"/>
  <c r="FM809" i="33476"/>
  <c r="FM817" i="33476"/>
  <c r="FM825" i="33476"/>
  <c r="FM833" i="33476"/>
  <c r="FM841" i="33476"/>
  <c r="FM849" i="33476"/>
  <c r="FM857" i="33476"/>
  <c r="FM865" i="33476"/>
  <c r="FM873" i="33476"/>
  <c r="FM881" i="33476"/>
  <c r="FM889" i="33476"/>
  <c r="FM897" i="33476"/>
  <c r="FM905" i="33476"/>
  <c r="FM913" i="33476"/>
  <c r="FM921" i="33476"/>
  <c r="FO378" i="33476"/>
  <c r="FR523" i="33476"/>
  <c r="FO815" i="33476"/>
  <c r="FP880" i="33476"/>
  <c r="FQ721" i="33476"/>
  <c r="FQ786" i="33476"/>
  <c r="FQ850" i="33476"/>
  <c r="FQ914" i="33476"/>
  <c r="FR755" i="33476"/>
  <c r="FR820" i="33476"/>
  <c r="FR884" i="33476"/>
  <c r="FS724" i="33476"/>
  <c r="FS789" i="33476"/>
  <c r="FS853" i="33476"/>
  <c r="FS917" i="33476"/>
  <c r="FT757" i="33476"/>
  <c r="FT822" i="33476"/>
  <c r="FT886" i="33476"/>
  <c r="FM727" i="33476"/>
  <c r="FM775" i="33476"/>
  <c r="FM808" i="33476"/>
  <c r="FM840" i="33476"/>
  <c r="FM872" i="33476"/>
  <c r="FM904" i="33476"/>
  <c r="FP428" i="33476"/>
  <c r="FR587" i="33476"/>
  <c r="FO879" i="33476"/>
  <c r="FP888" i="33476"/>
  <c r="FQ729" i="33476"/>
  <c r="FQ794" i="33476"/>
  <c r="FQ858" i="33476"/>
  <c r="FQ922" i="33476"/>
  <c r="FR763" i="33476"/>
  <c r="FR828" i="33476"/>
  <c r="FR892" i="33476"/>
  <c r="FS732" i="33476"/>
  <c r="FS797" i="33476"/>
  <c r="FS861" i="33476"/>
  <c r="FS925" i="33476"/>
  <c r="FT765" i="33476"/>
  <c r="FT830" i="33476"/>
  <c r="FT894" i="33476"/>
  <c r="FM735" i="33476"/>
  <c r="FM780" i="33476"/>
  <c r="FM813" i="33476"/>
  <c r="FM845" i="33476"/>
  <c r="FM877" i="33476"/>
  <c r="FM909" i="33476"/>
  <c r="FP686" i="33476"/>
  <c r="FR652" i="33476"/>
  <c r="FP720" i="33476"/>
  <c r="FP896" i="33476"/>
  <c r="FQ737" i="33476"/>
  <c r="FQ802" i="33476"/>
  <c r="FQ866" i="33476"/>
  <c r="FR707" i="33476"/>
  <c r="FR771" i="33476"/>
  <c r="FR836" i="33476"/>
  <c r="FR900" i="33476"/>
  <c r="FS740" i="33476"/>
  <c r="FS805" i="33476"/>
  <c r="FS869" i="33476"/>
  <c r="FT709" i="33476"/>
  <c r="FT773" i="33476"/>
  <c r="FT838" i="33476"/>
  <c r="FT902" i="33476"/>
  <c r="FM743" i="33476"/>
  <c r="FM783" i="33476"/>
  <c r="FM816" i="33476"/>
  <c r="FM848" i="33476"/>
  <c r="FM880" i="33476"/>
  <c r="FM912" i="33476"/>
  <c r="FQ523" i="33476"/>
  <c r="FN716" i="33476"/>
  <c r="FP756" i="33476"/>
  <c r="FP904" i="33476"/>
  <c r="FQ745" i="33476"/>
  <c r="FQ810" i="33476"/>
  <c r="FQ874" i="33476"/>
  <c r="FR715" i="33476"/>
  <c r="FR779" i="33476"/>
  <c r="FR844" i="33476"/>
  <c r="FR908" i="33476"/>
  <c r="FS748" i="33476"/>
  <c r="FS813" i="33476"/>
  <c r="FS877" i="33476"/>
  <c r="FT717" i="33476"/>
  <c r="FT781" i="33476"/>
  <c r="FT846" i="33476"/>
  <c r="FT910" i="33476"/>
  <c r="FM751" i="33476"/>
  <c r="FM789" i="33476"/>
  <c r="FM821" i="33476"/>
  <c r="FM853" i="33476"/>
  <c r="FM885" i="33476"/>
  <c r="FM917" i="33476"/>
  <c r="FQ609" i="33476"/>
  <c r="FN780" i="33476"/>
  <c r="FP789" i="33476"/>
  <c r="FP912" i="33476"/>
  <c r="FQ753" i="33476"/>
  <c r="FQ818" i="33476"/>
  <c r="FQ882" i="33476"/>
  <c r="FR723" i="33476"/>
  <c r="FR788" i="33476"/>
  <c r="FR852" i="33476"/>
  <c r="FR916" i="33476"/>
  <c r="FS756" i="33476"/>
  <c r="FS821" i="33476"/>
  <c r="FS885" i="33476"/>
  <c r="FT725" i="33476"/>
  <c r="FT790" i="33476"/>
  <c r="FT854" i="33476"/>
  <c r="FT918" i="33476"/>
  <c r="FM759" i="33476"/>
  <c r="FM792" i="33476"/>
  <c r="FM824" i="33476"/>
  <c r="FM856" i="33476"/>
  <c r="FM888" i="33476"/>
  <c r="FM920" i="33476"/>
  <c r="FQ674" i="33476"/>
  <c r="FN845" i="33476"/>
  <c r="FP821" i="33476"/>
  <c r="FP920" i="33476"/>
  <c r="FQ761" i="33476"/>
  <c r="FQ826" i="33476"/>
  <c r="FQ890" i="33476"/>
  <c r="FR731" i="33476"/>
  <c r="FR796" i="33476"/>
  <c r="FR860" i="33476"/>
  <c r="FR924" i="33476"/>
  <c r="FS764" i="33476"/>
  <c r="FS829" i="33476"/>
  <c r="FS893" i="33476"/>
  <c r="FT733" i="33476"/>
  <c r="FT798" i="33476"/>
  <c r="FT862" i="33476"/>
  <c r="FT926" i="33476"/>
  <c r="FM764" i="33476"/>
  <c r="FM797" i="33476"/>
  <c r="FM829" i="33476"/>
  <c r="FM861" i="33476"/>
  <c r="FM893" i="33476"/>
  <c r="FM925" i="33476"/>
  <c r="FR394" i="33476"/>
  <c r="FN909" i="33476"/>
  <c r="FP849" i="33476"/>
  <c r="FQ705" i="33476"/>
  <c r="FQ769" i="33476"/>
  <c r="FQ834" i="33476"/>
  <c r="FQ898" i="33476"/>
  <c r="FR739" i="33476"/>
  <c r="FR804" i="33476"/>
  <c r="FR868" i="33476"/>
  <c r="FS708" i="33476"/>
  <c r="FS772" i="33476"/>
  <c r="FS837" i="33476"/>
  <c r="FS901" i="33476"/>
  <c r="FT741" i="33476"/>
  <c r="FT806" i="33476"/>
  <c r="FT870" i="33476"/>
  <c r="FM711" i="33476"/>
  <c r="FM767" i="33476"/>
  <c r="FM800" i="33476"/>
  <c r="FM832" i="33476"/>
  <c r="FM864" i="33476"/>
  <c r="FM896" i="33476"/>
  <c r="FR458" i="33476"/>
  <c r="FR812" i="33476"/>
  <c r="FT878" i="33476"/>
  <c r="FO750" i="33476"/>
  <c r="FR876" i="33476"/>
  <c r="FM719" i="33476"/>
  <c r="FP871" i="33476"/>
  <c r="FS716" i="33476"/>
  <c r="FM772" i="33476"/>
  <c r="FQ713" i="33476"/>
  <c r="FS780" i="33476"/>
  <c r="FM805" i="33476"/>
  <c r="FQ777" i="33476"/>
  <c r="FS845" i="33476"/>
  <c r="FM837" i="33476"/>
  <c r="FQ842" i="33476"/>
  <c r="FS909" i="33476"/>
  <c r="FM869" i="33476"/>
  <c r="FQ906" i="33476"/>
  <c r="FT749" i="33476"/>
  <c r="FM901" i="33476"/>
  <c r="FR747" i="33476"/>
  <c r="FT814" i="33476"/>
  <c r="DP69" i="33474"/>
  <c r="AU69" i="33474" s="1"/>
  <c r="GH77" i="33476"/>
  <c r="GK77" i="33476"/>
  <c r="GN82" i="33476"/>
  <c r="GN90" i="33476"/>
  <c r="GN98" i="33476"/>
  <c r="GN106" i="33476"/>
  <c r="GN114" i="33476"/>
  <c r="GN122" i="33476"/>
  <c r="GN130" i="33476"/>
  <c r="GN138" i="33476"/>
  <c r="GN146" i="33476"/>
  <c r="GN154" i="33476"/>
  <c r="GN162" i="33476"/>
  <c r="GN170" i="33476"/>
  <c r="GN178" i="33476"/>
  <c r="GN186" i="33476"/>
  <c r="GN194" i="33476"/>
  <c r="GN202" i="33476"/>
  <c r="GN210" i="33476"/>
  <c r="GN219" i="33476"/>
  <c r="GN227" i="33476"/>
  <c r="GN235" i="33476"/>
  <c r="GN243" i="33476"/>
  <c r="GG85" i="33476"/>
  <c r="GG93" i="33476"/>
  <c r="GG101" i="33476"/>
  <c r="GG109" i="33476"/>
  <c r="GG117" i="33476"/>
  <c r="GG125" i="33476"/>
  <c r="GG133" i="33476"/>
  <c r="GG141" i="33476"/>
  <c r="GG149" i="33476"/>
  <c r="GG157" i="33476"/>
  <c r="GG165" i="33476"/>
  <c r="GG173" i="33476"/>
  <c r="GG181" i="33476"/>
  <c r="GG189" i="33476"/>
  <c r="GG197" i="33476"/>
  <c r="GG205" i="33476"/>
  <c r="GG214" i="33476"/>
  <c r="GG222" i="33476"/>
  <c r="GG230" i="33476"/>
  <c r="GG238" i="33476"/>
  <c r="GG246" i="33476"/>
  <c r="GH83" i="33476"/>
  <c r="GH91" i="33476"/>
  <c r="GH99" i="33476"/>
  <c r="GH107" i="33476"/>
  <c r="GH115" i="33476"/>
  <c r="GH123" i="33476"/>
  <c r="GH131" i="33476"/>
  <c r="GH139" i="33476"/>
  <c r="GH147" i="33476"/>
  <c r="GH155" i="33476"/>
  <c r="GH163" i="33476"/>
  <c r="GH171" i="33476"/>
  <c r="GH179" i="33476"/>
  <c r="GH187" i="33476"/>
  <c r="GH195" i="33476"/>
  <c r="GH203" i="33476"/>
  <c r="GH211" i="33476"/>
  <c r="GH220" i="33476"/>
  <c r="GH228" i="33476"/>
  <c r="GH236" i="33476"/>
  <c r="GH244" i="33476"/>
  <c r="GI81" i="33476"/>
  <c r="GI89" i="33476"/>
  <c r="GI97" i="33476"/>
  <c r="GI105" i="33476"/>
  <c r="GI113" i="33476"/>
  <c r="GI121" i="33476"/>
  <c r="GI129" i="33476"/>
  <c r="GI137" i="33476"/>
  <c r="GI145" i="33476"/>
  <c r="GI153" i="33476"/>
  <c r="GI161" i="33476"/>
  <c r="GI169" i="33476"/>
  <c r="GI177" i="33476"/>
  <c r="GI185" i="33476"/>
  <c r="GI193" i="33476"/>
  <c r="GI201" i="33476"/>
  <c r="GI209" i="33476"/>
  <c r="GI218" i="33476"/>
  <c r="GI226" i="33476"/>
  <c r="GI234" i="33476"/>
  <c r="GI242" i="33476"/>
  <c r="GI250" i="33476"/>
  <c r="GJ87" i="33476"/>
  <c r="GJ95" i="33476"/>
  <c r="GJ103" i="33476"/>
  <c r="GJ111" i="33476"/>
  <c r="GJ119" i="33476"/>
  <c r="GJ127" i="33476"/>
  <c r="GJ135" i="33476"/>
  <c r="GJ143" i="33476"/>
  <c r="GJ151" i="33476"/>
  <c r="GJ159" i="33476"/>
  <c r="GJ167" i="33476"/>
  <c r="GJ175" i="33476"/>
  <c r="GJ183" i="33476"/>
  <c r="GJ191" i="33476"/>
  <c r="GJ199" i="33476"/>
  <c r="GJ207" i="33476"/>
  <c r="GJ216" i="33476"/>
  <c r="GJ224" i="33476"/>
  <c r="GJ232" i="33476"/>
  <c r="GJ240" i="33476"/>
  <c r="GK80" i="33476"/>
  <c r="GK88" i="33476"/>
  <c r="GK96" i="33476"/>
  <c r="GK104" i="33476"/>
  <c r="GM77" i="33476"/>
  <c r="GH78" i="33476"/>
  <c r="GK78" i="33476"/>
  <c r="GN83" i="33476"/>
  <c r="GN91" i="33476"/>
  <c r="GN99" i="33476"/>
  <c r="GN107" i="33476"/>
  <c r="GN115" i="33476"/>
  <c r="GN123" i="33476"/>
  <c r="GN131" i="33476"/>
  <c r="GN139" i="33476"/>
  <c r="GN147" i="33476"/>
  <c r="GN155" i="33476"/>
  <c r="GN163" i="33476"/>
  <c r="GN171" i="33476"/>
  <c r="GN179" i="33476"/>
  <c r="GN187" i="33476"/>
  <c r="GN195" i="33476"/>
  <c r="GN203" i="33476"/>
  <c r="GN211" i="33476"/>
  <c r="GN220" i="33476"/>
  <c r="GN228" i="33476"/>
  <c r="GN236" i="33476"/>
  <c r="GN244" i="33476"/>
  <c r="GG86" i="33476"/>
  <c r="GG94" i="33476"/>
  <c r="GG102" i="33476"/>
  <c r="GG110" i="33476"/>
  <c r="GG118" i="33476"/>
  <c r="GG126" i="33476"/>
  <c r="GG134" i="33476"/>
  <c r="GG142" i="33476"/>
  <c r="GG150" i="33476"/>
  <c r="GG158" i="33476"/>
  <c r="GG166" i="33476"/>
  <c r="GG174" i="33476"/>
  <c r="GG182" i="33476"/>
  <c r="GG190" i="33476"/>
  <c r="GG198" i="33476"/>
  <c r="GG206" i="33476"/>
  <c r="GG215" i="33476"/>
  <c r="GG223" i="33476"/>
  <c r="GG231" i="33476"/>
  <c r="GG239" i="33476"/>
  <c r="GG247" i="33476"/>
  <c r="GH84" i="33476"/>
  <c r="GH92" i="33476"/>
  <c r="GH100" i="33476"/>
  <c r="GH108" i="33476"/>
  <c r="GH116" i="33476"/>
  <c r="GH124" i="33476"/>
  <c r="GH132" i="33476"/>
  <c r="GH140" i="33476"/>
  <c r="GH148" i="33476"/>
  <c r="GH156" i="33476"/>
  <c r="GH164" i="33476"/>
  <c r="GH172" i="33476"/>
  <c r="GH180" i="33476"/>
  <c r="GH188" i="33476"/>
  <c r="GH196" i="33476"/>
  <c r="GH204" i="33476"/>
  <c r="GH213" i="33476"/>
  <c r="GH221" i="33476"/>
  <c r="GH229" i="33476"/>
  <c r="GH237" i="33476"/>
  <c r="GH245" i="33476"/>
  <c r="GI82" i="33476"/>
  <c r="GI90" i="33476"/>
  <c r="GI98" i="33476"/>
  <c r="GI106" i="33476"/>
  <c r="GI114" i="33476"/>
  <c r="GI122" i="33476"/>
  <c r="GI130" i="33476"/>
  <c r="GI138" i="33476"/>
  <c r="GI146" i="33476"/>
  <c r="GI154" i="33476"/>
  <c r="GI162" i="33476"/>
  <c r="GI170" i="33476"/>
  <c r="GI178" i="33476"/>
  <c r="GI186" i="33476"/>
  <c r="GI194" i="33476"/>
  <c r="GI202" i="33476"/>
  <c r="GI210" i="33476"/>
  <c r="GI219" i="33476"/>
  <c r="GI227" i="33476"/>
  <c r="GI235" i="33476"/>
  <c r="GI243" i="33476"/>
  <c r="GJ80" i="33476"/>
  <c r="GJ88" i="33476"/>
  <c r="GJ96" i="33476"/>
  <c r="GJ104" i="33476"/>
  <c r="GJ112" i="33476"/>
  <c r="GJ120" i="33476"/>
  <c r="GJ128" i="33476"/>
  <c r="GJ136" i="33476"/>
  <c r="GJ144" i="33476"/>
  <c r="GJ152" i="33476"/>
  <c r="GM78" i="33476"/>
  <c r="GH79" i="33476"/>
  <c r="GK79" i="33476"/>
  <c r="GN84" i="33476"/>
  <c r="GN92" i="33476"/>
  <c r="GN100" i="33476"/>
  <c r="GN108" i="33476"/>
  <c r="GN116" i="33476"/>
  <c r="GN124" i="33476"/>
  <c r="GN132" i="33476"/>
  <c r="GN140" i="33476"/>
  <c r="GN148" i="33476"/>
  <c r="GN156" i="33476"/>
  <c r="GN164" i="33476"/>
  <c r="GN172" i="33476"/>
  <c r="GN180" i="33476"/>
  <c r="GN188" i="33476"/>
  <c r="GN196" i="33476"/>
  <c r="GN204" i="33476"/>
  <c r="GN213" i="33476"/>
  <c r="GN221" i="33476"/>
  <c r="GN229" i="33476"/>
  <c r="GN237" i="33476"/>
  <c r="GN245" i="33476"/>
  <c r="GG87" i="33476"/>
  <c r="GG95" i="33476"/>
  <c r="GG103" i="33476"/>
  <c r="GG111" i="33476"/>
  <c r="GG119" i="33476"/>
  <c r="GG127" i="33476"/>
  <c r="GG135" i="33476"/>
  <c r="GG143" i="33476"/>
  <c r="GG151" i="33476"/>
  <c r="GG159" i="33476"/>
  <c r="GG167" i="33476"/>
  <c r="GG175" i="33476"/>
  <c r="GG183" i="33476"/>
  <c r="GG191" i="33476"/>
  <c r="GG199" i="33476"/>
  <c r="GG207" i="33476"/>
  <c r="GG216" i="33476"/>
  <c r="GG224" i="33476"/>
  <c r="GG232" i="33476"/>
  <c r="GG240" i="33476"/>
  <c r="GG248" i="33476"/>
  <c r="GH85" i="33476"/>
  <c r="GH93" i="33476"/>
  <c r="GH101" i="33476"/>
  <c r="GH109" i="33476"/>
  <c r="GH117" i="33476"/>
  <c r="GH125" i="33476"/>
  <c r="GH133" i="33476"/>
  <c r="GH141" i="33476"/>
  <c r="GH149" i="33476"/>
  <c r="GH157" i="33476"/>
  <c r="GH165" i="33476"/>
  <c r="GH173" i="33476"/>
  <c r="GH181" i="33476"/>
  <c r="GH189" i="33476"/>
  <c r="GH197" i="33476"/>
  <c r="GH205" i="33476"/>
  <c r="GH214" i="33476"/>
  <c r="GH222" i="33476"/>
  <c r="GH230" i="33476"/>
  <c r="GH238" i="33476"/>
  <c r="GH246" i="33476"/>
  <c r="GI83" i="33476"/>
  <c r="GI91" i="33476"/>
  <c r="GI99" i="33476"/>
  <c r="GI107" i="33476"/>
  <c r="GI115" i="33476"/>
  <c r="GI123" i="33476"/>
  <c r="GI131" i="33476"/>
  <c r="GI139" i="33476"/>
  <c r="GI147" i="33476"/>
  <c r="GI155" i="33476"/>
  <c r="GI163" i="33476"/>
  <c r="GI171" i="33476"/>
  <c r="GI179" i="33476"/>
  <c r="GI187" i="33476"/>
  <c r="GI195" i="33476"/>
  <c r="GI203" i="33476"/>
  <c r="GI211" i="33476"/>
  <c r="GI220" i="33476"/>
  <c r="GI228" i="33476"/>
  <c r="GI236" i="33476"/>
  <c r="GI244" i="33476"/>
  <c r="GJ81" i="33476"/>
  <c r="GJ89" i="33476"/>
  <c r="GJ97" i="33476"/>
  <c r="GJ105" i="33476"/>
  <c r="GJ113" i="33476"/>
  <c r="GJ121" i="33476"/>
  <c r="GJ129" i="33476"/>
  <c r="GJ137" i="33476"/>
  <c r="GJ145" i="33476"/>
  <c r="GJ153" i="33476"/>
  <c r="GJ161" i="33476"/>
  <c r="GJ169" i="33476"/>
  <c r="GJ177" i="33476"/>
  <c r="GJ185" i="33476"/>
  <c r="GJ193" i="33476"/>
  <c r="GJ201" i="33476"/>
  <c r="GJ209" i="33476"/>
  <c r="GJ218" i="33476"/>
  <c r="GJ226" i="33476"/>
  <c r="GJ234" i="33476"/>
  <c r="GJ242" i="33476"/>
  <c r="GK82" i="33476"/>
  <c r="GK90" i="33476"/>
  <c r="GK98" i="33476"/>
  <c r="GK106" i="33476"/>
  <c r="GN77" i="33476"/>
  <c r="GI77" i="33476"/>
  <c r="GL77" i="33476"/>
  <c r="GN85" i="33476"/>
  <c r="GN93" i="33476"/>
  <c r="GN101" i="33476"/>
  <c r="GN109" i="33476"/>
  <c r="GN117" i="33476"/>
  <c r="GN125" i="33476"/>
  <c r="GN133" i="33476"/>
  <c r="GN141" i="33476"/>
  <c r="GN149" i="33476"/>
  <c r="GN157" i="33476"/>
  <c r="GN165" i="33476"/>
  <c r="GN173" i="33476"/>
  <c r="GN181" i="33476"/>
  <c r="GN189" i="33476"/>
  <c r="GN197" i="33476"/>
  <c r="GN205" i="33476"/>
  <c r="GN214" i="33476"/>
  <c r="GN222" i="33476"/>
  <c r="GN230" i="33476"/>
  <c r="GN238" i="33476"/>
  <c r="GG80" i="33476"/>
  <c r="GG88" i="33476"/>
  <c r="GG96" i="33476"/>
  <c r="GG104" i="33476"/>
  <c r="GG112" i="33476"/>
  <c r="GG120" i="33476"/>
  <c r="GG128" i="33476"/>
  <c r="GG136" i="33476"/>
  <c r="GG144" i="33476"/>
  <c r="GG152" i="33476"/>
  <c r="GG160" i="33476"/>
  <c r="GG168" i="33476"/>
  <c r="GG176" i="33476"/>
  <c r="GG184" i="33476"/>
  <c r="GG192" i="33476"/>
  <c r="GG200" i="33476"/>
  <c r="GG208" i="33476"/>
  <c r="GG217" i="33476"/>
  <c r="GG225" i="33476"/>
  <c r="GG233" i="33476"/>
  <c r="GG241" i="33476"/>
  <c r="GG249" i="33476"/>
  <c r="GH86" i="33476"/>
  <c r="GH94" i="33476"/>
  <c r="GH102" i="33476"/>
  <c r="GH110" i="33476"/>
  <c r="GH118" i="33476"/>
  <c r="GH126" i="33476"/>
  <c r="GH134" i="33476"/>
  <c r="GH142" i="33476"/>
  <c r="GH150" i="33476"/>
  <c r="GH158" i="33476"/>
  <c r="GH166" i="33476"/>
  <c r="GH174" i="33476"/>
  <c r="GH182" i="33476"/>
  <c r="GH190" i="33476"/>
  <c r="GH198" i="33476"/>
  <c r="GH206" i="33476"/>
  <c r="GH215" i="33476"/>
  <c r="GH223" i="33476"/>
  <c r="GH231" i="33476"/>
  <c r="GH239" i="33476"/>
  <c r="GH247" i="33476"/>
  <c r="GI84" i="33476"/>
  <c r="GI92" i="33476"/>
  <c r="GI100" i="33476"/>
  <c r="GI108" i="33476"/>
  <c r="GI116" i="33476"/>
  <c r="GI124" i="33476"/>
  <c r="GI132" i="33476"/>
  <c r="GI140" i="33476"/>
  <c r="GI148" i="33476"/>
  <c r="GI156" i="33476"/>
  <c r="GI164" i="33476"/>
  <c r="GI172" i="33476"/>
  <c r="GI180" i="33476"/>
  <c r="GI188" i="33476"/>
  <c r="GI196" i="33476"/>
  <c r="GI204" i="33476"/>
  <c r="GI213" i="33476"/>
  <c r="GI221" i="33476"/>
  <c r="GI229" i="33476"/>
  <c r="GI237" i="33476"/>
  <c r="GI245" i="33476"/>
  <c r="GJ82" i="33476"/>
  <c r="GJ90" i="33476"/>
  <c r="GJ98" i="33476"/>
  <c r="GJ106" i="33476"/>
  <c r="GJ114" i="33476"/>
  <c r="GJ122" i="33476"/>
  <c r="GJ130" i="33476"/>
  <c r="GJ138" i="33476"/>
  <c r="GJ146" i="33476"/>
  <c r="GJ154" i="33476"/>
  <c r="GJ162" i="33476"/>
  <c r="GJ170" i="33476"/>
  <c r="GJ178" i="33476"/>
  <c r="GJ186" i="33476"/>
  <c r="GJ194" i="33476"/>
  <c r="GJ202" i="33476"/>
  <c r="GJ210" i="33476"/>
  <c r="GN78" i="33476"/>
  <c r="GI78" i="33476"/>
  <c r="GL78" i="33476"/>
  <c r="GN86" i="33476"/>
  <c r="GN94" i="33476"/>
  <c r="GN102" i="33476"/>
  <c r="GN110" i="33476"/>
  <c r="GN118" i="33476"/>
  <c r="GN126" i="33476"/>
  <c r="GN134" i="33476"/>
  <c r="GN142" i="33476"/>
  <c r="GN150" i="33476"/>
  <c r="GN158" i="33476"/>
  <c r="GN166" i="33476"/>
  <c r="GN174" i="33476"/>
  <c r="GN182" i="33476"/>
  <c r="GN190" i="33476"/>
  <c r="GN198" i="33476"/>
  <c r="GN206" i="33476"/>
  <c r="GN215" i="33476"/>
  <c r="GN223" i="33476"/>
  <c r="GN231" i="33476"/>
  <c r="GN239" i="33476"/>
  <c r="GG81" i="33476"/>
  <c r="GG89" i="33476"/>
  <c r="GG97" i="33476"/>
  <c r="GG105" i="33476"/>
  <c r="GG113" i="33476"/>
  <c r="GG121" i="33476"/>
  <c r="GG129" i="33476"/>
  <c r="GG137" i="33476"/>
  <c r="GG145" i="33476"/>
  <c r="GG153" i="33476"/>
  <c r="GG161" i="33476"/>
  <c r="GG169" i="33476"/>
  <c r="GG177" i="33476"/>
  <c r="GG185" i="33476"/>
  <c r="GG193" i="33476"/>
  <c r="GG201" i="33476"/>
  <c r="GG77" i="33476"/>
  <c r="GI79" i="33476"/>
  <c r="GN79" i="33476"/>
  <c r="GN87" i="33476"/>
  <c r="GN95" i="33476"/>
  <c r="GN103" i="33476"/>
  <c r="GN111" i="33476"/>
  <c r="GN119" i="33476"/>
  <c r="GN127" i="33476"/>
  <c r="GN135" i="33476"/>
  <c r="GN143" i="33476"/>
  <c r="GN151" i="33476"/>
  <c r="GN159" i="33476"/>
  <c r="GN167" i="33476"/>
  <c r="GN175" i="33476"/>
  <c r="GN183" i="33476"/>
  <c r="GN191" i="33476"/>
  <c r="GN199" i="33476"/>
  <c r="GN207" i="33476"/>
  <c r="GN216" i="33476"/>
  <c r="GN224" i="33476"/>
  <c r="GN232" i="33476"/>
  <c r="GN240" i="33476"/>
  <c r="GG82" i="33476"/>
  <c r="GG90" i="33476"/>
  <c r="GG98" i="33476"/>
  <c r="GG106" i="33476"/>
  <c r="GG114" i="33476"/>
  <c r="GG122" i="33476"/>
  <c r="GG130" i="33476"/>
  <c r="GG138" i="33476"/>
  <c r="GG146" i="33476"/>
  <c r="GG154" i="33476"/>
  <c r="GG162" i="33476"/>
  <c r="GG170" i="33476"/>
  <c r="GG178" i="33476"/>
  <c r="GG186" i="33476"/>
  <c r="GG194" i="33476"/>
  <c r="GG202" i="33476"/>
  <c r="GG210" i="33476"/>
  <c r="GG219" i="33476"/>
  <c r="GG227" i="33476"/>
  <c r="GG235" i="33476"/>
  <c r="GG243" i="33476"/>
  <c r="GH80" i="33476"/>
  <c r="GH88" i="33476"/>
  <c r="GH96" i="33476"/>
  <c r="GH104" i="33476"/>
  <c r="GH112" i="33476"/>
  <c r="GH120" i="33476"/>
  <c r="GH128" i="33476"/>
  <c r="GH136" i="33476"/>
  <c r="GH144" i="33476"/>
  <c r="GH152" i="33476"/>
  <c r="GH160" i="33476"/>
  <c r="GH168" i="33476"/>
  <c r="GH176" i="33476"/>
  <c r="GH184" i="33476"/>
  <c r="GH192" i="33476"/>
  <c r="GH200" i="33476"/>
  <c r="GH208" i="33476"/>
  <c r="GH217" i="33476"/>
  <c r="GH225" i="33476"/>
  <c r="GH233" i="33476"/>
  <c r="GH241" i="33476"/>
  <c r="GH249" i="33476"/>
  <c r="GI86" i="33476"/>
  <c r="GI94" i="33476"/>
  <c r="GI102" i="33476"/>
  <c r="GI110" i="33476"/>
  <c r="GI118" i="33476"/>
  <c r="GI126" i="33476"/>
  <c r="GI134" i="33476"/>
  <c r="GI142" i="33476"/>
  <c r="GI150" i="33476"/>
  <c r="GI158" i="33476"/>
  <c r="GI166" i="33476"/>
  <c r="GI174" i="33476"/>
  <c r="GI182" i="33476"/>
  <c r="GI190" i="33476"/>
  <c r="GI198" i="33476"/>
  <c r="GI206" i="33476"/>
  <c r="GI215" i="33476"/>
  <c r="GI223" i="33476"/>
  <c r="GI231" i="33476"/>
  <c r="GI239" i="33476"/>
  <c r="GI247" i="33476"/>
  <c r="GJ84" i="33476"/>
  <c r="GJ92" i="33476"/>
  <c r="GJ100" i="33476"/>
  <c r="GJ108" i="33476"/>
  <c r="GJ116" i="33476"/>
  <c r="GJ124" i="33476"/>
  <c r="GJ132" i="33476"/>
  <c r="GJ140" i="33476"/>
  <c r="GJ148" i="33476"/>
  <c r="GJ156" i="33476"/>
  <c r="GJ164" i="33476"/>
  <c r="GJ172" i="33476"/>
  <c r="GJ180" i="33476"/>
  <c r="GJ188" i="33476"/>
  <c r="GJ196" i="33476"/>
  <c r="GJ204" i="33476"/>
  <c r="GJ213" i="33476"/>
  <c r="GJ221" i="33476"/>
  <c r="GJ229" i="33476"/>
  <c r="GJ237" i="33476"/>
  <c r="GJ245" i="33476"/>
  <c r="GK85" i="33476"/>
  <c r="GK93" i="33476"/>
  <c r="GK101" i="33476"/>
  <c r="GK109" i="33476"/>
  <c r="GG78" i="33476"/>
  <c r="GJ77" i="33476"/>
  <c r="GN80" i="33476"/>
  <c r="GN88" i="33476"/>
  <c r="GN96" i="33476"/>
  <c r="GN104" i="33476"/>
  <c r="GN112" i="33476"/>
  <c r="GN120" i="33476"/>
  <c r="GN128" i="33476"/>
  <c r="GN136" i="33476"/>
  <c r="GN144" i="33476"/>
  <c r="GN152" i="33476"/>
  <c r="GN160" i="33476"/>
  <c r="GN168" i="33476"/>
  <c r="GN176" i="33476"/>
  <c r="GN184" i="33476"/>
  <c r="GN192" i="33476"/>
  <c r="GN200" i="33476"/>
  <c r="GN208" i="33476"/>
  <c r="GN217" i="33476"/>
  <c r="GN225" i="33476"/>
  <c r="GN233" i="33476"/>
  <c r="GN241" i="33476"/>
  <c r="GG83" i="33476"/>
  <c r="GG91" i="33476"/>
  <c r="GG99" i="33476"/>
  <c r="GG107" i="33476"/>
  <c r="GG115" i="33476"/>
  <c r="GG123" i="33476"/>
  <c r="GG131" i="33476"/>
  <c r="GG139" i="33476"/>
  <c r="GG147" i="33476"/>
  <c r="GG155" i="33476"/>
  <c r="GG163" i="33476"/>
  <c r="GG171" i="33476"/>
  <c r="GG179" i="33476"/>
  <c r="GG187" i="33476"/>
  <c r="GG195" i="33476"/>
  <c r="GG203" i="33476"/>
  <c r="GG211" i="33476"/>
  <c r="GG220" i="33476"/>
  <c r="GG228" i="33476"/>
  <c r="GG236" i="33476"/>
  <c r="GG244" i="33476"/>
  <c r="GH81" i="33476"/>
  <c r="GH89" i="33476"/>
  <c r="GH97" i="33476"/>
  <c r="GH105" i="33476"/>
  <c r="GH113" i="33476"/>
  <c r="GH121" i="33476"/>
  <c r="GH129" i="33476"/>
  <c r="GH137" i="33476"/>
  <c r="GH145" i="33476"/>
  <c r="GH153" i="33476"/>
  <c r="GH161" i="33476"/>
  <c r="GH169" i="33476"/>
  <c r="GH177" i="33476"/>
  <c r="GH185" i="33476"/>
  <c r="GH193" i="33476"/>
  <c r="GH201" i="33476"/>
  <c r="GH209" i="33476"/>
  <c r="GH218" i="33476"/>
  <c r="GH226" i="33476"/>
  <c r="GH234" i="33476"/>
  <c r="GH242" i="33476"/>
  <c r="GH250" i="33476"/>
  <c r="GI87" i="33476"/>
  <c r="GI95" i="33476"/>
  <c r="GI103" i="33476"/>
  <c r="GI111" i="33476"/>
  <c r="GI119" i="33476"/>
  <c r="GI127" i="33476"/>
  <c r="GI135" i="33476"/>
  <c r="GI143" i="33476"/>
  <c r="GI151" i="33476"/>
  <c r="GI159" i="33476"/>
  <c r="GI167" i="33476"/>
  <c r="GI175" i="33476"/>
  <c r="GI183" i="33476"/>
  <c r="GI191" i="33476"/>
  <c r="GI199" i="33476"/>
  <c r="GI207" i="33476"/>
  <c r="GI216" i="33476"/>
  <c r="GI224" i="33476"/>
  <c r="GI232" i="33476"/>
  <c r="GI240" i="33476"/>
  <c r="GI248" i="33476"/>
  <c r="GJ85" i="33476"/>
  <c r="GJ93" i="33476"/>
  <c r="GJ101" i="33476"/>
  <c r="GJ109" i="33476"/>
  <c r="GJ117" i="33476"/>
  <c r="GJ125" i="33476"/>
  <c r="GJ133" i="33476"/>
  <c r="GJ141" i="33476"/>
  <c r="GJ149" i="33476"/>
  <c r="GJ157" i="33476"/>
  <c r="GJ165" i="33476"/>
  <c r="GJ173" i="33476"/>
  <c r="GJ181" i="33476"/>
  <c r="GJ189" i="33476"/>
  <c r="GJ197" i="33476"/>
  <c r="GJ205" i="33476"/>
  <c r="GJ214" i="33476"/>
  <c r="GJ222" i="33476"/>
  <c r="GJ230" i="33476"/>
  <c r="GJ238" i="33476"/>
  <c r="GJ246" i="33476"/>
  <c r="GK86" i="33476"/>
  <c r="GK94" i="33476"/>
  <c r="GK102" i="33476"/>
  <c r="GK110" i="33476"/>
  <c r="GN89" i="33476"/>
  <c r="GN153" i="33476"/>
  <c r="GN218" i="33476"/>
  <c r="GG116" i="33476"/>
  <c r="GG180" i="33476"/>
  <c r="GG226" i="33476"/>
  <c r="GH87" i="33476"/>
  <c r="GH119" i="33476"/>
  <c r="GH151" i="33476"/>
  <c r="GH183" i="33476"/>
  <c r="GH216" i="33476"/>
  <c r="GH248" i="33476"/>
  <c r="GI109" i="33476"/>
  <c r="GI141" i="33476"/>
  <c r="GI173" i="33476"/>
  <c r="GI205" i="33476"/>
  <c r="GI238" i="33476"/>
  <c r="GJ99" i="33476"/>
  <c r="GJ131" i="33476"/>
  <c r="GJ160" i="33476"/>
  <c r="GJ182" i="33476"/>
  <c r="GJ203" i="33476"/>
  <c r="GJ223" i="33476"/>
  <c r="GJ239" i="33476"/>
  <c r="GK87" i="33476"/>
  <c r="GK103" i="33476"/>
  <c r="GK115" i="33476"/>
  <c r="GK123" i="33476"/>
  <c r="GK131" i="33476"/>
  <c r="GK139" i="33476"/>
  <c r="GK147" i="33476"/>
  <c r="GK155" i="33476"/>
  <c r="GK163" i="33476"/>
  <c r="GK171" i="33476"/>
  <c r="GK179" i="33476"/>
  <c r="GK187" i="33476"/>
  <c r="GK195" i="33476"/>
  <c r="GK203" i="33476"/>
  <c r="GK211" i="33476"/>
  <c r="GK220" i="33476"/>
  <c r="GK228" i="33476"/>
  <c r="GK236" i="33476"/>
  <c r="GK244" i="33476"/>
  <c r="GL80" i="33476"/>
  <c r="GL88" i="33476"/>
  <c r="GL96" i="33476"/>
  <c r="GL104" i="33476"/>
  <c r="GL112" i="33476"/>
  <c r="GL120" i="33476"/>
  <c r="GL128" i="33476"/>
  <c r="GL136" i="33476"/>
  <c r="GL144" i="33476"/>
  <c r="GL152" i="33476"/>
  <c r="GL160" i="33476"/>
  <c r="GL168" i="33476"/>
  <c r="GL176" i="33476"/>
  <c r="GL184" i="33476"/>
  <c r="GL192" i="33476"/>
  <c r="GL200" i="33476"/>
  <c r="GL208" i="33476"/>
  <c r="GL217" i="33476"/>
  <c r="GL225" i="33476"/>
  <c r="GL233" i="33476"/>
  <c r="GL241" i="33476"/>
  <c r="GL249" i="33476"/>
  <c r="GM85" i="33476"/>
  <c r="GM93" i="33476"/>
  <c r="GM101" i="33476"/>
  <c r="GM109" i="33476"/>
  <c r="GM117" i="33476"/>
  <c r="GM125" i="33476"/>
  <c r="GM133" i="33476"/>
  <c r="GM141" i="33476"/>
  <c r="GM149" i="33476"/>
  <c r="GM157" i="33476"/>
  <c r="GM165" i="33476"/>
  <c r="GM173" i="33476"/>
  <c r="GM181" i="33476"/>
  <c r="GM189" i="33476"/>
  <c r="GM197" i="33476"/>
  <c r="GM205" i="33476"/>
  <c r="GM214" i="33476"/>
  <c r="GM222" i="33476"/>
  <c r="GM230" i="33476"/>
  <c r="GM238" i="33476"/>
  <c r="GM246" i="33476"/>
  <c r="GH254" i="33476"/>
  <c r="GH262" i="33476"/>
  <c r="GH270" i="33476"/>
  <c r="GH278" i="33476"/>
  <c r="GH286" i="33476"/>
  <c r="GH294" i="33476"/>
  <c r="GH302" i="33476"/>
  <c r="GH310" i="33476"/>
  <c r="GH318" i="33476"/>
  <c r="GH326" i="33476"/>
  <c r="GH334" i="33476"/>
  <c r="GH342" i="33476"/>
  <c r="GH350" i="33476"/>
  <c r="GH359" i="33476"/>
  <c r="GH367" i="33476"/>
  <c r="GH375" i="33476"/>
  <c r="GH383" i="33476"/>
  <c r="GH391" i="33476"/>
  <c r="GH399" i="33476"/>
  <c r="GH407" i="33476"/>
  <c r="GH415" i="33476"/>
  <c r="GI252" i="33476"/>
  <c r="GI260" i="33476"/>
  <c r="GI268" i="33476"/>
  <c r="GI276" i="33476"/>
  <c r="GI284" i="33476"/>
  <c r="GI292" i="33476"/>
  <c r="GI300" i="33476"/>
  <c r="GI308" i="33476"/>
  <c r="GI316" i="33476"/>
  <c r="GI324" i="33476"/>
  <c r="GI332" i="33476"/>
  <c r="GI340" i="33476"/>
  <c r="GI348" i="33476"/>
  <c r="GI357" i="33476"/>
  <c r="GI365" i="33476"/>
  <c r="GI373" i="33476"/>
  <c r="GI381" i="33476"/>
  <c r="GI389" i="33476"/>
  <c r="GI397" i="33476"/>
  <c r="GI405" i="33476"/>
  <c r="GI413" i="33476"/>
  <c r="GJ249" i="33476"/>
  <c r="GJ258" i="33476"/>
  <c r="GJ266" i="33476"/>
  <c r="GJ274" i="33476"/>
  <c r="GJ282" i="33476"/>
  <c r="GJ290" i="33476"/>
  <c r="GJ298" i="33476"/>
  <c r="GJ306" i="33476"/>
  <c r="GJ314" i="33476"/>
  <c r="GJ322" i="33476"/>
  <c r="GJ330" i="33476"/>
  <c r="GJ338" i="33476"/>
  <c r="GJ346" i="33476"/>
  <c r="GJ354" i="33476"/>
  <c r="GJ363" i="33476"/>
  <c r="GJ371" i="33476"/>
  <c r="GJ379" i="33476"/>
  <c r="GJ387" i="33476"/>
  <c r="GJ395" i="33476"/>
  <c r="GJ403" i="33476"/>
  <c r="GJ411" i="33476"/>
  <c r="GJ419" i="33476"/>
  <c r="GK256" i="33476"/>
  <c r="GK264" i="33476"/>
  <c r="GK272" i="33476"/>
  <c r="GK280" i="33476"/>
  <c r="GK288" i="33476"/>
  <c r="GK296" i="33476"/>
  <c r="GK304" i="33476"/>
  <c r="GK312" i="33476"/>
  <c r="GK320" i="33476"/>
  <c r="GK328" i="33476"/>
  <c r="GK336" i="33476"/>
  <c r="GK344" i="33476"/>
  <c r="GK352" i="33476"/>
  <c r="GK361" i="33476"/>
  <c r="GK369" i="33476"/>
  <c r="GK377" i="33476"/>
  <c r="GK385" i="33476"/>
  <c r="GK393" i="33476"/>
  <c r="GK401" i="33476"/>
  <c r="GK409" i="33476"/>
  <c r="GK417" i="33476"/>
  <c r="GL254" i="33476"/>
  <c r="GL262" i="33476"/>
  <c r="GL270" i="33476"/>
  <c r="GL278" i="33476"/>
  <c r="GL286" i="33476"/>
  <c r="GL294" i="33476"/>
  <c r="GL302" i="33476"/>
  <c r="GL310" i="33476"/>
  <c r="GL318" i="33476"/>
  <c r="GL326" i="33476"/>
  <c r="GL334" i="33476"/>
  <c r="GL342" i="33476"/>
  <c r="GL350" i="33476"/>
  <c r="GL359" i="33476"/>
  <c r="GL367" i="33476"/>
  <c r="GL375" i="33476"/>
  <c r="GL383" i="33476"/>
  <c r="GL391" i="33476"/>
  <c r="GL399" i="33476"/>
  <c r="GL407" i="33476"/>
  <c r="GL415" i="33476"/>
  <c r="GM251" i="33476"/>
  <c r="GM259" i="33476"/>
  <c r="GM267" i="33476"/>
  <c r="GM275" i="33476"/>
  <c r="GM283" i="33476"/>
  <c r="GM291" i="33476"/>
  <c r="GM299" i="33476"/>
  <c r="GM307" i="33476"/>
  <c r="GM315" i="33476"/>
  <c r="GM323" i="33476"/>
  <c r="GM331" i="33476"/>
  <c r="GM339" i="33476"/>
  <c r="GM347" i="33476"/>
  <c r="GM356" i="33476"/>
  <c r="GM364" i="33476"/>
  <c r="GM372" i="33476"/>
  <c r="GM380" i="33476"/>
  <c r="GM388" i="33476"/>
  <c r="GM396" i="33476"/>
  <c r="GM404" i="33476"/>
  <c r="GM412" i="33476"/>
  <c r="GM420" i="33476"/>
  <c r="GN256" i="33476"/>
  <c r="GN264" i="33476"/>
  <c r="GN272" i="33476"/>
  <c r="GN280" i="33476"/>
  <c r="GN288" i="33476"/>
  <c r="GN296" i="33476"/>
  <c r="GN304" i="33476"/>
  <c r="GN312" i="33476"/>
  <c r="GN320" i="33476"/>
  <c r="GN328" i="33476"/>
  <c r="GN336" i="33476"/>
  <c r="GN344" i="33476"/>
  <c r="GN352" i="33476"/>
  <c r="GN361" i="33476"/>
  <c r="GN369" i="33476"/>
  <c r="GN377" i="33476"/>
  <c r="GN385" i="33476"/>
  <c r="GN393" i="33476"/>
  <c r="GN401" i="33476"/>
  <c r="GN409" i="33476"/>
  <c r="GN417" i="33476"/>
  <c r="GG254" i="33476"/>
  <c r="GG262" i="33476"/>
  <c r="GG270" i="33476"/>
  <c r="GG278" i="33476"/>
  <c r="GG286" i="33476"/>
  <c r="GG294" i="33476"/>
  <c r="GG302" i="33476"/>
  <c r="GG310" i="33476"/>
  <c r="GG318" i="33476"/>
  <c r="GG326" i="33476"/>
  <c r="GG334" i="33476"/>
  <c r="GG342" i="33476"/>
  <c r="GG350" i="33476"/>
  <c r="GG359" i="33476"/>
  <c r="GG367" i="33476"/>
  <c r="GG375" i="33476"/>
  <c r="GG383" i="33476"/>
  <c r="GG391" i="33476"/>
  <c r="GG399" i="33476"/>
  <c r="GG407" i="33476"/>
  <c r="GG415" i="33476"/>
  <c r="GK422" i="33476"/>
  <c r="GK430" i="33476"/>
  <c r="GK438" i="33476"/>
  <c r="GK446" i="33476"/>
  <c r="GK454" i="33476"/>
  <c r="GK462" i="33476"/>
  <c r="GK470" i="33476"/>
  <c r="GK478" i="33476"/>
  <c r="GK486" i="33476"/>
  <c r="GK494" i="33476"/>
  <c r="GK503" i="33476"/>
  <c r="GK511" i="33476"/>
  <c r="GK519" i="33476"/>
  <c r="GK527" i="33476"/>
  <c r="GK535" i="33476"/>
  <c r="GK543" i="33476"/>
  <c r="GK551" i="33476"/>
  <c r="GK559" i="33476"/>
  <c r="GK567" i="33476"/>
  <c r="GK575" i="33476"/>
  <c r="GK583" i="33476"/>
  <c r="GK591" i="33476"/>
  <c r="GL427" i="33476"/>
  <c r="GL435" i="33476"/>
  <c r="GL443" i="33476"/>
  <c r="GL451" i="33476"/>
  <c r="GL459" i="33476"/>
  <c r="GL467" i="33476"/>
  <c r="GL475" i="33476"/>
  <c r="GL483" i="33476"/>
  <c r="GL491" i="33476"/>
  <c r="GL500" i="33476"/>
  <c r="GL508" i="33476"/>
  <c r="GL516" i="33476"/>
  <c r="GL524" i="33476"/>
  <c r="GL532" i="33476"/>
  <c r="GL540" i="33476"/>
  <c r="GL548" i="33476"/>
  <c r="GL556" i="33476"/>
  <c r="GL564" i="33476"/>
  <c r="GL572" i="33476"/>
  <c r="GL580" i="33476"/>
  <c r="GL588" i="33476"/>
  <c r="GM425" i="33476"/>
  <c r="GM433" i="33476"/>
  <c r="GM441" i="33476"/>
  <c r="GM449" i="33476"/>
  <c r="GM457" i="33476"/>
  <c r="GM465" i="33476"/>
  <c r="GM473" i="33476"/>
  <c r="GM481" i="33476"/>
  <c r="GM489" i="33476"/>
  <c r="GM497" i="33476"/>
  <c r="GM506" i="33476"/>
  <c r="GN426" i="33476"/>
  <c r="GN434" i="33476"/>
  <c r="GN442" i="33476"/>
  <c r="GN97" i="33476"/>
  <c r="GN161" i="33476"/>
  <c r="GN226" i="33476"/>
  <c r="GG124" i="33476"/>
  <c r="GG188" i="33476"/>
  <c r="GG229" i="33476"/>
  <c r="GH90" i="33476"/>
  <c r="GH122" i="33476"/>
  <c r="GH154" i="33476"/>
  <c r="GH186" i="33476"/>
  <c r="GH219" i="33476"/>
  <c r="GI80" i="33476"/>
  <c r="GI112" i="33476"/>
  <c r="GI144" i="33476"/>
  <c r="GI176" i="33476"/>
  <c r="GI208" i="33476"/>
  <c r="GI241" i="33476"/>
  <c r="GJ102" i="33476"/>
  <c r="GJ134" i="33476"/>
  <c r="GJ163" i="33476"/>
  <c r="GJ184" i="33476"/>
  <c r="GJ206" i="33476"/>
  <c r="GJ225" i="33476"/>
  <c r="GJ241" i="33476"/>
  <c r="GK89" i="33476"/>
  <c r="GK105" i="33476"/>
  <c r="GK116" i="33476"/>
  <c r="GK124" i="33476"/>
  <c r="GK132" i="33476"/>
  <c r="GK140" i="33476"/>
  <c r="GK148" i="33476"/>
  <c r="GK156" i="33476"/>
  <c r="GK164" i="33476"/>
  <c r="GK172" i="33476"/>
  <c r="GK180" i="33476"/>
  <c r="GK188" i="33476"/>
  <c r="GK196" i="33476"/>
  <c r="GK204" i="33476"/>
  <c r="GK213" i="33476"/>
  <c r="GK221" i="33476"/>
  <c r="GK229" i="33476"/>
  <c r="GK237" i="33476"/>
  <c r="GK245" i="33476"/>
  <c r="GL81" i="33476"/>
  <c r="GL89" i="33476"/>
  <c r="GL97" i="33476"/>
  <c r="GL105" i="33476"/>
  <c r="GL113" i="33476"/>
  <c r="GL121" i="33476"/>
  <c r="GL129" i="33476"/>
  <c r="GL137" i="33476"/>
  <c r="GL145" i="33476"/>
  <c r="GL153" i="33476"/>
  <c r="GL161" i="33476"/>
  <c r="GL169" i="33476"/>
  <c r="GL177" i="33476"/>
  <c r="GL185" i="33476"/>
  <c r="GL193" i="33476"/>
  <c r="GL201" i="33476"/>
  <c r="GL209" i="33476"/>
  <c r="GL218" i="33476"/>
  <c r="GL226" i="33476"/>
  <c r="GL234" i="33476"/>
  <c r="GL242" i="33476"/>
  <c r="GL250" i="33476"/>
  <c r="GM86" i="33476"/>
  <c r="GM94" i="33476"/>
  <c r="GM102" i="33476"/>
  <c r="GM110" i="33476"/>
  <c r="GM118" i="33476"/>
  <c r="GM126" i="33476"/>
  <c r="GM134" i="33476"/>
  <c r="GM142" i="33476"/>
  <c r="GM150" i="33476"/>
  <c r="GM158" i="33476"/>
  <c r="GM166" i="33476"/>
  <c r="GM174" i="33476"/>
  <c r="GM182" i="33476"/>
  <c r="GM190" i="33476"/>
  <c r="GM198" i="33476"/>
  <c r="GM206" i="33476"/>
  <c r="GM215" i="33476"/>
  <c r="GM223" i="33476"/>
  <c r="GM231" i="33476"/>
  <c r="GM239" i="33476"/>
  <c r="GM247" i="33476"/>
  <c r="GH255" i="33476"/>
  <c r="GH263" i="33476"/>
  <c r="GH271" i="33476"/>
  <c r="GH279" i="33476"/>
  <c r="GH287" i="33476"/>
  <c r="GH295" i="33476"/>
  <c r="GH303" i="33476"/>
  <c r="GH311" i="33476"/>
  <c r="GH319" i="33476"/>
  <c r="GH327" i="33476"/>
  <c r="GH335" i="33476"/>
  <c r="GH343" i="33476"/>
  <c r="GH351" i="33476"/>
  <c r="GH360" i="33476"/>
  <c r="GH368" i="33476"/>
  <c r="GH376" i="33476"/>
  <c r="GH384" i="33476"/>
  <c r="GH392" i="33476"/>
  <c r="GH400" i="33476"/>
  <c r="GH408" i="33476"/>
  <c r="GH416" i="33476"/>
  <c r="GI253" i="33476"/>
  <c r="GI261" i="33476"/>
  <c r="GI269" i="33476"/>
  <c r="GI277" i="33476"/>
  <c r="GI285" i="33476"/>
  <c r="GI293" i="33476"/>
  <c r="GI301" i="33476"/>
  <c r="GI309" i="33476"/>
  <c r="GI317" i="33476"/>
  <c r="GI325" i="33476"/>
  <c r="GI333" i="33476"/>
  <c r="GI341" i="33476"/>
  <c r="GI349" i="33476"/>
  <c r="GI358" i="33476"/>
  <c r="GI366" i="33476"/>
  <c r="GI374" i="33476"/>
  <c r="GI382" i="33476"/>
  <c r="GI390" i="33476"/>
  <c r="GI398" i="33476"/>
  <c r="GI406" i="33476"/>
  <c r="GI414" i="33476"/>
  <c r="GJ251" i="33476"/>
  <c r="GJ259" i="33476"/>
  <c r="GJ267" i="33476"/>
  <c r="GJ275" i="33476"/>
  <c r="GJ283" i="33476"/>
  <c r="GJ291" i="33476"/>
  <c r="GJ299" i="33476"/>
  <c r="GJ307" i="33476"/>
  <c r="GJ315" i="33476"/>
  <c r="GJ323" i="33476"/>
  <c r="GJ331" i="33476"/>
  <c r="GJ339" i="33476"/>
  <c r="GJ347" i="33476"/>
  <c r="GJ356" i="33476"/>
  <c r="GJ364" i="33476"/>
  <c r="GJ372" i="33476"/>
  <c r="GJ380" i="33476"/>
  <c r="GJ388" i="33476"/>
  <c r="GJ396" i="33476"/>
  <c r="GJ404" i="33476"/>
  <c r="GJ412" i="33476"/>
  <c r="GJ420" i="33476"/>
  <c r="GK257" i="33476"/>
  <c r="GK265" i="33476"/>
  <c r="GK273" i="33476"/>
  <c r="GK281" i="33476"/>
  <c r="GK289" i="33476"/>
  <c r="GK297" i="33476"/>
  <c r="GK305" i="33476"/>
  <c r="GK313" i="33476"/>
  <c r="GK321" i="33476"/>
  <c r="GK329" i="33476"/>
  <c r="GK337" i="33476"/>
  <c r="GK345" i="33476"/>
  <c r="GK353" i="33476"/>
  <c r="GK362" i="33476"/>
  <c r="GK370" i="33476"/>
  <c r="GK378" i="33476"/>
  <c r="GK386" i="33476"/>
  <c r="GK394" i="33476"/>
  <c r="GK402" i="33476"/>
  <c r="GK410" i="33476"/>
  <c r="GK418" i="33476"/>
  <c r="GL255" i="33476"/>
  <c r="GL263" i="33476"/>
  <c r="GL271" i="33476"/>
  <c r="GL279" i="33476"/>
  <c r="GL287" i="33476"/>
  <c r="GL295" i="33476"/>
  <c r="GL303" i="33476"/>
  <c r="GL311" i="33476"/>
  <c r="GL319" i="33476"/>
  <c r="GL327" i="33476"/>
  <c r="GL335" i="33476"/>
  <c r="GL343" i="33476"/>
  <c r="GL351" i="33476"/>
  <c r="GL360" i="33476"/>
  <c r="GL368" i="33476"/>
  <c r="GL376" i="33476"/>
  <c r="GL384" i="33476"/>
  <c r="GL392" i="33476"/>
  <c r="GL400" i="33476"/>
  <c r="GL408" i="33476"/>
  <c r="GL416" i="33476"/>
  <c r="GM252" i="33476"/>
  <c r="GM260" i="33476"/>
  <c r="GM268" i="33476"/>
  <c r="GM276" i="33476"/>
  <c r="GM284" i="33476"/>
  <c r="GM292" i="33476"/>
  <c r="GM300" i="33476"/>
  <c r="GM308" i="33476"/>
  <c r="GM316" i="33476"/>
  <c r="GM324" i="33476"/>
  <c r="GM332" i="33476"/>
  <c r="GM340" i="33476"/>
  <c r="GM348" i="33476"/>
  <c r="GM357" i="33476"/>
  <c r="GM365" i="33476"/>
  <c r="GM373" i="33476"/>
  <c r="GM381" i="33476"/>
  <c r="GM389" i="33476"/>
  <c r="GM397" i="33476"/>
  <c r="GM405" i="33476"/>
  <c r="GM413" i="33476"/>
  <c r="GJ247" i="33476"/>
  <c r="GN257" i="33476"/>
  <c r="GN265" i="33476"/>
  <c r="GN273" i="33476"/>
  <c r="GN281" i="33476"/>
  <c r="GN289" i="33476"/>
  <c r="GN297" i="33476"/>
  <c r="GN305" i="33476"/>
  <c r="GN313" i="33476"/>
  <c r="GN321" i="33476"/>
  <c r="GN329" i="33476"/>
  <c r="GN337" i="33476"/>
  <c r="GN345" i="33476"/>
  <c r="GN353" i="33476"/>
  <c r="GN362" i="33476"/>
  <c r="GN370" i="33476"/>
  <c r="GN378" i="33476"/>
  <c r="GN386" i="33476"/>
  <c r="GN394" i="33476"/>
  <c r="GN402" i="33476"/>
  <c r="GN410" i="33476"/>
  <c r="GN418" i="33476"/>
  <c r="GG255" i="33476"/>
  <c r="GG263" i="33476"/>
  <c r="GG271" i="33476"/>
  <c r="GG279" i="33476"/>
  <c r="GG287" i="33476"/>
  <c r="GG295" i="33476"/>
  <c r="GG303" i="33476"/>
  <c r="GG311" i="33476"/>
  <c r="GG319" i="33476"/>
  <c r="GG327" i="33476"/>
  <c r="GG335" i="33476"/>
  <c r="GG343" i="33476"/>
  <c r="GG351" i="33476"/>
  <c r="GG360" i="33476"/>
  <c r="GG368" i="33476"/>
  <c r="GG376" i="33476"/>
  <c r="GG384" i="33476"/>
  <c r="GG392" i="33476"/>
  <c r="GG400" i="33476"/>
  <c r="GG408" i="33476"/>
  <c r="GG416" i="33476"/>
  <c r="GK423" i="33476"/>
  <c r="GK431" i="33476"/>
  <c r="GK439" i="33476"/>
  <c r="GK447" i="33476"/>
  <c r="GK455" i="33476"/>
  <c r="GK463" i="33476"/>
  <c r="GK471" i="33476"/>
  <c r="GK479" i="33476"/>
  <c r="GK487" i="33476"/>
  <c r="GK495" i="33476"/>
  <c r="GK504" i="33476"/>
  <c r="GK512" i="33476"/>
  <c r="GK520" i="33476"/>
  <c r="GK528" i="33476"/>
  <c r="GK536" i="33476"/>
  <c r="GK544" i="33476"/>
  <c r="GK552" i="33476"/>
  <c r="GK560" i="33476"/>
  <c r="GK568" i="33476"/>
  <c r="GK576" i="33476"/>
  <c r="GK584" i="33476"/>
  <c r="GK592" i="33476"/>
  <c r="GL428" i="33476"/>
  <c r="GL436" i="33476"/>
  <c r="GL444" i="33476"/>
  <c r="GL452" i="33476"/>
  <c r="GL460" i="33476"/>
  <c r="GL468" i="33476"/>
  <c r="GL476" i="33476"/>
  <c r="GL484" i="33476"/>
  <c r="GL492" i="33476"/>
  <c r="GL501" i="33476"/>
  <c r="GL509" i="33476"/>
  <c r="GL517" i="33476"/>
  <c r="GL525" i="33476"/>
  <c r="GL533" i="33476"/>
  <c r="GL541" i="33476"/>
  <c r="GL549" i="33476"/>
  <c r="GL557" i="33476"/>
  <c r="GL565" i="33476"/>
  <c r="GL573" i="33476"/>
  <c r="GL581" i="33476"/>
  <c r="GL589" i="33476"/>
  <c r="GM426" i="33476"/>
  <c r="GM434" i="33476"/>
  <c r="GM442" i="33476"/>
  <c r="GM450" i="33476"/>
  <c r="GM458" i="33476"/>
  <c r="GM466" i="33476"/>
  <c r="GM474" i="33476"/>
  <c r="GM482" i="33476"/>
  <c r="GM490" i="33476"/>
  <c r="GM499" i="33476"/>
  <c r="GM507" i="33476"/>
  <c r="GN427" i="33476"/>
  <c r="GN435" i="33476"/>
  <c r="GN105" i="33476"/>
  <c r="GN169" i="33476"/>
  <c r="GN234" i="33476"/>
  <c r="GG132" i="33476"/>
  <c r="GG196" i="33476"/>
  <c r="GG234" i="33476"/>
  <c r="GH95" i="33476"/>
  <c r="GH127" i="33476"/>
  <c r="GH159" i="33476"/>
  <c r="GH191" i="33476"/>
  <c r="GH224" i="33476"/>
  <c r="GI85" i="33476"/>
  <c r="GI117" i="33476"/>
  <c r="GI149" i="33476"/>
  <c r="GI181" i="33476"/>
  <c r="GI214" i="33476"/>
  <c r="GI246" i="33476"/>
  <c r="GJ107" i="33476"/>
  <c r="GJ139" i="33476"/>
  <c r="GJ166" i="33476"/>
  <c r="GJ187" i="33476"/>
  <c r="GJ208" i="33476"/>
  <c r="GJ227" i="33476"/>
  <c r="GJ243" i="33476"/>
  <c r="GK91" i="33476"/>
  <c r="GK107" i="33476"/>
  <c r="GK117" i="33476"/>
  <c r="GK125" i="33476"/>
  <c r="GK133" i="33476"/>
  <c r="GK141" i="33476"/>
  <c r="GK149" i="33476"/>
  <c r="GK157" i="33476"/>
  <c r="GK165" i="33476"/>
  <c r="GK173" i="33476"/>
  <c r="GK181" i="33476"/>
  <c r="GK189" i="33476"/>
  <c r="GK197" i="33476"/>
  <c r="GK205" i="33476"/>
  <c r="GK214" i="33476"/>
  <c r="GK222" i="33476"/>
  <c r="GK230" i="33476"/>
  <c r="GK238" i="33476"/>
  <c r="GK246" i="33476"/>
  <c r="GL82" i="33476"/>
  <c r="GL90" i="33476"/>
  <c r="GL98" i="33476"/>
  <c r="GL106" i="33476"/>
  <c r="GL114" i="33476"/>
  <c r="GL122" i="33476"/>
  <c r="GL130" i="33476"/>
  <c r="GL138" i="33476"/>
  <c r="GL146" i="33476"/>
  <c r="GL154" i="33476"/>
  <c r="GL162" i="33476"/>
  <c r="GL170" i="33476"/>
  <c r="GL178" i="33476"/>
  <c r="GL186" i="33476"/>
  <c r="GL194" i="33476"/>
  <c r="GL202" i="33476"/>
  <c r="GL210" i="33476"/>
  <c r="GL219" i="33476"/>
  <c r="GL227" i="33476"/>
  <c r="GL235" i="33476"/>
  <c r="GL243" i="33476"/>
  <c r="GM79" i="33476"/>
  <c r="GM87" i="33476"/>
  <c r="GM95" i="33476"/>
  <c r="GM103" i="33476"/>
  <c r="GM111" i="33476"/>
  <c r="GM119" i="33476"/>
  <c r="GM127" i="33476"/>
  <c r="GM135" i="33476"/>
  <c r="GM143" i="33476"/>
  <c r="GM151" i="33476"/>
  <c r="GM159" i="33476"/>
  <c r="GM167" i="33476"/>
  <c r="GM175" i="33476"/>
  <c r="GM183" i="33476"/>
  <c r="GM191" i="33476"/>
  <c r="GM199" i="33476"/>
  <c r="GM207" i="33476"/>
  <c r="GM216" i="33476"/>
  <c r="GM224" i="33476"/>
  <c r="GM232" i="33476"/>
  <c r="GM240" i="33476"/>
  <c r="GM248" i="33476"/>
  <c r="GH256" i="33476"/>
  <c r="GH264" i="33476"/>
  <c r="GH272" i="33476"/>
  <c r="GH280" i="33476"/>
  <c r="GH288" i="33476"/>
  <c r="GH296" i="33476"/>
  <c r="GH304" i="33476"/>
  <c r="GH312" i="33476"/>
  <c r="GH320" i="33476"/>
  <c r="GH328" i="33476"/>
  <c r="GH336" i="33476"/>
  <c r="GH344" i="33476"/>
  <c r="GH352" i="33476"/>
  <c r="GH361" i="33476"/>
  <c r="GH369" i="33476"/>
  <c r="GH377" i="33476"/>
  <c r="GH385" i="33476"/>
  <c r="GH393" i="33476"/>
  <c r="GH401" i="33476"/>
  <c r="GH409" i="33476"/>
  <c r="GH417" i="33476"/>
  <c r="GI254" i="33476"/>
  <c r="GI262" i="33476"/>
  <c r="GI270" i="33476"/>
  <c r="GI278" i="33476"/>
  <c r="GI286" i="33476"/>
  <c r="GI294" i="33476"/>
  <c r="GI302" i="33476"/>
  <c r="GI310" i="33476"/>
  <c r="GI318" i="33476"/>
  <c r="GI326" i="33476"/>
  <c r="GI334" i="33476"/>
  <c r="GI342" i="33476"/>
  <c r="GI350" i="33476"/>
  <c r="GI359" i="33476"/>
  <c r="GI367" i="33476"/>
  <c r="GI375" i="33476"/>
  <c r="GI383" i="33476"/>
  <c r="GI391" i="33476"/>
  <c r="GI399" i="33476"/>
  <c r="GI407" i="33476"/>
  <c r="GI415" i="33476"/>
  <c r="GJ252" i="33476"/>
  <c r="GJ260" i="33476"/>
  <c r="GJ268" i="33476"/>
  <c r="GJ276" i="33476"/>
  <c r="GJ284" i="33476"/>
  <c r="GJ292" i="33476"/>
  <c r="GJ300" i="33476"/>
  <c r="GJ308" i="33476"/>
  <c r="GJ316" i="33476"/>
  <c r="GJ324" i="33476"/>
  <c r="GJ332" i="33476"/>
  <c r="GJ340" i="33476"/>
  <c r="GJ348" i="33476"/>
  <c r="GJ357" i="33476"/>
  <c r="GJ365" i="33476"/>
  <c r="GJ373" i="33476"/>
  <c r="GJ381" i="33476"/>
  <c r="GJ389" i="33476"/>
  <c r="GJ397" i="33476"/>
  <c r="GJ405" i="33476"/>
  <c r="GJ413" i="33476"/>
  <c r="GN249" i="33476"/>
  <c r="GK258" i="33476"/>
  <c r="GK266" i="33476"/>
  <c r="GK274" i="33476"/>
  <c r="GK282" i="33476"/>
  <c r="GK290" i="33476"/>
  <c r="GK298" i="33476"/>
  <c r="GK306" i="33476"/>
  <c r="GK314" i="33476"/>
  <c r="GK322" i="33476"/>
  <c r="GK330" i="33476"/>
  <c r="GK338" i="33476"/>
  <c r="GK346" i="33476"/>
  <c r="GK354" i="33476"/>
  <c r="GK363" i="33476"/>
  <c r="GK371" i="33476"/>
  <c r="GK379" i="33476"/>
  <c r="GK387" i="33476"/>
  <c r="GK395" i="33476"/>
  <c r="GK403" i="33476"/>
  <c r="GK411" i="33476"/>
  <c r="GK419" i="33476"/>
  <c r="GL256" i="33476"/>
  <c r="GL264" i="33476"/>
  <c r="GL272" i="33476"/>
  <c r="GL280" i="33476"/>
  <c r="GL288" i="33476"/>
  <c r="GL296" i="33476"/>
  <c r="GL304" i="33476"/>
  <c r="GL312" i="33476"/>
  <c r="GL320" i="33476"/>
  <c r="GL328" i="33476"/>
  <c r="GL336" i="33476"/>
  <c r="GL344" i="33476"/>
  <c r="GL352" i="33476"/>
  <c r="GL361" i="33476"/>
  <c r="GL369" i="33476"/>
  <c r="GL377" i="33476"/>
  <c r="GL385" i="33476"/>
  <c r="GL393" i="33476"/>
  <c r="GL401" i="33476"/>
  <c r="GL409" i="33476"/>
  <c r="GL417" i="33476"/>
  <c r="GM253" i="33476"/>
  <c r="GM261" i="33476"/>
  <c r="GM269" i="33476"/>
  <c r="GM277" i="33476"/>
  <c r="GM285" i="33476"/>
  <c r="GM293" i="33476"/>
  <c r="GM301" i="33476"/>
  <c r="GM309" i="33476"/>
  <c r="GM317" i="33476"/>
  <c r="GM325" i="33476"/>
  <c r="GM333" i="33476"/>
  <c r="GM341" i="33476"/>
  <c r="GM349" i="33476"/>
  <c r="GM358" i="33476"/>
  <c r="GM366" i="33476"/>
  <c r="GM374" i="33476"/>
  <c r="GM382" i="33476"/>
  <c r="GM390" i="33476"/>
  <c r="GM398" i="33476"/>
  <c r="GM406" i="33476"/>
  <c r="GM414" i="33476"/>
  <c r="GN250" i="33476"/>
  <c r="GN258" i="33476"/>
  <c r="GN266" i="33476"/>
  <c r="GN274" i="33476"/>
  <c r="GN282" i="33476"/>
  <c r="GN290" i="33476"/>
  <c r="GN298" i="33476"/>
  <c r="GN306" i="33476"/>
  <c r="GN314" i="33476"/>
  <c r="GN322" i="33476"/>
  <c r="GN330" i="33476"/>
  <c r="GN338" i="33476"/>
  <c r="GN346" i="33476"/>
  <c r="GN354" i="33476"/>
  <c r="GN363" i="33476"/>
  <c r="GN371" i="33476"/>
  <c r="GN379" i="33476"/>
  <c r="GN387" i="33476"/>
  <c r="GN395" i="33476"/>
  <c r="GN403" i="33476"/>
  <c r="GN411" i="33476"/>
  <c r="GN419" i="33476"/>
  <c r="GG256" i="33476"/>
  <c r="GG264" i="33476"/>
  <c r="GG272" i="33476"/>
  <c r="GG280" i="33476"/>
  <c r="GG288" i="33476"/>
  <c r="GG296" i="33476"/>
  <c r="GG304" i="33476"/>
  <c r="GG312" i="33476"/>
  <c r="GG320" i="33476"/>
  <c r="GG328" i="33476"/>
  <c r="GG336" i="33476"/>
  <c r="GG344" i="33476"/>
  <c r="GG352" i="33476"/>
  <c r="GG361" i="33476"/>
  <c r="GG369" i="33476"/>
  <c r="GG377" i="33476"/>
  <c r="GG385" i="33476"/>
  <c r="GG393" i="33476"/>
  <c r="GG401" i="33476"/>
  <c r="GG409" i="33476"/>
  <c r="GG417" i="33476"/>
  <c r="GK424" i="33476"/>
  <c r="GK432" i="33476"/>
  <c r="GK440" i="33476"/>
  <c r="GK448" i="33476"/>
  <c r="GK456" i="33476"/>
  <c r="GK464" i="33476"/>
  <c r="GK472" i="33476"/>
  <c r="GK480" i="33476"/>
  <c r="GK488" i="33476"/>
  <c r="GK496" i="33476"/>
  <c r="GK505" i="33476"/>
  <c r="GK513" i="33476"/>
  <c r="GK521" i="33476"/>
  <c r="GK529" i="33476"/>
  <c r="GK537" i="33476"/>
  <c r="GK545" i="33476"/>
  <c r="GK553" i="33476"/>
  <c r="GK561" i="33476"/>
  <c r="GK569" i="33476"/>
  <c r="GK577" i="33476"/>
  <c r="GK585" i="33476"/>
  <c r="GL421" i="33476"/>
  <c r="GL429" i="33476"/>
  <c r="GL437" i="33476"/>
  <c r="GL445" i="33476"/>
  <c r="GL453" i="33476"/>
  <c r="GL461" i="33476"/>
  <c r="GL469" i="33476"/>
  <c r="GL477" i="33476"/>
  <c r="GL485" i="33476"/>
  <c r="GL493" i="33476"/>
  <c r="GL502" i="33476"/>
  <c r="GL510" i="33476"/>
  <c r="GL518" i="33476"/>
  <c r="GL526" i="33476"/>
  <c r="GL534" i="33476"/>
  <c r="GL542" i="33476"/>
  <c r="GL550" i="33476"/>
  <c r="GN113" i="33476"/>
  <c r="GN177" i="33476"/>
  <c r="GN242" i="33476"/>
  <c r="GG140" i="33476"/>
  <c r="GG204" i="33476"/>
  <c r="GG237" i="33476"/>
  <c r="GH98" i="33476"/>
  <c r="GH130" i="33476"/>
  <c r="GH162" i="33476"/>
  <c r="GH194" i="33476"/>
  <c r="GH227" i="33476"/>
  <c r="GI88" i="33476"/>
  <c r="GI120" i="33476"/>
  <c r="GI152" i="33476"/>
  <c r="GI184" i="33476"/>
  <c r="GI217" i="33476"/>
  <c r="GI249" i="33476"/>
  <c r="GJ110" i="33476"/>
  <c r="GJ142" i="33476"/>
  <c r="GJ168" i="33476"/>
  <c r="GJ190" i="33476"/>
  <c r="GJ211" i="33476"/>
  <c r="GJ228" i="33476"/>
  <c r="GJ244" i="33476"/>
  <c r="GK92" i="33476"/>
  <c r="GK108" i="33476"/>
  <c r="GK118" i="33476"/>
  <c r="GK126" i="33476"/>
  <c r="GK134" i="33476"/>
  <c r="GK142" i="33476"/>
  <c r="GK150" i="33476"/>
  <c r="GK158" i="33476"/>
  <c r="GK166" i="33476"/>
  <c r="GK174" i="33476"/>
  <c r="GK182" i="33476"/>
  <c r="GK190" i="33476"/>
  <c r="GK198" i="33476"/>
  <c r="GK206" i="33476"/>
  <c r="GK215" i="33476"/>
  <c r="GK223" i="33476"/>
  <c r="GK231" i="33476"/>
  <c r="GK239" i="33476"/>
  <c r="GK247" i="33476"/>
  <c r="GL83" i="33476"/>
  <c r="GL91" i="33476"/>
  <c r="GL99" i="33476"/>
  <c r="GL107" i="33476"/>
  <c r="GL115" i="33476"/>
  <c r="GL123" i="33476"/>
  <c r="GL131" i="33476"/>
  <c r="GL139" i="33476"/>
  <c r="GL147" i="33476"/>
  <c r="GL155" i="33476"/>
  <c r="GL163" i="33476"/>
  <c r="GL171" i="33476"/>
  <c r="GL179" i="33476"/>
  <c r="GL187" i="33476"/>
  <c r="GL195" i="33476"/>
  <c r="GL203" i="33476"/>
  <c r="GL211" i="33476"/>
  <c r="GL220" i="33476"/>
  <c r="GL228" i="33476"/>
  <c r="GL236" i="33476"/>
  <c r="GL244" i="33476"/>
  <c r="GM80" i="33476"/>
  <c r="GM88" i="33476"/>
  <c r="GM96" i="33476"/>
  <c r="GM104" i="33476"/>
  <c r="GM112" i="33476"/>
  <c r="GM120" i="33476"/>
  <c r="GM128" i="33476"/>
  <c r="GM136" i="33476"/>
  <c r="GM144" i="33476"/>
  <c r="GM152" i="33476"/>
  <c r="GM160" i="33476"/>
  <c r="GM168" i="33476"/>
  <c r="GM176" i="33476"/>
  <c r="GM184" i="33476"/>
  <c r="GM192" i="33476"/>
  <c r="GM200" i="33476"/>
  <c r="GM208" i="33476"/>
  <c r="GM217" i="33476"/>
  <c r="GM225" i="33476"/>
  <c r="GM233" i="33476"/>
  <c r="GM241" i="33476"/>
  <c r="GM249" i="33476"/>
  <c r="GH257" i="33476"/>
  <c r="GH265" i="33476"/>
  <c r="GH273" i="33476"/>
  <c r="GH281" i="33476"/>
  <c r="GH289" i="33476"/>
  <c r="GH297" i="33476"/>
  <c r="GH305" i="33476"/>
  <c r="GH313" i="33476"/>
  <c r="GH321" i="33476"/>
  <c r="GH329" i="33476"/>
  <c r="GH337" i="33476"/>
  <c r="GH345" i="33476"/>
  <c r="GH353" i="33476"/>
  <c r="GH362" i="33476"/>
  <c r="GH370" i="33476"/>
  <c r="GH378" i="33476"/>
  <c r="GH386" i="33476"/>
  <c r="GH394" i="33476"/>
  <c r="GH402" i="33476"/>
  <c r="GH410" i="33476"/>
  <c r="GH418" i="33476"/>
  <c r="GI255" i="33476"/>
  <c r="GI263" i="33476"/>
  <c r="GI271" i="33476"/>
  <c r="GI279" i="33476"/>
  <c r="GI287" i="33476"/>
  <c r="GI295" i="33476"/>
  <c r="GI303" i="33476"/>
  <c r="GI311" i="33476"/>
  <c r="GI319" i="33476"/>
  <c r="GI327" i="33476"/>
  <c r="GI335" i="33476"/>
  <c r="GI343" i="33476"/>
  <c r="GI351" i="33476"/>
  <c r="GI360" i="33476"/>
  <c r="GI368" i="33476"/>
  <c r="GI376" i="33476"/>
  <c r="GI384" i="33476"/>
  <c r="GI392" i="33476"/>
  <c r="GI400" i="33476"/>
  <c r="GI408" i="33476"/>
  <c r="GI416" i="33476"/>
  <c r="GJ253" i="33476"/>
  <c r="GJ261" i="33476"/>
  <c r="GJ269" i="33476"/>
  <c r="GJ277" i="33476"/>
  <c r="GJ285" i="33476"/>
  <c r="GJ293" i="33476"/>
  <c r="GJ301" i="33476"/>
  <c r="GJ309" i="33476"/>
  <c r="GJ317" i="33476"/>
  <c r="GJ325" i="33476"/>
  <c r="GJ333" i="33476"/>
  <c r="GJ341" i="33476"/>
  <c r="GJ349" i="33476"/>
  <c r="GJ358" i="33476"/>
  <c r="GJ366" i="33476"/>
  <c r="GJ374" i="33476"/>
  <c r="GJ382" i="33476"/>
  <c r="GJ390" i="33476"/>
  <c r="GJ398" i="33476"/>
  <c r="GJ406" i="33476"/>
  <c r="GJ414" i="33476"/>
  <c r="GK251" i="33476"/>
  <c r="GK259" i="33476"/>
  <c r="GK267" i="33476"/>
  <c r="GK275" i="33476"/>
  <c r="GK283" i="33476"/>
  <c r="GK291" i="33476"/>
  <c r="GK299" i="33476"/>
  <c r="GK307" i="33476"/>
  <c r="GK315" i="33476"/>
  <c r="GK323" i="33476"/>
  <c r="GK331" i="33476"/>
  <c r="GK339" i="33476"/>
  <c r="GK347" i="33476"/>
  <c r="GK356" i="33476"/>
  <c r="GK364" i="33476"/>
  <c r="GK372" i="33476"/>
  <c r="GK380" i="33476"/>
  <c r="GK388" i="33476"/>
  <c r="GK396" i="33476"/>
  <c r="GK404" i="33476"/>
  <c r="GK412" i="33476"/>
  <c r="GK420" i="33476"/>
  <c r="GL257" i="33476"/>
  <c r="GL265" i="33476"/>
  <c r="GL273" i="33476"/>
  <c r="GL281" i="33476"/>
  <c r="GL289" i="33476"/>
  <c r="GL297" i="33476"/>
  <c r="GL305" i="33476"/>
  <c r="GL313" i="33476"/>
  <c r="GL321" i="33476"/>
  <c r="GL329" i="33476"/>
  <c r="GL337" i="33476"/>
  <c r="GL345" i="33476"/>
  <c r="GL353" i="33476"/>
  <c r="GL362" i="33476"/>
  <c r="GL370" i="33476"/>
  <c r="GL378" i="33476"/>
  <c r="GL386" i="33476"/>
  <c r="GL394" i="33476"/>
  <c r="GL402" i="33476"/>
  <c r="GL410" i="33476"/>
  <c r="GL418" i="33476"/>
  <c r="GM254" i="33476"/>
  <c r="GM262" i="33476"/>
  <c r="GM270" i="33476"/>
  <c r="GM278" i="33476"/>
  <c r="GM286" i="33476"/>
  <c r="GM294" i="33476"/>
  <c r="GM302" i="33476"/>
  <c r="GM310" i="33476"/>
  <c r="GM318" i="33476"/>
  <c r="GM326" i="33476"/>
  <c r="GM334" i="33476"/>
  <c r="GM342" i="33476"/>
  <c r="GM350" i="33476"/>
  <c r="GM359" i="33476"/>
  <c r="GM367" i="33476"/>
  <c r="GM375" i="33476"/>
  <c r="GM383" i="33476"/>
  <c r="GM391" i="33476"/>
  <c r="GM399" i="33476"/>
  <c r="GM407" i="33476"/>
  <c r="GM415" i="33476"/>
  <c r="GN251" i="33476"/>
  <c r="GN259" i="33476"/>
  <c r="GN267" i="33476"/>
  <c r="GN275" i="33476"/>
  <c r="GN283" i="33476"/>
  <c r="GN291" i="33476"/>
  <c r="GN299" i="33476"/>
  <c r="GN307" i="33476"/>
  <c r="GN315" i="33476"/>
  <c r="GN323" i="33476"/>
  <c r="GN331" i="33476"/>
  <c r="GN339" i="33476"/>
  <c r="GN347" i="33476"/>
  <c r="GN356" i="33476"/>
  <c r="GN364" i="33476"/>
  <c r="GN121" i="33476"/>
  <c r="GN185" i="33476"/>
  <c r="GG84" i="33476"/>
  <c r="GG148" i="33476"/>
  <c r="GG209" i="33476"/>
  <c r="GG242" i="33476"/>
  <c r="GH103" i="33476"/>
  <c r="GH135" i="33476"/>
  <c r="GH167" i="33476"/>
  <c r="GH199" i="33476"/>
  <c r="GH232" i="33476"/>
  <c r="GI93" i="33476"/>
  <c r="GI125" i="33476"/>
  <c r="GI157" i="33476"/>
  <c r="GI189" i="33476"/>
  <c r="GI222" i="33476"/>
  <c r="GJ83" i="33476"/>
  <c r="GJ115" i="33476"/>
  <c r="GJ147" i="33476"/>
  <c r="GJ171" i="33476"/>
  <c r="GJ192" i="33476"/>
  <c r="GJ215" i="33476"/>
  <c r="GJ231" i="33476"/>
  <c r="GJ79" i="33476"/>
  <c r="GK95" i="33476"/>
  <c r="GK111" i="33476"/>
  <c r="GK119" i="33476"/>
  <c r="GK127" i="33476"/>
  <c r="GK135" i="33476"/>
  <c r="GK143" i="33476"/>
  <c r="GK151" i="33476"/>
  <c r="GK159" i="33476"/>
  <c r="GK167" i="33476"/>
  <c r="GK175" i="33476"/>
  <c r="GK183" i="33476"/>
  <c r="GK191" i="33476"/>
  <c r="GK199" i="33476"/>
  <c r="GK207" i="33476"/>
  <c r="GK216" i="33476"/>
  <c r="GK224" i="33476"/>
  <c r="GK232" i="33476"/>
  <c r="GK240" i="33476"/>
  <c r="GK248" i="33476"/>
  <c r="GL84" i="33476"/>
  <c r="GL92" i="33476"/>
  <c r="GL100" i="33476"/>
  <c r="GL108" i="33476"/>
  <c r="GL116" i="33476"/>
  <c r="GL124" i="33476"/>
  <c r="GL132" i="33476"/>
  <c r="GL140" i="33476"/>
  <c r="GL148" i="33476"/>
  <c r="GL156" i="33476"/>
  <c r="GL164" i="33476"/>
  <c r="GL172" i="33476"/>
  <c r="GL180" i="33476"/>
  <c r="GL188" i="33476"/>
  <c r="GL196" i="33476"/>
  <c r="GL204" i="33476"/>
  <c r="GL213" i="33476"/>
  <c r="GL221" i="33476"/>
  <c r="GL229" i="33476"/>
  <c r="GL237" i="33476"/>
  <c r="GL245" i="33476"/>
  <c r="GM81" i="33476"/>
  <c r="GM89" i="33476"/>
  <c r="GM97" i="33476"/>
  <c r="GM105" i="33476"/>
  <c r="GM113" i="33476"/>
  <c r="GM121" i="33476"/>
  <c r="GM129" i="33476"/>
  <c r="GM137" i="33476"/>
  <c r="GM145" i="33476"/>
  <c r="GM153" i="33476"/>
  <c r="GM161" i="33476"/>
  <c r="GM169" i="33476"/>
  <c r="GM177" i="33476"/>
  <c r="GM185" i="33476"/>
  <c r="GM193" i="33476"/>
  <c r="GM201" i="33476"/>
  <c r="GM209" i="33476"/>
  <c r="GM218" i="33476"/>
  <c r="GM226" i="33476"/>
  <c r="GM234" i="33476"/>
  <c r="GM242" i="33476"/>
  <c r="GJ248" i="33476"/>
  <c r="GH258" i="33476"/>
  <c r="GH266" i="33476"/>
  <c r="GH274" i="33476"/>
  <c r="GH282" i="33476"/>
  <c r="GH290" i="33476"/>
  <c r="GH298" i="33476"/>
  <c r="GH306" i="33476"/>
  <c r="GH314" i="33476"/>
  <c r="GH322" i="33476"/>
  <c r="GH330" i="33476"/>
  <c r="GH338" i="33476"/>
  <c r="GH346" i="33476"/>
  <c r="GH354" i="33476"/>
  <c r="GH363" i="33476"/>
  <c r="GH371" i="33476"/>
  <c r="GH379" i="33476"/>
  <c r="GH387" i="33476"/>
  <c r="GH395" i="33476"/>
  <c r="GH403" i="33476"/>
  <c r="GH411" i="33476"/>
  <c r="GH419" i="33476"/>
  <c r="GI256" i="33476"/>
  <c r="GI264" i="33476"/>
  <c r="GI272" i="33476"/>
  <c r="GI280" i="33476"/>
  <c r="GI288" i="33476"/>
  <c r="GI296" i="33476"/>
  <c r="GI304" i="33476"/>
  <c r="GI312" i="33476"/>
  <c r="GI320" i="33476"/>
  <c r="GI328" i="33476"/>
  <c r="GI336" i="33476"/>
  <c r="GI344" i="33476"/>
  <c r="GI352" i="33476"/>
  <c r="GI361" i="33476"/>
  <c r="GI369" i="33476"/>
  <c r="GI377" i="33476"/>
  <c r="GI385" i="33476"/>
  <c r="GI393" i="33476"/>
  <c r="GI401" i="33476"/>
  <c r="GI409" i="33476"/>
  <c r="GI417" i="33476"/>
  <c r="GJ254" i="33476"/>
  <c r="GJ262" i="33476"/>
  <c r="GJ270" i="33476"/>
  <c r="GJ278" i="33476"/>
  <c r="GJ286" i="33476"/>
  <c r="GJ294" i="33476"/>
  <c r="GJ302" i="33476"/>
  <c r="GJ310" i="33476"/>
  <c r="GJ318" i="33476"/>
  <c r="GJ326" i="33476"/>
  <c r="GJ334" i="33476"/>
  <c r="GJ342" i="33476"/>
  <c r="GJ350" i="33476"/>
  <c r="GJ359" i="33476"/>
  <c r="GJ367" i="33476"/>
  <c r="GJ375" i="33476"/>
  <c r="GJ383" i="33476"/>
  <c r="GJ391" i="33476"/>
  <c r="GJ399" i="33476"/>
  <c r="GJ407" i="33476"/>
  <c r="GJ415" i="33476"/>
  <c r="GK252" i="33476"/>
  <c r="GK260" i="33476"/>
  <c r="GK268" i="33476"/>
  <c r="GK276" i="33476"/>
  <c r="GK284" i="33476"/>
  <c r="GK292" i="33476"/>
  <c r="GK300" i="33476"/>
  <c r="GK308" i="33476"/>
  <c r="GK316" i="33476"/>
  <c r="GK324" i="33476"/>
  <c r="GK332" i="33476"/>
  <c r="GK340" i="33476"/>
  <c r="GK348" i="33476"/>
  <c r="GK357" i="33476"/>
  <c r="GK365" i="33476"/>
  <c r="GK373" i="33476"/>
  <c r="GK381" i="33476"/>
  <c r="GK389" i="33476"/>
  <c r="GK397" i="33476"/>
  <c r="GK405" i="33476"/>
  <c r="GK413" i="33476"/>
  <c r="GJ250" i="33476"/>
  <c r="GL258" i="33476"/>
  <c r="GL266" i="33476"/>
  <c r="GL274" i="33476"/>
  <c r="GL282" i="33476"/>
  <c r="GL290" i="33476"/>
  <c r="GL298" i="33476"/>
  <c r="GL306" i="33476"/>
  <c r="GL314" i="33476"/>
  <c r="GL322" i="33476"/>
  <c r="GL330" i="33476"/>
  <c r="GL338" i="33476"/>
  <c r="GL346" i="33476"/>
  <c r="GL354" i="33476"/>
  <c r="GL363" i="33476"/>
  <c r="GL371" i="33476"/>
  <c r="GL379" i="33476"/>
  <c r="GL387" i="33476"/>
  <c r="GL395" i="33476"/>
  <c r="GL403" i="33476"/>
  <c r="GL411" i="33476"/>
  <c r="GL419" i="33476"/>
  <c r="GM255" i="33476"/>
  <c r="GM263" i="33476"/>
  <c r="GM271" i="33476"/>
  <c r="GM279" i="33476"/>
  <c r="GM287" i="33476"/>
  <c r="GM295" i="33476"/>
  <c r="GM303" i="33476"/>
  <c r="GM311" i="33476"/>
  <c r="GM319" i="33476"/>
  <c r="GM327" i="33476"/>
  <c r="GM335" i="33476"/>
  <c r="GM343" i="33476"/>
  <c r="GM351" i="33476"/>
  <c r="GM360" i="33476"/>
  <c r="GM368" i="33476"/>
  <c r="GM376" i="33476"/>
  <c r="GM384" i="33476"/>
  <c r="GM392" i="33476"/>
  <c r="GM400" i="33476"/>
  <c r="GM408" i="33476"/>
  <c r="GM416" i="33476"/>
  <c r="GN252" i="33476"/>
  <c r="GN260" i="33476"/>
  <c r="GN268" i="33476"/>
  <c r="GN276" i="33476"/>
  <c r="GN284" i="33476"/>
  <c r="GN292" i="33476"/>
  <c r="GN300" i="33476"/>
  <c r="GN308" i="33476"/>
  <c r="GN316" i="33476"/>
  <c r="GN324" i="33476"/>
  <c r="GN332" i="33476"/>
  <c r="GN340" i="33476"/>
  <c r="GN348" i="33476"/>
  <c r="GN357" i="33476"/>
  <c r="GN365" i="33476"/>
  <c r="GN373" i="33476"/>
  <c r="GN381" i="33476"/>
  <c r="GN389" i="33476"/>
  <c r="GN397" i="33476"/>
  <c r="GN405" i="33476"/>
  <c r="GN413" i="33476"/>
  <c r="GN247" i="33476"/>
  <c r="GG258" i="33476"/>
  <c r="GG266" i="33476"/>
  <c r="GG274" i="33476"/>
  <c r="GG282" i="33476"/>
  <c r="GG290" i="33476"/>
  <c r="GG298" i="33476"/>
  <c r="GG306" i="33476"/>
  <c r="GG314" i="33476"/>
  <c r="GG322" i="33476"/>
  <c r="GG330" i="33476"/>
  <c r="GG338" i="33476"/>
  <c r="GG346" i="33476"/>
  <c r="GG354" i="33476"/>
  <c r="GG363" i="33476"/>
  <c r="GG371" i="33476"/>
  <c r="GG379" i="33476"/>
  <c r="GG387" i="33476"/>
  <c r="GG395" i="33476"/>
  <c r="GG403" i="33476"/>
  <c r="GG411" i="33476"/>
  <c r="GG419" i="33476"/>
  <c r="GK426" i="33476"/>
  <c r="GK434" i="33476"/>
  <c r="GK442" i="33476"/>
  <c r="GK450" i="33476"/>
  <c r="GK458" i="33476"/>
  <c r="GK466" i="33476"/>
  <c r="GK474" i="33476"/>
  <c r="GK482" i="33476"/>
  <c r="GK490" i="33476"/>
  <c r="GK499" i="33476"/>
  <c r="GK507" i="33476"/>
  <c r="GK515" i="33476"/>
  <c r="GK523" i="33476"/>
  <c r="GK531" i="33476"/>
  <c r="GK539" i="33476"/>
  <c r="GK547" i="33476"/>
  <c r="GK555" i="33476"/>
  <c r="GK563" i="33476"/>
  <c r="GK571" i="33476"/>
  <c r="GK579" i="33476"/>
  <c r="GK587" i="33476"/>
  <c r="GL423" i="33476"/>
  <c r="GL431" i="33476"/>
  <c r="GL439" i="33476"/>
  <c r="GL447" i="33476"/>
  <c r="GL455" i="33476"/>
  <c r="GL463" i="33476"/>
  <c r="GL471" i="33476"/>
  <c r="GL479" i="33476"/>
  <c r="GL487" i="33476"/>
  <c r="GL495" i="33476"/>
  <c r="GL504" i="33476"/>
  <c r="GL512" i="33476"/>
  <c r="GL520" i="33476"/>
  <c r="GL528" i="33476"/>
  <c r="GL536" i="33476"/>
  <c r="GL544" i="33476"/>
  <c r="GL552" i="33476"/>
  <c r="GL560" i="33476"/>
  <c r="GL568" i="33476"/>
  <c r="GL576" i="33476"/>
  <c r="GL584" i="33476"/>
  <c r="GM421" i="33476"/>
  <c r="GM429" i="33476"/>
  <c r="GM437" i="33476"/>
  <c r="GM445" i="33476"/>
  <c r="GM453" i="33476"/>
  <c r="GM461" i="33476"/>
  <c r="GM469" i="33476"/>
  <c r="GM477" i="33476"/>
  <c r="GM485" i="33476"/>
  <c r="GM493" i="33476"/>
  <c r="GM502" i="33476"/>
  <c r="GN422" i="33476"/>
  <c r="GN430" i="33476"/>
  <c r="GN438" i="33476"/>
  <c r="GG79" i="33476"/>
  <c r="GN129" i="33476"/>
  <c r="GN193" i="33476"/>
  <c r="GG92" i="33476"/>
  <c r="GG156" i="33476"/>
  <c r="GG213" i="33476"/>
  <c r="GG245" i="33476"/>
  <c r="GH106" i="33476"/>
  <c r="GH138" i="33476"/>
  <c r="GH170" i="33476"/>
  <c r="GH202" i="33476"/>
  <c r="GH235" i="33476"/>
  <c r="GI96" i="33476"/>
  <c r="GI128" i="33476"/>
  <c r="GI160" i="33476"/>
  <c r="GI192" i="33476"/>
  <c r="GI225" i="33476"/>
  <c r="GJ86" i="33476"/>
  <c r="GJ118" i="33476"/>
  <c r="GJ150" i="33476"/>
  <c r="GJ174" i="33476"/>
  <c r="GJ195" i="33476"/>
  <c r="GJ217" i="33476"/>
  <c r="GJ233" i="33476"/>
  <c r="GK81" i="33476"/>
  <c r="GK97" i="33476"/>
  <c r="GK112" i="33476"/>
  <c r="GK120" i="33476"/>
  <c r="GK128" i="33476"/>
  <c r="GK136" i="33476"/>
  <c r="GK144" i="33476"/>
  <c r="GK152" i="33476"/>
  <c r="GK160" i="33476"/>
  <c r="GK168" i="33476"/>
  <c r="GK176" i="33476"/>
  <c r="GK184" i="33476"/>
  <c r="GK192" i="33476"/>
  <c r="GK200" i="33476"/>
  <c r="GK208" i="33476"/>
  <c r="GK217" i="33476"/>
  <c r="GK225" i="33476"/>
  <c r="GK233" i="33476"/>
  <c r="GK241" i="33476"/>
  <c r="GK249" i="33476"/>
  <c r="GL85" i="33476"/>
  <c r="GL93" i="33476"/>
  <c r="GL101" i="33476"/>
  <c r="GL109" i="33476"/>
  <c r="GL117" i="33476"/>
  <c r="GL125" i="33476"/>
  <c r="GL133" i="33476"/>
  <c r="GL141" i="33476"/>
  <c r="GL149" i="33476"/>
  <c r="GL157" i="33476"/>
  <c r="GL165" i="33476"/>
  <c r="GL173" i="33476"/>
  <c r="GL181" i="33476"/>
  <c r="GL189" i="33476"/>
  <c r="GL197" i="33476"/>
  <c r="GL205" i="33476"/>
  <c r="GL214" i="33476"/>
  <c r="GL222" i="33476"/>
  <c r="GL230" i="33476"/>
  <c r="GL238" i="33476"/>
  <c r="GL246" i="33476"/>
  <c r="GM82" i="33476"/>
  <c r="GM90" i="33476"/>
  <c r="GM98" i="33476"/>
  <c r="GM106" i="33476"/>
  <c r="GM114" i="33476"/>
  <c r="GM122" i="33476"/>
  <c r="GM130" i="33476"/>
  <c r="GM138" i="33476"/>
  <c r="GM146" i="33476"/>
  <c r="GM154" i="33476"/>
  <c r="GM162" i="33476"/>
  <c r="GM170" i="33476"/>
  <c r="GM178" i="33476"/>
  <c r="GM186" i="33476"/>
  <c r="GM194" i="33476"/>
  <c r="GM202" i="33476"/>
  <c r="GM210" i="33476"/>
  <c r="GM219" i="33476"/>
  <c r="GM227" i="33476"/>
  <c r="GM235" i="33476"/>
  <c r="GM243" i="33476"/>
  <c r="GH251" i="33476"/>
  <c r="GH259" i="33476"/>
  <c r="GH267" i="33476"/>
  <c r="GH275" i="33476"/>
  <c r="GH283" i="33476"/>
  <c r="GH291" i="33476"/>
  <c r="GH299" i="33476"/>
  <c r="GH307" i="33476"/>
  <c r="GH315" i="33476"/>
  <c r="GH323" i="33476"/>
  <c r="GH331" i="33476"/>
  <c r="GH339" i="33476"/>
  <c r="GH347" i="33476"/>
  <c r="GH356" i="33476"/>
  <c r="GH364" i="33476"/>
  <c r="GH372" i="33476"/>
  <c r="GH380" i="33476"/>
  <c r="GH388" i="33476"/>
  <c r="GH396" i="33476"/>
  <c r="GH404" i="33476"/>
  <c r="GH412" i="33476"/>
  <c r="GH420" i="33476"/>
  <c r="GI257" i="33476"/>
  <c r="GI265" i="33476"/>
  <c r="GI273" i="33476"/>
  <c r="GI281" i="33476"/>
  <c r="GI289" i="33476"/>
  <c r="GI297" i="33476"/>
  <c r="GI305" i="33476"/>
  <c r="GI313" i="33476"/>
  <c r="GI321" i="33476"/>
  <c r="GI329" i="33476"/>
  <c r="GI337" i="33476"/>
  <c r="GI345" i="33476"/>
  <c r="GI353" i="33476"/>
  <c r="GI362" i="33476"/>
  <c r="GI370" i="33476"/>
  <c r="GI378" i="33476"/>
  <c r="GI386" i="33476"/>
  <c r="GI394" i="33476"/>
  <c r="GI402" i="33476"/>
  <c r="GI410" i="33476"/>
  <c r="GI418" i="33476"/>
  <c r="GJ255" i="33476"/>
  <c r="GJ263" i="33476"/>
  <c r="GJ271" i="33476"/>
  <c r="GJ279" i="33476"/>
  <c r="GJ287" i="33476"/>
  <c r="GJ295" i="33476"/>
  <c r="GJ303" i="33476"/>
  <c r="GJ311" i="33476"/>
  <c r="GJ319" i="33476"/>
  <c r="GJ327" i="33476"/>
  <c r="GJ335" i="33476"/>
  <c r="GJ343" i="33476"/>
  <c r="GJ351" i="33476"/>
  <c r="GJ360" i="33476"/>
  <c r="GJ368" i="33476"/>
  <c r="GJ376" i="33476"/>
  <c r="GJ384" i="33476"/>
  <c r="GJ392" i="33476"/>
  <c r="GJ400" i="33476"/>
  <c r="GJ408" i="33476"/>
  <c r="GJ416" i="33476"/>
  <c r="GK253" i="33476"/>
  <c r="GK261" i="33476"/>
  <c r="GK269" i="33476"/>
  <c r="GK277" i="33476"/>
  <c r="GK285" i="33476"/>
  <c r="GK293" i="33476"/>
  <c r="GK301" i="33476"/>
  <c r="GK309" i="33476"/>
  <c r="GK317" i="33476"/>
  <c r="GK325" i="33476"/>
  <c r="GK333" i="33476"/>
  <c r="GK341" i="33476"/>
  <c r="GK349" i="33476"/>
  <c r="GK358" i="33476"/>
  <c r="GK366" i="33476"/>
  <c r="GK374" i="33476"/>
  <c r="GK382" i="33476"/>
  <c r="GK390" i="33476"/>
  <c r="GK398" i="33476"/>
  <c r="GK406" i="33476"/>
  <c r="GK414" i="33476"/>
  <c r="GL251" i="33476"/>
  <c r="GL259" i="33476"/>
  <c r="GL267" i="33476"/>
  <c r="GL275" i="33476"/>
  <c r="GL283" i="33476"/>
  <c r="GL291" i="33476"/>
  <c r="GL299" i="33476"/>
  <c r="GL307" i="33476"/>
  <c r="GL315" i="33476"/>
  <c r="GL323" i="33476"/>
  <c r="GL331" i="33476"/>
  <c r="GL339" i="33476"/>
  <c r="GL347" i="33476"/>
  <c r="GL356" i="33476"/>
  <c r="GL364" i="33476"/>
  <c r="GL372" i="33476"/>
  <c r="GL380" i="33476"/>
  <c r="GL388" i="33476"/>
  <c r="GL396" i="33476"/>
  <c r="GL404" i="33476"/>
  <c r="GL412" i="33476"/>
  <c r="GL420" i="33476"/>
  <c r="GM256" i="33476"/>
  <c r="GM264" i="33476"/>
  <c r="GM272" i="33476"/>
  <c r="GM280" i="33476"/>
  <c r="GM288" i="33476"/>
  <c r="GM296" i="33476"/>
  <c r="GM304" i="33476"/>
  <c r="GM312" i="33476"/>
  <c r="GM320" i="33476"/>
  <c r="GM328" i="33476"/>
  <c r="GM336" i="33476"/>
  <c r="GM344" i="33476"/>
  <c r="GM352" i="33476"/>
  <c r="GM361" i="33476"/>
  <c r="GM369" i="33476"/>
  <c r="GM377" i="33476"/>
  <c r="GM385" i="33476"/>
  <c r="GM393" i="33476"/>
  <c r="GM401" i="33476"/>
  <c r="GM409" i="33476"/>
  <c r="GM417" i="33476"/>
  <c r="GN253" i="33476"/>
  <c r="GN261" i="33476"/>
  <c r="GN269" i="33476"/>
  <c r="GN277" i="33476"/>
  <c r="GN285" i="33476"/>
  <c r="GN293" i="33476"/>
  <c r="GN301" i="33476"/>
  <c r="GN309" i="33476"/>
  <c r="GN317" i="33476"/>
  <c r="GN325" i="33476"/>
  <c r="GN333" i="33476"/>
  <c r="GN341" i="33476"/>
  <c r="GN349" i="33476"/>
  <c r="GN358" i="33476"/>
  <c r="GN366" i="33476"/>
  <c r="GN374" i="33476"/>
  <c r="GN382" i="33476"/>
  <c r="GN390" i="33476"/>
  <c r="GN398" i="33476"/>
  <c r="GN406" i="33476"/>
  <c r="GN414" i="33476"/>
  <c r="GG251" i="33476"/>
  <c r="GG259" i="33476"/>
  <c r="GG267" i="33476"/>
  <c r="GG275" i="33476"/>
  <c r="GG283" i="33476"/>
  <c r="GG291" i="33476"/>
  <c r="GG299" i="33476"/>
  <c r="GG307" i="33476"/>
  <c r="GG315" i="33476"/>
  <c r="GG323" i="33476"/>
  <c r="GG331" i="33476"/>
  <c r="GG339" i="33476"/>
  <c r="GG347" i="33476"/>
  <c r="GG356" i="33476"/>
  <c r="GG364" i="33476"/>
  <c r="GG372" i="33476"/>
  <c r="GG380" i="33476"/>
  <c r="GG388" i="33476"/>
  <c r="GG396" i="33476"/>
  <c r="GG404" i="33476"/>
  <c r="GG412" i="33476"/>
  <c r="GG420" i="33476"/>
  <c r="GK427" i="33476"/>
  <c r="GK435" i="33476"/>
  <c r="GK443" i="33476"/>
  <c r="GK451" i="33476"/>
  <c r="GK459" i="33476"/>
  <c r="GK467" i="33476"/>
  <c r="GK475" i="33476"/>
  <c r="GK483" i="33476"/>
  <c r="GK491" i="33476"/>
  <c r="GK500" i="33476"/>
  <c r="GK508" i="33476"/>
  <c r="GK516" i="33476"/>
  <c r="GK524" i="33476"/>
  <c r="GK532" i="33476"/>
  <c r="GK540" i="33476"/>
  <c r="GK548" i="33476"/>
  <c r="GK556" i="33476"/>
  <c r="GK564" i="33476"/>
  <c r="GK572" i="33476"/>
  <c r="GK580" i="33476"/>
  <c r="GK588" i="33476"/>
  <c r="GL424" i="33476"/>
  <c r="GL432" i="33476"/>
  <c r="GL440" i="33476"/>
  <c r="GL448" i="33476"/>
  <c r="GL456" i="33476"/>
  <c r="GL464" i="33476"/>
  <c r="GL472" i="33476"/>
  <c r="GL480" i="33476"/>
  <c r="GL488" i="33476"/>
  <c r="GL496" i="33476"/>
  <c r="GL505" i="33476"/>
  <c r="GL513" i="33476"/>
  <c r="GL521" i="33476"/>
  <c r="GL529" i="33476"/>
  <c r="GL537" i="33476"/>
  <c r="GL545" i="33476"/>
  <c r="GL553" i="33476"/>
  <c r="GL561" i="33476"/>
  <c r="GL569" i="33476"/>
  <c r="GL577" i="33476"/>
  <c r="GL585" i="33476"/>
  <c r="GM422" i="33476"/>
  <c r="GM430" i="33476"/>
  <c r="GM438" i="33476"/>
  <c r="GM446" i="33476"/>
  <c r="GM454" i="33476"/>
  <c r="GM462" i="33476"/>
  <c r="GM470" i="33476"/>
  <c r="GM478" i="33476"/>
  <c r="GM486" i="33476"/>
  <c r="GM494" i="33476"/>
  <c r="GM503" i="33476"/>
  <c r="GN423" i="33476"/>
  <c r="GN431" i="33476"/>
  <c r="GN439" i="33476"/>
  <c r="GN81" i="33476"/>
  <c r="GN145" i="33476"/>
  <c r="GN209" i="33476"/>
  <c r="GG108" i="33476"/>
  <c r="GG172" i="33476"/>
  <c r="GG221" i="33476"/>
  <c r="GH82" i="33476"/>
  <c r="GH114" i="33476"/>
  <c r="GH146" i="33476"/>
  <c r="GH178" i="33476"/>
  <c r="GH210" i="33476"/>
  <c r="GH243" i="33476"/>
  <c r="GI104" i="33476"/>
  <c r="GI136" i="33476"/>
  <c r="GI168" i="33476"/>
  <c r="GI200" i="33476"/>
  <c r="GI233" i="33476"/>
  <c r="GJ94" i="33476"/>
  <c r="GJ126" i="33476"/>
  <c r="GJ158" i="33476"/>
  <c r="GJ179" i="33476"/>
  <c r="GJ200" i="33476"/>
  <c r="GJ220" i="33476"/>
  <c r="GJ236" i="33476"/>
  <c r="GK84" i="33476"/>
  <c r="GK100" i="33476"/>
  <c r="GK114" i="33476"/>
  <c r="GK122" i="33476"/>
  <c r="GK130" i="33476"/>
  <c r="GK138" i="33476"/>
  <c r="GK146" i="33476"/>
  <c r="GK154" i="33476"/>
  <c r="GK162" i="33476"/>
  <c r="GK170" i="33476"/>
  <c r="GK178" i="33476"/>
  <c r="GK186" i="33476"/>
  <c r="GK194" i="33476"/>
  <c r="GK202" i="33476"/>
  <c r="GK210" i="33476"/>
  <c r="GK219" i="33476"/>
  <c r="GK227" i="33476"/>
  <c r="GK235" i="33476"/>
  <c r="GK243" i="33476"/>
  <c r="GL79" i="33476"/>
  <c r="GL87" i="33476"/>
  <c r="GL95" i="33476"/>
  <c r="GL103" i="33476"/>
  <c r="GL111" i="33476"/>
  <c r="GL119" i="33476"/>
  <c r="GL127" i="33476"/>
  <c r="GL135" i="33476"/>
  <c r="GL143" i="33476"/>
  <c r="GL151" i="33476"/>
  <c r="GL159" i="33476"/>
  <c r="GL167" i="33476"/>
  <c r="GL175" i="33476"/>
  <c r="GL183" i="33476"/>
  <c r="GL191" i="33476"/>
  <c r="GL199" i="33476"/>
  <c r="GL207" i="33476"/>
  <c r="GL216" i="33476"/>
  <c r="GL224" i="33476"/>
  <c r="GL232" i="33476"/>
  <c r="GL240" i="33476"/>
  <c r="GL248" i="33476"/>
  <c r="GM84" i="33476"/>
  <c r="GM92" i="33476"/>
  <c r="GM100" i="33476"/>
  <c r="GM108" i="33476"/>
  <c r="GM116" i="33476"/>
  <c r="GM124" i="33476"/>
  <c r="GM132" i="33476"/>
  <c r="GM140" i="33476"/>
  <c r="GM148" i="33476"/>
  <c r="GM156" i="33476"/>
  <c r="GM164" i="33476"/>
  <c r="GM172" i="33476"/>
  <c r="GM180" i="33476"/>
  <c r="GM188" i="33476"/>
  <c r="GM196" i="33476"/>
  <c r="GM204" i="33476"/>
  <c r="GM213" i="33476"/>
  <c r="GM221" i="33476"/>
  <c r="GM229" i="33476"/>
  <c r="GM237" i="33476"/>
  <c r="GM245" i="33476"/>
  <c r="GH253" i="33476"/>
  <c r="GH261" i="33476"/>
  <c r="GH269" i="33476"/>
  <c r="GH277" i="33476"/>
  <c r="GH285" i="33476"/>
  <c r="GH293" i="33476"/>
  <c r="GH301" i="33476"/>
  <c r="GH309" i="33476"/>
  <c r="GH317" i="33476"/>
  <c r="GH325" i="33476"/>
  <c r="GH333" i="33476"/>
  <c r="GH341" i="33476"/>
  <c r="GH349" i="33476"/>
  <c r="GH358" i="33476"/>
  <c r="GH366" i="33476"/>
  <c r="GH374" i="33476"/>
  <c r="GH382" i="33476"/>
  <c r="GH390" i="33476"/>
  <c r="GH398" i="33476"/>
  <c r="GH406" i="33476"/>
  <c r="GH414" i="33476"/>
  <c r="GI251" i="33476"/>
  <c r="GI259" i="33476"/>
  <c r="GI267" i="33476"/>
  <c r="GI275" i="33476"/>
  <c r="GI283" i="33476"/>
  <c r="GI291" i="33476"/>
  <c r="GI299" i="33476"/>
  <c r="GI307" i="33476"/>
  <c r="GI315" i="33476"/>
  <c r="GI323" i="33476"/>
  <c r="GI331" i="33476"/>
  <c r="GI339" i="33476"/>
  <c r="GI347" i="33476"/>
  <c r="GI356" i="33476"/>
  <c r="GI364" i="33476"/>
  <c r="GI372" i="33476"/>
  <c r="GI380" i="33476"/>
  <c r="GI388" i="33476"/>
  <c r="GI396" i="33476"/>
  <c r="GI404" i="33476"/>
  <c r="GI412" i="33476"/>
  <c r="GI420" i="33476"/>
  <c r="GJ257" i="33476"/>
  <c r="GJ265" i="33476"/>
  <c r="GJ273" i="33476"/>
  <c r="GJ281" i="33476"/>
  <c r="GJ289" i="33476"/>
  <c r="GJ297" i="33476"/>
  <c r="GJ305" i="33476"/>
  <c r="GJ313" i="33476"/>
  <c r="GJ321" i="33476"/>
  <c r="GJ329" i="33476"/>
  <c r="GJ337" i="33476"/>
  <c r="GJ345" i="33476"/>
  <c r="GJ353" i="33476"/>
  <c r="GJ362" i="33476"/>
  <c r="GJ370" i="33476"/>
  <c r="GJ378" i="33476"/>
  <c r="GJ386" i="33476"/>
  <c r="GJ394" i="33476"/>
  <c r="GJ402" i="33476"/>
  <c r="GJ410" i="33476"/>
  <c r="GJ418" i="33476"/>
  <c r="GK255" i="33476"/>
  <c r="GK263" i="33476"/>
  <c r="GK271" i="33476"/>
  <c r="GK279" i="33476"/>
  <c r="GK287" i="33476"/>
  <c r="GK295" i="33476"/>
  <c r="GK303" i="33476"/>
  <c r="GK311" i="33476"/>
  <c r="GK319" i="33476"/>
  <c r="GK327" i="33476"/>
  <c r="GK335" i="33476"/>
  <c r="GK343" i="33476"/>
  <c r="GK351" i="33476"/>
  <c r="GK360" i="33476"/>
  <c r="GK368" i="33476"/>
  <c r="GK376" i="33476"/>
  <c r="GK384" i="33476"/>
  <c r="GK392" i="33476"/>
  <c r="GK400" i="33476"/>
  <c r="GK408" i="33476"/>
  <c r="GK416" i="33476"/>
  <c r="GL253" i="33476"/>
  <c r="GL261" i="33476"/>
  <c r="GL269" i="33476"/>
  <c r="GL277" i="33476"/>
  <c r="GL285" i="33476"/>
  <c r="GL293" i="33476"/>
  <c r="GL301" i="33476"/>
  <c r="GL309" i="33476"/>
  <c r="GL317" i="33476"/>
  <c r="GL325" i="33476"/>
  <c r="GL333" i="33476"/>
  <c r="GL341" i="33476"/>
  <c r="GL349" i="33476"/>
  <c r="GL358" i="33476"/>
  <c r="GL366" i="33476"/>
  <c r="GL374" i="33476"/>
  <c r="GL382" i="33476"/>
  <c r="GL390" i="33476"/>
  <c r="GL398" i="33476"/>
  <c r="GL406" i="33476"/>
  <c r="GL414" i="33476"/>
  <c r="GM250" i="33476"/>
  <c r="GM258" i="33476"/>
  <c r="GM266" i="33476"/>
  <c r="GM274" i="33476"/>
  <c r="GM282" i="33476"/>
  <c r="GM290" i="33476"/>
  <c r="GM298" i="33476"/>
  <c r="GM306" i="33476"/>
  <c r="GM314" i="33476"/>
  <c r="GM322" i="33476"/>
  <c r="GM330" i="33476"/>
  <c r="GM338" i="33476"/>
  <c r="GM346" i="33476"/>
  <c r="GM354" i="33476"/>
  <c r="GM363" i="33476"/>
  <c r="GM371" i="33476"/>
  <c r="GM379" i="33476"/>
  <c r="GM387" i="33476"/>
  <c r="GM395" i="33476"/>
  <c r="GM403" i="33476"/>
  <c r="GM411" i="33476"/>
  <c r="GM419" i="33476"/>
  <c r="GN255" i="33476"/>
  <c r="GN263" i="33476"/>
  <c r="GN271" i="33476"/>
  <c r="GN279" i="33476"/>
  <c r="GN287" i="33476"/>
  <c r="GN295" i="33476"/>
  <c r="GN303" i="33476"/>
  <c r="GN311" i="33476"/>
  <c r="GN319" i="33476"/>
  <c r="GN327" i="33476"/>
  <c r="GN335" i="33476"/>
  <c r="GN343" i="33476"/>
  <c r="GN351" i="33476"/>
  <c r="GN360" i="33476"/>
  <c r="GN368" i="33476"/>
  <c r="GN376" i="33476"/>
  <c r="GN384" i="33476"/>
  <c r="GN392" i="33476"/>
  <c r="GN400" i="33476"/>
  <c r="GN408" i="33476"/>
  <c r="GN416" i="33476"/>
  <c r="GG253" i="33476"/>
  <c r="GG261" i="33476"/>
  <c r="GG269" i="33476"/>
  <c r="GG277" i="33476"/>
  <c r="GG285" i="33476"/>
  <c r="GG293" i="33476"/>
  <c r="GG301" i="33476"/>
  <c r="GG309" i="33476"/>
  <c r="GG317" i="33476"/>
  <c r="GG325" i="33476"/>
  <c r="GG333" i="33476"/>
  <c r="GG341" i="33476"/>
  <c r="GG349" i="33476"/>
  <c r="GG358" i="33476"/>
  <c r="GG366" i="33476"/>
  <c r="GG374" i="33476"/>
  <c r="GG382" i="33476"/>
  <c r="GG390" i="33476"/>
  <c r="GG398" i="33476"/>
  <c r="GG406" i="33476"/>
  <c r="GG414" i="33476"/>
  <c r="GK421" i="33476"/>
  <c r="GK429" i="33476"/>
  <c r="GK437" i="33476"/>
  <c r="GK445" i="33476"/>
  <c r="GK453" i="33476"/>
  <c r="GK461" i="33476"/>
  <c r="GK469" i="33476"/>
  <c r="GK477" i="33476"/>
  <c r="GK485" i="33476"/>
  <c r="GK493" i="33476"/>
  <c r="GK502" i="33476"/>
  <c r="GK510" i="33476"/>
  <c r="GK518" i="33476"/>
  <c r="GK526" i="33476"/>
  <c r="GK534" i="33476"/>
  <c r="GK542" i="33476"/>
  <c r="GK550" i="33476"/>
  <c r="GK558" i="33476"/>
  <c r="GK566" i="33476"/>
  <c r="GK574" i="33476"/>
  <c r="GK582" i="33476"/>
  <c r="GK590" i="33476"/>
  <c r="GL426" i="33476"/>
  <c r="GL434" i="33476"/>
  <c r="GL442" i="33476"/>
  <c r="GL450" i="33476"/>
  <c r="GL458" i="33476"/>
  <c r="GL466" i="33476"/>
  <c r="GL474" i="33476"/>
  <c r="GL482" i="33476"/>
  <c r="GL490" i="33476"/>
  <c r="GL499" i="33476"/>
  <c r="GL507" i="33476"/>
  <c r="GL515" i="33476"/>
  <c r="GL523" i="33476"/>
  <c r="GL531" i="33476"/>
  <c r="GL539" i="33476"/>
  <c r="GL547" i="33476"/>
  <c r="GL555" i="33476"/>
  <c r="GL563" i="33476"/>
  <c r="GL571" i="33476"/>
  <c r="GL579" i="33476"/>
  <c r="GL587" i="33476"/>
  <c r="GM424" i="33476"/>
  <c r="GM432" i="33476"/>
  <c r="GM440" i="33476"/>
  <c r="GM448" i="33476"/>
  <c r="GM456" i="33476"/>
  <c r="GM464" i="33476"/>
  <c r="GM472" i="33476"/>
  <c r="GM480" i="33476"/>
  <c r="GM488" i="33476"/>
  <c r="GM496" i="33476"/>
  <c r="GM505" i="33476"/>
  <c r="GN425" i="33476"/>
  <c r="GG164" i="33476"/>
  <c r="GI101" i="33476"/>
  <c r="GJ176" i="33476"/>
  <c r="GK129" i="33476"/>
  <c r="GK193" i="33476"/>
  <c r="GL86" i="33476"/>
  <c r="GL150" i="33476"/>
  <c r="GL215" i="33476"/>
  <c r="GM107" i="33476"/>
  <c r="GM171" i="33476"/>
  <c r="GM236" i="33476"/>
  <c r="GH300" i="33476"/>
  <c r="GH365" i="33476"/>
  <c r="GI258" i="33476"/>
  <c r="GI322" i="33476"/>
  <c r="GI387" i="33476"/>
  <c r="GJ280" i="33476"/>
  <c r="GJ344" i="33476"/>
  <c r="GJ409" i="33476"/>
  <c r="GK302" i="33476"/>
  <c r="GK367" i="33476"/>
  <c r="GL260" i="33476"/>
  <c r="GL324" i="33476"/>
  <c r="GL389" i="33476"/>
  <c r="GM281" i="33476"/>
  <c r="GM345" i="33476"/>
  <c r="GM410" i="33476"/>
  <c r="GN302" i="33476"/>
  <c r="GN367" i="33476"/>
  <c r="GN399" i="33476"/>
  <c r="GG260" i="33476"/>
  <c r="GG292" i="33476"/>
  <c r="GG324" i="33476"/>
  <c r="GG357" i="33476"/>
  <c r="GG389" i="33476"/>
  <c r="GG421" i="33476"/>
  <c r="GK452" i="33476"/>
  <c r="GK484" i="33476"/>
  <c r="GK517" i="33476"/>
  <c r="GK549" i="33476"/>
  <c r="GK581" i="33476"/>
  <c r="GL441" i="33476"/>
  <c r="GL473" i="33476"/>
  <c r="GL506" i="33476"/>
  <c r="GL538" i="33476"/>
  <c r="GL566" i="33476"/>
  <c r="GL586" i="33476"/>
  <c r="GM436" i="33476"/>
  <c r="GM459" i="33476"/>
  <c r="GM479" i="33476"/>
  <c r="GM501" i="33476"/>
  <c r="GN433" i="33476"/>
  <c r="GN446" i="33476"/>
  <c r="GN454" i="33476"/>
  <c r="GN462" i="33476"/>
  <c r="GN470" i="33476"/>
  <c r="GN478" i="33476"/>
  <c r="GN486" i="33476"/>
  <c r="GN494" i="33476"/>
  <c r="GN503" i="33476"/>
  <c r="GN511" i="33476"/>
  <c r="GN519" i="33476"/>
  <c r="GN527" i="33476"/>
  <c r="GN535" i="33476"/>
  <c r="GN543" i="33476"/>
  <c r="GN551" i="33476"/>
  <c r="GN559" i="33476"/>
  <c r="GN567" i="33476"/>
  <c r="GN575" i="33476"/>
  <c r="GN583" i="33476"/>
  <c r="GN591" i="33476"/>
  <c r="GG429" i="33476"/>
  <c r="GG437" i="33476"/>
  <c r="GG445" i="33476"/>
  <c r="GG453" i="33476"/>
  <c r="GG461" i="33476"/>
  <c r="GG469" i="33476"/>
  <c r="GG477" i="33476"/>
  <c r="GG485" i="33476"/>
  <c r="GG493" i="33476"/>
  <c r="GG502" i="33476"/>
  <c r="GG510" i="33476"/>
  <c r="GG518" i="33476"/>
  <c r="GG526" i="33476"/>
  <c r="GG534" i="33476"/>
  <c r="GG542" i="33476"/>
  <c r="GG550" i="33476"/>
  <c r="GG558" i="33476"/>
  <c r="GG566" i="33476"/>
  <c r="GG574" i="33476"/>
  <c r="GG582" i="33476"/>
  <c r="GG590" i="33476"/>
  <c r="GH426" i="33476"/>
  <c r="GH434" i="33476"/>
  <c r="GH442" i="33476"/>
  <c r="GH450" i="33476"/>
  <c r="GH458" i="33476"/>
  <c r="GH466" i="33476"/>
  <c r="GH474" i="33476"/>
  <c r="GH482" i="33476"/>
  <c r="GH490" i="33476"/>
  <c r="GH499" i="33476"/>
  <c r="GH507" i="33476"/>
  <c r="GH515" i="33476"/>
  <c r="GH523" i="33476"/>
  <c r="GH531" i="33476"/>
  <c r="GH539" i="33476"/>
  <c r="GH547" i="33476"/>
  <c r="GH555" i="33476"/>
  <c r="GH563" i="33476"/>
  <c r="GH571" i="33476"/>
  <c r="GH579" i="33476"/>
  <c r="GH587" i="33476"/>
  <c r="GI423" i="33476"/>
  <c r="GI431" i="33476"/>
  <c r="GI439" i="33476"/>
  <c r="GI447" i="33476"/>
  <c r="GI455" i="33476"/>
  <c r="GI463" i="33476"/>
  <c r="GI471" i="33476"/>
  <c r="GI479" i="33476"/>
  <c r="GI487" i="33476"/>
  <c r="GI495" i="33476"/>
  <c r="GI504" i="33476"/>
  <c r="GI512" i="33476"/>
  <c r="GI520" i="33476"/>
  <c r="GI528" i="33476"/>
  <c r="GI536" i="33476"/>
  <c r="GI544" i="33476"/>
  <c r="GI552" i="33476"/>
  <c r="GI560" i="33476"/>
  <c r="GI568" i="33476"/>
  <c r="GI576" i="33476"/>
  <c r="GJ427" i="33476"/>
  <c r="GJ435" i="33476"/>
  <c r="GJ443" i="33476"/>
  <c r="GJ451" i="33476"/>
  <c r="GJ459" i="33476"/>
  <c r="GJ467" i="33476"/>
  <c r="GJ475" i="33476"/>
  <c r="GJ483" i="33476"/>
  <c r="GJ491" i="33476"/>
  <c r="GJ500" i="33476"/>
  <c r="GJ508" i="33476"/>
  <c r="GJ516" i="33476"/>
  <c r="GJ524" i="33476"/>
  <c r="GJ532" i="33476"/>
  <c r="GJ540" i="33476"/>
  <c r="GJ548" i="33476"/>
  <c r="GJ556" i="33476"/>
  <c r="GJ564" i="33476"/>
  <c r="GJ572" i="33476"/>
  <c r="GJ580" i="33476"/>
  <c r="GJ588" i="33476"/>
  <c r="GM536" i="33476"/>
  <c r="GI589" i="33476"/>
  <c r="GM599" i="33476"/>
  <c r="GM607" i="33476"/>
  <c r="GM615" i="33476"/>
  <c r="GM623" i="33476"/>
  <c r="GM631" i="33476"/>
  <c r="GM639" i="33476"/>
  <c r="GM648" i="33476"/>
  <c r="GM656" i="33476"/>
  <c r="GM664" i="33476"/>
  <c r="GM672" i="33476"/>
  <c r="GM680" i="33476"/>
  <c r="GM688" i="33476"/>
  <c r="GM696" i="33476"/>
  <c r="GM704" i="33476"/>
  <c r="GM712" i="33476"/>
  <c r="GM720" i="33476"/>
  <c r="GM728" i="33476"/>
  <c r="GM736" i="33476"/>
  <c r="GM744" i="33476"/>
  <c r="GM513" i="33476"/>
  <c r="GM577" i="33476"/>
  <c r="GN596" i="33476"/>
  <c r="GN604" i="33476"/>
  <c r="GN612" i="33476"/>
  <c r="GN620" i="33476"/>
  <c r="GN628" i="33476"/>
  <c r="GN636" i="33476"/>
  <c r="GN645" i="33476"/>
  <c r="GN653" i="33476"/>
  <c r="GN661" i="33476"/>
  <c r="GN669" i="33476"/>
  <c r="GN677" i="33476"/>
  <c r="GN685" i="33476"/>
  <c r="GN693" i="33476"/>
  <c r="GN701" i="33476"/>
  <c r="GN709" i="33476"/>
  <c r="GN717" i="33476"/>
  <c r="GN725" i="33476"/>
  <c r="GN733" i="33476"/>
  <c r="GN741" i="33476"/>
  <c r="GN749" i="33476"/>
  <c r="GM554" i="33476"/>
  <c r="GG594" i="33476"/>
  <c r="GG602" i="33476"/>
  <c r="GG610" i="33476"/>
  <c r="GG618" i="33476"/>
  <c r="GG626" i="33476"/>
  <c r="GG634" i="33476"/>
  <c r="GG643" i="33476"/>
  <c r="GG651" i="33476"/>
  <c r="GG659" i="33476"/>
  <c r="GG667" i="33476"/>
  <c r="GG675" i="33476"/>
  <c r="GG683" i="33476"/>
  <c r="GG691" i="33476"/>
  <c r="GG699" i="33476"/>
  <c r="GG707" i="33476"/>
  <c r="GG715" i="33476"/>
  <c r="GG723" i="33476"/>
  <c r="GG731" i="33476"/>
  <c r="GG739" i="33476"/>
  <c r="GG747" i="33476"/>
  <c r="GM539" i="33476"/>
  <c r="GM590" i="33476"/>
  <c r="GH600" i="33476"/>
  <c r="GH608" i="33476"/>
  <c r="GH616" i="33476"/>
  <c r="GH624" i="33476"/>
  <c r="GH632" i="33476"/>
  <c r="GH640" i="33476"/>
  <c r="GH649" i="33476"/>
  <c r="GH657" i="33476"/>
  <c r="GH665" i="33476"/>
  <c r="GH673" i="33476"/>
  <c r="GH681" i="33476"/>
  <c r="GH689" i="33476"/>
  <c r="GH697" i="33476"/>
  <c r="GH705" i="33476"/>
  <c r="GH713" i="33476"/>
  <c r="GH721" i="33476"/>
  <c r="GH729" i="33476"/>
  <c r="GH737" i="33476"/>
  <c r="GH745" i="33476"/>
  <c r="GM524" i="33476"/>
  <c r="GI583" i="33476"/>
  <c r="GI598" i="33476"/>
  <c r="GI606" i="33476"/>
  <c r="GI614" i="33476"/>
  <c r="GI622" i="33476"/>
  <c r="GI630" i="33476"/>
  <c r="GI638" i="33476"/>
  <c r="GI647" i="33476"/>
  <c r="GI655" i="33476"/>
  <c r="GI663" i="33476"/>
  <c r="GI671" i="33476"/>
  <c r="GI679" i="33476"/>
  <c r="GI687" i="33476"/>
  <c r="GI695" i="33476"/>
  <c r="GI703" i="33476"/>
  <c r="GI711" i="33476"/>
  <c r="GI719" i="33476"/>
  <c r="GI727" i="33476"/>
  <c r="GI735" i="33476"/>
  <c r="GI743" i="33476"/>
  <c r="GI751" i="33476"/>
  <c r="GM565" i="33476"/>
  <c r="GJ595" i="33476"/>
  <c r="GJ603" i="33476"/>
  <c r="GJ611" i="33476"/>
  <c r="GJ619" i="33476"/>
  <c r="GJ627" i="33476"/>
  <c r="GJ635" i="33476"/>
  <c r="GJ644" i="33476"/>
  <c r="GJ652" i="33476"/>
  <c r="GJ660" i="33476"/>
  <c r="GJ668" i="33476"/>
  <c r="GJ676" i="33476"/>
  <c r="GJ684" i="33476"/>
  <c r="GJ692" i="33476"/>
  <c r="GJ700" i="33476"/>
  <c r="GJ708" i="33476"/>
  <c r="GJ716" i="33476"/>
  <c r="GJ724" i="33476"/>
  <c r="GJ732" i="33476"/>
  <c r="GJ740" i="33476"/>
  <c r="GJ748" i="33476"/>
  <c r="GM542" i="33476"/>
  <c r="GI592" i="33476"/>
  <c r="GK600" i="33476"/>
  <c r="GK608" i="33476"/>
  <c r="GK616" i="33476"/>
  <c r="GK624" i="33476"/>
  <c r="GK632" i="33476"/>
  <c r="GK640" i="33476"/>
  <c r="GK649" i="33476"/>
  <c r="GK657" i="33476"/>
  <c r="GK665" i="33476"/>
  <c r="GK673" i="33476"/>
  <c r="GK681" i="33476"/>
  <c r="GK689" i="33476"/>
  <c r="GK697" i="33476"/>
  <c r="GK705" i="33476"/>
  <c r="GK713" i="33476"/>
  <c r="GK721" i="33476"/>
  <c r="GK729" i="33476"/>
  <c r="GK737" i="33476"/>
  <c r="GK745" i="33476"/>
  <c r="GM519" i="33476"/>
  <c r="GM580" i="33476"/>
  <c r="GL597" i="33476"/>
  <c r="GL605" i="33476"/>
  <c r="GL613" i="33476"/>
  <c r="GL621" i="33476"/>
  <c r="GL629" i="33476"/>
  <c r="GL637" i="33476"/>
  <c r="GL646" i="33476"/>
  <c r="GL654" i="33476"/>
  <c r="GL662" i="33476"/>
  <c r="GL670" i="33476"/>
  <c r="GL678" i="33476"/>
  <c r="GL686" i="33476"/>
  <c r="GL694" i="33476"/>
  <c r="GL702" i="33476"/>
  <c r="GL710" i="33476"/>
  <c r="GL718" i="33476"/>
  <c r="GL726" i="33476"/>
  <c r="GL734" i="33476"/>
  <c r="GL742" i="33476"/>
  <c r="GL750" i="33476"/>
  <c r="GJ758" i="33476"/>
  <c r="GJ766" i="33476"/>
  <c r="GJ774" i="33476"/>
  <c r="GJ782" i="33476"/>
  <c r="GJ791" i="33476"/>
  <c r="GJ799" i="33476"/>
  <c r="GJ807" i="33476"/>
  <c r="GJ815" i="33476"/>
  <c r="GJ823" i="33476"/>
  <c r="GJ831" i="33476"/>
  <c r="GJ839" i="33476"/>
  <c r="GJ847" i="33476"/>
  <c r="GJ855" i="33476"/>
  <c r="GG218" i="33476"/>
  <c r="GI133" i="33476"/>
  <c r="GJ198" i="33476"/>
  <c r="GK137" i="33476"/>
  <c r="GK201" i="33476"/>
  <c r="GL94" i="33476"/>
  <c r="GL158" i="33476"/>
  <c r="GL223" i="33476"/>
  <c r="GM115" i="33476"/>
  <c r="GM179" i="33476"/>
  <c r="GM244" i="33476"/>
  <c r="GH308" i="33476"/>
  <c r="GH373" i="33476"/>
  <c r="GI266" i="33476"/>
  <c r="GI330" i="33476"/>
  <c r="GI395" i="33476"/>
  <c r="GJ288" i="33476"/>
  <c r="GJ352" i="33476"/>
  <c r="GJ417" i="33476"/>
  <c r="GK310" i="33476"/>
  <c r="GK375" i="33476"/>
  <c r="GL268" i="33476"/>
  <c r="GL332" i="33476"/>
  <c r="GL397" i="33476"/>
  <c r="GM289" i="33476"/>
  <c r="GM353" i="33476"/>
  <c r="GM418" i="33476"/>
  <c r="GN310" i="33476"/>
  <c r="GN372" i="33476"/>
  <c r="GN404" i="33476"/>
  <c r="GG265" i="33476"/>
  <c r="GG297" i="33476"/>
  <c r="GG329" i="33476"/>
  <c r="GG362" i="33476"/>
  <c r="GG394" i="33476"/>
  <c r="GK425" i="33476"/>
  <c r="GK457" i="33476"/>
  <c r="GK489" i="33476"/>
  <c r="GK522" i="33476"/>
  <c r="GK554" i="33476"/>
  <c r="GK586" i="33476"/>
  <c r="GL446" i="33476"/>
  <c r="GL478" i="33476"/>
  <c r="GL511" i="33476"/>
  <c r="GL543" i="33476"/>
  <c r="GL567" i="33476"/>
  <c r="GL590" i="33476"/>
  <c r="GM439" i="33476"/>
  <c r="GM460" i="33476"/>
  <c r="GM483" i="33476"/>
  <c r="GM504" i="33476"/>
  <c r="GN436" i="33476"/>
  <c r="GN447" i="33476"/>
  <c r="GN455" i="33476"/>
  <c r="GN463" i="33476"/>
  <c r="GN471" i="33476"/>
  <c r="GN479" i="33476"/>
  <c r="GN487" i="33476"/>
  <c r="GN495" i="33476"/>
  <c r="GN504" i="33476"/>
  <c r="GN512" i="33476"/>
  <c r="GN520" i="33476"/>
  <c r="GN528" i="33476"/>
  <c r="GN536" i="33476"/>
  <c r="GN544" i="33476"/>
  <c r="GN552" i="33476"/>
  <c r="GN560" i="33476"/>
  <c r="GN568" i="33476"/>
  <c r="GN576" i="33476"/>
  <c r="GN584" i="33476"/>
  <c r="GG422" i="33476"/>
  <c r="GG430" i="33476"/>
  <c r="GG438" i="33476"/>
  <c r="GG446" i="33476"/>
  <c r="GG454" i="33476"/>
  <c r="GG462" i="33476"/>
  <c r="GG470" i="33476"/>
  <c r="GG478" i="33476"/>
  <c r="GG486" i="33476"/>
  <c r="GG494" i="33476"/>
  <c r="GG503" i="33476"/>
  <c r="GG511" i="33476"/>
  <c r="GG519" i="33476"/>
  <c r="GG527" i="33476"/>
  <c r="GG535" i="33476"/>
  <c r="GG543" i="33476"/>
  <c r="GG551" i="33476"/>
  <c r="GG559" i="33476"/>
  <c r="GG567" i="33476"/>
  <c r="GG575" i="33476"/>
  <c r="GG583" i="33476"/>
  <c r="GG591" i="33476"/>
  <c r="GH427" i="33476"/>
  <c r="GH435" i="33476"/>
  <c r="GH443" i="33476"/>
  <c r="GH451" i="33476"/>
  <c r="GH459" i="33476"/>
  <c r="GH467" i="33476"/>
  <c r="GH475" i="33476"/>
  <c r="GH483" i="33476"/>
  <c r="GH491" i="33476"/>
  <c r="GH500" i="33476"/>
  <c r="GH508" i="33476"/>
  <c r="GH516" i="33476"/>
  <c r="GH524" i="33476"/>
  <c r="GH532" i="33476"/>
  <c r="GH540" i="33476"/>
  <c r="GH548" i="33476"/>
  <c r="GH556" i="33476"/>
  <c r="GH564" i="33476"/>
  <c r="GH572" i="33476"/>
  <c r="GH580" i="33476"/>
  <c r="GH588" i="33476"/>
  <c r="GI424" i="33476"/>
  <c r="GI432" i="33476"/>
  <c r="GI440" i="33476"/>
  <c r="GI448" i="33476"/>
  <c r="GI456" i="33476"/>
  <c r="GI464" i="33476"/>
  <c r="GI472" i="33476"/>
  <c r="GI480" i="33476"/>
  <c r="GI488" i="33476"/>
  <c r="GI496" i="33476"/>
  <c r="GI505" i="33476"/>
  <c r="GI513" i="33476"/>
  <c r="GI521" i="33476"/>
  <c r="GI529" i="33476"/>
  <c r="GI537" i="33476"/>
  <c r="GI545" i="33476"/>
  <c r="GI553" i="33476"/>
  <c r="GI561" i="33476"/>
  <c r="GI569" i="33476"/>
  <c r="GI577" i="33476"/>
  <c r="GJ428" i="33476"/>
  <c r="GJ436" i="33476"/>
  <c r="GJ444" i="33476"/>
  <c r="GJ452" i="33476"/>
  <c r="GJ460" i="33476"/>
  <c r="GJ468" i="33476"/>
  <c r="GJ476" i="33476"/>
  <c r="GJ484" i="33476"/>
  <c r="GJ492" i="33476"/>
  <c r="GJ501" i="33476"/>
  <c r="GJ509" i="33476"/>
  <c r="GJ517" i="33476"/>
  <c r="GJ525" i="33476"/>
  <c r="GJ533" i="33476"/>
  <c r="GJ541" i="33476"/>
  <c r="GJ549" i="33476"/>
  <c r="GJ557" i="33476"/>
  <c r="GJ565" i="33476"/>
  <c r="GJ573" i="33476"/>
  <c r="GJ581" i="33476"/>
  <c r="GJ589" i="33476"/>
  <c r="GM544" i="33476"/>
  <c r="GM592" i="33476"/>
  <c r="GM600" i="33476"/>
  <c r="GM608" i="33476"/>
  <c r="GM616" i="33476"/>
  <c r="GM624" i="33476"/>
  <c r="GM632" i="33476"/>
  <c r="GM640" i="33476"/>
  <c r="GM649" i="33476"/>
  <c r="GM657" i="33476"/>
  <c r="GM665" i="33476"/>
  <c r="GM673" i="33476"/>
  <c r="GM681" i="33476"/>
  <c r="GM689" i="33476"/>
  <c r="GM697" i="33476"/>
  <c r="GM705" i="33476"/>
  <c r="GM713" i="33476"/>
  <c r="GM721" i="33476"/>
  <c r="GM729" i="33476"/>
  <c r="GM737" i="33476"/>
  <c r="GM745" i="33476"/>
  <c r="GM521" i="33476"/>
  <c r="GM581" i="33476"/>
  <c r="GN597" i="33476"/>
  <c r="GN605" i="33476"/>
  <c r="GN613" i="33476"/>
  <c r="GN621" i="33476"/>
  <c r="GN629" i="33476"/>
  <c r="GN637" i="33476"/>
  <c r="GN646" i="33476"/>
  <c r="GN654" i="33476"/>
  <c r="GN662" i="33476"/>
  <c r="GN670" i="33476"/>
  <c r="GN678" i="33476"/>
  <c r="GN686" i="33476"/>
  <c r="GN694" i="33476"/>
  <c r="GN702" i="33476"/>
  <c r="GN710" i="33476"/>
  <c r="GN718" i="33476"/>
  <c r="GN726" i="33476"/>
  <c r="GN734" i="33476"/>
  <c r="GN742" i="33476"/>
  <c r="GN750" i="33476"/>
  <c r="GM562" i="33476"/>
  <c r="GG595" i="33476"/>
  <c r="GG603" i="33476"/>
  <c r="GG611" i="33476"/>
  <c r="GG619" i="33476"/>
  <c r="GG627" i="33476"/>
  <c r="GG635" i="33476"/>
  <c r="GG644" i="33476"/>
  <c r="GG652" i="33476"/>
  <c r="GG660" i="33476"/>
  <c r="GG668" i="33476"/>
  <c r="GG676" i="33476"/>
  <c r="GG684" i="33476"/>
  <c r="GG692" i="33476"/>
  <c r="GG700" i="33476"/>
  <c r="GG708" i="33476"/>
  <c r="GG716" i="33476"/>
  <c r="GG724" i="33476"/>
  <c r="GG732" i="33476"/>
  <c r="GG740" i="33476"/>
  <c r="GG748" i="33476"/>
  <c r="GM547" i="33476"/>
  <c r="GH593" i="33476"/>
  <c r="GH601" i="33476"/>
  <c r="GH609" i="33476"/>
  <c r="GH617" i="33476"/>
  <c r="GH625" i="33476"/>
  <c r="GH633" i="33476"/>
  <c r="GH642" i="33476"/>
  <c r="GH650" i="33476"/>
  <c r="GH658" i="33476"/>
  <c r="GH666" i="33476"/>
  <c r="GH674" i="33476"/>
  <c r="GH682" i="33476"/>
  <c r="GH690" i="33476"/>
  <c r="GH698" i="33476"/>
  <c r="GH706" i="33476"/>
  <c r="GH714" i="33476"/>
  <c r="GH722" i="33476"/>
  <c r="GH730" i="33476"/>
  <c r="GH738" i="33476"/>
  <c r="GH746" i="33476"/>
  <c r="GM532" i="33476"/>
  <c r="GI587" i="33476"/>
  <c r="GI599" i="33476"/>
  <c r="GI607" i="33476"/>
  <c r="GI615" i="33476"/>
  <c r="GI623" i="33476"/>
  <c r="GI631" i="33476"/>
  <c r="GI639" i="33476"/>
  <c r="GI648" i="33476"/>
  <c r="GI656" i="33476"/>
  <c r="GI664" i="33476"/>
  <c r="GI672" i="33476"/>
  <c r="GI680" i="33476"/>
  <c r="GI688" i="33476"/>
  <c r="GI696" i="33476"/>
  <c r="GI704" i="33476"/>
  <c r="GI712" i="33476"/>
  <c r="GI720" i="33476"/>
  <c r="GI728" i="33476"/>
  <c r="GI736" i="33476"/>
  <c r="GI744" i="33476"/>
  <c r="GM509" i="33476"/>
  <c r="GM573" i="33476"/>
  <c r="GJ596" i="33476"/>
  <c r="GJ604" i="33476"/>
  <c r="GJ612" i="33476"/>
  <c r="GJ620" i="33476"/>
  <c r="GJ628" i="33476"/>
  <c r="GJ636" i="33476"/>
  <c r="GJ645" i="33476"/>
  <c r="GJ653" i="33476"/>
  <c r="GJ661" i="33476"/>
  <c r="GJ669" i="33476"/>
  <c r="GJ677" i="33476"/>
  <c r="GJ685" i="33476"/>
  <c r="GJ693" i="33476"/>
  <c r="GJ701" i="33476"/>
  <c r="GJ709" i="33476"/>
  <c r="GJ717" i="33476"/>
  <c r="GJ725" i="33476"/>
  <c r="GJ733" i="33476"/>
  <c r="GJ741" i="33476"/>
  <c r="GJ749" i="33476"/>
  <c r="GM550" i="33476"/>
  <c r="GK593" i="33476"/>
  <c r="GK601" i="33476"/>
  <c r="GK609" i="33476"/>
  <c r="GK617" i="33476"/>
  <c r="GK625" i="33476"/>
  <c r="GK633" i="33476"/>
  <c r="GK642" i="33476"/>
  <c r="GK650" i="33476"/>
  <c r="GK658" i="33476"/>
  <c r="GK666" i="33476"/>
  <c r="GK674" i="33476"/>
  <c r="GK682" i="33476"/>
  <c r="GK690" i="33476"/>
  <c r="GK698" i="33476"/>
  <c r="GK706" i="33476"/>
  <c r="GK714" i="33476"/>
  <c r="GK722" i="33476"/>
  <c r="GK730" i="33476"/>
  <c r="GK738" i="33476"/>
  <c r="GK746" i="33476"/>
  <c r="GM527" i="33476"/>
  <c r="GM584" i="33476"/>
  <c r="GL598" i="33476"/>
  <c r="GL606" i="33476"/>
  <c r="GL614" i="33476"/>
  <c r="GL622" i="33476"/>
  <c r="GL630" i="33476"/>
  <c r="GL638" i="33476"/>
  <c r="GL647" i="33476"/>
  <c r="GL655" i="33476"/>
  <c r="GL663" i="33476"/>
  <c r="GL671" i="33476"/>
  <c r="GL679" i="33476"/>
  <c r="GL687" i="33476"/>
  <c r="GL695" i="33476"/>
  <c r="GL703" i="33476"/>
  <c r="GL711" i="33476"/>
  <c r="GL719" i="33476"/>
  <c r="GL727" i="33476"/>
  <c r="GL735" i="33476"/>
  <c r="GL743" i="33476"/>
  <c r="GL751" i="33476"/>
  <c r="GJ759" i="33476"/>
  <c r="GJ767" i="33476"/>
  <c r="GJ775" i="33476"/>
  <c r="GJ783" i="33476"/>
  <c r="GJ792" i="33476"/>
  <c r="GJ800" i="33476"/>
  <c r="GJ808" i="33476"/>
  <c r="GJ816" i="33476"/>
  <c r="GJ824" i="33476"/>
  <c r="GJ832" i="33476"/>
  <c r="GJ840" i="33476"/>
  <c r="GJ848" i="33476"/>
  <c r="GJ856" i="33476"/>
  <c r="GG250" i="33476"/>
  <c r="GI165" i="33476"/>
  <c r="GJ219" i="33476"/>
  <c r="GK145" i="33476"/>
  <c r="GK209" i="33476"/>
  <c r="GL102" i="33476"/>
  <c r="GL166" i="33476"/>
  <c r="GL231" i="33476"/>
  <c r="GM123" i="33476"/>
  <c r="GM187" i="33476"/>
  <c r="GH252" i="33476"/>
  <c r="GH316" i="33476"/>
  <c r="GH381" i="33476"/>
  <c r="GI274" i="33476"/>
  <c r="GI338" i="33476"/>
  <c r="GI403" i="33476"/>
  <c r="GJ296" i="33476"/>
  <c r="GJ361" i="33476"/>
  <c r="GK254" i="33476"/>
  <c r="GK318" i="33476"/>
  <c r="GK383" i="33476"/>
  <c r="GL276" i="33476"/>
  <c r="GL340" i="33476"/>
  <c r="GL405" i="33476"/>
  <c r="GM297" i="33476"/>
  <c r="GM362" i="33476"/>
  <c r="GN254" i="33476"/>
  <c r="GN318" i="33476"/>
  <c r="GN375" i="33476"/>
  <c r="GN407" i="33476"/>
  <c r="GG268" i="33476"/>
  <c r="GG300" i="33476"/>
  <c r="GG332" i="33476"/>
  <c r="GG365" i="33476"/>
  <c r="GG397" i="33476"/>
  <c r="GK428" i="33476"/>
  <c r="GK460" i="33476"/>
  <c r="GK492" i="33476"/>
  <c r="GK525" i="33476"/>
  <c r="GK557" i="33476"/>
  <c r="GK589" i="33476"/>
  <c r="GL449" i="33476"/>
  <c r="GL481" i="33476"/>
  <c r="GL514" i="33476"/>
  <c r="GL546" i="33476"/>
  <c r="GL570" i="33476"/>
  <c r="GL591" i="33476"/>
  <c r="GM443" i="33476"/>
  <c r="GM463" i="33476"/>
  <c r="GM484" i="33476"/>
  <c r="GM508" i="33476"/>
  <c r="GN437" i="33476"/>
  <c r="GN448" i="33476"/>
  <c r="GN456" i="33476"/>
  <c r="GN464" i="33476"/>
  <c r="GN472" i="33476"/>
  <c r="GN480" i="33476"/>
  <c r="GN488" i="33476"/>
  <c r="GN496" i="33476"/>
  <c r="GN505" i="33476"/>
  <c r="GN513" i="33476"/>
  <c r="GN521" i="33476"/>
  <c r="GN529" i="33476"/>
  <c r="GN537" i="33476"/>
  <c r="GN545" i="33476"/>
  <c r="GN553" i="33476"/>
  <c r="GN561" i="33476"/>
  <c r="GN569" i="33476"/>
  <c r="GN577" i="33476"/>
  <c r="GN585" i="33476"/>
  <c r="GG423" i="33476"/>
  <c r="GG431" i="33476"/>
  <c r="GG439" i="33476"/>
  <c r="GG447" i="33476"/>
  <c r="GG455" i="33476"/>
  <c r="GG463" i="33476"/>
  <c r="GG471" i="33476"/>
  <c r="GG479" i="33476"/>
  <c r="GG487" i="33476"/>
  <c r="GG495" i="33476"/>
  <c r="GG504" i="33476"/>
  <c r="GG512" i="33476"/>
  <c r="GG520" i="33476"/>
  <c r="GG528" i="33476"/>
  <c r="GG536" i="33476"/>
  <c r="GG544" i="33476"/>
  <c r="GG552" i="33476"/>
  <c r="GG560" i="33476"/>
  <c r="GG568" i="33476"/>
  <c r="GG576" i="33476"/>
  <c r="GG584" i="33476"/>
  <c r="GG592" i="33476"/>
  <c r="GH428" i="33476"/>
  <c r="GH436" i="33476"/>
  <c r="GH444" i="33476"/>
  <c r="GH452" i="33476"/>
  <c r="GH460" i="33476"/>
  <c r="GH468" i="33476"/>
  <c r="GH476" i="33476"/>
  <c r="GH484" i="33476"/>
  <c r="GH492" i="33476"/>
  <c r="GH501" i="33476"/>
  <c r="GH509" i="33476"/>
  <c r="GH517" i="33476"/>
  <c r="GH525" i="33476"/>
  <c r="GH533" i="33476"/>
  <c r="GH541" i="33476"/>
  <c r="GH549" i="33476"/>
  <c r="GH557" i="33476"/>
  <c r="GH565" i="33476"/>
  <c r="GH573" i="33476"/>
  <c r="GH581" i="33476"/>
  <c r="GH589" i="33476"/>
  <c r="GI425" i="33476"/>
  <c r="GI433" i="33476"/>
  <c r="GI441" i="33476"/>
  <c r="GI449" i="33476"/>
  <c r="GI457" i="33476"/>
  <c r="GI465" i="33476"/>
  <c r="GI473" i="33476"/>
  <c r="GI481" i="33476"/>
  <c r="GI489" i="33476"/>
  <c r="GI497" i="33476"/>
  <c r="GI506" i="33476"/>
  <c r="GI514" i="33476"/>
  <c r="GI522" i="33476"/>
  <c r="GI530" i="33476"/>
  <c r="GI538" i="33476"/>
  <c r="GI546" i="33476"/>
  <c r="GI554" i="33476"/>
  <c r="GI562" i="33476"/>
  <c r="GI570" i="33476"/>
  <c r="GJ421" i="33476"/>
  <c r="GJ429" i="33476"/>
  <c r="GJ437" i="33476"/>
  <c r="GJ445" i="33476"/>
  <c r="GJ453" i="33476"/>
  <c r="GJ461" i="33476"/>
  <c r="GJ469" i="33476"/>
  <c r="GJ477" i="33476"/>
  <c r="GJ485" i="33476"/>
  <c r="GJ493" i="33476"/>
  <c r="GJ502" i="33476"/>
  <c r="GJ510" i="33476"/>
  <c r="GJ518" i="33476"/>
  <c r="GJ526" i="33476"/>
  <c r="GJ534" i="33476"/>
  <c r="GJ542" i="33476"/>
  <c r="GJ550" i="33476"/>
  <c r="GJ558" i="33476"/>
  <c r="GJ566" i="33476"/>
  <c r="GJ574" i="33476"/>
  <c r="GJ582" i="33476"/>
  <c r="GJ590" i="33476"/>
  <c r="GM552" i="33476"/>
  <c r="GM593" i="33476"/>
  <c r="GM601" i="33476"/>
  <c r="GM609" i="33476"/>
  <c r="GM617" i="33476"/>
  <c r="GM625" i="33476"/>
  <c r="GM633" i="33476"/>
  <c r="GM642" i="33476"/>
  <c r="GM650" i="33476"/>
  <c r="GM658" i="33476"/>
  <c r="GM666" i="33476"/>
  <c r="GM674" i="33476"/>
  <c r="GM682" i="33476"/>
  <c r="GM690" i="33476"/>
  <c r="GM698" i="33476"/>
  <c r="GM706" i="33476"/>
  <c r="GM714" i="33476"/>
  <c r="GM722" i="33476"/>
  <c r="GM730" i="33476"/>
  <c r="GM738" i="33476"/>
  <c r="GM746" i="33476"/>
  <c r="GM529" i="33476"/>
  <c r="GM585" i="33476"/>
  <c r="GN598" i="33476"/>
  <c r="GN606" i="33476"/>
  <c r="GN614" i="33476"/>
  <c r="GN622" i="33476"/>
  <c r="GN630" i="33476"/>
  <c r="GN638" i="33476"/>
  <c r="GN647" i="33476"/>
  <c r="GN655" i="33476"/>
  <c r="GN663" i="33476"/>
  <c r="GN671" i="33476"/>
  <c r="GN679" i="33476"/>
  <c r="GN687" i="33476"/>
  <c r="GN695" i="33476"/>
  <c r="GN703" i="33476"/>
  <c r="GN711" i="33476"/>
  <c r="GN719" i="33476"/>
  <c r="GN727" i="33476"/>
  <c r="GN735" i="33476"/>
  <c r="GN743" i="33476"/>
  <c r="GN751" i="33476"/>
  <c r="GM570" i="33476"/>
  <c r="GG596" i="33476"/>
  <c r="GG604" i="33476"/>
  <c r="GG612" i="33476"/>
  <c r="GG620" i="33476"/>
  <c r="GG628" i="33476"/>
  <c r="GG636" i="33476"/>
  <c r="GG645" i="33476"/>
  <c r="GG653" i="33476"/>
  <c r="GG661" i="33476"/>
  <c r="GG669" i="33476"/>
  <c r="GG677" i="33476"/>
  <c r="GG685" i="33476"/>
  <c r="GG693" i="33476"/>
  <c r="GG701" i="33476"/>
  <c r="GG709" i="33476"/>
  <c r="GG717" i="33476"/>
  <c r="GG725" i="33476"/>
  <c r="GG733" i="33476"/>
  <c r="GG741" i="33476"/>
  <c r="GG749" i="33476"/>
  <c r="GM555" i="33476"/>
  <c r="GH594" i="33476"/>
  <c r="GH602" i="33476"/>
  <c r="GH610" i="33476"/>
  <c r="GH618" i="33476"/>
  <c r="GH626" i="33476"/>
  <c r="GH634" i="33476"/>
  <c r="GH643" i="33476"/>
  <c r="GH651" i="33476"/>
  <c r="GH659" i="33476"/>
  <c r="GH667" i="33476"/>
  <c r="GH675" i="33476"/>
  <c r="GH683" i="33476"/>
  <c r="GH691" i="33476"/>
  <c r="GH699" i="33476"/>
  <c r="GH707" i="33476"/>
  <c r="GH715" i="33476"/>
  <c r="GH723" i="33476"/>
  <c r="GH731" i="33476"/>
  <c r="GH739" i="33476"/>
  <c r="GH747" i="33476"/>
  <c r="GM540" i="33476"/>
  <c r="GI591" i="33476"/>
  <c r="GI600" i="33476"/>
  <c r="GI608" i="33476"/>
  <c r="GI616" i="33476"/>
  <c r="GI624" i="33476"/>
  <c r="GI632" i="33476"/>
  <c r="GI640" i="33476"/>
  <c r="GI649" i="33476"/>
  <c r="GI657" i="33476"/>
  <c r="GI665" i="33476"/>
  <c r="GI673" i="33476"/>
  <c r="GI681" i="33476"/>
  <c r="GI689" i="33476"/>
  <c r="GI697" i="33476"/>
  <c r="GI705" i="33476"/>
  <c r="GI713" i="33476"/>
  <c r="GI721" i="33476"/>
  <c r="GI729" i="33476"/>
  <c r="GI737" i="33476"/>
  <c r="GI745" i="33476"/>
  <c r="GM517" i="33476"/>
  <c r="GM579" i="33476"/>
  <c r="GJ597" i="33476"/>
  <c r="GJ605" i="33476"/>
  <c r="GJ613" i="33476"/>
  <c r="GJ621" i="33476"/>
  <c r="GJ629" i="33476"/>
  <c r="GJ637" i="33476"/>
  <c r="GJ646" i="33476"/>
  <c r="GJ654" i="33476"/>
  <c r="GJ662" i="33476"/>
  <c r="GJ670" i="33476"/>
  <c r="GJ678" i="33476"/>
  <c r="GJ686" i="33476"/>
  <c r="GJ694" i="33476"/>
  <c r="GJ702" i="33476"/>
  <c r="GJ710" i="33476"/>
  <c r="GJ718" i="33476"/>
  <c r="GJ726" i="33476"/>
  <c r="GJ734" i="33476"/>
  <c r="GJ742" i="33476"/>
  <c r="GJ750" i="33476"/>
  <c r="GM558" i="33476"/>
  <c r="GK594" i="33476"/>
  <c r="GK602" i="33476"/>
  <c r="GK610" i="33476"/>
  <c r="GK618" i="33476"/>
  <c r="GK626" i="33476"/>
  <c r="GK634" i="33476"/>
  <c r="GK643" i="33476"/>
  <c r="GK651" i="33476"/>
  <c r="GK659" i="33476"/>
  <c r="GK667" i="33476"/>
  <c r="GK675" i="33476"/>
  <c r="GK683" i="33476"/>
  <c r="GK691" i="33476"/>
  <c r="GK699" i="33476"/>
  <c r="GK707" i="33476"/>
  <c r="GK715" i="33476"/>
  <c r="GK723" i="33476"/>
  <c r="GK731" i="33476"/>
  <c r="GK739" i="33476"/>
  <c r="GK747" i="33476"/>
  <c r="GM535" i="33476"/>
  <c r="GM588" i="33476"/>
  <c r="GL599" i="33476"/>
  <c r="GL607" i="33476"/>
  <c r="GL615" i="33476"/>
  <c r="GL623" i="33476"/>
  <c r="GL631" i="33476"/>
  <c r="GL639" i="33476"/>
  <c r="GL648" i="33476"/>
  <c r="GL656" i="33476"/>
  <c r="GL664" i="33476"/>
  <c r="GL672" i="33476"/>
  <c r="GL680" i="33476"/>
  <c r="GL688" i="33476"/>
  <c r="GL696" i="33476"/>
  <c r="GL704" i="33476"/>
  <c r="GL712" i="33476"/>
  <c r="GL720" i="33476"/>
  <c r="GL728" i="33476"/>
  <c r="GL736" i="33476"/>
  <c r="GL744" i="33476"/>
  <c r="GJ752" i="33476"/>
  <c r="GJ760" i="33476"/>
  <c r="GJ768" i="33476"/>
  <c r="GJ776" i="33476"/>
  <c r="GJ785" i="33476"/>
  <c r="GJ793" i="33476"/>
  <c r="GJ801" i="33476"/>
  <c r="GJ809" i="33476"/>
  <c r="GJ817" i="33476"/>
  <c r="GJ825" i="33476"/>
  <c r="GJ833" i="33476"/>
  <c r="GJ841" i="33476"/>
  <c r="GJ849" i="33476"/>
  <c r="GH111" i="33476"/>
  <c r="GI197" i="33476"/>
  <c r="GJ235" i="33476"/>
  <c r="GK153" i="33476"/>
  <c r="GK218" i="33476"/>
  <c r="GL110" i="33476"/>
  <c r="GL174" i="33476"/>
  <c r="GL239" i="33476"/>
  <c r="GM131" i="33476"/>
  <c r="GM195" i="33476"/>
  <c r="GH260" i="33476"/>
  <c r="GH324" i="33476"/>
  <c r="GH389" i="33476"/>
  <c r="GI282" i="33476"/>
  <c r="GI346" i="33476"/>
  <c r="GI411" i="33476"/>
  <c r="GJ304" i="33476"/>
  <c r="GJ369" i="33476"/>
  <c r="GK262" i="33476"/>
  <c r="GK326" i="33476"/>
  <c r="GK391" i="33476"/>
  <c r="GL284" i="33476"/>
  <c r="GL348" i="33476"/>
  <c r="GL413" i="33476"/>
  <c r="GM305" i="33476"/>
  <c r="GM370" i="33476"/>
  <c r="GN262" i="33476"/>
  <c r="GN326" i="33476"/>
  <c r="GN380" i="33476"/>
  <c r="GN412" i="33476"/>
  <c r="GG273" i="33476"/>
  <c r="GG305" i="33476"/>
  <c r="GG337" i="33476"/>
  <c r="GG370" i="33476"/>
  <c r="GG402" i="33476"/>
  <c r="GK433" i="33476"/>
  <c r="GK465" i="33476"/>
  <c r="GK497" i="33476"/>
  <c r="GK530" i="33476"/>
  <c r="GK562" i="33476"/>
  <c r="GL422" i="33476"/>
  <c r="GL454" i="33476"/>
  <c r="GL486" i="33476"/>
  <c r="GL519" i="33476"/>
  <c r="GL551" i="33476"/>
  <c r="GL574" i="33476"/>
  <c r="GM423" i="33476"/>
  <c r="GM444" i="33476"/>
  <c r="GM467" i="33476"/>
  <c r="GM487" i="33476"/>
  <c r="GN421" i="33476"/>
  <c r="GN440" i="33476"/>
  <c r="GN449" i="33476"/>
  <c r="GN457" i="33476"/>
  <c r="GN465" i="33476"/>
  <c r="GN473" i="33476"/>
  <c r="GN481" i="33476"/>
  <c r="GN489" i="33476"/>
  <c r="GN497" i="33476"/>
  <c r="GN506" i="33476"/>
  <c r="GN514" i="33476"/>
  <c r="GN522" i="33476"/>
  <c r="GN530" i="33476"/>
  <c r="GN538" i="33476"/>
  <c r="GN546" i="33476"/>
  <c r="GN554" i="33476"/>
  <c r="GN562" i="33476"/>
  <c r="GN570" i="33476"/>
  <c r="GN578" i="33476"/>
  <c r="GN586" i="33476"/>
  <c r="GG424" i="33476"/>
  <c r="GG432" i="33476"/>
  <c r="GG440" i="33476"/>
  <c r="GG448" i="33476"/>
  <c r="GG456" i="33476"/>
  <c r="GG464" i="33476"/>
  <c r="GG472" i="33476"/>
  <c r="GG480" i="33476"/>
  <c r="GG488" i="33476"/>
  <c r="GG496" i="33476"/>
  <c r="GG505" i="33476"/>
  <c r="GG513" i="33476"/>
  <c r="GG521" i="33476"/>
  <c r="GG529" i="33476"/>
  <c r="GG537" i="33476"/>
  <c r="GG545" i="33476"/>
  <c r="GG553" i="33476"/>
  <c r="GG561" i="33476"/>
  <c r="GG569" i="33476"/>
  <c r="GG577" i="33476"/>
  <c r="GG585" i="33476"/>
  <c r="GH421" i="33476"/>
  <c r="GH429" i="33476"/>
  <c r="GH437" i="33476"/>
  <c r="GH445" i="33476"/>
  <c r="GH453" i="33476"/>
  <c r="GH461" i="33476"/>
  <c r="GH469" i="33476"/>
  <c r="GH477" i="33476"/>
  <c r="GH485" i="33476"/>
  <c r="GH493" i="33476"/>
  <c r="GH502" i="33476"/>
  <c r="GH510" i="33476"/>
  <c r="GH518" i="33476"/>
  <c r="GH526" i="33476"/>
  <c r="GH534" i="33476"/>
  <c r="GH542" i="33476"/>
  <c r="GH550" i="33476"/>
  <c r="GH558" i="33476"/>
  <c r="GH566" i="33476"/>
  <c r="GH574" i="33476"/>
  <c r="GH582" i="33476"/>
  <c r="GH590" i="33476"/>
  <c r="GI426" i="33476"/>
  <c r="GI434" i="33476"/>
  <c r="GI442" i="33476"/>
  <c r="GI450" i="33476"/>
  <c r="GI458" i="33476"/>
  <c r="GI466" i="33476"/>
  <c r="GI474" i="33476"/>
  <c r="GI482" i="33476"/>
  <c r="GI490" i="33476"/>
  <c r="GI499" i="33476"/>
  <c r="GI507" i="33476"/>
  <c r="GI515" i="33476"/>
  <c r="GI523" i="33476"/>
  <c r="GI531" i="33476"/>
  <c r="GI539" i="33476"/>
  <c r="GI547" i="33476"/>
  <c r="GI555" i="33476"/>
  <c r="GI563" i="33476"/>
  <c r="GI571" i="33476"/>
  <c r="GJ422" i="33476"/>
  <c r="GJ430" i="33476"/>
  <c r="GJ438" i="33476"/>
  <c r="GJ446" i="33476"/>
  <c r="GJ454" i="33476"/>
  <c r="GJ462" i="33476"/>
  <c r="GJ470" i="33476"/>
  <c r="GJ478" i="33476"/>
  <c r="GJ486" i="33476"/>
  <c r="GJ494" i="33476"/>
  <c r="GJ503" i="33476"/>
  <c r="GJ511" i="33476"/>
  <c r="GJ519" i="33476"/>
  <c r="GJ527" i="33476"/>
  <c r="GJ535" i="33476"/>
  <c r="GJ543" i="33476"/>
  <c r="GJ551" i="33476"/>
  <c r="GJ559" i="33476"/>
  <c r="GJ567" i="33476"/>
  <c r="GJ575" i="33476"/>
  <c r="GJ583" i="33476"/>
  <c r="GJ591" i="33476"/>
  <c r="GM560" i="33476"/>
  <c r="GM594" i="33476"/>
  <c r="GM602" i="33476"/>
  <c r="GM610" i="33476"/>
  <c r="GM618" i="33476"/>
  <c r="GM626" i="33476"/>
  <c r="GM634" i="33476"/>
  <c r="GM643" i="33476"/>
  <c r="GM651" i="33476"/>
  <c r="GM659" i="33476"/>
  <c r="GM667" i="33476"/>
  <c r="GM675" i="33476"/>
  <c r="GM683" i="33476"/>
  <c r="GM691" i="33476"/>
  <c r="GM699" i="33476"/>
  <c r="GM707" i="33476"/>
  <c r="GM715" i="33476"/>
  <c r="GM723" i="33476"/>
  <c r="GM731" i="33476"/>
  <c r="GM739" i="33476"/>
  <c r="GM747" i="33476"/>
  <c r="GM537" i="33476"/>
  <c r="GM589" i="33476"/>
  <c r="GN599" i="33476"/>
  <c r="GN607" i="33476"/>
  <c r="GN615" i="33476"/>
  <c r="GN623" i="33476"/>
  <c r="GN631" i="33476"/>
  <c r="GN639" i="33476"/>
  <c r="GN648" i="33476"/>
  <c r="GN656" i="33476"/>
  <c r="GN664" i="33476"/>
  <c r="GN672" i="33476"/>
  <c r="GN680" i="33476"/>
  <c r="GN688" i="33476"/>
  <c r="GN696" i="33476"/>
  <c r="GN704" i="33476"/>
  <c r="GN712" i="33476"/>
  <c r="GN720" i="33476"/>
  <c r="GN728" i="33476"/>
  <c r="GN736" i="33476"/>
  <c r="GN744" i="33476"/>
  <c r="GM514" i="33476"/>
  <c r="GI578" i="33476"/>
  <c r="GG597" i="33476"/>
  <c r="GG605" i="33476"/>
  <c r="GG613" i="33476"/>
  <c r="GG621" i="33476"/>
  <c r="GG629" i="33476"/>
  <c r="GG637" i="33476"/>
  <c r="GG646" i="33476"/>
  <c r="GG654" i="33476"/>
  <c r="GG662" i="33476"/>
  <c r="GG670" i="33476"/>
  <c r="GG678" i="33476"/>
  <c r="GG686" i="33476"/>
  <c r="GG694" i="33476"/>
  <c r="GG702" i="33476"/>
  <c r="GG710" i="33476"/>
  <c r="GG718" i="33476"/>
  <c r="GG726" i="33476"/>
  <c r="GG734" i="33476"/>
  <c r="GG742" i="33476"/>
  <c r="GG750" i="33476"/>
  <c r="GM563" i="33476"/>
  <c r="GH595" i="33476"/>
  <c r="GH603" i="33476"/>
  <c r="GH611" i="33476"/>
  <c r="GH619" i="33476"/>
  <c r="GH627" i="33476"/>
  <c r="GH635" i="33476"/>
  <c r="GH644" i="33476"/>
  <c r="GH652" i="33476"/>
  <c r="GH660" i="33476"/>
  <c r="GH668" i="33476"/>
  <c r="GH676" i="33476"/>
  <c r="GH684" i="33476"/>
  <c r="GH692" i="33476"/>
  <c r="GH700" i="33476"/>
  <c r="GH708" i="33476"/>
  <c r="GH716" i="33476"/>
  <c r="GH724" i="33476"/>
  <c r="GH732" i="33476"/>
  <c r="GH740" i="33476"/>
  <c r="GH748" i="33476"/>
  <c r="GM548" i="33476"/>
  <c r="GI593" i="33476"/>
  <c r="GI601" i="33476"/>
  <c r="GI609" i="33476"/>
  <c r="GI617" i="33476"/>
  <c r="GI625" i="33476"/>
  <c r="GI633" i="33476"/>
  <c r="GI642" i="33476"/>
  <c r="GI650" i="33476"/>
  <c r="GI658" i="33476"/>
  <c r="GJ78" i="33476"/>
  <c r="GH143" i="33476"/>
  <c r="GI230" i="33476"/>
  <c r="GK83" i="33476"/>
  <c r="GK161" i="33476"/>
  <c r="GK226" i="33476"/>
  <c r="GL118" i="33476"/>
  <c r="GL182" i="33476"/>
  <c r="GL247" i="33476"/>
  <c r="GM139" i="33476"/>
  <c r="GM203" i="33476"/>
  <c r="GH268" i="33476"/>
  <c r="GH332" i="33476"/>
  <c r="GH397" i="33476"/>
  <c r="GI290" i="33476"/>
  <c r="GI354" i="33476"/>
  <c r="GI419" i="33476"/>
  <c r="GJ312" i="33476"/>
  <c r="GJ377" i="33476"/>
  <c r="GK270" i="33476"/>
  <c r="GK334" i="33476"/>
  <c r="GK399" i="33476"/>
  <c r="GL292" i="33476"/>
  <c r="GL357" i="33476"/>
  <c r="GN246" i="33476"/>
  <c r="GM313" i="33476"/>
  <c r="GM378" i="33476"/>
  <c r="GN270" i="33476"/>
  <c r="GN334" i="33476"/>
  <c r="GN383" i="33476"/>
  <c r="GN415" i="33476"/>
  <c r="GG276" i="33476"/>
  <c r="GG308" i="33476"/>
  <c r="GG340" i="33476"/>
  <c r="GG373" i="33476"/>
  <c r="GG405" i="33476"/>
  <c r="GK436" i="33476"/>
  <c r="GK468" i="33476"/>
  <c r="GK501" i="33476"/>
  <c r="GK533" i="33476"/>
  <c r="GK565" i="33476"/>
  <c r="GL425" i="33476"/>
  <c r="GL457" i="33476"/>
  <c r="GL489" i="33476"/>
  <c r="GL522" i="33476"/>
  <c r="GL554" i="33476"/>
  <c r="GL575" i="33476"/>
  <c r="GM427" i="33476"/>
  <c r="GM447" i="33476"/>
  <c r="GM468" i="33476"/>
  <c r="GM491" i="33476"/>
  <c r="GN424" i="33476"/>
  <c r="GN441" i="33476"/>
  <c r="GN450" i="33476"/>
  <c r="GN458" i="33476"/>
  <c r="GN466" i="33476"/>
  <c r="GN474" i="33476"/>
  <c r="GN482" i="33476"/>
  <c r="GN490" i="33476"/>
  <c r="GN499" i="33476"/>
  <c r="GN507" i="33476"/>
  <c r="GN515" i="33476"/>
  <c r="GN523" i="33476"/>
  <c r="GN531" i="33476"/>
  <c r="GN539" i="33476"/>
  <c r="GN547" i="33476"/>
  <c r="GN555" i="33476"/>
  <c r="GN563" i="33476"/>
  <c r="GN571" i="33476"/>
  <c r="GN579" i="33476"/>
  <c r="GN587" i="33476"/>
  <c r="GG425" i="33476"/>
  <c r="GG433" i="33476"/>
  <c r="GG441" i="33476"/>
  <c r="GG449" i="33476"/>
  <c r="GG457" i="33476"/>
  <c r="GG465" i="33476"/>
  <c r="GG473" i="33476"/>
  <c r="GG481" i="33476"/>
  <c r="GG489" i="33476"/>
  <c r="GG497" i="33476"/>
  <c r="GG506" i="33476"/>
  <c r="GG514" i="33476"/>
  <c r="GG522" i="33476"/>
  <c r="GG530" i="33476"/>
  <c r="GG538" i="33476"/>
  <c r="GG546" i="33476"/>
  <c r="GG554" i="33476"/>
  <c r="GG562" i="33476"/>
  <c r="GG570" i="33476"/>
  <c r="GG578" i="33476"/>
  <c r="GG586" i="33476"/>
  <c r="GH422" i="33476"/>
  <c r="GH430" i="33476"/>
  <c r="GH438" i="33476"/>
  <c r="GH446" i="33476"/>
  <c r="GH454" i="33476"/>
  <c r="GH462" i="33476"/>
  <c r="GH470" i="33476"/>
  <c r="GH478" i="33476"/>
  <c r="GH486" i="33476"/>
  <c r="GH494" i="33476"/>
  <c r="GH503" i="33476"/>
  <c r="GH511" i="33476"/>
  <c r="GH519" i="33476"/>
  <c r="GH527" i="33476"/>
  <c r="GH535" i="33476"/>
  <c r="GH543" i="33476"/>
  <c r="GH551" i="33476"/>
  <c r="GH559" i="33476"/>
  <c r="GH567" i="33476"/>
  <c r="GH575" i="33476"/>
  <c r="GH583" i="33476"/>
  <c r="GH591" i="33476"/>
  <c r="GI427" i="33476"/>
  <c r="GI435" i="33476"/>
  <c r="GI443" i="33476"/>
  <c r="GI451" i="33476"/>
  <c r="GI459" i="33476"/>
  <c r="GI467" i="33476"/>
  <c r="GI475" i="33476"/>
  <c r="GI483" i="33476"/>
  <c r="GI491" i="33476"/>
  <c r="GI500" i="33476"/>
  <c r="GI508" i="33476"/>
  <c r="GI516" i="33476"/>
  <c r="GI524" i="33476"/>
  <c r="GI532" i="33476"/>
  <c r="GI540" i="33476"/>
  <c r="GI548" i="33476"/>
  <c r="GI556" i="33476"/>
  <c r="GI564" i="33476"/>
  <c r="GI572" i="33476"/>
  <c r="GJ423" i="33476"/>
  <c r="GJ431" i="33476"/>
  <c r="GJ439" i="33476"/>
  <c r="GJ447" i="33476"/>
  <c r="GJ455" i="33476"/>
  <c r="GJ463" i="33476"/>
  <c r="GJ471" i="33476"/>
  <c r="GJ479" i="33476"/>
  <c r="GJ487" i="33476"/>
  <c r="GJ495" i="33476"/>
  <c r="GJ504" i="33476"/>
  <c r="GJ512" i="33476"/>
  <c r="GJ520" i="33476"/>
  <c r="GJ528" i="33476"/>
  <c r="GJ536" i="33476"/>
  <c r="GJ544" i="33476"/>
  <c r="GJ552" i="33476"/>
  <c r="GJ560" i="33476"/>
  <c r="GJ568" i="33476"/>
  <c r="GJ576" i="33476"/>
  <c r="GJ584" i="33476"/>
  <c r="GJ592" i="33476"/>
  <c r="GM568" i="33476"/>
  <c r="GM595" i="33476"/>
  <c r="GM603" i="33476"/>
  <c r="GM611" i="33476"/>
  <c r="GM619" i="33476"/>
  <c r="GM627" i="33476"/>
  <c r="GM635" i="33476"/>
  <c r="GM644" i="33476"/>
  <c r="GM652" i="33476"/>
  <c r="GM660" i="33476"/>
  <c r="GM668" i="33476"/>
  <c r="GM676" i="33476"/>
  <c r="GM684" i="33476"/>
  <c r="GM692" i="33476"/>
  <c r="GM700" i="33476"/>
  <c r="GM708" i="33476"/>
  <c r="GM716" i="33476"/>
  <c r="GM724" i="33476"/>
  <c r="GM732" i="33476"/>
  <c r="GM740" i="33476"/>
  <c r="GM748" i="33476"/>
  <c r="GM545" i="33476"/>
  <c r="GN592" i="33476"/>
  <c r="GN600" i="33476"/>
  <c r="GN608" i="33476"/>
  <c r="GN616" i="33476"/>
  <c r="GN624" i="33476"/>
  <c r="GN632" i="33476"/>
  <c r="GN640" i="33476"/>
  <c r="GN649" i="33476"/>
  <c r="GN657" i="33476"/>
  <c r="GN665" i="33476"/>
  <c r="GN673" i="33476"/>
  <c r="GN681" i="33476"/>
  <c r="GN689" i="33476"/>
  <c r="GN697" i="33476"/>
  <c r="GN705" i="33476"/>
  <c r="GN713" i="33476"/>
  <c r="GN721" i="33476"/>
  <c r="GN729" i="33476"/>
  <c r="GN737" i="33476"/>
  <c r="GN745" i="33476"/>
  <c r="GM522" i="33476"/>
  <c r="GI582" i="33476"/>
  <c r="GG598" i="33476"/>
  <c r="GG606" i="33476"/>
  <c r="GG614" i="33476"/>
  <c r="GG622" i="33476"/>
  <c r="GG630" i="33476"/>
  <c r="GG638" i="33476"/>
  <c r="GG647" i="33476"/>
  <c r="GG655" i="33476"/>
  <c r="GG663" i="33476"/>
  <c r="GG671" i="33476"/>
  <c r="GG679" i="33476"/>
  <c r="GG687" i="33476"/>
  <c r="GG695" i="33476"/>
  <c r="GG703" i="33476"/>
  <c r="GG711" i="33476"/>
  <c r="GG719" i="33476"/>
  <c r="GG727" i="33476"/>
  <c r="GG735" i="33476"/>
  <c r="GG743" i="33476"/>
  <c r="GG751" i="33476"/>
  <c r="GM571" i="33476"/>
  <c r="GH596" i="33476"/>
  <c r="GH604" i="33476"/>
  <c r="GH612" i="33476"/>
  <c r="GH620" i="33476"/>
  <c r="GH628" i="33476"/>
  <c r="GH636" i="33476"/>
  <c r="GH645" i="33476"/>
  <c r="GH653" i="33476"/>
  <c r="GH661" i="33476"/>
  <c r="GH669" i="33476"/>
  <c r="GH677" i="33476"/>
  <c r="GH685" i="33476"/>
  <c r="GH693" i="33476"/>
  <c r="GH701" i="33476"/>
  <c r="GH709" i="33476"/>
  <c r="GH717" i="33476"/>
  <c r="GH725" i="33476"/>
  <c r="GH733" i="33476"/>
  <c r="GH741" i="33476"/>
  <c r="GH749" i="33476"/>
  <c r="GM556" i="33476"/>
  <c r="GI594" i="33476"/>
  <c r="GI602" i="33476"/>
  <c r="GI610" i="33476"/>
  <c r="GI618" i="33476"/>
  <c r="GI626" i="33476"/>
  <c r="GI634" i="33476"/>
  <c r="GI643" i="33476"/>
  <c r="GI651" i="33476"/>
  <c r="GI659" i="33476"/>
  <c r="GI667" i="33476"/>
  <c r="GI675" i="33476"/>
  <c r="GI683" i="33476"/>
  <c r="GI691" i="33476"/>
  <c r="GI699" i="33476"/>
  <c r="GI707" i="33476"/>
  <c r="GI715" i="33476"/>
  <c r="GI723" i="33476"/>
  <c r="GI731" i="33476"/>
  <c r="GI739" i="33476"/>
  <c r="GI747" i="33476"/>
  <c r="GM533" i="33476"/>
  <c r="GM587" i="33476"/>
  <c r="GJ599" i="33476"/>
  <c r="GJ607" i="33476"/>
  <c r="GJ615" i="33476"/>
  <c r="GJ623" i="33476"/>
  <c r="GJ631" i="33476"/>
  <c r="GJ639" i="33476"/>
  <c r="GJ648" i="33476"/>
  <c r="GJ656" i="33476"/>
  <c r="GJ664" i="33476"/>
  <c r="GJ672" i="33476"/>
  <c r="GJ680" i="33476"/>
  <c r="GJ688" i="33476"/>
  <c r="GJ696" i="33476"/>
  <c r="GJ704" i="33476"/>
  <c r="GJ712" i="33476"/>
  <c r="GJ720" i="33476"/>
  <c r="GJ728" i="33476"/>
  <c r="GJ736" i="33476"/>
  <c r="GJ744" i="33476"/>
  <c r="GM510" i="33476"/>
  <c r="GM574" i="33476"/>
  <c r="GK596" i="33476"/>
  <c r="GK604" i="33476"/>
  <c r="GK612" i="33476"/>
  <c r="GK620" i="33476"/>
  <c r="GK628" i="33476"/>
  <c r="GK636" i="33476"/>
  <c r="GK645" i="33476"/>
  <c r="GK653" i="33476"/>
  <c r="GK661" i="33476"/>
  <c r="GK669" i="33476"/>
  <c r="GK677" i="33476"/>
  <c r="GK685" i="33476"/>
  <c r="GK693" i="33476"/>
  <c r="GK701" i="33476"/>
  <c r="GK709" i="33476"/>
  <c r="GK717" i="33476"/>
  <c r="GK725" i="33476"/>
  <c r="GK733" i="33476"/>
  <c r="GK741" i="33476"/>
  <c r="GK749" i="33476"/>
  <c r="GM551" i="33476"/>
  <c r="GL593" i="33476"/>
  <c r="GL601" i="33476"/>
  <c r="GL609" i="33476"/>
  <c r="GL617" i="33476"/>
  <c r="GL625" i="33476"/>
  <c r="GL633" i="33476"/>
  <c r="GL642" i="33476"/>
  <c r="GL650" i="33476"/>
  <c r="GL658" i="33476"/>
  <c r="GL666" i="33476"/>
  <c r="GL674" i="33476"/>
  <c r="GL682" i="33476"/>
  <c r="GL690" i="33476"/>
  <c r="GL698" i="33476"/>
  <c r="GL706" i="33476"/>
  <c r="GL714" i="33476"/>
  <c r="GL722" i="33476"/>
  <c r="GL730" i="33476"/>
  <c r="GL738" i="33476"/>
  <c r="GL746" i="33476"/>
  <c r="GJ754" i="33476"/>
  <c r="GJ762" i="33476"/>
  <c r="GJ770" i="33476"/>
  <c r="GJ778" i="33476"/>
  <c r="GJ787" i="33476"/>
  <c r="GJ795" i="33476"/>
  <c r="GJ803" i="33476"/>
  <c r="GJ811" i="33476"/>
  <c r="GJ819" i="33476"/>
  <c r="GJ827" i="33476"/>
  <c r="GJ835" i="33476"/>
  <c r="GJ843" i="33476"/>
  <c r="GJ851" i="33476"/>
  <c r="GN137" i="33476"/>
  <c r="GH175" i="33476"/>
  <c r="GJ91" i="33476"/>
  <c r="GK99" i="33476"/>
  <c r="GK169" i="33476"/>
  <c r="GK234" i="33476"/>
  <c r="GL126" i="33476"/>
  <c r="GL190" i="33476"/>
  <c r="GM83" i="33476"/>
  <c r="GM147" i="33476"/>
  <c r="GM211" i="33476"/>
  <c r="GH276" i="33476"/>
  <c r="GH340" i="33476"/>
  <c r="GH405" i="33476"/>
  <c r="GI298" i="33476"/>
  <c r="GI363" i="33476"/>
  <c r="GJ256" i="33476"/>
  <c r="GJ320" i="33476"/>
  <c r="GJ385" i="33476"/>
  <c r="GK278" i="33476"/>
  <c r="GK342" i="33476"/>
  <c r="GK407" i="33476"/>
  <c r="GL300" i="33476"/>
  <c r="GL365" i="33476"/>
  <c r="GM257" i="33476"/>
  <c r="GM321" i="33476"/>
  <c r="GM386" i="33476"/>
  <c r="GN278" i="33476"/>
  <c r="GN342" i="33476"/>
  <c r="GN388" i="33476"/>
  <c r="GN420" i="33476"/>
  <c r="GG281" i="33476"/>
  <c r="GG313" i="33476"/>
  <c r="GG345" i="33476"/>
  <c r="GG378" i="33476"/>
  <c r="GG410" i="33476"/>
  <c r="GK441" i="33476"/>
  <c r="GK473" i="33476"/>
  <c r="GK506" i="33476"/>
  <c r="GK538" i="33476"/>
  <c r="GK570" i="33476"/>
  <c r="GL430" i="33476"/>
  <c r="GL462" i="33476"/>
  <c r="GL494" i="33476"/>
  <c r="GL527" i="33476"/>
  <c r="GL558" i="33476"/>
  <c r="GL578" i="33476"/>
  <c r="GM428" i="33476"/>
  <c r="GM451" i="33476"/>
  <c r="GM471" i="33476"/>
  <c r="GM492" i="33476"/>
  <c r="GN428" i="33476"/>
  <c r="GN443" i="33476"/>
  <c r="GN451" i="33476"/>
  <c r="GN459" i="33476"/>
  <c r="GN467" i="33476"/>
  <c r="GN475" i="33476"/>
  <c r="GN483" i="33476"/>
  <c r="GN491" i="33476"/>
  <c r="GN500" i="33476"/>
  <c r="GN508" i="33476"/>
  <c r="GN516" i="33476"/>
  <c r="GN524" i="33476"/>
  <c r="GN532" i="33476"/>
  <c r="GN540" i="33476"/>
  <c r="GN548" i="33476"/>
  <c r="GN556" i="33476"/>
  <c r="GN564" i="33476"/>
  <c r="GN572" i="33476"/>
  <c r="GN580" i="33476"/>
  <c r="GN588" i="33476"/>
  <c r="GG426" i="33476"/>
  <c r="GG434" i="33476"/>
  <c r="GG442" i="33476"/>
  <c r="GG450" i="33476"/>
  <c r="GG458" i="33476"/>
  <c r="GG466" i="33476"/>
  <c r="GG474" i="33476"/>
  <c r="GG482" i="33476"/>
  <c r="GG490" i="33476"/>
  <c r="GG499" i="33476"/>
  <c r="GG507" i="33476"/>
  <c r="GG515" i="33476"/>
  <c r="GG523" i="33476"/>
  <c r="GG531" i="33476"/>
  <c r="GG539" i="33476"/>
  <c r="GG547" i="33476"/>
  <c r="GG555" i="33476"/>
  <c r="GG563" i="33476"/>
  <c r="GG571" i="33476"/>
  <c r="GG579" i="33476"/>
  <c r="GG587" i="33476"/>
  <c r="GH423" i="33476"/>
  <c r="GH431" i="33476"/>
  <c r="GH439" i="33476"/>
  <c r="GH447" i="33476"/>
  <c r="GH455" i="33476"/>
  <c r="GH463" i="33476"/>
  <c r="GH471" i="33476"/>
  <c r="GH479" i="33476"/>
  <c r="GH487" i="33476"/>
  <c r="GH495" i="33476"/>
  <c r="GH504" i="33476"/>
  <c r="GH512" i="33476"/>
  <c r="GH520" i="33476"/>
  <c r="GH528" i="33476"/>
  <c r="GH536" i="33476"/>
  <c r="GH544" i="33476"/>
  <c r="GH552" i="33476"/>
  <c r="GH560" i="33476"/>
  <c r="GH568" i="33476"/>
  <c r="GH576" i="33476"/>
  <c r="GH584" i="33476"/>
  <c r="GH592" i="33476"/>
  <c r="GI428" i="33476"/>
  <c r="GI436" i="33476"/>
  <c r="GI444" i="33476"/>
  <c r="GI452" i="33476"/>
  <c r="GI460" i="33476"/>
  <c r="GI468" i="33476"/>
  <c r="GI476" i="33476"/>
  <c r="GI484" i="33476"/>
  <c r="GI492" i="33476"/>
  <c r="GI501" i="33476"/>
  <c r="GI509" i="33476"/>
  <c r="GI517" i="33476"/>
  <c r="GI525" i="33476"/>
  <c r="GI533" i="33476"/>
  <c r="GI541" i="33476"/>
  <c r="GI549" i="33476"/>
  <c r="GI557" i="33476"/>
  <c r="GI565" i="33476"/>
  <c r="GI573" i="33476"/>
  <c r="GJ424" i="33476"/>
  <c r="GJ432" i="33476"/>
  <c r="GJ440" i="33476"/>
  <c r="GJ448" i="33476"/>
  <c r="GJ456" i="33476"/>
  <c r="GJ464" i="33476"/>
  <c r="GJ472" i="33476"/>
  <c r="GJ480" i="33476"/>
  <c r="GJ488" i="33476"/>
  <c r="GJ496" i="33476"/>
  <c r="GJ505" i="33476"/>
  <c r="GJ513" i="33476"/>
  <c r="GJ521" i="33476"/>
  <c r="GJ529" i="33476"/>
  <c r="GJ537" i="33476"/>
  <c r="GJ545" i="33476"/>
  <c r="GJ553" i="33476"/>
  <c r="GJ561" i="33476"/>
  <c r="GJ569" i="33476"/>
  <c r="GJ577" i="33476"/>
  <c r="GJ585" i="33476"/>
  <c r="GM512" i="33476"/>
  <c r="GM576" i="33476"/>
  <c r="GM596" i="33476"/>
  <c r="GM604" i="33476"/>
  <c r="GM612" i="33476"/>
  <c r="GM620" i="33476"/>
  <c r="GM628" i="33476"/>
  <c r="GM636" i="33476"/>
  <c r="GM645" i="33476"/>
  <c r="GM653" i="33476"/>
  <c r="GM661" i="33476"/>
  <c r="GM669" i="33476"/>
  <c r="GM677" i="33476"/>
  <c r="GM685" i="33476"/>
  <c r="GM693" i="33476"/>
  <c r="GM701" i="33476"/>
  <c r="GM709" i="33476"/>
  <c r="GM717" i="33476"/>
  <c r="GM725" i="33476"/>
  <c r="GM733" i="33476"/>
  <c r="GM741" i="33476"/>
  <c r="GM749" i="33476"/>
  <c r="GM553" i="33476"/>
  <c r="GN593" i="33476"/>
  <c r="GN601" i="33476"/>
  <c r="GN609" i="33476"/>
  <c r="GN617" i="33476"/>
  <c r="GN625" i="33476"/>
  <c r="GN633" i="33476"/>
  <c r="GN642" i="33476"/>
  <c r="GN650" i="33476"/>
  <c r="GN658" i="33476"/>
  <c r="GN666" i="33476"/>
  <c r="GN674" i="33476"/>
  <c r="GN682" i="33476"/>
  <c r="GN690" i="33476"/>
  <c r="GN698" i="33476"/>
  <c r="GN706" i="33476"/>
  <c r="GN714" i="33476"/>
  <c r="GN722" i="33476"/>
  <c r="GN730" i="33476"/>
  <c r="GN738" i="33476"/>
  <c r="GN746" i="33476"/>
  <c r="GM530" i="33476"/>
  <c r="GI586" i="33476"/>
  <c r="GG599" i="33476"/>
  <c r="GG607" i="33476"/>
  <c r="GG615" i="33476"/>
  <c r="GG623" i="33476"/>
  <c r="GG631" i="33476"/>
  <c r="GG639" i="33476"/>
  <c r="GG648" i="33476"/>
  <c r="GG656" i="33476"/>
  <c r="GG664" i="33476"/>
  <c r="GG672" i="33476"/>
  <c r="GG680" i="33476"/>
  <c r="GG688" i="33476"/>
  <c r="GG696" i="33476"/>
  <c r="GG704" i="33476"/>
  <c r="GG712" i="33476"/>
  <c r="GG720" i="33476"/>
  <c r="GG728" i="33476"/>
  <c r="GG736" i="33476"/>
  <c r="GG744" i="33476"/>
  <c r="GM515" i="33476"/>
  <c r="GM578" i="33476"/>
  <c r="GH597" i="33476"/>
  <c r="GH605" i="33476"/>
  <c r="GH613" i="33476"/>
  <c r="GH621" i="33476"/>
  <c r="GH629" i="33476"/>
  <c r="GH637" i="33476"/>
  <c r="GH646" i="33476"/>
  <c r="GH654" i="33476"/>
  <c r="GH662" i="33476"/>
  <c r="GH670" i="33476"/>
  <c r="GH678" i="33476"/>
  <c r="GH686" i="33476"/>
  <c r="GH694" i="33476"/>
  <c r="GH702" i="33476"/>
  <c r="GH710" i="33476"/>
  <c r="GH718" i="33476"/>
  <c r="GH726" i="33476"/>
  <c r="GH734" i="33476"/>
  <c r="GH742" i="33476"/>
  <c r="GH750" i="33476"/>
  <c r="GM564" i="33476"/>
  <c r="GI595" i="33476"/>
  <c r="GI603" i="33476"/>
  <c r="GI611" i="33476"/>
  <c r="GI619" i="33476"/>
  <c r="GI627" i="33476"/>
  <c r="GI635" i="33476"/>
  <c r="GI644" i="33476"/>
  <c r="GI652" i="33476"/>
  <c r="GI660" i="33476"/>
  <c r="GI668" i="33476"/>
  <c r="GI676" i="33476"/>
  <c r="GI684" i="33476"/>
  <c r="GI692" i="33476"/>
  <c r="GI700" i="33476"/>
  <c r="GI708" i="33476"/>
  <c r="GI716" i="33476"/>
  <c r="GI724" i="33476"/>
  <c r="GI732" i="33476"/>
  <c r="GI740" i="33476"/>
  <c r="GI748" i="33476"/>
  <c r="GM541" i="33476"/>
  <c r="GM591" i="33476"/>
  <c r="GJ600" i="33476"/>
  <c r="GJ608" i="33476"/>
  <c r="GJ616" i="33476"/>
  <c r="GJ624" i="33476"/>
  <c r="GJ632" i="33476"/>
  <c r="GJ640" i="33476"/>
  <c r="GJ649" i="33476"/>
  <c r="GJ657" i="33476"/>
  <c r="GJ665" i="33476"/>
  <c r="GJ673" i="33476"/>
  <c r="GJ681" i="33476"/>
  <c r="GJ689" i="33476"/>
  <c r="GJ697" i="33476"/>
  <c r="GJ705" i="33476"/>
  <c r="GJ713" i="33476"/>
  <c r="GJ721" i="33476"/>
  <c r="GJ729" i="33476"/>
  <c r="GJ737" i="33476"/>
  <c r="GJ745" i="33476"/>
  <c r="GM518" i="33476"/>
  <c r="GI580" i="33476"/>
  <c r="GK597" i="33476"/>
  <c r="GK605" i="33476"/>
  <c r="GK613" i="33476"/>
  <c r="GK621" i="33476"/>
  <c r="GK629" i="33476"/>
  <c r="GK637" i="33476"/>
  <c r="GK646" i="33476"/>
  <c r="GK654" i="33476"/>
  <c r="GK662" i="33476"/>
  <c r="GK670" i="33476"/>
  <c r="GK678" i="33476"/>
  <c r="GK686" i="33476"/>
  <c r="GK694" i="33476"/>
  <c r="GK702" i="33476"/>
  <c r="GK710" i="33476"/>
  <c r="GK718" i="33476"/>
  <c r="GK726" i="33476"/>
  <c r="GK734" i="33476"/>
  <c r="GK742" i="33476"/>
  <c r="GK750" i="33476"/>
  <c r="GM559" i="33476"/>
  <c r="GL594" i="33476"/>
  <c r="GL602" i="33476"/>
  <c r="GL610" i="33476"/>
  <c r="GL618" i="33476"/>
  <c r="GL626" i="33476"/>
  <c r="GL634" i="33476"/>
  <c r="GL643" i="33476"/>
  <c r="GL651" i="33476"/>
  <c r="GL659" i="33476"/>
  <c r="GL667" i="33476"/>
  <c r="GL675" i="33476"/>
  <c r="GL683" i="33476"/>
  <c r="GL691" i="33476"/>
  <c r="GL699" i="33476"/>
  <c r="GL707" i="33476"/>
  <c r="GL715" i="33476"/>
  <c r="GL723" i="33476"/>
  <c r="GL731" i="33476"/>
  <c r="GL739" i="33476"/>
  <c r="GL747" i="33476"/>
  <c r="GJ755" i="33476"/>
  <c r="GJ763" i="33476"/>
  <c r="GJ771" i="33476"/>
  <c r="GJ779" i="33476"/>
  <c r="GJ788" i="33476"/>
  <c r="GJ796" i="33476"/>
  <c r="GJ804" i="33476"/>
  <c r="GJ812" i="33476"/>
  <c r="GJ820" i="33476"/>
  <c r="GJ828" i="33476"/>
  <c r="GJ836" i="33476"/>
  <c r="GJ844" i="33476"/>
  <c r="GJ852" i="33476"/>
  <c r="GN201" i="33476"/>
  <c r="GH207" i="33476"/>
  <c r="GJ123" i="33476"/>
  <c r="GK113" i="33476"/>
  <c r="GK177" i="33476"/>
  <c r="GK242" i="33476"/>
  <c r="GL134" i="33476"/>
  <c r="GL198" i="33476"/>
  <c r="GM91" i="33476"/>
  <c r="GM155" i="33476"/>
  <c r="GM220" i="33476"/>
  <c r="GH284" i="33476"/>
  <c r="GH348" i="33476"/>
  <c r="GH413" i="33476"/>
  <c r="GI306" i="33476"/>
  <c r="GI371" i="33476"/>
  <c r="GJ264" i="33476"/>
  <c r="GJ328" i="33476"/>
  <c r="GJ393" i="33476"/>
  <c r="GK286" i="33476"/>
  <c r="GK350" i="33476"/>
  <c r="GK415" i="33476"/>
  <c r="GL308" i="33476"/>
  <c r="GL373" i="33476"/>
  <c r="GM265" i="33476"/>
  <c r="GM329" i="33476"/>
  <c r="GM394" i="33476"/>
  <c r="GN286" i="33476"/>
  <c r="GN350" i="33476"/>
  <c r="GN391" i="33476"/>
  <c r="GG252" i="33476"/>
  <c r="GG284" i="33476"/>
  <c r="GG316" i="33476"/>
  <c r="GG348" i="33476"/>
  <c r="GG381" i="33476"/>
  <c r="GG413" i="33476"/>
  <c r="GK444" i="33476"/>
  <c r="GK476" i="33476"/>
  <c r="GK509" i="33476"/>
  <c r="GK541" i="33476"/>
  <c r="GK573" i="33476"/>
  <c r="GL433" i="33476"/>
  <c r="GL465" i="33476"/>
  <c r="GL497" i="33476"/>
  <c r="GL530" i="33476"/>
  <c r="GL559" i="33476"/>
  <c r="GL582" i="33476"/>
  <c r="GM431" i="33476"/>
  <c r="GM452" i="33476"/>
  <c r="GM475" i="33476"/>
  <c r="GM495" i="33476"/>
  <c r="GN429" i="33476"/>
  <c r="GN444" i="33476"/>
  <c r="GN452" i="33476"/>
  <c r="GN460" i="33476"/>
  <c r="GN468" i="33476"/>
  <c r="GN476" i="33476"/>
  <c r="GN484" i="33476"/>
  <c r="GN492" i="33476"/>
  <c r="GN501" i="33476"/>
  <c r="GN509" i="33476"/>
  <c r="GN517" i="33476"/>
  <c r="GN525" i="33476"/>
  <c r="GN533" i="33476"/>
  <c r="GN541" i="33476"/>
  <c r="GN549" i="33476"/>
  <c r="GN557" i="33476"/>
  <c r="GN565" i="33476"/>
  <c r="GN573" i="33476"/>
  <c r="GN581" i="33476"/>
  <c r="GN589" i="33476"/>
  <c r="GG427" i="33476"/>
  <c r="GG435" i="33476"/>
  <c r="GG443" i="33476"/>
  <c r="GG451" i="33476"/>
  <c r="GG459" i="33476"/>
  <c r="GG467" i="33476"/>
  <c r="GG475" i="33476"/>
  <c r="GG483" i="33476"/>
  <c r="GG491" i="33476"/>
  <c r="GG500" i="33476"/>
  <c r="GG508" i="33476"/>
  <c r="GG516" i="33476"/>
  <c r="GG524" i="33476"/>
  <c r="GG532" i="33476"/>
  <c r="GG540" i="33476"/>
  <c r="GG548" i="33476"/>
  <c r="GG556" i="33476"/>
  <c r="GG564" i="33476"/>
  <c r="GG572" i="33476"/>
  <c r="GG580" i="33476"/>
  <c r="GG588" i="33476"/>
  <c r="GH424" i="33476"/>
  <c r="GH432" i="33476"/>
  <c r="GH440" i="33476"/>
  <c r="GH448" i="33476"/>
  <c r="GH456" i="33476"/>
  <c r="GH464" i="33476"/>
  <c r="GH472" i="33476"/>
  <c r="GH480" i="33476"/>
  <c r="GH488" i="33476"/>
  <c r="GH496" i="33476"/>
  <c r="GH505" i="33476"/>
  <c r="GH513" i="33476"/>
  <c r="GH521" i="33476"/>
  <c r="GH529" i="33476"/>
  <c r="GH537" i="33476"/>
  <c r="GH545" i="33476"/>
  <c r="GH553" i="33476"/>
  <c r="GH561" i="33476"/>
  <c r="GH569" i="33476"/>
  <c r="GH577" i="33476"/>
  <c r="GH585" i="33476"/>
  <c r="GI421" i="33476"/>
  <c r="GI429" i="33476"/>
  <c r="GI437" i="33476"/>
  <c r="GI445" i="33476"/>
  <c r="GI453" i="33476"/>
  <c r="GI461" i="33476"/>
  <c r="GI469" i="33476"/>
  <c r="GI477" i="33476"/>
  <c r="GI485" i="33476"/>
  <c r="GI493" i="33476"/>
  <c r="GI502" i="33476"/>
  <c r="GI510" i="33476"/>
  <c r="GI518" i="33476"/>
  <c r="GI526" i="33476"/>
  <c r="GI534" i="33476"/>
  <c r="GI542" i="33476"/>
  <c r="GI550" i="33476"/>
  <c r="GI558" i="33476"/>
  <c r="GI566" i="33476"/>
  <c r="GI574" i="33476"/>
  <c r="GJ425" i="33476"/>
  <c r="GJ433" i="33476"/>
  <c r="GJ441" i="33476"/>
  <c r="GJ449" i="33476"/>
  <c r="GJ457" i="33476"/>
  <c r="GJ465" i="33476"/>
  <c r="GJ473" i="33476"/>
  <c r="GJ481" i="33476"/>
  <c r="GJ489" i="33476"/>
  <c r="GJ497" i="33476"/>
  <c r="GJ506" i="33476"/>
  <c r="GJ514" i="33476"/>
  <c r="GJ522" i="33476"/>
  <c r="GJ530" i="33476"/>
  <c r="GJ538" i="33476"/>
  <c r="GJ546" i="33476"/>
  <c r="GJ554" i="33476"/>
  <c r="GJ562" i="33476"/>
  <c r="GJ570" i="33476"/>
  <c r="GJ578" i="33476"/>
  <c r="GJ586" i="33476"/>
  <c r="GM520" i="33476"/>
  <c r="GI581" i="33476"/>
  <c r="GM597" i="33476"/>
  <c r="GM605" i="33476"/>
  <c r="GM613" i="33476"/>
  <c r="GM621" i="33476"/>
  <c r="GM629" i="33476"/>
  <c r="GM637" i="33476"/>
  <c r="GM646" i="33476"/>
  <c r="GM654" i="33476"/>
  <c r="GM662" i="33476"/>
  <c r="GM670" i="33476"/>
  <c r="GM678" i="33476"/>
  <c r="GM686" i="33476"/>
  <c r="GM694" i="33476"/>
  <c r="GM702" i="33476"/>
  <c r="GM710" i="33476"/>
  <c r="GM718" i="33476"/>
  <c r="GM726" i="33476"/>
  <c r="GM734" i="33476"/>
  <c r="GM742" i="33476"/>
  <c r="GM750" i="33476"/>
  <c r="GM561" i="33476"/>
  <c r="GN594" i="33476"/>
  <c r="GN602" i="33476"/>
  <c r="GN610" i="33476"/>
  <c r="GN618" i="33476"/>
  <c r="GN626" i="33476"/>
  <c r="GN634" i="33476"/>
  <c r="GN643" i="33476"/>
  <c r="GN651" i="33476"/>
  <c r="GN659" i="33476"/>
  <c r="GN667" i="33476"/>
  <c r="GN675" i="33476"/>
  <c r="GN683" i="33476"/>
  <c r="GN691" i="33476"/>
  <c r="GN699" i="33476"/>
  <c r="GN707" i="33476"/>
  <c r="GN715" i="33476"/>
  <c r="GN723" i="33476"/>
  <c r="GN731" i="33476"/>
  <c r="GN739" i="33476"/>
  <c r="GN747" i="33476"/>
  <c r="GM538" i="33476"/>
  <c r="GI590" i="33476"/>
  <c r="GG600" i="33476"/>
  <c r="GG608" i="33476"/>
  <c r="GG616" i="33476"/>
  <c r="GG624" i="33476"/>
  <c r="GG632" i="33476"/>
  <c r="GG640" i="33476"/>
  <c r="GG649" i="33476"/>
  <c r="GG657" i="33476"/>
  <c r="GG665" i="33476"/>
  <c r="GG673" i="33476"/>
  <c r="GG681" i="33476"/>
  <c r="GG689" i="33476"/>
  <c r="GG697" i="33476"/>
  <c r="GG705" i="33476"/>
  <c r="GG713" i="33476"/>
  <c r="GG721" i="33476"/>
  <c r="GG729" i="33476"/>
  <c r="GG737" i="33476"/>
  <c r="GG745" i="33476"/>
  <c r="GM523" i="33476"/>
  <c r="GM582" i="33476"/>
  <c r="GH598" i="33476"/>
  <c r="GH606" i="33476"/>
  <c r="GH614" i="33476"/>
  <c r="GH622" i="33476"/>
  <c r="GH630" i="33476"/>
  <c r="GH638" i="33476"/>
  <c r="GH647" i="33476"/>
  <c r="GH655" i="33476"/>
  <c r="GH663" i="33476"/>
  <c r="GH671" i="33476"/>
  <c r="GH679" i="33476"/>
  <c r="GH687" i="33476"/>
  <c r="GH695" i="33476"/>
  <c r="GH703" i="33476"/>
  <c r="GH711" i="33476"/>
  <c r="GH719" i="33476"/>
  <c r="GH727" i="33476"/>
  <c r="GH735" i="33476"/>
  <c r="GH743" i="33476"/>
  <c r="GH751" i="33476"/>
  <c r="GM572" i="33476"/>
  <c r="GI596" i="33476"/>
  <c r="GI604" i="33476"/>
  <c r="GI612" i="33476"/>
  <c r="GI620" i="33476"/>
  <c r="GI628" i="33476"/>
  <c r="GI636" i="33476"/>
  <c r="GI645" i="33476"/>
  <c r="GI653" i="33476"/>
  <c r="GI661" i="33476"/>
  <c r="GI669" i="33476"/>
  <c r="GI677" i="33476"/>
  <c r="GI685" i="33476"/>
  <c r="GI693" i="33476"/>
  <c r="GI701" i="33476"/>
  <c r="GI709" i="33476"/>
  <c r="GI717" i="33476"/>
  <c r="GI725" i="33476"/>
  <c r="GI733" i="33476"/>
  <c r="GI741" i="33476"/>
  <c r="GI749" i="33476"/>
  <c r="GM549" i="33476"/>
  <c r="GJ593" i="33476"/>
  <c r="GJ601" i="33476"/>
  <c r="GJ609" i="33476"/>
  <c r="GJ617" i="33476"/>
  <c r="GJ625" i="33476"/>
  <c r="GJ633" i="33476"/>
  <c r="GJ642" i="33476"/>
  <c r="GJ650" i="33476"/>
  <c r="GJ658" i="33476"/>
  <c r="GJ666" i="33476"/>
  <c r="GJ674" i="33476"/>
  <c r="GJ682" i="33476"/>
  <c r="GJ690" i="33476"/>
  <c r="GJ698" i="33476"/>
  <c r="GJ706" i="33476"/>
  <c r="GJ714" i="33476"/>
  <c r="GJ722" i="33476"/>
  <c r="GJ730" i="33476"/>
  <c r="GJ738" i="33476"/>
  <c r="GJ746" i="33476"/>
  <c r="GM526" i="33476"/>
  <c r="GI584" i="33476"/>
  <c r="GK598" i="33476"/>
  <c r="GK606" i="33476"/>
  <c r="GK614" i="33476"/>
  <c r="GK622" i="33476"/>
  <c r="GK630" i="33476"/>
  <c r="GK638" i="33476"/>
  <c r="GK647" i="33476"/>
  <c r="GK655" i="33476"/>
  <c r="GK663" i="33476"/>
  <c r="GK671" i="33476"/>
  <c r="GK679" i="33476"/>
  <c r="GK687" i="33476"/>
  <c r="GK695" i="33476"/>
  <c r="GK703" i="33476"/>
  <c r="GK711" i="33476"/>
  <c r="GK719" i="33476"/>
  <c r="GK727" i="33476"/>
  <c r="GK735" i="33476"/>
  <c r="GK743" i="33476"/>
  <c r="GK751" i="33476"/>
  <c r="GM567" i="33476"/>
  <c r="GL595" i="33476"/>
  <c r="GL603" i="33476"/>
  <c r="GL611" i="33476"/>
  <c r="GL619" i="33476"/>
  <c r="GL627" i="33476"/>
  <c r="GL635" i="33476"/>
  <c r="GL644" i="33476"/>
  <c r="GL652" i="33476"/>
  <c r="GL660" i="33476"/>
  <c r="GL668" i="33476"/>
  <c r="GL676" i="33476"/>
  <c r="GL684" i="33476"/>
  <c r="GL692" i="33476"/>
  <c r="GL700" i="33476"/>
  <c r="GL708" i="33476"/>
  <c r="GL716" i="33476"/>
  <c r="GL724" i="33476"/>
  <c r="GL732" i="33476"/>
  <c r="GL740" i="33476"/>
  <c r="GL748" i="33476"/>
  <c r="GJ756" i="33476"/>
  <c r="GJ764" i="33476"/>
  <c r="GJ772" i="33476"/>
  <c r="GJ780" i="33476"/>
  <c r="GJ789" i="33476"/>
  <c r="GJ797" i="33476"/>
  <c r="GJ805" i="33476"/>
  <c r="GJ813" i="33476"/>
  <c r="GJ821" i="33476"/>
  <c r="GJ829" i="33476"/>
  <c r="GJ837" i="33476"/>
  <c r="GJ845" i="33476"/>
  <c r="GJ853" i="33476"/>
  <c r="GK250" i="33476"/>
  <c r="GN248" i="33476"/>
  <c r="GL252" i="33476"/>
  <c r="GN396" i="33476"/>
  <c r="GK481" i="33476"/>
  <c r="GL562" i="33476"/>
  <c r="GN453" i="33476"/>
  <c r="GN518" i="33476"/>
  <c r="GN582" i="33476"/>
  <c r="GG476" i="33476"/>
  <c r="GG541" i="33476"/>
  <c r="GH433" i="33476"/>
  <c r="GH497" i="33476"/>
  <c r="GH562" i="33476"/>
  <c r="GI454" i="33476"/>
  <c r="GI519" i="33476"/>
  <c r="GJ426" i="33476"/>
  <c r="GJ490" i="33476"/>
  <c r="GJ555" i="33476"/>
  <c r="GM606" i="33476"/>
  <c r="GM671" i="33476"/>
  <c r="GM735" i="33476"/>
  <c r="GN627" i="33476"/>
  <c r="GN692" i="33476"/>
  <c r="GM546" i="33476"/>
  <c r="GG650" i="33476"/>
  <c r="GG714" i="33476"/>
  <c r="GH607" i="33476"/>
  <c r="GH672" i="33476"/>
  <c r="GH736" i="33476"/>
  <c r="GI629" i="33476"/>
  <c r="GI678" i="33476"/>
  <c r="GI710" i="33476"/>
  <c r="GI742" i="33476"/>
  <c r="GJ602" i="33476"/>
  <c r="GJ634" i="33476"/>
  <c r="GJ667" i="33476"/>
  <c r="GJ699" i="33476"/>
  <c r="GJ731" i="33476"/>
  <c r="GI588" i="33476"/>
  <c r="GK623" i="33476"/>
  <c r="GK656" i="33476"/>
  <c r="GK688" i="33476"/>
  <c r="GK720" i="33476"/>
  <c r="GM511" i="33476"/>
  <c r="GL612" i="33476"/>
  <c r="GL645" i="33476"/>
  <c r="GL677" i="33476"/>
  <c r="GL709" i="33476"/>
  <c r="GL741" i="33476"/>
  <c r="GJ773" i="33476"/>
  <c r="GJ806" i="33476"/>
  <c r="GJ838" i="33476"/>
  <c r="GJ860" i="33476"/>
  <c r="GJ868" i="33476"/>
  <c r="GJ876" i="33476"/>
  <c r="GJ884" i="33476"/>
  <c r="GJ892" i="33476"/>
  <c r="GK753" i="33476"/>
  <c r="GK761" i="33476"/>
  <c r="GK769" i="33476"/>
  <c r="GK777" i="33476"/>
  <c r="GK786" i="33476"/>
  <c r="GK794" i="33476"/>
  <c r="GK802" i="33476"/>
  <c r="GK810" i="33476"/>
  <c r="GK818" i="33476"/>
  <c r="GK826" i="33476"/>
  <c r="GK834" i="33476"/>
  <c r="GK842" i="33476"/>
  <c r="GK850" i="33476"/>
  <c r="GK858" i="33476"/>
  <c r="GK866" i="33476"/>
  <c r="GK874" i="33476"/>
  <c r="GK882" i="33476"/>
  <c r="GK890" i="33476"/>
  <c r="GK898" i="33476"/>
  <c r="GK906" i="33476"/>
  <c r="GK914" i="33476"/>
  <c r="GK922" i="33476"/>
  <c r="GL758" i="33476"/>
  <c r="GL766" i="33476"/>
  <c r="GL774" i="33476"/>
  <c r="GL782" i="33476"/>
  <c r="GL791" i="33476"/>
  <c r="GL799" i="33476"/>
  <c r="GL807" i="33476"/>
  <c r="GL815" i="33476"/>
  <c r="GL823" i="33476"/>
  <c r="GL831" i="33476"/>
  <c r="GL839" i="33476"/>
  <c r="GL847" i="33476"/>
  <c r="GL855" i="33476"/>
  <c r="GL863" i="33476"/>
  <c r="GL871" i="33476"/>
  <c r="GL879" i="33476"/>
  <c r="GL887" i="33476"/>
  <c r="GL895" i="33476"/>
  <c r="GL903" i="33476"/>
  <c r="GL911" i="33476"/>
  <c r="GM757" i="33476"/>
  <c r="GM765" i="33476"/>
  <c r="GM773" i="33476"/>
  <c r="GM781" i="33476"/>
  <c r="GN753" i="33476"/>
  <c r="GN761" i="33476"/>
  <c r="GN769" i="33476"/>
  <c r="GN777" i="33476"/>
  <c r="GN786" i="33476"/>
  <c r="GN794" i="33476"/>
  <c r="GN802" i="33476"/>
  <c r="GN810" i="33476"/>
  <c r="GN818" i="33476"/>
  <c r="GN826" i="33476"/>
  <c r="GN834" i="33476"/>
  <c r="GN842" i="33476"/>
  <c r="GN850" i="33476"/>
  <c r="GN858" i="33476"/>
  <c r="GN866" i="33476"/>
  <c r="GN874" i="33476"/>
  <c r="GN882" i="33476"/>
  <c r="GN890" i="33476"/>
  <c r="GN898" i="33476"/>
  <c r="GN906" i="33476"/>
  <c r="GN914" i="33476"/>
  <c r="GN922" i="33476"/>
  <c r="GG759" i="33476"/>
  <c r="GG767" i="33476"/>
  <c r="GG775" i="33476"/>
  <c r="GG783" i="33476"/>
  <c r="GG792" i="33476"/>
  <c r="GG800" i="33476"/>
  <c r="GG808" i="33476"/>
  <c r="GG816" i="33476"/>
  <c r="GG824" i="33476"/>
  <c r="GG832" i="33476"/>
  <c r="GG840" i="33476"/>
  <c r="GG848" i="33476"/>
  <c r="GG856" i="33476"/>
  <c r="GG864" i="33476"/>
  <c r="GG872" i="33476"/>
  <c r="GG880" i="33476"/>
  <c r="GG888" i="33476"/>
  <c r="GG896" i="33476"/>
  <c r="GG904" i="33476"/>
  <c r="GG912" i="33476"/>
  <c r="GG920" i="33476"/>
  <c r="GH759" i="33476"/>
  <c r="GH767" i="33476"/>
  <c r="GH775" i="33476"/>
  <c r="GH783" i="33476"/>
  <c r="GH792" i="33476"/>
  <c r="GH800" i="33476"/>
  <c r="GH808" i="33476"/>
  <c r="GH816" i="33476"/>
  <c r="GH824" i="33476"/>
  <c r="GH832" i="33476"/>
  <c r="GH840" i="33476"/>
  <c r="GH848" i="33476"/>
  <c r="GH856" i="33476"/>
  <c r="GH864" i="33476"/>
  <c r="GH872" i="33476"/>
  <c r="GH880" i="33476"/>
  <c r="GH888" i="33476"/>
  <c r="GH896" i="33476"/>
  <c r="GI788" i="33476"/>
  <c r="GM820" i="33476"/>
  <c r="GM852" i="33476"/>
  <c r="GM884" i="33476"/>
  <c r="GH908" i="33476"/>
  <c r="GM921" i="33476"/>
  <c r="GI780" i="33476"/>
  <c r="GI817" i="33476"/>
  <c r="GI849" i="33476"/>
  <c r="GI881" i="33476"/>
  <c r="GI906" i="33476"/>
  <c r="GL920" i="33476"/>
  <c r="GI773" i="33476"/>
  <c r="GM813" i="33476"/>
  <c r="GM845" i="33476"/>
  <c r="GM877" i="33476"/>
  <c r="GJ904" i="33476"/>
  <c r="GI919" i="33476"/>
  <c r="GI766" i="33476"/>
  <c r="GI810" i="33476"/>
  <c r="GI842" i="33476"/>
  <c r="GI874" i="33476"/>
  <c r="GM902" i="33476"/>
  <c r="GM917" i="33476"/>
  <c r="GI759" i="33476"/>
  <c r="GM806" i="33476"/>
  <c r="GM838" i="33476"/>
  <c r="GM870" i="33476"/>
  <c r="GH901" i="33476"/>
  <c r="GJ916" i="33476"/>
  <c r="GM926" i="33476"/>
  <c r="GI799" i="33476"/>
  <c r="GI831" i="33476"/>
  <c r="GI863" i="33476"/>
  <c r="GI895" i="33476"/>
  <c r="GI913" i="33476"/>
  <c r="GN924" i="33476"/>
  <c r="GM791" i="33476"/>
  <c r="GM823" i="33476"/>
  <c r="GI770" i="33476"/>
  <c r="GI812" i="33476"/>
  <c r="GI844" i="33476"/>
  <c r="GI876" i="33476"/>
  <c r="GM903" i="33476"/>
  <c r="GL918" i="33476"/>
  <c r="GM891" i="33476"/>
  <c r="GJ899" i="33476"/>
  <c r="GJ918" i="33476"/>
  <c r="GJ921" i="33476"/>
  <c r="GL142" i="33476"/>
  <c r="GI314" i="33476"/>
  <c r="GL316" i="33476"/>
  <c r="GG257" i="33476"/>
  <c r="GK514" i="33476"/>
  <c r="GL583" i="33476"/>
  <c r="GN461" i="33476"/>
  <c r="GN526" i="33476"/>
  <c r="GN590" i="33476"/>
  <c r="GG484" i="33476"/>
  <c r="GG549" i="33476"/>
  <c r="GH441" i="33476"/>
  <c r="GH506" i="33476"/>
  <c r="GH570" i="33476"/>
  <c r="GI462" i="33476"/>
  <c r="GI527" i="33476"/>
  <c r="GJ434" i="33476"/>
  <c r="GJ499" i="33476"/>
  <c r="GJ563" i="33476"/>
  <c r="GM614" i="33476"/>
  <c r="GM679" i="33476"/>
  <c r="GM743" i="33476"/>
  <c r="GN635" i="33476"/>
  <c r="GN700" i="33476"/>
  <c r="GG593" i="33476"/>
  <c r="GG658" i="33476"/>
  <c r="GG722" i="33476"/>
  <c r="GH615" i="33476"/>
  <c r="GH680" i="33476"/>
  <c r="GH744" i="33476"/>
  <c r="GI637" i="33476"/>
  <c r="GI682" i="33476"/>
  <c r="GI714" i="33476"/>
  <c r="GI746" i="33476"/>
  <c r="GJ606" i="33476"/>
  <c r="GJ638" i="33476"/>
  <c r="GJ671" i="33476"/>
  <c r="GJ703" i="33476"/>
  <c r="GJ735" i="33476"/>
  <c r="GK595" i="33476"/>
  <c r="GK627" i="33476"/>
  <c r="GK660" i="33476"/>
  <c r="GK692" i="33476"/>
  <c r="GK724" i="33476"/>
  <c r="GM543" i="33476"/>
  <c r="GL616" i="33476"/>
  <c r="GL649" i="33476"/>
  <c r="GL681" i="33476"/>
  <c r="GL713" i="33476"/>
  <c r="GL745" i="33476"/>
  <c r="GJ777" i="33476"/>
  <c r="GJ810" i="33476"/>
  <c r="GJ842" i="33476"/>
  <c r="GJ861" i="33476"/>
  <c r="GJ869" i="33476"/>
  <c r="GJ877" i="33476"/>
  <c r="GJ885" i="33476"/>
  <c r="GJ893" i="33476"/>
  <c r="GK754" i="33476"/>
  <c r="GK762" i="33476"/>
  <c r="GK770" i="33476"/>
  <c r="GK778" i="33476"/>
  <c r="GK787" i="33476"/>
  <c r="GK795" i="33476"/>
  <c r="GK803" i="33476"/>
  <c r="GK811" i="33476"/>
  <c r="GK819" i="33476"/>
  <c r="GK827" i="33476"/>
  <c r="GK835" i="33476"/>
  <c r="GK843" i="33476"/>
  <c r="GK851" i="33476"/>
  <c r="GK859" i="33476"/>
  <c r="GK867" i="33476"/>
  <c r="GK875" i="33476"/>
  <c r="GK883" i="33476"/>
  <c r="GK891" i="33476"/>
  <c r="GK899" i="33476"/>
  <c r="GK907" i="33476"/>
  <c r="GK915" i="33476"/>
  <c r="GK923" i="33476"/>
  <c r="GL759" i="33476"/>
  <c r="GL767" i="33476"/>
  <c r="GL775" i="33476"/>
  <c r="GL783" i="33476"/>
  <c r="GL792" i="33476"/>
  <c r="GL800" i="33476"/>
  <c r="GL808" i="33476"/>
  <c r="GL816" i="33476"/>
  <c r="GL824" i="33476"/>
  <c r="GL832" i="33476"/>
  <c r="GL840" i="33476"/>
  <c r="GL848" i="33476"/>
  <c r="GL856" i="33476"/>
  <c r="GL864" i="33476"/>
  <c r="GL872" i="33476"/>
  <c r="GL880" i="33476"/>
  <c r="GL888" i="33476"/>
  <c r="GL896" i="33476"/>
  <c r="GL904" i="33476"/>
  <c r="GL912" i="33476"/>
  <c r="GM758" i="33476"/>
  <c r="GM766" i="33476"/>
  <c r="GM774" i="33476"/>
  <c r="GM782" i="33476"/>
  <c r="GN754" i="33476"/>
  <c r="GN762" i="33476"/>
  <c r="GN770" i="33476"/>
  <c r="GN778" i="33476"/>
  <c r="GN787" i="33476"/>
  <c r="GN795" i="33476"/>
  <c r="GN803" i="33476"/>
  <c r="GN811" i="33476"/>
  <c r="GN819" i="33476"/>
  <c r="GN827" i="33476"/>
  <c r="GN835" i="33476"/>
  <c r="GN843" i="33476"/>
  <c r="GN851" i="33476"/>
  <c r="GN859" i="33476"/>
  <c r="GN867" i="33476"/>
  <c r="GN875" i="33476"/>
  <c r="GN883" i="33476"/>
  <c r="GN891" i="33476"/>
  <c r="GN899" i="33476"/>
  <c r="GN907" i="33476"/>
  <c r="GN915" i="33476"/>
  <c r="GG752" i="33476"/>
  <c r="GG760" i="33476"/>
  <c r="GG768" i="33476"/>
  <c r="GG776" i="33476"/>
  <c r="GG785" i="33476"/>
  <c r="GG793" i="33476"/>
  <c r="GG801" i="33476"/>
  <c r="GG809" i="33476"/>
  <c r="GG817" i="33476"/>
  <c r="GG825" i="33476"/>
  <c r="GG833" i="33476"/>
  <c r="GG841" i="33476"/>
  <c r="GG849" i="33476"/>
  <c r="GG857" i="33476"/>
  <c r="GG865" i="33476"/>
  <c r="GG873" i="33476"/>
  <c r="GG881" i="33476"/>
  <c r="GG889" i="33476"/>
  <c r="GG897" i="33476"/>
  <c r="GG905" i="33476"/>
  <c r="GG913" i="33476"/>
  <c r="GH752" i="33476"/>
  <c r="GH760" i="33476"/>
  <c r="GH768" i="33476"/>
  <c r="GH776" i="33476"/>
  <c r="GH785" i="33476"/>
  <c r="GH793" i="33476"/>
  <c r="GH801" i="33476"/>
  <c r="GH809" i="33476"/>
  <c r="GH817" i="33476"/>
  <c r="GH825" i="33476"/>
  <c r="GH833" i="33476"/>
  <c r="GH841" i="33476"/>
  <c r="GH849" i="33476"/>
  <c r="GH857" i="33476"/>
  <c r="GH865" i="33476"/>
  <c r="GH873" i="33476"/>
  <c r="GH881" i="33476"/>
  <c r="GH889" i="33476"/>
  <c r="GH897" i="33476"/>
  <c r="GM792" i="33476"/>
  <c r="GM824" i="33476"/>
  <c r="GM856" i="33476"/>
  <c r="GM888" i="33476"/>
  <c r="GH910" i="33476"/>
  <c r="GH923" i="33476"/>
  <c r="GI789" i="33476"/>
  <c r="GI821" i="33476"/>
  <c r="GI853" i="33476"/>
  <c r="GI885" i="33476"/>
  <c r="GI908" i="33476"/>
  <c r="GG922" i="33476"/>
  <c r="GI781" i="33476"/>
  <c r="GM817" i="33476"/>
  <c r="GM849" i="33476"/>
  <c r="GM881" i="33476"/>
  <c r="GJ906" i="33476"/>
  <c r="GM920" i="33476"/>
  <c r="GI774" i="33476"/>
  <c r="GI814" i="33476"/>
  <c r="GI846" i="33476"/>
  <c r="GI878" i="33476"/>
  <c r="GM904" i="33476"/>
  <c r="GJ919" i="33476"/>
  <c r="GI767" i="33476"/>
  <c r="GM810" i="33476"/>
  <c r="GM842" i="33476"/>
  <c r="GM874" i="33476"/>
  <c r="GH903" i="33476"/>
  <c r="GH918" i="33476"/>
  <c r="GI752" i="33476"/>
  <c r="GI803" i="33476"/>
  <c r="GI835" i="33476"/>
  <c r="GI867" i="33476"/>
  <c r="GI899" i="33476"/>
  <c r="GH915" i="33476"/>
  <c r="GN925" i="33476"/>
  <c r="GM795" i="33476"/>
  <c r="GM827" i="33476"/>
  <c r="GI778" i="33476"/>
  <c r="GI816" i="33476"/>
  <c r="GI848" i="33476"/>
  <c r="GI880" i="33476"/>
  <c r="GM905" i="33476"/>
  <c r="GI920" i="33476"/>
  <c r="GJ911" i="33476"/>
  <c r="GI915" i="33476"/>
  <c r="GM847" i="33476"/>
  <c r="GM855" i="33476"/>
  <c r="GL206" i="33476"/>
  <c r="GI379" i="33476"/>
  <c r="GL381" i="33476"/>
  <c r="GG289" i="33476"/>
  <c r="GK546" i="33476"/>
  <c r="GM435" i="33476"/>
  <c r="GN469" i="33476"/>
  <c r="GN534" i="33476"/>
  <c r="GG428" i="33476"/>
  <c r="GG492" i="33476"/>
  <c r="GG557" i="33476"/>
  <c r="GH449" i="33476"/>
  <c r="GH514" i="33476"/>
  <c r="GH578" i="33476"/>
  <c r="GI470" i="33476"/>
  <c r="GI535" i="33476"/>
  <c r="GJ442" i="33476"/>
  <c r="GJ507" i="33476"/>
  <c r="GJ571" i="33476"/>
  <c r="GM622" i="33476"/>
  <c r="GM687" i="33476"/>
  <c r="GM751" i="33476"/>
  <c r="GN644" i="33476"/>
  <c r="GN708" i="33476"/>
  <c r="GG601" i="33476"/>
  <c r="GG666" i="33476"/>
  <c r="GG730" i="33476"/>
  <c r="GH623" i="33476"/>
  <c r="GH688" i="33476"/>
  <c r="GM516" i="33476"/>
  <c r="GI646" i="33476"/>
  <c r="GI686" i="33476"/>
  <c r="GI718" i="33476"/>
  <c r="GI750" i="33476"/>
  <c r="GJ610" i="33476"/>
  <c r="GJ643" i="33476"/>
  <c r="GJ675" i="33476"/>
  <c r="GJ707" i="33476"/>
  <c r="GJ739" i="33476"/>
  <c r="GK599" i="33476"/>
  <c r="GK631" i="33476"/>
  <c r="GK664" i="33476"/>
  <c r="GK696" i="33476"/>
  <c r="GK728" i="33476"/>
  <c r="GM575" i="33476"/>
  <c r="GL620" i="33476"/>
  <c r="GL653" i="33476"/>
  <c r="GL685" i="33476"/>
  <c r="GL717" i="33476"/>
  <c r="GL749" i="33476"/>
  <c r="GJ781" i="33476"/>
  <c r="GJ814" i="33476"/>
  <c r="GJ846" i="33476"/>
  <c r="GJ862" i="33476"/>
  <c r="GJ870" i="33476"/>
  <c r="GJ878" i="33476"/>
  <c r="GJ886" i="33476"/>
  <c r="GJ894" i="33476"/>
  <c r="GK755" i="33476"/>
  <c r="GK763" i="33476"/>
  <c r="GK771" i="33476"/>
  <c r="GK779" i="33476"/>
  <c r="GK788" i="33476"/>
  <c r="GK796" i="33476"/>
  <c r="GK804" i="33476"/>
  <c r="GK812" i="33476"/>
  <c r="GK820" i="33476"/>
  <c r="GK828" i="33476"/>
  <c r="GK836" i="33476"/>
  <c r="GK844" i="33476"/>
  <c r="GK852" i="33476"/>
  <c r="GK860" i="33476"/>
  <c r="GK868" i="33476"/>
  <c r="GK876" i="33476"/>
  <c r="GK884" i="33476"/>
  <c r="GK892" i="33476"/>
  <c r="GK900" i="33476"/>
  <c r="GK908" i="33476"/>
  <c r="GK916" i="33476"/>
  <c r="GL752" i="33476"/>
  <c r="GL760" i="33476"/>
  <c r="GL768" i="33476"/>
  <c r="GL776" i="33476"/>
  <c r="GL785" i="33476"/>
  <c r="GL793" i="33476"/>
  <c r="GL801" i="33476"/>
  <c r="GL809" i="33476"/>
  <c r="GL817" i="33476"/>
  <c r="GL825" i="33476"/>
  <c r="GL833" i="33476"/>
  <c r="GL841" i="33476"/>
  <c r="GL849" i="33476"/>
  <c r="GL857" i="33476"/>
  <c r="GL865" i="33476"/>
  <c r="GL873" i="33476"/>
  <c r="GL881" i="33476"/>
  <c r="GL889" i="33476"/>
  <c r="GL897" i="33476"/>
  <c r="GL905" i="33476"/>
  <c r="GL913" i="33476"/>
  <c r="GM759" i="33476"/>
  <c r="GM767" i="33476"/>
  <c r="GM775" i="33476"/>
  <c r="GM783" i="33476"/>
  <c r="GN755" i="33476"/>
  <c r="GN763" i="33476"/>
  <c r="GN771" i="33476"/>
  <c r="GN779" i="33476"/>
  <c r="GN788" i="33476"/>
  <c r="GN796" i="33476"/>
  <c r="GN804" i="33476"/>
  <c r="GN812" i="33476"/>
  <c r="GN820" i="33476"/>
  <c r="GN828" i="33476"/>
  <c r="GN836" i="33476"/>
  <c r="GN844" i="33476"/>
  <c r="GN852" i="33476"/>
  <c r="GN860" i="33476"/>
  <c r="GN868" i="33476"/>
  <c r="GN876" i="33476"/>
  <c r="GN884" i="33476"/>
  <c r="GN892" i="33476"/>
  <c r="GN900" i="33476"/>
  <c r="GN908" i="33476"/>
  <c r="GN916" i="33476"/>
  <c r="GG753" i="33476"/>
  <c r="GG761" i="33476"/>
  <c r="GG769" i="33476"/>
  <c r="GG777" i="33476"/>
  <c r="GG786" i="33476"/>
  <c r="GG794" i="33476"/>
  <c r="GG802" i="33476"/>
  <c r="GG810" i="33476"/>
  <c r="GG818" i="33476"/>
  <c r="GG826" i="33476"/>
  <c r="GG834" i="33476"/>
  <c r="GG842" i="33476"/>
  <c r="GG850" i="33476"/>
  <c r="GG858" i="33476"/>
  <c r="GG866" i="33476"/>
  <c r="GG874" i="33476"/>
  <c r="GG882" i="33476"/>
  <c r="GG890" i="33476"/>
  <c r="GG898" i="33476"/>
  <c r="GG906" i="33476"/>
  <c r="GG914" i="33476"/>
  <c r="GH753" i="33476"/>
  <c r="GH761" i="33476"/>
  <c r="GH769" i="33476"/>
  <c r="GH777" i="33476"/>
  <c r="GH786" i="33476"/>
  <c r="GH794" i="33476"/>
  <c r="GH802" i="33476"/>
  <c r="GH810" i="33476"/>
  <c r="GH818" i="33476"/>
  <c r="GH826" i="33476"/>
  <c r="GH834" i="33476"/>
  <c r="GH842" i="33476"/>
  <c r="GH850" i="33476"/>
  <c r="GH858" i="33476"/>
  <c r="GH866" i="33476"/>
  <c r="GH874" i="33476"/>
  <c r="GH882" i="33476"/>
  <c r="GH890" i="33476"/>
  <c r="GH898" i="33476"/>
  <c r="GM796" i="33476"/>
  <c r="GM828" i="33476"/>
  <c r="GM860" i="33476"/>
  <c r="GM892" i="33476"/>
  <c r="GH912" i="33476"/>
  <c r="GI924" i="33476"/>
  <c r="GI793" i="33476"/>
  <c r="GI825" i="33476"/>
  <c r="GI857" i="33476"/>
  <c r="GI889" i="33476"/>
  <c r="GI910" i="33476"/>
  <c r="GI923" i="33476"/>
  <c r="GM789" i="33476"/>
  <c r="GM821" i="33476"/>
  <c r="GM853" i="33476"/>
  <c r="GM885" i="33476"/>
  <c r="GJ908" i="33476"/>
  <c r="GH922" i="33476"/>
  <c r="GI782" i="33476"/>
  <c r="GI818" i="33476"/>
  <c r="GI850" i="33476"/>
  <c r="GI882" i="33476"/>
  <c r="GM906" i="33476"/>
  <c r="GG921" i="33476"/>
  <c r="GI775" i="33476"/>
  <c r="GM814" i="33476"/>
  <c r="GM846" i="33476"/>
  <c r="GM878" i="33476"/>
  <c r="GH905" i="33476"/>
  <c r="GL919" i="33476"/>
  <c r="GI760" i="33476"/>
  <c r="GI807" i="33476"/>
  <c r="GI839" i="33476"/>
  <c r="GI871" i="33476"/>
  <c r="GI901" i="33476"/>
  <c r="GL916" i="33476"/>
  <c r="GN926" i="33476"/>
  <c r="GM799" i="33476"/>
  <c r="GM831" i="33476"/>
  <c r="GI787" i="33476"/>
  <c r="GI820" i="33476"/>
  <c r="GI852" i="33476"/>
  <c r="GI884" i="33476"/>
  <c r="GM907" i="33476"/>
  <c r="GL921" i="33476"/>
  <c r="GG924" i="33476"/>
  <c r="GG926" i="33476"/>
  <c r="GM879" i="33476"/>
  <c r="GM887" i="33476"/>
  <c r="GG100" i="33476"/>
  <c r="GM99" i="33476"/>
  <c r="GJ272" i="33476"/>
  <c r="GM273" i="33476"/>
  <c r="GG321" i="33476"/>
  <c r="GK578" i="33476"/>
  <c r="GM455" i="33476"/>
  <c r="GN477" i="33476"/>
  <c r="GN542" i="33476"/>
  <c r="GG436" i="33476"/>
  <c r="GG501" i="33476"/>
  <c r="GG565" i="33476"/>
  <c r="GH457" i="33476"/>
  <c r="GH522" i="33476"/>
  <c r="GH586" i="33476"/>
  <c r="GI478" i="33476"/>
  <c r="GI543" i="33476"/>
  <c r="GJ450" i="33476"/>
  <c r="GJ515" i="33476"/>
  <c r="GJ579" i="33476"/>
  <c r="GM630" i="33476"/>
  <c r="GM695" i="33476"/>
  <c r="GM569" i="33476"/>
  <c r="GN652" i="33476"/>
  <c r="GN716" i="33476"/>
  <c r="GG609" i="33476"/>
  <c r="GG674" i="33476"/>
  <c r="GG738" i="33476"/>
  <c r="GH631" i="33476"/>
  <c r="GH696" i="33476"/>
  <c r="GI579" i="33476"/>
  <c r="GI654" i="33476"/>
  <c r="GI690" i="33476"/>
  <c r="GI722" i="33476"/>
  <c r="GM525" i="33476"/>
  <c r="GJ614" i="33476"/>
  <c r="GJ647" i="33476"/>
  <c r="GJ679" i="33476"/>
  <c r="GJ711" i="33476"/>
  <c r="GJ743" i="33476"/>
  <c r="GK603" i="33476"/>
  <c r="GK635" i="33476"/>
  <c r="GK668" i="33476"/>
  <c r="GK700" i="33476"/>
  <c r="GK732" i="33476"/>
  <c r="GL592" i="33476"/>
  <c r="GL624" i="33476"/>
  <c r="GL657" i="33476"/>
  <c r="GL689" i="33476"/>
  <c r="GL721" i="33476"/>
  <c r="GJ753" i="33476"/>
  <c r="GJ786" i="33476"/>
  <c r="GJ818" i="33476"/>
  <c r="GJ850" i="33476"/>
  <c r="GJ863" i="33476"/>
  <c r="GJ871" i="33476"/>
  <c r="GJ879" i="33476"/>
  <c r="GJ887" i="33476"/>
  <c r="GJ895" i="33476"/>
  <c r="GK756" i="33476"/>
  <c r="GK764" i="33476"/>
  <c r="GK772" i="33476"/>
  <c r="GK780" i="33476"/>
  <c r="GK789" i="33476"/>
  <c r="GK797" i="33476"/>
  <c r="GK805" i="33476"/>
  <c r="GK813" i="33476"/>
  <c r="GK821" i="33476"/>
  <c r="GK829" i="33476"/>
  <c r="GK837" i="33476"/>
  <c r="GK845" i="33476"/>
  <c r="GK853" i="33476"/>
  <c r="GK861" i="33476"/>
  <c r="GK869" i="33476"/>
  <c r="GK877" i="33476"/>
  <c r="GK885" i="33476"/>
  <c r="GK893" i="33476"/>
  <c r="GK901" i="33476"/>
  <c r="GK909" i="33476"/>
  <c r="GK917" i="33476"/>
  <c r="GL753" i="33476"/>
  <c r="GL761" i="33476"/>
  <c r="GL769" i="33476"/>
  <c r="GL777" i="33476"/>
  <c r="GL786" i="33476"/>
  <c r="GL794" i="33476"/>
  <c r="GL802" i="33476"/>
  <c r="GL810" i="33476"/>
  <c r="GL818" i="33476"/>
  <c r="GL826" i="33476"/>
  <c r="GL834" i="33476"/>
  <c r="GL842" i="33476"/>
  <c r="GL850" i="33476"/>
  <c r="GL858" i="33476"/>
  <c r="GL866" i="33476"/>
  <c r="GL874" i="33476"/>
  <c r="GL882" i="33476"/>
  <c r="GL890" i="33476"/>
  <c r="GL898" i="33476"/>
  <c r="GL906" i="33476"/>
  <c r="GM752" i="33476"/>
  <c r="GM760" i="33476"/>
  <c r="GM768" i="33476"/>
  <c r="GM776" i="33476"/>
  <c r="GM785" i="33476"/>
  <c r="GN756" i="33476"/>
  <c r="GN764" i="33476"/>
  <c r="GN772" i="33476"/>
  <c r="GN780" i="33476"/>
  <c r="GN789" i="33476"/>
  <c r="GN797" i="33476"/>
  <c r="GN805" i="33476"/>
  <c r="GN813" i="33476"/>
  <c r="GN821" i="33476"/>
  <c r="GN829" i="33476"/>
  <c r="GN837" i="33476"/>
  <c r="GN845" i="33476"/>
  <c r="GN853" i="33476"/>
  <c r="GN861" i="33476"/>
  <c r="GN869" i="33476"/>
  <c r="GN877" i="33476"/>
  <c r="GN885" i="33476"/>
  <c r="GN893" i="33476"/>
  <c r="GN901" i="33476"/>
  <c r="GN909" i="33476"/>
  <c r="GN917" i="33476"/>
  <c r="GG754" i="33476"/>
  <c r="GG762" i="33476"/>
  <c r="GG770" i="33476"/>
  <c r="GG778" i="33476"/>
  <c r="GG787" i="33476"/>
  <c r="GG795" i="33476"/>
  <c r="GG803" i="33476"/>
  <c r="GG811" i="33476"/>
  <c r="GG819" i="33476"/>
  <c r="GG827" i="33476"/>
  <c r="GG835" i="33476"/>
  <c r="GG843" i="33476"/>
  <c r="GG851" i="33476"/>
  <c r="GG859" i="33476"/>
  <c r="GG867" i="33476"/>
  <c r="GG875" i="33476"/>
  <c r="GG883" i="33476"/>
  <c r="GG891" i="33476"/>
  <c r="GG899" i="33476"/>
  <c r="GG907" i="33476"/>
  <c r="GG915" i="33476"/>
  <c r="GH754" i="33476"/>
  <c r="GH762" i="33476"/>
  <c r="GH770" i="33476"/>
  <c r="GH778" i="33476"/>
  <c r="GH787" i="33476"/>
  <c r="GH795" i="33476"/>
  <c r="GH803" i="33476"/>
  <c r="GH811" i="33476"/>
  <c r="GH819" i="33476"/>
  <c r="GH827" i="33476"/>
  <c r="GH835" i="33476"/>
  <c r="GH843" i="33476"/>
  <c r="GH851" i="33476"/>
  <c r="GH859" i="33476"/>
  <c r="GH867" i="33476"/>
  <c r="GH875" i="33476"/>
  <c r="GH883" i="33476"/>
  <c r="GH891" i="33476"/>
  <c r="GH899" i="33476"/>
  <c r="GM800" i="33476"/>
  <c r="GM832" i="33476"/>
  <c r="GM864" i="33476"/>
  <c r="GM896" i="33476"/>
  <c r="GH914" i="33476"/>
  <c r="GI925" i="33476"/>
  <c r="GI797" i="33476"/>
  <c r="GI829" i="33476"/>
  <c r="GI861" i="33476"/>
  <c r="GI893" i="33476"/>
  <c r="GI912" i="33476"/>
  <c r="GJ924" i="33476"/>
  <c r="GM793" i="33476"/>
  <c r="GM825" i="33476"/>
  <c r="GM857" i="33476"/>
  <c r="GM889" i="33476"/>
  <c r="GJ910" i="33476"/>
  <c r="GJ923" i="33476"/>
  <c r="GI790" i="33476"/>
  <c r="GI822" i="33476"/>
  <c r="GI854" i="33476"/>
  <c r="GI886" i="33476"/>
  <c r="GM908" i="33476"/>
  <c r="GI922" i="33476"/>
  <c r="GI783" i="33476"/>
  <c r="GM818" i="33476"/>
  <c r="GM850" i="33476"/>
  <c r="GM882" i="33476"/>
  <c r="GH907" i="33476"/>
  <c r="GH921" i="33476"/>
  <c r="GI768" i="33476"/>
  <c r="GI811" i="33476"/>
  <c r="GI843" i="33476"/>
  <c r="GI875" i="33476"/>
  <c r="GI903" i="33476"/>
  <c r="GI918" i="33476"/>
  <c r="GI753" i="33476"/>
  <c r="GM803" i="33476"/>
  <c r="GM835" i="33476"/>
  <c r="GI792" i="33476"/>
  <c r="GI824" i="33476"/>
  <c r="GI856" i="33476"/>
  <c r="GI888" i="33476"/>
  <c r="GM909" i="33476"/>
  <c r="GG923" i="33476"/>
  <c r="GM863" i="33476"/>
  <c r="GM871" i="33476"/>
  <c r="GJ905" i="33476"/>
  <c r="GJ909" i="33476"/>
  <c r="GH240" i="33476"/>
  <c r="GM163" i="33476"/>
  <c r="GJ336" i="33476"/>
  <c r="GM337" i="33476"/>
  <c r="GG353" i="33476"/>
  <c r="GL438" i="33476"/>
  <c r="GM476" i="33476"/>
  <c r="GN485" i="33476"/>
  <c r="GN550" i="33476"/>
  <c r="GG444" i="33476"/>
  <c r="GG509" i="33476"/>
  <c r="GG573" i="33476"/>
  <c r="GH465" i="33476"/>
  <c r="GH530" i="33476"/>
  <c r="GI422" i="33476"/>
  <c r="GI486" i="33476"/>
  <c r="GI551" i="33476"/>
  <c r="GJ458" i="33476"/>
  <c r="GJ523" i="33476"/>
  <c r="GJ587" i="33476"/>
  <c r="GM638" i="33476"/>
  <c r="GM703" i="33476"/>
  <c r="GN595" i="33476"/>
  <c r="GN660" i="33476"/>
  <c r="GN724" i="33476"/>
  <c r="GG617" i="33476"/>
  <c r="GG682" i="33476"/>
  <c r="GG746" i="33476"/>
  <c r="GH639" i="33476"/>
  <c r="GH704" i="33476"/>
  <c r="GI597" i="33476"/>
  <c r="GI662" i="33476"/>
  <c r="GI694" i="33476"/>
  <c r="GI726" i="33476"/>
  <c r="GM557" i="33476"/>
  <c r="GJ618" i="33476"/>
  <c r="GJ651" i="33476"/>
  <c r="GJ683" i="33476"/>
  <c r="GJ715" i="33476"/>
  <c r="GJ747" i="33476"/>
  <c r="GK607" i="33476"/>
  <c r="GK639" i="33476"/>
  <c r="GK672" i="33476"/>
  <c r="GK704" i="33476"/>
  <c r="GK736" i="33476"/>
  <c r="GL596" i="33476"/>
  <c r="GL628" i="33476"/>
  <c r="GL661" i="33476"/>
  <c r="GL693" i="33476"/>
  <c r="GL725" i="33476"/>
  <c r="GJ757" i="33476"/>
  <c r="GJ790" i="33476"/>
  <c r="GJ822" i="33476"/>
  <c r="GJ854" i="33476"/>
  <c r="GJ864" i="33476"/>
  <c r="GJ872" i="33476"/>
  <c r="GJ880" i="33476"/>
  <c r="GJ888" i="33476"/>
  <c r="GJ896" i="33476"/>
  <c r="GK757" i="33476"/>
  <c r="GK765" i="33476"/>
  <c r="GK773" i="33476"/>
  <c r="GK781" i="33476"/>
  <c r="GK790" i="33476"/>
  <c r="GK798" i="33476"/>
  <c r="GK806" i="33476"/>
  <c r="GK814" i="33476"/>
  <c r="GK822" i="33476"/>
  <c r="GK830" i="33476"/>
  <c r="GK838" i="33476"/>
  <c r="GK846" i="33476"/>
  <c r="GK854" i="33476"/>
  <c r="GK862" i="33476"/>
  <c r="GK870" i="33476"/>
  <c r="GK878" i="33476"/>
  <c r="GK886" i="33476"/>
  <c r="GK894" i="33476"/>
  <c r="GK902" i="33476"/>
  <c r="GK910" i="33476"/>
  <c r="GK918" i="33476"/>
  <c r="GL754" i="33476"/>
  <c r="GL762" i="33476"/>
  <c r="GL770" i="33476"/>
  <c r="GL778" i="33476"/>
  <c r="GL787" i="33476"/>
  <c r="GL795" i="33476"/>
  <c r="GL803" i="33476"/>
  <c r="GL811" i="33476"/>
  <c r="GL819" i="33476"/>
  <c r="GL827" i="33476"/>
  <c r="GL835" i="33476"/>
  <c r="GL843" i="33476"/>
  <c r="GL851" i="33476"/>
  <c r="GL859" i="33476"/>
  <c r="GL867" i="33476"/>
  <c r="GL875" i="33476"/>
  <c r="GL883" i="33476"/>
  <c r="GL891" i="33476"/>
  <c r="GL899" i="33476"/>
  <c r="GL907" i="33476"/>
  <c r="GM753" i="33476"/>
  <c r="GM761" i="33476"/>
  <c r="GM769" i="33476"/>
  <c r="GM777" i="33476"/>
  <c r="GM786" i="33476"/>
  <c r="GN757" i="33476"/>
  <c r="GN765" i="33476"/>
  <c r="GN773" i="33476"/>
  <c r="GN781" i="33476"/>
  <c r="GN790" i="33476"/>
  <c r="GN798" i="33476"/>
  <c r="GN806" i="33476"/>
  <c r="GN814" i="33476"/>
  <c r="GN822" i="33476"/>
  <c r="GN830" i="33476"/>
  <c r="GN838" i="33476"/>
  <c r="GN846" i="33476"/>
  <c r="GN854" i="33476"/>
  <c r="GN862" i="33476"/>
  <c r="GN870" i="33476"/>
  <c r="GN878" i="33476"/>
  <c r="GN886" i="33476"/>
  <c r="GN894" i="33476"/>
  <c r="GN902" i="33476"/>
  <c r="GN910" i="33476"/>
  <c r="GN918" i="33476"/>
  <c r="GG755" i="33476"/>
  <c r="GG763" i="33476"/>
  <c r="GG771" i="33476"/>
  <c r="GG779" i="33476"/>
  <c r="GG788" i="33476"/>
  <c r="GG796" i="33476"/>
  <c r="GG804" i="33476"/>
  <c r="GG812" i="33476"/>
  <c r="GG820" i="33476"/>
  <c r="GG828" i="33476"/>
  <c r="GG836" i="33476"/>
  <c r="GG844" i="33476"/>
  <c r="GG852" i="33476"/>
  <c r="GG860" i="33476"/>
  <c r="GG868" i="33476"/>
  <c r="GG876" i="33476"/>
  <c r="GG884" i="33476"/>
  <c r="GG892" i="33476"/>
  <c r="GG900" i="33476"/>
  <c r="GG908" i="33476"/>
  <c r="GG916" i="33476"/>
  <c r="GH755" i="33476"/>
  <c r="GH763" i="33476"/>
  <c r="GH771" i="33476"/>
  <c r="GH779" i="33476"/>
  <c r="GH788" i="33476"/>
  <c r="GH796" i="33476"/>
  <c r="GH804" i="33476"/>
  <c r="GH812" i="33476"/>
  <c r="GH820" i="33476"/>
  <c r="GH828" i="33476"/>
  <c r="GH836" i="33476"/>
  <c r="GH844" i="33476"/>
  <c r="GH852" i="33476"/>
  <c r="GH860" i="33476"/>
  <c r="GH868" i="33476"/>
  <c r="GH876" i="33476"/>
  <c r="GH884" i="33476"/>
  <c r="GH892" i="33476"/>
  <c r="GI755" i="33476"/>
  <c r="GM804" i="33476"/>
  <c r="GM836" i="33476"/>
  <c r="GM868" i="33476"/>
  <c r="GH900" i="33476"/>
  <c r="GL915" i="33476"/>
  <c r="GI926" i="33476"/>
  <c r="GI801" i="33476"/>
  <c r="GI833" i="33476"/>
  <c r="GI865" i="33476"/>
  <c r="GI897" i="33476"/>
  <c r="GI914" i="33476"/>
  <c r="GJ925" i="33476"/>
  <c r="GM797" i="33476"/>
  <c r="GM829" i="33476"/>
  <c r="GM861" i="33476"/>
  <c r="GM893" i="33476"/>
  <c r="GJ912" i="33476"/>
  <c r="GK924" i="33476"/>
  <c r="GI794" i="33476"/>
  <c r="GI826" i="33476"/>
  <c r="GI858" i="33476"/>
  <c r="GI890" i="33476"/>
  <c r="GM910" i="33476"/>
  <c r="GL923" i="33476"/>
  <c r="GM790" i="33476"/>
  <c r="GM822" i="33476"/>
  <c r="GM854" i="33476"/>
  <c r="GM886" i="33476"/>
  <c r="GH909" i="33476"/>
  <c r="GJ922" i="33476"/>
  <c r="GI776" i="33476"/>
  <c r="GI815" i="33476"/>
  <c r="GI847" i="33476"/>
  <c r="GI879" i="33476"/>
  <c r="GI905" i="33476"/>
  <c r="GM919" i="33476"/>
  <c r="GI761" i="33476"/>
  <c r="GM807" i="33476"/>
  <c r="GM839" i="33476"/>
  <c r="GI796" i="33476"/>
  <c r="GI828" i="33476"/>
  <c r="GI860" i="33476"/>
  <c r="GI892" i="33476"/>
  <c r="GM911" i="33476"/>
  <c r="GH924" i="33476"/>
  <c r="GM895" i="33476"/>
  <c r="GJ901" i="33476"/>
  <c r="GH920" i="33476"/>
  <c r="GM922" i="33476"/>
  <c r="GJ155" i="33476"/>
  <c r="GM228" i="33476"/>
  <c r="GJ401" i="33476"/>
  <c r="GM402" i="33476"/>
  <c r="GG386" i="33476"/>
  <c r="GL470" i="33476"/>
  <c r="GM500" i="33476"/>
  <c r="GN493" i="33476"/>
  <c r="GN558" i="33476"/>
  <c r="GG452" i="33476"/>
  <c r="GG517" i="33476"/>
  <c r="GG581" i="33476"/>
  <c r="GH473" i="33476"/>
  <c r="GH538" i="33476"/>
  <c r="GI430" i="33476"/>
  <c r="GI494" i="33476"/>
  <c r="GI559" i="33476"/>
  <c r="GJ466" i="33476"/>
  <c r="GJ531" i="33476"/>
  <c r="GM528" i="33476"/>
  <c r="GM647" i="33476"/>
  <c r="GM711" i="33476"/>
  <c r="GN603" i="33476"/>
  <c r="GN668" i="33476"/>
  <c r="GN732" i="33476"/>
  <c r="GG625" i="33476"/>
  <c r="GG690" i="33476"/>
  <c r="GM531" i="33476"/>
  <c r="GH648" i="33476"/>
  <c r="GH712" i="33476"/>
  <c r="GI605" i="33476"/>
  <c r="GI666" i="33476"/>
  <c r="GI698" i="33476"/>
  <c r="GI730" i="33476"/>
  <c r="GM583" i="33476"/>
  <c r="GJ622" i="33476"/>
  <c r="GJ655" i="33476"/>
  <c r="GJ687" i="33476"/>
  <c r="GJ719" i="33476"/>
  <c r="GJ751" i="33476"/>
  <c r="GK611" i="33476"/>
  <c r="GK644" i="33476"/>
  <c r="GK676" i="33476"/>
  <c r="GK708" i="33476"/>
  <c r="GK740" i="33476"/>
  <c r="GL600" i="33476"/>
  <c r="GL632" i="33476"/>
  <c r="GL665" i="33476"/>
  <c r="GL697" i="33476"/>
  <c r="GL729" i="33476"/>
  <c r="GJ761" i="33476"/>
  <c r="GJ794" i="33476"/>
  <c r="GJ826" i="33476"/>
  <c r="GJ857" i="33476"/>
  <c r="GJ865" i="33476"/>
  <c r="GJ873" i="33476"/>
  <c r="GJ881" i="33476"/>
  <c r="GJ889" i="33476"/>
  <c r="GJ897" i="33476"/>
  <c r="GK758" i="33476"/>
  <c r="GK766" i="33476"/>
  <c r="GK774" i="33476"/>
  <c r="GK782" i="33476"/>
  <c r="GK791" i="33476"/>
  <c r="GK799" i="33476"/>
  <c r="GK807" i="33476"/>
  <c r="GK815" i="33476"/>
  <c r="GK823" i="33476"/>
  <c r="GK831" i="33476"/>
  <c r="GK839" i="33476"/>
  <c r="GK847" i="33476"/>
  <c r="GK855" i="33476"/>
  <c r="GK863" i="33476"/>
  <c r="GK871" i="33476"/>
  <c r="GK879" i="33476"/>
  <c r="GK887" i="33476"/>
  <c r="GK895" i="33476"/>
  <c r="GK903" i="33476"/>
  <c r="GK911" i="33476"/>
  <c r="GK919" i="33476"/>
  <c r="GL755" i="33476"/>
  <c r="GL763" i="33476"/>
  <c r="GL771" i="33476"/>
  <c r="GL779" i="33476"/>
  <c r="GL788" i="33476"/>
  <c r="GL796" i="33476"/>
  <c r="GL804" i="33476"/>
  <c r="GL812" i="33476"/>
  <c r="GL820" i="33476"/>
  <c r="GL828" i="33476"/>
  <c r="GL836" i="33476"/>
  <c r="GL844" i="33476"/>
  <c r="GL852" i="33476"/>
  <c r="GL860" i="33476"/>
  <c r="GL868" i="33476"/>
  <c r="GL876" i="33476"/>
  <c r="GL884" i="33476"/>
  <c r="GL892" i="33476"/>
  <c r="GL900" i="33476"/>
  <c r="GL908" i="33476"/>
  <c r="GM754" i="33476"/>
  <c r="GM762" i="33476"/>
  <c r="GM770" i="33476"/>
  <c r="GM778" i="33476"/>
  <c r="GM787" i="33476"/>
  <c r="GN758" i="33476"/>
  <c r="GN766" i="33476"/>
  <c r="GN774" i="33476"/>
  <c r="GN782" i="33476"/>
  <c r="GN791" i="33476"/>
  <c r="GN799" i="33476"/>
  <c r="GN807" i="33476"/>
  <c r="GN815" i="33476"/>
  <c r="GN823" i="33476"/>
  <c r="GN831" i="33476"/>
  <c r="GN839" i="33476"/>
  <c r="GN847" i="33476"/>
  <c r="GN855" i="33476"/>
  <c r="GN863" i="33476"/>
  <c r="GN871" i="33476"/>
  <c r="GN879" i="33476"/>
  <c r="GN887" i="33476"/>
  <c r="GN895" i="33476"/>
  <c r="GN903" i="33476"/>
  <c r="GN911" i="33476"/>
  <c r="GN919" i="33476"/>
  <c r="GG756" i="33476"/>
  <c r="GG764" i="33476"/>
  <c r="GG772" i="33476"/>
  <c r="GG780" i="33476"/>
  <c r="GG789" i="33476"/>
  <c r="GG797" i="33476"/>
  <c r="GG805" i="33476"/>
  <c r="GG813" i="33476"/>
  <c r="GG821" i="33476"/>
  <c r="GG829" i="33476"/>
  <c r="GG837" i="33476"/>
  <c r="GG845" i="33476"/>
  <c r="GG853" i="33476"/>
  <c r="GG861" i="33476"/>
  <c r="GG869" i="33476"/>
  <c r="GG877" i="33476"/>
  <c r="GG885" i="33476"/>
  <c r="GG893" i="33476"/>
  <c r="GG901" i="33476"/>
  <c r="GG909" i="33476"/>
  <c r="GG917" i="33476"/>
  <c r="GH756" i="33476"/>
  <c r="GH764" i="33476"/>
  <c r="GH772" i="33476"/>
  <c r="GH780" i="33476"/>
  <c r="GH789" i="33476"/>
  <c r="GH797" i="33476"/>
  <c r="GH805" i="33476"/>
  <c r="GH813" i="33476"/>
  <c r="GH821" i="33476"/>
  <c r="GH829" i="33476"/>
  <c r="GH837" i="33476"/>
  <c r="GH845" i="33476"/>
  <c r="GH853" i="33476"/>
  <c r="GH861" i="33476"/>
  <c r="GH869" i="33476"/>
  <c r="GH877" i="33476"/>
  <c r="GH885" i="33476"/>
  <c r="GH893" i="33476"/>
  <c r="GI763" i="33476"/>
  <c r="GM808" i="33476"/>
  <c r="GM840" i="33476"/>
  <c r="GM872" i="33476"/>
  <c r="GH902" i="33476"/>
  <c r="GI917" i="33476"/>
  <c r="GI756" i="33476"/>
  <c r="GI805" i="33476"/>
  <c r="GI837" i="33476"/>
  <c r="GI869" i="33476"/>
  <c r="GI900" i="33476"/>
  <c r="GM915" i="33476"/>
  <c r="GJ926" i="33476"/>
  <c r="GM801" i="33476"/>
  <c r="GM833" i="33476"/>
  <c r="GM865" i="33476"/>
  <c r="GM897" i="33476"/>
  <c r="GJ914" i="33476"/>
  <c r="GK925" i="33476"/>
  <c r="GI798" i="33476"/>
  <c r="GI830" i="33476"/>
  <c r="GI862" i="33476"/>
  <c r="GI894" i="33476"/>
  <c r="GM912" i="33476"/>
  <c r="GL924" i="33476"/>
  <c r="GM794" i="33476"/>
  <c r="GM826" i="33476"/>
  <c r="GM858" i="33476"/>
  <c r="GM890" i="33476"/>
  <c r="GH911" i="33476"/>
  <c r="GM923" i="33476"/>
  <c r="GI785" i="33476"/>
  <c r="GI819" i="33476"/>
  <c r="GI851" i="33476"/>
  <c r="GI883" i="33476"/>
  <c r="GI907" i="33476"/>
  <c r="GI921" i="33476"/>
  <c r="GI769" i="33476"/>
  <c r="GM811" i="33476"/>
  <c r="GM843" i="33476"/>
  <c r="GI800" i="33476"/>
  <c r="GI832" i="33476"/>
  <c r="GI864" i="33476"/>
  <c r="GI896" i="33476"/>
  <c r="GM913" i="33476"/>
  <c r="GH925" i="33476"/>
  <c r="GJ913" i="33476"/>
  <c r="GM916" i="33476"/>
  <c r="GM851" i="33476"/>
  <c r="GK185" i="33476"/>
  <c r="GH357" i="33476"/>
  <c r="GK359" i="33476"/>
  <c r="GN359" i="33476"/>
  <c r="GK449" i="33476"/>
  <c r="GL535" i="33476"/>
  <c r="GN445" i="33476"/>
  <c r="GN510" i="33476"/>
  <c r="GN574" i="33476"/>
  <c r="GG468" i="33476"/>
  <c r="GG533" i="33476"/>
  <c r="GH425" i="33476"/>
  <c r="GH489" i="33476"/>
  <c r="GH554" i="33476"/>
  <c r="GI446" i="33476"/>
  <c r="GI511" i="33476"/>
  <c r="GI575" i="33476"/>
  <c r="GJ482" i="33476"/>
  <c r="GJ547" i="33476"/>
  <c r="GM598" i="33476"/>
  <c r="GM663" i="33476"/>
  <c r="GM727" i="33476"/>
  <c r="GN619" i="33476"/>
  <c r="GN684" i="33476"/>
  <c r="GN748" i="33476"/>
  <c r="GG642" i="33476"/>
  <c r="GG706" i="33476"/>
  <c r="GH599" i="33476"/>
  <c r="GH664" i="33476"/>
  <c r="GH728" i="33476"/>
  <c r="GI621" i="33476"/>
  <c r="GI674" i="33476"/>
  <c r="GI706" i="33476"/>
  <c r="GI738" i="33476"/>
  <c r="GJ598" i="33476"/>
  <c r="GJ630" i="33476"/>
  <c r="GJ663" i="33476"/>
  <c r="GJ695" i="33476"/>
  <c r="GJ727" i="33476"/>
  <c r="GM566" i="33476"/>
  <c r="GK619" i="33476"/>
  <c r="GK652" i="33476"/>
  <c r="GK684" i="33476"/>
  <c r="GK716" i="33476"/>
  <c r="GK748" i="33476"/>
  <c r="GL608" i="33476"/>
  <c r="GL640" i="33476"/>
  <c r="GL673" i="33476"/>
  <c r="GL705" i="33476"/>
  <c r="GL737" i="33476"/>
  <c r="GJ769" i="33476"/>
  <c r="GJ802" i="33476"/>
  <c r="GJ834" i="33476"/>
  <c r="GJ859" i="33476"/>
  <c r="GJ867" i="33476"/>
  <c r="GJ875" i="33476"/>
  <c r="GJ883" i="33476"/>
  <c r="GJ891" i="33476"/>
  <c r="GK752" i="33476"/>
  <c r="GK760" i="33476"/>
  <c r="GK768" i="33476"/>
  <c r="GK776" i="33476"/>
  <c r="GK785" i="33476"/>
  <c r="GK793" i="33476"/>
  <c r="GK801" i="33476"/>
  <c r="GK809" i="33476"/>
  <c r="GK817" i="33476"/>
  <c r="GK825" i="33476"/>
  <c r="GK833" i="33476"/>
  <c r="GK841" i="33476"/>
  <c r="GK849" i="33476"/>
  <c r="GK857" i="33476"/>
  <c r="GK865" i="33476"/>
  <c r="GK873" i="33476"/>
  <c r="GK881" i="33476"/>
  <c r="GK889" i="33476"/>
  <c r="GK897" i="33476"/>
  <c r="GK905" i="33476"/>
  <c r="GK913" i="33476"/>
  <c r="GK921" i="33476"/>
  <c r="GL757" i="33476"/>
  <c r="GL765" i="33476"/>
  <c r="GL773" i="33476"/>
  <c r="GL781" i="33476"/>
  <c r="GL790" i="33476"/>
  <c r="GL798" i="33476"/>
  <c r="GL806" i="33476"/>
  <c r="GL814" i="33476"/>
  <c r="GL822" i="33476"/>
  <c r="GL830" i="33476"/>
  <c r="GL838" i="33476"/>
  <c r="GL846" i="33476"/>
  <c r="GL854" i="33476"/>
  <c r="GL862" i="33476"/>
  <c r="GL870" i="33476"/>
  <c r="GL878" i="33476"/>
  <c r="GL886" i="33476"/>
  <c r="GL894" i="33476"/>
  <c r="GL902" i="33476"/>
  <c r="GL910" i="33476"/>
  <c r="GM756" i="33476"/>
  <c r="GM764" i="33476"/>
  <c r="GM772" i="33476"/>
  <c r="GM780" i="33476"/>
  <c r="GN752" i="33476"/>
  <c r="GN760" i="33476"/>
  <c r="GN768" i="33476"/>
  <c r="GN776" i="33476"/>
  <c r="GN785" i="33476"/>
  <c r="GN793" i="33476"/>
  <c r="GN801" i="33476"/>
  <c r="GN809" i="33476"/>
  <c r="GN817" i="33476"/>
  <c r="GN825" i="33476"/>
  <c r="GN833" i="33476"/>
  <c r="GN841" i="33476"/>
  <c r="GN849" i="33476"/>
  <c r="GN857" i="33476"/>
  <c r="GN865" i="33476"/>
  <c r="GN873" i="33476"/>
  <c r="GN881" i="33476"/>
  <c r="GN889" i="33476"/>
  <c r="GN897" i="33476"/>
  <c r="GN905" i="33476"/>
  <c r="GN913" i="33476"/>
  <c r="GN921" i="33476"/>
  <c r="GG758" i="33476"/>
  <c r="GG766" i="33476"/>
  <c r="GG774" i="33476"/>
  <c r="GG782" i="33476"/>
  <c r="GG791" i="33476"/>
  <c r="GG799" i="33476"/>
  <c r="GG807" i="33476"/>
  <c r="GG815" i="33476"/>
  <c r="GG823" i="33476"/>
  <c r="GG831" i="33476"/>
  <c r="GG839" i="33476"/>
  <c r="GG847" i="33476"/>
  <c r="GG855" i="33476"/>
  <c r="GG863" i="33476"/>
  <c r="GG871" i="33476"/>
  <c r="GG879" i="33476"/>
  <c r="GG887" i="33476"/>
  <c r="GG895" i="33476"/>
  <c r="GG903" i="33476"/>
  <c r="GG911" i="33476"/>
  <c r="GG919" i="33476"/>
  <c r="GH758" i="33476"/>
  <c r="GH766" i="33476"/>
  <c r="GH774" i="33476"/>
  <c r="GH782" i="33476"/>
  <c r="GH791" i="33476"/>
  <c r="GH799" i="33476"/>
  <c r="GH807" i="33476"/>
  <c r="GH815" i="33476"/>
  <c r="GH823" i="33476"/>
  <c r="GH831" i="33476"/>
  <c r="GH839" i="33476"/>
  <c r="GH847" i="33476"/>
  <c r="GH855" i="33476"/>
  <c r="GH863" i="33476"/>
  <c r="GH871" i="33476"/>
  <c r="GH879" i="33476"/>
  <c r="GH887" i="33476"/>
  <c r="GH895" i="33476"/>
  <c r="GI779" i="33476"/>
  <c r="GM816" i="33476"/>
  <c r="GM848" i="33476"/>
  <c r="GM880" i="33476"/>
  <c r="GH906" i="33476"/>
  <c r="GJ920" i="33476"/>
  <c r="GI772" i="33476"/>
  <c r="GI813" i="33476"/>
  <c r="GI845" i="33476"/>
  <c r="GI877" i="33476"/>
  <c r="GI904" i="33476"/>
  <c r="GH919" i="33476"/>
  <c r="GI765" i="33476"/>
  <c r="GM809" i="33476"/>
  <c r="GM841" i="33476"/>
  <c r="GM873" i="33476"/>
  <c r="GJ902" i="33476"/>
  <c r="GL917" i="33476"/>
  <c r="GI758" i="33476"/>
  <c r="GI806" i="33476"/>
  <c r="GI838" i="33476"/>
  <c r="GI870" i="33476"/>
  <c r="GM900" i="33476"/>
  <c r="GI916" i="33476"/>
  <c r="GL926" i="33476"/>
  <c r="GM802" i="33476"/>
  <c r="GM834" i="33476"/>
  <c r="GM866" i="33476"/>
  <c r="GM898" i="33476"/>
  <c r="GM914" i="33476"/>
  <c r="GM925" i="33476"/>
  <c r="GI795" i="33476"/>
  <c r="GI827" i="33476"/>
  <c r="GI859" i="33476"/>
  <c r="GI891" i="33476"/>
  <c r="GI911" i="33476"/>
  <c r="GN923" i="33476"/>
  <c r="GI786" i="33476"/>
  <c r="GM819" i="33476"/>
  <c r="GI762" i="33476"/>
  <c r="GI808" i="33476"/>
  <c r="GI840" i="33476"/>
  <c r="GI872" i="33476"/>
  <c r="GM901" i="33476"/>
  <c r="GH917" i="33476"/>
  <c r="GM859" i="33476"/>
  <c r="GM867" i="33476"/>
  <c r="GJ903" i="33476"/>
  <c r="GJ907" i="33476"/>
  <c r="GK121" i="33476"/>
  <c r="GN566" i="33476"/>
  <c r="GI567" i="33476"/>
  <c r="GN740" i="33476"/>
  <c r="GI702" i="33476"/>
  <c r="GK615" i="33476"/>
  <c r="GL701" i="33476"/>
  <c r="GJ882" i="33476"/>
  <c r="GK800" i="33476"/>
  <c r="GK864" i="33476"/>
  <c r="GL756" i="33476"/>
  <c r="GL821" i="33476"/>
  <c r="GL885" i="33476"/>
  <c r="GM788" i="33476"/>
  <c r="GN816" i="33476"/>
  <c r="GN880" i="33476"/>
  <c r="GG773" i="33476"/>
  <c r="GG838" i="33476"/>
  <c r="GG902" i="33476"/>
  <c r="GH798" i="33476"/>
  <c r="GH862" i="33476"/>
  <c r="GM876" i="33476"/>
  <c r="GJ917" i="33476"/>
  <c r="GI802" i="33476"/>
  <c r="GM862" i="33476"/>
  <c r="GI909" i="33476"/>
  <c r="GM899" i="33476"/>
  <c r="GH292" i="33476"/>
  <c r="GG460" i="33476"/>
  <c r="GJ474" i="33476"/>
  <c r="GG633" i="33476"/>
  <c r="GI734" i="33476"/>
  <c r="GK648" i="33476"/>
  <c r="GL733" i="33476"/>
  <c r="GJ890" i="33476"/>
  <c r="GK808" i="33476"/>
  <c r="GK872" i="33476"/>
  <c r="GL764" i="33476"/>
  <c r="GL829" i="33476"/>
  <c r="GL893" i="33476"/>
  <c r="GN759" i="33476"/>
  <c r="GN824" i="33476"/>
  <c r="GN888" i="33476"/>
  <c r="GG781" i="33476"/>
  <c r="GG846" i="33476"/>
  <c r="GG910" i="33476"/>
  <c r="GH806" i="33476"/>
  <c r="GH870" i="33476"/>
  <c r="GH904" i="33476"/>
  <c r="GI757" i="33476"/>
  <c r="GI834" i="33476"/>
  <c r="GM894" i="33476"/>
  <c r="GL922" i="33476"/>
  <c r="GJ915" i="33476"/>
  <c r="GK294" i="33476"/>
  <c r="GG525" i="33476"/>
  <c r="GJ539" i="33476"/>
  <c r="GG698" i="33476"/>
  <c r="GJ594" i="33476"/>
  <c r="GK680" i="33476"/>
  <c r="GJ765" i="33476"/>
  <c r="GJ898" i="33476"/>
  <c r="GK816" i="33476"/>
  <c r="GK880" i="33476"/>
  <c r="GL772" i="33476"/>
  <c r="GL837" i="33476"/>
  <c r="GL901" i="33476"/>
  <c r="GN767" i="33476"/>
  <c r="GN832" i="33476"/>
  <c r="GN896" i="33476"/>
  <c r="GG790" i="33476"/>
  <c r="GG854" i="33476"/>
  <c r="GG918" i="33476"/>
  <c r="GH814" i="33476"/>
  <c r="GH878" i="33476"/>
  <c r="GM918" i="33476"/>
  <c r="GM805" i="33476"/>
  <c r="GI866" i="33476"/>
  <c r="GH913" i="33476"/>
  <c r="GI777" i="33476"/>
  <c r="GH926" i="33476"/>
  <c r="GN294" i="33476"/>
  <c r="GG589" i="33476"/>
  <c r="GI585" i="33476"/>
  <c r="GM586" i="33476"/>
  <c r="GJ626" i="33476"/>
  <c r="GK712" i="33476"/>
  <c r="GJ798" i="33476"/>
  <c r="GK759" i="33476"/>
  <c r="GK824" i="33476"/>
  <c r="GK888" i="33476"/>
  <c r="GL780" i="33476"/>
  <c r="GL845" i="33476"/>
  <c r="GL909" i="33476"/>
  <c r="GN775" i="33476"/>
  <c r="GN840" i="33476"/>
  <c r="GN904" i="33476"/>
  <c r="GG798" i="33476"/>
  <c r="GG862" i="33476"/>
  <c r="GH757" i="33476"/>
  <c r="GH822" i="33476"/>
  <c r="GH886" i="33476"/>
  <c r="GI764" i="33476"/>
  <c r="GM837" i="33476"/>
  <c r="GI898" i="33476"/>
  <c r="GM924" i="33476"/>
  <c r="GM815" i="33476"/>
  <c r="GG925" i="33476"/>
  <c r="GG418" i="33476"/>
  <c r="GH481" i="33476"/>
  <c r="GM655" i="33476"/>
  <c r="GH656" i="33476"/>
  <c r="GJ659" i="33476"/>
  <c r="GK744" i="33476"/>
  <c r="GJ830" i="33476"/>
  <c r="GK767" i="33476"/>
  <c r="GK832" i="33476"/>
  <c r="GK896" i="33476"/>
  <c r="GL789" i="33476"/>
  <c r="GL853" i="33476"/>
  <c r="GM755" i="33476"/>
  <c r="GN783" i="33476"/>
  <c r="GN848" i="33476"/>
  <c r="GN912" i="33476"/>
  <c r="GG806" i="33476"/>
  <c r="GG870" i="33476"/>
  <c r="GH765" i="33476"/>
  <c r="GH830" i="33476"/>
  <c r="GH894" i="33476"/>
  <c r="GI809" i="33476"/>
  <c r="GM869" i="33476"/>
  <c r="GL914" i="33476"/>
  <c r="GI791" i="33476"/>
  <c r="GI754" i="33476"/>
  <c r="GM875" i="33476"/>
  <c r="GL503" i="33476"/>
  <c r="GH546" i="33476"/>
  <c r="GM719" i="33476"/>
  <c r="GH720" i="33476"/>
  <c r="GJ691" i="33476"/>
  <c r="GL604" i="33476"/>
  <c r="GJ858" i="33476"/>
  <c r="GK775" i="33476"/>
  <c r="GK840" i="33476"/>
  <c r="GK904" i="33476"/>
  <c r="GL797" i="33476"/>
  <c r="GL861" i="33476"/>
  <c r="GM763" i="33476"/>
  <c r="GN792" i="33476"/>
  <c r="GN856" i="33476"/>
  <c r="GN920" i="33476"/>
  <c r="GG814" i="33476"/>
  <c r="GG878" i="33476"/>
  <c r="GH773" i="33476"/>
  <c r="GH838" i="33476"/>
  <c r="GI771" i="33476"/>
  <c r="GI841" i="33476"/>
  <c r="GJ900" i="33476"/>
  <c r="GL925" i="33476"/>
  <c r="GI823" i="33476"/>
  <c r="GI804" i="33476"/>
  <c r="GM883" i="33476"/>
  <c r="GN432" i="33476"/>
  <c r="GI438" i="33476"/>
  <c r="GN611" i="33476"/>
  <c r="GI613" i="33476"/>
  <c r="GJ723" i="33476"/>
  <c r="GL636" i="33476"/>
  <c r="GJ866" i="33476"/>
  <c r="GK783" i="33476"/>
  <c r="GK848" i="33476"/>
  <c r="GK912" i="33476"/>
  <c r="GL805" i="33476"/>
  <c r="GL869" i="33476"/>
  <c r="GM771" i="33476"/>
  <c r="GN800" i="33476"/>
  <c r="GN864" i="33476"/>
  <c r="GG757" i="33476"/>
  <c r="GG822" i="33476"/>
  <c r="GG886" i="33476"/>
  <c r="GH781" i="33476"/>
  <c r="GH846" i="33476"/>
  <c r="GM812" i="33476"/>
  <c r="GI873" i="33476"/>
  <c r="GH916" i="33476"/>
  <c r="GM798" i="33476"/>
  <c r="GI855" i="33476"/>
  <c r="GI836" i="33476"/>
  <c r="GN502" i="33476"/>
  <c r="GK856" i="33476"/>
  <c r="GG830" i="33476"/>
  <c r="GI887" i="33476"/>
  <c r="GI503" i="33476"/>
  <c r="GK920" i="33476"/>
  <c r="GG894" i="33476"/>
  <c r="GI868" i="33476"/>
  <c r="GN676" i="33476"/>
  <c r="GL813" i="33476"/>
  <c r="GH790" i="33476"/>
  <c r="GI670" i="33476"/>
  <c r="GL877" i="33476"/>
  <c r="GH854" i="33476"/>
  <c r="GM534" i="33476"/>
  <c r="GM779" i="33476"/>
  <c r="GM844" i="33476"/>
  <c r="GL669" i="33476"/>
  <c r="GN808" i="33476"/>
  <c r="GI902" i="33476"/>
  <c r="GK792" i="33476"/>
  <c r="GG765" i="33476"/>
  <c r="GM830" i="33476"/>
  <c r="GJ874" i="33476"/>
  <c r="GN872" i="33476"/>
  <c r="GK926" i="33476"/>
  <c r="ES80" i="33476"/>
  <c r="ES88" i="33476"/>
  <c r="ES96" i="33476"/>
  <c r="ES104" i="33476"/>
  <c r="ES112" i="33476"/>
  <c r="ES120" i="33476"/>
  <c r="ES128" i="33476"/>
  <c r="ES136" i="33476"/>
  <c r="ES144" i="33476"/>
  <c r="ES152" i="33476"/>
  <c r="ES160" i="33476"/>
  <c r="ES168" i="33476"/>
  <c r="ES176" i="33476"/>
  <c r="ES184" i="33476"/>
  <c r="ES192" i="33476"/>
  <c r="ES200" i="33476"/>
  <c r="ES208" i="33476"/>
  <c r="ES217" i="33476"/>
  <c r="ES225" i="33476"/>
  <c r="ES233" i="33476"/>
  <c r="ES241" i="33476"/>
  <c r="ES249" i="33476"/>
  <c r="ES257" i="33476"/>
  <c r="ES265" i="33476"/>
  <c r="ES273" i="33476"/>
  <c r="ES281" i="33476"/>
  <c r="ES289" i="33476"/>
  <c r="ES297" i="33476"/>
  <c r="ES305" i="33476"/>
  <c r="ES313" i="33476"/>
  <c r="ES321" i="33476"/>
  <c r="ES329" i="33476"/>
  <c r="ES337" i="33476"/>
  <c r="ES345" i="33476"/>
  <c r="ES353" i="33476"/>
  <c r="ES362" i="33476"/>
  <c r="ES370" i="33476"/>
  <c r="ET80" i="33476"/>
  <c r="ET88" i="33476"/>
  <c r="ET96" i="33476"/>
  <c r="ET104" i="33476"/>
  <c r="ET112" i="33476"/>
  <c r="ET120" i="33476"/>
  <c r="ET128" i="33476"/>
  <c r="ET136" i="33476"/>
  <c r="ET144" i="33476"/>
  <c r="ET152" i="33476"/>
  <c r="ET160" i="33476"/>
  <c r="ET168" i="33476"/>
  <c r="ET176" i="33476"/>
  <c r="ET184" i="33476"/>
  <c r="ET192" i="33476"/>
  <c r="ET200" i="33476"/>
  <c r="ET208" i="33476"/>
  <c r="ET217" i="33476"/>
  <c r="ET225" i="33476"/>
  <c r="ET233" i="33476"/>
  <c r="ET241" i="33476"/>
  <c r="ET249" i="33476"/>
  <c r="ET257" i="33476"/>
  <c r="ET265" i="33476"/>
  <c r="ET273" i="33476"/>
  <c r="ET281" i="33476"/>
  <c r="ET289" i="33476"/>
  <c r="ET297" i="33476"/>
  <c r="ET305" i="33476"/>
  <c r="ET313" i="33476"/>
  <c r="ET321" i="33476"/>
  <c r="ET329" i="33476"/>
  <c r="ET337" i="33476"/>
  <c r="ET345" i="33476"/>
  <c r="ET353" i="33476"/>
  <c r="ET362" i="33476"/>
  <c r="ET370" i="33476"/>
  <c r="EU80" i="33476"/>
  <c r="EU88" i="33476"/>
  <c r="EU96" i="33476"/>
  <c r="EU104" i="33476"/>
  <c r="EU112" i="33476"/>
  <c r="EU120" i="33476"/>
  <c r="EU128" i="33476"/>
  <c r="EU136" i="33476"/>
  <c r="EU144" i="33476"/>
  <c r="EU152" i="33476"/>
  <c r="EU160" i="33476"/>
  <c r="EU168" i="33476"/>
  <c r="EU176" i="33476"/>
  <c r="EU184" i="33476"/>
  <c r="EU192" i="33476"/>
  <c r="EU200" i="33476"/>
  <c r="EU208" i="33476"/>
  <c r="EU217" i="33476"/>
  <c r="EU225" i="33476"/>
  <c r="EU233" i="33476"/>
  <c r="EU241" i="33476"/>
  <c r="EU249" i="33476"/>
  <c r="EU257" i="33476"/>
  <c r="EU265" i="33476"/>
  <c r="EU273" i="33476"/>
  <c r="EU281" i="33476"/>
  <c r="EU289" i="33476"/>
  <c r="EU297" i="33476"/>
  <c r="EU305" i="33476"/>
  <c r="EU313" i="33476"/>
  <c r="EU321" i="33476"/>
  <c r="EU329" i="33476"/>
  <c r="EU337" i="33476"/>
  <c r="EU345" i="33476"/>
  <c r="EU353" i="33476"/>
  <c r="EU362" i="33476"/>
  <c r="EU370" i="33476"/>
  <c r="EV80" i="33476"/>
  <c r="EV88" i="33476"/>
  <c r="EV96" i="33476"/>
  <c r="EV104" i="33476"/>
  <c r="EV112" i="33476"/>
  <c r="EV120" i="33476"/>
  <c r="EV128" i="33476"/>
  <c r="EV136" i="33476"/>
  <c r="EV144" i="33476"/>
  <c r="EV152" i="33476"/>
  <c r="EV160" i="33476"/>
  <c r="EV168" i="33476"/>
  <c r="EV176" i="33476"/>
  <c r="EV184" i="33476"/>
  <c r="EV192" i="33476"/>
  <c r="EV200" i="33476"/>
  <c r="EV208" i="33476"/>
  <c r="EV217" i="33476"/>
  <c r="EV225" i="33476"/>
  <c r="EV233" i="33476"/>
  <c r="EV241" i="33476"/>
  <c r="EV249" i="33476"/>
  <c r="EV257" i="33476"/>
  <c r="EV265" i="33476"/>
  <c r="EV273" i="33476"/>
  <c r="EV281" i="33476"/>
  <c r="EV289" i="33476"/>
  <c r="EV297" i="33476"/>
  <c r="EV305" i="33476"/>
  <c r="EV313" i="33476"/>
  <c r="EV321" i="33476"/>
  <c r="EV329" i="33476"/>
  <c r="EV337" i="33476"/>
  <c r="EV345" i="33476"/>
  <c r="EV353" i="33476"/>
  <c r="EV362" i="33476"/>
  <c r="EV370" i="33476"/>
  <c r="EW80" i="33476"/>
  <c r="EW88" i="33476"/>
  <c r="EW96" i="33476"/>
  <c r="EW104" i="33476"/>
  <c r="EW112" i="33476"/>
  <c r="EW120" i="33476"/>
  <c r="EW128" i="33476"/>
  <c r="EW136" i="33476"/>
  <c r="EW144" i="33476"/>
  <c r="EW152" i="33476"/>
  <c r="EW160" i="33476"/>
  <c r="EW168" i="33476"/>
  <c r="EW176" i="33476"/>
  <c r="EW184" i="33476"/>
  <c r="EW192" i="33476"/>
  <c r="EW200" i="33476"/>
  <c r="EW208" i="33476"/>
  <c r="EW217" i="33476"/>
  <c r="EW225" i="33476"/>
  <c r="EW233" i="33476"/>
  <c r="EW241" i="33476"/>
  <c r="EW249" i="33476"/>
  <c r="EW257" i="33476"/>
  <c r="EW265" i="33476"/>
  <c r="EW273" i="33476"/>
  <c r="EW281" i="33476"/>
  <c r="EW289" i="33476"/>
  <c r="EW297" i="33476"/>
  <c r="EW305" i="33476"/>
  <c r="EW313" i="33476"/>
  <c r="EW321" i="33476"/>
  <c r="EW329" i="33476"/>
  <c r="EW337" i="33476"/>
  <c r="EW345" i="33476"/>
  <c r="EW353" i="33476"/>
  <c r="EW362" i="33476"/>
  <c r="EW370" i="33476"/>
  <c r="EX80" i="33476"/>
  <c r="EX88" i="33476"/>
  <c r="EX96" i="33476"/>
  <c r="EX104" i="33476"/>
  <c r="EX112" i="33476"/>
  <c r="EX120" i="33476"/>
  <c r="EX128" i="33476"/>
  <c r="EX136" i="33476"/>
  <c r="EX144" i="33476"/>
  <c r="EX152" i="33476"/>
  <c r="EX160" i="33476"/>
  <c r="EX168" i="33476"/>
  <c r="EX176" i="33476"/>
  <c r="EX184" i="33476"/>
  <c r="EX192" i="33476"/>
  <c r="EX200" i="33476"/>
  <c r="EX208" i="33476"/>
  <c r="EX217" i="33476"/>
  <c r="EX225" i="33476"/>
  <c r="EX233" i="33476"/>
  <c r="EX241" i="33476"/>
  <c r="EX249" i="33476"/>
  <c r="EX257" i="33476"/>
  <c r="EX265" i="33476"/>
  <c r="EX273" i="33476"/>
  <c r="EX281" i="33476"/>
  <c r="EX289" i="33476"/>
  <c r="EX297" i="33476"/>
  <c r="EX305" i="33476"/>
  <c r="EX313" i="33476"/>
  <c r="EX321" i="33476"/>
  <c r="EX329" i="33476"/>
  <c r="EX337" i="33476"/>
  <c r="EX345" i="33476"/>
  <c r="ES81" i="33476"/>
  <c r="ES89" i="33476"/>
  <c r="ES97" i="33476"/>
  <c r="ES105" i="33476"/>
  <c r="ES113" i="33476"/>
  <c r="ES121" i="33476"/>
  <c r="ES129" i="33476"/>
  <c r="ES137" i="33476"/>
  <c r="ES145" i="33476"/>
  <c r="ES153" i="33476"/>
  <c r="ES161" i="33476"/>
  <c r="ES169" i="33476"/>
  <c r="ES177" i="33476"/>
  <c r="ES185" i="33476"/>
  <c r="ES193" i="33476"/>
  <c r="ES201" i="33476"/>
  <c r="ES209" i="33476"/>
  <c r="ES218" i="33476"/>
  <c r="ES226" i="33476"/>
  <c r="ES234" i="33476"/>
  <c r="ES242" i="33476"/>
  <c r="ES250" i="33476"/>
  <c r="ES258" i="33476"/>
  <c r="ES266" i="33476"/>
  <c r="ES274" i="33476"/>
  <c r="ES282" i="33476"/>
  <c r="ES290" i="33476"/>
  <c r="ES298" i="33476"/>
  <c r="ES306" i="33476"/>
  <c r="ES314" i="33476"/>
  <c r="ES322" i="33476"/>
  <c r="ES330" i="33476"/>
  <c r="ES338" i="33476"/>
  <c r="ES346" i="33476"/>
  <c r="ES354" i="33476"/>
  <c r="ES363" i="33476"/>
  <c r="ES371" i="33476"/>
  <c r="ET81" i="33476"/>
  <c r="ET89" i="33476"/>
  <c r="ET97" i="33476"/>
  <c r="ET105" i="33476"/>
  <c r="ET113" i="33476"/>
  <c r="ET121" i="33476"/>
  <c r="ET129" i="33476"/>
  <c r="ET137" i="33476"/>
  <c r="ET145" i="33476"/>
  <c r="ET153" i="33476"/>
  <c r="ET161" i="33476"/>
  <c r="ET169" i="33476"/>
  <c r="ET177" i="33476"/>
  <c r="ET185" i="33476"/>
  <c r="ET193" i="33476"/>
  <c r="ET201" i="33476"/>
  <c r="ET209" i="33476"/>
  <c r="ET218" i="33476"/>
  <c r="ET226" i="33476"/>
  <c r="ET234" i="33476"/>
  <c r="ET242" i="33476"/>
  <c r="ET250" i="33476"/>
  <c r="ET258" i="33476"/>
  <c r="ET266" i="33476"/>
  <c r="ET274" i="33476"/>
  <c r="ET282" i="33476"/>
  <c r="ET290" i="33476"/>
  <c r="ET298" i="33476"/>
  <c r="ET306" i="33476"/>
  <c r="ET314" i="33476"/>
  <c r="ET322" i="33476"/>
  <c r="ET330" i="33476"/>
  <c r="ET338" i="33476"/>
  <c r="ET346" i="33476"/>
  <c r="ET354" i="33476"/>
  <c r="ET363" i="33476"/>
  <c r="ET371" i="33476"/>
  <c r="EU81" i="33476"/>
  <c r="EU89" i="33476"/>
  <c r="EU97" i="33476"/>
  <c r="EU105" i="33476"/>
  <c r="EU113" i="33476"/>
  <c r="EU121" i="33476"/>
  <c r="EU129" i="33476"/>
  <c r="EU137" i="33476"/>
  <c r="EU145" i="33476"/>
  <c r="EU153" i="33476"/>
  <c r="EU161" i="33476"/>
  <c r="EU169" i="33476"/>
  <c r="EU177" i="33476"/>
  <c r="EU185" i="33476"/>
  <c r="EU193" i="33476"/>
  <c r="EU201" i="33476"/>
  <c r="EU209" i="33476"/>
  <c r="EU218" i="33476"/>
  <c r="EU226" i="33476"/>
  <c r="EU234" i="33476"/>
  <c r="EU242" i="33476"/>
  <c r="EU250" i="33476"/>
  <c r="EU258" i="33476"/>
  <c r="EU266" i="33476"/>
  <c r="EU274" i="33476"/>
  <c r="EU282" i="33476"/>
  <c r="EU290" i="33476"/>
  <c r="EU298" i="33476"/>
  <c r="EU306" i="33476"/>
  <c r="EU314" i="33476"/>
  <c r="EU322" i="33476"/>
  <c r="EU330" i="33476"/>
  <c r="EU338" i="33476"/>
  <c r="EU346" i="33476"/>
  <c r="EU354" i="33476"/>
  <c r="EU363" i="33476"/>
  <c r="EU371" i="33476"/>
  <c r="EV81" i="33476"/>
  <c r="EV89" i="33476"/>
  <c r="EV97" i="33476"/>
  <c r="EV105" i="33476"/>
  <c r="EV113" i="33476"/>
  <c r="EV121" i="33476"/>
  <c r="EV129" i="33476"/>
  <c r="EV137" i="33476"/>
  <c r="EV145" i="33476"/>
  <c r="EV153" i="33476"/>
  <c r="EV161" i="33476"/>
  <c r="EV169" i="33476"/>
  <c r="EV177" i="33476"/>
  <c r="EV185" i="33476"/>
  <c r="EV193" i="33476"/>
  <c r="EV201" i="33476"/>
  <c r="EV209" i="33476"/>
  <c r="EV218" i="33476"/>
  <c r="EV226" i="33476"/>
  <c r="EV234" i="33476"/>
  <c r="EV242" i="33476"/>
  <c r="EV250" i="33476"/>
  <c r="EV258" i="33476"/>
  <c r="EV266" i="33476"/>
  <c r="EV274" i="33476"/>
  <c r="EV282" i="33476"/>
  <c r="EV290" i="33476"/>
  <c r="EV298" i="33476"/>
  <c r="EV306" i="33476"/>
  <c r="EV314" i="33476"/>
  <c r="EV322" i="33476"/>
  <c r="EV330" i="33476"/>
  <c r="EV338" i="33476"/>
  <c r="EV346" i="33476"/>
  <c r="EV354" i="33476"/>
  <c r="EV363" i="33476"/>
  <c r="EV371" i="33476"/>
  <c r="EW81" i="33476"/>
  <c r="EW89" i="33476"/>
  <c r="EW97" i="33476"/>
  <c r="EW105" i="33476"/>
  <c r="EW113" i="33476"/>
  <c r="EW121" i="33476"/>
  <c r="EW129" i="33476"/>
  <c r="EW137" i="33476"/>
  <c r="EW145" i="33476"/>
  <c r="EW153" i="33476"/>
  <c r="EW161" i="33476"/>
  <c r="EW169" i="33476"/>
  <c r="EW177" i="33476"/>
  <c r="EW185" i="33476"/>
  <c r="EW193" i="33476"/>
  <c r="EW201" i="33476"/>
  <c r="EW209" i="33476"/>
  <c r="EW218" i="33476"/>
  <c r="EW226" i="33476"/>
  <c r="EW234" i="33476"/>
  <c r="EW242" i="33476"/>
  <c r="EW250" i="33476"/>
  <c r="EW258" i="33476"/>
  <c r="EW266" i="33476"/>
  <c r="EW274" i="33476"/>
  <c r="EW282" i="33476"/>
  <c r="EW290" i="33476"/>
  <c r="EW298" i="33476"/>
  <c r="EW306" i="33476"/>
  <c r="EW314" i="33476"/>
  <c r="EW322" i="33476"/>
  <c r="EW330" i="33476"/>
  <c r="EW338" i="33476"/>
  <c r="EW346" i="33476"/>
  <c r="EW354" i="33476"/>
  <c r="EW363" i="33476"/>
  <c r="EW371" i="33476"/>
  <c r="EX81" i="33476"/>
  <c r="EX89" i="33476"/>
  <c r="EX97" i="33476"/>
  <c r="EX105" i="33476"/>
  <c r="EX113" i="33476"/>
  <c r="EX121" i="33476"/>
  <c r="EX129" i="33476"/>
  <c r="EX137" i="33476"/>
  <c r="EX145" i="33476"/>
  <c r="EX153" i="33476"/>
  <c r="EX161" i="33476"/>
  <c r="EX169" i="33476"/>
  <c r="EX177" i="33476"/>
  <c r="EX185" i="33476"/>
  <c r="EX193" i="33476"/>
  <c r="EX201" i="33476"/>
  <c r="EX209" i="33476"/>
  <c r="EX218" i="33476"/>
  <c r="EX226" i="33476"/>
  <c r="EX234" i="33476"/>
  <c r="EX242" i="33476"/>
  <c r="EX250" i="33476"/>
  <c r="EX258" i="33476"/>
  <c r="EX266" i="33476"/>
  <c r="EX274" i="33476"/>
  <c r="EX282" i="33476"/>
  <c r="EX290" i="33476"/>
  <c r="EX298" i="33476"/>
  <c r="EX306" i="33476"/>
  <c r="EX314" i="33476"/>
  <c r="EX322" i="33476"/>
  <c r="EX330" i="33476"/>
  <c r="EX338" i="33476"/>
  <c r="EX346" i="33476"/>
  <c r="ES82" i="33476"/>
  <c r="ES90" i="33476"/>
  <c r="ES98" i="33476"/>
  <c r="ES106" i="33476"/>
  <c r="ES114" i="33476"/>
  <c r="ES122" i="33476"/>
  <c r="ES130" i="33476"/>
  <c r="ES138" i="33476"/>
  <c r="ES146" i="33476"/>
  <c r="ES154" i="33476"/>
  <c r="ES162" i="33476"/>
  <c r="ES170" i="33476"/>
  <c r="ES178" i="33476"/>
  <c r="ES186" i="33476"/>
  <c r="ES194" i="33476"/>
  <c r="ES202" i="33476"/>
  <c r="ES210" i="33476"/>
  <c r="ES219" i="33476"/>
  <c r="ES227" i="33476"/>
  <c r="ES235" i="33476"/>
  <c r="ES243" i="33476"/>
  <c r="ES251" i="33476"/>
  <c r="ES259" i="33476"/>
  <c r="ES267" i="33476"/>
  <c r="ES275" i="33476"/>
  <c r="ES283" i="33476"/>
  <c r="ES291" i="33476"/>
  <c r="ES299" i="33476"/>
  <c r="ES307" i="33476"/>
  <c r="ES315" i="33476"/>
  <c r="ES323" i="33476"/>
  <c r="ES331" i="33476"/>
  <c r="ES339" i="33476"/>
  <c r="ES347" i="33476"/>
  <c r="ES356" i="33476"/>
  <c r="ES364" i="33476"/>
  <c r="ES372" i="33476"/>
  <c r="ET82" i="33476"/>
  <c r="ET90" i="33476"/>
  <c r="ET98" i="33476"/>
  <c r="ET106" i="33476"/>
  <c r="ET114" i="33476"/>
  <c r="ET122" i="33476"/>
  <c r="ET130" i="33476"/>
  <c r="ET138" i="33476"/>
  <c r="ET146" i="33476"/>
  <c r="ET154" i="33476"/>
  <c r="ET162" i="33476"/>
  <c r="ET170" i="33476"/>
  <c r="ET178" i="33476"/>
  <c r="ET186" i="33476"/>
  <c r="ET194" i="33476"/>
  <c r="ET202" i="33476"/>
  <c r="ET210" i="33476"/>
  <c r="ET219" i="33476"/>
  <c r="ET227" i="33476"/>
  <c r="ET235" i="33476"/>
  <c r="ET243" i="33476"/>
  <c r="ET251" i="33476"/>
  <c r="ET259" i="33476"/>
  <c r="ET267" i="33476"/>
  <c r="ET275" i="33476"/>
  <c r="ET283" i="33476"/>
  <c r="ET291" i="33476"/>
  <c r="ET299" i="33476"/>
  <c r="ET307" i="33476"/>
  <c r="ET315" i="33476"/>
  <c r="ET323" i="33476"/>
  <c r="ET331" i="33476"/>
  <c r="ET339" i="33476"/>
  <c r="ET347" i="33476"/>
  <c r="ET356" i="33476"/>
  <c r="ET364" i="33476"/>
  <c r="ET372" i="33476"/>
  <c r="EU82" i="33476"/>
  <c r="EU90" i="33476"/>
  <c r="EU98" i="33476"/>
  <c r="EU106" i="33476"/>
  <c r="EU114" i="33476"/>
  <c r="EU122" i="33476"/>
  <c r="EU130" i="33476"/>
  <c r="EU138" i="33476"/>
  <c r="EU146" i="33476"/>
  <c r="EU154" i="33476"/>
  <c r="EU162" i="33476"/>
  <c r="EU170" i="33476"/>
  <c r="EU178" i="33476"/>
  <c r="EU186" i="33476"/>
  <c r="EU194" i="33476"/>
  <c r="EU202" i="33476"/>
  <c r="EU210" i="33476"/>
  <c r="EU219" i="33476"/>
  <c r="EU227" i="33476"/>
  <c r="EU235" i="33476"/>
  <c r="EU243" i="33476"/>
  <c r="EU251" i="33476"/>
  <c r="EU259" i="33476"/>
  <c r="EU267" i="33476"/>
  <c r="EU275" i="33476"/>
  <c r="EU283" i="33476"/>
  <c r="EU291" i="33476"/>
  <c r="EU299" i="33476"/>
  <c r="EU307" i="33476"/>
  <c r="EU315" i="33476"/>
  <c r="EU323" i="33476"/>
  <c r="EU331" i="33476"/>
  <c r="EU339" i="33476"/>
  <c r="EU347" i="33476"/>
  <c r="EU356" i="33476"/>
  <c r="EU364" i="33476"/>
  <c r="EU372" i="33476"/>
  <c r="EV82" i="33476"/>
  <c r="EV90" i="33476"/>
  <c r="EV98" i="33476"/>
  <c r="EV106" i="33476"/>
  <c r="EV114" i="33476"/>
  <c r="EV122" i="33476"/>
  <c r="EV130" i="33476"/>
  <c r="EV138" i="33476"/>
  <c r="EV146" i="33476"/>
  <c r="EV154" i="33476"/>
  <c r="EV162" i="33476"/>
  <c r="EV170" i="33476"/>
  <c r="EV178" i="33476"/>
  <c r="EV186" i="33476"/>
  <c r="EV194" i="33476"/>
  <c r="EV202" i="33476"/>
  <c r="EV210" i="33476"/>
  <c r="EV219" i="33476"/>
  <c r="EV227" i="33476"/>
  <c r="EV235" i="33476"/>
  <c r="EV243" i="33476"/>
  <c r="EV251" i="33476"/>
  <c r="EV259" i="33476"/>
  <c r="EV267" i="33476"/>
  <c r="EV275" i="33476"/>
  <c r="EV283" i="33476"/>
  <c r="EV291" i="33476"/>
  <c r="EV299" i="33476"/>
  <c r="EV307" i="33476"/>
  <c r="EV315" i="33476"/>
  <c r="EV323" i="33476"/>
  <c r="EV331" i="33476"/>
  <c r="EV339" i="33476"/>
  <c r="EV347" i="33476"/>
  <c r="EV356" i="33476"/>
  <c r="EV364" i="33476"/>
  <c r="EV372" i="33476"/>
  <c r="EW82" i="33476"/>
  <c r="EW90" i="33476"/>
  <c r="EW98" i="33476"/>
  <c r="EW106" i="33476"/>
  <c r="EW114" i="33476"/>
  <c r="EW122" i="33476"/>
  <c r="EW130" i="33476"/>
  <c r="EW138" i="33476"/>
  <c r="EW146" i="33476"/>
  <c r="EW154" i="33476"/>
  <c r="EW162" i="33476"/>
  <c r="EW170" i="33476"/>
  <c r="EW178" i="33476"/>
  <c r="EW186" i="33476"/>
  <c r="EW194" i="33476"/>
  <c r="EW202" i="33476"/>
  <c r="EW210" i="33476"/>
  <c r="EW219" i="33476"/>
  <c r="EW227" i="33476"/>
  <c r="EW235" i="33476"/>
  <c r="EW243" i="33476"/>
  <c r="EW251" i="33476"/>
  <c r="EW259" i="33476"/>
  <c r="EW267" i="33476"/>
  <c r="EW275" i="33476"/>
  <c r="EW283" i="33476"/>
  <c r="EW291" i="33476"/>
  <c r="EW299" i="33476"/>
  <c r="EW307" i="33476"/>
  <c r="EW315" i="33476"/>
  <c r="EW323" i="33476"/>
  <c r="EW331" i="33476"/>
  <c r="EW339" i="33476"/>
  <c r="EW347" i="33476"/>
  <c r="EW356" i="33476"/>
  <c r="EW364" i="33476"/>
  <c r="EW372" i="33476"/>
  <c r="EX82" i="33476"/>
  <c r="EX90" i="33476"/>
  <c r="EX98" i="33476"/>
  <c r="EX106" i="33476"/>
  <c r="EX114" i="33476"/>
  <c r="EX122" i="33476"/>
  <c r="EX130" i="33476"/>
  <c r="EX138" i="33476"/>
  <c r="EX146" i="33476"/>
  <c r="EX154" i="33476"/>
  <c r="EX162" i="33476"/>
  <c r="EX170" i="33476"/>
  <c r="EX178" i="33476"/>
  <c r="EX186" i="33476"/>
  <c r="EX194" i="33476"/>
  <c r="EX202" i="33476"/>
  <c r="EX210" i="33476"/>
  <c r="EX219" i="33476"/>
  <c r="EX227" i="33476"/>
  <c r="EX235" i="33476"/>
  <c r="EX243" i="33476"/>
  <c r="EX251" i="33476"/>
  <c r="EX259" i="33476"/>
  <c r="EX267" i="33476"/>
  <c r="EX275" i="33476"/>
  <c r="EX283" i="33476"/>
  <c r="EX291" i="33476"/>
  <c r="EX299" i="33476"/>
  <c r="EX307" i="33476"/>
  <c r="EX315" i="33476"/>
  <c r="EX323" i="33476"/>
  <c r="EX331" i="33476"/>
  <c r="EX339" i="33476"/>
  <c r="EX347" i="33476"/>
  <c r="ES83" i="33476"/>
  <c r="ES91" i="33476"/>
  <c r="ES99" i="33476"/>
  <c r="ES107" i="33476"/>
  <c r="ES115" i="33476"/>
  <c r="ES123" i="33476"/>
  <c r="ES131" i="33476"/>
  <c r="ES139" i="33476"/>
  <c r="ES147" i="33476"/>
  <c r="ES155" i="33476"/>
  <c r="ES163" i="33476"/>
  <c r="ES171" i="33476"/>
  <c r="ES179" i="33476"/>
  <c r="ES187" i="33476"/>
  <c r="ES195" i="33476"/>
  <c r="ES203" i="33476"/>
  <c r="ES211" i="33476"/>
  <c r="ES220" i="33476"/>
  <c r="ES228" i="33476"/>
  <c r="ES236" i="33476"/>
  <c r="ES244" i="33476"/>
  <c r="ES252" i="33476"/>
  <c r="ES260" i="33476"/>
  <c r="ES268" i="33476"/>
  <c r="ES276" i="33476"/>
  <c r="ES284" i="33476"/>
  <c r="ES292" i="33476"/>
  <c r="ES300" i="33476"/>
  <c r="ES308" i="33476"/>
  <c r="ES316" i="33476"/>
  <c r="ES324" i="33476"/>
  <c r="ES332" i="33476"/>
  <c r="ES340" i="33476"/>
  <c r="ES348" i="33476"/>
  <c r="ES357" i="33476"/>
  <c r="ES365" i="33476"/>
  <c r="ES373" i="33476"/>
  <c r="ET83" i="33476"/>
  <c r="ET91" i="33476"/>
  <c r="ET99" i="33476"/>
  <c r="ET107" i="33476"/>
  <c r="ET115" i="33476"/>
  <c r="ET123" i="33476"/>
  <c r="ET131" i="33476"/>
  <c r="ET139" i="33476"/>
  <c r="ET147" i="33476"/>
  <c r="ET155" i="33476"/>
  <c r="ET163" i="33476"/>
  <c r="ET171" i="33476"/>
  <c r="ET179" i="33476"/>
  <c r="ET187" i="33476"/>
  <c r="ET195" i="33476"/>
  <c r="ET203" i="33476"/>
  <c r="ET211" i="33476"/>
  <c r="ET220" i="33476"/>
  <c r="ET228" i="33476"/>
  <c r="ET236" i="33476"/>
  <c r="ET244" i="33476"/>
  <c r="ET252" i="33476"/>
  <c r="ET260" i="33476"/>
  <c r="ET268" i="33476"/>
  <c r="ET276" i="33476"/>
  <c r="ET284" i="33476"/>
  <c r="ET292" i="33476"/>
  <c r="ET300" i="33476"/>
  <c r="ET308" i="33476"/>
  <c r="ET316" i="33476"/>
  <c r="ET324" i="33476"/>
  <c r="ET332" i="33476"/>
  <c r="ET340" i="33476"/>
  <c r="ET348" i="33476"/>
  <c r="ET357" i="33476"/>
  <c r="ET365" i="33476"/>
  <c r="ET373" i="33476"/>
  <c r="EU83" i="33476"/>
  <c r="EU91" i="33476"/>
  <c r="EU99" i="33476"/>
  <c r="EU107" i="33476"/>
  <c r="EU115" i="33476"/>
  <c r="EU123" i="33476"/>
  <c r="EU131" i="33476"/>
  <c r="EU139" i="33476"/>
  <c r="EU147" i="33476"/>
  <c r="EU155" i="33476"/>
  <c r="EU163" i="33476"/>
  <c r="EU171" i="33476"/>
  <c r="EU179" i="33476"/>
  <c r="EU187" i="33476"/>
  <c r="EU195" i="33476"/>
  <c r="EU203" i="33476"/>
  <c r="EU211" i="33476"/>
  <c r="EU220" i="33476"/>
  <c r="EU228" i="33476"/>
  <c r="EU236" i="33476"/>
  <c r="EU244" i="33476"/>
  <c r="EU252" i="33476"/>
  <c r="EU260" i="33476"/>
  <c r="EU268" i="33476"/>
  <c r="EU276" i="33476"/>
  <c r="EU284" i="33476"/>
  <c r="EU292" i="33476"/>
  <c r="EU300" i="33476"/>
  <c r="EU308" i="33476"/>
  <c r="EU316" i="33476"/>
  <c r="EU324" i="33476"/>
  <c r="EU332" i="33476"/>
  <c r="EU340" i="33476"/>
  <c r="EU348" i="33476"/>
  <c r="EU357" i="33476"/>
  <c r="EU365" i="33476"/>
  <c r="EU373" i="33476"/>
  <c r="EV83" i="33476"/>
  <c r="EV91" i="33476"/>
  <c r="EV99" i="33476"/>
  <c r="EV107" i="33476"/>
  <c r="EV115" i="33476"/>
  <c r="EV123" i="33476"/>
  <c r="EV131" i="33476"/>
  <c r="EV139" i="33476"/>
  <c r="EV147" i="33476"/>
  <c r="EV155" i="33476"/>
  <c r="EV163" i="33476"/>
  <c r="EV171" i="33476"/>
  <c r="EV179" i="33476"/>
  <c r="EV187" i="33476"/>
  <c r="EV195" i="33476"/>
  <c r="EV203" i="33476"/>
  <c r="EV211" i="33476"/>
  <c r="EV220" i="33476"/>
  <c r="EV228" i="33476"/>
  <c r="EV236" i="33476"/>
  <c r="EV244" i="33476"/>
  <c r="EV252" i="33476"/>
  <c r="EV260" i="33476"/>
  <c r="EV268" i="33476"/>
  <c r="EV276" i="33476"/>
  <c r="EV284" i="33476"/>
  <c r="EV292" i="33476"/>
  <c r="EV300" i="33476"/>
  <c r="EV308" i="33476"/>
  <c r="EV316" i="33476"/>
  <c r="EV324" i="33476"/>
  <c r="EV332" i="33476"/>
  <c r="EV340" i="33476"/>
  <c r="EV348" i="33476"/>
  <c r="EV357" i="33476"/>
  <c r="EV365" i="33476"/>
  <c r="EV373" i="33476"/>
  <c r="EW83" i="33476"/>
  <c r="EW91" i="33476"/>
  <c r="EW99" i="33476"/>
  <c r="EW107" i="33476"/>
  <c r="EW115" i="33476"/>
  <c r="EW123" i="33476"/>
  <c r="EW131" i="33476"/>
  <c r="EW139" i="33476"/>
  <c r="EW147" i="33476"/>
  <c r="EW155" i="33476"/>
  <c r="EW163" i="33476"/>
  <c r="EW171" i="33476"/>
  <c r="EW179" i="33476"/>
  <c r="EW187" i="33476"/>
  <c r="EW195" i="33476"/>
  <c r="EW203" i="33476"/>
  <c r="EW211" i="33476"/>
  <c r="EW220" i="33476"/>
  <c r="EW228" i="33476"/>
  <c r="EW236" i="33476"/>
  <c r="EW244" i="33476"/>
  <c r="EW252" i="33476"/>
  <c r="EW260" i="33476"/>
  <c r="EW268" i="33476"/>
  <c r="EW276" i="33476"/>
  <c r="EW284" i="33476"/>
  <c r="EW292" i="33476"/>
  <c r="EW300" i="33476"/>
  <c r="EW308" i="33476"/>
  <c r="EW316" i="33476"/>
  <c r="EW324" i="33476"/>
  <c r="EW332" i="33476"/>
  <c r="EW340" i="33476"/>
  <c r="EW348" i="33476"/>
  <c r="EW357" i="33476"/>
  <c r="EW365" i="33476"/>
  <c r="EW373" i="33476"/>
  <c r="EX83" i="33476"/>
  <c r="EX91" i="33476"/>
  <c r="EX99" i="33476"/>
  <c r="EX107" i="33476"/>
  <c r="EX115" i="33476"/>
  <c r="EX123" i="33476"/>
  <c r="EX131" i="33476"/>
  <c r="EX139" i="33476"/>
  <c r="EX147" i="33476"/>
  <c r="EX155" i="33476"/>
  <c r="EX163" i="33476"/>
  <c r="EX171" i="33476"/>
  <c r="EX179" i="33476"/>
  <c r="EX187" i="33476"/>
  <c r="EX195" i="33476"/>
  <c r="EX203" i="33476"/>
  <c r="EX211" i="33476"/>
  <c r="EX220" i="33476"/>
  <c r="EX228" i="33476"/>
  <c r="EX236" i="33476"/>
  <c r="EX244" i="33476"/>
  <c r="EX252" i="33476"/>
  <c r="EX260" i="33476"/>
  <c r="EX268" i="33476"/>
  <c r="EX276" i="33476"/>
  <c r="EX284" i="33476"/>
  <c r="EX292" i="33476"/>
  <c r="EX300" i="33476"/>
  <c r="EX308" i="33476"/>
  <c r="EX316" i="33476"/>
  <c r="EX324" i="33476"/>
  <c r="EX332" i="33476"/>
  <c r="EX340" i="33476"/>
  <c r="EX348" i="33476"/>
  <c r="ES84" i="33476"/>
  <c r="ES92" i="33476"/>
  <c r="ES100" i="33476"/>
  <c r="ES108" i="33476"/>
  <c r="ES77" i="33476"/>
  <c r="ES85" i="33476"/>
  <c r="ES93" i="33476"/>
  <c r="ES101" i="33476"/>
  <c r="ES109" i="33476"/>
  <c r="ES117" i="33476"/>
  <c r="ES125" i="33476"/>
  <c r="ES133" i="33476"/>
  <c r="ES141" i="33476"/>
  <c r="ES149" i="33476"/>
  <c r="ES157" i="33476"/>
  <c r="ES165" i="33476"/>
  <c r="ES173" i="33476"/>
  <c r="ES181" i="33476"/>
  <c r="ES189" i="33476"/>
  <c r="ES197" i="33476"/>
  <c r="ES205" i="33476"/>
  <c r="ES214" i="33476"/>
  <c r="ES222" i="33476"/>
  <c r="ES230" i="33476"/>
  <c r="ES238" i="33476"/>
  <c r="ES246" i="33476"/>
  <c r="ES254" i="33476"/>
  <c r="ES262" i="33476"/>
  <c r="ES270" i="33476"/>
  <c r="ES278" i="33476"/>
  <c r="ES286" i="33476"/>
  <c r="ES294" i="33476"/>
  <c r="ES302" i="33476"/>
  <c r="ES310" i="33476"/>
  <c r="ES318" i="33476"/>
  <c r="ES326" i="33476"/>
  <c r="ES334" i="33476"/>
  <c r="ES342" i="33476"/>
  <c r="ES350" i="33476"/>
  <c r="ES359" i="33476"/>
  <c r="ES367" i="33476"/>
  <c r="ET77" i="33476"/>
  <c r="ET85" i="33476"/>
  <c r="ET93" i="33476"/>
  <c r="ET101" i="33476"/>
  <c r="ET109" i="33476"/>
  <c r="ET117" i="33476"/>
  <c r="ET125" i="33476"/>
  <c r="ET133" i="33476"/>
  <c r="ET141" i="33476"/>
  <c r="ET149" i="33476"/>
  <c r="ET157" i="33476"/>
  <c r="ET165" i="33476"/>
  <c r="ET173" i="33476"/>
  <c r="ET181" i="33476"/>
  <c r="ET189" i="33476"/>
  <c r="ET197" i="33476"/>
  <c r="ET205" i="33476"/>
  <c r="ET214" i="33476"/>
  <c r="ET222" i="33476"/>
  <c r="ET230" i="33476"/>
  <c r="ET238" i="33476"/>
  <c r="ET246" i="33476"/>
  <c r="ET254" i="33476"/>
  <c r="ET262" i="33476"/>
  <c r="ET270" i="33476"/>
  <c r="ET278" i="33476"/>
  <c r="ET286" i="33476"/>
  <c r="ET294" i="33476"/>
  <c r="ET302" i="33476"/>
  <c r="ET310" i="33476"/>
  <c r="ET318" i="33476"/>
  <c r="ET326" i="33476"/>
  <c r="ET334" i="33476"/>
  <c r="ET342" i="33476"/>
  <c r="ET350" i="33476"/>
  <c r="ET359" i="33476"/>
  <c r="ET367" i="33476"/>
  <c r="EU77" i="33476"/>
  <c r="EU85" i="33476"/>
  <c r="EU93" i="33476"/>
  <c r="EU101" i="33476"/>
  <c r="EU109" i="33476"/>
  <c r="EU117" i="33476"/>
  <c r="EU125" i="33476"/>
  <c r="EU133" i="33476"/>
  <c r="EU141" i="33476"/>
  <c r="EU149" i="33476"/>
  <c r="EU157" i="33476"/>
  <c r="EU165" i="33476"/>
  <c r="EU173" i="33476"/>
  <c r="EU181" i="33476"/>
  <c r="EU189" i="33476"/>
  <c r="EU197" i="33476"/>
  <c r="EU205" i="33476"/>
  <c r="EU214" i="33476"/>
  <c r="EU222" i="33476"/>
  <c r="EU230" i="33476"/>
  <c r="EU238" i="33476"/>
  <c r="EU246" i="33476"/>
  <c r="EU254" i="33476"/>
  <c r="EU262" i="33476"/>
  <c r="EU270" i="33476"/>
  <c r="EU278" i="33476"/>
  <c r="EU286" i="33476"/>
  <c r="EU294" i="33476"/>
  <c r="EU302" i="33476"/>
  <c r="EU310" i="33476"/>
  <c r="EU318" i="33476"/>
  <c r="EU326" i="33476"/>
  <c r="EU334" i="33476"/>
  <c r="EU342" i="33476"/>
  <c r="EU350" i="33476"/>
  <c r="EU359" i="33476"/>
  <c r="EU367" i="33476"/>
  <c r="EV77" i="33476"/>
  <c r="EV85" i="33476"/>
  <c r="EV93" i="33476"/>
  <c r="EV101" i="33476"/>
  <c r="EV109" i="33476"/>
  <c r="EV117" i="33476"/>
  <c r="EV125" i="33476"/>
  <c r="EV133" i="33476"/>
  <c r="EV141" i="33476"/>
  <c r="EV149" i="33476"/>
  <c r="EV157" i="33476"/>
  <c r="EV165" i="33476"/>
  <c r="EV173" i="33476"/>
  <c r="EV181" i="33476"/>
  <c r="EV189" i="33476"/>
  <c r="EV197" i="33476"/>
  <c r="EV205" i="33476"/>
  <c r="EV214" i="33476"/>
  <c r="EV222" i="33476"/>
  <c r="EV230" i="33476"/>
  <c r="EV238" i="33476"/>
  <c r="EV246" i="33476"/>
  <c r="EV254" i="33476"/>
  <c r="EV262" i="33476"/>
  <c r="EV270" i="33476"/>
  <c r="EV278" i="33476"/>
  <c r="EV286" i="33476"/>
  <c r="EV294" i="33476"/>
  <c r="EV302" i="33476"/>
  <c r="EV310" i="33476"/>
  <c r="EV318" i="33476"/>
  <c r="EV326" i="33476"/>
  <c r="EV334" i="33476"/>
  <c r="EV342" i="33476"/>
  <c r="EV350" i="33476"/>
  <c r="EV359" i="33476"/>
  <c r="EV367" i="33476"/>
  <c r="EW77" i="33476"/>
  <c r="EW85" i="33476"/>
  <c r="EW93" i="33476"/>
  <c r="EW101" i="33476"/>
  <c r="EW109" i="33476"/>
  <c r="EW117" i="33476"/>
  <c r="EW125" i="33476"/>
  <c r="EW133" i="33476"/>
  <c r="EW141" i="33476"/>
  <c r="EW149" i="33476"/>
  <c r="EW157" i="33476"/>
  <c r="EW165" i="33476"/>
  <c r="EW173" i="33476"/>
  <c r="EW181" i="33476"/>
  <c r="EW189" i="33476"/>
  <c r="EW197" i="33476"/>
  <c r="EW205" i="33476"/>
  <c r="EW214" i="33476"/>
  <c r="EW222" i="33476"/>
  <c r="EW230" i="33476"/>
  <c r="EW238" i="33476"/>
  <c r="EW246" i="33476"/>
  <c r="EW254" i="33476"/>
  <c r="EW262" i="33476"/>
  <c r="EW270" i="33476"/>
  <c r="EW278" i="33476"/>
  <c r="EW286" i="33476"/>
  <c r="EW294" i="33476"/>
  <c r="EW302" i="33476"/>
  <c r="EW310" i="33476"/>
  <c r="EW318" i="33476"/>
  <c r="EW326" i="33476"/>
  <c r="EW334" i="33476"/>
  <c r="EW342" i="33476"/>
  <c r="EW350" i="33476"/>
  <c r="EW359" i="33476"/>
  <c r="EW367" i="33476"/>
  <c r="EX77" i="33476"/>
  <c r="EX85" i="33476"/>
  <c r="EX93" i="33476"/>
  <c r="EX101" i="33476"/>
  <c r="EX109" i="33476"/>
  <c r="EX117" i="33476"/>
  <c r="EX125" i="33476"/>
  <c r="EX133" i="33476"/>
  <c r="EX141" i="33476"/>
  <c r="EX149" i="33476"/>
  <c r="EX157" i="33476"/>
  <c r="EX165" i="33476"/>
  <c r="EX173" i="33476"/>
  <c r="EX181" i="33476"/>
  <c r="EX189" i="33476"/>
  <c r="EX197" i="33476"/>
  <c r="EX205" i="33476"/>
  <c r="EX214" i="33476"/>
  <c r="EX222" i="33476"/>
  <c r="EX230" i="33476"/>
  <c r="EX238" i="33476"/>
  <c r="EX246" i="33476"/>
  <c r="EX254" i="33476"/>
  <c r="EX262" i="33476"/>
  <c r="EX270" i="33476"/>
  <c r="EX278" i="33476"/>
  <c r="EX286" i="33476"/>
  <c r="EX294" i="33476"/>
  <c r="EX302" i="33476"/>
  <c r="EX310" i="33476"/>
  <c r="EX318" i="33476"/>
  <c r="EX326" i="33476"/>
  <c r="EX334" i="33476"/>
  <c r="EX342" i="33476"/>
  <c r="EX350" i="33476"/>
  <c r="ES78" i="33476"/>
  <c r="ES86" i="33476"/>
  <c r="ES94" i="33476"/>
  <c r="ES102" i="33476"/>
  <c r="ES110" i="33476"/>
  <c r="ES118" i="33476"/>
  <c r="ES126" i="33476"/>
  <c r="ES134" i="33476"/>
  <c r="ES142" i="33476"/>
  <c r="ES150" i="33476"/>
  <c r="ES158" i="33476"/>
  <c r="ES166" i="33476"/>
  <c r="ES174" i="33476"/>
  <c r="ES182" i="33476"/>
  <c r="ES190" i="33476"/>
  <c r="ES198" i="33476"/>
  <c r="ES206" i="33476"/>
  <c r="ES215" i="33476"/>
  <c r="ES223" i="33476"/>
  <c r="ES231" i="33476"/>
  <c r="ES239" i="33476"/>
  <c r="ES247" i="33476"/>
  <c r="ES255" i="33476"/>
  <c r="ES263" i="33476"/>
  <c r="ES271" i="33476"/>
  <c r="ES279" i="33476"/>
  <c r="ES287" i="33476"/>
  <c r="ES295" i="33476"/>
  <c r="ES303" i="33476"/>
  <c r="ES311" i="33476"/>
  <c r="ES319" i="33476"/>
  <c r="ES327" i="33476"/>
  <c r="ES335" i="33476"/>
  <c r="ES343" i="33476"/>
  <c r="ES351" i="33476"/>
  <c r="ES360" i="33476"/>
  <c r="ES368" i="33476"/>
  <c r="ET78" i="33476"/>
  <c r="ET86" i="33476"/>
  <c r="ET94" i="33476"/>
  <c r="ET102" i="33476"/>
  <c r="ET110" i="33476"/>
  <c r="ET118" i="33476"/>
  <c r="ET126" i="33476"/>
  <c r="ET134" i="33476"/>
  <c r="ET142" i="33476"/>
  <c r="ET150" i="33476"/>
  <c r="ET158" i="33476"/>
  <c r="ET166" i="33476"/>
  <c r="ET174" i="33476"/>
  <c r="ET182" i="33476"/>
  <c r="ET190" i="33476"/>
  <c r="ET198" i="33476"/>
  <c r="ET206" i="33476"/>
  <c r="ET215" i="33476"/>
  <c r="ET223" i="33476"/>
  <c r="ET231" i="33476"/>
  <c r="ET239" i="33476"/>
  <c r="ET247" i="33476"/>
  <c r="ET255" i="33476"/>
  <c r="ET263" i="33476"/>
  <c r="ET271" i="33476"/>
  <c r="ET279" i="33476"/>
  <c r="ET287" i="33476"/>
  <c r="ET295" i="33476"/>
  <c r="ET303" i="33476"/>
  <c r="ET311" i="33476"/>
  <c r="ET319" i="33476"/>
  <c r="ET327" i="33476"/>
  <c r="ET335" i="33476"/>
  <c r="ET343" i="33476"/>
  <c r="ET351" i="33476"/>
  <c r="ET360" i="33476"/>
  <c r="ET368" i="33476"/>
  <c r="EU78" i="33476"/>
  <c r="EU86" i="33476"/>
  <c r="EU94" i="33476"/>
  <c r="EU102" i="33476"/>
  <c r="EU110" i="33476"/>
  <c r="EU118" i="33476"/>
  <c r="EU126" i="33476"/>
  <c r="EU134" i="33476"/>
  <c r="EU142" i="33476"/>
  <c r="EU150" i="33476"/>
  <c r="EU158" i="33476"/>
  <c r="EU166" i="33476"/>
  <c r="EU174" i="33476"/>
  <c r="EU182" i="33476"/>
  <c r="EU190" i="33476"/>
  <c r="EU198" i="33476"/>
  <c r="EU206" i="33476"/>
  <c r="EU215" i="33476"/>
  <c r="EU223" i="33476"/>
  <c r="EU231" i="33476"/>
  <c r="EU239" i="33476"/>
  <c r="EU247" i="33476"/>
  <c r="EU255" i="33476"/>
  <c r="EU263" i="33476"/>
  <c r="EU271" i="33476"/>
  <c r="EU279" i="33476"/>
  <c r="EU287" i="33476"/>
  <c r="EU295" i="33476"/>
  <c r="EU303" i="33476"/>
  <c r="EU311" i="33476"/>
  <c r="EU319" i="33476"/>
  <c r="EU327" i="33476"/>
  <c r="EU335" i="33476"/>
  <c r="EU343" i="33476"/>
  <c r="EU351" i="33476"/>
  <c r="EU360" i="33476"/>
  <c r="EU368" i="33476"/>
  <c r="EV78" i="33476"/>
  <c r="EV86" i="33476"/>
  <c r="EV94" i="33476"/>
  <c r="EV102" i="33476"/>
  <c r="EV110" i="33476"/>
  <c r="EV118" i="33476"/>
  <c r="EV126" i="33476"/>
  <c r="EV134" i="33476"/>
  <c r="EV142" i="33476"/>
  <c r="EV150" i="33476"/>
  <c r="EV158" i="33476"/>
  <c r="EV166" i="33476"/>
  <c r="EV174" i="33476"/>
  <c r="EV182" i="33476"/>
  <c r="EV190" i="33476"/>
  <c r="EV198" i="33476"/>
  <c r="EV206" i="33476"/>
  <c r="EV215" i="33476"/>
  <c r="EV223" i="33476"/>
  <c r="EV231" i="33476"/>
  <c r="EV239" i="33476"/>
  <c r="EV247" i="33476"/>
  <c r="EV255" i="33476"/>
  <c r="EV263" i="33476"/>
  <c r="EV271" i="33476"/>
  <c r="EV279" i="33476"/>
  <c r="EV287" i="33476"/>
  <c r="EV295" i="33476"/>
  <c r="EV303" i="33476"/>
  <c r="EV311" i="33476"/>
  <c r="EV319" i="33476"/>
  <c r="EV327" i="33476"/>
  <c r="EV335" i="33476"/>
  <c r="EV343" i="33476"/>
  <c r="EV351" i="33476"/>
  <c r="EV360" i="33476"/>
  <c r="EV368" i="33476"/>
  <c r="EW78" i="33476"/>
  <c r="EW86" i="33476"/>
  <c r="EW94" i="33476"/>
  <c r="EW102" i="33476"/>
  <c r="EW110" i="33476"/>
  <c r="EW118" i="33476"/>
  <c r="EW126" i="33476"/>
  <c r="EW134" i="33476"/>
  <c r="EW142" i="33476"/>
  <c r="EW150" i="33476"/>
  <c r="EW158" i="33476"/>
  <c r="EW166" i="33476"/>
  <c r="EW174" i="33476"/>
  <c r="EW182" i="33476"/>
  <c r="EW190" i="33476"/>
  <c r="EW198" i="33476"/>
  <c r="EW206" i="33476"/>
  <c r="EW215" i="33476"/>
  <c r="EW223" i="33476"/>
  <c r="EW231" i="33476"/>
  <c r="EW239" i="33476"/>
  <c r="EW247" i="33476"/>
  <c r="EW255" i="33476"/>
  <c r="EW263" i="33476"/>
  <c r="EW271" i="33476"/>
  <c r="EW279" i="33476"/>
  <c r="EW287" i="33476"/>
  <c r="EW295" i="33476"/>
  <c r="EW303" i="33476"/>
  <c r="EW311" i="33476"/>
  <c r="EW319" i="33476"/>
  <c r="EW327" i="33476"/>
  <c r="EW335" i="33476"/>
  <c r="EW343" i="33476"/>
  <c r="EW351" i="33476"/>
  <c r="EW360" i="33476"/>
  <c r="EW368" i="33476"/>
  <c r="EX78" i="33476"/>
  <c r="EX86" i="33476"/>
  <c r="EX94" i="33476"/>
  <c r="EX102" i="33476"/>
  <c r="EX110" i="33476"/>
  <c r="EX118" i="33476"/>
  <c r="EX126" i="33476"/>
  <c r="EX134" i="33476"/>
  <c r="EX142" i="33476"/>
  <c r="EX150" i="33476"/>
  <c r="EX158" i="33476"/>
  <c r="EX166" i="33476"/>
  <c r="EX174" i="33476"/>
  <c r="EX182" i="33476"/>
  <c r="EX190" i="33476"/>
  <c r="EX198" i="33476"/>
  <c r="EX206" i="33476"/>
  <c r="EX215" i="33476"/>
  <c r="EX223" i="33476"/>
  <c r="EX231" i="33476"/>
  <c r="EX239" i="33476"/>
  <c r="EX247" i="33476"/>
  <c r="EX255" i="33476"/>
  <c r="EX263" i="33476"/>
  <c r="EX271" i="33476"/>
  <c r="EX279" i="33476"/>
  <c r="EX287" i="33476"/>
  <c r="EX295" i="33476"/>
  <c r="EX303" i="33476"/>
  <c r="EX311" i="33476"/>
  <c r="EX319" i="33476"/>
  <c r="EX327" i="33476"/>
  <c r="EX335" i="33476"/>
  <c r="EX343" i="33476"/>
  <c r="EX351" i="33476"/>
  <c r="ES95" i="33476"/>
  <c r="ES135" i="33476"/>
  <c r="ES167" i="33476"/>
  <c r="ES199" i="33476"/>
  <c r="ES232" i="33476"/>
  <c r="ES264" i="33476"/>
  <c r="ES296" i="33476"/>
  <c r="ES328" i="33476"/>
  <c r="ES361" i="33476"/>
  <c r="ET95" i="33476"/>
  <c r="ET127" i="33476"/>
  <c r="ET159" i="33476"/>
  <c r="ET191" i="33476"/>
  <c r="ET224" i="33476"/>
  <c r="ET256" i="33476"/>
  <c r="ET288" i="33476"/>
  <c r="ET320" i="33476"/>
  <c r="ET352" i="33476"/>
  <c r="EU87" i="33476"/>
  <c r="EU119" i="33476"/>
  <c r="EU151" i="33476"/>
  <c r="EU183" i="33476"/>
  <c r="EU216" i="33476"/>
  <c r="EU248" i="33476"/>
  <c r="EU280" i="33476"/>
  <c r="EU312" i="33476"/>
  <c r="EU344" i="33476"/>
  <c r="EV79" i="33476"/>
  <c r="EV111" i="33476"/>
  <c r="EV143" i="33476"/>
  <c r="EV175" i="33476"/>
  <c r="EV207" i="33476"/>
  <c r="EV240" i="33476"/>
  <c r="EV272" i="33476"/>
  <c r="EV304" i="33476"/>
  <c r="EV336" i="33476"/>
  <c r="EV369" i="33476"/>
  <c r="EW103" i="33476"/>
  <c r="EW135" i="33476"/>
  <c r="EW167" i="33476"/>
  <c r="EW199" i="33476"/>
  <c r="EW232" i="33476"/>
  <c r="EW264" i="33476"/>
  <c r="EW296" i="33476"/>
  <c r="EW328" i="33476"/>
  <c r="EW361" i="33476"/>
  <c r="EX95" i="33476"/>
  <c r="EX127" i="33476"/>
  <c r="EX159" i="33476"/>
  <c r="EX191" i="33476"/>
  <c r="EX224" i="33476"/>
  <c r="EX256" i="33476"/>
  <c r="EX288" i="33476"/>
  <c r="EX320" i="33476"/>
  <c r="EX352" i="33476"/>
  <c r="EX361" i="33476"/>
  <c r="EX369" i="33476"/>
  <c r="EY80" i="33476"/>
  <c r="EY88" i="33476"/>
  <c r="EY96" i="33476"/>
  <c r="EY104" i="33476"/>
  <c r="EY112" i="33476"/>
  <c r="EY120" i="33476"/>
  <c r="EY128" i="33476"/>
  <c r="EY136" i="33476"/>
  <c r="EY144" i="33476"/>
  <c r="EY152" i="33476"/>
  <c r="EY160" i="33476"/>
  <c r="EY168" i="33476"/>
  <c r="EY176" i="33476"/>
  <c r="EY184" i="33476"/>
  <c r="EY192" i="33476"/>
  <c r="EY200" i="33476"/>
  <c r="EY208" i="33476"/>
  <c r="EY217" i="33476"/>
  <c r="EY225" i="33476"/>
  <c r="EY233" i="33476"/>
  <c r="EY241" i="33476"/>
  <c r="EY249" i="33476"/>
  <c r="EY257" i="33476"/>
  <c r="EY265" i="33476"/>
  <c r="EY273" i="33476"/>
  <c r="EY281" i="33476"/>
  <c r="EY289" i="33476"/>
  <c r="EY297" i="33476"/>
  <c r="EY305" i="33476"/>
  <c r="EY313" i="33476"/>
  <c r="EY321" i="33476"/>
  <c r="EY329" i="33476"/>
  <c r="EY337" i="33476"/>
  <c r="EY345" i="33476"/>
  <c r="EY353" i="33476"/>
  <c r="EY362" i="33476"/>
  <c r="EY370" i="33476"/>
  <c r="EZ81" i="33476"/>
  <c r="EZ89" i="33476"/>
  <c r="EZ97" i="33476"/>
  <c r="EZ105" i="33476"/>
  <c r="EZ113" i="33476"/>
  <c r="EZ121" i="33476"/>
  <c r="EZ129" i="33476"/>
  <c r="EZ137" i="33476"/>
  <c r="EZ145" i="33476"/>
  <c r="EZ153" i="33476"/>
  <c r="EZ161" i="33476"/>
  <c r="EZ169" i="33476"/>
  <c r="EZ177" i="33476"/>
  <c r="EZ185" i="33476"/>
  <c r="EZ193" i="33476"/>
  <c r="EZ201" i="33476"/>
  <c r="EZ209" i="33476"/>
  <c r="EZ218" i="33476"/>
  <c r="EZ226" i="33476"/>
  <c r="EZ234" i="33476"/>
  <c r="EZ242" i="33476"/>
  <c r="EZ250" i="33476"/>
  <c r="EZ258" i="33476"/>
  <c r="EZ266" i="33476"/>
  <c r="EZ274" i="33476"/>
  <c r="EZ282" i="33476"/>
  <c r="EZ290" i="33476"/>
  <c r="EZ298" i="33476"/>
  <c r="EZ306" i="33476"/>
  <c r="EZ314" i="33476"/>
  <c r="EZ322" i="33476"/>
  <c r="EZ330" i="33476"/>
  <c r="EZ338" i="33476"/>
  <c r="EZ346" i="33476"/>
  <c r="EZ354" i="33476"/>
  <c r="EZ363" i="33476"/>
  <c r="EZ371" i="33476"/>
  <c r="ES380" i="33476"/>
  <c r="ES388" i="33476"/>
  <c r="ES396" i="33476"/>
  <c r="ES404" i="33476"/>
  <c r="ES412" i="33476"/>
  <c r="ES420" i="33476"/>
  <c r="ES428" i="33476"/>
  <c r="ES436" i="33476"/>
  <c r="ES444" i="33476"/>
  <c r="ES452" i="33476"/>
  <c r="ES460" i="33476"/>
  <c r="ES468" i="33476"/>
  <c r="ES476" i="33476"/>
  <c r="ES484" i="33476"/>
  <c r="ES492" i="33476"/>
  <c r="ES501" i="33476"/>
  <c r="ES509" i="33476"/>
  <c r="ES517" i="33476"/>
  <c r="ES525" i="33476"/>
  <c r="ES533" i="33476"/>
  <c r="ES541" i="33476"/>
  <c r="ES549" i="33476"/>
  <c r="ES557" i="33476"/>
  <c r="ES565" i="33476"/>
  <c r="ES573" i="33476"/>
  <c r="ES581" i="33476"/>
  <c r="ES589" i="33476"/>
  <c r="ES597" i="33476"/>
  <c r="ES605" i="33476"/>
  <c r="ES613" i="33476"/>
  <c r="ES621" i="33476"/>
  <c r="ES629" i="33476"/>
  <c r="ES637" i="33476"/>
  <c r="ES646" i="33476"/>
  <c r="ES654" i="33476"/>
  <c r="ES662" i="33476"/>
  <c r="ES670" i="33476"/>
  <c r="ES678" i="33476"/>
  <c r="ES686" i="33476"/>
  <c r="ES694" i="33476"/>
  <c r="ES702" i="33476"/>
  <c r="ES710" i="33476"/>
  <c r="ES718" i="33476"/>
  <c r="ES726" i="33476"/>
  <c r="ES734" i="33476"/>
  <c r="ES742" i="33476"/>
  <c r="ES750" i="33476"/>
  <c r="ES758" i="33476"/>
  <c r="ES766" i="33476"/>
  <c r="ES774" i="33476"/>
  <c r="ES782" i="33476"/>
  <c r="ES791" i="33476"/>
  <c r="ES799" i="33476"/>
  <c r="ES807" i="33476"/>
  <c r="ES815" i="33476"/>
  <c r="ES823" i="33476"/>
  <c r="ES831" i="33476"/>
  <c r="ES839" i="33476"/>
  <c r="ES847" i="33476"/>
  <c r="ES855" i="33476"/>
  <c r="ES863" i="33476"/>
  <c r="ES871" i="33476"/>
  <c r="ES879" i="33476"/>
  <c r="ES887" i="33476"/>
  <c r="ES895" i="33476"/>
  <c r="ES903" i="33476"/>
  <c r="ES911" i="33476"/>
  <c r="ES919" i="33476"/>
  <c r="ET375" i="33476"/>
  <c r="ET383" i="33476"/>
  <c r="ET391" i="33476"/>
  <c r="ET399" i="33476"/>
  <c r="ET407" i="33476"/>
  <c r="ET415" i="33476"/>
  <c r="ET423" i="33476"/>
  <c r="ET431" i="33476"/>
  <c r="ET439" i="33476"/>
  <c r="ET447" i="33476"/>
  <c r="ET455" i="33476"/>
  <c r="ET463" i="33476"/>
  <c r="ET471" i="33476"/>
  <c r="ET479" i="33476"/>
  <c r="ET487" i="33476"/>
  <c r="ET495" i="33476"/>
  <c r="ET504" i="33476"/>
  <c r="ET512" i="33476"/>
  <c r="ET520" i="33476"/>
  <c r="ET528" i="33476"/>
  <c r="ET536" i="33476"/>
  <c r="ET544" i="33476"/>
  <c r="ET552" i="33476"/>
  <c r="ET560" i="33476"/>
  <c r="ET568" i="33476"/>
  <c r="ET576" i="33476"/>
  <c r="ET584" i="33476"/>
  <c r="ET592" i="33476"/>
  <c r="ET600" i="33476"/>
  <c r="ET608" i="33476"/>
  <c r="ET616" i="33476"/>
  <c r="ET624" i="33476"/>
  <c r="ET632" i="33476"/>
  <c r="ET640" i="33476"/>
  <c r="ET649" i="33476"/>
  <c r="ET657" i="33476"/>
  <c r="ET665" i="33476"/>
  <c r="ET673" i="33476"/>
  <c r="ET681" i="33476"/>
  <c r="ET689" i="33476"/>
  <c r="ET697" i="33476"/>
  <c r="ET705" i="33476"/>
  <c r="ET713" i="33476"/>
  <c r="ET721" i="33476"/>
  <c r="ET729" i="33476"/>
  <c r="ET737" i="33476"/>
  <c r="ET745" i="33476"/>
  <c r="ET753" i="33476"/>
  <c r="ET761" i="33476"/>
  <c r="ET769" i="33476"/>
  <c r="ET777" i="33476"/>
  <c r="ET786" i="33476"/>
  <c r="ET794" i="33476"/>
  <c r="ET802" i="33476"/>
  <c r="ET810" i="33476"/>
  <c r="ET818" i="33476"/>
  <c r="ET826" i="33476"/>
  <c r="ET834" i="33476"/>
  <c r="ET842" i="33476"/>
  <c r="ET850" i="33476"/>
  <c r="ET858" i="33476"/>
  <c r="ET866" i="33476"/>
  <c r="ET874" i="33476"/>
  <c r="ET882" i="33476"/>
  <c r="ET890" i="33476"/>
  <c r="ET898" i="33476"/>
  <c r="ET906" i="33476"/>
  <c r="ET914" i="33476"/>
  <c r="ET922" i="33476"/>
  <c r="EU378" i="33476"/>
  <c r="EU386" i="33476"/>
  <c r="EU394" i="33476"/>
  <c r="EU402" i="33476"/>
  <c r="EU410" i="33476"/>
  <c r="EU418" i="33476"/>
  <c r="EU426" i="33476"/>
  <c r="EU434" i="33476"/>
  <c r="EU442" i="33476"/>
  <c r="EU450" i="33476"/>
  <c r="EU458" i="33476"/>
  <c r="EU466" i="33476"/>
  <c r="EU474" i="33476"/>
  <c r="EU482" i="33476"/>
  <c r="EU490" i="33476"/>
  <c r="EU499" i="33476"/>
  <c r="EU507" i="33476"/>
  <c r="EU515" i="33476"/>
  <c r="EU523" i="33476"/>
  <c r="EU531" i="33476"/>
  <c r="EU539" i="33476"/>
  <c r="EU547" i="33476"/>
  <c r="EU555" i="33476"/>
  <c r="EU563" i="33476"/>
  <c r="EU571" i="33476"/>
  <c r="EU579" i="33476"/>
  <c r="EU587" i="33476"/>
  <c r="EU595" i="33476"/>
  <c r="EU603" i="33476"/>
  <c r="EU611" i="33476"/>
  <c r="EU619" i="33476"/>
  <c r="EU627" i="33476"/>
  <c r="EU635" i="33476"/>
  <c r="EU644" i="33476"/>
  <c r="EU652" i="33476"/>
  <c r="EU660" i="33476"/>
  <c r="EU668" i="33476"/>
  <c r="EU676" i="33476"/>
  <c r="EU684" i="33476"/>
  <c r="EU692" i="33476"/>
  <c r="EU700" i="33476"/>
  <c r="EU708" i="33476"/>
  <c r="EU716" i="33476"/>
  <c r="EU724" i="33476"/>
  <c r="EU732" i="33476"/>
  <c r="EU740" i="33476"/>
  <c r="EU748" i="33476"/>
  <c r="EU756" i="33476"/>
  <c r="EU764" i="33476"/>
  <c r="EU772" i="33476"/>
  <c r="EU780" i="33476"/>
  <c r="EU789" i="33476"/>
  <c r="EU797" i="33476"/>
  <c r="EU805" i="33476"/>
  <c r="EU813" i="33476"/>
  <c r="EU821" i="33476"/>
  <c r="EU829" i="33476"/>
  <c r="EU837" i="33476"/>
  <c r="EU845" i="33476"/>
  <c r="EU853" i="33476"/>
  <c r="EU861" i="33476"/>
  <c r="EU869" i="33476"/>
  <c r="EU877" i="33476"/>
  <c r="EU885" i="33476"/>
  <c r="EU893" i="33476"/>
  <c r="EU901" i="33476"/>
  <c r="EU909" i="33476"/>
  <c r="EU917" i="33476"/>
  <c r="EU925" i="33476"/>
  <c r="EV381" i="33476"/>
  <c r="EV389" i="33476"/>
  <c r="EV397" i="33476"/>
  <c r="EV405" i="33476"/>
  <c r="EV413" i="33476"/>
  <c r="EV421" i="33476"/>
  <c r="EV429" i="33476"/>
  <c r="EV437" i="33476"/>
  <c r="EV445" i="33476"/>
  <c r="EV453" i="33476"/>
  <c r="EV461" i="33476"/>
  <c r="EV469" i="33476"/>
  <c r="EV477" i="33476"/>
  <c r="EV485" i="33476"/>
  <c r="EV493" i="33476"/>
  <c r="EV502" i="33476"/>
  <c r="EV510" i="33476"/>
  <c r="EV518" i="33476"/>
  <c r="EV526" i="33476"/>
  <c r="EV534" i="33476"/>
  <c r="EV542" i="33476"/>
  <c r="EV550" i="33476"/>
  <c r="EV558" i="33476"/>
  <c r="EV566" i="33476"/>
  <c r="EV574" i="33476"/>
  <c r="EV582" i="33476"/>
  <c r="EV590" i="33476"/>
  <c r="EV598" i="33476"/>
  <c r="EV606" i="33476"/>
  <c r="EV614" i="33476"/>
  <c r="EV622" i="33476"/>
  <c r="EV630" i="33476"/>
  <c r="EV638" i="33476"/>
  <c r="EV647" i="33476"/>
  <c r="EV655" i="33476"/>
  <c r="EV663" i="33476"/>
  <c r="EV671" i="33476"/>
  <c r="EV679" i="33476"/>
  <c r="EV687" i="33476"/>
  <c r="EV695" i="33476"/>
  <c r="EV703" i="33476"/>
  <c r="EV711" i="33476"/>
  <c r="EV719" i="33476"/>
  <c r="EV727" i="33476"/>
  <c r="EV735" i="33476"/>
  <c r="EV743" i="33476"/>
  <c r="EV751" i="33476"/>
  <c r="EV759" i="33476"/>
  <c r="EV767" i="33476"/>
  <c r="EV775" i="33476"/>
  <c r="EV783" i="33476"/>
  <c r="EV792" i="33476"/>
  <c r="EV800" i="33476"/>
  <c r="EV808" i="33476"/>
  <c r="EV816" i="33476"/>
  <c r="EV824" i="33476"/>
  <c r="EV832" i="33476"/>
  <c r="EV840" i="33476"/>
  <c r="EV848" i="33476"/>
  <c r="EV856" i="33476"/>
  <c r="EV864" i="33476"/>
  <c r="EV872" i="33476"/>
  <c r="EV880" i="33476"/>
  <c r="EV888" i="33476"/>
  <c r="EV896" i="33476"/>
  <c r="EV904" i="33476"/>
  <c r="EV912" i="33476"/>
  <c r="EV920" i="33476"/>
  <c r="EW376" i="33476"/>
  <c r="EW384" i="33476"/>
  <c r="EW392" i="33476"/>
  <c r="EW400" i="33476"/>
  <c r="EW408" i="33476"/>
  <c r="EW416" i="33476"/>
  <c r="EW424" i="33476"/>
  <c r="EW432" i="33476"/>
  <c r="EW440" i="33476"/>
  <c r="EW448" i="33476"/>
  <c r="EW456" i="33476"/>
  <c r="EW464" i="33476"/>
  <c r="EW472" i="33476"/>
  <c r="EW480" i="33476"/>
  <c r="EW488" i="33476"/>
  <c r="EW496" i="33476"/>
  <c r="EW505" i="33476"/>
  <c r="EW513" i="33476"/>
  <c r="EW521" i="33476"/>
  <c r="EW529" i="33476"/>
  <c r="EW537" i="33476"/>
  <c r="EW545" i="33476"/>
  <c r="EW553" i="33476"/>
  <c r="EW561" i="33476"/>
  <c r="EW569" i="33476"/>
  <c r="EW577" i="33476"/>
  <c r="EW585" i="33476"/>
  <c r="EW593" i="33476"/>
  <c r="EW601" i="33476"/>
  <c r="EW609" i="33476"/>
  <c r="EW617" i="33476"/>
  <c r="EW625" i="33476"/>
  <c r="EW633" i="33476"/>
  <c r="EW642" i="33476"/>
  <c r="EW650" i="33476"/>
  <c r="EW658" i="33476"/>
  <c r="EW666" i="33476"/>
  <c r="EW674" i="33476"/>
  <c r="EW682" i="33476"/>
  <c r="EW690" i="33476"/>
  <c r="EW698" i="33476"/>
  <c r="EW706" i="33476"/>
  <c r="EW714" i="33476"/>
  <c r="EW722" i="33476"/>
  <c r="EW730" i="33476"/>
  <c r="EW738" i="33476"/>
  <c r="EW746" i="33476"/>
  <c r="EW754" i="33476"/>
  <c r="EW762" i="33476"/>
  <c r="EW770" i="33476"/>
  <c r="EW778" i="33476"/>
  <c r="EW787" i="33476"/>
  <c r="EW795" i="33476"/>
  <c r="EW803" i="33476"/>
  <c r="EW811" i="33476"/>
  <c r="EW819" i="33476"/>
  <c r="EW827" i="33476"/>
  <c r="EW835" i="33476"/>
  <c r="EW843" i="33476"/>
  <c r="EW851" i="33476"/>
  <c r="EW859" i="33476"/>
  <c r="EW867" i="33476"/>
  <c r="EW875" i="33476"/>
  <c r="EW883" i="33476"/>
  <c r="EW891" i="33476"/>
  <c r="EW899" i="33476"/>
  <c r="EW907" i="33476"/>
  <c r="EW915" i="33476"/>
  <c r="EW923" i="33476"/>
  <c r="EX378" i="33476"/>
  <c r="EX386" i="33476"/>
  <c r="EX394" i="33476"/>
  <c r="EX402" i="33476"/>
  <c r="EX410" i="33476"/>
  <c r="EX418" i="33476"/>
  <c r="EX426" i="33476"/>
  <c r="EX434" i="33476"/>
  <c r="EX442" i="33476"/>
  <c r="EX450" i="33476"/>
  <c r="EX458" i="33476"/>
  <c r="EX466" i="33476"/>
  <c r="EX474" i="33476"/>
  <c r="EX482" i="33476"/>
  <c r="EX490" i="33476"/>
  <c r="EX499" i="33476"/>
  <c r="EX507" i="33476"/>
  <c r="EX515" i="33476"/>
  <c r="EX523" i="33476"/>
  <c r="EX531" i="33476"/>
  <c r="EX539" i="33476"/>
  <c r="EX547" i="33476"/>
  <c r="EX555" i="33476"/>
  <c r="EX563" i="33476"/>
  <c r="EX571" i="33476"/>
  <c r="EX579" i="33476"/>
  <c r="EX587" i="33476"/>
  <c r="EX595" i="33476"/>
  <c r="EX603" i="33476"/>
  <c r="EX611" i="33476"/>
  <c r="EX619" i="33476"/>
  <c r="EX627" i="33476"/>
  <c r="EX635" i="33476"/>
  <c r="EX644" i="33476"/>
  <c r="EX652" i="33476"/>
  <c r="EX660" i="33476"/>
  <c r="EX668" i="33476"/>
  <c r="EX676" i="33476"/>
  <c r="EX684" i="33476"/>
  <c r="EX692" i="33476"/>
  <c r="EX700" i="33476"/>
  <c r="EX708" i="33476"/>
  <c r="EX716" i="33476"/>
  <c r="EX724" i="33476"/>
  <c r="EX732" i="33476"/>
  <c r="EX740" i="33476"/>
  <c r="EX748" i="33476"/>
  <c r="EX756" i="33476"/>
  <c r="EX764" i="33476"/>
  <c r="EX772" i="33476"/>
  <c r="EX780" i="33476"/>
  <c r="EX789" i="33476"/>
  <c r="EX797" i="33476"/>
  <c r="EX805" i="33476"/>
  <c r="EX813" i="33476"/>
  <c r="EX821" i="33476"/>
  <c r="EX829" i="33476"/>
  <c r="EX837" i="33476"/>
  <c r="EX845" i="33476"/>
  <c r="EX853" i="33476"/>
  <c r="EX861" i="33476"/>
  <c r="EX869" i="33476"/>
  <c r="EX877" i="33476"/>
  <c r="EX885" i="33476"/>
  <c r="EX893" i="33476"/>
  <c r="EX901" i="33476"/>
  <c r="EX909" i="33476"/>
  <c r="EX917" i="33476"/>
  <c r="EX925" i="33476"/>
  <c r="EY380" i="33476"/>
  <c r="EY388" i="33476"/>
  <c r="EY396" i="33476"/>
  <c r="EY404" i="33476"/>
  <c r="EY412" i="33476"/>
  <c r="EY420" i="33476"/>
  <c r="EY428" i="33476"/>
  <c r="EY436" i="33476"/>
  <c r="EY444" i="33476"/>
  <c r="EY452" i="33476"/>
  <c r="EY460" i="33476"/>
  <c r="EY468" i="33476"/>
  <c r="EY476" i="33476"/>
  <c r="EY484" i="33476"/>
  <c r="EY492" i="33476"/>
  <c r="EY501" i="33476"/>
  <c r="EY509" i="33476"/>
  <c r="EY517" i="33476"/>
  <c r="EY525" i="33476"/>
  <c r="EY533" i="33476"/>
  <c r="EY541" i="33476"/>
  <c r="EY549" i="33476"/>
  <c r="EY557" i="33476"/>
  <c r="EY565" i="33476"/>
  <c r="EY573" i="33476"/>
  <c r="EY581" i="33476"/>
  <c r="EY589" i="33476"/>
  <c r="EY597" i="33476"/>
  <c r="EY605" i="33476"/>
  <c r="EY613" i="33476"/>
  <c r="EY621" i="33476"/>
  <c r="EY629" i="33476"/>
  <c r="EY637" i="33476"/>
  <c r="EY646" i="33476"/>
  <c r="EY654" i="33476"/>
  <c r="EY662" i="33476"/>
  <c r="EY670" i="33476"/>
  <c r="EY678" i="33476"/>
  <c r="EY686" i="33476"/>
  <c r="EY694" i="33476"/>
  <c r="EY702" i="33476"/>
  <c r="EY710" i="33476"/>
  <c r="EY718" i="33476"/>
  <c r="EY726" i="33476"/>
  <c r="EY734" i="33476"/>
  <c r="EY742" i="33476"/>
  <c r="EY750" i="33476"/>
  <c r="EY758" i="33476"/>
  <c r="EY766" i="33476"/>
  <c r="EY774" i="33476"/>
  <c r="EY782" i="33476"/>
  <c r="EY791" i="33476"/>
  <c r="EY799" i="33476"/>
  <c r="EY807" i="33476"/>
  <c r="EY815" i="33476"/>
  <c r="EY823" i="33476"/>
  <c r="EY831" i="33476"/>
  <c r="EY839" i="33476"/>
  <c r="EY847" i="33476"/>
  <c r="EY855" i="33476"/>
  <c r="EY863" i="33476"/>
  <c r="EY871" i="33476"/>
  <c r="EY879" i="33476"/>
  <c r="EY887" i="33476"/>
  <c r="EY895" i="33476"/>
  <c r="EY903" i="33476"/>
  <c r="EY911" i="33476"/>
  <c r="EY919" i="33476"/>
  <c r="EZ374" i="33476"/>
  <c r="EZ382" i="33476"/>
  <c r="EZ390" i="33476"/>
  <c r="EZ398" i="33476"/>
  <c r="EZ406" i="33476"/>
  <c r="EZ414" i="33476"/>
  <c r="EZ422" i="33476"/>
  <c r="EZ430" i="33476"/>
  <c r="EZ438" i="33476"/>
  <c r="EZ446" i="33476"/>
  <c r="EZ454" i="33476"/>
  <c r="EZ462" i="33476"/>
  <c r="EZ470" i="33476"/>
  <c r="ES103" i="33476"/>
  <c r="ES140" i="33476"/>
  <c r="ES172" i="33476"/>
  <c r="ES204" i="33476"/>
  <c r="ES237" i="33476"/>
  <c r="ES269" i="33476"/>
  <c r="ES301" i="33476"/>
  <c r="ES333" i="33476"/>
  <c r="ES366" i="33476"/>
  <c r="ET100" i="33476"/>
  <c r="ET132" i="33476"/>
  <c r="ET164" i="33476"/>
  <c r="ET196" i="33476"/>
  <c r="ET229" i="33476"/>
  <c r="ET261" i="33476"/>
  <c r="ET293" i="33476"/>
  <c r="ET325" i="33476"/>
  <c r="ET358" i="33476"/>
  <c r="EU92" i="33476"/>
  <c r="EU124" i="33476"/>
  <c r="EU156" i="33476"/>
  <c r="EU188" i="33476"/>
  <c r="EU221" i="33476"/>
  <c r="EU253" i="33476"/>
  <c r="EU285" i="33476"/>
  <c r="EU317" i="33476"/>
  <c r="EU349" i="33476"/>
  <c r="EV84" i="33476"/>
  <c r="EV116" i="33476"/>
  <c r="EV148" i="33476"/>
  <c r="EV180" i="33476"/>
  <c r="EV213" i="33476"/>
  <c r="EV245" i="33476"/>
  <c r="EV277" i="33476"/>
  <c r="EV309" i="33476"/>
  <c r="EV341" i="33476"/>
  <c r="EV374" i="33476"/>
  <c r="EW108" i="33476"/>
  <c r="EW140" i="33476"/>
  <c r="EW172" i="33476"/>
  <c r="EW204" i="33476"/>
  <c r="EW237" i="33476"/>
  <c r="EW269" i="33476"/>
  <c r="EW301" i="33476"/>
  <c r="EW333" i="33476"/>
  <c r="EW366" i="33476"/>
  <c r="EX100" i="33476"/>
  <c r="EX132" i="33476"/>
  <c r="EX164" i="33476"/>
  <c r="EX196" i="33476"/>
  <c r="EX229" i="33476"/>
  <c r="EX261" i="33476"/>
  <c r="EX293" i="33476"/>
  <c r="EX325" i="33476"/>
  <c r="EX353" i="33476"/>
  <c r="EX362" i="33476"/>
  <c r="EX370" i="33476"/>
  <c r="EY81" i="33476"/>
  <c r="EY89" i="33476"/>
  <c r="EY97" i="33476"/>
  <c r="EY105" i="33476"/>
  <c r="EY113" i="33476"/>
  <c r="EY121" i="33476"/>
  <c r="EY129" i="33476"/>
  <c r="EY137" i="33476"/>
  <c r="EY145" i="33476"/>
  <c r="EY153" i="33476"/>
  <c r="EY161" i="33476"/>
  <c r="EY169" i="33476"/>
  <c r="EY177" i="33476"/>
  <c r="EY185" i="33476"/>
  <c r="EY193" i="33476"/>
  <c r="EY201" i="33476"/>
  <c r="EY209" i="33476"/>
  <c r="EY218" i="33476"/>
  <c r="EY226" i="33476"/>
  <c r="EY234" i="33476"/>
  <c r="EY242" i="33476"/>
  <c r="EY250" i="33476"/>
  <c r="EY258" i="33476"/>
  <c r="EY266" i="33476"/>
  <c r="EY274" i="33476"/>
  <c r="EY282" i="33476"/>
  <c r="EY290" i="33476"/>
  <c r="EY298" i="33476"/>
  <c r="EY306" i="33476"/>
  <c r="EY314" i="33476"/>
  <c r="EY322" i="33476"/>
  <c r="EY330" i="33476"/>
  <c r="EY338" i="33476"/>
  <c r="EY346" i="33476"/>
  <c r="EY354" i="33476"/>
  <c r="EY363" i="33476"/>
  <c r="EY371" i="33476"/>
  <c r="EZ82" i="33476"/>
  <c r="EZ90" i="33476"/>
  <c r="EZ98" i="33476"/>
  <c r="EZ106" i="33476"/>
  <c r="EZ114" i="33476"/>
  <c r="EZ122" i="33476"/>
  <c r="EZ130" i="33476"/>
  <c r="EZ138" i="33476"/>
  <c r="EZ146" i="33476"/>
  <c r="EZ154" i="33476"/>
  <c r="EZ162" i="33476"/>
  <c r="EZ170" i="33476"/>
  <c r="EZ178" i="33476"/>
  <c r="EZ186" i="33476"/>
  <c r="EZ194" i="33476"/>
  <c r="EZ202" i="33476"/>
  <c r="EZ210" i="33476"/>
  <c r="EZ219" i="33476"/>
  <c r="EZ227" i="33476"/>
  <c r="EZ235" i="33476"/>
  <c r="EZ243" i="33476"/>
  <c r="EZ251" i="33476"/>
  <c r="EZ259" i="33476"/>
  <c r="EZ267" i="33476"/>
  <c r="EZ275" i="33476"/>
  <c r="EZ283" i="33476"/>
  <c r="EZ291" i="33476"/>
  <c r="EZ299" i="33476"/>
  <c r="EZ307" i="33476"/>
  <c r="EZ315" i="33476"/>
  <c r="EZ323" i="33476"/>
  <c r="EZ331" i="33476"/>
  <c r="EZ339" i="33476"/>
  <c r="EZ347" i="33476"/>
  <c r="EZ356" i="33476"/>
  <c r="EZ364" i="33476"/>
  <c r="EZ372" i="33476"/>
  <c r="ES381" i="33476"/>
  <c r="ES389" i="33476"/>
  <c r="ES397" i="33476"/>
  <c r="ES405" i="33476"/>
  <c r="ES413" i="33476"/>
  <c r="ES421" i="33476"/>
  <c r="ES429" i="33476"/>
  <c r="ES437" i="33476"/>
  <c r="ES445" i="33476"/>
  <c r="ES453" i="33476"/>
  <c r="ES461" i="33476"/>
  <c r="ES469" i="33476"/>
  <c r="ES477" i="33476"/>
  <c r="ES485" i="33476"/>
  <c r="ES493" i="33476"/>
  <c r="ES502" i="33476"/>
  <c r="ES510" i="33476"/>
  <c r="ES518" i="33476"/>
  <c r="ES526" i="33476"/>
  <c r="ES534" i="33476"/>
  <c r="ES542" i="33476"/>
  <c r="ES550" i="33476"/>
  <c r="ES558" i="33476"/>
  <c r="ES566" i="33476"/>
  <c r="ES574" i="33476"/>
  <c r="ES582" i="33476"/>
  <c r="ES590" i="33476"/>
  <c r="ES598" i="33476"/>
  <c r="ES606" i="33476"/>
  <c r="ES614" i="33476"/>
  <c r="ES622" i="33476"/>
  <c r="ES630" i="33476"/>
  <c r="ES638" i="33476"/>
  <c r="ES647" i="33476"/>
  <c r="ES655" i="33476"/>
  <c r="ES663" i="33476"/>
  <c r="ES671" i="33476"/>
  <c r="ES679" i="33476"/>
  <c r="ES687" i="33476"/>
  <c r="ES695" i="33476"/>
  <c r="ES703" i="33476"/>
  <c r="ES711" i="33476"/>
  <c r="ES719" i="33476"/>
  <c r="ES727" i="33476"/>
  <c r="ES735" i="33476"/>
  <c r="ES743" i="33476"/>
  <c r="ES751" i="33476"/>
  <c r="ES759" i="33476"/>
  <c r="ES767" i="33476"/>
  <c r="ES775" i="33476"/>
  <c r="ES783" i="33476"/>
  <c r="ES792" i="33476"/>
  <c r="ES800" i="33476"/>
  <c r="ES808" i="33476"/>
  <c r="ES816" i="33476"/>
  <c r="ES824" i="33476"/>
  <c r="ES832" i="33476"/>
  <c r="ES840" i="33476"/>
  <c r="ES848" i="33476"/>
  <c r="ES856" i="33476"/>
  <c r="ES864" i="33476"/>
  <c r="ES872" i="33476"/>
  <c r="ES880" i="33476"/>
  <c r="ES888" i="33476"/>
  <c r="ES896" i="33476"/>
  <c r="ES904" i="33476"/>
  <c r="ES912" i="33476"/>
  <c r="ES920" i="33476"/>
  <c r="ET376" i="33476"/>
  <c r="ET384" i="33476"/>
  <c r="ET392" i="33476"/>
  <c r="ET400" i="33476"/>
  <c r="ET408" i="33476"/>
  <c r="ET416" i="33476"/>
  <c r="ET424" i="33476"/>
  <c r="ET432" i="33476"/>
  <c r="ET440" i="33476"/>
  <c r="ET448" i="33476"/>
  <c r="ET456" i="33476"/>
  <c r="ET464" i="33476"/>
  <c r="ET472" i="33476"/>
  <c r="ET480" i="33476"/>
  <c r="ET488" i="33476"/>
  <c r="ET496" i="33476"/>
  <c r="ET505" i="33476"/>
  <c r="ET513" i="33476"/>
  <c r="ET521" i="33476"/>
  <c r="ET529" i="33476"/>
  <c r="ET537" i="33476"/>
  <c r="ET545" i="33476"/>
  <c r="ET553" i="33476"/>
  <c r="ET561" i="33476"/>
  <c r="ET569" i="33476"/>
  <c r="ET577" i="33476"/>
  <c r="ET585" i="33476"/>
  <c r="ET593" i="33476"/>
  <c r="ET601" i="33476"/>
  <c r="ET609" i="33476"/>
  <c r="ET617" i="33476"/>
  <c r="ET625" i="33476"/>
  <c r="ET633" i="33476"/>
  <c r="ET642" i="33476"/>
  <c r="ET650" i="33476"/>
  <c r="ET658" i="33476"/>
  <c r="ET666" i="33476"/>
  <c r="ET674" i="33476"/>
  <c r="ET682" i="33476"/>
  <c r="ET690" i="33476"/>
  <c r="ET698" i="33476"/>
  <c r="ET706" i="33476"/>
  <c r="ET714" i="33476"/>
  <c r="ET722" i="33476"/>
  <c r="ET730" i="33476"/>
  <c r="ET738" i="33476"/>
  <c r="ET746" i="33476"/>
  <c r="ET754" i="33476"/>
  <c r="ET762" i="33476"/>
  <c r="ET770" i="33476"/>
  <c r="ET778" i="33476"/>
  <c r="ET787" i="33476"/>
  <c r="ET795" i="33476"/>
  <c r="ET803" i="33476"/>
  <c r="ET811" i="33476"/>
  <c r="ET819" i="33476"/>
  <c r="ET827" i="33476"/>
  <c r="ET835" i="33476"/>
  <c r="ET843" i="33476"/>
  <c r="ET851" i="33476"/>
  <c r="ET859" i="33476"/>
  <c r="ET867" i="33476"/>
  <c r="ET875" i="33476"/>
  <c r="ET883" i="33476"/>
  <c r="ET891" i="33476"/>
  <c r="ET899" i="33476"/>
  <c r="ET907" i="33476"/>
  <c r="ET915" i="33476"/>
  <c r="ET923" i="33476"/>
  <c r="EU379" i="33476"/>
  <c r="EU387" i="33476"/>
  <c r="EU395" i="33476"/>
  <c r="EU403" i="33476"/>
  <c r="EU411" i="33476"/>
  <c r="EU419" i="33476"/>
  <c r="EU427" i="33476"/>
  <c r="EU435" i="33476"/>
  <c r="EU443" i="33476"/>
  <c r="EU451" i="33476"/>
  <c r="EU459" i="33476"/>
  <c r="EU467" i="33476"/>
  <c r="EU475" i="33476"/>
  <c r="EU483" i="33476"/>
  <c r="EU491" i="33476"/>
  <c r="EU500" i="33476"/>
  <c r="EU508" i="33476"/>
  <c r="EU516" i="33476"/>
  <c r="EU524" i="33476"/>
  <c r="EU532" i="33476"/>
  <c r="EU540" i="33476"/>
  <c r="EU548" i="33476"/>
  <c r="EU556" i="33476"/>
  <c r="EU564" i="33476"/>
  <c r="EU572" i="33476"/>
  <c r="EU580" i="33476"/>
  <c r="EU588" i="33476"/>
  <c r="EU596" i="33476"/>
  <c r="EU604" i="33476"/>
  <c r="EU612" i="33476"/>
  <c r="EU620" i="33476"/>
  <c r="EU628" i="33476"/>
  <c r="EU636" i="33476"/>
  <c r="EU645" i="33476"/>
  <c r="EU653" i="33476"/>
  <c r="EU661" i="33476"/>
  <c r="EU669" i="33476"/>
  <c r="EU677" i="33476"/>
  <c r="EU685" i="33476"/>
  <c r="EU693" i="33476"/>
  <c r="EU701" i="33476"/>
  <c r="EU709" i="33476"/>
  <c r="EU717" i="33476"/>
  <c r="EU725" i="33476"/>
  <c r="EU733" i="33476"/>
  <c r="EU741" i="33476"/>
  <c r="EU749" i="33476"/>
  <c r="EU757" i="33476"/>
  <c r="EU765" i="33476"/>
  <c r="EU773" i="33476"/>
  <c r="EU781" i="33476"/>
  <c r="EU790" i="33476"/>
  <c r="EU798" i="33476"/>
  <c r="EU806" i="33476"/>
  <c r="EU814" i="33476"/>
  <c r="EU822" i="33476"/>
  <c r="EU830" i="33476"/>
  <c r="EU838" i="33476"/>
  <c r="EU846" i="33476"/>
  <c r="EU854" i="33476"/>
  <c r="EU862" i="33476"/>
  <c r="EU870" i="33476"/>
  <c r="EU878" i="33476"/>
  <c r="EU886" i="33476"/>
  <c r="EU894" i="33476"/>
  <c r="EU902" i="33476"/>
  <c r="EU910" i="33476"/>
  <c r="EU918" i="33476"/>
  <c r="EU926" i="33476"/>
  <c r="EV382" i="33476"/>
  <c r="EV390" i="33476"/>
  <c r="EV398" i="33476"/>
  <c r="EV406" i="33476"/>
  <c r="EV414" i="33476"/>
  <c r="EV422" i="33476"/>
  <c r="EV430" i="33476"/>
  <c r="EV438" i="33476"/>
  <c r="EV446" i="33476"/>
  <c r="EV454" i="33476"/>
  <c r="EV462" i="33476"/>
  <c r="EV470" i="33476"/>
  <c r="EV478" i="33476"/>
  <c r="EV486" i="33476"/>
  <c r="EV494" i="33476"/>
  <c r="EV503" i="33476"/>
  <c r="EV511" i="33476"/>
  <c r="EV519" i="33476"/>
  <c r="EV527" i="33476"/>
  <c r="EV535" i="33476"/>
  <c r="EV543" i="33476"/>
  <c r="EV551" i="33476"/>
  <c r="EV559" i="33476"/>
  <c r="EV567" i="33476"/>
  <c r="EV575" i="33476"/>
  <c r="EV583" i="33476"/>
  <c r="EV591" i="33476"/>
  <c r="EV599" i="33476"/>
  <c r="EV607" i="33476"/>
  <c r="EV615" i="33476"/>
  <c r="EV623" i="33476"/>
  <c r="EV631" i="33476"/>
  <c r="EV639" i="33476"/>
  <c r="EV648" i="33476"/>
  <c r="EV656" i="33476"/>
  <c r="EV664" i="33476"/>
  <c r="EV672" i="33476"/>
  <c r="EV680" i="33476"/>
  <c r="EV688" i="33476"/>
  <c r="EV696" i="33476"/>
  <c r="EV704" i="33476"/>
  <c r="EV712" i="33476"/>
  <c r="EV720" i="33476"/>
  <c r="EV728" i="33476"/>
  <c r="EV736" i="33476"/>
  <c r="EV744" i="33476"/>
  <c r="EV752" i="33476"/>
  <c r="EV760" i="33476"/>
  <c r="EV768" i="33476"/>
  <c r="EV776" i="33476"/>
  <c r="EV785" i="33476"/>
  <c r="EV793" i="33476"/>
  <c r="EV801" i="33476"/>
  <c r="EV809" i="33476"/>
  <c r="EV817" i="33476"/>
  <c r="EV825" i="33476"/>
  <c r="EV833" i="33476"/>
  <c r="EV841" i="33476"/>
  <c r="EV849" i="33476"/>
  <c r="EV857" i="33476"/>
  <c r="EV865" i="33476"/>
  <c r="EV873" i="33476"/>
  <c r="EV881" i="33476"/>
  <c r="EV889" i="33476"/>
  <c r="EV897" i="33476"/>
  <c r="EV905" i="33476"/>
  <c r="EV913" i="33476"/>
  <c r="EV921" i="33476"/>
  <c r="EW377" i="33476"/>
  <c r="EW385" i="33476"/>
  <c r="EW393" i="33476"/>
  <c r="EW401" i="33476"/>
  <c r="EW409" i="33476"/>
  <c r="EW417" i="33476"/>
  <c r="EW425" i="33476"/>
  <c r="EW433" i="33476"/>
  <c r="EW441" i="33476"/>
  <c r="EW449" i="33476"/>
  <c r="EW457" i="33476"/>
  <c r="EW465" i="33476"/>
  <c r="EW473" i="33476"/>
  <c r="EW481" i="33476"/>
  <c r="EW489" i="33476"/>
  <c r="EW497" i="33476"/>
  <c r="EW506" i="33476"/>
  <c r="EW514" i="33476"/>
  <c r="EW522" i="33476"/>
  <c r="EW530" i="33476"/>
  <c r="EW538" i="33476"/>
  <c r="EW546" i="33476"/>
  <c r="EW554" i="33476"/>
  <c r="EW562" i="33476"/>
  <c r="EW570" i="33476"/>
  <c r="EW578" i="33476"/>
  <c r="EW586" i="33476"/>
  <c r="EW594" i="33476"/>
  <c r="EW602" i="33476"/>
  <c r="EW610" i="33476"/>
  <c r="EW618" i="33476"/>
  <c r="EW626" i="33476"/>
  <c r="EW634" i="33476"/>
  <c r="EW643" i="33476"/>
  <c r="EW651" i="33476"/>
  <c r="EW659" i="33476"/>
  <c r="EW667" i="33476"/>
  <c r="EW675" i="33476"/>
  <c r="EW683" i="33476"/>
  <c r="EW691" i="33476"/>
  <c r="EW699" i="33476"/>
  <c r="EW707" i="33476"/>
  <c r="EW715" i="33476"/>
  <c r="EW723" i="33476"/>
  <c r="EW731" i="33476"/>
  <c r="EW739" i="33476"/>
  <c r="EW747" i="33476"/>
  <c r="EW755" i="33476"/>
  <c r="EW763" i="33476"/>
  <c r="EW771" i="33476"/>
  <c r="EW779" i="33476"/>
  <c r="EW788" i="33476"/>
  <c r="EW796" i="33476"/>
  <c r="EW804" i="33476"/>
  <c r="EW812" i="33476"/>
  <c r="EW820" i="33476"/>
  <c r="EW828" i="33476"/>
  <c r="EW836" i="33476"/>
  <c r="EW844" i="33476"/>
  <c r="EW852" i="33476"/>
  <c r="EW860" i="33476"/>
  <c r="EW868" i="33476"/>
  <c r="EW876" i="33476"/>
  <c r="EW884" i="33476"/>
  <c r="EW892" i="33476"/>
  <c r="EW900" i="33476"/>
  <c r="EW908" i="33476"/>
  <c r="EW916" i="33476"/>
  <c r="EW924" i="33476"/>
  <c r="EX379" i="33476"/>
  <c r="EX387" i="33476"/>
  <c r="EX395" i="33476"/>
  <c r="EX403" i="33476"/>
  <c r="EX411" i="33476"/>
  <c r="EX419" i="33476"/>
  <c r="EX427" i="33476"/>
  <c r="EX435" i="33476"/>
  <c r="EX443" i="33476"/>
  <c r="EX451" i="33476"/>
  <c r="EX459" i="33476"/>
  <c r="EX467" i="33476"/>
  <c r="EX475" i="33476"/>
  <c r="EX483" i="33476"/>
  <c r="EX491" i="33476"/>
  <c r="EX500" i="33476"/>
  <c r="EX508" i="33476"/>
  <c r="EX516" i="33476"/>
  <c r="EX524" i="33476"/>
  <c r="EX532" i="33476"/>
  <c r="EX540" i="33476"/>
  <c r="EX548" i="33476"/>
  <c r="EX556" i="33476"/>
  <c r="EX564" i="33476"/>
  <c r="EX572" i="33476"/>
  <c r="EX580" i="33476"/>
  <c r="EX588" i="33476"/>
  <c r="EX596" i="33476"/>
  <c r="EX604" i="33476"/>
  <c r="EX612" i="33476"/>
  <c r="EX620" i="33476"/>
  <c r="EX628" i="33476"/>
  <c r="EX636" i="33476"/>
  <c r="EX645" i="33476"/>
  <c r="EX653" i="33476"/>
  <c r="EX661" i="33476"/>
  <c r="EX669" i="33476"/>
  <c r="EX677" i="33476"/>
  <c r="EX685" i="33476"/>
  <c r="EX693" i="33476"/>
  <c r="EX701" i="33476"/>
  <c r="EX709" i="33476"/>
  <c r="EX717" i="33476"/>
  <c r="EX725" i="33476"/>
  <c r="EX733" i="33476"/>
  <c r="EX741" i="33476"/>
  <c r="EX749" i="33476"/>
  <c r="EX757" i="33476"/>
  <c r="EX765" i="33476"/>
  <c r="EX773" i="33476"/>
  <c r="EX781" i="33476"/>
  <c r="EX790" i="33476"/>
  <c r="EX798" i="33476"/>
  <c r="EX806" i="33476"/>
  <c r="EX814" i="33476"/>
  <c r="EX822" i="33476"/>
  <c r="EX830" i="33476"/>
  <c r="EX838" i="33476"/>
  <c r="EX846" i="33476"/>
  <c r="EX854" i="33476"/>
  <c r="EX862" i="33476"/>
  <c r="EX870" i="33476"/>
  <c r="EX878" i="33476"/>
  <c r="EX886" i="33476"/>
  <c r="EX894" i="33476"/>
  <c r="EX902" i="33476"/>
  <c r="EX910" i="33476"/>
  <c r="EX918" i="33476"/>
  <c r="EX926" i="33476"/>
  <c r="EY381" i="33476"/>
  <c r="EY389" i="33476"/>
  <c r="EY397" i="33476"/>
  <c r="EY405" i="33476"/>
  <c r="EY413" i="33476"/>
  <c r="EY421" i="33476"/>
  <c r="EY429" i="33476"/>
  <c r="EY437" i="33476"/>
  <c r="EY445" i="33476"/>
  <c r="EY453" i="33476"/>
  <c r="EY461" i="33476"/>
  <c r="EY469" i="33476"/>
  <c r="EY477" i="33476"/>
  <c r="EY485" i="33476"/>
  <c r="EY493" i="33476"/>
  <c r="EY502" i="33476"/>
  <c r="EY510" i="33476"/>
  <c r="EY518" i="33476"/>
  <c r="EY526" i="33476"/>
  <c r="EY534" i="33476"/>
  <c r="EY542" i="33476"/>
  <c r="EY550" i="33476"/>
  <c r="EY558" i="33476"/>
  <c r="EY566" i="33476"/>
  <c r="EY574" i="33476"/>
  <c r="EY582" i="33476"/>
  <c r="EY590" i="33476"/>
  <c r="EY598" i="33476"/>
  <c r="EY606" i="33476"/>
  <c r="EY614" i="33476"/>
  <c r="EY622" i="33476"/>
  <c r="EY630" i="33476"/>
  <c r="EY638" i="33476"/>
  <c r="EY647" i="33476"/>
  <c r="EY655" i="33476"/>
  <c r="EY663" i="33476"/>
  <c r="EY671" i="33476"/>
  <c r="EY679" i="33476"/>
  <c r="EY687" i="33476"/>
  <c r="EY695" i="33476"/>
  <c r="EY703" i="33476"/>
  <c r="EY711" i="33476"/>
  <c r="EY719" i="33476"/>
  <c r="EY727" i="33476"/>
  <c r="EY735" i="33476"/>
  <c r="EY743" i="33476"/>
  <c r="EY751" i="33476"/>
  <c r="EY759" i="33476"/>
  <c r="EY767" i="33476"/>
  <c r="EY775" i="33476"/>
  <c r="EY783" i="33476"/>
  <c r="EY792" i="33476"/>
  <c r="EY800" i="33476"/>
  <c r="EY808" i="33476"/>
  <c r="EY816" i="33476"/>
  <c r="EY824" i="33476"/>
  <c r="EY832" i="33476"/>
  <c r="EY840" i="33476"/>
  <c r="EY848" i="33476"/>
  <c r="EY856" i="33476"/>
  <c r="EY864" i="33476"/>
  <c r="EY872" i="33476"/>
  <c r="EY880" i="33476"/>
  <c r="EY888" i="33476"/>
  <c r="EY896" i="33476"/>
  <c r="EY904" i="33476"/>
  <c r="EY912" i="33476"/>
  <c r="EY920" i="33476"/>
  <c r="EZ375" i="33476"/>
  <c r="EZ383" i="33476"/>
  <c r="EZ391" i="33476"/>
  <c r="EZ399" i="33476"/>
  <c r="EZ407" i="33476"/>
  <c r="EZ415" i="33476"/>
  <c r="EZ423" i="33476"/>
  <c r="EZ431" i="33476"/>
  <c r="EZ439" i="33476"/>
  <c r="EZ447" i="33476"/>
  <c r="EZ455" i="33476"/>
  <c r="EZ463" i="33476"/>
  <c r="EZ471" i="33476"/>
  <c r="ES111" i="33476"/>
  <c r="ES143" i="33476"/>
  <c r="ES175" i="33476"/>
  <c r="ES207" i="33476"/>
  <c r="ES240" i="33476"/>
  <c r="ES272" i="33476"/>
  <c r="ES304" i="33476"/>
  <c r="ES336" i="33476"/>
  <c r="ES369" i="33476"/>
  <c r="ET103" i="33476"/>
  <c r="ET135" i="33476"/>
  <c r="ET167" i="33476"/>
  <c r="ET199" i="33476"/>
  <c r="ET232" i="33476"/>
  <c r="ET264" i="33476"/>
  <c r="ET296" i="33476"/>
  <c r="ET328" i="33476"/>
  <c r="ET361" i="33476"/>
  <c r="EU95" i="33476"/>
  <c r="EU127" i="33476"/>
  <c r="EU159" i="33476"/>
  <c r="EU191" i="33476"/>
  <c r="EU224" i="33476"/>
  <c r="EU256" i="33476"/>
  <c r="EU288" i="33476"/>
  <c r="EU320" i="33476"/>
  <c r="EU352" i="33476"/>
  <c r="EV87" i="33476"/>
  <c r="EV119" i="33476"/>
  <c r="EV151" i="33476"/>
  <c r="EV183" i="33476"/>
  <c r="EV216" i="33476"/>
  <c r="EV248" i="33476"/>
  <c r="EV280" i="33476"/>
  <c r="EV312" i="33476"/>
  <c r="EV344" i="33476"/>
  <c r="EW79" i="33476"/>
  <c r="EW111" i="33476"/>
  <c r="EW143" i="33476"/>
  <c r="EW175" i="33476"/>
  <c r="EW207" i="33476"/>
  <c r="EW240" i="33476"/>
  <c r="EW272" i="33476"/>
  <c r="EW304" i="33476"/>
  <c r="EW336" i="33476"/>
  <c r="EW369" i="33476"/>
  <c r="EX103" i="33476"/>
  <c r="EX135" i="33476"/>
  <c r="EX167" i="33476"/>
  <c r="EX199" i="33476"/>
  <c r="EX232" i="33476"/>
  <c r="EX264" i="33476"/>
  <c r="EX296" i="33476"/>
  <c r="EX328" i="33476"/>
  <c r="EX354" i="33476"/>
  <c r="EX363" i="33476"/>
  <c r="EX371" i="33476"/>
  <c r="EY82" i="33476"/>
  <c r="EY90" i="33476"/>
  <c r="EY98" i="33476"/>
  <c r="EY106" i="33476"/>
  <c r="EY114" i="33476"/>
  <c r="EY122" i="33476"/>
  <c r="EY130" i="33476"/>
  <c r="EY138" i="33476"/>
  <c r="EY146" i="33476"/>
  <c r="EY154" i="33476"/>
  <c r="EY162" i="33476"/>
  <c r="EY170" i="33476"/>
  <c r="EY178" i="33476"/>
  <c r="EY186" i="33476"/>
  <c r="EY194" i="33476"/>
  <c r="EY202" i="33476"/>
  <c r="EY210" i="33476"/>
  <c r="EY219" i="33476"/>
  <c r="EY227" i="33476"/>
  <c r="EY235" i="33476"/>
  <c r="EY243" i="33476"/>
  <c r="EY251" i="33476"/>
  <c r="EY259" i="33476"/>
  <c r="EY267" i="33476"/>
  <c r="EY275" i="33476"/>
  <c r="EY283" i="33476"/>
  <c r="EY291" i="33476"/>
  <c r="EY299" i="33476"/>
  <c r="EY307" i="33476"/>
  <c r="EY315" i="33476"/>
  <c r="EY323" i="33476"/>
  <c r="EY331" i="33476"/>
  <c r="EY339" i="33476"/>
  <c r="EY347" i="33476"/>
  <c r="EY356" i="33476"/>
  <c r="EY364" i="33476"/>
  <c r="EY372" i="33476"/>
  <c r="EZ83" i="33476"/>
  <c r="EZ91" i="33476"/>
  <c r="EZ99" i="33476"/>
  <c r="EZ107" i="33476"/>
  <c r="EZ115" i="33476"/>
  <c r="EZ123" i="33476"/>
  <c r="EZ131" i="33476"/>
  <c r="EZ139" i="33476"/>
  <c r="EZ147" i="33476"/>
  <c r="EZ155" i="33476"/>
  <c r="EZ163" i="33476"/>
  <c r="EZ171" i="33476"/>
  <c r="EZ179" i="33476"/>
  <c r="EZ187" i="33476"/>
  <c r="EZ195" i="33476"/>
  <c r="EZ203" i="33476"/>
  <c r="EZ211" i="33476"/>
  <c r="EZ220" i="33476"/>
  <c r="EZ228" i="33476"/>
  <c r="EZ236" i="33476"/>
  <c r="EZ244" i="33476"/>
  <c r="EZ252" i="33476"/>
  <c r="EZ260" i="33476"/>
  <c r="EZ268" i="33476"/>
  <c r="EZ276" i="33476"/>
  <c r="EZ284" i="33476"/>
  <c r="EZ292" i="33476"/>
  <c r="EZ300" i="33476"/>
  <c r="EZ308" i="33476"/>
  <c r="EZ316" i="33476"/>
  <c r="EZ324" i="33476"/>
  <c r="EZ332" i="33476"/>
  <c r="EZ340" i="33476"/>
  <c r="EZ348" i="33476"/>
  <c r="EZ357" i="33476"/>
  <c r="EZ365" i="33476"/>
  <c r="EZ373" i="33476"/>
  <c r="ES382" i="33476"/>
  <c r="ES390" i="33476"/>
  <c r="ES398" i="33476"/>
  <c r="ES406" i="33476"/>
  <c r="ES414" i="33476"/>
  <c r="ES422" i="33476"/>
  <c r="ES430" i="33476"/>
  <c r="ES438" i="33476"/>
  <c r="ES446" i="33476"/>
  <c r="ES454" i="33476"/>
  <c r="ES462" i="33476"/>
  <c r="ES470" i="33476"/>
  <c r="ES478" i="33476"/>
  <c r="ES486" i="33476"/>
  <c r="ES494" i="33476"/>
  <c r="ES503" i="33476"/>
  <c r="ES511" i="33476"/>
  <c r="ES519" i="33476"/>
  <c r="ES527" i="33476"/>
  <c r="ES535" i="33476"/>
  <c r="ES543" i="33476"/>
  <c r="ES551" i="33476"/>
  <c r="ES559" i="33476"/>
  <c r="ES567" i="33476"/>
  <c r="ES575" i="33476"/>
  <c r="ES583" i="33476"/>
  <c r="ES591" i="33476"/>
  <c r="ES599" i="33476"/>
  <c r="ES607" i="33476"/>
  <c r="ES615" i="33476"/>
  <c r="ES623" i="33476"/>
  <c r="ES631" i="33476"/>
  <c r="ES639" i="33476"/>
  <c r="ES648" i="33476"/>
  <c r="ES656" i="33476"/>
  <c r="ES664" i="33476"/>
  <c r="ES672" i="33476"/>
  <c r="ES680" i="33476"/>
  <c r="ES688" i="33476"/>
  <c r="ES696" i="33476"/>
  <c r="ES704" i="33476"/>
  <c r="ES712" i="33476"/>
  <c r="ES720" i="33476"/>
  <c r="ES728" i="33476"/>
  <c r="ES736" i="33476"/>
  <c r="ES744" i="33476"/>
  <c r="ES752" i="33476"/>
  <c r="ES760" i="33476"/>
  <c r="ES768" i="33476"/>
  <c r="ES776" i="33476"/>
  <c r="ES785" i="33476"/>
  <c r="ES793" i="33476"/>
  <c r="ES801" i="33476"/>
  <c r="ES809" i="33476"/>
  <c r="ES817" i="33476"/>
  <c r="ES825" i="33476"/>
  <c r="ES833" i="33476"/>
  <c r="ES841" i="33476"/>
  <c r="ES849" i="33476"/>
  <c r="ES857" i="33476"/>
  <c r="ES865" i="33476"/>
  <c r="ES873" i="33476"/>
  <c r="ES881" i="33476"/>
  <c r="ES889" i="33476"/>
  <c r="ES897" i="33476"/>
  <c r="ES905" i="33476"/>
  <c r="ES913" i="33476"/>
  <c r="ES921" i="33476"/>
  <c r="ET377" i="33476"/>
  <c r="ET385" i="33476"/>
  <c r="ET393" i="33476"/>
  <c r="ET401" i="33476"/>
  <c r="ET409" i="33476"/>
  <c r="ET417" i="33476"/>
  <c r="ET425" i="33476"/>
  <c r="ET433" i="33476"/>
  <c r="ET441" i="33476"/>
  <c r="ET449" i="33476"/>
  <c r="ET457" i="33476"/>
  <c r="ET465" i="33476"/>
  <c r="ET473" i="33476"/>
  <c r="ET481" i="33476"/>
  <c r="ET489" i="33476"/>
  <c r="ET497" i="33476"/>
  <c r="ET506" i="33476"/>
  <c r="ET514" i="33476"/>
  <c r="ET522" i="33476"/>
  <c r="ET530" i="33476"/>
  <c r="ET538" i="33476"/>
  <c r="ET546" i="33476"/>
  <c r="ET554" i="33476"/>
  <c r="ET562" i="33476"/>
  <c r="ET570" i="33476"/>
  <c r="ET578" i="33476"/>
  <c r="ET586" i="33476"/>
  <c r="ET594" i="33476"/>
  <c r="ET602" i="33476"/>
  <c r="ET610" i="33476"/>
  <c r="ET618" i="33476"/>
  <c r="ET626" i="33476"/>
  <c r="ET634" i="33476"/>
  <c r="ET643" i="33476"/>
  <c r="ET651" i="33476"/>
  <c r="ET659" i="33476"/>
  <c r="ET667" i="33476"/>
  <c r="ET675" i="33476"/>
  <c r="ET683" i="33476"/>
  <c r="ET691" i="33476"/>
  <c r="ET699" i="33476"/>
  <c r="ET707" i="33476"/>
  <c r="ET715" i="33476"/>
  <c r="ET723" i="33476"/>
  <c r="ET731" i="33476"/>
  <c r="ET739" i="33476"/>
  <c r="ET747" i="33476"/>
  <c r="ET755" i="33476"/>
  <c r="ET763" i="33476"/>
  <c r="ET771" i="33476"/>
  <c r="ET779" i="33476"/>
  <c r="ET788" i="33476"/>
  <c r="ET796" i="33476"/>
  <c r="ET804" i="33476"/>
  <c r="ET812" i="33476"/>
  <c r="ET820" i="33476"/>
  <c r="ET828" i="33476"/>
  <c r="ET836" i="33476"/>
  <c r="ET844" i="33476"/>
  <c r="ET852" i="33476"/>
  <c r="ET860" i="33476"/>
  <c r="ET868" i="33476"/>
  <c r="ET876" i="33476"/>
  <c r="ET884" i="33476"/>
  <c r="ET892" i="33476"/>
  <c r="ET900" i="33476"/>
  <c r="ET908" i="33476"/>
  <c r="ET916" i="33476"/>
  <c r="ET924" i="33476"/>
  <c r="EU380" i="33476"/>
  <c r="EU388" i="33476"/>
  <c r="EU396" i="33476"/>
  <c r="EU404" i="33476"/>
  <c r="EU412" i="33476"/>
  <c r="EU420" i="33476"/>
  <c r="EU428" i="33476"/>
  <c r="EU436" i="33476"/>
  <c r="EU444" i="33476"/>
  <c r="EU452" i="33476"/>
  <c r="EU460" i="33476"/>
  <c r="EU468" i="33476"/>
  <c r="EU476" i="33476"/>
  <c r="EU484" i="33476"/>
  <c r="EU492" i="33476"/>
  <c r="EU501" i="33476"/>
  <c r="EU509" i="33476"/>
  <c r="EU517" i="33476"/>
  <c r="EU525" i="33476"/>
  <c r="EU533" i="33476"/>
  <c r="EU541" i="33476"/>
  <c r="EU549" i="33476"/>
  <c r="EU557" i="33476"/>
  <c r="EU565" i="33476"/>
  <c r="EU573" i="33476"/>
  <c r="EU581" i="33476"/>
  <c r="EU589" i="33476"/>
  <c r="EU597" i="33476"/>
  <c r="EU605" i="33476"/>
  <c r="EU613" i="33476"/>
  <c r="EU621" i="33476"/>
  <c r="EU629" i="33476"/>
  <c r="EU637" i="33476"/>
  <c r="EU646" i="33476"/>
  <c r="EU654" i="33476"/>
  <c r="EU662" i="33476"/>
  <c r="EU670" i="33476"/>
  <c r="EU678" i="33476"/>
  <c r="EU686" i="33476"/>
  <c r="EU694" i="33476"/>
  <c r="EU702" i="33476"/>
  <c r="EU710" i="33476"/>
  <c r="EU718" i="33476"/>
  <c r="EU726" i="33476"/>
  <c r="EU734" i="33476"/>
  <c r="EU742" i="33476"/>
  <c r="EU750" i="33476"/>
  <c r="EU758" i="33476"/>
  <c r="EU766" i="33476"/>
  <c r="EU774" i="33476"/>
  <c r="EU782" i="33476"/>
  <c r="EU791" i="33476"/>
  <c r="EU799" i="33476"/>
  <c r="EU807" i="33476"/>
  <c r="EU815" i="33476"/>
  <c r="EU823" i="33476"/>
  <c r="EU831" i="33476"/>
  <c r="EU839" i="33476"/>
  <c r="EU847" i="33476"/>
  <c r="EU855" i="33476"/>
  <c r="EU863" i="33476"/>
  <c r="EU871" i="33476"/>
  <c r="EU879" i="33476"/>
  <c r="EU887" i="33476"/>
  <c r="EU895" i="33476"/>
  <c r="EU903" i="33476"/>
  <c r="EU911" i="33476"/>
  <c r="EU919" i="33476"/>
  <c r="EV375" i="33476"/>
  <c r="EV383" i="33476"/>
  <c r="EV391" i="33476"/>
  <c r="EV399" i="33476"/>
  <c r="EV407" i="33476"/>
  <c r="EV415" i="33476"/>
  <c r="EV423" i="33476"/>
  <c r="EV431" i="33476"/>
  <c r="EV439" i="33476"/>
  <c r="EV447" i="33476"/>
  <c r="EV455" i="33476"/>
  <c r="EV463" i="33476"/>
  <c r="EV471" i="33476"/>
  <c r="EV479" i="33476"/>
  <c r="EV487" i="33476"/>
  <c r="EV495" i="33476"/>
  <c r="EV504" i="33476"/>
  <c r="EV512" i="33476"/>
  <c r="EV520" i="33476"/>
  <c r="EV528" i="33476"/>
  <c r="EV536" i="33476"/>
  <c r="EV544" i="33476"/>
  <c r="EV552" i="33476"/>
  <c r="EV560" i="33476"/>
  <c r="EV568" i="33476"/>
  <c r="EV576" i="33476"/>
  <c r="EV584" i="33476"/>
  <c r="EV592" i="33476"/>
  <c r="EV600" i="33476"/>
  <c r="EV608" i="33476"/>
  <c r="EV616" i="33476"/>
  <c r="EV624" i="33476"/>
  <c r="EV632" i="33476"/>
  <c r="EV640" i="33476"/>
  <c r="EV649" i="33476"/>
  <c r="EV657" i="33476"/>
  <c r="EV665" i="33476"/>
  <c r="EV673" i="33476"/>
  <c r="EV681" i="33476"/>
  <c r="EV689" i="33476"/>
  <c r="EV697" i="33476"/>
  <c r="EV705" i="33476"/>
  <c r="EV713" i="33476"/>
  <c r="EV721" i="33476"/>
  <c r="EV729" i="33476"/>
  <c r="EV737" i="33476"/>
  <c r="EV745" i="33476"/>
  <c r="EV753" i="33476"/>
  <c r="EV761" i="33476"/>
  <c r="EV769" i="33476"/>
  <c r="EV777" i="33476"/>
  <c r="EV786" i="33476"/>
  <c r="EV794" i="33476"/>
  <c r="EV802" i="33476"/>
  <c r="EV810" i="33476"/>
  <c r="EV818" i="33476"/>
  <c r="EV826" i="33476"/>
  <c r="EV834" i="33476"/>
  <c r="EV842" i="33476"/>
  <c r="EV850" i="33476"/>
  <c r="EV858" i="33476"/>
  <c r="EV866" i="33476"/>
  <c r="EV874" i="33476"/>
  <c r="EV882" i="33476"/>
  <c r="EV890" i="33476"/>
  <c r="EV898" i="33476"/>
  <c r="EV906" i="33476"/>
  <c r="EV914" i="33476"/>
  <c r="EV922" i="33476"/>
  <c r="EW378" i="33476"/>
  <c r="EW386" i="33476"/>
  <c r="EW394" i="33476"/>
  <c r="EW402" i="33476"/>
  <c r="EW410" i="33476"/>
  <c r="EW418" i="33476"/>
  <c r="EW426" i="33476"/>
  <c r="EW434" i="33476"/>
  <c r="EW442" i="33476"/>
  <c r="EW450" i="33476"/>
  <c r="EW458" i="33476"/>
  <c r="EW466" i="33476"/>
  <c r="EW474" i="33476"/>
  <c r="EW482" i="33476"/>
  <c r="EW490" i="33476"/>
  <c r="EW499" i="33476"/>
  <c r="EW507" i="33476"/>
  <c r="EW515" i="33476"/>
  <c r="EW523" i="33476"/>
  <c r="EW531" i="33476"/>
  <c r="EW539" i="33476"/>
  <c r="EW547" i="33476"/>
  <c r="EW555" i="33476"/>
  <c r="EW563" i="33476"/>
  <c r="EW571" i="33476"/>
  <c r="EW579" i="33476"/>
  <c r="EW587" i="33476"/>
  <c r="EW595" i="33476"/>
  <c r="EW603" i="33476"/>
  <c r="EW611" i="33476"/>
  <c r="EW619" i="33476"/>
  <c r="EW627" i="33476"/>
  <c r="EW635" i="33476"/>
  <c r="EW644" i="33476"/>
  <c r="EW652" i="33476"/>
  <c r="EW660" i="33476"/>
  <c r="EW668" i="33476"/>
  <c r="EW676" i="33476"/>
  <c r="EW684" i="33476"/>
  <c r="EW692" i="33476"/>
  <c r="EW700" i="33476"/>
  <c r="EW708" i="33476"/>
  <c r="EW716" i="33476"/>
  <c r="EW724" i="33476"/>
  <c r="EW732" i="33476"/>
  <c r="EW740" i="33476"/>
  <c r="EW748" i="33476"/>
  <c r="EW756" i="33476"/>
  <c r="EW764" i="33476"/>
  <c r="EW772" i="33476"/>
  <c r="EW780" i="33476"/>
  <c r="EW789" i="33476"/>
  <c r="EW797" i="33476"/>
  <c r="EW805" i="33476"/>
  <c r="EW813" i="33476"/>
  <c r="EW821" i="33476"/>
  <c r="EW829" i="33476"/>
  <c r="EW837" i="33476"/>
  <c r="EW845" i="33476"/>
  <c r="EW853" i="33476"/>
  <c r="EW861" i="33476"/>
  <c r="EW869" i="33476"/>
  <c r="EW877" i="33476"/>
  <c r="EW885" i="33476"/>
  <c r="EW893" i="33476"/>
  <c r="EW901" i="33476"/>
  <c r="EW909" i="33476"/>
  <c r="EW917" i="33476"/>
  <c r="EW925" i="33476"/>
  <c r="EX380" i="33476"/>
  <c r="EX388" i="33476"/>
  <c r="EX396" i="33476"/>
  <c r="EX404" i="33476"/>
  <c r="EX412" i="33476"/>
  <c r="EX420" i="33476"/>
  <c r="EX428" i="33476"/>
  <c r="EX436" i="33476"/>
  <c r="EX444" i="33476"/>
  <c r="EX452" i="33476"/>
  <c r="EX460" i="33476"/>
  <c r="EX468" i="33476"/>
  <c r="EX476" i="33476"/>
  <c r="EX484" i="33476"/>
  <c r="EX492" i="33476"/>
  <c r="EX501" i="33476"/>
  <c r="EX509" i="33476"/>
  <c r="EX517" i="33476"/>
  <c r="EX525" i="33476"/>
  <c r="EX533" i="33476"/>
  <c r="EX541" i="33476"/>
  <c r="EX549" i="33476"/>
  <c r="EX557" i="33476"/>
  <c r="EX565" i="33476"/>
  <c r="EX573" i="33476"/>
  <c r="EX581" i="33476"/>
  <c r="EX589" i="33476"/>
  <c r="EX597" i="33476"/>
  <c r="EX605" i="33476"/>
  <c r="EX613" i="33476"/>
  <c r="EX621" i="33476"/>
  <c r="EX629" i="33476"/>
  <c r="EX637" i="33476"/>
  <c r="EX646" i="33476"/>
  <c r="EX654" i="33476"/>
  <c r="EX662" i="33476"/>
  <c r="EX670" i="33476"/>
  <c r="EX678" i="33476"/>
  <c r="EX686" i="33476"/>
  <c r="EX694" i="33476"/>
  <c r="EX702" i="33476"/>
  <c r="EX710" i="33476"/>
  <c r="EX718" i="33476"/>
  <c r="EX726" i="33476"/>
  <c r="EX734" i="33476"/>
  <c r="EX742" i="33476"/>
  <c r="EX750" i="33476"/>
  <c r="EX758" i="33476"/>
  <c r="EX766" i="33476"/>
  <c r="EX774" i="33476"/>
  <c r="EX782" i="33476"/>
  <c r="EX791" i="33476"/>
  <c r="EX799" i="33476"/>
  <c r="EX807" i="33476"/>
  <c r="EX815" i="33476"/>
  <c r="EX823" i="33476"/>
  <c r="EX831" i="33476"/>
  <c r="EX839" i="33476"/>
  <c r="EX847" i="33476"/>
  <c r="EX855" i="33476"/>
  <c r="EX863" i="33476"/>
  <c r="EX871" i="33476"/>
  <c r="EX879" i="33476"/>
  <c r="EX887" i="33476"/>
  <c r="EX895" i="33476"/>
  <c r="EX903" i="33476"/>
  <c r="EX911" i="33476"/>
  <c r="EX919" i="33476"/>
  <c r="EY374" i="33476"/>
  <c r="EY382" i="33476"/>
  <c r="EY390" i="33476"/>
  <c r="EY398" i="33476"/>
  <c r="EY406" i="33476"/>
  <c r="EY414" i="33476"/>
  <c r="EY422" i="33476"/>
  <c r="EY430" i="33476"/>
  <c r="EY438" i="33476"/>
  <c r="EY446" i="33476"/>
  <c r="EY454" i="33476"/>
  <c r="EY462" i="33476"/>
  <c r="EY470" i="33476"/>
  <c r="EY478" i="33476"/>
  <c r="EY486" i="33476"/>
  <c r="EY494" i="33476"/>
  <c r="EY503" i="33476"/>
  <c r="EY511" i="33476"/>
  <c r="EY519" i="33476"/>
  <c r="EY527" i="33476"/>
  <c r="EY535" i="33476"/>
  <c r="EY543" i="33476"/>
  <c r="EY551" i="33476"/>
  <c r="EY559" i="33476"/>
  <c r="EY567" i="33476"/>
  <c r="EY575" i="33476"/>
  <c r="EY583" i="33476"/>
  <c r="EY591" i="33476"/>
  <c r="EY599" i="33476"/>
  <c r="EY607" i="33476"/>
  <c r="EY615" i="33476"/>
  <c r="EY623" i="33476"/>
  <c r="EY631" i="33476"/>
  <c r="EY639" i="33476"/>
  <c r="EY648" i="33476"/>
  <c r="EY656" i="33476"/>
  <c r="EY664" i="33476"/>
  <c r="EY672" i="33476"/>
  <c r="EY680" i="33476"/>
  <c r="EY688" i="33476"/>
  <c r="EY696" i="33476"/>
  <c r="EY704" i="33476"/>
  <c r="EY712" i="33476"/>
  <c r="EY720" i="33476"/>
  <c r="EY728" i="33476"/>
  <c r="EY736" i="33476"/>
  <c r="EY744" i="33476"/>
  <c r="EY752" i="33476"/>
  <c r="EY760" i="33476"/>
  <c r="EY768" i="33476"/>
  <c r="EY776" i="33476"/>
  <c r="EY785" i="33476"/>
  <c r="EY793" i="33476"/>
  <c r="EY801" i="33476"/>
  <c r="EY809" i="33476"/>
  <c r="EY817" i="33476"/>
  <c r="EY825" i="33476"/>
  <c r="EY833" i="33476"/>
  <c r="EY841" i="33476"/>
  <c r="EY849" i="33476"/>
  <c r="EY857" i="33476"/>
  <c r="EY865" i="33476"/>
  <c r="EY873" i="33476"/>
  <c r="EY881" i="33476"/>
  <c r="EY889" i="33476"/>
  <c r="EY897" i="33476"/>
  <c r="EY905" i="33476"/>
  <c r="EY913" i="33476"/>
  <c r="EY921" i="33476"/>
  <c r="EZ376" i="33476"/>
  <c r="EZ384" i="33476"/>
  <c r="EZ392" i="33476"/>
  <c r="EZ400" i="33476"/>
  <c r="EZ408" i="33476"/>
  <c r="EZ416" i="33476"/>
  <c r="EZ424" i="33476"/>
  <c r="EZ432" i="33476"/>
  <c r="EZ440" i="33476"/>
  <c r="EZ448" i="33476"/>
  <c r="EZ456" i="33476"/>
  <c r="EZ464" i="33476"/>
  <c r="EZ472" i="33476"/>
  <c r="ES116" i="33476"/>
  <c r="ES148" i="33476"/>
  <c r="ES180" i="33476"/>
  <c r="ES213" i="33476"/>
  <c r="ES245" i="33476"/>
  <c r="ES277" i="33476"/>
  <c r="ES309" i="33476"/>
  <c r="ES341" i="33476"/>
  <c r="ES374" i="33476"/>
  <c r="ET108" i="33476"/>
  <c r="ET140" i="33476"/>
  <c r="ET172" i="33476"/>
  <c r="ET204" i="33476"/>
  <c r="ET237" i="33476"/>
  <c r="ET269" i="33476"/>
  <c r="ET301" i="33476"/>
  <c r="ET333" i="33476"/>
  <c r="ET366" i="33476"/>
  <c r="EU100" i="33476"/>
  <c r="EU132" i="33476"/>
  <c r="EU164" i="33476"/>
  <c r="EU196" i="33476"/>
  <c r="EU229" i="33476"/>
  <c r="EU261" i="33476"/>
  <c r="EU293" i="33476"/>
  <c r="EU325" i="33476"/>
  <c r="EU358" i="33476"/>
  <c r="EV92" i="33476"/>
  <c r="EV124" i="33476"/>
  <c r="EV156" i="33476"/>
  <c r="EV188" i="33476"/>
  <c r="EV221" i="33476"/>
  <c r="EV253" i="33476"/>
  <c r="EV285" i="33476"/>
  <c r="EV317" i="33476"/>
  <c r="EV349" i="33476"/>
  <c r="EW84" i="33476"/>
  <c r="EW116" i="33476"/>
  <c r="EW148" i="33476"/>
  <c r="EW180" i="33476"/>
  <c r="EW213" i="33476"/>
  <c r="EW245" i="33476"/>
  <c r="EW277" i="33476"/>
  <c r="EW309" i="33476"/>
  <c r="EW341" i="33476"/>
  <c r="EW374" i="33476"/>
  <c r="EX108" i="33476"/>
  <c r="EX140" i="33476"/>
  <c r="EX172" i="33476"/>
  <c r="EX204" i="33476"/>
  <c r="EX237" i="33476"/>
  <c r="EX269" i="33476"/>
  <c r="EX301" i="33476"/>
  <c r="EX333" i="33476"/>
  <c r="EX356" i="33476"/>
  <c r="EX364" i="33476"/>
  <c r="EX372" i="33476"/>
  <c r="EY83" i="33476"/>
  <c r="EY91" i="33476"/>
  <c r="EY99" i="33476"/>
  <c r="EY107" i="33476"/>
  <c r="EY115" i="33476"/>
  <c r="EY123" i="33476"/>
  <c r="EY131" i="33476"/>
  <c r="EY139" i="33476"/>
  <c r="EY147" i="33476"/>
  <c r="EY155" i="33476"/>
  <c r="EY163" i="33476"/>
  <c r="EY171" i="33476"/>
  <c r="EY179" i="33476"/>
  <c r="EY187" i="33476"/>
  <c r="EY195" i="33476"/>
  <c r="EY203" i="33476"/>
  <c r="EY211" i="33476"/>
  <c r="EY220" i="33476"/>
  <c r="EY228" i="33476"/>
  <c r="EY236" i="33476"/>
  <c r="EY244" i="33476"/>
  <c r="EY252" i="33476"/>
  <c r="EY260" i="33476"/>
  <c r="EY268" i="33476"/>
  <c r="EY276" i="33476"/>
  <c r="EY284" i="33476"/>
  <c r="EY292" i="33476"/>
  <c r="EY300" i="33476"/>
  <c r="EY308" i="33476"/>
  <c r="EY316" i="33476"/>
  <c r="EY324" i="33476"/>
  <c r="EY332" i="33476"/>
  <c r="EY340" i="33476"/>
  <c r="EY348" i="33476"/>
  <c r="EY357" i="33476"/>
  <c r="EY365" i="33476"/>
  <c r="EY373" i="33476"/>
  <c r="EZ84" i="33476"/>
  <c r="EZ92" i="33476"/>
  <c r="EZ100" i="33476"/>
  <c r="EZ108" i="33476"/>
  <c r="EZ116" i="33476"/>
  <c r="EZ124" i="33476"/>
  <c r="EZ132" i="33476"/>
  <c r="EZ140" i="33476"/>
  <c r="EZ148" i="33476"/>
  <c r="EZ156" i="33476"/>
  <c r="EZ164" i="33476"/>
  <c r="EZ172" i="33476"/>
  <c r="EZ180" i="33476"/>
  <c r="EZ188" i="33476"/>
  <c r="EZ196" i="33476"/>
  <c r="EZ204" i="33476"/>
  <c r="EZ213" i="33476"/>
  <c r="EZ221" i="33476"/>
  <c r="EZ229" i="33476"/>
  <c r="EZ237" i="33476"/>
  <c r="EZ245" i="33476"/>
  <c r="EZ253" i="33476"/>
  <c r="EZ261" i="33476"/>
  <c r="EZ269" i="33476"/>
  <c r="EZ277" i="33476"/>
  <c r="EZ285" i="33476"/>
  <c r="EZ293" i="33476"/>
  <c r="EZ301" i="33476"/>
  <c r="EZ309" i="33476"/>
  <c r="EZ317" i="33476"/>
  <c r="EZ325" i="33476"/>
  <c r="EZ333" i="33476"/>
  <c r="EZ341" i="33476"/>
  <c r="EZ349" i="33476"/>
  <c r="EZ358" i="33476"/>
  <c r="EZ366" i="33476"/>
  <c r="ES375" i="33476"/>
  <c r="ES383" i="33476"/>
  <c r="ES391" i="33476"/>
  <c r="ES399" i="33476"/>
  <c r="ES407" i="33476"/>
  <c r="ES415" i="33476"/>
  <c r="ES423" i="33476"/>
  <c r="ES431" i="33476"/>
  <c r="ES439" i="33476"/>
  <c r="ES447" i="33476"/>
  <c r="ES455" i="33476"/>
  <c r="ES463" i="33476"/>
  <c r="ES471" i="33476"/>
  <c r="ES479" i="33476"/>
  <c r="ES487" i="33476"/>
  <c r="ES495" i="33476"/>
  <c r="ES504" i="33476"/>
  <c r="ES512" i="33476"/>
  <c r="ES520" i="33476"/>
  <c r="ES528" i="33476"/>
  <c r="ES536" i="33476"/>
  <c r="ES544" i="33476"/>
  <c r="ES552" i="33476"/>
  <c r="ES560" i="33476"/>
  <c r="ES568" i="33476"/>
  <c r="ES576" i="33476"/>
  <c r="ES584" i="33476"/>
  <c r="ES592" i="33476"/>
  <c r="ES600" i="33476"/>
  <c r="ES608" i="33476"/>
  <c r="ES616" i="33476"/>
  <c r="ES624" i="33476"/>
  <c r="ES632" i="33476"/>
  <c r="ES640" i="33476"/>
  <c r="ES649" i="33476"/>
  <c r="ES657" i="33476"/>
  <c r="ES665" i="33476"/>
  <c r="ES673" i="33476"/>
  <c r="ES681" i="33476"/>
  <c r="ES689" i="33476"/>
  <c r="ES697" i="33476"/>
  <c r="ES705" i="33476"/>
  <c r="ES713" i="33476"/>
  <c r="ES721" i="33476"/>
  <c r="ES729" i="33476"/>
  <c r="ES737" i="33476"/>
  <c r="ES745" i="33476"/>
  <c r="ES753" i="33476"/>
  <c r="ES761" i="33476"/>
  <c r="ES769" i="33476"/>
  <c r="ES777" i="33476"/>
  <c r="ES786" i="33476"/>
  <c r="ES794" i="33476"/>
  <c r="ES802" i="33476"/>
  <c r="ES810" i="33476"/>
  <c r="ES818" i="33476"/>
  <c r="ES826" i="33476"/>
  <c r="ES834" i="33476"/>
  <c r="ES842" i="33476"/>
  <c r="ES850" i="33476"/>
  <c r="ES858" i="33476"/>
  <c r="ES866" i="33476"/>
  <c r="ES874" i="33476"/>
  <c r="ES882" i="33476"/>
  <c r="ES890" i="33476"/>
  <c r="ES898" i="33476"/>
  <c r="ES906" i="33476"/>
  <c r="ES914" i="33476"/>
  <c r="ES922" i="33476"/>
  <c r="ET378" i="33476"/>
  <c r="ET386" i="33476"/>
  <c r="ET394" i="33476"/>
  <c r="ET402" i="33476"/>
  <c r="ET410" i="33476"/>
  <c r="ET418" i="33476"/>
  <c r="ET426" i="33476"/>
  <c r="ET434" i="33476"/>
  <c r="ET442" i="33476"/>
  <c r="ET450" i="33476"/>
  <c r="ET458" i="33476"/>
  <c r="ET466" i="33476"/>
  <c r="ET474" i="33476"/>
  <c r="ET482" i="33476"/>
  <c r="ET490" i="33476"/>
  <c r="ET499" i="33476"/>
  <c r="ET507" i="33476"/>
  <c r="ET515" i="33476"/>
  <c r="ET523" i="33476"/>
  <c r="ET531" i="33476"/>
  <c r="ET539" i="33476"/>
  <c r="ET547" i="33476"/>
  <c r="ET555" i="33476"/>
  <c r="ET563" i="33476"/>
  <c r="ET571" i="33476"/>
  <c r="ET579" i="33476"/>
  <c r="ET587" i="33476"/>
  <c r="ET595" i="33476"/>
  <c r="ET603" i="33476"/>
  <c r="ET611" i="33476"/>
  <c r="ET619" i="33476"/>
  <c r="ET627" i="33476"/>
  <c r="ET635" i="33476"/>
  <c r="ET644" i="33476"/>
  <c r="ET652" i="33476"/>
  <c r="ET660" i="33476"/>
  <c r="ET668" i="33476"/>
  <c r="ET676" i="33476"/>
  <c r="ET684" i="33476"/>
  <c r="ET692" i="33476"/>
  <c r="ET700" i="33476"/>
  <c r="ET708" i="33476"/>
  <c r="ET716" i="33476"/>
  <c r="ET724" i="33476"/>
  <c r="ET732" i="33476"/>
  <c r="ET740" i="33476"/>
  <c r="ET748" i="33476"/>
  <c r="ET756" i="33476"/>
  <c r="ET764" i="33476"/>
  <c r="ET772" i="33476"/>
  <c r="ET780" i="33476"/>
  <c r="ET789" i="33476"/>
  <c r="ET797" i="33476"/>
  <c r="ET805" i="33476"/>
  <c r="ET813" i="33476"/>
  <c r="ET821" i="33476"/>
  <c r="ET829" i="33476"/>
  <c r="ET837" i="33476"/>
  <c r="ET845" i="33476"/>
  <c r="ET853" i="33476"/>
  <c r="ET861" i="33476"/>
  <c r="ET869" i="33476"/>
  <c r="ET877" i="33476"/>
  <c r="ET885" i="33476"/>
  <c r="ET893" i="33476"/>
  <c r="ET901" i="33476"/>
  <c r="ET909" i="33476"/>
  <c r="ET917" i="33476"/>
  <c r="ET925" i="33476"/>
  <c r="EU381" i="33476"/>
  <c r="EU389" i="33476"/>
  <c r="EU397" i="33476"/>
  <c r="EU405" i="33476"/>
  <c r="EU413" i="33476"/>
  <c r="EU421" i="33476"/>
  <c r="EU429" i="33476"/>
  <c r="EU437" i="33476"/>
  <c r="EU445" i="33476"/>
  <c r="EU453" i="33476"/>
  <c r="EU461" i="33476"/>
  <c r="EU469" i="33476"/>
  <c r="EU477" i="33476"/>
  <c r="EU485" i="33476"/>
  <c r="EU493" i="33476"/>
  <c r="EU502" i="33476"/>
  <c r="EU510" i="33476"/>
  <c r="EU518" i="33476"/>
  <c r="EU526" i="33476"/>
  <c r="EU534" i="33476"/>
  <c r="EU542" i="33476"/>
  <c r="EU550" i="33476"/>
  <c r="EU558" i="33476"/>
  <c r="EU566" i="33476"/>
  <c r="EU574" i="33476"/>
  <c r="EU582" i="33476"/>
  <c r="EU590" i="33476"/>
  <c r="EU598" i="33476"/>
  <c r="EU606" i="33476"/>
  <c r="EU614" i="33476"/>
  <c r="EU622" i="33476"/>
  <c r="EU630" i="33476"/>
  <c r="EU638" i="33476"/>
  <c r="EU647" i="33476"/>
  <c r="EU655" i="33476"/>
  <c r="EU663" i="33476"/>
  <c r="EU671" i="33476"/>
  <c r="EU679" i="33476"/>
  <c r="EU687" i="33476"/>
  <c r="EU695" i="33476"/>
  <c r="EU703" i="33476"/>
  <c r="EU711" i="33476"/>
  <c r="EU719" i="33476"/>
  <c r="EU727" i="33476"/>
  <c r="EU735" i="33476"/>
  <c r="EU743" i="33476"/>
  <c r="EU751" i="33476"/>
  <c r="EU759" i="33476"/>
  <c r="EU767" i="33476"/>
  <c r="EU775" i="33476"/>
  <c r="EU783" i="33476"/>
  <c r="EU792" i="33476"/>
  <c r="EU800" i="33476"/>
  <c r="EU808" i="33476"/>
  <c r="EU816" i="33476"/>
  <c r="EU824" i="33476"/>
  <c r="EU832" i="33476"/>
  <c r="EU840" i="33476"/>
  <c r="EU848" i="33476"/>
  <c r="EU856" i="33476"/>
  <c r="EU864" i="33476"/>
  <c r="EU872" i="33476"/>
  <c r="EU880" i="33476"/>
  <c r="EU888" i="33476"/>
  <c r="EU896" i="33476"/>
  <c r="EU904" i="33476"/>
  <c r="EU912" i="33476"/>
  <c r="EU920" i="33476"/>
  <c r="EV376" i="33476"/>
  <c r="EV384" i="33476"/>
  <c r="EV392" i="33476"/>
  <c r="EV400" i="33476"/>
  <c r="EV408" i="33476"/>
  <c r="EV416" i="33476"/>
  <c r="EV424" i="33476"/>
  <c r="EV432" i="33476"/>
  <c r="EV440" i="33476"/>
  <c r="EV448" i="33476"/>
  <c r="EV456" i="33476"/>
  <c r="EV464" i="33476"/>
  <c r="EV472" i="33476"/>
  <c r="EV480" i="33476"/>
  <c r="EV488" i="33476"/>
  <c r="EV496" i="33476"/>
  <c r="EV505" i="33476"/>
  <c r="EV513" i="33476"/>
  <c r="EV521" i="33476"/>
  <c r="EV529" i="33476"/>
  <c r="EV537" i="33476"/>
  <c r="EV545" i="33476"/>
  <c r="EV553" i="33476"/>
  <c r="EV561" i="33476"/>
  <c r="EV569" i="33476"/>
  <c r="EV577" i="33476"/>
  <c r="EV585" i="33476"/>
  <c r="EV593" i="33476"/>
  <c r="EV601" i="33476"/>
  <c r="EV609" i="33476"/>
  <c r="EV617" i="33476"/>
  <c r="EV625" i="33476"/>
  <c r="EV633" i="33476"/>
  <c r="EV642" i="33476"/>
  <c r="EV650" i="33476"/>
  <c r="EV658" i="33476"/>
  <c r="EV666" i="33476"/>
  <c r="EV674" i="33476"/>
  <c r="EV682" i="33476"/>
  <c r="EV690" i="33476"/>
  <c r="EV698" i="33476"/>
  <c r="EV706" i="33476"/>
  <c r="EV714" i="33476"/>
  <c r="EV722" i="33476"/>
  <c r="EV730" i="33476"/>
  <c r="EV738" i="33476"/>
  <c r="EV746" i="33476"/>
  <c r="EV754" i="33476"/>
  <c r="EV762" i="33476"/>
  <c r="EV770" i="33476"/>
  <c r="EV778" i="33476"/>
  <c r="EV787" i="33476"/>
  <c r="EV795" i="33476"/>
  <c r="EV803" i="33476"/>
  <c r="EV811" i="33476"/>
  <c r="EV819" i="33476"/>
  <c r="EV827" i="33476"/>
  <c r="EV835" i="33476"/>
  <c r="EV843" i="33476"/>
  <c r="EV851" i="33476"/>
  <c r="EV859" i="33476"/>
  <c r="EV867" i="33476"/>
  <c r="EV875" i="33476"/>
  <c r="EV883" i="33476"/>
  <c r="EV891" i="33476"/>
  <c r="EV899" i="33476"/>
  <c r="EV907" i="33476"/>
  <c r="EV915" i="33476"/>
  <c r="EV923" i="33476"/>
  <c r="EW379" i="33476"/>
  <c r="EW387" i="33476"/>
  <c r="EW395" i="33476"/>
  <c r="EW403" i="33476"/>
  <c r="EW411" i="33476"/>
  <c r="EW419" i="33476"/>
  <c r="EW427" i="33476"/>
  <c r="EW435" i="33476"/>
  <c r="EW443" i="33476"/>
  <c r="EW451" i="33476"/>
  <c r="EW459" i="33476"/>
  <c r="EW467" i="33476"/>
  <c r="EW475" i="33476"/>
  <c r="EW483" i="33476"/>
  <c r="EW491" i="33476"/>
  <c r="EW500" i="33476"/>
  <c r="EW508" i="33476"/>
  <c r="EW516" i="33476"/>
  <c r="EW524" i="33476"/>
  <c r="EW532" i="33476"/>
  <c r="EW540" i="33476"/>
  <c r="EW548" i="33476"/>
  <c r="EW556" i="33476"/>
  <c r="EW564" i="33476"/>
  <c r="EW572" i="33476"/>
  <c r="EW580" i="33476"/>
  <c r="EW588" i="33476"/>
  <c r="EW596" i="33476"/>
  <c r="EW604" i="33476"/>
  <c r="EW612" i="33476"/>
  <c r="EW620" i="33476"/>
  <c r="EW628" i="33476"/>
  <c r="EW636" i="33476"/>
  <c r="EW645" i="33476"/>
  <c r="EW653" i="33476"/>
  <c r="EW661" i="33476"/>
  <c r="EW669" i="33476"/>
  <c r="EW677" i="33476"/>
  <c r="EW685" i="33476"/>
  <c r="EW693" i="33476"/>
  <c r="EW701" i="33476"/>
  <c r="EW709" i="33476"/>
  <c r="EW717" i="33476"/>
  <c r="EW725" i="33476"/>
  <c r="EW733" i="33476"/>
  <c r="EW741" i="33476"/>
  <c r="EW749" i="33476"/>
  <c r="EW757" i="33476"/>
  <c r="EW765" i="33476"/>
  <c r="EW773" i="33476"/>
  <c r="EW781" i="33476"/>
  <c r="EW790" i="33476"/>
  <c r="EW798" i="33476"/>
  <c r="EW806" i="33476"/>
  <c r="EW814" i="33476"/>
  <c r="EW822" i="33476"/>
  <c r="EW830" i="33476"/>
  <c r="EW838" i="33476"/>
  <c r="EW846" i="33476"/>
  <c r="EW854" i="33476"/>
  <c r="EW862" i="33476"/>
  <c r="EW870" i="33476"/>
  <c r="EW878" i="33476"/>
  <c r="EW886" i="33476"/>
  <c r="EW894" i="33476"/>
  <c r="EW902" i="33476"/>
  <c r="EW910" i="33476"/>
  <c r="EW918" i="33476"/>
  <c r="EW926" i="33476"/>
  <c r="EX381" i="33476"/>
  <c r="EX389" i="33476"/>
  <c r="EX397" i="33476"/>
  <c r="EX405" i="33476"/>
  <c r="EX413" i="33476"/>
  <c r="EX421" i="33476"/>
  <c r="EX429" i="33476"/>
  <c r="EX437" i="33476"/>
  <c r="EX445" i="33476"/>
  <c r="EX453" i="33476"/>
  <c r="EX461" i="33476"/>
  <c r="EX469" i="33476"/>
  <c r="EX477" i="33476"/>
  <c r="EX485" i="33476"/>
  <c r="EX493" i="33476"/>
  <c r="EX502" i="33476"/>
  <c r="EX510" i="33476"/>
  <c r="EX518" i="33476"/>
  <c r="EX526" i="33476"/>
  <c r="EX534" i="33476"/>
  <c r="EX542" i="33476"/>
  <c r="EX550" i="33476"/>
  <c r="EX558" i="33476"/>
  <c r="EX566" i="33476"/>
  <c r="EX574" i="33476"/>
  <c r="EX582" i="33476"/>
  <c r="EX590" i="33476"/>
  <c r="EX598" i="33476"/>
  <c r="EX606" i="33476"/>
  <c r="EX614" i="33476"/>
  <c r="EX622" i="33476"/>
  <c r="EX630" i="33476"/>
  <c r="EX638" i="33476"/>
  <c r="EX647" i="33476"/>
  <c r="EX655" i="33476"/>
  <c r="EX663" i="33476"/>
  <c r="EX671" i="33476"/>
  <c r="EX679" i="33476"/>
  <c r="EX687" i="33476"/>
  <c r="EX695" i="33476"/>
  <c r="EX703" i="33476"/>
  <c r="EX711" i="33476"/>
  <c r="EX719" i="33476"/>
  <c r="EX727" i="33476"/>
  <c r="EX735" i="33476"/>
  <c r="EX743" i="33476"/>
  <c r="EX751" i="33476"/>
  <c r="EX759" i="33476"/>
  <c r="EX767" i="33476"/>
  <c r="EX775" i="33476"/>
  <c r="EX783" i="33476"/>
  <c r="EX792" i="33476"/>
  <c r="EX800" i="33476"/>
  <c r="EX808" i="33476"/>
  <c r="EX816" i="33476"/>
  <c r="EX824" i="33476"/>
  <c r="EX832" i="33476"/>
  <c r="EX840" i="33476"/>
  <c r="EX848" i="33476"/>
  <c r="EX856" i="33476"/>
  <c r="EX864" i="33476"/>
  <c r="EX872" i="33476"/>
  <c r="EX880" i="33476"/>
  <c r="EX888" i="33476"/>
  <c r="EX896" i="33476"/>
  <c r="EX904" i="33476"/>
  <c r="EX912" i="33476"/>
  <c r="EX920" i="33476"/>
  <c r="EY375" i="33476"/>
  <c r="EY383" i="33476"/>
  <c r="EY391" i="33476"/>
  <c r="EY399" i="33476"/>
  <c r="EY407" i="33476"/>
  <c r="EY415" i="33476"/>
  <c r="EY423" i="33476"/>
  <c r="EY431" i="33476"/>
  <c r="EY439" i="33476"/>
  <c r="EY447" i="33476"/>
  <c r="EY455" i="33476"/>
  <c r="EY463" i="33476"/>
  <c r="EY471" i="33476"/>
  <c r="EY479" i="33476"/>
  <c r="EY487" i="33476"/>
  <c r="EY495" i="33476"/>
  <c r="EY504" i="33476"/>
  <c r="EY512" i="33476"/>
  <c r="EY520" i="33476"/>
  <c r="EY528" i="33476"/>
  <c r="EY536" i="33476"/>
  <c r="EY544" i="33476"/>
  <c r="EY552" i="33476"/>
  <c r="EY560" i="33476"/>
  <c r="EY568" i="33476"/>
  <c r="EY576" i="33476"/>
  <c r="EY584" i="33476"/>
  <c r="EY592" i="33476"/>
  <c r="EY600" i="33476"/>
  <c r="EY608" i="33476"/>
  <c r="EY616" i="33476"/>
  <c r="EY624" i="33476"/>
  <c r="EY632" i="33476"/>
  <c r="EY640" i="33476"/>
  <c r="EY649" i="33476"/>
  <c r="EY657" i="33476"/>
  <c r="EY665" i="33476"/>
  <c r="EY673" i="33476"/>
  <c r="EY681" i="33476"/>
  <c r="EY689" i="33476"/>
  <c r="EY697" i="33476"/>
  <c r="EY705" i="33476"/>
  <c r="EY713" i="33476"/>
  <c r="EY721" i="33476"/>
  <c r="EY729" i="33476"/>
  <c r="EY737" i="33476"/>
  <c r="EY745" i="33476"/>
  <c r="EY753" i="33476"/>
  <c r="EY761" i="33476"/>
  <c r="EY769" i="33476"/>
  <c r="EY777" i="33476"/>
  <c r="EY786" i="33476"/>
  <c r="EY794" i="33476"/>
  <c r="EY802" i="33476"/>
  <c r="EY810" i="33476"/>
  <c r="EY818" i="33476"/>
  <c r="EY826" i="33476"/>
  <c r="EY834" i="33476"/>
  <c r="EY842" i="33476"/>
  <c r="EY850" i="33476"/>
  <c r="EY858" i="33476"/>
  <c r="EY866" i="33476"/>
  <c r="EY874" i="33476"/>
  <c r="EY882" i="33476"/>
  <c r="EY890" i="33476"/>
  <c r="EY898" i="33476"/>
  <c r="EY906" i="33476"/>
  <c r="EY914" i="33476"/>
  <c r="EY922" i="33476"/>
  <c r="EZ377" i="33476"/>
  <c r="EZ385" i="33476"/>
  <c r="EZ393" i="33476"/>
  <c r="EZ401" i="33476"/>
  <c r="EZ409" i="33476"/>
  <c r="EZ417" i="33476"/>
  <c r="EZ425" i="33476"/>
  <c r="EZ433" i="33476"/>
  <c r="EZ441" i="33476"/>
  <c r="EZ449" i="33476"/>
  <c r="EZ457" i="33476"/>
  <c r="EZ465" i="33476"/>
  <c r="EZ473" i="33476"/>
  <c r="ES119" i="33476"/>
  <c r="ES151" i="33476"/>
  <c r="ES183" i="33476"/>
  <c r="ES216" i="33476"/>
  <c r="ES248" i="33476"/>
  <c r="ES280" i="33476"/>
  <c r="ES312" i="33476"/>
  <c r="ES344" i="33476"/>
  <c r="ET79" i="33476"/>
  <c r="ET111" i="33476"/>
  <c r="ET143" i="33476"/>
  <c r="ET175" i="33476"/>
  <c r="ET207" i="33476"/>
  <c r="ET240" i="33476"/>
  <c r="ET272" i="33476"/>
  <c r="ET304" i="33476"/>
  <c r="ET336" i="33476"/>
  <c r="ET369" i="33476"/>
  <c r="EU103" i="33476"/>
  <c r="EU135" i="33476"/>
  <c r="EU167" i="33476"/>
  <c r="EU199" i="33476"/>
  <c r="EU232" i="33476"/>
  <c r="EU264" i="33476"/>
  <c r="EU296" i="33476"/>
  <c r="EU328" i="33476"/>
  <c r="EU361" i="33476"/>
  <c r="EV95" i="33476"/>
  <c r="EV127" i="33476"/>
  <c r="EV159" i="33476"/>
  <c r="EV191" i="33476"/>
  <c r="EV224" i="33476"/>
  <c r="EV256" i="33476"/>
  <c r="EV288" i="33476"/>
  <c r="EV320" i="33476"/>
  <c r="EV352" i="33476"/>
  <c r="EW87" i="33476"/>
  <c r="EW119" i="33476"/>
  <c r="EW151" i="33476"/>
  <c r="EW183" i="33476"/>
  <c r="EW216" i="33476"/>
  <c r="EW248" i="33476"/>
  <c r="EW280" i="33476"/>
  <c r="EW312" i="33476"/>
  <c r="EW344" i="33476"/>
  <c r="EX79" i="33476"/>
  <c r="EX111" i="33476"/>
  <c r="EX143" i="33476"/>
  <c r="EX175" i="33476"/>
  <c r="EX207" i="33476"/>
  <c r="EX240" i="33476"/>
  <c r="EX272" i="33476"/>
  <c r="EX304" i="33476"/>
  <c r="EX336" i="33476"/>
  <c r="EX357" i="33476"/>
  <c r="EX365" i="33476"/>
  <c r="EX373" i="33476"/>
  <c r="EY84" i="33476"/>
  <c r="EY92" i="33476"/>
  <c r="EY100" i="33476"/>
  <c r="EY108" i="33476"/>
  <c r="EY116" i="33476"/>
  <c r="EY124" i="33476"/>
  <c r="EY132" i="33476"/>
  <c r="EY140" i="33476"/>
  <c r="EY148" i="33476"/>
  <c r="EY156" i="33476"/>
  <c r="EY164" i="33476"/>
  <c r="EY172" i="33476"/>
  <c r="EY180" i="33476"/>
  <c r="EY188" i="33476"/>
  <c r="EY196" i="33476"/>
  <c r="EY204" i="33476"/>
  <c r="EY213" i="33476"/>
  <c r="EY221" i="33476"/>
  <c r="EY229" i="33476"/>
  <c r="EY237" i="33476"/>
  <c r="EY245" i="33476"/>
  <c r="EY253" i="33476"/>
  <c r="EY261" i="33476"/>
  <c r="EY269" i="33476"/>
  <c r="EY277" i="33476"/>
  <c r="EY285" i="33476"/>
  <c r="EY293" i="33476"/>
  <c r="EY301" i="33476"/>
  <c r="EY309" i="33476"/>
  <c r="EY317" i="33476"/>
  <c r="EY325" i="33476"/>
  <c r="EY333" i="33476"/>
  <c r="EY341" i="33476"/>
  <c r="EY349" i="33476"/>
  <c r="EY358" i="33476"/>
  <c r="EY366" i="33476"/>
  <c r="EZ77" i="33476"/>
  <c r="EZ85" i="33476"/>
  <c r="EZ93" i="33476"/>
  <c r="EZ101" i="33476"/>
  <c r="EZ109" i="33476"/>
  <c r="EZ117" i="33476"/>
  <c r="EZ125" i="33476"/>
  <c r="EZ133" i="33476"/>
  <c r="EZ141" i="33476"/>
  <c r="EZ149" i="33476"/>
  <c r="EZ157" i="33476"/>
  <c r="EZ165" i="33476"/>
  <c r="EZ173" i="33476"/>
  <c r="EZ181" i="33476"/>
  <c r="EZ189" i="33476"/>
  <c r="EZ197" i="33476"/>
  <c r="EZ205" i="33476"/>
  <c r="EZ214" i="33476"/>
  <c r="EZ222" i="33476"/>
  <c r="EZ230" i="33476"/>
  <c r="EZ238" i="33476"/>
  <c r="EZ246" i="33476"/>
  <c r="EZ254" i="33476"/>
  <c r="EZ262" i="33476"/>
  <c r="EZ270" i="33476"/>
  <c r="EZ278" i="33476"/>
  <c r="EZ286" i="33476"/>
  <c r="EZ294" i="33476"/>
  <c r="EZ302" i="33476"/>
  <c r="EZ310" i="33476"/>
  <c r="EZ318" i="33476"/>
  <c r="EZ326" i="33476"/>
  <c r="EZ334" i="33476"/>
  <c r="EZ342" i="33476"/>
  <c r="EZ350" i="33476"/>
  <c r="EZ359" i="33476"/>
  <c r="EZ367" i="33476"/>
  <c r="ES376" i="33476"/>
  <c r="ES384" i="33476"/>
  <c r="ES392" i="33476"/>
  <c r="ES400" i="33476"/>
  <c r="ES408" i="33476"/>
  <c r="ES416" i="33476"/>
  <c r="ES424" i="33476"/>
  <c r="ES432" i="33476"/>
  <c r="ES440" i="33476"/>
  <c r="ES448" i="33476"/>
  <c r="ES456" i="33476"/>
  <c r="ES464" i="33476"/>
  <c r="ES472" i="33476"/>
  <c r="ES480" i="33476"/>
  <c r="ES488" i="33476"/>
  <c r="ES496" i="33476"/>
  <c r="ES505" i="33476"/>
  <c r="ES513" i="33476"/>
  <c r="ES521" i="33476"/>
  <c r="ES529" i="33476"/>
  <c r="ES537" i="33476"/>
  <c r="ES545" i="33476"/>
  <c r="ES553" i="33476"/>
  <c r="ES561" i="33476"/>
  <c r="ES569" i="33476"/>
  <c r="ES577" i="33476"/>
  <c r="ES585" i="33476"/>
  <c r="ES593" i="33476"/>
  <c r="ES601" i="33476"/>
  <c r="ES609" i="33476"/>
  <c r="ES617" i="33476"/>
  <c r="ES625" i="33476"/>
  <c r="ES633" i="33476"/>
  <c r="ES642" i="33476"/>
  <c r="ES650" i="33476"/>
  <c r="ES658" i="33476"/>
  <c r="ES666" i="33476"/>
  <c r="ES674" i="33476"/>
  <c r="ES682" i="33476"/>
  <c r="ES690" i="33476"/>
  <c r="ES698" i="33476"/>
  <c r="ES706" i="33476"/>
  <c r="ES714" i="33476"/>
  <c r="ES722" i="33476"/>
  <c r="ES730" i="33476"/>
  <c r="ES738" i="33476"/>
  <c r="ES746" i="33476"/>
  <c r="ES754" i="33476"/>
  <c r="ES762" i="33476"/>
  <c r="ES770" i="33476"/>
  <c r="ES778" i="33476"/>
  <c r="ES787" i="33476"/>
  <c r="ES795" i="33476"/>
  <c r="ES803" i="33476"/>
  <c r="ES811" i="33476"/>
  <c r="ES819" i="33476"/>
  <c r="ES827" i="33476"/>
  <c r="ES835" i="33476"/>
  <c r="ES843" i="33476"/>
  <c r="ES851" i="33476"/>
  <c r="ES859" i="33476"/>
  <c r="ES867" i="33476"/>
  <c r="ES875" i="33476"/>
  <c r="ES883" i="33476"/>
  <c r="ES891" i="33476"/>
  <c r="ES899" i="33476"/>
  <c r="ES907" i="33476"/>
  <c r="ES915" i="33476"/>
  <c r="ES923" i="33476"/>
  <c r="ET379" i="33476"/>
  <c r="ET387" i="33476"/>
  <c r="ET395" i="33476"/>
  <c r="ET403" i="33476"/>
  <c r="ET411" i="33476"/>
  <c r="ET419" i="33476"/>
  <c r="ET427" i="33476"/>
  <c r="ET435" i="33476"/>
  <c r="ET443" i="33476"/>
  <c r="ET451" i="33476"/>
  <c r="ET459" i="33476"/>
  <c r="ET467" i="33476"/>
  <c r="ET475" i="33476"/>
  <c r="ET483" i="33476"/>
  <c r="ET491" i="33476"/>
  <c r="ET500" i="33476"/>
  <c r="ET508" i="33476"/>
  <c r="ET516" i="33476"/>
  <c r="ET524" i="33476"/>
  <c r="ET532" i="33476"/>
  <c r="ET540" i="33476"/>
  <c r="ET548" i="33476"/>
  <c r="ET556" i="33476"/>
  <c r="ET564" i="33476"/>
  <c r="ET572" i="33476"/>
  <c r="ET580" i="33476"/>
  <c r="ET588" i="33476"/>
  <c r="ET596" i="33476"/>
  <c r="ET604" i="33476"/>
  <c r="ET612" i="33476"/>
  <c r="ET620" i="33476"/>
  <c r="ET628" i="33476"/>
  <c r="ET636" i="33476"/>
  <c r="ET645" i="33476"/>
  <c r="ET653" i="33476"/>
  <c r="ET661" i="33476"/>
  <c r="ET669" i="33476"/>
  <c r="ET677" i="33476"/>
  <c r="ET685" i="33476"/>
  <c r="ET693" i="33476"/>
  <c r="ET701" i="33476"/>
  <c r="ET709" i="33476"/>
  <c r="ET717" i="33476"/>
  <c r="ET725" i="33476"/>
  <c r="ET733" i="33476"/>
  <c r="ET741" i="33476"/>
  <c r="ET749" i="33476"/>
  <c r="ET757" i="33476"/>
  <c r="ET765" i="33476"/>
  <c r="ET773" i="33476"/>
  <c r="ET781" i="33476"/>
  <c r="ET790" i="33476"/>
  <c r="ET798" i="33476"/>
  <c r="ET806" i="33476"/>
  <c r="ET814" i="33476"/>
  <c r="ET822" i="33476"/>
  <c r="ET830" i="33476"/>
  <c r="ET838" i="33476"/>
  <c r="ET846" i="33476"/>
  <c r="ET854" i="33476"/>
  <c r="ET862" i="33476"/>
  <c r="ET870" i="33476"/>
  <c r="ET878" i="33476"/>
  <c r="ET886" i="33476"/>
  <c r="ET894" i="33476"/>
  <c r="ET902" i="33476"/>
  <c r="ET910" i="33476"/>
  <c r="ET918" i="33476"/>
  <c r="ET926" i="33476"/>
  <c r="EU382" i="33476"/>
  <c r="EU390" i="33476"/>
  <c r="EU398" i="33476"/>
  <c r="EU406" i="33476"/>
  <c r="EU414" i="33476"/>
  <c r="EU422" i="33476"/>
  <c r="EU430" i="33476"/>
  <c r="EU438" i="33476"/>
  <c r="EU446" i="33476"/>
  <c r="EU454" i="33476"/>
  <c r="EU462" i="33476"/>
  <c r="EU470" i="33476"/>
  <c r="EU478" i="33476"/>
  <c r="EU486" i="33476"/>
  <c r="EU494" i="33476"/>
  <c r="EU503" i="33476"/>
  <c r="EU511" i="33476"/>
  <c r="EU519" i="33476"/>
  <c r="EU527" i="33476"/>
  <c r="EU535" i="33476"/>
  <c r="EU543" i="33476"/>
  <c r="EU551" i="33476"/>
  <c r="EU559" i="33476"/>
  <c r="EU567" i="33476"/>
  <c r="EU575" i="33476"/>
  <c r="EU583" i="33476"/>
  <c r="EU591" i="33476"/>
  <c r="EU599" i="33476"/>
  <c r="EU607" i="33476"/>
  <c r="EU615" i="33476"/>
  <c r="EU623" i="33476"/>
  <c r="EU631" i="33476"/>
  <c r="EU639" i="33476"/>
  <c r="EU648" i="33476"/>
  <c r="EU656" i="33476"/>
  <c r="EU664" i="33476"/>
  <c r="EU672" i="33476"/>
  <c r="EU680" i="33476"/>
  <c r="EU688" i="33476"/>
  <c r="EU696" i="33476"/>
  <c r="EU704" i="33476"/>
  <c r="EU712" i="33476"/>
  <c r="EU720" i="33476"/>
  <c r="EU728" i="33476"/>
  <c r="EU736" i="33476"/>
  <c r="EU744" i="33476"/>
  <c r="EU752" i="33476"/>
  <c r="EU760" i="33476"/>
  <c r="EU768" i="33476"/>
  <c r="EU776" i="33476"/>
  <c r="EU785" i="33476"/>
  <c r="EU793" i="33476"/>
  <c r="EU801" i="33476"/>
  <c r="EU809" i="33476"/>
  <c r="EU817" i="33476"/>
  <c r="EU825" i="33476"/>
  <c r="EU833" i="33476"/>
  <c r="EU841" i="33476"/>
  <c r="EU849" i="33476"/>
  <c r="EU857" i="33476"/>
  <c r="EU865" i="33476"/>
  <c r="EU873" i="33476"/>
  <c r="EU881" i="33476"/>
  <c r="EU889" i="33476"/>
  <c r="EU897" i="33476"/>
  <c r="EU905" i="33476"/>
  <c r="EU913" i="33476"/>
  <c r="EU921" i="33476"/>
  <c r="EV377" i="33476"/>
  <c r="EV385" i="33476"/>
  <c r="EV393" i="33476"/>
  <c r="EV401" i="33476"/>
  <c r="EV409" i="33476"/>
  <c r="EV417" i="33476"/>
  <c r="EV425" i="33476"/>
  <c r="EV433" i="33476"/>
  <c r="EV441" i="33476"/>
  <c r="EV449" i="33476"/>
  <c r="EV457" i="33476"/>
  <c r="EV465" i="33476"/>
  <c r="EV473" i="33476"/>
  <c r="EV481" i="33476"/>
  <c r="EV489" i="33476"/>
  <c r="EV497" i="33476"/>
  <c r="EV506" i="33476"/>
  <c r="EV514" i="33476"/>
  <c r="EV522" i="33476"/>
  <c r="EV530" i="33476"/>
  <c r="EV538" i="33476"/>
  <c r="EV546" i="33476"/>
  <c r="EV554" i="33476"/>
  <c r="EV562" i="33476"/>
  <c r="EV570" i="33476"/>
  <c r="EV578" i="33476"/>
  <c r="EV586" i="33476"/>
  <c r="EV594" i="33476"/>
  <c r="EV602" i="33476"/>
  <c r="EV610" i="33476"/>
  <c r="EV618" i="33476"/>
  <c r="EV626" i="33476"/>
  <c r="EV634" i="33476"/>
  <c r="EV643" i="33476"/>
  <c r="EV651" i="33476"/>
  <c r="EV659" i="33476"/>
  <c r="EV667" i="33476"/>
  <c r="EV675" i="33476"/>
  <c r="EV683" i="33476"/>
  <c r="EV691" i="33476"/>
  <c r="EV699" i="33476"/>
  <c r="EV707" i="33476"/>
  <c r="EV715" i="33476"/>
  <c r="EV723" i="33476"/>
  <c r="EV731" i="33476"/>
  <c r="EV739" i="33476"/>
  <c r="EV747" i="33476"/>
  <c r="EV755" i="33476"/>
  <c r="EV763" i="33476"/>
  <c r="EV771" i="33476"/>
  <c r="EV779" i="33476"/>
  <c r="EV788" i="33476"/>
  <c r="EV796" i="33476"/>
  <c r="EV804" i="33476"/>
  <c r="EV812" i="33476"/>
  <c r="EV820" i="33476"/>
  <c r="EV828" i="33476"/>
  <c r="EV836" i="33476"/>
  <c r="EV844" i="33476"/>
  <c r="EV852" i="33476"/>
  <c r="EV860" i="33476"/>
  <c r="EV868" i="33476"/>
  <c r="EV876" i="33476"/>
  <c r="EV884" i="33476"/>
  <c r="EV892" i="33476"/>
  <c r="EV900" i="33476"/>
  <c r="EV908" i="33476"/>
  <c r="EV916" i="33476"/>
  <c r="EV924" i="33476"/>
  <c r="EW380" i="33476"/>
  <c r="EW388" i="33476"/>
  <c r="EW396" i="33476"/>
  <c r="EW404" i="33476"/>
  <c r="EW412" i="33476"/>
  <c r="EW420" i="33476"/>
  <c r="EW428" i="33476"/>
  <c r="EW436" i="33476"/>
  <c r="EW444" i="33476"/>
  <c r="EW452" i="33476"/>
  <c r="EW460" i="33476"/>
  <c r="EW468" i="33476"/>
  <c r="EW476" i="33476"/>
  <c r="EW484" i="33476"/>
  <c r="EW492" i="33476"/>
  <c r="EW501" i="33476"/>
  <c r="EW509" i="33476"/>
  <c r="EW517" i="33476"/>
  <c r="EW525" i="33476"/>
  <c r="EW533" i="33476"/>
  <c r="EW541" i="33476"/>
  <c r="EW549" i="33476"/>
  <c r="EW557" i="33476"/>
  <c r="EW565" i="33476"/>
  <c r="EW573" i="33476"/>
  <c r="EW581" i="33476"/>
  <c r="EW589" i="33476"/>
  <c r="EW597" i="33476"/>
  <c r="EW605" i="33476"/>
  <c r="EW613" i="33476"/>
  <c r="EW621" i="33476"/>
  <c r="EW629" i="33476"/>
  <c r="EW637" i="33476"/>
  <c r="EW646" i="33476"/>
  <c r="EW654" i="33476"/>
  <c r="EW662" i="33476"/>
  <c r="EW670" i="33476"/>
  <c r="EW678" i="33476"/>
  <c r="EW686" i="33476"/>
  <c r="EW694" i="33476"/>
  <c r="EW702" i="33476"/>
  <c r="EW710" i="33476"/>
  <c r="EW718" i="33476"/>
  <c r="EW726" i="33476"/>
  <c r="EW734" i="33476"/>
  <c r="EW742" i="33476"/>
  <c r="EW750" i="33476"/>
  <c r="EW758" i="33476"/>
  <c r="EW766" i="33476"/>
  <c r="EW774" i="33476"/>
  <c r="EW782" i="33476"/>
  <c r="EW791" i="33476"/>
  <c r="EW799" i="33476"/>
  <c r="EW807" i="33476"/>
  <c r="ES124" i="33476"/>
  <c r="ES156" i="33476"/>
  <c r="ES188" i="33476"/>
  <c r="ES221" i="33476"/>
  <c r="ES253" i="33476"/>
  <c r="ES285" i="33476"/>
  <c r="ES317" i="33476"/>
  <c r="ES349" i="33476"/>
  <c r="ET84" i="33476"/>
  <c r="ET116" i="33476"/>
  <c r="ET148" i="33476"/>
  <c r="ET180" i="33476"/>
  <c r="ET213" i="33476"/>
  <c r="ET245" i="33476"/>
  <c r="ET277" i="33476"/>
  <c r="ET309" i="33476"/>
  <c r="ET341" i="33476"/>
  <c r="ET374" i="33476"/>
  <c r="EU108" i="33476"/>
  <c r="EU140" i="33476"/>
  <c r="EU172" i="33476"/>
  <c r="EU204" i="33476"/>
  <c r="EU237" i="33476"/>
  <c r="EU269" i="33476"/>
  <c r="EU301" i="33476"/>
  <c r="EU333" i="33476"/>
  <c r="EU366" i="33476"/>
  <c r="EV100" i="33476"/>
  <c r="EV132" i="33476"/>
  <c r="EV164" i="33476"/>
  <c r="EV196" i="33476"/>
  <c r="EV229" i="33476"/>
  <c r="EV261" i="33476"/>
  <c r="EV293" i="33476"/>
  <c r="EV325" i="33476"/>
  <c r="EV358" i="33476"/>
  <c r="EW92" i="33476"/>
  <c r="EW124" i="33476"/>
  <c r="EW156" i="33476"/>
  <c r="EW188" i="33476"/>
  <c r="EW221" i="33476"/>
  <c r="EW253" i="33476"/>
  <c r="EW285" i="33476"/>
  <c r="EW317" i="33476"/>
  <c r="EW349" i="33476"/>
  <c r="EX84" i="33476"/>
  <c r="EX116" i="33476"/>
  <c r="EX148" i="33476"/>
  <c r="EX180" i="33476"/>
  <c r="EX213" i="33476"/>
  <c r="EX245" i="33476"/>
  <c r="EX277" i="33476"/>
  <c r="EX309" i="33476"/>
  <c r="EX341" i="33476"/>
  <c r="EX358" i="33476"/>
  <c r="EX366" i="33476"/>
  <c r="EY77" i="33476"/>
  <c r="EY85" i="33476"/>
  <c r="EY93" i="33476"/>
  <c r="EY101" i="33476"/>
  <c r="EY109" i="33476"/>
  <c r="EY117" i="33476"/>
  <c r="EY125" i="33476"/>
  <c r="EY133" i="33476"/>
  <c r="EY141" i="33476"/>
  <c r="EY149" i="33476"/>
  <c r="EY157" i="33476"/>
  <c r="EY165" i="33476"/>
  <c r="EY173" i="33476"/>
  <c r="EY181" i="33476"/>
  <c r="EY189" i="33476"/>
  <c r="EY197" i="33476"/>
  <c r="EY205" i="33476"/>
  <c r="EY214" i="33476"/>
  <c r="EY222" i="33476"/>
  <c r="EY230" i="33476"/>
  <c r="EY238" i="33476"/>
  <c r="EY246" i="33476"/>
  <c r="EY254" i="33476"/>
  <c r="EY262" i="33476"/>
  <c r="EY270" i="33476"/>
  <c r="EY278" i="33476"/>
  <c r="EY286" i="33476"/>
  <c r="EY294" i="33476"/>
  <c r="EY302" i="33476"/>
  <c r="EY310" i="33476"/>
  <c r="EY318" i="33476"/>
  <c r="EY326" i="33476"/>
  <c r="EY334" i="33476"/>
  <c r="EY342" i="33476"/>
  <c r="EY350" i="33476"/>
  <c r="EY359" i="33476"/>
  <c r="EY367" i="33476"/>
  <c r="EZ78" i="33476"/>
  <c r="EZ86" i="33476"/>
  <c r="EZ94" i="33476"/>
  <c r="EZ102" i="33476"/>
  <c r="EZ110" i="33476"/>
  <c r="EZ118" i="33476"/>
  <c r="EZ126" i="33476"/>
  <c r="EZ134" i="33476"/>
  <c r="EZ142" i="33476"/>
  <c r="EZ150" i="33476"/>
  <c r="EZ158" i="33476"/>
  <c r="EZ166" i="33476"/>
  <c r="EZ174" i="33476"/>
  <c r="EZ182" i="33476"/>
  <c r="EZ190" i="33476"/>
  <c r="EZ198" i="33476"/>
  <c r="EZ206" i="33476"/>
  <c r="EZ215" i="33476"/>
  <c r="EZ223" i="33476"/>
  <c r="EZ231" i="33476"/>
  <c r="EZ239" i="33476"/>
  <c r="EZ247" i="33476"/>
  <c r="EZ255" i="33476"/>
  <c r="EZ263" i="33476"/>
  <c r="EZ271" i="33476"/>
  <c r="EZ279" i="33476"/>
  <c r="EZ287" i="33476"/>
  <c r="EZ295" i="33476"/>
  <c r="EZ303" i="33476"/>
  <c r="EZ311" i="33476"/>
  <c r="EZ319" i="33476"/>
  <c r="EZ327" i="33476"/>
  <c r="EZ335" i="33476"/>
  <c r="EZ343" i="33476"/>
  <c r="EZ351" i="33476"/>
  <c r="EZ360" i="33476"/>
  <c r="EZ368" i="33476"/>
  <c r="ES377" i="33476"/>
  <c r="ES385" i="33476"/>
  <c r="ES393" i="33476"/>
  <c r="ES401" i="33476"/>
  <c r="ES409" i="33476"/>
  <c r="ES417" i="33476"/>
  <c r="ES425" i="33476"/>
  <c r="ES433" i="33476"/>
  <c r="ES441" i="33476"/>
  <c r="ES449" i="33476"/>
  <c r="ES457" i="33476"/>
  <c r="ES465" i="33476"/>
  <c r="ES473" i="33476"/>
  <c r="ES481" i="33476"/>
  <c r="ES489" i="33476"/>
  <c r="ES497" i="33476"/>
  <c r="ES506" i="33476"/>
  <c r="ES514" i="33476"/>
  <c r="ES522" i="33476"/>
  <c r="ES530" i="33476"/>
  <c r="ES538" i="33476"/>
  <c r="ES546" i="33476"/>
  <c r="ES554" i="33476"/>
  <c r="ES562" i="33476"/>
  <c r="ES570" i="33476"/>
  <c r="ES578" i="33476"/>
  <c r="ES586" i="33476"/>
  <c r="ES594" i="33476"/>
  <c r="ES602" i="33476"/>
  <c r="ES610" i="33476"/>
  <c r="ES618" i="33476"/>
  <c r="ES626" i="33476"/>
  <c r="ES634" i="33476"/>
  <c r="ES643" i="33476"/>
  <c r="ES651" i="33476"/>
  <c r="ES659" i="33476"/>
  <c r="ES667" i="33476"/>
  <c r="ES675" i="33476"/>
  <c r="ES683" i="33476"/>
  <c r="ES691" i="33476"/>
  <c r="ES699" i="33476"/>
  <c r="ES707" i="33476"/>
  <c r="ES715" i="33476"/>
  <c r="ES723" i="33476"/>
  <c r="ES731" i="33476"/>
  <c r="ES739" i="33476"/>
  <c r="ES747" i="33476"/>
  <c r="ES755" i="33476"/>
  <c r="ES763" i="33476"/>
  <c r="ES771" i="33476"/>
  <c r="ES779" i="33476"/>
  <c r="ES788" i="33476"/>
  <c r="ES796" i="33476"/>
  <c r="ES804" i="33476"/>
  <c r="ES812" i="33476"/>
  <c r="ES820" i="33476"/>
  <c r="ES828" i="33476"/>
  <c r="ES836" i="33476"/>
  <c r="ES844" i="33476"/>
  <c r="ES852" i="33476"/>
  <c r="ES860" i="33476"/>
  <c r="ES868" i="33476"/>
  <c r="ES876" i="33476"/>
  <c r="ES884" i="33476"/>
  <c r="ES892" i="33476"/>
  <c r="ES900" i="33476"/>
  <c r="ES908" i="33476"/>
  <c r="ES916" i="33476"/>
  <c r="ES924" i="33476"/>
  <c r="ET380" i="33476"/>
  <c r="ET388" i="33476"/>
  <c r="ET396" i="33476"/>
  <c r="ET404" i="33476"/>
  <c r="ET412" i="33476"/>
  <c r="ET420" i="33476"/>
  <c r="ET428" i="33476"/>
  <c r="ET436" i="33476"/>
  <c r="ET444" i="33476"/>
  <c r="ET452" i="33476"/>
  <c r="ET460" i="33476"/>
  <c r="ET468" i="33476"/>
  <c r="ET476" i="33476"/>
  <c r="ET484" i="33476"/>
  <c r="ET492" i="33476"/>
  <c r="ET501" i="33476"/>
  <c r="ET509" i="33476"/>
  <c r="ET517" i="33476"/>
  <c r="ET525" i="33476"/>
  <c r="ET533" i="33476"/>
  <c r="ET541" i="33476"/>
  <c r="ET549" i="33476"/>
  <c r="ET557" i="33476"/>
  <c r="ET565" i="33476"/>
  <c r="ET573" i="33476"/>
  <c r="ET581" i="33476"/>
  <c r="ET589" i="33476"/>
  <c r="ET597" i="33476"/>
  <c r="ET605" i="33476"/>
  <c r="ET613" i="33476"/>
  <c r="ET621" i="33476"/>
  <c r="ET629" i="33476"/>
  <c r="ET637" i="33476"/>
  <c r="ET646" i="33476"/>
  <c r="ET654" i="33476"/>
  <c r="ET662" i="33476"/>
  <c r="ET670" i="33476"/>
  <c r="ET678" i="33476"/>
  <c r="ET686" i="33476"/>
  <c r="ET694" i="33476"/>
  <c r="ET702" i="33476"/>
  <c r="ET710" i="33476"/>
  <c r="ET718" i="33476"/>
  <c r="ET726" i="33476"/>
  <c r="ET734" i="33476"/>
  <c r="ET742" i="33476"/>
  <c r="ET750" i="33476"/>
  <c r="ET758" i="33476"/>
  <c r="ET766" i="33476"/>
  <c r="ET774" i="33476"/>
  <c r="ET782" i="33476"/>
  <c r="ET791" i="33476"/>
  <c r="ET799" i="33476"/>
  <c r="ET807" i="33476"/>
  <c r="ET815" i="33476"/>
  <c r="ET823" i="33476"/>
  <c r="ET831" i="33476"/>
  <c r="ET839" i="33476"/>
  <c r="ET847" i="33476"/>
  <c r="ET855" i="33476"/>
  <c r="ET863" i="33476"/>
  <c r="ET871" i="33476"/>
  <c r="ET879" i="33476"/>
  <c r="ET887" i="33476"/>
  <c r="ET895" i="33476"/>
  <c r="ET903" i="33476"/>
  <c r="ET911" i="33476"/>
  <c r="ET919" i="33476"/>
  <c r="EU375" i="33476"/>
  <c r="EU383" i="33476"/>
  <c r="EU391" i="33476"/>
  <c r="EU399" i="33476"/>
  <c r="EU407" i="33476"/>
  <c r="EU415" i="33476"/>
  <c r="EU423" i="33476"/>
  <c r="EU431" i="33476"/>
  <c r="EU439" i="33476"/>
  <c r="EU447" i="33476"/>
  <c r="EU455" i="33476"/>
  <c r="EU463" i="33476"/>
  <c r="EU471" i="33476"/>
  <c r="EU479" i="33476"/>
  <c r="EU487" i="33476"/>
  <c r="EU495" i="33476"/>
  <c r="EU504" i="33476"/>
  <c r="EU512" i="33476"/>
  <c r="EU520" i="33476"/>
  <c r="EU528" i="33476"/>
  <c r="EU536" i="33476"/>
  <c r="EU544" i="33476"/>
  <c r="EU552" i="33476"/>
  <c r="EU560" i="33476"/>
  <c r="EU568" i="33476"/>
  <c r="EU576" i="33476"/>
  <c r="EU584" i="33476"/>
  <c r="EU592" i="33476"/>
  <c r="EU600" i="33476"/>
  <c r="EU608" i="33476"/>
  <c r="EU616" i="33476"/>
  <c r="EU624" i="33476"/>
  <c r="EU632" i="33476"/>
  <c r="EU640" i="33476"/>
  <c r="EU649" i="33476"/>
  <c r="EU657" i="33476"/>
  <c r="EU665" i="33476"/>
  <c r="EU673" i="33476"/>
  <c r="EU681" i="33476"/>
  <c r="EU689" i="33476"/>
  <c r="EU697" i="33476"/>
  <c r="EU705" i="33476"/>
  <c r="EU713" i="33476"/>
  <c r="EU721" i="33476"/>
  <c r="EU729" i="33476"/>
  <c r="EU737" i="33476"/>
  <c r="EU745" i="33476"/>
  <c r="EU753" i="33476"/>
  <c r="EU761" i="33476"/>
  <c r="EU769" i="33476"/>
  <c r="EU777" i="33476"/>
  <c r="EU786" i="33476"/>
  <c r="EU794" i="33476"/>
  <c r="EU802" i="33476"/>
  <c r="EU810" i="33476"/>
  <c r="EU818" i="33476"/>
  <c r="EU826" i="33476"/>
  <c r="EU834" i="33476"/>
  <c r="EU842" i="33476"/>
  <c r="EU850" i="33476"/>
  <c r="EU858" i="33476"/>
  <c r="EU866" i="33476"/>
  <c r="EU874" i="33476"/>
  <c r="EU882" i="33476"/>
  <c r="EU890" i="33476"/>
  <c r="EU898" i="33476"/>
  <c r="EU906" i="33476"/>
  <c r="EU914" i="33476"/>
  <c r="EU922" i="33476"/>
  <c r="EV378" i="33476"/>
  <c r="EV386" i="33476"/>
  <c r="EV394" i="33476"/>
  <c r="EV402" i="33476"/>
  <c r="EV410" i="33476"/>
  <c r="EV418" i="33476"/>
  <c r="EV426" i="33476"/>
  <c r="EV434" i="33476"/>
  <c r="EV442" i="33476"/>
  <c r="EV450" i="33476"/>
  <c r="EV458" i="33476"/>
  <c r="EV466" i="33476"/>
  <c r="EV474" i="33476"/>
  <c r="EV482" i="33476"/>
  <c r="EV490" i="33476"/>
  <c r="EV499" i="33476"/>
  <c r="EV507" i="33476"/>
  <c r="EV515" i="33476"/>
  <c r="EV523" i="33476"/>
  <c r="EV531" i="33476"/>
  <c r="EV539" i="33476"/>
  <c r="EV547" i="33476"/>
  <c r="EV555" i="33476"/>
  <c r="EV563" i="33476"/>
  <c r="EV571" i="33476"/>
  <c r="EV579" i="33476"/>
  <c r="EV587" i="33476"/>
  <c r="EV595" i="33476"/>
  <c r="EV603" i="33476"/>
  <c r="EV611" i="33476"/>
  <c r="EV619" i="33476"/>
  <c r="EV627" i="33476"/>
  <c r="EV635" i="33476"/>
  <c r="EV644" i="33476"/>
  <c r="EV652" i="33476"/>
  <c r="EV660" i="33476"/>
  <c r="EV668" i="33476"/>
  <c r="EV676" i="33476"/>
  <c r="EV684" i="33476"/>
  <c r="EV692" i="33476"/>
  <c r="EV700" i="33476"/>
  <c r="EV708" i="33476"/>
  <c r="EV716" i="33476"/>
  <c r="EV724" i="33476"/>
  <c r="EV732" i="33476"/>
  <c r="EV740" i="33476"/>
  <c r="EV748" i="33476"/>
  <c r="EV756" i="33476"/>
  <c r="EV764" i="33476"/>
  <c r="EV772" i="33476"/>
  <c r="EV780" i="33476"/>
  <c r="EV789" i="33476"/>
  <c r="EV797" i="33476"/>
  <c r="EV805" i="33476"/>
  <c r="EV813" i="33476"/>
  <c r="EV821" i="33476"/>
  <c r="EV829" i="33476"/>
  <c r="EV837" i="33476"/>
  <c r="EV845" i="33476"/>
  <c r="EV853" i="33476"/>
  <c r="EV861" i="33476"/>
  <c r="EV869" i="33476"/>
  <c r="EV877" i="33476"/>
  <c r="EV885" i="33476"/>
  <c r="EV893" i="33476"/>
  <c r="EV901" i="33476"/>
  <c r="EV909" i="33476"/>
  <c r="EV917" i="33476"/>
  <c r="EV925" i="33476"/>
  <c r="EW381" i="33476"/>
  <c r="EW389" i="33476"/>
  <c r="EW397" i="33476"/>
  <c r="EW405" i="33476"/>
  <c r="EW413" i="33476"/>
  <c r="EW421" i="33476"/>
  <c r="EW429" i="33476"/>
  <c r="EW437" i="33476"/>
  <c r="EW445" i="33476"/>
  <c r="EW453" i="33476"/>
  <c r="EW461" i="33476"/>
  <c r="EW469" i="33476"/>
  <c r="EW477" i="33476"/>
  <c r="EW485" i="33476"/>
  <c r="EW493" i="33476"/>
  <c r="EW502" i="33476"/>
  <c r="EW510" i="33476"/>
  <c r="EW518" i="33476"/>
  <c r="EW526" i="33476"/>
  <c r="EW534" i="33476"/>
  <c r="EW542" i="33476"/>
  <c r="EW550" i="33476"/>
  <c r="EW558" i="33476"/>
  <c r="EW566" i="33476"/>
  <c r="EW574" i="33476"/>
  <c r="EW582" i="33476"/>
  <c r="EW590" i="33476"/>
  <c r="EW598" i="33476"/>
  <c r="EW606" i="33476"/>
  <c r="EW614" i="33476"/>
  <c r="EW622" i="33476"/>
  <c r="EW630" i="33476"/>
  <c r="EW638" i="33476"/>
  <c r="EW647" i="33476"/>
  <c r="EW655" i="33476"/>
  <c r="EW663" i="33476"/>
  <c r="EW671" i="33476"/>
  <c r="EW679" i="33476"/>
  <c r="EW687" i="33476"/>
  <c r="EW695" i="33476"/>
  <c r="EW703" i="33476"/>
  <c r="EW711" i="33476"/>
  <c r="EW719" i="33476"/>
  <c r="EW727" i="33476"/>
  <c r="EW735" i="33476"/>
  <c r="EW743" i="33476"/>
  <c r="EW751" i="33476"/>
  <c r="EW759" i="33476"/>
  <c r="EW767" i="33476"/>
  <c r="EW775" i="33476"/>
  <c r="EW783" i="33476"/>
  <c r="EW792" i="33476"/>
  <c r="EW800" i="33476"/>
  <c r="EW808" i="33476"/>
  <c r="EW816" i="33476"/>
  <c r="EW824" i="33476"/>
  <c r="EW832" i="33476"/>
  <c r="EW840" i="33476"/>
  <c r="EW848" i="33476"/>
  <c r="EW856" i="33476"/>
  <c r="EW864" i="33476"/>
  <c r="EW872" i="33476"/>
  <c r="EW880" i="33476"/>
  <c r="EW888" i="33476"/>
  <c r="EW896" i="33476"/>
  <c r="EW904" i="33476"/>
  <c r="EW912" i="33476"/>
  <c r="EW920" i="33476"/>
  <c r="EX375" i="33476"/>
  <c r="EX383" i="33476"/>
  <c r="EX391" i="33476"/>
  <c r="EX399" i="33476"/>
  <c r="EX407" i="33476"/>
  <c r="EX415" i="33476"/>
  <c r="EX423" i="33476"/>
  <c r="EX431" i="33476"/>
  <c r="EX439" i="33476"/>
  <c r="EX447" i="33476"/>
  <c r="EX455" i="33476"/>
  <c r="EX463" i="33476"/>
  <c r="EX471" i="33476"/>
  <c r="EX479" i="33476"/>
  <c r="EX487" i="33476"/>
  <c r="EX495" i="33476"/>
  <c r="EX504" i="33476"/>
  <c r="EX512" i="33476"/>
  <c r="EX520" i="33476"/>
  <c r="EX528" i="33476"/>
  <c r="EX536" i="33476"/>
  <c r="EX544" i="33476"/>
  <c r="EX552" i="33476"/>
  <c r="EX560" i="33476"/>
  <c r="EX568" i="33476"/>
  <c r="EX576" i="33476"/>
  <c r="EX584" i="33476"/>
  <c r="EX592" i="33476"/>
  <c r="EX600" i="33476"/>
  <c r="EX608" i="33476"/>
  <c r="EX616" i="33476"/>
  <c r="EX624" i="33476"/>
  <c r="EX632" i="33476"/>
  <c r="EX640" i="33476"/>
  <c r="EX649" i="33476"/>
  <c r="EX657" i="33476"/>
  <c r="EX665" i="33476"/>
  <c r="EX673" i="33476"/>
  <c r="EX681" i="33476"/>
  <c r="EX689" i="33476"/>
  <c r="EX697" i="33476"/>
  <c r="EX705" i="33476"/>
  <c r="EX713" i="33476"/>
  <c r="EX721" i="33476"/>
  <c r="EX729" i="33476"/>
  <c r="EX737" i="33476"/>
  <c r="EX745" i="33476"/>
  <c r="EX753" i="33476"/>
  <c r="EX761" i="33476"/>
  <c r="EX769" i="33476"/>
  <c r="EX777" i="33476"/>
  <c r="EX786" i="33476"/>
  <c r="EX794" i="33476"/>
  <c r="EX802" i="33476"/>
  <c r="EX810" i="33476"/>
  <c r="EX818" i="33476"/>
  <c r="EX826" i="33476"/>
  <c r="EX834" i="33476"/>
  <c r="EX842" i="33476"/>
  <c r="EX850" i="33476"/>
  <c r="EX858" i="33476"/>
  <c r="EX866" i="33476"/>
  <c r="EX874" i="33476"/>
  <c r="EX882" i="33476"/>
  <c r="EX890" i="33476"/>
  <c r="EX898" i="33476"/>
  <c r="EX906" i="33476"/>
  <c r="EX914" i="33476"/>
  <c r="EX922" i="33476"/>
  <c r="EY377" i="33476"/>
  <c r="EY385" i="33476"/>
  <c r="EY393" i="33476"/>
  <c r="EY401" i="33476"/>
  <c r="EY409" i="33476"/>
  <c r="EY417" i="33476"/>
  <c r="EY425" i="33476"/>
  <c r="EY433" i="33476"/>
  <c r="EY441" i="33476"/>
  <c r="EY449" i="33476"/>
  <c r="EY457" i="33476"/>
  <c r="EY465" i="33476"/>
  <c r="EY473" i="33476"/>
  <c r="EY481" i="33476"/>
  <c r="EY489" i="33476"/>
  <c r="EY497" i="33476"/>
  <c r="EY506" i="33476"/>
  <c r="EY514" i="33476"/>
  <c r="EY522" i="33476"/>
  <c r="EY530" i="33476"/>
  <c r="EY538" i="33476"/>
  <c r="EY546" i="33476"/>
  <c r="EY554" i="33476"/>
  <c r="EY562" i="33476"/>
  <c r="EY570" i="33476"/>
  <c r="EY578" i="33476"/>
  <c r="EY586" i="33476"/>
  <c r="EY594" i="33476"/>
  <c r="EY602" i="33476"/>
  <c r="EY610" i="33476"/>
  <c r="EY618" i="33476"/>
  <c r="EY626" i="33476"/>
  <c r="EY634" i="33476"/>
  <c r="EY643" i="33476"/>
  <c r="EY651" i="33476"/>
  <c r="EY659" i="33476"/>
  <c r="EY667" i="33476"/>
  <c r="EY675" i="33476"/>
  <c r="EY683" i="33476"/>
  <c r="EY691" i="33476"/>
  <c r="EY699" i="33476"/>
  <c r="EY707" i="33476"/>
  <c r="EY715" i="33476"/>
  <c r="EY723" i="33476"/>
  <c r="EY731" i="33476"/>
  <c r="EY739" i="33476"/>
  <c r="EY747" i="33476"/>
  <c r="EY755" i="33476"/>
  <c r="EY763" i="33476"/>
  <c r="EY771" i="33476"/>
  <c r="EY779" i="33476"/>
  <c r="EY788" i="33476"/>
  <c r="EY796" i="33476"/>
  <c r="EY804" i="33476"/>
  <c r="EY812" i="33476"/>
  <c r="EY820" i="33476"/>
  <c r="EY828" i="33476"/>
  <c r="EY836" i="33476"/>
  <c r="EY844" i="33476"/>
  <c r="EY852" i="33476"/>
  <c r="EY860" i="33476"/>
  <c r="EY868" i="33476"/>
  <c r="EY876" i="33476"/>
  <c r="EY884" i="33476"/>
  <c r="EY892" i="33476"/>
  <c r="EY900" i="33476"/>
  <c r="EY908" i="33476"/>
  <c r="EY916" i="33476"/>
  <c r="EY924" i="33476"/>
  <c r="EZ379" i="33476"/>
  <c r="EZ387" i="33476"/>
  <c r="EZ395" i="33476"/>
  <c r="EZ403" i="33476"/>
  <c r="EZ411" i="33476"/>
  <c r="EZ419" i="33476"/>
  <c r="EZ427" i="33476"/>
  <c r="EZ435" i="33476"/>
  <c r="EZ443" i="33476"/>
  <c r="EZ451" i="33476"/>
  <c r="EZ459" i="33476"/>
  <c r="EZ467" i="33476"/>
  <c r="EZ475" i="33476"/>
  <c r="ES79" i="33476"/>
  <c r="ES127" i="33476"/>
  <c r="ES159" i="33476"/>
  <c r="ES191" i="33476"/>
  <c r="ES224" i="33476"/>
  <c r="ES256" i="33476"/>
  <c r="ES288" i="33476"/>
  <c r="ES320" i="33476"/>
  <c r="ES352" i="33476"/>
  <c r="ET87" i="33476"/>
  <c r="ET119" i="33476"/>
  <c r="ET151" i="33476"/>
  <c r="ET183" i="33476"/>
  <c r="ET216" i="33476"/>
  <c r="ET248" i="33476"/>
  <c r="ET280" i="33476"/>
  <c r="ET312" i="33476"/>
  <c r="ET344" i="33476"/>
  <c r="EU79" i="33476"/>
  <c r="EU111" i="33476"/>
  <c r="EU143" i="33476"/>
  <c r="EU175" i="33476"/>
  <c r="EU207" i="33476"/>
  <c r="EU240" i="33476"/>
  <c r="EU272" i="33476"/>
  <c r="EU304" i="33476"/>
  <c r="EU336" i="33476"/>
  <c r="EU369" i="33476"/>
  <c r="EV103" i="33476"/>
  <c r="EV135" i="33476"/>
  <c r="EV167" i="33476"/>
  <c r="EV199" i="33476"/>
  <c r="EV232" i="33476"/>
  <c r="EV264" i="33476"/>
  <c r="EV296" i="33476"/>
  <c r="EV328" i="33476"/>
  <c r="EV361" i="33476"/>
  <c r="EW95" i="33476"/>
  <c r="EW127" i="33476"/>
  <c r="EW159" i="33476"/>
  <c r="EW191" i="33476"/>
  <c r="EW224" i="33476"/>
  <c r="EW256" i="33476"/>
  <c r="EW288" i="33476"/>
  <c r="EW320" i="33476"/>
  <c r="EW352" i="33476"/>
  <c r="EX87" i="33476"/>
  <c r="EX119" i="33476"/>
  <c r="EX151" i="33476"/>
  <c r="EX183" i="33476"/>
  <c r="EX216" i="33476"/>
  <c r="EX248" i="33476"/>
  <c r="EX280" i="33476"/>
  <c r="EX312" i="33476"/>
  <c r="EX344" i="33476"/>
  <c r="EX359" i="33476"/>
  <c r="EX367" i="33476"/>
  <c r="EY78" i="33476"/>
  <c r="EY86" i="33476"/>
  <c r="EY94" i="33476"/>
  <c r="EY102" i="33476"/>
  <c r="EY110" i="33476"/>
  <c r="EY118" i="33476"/>
  <c r="EY126" i="33476"/>
  <c r="EY134" i="33476"/>
  <c r="EY142" i="33476"/>
  <c r="EY150" i="33476"/>
  <c r="EY158" i="33476"/>
  <c r="EY166" i="33476"/>
  <c r="EY174" i="33476"/>
  <c r="EY182" i="33476"/>
  <c r="EY190" i="33476"/>
  <c r="EY198" i="33476"/>
  <c r="EY206" i="33476"/>
  <c r="EY215" i="33476"/>
  <c r="EY223" i="33476"/>
  <c r="EY231" i="33476"/>
  <c r="EY239" i="33476"/>
  <c r="EY247" i="33476"/>
  <c r="EY255" i="33476"/>
  <c r="EY263" i="33476"/>
  <c r="EY271" i="33476"/>
  <c r="EY279" i="33476"/>
  <c r="EY287" i="33476"/>
  <c r="EY295" i="33476"/>
  <c r="EY303" i="33476"/>
  <c r="EY311" i="33476"/>
  <c r="EY319" i="33476"/>
  <c r="EY327" i="33476"/>
  <c r="EY335" i="33476"/>
  <c r="EY343" i="33476"/>
  <c r="EY351" i="33476"/>
  <c r="EY360" i="33476"/>
  <c r="EY368" i="33476"/>
  <c r="EZ79" i="33476"/>
  <c r="EZ87" i="33476"/>
  <c r="EZ95" i="33476"/>
  <c r="EZ103" i="33476"/>
  <c r="EZ111" i="33476"/>
  <c r="EZ119" i="33476"/>
  <c r="EZ127" i="33476"/>
  <c r="EZ135" i="33476"/>
  <c r="EZ143" i="33476"/>
  <c r="EZ151" i="33476"/>
  <c r="EZ159" i="33476"/>
  <c r="EZ167" i="33476"/>
  <c r="EZ175" i="33476"/>
  <c r="EZ183" i="33476"/>
  <c r="EZ191" i="33476"/>
  <c r="EZ199" i="33476"/>
  <c r="EZ207" i="33476"/>
  <c r="EZ216" i="33476"/>
  <c r="EZ224" i="33476"/>
  <c r="EZ232" i="33476"/>
  <c r="EZ240" i="33476"/>
  <c r="EZ248" i="33476"/>
  <c r="EZ256" i="33476"/>
  <c r="EZ264" i="33476"/>
  <c r="EZ272" i="33476"/>
  <c r="EZ280" i="33476"/>
  <c r="EZ288" i="33476"/>
  <c r="EZ296" i="33476"/>
  <c r="EZ304" i="33476"/>
  <c r="EZ312" i="33476"/>
  <c r="EZ320" i="33476"/>
  <c r="EZ328" i="33476"/>
  <c r="EZ336" i="33476"/>
  <c r="EZ344" i="33476"/>
  <c r="EZ352" i="33476"/>
  <c r="EZ361" i="33476"/>
  <c r="EZ369" i="33476"/>
  <c r="ES378" i="33476"/>
  <c r="ES386" i="33476"/>
  <c r="ES394" i="33476"/>
  <c r="ES402" i="33476"/>
  <c r="ES410" i="33476"/>
  <c r="ES418" i="33476"/>
  <c r="ES426" i="33476"/>
  <c r="ES434" i="33476"/>
  <c r="ES442" i="33476"/>
  <c r="ES450" i="33476"/>
  <c r="ES458" i="33476"/>
  <c r="ES466" i="33476"/>
  <c r="ES474" i="33476"/>
  <c r="ES482" i="33476"/>
  <c r="ES490" i="33476"/>
  <c r="ES499" i="33476"/>
  <c r="ES507" i="33476"/>
  <c r="ES515" i="33476"/>
  <c r="ES523" i="33476"/>
  <c r="ES531" i="33476"/>
  <c r="ES539" i="33476"/>
  <c r="ES547" i="33476"/>
  <c r="ES555" i="33476"/>
  <c r="ES563" i="33476"/>
  <c r="ES571" i="33476"/>
  <c r="ES579" i="33476"/>
  <c r="ES587" i="33476"/>
  <c r="ES595" i="33476"/>
  <c r="ES603" i="33476"/>
  <c r="ES611" i="33476"/>
  <c r="ES619" i="33476"/>
  <c r="ES627" i="33476"/>
  <c r="ES635" i="33476"/>
  <c r="ES644" i="33476"/>
  <c r="ES652" i="33476"/>
  <c r="ES660" i="33476"/>
  <c r="ES668" i="33476"/>
  <c r="ES676" i="33476"/>
  <c r="ES684" i="33476"/>
  <c r="ES692" i="33476"/>
  <c r="ES700" i="33476"/>
  <c r="ES708" i="33476"/>
  <c r="ES716" i="33476"/>
  <c r="ES724" i="33476"/>
  <c r="ES732" i="33476"/>
  <c r="ES740" i="33476"/>
  <c r="ES748" i="33476"/>
  <c r="ES756" i="33476"/>
  <c r="ES764" i="33476"/>
  <c r="ES772" i="33476"/>
  <c r="ES780" i="33476"/>
  <c r="ES789" i="33476"/>
  <c r="ES797" i="33476"/>
  <c r="ES805" i="33476"/>
  <c r="ES813" i="33476"/>
  <c r="ES821" i="33476"/>
  <c r="ES829" i="33476"/>
  <c r="ES837" i="33476"/>
  <c r="ES845" i="33476"/>
  <c r="ES853" i="33476"/>
  <c r="ES861" i="33476"/>
  <c r="ES869" i="33476"/>
  <c r="ES877" i="33476"/>
  <c r="ES885" i="33476"/>
  <c r="ES893" i="33476"/>
  <c r="ES901" i="33476"/>
  <c r="ES909" i="33476"/>
  <c r="ES917" i="33476"/>
  <c r="ES925" i="33476"/>
  <c r="ET381" i="33476"/>
  <c r="ET389" i="33476"/>
  <c r="ET397" i="33476"/>
  <c r="ET405" i="33476"/>
  <c r="ET413" i="33476"/>
  <c r="ET421" i="33476"/>
  <c r="ET429" i="33476"/>
  <c r="ET437" i="33476"/>
  <c r="ET445" i="33476"/>
  <c r="ET453" i="33476"/>
  <c r="ET461" i="33476"/>
  <c r="ET469" i="33476"/>
  <c r="ET477" i="33476"/>
  <c r="ET485" i="33476"/>
  <c r="ET493" i="33476"/>
  <c r="ET502" i="33476"/>
  <c r="ET510" i="33476"/>
  <c r="ET518" i="33476"/>
  <c r="ET526" i="33476"/>
  <c r="ET534" i="33476"/>
  <c r="ET542" i="33476"/>
  <c r="ET550" i="33476"/>
  <c r="ET558" i="33476"/>
  <c r="ET566" i="33476"/>
  <c r="ET574" i="33476"/>
  <c r="ET582" i="33476"/>
  <c r="ET590" i="33476"/>
  <c r="ET598" i="33476"/>
  <c r="ET606" i="33476"/>
  <c r="ET614" i="33476"/>
  <c r="ET622" i="33476"/>
  <c r="ET630" i="33476"/>
  <c r="ET638" i="33476"/>
  <c r="ET647" i="33476"/>
  <c r="ET655" i="33476"/>
  <c r="ET663" i="33476"/>
  <c r="ET671" i="33476"/>
  <c r="ET679" i="33476"/>
  <c r="ET687" i="33476"/>
  <c r="ET695" i="33476"/>
  <c r="ET703" i="33476"/>
  <c r="ET711" i="33476"/>
  <c r="ET719" i="33476"/>
  <c r="ET727" i="33476"/>
  <c r="ET735" i="33476"/>
  <c r="ET743" i="33476"/>
  <c r="ET751" i="33476"/>
  <c r="ET759" i="33476"/>
  <c r="ET767" i="33476"/>
  <c r="ET775" i="33476"/>
  <c r="ET783" i="33476"/>
  <c r="ET792" i="33476"/>
  <c r="ET800" i="33476"/>
  <c r="ET808" i="33476"/>
  <c r="ET816" i="33476"/>
  <c r="ET824" i="33476"/>
  <c r="ET832" i="33476"/>
  <c r="ET840" i="33476"/>
  <c r="ET848" i="33476"/>
  <c r="ET856" i="33476"/>
  <c r="ET864" i="33476"/>
  <c r="ET872" i="33476"/>
  <c r="ET880" i="33476"/>
  <c r="ET888" i="33476"/>
  <c r="ET896" i="33476"/>
  <c r="ET904" i="33476"/>
  <c r="ET912" i="33476"/>
  <c r="ET920" i="33476"/>
  <c r="EU376" i="33476"/>
  <c r="EU384" i="33476"/>
  <c r="EU392" i="33476"/>
  <c r="EU400" i="33476"/>
  <c r="EU408" i="33476"/>
  <c r="EU416" i="33476"/>
  <c r="EU424" i="33476"/>
  <c r="EU432" i="33476"/>
  <c r="EU440" i="33476"/>
  <c r="EU448" i="33476"/>
  <c r="EU456" i="33476"/>
  <c r="EU464" i="33476"/>
  <c r="EU472" i="33476"/>
  <c r="EU480" i="33476"/>
  <c r="EU488" i="33476"/>
  <c r="EU496" i="33476"/>
  <c r="EU505" i="33476"/>
  <c r="EU513" i="33476"/>
  <c r="EU521" i="33476"/>
  <c r="EU529" i="33476"/>
  <c r="EU537" i="33476"/>
  <c r="EU545" i="33476"/>
  <c r="EU553" i="33476"/>
  <c r="EU561" i="33476"/>
  <c r="EU569" i="33476"/>
  <c r="EU577" i="33476"/>
  <c r="EU585" i="33476"/>
  <c r="EU593" i="33476"/>
  <c r="EU601" i="33476"/>
  <c r="EU609" i="33476"/>
  <c r="EU617" i="33476"/>
  <c r="EU625" i="33476"/>
  <c r="EU633" i="33476"/>
  <c r="EU642" i="33476"/>
  <c r="EU650" i="33476"/>
  <c r="EU658" i="33476"/>
  <c r="EU666" i="33476"/>
  <c r="EU674" i="33476"/>
  <c r="EU682" i="33476"/>
  <c r="EU690" i="33476"/>
  <c r="EU698" i="33476"/>
  <c r="EU706" i="33476"/>
  <c r="EU714" i="33476"/>
  <c r="EU722" i="33476"/>
  <c r="EU730" i="33476"/>
  <c r="EU738" i="33476"/>
  <c r="EU746" i="33476"/>
  <c r="EU754" i="33476"/>
  <c r="EU762" i="33476"/>
  <c r="EU770" i="33476"/>
  <c r="EU778" i="33476"/>
  <c r="EU787" i="33476"/>
  <c r="EU795" i="33476"/>
  <c r="EU803" i="33476"/>
  <c r="EU811" i="33476"/>
  <c r="EU819" i="33476"/>
  <c r="EU827" i="33476"/>
  <c r="EU835" i="33476"/>
  <c r="EU843" i="33476"/>
  <c r="EU851" i="33476"/>
  <c r="EU859" i="33476"/>
  <c r="EU867" i="33476"/>
  <c r="EU875" i="33476"/>
  <c r="EU883" i="33476"/>
  <c r="EU891" i="33476"/>
  <c r="EU899" i="33476"/>
  <c r="EU907" i="33476"/>
  <c r="EU915" i="33476"/>
  <c r="EU923" i="33476"/>
  <c r="EV379" i="33476"/>
  <c r="EV387" i="33476"/>
  <c r="EV395" i="33476"/>
  <c r="EV403" i="33476"/>
  <c r="EV411" i="33476"/>
  <c r="EV419" i="33476"/>
  <c r="EV427" i="33476"/>
  <c r="EV435" i="33476"/>
  <c r="EV443" i="33476"/>
  <c r="EV451" i="33476"/>
  <c r="EV459" i="33476"/>
  <c r="EV467" i="33476"/>
  <c r="EV475" i="33476"/>
  <c r="EV483" i="33476"/>
  <c r="EV491" i="33476"/>
  <c r="EV500" i="33476"/>
  <c r="EV508" i="33476"/>
  <c r="EV516" i="33476"/>
  <c r="EV524" i="33476"/>
  <c r="EV532" i="33476"/>
  <c r="EV540" i="33476"/>
  <c r="EV548" i="33476"/>
  <c r="EV556" i="33476"/>
  <c r="EV564" i="33476"/>
  <c r="EV572" i="33476"/>
  <c r="EV580" i="33476"/>
  <c r="EV588" i="33476"/>
  <c r="EV596" i="33476"/>
  <c r="EV604" i="33476"/>
  <c r="EV612" i="33476"/>
  <c r="EV620" i="33476"/>
  <c r="EV628" i="33476"/>
  <c r="EV636" i="33476"/>
  <c r="EV645" i="33476"/>
  <c r="EV653" i="33476"/>
  <c r="EV661" i="33476"/>
  <c r="EV669" i="33476"/>
  <c r="EV677" i="33476"/>
  <c r="EV685" i="33476"/>
  <c r="EV693" i="33476"/>
  <c r="EV701" i="33476"/>
  <c r="EV709" i="33476"/>
  <c r="EV717" i="33476"/>
  <c r="EV725" i="33476"/>
  <c r="EV733" i="33476"/>
  <c r="EV741" i="33476"/>
  <c r="EV749" i="33476"/>
  <c r="EV757" i="33476"/>
  <c r="EV765" i="33476"/>
  <c r="EV773" i="33476"/>
  <c r="EV781" i="33476"/>
  <c r="EV790" i="33476"/>
  <c r="EV798" i="33476"/>
  <c r="EV806" i="33476"/>
  <c r="EV814" i="33476"/>
  <c r="EV822" i="33476"/>
  <c r="EV830" i="33476"/>
  <c r="EV838" i="33476"/>
  <c r="EV846" i="33476"/>
  <c r="EV854" i="33476"/>
  <c r="EV862" i="33476"/>
  <c r="EV870" i="33476"/>
  <c r="EV878" i="33476"/>
  <c r="EV886" i="33476"/>
  <c r="EV894" i="33476"/>
  <c r="EV902" i="33476"/>
  <c r="EV910" i="33476"/>
  <c r="EV918" i="33476"/>
  <c r="EV926" i="33476"/>
  <c r="EW382" i="33476"/>
  <c r="EW390" i="33476"/>
  <c r="EW398" i="33476"/>
  <c r="EW406" i="33476"/>
  <c r="EW414" i="33476"/>
  <c r="EW422" i="33476"/>
  <c r="EW430" i="33476"/>
  <c r="EW438" i="33476"/>
  <c r="EW446" i="33476"/>
  <c r="EW454" i="33476"/>
  <c r="EW462" i="33476"/>
  <c r="EW470" i="33476"/>
  <c r="EW478" i="33476"/>
  <c r="EW486" i="33476"/>
  <c r="EW494" i="33476"/>
  <c r="EW503" i="33476"/>
  <c r="EW511" i="33476"/>
  <c r="EW519" i="33476"/>
  <c r="EW527" i="33476"/>
  <c r="EW535" i="33476"/>
  <c r="EW543" i="33476"/>
  <c r="EW551" i="33476"/>
  <c r="EW559" i="33476"/>
  <c r="EW567" i="33476"/>
  <c r="EW575" i="33476"/>
  <c r="EW583" i="33476"/>
  <c r="EW591" i="33476"/>
  <c r="EW599" i="33476"/>
  <c r="EW607" i="33476"/>
  <c r="EW615" i="33476"/>
  <c r="EW623" i="33476"/>
  <c r="EW631" i="33476"/>
  <c r="EW639" i="33476"/>
  <c r="EW648" i="33476"/>
  <c r="EW656" i="33476"/>
  <c r="EW664" i="33476"/>
  <c r="EW672" i="33476"/>
  <c r="EW680" i="33476"/>
  <c r="EW688" i="33476"/>
  <c r="EW696" i="33476"/>
  <c r="EW704" i="33476"/>
  <c r="EW712" i="33476"/>
  <c r="EW720" i="33476"/>
  <c r="EW728" i="33476"/>
  <c r="EW736" i="33476"/>
  <c r="EW744" i="33476"/>
  <c r="EW752" i="33476"/>
  <c r="EW760" i="33476"/>
  <c r="EW768" i="33476"/>
  <c r="EW776" i="33476"/>
  <c r="EW785" i="33476"/>
  <c r="EW793" i="33476"/>
  <c r="EW801" i="33476"/>
  <c r="EW809" i="33476"/>
  <c r="EW817" i="33476"/>
  <c r="EW825" i="33476"/>
  <c r="EW833" i="33476"/>
  <c r="EW841" i="33476"/>
  <c r="EW849" i="33476"/>
  <c r="EW857" i="33476"/>
  <c r="EW865" i="33476"/>
  <c r="EW873" i="33476"/>
  <c r="EW881" i="33476"/>
  <c r="EW889" i="33476"/>
  <c r="EW897" i="33476"/>
  <c r="EW905" i="33476"/>
  <c r="EW913" i="33476"/>
  <c r="EW921" i="33476"/>
  <c r="EX376" i="33476"/>
  <c r="EX384" i="33476"/>
  <c r="EX392" i="33476"/>
  <c r="EX400" i="33476"/>
  <c r="EX408" i="33476"/>
  <c r="EX416" i="33476"/>
  <c r="EX424" i="33476"/>
  <c r="EX432" i="33476"/>
  <c r="EX440" i="33476"/>
  <c r="EX448" i="33476"/>
  <c r="EX456" i="33476"/>
  <c r="EX464" i="33476"/>
  <c r="EX472" i="33476"/>
  <c r="EX480" i="33476"/>
  <c r="EX488" i="33476"/>
  <c r="EX496" i="33476"/>
  <c r="EX505" i="33476"/>
  <c r="EX513" i="33476"/>
  <c r="EX521" i="33476"/>
  <c r="EX529" i="33476"/>
  <c r="EX537" i="33476"/>
  <c r="EX545" i="33476"/>
  <c r="EX553" i="33476"/>
  <c r="EX561" i="33476"/>
  <c r="EX569" i="33476"/>
  <c r="EX577" i="33476"/>
  <c r="EX585" i="33476"/>
  <c r="EX593" i="33476"/>
  <c r="EX601" i="33476"/>
  <c r="EX609" i="33476"/>
  <c r="EX617" i="33476"/>
  <c r="EX625" i="33476"/>
  <c r="EX633" i="33476"/>
  <c r="EX642" i="33476"/>
  <c r="EX650" i="33476"/>
  <c r="EX658" i="33476"/>
  <c r="EX666" i="33476"/>
  <c r="EX674" i="33476"/>
  <c r="EX682" i="33476"/>
  <c r="EX690" i="33476"/>
  <c r="EX698" i="33476"/>
  <c r="EX706" i="33476"/>
  <c r="EX714" i="33476"/>
  <c r="EX722" i="33476"/>
  <c r="EX730" i="33476"/>
  <c r="EX738" i="33476"/>
  <c r="EX746" i="33476"/>
  <c r="EX754" i="33476"/>
  <c r="EX762" i="33476"/>
  <c r="EX770" i="33476"/>
  <c r="EX778" i="33476"/>
  <c r="EX787" i="33476"/>
  <c r="EX795" i="33476"/>
  <c r="EX803" i="33476"/>
  <c r="EX811" i="33476"/>
  <c r="EX819" i="33476"/>
  <c r="EX827" i="33476"/>
  <c r="EX835" i="33476"/>
  <c r="EX843" i="33476"/>
  <c r="EX851" i="33476"/>
  <c r="EX859" i="33476"/>
  <c r="EX867" i="33476"/>
  <c r="EX875" i="33476"/>
  <c r="EX883" i="33476"/>
  <c r="EX891" i="33476"/>
  <c r="EX899" i="33476"/>
  <c r="EX907" i="33476"/>
  <c r="EX915" i="33476"/>
  <c r="EX923" i="33476"/>
  <c r="EY378" i="33476"/>
  <c r="EY386" i="33476"/>
  <c r="EY394" i="33476"/>
  <c r="EY402" i="33476"/>
  <c r="EY410" i="33476"/>
  <c r="EY418" i="33476"/>
  <c r="EY426" i="33476"/>
  <c r="EY434" i="33476"/>
  <c r="EY442" i="33476"/>
  <c r="EY450" i="33476"/>
  <c r="EY458" i="33476"/>
  <c r="EY466" i="33476"/>
  <c r="EY474" i="33476"/>
  <c r="EY482" i="33476"/>
  <c r="EY490" i="33476"/>
  <c r="EY499" i="33476"/>
  <c r="EY507" i="33476"/>
  <c r="EY515" i="33476"/>
  <c r="EY523" i="33476"/>
  <c r="EY531" i="33476"/>
  <c r="EY539" i="33476"/>
  <c r="EY547" i="33476"/>
  <c r="EY555" i="33476"/>
  <c r="EY563" i="33476"/>
  <c r="EY571" i="33476"/>
  <c r="EY579" i="33476"/>
  <c r="EY587" i="33476"/>
  <c r="EY595" i="33476"/>
  <c r="EY603" i="33476"/>
  <c r="EY611" i="33476"/>
  <c r="EY619" i="33476"/>
  <c r="EY627" i="33476"/>
  <c r="EY635" i="33476"/>
  <c r="EY644" i="33476"/>
  <c r="EY652" i="33476"/>
  <c r="EY660" i="33476"/>
  <c r="EY668" i="33476"/>
  <c r="EY676" i="33476"/>
  <c r="EY684" i="33476"/>
  <c r="EY692" i="33476"/>
  <c r="EY700" i="33476"/>
  <c r="EY708" i="33476"/>
  <c r="EY716" i="33476"/>
  <c r="EY724" i="33476"/>
  <c r="EY732" i="33476"/>
  <c r="EY740" i="33476"/>
  <c r="EY748" i="33476"/>
  <c r="EY756" i="33476"/>
  <c r="EY764" i="33476"/>
  <c r="EY772" i="33476"/>
  <c r="EY780" i="33476"/>
  <c r="EY789" i="33476"/>
  <c r="EY797" i="33476"/>
  <c r="EY805" i="33476"/>
  <c r="EY813" i="33476"/>
  <c r="EY821" i="33476"/>
  <c r="EY829" i="33476"/>
  <c r="EY837" i="33476"/>
  <c r="EY845" i="33476"/>
  <c r="EY853" i="33476"/>
  <c r="EY861" i="33476"/>
  <c r="EY869" i="33476"/>
  <c r="EY877" i="33476"/>
  <c r="EY885" i="33476"/>
  <c r="EY893" i="33476"/>
  <c r="EY901" i="33476"/>
  <c r="EY909" i="33476"/>
  <c r="EY917" i="33476"/>
  <c r="EY925" i="33476"/>
  <c r="EZ380" i="33476"/>
  <c r="EZ388" i="33476"/>
  <c r="EZ396" i="33476"/>
  <c r="EZ404" i="33476"/>
  <c r="EZ412" i="33476"/>
  <c r="EZ420" i="33476"/>
  <c r="EZ428" i="33476"/>
  <c r="EZ436" i="33476"/>
  <c r="EZ444" i="33476"/>
  <c r="EZ452" i="33476"/>
  <c r="EZ460" i="33476"/>
  <c r="EZ468" i="33476"/>
  <c r="EZ476" i="33476"/>
  <c r="ES87" i="33476"/>
  <c r="ES132" i="33476"/>
  <c r="ES164" i="33476"/>
  <c r="ES196" i="33476"/>
  <c r="ES229" i="33476"/>
  <c r="ES261" i="33476"/>
  <c r="ES293" i="33476"/>
  <c r="ES325" i="33476"/>
  <c r="ES358" i="33476"/>
  <c r="ET92" i="33476"/>
  <c r="ET124" i="33476"/>
  <c r="ET156" i="33476"/>
  <c r="ET188" i="33476"/>
  <c r="ET221" i="33476"/>
  <c r="ET253" i="33476"/>
  <c r="ET285" i="33476"/>
  <c r="ET317" i="33476"/>
  <c r="ET349" i="33476"/>
  <c r="EU84" i="33476"/>
  <c r="EU116" i="33476"/>
  <c r="EU148" i="33476"/>
  <c r="EU180" i="33476"/>
  <c r="EU213" i="33476"/>
  <c r="EU245" i="33476"/>
  <c r="EU277" i="33476"/>
  <c r="EU309" i="33476"/>
  <c r="EU341" i="33476"/>
  <c r="EU374" i="33476"/>
  <c r="EV108" i="33476"/>
  <c r="EV140" i="33476"/>
  <c r="EV172" i="33476"/>
  <c r="EV204" i="33476"/>
  <c r="EV237" i="33476"/>
  <c r="EV269" i="33476"/>
  <c r="EV301" i="33476"/>
  <c r="EV333" i="33476"/>
  <c r="EV366" i="33476"/>
  <c r="EW100" i="33476"/>
  <c r="EW132" i="33476"/>
  <c r="EW164" i="33476"/>
  <c r="EW196" i="33476"/>
  <c r="EW229" i="33476"/>
  <c r="EW261" i="33476"/>
  <c r="EW293" i="33476"/>
  <c r="EW325" i="33476"/>
  <c r="EW358" i="33476"/>
  <c r="EX92" i="33476"/>
  <c r="EX124" i="33476"/>
  <c r="EX156" i="33476"/>
  <c r="EX188" i="33476"/>
  <c r="EX221" i="33476"/>
  <c r="EX253" i="33476"/>
  <c r="EX285" i="33476"/>
  <c r="EX317" i="33476"/>
  <c r="EX349" i="33476"/>
  <c r="EX360" i="33476"/>
  <c r="EX368" i="33476"/>
  <c r="EY79" i="33476"/>
  <c r="EY87" i="33476"/>
  <c r="EY95" i="33476"/>
  <c r="EY103" i="33476"/>
  <c r="EY111" i="33476"/>
  <c r="EY119" i="33476"/>
  <c r="EY127" i="33476"/>
  <c r="EY135" i="33476"/>
  <c r="EY143" i="33476"/>
  <c r="EY151" i="33476"/>
  <c r="EY159" i="33476"/>
  <c r="EY167" i="33476"/>
  <c r="EY175" i="33476"/>
  <c r="EY183" i="33476"/>
  <c r="EY191" i="33476"/>
  <c r="EY199" i="33476"/>
  <c r="EY207" i="33476"/>
  <c r="EY216" i="33476"/>
  <c r="EY224" i="33476"/>
  <c r="EY232" i="33476"/>
  <c r="EY240" i="33476"/>
  <c r="EY248" i="33476"/>
  <c r="EY256" i="33476"/>
  <c r="EY264" i="33476"/>
  <c r="EY272" i="33476"/>
  <c r="EY280" i="33476"/>
  <c r="EY288" i="33476"/>
  <c r="EY296" i="33476"/>
  <c r="EY304" i="33476"/>
  <c r="EY312" i="33476"/>
  <c r="EY320" i="33476"/>
  <c r="EY328" i="33476"/>
  <c r="EY336" i="33476"/>
  <c r="EY344" i="33476"/>
  <c r="EY352" i="33476"/>
  <c r="EY361" i="33476"/>
  <c r="EY369" i="33476"/>
  <c r="EZ80" i="33476"/>
  <c r="EZ88" i="33476"/>
  <c r="EZ96" i="33476"/>
  <c r="EZ104" i="33476"/>
  <c r="EZ112" i="33476"/>
  <c r="EZ120" i="33476"/>
  <c r="EZ128" i="33476"/>
  <c r="EZ136" i="33476"/>
  <c r="EZ144" i="33476"/>
  <c r="EZ152" i="33476"/>
  <c r="EZ160" i="33476"/>
  <c r="EZ168" i="33476"/>
  <c r="EZ176" i="33476"/>
  <c r="EZ184" i="33476"/>
  <c r="EZ192" i="33476"/>
  <c r="EZ200" i="33476"/>
  <c r="EZ208" i="33476"/>
  <c r="EZ217" i="33476"/>
  <c r="EZ225" i="33476"/>
  <c r="EZ233" i="33476"/>
  <c r="EZ241" i="33476"/>
  <c r="EZ249" i="33476"/>
  <c r="EZ257" i="33476"/>
  <c r="EZ265" i="33476"/>
  <c r="EZ273" i="33476"/>
  <c r="EZ281" i="33476"/>
  <c r="EZ289" i="33476"/>
  <c r="EZ297" i="33476"/>
  <c r="EZ305" i="33476"/>
  <c r="EZ313" i="33476"/>
  <c r="EZ321" i="33476"/>
  <c r="EZ329" i="33476"/>
  <c r="EZ337" i="33476"/>
  <c r="EZ345" i="33476"/>
  <c r="EZ353" i="33476"/>
  <c r="EZ362" i="33476"/>
  <c r="EZ370" i="33476"/>
  <c r="ES379" i="33476"/>
  <c r="ES387" i="33476"/>
  <c r="ES395" i="33476"/>
  <c r="ES403" i="33476"/>
  <c r="ES411" i="33476"/>
  <c r="ES419" i="33476"/>
  <c r="ES427" i="33476"/>
  <c r="ES435" i="33476"/>
  <c r="ES443" i="33476"/>
  <c r="ES451" i="33476"/>
  <c r="ES459" i="33476"/>
  <c r="ES467" i="33476"/>
  <c r="ES475" i="33476"/>
  <c r="ES483" i="33476"/>
  <c r="ES491" i="33476"/>
  <c r="ES500" i="33476"/>
  <c r="ES508" i="33476"/>
  <c r="ES516" i="33476"/>
  <c r="ES524" i="33476"/>
  <c r="ES532" i="33476"/>
  <c r="ES540" i="33476"/>
  <c r="ES548" i="33476"/>
  <c r="ES556" i="33476"/>
  <c r="ES564" i="33476"/>
  <c r="ES572" i="33476"/>
  <c r="ES580" i="33476"/>
  <c r="ES588" i="33476"/>
  <c r="ES596" i="33476"/>
  <c r="ES604" i="33476"/>
  <c r="ES612" i="33476"/>
  <c r="ES620" i="33476"/>
  <c r="ES628" i="33476"/>
  <c r="ES636" i="33476"/>
  <c r="ES645" i="33476"/>
  <c r="ES653" i="33476"/>
  <c r="ES661" i="33476"/>
  <c r="ES669" i="33476"/>
  <c r="ES677" i="33476"/>
  <c r="ES685" i="33476"/>
  <c r="ES693" i="33476"/>
  <c r="ES701" i="33476"/>
  <c r="ES709" i="33476"/>
  <c r="ES717" i="33476"/>
  <c r="ES725" i="33476"/>
  <c r="ES733" i="33476"/>
  <c r="ES741" i="33476"/>
  <c r="ES749" i="33476"/>
  <c r="ES757" i="33476"/>
  <c r="ES765" i="33476"/>
  <c r="ES773" i="33476"/>
  <c r="ES781" i="33476"/>
  <c r="ES790" i="33476"/>
  <c r="ES798" i="33476"/>
  <c r="ES806" i="33476"/>
  <c r="ES814" i="33476"/>
  <c r="ES822" i="33476"/>
  <c r="ES830" i="33476"/>
  <c r="ES838" i="33476"/>
  <c r="ES846" i="33476"/>
  <c r="ES854" i="33476"/>
  <c r="ES862" i="33476"/>
  <c r="ES870" i="33476"/>
  <c r="ES878" i="33476"/>
  <c r="ES886" i="33476"/>
  <c r="ES894" i="33476"/>
  <c r="ES902" i="33476"/>
  <c r="ES910" i="33476"/>
  <c r="ES918" i="33476"/>
  <c r="ES926" i="33476"/>
  <c r="ET382" i="33476"/>
  <c r="ET390" i="33476"/>
  <c r="ET398" i="33476"/>
  <c r="ET406" i="33476"/>
  <c r="ET414" i="33476"/>
  <c r="ET422" i="33476"/>
  <c r="ET430" i="33476"/>
  <c r="ET438" i="33476"/>
  <c r="ET446" i="33476"/>
  <c r="ET454" i="33476"/>
  <c r="ET462" i="33476"/>
  <c r="ET470" i="33476"/>
  <c r="ET478" i="33476"/>
  <c r="ET486" i="33476"/>
  <c r="ET494" i="33476"/>
  <c r="ET503" i="33476"/>
  <c r="ET511" i="33476"/>
  <c r="ET519" i="33476"/>
  <c r="ET527" i="33476"/>
  <c r="ET535" i="33476"/>
  <c r="ET543" i="33476"/>
  <c r="ET551" i="33476"/>
  <c r="ET559" i="33476"/>
  <c r="ET567" i="33476"/>
  <c r="ET575" i="33476"/>
  <c r="ET583" i="33476"/>
  <c r="ET591" i="33476"/>
  <c r="ET599" i="33476"/>
  <c r="ET607" i="33476"/>
  <c r="ET615" i="33476"/>
  <c r="ET623" i="33476"/>
  <c r="ET631" i="33476"/>
  <c r="ET639" i="33476"/>
  <c r="ET648" i="33476"/>
  <c r="ET656" i="33476"/>
  <c r="ET664" i="33476"/>
  <c r="ET672" i="33476"/>
  <c r="ET680" i="33476"/>
  <c r="ET688" i="33476"/>
  <c r="ET696" i="33476"/>
  <c r="ET704" i="33476"/>
  <c r="ET712" i="33476"/>
  <c r="ET720" i="33476"/>
  <c r="ET728" i="33476"/>
  <c r="ET736" i="33476"/>
  <c r="ET744" i="33476"/>
  <c r="ET752" i="33476"/>
  <c r="ET760" i="33476"/>
  <c r="ET768" i="33476"/>
  <c r="ET776" i="33476"/>
  <c r="ET785" i="33476"/>
  <c r="ET793" i="33476"/>
  <c r="ET801" i="33476"/>
  <c r="ET809" i="33476"/>
  <c r="ET817" i="33476"/>
  <c r="ET825" i="33476"/>
  <c r="ET833" i="33476"/>
  <c r="ET841" i="33476"/>
  <c r="ET849" i="33476"/>
  <c r="ET857" i="33476"/>
  <c r="ET865" i="33476"/>
  <c r="ET873" i="33476"/>
  <c r="ET881" i="33476"/>
  <c r="ET889" i="33476"/>
  <c r="ET897" i="33476"/>
  <c r="ET905" i="33476"/>
  <c r="ET913" i="33476"/>
  <c r="ET921" i="33476"/>
  <c r="EU377" i="33476"/>
  <c r="EU385" i="33476"/>
  <c r="EU393" i="33476"/>
  <c r="EU457" i="33476"/>
  <c r="EU522" i="33476"/>
  <c r="EU586" i="33476"/>
  <c r="EU651" i="33476"/>
  <c r="EU715" i="33476"/>
  <c r="EU779" i="33476"/>
  <c r="EU844" i="33476"/>
  <c r="EU908" i="33476"/>
  <c r="EV420" i="33476"/>
  <c r="EV484" i="33476"/>
  <c r="EV549" i="33476"/>
  <c r="EV613" i="33476"/>
  <c r="EV678" i="33476"/>
  <c r="EV742" i="33476"/>
  <c r="EV807" i="33476"/>
  <c r="EV871" i="33476"/>
  <c r="EW383" i="33476"/>
  <c r="EW447" i="33476"/>
  <c r="EW512" i="33476"/>
  <c r="EW576" i="33476"/>
  <c r="EW640" i="33476"/>
  <c r="EW705" i="33476"/>
  <c r="EW769" i="33476"/>
  <c r="EW823" i="33476"/>
  <c r="EW855" i="33476"/>
  <c r="EW887" i="33476"/>
  <c r="EW919" i="33476"/>
  <c r="EX398" i="33476"/>
  <c r="EX430" i="33476"/>
  <c r="EX462" i="33476"/>
  <c r="EX494" i="33476"/>
  <c r="EX527" i="33476"/>
  <c r="EX559" i="33476"/>
  <c r="EX591" i="33476"/>
  <c r="EX623" i="33476"/>
  <c r="EX656" i="33476"/>
  <c r="EX688" i="33476"/>
  <c r="EX720" i="33476"/>
  <c r="EX752" i="33476"/>
  <c r="EX785" i="33476"/>
  <c r="EX817" i="33476"/>
  <c r="EX849" i="33476"/>
  <c r="EX881" i="33476"/>
  <c r="EX913" i="33476"/>
  <c r="EY392" i="33476"/>
  <c r="EY424" i="33476"/>
  <c r="EY456" i="33476"/>
  <c r="EY488" i="33476"/>
  <c r="EY521" i="33476"/>
  <c r="EY553" i="33476"/>
  <c r="EY585" i="33476"/>
  <c r="EY617" i="33476"/>
  <c r="EY650" i="33476"/>
  <c r="EY682" i="33476"/>
  <c r="EY714" i="33476"/>
  <c r="EY746" i="33476"/>
  <c r="EY778" i="33476"/>
  <c r="EY811" i="33476"/>
  <c r="EY843" i="33476"/>
  <c r="EY875" i="33476"/>
  <c r="EY907" i="33476"/>
  <c r="EZ386" i="33476"/>
  <c r="EZ418" i="33476"/>
  <c r="EZ450" i="33476"/>
  <c r="EZ478" i="33476"/>
  <c r="EZ486" i="33476"/>
  <c r="EZ494" i="33476"/>
  <c r="EZ503" i="33476"/>
  <c r="EZ511" i="33476"/>
  <c r="EZ519" i="33476"/>
  <c r="EZ527" i="33476"/>
  <c r="EZ535" i="33476"/>
  <c r="EZ543" i="33476"/>
  <c r="EZ551" i="33476"/>
  <c r="EZ559" i="33476"/>
  <c r="EZ567" i="33476"/>
  <c r="EZ575" i="33476"/>
  <c r="EZ583" i="33476"/>
  <c r="EZ591" i="33476"/>
  <c r="EZ599" i="33476"/>
  <c r="EZ607" i="33476"/>
  <c r="EZ615" i="33476"/>
  <c r="EZ623" i="33476"/>
  <c r="EZ631" i="33476"/>
  <c r="EZ639" i="33476"/>
  <c r="EZ648" i="33476"/>
  <c r="EZ656" i="33476"/>
  <c r="EZ664" i="33476"/>
  <c r="EZ672" i="33476"/>
  <c r="EZ680" i="33476"/>
  <c r="EZ688" i="33476"/>
  <c r="EZ696" i="33476"/>
  <c r="EZ704" i="33476"/>
  <c r="EZ712" i="33476"/>
  <c r="EZ720" i="33476"/>
  <c r="EZ728" i="33476"/>
  <c r="EZ736" i="33476"/>
  <c r="EZ744" i="33476"/>
  <c r="EZ752" i="33476"/>
  <c r="EZ760" i="33476"/>
  <c r="EZ768" i="33476"/>
  <c r="EZ776" i="33476"/>
  <c r="EZ785" i="33476"/>
  <c r="EZ793" i="33476"/>
  <c r="EZ801" i="33476"/>
  <c r="EZ809" i="33476"/>
  <c r="EZ817" i="33476"/>
  <c r="EZ825" i="33476"/>
  <c r="EZ833" i="33476"/>
  <c r="EZ841" i="33476"/>
  <c r="EZ849" i="33476"/>
  <c r="EZ857" i="33476"/>
  <c r="EZ865" i="33476"/>
  <c r="EZ873" i="33476"/>
  <c r="EZ881" i="33476"/>
  <c r="EZ889" i="33476"/>
  <c r="EZ897" i="33476"/>
  <c r="EZ905" i="33476"/>
  <c r="EZ913" i="33476"/>
  <c r="EZ921" i="33476"/>
  <c r="EU401" i="33476"/>
  <c r="EU465" i="33476"/>
  <c r="EU530" i="33476"/>
  <c r="EU594" i="33476"/>
  <c r="EU659" i="33476"/>
  <c r="EU723" i="33476"/>
  <c r="EU788" i="33476"/>
  <c r="EU852" i="33476"/>
  <c r="EU916" i="33476"/>
  <c r="EV428" i="33476"/>
  <c r="EV492" i="33476"/>
  <c r="EV557" i="33476"/>
  <c r="EV621" i="33476"/>
  <c r="EV686" i="33476"/>
  <c r="EV750" i="33476"/>
  <c r="EV815" i="33476"/>
  <c r="EV879" i="33476"/>
  <c r="EW391" i="33476"/>
  <c r="EW455" i="33476"/>
  <c r="EW520" i="33476"/>
  <c r="EW584" i="33476"/>
  <c r="EW649" i="33476"/>
  <c r="EW713" i="33476"/>
  <c r="EW777" i="33476"/>
  <c r="EW826" i="33476"/>
  <c r="EW858" i="33476"/>
  <c r="EW890" i="33476"/>
  <c r="EW922" i="33476"/>
  <c r="EX401" i="33476"/>
  <c r="EX433" i="33476"/>
  <c r="EX465" i="33476"/>
  <c r="EX497" i="33476"/>
  <c r="EX530" i="33476"/>
  <c r="EX562" i="33476"/>
  <c r="EX594" i="33476"/>
  <c r="EX626" i="33476"/>
  <c r="EX659" i="33476"/>
  <c r="EX691" i="33476"/>
  <c r="EX723" i="33476"/>
  <c r="EX755" i="33476"/>
  <c r="EX788" i="33476"/>
  <c r="EX820" i="33476"/>
  <c r="EX852" i="33476"/>
  <c r="EX884" i="33476"/>
  <c r="EX916" i="33476"/>
  <c r="EY395" i="33476"/>
  <c r="EY427" i="33476"/>
  <c r="EY459" i="33476"/>
  <c r="EY491" i="33476"/>
  <c r="EY524" i="33476"/>
  <c r="EY556" i="33476"/>
  <c r="EY588" i="33476"/>
  <c r="EY620" i="33476"/>
  <c r="EY653" i="33476"/>
  <c r="EY685" i="33476"/>
  <c r="EY717" i="33476"/>
  <c r="EY749" i="33476"/>
  <c r="EY781" i="33476"/>
  <c r="EY814" i="33476"/>
  <c r="EY846" i="33476"/>
  <c r="EY878" i="33476"/>
  <c r="EY910" i="33476"/>
  <c r="EZ389" i="33476"/>
  <c r="EZ421" i="33476"/>
  <c r="EZ453" i="33476"/>
  <c r="EZ479" i="33476"/>
  <c r="EZ487" i="33476"/>
  <c r="EZ495" i="33476"/>
  <c r="EZ504" i="33476"/>
  <c r="EZ512" i="33476"/>
  <c r="EZ520" i="33476"/>
  <c r="EZ528" i="33476"/>
  <c r="EZ536" i="33476"/>
  <c r="EZ544" i="33476"/>
  <c r="EZ552" i="33476"/>
  <c r="EZ560" i="33476"/>
  <c r="EZ568" i="33476"/>
  <c r="EZ576" i="33476"/>
  <c r="EZ584" i="33476"/>
  <c r="EZ592" i="33476"/>
  <c r="EZ600" i="33476"/>
  <c r="EZ608" i="33476"/>
  <c r="EZ616" i="33476"/>
  <c r="EZ624" i="33476"/>
  <c r="EZ632" i="33476"/>
  <c r="EZ640" i="33476"/>
  <c r="EZ649" i="33476"/>
  <c r="EZ657" i="33476"/>
  <c r="EZ665" i="33476"/>
  <c r="EZ673" i="33476"/>
  <c r="EZ681" i="33476"/>
  <c r="EZ689" i="33476"/>
  <c r="EZ697" i="33476"/>
  <c r="EZ705" i="33476"/>
  <c r="EZ713" i="33476"/>
  <c r="EZ721" i="33476"/>
  <c r="EZ729" i="33476"/>
  <c r="EZ737" i="33476"/>
  <c r="EZ745" i="33476"/>
  <c r="EZ753" i="33476"/>
  <c r="EZ761" i="33476"/>
  <c r="EZ769" i="33476"/>
  <c r="EZ777" i="33476"/>
  <c r="EZ786" i="33476"/>
  <c r="EZ794" i="33476"/>
  <c r="EZ802" i="33476"/>
  <c r="EZ810" i="33476"/>
  <c r="EZ818" i="33476"/>
  <c r="EZ826" i="33476"/>
  <c r="EZ834" i="33476"/>
  <c r="EZ842" i="33476"/>
  <c r="EZ850" i="33476"/>
  <c r="EZ858" i="33476"/>
  <c r="EZ866" i="33476"/>
  <c r="EZ874" i="33476"/>
  <c r="EZ882" i="33476"/>
  <c r="EZ890" i="33476"/>
  <c r="EZ898" i="33476"/>
  <c r="EZ906" i="33476"/>
  <c r="EZ914" i="33476"/>
  <c r="EZ922" i="33476"/>
  <c r="EU409" i="33476"/>
  <c r="EU473" i="33476"/>
  <c r="EU538" i="33476"/>
  <c r="EU602" i="33476"/>
  <c r="EU667" i="33476"/>
  <c r="EU731" i="33476"/>
  <c r="EU796" i="33476"/>
  <c r="EU860" i="33476"/>
  <c r="EU924" i="33476"/>
  <c r="EV436" i="33476"/>
  <c r="EV501" i="33476"/>
  <c r="EV565" i="33476"/>
  <c r="EV629" i="33476"/>
  <c r="EV694" i="33476"/>
  <c r="EV758" i="33476"/>
  <c r="EV823" i="33476"/>
  <c r="EV887" i="33476"/>
  <c r="EW399" i="33476"/>
  <c r="EW463" i="33476"/>
  <c r="EW528" i="33476"/>
  <c r="EW592" i="33476"/>
  <c r="EW657" i="33476"/>
  <c r="EW721" i="33476"/>
  <c r="EW786" i="33476"/>
  <c r="EW831" i="33476"/>
  <c r="EW863" i="33476"/>
  <c r="EW895" i="33476"/>
  <c r="EX374" i="33476"/>
  <c r="EX406" i="33476"/>
  <c r="EX438" i="33476"/>
  <c r="EX470" i="33476"/>
  <c r="EX503" i="33476"/>
  <c r="EX535" i="33476"/>
  <c r="EX567" i="33476"/>
  <c r="EX599" i="33476"/>
  <c r="EX631" i="33476"/>
  <c r="EX664" i="33476"/>
  <c r="EX696" i="33476"/>
  <c r="EX728" i="33476"/>
  <c r="EX760" i="33476"/>
  <c r="EX793" i="33476"/>
  <c r="EX825" i="33476"/>
  <c r="EX857" i="33476"/>
  <c r="EX889" i="33476"/>
  <c r="EX921" i="33476"/>
  <c r="EY400" i="33476"/>
  <c r="EY432" i="33476"/>
  <c r="EY464" i="33476"/>
  <c r="EY496" i="33476"/>
  <c r="EY529" i="33476"/>
  <c r="EY561" i="33476"/>
  <c r="EY593" i="33476"/>
  <c r="EY625" i="33476"/>
  <c r="EY658" i="33476"/>
  <c r="EY690" i="33476"/>
  <c r="EY722" i="33476"/>
  <c r="EY754" i="33476"/>
  <c r="EY787" i="33476"/>
  <c r="EY819" i="33476"/>
  <c r="EY851" i="33476"/>
  <c r="EY883" i="33476"/>
  <c r="EY915" i="33476"/>
  <c r="EZ394" i="33476"/>
  <c r="EZ426" i="33476"/>
  <c r="EZ458" i="33476"/>
  <c r="EZ480" i="33476"/>
  <c r="EZ488" i="33476"/>
  <c r="EZ496" i="33476"/>
  <c r="EZ505" i="33476"/>
  <c r="EZ513" i="33476"/>
  <c r="EZ521" i="33476"/>
  <c r="EZ529" i="33476"/>
  <c r="EZ537" i="33476"/>
  <c r="EZ545" i="33476"/>
  <c r="EZ553" i="33476"/>
  <c r="EZ561" i="33476"/>
  <c r="EZ569" i="33476"/>
  <c r="EZ577" i="33476"/>
  <c r="EZ585" i="33476"/>
  <c r="EZ593" i="33476"/>
  <c r="EZ601" i="33476"/>
  <c r="EZ609" i="33476"/>
  <c r="EZ617" i="33476"/>
  <c r="EZ625" i="33476"/>
  <c r="EZ633" i="33476"/>
  <c r="EZ642" i="33476"/>
  <c r="EZ650" i="33476"/>
  <c r="EZ658" i="33476"/>
  <c r="EZ666" i="33476"/>
  <c r="EZ674" i="33476"/>
  <c r="EZ682" i="33476"/>
  <c r="EZ690" i="33476"/>
  <c r="EZ698" i="33476"/>
  <c r="EZ706" i="33476"/>
  <c r="EZ714" i="33476"/>
  <c r="EZ722" i="33476"/>
  <c r="EZ730" i="33476"/>
  <c r="EZ738" i="33476"/>
  <c r="EZ746" i="33476"/>
  <c r="EZ754" i="33476"/>
  <c r="EZ762" i="33476"/>
  <c r="EZ770" i="33476"/>
  <c r="EZ778" i="33476"/>
  <c r="EZ787" i="33476"/>
  <c r="EZ795" i="33476"/>
  <c r="EZ803" i="33476"/>
  <c r="EZ811" i="33476"/>
  <c r="EZ819" i="33476"/>
  <c r="EZ827" i="33476"/>
  <c r="EZ835" i="33476"/>
  <c r="EZ843" i="33476"/>
  <c r="EZ851" i="33476"/>
  <c r="EZ859" i="33476"/>
  <c r="EZ867" i="33476"/>
  <c r="EZ875" i="33476"/>
  <c r="EZ883" i="33476"/>
  <c r="EZ891" i="33476"/>
  <c r="EZ899" i="33476"/>
  <c r="EZ907" i="33476"/>
  <c r="EZ915" i="33476"/>
  <c r="EZ923" i="33476"/>
  <c r="EU417" i="33476"/>
  <c r="EU481" i="33476"/>
  <c r="EU546" i="33476"/>
  <c r="EU610" i="33476"/>
  <c r="EU675" i="33476"/>
  <c r="EU739" i="33476"/>
  <c r="EU804" i="33476"/>
  <c r="EU868" i="33476"/>
  <c r="EV380" i="33476"/>
  <c r="EV444" i="33476"/>
  <c r="EV509" i="33476"/>
  <c r="EV573" i="33476"/>
  <c r="EV637" i="33476"/>
  <c r="EV702" i="33476"/>
  <c r="EV766" i="33476"/>
  <c r="EV831" i="33476"/>
  <c r="EV895" i="33476"/>
  <c r="EW407" i="33476"/>
  <c r="EW471" i="33476"/>
  <c r="EW536" i="33476"/>
  <c r="EW600" i="33476"/>
  <c r="EW665" i="33476"/>
  <c r="EW729" i="33476"/>
  <c r="EW794" i="33476"/>
  <c r="EW834" i="33476"/>
  <c r="EW866" i="33476"/>
  <c r="EW898" i="33476"/>
  <c r="EX377" i="33476"/>
  <c r="EX409" i="33476"/>
  <c r="EX441" i="33476"/>
  <c r="EX473" i="33476"/>
  <c r="EX506" i="33476"/>
  <c r="EX538" i="33476"/>
  <c r="EX570" i="33476"/>
  <c r="EX602" i="33476"/>
  <c r="EX634" i="33476"/>
  <c r="EX667" i="33476"/>
  <c r="EX699" i="33476"/>
  <c r="EX731" i="33476"/>
  <c r="EX763" i="33476"/>
  <c r="EX796" i="33476"/>
  <c r="EX828" i="33476"/>
  <c r="EX860" i="33476"/>
  <c r="EX892" i="33476"/>
  <c r="EX924" i="33476"/>
  <c r="EY403" i="33476"/>
  <c r="EY435" i="33476"/>
  <c r="EY467" i="33476"/>
  <c r="EY500" i="33476"/>
  <c r="EY532" i="33476"/>
  <c r="EY564" i="33476"/>
  <c r="EY596" i="33476"/>
  <c r="EY628" i="33476"/>
  <c r="EY661" i="33476"/>
  <c r="EY693" i="33476"/>
  <c r="EY725" i="33476"/>
  <c r="EY757" i="33476"/>
  <c r="EY790" i="33476"/>
  <c r="EY822" i="33476"/>
  <c r="EY854" i="33476"/>
  <c r="EY886" i="33476"/>
  <c r="EY918" i="33476"/>
  <c r="EZ397" i="33476"/>
  <c r="EZ429" i="33476"/>
  <c r="EZ461" i="33476"/>
  <c r="EZ481" i="33476"/>
  <c r="EZ489" i="33476"/>
  <c r="EZ497" i="33476"/>
  <c r="EZ506" i="33476"/>
  <c r="EZ514" i="33476"/>
  <c r="EZ522" i="33476"/>
  <c r="EZ530" i="33476"/>
  <c r="EZ538" i="33476"/>
  <c r="EZ546" i="33476"/>
  <c r="EZ554" i="33476"/>
  <c r="EZ562" i="33476"/>
  <c r="EZ570" i="33476"/>
  <c r="EZ578" i="33476"/>
  <c r="EZ586" i="33476"/>
  <c r="EZ594" i="33476"/>
  <c r="EZ602" i="33476"/>
  <c r="EZ610" i="33476"/>
  <c r="EZ618" i="33476"/>
  <c r="EZ626" i="33476"/>
  <c r="EZ634" i="33476"/>
  <c r="EZ643" i="33476"/>
  <c r="EZ651" i="33476"/>
  <c r="EZ659" i="33476"/>
  <c r="EZ667" i="33476"/>
  <c r="EZ675" i="33476"/>
  <c r="EZ683" i="33476"/>
  <c r="EZ691" i="33476"/>
  <c r="EZ699" i="33476"/>
  <c r="EZ707" i="33476"/>
  <c r="EZ715" i="33476"/>
  <c r="EZ723" i="33476"/>
  <c r="EZ731" i="33476"/>
  <c r="EZ739" i="33476"/>
  <c r="EZ747" i="33476"/>
  <c r="EZ755" i="33476"/>
  <c r="EZ763" i="33476"/>
  <c r="EZ771" i="33476"/>
  <c r="EZ779" i="33476"/>
  <c r="EZ788" i="33476"/>
  <c r="EZ796" i="33476"/>
  <c r="EZ804" i="33476"/>
  <c r="EZ812" i="33476"/>
  <c r="EZ820" i="33476"/>
  <c r="EZ828" i="33476"/>
  <c r="EZ836" i="33476"/>
  <c r="EZ844" i="33476"/>
  <c r="EZ852" i="33476"/>
  <c r="EZ860" i="33476"/>
  <c r="EZ868" i="33476"/>
  <c r="EZ876" i="33476"/>
  <c r="EZ884" i="33476"/>
  <c r="EZ892" i="33476"/>
  <c r="EZ900" i="33476"/>
  <c r="EZ908" i="33476"/>
  <c r="EZ916" i="33476"/>
  <c r="EZ924" i="33476"/>
  <c r="EU425" i="33476"/>
  <c r="EU489" i="33476"/>
  <c r="EU554" i="33476"/>
  <c r="EU618" i="33476"/>
  <c r="EU683" i="33476"/>
  <c r="EU747" i="33476"/>
  <c r="EU812" i="33476"/>
  <c r="EU876" i="33476"/>
  <c r="EV388" i="33476"/>
  <c r="EV452" i="33476"/>
  <c r="EV517" i="33476"/>
  <c r="EV581" i="33476"/>
  <c r="EV646" i="33476"/>
  <c r="EV710" i="33476"/>
  <c r="EV774" i="33476"/>
  <c r="EV839" i="33476"/>
  <c r="EV903" i="33476"/>
  <c r="EW415" i="33476"/>
  <c r="EW479" i="33476"/>
  <c r="EW544" i="33476"/>
  <c r="EW608" i="33476"/>
  <c r="EW673" i="33476"/>
  <c r="EW737" i="33476"/>
  <c r="EW802" i="33476"/>
  <c r="EW839" i="33476"/>
  <c r="EW871" i="33476"/>
  <c r="EW903" i="33476"/>
  <c r="EX382" i="33476"/>
  <c r="EX414" i="33476"/>
  <c r="EX446" i="33476"/>
  <c r="EX478" i="33476"/>
  <c r="EX511" i="33476"/>
  <c r="EX543" i="33476"/>
  <c r="EX575" i="33476"/>
  <c r="EX607" i="33476"/>
  <c r="EX639" i="33476"/>
  <c r="EX672" i="33476"/>
  <c r="EX704" i="33476"/>
  <c r="EX736" i="33476"/>
  <c r="EX768" i="33476"/>
  <c r="EX801" i="33476"/>
  <c r="EX833" i="33476"/>
  <c r="EX865" i="33476"/>
  <c r="EX897" i="33476"/>
  <c r="EY376" i="33476"/>
  <c r="EY408" i="33476"/>
  <c r="EY440" i="33476"/>
  <c r="EY472" i="33476"/>
  <c r="EY505" i="33476"/>
  <c r="EY537" i="33476"/>
  <c r="EY569" i="33476"/>
  <c r="EY601" i="33476"/>
  <c r="EY633" i="33476"/>
  <c r="EY666" i="33476"/>
  <c r="EY698" i="33476"/>
  <c r="EY730" i="33476"/>
  <c r="EY762" i="33476"/>
  <c r="EY795" i="33476"/>
  <c r="EY827" i="33476"/>
  <c r="EY859" i="33476"/>
  <c r="EY891" i="33476"/>
  <c r="EY923" i="33476"/>
  <c r="EZ402" i="33476"/>
  <c r="EZ434" i="33476"/>
  <c r="EZ466" i="33476"/>
  <c r="EZ482" i="33476"/>
  <c r="EZ490" i="33476"/>
  <c r="EZ499" i="33476"/>
  <c r="EZ507" i="33476"/>
  <c r="EZ515" i="33476"/>
  <c r="EZ523" i="33476"/>
  <c r="EZ531" i="33476"/>
  <c r="EZ539" i="33476"/>
  <c r="EZ547" i="33476"/>
  <c r="EZ555" i="33476"/>
  <c r="EZ563" i="33476"/>
  <c r="EZ571" i="33476"/>
  <c r="EZ579" i="33476"/>
  <c r="EZ587" i="33476"/>
  <c r="EZ595" i="33476"/>
  <c r="EZ603" i="33476"/>
  <c r="EZ611" i="33476"/>
  <c r="EZ619" i="33476"/>
  <c r="EZ627" i="33476"/>
  <c r="EZ635" i="33476"/>
  <c r="EZ644" i="33476"/>
  <c r="EZ652" i="33476"/>
  <c r="EZ660" i="33476"/>
  <c r="EZ668" i="33476"/>
  <c r="EZ676" i="33476"/>
  <c r="EZ684" i="33476"/>
  <c r="EZ692" i="33476"/>
  <c r="EZ700" i="33476"/>
  <c r="EZ708" i="33476"/>
  <c r="EZ716" i="33476"/>
  <c r="EZ724" i="33476"/>
  <c r="EZ732" i="33476"/>
  <c r="EZ740" i="33476"/>
  <c r="EZ748" i="33476"/>
  <c r="EZ756" i="33476"/>
  <c r="EZ764" i="33476"/>
  <c r="EZ772" i="33476"/>
  <c r="EZ780" i="33476"/>
  <c r="EZ789" i="33476"/>
  <c r="EZ797" i="33476"/>
  <c r="EZ805" i="33476"/>
  <c r="EZ813" i="33476"/>
  <c r="EZ821" i="33476"/>
  <c r="EZ829" i="33476"/>
  <c r="EZ837" i="33476"/>
  <c r="EZ845" i="33476"/>
  <c r="EZ853" i="33476"/>
  <c r="EZ861" i="33476"/>
  <c r="EZ869" i="33476"/>
  <c r="EZ877" i="33476"/>
  <c r="EZ885" i="33476"/>
  <c r="EZ893" i="33476"/>
  <c r="EZ901" i="33476"/>
  <c r="EZ909" i="33476"/>
  <c r="EZ917" i="33476"/>
  <c r="EZ925" i="33476"/>
  <c r="EU433" i="33476"/>
  <c r="EU497" i="33476"/>
  <c r="EU562" i="33476"/>
  <c r="EU626" i="33476"/>
  <c r="EU691" i="33476"/>
  <c r="EU755" i="33476"/>
  <c r="EU820" i="33476"/>
  <c r="EU884" i="33476"/>
  <c r="EV396" i="33476"/>
  <c r="EV460" i="33476"/>
  <c r="EV525" i="33476"/>
  <c r="EV589" i="33476"/>
  <c r="EV654" i="33476"/>
  <c r="EV718" i="33476"/>
  <c r="EV782" i="33476"/>
  <c r="EV847" i="33476"/>
  <c r="EV911" i="33476"/>
  <c r="EW423" i="33476"/>
  <c r="EW487" i="33476"/>
  <c r="EW552" i="33476"/>
  <c r="EW616" i="33476"/>
  <c r="EW681" i="33476"/>
  <c r="EW745" i="33476"/>
  <c r="EW810" i="33476"/>
  <c r="EW842" i="33476"/>
  <c r="EW874" i="33476"/>
  <c r="EW906" i="33476"/>
  <c r="EX385" i="33476"/>
  <c r="EX417" i="33476"/>
  <c r="EX449" i="33476"/>
  <c r="EX481" i="33476"/>
  <c r="EX514" i="33476"/>
  <c r="EX546" i="33476"/>
  <c r="EX578" i="33476"/>
  <c r="EX610" i="33476"/>
  <c r="EX643" i="33476"/>
  <c r="EX675" i="33476"/>
  <c r="EX707" i="33476"/>
  <c r="EX739" i="33476"/>
  <c r="EX771" i="33476"/>
  <c r="EX804" i="33476"/>
  <c r="EX836" i="33476"/>
  <c r="EX868" i="33476"/>
  <c r="EX900" i="33476"/>
  <c r="EY379" i="33476"/>
  <c r="EY411" i="33476"/>
  <c r="EY443" i="33476"/>
  <c r="EY475" i="33476"/>
  <c r="EY508" i="33476"/>
  <c r="EY540" i="33476"/>
  <c r="EY572" i="33476"/>
  <c r="EY604" i="33476"/>
  <c r="EY636" i="33476"/>
  <c r="EY669" i="33476"/>
  <c r="EY701" i="33476"/>
  <c r="EY733" i="33476"/>
  <c r="EY765" i="33476"/>
  <c r="EY798" i="33476"/>
  <c r="EY830" i="33476"/>
  <c r="EY862" i="33476"/>
  <c r="EY894" i="33476"/>
  <c r="EY926" i="33476"/>
  <c r="EZ405" i="33476"/>
  <c r="EZ437" i="33476"/>
  <c r="EZ469" i="33476"/>
  <c r="EZ483" i="33476"/>
  <c r="EZ491" i="33476"/>
  <c r="EZ500" i="33476"/>
  <c r="EZ508" i="33476"/>
  <c r="EZ516" i="33476"/>
  <c r="EZ524" i="33476"/>
  <c r="EZ532" i="33476"/>
  <c r="EZ540" i="33476"/>
  <c r="EZ548" i="33476"/>
  <c r="EZ556" i="33476"/>
  <c r="EZ564" i="33476"/>
  <c r="EZ572" i="33476"/>
  <c r="EZ580" i="33476"/>
  <c r="EZ588" i="33476"/>
  <c r="EZ596" i="33476"/>
  <c r="EZ604" i="33476"/>
  <c r="EZ612" i="33476"/>
  <c r="EZ620" i="33476"/>
  <c r="EZ628" i="33476"/>
  <c r="EZ636" i="33476"/>
  <c r="EZ645" i="33476"/>
  <c r="EZ653" i="33476"/>
  <c r="EZ661" i="33476"/>
  <c r="EZ669" i="33476"/>
  <c r="EZ677" i="33476"/>
  <c r="EZ685" i="33476"/>
  <c r="EZ693" i="33476"/>
  <c r="EZ701" i="33476"/>
  <c r="EZ709" i="33476"/>
  <c r="EZ717" i="33476"/>
  <c r="EZ725" i="33476"/>
  <c r="EZ733" i="33476"/>
  <c r="EZ741" i="33476"/>
  <c r="EZ749" i="33476"/>
  <c r="EZ757" i="33476"/>
  <c r="EZ765" i="33476"/>
  <c r="EZ773" i="33476"/>
  <c r="EZ781" i="33476"/>
  <c r="EZ790" i="33476"/>
  <c r="EZ798" i="33476"/>
  <c r="EZ806" i="33476"/>
  <c r="EZ814" i="33476"/>
  <c r="EZ822" i="33476"/>
  <c r="EZ830" i="33476"/>
  <c r="EZ838" i="33476"/>
  <c r="EZ846" i="33476"/>
  <c r="EZ854" i="33476"/>
  <c r="EZ862" i="33476"/>
  <c r="EZ870" i="33476"/>
  <c r="EZ878" i="33476"/>
  <c r="EZ886" i="33476"/>
  <c r="EZ894" i="33476"/>
  <c r="EZ902" i="33476"/>
  <c r="EZ910" i="33476"/>
  <c r="EZ918" i="33476"/>
  <c r="EZ926" i="33476"/>
  <c r="EU441" i="33476"/>
  <c r="EU506" i="33476"/>
  <c r="EU570" i="33476"/>
  <c r="EU634" i="33476"/>
  <c r="EU699" i="33476"/>
  <c r="EU763" i="33476"/>
  <c r="EU828" i="33476"/>
  <c r="EU892" i="33476"/>
  <c r="EV404" i="33476"/>
  <c r="EV468" i="33476"/>
  <c r="EV533" i="33476"/>
  <c r="EV597" i="33476"/>
  <c r="EV662" i="33476"/>
  <c r="EV726" i="33476"/>
  <c r="EV791" i="33476"/>
  <c r="EV855" i="33476"/>
  <c r="EV919" i="33476"/>
  <c r="EW431" i="33476"/>
  <c r="EW495" i="33476"/>
  <c r="EW560" i="33476"/>
  <c r="EW624" i="33476"/>
  <c r="EW689" i="33476"/>
  <c r="EW753" i="33476"/>
  <c r="EW815" i="33476"/>
  <c r="EW847" i="33476"/>
  <c r="EW879" i="33476"/>
  <c r="EW911" i="33476"/>
  <c r="EX390" i="33476"/>
  <c r="EX422" i="33476"/>
  <c r="EX454" i="33476"/>
  <c r="EX486" i="33476"/>
  <c r="EX519" i="33476"/>
  <c r="EX551" i="33476"/>
  <c r="EX583" i="33476"/>
  <c r="EX615" i="33476"/>
  <c r="EX648" i="33476"/>
  <c r="EX680" i="33476"/>
  <c r="EX712" i="33476"/>
  <c r="EX744" i="33476"/>
  <c r="EX776" i="33476"/>
  <c r="EX809" i="33476"/>
  <c r="EX841" i="33476"/>
  <c r="EX873" i="33476"/>
  <c r="EX905" i="33476"/>
  <c r="EY384" i="33476"/>
  <c r="EY416" i="33476"/>
  <c r="EY448" i="33476"/>
  <c r="EY480" i="33476"/>
  <c r="EY513" i="33476"/>
  <c r="EY545" i="33476"/>
  <c r="EY577" i="33476"/>
  <c r="EY609" i="33476"/>
  <c r="EY642" i="33476"/>
  <c r="EY674" i="33476"/>
  <c r="EY706" i="33476"/>
  <c r="EY738" i="33476"/>
  <c r="EY770" i="33476"/>
  <c r="EY803" i="33476"/>
  <c r="EY835" i="33476"/>
  <c r="EY867" i="33476"/>
  <c r="EY899" i="33476"/>
  <c r="EZ378" i="33476"/>
  <c r="EZ410" i="33476"/>
  <c r="EZ442" i="33476"/>
  <c r="EZ474" i="33476"/>
  <c r="EZ484" i="33476"/>
  <c r="EZ492" i="33476"/>
  <c r="EZ501" i="33476"/>
  <c r="EZ509" i="33476"/>
  <c r="EZ517" i="33476"/>
  <c r="EZ525" i="33476"/>
  <c r="EZ533" i="33476"/>
  <c r="EZ541" i="33476"/>
  <c r="EZ549" i="33476"/>
  <c r="EZ557" i="33476"/>
  <c r="EZ565" i="33476"/>
  <c r="EZ573" i="33476"/>
  <c r="EZ581" i="33476"/>
  <c r="EZ589" i="33476"/>
  <c r="EZ597" i="33476"/>
  <c r="EZ605" i="33476"/>
  <c r="EZ613" i="33476"/>
  <c r="EZ621" i="33476"/>
  <c r="EZ629" i="33476"/>
  <c r="EZ637" i="33476"/>
  <c r="EZ646" i="33476"/>
  <c r="EZ654" i="33476"/>
  <c r="EZ662" i="33476"/>
  <c r="EZ670" i="33476"/>
  <c r="EZ678" i="33476"/>
  <c r="EZ686" i="33476"/>
  <c r="EZ694" i="33476"/>
  <c r="EZ702" i="33476"/>
  <c r="EZ710" i="33476"/>
  <c r="EZ718" i="33476"/>
  <c r="EZ726" i="33476"/>
  <c r="EZ734" i="33476"/>
  <c r="EZ742" i="33476"/>
  <c r="EZ750" i="33476"/>
  <c r="EZ758" i="33476"/>
  <c r="EZ766" i="33476"/>
  <c r="EZ774" i="33476"/>
  <c r="EZ782" i="33476"/>
  <c r="EZ791" i="33476"/>
  <c r="EZ799" i="33476"/>
  <c r="EZ807" i="33476"/>
  <c r="EZ815" i="33476"/>
  <c r="EZ823" i="33476"/>
  <c r="EZ831" i="33476"/>
  <c r="EZ839" i="33476"/>
  <c r="EZ847" i="33476"/>
  <c r="EZ855" i="33476"/>
  <c r="EZ863" i="33476"/>
  <c r="EZ871" i="33476"/>
  <c r="EZ879" i="33476"/>
  <c r="EZ887" i="33476"/>
  <c r="EZ895" i="33476"/>
  <c r="EZ903" i="33476"/>
  <c r="EZ911" i="33476"/>
  <c r="EZ919" i="33476"/>
  <c r="EU449" i="33476"/>
  <c r="EU514" i="33476"/>
  <c r="EU578" i="33476"/>
  <c r="EU643" i="33476"/>
  <c r="EU707" i="33476"/>
  <c r="EU771" i="33476"/>
  <c r="EU836" i="33476"/>
  <c r="EU900" i="33476"/>
  <c r="EV412" i="33476"/>
  <c r="EV476" i="33476"/>
  <c r="EV541" i="33476"/>
  <c r="EV605" i="33476"/>
  <c r="EV670" i="33476"/>
  <c r="EV734" i="33476"/>
  <c r="EV799" i="33476"/>
  <c r="EV863" i="33476"/>
  <c r="EW375" i="33476"/>
  <c r="EW439" i="33476"/>
  <c r="EW504" i="33476"/>
  <c r="EW568" i="33476"/>
  <c r="EW632" i="33476"/>
  <c r="EW697" i="33476"/>
  <c r="EW761" i="33476"/>
  <c r="EW818" i="33476"/>
  <c r="EW850" i="33476"/>
  <c r="EW882" i="33476"/>
  <c r="EW914" i="33476"/>
  <c r="EX393" i="33476"/>
  <c r="EX425" i="33476"/>
  <c r="EX457" i="33476"/>
  <c r="EX489" i="33476"/>
  <c r="EX522" i="33476"/>
  <c r="EX554" i="33476"/>
  <c r="EX586" i="33476"/>
  <c r="EX618" i="33476"/>
  <c r="EX651" i="33476"/>
  <c r="EX683" i="33476"/>
  <c r="EX715" i="33476"/>
  <c r="EX747" i="33476"/>
  <c r="EX779" i="33476"/>
  <c r="EX812" i="33476"/>
  <c r="EX844" i="33476"/>
  <c r="EX876" i="33476"/>
  <c r="EX908" i="33476"/>
  <c r="EY387" i="33476"/>
  <c r="EY419" i="33476"/>
  <c r="EY451" i="33476"/>
  <c r="EY483" i="33476"/>
  <c r="EY516" i="33476"/>
  <c r="EY548" i="33476"/>
  <c r="EY580" i="33476"/>
  <c r="EY612" i="33476"/>
  <c r="EY645" i="33476"/>
  <c r="EY677" i="33476"/>
  <c r="EY709" i="33476"/>
  <c r="EY741" i="33476"/>
  <c r="EY773" i="33476"/>
  <c r="EY806" i="33476"/>
  <c r="EY838" i="33476"/>
  <c r="EY870" i="33476"/>
  <c r="EY902" i="33476"/>
  <c r="EZ381" i="33476"/>
  <c r="EZ413" i="33476"/>
  <c r="EZ445" i="33476"/>
  <c r="EZ477" i="33476"/>
  <c r="EZ485" i="33476"/>
  <c r="EZ493" i="33476"/>
  <c r="EZ502" i="33476"/>
  <c r="EZ510" i="33476"/>
  <c r="EZ518" i="33476"/>
  <c r="EZ526" i="33476"/>
  <c r="EZ534" i="33476"/>
  <c r="EZ542" i="33476"/>
  <c r="EZ550" i="33476"/>
  <c r="EZ558" i="33476"/>
  <c r="EZ566" i="33476"/>
  <c r="EZ574" i="33476"/>
  <c r="EZ582" i="33476"/>
  <c r="EZ590" i="33476"/>
  <c r="EZ598" i="33476"/>
  <c r="EZ606" i="33476"/>
  <c r="EZ614" i="33476"/>
  <c r="EZ622" i="33476"/>
  <c r="EZ630" i="33476"/>
  <c r="EZ638" i="33476"/>
  <c r="EZ647" i="33476"/>
  <c r="EZ655" i="33476"/>
  <c r="EZ663" i="33476"/>
  <c r="EZ671" i="33476"/>
  <c r="EZ679" i="33476"/>
  <c r="EZ687" i="33476"/>
  <c r="EZ695" i="33476"/>
  <c r="EZ703" i="33476"/>
  <c r="EZ711" i="33476"/>
  <c r="EZ719" i="33476"/>
  <c r="EZ727" i="33476"/>
  <c r="EZ735" i="33476"/>
  <c r="EZ743" i="33476"/>
  <c r="EZ751" i="33476"/>
  <c r="EZ759" i="33476"/>
  <c r="EZ767" i="33476"/>
  <c r="EZ775" i="33476"/>
  <c r="EZ783" i="33476"/>
  <c r="EZ792" i="33476"/>
  <c r="EZ800" i="33476"/>
  <c r="EZ808" i="33476"/>
  <c r="EZ816" i="33476"/>
  <c r="EZ824" i="33476"/>
  <c r="EZ832" i="33476"/>
  <c r="EZ840" i="33476"/>
  <c r="EZ848" i="33476"/>
  <c r="EZ856" i="33476"/>
  <c r="EZ864" i="33476"/>
  <c r="EZ872" i="33476"/>
  <c r="EZ880" i="33476"/>
  <c r="EZ888" i="33476"/>
  <c r="EZ896" i="33476"/>
  <c r="EZ904" i="33476"/>
  <c r="EZ912" i="33476"/>
  <c r="EZ920" i="33476"/>
  <c r="EM97" i="33477"/>
  <c r="EQ97" i="33477" s="1"/>
  <c r="DP103" i="33473"/>
  <c r="AU103" i="33473" s="1"/>
  <c r="DP30" i="33474"/>
  <c r="AU30" i="33474" s="1"/>
  <c r="DP71" i="33472"/>
  <c r="AU71" i="33472" s="1"/>
  <c r="ER91" i="33472"/>
  <c r="AR91" i="33472" s="1"/>
  <c r="ER39" i="2"/>
  <c r="AR39" i="2" s="1"/>
  <c r="EB29" i="33472"/>
  <c r="AG29" i="33472" s="1"/>
  <c r="EB39" i="2"/>
  <c r="AG39" i="2" s="1"/>
  <c r="DJ57" i="33478"/>
  <c r="ER44" i="33474"/>
  <c r="AR44" i="33474" s="1"/>
  <c r="EV65" i="33475"/>
  <c r="AW65" i="33475" s="1"/>
  <c r="W821" i="33476" s="1"/>
  <c r="ER99" i="33473"/>
  <c r="AR99" i="33473" s="1"/>
  <c r="EB49" i="33475"/>
  <c r="AG49" i="33475" s="1"/>
  <c r="EW100" i="33473"/>
  <c r="BG100" i="33473" s="1"/>
  <c r="DP29" i="33472"/>
  <c r="AU29" i="33472" s="1"/>
  <c r="EI97" i="33477"/>
  <c r="EB91" i="33472"/>
  <c r="AG91" i="33472" s="1"/>
  <c r="ER90" i="2"/>
  <c r="AR90" i="2" s="1"/>
  <c r="ER29" i="33475"/>
  <c r="AR29" i="33475" s="1"/>
  <c r="EW69" i="33472"/>
  <c r="BG69" i="33472" s="1"/>
  <c r="EV69" i="33472"/>
  <c r="AW69" i="33472" s="1"/>
  <c r="W396" i="33476" s="1"/>
  <c r="DP69" i="33472"/>
  <c r="AU69" i="33472" s="1"/>
  <c r="EB69" i="33472"/>
  <c r="AG69" i="33472" s="1"/>
  <c r="DL39" i="2"/>
  <c r="ER43" i="33475"/>
  <c r="AR43" i="33475" s="1"/>
  <c r="EW65" i="33475"/>
  <c r="BG65" i="33475" s="1"/>
  <c r="EV49" i="33475"/>
  <c r="AW49" i="33475" s="1"/>
  <c r="W805" i="33476" s="1"/>
  <c r="ER100" i="33473"/>
  <c r="AR100" i="33473" s="1"/>
  <c r="EW30" i="33474"/>
  <c r="BG30" i="33474" s="1"/>
  <c r="EV30" i="33474"/>
  <c r="AW30" i="33474" s="1"/>
  <c r="W643" i="33476" s="1"/>
  <c r="ER30" i="33474"/>
  <c r="AR30" i="33474" s="1"/>
  <c r="EV91" i="33472"/>
  <c r="AW91" i="33472" s="1"/>
  <c r="W418" i="33476" s="1"/>
  <c r="EV90" i="2"/>
  <c r="AW90" i="2" s="1"/>
  <c r="W274" i="33476" s="1"/>
  <c r="DJ42" i="33472"/>
  <c r="EB70" i="33477"/>
  <c r="AG70" i="33477" s="1"/>
  <c r="EB101" i="2"/>
  <c r="AG101" i="2" s="1"/>
  <c r="EV66" i="33473"/>
  <c r="AW66" i="33473" s="1"/>
  <c r="W536" i="33476" s="1"/>
  <c r="EB42" i="33472"/>
  <c r="AG42" i="33472" s="1"/>
  <c r="DL43" i="33475"/>
  <c r="EW68" i="33477"/>
  <c r="BG68" i="33477" s="1"/>
  <c r="EV100" i="33473"/>
  <c r="AW100" i="33473" s="1"/>
  <c r="W570" i="33476" s="1"/>
  <c r="EW29" i="33472"/>
  <c r="BG29" i="33472" s="1"/>
  <c r="DP65" i="33475"/>
  <c r="AU65" i="33475" s="1"/>
  <c r="EV29" i="33472"/>
  <c r="AW29" i="33472" s="1"/>
  <c r="W356" i="33476" s="1"/>
  <c r="DP90" i="2"/>
  <c r="AU90" i="2" s="1"/>
  <c r="EW42" i="33472"/>
  <c r="BG42" i="33472" s="1"/>
  <c r="ER66" i="33473"/>
  <c r="AR66" i="33473" s="1"/>
  <c r="DP42" i="33472"/>
  <c r="AU42" i="33472" s="1"/>
  <c r="DP99" i="33473"/>
  <c r="AU99" i="33473" s="1"/>
  <c r="EB90" i="2"/>
  <c r="AG90" i="2" s="1"/>
  <c r="EB100" i="33473"/>
  <c r="AG100" i="33473" s="1"/>
  <c r="DP99" i="33472"/>
  <c r="AU99" i="33472" s="1"/>
  <c r="EW99" i="33473"/>
  <c r="BG99" i="33473" s="1"/>
  <c r="EW91" i="33472"/>
  <c r="BG91" i="33472" s="1"/>
  <c r="EV29" i="33475"/>
  <c r="AW29" i="33475" s="1"/>
  <c r="W785" i="33476" s="1"/>
  <c r="DJ70" i="33477"/>
  <c r="EV70" i="33477"/>
  <c r="AW70" i="33477" s="1"/>
  <c r="ER29" i="33472"/>
  <c r="AR29" i="33472" s="1"/>
  <c r="EV99" i="33473"/>
  <c r="AW99" i="33473" s="1"/>
  <c r="W569" i="33476" s="1"/>
  <c r="EB65" i="33475"/>
  <c r="AG65" i="33475" s="1"/>
  <c r="EW49" i="33475"/>
  <c r="BG49" i="33475" s="1"/>
  <c r="ER103" i="33473"/>
  <c r="AR103" i="33473" s="1"/>
  <c r="EV99" i="33472"/>
  <c r="AW99" i="33472" s="1"/>
  <c r="W426" i="33476" s="1"/>
  <c r="ER99" i="33472"/>
  <c r="AR99" i="33472" s="1"/>
  <c r="EW85" i="33478"/>
  <c r="BG85" i="33478" s="1"/>
  <c r="DP91" i="33472"/>
  <c r="AU91" i="33472" s="1"/>
  <c r="EW29" i="33475"/>
  <c r="BG29" i="33475" s="1"/>
  <c r="EB103" i="33473"/>
  <c r="AG103" i="33473" s="1"/>
  <c r="DL71" i="33474"/>
  <c r="EV39" i="2"/>
  <c r="AW39" i="2" s="1"/>
  <c r="W223" i="33476" s="1"/>
  <c r="EB30" i="33474"/>
  <c r="AG30" i="33474" s="1"/>
  <c r="EW103" i="33473"/>
  <c r="BG103" i="33473" s="1"/>
  <c r="DP29" i="33475"/>
  <c r="AU29" i="33475" s="1"/>
  <c r="ER69" i="33472"/>
  <c r="AR69" i="33472" s="1"/>
  <c r="DJ100" i="33472"/>
  <c r="DP75" i="2"/>
  <c r="AU75" i="2" s="1"/>
  <c r="EW69" i="33478"/>
  <c r="BG69" i="33478" s="1"/>
  <c r="EB96" i="33474"/>
  <c r="AG96" i="33474" s="1"/>
  <c r="EB52" i="33477"/>
  <c r="AG52" i="33477" s="1"/>
  <c r="DO52" i="33477"/>
  <c r="DF52" i="33477"/>
  <c r="DN52" i="33477"/>
  <c r="EK58" i="33480"/>
  <c r="DO58" i="33480"/>
  <c r="EL58" i="33480"/>
  <c r="DF58" i="33480"/>
  <c r="DY58" i="33480"/>
  <c r="DZ58" i="33480"/>
  <c r="DN58" i="33480"/>
  <c r="EG58" i="33480"/>
  <c r="AP58" i="33480" s="1"/>
  <c r="EA58" i="33480"/>
  <c r="DU58" i="33480"/>
  <c r="AE58" i="33480" s="1"/>
  <c r="EM58" i="33480"/>
  <c r="EQ58" i="33480" s="1"/>
  <c r="DT58" i="33480"/>
  <c r="EF58" i="33480"/>
  <c r="DF48" i="33478"/>
  <c r="EK48" i="33478"/>
  <c r="DY48" i="33478"/>
  <c r="DN48" i="33478"/>
  <c r="EL48" i="33478"/>
  <c r="DZ48" i="33478"/>
  <c r="DO48" i="33478"/>
  <c r="EK87" i="33478"/>
  <c r="DY87" i="33478"/>
  <c r="DN87" i="33478"/>
  <c r="EL87" i="33478"/>
  <c r="DZ87" i="33478"/>
  <c r="DO87" i="33478"/>
  <c r="DF87" i="33478"/>
  <c r="DF98" i="33473"/>
  <c r="EL98" i="33473"/>
  <c r="DZ98" i="33473"/>
  <c r="DN98" i="33473"/>
  <c r="EK98" i="33473"/>
  <c r="DO98" i="33473"/>
  <c r="DY98" i="33473"/>
  <c r="DU98" i="33473"/>
  <c r="AE98" i="33473" s="1"/>
  <c r="EK76" i="33478"/>
  <c r="DY76" i="33478"/>
  <c r="DN76" i="33478"/>
  <c r="DF76" i="33478"/>
  <c r="EL76" i="33478"/>
  <c r="DZ76" i="33478"/>
  <c r="DO76" i="33478"/>
  <c r="DF81" i="33475"/>
  <c r="DZ81" i="33475"/>
  <c r="EL81" i="33475"/>
  <c r="DN81" i="33475"/>
  <c r="EK81" i="33475"/>
  <c r="DY81" i="33475"/>
  <c r="DO81" i="33475"/>
  <c r="EM81" i="33475"/>
  <c r="EQ81" i="33475" s="1"/>
  <c r="DY52" i="2"/>
  <c r="DZ52" i="2"/>
  <c r="EK52" i="2"/>
  <c r="DN52" i="2"/>
  <c r="EL52" i="2"/>
  <c r="DO52" i="2"/>
  <c r="DF52" i="2"/>
  <c r="EK39" i="33478"/>
  <c r="DY39" i="33478"/>
  <c r="DN39" i="33478"/>
  <c r="EL39" i="33478"/>
  <c r="DZ39" i="33478"/>
  <c r="DO39" i="33478"/>
  <c r="DF39" i="33478"/>
  <c r="EK50" i="2"/>
  <c r="DY50" i="2"/>
  <c r="DZ50" i="2"/>
  <c r="DN50" i="2"/>
  <c r="EL50" i="2"/>
  <c r="DF50" i="2"/>
  <c r="DO50" i="2"/>
  <c r="EK89" i="33480"/>
  <c r="EL89" i="33480"/>
  <c r="DY89" i="33480"/>
  <c r="DF89" i="33480"/>
  <c r="DZ89" i="33480"/>
  <c r="DN89" i="33480"/>
  <c r="DO89" i="33480"/>
  <c r="EG89" i="33480"/>
  <c r="AP89" i="33480" s="1"/>
  <c r="DF76" i="33472"/>
  <c r="DN76" i="33472"/>
  <c r="DO76" i="33472"/>
  <c r="DY76" i="33472"/>
  <c r="EL76" i="33472"/>
  <c r="DZ76" i="33472"/>
  <c r="EK76" i="33472"/>
  <c r="EK88" i="33474"/>
  <c r="DO88" i="33474"/>
  <c r="EL88" i="33474"/>
  <c r="DY88" i="33474"/>
  <c r="DN88" i="33474"/>
  <c r="DZ88" i="33474"/>
  <c r="DF88" i="33474"/>
  <c r="DP90" i="33472"/>
  <c r="AU90" i="33472" s="1"/>
  <c r="EG57" i="33477"/>
  <c r="AP57" i="33477" s="1"/>
  <c r="DF57" i="33477"/>
  <c r="DN57" i="33477"/>
  <c r="DO57" i="33477"/>
  <c r="EM59" i="33477"/>
  <c r="EQ59" i="33477" s="1"/>
  <c r="DF59" i="33477"/>
  <c r="DN59" i="33477"/>
  <c r="DO59" i="33477"/>
  <c r="DP37" i="33478"/>
  <c r="AU37" i="33478" s="1"/>
  <c r="EB72" i="33478"/>
  <c r="AG72" i="33478" s="1"/>
  <c r="EW98" i="33478"/>
  <c r="BG98" i="33478" s="1"/>
  <c r="DY45" i="33473"/>
  <c r="DZ45" i="33473"/>
  <c r="EK45" i="33473"/>
  <c r="DN45" i="33473"/>
  <c r="EL45" i="33473"/>
  <c r="DO45" i="33473"/>
  <c r="DF45" i="33473"/>
  <c r="DU45" i="33473"/>
  <c r="AE45" i="33473" s="1"/>
  <c r="DF80" i="33478"/>
  <c r="EK80" i="33478"/>
  <c r="DY80" i="33478"/>
  <c r="DN80" i="33478"/>
  <c r="EL80" i="33478"/>
  <c r="DZ80" i="33478"/>
  <c r="DO80" i="33478"/>
  <c r="DF86" i="33472"/>
  <c r="DY86" i="33472"/>
  <c r="EK86" i="33472"/>
  <c r="EL86" i="33472"/>
  <c r="DO86" i="33472"/>
  <c r="DZ86" i="33472"/>
  <c r="DN86" i="33472"/>
  <c r="DU86" i="33472"/>
  <c r="AE86" i="33472" s="1"/>
  <c r="EL74" i="33473"/>
  <c r="DZ74" i="33473"/>
  <c r="DF74" i="33473"/>
  <c r="DN74" i="33473"/>
  <c r="DO74" i="33473"/>
  <c r="DY74" i="33473"/>
  <c r="EK74" i="33473"/>
  <c r="EK100" i="33480"/>
  <c r="EL100" i="33480"/>
  <c r="DY100" i="33480"/>
  <c r="DZ100" i="33480"/>
  <c r="DN100" i="33480"/>
  <c r="DO100" i="33480"/>
  <c r="DF100" i="33480"/>
  <c r="DF87" i="33474"/>
  <c r="EK87" i="33474"/>
  <c r="DY87" i="33474"/>
  <c r="EL87" i="33474"/>
  <c r="DZ87" i="33474"/>
  <c r="DN87" i="33474"/>
  <c r="DO87" i="33474"/>
  <c r="DY92" i="2"/>
  <c r="DZ92" i="2"/>
  <c r="EK92" i="2"/>
  <c r="EL92" i="2"/>
  <c r="DF92" i="2"/>
  <c r="DN92" i="2"/>
  <c r="DO92" i="2"/>
  <c r="EK92" i="33474"/>
  <c r="EL92" i="33474"/>
  <c r="DF92" i="33474"/>
  <c r="DO92" i="33474"/>
  <c r="DY92" i="33474"/>
  <c r="DZ92" i="33474"/>
  <c r="DN92" i="33474"/>
  <c r="EK29" i="33472"/>
  <c r="DF29" i="33472"/>
  <c r="DN29" i="33472"/>
  <c r="DY29" i="33472"/>
  <c r="DZ29" i="33472"/>
  <c r="DO29" i="33472"/>
  <c r="EL29" i="33472"/>
  <c r="DF74" i="33475"/>
  <c r="DO74" i="33475"/>
  <c r="DZ74" i="33475"/>
  <c r="EK74" i="33475"/>
  <c r="EL74" i="33475"/>
  <c r="DY74" i="33475"/>
  <c r="DN74" i="33475"/>
  <c r="DF31" i="33472"/>
  <c r="DN31" i="33472"/>
  <c r="DY31" i="33472"/>
  <c r="DZ31" i="33472"/>
  <c r="EK31" i="33472"/>
  <c r="EL31" i="33472"/>
  <c r="DO31" i="33472"/>
  <c r="EM54" i="33477"/>
  <c r="EQ54" i="33477" s="1"/>
  <c r="DN54" i="33477"/>
  <c r="DO54" i="33477"/>
  <c r="DF54" i="33477"/>
  <c r="DU73" i="33477"/>
  <c r="AE73" i="33477" s="1"/>
  <c r="DF73" i="33477"/>
  <c r="DN73" i="33477"/>
  <c r="DO73" i="33477"/>
  <c r="EK70" i="33480"/>
  <c r="DO70" i="33480"/>
  <c r="DF70" i="33480"/>
  <c r="EL70" i="33480"/>
  <c r="DY70" i="33480"/>
  <c r="DZ70" i="33480"/>
  <c r="DN70" i="33480"/>
  <c r="DF51" i="33474"/>
  <c r="EK51" i="33474"/>
  <c r="DO51" i="33474"/>
  <c r="DY51" i="33474"/>
  <c r="DZ51" i="33474"/>
  <c r="DN51" i="33474"/>
  <c r="EL51" i="33474"/>
  <c r="EK51" i="33478"/>
  <c r="DY51" i="33478"/>
  <c r="DN51" i="33478"/>
  <c r="EL51" i="33478"/>
  <c r="DZ51" i="33478"/>
  <c r="DO51" i="33478"/>
  <c r="DF51" i="33478"/>
  <c r="EM51" i="33478"/>
  <c r="EQ51" i="33478" s="1"/>
  <c r="DY47" i="2"/>
  <c r="EK47" i="2"/>
  <c r="EL47" i="2"/>
  <c r="DF47" i="2"/>
  <c r="DN47" i="2"/>
  <c r="DZ47" i="2"/>
  <c r="DO47" i="2"/>
  <c r="EK58" i="33478"/>
  <c r="DY58" i="33478"/>
  <c r="DN58" i="33478"/>
  <c r="EL58" i="33478"/>
  <c r="DF58" i="33478"/>
  <c r="DO58" i="33478"/>
  <c r="DZ58" i="33478"/>
  <c r="DF96" i="33478"/>
  <c r="EK96" i="33478"/>
  <c r="DY96" i="33478"/>
  <c r="DN96" i="33478"/>
  <c r="EL96" i="33478"/>
  <c r="DZ96" i="33478"/>
  <c r="DO96" i="33478"/>
  <c r="DF99" i="33473"/>
  <c r="DZ99" i="33473"/>
  <c r="EL99" i="33473"/>
  <c r="DY99" i="33473"/>
  <c r="EK99" i="33473"/>
  <c r="DN99" i="33473"/>
  <c r="DO99" i="33473"/>
  <c r="DF45" i="33478"/>
  <c r="EK45" i="33478"/>
  <c r="EL45" i="33478"/>
  <c r="DY45" i="33478"/>
  <c r="DZ45" i="33478"/>
  <c r="DN45" i="33478"/>
  <c r="DO45" i="33478"/>
  <c r="EM45" i="33478"/>
  <c r="EQ45" i="33478" s="1"/>
  <c r="DL80" i="33478"/>
  <c r="ER80" i="33478"/>
  <c r="AR80" i="33478" s="1"/>
  <c r="DY56" i="2"/>
  <c r="DZ56" i="2"/>
  <c r="EK56" i="2"/>
  <c r="DN56" i="2"/>
  <c r="DO56" i="2"/>
  <c r="EL56" i="2"/>
  <c r="DF56" i="2"/>
  <c r="EK56" i="33474"/>
  <c r="DN56" i="33474"/>
  <c r="DO56" i="33474"/>
  <c r="DF56" i="33474"/>
  <c r="EL56" i="33474"/>
  <c r="DY56" i="33474"/>
  <c r="DZ56" i="33474"/>
  <c r="DF99" i="33474"/>
  <c r="DY99" i="33474"/>
  <c r="DZ99" i="33474"/>
  <c r="EK99" i="33474"/>
  <c r="DN99" i="33474"/>
  <c r="EL99" i="33474"/>
  <c r="DO99" i="33474"/>
  <c r="EK42" i="33478"/>
  <c r="DY42" i="33478"/>
  <c r="DN42" i="33478"/>
  <c r="EL42" i="33478"/>
  <c r="DZ42" i="33478"/>
  <c r="DF42" i="33478"/>
  <c r="DO42" i="33478"/>
  <c r="EK91" i="33478"/>
  <c r="DY91" i="33478"/>
  <c r="DN91" i="33478"/>
  <c r="EL91" i="33478"/>
  <c r="DZ91" i="33478"/>
  <c r="DO91" i="33478"/>
  <c r="DF91" i="33478"/>
  <c r="DY59" i="2"/>
  <c r="EK59" i="2"/>
  <c r="EL59" i="2"/>
  <c r="DZ59" i="2"/>
  <c r="DN59" i="2"/>
  <c r="DF59" i="2"/>
  <c r="DO59" i="2"/>
  <c r="DF51" i="33472"/>
  <c r="DN51" i="33472"/>
  <c r="DY51" i="33472"/>
  <c r="DZ51" i="33472"/>
  <c r="EK51" i="33472"/>
  <c r="DO51" i="33472"/>
  <c r="EL51" i="33472"/>
  <c r="EK61" i="33474"/>
  <c r="EL61" i="33474"/>
  <c r="DZ61" i="33474"/>
  <c r="DF61" i="33474"/>
  <c r="DN61" i="33474"/>
  <c r="DO61" i="33474"/>
  <c r="DY61" i="33474"/>
  <c r="EM61" i="33474"/>
  <c r="EQ61" i="33474" s="1"/>
  <c r="EK94" i="33480"/>
  <c r="DO94" i="33480"/>
  <c r="DF94" i="33480"/>
  <c r="EL94" i="33480"/>
  <c r="DY94" i="33480"/>
  <c r="DZ94" i="33480"/>
  <c r="DN94" i="33480"/>
  <c r="DF90" i="33474"/>
  <c r="EK90" i="33474"/>
  <c r="EL90" i="33474"/>
  <c r="DO90" i="33474"/>
  <c r="DZ90" i="33474"/>
  <c r="DY90" i="33474"/>
  <c r="DN90" i="33474"/>
  <c r="DT90" i="33474"/>
  <c r="DY89" i="2"/>
  <c r="EL89" i="2"/>
  <c r="DZ89" i="2"/>
  <c r="DN89" i="2"/>
  <c r="DO89" i="2"/>
  <c r="DF89" i="2"/>
  <c r="EK89" i="2"/>
  <c r="DF77" i="33472"/>
  <c r="EK77" i="33472"/>
  <c r="DN77" i="33472"/>
  <c r="DY77" i="33472"/>
  <c r="DZ77" i="33472"/>
  <c r="DO77" i="33472"/>
  <c r="EL77" i="33472"/>
  <c r="DZ29" i="33475"/>
  <c r="EL29" i="33475"/>
  <c r="DF29" i="33475"/>
  <c r="DN29" i="33475"/>
  <c r="DO29" i="33475"/>
  <c r="DY29" i="33475"/>
  <c r="EK29" i="33475"/>
  <c r="EW72" i="33477"/>
  <c r="BG72" i="33477" s="1"/>
  <c r="DO72" i="33477"/>
  <c r="DN72" i="33477"/>
  <c r="DF72" i="33477"/>
  <c r="EG97" i="33477"/>
  <c r="AP97" i="33477" s="1"/>
  <c r="DF97" i="33477"/>
  <c r="DN97" i="33477"/>
  <c r="DO97" i="33477"/>
  <c r="ER59" i="33478"/>
  <c r="AR59" i="33478" s="1"/>
  <c r="DF88" i="33478"/>
  <c r="EK88" i="33478"/>
  <c r="DY88" i="33478"/>
  <c r="DN88" i="33478"/>
  <c r="EL88" i="33478"/>
  <c r="DZ88" i="33478"/>
  <c r="DO88" i="33478"/>
  <c r="DY73" i="2"/>
  <c r="EL73" i="2"/>
  <c r="DZ73" i="2"/>
  <c r="EK73" i="2"/>
  <c r="DN73" i="2"/>
  <c r="DO73" i="2"/>
  <c r="DF73" i="2"/>
  <c r="EG73" i="2"/>
  <c r="AP73" i="2" s="1"/>
  <c r="EL54" i="33473"/>
  <c r="DO54" i="33473"/>
  <c r="DN54" i="33473"/>
  <c r="EK54" i="33473"/>
  <c r="DY54" i="33473"/>
  <c r="DZ54" i="33473"/>
  <c r="DF54" i="33473"/>
  <c r="EA54" i="33473"/>
  <c r="DF61" i="33478"/>
  <c r="EK61" i="33478"/>
  <c r="EL61" i="33478"/>
  <c r="DN61" i="33478"/>
  <c r="DO61" i="33478"/>
  <c r="DY61" i="33478"/>
  <c r="DZ61" i="33478"/>
  <c r="DF42" i="33472"/>
  <c r="DY42" i="33472"/>
  <c r="EK42" i="33472"/>
  <c r="EL42" i="33472"/>
  <c r="DN42" i="33472"/>
  <c r="DO42" i="33472"/>
  <c r="DZ42" i="33472"/>
  <c r="EL30" i="33473"/>
  <c r="DO30" i="33473"/>
  <c r="EK30" i="33473"/>
  <c r="DY30" i="33473"/>
  <c r="DF30" i="33473"/>
  <c r="DZ30" i="33473"/>
  <c r="DN30" i="33473"/>
  <c r="EL66" i="33473"/>
  <c r="DZ66" i="33473"/>
  <c r="DN66" i="33473"/>
  <c r="DY66" i="33473"/>
  <c r="EK66" i="33473"/>
  <c r="DO66" i="33473"/>
  <c r="DF66" i="33473"/>
  <c r="EL44" i="33475"/>
  <c r="DF44" i="33475"/>
  <c r="DN44" i="33475"/>
  <c r="DO44" i="33475"/>
  <c r="DY44" i="33475"/>
  <c r="EK44" i="33475"/>
  <c r="DZ44" i="33475"/>
  <c r="EL48" i="33475"/>
  <c r="DF48" i="33475"/>
  <c r="DN48" i="33475"/>
  <c r="DO48" i="33475"/>
  <c r="DY48" i="33475"/>
  <c r="DZ48" i="33475"/>
  <c r="EK48" i="33475"/>
  <c r="EF56" i="2"/>
  <c r="EK62" i="33480"/>
  <c r="DO62" i="33480"/>
  <c r="DF62" i="33480"/>
  <c r="EL62" i="33480"/>
  <c r="DY62" i="33480"/>
  <c r="DZ62" i="33480"/>
  <c r="DN62" i="33480"/>
  <c r="DY48" i="2"/>
  <c r="DZ48" i="2"/>
  <c r="EK48" i="2"/>
  <c r="DN48" i="2"/>
  <c r="DF48" i="2"/>
  <c r="DO48" i="2"/>
  <c r="EL48" i="2"/>
  <c r="EK84" i="33474"/>
  <c r="EL84" i="33474"/>
  <c r="DO84" i="33474"/>
  <c r="DY84" i="33474"/>
  <c r="DZ84" i="33474"/>
  <c r="DF84" i="33474"/>
  <c r="DN84" i="33474"/>
  <c r="DF67" i="33472"/>
  <c r="DN67" i="33472"/>
  <c r="DY67" i="33472"/>
  <c r="DZ67" i="33472"/>
  <c r="EK67" i="33472"/>
  <c r="DO67" i="33472"/>
  <c r="EL67" i="33472"/>
  <c r="EK52" i="33478"/>
  <c r="DY52" i="33478"/>
  <c r="DN52" i="33478"/>
  <c r="DF52" i="33478"/>
  <c r="EL52" i="33478"/>
  <c r="DZ52" i="33478"/>
  <c r="DO52" i="33478"/>
  <c r="DF98" i="33474"/>
  <c r="DO98" i="33474"/>
  <c r="DZ98" i="33474"/>
  <c r="EK98" i="33474"/>
  <c r="EL98" i="33474"/>
  <c r="DN98" i="33474"/>
  <c r="DY98" i="33474"/>
  <c r="DY93" i="2"/>
  <c r="EK93" i="2"/>
  <c r="EL93" i="2"/>
  <c r="DN93" i="2"/>
  <c r="DO93" i="2"/>
  <c r="DZ93" i="2"/>
  <c r="DF93" i="2"/>
  <c r="DF85" i="33474"/>
  <c r="EK85" i="33474"/>
  <c r="EL85" i="33474"/>
  <c r="DZ85" i="33474"/>
  <c r="DO85" i="33474"/>
  <c r="DY85" i="33474"/>
  <c r="DN85" i="33474"/>
  <c r="DU99" i="33474"/>
  <c r="AE99" i="33474" s="1"/>
  <c r="DF69" i="33472"/>
  <c r="EK69" i="33472"/>
  <c r="DN69" i="33472"/>
  <c r="DY69" i="33472"/>
  <c r="DZ69" i="33472"/>
  <c r="DO69" i="33472"/>
  <c r="EL69" i="33472"/>
  <c r="EB90" i="33474"/>
  <c r="AG90" i="33474" s="1"/>
  <c r="DJ90" i="33474"/>
  <c r="DY89" i="33478"/>
  <c r="DZ89" i="33478"/>
  <c r="EK89" i="33478"/>
  <c r="DN89" i="33478"/>
  <c r="DF89" i="33478"/>
  <c r="EL89" i="33478"/>
  <c r="DO89" i="33478"/>
  <c r="DT89" i="33478"/>
  <c r="EK33" i="33472"/>
  <c r="DF33" i="33472"/>
  <c r="DN33" i="33472"/>
  <c r="DZ33" i="33472"/>
  <c r="DO33" i="33472"/>
  <c r="EL33" i="33472"/>
  <c r="DY33" i="33472"/>
  <c r="DF79" i="33472"/>
  <c r="DN79" i="33472"/>
  <c r="DY79" i="33472"/>
  <c r="DZ79" i="33472"/>
  <c r="EK79" i="33472"/>
  <c r="EL79" i="33472"/>
  <c r="DO79" i="33472"/>
  <c r="DZ80" i="33473"/>
  <c r="EK80" i="33473"/>
  <c r="EL80" i="33473"/>
  <c r="DN80" i="33473"/>
  <c r="DO80" i="33473"/>
  <c r="DF80" i="33473"/>
  <c r="DY80" i="33473"/>
  <c r="DT80" i="33473"/>
  <c r="EG80" i="33473"/>
  <c r="AP80" i="33473" s="1"/>
  <c r="DF39" i="33472"/>
  <c r="DN39" i="33472"/>
  <c r="DY39" i="33472"/>
  <c r="DZ39" i="33472"/>
  <c r="EK39" i="33472"/>
  <c r="EL39" i="33472"/>
  <c r="DO39" i="33472"/>
  <c r="DU39" i="33472"/>
  <c r="AE39" i="33472" s="1"/>
  <c r="EG39" i="33472"/>
  <c r="AP39" i="33472" s="1"/>
  <c r="DT39" i="33472"/>
  <c r="EA39" i="33472"/>
  <c r="EM39" i="33472"/>
  <c r="EQ39" i="33472" s="1"/>
  <c r="EK40" i="33474"/>
  <c r="DN40" i="33474"/>
  <c r="DO40" i="33474"/>
  <c r="DF40" i="33474"/>
  <c r="DY40" i="33474"/>
  <c r="EL40" i="33474"/>
  <c r="DZ40" i="33474"/>
  <c r="DN63" i="33477"/>
  <c r="DO63" i="33477"/>
  <c r="DF63" i="33477"/>
  <c r="EJ80" i="33477"/>
  <c r="DO80" i="33477"/>
  <c r="DN80" i="33477"/>
  <c r="DF80" i="33477"/>
  <c r="DY32" i="2"/>
  <c r="DZ32" i="2"/>
  <c r="EK32" i="2"/>
  <c r="DN32" i="2"/>
  <c r="EL32" i="2"/>
  <c r="DF32" i="2"/>
  <c r="DO32" i="2"/>
  <c r="DF90" i="33475"/>
  <c r="DO90" i="33475"/>
  <c r="DZ90" i="33475"/>
  <c r="EK90" i="33475"/>
  <c r="EL90" i="33475"/>
  <c r="DN90" i="33475"/>
  <c r="DY90" i="33475"/>
  <c r="DF94" i="33472"/>
  <c r="DY94" i="33472"/>
  <c r="EK94" i="33472"/>
  <c r="EL94" i="33472"/>
  <c r="DO94" i="33472"/>
  <c r="DZ94" i="33472"/>
  <c r="DN94" i="33472"/>
  <c r="DZ45" i="33475"/>
  <c r="EL45" i="33475"/>
  <c r="DF45" i="33475"/>
  <c r="DN45" i="33475"/>
  <c r="EK45" i="33475"/>
  <c r="DY45" i="33475"/>
  <c r="DO45" i="33475"/>
  <c r="DY91" i="2"/>
  <c r="EK91" i="2"/>
  <c r="EL91" i="2"/>
  <c r="DZ91" i="2"/>
  <c r="DN91" i="2"/>
  <c r="DF91" i="2"/>
  <c r="DO91" i="2"/>
  <c r="DF38" i="33475"/>
  <c r="DO38" i="33475"/>
  <c r="DZ38" i="33475"/>
  <c r="EK38" i="33475"/>
  <c r="EL38" i="33475"/>
  <c r="DY38" i="33475"/>
  <c r="DN38" i="33475"/>
  <c r="DT62" i="33480"/>
  <c r="DY65" i="33478"/>
  <c r="EK65" i="33478"/>
  <c r="DZ65" i="33478"/>
  <c r="EL65" i="33478"/>
  <c r="DN65" i="33478"/>
  <c r="DO65" i="33478"/>
  <c r="DF65" i="33478"/>
  <c r="EM48" i="2"/>
  <c r="EQ48" i="2" s="1"/>
  <c r="EK101" i="33480"/>
  <c r="EL101" i="33480"/>
  <c r="DY101" i="33480"/>
  <c r="DZ101" i="33480"/>
  <c r="DN101" i="33480"/>
  <c r="DO101" i="33480"/>
  <c r="DF101" i="33480"/>
  <c r="DU101" i="33480"/>
  <c r="AE101" i="33480" s="1"/>
  <c r="EK43" i="33478"/>
  <c r="DY43" i="33478"/>
  <c r="DN43" i="33478"/>
  <c r="EL43" i="33478"/>
  <c r="DZ43" i="33478"/>
  <c r="DO43" i="33478"/>
  <c r="DF43" i="33478"/>
  <c r="EG43" i="33478"/>
  <c r="AP43" i="33478" s="1"/>
  <c r="DT69" i="33472"/>
  <c r="DF71" i="33472"/>
  <c r="DN71" i="33472"/>
  <c r="DY71" i="33472"/>
  <c r="DZ71" i="33472"/>
  <c r="EK71" i="33472"/>
  <c r="EL71" i="33472"/>
  <c r="DO71" i="33472"/>
  <c r="DF89" i="33472"/>
  <c r="EK89" i="33472"/>
  <c r="DN89" i="33472"/>
  <c r="DZ89" i="33472"/>
  <c r="DO89" i="33472"/>
  <c r="EL89" i="33472"/>
  <c r="DY89" i="33472"/>
  <c r="EK44" i="33474"/>
  <c r="DN44" i="33474"/>
  <c r="EL44" i="33474"/>
  <c r="DO44" i="33474"/>
  <c r="DY44" i="33474"/>
  <c r="DZ44" i="33474"/>
  <c r="DF44" i="33474"/>
  <c r="EF39" i="33472"/>
  <c r="EH79" i="33477"/>
  <c r="DN79" i="33477"/>
  <c r="DO79" i="33477"/>
  <c r="DF79" i="33477"/>
  <c r="DT96" i="33477"/>
  <c r="DO96" i="33477"/>
  <c r="DN96" i="33477"/>
  <c r="DF96" i="33477"/>
  <c r="EK74" i="2"/>
  <c r="DY74" i="2"/>
  <c r="DZ74" i="2"/>
  <c r="DN74" i="2"/>
  <c r="EL74" i="2"/>
  <c r="DO74" i="2"/>
  <c r="DF74" i="2"/>
  <c r="EM74" i="2"/>
  <c r="EQ74" i="2" s="1"/>
  <c r="DY96" i="2"/>
  <c r="DZ96" i="2"/>
  <c r="EK96" i="2"/>
  <c r="EL96" i="2"/>
  <c r="DF96" i="2"/>
  <c r="DN96" i="2"/>
  <c r="DO96" i="2"/>
  <c r="DF46" i="33472"/>
  <c r="DY46" i="33472"/>
  <c r="EK46" i="33472"/>
  <c r="EL46" i="33472"/>
  <c r="DO46" i="33472"/>
  <c r="DZ46" i="33472"/>
  <c r="DN46" i="33472"/>
  <c r="EK67" i="33478"/>
  <c r="DY67" i="33478"/>
  <c r="DN67" i="33478"/>
  <c r="EL67" i="33478"/>
  <c r="DZ67" i="33478"/>
  <c r="DO67" i="33478"/>
  <c r="DF67" i="33478"/>
  <c r="DF31" i="33473"/>
  <c r="DZ31" i="33473"/>
  <c r="EL31" i="33473"/>
  <c r="EK31" i="33473"/>
  <c r="DN31" i="33473"/>
  <c r="DY31" i="33473"/>
  <c r="DO31" i="33473"/>
  <c r="DZ72" i="33473"/>
  <c r="EK72" i="33473"/>
  <c r="EL72" i="33473"/>
  <c r="DN72" i="33473"/>
  <c r="DF72" i="33473"/>
  <c r="DY72" i="33473"/>
  <c r="DO72" i="33473"/>
  <c r="EL60" i="33475"/>
  <c r="DF60" i="33475"/>
  <c r="DN60" i="33475"/>
  <c r="DO60" i="33475"/>
  <c r="DY60" i="33475"/>
  <c r="EK60" i="33475"/>
  <c r="DZ60" i="33475"/>
  <c r="DJ53" i="33473"/>
  <c r="EW53" i="33473"/>
  <c r="BG53" i="33473" s="1"/>
  <c r="DF103" i="33473"/>
  <c r="DZ103" i="33473"/>
  <c r="EL103" i="33473"/>
  <c r="EK103" i="33473"/>
  <c r="DO103" i="33473"/>
  <c r="DY103" i="33473"/>
  <c r="DN103" i="33473"/>
  <c r="EK51" i="33480"/>
  <c r="EL51" i="33480"/>
  <c r="DY51" i="33480"/>
  <c r="DZ51" i="33480"/>
  <c r="DN51" i="33480"/>
  <c r="DO51" i="33480"/>
  <c r="DF51" i="33480"/>
  <c r="DZ92" i="33473"/>
  <c r="EK92" i="33473"/>
  <c r="EL92" i="33473"/>
  <c r="DN92" i="33473"/>
  <c r="DY92" i="33473"/>
  <c r="DO92" i="33473"/>
  <c r="DF92" i="33473"/>
  <c r="EM92" i="33473"/>
  <c r="EQ92" i="33473" s="1"/>
  <c r="EA92" i="33473"/>
  <c r="DF86" i="33475"/>
  <c r="DO86" i="33475"/>
  <c r="DZ86" i="33475"/>
  <c r="EK86" i="33475"/>
  <c r="EL86" i="33475"/>
  <c r="DY86" i="33475"/>
  <c r="DN86" i="33475"/>
  <c r="EK37" i="33474"/>
  <c r="EL37" i="33474"/>
  <c r="DZ37" i="33474"/>
  <c r="DF37" i="33474"/>
  <c r="DN37" i="33474"/>
  <c r="DY37" i="33474"/>
  <c r="DO37" i="33474"/>
  <c r="EK63" i="33480"/>
  <c r="EL63" i="33480"/>
  <c r="DZ63" i="33480"/>
  <c r="DN63" i="33480"/>
  <c r="DF63" i="33480"/>
  <c r="DO63" i="33480"/>
  <c r="DY63" i="33480"/>
  <c r="DY65" i="33473"/>
  <c r="DZ65" i="33473"/>
  <c r="DN65" i="33473"/>
  <c r="EK65" i="33473"/>
  <c r="DO65" i="33473"/>
  <c r="DF65" i="33473"/>
  <c r="EL65" i="33473"/>
  <c r="DZ65" i="33475"/>
  <c r="EL65" i="33475"/>
  <c r="DF65" i="33475"/>
  <c r="DN65" i="33475"/>
  <c r="EK65" i="33475"/>
  <c r="DY65" i="33475"/>
  <c r="DO65" i="33475"/>
  <c r="DF79" i="33474"/>
  <c r="DO79" i="33474"/>
  <c r="DY79" i="33474"/>
  <c r="DZ79" i="33474"/>
  <c r="EK79" i="33474"/>
  <c r="EL79" i="33474"/>
  <c r="DN79" i="33474"/>
  <c r="EK41" i="33472"/>
  <c r="DF41" i="33472"/>
  <c r="DN41" i="33472"/>
  <c r="DZ41" i="33472"/>
  <c r="DO41" i="33472"/>
  <c r="EL41" i="33472"/>
  <c r="DY41" i="33472"/>
  <c r="EK60" i="33474"/>
  <c r="EL60" i="33474"/>
  <c r="DN60" i="33474"/>
  <c r="DO60" i="33474"/>
  <c r="DY60" i="33474"/>
  <c r="DZ60" i="33474"/>
  <c r="DF60" i="33474"/>
  <c r="EW61" i="33477"/>
  <c r="BG61" i="33477" s="1"/>
  <c r="DN61" i="33477"/>
  <c r="DO61" i="33477"/>
  <c r="DF61" i="33477"/>
  <c r="EF90" i="33477"/>
  <c r="DF90" i="33477"/>
  <c r="DN90" i="33477"/>
  <c r="DO90" i="33477"/>
  <c r="EV52" i="33478"/>
  <c r="AW52" i="33478" s="1"/>
  <c r="W93" i="33476" s="1"/>
  <c r="DN49" i="33478"/>
  <c r="DO49" i="33478"/>
  <c r="EK49" i="33478"/>
  <c r="EL49" i="33478"/>
  <c r="DY49" i="33478"/>
  <c r="DZ49" i="33478"/>
  <c r="DF49" i="33478"/>
  <c r="EK68" i="33478"/>
  <c r="DY68" i="33478"/>
  <c r="DN68" i="33478"/>
  <c r="DF68" i="33478"/>
  <c r="EL68" i="33478"/>
  <c r="DZ68" i="33478"/>
  <c r="DO68" i="33478"/>
  <c r="DF86" i="33474"/>
  <c r="EK86" i="33474"/>
  <c r="EL86" i="33474"/>
  <c r="DO86" i="33474"/>
  <c r="DZ86" i="33474"/>
  <c r="DY86" i="33474"/>
  <c r="DN86" i="33474"/>
  <c r="EL38" i="33473"/>
  <c r="DO38" i="33473"/>
  <c r="DN38" i="33473"/>
  <c r="DY38" i="33473"/>
  <c r="DZ38" i="33473"/>
  <c r="EK38" i="33473"/>
  <c r="DF38" i="33473"/>
  <c r="DL51" i="33480"/>
  <c r="EW51" i="33480"/>
  <c r="BG51" i="33480" s="1"/>
  <c r="EK80" i="33480"/>
  <c r="EL80" i="33480"/>
  <c r="DY80" i="33480"/>
  <c r="DZ80" i="33480"/>
  <c r="DF80" i="33480"/>
  <c r="DN80" i="33480"/>
  <c r="DO80" i="33480"/>
  <c r="DF47" i="33473"/>
  <c r="DZ47" i="33473"/>
  <c r="EL47" i="33473"/>
  <c r="EK47" i="33473"/>
  <c r="DN47" i="33473"/>
  <c r="DO47" i="33473"/>
  <c r="DY47" i="33473"/>
  <c r="EG47" i="33473"/>
  <c r="AP47" i="33473" s="1"/>
  <c r="EK53" i="33474"/>
  <c r="EL53" i="33474"/>
  <c r="DZ53" i="33474"/>
  <c r="DF53" i="33474"/>
  <c r="DN53" i="33474"/>
  <c r="DY53" i="33474"/>
  <c r="DO53" i="33474"/>
  <c r="DF64" i="33478"/>
  <c r="EK64" i="33478"/>
  <c r="DY64" i="33478"/>
  <c r="DN64" i="33478"/>
  <c r="EL64" i="33478"/>
  <c r="DZ64" i="33478"/>
  <c r="DO64" i="33478"/>
  <c r="DY57" i="2"/>
  <c r="EL57" i="2"/>
  <c r="DZ57" i="2"/>
  <c r="DN57" i="2"/>
  <c r="EK57" i="2"/>
  <c r="DO57" i="2"/>
  <c r="DF57" i="2"/>
  <c r="DO44" i="33473"/>
  <c r="DZ44" i="33473"/>
  <c r="EK44" i="33473"/>
  <c r="EL44" i="33473"/>
  <c r="DY44" i="33473"/>
  <c r="DF44" i="33473"/>
  <c r="DN44" i="33473"/>
  <c r="DY73" i="33480"/>
  <c r="DF73" i="33480"/>
  <c r="EK73" i="33480"/>
  <c r="DZ73" i="33480"/>
  <c r="EL73" i="33480"/>
  <c r="DN73" i="33480"/>
  <c r="DO73" i="33480"/>
  <c r="DF73" i="33472"/>
  <c r="EK73" i="33472"/>
  <c r="DN73" i="33472"/>
  <c r="DZ73" i="33472"/>
  <c r="DO73" i="33472"/>
  <c r="EL73" i="33472"/>
  <c r="DY73" i="33472"/>
  <c r="EI101" i="33477"/>
  <c r="DN101" i="33477"/>
  <c r="DO101" i="33477"/>
  <c r="DF101" i="33477"/>
  <c r="EV93" i="2"/>
  <c r="AW93" i="2" s="1"/>
  <c r="W277" i="33476" s="1"/>
  <c r="DF47" i="33472"/>
  <c r="DN47" i="33472"/>
  <c r="DY47" i="33472"/>
  <c r="DZ47" i="33472"/>
  <c r="EK47" i="33472"/>
  <c r="EL47" i="33472"/>
  <c r="DO47" i="33472"/>
  <c r="DF43" i="33475"/>
  <c r="DO43" i="33475"/>
  <c r="DY43" i="33475"/>
  <c r="DZ43" i="33475"/>
  <c r="EK43" i="33475"/>
  <c r="EL43" i="33475"/>
  <c r="DN43" i="33475"/>
  <c r="EK46" i="33478"/>
  <c r="DY46" i="33478"/>
  <c r="DN46" i="33478"/>
  <c r="EL46" i="33478"/>
  <c r="DZ46" i="33478"/>
  <c r="DF46" i="33478"/>
  <c r="DO46" i="33478"/>
  <c r="DN81" i="33478"/>
  <c r="DO81" i="33478"/>
  <c r="EK81" i="33478"/>
  <c r="EL81" i="33478"/>
  <c r="DF81" i="33478"/>
  <c r="DY81" i="33478"/>
  <c r="DZ81" i="33478"/>
  <c r="EL34" i="33473"/>
  <c r="DO34" i="33473"/>
  <c r="DZ34" i="33473"/>
  <c r="DN34" i="33473"/>
  <c r="DF34" i="33473"/>
  <c r="EK34" i="33473"/>
  <c r="DY34" i="33473"/>
  <c r="DZ84" i="33473"/>
  <c r="EK84" i="33473"/>
  <c r="EL84" i="33473"/>
  <c r="DN84" i="33473"/>
  <c r="DY84" i="33473"/>
  <c r="DF84" i="33473"/>
  <c r="DO84" i="33473"/>
  <c r="DT84" i="33473"/>
  <c r="DF66" i="33475"/>
  <c r="DO66" i="33475"/>
  <c r="DZ66" i="33475"/>
  <c r="EK66" i="33475"/>
  <c r="EL66" i="33475"/>
  <c r="DY66" i="33475"/>
  <c r="DN66" i="33475"/>
  <c r="DF83" i="33475"/>
  <c r="DO83" i="33475"/>
  <c r="DY83" i="33475"/>
  <c r="DZ83" i="33475"/>
  <c r="EK83" i="33475"/>
  <c r="DN83" i="33475"/>
  <c r="EL83" i="33475"/>
  <c r="EK38" i="2"/>
  <c r="DZ38" i="2"/>
  <c r="DN38" i="2"/>
  <c r="EL38" i="2"/>
  <c r="DO38" i="2"/>
  <c r="DF38" i="2"/>
  <c r="DY38" i="2"/>
  <c r="DY77" i="33473"/>
  <c r="DZ77" i="33473"/>
  <c r="EL77" i="33473"/>
  <c r="DF77" i="33473"/>
  <c r="DN77" i="33473"/>
  <c r="DO77" i="33473"/>
  <c r="EK77" i="33473"/>
  <c r="EF77" i="33473"/>
  <c r="DF82" i="33474"/>
  <c r="EK82" i="33474"/>
  <c r="EL82" i="33474"/>
  <c r="DO82" i="33474"/>
  <c r="DZ82" i="33474"/>
  <c r="DN82" i="33474"/>
  <c r="DY82" i="33474"/>
  <c r="DP64" i="33478"/>
  <c r="AU64" i="33478" s="1"/>
  <c r="DY63" i="2"/>
  <c r="EK63" i="2"/>
  <c r="EL63" i="2"/>
  <c r="DF63" i="2"/>
  <c r="DZ63" i="2"/>
  <c r="DN63" i="2"/>
  <c r="DO63" i="2"/>
  <c r="EG63" i="2"/>
  <c r="AP63" i="2" s="1"/>
  <c r="DF73" i="33475"/>
  <c r="DZ73" i="33475"/>
  <c r="EL73" i="33475"/>
  <c r="DN73" i="33475"/>
  <c r="EK73" i="33475"/>
  <c r="DY73" i="33475"/>
  <c r="DO73" i="33475"/>
  <c r="DU73" i="33475"/>
  <c r="AE73" i="33475" s="1"/>
  <c r="DY45" i="2"/>
  <c r="EK45" i="2"/>
  <c r="EL45" i="2"/>
  <c r="DO45" i="2"/>
  <c r="DZ45" i="2"/>
  <c r="DF45" i="2"/>
  <c r="DN45" i="2"/>
  <c r="EM45" i="2"/>
  <c r="EQ45" i="2" s="1"/>
  <c r="DY88" i="2"/>
  <c r="DZ88" i="2"/>
  <c r="EK88" i="2"/>
  <c r="DN88" i="2"/>
  <c r="DO88" i="2"/>
  <c r="DF88" i="2"/>
  <c r="EL88" i="2"/>
  <c r="DU88" i="2"/>
  <c r="AE88" i="2" s="1"/>
  <c r="EF88" i="2"/>
  <c r="EA88" i="2"/>
  <c r="EG88" i="2"/>
  <c r="AP88" i="2" s="1"/>
  <c r="EM88" i="2"/>
  <c r="EQ88" i="2" s="1"/>
  <c r="DF39" i="33474"/>
  <c r="EL39" i="33474"/>
  <c r="DO39" i="33474"/>
  <c r="DY39" i="33474"/>
  <c r="DZ39" i="33474"/>
  <c r="DN39" i="33474"/>
  <c r="EK39" i="33474"/>
  <c r="EK50" i="33478"/>
  <c r="DY50" i="33478"/>
  <c r="DN50" i="33478"/>
  <c r="EL50" i="33478"/>
  <c r="DF50" i="33478"/>
  <c r="DO50" i="33478"/>
  <c r="DZ50" i="33478"/>
  <c r="DY99" i="2"/>
  <c r="EK99" i="2"/>
  <c r="EL99" i="2"/>
  <c r="DZ99" i="2"/>
  <c r="DN99" i="2"/>
  <c r="DF99" i="2"/>
  <c r="DO99" i="2"/>
  <c r="EM99" i="2"/>
  <c r="EQ99" i="2" s="1"/>
  <c r="DF59" i="33475"/>
  <c r="DO59" i="33475"/>
  <c r="DY59" i="33475"/>
  <c r="DZ59" i="33475"/>
  <c r="EK59" i="33475"/>
  <c r="DN59" i="33475"/>
  <c r="EL59" i="33475"/>
  <c r="AE28" i="2"/>
  <c r="DV28" i="2"/>
  <c r="CK44" i="33480"/>
  <c r="BE44" i="33480" s="1"/>
  <c r="BE103" i="33480" s="1"/>
  <c r="AE91" i="1"/>
  <c r="AF91" i="1"/>
  <c r="AD91" i="1"/>
  <c r="CU44" i="33480"/>
  <c r="AF90" i="1"/>
  <c r="AE90" i="1"/>
  <c r="BA44" i="33480"/>
  <c r="CL44" i="33480"/>
  <c r="CN44" i="33480"/>
  <c r="X44" i="33480" s="1"/>
  <c r="AF88" i="1"/>
  <c r="AD88" i="1"/>
  <c r="AE88" i="1"/>
  <c r="CL28" i="33475"/>
  <c r="BJ784" i="33476"/>
  <c r="GW784" i="33476"/>
  <c r="GM784" i="33476"/>
  <c r="GC784" i="33476"/>
  <c r="FS784" i="33476"/>
  <c r="FI784" i="33476"/>
  <c r="EJ784" i="33476"/>
  <c r="DZ784" i="33476"/>
  <c r="GX784" i="33476"/>
  <c r="GN784" i="33476"/>
  <c r="GD784" i="33476"/>
  <c r="FT784" i="33476"/>
  <c r="FJ784" i="33476"/>
  <c r="EK784" i="33476"/>
  <c r="EA784" i="33476"/>
  <c r="GQ784" i="33476"/>
  <c r="GG784" i="33476"/>
  <c r="FW784" i="33476"/>
  <c r="FM784" i="33476"/>
  <c r="FC784" i="33476"/>
  <c r="ES784" i="33476"/>
  <c r="EL784" i="33476"/>
  <c r="EB784" i="33476"/>
  <c r="GR784" i="33476"/>
  <c r="GH784" i="33476"/>
  <c r="FX784" i="33476"/>
  <c r="FN784" i="33476"/>
  <c r="FD784" i="33476"/>
  <c r="ET784" i="33476"/>
  <c r="EM784" i="33476"/>
  <c r="EC784" i="33476"/>
  <c r="GS784" i="33476"/>
  <c r="GI784" i="33476"/>
  <c r="FY784" i="33476"/>
  <c r="FO784" i="33476"/>
  <c r="FE784" i="33476"/>
  <c r="EW784" i="33476"/>
  <c r="EN784" i="33476"/>
  <c r="GT784" i="33476"/>
  <c r="GJ784" i="33476"/>
  <c r="FZ784" i="33476"/>
  <c r="FP784" i="33476"/>
  <c r="FF784" i="33476"/>
  <c r="EY784" i="33476"/>
  <c r="EO784" i="33476"/>
  <c r="EE784" i="33476"/>
  <c r="EE64" i="33476" s="1"/>
  <c r="G32" i="33476" s="1"/>
  <c r="GU784" i="33476"/>
  <c r="GK784" i="33476"/>
  <c r="GA784" i="33476"/>
  <c r="FQ784" i="33476"/>
  <c r="FG784" i="33476"/>
  <c r="EZ784" i="33476"/>
  <c r="EP784" i="33476"/>
  <c r="EF784" i="33476"/>
  <c r="EF64" i="33476" s="1"/>
  <c r="F32" i="33476" s="1"/>
  <c r="GV784" i="33476"/>
  <c r="GL784" i="33476"/>
  <c r="GB784" i="33476"/>
  <c r="FR784" i="33476"/>
  <c r="FH784" i="33476"/>
  <c r="EI784" i="33476"/>
  <c r="DY784" i="33476"/>
  <c r="ED784" i="33476"/>
  <c r="AZ105" i="33474"/>
  <c r="X105" i="33474" s="1"/>
  <c r="Y641" i="33476"/>
  <c r="DF28" i="33474"/>
  <c r="DY28" i="33474"/>
  <c r="EK28" i="33474"/>
  <c r="EL28" i="33474"/>
  <c r="DZ28" i="33474"/>
  <c r="EL28" i="33472"/>
  <c r="DZ28" i="33472"/>
  <c r="EK28" i="33472"/>
  <c r="DY28" i="33472"/>
  <c r="DF28" i="33472"/>
  <c r="BB29" i="33478"/>
  <c r="CW29" i="33478"/>
  <c r="W29" i="33478" s="1"/>
  <c r="T70" i="33476" s="1"/>
  <c r="EA70" i="33476" s="1"/>
  <c r="BD29" i="33478"/>
  <c r="BA30" i="33478"/>
  <c r="CN30" i="33478"/>
  <c r="X30" i="33478" s="1"/>
  <c r="V71" i="33476" s="1"/>
  <c r="EM71" i="33476" s="1"/>
  <c r="AZ31" i="33478"/>
  <c r="Y72" i="33476" s="1"/>
  <c r="FJ72" i="33476" s="1"/>
  <c r="CJ35" i="33478"/>
  <c r="BA35" i="33478" s="1"/>
  <c r="CK35" i="33478"/>
  <c r="BE35" i="33478" s="1"/>
  <c r="AZ35" i="33478"/>
  <c r="Y76" i="33476" s="1"/>
  <c r="GX76" i="33476" s="1"/>
  <c r="CM34" i="33478"/>
  <c r="BD34" i="33478"/>
  <c r="BA33" i="33478"/>
  <c r="CL33" i="33478"/>
  <c r="CJ31" i="33478"/>
  <c r="CN31" i="33478" s="1"/>
  <c r="X31" i="33478" s="1"/>
  <c r="V72" i="33476" s="1"/>
  <c r="FG72" i="33476" s="1"/>
  <c r="CK31" i="33478"/>
  <c r="BE31" i="33478" s="1"/>
  <c r="BE105" i="33478" s="1"/>
  <c r="DN35" i="33478"/>
  <c r="DF34" i="33478"/>
  <c r="DN34" i="33478"/>
  <c r="AE33" i="33478"/>
  <c r="DV33" i="33478"/>
  <c r="EH33" i="33478"/>
  <c r="CM32" i="33478"/>
  <c r="BD32" i="33478"/>
  <c r="AE32" i="33478"/>
  <c r="DV32" i="33478"/>
  <c r="AP32" i="33478"/>
  <c r="EH32" i="33478"/>
  <c r="AE31" i="33478"/>
  <c r="DV31" i="33478"/>
  <c r="DZ64" i="33476"/>
  <c r="E32" i="33476" s="1"/>
  <c r="EJ31" i="33478"/>
  <c r="EL31" i="33478"/>
  <c r="EM31" i="33478" s="1"/>
  <c r="EQ31" i="33478" s="1"/>
  <c r="ER31" i="33478" s="1"/>
  <c r="AR31" i="33478" s="1"/>
  <c r="EI31" i="33478"/>
  <c r="BD30" i="33478"/>
  <c r="CM30" i="33478"/>
  <c r="AE30" i="33478"/>
  <c r="DV30" i="33478"/>
  <c r="AP30" i="33478"/>
  <c r="EH30" i="33478"/>
  <c r="AE29" i="33478"/>
  <c r="DV29" i="33478"/>
  <c r="DN29" i="33478"/>
  <c r="DP51" i="33477"/>
  <c r="AU51" i="33477" s="1"/>
  <c r="BD51" i="33477"/>
  <c r="CM51" i="33477"/>
  <c r="AE51" i="33477"/>
  <c r="DV51" i="33477"/>
  <c r="AP51" i="33477"/>
  <c r="EH51" i="33477"/>
  <c r="AP50" i="33477"/>
  <c r="EH50" i="33477"/>
  <c r="AE50" i="33477"/>
  <c r="DV50" i="33477"/>
  <c r="DF50" i="33477"/>
  <c r="DN50" i="33477" s="1"/>
  <c r="CM49" i="33477"/>
  <c r="BD49" i="33477"/>
  <c r="AP49" i="33477"/>
  <c r="EH49" i="33477"/>
  <c r="AE49" i="33477"/>
  <c r="DV49" i="33477"/>
  <c r="DO49" i="33477"/>
  <c r="DF48" i="33477"/>
  <c r="DO48" i="33477" s="1"/>
  <c r="DP48" i="33477" s="1"/>
  <c r="DF47" i="33477"/>
  <c r="DO47" i="33477" s="1"/>
  <c r="DP47" i="33477" s="1"/>
  <c r="DF46" i="33477"/>
  <c r="DN46" i="33477" s="1"/>
  <c r="AE45" i="33477"/>
  <c r="DV45" i="33477"/>
  <c r="EH45" i="33477"/>
  <c r="DF45" i="33477"/>
  <c r="DO45" i="33477" s="1"/>
  <c r="DP45" i="33477" s="1"/>
  <c r="DN45" i="33477"/>
  <c r="AG784" i="33476"/>
  <c r="BQ784" i="33476"/>
  <c r="BS784" i="33476"/>
  <c r="BG784" i="33476"/>
  <c r="CB784" i="33476"/>
  <c r="BU784" i="33476"/>
  <c r="BV64" i="33476" s="1"/>
  <c r="J28" i="33476" s="1"/>
  <c r="B136" i="33454" s="1"/>
  <c r="C136" i="33471" s="1"/>
  <c r="CO784" i="33476"/>
  <c r="AJ784" i="33476"/>
  <c r="AJ64" i="33476" s="1"/>
  <c r="F24" i="33476" s="1"/>
  <c r="CR784" i="33476"/>
  <c r="CR64" i="33476" s="1"/>
  <c r="CM64" i="33476" s="1"/>
  <c r="H30" i="33476" s="1"/>
  <c r="B118" i="33454" s="1"/>
  <c r="C118" i="33471" s="1"/>
  <c r="BT784" i="33476"/>
  <c r="AH784" i="33476"/>
  <c r="AD784" i="33476"/>
  <c r="AD64" i="33476" s="1"/>
  <c r="E24" i="33476" s="1"/>
  <c r="BV784" i="33476"/>
  <c r="AC784" i="33476"/>
  <c r="BD784" i="33476"/>
  <c r="BK784" i="33476"/>
  <c r="AS784" i="33476"/>
  <c r="AS64" i="33476" s="1"/>
  <c r="G25" i="33476" s="1"/>
  <c r="B153" i="33454" s="1"/>
  <c r="C153" i="33471" s="1"/>
  <c r="AE784" i="33476"/>
  <c r="BH784" i="33476"/>
  <c r="AI784" i="33476"/>
  <c r="AI64" i="33476" s="1"/>
  <c r="G24" i="33476" s="1"/>
  <c r="B152" i="33454" s="1"/>
  <c r="C152" i="33471" s="1"/>
  <c r="CP784" i="33476"/>
  <c r="CC784" i="33476"/>
  <c r="AX784" i="33476"/>
  <c r="BM784" i="33476"/>
  <c r="BR784" i="33476"/>
  <c r="BR64" i="33476" s="1"/>
  <c r="E28" i="33476" s="1"/>
  <c r="BB784" i="33476"/>
  <c r="AZ64" i="33476" s="1"/>
  <c r="K26" i="33476" s="1"/>
  <c r="B144" i="33454" s="1"/>
  <c r="C144" i="33471" s="1"/>
  <c r="AQ784" i="33476"/>
  <c r="CQ784" i="33476"/>
  <c r="CN784" i="33476"/>
  <c r="CE784" i="33476"/>
  <c r="CA784" i="33476"/>
  <c r="BL784" i="33476"/>
  <c r="AZ784" i="33476"/>
  <c r="AM784" i="33476"/>
  <c r="BI784" i="33476"/>
  <c r="DV784" i="33476"/>
  <c r="CK784" i="33476"/>
  <c r="CH784" i="33476"/>
  <c r="CH64" i="33476" s="1"/>
  <c r="F29" i="33476" s="1"/>
  <c r="B167" i="33454" s="1"/>
  <c r="C167" i="33471" s="1"/>
  <c r="CM784" i="33476"/>
  <c r="CL784" i="33476"/>
  <c r="CL64" i="33476" s="1"/>
  <c r="E30" i="33476" s="1"/>
  <c r="BW784" i="33476"/>
  <c r="BW64" i="33476" s="1"/>
  <c r="G28" i="33476" s="1"/>
  <c r="B156" i="33454" s="1"/>
  <c r="C156" i="33471" s="1"/>
  <c r="AT784" i="33476"/>
  <c r="BN784" i="33476"/>
  <c r="BN64" i="33476" s="1"/>
  <c r="BI64" i="33476" s="1"/>
  <c r="H27" i="33476" s="1"/>
  <c r="B115" i="33454" s="1"/>
  <c r="C115" i="33471" s="1"/>
  <c r="BC784" i="33476"/>
  <c r="CF784" i="33476"/>
  <c r="AN784" i="33476"/>
  <c r="AN64" i="33476" s="1"/>
  <c r="E25" i="33476" s="1"/>
  <c r="BA784" i="33476"/>
  <c r="CD784" i="33476"/>
  <c r="CG784" i="33476"/>
  <c r="CG64" i="33476" s="1"/>
  <c r="G29" i="33476" s="1"/>
  <c r="B157" i="33454" s="1"/>
  <c r="C157" i="33471" s="1"/>
  <c r="AP784" i="33476"/>
  <c r="DB539" i="33476"/>
  <c r="CY922" i="33476"/>
  <c r="DB853" i="33476"/>
  <c r="DB669" i="33476"/>
  <c r="DB673" i="33476"/>
  <c r="DA552" i="33476"/>
  <c r="DB281" i="33476"/>
  <c r="DB500" i="33476"/>
  <c r="CY923" i="33476"/>
  <c r="DB715" i="33476"/>
  <c r="DB381" i="33476"/>
  <c r="DB385" i="33476"/>
  <c r="DB392" i="33476"/>
  <c r="DB646" i="33476"/>
  <c r="DB650" i="33476"/>
  <c r="DB80" i="33476"/>
  <c r="DB83" i="33476"/>
  <c r="DB87" i="33476"/>
  <c r="DB98" i="33476"/>
  <c r="DB102" i="33476"/>
  <c r="DB113" i="33476"/>
  <c r="DB219" i="33476"/>
  <c r="DB425" i="33476"/>
  <c r="DB356" i="33476"/>
  <c r="CZ561" i="33476"/>
  <c r="DB85" i="33476"/>
  <c r="DB89" i="33476"/>
  <c r="DB76" i="33476"/>
  <c r="DB140" i="33476"/>
  <c r="DB796" i="33476"/>
  <c r="DB278" i="33476"/>
  <c r="DB835" i="33476"/>
  <c r="DA561" i="33476"/>
  <c r="DB533" i="33476"/>
  <c r="DB377" i="33476"/>
  <c r="DB218" i="33476"/>
  <c r="DB823" i="33476"/>
  <c r="CV571" i="33476"/>
  <c r="DB501" i="33476"/>
  <c r="DB393" i="33476"/>
  <c r="DB405" i="33476"/>
  <c r="DB361" i="33476"/>
  <c r="DB365" i="33476"/>
  <c r="DB547" i="33476"/>
  <c r="DB708" i="33476"/>
  <c r="DB399" i="33476"/>
  <c r="DB807" i="33476"/>
  <c r="DB811" i="33476"/>
  <c r="DB96" i="33476"/>
  <c r="DB100" i="33476"/>
  <c r="DB537" i="33476"/>
  <c r="DB808" i="33476"/>
  <c r="DB826" i="33476"/>
  <c r="DB858" i="33476"/>
  <c r="DB388" i="33476"/>
  <c r="DB396" i="33476"/>
  <c r="DB800" i="33476"/>
  <c r="DB372" i="33476"/>
  <c r="DB225" i="33476"/>
  <c r="DB229" i="33476"/>
  <c r="DB404" i="33476"/>
  <c r="DB498" i="33476"/>
  <c r="DB804" i="33476"/>
  <c r="DB94" i="33476"/>
  <c r="DB144" i="33476"/>
  <c r="DB215" i="33476"/>
  <c r="DB284" i="33476"/>
  <c r="DB389" i="33476"/>
  <c r="DB654" i="33476"/>
  <c r="DB403" i="33476"/>
  <c r="DB656" i="33476"/>
  <c r="DB226" i="33476"/>
  <c r="DB559" i="33476"/>
  <c r="DB642" i="33476"/>
  <c r="DB664" i="33476"/>
  <c r="DB713" i="33476"/>
  <c r="DB806" i="33476"/>
  <c r="DB810" i="33476"/>
  <c r="DB839" i="33476"/>
  <c r="DB854" i="33476"/>
  <c r="DB430" i="33476"/>
  <c r="DB513" i="33476"/>
  <c r="DB529" i="33476"/>
  <c r="DB652" i="33476"/>
  <c r="DB670" i="33476"/>
  <c r="DB710" i="33476"/>
  <c r="DB375" i="33476"/>
  <c r="DB398" i="33476"/>
  <c r="DB402" i="33476"/>
  <c r="DB682" i="33476"/>
  <c r="DB376" i="33476"/>
  <c r="DB395" i="33476"/>
  <c r="DB517" i="33476"/>
  <c r="DB571" i="33476"/>
  <c r="DB84" i="33476"/>
  <c r="DB364" i="33476"/>
  <c r="DB422" i="33476"/>
  <c r="DB426" i="33476"/>
  <c r="DB815" i="33476"/>
  <c r="DB819" i="33476"/>
  <c r="DB840" i="33476"/>
  <c r="DB145" i="33476"/>
  <c r="DB146" i="33476"/>
  <c r="DB147" i="33476"/>
  <c r="DB148" i="33476"/>
  <c r="DB149" i="33476"/>
  <c r="DB150" i="33476"/>
  <c r="DB151" i="33476"/>
  <c r="DB152" i="33476"/>
  <c r="DB153" i="33476"/>
  <c r="DB154" i="33476"/>
  <c r="DB155" i="33476"/>
  <c r="DB156" i="33476"/>
  <c r="DB157" i="33476"/>
  <c r="DB158" i="33476"/>
  <c r="DB159" i="33476"/>
  <c r="DB160" i="33476"/>
  <c r="DB161" i="33476"/>
  <c r="DB162" i="33476"/>
  <c r="DB163" i="33476"/>
  <c r="DB164" i="33476"/>
  <c r="DB165" i="33476"/>
  <c r="DB166" i="33476"/>
  <c r="DB167" i="33476"/>
  <c r="DB168" i="33476"/>
  <c r="DB169" i="33476"/>
  <c r="DB170" i="33476"/>
  <c r="DB171" i="33476"/>
  <c r="DB172" i="33476"/>
  <c r="DB173" i="33476"/>
  <c r="DB174" i="33476"/>
  <c r="DB175" i="33476"/>
  <c r="DB176" i="33476"/>
  <c r="DB177" i="33476"/>
  <c r="DB178" i="33476"/>
  <c r="DB179" i="33476"/>
  <c r="DB180" i="33476"/>
  <c r="DB181" i="33476"/>
  <c r="DB182" i="33476"/>
  <c r="DB183" i="33476"/>
  <c r="DB184" i="33476"/>
  <c r="DB185" i="33476"/>
  <c r="DB186" i="33476"/>
  <c r="DB187" i="33476"/>
  <c r="DB188" i="33476"/>
  <c r="DB189" i="33476"/>
  <c r="DB190" i="33476"/>
  <c r="DB191" i="33476"/>
  <c r="DB192" i="33476"/>
  <c r="DB193" i="33476"/>
  <c r="DB194" i="33476"/>
  <c r="DB195" i="33476"/>
  <c r="DB196" i="33476"/>
  <c r="DB197" i="33476"/>
  <c r="DB198" i="33476"/>
  <c r="DB199" i="33476"/>
  <c r="DB200" i="33476"/>
  <c r="DB201" i="33476"/>
  <c r="DB202" i="33476"/>
  <c r="DB203" i="33476"/>
  <c r="DB204" i="33476"/>
  <c r="DB205" i="33476"/>
  <c r="DB206" i="33476"/>
  <c r="DB207" i="33476"/>
  <c r="DB208" i="33476"/>
  <c r="DB209" i="33476"/>
  <c r="DB210" i="33476"/>
  <c r="DB211" i="33476"/>
  <c r="DB288" i="33476"/>
  <c r="DB289" i="33476"/>
  <c r="DB290" i="33476"/>
  <c r="DB291" i="33476"/>
  <c r="DB292" i="33476"/>
  <c r="DB293" i="33476"/>
  <c r="DB294" i="33476"/>
  <c r="DB295" i="33476"/>
  <c r="DB296" i="33476"/>
  <c r="DB297" i="33476"/>
  <c r="DB298" i="33476"/>
  <c r="DB299" i="33476"/>
  <c r="DB306" i="33476"/>
  <c r="DB314" i="33476"/>
  <c r="DB301" i="33476"/>
  <c r="DB309" i="33476"/>
  <c r="DB317" i="33476"/>
  <c r="DB304" i="33476"/>
  <c r="DB312" i="33476"/>
  <c r="DB320" i="33476"/>
  <c r="DB307" i="33476"/>
  <c r="DB315" i="33476"/>
  <c r="DB302" i="33476"/>
  <c r="DB310" i="33476"/>
  <c r="DB318" i="33476"/>
  <c r="DB303" i="33476"/>
  <c r="DB305" i="33476"/>
  <c r="DB313" i="33476"/>
  <c r="DB321" i="33476"/>
  <c r="DB322" i="33476"/>
  <c r="DB323" i="33476"/>
  <c r="DB324" i="33476"/>
  <c r="DB325" i="33476"/>
  <c r="DB326" i="33476"/>
  <c r="DB327" i="33476"/>
  <c r="DB328" i="33476"/>
  <c r="DB329" i="33476"/>
  <c r="DB330" i="33476"/>
  <c r="DB331" i="33476"/>
  <c r="DB332" i="33476"/>
  <c r="DB333" i="33476"/>
  <c r="DB334" i="33476"/>
  <c r="DB335" i="33476"/>
  <c r="DB336" i="33476"/>
  <c r="DB337" i="33476"/>
  <c r="DB338" i="33476"/>
  <c r="DB339" i="33476"/>
  <c r="DB340" i="33476"/>
  <c r="DB341" i="33476"/>
  <c r="DB342" i="33476"/>
  <c r="DB343" i="33476"/>
  <c r="DB344" i="33476"/>
  <c r="DB345" i="33476"/>
  <c r="DB346" i="33476"/>
  <c r="DB347" i="33476"/>
  <c r="DB348" i="33476"/>
  <c r="DB349" i="33476"/>
  <c r="DB350" i="33476"/>
  <c r="DB351" i="33476"/>
  <c r="DB352" i="33476"/>
  <c r="DB353" i="33476"/>
  <c r="DB354" i="33476"/>
  <c r="DB431" i="33476"/>
  <c r="DB432" i="33476"/>
  <c r="DB433" i="33476"/>
  <c r="DB434" i="33476"/>
  <c r="DB435" i="33476"/>
  <c r="DB436" i="33476"/>
  <c r="DB437" i="33476"/>
  <c r="DB438" i="33476"/>
  <c r="DB439" i="33476"/>
  <c r="DB440" i="33476"/>
  <c r="DB441" i="33476"/>
  <c r="DB442" i="33476"/>
  <c r="DB443" i="33476"/>
  <c r="DB444" i="33476"/>
  <c r="DB445" i="33476"/>
  <c r="DB446" i="33476"/>
  <c r="DB447" i="33476"/>
  <c r="DB448" i="33476"/>
  <c r="DB449" i="33476"/>
  <c r="DB450" i="33476"/>
  <c r="DB451" i="33476"/>
  <c r="DB452" i="33476"/>
  <c r="DB453" i="33476"/>
  <c r="DB454" i="33476"/>
  <c r="DB455" i="33476"/>
  <c r="DB456" i="33476"/>
  <c r="DB457" i="33476"/>
  <c r="DB458" i="33476"/>
  <c r="DB459" i="33476"/>
  <c r="DB460" i="33476"/>
  <c r="DB461" i="33476"/>
  <c r="DB462" i="33476"/>
  <c r="DB463" i="33476"/>
  <c r="DB464" i="33476"/>
  <c r="DB465" i="33476"/>
  <c r="DB466" i="33476"/>
  <c r="DB467" i="33476"/>
  <c r="DB468" i="33476"/>
  <c r="DB469" i="33476"/>
  <c r="DB470" i="33476"/>
  <c r="DB471" i="33476"/>
  <c r="DB472" i="33476"/>
  <c r="DB473" i="33476"/>
  <c r="DB474" i="33476"/>
  <c r="DB475" i="33476"/>
  <c r="DB476" i="33476"/>
  <c r="DB477" i="33476"/>
  <c r="DB478" i="33476"/>
  <c r="DB479" i="33476"/>
  <c r="DB480" i="33476"/>
  <c r="DB481" i="33476"/>
  <c r="DB482" i="33476"/>
  <c r="DB483" i="33476"/>
  <c r="DB484" i="33476"/>
  <c r="DB485" i="33476"/>
  <c r="DB486" i="33476"/>
  <c r="DB487" i="33476"/>
  <c r="DB488" i="33476"/>
  <c r="DB489" i="33476"/>
  <c r="DB490" i="33476"/>
  <c r="DB491" i="33476"/>
  <c r="DB492" i="33476"/>
  <c r="DB493" i="33476"/>
  <c r="DB494" i="33476"/>
  <c r="DB495" i="33476"/>
  <c r="DB496" i="33476"/>
  <c r="DB497" i="33476"/>
  <c r="DB574" i="33476"/>
  <c r="DB575" i="33476"/>
  <c r="DB576" i="33476"/>
  <c r="DB577" i="33476"/>
  <c r="DB578" i="33476"/>
  <c r="DB579" i="33476"/>
  <c r="DB580" i="33476"/>
  <c r="DB581" i="33476"/>
  <c r="DB582" i="33476"/>
  <c r="DB583" i="33476"/>
  <c r="DB584" i="33476"/>
  <c r="DB585" i="33476"/>
  <c r="DB586" i="33476"/>
  <c r="DB587" i="33476"/>
  <c r="DB588" i="33476"/>
  <c r="DB589" i="33476"/>
  <c r="DB590" i="33476"/>
  <c r="DB591" i="33476"/>
  <c r="DB592" i="33476"/>
  <c r="DB593" i="33476"/>
  <c r="DB594" i="33476"/>
  <c r="DB595" i="33476"/>
  <c r="DB596" i="33476"/>
  <c r="DB597" i="33476"/>
  <c r="DB598" i="33476"/>
  <c r="DB599" i="33476"/>
  <c r="DB600" i="33476"/>
  <c r="DB601" i="33476"/>
  <c r="DB602" i="33476"/>
  <c r="DB603" i="33476"/>
  <c r="DB604" i="33476"/>
  <c r="DB605" i="33476"/>
  <c r="DB606" i="33476"/>
  <c r="DB607" i="33476"/>
  <c r="DB608" i="33476"/>
  <c r="DB609" i="33476"/>
  <c r="DB610" i="33476"/>
  <c r="DB611" i="33476"/>
  <c r="DB612" i="33476"/>
  <c r="DB613" i="33476"/>
  <c r="DB614" i="33476"/>
  <c r="DB615" i="33476"/>
  <c r="DB616" i="33476"/>
  <c r="DB617" i="33476"/>
  <c r="DB618" i="33476"/>
  <c r="DB619" i="33476"/>
  <c r="DB620" i="33476"/>
  <c r="DB621" i="33476"/>
  <c r="DB622" i="33476"/>
  <c r="DB623" i="33476"/>
  <c r="DB624" i="33476"/>
  <c r="DB625" i="33476"/>
  <c r="DB626" i="33476"/>
  <c r="DB627" i="33476"/>
  <c r="DB628" i="33476"/>
  <c r="DB629" i="33476"/>
  <c r="DB630" i="33476"/>
  <c r="DB631" i="33476"/>
  <c r="DB632" i="33476"/>
  <c r="DB633" i="33476"/>
  <c r="DB634" i="33476"/>
  <c r="DB635" i="33476"/>
  <c r="DB636" i="33476"/>
  <c r="DB637" i="33476"/>
  <c r="DB638" i="33476"/>
  <c r="DB639" i="33476"/>
  <c r="DB640" i="33476"/>
  <c r="DB717" i="33476"/>
  <c r="DB718" i="33476"/>
  <c r="DB719" i="33476"/>
  <c r="DB720" i="33476"/>
  <c r="DB721" i="33476"/>
  <c r="DB722" i="33476"/>
  <c r="DB723" i="33476"/>
  <c r="DB724" i="33476"/>
  <c r="DB725" i="33476"/>
  <c r="DB726" i="33476"/>
  <c r="DB727" i="33476"/>
  <c r="DB728" i="33476"/>
  <c r="DB729" i="33476"/>
  <c r="DB730" i="33476"/>
  <c r="DB731" i="33476"/>
  <c r="DB732" i="33476"/>
  <c r="DB733" i="33476"/>
  <c r="DB734" i="33476"/>
  <c r="DB735" i="33476"/>
  <c r="DB736" i="33476"/>
  <c r="DB737" i="33476"/>
  <c r="DB738" i="33476"/>
  <c r="DB739" i="33476"/>
  <c r="DB740" i="33476"/>
  <c r="DB741" i="33476"/>
  <c r="DB742" i="33476"/>
  <c r="DB743" i="33476"/>
  <c r="DB744" i="33476"/>
  <c r="DB745" i="33476"/>
  <c r="DB746" i="33476"/>
  <c r="DB747" i="33476"/>
  <c r="DB748" i="33476"/>
  <c r="DB749" i="33476"/>
  <c r="DB750" i="33476"/>
  <c r="DB751" i="33476"/>
  <c r="DB752" i="33476"/>
  <c r="DB753" i="33476"/>
  <c r="DB754" i="33476"/>
  <c r="DB755" i="33476"/>
  <c r="DB756" i="33476"/>
  <c r="DB757" i="33476"/>
  <c r="DB758" i="33476"/>
  <c r="DB759" i="33476"/>
  <c r="DB760" i="33476"/>
  <c r="DB761" i="33476"/>
  <c r="DB762" i="33476"/>
  <c r="DB763" i="33476"/>
  <c r="DB764" i="33476"/>
  <c r="DB765" i="33476"/>
  <c r="DB766" i="33476"/>
  <c r="DB767" i="33476"/>
  <c r="DB768" i="33476"/>
  <c r="DB769" i="33476"/>
  <c r="DB770" i="33476"/>
  <c r="DB771" i="33476"/>
  <c r="DB772" i="33476"/>
  <c r="DB773" i="33476"/>
  <c r="DB774" i="33476"/>
  <c r="DB775" i="33476"/>
  <c r="DB776" i="33476"/>
  <c r="DB777" i="33476"/>
  <c r="DB778" i="33476"/>
  <c r="DB779" i="33476"/>
  <c r="DB780" i="33476"/>
  <c r="DB781" i="33476"/>
  <c r="DB782" i="33476"/>
  <c r="DB783" i="33476"/>
  <c r="DB860" i="33476"/>
  <c r="DB861" i="33476"/>
  <c r="DB862" i="33476"/>
  <c r="DB863" i="33476"/>
  <c r="DB864" i="33476"/>
  <c r="DB865" i="33476"/>
  <c r="DB866" i="33476"/>
  <c r="DB867" i="33476"/>
  <c r="DB868" i="33476"/>
  <c r="DB869" i="33476"/>
  <c r="DB870" i="33476"/>
  <c r="DB871" i="33476"/>
  <c r="DB872" i="33476"/>
  <c r="DB873" i="33476"/>
  <c r="DB874" i="33476"/>
  <c r="DB875" i="33476"/>
  <c r="DB876" i="33476"/>
  <c r="DB877" i="33476"/>
  <c r="DB878" i="33476"/>
  <c r="DB879" i="33476"/>
  <c r="DB880" i="33476"/>
  <c r="DB881" i="33476"/>
  <c r="DB882" i="33476"/>
  <c r="DB883" i="33476"/>
  <c r="DB884" i="33476"/>
  <c r="DB885" i="33476"/>
  <c r="DB886" i="33476"/>
  <c r="DB887" i="33476"/>
  <c r="DB888" i="33476"/>
  <c r="DB889" i="33476"/>
  <c r="DB890" i="33476"/>
  <c r="DB891" i="33476"/>
  <c r="DB892" i="33476"/>
  <c r="DB893" i="33476"/>
  <c r="DB894" i="33476"/>
  <c r="DB895" i="33476"/>
  <c r="DB896" i="33476"/>
  <c r="DB897" i="33476"/>
  <c r="DB898" i="33476"/>
  <c r="DB899" i="33476"/>
  <c r="DB900" i="33476"/>
  <c r="DB901" i="33476"/>
  <c r="DB902" i="33476"/>
  <c r="DB903" i="33476"/>
  <c r="DB904" i="33476"/>
  <c r="DB905" i="33476"/>
  <c r="DB906" i="33476"/>
  <c r="DB907" i="33476"/>
  <c r="DB908" i="33476"/>
  <c r="DB909" i="33476"/>
  <c r="DB910" i="33476"/>
  <c r="DB911" i="33476"/>
  <c r="DB912" i="33476"/>
  <c r="DB913" i="33476"/>
  <c r="DB914" i="33476"/>
  <c r="DB915" i="33476"/>
  <c r="DB916" i="33476"/>
  <c r="DB917" i="33476"/>
  <c r="DB918" i="33476"/>
  <c r="DB919" i="33476"/>
  <c r="DB920" i="33476"/>
  <c r="DB921" i="33476"/>
  <c r="DB922" i="33476"/>
  <c r="DB923" i="33476"/>
  <c r="DB924" i="33476"/>
  <c r="DB925" i="33476"/>
  <c r="DB926" i="33476"/>
  <c r="DB300" i="33476"/>
  <c r="DB308" i="33476"/>
  <c r="DB316" i="33476"/>
  <c r="DB311" i="33476"/>
  <c r="DB319" i="33476"/>
  <c r="DB104" i="33476"/>
  <c r="DB115" i="33476"/>
  <c r="DB221" i="33476"/>
  <c r="DB224" i="33476"/>
  <c r="DB228" i="33476"/>
  <c r="DB232" i="33476"/>
  <c r="DB247" i="33476"/>
  <c r="DB251" i="33476"/>
  <c r="DB276" i="33476"/>
  <c r="DB286" i="33476"/>
  <c r="DB553" i="33476"/>
  <c r="DB561" i="33476"/>
  <c r="DB812" i="33476"/>
  <c r="DB816" i="33476"/>
  <c r="DB75" i="33476"/>
  <c r="DB79" i="33476"/>
  <c r="DB93" i="33476"/>
  <c r="DB108" i="33476"/>
  <c r="DB119" i="33476"/>
  <c r="DB123" i="33476"/>
  <c r="DB127" i="33476"/>
  <c r="DB131" i="33476"/>
  <c r="DB135" i="33476"/>
  <c r="DB139" i="33476"/>
  <c r="DB143" i="33476"/>
  <c r="DB214" i="33476"/>
  <c r="DB240" i="33476"/>
  <c r="DB244" i="33476"/>
  <c r="DB255" i="33476"/>
  <c r="DB259" i="33476"/>
  <c r="DB262" i="33476"/>
  <c r="DB266" i="33476"/>
  <c r="DB273" i="33476"/>
  <c r="DB280" i="33476"/>
  <c r="DB283" i="33476"/>
  <c r="DB400" i="33476"/>
  <c r="DB505" i="33476"/>
  <c r="DB522" i="33476"/>
  <c r="DB542" i="33476"/>
  <c r="DB558" i="33476"/>
  <c r="DB565" i="33476"/>
  <c r="DB657" i="33476"/>
  <c r="DB667" i="33476"/>
  <c r="DB688" i="33476"/>
  <c r="DB711" i="33476"/>
  <c r="DB237" i="33476"/>
  <c r="DB849" i="33476"/>
  <c r="DB694" i="33476"/>
  <c r="DB105" i="33476"/>
  <c r="DB222" i="33476"/>
  <c r="DB397" i="33476"/>
  <c r="DB401" i="33476"/>
  <c r="DB506" i="33476"/>
  <c r="DB519" i="33476"/>
  <c r="DB801" i="33476"/>
  <c r="DB521" i="33476"/>
  <c r="DB541" i="33476"/>
  <c r="DB230" i="33476"/>
  <c r="DB677" i="33476"/>
  <c r="DB698" i="33476"/>
  <c r="DB814" i="33476"/>
  <c r="DB818" i="33476"/>
  <c r="DB822" i="33476"/>
  <c r="DB564" i="33476"/>
  <c r="DB828" i="33476"/>
  <c r="DB69" i="33476"/>
  <c r="DB686" i="33476"/>
  <c r="DB641" i="33476"/>
  <c r="DB508" i="33476"/>
  <c r="DB514" i="33476"/>
  <c r="DB557" i="33476"/>
  <c r="DB683" i="33476"/>
  <c r="DB700" i="33476"/>
  <c r="DB790" i="33476"/>
  <c r="DB88" i="33476"/>
  <c r="DB368" i="33476"/>
  <c r="DB379" i="33476"/>
  <c r="DB524" i="33476"/>
  <c r="DB532" i="33476"/>
  <c r="CY914" i="33476"/>
  <c r="DB512" i="33476"/>
  <c r="DB568" i="33476"/>
  <c r="DB644" i="33476"/>
  <c r="DB675" i="33476"/>
  <c r="DB820" i="33476"/>
  <c r="DB703" i="33476"/>
  <c r="DB659" i="33476"/>
  <c r="DB526" i="33476"/>
  <c r="DB530" i="33476"/>
  <c r="DB546" i="33476"/>
  <c r="DB550" i="33476"/>
  <c r="DB649" i="33476"/>
  <c r="DB653" i="33476"/>
  <c r="DB671" i="33476"/>
  <c r="DB684" i="33476"/>
  <c r="DB701" i="33476"/>
  <c r="DB791" i="33476"/>
  <c r="DB419" i="33476"/>
  <c r="DB648" i="33476"/>
  <c r="DB248" i="33476"/>
  <c r="DB358" i="33476"/>
  <c r="DB408" i="33476"/>
  <c r="DB502" i="33476"/>
  <c r="DB510" i="33476"/>
  <c r="DB705" i="33476"/>
  <c r="DB109" i="33476"/>
  <c r="DB233" i="33476"/>
  <c r="DB668" i="33476"/>
  <c r="DB672" i="33476"/>
  <c r="DB830" i="33476"/>
  <c r="DB834" i="33476"/>
  <c r="DB691" i="33476"/>
  <c r="DB794" i="33476"/>
  <c r="DB238" i="33476"/>
  <c r="DB803" i="33476"/>
  <c r="DB91" i="33476"/>
  <c r="DB95" i="33476"/>
  <c r="DB106" i="33476"/>
  <c r="DB110" i="33476"/>
  <c r="DB117" i="33476"/>
  <c r="DB121" i="33476"/>
  <c r="DB125" i="33476"/>
  <c r="DB129" i="33476"/>
  <c r="DB133" i="33476"/>
  <c r="DB137" i="33476"/>
  <c r="DB141" i="33476"/>
  <c r="DB212" i="33476"/>
  <c r="DB216" i="33476"/>
  <c r="DB223" i="33476"/>
  <c r="DB234" i="33476"/>
  <c r="DB242" i="33476"/>
  <c r="DB253" i="33476"/>
  <c r="DB257" i="33476"/>
  <c r="DB264" i="33476"/>
  <c r="DB268" i="33476"/>
  <c r="DB282" i="33476"/>
  <c r="DB285" i="33476"/>
  <c r="DB418" i="33476"/>
  <c r="DB836" i="33476"/>
  <c r="DB99" i="33476"/>
  <c r="DB360" i="33476"/>
  <c r="DB383" i="33476"/>
  <c r="DB387" i="33476"/>
  <c r="DB536" i="33476"/>
  <c r="DB658" i="33476"/>
  <c r="DB662" i="33476"/>
  <c r="DB679" i="33476"/>
  <c r="DB842" i="33476"/>
  <c r="DB71" i="33476"/>
  <c r="DB518" i="33476"/>
  <c r="DB674" i="33476"/>
  <c r="DB799" i="33476"/>
  <c r="DB681" i="33476"/>
  <c r="DB544" i="33476"/>
  <c r="DB504" i="33476"/>
  <c r="DB549" i="33476"/>
  <c r="DB82" i="33476"/>
  <c r="DB270" i="33476"/>
  <c r="DB362" i="33476"/>
  <c r="DB412" i="33476"/>
  <c r="DB416" i="33476"/>
  <c r="DB515" i="33476"/>
  <c r="DB120" i="33476"/>
  <c r="DB241" i="33476"/>
  <c r="DB523" i="33476"/>
  <c r="DB527" i="33476"/>
  <c r="DB685" i="33476"/>
  <c r="DB843" i="33476"/>
  <c r="DB74" i="33476"/>
  <c r="DB118" i="33476"/>
  <c r="DB138" i="33476"/>
  <c r="DB235" i="33476"/>
  <c r="DB254" i="33476"/>
  <c r="DB279" i="33476"/>
  <c r="DB844" i="33476"/>
  <c r="DB249" i="33476"/>
  <c r="DB78" i="33476"/>
  <c r="DB107" i="33476"/>
  <c r="DB122" i="33476"/>
  <c r="DB134" i="33476"/>
  <c r="DB217" i="33476"/>
  <c r="DB243" i="33476"/>
  <c r="DB269" i="33476"/>
  <c r="DB355" i="33476"/>
  <c r="DB73" i="33476"/>
  <c r="DB77" i="33476"/>
  <c r="DB503" i="33476"/>
  <c r="DB507" i="33476"/>
  <c r="DB520" i="33476"/>
  <c r="DB540" i="33476"/>
  <c r="DB548" i="33476"/>
  <c r="DB552" i="33476"/>
  <c r="DB556" i="33476"/>
  <c r="DB647" i="33476"/>
  <c r="DB690" i="33476"/>
  <c r="DB103" i="33476"/>
  <c r="DB114" i="33476"/>
  <c r="DB545" i="33476"/>
  <c r="DB236" i="33476"/>
  <c r="CW239" i="33476"/>
  <c r="CY915" i="33476"/>
  <c r="DG784" i="33476"/>
  <c r="DQ784" i="33476"/>
  <c r="DH784" i="33476"/>
  <c r="DR784" i="33476"/>
  <c r="DI784" i="33476"/>
  <c r="DS784" i="33476"/>
  <c r="DJ784" i="33476"/>
  <c r="DT784" i="33476"/>
  <c r="DK784" i="33476"/>
  <c r="DK64" i="33476" s="1"/>
  <c r="G40" i="33476" s="1"/>
  <c r="B160" i="33454" s="1"/>
  <c r="C160" i="33471" s="1"/>
  <c r="DU784" i="33476"/>
  <c r="DU64" i="33476" s="1"/>
  <c r="G41" i="33476" s="1"/>
  <c r="B161" i="33454" s="1"/>
  <c r="C161" i="33471" s="1"/>
  <c r="DF784" i="33476"/>
  <c r="DF64" i="33476" s="1"/>
  <c r="E40" i="33476" s="1"/>
  <c r="DB784" i="33476"/>
  <c r="DL784" i="33476"/>
  <c r="DL64" i="33476" s="1"/>
  <c r="DP784" i="33476"/>
  <c r="DP64" i="33476" s="1"/>
  <c r="E41" i="33476" s="1"/>
  <c r="DE784" i="33476"/>
  <c r="DO784" i="33476"/>
  <c r="DB696" i="33476"/>
  <c r="DB824" i="33476"/>
  <c r="DB841" i="33476"/>
  <c r="DB555" i="33476"/>
  <c r="DB367" i="33476"/>
  <c r="DB795" i="33476"/>
  <c r="DB829" i="33476"/>
  <c r="DB833" i="33476"/>
  <c r="DB92" i="33476"/>
  <c r="DB130" i="33476"/>
  <c r="DB213" i="33476"/>
  <c r="DB258" i="33476"/>
  <c r="DB272" i="33476"/>
  <c r="DB687" i="33476"/>
  <c r="DB786" i="33476"/>
  <c r="DB86" i="33476"/>
  <c r="DB277" i="33476"/>
  <c r="DB420" i="33476"/>
  <c r="DB538" i="33476"/>
  <c r="DB124" i="33476"/>
  <c r="DB245" i="33476"/>
  <c r="DB366" i="33476"/>
  <c r="DB543" i="33476"/>
  <c r="DB689" i="33476"/>
  <c r="DB394" i="33476"/>
  <c r="DB787" i="33476"/>
  <c r="DB260" i="33476"/>
  <c r="DB359" i="33476"/>
  <c r="DB712" i="33476"/>
  <c r="DB645" i="33476"/>
  <c r="DB429" i="33476"/>
  <c r="DB528" i="33476"/>
  <c r="DB563" i="33476"/>
  <c r="DB570" i="33476"/>
  <c r="DB695" i="33476"/>
  <c r="DB572" i="33476"/>
  <c r="DB838" i="33476"/>
  <c r="DB813" i="33476"/>
  <c r="DB111" i="33476"/>
  <c r="DB126" i="33476"/>
  <c r="DB142" i="33476"/>
  <c r="DB239" i="33476"/>
  <c r="DB265" i="33476"/>
  <c r="DB798" i="33476"/>
  <c r="DB220" i="33476"/>
  <c r="DB227" i="33476"/>
  <c r="DB231" i="33476"/>
  <c r="DB246" i="33476"/>
  <c r="DB250" i="33476"/>
  <c r="DB261" i="33476"/>
  <c r="DB275" i="33476"/>
  <c r="DB390" i="33476"/>
  <c r="DB406" i="33476"/>
  <c r="DB560" i="33476"/>
  <c r="DB851" i="33476"/>
  <c r="CZ547" i="33476"/>
  <c r="CZ548" i="33476"/>
  <c r="DB380" i="33476"/>
  <c r="DB384" i="33476"/>
  <c r="DB391" i="33476"/>
  <c r="DB423" i="33476"/>
  <c r="DB427" i="33476"/>
  <c r="DB706" i="33476"/>
  <c r="DB857" i="33476"/>
  <c r="DB837" i="33476"/>
  <c r="DB90" i="33476"/>
  <c r="DB97" i="33476"/>
  <c r="DB101" i="33476"/>
  <c r="DB287" i="33476"/>
  <c r="DB370" i="33476"/>
  <c r="DB424" i="33476"/>
  <c r="DB534" i="33476"/>
  <c r="DB676" i="33476"/>
  <c r="DB680" i="33476"/>
  <c r="DB693" i="33476"/>
  <c r="DB707" i="33476"/>
  <c r="DB817" i="33476"/>
  <c r="DB821" i="33476"/>
  <c r="DB825" i="33476"/>
  <c r="DB128" i="33476"/>
  <c r="DB132" i="33476"/>
  <c r="DB252" i="33476"/>
  <c r="DB256" i="33476"/>
  <c r="DB263" i="33476"/>
  <c r="DB551" i="33476"/>
  <c r="DB562" i="33476"/>
  <c r="DB566" i="33476"/>
  <c r="DB859" i="33476"/>
  <c r="DB525" i="33476"/>
  <c r="DB692" i="33476"/>
  <c r="DB702" i="33476"/>
  <c r="DB271" i="33476"/>
  <c r="DB363" i="33476"/>
  <c r="DB371" i="33476"/>
  <c r="DB378" i="33476"/>
  <c r="DB382" i="33476"/>
  <c r="DB386" i="33476"/>
  <c r="DB409" i="33476"/>
  <c r="DB413" i="33476"/>
  <c r="DB421" i="33476"/>
  <c r="DB499" i="33476"/>
  <c r="DB846" i="33476"/>
  <c r="DB666" i="33476"/>
  <c r="DB70" i="33476"/>
  <c r="DB651" i="33476"/>
  <c r="DB704" i="33476"/>
  <c r="DB797" i="33476"/>
  <c r="DB802" i="33476"/>
  <c r="DB827" i="33476"/>
  <c r="DB831" i="33476"/>
  <c r="DB573" i="33476"/>
  <c r="DB699" i="33476"/>
  <c r="DB81" i="33476"/>
  <c r="DB855" i="33476"/>
  <c r="DB410" i="33476"/>
  <c r="DB567" i="33476"/>
  <c r="DB643" i="33476"/>
  <c r="DB661" i="33476"/>
  <c r="DB665" i="33476"/>
  <c r="CZ560" i="33476"/>
  <c r="DA548" i="33476"/>
  <c r="DB357" i="33476"/>
  <c r="DB369" i="33476"/>
  <c r="DB407" i="33476"/>
  <c r="DB411" i="33476"/>
  <c r="DB415" i="33476"/>
  <c r="DB509" i="33476"/>
  <c r="DB417" i="33476"/>
  <c r="DB373" i="33476"/>
  <c r="DB847" i="33476"/>
  <c r="DB852" i="33476"/>
  <c r="DB832" i="33476"/>
  <c r="DB856" i="33476"/>
  <c r="DB535" i="33476"/>
  <c r="DB112" i="33476"/>
  <c r="DB116" i="33476"/>
  <c r="DB428" i="33476"/>
  <c r="DB554" i="33476"/>
  <c r="DB663" i="33476"/>
  <c r="DB697" i="33476"/>
  <c r="DB716" i="33476"/>
  <c r="DB805" i="33476"/>
  <c r="DB809" i="33476"/>
  <c r="DB72" i="33476"/>
  <c r="DB136" i="33476"/>
  <c r="DB267" i="33476"/>
  <c r="DB374" i="33476"/>
  <c r="DB569" i="33476"/>
  <c r="DB788" i="33476"/>
  <c r="DB792" i="33476"/>
  <c r="DB848" i="33476"/>
  <c r="DB660" i="33476"/>
  <c r="DB274" i="33476"/>
  <c r="DB511" i="33476"/>
  <c r="DB516" i="33476"/>
  <c r="DB531" i="33476"/>
  <c r="DB655" i="33476"/>
  <c r="DB709" i="33476"/>
  <c r="DB785" i="33476"/>
  <c r="DB789" i="33476"/>
  <c r="DB793" i="33476"/>
  <c r="DB850" i="33476"/>
  <c r="DB414" i="33476"/>
  <c r="DB678" i="33476"/>
  <c r="DB714" i="33476"/>
  <c r="CM28" i="33475"/>
  <c r="BD28" i="33475"/>
  <c r="AY784" i="33476"/>
  <c r="AO784" i="33476"/>
  <c r="AF784" i="33476"/>
  <c r="EH74" i="33475"/>
  <c r="DX86" i="33475"/>
  <c r="EI48" i="33475"/>
  <c r="DP74" i="33475"/>
  <c r="AU74" i="33475" s="1"/>
  <c r="DV86" i="33475"/>
  <c r="EM48" i="33475"/>
  <c r="EQ48" i="33475" s="1"/>
  <c r="EJ48" i="33475"/>
  <c r="EV74" i="33475"/>
  <c r="AW74" i="33475" s="1"/>
  <c r="W830" i="33476" s="1"/>
  <c r="EG74" i="33475"/>
  <c r="AP74" i="33475" s="1"/>
  <c r="EG48" i="33475"/>
  <c r="AP48" i="33475" s="1"/>
  <c r="EH48" i="33475"/>
  <c r="DV74" i="33475"/>
  <c r="EJ74" i="33475"/>
  <c r="DX48" i="33475"/>
  <c r="DT74" i="33475"/>
  <c r="EB74" i="33475"/>
  <c r="AG74" i="33475" s="1"/>
  <c r="EI74" i="33475"/>
  <c r="EJ86" i="33475"/>
  <c r="DU48" i="33475"/>
  <c r="AE48" i="33475" s="1"/>
  <c r="DW48" i="33475"/>
  <c r="EG84" i="33475"/>
  <c r="AP84" i="33475" s="1"/>
  <c r="DT61" i="33475"/>
  <c r="EG55" i="33475"/>
  <c r="AP55" i="33475" s="1"/>
  <c r="EI61" i="33475"/>
  <c r="DW86" i="33475"/>
  <c r="EI86" i="33475"/>
  <c r="EA48" i="33475"/>
  <c r="DV48" i="33475"/>
  <c r="ER74" i="33475"/>
  <c r="AR74" i="33475" s="1"/>
  <c r="DW84" i="33475"/>
  <c r="DX74" i="33475"/>
  <c r="DP90" i="33475"/>
  <c r="AU90" i="33475" s="1"/>
  <c r="DT48" i="33475"/>
  <c r="EF74" i="33475"/>
  <c r="DU74" i="33475"/>
  <c r="AE74" i="33475" s="1"/>
  <c r="DP88" i="33475"/>
  <c r="AU88" i="33475" s="1"/>
  <c r="EB94" i="33475"/>
  <c r="AG94" i="33475" s="1"/>
  <c r="DV92" i="33475"/>
  <c r="DW59" i="33475"/>
  <c r="DJ94" i="33475"/>
  <c r="DP92" i="33475"/>
  <c r="AU92" i="33475" s="1"/>
  <c r="ER59" i="33475"/>
  <c r="AR59" i="33475" s="1"/>
  <c r="ER92" i="33475"/>
  <c r="AR92" i="33475" s="1"/>
  <c r="EJ59" i="33475"/>
  <c r="EB92" i="33475"/>
  <c r="AG92" i="33475" s="1"/>
  <c r="DU92" i="33475"/>
  <c r="AE92" i="33475" s="1"/>
  <c r="EJ92" i="33475"/>
  <c r="EW59" i="33475"/>
  <c r="BG59" i="33475" s="1"/>
  <c r="EB59" i="33475"/>
  <c r="AG59" i="33475" s="1"/>
  <c r="EI92" i="33475"/>
  <c r="EI59" i="33475"/>
  <c r="EV59" i="33475"/>
  <c r="AW59" i="33475" s="1"/>
  <c r="W815" i="33476" s="1"/>
  <c r="EW83" i="33475"/>
  <c r="BG83" i="33475" s="1"/>
  <c r="EH92" i="33475"/>
  <c r="EH59" i="33475"/>
  <c r="EV78" i="33475"/>
  <c r="AW78" i="33475" s="1"/>
  <c r="W834" i="33476" s="1"/>
  <c r="DV59" i="33475"/>
  <c r="EJ55" i="33475"/>
  <c r="DV84" i="33475"/>
  <c r="EB55" i="33475"/>
  <c r="AG55" i="33475" s="1"/>
  <c r="EW90" i="33475"/>
  <c r="BG90" i="33475" s="1"/>
  <c r="DT84" i="33475"/>
  <c r="EF61" i="33475"/>
  <c r="EI55" i="33475"/>
  <c r="EH61" i="33475"/>
  <c r="ER90" i="33475"/>
  <c r="AR90" i="33475" s="1"/>
  <c r="EF84" i="33475"/>
  <c r="EG61" i="33475"/>
  <c r="AP61" i="33475" s="1"/>
  <c r="EV90" i="33475"/>
  <c r="AW90" i="33475" s="1"/>
  <c r="W846" i="33476" s="1"/>
  <c r="EA55" i="33475"/>
  <c r="EH55" i="33475"/>
  <c r="DW61" i="33475"/>
  <c r="EJ61" i="33475"/>
  <c r="ER55" i="33475"/>
  <c r="AR55" i="33475" s="1"/>
  <c r="EW55" i="33475"/>
  <c r="BG55" i="33475" s="1"/>
  <c r="EV76" i="33475"/>
  <c r="AW76" i="33475" s="1"/>
  <c r="W832" i="33476" s="1"/>
  <c r="DX55" i="33475"/>
  <c r="DV61" i="33475"/>
  <c r="EJ84" i="33475"/>
  <c r="DU84" i="33475"/>
  <c r="AE84" i="33475" s="1"/>
  <c r="DP76" i="33475"/>
  <c r="AU76" i="33475" s="1"/>
  <c r="EB61" i="33475"/>
  <c r="AG61" i="33475" s="1"/>
  <c r="EM55" i="33475"/>
  <c r="EQ55" i="33475" s="1"/>
  <c r="DW55" i="33475"/>
  <c r="EI84" i="33475"/>
  <c r="DP94" i="33475"/>
  <c r="AU94" i="33475" s="1"/>
  <c r="EW76" i="33475"/>
  <c r="BG76" i="33475" s="1"/>
  <c r="EA61" i="33475"/>
  <c r="DT55" i="33475"/>
  <c r="DV55" i="33475"/>
  <c r="EH84" i="33475"/>
  <c r="EM84" i="33475"/>
  <c r="EQ84" i="33475" s="1"/>
  <c r="ER76" i="33475"/>
  <c r="AR76" i="33475" s="1"/>
  <c r="EM61" i="33475"/>
  <c r="EQ61" i="33475" s="1"/>
  <c r="DX61" i="33475"/>
  <c r="DX84" i="33475"/>
  <c r="EV55" i="33475"/>
  <c r="AW55" i="33475" s="1"/>
  <c r="W811" i="33476" s="1"/>
  <c r="EW94" i="33475"/>
  <c r="BG94" i="33475" s="1"/>
  <c r="EV94" i="33475"/>
  <c r="AW94" i="33475" s="1"/>
  <c r="W850" i="33476" s="1"/>
  <c r="EA84" i="33475"/>
  <c r="DU61" i="33475"/>
  <c r="AE61" i="33475" s="1"/>
  <c r="EB90" i="33475"/>
  <c r="AG90" i="33475" s="1"/>
  <c r="DP55" i="33475"/>
  <c r="AU55" i="33475" s="1"/>
  <c r="EB68" i="33475"/>
  <c r="AG68" i="33475" s="1"/>
  <c r="ER96" i="33475"/>
  <c r="AR96" i="33475" s="1"/>
  <c r="DJ83" i="33475"/>
  <c r="ER70" i="33475"/>
  <c r="AR70" i="33475" s="1"/>
  <c r="ER45" i="33475"/>
  <c r="AR45" i="33475" s="1"/>
  <c r="DV68" i="33475"/>
  <c r="EJ31" i="33475"/>
  <c r="ER31" i="33475"/>
  <c r="AR31" i="33475" s="1"/>
  <c r="EW97" i="33475"/>
  <c r="BG97" i="33475" s="1"/>
  <c r="EB102" i="33475"/>
  <c r="AG102" i="33475" s="1"/>
  <c r="DW97" i="33475"/>
  <c r="DX102" i="33475"/>
  <c r="EH52" i="33475"/>
  <c r="DW100" i="33475"/>
  <c r="DX68" i="33475"/>
  <c r="EI96" i="33475"/>
  <c r="EH78" i="33475"/>
  <c r="EB78" i="33475"/>
  <c r="AG78" i="33475" s="1"/>
  <c r="DP100" i="33475"/>
  <c r="AU100" i="33475" s="1"/>
  <c r="EW52" i="33475"/>
  <c r="BG52" i="33475" s="1"/>
  <c r="EF31" i="33475"/>
  <c r="EG31" i="33475"/>
  <c r="AP31" i="33475" s="1"/>
  <c r="DU31" i="33475"/>
  <c r="AE31" i="33475" s="1"/>
  <c r="DP52" i="33475"/>
  <c r="AU52" i="33475" s="1"/>
  <c r="ER83" i="33475"/>
  <c r="AR83" i="33475" s="1"/>
  <c r="EB100" i="33475"/>
  <c r="AG100" i="33475" s="1"/>
  <c r="EW45" i="33475"/>
  <c r="BG45" i="33475" s="1"/>
  <c r="EV45" i="33475"/>
  <c r="AW45" i="33475" s="1"/>
  <c r="W801" i="33476" s="1"/>
  <c r="DT68" i="33475"/>
  <c r="DT96" i="33475"/>
  <c r="EM102" i="33475"/>
  <c r="EQ102" i="33475" s="1"/>
  <c r="EW68" i="33475"/>
  <c r="BG68" i="33475" s="1"/>
  <c r="DU96" i="33475"/>
  <c r="AE96" i="33475" s="1"/>
  <c r="DV97" i="33475"/>
  <c r="DV102" i="33475"/>
  <c r="DX52" i="33475"/>
  <c r="DV100" i="33475"/>
  <c r="DW68" i="33475"/>
  <c r="EJ96" i="33475"/>
  <c r="DP83" i="33475"/>
  <c r="AU83" i="33475" s="1"/>
  <c r="EG78" i="33475"/>
  <c r="AP78" i="33475" s="1"/>
  <c r="ER52" i="33475"/>
  <c r="AR52" i="33475" s="1"/>
  <c r="EB31" i="33475"/>
  <c r="AG31" i="33475" s="1"/>
  <c r="EV31" i="33475"/>
  <c r="AW31" i="33475" s="1"/>
  <c r="W787" i="33476" s="1"/>
  <c r="EV52" i="33475"/>
  <c r="AW52" i="33475" s="1"/>
  <c r="W808" i="33476" s="1"/>
  <c r="EM100" i="33475"/>
  <c r="EQ100" i="33475" s="1"/>
  <c r="DT100" i="33475"/>
  <c r="EB96" i="33475"/>
  <c r="AG96" i="33475" s="1"/>
  <c r="DP102" i="33475"/>
  <c r="AU102" i="33475" s="1"/>
  <c r="EW96" i="33475"/>
  <c r="BG96" i="33475" s="1"/>
  <c r="DV52" i="33475"/>
  <c r="DX96" i="33475"/>
  <c r="EI31" i="33475"/>
  <c r="DV78" i="33475"/>
  <c r="EB97" i="33475"/>
  <c r="AG97" i="33475" s="1"/>
  <c r="EA31" i="33475"/>
  <c r="ER100" i="33475"/>
  <c r="AR100" i="33475" s="1"/>
  <c r="EV70" i="33475"/>
  <c r="AW70" i="33475" s="1"/>
  <c r="W826" i="33476" s="1"/>
  <c r="EM52" i="33475"/>
  <c r="EQ52" i="33475" s="1"/>
  <c r="EV68" i="33475"/>
  <c r="AW68" i="33475" s="1"/>
  <c r="W824" i="33476" s="1"/>
  <c r="ER102" i="33475"/>
  <c r="AR102" i="33475" s="1"/>
  <c r="DP68" i="33475"/>
  <c r="AU68" i="33475" s="1"/>
  <c r="EJ97" i="33475"/>
  <c r="EJ102" i="33475"/>
  <c r="EJ100" i="33475"/>
  <c r="DW96" i="33475"/>
  <c r="EV83" i="33475"/>
  <c r="AW83" i="33475" s="1"/>
  <c r="W839" i="33476" s="1"/>
  <c r="EH31" i="33475"/>
  <c r="EV97" i="33475"/>
  <c r="AW97" i="33475" s="1"/>
  <c r="W853" i="33476" s="1"/>
  <c r="DT31" i="33475"/>
  <c r="EW78" i="33475"/>
  <c r="BG78" i="33475" s="1"/>
  <c r="EG100" i="33475"/>
  <c r="AP100" i="33475" s="1"/>
  <c r="DP70" i="33475"/>
  <c r="AU70" i="33475" s="1"/>
  <c r="EA52" i="33475"/>
  <c r="DU52" i="33475"/>
  <c r="AE52" i="33475" s="1"/>
  <c r="ER68" i="33475"/>
  <c r="AR68" i="33475" s="1"/>
  <c r="DP96" i="33475"/>
  <c r="AU96" i="33475" s="1"/>
  <c r="EM96" i="33475"/>
  <c r="EQ96" i="33475" s="1"/>
  <c r="EV102" i="33475"/>
  <c r="AW102" i="33475" s="1"/>
  <c r="W858" i="33476" s="1"/>
  <c r="EA102" i="33475"/>
  <c r="DX97" i="33475"/>
  <c r="EI97" i="33475"/>
  <c r="EI102" i="33475"/>
  <c r="EI100" i="33475"/>
  <c r="EJ68" i="33475"/>
  <c r="DV96" i="33475"/>
  <c r="DX31" i="33475"/>
  <c r="ER97" i="33475"/>
  <c r="AR97" i="33475" s="1"/>
  <c r="EW31" i="33475"/>
  <c r="BG31" i="33475" s="1"/>
  <c r="EF78" i="33475"/>
  <c r="EA78" i="33475"/>
  <c r="DU100" i="33475"/>
  <c r="AE100" i="33475" s="1"/>
  <c r="EB70" i="33475"/>
  <c r="AG70" i="33475" s="1"/>
  <c r="DP45" i="33475"/>
  <c r="AU45" i="33475" s="1"/>
  <c r="EF68" i="33475"/>
  <c r="EV96" i="33475"/>
  <c r="AW96" i="33475" s="1"/>
  <c r="W852" i="33476" s="1"/>
  <c r="EG96" i="33475"/>
  <c r="AP96" i="33475" s="1"/>
  <c r="EW102" i="33475"/>
  <c r="BG102" i="33475" s="1"/>
  <c r="ER94" i="33475"/>
  <c r="AR94" i="33475" s="1"/>
  <c r="EH97" i="33475"/>
  <c r="DW102" i="33475"/>
  <c r="EH102" i="33475"/>
  <c r="EJ52" i="33475"/>
  <c r="EH100" i="33475"/>
  <c r="EI68" i="33475"/>
  <c r="EB83" i="33475"/>
  <c r="AG83" i="33475" s="1"/>
  <c r="DW31" i="33475"/>
  <c r="EJ78" i="33475"/>
  <c r="DP78" i="33475"/>
  <c r="AU78" i="33475" s="1"/>
  <c r="DP97" i="33475"/>
  <c r="AU97" i="33475" s="1"/>
  <c r="EM31" i="33475"/>
  <c r="EQ31" i="33475" s="1"/>
  <c r="DU78" i="33475"/>
  <c r="AE78" i="33475" s="1"/>
  <c r="EA100" i="33475"/>
  <c r="EV100" i="33475"/>
  <c r="AW100" i="33475" s="1"/>
  <c r="W856" i="33476" s="1"/>
  <c r="EW70" i="33475"/>
  <c r="BG70" i="33475" s="1"/>
  <c r="EG68" i="33475"/>
  <c r="AP68" i="33475" s="1"/>
  <c r="EA96" i="33475"/>
  <c r="EF96" i="33475"/>
  <c r="EF42" i="33475"/>
  <c r="EI52" i="33475"/>
  <c r="DX100" i="33475"/>
  <c r="EH68" i="33475"/>
  <c r="DV31" i="33475"/>
  <c r="DW78" i="33475"/>
  <c r="EI78" i="33475"/>
  <c r="EW100" i="33475"/>
  <c r="BG100" i="33475" s="1"/>
  <c r="DT52" i="33475"/>
  <c r="DP31" i="33475"/>
  <c r="AU31" i="33475" s="1"/>
  <c r="EB52" i="33475"/>
  <c r="AG52" i="33475" s="1"/>
  <c r="EB45" i="33475"/>
  <c r="AG45" i="33475" s="1"/>
  <c r="EF52" i="33475"/>
  <c r="EG52" i="33475"/>
  <c r="AP52" i="33475" s="1"/>
  <c r="EA68" i="33475"/>
  <c r="DU68" i="33475"/>
  <c r="AE68" i="33475" s="1"/>
  <c r="DP54" i="33475"/>
  <c r="AU54" i="33475" s="1"/>
  <c r="EV80" i="33475"/>
  <c r="AW80" i="33475" s="1"/>
  <c r="W836" i="33476" s="1"/>
  <c r="EM94" i="33475"/>
  <c r="EQ94" i="33475" s="1"/>
  <c r="DU94" i="33475"/>
  <c r="AE94" i="33475" s="1"/>
  <c r="EA94" i="33475"/>
  <c r="EF94" i="33475"/>
  <c r="EG94" i="33475"/>
  <c r="AP94" i="33475" s="1"/>
  <c r="DT94" i="33475"/>
  <c r="EW80" i="33475"/>
  <c r="BG80" i="33475" s="1"/>
  <c r="EW61" i="33475"/>
  <c r="BG61" i="33475" s="1"/>
  <c r="EV35" i="33475"/>
  <c r="AW35" i="33475" s="1"/>
  <c r="W791" i="33476" s="1"/>
  <c r="EV88" i="33475"/>
  <c r="AW88" i="33475" s="1"/>
  <c r="W844" i="33476" s="1"/>
  <c r="DT60" i="33475"/>
  <c r="EM60" i="33475"/>
  <c r="EQ60" i="33475" s="1"/>
  <c r="DP56" i="33475"/>
  <c r="AU56" i="33475" s="1"/>
  <c r="ER54" i="33475"/>
  <c r="AR54" i="33475" s="1"/>
  <c r="DL80" i="33475"/>
  <c r="ER61" i="33475"/>
  <c r="AR61" i="33475" s="1"/>
  <c r="EB35" i="33475"/>
  <c r="AG35" i="33475" s="1"/>
  <c r="EB88" i="33475"/>
  <c r="AG88" i="33475" s="1"/>
  <c r="EB60" i="33475"/>
  <c r="AG60" i="33475" s="1"/>
  <c r="DP61" i="33475"/>
  <c r="AU61" i="33475" s="1"/>
  <c r="ER35" i="33475"/>
  <c r="AR35" i="33475" s="1"/>
  <c r="EW84" i="33475"/>
  <c r="BG84" i="33475" s="1"/>
  <c r="EV54" i="33475"/>
  <c r="AW54" i="33475" s="1"/>
  <c r="W810" i="33476" s="1"/>
  <c r="DP84" i="33475"/>
  <c r="AU84" i="33475" s="1"/>
  <c r="EW35" i="33475"/>
  <c r="BG35" i="33475" s="1"/>
  <c r="EV60" i="33475"/>
  <c r="AW60" i="33475" s="1"/>
  <c r="W816" i="33476" s="1"/>
  <c r="ER60" i="33475"/>
  <c r="AR60" i="33475" s="1"/>
  <c r="EW54" i="33475"/>
  <c r="BG54" i="33475" s="1"/>
  <c r="EB54" i="33475"/>
  <c r="AG54" i="33475" s="1"/>
  <c r="EV56" i="33475"/>
  <c r="AW56" i="33475" s="1"/>
  <c r="W812" i="33476" s="1"/>
  <c r="ER84" i="33475"/>
  <c r="AR84" i="33475" s="1"/>
  <c r="DP35" i="33475"/>
  <c r="AU35" i="33475" s="1"/>
  <c r="DL54" i="33475"/>
  <c r="ER80" i="33475"/>
  <c r="AR80" i="33475" s="1"/>
  <c r="EW56" i="33475"/>
  <c r="BG56" i="33475" s="1"/>
  <c r="EB84" i="33475"/>
  <c r="AG84" i="33475" s="1"/>
  <c r="ER88" i="33475"/>
  <c r="AR88" i="33475" s="1"/>
  <c r="DP60" i="33475"/>
  <c r="AU60" i="33475" s="1"/>
  <c r="EB80" i="33475"/>
  <c r="AG80" i="33475" s="1"/>
  <c r="EW60" i="33475"/>
  <c r="BG60" i="33475" s="1"/>
  <c r="EG92" i="33475"/>
  <c r="AP92" i="33475" s="1"/>
  <c r="EM92" i="33475"/>
  <c r="EQ92" i="33475" s="1"/>
  <c r="EF92" i="33475"/>
  <c r="EA92" i="33475"/>
  <c r="DT92" i="33475"/>
  <c r="EB56" i="33475"/>
  <c r="AG56" i="33475" s="1"/>
  <c r="EV61" i="33475"/>
  <c r="AW61" i="33475" s="1"/>
  <c r="W817" i="33476" s="1"/>
  <c r="EV84" i="33475"/>
  <c r="AW84" i="33475" s="1"/>
  <c r="W840" i="33476" s="1"/>
  <c r="EW88" i="33475"/>
  <c r="BG88" i="33475" s="1"/>
  <c r="DU55" i="33475"/>
  <c r="AE55" i="33475" s="1"/>
  <c r="EF55" i="33475"/>
  <c r="EF70" i="33475"/>
  <c r="DT70" i="33475"/>
  <c r="DU54" i="33475"/>
  <c r="AE54" i="33475" s="1"/>
  <c r="EF54" i="33475"/>
  <c r="DT54" i="33475"/>
  <c r="EA54" i="33475"/>
  <c r="EM54" i="33475"/>
  <c r="EQ54" i="33475" s="1"/>
  <c r="EG54" i="33475"/>
  <c r="AP54" i="33475" s="1"/>
  <c r="EW44" i="33475"/>
  <c r="BG44" i="33475" s="1"/>
  <c r="ER78" i="33475"/>
  <c r="AR78" i="33475" s="1"/>
  <c r="DT78" i="33475"/>
  <c r="EM78" i="33475"/>
  <c r="EQ78" i="33475" s="1"/>
  <c r="EA97" i="33475"/>
  <c r="EM97" i="33475"/>
  <c r="EQ97" i="33475" s="1"/>
  <c r="EG97" i="33475"/>
  <c r="AP97" i="33475" s="1"/>
  <c r="EF97" i="33475"/>
  <c r="DT97" i="33475"/>
  <c r="DU97" i="33475"/>
  <c r="AE97" i="33475" s="1"/>
  <c r="DU102" i="33475"/>
  <c r="AE102" i="33475" s="1"/>
  <c r="EF102" i="33475"/>
  <c r="EG102" i="33475"/>
  <c r="AP102" i="33475" s="1"/>
  <c r="DT102" i="33475"/>
  <c r="EF90" i="33475"/>
  <c r="EG90" i="33475"/>
  <c r="AP90" i="33475" s="1"/>
  <c r="DU90" i="33475"/>
  <c r="AE90" i="33475" s="1"/>
  <c r="EM90" i="33475"/>
  <c r="EQ90" i="33475" s="1"/>
  <c r="DT90" i="33475"/>
  <c r="EA90" i="33475"/>
  <c r="DU59" i="33475"/>
  <c r="AE59" i="33475" s="1"/>
  <c r="EF59" i="33475"/>
  <c r="DT59" i="33475"/>
  <c r="EM59" i="33475"/>
  <c r="EQ59" i="33475" s="1"/>
  <c r="EA59" i="33475"/>
  <c r="EG59" i="33475"/>
  <c r="AP59" i="33475" s="1"/>
  <c r="EB76" i="33475"/>
  <c r="AG76" i="33475" s="1"/>
  <c r="EA35" i="33475"/>
  <c r="EG35" i="33475"/>
  <c r="AP35" i="33475" s="1"/>
  <c r="DU35" i="33475"/>
  <c r="AE35" i="33475" s="1"/>
  <c r="EF35" i="33475"/>
  <c r="EM35" i="33475"/>
  <c r="EQ35" i="33475" s="1"/>
  <c r="DT35" i="33475"/>
  <c r="EF76" i="33475"/>
  <c r="DU76" i="33475"/>
  <c r="AE76" i="33475" s="1"/>
  <c r="EA76" i="33475"/>
  <c r="DT76" i="33475"/>
  <c r="EG76" i="33475"/>
  <c r="AP76" i="33475" s="1"/>
  <c r="EM76" i="33475"/>
  <c r="EQ76" i="33475" s="1"/>
  <c r="EB43" i="33475"/>
  <c r="AG43" i="33475" s="1"/>
  <c r="DU43" i="33475"/>
  <c r="AE43" i="33475" s="1"/>
  <c r="EJ43" i="33475"/>
  <c r="DP44" i="33475"/>
  <c r="AU44" i="33475" s="1"/>
  <c r="EB44" i="33475"/>
  <c r="AG44" i="33475" s="1"/>
  <c r="EI43" i="33475"/>
  <c r="EG43" i="33475"/>
  <c r="AP43" i="33475" s="1"/>
  <c r="EV44" i="33475"/>
  <c r="AW44" i="33475" s="1"/>
  <c r="W800" i="33476" s="1"/>
  <c r="EM43" i="33475"/>
  <c r="EQ43" i="33475" s="1"/>
  <c r="EH43" i="33475"/>
  <c r="DL44" i="33475"/>
  <c r="EW43" i="33475"/>
  <c r="BG43" i="33475" s="1"/>
  <c r="ER44" i="33475"/>
  <c r="AR44" i="33475" s="1"/>
  <c r="DT43" i="33475"/>
  <c r="DV43" i="33475"/>
  <c r="EA43" i="33475"/>
  <c r="W105" i="33474"/>
  <c r="EB44" i="33474"/>
  <c r="AG44" i="33474" s="1"/>
  <c r="DV55" i="33474"/>
  <c r="EI55" i="33474"/>
  <c r="DX31" i="33474"/>
  <c r="EI92" i="33474"/>
  <c r="DP98" i="33474"/>
  <c r="AU98" i="33474" s="1"/>
  <c r="DJ60" i="33474"/>
  <c r="EW55" i="33474"/>
  <c r="BG55" i="33474" s="1"/>
  <c r="DT92" i="33474"/>
  <c r="DW55" i="33474"/>
  <c r="EH55" i="33474"/>
  <c r="DW31" i="33474"/>
  <c r="ER55" i="33474"/>
  <c r="AR55" i="33474" s="1"/>
  <c r="EB75" i="33474"/>
  <c r="AG75" i="33474" s="1"/>
  <c r="EB81" i="33474"/>
  <c r="AG81" i="33474" s="1"/>
  <c r="EV81" i="33474"/>
  <c r="AW81" i="33474" s="1"/>
  <c r="W694" i="33476" s="1"/>
  <c r="EG92" i="33474"/>
  <c r="AP92" i="33474" s="1"/>
  <c r="EB70" i="33474"/>
  <c r="AG70" i="33474" s="1"/>
  <c r="DX55" i="33474"/>
  <c r="DV92" i="33474"/>
  <c r="EH92" i="33474"/>
  <c r="EV55" i="33474"/>
  <c r="AW55" i="33474" s="1"/>
  <c r="W668" i="33476" s="1"/>
  <c r="DP92" i="33474"/>
  <c r="AU92" i="33474" s="1"/>
  <c r="DP44" i="33474"/>
  <c r="AU44" i="33474" s="1"/>
  <c r="EB62" i="33474"/>
  <c r="AG62" i="33474" s="1"/>
  <c r="EM92" i="33474"/>
  <c r="EQ92" i="33474" s="1"/>
  <c r="EJ92" i="33474"/>
  <c r="EG55" i="33474"/>
  <c r="AP55" i="33474" s="1"/>
  <c r="EJ31" i="33474"/>
  <c r="DW92" i="33474"/>
  <c r="EW75" i="33474"/>
  <c r="BG75" i="33474" s="1"/>
  <c r="DL44" i="33474"/>
  <c r="DP81" i="33474"/>
  <c r="AU81" i="33474" s="1"/>
  <c r="EF92" i="33474"/>
  <c r="EW70" i="33474"/>
  <c r="BG70" i="33474" s="1"/>
  <c r="EV60" i="33474"/>
  <c r="AW60" i="33474" s="1"/>
  <c r="W673" i="33476" s="1"/>
  <c r="ER70" i="33474"/>
  <c r="AR70" i="33474" s="1"/>
  <c r="EG31" i="33474"/>
  <c r="AP31" i="33474" s="1"/>
  <c r="EF55" i="33474"/>
  <c r="DP55" i="33474"/>
  <c r="AU55" i="33474" s="1"/>
  <c r="EW44" i="33474"/>
  <c r="BG44" i="33474" s="1"/>
  <c r="DP75" i="33474"/>
  <c r="AU75" i="33474" s="1"/>
  <c r="DP62" i="33474"/>
  <c r="AU62" i="33474" s="1"/>
  <c r="ER81" i="33474"/>
  <c r="AR81" i="33474" s="1"/>
  <c r="DU92" i="33474"/>
  <c r="AE92" i="33474" s="1"/>
  <c r="DP70" i="33474"/>
  <c r="AU70" i="33474" s="1"/>
  <c r="EB60" i="33474"/>
  <c r="AG60" i="33474" s="1"/>
  <c r="ER40" i="33474"/>
  <c r="AR40" i="33474" s="1"/>
  <c r="EB55" i="33474"/>
  <c r="AG55" i="33474" s="1"/>
  <c r="DP60" i="33474"/>
  <c r="AU60" i="33474" s="1"/>
  <c r="EM55" i="33474"/>
  <c r="EQ55" i="33474" s="1"/>
  <c r="ER75" i="33474"/>
  <c r="AR75" i="33474" s="1"/>
  <c r="EV75" i="33474"/>
  <c r="AW75" i="33474" s="1"/>
  <c r="W688" i="33476" s="1"/>
  <c r="ER62" i="33474"/>
  <c r="AR62" i="33474" s="1"/>
  <c r="EW62" i="33474"/>
  <c r="BG62" i="33474" s="1"/>
  <c r="EW81" i="33474"/>
  <c r="BG81" i="33474" s="1"/>
  <c r="EV62" i="33474"/>
  <c r="AW62" i="33474" s="1"/>
  <c r="W675" i="33476" s="1"/>
  <c r="EJ82" i="33474"/>
  <c r="EJ40" i="33474"/>
  <c r="EW69" i="33474"/>
  <c r="BG69" i="33474" s="1"/>
  <c r="DV69" i="33474"/>
  <c r="ER96" i="33474"/>
  <c r="AR96" i="33474" s="1"/>
  <c r="EW40" i="33474"/>
  <c r="BG40" i="33474" s="1"/>
  <c r="EB40" i="33474"/>
  <c r="AG40" i="33474" s="1"/>
  <c r="EG82" i="33474"/>
  <c r="AP82" i="33474" s="1"/>
  <c r="EF40" i="33474"/>
  <c r="DU60" i="33474"/>
  <c r="AE60" i="33474" s="1"/>
  <c r="ER37" i="33474"/>
  <c r="AR37" i="33474" s="1"/>
  <c r="DX82" i="33474"/>
  <c r="EI82" i="33474"/>
  <c r="DU82" i="33474"/>
  <c r="AE82" i="33474" s="1"/>
  <c r="EI40" i="33474"/>
  <c r="EG69" i="33474"/>
  <c r="AP69" i="33474" s="1"/>
  <c r="DP40" i="33474"/>
  <c r="AU40" i="33474" s="1"/>
  <c r="EV69" i="33474"/>
  <c r="AW69" i="33474" s="1"/>
  <c r="W682" i="33476" s="1"/>
  <c r="DW82" i="33474"/>
  <c r="EH82" i="33474"/>
  <c r="DJ96" i="33474"/>
  <c r="EH40" i="33474"/>
  <c r="ER69" i="33474"/>
  <c r="AR69" i="33474" s="1"/>
  <c r="EV40" i="33474"/>
  <c r="AW40" i="33474" s="1"/>
  <c r="W653" i="33476" s="1"/>
  <c r="ER99" i="33474"/>
  <c r="AR99" i="33474" s="1"/>
  <c r="DT82" i="33474"/>
  <c r="DT40" i="33474"/>
  <c r="DX40" i="33474"/>
  <c r="EJ69" i="33474"/>
  <c r="EV99" i="33474"/>
  <c r="AW99" i="33474" s="1"/>
  <c r="W712" i="33476" s="1"/>
  <c r="EW96" i="33474"/>
  <c r="BG96" i="33474" s="1"/>
  <c r="DW40" i="33474"/>
  <c r="EI69" i="33474"/>
  <c r="EM82" i="33474"/>
  <c r="EQ82" i="33474" s="1"/>
  <c r="EG40" i="33474"/>
  <c r="AP40" i="33474" s="1"/>
  <c r="EA40" i="33474"/>
  <c r="DU55" i="33474"/>
  <c r="AE55" i="33474" s="1"/>
  <c r="EA55" i="33474"/>
  <c r="DT69" i="33474"/>
  <c r="EM69" i="33474"/>
  <c r="EQ69" i="33474" s="1"/>
  <c r="EA69" i="33474"/>
  <c r="DV82" i="33474"/>
  <c r="DV40" i="33474"/>
  <c r="DU69" i="33474"/>
  <c r="AE69" i="33474" s="1"/>
  <c r="DX69" i="33474"/>
  <c r="EH69" i="33474"/>
  <c r="DP96" i="33474"/>
  <c r="AU96" i="33474" s="1"/>
  <c r="EW99" i="33474"/>
  <c r="BG99" i="33474" s="1"/>
  <c r="DP99" i="33474"/>
  <c r="AU99" i="33474" s="1"/>
  <c r="DU40" i="33474"/>
  <c r="AE40" i="33474" s="1"/>
  <c r="DT93" i="33474"/>
  <c r="EF69" i="33474"/>
  <c r="EF82" i="33474"/>
  <c r="EW92" i="33474"/>
  <c r="BG92" i="33474" s="1"/>
  <c r="EV92" i="33474"/>
  <c r="AW92" i="33474" s="1"/>
  <c r="W705" i="33476" s="1"/>
  <c r="DL47" i="33474"/>
  <c r="EB92" i="33474"/>
  <c r="AG92" i="33474" s="1"/>
  <c r="ER92" i="33474"/>
  <c r="AR92" i="33474" s="1"/>
  <c r="EJ39" i="33474"/>
  <c r="ER39" i="33474"/>
  <c r="AR39" i="33474" s="1"/>
  <c r="EW37" i="33474"/>
  <c r="BG37" i="33474" s="1"/>
  <c r="ER50" i="33474"/>
  <c r="AR50" i="33474" s="1"/>
  <c r="EB37" i="33474"/>
  <c r="AG37" i="33474" s="1"/>
  <c r="DL37" i="33474"/>
  <c r="DP37" i="33474"/>
  <c r="AU37" i="33474" s="1"/>
  <c r="EV37" i="33474"/>
  <c r="AW37" i="33474" s="1"/>
  <c r="W650" i="33476" s="1"/>
  <c r="EW39" i="33474"/>
  <c r="BG39" i="33474" s="1"/>
  <c r="EB45" i="33474"/>
  <c r="AG45" i="33474" s="1"/>
  <c r="EW46" i="33474"/>
  <c r="BG46" i="33474" s="1"/>
  <c r="EW45" i="33474"/>
  <c r="BG45" i="33474" s="1"/>
  <c r="DP80" i="33474"/>
  <c r="AU80" i="33474" s="1"/>
  <c r="DP71" i="33474"/>
  <c r="AU71" i="33474" s="1"/>
  <c r="EW31" i="33474"/>
  <c r="BG31" i="33474" s="1"/>
  <c r="EV98" i="33474"/>
  <c r="AW98" i="33474" s="1"/>
  <c r="W711" i="33476" s="1"/>
  <c r="DV74" i="33474"/>
  <c r="DV98" i="33474"/>
  <c r="ER82" i="33474"/>
  <c r="AR82" i="33474" s="1"/>
  <c r="EV31" i="33474"/>
  <c r="AW31" i="33474" s="1"/>
  <c r="W644" i="33476" s="1"/>
  <c r="DP45" i="33474"/>
  <c r="AU45" i="33474" s="1"/>
  <c r="EF66" i="33474"/>
  <c r="DT66" i="33474"/>
  <c r="EA66" i="33474"/>
  <c r="EG66" i="33474"/>
  <c r="AP66" i="33474" s="1"/>
  <c r="DU66" i="33474"/>
  <c r="AE66" i="33474" s="1"/>
  <c r="EM66" i="33474"/>
  <c r="EQ66" i="33474" s="1"/>
  <c r="DP33" i="33474"/>
  <c r="AU33" i="33474" s="1"/>
  <c r="EV82" i="33474"/>
  <c r="AW82" i="33474" s="1"/>
  <c r="W695" i="33476" s="1"/>
  <c r="EB64" i="33474"/>
  <c r="AG64" i="33474" s="1"/>
  <c r="ER31" i="33474"/>
  <c r="AR31" i="33474" s="1"/>
  <c r="ER33" i="33474"/>
  <c r="AR33" i="33474" s="1"/>
  <c r="DL45" i="33474"/>
  <c r="EG60" i="33474"/>
  <c r="AP60" i="33474" s="1"/>
  <c r="EA60" i="33474"/>
  <c r="DT60" i="33474"/>
  <c r="DJ66" i="33474"/>
  <c r="ER66" i="33474"/>
  <c r="AR66" i="33474" s="1"/>
  <c r="EB66" i="33474"/>
  <c r="AG66" i="33474" s="1"/>
  <c r="EW66" i="33474"/>
  <c r="BG66" i="33474" s="1"/>
  <c r="DP66" i="33474"/>
  <c r="AU66" i="33474" s="1"/>
  <c r="EV66" i="33474"/>
  <c r="AW66" i="33474" s="1"/>
  <c r="W679" i="33476" s="1"/>
  <c r="EM37" i="33474"/>
  <c r="EQ37" i="33474" s="1"/>
  <c r="DU98" i="33474"/>
  <c r="AE98" i="33474" s="1"/>
  <c r="EA98" i="33474"/>
  <c r="EF98" i="33474"/>
  <c r="EM98" i="33474"/>
  <c r="EQ98" i="33474" s="1"/>
  <c r="DT98" i="33474"/>
  <c r="EG98" i="33474"/>
  <c r="AP98" i="33474" s="1"/>
  <c r="EJ66" i="33474"/>
  <c r="EB31" i="33474"/>
  <c r="AG31" i="33474" s="1"/>
  <c r="DJ71" i="33474"/>
  <c r="DP64" i="33474"/>
  <c r="AU64" i="33474" s="1"/>
  <c r="EM40" i="33474"/>
  <c r="EQ40" i="33474" s="1"/>
  <c r="DX66" i="33474"/>
  <c r="EI66" i="33474"/>
  <c r="DL31" i="33474"/>
  <c r="EW98" i="33474"/>
  <c r="BG98" i="33474" s="1"/>
  <c r="ER98" i="33474"/>
  <c r="AR98" i="33474" s="1"/>
  <c r="EB71" i="33474"/>
  <c r="AG71" i="33474" s="1"/>
  <c r="EB82" i="33474"/>
  <c r="AG82" i="33474" s="1"/>
  <c r="ER71" i="33474"/>
  <c r="AR71" i="33474" s="1"/>
  <c r="EV80" i="33474"/>
  <c r="AW80" i="33474" s="1"/>
  <c r="W693" i="33476" s="1"/>
  <c r="EJ74" i="33474"/>
  <c r="DW66" i="33474"/>
  <c r="EH66" i="33474"/>
  <c r="EJ98" i="33474"/>
  <c r="DP31" i="33474"/>
  <c r="AU31" i="33474" s="1"/>
  <c r="EW80" i="33474"/>
  <c r="BG80" i="33474" s="1"/>
  <c r="ER45" i="33474"/>
  <c r="AR45" i="33474" s="1"/>
  <c r="EW71" i="33474"/>
  <c r="BG71" i="33474" s="1"/>
  <c r="DW74" i="33474"/>
  <c r="EI74" i="33474"/>
  <c r="DX98" i="33474"/>
  <c r="EI98" i="33474"/>
  <c r="DP82" i="33474"/>
  <c r="AU82" i="33474" s="1"/>
  <c r="EB80" i="33474"/>
  <c r="AG80" i="33474" s="1"/>
  <c r="EV45" i="33474"/>
  <c r="AW45" i="33474" s="1"/>
  <c r="W658" i="33476" s="1"/>
  <c r="DT31" i="33474"/>
  <c r="EF31" i="33474"/>
  <c r="EA31" i="33474"/>
  <c r="DU31" i="33474"/>
  <c r="AE31" i="33474" s="1"/>
  <c r="EM31" i="33474"/>
  <c r="EQ31" i="33474" s="1"/>
  <c r="EW87" i="33474"/>
  <c r="BG87" i="33474" s="1"/>
  <c r="ER87" i="33474"/>
  <c r="AR87" i="33474" s="1"/>
  <c r="DP87" i="33474"/>
  <c r="AU87" i="33474" s="1"/>
  <c r="EB87" i="33474"/>
  <c r="AG87" i="33474" s="1"/>
  <c r="DJ87" i="33474"/>
  <c r="EV87" i="33474"/>
  <c r="AW87" i="33474" s="1"/>
  <c r="W700" i="33476" s="1"/>
  <c r="DX74" i="33474"/>
  <c r="DV66" i="33474"/>
  <c r="DW98" i="33474"/>
  <c r="EH98" i="33474"/>
  <c r="ER80" i="33474"/>
  <c r="AR80" i="33474" s="1"/>
  <c r="EW82" i="33474"/>
  <c r="BG82" i="33474" s="1"/>
  <c r="EW50" i="33474"/>
  <c r="BG50" i="33474" s="1"/>
  <c r="EJ101" i="33474"/>
  <c r="EM39" i="33474"/>
  <c r="EQ39" i="33474" s="1"/>
  <c r="EV39" i="33474"/>
  <c r="AW39" i="33474" s="1"/>
  <c r="W652" i="33476" s="1"/>
  <c r="EB73" i="33474"/>
  <c r="AG73" i="33474" s="1"/>
  <c r="DP73" i="33474"/>
  <c r="AU73" i="33474" s="1"/>
  <c r="EI39" i="33474"/>
  <c r="EI101" i="33474"/>
  <c r="EV64" i="33474"/>
  <c r="AW64" i="33474" s="1"/>
  <c r="W677" i="33476" s="1"/>
  <c r="EB39" i="33474"/>
  <c r="AG39" i="33474" s="1"/>
  <c r="DU39" i="33474"/>
  <c r="AE39" i="33474" s="1"/>
  <c r="DP50" i="33474"/>
  <c r="AU50" i="33474" s="1"/>
  <c r="DV39" i="33474"/>
  <c r="EH39" i="33474"/>
  <c r="DX101" i="33474"/>
  <c r="EH101" i="33474"/>
  <c r="EW53" i="33474"/>
  <c r="BG53" i="33474" s="1"/>
  <c r="EF39" i="33474"/>
  <c r="EW73" i="33474"/>
  <c r="BG73" i="33474" s="1"/>
  <c r="DU70" i="33474"/>
  <c r="AE70" i="33474" s="1"/>
  <c r="EV50" i="33474"/>
  <c r="AW50" i="33474" s="1"/>
  <c r="W663" i="33476" s="1"/>
  <c r="DX39" i="33474"/>
  <c r="EW64" i="33474"/>
  <c r="BG64" i="33474" s="1"/>
  <c r="DP39" i="33474"/>
  <c r="AU39" i="33474" s="1"/>
  <c r="EV73" i="33474"/>
  <c r="AW73" i="33474" s="1"/>
  <c r="W686" i="33476" s="1"/>
  <c r="EA74" i="33474"/>
  <c r="EF74" i="33474"/>
  <c r="EG74" i="33474"/>
  <c r="AP74" i="33474" s="1"/>
  <c r="DT74" i="33474"/>
  <c r="DU74" i="33474"/>
  <c r="AE74" i="33474" s="1"/>
  <c r="EM74" i="33474"/>
  <c r="EQ74" i="33474" s="1"/>
  <c r="DW39" i="33474"/>
  <c r="DW101" i="33474"/>
  <c r="ER64" i="33474"/>
  <c r="AR64" i="33474" s="1"/>
  <c r="EA39" i="33474"/>
  <c r="EB50" i="33474"/>
  <c r="AG50" i="33474" s="1"/>
  <c r="ER73" i="33474"/>
  <c r="AR73" i="33474" s="1"/>
  <c r="EG88" i="33474"/>
  <c r="AP88" i="33474" s="1"/>
  <c r="EM71" i="33474"/>
  <c r="EQ71" i="33474" s="1"/>
  <c r="EA71" i="33474"/>
  <c r="EG71" i="33474"/>
  <c r="AP71" i="33474" s="1"/>
  <c r="DT71" i="33474"/>
  <c r="EF71" i="33474"/>
  <c r="DU71" i="33474"/>
  <c r="AE71" i="33474" s="1"/>
  <c r="EF68" i="33474"/>
  <c r="EI68" i="33474"/>
  <c r="EG39" i="33474"/>
  <c r="AP39" i="33474" s="1"/>
  <c r="DU44" i="33474"/>
  <c r="AE44" i="33474" s="1"/>
  <c r="EF44" i="33474"/>
  <c r="EM44" i="33474"/>
  <c r="EQ44" i="33474" s="1"/>
  <c r="EA50" i="33474"/>
  <c r="EB74" i="33474"/>
  <c r="AG74" i="33474" s="1"/>
  <c r="EW74" i="33474"/>
  <c r="BG74" i="33474" s="1"/>
  <c r="ER74" i="33474"/>
  <c r="AR74" i="33474" s="1"/>
  <c r="DP74" i="33474"/>
  <c r="AU74" i="33474" s="1"/>
  <c r="DJ74" i="33474"/>
  <c r="EV74" i="33474"/>
  <c r="AW74" i="33474" s="1"/>
  <c r="W687" i="33476" s="1"/>
  <c r="EW33" i="33474"/>
  <c r="BG33" i="33474" s="1"/>
  <c r="AF79" i="1"/>
  <c r="AD79" i="1"/>
  <c r="AG79" i="1"/>
  <c r="EH28" i="33473"/>
  <c r="CM28" i="33473"/>
  <c r="BD28" i="33473"/>
  <c r="DU28" i="33473"/>
  <c r="EF31" i="33473"/>
  <c r="EB66" i="33473"/>
  <c r="AG66" i="33473" s="1"/>
  <c r="DL66" i="33473"/>
  <c r="ER89" i="33473"/>
  <c r="AR89" i="33473" s="1"/>
  <c r="EJ32" i="33473"/>
  <c r="DP32" i="33473"/>
  <c r="AU32" i="33473" s="1"/>
  <c r="DW44" i="33473"/>
  <c r="EM32" i="33473"/>
  <c r="EQ32" i="33473" s="1"/>
  <c r="EB44" i="33473"/>
  <c r="AG44" i="33473" s="1"/>
  <c r="EV52" i="33473"/>
  <c r="AW52" i="33473" s="1"/>
  <c r="W522" i="33476" s="1"/>
  <c r="EG44" i="33473"/>
  <c r="AP44" i="33473" s="1"/>
  <c r="EI32" i="33473"/>
  <c r="ER32" i="33473"/>
  <c r="AR32" i="33473" s="1"/>
  <c r="DV44" i="33473"/>
  <c r="EA32" i="33473"/>
  <c r="EW40" i="33473"/>
  <c r="BG40" i="33473" s="1"/>
  <c r="DP52" i="33473"/>
  <c r="AU52" i="33473" s="1"/>
  <c r="ER44" i="33473"/>
  <c r="AR44" i="33473" s="1"/>
  <c r="EW63" i="33473"/>
  <c r="BG63" i="33473" s="1"/>
  <c r="EF32" i="33473"/>
  <c r="DV32" i="33473"/>
  <c r="EW32" i="33473"/>
  <c r="BG32" i="33473" s="1"/>
  <c r="EH44" i="33473"/>
  <c r="EB32" i="33473"/>
  <c r="AG32" i="33473" s="1"/>
  <c r="DT44" i="33473"/>
  <c r="EV44" i="33473"/>
  <c r="AW44" i="33473" s="1"/>
  <c r="W514" i="33476" s="1"/>
  <c r="DP44" i="33473"/>
  <c r="AU44" i="33473" s="1"/>
  <c r="DW32" i="33473"/>
  <c r="EH32" i="33473"/>
  <c r="EV65" i="33473"/>
  <c r="AW65" i="33473" s="1"/>
  <c r="W535" i="33476" s="1"/>
  <c r="EA44" i="33473"/>
  <c r="DU44" i="33473"/>
  <c r="AE44" i="33473" s="1"/>
  <c r="DT32" i="33473"/>
  <c r="EG32" i="33473"/>
  <c r="AP32" i="33473" s="1"/>
  <c r="ER52" i="33473"/>
  <c r="AR52" i="33473" s="1"/>
  <c r="EJ44" i="33473"/>
  <c r="EV32" i="33473"/>
  <c r="AW32" i="33473" s="1"/>
  <c r="W502" i="33476" s="1"/>
  <c r="EM44" i="33473"/>
  <c r="EQ44" i="33473" s="1"/>
  <c r="EW52" i="33473"/>
  <c r="BG52" i="33473" s="1"/>
  <c r="EI44" i="33473"/>
  <c r="EW44" i="33473"/>
  <c r="BG44" i="33473" s="1"/>
  <c r="EB52" i="33473"/>
  <c r="AG52" i="33473" s="1"/>
  <c r="DX40" i="33473"/>
  <c r="EW33" i="33473"/>
  <c r="BG33" i="33473" s="1"/>
  <c r="ER33" i="33473"/>
  <c r="AR33" i="33473" s="1"/>
  <c r="EF40" i="33473"/>
  <c r="EW85" i="33473"/>
  <c r="BG85" i="33473" s="1"/>
  <c r="EB58" i="33473"/>
  <c r="AG58" i="33473" s="1"/>
  <c r="EJ40" i="33473"/>
  <c r="EV63" i="33473"/>
  <c r="AW63" i="33473" s="1"/>
  <c r="W533" i="33476" s="1"/>
  <c r="DP40" i="33473"/>
  <c r="AU40" i="33473" s="1"/>
  <c r="EI40" i="33473"/>
  <c r="DV40" i="33473"/>
  <c r="EB63" i="33473"/>
  <c r="AG63" i="33473" s="1"/>
  <c r="DP85" i="33473"/>
  <c r="AU85" i="33473" s="1"/>
  <c r="EB40" i="33473"/>
  <c r="AG40" i="33473" s="1"/>
  <c r="EV40" i="33473"/>
  <c r="AW40" i="33473" s="1"/>
  <c r="W510" i="33476" s="1"/>
  <c r="DW40" i="33473"/>
  <c r="EH40" i="33473"/>
  <c r="DP63" i="33473"/>
  <c r="AU63" i="33473" s="1"/>
  <c r="EV33" i="33473"/>
  <c r="AW33" i="33473" s="1"/>
  <c r="W503" i="33476" s="1"/>
  <c r="EV59" i="33473"/>
  <c r="AW59" i="33473" s="1"/>
  <c r="W529" i="33476" s="1"/>
  <c r="ER40" i="33473"/>
  <c r="AR40" i="33473" s="1"/>
  <c r="EG40" i="33473"/>
  <c r="AP40" i="33473" s="1"/>
  <c r="DT40" i="33473"/>
  <c r="DP33" i="33473"/>
  <c r="AU33" i="33473" s="1"/>
  <c r="DW89" i="33473"/>
  <c r="EH55" i="33473"/>
  <c r="DV55" i="33473"/>
  <c r="ER35" i="33473"/>
  <c r="AR35" i="33473" s="1"/>
  <c r="EB85" i="33473"/>
  <c r="AG85" i="33473" s="1"/>
  <c r="DP51" i="33473"/>
  <c r="AU51" i="33473" s="1"/>
  <c r="DX55" i="33473"/>
  <c r="DW55" i="33473"/>
  <c r="EM73" i="33473"/>
  <c r="EQ73" i="33473" s="1"/>
  <c r="DJ39" i="33473"/>
  <c r="EW39" i="33473"/>
  <c r="BG39" i="33473" s="1"/>
  <c r="EG89" i="33473"/>
  <c r="AP89" i="33473" s="1"/>
  <c r="DU89" i="33473"/>
  <c r="AE89" i="33473" s="1"/>
  <c r="EA89" i="33473"/>
  <c r="EF89" i="33473"/>
  <c r="EM89" i="33473"/>
  <c r="EQ89" i="33473" s="1"/>
  <c r="DT89" i="33473"/>
  <c r="ER51" i="33473"/>
  <c r="AR51" i="33473" s="1"/>
  <c r="DV89" i="33473"/>
  <c r="EB51" i="33473"/>
  <c r="AG51" i="33473" s="1"/>
  <c r="EB73" i="33473"/>
  <c r="AG73" i="33473" s="1"/>
  <c r="DX58" i="33473"/>
  <c r="EG73" i="33473"/>
  <c r="AP73" i="33473" s="1"/>
  <c r="DV73" i="33473"/>
  <c r="DP58" i="33473"/>
  <c r="AU58" i="33473" s="1"/>
  <c r="EW35" i="33473"/>
  <c r="BG35" i="33473" s="1"/>
  <c r="DP89" i="33473"/>
  <c r="AU89" i="33473" s="1"/>
  <c r="EH58" i="33473"/>
  <c r="DT73" i="33473"/>
  <c r="DP35" i="33473"/>
  <c r="AU35" i="33473" s="1"/>
  <c r="EW51" i="33473"/>
  <c r="BG51" i="33473" s="1"/>
  <c r="DP39" i="33473"/>
  <c r="AU39" i="33473" s="1"/>
  <c r="EV73" i="33473"/>
  <c r="AW73" i="33473" s="1"/>
  <c r="W543" i="33476" s="1"/>
  <c r="DU32" i="33473"/>
  <c r="AE32" i="33473" s="1"/>
  <c r="EJ89" i="33473"/>
  <c r="DU35" i="33473"/>
  <c r="AE35" i="33473" s="1"/>
  <c r="EJ35" i="33473"/>
  <c r="EA73" i="33473"/>
  <c r="EH73" i="33473"/>
  <c r="ER73" i="33473"/>
  <c r="AR73" i="33473" s="1"/>
  <c r="EW73" i="33473"/>
  <c r="BG73" i="33473" s="1"/>
  <c r="EG35" i="33473"/>
  <c r="AP35" i="33473" s="1"/>
  <c r="EV85" i="33473"/>
  <c r="AW85" i="33473" s="1"/>
  <c r="W555" i="33476" s="1"/>
  <c r="EF52" i="33473"/>
  <c r="DP73" i="33473"/>
  <c r="AU73" i="33473" s="1"/>
  <c r="EJ58" i="33473"/>
  <c r="EI89" i="33473"/>
  <c r="EF35" i="33473"/>
  <c r="DU73" i="33473"/>
  <c r="AE73" i="33473" s="1"/>
  <c r="EV35" i="33473"/>
  <c r="AW35" i="33473" s="1"/>
  <c r="W505" i="33476" s="1"/>
  <c r="EV89" i="33473"/>
  <c r="AW89" i="33473" s="1"/>
  <c r="W559" i="33476" s="1"/>
  <c r="EM40" i="33473"/>
  <c r="EQ40" i="33473" s="1"/>
  <c r="DJ63" i="33473"/>
  <c r="ER63" i="33473"/>
  <c r="AR63" i="33473" s="1"/>
  <c r="DW73" i="33473"/>
  <c r="ER58" i="33473"/>
  <c r="AR58" i="33473" s="1"/>
  <c r="DW58" i="33473"/>
  <c r="EI58" i="33473"/>
  <c r="EH89" i="33473"/>
  <c r="DW35" i="33473"/>
  <c r="EI35" i="33473"/>
  <c r="EJ73" i="33473"/>
  <c r="ER85" i="33473"/>
  <c r="AR85" i="33473" s="1"/>
  <c r="EB89" i="33473"/>
  <c r="AG89" i="33473" s="1"/>
  <c r="EV51" i="33473"/>
  <c r="AW51" i="33473" s="1"/>
  <c r="W521" i="33476" s="1"/>
  <c r="EW89" i="33473"/>
  <c r="BG89" i="33473" s="1"/>
  <c r="EB35" i="33473"/>
  <c r="AG35" i="33473" s="1"/>
  <c r="EB39" i="33473"/>
  <c r="AG39" i="33473" s="1"/>
  <c r="DV58" i="33473"/>
  <c r="DX89" i="33473"/>
  <c r="DV35" i="33473"/>
  <c r="EH35" i="33473"/>
  <c r="EI73" i="33473"/>
  <c r="EA35" i="33473"/>
  <c r="ER39" i="33473"/>
  <c r="AR39" i="33473" s="1"/>
  <c r="EV39" i="33473"/>
  <c r="AW39" i="33473" s="1"/>
  <c r="W509" i="33476" s="1"/>
  <c r="DT39" i="33473"/>
  <c r="EM39" i="33473"/>
  <c r="EQ39" i="33473" s="1"/>
  <c r="EA39" i="33473"/>
  <c r="EG39" i="33473"/>
  <c r="AP39" i="33473" s="1"/>
  <c r="EF39" i="33473"/>
  <c r="DU39" i="33473"/>
  <c r="AE39" i="33473" s="1"/>
  <c r="EM51" i="33473"/>
  <c r="EQ51" i="33473" s="1"/>
  <c r="EA51" i="33473"/>
  <c r="DT33" i="33473"/>
  <c r="EM33" i="33473"/>
  <c r="EQ33" i="33473" s="1"/>
  <c r="EA33" i="33473"/>
  <c r="EG33" i="33473"/>
  <c r="AP33" i="33473" s="1"/>
  <c r="EF33" i="33473"/>
  <c r="CM28" i="33472"/>
  <c r="BD28" i="33472"/>
  <c r="BD105" i="33472" s="1"/>
  <c r="AZ105" i="33472"/>
  <c r="Y355" i="33476"/>
  <c r="EW90" i="33472"/>
  <c r="BG90" i="33472" s="1"/>
  <c r="ER51" i="33472"/>
  <c r="AR51" i="33472" s="1"/>
  <c r="DW34" i="33472"/>
  <c r="DV37" i="33472"/>
  <c r="EW100" i="33472"/>
  <c r="BG100" i="33472" s="1"/>
  <c r="DV34" i="33472"/>
  <c r="DU37" i="33472"/>
  <c r="AE37" i="33472" s="1"/>
  <c r="EA37" i="33472"/>
  <c r="EV92" i="33472"/>
  <c r="AW92" i="33472" s="1"/>
  <c r="W419" i="33476" s="1"/>
  <c r="EB100" i="33472"/>
  <c r="AG100" i="33472" s="1"/>
  <c r="EM37" i="33472"/>
  <c r="EQ37" i="33472" s="1"/>
  <c r="EJ37" i="33472"/>
  <c r="EB92" i="33472"/>
  <c r="AG92" i="33472" s="1"/>
  <c r="EW47" i="33472"/>
  <c r="BG47" i="33472" s="1"/>
  <c r="EJ34" i="33472"/>
  <c r="EI37" i="33472"/>
  <c r="EG76" i="33472"/>
  <c r="AP76" i="33472" s="1"/>
  <c r="EW92" i="33472"/>
  <c r="BG92" i="33472" s="1"/>
  <c r="EI34" i="33472"/>
  <c r="EH37" i="33472"/>
  <c r="DT52" i="33472"/>
  <c r="DP92" i="33472"/>
  <c r="AU92" i="33472" s="1"/>
  <c r="EB52" i="33472"/>
  <c r="AG52" i="33472" s="1"/>
  <c r="EV100" i="33472"/>
  <c r="AW100" i="33472" s="1"/>
  <c r="W427" i="33476" s="1"/>
  <c r="EF37" i="33472"/>
  <c r="DW52" i="33472"/>
  <c r="EH76" i="33472"/>
  <c r="ER92" i="33472"/>
  <c r="AR92" i="33472" s="1"/>
  <c r="DP100" i="33472"/>
  <c r="AU100" i="33472" s="1"/>
  <c r="DW70" i="33472"/>
  <c r="DX46" i="33472"/>
  <c r="EH35" i="33472"/>
  <c r="ER62" i="33472"/>
  <c r="AR62" i="33472" s="1"/>
  <c r="DV70" i="33472"/>
  <c r="EJ70" i="33472"/>
  <c r="EI46" i="33472"/>
  <c r="EW73" i="33472"/>
  <c r="BG73" i="33472" s="1"/>
  <c r="DW46" i="33472"/>
  <c r="DV35" i="33472"/>
  <c r="EJ35" i="33472"/>
  <c r="ER46" i="33472"/>
  <c r="AR46" i="33472" s="1"/>
  <c r="DX70" i="33472"/>
  <c r="DV46" i="33472"/>
  <c r="EJ46" i="33472"/>
  <c r="EI35" i="33472"/>
  <c r="EB46" i="33472"/>
  <c r="AG46" i="33472" s="1"/>
  <c r="EV46" i="33472"/>
  <c r="AW46" i="33472" s="1"/>
  <c r="W373" i="33476" s="1"/>
  <c r="EI70" i="33472"/>
  <c r="DP46" i="33472"/>
  <c r="AU46" i="33472" s="1"/>
  <c r="EW46" i="33472"/>
  <c r="BG46" i="33472" s="1"/>
  <c r="EF46" i="33472"/>
  <c r="EM42" i="33472"/>
  <c r="EQ42" i="33472" s="1"/>
  <c r="EG94" i="33472"/>
  <c r="AP94" i="33472" s="1"/>
  <c r="DT94" i="33472"/>
  <c r="EB94" i="33472"/>
  <c r="AG94" i="33472" s="1"/>
  <c r="EW94" i="33472"/>
  <c r="BG94" i="33472" s="1"/>
  <c r="DU62" i="33472"/>
  <c r="AE62" i="33472" s="1"/>
  <c r="EM62" i="33472"/>
  <c r="EQ62" i="33472" s="1"/>
  <c r="EF62" i="33472"/>
  <c r="DX62" i="33472"/>
  <c r="EF52" i="33472"/>
  <c r="DV52" i="33472"/>
  <c r="EA76" i="33472"/>
  <c r="DX76" i="33472"/>
  <c r="ER76" i="33472"/>
  <c r="AR76" i="33472" s="1"/>
  <c r="EB47" i="33472"/>
  <c r="AG47" i="33472" s="1"/>
  <c r="EV93" i="33472"/>
  <c r="AW93" i="33472" s="1"/>
  <c r="W420" i="33476" s="1"/>
  <c r="DP47" i="33472"/>
  <c r="AU47" i="33472" s="1"/>
  <c r="EM46" i="33472"/>
  <c r="EQ46" i="33472" s="1"/>
  <c r="DT46" i="33472"/>
  <c r="EI62" i="33472"/>
  <c r="EM52" i="33472"/>
  <c r="EQ52" i="33472" s="1"/>
  <c r="ER50" i="33472"/>
  <c r="AR50" i="33472" s="1"/>
  <c r="DU76" i="33472"/>
  <c r="AE76" i="33472" s="1"/>
  <c r="DT76" i="33472"/>
  <c r="DW76" i="33472"/>
  <c r="EV72" i="33472"/>
  <c r="AW72" i="33472" s="1"/>
  <c r="W399" i="33476" s="1"/>
  <c r="EV62" i="33472"/>
  <c r="AW62" i="33472" s="1"/>
  <c r="W389" i="33476" s="1"/>
  <c r="EB93" i="33472"/>
  <c r="AG93" i="33472" s="1"/>
  <c r="ER47" i="33472"/>
  <c r="AR47" i="33472" s="1"/>
  <c r="EA62" i="33472"/>
  <c r="EH62" i="33472"/>
  <c r="DU52" i="33472"/>
  <c r="AE52" i="33472" s="1"/>
  <c r="EJ52" i="33472"/>
  <c r="EB76" i="33472"/>
  <c r="AG76" i="33472" s="1"/>
  <c r="EV76" i="33472"/>
  <c r="AW76" i="33472" s="1"/>
  <c r="W403" i="33476" s="1"/>
  <c r="DV76" i="33472"/>
  <c r="EV52" i="33472"/>
  <c r="AW52" i="33472" s="1"/>
  <c r="W379" i="33476" s="1"/>
  <c r="EW93" i="33472"/>
  <c r="BG93" i="33472" s="1"/>
  <c r="EA47" i="33472"/>
  <c r="DU47" i="33472"/>
  <c r="AE47" i="33472" s="1"/>
  <c r="EF47" i="33472"/>
  <c r="EM47" i="33472"/>
  <c r="EQ47" i="33472" s="1"/>
  <c r="EG47" i="33472"/>
  <c r="AP47" i="33472" s="1"/>
  <c r="DT47" i="33472"/>
  <c r="DT80" i="33472"/>
  <c r="DV50" i="33472"/>
  <c r="EA52" i="33472"/>
  <c r="ER72" i="33472"/>
  <c r="AR72" i="33472" s="1"/>
  <c r="DP76" i="33472"/>
  <c r="AU76" i="33472" s="1"/>
  <c r="DP72" i="33472"/>
  <c r="AU72" i="33472" s="1"/>
  <c r="DP52" i="33472"/>
  <c r="AU52" i="33472" s="1"/>
  <c r="DT45" i="33472"/>
  <c r="EG45" i="33472"/>
  <c r="AP45" i="33472" s="1"/>
  <c r="DV62" i="33472"/>
  <c r="EI52" i="33472"/>
  <c r="EW76" i="33472"/>
  <c r="BG76" i="33472" s="1"/>
  <c r="EV47" i="33472"/>
  <c r="AW47" i="33472" s="1"/>
  <c r="W374" i="33476" s="1"/>
  <c r="EW52" i="33472"/>
  <c r="BG52" i="33472" s="1"/>
  <c r="DP62" i="33472"/>
  <c r="AU62" i="33472" s="1"/>
  <c r="EG62" i="33472"/>
  <c r="AP62" i="33472" s="1"/>
  <c r="DT62" i="33472"/>
  <c r="EJ62" i="33472"/>
  <c r="EF76" i="33472"/>
  <c r="EJ76" i="33472"/>
  <c r="EW62" i="33472"/>
  <c r="BG62" i="33472" s="1"/>
  <c r="ER52" i="33472"/>
  <c r="AR52" i="33472" s="1"/>
  <c r="ER93" i="33472"/>
  <c r="AR93" i="33472" s="1"/>
  <c r="DW62" i="33472"/>
  <c r="EH52" i="33472"/>
  <c r="DV88" i="33472"/>
  <c r="EG52" i="33472"/>
  <c r="AP52" i="33472" s="1"/>
  <c r="DX52" i="33472"/>
  <c r="EW72" i="33472"/>
  <c r="BG72" i="33472" s="1"/>
  <c r="EM76" i="33472"/>
  <c r="EQ76" i="33472" s="1"/>
  <c r="EI76" i="33472"/>
  <c r="EM88" i="33472"/>
  <c r="EQ88" i="33472" s="1"/>
  <c r="EB62" i="33472"/>
  <c r="AG62" i="33472" s="1"/>
  <c r="DP44" i="33472"/>
  <c r="AU44" i="33472" s="1"/>
  <c r="DX51" i="33472"/>
  <c r="EH73" i="33472"/>
  <c r="DX89" i="33472"/>
  <c r="EV73" i="33472"/>
  <c r="AW73" i="33472" s="1"/>
  <c r="W400" i="33476" s="1"/>
  <c r="EB89" i="33472"/>
  <c r="AG89" i="33472" s="1"/>
  <c r="EW51" i="33472"/>
  <c r="BG51" i="33472" s="1"/>
  <c r="EM79" i="33472"/>
  <c r="EQ79" i="33472" s="1"/>
  <c r="EA79" i="33472"/>
  <c r="EG79" i="33472"/>
  <c r="AP79" i="33472" s="1"/>
  <c r="DU79" i="33472"/>
  <c r="AE79" i="33472" s="1"/>
  <c r="DT79" i="33472"/>
  <c r="EF79" i="33472"/>
  <c r="DW51" i="33472"/>
  <c r="DW73" i="33472"/>
  <c r="DW89" i="33472"/>
  <c r="ER73" i="33472"/>
  <c r="AR73" i="33472" s="1"/>
  <c r="EV71" i="33472"/>
  <c r="AW71" i="33472" s="1"/>
  <c r="W398" i="33476" s="1"/>
  <c r="EV89" i="33472"/>
  <c r="AW89" i="33472" s="1"/>
  <c r="W416" i="33476" s="1"/>
  <c r="EV51" i="33472"/>
  <c r="AW51" i="33472" s="1"/>
  <c r="W378" i="33476" s="1"/>
  <c r="EA73" i="33472"/>
  <c r="DT78" i="33472"/>
  <c r="EG78" i="33472"/>
  <c r="AP78" i="33472" s="1"/>
  <c r="DU78" i="33472"/>
  <c r="AE78" i="33472" s="1"/>
  <c r="EH51" i="33472"/>
  <c r="DX73" i="33472"/>
  <c r="DV89" i="33472"/>
  <c r="DP51" i="33472"/>
  <c r="AU51" i="33472" s="1"/>
  <c r="EW71" i="33472"/>
  <c r="BG71" i="33472" s="1"/>
  <c r="EW41" i="33472"/>
  <c r="BG41" i="33472" s="1"/>
  <c r="EB51" i="33472"/>
  <c r="AG51" i="33472" s="1"/>
  <c r="EB71" i="33472"/>
  <c r="AG71" i="33472" s="1"/>
  <c r="DT73" i="33472"/>
  <c r="EG73" i="33472"/>
  <c r="AP73" i="33472" s="1"/>
  <c r="EF73" i="33472"/>
  <c r="DU73" i="33472"/>
  <c r="AE73" i="33472" s="1"/>
  <c r="DV73" i="33472"/>
  <c r="EB41" i="33472"/>
  <c r="AG41" i="33472" s="1"/>
  <c r="EV41" i="33472"/>
  <c r="AW41" i="33472" s="1"/>
  <c r="W368" i="33476" s="1"/>
  <c r="EW89" i="33472"/>
  <c r="BG89" i="33472" s="1"/>
  <c r="EJ73" i="33472"/>
  <c r="EJ89" i="33472"/>
  <c r="DP41" i="33472"/>
  <c r="AU41" i="33472" s="1"/>
  <c r="EB73" i="33472"/>
  <c r="AG73" i="33472" s="1"/>
  <c r="DP70" i="33472"/>
  <c r="AU70" i="33472" s="1"/>
  <c r="EV98" i="33472"/>
  <c r="AW98" i="33472" s="1"/>
  <c r="W425" i="33476" s="1"/>
  <c r="DV51" i="33472"/>
  <c r="EJ51" i="33472"/>
  <c r="EI89" i="33472"/>
  <c r="ER89" i="33472"/>
  <c r="AR89" i="33472" s="1"/>
  <c r="ER41" i="33472"/>
  <c r="AR41" i="33472" s="1"/>
  <c r="ER71" i="33472"/>
  <c r="AR71" i="33472" s="1"/>
  <c r="EI51" i="33472"/>
  <c r="DP73" i="33472"/>
  <c r="AU73" i="33472" s="1"/>
  <c r="DX88" i="33472"/>
  <c r="DX50" i="33472"/>
  <c r="EV35" i="33472"/>
  <c r="AW35" i="33472" s="1"/>
  <c r="W362" i="33476" s="1"/>
  <c r="EA88" i="33472"/>
  <c r="EF29" i="33472"/>
  <c r="DU29" i="33472"/>
  <c r="AE29" i="33472" s="1"/>
  <c r="EG84" i="33472"/>
  <c r="AP84" i="33472" s="1"/>
  <c r="EF84" i="33472"/>
  <c r="DU84" i="33472"/>
  <c r="AE84" i="33472" s="1"/>
  <c r="DT84" i="33472"/>
  <c r="EM84" i="33472"/>
  <c r="EQ84" i="33472" s="1"/>
  <c r="EA84" i="33472"/>
  <c r="EM91" i="33472"/>
  <c r="EQ91" i="33472" s="1"/>
  <c r="DT91" i="33472"/>
  <c r="DW88" i="33472"/>
  <c r="DW50" i="33472"/>
  <c r="DP88" i="33472"/>
  <c r="AU88" i="33472" s="1"/>
  <c r="EF88" i="33472"/>
  <c r="DP98" i="33472"/>
  <c r="AU98" i="33472" s="1"/>
  <c r="EV70" i="33472"/>
  <c r="AW70" i="33472" s="1"/>
  <c r="W397" i="33476" s="1"/>
  <c r="EG98" i="33472"/>
  <c r="AP98" i="33472" s="1"/>
  <c r="DU98" i="33472"/>
  <c r="AE98" i="33472" s="1"/>
  <c r="EF98" i="33472"/>
  <c r="DT98" i="33472"/>
  <c r="EA98" i="33472"/>
  <c r="EM98" i="33472"/>
  <c r="EQ98" i="33472" s="1"/>
  <c r="EA50" i="33472"/>
  <c r="EF50" i="33472"/>
  <c r="EM50" i="33472"/>
  <c r="EQ50" i="33472" s="1"/>
  <c r="EG50" i="33472"/>
  <c r="AP50" i="33472" s="1"/>
  <c r="DU50" i="33472"/>
  <c r="AE50" i="33472" s="1"/>
  <c r="EV88" i="33472"/>
  <c r="AW88" i="33472" s="1"/>
  <c r="W415" i="33476" s="1"/>
  <c r="ER70" i="33472"/>
  <c r="AR70" i="33472" s="1"/>
  <c r="EW88" i="33472"/>
  <c r="BG88" i="33472" s="1"/>
  <c r="EW98" i="33472"/>
  <c r="BG98" i="33472" s="1"/>
  <c r="EW70" i="33472"/>
  <c r="BG70" i="33472" s="1"/>
  <c r="DU70" i="33472"/>
  <c r="AE70" i="33472" s="1"/>
  <c r="DT70" i="33472"/>
  <c r="EG70" i="33472"/>
  <c r="AP70" i="33472" s="1"/>
  <c r="EM70" i="33472"/>
  <c r="EQ70" i="33472" s="1"/>
  <c r="EF70" i="33472"/>
  <c r="EA70" i="33472"/>
  <c r="DJ98" i="33472"/>
  <c r="EB98" i="33472"/>
  <c r="AG98" i="33472" s="1"/>
  <c r="DT88" i="33472"/>
  <c r="EB70" i="33472"/>
  <c r="AG70" i="33472" s="1"/>
  <c r="ER98" i="33472"/>
  <c r="AR98" i="33472" s="1"/>
  <c r="EJ88" i="33472"/>
  <c r="EJ50" i="33472"/>
  <c r="EB88" i="33472"/>
  <c r="AG88" i="33472" s="1"/>
  <c r="ER88" i="33472"/>
  <c r="AR88" i="33472" s="1"/>
  <c r="DL70" i="33472"/>
  <c r="EG51" i="33472"/>
  <c r="AP51" i="33472" s="1"/>
  <c r="EA51" i="33472"/>
  <c r="DU51" i="33472"/>
  <c r="AE51" i="33472" s="1"/>
  <c r="DT51" i="33472"/>
  <c r="EM51" i="33472"/>
  <c r="EQ51" i="33472" s="1"/>
  <c r="EF51" i="33472"/>
  <c r="DU89" i="33472"/>
  <c r="AE89" i="33472" s="1"/>
  <c r="EF89" i="33472"/>
  <c r="EA89" i="33472"/>
  <c r="EG89" i="33472"/>
  <c r="AP89" i="33472" s="1"/>
  <c r="DT89" i="33472"/>
  <c r="EM89" i="33472"/>
  <c r="EQ89" i="33472" s="1"/>
  <c r="EI88" i="33472"/>
  <c r="EI50" i="33472"/>
  <c r="DP50" i="33472"/>
  <c r="AU50" i="33472" s="1"/>
  <c r="EB50" i="33472"/>
  <c r="AG50" i="33472" s="1"/>
  <c r="EG88" i="33472"/>
  <c r="AP88" i="33472" s="1"/>
  <c r="DU88" i="33472"/>
  <c r="AE88" i="33472" s="1"/>
  <c r="EV50" i="33472"/>
  <c r="AW50" i="33472" s="1"/>
  <c r="W377" i="33476" s="1"/>
  <c r="EH88" i="33472"/>
  <c r="EH50" i="33472"/>
  <c r="EW50" i="33472"/>
  <c r="BG50" i="33472" s="1"/>
  <c r="DJ68" i="33472"/>
  <c r="DP68" i="33472"/>
  <c r="AU68" i="33472" s="1"/>
  <c r="AP28" i="2"/>
  <c r="EH28" i="2"/>
  <c r="X212" i="33476"/>
  <c r="CL28" i="2"/>
  <c r="AZ28" i="2"/>
  <c r="CJ28" i="2"/>
  <c r="BA28" i="2" s="1"/>
  <c r="CK28" i="2"/>
  <c r="BE28" i="2" s="1"/>
  <c r="BE105" i="2" s="1"/>
  <c r="EJ75" i="2"/>
  <c r="DX93" i="2"/>
  <c r="EI93" i="2"/>
  <c r="EV36" i="2"/>
  <c r="AW36" i="2" s="1"/>
  <c r="W220" i="33476" s="1"/>
  <c r="DX52" i="2"/>
  <c r="DU52" i="2"/>
  <c r="AE52" i="2" s="1"/>
  <c r="EB97" i="2"/>
  <c r="AG97" i="2" s="1"/>
  <c r="DP93" i="2"/>
  <c r="AU93" i="2" s="1"/>
  <c r="EM81" i="2"/>
  <c r="EQ81" i="2" s="1"/>
  <c r="ER85" i="2"/>
  <c r="AR85" i="2" s="1"/>
  <c r="DX75" i="2"/>
  <c r="DW93" i="2"/>
  <c r="EH93" i="2"/>
  <c r="EA52" i="2"/>
  <c r="DW52" i="2"/>
  <c r="EW97" i="2"/>
  <c r="BG97" i="2" s="1"/>
  <c r="EW85" i="2"/>
  <c r="BG85" i="2" s="1"/>
  <c r="DX81" i="2"/>
  <c r="DW75" i="2"/>
  <c r="EV85" i="2"/>
  <c r="AW85" i="2" s="1"/>
  <c r="W269" i="33476" s="1"/>
  <c r="DV93" i="2"/>
  <c r="ER93" i="2"/>
  <c r="AR93" i="2" s="1"/>
  <c r="ER52" i="2"/>
  <c r="AR52" i="2" s="1"/>
  <c r="DV52" i="2"/>
  <c r="DT52" i="2"/>
  <c r="EV97" i="2"/>
  <c r="AW97" i="2" s="1"/>
  <c r="W281" i="33476" s="1"/>
  <c r="EA81" i="2"/>
  <c r="DU93" i="2"/>
  <c r="AE93" i="2" s="1"/>
  <c r="EG39" i="2"/>
  <c r="AP39" i="2" s="1"/>
  <c r="DU39" i="2"/>
  <c r="AE39" i="2" s="1"/>
  <c r="DW81" i="2"/>
  <c r="DV75" i="2"/>
  <c r="EB85" i="2"/>
  <c r="AG85" i="2" s="1"/>
  <c r="EW36" i="2"/>
  <c r="BG36" i="2" s="1"/>
  <c r="EM52" i="2"/>
  <c r="EQ52" i="2" s="1"/>
  <c r="ER97" i="2"/>
  <c r="AR97" i="2" s="1"/>
  <c r="EF81" i="2"/>
  <c r="EF93" i="2"/>
  <c r="DV81" i="2"/>
  <c r="EH75" i="2"/>
  <c r="DP85" i="2"/>
  <c r="AU85" i="2" s="1"/>
  <c r="EB36" i="2"/>
  <c r="AG36" i="2" s="1"/>
  <c r="ER75" i="2"/>
  <c r="AR75" i="2" s="1"/>
  <c r="EI52" i="2"/>
  <c r="DJ97" i="2"/>
  <c r="EB93" i="2"/>
  <c r="AG93" i="2" s="1"/>
  <c r="DT81" i="2"/>
  <c r="EM93" i="2"/>
  <c r="EQ93" i="2" s="1"/>
  <c r="EJ81" i="2"/>
  <c r="EI75" i="2"/>
  <c r="EV75" i="2"/>
  <c r="AW75" i="2" s="1"/>
  <c r="W259" i="33476" s="1"/>
  <c r="EG52" i="2"/>
  <c r="AP52" i="2" s="1"/>
  <c r="EF52" i="2"/>
  <c r="EH52" i="2"/>
  <c r="ER36" i="2"/>
  <c r="AR36" i="2" s="1"/>
  <c r="DP36" i="2"/>
  <c r="AU36" i="2" s="1"/>
  <c r="DU81" i="2"/>
  <c r="AE81" i="2" s="1"/>
  <c r="DT93" i="2"/>
  <c r="EW75" i="2"/>
  <c r="BG75" i="2" s="1"/>
  <c r="EG93" i="2"/>
  <c r="AP93" i="2" s="1"/>
  <c r="EW78" i="2"/>
  <c r="BG78" i="2" s="1"/>
  <c r="EW49" i="2"/>
  <c r="BG49" i="2" s="1"/>
  <c r="DV60" i="2"/>
  <c r="DP43" i="2"/>
  <c r="AU43" i="2" s="1"/>
  <c r="EI60" i="2"/>
  <c r="EW63" i="2"/>
  <c r="BG63" i="2" s="1"/>
  <c r="DP92" i="2"/>
  <c r="AU92" i="2" s="1"/>
  <c r="EW92" i="2"/>
  <c r="BG92" i="2" s="1"/>
  <c r="EJ60" i="2"/>
  <c r="EH60" i="2"/>
  <c r="EB63" i="2"/>
  <c r="AG63" i="2" s="1"/>
  <c r="EF92" i="2"/>
  <c r="DU80" i="2"/>
  <c r="AE80" i="2" s="1"/>
  <c r="EW34" i="2"/>
  <c r="BG34" i="2" s="1"/>
  <c r="EA92" i="2"/>
  <c r="EG57" i="2"/>
  <c r="AP57" i="2" s="1"/>
  <c r="EF57" i="2"/>
  <c r="DU43" i="2"/>
  <c r="AE43" i="2" s="1"/>
  <c r="ER56" i="2"/>
  <c r="AR56" i="2" s="1"/>
  <c r="EB57" i="2"/>
  <c r="AG57" i="2" s="1"/>
  <c r="EM57" i="2"/>
  <c r="EQ57" i="2" s="1"/>
  <c r="EM43" i="2"/>
  <c r="EQ43" i="2" s="1"/>
  <c r="EV92" i="2"/>
  <c r="AW92" i="2" s="1"/>
  <c r="W276" i="33476" s="1"/>
  <c r="EB92" i="2"/>
  <c r="AG92" i="2" s="1"/>
  <c r="EI70" i="2"/>
  <c r="EW98" i="2"/>
  <c r="BG98" i="2" s="1"/>
  <c r="DP41" i="2"/>
  <c r="AU41" i="2" s="1"/>
  <c r="DP94" i="2"/>
  <c r="AU94" i="2" s="1"/>
  <c r="EM92" i="2"/>
  <c r="EQ92" i="2" s="1"/>
  <c r="DT92" i="2"/>
  <c r="ER94" i="2"/>
  <c r="AR94" i="2" s="1"/>
  <c r="EV91" i="2"/>
  <c r="AW91" i="2" s="1"/>
  <c r="W275" i="33476" s="1"/>
  <c r="EV94" i="2"/>
  <c r="AW94" i="2" s="1"/>
  <c r="W278" i="33476" s="1"/>
  <c r="EV68" i="2"/>
  <c r="AW68" i="2" s="1"/>
  <c r="W252" i="33476" s="1"/>
  <c r="EB41" i="2"/>
  <c r="AG41" i="2" s="1"/>
  <c r="EG41" i="2"/>
  <c r="AP41" i="2" s="1"/>
  <c r="EB76" i="2"/>
  <c r="AG76" i="2" s="1"/>
  <c r="DP52" i="2"/>
  <c r="AU52" i="2" s="1"/>
  <c r="ER49" i="2"/>
  <c r="AR49" i="2" s="1"/>
  <c r="EA41" i="2"/>
  <c r="EI41" i="2"/>
  <c r="DJ49" i="2"/>
  <c r="EW94" i="2"/>
  <c r="BG94" i="2" s="1"/>
  <c r="EW62" i="2"/>
  <c r="BG62" i="2" s="1"/>
  <c r="EB91" i="2"/>
  <c r="AG91" i="2" s="1"/>
  <c r="ER62" i="2"/>
  <c r="AR62" i="2" s="1"/>
  <c r="EB94" i="2"/>
  <c r="AG94" i="2" s="1"/>
  <c r="DP91" i="2"/>
  <c r="AU91" i="2" s="1"/>
  <c r="EH31" i="2"/>
  <c r="DX42" i="2"/>
  <c r="EH70" i="2"/>
  <c r="DW61" i="2"/>
  <c r="EH61" i="2"/>
  <c r="DP98" i="2"/>
  <c r="AU98" i="2" s="1"/>
  <c r="EW52" i="2"/>
  <c r="BG52" i="2" s="1"/>
  <c r="EG31" i="2"/>
  <c r="AP31" i="2" s="1"/>
  <c r="EF31" i="2"/>
  <c r="EA42" i="2"/>
  <c r="DU31" i="2"/>
  <c r="AE31" i="2" s="1"/>
  <c r="ER42" i="2"/>
  <c r="AR42" i="2" s="1"/>
  <c r="ER76" i="2"/>
  <c r="AR76" i="2" s="1"/>
  <c r="EV31" i="2"/>
  <c r="AW31" i="2" s="1"/>
  <c r="W215" i="33476" s="1"/>
  <c r="ER91" i="2"/>
  <c r="AR91" i="2" s="1"/>
  <c r="DJ91" i="2"/>
  <c r="EW91" i="2"/>
  <c r="BG91" i="2" s="1"/>
  <c r="EJ70" i="2"/>
  <c r="EB52" i="2"/>
  <c r="AG52" i="2" s="1"/>
  <c r="DV61" i="2"/>
  <c r="DL52" i="2"/>
  <c r="EA31" i="2"/>
  <c r="EV62" i="2"/>
  <c r="AW62" i="2" s="1"/>
  <c r="W246" i="33476" s="1"/>
  <c r="DX31" i="2"/>
  <c r="EJ42" i="2"/>
  <c r="DT31" i="2"/>
  <c r="EM31" i="2"/>
  <c r="EQ31" i="2" s="1"/>
  <c r="EF42" i="2"/>
  <c r="EF61" i="2"/>
  <c r="DV31" i="2"/>
  <c r="EI42" i="2"/>
  <c r="EB98" i="2"/>
  <c r="AG98" i="2" s="1"/>
  <c r="DW31" i="2"/>
  <c r="DW42" i="2"/>
  <c r="EH42" i="2"/>
  <c r="DX70" i="2"/>
  <c r="EV52" i="2"/>
  <c r="AW52" i="2" s="1"/>
  <c r="W236" i="33476" s="1"/>
  <c r="DU42" i="2"/>
  <c r="AE42" i="2" s="1"/>
  <c r="EG61" i="2"/>
  <c r="AP61" i="2" s="1"/>
  <c r="EV98" i="2"/>
  <c r="AW98" i="2" s="1"/>
  <c r="W282" i="33476" s="1"/>
  <c r="EJ31" i="2"/>
  <c r="DV42" i="2"/>
  <c r="DW70" i="2"/>
  <c r="ER87" i="2"/>
  <c r="AR87" i="2" s="1"/>
  <c r="EV87" i="2"/>
  <c r="AW87" i="2" s="1"/>
  <c r="W271" i="33476" s="1"/>
  <c r="EM42" i="2"/>
  <c r="EQ42" i="2" s="1"/>
  <c r="EG42" i="2"/>
  <c r="AP42" i="2" s="1"/>
  <c r="EI31" i="2"/>
  <c r="DP87" i="2"/>
  <c r="AU87" i="2" s="1"/>
  <c r="EW87" i="2"/>
  <c r="BG87" i="2" s="1"/>
  <c r="DP34" i="2"/>
  <c r="AU34" i="2" s="1"/>
  <c r="ER72" i="2"/>
  <c r="AR72" i="2" s="1"/>
  <c r="ER61" i="2"/>
  <c r="AR61" i="2" s="1"/>
  <c r="DU34" i="2"/>
  <c r="AE34" i="2" s="1"/>
  <c r="EI43" i="2"/>
  <c r="EJ71" i="2"/>
  <c r="EH72" i="2"/>
  <c r="DW100" i="2"/>
  <c r="EH34" i="2"/>
  <c r="DP53" i="2"/>
  <c r="AU53" i="2" s="1"/>
  <c r="EJ53" i="2"/>
  <c r="DX33" i="2"/>
  <c r="ER33" i="2"/>
  <c r="AR33" i="2" s="1"/>
  <c r="DU41" i="2"/>
  <c r="AE41" i="2" s="1"/>
  <c r="EH41" i="2"/>
  <c r="DP102" i="2"/>
  <c r="AU102" i="2" s="1"/>
  <c r="EV100" i="2"/>
  <c r="AW100" i="2" s="1"/>
  <c r="W284" i="33476" s="1"/>
  <c r="EB33" i="2"/>
  <c r="AG33" i="2" s="1"/>
  <c r="DJ62" i="2"/>
  <c r="EV49" i="2"/>
  <c r="AW49" i="2" s="1"/>
  <c r="W233" i="33476" s="1"/>
  <c r="EW43" i="2"/>
  <c r="BG43" i="2" s="1"/>
  <c r="EV43" i="2"/>
  <c r="AW43" i="2" s="1"/>
  <c r="W227" i="33476" s="1"/>
  <c r="ER84" i="2"/>
  <c r="AR84" i="2" s="1"/>
  <c r="DW71" i="2"/>
  <c r="DV71" i="2"/>
  <c r="EI71" i="2"/>
  <c r="DV100" i="2"/>
  <c r="EJ80" i="2"/>
  <c r="DW34" i="2"/>
  <c r="DU53" i="2"/>
  <c r="AE53" i="2" s="1"/>
  <c r="DX53" i="2"/>
  <c r="EI53" i="2"/>
  <c r="DX102" i="2"/>
  <c r="DW33" i="2"/>
  <c r="EG100" i="2"/>
  <c r="AP100" i="2" s="1"/>
  <c r="EG102" i="2"/>
  <c r="AP102" i="2" s="1"/>
  <c r="DP100" i="2"/>
  <c r="AU100" i="2" s="1"/>
  <c r="EB62" i="2"/>
  <c r="AG62" i="2" s="1"/>
  <c r="EB84" i="2"/>
  <c r="AG84" i="2" s="1"/>
  <c r="EW42" i="2"/>
  <c r="BG42" i="2" s="1"/>
  <c r="DJ31" i="2"/>
  <c r="EG43" i="2"/>
  <c r="AP43" i="2" s="1"/>
  <c r="EM34" i="2"/>
  <c r="EQ34" i="2" s="1"/>
  <c r="EA102" i="2"/>
  <c r="EH71" i="2"/>
  <c r="DX80" i="2"/>
  <c r="EI80" i="2"/>
  <c r="DV34" i="2"/>
  <c r="ER53" i="2"/>
  <c r="AR53" i="2" s="1"/>
  <c r="DW53" i="2"/>
  <c r="EH53" i="2"/>
  <c r="DW102" i="2"/>
  <c r="EJ33" i="2"/>
  <c r="DV33" i="2"/>
  <c r="DP33" i="2"/>
  <c r="AU33" i="2" s="1"/>
  <c r="DX41" i="2"/>
  <c r="EW100" i="2"/>
  <c r="BG100" i="2" s="1"/>
  <c r="ER102" i="2"/>
  <c r="AR102" i="2" s="1"/>
  <c r="ER100" i="2"/>
  <c r="AR100" i="2" s="1"/>
  <c r="DP42" i="2"/>
  <c r="AU42" i="2" s="1"/>
  <c r="EV72" i="2"/>
  <c r="AW72" i="2" s="1"/>
  <c r="W256" i="33476" s="1"/>
  <c r="EW76" i="2"/>
  <c r="BG76" i="2" s="1"/>
  <c r="EB72" i="2"/>
  <c r="AG72" i="2" s="1"/>
  <c r="DP31" i="2"/>
  <c r="AU31" i="2" s="1"/>
  <c r="ER31" i="2"/>
  <c r="AR31" i="2" s="1"/>
  <c r="EW41" i="2"/>
  <c r="BG41" i="2" s="1"/>
  <c r="EW53" i="2"/>
  <c r="BG53" i="2" s="1"/>
  <c r="DT34" i="2"/>
  <c r="DT33" i="2"/>
  <c r="EG33" i="2"/>
  <c r="AP33" i="2" s="1"/>
  <c r="EF33" i="2"/>
  <c r="EV76" i="2"/>
  <c r="AW76" i="2" s="1"/>
  <c r="W260" i="33476" s="1"/>
  <c r="DW80" i="2"/>
  <c r="DX34" i="2"/>
  <c r="EM53" i="2"/>
  <c r="EQ53" i="2" s="1"/>
  <c r="DV53" i="2"/>
  <c r="DV102" i="2"/>
  <c r="EI33" i="2"/>
  <c r="EW61" i="2"/>
  <c r="BG61" i="2" s="1"/>
  <c r="DT41" i="2"/>
  <c r="EM41" i="2"/>
  <c r="EQ41" i="2" s="1"/>
  <c r="DW41" i="2"/>
  <c r="DL42" i="2"/>
  <c r="EM102" i="2"/>
  <c r="EQ102" i="2" s="1"/>
  <c r="EB102" i="2"/>
  <c r="AG102" i="2" s="1"/>
  <c r="DJ100" i="2"/>
  <c r="EB42" i="2"/>
  <c r="AG42" i="2" s="1"/>
  <c r="DL76" i="2"/>
  <c r="EW31" i="2"/>
  <c r="BG31" i="2" s="1"/>
  <c r="EV53" i="2"/>
  <c r="AW53" i="2" s="1"/>
  <c r="W237" i="33476" s="1"/>
  <c r="EB61" i="2"/>
  <c r="AG61" i="2" s="1"/>
  <c r="EF41" i="2"/>
  <c r="DP84" i="2"/>
  <c r="AU84" i="2" s="1"/>
  <c r="EM33" i="2"/>
  <c r="EQ33" i="2" s="1"/>
  <c r="DX100" i="2"/>
  <c r="DT100" i="2"/>
  <c r="EJ43" i="2"/>
  <c r="EJ72" i="2"/>
  <c r="DX43" i="2"/>
  <c r="DX72" i="2"/>
  <c r="EI72" i="2"/>
  <c r="EJ100" i="2"/>
  <c r="EI100" i="2"/>
  <c r="DV80" i="2"/>
  <c r="DT53" i="2"/>
  <c r="EI102" i="2"/>
  <c r="ER43" i="2"/>
  <c r="AR43" i="2" s="1"/>
  <c r="EW33" i="2"/>
  <c r="BG33" i="2" s="1"/>
  <c r="EV61" i="2"/>
  <c r="AW61" i="2" s="1"/>
  <c r="W245" i="33476" s="1"/>
  <c r="EJ41" i="2"/>
  <c r="DV41" i="2"/>
  <c r="EA100" i="2"/>
  <c r="EV42" i="2"/>
  <c r="AW42" i="2" s="1"/>
  <c r="W226" i="33476" s="1"/>
  <c r="EF43" i="2"/>
  <c r="DU102" i="2"/>
  <c r="AE102" i="2" s="1"/>
  <c r="DP49" i="2"/>
  <c r="AU49" i="2" s="1"/>
  <c r="DP76" i="2"/>
  <c r="AU76" i="2" s="1"/>
  <c r="EB49" i="2"/>
  <c r="AG49" i="2" s="1"/>
  <c r="EB34" i="2"/>
  <c r="AG34" i="2" s="1"/>
  <c r="EW102" i="2"/>
  <c r="BG102" i="2" s="1"/>
  <c r="EB43" i="2"/>
  <c r="AG43" i="2" s="1"/>
  <c r="EV33" i="2"/>
  <c r="AW33" i="2" s="1"/>
  <c r="W217" i="33476" s="1"/>
  <c r="EB31" i="2"/>
  <c r="AG31" i="2" s="1"/>
  <c r="EB53" i="2"/>
  <c r="AG53" i="2" s="1"/>
  <c r="EG34" i="2"/>
  <c r="AP34" i="2" s="1"/>
  <c r="ER41" i="2"/>
  <c r="AR41" i="2" s="1"/>
  <c r="DU98" i="2"/>
  <c r="AE98" i="2" s="1"/>
  <c r="EA98" i="2"/>
  <c r="DT98" i="2"/>
  <c r="EM98" i="2"/>
  <c r="EQ98" i="2" s="1"/>
  <c r="EG98" i="2"/>
  <c r="AP98" i="2" s="1"/>
  <c r="EF98" i="2"/>
  <c r="EV34" i="2"/>
  <c r="AW34" i="2" s="1"/>
  <c r="W218" i="33476" s="1"/>
  <c r="DW43" i="2"/>
  <c r="EH100" i="2"/>
  <c r="EJ34" i="2"/>
  <c r="EA53" i="2"/>
  <c r="EH102" i="2"/>
  <c r="EV41" i="2"/>
  <c r="AW41" i="2" s="1"/>
  <c r="W225" i="33476" s="1"/>
  <c r="EV84" i="2"/>
  <c r="AW84" i="2" s="1"/>
  <c r="W268" i="33476" s="1"/>
  <c r="DP61" i="2"/>
  <c r="AU61" i="2" s="1"/>
  <c r="EM100" i="2"/>
  <c r="EQ100" i="2" s="1"/>
  <c r="EF102" i="2"/>
  <c r="DT102" i="2"/>
  <c r="ER34" i="2"/>
  <c r="AR34" i="2" s="1"/>
  <c r="EF34" i="2"/>
  <c r="DJ98" i="2"/>
  <c r="ER98" i="2"/>
  <c r="AR98" i="2" s="1"/>
  <c r="DU40" i="2"/>
  <c r="AE40" i="2" s="1"/>
  <c r="EG40" i="2"/>
  <c r="AP40" i="2" s="1"/>
  <c r="EM40" i="2"/>
  <c r="EQ40" i="2" s="1"/>
  <c r="EA40" i="2"/>
  <c r="DT40" i="2"/>
  <c r="EF40" i="2"/>
  <c r="DX40" i="2"/>
  <c r="EI40" i="2"/>
  <c r="EB77" i="2"/>
  <c r="AG77" i="2" s="1"/>
  <c r="EV48" i="2"/>
  <c r="AW48" i="2" s="1"/>
  <c r="W232" i="33476" s="1"/>
  <c r="DP77" i="2"/>
  <c r="AU77" i="2" s="1"/>
  <c r="EM76" i="2"/>
  <c r="EQ76" i="2" s="1"/>
  <c r="EF75" i="2"/>
  <c r="DT75" i="2"/>
  <c r="EG75" i="2"/>
  <c r="AP75" i="2" s="1"/>
  <c r="EM75" i="2"/>
  <c r="EQ75" i="2" s="1"/>
  <c r="EA75" i="2"/>
  <c r="DU75" i="2"/>
  <c r="AE75" i="2" s="1"/>
  <c r="EW48" i="2"/>
  <c r="BG48" i="2" s="1"/>
  <c r="EM49" i="2"/>
  <c r="EQ49" i="2" s="1"/>
  <c r="EA49" i="2"/>
  <c r="EF49" i="2"/>
  <c r="DU49" i="2"/>
  <c r="AE49" i="2" s="1"/>
  <c r="EA87" i="2"/>
  <c r="ER77" i="2"/>
  <c r="AR77" i="2" s="1"/>
  <c r="DP81" i="2"/>
  <c r="AU81" i="2" s="1"/>
  <c r="DP68" i="2"/>
  <c r="AU68" i="2" s="1"/>
  <c r="AH127" i="1"/>
  <c r="U57" i="1" s="1"/>
  <c r="EM61" i="2"/>
  <c r="EQ61" i="2" s="1"/>
  <c r="DT61" i="2"/>
  <c r="EA61" i="2"/>
  <c r="DU61" i="2"/>
  <c r="AE61" i="2" s="1"/>
  <c r="EH40" i="2"/>
  <c r="DW40" i="2"/>
  <c r="EB48" i="2"/>
  <c r="AG48" i="2" s="1"/>
  <c r="EB81" i="2"/>
  <c r="AG81" i="2" s="1"/>
  <c r="EW81" i="2"/>
  <c r="BG81" i="2" s="1"/>
  <c r="DP80" i="2"/>
  <c r="AU80" i="2" s="1"/>
  <c r="DV40" i="2"/>
  <c r="EJ77" i="2"/>
  <c r="EV81" i="2"/>
  <c r="AW81" i="2" s="1"/>
  <c r="W265" i="33476" s="1"/>
  <c r="ER48" i="2"/>
  <c r="AR48" i="2" s="1"/>
  <c r="ER81" i="2"/>
  <c r="AR81" i="2" s="1"/>
  <c r="ER68" i="2"/>
  <c r="AR68" i="2" s="1"/>
  <c r="ER80" i="2"/>
  <c r="AR80" i="2" s="1"/>
  <c r="EB80" i="2"/>
  <c r="AG80" i="2" s="1"/>
  <c r="EV80" i="2"/>
  <c r="AW80" i="2" s="1"/>
  <c r="W264" i="33476" s="1"/>
  <c r="DP62" i="2"/>
  <c r="AU62" i="2" s="1"/>
  <c r="DT80" i="2"/>
  <c r="EM80" i="2"/>
  <c r="EQ80" i="2" s="1"/>
  <c r="EF80" i="2"/>
  <c r="EG80" i="2"/>
  <c r="AP80" i="2" s="1"/>
  <c r="DX77" i="2"/>
  <c r="EI77" i="2"/>
  <c r="DP48" i="2"/>
  <c r="AU48" i="2" s="1"/>
  <c r="EB68" i="2"/>
  <c r="AG68" i="2" s="1"/>
  <c r="EB87" i="2"/>
  <c r="AG87" i="2" s="1"/>
  <c r="DJ87" i="2"/>
  <c r="EB40" i="2"/>
  <c r="AG40" i="2" s="1"/>
  <c r="EW40" i="2"/>
  <c r="BG40" i="2" s="1"/>
  <c r="DJ40" i="2"/>
  <c r="DP40" i="2"/>
  <c r="AU40" i="2" s="1"/>
  <c r="EV40" i="2"/>
  <c r="AW40" i="2" s="1"/>
  <c r="W224" i="33476" s="1"/>
  <c r="ER40" i="2"/>
  <c r="AR40" i="2" s="1"/>
  <c r="DT62" i="2"/>
  <c r="EG62" i="2"/>
  <c r="AP62" i="2" s="1"/>
  <c r="EM62" i="2"/>
  <c r="EQ62" i="2" s="1"/>
  <c r="EF62" i="2"/>
  <c r="EA62" i="2"/>
  <c r="DU62" i="2"/>
  <c r="AE62" i="2" s="1"/>
  <c r="DW77" i="2"/>
  <c r="EW68" i="2"/>
  <c r="BG68" i="2" s="1"/>
  <c r="EW80" i="2"/>
  <c r="BG80" i="2" s="1"/>
  <c r="DT103" i="2"/>
  <c r="DU103" i="2"/>
  <c r="AE103" i="2" s="1"/>
  <c r="EM103" i="2"/>
  <c r="EQ103" i="2" s="1"/>
  <c r="EF103" i="2"/>
  <c r="EA103" i="2"/>
  <c r="EG103" i="2"/>
  <c r="AP103" i="2" s="1"/>
  <c r="EV78" i="2"/>
  <c r="AW78" i="2" s="1"/>
  <c r="W262" i="33476" s="1"/>
  <c r="EF72" i="2"/>
  <c r="EA72" i="2"/>
  <c r="EG72" i="2"/>
  <c r="AP72" i="2" s="1"/>
  <c r="EM72" i="2"/>
  <c r="EQ72" i="2" s="1"/>
  <c r="DU72" i="2"/>
  <c r="AE72" i="2" s="1"/>
  <c r="DT72" i="2"/>
  <c r="DL72" i="2"/>
  <c r="EW72" i="2"/>
  <c r="BG72" i="2" s="1"/>
  <c r="EB78" i="2"/>
  <c r="AG78" i="2" s="1"/>
  <c r="DP78" i="2"/>
  <c r="AU78" i="2" s="1"/>
  <c r="DJ78" i="2"/>
  <c r="ER78" i="2"/>
  <c r="AR78" i="2" s="1"/>
  <c r="EW77" i="2"/>
  <c r="BG77" i="2" s="1"/>
  <c r="EV77" i="2"/>
  <c r="AW77" i="2" s="1"/>
  <c r="W261" i="33476" s="1"/>
  <c r="EA77" i="2"/>
  <c r="DU77" i="2"/>
  <c r="AE77" i="2" s="1"/>
  <c r="EF77" i="2"/>
  <c r="EG77" i="2"/>
  <c r="AP77" i="2" s="1"/>
  <c r="EM77" i="2"/>
  <c r="EQ77" i="2" s="1"/>
  <c r="DT77" i="2"/>
  <c r="EG78" i="2"/>
  <c r="AP78" i="2" s="1"/>
  <c r="EM78" i="2"/>
  <c r="EQ78" i="2" s="1"/>
  <c r="EF78" i="2"/>
  <c r="EA78" i="2"/>
  <c r="DT78" i="2"/>
  <c r="DU78" i="2"/>
  <c r="AE78" i="2" s="1"/>
  <c r="AD83" i="1"/>
  <c r="AG83" i="1"/>
  <c r="AE83" i="1"/>
  <c r="AG81" i="1"/>
  <c r="AD81" i="1"/>
  <c r="AE81" i="1"/>
  <c r="AH126" i="1"/>
  <c r="U56" i="1" s="1"/>
  <c r="EB81" i="33478"/>
  <c r="AG81" i="33478" s="1"/>
  <c r="DW86" i="33478"/>
  <c r="EI103" i="33478"/>
  <c r="DU83" i="33478"/>
  <c r="AE83" i="33478" s="1"/>
  <c r="EJ83" i="33478"/>
  <c r="EM63" i="33478"/>
  <c r="EQ63" i="33478" s="1"/>
  <c r="EW37" i="33478"/>
  <c r="BG37" i="33478" s="1"/>
  <c r="EB59" i="33478"/>
  <c r="AG59" i="33478" s="1"/>
  <c r="EW81" i="33478"/>
  <c r="BG81" i="33478" s="1"/>
  <c r="DL69" i="33478"/>
  <c r="EV91" i="33478"/>
  <c r="AW91" i="33478" s="1"/>
  <c r="W132" i="33476" s="1"/>
  <c r="EB87" i="33478"/>
  <c r="AG87" i="33478" s="1"/>
  <c r="DV86" i="33478"/>
  <c r="EI83" i="33478"/>
  <c r="EF63" i="33478"/>
  <c r="EJ63" i="33478"/>
  <c r="EB52" i="33478"/>
  <c r="AG52" i="33478" s="1"/>
  <c r="EH52" i="33478"/>
  <c r="ER74" i="33478"/>
  <c r="AR74" i="33478" s="1"/>
  <c r="EG63" i="33478"/>
  <c r="AP63" i="33478" s="1"/>
  <c r="EV86" i="33478"/>
  <c r="AW86" i="33478" s="1"/>
  <c r="W127" i="33476" s="1"/>
  <c r="EV41" i="33478"/>
  <c r="AW41" i="33478" s="1"/>
  <c r="W82" i="33476" s="1"/>
  <c r="EB100" i="33478"/>
  <c r="AG100" i="33478" s="1"/>
  <c r="EV61" i="33478"/>
  <c r="AW61" i="33478" s="1"/>
  <c r="W102" i="33476" s="1"/>
  <c r="EH103" i="33478"/>
  <c r="DJ37" i="33478"/>
  <c r="EH83" i="33478"/>
  <c r="DP56" i="33478"/>
  <c r="AU56" i="33478" s="1"/>
  <c r="DP86" i="33478"/>
  <c r="AU86" i="33478" s="1"/>
  <c r="EI63" i="33478"/>
  <c r="EG52" i="33478"/>
  <c r="AP52" i="33478" s="1"/>
  <c r="EF83" i="33478"/>
  <c r="ER99" i="33478"/>
  <c r="AR99" i="33478" s="1"/>
  <c r="DL58" i="33478"/>
  <c r="ER100" i="33478"/>
  <c r="AR100" i="33478" s="1"/>
  <c r="AH128" i="1"/>
  <c r="U58" i="1" s="1"/>
  <c r="EI86" i="33478"/>
  <c r="DX83" i="33478"/>
  <c r="EB37" i="33478"/>
  <c r="AG37" i="33478" s="1"/>
  <c r="EB56" i="33478"/>
  <c r="AG56" i="33478" s="1"/>
  <c r="EA63" i="33478"/>
  <c r="EV87" i="33478"/>
  <c r="AW87" i="33478" s="1"/>
  <c r="W128" i="33476" s="1"/>
  <c r="DX52" i="33478"/>
  <c r="EV59" i="33478"/>
  <c r="AW59" i="33478" s="1"/>
  <c r="W100" i="33476" s="1"/>
  <c r="EW87" i="33478"/>
  <c r="BG87" i="33478" s="1"/>
  <c r="DP103" i="33478"/>
  <c r="AU103" i="33478" s="1"/>
  <c r="DP52" i="33478"/>
  <c r="AU52" i="33478" s="1"/>
  <c r="ER86" i="33478"/>
  <c r="AR86" i="33478" s="1"/>
  <c r="EW86" i="33478"/>
  <c r="BG86" i="33478" s="1"/>
  <c r="EB103" i="33478"/>
  <c r="AG103" i="33478" s="1"/>
  <c r="EJ86" i="33478"/>
  <c r="DX103" i="33478"/>
  <c r="EB74" i="33478"/>
  <c r="AG74" i="33478" s="1"/>
  <c r="DW83" i="33478"/>
  <c r="EB83" i="33478"/>
  <c r="AG83" i="33478" s="1"/>
  <c r="EH63" i="33478"/>
  <c r="DT52" i="33478"/>
  <c r="EA52" i="33478"/>
  <c r="EV74" i="33478"/>
  <c r="AW74" i="33478" s="1"/>
  <c r="W115" i="33476" s="1"/>
  <c r="EW41" i="33478"/>
  <c r="BG41" i="33478" s="1"/>
  <c r="ER37" i="33478"/>
  <c r="AR37" i="33478" s="1"/>
  <c r="EM83" i="33478"/>
  <c r="EQ83" i="33478" s="1"/>
  <c r="DJ59" i="33478"/>
  <c r="ER87" i="33478"/>
  <c r="AR87" i="33478" s="1"/>
  <c r="EV83" i="33478"/>
  <c r="AW83" i="33478" s="1"/>
  <c r="W124" i="33476" s="1"/>
  <c r="EV69" i="33478"/>
  <c r="AW69" i="33478" s="1"/>
  <c r="W110" i="33476" s="1"/>
  <c r="EB86" i="33478"/>
  <c r="AG86" i="33478" s="1"/>
  <c r="EW56" i="33478"/>
  <c r="BG56" i="33478" s="1"/>
  <c r="EV103" i="33478"/>
  <c r="AW103" i="33478" s="1"/>
  <c r="W144" i="33476" s="1"/>
  <c r="EV81" i="33478"/>
  <c r="AW81" i="33478" s="1"/>
  <c r="W122" i="33476" s="1"/>
  <c r="EW39" i="33478"/>
  <c r="BG39" i="33478" s="1"/>
  <c r="DU103" i="33478"/>
  <c r="AE103" i="33478" s="1"/>
  <c r="EM103" i="33478"/>
  <c r="EQ103" i="33478" s="1"/>
  <c r="EB69" i="33478"/>
  <c r="AG69" i="33478" s="1"/>
  <c r="EH86" i="33478"/>
  <c r="DW103" i="33478"/>
  <c r="DT83" i="33478"/>
  <c r="DV83" i="33478"/>
  <c r="DU63" i="33478"/>
  <c r="AE63" i="33478" s="1"/>
  <c r="DW52" i="33478"/>
  <c r="EW74" i="33478"/>
  <c r="BG74" i="33478" s="1"/>
  <c r="ER41" i="33478"/>
  <c r="AR41" i="33478" s="1"/>
  <c r="EV37" i="33478"/>
  <c r="AW37" i="33478" s="1"/>
  <c r="W78" i="33476" s="1"/>
  <c r="EW59" i="33478"/>
  <c r="BG59" i="33478" s="1"/>
  <c r="DP87" i="33478"/>
  <c r="AU87" i="33478" s="1"/>
  <c r="EM52" i="33478"/>
  <c r="EQ52" i="33478" s="1"/>
  <c r="DP83" i="33478"/>
  <c r="AU83" i="33478" s="1"/>
  <c r="ER69" i="33478"/>
  <c r="AR69" i="33478" s="1"/>
  <c r="EW100" i="33478"/>
  <c r="BG100" i="33478" s="1"/>
  <c r="EV56" i="33478"/>
  <c r="AW56" i="33478" s="1"/>
  <c r="W97" i="33476" s="1"/>
  <c r="ER103" i="33478"/>
  <c r="AR103" i="33478" s="1"/>
  <c r="DP41" i="33478"/>
  <c r="AU41" i="33478" s="1"/>
  <c r="DP81" i="33478"/>
  <c r="AU81" i="33478" s="1"/>
  <c r="DP99" i="33478"/>
  <c r="AU99" i="33478" s="1"/>
  <c r="EF103" i="33478"/>
  <c r="DV103" i="33478"/>
  <c r="DV63" i="33478"/>
  <c r="EJ52" i="33478"/>
  <c r="DU52" i="33478"/>
  <c r="AE52" i="33478" s="1"/>
  <c r="EB41" i="33478"/>
  <c r="AG41" i="33478" s="1"/>
  <c r="EV100" i="33478"/>
  <c r="AW100" i="33478" s="1"/>
  <c r="W141" i="33476" s="1"/>
  <c r="ER56" i="33478"/>
  <c r="AR56" i="33478" s="1"/>
  <c r="EW103" i="33478"/>
  <c r="BG103" i="33478" s="1"/>
  <c r="EB53" i="33478"/>
  <c r="AG53" i="33478" s="1"/>
  <c r="EH98" i="33478"/>
  <c r="DP61" i="33478"/>
  <c r="AU61" i="33478" s="1"/>
  <c r="EW57" i="33478"/>
  <c r="BG57" i="33478" s="1"/>
  <c r="EH40" i="33478"/>
  <c r="EB85" i="33478"/>
  <c r="AG85" i="33478" s="1"/>
  <c r="DP91" i="33478"/>
  <c r="AU91" i="33478" s="1"/>
  <c r="DP85" i="33478"/>
  <c r="AU85" i="33478" s="1"/>
  <c r="ER94" i="33478"/>
  <c r="AR94" i="33478" s="1"/>
  <c r="EW82" i="33478"/>
  <c r="BG82" i="33478" s="1"/>
  <c r="EF91" i="33478"/>
  <c r="EW97" i="33478"/>
  <c r="BG97" i="33478" s="1"/>
  <c r="EW67" i="33478"/>
  <c r="BG67" i="33478" s="1"/>
  <c r="DT98" i="33478"/>
  <c r="ER51" i="33478"/>
  <c r="AR51" i="33478" s="1"/>
  <c r="EB94" i="33478"/>
  <c r="AG94" i="33478" s="1"/>
  <c r="EV40" i="33478"/>
  <c r="AW40" i="33478" s="1"/>
  <c r="W81" i="33476" s="1"/>
  <c r="ER82" i="33478"/>
  <c r="AR82" i="33478" s="1"/>
  <c r="DX91" i="33478"/>
  <c r="EA58" i="33478"/>
  <c r="DX58" i="33478"/>
  <c r="EB98" i="33478"/>
  <c r="AG98" i="33478" s="1"/>
  <c r="EW61" i="33478"/>
  <c r="BG61" i="33478" s="1"/>
  <c r="DP40" i="33478"/>
  <c r="AU40" i="33478" s="1"/>
  <c r="DP53" i="33478"/>
  <c r="AU53" i="33478" s="1"/>
  <c r="EV85" i="33478"/>
  <c r="AW85" i="33478" s="1"/>
  <c r="W126" i="33476" s="1"/>
  <c r="EG91" i="33478"/>
  <c r="AP91" i="33478" s="1"/>
  <c r="EW72" i="33478"/>
  <c r="BG72" i="33478" s="1"/>
  <c r="ER67" i="33478"/>
  <c r="AR67" i="33478" s="1"/>
  <c r="EW51" i="33478"/>
  <c r="BG51" i="33478" s="1"/>
  <c r="DW91" i="33478"/>
  <c r="DP72" i="33478"/>
  <c r="AU72" i="33478" s="1"/>
  <c r="EF98" i="33478"/>
  <c r="DW98" i="33478"/>
  <c r="DX98" i="33478"/>
  <c r="EA40" i="33478"/>
  <c r="DP47" i="33478"/>
  <c r="AU47" i="33478" s="1"/>
  <c r="EW91" i="33478"/>
  <c r="BG91" i="33478" s="1"/>
  <c r="EV97" i="33478"/>
  <c r="AW97" i="33478" s="1"/>
  <c r="W138" i="33476" s="1"/>
  <c r="EB40" i="33478"/>
  <c r="AG40" i="33478" s="1"/>
  <c r="DV91" i="33478"/>
  <c r="DL72" i="33478"/>
  <c r="EM98" i="33478"/>
  <c r="EQ98" i="33478" s="1"/>
  <c r="DV98" i="33478"/>
  <c r="EM40" i="33478"/>
  <c r="EQ40" i="33478" s="1"/>
  <c r="EJ40" i="33478"/>
  <c r="EV47" i="33478"/>
  <c r="AW47" i="33478" s="1"/>
  <c r="W88" i="33476" s="1"/>
  <c r="DT34" i="33478"/>
  <c r="DU34" i="33478" s="1"/>
  <c r="DT28" i="33478"/>
  <c r="DU28" i="33478" s="1"/>
  <c r="DV28" i="33478" s="1"/>
  <c r="DT91" i="33478"/>
  <c r="EV72" i="33478"/>
  <c r="AW72" i="33478" s="1"/>
  <c r="W113" i="33476" s="1"/>
  <c r="EV67" i="33478"/>
  <c r="AW67" i="33478" s="1"/>
  <c r="W108" i="33476" s="1"/>
  <c r="DP51" i="33478"/>
  <c r="AU51" i="33478" s="1"/>
  <c r="EV51" i="33478"/>
  <c r="AW51" i="33478" s="1"/>
  <c r="W92" i="33476" s="1"/>
  <c r="EB57" i="33478"/>
  <c r="AG57" i="33478" s="1"/>
  <c r="EJ58" i="33478"/>
  <c r="EG98" i="33478"/>
  <c r="AP98" i="33478" s="1"/>
  <c r="DU40" i="33478"/>
  <c r="AE40" i="33478" s="1"/>
  <c r="ER47" i="33478"/>
  <c r="AR47" i="33478" s="1"/>
  <c r="EB97" i="33478"/>
  <c r="AG97" i="33478" s="1"/>
  <c r="EB47" i="33478"/>
  <c r="AG47" i="33478" s="1"/>
  <c r="EV53" i="33478"/>
  <c r="AW53" i="33478" s="1"/>
  <c r="W94" i="33476" s="1"/>
  <c r="EB51" i="33478"/>
  <c r="AG51" i="33478" s="1"/>
  <c r="EM91" i="33478"/>
  <c r="EQ91" i="33478" s="1"/>
  <c r="ER98" i="33478"/>
  <c r="AR98" i="33478" s="1"/>
  <c r="EW58" i="33478"/>
  <c r="BG58" i="33478" s="1"/>
  <c r="DU58" i="33478"/>
  <c r="AE58" i="33478" s="1"/>
  <c r="EI58" i="33478"/>
  <c r="EA98" i="33478"/>
  <c r="EJ98" i="33478"/>
  <c r="DX40" i="33478"/>
  <c r="EI40" i="33478"/>
  <c r="DP97" i="33478"/>
  <c r="AU97" i="33478" s="1"/>
  <c r="DP58" i="33478"/>
  <c r="AU58" i="33478" s="1"/>
  <c r="EB91" i="33478"/>
  <c r="AG91" i="33478" s="1"/>
  <c r="EM58" i="33478"/>
  <c r="EQ58" i="33478" s="1"/>
  <c r="ER40" i="33478"/>
  <c r="AR40" i="33478" s="1"/>
  <c r="DP67" i="33478"/>
  <c r="AU67" i="33478" s="1"/>
  <c r="DP98" i="33478"/>
  <c r="AU98" i="33478" s="1"/>
  <c r="EJ91" i="33478"/>
  <c r="DT58" i="33478"/>
  <c r="ER57" i="33478"/>
  <c r="AR57" i="33478" s="1"/>
  <c r="EI98" i="33478"/>
  <c r="DW40" i="33478"/>
  <c r="EB67" i="33478"/>
  <c r="AG67" i="33478" s="1"/>
  <c r="ER85" i="33478"/>
  <c r="AR85" i="33478" s="1"/>
  <c r="EV58" i="33478"/>
  <c r="AW58" i="33478" s="1"/>
  <c r="W99" i="33476" s="1"/>
  <c r="ER58" i="33478"/>
  <c r="AR58" i="33478" s="1"/>
  <c r="DU91" i="33478"/>
  <c r="AE91" i="33478" s="1"/>
  <c r="EV98" i="33478"/>
  <c r="AW98" i="33478" s="1"/>
  <c r="W139" i="33476" s="1"/>
  <c r="EB99" i="33478"/>
  <c r="AG99" i="33478" s="1"/>
  <c r="ER97" i="33478"/>
  <c r="AR97" i="33478" s="1"/>
  <c r="DP82" i="33478"/>
  <c r="AU82" i="33478" s="1"/>
  <c r="EW46" i="33478"/>
  <c r="BG46" i="33478" s="1"/>
  <c r="EW40" i="33478"/>
  <c r="BG40" i="33478" s="1"/>
  <c r="EG97" i="33478"/>
  <c r="AP97" i="33478" s="1"/>
  <c r="EM73" i="33478"/>
  <c r="EQ73" i="33478" s="1"/>
  <c r="EA97" i="33478"/>
  <c r="EW99" i="33478"/>
  <c r="BG99" i="33478" s="1"/>
  <c r="EV99" i="33478"/>
  <c r="AW99" i="33478" s="1"/>
  <c r="W140" i="33476" s="1"/>
  <c r="EM61" i="33478"/>
  <c r="EQ61" i="33478" s="1"/>
  <c r="EB82" i="33478"/>
  <c r="AG82" i="33478" s="1"/>
  <c r="DP46" i="33478"/>
  <c r="AU46" i="33478" s="1"/>
  <c r="DU94" i="33478"/>
  <c r="AE94" i="33478" s="1"/>
  <c r="DJ40" i="33478"/>
  <c r="EF46" i="33478"/>
  <c r="ER61" i="33478"/>
  <c r="AR61" i="33478" s="1"/>
  <c r="EV82" i="33478"/>
  <c r="AW82" i="33478" s="1"/>
  <c r="W123" i="33476" s="1"/>
  <c r="ER46" i="33478"/>
  <c r="AR46" i="33478" s="1"/>
  <c r="DP94" i="33478"/>
  <c r="AU94" i="33478" s="1"/>
  <c r="EF94" i="33478"/>
  <c r="EM97" i="33478"/>
  <c r="EQ97" i="33478" s="1"/>
  <c r="DP54" i="33478"/>
  <c r="AU54" i="33478" s="1"/>
  <c r="EV94" i="33478"/>
  <c r="AW94" i="33478" s="1"/>
  <c r="W135" i="33476" s="1"/>
  <c r="EG61" i="33478"/>
  <c r="AP61" i="33478" s="1"/>
  <c r="ER53" i="33478"/>
  <c r="AR53" i="33478" s="1"/>
  <c r="EW94" i="33478"/>
  <c r="BG94" i="33478" s="1"/>
  <c r="EG94" i="33478"/>
  <c r="AP94" i="33478" s="1"/>
  <c r="EW52" i="33478"/>
  <c r="BG52" i="33478" s="1"/>
  <c r="ER52" i="33478"/>
  <c r="AR52" i="33478" s="1"/>
  <c r="EM48" i="33478"/>
  <c r="EQ48" i="33478" s="1"/>
  <c r="EF48" i="33478"/>
  <c r="EM81" i="33478"/>
  <c r="EQ81" i="33478" s="1"/>
  <c r="DU99" i="33478"/>
  <c r="AE99" i="33478" s="1"/>
  <c r="EM99" i="33478"/>
  <c r="EQ99" i="33478" s="1"/>
  <c r="DT99" i="33478"/>
  <c r="EA99" i="33478"/>
  <c r="EF99" i="33478"/>
  <c r="EG99" i="33478"/>
  <c r="AP99" i="33478" s="1"/>
  <c r="EF28" i="33478"/>
  <c r="EG28" i="33478" s="1"/>
  <c r="EB77" i="33478"/>
  <c r="AG77" i="33478" s="1"/>
  <c r="BX64" i="33476"/>
  <c r="BU64" i="33476" s="1"/>
  <c r="I28" i="33476" s="1"/>
  <c r="B126" i="33454" s="1"/>
  <c r="C126" i="33471" s="1"/>
  <c r="CB64" i="33476"/>
  <c r="E29" i="33476" s="1"/>
  <c r="EF82" i="33478"/>
  <c r="EM82" i="33478"/>
  <c r="EQ82" i="33478" s="1"/>
  <c r="EG82" i="33478"/>
  <c r="AP82" i="33478" s="1"/>
  <c r="DT97" i="33478"/>
  <c r="DU97" i="33478"/>
  <c r="AE97" i="33478" s="1"/>
  <c r="EV88" i="33478"/>
  <c r="AW88" i="33478" s="1"/>
  <c r="W129" i="33476" s="1"/>
  <c r="DP88" i="33478"/>
  <c r="AU88" i="33478" s="1"/>
  <c r="EG70" i="33478"/>
  <c r="AP70" i="33478" s="1"/>
  <c r="EF70" i="33478"/>
  <c r="EM70" i="33478"/>
  <c r="EQ70" i="33478" s="1"/>
  <c r="DX77" i="33478"/>
  <c r="DP38" i="33478"/>
  <c r="AU38" i="33478" s="1"/>
  <c r="EG90" i="33478"/>
  <c r="AP90" i="33478" s="1"/>
  <c r="DT90" i="33478"/>
  <c r="EA90" i="33478"/>
  <c r="EF90" i="33478"/>
  <c r="EM90" i="33478"/>
  <c r="EQ90" i="33478" s="1"/>
  <c r="DU88" i="33478"/>
  <c r="AE88" i="33478" s="1"/>
  <c r="DT88" i="33478"/>
  <c r="EM88" i="33478"/>
  <c r="EQ88" i="33478" s="1"/>
  <c r="EG88" i="33478"/>
  <c r="AP88" i="33478" s="1"/>
  <c r="EA88" i="33478"/>
  <c r="EF88" i="33478"/>
  <c r="EW90" i="33478"/>
  <c r="BG90" i="33478" s="1"/>
  <c r="ER90" i="33478"/>
  <c r="AR90" i="33478" s="1"/>
  <c r="EV90" i="33478"/>
  <c r="AW90" i="33478" s="1"/>
  <c r="W131" i="33476" s="1"/>
  <c r="EA86" i="33478"/>
  <c r="EG86" i="33478"/>
  <c r="AP86" i="33478" s="1"/>
  <c r="DU86" i="33478"/>
  <c r="AE86" i="33478" s="1"/>
  <c r="EM86" i="33478"/>
  <c r="EQ86" i="33478" s="1"/>
  <c r="DT86" i="33478"/>
  <c r="EF86" i="33478"/>
  <c r="DT54" i="33478"/>
  <c r="EW54" i="33478"/>
  <c r="BG54" i="33478" s="1"/>
  <c r="EI102" i="33478"/>
  <c r="EI54" i="33478"/>
  <c r="EB54" i="33478"/>
  <c r="AG54" i="33478" s="1"/>
  <c r="EF54" i="33478"/>
  <c r="EH102" i="33478"/>
  <c r="EJ54" i="33478"/>
  <c r="EV73" i="33478"/>
  <c r="AW73" i="33478" s="1"/>
  <c r="W114" i="33476" s="1"/>
  <c r="EV54" i="33478"/>
  <c r="AW54" i="33478" s="1"/>
  <c r="W95" i="33476" s="1"/>
  <c r="ER73" i="33478"/>
  <c r="AR73" i="33478" s="1"/>
  <c r="DV77" i="33478"/>
  <c r="DX102" i="33478"/>
  <c r="EH54" i="33478"/>
  <c r="EA77" i="33478"/>
  <c r="EJ77" i="33478"/>
  <c r="DT35" i="33478"/>
  <c r="DU35" i="33478" s="1"/>
  <c r="EM54" i="33478"/>
  <c r="EQ54" i="33478" s="1"/>
  <c r="EW73" i="33478"/>
  <c r="BG73" i="33478" s="1"/>
  <c r="ER54" i="33478"/>
  <c r="AR54" i="33478" s="1"/>
  <c r="EB73" i="33478"/>
  <c r="AG73" i="33478" s="1"/>
  <c r="DW102" i="33478"/>
  <c r="DU77" i="33478"/>
  <c r="AE77" i="33478" s="1"/>
  <c r="EI77" i="33478"/>
  <c r="DP73" i="33478"/>
  <c r="AU73" i="33478" s="1"/>
  <c r="DV102" i="33478"/>
  <c r="DX54" i="33478"/>
  <c r="DW77" i="33478"/>
  <c r="EJ102" i="33478"/>
  <c r="EB38" i="33478"/>
  <c r="AG38" i="33478" s="1"/>
  <c r="EA54" i="33478"/>
  <c r="DW54" i="33478"/>
  <c r="DT77" i="33478"/>
  <c r="EF29" i="33478"/>
  <c r="EG29" i="33478" s="1"/>
  <c r="ER72" i="33478"/>
  <c r="AR72" i="33478" s="1"/>
  <c r="EM72" i="33478"/>
  <c r="EQ72" i="33478" s="1"/>
  <c r="EG72" i="33478"/>
  <c r="AP72" i="33478" s="1"/>
  <c r="EF72" i="33478"/>
  <c r="EG40" i="33478"/>
  <c r="AP40" i="33478" s="1"/>
  <c r="EF40" i="33478"/>
  <c r="EF73" i="33478"/>
  <c r="DP77" i="33478"/>
  <c r="AU77" i="33478" s="1"/>
  <c r="EG83" i="33478"/>
  <c r="AP83" i="33478" s="1"/>
  <c r="EM77" i="33478"/>
  <c r="EQ77" i="33478" s="1"/>
  <c r="EF77" i="33478"/>
  <c r="EG77" i="33478"/>
  <c r="AP77" i="33478" s="1"/>
  <c r="EW102" i="33478"/>
  <c r="BG102" i="33478" s="1"/>
  <c r="EF102" i="33478"/>
  <c r="BH64" i="33476"/>
  <c r="E27" i="33476" s="1"/>
  <c r="EW77" i="33478"/>
  <c r="BG77" i="33478" s="1"/>
  <c r="EB63" i="33478"/>
  <c r="AG63" i="33478" s="1"/>
  <c r="DT102" i="33478"/>
  <c r="ER77" i="33478"/>
  <c r="AR77" i="33478" s="1"/>
  <c r="DJ38" i="33478"/>
  <c r="EA102" i="33478"/>
  <c r="EG39" i="33478"/>
  <c r="AP39" i="33478" s="1"/>
  <c r="EM39" i="33478"/>
  <c r="EQ39" i="33478" s="1"/>
  <c r="EF39" i="33478"/>
  <c r="EG103" i="33478"/>
  <c r="AP103" i="33478" s="1"/>
  <c r="DT103" i="33478"/>
  <c r="EF35" i="33478"/>
  <c r="EV77" i="33478"/>
  <c r="AW77" i="33478" s="1"/>
  <c r="W118" i="33476" s="1"/>
  <c r="EW38" i="33478"/>
  <c r="BG38" i="33478" s="1"/>
  <c r="EB102" i="33478"/>
  <c r="AG102" i="33478" s="1"/>
  <c r="DU102" i="33478"/>
  <c r="AE102" i="33478" s="1"/>
  <c r="EF37" i="33478"/>
  <c r="DJ77" i="33478"/>
  <c r="ER38" i="33478"/>
  <c r="AR38" i="33478" s="1"/>
  <c r="EG102" i="33478"/>
  <c r="AP102" i="33478" s="1"/>
  <c r="DJ63" i="33478"/>
  <c r="EV63" i="33478"/>
  <c r="AW63" i="33478" s="1"/>
  <c r="W104" i="33476" s="1"/>
  <c r="ER63" i="33478"/>
  <c r="AR63" i="33478" s="1"/>
  <c r="EW63" i="33478"/>
  <c r="BG63" i="33478" s="1"/>
  <c r="DP63" i="33478"/>
  <c r="AU63" i="33478" s="1"/>
  <c r="ER91" i="33478"/>
  <c r="AR91" i="33478" s="1"/>
  <c r="DJ91" i="33478"/>
  <c r="EV102" i="33478"/>
  <c r="AW102" i="33478" s="1"/>
  <c r="W143" i="33476" s="1"/>
  <c r="EV38" i="33478"/>
  <c r="AW38" i="33478" s="1"/>
  <c r="W79" i="33476" s="1"/>
  <c r="DP102" i="33478"/>
  <c r="AU102" i="33478" s="1"/>
  <c r="EF34" i="33478"/>
  <c r="EG34" i="33478" s="1"/>
  <c r="AP34" i="33478" s="1"/>
  <c r="ER102" i="33478"/>
  <c r="AR102" i="33478" s="1"/>
  <c r="DT94" i="33478"/>
  <c r="EM94" i="33478"/>
  <c r="EQ94" i="33478" s="1"/>
  <c r="EA94" i="33478"/>
  <c r="DJ34" i="33478"/>
  <c r="CQ64" i="33476"/>
  <c r="G30" i="33476" s="1"/>
  <c r="B158" i="33454" s="1"/>
  <c r="C158" i="33471" s="1"/>
  <c r="EM102" i="33478"/>
  <c r="EQ102" i="33478" s="1"/>
  <c r="EF44" i="33480"/>
  <c r="EG44" i="33480" s="1"/>
  <c r="DT44" i="33480"/>
  <c r="DU44" i="33480"/>
  <c r="EV53" i="33480"/>
  <c r="AW53" i="33480" s="1"/>
  <c r="EV83" i="33480"/>
  <c r="AW83" i="33480" s="1"/>
  <c r="ER83" i="33480"/>
  <c r="AR83" i="33480" s="1"/>
  <c r="DX80" i="33480"/>
  <c r="EW80" i="33480"/>
  <c r="BG80" i="33480" s="1"/>
  <c r="EB81" i="33480"/>
  <c r="AG81" i="33480" s="1"/>
  <c r="EW53" i="33480"/>
  <c r="BG53" i="33480" s="1"/>
  <c r="DL81" i="33480"/>
  <c r="ER62" i="33480"/>
  <c r="AR62" i="33480" s="1"/>
  <c r="ER53" i="33480"/>
  <c r="AR53" i="33480" s="1"/>
  <c r="DP53" i="33480"/>
  <c r="AU53" i="33480" s="1"/>
  <c r="EW62" i="33480"/>
  <c r="BG62" i="33480" s="1"/>
  <c r="EB53" i="33480"/>
  <c r="AG53" i="33480" s="1"/>
  <c r="EB62" i="33480"/>
  <c r="AG62" i="33480" s="1"/>
  <c r="ER81" i="33480"/>
  <c r="AR81" i="33480" s="1"/>
  <c r="DP62" i="33480"/>
  <c r="AU62" i="33480" s="1"/>
  <c r="EB80" i="33480"/>
  <c r="AG80" i="33480" s="1"/>
  <c r="DP81" i="33480"/>
  <c r="AU81" i="33480" s="1"/>
  <c r="EI80" i="33480"/>
  <c r="EH80" i="33480"/>
  <c r="EM80" i="33480"/>
  <c r="EQ80" i="33480" s="1"/>
  <c r="EV77" i="33480"/>
  <c r="AW77" i="33480" s="1"/>
  <c r="EW77" i="33480"/>
  <c r="BG77" i="33480" s="1"/>
  <c r="EF63" i="33480"/>
  <c r="ER63" i="33480"/>
  <c r="AR63" i="33480" s="1"/>
  <c r="ER77" i="33480"/>
  <c r="AR77" i="33480" s="1"/>
  <c r="EJ80" i="33480"/>
  <c r="DV80" i="33480"/>
  <c r="EG63" i="33480"/>
  <c r="AP63" i="33480" s="1"/>
  <c r="DW63" i="33480"/>
  <c r="EA80" i="33480"/>
  <c r="DP77" i="33480"/>
  <c r="AU77" i="33480" s="1"/>
  <c r="DP80" i="33480"/>
  <c r="AU80" i="33480" s="1"/>
  <c r="DT80" i="33480"/>
  <c r="EV80" i="33480"/>
  <c r="AW80" i="33480" s="1"/>
  <c r="ER80" i="33480"/>
  <c r="AR80" i="33480" s="1"/>
  <c r="EF80" i="33480"/>
  <c r="EB77" i="33480"/>
  <c r="AG77" i="33480" s="1"/>
  <c r="DW80" i="33480"/>
  <c r="DU80" i="33480"/>
  <c r="AE80" i="33480" s="1"/>
  <c r="EW63" i="33480"/>
  <c r="BG63" i="33480" s="1"/>
  <c r="DP63" i="33480"/>
  <c r="AU63" i="33480" s="1"/>
  <c r="DL83" i="33480"/>
  <c r="DJ81" i="33480"/>
  <c r="EW81" i="33480"/>
  <c r="BG81" i="33480" s="1"/>
  <c r="DX63" i="33480"/>
  <c r="EV63" i="33480"/>
  <c r="AW63" i="33480" s="1"/>
  <c r="EW83" i="33480"/>
  <c r="BG83" i="33480" s="1"/>
  <c r="DT63" i="33480"/>
  <c r="EI63" i="33480"/>
  <c r="EH63" i="33480"/>
  <c r="EA63" i="33480"/>
  <c r="EJ63" i="33480"/>
  <c r="DU63" i="33480"/>
  <c r="AE63" i="33480" s="1"/>
  <c r="DP83" i="33480"/>
  <c r="AU83" i="33480" s="1"/>
  <c r="DV63" i="33480"/>
  <c r="EB63" i="33480"/>
  <c r="AG63" i="33480" s="1"/>
  <c r="EV88" i="33477"/>
  <c r="AW88" i="33477" s="1"/>
  <c r="EF46" i="33477"/>
  <c r="EG46" i="33477" s="1"/>
  <c r="EW88" i="33477"/>
  <c r="BG88" i="33477" s="1"/>
  <c r="ER60" i="33477"/>
  <c r="AR60" i="33477" s="1"/>
  <c r="ER88" i="33477"/>
  <c r="AR88" i="33477" s="1"/>
  <c r="EB88" i="33477"/>
  <c r="AG88" i="33477" s="1"/>
  <c r="DT46" i="33477"/>
  <c r="DU46" i="33477" s="1"/>
  <c r="EL96" i="33477"/>
  <c r="DP88" i="33477"/>
  <c r="AU88" i="33477" s="1"/>
  <c r="EJ54" i="33477"/>
  <c r="DX54" i="33477"/>
  <c r="EA54" i="33477"/>
  <c r="DZ54" i="33477"/>
  <c r="EV90" i="33477"/>
  <c r="AW90" i="33477" s="1"/>
  <c r="EV68" i="33477"/>
  <c r="AW68" i="33477" s="1"/>
  <c r="EB54" i="33477"/>
  <c r="AG54" i="33477" s="1"/>
  <c r="EB90" i="33477"/>
  <c r="AG90" i="33477" s="1"/>
  <c r="DU90" i="33477"/>
  <c r="AE90" i="33477" s="1"/>
  <c r="EF54" i="33477"/>
  <c r="DY54" i="33477"/>
  <c r="EJ90" i="33477"/>
  <c r="EW90" i="33477"/>
  <c r="BG90" i="33477" s="1"/>
  <c r="DU54" i="33477"/>
  <c r="AE54" i="33477" s="1"/>
  <c r="EV58" i="33477"/>
  <c r="AW58" i="33477" s="1"/>
  <c r="EL54" i="33477"/>
  <c r="DP68" i="33477"/>
  <c r="AU68" i="33477" s="1"/>
  <c r="EH90" i="33477"/>
  <c r="DP54" i="33477"/>
  <c r="AU54" i="33477" s="1"/>
  <c r="DT54" i="33477"/>
  <c r="EW54" i="33477"/>
  <c r="BG54" i="33477" s="1"/>
  <c r="DV54" i="33477"/>
  <c r="EK54" i="33477"/>
  <c r="EK90" i="33477"/>
  <c r="EV83" i="33477"/>
  <c r="AW83" i="33477" s="1"/>
  <c r="DW54" i="33477"/>
  <c r="ER68" i="33477"/>
  <c r="AR68" i="33477" s="1"/>
  <c r="EB68" i="33477"/>
  <c r="AG68" i="33477" s="1"/>
  <c r="EV92" i="33477"/>
  <c r="AW92" i="33477" s="1"/>
  <c r="DV96" i="33477"/>
  <c r="DX97" i="33477"/>
  <c r="EW79" i="33477"/>
  <c r="BG79" i="33477" s="1"/>
  <c r="DX59" i="33477"/>
  <c r="DZ96" i="33477"/>
  <c r="DW97" i="33477"/>
  <c r="EV66" i="33477"/>
  <c r="AW66" i="33477" s="1"/>
  <c r="DV97" i="33477"/>
  <c r="DW96" i="33477"/>
  <c r="DY96" i="33477"/>
  <c r="EB58" i="33477"/>
  <c r="AG58" i="33477" s="1"/>
  <c r="DP58" i="33477"/>
  <c r="AU58" i="33477" s="1"/>
  <c r="DT97" i="33477"/>
  <c r="DZ97" i="33477"/>
  <c r="EW66" i="33477"/>
  <c r="BG66" i="33477" s="1"/>
  <c r="EW96" i="33477"/>
  <c r="BG96" i="33477" s="1"/>
  <c r="EB83" i="33477"/>
  <c r="AG83" i="33477" s="1"/>
  <c r="EV97" i="33477"/>
  <c r="AW97" i="33477" s="1"/>
  <c r="DX96" i="33477"/>
  <c r="DV80" i="33477"/>
  <c r="DX79" i="33477"/>
  <c r="DY97" i="33477"/>
  <c r="ER58" i="33477"/>
  <c r="AR58" i="33477" s="1"/>
  <c r="EV96" i="33477"/>
  <c r="AW96" i="33477" s="1"/>
  <c r="EH96" i="33477"/>
  <c r="EK80" i="33477"/>
  <c r="EL97" i="33477"/>
  <c r="EI96" i="33477"/>
  <c r="DJ92" i="33477"/>
  <c r="EW92" i="33477"/>
  <c r="BG92" i="33477" s="1"/>
  <c r="EF97" i="33477"/>
  <c r="EA97" i="33477"/>
  <c r="EW58" i="33477"/>
  <c r="BG58" i="33477" s="1"/>
  <c r="DU96" i="33477"/>
  <c r="AE96" i="33477" s="1"/>
  <c r="EJ96" i="33477"/>
  <c r="EH97" i="33477"/>
  <c r="EK97" i="33477"/>
  <c r="EA59" i="33477"/>
  <c r="DP83" i="33477"/>
  <c r="AU83" i="33477" s="1"/>
  <c r="ER83" i="33477"/>
  <c r="AR83" i="33477" s="1"/>
  <c r="EL90" i="33477"/>
  <c r="DL90" i="33477"/>
  <c r="DP89" i="33477"/>
  <c r="AU89" i="33477" s="1"/>
  <c r="EV89" i="33477"/>
  <c r="AW89" i="33477" s="1"/>
  <c r="ER90" i="33477"/>
  <c r="AR90" i="33477" s="1"/>
  <c r="DJ66" i="33477"/>
  <c r="ER87" i="33477"/>
  <c r="AR87" i="33477" s="1"/>
  <c r="ER97" i="33477"/>
  <c r="AR97" i="33477" s="1"/>
  <c r="DJ97" i="33477"/>
  <c r="DP97" i="33477"/>
  <c r="AU97" i="33477" s="1"/>
  <c r="DV90" i="33477"/>
  <c r="ER89" i="33477"/>
  <c r="AR89" i="33477" s="1"/>
  <c r="EV87" i="33477"/>
  <c r="AW87" i="33477" s="1"/>
  <c r="DP92" i="33477"/>
  <c r="AU92" i="33477" s="1"/>
  <c r="ER92" i="33477"/>
  <c r="AR92" i="33477" s="1"/>
  <c r="EB87" i="33477"/>
  <c r="AG87" i="33477" s="1"/>
  <c r="EM90" i="33477"/>
  <c r="EQ90" i="33477" s="1"/>
  <c r="EW97" i="33477"/>
  <c r="BG97" i="33477" s="1"/>
  <c r="EB66" i="33477"/>
  <c r="AG66" i="33477" s="1"/>
  <c r="DP66" i="33477"/>
  <c r="AU66" i="33477" s="1"/>
  <c r="EL25" i="33478"/>
  <c r="EL25" i="33475"/>
  <c r="EL25" i="33474"/>
  <c r="EL25" i="33472"/>
  <c r="EL25" i="2"/>
  <c r="EL25" i="33473"/>
  <c r="DT90" i="33477"/>
  <c r="DW90" i="33477"/>
  <c r="DP90" i="33477"/>
  <c r="AU90" i="33477" s="1"/>
  <c r="EI90" i="33477"/>
  <c r="EB97" i="33477"/>
  <c r="AG97" i="33477" s="1"/>
  <c r="EB96" i="33477"/>
  <c r="AG96" i="33477" s="1"/>
  <c r="EB63" i="33477"/>
  <c r="AG63" i="33477" s="1"/>
  <c r="ER66" i="33477"/>
  <c r="AR66" i="33477" s="1"/>
  <c r="DX90" i="33477"/>
  <c r="EG90" i="33477"/>
  <c r="AP90" i="33477" s="1"/>
  <c r="EW87" i="33477"/>
  <c r="BG87" i="33477" s="1"/>
  <c r="DP96" i="33477"/>
  <c r="AU96" i="33477" s="1"/>
  <c r="DZ90" i="33477"/>
  <c r="EB89" i="33477"/>
  <c r="AG89" i="33477" s="1"/>
  <c r="EW89" i="33477"/>
  <c r="BG89" i="33477" s="1"/>
  <c r="EA90" i="33477"/>
  <c r="DY90" i="33477"/>
  <c r="EB92" i="33477"/>
  <c r="AG92" i="33477" s="1"/>
  <c r="DP87" i="33477"/>
  <c r="AU87" i="33477" s="1"/>
  <c r="ER96" i="33477"/>
  <c r="AR96" i="33477" s="1"/>
  <c r="ER77" i="33477"/>
  <c r="AR77" i="33477" s="1"/>
  <c r="DU59" i="33477"/>
  <c r="AE59" i="33477" s="1"/>
  <c r="EW95" i="33477"/>
  <c r="BG95" i="33477" s="1"/>
  <c r="ER95" i="33477"/>
  <c r="AR95" i="33477" s="1"/>
  <c r="DP95" i="33477"/>
  <c r="AU95" i="33477" s="1"/>
  <c r="EB98" i="33477"/>
  <c r="AG98" i="33477" s="1"/>
  <c r="EB95" i="33477"/>
  <c r="AG95" i="33477" s="1"/>
  <c r="DZ25" i="2"/>
  <c r="DZ25" i="33474"/>
  <c r="DZ25" i="33478"/>
  <c r="DZ25" i="33475"/>
  <c r="DZ25" i="33472"/>
  <c r="DZ25" i="33473"/>
  <c r="DP98" i="33477"/>
  <c r="AU98" i="33477" s="1"/>
  <c r="ER98" i="33477"/>
  <c r="AR98" i="33477" s="1"/>
  <c r="EV95" i="33477"/>
  <c r="AW95" i="33477" s="1"/>
  <c r="DP49" i="33477"/>
  <c r="AU49" i="33477" s="1"/>
  <c r="EV98" i="33477"/>
  <c r="AW98" i="33477" s="1"/>
  <c r="EW98" i="33477"/>
  <c r="BG98" i="33477" s="1"/>
  <c r="DW59" i="33477"/>
  <c r="DX61" i="33477"/>
  <c r="ER61" i="33477"/>
  <c r="AR61" i="33477" s="1"/>
  <c r="DP63" i="33477"/>
  <c r="AU63" i="33477" s="1"/>
  <c r="EG61" i="33477"/>
  <c r="AP61" i="33477" s="1"/>
  <c r="EV60" i="33477"/>
  <c r="AW60" i="33477" s="1"/>
  <c r="DP59" i="33477"/>
  <c r="AU59" i="33477" s="1"/>
  <c r="EF59" i="33477"/>
  <c r="ER59" i="33477"/>
  <c r="AR59" i="33477" s="1"/>
  <c r="EW59" i="33477"/>
  <c r="BG59" i="33477" s="1"/>
  <c r="EG59" i="33477"/>
  <c r="AP59" i="33477" s="1"/>
  <c r="DT59" i="33477"/>
  <c r="DX63" i="33477"/>
  <c r="DY59" i="33477"/>
  <c r="DZ61" i="33477"/>
  <c r="EB59" i="33477"/>
  <c r="AG59" i="33477" s="1"/>
  <c r="EM72" i="33477"/>
  <c r="EQ72" i="33477" s="1"/>
  <c r="EW60" i="33477"/>
  <c r="BG60" i="33477" s="1"/>
  <c r="DP60" i="33477"/>
  <c r="AU60" i="33477" s="1"/>
  <c r="DP77" i="33477"/>
  <c r="AU77" i="33477" s="1"/>
  <c r="DZ59" i="33477"/>
  <c r="EF47" i="33477"/>
  <c r="EG47" i="33477" s="1"/>
  <c r="DY61" i="33477"/>
  <c r="EB101" i="33477"/>
  <c r="AG101" i="33477" s="1"/>
  <c r="EV77" i="33477"/>
  <c r="AW77" i="33477" s="1"/>
  <c r="EI59" i="33477"/>
  <c r="EJ61" i="33477"/>
  <c r="EL59" i="33477"/>
  <c r="DT47" i="33477"/>
  <c r="DU47" i="33477" s="1"/>
  <c r="EF48" i="33477"/>
  <c r="EG48" i="33477" s="1"/>
  <c r="EL61" i="33477"/>
  <c r="DP61" i="33477"/>
  <c r="AU61" i="33477" s="1"/>
  <c r="DW101" i="33477"/>
  <c r="EA61" i="33477"/>
  <c r="EM61" i="33477"/>
  <c r="EQ61" i="33477" s="1"/>
  <c r="EB60" i="33477"/>
  <c r="AG60" i="33477" s="1"/>
  <c r="EW77" i="33477"/>
  <c r="BG77" i="33477" s="1"/>
  <c r="EJ26" i="33473"/>
  <c r="EJ26" i="33475"/>
  <c r="EJ26" i="33474"/>
  <c r="EJ26" i="33472"/>
  <c r="EJ26" i="33478"/>
  <c r="EJ26" i="2"/>
  <c r="EJ59" i="33477"/>
  <c r="EK59" i="33477"/>
  <c r="DV61" i="33477"/>
  <c r="EK61" i="33477"/>
  <c r="DX57" i="33477"/>
  <c r="EW101" i="33477"/>
  <c r="BG101" i="33477" s="1"/>
  <c r="EB61" i="33477"/>
  <c r="AG61" i="33477" s="1"/>
  <c r="EI61" i="33477"/>
  <c r="EV59" i="33477"/>
  <c r="AW59" i="33477" s="1"/>
  <c r="EH59" i="33477"/>
  <c r="DU61" i="33477"/>
  <c r="AE61" i="33477" s="1"/>
  <c r="DV59" i="33477"/>
  <c r="DZ72" i="33477"/>
  <c r="DW61" i="33477"/>
  <c r="EK57" i="33477"/>
  <c r="EB77" i="33477"/>
  <c r="AG77" i="33477" s="1"/>
  <c r="DU63" i="33477"/>
  <c r="AE63" i="33477" s="1"/>
  <c r="EG63" i="33477"/>
  <c r="AP63" i="33477" s="1"/>
  <c r="DT63" i="33477"/>
  <c r="EI63" i="33477"/>
  <c r="EF63" i="33477"/>
  <c r="EM63" i="33477"/>
  <c r="EQ63" i="33477" s="1"/>
  <c r="EA63" i="33477"/>
  <c r="EH63" i="33477"/>
  <c r="DY72" i="33477"/>
  <c r="EH57" i="33477"/>
  <c r="EM101" i="33477"/>
  <c r="EQ101" i="33477" s="1"/>
  <c r="EI79" i="33477"/>
  <c r="DT79" i="33477"/>
  <c r="EF79" i="33477"/>
  <c r="EG79" i="33477"/>
  <c r="AP79" i="33477" s="1"/>
  <c r="EM79" i="33477"/>
  <c r="EQ79" i="33477" s="1"/>
  <c r="DU79" i="33477"/>
  <c r="AE79" i="33477" s="1"/>
  <c r="EA79" i="33477"/>
  <c r="DV63" i="33477"/>
  <c r="EL72" i="33477"/>
  <c r="DV79" i="33477"/>
  <c r="EL57" i="33477"/>
  <c r="DV101" i="33477"/>
  <c r="EK101" i="33477"/>
  <c r="DV73" i="33477"/>
  <c r="DP73" i="33477"/>
  <c r="AU73" i="33477" s="1"/>
  <c r="EG72" i="33477"/>
  <c r="AP72" i="33477" s="1"/>
  <c r="EB57" i="33477"/>
  <c r="AG57" i="33477" s="1"/>
  <c r="DP79" i="33477"/>
  <c r="AU79" i="33477" s="1"/>
  <c r="DT61" i="33477"/>
  <c r="EF61" i="33477"/>
  <c r="DT48" i="33477"/>
  <c r="DU48" i="33477" s="1"/>
  <c r="AE48" i="33477" s="1"/>
  <c r="DX72" i="33477"/>
  <c r="EV101" i="33477"/>
  <c r="AW101" i="33477" s="1"/>
  <c r="EI80" i="33477"/>
  <c r="EF80" i="33477"/>
  <c r="DT80" i="33477"/>
  <c r="EG80" i="33477"/>
  <c r="AP80" i="33477" s="1"/>
  <c r="DU80" i="33477"/>
  <c r="AE80" i="33477" s="1"/>
  <c r="EM80" i="33477"/>
  <c r="EQ80" i="33477" s="1"/>
  <c r="EA80" i="33477"/>
  <c r="EJ63" i="33477"/>
  <c r="EL80" i="33477"/>
  <c r="DW72" i="33477"/>
  <c r="EJ79" i="33477"/>
  <c r="EJ57" i="33477"/>
  <c r="EH101" i="33477"/>
  <c r="ER101" i="33477"/>
  <c r="AR101" i="33477" s="1"/>
  <c r="EV63" i="33477"/>
  <c r="AW63" i="33477" s="1"/>
  <c r="DY73" i="33477"/>
  <c r="EM57" i="33477"/>
  <c r="EQ57" i="33477" s="1"/>
  <c r="EA101" i="33477"/>
  <c r="ER57" i="33477"/>
  <c r="AR57" i="33477" s="1"/>
  <c r="EB72" i="33477"/>
  <c r="AG72" i="33477" s="1"/>
  <c r="ER79" i="33477"/>
  <c r="AR79" i="33477" s="1"/>
  <c r="EA96" i="33477"/>
  <c r="EM96" i="33477"/>
  <c r="EQ96" i="33477" s="1"/>
  <c r="EG96" i="33477"/>
  <c r="AP96" i="33477" s="1"/>
  <c r="EF96" i="33477"/>
  <c r="DU97" i="33477"/>
  <c r="AE97" i="33477" s="1"/>
  <c r="EG52" i="33477"/>
  <c r="AP52" i="33477" s="1"/>
  <c r="DU52" i="33477"/>
  <c r="AE52" i="33477" s="1"/>
  <c r="EA52" i="33477"/>
  <c r="EF52" i="33477"/>
  <c r="EI52" i="33477"/>
  <c r="DT52" i="33477"/>
  <c r="EM52" i="33477"/>
  <c r="EQ52" i="33477" s="1"/>
  <c r="EV72" i="33477"/>
  <c r="AW72" i="33477" s="1"/>
  <c r="DY63" i="33477"/>
  <c r="DZ80" i="33477"/>
  <c r="EH72" i="33477"/>
  <c r="DY79" i="33477"/>
  <c r="DV57" i="33477"/>
  <c r="EJ101" i="33477"/>
  <c r="EL73" i="33477"/>
  <c r="EV73" i="33477"/>
  <c r="AW73" i="33477" s="1"/>
  <c r="EW57" i="33477"/>
  <c r="BG57" i="33477" s="1"/>
  <c r="EF101" i="33477"/>
  <c r="DT72" i="33477"/>
  <c r="DJ46" i="33477"/>
  <c r="DW63" i="33477"/>
  <c r="CI24" i="33473"/>
  <c r="CI24" i="33475"/>
  <c r="CI24" i="33472"/>
  <c r="CI24" i="33474"/>
  <c r="CI24" i="33478"/>
  <c r="CI24" i="2"/>
  <c r="EG101" i="33477"/>
  <c r="AP101" i="33477" s="1"/>
  <c r="DT57" i="33477"/>
  <c r="DZ63" i="33477"/>
  <c r="DX80" i="33477"/>
  <c r="DY80" i="33477"/>
  <c r="EJ72" i="33477"/>
  <c r="DZ79" i="33477"/>
  <c r="EW63" i="33477"/>
  <c r="BG63" i="33477" s="1"/>
  <c r="DW57" i="33477"/>
  <c r="DP101" i="33477"/>
  <c r="AU101" i="33477" s="1"/>
  <c r="DZ101" i="33477"/>
  <c r="EH73" i="33477"/>
  <c r="EK73" i="33477"/>
  <c r="DT101" i="33477"/>
  <c r="EV57" i="33477"/>
  <c r="AW57" i="33477" s="1"/>
  <c r="EF72" i="33477"/>
  <c r="DP57" i="33477"/>
  <c r="AU57" i="33477" s="1"/>
  <c r="ER72" i="33477"/>
  <c r="AR72" i="33477" s="1"/>
  <c r="EV54" i="33477"/>
  <c r="AW54" i="33477" s="1"/>
  <c r="EG54" i="33477"/>
  <c r="AP54" i="33477" s="1"/>
  <c r="ER54" i="33477"/>
  <c r="AR54" i="33477" s="1"/>
  <c r="EL63" i="33477"/>
  <c r="DE44" i="33477"/>
  <c r="DC44" i="33477"/>
  <c r="DJ44" i="33477" s="1"/>
  <c r="DW80" i="33477"/>
  <c r="DV72" i="33477"/>
  <c r="EL79" i="33477"/>
  <c r="DZ57" i="33477"/>
  <c r="DY101" i="33477"/>
  <c r="DX73" i="33477"/>
  <c r="EB73" i="33477"/>
  <c r="AG73" i="33477" s="1"/>
  <c r="EW73" i="33477"/>
  <c r="BG73" i="33477" s="1"/>
  <c r="DT73" i="33477"/>
  <c r="EI57" i="33477"/>
  <c r="EA72" i="33477"/>
  <c r="EA57" i="33477"/>
  <c r="EF57" i="33477"/>
  <c r="DU57" i="33477"/>
  <c r="AE57" i="33477" s="1"/>
  <c r="EB79" i="33477"/>
  <c r="AG79" i="33477" s="1"/>
  <c r="EI72" i="33477"/>
  <c r="DX101" i="33477"/>
  <c r="DU101" i="33477"/>
  <c r="AE101" i="33477" s="1"/>
  <c r="DP72" i="33477"/>
  <c r="AU72" i="33477" s="1"/>
  <c r="EK63" i="33477"/>
  <c r="EH80" i="33477"/>
  <c r="EK72" i="33477"/>
  <c r="DW79" i="33477"/>
  <c r="EK79" i="33477"/>
  <c r="DY57" i="33477"/>
  <c r="EL101" i="33477"/>
  <c r="ER73" i="33477"/>
  <c r="AR73" i="33477" s="1"/>
  <c r="EJ73" i="33477"/>
  <c r="EF73" i="33477"/>
  <c r="ER63" i="33477"/>
  <c r="AR63" i="33477" s="1"/>
  <c r="EI73" i="33477"/>
  <c r="DU72" i="33477"/>
  <c r="AE72" i="33477" s="1"/>
  <c r="EV79" i="33477"/>
  <c r="AW79" i="33477" s="1"/>
  <c r="EW83" i="33477"/>
  <c r="BG83" i="33477" s="1"/>
  <c r="EV60" i="2"/>
  <c r="AW60" i="2" s="1"/>
  <c r="W244" i="33476" s="1"/>
  <c r="EV47" i="33474"/>
  <c r="AW47" i="33474" s="1"/>
  <c r="W660" i="33476" s="1"/>
  <c r="EB47" i="33474"/>
  <c r="AG47" i="33474" s="1"/>
  <c r="EW48" i="33475"/>
  <c r="BG48" i="33475" s="1"/>
  <c r="EB48" i="33475"/>
  <c r="AG48" i="33475" s="1"/>
  <c r="ER48" i="33475"/>
  <c r="AR48" i="33475" s="1"/>
  <c r="DP48" i="33475"/>
  <c r="AU48" i="33475" s="1"/>
  <c r="EV48" i="33475"/>
  <c r="AW48" i="33475" s="1"/>
  <c r="W804" i="33476" s="1"/>
  <c r="DP35" i="33472"/>
  <c r="AU35" i="33472" s="1"/>
  <c r="ER35" i="33472"/>
  <c r="AR35" i="33472" s="1"/>
  <c r="EB46" i="33474"/>
  <c r="AG46" i="33474" s="1"/>
  <c r="EI71" i="33473"/>
  <c r="EI40" i="33472"/>
  <c r="EJ68" i="33474"/>
  <c r="EW35" i="33472"/>
  <c r="BG35" i="33472" s="1"/>
  <c r="ER68" i="33474"/>
  <c r="AR68" i="33474" s="1"/>
  <c r="DX40" i="33472"/>
  <c r="EB68" i="33474"/>
  <c r="AG68" i="33474" s="1"/>
  <c r="DV71" i="33473"/>
  <c r="EG28" i="33475"/>
  <c r="AP28" i="33475" s="1"/>
  <c r="DW40" i="33472"/>
  <c r="DV68" i="33474"/>
  <c r="EH68" i="33474"/>
  <c r="ER46" i="33474"/>
  <c r="AR46" i="33474" s="1"/>
  <c r="DV40" i="33472"/>
  <c r="DW68" i="33474"/>
  <c r="DX71" i="33473"/>
  <c r="DW71" i="33473"/>
  <c r="DU68" i="33474"/>
  <c r="AE68" i="33474" s="1"/>
  <c r="EV68" i="33474"/>
  <c r="AW68" i="33474" s="1"/>
  <c r="W681" i="33476" s="1"/>
  <c r="DP46" i="33474"/>
  <c r="AU46" i="33474" s="1"/>
  <c r="DT68" i="33474"/>
  <c r="DP68" i="33474"/>
  <c r="AU68" i="33474" s="1"/>
  <c r="EA68" i="33474"/>
  <c r="DX68" i="33474"/>
  <c r="EG68" i="33474"/>
  <c r="AP68" i="33474" s="1"/>
  <c r="DJ55" i="33473"/>
  <c r="DP55" i="33473"/>
  <c r="AU55" i="33473" s="1"/>
  <c r="EW55" i="33473"/>
  <c r="BG55" i="33473" s="1"/>
  <c r="EB55" i="33473"/>
  <c r="AG55" i="33473" s="1"/>
  <c r="EV55" i="33473"/>
  <c r="AW55" i="33473" s="1"/>
  <c r="W525" i="33476" s="1"/>
  <c r="ER55" i="33473"/>
  <c r="AR55" i="33473" s="1"/>
  <c r="DU55" i="33473"/>
  <c r="AE55" i="33473" s="1"/>
  <c r="EM55" i="33473"/>
  <c r="EQ55" i="33473" s="1"/>
  <c r="EG55" i="33473"/>
  <c r="AP55" i="33473" s="1"/>
  <c r="EA55" i="33473"/>
  <c r="DT55" i="33473"/>
  <c r="EF55" i="33473"/>
  <c r="AE85" i="1"/>
  <c r="EM44" i="33475"/>
  <c r="EQ44" i="33475" s="1"/>
  <c r="DU44" i="33475"/>
  <c r="AE44" i="33475" s="1"/>
  <c r="ER86" i="33475"/>
  <c r="AR86" i="33475" s="1"/>
  <c r="DP47" i="33474"/>
  <c r="AU47" i="33474" s="1"/>
  <c r="EM40" i="33472"/>
  <c r="EQ40" i="33472" s="1"/>
  <c r="EA40" i="33472"/>
  <c r="DT40" i="33472"/>
  <c r="EG40" i="33472"/>
  <c r="AP40" i="33472" s="1"/>
  <c r="EF40" i="33472"/>
  <c r="DU40" i="33472"/>
  <c r="AE40" i="33472" s="1"/>
  <c r="EV40" i="33472"/>
  <c r="AW40" i="33472" s="1"/>
  <c r="W367" i="33476" s="1"/>
  <c r="ER47" i="33474"/>
  <c r="AR47" i="33474" s="1"/>
  <c r="EW40" i="33472"/>
  <c r="BG40" i="33472" s="1"/>
  <c r="EB40" i="33472"/>
  <c r="AG40" i="33472" s="1"/>
  <c r="DP40" i="33472"/>
  <c r="AU40" i="33472" s="1"/>
  <c r="DP99" i="33475"/>
  <c r="AU99" i="33475" s="1"/>
  <c r="DJ99" i="33475"/>
  <c r="ER99" i="33475"/>
  <c r="AR99" i="33475" s="1"/>
  <c r="EV99" i="33475"/>
  <c r="AW99" i="33475" s="1"/>
  <c r="W855" i="33476" s="1"/>
  <c r="EW99" i="33475"/>
  <c r="BG99" i="33475" s="1"/>
  <c r="EB99" i="33475"/>
  <c r="AG99" i="33475" s="1"/>
  <c r="AG85" i="1"/>
  <c r="AF80" i="1"/>
  <c r="AG86" i="1"/>
  <c r="AD85" i="1"/>
  <c r="DD44" i="33477"/>
  <c r="AD86" i="1"/>
  <c r="AE86" i="1"/>
  <c r="ER40" i="33472"/>
  <c r="AR40" i="33472" s="1"/>
  <c r="AF84" i="1"/>
  <c r="AE84" i="1"/>
  <c r="EW59" i="33473"/>
  <c r="BG59" i="33473" s="1"/>
  <c r="DP86" i="33475"/>
  <c r="AU86" i="33475" s="1"/>
  <c r="DJ35" i="33478"/>
  <c r="AH125" i="1"/>
  <c r="U55" i="1" s="1"/>
  <c r="CY859" i="33476"/>
  <c r="CY840" i="33476"/>
  <c r="CY891" i="33476"/>
  <c r="CY890" i="33476"/>
  <c r="CY867" i="33476"/>
  <c r="CY866" i="33476"/>
  <c r="CY899" i="33476"/>
  <c r="CY898" i="33476"/>
  <c r="CY882" i="33476"/>
  <c r="CY874" i="33476"/>
  <c r="CY883" i="33476"/>
  <c r="CY875" i="33476"/>
  <c r="CY906" i="33476"/>
  <c r="CU565" i="33476"/>
  <c r="CX157" i="33476"/>
  <c r="CX189" i="33476"/>
  <c r="CV100" i="33476"/>
  <c r="CU164" i="33476"/>
  <c r="CW157" i="33476"/>
  <c r="CZ242" i="33476"/>
  <c r="CY286" i="33476"/>
  <c r="CY318" i="33476"/>
  <c r="CY120" i="33476"/>
  <c r="CV195" i="33476"/>
  <c r="CY72" i="33476"/>
  <c r="CU191" i="33476"/>
  <c r="DA152" i="33476"/>
  <c r="CU209" i="33476"/>
  <c r="CX261" i="33476"/>
  <c r="CY364" i="33476"/>
  <c r="CY396" i="33476"/>
  <c r="CY428" i="33476"/>
  <c r="CV300" i="33476"/>
  <c r="CV332" i="33476"/>
  <c r="CX440" i="33476"/>
  <c r="DA259" i="33476"/>
  <c r="CZ312" i="33476"/>
  <c r="DA462" i="33476"/>
  <c r="DA494" i="33476"/>
  <c r="CZ430" i="33476"/>
  <c r="CY494" i="33476"/>
  <c r="CX579" i="33476"/>
  <c r="CX611" i="33476"/>
  <c r="CW643" i="33476"/>
  <c r="CW691" i="33476"/>
  <c r="DA353" i="33476"/>
  <c r="CX458" i="33476"/>
  <c r="CX522" i="33476"/>
  <c r="CW598" i="33476"/>
  <c r="CW630" i="33476"/>
  <c r="CV662" i="33476"/>
  <c r="CV135" i="33476"/>
  <c r="CW350" i="33476"/>
  <c r="CV452" i="33476"/>
  <c r="CV484" i="33476"/>
  <c r="CV587" i="33476"/>
  <c r="CV619" i="33476"/>
  <c r="CU651" i="33476"/>
  <c r="CY706" i="33476"/>
  <c r="CY738" i="33476"/>
  <c r="CY770" i="33476"/>
  <c r="CZ564" i="33476"/>
  <c r="CW563" i="33476"/>
  <c r="DA562" i="33476"/>
  <c r="CX556" i="33476"/>
  <c r="CZ553" i="33476"/>
  <c r="CZ550" i="33476"/>
  <c r="CW549" i="33476"/>
  <c r="CZ529" i="33476"/>
  <c r="CZ505" i="33476"/>
  <c r="CV923" i="33476"/>
  <c r="CZ918" i="33476"/>
  <c r="CZ912" i="33476"/>
  <c r="CV909" i="33476"/>
  <c r="CZ906" i="33476"/>
  <c r="CV903" i="33476"/>
  <c r="CV900" i="33476"/>
  <c r="CV897" i="33476"/>
  <c r="CV891" i="33476"/>
  <c r="CZ886" i="33476"/>
  <c r="CZ880" i="33476"/>
  <c r="CV877" i="33476"/>
  <c r="CZ874" i="33476"/>
  <c r="CV871" i="33476"/>
  <c r="CV868" i="33476"/>
  <c r="CU640" i="33476"/>
  <c r="CY561" i="33476"/>
  <c r="CX714" i="33476"/>
  <c r="CX165" i="33476"/>
  <c r="CX197" i="33476"/>
  <c r="CU131" i="33476"/>
  <c r="CU172" i="33476"/>
  <c r="CW173" i="33476"/>
  <c r="CY262" i="33476"/>
  <c r="CY294" i="33476"/>
  <c r="CY326" i="33476"/>
  <c r="CV122" i="33476"/>
  <c r="CU208" i="33476"/>
  <c r="CZ137" i="33476"/>
  <c r="DA203" i="33476"/>
  <c r="DA168" i="33476"/>
  <c r="CV111" i="33476"/>
  <c r="CW273" i="33476"/>
  <c r="CZ340" i="33476"/>
  <c r="CY372" i="33476"/>
  <c r="CY404" i="33476"/>
  <c r="CY155" i="33476"/>
  <c r="CZ272" i="33476"/>
  <c r="CV308" i="33476"/>
  <c r="CU340" i="33476"/>
  <c r="CX448" i="33476"/>
  <c r="CZ328" i="33476"/>
  <c r="DA438" i="33476"/>
  <c r="DA470" i="33476"/>
  <c r="CW286" i="33476"/>
  <c r="CU446" i="33476"/>
  <c r="DA507" i="33476"/>
  <c r="CX587" i="33476"/>
  <c r="CX619" i="33476"/>
  <c r="CW651" i="33476"/>
  <c r="CV397" i="33476"/>
  <c r="CX474" i="33476"/>
  <c r="CW574" i="33476"/>
  <c r="CW606" i="33476"/>
  <c r="CW638" i="33476"/>
  <c r="CV670" i="33476"/>
  <c r="CY241" i="33476"/>
  <c r="CZ377" i="33476"/>
  <c r="CV460" i="33476"/>
  <c r="CV492" i="33476"/>
  <c r="CV595" i="33476"/>
  <c r="CV627" i="33476"/>
  <c r="CU675" i="33476"/>
  <c r="CY714" i="33476"/>
  <c r="CY746" i="33476"/>
  <c r="CY778" i="33476"/>
  <c r="CX788" i="33476"/>
  <c r="CZ568" i="33476"/>
  <c r="CX562" i="33476"/>
  <c r="CV556" i="33476"/>
  <c r="CW550" i="33476"/>
  <c r="CX540" i="33476"/>
  <c r="CX529" i="33476"/>
  <c r="CW529" i="33476"/>
  <c r="CU529" i="33476"/>
  <c r="CX505" i="33476"/>
  <c r="CW505" i="33476"/>
  <c r="CV924" i="33476"/>
  <c r="CV921" i="33476"/>
  <c r="CV915" i="33476"/>
  <c r="CZ910" i="33476"/>
  <c r="CZ904" i="33476"/>
  <c r="CV901" i="33476"/>
  <c r="CZ898" i="33476"/>
  <c r="CV895" i="33476"/>
  <c r="CV892" i="33476"/>
  <c r="CV889" i="33476"/>
  <c r="CV883" i="33476"/>
  <c r="CZ878" i="33476"/>
  <c r="CY832" i="33476"/>
  <c r="CY823" i="33476"/>
  <c r="CU576" i="33476"/>
  <c r="CY146" i="33476"/>
  <c r="CZ179" i="33476"/>
  <c r="CW188" i="33476"/>
  <c r="CU270" i="33476"/>
  <c r="CU302" i="33476"/>
  <c r="CU72" i="33476"/>
  <c r="CY152" i="33476"/>
  <c r="CX229" i="33476"/>
  <c r="CV160" i="33476"/>
  <c r="CY218" i="33476"/>
  <c r="CZ182" i="33476"/>
  <c r="CZ213" i="33476"/>
  <c r="CW283" i="33476"/>
  <c r="CW316" i="33476"/>
  <c r="CV348" i="33476"/>
  <c r="CU380" i="33476"/>
  <c r="CU412" i="33476"/>
  <c r="CZ217" i="33476"/>
  <c r="CZ282" i="33476"/>
  <c r="DA315" i="33476"/>
  <c r="CY347" i="33476"/>
  <c r="CU190" i="33476"/>
  <c r="CX281" i="33476"/>
  <c r="CX338" i="33476"/>
  <c r="CW446" i="33476"/>
  <c r="CW478" i="33476"/>
  <c r="CZ360" i="33476"/>
  <c r="CY461" i="33476"/>
  <c r="DA519" i="33476"/>
  <c r="CW667" i="33476"/>
  <c r="CZ424" i="33476"/>
  <c r="CX489" i="33476"/>
  <c r="DA581" i="33476"/>
  <c r="DA613" i="33476"/>
  <c r="CZ645" i="33476"/>
  <c r="CZ677" i="33476"/>
  <c r="DA280" i="33476"/>
  <c r="CZ405" i="33476"/>
  <c r="CY512" i="33476"/>
  <c r="CZ602" i="33476"/>
  <c r="CZ634" i="33476"/>
  <c r="CY682" i="33476"/>
  <c r="CU715" i="33476"/>
  <c r="CU747" i="33476"/>
  <c r="CU779" i="33476"/>
  <c r="CW568" i="33476"/>
  <c r="CW564" i="33476"/>
  <c r="CV562" i="33476"/>
  <c r="CZ556" i="33476"/>
  <c r="CW553" i="33476"/>
  <c r="DA550" i="33476"/>
  <c r="CX549" i="33476"/>
  <c r="CV540" i="33476"/>
  <c r="DA529" i="33476"/>
  <c r="CU505" i="33476"/>
  <c r="CZ925" i="33476"/>
  <c r="CZ919" i="33476"/>
  <c r="CZ916" i="33476"/>
  <c r="CZ913" i="33476"/>
  <c r="CV910" i="33476"/>
  <c r="CZ907" i="33476"/>
  <c r="CV904" i="33476"/>
  <c r="CV898" i="33476"/>
  <c r="CZ893" i="33476"/>
  <c r="CZ887" i="33476"/>
  <c r="CZ884" i="33476"/>
  <c r="CZ881" i="33476"/>
  <c r="CV878" i="33476"/>
  <c r="CZ875" i="33476"/>
  <c r="CV872" i="33476"/>
  <c r="CV866" i="33476"/>
  <c r="CU802" i="33476"/>
  <c r="CU624" i="33476"/>
  <c r="CY505" i="33476"/>
  <c r="CV381" i="33476"/>
  <c r="CX173" i="33476"/>
  <c r="CX205" i="33476"/>
  <c r="CY147" i="33476"/>
  <c r="CV74" i="33476"/>
  <c r="CW189" i="33476"/>
  <c r="CY270" i="33476"/>
  <c r="CY302" i="33476"/>
  <c r="CZ73" i="33476"/>
  <c r="CY154" i="33476"/>
  <c r="CX230" i="33476"/>
  <c r="DA161" i="33476"/>
  <c r="CZ219" i="33476"/>
  <c r="CY183" i="33476"/>
  <c r="CZ348" i="33476"/>
  <c r="CY380" i="33476"/>
  <c r="CY412" i="33476"/>
  <c r="CX219" i="33476"/>
  <c r="CV283" i="33476"/>
  <c r="CV316" i="33476"/>
  <c r="CU348" i="33476"/>
  <c r="CZ191" i="33476"/>
  <c r="CX282" i="33476"/>
  <c r="DA446" i="33476"/>
  <c r="DA478" i="33476"/>
  <c r="CZ364" i="33476"/>
  <c r="CY462" i="33476"/>
  <c r="CW520" i="33476"/>
  <c r="CX595" i="33476"/>
  <c r="CX627" i="33476"/>
  <c r="CW675" i="33476"/>
  <c r="CX288" i="33476"/>
  <c r="CZ425" i="33476"/>
  <c r="CX490" i="33476"/>
  <c r="CW582" i="33476"/>
  <c r="CW614" i="33476"/>
  <c r="CV646" i="33476"/>
  <c r="CV678" i="33476"/>
  <c r="CV406" i="33476"/>
  <c r="CV468" i="33476"/>
  <c r="CY516" i="33476"/>
  <c r="CV603" i="33476"/>
  <c r="CV635" i="33476"/>
  <c r="CU683" i="33476"/>
  <c r="CY722" i="33476"/>
  <c r="CY754" i="33476"/>
  <c r="DA568" i="33476"/>
  <c r="DA564" i="33476"/>
  <c r="CX563" i="33476"/>
  <c r="CZ562" i="33476"/>
  <c r="DA553" i="33476"/>
  <c r="CV549" i="33476"/>
  <c r="CZ540" i="33476"/>
  <c r="DA505" i="33476"/>
  <c r="CV925" i="33476"/>
  <c r="CZ922" i="33476"/>
  <c r="CV919" i="33476"/>
  <c r="CV916" i="33476"/>
  <c r="CV913" i="33476"/>
  <c r="CV907" i="33476"/>
  <c r="CZ902" i="33476"/>
  <c r="CZ896" i="33476"/>
  <c r="CV893" i="33476"/>
  <c r="CZ890" i="33476"/>
  <c r="CV887" i="33476"/>
  <c r="CV884" i="33476"/>
  <c r="CV881" i="33476"/>
  <c r="CV875" i="33476"/>
  <c r="CZ870" i="33476"/>
  <c r="DA145" i="33476"/>
  <c r="CZ155" i="33476"/>
  <c r="CY135" i="33476"/>
  <c r="CW204" i="33476"/>
  <c r="CU278" i="33476"/>
  <c r="CU310" i="33476"/>
  <c r="CU97" i="33476"/>
  <c r="CZ181" i="33476"/>
  <c r="DA256" i="33476"/>
  <c r="CV176" i="33476"/>
  <c r="CU123" i="33476"/>
  <c r="CY195" i="33476"/>
  <c r="CX238" i="33476"/>
  <c r="CW292" i="33476"/>
  <c r="CW324" i="33476"/>
  <c r="CU356" i="33476"/>
  <c r="CU388" i="33476"/>
  <c r="CU420" i="33476"/>
  <c r="DA291" i="33476"/>
  <c r="DA323" i="33476"/>
  <c r="CU231" i="33476"/>
  <c r="CZ295" i="33476"/>
  <c r="CX346" i="33476"/>
  <c r="CW454" i="33476"/>
  <c r="CW486" i="33476"/>
  <c r="CZ398" i="33476"/>
  <c r="CY477" i="33476"/>
  <c r="CW532" i="33476"/>
  <c r="DA682" i="33476"/>
  <c r="DA336" i="33476"/>
  <c r="CZ441" i="33476"/>
  <c r="DA504" i="33476"/>
  <c r="DA589" i="33476"/>
  <c r="DA621" i="33476"/>
  <c r="CZ653" i="33476"/>
  <c r="CZ685" i="33476"/>
  <c r="CW333" i="33476"/>
  <c r="CY436" i="33476"/>
  <c r="CZ578" i="33476"/>
  <c r="CZ610" i="33476"/>
  <c r="CY642" i="33476"/>
  <c r="CY690" i="33476"/>
  <c r="CU723" i="33476"/>
  <c r="CU755" i="33476"/>
  <c r="CW556" i="33476"/>
  <c r="CX550" i="33476"/>
  <c r="CZ549" i="33476"/>
  <c r="CV922" i="33476"/>
  <c r="CZ917" i="33476"/>
  <c r="CZ911" i="33476"/>
  <c r="CZ908" i="33476"/>
  <c r="CZ905" i="33476"/>
  <c r="CV902" i="33476"/>
  <c r="CZ899" i="33476"/>
  <c r="CV896" i="33476"/>
  <c r="CV890" i="33476"/>
  <c r="CZ885" i="33476"/>
  <c r="CZ879" i="33476"/>
  <c r="CZ876" i="33476"/>
  <c r="CZ873" i="33476"/>
  <c r="CV870" i="33476"/>
  <c r="CZ867" i="33476"/>
  <c r="CY830" i="33476"/>
  <c r="CU816" i="33476"/>
  <c r="CY807" i="33476"/>
  <c r="CU592" i="33476"/>
  <c r="CU568" i="33476"/>
  <c r="CU99" i="33476"/>
  <c r="CZ163" i="33476"/>
  <c r="CW156" i="33476"/>
  <c r="CU242" i="33476"/>
  <c r="CU286" i="33476"/>
  <c r="CU318" i="33476"/>
  <c r="CY118" i="33476"/>
  <c r="CY194" i="33476"/>
  <c r="CU70" i="33476"/>
  <c r="CV190" i="33476"/>
  <c r="CV151" i="33476"/>
  <c r="CV208" i="33476"/>
  <c r="CX260" i="33476"/>
  <c r="CW300" i="33476"/>
  <c r="CW332" i="33476"/>
  <c r="CU364" i="33476"/>
  <c r="CU396" i="33476"/>
  <c r="CU428" i="33476"/>
  <c r="CV259" i="33476"/>
  <c r="DA299" i="33476"/>
  <c r="DA331" i="33476"/>
  <c r="CZ311" i="33476"/>
  <c r="CX354" i="33476"/>
  <c r="CW462" i="33476"/>
  <c r="CW494" i="33476"/>
  <c r="CV427" i="33476"/>
  <c r="CY493" i="33476"/>
  <c r="DA642" i="33476"/>
  <c r="DA690" i="33476"/>
  <c r="DA352" i="33476"/>
  <c r="CX457" i="33476"/>
  <c r="DA520" i="33476"/>
  <c r="DA597" i="33476"/>
  <c r="DA629" i="33476"/>
  <c r="CZ661" i="33476"/>
  <c r="CV133" i="33476"/>
  <c r="CW349" i="33476"/>
  <c r="CZ586" i="33476"/>
  <c r="CZ618" i="33476"/>
  <c r="CY650" i="33476"/>
  <c r="CY698" i="33476"/>
  <c r="CU731" i="33476"/>
  <c r="CU763" i="33476"/>
  <c r="CW146" i="33476"/>
  <c r="CY278" i="33476"/>
  <c r="CW257" i="33476"/>
  <c r="CV241" i="33476"/>
  <c r="CY388" i="33476"/>
  <c r="CV324" i="33476"/>
  <c r="CY478" i="33476"/>
  <c r="CW683" i="33476"/>
  <c r="CW590" i="33476"/>
  <c r="CW334" i="33476"/>
  <c r="CV611" i="33476"/>
  <c r="CY762" i="33476"/>
  <c r="CZ563" i="33476"/>
  <c r="DA556" i="33476"/>
  <c r="CW540" i="33476"/>
  <c r="CZ923" i="33476"/>
  <c r="CZ915" i="33476"/>
  <c r="CV911" i="33476"/>
  <c r="CV905" i="33476"/>
  <c r="CV899" i="33476"/>
  <c r="CZ891" i="33476"/>
  <c r="CZ883" i="33476"/>
  <c r="CV879" i="33476"/>
  <c r="CV873" i="33476"/>
  <c r="CZ871" i="33476"/>
  <c r="CV869" i="33476"/>
  <c r="CV864" i="33476"/>
  <c r="CV856" i="33476"/>
  <c r="CZ847" i="33476"/>
  <c r="CZ837" i="33476"/>
  <c r="CZ834" i="33476"/>
  <c r="CZ831" i="33476"/>
  <c r="CV828" i="33476"/>
  <c r="CZ824" i="33476"/>
  <c r="CV821" i="33476"/>
  <c r="CU815" i="33476"/>
  <c r="CY814" i="33476"/>
  <c r="CV809" i="33476"/>
  <c r="CV808" i="33476"/>
  <c r="CZ807" i="33476"/>
  <c r="CV802" i="33476"/>
  <c r="CV801" i="33476"/>
  <c r="CY798" i="33476"/>
  <c r="CW795" i="33476"/>
  <c r="CW781" i="33476"/>
  <c r="CW776" i="33476"/>
  <c r="CW771" i="33476"/>
  <c r="CW758" i="33476"/>
  <c r="CW749" i="33476"/>
  <c r="CW744" i="33476"/>
  <c r="CW739" i="33476"/>
  <c r="CW726" i="33476"/>
  <c r="CW717" i="33476"/>
  <c r="CV709" i="33476"/>
  <c r="CW695" i="33476"/>
  <c r="CX671" i="33476"/>
  <c r="CX669" i="33476"/>
  <c r="CY636" i="33476"/>
  <c r="CY633" i="33476"/>
  <c r="CY630" i="33476"/>
  <c r="CY620" i="33476"/>
  <c r="CY617" i="33476"/>
  <c r="CY614" i="33476"/>
  <c r="CY604" i="33476"/>
  <c r="CY601" i="33476"/>
  <c r="CY598" i="33476"/>
  <c r="CY588" i="33476"/>
  <c r="CY585" i="33476"/>
  <c r="CY582" i="33476"/>
  <c r="CY569" i="33476"/>
  <c r="CY541" i="33476"/>
  <c r="DA522" i="33476"/>
  <c r="CW499" i="33476"/>
  <c r="CU496" i="33476"/>
  <c r="CU456" i="33476"/>
  <c r="CZ373" i="33476"/>
  <c r="CX247" i="33476"/>
  <c r="CY130" i="33476"/>
  <c r="CU294" i="33476"/>
  <c r="CZ135" i="33476"/>
  <c r="DA272" i="33476"/>
  <c r="CU404" i="33476"/>
  <c r="CY339" i="33476"/>
  <c r="CW438" i="33476"/>
  <c r="CU507" i="33476"/>
  <c r="DA605" i="33476"/>
  <c r="CV376" i="33476"/>
  <c r="CZ626" i="33476"/>
  <c r="CU771" i="33476"/>
  <c r="CV568" i="33476"/>
  <c r="CV550" i="33476"/>
  <c r="DA540" i="33476"/>
  <c r="CV505" i="33476"/>
  <c r="CZ862" i="33476"/>
  <c r="CZ854" i="33476"/>
  <c r="CV847" i="33476"/>
  <c r="CZ841" i="33476"/>
  <c r="CV837" i="33476"/>
  <c r="CV834" i="33476"/>
  <c r="CV831" i="33476"/>
  <c r="CV824" i="33476"/>
  <c r="CZ819" i="33476"/>
  <c r="CU807" i="33476"/>
  <c r="CY806" i="33476"/>
  <c r="DA794" i="33476"/>
  <c r="DA786" i="33476"/>
  <c r="DA785" i="33476"/>
  <c r="DA784" i="33476"/>
  <c r="CW780" i="33476"/>
  <c r="CW775" i="33476"/>
  <c r="CW762" i="33476"/>
  <c r="CW753" i="33476"/>
  <c r="CW748" i="33476"/>
  <c r="CW743" i="33476"/>
  <c r="CW730" i="33476"/>
  <c r="CW721" i="33476"/>
  <c r="CW716" i="33476"/>
  <c r="DA715" i="33476"/>
  <c r="CX713" i="33476"/>
  <c r="CZ707" i="33476"/>
  <c r="CX704" i="33476"/>
  <c r="DA693" i="33476"/>
  <c r="CX673" i="33476"/>
  <c r="CY639" i="33476"/>
  <c r="CY623" i="33476"/>
  <c r="CY607" i="33476"/>
  <c r="CY591" i="33476"/>
  <c r="CY575" i="33476"/>
  <c r="CU556" i="33476"/>
  <c r="CY550" i="33476"/>
  <c r="CU537" i="33476"/>
  <c r="CX528" i="33476"/>
  <c r="CU492" i="33476"/>
  <c r="CZ489" i="33476"/>
  <c r="CZ469" i="33476"/>
  <c r="CU452" i="33476"/>
  <c r="CV446" i="33476"/>
  <c r="CV438" i="33476"/>
  <c r="CU156" i="33476"/>
  <c r="CY310" i="33476"/>
  <c r="DA177" i="33476"/>
  <c r="CY420" i="33476"/>
  <c r="CX432" i="33476"/>
  <c r="DA454" i="33476"/>
  <c r="DA337" i="33476"/>
  <c r="CW622" i="33476"/>
  <c r="CY437" i="33476"/>
  <c r="CU643" i="33476"/>
  <c r="CX568" i="33476"/>
  <c r="DA563" i="33476"/>
  <c r="CZ926" i="33476"/>
  <c r="CZ894" i="33476"/>
  <c r="CV867" i="33476"/>
  <c r="CZ865" i="33476"/>
  <c r="CV862" i="33476"/>
  <c r="CZ859" i="33476"/>
  <c r="CV854" i="33476"/>
  <c r="CV841" i="33476"/>
  <c r="CZ835" i="33476"/>
  <c r="CZ829" i="33476"/>
  <c r="CZ825" i="33476"/>
  <c r="CZ822" i="33476"/>
  <c r="CV819" i="33476"/>
  <c r="CY797" i="33476"/>
  <c r="CV794" i="33476"/>
  <c r="DA793" i="33476"/>
  <c r="CY789" i="33476"/>
  <c r="CV786" i="33476"/>
  <c r="CV785" i="33476"/>
  <c r="CV784" i="33476"/>
  <c r="CW779" i="33476"/>
  <c r="CW766" i="33476"/>
  <c r="CW757" i="33476"/>
  <c r="CW752" i="33476"/>
  <c r="CW747" i="33476"/>
  <c r="CW734" i="33476"/>
  <c r="CW725" i="33476"/>
  <c r="CW720" i="33476"/>
  <c r="CV715" i="33476"/>
  <c r="CV693" i="33476"/>
  <c r="CX690" i="33476"/>
  <c r="CX653" i="33476"/>
  <c r="CY632" i="33476"/>
  <c r="CY629" i="33476"/>
  <c r="CY626" i="33476"/>
  <c r="CY616" i="33476"/>
  <c r="CY613" i="33476"/>
  <c r="CY610" i="33476"/>
  <c r="CY600" i="33476"/>
  <c r="CY597" i="33476"/>
  <c r="CY594" i="33476"/>
  <c r="CY584" i="33476"/>
  <c r="CY581" i="33476"/>
  <c r="CY578" i="33476"/>
  <c r="CY568" i="33476"/>
  <c r="CU566" i="33476"/>
  <c r="CU558" i="33476"/>
  <c r="CY540" i="33476"/>
  <c r="CU518" i="33476"/>
  <c r="CW511" i="33476"/>
  <c r="CX504" i="33476"/>
  <c r="CU472" i="33476"/>
  <c r="CZ465" i="33476"/>
  <c r="CV361" i="33476"/>
  <c r="CX310" i="33476"/>
  <c r="CU244" i="33476"/>
  <c r="CZ171" i="33476"/>
  <c r="CU326" i="33476"/>
  <c r="CU203" i="33476"/>
  <c r="CW308" i="33476"/>
  <c r="CZ129" i="33476"/>
  <c r="CW470" i="33476"/>
  <c r="CZ396" i="33476"/>
  <c r="DA637" i="33476"/>
  <c r="CU667" i="33476"/>
  <c r="CX796" i="33476"/>
  <c r="CV926" i="33476"/>
  <c r="CZ924" i="33476"/>
  <c r="CZ920" i="33476"/>
  <c r="CV918" i="33476"/>
  <c r="CZ900" i="33476"/>
  <c r="CV894" i="33476"/>
  <c r="CZ892" i="33476"/>
  <c r="CZ888" i="33476"/>
  <c r="CV886" i="33476"/>
  <c r="CV865" i="33476"/>
  <c r="CV859" i="33476"/>
  <c r="CZ850" i="33476"/>
  <c r="CZ839" i="33476"/>
  <c r="CV835" i="33476"/>
  <c r="CZ832" i="33476"/>
  <c r="CV829" i="33476"/>
  <c r="CV825" i="33476"/>
  <c r="CV822" i="33476"/>
  <c r="CY812" i="33476"/>
  <c r="CY805" i="33476"/>
  <c r="CV793" i="33476"/>
  <c r="DA792" i="33476"/>
  <c r="CW783" i="33476"/>
  <c r="CW770" i="33476"/>
  <c r="CW761" i="33476"/>
  <c r="CW756" i="33476"/>
  <c r="CW751" i="33476"/>
  <c r="CW738" i="33476"/>
  <c r="CW729" i="33476"/>
  <c r="CW724" i="33476"/>
  <c r="CW719" i="33476"/>
  <c r="CZ698" i="33476"/>
  <c r="CX696" i="33476"/>
  <c r="CX676" i="33476"/>
  <c r="CY635" i="33476"/>
  <c r="CY619" i="33476"/>
  <c r="CY603" i="33476"/>
  <c r="CY587" i="33476"/>
  <c r="CU554" i="33476"/>
  <c r="CY501" i="33476"/>
  <c r="DA498" i="33476"/>
  <c r="CZ485" i="33476"/>
  <c r="CU468" i="33476"/>
  <c r="CZ461" i="33476"/>
  <c r="CV444" i="33476"/>
  <c r="CV436" i="33476"/>
  <c r="CV369" i="33476"/>
  <c r="CX149" i="33476"/>
  <c r="CY137" i="33476"/>
  <c r="CZ98" i="33476"/>
  <c r="CU127" i="33476"/>
  <c r="CU241" i="33476"/>
  <c r="CU232" i="33476"/>
  <c r="DA486" i="33476"/>
  <c r="CX603" i="33476"/>
  <c r="CZ442" i="33476"/>
  <c r="CV654" i="33476"/>
  <c r="CV476" i="33476"/>
  <c r="CU691" i="33476"/>
  <c r="CV564" i="33476"/>
  <c r="CV920" i="33476"/>
  <c r="CZ914" i="33476"/>
  <c r="CV912" i="33476"/>
  <c r="CV908" i="33476"/>
  <c r="CV906" i="33476"/>
  <c r="CV888" i="33476"/>
  <c r="CZ882" i="33476"/>
  <c r="CV880" i="33476"/>
  <c r="CV876" i="33476"/>
  <c r="CV874" i="33476"/>
  <c r="CZ872" i="33476"/>
  <c r="CZ863" i="33476"/>
  <c r="CZ860" i="33476"/>
  <c r="CZ855" i="33476"/>
  <c r="CV850" i="33476"/>
  <c r="CZ843" i="33476"/>
  <c r="CV839" i="33476"/>
  <c r="CV832" i="33476"/>
  <c r="CZ827" i="33476"/>
  <c r="CZ820" i="33476"/>
  <c r="CV792" i="33476"/>
  <c r="CZ791" i="33476"/>
  <c r="CW774" i="33476"/>
  <c r="CW765" i="33476"/>
  <c r="CW760" i="33476"/>
  <c r="CW755" i="33476"/>
  <c r="CW742" i="33476"/>
  <c r="CW733" i="33476"/>
  <c r="CW728" i="33476"/>
  <c r="CW723" i="33476"/>
  <c r="DA701" i="33476"/>
  <c r="CX689" i="33476"/>
  <c r="CX644" i="33476"/>
  <c r="CY638" i="33476"/>
  <c r="CY628" i="33476"/>
  <c r="CY625" i="33476"/>
  <c r="CY622" i="33476"/>
  <c r="CY612" i="33476"/>
  <c r="CY609" i="33476"/>
  <c r="CY606" i="33476"/>
  <c r="CY596" i="33476"/>
  <c r="CY593" i="33476"/>
  <c r="CY590" i="33476"/>
  <c r="CY580" i="33476"/>
  <c r="CY577" i="33476"/>
  <c r="CY574" i="33476"/>
  <c r="CY565" i="33476"/>
  <c r="CU543" i="33476"/>
  <c r="CU488" i="33476"/>
  <c r="CZ481" i="33476"/>
  <c r="CU464" i="33476"/>
  <c r="CV414" i="33476"/>
  <c r="CU608" i="33476"/>
  <c r="CY529" i="33476"/>
  <c r="CU262" i="33476"/>
  <c r="CV207" i="33476"/>
  <c r="CZ108" i="33476"/>
  <c r="CU372" i="33476"/>
  <c r="DA307" i="33476"/>
  <c r="CZ327" i="33476"/>
  <c r="CU445" i="33476"/>
  <c r="DA650" i="33476"/>
  <c r="DA536" i="33476"/>
  <c r="CV240" i="33476"/>
  <c r="CZ594" i="33476"/>
  <c r="CU739" i="33476"/>
  <c r="CX812" i="33476"/>
  <c r="CV563" i="33476"/>
  <c r="DA549" i="33476"/>
  <c r="CV529" i="33476"/>
  <c r="CZ921" i="33476"/>
  <c r="CV917" i="33476"/>
  <c r="CZ909" i="33476"/>
  <c r="CZ903" i="33476"/>
  <c r="CZ897" i="33476"/>
  <c r="CZ889" i="33476"/>
  <c r="CV885" i="33476"/>
  <c r="CZ877" i="33476"/>
  <c r="CZ869" i="33476"/>
  <c r="CZ864" i="33476"/>
  <c r="CV861" i="33476"/>
  <c r="CZ856" i="33476"/>
  <c r="CV853" i="33476"/>
  <c r="CV845" i="33476"/>
  <c r="CV840" i="33476"/>
  <c r="CV833" i="33476"/>
  <c r="CZ828" i="33476"/>
  <c r="CZ821" i="33476"/>
  <c r="CV817" i="33476"/>
  <c r="CV816" i="33476"/>
  <c r="CZ815" i="33476"/>
  <c r="CV810" i="33476"/>
  <c r="DA809" i="33476"/>
  <c r="DA808" i="33476"/>
  <c r="DA802" i="33476"/>
  <c r="DA801" i="33476"/>
  <c r="CY790" i="33476"/>
  <c r="CY788" i="33476"/>
  <c r="CW777" i="33476"/>
  <c r="CW772" i="33476"/>
  <c r="CW767" i="33476"/>
  <c r="CW754" i="33476"/>
  <c r="CW745" i="33476"/>
  <c r="CW740" i="33476"/>
  <c r="CW735" i="33476"/>
  <c r="CW722" i="33476"/>
  <c r="CW710" i="33476"/>
  <c r="DA709" i="33476"/>
  <c r="CX697" i="33476"/>
  <c r="CX683" i="33476"/>
  <c r="CY627" i="33476"/>
  <c r="CY611" i="33476"/>
  <c r="CY595" i="33476"/>
  <c r="CY579" i="33476"/>
  <c r="CU534" i="33476"/>
  <c r="CZ493" i="33476"/>
  <c r="CU476" i="33476"/>
  <c r="CZ473" i="33476"/>
  <c r="CZ453" i="33476"/>
  <c r="CV448" i="33476"/>
  <c r="CV440" i="33476"/>
  <c r="CV395" i="33476"/>
  <c r="CX294" i="33476"/>
  <c r="CV196" i="33476"/>
  <c r="CZ399" i="33476"/>
  <c r="CV579" i="33476"/>
  <c r="CV914" i="33476"/>
  <c r="CZ840" i="33476"/>
  <c r="CZ823" i="33476"/>
  <c r="CW763" i="33476"/>
  <c r="CW759" i="33476"/>
  <c r="CW731" i="33476"/>
  <c r="CW727" i="33476"/>
  <c r="CY621" i="33476"/>
  <c r="CY589" i="33476"/>
  <c r="CY564" i="33476"/>
  <c r="DA510" i="33476"/>
  <c r="CZ366" i="33476"/>
  <c r="CX326" i="33476"/>
  <c r="CX818" i="33476"/>
  <c r="CX817" i="33476"/>
  <c r="CX811" i="33476"/>
  <c r="CX810" i="33476"/>
  <c r="CX809" i="33476"/>
  <c r="CX803" i="33476"/>
  <c r="CX802" i="33476"/>
  <c r="CX801" i="33476"/>
  <c r="CX795" i="33476"/>
  <c r="CX794" i="33476"/>
  <c r="CX793" i="33476"/>
  <c r="DA925" i="33476"/>
  <c r="DA921" i="33476"/>
  <c r="DA917" i="33476"/>
  <c r="DA913" i="33476"/>
  <c r="DA909" i="33476"/>
  <c r="DA905" i="33476"/>
  <c r="DA901" i="33476"/>
  <c r="DA897" i="33476"/>
  <c r="DA893" i="33476"/>
  <c r="DA889" i="33476"/>
  <c r="DA885" i="33476"/>
  <c r="DA881" i="33476"/>
  <c r="DA877" i="33476"/>
  <c r="DA873" i="33476"/>
  <c r="DA869" i="33476"/>
  <c r="DA865" i="33476"/>
  <c r="DA861" i="33476"/>
  <c r="DA855" i="33476"/>
  <c r="DA847" i="33476"/>
  <c r="DA840" i="33476"/>
  <c r="DA835" i="33476"/>
  <c r="DA831" i="33476"/>
  <c r="DA827" i="33476"/>
  <c r="DA822" i="33476"/>
  <c r="CW818" i="33476"/>
  <c r="CW816" i="33476"/>
  <c r="CZ812" i="33476"/>
  <c r="CU805" i="33476"/>
  <c r="CU796" i="33476"/>
  <c r="CU788" i="33476"/>
  <c r="CX783" i="33476"/>
  <c r="CX776" i="33476"/>
  <c r="CX774" i="33476"/>
  <c r="CX767" i="33476"/>
  <c r="CX760" i="33476"/>
  <c r="CX758" i="33476"/>
  <c r="CX751" i="33476"/>
  <c r="CX744" i="33476"/>
  <c r="CX742" i="33476"/>
  <c r="CV340" i="33476"/>
  <c r="CU707" i="33476"/>
  <c r="CX564" i="33476"/>
  <c r="CZ868" i="33476"/>
  <c r="CZ866" i="33476"/>
  <c r="CZ853" i="33476"/>
  <c r="CV843" i="33476"/>
  <c r="CZ830" i="33476"/>
  <c r="CV823" i="33476"/>
  <c r="DA818" i="33476"/>
  <c r="DA816" i="33476"/>
  <c r="CW711" i="33476"/>
  <c r="CY513" i="33476"/>
  <c r="CW513" i="33476"/>
  <c r="CV501" i="33476"/>
  <c r="CU501" i="33476"/>
  <c r="CW925" i="33476"/>
  <c r="CW921" i="33476"/>
  <c r="CW917" i="33476"/>
  <c r="CW913" i="33476"/>
  <c r="CW909" i="33476"/>
  <c r="CW905" i="33476"/>
  <c r="CW901" i="33476"/>
  <c r="CW897" i="33476"/>
  <c r="CW893" i="33476"/>
  <c r="CW889" i="33476"/>
  <c r="CW885" i="33476"/>
  <c r="CW881" i="33476"/>
  <c r="CW877" i="33476"/>
  <c r="CW873" i="33476"/>
  <c r="CW869" i="33476"/>
  <c r="CW865" i="33476"/>
  <c r="CW861" i="33476"/>
  <c r="CW855" i="33476"/>
  <c r="CW847" i="33476"/>
  <c r="CW840" i="33476"/>
  <c r="CW835" i="33476"/>
  <c r="CW831" i="33476"/>
  <c r="CW827" i="33476"/>
  <c r="CW822" i="33476"/>
  <c r="CU812" i="33476"/>
  <c r="CY803" i="33476"/>
  <c r="CX781" i="33476"/>
  <c r="CX765" i="33476"/>
  <c r="CX749" i="33476"/>
  <c r="CX181" i="33476"/>
  <c r="CY356" i="33476"/>
  <c r="CX635" i="33476"/>
  <c r="CY730" i="33476"/>
  <c r="CV553" i="33476"/>
  <c r="CZ901" i="33476"/>
  <c r="CZ861" i="33476"/>
  <c r="CV855" i="33476"/>
  <c r="CZ836" i="33476"/>
  <c r="CV830" i="33476"/>
  <c r="CV818" i="33476"/>
  <c r="DA817" i="33476"/>
  <c r="CW782" i="33476"/>
  <c r="CW778" i="33476"/>
  <c r="CW750" i="33476"/>
  <c r="CW746" i="33476"/>
  <c r="CW718" i="33476"/>
  <c r="CY634" i="33476"/>
  <c r="CY624" i="33476"/>
  <c r="CY602" i="33476"/>
  <c r="CY592" i="33476"/>
  <c r="CV450" i="33476"/>
  <c r="CV384" i="33476"/>
  <c r="CV513" i="33476"/>
  <c r="CZ501" i="33476"/>
  <c r="DA501" i="33476"/>
  <c r="DA926" i="33476"/>
  <c r="DA922" i="33476"/>
  <c r="DA918" i="33476"/>
  <c r="DA914" i="33476"/>
  <c r="DA910" i="33476"/>
  <c r="DA906" i="33476"/>
  <c r="DA902" i="33476"/>
  <c r="DA898" i="33476"/>
  <c r="DA894" i="33476"/>
  <c r="DA890" i="33476"/>
  <c r="DA886" i="33476"/>
  <c r="DA882" i="33476"/>
  <c r="DA878" i="33476"/>
  <c r="DA874" i="33476"/>
  <c r="DA870" i="33476"/>
  <c r="DA866" i="33476"/>
  <c r="DA862" i="33476"/>
  <c r="DA856" i="33476"/>
  <c r="DA850" i="33476"/>
  <c r="DA841" i="33476"/>
  <c r="DA836" i="33476"/>
  <c r="DA832" i="33476"/>
  <c r="DA828" i="33476"/>
  <c r="DA823" i="33476"/>
  <c r="DA819" i="33476"/>
  <c r="CY811" i="33476"/>
  <c r="DA807" i="33476"/>
  <c r="CW801" i="33476"/>
  <c r="CY795" i="33476"/>
  <c r="CW793" i="33476"/>
  <c r="DA791" i="33476"/>
  <c r="CW786" i="33476"/>
  <c r="CX779" i="33476"/>
  <c r="CX772" i="33476"/>
  <c r="CX770" i="33476"/>
  <c r="CX763" i="33476"/>
  <c r="CX756" i="33476"/>
  <c r="CX754" i="33476"/>
  <c r="CX747" i="33476"/>
  <c r="CW172" i="33476"/>
  <c r="CX271" i="33476"/>
  <c r="CX473" i="33476"/>
  <c r="CV882" i="33476"/>
  <c r="CV863" i="33476"/>
  <c r="CV836" i="33476"/>
  <c r="CV820" i="33476"/>
  <c r="CW811" i="33476"/>
  <c r="CW803" i="33476"/>
  <c r="CZ714" i="33476"/>
  <c r="CV701" i="33476"/>
  <c r="CY615" i="33476"/>
  <c r="CY583" i="33476"/>
  <c r="CY542" i="33476"/>
  <c r="CZ401" i="33476"/>
  <c r="CV383" i="33476"/>
  <c r="CY167" i="33476"/>
  <c r="CZ513" i="33476"/>
  <c r="CW926" i="33476"/>
  <c r="CW922" i="33476"/>
  <c r="CW918" i="33476"/>
  <c r="CW914" i="33476"/>
  <c r="CW910" i="33476"/>
  <c r="CW906" i="33476"/>
  <c r="CW902" i="33476"/>
  <c r="CW898" i="33476"/>
  <c r="CW894" i="33476"/>
  <c r="CW890" i="33476"/>
  <c r="CW886" i="33476"/>
  <c r="CW882" i="33476"/>
  <c r="CW878" i="33476"/>
  <c r="CW874" i="33476"/>
  <c r="CW870" i="33476"/>
  <c r="CW866" i="33476"/>
  <c r="CW862" i="33476"/>
  <c r="CW856" i="33476"/>
  <c r="CW850" i="33476"/>
  <c r="CW841" i="33476"/>
  <c r="CW836" i="33476"/>
  <c r="CW832" i="33476"/>
  <c r="CW828" i="33476"/>
  <c r="CW823" i="33476"/>
  <c r="CW819" i="33476"/>
  <c r="DA815" i="33476"/>
  <c r="CW809" i="33476"/>
  <c r="CV807" i="33476"/>
  <c r="CV791" i="33476"/>
  <c r="CZ790" i="33476"/>
  <c r="CX777" i="33476"/>
  <c r="CW205" i="33476"/>
  <c r="CV292" i="33476"/>
  <c r="CX506" i="33476"/>
  <c r="CX553" i="33476"/>
  <c r="CZ845" i="33476"/>
  <c r="CV827" i="33476"/>
  <c r="DA810" i="33476"/>
  <c r="CU791" i="33476"/>
  <c r="CW773" i="33476"/>
  <c r="CW741" i="33476"/>
  <c r="CZ700" i="33476"/>
  <c r="CY637" i="33476"/>
  <c r="CY605" i="33476"/>
  <c r="CY553" i="33476"/>
  <c r="CW523" i="33476"/>
  <c r="CV434" i="33476"/>
  <c r="CX785" i="33476"/>
  <c r="CX570" i="33476"/>
  <c r="CW570" i="33476"/>
  <c r="CV570" i="33476"/>
  <c r="CX569" i="33476"/>
  <c r="CW569" i="33476"/>
  <c r="CV569" i="33476"/>
  <c r="CX566" i="33476"/>
  <c r="CW566" i="33476"/>
  <c r="CV566" i="33476"/>
  <c r="CX565" i="33476"/>
  <c r="CW565" i="33476"/>
  <c r="CV565" i="33476"/>
  <c r="CX554" i="33476"/>
  <c r="CW554" i="33476"/>
  <c r="CV554" i="33476"/>
  <c r="CX551" i="33476"/>
  <c r="CW551" i="33476"/>
  <c r="CV551" i="33476"/>
  <c r="CX543" i="33476"/>
  <c r="CW543" i="33476"/>
  <c r="CV543" i="33476"/>
  <c r="CX542" i="33476"/>
  <c r="CW542" i="33476"/>
  <c r="CV542" i="33476"/>
  <c r="CX541" i="33476"/>
  <c r="CW541" i="33476"/>
  <c r="CV541" i="33476"/>
  <c r="CU513" i="33476"/>
  <c r="DA923" i="33476"/>
  <c r="DA919" i="33476"/>
  <c r="DA915" i="33476"/>
  <c r="DA911" i="33476"/>
  <c r="DA907" i="33476"/>
  <c r="DA903" i="33476"/>
  <c r="DA899" i="33476"/>
  <c r="DA895" i="33476"/>
  <c r="DA891" i="33476"/>
  <c r="DA887" i="33476"/>
  <c r="DA883" i="33476"/>
  <c r="DA879" i="33476"/>
  <c r="DA875" i="33476"/>
  <c r="DA871" i="33476"/>
  <c r="DA867" i="33476"/>
  <c r="DA863" i="33476"/>
  <c r="DA859" i="33476"/>
  <c r="DA853" i="33476"/>
  <c r="DA843" i="33476"/>
  <c r="DA837" i="33476"/>
  <c r="DA833" i="33476"/>
  <c r="DA829" i="33476"/>
  <c r="DA824" i="33476"/>
  <c r="DA820" i="33476"/>
  <c r="CW817" i="33476"/>
  <c r="CV815" i="33476"/>
  <c r="CU790" i="33476"/>
  <c r="CZ789" i="33476"/>
  <c r="CW784" i="33476"/>
  <c r="CX782" i="33476"/>
  <c r="CX775" i="33476"/>
  <c r="CX768" i="33476"/>
  <c r="CX766" i="33476"/>
  <c r="CX759" i="33476"/>
  <c r="CX752" i="33476"/>
  <c r="CX750" i="33476"/>
  <c r="CX743" i="33476"/>
  <c r="CX736" i="33476"/>
  <c r="CY115" i="33476"/>
  <c r="CW271" i="33476"/>
  <c r="CZ669" i="33476"/>
  <c r="CY796" i="33476"/>
  <c r="CW769" i="33476"/>
  <c r="CW737" i="33476"/>
  <c r="CZ706" i="33476"/>
  <c r="CZ497" i="33476"/>
  <c r="CZ477" i="33476"/>
  <c r="CU460" i="33476"/>
  <c r="CZ457" i="33476"/>
  <c r="CV235" i="33476"/>
  <c r="CX792" i="33476"/>
  <c r="DA570" i="33476"/>
  <c r="CZ570" i="33476"/>
  <c r="DA569" i="33476"/>
  <c r="CZ569" i="33476"/>
  <c r="DA566" i="33476"/>
  <c r="CZ566" i="33476"/>
  <c r="DA565" i="33476"/>
  <c r="CZ565" i="33476"/>
  <c r="DA554" i="33476"/>
  <c r="CZ554" i="33476"/>
  <c r="DA551" i="33476"/>
  <c r="CZ551" i="33476"/>
  <c r="DA543" i="33476"/>
  <c r="CZ543" i="33476"/>
  <c r="DA542" i="33476"/>
  <c r="CZ542" i="33476"/>
  <c r="DA541" i="33476"/>
  <c r="CZ541" i="33476"/>
  <c r="DA513" i="33476"/>
  <c r="CW923" i="33476"/>
  <c r="CW919" i="33476"/>
  <c r="CW915" i="33476"/>
  <c r="CW911" i="33476"/>
  <c r="CW907" i="33476"/>
  <c r="CW903" i="33476"/>
  <c r="CW899" i="33476"/>
  <c r="CW895" i="33476"/>
  <c r="CW891" i="33476"/>
  <c r="CW887" i="33476"/>
  <c r="CW883" i="33476"/>
  <c r="CW879" i="33476"/>
  <c r="CW875" i="33476"/>
  <c r="CW871" i="33476"/>
  <c r="CW867" i="33476"/>
  <c r="CW863" i="33476"/>
  <c r="CW859" i="33476"/>
  <c r="CW853" i="33476"/>
  <c r="CW843" i="33476"/>
  <c r="CW837" i="33476"/>
  <c r="CW833" i="33476"/>
  <c r="CW829" i="33476"/>
  <c r="CW824" i="33476"/>
  <c r="CW820" i="33476"/>
  <c r="CZ806" i="33476"/>
  <c r="CZ798" i="33476"/>
  <c r="CU789" i="33476"/>
  <c r="CX773" i="33476"/>
  <c r="CX757" i="33476"/>
  <c r="CV167" i="33476"/>
  <c r="CV285" i="33476"/>
  <c r="CZ895" i="33476"/>
  <c r="CV860" i="33476"/>
  <c r="CZ833" i="33476"/>
  <c r="CW764" i="33476"/>
  <c r="CW732" i="33476"/>
  <c r="CY631" i="33476"/>
  <c r="CY599" i="33476"/>
  <c r="CV442" i="33476"/>
  <c r="CX816" i="33476"/>
  <c r="CX513" i="33476"/>
  <c r="CW501" i="33476"/>
  <c r="CW924" i="33476"/>
  <c r="CW920" i="33476"/>
  <c r="CW916" i="33476"/>
  <c r="CW912" i="33476"/>
  <c r="CW908" i="33476"/>
  <c r="CW904" i="33476"/>
  <c r="CW900" i="33476"/>
  <c r="CW896" i="33476"/>
  <c r="CW892" i="33476"/>
  <c r="CW888" i="33476"/>
  <c r="CW884" i="33476"/>
  <c r="CW880" i="33476"/>
  <c r="CW876" i="33476"/>
  <c r="CW872" i="33476"/>
  <c r="CW868" i="33476"/>
  <c r="CW864" i="33476"/>
  <c r="CW860" i="33476"/>
  <c r="CW854" i="33476"/>
  <c r="CW845" i="33476"/>
  <c r="CW839" i="33476"/>
  <c r="CW834" i="33476"/>
  <c r="CW830" i="33476"/>
  <c r="CW825" i="33476"/>
  <c r="CW821" i="33476"/>
  <c r="CU814" i="33476"/>
  <c r="CW810" i="33476"/>
  <c r="CW808" i="33476"/>
  <c r="CZ805" i="33476"/>
  <c r="CU797" i="33476"/>
  <c r="CZ796" i="33476"/>
  <c r="CZ788" i="33476"/>
  <c r="CW785" i="33476"/>
  <c r="CX769" i="33476"/>
  <c r="CX753" i="33476"/>
  <c r="CY576" i="33476"/>
  <c r="CU484" i="33476"/>
  <c r="CU480" i="33476"/>
  <c r="CX501" i="33476"/>
  <c r="DA924" i="33476"/>
  <c r="DA892" i="33476"/>
  <c r="DA860" i="33476"/>
  <c r="CW802" i="33476"/>
  <c r="CX755" i="33476"/>
  <c r="CX733" i="33476"/>
  <c r="CX717" i="33476"/>
  <c r="CZ704" i="33476"/>
  <c r="DA698" i="33476"/>
  <c r="CZ696" i="33476"/>
  <c r="CW693" i="33476"/>
  <c r="CY537" i="33476"/>
  <c r="CX512" i="33476"/>
  <c r="CV387" i="33476"/>
  <c r="CX290" i="33476"/>
  <c r="CV271" i="33476"/>
  <c r="CZ524" i="33476"/>
  <c r="CZ504" i="33476"/>
  <c r="CW530" i="33476"/>
  <c r="CX523" i="33476"/>
  <c r="CZ531" i="33476"/>
  <c r="CV503" i="33476"/>
  <c r="CZ499" i="33476"/>
  <c r="CV530" i="33476"/>
  <c r="CZ526" i="33476"/>
  <c r="CX126" i="33476"/>
  <c r="DA126" i="33476"/>
  <c r="CY126" i="33476"/>
  <c r="CV126" i="33476"/>
  <c r="CZ248" i="33476"/>
  <c r="CY248" i="33476"/>
  <c r="CZ247" i="33476"/>
  <c r="DA221" i="33476"/>
  <c r="CU220" i="33476"/>
  <c r="CW429" i="33476"/>
  <c r="CW425" i="33476"/>
  <c r="CW421" i="33476"/>
  <c r="CW416" i="33476"/>
  <c r="CW412" i="33476"/>
  <c r="CW408" i="33476"/>
  <c r="CW404" i="33476"/>
  <c r="CW400" i="33476"/>
  <c r="CW396" i="33476"/>
  <c r="CW391" i="33476"/>
  <c r="CW387" i="33476"/>
  <c r="CW383" i="33476"/>
  <c r="CW379" i="33476"/>
  <c r="CW375" i="33476"/>
  <c r="CW371" i="33476"/>
  <c r="CW366" i="33476"/>
  <c r="CW362" i="33476"/>
  <c r="CW358" i="33476"/>
  <c r="CU249" i="33476"/>
  <c r="CZ254" i="33476"/>
  <c r="CV254" i="33476"/>
  <c r="CV252" i="33476"/>
  <c r="DA235" i="33476"/>
  <c r="CX428" i="33476"/>
  <c r="CX424" i="33476"/>
  <c r="CX420" i="33476"/>
  <c r="CX391" i="33476"/>
  <c r="CX387" i="33476"/>
  <c r="CY182" i="33476"/>
  <c r="CY586" i="33476"/>
  <c r="DA920" i="33476"/>
  <c r="DA888" i="33476"/>
  <c r="DA854" i="33476"/>
  <c r="CW792" i="33476"/>
  <c r="CX746" i="33476"/>
  <c r="CX731" i="33476"/>
  <c r="CX724" i="33476"/>
  <c r="CX722" i="33476"/>
  <c r="CW715" i="33476"/>
  <c r="DA714" i="33476"/>
  <c r="CX711" i="33476"/>
  <c r="CV698" i="33476"/>
  <c r="CX645" i="33476"/>
  <c r="CU557" i="33476"/>
  <c r="CU545" i="33476"/>
  <c r="CY521" i="33476"/>
  <c r="DA518" i="33476"/>
  <c r="CZ496" i="33476"/>
  <c r="CU483" i="33476"/>
  <c r="CZ480" i="33476"/>
  <c r="CU467" i="33476"/>
  <c r="CZ464" i="33476"/>
  <c r="CU451" i="33476"/>
  <c r="CV528" i="33476"/>
  <c r="CV512" i="33476"/>
  <c r="CW518" i="33476"/>
  <c r="CV507" i="33476"/>
  <c r="CZ503" i="33476"/>
  <c r="CX253" i="33476"/>
  <c r="CV534" i="33476"/>
  <c r="CZ530" i="33476"/>
  <c r="CV498" i="33476"/>
  <c r="CU126" i="33476"/>
  <c r="CW227" i="33476"/>
  <c r="CZ220" i="33476"/>
  <c r="DA430" i="33476"/>
  <c r="DA426" i="33476"/>
  <c r="DA422" i="33476"/>
  <c r="DA418" i="33476"/>
  <c r="DA413" i="33476"/>
  <c r="DA409" i="33476"/>
  <c r="DA405" i="33476"/>
  <c r="DA401" i="33476"/>
  <c r="DA397" i="33476"/>
  <c r="DA392" i="33476"/>
  <c r="DA388" i="33476"/>
  <c r="DA384" i="33476"/>
  <c r="DA380" i="33476"/>
  <c r="DA376" i="33476"/>
  <c r="DA372" i="33476"/>
  <c r="DA368" i="33476"/>
  <c r="DA363" i="33476"/>
  <c r="DA359" i="33476"/>
  <c r="DA355" i="33476"/>
  <c r="CZ296" i="33476"/>
  <c r="CW768" i="33476"/>
  <c r="CX786" i="33476"/>
  <c r="DA916" i="33476"/>
  <c r="DA884" i="33476"/>
  <c r="DA845" i="33476"/>
  <c r="CW794" i="33476"/>
  <c r="CX778" i="33476"/>
  <c r="CX761" i="33476"/>
  <c r="CX748" i="33476"/>
  <c r="CX740" i="33476"/>
  <c r="CX738" i="33476"/>
  <c r="CX729" i="33476"/>
  <c r="CV714" i="33476"/>
  <c r="CW709" i="33476"/>
  <c r="CX677" i="33476"/>
  <c r="CU560" i="33476"/>
  <c r="CY509" i="33476"/>
  <c r="CZ423" i="33476"/>
  <c r="CZ528" i="33476"/>
  <c r="CZ512" i="33476"/>
  <c r="CX515" i="33476"/>
  <c r="CW510" i="33476"/>
  <c r="CX503" i="33476"/>
  <c r="CV511" i="33476"/>
  <c r="CZ507" i="33476"/>
  <c r="CZ253" i="33476"/>
  <c r="CZ534" i="33476"/>
  <c r="CV502" i="33476"/>
  <c r="CZ498" i="33476"/>
  <c r="CW255" i="33476"/>
  <c r="DA227" i="33476"/>
  <c r="CY225" i="33476"/>
  <c r="CV221" i="33476"/>
  <c r="CW430" i="33476"/>
  <c r="CW426" i="33476"/>
  <c r="CW422" i="33476"/>
  <c r="CW418" i="33476"/>
  <c r="CW413" i="33476"/>
  <c r="CW409" i="33476"/>
  <c r="CW405" i="33476"/>
  <c r="CW401" i="33476"/>
  <c r="CW397" i="33476"/>
  <c r="CW392" i="33476"/>
  <c r="CW388" i="33476"/>
  <c r="CW384" i="33476"/>
  <c r="CW380" i="33476"/>
  <c r="CW376" i="33476"/>
  <c r="CW372" i="33476"/>
  <c r="CW368" i="33476"/>
  <c r="CW363" i="33476"/>
  <c r="CW359" i="33476"/>
  <c r="CW355" i="33476"/>
  <c r="CV250" i="33476"/>
  <c r="CY252" i="33476"/>
  <c r="CW212" i="33476"/>
  <c r="CX429" i="33476"/>
  <c r="CX425" i="33476"/>
  <c r="CX421" i="33476"/>
  <c r="CX416" i="33476"/>
  <c r="CX412" i="33476"/>
  <c r="CX408" i="33476"/>
  <c r="CX404" i="33476"/>
  <c r="CX400" i="33476"/>
  <c r="CX396" i="33476"/>
  <c r="CV686" i="33476"/>
  <c r="DA912" i="33476"/>
  <c r="DA880" i="33476"/>
  <c r="DA839" i="33476"/>
  <c r="CU806" i="33476"/>
  <c r="CX780" i="33476"/>
  <c r="CX734" i="33476"/>
  <c r="CX727" i="33476"/>
  <c r="CX720" i="33476"/>
  <c r="CX718" i="33476"/>
  <c r="CZ697" i="33476"/>
  <c r="CX688" i="33476"/>
  <c r="CX682" i="33476"/>
  <c r="CX679" i="33476"/>
  <c r="CX670" i="33476"/>
  <c r="CU551" i="33476"/>
  <c r="CX500" i="33476"/>
  <c r="CZ492" i="33476"/>
  <c r="CZ476" i="33476"/>
  <c r="CZ460" i="33476"/>
  <c r="CZ391" i="33476"/>
  <c r="CZ355" i="33476"/>
  <c r="CX306" i="33476"/>
  <c r="CV262" i="33476"/>
  <c r="CV532" i="33476"/>
  <c r="CV516" i="33476"/>
  <c r="CW534" i="33476"/>
  <c r="CX527" i="33476"/>
  <c r="CW498" i="33476"/>
  <c r="CV515" i="33476"/>
  <c r="CZ511" i="33476"/>
  <c r="CV506" i="33476"/>
  <c r="CZ502" i="33476"/>
  <c r="DA255" i="33476"/>
  <c r="CW248" i="33476"/>
  <c r="CY237" i="33476"/>
  <c r="CW736" i="33476"/>
  <c r="CY640" i="33476"/>
  <c r="DA908" i="33476"/>
  <c r="DA876" i="33476"/>
  <c r="DA834" i="33476"/>
  <c r="CX771" i="33476"/>
  <c r="CX725" i="33476"/>
  <c r="CZ713" i="33476"/>
  <c r="DA707" i="33476"/>
  <c r="CW701" i="33476"/>
  <c r="CX695" i="33476"/>
  <c r="CX685" i="33476"/>
  <c r="CX661" i="33476"/>
  <c r="CU570" i="33476"/>
  <c r="CU559" i="33476"/>
  <c r="CY556" i="33476"/>
  <c r="CU547" i="33476"/>
  <c r="CY543" i="33476"/>
  <c r="CU495" i="33476"/>
  <c r="CZ488" i="33476"/>
  <c r="CU479" i="33476"/>
  <c r="CZ472" i="33476"/>
  <c r="CU463" i="33476"/>
  <c r="CZ456" i="33476"/>
  <c r="CV405" i="33476"/>
  <c r="CV372" i="33476"/>
  <c r="CZ532" i="33476"/>
  <c r="CZ516" i="33476"/>
  <c r="CW522" i="33476"/>
  <c r="CX507" i="33476"/>
  <c r="CV519" i="33476"/>
  <c r="CZ515" i="33476"/>
  <c r="CY253" i="33476"/>
  <c r="CV253" i="33476"/>
  <c r="CV510" i="33476"/>
  <c r="CZ506" i="33476"/>
  <c r="CU253" i="33476"/>
  <c r="CV255" i="33476"/>
  <c r="DA248" i="33476"/>
  <c r="CZ237" i="33476"/>
  <c r="CU221" i="33476"/>
  <c r="CW220" i="33476"/>
  <c r="CV220" i="33476"/>
  <c r="CW427" i="33476"/>
  <c r="CW423" i="33476"/>
  <c r="CW419" i="33476"/>
  <c r="CW414" i="33476"/>
  <c r="CW410" i="33476"/>
  <c r="CW406" i="33476"/>
  <c r="CW402" i="33476"/>
  <c r="CW398" i="33476"/>
  <c r="CW393" i="33476"/>
  <c r="CW389" i="33476"/>
  <c r="CW385" i="33476"/>
  <c r="CW381" i="33476"/>
  <c r="CW377" i="33476"/>
  <c r="CW373" i="33476"/>
  <c r="CW369" i="33476"/>
  <c r="CW364" i="33476"/>
  <c r="CW360" i="33476"/>
  <c r="CW356" i="33476"/>
  <c r="DA254" i="33476"/>
  <c r="CZ235" i="33476"/>
  <c r="CV212" i="33476"/>
  <c r="CX413" i="33476"/>
  <c r="CX409" i="33476"/>
  <c r="CX405" i="33476"/>
  <c r="CX401" i="33476"/>
  <c r="CX397" i="33476"/>
  <c r="CW562" i="33476"/>
  <c r="CZ252" i="33476"/>
  <c r="DA904" i="33476"/>
  <c r="DA872" i="33476"/>
  <c r="DA830" i="33476"/>
  <c r="CZ814" i="33476"/>
  <c r="CX762" i="33476"/>
  <c r="CX741" i="33476"/>
  <c r="CX732" i="33476"/>
  <c r="CX730" i="33476"/>
  <c r="CX723" i="33476"/>
  <c r="CX716" i="33476"/>
  <c r="CX710" i="33476"/>
  <c r="CV707" i="33476"/>
  <c r="DA706" i="33476"/>
  <c r="CX687" i="33476"/>
  <c r="CU538" i="33476"/>
  <c r="DA534" i="33476"/>
  <c r="CU491" i="33476"/>
  <c r="CU475" i="33476"/>
  <c r="CU459" i="33476"/>
  <c r="CZ427" i="33476"/>
  <c r="CZ412" i="33476"/>
  <c r="CZ380" i="33476"/>
  <c r="CV536" i="33476"/>
  <c r="CV520" i="33476"/>
  <c r="CV500" i="33476"/>
  <c r="CX531" i="33476"/>
  <c r="CX519" i="33476"/>
  <c r="CW502" i="33476"/>
  <c r="CV523" i="33476"/>
  <c r="CZ519" i="33476"/>
  <c r="CV518" i="33476"/>
  <c r="CZ510" i="33476"/>
  <c r="CX255" i="33476"/>
  <c r="CW247" i="33476"/>
  <c r="CW237" i="33476"/>
  <c r="CW225" i="33476"/>
  <c r="DA220" i="33476"/>
  <c r="DA428" i="33476"/>
  <c r="DA424" i="33476"/>
  <c r="DA420" i="33476"/>
  <c r="DA415" i="33476"/>
  <c r="DA411" i="33476"/>
  <c r="DA407" i="33476"/>
  <c r="DA403" i="33476"/>
  <c r="DA399" i="33476"/>
  <c r="DA395" i="33476"/>
  <c r="DA390" i="33476"/>
  <c r="DA386" i="33476"/>
  <c r="DA382" i="33476"/>
  <c r="DA378" i="33476"/>
  <c r="DA374" i="33476"/>
  <c r="DA370" i="33476"/>
  <c r="DA365" i="33476"/>
  <c r="DA361" i="33476"/>
  <c r="DA357" i="33476"/>
  <c r="CW252" i="33476"/>
  <c r="CZ212" i="33476"/>
  <c r="CY212" i="33476"/>
  <c r="CU212" i="33476"/>
  <c r="CX427" i="33476"/>
  <c r="CX423" i="33476"/>
  <c r="CX419" i="33476"/>
  <c r="CX414" i="33476"/>
  <c r="CX410" i="33476"/>
  <c r="CX406" i="33476"/>
  <c r="CX402" i="33476"/>
  <c r="CX398" i="33476"/>
  <c r="CX393" i="33476"/>
  <c r="CX389" i="33476"/>
  <c r="CX385" i="33476"/>
  <c r="CX381" i="33476"/>
  <c r="CX377" i="33476"/>
  <c r="CY618" i="33476"/>
  <c r="DA896" i="33476"/>
  <c r="DA864" i="33476"/>
  <c r="DA821" i="33476"/>
  <c r="CX737" i="33476"/>
  <c r="CX735" i="33476"/>
  <c r="CX728" i="33476"/>
  <c r="CX726" i="33476"/>
  <c r="CX719" i="33476"/>
  <c r="CV700" i="33476"/>
  <c r="CX684" i="33476"/>
  <c r="CX672" i="33476"/>
  <c r="CX657" i="33476"/>
  <c r="CX655" i="33476"/>
  <c r="CU530" i="33476"/>
  <c r="CX524" i="33476"/>
  <c r="CU506" i="33476"/>
  <c r="CV388" i="33476"/>
  <c r="CW281" i="33476"/>
  <c r="CV524" i="33476"/>
  <c r="CV504" i="33476"/>
  <c r="CW506" i="33476"/>
  <c r="CX499" i="33476"/>
  <c r="CV531" i="33476"/>
  <c r="CZ527" i="33476"/>
  <c r="CV499" i="33476"/>
  <c r="DA253" i="33476"/>
  <c r="CV526" i="33476"/>
  <c r="CZ522" i="33476"/>
  <c r="CW126" i="33476"/>
  <c r="CU248" i="33476"/>
  <c r="CU247" i="33476"/>
  <c r="CV227" i="33476"/>
  <c r="CW221" i="33476"/>
  <c r="CX221" i="33476"/>
  <c r="DA429" i="33476"/>
  <c r="DA425" i="33476"/>
  <c r="DA421" i="33476"/>
  <c r="DA416" i="33476"/>
  <c r="DA412" i="33476"/>
  <c r="DA408" i="33476"/>
  <c r="DA404" i="33476"/>
  <c r="DA400" i="33476"/>
  <c r="DA396" i="33476"/>
  <c r="DA391" i="33476"/>
  <c r="DA387" i="33476"/>
  <c r="DA383" i="33476"/>
  <c r="DA379" i="33476"/>
  <c r="DA375" i="33476"/>
  <c r="DA371" i="33476"/>
  <c r="DA366" i="33476"/>
  <c r="DA362" i="33476"/>
  <c r="DA358" i="33476"/>
  <c r="DA825" i="33476"/>
  <c r="CX739" i="33476"/>
  <c r="CX721" i="33476"/>
  <c r="CW519" i="33476"/>
  <c r="CZ536" i="33476"/>
  <c r="CV527" i="33476"/>
  <c r="CW424" i="33476"/>
  <c r="CW407" i="33476"/>
  <c r="CW390" i="33476"/>
  <c r="CW374" i="33476"/>
  <c r="CW357" i="33476"/>
  <c r="CX235" i="33476"/>
  <c r="CW254" i="33476"/>
  <c r="CU235" i="33476"/>
  <c r="CX403" i="33476"/>
  <c r="CX390" i="33476"/>
  <c r="CX374" i="33476"/>
  <c r="CX370" i="33476"/>
  <c r="CW250" i="33476"/>
  <c r="CV213" i="33476"/>
  <c r="CU213" i="33476"/>
  <c r="CX83" i="33476"/>
  <c r="CW83" i="33476"/>
  <c r="CU83" i="33476"/>
  <c r="CW77" i="33476"/>
  <c r="DA217" i="33476"/>
  <c r="CX111" i="33476"/>
  <c r="DA111" i="33476"/>
  <c r="CU111" i="33476"/>
  <c r="CZ111" i="33476"/>
  <c r="CW95" i="33476"/>
  <c r="CX86" i="33476"/>
  <c r="DA86" i="33476"/>
  <c r="CZ86" i="33476"/>
  <c r="CV86" i="33476"/>
  <c r="CW244" i="33476"/>
  <c r="CW232" i="33476"/>
  <c r="CV224" i="33476"/>
  <c r="CZ124" i="33476"/>
  <c r="CX115" i="33476"/>
  <c r="DA115" i="33476"/>
  <c r="CV115" i="33476"/>
  <c r="CU115" i="33476"/>
  <c r="CW80" i="33476"/>
  <c r="CW229" i="33476"/>
  <c r="DA228" i="33476"/>
  <c r="CW141" i="33476"/>
  <c r="CW133" i="33476"/>
  <c r="CW114" i="33476"/>
  <c r="CW105" i="33476"/>
  <c r="CW85" i="33476"/>
  <c r="CU134" i="33476"/>
  <c r="CZ120" i="33476"/>
  <c r="CU98" i="33476"/>
  <c r="CV97" i="33476"/>
  <c r="CX144" i="33476"/>
  <c r="CW144" i="33476"/>
  <c r="CU546" i="33476"/>
  <c r="CU455" i="33476"/>
  <c r="CZ452" i="33476"/>
  <c r="CZ520" i="33476"/>
  <c r="DA247" i="33476"/>
  <c r="CX227" i="33476"/>
  <c r="CY220" i="33476"/>
  <c r="DA414" i="33476"/>
  <c r="DA398" i="33476"/>
  <c r="DA381" i="33476"/>
  <c r="DA364" i="33476"/>
  <c r="CX426" i="33476"/>
  <c r="CX380" i="33476"/>
  <c r="CX365" i="33476"/>
  <c r="CX361" i="33476"/>
  <c r="CX357" i="33476"/>
  <c r="DA250" i="33476"/>
  <c r="CV249" i="33476"/>
  <c r="CV243" i="33476"/>
  <c r="CW238" i="33476"/>
  <c r="CW213" i="33476"/>
  <c r="DA83" i="33476"/>
  <c r="CZ83" i="33476"/>
  <c r="CV83" i="33476"/>
  <c r="DA77" i="33476"/>
  <c r="CY77" i="33476"/>
  <c r="CV77" i="33476"/>
  <c r="CY111" i="33476"/>
  <c r="CX95" i="33476"/>
  <c r="DA95" i="33476"/>
  <c r="CV95" i="33476"/>
  <c r="CU95" i="33476"/>
  <c r="CW81" i="33476"/>
  <c r="CW106" i="33476"/>
  <c r="DA244" i="33476"/>
  <c r="CW241" i="33476"/>
  <c r="DA232" i="33476"/>
  <c r="CW231" i="33476"/>
  <c r="CW216" i="33476"/>
  <c r="CZ115" i="33476"/>
  <c r="CX80" i="33476"/>
  <c r="DA80" i="33476"/>
  <c r="CZ80" i="33476"/>
  <c r="CY80" i="33476"/>
  <c r="CW118" i="33476"/>
  <c r="CW113" i="33476"/>
  <c r="CW98" i="33476"/>
  <c r="CW93" i="33476"/>
  <c r="CW84" i="33476"/>
  <c r="CW79" i="33476"/>
  <c r="CW73" i="33476"/>
  <c r="CW70" i="33476"/>
  <c r="CW234" i="33476"/>
  <c r="DA229" i="33476"/>
  <c r="CX141" i="33476"/>
  <c r="DA141" i="33476"/>
  <c r="CX133" i="33476"/>
  <c r="DA133" i="33476"/>
  <c r="CX114" i="33476"/>
  <c r="DA114" i="33476"/>
  <c r="CX105" i="33476"/>
  <c r="DA105" i="33476"/>
  <c r="CX85" i="33476"/>
  <c r="DA85" i="33476"/>
  <c r="CU136" i="33476"/>
  <c r="CZ100" i="33476"/>
  <c r="CZ79" i="33476"/>
  <c r="CV78" i="33476"/>
  <c r="DA144" i="33476"/>
  <c r="CX745" i="33476"/>
  <c r="CX651" i="33476"/>
  <c r="CZ500" i="33476"/>
  <c r="CW253" i="33476"/>
  <c r="CZ221" i="33476"/>
  <c r="CW420" i="33476"/>
  <c r="CW403" i="33476"/>
  <c r="CW386" i="33476"/>
  <c r="CW370" i="33476"/>
  <c r="CX411" i="33476"/>
  <c r="CX388" i="33476"/>
  <c r="CX383" i="33476"/>
  <c r="CX371" i="33476"/>
  <c r="CX366" i="33476"/>
  <c r="CX362" i="33476"/>
  <c r="CX358" i="33476"/>
  <c r="CX220" i="33476"/>
  <c r="CZ249" i="33476"/>
  <c r="DA238" i="33476"/>
  <c r="DA213" i="33476"/>
  <c r="CY213" i="33476"/>
  <c r="CX77" i="33476"/>
  <c r="CU77" i="33476"/>
  <c r="CW71" i="33476"/>
  <c r="CU71" i="33476"/>
  <c r="CX222" i="33476"/>
  <c r="CV217" i="33476"/>
  <c r="CZ95" i="33476"/>
  <c r="CX81" i="33476"/>
  <c r="DA81" i="33476"/>
  <c r="CV81" i="33476"/>
  <c r="CU81" i="33476"/>
  <c r="CX106" i="33476"/>
  <c r="DA106" i="33476"/>
  <c r="CV106" i="33476"/>
  <c r="CU106" i="33476"/>
  <c r="CW91" i="33476"/>
  <c r="DA241" i="33476"/>
  <c r="CX233" i="33476"/>
  <c r="DA231" i="33476"/>
  <c r="CW230" i="33476"/>
  <c r="DA216" i="33476"/>
  <c r="CW215" i="33476"/>
  <c r="CW128" i="33476"/>
  <c r="CZ128" i="33476"/>
  <c r="CV80" i="33476"/>
  <c r="CY222" i="33476"/>
  <c r="CX217" i="33476"/>
  <c r="DA118" i="33476"/>
  <c r="DA113" i="33476"/>
  <c r="DA98" i="33476"/>
  <c r="DA93" i="33476"/>
  <c r="DA84" i="33476"/>
  <c r="DA79" i="33476"/>
  <c r="DA73" i="33476"/>
  <c r="DA70" i="33476"/>
  <c r="CW240" i="33476"/>
  <c r="DA234" i="33476"/>
  <c r="CW143" i="33476"/>
  <c r="CW135" i="33476"/>
  <c r="CW123" i="33476"/>
  <c r="CW108" i="33476"/>
  <c r="CW94" i="33476"/>
  <c r="CZ125" i="33476"/>
  <c r="CU122" i="33476"/>
  <c r="CU84" i="33476"/>
  <c r="CZ82" i="33476"/>
  <c r="CY554" i="33476"/>
  <c r="CW526" i="33476"/>
  <c r="CX225" i="33476"/>
  <c r="DA427" i="33476"/>
  <c r="DA410" i="33476"/>
  <c r="DA393" i="33476"/>
  <c r="DA377" i="33476"/>
  <c r="DA360" i="33476"/>
  <c r="CY243" i="33476"/>
  <c r="CU254" i="33476"/>
  <c r="CX422" i="33476"/>
  <c r="CX399" i="33476"/>
  <c r="CX386" i="33476"/>
  <c r="CX378" i="33476"/>
  <c r="CX375" i="33476"/>
  <c r="CX243" i="33476"/>
  <c r="CZ121" i="33476"/>
  <c r="CX71" i="33476"/>
  <c r="DA71" i="33476"/>
  <c r="CZ71" i="33476"/>
  <c r="CV71" i="33476"/>
  <c r="CZ81" i="33476"/>
  <c r="CZ106" i="33476"/>
  <c r="CX91" i="33476"/>
  <c r="DA91" i="33476"/>
  <c r="CY91" i="33476"/>
  <c r="CV91" i="33476"/>
  <c r="CX245" i="33476"/>
  <c r="CV244" i="33476"/>
  <c r="DA230" i="33476"/>
  <c r="CW226" i="33476"/>
  <c r="CX218" i="33476"/>
  <c r="CU216" i="33476"/>
  <c r="DA215" i="33476"/>
  <c r="CX128" i="33476"/>
  <c r="DA128" i="33476"/>
  <c r="CY128" i="33476"/>
  <c r="CU128" i="33476"/>
  <c r="CW119" i="33476"/>
  <c r="CV119" i="33476"/>
  <c r="CX118" i="33476"/>
  <c r="CX113" i="33476"/>
  <c r="CX98" i="33476"/>
  <c r="CX93" i="33476"/>
  <c r="CX84" i="33476"/>
  <c r="CX79" i="33476"/>
  <c r="CX73" i="33476"/>
  <c r="CX70" i="33476"/>
  <c r="CW242" i="33476"/>
  <c r="DA240" i="33476"/>
  <c r="CX143" i="33476"/>
  <c r="DA143" i="33476"/>
  <c r="CX135" i="33476"/>
  <c r="DA135" i="33476"/>
  <c r="CX123" i="33476"/>
  <c r="DA123" i="33476"/>
  <c r="CX108" i="33476"/>
  <c r="DA108" i="33476"/>
  <c r="CX94" i="33476"/>
  <c r="DA94" i="33476"/>
  <c r="CU138" i="33476"/>
  <c r="CZ127" i="33476"/>
  <c r="CU107" i="33476"/>
  <c r="CU102" i="33476"/>
  <c r="CZ87" i="33476"/>
  <c r="CY608" i="33476"/>
  <c r="CU798" i="33476"/>
  <c r="CZ797" i="33476"/>
  <c r="DA700" i="33476"/>
  <c r="CX511" i="33476"/>
  <c r="CZ518" i="33476"/>
  <c r="CW415" i="33476"/>
  <c r="CW399" i="33476"/>
  <c r="CW382" i="33476"/>
  <c r="CW365" i="33476"/>
  <c r="CX363" i="33476"/>
  <c r="CX359" i="33476"/>
  <c r="CX355" i="33476"/>
  <c r="CU238" i="33476"/>
  <c r="CW222" i="33476"/>
  <c r="CW104" i="33476"/>
  <c r="CZ104" i="33476"/>
  <c r="CU91" i="33476"/>
  <c r="CV232" i="33476"/>
  <c r="CV231" i="33476"/>
  <c r="CU230" i="33476"/>
  <c r="DA226" i="33476"/>
  <c r="CW224" i="33476"/>
  <c r="CZ216" i="33476"/>
  <c r="CX119" i="33476"/>
  <c r="DA119" i="33476"/>
  <c r="CU119" i="33476"/>
  <c r="CY119" i="33476"/>
  <c r="CW88" i="33476"/>
  <c r="CY88" i="33476"/>
  <c r="CW246" i="33476"/>
  <c r="DA242" i="33476"/>
  <c r="CW214" i="33476"/>
  <c r="CW137" i="33476"/>
  <c r="CW129" i="33476"/>
  <c r="CW110" i="33476"/>
  <c r="CW99" i="33476"/>
  <c r="CW74" i="33476"/>
  <c r="CU109" i="33476"/>
  <c r="CZ90" i="33476"/>
  <c r="CX667" i="33476"/>
  <c r="CY558" i="33476"/>
  <c r="CU487" i="33476"/>
  <c r="CZ484" i="33476"/>
  <c r="CZ126" i="33476"/>
  <c r="DA237" i="33476"/>
  <c r="DA423" i="33476"/>
  <c r="DA406" i="33476"/>
  <c r="DA389" i="33476"/>
  <c r="DA373" i="33476"/>
  <c r="DA356" i="33476"/>
  <c r="CY254" i="33476"/>
  <c r="CW235" i="33476"/>
  <c r="DA212" i="33476"/>
  <c r="CX418" i="33476"/>
  <c r="CX407" i="33476"/>
  <c r="CX384" i="33476"/>
  <c r="CX372" i="33476"/>
  <c r="CX368" i="33476"/>
  <c r="CZ238" i="33476"/>
  <c r="CY238" i="33476"/>
  <c r="DA222" i="33476"/>
  <c r="CX104" i="33476"/>
  <c r="DA104" i="33476"/>
  <c r="CY104" i="33476"/>
  <c r="CU104" i="33476"/>
  <c r="CW89" i="33476"/>
  <c r="CV89" i="33476"/>
  <c r="CW245" i="33476"/>
  <c r="CW233" i="33476"/>
  <c r="CZ230" i="33476"/>
  <c r="DA224" i="33476"/>
  <c r="CW218" i="33476"/>
  <c r="CU215" i="33476"/>
  <c r="CX88" i="33476"/>
  <c r="DA88" i="33476"/>
  <c r="CV88" i="33476"/>
  <c r="CZ88" i="33476"/>
  <c r="CZ89" i="33476"/>
  <c r="CW125" i="33476"/>
  <c r="CW116" i="33476"/>
  <c r="CW107" i="33476"/>
  <c r="CW96" i="33476"/>
  <c r="CW87" i="33476"/>
  <c r="CW82" i="33476"/>
  <c r="CW75" i="33476"/>
  <c r="CW72" i="33476"/>
  <c r="CW251" i="33476"/>
  <c r="DA246" i="33476"/>
  <c r="CW219" i="33476"/>
  <c r="DA214" i="33476"/>
  <c r="CX137" i="33476"/>
  <c r="DA137" i="33476"/>
  <c r="CX129" i="33476"/>
  <c r="DA129" i="33476"/>
  <c r="CX110" i="33476"/>
  <c r="DA110" i="33476"/>
  <c r="CX99" i="33476"/>
  <c r="DA99" i="33476"/>
  <c r="CX74" i="33476"/>
  <c r="DA74" i="33476"/>
  <c r="DA868" i="33476"/>
  <c r="CX764" i="33476"/>
  <c r="CV706" i="33476"/>
  <c r="CY566" i="33476"/>
  <c r="CU471" i="33476"/>
  <c r="CZ468" i="33476"/>
  <c r="DA225" i="33476"/>
  <c r="DA419" i="33476"/>
  <c r="DA402" i="33476"/>
  <c r="DA385" i="33476"/>
  <c r="DA369" i="33476"/>
  <c r="DA252" i="33476"/>
  <c r="CX430" i="33476"/>
  <c r="CX415" i="33476"/>
  <c r="CX392" i="33476"/>
  <c r="CX382" i="33476"/>
  <c r="CX373" i="33476"/>
  <c r="CX369" i="33476"/>
  <c r="CX364" i="33476"/>
  <c r="CX360" i="33476"/>
  <c r="CX356" i="33476"/>
  <c r="CY221" i="33476"/>
  <c r="CU250" i="33476"/>
  <c r="DA249" i="33476"/>
  <c r="DA243" i="33476"/>
  <c r="CX213" i="33476"/>
  <c r="CX121" i="33476"/>
  <c r="DA121" i="33476"/>
  <c r="CU121" i="33476"/>
  <c r="CY121" i="33476"/>
  <c r="CZ77" i="33476"/>
  <c r="CW217" i="33476"/>
  <c r="CW111" i="33476"/>
  <c r="CX101" i="33476"/>
  <c r="DA101" i="33476"/>
  <c r="CU101" i="33476"/>
  <c r="CY101" i="33476"/>
  <c r="CW86" i="33476"/>
  <c r="CU86" i="33476"/>
  <c r="CX124" i="33476"/>
  <c r="DA124" i="33476"/>
  <c r="CV124" i="33476"/>
  <c r="CU124" i="33476"/>
  <c r="CW115" i="33476"/>
  <c r="CX125" i="33476"/>
  <c r="CX116" i="33476"/>
  <c r="CX107" i="33476"/>
  <c r="CX96" i="33476"/>
  <c r="CX87" i="33476"/>
  <c r="CX82" i="33476"/>
  <c r="CX75" i="33476"/>
  <c r="CX72" i="33476"/>
  <c r="CW228" i="33476"/>
  <c r="DA223" i="33476"/>
  <c r="CX139" i="33476"/>
  <c r="DA139" i="33476"/>
  <c r="CX131" i="33476"/>
  <c r="DA131" i="33476"/>
  <c r="CX112" i="33476"/>
  <c r="DA112" i="33476"/>
  <c r="CX103" i="33476"/>
  <c r="DA103" i="33476"/>
  <c r="CX76" i="33476"/>
  <c r="DA76" i="33476"/>
  <c r="CU144" i="33476"/>
  <c r="CU132" i="33476"/>
  <c r="CZ118" i="33476"/>
  <c r="CV117" i="33476"/>
  <c r="CU75" i="33476"/>
  <c r="CX379" i="33476"/>
  <c r="CX250" i="33476"/>
  <c r="CW121" i="33476"/>
  <c r="CW101" i="33476"/>
  <c r="CW124" i="33476"/>
  <c r="DA82" i="33476"/>
  <c r="CY73" i="33476"/>
  <c r="CZ72" i="33476"/>
  <c r="CW849" i="33476"/>
  <c r="CZ459" i="33476"/>
  <c r="CX701" i="33476"/>
  <c r="CZ745" i="33476"/>
  <c r="CZ777" i="33476"/>
  <c r="CU474" i="33476"/>
  <c r="CZ722" i="33476"/>
  <c r="CZ754" i="33476"/>
  <c r="CV375" i="33476"/>
  <c r="CY547" i="33476"/>
  <c r="CZ772" i="33476"/>
  <c r="CY818" i="33476"/>
  <c r="CX843" i="33476"/>
  <c r="CZ471" i="33476"/>
  <c r="CZ723" i="33476"/>
  <c r="CZ783" i="33476"/>
  <c r="CX847" i="33476"/>
  <c r="CX870" i="33476"/>
  <c r="CX886" i="33476"/>
  <c r="CX902" i="33476"/>
  <c r="CX918" i="33476"/>
  <c r="CU563" i="33476"/>
  <c r="CY784" i="33476"/>
  <c r="CX828" i="33476"/>
  <c r="CX877" i="33476"/>
  <c r="CX909" i="33476"/>
  <c r="CV559" i="33476"/>
  <c r="CW538" i="33476"/>
  <c r="DA509" i="33476"/>
  <c r="CU924" i="33476"/>
  <c r="CU916" i="33476"/>
  <c r="CU908" i="33476"/>
  <c r="CU900" i="33476"/>
  <c r="CU892" i="33476"/>
  <c r="CU884" i="33476"/>
  <c r="CU876" i="33476"/>
  <c r="CU868" i="33476"/>
  <c r="CU860" i="33476"/>
  <c r="CU846" i="33476"/>
  <c r="CU836" i="33476"/>
  <c r="CU825" i="33476"/>
  <c r="DA811" i="33476"/>
  <c r="DA779" i="33476"/>
  <c r="DA763" i="33476"/>
  <c r="DA747" i="33476"/>
  <c r="DA731" i="33476"/>
  <c r="CZ715" i="33476"/>
  <c r="CX646" i="33476"/>
  <c r="CU614" i="33476"/>
  <c r="CU582" i="33476"/>
  <c r="CZ482" i="33476"/>
  <c r="CU548" i="33476"/>
  <c r="CZ781" i="33476"/>
  <c r="CZ538" i="33476"/>
  <c r="CW428" i="33476"/>
  <c r="DA89" i="33476"/>
  <c r="CU89" i="33476"/>
  <c r="CY89" i="33476"/>
  <c r="DA218" i="33476"/>
  <c r="CZ215" i="33476"/>
  <c r="DA75" i="33476"/>
  <c r="CW223" i="33476"/>
  <c r="CW103" i="33476"/>
  <c r="CU130" i="33476"/>
  <c r="CV79" i="33476"/>
  <c r="CY75" i="33476"/>
  <c r="CW411" i="33476"/>
  <c r="CW243" i="33476"/>
  <c r="DA72" i="33476"/>
  <c r="CY84" i="33476"/>
  <c r="CV82" i="33476"/>
  <c r="CZ463" i="33476"/>
  <c r="CX322" i="33476"/>
  <c r="CV522" i="33476"/>
  <c r="CW395" i="33476"/>
  <c r="CX395" i="33476"/>
  <c r="CX89" i="33476"/>
  <c r="DA125" i="33476"/>
  <c r="CW139" i="33476"/>
  <c r="CW76" i="33476"/>
  <c r="CY116" i="33476"/>
  <c r="CU113" i="33476"/>
  <c r="CY93" i="33476"/>
  <c r="CV87" i="33476"/>
  <c r="CV797" i="33476"/>
  <c r="CY849" i="33476"/>
  <c r="CZ483" i="33476"/>
  <c r="CZ725" i="33476"/>
  <c r="CZ757" i="33476"/>
  <c r="CV418" i="33476"/>
  <c r="CX643" i="33476"/>
  <c r="CZ734" i="33476"/>
  <c r="CZ766" i="33476"/>
  <c r="CU470" i="33476"/>
  <c r="CZ732" i="33476"/>
  <c r="CY794" i="33476"/>
  <c r="CY517" i="33476"/>
  <c r="CZ747" i="33476"/>
  <c r="CX822" i="33476"/>
  <c r="CX860" i="33476"/>
  <c r="CX876" i="33476"/>
  <c r="CX892" i="33476"/>
  <c r="CX908" i="33476"/>
  <c r="CX924" i="33476"/>
  <c r="CZ711" i="33476"/>
  <c r="CZ795" i="33476"/>
  <c r="CX855" i="33476"/>
  <c r="CX889" i="33476"/>
  <c r="CX921" i="33476"/>
  <c r="CV557" i="33476"/>
  <c r="CW537" i="33476"/>
  <c r="CU533" i="33476"/>
  <c r="CU921" i="33476"/>
  <c r="CU913" i="33476"/>
  <c r="CU905" i="33476"/>
  <c r="CU897" i="33476"/>
  <c r="CU889" i="33476"/>
  <c r="CU881" i="33476"/>
  <c r="CU873" i="33476"/>
  <c r="CU865" i="33476"/>
  <c r="CU854" i="33476"/>
  <c r="CU843" i="33476"/>
  <c r="CU833" i="33476"/>
  <c r="CU822" i="33476"/>
  <c r="CZ794" i="33476"/>
  <c r="CV774" i="33476"/>
  <c r="CV758" i="33476"/>
  <c r="CV742" i="33476"/>
  <c r="CV726" i="33476"/>
  <c r="DA695" i="33476"/>
  <c r="CU634" i="33476"/>
  <c r="CU602" i="33476"/>
  <c r="CU542" i="33476"/>
  <c r="CU465" i="33476"/>
  <c r="CV410" i="33476"/>
  <c r="CW698" i="33476"/>
  <c r="CV796" i="33476"/>
  <c r="CZ537" i="33476"/>
  <c r="CZ523" i="33476"/>
  <c r="CW378" i="33476"/>
  <c r="DA116" i="33476"/>
  <c r="CY98" i="33476"/>
  <c r="CU96" i="33476"/>
  <c r="DA849" i="33476"/>
  <c r="DA900" i="33476"/>
  <c r="CW361" i="33476"/>
  <c r="CV121" i="33476"/>
  <c r="CV101" i="33476"/>
  <c r="DA107" i="33476"/>
  <c r="DA251" i="33476"/>
  <c r="CW131" i="33476"/>
  <c r="CU140" i="33476"/>
  <c r="CV92" i="33476"/>
  <c r="CX142" i="33476"/>
  <c r="CW142" i="33476"/>
  <c r="CX140" i="33476"/>
  <c r="CW140" i="33476"/>
  <c r="CX138" i="33476"/>
  <c r="CW138" i="33476"/>
  <c r="CX136" i="33476"/>
  <c r="CW136" i="33476"/>
  <c r="CX134" i="33476"/>
  <c r="CW134" i="33476"/>
  <c r="CX132" i="33476"/>
  <c r="CW132" i="33476"/>
  <c r="CX130" i="33476"/>
  <c r="CW130" i="33476"/>
  <c r="CX127" i="33476"/>
  <c r="CW127" i="33476"/>
  <c r="CX122" i="33476"/>
  <c r="CW122" i="33476"/>
  <c r="CX120" i="33476"/>
  <c r="CW120" i="33476"/>
  <c r="CX117" i="33476"/>
  <c r="CW117" i="33476"/>
  <c r="CX109" i="33476"/>
  <c r="CW109" i="33476"/>
  <c r="CX102" i="33476"/>
  <c r="CW102" i="33476"/>
  <c r="CX100" i="33476"/>
  <c r="CW100" i="33476"/>
  <c r="CX97" i="33476"/>
  <c r="CW97" i="33476"/>
  <c r="CX92" i="33476"/>
  <c r="CW92" i="33476"/>
  <c r="CX90" i="33476"/>
  <c r="CW90" i="33476"/>
  <c r="CX78" i="33476"/>
  <c r="CW78" i="33476"/>
  <c r="CX69" i="33476"/>
  <c r="CW69" i="33476"/>
  <c r="CY113" i="33476"/>
  <c r="CY107" i="33476"/>
  <c r="CU849" i="33476"/>
  <c r="CV650" i="33476"/>
  <c r="CV435" i="33476"/>
  <c r="CU549" i="33476"/>
  <c r="CZ733" i="33476"/>
  <c r="CZ765" i="33476"/>
  <c r="CV445" i="33476"/>
  <c r="CV697" i="33476"/>
  <c r="CZ742" i="33476"/>
  <c r="CZ774" i="33476"/>
  <c r="CW507" i="33476"/>
  <c r="DA697" i="33476"/>
  <c r="CZ748" i="33476"/>
  <c r="CV805" i="33476"/>
  <c r="CX833" i="33476"/>
  <c r="CX302" i="33476"/>
  <c r="CY538" i="33476"/>
  <c r="CZ763" i="33476"/>
  <c r="CX864" i="33476"/>
  <c r="CX880" i="33476"/>
  <c r="CX896" i="33476"/>
  <c r="CX912" i="33476"/>
  <c r="CV104" i="33476"/>
  <c r="CX241" i="33476"/>
  <c r="CV226" i="33476"/>
  <c r="DA87" i="33476"/>
  <c r="DA219" i="33476"/>
  <c r="CW112" i="33476"/>
  <c r="CU73" i="33476"/>
  <c r="CV72" i="33476"/>
  <c r="CV125" i="33476"/>
  <c r="CV70" i="33476"/>
  <c r="CW791" i="33476"/>
  <c r="CX849" i="33476"/>
  <c r="CV849" i="33476"/>
  <c r="CZ650" i="33476"/>
  <c r="CU650" i="33476"/>
  <c r="DA530" i="33476"/>
  <c r="CY530" i="33476"/>
  <c r="CZ451" i="33476"/>
  <c r="CZ741" i="33476"/>
  <c r="CZ773" i="33476"/>
  <c r="CU466" i="33476"/>
  <c r="CZ718" i="33476"/>
  <c r="CZ750" i="33476"/>
  <c r="CX318" i="33476"/>
  <c r="CY533" i="33476"/>
  <c r="DA704" i="33476"/>
  <c r="CZ764" i="33476"/>
  <c r="DA812" i="33476"/>
  <c r="CZ455" i="33476"/>
  <c r="CX715" i="33476"/>
  <c r="CZ779" i="33476"/>
  <c r="CX868" i="33476"/>
  <c r="CX884" i="33476"/>
  <c r="CX900" i="33476"/>
  <c r="CX916" i="33476"/>
  <c r="CZ479" i="33476"/>
  <c r="CZ768" i="33476"/>
  <c r="CX825" i="33476"/>
  <c r="CX873" i="33476"/>
  <c r="CX905" i="33476"/>
  <c r="DA233" i="33476"/>
  <c r="DA96" i="33476"/>
  <c r="CZ70" i="33476"/>
  <c r="CV69" i="33476"/>
  <c r="DA136" i="33476"/>
  <c r="DA127" i="33476"/>
  <c r="DA109" i="33476"/>
  <c r="DA92" i="33476"/>
  <c r="CZ721" i="33476"/>
  <c r="CV390" i="33476"/>
  <c r="CZ730" i="33476"/>
  <c r="CU454" i="33476"/>
  <c r="CZ724" i="33476"/>
  <c r="CU502" i="33476"/>
  <c r="CV806" i="33476"/>
  <c r="CX874" i="33476"/>
  <c r="CX906" i="33476"/>
  <c r="CX663" i="33476"/>
  <c r="CY816" i="33476"/>
  <c r="CX885" i="33476"/>
  <c r="CX559" i="33476"/>
  <c r="CV538" i="33476"/>
  <c r="CZ517" i="33476"/>
  <c r="CU918" i="33476"/>
  <c r="CU907" i="33476"/>
  <c r="CU896" i="33476"/>
  <c r="CU886" i="33476"/>
  <c r="CU875" i="33476"/>
  <c r="CU864" i="33476"/>
  <c r="CU848" i="33476"/>
  <c r="CU835" i="33476"/>
  <c r="CU820" i="33476"/>
  <c r="DA783" i="33476"/>
  <c r="CV762" i="33476"/>
  <c r="DA739" i="33476"/>
  <c r="DA719" i="33476"/>
  <c r="CX642" i="33476"/>
  <c r="CU598" i="33476"/>
  <c r="CU498" i="33476"/>
  <c r="CV408" i="33476"/>
  <c r="CZ727" i="33476"/>
  <c r="CX848" i="33476"/>
  <c r="CV239" i="33476"/>
  <c r="CW805" i="33476"/>
  <c r="CV783" i="33476"/>
  <c r="CV767" i="33476"/>
  <c r="CV751" i="33476"/>
  <c r="CV735" i="33476"/>
  <c r="CV719" i="33476"/>
  <c r="CU609" i="33476"/>
  <c r="CU577" i="33476"/>
  <c r="CW503" i="33476"/>
  <c r="CZ416" i="33476"/>
  <c r="CY792" i="33476"/>
  <c r="CV517" i="33476"/>
  <c r="CY900" i="33476"/>
  <c r="CY868" i="33476"/>
  <c r="CU809" i="33476"/>
  <c r="CV776" i="33476"/>
  <c r="CV744" i="33476"/>
  <c r="CW697" i="33476"/>
  <c r="CU603" i="33476"/>
  <c r="CZ478" i="33476"/>
  <c r="DA146" i="33476"/>
  <c r="CY132" i="33476"/>
  <c r="CZ156" i="33476"/>
  <c r="CX376" i="33476"/>
  <c r="DA245" i="33476"/>
  <c r="CV118" i="33476"/>
  <c r="CU116" i="33476"/>
  <c r="DA138" i="33476"/>
  <c r="DA130" i="33476"/>
  <c r="DA117" i="33476"/>
  <c r="DA97" i="33476"/>
  <c r="DA69" i="33476"/>
  <c r="CV443" i="33476"/>
  <c r="CZ737" i="33476"/>
  <c r="CU458" i="33476"/>
  <c r="CZ746" i="33476"/>
  <c r="CU526" i="33476"/>
  <c r="CZ756" i="33476"/>
  <c r="CX882" i="33476"/>
  <c r="CX914" i="33476"/>
  <c r="CZ720" i="33476"/>
  <c r="CX897" i="33476"/>
  <c r="CX557" i="33476"/>
  <c r="CV537" i="33476"/>
  <c r="CU926" i="33476"/>
  <c r="CU915" i="33476"/>
  <c r="CU904" i="33476"/>
  <c r="CU894" i="33476"/>
  <c r="CU883" i="33476"/>
  <c r="CU872" i="33476"/>
  <c r="CU862" i="33476"/>
  <c r="CU845" i="33476"/>
  <c r="CU832" i="33476"/>
  <c r="CZ818" i="33476"/>
  <c r="CV778" i="33476"/>
  <c r="DA755" i="33476"/>
  <c r="DA735" i="33476"/>
  <c r="DA711" i="33476"/>
  <c r="CU630" i="33476"/>
  <c r="CU590" i="33476"/>
  <c r="CU481" i="33476"/>
  <c r="CV449" i="33476"/>
  <c r="CZ759" i="33476"/>
  <c r="DA559" i="33476"/>
  <c r="DA533" i="33476"/>
  <c r="CU801" i="33476"/>
  <c r="CV779" i="33476"/>
  <c r="CV763" i="33476"/>
  <c r="CV747" i="33476"/>
  <c r="CV731" i="33476"/>
  <c r="CV711" i="33476"/>
  <c r="CU633" i="33476"/>
  <c r="CU601" i="33476"/>
  <c r="CY552" i="33476"/>
  <c r="CZ486" i="33476"/>
  <c r="CV382" i="33476"/>
  <c r="CU803" i="33476"/>
  <c r="CY924" i="33476"/>
  <c r="CY892" i="33476"/>
  <c r="CY860" i="33476"/>
  <c r="DA803" i="33476"/>
  <c r="CV768" i="33476"/>
  <c r="CV736" i="33476"/>
  <c r="CU587" i="33476"/>
  <c r="CV392" i="33476"/>
  <c r="CZ78" i="33476"/>
  <c r="CY140" i="33476"/>
  <c r="CY96" i="33476"/>
  <c r="CU93" i="33476"/>
  <c r="CZ467" i="33476"/>
  <c r="CZ749" i="33476"/>
  <c r="CU482" i="33476"/>
  <c r="CZ758" i="33476"/>
  <c r="CU562" i="33476"/>
  <c r="CZ778" i="33476"/>
  <c r="CX844" i="33476"/>
  <c r="CZ731" i="33476"/>
  <c r="CX850" i="33476"/>
  <c r="CX888" i="33476"/>
  <c r="CX920" i="33476"/>
  <c r="CZ736" i="33476"/>
  <c r="CX851" i="33476"/>
  <c r="CX901" i="33476"/>
  <c r="CW557" i="33476"/>
  <c r="CV521" i="33476"/>
  <c r="CU925" i="33476"/>
  <c r="CU914" i="33476"/>
  <c r="CU903" i="33476"/>
  <c r="CU893" i="33476"/>
  <c r="CU882" i="33476"/>
  <c r="CU871" i="33476"/>
  <c r="CU861" i="33476"/>
  <c r="CU844" i="33476"/>
  <c r="CU831" i="33476"/>
  <c r="CU817" i="33476"/>
  <c r="DA775" i="33476"/>
  <c r="CV754" i="33476"/>
  <c r="CV734" i="33476"/>
  <c r="CV710" i="33476"/>
  <c r="CU626" i="33476"/>
  <c r="CU586" i="33476"/>
  <c r="CZ466" i="33476"/>
  <c r="CU462" i="33476"/>
  <c r="CZ775" i="33476"/>
  <c r="CZ559" i="33476"/>
  <c r="DA537" i="33476"/>
  <c r="CU517" i="33476"/>
  <c r="CW798" i="33476"/>
  <c r="DA776" i="33476"/>
  <c r="DA760" i="33476"/>
  <c r="DA744" i="33476"/>
  <c r="DA728" i="33476"/>
  <c r="CU629" i="33476"/>
  <c r="CU597" i="33476"/>
  <c r="CU541" i="33476"/>
  <c r="CU485" i="33476"/>
  <c r="CX314" i="33476"/>
  <c r="CZ811" i="33476"/>
  <c r="CY920" i="33476"/>
  <c r="CY888" i="33476"/>
  <c r="CY855" i="33476"/>
  <c r="CW796" i="33476"/>
  <c r="CV764" i="33476"/>
  <c r="CV732" i="33476"/>
  <c r="CU579" i="33476"/>
  <c r="CV356" i="33476"/>
  <c r="CV94" i="33476"/>
  <c r="CY144" i="33476"/>
  <c r="CW249" i="33476"/>
  <c r="DA140" i="33476"/>
  <c r="DA132" i="33476"/>
  <c r="DA120" i="33476"/>
  <c r="DA100" i="33476"/>
  <c r="DA78" i="33476"/>
  <c r="CX650" i="33476"/>
  <c r="CZ475" i="33476"/>
  <c r="CZ753" i="33476"/>
  <c r="CU490" i="33476"/>
  <c r="CZ762" i="33476"/>
  <c r="CZ782" i="33476"/>
  <c r="CZ739" i="33476"/>
  <c r="CX854" i="33476"/>
  <c r="CX890" i="33476"/>
  <c r="CX922" i="33476"/>
  <c r="CZ752" i="33476"/>
  <c r="CX861" i="33476"/>
  <c r="CX913" i="33476"/>
  <c r="CX545" i="33476"/>
  <c r="CU923" i="33476"/>
  <c r="CU912" i="33476"/>
  <c r="CU902" i="33476"/>
  <c r="CU891" i="33476"/>
  <c r="CU880" i="33476"/>
  <c r="CU142" i="33476"/>
  <c r="CW650" i="33476"/>
  <c r="CX530" i="33476"/>
  <c r="CZ717" i="33476"/>
  <c r="CY208" i="33476"/>
  <c r="CZ726" i="33476"/>
  <c r="CV441" i="33476"/>
  <c r="CZ716" i="33476"/>
  <c r="CZ487" i="33476"/>
  <c r="DA805" i="33476"/>
  <c r="CX872" i="33476"/>
  <c r="CX904" i="33476"/>
  <c r="CV447" i="33476"/>
  <c r="DA806" i="33476"/>
  <c r="CX881" i="33476"/>
  <c r="CX784" i="33476"/>
  <c r="CX538" i="33476"/>
  <c r="CY239" i="33476"/>
  <c r="CU919" i="33476"/>
  <c r="CU909" i="33476"/>
  <c r="CU898" i="33476"/>
  <c r="CU887" i="33476"/>
  <c r="CU877" i="33476"/>
  <c r="CU866" i="33476"/>
  <c r="CU850" i="33476"/>
  <c r="CU837" i="33476"/>
  <c r="CU823" i="33476"/>
  <c r="CU786" i="33476"/>
  <c r="CV766" i="33476"/>
  <c r="DA743" i="33476"/>
  <c r="CV722" i="33476"/>
  <c r="CU606" i="33476"/>
  <c r="CW515" i="33476"/>
  <c r="CX254" i="33476"/>
  <c r="CX693" i="33476"/>
  <c r="CZ545" i="33476"/>
  <c r="CZ808" i="33476"/>
  <c r="CZ784" i="33476"/>
  <c r="DA768" i="33476"/>
  <c r="DA752" i="33476"/>
  <c r="DA736" i="33476"/>
  <c r="DA720" i="33476"/>
  <c r="CU613" i="33476"/>
  <c r="CU581" i="33476"/>
  <c r="CU522" i="33476"/>
  <c r="CU453" i="33476"/>
  <c r="CZ751" i="33476"/>
  <c r="DA239" i="33476"/>
  <c r="CZ533" i="33476"/>
  <c r="CY904" i="33476"/>
  <c r="CY872" i="33476"/>
  <c r="CY825" i="33476"/>
  <c r="CV780" i="33476"/>
  <c r="CV748" i="33476"/>
  <c r="CV716" i="33476"/>
  <c r="CU611" i="33476"/>
  <c r="CZ494" i="33476"/>
  <c r="CV127" i="33476"/>
  <c r="CZ154" i="33476"/>
  <c r="CZ761" i="33476"/>
  <c r="CU486" i="33476"/>
  <c r="CZ755" i="33476"/>
  <c r="CX910" i="33476"/>
  <c r="CX869" i="33476"/>
  <c r="CW509" i="33476"/>
  <c r="CU906" i="33476"/>
  <c r="CU878" i="33476"/>
  <c r="CU851" i="33476"/>
  <c r="CU824" i="33476"/>
  <c r="DA767" i="33476"/>
  <c r="DA723" i="33476"/>
  <c r="CU610" i="33476"/>
  <c r="CX264" i="33476"/>
  <c r="CX820" i="33476"/>
  <c r="CV509" i="33476"/>
  <c r="CY791" i="33476"/>
  <c r="CV755" i="33476"/>
  <c r="CV723" i="33476"/>
  <c r="CU617" i="33476"/>
  <c r="DA526" i="33476"/>
  <c r="CZ719" i="33476"/>
  <c r="CZ509" i="33476"/>
  <c r="CY908" i="33476"/>
  <c r="CY828" i="33476"/>
  <c r="CV752" i="33476"/>
  <c r="CU619" i="33476"/>
  <c r="CZ152" i="33476"/>
  <c r="CZ172" i="33476"/>
  <c r="CY139" i="33476"/>
  <c r="CW174" i="33476"/>
  <c r="CW206" i="33476"/>
  <c r="CU263" i="33476"/>
  <c r="CU279" i="33476"/>
  <c r="CU295" i="33476"/>
  <c r="CU311" i="33476"/>
  <c r="CU327" i="33476"/>
  <c r="CV99" i="33476"/>
  <c r="CY124" i="33476"/>
  <c r="CV183" i="33476"/>
  <c r="DA208" i="33476"/>
  <c r="CZ139" i="33476"/>
  <c r="CV178" i="33476"/>
  <c r="CZ204" i="33476"/>
  <c r="CZ138" i="33476"/>
  <c r="CV173" i="33476"/>
  <c r="CV200" i="33476"/>
  <c r="CU182" i="33476"/>
  <c r="CV277" i="33476"/>
  <c r="CW295" i="33476"/>
  <c r="CW311" i="33476"/>
  <c r="CW327" i="33476"/>
  <c r="CV343" i="33476"/>
  <c r="CU361" i="33476"/>
  <c r="CU381" i="33476"/>
  <c r="CU401" i="33476"/>
  <c r="CU419" i="33476"/>
  <c r="CU103" i="33476"/>
  <c r="CX237" i="33476"/>
  <c r="CW270" i="33476"/>
  <c r="DA290" i="33476"/>
  <c r="DA306" i="33476"/>
  <c r="DA322" i="33476"/>
  <c r="CY338" i="33476"/>
  <c r="CY354" i="33476"/>
  <c r="CV229" i="33476"/>
  <c r="CV270" i="33476"/>
  <c r="CZ293" i="33476"/>
  <c r="CZ325" i="33476"/>
  <c r="CX345" i="33476"/>
  <c r="CW437" i="33476"/>
  <c r="CW453" i="33476"/>
  <c r="CW469" i="33476"/>
  <c r="CW485" i="33476"/>
  <c r="CW263" i="33476"/>
  <c r="CV393" i="33476"/>
  <c r="CU447" i="33476"/>
  <c r="CY479" i="33476"/>
  <c r="DA511" i="33476"/>
  <c r="DA655" i="33476"/>
  <c r="DA675" i="33476"/>
  <c r="CY151" i="33476"/>
  <c r="CX324" i="33476"/>
  <c r="CZ374" i="33476"/>
  <c r="CZ435" i="33476"/>
  <c r="CX467" i="33476"/>
  <c r="CY499" i="33476"/>
  <c r="CY531" i="33476"/>
  <c r="DA588" i="33476"/>
  <c r="DA604" i="33476"/>
  <c r="DA620" i="33476"/>
  <c r="DA636" i="33476"/>
  <c r="CZ654" i="33476"/>
  <c r="CZ680" i="33476"/>
  <c r="CU225" i="33476"/>
  <c r="CX325" i="33476"/>
  <c r="CV374" i="33476"/>
  <c r="CY438" i="33476"/>
  <c r="CZ579" i="33476"/>
  <c r="CZ595" i="33476"/>
  <c r="CZ611" i="33476"/>
  <c r="CZ627" i="33476"/>
  <c r="CY645" i="33476"/>
  <c r="CY665" i="33476"/>
  <c r="CY683" i="33476"/>
  <c r="CY701" i="33476"/>
  <c r="CY723" i="33476"/>
  <c r="CY739" i="33476"/>
  <c r="CY755" i="33476"/>
  <c r="CY771" i="33476"/>
  <c r="CW714" i="33476"/>
  <c r="CX911" i="33476"/>
  <c r="CX790" i="33476"/>
  <c r="CW558" i="33476"/>
  <c r="CX547" i="33476"/>
  <c r="CY921" i="33476"/>
  <c r="CY889" i="33476"/>
  <c r="CY858" i="33476"/>
  <c r="CY822" i="33476"/>
  <c r="CZ785" i="33476"/>
  <c r="DA753" i="33476"/>
  <c r="DA721" i="33476"/>
  <c r="CU628" i="33476"/>
  <c r="CY567" i="33476"/>
  <c r="CX148" i="33476"/>
  <c r="CX164" i="33476"/>
  <c r="CX180" i="33476"/>
  <c r="CX196" i="33476"/>
  <c r="CW145" i="33476"/>
  <c r="CU133" i="33476"/>
  <c r="CU157" i="33476"/>
  <c r="CU173" i="33476"/>
  <c r="CY141" i="33476"/>
  <c r="CW175" i="33476"/>
  <c r="CW207" i="33476"/>
  <c r="CY263" i="33476"/>
  <c r="CY279" i="33476"/>
  <c r="CY295" i="33476"/>
  <c r="CY311" i="33476"/>
  <c r="CY327" i="33476"/>
  <c r="CZ107" i="33476"/>
  <c r="CV145" i="33476"/>
  <c r="CY190" i="33476"/>
  <c r="CZ264" i="33476"/>
  <c r="DA155" i="33476"/>
  <c r="CV186" i="33476"/>
  <c r="DA211" i="33476"/>
  <c r="CZ146" i="33476"/>
  <c r="DA178" i="33476"/>
  <c r="CV204" i="33476"/>
  <c r="CU198" i="33476"/>
  <c r="CZ769" i="33476"/>
  <c r="CZ771" i="33476"/>
  <c r="CX926" i="33476"/>
  <c r="CX893" i="33476"/>
  <c r="CZ239" i="33476"/>
  <c r="CU901" i="33476"/>
  <c r="CU874" i="33476"/>
  <c r="CU847" i="33476"/>
  <c r="CU819" i="33476"/>
  <c r="DA759" i="33476"/>
  <c r="CV718" i="33476"/>
  <c r="CU594" i="33476"/>
  <c r="CV409" i="33476"/>
  <c r="CW533" i="33476"/>
  <c r="DA780" i="33476"/>
  <c r="DA748" i="33476"/>
  <c r="DA716" i="33476"/>
  <c r="CU605" i="33476"/>
  <c r="DA502" i="33476"/>
  <c r="CY802" i="33476"/>
  <c r="CY896" i="33476"/>
  <c r="CW806" i="33476"/>
  <c r="CV740" i="33476"/>
  <c r="CU595" i="33476"/>
  <c r="DA148" i="33476"/>
  <c r="CZ158" i="33476"/>
  <c r="CZ174" i="33476"/>
  <c r="CU146" i="33476"/>
  <c r="CW178" i="33476"/>
  <c r="CW210" i="33476"/>
  <c r="CU265" i="33476"/>
  <c r="CU281" i="33476"/>
  <c r="CU297" i="33476"/>
  <c r="CU313" i="33476"/>
  <c r="CU329" i="33476"/>
  <c r="CY105" i="33476"/>
  <c r="CV136" i="33476"/>
  <c r="CY186" i="33476"/>
  <c r="CX214" i="33476"/>
  <c r="CV261" i="33476"/>
  <c r="CV150" i="33476"/>
  <c r="CV182" i="33476"/>
  <c r="DA207" i="33476"/>
  <c r="CZ145" i="33476"/>
  <c r="CV177" i="33476"/>
  <c r="CY203" i="33476"/>
  <c r="DA194" i="33476"/>
  <c r="CX252" i="33476"/>
  <c r="CX279" i="33476"/>
  <c r="CW297" i="33476"/>
  <c r="CW313" i="33476"/>
  <c r="CW329" i="33476"/>
  <c r="CV345" i="33476"/>
  <c r="CU363" i="33476"/>
  <c r="CU383" i="33476"/>
  <c r="CU403" i="33476"/>
  <c r="CU421" i="33476"/>
  <c r="CY163" i="33476"/>
  <c r="CX242" i="33476"/>
  <c r="CV273" i="33476"/>
  <c r="DA292" i="33476"/>
  <c r="DA308" i="33476"/>
  <c r="DA324" i="33476"/>
  <c r="CY340" i="33476"/>
  <c r="CV233" i="33476"/>
  <c r="CX272" i="33476"/>
  <c r="CZ297" i="33476"/>
  <c r="CZ329" i="33476"/>
  <c r="CX347" i="33476"/>
  <c r="CW439" i="33476"/>
  <c r="CW455" i="33476"/>
  <c r="CW471" i="33476"/>
  <c r="CW487" i="33476"/>
  <c r="CX287" i="33476"/>
  <c r="CZ400" i="33476"/>
  <c r="CY451" i="33476"/>
  <c r="CY483" i="33476"/>
  <c r="CU515" i="33476"/>
  <c r="DA657" i="33476"/>
  <c r="DA677" i="33476"/>
  <c r="CY224" i="33476"/>
  <c r="DA334" i="33476"/>
  <c r="CZ385" i="33476"/>
  <c r="CZ439" i="33476"/>
  <c r="CX471" i="33476"/>
  <c r="CY503" i="33476"/>
  <c r="DA574" i="33476"/>
  <c r="DA590" i="33476"/>
  <c r="DA606" i="33476"/>
  <c r="DA622" i="33476"/>
  <c r="DA638" i="33476"/>
  <c r="CZ662" i="33476"/>
  <c r="CZ682" i="33476"/>
  <c r="CV245" i="33476"/>
  <c r="CW335" i="33476"/>
  <c r="CV378" i="33476"/>
  <c r="CY442" i="33476"/>
  <c r="CZ581" i="33476"/>
  <c r="CZ597" i="33476"/>
  <c r="CZ613" i="33476"/>
  <c r="CZ629" i="33476"/>
  <c r="CY647" i="33476"/>
  <c r="CY667" i="33476"/>
  <c r="CY685" i="33476"/>
  <c r="CY707" i="33476"/>
  <c r="CY725" i="33476"/>
  <c r="CY741" i="33476"/>
  <c r="CY757" i="33476"/>
  <c r="CY773" i="33476"/>
  <c r="CZ728" i="33476"/>
  <c r="CX919" i="33476"/>
  <c r="CX561" i="33476"/>
  <c r="CV558" i="33476"/>
  <c r="CW547" i="33476"/>
  <c r="CY917" i="33476"/>
  <c r="CY885" i="33476"/>
  <c r="CY850" i="33476"/>
  <c r="CY819" i="33476"/>
  <c r="DA781" i="33476"/>
  <c r="DA749" i="33476"/>
  <c r="DA717" i="33476"/>
  <c r="CU620" i="33476"/>
  <c r="CU550" i="33476"/>
  <c r="CX150" i="33476"/>
  <c r="CX166" i="33476"/>
  <c r="CX182" i="33476"/>
  <c r="CX198" i="33476"/>
  <c r="CW147" i="33476"/>
  <c r="CU137" i="33476"/>
  <c r="CU159" i="33476"/>
  <c r="CU175" i="33476"/>
  <c r="CU147" i="33476"/>
  <c r="CW179" i="33476"/>
  <c r="CW211" i="33476"/>
  <c r="CY265" i="33476"/>
  <c r="CY281" i="33476"/>
  <c r="CY297" i="33476"/>
  <c r="CY313" i="33476"/>
  <c r="CY329" i="33476"/>
  <c r="CU112" i="33476"/>
  <c r="CY150" i="33476"/>
  <c r="CZ193" i="33476"/>
  <c r="CV228" i="33476"/>
  <c r="DA159" i="33476"/>
  <c r="CY189" i="33476"/>
  <c r="CU217" i="33476"/>
  <c r="DA150" i="33476"/>
  <c r="DA181" i="33476"/>
  <c r="CY207" i="33476"/>
  <c r="DA210" i="33476"/>
  <c r="DA142" i="33476"/>
  <c r="CV437" i="33476"/>
  <c r="CX832" i="33476"/>
  <c r="CV181" i="33476"/>
  <c r="CX917" i="33476"/>
  <c r="CX517" i="33476"/>
  <c r="CU899" i="33476"/>
  <c r="CU870" i="33476"/>
  <c r="CU841" i="33476"/>
  <c r="CU810" i="33476"/>
  <c r="DA751" i="33476"/>
  <c r="CU578" i="33476"/>
  <c r="CU494" i="33476"/>
  <c r="DA557" i="33476"/>
  <c r="CU818" i="33476"/>
  <c r="CV775" i="33476"/>
  <c r="CV743" i="33476"/>
  <c r="CX700" i="33476"/>
  <c r="CU593" i="33476"/>
  <c r="CZ470" i="33476"/>
  <c r="CX823" i="33476"/>
  <c r="CY884" i="33476"/>
  <c r="CV795" i="33476"/>
  <c r="CV728" i="33476"/>
  <c r="CU564" i="33476"/>
  <c r="CY102" i="33476"/>
  <c r="CZ160" i="33476"/>
  <c r="CZ176" i="33476"/>
  <c r="CW150" i="33476"/>
  <c r="CW182" i="33476"/>
  <c r="CY223" i="33476"/>
  <c r="CU267" i="33476"/>
  <c r="CU283" i="33476"/>
  <c r="CU299" i="33476"/>
  <c r="CU315" i="33476"/>
  <c r="CU331" i="33476"/>
  <c r="CY110" i="33476"/>
  <c r="CV144" i="33476"/>
  <c r="CZ189" i="33476"/>
  <c r="CU219" i="33476"/>
  <c r="CX263" i="33476"/>
  <c r="CV154" i="33476"/>
  <c r="CY185" i="33476"/>
  <c r="CU211" i="33476"/>
  <c r="CV149" i="33476"/>
  <c r="CU181" i="33476"/>
  <c r="CZ206" i="33476"/>
  <c r="CV209" i="33476"/>
  <c r="CZ258" i="33476"/>
  <c r="CV282" i="33476"/>
  <c r="CW299" i="33476"/>
  <c r="CW315" i="33476"/>
  <c r="CW331" i="33476"/>
  <c r="CV347" i="33476"/>
  <c r="CU365" i="33476"/>
  <c r="CU385" i="33476"/>
  <c r="CU405" i="33476"/>
  <c r="CU423" i="33476"/>
  <c r="CV189" i="33476"/>
  <c r="CX248" i="33476"/>
  <c r="CW275" i="33476"/>
  <c r="DA294" i="33476"/>
  <c r="DA310" i="33476"/>
  <c r="DA326" i="33476"/>
  <c r="CY342" i="33476"/>
  <c r="CV275" i="33476"/>
  <c r="CZ301" i="33476"/>
  <c r="CX333" i="33476"/>
  <c r="CX349" i="33476"/>
  <c r="CW441" i="33476"/>
  <c r="CW457" i="33476"/>
  <c r="CW473" i="33476"/>
  <c r="CW489" i="33476"/>
  <c r="CX303" i="33476"/>
  <c r="CZ407" i="33476"/>
  <c r="CY455" i="33476"/>
  <c r="CY487" i="33476"/>
  <c r="CY518" i="33476"/>
  <c r="DA643" i="33476"/>
  <c r="DA663" i="33476"/>
  <c r="DA679" i="33476"/>
  <c r="CU243" i="33476"/>
  <c r="DA338" i="33476"/>
  <c r="CV398" i="33476"/>
  <c r="CZ443" i="33476"/>
  <c r="CX475" i="33476"/>
  <c r="CY507" i="33476"/>
  <c r="DA576" i="33476"/>
  <c r="DA592" i="33476"/>
  <c r="DA608" i="33476"/>
  <c r="DA624" i="33476"/>
  <c r="DA640" i="33476"/>
  <c r="CZ664" i="33476"/>
  <c r="CZ684" i="33476"/>
  <c r="DA267" i="33476"/>
  <c r="CW339" i="33476"/>
  <c r="CZ390" i="33476"/>
  <c r="CY446" i="33476"/>
  <c r="CZ583" i="33476"/>
  <c r="CZ599" i="33476"/>
  <c r="CZ615" i="33476"/>
  <c r="CZ631" i="33476"/>
  <c r="CY649" i="33476"/>
  <c r="CY669" i="33476"/>
  <c r="CY687" i="33476"/>
  <c r="CY709" i="33476"/>
  <c r="CY727" i="33476"/>
  <c r="CY743" i="33476"/>
  <c r="CY759" i="33476"/>
  <c r="CY775" i="33476"/>
  <c r="CZ760" i="33476"/>
  <c r="CX863" i="33476"/>
  <c r="CU521" i="33476"/>
  <c r="CW561" i="33476"/>
  <c r="CX552" i="33476"/>
  <c r="CV547" i="33476"/>
  <c r="CY913" i="33476"/>
  <c r="CY881" i="33476"/>
  <c r="CY847" i="33476"/>
  <c r="CZ816" i="33476"/>
  <c r="DA777" i="33476"/>
  <c r="DA745" i="33476"/>
  <c r="CZ709" i="33476"/>
  <c r="CU612" i="33476"/>
  <c r="CY548" i="33476"/>
  <c r="CX152" i="33476"/>
  <c r="CX168" i="33476"/>
  <c r="CX184" i="33476"/>
  <c r="CX200" i="33476"/>
  <c r="CZ69" i="33476"/>
  <c r="CU141" i="33476"/>
  <c r="CU161" i="33476"/>
  <c r="CU177" i="33476"/>
  <c r="CW151" i="33476"/>
  <c r="CW183" i="33476"/>
  <c r="CX228" i="33476"/>
  <c r="CY267" i="33476"/>
  <c r="CY283" i="33476"/>
  <c r="CY299" i="33476"/>
  <c r="CY315" i="33476"/>
  <c r="CY331" i="33476"/>
  <c r="CU117" i="33476"/>
  <c r="CY158" i="33476"/>
  <c r="DA196" i="33476"/>
  <c r="CX232" i="33476"/>
  <c r="CY78" i="33476"/>
  <c r="DA163" i="33476"/>
  <c r="CZ192" i="33476"/>
  <c r="CY69" i="33476"/>
  <c r="DA154" i="33476"/>
  <c r="CU185" i="33476"/>
  <c r="CZ210" i="33476"/>
  <c r="CY216" i="33476"/>
  <c r="DA134" i="33476"/>
  <c r="CZ740" i="33476"/>
  <c r="CX862" i="33476"/>
  <c r="CX925" i="33476"/>
  <c r="CU922" i="33476"/>
  <c r="CU895" i="33476"/>
  <c r="CU869" i="33476"/>
  <c r="CU840" i="33476"/>
  <c r="CZ801" i="33476"/>
  <c r="CV750" i="33476"/>
  <c r="CU574" i="33476"/>
  <c r="CW531" i="33476"/>
  <c r="CZ557" i="33476"/>
  <c r="CY815" i="33476"/>
  <c r="DA772" i="33476"/>
  <c r="DA740" i="33476"/>
  <c r="CU589" i="33476"/>
  <c r="CU469" i="33476"/>
  <c r="CX845" i="33476"/>
  <c r="CY880" i="33476"/>
  <c r="CW789" i="33476"/>
  <c r="CV724" i="33476"/>
  <c r="CY562" i="33476"/>
  <c r="CY109" i="33476"/>
  <c r="CZ162" i="33476"/>
  <c r="CZ178" i="33476"/>
  <c r="CW154" i="33476"/>
  <c r="CW186" i="33476"/>
  <c r="CU240" i="33476"/>
  <c r="CU269" i="33476"/>
  <c r="CU285" i="33476"/>
  <c r="CU301" i="33476"/>
  <c r="CU317" i="33476"/>
  <c r="CU69" i="33476"/>
  <c r="CV116" i="33476"/>
  <c r="CV148" i="33476"/>
  <c r="DA192" i="33476"/>
  <c r="CZ226" i="33476"/>
  <c r="CW266" i="33476"/>
  <c r="CV158" i="33476"/>
  <c r="CZ188" i="33476"/>
  <c r="CV153" i="33476"/>
  <c r="CV184" i="33476"/>
  <c r="DA209" i="33476"/>
  <c r="DA262" i="33476"/>
  <c r="CX284" i="33476"/>
  <c r="CW301" i="33476"/>
  <c r="CW317" i="33476"/>
  <c r="CV333" i="33476"/>
  <c r="CV349" i="33476"/>
  <c r="CU371" i="33476"/>
  <c r="CU387" i="33476"/>
  <c r="CU407" i="33476"/>
  <c r="CU425" i="33476"/>
  <c r="CY200" i="33476"/>
  <c r="CU252" i="33476"/>
  <c r="CV278" i="33476"/>
  <c r="DA296" i="33476"/>
  <c r="DA312" i="33476"/>
  <c r="DA328" i="33476"/>
  <c r="CY344" i="33476"/>
  <c r="CY157" i="33476"/>
  <c r="CY247" i="33476"/>
  <c r="CX277" i="33476"/>
  <c r="CZ305" i="33476"/>
  <c r="CX335" i="33476"/>
  <c r="CX351" i="33476"/>
  <c r="CW443" i="33476"/>
  <c r="CW459" i="33476"/>
  <c r="CW475" i="33476"/>
  <c r="CW491" i="33476"/>
  <c r="CX319" i="33476"/>
  <c r="CV423" i="33476"/>
  <c r="CY459" i="33476"/>
  <c r="CY491" i="33476"/>
  <c r="DA645" i="33476"/>
  <c r="DA665" i="33476"/>
  <c r="DA683" i="33476"/>
  <c r="CZ259" i="33476"/>
  <c r="DA342" i="33476"/>
  <c r="CV403" i="33476"/>
  <c r="CZ447" i="33476"/>
  <c r="CX479" i="33476"/>
  <c r="CY511" i="33476"/>
  <c r="DA578" i="33476"/>
  <c r="DA594" i="33476"/>
  <c r="DA610" i="33476"/>
  <c r="DA626" i="33476"/>
  <c r="CZ642" i="33476"/>
  <c r="CZ668" i="33476"/>
  <c r="CZ686" i="33476"/>
  <c r="DA271" i="33476"/>
  <c r="CW343" i="33476"/>
  <c r="CV396" i="33476"/>
  <c r="CY450" i="33476"/>
  <c r="CY504" i="33476"/>
  <c r="CZ585" i="33476"/>
  <c r="CZ601" i="33476"/>
  <c r="CZ617" i="33476"/>
  <c r="CZ633" i="33476"/>
  <c r="CY651" i="33476"/>
  <c r="CY671" i="33476"/>
  <c r="CY689" i="33476"/>
  <c r="CY711" i="33476"/>
  <c r="CY729" i="33476"/>
  <c r="CY745" i="33476"/>
  <c r="CY761" i="33476"/>
  <c r="CY777" i="33476"/>
  <c r="CV788" i="33476"/>
  <c r="CX871" i="33476"/>
  <c r="CX509" i="33476"/>
  <c r="CV561" i="33476"/>
  <c r="CW552" i="33476"/>
  <c r="CX546" i="33476"/>
  <c r="CY909" i="33476"/>
  <c r="CY877" i="33476"/>
  <c r="CY843" i="33476"/>
  <c r="CW812" i="33476"/>
  <c r="DA773" i="33476"/>
  <c r="DA741" i="33476"/>
  <c r="CX691" i="33476"/>
  <c r="CU604" i="33476"/>
  <c r="CU489" i="33476"/>
  <c r="CX154" i="33476"/>
  <c r="CX170" i="33476"/>
  <c r="CX186" i="33476"/>
  <c r="CX202" i="33476"/>
  <c r="CV85" i="33476"/>
  <c r="CY145" i="33476"/>
  <c r="CU163" i="33476"/>
  <c r="CU179" i="33476"/>
  <c r="CW155" i="33476"/>
  <c r="CW187" i="33476"/>
  <c r="CZ240" i="33476"/>
  <c r="CY269" i="33476"/>
  <c r="CY285" i="33476"/>
  <c r="CY301" i="33476"/>
  <c r="CY317" i="33476"/>
  <c r="CY70" i="33476"/>
  <c r="CY123" i="33476"/>
  <c r="CY166" i="33476"/>
  <c r="CU200" i="33476"/>
  <c r="CX240" i="33476"/>
  <c r="CZ99" i="33476"/>
  <c r="DA167" i="33476"/>
  <c r="DA195" i="33476"/>
  <c r="CU87" i="33476"/>
  <c r="DA158" i="33476"/>
  <c r="CV188" i="33476"/>
  <c r="CX216" i="33476"/>
  <c r="CU226" i="33476"/>
  <c r="DA122" i="33476"/>
  <c r="CV704" i="33476"/>
  <c r="DA796" i="33476"/>
  <c r="CX866" i="33476"/>
  <c r="DA788" i="33476"/>
  <c r="CW559" i="33476"/>
  <c r="CU920" i="33476"/>
  <c r="CU890" i="33476"/>
  <c r="CU867" i="33476"/>
  <c r="CU839" i="33476"/>
  <c r="CU793" i="33476"/>
  <c r="CV746" i="33476"/>
  <c r="CX662" i="33476"/>
  <c r="CX516" i="33476"/>
  <c r="CX665" i="33476"/>
  <c r="DA545" i="33476"/>
  <c r="CV811" i="33476"/>
  <c r="CV771" i="33476"/>
  <c r="CV739" i="33476"/>
  <c r="CV695" i="33476"/>
  <c r="CU585" i="33476"/>
  <c r="CZ454" i="33476"/>
  <c r="CY876" i="33476"/>
  <c r="CU784" i="33476"/>
  <c r="CV720" i="33476"/>
  <c r="CU510" i="33476"/>
  <c r="CZ117" i="33476"/>
  <c r="CZ164" i="33476"/>
  <c r="CZ76" i="33476"/>
  <c r="CW158" i="33476"/>
  <c r="CW190" i="33476"/>
  <c r="CY246" i="33476"/>
  <c r="CU271" i="33476"/>
  <c r="CU287" i="33476"/>
  <c r="CU303" i="33476"/>
  <c r="CU319" i="33476"/>
  <c r="CU74" i="33476"/>
  <c r="CZ122" i="33476"/>
  <c r="CY156" i="33476"/>
  <c r="CU196" i="33476"/>
  <c r="CX231" i="33476"/>
  <c r="CU76" i="33476"/>
  <c r="CV162" i="33476"/>
  <c r="DA191" i="33476"/>
  <c r="CV222" i="33476"/>
  <c r="CV157" i="33476"/>
  <c r="CY187" i="33476"/>
  <c r="CY215" i="33476"/>
  <c r="CX265" i="33476"/>
  <c r="CW287" i="33476"/>
  <c r="CW303" i="33476"/>
  <c r="CW319" i="33476"/>
  <c r="CV335" i="33476"/>
  <c r="CV351" i="33476"/>
  <c r="CU373" i="33476"/>
  <c r="CU393" i="33476"/>
  <c r="CU409" i="33476"/>
  <c r="CU427" i="33476"/>
  <c r="CZ211" i="33476"/>
  <c r="CV257" i="33476"/>
  <c r="CX280" i="33476"/>
  <c r="DA298" i="33476"/>
  <c r="DA314" i="33476"/>
  <c r="DA330" i="33476"/>
  <c r="CY346" i="33476"/>
  <c r="CV185" i="33476"/>
  <c r="DA257" i="33476"/>
  <c r="CW280" i="33476"/>
  <c r="CZ309" i="33476"/>
  <c r="CX337" i="33476"/>
  <c r="CX353" i="33476"/>
  <c r="CW445" i="33476"/>
  <c r="CW461" i="33476"/>
  <c r="CW477" i="33476"/>
  <c r="CW493" i="33476"/>
  <c r="CV355" i="33476"/>
  <c r="CZ431" i="33476"/>
  <c r="CY463" i="33476"/>
  <c r="CY495" i="33476"/>
  <c r="CW524" i="33476"/>
  <c r="DA647" i="33476"/>
  <c r="DA667" i="33476"/>
  <c r="DA685" i="33476"/>
  <c r="DA346" i="33476"/>
  <c r="CZ411" i="33476"/>
  <c r="CX451" i="33476"/>
  <c r="CX483" i="33476"/>
  <c r="CY515" i="33476"/>
  <c r="DA580" i="33476"/>
  <c r="DA596" i="33476"/>
  <c r="DA612" i="33476"/>
  <c r="DA628" i="33476"/>
  <c r="CZ644" i="33476"/>
  <c r="CZ670" i="33476"/>
  <c r="CZ688" i="33476"/>
  <c r="CV276" i="33476"/>
  <c r="CW347" i="33476"/>
  <c r="CZ408" i="33476"/>
  <c r="CY520" i="33476"/>
  <c r="CZ587" i="33476"/>
  <c r="CZ603" i="33476"/>
  <c r="CZ619" i="33476"/>
  <c r="CZ635" i="33476"/>
  <c r="CY653" i="33476"/>
  <c r="CY673" i="33476"/>
  <c r="CY691" i="33476"/>
  <c r="CY715" i="33476"/>
  <c r="CY731" i="33476"/>
  <c r="CY747" i="33476"/>
  <c r="CY763" i="33476"/>
  <c r="CY779" i="33476"/>
  <c r="CV790" i="33476"/>
  <c r="CX879" i="33476"/>
  <c r="CU509" i="33476"/>
  <c r="CX560" i="33476"/>
  <c r="CV552" i="33476"/>
  <c r="CW546" i="33476"/>
  <c r="CY905" i="33476"/>
  <c r="CY873" i="33476"/>
  <c r="CY839" i="33476"/>
  <c r="CZ810" i="33476"/>
  <c r="DA769" i="33476"/>
  <c r="DA737" i="33476"/>
  <c r="CX675" i="33476"/>
  <c r="CU596" i="33476"/>
  <c r="CU473" i="33476"/>
  <c r="CX156" i="33476"/>
  <c r="CX172" i="33476"/>
  <c r="CX188" i="33476"/>
  <c r="CX204" i="33476"/>
  <c r="CV103" i="33476"/>
  <c r="CU149" i="33476"/>
  <c r="CU165" i="33476"/>
  <c r="CZ85" i="33476"/>
  <c r="CW159" i="33476"/>
  <c r="CW191" i="33476"/>
  <c r="CY251" i="33476"/>
  <c r="CY271" i="33476"/>
  <c r="CY287" i="33476"/>
  <c r="CY303" i="33476"/>
  <c r="CY319" i="33476"/>
  <c r="CZ75" i="33476"/>
  <c r="CV73" i="33476"/>
  <c r="CY174" i="33476"/>
  <c r="CV203" i="33476"/>
  <c r="CZ245" i="33476"/>
  <c r="CZ119" i="33476"/>
  <c r="DA171" i="33476"/>
  <c r="CU199" i="33476"/>
  <c r="CV102" i="33476"/>
  <c r="DA162" i="33476"/>
  <c r="CY191" i="33476"/>
  <c r="CV219" i="33476"/>
  <c r="DA90" i="33476"/>
  <c r="CY559" i="33476"/>
  <c r="CZ770" i="33476"/>
  <c r="CV439" i="33476"/>
  <c r="CX894" i="33476"/>
  <c r="CY817" i="33476"/>
  <c r="CV545" i="33476"/>
  <c r="CU911" i="33476"/>
  <c r="CU885" i="33476"/>
  <c r="CU859" i="33476"/>
  <c r="CU828" i="33476"/>
  <c r="DA771" i="33476"/>
  <c r="CV730" i="33476"/>
  <c r="CU622" i="33476"/>
  <c r="CX298" i="33476"/>
  <c r="CY785" i="33476"/>
  <c r="CZ521" i="33476"/>
  <c r="DA795" i="33476"/>
  <c r="CV759" i="33476"/>
  <c r="CV727" i="33476"/>
  <c r="CU625" i="33476"/>
  <c r="CU540" i="33476"/>
  <c r="CV267" i="33476"/>
  <c r="CY916" i="33476"/>
  <c r="CY846" i="33476"/>
  <c r="CV760" i="33476"/>
  <c r="CU635" i="33476"/>
  <c r="CU251" i="33476"/>
  <c r="CY148" i="33476"/>
  <c r="CZ168" i="33476"/>
  <c r="CV112" i="33476"/>
  <c r="CW166" i="33476"/>
  <c r="CW198" i="33476"/>
  <c r="CU259" i="33476"/>
  <c r="CU275" i="33476"/>
  <c r="CU291" i="33476"/>
  <c r="CU307" i="33476"/>
  <c r="CU323" i="33476"/>
  <c r="CY87" i="33476"/>
  <c r="CY92" i="33476"/>
  <c r="CY172" i="33476"/>
  <c r="CY202" i="33476"/>
  <c r="CX244" i="33476"/>
  <c r="CY117" i="33476"/>
  <c r="CV170" i="33476"/>
  <c r="CV198" i="33476"/>
  <c r="CZ116" i="33476"/>
  <c r="CV165" i="33476"/>
  <c r="DA193" i="33476"/>
  <c r="CU224" i="33476"/>
  <c r="CZ271" i="33476"/>
  <c r="CW291" i="33476"/>
  <c r="CW307" i="33476"/>
  <c r="CW323" i="33476"/>
  <c r="CV339" i="33476"/>
  <c r="CU355" i="33476"/>
  <c r="CU377" i="33476"/>
  <c r="CU397" i="33476"/>
  <c r="CU413" i="33476"/>
  <c r="CU431" i="33476"/>
  <c r="CZ229" i="33476"/>
  <c r="CV264" i="33476"/>
  <c r="CZ286" i="33476"/>
  <c r="DA302" i="33476"/>
  <c r="DA318" i="33476"/>
  <c r="CY334" i="33476"/>
  <c r="CY350" i="33476"/>
  <c r="CZ207" i="33476"/>
  <c r="CZ263" i="33476"/>
  <c r="CZ317" i="33476"/>
  <c r="CX341" i="33476"/>
  <c r="CW433" i="33476"/>
  <c r="CW449" i="33476"/>
  <c r="CW465" i="33476"/>
  <c r="CW481" i="33476"/>
  <c r="CW497" i="33476"/>
  <c r="CZ370" i="33476"/>
  <c r="CU439" i="33476"/>
  <c r="CY471" i="33476"/>
  <c r="CY502" i="33476"/>
  <c r="CU531" i="33476"/>
  <c r="DA651" i="33476"/>
  <c r="DA671" i="33476"/>
  <c r="DA689" i="33476"/>
  <c r="CX292" i="33476"/>
  <c r="DA354" i="33476"/>
  <c r="CV426" i="33476"/>
  <c r="CX459" i="33476"/>
  <c r="CX491" i="33476"/>
  <c r="CY523" i="33476"/>
  <c r="DA584" i="33476"/>
  <c r="DA600" i="33476"/>
  <c r="DA616" i="33476"/>
  <c r="DA632" i="33476"/>
  <c r="CZ648" i="33476"/>
  <c r="CZ676" i="33476"/>
  <c r="CV137" i="33476"/>
  <c r="CX293" i="33476"/>
  <c r="CZ356" i="33476"/>
  <c r="CV424" i="33476"/>
  <c r="CZ575" i="33476"/>
  <c r="CZ591" i="33476"/>
  <c r="CZ607" i="33476"/>
  <c r="CZ623" i="33476"/>
  <c r="CZ639" i="33476"/>
  <c r="CY657" i="33476"/>
  <c r="CY677" i="33476"/>
  <c r="CY695" i="33476"/>
  <c r="CY719" i="33476"/>
  <c r="CY735" i="33476"/>
  <c r="CY751" i="33476"/>
  <c r="CY767" i="33476"/>
  <c r="CY783" i="33476"/>
  <c r="CZ803" i="33476"/>
  <c r="CX895" i="33476"/>
  <c r="CX814" i="33476"/>
  <c r="CV560" i="33476"/>
  <c r="CW548" i="33476"/>
  <c r="CY897" i="33476"/>
  <c r="CY865" i="33476"/>
  <c r="CY831" i="33476"/>
  <c r="CZ792" i="33476"/>
  <c r="DA761" i="33476"/>
  <c r="DA729" i="33476"/>
  <c r="CX648" i="33476"/>
  <c r="CU580" i="33476"/>
  <c r="CZ371" i="33476"/>
  <c r="CX160" i="33476"/>
  <c r="CX176" i="33476"/>
  <c r="CX192" i="33476"/>
  <c r="CX208" i="33476"/>
  <c r="CV120" i="33476"/>
  <c r="CU153" i="33476"/>
  <c r="CU169" i="33476"/>
  <c r="CZ114" i="33476"/>
  <c r="CW167" i="33476"/>
  <c r="CW199" i="33476"/>
  <c r="CY259" i="33476"/>
  <c r="CY275" i="33476"/>
  <c r="CY291" i="33476"/>
  <c r="CY307" i="33476"/>
  <c r="CY323" i="33476"/>
  <c r="CV96" i="33476"/>
  <c r="CV130" i="33476"/>
  <c r="CU184" i="33476"/>
  <c r="CZ209" i="33476"/>
  <c r="CX258" i="33476"/>
  <c r="CZ141" i="33476"/>
  <c r="DA179" i="33476"/>
  <c r="CY205" i="33476"/>
  <c r="CZ132" i="33476"/>
  <c r="DA170" i="33476"/>
  <c r="DA197" i="33476"/>
  <c r="CY161" i="33476"/>
  <c r="CU910" i="33476"/>
  <c r="CV770" i="33476"/>
  <c r="DA789" i="33476"/>
  <c r="DA756" i="33476"/>
  <c r="CZ495" i="33476"/>
  <c r="CV756" i="33476"/>
  <c r="CW170" i="33476"/>
  <c r="CU293" i="33476"/>
  <c r="CV107" i="33476"/>
  <c r="CZ131" i="33476"/>
  <c r="CV169" i="33476"/>
  <c r="CV341" i="33476"/>
  <c r="CU415" i="33476"/>
  <c r="DA288" i="33476"/>
  <c r="CY352" i="33476"/>
  <c r="CZ289" i="33476"/>
  <c r="CW451" i="33476"/>
  <c r="CV380" i="33476"/>
  <c r="CY534" i="33476"/>
  <c r="CX308" i="33476"/>
  <c r="CX495" i="33476"/>
  <c r="DA618" i="33476"/>
  <c r="CY159" i="33476"/>
  <c r="CZ593" i="33476"/>
  <c r="CY663" i="33476"/>
  <c r="CY737" i="33476"/>
  <c r="CX827" i="33476"/>
  <c r="CV548" i="33476"/>
  <c r="CY829" i="33476"/>
  <c r="CU636" i="33476"/>
  <c r="CX178" i="33476"/>
  <c r="CU155" i="33476"/>
  <c r="CW203" i="33476"/>
  <c r="CY309" i="33476"/>
  <c r="CV187" i="33476"/>
  <c r="CU183" i="33476"/>
  <c r="CU201" i="33476"/>
  <c r="DA266" i="33476"/>
  <c r="CZ335" i="33476"/>
  <c r="CZ351" i="33476"/>
  <c r="CY373" i="33476"/>
  <c r="CY393" i="33476"/>
  <c r="CY409" i="33476"/>
  <c r="CY427" i="33476"/>
  <c r="CU214" i="33476"/>
  <c r="CW261" i="33476"/>
  <c r="CW284" i="33476"/>
  <c r="CV301" i="33476"/>
  <c r="CV317" i="33476"/>
  <c r="CU333" i="33476"/>
  <c r="CU349" i="33476"/>
  <c r="CX441" i="33476"/>
  <c r="CV201" i="33476"/>
  <c r="CV284" i="33476"/>
  <c r="CZ314" i="33476"/>
  <c r="DA431" i="33476"/>
  <c r="DA447" i="33476"/>
  <c r="DA463" i="33476"/>
  <c r="DA479" i="33476"/>
  <c r="DA495" i="33476"/>
  <c r="CV366" i="33476"/>
  <c r="CZ432" i="33476"/>
  <c r="CY464" i="33476"/>
  <c r="CY496" i="33476"/>
  <c r="CX584" i="33476"/>
  <c r="CX600" i="33476"/>
  <c r="CX616" i="33476"/>
  <c r="CX632" i="33476"/>
  <c r="CW648" i="33476"/>
  <c r="CW676" i="33476"/>
  <c r="CU94" i="33476"/>
  <c r="CX312" i="33476"/>
  <c r="CZ363" i="33476"/>
  <c r="CZ436" i="33476"/>
  <c r="CX468" i="33476"/>
  <c r="CU500" i="33476"/>
  <c r="CU536" i="33476"/>
  <c r="CW589" i="33476"/>
  <c r="CW605" i="33476"/>
  <c r="CW621" i="33476"/>
  <c r="CW637" i="33476"/>
  <c r="CV655" i="33476"/>
  <c r="CV675" i="33476"/>
  <c r="CV131" i="33476"/>
  <c r="CW277" i="33476"/>
  <c r="CW348" i="33476"/>
  <c r="CV402" i="33476"/>
  <c r="CV451" i="33476"/>
  <c r="CV467" i="33476"/>
  <c r="CV483" i="33476"/>
  <c r="CY524" i="33476"/>
  <c r="CV588" i="33476"/>
  <c r="CV604" i="33476"/>
  <c r="CV620" i="33476"/>
  <c r="CV636" i="33476"/>
  <c r="CU654" i="33476"/>
  <c r="CU680" i="33476"/>
  <c r="CU700" i="33476"/>
  <c r="CU722" i="33476"/>
  <c r="CU738" i="33476"/>
  <c r="CU754" i="33476"/>
  <c r="CU770" i="33476"/>
  <c r="CX834" i="33476"/>
  <c r="CY903" i="33476"/>
  <c r="CY836" i="33476"/>
  <c r="DA766" i="33476"/>
  <c r="DA734" i="33476"/>
  <c r="CZ701" i="33476"/>
  <c r="CU591" i="33476"/>
  <c r="DA147" i="33476"/>
  <c r="CZ157" i="33476"/>
  <c r="CY143" i="33476"/>
  <c r="CW208" i="33476"/>
  <c r="CU280" i="33476"/>
  <c r="CU312" i="33476"/>
  <c r="CZ102" i="33476"/>
  <c r="DA184" i="33476"/>
  <c r="CX259" i="33476"/>
  <c r="CU187" i="33476"/>
  <c r="CZ147" i="33476"/>
  <c r="CU205" i="33476"/>
  <c r="CW298" i="33476"/>
  <c r="CW330" i="33476"/>
  <c r="CU362" i="33476"/>
  <c r="CU398" i="33476"/>
  <c r="CU430" i="33476"/>
  <c r="CZ262" i="33476"/>
  <c r="DA301" i="33476"/>
  <c r="CY333" i="33476"/>
  <c r="CZ315" i="33476"/>
  <c r="CW432" i="33476"/>
  <c r="CW464" i="33476"/>
  <c r="CW496" i="33476"/>
  <c r="CU449" i="33476"/>
  <c r="CY510" i="33476"/>
  <c r="DA664" i="33476"/>
  <c r="CZ255" i="33476"/>
  <c r="CZ419" i="33476"/>
  <c r="CX485" i="33476"/>
  <c r="DA583" i="33476"/>
  <c r="DA615" i="33476"/>
  <c r="CZ647" i="33476"/>
  <c r="CZ683" i="33476"/>
  <c r="CX317" i="33476"/>
  <c r="CY448" i="33476"/>
  <c r="CZ584" i="33476"/>
  <c r="CZ616" i="33476"/>
  <c r="CY648" i="33476"/>
  <c r="CY688" i="33476"/>
  <c r="CZ491" i="33476"/>
  <c r="CX878" i="33476"/>
  <c r="CU888" i="33476"/>
  <c r="CV738" i="33476"/>
  <c r="DA732" i="33476"/>
  <c r="CY136" i="33476"/>
  <c r="CW194" i="33476"/>
  <c r="CU305" i="33476"/>
  <c r="CY164" i="33476"/>
  <c r="CV166" i="33476"/>
  <c r="CZ190" i="33476"/>
  <c r="CW289" i="33476"/>
  <c r="CV353" i="33476"/>
  <c r="CU429" i="33476"/>
  <c r="DA300" i="33476"/>
  <c r="CZ313" i="33476"/>
  <c r="CW463" i="33476"/>
  <c r="CU435" i="33476"/>
  <c r="DA649" i="33476"/>
  <c r="DA350" i="33476"/>
  <c r="CY519" i="33476"/>
  <c r="DA630" i="33476"/>
  <c r="CW282" i="33476"/>
  <c r="CZ605" i="33476"/>
  <c r="CY675" i="33476"/>
  <c r="CY749" i="33476"/>
  <c r="CX887" i="33476"/>
  <c r="CV546" i="33476"/>
  <c r="CV803" i="33476"/>
  <c r="CU588" i="33476"/>
  <c r="CX190" i="33476"/>
  <c r="CU167" i="33476"/>
  <c r="CY257" i="33476"/>
  <c r="CY321" i="33476"/>
  <c r="CY206" i="33476"/>
  <c r="CV202" i="33476"/>
  <c r="CZ91" i="33476"/>
  <c r="CW269" i="33476"/>
  <c r="CZ337" i="33476"/>
  <c r="CZ353" i="33476"/>
  <c r="CY375" i="33476"/>
  <c r="CY395" i="33476"/>
  <c r="CY411" i="33476"/>
  <c r="CY429" i="33476"/>
  <c r="CZ225" i="33476"/>
  <c r="CV287" i="33476"/>
  <c r="CV303" i="33476"/>
  <c r="CV319" i="33476"/>
  <c r="CU335" i="33476"/>
  <c r="CU351" i="33476"/>
  <c r="CX443" i="33476"/>
  <c r="CV218" i="33476"/>
  <c r="DA264" i="33476"/>
  <c r="CX286" i="33476"/>
  <c r="CZ318" i="33476"/>
  <c r="DA433" i="33476"/>
  <c r="DA449" i="33476"/>
  <c r="DA465" i="33476"/>
  <c r="DA481" i="33476"/>
  <c r="DA497" i="33476"/>
  <c r="CV371" i="33476"/>
  <c r="CU436" i="33476"/>
  <c r="CY468" i="33476"/>
  <c r="DA499" i="33476"/>
  <c r="CW528" i="33476"/>
  <c r="CX586" i="33476"/>
  <c r="CX602" i="33476"/>
  <c r="CX618" i="33476"/>
  <c r="CX634" i="33476"/>
  <c r="CW652" i="33476"/>
  <c r="CW678" i="33476"/>
  <c r="CU186" i="33476"/>
  <c r="CX328" i="33476"/>
  <c r="CZ376" i="33476"/>
  <c r="CZ440" i="33476"/>
  <c r="CX472" i="33476"/>
  <c r="CU504" i="33476"/>
  <c r="CW575" i="33476"/>
  <c r="CW591" i="33476"/>
  <c r="CW607" i="33476"/>
  <c r="CW623" i="33476"/>
  <c r="CW639" i="33476"/>
  <c r="CV657" i="33476"/>
  <c r="CV677" i="33476"/>
  <c r="CV139" i="33476"/>
  <c r="CX283" i="33476"/>
  <c r="CW352" i="33476"/>
  <c r="CZ409" i="33476"/>
  <c r="CV453" i="33476"/>
  <c r="CV469" i="33476"/>
  <c r="CV485" i="33476"/>
  <c r="CV574" i="33476"/>
  <c r="CV590" i="33476"/>
  <c r="CV606" i="33476"/>
  <c r="CV622" i="33476"/>
  <c r="CV638" i="33476"/>
  <c r="CU662" i="33476"/>
  <c r="CU682" i="33476"/>
  <c r="CU704" i="33476"/>
  <c r="CU724" i="33476"/>
  <c r="CU740" i="33476"/>
  <c r="CU756" i="33476"/>
  <c r="CU772" i="33476"/>
  <c r="CX841" i="33476"/>
  <c r="DA560" i="33476"/>
  <c r="CY895" i="33476"/>
  <c r="CY827" i="33476"/>
  <c r="CV765" i="33476"/>
  <c r="CV733" i="33476"/>
  <c r="CU575" i="33476"/>
  <c r="CV90" i="33476"/>
  <c r="CZ161" i="33476"/>
  <c r="CW152" i="33476"/>
  <c r="CY229" i="33476"/>
  <c r="CU284" i="33476"/>
  <c r="CU316" i="33476"/>
  <c r="CZ113" i="33476"/>
  <c r="CV191" i="33476"/>
  <c r="CV265" i="33476"/>
  <c r="CY193" i="33476"/>
  <c r="CV155" i="33476"/>
  <c r="CY211" i="33476"/>
  <c r="CW302" i="33476"/>
  <c r="CV334" i="33476"/>
  <c r="CU366" i="33476"/>
  <c r="CU402" i="33476"/>
  <c r="CU88" i="33476"/>
  <c r="CV269" i="33476"/>
  <c r="DA305" i="33476"/>
  <c r="CY337" i="33476"/>
  <c r="CX268" i="33476"/>
  <c r="CZ323" i="33476"/>
  <c r="CW436" i="33476"/>
  <c r="CW468" i="33476"/>
  <c r="CZ227" i="33476"/>
  <c r="CY457" i="33476"/>
  <c r="CW516" i="33476"/>
  <c r="DA668" i="33476"/>
  <c r="DA276" i="33476"/>
  <c r="CZ429" i="33476"/>
  <c r="CX493" i="33476"/>
  <c r="DA587" i="33476"/>
  <c r="DA619" i="33476"/>
  <c r="CZ651" i="33476"/>
  <c r="CZ687" i="33476"/>
  <c r="CW337" i="33476"/>
  <c r="CZ588" i="33476"/>
  <c r="CZ620" i="33476"/>
  <c r="CY652" i="33476"/>
  <c r="DA102" i="33476"/>
  <c r="CZ729" i="33476"/>
  <c r="CX898" i="33476"/>
  <c r="CU879" i="33476"/>
  <c r="DA727" i="33476"/>
  <c r="DA724" i="33476"/>
  <c r="CU627" i="33476"/>
  <c r="CZ150" i="33476"/>
  <c r="CW202" i="33476"/>
  <c r="CU309" i="33476"/>
  <c r="CU180" i="33476"/>
  <c r="CV174" i="33476"/>
  <c r="CU197" i="33476"/>
  <c r="CW293" i="33476"/>
  <c r="CU357" i="33476"/>
  <c r="CU433" i="33476"/>
  <c r="DA304" i="33476"/>
  <c r="CZ321" i="33476"/>
  <c r="CW467" i="33476"/>
  <c r="CU443" i="33476"/>
  <c r="DA653" i="33476"/>
  <c r="CZ362" i="33476"/>
  <c r="CY527" i="33476"/>
  <c r="DA634" i="33476"/>
  <c r="CX309" i="33476"/>
  <c r="CZ609" i="33476"/>
  <c r="CY679" i="33476"/>
  <c r="CY753" i="33476"/>
  <c r="CX903" i="33476"/>
  <c r="CY925" i="33476"/>
  <c r="CW788" i="33476"/>
  <c r="CU569" i="33476"/>
  <c r="CX194" i="33476"/>
  <c r="CU171" i="33476"/>
  <c r="CY261" i="33476"/>
  <c r="CY325" i="33476"/>
  <c r="CX215" i="33476"/>
  <c r="CZ208" i="33476"/>
  <c r="CZ183" i="33476"/>
  <c r="CV272" i="33476"/>
  <c r="CZ339" i="33476"/>
  <c r="CY355" i="33476"/>
  <c r="CY377" i="33476"/>
  <c r="CY397" i="33476"/>
  <c r="CY413" i="33476"/>
  <c r="CY431" i="33476"/>
  <c r="CY230" i="33476"/>
  <c r="CZ268" i="33476"/>
  <c r="CV289" i="33476"/>
  <c r="CV305" i="33476"/>
  <c r="CV321" i="33476"/>
  <c r="CU337" i="33476"/>
  <c r="CU353" i="33476"/>
  <c r="CX445" i="33476"/>
  <c r="CY226" i="33476"/>
  <c r="CZ290" i="33476"/>
  <c r="CZ322" i="33476"/>
  <c r="CV280" i="33476"/>
  <c r="CX865" i="33476"/>
  <c r="CU855" i="33476"/>
  <c r="CU618" i="33476"/>
  <c r="CX521" i="33476"/>
  <c r="CU621" i="33476"/>
  <c r="CY912" i="33476"/>
  <c r="DA198" i="33476"/>
  <c r="CZ170" i="33476"/>
  <c r="CU261" i="33476"/>
  <c r="CU325" i="33476"/>
  <c r="CZ205" i="33476"/>
  <c r="CY201" i="33476"/>
  <c r="CY153" i="33476"/>
  <c r="CW309" i="33476"/>
  <c r="CU379" i="33476"/>
  <c r="CY233" i="33476"/>
  <c r="DA320" i="33476"/>
  <c r="CV225" i="33476"/>
  <c r="CX343" i="33476"/>
  <c r="CW483" i="33476"/>
  <c r="CY475" i="33476"/>
  <c r="DA673" i="33476"/>
  <c r="CV431" i="33476"/>
  <c r="DA586" i="33476"/>
  <c r="CZ652" i="33476"/>
  <c r="CV362" i="33476"/>
  <c r="CZ625" i="33476"/>
  <c r="CY697" i="33476"/>
  <c r="CY769" i="33476"/>
  <c r="CX791" i="33476"/>
  <c r="CY893" i="33476"/>
  <c r="DA757" i="33476"/>
  <c r="CX146" i="33476"/>
  <c r="CX210" i="33476"/>
  <c r="CY133" i="33476"/>
  <c r="CY277" i="33476"/>
  <c r="CY100" i="33476"/>
  <c r="DA261" i="33476"/>
  <c r="CZ140" i="33476"/>
  <c r="CU245" i="33476"/>
  <c r="DA277" i="33476"/>
  <c r="CZ343" i="33476"/>
  <c r="CY361" i="33476"/>
  <c r="CY381" i="33476"/>
  <c r="CY401" i="33476"/>
  <c r="CY419" i="33476"/>
  <c r="CV128" i="33476"/>
  <c r="CV238" i="33476"/>
  <c r="DA273" i="33476"/>
  <c r="CV293" i="33476"/>
  <c r="CV309" i="33476"/>
  <c r="CV325" i="33476"/>
  <c r="CU341" i="33476"/>
  <c r="CX433" i="33476"/>
  <c r="CX449" i="33476"/>
  <c r="CX234" i="33476"/>
  <c r="CZ273" i="33476"/>
  <c r="CZ298" i="33476"/>
  <c r="CZ330" i="33476"/>
  <c r="DA439" i="33476"/>
  <c r="DA455" i="33476"/>
  <c r="DA471" i="33476"/>
  <c r="DA487" i="33476"/>
  <c r="CX291" i="33476"/>
  <c r="CV401" i="33476"/>
  <c r="CU448" i="33476"/>
  <c r="CY480" i="33476"/>
  <c r="CW512" i="33476"/>
  <c r="CX576" i="33476"/>
  <c r="CX592" i="33476"/>
  <c r="CX608" i="33476"/>
  <c r="CX624" i="33476"/>
  <c r="CX640" i="33476"/>
  <c r="CW664" i="33476"/>
  <c r="CW684" i="33476"/>
  <c r="DA260" i="33476"/>
  <c r="DA343" i="33476"/>
  <c r="CZ415" i="33476"/>
  <c r="CX452" i="33476"/>
  <c r="CX484" i="33476"/>
  <c r="CU520" i="33476"/>
  <c r="CW581" i="33476"/>
  <c r="CW597" i="33476"/>
  <c r="CW613" i="33476"/>
  <c r="CW629" i="33476"/>
  <c r="CV647" i="33476"/>
  <c r="CV667" i="33476"/>
  <c r="CV685" i="33476"/>
  <c r="CU237" i="33476"/>
  <c r="CX329" i="33476"/>
  <c r="CZ375" i="33476"/>
  <c r="CY435" i="33476"/>
  <c r="CV459" i="33476"/>
  <c r="CV475" i="33476"/>
  <c r="CV491" i="33476"/>
  <c r="CV580" i="33476"/>
  <c r="CV596" i="33476"/>
  <c r="CV612" i="33476"/>
  <c r="CV628" i="33476"/>
  <c r="CU644" i="33476"/>
  <c r="CU670" i="33476"/>
  <c r="CU688" i="33476"/>
  <c r="CU714" i="33476"/>
  <c r="CU730" i="33476"/>
  <c r="CU746" i="33476"/>
  <c r="CU762" i="33476"/>
  <c r="CU778" i="33476"/>
  <c r="DA547" i="33476"/>
  <c r="CY871" i="33476"/>
  <c r="DA782" i="33476"/>
  <c r="DA750" i="33476"/>
  <c r="DA718" i="33476"/>
  <c r="CX668" i="33476"/>
  <c r="CY134" i="33476"/>
  <c r="CZ173" i="33476"/>
  <c r="CW176" i="33476"/>
  <c r="CU264" i="33476"/>
  <c r="CU296" i="33476"/>
  <c r="CU328" i="33476"/>
  <c r="CV132" i="33476"/>
  <c r="CY210" i="33476"/>
  <c r="CV156" i="33476"/>
  <c r="CV214" i="33476"/>
  <c r="CV179" i="33476"/>
  <c r="CZ199" i="33476"/>
  <c r="CV281" i="33476"/>
  <c r="CW314" i="33476"/>
  <c r="CV346" i="33476"/>
  <c r="CU378" i="33476"/>
  <c r="CU414" i="33476"/>
  <c r="CU227" i="33476"/>
  <c r="DA317" i="33476"/>
  <c r="CY349" i="33476"/>
  <c r="DA202" i="33476"/>
  <c r="DA284" i="33476"/>
  <c r="CX340" i="33476"/>
  <c r="CW448" i="33476"/>
  <c r="CW480" i="33476"/>
  <c r="CZ403" i="33476"/>
  <c r="CY481" i="33476"/>
  <c r="DA680" i="33476"/>
  <c r="DA340" i="33476"/>
  <c r="CX453" i="33476"/>
  <c r="DA524" i="33476"/>
  <c r="DA599" i="33476"/>
  <c r="DA631" i="33476"/>
  <c r="CZ667" i="33476"/>
  <c r="CZ228" i="33476"/>
  <c r="CZ382" i="33476"/>
  <c r="CZ600" i="33476"/>
  <c r="CZ632" i="33476"/>
  <c r="CY672" i="33476"/>
  <c r="CY808" i="33476"/>
  <c r="CW545" i="33476"/>
  <c r="CU834" i="33476"/>
  <c r="CU497" i="33476"/>
  <c r="CZ802" i="33476"/>
  <c r="CU553" i="33476"/>
  <c r="CY864" i="33476"/>
  <c r="CZ103" i="33476"/>
  <c r="CU273" i="33476"/>
  <c r="CY79" i="33476"/>
  <c r="CV98" i="33476"/>
  <c r="CW321" i="33476"/>
  <c r="CU395" i="33476"/>
  <c r="CW260" i="33476"/>
  <c r="DA332" i="33476"/>
  <c r="CV260" i="33476"/>
  <c r="CW431" i="33476"/>
  <c r="CW495" i="33476"/>
  <c r="CU499" i="33476"/>
  <c r="DA687" i="33476"/>
  <c r="CX455" i="33476"/>
  <c r="DA598" i="33476"/>
  <c r="CZ672" i="33476"/>
  <c r="CZ414" i="33476"/>
  <c r="CY536" i="33476"/>
  <c r="CZ637" i="33476"/>
  <c r="CY717" i="33476"/>
  <c r="CY781" i="33476"/>
  <c r="CW560" i="33476"/>
  <c r="CY869" i="33476"/>
  <c r="DA733" i="33476"/>
  <c r="CX158" i="33476"/>
  <c r="CV110" i="33476"/>
  <c r="CW163" i="33476"/>
  <c r="CY289" i="33476"/>
  <c r="CV113" i="33476"/>
  <c r="CZ133" i="33476"/>
  <c r="DA166" i="33476"/>
  <c r="CY255" i="33476"/>
  <c r="CZ280" i="33476"/>
  <c r="CZ345" i="33476"/>
  <c r="CY363" i="33476"/>
  <c r="CY383" i="33476"/>
  <c r="CY403" i="33476"/>
  <c r="CY421" i="33476"/>
  <c r="CY171" i="33476"/>
  <c r="CZ243" i="33476"/>
  <c r="CV295" i="33476"/>
  <c r="CV311" i="33476"/>
  <c r="CV327" i="33476"/>
  <c r="CU343" i="33476"/>
  <c r="CX435" i="33476"/>
  <c r="CV75" i="33476"/>
  <c r="CY244" i="33476"/>
  <c r="DA275" i="33476"/>
  <c r="CZ302" i="33476"/>
  <c r="DA441" i="33476"/>
  <c r="DA457" i="33476"/>
  <c r="DA473" i="33476"/>
  <c r="DA489" i="33476"/>
  <c r="CX307" i="33476"/>
  <c r="CV412" i="33476"/>
  <c r="CY452" i="33476"/>
  <c r="CY484" i="33476"/>
  <c r="DA515" i="33476"/>
  <c r="CX578" i="33476"/>
  <c r="CX594" i="33476"/>
  <c r="CX610" i="33476"/>
  <c r="CX626" i="33476"/>
  <c r="CW642" i="33476"/>
  <c r="CW668" i="33476"/>
  <c r="CW686" i="33476"/>
  <c r="CZ275" i="33476"/>
  <c r="DA347" i="33476"/>
  <c r="CV422" i="33476"/>
  <c r="CX456" i="33476"/>
  <c r="CX488" i="33476"/>
  <c r="CU524" i="33476"/>
  <c r="CW583" i="33476"/>
  <c r="CW599" i="33476"/>
  <c r="CW615" i="33476"/>
  <c r="CW631" i="33476"/>
  <c r="CV649" i="33476"/>
  <c r="CV669" i="33476"/>
  <c r="CV687" i="33476"/>
  <c r="CW256" i="33476"/>
  <c r="CW336" i="33476"/>
  <c r="CZ381" i="33476"/>
  <c r="CY439" i="33476"/>
  <c r="CV461" i="33476"/>
  <c r="CV477" i="33476"/>
  <c r="CV493" i="33476"/>
  <c r="CV582" i="33476"/>
  <c r="CV598" i="33476"/>
  <c r="CV614" i="33476"/>
  <c r="CV630" i="33476"/>
  <c r="CU646" i="33476"/>
  <c r="CU672" i="33476"/>
  <c r="CU690" i="33476"/>
  <c r="CU716" i="33476"/>
  <c r="CU732" i="33476"/>
  <c r="CU748" i="33476"/>
  <c r="CU764" i="33476"/>
  <c r="CU780" i="33476"/>
  <c r="CZ546" i="33476"/>
  <c r="CY863" i="33476"/>
  <c r="CV781" i="33476"/>
  <c r="CV749" i="33476"/>
  <c r="CV717" i="33476"/>
  <c r="CU639" i="33476"/>
  <c r="CU493" i="33476"/>
  <c r="CY142" i="33476"/>
  <c r="CZ177" i="33476"/>
  <c r="CW184" i="33476"/>
  <c r="CU268" i="33476"/>
  <c r="CU300" i="33476"/>
  <c r="CU332" i="33476"/>
  <c r="CV146" i="33476"/>
  <c r="CX223" i="33476"/>
  <c r="CV164" i="33476"/>
  <c r="CY74" i="33476"/>
  <c r="DA185" i="33476"/>
  <c r="CU223" i="33476"/>
  <c r="CV286" i="33476"/>
  <c r="CW318" i="33476"/>
  <c r="CV350" i="33476"/>
  <c r="CU382" i="33476"/>
  <c r="CU418" i="33476"/>
  <c r="CY235" i="33476"/>
  <c r="DA289" i="33476"/>
  <c r="DA321" i="33476"/>
  <c r="CY353" i="33476"/>
  <c r="CZ291" i="33476"/>
  <c r="CX344" i="33476"/>
  <c r="CW452" i="33476"/>
  <c r="CW484" i="33476"/>
  <c r="CZ421" i="33476"/>
  <c r="CY489" i="33476"/>
  <c r="DA644" i="33476"/>
  <c r="DA684" i="33476"/>
  <c r="DA348" i="33476"/>
  <c r="CX461" i="33476"/>
  <c r="DA532" i="33476"/>
  <c r="DA603" i="33476"/>
  <c r="DA635" i="33476"/>
  <c r="CZ671" i="33476"/>
  <c r="DA258" i="33476"/>
  <c r="CZ410" i="33476"/>
  <c r="CY528" i="33476"/>
  <c r="CZ604" i="33476"/>
  <c r="CZ636" i="33476"/>
  <c r="CY676" i="33476"/>
  <c r="CU917" i="33476"/>
  <c r="CV782" i="33476"/>
  <c r="CZ743" i="33476"/>
  <c r="DA764" i="33476"/>
  <c r="CZ386" i="33476"/>
  <c r="CV772" i="33476"/>
  <c r="CW162" i="33476"/>
  <c r="CU289" i="33476"/>
  <c r="CV129" i="33476"/>
  <c r="CY86" i="33476"/>
  <c r="CV161" i="33476"/>
  <c r="DA268" i="33476"/>
  <c r="CV337" i="33476"/>
  <c r="CU411" i="33476"/>
  <c r="DA283" i="33476"/>
  <c r="CY348" i="33476"/>
  <c r="CZ283" i="33476"/>
  <c r="CW447" i="33476"/>
  <c r="CV365" i="33476"/>
  <c r="DA527" i="33476"/>
  <c r="CX278" i="33476"/>
  <c r="CX487" i="33476"/>
  <c r="DA614" i="33476"/>
  <c r="CZ690" i="33476"/>
  <c r="CZ589" i="33476"/>
  <c r="CY655" i="33476"/>
  <c r="CY733" i="33476"/>
  <c r="CY793" i="33476"/>
  <c r="CX548" i="33476"/>
  <c r="CY835" i="33476"/>
  <c r="CX652" i="33476"/>
  <c r="CX174" i="33476"/>
  <c r="CU151" i="33476"/>
  <c r="CW195" i="33476"/>
  <c r="CY305" i="33476"/>
  <c r="DA180" i="33476"/>
  <c r="DA175" i="33476"/>
  <c r="CZ194" i="33476"/>
  <c r="CV263" i="33476"/>
  <c r="CZ285" i="33476"/>
  <c r="CZ333" i="33476"/>
  <c r="CZ349" i="33476"/>
  <c r="CY371" i="33476"/>
  <c r="CY387" i="33476"/>
  <c r="CY407" i="33476"/>
  <c r="CY425" i="33476"/>
  <c r="CV205" i="33476"/>
  <c r="CW258" i="33476"/>
  <c r="CZ281" i="33476"/>
  <c r="CV299" i="33476"/>
  <c r="CV315" i="33476"/>
  <c r="CV331" i="33476"/>
  <c r="CU347" i="33476"/>
  <c r="CX439" i="33476"/>
  <c r="DA186" i="33476"/>
  <c r="CV258" i="33476"/>
  <c r="CZ310" i="33476"/>
  <c r="DA445" i="33476"/>
  <c r="DA461" i="33476"/>
  <c r="DA477" i="33476"/>
  <c r="DA493" i="33476"/>
  <c r="CV358" i="33476"/>
  <c r="CZ426" i="33476"/>
  <c r="CY460" i="33476"/>
  <c r="CY492" i="33476"/>
  <c r="CY522" i="33476"/>
  <c r="CX582" i="33476"/>
  <c r="CX598" i="33476"/>
  <c r="CX614" i="33476"/>
  <c r="CX630" i="33476"/>
  <c r="CW646" i="33476"/>
  <c r="CW672" i="33476"/>
  <c r="CW690" i="33476"/>
  <c r="CX296" i="33476"/>
  <c r="CZ357" i="33476"/>
  <c r="CV432" i="33476"/>
  <c r="CX464" i="33476"/>
  <c r="CX496" i="33476"/>
  <c r="CU532" i="33476"/>
  <c r="CW587" i="33476"/>
  <c r="CW603" i="33476"/>
  <c r="CW619" i="33476"/>
  <c r="CW635" i="33476"/>
  <c r="CV653" i="33476"/>
  <c r="CV673" i="33476"/>
  <c r="CV691" i="33476"/>
  <c r="CW272" i="33476"/>
  <c r="CW344" i="33476"/>
  <c r="CZ392" i="33476"/>
  <c r="CY447" i="33476"/>
  <c r="CV465" i="33476"/>
  <c r="CV481" i="33476"/>
  <c r="CV497" i="33476"/>
  <c r="CV586" i="33476"/>
  <c r="CV602" i="33476"/>
  <c r="CV618" i="33476"/>
  <c r="CV634" i="33476"/>
  <c r="CU652" i="33476"/>
  <c r="CU678" i="33476"/>
  <c r="CU698" i="33476"/>
  <c r="CU720" i="33476"/>
  <c r="CU736" i="33476"/>
  <c r="CU752" i="33476"/>
  <c r="CU768" i="33476"/>
  <c r="CZ735" i="33476"/>
  <c r="CX805" i="33476"/>
  <c r="CY911" i="33476"/>
  <c r="CY844" i="33476"/>
  <c r="CV773" i="33476"/>
  <c r="CV741" i="33476"/>
  <c r="CW704" i="33476"/>
  <c r="CU607" i="33476"/>
  <c r="CZ153" i="33476"/>
  <c r="CZ123" i="33476"/>
  <c r="CW200" i="33476"/>
  <c r="CU276" i="33476"/>
  <c r="CU308" i="33476"/>
  <c r="CU92" i="33476"/>
  <c r="CY176" i="33476"/>
  <c r="CU246" i="33476"/>
  <c r="CZ180" i="33476"/>
  <c r="CZ134" i="33476"/>
  <c r="CZ198" i="33476"/>
  <c r="CV246" i="33476"/>
  <c r="CW294" i="33476"/>
  <c r="CW326" i="33476"/>
  <c r="CU358" i="33476"/>
  <c r="CU390" i="33476"/>
  <c r="CU426" i="33476"/>
  <c r="CU255" i="33476"/>
  <c r="DA297" i="33476"/>
  <c r="DA329" i="33476"/>
  <c r="CX251" i="33476"/>
  <c r="CZ307" i="33476"/>
  <c r="CX352" i="33476"/>
  <c r="CW460" i="33476"/>
  <c r="CW492" i="33476"/>
  <c r="CU441" i="33476"/>
  <c r="DA503" i="33476"/>
  <c r="DA652" i="33476"/>
  <c r="CZ203" i="33476"/>
  <c r="CV400" i="33476"/>
  <c r="CX477" i="33476"/>
  <c r="DA579" i="33476"/>
  <c r="DA611" i="33476"/>
  <c r="CZ643" i="33476"/>
  <c r="CZ679" i="33476"/>
  <c r="CZ284" i="33476"/>
  <c r="CY440" i="33476"/>
  <c r="CZ580" i="33476"/>
  <c r="CZ612" i="33476"/>
  <c r="CY644" i="33476"/>
  <c r="CY684" i="33476"/>
  <c r="CX537" i="33476"/>
  <c r="CW527" i="33476"/>
  <c r="CU277" i="33476"/>
  <c r="CY242" i="33476"/>
  <c r="CY336" i="33476"/>
  <c r="DA602" i="33476"/>
  <c r="CY643" i="33476"/>
  <c r="CY861" i="33476"/>
  <c r="CW171" i="33476"/>
  <c r="DA174" i="33476"/>
  <c r="CY385" i="33476"/>
  <c r="CV329" i="33476"/>
  <c r="CV248" i="33476"/>
  <c r="DA467" i="33476"/>
  <c r="CX323" i="33476"/>
  <c r="CY476" i="33476"/>
  <c r="CX588" i="33476"/>
  <c r="CX628" i="33476"/>
  <c r="CW682" i="33476"/>
  <c r="CV399" i="33476"/>
  <c r="CX492" i="33476"/>
  <c r="CW595" i="33476"/>
  <c r="CV643" i="33476"/>
  <c r="CV689" i="33476"/>
  <c r="CV363" i="33476"/>
  <c r="CV471" i="33476"/>
  <c r="CV584" i="33476"/>
  <c r="CV626" i="33476"/>
  <c r="CU684" i="33476"/>
  <c r="CU734" i="33476"/>
  <c r="CU776" i="33476"/>
  <c r="CY887" i="33476"/>
  <c r="DA742" i="33476"/>
  <c r="CX532" i="33476"/>
  <c r="CV105" i="33476"/>
  <c r="CW192" i="33476"/>
  <c r="CU324" i="33476"/>
  <c r="CU120" i="33476"/>
  <c r="CV192" i="33476"/>
  <c r="CW310" i="33476"/>
  <c r="CU406" i="33476"/>
  <c r="DA293" i="33476"/>
  <c r="CY173" i="33476"/>
  <c r="CW440" i="33476"/>
  <c r="CZ433" i="33476"/>
  <c r="CX300" i="33476"/>
  <c r="DA575" i="33476"/>
  <c r="CZ663" i="33476"/>
  <c r="CZ608" i="33476"/>
  <c r="CY700" i="33476"/>
  <c r="CY740" i="33476"/>
  <c r="CY772" i="33476"/>
  <c r="CX835" i="33476"/>
  <c r="CX797" i="33476"/>
  <c r="DA517" i="33476"/>
  <c r="CY870" i="33476"/>
  <c r="CU632" i="33476"/>
  <c r="CX808" i="33476"/>
  <c r="CX175" i="33476"/>
  <c r="CX207" i="33476"/>
  <c r="CU150" i="33476"/>
  <c r="CY99" i="33476"/>
  <c r="CW193" i="33476"/>
  <c r="CY272" i="33476"/>
  <c r="CY304" i="33476"/>
  <c r="CU78" i="33476"/>
  <c r="CY162" i="33476"/>
  <c r="CU234" i="33476"/>
  <c r="DA173" i="33476"/>
  <c r="CU114" i="33476"/>
  <c r="CU193" i="33476"/>
  <c r="CZ232" i="33476"/>
  <c r="CZ354" i="33476"/>
  <c r="CY386" i="33476"/>
  <c r="CY422" i="33476"/>
  <c r="CZ256" i="33476"/>
  <c r="CV298" i="33476"/>
  <c r="CV330" i="33476"/>
  <c r="CX438" i="33476"/>
  <c r="CX256" i="33476"/>
  <c r="CZ308" i="33476"/>
  <c r="DA460" i="33476"/>
  <c r="DA492" i="33476"/>
  <c r="CU434" i="33476"/>
  <c r="CY498" i="33476"/>
  <c r="CX585" i="33476"/>
  <c r="CX617" i="33476"/>
  <c r="CW653" i="33476"/>
  <c r="CY71" i="33476"/>
  <c r="CV360" i="33476"/>
  <c r="CX462" i="33476"/>
  <c r="CX526" i="33476"/>
  <c r="CW600" i="33476"/>
  <c r="CW632" i="33476"/>
  <c r="CV672" i="33476"/>
  <c r="CZ274" i="33476"/>
  <c r="CV411" i="33476"/>
  <c r="CV470" i="33476"/>
  <c r="CY532" i="33476"/>
  <c r="CV605" i="33476"/>
  <c r="CV637" i="33476"/>
  <c r="CU677" i="33476"/>
  <c r="CU721" i="33476"/>
  <c r="CU753" i="33476"/>
  <c r="CZ710" i="33476"/>
  <c r="CV533" i="33476"/>
  <c r="DA770" i="33476"/>
  <c r="CZ474" i="33476"/>
  <c r="CX201" i="33476"/>
  <c r="CU176" i="33476"/>
  <c r="CY266" i="33476"/>
  <c r="CY330" i="33476"/>
  <c r="CZ218" i="33476"/>
  <c r="CV210" i="33476"/>
  <c r="CV193" i="33476"/>
  <c r="CY376" i="33476"/>
  <c r="CZ195" i="33476"/>
  <c r="CV312" i="33476"/>
  <c r="CY149" i="33476"/>
  <c r="DA474" i="33476"/>
  <c r="CY454" i="33476"/>
  <c r="CX599" i="33476"/>
  <c r="CW663" i="33476"/>
  <c r="CV370" i="33476"/>
  <c r="CW586" i="33476"/>
  <c r="CV682" i="33476"/>
  <c r="CV419" i="33476"/>
  <c r="CV575" i="33476"/>
  <c r="CV639" i="33476"/>
  <c r="CU711" i="33476"/>
  <c r="CU775" i="33476"/>
  <c r="DA521" i="33476"/>
  <c r="CU785" i="33476"/>
  <c r="CV721" i="33476"/>
  <c r="CZ112" i="33476"/>
  <c r="CW164" i="33476"/>
  <c r="CU290" i="33476"/>
  <c r="CU85" i="33476"/>
  <c r="CY106" i="33476"/>
  <c r="CV159" i="33476"/>
  <c r="CZ267" i="33476"/>
  <c r="CV336" i="33476"/>
  <c r="CU400" i="33476"/>
  <c r="CW265" i="33476"/>
  <c r="CY335" i="33476"/>
  <c r="CW434" i="33476"/>
  <c r="CY175" i="33476"/>
  <c r="CW500" i="33476"/>
  <c r="DA678" i="33476"/>
  <c r="CV433" i="33476"/>
  <c r="DA585" i="33476"/>
  <c r="CZ657" i="33476"/>
  <c r="CV359" i="33476"/>
  <c r="CZ622" i="33476"/>
  <c r="CY686" i="33476"/>
  <c r="CU863" i="33476"/>
  <c r="CU321" i="33476"/>
  <c r="CW305" i="33476"/>
  <c r="CY196" i="33476"/>
  <c r="CZ646" i="33476"/>
  <c r="CY693" i="33476"/>
  <c r="DA765" i="33476"/>
  <c r="CY273" i="33476"/>
  <c r="CY399" i="33476"/>
  <c r="CU339" i="33476"/>
  <c r="DA270" i="33476"/>
  <c r="DA469" i="33476"/>
  <c r="CV386" i="33476"/>
  <c r="CY488" i="33476"/>
  <c r="CX590" i="33476"/>
  <c r="CX636" i="33476"/>
  <c r="CW688" i="33476"/>
  <c r="CV404" i="33476"/>
  <c r="CU512" i="33476"/>
  <c r="CW601" i="33476"/>
  <c r="CV645" i="33476"/>
  <c r="CZ187" i="33476"/>
  <c r="CV385" i="33476"/>
  <c r="CV473" i="33476"/>
  <c r="CV592" i="33476"/>
  <c r="CV632" i="33476"/>
  <c r="CU686" i="33476"/>
  <c r="CU742" i="33476"/>
  <c r="CU782" i="33476"/>
  <c r="CY879" i="33476"/>
  <c r="DA726" i="33476"/>
  <c r="CU461" i="33476"/>
  <c r="CY122" i="33476"/>
  <c r="CU256" i="33476"/>
  <c r="CY76" i="33476"/>
  <c r="CZ143" i="33476"/>
  <c r="CZ222" i="33476"/>
  <c r="CW322" i="33476"/>
  <c r="CU410" i="33476"/>
  <c r="DA309" i="33476"/>
  <c r="CV237" i="33476"/>
  <c r="CW444" i="33476"/>
  <c r="CY465" i="33476"/>
  <c r="CX332" i="33476"/>
  <c r="DA591" i="33476"/>
  <c r="CZ675" i="33476"/>
  <c r="CZ624" i="33476"/>
  <c r="CY704" i="33476"/>
  <c r="CY744" i="33476"/>
  <c r="CY776" i="33476"/>
  <c r="CX839" i="33476"/>
  <c r="CY926" i="33476"/>
  <c r="CY862" i="33476"/>
  <c r="CU616" i="33476"/>
  <c r="CX147" i="33476"/>
  <c r="CX179" i="33476"/>
  <c r="CX211" i="33476"/>
  <c r="CU154" i="33476"/>
  <c r="CY129" i="33476"/>
  <c r="CW201" i="33476"/>
  <c r="CY276" i="33476"/>
  <c r="CY308" i="33476"/>
  <c r="CZ93" i="33476"/>
  <c r="CY178" i="33476"/>
  <c r="CY181" i="33476"/>
  <c r="CZ136" i="33476"/>
  <c r="CY199" i="33476"/>
  <c r="CV247" i="33476"/>
  <c r="CY358" i="33476"/>
  <c r="CY390" i="33476"/>
  <c r="CY426" i="33476"/>
  <c r="DA263" i="33476"/>
  <c r="CV302" i="33476"/>
  <c r="CU334" i="33476"/>
  <c r="CX442" i="33476"/>
  <c r="CX262" i="33476"/>
  <c r="CZ316" i="33476"/>
  <c r="DA432" i="33476"/>
  <c r="DA464" i="33476"/>
  <c r="DA496" i="33476"/>
  <c r="CU442" i="33476"/>
  <c r="CW504" i="33476"/>
  <c r="CX589" i="33476"/>
  <c r="CX621" i="33476"/>
  <c r="CW657" i="33476"/>
  <c r="CX212" i="33476"/>
  <c r="CV379" i="33476"/>
  <c r="CX470" i="33476"/>
  <c r="CX534" i="33476"/>
  <c r="CW604" i="33476"/>
  <c r="CW636" i="33476"/>
  <c r="CV676" i="33476"/>
  <c r="CX289" i="33476"/>
  <c r="CV429" i="33476"/>
  <c r="CV474" i="33476"/>
  <c r="CV577" i="33476"/>
  <c r="CV609" i="33476"/>
  <c r="CU645" i="33476"/>
  <c r="CU685" i="33476"/>
  <c r="CU725" i="33476"/>
  <c r="CU757" i="33476"/>
  <c r="CZ744" i="33476"/>
  <c r="CX533" i="33476"/>
  <c r="DA762" i="33476"/>
  <c r="CX145" i="33476"/>
  <c r="CX209" i="33476"/>
  <c r="CZ110" i="33476"/>
  <c r="CY274" i="33476"/>
  <c r="CY85" i="33476"/>
  <c r="CV242" i="33476"/>
  <c r="CY95" i="33476"/>
  <c r="CY228" i="33476"/>
  <c r="CY384" i="33476"/>
  <c r="CY232" i="33476"/>
  <c r="CV320" i="33476"/>
  <c r="DA482" i="33476"/>
  <c r="CY470" i="33476"/>
  <c r="CX607" i="33476"/>
  <c r="CW671" i="33476"/>
  <c r="CV407" i="33476"/>
  <c r="CW594" i="33476"/>
  <c r="CV690" i="33476"/>
  <c r="CY445" i="33476"/>
  <c r="CV583" i="33476"/>
  <c r="CU647" i="33476"/>
  <c r="CU719" i="33476"/>
  <c r="CU783" i="33476"/>
  <c r="CV777" i="33476"/>
  <c r="CU631" i="33476"/>
  <c r="CY138" i="33476"/>
  <c r="CW180" i="33476"/>
  <c r="CU298" i="33476"/>
  <c r="CV140" i="33476"/>
  <c r="CV152" i="33476"/>
  <c r="CV175" i="33476"/>
  <c r="CW278" i="33476"/>
  <c r="CV344" i="33476"/>
  <c r="CU408" i="33476"/>
  <c r="CX276" i="33476"/>
  <c r="CY343" i="33476"/>
  <c r="CW276" i="33476"/>
  <c r="CW442" i="33476"/>
  <c r="CX311" i="33476"/>
  <c r="DA686" i="33476"/>
  <c r="CZ449" i="33476"/>
  <c r="DA593" i="33476"/>
  <c r="CZ665" i="33476"/>
  <c r="CZ387" i="33476"/>
  <c r="CZ630" i="33476"/>
  <c r="CY710" i="33476"/>
  <c r="CU638" i="33476"/>
  <c r="CZ462" i="33476"/>
  <c r="CV199" i="33476"/>
  <c r="CU375" i="33476"/>
  <c r="CX339" i="33476"/>
  <c r="DA669" i="33476"/>
  <c r="CW351" i="33476"/>
  <c r="CY765" i="33476"/>
  <c r="CU457" i="33476"/>
  <c r="CY90" i="33476"/>
  <c r="CX274" i="33476"/>
  <c r="CZ341" i="33476"/>
  <c r="CY415" i="33476"/>
  <c r="CV291" i="33476"/>
  <c r="CX431" i="33476"/>
  <c r="CZ294" i="33476"/>
  <c r="DA437" i="33476"/>
  <c r="DA483" i="33476"/>
  <c r="CZ420" i="33476"/>
  <c r="CY506" i="33476"/>
  <c r="CX604" i="33476"/>
  <c r="CW644" i="33476"/>
  <c r="CX246" i="33476"/>
  <c r="CZ444" i="33476"/>
  <c r="CU528" i="33476"/>
  <c r="CW611" i="33476"/>
  <c r="CV663" i="33476"/>
  <c r="CW268" i="33476"/>
  <c r="CV425" i="33476"/>
  <c r="CV487" i="33476"/>
  <c r="CV600" i="33476"/>
  <c r="CU642" i="33476"/>
  <c r="CU706" i="33476"/>
  <c r="CU750" i="33476"/>
  <c r="CZ793" i="33476"/>
  <c r="DA710" i="33476"/>
  <c r="CZ165" i="33476"/>
  <c r="CU272" i="33476"/>
  <c r="CU100" i="33476"/>
  <c r="DA199" i="33476"/>
  <c r="CZ231" i="33476"/>
  <c r="CV342" i="33476"/>
  <c r="CY179" i="33476"/>
  <c r="DA325" i="33476"/>
  <c r="CV279" i="33476"/>
  <c r="CW472" i="33476"/>
  <c r="CY497" i="33476"/>
  <c r="CZ437" i="33476"/>
  <c r="DA607" i="33476"/>
  <c r="CV141" i="33476"/>
  <c r="CZ640" i="33476"/>
  <c r="CY720" i="33476"/>
  <c r="CY752" i="33476"/>
  <c r="CU478" i="33476"/>
  <c r="CX875" i="33476"/>
  <c r="DA558" i="33476"/>
  <c r="CY910" i="33476"/>
  <c r="CY833" i="33476"/>
  <c r="CU584" i="33476"/>
  <c r="CX155" i="33476"/>
  <c r="CX187" i="33476"/>
  <c r="CZ92" i="33476"/>
  <c r="CU162" i="33476"/>
  <c r="CW153" i="33476"/>
  <c r="CY234" i="33476"/>
  <c r="CY284" i="33476"/>
  <c r="CY316" i="33476"/>
  <c r="CY114" i="33476"/>
  <c r="CU192" i="33476"/>
  <c r="DA265" i="33476"/>
  <c r="CV194" i="33476"/>
  <c r="DA156" i="33476"/>
  <c r="CZ214" i="33476"/>
  <c r="CW264" i="33476"/>
  <c r="CZ334" i="33476"/>
  <c r="CY366" i="33476"/>
  <c r="CY402" i="33476"/>
  <c r="CZ101" i="33476"/>
  <c r="CV310" i="33476"/>
  <c r="CU342" i="33476"/>
  <c r="CX450" i="33476"/>
  <c r="DA274" i="33476"/>
  <c r="CZ332" i="33476"/>
  <c r="DA440" i="33476"/>
  <c r="DA472" i="33476"/>
  <c r="CX299" i="33476"/>
  <c r="CY458" i="33476"/>
  <c r="CX597" i="33476"/>
  <c r="CX629" i="33476"/>
  <c r="CW669" i="33476"/>
  <c r="CV420" i="33476"/>
  <c r="CX486" i="33476"/>
  <c r="CW580" i="33476"/>
  <c r="CW612" i="33476"/>
  <c r="CV644" i="33476"/>
  <c r="CV684" i="33476"/>
  <c r="CW338" i="33476"/>
  <c r="CY449" i="33476"/>
  <c r="CV482" i="33476"/>
  <c r="CV585" i="33476"/>
  <c r="CV617" i="33476"/>
  <c r="CU653" i="33476"/>
  <c r="CU693" i="33476"/>
  <c r="CU733" i="33476"/>
  <c r="CU765" i="33476"/>
  <c r="CX836" i="33476"/>
  <c r="CY837" i="33476"/>
  <c r="DA746" i="33476"/>
  <c r="CX161" i="33476"/>
  <c r="CV114" i="33476"/>
  <c r="CW165" i="33476"/>
  <c r="CY290" i="33476"/>
  <c r="CU90" i="33476"/>
  <c r="CY112" i="33476"/>
  <c r="DA160" i="33476"/>
  <c r="CV268" i="33476"/>
  <c r="CZ336" i="33476"/>
  <c r="CY400" i="33476"/>
  <c r="CZ266" i="33476"/>
  <c r="CU336" i="33476"/>
  <c r="CX266" i="33476"/>
  <c r="DA434" i="33476"/>
  <c r="DA182" i="33476"/>
  <c r="CX623" i="33476"/>
  <c r="CW687" i="33476"/>
  <c r="CZ450" i="33476"/>
  <c r="CW610" i="33476"/>
  <c r="CZ270" i="33476"/>
  <c r="CV464" i="33476"/>
  <c r="CV599" i="33476"/>
  <c r="CU663" i="33476"/>
  <c r="CU735" i="33476"/>
  <c r="CZ767" i="33476"/>
  <c r="CX798" i="33476"/>
  <c r="CV761" i="33476"/>
  <c r="CU599" i="33476"/>
  <c r="CZ159" i="33476"/>
  <c r="CY214" i="33476"/>
  <c r="CU314" i="33476"/>
  <c r="CU188" i="33476"/>
  <c r="DA183" i="33476"/>
  <c r="DA201" i="33476"/>
  <c r="CW296" i="33476"/>
  <c r="CU360" i="33476"/>
  <c r="CU424" i="33476"/>
  <c r="DA295" i="33476"/>
  <c r="CZ303" i="33476"/>
  <c r="CW458" i="33476"/>
  <c r="CV413" i="33476"/>
  <c r="CV266" i="33476"/>
  <c r="CX481" i="33476"/>
  <c r="DA609" i="33476"/>
  <c r="CZ689" i="33476"/>
  <c r="CY444" i="33476"/>
  <c r="CZ582" i="33476"/>
  <c r="CZ738" i="33476"/>
  <c r="DA538" i="33476"/>
  <c r="CZ166" i="33476"/>
  <c r="CU195" i="33476"/>
  <c r="CW479" i="33476"/>
  <c r="CV421" i="33476"/>
  <c r="CX815" i="33476"/>
  <c r="CX206" i="33476"/>
  <c r="CV256" i="33476"/>
  <c r="CY357" i="33476"/>
  <c r="CY433" i="33476"/>
  <c r="CV307" i="33476"/>
  <c r="CX447" i="33476"/>
  <c r="CZ326" i="33476"/>
  <c r="DA451" i="33476"/>
  <c r="DA491" i="33476"/>
  <c r="CU444" i="33476"/>
  <c r="DA531" i="33476"/>
  <c r="CX612" i="33476"/>
  <c r="CW662" i="33476"/>
  <c r="DA335" i="33476"/>
  <c r="CX460" i="33476"/>
  <c r="CW579" i="33476"/>
  <c r="CW625" i="33476"/>
  <c r="CV671" i="33476"/>
  <c r="CX313" i="33476"/>
  <c r="CV455" i="33476"/>
  <c r="CV495" i="33476"/>
  <c r="CV610" i="33476"/>
  <c r="CU664" i="33476"/>
  <c r="CU718" i="33476"/>
  <c r="CU760" i="33476"/>
  <c r="CZ558" i="33476"/>
  <c r="DA774" i="33476"/>
  <c r="CZ693" i="33476"/>
  <c r="CZ94" i="33476"/>
  <c r="CU292" i="33476"/>
  <c r="CZ197" i="33476"/>
  <c r="CV109" i="33476"/>
  <c r="CX275" i="33476"/>
  <c r="CU370" i="33476"/>
  <c r="CZ244" i="33476"/>
  <c r="CY345" i="33476"/>
  <c r="CZ331" i="33476"/>
  <c r="CW488" i="33476"/>
  <c r="DA672" i="33476"/>
  <c r="CX469" i="33476"/>
  <c r="DA627" i="33476"/>
  <c r="CW345" i="33476"/>
  <c r="CZ576" i="33476"/>
  <c r="CY668" i="33476"/>
  <c r="CY728" i="33476"/>
  <c r="CY760" i="33476"/>
  <c r="CZ776" i="33476"/>
  <c r="CX907" i="33476"/>
  <c r="CY894" i="33476"/>
  <c r="CY820" i="33476"/>
  <c r="CZ490" i="33476"/>
  <c r="CX163" i="33476"/>
  <c r="CX195" i="33476"/>
  <c r="CV123" i="33476"/>
  <c r="CU170" i="33476"/>
  <c r="CW169" i="33476"/>
  <c r="CY260" i="33476"/>
  <c r="CY292" i="33476"/>
  <c r="CY324" i="33476"/>
  <c r="CU105" i="33476"/>
  <c r="DA204" i="33476"/>
  <c r="DA149" i="33476"/>
  <c r="CU207" i="33476"/>
  <c r="DA172" i="33476"/>
  <c r="CY177" i="33476"/>
  <c r="CZ276" i="33476"/>
  <c r="CZ342" i="33476"/>
  <c r="CY374" i="33476"/>
  <c r="CY410" i="33476"/>
  <c r="CU210" i="33476"/>
  <c r="CX285" i="33476"/>
  <c r="CV318" i="33476"/>
  <c r="CU350" i="33476"/>
  <c r="CU206" i="33476"/>
  <c r="CW285" i="33476"/>
  <c r="DA448" i="33476"/>
  <c r="DA480" i="33476"/>
  <c r="CV368" i="33476"/>
  <c r="CY474" i="33476"/>
  <c r="CW536" i="33476"/>
  <c r="CX605" i="33476"/>
  <c r="CX637" i="33476"/>
  <c r="CW677" i="33476"/>
  <c r="DA333" i="33476"/>
  <c r="CZ438" i="33476"/>
  <c r="CX502" i="33476"/>
  <c r="CW588" i="33476"/>
  <c r="CW620" i="33476"/>
  <c r="CV652" i="33476"/>
  <c r="CV143" i="33476"/>
  <c r="CW354" i="33476"/>
  <c r="CV458" i="33476"/>
  <c r="CV490" i="33476"/>
  <c r="CV593" i="33476"/>
  <c r="CV625" i="33476"/>
  <c r="CU665" i="33476"/>
  <c r="CU701" i="33476"/>
  <c r="CU741" i="33476"/>
  <c r="CU773" i="33476"/>
  <c r="CX899" i="33476"/>
  <c r="CZ809" i="33476"/>
  <c r="DA730" i="33476"/>
  <c r="CX177" i="33476"/>
  <c r="CU152" i="33476"/>
  <c r="CW197" i="33476"/>
  <c r="CY306" i="33476"/>
  <c r="CY170" i="33476"/>
  <c r="DA169" i="33476"/>
  <c r="DA189" i="33476"/>
  <c r="CZ352" i="33476"/>
  <c r="CY416" i="33476"/>
  <c r="CV288" i="33476"/>
  <c r="CU352" i="33476"/>
  <c r="CZ288" i="33476"/>
  <c r="DA450" i="33476"/>
  <c r="CZ379" i="33476"/>
  <c r="CX575" i="33476"/>
  <c r="CX639" i="33476"/>
  <c r="CX482" i="33476"/>
  <c r="CW626" i="33476"/>
  <c r="CW342" i="33476"/>
  <c r="CV480" i="33476"/>
  <c r="CV615" i="33476"/>
  <c r="CU679" i="33476"/>
  <c r="CU751" i="33476"/>
  <c r="CX789" i="33476"/>
  <c r="CV745" i="33476"/>
  <c r="CU477" i="33476"/>
  <c r="CZ175" i="33476"/>
  <c r="CU266" i="33476"/>
  <c r="CU330" i="33476"/>
  <c r="CV216" i="33476"/>
  <c r="CY209" i="33476"/>
  <c r="CY188" i="33476"/>
  <c r="CW312" i="33476"/>
  <c r="CU376" i="33476"/>
  <c r="CU194" i="33476"/>
  <c r="DA311" i="33476"/>
  <c r="CU80" i="33476"/>
  <c r="CX334" i="33476"/>
  <c r="CW474" i="33476"/>
  <c r="CY453" i="33476"/>
  <c r="DA654" i="33476"/>
  <c r="DA344" i="33476"/>
  <c r="DA512" i="33476"/>
  <c r="DA625" i="33476"/>
  <c r="CX269" i="33476"/>
  <c r="CZ598" i="33476"/>
  <c r="CY662" i="33476"/>
  <c r="CY742" i="33476"/>
  <c r="CV789" i="33476"/>
  <c r="CU257" i="33476"/>
  <c r="DA316" i="33476"/>
  <c r="DA582" i="33476"/>
  <c r="CY901" i="33476"/>
  <c r="CU118" i="33476"/>
  <c r="CY379" i="33476"/>
  <c r="CV323" i="33476"/>
  <c r="CZ265" i="33476"/>
  <c r="CX580" i="33476"/>
  <c r="CW680" i="33476"/>
  <c r="CX480" i="33476"/>
  <c r="CW633" i="33476"/>
  <c r="CV357" i="33476"/>
  <c r="CV578" i="33476"/>
  <c r="CU676" i="33476"/>
  <c r="CU774" i="33476"/>
  <c r="CV757" i="33476"/>
  <c r="CU320" i="33476"/>
  <c r="CV171" i="33476"/>
  <c r="CU386" i="33476"/>
  <c r="CX327" i="33476"/>
  <c r="DA688" i="33476"/>
  <c r="CZ655" i="33476"/>
  <c r="CZ596" i="33476"/>
  <c r="CY736" i="33476"/>
  <c r="CW517" i="33476"/>
  <c r="CX664" i="33476"/>
  <c r="CX171" i="33476"/>
  <c r="CU143" i="33476"/>
  <c r="CW185" i="33476"/>
  <c r="CY300" i="33476"/>
  <c r="CV147" i="33476"/>
  <c r="DA165" i="33476"/>
  <c r="CZ186" i="33476"/>
  <c r="DA286" i="33476"/>
  <c r="CZ350" i="33476"/>
  <c r="CY418" i="33476"/>
  <c r="CV294" i="33476"/>
  <c r="CX434" i="33476"/>
  <c r="CZ300" i="33476"/>
  <c r="DA456" i="33476"/>
  <c r="CZ422" i="33476"/>
  <c r="CX581" i="33476"/>
  <c r="CW649" i="33476"/>
  <c r="DA349" i="33476"/>
  <c r="CX518" i="33476"/>
  <c r="CW628" i="33476"/>
  <c r="CZ261" i="33476"/>
  <c r="CV466" i="33476"/>
  <c r="CV601" i="33476"/>
  <c r="CU673" i="33476"/>
  <c r="CU749" i="33476"/>
  <c r="CU239" i="33476"/>
  <c r="CX706" i="33476"/>
  <c r="CU168" i="33476"/>
  <c r="CY322" i="33476"/>
  <c r="CY197" i="33476"/>
  <c r="CY432" i="33476"/>
  <c r="CX444" i="33476"/>
  <c r="DA466" i="33476"/>
  <c r="CX591" i="33476"/>
  <c r="DA345" i="33476"/>
  <c r="CV642" i="33476"/>
  <c r="CV496" i="33476"/>
  <c r="CU695" i="33476"/>
  <c r="CV729" i="33476"/>
  <c r="CZ74" i="33476"/>
  <c r="CU282" i="33476"/>
  <c r="CW262" i="33476"/>
  <c r="CZ250" i="33476"/>
  <c r="CU392" i="33476"/>
  <c r="DA327" i="33476"/>
  <c r="CX350" i="33476"/>
  <c r="CY485" i="33476"/>
  <c r="DA670" i="33476"/>
  <c r="DA577" i="33476"/>
  <c r="CW341" i="33476"/>
  <c r="CZ614" i="33476"/>
  <c r="CY734" i="33476"/>
  <c r="CX883" i="33476"/>
  <c r="CU571" i="33476"/>
  <c r="CX856" i="33476"/>
  <c r="CW713" i="33476"/>
  <c r="CY661" i="33476"/>
  <c r="CW661" i="33476"/>
  <c r="DA656" i="33476"/>
  <c r="CV656" i="33476"/>
  <c r="CU827" i="33476"/>
  <c r="CY94" i="33476"/>
  <c r="CW267" i="33476"/>
  <c r="CZ678" i="33476"/>
  <c r="DA725" i="33476"/>
  <c r="CW259" i="33476"/>
  <c r="CY405" i="33476"/>
  <c r="CU345" i="33476"/>
  <c r="DA435" i="33476"/>
  <c r="CZ397" i="33476"/>
  <c r="CX596" i="33476"/>
  <c r="CU233" i="33476"/>
  <c r="CU516" i="33476"/>
  <c r="CV651" i="33476"/>
  <c r="CV415" i="33476"/>
  <c r="CV594" i="33476"/>
  <c r="CU696" i="33476"/>
  <c r="CV725" i="33476"/>
  <c r="CZ149" i="33476"/>
  <c r="CY125" i="33476"/>
  <c r="CY169" i="33476"/>
  <c r="CU422" i="33476"/>
  <c r="CV274" i="33476"/>
  <c r="CY473" i="33476"/>
  <c r="CZ378" i="33476"/>
  <c r="CZ691" i="33476"/>
  <c r="CZ628" i="33476"/>
  <c r="CY748" i="33476"/>
  <c r="CX859" i="33476"/>
  <c r="CY918" i="33476"/>
  <c r="CU600" i="33476"/>
  <c r="CX183" i="33476"/>
  <c r="CU158" i="33476"/>
  <c r="CW209" i="33476"/>
  <c r="CY312" i="33476"/>
  <c r="CZ185" i="33476"/>
  <c r="DA187" i="33476"/>
  <c r="DA205" i="33476"/>
  <c r="CY362" i="33476"/>
  <c r="CY430" i="33476"/>
  <c r="CV306" i="33476"/>
  <c r="CX446" i="33476"/>
  <c r="CZ324" i="33476"/>
  <c r="DA468" i="33476"/>
  <c r="CU450" i="33476"/>
  <c r="CX593" i="33476"/>
  <c r="CW665" i="33476"/>
  <c r="CZ402" i="33476"/>
  <c r="CW576" i="33476"/>
  <c r="CW640" i="33476"/>
  <c r="CX321" i="33476"/>
  <c r="CV478" i="33476"/>
  <c r="CV613" i="33476"/>
  <c r="CU689" i="33476"/>
  <c r="CU761" i="33476"/>
  <c r="CY845" i="33476"/>
  <c r="CX153" i="33476"/>
  <c r="CW149" i="33476"/>
  <c r="CZ109" i="33476"/>
  <c r="CZ144" i="33476"/>
  <c r="CZ251" i="33476"/>
  <c r="CZ246" i="33476"/>
  <c r="DA490" i="33476"/>
  <c r="CX615" i="33476"/>
  <c r="CZ434" i="33476"/>
  <c r="CV223" i="33476"/>
  <c r="CV591" i="33476"/>
  <c r="CU727" i="33476"/>
  <c r="CX807" i="33476"/>
  <c r="CU615" i="33476"/>
  <c r="CZ151" i="33476"/>
  <c r="CU306" i="33476"/>
  <c r="CV168" i="33476"/>
  <c r="CW288" i="33476"/>
  <c r="CU416" i="33476"/>
  <c r="CY351" i="33476"/>
  <c r="CW450" i="33476"/>
  <c r="CY526" i="33476"/>
  <c r="CZ96" i="33476"/>
  <c r="DA601" i="33476"/>
  <c r="CZ418" i="33476"/>
  <c r="CZ638" i="33476"/>
  <c r="CY750" i="33476"/>
  <c r="CU853" i="33476"/>
  <c r="CY853" i="33476"/>
  <c r="CY571" i="33476"/>
  <c r="DA571" i="33476"/>
  <c r="CU661" i="33476"/>
  <c r="CW656" i="33476"/>
  <c r="CY656" i="33476"/>
  <c r="CV84" i="33476"/>
  <c r="CY82" i="33476"/>
  <c r="CU794" i="33476"/>
  <c r="CZ130" i="33476"/>
  <c r="CY192" i="33476"/>
  <c r="CZ577" i="33476"/>
  <c r="CU129" i="33476"/>
  <c r="DA190" i="33476"/>
  <c r="CY165" i="33476"/>
  <c r="DA453" i="33476"/>
  <c r="CY456" i="33476"/>
  <c r="CX620" i="33476"/>
  <c r="DA339" i="33476"/>
  <c r="CW585" i="33476"/>
  <c r="CV679" i="33476"/>
  <c r="CV457" i="33476"/>
  <c r="CV616" i="33476"/>
  <c r="CU726" i="33476"/>
  <c r="CU623" i="33476"/>
  <c r="CW160" i="33476"/>
  <c r="CU204" i="33476"/>
  <c r="CW290" i="33476"/>
  <c r="CW274" i="33476"/>
  <c r="CX336" i="33476"/>
  <c r="DA500" i="33476"/>
  <c r="CW353" i="33476"/>
  <c r="CY680" i="33476"/>
  <c r="CY764" i="33476"/>
  <c r="CX923" i="33476"/>
  <c r="CY886" i="33476"/>
  <c r="CZ458" i="33476"/>
  <c r="CX199" i="33476"/>
  <c r="CU174" i="33476"/>
  <c r="CY264" i="33476"/>
  <c r="CY328" i="33476"/>
  <c r="CV211" i="33476"/>
  <c r="CV215" i="33476"/>
  <c r="CY204" i="33476"/>
  <c r="CY378" i="33476"/>
  <c r="CU228" i="33476"/>
  <c r="CV322" i="33476"/>
  <c r="DA484" i="33476"/>
  <c r="CY482" i="33476"/>
  <c r="CX609" i="33476"/>
  <c r="CW685" i="33476"/>
  <c r="CZ446" i="33476"/>
  <c r="CW592" i="33476"/>
  <c r="CV664" i="33476"/>
  <c r="CZ383" i="33476"/>
  <c r="CV494" i="33476"/>
  <c r="CV629" i="33476"/>
  <c r="CU709" i="33476"/>
  <c r="CU777" i="33476"/>
  <c r="CZ786" i="33476"/>
  <c r="CX185" i="33476"/>
  <c r="CY219" i="33476"/>
  <c r="DA188" i="33476"/>
  <c r="CZ202" i="33476"/>
  <c r="CY360" i="33476"/>
  <c r="CV296" i="33476"/>
  <c r="CZ304" i="33476"/>
  <c r="CV416" i="33476"/>
  <c r="CW647" i="33476"/>
  <c r="CX498" i="33476"/>
  <c r="CZ361" i="33476"/>
  <c r="CV623" i="33476"/>
  <c r="CU759" i="33476"/>
  <c r="CZ817" i="33476"/>
  <c r="CZ365" i="33476"/>
  <c r="CY108" i="33476"/>
  <c r="CZ84" i="33476"/>
  <c r="CV93" i="33476"/>
  <c r="CW320" i="33476"/>
  <c r="CY231" i="33476"/>
  <c r="CU222" i="33476"/>
  <c r="CW482" i="33476"/>
  <c r="CV364" i="33476"/>
  <c r="DA633" i="33476"/>
  <c r="CY654" i="33476"/>
  <c r="CY766" i="33476"/>
  <c r="CX853" i="33476"/>
  <c r="CX571" i="33476"/>
  <c r="CY852" i="33476"/>
  <c r="CV389" i="33476"/>
  <c r="CZ384" i="33476"/>
  <c r="CY713" i="33476"/>
  <c r="CZ656" i="33476"/>
  <c r="CY83" i="33476"/>
  <c r="CU82" i="33476"/>
  <c r="CU637" i="33476"/>
  <c r="CY467" i="33476"/>
  <c r="CZ621" i="33476"/>
  <c r="CZ105" i="33476"/>
  <c r="CZ234" i="33476"/>
  <c r="CV230" i="33476"/>
  <c r="DA459" i="33476"/>
  <c r="CY472" i="33476"/>
  <c r="CX622" i="33476"/>
  <c r="DA351" i="33476"/>
  <c r="CW593" i="33476"/>
  <c r="CV683" i="33476"/>
  <c r="CV463" i="33476"/>
  <c r="CV624" i="33476"/>
  <c r="CU728" i="33476"/>
  <c r="CY919" i="33476"/>
  <c r="CY563" i="33476"/>
  <c r="CW168" i="33476"/>
  <c r="CZ233" i="33476"/>
  <c r="CW306" i="33476"/>
  <c r="CW279" i="33476"/>
  <c r="CX348" i="33476"/>
  <c r="DA516" i="33476"/>
  <c r="CV428" i="33476"/>
  <c r="CY696" i="33476"/>
  <c r="CY768" i="33476"/>
  <c r="CX806" i="33476"/>
  <c r="CY878" i="33476"/>
  <c r="CX330" i="33476"/>
  <c r="CX203" i="33476"/>
  <c r="CU178" i="33476"/>
  <c r="CY268" i="33476"/>
  <c r="CY332" i="33476"/>
  <c r="CZ224" i="33476"/>
  <c r="CU79" i="33476"/>
  <c r="CX224" i="33476"/>
  <c r="CY382" i="33476"/>
  <c r="CV326" i="33476"/>
  <c r="CY240" i="33476"/>
  <c r="DA488" i="33476"/>
  <c r="CY490" i="33476"/>
  <c r="CX613" i="33476"/>
  <c r="CW689" i="33476"/>
  <c r="CX454" i="33476"/>
  <c r="CW596" i="33476"/>
  <c r="CV668" i="33476"/>
  <c r="CZ395" i="33476"/>
  <c r="CY500" i="33476"/>
  <c r="CV633" i="33476"/>
  <c r="CU717" i="33476"/>
  <c r="CU781" i="33476"/>
  <c r="DA778" i="33476"/>
  <c r="CX193" i="33476"/>
  <c r="CY258" i="33476"/>
  <c r="CZ201" i="33476"/>
  <c r="CU218" i="33476"/>
  <c r="CY368" i="33476"/>
  <c r="CV304" i="33476"/>
  <c r="CZ320" i="33476"/>
  <c r="CU438" i="33476"/>
  <c r="CW655" i="33476"/>
  <c r="CW578" i="33476"/>
  <c r="CZ388" i="33476"/>
  <c r="CV631" i="33476"/>
  <c r="CU767" i="33476"/>
  <c r="CU808" i="33476"/>
  <c r="CU148" i="33476"/>
  <c r="CV108" i="33476"/>
  <c r="CZ142" i="33476"/>
  <c r="CW328" i="33476"/>
  <c r="CY250" i="33476"/>
  <c r="CY245" i="33476"/>
  <c r="CW490" i="33476"/>
  <c r="CZ406" i="33476"/>
  <c r="CZ649" i="33476"/>
  <c r="CY670" i="33476"/>
  <c r="CY774" i="33476"/>
  <c r="CW571" i="33476"/>
  <c r="CU852" i="33476"/>
  <c r="CV391" i="33476"/>
  <c r="CU359" i="33476"/>
  <c r="CU713" i="33476"/>
  <c r="CZ369" i="33476"/>
  <c r="CY834" i="33476"/>
  <c r="CW325" i="33476"/>
  <c r="CY721" i="33476"/>
  <c r="CY293" i="33476"/>
  <c r="DA278" i="33476"/>
  <c r="CZ278" i="33476"/>
  <c r="DA475" i="33476"/>
  <c r="CU503" i="33476"/>
  <c r="CX638" i="33476"/>
  <c r="CZ428" i="33476"/>
  <c r="CW609" i="33476"/>
  <c r="CX226" i="33476"/>
  <c r="CV479" i="33476"/>
  <c r="CV640" i="33476"/>
  <c r="CU744" i="33476"/>
  <c r="CY854" i="33476"/>
  <c r="CU260" i="33476"/>
  <c r="CV172" i="33476"/>
  <c r="CV338" i="33476"/>
  <c r="DA313" i="33476"/>
  <c r="CW456" i="33476"/>
  <c r="DA595" i="33476"/>
  <c r="CY716" i="33476"/>
  <c r="CY780" i="33476"/>
  <c r="CY841" i="33476"/>
  <c r="CX151" i="33476"/>
  <c r="CW148" i="33476"/>
  <c r="CU145" i="33476"/>
  <c r="CY280" i="33476"/>
  <c r="CY103" i="33476"/>
  <c r="CZ260" i="33476"/>
  <c r="CZ148" i="33476"/>
  <c r="CX257" i="33476"/>
  <c r="CY398" i="33476"/>
  <c r="DA269" i="33476"/>
  <c r="CU338" i="33476"/>
  <c r="CZ269" i="33476"/>
  <c r="DA436" i="33476"/>
  <c r="CV234" i="33476"/>
  <c r="CU511" i="33476"/>
  <c r="CX625" i="33476"/>
  <c r="CZ257" i="33476"/>
  <c r="CX478" i="33476"/>
  <c r="CW608" i="33476"/>
  <c r="CV680" i="33476"/>
  <c r="CY441" i="33476"/>
  <c r="CV581" i="33476"/>
  <c r="CU649" i="33476"/>
  <c r="CU729" i="33476"/>
  <c r="CY786" i="33476"/>
  <c r="DA754" i="33476"/>
  <c r="CV76" i="33476"/>
  <c r="CY282" i="33476"/>
  <c r="CY392" i="33476"/>
  <c r="CV328" i="33476"/>
  <c r="CY486" i="33476"/>
  <c r="CW679" i="33476"/>
  <c r="CW602" i="33476"/>
  <c r="CV456" i="33476"/>
  <c r="CU655" i="33476"/>
  <c r="CX680" i="33476"/>
  <c r="CV769" i="33476"/>
  <c r="CW196" i="33476"/>
  <c r="CY168" i="33476"/>
  <c r="CU189" i="33476"/>
  <c r="CV352" i="33476"/>
  <c r="DA287" i="33476"/>
  <c r="CZ287" i="33476"/>
  <c r="CV373" i="33476"/>
  <c r="CX465" i="33476"/>
  <c r="CZ673" i="33476"/>
  <c r="CZ574" i="33476"/>
  <c r="CY678" i="33476"/>
  <c r="CY782" i="33476"/>
  <c r="CU856" i="33476"/>
  <c r="CV713" i="33476"/>
  <c r="CZ372" i="33476"/>
  <c r="CY907" i="33476"/>
  <c r="CU399" i="33476"/>
  <c r="DA691" i="33476"/>
  <c r="CY546" i="33476"/>
  <c r="CV138" i="33476"/>
  <c r="CZ347" i="33476"/>
  <c r="CV297" i="33476"/>
  <c r="CZ306" i="33476"/>
  <c r="DA485" i="33476"/>
  <c r="CU519" i="33476"/>
  <c r="CW654" i="33476"/>
  <c r="CZ448" i="33476"/>
  <c r="CW617" i="33476"/>
  <c r="CX297" i="33476"/>
  <c r="CV489" i="33476"/>
  <c r="CU648" i="33476"/>
  <c r="CU758" i="33476"/>
  <c r="CU792" i="33476"/>
  <c r="CU288" i="33476"/>
  <c r="CV206" i="33476"/>
  <c r="CV354" i="33476"/>
  <c r="CY341" i="33476"/>
  <c r="CW476" i="33476"/>
  <c r="DA648" i="33476"/>
  <c r="DA623" i="33476"/>
  <c r="CY724" i="33476"/>
  <c r="CZ552" i="33476"/>
  <c r="CY824" i="33476"/>
  <c r="CX159" i="33476"/>
  <c r="CU108" i="33476"/>
  <c r="CW161" i="33476"/>
  <c r="CY288" i="33476"/>
  <c r="CY127" i="33476"/>
  <c r="CU125" i="33476"/>
  <c r="DA164" i="33476"/>
  <c r="CX270" i="33476"/>
  <c r="CZ338" i="33476"/>
  <c r="CY406" i="33476"/>
  <c r="CU346" i="33476"/>
  <c r="DA279" i="33476"/>
  <c r="DA444" i="33476"/>
  <c r="CX331" i="33476"/>
  <c r="DA523" i="33476"/>
  <c r="CX633" i="33476"/>
  <c r="CX304" i="33476"/>
  <c r="CX494" i="33476"/>
  <c r="CW616" i="33476"/>
  <c r="CV688" i="33476"/>
  <c r="CV454" i="33476"/>
  <c r="CV589" i="33476"/>
  <c r="CU657" i="33476"/>
  <c r="CU737" i="33476"/>
  <c r="CX867" i="33476"/>
  <c r="DA738" i="33476"/>
  <c r="CU139" i="33476"/>
  <c r="CY298" i="33476"/>
  <c r="DA153" i="33476"/>
  <c r="CY408" i="33476"/>
  <c r="CU344" i="33476"/>
  <c r="DA442" i="33476"/>
  <c r="CU527" i="33476"/>
  <c r="CU110" i="33476"/>
  <c r="CW618" i="33476"/>
  <c r="CV472" i="33476"/>
  <c r="CU671" i="33476"/>
  <c r="CY801" i="33476"/>
  <c r="CV753" i="33476"/>
  <c r="CU258" i="33476"/>
  <c r="DA200" i="33476"/>
  <c r="CY217" i="33476"/>
  <c r="CU368" i="33476"/>
  <c r="DA303" i="33476"/>
  <c r="CZ319" i="33476"/>
  <c r="CU437" i="33476"/>
  <c r="DA646" i="33476"/>
  <c r="CX497" i="33476"/>
  <c r="CV197" i="33476"/>
  <c r="CY131" i="33476"/>
  <c r="CX267" i="33476"/>
  <c r="CX463" i="33476"/>
  <c r="CX558" i="33476"/>
  <c r="DA151" i="33476"/>
  <c r="CY365" i="33476"/>
  <c r="CV313" i="33476"/>
  <c r="CU202" i="33476"/>
  <c r="CX574" i="33476"/>
  <c r="CW670" i="33476"/>
  <c r="CX476" i="33476"/>
  <c r="CW627" i="33476"/>
  <c r="CW340" i="33476"/>
  <c r="CV576" i="33476"/>
  <c r="CU668" i="33476"/>
  <c r="CU766" i="33476"/>
  <c r="DA758" i="33476"/>
  <c r="CU304" i="33476"/>
  <c r="CV163" i="33476"/>
  <c r="CU374" i="33476"/>
  <c r="CX295" i="33476"/>
  <c r="DA676" i="33476"/>
  <c r="DA639" i="33476"/>
  <c r="CZ592" i="33476"/>
  <c r="CY732" i="33476"/>
  <c r="CW815" i="33476"/>
  <c r="DA546" i="33476"/>
  <c r="CX698" i="33476"/>
  <c r="CX167" i="33476"/>
  <c r="CU135" i="33476"/>
  <c r="CW177" i="33476"/>
  <c r="CY296" i="33476"/>
  <c r="CV134" i="33476"/>
  <c r="DA157" i="33476"/>
  <c r="CV180" i="33476"/>
  <c r="DA281" i="33476"/>
  <c r="CZ346" i="33476"/>
  <c r="CY414" i="33476"/>
  <c r="CV290" i="33476"/>
  <c r="CU354" i="33476"/>
  <c r="CZ292" i="33476"/>
  <c r="DA452" i="33476"/>
  <c r="CZ404" i="33476"/>
  <c r="CX577" i="33476"/>
  <c r="CW645" i="33476"/>
  <c r="DA341" i="33476"/>
  <c r="CX510" i="33476"/>
  <c r="CW624" i="33476"/>
  <c r="CU229" i="33476"/>
  <c r="CV462" i="33476"/>
  <c r="CV597" i="33476"/>
  <c r="CU669" i="33476"/>
  <c r="CU745" i="33476"/>
  <c r="CW521" i="33476"/>
  <c r="DA722" i="33476"/>
  <c r="CU160" i="33476"/>
  <c r="CY314" i="33476"/>
  <c r="CZ184" i="33476"/>
  <c r="CY424" i="33476"/>
  <c r="CX436" i="33476"/>
  <c r="DA458" i="33476"/>
  <c r="CX583" i="33476"/>
  <c r="CX320" i="33476"/>
  <c r="CW634" i="33476"/>
  <c r="CV488" i="33476"/>
  <c r="CU687" i="33476"/>
  <c r="CV737" i="33476"/>
  <c r="CU274" i="33476"/>
  <c r="CZ241" i="33476"/>
  <c r="CY227" i="33476"/>
  <c r="CU384" i="33476"/>
  <c r="DA319" i="33476"/>
  <c r="CX342" i="33476"/>
  <c r="CY469" i="33476"/>
  <c r="DA662" i="33476"/>
  <c r="DA528" i="33476"/>
  <c r="CX301" i="33476"/>
  <c r="CZ606" i="33476"/>
  <c r="CY726" i="33476"/>
  <c r="CZ571" i="33476"/>
  <c r="CU391" i="33476"/>
  <c r="CU389" i="33476"/>
  <c r="CZ358" i="33476"/>
  <c r="DA713" i="33476"/>
  <c r="DA661" i="33476"/>
  <c r="CV661" i="33476"/>
  <c r="CX656" i="33476"/>
  <c r="CU369" i="33476"/>
  <c r="CY81" i="33476"/>
  <c r="CW435" i="33476"/>
  <c r="CX606" i="33476"/>
  <c r="CW696" i="33476"/>
  <c r="CX273" i="33476"/>
  <c r="CY256" i="33476"/>
  <c r="CV314" i="33476"/>
  <c r="CW584" i="33476"/>
  <c r="CX169" i="33476"/>
  <c r="CX631" i="33476"/>
  <c r="CU322" i="33476"/>
  <c r="DA617" i="33476"/>
  <c r="CY391" i="33476"/>
  <c r="CY856" i="33476"/>
  <c r="CY97" i="33476"/>
  <c r="CU830" i="33476"/>
  <c r="CX249" i="33476"/>
  <c r="CV814" i="33476"/>
  <c r="DA790" i="33476"/>
  <c r="CX520" i="33476"/>
  <c r="CX819" i="33476"/>
  <c r="CV798" i="33476"/>
  <c r="CX647" i="33476"/>
  <c r="CZ674" i="33476"/>
  <c r="CU674" i="33476"/>
  <c r="CZ367" i="33476"/>
  <c r="DA514" i="33476"/>
  <c r="CX514" i="33476"/>
  <c r="CX544" i="33476"/>
  <c r="CV544" i="33476"/>
  <c r="CV705" i="33476"/>
  <c r="CW705" i="33476"/>
  <c r="CX555" i="33476"/>
  <c r="CV555" i="33476"/>
  <c r="CW394" i="33476"/>
  <c r="CZ800" i="33476"/>
  <c r="CX800" i="33476"/>
  <c r="CX658" i="33476"/>
  <c r="CZ236" i="33476"/>
  <c r="CV417" i="33476"/>
  <c r="CX417" i="33476"/>
  <c r="CZ573" i="33476"/>
  <c r="CZ694" i="33476"/>
  <c r="CV535" i="33476"/>
  <c r="CU572" i="33476"/>
  <c r="CY641" i="33476"/>
  <c r="DA572" i="33476"/>
  <c r="CV572" i="33476"/>
  <c r="CU641" i="33476"/>
  <c r="CY660" i="33476"/>
  <c r="CZ660" i="33476"/>
  <c r="CY813" i="33476"/>
  <c r="CV838" i="33476"/>
  <c r="CX838" i="33476"/>
  <c r="CW702" i="33476"/>
  <c r="CZ692" i="33476"/>
  <c r="CY434" i="33476"/>
  <c r="CZ279" i="33476"/>
  <c r="CZ169" i="33476"/>
  <c r="CY664" i="33476"/>
  <c r="CY320" i="33476"/>
  <c r="CY180" i="33476"/>
  <c r="CV648" i="33476"/>
  <c r="CW181" i="33476"/>
  <c r="CX466" i="33476"/>
  <c r="CZ196" i="33476"/>
  <c r="CZ389" i="33476"/>
  <c r="CX830" i="33476"/>
  <c r="CX826" i="33476"/>
  <c r="CU829" i="33476"/>
  <c r="CW567" i="33476"/>
  <c r="CW814" i="33476"/>
  <c r="CW790" i="33476"/>
  <c r="CX831" i="33476"/>
  <c r="CX824" i="33476"/>
  <c r="CU561" i="33476"/>
  <c r="CY560" i="33476"/>
  <c r="DA506" i="33476"/>
  <c r="CV844" i="33476"/>
  <c r="DA844" i="33476"/>
  <c r="CZ844" i="33476"/>
  <c r="CW848" i="33476"/>
  <c r="CZ826" i="33476"/>
  <c r="CY674" i="33476"/>
  <c r="CV712" i="33476"/>
  <c r="CV703" i="33476"/>
  <c r="DA367" i="33476"/>
  <c r="CW525" i="33476"/>
  <c r="DA705" i="33476"/>
  <c r="DA555" i="33476"/>
  <c r="CY394" i="33476"/>
  <c r="CV800" i="33476"/>
  <c r="DA236" i="33476"/>
  <c r="CZ787" i="33476"/>
  <c r="CV659" i="33476"/>
  <c r="CY573" i="33476"/>
  <c r="DA694" i="33476"/>
  <c r="CY535" i="33476"/>
  <c r="CZ641" i="33476"/>
  <c r="CV799" i="33476"/>
  <c r="CX660" i="33476"/>
  <c r="CU813" i="33476"/>
  <c r="DA813" i="33476"/>
  <c r="CU708" i="33476"/>
  <c r="CZ838" i="33476"/>
  <c r="CV699" i="33476"/>
  <c r="DA666" i="33476"/>
  <c r="CX666" i="33476"/>
  <c r="CX692" i="33476"/>
  <c r="DA692" i="33476"/>
  <c r="CV842" i="33476"/>
  <c r="CU842" i="33476"/>
  <c r="CX162" i="33476"/>
  <c r="CW577" i="33476"/>
  <c r="CY160" i="33476"/>
  <c r="CY756" i="33476"/>
  <c r="CY198" i="33476"/>
  <c r="CW346" i="33476"/>
  <c r="CV142" i="33476"/>
  <c r="CX305" i="33476"/>
  <c r="CW304" i="33476"/>
  <c r="CZ590" i="33476"/>
  <c r="CU656" i="33476"/>
  <c r="CU821" i="33476"/>
  <c r="CU567" i="33476"/>
  <c r="CZ567" i="33476"/>
  <c r="DA814" i="33476"/>
  <c r="CU811" i="33476"/>
  <c r="DA798" i="33476"/>
  <c r="CV696" i="33476"/>
  <c r="CX678" i="33476"/>
  <c r="CW852" i="33476"/>
  <c r="CY851" i="33476"/>
  <c r="CV851" i="33476"/>
  <c r="DA848" i="33476"/>
  <c r="DA826" i="33476"/>
  <c r="DA539" i="33476"/>
  <c r="CZ539" i="33476"/>
  <c r="DA703" i="33476"/>
  <c r="CU514" i="33476"/>
  <c r="CV525" i="33476"/>
  <c r="DA544" i="33476"/>
  <c r="CU544" i="33476"/>
  <c r="CU508" i="33476"/>
  <c r="CY555" i="33476"/>
  <c r="CX394" i="33476"/>
  <c r="CV681" i="33476"/>
  <c r="CW681" i="33476"/>
  <c r="CV787" i="33476"/>
  <c r="CW417" i="33476"/>
  <c r="CX573" i="33476"/>
  <c r="CX535" i="33476"/>
  <c r="CW535" i="33476"/>
  <c r="CZ572" i="33476"/>
  <c r="CZ780" i="33476"/>
  <c r="CZ799" i="33476"/>
  <c r="CV660" i="33476"/>
  <c r="CW813" i="33476"/>
  <c r="DA804" i="33476"/>
  <c r="CZ666" i="33476"/>
  <c r="CV666" i="33476"/>
  <c r="CZ702" i="33476"/>
  <c r="DA282" i="33476"/>
  <c r="CV665" i="33476"/>
  <c r="CX891" i="33476"/>
  <c r="CZ200" i="33476"/>
  <c r="DA476" i="33476"/>
  <c r="CV486" i="33476"/>
  <c r="DA176" i="33476"/>
  <c r="CV607" i="33476"/>
  <c r="CU432" i="33476"/>
  <c r="CY646" i="33476"/>
  <c r="CX852" i="33476"/>
  <c r="CZ359" i="33476"/>
  <c r="CX821" i="33476"/>
  <c r="CY551" i="33476"/>
  <c r="CU858" i="33476"/>
  <c r="CW707" i="33476"/>
  <c r="CX686" i="33476"/>
  <c r="CY557" i="33476"/>
  <c r="CV846" i="33476"/>
  <c r="CW858" i="33476"/>
  <c r="CV848" i="33476"/>
  <c r="CU539" i="33476"/>
  <c r="CV539" i="33476"/>
  <c r="DA674" i="33476"/>
  <c r="CW857" i="33476"/>
  <c r="CW712" i="33476"/>
  <c r="CU703" i="33476"/>
  <c r="CV367" i="33476"/>
  <c r="CW367" i="33476"/>
  <c r="CU525" i="33476"/>
  <c r="CY544" i="33476"/>
  <c r="CY705" i="33476"/>
  <c r="CU705" i="33476"/>
  <c r="CZ705" i="33476"/>
  <c r="CW508" i="33476"/>
  <c r="CY508" i="33476"/>
  <c r="CV394" i="33476"/>
  <c r="DA681" i="33476"/>
  <c r="CU681" i="33476"/>
  <c r="CZ658" i="33476"/>
  <c r="CW658" i="33476"/>
  <c r="CX236" i="33476"/>
  <c r="CY787" i="33476"/>
  <c r="CX787" i="33476"/>
  <c r="DA659" i="33476"/>
  <c r="CU694" i="33476"/>
  <c r="CY694" i="33476"/>
  <c r="CV812" i="33476"/>
  <c r="CU799" i="33476"/>
  <c r="CW660" i="33476"/>
  <c r="CU804" i="33476"/>
  <c r="CY804" i="33476"/>
  <c r="CY666" i="33476"/>
  <c r="CY423" i="33476"/>
  <c r="CY443" i="33476"/>
  <c r="DA206" i="33476"/>
  <c r="CY902" i="33476"/>
  <c r="CZ223" i="33476"/>
  <c r="CY466" i="33476"/>
  <c r="CV621" i="33476"/>
  <c r="CZ344" i="33476"/>
  <c r="CU743" i="33476"/>
  <c r="CY718" i="33476"/>
  <c r="CY826" i="33476"/>
  <c r="CX840" i="33476"/>
  <c r="CY810" i="33476"/>
  <c r="DA696" i="33476"/>
  <c r="CY570" i="33476"/>
  <c r="CZ413" i="33476"/>
  <c r="CZ852" i="33476"/>
  <c r="CW846" i="33476"/>
  <c r="CV858" i="33476"/>
  <c r="CZ851" i="33476"/>
  <c r="CZ848" i="33476"/>
  <c r="CZ849" i="33476"/>
  <c r="CX857" i="33476"/>
  <c r="CU712" i="33476"/>
  <c r="CX703" i="33476"/>
  <c r="CU367" i="33476"/>
  <c r="CW514" i="33476"/>
  <c r="CW544" i="33476"/>
  <c r="CX508" i="33476"/>
  <c r="CZ508" i="33476"/>
  <c r="CU555" i="33476"/>
  <c r="CW555" i="33476"/>
  <c r="CU394" i="33476"/>
  <c r="CW800" i="33476"/>
  <c r="CY681" i="33476"/>
  <c r="CZ681" i="33476"/>
  <c r="CX681" i="33476"/>
  <c r="CU658" i="33476"/>
  <c r="CV658" i="33476"/>
  <c r="CY658" i="33476"/>
  <c r="DA658" i="33476"/>
  <c r="CW236" i="33476"/>
  <c r="CY659" i="33476"/>
  <c r="CY417" i="33476"/>
  <c r="CZ417" i="33476"/>
  <c r="CU573" i="33476"/>
  <c r="CW694" i="33476"/>
  <c r="CU535" i="33476"/>
  <c r="CX572" i="33476"/>
  <c r="CZ813" i="33476"/>
  <c r="CV813" i="33476"/>
  <c r="CX708" i="33476"/>
  <c r="CW838" i="33476"/>
  <c r="CU838" i="33476"/>
  <c r="DA699" i="33476"/>
  <c r="CU699" i="33476"/>
  <c r="CY692" i="33476"/>
  <c r="CW692" i="33476"/>
  <c r="CZ842" i="33476"/>
  <c r="CW842" i="33476"/>
  <c r="CY842" i="33476"/>
  <c r="CX437" i="33476"/>
  <c r="CV608" i="33476"/>
  <c r="CZ299" i="33476"/>
  <c r="CY549" i="33476"/>
  <c r="CX601" i="33476"/>
  <c r="CU697" i="33476"/>
  <c r="CZ277" i="33476"/>
  <c r="CW466" i="33476"/>
  <c r="CY758" i="33476"/>
  <c r="CY369" i="33476"/>
  <c r="DA797" i="33476"/>
  <c r="CX567" i="33476"/>
  <c r="CV567" i="33476"/>
  <c r="CX858" i="33476"/>
  <c r="CY809" i="33476"/>
  <c r="CW706" i="33476"/>
  <c r="CX837" i="33476"/>
  <c r="CX654" i="33476"/>
  <c r="CU552" i="33476"/>
  <c r="CZ858" i="33476"/>
  <c r="CW851" i="33476"/>
  <c r="CV826" i="33476"/>
  <c r="CW826" i="33476"/>
  <c r="CV674" i="33476"/>
  <c r="CX674" i="33476"/>
  <c r="DA712" i="33476"/>
  <c r="CZ712" i="33476"/>
  <c r="CZ703" i="33476"/>
  <c r="CW703" i="33476"/>
  <c r="CX367" i="33476"/>
  <c r="DA525" i="33476"/>
  <c r="CZ525" i="33476"/>
  <c r="DA508" i="33476"/>
  <c r="CZ555" i="33476"/>
  <c r="CZ394" i="33476"/>
  <c r="CU800" i="33476"/>
  <c r="CY800" i="33476"/>
  <c r="DA800" i="33476"/>
  <c r="CY236" i="33476"/>
  <c r="CV236" i="33476"/>
  <c r="DA787" i="33476"/>
  <c r="CZ659" i="33476"/>
  <c r="CU659" i="33476"/>
  <c r="CW573" i="33476"/>
  <c r="CV641" i="33476"/>
  <c r="CX799" i="33476"/>
  <c r="CW799" i="33476"/>
  <c r="DA660" i="33476"/>
  <c r="CU660" i="33476"/>
  <c r="CZ708" i="33476"/>
  <c r="CW708" i="33476"/>
  <c r="CX804" i="33476"/>
  <c r="CW804" i="33476"/>
  <c r="CX699" i="33476"/>
  <c r="CW666" i="33476"/>
  <c r="DA702" i="33476"/>
  <c r="CV692" i="33476"/>
  <c r="DA285" i="33476"/>
  <c r="DA443" i="33476"/>
  <c r="CU710" i="33476"/>
  <c r="CU523" i="33476"/>
  <c r="CX191" i="33476"/>
  <c r="CY370" i="33476"/>
  <c r="CW673" i="33476"/>
  <c r="CU769" i="33476"/>
  <c r="CU583" i="33476"/>
  <c r="CX915" i="33476"/>
  <c r="CY389" i="33476"/>
  <c r="CX829" i="33476"/>
  <c r="DA567" i="33476"/>
  <c r="CX649" i="33476"/>
  <c r="CU795" i="33476"/>
  <c r="CW700" i="33476"/>
  <c r="CY545" i="33476"/>
  <c r="CX536" i="33476"/>
  <c r="CZ393" i="33476"/>
  <c r="DA852" i="33476"/>
  <c r="DA858" i="33476"/>
  <c r="CY539" i="33476"/>
  <c r="CW539" i="33476"/>
  <c r="CU857" i="33476"/>
  <c r="DA857" i="33476"/>
  <c r="CV857" i="33476"/>
  <c r="CY712" i="33476"/>
  <c r="CY367" i="33476"/>
  <c r="CZ514" i="33476"/>
  <c r="CV514" i="33476"/>
  <c r="CY525" i="33476"/>
  <c r="CX525" i="33476"/>
  <c r="CZ544" i="33476"/>
  <c r="CV508" i="33476"/>
  <c r="DA394" i="33476"/>
  <c r="CW787" i="33476"/>
  <c r="DA573" i="33476"/>
  <c r="CV694" i="33476"/>
  <c r="CX694" i="33476"/>
  <c r="CX641" i="33476"/>
  <c r="DA641" i="33476"/>
  <c r="DA799" i="33476"/>
  <c r="CX813" i="33476"/>
  <c r="CV708" i="33476"/>
  <c r="DA838" i="33476"/>
  <c r="CY838" i="33476"/>
  <c r="CZ804" i="33476"/>
  <c r="CV804" i="33476"/>
  <c r="CY699" i="33476"/>
  <c r="CU666" i="33476"/>
  <c r="CX702" i="33476"/>
  <c r="CU702" i="33476"/>
  <c r="CU692" i="33476"/>
  <c r="DA842" i="33476"/>
  <c r="CV251" i="33476"/>
  <c r="CU440" i="33476"/>
  <c r="CX239" i="33476"/>
  <c r="CZ445" i="33476"/>
  <c r="CU166" i="33476"/>
  <c r="CY184" i="33476"/>
  <c r="CV430" i="33476"/>
  <c r="CY821" i="33476"/>
  <c r="CX315" i="33476"/>
  <c r="CZ167" i="33476"/>
  <c r="CX316" i="33476"/>
  <c r="CW807" i="33476"/>
  <c r="CY359" i="33476"/>
  <c r="CZ97" i="33476"/>
  <c r="CU826" i="33476"/>
  <c r="CY249" i="33476"/>
  <c r="CW797" i="33476"/>
  <c r="CX707" i="33476"/>
  <c r="CX846" i="33476"/>
  <c r="CX709" i="33476"/>
  <c r="CZ368" i="33476"/>
  <c r="CZ695" i="33476"/>
  <c r="CV377" i="33476"/>
  <c r="CV852" i="33476"/>
  <c r="CW844" i="33476"/>
  <c r="CZ846" i="33476"/>
  <c r="DA846" i="33476"/>
  <c r="DA851" i="33476"/>
  <c r="CY848" i="33476"/>
  <c r="CX539" i="33476"/>
  <c r="CW674" i="33476"/>
  <c r="CY857" i="33476"/>
  <c r="CZ857" i="33476"/>
  <c r="CX712" i="33476"/>
  <c r="CY703" i="33476"/>
  <c r="CY514" i="33476"/>
  <c r="CX705" i="33476"/>
  <c r="CU236" i="33476"/>
  <c r="CU787" i="33476"/>
  <c r="CW659" i="33476"/>
  <c r="CX659" i="33476"/>
  <c r="CU417" i="33476"/>
  <c r="DA417" i="33476"/>
  <c r="CV573" i="33476"/>
  <c r="DA535" i="33476"/>
  <c r="CZ535" i="33476"/>
  <c r="CY572" i="33476"/>
  <c r="CW572" i="33476"/>
  <c r="CW641" i="33476"/>
  <c r="CY799" i="33476"/>
  <c r="DA708" i="33476"/>
  <c r="CY708" i="33476"/>
  <c r="CZ699" i="33476"/>
  <c r="CW699" i="33476"/>
  <c r="CY702" i="33476"/>
  <c r="CV702" i="33476"/>
  <c r="CX842" i="33476"/>
  <c r="EG35" i="33478"/>
  <c r="AF82" i="1"/>
  <c r="EM38" i="33478"/>
  <c r="EQ38" i="33478" s="1"/>
  <c r="EG38" i="33478"/>
  <c r="AP38" i="33478" s="1"/>
  <c r="EF38" i="33478"/>
  <c r="DT28" i="33474"/>
  <c r="EF28" i="33474"/>
  <c r="EG28" i="33474" s="1"/>
  <c r="DU28" i="33474"/>
  <c r="BM64" i="33476"/>
  <c r="G27" i="33476" s="1"/>
  <c r="B155" i="33454" s="1"/>
  <c r="C155" i="33471" s="1"/>
  <c r="EV90" i="33472"/>
  <c r="AW90" i="33472" s="1"/>
  <c r="W417" i="33476" s="1"/>
  <c r="AD80" i="1"/>
  <c r="EB86" i="33475"/>
  <c r="AG86" i="33475" s="1"/>
  <c r="EB69" i="33473"/>
  <c r="AG69" i="33473" s="1"/>
  <c r="DJ69" i="33473"/>
  <c r="EV69" i="33473"/>
  <c r="AW69" i="33473" s="1"/>
  <c r="W539" i="33476" s="1"/>
  <c r="ER69" i="33473"/>
  <c r="AR69" i="33473" s="1"/>
  <c r="DP69" i="33473"/>
  <c r="AU69" i="33473" s="1"/>
  <c r="EW69" i="33473"/>
  <c r="BG69" i="33473" s="1"/>
  <c r="DJ28" i="33474"/>
  <c r="C18" i="33477"/>
  <c r="AE80" i="1"/>
  <c r="DV57" i="33473"/>
  <c r="EW34" i="33472"/>
  <c r="BG34" i="33472" s="1"/>
  <c r="EG67" i="33472"/>
  <c r="AP67" i="33472" s="1"/>
  <c r="DT67" i="33472"/>
  <c r="EA67" i="33472"/>
  <c r="EF67" i="33472"/>
  <c r="DU67" i="33472"/>
  <c r="AE67" i="33472" s="1"/>
  <c r="EM67" i="33472"/>
  <c r="EQ67" i="33472" s="1"/>
  <c r="DT86" i="33475"/>
  <c r="EA86" i="33475"/>
  <c r="EF86" i="33475"/>
  <c r="EM86" i="33475"/>
  <c r="EQ86" i="33475" s="1"/>
  <c r="EG86" i="33475"/>
  <c r="AP86" i="33475" s="1"/>
  <c r="DU86" i="33475"/>
  <c r="AE86" i="33475" s="1"/>
  <c r="DP74" i="33473"/>
  <c r="AU74" i="33473" s="1"/>
  <c r="DP67" i="33472"/>
  <c r="AU67" i="33472" s="1"/>
  <c r="EH57" i="33473"/>
  <c r="EW86" i="33474"/>
  <c r="BG86" i="33474" s="1"/>
  <c r="EW67" i="33472"/>
  <c r="BG67" i="33472" s="1"/>
  <c r="ER65" i="33473"/>
  <c r="AR65" i="33473" s="1"/>
  <c r="DJ65" i="33473"/>
  <c r="EW65" i="33473"/>
  <c r="BG65" i="33473" s="1"/>
  <c r="ER67" i="33472"/>
  <c r="AR67" i="33472" s="1"/>
  <c r="EJ57" i="33473"/>
  <c r="EW74" i="33473"/>
  <c r="BG74" i="33473" s="1"/>
  <c r="DT74" i="33473"/>
  <c r="EF74" i="33473"/>
  <c r="EA74" i="33473"/>
  <c r="EB74" i="33473"/>
  <c r="AG74" i="33473" s="1"/>
  <c r="EG74" i="33473"/>
  <c r="AP74" i="33473" s="1"/>
  <c r="EM74" i="33473"/>
  <c r="EQ74" i="33473" s="1"/>
  <c r="DU74" i="33473"/>
  <c r="AE74" i="33473" s="1"/>
  <c r="EV67" i="33472"/>
  <c r="AW67" i="33472" s="1"/>
  <c r="W394" i="33476" s="1"/>
  <c r="DX57" i="33473"/>
  <c r="EI57" i="33473"/>
  <c r="EB57" i="33473"/>
  <c r="AG57" i="33473" s="1"/>
  <c r="EW70" i="2"/>
  <c r="BG70" i="2" s="1"/>
  <c r="EB67" i="33472"/>
  <c r="AG67" i="33472" s="1"/>
  <c r="I25" i="33480"/>
  <c r="ER70" i="2"/>
  <c r="AR70" i="2" s="1"/>
  <c r="ER102" i="33473"/>
  <c r="AR102" i="33473" s="1"/>
  <c r="EB102" i="33473"/>
  <c r="AG102" i="33473" s="1"/>
  <c r="DP102" i="33473"/>
  <c r="AU102" i="33473" s="1"/>
  <c r="EV102" i="33473"/>
  <c r="AW102" i="33473" s="1"/>
  <c r="W572" i="33476" s="1"/>
  <c r="EW102" i="33473"/>
  <c r="BG102" i="33473" s="1"/>
  <c r="DJ102" i="33473"/>
  <c r="EW86" i="33475"/>
  <c r="BG86" i="33475" s="1"/>
  <c r="DJ86" i="33475"/>
  <c r="I24" i="33477"/>
  <c r="DP34" i="33472"/>
  <c r="AU34" i="33472" s="1"/>
  <c r="EV86" i="33475"/>
  <c r="AW86" i="33475" s="1"/>
  <c r="W842" i="33476" s="1"/>
  <c r="DJ68" i="33474"/>
  <c r="EW68" i="33474"/>
  <c r="BG68" i="33474" s="1"/>
  <c r="EV74" i="33473"/>
  <c r="AW74" i="33473" s="1"/>
  <c r="W544" i="33476" s="1"/>
  <c r="BD64" i="33476"/>
  <c r="AY64" i="33476" s="1"/>
  <c r="H26" i="33476" s="1"/>
  <c r="B114" i="33454" s="1"/>
  <c r="C114" i="33471" s="1"/>
  <c r="EG28" i="33472"/>
  <c r="EF28" i="33472"/>
  <c r="DU28" i="33472"/>
  <c r="AE28" i="33472" s="1"/>
  <c r="DT28" i="33472"/>
  <c r="EW36" i="33472"/>
  <c r="BG36" i="33472" s="1"/>
  <c r="EV36" i="33472"/>
  <c r="AW36" i="33472" s="1"/>
  <c r="W363" i="33476" s="1"/>
  <c r="EB36" i="33472"/>
  <c r="AG36" i="33472" s="1"/>
  <c r="ER36" i="33472"/>
  <c r="AR36" i="33472" s="1"/>
  <c r="DP36" i="33472"/>
  <c r="AU36" i="33472" s="1"/>
  <c r="DJ36" i="33472"/>
  <c r="DJ71" i="33473"/>
  <c r="EB71" i="33473"/>
  <c r="AG71" i="33473" s="1"/>
  <c r="ER71" i="33473"/>
  <c r="AR71" i="33473" s="1"/>
  <c r="EW71" i="33473"/>
  <c r="BG71" i="33473" s="1"/>
  <c r="EV71" i="33473"/>
  <c r="AW71" i="33473" s="1"/>
  <c r="W541" i="33476" s="1"/>
  <c r="DP71" i="33473"/>
  <c r="AU71" i="33473" s="1"/>
  <c r="P10" i="33474"/>
  <c r="BC64" i="33476"/>
  <c r="G26" i="33476" s="1"/>
  <c r="B154" i="33454" s="1"/>
  <c r="C154" i="33471" s="1"/>
  <c r="DU71" i="2"/>
  <c r="AE71" i="2" s="1"/>
  <c r="EA71" i="2"/>
  <c r="DT71" i="2"/>
  <c r="EG71" i="2"/>
  <c r="AP71" i="2" s="1"/>
  <c r="EM71" i="2"/>
  <c r="EQ71" i="2" s="1"/>
  <c r="EF71" i="2"/>
  <c r="DL28" i="33472"/>
  <c r="DJ58" i="33473"/>
  <c r="EV58" i="33473"/>
  <c r="AW58" i="33473" s="1"/>
  <c r="W528" i="33476" s="1"/>
  <c r="EW58" i="33473"/>
  <c r="BG58" i="33473" s="1"/>
  <c r="DJ101" i="33474"/>
  <c r="EV101" i="33474"/>
  <c r="AW101" i="33474" s="1"/>
  <c r="W714" i="33476" s="1"/>
  <c r="DP101" i="33474"/>
  <c r="AU101" i="33474" s="1"/>
  <c r="ER101" i="33474"/>
  <c r="AR101" i="33474" s="1"/>
  <c r="EB101" i="33474"/>
  <c r="AG101" i="33474" s="1"/>
  <c r="EW101" i="33474"/>
  <c r="BG101" i="33474" s="1"/>
  <c r="EV82" i="33475"/>
  <c r="AW82" i="33475" s="1"/>
  <c r="W838" i="33476" s="1"/>
  <c r="ER82" i="33475"/>
  <c r="AR82" i="33475" s="1"/>
  <c r="DP82" i="33475"/>
  <c r="AU82" i="33475" s="1"/>
  <c r="EB82" i="33475"/>
  <c r="AG82" i="33475" s="1"/>
  <c r="EW82" i="33475"/>
  <c r="BG82" i="33475" s="1"/>
  <c r="DJ82" i="33475"/>
  <c r="ER60" i="2"/>
  <c r="AR60" i="2" s="1"/>
  <c r="DL60" i="2"/>
  <c r="DP71" i="2"/>
  <c r="AU71" i="2" s="1"/>
  <c r="ER71" i="2"/>
  <c r="AR71" i="2" s="1"/>
  <c r="EV71" i="2"/>
  <c r="AW71" i="2" s="1"/>
  <c r="W255" i="33476" s="1"/>
  <c r="EW71" i="2"/>
  <c r="BG71" i="2" s="1"/>
  <c r="DJ71" i="2"/>
  <c r="EB71" i="2"/>
  <c r="AG71" i="2" s="1"/>
  <c r="DJ28" i="33472"/>
  <c r="DU36" i="33472"/>
  <c r="AE36" i="33472" s="1"/>
  <c r="EM36" i="33472"/>
  <c r="EQ36" i="33472" s="1"/>
  <c r="EA36" i="33472"/>
  <c r="EG36" i="33472"/>
  <c r="AP36" i="33472" s="1"/>
  <c r="EF36" i="33472"/>
  <c r="DT36" i="33472"/>
  <c r="EW56" i="33473"/>
  <c r="BG56" i="33473" s="1"/>
  <c r="EV56" i="33473"/>
  <c r="AW56" i="33473" s="1"/>
  <c r="W526" i="33476" s="1"/>
  <c r="EB56" i="33473"/>
  <c r="AG56" i="33473" s="1"/>
  <c r="ER56" i="33473"/>
  <c r="AR56" i="33473" s="1"/>
  <c r="DP56" i="33473"/>
  <c r="AU56" i="33473" s="1"/>
  <c r="DJ56" i="33473"/>
  <c r="EM58" i="33473"/>
  <c r="EQ58" i="33473" s="1"/>
  <c r="EA58" i="33473"/>
  <c r="DT58" i="33473"/>
  <c r="EF58" i="33473"/>
  <c r="DU58" i="33473"/>
  <c r="AE58" i="33473" s="1"/>
  <c r="EG58" i="33473"/>
  <c r="AP58" i="33473" s="1"/>
  <c r="O10" i="33472"/>
  <c r="EV86" i="33474"/>
  <c r="AW86" i="33474" s="1"/>
  <c r="W699" i="33476" s="1"/>
  <c r="EA60" i="2"/>
  <c r="EM60" i="2"/>
  <c r="EQ60" i="2" s="1"/>
  <c r="DT60" i="2"/>
  <c r="EG60" i="2"/>
  <c r="AP60" i="2" s="1"/>
  <c r="DU60" i="2"/>
  <c r="AE60" i="2" s="1"/>
  <c r="EF60" i="2"/>
  <c r="EV34" i="33472"/>
  <c r="AW34" i="33472" s="1"/>
  <c r="W361" i="33476" s="1"/>
  <c r="EB34" i="33472"/>
  <c r="AG34" i="33472" s="1"/>
  <c r="ER34" i="33472"/>
  <c r="AR34" i="33472" s="1"/>
  <c r="DJ37" i="33472"/>
  <c r="DP37" i="33472"/>
  <c r="AU37" i="33472" s="1"/>
  <c r="EW37" i="33472"/>
  <c r="BG37" i="33472" s="1"/>
  <c r="EV37" i="33472"/>
  <c r="AW37" i="33472" s="1"/>
  <c r="W364" i="33476" s="1"/>
  <c r="EB37" i="33472"/>
  <c r="AG37" i="33472" s="1"/>
  <c r="ER37" i="33472"/>
  <c r="AR37" i="33472" s="1"/>
  <c r="EA101" i="33474"/>
  <c r="DT101" i="33474"/>
  <c r="DU101" i="33474"/>
  <c r="AE101" i="33474" s="1"/>
  <c r="EG101" i="33474"/>
  <c r="AP101" i="33474" s="1"/>
  <c r="EM101" i="33474"/>
  <c r="EQ101" i="33474" s="1"/>
  <c r="EF101" i="33474"/>
  <c r="EB60" i="2"/>
  <c r="AG60" i="2" s="1"/>
  <c r="DJ60" i="2"/>
  <c r="EW60" i="2"/>
  <c r="BG60" i="2" s="1"/>
  <c r="DP60" i="2"/>
  <c r="AU60" i="2" s="1"/>
  <c r="EF34" i="33472"/>
  <c r="DU34" i="33472"/>
  <c r="AE34" i="33472" s="1"/>
  <c r="EA34" i="33472"/>
  <c r="EM34" i="33472"/>
  <c r="EQ34" i="33472" s="1"/>
  <c r="DT34" i="33472"/>
  <c r="EG34" i="33472"/>
  <c r="AP34" i="33472" s="1"/>
  <c r="EG37" i="33472"/>
  <c r="AP37" i="33472" s="1"/>
  <c r="DT56" i="33473"/>
  <c r="EF56" i="33473"/>
  <c r="EA56" i="33473"/>
  <c r="EG56" i="33473"/>
  <c r="AP56" i="33473" s="1"/>
  <c r="DU56" i="33473"/>
  <c r="AE56" i="33473" s="1"/>
  <c r="EM56" i="33473"/>
  <c r="EQ56" i="33473" s="1"/>
  <c r="DT59" i="33473"/>
  <c r="EA59" i="33473"/>
  <c r="EF59" i="33473"/>
  <c r="EG59" i="33473"/>
  <c r="AP59" i="33473" s="1"/>
  <c r="DU59" i="33473"/>
  <c r="AE59" i="33473" s="1"/>
  <c r="EM59" i="33473"/>
  <c r="EQ59" i="33473" s="1"/>
  <c r="DJ28" i="33475"/>
  <c r="AX64" i="33476"/>
  <c r="E26" i="33476" s="1"/>
  <c r="ER90" i="33472"/>
  <c r="AR90" i="33472" s="1"/>
  <c r="DL90" i="33472"/>
  <c r="EA57" i="33473"/>
  <c r="EG57" i="33473"/>
  <c r="AP57" i="33473" s="1"/>
  <c r="DU57" i="33473"/>
  <c r="AE57" i="33473" s="1"/>
  <c r="EM57" i="33473"/>
  <c r="EQ57" i="33473" s="1"/>
  <c r="EF57" i="33473"/>
  <c r="DT57" i="33473"/>
  <c r="DJ59" i="33473"/>
  <c r="ER59" i="33473"/>
  <c r="AR59" i="33473" s="1"/>
  <c r="DP59" i="33473"/>
  <c r="AU59" i="33473" s="1"/>
  <c r="EB59" i="33473"/>
  <c r="AG59" i="33473" s="1"/>
  <c r="M35" i="33459"/>
  <c r="CT44" i="33477" s="1"/>
  <c r="DJ90" i="33472"/>
  <c r="EB90" i="33472"/>
  <c r="AG90" i="33472" s="1"/>
  <c r="DJ70" i="2"/>
  <c r="EB70" i="2"/>
  <c r="AG70" i="2" s="1"/>
  <c r="DP70" i="2"/>
  <c r="AU70" i="2" s="1"/>
  <c r="EV70" i="2"/>
  <c r="AW70" i="2" s="1"/>
  <c r="W254" i="33476" s="1"/>
  <c r="EB35" i="33472"/>
  <c r="AG35" i="33472" s="1"/>
  <c r="DL35" i="33472"/>
  <c r="DP57" i="33473"/>
  <c r="AU57" i="33473" s="1"/>
  <c r="EV57" i="33473"/>
  <c r="AW57" i="33473" s="1"/>
  <c r="W527" i="33476" s="1"/>
  <c r="ER57" i="33473"/>
  <c r="AR57" i="33473" s="1"/>
  <c r="EW57" i="33473"/>
  <c r="BG57" i="33473" s="1"/>
  <c r="EA71" i="33473"/>
  <c r="DT71" i="33473"/>
  <c r="EF71" i="33473"/>
  <c r="EG71" i="33473"/>
  <c r="AP71" i="33473" s="1"/>
  <c r="EM71" i="33473"/>
  <c r="EQ71" i="33473" s="1"/>
  <c r="DU71" i="33473"/>
  <c r="AE71" i="33473" s="1"/>
  <c r="DT28" i="33475"/>
  <c r="EF28" i="33475"/>
  <c r="DU28" i="33475"/>
  <c r="DL80" i="33477"/>
  <c r="ER80" i="33477"/>
  <c r="AR80" i="33477" s="1"/>
  <c r="EW80" i="33477"/>
  <c r="BG80" i="33477" s="1"/>
  <c r="EB80" i="33477"/>
  <c r="AG80" i="33477" s="1"/>
  <c r="EV80" i="33477"/>
  <c r="AW80" i="33477" s="1"/>
  <c r="DP80" i="33477"/>
  <c r="AU80" i="33477" s="1"/>
  <c r="DU70" i="2"/>
  <c r="AE70" i="2" s="1"/>
  <c r="EA70" i="2"/>
  <c r="EM70" i="2"/>
  <c r="EQ70" i="2" s="1"/>
  <c r="EG70" i="2"/>
  <c r="AP70" i="2" s="1"/>
  <c r="DT70" i="2"/>
  <c r="EF70" i="2"/>
  <c r="EA35" i="33472"/>
  <c r="EM35" i="33472"/>
  <c r="EQ35" i="33472" s="1"/>
  <c r="EF35" i="33472"/>
  <c r="DT35" i="33472"/>
  <c r="EG35" i="33472"/>
  <c r="AP35" i="33472" s="1"/>
  <c r="DU35" i="33472"/>
  <c r="AE35" i="33472" s="1"/>
  <c r="DJ79" i="33475"/>
  <c r="EB79" i="33475"/>
  <c r="AG79" i="33475" s="1"/>
  <c r="DP79" i="33475"/>
  <c r="AU79" i="33475" s="1"/>
  <c r="ER79" i="33475"/>
  <c r="AR79" i="33475" s="1"/>
  <c r="EV79" i="33475"/>
  <c r="AW79" i="33475" s="1"/>
  <c r="W835" i="33476" s="1"/>
  <c r="EW79" i="33475"/>
  <c r="BG79" i="33475" s="1"/>
  <c r="EH57" i="33475"/>
  <c r="EI57" i="33475"/>
  <c r="EJ57" i="33475"/>
  <c r="DV57" i="33475"/>
  <c r="DW57" i="33475"/>
  <c r="DX57" i="33475"/>
  <c r="DU57" i="33475"/>
  <c r="AE57" i="33475" s="1"/>
  <c r="EA57" i="33475"/>
  <c r="DT57" i="33475"/>
  <c r="EF57" i="33475"/>
  <c r="EG57" i="33475"/>
  <c r="AP57" i="33475" s="1"/>
  <c r="EM57" i="33475"/>
  <c r="EQ57" i="33475" s="1"/>
  <c r="Q10" i="33475"/>
  <c r="N10" i="33478"/>
  <c r="EI51" i="33474"/>
  <c r="EJ51" i="33474"/>
  <c r="EH51" i="33474"/>
  <c r="DV51" i="33474"/>
  <c r="DW51" i="33474"/>
  <c r="DX51" i="33474"/>
  <c r="EA51" i="33474"/>
  <c r="DU51" i="33474"/>
  <c r="AE51" i="33474" s="1"/>
  <c r="DT51" i="33474"/>
  <c r="EG51" i="33474"/>
  <c r="AP51" i="33474" s="1"/>
  <c r="EF51" i="33474"/>
  <c r="EM51" i="33474"/>
  <c r="EQ51" i="33474" s="1"/>
  <c r="DJ95" i="33474"/>
  <c r="EW95" i="33474"/>
  <c r="BG95" i="33474" s="1"/>
  <c r="EV95" i="33474"/>
  <c r="AW95" i="33474" s="1"/>
  <c r="W708" i="33476" s="1"/>
  <c r="DP95" i="33474"/>
  <c r="AU95" i="33474" s="1"/>
  <c r="EB95" i="33474"/>
  <c r="AG95" i="33474" s="1"/>
  <c r="ER95" i="33474"/>
  <c r="AR95" i="33474" s="1"/>
  <c r="DJ57" i="33475"/>
  <c r="ER57" i="33475"/>
  <c r="AR57" i="33475" s="1"/>
  <c r="EW57" i="33475"/>
  <c r="BG57" i="33475" s="1"/>
  <c r="EB57" i="33475"/>
  <c r="AG57" i="33475" s="1"/>
  <c r="DP57" i="33475"/>
  <c r="AU57" i="33475" s="1"/>
  <c r="EV57" i="33475"/>
  <c r="AW57" i="33475" s="1"/>
  <c r="W813" i="33476" s="1"/>
  <c r="DJ51" i="33474"/>
  <c r="EW51" i="33474"/>
  <c r="BG51" i="33474" s="1"/>
  <c r="EV51" i="33474"/>
  <c r="AW51" i="33474" s="1"/>
  <c r="W664" i="33476" s="1"/>
  <c r="ER51" i="33474"/>
  <c r="AR51" i="33474" s="1"/>
  <c r="EB51" i="33474"/>
  <c r="AG51" i="33474" s="1"/>
  <c r="DP51" i="33474"/>
  <c r="AU51" i="33474" s="1"/>
  <c r="DP94" i="33474"/>
  <c r="AU94" i="33474" s="1"/>
  <c r="DJ94" i="33474"/>
  <c r="ER94" i="33474"/>
  <c r="AR94" i="33474" s="1"/>
  <c r="EV94" i="33474"/>
  <c r="AW94" i="33474" s="1"/>
  <c r="W707" i="33476" s="1"/>
  <c r="EW94" i="33474"/>
  <c r="BG94" i="33474" s="1"/>
  <c r="EB94" i="33474"/>
  <c r="AG94" i="33474" s="1"/>
  <c r="DP89" i="33474"/>
  <c r="AU89" i="33474" s="1"/>
  <c r="EW89" i="33474"/>
  <c r="BG89" i="33474" s="1"/>
  <c r="ER89" i="33474"/>
  <c r="AR89" i="33474" s="1"/>
  <c r="DJ89" i="33474"/>
  <c r="EB89" i="33474"/>
  <c r="AG89" i="33474" s="1"/>
  <c r="EV89" i="33474"/>
  <c r="AW89" i="33474" s="1"/>
  <c r="W702" i="33476" s="1"/>
  <c r="DL86" i="33474"/>
  <c r="EB86" i="33474"/>
  <c r="AG86" i="33474" s="1"/>
  <c r="BB64" i="33476"/>
  <c r="J26" i="33476" s="1"/>
  <c r="B134" i="33454" s="1"/>
  <c r="C134" i="33471" s="1"/>
  <c r="EJ94" i="33474"/>
  <c r="EI94" i="33474"/>
  <c r="EH94" i="33474"/>
  <c r="DV94" i="33474"/>
  <c r="DW94" i="33474"/>
  <c r="DX94" i="33474"/>
  <c r="EG94" i="33474"/>
  <c r="AP94" i="33474" s="1"/>
  <c r="DT94" i="33474"/>
  <c r="EF94" i="33474"/>
  <c r="EM94" i="33474"/>
  <c r="EQ94" i="33474" s="1"/>
  <c r="EA94" i="33474"/>
  <c r="DU94" i="33474"/>
  <c r="AE94" i="33474" s="1"/>
  <c r="EJ86" i="33474"/>
  <c r="EI86" i="33474"/>
  <c r="EH86" i="33474"/>
  <c r="DV86" i="33474"/>
  <c r="DW86" i="33474"/>
  <c r="DX86" i="33474"/>
  <c r="EG86" i="33474"/>
  <c r="AP86" i="33474" s="1"/>
  <c r="DU86" i="33474"/>
  <c r="AE86" i="33474" s="1"/>
  <c r="EF86" i="33474"/>
  <c r="EA86" i="33474"/>
  <c r="EM86" i="33474"/>
  <c r="EQ86" i="33474" s="1"/>
  <c r="DT86" i="33474"/>
  <c r="K35" i="33459"/>
  <c r="CS44" i="33477" s="1"/>
  <c r="EJ77" i="33475"/>
  <c r="EI77" i="33475"/>
  <c r="EH77" i="33475"/>
  <c r="DX77" i="33475"/>
  <c r="DV77" i="33475"/>
  <c r="DW77" i="33475"/>
  <c r="DU77" i="33475"/>
  <c r="AE77" i="33475" s="1"/>
  <c r="EA77" i="33475"/>
  <c r="EM77" i="33475"/>
  <c r="EQ77" i="33475" s="1"/>
  <c r="DT77" i="33475"/>
  <c r="EF77" i="33475"/>
  <c r="EG77" i="33475"/>
  <c r="AP77" i="33475" s="1"/>
  <c r="EH53" i="33474"/>
  <c r="EI53" i="33474"/>
  <c r="EJ53" i="33474"/>
  <c r="DV53" i="33474"/>
  <c r="DW53" i="33474"/>
  <c r="DX53" i="33474"/>
  <c r="EF53" i="33474"/>
  <c r="EG53" i="33474"/>
  <c r="AP53" i="33474" s="1"/>
  <c r="EM53" i="33474"/>
  <c r="EQ53" i="33474" s="1"/>
  <c r="DU53" i="33474"/>
  <c r="AE53" i="33474" s="1"/>
  <c r="DT53" i="33474"/>
  <c r="EA53" i="33474"/>
  <c r="EB53" i="33474"/>
  <c r="AG53" i="33474" s="1"/>
  <c r="L19" i="33480"/>
  <c r="EW77" i="33475"/>
  <c r="BG77" i="33475" s="1"/>
  <c r="EB77" i="33475"/>
  <c r="AG77" i="33475" s="1"/>
  <c r="DP77" i="33475"/>
  <c r="AU77" i="33475" s="1"/>
  <c r="DJ77" i="33475"/>
  <c r="ER77" i="33475"/>
  <c r="AR77" i="33475" s="1"/>
  <c r="EV77" i="33475"/>
  <c r="AW77" i="33475" s="1"/>
  <c r="W833" i="33476" s="1"/>
  <c r="ER53" i="33474"/>
  <c r="AR53" i="33474" s="1"/>
  <c r="ER86" i="33474"/>
  <c r="AR86" i="33474" s="1"/>
  <c r="AD84" i="1"/>
  <c r="AG82" i="1"/>
  <c r="AE82" i="1"/>
  <c r="DP53" i="33474"/>
  <c r="AU53" i="33474" s="1"/>
  <c r="DJ79" i="33474"/>
  <c r="EW79" i="33474"/>
  <c r="BG79" i="33474" s="1"/>
  <c r="DP79" i="33474"/>
  <c r="AU79" i="33474" s="1"/>
  <c r="ER79" i="33474"/>
  <c r="AR79" i="33474" s="1"/>
  <c r="EB79" i="33474"/>
  <c r="AG79" i="33474" s="1"/>
  <c r="EV79" i="33474"/>
  <c r="AW79" i="33474" s="1"/>
  <c r="W692" i="33476" s="1"/>
  <c r="DP86" i="33474"/>
  <c r="AU86" i="33474" s="1"/>
  <c r="EV53" i="33474"/>
  <c r="AW53" i="33474" s="1"/>
  <c r="W666" i="33476" s="1"/>
  <c r="I20" i="33480"/>
  <c r="W22" i="33480"/>
  <c r="J35" i="33459"/>
  <c r="O10" i="2"/>
  <c r="L18" i="33477"/>
  <c r="I12" i="33474"/>
  <c r="I12" i="33472"/>
  <c r="I12" i="33475"/>
  <c r="H12" i="33478"/>
  <c r="J10" i="33459"/>
  <c r="C20" i="33477"/>
  <c r="I12" i="33473"/>
  <c r="C21" i="33480"/>
  <c r="K10" i="33459"/>
  <c r="I12" i="2"/>
  <c r="CL99" i="33477" l="1"/>
  <c r="CN95" i="33480"/>
  <c r="X95" i="33480" s="1"/>
  <c r="BA54" i="2"/>
  <c r="CL54" i="2"/>
  <c r="BD78" i="33474"/>
  <c r="CM78" i="33474"/>
  <c r="BB78" i="33474" s="1"/>
  <c r="BA85" i="2"/>
  <c r="CL85" i="2"/>
  <c r="CL60" i="33474"/>
  <c r="BA60" i="33474"/>
  <c r="CL85" i="33477"/>
  <c r="BA85" i="33477"/>
  <c r="CN85" i="33477"/>
  <c r="X85" i="33477" s="1"/>
  <c r="CL74" i="33477"/>
  <c r="CN74" i="33477"/>
  <c r="X74" i="33477" s="1"/>
  <c r="BA74" i="33477"/>
  <c r="CL67" i="33474"/>
  <c r="BA67" i="33474"/>
  <c r="Y799" i="33476"/>
  <c r="AZ105" i="33475"/>
  <c r="X105" i="33475" s="1"/>
  <c r="BA41" i="33475"/>
  <c r="CL41" i="33475"/>
  <c r="CL77" i="2"/>
  <c r="BA77" i="2"/>
  <c r="CL83" i="33480"/>
  <c r="BA83" i="33480"/>
  <c r="CN83" i="33480"/>
  <c r="X83" i="33480" s="1"/>
  <c r="BC105" i="33475"/>
  <c r="BA54" i="33477"/>
  <c r="CL54" i="33477"/>
  <c r="CN54" i="33477"/>
  <c r="X54" i="33477" s="1"/>
  <c r="BB54" i="33480"/>
  <c r="CW54" i="33480"/>
  <c r="W54" i="33480" s="1"/>
  <c r="BA78" i="33480"/>
  <c r="CL78" i="33480"/>
  <c r="CN78" i="33480"/>
  <c r="X78" i="33480" s="1"/>
  <c r="CL90" i="33477"/>
  <c r="CN96" i="33477"/>
  <c r="X96" i="33477" s="1"/>
  <c r="BA44" i="33473"/>
  <c r="CL44" i="33473"/>
  <c r="CM56" i="33480"/>
  <c r="BD56" i="33480"/>
  <c r="BE105" i="33474"/>
  <c r="BD48" i="33474"/>
  <c r="CM48" i="33474"/>
  <c r="BB48" i="33474" s="1"/>
  <c r="BA29" i="33473"/>
  <c r="CL29" i="33473"/>
  <c r="BA33" i="2"/>
  <c r="BA105" i="2" s="1"/>
  <c r="CL33" i="2"/>
  <c r="BD34" i="33473"/>
  <c r="CM34" i="33473"/>
  <c r="BB34" i="33473" s="1"/>
  <c r="FI64" i="33476"/>
  <c r="G35" i="33476" s="1"/>
  <c r="AT64" i="33476"/>
  <c r="AO64" i="33476" s="1"/>
  <c r="H25" i="33476" s="1"/>
  <c r="B113" i="33454" s="1"/>
  <c r="C113" i="33471" s="1"/>
  <c r="BD50" i="33475"/>
  <c r="CM50" i="33475"/>
  <c r="BB50" i="33475" s="1"/>
  <c r="CM80" i="33475"/>
  <c r="BB80" i="33475" s="1"/>
  <c r="BD80" i="33475"/>
  <c r="BD43" i="33475"/>
  <c r="CM43" i="33475"/>
  <c r="BB43" i="33475" s="1"/>
  <c r="BA64" i="33474"/>
  <c r="CL64" i="33474"/>
  <c r="BA68" i="33474"/>
  <c r="CL68" i="33474"/>
  <c r="CM48" i="2"/>
  <c r="BB48" i="2" s="1"/>
  <c r="BD48" i="2"/>
  <c r="CN62" i="33477"/>
  <c r="X62" i="33477" s="1"/>
  <c r="BA62" i="33477"/>
  <c r="CL62" i="33477"/>
  <c r="BA64" i="33480"/>
  <c r="CL64" i="33480"/>
  <c r="CN64" i="33480"/>
  <c r="X64" i="33480" s="1"/>
  <c r="BA53" i="33474"/>
  <c r="BA105" i="33474" s="1"/>
  <c r="CL53" i="33474"/>
  <c r="BE105" i="33473"/>
  <c r="BA30" i="33475"/>
  <c r="BA105" i="33475" s="1"/>
  <c r="CL30" i="33475"/>
  <c r="Y504" i="33476"/>
  <c r="AZ105" i="33473"/>
  <c r="X105" i="33473" s="1"/>
  <c r="I10" i="33472"/>
  <c r="I10" i="33475"/>
  <c r="I10" i="2"/>
  <c r="EZ64" i="33476"/>
  <c r="F34" i="33476" s="1"/>
  <c r="J8" i="33459"/>
  <c r="I10" i="33474"/>
  <c r="K8" i="33459"/>
  <c r="CR44" i="33477" s="1"/>
  <c r="I10" i="33473"/>
  <c r="H10" i="33478"/>
  <c r="AR64" i="33476"/>
  <c r="J25" i="33476" s="1"/>
  <c r="B133" i="33454" s="1"/>
  <c r="C133" i="33471" s="1"/>
  <c r="DT64" i="33476"/>
  <c r="J41" i="33476" s="1"/>
  <c r="B141" i="33454" s="1"/>
  <c r="C141" i="33471" s="1"/>
  <c r="BJ64" i="33476"/>
  <c r="K27" i="33476" s="1"/>
  <c r="B145" i="33454" s="1"/>
  <c r="C145" i="33471" s="1"/>
  <c r="BL64" i="33476"/>
  <c r="J27" i="33476" s="1"/>
  <c r="B135" i="33454" s="1"/>
  <c r="C135" i="33471" s="1"/>
  <c r="AP64" i="33476"/>
  <c r="K25" i="33476" s="1"/>
  <c r="B143" i="33454" s="1"/>
  <c r="C143" i="33471" s="1"/>
  <c r="AH87" i="1"/>
  <c r="AH106" i="1" s="1"/>
  <c r="DO29" i="33478" s="1"/>
  <c r="DP29" i="33478" s="1"/>
  <c r="EJ64" i="33476"/>
  <c r="E33" i="33476" s="1"/>
  <c r="EP64" i="33476"/>
  <c r="F33" i="33476" s="1"/>
  <c r="EO64" i="33476"/>
  <c r="G33" i="33476" s="1"/>
  <c r="GD64" i="33476"/>
  <c r="F37" i="33476" s="1"/>
  <c r="GC64" i="33476"/>
  <c r="G37" i="33476" s="1"/>
  <c r="GR64" i="33476"/>
  <c r="E39" i="33476" s="1"/>
  <c r="FD64" i="33476"/>
  <c r="E35" i="33476" s="1"/>
  <c r="DV64" i="33476"/>
  <c r="FJ64" i="33476"/>
  <c r="F35" i="33476" s="1"/>
  <c r="GM64" i="33476"/>
  <c r="G38" i="33476" s="1"/>
  <c r="I26" i="33480"/>
  <c r="CP64" i="33476"/>
  <c r="J30" i="33476" s="1"/>
  <c r="B138" i="33454" s="1"/>
  <c r="C138" i="33471" s="1"/>
  <c r="S38" i="1"/>
  <c r="CN64" i="33476"/>
  <c r="K30" i="33476" s="1"/>
  <c r="B148" i="33454" s="1"/>
  <c r="C148" i="33471" s="1"/>
  <c r="S31" i="1"/>
  <c r="W23" i="33477"/>
  <c r="W24" i="33480"/>
  <c r="FX64" i="33476"/>
  <c r="E37" i="33476" s="1"/>
  <c r="GN64" i="33476"/>
  <c r="F38" i="33476" s="1"/>
  <c r="GW64" i="33476"/>
  <c r="G39" i="33476" s="1"/>
  <c r="GH64" i="33476"/>
  <c r="E38" i="33476" s="1"/>
  <c r="AH94" i="1"/>
  <c r="P62" i="1" s="1"/>
  <c r="X19" i="33477"/>
  <c r="BD65" i="33480"/>
  <c r="CM65" i="33480"/>
  <c r="BD75" i="33480"/>
  <c r="CM75" i="33480"/>
  <c r="BD85" i="33480"/>
  <c r="CM85" i="33480"/>
  <c r="CM84" i="33480"/>
  <c r="BD84" i="33480"/>
  <c r="CL69" i="33480"/>
  <c r="CM81" i="33480"/>
  <c r="BD81" i="33480"/>
  <c r="CN88" i="33480"/>
  <c r="X88" i="33480" s="1"/>
  <c r="BD92" i="33480"/>
  <c r="CM92" i="33480"/>
  <c r="CN69" i="33480"/>
  <c r="X69" i="33480" s="1"/>
  <c r="BD93" i="33480"/>
  <c r="CM93" i="33480"/>
  <c r="BB68" i="33480"/>
  <c r="CW68" i="33480"/>
  <c r="W68" i="33480" s="1"/>
  <c r="CM63" i="33480"/>
  <c r="BD63" i="33480"/>
  <c r="BD79" i="33480"/>
  <c r="CM79" i="33480"/>
  <c r="CL88" i="33480"/>
  <c r="BD80" i="33480"/>
  <c r="CM80" i="33480"/>
  <c r="BD62" i="33480"/>
  <c r="CM62" i="33480"/>
  <c r="BB86" i="33480"/>
  <c r="CW86" i="33480"/>
  <c r="W86" i="33480" s="1"/>
  <c r="BD95" i="33480"/>
  <c r="CM95" i="33480"/>
  <c r="CL73" i="33480"/>
  <c r="AZ103" i="33480"/>
  <c r="BB90" i="33480"/>
  <c r="CW90" i="33480"/>
  <c r="W90" i="33480" s="1"/>
  <c r="CL87" i="33480"/>
  <c r="CM99" i="33480"/>
  <c r="BD99" i="33480"/>
  <c r="CN73" i="33480"/>
  <c r="X73" i="33480" s="1"/>
  <c r="CM77" i="33480"/>
  <c r="BD77" i="33480"/>
  <c r="CN67" i="33480"/>
  <c r="X67" i="33480" s="1"/>
  <c r="CN87" i="33480"/>
  <c r="X87" i="33480" s="1"/>
  <c r="BD97" i="33480"/>
  <c r="CM97" i="33480"/>
  <c r="BD101" i="33480"/>
  <c r="CM101" i="33480"/>
  <c r="BB96" i="33480"/>
  <c r="CW96" i="33480"/>
  <c r="W96" i="33480" s="1"/>
  <c r="CM98" i="33480"/>
  <c r="BD98" i="33480"/>
  <c r="BD72" i="33480"/>
  <c r="CM72" i="33480"/>
  <c r="CL67" i="33480"/>
  <c r="CL82" i="33480"/>
  <c r="CN82" i="33480"/>
  <c r="X82" i="33480" s="1"/>
  <c r="BA82" i="33480"/>
  <c r="BA103" i="33480" s="1"/>
  <c r="CM91" i="33480"/>
  <c r="BD91" i="33480"/>
  <c r="CL74" i="33480"/>
  <c r="CM89" i="33480"/>
  <c r="BD89" i="33480"/>
  <c r="BD70" i="33480"/>
  <c r="CM70" i="33480"/>
  <c r="CN74" i="33480"/>
  <c r="X74" i="33480" s="1"/>
  <c r="U33" i="1"/>
  <c r="X23" i="33477"/>
  <c r="BD90" i="33477"/>
  <c r="CM90" i="33477"/>
  <c r="AZ103" i="33477"/>
  <c r="CL65" i="33477"/>
  <c r="CM71" i="33477"/>
  <c r="BD71" i="33477"/>
  <c r="BD68" i="33477"/>
  <c r="CM68" i="33477"/>
  <c r="CM64" i="33477"/>
  <c r="BD64" i="33477"/>
  <c r="CM100" i="33477"/>
  <c r="BD100" i="33477"/>
  <c r="BA88" i="33477"/>
  <c r="CN88" i="33477"/>
  <c r="X88" i="33477" s="1"/>
  <c r="CL88" i="33477"/>
  <c r="CN90" i="33477"/>
  <c r="X90" i="33477" s="1"/>
  <c r="CN65" i="33477"/>
  <c r="X65" i="33477" s="1"/>
  <c r="BD96" i="33477"/>
  <c r="CM96" i="33477"/>
  <c r="BB84" i="33477"/>
  <c r="CW84" i="33477"/>
  <c r="W84" i="33477" s="1"/>
  <c r="CM101" i="33477"/>
  <c r="BD101" i="33477"/>
  <c r="CN99" i="33477"/>
  <c r="X99" i="33477" s="1"/>
  <c r="BD89" i="33477"/>
  <c r="CM89" i="33477"/>
  <c r="BB75" i="33477"/>
  <c r="CW75" i="33477"/>
  <c r="W75" i="33477" s="1"/>
  <c r="CL81" i="33477"/>
  <c r="CM80" i="33477"/>
  <c r="BD80" i="33477"/>
  <c r="BA78" i="33477"/>
  <c r="CL78" i="33477"/>
  <c r="CN78" i="33477"/>
  <c r="X78" i="33477" s="1"/>
  <c r="BD72" i="33477"/>
  <c r="CM72" i="33477"/>
  <c r="BD97" i="33477"/>
  <c r="CM97" i="33477"/>
  <c r="BB79" i="33477"/>
  <c r="CW79" i="33477"/>
  <c r="W79" i="33477" s="1"/>
  <c r="BB66" i="33477"/>
  <c r="CW66" i="33477"/>
  <c r="W66" i="33477" s="1"/>
  <c r="BD98" i="33477"/>
  <c r="CM98" i="33477"/>
  <c r="BD92" i="33477"/>
  <c r="CM92" i="33477"/>
  <c r="CM86" i="33477"/>
  <c r="BD86" i="33477"/>
  <c r="BD87" i="33477"/>
  <c r="CM87" i="33477"/>
  <c r="CM69" i="33477"/>
  <c r="BD69" i="33477"/>
  <c r="BE103" i="33477"/>
  <c r="CN81" i="33477"/>
  <c r="X81" i="33477" s="1"/>
  <c r="BD70" i="33477"/>
  <c r="CM70" i="33477"/>
  <c r="CM77" i="33477"/>
  <c r="BD77" i="33477"/>
  <c r="BB94" i="33477"/>
  <c r="CW94" i="33477"/>
  <c r="W94" i="33477" s="1"/>
  <c r="BB91" i="33477"/>
  <c r="CW91" i="33477"/>
  <c r="W91" i="33477" s="1"/>
  <c r="BD82" i="33477"/>
  <c r="CM82" i="33477"/>
  <c r="BB93" i="33477"/>
  <c r="CW93" i="33477"/>
  <c r="W93" i="33477" s="1"/>
  <c r="BB67" i="33477"/>
  <c r="CW67" i="33477"/>
  <c r="W67" i="33477" s="1"/>
  <c r="BD99" i="33477"/>
  <c r="CM99" i="33477"/>
  <c r="BA95" i="33477"/>
  <c r="CL95" i="33477"/>
  <c r="CN95" i="33477"/>
  <c r="X95" i="33477" s="1"/>
  <c r="BD73" i="33477"/>
  <c r="CM73" i="33477"/>
  <c r="CM76" i="33477"/>
  <c r="BD76" i="33477"/>
  <c r="U30" i="1"/>
  <c r="CW44" i="33477"/>
  <c r="W44" i="33477" s="1"/>
  <c r="GX64" i="33476"/>
  <c r="F39" i="33476" s="1"/>
  <c r="W20" i="33480"/>
  <c r="W19" i="33477"/>
  <c r="S23" i="1"/>
  <c r="H11" i="33478"/>
  <c r="I11" i="33475"/>
  <c r="I11" i="33474"/>
  <c r="J9" i="33459"/>
  <c r="I11" i="33473"/>
  <c r="C19" i="33477"/>
  <c r="C20" i="33480"/>
  <c r="I11" i="2"/>
  <c r="AH92" i="1"/>
  <c r="P60" i="1" s="1"/>
  <c r="X21" i="33480"/>
  <c r="X22" i="33477"/>
  <c r="X23" i="33480"/>
  <c r="U29" i="1"/>
  <c r="AH93" i="1"/>
  <c r="W23" i="33480"/>
  <c r="S32" i="1"/>
  <c r="AH89" i="1"/>
  <c r="AH108" i="1" s="1"/>
  <c r="DO28" i="33475" s="1"/>
  <c r="DP28" i="33475" s="1"/>
  <c r="AU28" i="33475" s="1"/>
  <c r="W21" i="33480"/>
  <c r="W20" i="33477"/>
  <c r="S30" i="1"/>
  <c r="X21" i="33477"/>
  <c r="X22" i="33480"/>
  <c r="U31" i="1"/>
  <c r="FS64" i="33476"/>
  <c r="G36" i="33476" s="1"/>
  <c r="FN64" i="33476"/>
  <c r="E36" i="33476" s="1"/>
  <c r="AH88" i="1"/>
  <c r="P56" i="1" s="1"/>
  <c r="DY28" i="33478"/>
  <c r="DZ28" i="33478"/>
  <c r="EY64" i="33476"/>
  <c r="G34" i="33476" s="1"/>
  <c r="ET64" i="33476"/>
  <c r="E34" i="33476" s="1"/>
  <c r="CF64" i="33476"/>
  <c r="J29" i="33476" s="1"/>
  <c r="B137" i="33454" s="1"/>
  <c r="C137" i="33471" s="1"/>
  <c r="AH91" i="1"/>
  <c r="P59" i="1" s="1"/>
  <c r="EK28" i="2"/>
  <c r="EL28" i="2"/>
  <c r="DW28" i="2"/>
  <c r="DY28" i="2"/>
  <c r="DX28" i="2"/>
  <c r="DZ28" i="2"/>
  <c r="AH90" i="1"/>
  <c r="P58" i="1" s="1"/>
  <c r="X18" i="33477"/>
  <c r="CT44" i="33480"/>
  <c r="W18" i="33477"/>
  <c r="CS44" i="33480"/>
  <c r="S22" i="1"/>
  <c r="CR44" i="33480"/>
  <c r="BD44" i="33480"/>
  <c r="CM44" i="33480"/>
  <c r="CD64" i="33476"/>
  <c r="K29" i="33476" s="1"/>
  <c r="B147" i="33454" s="1"/>
  <c r="C147" i="33471" s="1"/>
  <c r="BT64" i="33476"/>
  <c r="K28" i="33476" s="1"/>
  <c r="B146" i="33454" s="1"/>
  <c r="C146" i="33471" s="1"/>
  <c r="AF64" i="33476"/>
  <c r="K24" i="33476" s="1"/>
  <c r="B142" i="33454" s="1"/>
  <c r="C142" i="33471" s="1"/>
  <c r="AH64" i="33476"/>
  <c r="J24" i="33476" s="1"/>
  <c r="B132" i="33454" s="1"/>
  <c r="C132" i="33471" s="1"/>
  <c r="X64" i="33476"/>
  <c r="G44" i="33476" s="1"/>
  <c r="AZ105" i="33478"/>
  <c r="CL35" i="33478"/>
  <c r="CN35" i="33478"/>
  <c r="X35" i="33478" s="1"/>
  <c r="V76" i="33476" s="1"/>
  <c r="GU76" i="33476" s="1"/>
  <c r="BB30" i="33478"/>
  <c r="CW30" i="33478"/>
  <c r="W30" i="33478" s="1"/>
  <c r="T71" i="33476" s="1"/>
  <c r="EK71" i="33476" s="1"/>
  <c r="BB32" i="33478"/>
  <c r="CW32" i="33478"/>
  <c r="W32" i="33478" s="1"/>
  <c r="T73" i="33476" s="1"/>
  <c r="FO73" i="33476" s="1"/>
  <c r="BB34" i="33478"/>
  <c r="CW34" i="33478"/>
  <c r="W34" i="33478" s="1"/>
  <c r="T75" i="33476" s="1"/>
  <c r="GI75" i="33476" s="1"/>
  <c r="BD33" i="33478"/>
  <c r="CM33" i="33478"/>
  <c r="BA31" i="33478"/>
  <c r="BA105" i="33478" s="1"/>
  <c r="X105" i="33478" s="1"/>
  <c r="CL31" i="33478"/>
  <c r="AE35" i="33478"/>
  <c r="DV35" i="33478"/>
  <c r="AP35" i="33478"/>
  <c r="EH35" i="33478"/>
  <c r="AE34" i="33478"/>
  <c r="DV34" i="33478"/>
  <c r="EH34" i="33478"/>
  <c r="EK33" i="33478"/>
  <c r="EL33" i="33478"/>
  <c r="EI33" i="33478"/>
  <c r="EJ33" i="33478"/>
  <c r="DW33" i="33478"/>
  <c r="DY33" i="33478"/>
  <c r="DX33" i="33478"/>
  <c r="DZ33" i="33478"/>
  <c r="EK32" i="33478"/>
  <c r="EI32" i="33478"/>
  <c r="EL32" i="33478"/>
  <c r="EJ32" i="33478"/>
  <c r="DZ32" i="33478"/>
  <c r="DY32" i="33478"/>
  <c r="DW32" i="33478"/>
  <c r="DX32" i="33478"/>
  <c r="AE64" i="33476"/>
  <c r="H24" i="33476" s="1"/>
  <c r="AG64" i="33476"/>
  <c r="I24" i="33476" s="1"/>
  <c r="B122" i="33454" s="1"/>
  <c r="C122" i="33471" s="1"/>
  <c r="DY31" i="33478"/>
  <c r="DW31" i="33478"/>
  <c r="DZ31" i="33478"/>
  <c r="DX31" i="33478"/>
  <c r="EK30" i="33478"/>
  <c r="EL30" i="33478"/>
  <c r="EJ30" i="33478"/>
  <c r="EI30" i="33478"/>
  <c r="DX30" i="33478"/>
  <c r="DY30" i="33478"/>
  <c r="DW30" i="33478"/>
  <c r="DZ30" i="33478"/>
  <c r="EA30" i="33478" s="1"/>
  <c r="EB30" i="33478" s="1"/>
  <c r="AG30" i="33478" s="1"/>
  <c r="AP29" i="33478"/>
  <c r="EH29" i="33478"/>
  <c r="EC64" i="33476"/>
  <c r="I32" i="33476" s="1"/>
  <c r="EA64" i="33476"/>
  <c r="H32" i="33476" s="1"/>
  <c r="DZ29" i="33478"/>
  <c r="DW29" i="33478"/>
  <c r="DX29" i="33478"/>
  <c r="DY29" i="33478"/>
  <c r="BB51" i="33477"/>
  <c r="CW51" i="33477"/>
  <c r="W51" i="33477" s="1"/>
  <c r="EI51" i="33477"/>
  <c r="EK51" i="33477"/>
  <c r="EJ51" i="33477"/>
  <c r="EL51" i="33477"/>
  <c r="EM51" i="33477" s="1"/>
  <c r="EQ51" i="33477" s="1"/>
  <c r="ER51" i="33477" s="1"/>
  <c r="AR51" i="33477" s="1"/>
  <c r="DX51" i="33477"/>
  <c r="DW51" i="33477"/>
  <c r="DZ51" i="33477"/>
  <c r="DY51" i="33477"/>
  <c r="DO50" i="33477"/>
  <c r="DP50" i="33477" s="1"/>
  <c r="DY50" i="33477"/>
  <c r="DZ50" i="33477"/>
  <c r="EA50" i="33477" s="1"/>
  <c r="EB50" i="33477" s="1"/>
  <c r="AG50" i="33477" s="1"/>
  <c r="DX50" i="33477"/>
  <c r="DW50" i="33477"/>
  <c r="EI50" i="33477"/>
  <c r="EL50" i="33477"/>
  <c r="EK50" i="33477"/>
  <c r="EJ50" i="33477"/>
  <c r="BB49" i="33477"/>
  <c r="CW49" i="33477"/>
  <c r="W49" i="33477" s="1"/>
  <c r="DX49" i="33477"/>
  <c r="DY49" i="33477"/>
  <c r="DZ49" i="33477"/>
  <c r="EA49" i="33477" s="1"/>
  <c r="EB49" i="33477" s="1"/>
  <c r="AG49" i="33477" s="1"/>
  <c r="DW49" i="33477"/>
  <c r="EJ49" i="33477"/>
  <c r="EK49" i="33477"/>
  <c r="EL49" i="33477"/>
  <c r="EM49" i="33477" s="1"/>
  <c r="EQ49" i="33477" s="1"/>
  <c r="ER49" i="33477" s="1"/>
  <c r="AR49" i="33477" s="1"/>
  <c r="EI49" i="33477"/>
  <c r="AP48" i="33477"/>
  <c r="EH48" i="33477"/>
  <c r="AU48" i="33477"/>
  <c r="DN48" i="33477"/>
  <c r="DV48" i="33477"/>
  <c r="DN47" i="33477"/>
  <c r="AP47" i="33477"/>
  <c r="EH47" i="33477"/>
  <c r="AE47" i="33477"/>
  <c r="DV47" i="33477"/>
  <c r="AU47" i="33477"/>
  <c r="AP46" i="33477"/>
  <c r="EH46" i="33477"/>
  <c r="AE46" i="33477"/>
  <c r="DV46" i="33477"/>
  <c r="DO46" i="33477"/>
  <c r="DP46" i="33477" s="1"/>
  <c r="AU45" i="33477"/>
  <c r="EJ45" i="33477"/>
  <c r="EK45" i="33477"/>
  <c r="EL45" i="33477"/>
  <c r="EI45" i="33477"/>
  <c r="DZ45" i="33477"/>
  <c r="DX45" i="33477"/>
  <c r="DW45" i="33477"/>
  <c r="DY45" i="33477"/>
  <c r="DJ64" i="33476"/>
  <c r="J40" i="33476" s="1"/>
  <c r="B140" i="33454" s="1"/>
  <c r="C140" i="33471" s="1"/>
  <c r="DR64" i="33476"/>
  <c r="K41" i="33476" s="1"/>
  <c r="B151" i="33454" s="1"/>
  <c r="C151" i="33471" s="1"/>
  <c r="FT64" i="33476"/>
  <c r="F36" i="33476" s="1"/>
  <c r="FG64" i="33476"/>
  <c r="I35" i="33476" s="1"/>
  <c r="DG64" i="33476"/>
  <c r="H40" i="33476" s="1"/>
  <c r="B120" i="33454" s="1"/>
  <c r="C120" i="33471" s="1"/>
  <c r="DI64" i="33476"/>
  <c r="I40" i="33476" s="1"/>
  <c r="B130" i="33454" s="1"/>
  <c r="C130" i="33471" s="1"/>
  <c r="EM64" i="33476"/>
  <c r="I33" i="33476" s="1"/>
  <c r="EK64" i="33476"/>
  <c r="H33" i="33476" s="1"/>
  <c r="GA64" i="33476"/>
  <c r="I37" i="33476" s="1"/>
  <c r="GK64" i="33476"/>
  <c r="I38" i="33476" s="1"/>
  <c r="GI64" i="33476"/>
  <c r="H38" i="33476" s="1"/>
  <c r="EW64" i="33476"/>
  <c r="I34" i="33476" s="1"/>
  <c r="GU64" i="33476"/>
  <c r="I39" i="33476" s="1"/>
  <c r="DB64" i="33476"/>
  <c r="CW64" i="33476" s="1"/>
  <c r="H31" i="33476" s="1"/>
  <c r="B119" i="33454" s="1"/>
  <c r="C119" i="33471" s="1"/>
  <c r="F41" i="33476"/>
  <c r="B171" i="33454" s="1"/>
  <c r="C171" i="33471" s="1"/>
  <c r="DQ64" i="33476"/>
  <c r="H41" i="33476" s="1"/>
  <c r="B121" i="33454" s="1"/>
  <c r="C121" i="33471" s="1"/>
  <c r="DS64" i="33476"/>
  <c r="I41" i="33476" s="1"/>
  <c r="B131" i="33454" s="1"/>
  <c r="C131" i="33471" s="1"/>
  <c r="EH28" i="33475"/>
  <c r="AE28" i="33475"/>
  <c r="DV28" i="33475"/>
  <c r="BB28" i="33475"/>
  <c r="CW28" i="33475"/>
  <c r="W28" i="33475" s="1"/>
  <c r="AP28" i="33474"/>
  <c r="EH28" i="33474"/>
  <c r="AE28" i="33474"/>
  <c r="DV28" i="33474"/>
  <c r="AH79" i="1"/>
  <c r="H55" i="1" s="1"/>
  <c r="AE28" i="33473"/>
  <c r="DV28" i="33473"/>
  <c r="EI28" i="33473"/>
  <c r="EJ28" i="33473"/>
  <c r="EM28" i="33473"/>
  <c r="EQ28" i="33473" s="1"/>
  <c r="ER28" i="33473" s="1"/>
  <c r="AR28" i="33473" s="1"/>
  <c r="BB28" i="33473"/>
  <c r="CW28" i="33473"/>
  <c r="W28" i="33473" s="1"/>
  <c r="CE64" i="33476"/>
  <c r="I29" i="33476" s="1"/>
  <c r="B127" i="33454" s="1"/>
  <c r="C127" i="33471" s="1"/>
  <c r="AP28" i="33472"/>
  <c r="EH28" i="33472"/>
  <c r="DV28" i="33472"/>
  <c r="BB28" i="33472"/>
  <c r="BB105" i="33472" s="1"/>
  <c r="CW28" i="33472"/>
  <c r="W28" i="33472" s="1"/>
  <c r="T355" i="33476" s="1"/>
  <c r="EU355" i="33476" s="1"/>
  <c r="X105" i="33472"/>
  <c r="F27" i="33476"/>
  <c r="B165" i="33454" s="1"/>
  <c r="C165" i="33471" s="1"/>
  <c r="BK64" i="33476"/>
  <c r="I27" i="33476" s="1"/>
  <c r="B125" i="33454" s="1"/>
  <c r="C125" i="33471" s="1"/>
  <c r="AH83" i="1"/>
  <c r="H59" i="1" s="1"/>
  <c r="EA28" i="2"/>
  <c r="EB28" i="2" s="1"/>
  <c r="EJ28" i="2"/>
  <c r="EI28" i="2"/>
  <c r="CN28" i="2"/>
  <c r="X28" i="2" s="1"/>
  <c r="V212" i="33476" s="1"/>
  <c r="Y212" i="33476"/>
  <c r="Y64" i="33476" s="1"/>
  <c r="AZ105" i="2"/>
  <c r="CM28" i="2"/>
  <c r="BD28" i="2"/>
  <c r="CO64" i="33476"/>
  <c r="I30" i="33476" s="1"/>
  <c r="B128" i="33454" s="1"/>
  <c r="C128" i="33471" s="1"/>
  <c r="F30" i="33476"/>
  <c r="B168" i="33454" s="1"/>
  <c r="C168" i="33471" s="1"/>
  <c r="F28" i="33476"/>
  <c r="B166" i="33454" s="1"/>
  <c r="C166" i="33471" s="1"/>
  <c r="BS64" i="33476"/>
  <c r="H28" i="33476" s="1"/>
  <c r="B116" i="33454" s="1"/>
  <c r="C116" i="33471" s="1"/>
  <c r="AH81" i="1"/>
  <c r="H57" i="1" s="1"/>
  <c r="AH129" i="1"/>
  <c r="AP28" i="33478"/>
  <c r="EH28" i="33478"/>
  <c r="AE28" i="33478"/>
  <c r="CC64" i="33476"/>
  <c r="H29" i="33476" s="1"/>
  <c r="B117" i="33454" s="1"/>
  <c r="C117" i="33471" s="1"/>
  <c r="F40" i="33476"/>
  <c r="B170" i="33454" s="1"/>
  <c r="C170" i="33471" s="1"/>
  <c r="BA64" i="33476"/>
  <c r="I26" i="33476" s="1"/>
  <c r="B124" i="33454" s="1"/>
  <c r="C124" i="33471" s="1"/>
  <c r="AH84" i="1"/>
  <c r="AH101" i="1" s="1"/>
  <c r="AH85" i="1"/>
  <c r="AH103" i="1" s="1"/>
  <c r="DF44" i="33477"/>
  <c r="AP44" i="33480"/>
  <c r="EH44" i="33480"/>
  <c r="AE44" i="33480"/>
  <c r="DV44" i="33480"/>
  <c r="EF44" i="33477"/>
  <c r="DT44" i="33477"/>
  <c r="DU44" i="33477" s="1"/>
  <c r="AE44" i="33477" s="1"/>
  <c r="EG44" i="33477"/>
  <c r="AP44" i="33477" s="1"/>
  <c r="AH80" i="1"/>
  <c r="AH100" i="1" s="1"/>
  <c r="AH82" i="1"/>
  <c r="H58" i="1" s="1"/>
  <c r="DL44" i="33477"/>
  <c r="AH86" i="1"/>
  <c r="AH105" i="1" s="1"/>
  <c r="W19" i="33480"/>
  <c r="F26" i="33476"/>
  <c r="B164" i="33454" s="1"/>
  <c r="C164" i="33471" s="1"/>
  <c r="X19" i="33480"/>
  <c r="CX64" i="33476"/>
  <c r="K31" i="33476" s="1"/>
  <c r="B149" i="33454" s="1"/>
  <c r="C149" i="33471" s="1"/>
  <c r="CV64" i="33476"/>
  <c r="CZ64" i="33476"/>
  <c r="J31" i="33476" s="1"/>
  <c r="B139" i="33454" s="1"/>
  <c r="C139" i="33471" s="1"/>
  <c r="U28" i="1"/>
  <c r="DA64" i="33476"/>
  <c r="G31" i="33476" s="1"/>
  <c r="B159" i="33454" s="1"/>
  <c r="C159" i="33471" s="1"/>
  <c r="F25" i="33476"/>
  <c r="B163" i="33454" s="1"/>
  <c r="C163" i="33471" s="1"/>
  <c r="S28" i="1"/>
  <c r="AQ64" i="33476"/>
  <c r="I25" i="33476" s="1"/>
  <c r="B123" i="33454" s="1"/>
  <c r="C123" i="33471" s="1"/>
  <c r="P61" i="1"/>
  <c r="AH112" i="1"/>
  <c r="DO34" i="33478" s="1"/>
  <c r="DP34" i="33478" s="1"/>
  <c r="B162" i="33454"/>
  <c r="C162" i="33471" s="1"/>
  <c r="P55" i="1"/>
  <c r="I19" i="33480"/>
  <c r="I18" i="33477"/>
  <c r="I21" i="33480"/>
  <c r="I20" i="33477"/>
  <c r="S24" i="1"/>
  <c r="BD30" i="33475" l="1"/>
  <c r="CM30" i="33475"/>
  <c r="BB30" i="33475" s="1"/>
  <c r="CM62" i="33477"/>
  <c r="BD62" i="33477"/>
  <c r="BD33" i="2"/>
  <c r="CM33" i="2"/>
  <c r="BB33" i="2" s="1"/>
  <c r="BB56" i="33480"/>
  <c r="CW56" i="33480"/>
  <c r="W56" i="33480" s="1"/>
  <c r="CM83" i="33480"/>
  <c r="BD83" i="33480"/>
  <c r="CM67" i="33474"/>
  <c r="BB67" i="33474" s="1"/>
  <c r="BD67" i="33474"/>
  <c r="BD85" i="33477"/>
  <c r="CM85" i="33477"/>
  <c r="CM68" i="33474"/>
  <c r="BB68" i="33474" s="1"/>
  <c r="BD68" i="33474"/>
  <c r="CM44" i="33473"/>
  <c r="BB44" i="33473" s="1"/>
  <c r="BD44" i="33473"/>
  <c r="CM74" i="33477"/>
  <c r="BD74" i="33477"/>
  <c r="X103" i="33480"/>
  <c r="CM64" i="33480"/>
  <c r="BD64" i="33480"/>
  <c r="CM29" i="33473"/>
  <c r="BB29" i="33473" s="1"/>
  <c r="BB105" i="33473" s="1"/>
  <c r="BD29" i="33473"/>
  <c r="BD105" i="33473" s="1"/>
  <c r="BD78" i="33480"/>
  <c r="CM78" i="33480"/>
  <c r="BD77" i="2"/>
  <c r="CM77" i="2"/>
  <c r="BB77" i="2" s="1"/>
  <c r="BD60" i="33474"/>
  <c r="CM60" i="33474"/>
  <c r="BB60" i="33474" s="1"/>
  <c r="BA103" i="33477"/>
  <c r="X103" i="33477" s="1"/>
  <c r="BD53" i="33474"/>
  <c r="BD105" i="33474" s="1"/>
  <c r="CM53" i="33474"/>
  <c r="BB53" i="33474" s="1"/>
  <c r="BD64" i="33474"/>
  <c r="CM64" i="33474"/>
  <c r="BB64" i="33474" s="1"/>
  <c r="BB105" i="33474" s="1"/>
  <c r="BA105" i="33473"/>
  <c r="BD54" i="33477"/>
  <c r="CM54" i="33477"/>
  <c r="CM41" i="33475"/>
  <c r="BB41" i="33475" s="1"/>
  <c r="BB105" i="33475" s="1"/>
  <c r="BD41" i="33475"/>
  <c r="BD85" i="2"/>
  <c r="CM85" i="2"/>
  <c r="BB85" i="2" s="1"/>
  <c r="BD54" i="2"/>
  <c r="BD105" i="2" s="1"/>
  <c r="CM54" i="2"/>
  <c r="BB54" i="2" s="1"/>
  <c r="AH113" i="1"/>
  <c r="DO35" i="33478" s="1"/>
  <c r="DP35" i="33478" s="1"/>
  <c r="AH107" i="1"/>
  <c r="DO30" i="33478" s="1"/>
  <c r="DP30" i="33478" s="1"/>
  <c r="BB91" i="33480"/>
  <c r="CW91" i="33480"/>
  <c r="W91" i="33480" s="1"/>
  <c r="BB98" i="33480"/>
  <c r="CW98" i="33480"/>
  <c r="W98" i="33480" s="1"/>
  <c r="CM87" i="33480"/>
  <c r="BD87" i="33480"/>
  <c r="BB62" i="33480"/>
  <c r="CW62" i="33480"/>
  <c r="W62" i="33480" s="1"/>
  <c r="BB63" i="33480"/>
  <c r="CW63" i="33480"/>
  <c r="W63" i="33480" s="1"/>
  <c r="BB84" i="33480"/>
  <c r="CW84" i="33480"/>
  <c r="W84" i="33480" s="1"/>
  <c r="BB70" i="33480"/>
  <c r="CW70" i="33480"/>
  <c r="W70" i="33480" s="1"/>
  <c r="BB92" i="33480"/>
  <c r="CW92" i="33480"/>
  <c r="W92" i="33480" s="1"/>
  <c r="BB85" i="33480"/>
  <c r="CW85" i="33480"/>
  <c r="W85" i="33480" s="1"/>
  <c r="BD82" i="33480"/>
  <c r="CM82" i="33480"/>
  <c r="BB101" i="33480"/>
  <c r="CW101" i="33480"/>
  <c r="W101" i="33480" s="1"/>
  <c r="BB80" i="33480"/>
  <c r="CW80" i="33480"/>
  <c r="W80" i="33480" s="1"/>
  <c r="BD67" i="33480"/>
  <c r="BD103" i="33480" s="1"/>
  <c r="CM67" i="33480"/>
  <c r="BB77" i="33480"/>
  <c r="CW77" i="33480"/>
  <c r="W77" i="33480" s="1"/>
  <c r="CM73" i="33480"/>
  <c r="BD73" i="33480"/>
  <c r="BB75" i="33480"/>
  <c r="CW75" i="33480"/>
  <c r="W75" i="33480" s="1"/>
  <c r="BB89" i="33480"/>
  <c r="CW89" i="33480"/>
  <c r="W89" i="33480" s="1"/>
  <c r="BB72" i="33480"/>
  <c r="CW72" i="33480"/>
  <c r="W72" i="33480" s="1"/>
  <c r="BB95" i="33480"/>
  <c r="CW95" i="33480"/>
  <c r="W95" i="33480" s="1"/>
  <c r="BD88" i="33480"/>
  <c r="CM88" i="33480"/>
  <c r="CM74" i="33480"/>
  <c r="BD74" i="33480"/>
  <c r="BB79" i="33480"/>
  <c r="CW79" i="33480"/>
  <c r="W79" i="33480" s="1"/>
  <c r="BB81" i="33480"/>
  <c r="CW81" i="33480"/>
  <c r="W81" i="33480" s="1"/>
  <c r="BB65" i="33480"/>
  <c r="CW65" i="33480"/>
  <c r="W65" i="33480" s="1"/>
  <c r="BB97" i="33480"/>
  <c r="CW97" i="33480"/>
  <c r="W97" i="33480" s="1"/>
  <c r="BB99" i="33480"/>
  <c r="CW99" i="33480"/>
  <c r="W99" i="33480" s="1"/>
  <c r="BB93" i="33480"/>
  <c r="CW93" i="33480"/>
  <c r="W93" i="33480" s="1"/>
  <c r="BD69" i="33480"/>
  <c r="CM69" i="33480"/>
  <c r="P57" i="1"/>
  <c r="BD95" i="33477"/>
  <c r="CM95" i="33477"/>
  <c r="BB92" i="33477"/>
  <c r="CW92" i="33477"/>
  <c r="W92" i="33477" s="1"/>
  <c r="BB68" i="33477"/>
  <c r="CW68" i="33477"/>
  <c r="W68" i="33477" s="1"/>
  <c r="CM88" i="33477"/>
  <c r="BD88" i="33477"/>
  <c r="BB73" i="33477"/>
  <c r="CW73" i="33477"/>
  <c r="W73" i="33477" s="1"/>
  <c r="BB98" i="33477"/>
  <c r="CW98" i="33477"/>
  <c r="W98" i="33477" s="1"/>
  <c r="BB97" i="33477"/>
  <c r="CW97" i="33477"/>
  <c r="W97" i="33477" s="1"/>
  <c r="BB80" i="33477"/>
  <c r="CW80" i="33477"/>
  <c r="W80" i="33477" s="1"/>
  <c r="BB101" i="33477"/>
  <c r="CW101" i="33477"/>
  <c r="W101" i="33477" s="1"/>
  <c r="BB76" i="33477"/>
  <c r="CW76" i="33477"/>
  <c r="W76" i="33477" s="1"/>
  <c r="BB69" i="33477"/>
  <c r="CW69" i="33477"/>
  <c r="W69" i="33477" s="1"/>
  <c r="BD81" i="33477"/>
  <c r="CM81" i="33477"/>
  <c r="BB71" i="33477"/>
  <c r="CW71" i="33477"/>
  <c r="W71" i="33477" s="1"/>
  <c r="BB87" i="33477"/>
  <c r="CW87" i="33477"/>
  <c r="W87" i="33477" s="1"/>
  <c r="BB72" i="33477"/>
  <c r="CW72" i="33477"/>
  <c r="W72" i="33477" s="1"/>
  <c r="CM65" i="33477"/>
  <c r="BD65" i="33477"/>
  <c r="BB77" i="33477"/>
  <c r="CW77" i="33477"/>
  <c r="W77" i="33477" s="1"/>
  <c r="BB96" i="33477"/>
  <c r="CW96" i="33477"/>
  <c r="W96" i="33477" s="1"/>
  <c r="BB100" i="33477"/>
  <c r="CW100" i="33477"/>
  <c r="W100" i="33477" s="1"/>
  <c r="BB82" i="33477"/>
  <c r="CW82" i="33477"/>
  <c r="W82" i="33477" s="1"/>
  <c r="BB70" i="33477"/>
  <c r="CW70" i="33477"/>
  <c r="W70" i="33477" s="1"/>
  <c r="BB89" i="33477"/>
  <c r="CW89" i="33477"/>
  <c r="W89" i="33477" s="1"/>
  <c r="BB90" i="33477"/>
  <c r="CW90" i="33477"/>
  <c r="W90" i="33477" s="1"/>
  <c r="BB99" i="33477"/>
  <c r="CW99" i="33477"/>
  <c r="W99" i="33477" s="1"/>
  <c r="BB86" i="33477"/>
  <c r="CW86" i="33477"/>
  <c r="W86" i="33477" s="1"/>
  <c r="CM78" i="33477"/>
  <c r="BD78" i="33477"/>
  <c r="BB64" i="33477"/>
  <c r="CW64" i="33477"/>
  <c r="W64" i="33477" s="1"/>
  <c r="AH111" i="1"/>
  <c r="DO33" i="33478" s="1"/>
  <c r="DP33" i="33478" s="1"/>
  <c r="AU33" i="33478" s="1"/>
  <c r="AH110" i="1"/>
  <c r="DO32" i="33478" s="1"/>
  <c r="DP32" i="33478" s="1"/>
  <c r="AU32" i="33478" s="1"/>
  <c r="EL28" i="33478"/>
  <c r="EK28" i="33478"/>
  <c r="AH109" i="1"/>
  <c r="DO31" i="33478" s="1"/>
  <c r="DP31" i="33478" s="1"/>
  <c r="AU31" i="33478" s="1"/>
  <c r="U59" i="1"/>
  <c r="DL28" i="2"/>
  <c r="CW44" i="33480"/>
  <c r="W44" i="33480" s="1"/>
  <c r="BB44" i="33480"/>
  <c r="V64" i="33476"/>
  <c r="I44" i="33476" s="1"/>
  <c r="BD35" i="33478"/>
  <c r="CM35" i="33478"/>
  <c r="BB33" i="33478"/>
  <c r="CW33" i="33478"/>
  <c r="W33" i="33478" s="1"/>
  <c r="T74" i="33476" s="1"/>
  <c r="FY74" i="33476" s="1"/>
  <c r="FY64" i="33476" s="1"/>
  <c r="H37" i="33476" s="1"/>
  <c r="CM31" i="33478"/>
  <c r="BD31" i="33478"/>
  <c r="EK35" i="33478"/>
  <c r="EL35" i="33478"/>
  <c r="EJ35" i="33478"/>
  <c r="EI35" i="33478"/>
  <c r="DY35" i="33478"/>
  <c r="DZ35" i="33478"/>
  <c r="DW35" i="33478"/>
  <c r="DX35" i="33478"/>
  <c r="AU35" i="33478"/>
  <c r="AU34" i="33478"/>
  <c r="EK34" i="33478"/>
  <c r="EJ34" i="33478"/>
  <c r="EL34" i="33478"/>
  <c r="EI34" i="33478"/>
  <c r="DX34" i="33478"/>
  <c r="DY34" i="33478"/>
  <c r="DW34" i="33478"/>
  <c r="DZ34" i="33478"/>
  <c r="EA33" i="33478"/>
  <c r="EB33" i="33478" s="1"/>
  <c r="AG33" i="33478" s="1"/>
  <c r="EM33" i="33478"/>
  <c r="EQ33" i="33478" s="1"/>
  <c r="ER33" i="33478" s="1"/>
  <c r="AR33" i="33478" s="1"/>
  <c r="EA32" i="33478"/>
  <c r="EB32" i="33478" s="1"/>
  <c r="AG32" i="33478" s="1"/>
  <c r="EM32" i="33478"/>
  <c r="EQ32" i="33478" s="1"/>
  <c r="ER32" i="33478" s="1"/>
  <c r="AR32" i="33478" s="1"/>
  <c r="EA31" i="33478"/>
  <c r="EB31" i="33478" s="1"/>
  <c r="AG31" i="33478" s="1"/>
  <c r="AU30" i="33478"/>
  <c r="EM30" i="33478"/>
  <c r="EQ30" i="33478" s="1"/>
  <c r="ER30" i="33478" s="1"/>
  <c r="AR30" i="33478" s="1"/>
  <c r="AU29" i="33478"/>
  <c r="EA29" i="33478"/>
  <c r="EB29" i="33478" s="1"/>
  <c r="AG29" i="33478" s="1"/>
  <c r="E31" i="33476"/>
  <c r="E51" i="33476" s="1"/>
  <c r="EK29" i="33478"/>
  <c r="EL29" i="33478"/>
  <c r="EI29" i="33478"/>
  <c r="EJ29" i="33478"/>
  <c r="EA51" i="33477"/>
  <c r="EB51" i="33477" s="1"/>
  <c r="EM50" i="33477"/>
  <c r="EQ50" i="33477" s="1"/>
  <c r="ER50" i="33477" s="1"/>
  <c r="AR50" i="33477" s="1"/>
  <c r="AU50" i="33477"/>
  <c r="EV50" i="33477"/>
  <c r="EV49" i="33477"/>
  <c r="DX48" i="33477"/>
  <c r="DY48" i="33477"/>
  <c r="DZ48" i="33477"/>
  <c r="DW48" i="33477"/>
  <c r="EK48" i="33477"/>
  <c r="EJ48" i="33477"/>
  <c r="EL48" i="33477"/>
  <c r="EI48" i="33477"/>
  <c r="EL47" i="33477"/>
  <c r="EJ47" i="33477"/>
  <c r="EK47" i="33477"/>
  <c r="EI47" i="33477"/>
  <c r="DX47" i="33477"/>
  <c r="DZ47" i="33477"/>
  <c r="DY47" i="33477"/>
  <c r="DW47" i="33477"/>
  <c r="EL46" i="33477"/>
  <c r="EI46" i="33477"/>
  <c r="EK46" i="33477"/>
  <c r="EJ46" i="33477"/>
  <c r="AU46" i="33477"/>
  <c r="DX46" i="33477"/>
  <c r="DW46" i="33477"/>
  <c r="DZ46" i="33477"/>
  <c r="DY46" i="33477"/>
  <c r="EA45" i="33477"/>
  <c r="EB45" i="33477" s="1"/>
  <c r="EM45" i="33477"/>
  <c r="EQ45" i="33477" s="1"/>
  <c r="ER45" i="33477" s="1"/>
  <c r="AR45" i="33477" s="1"/>
  <c r="FO64" i="33476"/>
  <c r="H36" i="33476" s="1"/>
  <c r="FQ64" i="33476"/>
  <c r="I36" i="33476" s="1"/>
  <c r="DW28" i="33475"/>
  <c r="DX28" i="33475"/>
  <c r="EA28" i="33475"/>
  <c r="EB28" i="33475" s="1"/>
  <c r="EM28" i="33475"/>
  <c r="EQ28" i="33475" s="1"/>
  <c r="ER28" i="33475" s="1"/>
  <c r="AR28" i="33475" s="1"/>
  <c r="EJ28" i="33475"/>
  <c r="EI28" i="33475"/>
  <c r="AH99" i="1"/>
  <c r="T784" i="33476"/>
  <c r="EU784" i="33476" s="1"/>
  <c r="W105" i="33475"/>
  <c r="DO28" i="33473"/>
  <c r="DP28" i="33473" s="1"/>
  <c r="AU28" i="33473" s="1"/>
  <c r="DO28" i="33474"/>
  <c r="DP28" i="33474" s="1"/>
  <c r="AU28" i="33474" s="1"/>
  <c r="AH98" i="1"/>
  <c r="H60" i="1"/>
  <c r="EA28" i="33474"/>
  <c r="EB28" i="33474" s="1"/>
  <c r="DX28" i="33474"/>
  <c r="DW28" i="33474"/>
  <c r="EJ28" i="33474"/>
  <c r="EI28" i="33474"/>
  <c r="DX28" i="33473"/>
  <c r="DW28" i="33473"/>
  <c r="T498" i="33476"/>
  <c r="EU498" i="33476" s="1"/>
  <c r="W105" i="33473"/>
  <c r="H61" i="1"/>
  <c r="DO28" i="2"/>
  <c r="DP28" i="2" s="1"/>
  <c r="AU28" i="2" s="1"/>
  <c r="DO28" i="33472"/>
  <c r="DP28" i="33472" s="1"/>
  <c r="AU28" i="33472" s="1"/>
  <c r="DW28" i="33472"/>
  <c r="DX28" i="33472"/>
  <c r="EJ28" i="33472"/>
  <c r="EI28" i="33472"/>
  <c r="W105" i="33472"/>
  <c r="H62" i="1"/>
  <c r="AH102" i="1"/>
  <c r="EM28" i="2"/>
  <c r="EQ28" i="2" s="1"/>
  <c r="ER28" i="2" s="1"/>
  <c r="AR28" i="2" s="1"/>
  <c r="AG28" i="2"/>
  <c r="BB28" i="2"/>
  <c r="BB105" i="2" s="1"/>
  <c r="CW28" i="2"/>
  <c r="W28" i="2" s="1"/>
  <c r="T212" i="33476" s="1"/>
  <c r="DG212" i="33476" s="1"/>
  <c r="X105" i="2"/>
  <c r="F44" i="33476"/>
  <c r="B112" i="33454"/>
  <c r="C112" i="33471" s="1"/>
  <c r="DO44" i="33480"/>
  <c r="DP44" i="33480" s="1"/>
  <c r="AU44" i="33480" s="1"/>
  <c r="DO28" i="33478"/>
  <c r="DP28" i="33478" s="1"/>
  <c r="AU28" i="33478" s="1"/>
  <c r="DW28" i="33478"/>
  <c r="DX28" i="33478"/>
  <c r="EJ28" i="33478"/>
  <c r="EI28" i="33478"/>
  <c r="AH104" i="1"/>
  <c r="DO44" i="33477"/>
  <c r="DP44" i="33477" s="1"/>
  <c r="AU44" i="33477" s="1"/>
  <c r="DN44" i="33477"/>
  <c r="DW44" i="33480"/>
  <c r="DX44" i="33480"/>
  <c r="EJ44" i="33480"/>
  <c r="EI44" i="33480"/>
  <c r="DV44" i="33477"/>
  <c r="EH44" i="33477"/>
  <c r="H56" i="1"/>
  <c r="CY64" i="33476"/>
  <c r="I31" i="33476" s="1"/>
  <c r="B129" i="33454" s="1"/>
  <c r="C129" i="33471" s="1"/>
  <c r="F31" i="33476"/>
  <c r="B169" i="33454" s="1"/>
  <c r="C169" i="33471" s="1"/>
  <c r="G51" i="33476"/>
  <c r="BB54" i="33477" l="1"/>
  <c r="CW54" i="33477"/>
  <c r="W54" i="33477" s="1"/>
  <c r="BB62" i="33477"/>
  <c r="CW62" i="33477"/>
  <c r="W62" i="33477" s="1"/>
  <c r="CW78" i="33480"/>
  <c r="W78" i="33480" s="1"/>
  <c r="BB78" i="33480"/>
  <c r="BB85" i="33477"/>
  <c r="CW85" i="33477"/>
  <c r="W85" i="33477" s="1"/>
  <c r="BB64" i="33480"/>
  <c r="CW64" i="33480"/>
  <c r="W64" i="33480" s="1"/>
  <c r="BB83" i="33480"/>
  <c r="CW83" i="33480"/>
  <c r="W83" i="33480" s="1"/>
  <c r="BD105" i="33475"/>
  <c r="BB74" i="33477"/>
  <c r="CW74" i="33477"/>
  <c r="W74" i="33477" s="1"/>
  <c r="BB73" i="33480"/>
  <c r="CW73" i="33480"/>
  <c r="W73" i="33480" s="1"/>
  <c r="BB87" i="33480"/>
  <c r="CW87" i="33480"/>
  <c r="W87" i="33480" s="1"/>
  <c r="BB82" i="33480"/>
  <c r="CW82" i="33480"/>
  <c r="W82" i="33480" s="1"/>
  <c r="BB74" i="33480"/>
  <c r="CW74" i="33480"/>
  <c r="W74" i="33480" s="1"/>
  <c r="BB67" i="33480"/>
  <c r="BB103" i="33480" s="1"/>
  <c r="CW67" i="33480"/>
  <c r="W67" i="33480" s="1"/>
  <c r="BB69" i="33480"/>
  <c r="CW69" i="33480"/>
  <c r="W69" i="33480" s="1"/>
  <c r="BB88" i="33480"/>
  <c r="CW88" i="33480"/>
  <c r="W88" i="33480" s="1"/>
  <c r="BB78" i="33477"/>
  <c r="CW78" i="33477"/>
  <c r="W78" i="33477" s="1"/>
  <c r="BD103" i="33477"/>
  <c r="BB81" i="33477"/>
  <c r="CW81" i="33477"/>
  <c r="W81" i="33477" s="1"/>
  <c r="BB65" i="33477"/>
  <c r="CW65" i="33477"/>
  <c r="W65" i="33477" s="1"/>
  <c r="BB88" i="33477"/>
  <c r="CW88" i="33477"/>
  <c r="W88" i="33477" s="1"/>
  <c r="BB95" i="33477"/>
  <c r="CW95" i="33477"/>
  <c r="W95" i="33477" s="1"/>
  <c r="EU212" i="33476"/>
  <c r="EK212" i="33476"/>
  <c r="BD105" i="33478"/>
  <c r="BB35" i="33478"/>
  <c r="CW35" i="33478"/>
  <c r="W35" i="33478" s="1"/>
  <c r="T76" i="33476" s="1"/>
  <c r="GS76" i="33476" s="1"/>
  <c r="GS64" i="33476" s="1"/>
  <c r="H39" i="33476" s="1"/>
  <c r="EU64" i="33476"/>
  <c r="H34" i="33476" s="1"/>
  <c r="BB31" i="33478"/>
  <c r="BB105" i="33478" s="1"/>
  <c r="CW31" i="33478"/>
  <c r="W31" i="33478" s="1"/>
  <c r="T72" i="33476" s="1"/>
  <c r="FE72" i="33476" s="1"/>
  <c r="FE64" i="33476" s="1"/>
  <c r="H35" i="33476" s="1"/>
  <c r="EA35" i="33478"/>
  <c r="EB35" i="33478" s="1"/>
  <c r="EM35" i="33478"/>
  <c r="EQ35" i="33478" s="1"/>
  <c r="ER35" i="33478" s="1"/>
  <c r="AR35" i="33478" s="1"/>
  <c r="EM34" i="33478"/>
  <c r="EQ34" i="33478" s="1"/>
  <c r="ER34" i="33478" s="1"/>
  <c r="AR34" i="33478" s="1"/>
  <c r="EA34" i="33478"/>
  <c r="EB34" i="33478" s="1"/>
  <c r="EV33" i="33478"/>
  <c r="EV32" i="33478"/>
  <c r="EV31" i="33478"/>
  <c r="EV30" i="33478"/>
  <c r="EM29" i="33478"/>
  <c r="EQ29" i="33478" s="1"/>
  <c r="ER29" i="33478" s="1"/>
  <c r="AR29" i="33478" s="1"/>
  <c r="AG51" i="33477"/>
  <c r="EV51" i="33477"/>
  <c r="AW50" i="33477"/>
  <c r="EW50" i="33477"/>
  <c r="BG50" i="33477" s="1"/>
  <c r="AW49" i="33477"/>
  <c r="EW49" i="33477"/>
  <c r="BG49" i="33477" s="1"/>
  <c r="EM48" i="33477"/>
  <c r="EQ48" i="33477" s="1"/>
  <c r="ER48" i="33477" s="1"/>
  <c r="AR48" i="33477" s="1"/>
  <c r="EA48" i="33477"/>
  <c r="EB48" i="33477" s="1"/>
  <c r="EA47" i="33477"/>
  <c r="EB47" i="33477" s="1"/>
  <c r="AG47" i="33477" s="1"/>
  <c r="EM47" i="33477"/>
  <c r="EQ47" i="33477" s="1"/>
  <c r="ER47" i="33477" s="1"/>
  <c r="AR47" i="33477" s="1"/>
  <c r="EA46" i="33477"/>
  <c r="EB46" i="33477" s="1"/>
  <c r="EM46" i="33477"/>
  <c r="EQ46" i="33477" s="1"/>
  <c r="ER46" i="33477" s="1"/>
  <c r="AR46" i="33477" s="1"/>
  <c r="AG45" i="33477"/>
  <c r="EV45" i="33477"/>
  <c r="AG28" i="33475"/>
  <c r="EV28" i="33475"/>
  <c r="EM28" i="33474"/>
  <c r="EQ28" i="33474" s="1"/>
  <c r="ER28" i="33474" s="1"/>
  <c r="AR28" i="33474" s="1"/>
  <c r="AG28" i="33474"/>
  <c r="EA28" i="33473"/>
  <c r="EB28" i="33473" s="1"/>
  <c r="EM28" i="33472"/>
  <c r="EQ28" i="33472" s="1"/>
  <c r="ER28" i="33472" s="1"/>
  <c r="AR28" i="33472" s="1"/>
  <c r="EA28" i="33472"/>
  <c r="EB28" i="33472" s="1"/>
  <c r="EV28" i="2"/>
  <c r="W105" i="2"/>
  <c r="I51" i="33476"/>
  <c r="EM28" i="33478"/>
  <c r="EQ28" i="33478" s="1"/>
  <c r="ER28" i="33478" s="1"/>
  <c r="AR28" i="33478" s="1"/>
  <c r="EA28" i="33478"/>
  <c r="EB28" i="33478" s="1"/>
  <c r="EM44" i="33480"/>
  <c r="EQ44" i="33480" s="1"/>
  <c r="ER44" i="33480" s="1"/>
  <c r="AR44" i="33480" s="1"/>
  <c r="EA44" i="33480"/>
  <c r="EB44" i="33480" s="1"/>
  <c r="EI44" i="33477"/>
  <c r="EJ44" i="33477"/>
  <c r="EL44" i="33477"/>
  <c r="EK44" i="33477"/>
  <c r="DZ44" i="33477"/>
  <c r="DX44" i="33477"/>
  <c r="DY44" i="33477"/>
  <c r="DW44" i="33477"/>
  <c r="F51" i="33476"/>
  <c r="W103" i="33480" l="1"/>
  <c r="W103" i="33477"/>
  <c r="BB103" i="33477"/>
  <c r="T64" i="33476"/>
  <c r="H44" i="33476" s="1"/>
  <c r="H51" i="33476"/>
  <c r="W105" i="33478"/>
  <c r="AG35" i="33478"/>
  <c r="EV35" i="33478"/>
  <c r="AG34" i="33478"/>
  <c r="EV34" i="33478"/>
  <c r="AW33" i="33478"/>
  <c r="W74" i="33476" s="1"/>
  <c r="GB74" i="33476" s="1"/>
  <c r="EW33" i="33478"/>
  <c r="BG33" i="33478" s="1"/>
  <c r="AW32" i="33478"/>
  <c r="W73" i="33476" s="1"/>
  <c r="FR73" i="33476" s="1"/>
  <c r="EW32" i="33478"/>
  <c r="BG32" i="33478" s="1"/>
  <c r="AW31" i="33478"/>
  <c r="W72" i="33476" s="1"/>
  <c r="FH72" i="33476" s="1"/>
  <c r="EW31" i="33478"/>
  <c r="BG31" i="33478" s="1"/>
  <c r="AW30" i="33478"/>
  <c r="W71" i="33476" s="1"/>
  <c r="EN71" i="33476" s="1"/>
  <c r="EW30" i="33478"/>
  <c r="BG30" i="33478" s="1"/>
  <c r="EV29" i="33478"/>
  <c r="AW51" i="33477"/>
  <c r="EW51" i="33477"/>
  <c r="BG51" i="33477" s="1"/>
  <c r="AG48" i="33477"/>
  <c r="EV48" i="33477"/>
  <c r="EV47" i="33477"/>
  <c r="AG46" i="33477"/>
  <c r="EV46" i="33477"/>
  <c r="AW45" i="33477"/>
  <c r="EW45" i="33477"/>
  <c r="BG45" i="33477" s="1"/>
  <c r="AW28" i="33475"/>
  <c r="W784" i="33476" s="1"/>
  <c r="EX784" i="33476" s="1"/>
  <c r="EW28" i="33475"/>
  <c r="BG28" i="33475" s="1"/>
  <c r="EV28" i="33474"/>
  <c r="AG28" i="33473"/>
  <c r="EV28" i="33473"/>
  <c r="AG28" i="33472"/>
  <c r="EV28" i="33472"/>
  <c r="AW28" i="2"/>
  <c r="W212" i="33476" s="1"/>
  <c r="DJ212" i="33476" s="1"/>
  <c r="DH64" i="33476" s="1"/>
  <c r="K40" i="33476" s="1"/>
  <c r="B150" i="33454" s="1"/>
  <c r="C150" i="33471" s="1"/>
  <c r="EW28" i="2"/>
  <c r="BG28" i="2" s="1"/>
  <c r="AG28" i="33478"/>
  <c r="EV28" i="33478"/>
  <c r="EW28" i="33478" s="1"/>
  <c r="AG44" i="33480"/>
  <c r="EV44" i="33480"/>
  <c r="EW44" i="33480" s="1"/>
  <c r="EA44" i="33477"/>
  <c r="EB44" i="33477" s="1"/>
  <c r="AG44" i="33477" s="1"/>
  <c r="EM44" i="33477"/>
  <c r="EQ44" i="33477" s="1"/>
  <c r="ER44" i="33477" s="1"/>
  <c r="AR44" i="33477" s="1"/>
  <c r="EX212" i="33476" l="1"/>
  <c r="EN212" i="33476"/>
  <c r="EL64" i="33476"/>
  <c r="K33" i="33476" s="1"/>
  <c r="EN64" i="33476"/>
  <c r="J33" i="33476" s="1"/>
  <c r="FF64" i="33476"/>
  <c r="K35" i="33476" s="1"/>
  <c r="FH64" i="33476"/>
  <c r="J35" i="33476" s="1"/>
  <c r="FP64" i="33476"/>
  <c r="K36" i="33476" s="1"/>
  <c r="FR64" i="33476"/>
  <c r="J36" i="33476" s="1"/>
  <c r="FZ64" i="33476"/>
  <c r="K37" i="33476" s="1"/>
  <c r="GB64" i="33476"/>
  <c r="J37" i="33476" s="1"/>
  <c r="AW35" i="33478"/>
  <c r="W76" i="33476" s="1"/>
  <c r="GV76" i="33476" s="1"/>
  <c r="EW35" i="33478"/>
  <c r="BG35" i="33478" s="1"/>
  <c r="AW34" i="33478"/>
  <c r="W75" i="33476" s="1"/>
  <c r="GL75" i="33476" s="1"/>
  <c r="EW34" i="33478"/>
  <c r="BG34" i="33478" s="1"/>
  <c r="AW29" i="33478"/>
  <c r="W70" i="33476" s="1"/>
  <c r="ED70" i="33476" s="1"/>
  <c r="EW29" i="33478"/>
  <c r="BG29" i="33478" s="1"/>
  <c r="AW48" i="33477"/>
  <c r="EW48" i="33477"/>
  <c r="BG48" i="33477" s="1"/>
  <c r="AW47" i="33477"/>
  <c r="EW47" i="33477"/>
  <c r="BG47" i="33477" s="1"/>
  <c r="AW46" i="33477"/>
  <c r="EW46" i="33477"/>
  <c r="BG46" i="33477" s="1"/>
  <c r="AW28" i="33474"/>
  <c r="W641" i="33476" s="1"/>
  <c r="EX641" i="33476" s="1"/>
  <c r="EW28" i="33474"/>
  <c r="BG28" i="33474" s="1"/>
  <c r="AW28" i="33473"/>
  <c r="W498" i="33476" s="1"/>
  <c r="EX498" i="33476" s="1"/>
  <c r="EW28" i="33473"/>
  <c r="BG28" i="33473" s="1"/>
  <c r="AW28" i="33472"/>
  <c r="W355" i="33476" s="1"/>
  <c r="EX355" i="33476" s="1"/>
  <c r="EW28" i="33472"/>
  <c r="BG28" i="33472" s="1"/>
  <c r="AW28" i="33478"/>
  <c r="W69" i="33476" s="1"/>
  <c r="BG28" i="33478"/>
  <c r="AW44" i="33480"/>
  <c r="BG44" i="33480"/>
  <c r="EV44" i="33477"/>
  <c r="EW44" i="33477" s="1"/>
  <c r="EX69" i="33476" l="1"/>
  <c r="GL69" i="33476"/>
  <c r="EB64" i="33476"/>
  <c r="K32" i="33476" s="1"/>
  <c r="ED64" i="33476"/>
  <c r="J32" i="33476" s="1"/>
  <c r="GJ64" i="33476"/>
  <c r="K38" i="33476" s="1"/>
  <c r="GL64" i="33476"/>
  <c r="J38" i="33476" s="1"/>
  <c r="GT64" i="33476"/>
  <c r="K39" i="33476" s="1"/>
  <c r="GV64" i="33476"/>
  <c r="J39" i="33476" s="1"/>
  <c r="EX64" i="33476"/>
  <c r="J34" i="33476" s="1"/>
  <c r="EV64" i="33476"/>
  <c r="K34" i="33476" s="1"/>
  <c r="W64" i="33476"/>
  <c r="J44" i="33476" s="1"/>
  <c r="U64" i="33476"/>
  <c r="K44" i="33476" s="1"/>
  <c r="BG44" i="33477"/>
  <c r="AW44" i="33477"/>
  <c r="J51" i="33476" l="1"/>
  <c r="K51" i="33476"/>
</calcChain>
</file>

<file path=xl/comments1.xml><?xml version="1.0" encoding="utf-8"?>
<comments xmlns="http://schemas.openxmlformats.org/spreadsheetml/2006/main">
  <authors>
    <author>Markus</author>
  </authors>
  <commentList>
    <comment ref="F41" authorId="0" shapeId="0">
      <text>
        <r>
          <rPr>
            <sz val="8"/>
            <color indexed="81"/>
            <rFont val="Tahoma"/>
            <family val="2"/>
          </rPr>
          <t>RVBR: Rahmenverbreiterung
AD: zusätzliche Aufdoppelung auf Rahmenverbreiterung
CE: cadre élargi
DC: doublage complémentaire du cadre élargi
TA: Allargamento del telaio
RT: Raddoppio supplementare dell'allargamento del telaio</t>
        </r>
      </text>
    </comment>
  </commentList>
</comments>
</file>

<file path=xl/comments10.xml><?xml version="1.0" encoding="utf-8"?>
<comments xmlns="http://schemas.openxmlformats.org/spreadsheetml/2006/main">
  <authors>
    <author>Huber Energietechnik AG</author>
  </authors>
  <commentList>
    <comment ref="C106" authorId="0" shapeId="0">
      <text>
        <r>
          <rPr>
            <sz val="8"/>
            <color indexed="81"/>
            <rFont val="Tahoma"/>
            <family val="2"/>
          </rPr>
          <t>RVBR: Rahmenverbreiterung
AD: zusätzliche Aufdoppelung auf die Rahmenverbreiterung
CE: cadre élargi
DC: doublage complémentaire du cadre élargi
TA: Allargamento del telaio
RT: Raddoppio supplementare dell'allargamento del telaio</t>
        </r>
      </text>
    </comment>
  </commentList>
</comments>
</file>

<file path=xl/comments2.xml><?xml version="1.0" encoding="utf-8"?>
<comments xmlns="http://schemas.openxmlformats.org/spreadsheetml/2006/main">
  <authors>
    <author>Markus</author>
    <author>Huber Energietechnik AG</author>
  </authors>
  <commentList>
    <comment ref="O38" authorId="0" shapeId="0">
      <text>
        <r>
          <rPr>
            <sz val="8"/>
            <color indexed="81"/>
            <rFont val="Tahoma"/>
            <family val="2"/>
          </rPr>
          <t>Die Typen-Nummern der einzelnen Fenster-Komponenten sind im Tabellenblatt "Projekt" zu definieren.
Les numéros-type de chaque composant de fenêtre sont à définir dans la feuille "Projekt"
I numeri tipo di ogni componente della finestra sono da definire del foglio "Projekt"</t>
        </r>
      </text>
    </comment>
    <comment ref="Q38" authorId="1" shapeId="0">
      <text>
        <r>
          <rPr>
            <sz val="8"/>
            <color indexed="81"/>
            <rFont val="Tahoma"/>
            <family val="2"/>
          </rPr>
          <t>Hier sind nur die Typen-Nummern der Bauteile einzugeben (vgl. blaue Felder oben).
Wenn keine Rahmenverbreiterung vorhanden ist, kann das entsprechende Feld leer gelassen werden.</t>
        </r>
      </text>
    </comment>
    <comment ref="AB38" authorId="0" shapeId="0">
      <text>
        <r>
          <rPr>
            <sz val="8"/>
            <color indexed="81"/>
            <rFont val="Tahoma"/>
            <family val="2"/>
          </rPr>
          <t>Ein Überhang ist nur bei Vertikalfenstern definiert, nicht bei Horizontalfenstern und Fenstern gegen Räume</t>
        </r>
      </text>
    </comment>
    <comment ref="AL38" authorId="0" shapeId="0">
      <text>
        <r>
          <rPr>
            <sz val="8"/>
            <color indexed="81"/>
            <rFont val="Tahoma"/>
            <family val="2"/>
          </rPr>
          <t>Ein Seitenblende ist nur bei Vertikalfenstern definiert, nicht bei Horizontalfenstern und Fenstern gegen Räume.
Eine Seitenblende ist bei Vertikalfenstern mit folgenden Orientierungen zu berücksichtigen:
- Fenster gegen Süden
- Fenster gegen W, O, SW und SO: wenn die Seitenblende auf der südlichen Seite des Fensters liegt</t>
        </r>
      </text>
    </comment>
    <comment ref="E39" authorId="0" shapeId="0">
      <text>
        <r>
          <rPr>
            <sz val="8"/>
            <color indexed="81"/>
            <rFont val="Tahoma"/>
            <family val="2"/>
          </rPr>
          <t xml:space="preserve">S = Süd
E = Ost
W = West
N = Nord
SW = Süd-West
SE = Süd-Ost
NW = Nord-West
NE = Nord-Ost
horiz. = horizontal
Raum = Fenster gegen Raum
</t>
        </r>
      </text>
    </comment>
    <comment ref="AJ39" authorId="0" shapeId="0">
      <text>
        <r>
          <rPr>
            <sz val="8"/>
            <color indexed="81"/>
            <rFont val="Tahoma"/>
            <family val="2"/>
          </rPr>
          <t xml:space="preserve">Die Option "beidseitig" ist nur in folgendem Fall anzuwählen:
Für Süd-Fenster mit beidseitigen Seitenblenden
</t>
        </r>
      </text>
    </comment>
    <comment ref="I41" authorId="1" shapeId="0">
      <text>
        <r>
          <rPr>
            <sz val="8"/>
            <color indexed="81"/>
            <rFont val="Tahoma"/>
            <family val="2"/>
          </rPr>
          <t>Es ist das Total von linkem plus rechtem Rahmeneinstand einzugeben
Introduire le total des montants gauche et droite du cadre
Introdurre il totale dei montanti sinistri e destri del telaio</t>
        </r>
      </text>
    </comment>
    <comment ref="Q41" authorId="1" shapeId="0">
      <text>
        <r>
          <rPr>
            <sz val="8"/>
            <color indexed="81"/>
            <rFont val="Tahoma"/>
            <family val="2"/>
          </rPr>
          <t>Hier sind nur die Typen-Nummern der Bauteile einzugeben (vgl. blaue Felder oben).
Wenn keine Rahmenverbreiterung vorhanden ist, kann das entsprechende Feld leer gelassen werden.</t>
        </r>
      </text>
    </comment>
    <comment ref="AB41" authorId="0" shapeId="0">
      <text>
        <r>
          <rPr>
            <sz val="8"/>
            <color indexed="81"/>
            <rFont val="Tahoma"/>
            <family val="2"/>
          </rPr>
          <t>Ein Überhang ist nur bei Vertikalfenstern definiert, nicht bei Horizontalfenstern und Fenstern gegen Räume</t>
        </r>
      </text>
    </comment>
    <comment ref="AL41" authorId="0" shapeId="0">
      <text>
        <r>
          <rPr>
            <sz val="8"/>
            <color indexed="81"/>
            <rFont val="Tahoma"/>
            <family val="2"/>
          </rPr>
          <t>Ein Seitenblende ist nur bei Vertikalfenstern definiert, nicht bei Horizontalfenstern und Fenstern gegen Räume.
Eine Seitenblende ist bei Vertikalfenstern mit folgenden Orientierungen zu berücksichtigen:
- Fenster gegen Süden
- Fenster gegen W, O, SW und SO: wenn die Seitenblende auf der südlichen Seite des Fensters liegt</t>
        </r>
      </text>
    </comment>
    <comment ref="BM41" authorId="1" shapeId="0">
      <text>
        <r>
          <rPr>
            <sz val="8"/>
            <color indexed="81"/>
            <rFont val="Tahoma"/>
            <family val="2"/>
          </rPr>
          <t>Es ist das Total von linkem plus rechtem Rahmeneinstand einzugeben
Introduire le total des montants gauche et droite du cadre
Introdurre il totale dei montanti sinistri e destri del telaio</t>
        </r>
      </text>
    </comment>
    <comment ref="E42" authorId="0" shapeId="0">
      <text>
        <r>
          <rPr>
            <sz val="8"/>
            <color indexed="81"/>
            <rFont val="Tahoma"/>
            <family val="2"/>
          </rPr>
          <t xml:space="preserve">S = Süd
E = Ost
W = West
N = Nord
SW = Süd-West
SE = Süd-Ost
NW = Nord-West
NE = Nord-Ost
horiz. = horizontal
Raum = Fenster gegen Raum
</t>
        </r>
      </text>
    </comment>
    <comment ref="AJ42" authorId="0" shapeId="0">
      <text>
        <r>
          <rPr>
            <sz val="8"/>
            <color indexed="81"/>
            <rFont val="Tahoma"/>
            <family val="2"/>
          </rPr>
          <t xml:space="preserve">Die Option "beidseitig" ist nur in folgendem Fall anzuwählen:
Für Süd-Fenster mit beidseitigen Seitenblenden
</t>
        </r>
      </text>
    </comment>
  </commentList>
</comments>
</file>

<file path=xl/comments3.xml><?xml version="1.0" encoding="utf-8"?>
<comments xmlns="http://schemas.openxmlformats.org/spreadsheetml/2006/main">
  <authors>
    <author>Markus</author>
    <author>Huber Energietechnik AG</author>
  </authors>
  <commentList>
    <comment ref="N38" authorId="0" shapeId="0">
      <text>
        <r>
          <rPr>
            <sz val="8"/>
            <color indexed="81"/>
            <rFont val="Tahoma"/>
            <family val="2"/>
          </rPr>
          <t>Die Typen-Nummern der einzelnen Fenster-Komponenten sind im Tabellenblatt "Projekt" zu definieren.
Les numéros-type de chaque composant de fenêtre sont à définir dans la feuille "Projekt"
I numeri tipo di ogni componente della finestra sono da definire del foglio "Projekt"</t>
        </r>
      </text>
    </comment>
    <comment ref="P38" authorId="1" shapeId="0">
      <text>
        <r>
          <rPr>
            <sz val="8"/>
            <color indexed="81"/>
            <rFont val="Tahoma"/>
            <family val="2"/>
          </rPr>
          <t>Hier sind nur die Typen-Nummern der Bauteile einzugeben (vgl. blaue Felder oben).
Wenn keine Rahmenverbreiterung vorhanden ist, kann das entsprechende Feld leer gelassen werden.</t>
        </r>
      </text>
    </comment>
    <comment ref="AB38" authorId="0" shapeId="0">
      <text>
        <r>
          <rPr>
            <sz val="8"/>
            <color indexed="81"/>
            <rFont val="Tahoma"/>
            <family val="2"/>
          </rPr>
          <t>Ein Überhang ist nur bei Vertikalfenstern definiert, nicht bei Horizontalfenstern und Fenstern gegen Räume</t>
        </r>
      </text>
    </comment>
    <comment ref="AL38" authorId="0" shapeId="0">
      <text>
        <r>
          <rPr>
            <sz val="8"/>
            <color indexed="81"/>
            <rFont val="Tahoma"/>
            <family val="2"/>
          </rPr>
          <t>Ein Seitenblende ist nur bei Vertikalfenstern definiert, nicht bei Horizontalfenstern und Fenstern gegen Räume.
Eine Seitenblende ist bei Vertikalfenstern mit folgenden Orientierungen zu berücksichtigen:
- Fenster gegen Süden
- Fenster gegen W, O, SW und SO: wenn die Seitenblende auf der südlichen Seite des Fensters liegt</t>
        </r>
      </text>
    </comment>
    <comment ref="E39" authorId="0" shapeId="0">
      <text>
        <r>
          <rPr>
            <sz val="8"/>
            <color indexed="81"/>
            <rFont val="Tahoma"/>
            <family val="2"/>
          </rPr>
          <t xml:space="preserve">S = Süd
E = Ost
W = West
N = Nord
SW = Süd-West
SE = Süd-Ost
NW = Nord-West
NE = Nord-Ost
horiz. = horizontal
Raum = Fenster gegen Raum
</t>
        </r>
      </text>
    </comment>
    <comment ref="AJ39" authorId="0" shapeId="0">
      <text>
        <r>
          <rPr>
            <sz val="8"/>
            <color indexed="81"/>
            <rFont val="Tahoma"/>
            <family val="2"/>
          </rPr>
          <t xml:space="preserve">Die Option "beidseitig" ist nur in folgendem Fall anzuwählen:
Für Süd-Fenster mit beidseitigen Seitenblenden
</t>
        </r>
      </text>
    </comment>
    <comment ref="I41" authorId="1" shapeId="0">
      <text>
        <r>
          <rPr>
            <sz val="8"/>
            <color indexed="81"/>
            <rFont val="Tahoma"/>
            <family val="2"/>
          </rPr>
          <t>Es ist das Total von linkem plus rechtem Rahmeneinstand einzugeben
Introduire le total des montants gauche et droite du cadre
Introdurre il totale dei montanti sinistri e destri del telaio</t>
        </r>
      </text>
    </comment>
    <comment ref="P41" authorId="1" shapeId="0">
      <text>
        <r>
          <rPr>
            <sz val="8"/>
            <color indexed="81"/>
            <rFont val="Tahoma"/>
            <family val="2"/>
          </rPr>
          <t>Hier sind nur die Typen-Nummern der Bauteile einzugeben (vgl. blaue Felder oben).
Wenn keine Rahmenverbreiterung vorhanden ist, kann das entsprechende Feld leer gelassen werden.</t>
        </r>
      </text>
    </comment>
    <comment ref="AB41" authorId="0" shapeId="0">
      <text>
        <r>
          <rPr>
            <sz val="8"/>
            <color indexed="81"/>
            <rFont val="Tahoma"/>
            <family val="2"/>
          </rPr>
          <t>Ein Überhang ist nur bei Vertikalfenstern definiert, nicht bei Horizontalfenstern und Fenstern gegen Räume</t>
        </r>
      </text>
    </comment>
    <comment ref="AL41" authorId="0" shapeId="0">
      <text>
        <r>
          <rPr>
            <sz val="8"/>
            <color indexed="81"/>
            <rFont val="Tahoma"/>
            <family val="2"/>
          </rPr>
          <t>Ein Seitenblende ist nur bei Vertikalfenstern definiert, nicht bei Horizontalfenstern und Fenstern gegen Räume.
Eine Seitenblende ist bei Vertikalfenstern mit folgenden Orientierungen zu berücksichtigen:
- Fenster gegen Süden
- Fenster gegen W, O, SW und SO: wenn die Seitenblende auf der südlichen Seite des Fensters liegt</t>
        </r>
      </text>
    </comment>
    <comment ref="BM41" authorId="1" shapeId="0">
      <text>
        <r>
          <rPr>
            <sz val="8"/>
            <color indexed="81"/>
            <rFont val="Tahoma"/>
            <family val="2"/>
          </rPr>
          <t>Es ist das Total von linkem plus rechtem Rahmeneinstand einzugeben
Introduire le total des montants gauche et droite du cadre
Introdurre il totale dei montanti sinistri e destri del telaio</t>
        </r>
      </text>
    </comment>
    <comment ref="E42" authorId="0" shapeId="0">
      <text>
        <r>
          <rPr>
            <sz val="8"/>
            <color indexed="81"/>
            <rFont val="Tahoma"/>
            <family val="2"/>
          </rPr>
          <t xml:space="preserve">S = Süd
E = Ost
W = West
N = Nord
SW = Süd-West
SE = Süd-Ost
NW = Nord-West
NE = Nord-Ost
horiz. = horizontal
Raum = Fenster gegen Raum
</t>
        </r>
      </text>
    </comment>
    <comment ref="AJ42" authorId="0" shapeId="0">
      <text>
        <r>
          <rPr>
            <sz val="8"/>
            <color indexed="81"/>
            <rFont val="Tahoma"/>
            <family val="2"/>
          </rPr>
          <t xml:space="preserve">Die Option "beidseitig" ist nur in folgendem Fall anzuwählen:
Für Süd-Fenster mit beidseitigen Seitenblenden
</t>
        </r>
      </text>
    </comment>
  </commentList>
</comments>
</file>

<file path=xl/comments4.xml><?xml version="1.0" encoding="utf-8"?>
<comments xmlns="http://schemas.openxmlformats.org/spreadsheetml/2006/main">
  <authors>
    <author>Markus</author>
    <author>Huber Energietechnik AG</author>
  </authors>
  <commentList>
    <comment ref="P22" authorId="0" shapeId="0">
      <text>
        <r>
          <rPr>
            <sz val="8"/>
            <color indexed="81"/>
            <rFont val="Tahoma"/>
            <family val="2"/>
          </rPr>
          <t>Die Typen-Nummern der einzelnen Fenster-Komponenten sind im Tabellenblatt "Projekt" zu definieren.
Les numéros-type de chaque composant de fenêtre sont à définir dans la feuille "Projekt"
I numeri tipo di ogni componente della finestra sono da definire del foglio "Projekt"</t>
        </r>
      </text>
    </comment>
    <comment ref="AB22" authorId="0" shapeId="0">
      <text>
        <r>
          <rPr>
            <sz val="8"/>
            <color indexed="81"/>
            <rFont val="Tahoma"/>
            <family val="2"/>
          </rPr>
          <t>Ein Überhang ist nur bei Vertikalfenstern definiert, nicht bei Horizontalfenstern und Fenstern gegen Räume
Un surplomb n'est défini que pour fenêtre verticale, mais pas pour fenêtre horizontale ou contre local
Una sporgenza superiore é definita solo per le finestre verticali, e non per quelle orizzontali o verso locale</t>
        </r>
      </text>
    </comment>
    <comment ref="AL22" authorId="0" shapeId="0">
      <text>
        <r>
          <rPr>
            <sz val="8"/>
            <color indexed="81"/>
            <rFont val="Tahoma"/>
            <family val="2"/>
          </rPr>
          <t>Ein Seitenblende ist nur bei Vertikalfenstern definiert, nicht bei Horizontalfenstern und Fenstern gegen Räume.
Eine Seitenblende ist bei Vertikalfenstern mit folgenden Orientierungen zu berücksichtigen:
- Fenster gegen Süden
- Fenster gegen W, E, SW und SE: wenn die Seitenblende auf der südlichen Seite des Fensters liegt
Un écran latéral n'est défini que pour fenêtre verticale, mais pas pour fenêtre hoizontale ou contre local.
Pour fenêtre verticale, un écran latéral est pris en compte pour les orientations suivantes:
- fenêtre contre Sud
- fenêtre contre W, E, SW et SE: si l'écran veritcal est situé sur le côté Sud de la fenêtre
Una sporgenza é definita solo per le finestre verticali, e non per quelle orizzontali o verso locale
Per le finestre verticali, uno Sporgenza laterale é preso in considerazione per gli orientamenti seguenti:
-finestre verso Sud
-finestre verso O, E, SO e SE</t>
        </r>
      </text>
    </comment>
    <comment ref="E23" authorId="0" shapeId="0">
      <text>
        <r>
          <rPr>
            <sz val="8"/>
            <color indexed="81"/>
            <rFont val="Tahoma"/>
            <family val="2"/>
          </rPr>
          <t>S = Süd
E = Ost
W = West
N = Nord
SW = Süd-West
SE = Süd-Ost
NW = Nord-West
NE = Nord-Ost
horiz. = horizontal
Raum = Fenster gegen Raum
S = Sud
E = Est
W = Ouest
N = Nord
SW = Sud-Ouest
SE = Sud-Est
NW = Nord-Oest
NE = Nord-Est
horiz. = horizontal
Local = fenêtre contre local
S = Sud
E = Est
O = Ovest
N = Nord
SO = Sud-Ovest
SE = Sud-Est
NO = Nord-Ovest
NE = Nord-Est
oriz. = orizzontale
Locale = finestra verso locale</t>
        </r>
      </text>
    </comment>
    <comment ref="I25" authorId="1" shapeId="0">
      <text>
        <r>
          <rPr>
            <sz val="8"/>
            <color indexed="81"/>
            <rFont val="Tahoma"/>
            <family val="2"/>
          </rPr>
          <t>Es ist das Total von linkem plus rechtem Rahmeneinstand einzugeben
Introduire le total des montants gauche et droite du cadre
Introdurre il totale dei montanti sinistri e destri del telaio</t>
        </r>
      </text>
    </comment>
    <comment ref="BM25" authorId="1" shapeId="0">
      <text>
        <r>
          <rPr>
            <sz val="8"/>
            <color indexed="81"/>
            <rFont val="Tahoma"/>
            <family val="2"/>
          </rPr>
          <t>Es ist das Total von linkem plus rechtem Rahmeneinstand einzugeben
Introduire le total des montants gauche et droite du cadre
Introdurre il totale dei montanti sinistri e destri del telaio</t>
        </r>
      </text>
    </comment>
  </commentList>
</comments>
</file>

<file path=xl/comments5.xml><?xml version="1.0" encoding="utf-8"?>
<comments xmlns="http://schemas.openxmlformats.org/spreadsheetml/2006/main">
  <authors>
    <author>Markus</author>
    <author>Huber Energietechnik AG</author>
  </authors>
  <commentList>
    <comment ref="Q22" authorId="0" shapeId="0">
      <text>
        <r>
          <rPr>
            <sz val="8"/>
            <color indexed="81"/>
            <rFont val="Tahoma"/>
            <family val="2"/>
          </rPr>
          <t>Die Typen-Nummern der einzelnen Fenster-Komponenten sind im Tabellenblatt "Projekt" zu definieren.
Les numéros-type de chaque composant de fenêtre sont à définir dans la feuille "Projekt"
I numeri tipo di ogni componente della finestra sono da definire del foglio "Projekt"</t>
        </r>
      </text>
    </comment>
    <comment ref="AB22" authorId="0" shapeId="0">
      <text>
        <r>
          <rPr>
            <sz val="8"/>
            <color indexed="81"/>
            <rFont val="Tahoma"/>
            <family val="2"/>
          </rPr>
          <t>Ein Überhang ist nur bei Vertikalfenstern definiert, nicht bei Horizontalfenstern und Fenstern gegen Räume
Un surplomb n'est défini que pour fenêtre verticale, mais pas pour fenêtre horizontale ou contre local
Una sporgenza superiore é definita solo per le finestre verticali, e non per quelle orizzontali o verso locale</t>
        </r>
      </text>
    </comment>
    <comment ref="AL22" authorId="0" shapeId="0">
      <text>
        <r>
          <rPr>
            <sz val="8"/>
            <color indexed="81"/>
            <rFont val="Tahoma"/>
            <family val="2"/>
          </rPr>
          <t>Ein Seitenblende ist nur bei Vertikalfenstern definiert, nicht bei Horizontalfenstern und Fenstern gegen Räume.
Eine Seitenblende ist bei Vertikalfenstern mit folgenden Orientierungen zu berücksichtigen:
- Fenster gegen Süden
- Fenster gegen W, E, SW und SE: wenn die Seitenblende auf der südlichen Seite des Fensters liegt
Un écran latéral n'est défini que pour fenêtre verticale, mais pas pour fenêtre hoizontale ou contre local.
Pour fenêtre verticale, un écran latéral est pris en compte pour les orientations suivantes:
- fenêtre contre Sud
- fenêtre contre W, E, SW et SE: si l'écran veritcal est situé sur le côté Sud de la fenêtre
Una sporgenza é definita solo per le finestre verticali, e non per quelle orizzontali o verso locale
Per le finestre verticali, uno Sporgenza laterale é preso in considerazione per gli orientamenti seguenti:
-finestre verso Sud
-finestre verso O, E, SO e SE</t>
        </r>
      </text>
    </comment>
    <comment ref="E23" authorId="0" shapeId="0">
      <text>
        <r>
          <rPr>
            <sz val="8"/>
            <color indexed="81"/>
            <rFont val="Tahoma"/>
            <family val="2"/>
          </rPr>
          <t>S = Süd
E = Ost
W = West
N = Nord
SW = Süd-West
SE = Süd-Ost
NW = Nord-West
NE = Nord-Ost
horiz. = horizontal
Raum = Fenster gegen Raum
S = Sud
E = Est
W = Ouest
N = Nord
SW = Sud-Ouest
SE = Sud-Est
NW = Nord-Oest
NE = Nord-Est
horiz. = horizontal
Local = fenêtre contre local
S = Sud
E = Est
O = Ovest
N = Nord
SO = Sud-Ovest
SE = Sud-Est
NO = Nord-Ovest
NE = Nord-Est
oriz. = orizzontale
Locale = finestra verso locale</t>
        </r>
      </text>
    </comment>
    <comment ref="I25" authorId="1" shapeId="0">
      <text>
        <r>
          <rPr>
            <sz val="8"/>
            <color indexed="81"/>
            <rFont val="Tahoma"/>
            <family val="2"/>
          </rPr>
          <t>Es ist das Total von linkem plus rechtem Rahmeneinstand einzugeben
Introduire le total des montants gauche et droite du cadre
Introdurre il totale dei montanti sinistri e destri del telaio</t>
        </r>
      </text>
    </comment>
    <comment ref="BM25" authorId="1" shapeId="0">
      <text>
        <r>
          <rPr>
            <sz val="8"/>
            <color indexed="81"/>
            <rFont val="Tahoma"/>
            <family val="2"/>
          </rPr>
          <t>Es ist das Total von linkem plus rechtem Rahmeneinstand einzugeben
Introduire le total des montants gauche et droite du cadre
Introdurre il totale dei montanti sinistri e destri del telaio</t>
        </r>
      </text>
    </comment>
  </commentList>
</comments>
</file>

<file path=xl/comments6.xml><?xml version="1.0" encoding="utf-8"?>
<comments xmlns="http://schemas.openxmlformats.org/spreadsheetml/2006/main">
  <authors>
    <author>Markus</author>
    <author>Huber Energietechnik AG</author>
  </authors>
  <commentList>
    <comment ref="Q22" authorId="0" shapeId="0">
      <text>
        <r>
          <rPr>
            <sz val="8"/>
            <color indexed="81"/>
            <rFont val="Tahoma"/>
            <family val="2"/>
          </rPr>
          <t>Die Typen-Nummern der einzelnen Fenster-Komponenten sind im Tabellenblatt "Projekt" zu definieren.
Les numéros-type de chaque composant de fenêtre sont à définir dans la feuille "Projekt"
I numeri tipo di ogni componente della finestra sono da definire del foglio "Projekt"</t>
        </r>
      </text>
    </comment>
    <comment ref="AB22" authorId="0" shapeId="0">
      <text>
        <r>
          <rPr>
            <sz val="8"/>
            <color indexed="81"/>
            <rFont val="Tahoma"/>
            <family val="2"/>
          </rPr>
          <t>Ein Überhang ist nur bei Vertikalfenstern definiert, nicht bei Horizontalfenstern und Fenstern gegen Räume
Un surplomb n'est défini que pour fenêtre verticale, mais pas pour fenêtre horizontale ou contre local
Una sporgenza superiore é definita solo per le finestre verticali, e non per quelle orizzontali o verso locale</t>
        </r>
      </text>
    </comment>
    <comment ref="AL22" authorId="0" shapeId="0">
      <text>
        <r>
          <rPr>
            <sz val="8"/>
            <color indexed="81"/>
            <rFont val="Tahoma"/>
            <family val="2"/>
          </rPr>
          <t>Ein Seitenblende ist nur bei Vertikalfenstern definiert, nicht bei Horizontalfenstern und Fenstern gegen Räume.
Eine Seitenblende ist bei Vertikalfenstern mit folgenden Orientierungen zu berücksichtigen:
- Fenster gegen Süden
- Fenster gegen W, E, SW und SE: wenn die Seitenblende auf der südlichen Seite des Fensters liegt
Un écran latéral n'est défini que pour fenêtre verticale, mais pas pour fenêtre hoizontale ou contre local.
Pour fenêtre verticale, un écran latéral est pris en compte pour les orientations suivantes:
- fenêtre contre Sud
- fenêtre contre W, E, SW et SE: si l'écran veritcal est situé sur le côté Sud de la fenêtre
Una sporgenza é definita solo per le finestre verticali, e non per quelle orizzontali o verso locale
Per le finestre verticali, uno Sporgenza laterale é preso in considerazione per gli orientamenti seguenti:
-finestre verso Sud
-finestre verso O, E, SO e SE</t>
        </r>
      </text>
    </comment>
    <comment ref="E23" authorId="0" shapeId="0">
      <text>
        <r>
          <rPr>
            <sz val="8"/>
            <color indexed="81"/>
            <rFont val="Tahoma"/>
            <family val="2"/>
          </rPr>
          <t>S = Süd
E = Ost
W = West
N = Nord
SW = Süd-West
SE = Süd-Ost
NW = Nord-West
NE = Nord-Ost
horiz. = horizontal
Raum = Fenster gegen Raum
S = Sud
E = Est
W = Ouest
N = Nord
SW = Sud-Ouest
SE = Sud-Est
NW = Nord-Oest
NE = Nord-Est
horiz. = horizontal
Local = fenêtre contre local
S = Sud
E = Est
O = Ovest
N = Nord
SO = Sud-Ovest
SE = Sud-Est
NO = Nord-Ovest
NE = Nord-Est
oriz. = orizzontale
Locale = finestra verso locale</t>
        </r>
      </text>
    </comment>
    <comment ref="I25" authorId="1" shapeId="0">
      <text>
        <r>
          <rPr>
            <sz val="8"/>
            <color indexed="81"/>
            <rFont val="Tahoma"/>
            <family val="2"/>
          </rPr>
          <t>Es ist das Total von linkem plus rechtem Rahmeneinstand einzugeben
Introduire le total des montants gauche et droite du cadre
Introdurre il totale dei montanti sinistri e destri del telaio</t>
        </r>
      </text>
    </comment>
    <comment ref="BM25" authorId="1" shapeId="0">
      <text>
        <r>
          <rPr>
            <sz val="8"/>
            <color indexed="81"/>
            <rFont val="Tahoma"/>
            <family val="2"/>
          </rPr>
          <t>Es ist das Total von linkem plus rechtem Rahmeneinstand einzugeben
Introduire le total des montants gauche et droite du cadre
Introdurre il totale dei montanti sinistri e destri del telaio</t>
        </r>
      </text>
    </comment>
  </commentList>
</comments>
</file>

<file path=xl/comments7.xml><?xml version="1.0" encoding="utf-8"?>
<comments xmlns="http://schemas.openxmlformats.org/spreadsheetml/2006/main">
  <authors>
    <author>Markus</author>
    <author>Huber Energietechnik AG</author>
  </authors>
  <commentList>
    <comment ref="Q22" authorId="0" shapeId="0">
      <text>
        <r>
          <rPr>
            <sz val="8"/>
            <color indexed="81"/>
            <rFont val="Tahoma"/>
            <family val="2"/>
          </rPr>
          <t>Die Typen-Nummern der einzelnen Fenster-Komponenten sind im Tabellenblatt "Projekt" zu definieren.
Les numéros-type de chaque composant de fenêtre sont à définir dans la feuille "Projekt"
I numeri tipo di ogni componente della finestra sono da definire del foglio "Projekt"</t>
        </r>
      </text>
    </comment>
    <comment ref="AB22" authorId="0" shapeId="0">
      <text>
        <r>
          <rPr>
            <sz val="8"/>
            <color indexed="81"/>
            <rFont val="Tahoma"/>
            <family val="2"/>
          </rPr>
          <t>Ein Überhang ist nur bei Vertikalfenstern definiert, nicht bei Horizontalfenstern und Fenstern gegen Räume
Un surplomb n'est défini que pour fenêtre verticale, mais pas pour fenêtre horizontale ou contre local
Una sporgenza superiore é definita solo per le finestre verticali, e non per quelle orizzontali o verso locale</t>
        </r>
      </text>
    </comment>
    <comment ref="AL22" authorId="0" shapeId="0">
      <text>
        <r>
          <rPr>
            <sz val="8"/>
            <color indexed="81"/>
            <rFont val="Tahoma"/>
            <family val="2"/>
          </rPr>
          <t>Ein Seitenblende ist nur bei Vertikalfenstern definiert, nicht bei Horizontalfenstern und Fenstern gegen Räume.
Eine Seitenblende ist bei Vertikalfenstern mit folgenden Orientierungen zu berücksichtigen:
- Fenster gegen Süden
- Fenster gegen W, E, SW und SE: wenn die Seitenblende auf der südlichen Seite des Fensters liegt
Un écran latéral n'est défini que pour fenêtre verticale, mais pas pour fenêtre hoizontale ou contre local.
Pour fenêtre verticale, un écran latéral est pris en compte pour les orientations suivantes:
- fenêtre contre Sud
- fenêtre contre W, E, SW et SE: si l'écran veritcal est situé sur le côté Sud de la fenêtre
Una sporgenza é definita solo per le finestre verticali, e non per quelle orizzontali o verso locale
Per le finestre verticali, uno Sporgenza laterale é preso in considerazione per gli orientamenti seguenti:
-finestre verso Sud
-finestre verso O, E, SO e SE</t>
        </r>
      </text>
    </comment>
    <comment ref="E23" authorId="0" shapeId="0">
      <text>
        <r>
          <rPr>
            <sz val="8"/>
            <color indexed="81"/>
            <rFont val="Tahoma"/>
            <family val="2"/>
          </rPr>
          <t>S = Süd
E = Ost
W = West
N = Nord
SW = Süd-West
SE = Süd-Ost
NW = Nord-West
NE = Nord-Ost
horiz. = horizontal
Raum = Fenster gegen Raum
S = Sud
E = Est
W = Ouest
N = Nord
SW = Sud-Ouest
SE = Sud-Est
NW = Nord-Oest
NE = Nord-Est
horiz. = horizontal
Local = fenêtre contre local
S = Sud
E = Est
O = Ovest
N = Nord
SO = Sud-Ovest
SE = Sud-Est
NO = Nord-Ovest
NE = Nord-Est
oriz. = orizzontale
Locale = finestra verso locale</t>
        </r>
      </text>
    </comment>
    <comment ref="I25" authorId="1" shapeId="0">
      <text>
        <r>
          <rPr>
            <sz val="8"/>
            <color indexed="81"/>
            <rFont val="Tahoma"/>
            <family val="2"/>
          </rPr>
          <t>Es ist das Total von linkem plus rechtem Rahmeneinstand einzugeben
Introduire le total des montants gauche et droite du cadre
Introdurre il totale dei montanti sinistri e destri del telaio</t>
        </r>
      </text>
    </comment>
    <comment ref="BM25" authorId="1" shapeId="0">
      <text>
        <r>
          <rPr>
            <sz val="8"/>
            <color indexed="81"/>
            <rFont val="Tahoma"/>
            <family val="2"/>
          </rPr>
          <t>Es ist das Total von linkem plus rechtem Rahmeneinstand einzugeben
Introduire le total des montants gauche et droite du cadre
Introdurre il totale dei montanti sinistri e destri del telaio</t>
        </r>
      </text>
    </comment>
  </commentList>
</comments>
</file>

<file path=xl/comments8.xml><?xml version="1.0" encoding="utf-8"?>
<comments xmlns="http://schemas.openxmlformats.org/spreadsheetml/2006/main">
  <authors>
    <author>Markus</author>
    <author>Huber Energietechnik AG</author>
  </authors>
  <commentList>
    <comment ref="R22" authorId="0" shapeId="0">
      <text>
        <r>
          <rPr>
            <sz val="8"/>
            <color indexed="81"/>
            <rFont val="Tahoma"/>
            <family val="2"/>
          </rPr>
          <t>Die Typen-Nummern der einzelnen Fenster-Komponenten sind im Tabellenblatt "Projekt" zu definieren.
Les numéros-type de chaque composant de fenêtre sont à définir dans la feuille "Projekt"
I numeri tipo di ogni componente della finestra sono da definire del foglio "Projekt"</t>
        </r>
      </text>
    </comment>
    <comment ref="AB22" authorId="0" shapeId="0">
      <text>
        <r>
          <rPr>
            <sz val="8"/>
            <color indexed="81"/>
            <rFont val="Tahoma"/>
            <family val="2"/>
          </rPr>
          <t>Ein Überhang ist nur bei Vertikalfenstern definiert, nicht bei Horizontalfenstern und Fenstern gegen Räume
Un surplomb n'est défini que pour fenêtre verticale, mais pas pour fenêtre horizontale ou contre local
Una sporgenza superiore é definita solo per le finestre verticali, e non per quelle orizzontali o verso locale</t>
        </r>
      </text>
    </comment>
    <comment ref="AL22" authorId="0" shapeId="0">
      <text>
        <r>
          <rPr>
            <sz val="8"/>
            <color indexed="81"/>
            <rFont val="Tahoma"/>
            <family val="2"/>
          </rPr>
          <t>Ein Seitenblende ist nur bei Vertikalfenstern definiert, nicht bei Horizontalfenstern und Fenstern gegen Räume.
Eine Seitenblende ist bei Vertikalfenstern mit folgenden Orientierungen zu berücksichtigen:
- Fenster gegen Süden
- Fenster gegen W, E, SW und SE: wenn die Seitenblende auf der südlichen Seite des Fensters liegt
Un écran latéral n'est défini que pour fenêtre verticale, mais pas pour fenêtre hoizontale ou contre local.
Pour fenêtre verticale, un écran latéral est pris en compte pour les orientations suivantes:
- fenêtre contre Sud
- fenêtre contre W, E, SW et SE: si l'écran veritcal est situé sur le côté Sud de la fenêtre
Una sporgenza é definita solo per le finestre verticali, e non per quelle orizzontali o verso locale
Per le finestre verticali, uno Sporgenza laterale é preso in considerazione per gli orientamenti seguenti:
-finestre verso Sud
-finestre verso O, E, SO e SE</t>
        </r>
      </text>
    </comment>
    <comment ref="E23" authorId="0" shapeId="0">
      <text>
        <r>
          <rPr>
            <sz val="8"/>
            <color indexed="81"/>
            <rFont val="Tahoma"/>
            <family val="2"/>
          </rPr>
          <t>S = Süd
E = Ost
W = West
N = Nord
SW = Süd-West
SE = Süd-Ost
NW = Nord-West
NE = Nord-Ost
horiz. = horizontal
Raum = Fenster gegen Raum
S = Sud
E = Est
W = Ouest
N = Nord
SW = Sud-Ouest
SE = Sud-Est
NW = Nord-Oest
NE = Nord-Est
horiz. = horizontal
Local = fenêtre contre local
S = Sud
E = Est
O = Ovest
N = Nord
SO = Sud-Ovest
SE = Sud-Est
NO = Nord-Ovest
NE = Nord-Est
oriz. = orizzontale
Locale = finestra verso locale</t>
        </r>
      </text>
    </comment>
    <comment ref="I25" authorId="1" shapeId="0">
      <text>
        <r>
          <rPr>
            <sz val="8"/>
            <color indexed="81"/>
            <rFont val="Tahoma"/>
            <family val="2"/>
          </rPr>
          <t>Es ist das Total von linkem plus rechtem Rahmeneinstand einzugeben
Introduire le total des montants gauche et droite du cadre
Introdurre il totale dei montanti sinistri e destri del telaio</t>
        </r>
      </text>
    </comment>
    <comment ref="BM25" authorId="1" shapeId="0">
      <text>
        <r>
          <rPr>
            <sz val="8"/>
            <color indexed="81"/>
            <rFont val="Tahoma"/>
            <family val="2"/>
          </rPr>
          <t>Es ist das Total von linkem plus rechtem Rahmeneinstand einzugeben
Introduire le total des montants gauche et droite du cadre
Introdurre il totale dei montanti sinistri e destri del telaio</t>
        </r>
      </text>
    </comment>
  </commentList>
</comments>
</file>

<file path=xl/comments9.xml><?xml version="1.0" encoding="utf-8"?>
<comments xmlns="http://schemas.openxmlformats.org/spreadsheetml/2006/main">
  <authors>
    <author>Markus</author>
    <author>Huber Energietechnik AG</author>
  </authors>
  <commentList>
    <comment ref="S22" authorId="0" shapeId="0">
      <text>
        <r>
          <rPr>
            <sz val="8"/>
            <color indexed="81"/>
            <rFont val="Tahoma"/>
            <family val="2"/>
          </rPr>
          <t>Die Typen-Nummern der einzelnen Fenster-Komponenten sind im Tabellenblatt "Projekt" zu definieren.
Les numéros-type de chaque composant de fenêtre sont à définir dans la feuille "Projekt"
I numeri tipo di ogni componente della finestra sono da definire del foglio "Projekt"</t>
        </r>
      </text>
    </comment>
    <comment ref="AB22" authorId="0" shapeId="0">
      <text>
        <r>
          <rPr>
            <sz val="8"/>
            <color indexed="81"/>
            <rFont val="Tahoma"/>
            <family val="2"/>
          </rPr>
          <t>Ein Überhang ist nur bei Vertikalfenstern definiert, nicht bei Horizontalfenstern und Fenstern gegen Räume
Un surplomb n'est défini que pour fenêtre verticale, mais pas pour fenêtre horizontale ou contre local
Una sporgenza superiore é definita solo per le finestre verticali, e non per quelle orizzontali o verso locale</t>
        </r>
      </text>
    </comment>
    <comment ref="AL22" authorId="0" shapeId="0">
      <text>
        <r>
          <rPr>
            <sz val="8"/>
            <color indexed="81"/>
            <rFont val="Tahoma"/>
            <family val="2"/>
          </rPr>
          <t>Ein Seitenblende ist nur bei Vertikalfenstern definiert, nicht bei Horizontalfenstern und Fenstern gegen Räume.
Eine Seitenblende ist bei Vertikalfenstern mit folgenden Orientierungen zu berücksichtigen:
- Fenster gegen Süden
- Fenster gegen W, E, SW und SE: wenn die Seitenblende auf der südlichen Seite des Fensters liegt
Un écran latéral n'est défini que pour fenêtre verticale, mais pas pour fenêtre hoizontale ou contre local.
Pour fenêtre verticale, un écran latéral est pris en compte pour les orientations suivantes:
- fenêtre contre Sud
- fenêtre contre W, E, SW et SE: si l'écran veritcal est situé sur le côté Sud de la fenêtre
Una sporgenza é definita solo per le finestre verticali, e non per quelle orizzontali o verso locale
Per le finestre verticali, uno Sporgenza laterale é preso in considerazione per gli orientamenti seguenti:
-finestre verso Sud
-finestre verso O, E, SO e SE</t>
        </r>
      </text>
    </comment>
    <comment ref="E23" authorId="0" shapeId="0">
      <text>
        <r>
          <rPr>
            <sz val="8"/>
            <color indexed="81"/>
            <rFont val="Tahoma"/>
            <family val="2"/>
          </rPr>
          <t>S = Süd
E = Ost
W = West
N = Nord
SW = Süd-West
SE = Süd-Ost
NW = Nord-West
NE = Nord-Ost
horiz. = horizontal
Raum = Fenster gegen Raum
S = Sud
E = Est
W = Ouest
N = Nord
SW = Sud-Ouest
SE = Sud-Est
NW = Nord-Oest
NE = Nord-Est
horiz. = horizontal
Local = fenêtre contre local
S = Sud
E = Est
O = Ovest
N = Nord
SO = Sud-Ovest
SE = Sud-Est
NO = Nord-Ovest
NE = Nord-Est
oriz. = orizzontale
Locale = finestra verso locale</t>
        </r>
      </text>
    </comment>
    <comment ref="I25" authorId="1" shapeId="0">
      <text>
        <r>
          <rPr>
            <sz val="8"/>
            <color indexed="81"/>
            <rFont val="Tahoma"/>
            <family val="2"/>
          </rPr>
          <t>Es ist das Total von linkem plus rechtem Rahmeneinstand einzugeben
Introduire le total des montants gauche et droite du cadre
Introdurre il totale dei montanti sinistri e destri del telaio</t>
        </r>
      </text>
    </comment>
    <comment ref="BM25" authorId="1" shapeId="0">
      <text>
        <r>
          <rPr>
            <sz val="8"/>
            <color indexed="81"/>
            <rFont val="Tahoma"/>
            <family val="2"/>
          </rPr>
          <t>Es ist das Total von linkem plus rechtem Rahmeneinstand einzugeben
Introduire le total des montants gauche et droite du cadre
Introdurre il totale dei montanti sinistri e destri del telaio</t>
        </r>
      </text>
    </comment>
  </commentList>
</comments>
</file>

<file path=xl/sharedStrings.xml><?xml version="1.0" encoding="utf-8"?>
<sst xmlns="http://schemas.openxmlformats.org/spreadsheetml/2006/main" count="3292" uniqueCount="1459">
  <si>
    <t>Flächengewichtete Kennzahlen</t>
  </si>
  <si>
    <r>
      <t>flächen-
gewichteter
Fenster U
&lt;U</t>
    </r>
    <r>
      <rPr>
        <vertAlign val="subscript"/>
        <sz val="10"/>
        <rFont val="Arial"/>
        <family val="2"/>
      </rPr>
      <t>w</t>
    </r>
    <r>
      <rPr>
        <sz val="10"/>
        <rFont val="Arial"/>
        <family val="2"/>
      </rPr>
      <t>&gt;
[W/m</t>
    </r>
    <r>
      <rPr>
        <vertAlign val="superscript"/>
        <sz val="10"/>
        <rFont val="Arial"/>
        <family val="2"/>
      </rPr>
      <t>2</t>
    </r>
    <r>
      <rPr>
        <sz val="10"/>
        <rFont val="Arial"/>
        <family val="2"/>
      </rPr>
      <t>K]</t>
    </r>
  </si>
  <si>
    <t>energie-
gewichteter
Glas
g-Wert
&lt;g'&gt; [-]</t>
  </si>
  <si>
    <r>
      <t>flächen-
gewichteter
Glas-
anteil
&lt;F</t>
    </r>
    <r>
      <rPr>
        <vertAlign val="subscript"/>
        <sz val="10"/>
        <rFont val="Arial"/>
        <family val="2"/>
      </rPr>
      <t>F</t>
    </r>
    <r>
      <rPr>
        <sz val="10"/>
        <rFont val="Arial"/>
        <family val="2"/>
      </rPr>
      <t>&gt; [-]</t>
    </r>
  </si>
  <si>
    <r>
      <t>flächen-
gewichtete
Verschattung
&lt;F</t>
    </r>
    <r>
      <rPr>
        <vertAlign val="subscript"/>
        <sz val="10"/>
        <rFont val="Arial"/>
        <family val="2"/>
      </rPr>
      <t>S</t>
    </r>
    <r>
      <rPr>
        <sz val="10"/>
        <rFont val="Arial"/>
        <family val="2"/>
      </rPr>
      <t>&gt; [-]</t>
    </r>
  </si>
  <si>
    <t>Höhe
H
[m]</t>
  </si>
  <si>
    <t>Über-
hang
[m]</t>
  </si>
  <si>
    <r>
      <t xml:space="preserve">b
</t>
    </r>
    <r>
      <rPr>
        <sz val="8"/>
        <rFont val="Arial"/>
        <family val="2"/>
      </rPr>
      <t>[°]</t>
    </r>
  </si>
  <si>
    <t>Breite
B
[m]</t>
  </si>
  <si>
    <r>
      <t xml:space="preserve">g
</t>
    </r>
    <r>
      <rPr>
        <sz val="8"/>
        <rFont val="Arial"/>
        <family val="2"/>
      </rPr>
      <t>[°]</t>
    </r>
  </si>
  <si>
    <r>
      <t>F</t>
    </r>
    <r>
      <rPr>
        <vertAlign val="subscript"/>
        <sz val="10"/>
        <rFont val="Arial"/>
        <family val="2"/>
      </rPr>
      <t>S2</t>
    </r>
    <r>
      <rPr>
        <vertAlign val="subscript"/>
        <sz val="8"/>
        <rFont val="Arial"/>
        <family val="2"/>
      </rPr>
      <t xml:space="preserve">
</t>
    </r>
    <r>
      <rPr>
        <sz val="8"/>
        <rFont val="Arial"/>
        <family val="2"/>
      </rPr>
      <t>[-]</t>
    </r>
  </si>
  <si>
    <r>
      <t>F</t>
    </r>
    <r>
      <rPr>
        <vertAlign val="subscript"/>
        <sz val="10"/>
        <rFont val="Arial"/>
        <family val="2"/>
      </rPr>
      <t>S3</t>
    </r>
    <r>
      <rPr>
        <vertAlign val="subscript"/>
        <sz val="8"/>
        <rFont val="Arial"/>
        <family val="2"/>
      </rPr>
      <t xml:space="preserve">
</t>
    </r>
    <r>
      <rPr>
        <sz val="8"/>
        <rFont val="Arial"/>
        <family val="2"/>
      </rPr>
      <t>[-]</t>
    </r>
  </si>
  <si>
    <r>
      <t>Rahmenverbr.
Fläche
A</t>
    </r>
    <r>
      <rPr>
        <vertAlign val="subscript"/>
        <sz val="10"/>
        <rFont val="Arial"/>
        <family val="2"/>
      </rPr>
      <t>RV</t>
    </r>
    <r>
      <rPr>
        <vertAlign val="subscript"/>
        <sz val="8"/>
        <rFont val="Arial"/>
        <family val="2"/>
      </rPr>
      <t xml:space="preserve">
</t>
    </r>
    <r>
      <rPr>
        <sz val="8"/>
        <rFont val="Arial"/>
        <family val="2"/>
      </rPr>
      <t>[m</t>
    </r>
    <r>
      <rPr>
        <vertAlign val="superscript"/>
        <sz val="8"/>
        <rFont val="Arial"/>
        <family val="2"/>
      </rPr>
      <t>2</t>
    </r>
    <r>
      <rPr>
        <sz val="8"/>
        <rFont val="Arial"/>
        <family val="2"/>
      </rPr>
      <t>]</t>
    </r>
  </si>
  <si>
    <t>Einzelbauteilnachweis</t>
  </si>
  <si>
    <t>Ausgedruckt am:</t>
  </si>
  <si>
    <t>Resultierende Verschattung</t>
  </si>
  <si>
    <r>
      <t>Rahmen + RV
Fläche total
A</t>
    </r>
    <r>
      <rPr>
        <vertAlign val="subscript"/>
        <sz val="8"/>
        <rFont val="Arial"/>
        <family val="2"/>
      </rPr>
      <t>f</t>
    </r>
    <r>
      <rPr>
        <sz val="8"/>
        <rFont val="Arial"/>
        <family val="2"/>
      </rPr>
      <t xml:space="preserve"> +A</t>
    </r>
    <r>
      <rPr>
        <vertAlign val="subscript"/>
        <sz val="10"/>
        <rFont val="Arial"/>
        <family val="2"/>
      </rPr>
      <t xml:space="preserve">RV
</t>
    </r>
    <r>
      <rPr>
        <sz val="8"/>
        <rFont val="Arial"/>
        <family val="2"/>
      </rPr>
      <t>[m</t>
    </r>
    <r>
      <rPr>
        <vertAlign val="superscript"/>
        <sz val="8"/>
        <rFont val="Arial"/>
        <family val="2"/>
      </rPr>
      <t>2</t>
    </r>
    <r>
      <rPr>
        <sz val="8"/>
        <rFont val="Arial"/>
        <family val="2"/>
      </rPr>
      <t>]</t>
    </r>
  </si>
  <si>
    <t>Wärmegedämmte Verbundprofile (Uf=2.8)</t>
  </si>
  <si>
    <r>
      <t>U</t>
    </r>
    <r>
      <rPr>
        <vertAlign val="subscript"/>
        <sz val="8"/>
        <rFont val="Arial"/>
        <family val="2"/>
      </rPr>
      <t>f</t>
    </r>
    <r>
      <rPr>
        <sz val="8"/>
        <rFont val="Arial"/>
        <family val="2"/>
      </rPr>
      <t xml:space="preserve"> [W/m</t>
    </r>
    <r>
      <rPr>
        <vertAlign val="superscript"/>
        <sz val="8"/>
        <rFont val="Arial"/>
        <family val="2"/>
      </rPr>
      <t>2</t>
    </r>
    <r>
      <rPr>
        <sz val="8"/>
        <rFont val="Arial"/>
        <family val="2"/>
      </rPr>
      <t>K]</t>
    </r>
  </si>
  <si>
    <r>
      <t>U</t>
    </r>
    <r>
      <rPr>
        <vertAlign val="subscript"/>
        <sz val="8"/>
        <rFont val="Arial"/>
        <family val="2"/>
      </rPr>
      <t>g</t>
    </r>
    <r>
      <rPr>
        <sz val="8"/>
        <rFont val="Arial"/>
        <family val="2"/>
      </rPr>
      <t xml:space="preserve"> [W/m</t>
    </r>
    <r>
      <rPr>
        <vertAlign val="superscript"/>
        <sz val="8"/>
        <rFont val="Arial"/>
        <family val="2"/>
      </rPr>
      <t>2</t>
    </r>
    <r>
      <rPr>
        <sz val="8"/>
        <rFont val="Arial"/>
        <family val="2"/>
      </rPr>
      <t>K]</t>
    </r>
  </si>
  <si>
    <t>Holz- und Holz/Metall-Rahmen (Uf=1.8)</t>
  </si>
  <si>
    <t>Pulldown</t>
  </si>
  <si>
    <t>Zeilen-Nr.</t>
  </si>
  <si>
    <t>projekt</t>
  </si>
  <si>
    <t>Projekt</t>
  </si>
  <si>
    <t>bauherr</t>
  </si>
  <si>
    <t>Bauherrschaft</t>
  </si>
  <si>
    <t>verfasser</t>
  </si>
  <si>
    <t>Nachweisverfasser</t>
  </si>
  <si>
    <t>rahmen1</t>
  </si>
  <si>
    <t>rahmen2</t>
  </si>
  <si>
    <t>rahmen3</t>
  </si>
  <si>
    <t>Rahmen Typ Nr. 1</t>
  </si>
  <si>
    <t>Rahmen Typ Nr. 2</t>
  </si>
  <si>
    <t>Rahmen Typ Nr. 3</t>
  </si>
  <si>
    <t>1: Leer;  2: Holz-Metall;  3: Kunststoff;  4: Verbundprofil</t>
  </si>
  <si>
    <t>verglasung1</t>
  </si>
  <si>
    <t>verglasung2</t>
  </si>
  <si>
    <t>verglasung3</t>
  </si>
  <si>
    <t>verglasung4</t>
  </si>
  <si>
    <t>verglasung5</t>
  </si>
  <si>
    <t>verglasung6</t>
  </si>
  <si>
    <t>Verglasung Typ Nr. 1</t>
  </si>
  <si>
    <t>Verglasung Typ Nr. 2</t>
  </si>
  <si>
    <t>Verglasung Typ Nr. 3</t>
  </si>
  <si>
    <t>Verglasung Typ Nr. 4</t>
  </si>
  <si>
    <t>Verglasung Typ Nr. 5</t>
  </si>
  <si>
    <t>Verglasung Typ Nr. 6</t>
  </si>
  <si>
    <t>1: Leer;  2: 2-IV-IR;  3: 3-IV-IR, U=1.0 W/m2K;  4: 3-IV-IR, U=0.8 W/m2K</t>
  </si>
  <si>
    <t>grv1</t>
  </si>
  <si>
    <t>grv2</t>
  </si>
  <si>
    <t>Glasrandverbund Typ Nr. 1</t>
  </si>
  <si>
    <t>Glasrandverbund Typ Nr. 2</t>
  </si>
  <si>
    <t>1: Leer;  2: Alu für Holz und PVC;  3: Alu für Metallrahmen;  4: Edelstahl / Kunststoff für Holz und PVC;  5: Edelstahl / Kunststoff für Metallrahmen;</t>
  </si>
  <si>
    <t>rahmenverb1</t>
  </si>
  <si>
    <t>rahmenverb2</t>
  </si>
  <si>
    <t>Rahmenverbreiterung Typ Nr. 1</t>
  </si>
  <si>
    <t>Rahmenverbreiterung Typ Nr. 2</t>
  </si>
  <si>
    <t xml:space="preserve">1: Leer;  2:  </t>
  </si>
  <si>
    <t>rahmen5</t>
  </si>
  <si>
    <t>rahmen6</t>
  </si>
  <si>
    <t>rahmen7</t>
  </si>
  <si>
    <t>uf5</t>
  </si>
  <si>
    <t>uf6</t>
  </si>
  <si>
    <t>uf7</t>
  </si>
  <si>
    <t>Text Fensterrahmen Nr. 5</t>
  </si>
  <si>
    <t>Text Fensterrahmen Nr. 6</t>
  </si>
  <si>
    <t>Text Fensterrahmen Nr. 7</t>
  </si>
  <si>
    <t>U-Wert Fensterrahmen Nr. 5</t>
  </si>
  <si>
    <t>U-Wert Fensterrahmen Nr. 6</t>
  </si>
  <si>
    <t>U-Wert Fensterrahmen Nr. 7</t>
  </si>
  <si>
    <t>glas9</t>
  </si>
  <si>
    <t>glas10</t>
  </si>
  <si>
    <t>glas11</t>
  </si>
  <si>
    <t>ug9</t>
  </si>
  <si>
    <t>ug10</t>
  </si>
  <si>
    <t>ug11</t>
  </si>
  <si>
    <t>g9</t>
  </si>
  <si>
    <t>g10</t>
  </si>
  <si>
    <t>g11</t>
  </si>
  <si>
    <t>U-Wert Glas Nr. 9</t>
  </si>
  <si>
    <t>U-Wert Glas Nr. 10</t>
  </si>
  <si>
    <t>U-Wert Glas Nr. 11</t>
  </si>
  <si>
    <t>g-Wert Glas Nr. 9</t>
  </si>
  <si>
    <t>g-Wert Glas Nr. 10</t>
  </si>
  <si>
    <t>g-Wert Glas Nr. 11</t>
  </si>
  <si>
    <t>grv8</t>
  </si>
  <si>
    <t>Text Glasrandverbund Nr. 8</t>
  </si>
  <si>
    <t>Psi-Wert Glasrandverbund Nr. 8</t>
  </si>
  <si>
    <t>psigrv8</t>
  </si>
  <si>
    <t>Text Fensterrahmen Nr. 8</t>
  </si>
  <si>
    <t>rahmen8</t>
  </si>
  <si>
    <t>Text Fensterrahmen Nr. 9</t>
  </si>
  <si>
    <t>rahmen9</t>
  </si>
  <si>
    <t>Text Fensterrahmen Nr. 10</t>
  </si>
  <si>
    <t>rahmen10</t>
  </si>
  <si>
    <t>Text Fensterrahmen Nr. 11</t>
  </si>
  <si>
    <t>rahmen11</t>
  </si>
  <si>
    <t>Text Fensterrahmen Nr. 12</t>
  </si>
  <si>
    <t>rahmen12</t>
  </si>
  <si>
    <t>Text Fensterrahmen Nr. 13</t>
  </si>
  <si>
    <t>rahmen13</t>
  </si>
  <si>
    <t>Text Fensterrahmen Nr. 14</t>
  </si>
  <si>
    <t>rahmen14</t>
  </si>
  <si>
    <t>Text Fensterrahmen Nr. 15</t>
  </si>
  <si>
    <t>rahmen15</t>
  </si>
  <si>
    <t>U-Wert Fensterrahmen Nr. 8</t>
  </si>
  <si>
    <t>uf8</t>
  </si>
  <si>
    <t>U-Wert Fensterrahmen Nr. 9</t>
  </si>
  <si>
    <t>uf9</t>
  </si>
  <si>
    <t>U-Wert Fensterrahmen Nr. 10</t>
  </si>
  <si>
    <t>uf10</t>
  </si>
  <si>
    <t>U-Wert Fensterrahmen Nr. 11</t>
  </si>
  <si>
    <t>uf11</t>
  </si>
  <si>
    <t>U-Wert Fensterrahmen Nr. 12</t>
  </si>
  <si>
    <t>uf12</t>
  </si>
  <si>
    <t>U-Wert Fensterrahmen Nr. 13</t>
  </si>
  <si>
    <t>uf13</t>
  </si>
  <si>
    <t>U-Wert Fensterrahmen Nr. 14</t>
  </si>
  <si>
    <t>uf14</t>
  </si>
  <si>
    <t>U-Wert Fensterrahmen Nr. 15</t>
  </si>
  <si>
    <t>uf15</t>
  </si>
  <si>
    <t>glas12</t>
  </si>
  <si>
    <t>glas13</t>
  </si>
  <si>
    <t>glas14</t>
  </si>
  <si>
    <t>glas15</t>
  </si>
  <si>
    <t>ug12</t>
  </si>
  <si>
    <t>ug13</t>
  </si>
  <si>
    <t>ug14</t>
  </si>
  <si>
    <t>ug15</t>
  </si>
  <si>
    <t>g12</t>
  </si>
  <si>
    <t>Anzahl
Fenster
[-]</t>
  </si>
  <si>
    <t>Anzahl
Fenster
total
[-]</t>
  </si>
  <si>
    <t>g13</t>
  </si>
  <si>
    <t>g14</t>
  </si>
  <si>
    <t>g15</t>
  </si>
  <si>
    <t>U-Wert Glas Nr. 12</t>
  </si>
  <si>
    <t>U-Wert Glas Nr. 13</t>
  </si>
  <si>
    <t>U-Wert Glas Nr. 14</t>
  </si>
  <si>
    <t>U-Wert Glas Nr. 15</t>
  </si>
  <si>
    <t>g-Wert Glas Nr. 12</t>
  </si>
  <si>
    <t>g-Wert Glas Nr. 13</t>
  </si>
  <si>
    <t>g-Wert Glas Nr. 14</t>
  </si>
  <si>
    <t>g-Wert Glas Nr. 15</t>
  </si>
  <si>
    <t>grv9</t>
  </si>
  <si>
    <t>grv10</t>
  </si>
  <si>
    <t>grv11</t>
  </si>
  <si>
    <t>grv12</t>
  </si>
  <si>
    <t>grv13</t>
  </si>
  <si>
    <t>grv14</t>
  </si>
  <si>
    <t>grv15</t>
  </si>
  <si>
    <t>psigrv9</t>
  </si>
  <si>
    <t>psigrv10</t>
  </si>
  <si>
    <t>psigrv11</t>
  </si>
  <si>
    <t>psigrv12</t>
  </si>
  <si>
    <t>psigrv13</t>
  </si>
  <si>
    <t>psigrv14</t>
  </si>
  <si>
    <t>psigrv15</t>
  </si>
  <si>
    <t>Text Glasrandverbund Nr. 9</t>
  </si>
  <si>
    <t>Text Glasrandverbund Nr. 10</t>
  </si>
  <si>
    <t>Text Glasrandverbund Nr. 11</t>
  </si>
  <si>
    <t>Text Glasrandverbund Nr. 12</t>
  </si>
  <si>
    <t>Text Glasrandverbund Nr. 13</t>
  </si>
  <si>
    <t>Text Glasrandverbund Nr. 14</t>
  </si>
  <si>
    <t>Text Glasrandverbund Nr. 15</t>
  </si>
  <si>
    <t>Psi-Wert Glasrandverbund Nr. 9</t>
  </si>
  <si>
    <t>Psi-Wert Glasrandverbund Nr. 10</t>
  </si>
  <si>
    <t>Psi-Wert Glasrandverbund Nr. 11</t>
  </si>
  <si>
    <t>Psi-Wert Glasrandverbund Nr. 12</t>
  </si>
  <si>
    <t>Psi-Wert Glasrandverbund Nr. 13</t>
  </si>
  <si>
    <t>Psi-Wert Glasrandverbund Nr. 14</t>
  </si>
  <si>
    <t>Psi-Wert Glasrandverbund Nr. 15</t>
  </si>
  <si>
    <t>rv10</t>
  </si>
  <si>
    <t>rv11</t>
  </si>
  <si>
    <t>rv12</t>
  </si>
  <si>
    <t>rv13</t>
  </si>
  <si>
    <t>rv14</t>
  </si>
  <si>
    <t>rv15</t>
  </si>
  <si>
    <t>urv10</t>
  </si>
  <si>
    <t>urv11</t>
  </si>
  <si>
    <t>urv12</t>
  </si>
  <si>
    <t>urv13</t>
  </si>
  <si>
    <t>urv14</t>
  </si>
  <si>
    <t>urv15</t>
  </si>
  <si>
    <t>Text Rahmenverbund Nr. 10</t>
  </si>
  <si>
    <t xml:space="preserve">Indice pondéré </t>
  </si>
  <si>
    <t>Q_s,i = G_s,i * A_w,i,tot * 0.9 * &lt;F_F,i&gt; * &lt;F_S,i&gt; * &lt;g'_i&gt; / SRE</t>
  </si>
  <si>
    <t>Liste/Menu déroulant: écrans latéraux des 2 côtés</t>
  </si>
  <si>
    <t>No d'orientation
pour l'ombrage
des fenêtres verticales
(selon tableau ci-dessous)</t>
  </si>
  <si>
    <t>Imprimé le :</t>
  </si>
  <si>
    <t>Texte de tête de colonne/infos générales :</t>
  </si>
  <si>
    <t>Projet :</t>
  </si>
  <si>
    <t>Maître de l'ouvrage :</t>
  </si>
  <si>
    <t>Auteur du justificatif :</t>
  </si>
  <si>
    <t>Cadres de fenêtre, vitrage, intercalaire, caisson de stores</t>
  </si>
  <si>
    <t xml:space="preserve">Seuls les numéros des éléments types sont à introduire. </t>
  </si>
  <si>
    <t>Cadre :</t>
  </si>
  <si>
    <t>Type No :</t>
  </si>
  <si>
    <t>Type / valeur moyenne Uf du cadre :</t>
  </si>
  <si>
    <t>Vitrage :</t>
  </si>
  <si>
    <t>Type / Ug, g :</t>
  </si>
  <si>
    <t>Valeur g [-]</t>
  </si>
  <si>
    <t>Intercalaire (IC) :</t>
  </si>
  <si>
    <t>Type :</t>
  </si>
  <si>
    <t>Caisson de stores :</t>
  </si>
  <si>
    <t>CE : cadre élargi
DC : doublage complémentaire du cadre élargi</t>
  </si>
  <si>
    <t>(Donnée angle horizon : seulement nécessaire si performance globale, inutile si performances ponctuelles)</t>
  </si>
  <si>
    <t>(Relatif au milieu de la façade)</t>
  </si>
  <si>
    <t>Sud :</t>
  </si>
  <si>
    <t>Est :</t>
  </si>
  <si>
    <t>Ouest :</t>
  </si>
  <si>
    <t>Nord :</t>
  </si>
  <si>
    <t>Sud-Ouest :</t>
  </si>
  <si>
    <t>Sud-Est :</t>
  </si>
  <si>
    <t>Nord-Ouest :</t>
  </si>
  <si>
    <t>Nord-Est :</t>
  </si>
  <si>
    <t>Annexe pour justificatif d'isolation</t>
  </si>
  <si>
    <t>Caractéristiques des composants de fenêtre</t>
  </si>
  <si>
    <t>Cadres : valeur moyenne Uf</t>
  </si>
  <si>
    <t>Vitrage : Ug et valeur g</t>
  </si>
  <si>
    <t xml:space="preserve">Intercalaire (IC): valeur Psi </t>
  </si>
  <si>
    <t>Caisson de stores : valeurs U</t>
  </si>
  <si>
    <t>RVBR: Rahmenverbreiterung
AD: zusätzliche Aufdoppelung auf die Rahmenverbreiterung</t>
  </si>
  <si>
    <t>Avec part de cadre de 25%</t>
  </si>
  <si>
    <t xml:space="preserve">Valeur U limite à observer pour fenêtre Uw [W/m2K] : </t>
  </si>
  <si>
    <t>No :</t>
  </si>
  <si>
    <t>Type / valeur moyenne Uf :</t>
  </si>
  <si>
    <t>Latéral</t>
  </si>
  <si>
    <t>Milieu</t>
  </si>
  <si>
    <t>Haut</t>
  </si>
  <si>
    <t>Bas</t>
  </si>
  <si>
    <t>Type de cadre No</t>
  </si>
  <si>
    <t>Type de vitrage No</t>
  </si>
  <si>
    <t>Type d'intercalaire No</t>
  </si>
  <si>
    <t>Horiz.</t>
  </si>
  <si>
    <t>Géométrie : surfaces et longueurs</t>
  </si>
  <si>
    <t>(A comparer avec ci-dessous)</t>
  </si>
  <si>
    <t>Horizontales</t>
  </si>
  <si>
    <t>Verticales</t>
  </si>
  <si>
    <t>Pour fenêtre verticale :</t>
  </si>
  <si>
    <t>Orientation No :</t>
  </si>
  <si>
    <t>Calculé</t>
  </si>
  <si>
    <t>Définitif</t>
  </si>
  <si>
    <t>Limite inférieure</t>
  </si>
  <si>
    <t>Limite supérieure</t>
  </si>
  <si>
    <t>Interpollé</t>
  </si>
  <si>
    <t>Ecran latéral : un seul côté</t>
  </si>
  <si>
    <t>Ecran latéral : sur deux côtés</t>
  </si>
  <si>
    <t>Sur deux côtés ?</t>
  </si>
  <si>
    <t>Les numéros types de chaque composant de fenêtre sont à définir dans la feuille "Projekt"</t>
  </si>
  <si>
    <t>Introduire le total des montants gauche et droit du cadre</t>
  </si>
  <si>
    <t>Avec part effective de cadre</t>
  </si>
  <si>
    <t>(Les détails de construction sont à fournir)</t>
  </si>
  <si>
    <t>Fenêtre type 1 : 1 vantail</t>
  </si>
  <si>
    <r>
      <t>Type / U</t>
    </r>
    <r>
      <rPr>
        <sz val="10"/>
        <color indexed="8"/>
        <rFont val="Arial"/>
        <family val="2"/>
      </rPr>
      <t>st :</t>
    </r>
  </si>
  <si>
    <t>S = Sud
E = Est
W = Ouest
N = Nord
SW = Sud-Ouest
SE = Sud-Est
NW = Nord-Oest
NE = Nord-Est
Horiz. = horizontal
Local = fenêtre contre local</t>
  </si>
  <si>
    <t>Caisson de stores type No</t>
  </si>
  <si>
    <t>Des deux côtés ?</t>
  </si>
  <si>
    <t>Les numéros types de chaque composant de fenêtre sont à définir dans la feuille "Projekt".
En cas d'absence de caisson de store, le champ correspondant peut être laissé vide.</t>
  </si>
  <si>
    <t>Fenêtre type 2 : 2 vantaux</t>
  </si>
  <si>
    <t>Fenêtre type 3 : 3 vantaux</t>
  </si>
  <si>
    <t>Fenêtre type 4 : 4 vantaux</t>
  </si>
  <si>
    <t>Fenêtre type 5 : 2 vantaux avec 4 verres</t>
  </si>
  <si>
    <t>Fenêtre type 6 : 2 vantaux avec 3 verres</t>
  </si>
  <si>
    <t>La valeur g énergétiquement pondérée &lt;g'&gt; (= &lt;g'_j&gt;) est calculée de manière à ce que les gains solaires Q_s,j pour l'orientation j soient donnés par :
Q_s,j = G_s,j * A_w,j,tot * 0.9 * &lt;g'_j&gt; * &lt;F_F,j&gt; * &lt;F_S,j&gt; / SRE
Avec &lt;F_F,j&gt; resp.  &lt;F_S,j&gt; représen</t>
  </si>
  <si>
    <t>Total, resp. pondéré :</t>
  </si>
  <si>
    <t>Champ jaune foncé : données obligatoires</t>
  </si>
  <si>
    <t>Champ jaune clair : données facultatives</t>
  </si>
  <si>
    <t>"Einzel…" : données pour justificatif par performances ponctuelles</t>
  </si>
  <si>
    <t>"Syst..." : données pour justificatif par performance globale</t>
  </si>
  <si>
    <t>CE : cadre élargi</t>
  </si>
  <si>
    <t>DC : doublage complémentaire du cadre élargi</t>
  </si>
  <si>
    <t>IC : intercalaire</t>
  </si>
  <si>
    <t>Le justificatif par performances ponctuelles avec part effective de cadre peut être utilisé si les détails de contruction sont fournis.</t>
  </si>
  <si>
    <t>Un écran latéral n'est défini que pour une fenêtre verticale, mais pas pour une fenêtre hoizontale ou contre local.
Pour une fenêtre verticale, un écran latéral est pris en compte pour les orientations suivantes :
- fenêtre contre Sud
- fenêtre contre W, E, SW et SE : si l'écran latéral se situe du coté Sud de la fenêtre.</t>
  </si>
  <si>
    <t>Un surplomb n'est défini que pour une fenêtre verticale, mais pas pour une fenêtre horizontale ou contre local</t>
  </si>
  <si>
    <t>Double</t>
  </si>
  <si>
    <t>Angle d'ombrage maximal</t>
  </si>
  <si>
    <t>Horizon</t>
  </si>
  <si>
    <t>Valeur g</t>
  </si>
  <si>
    <t>Valeur U de la fenêtre</t>
  </si>
  <si>
    <t>Les champs de saisie reliés peuvent être copiés (Copy/Paste)</t>
  </si>
  <si>
    <t>Cette feuille est un résumé des types de fenêtre "Syst_Typ1" à "Syst_Typ6" pour le calcul de la performance globale.</t>
  </si>
  <si>
    <t>Par orientation pour tous les types de fenêtres, une fenêtre énergétique équivalente est calculée avec les indices suivants :</t>
  </si>
  <si>
    <t>Remarques sur les indices pondérés (pour orientation i) :</t>
  </si>
  <si>
    <t>Valeur U de la fenêtre &lt;U_w,i&gt; : indice pondéré moyen par surface</t>
  </si>
  <si>
    <t>Les indices pondérés &lt;F_F,i&gt;, &lt;F_S,i&gt;, &lt;g'_i&gt; sont indiqués de manière à inclure le gain solaire Q_s,i par orientation i selon SIA 380/1 :</t>
  </si>
  <si>
    <t>Valeur g &lt;g'_i&gt; : valeur moyenne pondérée selon la surface, la part vitrée et l'ombrage</t>
  </si>
  <si>
    <t>Ombrage &lt;F_S,i&gt; : valeur moyenne pondérée selon la surface et la part vitrée</t>
  </si>
  <si>
    <t>Part vitrée  &lt;F_F,i&gt; indice pondéré moyen</t>
  </si>
  <si>
    <t>Surface de fenêtre A_w, fenêtre valeur &lt;U_w&gt;, part vitrée &lt;F_F&gt;, facteur d'ombrage &lt;F_S&gt;, valeur &lt;g'&gt;.</t>
  </si>
  <si>
    <t>Facteurs d'ombrage par écran latéral (Fs3)</t>
  </si>
  <si>
    <t>Facteurs d'ombrage par surplomb (Fs2)</t>
  </si>
  <si>
    <r>
      <t xml:space="preserve">Les recommandations de la </t>
    </r>
    <r>
      <rPr>
        <i/>
        <sz val="10"/>
        <rFont val="Arial"/>
        <family val="2"/>
      </rPr>
      <t>"Fiche technique fenêtres : la fenêtre dans le justificatif énergétique"</t>
    </r>
    <r>
      <rPr>
        <sz val="10"/>
        <rFont val="Arial"/>
        <family val="2"/>
      </rPr>
      <t xml:space="preserve"> éditées par l'EnFK (Conférence des services cantonaux de l'énergie) et par suisseénergie sont à prendre en compte.</t>
    </r>
  </si>
  <si>
    <t xml:space="preserve">Part vitrée </t>
  </si>
  <si>
    <t>Angolo d'ombra massimo</t>
  </si>
  <si>
    <t>Liste/menu a cascata</t>
  </si>
  <si>
    <t>Indice ponderato</t>
  </si>
  <si>
    <t>Coefficiente U della finestra</t>
  </si>
  <si>
    <t>Valore g &lt;g'_i&gt;: valore medio ponderato secondo la superficie, la quota vetrata e l'ombreggiatura</t>
  </si>
  <si>
    <t>Ombreggiatura &lt;F_S,i&gt;: valore medio ponderato secondo la superficie e la quota vetrata</t>
  </si>
  <si>
    <t>Quota vetrata &lt;F_F,i&gt;: valore medio ponderato</t>
  </si>
  <si>
    <t>Coefficiente U della finestra &lt;U_w,i&gt;: valore medio ponderato secondo la superficie</t>
  </si>
  <si>
    <t>Indicazioni sui valori ponderati (secondo orientazione i):</t>
  </si>
  <si>
    <t>Per orientazione, per tutti i tipi di finestra, viene calcolata una finestra equivalente sostitutiva con i seguenti valori:</t>
  </si>
  <si>
    <t>I campi di selezione possono essere copiati (Copy/Paste)</t>
  </si>
  <si>
    <t>I valori ponderati &lt;F_F,i&gt;, &lt;F_S,i&gt;, &lt;g'_i&gt; sono calcolati tenendo conto dei guadagni solari Q_s,i per orientazione come da SIA 380/1 :</t>
  </si>
  <si>
    <t>Text Rahmenverbund Nr. 11</t>
  </si>
  <si>
    <t>Text Rahmenverbund Nr. 12</t>
  </si>
  <si>
    <t>Text Rahmenverbund Nr. 13</t>
  </si>
  <si>
    <t>Text Rahmenverbund Nr. 14</t>
  </si>
  <si>
    <t>Text Rahmenverbund Nr. 15</t>
  </si>
  <si>
    <t>U-Wert Rahmenverbund Nr. 10</t>
  </si>
  <si>
    <t>U-Wert Rahmenverbund Nr. 11</t>
  </si>
  <si>
    <t>U-Wert Rahmenverbund Nr. 12</t>
  </si>
  <si>
    <t>U-Wert Rahmenverbund Nr. 13</t>
  </si>
  <si>
    <t>U-Wert Rahmenverbund Nr. 14</t>
  </si>
  <si>
    <t>U-Wert Rahmenverbund Nr. 15</t>
  </si>
  <si>
    <t>alphas</t>
  </si>
  <si>
    <t>alphae</t>
  </si>
  <si>
    <t>alphaw</t>
  </si>
  <si>
    <t>alphan</t>
  </si>
  <si>
    <t>alphasw</t>
  </si>
  <si>
    <t>alphase</t>
  </si>
  <si>
    <t>alphanw</t>
  </si>
  <si>
    <t>alphane</t>
  </si>
  <si>
    <t>Horizontwinkel alpha Süd</t>
  </si>
  <si>
    <t>Horizontwinkel alpha Ost</t>
  </si>
  <si>
    <t>Horizontwinkel alpha West</t>
  </si>
  <si>
    <t>Horizontwinkel alpha Nord</t>
  </si>
  <si>
    <t>Horizontwinkel alpha Süd-West</t>
  </si>
  <si>
    <t>Horizontwinkel alpha Süd-Ost</t>
  </si>
  <si>
    <t>Horizontwinkel alpha Nord-West</t>
  </si>
  <si>
    <t>Horizontwinkel alpha Nord-Ost</t>
  </si>
  <si>
    <t>Horizontwinkel horizontale Fenster</t>
  </si>
  <si>
    <t>Horizontwinkel vertikale Fenster</t>
  </si>
  <si>
    <t>alphahs</t>
  </si>
  <si>
    <t>alphahe</t>
  </si>
  <si>
    <t>alphahw</t>
  </si>
  <si>
    <t>alphahn</t>
  </si>
  <si>
    <t>Resultate</t>
  </si>
  <si>
    <t>uws</t>
  </si>
  <si>
    <t>uwe</t>
  </si>
  <si>
    <t>uww</t>
  </si>
  <si>
    <t>uwn</t>
  </si>
  <si>
    <t>uwsw</t>
  </si>
  <si>
    <t>uwse</t>
  </si>
  <si>
    <t>uwnw</t>
  </si>
  <si>
    <t>uwne</t>
  </si>
  <si>
    <t>uwh</t>
  </si>
  <si>
    <t>uwr</t>
  </si>
  <si>
    <t>U-Wert Fenster Süd</t>
  </si>
  <si>
    <t>U-Wert Fenster Ost</t>
  </si>
  <si>
    <t>U-Wert Fenster West</t>
  </si>
  <si>
    <t>U-Wert Fenster Nord</t>
  </si>
  <si>
    <t>U-Wert Fenster Süd-West</t>
  </si>
  <si>
    <t>U-Wert Fenster Süd-Ost</t>
  </si>
  <si>
    <t>U-Wert Fenster Nord-West</t>
  </si>
  <si>
    <t>U-Wert Fenster Nord-Ost</t>
  </si>
  <si>
    <t>U-Wert Fenster Horizontal</t>
  </si>
  <si>
    <t>U-Wert Fenster Raum</t>
  </si>
  <si>
    <t>ffs</t>
  </si>
  <si>
    <t>ffe</t>
  </si>
  <si>
    <t>ffw</t>
  </si>
  <si>
    <t>ffn</t>
  </si>
  <si>
    <t>ffsw</t>
  </si>
  <si>
    <t>ffse</t>
  </si>
  <si>
    <t>ffnw</t>
  </si>
  <si>
    <t>ffne</t>
  </si>
  <si>
    <t>ffh</t>
  </si>
  <si>
    <t>ffr</t>
  </si>
  <si>
    <t>Glasanteil Fenster Raum</t>
  </si>
  <si>
    <t>fss</t>
  </si>
  <si>
    <t>fse</t>
  </si>
  <si>
    <t>fsw</t>
  </si>
  <si>
    <t>fsn</t>
  </si>
  <si>
    <t>fssw</t>
  </si>
  <si>
    <t>fsse</t>
  </si>
  <si>
    <t>fsnw</t>
  </si>
  <si>
    <t>fsne</t>
  </si>
  <si>
    <t>fsh</t>
  </si>
  <si>
    <t>fsr</t>
  </si>
  <si>
    <t>Glasanteil Fenster Süd</t>
  </si>
  <si>
    <t>Glasanteil Fenster Ost</t>
  </si>
  <si>
    <t>Glasanteil Fenster West</t>
  </si>
  <si>
    <t>Glasanteil Fenster Nord</t>
  </si>
  <si>
    <t>Glasanteil Fenster Süd-West</t>
  </si>
  <si>
    <t>Glasanteil Fenster Süd-Ost</t>
  </si>
  <si>
    <t>Glasanteil Fenster Nord-West</t>
  </si>
  <si>
    <t>Glasanteil Fenster Nord-Ost</t>
  </si>
  <si>
    <t>Glasanteil Fenster Horizontal</t>
  </si>
  <si>
    <t>Verschattung Fenster Süd</t>
  </si>
  <si>
    <t>Verschattung Fenster Ost</t>
  </si>
  <si>
    <t>Verschattung Fenster West</t>
  </si>
  <si>
    <t>Verschattung Fenster Nord</t>
  </si>
  <si>
    <t>Verschattung Fenster Süd-West</t>
  </si>
  <si>
    <t>Verschattung Fenster Süd-Ost</t>
  </si>
  <si>
    <t>Verschattung Fenster Nord-West</t>
  </si>
  <si>
    <t>Verschattung Fenster Nord-Ost</t>
  </si>
  <si>
    <t>Verschattung Fenster Horizontal</t>
  </si>
  <si>
    <t>Verschattung Fenster Raum</t>
  </si>
  <si>
    <t>gs</t>
  </si>
  <si>
    <t>ge</t>
  </si>
  <si>
    <t>gw</t>
  </si>
  <si>
    <t>gn</t>
  </si>
  <si>
    <t>gsw</t>
  </si>
  <si>
    <t>gse</t>
  </si>
  <si>
    <t>gnw</t>
  </si>
  <si>
    <t>gne</t>
  </si>
  <si>
    <t>gh</t>
  </si>
  <si>
    <t>gr</t>
  </si>
  <si>
    <t>g-Wert Fenster Süd</t>
  </si>
  <si>
    <t>g-Wert Fenster Ost</t>
  </si>
  <si>
    <t>g-Wert Fenster West</t>
  </si>
  <si>
    <t>g-Wert Fenster Nord</t>
  </si>
  <si>
    <t>g-Wert Fenster Süd-West</t>
  </si>
  <si>
    <t>g-Wert Fenster Süd-Ost</t>
  </si>
  <si>
    <t>g-Wert Fenster Nord-West</t>
  </si>
  <si>
    <t>g-Wert Fenster Nord-Ost</t>
  </si>
  <si>
    <t>g-Wert Fenster Horizontal</t>
  </si>
  <si>
    <t>g-Wert Fenster Raum</t>
  </si>
  <si>
    <t>lws</t>
  </si>
  <si>
    <t>lwe</t>
  </si>
  <si>
    <t>lww</t>
  </si>
  <si>
    <t>lwn</t>
  </si>
  <si>
    <t>lwsw</t>
  </si>
  <si>
    <t>lwse</t>
  </si>
  <si>
    <t>lwnw</t>
  </si>
  <si>
    <t>lwne</t>
  </si>
  <si>
    <t>lwh</t>
  </si>
  <si>
    <t>lwr</t>
  </si>
  <si>
    <t>Fensteranschlag Fenster Süd</t>
  </si>
  <si>
    <t>Fensteranschlag Fenster Ost</t>
  </si>
  <si>
    <t>Fensteranschlag Fenster West</t>
  </si>
  <si>
    <t>Fensteranschlag Fenster Nord</t>
  </si>
  <si>
    <t>Fensteranschlag Fenster Süd-West</t>
  </si>
  <si>
    <t>Fensteranschlag Fenster Süd-Ost</t>
  </si>
  <si>
    <t>Fensteranschlag Fenster Nord-West</t>
  </si>
  <si>
    <t>Fensteranschlag Fenster Nord-Ost</t>
  </si>
  <si>
    <t>Fensteranschlag Fenster Horizontal</t>
  </si>
  <si>
    <t>Fensteranschlag Fenster Raum</t>
  </si>
  <si>
    <t>aws</t>
  </si>
  <si>
    <t>awe</t>
  </si>
  <si>
    <t>aww</t>
  </si>
  <si>
    <t>awn</t>
  </si>
  <si>
    <t>awsw</t>
  </si>
  <si>
    <t>awse</t>
  </si>
  <si>
    <t>awnw</t>
  </si>
  <si>
    <t>awne</t>
  </si>
  <si>
    <t>awh</t>
  </si>
  <si>
    <t>awr</t>
  </si>
  <si>
    <t>Fensterfläche Fenster Süd</t>
  </si>
  <si>
    <t>Fensterfläche Fenster Ost</t>
  </si>
  <si>
    <t>Fensterfläche Fenster West</t>
  </si>
  <si>
    <t>Fensterfläche Fenster Nord</t>
  </si>
  <si>
    <t>Fensterfläche Fenster Süd-West</t>
  </si>
  <si>
    <t>Fensterfläche Fenster Süd-Ost</t>
  </si>
  <si>
    <t>Fensterfläche Fenster Nord-West</t>
  </si>
  <si>
    <t>Fensterfläche Fenster Nord-Ost</t>
  </si>
  <si>
    <t>Fensterfläche Fenster Horizontal</t>
  </si>
  <si>
    <t>Fensterfläche Fenster Raum</t>
  </si>
  <si>
    <t>Zusammenhängende Eingabefelder können kopiert werden (Copy/Paste)</t>
  </si>
  <si>
    <t>Die gewichteten Kennzahlen &lt;F_F,i&gt;, &lt;F_S,i&gt;, &lt;g'_i&gt; sind so berechnet, dass für den solaren Wärmegewinn Q_s,i der Orientierung i gemäss SIA 380/1 gilt:</t>
  </si>
  <si>
    <t>Listes/Menus déroulants</t>
  </si>
  <si>
    <t>Dieses Tabellenblatt ist eine Zusammenfassung der Fenstertypen "Syst_Typ1" bis "Syst_Typ6" für den Systemnachweis.</t>
  </si>
  <si>
    <t>Questo foglio é un riassunto dei tipi di finestre da "Syst_Typ1" a "Syst_Typ6" per la verifica globale.</t>
  </si>
  <si>
    <t>Fensterfläche A_w, Fenster-U-Wert &lt;U_w&gt;, Glasanteil &lt;F_F&gt;, Verschattung &lt;F_S&gt;, g-Wert &lt;g'&gt;.</t>
  </si>
  <si>
    <t>Pro Orientierung wird über alle Fenstertypen ein energetisch äquivalentes Ersatzfenster berechnet mit folgenden Kennzahlen:</t>
  </si>
  <si>
    <r>
      <t>F</t>
    </r>
    <r>
      <rPr>
        <vertAlign val="subscript"/>
        <sz val="8"/>
        <rFont val="Arial"/>
        <family val="2"/>
      </rPr>
      <t>S1</t>
    </r>
    <r>
      <rPr>
        <sz val="8"/>
        <rFont val="Arial"/>
        <family val="2"/>
      </rPr>
      <t xml:space="preserve"> [-]:</t>
    </r>
  </si>
  <si>
    <r>
      <t>F</t>
    </r>
    <r>
      <rPr>
        <vertAlign val="subscript"/>
        <sz val="10"/>
        <rFont val="Arial"/>
        <family val="2"/>
      </rPr>
      <t>S1</t>
    </r>
    <r>
      <rPr>
        <vertAlign val="subscript"/>
        <sz val="8"/>
        <rFont val="Arial"/>
        <family val="2"/>
      </rPr>
      <t xml:space="preserve">
</t>
    </r>
    <r>
      <rPr>
        <sz val="8"/>
        <rFont val="Arial"/>
        <family val="2"/>
      </rPr>
      <t>[-]</t>
    </r>
  </si>
  <si>
    <r>
      <t>F</t>
    </r>
    <r>
      <rPr>
        <vertAlign val="subscript"/>
        <sz val="10"/>
        <rFont val="Arial"/>
        <family val="2"/>
      </rPr>
      <t>S</t>
    </r>
    <r>
      <rPr>
        <vertAlign val="subscript"/>
        <sz val="8"/>
        <rFont val="Arial"/>
        <family val="2"/>
      </rPr>
      <t xml:space="preserve">
</t>
    </r>
    <r>
      <rPr>
        <sz val="8"/>
        <rFont val="Arial"/>
        <family val="2"/>
      </rPr>
      <t>[-]</t>
    </r>
  </si>
  <si>
    <t>Resultat FS1</t>
  </si>
  <si>
    <t>FS1 [-]</t>
  </si>
  <si>
    <t>Resultat FS2</t>
  </si>
  <si>
    <t>FS2 [-]</t>
  </si>
  <si>
    <t>Resultat FS3</t>
  </si>
  <si>
    <t>FS3 [-]</t>
  </si>
  <si>
    <t>Anzahl Fester</t>
  </si>
  <si>
    <t>Fenster-Typ 1: 1 Flügel</t>
  </si>
  <si>
    <t>Geometrie Fenster und Rahmen</t>
  </si>
  <si>
    <t>Fenster-Typ 2: 2 Flügel</t>
  </si>
  <si>
    <t>Fenster-Typ 3: 3 Flügel</t>
  </si>
  <si>
    <t>Fenster-Typ 4: 4 Flügel</t>
  </si>
  <si>
    <t>Fenster-Typ 5: 2 Flügel mit 4 Gläsern</t>
  </si>
  <si>
    <t>Kennwerte</t>
  </si>
  <si>
    <t>Resultat</t>
  </si>
  <si>
    <t>Fenster-Typ 6: 2 Flügel mit 3 Gläsern</t>
  </si>
  <si>
    <t>Kontrolle:</t>
  </si>
  <si>
    <t>Text für Kopfzeile /allg. Infos:</t>
  </si>
  <si>
    <r>
      <t>Y</t>
    </r>
    <r>
      <rPr>
        <vertAlign val="subscript"/>
        <sz val="12"/>
        <rFont val="Arial"/>
        <family val="2"/>
      </rPr>
      <t>g</t>
    </r>
    <r>
      <rPr>
        <sz val="10"/>
        <rFont val="Arial"/>
      </rPr>
      <t xml:space="preserve"> [W/mK]</t>
    </r>
  </si>
  <si>
    <t>mit Rahmenanteil von 25%</t>
  </si>
  <si>
    <t>Storenkasten:</t>
  </si>
  <si>
    <t>Storenkasten: U-Werte</t>
  </si>
  <si>
    <t>Storenkasten
Typ Nr.</t>
  </si>
  <si>
    <t>(Einbaudetails sind nachzuweisen)</t>
  </si>
  <si>
    <t>Ust [W/m2K]</t>
  </si>
  <si>
    <t>Rahmenverbreiterung 54mm, Tanne/Fichte massiv</t>
  </si>
  <si>
    <r>
      <t>U</t>
    </r>
    <r>
      <rPr>
        <vertAlign val="subscript"/>
        <sz val="8"/>
        <rFont val="Arial"/>
        <family val="2"/>
      </rPr>
      <t>st</t>
    </r>
    <r>
      <rPr>
        <sz val="8"/>
        <rFont val="Arial"/>
        <family val="2"/>
      </rPr>
      <t xml:space="preserve"> [W/m</t>
    </r>
    <r>
      <rPr>
        <vertAlign val="superscript"/>
        <sz val="8"/>
        <rFont val="Arial"/>
        <family val="2"/>
      </rPr>
      <t>2</t>
    </r>
    <r>
      <rPr>
        <sz val="8"/>
        <rFont val="Arial"/>
        <family val="2"/>
      </rPr>
      <t>K]</t>
    </r>
  </si>
  <si>
    <t>RVBR 54mm (Span 13mm / PIR 28mm / Span 13mm)</t>
  </si>
  <si>
    <t>Rahmenverbreiterung 64mm, Tanne/Fichte massiv</t>
  </si>
  <si>
    <t>Glasrandverbund (GRV):</t>
  </si>
  <si>
    <t>Fensterrahmen, Verglasung, Glasrandverbund, Storenkasten</t>
  </si>
  <si>
    <t>g [-]</t>
  </si>
  <si>
    <t>In den folgenden Tabellenblättern (Einzelbauteil-Nachweise, Typ 1, Typ 2 etc.) sind für die</t>
  </si>
  <si>
    <t>Fensterkomponenten nur noch die Typen-Nummern einzugeben.</t>
  </si>
  <si>
    <t>Tabellenblatt "Projekt"</t>
  </si>
  <si>
    <t>Verglasung:</t>
  </si>
  <si>
    <t>Allgemeine Hinweise</t>
  </si>
  <si>
    <t>Zweck des Tools</t>
  </si>
  <si>
    <t>Zu beachten ist der Ratgeber "Merkblatt Fenster. Kriterien der Bewertung und der Auswahl",
hrsg. von der EnFK (Konferenz Kantonaler Energiefachstellen) und von energieschweiz.</t>
  </si>
  <si>
    <t>Für Fensterrahmen, Verglasung, Glasrandverbund und Storenkasten werden die verwendeten Fensterkomponenten 
definiert, indem den Typen-Nummern konkrete Fensterkomponenten aus dem Tabellenblatt "Komponenten" 
zugeordnet werden.</t>
  </si>
  <si>
    <t>Für Fensterrahmen, Verglasung, Glasrandverbund und Storenkasten können eigene Komponenten definiert werden.</t>
  </si>
  <si>
    <t>RVBR 64mm (Span 16mm / PIR 32mm / Span 16mm)</t>
  </si>
  <si>
    <t>Rahmen:</t>
  </si>
  <si>
    <t>RVBR 54mm (Span 13/PIR 28/Span 13); AD 60mm mit lambda=0.038W/mK</t>
  </si>
  <si>
    <t>RVBR 54mm (Span 13/PIR 28/Span 13); AD 60mm mit lambda=0.028W/mK</t>
  </si>
  <si>
    <t>RVBR 64mm (Span 16/PIR 32/Span 16); AD 60mm mit lambda=0.038W/mK</t>
  </si>
  <si>
    <t>RVBR 64mm (Span 16/PIR 32/Span 16); AD 60mm mit lambda=0.028W/mK</t>
  </si>
  <si>
    <t>(Eingabe Horizontwinkel: Nur für Systemnachweise notwendig, nicht jedoch für Einzelbauteilnachweise)</t>
  </si>
  <si>
    <t>Abkürzungen</t>
  </si>
  <si>
    <t>Dunkelgelbe Felder: Zwingende Eingaben.</t>
  </si>
  <si>
    <t>Hellgelbe Felder: Freiwillige Eingaben.</t>
  </si>
  <si>
    <t>"Einzel...": Angaben zu Einzelbauteilnachweis</t>
  </si>
  <si>
    <t>"Syst...": Angaben zu Systemnachweis</t>
  </si>
  <si>
    <t>Tabellenblatt "Einzel_R25"</t>
  </si>
  <si>
    <t>Tabellenblätter "Syst_Typ1" bis "Syst_Typ6"</t>
  </si>
  <si>
    <t>Tabellenblatt "Syst_Zsfsg"</t>
  </si>
  <si>
    <t>mit effektivem Rahmenanteil</t>
  </si>
  <si>
    <t>RVBR: Rahmenverbreiterung</t>
  </si>
  <si>
    <t>AD: Aufdoppelung auf Rahmenverbreiterung</t>
  </si>
  <si>
    <t>GRV: Glasrandverbund</t>
  </si>
  <si>
    <t>Tabellenblatt "Komp"</t>
  </si>
  <si>
    <t>Tabellenblatt "Einzel_Reff"</t>
  </si>
  <si>
    <t>Kurz-Hilfe</t>
  </si>
  <si>
    <t>Der Einzelbauteil-Nachweis mit effektivem Rahmenanteil kann verwendet werden, wenn Einbaudetails nachgewiesen werden.</t>
  </si>
  <si>
    <t>Diese Zusammenfassung betrifft die Fenstertypen "Syst_Typ1" bis "Syst_Typ6".</t>
  </si>
  <si>
    <t>Diese Form des Einzelbauteil-Nachweises muss verwendet werden, wenn keine Einbaudetails des Fensters nachgewiesen werden.
Es wird von einem konstanten Rahmenanteil von 25% ausgegangen.</t>
  </si>
  <si>
    <t>Übersetzungstabellen</t>
  </si>
  <si>
    <t>Sprachauswahl:</t>
  </si>
  <si>
    <t>deutsch</t>
  </si>
  <si>
    <t>italienisch</t>
  </si>
  <si>
    <t>Tab</t>
  </si>
  <si>
    <t>Typ / Ug, g:</t>
  </si>
  <si>
    <t>Typ:</t>
  </si>
  <si>
    <t>RVBR: Rahmenverbreiterung
AD: zusätzliche Aufdoppelung auf Rahmenverbreiterung</t>
  </si>
  <si>
    <t>TAG</t>
  </si>
  <si>
    <t>Horizontwinkel [°]:</t>
  </si>
  <si>
    <t>Komp</t>
  </si>
  <si>
    <t>Einzel_R25</t>
  </si>
  <si>
    <t>Einzuhaltender Grenzwert Fenster-U-Wert Uw [W/m2K]:</t>
  </si>
  <si>
    <t>25% Rahmenanteil</t>
  </si>
  <si>
    <t>75% Glasanteil</t>
  </si>
  <si>
    <t>[-]</t>
  </si>
  <si>
    <t>[cm]</t>
  </si>
  <si>
    <r>
      <t>[m</t>
    </r>
    <r>
      <rPr>
        <vertAlign val="superscript"/>
        <sz val="8"/>
        <rFont val="Arial"/>
        <family val="2"/>
      </rPr>
      <t>2</t>
    </r>
    <r>
      <rPr>
        <sz val="8"/>
        <rFont val="Arial"/>
        <family val="2"/>
      </rPr>
      <t>]</t>
    </r>
  </si>
  <si>
    <r>
      <t xml:space="preserve">
A</t>
    </r>
    <r>
      <rPr>
        <b/>
        <vertAlign val="subscript"/>
        <sz val="8"/>
        <rFont val="Arial"/>
        <family val="2"/>
      </rPr>
      <t>w</t>
    </r>
    <r>
      <rPr>
        <b/>
        <sz val="8"/>
        <rFont val="Arial"/>
        <family val="2"/>
      </rPr>
      <t xml:space="preserve"> [m</t>
    </r>
    <r>
      <rPr>
        <b/>
        <vertAlign val="superscript"/>
        <sz val="8"/>
        <rFont val="Arial"/>
        <family val="2"/>
      </rPr>
      <t>2</t>
    </r>
    <r>
      <rPr>
        <b/>
        <sz val="8"/>
        <rFont val="Arial"/>
        <family val="2"/>
      </rPr>
      <t>]</t>
    </r>
  </si>
  <si>
    <r>
      <t>L</t>
    </r>
    <r>
      <rPr>
        <b/>
        <vertAlign val="subscript"/>
        <sz val="8"/>
        <rFont val="Arial"/>
        <family val="2"/>
      </rPr>
      <t>w</t>
    </r>
    <r>
      <rPr>
        <b/>
        <sz val="8"/>
        <rFont val="Arial"/>
        <family val="2"/>
      </rPr>
      <t xml:space="preserve"> [m]</t>
    </r>
  </si>
  <si>
    <r>
      <t>A</t>
    </r>
    <r>
      <rPr>
        <b/>
        <vertAlign val="subscript"/>
        <sz val="8"/>
        <rFont val="Arial"/>
        <family val="2"/>
      </rPr>
      <t>RV</t>
    </r>
    <r>
      <rPr>
        <b/>
        <sz val="8"/>
        <rFont val="Arial"/>
        <family val="2"/>
      </rPr>
      <t xml:space="preserve"> [m</t>
    </r>
    <r>
      <rPr>
        <b/>
        <vertAlign val="superscript"/>
        <sz val="8"/>
        <rFont val="Arial"/>
        <family val="2"/>
      </rPr>
      <t>2</t>
    </r>
    <r>
      <rPr>
        <b/>
        <sz val="8"/>
        <rFont val="Arial"/>
        <family val="2"/>
      </rPr>
      <t>]</t>
    </r>
  </si>
  <si>
    <r>
      <t>B</t>
    </r>
    <r>
      <rPr>
        <b/>
        <vertAlign val="subscript"/>
        <sz val="8"/>
        <rFont val="Arial"/>
        <family val="2"/>
      </rPr>
      <t>gu,tot</t>
    </r>
    <r>
      <rPr>
        <b/>
        <sz val="8"/>
        <rFont val="Arial"/>
        <family val="2"/>
      </rPr>
      <t xml:space="preserve"> [m]</t>
    </r>
  </si>
  <si>
    <r>
      <t>H</t>
    </r>
    <r>
      <rPr>
        <b/>
        <vertAlign val="subscript"/>
        <sz val="8"/>
        <rFont val="Arial"/>
        <family val="2"/>
      </rPr>
      <t>gu</t>
    </r>
    <r>
      <rPr>
        <b/>
        <sz val="8"/>
        <rFont val="Arial"/>
        <family val="2"/>
      </rPr>
      <t xml:space="preserve"> [m]</t>
    </r>
  </si>
  <si>
    <r>
      <t>B</t>
    </r>
    <r>
      <rPr>
        <b/>
        <vertAlign val="subscript"/>
        <sz val="8"/>
        <rFont val="Arial"/>
        <family val="2"/>
      </rPr>
      <t>go,tot</t>
    </r>
    <r>
      <rPr>
        <b/>
        <sz val="8"/>
        <rFont val="Arial"/>
        <family val="2"/>
      </rPr>
      <t xml:space="preserve"> [m]</t>
    </r>
  </si>
  <si>
    <r>
      <t>H</t>
    </r>
    <r>
      <rPr>
        <b/>
        <vertAlign val="subscript"/>
        <sz val="8"/>
        <rFont val="Arial"/>
        <family val="2"/>
      </rPr>
      <t>go</t>
    </r>
    <r>
      <rPr>
        <b/>
        <sz val="8"/>
        <rFont val="Arial"/>
        <family val="2"/>
      </rPr>
      <t xml:space="preserve"> [m]</t>
    </r>
  </si>
  <si>
    <r>
      <t>A</t>
    </r>
    <r>
      <rPr>
        <b/>
        <vertAlign val="subscript"/>
        <sz val="8"/>
        <rFont val="Arial"/>
        <family val="2"/>
      </rPr>
      <t>g</t>
    </r>
    <r>
      <rPr>
        <b/>
        <sz val="8"/>
        <rFont val="Arial"/>
        <family val="2"/>
      </rPr>
      <t xml:space="preserve"> [m</t>
    </r>
    <r>
      <rPr>
        <b/>
        <vertAlign val="superscript"/>
        <sz val="8"/>
        <rFont val="Arial"/>
        <family val="2"/>
      </rPr>
      <t>2</t>
    </r>
    <r>
      <rPr>
        <b/>
        <sz val="8"/>
        <rFont val="Arial"/>
        <family val="2"/>
      </rPr>
      <t>]</t>
    </r>
  </si>
  <si>
    <r>
      <t>L</t>
    </r>
    <r>
      <rPr>
        <b/>
        <vertAlign val="subscript"/>
        <sz val="8"/>
        <rFont val="Arial"/>
        <family val="2"/>
      </rPr>
      <t>g</t>
    </r>
    <r>
      <rPr>
        <b/>
        <sz val="8"/>
        <rFont val="Arial"/>
        <family val="2"/>
      </rPr>
      <t xml:space="preserve"> [m]</t>
    </r>
  </si>
  <si>
    <r>
      <t>A</t>
    </r>
    <r>
      <rPr>
        <b/>
        <vertAlign val="subscript"/>
        <sz val="8"/>
        <rFont val="Arial"/>
        <family val="2"/>
      </rPr>
      <t>f</t>
    </r>
    <r>
      <rPr>
        <b/>
        <sz val="8"/>
        <rFont val="Arial"/>
        <family val="2"/>
      </rPr>
      <t xml:space="preserve"> +A</t>
    </r>
    <r>
      <rPr>
        <b/>
        <vertAlign val="subscript"/>
        <sz val="10"/>
        <rFont val="Arial"/>
        <family val="2"/>
      </rPr>
      <t>RV</t>
    </r>
    <r>
      <rPr>
        <b/>
        <sz val="8"/>
        <rFont val="Arial"/>
        <family val="2"/>
      </rPr>
      <t xml:space="preserve"> [m</t>
    </r>
    <r>
      <rPr>
        <b/>
        <vertAlign val="superscript"/>
        <sz val="8"/>
        <rFont val="Arial"/>
        <family val="2"/>
      </rPr>
      <t>2</t>
    </r>
    <r>
      <rPr>
        <b/>
        <sz val="8"/>
        <rFont val="Arial"/>
        <family val="2"/>
      </rPr>
      <t>]</t>
    </r>
  </si>
  <si>
    <r>
      <t>A</t>
    </r>
    <r>
      <rPr>
        <b/>
        <vertAlign val="subscript"/>
        <sz val="8"/>
        <rFont val="Arial"/>
        <family val="2"/>
      </rPr>
      <t>f</t>
    </r>
    <r>
      <rPr>
        <b/>
        <sz val="8"/>
        <rFont val="Arial"/>
        <family val="2"/>
      </rPr>
      <t xml:space="preserve"> [m</t>
    </r>
    <r>
      <rPr>
        <b/>
        <vertAlign val="superscript"/>
        <sz val="8"/>
        <rFont val="Arial"/>
        <family val="2"/>
      </rPr>
      <t>2</t>
    </r>
    <r>
      <rPr>
        <b/>
        <sz val="8"/>
        <rFont val="Arial"/>
        <family val="2"/>
      </rPr>
      <t>]</t>
    </r>
  </si>
  <si>
    <r>
      <t>F</t>
    </r>
    <r>
      <rPr>
        <b/>
        <vertAlign val="subscript"/>
        <sz val="8"/>
        <rFont val="Arial"/>
        <family val="2"/>
      </rPr>
      <t xml:space="preserve">F </t>
    </r>
    <r>
      <rPr>
        <b/>
        <sz val="8"/>
        <rFont val="Arial"/>
        <family val="2"/>
      </rPr>
      <t>[-]</t>
    </r>
  </si>
  <si>
    <r>
      <t>Y</t>
    </r>
    <r>
      <rPr>
        <b/>
        <vertAlign val="subscript"/>
        <sz val="8"/>
        <rFont val="Arial"/>
        <family val="2"/>
      </rPr>
      <t xml:space="preserve">g </t>
    </r>
    <r>
      <rPr>
        <b/>
        <sz val="8"/>
        <rFont val="Arial"/>
        <family val="2"/>
      </rPr>
      <t>[W/mK]</t>
    </r>
  </si>
  <si>
    <r>
      <t>U</t>
    </r>
    <r>
      <rPr>
        <b/>
        <vertAlign val="subscript"/>
        <sz val="8"/>
        <rFont val="Arial"/>
        <family val="2"/>
      </rPr>
      <t xml:space="preserve">RV </t>
    </r>
    <r>
      <rPr>
        <b/>
        <sz val="8"/>
        <rFont val="Arial"/>
        <family val="2"/>
      </rPr>
      <t>[W/m</t>
    </r>
    <r>
      <rPr>
        <b/>
        <vertAlign val="superscript"/>
        <sz val="8"/>
        <rFont val="Arial"/>
        <family val="2"/>
      </rPr>
      <t>2</t>
    </r>
    <r>
      <rPr>
        <b/>
        <sz val="8"/>
        <rFont val="Arial"/>
        <family val="2"/>
      </rPr>
      <t>K]</t>
    </r>
  </si>
  <si>
    <r>
      <t>U</t>
    </r>
    <r>
      <rPr>
        <b/>
        <vertAlign val="subscript"/>
        <sz val="8"/>
        <rFont val="Arial"/>
        <family val="2"/>
      </rPr>
      <t xml:space="preserve">w </t>
    </r>
    <r>
      <rPr>
        <b/>
        <sz val="8"/>
        <rFont val="Arial"/>
        <family val="2"/>
      </rPr>
      <t>[W/m</t>
    </r>
    <r>
      <rPr>
        <b/>
        <vertAlign val="superscript"/>
        <sz val="8"/>
        <rFont val="Arial"/>
        <family val="2"/>
      </rPr>
      <t>2</t>
    </r>
    <r>
      <rPr>
        <b/>
        <sz val="8"/>
        <rFont val="Arial"/>
        <family val="2"/>
      </rPr>
      <t>K]</t>
    </r>
  </si>
  <si>
    <r>
      <t>U</t>
    </r>
    <r>
      <rPr>
        <b/>
        <vertAlign val="subscript"/>
        <sz val="8"/>
        <rFont val="Arial"/>
        <family val="2"/>
      </rPr>
      <t xml:space="preserve">f </t>
    </r>
    <r>
      <rPr>
        <b/>
        <sz val="8"/>
        <rFont val="Arial"/>
        <family val="2"/>
      </rPr>
      <t>[W/m</t>
    </r>
    <r>
      <rPr>
        <b/>
        <vertAlign val="superscript"/>
        <sz val="8"/>
        <rFont val="Arial"/>
        <family val="2"/>
      </rPr>
      <t>2</t>
    </r>
    <r>
      <rPr>
        <b/>
        <sz val="8"/>
        <rFont val="Arial"/>
        <family val="2"/>
      </rPr>
      <t>K]</t>
    </r>
  </si>
  <si>
    <r>
      <t>U</t>
    </r>
    <r>
      <rPr>
        <b/>
        <vertAlign val="subscript"/>
        <sz val="8"/>
        <rFont val="Arial"/>
        <family val="2"/>
      </rPr>
      <t xml:space="preserve">g </t>
    </r>
    <r>
      <rPr>
        <b/>
        <sz val="8"/>
        <rFont val="Arial"/>
        <family val="2"/>
      </rPr>
      <t>[W/m</t>
    </r>
    <r>
      <rPr>
        <b/>
        <vertAlign val="superscript"/>
        <sz val="8"/>
        <rFont val="Arial"/>
        <family val="2"/>
      </rPr>
      <t>2</t>
    </r>
    <r>
      <rPr>
        <b/>
        <sz val="8"/>
        <rFont val="Arial"/>
        <family val="2"/>
      </rPr>
      <t>K]</t>
    </r>
  </si>
  <si>
    <t>Eingabe</t>
  </si>
  <si>
    <t>[1..10]</t>
  </si>
  <si>
    <t>geordnet [1..8]</t>
  </si>
  <si>
    <t>FS [-]</t>
  </si>
  <si>
    <r>
      <t>b</t>
    </r>
    <r>
      <rPr>
        <b/>
        <sz val="8"/>
        <rFont val="Arial"/>
        <family val="2"/>
      </rPr>
      <t xml:space="preserve"> [°]</t>
    </r>
  </si>
  <si>
    <t>Intervall [°]</t>
  </si>
  <si>
    <r>
      <t>g</t>
    </r>
    <r>
      <rPr>
        <b/>
        <sz val="8"/>
        <rFont val="Arial"/>
        <family val="2"/>
      </rPr>
      <t xml:space="preserve"> [°]</t>
    </r>
  </si>
  <si>
    <t>doppelseitig?</t>
  </si>
  <si>
    <r>
      <t>F</t>
    </r>
    <r>
      <rPr>
        <b/>
        <vertAlign val="subscript"/>
        <sz val="10"/>
        <rFont val="Arial"/>
        <family val="2"/>
      </rPr>
      <t>S1</t>
    </r>
    <r>
      <rPr>
        <b/>
        <sz val="8"/>
        <rFont val="Arial"/>
        <family val="2"/>
      </rPr>
      <t>*F</t>
    </r>
    <r>
      <rPr>
        <b/>
        <vertAlign val="subscript"/>
        <sz val="10"/>
        <rFont val="Arial"/>
        <family val="2"/>
      </rPr>
      <t>S2</t>
    </r>
    <r>
      <rPr>
        <b/>
        <sz val="8"/>
        <rFont val="Arial"/>
        <family val="2"/>
      </rPr>
      <t>*F</t>
    </r>
    <r>
      <rPr>
        <b/>
        <vertAlign val="subscript"/>
        <sz val="10"/>
        <rFont val="Arial"/>
        <family val="2"/>
      </rPr>
      <t>S3</t>
    </r>
    <r>
      <rPr>
        <b/>
        <sz val="8"/>
        <rFont val="Arial"/>
        <family val="2"/>
      </rPr>
      <t>=F</t>
    </r>
    <r>
      <rPr>
        <b/>
        <vertAlign val="subscript"/>
        <sz val="10"/>
        <rFont val="Arial"/>
        <family val="2"/>
      </rPr>
      <t xml:space="preserve">S </t>
    </r>
    <r>
      <rPr>
        <b/>
        <sz val="8"/>
        <rFont val="Arial"/>
        <family val="2"/>
      </rPr>
      <t>[-]</t>
    </r>
  </si>
  <si>
    <r>
      <t>F</t>
    </r>
    <r>
      <rPr>
        <b/>
        <vertAlign val="subscript"/>
        <sz val="10"/>
        <rFont val="Arial"/>
        <family val="2"/>
      </rPr>
      <t>F</t>
    </r>
    <r>
      <rPr>
        <b/>
        <sz val="8"/>
        <rFont val="Arial"/>
        <family val="2"/>
      </rPr>
      <t>*F</t>
    </r>
    <r>
      <rPr>
        <b/>
        <vertAlign val="subscript"/>
        <sz val="10"/>
        <rFont val="Arial"/>
        <family val="2"/>
      </rPr>
      <t xml:space="preserve">S </t>
    </r>
    <r>
      <rPr>
        <b/>
        <sz val="8"/>
        <rFont val="Arial"/>
        <family val="2"/>
      </rPr>
      <t>[-]</t>
    </r>
  </si>
  <si>
    <r>
      <t>B</t>
    </r>
    <r>
      <rPr>
        <vertAlign val="subscript"/>
        <sz val="10"/>
        <rFont val="Arial"/>
        <family val="2"/>
      </rPr>
      <t>w</t>
    </r>
  </si>
  <si>
    <r>
      <t>H</t>
    </r>
    <r>
      <rPr>
        <vertAlign val="subscript"/>
        <sz val="10"/>
        <rFont val="Arial"/>
        <family val="2"/>
      </rPr>
      <t>w</t>
    </r>
  </si>
  <si>
    <r>
      <t>x</t>
    </r>
    <r>
      <rPr>
        <vertAlign val="subscript"/>
        <sz val="10"/>
        <rFont val="Arial"/>
        <family val="2"/>
      </rPr>
      <t>li</t>
    </r>
    <r>
      <rPr>
        <sz val="8"/>
        <rFont val="Arial"/>
        <family val="2"/>
      </rPr>
      <t>+x</t>
    </r>
    <r>
      <rPr>
        <vertAlign val="subscript"/>
        <sz val="10"/>
        <rFont val="Arial"/>
        <family val="2"/>
      </rPr>
      <t>re</t>
    </r>
  </si>
  <si>
    <r>
      <t>x</t>
    </r>
    <r>
      <rPr>
        <vertAlign val="subscript"/>
        <sz val="10"/>
        <rFont val="Arial"/>
        <family val="2"/>
      </rPr>
      <t>mi</t>
    </r>
  </si>
  <si>
    <r>
      <t>y</t>
    </r>
    <r>
      <rPr>
        <vertAlign val="subscript"/>
        <sz val="10"/>
        <rFont val="Arial"/>
        <family val="2"/>
      </rPr>
      <t>o</t>
    </r>
  </si>
  <si>
    <r>
      <t>y</t>
    </r>
    <r>
      <rPr>
        <vertAlign val="subscript"/>
        <sz val="10"/>
        <rFont val="Arial"/>
        <family val="2"/>
      </rPr>
      <t>u</t>
    </r>
  </si>
  <si>
    <r>
      <t>A</t>
    </r>
    <r>
      <rPr>
        <vertAlign val="subscript"/>
        <sz val="10"/>
        <rFont val="Arial"/>
        <family val="2"/>
      </rPr>
      <t>w</t>
    </r>
  </si>
  <si>
    <r>
      <t>A</t>
    </r>
    <r>
      <rPr>
        <vertAlign val="subscript"/>
        <sz val="10"/>
        <rFont val="Arial"/>
        <family val="2"/>
      </rPr>
      <t>g</t>
    </r>
  </si>
  <si>
    <r>
      <t>A</t>
    </r>
    <r>
      <rPr>
        <vertAlign val="subscript"/>
        <sz val="10"/>
        <rFont val="Arial"/>
        <family val="2"/>
      </rPr>
      <t>f</t>
    </r>
  </si>
  <si>
    <r>
      <t>L</t>
    </r>
    <r>
      <rPr>
        <vertAlign val="subscript"/>
        <sz val="10"/>
        <rFont val="Arial"/>
        <family val="2"/>
      </rPr>
      <t>g</t>
    </r>
  </si>
  <si>
    <r>
      <t>[m</t>
    </r>
    <r>
      <rPr>
        <sz val="8"/>
        <rFont val="Arial"/>
        <family val="2"/>
      </rPr>
      <t>]</t>
    </r>
  </si>
  <si>
    <r>
      <t>L</t>
    </r>
    <r>
      <rPr>
        <vertAlign val="subscript"/>
        <sz val="10"/>
        <rFont val="Arial"/>
        <family val="2"/>
      </rPr>
      <t>w</t>
    </r>
  </si>
  <si>
    <r>
      <t>F</t>
    </r>
    <r>
      <rPr>
        <vertAlign val="subscript"/>
        <sz val="10"/>
        <rFont val="Arial"/>
        <family val="2"/>
      </rPr>
      <t>F</t>
    </r>
    <r>
      <rPr>
        <sz val="8"/>
        <rFont val="Arial"/>
        <family val="2"/>
      </rPr>
      <t>*F</t>
    </r>
    <r>
      <rPr>
        <vertAlign val="subscript"/>
        <sz val="10"/>
        <rFont val="Arial"/>
        <family val="2"/>
      </rPr>
      <t>S</t>
    </r>
  </si>
  <si>
    <t>Fensterfläche</t>
  </si>
  <si>
    <t>Fensteranschlag</t>
  </si>
  <si>
    <t>Rahmenverbreiterung</t>
  </si>
  <si>
    <t>Breite total</t>
  </si>
  <si>
    <t>Höhe</t>
  </si>
  <si>
    <t>Glasfläche</t>
  </si>
  <si>
    <t>Glasrandverbund</t>
  </si>
  <si>
    <t>Rahmen + RV</t>
  </si>
  <si>
    <t>Rahmen (ohne RV)</t>
  </si>
  <si>
    <t>Glasanteil</t>
  </si>
  <si>
    <t>Rahmen</t>
  </si>
  <si>
    <t>Glas</t>
  </si>
  <si>
    <t>Text gemäss</t>
  </si>
  <si>
    <t>Nr. des Pulldown</t>
  </si>
  <si>
    <t>Nein/Ja  [0/1]</t>
  </si>
  <si>
    <t>Nr. Orientierung</t>
  </si>
  <si>
    <t>Verschattungsfaktor</t>
  </si>
  <si>
    <t>Horizontwinkel</t>
  </si>
  <si>
    <t>Horizontfaktor</t>
  </si>
  <si>
    <t>berechnet</t>
  </si>
  <si>
    <t>definitiv</t>
  </si>
  <si>
    <t>Nr. des
Winkelintervalls</t>
  </si>
  <si>
    <t>untere Grenze</t>
  </si>
  <si>
    <t>obere Grenze</t>
  </si>
  <si>
    <t>interpoliert</t>
  </si>
  <si>
    <t>FS3' [-]</t>
  </si>
  <si>
    <t>FS3'*FS4=FS3 [-]</t>
  </si>
  <si>
    <t>Resultierende</t>
  </si>
  <si>
    <t>Faktor</t>
  </si>
  <si>
    <t>Breite</t>
  </si>
  <si>
    <t>seitlich</t>
  </si>
  <si>
    <t>mitte</t>
  </si>
  <si>
    <t>oben</t>
  </si>
  <si>
    <t>unten</t>
  </si>
  <si>
    <r>
      <t>U</t>
    </r>
    <r>
      <rPr>
        <b/>
        <vertAlign val="subscript"/>
        <sz val="10"/>
        <rFont val="Arial"/>
        <family val="2"/>
      </rPr>
      <t>w</t>
    </r>
  </si>
  <si>
    <t>Glas-
anteil</t>
  </si>
  <si>
    <t>FF</t>
  </si>
  <si>
    <t>Fenster-
Fläche</t>
  </si>
  <si>
    <t>Glas-
Fläche</t>
  </si>
  <si>
    <t>Rahmen-
Fläche</t>
  </si>
  <si>
    <t>Glasrandverbund
Typ Nr.</t>
  </si>
  <si>
    <t>Glas unten</t>
  </si>
  <si>
    <t>Glas oben</t>
  </si>
  <si>
    <t>Fenster gegen</t>
  </si>
  <si>
    <t>horizontales</t>
  </si>
  <si>
    <t>vertikales</t>
  </si>
  <si>
    <t>bei Vertikalfenster:</t>
  </si>
  <si>
    <t>Fenster gegen Raum</t>
  </si>
  <si>
    <t>Länge Glasrandverbund</t>
  </si>
  <si>
    <t>Länge Fensteranschlag</t>
  </si>
  <si>
    <t>Die Typen-Nummern der einzelnen Fenster-Komponenten sind im Tabellenblatt "Projekt" zu definieren.</t>
  </si>
  <si>
    <t>Es ist das Total von linkem plus rechtem Rahmeneinstand einzugeben</t>
  </si>
  <si>
    <t>Einzel_Reff</t>
  </si>
  <si>
    <t>Syst_Typ1</t>
  </si>
  <si>
    <t>Typ / Ust:</t>
  </si>
  <si>
    <r>
      <t xml:space="preserve">
B</t>
    </r>
    <r>
      <rPr>
        <vertAlign val="subscript"/>
        <sz val="10"/>
        <rFont val="Arial"/>
        <family val="2"/>
      </rPr>
      <t>w</t>
    </r>
    <r>
      <rPr>
        <vertAlign val="subscript"/>
        <sz val="8"/>
        <rFont val="Arial"/>
        <family val="2"/>
      </rPr>
      <t xml:space="preserve">
</t>
    </r>
    <r>
      <rPr>
        <sz val="8"/>
        <rFont val="Arial"/>
        <family val="2"/>
      </rPr>
      <t>[cm]</t>
    </r>
  </si>
  <si>
    <r>
      <t>H</t>
    </r>
    <r>
      <rPr>
        <vertAlign val="subscript"/>
        <sz val="10"/>
        <rFont val="Arial"/>
        <family val="2"/>
      </rPr>
      <t>st</t>
    </r>
  </si>
  <si>
    <t>Storen-
kasten</t>
  </si>
  <si>
    <r>
      <t>[W/m</t>
    </r>
    <r>
      <rPr>
        <vertAlign val="superscript"/>
        <sz val="8"/>
        <rFont val="Arial"/>
        <family val="2"/>
      </rPr>
      <t>2</t>
    </r>
    <r>
      <rPr>
        <sz val="8"/>
        <rFont val="Arial"/>
        <family val="2"/>
      </rPr>
      <t>K]</t>
    </r>
  </si>
  <si>
    <r>
      <t>F</t>
    </r>
    <r>
      <rPr>
        <vertAlign val="subscript"/>
        <sz val="10"/>
        <rFont val="Arial"/>
        <family val="2"/>
      </rPr>
      <t>F</t>
    </r>
  </si>
  <si>
    <t>[m]</t>
  </si>
  <si>
    <t>Über-
hang</t>
  </si>
  <si>
    <t>[°]</t>
  </si>
  <si>
    <t>b</t>
  </si>
  <si>
    <r>
      <t>F</t>
    </r>
    <r>
      <rPr>
        <vertAlign val="subscript"/>
        <sz val="10"/>
        <rFont val="Arial"/>
        <family val="2"/>
      </rPr>
      <t>S2</t>
    </r>
  </si>
  <si>
    <t>B</t>
  </si>
  <si>
    <t>Blende</t>
  </si>
  <si>
    <r>
      <t>F</t>
    </r>
    <r>
      <rPr>
        <vertAlign val="subscript"/>
        <sz val="10"/>
        <rFont val="Arial"/>
        <family val="2"/>
      </rPr>
      <t>S3</t>
    </r>
  </si>
  <si>
    <t>g</t>
  </si>
  <si>
    <r>
      <t>F</t>
    </r>
    <r>
      <rPr>
        <vertAlign val="subscript"/>
        <sz val="10"/>
        <rFont val="Arial"/>
        <family val="2"/>
      </rPr>
      <t>S1</t>
    </r>
  </si>
  <si>
    <r>
      <t>F</t>
    </r>
    <r>
      <rPr>
        <vertAlign val="subscript"/>
        <sz val="10"/>
        <rFont val="Arial"/>
        <family val="2"/>
      </rPr>
      <t>S</t>
    </r>
  </si>
  <si>
    <r>
      <t>A</t>
    </r>
    <r>
      <rPr>
        <vertAlign val="subscript"/>
        <sz val="10"/>
        <rFont val="Arial"/>
        <family val="2"/>
      </rPr>
      <t>w</t>
    </r>
    <r>
      <rPr>
        <sz val="8"/>
        <rFont val="Arial"/>
        <family val="2"/>
      </rPr>
      <t/>
    </r>
  </si>
  <si>
    <r>
      <t>A</t>
    </r>
    <r>
      <rPr>
        <vertAlign val="subscript"/>
        <sz val="10"/>
        <rFont val="Arial"/>
        <family val="2"/>
      </rPr>
      <t>f</t>
    </r>
    <r>
      <rPr>
        <sz val="8"/>
        <rFont val="Arial"/>
        <family val="2"/>
      </rPr>
      <t/>
    </r>
  </si>
  <si>
    <r>
      <t>A</t>
    </r>
    <r>
      <rPr>
        <vertAlign val="subscript"/>
        <sz val="10"/>
        <rFont val="Arial"/>
        <family val="2"/>
      </rPr>
      <t>RV</t>
    </r>
  </si>
  <si>
    <t>Rahmenverbr.
Fläche</t>
  </si>
  <si>
    <r>
      <t>A</t>
    </r>
    <r>
      <rPr>
        <vertAlign val="subscript"/>
        <sz val="8"/>
        <rFont val="Arial"/>
        <family val="2"/>
      </rPr>
      <t>f</t>
    </r>
    <r>
      <rPr>
        <sz val="8"/>
        <rFont val="Arial"/>
        <family val="2"/>
      </rPr>
      <t xml:space="preserve"> +A</t>
    </r>
    <r>
      <rPr>
        <vertAlign val="subscript"/>
        <sz val="10"/>
        <rFont val="Arial"/>
        <family val="2"/>
      </rPr>
      <t>RV</t>
    </r>
  </si>
  <si>
    <t>Fläche total</t>
  </si>
  <si>
    <t xml:space="preserve">Höhe H  </t>
  </si>
  <si>
    <t>Breite B</t>
  </si>
  <si>
    <t>S = Süd
E = Ost
W = West
N = Nord
SW = Süd-West
SE = Süd-Ost
NW = Nord-West
NE = Nord-Ost
horiz. = horizontal
Raum = Fenster gegen Raum</t>
  </si>
  <si>
    <t>Die Typen-Nummern der einzelnen Fenster-Komponenten sind im Tabellenblatt "Projekt" zu definieren.
Wenn kein Storenkasten vorhanden ist, kann das entsprechende Feld leer gelassen werden.</t>
  </si>
  <si>
    <t>Ein Überhang ist nur bei Vertikalfenstern definiert, nicht bei Horizontalfenstern und Fenstern gegen Räume</t>
  </si>
  <si>
    <t>Syst_Typ2</t>
  </si>
  <si>
    <r>
      <t>x</t>
    </r>
    <r>
      <rPr>
        <vertAlign val="subscript"/>
        <sz val="10"/>
        <rFont val="Arial"/>
        <family val="2"/>
      </rPr>
      <t>mi1</t>
    </r>
    <r>
      <rPr>
        <sz val="8"/>
        <rFont val="Arial"/>
        <family val="2"/>
      </rPr>
      <t>+x</t>
    </r>
    <r>
      <rPr>
        <vertAlign val="subscript"/>
        <sz val="10"/>
        <rFont val="Arial"/>
        <family val="2"/>
      </rPr>
      <t>mi2</t>
    </r>
  </si>
  <si>
    <t>Syst_Typ3</t>
  </si>
  <si>
    <t>Syst_Typ4</t>
  </si>
  <si>
    <r>
      <t>x</t>
    </r>
    <r>
      <rPr>
        <vertAlign val="subscript"/>
        <sz val="10"/>
        <rFont val="Arial"/>
        <family val="2"/>
      </rPr>
      <t>mi1</t>
    </r>
    <r>
      <rPr>
        <sz val="8"/>
        <rFont val="Arial"/>
        <family val="2"/>
      </rPr>
      <t>+x</t>
    </r>
    <r>
      <rPr>
        <vertAlign val="subscript"/>
        <sz val="10"/>
        <rFont val="Arial"/>
        <family val="2"/>
      </rPr>
      <t>mi2</t>
    </r>
    <r>
      <rPr>
        <sz val="8"/>
        <rFont val="Arial"/>
        <family val="2"/>
      </rPr>
      <t>+x</t>
    </r>
    <r>
      <rPr>
        <vertAlign val="subscript"/>
        <sz val="10"/>
        <rFont val="Arial"/>
        <family val="2"/>
      </rPr>
      <t>mi3</t>
    </r>
  </si>
  <si>
    <t>Syst_Typ5</t>
  </si>
  <si>
    <r>
      <t>y</t>
    </r>
    <r>
      <rPr>
        <vertAlign val="subscript"/>
        <sz val="10"/>
        <rFont val="Arial"/>
        <family val="2"/>
      </rPr>
      <t>ri</t>
    </r>
  </si>
  <si>
    <t>Riegel</t>
  </si>
  <si>
    <t>Syst_Typ6</t>
  </si>
  <si>
    <r>
      <t>y</t>
    </r>
    <r>
      <rPr>
        <vertAlign val="subscript"/>
        <sz val="10"/>
        <rFont val="Arial"/>
        <family val="2"/>
      </rPr>
      <t>gu</t>
    </r>
  </si>
  <si>
    <t>Rah-men</t>
  </si>
  <si>
    <t>Syst_Zsfsg</t>
  </si>
  <si>
    <r>
      <t>[W/m</t>
    </r>
    <r>
      <rPr>
        <b/>
        <vertAlign val="superscript"/>
        <sz val="10"/>
        <rFont val="Arial"/>
        <family val="2"/>
      </rPr>
      <t>2</t>
    </r>
    <r>
      <rPr>
        <b/>
        <sz val="10"/>
        <rFont val="Arial"/>
        <family val="2"/>
      </rPr>
      <t>K]</t>
    </r>
  </si>
  <si>
    <r>
      <t>&lt;U</t>
    </r>
    <r>
      <rPr>
        <b/>
        <vertAlign val="subscript"/>
        <sz val="12"/>
        <rFont val="Arial"/>
        <family val="2"/>
      </rPr>
      <t>w</t>
    </r>
    <r>
      <rPr>
        <b/>
        <sz val="10"/>
        <rFont val="Arial"/>
        <family val="2"/>
      </rPr>
      <t>&gt;</t>
    </r>
  </si>
  <si>
    <t>Verschattung</t>
  </si>
  <si>
    <t>Energiegewichteter
g-Wert</t>
  </si>
  <si>
    <t>Fensteranschlag
Länge</t>
  </si>
  <si>
    <t>Der energetisch gewichtete g-Wert &lt;g'&gt; (= &lt;g'_j&gt;) ist so berechnet, dass für den solaren Wärmegewinn Q_s,j der Orientierung j gilt:
Q_s,j = G_s,j * A_w,j,tot * 0.9 * &lt;g'_j&gt; * &lt;F_F,j&gt; * &lt;F_S,j&gt; / EBF
Darin sind &lt;F_F,j&gt; bzw.  &lt;F_S,j&gt; der flächengemittelte Glasanteil bzw. der flächengewichtete  Verschattungsfaktor.</t>
  </si>
  <si>
    <t>Hilfe</t>
  </si>
  <si>
    <t>Verschattungsfaktor FSh, FSS, FSE, FSW, FSN (-)</t>
  </si>
  <si>
    <r>
      <t>Y</t>
    </r>
    <r>
      <rPr>
        <vertAlign val="subscript"/>
        <sz val="8"/>
        <rFont val="Arial"/>
        <family val="2"/>
      </rPr>
      <t>g</t>
    </r>
    <r>
      <rPr>
        <sz val="8"/>
        <rFont val="Arial"/>
        <family val="2"/>
      </rPr>
      <t xml:space="preserve"> [W/m</t>
    </r>
    <r>
      <rPr>
        <sz val="8"/>
        <rFont val="Arial"/>
        <family val="2"/>
      </rPr>
      <t>K]</t>
    </r>
  </si>
  <si>
    <t>Edelstahl-GRV für Holz- und PVC-Rahmen (Psi=0.060)</t>
  </si>
  <si>
    <t>Edelstahl-GRV für wärmeged. Metallrahmen (Psi=0.080)</t>
  </si>
  <si>
    <t>Kunststoff-GRV für Holz- und PVC-Rahmen (Psi=0.060)</t>
  </si>
  <si>
    <t>Kunststoff-GRV für wärmeged. Metallrahmen (Psi=0.080)</t>
  </si>
  <si>
    <t>Alu-GRV für Holz- und PVC-Rahmen (Psi=0.080)</t>
  </si>
  <si>
    <t>Alu-GRV für wärmeged. Metallrahmen (Psi=0.110)</t>
  </si>
  <si>
    <t>Typ / mittlerer Uf-Wert:</t>
  </si>
  <si>
    <t>Rahmen: mittlere Uf-Werte</t>
  </si>
  <si>
    <t>Glasrandverbund (GRV): Psi-Werte</t>
  </si>
  <si>
    <t>Beilage zum Wärmedämmnachweis</t>
  </si>
  <si>
    <t>Wenn der Fenster-U-Wert den Grenzwert nicht erfüllt, wird die entsprechende Zelle rot hinterlegt.</t>
  </si>
  <si>
    <r>
      <t>U</t>
    </r>
    <r>
      <rPr>
        <vertAlign val="subscript"/>
        <sz val="12"/>
        <rFont val="Arial"/>
        <family val="2"/>
      </rPr>
      <t>st</t>
    </r>
    <r>
      <rPr>
        <sz val="10"/>
        <rFont val="Arial"/>
      </rPr>
      <t xml:space="preserve"> [W/m</t>
    </r>
    <r>
      <rPr>
        <vertAlign val="superscript"/>
        <sz val="10"/>
        <rFont val="Arial"/>
        <family val="2"/>
      </rPr>
      <t>2</t>
    </r>
    <r>
      <rPr>
        <sz val="10"/>
        <rFont val="Arial"/>
      </rPr>
      <t>K]</t>
    </r>
  </si>
  <si>
    <r>
      <t>U</t>
    </r>
    <r>
      <rPr>
        <vertAlign val="subscript"/>
        <sz val="12"/>
        <rFont val="Arial"/>
        <family val="2"/>
      </rPr>
      <t>g</t>
    </r>
    <r>
      <rPr>
        <sz val="10"/>
        <rFont val="Arial"/>
      </rPr>
      <t xml:space="preserve"> [W/m</t>
    </r>
    <r>
      <rPr>
        <vertAlign val="superscript"/>
        <sz val="10"/>
        <rFont val="Arial"/>
        <family val="2"/>
      </rPr>
      <t>2</t>
    </r>
    <r>
      <rPr>
        <sz val="10"/>
        <rFont val="Arial"/>
      </rPr>
      <t>K]</t>
    </r>
  </si>
  <si>
    <r>
      <t>U</t>
    </r>
    <r>
      <rPr>
        <vertAlign val="subscript"/>
        <sz val="12"/>
        <rFont val="Arial"/>
        <family val="2"/>
      </rPr>
      <t>f</t>
    </r>
    <r>
      <rPr>
        <sz val="10"/>
        <rFont val="Arial"/>
      </rPr>
      <t xml:space="preserve"> [W/m</t>
    </r>
    <r>
      <rPr>
        <vertAlign val="superscript"/>
        <sz val="10"/>
        <rFont val="Arial"/>
        <family val="2"/>
      </rPr>
      <t>2</t>
    </r>
    <r>
      <rPr>
        <sz val="10"/>
        <rFont val="Arial"/>
      </rPr>
      <t>K]</t>
    </r>
  </si>
  <si>
    <t>3-IV-IR, SZR 2 x 6 mm, Krypton (U=0.8, g=0.45)</t>
  </si>
  <si>
    <t>3-IV-IR, SZR 2 x 8 mm, Krypton (U=0.7, g=0.45)</t>
  </si>
  <si>
    <t>3-IV-IR, SZR 2 x 10 mm, Krypton (U=0.6, g=0.45)</t>
  </si>
  <si>
    <t>3-IV-IR, SZR 2 x 12 mm, Krypton (U=0.5, g=0.45)</t>
  </si>
  <si>
    <t>3-IV-IR, SZR 2 x 8 mm, Argon (U=1.0, g=0.45)</t>
  </si>
  <si>
    <t>3-IV-IR, SZR 2 x 10 mm, Argon (U=0.8, g=0.45)</t>
  </si>
  <si>
    <t>3-IV-IR, SZR 2 x 12 mm, Argon (U=0.7, g=0.45)</t>
  </si>
  <si>
    <t>3-IV-IR, SZR 2 x 6 mm, Argon (U=1.2, g=0.45)</t>
  </si>
  <si>
    <t>2-IV-IR, SZR 12 mm, Luft (U=1.6, g=0.55)</t>
  </si>
  <si>
    <t>2-IV-IR, SZR 16 mm, Luft (U=1.4, g=0.55)</t>
  </si>
  <si>
    <t>2-IV-IR, SZR 12 mm, Argon (U=1.3, g=0.55)</t>
  </si>
  <si>
    <t>2-IV-IR, SZR 16 mm, Argon (U=1.1, g=0.55)</t>
  </si>
  <si>
    <t>2-IV-IR, SZR 12 mm, Krypton (U=1.1, g=0.55)</t>
  </si>
  <si>
    <t>2-IV-IR, SZR 16 mm, Krypton (U=1.1, g=0.55)</t>
  </si>
  <si>
    <t>ug16</t>
  </si>
  <si>
    <t>ug17</t>
  </si>
  <si>
    <t>ug18</t>
  </si>
  <si>
    <t>glas16</t>
  </si>
  <si>
    <t>glas17</t>
  </si>
  <si>
    <t>glas18</t>
  </si>
  <si>
    <t>U-Wert Glas Nr. 16</t>
  </si>
  <si>
    <t>U-Wert Glas Nr. 17</t>
  </si>
  <si>
    <t>U-Wert Glas Nr. 18</t>
  </si>
  <si>
    <t>g-Wert Glas Nr. 16</t>
  </si>
  <si>
    <t>g-Wert Glas Nr. 17</t>
  </si>
  <si>
    <t>g-Wert Glas Nr. 18</t>
  </si>
  <si>
    <t>g16</t>
  </si>
  <si>
    <t>g17</t>
  </si>
  <si>
    <t>g18</t>
  </si>
  <si>
    <t>Anzahl Fenster</t>
  </si>
  <si>
    <t>In den hellgelben Feldern können herstellerspezifische Fensterkomponenten eingegeben werden. Diese müssen durch Herstellerangaben belegt werden.</t>
  </si>
  <si>
    <t>Glas: Ug- und g-Werte</t>
  </si>
  <si>
    <t>SE</t>
  </si>
  <si>
    <t>NE</t>
  </si>
  <si>
    <t>Ein Seitenblende ist nur bei Vertikalfenstern definiert, nicht bei Horizontalfenstern und Fenstern gegen Räume.
Eine Seitenblende ist bei Vertikalfenstern mit folgenden Orientierungen zu berücksichtigen:
- Fenster gegen Süden
- Fenster gegen W, E, SW und SE: wenn die Seitenblende auf der südlichen Seite des Fensters liegt</t>
  </si>
  <si>
    <t>Facteur d'ombrage dû à l'horizon (topographie et autres bâtiments)</t>
  </si>
  <si>
    <t>Fenêtre verticale</t>
  </si>
  <si>
    <t>Angle d'horizon [°]:</t>
  </si>
  <si>
    <t>Sud:</t>
  </si>
  <si>
    <t>Est:</t>
  </si>
  <si>
    <t>Sud-Est:</t>
  </si>
  <si>
    <t>Nord-Est:</t>
  </si>
  <si>
    <t>2-IV-IR, EEV 12 mm, air (U=1.6, g=0.55)</t>
  </si>
  <si>
    <t>2-IV-IR, EEV 16 mm, air (U=1.4, g=0.55)</t>
  </si>
  <si>
    <t>2-IV-IR, EEV 12 mm, argon (U=1.3, g=0.55)</t>
  </si>
  <si>
    <t>2-IV-IR, EEV 16 mm, argon (U=1.1, g=0.55)</t>
  </si>
  <si>
    <t>2-IV-IR, EEV 12 mm, Krypton (U=1.1, g=0.55)</t>
  </si>
  <si>
    <t>2-IV-IR, EEV 16 mm, Krypton (U=1.1, g=0.55)</t>
  </si>
  <si>
    <t>3-IV-IR, EEV 2 x 6 mm, Argon (U=1.2, g=0.45)</t>
  </si>
  <si>
    <t>3-IV-IR, EEV 2 x 8 mm, Argon (U=1.0, g=0.45)</t>
  </si>
  <si>
    <t>3-IV-IR, EEV 2 x 10 mm, Argon (U=0.8, g=0.45)</t>
  </si>
  <si>
    <t>3-IV-IR, EEV 2 x 12 mm, Argon (U=0.7, g=0.45)</t>
  </si>
  <si>
    <t>3-IV-IR, EEV 2 x 6 mm, Krypton (U=0.8, g=0.45)</t>
  </si>
  <si>
    <t>3-IV-IR, EEV 2 x 8 mm, Krypton (U=0.7, g=0.45)</t>
  </si>
  <si>
    <t>3-IV-IR, EEV 2 x 10 mm, Krypton (U=0.6, g=0.45)</t>
  </si>
  <si>
    <t>x</t>
  </si>
  <si>
    <t>alle</t>
  </si>
  <si>
    <t>Listen/Pulldowns</t>
  </si>
  <si>
    <t>3-IV-IR, EEV 2 x 12 mm, Krypton (U=0.5, g=0.45)</t>
  </si>
  <si>
    <t>Part de cadre 25%</t>
  </si>
  <si>
    <t>Part de vitrage 75%</t>
  </si>
  <si>
    <t>Géométrie fenêtre et cadre</t>
  </si>
  <si>
    <t>Résultat</t>
  </si>
  <si>
    <t>Désignation</t>
  </si>
  <si>
    <t>Fenêtre</t>
  </si>
  <si>
    <t>Cadre</t>
  </si>
  <si>
    <t>Largeur</t>
  </si>
  <si>
    <t>Hauteur</t>
  </si>
  <si>
    <t>Part de vitrage</t>
  </si>
  <si>
    <t>Surface de fenêtre</t>
  </si>
  <si>
    <t>Longueur intercalaire</t>
  </si>
  <si>
    <t>Longueur appui de fenêtre</t>
  </si>
  <si>
    <t>Facteur</t>
  </si>
  <si>
    <t>Local</t>
  </si>
  <si>
    <t>Appui de fenêtre</t>
  </si>
  <si>
    <t>Cadre élargi</t>
  </si>
  <si>
    <t>Largeur totale</t>
  </si>
  <si>
    <t>Verre inférieur</t>
  </si>
  <si>
    <t>Verre supérieur</t>
  </si>
  <si>
    <t>Surface vitrage</t>
  </si>
  <si>
    <t>Intercalaire</t>
  </si>
  <si>
    <t>Caractéristiques thermiques</t>
  </si>
  <si>
    <t>Vitrage</t>
  </si>
  <si>
    <t>Orientation</t>
  </si>
  <si>
    <t>Texte selon</t>
  </si>
  <si>
    <t>Données</t>
  </si>
  <si>
    <t>Fenêtre contre</t>
  </si>
  <si>
    <t>Non/oui [0/1]</t>
  </si>
  <si>
    <t>classé [1..8]</t>
  </si>
  <si>
    <t>Facteur d'ombrage</t>
  </si>
  <si>
    <t>Horizon fenêtre verticale</t>
  </si>
  <si>
    <t>Angle d'horizon</t>
  </si>
  <si>
    <t>Facteur d'horizon</t>
  </si>
  <si>
    <t>Résultat FS1</t>
  </si>
  <si>
    <t>Intervalle [°]</t>
  </si>
  <si>
    <t>Résultat FS2</t>
  </si>
  <si>
    <t>Résultante</t>
  </si>
  <si>
    <t>Résultat FS3</t>
  </si>
  <si>
    <t>Ombrage résultant</t>
  </si>
  <si>
    <t>Fenêtre horizontale</t>
  </si>
  <si>
    <t>Cadre bois et bois/métal (Uf=1.8)</t>
  </si>
  <si>
    <t>Hauteur H</t>
  </si>
  <si>
    <t>Ecran</t>
  </si>
  <si>
    <t>Largeur B</t>
  </si>
  <si>
    <t>Nombre de fenêtres</t>
  </si>
  <si>
    <t>Surplomb</t>
  </si>
  <si>
    <t>Cadre + CE</t>
  </si>
  <si>
    <t>Surface totale</t>
  </si>
  <si>
    <t>Fermeture</t>
  </si>
  <si>
    <t>Résumé</t>
  </si>
  <si>
    <t>Ce résumé concerne les types de fenêtre "Syst_Typ1" à "Syst_Typ6".</t>
  </si>
  <si>
    <t>Ombrage</t>
  </si>
  <si>
    <t>Aide rapide</t>
  </si>
  <si>
    <t>Objectif de l'outil</t>
  </si>
  <si>
    <t>Indications générales</t>
  </si>
  <si>
    <t>Abréviations</t>
  </si>
  <si>
    <t>Feuille "Einzel_R25"</t>
  </si>
  <si>
    <t>Feuille "Einzel_Reff"</t>
  </si>
  <si>
    <t>Feuille "Syst_Typ1" à "Syst_Typ6"</t>
  </si>
  <si>
    <t>Feuille "Syst_Zsfsg"</t>
  </si>
  <si>
    <t>Feuille "Komp"</t>
  </si>
  <si>
    <t>Facteur d'ombrage FSh, FSS, FSE, FSW, FSN (-)</t>
  </si>
  <si>
    <t>Angle</t>
  </si>
  <si>
    <t>Sud</t>
  </si>
  <si>
    <t>Sud-Ouest</t>
  </si>
  <si>
    <t>Est</t>
  </si>
  <si>
    <t>Sud-Est</t>
  </si>
  <si>
    <t>Nord-Ouest</t>
  </si>
  <si>
    <t>Nord-Est</t>
  </si>
  <si>
    <t>Facteurs d'ombrage horizon (Fs1)</t>
  </si>
  <si>
    <t>Avis d'erreur</t>
  </si>
  <si>
    <t>Erreur 1</t>
  </si>
  <si>
    <t>Ecran latéral</t>
  </si>
  <si>
    <t>Fenêtre contre local</t>
  </si>
  <si>
    <t>Autres résultats</t>
  </si>
  <si>
    <t>Indice pondéré par rapport à la surface</t>
  </si>
  <si>
    <t>Performances ponctuelles</t>
  </si>
  <si>
    <t>Caractréristiques</t>
  </si>
  <si>
    <t>No d'identification</t>
  </si>
  <si>
    <t>Liste/Menu déroulant orientation</t>
  </si>
  <si>
    <t>No du menu déroulant</t>
  </si>
  <si>
    <t>Lorsque la valeur U de la fenêtre ne respecte pas la valeur limite, la cellule correspondante devient rouge.</t>
  </si>
  <si>
    <t>Pour cadre de fenêtre, vitrage, intercalaire et caisson de stores, les éléments composant les fenêtres sont définis en fonction des numéros type de la feuille "Komponenten"</t>
  </si>
  <si>
    <t>français</t>
  </si>
  <si>
    <t>IC inox pour cadre bois et PVC (Psi=0.060)</t>
  </si>
  <si>
    <t>IC inox pour cadre métallique isolé (Psi=0.080)</t>
  </si>
  <si>
    <t>IC synthétique pour cadre bois et PVC (Psi=0.060)</t>
  </si>
  <si>
    <t>Profil de liaison isolé (Uf=2.8)</t>
  </si>
  <si>
    <t>CE 54mm, sapin/épicéa massif</t>
  </si>
  <si>
    <t>CE 64mm, sapin/épicéa massif</t>
  </si>
  <si>
    <t>Surface de vitrage</t>
  </si>
  <si>
    <t>Surface de cadre</t>
  </si>
  <si>
    <t>No de l'intervalle d'angle</t>
  </si>
  <si>
    <t>Caisson de stores</t>
  </si>
  <si>
    <t>Surface du cadre élargi</t>
  </si>
  <si>
    <t>Valeur g énergétiquement pondérée</t>
  </si>
  <si>
    <t>Longueur de l'appui de fenêtre</t>
  </si>
  <si>
    <t>No de l'orientation pour ombrage sur fenêtre verticale (selon tabl. ci-dessous)</t>
  </si>
  <si>
    <t xml:space="preserve">Dans les feuilles suivantes (Einzelbauteil-Nachweise, Typ 1, Typ 2, etc.) </t>
  </si>
  <si>
    <t>Non</t>
  </si>
  <si>
    <t>Oui</t>
  </si>
  <si>
    <t>CE 54mm (agglo 13mm / PIR 28mm / agglo 13mm)</t>
  </si>
  <si>
    <t>CE 54mm (agglo 13/PIR 28/agglo 13); DC 60mm avec lambda=0.038W/mK</t>
  </si>
  <si>
    <t>CE 54mm (agglo 13/PIR 28/agglo 13); DC 60mm avec lambda=0.028W/mK</t>
  </si>
  <si>
    <t>CE 64mm (agglo 16mm / PIR 32mm / agglo 16mm)</t>
  </si>
  <si>
    <t>CE 64mm (agglo 16/PIR 32/agglo 16); DC 60mm avec lambda=0.038W/mK</t>
  </si>
  <si>
    <t>CE 64mm (agglo 16/PIR 32/agglo 16); DC 60mm avewc lambda=0.028W/mK</t>
  </si>
  <si>
    <t>Stampato il:</t>
  </si>
  <si>
    <t>O</t>
  </si>
  <si>
    <t>SO</t>
  </si>
  <si>
    <t>NO</t>
  </si>
  <si>
    <t>oriz.</t>
  </si>
  <si>
    <t>Locale</t>
  </si>
  <si>
    <t>Testo di intestazione/Informazioni generali</t>
  </si>
  <si>
    <t>Telaio della finestra, vetro, distanziatore, cassonetto</t>
  </si>
  <si>
    <t>Inserire solo il numero degli elementi tipo.</t>
  </si>
  <si>
    <t>Telaio</t>
  </si>
  <si>
    <t>Vetri:</t>
  </si>
  <si>
    <t>Tipo / Ug, g:</t>
  </si>
  <si>
    <t>Valore g [-]</t>
  </si>
  <si>
    <t>Fattore d'ombreggiamento dovuto all'orizzonte (topografia e altri edifici)</t>
  </si>
  <si>
    <t>Finestra verticale</t>
  </si>
  <si>
    <t>Finestra orizzontale</t>
  </si>
  <si>
    <t>Angolo dell'orizzonte [°]</t>
  </si>
  <si>
    <t>Ovest:</t>
  </si>
  <si>
    <t>Sud-Ovest:</t>
  </si>
  <si>
    <t>Nord-Ovest:</t>
  </si>
  <si>
    <t>Allegato per la verifica dell'isolazione</t>
  </si>
  <si>
    <t>Caratteristiche componenti delle finestre</t>
  </si>
  <si>
    <t>Maximale Winkel Seitenblende abfangen gem. SIA 380/1</t>
  </si>
  <si>
    <t>Checkbox für beidseitige Seitenblenden ersetzen durch Pulldown mittels Gültigkeitsprüfung</t>
  </si>
  <si>
    <t>Neue Formeln für FS und g</t>
  </si>
  <si>
    <t>Blatt Zsfsg. Formeln anpassen, neue Darstellung</t>
  </si>
  <si>
    <t>Ergänzen Tab.blätter Log-File und Hilfe</t>
  </si>
  <si>
    <t>Pulldowns im Tab.blatt "Projekt" ersetzen mit Pulldowns mittels Gültigkeitsprüfung</t>
  </si>
  <si>
    <t>Gli elementi delle finestre specifiche a un fabbricante possono essere menzionati nelle celle giallo chiaro. Devono essere giustificati tramite i dati tecnici del fabbricante</t>
  </si>
  <si>
    <t>Telaio: valore medio Uf</t>
  </si>
  <si>
    <t>Telaio in legno e legno/metallo (Uf=1.8)</t>
  </si>
  <si>
    <t>Vetri: Ug e valore g</t>
  </si>
  <si>
    <t>Cassonetto: valore U</t>
  </si>
  <si>
    <t>TA 64mm, abete/abete rosso massiccio</t>
  </si>
  <si>
    <t>Verifica puntuale</t>
  </si>
  <si>
    <t xml:space="preserve">Valore Uw limite da rispettare per le finestre [W/m^2K]: </t>
  </si>
  <si>
    <t>Tipo / Valore medio uf:</t>
  </si>
  <si>
    <t>Distanziatore</t>
  </si>
  <si>
    <t>Quota del telaio 25%</t>
  </si>
  <si>
    <t>Quota vetrata 75%</t>
  </si>
  <si>
    <t>Geometria delle finestre e del telaio</t>
  </si>
  <si>
    <t xml:space="preserve">Caratteristiche </t>
  </si>
  <si>
    <t>Risultati</t>
  </si>
  <si>
    <t>Altri risultati</t>
  </si>
  <si>
    <t>Finestra</t>
  </si>
  <si>
    <t>Larghezza</t>
  </si>
  <si>
    <t>Altezza</t>
  </si>
  <si>
    <t>Laterale</t>
  </si>
  <si>
    <t>Centro</t>
  </si>
  <si>
    <t>Alto</t>
  </si>
  <si>
    <t>Basso</t>
  </si>
  <si>
    <t>Tipo di telaio numero.</t>
  </si>
  <si>
    <t>Tipo di vetro numero.</t>
  </si>
  <si>
    <t>Parte vetrata</t>
  </si>
  <si>
    <t>Superficie della finestra</t>
  </si>
  <si>
    <t>Superficie vetrata</t>
  </si>
  <si>
    <t>Superficie del telaio</t>
  </si>
  <si>
    <t>Lunghezza distanziatore</t>
  </si>
  <si>
    <t>Fattore</t>
  </si>
  <si>
    <t>Orizzonte</t>
  </si>
  <si>
    <t>Geometria: Superfici e lunghezze</t>
  </si>
  <si>
    <t>Larghezza totale</t>
  </si>
  <si>
    <t>Vetro inferiore</t>
  </si>
  <si>
    <t>Vetro superiore</t>
  </si>
  <si>
    <t>Caratteristiche termiche</t>
  </si>
  <si>
    <t>Vetro</t>
  </si>
  <si>
    <t>Testo secondo</t>
  </si>
  <si>
    <t>Dati</t>
  </si>
  <si>
    <t>Verticale</t>
  </si>
  <si>
    <t>No/Si [0/1]</t>
  </si>
  <si>
    <t>Per finestre verticali</t>
  </si>
  <si>
    <t>Fattore d'ombreggiamento</t>
  </si>
  <si>
    <t>Orizzonte finestra verticale</t>
  </si>
  <si>
    <t>Angolo dell'orizzonte</t>
  </si>
  <si>
    <t>Fattore dell'orizzonte</t>
  </si>
  <si>
    <t>Risultati FS1</t>
  </si>
  <si>
    <t>Sporgenza</t>
  </si>
  <si>
    <t>Nr dell'intervallo d'angolo</t>
  </si>
  <si>
    <t>Intervallo [°]</t>
  </si>
  <si>
    <t>Limite inferiore</t>
  </si>
  <si>
    <t>limite superiore</t>
  </si>
  <si>
    <t>interpolato</t>
  </si>
  <si>
    <t>Risultati FS2</t>
  </si>
  <si>
    <t>Risultante</t>
  </si>
  <si>
    <t>Risultati FS3</t>
  </si>
  <si>
    <t>Ombreggiamento risultante</t>
  </si>
  <si>
    <t>Introdurre il totale dei montanti sinistri e destri del telaio</t>
  </si>
  <si>
    <t>(fornire i dettagli di costruzione)</t>
  </si>
  <si>
    <t>Finestra tipo 1: 1 anta</t>
  </si>
  <si>
    <t>Vetro:</t>
  </si>
  <si>
    <t>Telaio:</t>
  </si>
  <si>
    <t xml:space="preserve">Cassonetto: </t>
  </si>
  <si>
    <t>Nr:</t>
  </si>
  <si>
    <t>Tipo / Valore medio Uf:</t>
  </si>
  <si>
    <t>Tipo / Ust:</t>
  </si>
  <si>
    <t>Tipo:</t>
  </si>
  <si>
    <t>Altezza H</t>
  </si>
  <si>
    <t>Larghezza B</t>
  </si>
  <si>
    <t>Maximum Horizontwinkel abfangen gem. SIA 380/1</t>
  </si>
  <si>
    <t>Zeilen kopierbar machen: Alle Eingabespalten nach hinten schieben, vordere nicht benötigte löschen</t>
  </si>
  <si>
    <t>Maximum Ueberhangwinkel abfangen gem. SIA 380/1</t>
  </si>
  <si>
    <t>Update von Version 1.0 auf Version 2.0:</t>
  </si>
  <si>
    <t>Total bzw. gewichtet:</t>
  </si>
  <si>
    <t>Totale, rispettivamente ponderata:</t>
  </si>
  <si>
    <t>Q_s,i = G_s,i * A_w,i,tot * 0.9 * &lt;F_F,i&gt; * &lt;F_S,i&gt; * &lt;g'_i&gt; / EBF</t>
  </si>
  <si>
    <t>Numero di finestre</t>
  </si>
  <si>
    <t>Cassonetti</t>
  </si>
  <si>
    <t>Cassonetti tipo numero:</t>
  </si>
  <si>
    <t>Superficie totale</t>
  </si>
  <si>
    <t>Finestra tipo 2: 2 ante</t>
  </si>
  <si>
    <t>Storen</t>
  </si>
  <si>
    <t>Maximaler Verschattungswinkel</t>
  </si>
  <si>
    <t>Horizont</t>
  </si>
  <si>
    <t>Finestra tipo 3: 3 ante</t>
  </si>
  <si>
    <t>Finestra tipo 4: 4 ante</t>
  </si>
  <si>
    <t>Finestra tipo 5: 2 ante con 4 vetri</t>
  </si>
  <si>
    <t>chiusura</t>
  </si>
  <si>
    <t>Finestra tipo 6: 2 ante con 3 vetri</t>
  </si>
  <si>
    <t>Riassunto</t>
  </si>
  <si>
    <t>Questo riassunto concerne i tipi di finestra "Syst_Typ1" à "Sys_Typ6".</t>
  </si>
  <si>
    <t>Indice ponderato in rapporto alla superficie</t>
  </si>
  <si>
    <t xml:space="preserve">Ombreggiamento </t>
  </si>
  <si>
    <t>Obbiettivo dello strumento</t>
  </si>
  <si>
    <t>doppio</t>
  </si>
  <si>
    <t>Errore</t>
  </si>
  <si>
    <t>Avviso d'errore</t>
  </si>
  <si>
    <t>Ovest</t>
  </si>
  <si>
    <t>Angolo</t>
  </si>
  <si>
    <t>Fattore d'ombreggiamento orizzonte (Fs1)</t>
  </si>
  <si>
    <t>Fattore d'ombreggiamento  FSh, FSS, FSE, FSW, FSN (-)</t>
  </si>
  <si>
    <t>Foglio "Komp"</t>
  </si>
  <si>
    <t>Foglio "Syst_Zsfsg"</t>
  </si>
  <si>
    <t>Foglio "Syst_Typ1" à "Syst_Typ6"</t>
  </si>
  <si>
    <t>Quando il valore U della finestra non rispetta il valore limite, la cella corrispondente diventa rossa.</t>
  </si>
  <si>
    <t>Foglio "Einzel_R25"</t>
  </si>
  <si>
    <t>Abbreviazioni</t>
  </si>
  <si>
    <t>Campi giallo scuro: dati obbligatori</t>
  </si>
  <si>
    <t>Campi giallo chiaro: dati facoltativi</t>
  </si>
  <si>
    <t>Indicazioni generali</t>
  </si>
  <si>
    <t>"Einzel…": dati per la verifica puntuale</t>
  </si>
  <si>
    <t>"Syst...": dati per la verifica globale</t>
  </si>
  <si>
    <t>Per telai di finestre, vetrate, distanziatori e cassonetti, i componenti delle finestre sono definiti in funzione dei numeri tipo del foglio "componenti"</t>
  </si>
  <si>
    <t>Questa forma di verifica energetica puntuale dev'essere utilizzata quando alcun dettaglio di costruzione delle finestre può essere presentato. Si basa su una parte costante del telaio fissata a 25%</t>
  </si>
  <si>
    <t xml:space="preserve">Ogni componente del telaio, del vetro, del distanziatore e del cassonetto possono essere definiti. </t>
  </si>
  <si>
    <t>Designazione</t>
  </si>
  <si>
    <t>Tipo di distanziatore numero.</t>
  </si>
  <si>
    <t>Foglio "Einzel_Reff"</t>
  </si>
  <si>
    <t>La verifica puntuale con quota del telaio effettiva può essere utilizzata se é fornito il dettaglio di costruzione.</t>
  </si>
  <si>
    <t>Tipo nr:</t>
  </si>
  <si>
    <t>Lista/menu a cascata: sporgenze laterali sui 2 lati</t>
  </si>
  <si>
    <t>Nr. dell' orientamento per l'ombreggiamento delle finestre verticali (secondo la tabella qui sotto)</t>
  </si>
  <si>
    <t>No</t>
  </si>
  <si>
    <t>Si</t>
  </si>
  <si>
    <t>Profilo di collegamento isolato (Uf=2.8)</t>
  </si>
  <si>
    <t>Profilo distanziatore (DIS):</t>
  </si>
  <si>
    <t>2-IV-IR, CTL 12 mm, Krypton (U=1.1, g=0.55)</t>
  </si>
  <si>
    <t>2-IV-IR, CTL 16 mm, Krypton (U=1.1, g=0.55)</t>
  </si>
  <si>
    <t>3-IV-IR, CTL 2 x 6 mm, Argon (U=1.2, g=0.45)</t>
  </si>
  <si>
    <t>3-IV-IR, CTL 2 x 8 mm, Argon (U=1.0, g=0.45)</t>
  </si>
  <si>
    <t>3-IV-IR, CTL 2 x 10 mm, Argon (U=0.8, g=0.45)</t>
  </si>
  <si>
    <t>3-IV-IR, CTL 2 x 12 mm, Argon (U=0.7, g=0.45)</t>
  </si>
  <si>
    <t>3-IV-IR, CTL 2 x 6 mm, Krypton (U=0.8, g=0.45)</t>
  </si>
  <si>
    <t>3-IV-IR, CTL 2 x 8 mm, Krypton (U=0.7, g=0.45)</t>
  </si>
  <si>
    <t>3-IV-IR, CTL 2 x 10 mm, Krypton (U=0.6, g=0.45)</t>
  </si>
  <si>
    <t>3-IV-IR, CTL 2 x 12 mm, Krypton (U=0.5, g=0.45)</t>
  </si>
  <si>
    <t>2-IV-IR, CTL 12 mm, aria (U=1.6, g=0.55)</t>
  </si>
  <si>
    <t>2-IV-IR, CTL 16 mm, aria (U=1.4, g=0.55)</t>
  </si>
  <si>
    <t>2-IV-IR, CTL 12 mm, Argon (U=1.3, g=0.55)</t>
  </si>
  <si>
    <t>2-IV-IR, CTL 16 mm, Argon (U=1.1, g=0.55)</t>
  </si>
  <si>
    <t>Distanziatore (DIS): valore Psi</t>
  </si>
  <si>
    <t>DIS inox per telaio in legno e PVC (Psi=0.060)</t>
  </si>
  <si>
    <t>DIS inox per telaio metallico isolato (Psi=0.080)</t>
  </si>
  <si>
    <t>DIS sintetico per telaio metallico isolato (Psi=0.080)</t>
  </si>
  <si>
    <t>DIS alluminio per telaio in legno e PVC (Psi=0.080)</t>
  </si>
  <si>
    <t>DIS alluminio per telaio metallico isolato (Psi=0.110)</t>
  </si>
  <si>
    <t>TA 54mm (truc. 13mm / PIR 28mm / truc. 13mm)</t>
  </si>
  <si>
    <t>TA 54mm (truc. 13/PIR 28/truc. 13); RT 60mm con  lambda=0.038W/mK</t>
  </si>
  <si>
    <t>TA 54mm (truc. 13/PIR 28/truc.13); RT 60mm con lambda=0.028W/mK</t>
  </si>
  <si>
    <t>TA 64mm (truc. 16/PIR 32/truc. 16); RT 60mm con lambda=0.038W/mK</t>
  </si>
  <si>
    <t>TA 64mm (truc. 16/PIR 32/truc. 16); RT 60mm con lambda=0.028W/mK</t>
  </si>
  <si>
    <t>TA 64mm (truc. 16mm / PIR 32mm / truc. 16mm)</t>
  </si>
  <si>
    <t>TA 54mm,Abete/abete rosso massiccio</t>
  </si>
  <si>
    <t>(da comparare con sotto)</t>
  </si>
  <si>
    <t>Telaio + TA</t>
  </si>
  <si>
    <t>Le raccomandazioni della "scheda tecnica finestre, criteri di valutazionie e di scelta"  pubblicato dall' EnFK (conferenza dei servizi cantonali dell'energia) e da svizzeraenergia sono da prendere in considerazione.</t>
  </si>
  <si>
    <t>(riferito a metà facciata)</t>
  </si>
  <si>
    <t>Lunghezza appoggio della finestra</t>
  </si>
  <si>
    <t>Appoggio della finestra</t>
  </si>
  <si>
    <t>Lunghezza dell'appoggio della finestra</t>
  </si>
  <si>
    <t>orientamento</t>
  </si>
  <si>
    <t>Numero dell'orientamento per l'ombreggiamento delle finestre verticali (secondo la tabella qui sotto)</t>
  </si>
  <si>
    <t>Orientamento</t>
  </si>
  <si>
    <t>Nr del menu a cascata</t>
  </si>
  <si>
    <t>Lista/menu a cascata: orientamento</t>
  </si>
  <si>
    <t>Telaio (senza TA)</t>
  </si>
  <si>
    <t>Orientamenti numero:</t>
  </si>
  <si>
    <t>calcolata</t>
  </si>
  <si>
    <t>definitivo</t>
  </si>
  <si>
    <t>Sporgenza laterale: un solo lato</t>
  </si>
  <si>
    <t>Sporgenza laterale</t>
  </si>
  <si>
    <t>Fattore d'ombreggiamento della sporgenza laterale (Fs3)</t>
  </si>
  <si>
    <t>Sporgenza laterale: su due lati</t>
  </si>
  <si>
    <t>Distanziatore DIS:</t>
  </si>
  <si>
    <t>Fattore d'ombreggiamento sporgenza superiore (Fs2)</t>
  </si>
  <si>
    <t>Sporgenza superiore</t>
  </si>
  <si>
    <t>Valore g energeticamente ponderato</t>
  </si>
  <si>
    <t>(Dati angolo orizzonte: necessario se verifica globale, non necessario  se verifica puntuale)</t>
  </si>
  <si>
    <t>con parte di telaio da 25%</t>
  </si>
  <si>
    <t>Nr d'identificazione</t>
  </si>
  <si>
    <t>su due lati?</t>
  </si>
  <si>
    <t>con quota del telaio effettiva</t>
  </si>
  <si>
    <t>Aiuto rapido</t>
  </si>
  <si>
    <t>DIS: Distanziatore</t>
  </si>
  <si>
    <t xml:space="preserve">Nei fogli seguenti (Einzelbauteil-Nachweise, Typ 1, Typ 2, etc.) </t>
  </si>
  <si>
    <t>TA: Allargamento del telaio
RT: Raddoppio supplementare dell'allargamento del telaio</t>
  </si>
  <si>
    <t>Allargamento del telaio</t>
  </si>
  <si>
    <t>Superficie dell'allargamento del telaio</t>
  </si>
  <si>
    <t>TA: Allargamento del telaio</t>
  </si>
  <si>
    <t>RT: Raddoppio supplementare dell'allargamento del telaio</t>
  </si>
  <si>
    <t>Distanziatore:</t>
  </si>
  <si>
    <t>Progetto:</t>
  </si>
  <si>
    <t>Committente:</t>
  </si>
  <si>
    <t>Richiedente:</t>
  </si>
  <si>
    <t>Autore della verifica:</t>
  </si>
  <si>
    <t>Tipo / valore Uf medio del telaio:</t>
  </si>
  <si>
    <t>Cassonetto:</t>
  </si>
  <si>
    <t>Numero:</t>
  </si>
  <si>
    <t>ordinati [1..8]</t>
  </si>
  <si>
    <t>S = Sud
E = Est
O = Ovest
N = Nord
SO = Sud-Ovest
SE = Sud-Est
NO = Nord-Ovest
NE = Nord-Est
oriz. = orizzontale
Locale = finestra verso locale</t>
  </si>
  <si>
    <t>Una sporgenza superiore é definita solo per le finestre verticali, e non per quelle orizzontali o verso locale</t>
  </si>
  <si>
    <t>Finestra verso</t>
  </si>
  <si>
    <t>Finestra verso locale</t>
  </si>
  <si>
    <t>I numeri tipo di ogni componente della finestra sono da definire del foglio "Projekt"</t>
  </si>
  <si>
    <t>I numeri tipo di ogni componente della finestra sono da definire del foglio "Projekt".
In caso d'assenza di cassonetti, il campo corrispondente può essere lasciato vuoto.</t>
  </si>
  <si>
    <t>Foglio "Progetto"</t>
  </si>
  <si>
    <t>Nr.</t>
  </si>
  <si>
    <t>Beschreibung</t>
  </si>
  <si>
    <t>Datum</t>
  </si>
  <si>
    <t>Version</t>
  </si>
  <si>
    <t>geändert durch</t>
  </si>
  <si>
    <t>Anpassungen am Programm Fenstertool</t>
  </si>
  <si>
    <r>
      <t xml:space="preserve">Horizont-
winkel 
(Maximum kontroll.)
</t>
    </r>
    <r>
      <rPr>
        <b/>
        <sz val="8"/>
        <rFont val="Symbol"/>
        <family val="1"/>
        <charset val="2"/>
      </rPr>
      <t>a</t>
    </r>
    <r>
      <rPr>
        <b/>
        <sz val="8"/>
        <rFont val="Arial"/>
        <family val="2"/>
      </rPr>
      <t xml:space="preserve"> [°]</t>
    </r>
  </si>
  <si>
    <t>Il valore g energeticamente ponderato &lt;g'&gt; (= &lt;g'_j&gt;)  é calcolato in maniera che i guadagni solari Q_s,j per l'orientamento siano dati da:
Q_s,j = G_s,j * A_w,j,tot * 0.9 * &lt;g'_j&gt; * &lt;F_F,j&gt; * &lt;F_S,j&gt; / Ae
Con &lt;F_F,j&gt; rispettivamente &lt;F_S,j&gt; rappresentan</t>
  </si>
  <si>
    <t>Gewichtete Kennzahlen</t>
  </si>
  <si>
    <t>g-Wert</t>
  </si>
  <si>
    <t>Valore g</t>
  </si>
  <si>
    <t>Anzahl
Fenster</t>
  </si>
  <si>
    <r>
      <t>&lt;F</t>
    </r>
    <r>
      <rPr>
        <b/>
        <vertAlign val="subscript"/>
        <sz val="12"/>
        <rFont val="Arial"/>
        <family val="2"/>
      </rPr>
      <t>F</t>
    </r>
    <r>
      <rPr>
        <b/>
        <sz val="10"/>
        <rFont val="Arial"/>
        <family val="2"/>
      </rPr>
      <t>&gt;</t>
    </r>
  </si>
  <si>
    <r>
      <t>&lt;F</t>
    </r>
    <r>
      <rPr>
        <b/>
        <vertAlign val="subscript"/>
        <sz val="12"/>
        <rFont val="Arial"/>
        <family val="2"/>
      </rPr>
      <t>S</t>
    </r>
    <r>
      <rPr>
        <b/>
        <sz val="10"/>
        <rFont val="Arial"/>
        <family val="2"/>
      </rPr>
      <t>&gt;</t>
    </r>
  </si>
  <si>
    <r>
      <t>[m</t>
    </r>
    <r>
      <rPr>
        <b/>
        <vertAlign val="superscript"/>
        <sz val="10"/>
        <rFont val="Arial"/>
        <family val="2"/>
      </rPr>
      <t>2</t>
    </r>
    <r>
      <rPr>
        <b/>
        <sz val="10"/>
        <rFont val="Arial"/>
        <family val="2"/>
      </rPr>
      <t>]</t>
    </r>
  </si>
  <si>
    <r>
      <t>A</t>
    </r>
    <r>
      <rPr>
        <b/>
        <vertAlign val="subscript"/>
        <sz val="12"/>
        <rFont val="Arial"/>
        <family val="2"/>
      </rPr>
      <t>w</t>
    </r>
    <r>
      <rPr>
        <b/>
        <sz val="10"/>
        <rFont val="Arial"/>
        <family val="2"/>
      </rPr>
      <t/>
    </r>
  </si>
  <si>
    <r>
      <t>L</t>
    </r>
    <r>
      <rPr>
        <b/>
        <vertAlign val="subscript"/>
        <sz val="12"/>
        <rFont val="Arial"/>
        <family val="2"/>
      </rPr>
      <t>w</t>
    </r>
  </si>
  <si>
    <t>&lt;g'&gt;</t>
  </si>
  <si>
    <r>
      <t>N</t>
    </r>
    <r>
      <rPr>
        <b/>
        <vertAlign val="subscript"/>
        <sz val="12"/>
        <rFont val="Arial"/>
        <family val="2"/>
      </rPr>
      <t>w</t>
    </r>
  </si>
  <si>
    <t>Fenster
U-Wert</t>
  </si>
  <si>
    <t>Questo foglio é un riassunto dei tipi di finestre da "Syst_Typ1" a "Syst_Typ6" per la verifica globale. Per tutte le finestre di ogni tipo da Syst_Typ1" a "Syst_Typ6" sono calcolati i valori caratteristici di orientamento. Questi dati possono in seguito e</t>
  </si>
  <si>
    <t>Cadre (sans CE)</t>
  </si>
  <si>
    <t>Nein</t>
  </si>
  <si>
    <t>Ja</t>
  </si>
  <si>
    <t>Una sporgenza é definita solo per le finestre verticali, e non per quelle orizzontali o verso locale
Per le finestre verticali, uno Sporgenza laterale é preso in considerazione per gli orientamenti seguenti:
-finestre verso Sud
-finestre verso O, E, SO e SE</t>
  </si>
  <si>
    <t>IC synthétique pour cadre métallique isolé (Psi=0.080)</t>
  </si>
  <si>
    <t>IC aluminium pour cadre bois et PVC (Psi=0.080)</t>
  </si>
  <si>
    <t>IC aluminium pour cadre métallique isolé (Psi=0.110)</t>
  </si>
  <si>
    <t>Les éléments de fenêtre spécifiques à un fabriquant peuvent être mentionnés dans les cases jaune clair. Ils doivent être justifiés par des données du fabriquant.</t>
  </si>
  <si>
    <t>Feuille "Projekt"</t>
  </si>
  <si>
    <t xml:space="preserve">Cette forme de justificatif énergétique par performances ponctuelles doit être utilisée lorsqu'aucun détail de construction des fenêtres ne peut être présenté. Elle se base sur une part constante de cadre fixée à 25%. </t>
  </si>
  <si>
    <t>Chaque composant du cadre de fenêtre, du vitrage, de l'intercalaire et du caisson de stores peuvent être définis.</t>
  </si>
  <si>
    <t>Ouest</t>
  </si>
  <si>
    <t>Bezeichnung</t>
  </si>
  <si>
    <t>(bzgl. Fassadenmitte)</t>
  </si>
  <si>
    <t>Thermische Kennwerte</t>
  </si>
  <si>
    <t>Seitenblende</t>
  </si>
  <si>
    <t>beidseitig?</t>
  </si>
  <si>
    <t>Überhang</t>
  </si>
  <si>
    <t>Projekt:</t>
  </si>
  <si>
    <t>Bauherrschaft:</t>
  </si>
  <si>
    <t>Nachweisverfasser:</t>
  </si>
  <si>
    <t>Weitere Resultate</t>
  </si>
  <si>
    <t>Blende
[m]</t>
  </si>
  <si>
    <t>Kennwerte von Fensterkomponenten</t>
  </si>
  <si>
    <t>Total / Gemittelte Werte:</t>
  </si>
  <si>
    <t>Fenstertyp</t>
  </si>
  <si>
    <t>Orientierung</t>
  </si>
  <si>
    <t>ID-Nr.</t>
  </si>
  <si>
    <t>Süd:</t>
  </si>
  <si>
    <t>Ost:</t>
  </si>
  <si>
    <t>West:</t>
  </si>
  <si>
    <t>Nord:</t>
  </si>
  <si>
    <t>S</t>
  </si>
  <si>
    <t>W</t>
  </si>
  <si>
    <t>N</t>
  </si>
  <si>
    <t>Nr.:</t>
  </si>
  <si>
    <t>Rahmen
Typ Nr.</t>
  </si>
  <si>
    <t>E</t>
  </si>
  <si>
    <t>SW</t>
  </si>
  <si>
    <t>NW</t>
  </si>
  <si>
    <t>horiz.</t>
  </si>
  <si>
    <t>Verschattungsfaktoren  Horizont (Fs1)</t>
  </si>
  <si>
    <t>Winkel</t>
  </si>
  <si>
    <t>Süd</t>
  </si>
  <si>
    <t>Süd-West</t>
  </si>
  <si>
    <t>Ost</t>
  </si>
  <si>
    <t>Superficie della finestra A_w, finestra valore &lt;U_w&gt;, parte vetrata &lt;F_F&gt;, fattore d'ombreggiamento &lt;F_S&gt;, valore &lt;g'&gt;.</t>
  </si>
  <si>
    <t>Bemerkungen zu den gewichteten Kennzahlen (für Orientierung i):</t>
  </si>
  <si>
    <t>Fenster U-Wert &lt;U_w,i&gt;: Flächengewichteter Mittelwert</t>
  </si>
  <si>
    <t>Glasanteil &lt;F_F,i&gt;: Flächengewichteter Mittelwert</t>
  </si>
  <si>
    <t>Verschattung &lt;F_S,i&gt;: Mittelwert gewichtet mit Fläche und Glasanteil</t>
  </si>
  <si>
    <t>g-Wert &lt;g'_i&gt;: Mittelwert gewichtet mit Fläche, Glasanteil und Verschattung</t>
  </si>
  <si>
    <t>Süd-Ost</t>
  </si>
  <si>
    <t>West</t>
  </si>
  <si>
    <t>Nord-West</t>
  </si>
  <si>
    <t>Nord</t>
  </si>
  <si>
    <t>Nord-Ost</t>
  </si>
  <si>
    <t>Verschattungsfaktoren  Überhang (Fs2)</t>
  </si>
  <si>
    <t>Verschattungsfaktoren  Seitenblende (Fs3)</t>
  </si>
  <si>
    <r>
      <t>F</t>
    </r>
    <r>
      <rPr>
        <vertAlign val="subscript"/>
        <sz val="10"/>
        <rFont val="Arial"/>
        <family val="2"/>
      </rPr>
      <t>S</t>
    </r>
    <r>
      <rPr>
        <sz val="10"/>
        <rFont val="Arial"/>
      </rPr>
      <t xml:space="preserve"> = F</t>
    </r>
    <r>
      <rPr>
        <vertAlign val="subscript"/>
        <sz val="10"/>
        <rFont val="Arial"/>
        <family val="2"/>
      </rPr>
      <t xml:space="preserve">S1 </t>
    </r>
    <r>
      <rPr>
        <sz val="10"/>
        <rFont val="Arial"/>
      </rPr>
      <t>* F</t>
    </r>
    <r>
      <rPr>
        <vertAlign val="subscript"/>
        <sz val="10"/>
        <rFont val="Arial"/>
        <family val="2"/>
      </rPr>
      <t>S2</t>
    </r>
    <r>
      <rPr>
        <sz val="10"/>
        <rFont val="Arial"/>
      </rPr>
      <t xml:space="preserve"> * F</t>
    </r>
    <r>
      <rPr>
        <vertAlign val="subscript"/>
        <sz val="10"/>
        <rFont val="Arial"/>
        <family val="2"/>
      </rPr>
      <t>S3</t>
    </r>
  </si>
  <si>
    <t>Geometrie: Flächen und Längen</t>
  </si>
  <si>
    <t>Fenster</t>
  </si>
  <si>
    <t>Nr. des
Winkel-
Intervalls</t>
  </si>
  <si>
    <t>Untere
Grenze
Winkel-
Intervall [°]</t>
  </si>
  <si>
    <t>Obere
Grenze
Winkel-
Intervall [°]</t>
  </si>
  <si>
    <t>FS1
an unterer
Grenze des
Intervalls [-]</t>
  </si>
  <si>
    <t>FS1
an oberer
Grenze des
Intervalls [-]</t>
  </si>
  <si>
    <t>Interpolierter
Wert
FS1 [-]</t>
  </si>
  <si>
    <t>Horizontalfenster</t>
  </si>
  <si>
    <t>Fehler 1</t>
  </si>
  <si>
    <t>doppelt</t>
  </si>
  <si>
    <t>Fehlermeldungen</t>
  </si>
  <si>
    <t>Verschattungsfaktoren Horizont (Topographie und andere Gebäude)</t>
  </si>
  <si>
    <r>
      <t>a</t>
    </r>
    <r>
      <rPr>
        <b/>
        <sz val="8"/>
        <rFont val="Arial"/>
        <family val="2"/>
      </rPr>
      <t xml:space="preserve"> [°]</t>
    </r>
  </si>
  <si>
    <t>Liste/Pulldown Orientierung</t>
  </si>
  <si>
    <t>Nr. der Orientierung
für Verschattung
von Vertikalfenstern
(gem. Tabelle unten)</t>
  </si>
  <si>
    <t>total FS [-]:</t>
  </si>
  <si>
    <t>Süd-West:</t>
  </si>
  <si>
    <t>Süd-Ost:</t>
  </si>
  <si>
    <t>Nord-West:</t>
  </si>
  <si>
    <t>Nord-Ost:</t>
  </si>
  <si>
    <t>Nr. Orientierg.</t>
  </si>
  <si>
    <t>Vertikalfenster Horizont</t>
  </si>
  <si>
    <t>Orientierungen geordnet gemäss Tabelle "Verschattungsfaktoren" auf Blatt "Tab":</t>
  </si>
  <si>
    <t>(vgl. weiter unten)</t>
  </si>
  <si>
    <t>Raum</t>
  </si>
  <si>
    <t>Typ-Nr.</t>
  </si>
  <si>
    <t>Typ-Nr.:</t>
  </si>
  <si>
    <t>Ug [W/m2K]</t>
  </si>
  <si>
    <t>g-Wert [-]</t>
  </si>
  <si>
    <t>Uf [W/m2K]</t>
  </si>
  <si>
    <r>
      <t>Fenster
U</t>
    </r>
    <r>
      <rPr>
        <vertAlign val="subscript"/>
        <sz val="10"/>
        <rFont val="Arial"/>
        <family val="2"/>
      </rPr>
      <t>w</t>
    </r>
    <r>
      <rPr>
        <sz val="10"/>
        <rFont val="Arial"/>
        <family val="2"/>
      </rPr>
      <t xml:space="preserve">
[W/m</t>
    </r>
    <r>
      <rPr>
        <vertAlign val="superscript"/>
        <sz val="10"/>
        <rFont val="Arial"/>
        <family val="2"/>
      </rPr>
      <t>2</t>
    </r>
    <r>
      <rPr>
        <sz val="10"/>
        <rFont val="Arial"/>
        <family val="2"/>
      </rPr>
      <t>K]</t>
    </r>
  </si>
  <si>
    <r>
      <t>Glas-
anteil
F</t>
    </r>
    <r>
      <rPr>
        <vertAlign val="subscript"/>
        <sz val="10"/>
        <rFont val="Arial"/>
        <family val="2"/>
      </rPr>
      <t xml:space="preserve">F </t>
    </r>
    <r>
      <rPr>
        <sz val="10"/>
        <rFont val="Arial"/>
        <family val="2"/>
      </rPr>
      <t>[-]</t>
    </r>
  </si>
  <si>
    <r>
      <t>Fensteranschlag
Länge
L</t>
    </r>
    <r>
      <rPr>
        <vertAlign val="subscript"/>
        <sz val="10"/>
        <rFont val="Arial"/>
        <family val="2"/>
      </rPr>
      <t>w</t>
    </r>
    <r>
      <rPr>
        <sz val="10"/>
        <rFont val="Arial"/>
        <family val="2"/>
      </rPr>
      <t xml:space="preserve"> [m]</t>
    </r>
  </si>
  <si>
    <r>
      <t>Verschattung
F</t>
    </r>
    <r>
      <rPr>
        <vertAlign val="subscript"/>
        <sz val="10"/>
        <rFont val="Arial"/>
        <family val="2"/>
      </rPr>
      <t xml:space="preserve">S </t>
    </r>
    <r>
      <rPr>
        <sz val="10"/>
        <rFont val="Arial"/>
        <family val="2"/>
      </rPr>
      <t>[-]</t>
    </r>
  </si>
  <si>
    <t>FS
an unterer
Grenze des
Intervalls [-]</t>
  </si>
  <si>
    <t>FS
an oberer
Grenze des
Intervalls [-]</t>
  </si>
  <si>
    <t>Interpolierter
Wert
FS [-]</t>
  </si>
  <si>
    <t>Glas
g-Wert
[-]</t>
  </si>
  <si>
    <t>Zusammenstellung von allen einzelnen Fenster (aller Fenster-Typen)</t>
  </si>
  <si>
    <t>Laufnr.</t>
  </si>
  <si>
    <t>Orientierung:</t>
  </si>
  <si>
    <r>
      <t>Fenster-
Fläche
A</t>
    </r>
    <r>
      <rPr>
        <vertAlign val="subscript"/>
        <sz val="10"/>
        <rFont val="Arial"/>
        <family val="2"/>
      </rPr>
      <t>w</t>
    </r>
    <r>
      <rPr>
        <sz val="10"/>
        <rFont val="Arial"/>
        <family val="2"/>
      </rPr>
      <t xml:space="preserve"> [m</t>
    </r>
    <r>
      <rPr>
        <vertAlign val="superscript"/>
        <sz val="10"/>
        <rFont val="Arial"/>
        <family val="2"/>
      </rPr>
      <t>2</t>
    </r>
    <r>
      <rPr>
        <sz val="10"/>
        <rFont val="Arial"/>
        <family val="2"/>
      </rPr>
      <t>]</t>
    </r>
  </si>
  <si>
    <r>
      <t>Fenster-
Fläche
total
A</t>
    </r>
    <r>
      <rPr>
        <vertAlign val="subscript"/>
        <sz val="10"/>
        <rFont val="Arial"/>
        <family val="2"/>
      </rPr>
      <t>w,tot</t>
    </r>
    <r>
      <rPr>
        <sz val="10"/>
        <rFont val="Arial"/>
        <family val="2"/>
      </rPr>
      <t xml:space="preserve"> [m</t>
    </r>
    <r>
      <rPr>
        <vertAlign val="superscript"/>
        <sz val="10"/>
        <rFont val="Arial"/>
        <family val="2"/>
      </rPr>
      <t>2</t>
    </r>
    <r>
      <rPr>
        <sz val="10"/>
        <rFont val="Arial"/>
        <family val="2"/>
      </rPr>
      <t>]</t>
    </r>
  </si>
  <si>
    <r>
      <t>Fensteranschlag
Länge total
L</t>
    </r>
    <r>
      <rPr>
        <vertAlign val="subscript"/>
        <sz val="10"/>
        <rFont val="Arial"/>
        <family val="2"/>
      </rPr>
      <t>w,tot</t>
    </r>
    <r>
      <rPr>
        <sz val="10"/>
        <rFont val="Arial"/>
        <family val="2"/>
      </rPr>
      <t xml:space="preserve"> [m]</t>
    </r>
  </si>
  <si>
    <t>Aussortieren nach Orientierungen und Berechnen der flächengewichteten Kennwerte</t>
  </si>
  <si>
    <t>Verschattung Horizont: Vertikalfenster</t>
  </si>
  <si>
    <t>Verschattung Horizont: Horizontalfenster</t>
  </si>
  <si>
    <t>Seitenblende: einseitig</t>
  </si>
  <si>
    <t>Seitenblende: doppelseitig</t>
  </si>
  <si>
    <t>Liste/Pulldown: Beidseitige Seitenblende</t>
  </si>
  <si>
    <t>FS4 [-]</t>
  </si>
  <si>
    <t>Verglasung
Typ Nr.</t>
  </si>
  <si>
    <t>Typ Beschreibung</t>
  </si>
  <si>
    <t>Zusammenfassung</t>
  </si>
  <si>
    <r>
      <t xml:space="preserve"> F</t>
    </r>
    <r>
      <rPr>
        <vertAlign val="subscript"/>
        <sz val="8"/>
        <rFont val="Arial"/>
        <family val="2"/>
      </rPr>
      <t>S</t>
    </r>
    <r>
      <rPr>
        <sz val="8"/>
        <rFont val="Arial"/>
        <family val="2"/>
      </rPr>
      <t xml:space="preserve"> [-]:</t>
    </r>
  </si>
  <si>
    <t>Vertikalfenster</t>
  </si>
  <si>
    <t>SSO</t>
  </si>
  <si>
    <t>Süd-Süd-West:</t>
  </si>
  <si>
    <t>OSO</t>
  </si>
  <si>
    <t>Ost-Süd-Ost:</t>
  </si>
  <si>
    <t>Süd-Süd-Ost:</t>
  </si>
  <si>
    <t>ONO</t>
  </si>
  <si>
    <t>NNO</t>
  </si>
  <si>
    <t>NNW</t>
  </si>
  <si>
    <t>WNW</t>
  </si>
  <si>
    <t>WSW</t>
  </si>
  <si>
    <t>SSW</t>
  </si>
  <si>
    <t>Ost-Nord-Ost:</t>
  </si>
  <si>
    <t>Nord-Nord-Ost:</t>
  </si>
  <si>
    <t>West-Süd-West:</t>
  </si>
  <si>
    <t>West-Nord-West:</t>
  </si>
  <si>
    <t>Nord-Nord-West:</t>
  </si>
  <si>
    <t>SSO:</t>
  </si>
  <si>
    <t>OSO:</t>
  </si>
  <si>
    <t>ONO:</t>
  </si>
  <si>
    <t>NNO:</t>
  </si>
  <si>
    <t>NNW:</t>
  </si>
  <si>
    <t>WNW:</t>
  </si>
  <si>
    <t>WSW:</t>
  </si>
  <si>
    <t>SSW:</t>
  </si>
  <si>
    <t>Horizontwinkel alpha Süd-Süd-Ost</t>
  </si>
  <si>
    <t>Horizontwinkel alpha Ost-Süd-Ost</t>
  </si>
  <si>
    <t>alphaese</t>
  </si>
  <si>
    <t>Horizontwinkel alpha Ost-Nord-Ost</t>
  </si>
  <si>
    <t>Horizontwinkel alpha Nord-Nord-Ost</t>
  </si>
  <si>
    <t>Horizontwinkel alpha Nord-Nord-West</t>
  </si>
  <si>
    <t>alphannw</t>
  </si>
  <si>
    <t>Horizontwinkel alpha West-Nord-West</t>
  </si>
  <si>
    <t>alphaswnw</t>
  </si>
  <si>
    <t>alphaone</t>
  </si>
  <si>
    <t>alphanne</t>
  </si>
  <si>
    <t>alphasse</t>
  </si>
  <si>
    <t>Horizontwinkel alpha West-Süd-West</t>
  </si>
  <si>
    <t>alphanwsw</t>
  </si>
  <si>
    <t>Horizontwinkel alpha Süd-Süd-West</t>
  </si>
  <si>
    <t>alphanssw</t>
  </si>
  <si>
    <t>Gültig bis 31.12.2019</t>
  </si>
  <si>
    <t>Valable jusqu'au 31.12.2019</t>
  </si>
  <si>
    <t>Valevole fino al 31.12.2019</t>
  </si>
  <si>
    <t>Fenstertool / Vers. 3.0 / Déc. 18 / HET</t>
  </si>
  <si>
    <t>Die hier berechneten Kennzahlen können in Programme für Systemnachweise gemäss SIA 380/1:2016 übertragen werden.</t>
  </si>
  <si>
    <t>Les valeurs caractéristiques calculées ici peuvent être reportées dans le calcul de la performance globale selon SIA 380/1:2016.</t>
  </si>
  <si>
    <t>I valori caratteristici calcolati qui possono essere riportati nei calcoli della verifica globale secondo SIA 380/1:2016</t>
  </si>
  <si>
    <t>Das Tool dient zur Berechnung von Fenster-U-Werten, Verschattungswerten und energiegemittelten g-Werten.
Es dient als Hilfsmittel sowohl für Einzelbauteil-Nachweise als auch für Systemnachweise nach SIA 380/1:2016.</t>
  </si>
  <si>
    <t>L'outil sert au calcul de la valeur U des fenêtres, des valeurs d'ombrage et des valeurs g (pondérées en fonction du type et de la grandeur des fenêtres). Il sert d'aide pour l'établissement du justificatif par performances ponctuelles ou par performance globale selon SIA 380/1:2016</t>
  </si>
  <si>
    <t>Lo strumento serve per il calcolo dei valori U delle finestre, dei valori d'ombreggiamento e dei valori g (ponderati secondo il tipo e la grandezza delle finestre). . Serve d'aiuto alla realizzazione della verifica puntuale o globale secondo SIA 380/1:2016</t>
  </si>
  <si>
    <t>Diese Tabellenblätter dienen als Hilfsmittel für Systemnachweise gemäss SIA 380/1:2016.
Es können für ein Gebäude sechs verschiedene Fenstertypen detailliert erfasst werden.
Pro Fenster werden Fenster-U-Wert, Glasanteil und Verschattungswerte berechnet, sowie pro Fenstertyp Mittelwerte für
Fenster-U-Werte und Glasanteile.</t>
  </si>
  <si>
    <t>Cette feuille sert d'outil d'aide pour l'établissement du justificatif par performance globale selon SIA 380/1:2016. Il est possible, pour un bâtiment, de mentionner les détails de six types différents de fenêtres. Sont calculées pour chaque fenêtre : valeur U de la fenêtre, part vitrée et valeur d'ombrage, et par type de fenêtre : valeur U fenêtre et part vitrée moyenne.</t>
  </si>
  <si>
    <t>Questo foglio serve da strumento d'aiuto per  la realizzazione della verifica globale secondo SIA 380/1:2016.
Per un edificio é possibile menzionare i dettagli per sei tipi differenti di finestre. Sono calcolati per ogni finestra: valore U della finestra,</t>
  </si>
  <si>
    <t>Dieses Tabellenblatt ist eine Zusammenfassung der Fenstertypen "Syst_Typ1" bis "Syst_Typ6" für den Systemnachweis.
Für alle Fenster der Fenstertypen "Syst_Typ1" bis "Syst_Typ6" werden pro Orientierung charakteristische Kennzahlen berechnet.
Diese Kennzahlen können dann in Programme für Systemnachweise gemäss SIA 380/1:2016 übertragen werden.</t>
  </si>
  <si>
    <t>Cette feuille est un résumé des types de fenêtre "Syst_Typ1" à "Syst_Typ6" pour le calcul de la performance globale. Pour toutes les fenêtres de chaque type "Syst_Typ1" à "Syst_Typ6", les valeurs caractéristiques par orientation sont calculées. Ces données peuvent ensuite être reportées dans le calcul de la performance globale selon SIA 380/1:2016.</t>
  </si>
  <si>
    <t>Diese Kennzahlen können dann in Programme für Systemnachweise gemäss SIA 380/1:2016 übertragen werden.</t>
  </si>
  <si>
    <t>Ces indices peuvent être introduits dans les programmes pour le calcul du justificatif par performance globale selon SIA 380/1:2016.</t>
  </si>
  <si>
    <t>Questi valori possono essere inseriti in un programma di calcolo per il giustificativo energetico globale secondo SIA 380/1:2016</t>
  </si>
  <si>
    <t>Neu, gemäss Norm SIA 380/1:2016</t>
  </si>
  <si>
    <t>Gemäss Norm SIA 380/1:2009</t>
  </si>
  <si>
    <t>SSE</t>
  </si>
  <si>
    <t>ESE</t>
  </si>
  <si>
    <t>ENE</t>
  </si>
  <si>
    <t>Sud-Sudest</t>
  </si>
  <si>
    <t>Est-Sudest</t>
  </si>
  <si>
    <t>Est-Norest</t>
  </si>
  <si>
    <t>Nord-Nordovest</t>
  </si>
  <si>
    <t>Nord-Nordest</t>
  </si>
  <si>
    <t>Ovest-Nordovest</t>
  </si>
  <si>
    <t>Ovest-Sudovest</t>
  </si>
  <si>
    <t>Sud-Sudovest</t>
  </si>
  <si>
    <t>Sud-Sud-Est</t>
  </si>
  <si>
    <t>Est-Sud-Est</t>
  </si>
  <si>
    <t>Est-Nord-Est</t>
  </si>
  <si>
    <t>Nord-Nord-Est</t>
  </si>
  <si>
    <t>Nord-Nord-Ouest</t>
  </si>
  <si>
    <t>Ouest-Nord-Ouest</t>
  </si>
  <si>
    <t>Ouest-Sud-Ouest</t>
  </si>
  <si>
    <t>Sud-Sud-Ouest</t>
  </si>
  <si>
    <t>** Spezialgläser mit entsprechendem Nachweis</t>
  </si>
  <si>
    <t>2-IV Klarglas    (Ug=2.8 W/mK, g=0.75)</t>
  </si>
  <si>
    <t>2-IV-IR             (Ug=1.6 W/mK, g=0.55)</t>
  </si>
  <si>
    <t>2-IV-IR             (Ug=1.3 W/mK, g=0.55)</t>
  </si>
  <si>
    <t>2-IV-IR             (Ug=1.1 W/mK, g=0.55)</t>
  </si>
  <si>
    <t>3-IV Klarglas    (Ug=2.0 W/mK, g=0.70)</t>
  </si>
  <si>
    <t>3-IV-IR             (Ug=1.0 W/mK, g=0.50)</t>
  </si>
  <si>
    <t>3-IV-IR             (Ug=0.9 W/mK, g=0.50)</t>
  </si>
  <si>
    <t>3-IV-IR             (Ug=0.8 W/mK, g=0.50)</t>
  </si>
  <si>
    <t>2-IV-IR            (Ug=1.0 W/mK, g=0.50)</t>
  </si>
  <si>
    <t>2-IV-IR            (Ug=1.0 W/mK, g=0.60)</t>
  </si>
  <si>
    <t>2-IV-IR            (Ug=1.0 W/mK, g=0.56)</t>
  </si>
  <si>
    <t>3-IV-IR            (Ug=0.9 W/mK, g=0.62)</t>
  </si>
  <si>
    <t>3-IV-IR            (Ug=0.8 W/mK, g=0.62)</t>
  </si>
  <si>
    <t>3-IV-IR            (Ug=0.7 W/mK, g=0.55)</t>
  </si>
  <si>
    <t>3-IV-IR            (Ug=0.7 W/mK, g=0.62)</t>
  </si>
  <si>
    <t>3-IV-IR            (Ug=0.7 W/mK, g=0.66)</t>
  </si>
  <si>
    <t>3-IV-IR            (Ug=0.6 W/mK, g=0.47)</t>
  </si>
  <si>
    <t>3-IV-IR            (Ug=0.6 W/mK, g=0.55)</t>
  </si>
  <si>
    <t>3-IV-IR            (Ug=0.6 W/mK, g=0.62)</t>
  </si>
  <si>
    <t>3-IV-IR            (Ug=0.6 W/mK, g=0.66)</t>
  </si>
  <si>
    <t>3-IV-IR            (Ug=0.5 W/mK, g=0.47)</t>
  </si>
  <si>
    <t>3-IV-IR            (Ug=0.5 W/mK, g=0.55)</t>
  </si>
  <si>
    <t>3-IV-IR            (Ug=0.4 W/mK, g=0.47)</t>
  </si>
  <si>
    <r>
      <t>Y</t>
    </r>
    <r>
      <rPr>
        <b/>
        <sz val="10"/>
        <color theme="0"/>
        <rFont val="Arial"/>
        <family val="2"/>
      </rPr>
      <t>g [W/mK]</t>
    </r>
  </si>
  <si>
    <t>Holz- und Holz/Metall-Rahmen (2-IV, Eiche, Uf=1.7 W/m2K)</t>
  </si>
  <si>
    <t>Kunststoff-Rahmen (Uf=2.2 W/m2K)</t>
  </si>
  <si>
    <r>
      <t xml:space="preserve">Cadre </t>
    </r>
    <r>
      <rPr>
        <sz val="10"/>
        <color indexed="8"/>
        <rFont val="Arial"/>
        <family val="2"/>
      </rPr>
      <t>plastique</t>
    </r>
    <r>
      <rPr>
        <sz val="10"/>
        <rFont val="Arial"/>
        <family val="2"/>
      </rPr>
      <t xml:space="preserve"> (Uf=2.2 W/m2K)</t>
    </r>
  </si>
  <si>
    <t>Telaio in plastica (uf=2.2 W/m2K)</t>
  </si>
  <si>
    <t>Kunststoff-Kammerprofil-Rahmen (Uf=1.4 W/m2K)</t>
  </si>
  <si>
    <t>Kunststoff-Kammerprofil-Rahmen (Uf=1.3 W/m2K)</t>
  </si>
  <si>
    <t>Kunststoff-Kammerprofil-Rahmen (Uf=1.1 W/m2K)</t>
  </si>
  <si>
    <t>Kunststoff-Kammerprofil-Rahmen (Uf=1.0 W/m2K)</t>
  </si>
  <si>
    <t>Kunststoff-Kammerprofil-Rahmen (Uf=1.2 W/m2K)</t>
  </si>
  <si>
    <t>Holz- und Holz/Metall-Rahmen (3-IV, Eiche, Uf=1.5 W/m2K)</t>
  </si>
  <si>
    <t>3-IV-IR             (Ug=0.7 W/mK, g=0.50)</t>
  </si>
  <si>
    <t>** spezielle Glasrandverbundsysteme mit entsprechendem Nachweis</t>
  </si>
  <si>
    <t>Cadre bois et bois/métal (2-IV, chêne, Uf=1.7 W/m2K)</t>
  </si>
  <si>
    <t>Cadre bois et bois/métal (3-IV, chêne, Uf=1.5 W/m2K)</t>
  </si>
  <si>
    <t>Telaio in legno e legno/metallo (2-IV, rovere, Uf=1.7 W/m2K)</t>
  </si>
  <si>
    <t>Telaio in legno e legno/metallo (3-IV, rovere, Uf=1.5 W/m2K)</t>
  </si>
  <si>
    <t>Telaio in legno e legno/metallo (2-IV, abete, Uf=1.4 W/m2K)</t>
  </si>
  <si>
    <t>Telaio in legno e legno/metallo (3-IV, abete, Uf=1.3 W/m2K)</t>
  </si>
  <si>
    <t>Cadre bois et bois/métal (2-IV, sapin, Uf=1.4 W/m2K)</t>
  </si>
  <si>
    <t>Cadre bois et bois/métal (3-IV, sapin, Uf=1.3 W/m2K)</t>
  </si>
  <si>
    <t>Holz- und Holz/Metall-Rahmen (2-IV, Tanne, Uf=1.4 W/m2K)</t>
  </si>
  <si>
    <t>Holz- und Holz/Metall-Rahmen (3-IV, Tanne, Uf=1.3 W/m2K)</t>
  </si>
  <si>
    <r>
      <t xml:space="preserve">Cadre </t>
    </r>
    <r>
      <rPr>
        <sz val="10"/>
        <color indexed="8"/>
        <rFont val="Arial"/>
        <family val="2"/>
      </rPr>
      <t>plastique avec des chambres multiples</t>
    </r>
    <r>
      <rPr>
        <sz val="10"/>
        <rFont val="Arial"/>
        <family val="2"/>
      </rPr>
      <t xml:space="preserve"> (Uf=1.4 W/m2K)</t>
    </r>
  </si>
  <si>
    <r>
      <t xml:space="preserve">Cadre </t>
    </r>
    <r>
      <rPr>
        <sz val="10"/>
        <color indexed="8"/>
        <rFont val="Arial"/>
        <family val="2"/>
      </rPr>
      <t>plastique avec des chambres multiples</t>
    </r>
    <r>
      <rPr>
        <sz val="10"/>
        <rFont val="Arial"/>
        <family val="2"/>
      </rPr>
      <t xml:space="preserve"> (Uf=1.0 W/m2K)</t>
    </r>
  </si>
  <si>
    <r>
      <t xml:space="preserve">Cadre </t>
    </r>
    <r>
      <rPr>
        <sz val="10"/>
        <color indexed="8"/>
        <rFont val="Arial"/>
        <family val="2"/>
      </rPr>
      <t>plastique avec des chambres multiples</t>
    </r>
    <r>
      <rPr>
        <sz val="10"/>
        <rFont val="Arial"/>
        <family val="2"/>
      </rPr>
      <t xml:space="preserve"> (Uf=1.1 W/m2K)</t>
    </r>
  </si>
  <si>
    <r>
      <t xml:space="preserve">Cadre </t>
    </r>
    <r>
      <rPr>
        <sz val="10"/>
        <color indexed="8"/>
        <rFont val="Arial"/>
        <family val="2"/>
      </rPr>
      <t>plastique avec des chambres multiples</t>
    </r>
    <r>
      <rPr>
        <sz val="10"/>
        <rFont val="Arial"/>
        <family val="2"/>
      </rPr>
      <t xml:space="preserve"> (Uf=1.2 W/m2K)</t>
    </r>
  </si>
  <si>
    <r>
      <t xml:space="preserve">Cadre </t>
    </r>
    <r>
      <rPr>
        <sz val="10"/>
        <color indexed="8"/>
        <rFont val="Arial"/>
        <family val="2"/>
      </rPr>
      <t>plastique avec des chambres multiples</t>
    </r>
    <r>
      <rPr>
        <sz val="10"/>
        <rFont val="Arial"/>
        <family val="2"/>
      </rPr>
      <t xml:space="preserve"> (Uf=1.3 W/m2K)</t>
    </r>
  </si>
  <si>
    <t>Telaio in plastica, sistema con alcune camere (uf=1.4 W/m2K)</t>
  </si>
  <si>
    <t>Telaio in plastica, sistema con alcune camere (uf=1.3 W/m2K)</t>
  </si>
  <si>
    <t>Telaio in plastica, sistema con alcune camere (uf=1.2 W/m2K)</t>
  </si>
  <si>
    <t>Telaio in plastica, sistema con alcune camere (uf=1.1 W/m2K)</t>
  </si>
  <si>
    <t>Telaio in plastica, sistema con alcune camere (uf=1.0 W/m2K)</t>
  </si>
  <si>
    <t>2-IV vetro trasparente-chiaro (Ug=2.8 W/mK, g=0.75)</t>
  </si>
  <si>
    <t>2-IV sonnenschutz  (Ug=2.6 W/mK, g=0.31)</t>
  </si>
  <si>
    <t>2-IV protezione contro il sole  (Ug=2.6 W/mK, g=0.31)</t>
  </si>
  <si>
    <t>2-IV-IR sonnenschutz  (Ug=1.1 W/mK, g=0.44)</t>
  </si>
  <si>
    <t>2-IV-IR sonnenschutz  (Ug=1.1 W/mK, g=0.26)</t>
  </si>
  <si>
    <t>2-IV protezione contro il sole  (Ug=1.1 W/mK, g=0.26)</t>
  </si>
  <si>
    <t>2-IV protezione contro il sole  (Ug=1.1 W/mK, g=0.44)</t>
  </si>
  <si>
    <t>2-IV vetro trasparente-chiaro (Ug=2.0 W/mK, g=0.70)</t>
  </si>
  <si>
    <t>** Des verres spécifiques avec justification par des données du fabriquant.</t>
  </si>
  <si>
    <t>** vetro speciale con giustificati i dati tecnici del fabbricante</t>
  </si>
  <si>
    <t>System ACSplus für Holz- und PVC-Rahmen  (3-IV, Psi=0.030 W/mK)</t>
  </si>
  <si>
    <t>System ACSplus für Holz- und PVC-Rahmen  (2-IV, Psi=0.033 W/mK)</t>
  </si>
  <si>
    <t>System ACSplus für wärmeged. Metallrahmen (2-IV, Psi=0.036 W/mK)</t>
  </si>
  <si>
    <t>System ACSplus für wärmeged. Metallrahmen (3-IV, Psi=0.032 W/mK)</t>
  </si>
  <si>
    <t>** Distanziatore speciale con giustificati i dati tecnici del fabbricante</t>
  </si>
  <si>
    <t>Système ACSplus pour cadre bois et bois/métal  (2-IV, Psi=0.033 W/mK)</t>
  </si>
  <si>
    <t>Système ACSplus pour cadre bois et bois/métal  (3-IV, Psi=0.030 W/mK)</t>
  </si>
  <si>
    <t>Thermo-Spacer pour cadre bois et bois/métal  (2-IV, Psi=0.033 W/mK)</t>
  </si>
  <si>
    <t>Thermo-Spacer pour cadre bois et bois/métal  (3-IV, Psi=0.030 W/mK)</t>
  </si>
  <si>
    <t>Système ACSplus pour cadre en métal isolé  (2-IV, Psi=0.036 W/mK)</t>
  </si>
  <si>
    <t>Système ACSplus pour cadre en métal isolé  (3-IV, Psi=0.032 W/mK)</t>
  </si>
  <si>
    <t>Sistema ACSplus per telaio in legno e legno/metallo (2-IV, Psi=0.033 W/mK)</t>
  </si>
  <si>
    <t>Sistema ACSplus per telaio in legno e legno/metallo (3-IV, Psi=0.030 W/mK)</t>
  </si>
  <si>
    <t>Thermo-Spacer per telaio in legno e legno/metallo (2-IV, Psi=0.033 W/mK)</t>
  </si>
  <si>
    <t>Thermo-Spacer per telaio in legno e legno/metallo (3-IV, Psi=0.030 W/mK)</t>
  </si>
  <si>
    <t>Sistema ACSplus per telaio in metallo isolato (2-IV, Psi=0.036 W/mK)</t>
  </si>
  <si>
    <t>Sistema ACSplus per telaio in metallo isolato (3-IV, Psi=0.032 W/mK)</t>
  </si>
  <si>
    <t>Thermo-Spacer für Holz- und PVC-Rahmen     (3-IV, Psi=0.30 W/mK)</t>
  </si>
  <si>
    <t>Thermo-Spacer für Holz- und PVC-Rahmen     (2-IV, Psi=0.33 W/mK)</t>
  </si>
  <si>
    <t>2-IV protection contre le soleil  (Ug=2.6 W/mK, g=0.31)</t>
  </si>
  <si>
    <t>2-IV protection contre le soleil  (Ug=1.1 W/mK, g=0.44)</t>
  </si>
  <si>
    <t>2-IV verre clair   (Ug=2.8 W/mK, g=0.75)</t>
  </si>
  <si>
    <t>2-IV verre clair   (Ug=2.0 W/mK, g=0.70)</t>
  </si>
  <si>
    <t>** Intercalaire spécial avec justification par le fabriquant.</t>
  </si>
  <si>
    <t>DIS sintetico per telaio in legno e PVC (Psi=0.060)</t>
  </si>
  <si>
    <t>Fenstertool / Vers. 3.0 / Dez. 18 / HET</t>
  </si>
  <si>
    <t>MO</t>
  </si>
  <si>
    <t>ML</t>
  </si>
  <si>
    <t>Blatt Projekt, Y79 - AH113, zusätzliche Himmelsrichtungen und Verschattungswerte gemäss SIA 380/1:2016 angepasst</t>
  </si>
  <si>
    <t>AH</t>
  </si>
  <si>
    <t>Blatt "Einzel_Reff", X14, neuer Grenzwert 1.0 W/m2K gemäss SIA 380/1:2016 und MuKEn 2014</t>
  </si>
  <si>
    <t>Blatt "Projekt", D48-U62, Eingabemöglichkeit zusätzliche Himmelsrichtungen gemäss SIA 380/1:2016</t>
  </si>
  <si>
    <t>Blatt "Input" 172-180 und schnittstelle B353-F391: Neue Zwischenwinkel ergänzt.</t>
  </si>
  <si>
    <t>Blatt "Tab", M57-AC93: Neue Verschattungsfaktoren gemäss Norm SIA 380/1:2016</t>
  </si>
  <si>
    <t>Blatt "Komp", B7-D121, neue Auswahlmöglichkeiten für Gläser, Rahmen, Distanzhalter (ergänzt).</t>
  </si>
  <si>
    <t>Blatt "Projekt", F22-F43, Auswahlbereich an neue Auswahlmöglichkeiten angepasst.</t>
  </si>
  <si>
    <t>Blatt "Projekt", AK133 - AS202, Auswahlbereich in Formeln an neue Auswahlmöglichkeiten angepasst.</t>
  </si>
  <si>
    <t>Blatt "Sprache", B353 - F391, Uebersetzungen zu den Ergänzungen der Version 3.0</t>
  </si>
  <si>
    <t>Update von Version 2.0 auf Version 3.0:</t>
  </si>
  <si>
    <t>Blatt "Syst_Zsfsg", Zusätzliche Himmelsrichtungen gemäss SIA 380/1:2016 ergänzt</t>
  </si>
  <si>
    <t>Fenstertool / Vers. 3.0 / Dic. 18 / HET</t>
  </si>
  <si>
    <t>Den Typen-Nummern sind konkrete Fensterkomponenten aus dem Tabellenblatt "Komp" zuzuordnen.</t>
  </si>
  <si>
    <t>Il faut attribuer des numéros types aux éléments concrètement choisis pour les fenêtres, selon feuille "Komp"</t>
  </si>
  <si>
    <t>Bisogna attribuire dei numeri tipo agli elementi concretamente scelti per le finestre, secondo il foglio "Komp"</t>
  </si>
  <si>
    <t>Grenzwert nach:</t>
  </si>
  <si>
    <t>Einzelbauteilnachweis Fenster nach SIA 380/1:2009  (Uw = 1.3 W/m2K)</t>
  </si>
  <si>
    <t>Einzelbauteilnachweis Fenster nach SIA 380/1:2016  (Uw = 1.0 W/m2K)</t>
  </si>
  <si>
    <t>Auswahl</t>
  </si>
  <si>
    <t>Uw</t>
  </si>
  <si>
    <t>W/m2K</t>
  </si>
  <si>
    <t>Performances ponctuelles selon SIA 380/1:2009  (Uw = 1.3 W/m2K)</t>
  </si>
  <si>
    <t>Performances ponctuelles selon SIA 380/1:2016  (Uw = 1.0 W/m2K)</t>
  </si>
  <si>
    <t>Verifica puntuale in conformità a SIA 380/1:2009  (Uw = 1.3 W/m2K)</t>
  </si>
  <si>
    <t>Verifica puntuale in conformità a SIA 380/1:2016  (Uw = 1.0 W/m2K)</t>
  </si>
  <si>
    <t>Valeur limite à observer:</t>
  </si>
  <si>
    <t>Limite da rispettare:</t>
  </si>
  <si>
    <t>Blatt "Projekt", C10-U10 / AK8-AN10 / "Einzel_Reff", X14:  Neue Auswahl für Grenwert SIA 380/1:2009 oder 2016</t>
  </si>
  <si>
    <t>Auswahl Norm</t>
  </si>
  <si>
    <t>norm</t>
  </si>
  <si>
    <t>Grenzwert nach Norm</t>
  </si>
  <si>
    <t>1: SIA 380/1:2009,  2: SIA 380/1:2016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</si>
</sst>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00"/>
    <numFmt numFmtId="165" formatCode="dd/mm/yy"/>
    <numFmt numFmtId="166" formatCode="0.0"/>
  </numFmts>
  <fonts count="61" x14ac:knownFonts="1">
    <font>
      <sz val="10"/>
      <name val="Arial"/>
    </font>
    <font>
      <sz val="10"/>
      <name val="Arial"/>
      <family val="2"/>
    </font>
    <font>
      <sz val="8"/>
      <name val="Arial"/>
      <family val="2"/>
    </font>
    <font>
      <sz val="10"/>
      <name val="Symbol"/>
      <family val="1"/>
      <charset val="2"/>
    </font>
    <font>
      <b/>
      <sz val="10"/>
      <name val="Arial"/>
      <family val="2"/>
    </font>
    <font>
      <b/>
      <sz val="12"/>
      <name val="Arial"/>
      <family val="2"/>
    </font>
    <font>
      <b/>
      <sz val="10"/>
      <name val="Symbol"/>
      <family val="1"/>
      <charset val="2"/>
    </font>
    <font>
      <b/>
      <sz val="8"/>
      <name val="Arial"/>
      <family val="2"/>
    </font>
    <font>
      <b/>
      <vertAlign val="subscript"/>
      <sz val="8"/>
      <name val="Arial"/>
      <family val="2"/>
    </font>
    <font>
      <b/>
      <vertAlign val="superscript"/>
      <sz val="8"/>
      <name val="Arial"/>
      <family val="2"/>
    </font>
    <font>
      <b/>
      <sz val="8"/>
      <name val="Symbol"/>
      <family val="1"/>
      <charset val="2"/>
    </font>
    <font>
      <sz val="6"/>
      <name val="Arial"/>
      <family val="2"/>
    </font>
    <font>
      <b/>
      <sz val="8"/>
      <name val="Arial"/>
      <family val="2"/>
    </font>
    <font>
      <sz val="8"/>
      <name val="Arial"/>
      <family val="2"/>
    </font>
    <font>
      <sz val="10"/>
      <name val="Arial"/>
      <family val="2"/>
    </font>
    <font>
      <b/>
      <sz val="10"/>
      <name val="Arial"/>
      <family val="2"/>
    </font>
    <font>
      <b/>
      <sz val="11"/>
      <name val="Arial"/>
      <family val="2"/>
    </font>
    <font>
      <vertAlign val="subscript"/>
      <sz val="10"/>
      <name val="Arial"/>
      <family val="2"/>
    </font>
    <font>
      <vertAlign val="subscript"/>
      <sz val="8"/>
      <name val="Arial"/>
      <family val="2"/>
    </font>
    <font>
      <sz val="8"/>
      <color indexed="81"/>
      <name val="Tahoma"/>
      <family val="2"/>
    </font>
    <font>
      <sz val="10"/>
      <name val="Arial"/>
      <family val="2"/>
    </font>
    <font>
      <vertAlign val="superscript"/>
      <sz val="10"/>
      <name val="Arial"/>
      <family val="2"/>
    </font>
    <font>
      <b/>
      <vertAlign val="superscript"/>
      <sz val="10"/>
      <name val="Arial"/>
      <family val="2"/>
    </font>
    <font>
      <vertAlign val="superscript"/>
      <sz val="8"/>
      <name val="Arial"/>
      <family val="2"/>
    </font>
    <font>
      <sz val="8"/>
      <name val="Symbol"/>
      <family val="1"/>
      <charset val="2"/>
    </font>
    <font>
      <b/>
      <vertAlign val="subscript"/>
      <sz val="12"/>
      <name val="Arial"/>
      <family val="2"/>
    </font>
    <font>
      <b/>
      <vertAlign val="subscript"/>
      <sz val="10"/>
      <name val="Arial"/>
      <family val="2"/>
    </font>
    <font>
      <sz val="9"/>
      <name val="Arial"/>
      <family val="2"/>
    </font>
    <font>
      <b/>
      <sz val="9"/>
      <name val="Arial"/>
      <family val="2"/>
    </font>
    <font>
      <sz val="7"/>
      <name val="Arial"/>
      <family val="2"/>
    </font>
    <font>
      <vertAlign val="subscript"/>
      <sz val="12"/>
      <name val="Arial"/>
      <family val="2"/>
    </font>
    <font>
      <sz val="12"/>
      <name val="Arial"/>
      <family val="2"/>
    </font>
    <font>
      <b/>
      <sz val="18"/>
      <name val="Arial"/>
      <family val="2"/>
    </font>
    <font>
      <sz val="10"/>
      <color indexed="9"/>
      <name val="Arial"/>
      <family val="2"/>
    </font>
    <font>
      <b/>
      <i/>
      <sz val="9"/>
      <name val="Arial"/>
      <family val="2"/>
    </font>
    <font>
      <b/>
      <sz val="9"/>
      <color indexed="63"/>
      <name val="Arial"/>
      <family val="2"/>
    </font>
    <font>
      <sz val="10"/>
      <color indexed="63"/>
      <name val="Arial"/>
      <family val="2"/>
    </font>
    <font>
      <b/>
      <sz val="6"/>
      <name val="Arial"/>
      <family val="2"/>
    </font>
    <font>
      <sz val="7"/>
      <color indexed="10"/>
      <name val="Arial"/>
      <family val="2"/>
    </font>
    <font>
      <sz val="10"/>
      <color indexed="8"/>
      <name val="Arial"/>
      <family val="2"/>
    </font>
    <font>
      <sz val="11"/>
      <color indexed="8"/>
      <name val="Calibri"/>
      <family val="2"/>
    </font>
    <font>
      <sz val="11"/>
      <color indexed="9"/>
      <name val="Calibri"/>
      <family val="2"/>
    </font>
    <font>
      <sz val="11"/>
      <color indexed="10"/>
      <name val="Calibri"/>
      <family val="2"/>
    </font>
    <font>
      <b/>
      <sz val="11"/>
      <color indexed="10"/>
      <name val="Calibri"/>
      <family val="2"/>
    </font>
    <font>
      <sz val="11"/>
      <color indexed="62"/>
      <name val="Calibri"/>
      <family val="2"/>
    </font>
    <font>
      <sz val="11"/>
      <color indexed="20"/>
      <name val="Calibri"/>
      <family val="2"/>
    </font>
    <font>
      <sz val="11"/>
      <color indexed="19"/>
      <name val="Calibri"/>
      <family val="2"/>
    </font>
    <font>
      <sz val="11"/>
      <color indexed="17"/>
      <name val="Calibri"/>
      <family val="2"/>
    </font>
    <font>
      <b/>
      <sz val="11"/>
      <color indexed="63"/>
      <name val="Calibri"/>
      <family val="2"/>
    </font>
    <font>
      <i/>
      <sz val="11"/>
      <color indexed="23"/>
      <name val="Calibri"/>
      <family val="2"/>
    </font>
    <font>
      <b/>
      <sz val="18"/>
      <color indexed="62"/>
      <name val="Cambria"/>
      <family val="2"/>
    </font>
    <font>
      <b/>
      <sz val="15"/>
      <color indexed="62"/>
      <name val="Calibri"/>
      <family val="2"/>
    </font>
    <font>
      <b/>
      <sz val="13"/>
      <color indexed="62"/>
      <name val="Calibri"/>
      <family val="2"/>
    </font>
    <font>
      <b/>
      <sz val="11"/>
      <color indexed="62"/>
      <name val="Calibri"/>
      <family val="2"/>
    </font>
    <font>
      <b/>
      <sz val="11"/>
      <color indexed="8"/>
      <name val="Calibri"/>
      <family val="2"/>
    </font>
    <font>
      <b/>
      <sz val="11"/>
      <color indexed="9"/>
      <name val="Calibri"/>
      <family val="2"/>
    </font>
    <font>
      <i/>
      <sz val="10"/>
      <name val="Arial"/>
      <family val="2"/>
    </font>
    <font>
      <b/>
      <sz val="10"/>
      <color theme="0"/>
      <name val="Arial"/>
      <family val="2"/>
    </font>
    <font>
      <sz val="10"/>
      <color theme="0"/>
      <name val="Arial"/>
      <family val="2"/>
    </font>
    <font>
      <b/>
      <sz val="14"/>
      <name val="Arial"/>
      <family val="2"/>
    </font>
    <font>
      <b/>
      <sz val="10"/>
      <color theme="0"/>
      <name val="Symbol"/>
      <family val="1"/>
      <charset val="2"/>
    </font>
  </fonts>
  <fills count="27">
    <fill>
      <patternFill patternType="none"/>
    </fill>
    <fill>
      <patternFill patternType="gray125"/>
    </fill>
    <fill>
      <patternFill patternType="solid">
        <fgColor indexed="44"/>
      </patternFill>
    </fill>
    <fill>
      <patternFill patternType="solid">
        <fgColor indexed="29"/>
      </patternFill>
    </fill>
    <fill>
      <patternFill patternType="solid">
        <fgColor indexed="26"/>
      </patternFill>
    </fill>
    <fill>
      <patternFill patternType="solid">
        <fgColor indexed="47"/>
      </patternFill>
    </fill>
    <fill>
      <patternFill patternType="solid">
        <fgColor indexed="27"/>
      </patternFill>
    </fill>
    <fill>
      <patternFill patternType="solid">
        <fgColor indexed="43"/>
      </patternFill>
    </fill>
    <fill>
      <patternFill patternType="solid">
        <fgColor indexed="45"/>
      </patternFill>
    </fill>
    <fill>
      <patternFill patternType="solid">
        <fgColor indexed="53"/>
      </patternFill>
    </fill>
    <fill>
      <patternFill patternType="solid">
        <fgColor indexed="51"/>
      </patternFill>
    </fill>
    <fill>
      <patternFill patternType="solid">
        <fgColor indexed="56"/>
      </patternFill>
    </fill>
    <fill>
      <patternFill patternType="solid">
        <fgColor indexed="54"/>
      </patternFill>
    </fill>
    <fill>
      <patternFill patternType="solid">
        <fgColor indexed="49"/>
      </patternFill>
    </fill>
    <fill>
      <patternFill patternType="solid">
        <fgColor indexed="10"/>
      </patternFill>
    </fill>
    <fill>
      <patternFill patternType="solid">
        <fgColor indexed="9"/>
      </patternFill>
    </fill>
    <fill>
      <patternFill patternType="solid">
        <fgColor indexed="46"/>
      </patternFill>
    </fill>
    <fill>
      <patternFill patternType="solid">
        <fgColor indexed="55"/>
      </patternFill>
    </fill>
    <fill>
      <patternFill patternType="solid">
        <fgColor indexed="9"/>
        <bgColor indexed="64"/>
      </patternFill>
    </fill>
    <fill>
      <patternFill patternType="solid">
        <fgColor indexed="13"/>
        <bgColor indexed="64"/>
      </patternFill>
    </fill>
    <fill>
      <patternFill patternType="solid">
        <fgColor indexed="4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theme="0"/>
        <bgColor indexed="64"/>
      </patternFill>
    </fill>
    <fill>
      <patternFill patternType="solid">
        <fgColor rgb="FF0000FF"/>
        <bgColor indexed="64"/>
      </patternFill>
    </fill>
    <fill>
      <patternFill patternType="solid">
        <fgColor rgb="FF00B0F0"/>
        <bgColor indexed="64"/>
      </patternFill>
    </fill>
  </fills>
  <borders count="42">
    <border>
      <left/>
      <right/>
      <top/>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bottom style="double">
        <color indexed="10"/>
      </bottom>
      <diagonal/>
    </border>
    <border>
      <left style="thin">
        <color indexed="22"/>
      </left>
      <right style="thin">
        <color indexed="22"/>
      </right>
      <top style="thin">
        <color indexed="22"/>
      </top>
      <bottom style="thin">
        <color indexed="22"/>
      </bottom>
      <diagonal/>
    </border>
    <border>
      <left/>
      <right/>
      <top style="thin">
        <color indexed="56"/>
      </top>
      <bottom style="double">
        <color indexed="56"/>
      </bottom>
      <diagonal/>
    </border>
    <border>
      <left/>
      <right/>
      <top/>
      <bottom style="thick">
        <color indexed="56"/>
      </bottom>
      <diagonal/>
    </border>
    <border>
      <left/>
      <right/>
      <top/>
      <bottom style="thick">
        <color indexed="27"/>
      </bottom>
      <diagonal/>
    </border>
    <border>
      <left/>
      <right/>
      <top/>
      <bottom style="medium">
        <color indexed="27"/>
      </bottom>
      <diagonal/>
    </border>
    <border>
      <left style="double">
        <color indexed="63"/>
      </left>
      <right style="double">
        <color indexed="63"/>
      </right>
      <top style="double">
        <color indexed="63"/>
      </top>
      <bottom style="double">
        <color indexed="63"/>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hair">
        <color indexed="64"/>
      </left>
      <right style="hair">
        <color indexed="64"/>
      </right>
      <top style="hair">
        <color indexed="64"/>
      </top>
      <bottom style="hair">
        <color indexed="64"/>
      </bottom>
      <diagonal/>
    </border>
    <border>
      <left/>
      <right/>
      <top style="hair">
        <color indexed="64"/>
      </top>
      <bottom style="hair">
        <color indexed="64"/>
      </bottom>
      <diagonal/>
    </border>
    <border>
      <left/>
      <right/>
      <top/>
      <bottom style="hair">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hair">
        <color indexed="64"/>
      </left>
      <right style="hair">
        <color indexed="64"/>
      </right>
      <top/>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style="thin">
        <color indexed="64"/>
      </bottom>
      <diagonal/>
    </border>
    <border>
      <left style="thin">
        <color indexed="64"/>
      </left>
      <right style="thin">
        <color indexed="64"/>
      </right>
      <top style="thin">
        <color indexed="64"/>
      </top>
      <bottom style="thin">
        <color indexed="64"/>
      </bottom>
      <diagonal/>
    </border>
    <border>
      <left/>
      <right style="hair">
        <color indexed="64"/>
      </right>
      <top/>
      <bottom style="hair">
        <color indexed="64"/>
      </bottom>
      <diagonal/>
    </border>
    <border>
      <left style="hair">
        <color indexed="64"/>
      </left>
      <right/>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bottom/>
      <diagonal/>
    </border>
    <border>
      <left/>
      <right style="hair">
        <color indexed="64"/>
      </right>
      <top/>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right/>
      <top style="thin">
        <color indexed="64"/>
      </top>
      <bottom style="thin">
        <color indexed="64"/>
      </bottom>
      <diagonal/>
    </border>
    <border>
      <left style="thin">
        <color indexed="64"/>
      </left>
      <right style="hair">
        <color indexed="64"/>
      </right>
      <top/>
      <bottom/>
      <diagonal/>
    </border>
    <border>
      <left style="hair">
        <color indexed="64"/>
      </left>
      <right style="thin">
        <color indexed="64"/>
      </right>
      <top/>
      <bottom/>
      <diagonal/>
    </border>
    <border>
      <left style="hair">
        <color indexed="64"/>
      </left>
      <right style="hair">
        <color indexed="64"/>
      </right>
      <top style="hair">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42">
    <xf numFmtId="0" fontId="0" fillId="0" borderId="0"/>
    <xf numFmtId="0" fontId="40" fillId="2" borderId="0" applyNumberFormat="0" applyBorder="0" applyAlignment="0" applyProtection="0"/>
    <xf numFmtId="0" fontId="40" fillId="3" borderId="0" applyNumberFormat="0" applyBorder="0" applyAlignment="0" applyProtection="0"/>
    <xf numFmtId="0" fontId="40" fillId="4" borderId="0" applyNumberFormat="0" applyBorder="0" applyAlignment="0" applyProtection="0"/>
    <xf numFmtId="0" fontId="40" fillId="5" borderId="0" applyNumberFormat="0" applyBorder="0" applyAlignment="0" applyProtection="0"/>
    <xf numFmtId="0" fontId="40" fillId="6" borderId="0" applyNumberFormat="0" applyBorder="0" applyAlignment="0" applyProtection="0"/>
    <xf numFmtId="0" fontId="40" fillId="4" borderId="0" applyNumberFormat="0" applyBorder="0" applyAlignment="0" applyProtection="0"/>
    <xf numFmtId="0" fontId="40" fillId="6" borderId="0" applyNumberFormat="0" applyBorder="0" applyAlignment="0" applyProtection="0"/>
    <xf numFmtId="0" fontId="40" fillId="3" borderId="0" applyNumberFormat="0" applyBorder="0" applyAlignment="0" applyProtection="0"/>
    <xf numFmtId="0" fontId="40" fillId="7" borderId="0" applyNumberFormat="0" applyBorder="0" applyAlignment="0" applyProtection="0"/>
    <xf numFmtId="0" fontId="40" fillId="8" borderId="0" applyNumberFormat="0" applyBorder="0" applyAlignment="0" applyProtection="0"/>
    <xf numFmtId="0" fontId="40" fillId="6" borderId="0" applyNumberFormat="0" applyBorder="0" applyAlignment="0" applyProtection="0"/>
    <xf numFmtId="0" fontId="40" fillId="4" borderId="0" applyNumberFormat="0" applyBorder="0" applyAlignment="0" applyProtection="0"/>
    <xf numFmtId="0" fontId="41" fillId="6" borderId="0" applyNumberFormat="0" applyBorder="0" applyAlignment="0" applyProtection="0"/>
    <xf numFmtId="0" fontId="41" fillId="9" borderId="0" applyNumberFormat="0" applyBorder="0" applyAlignment="0" applyProtection="0"/>
    <xf numFmtId="0" fontId="41" fillId="10" borderId="0" applyNumberFormat="0" applyBorder="0" applyAlignment="0" applyProtection="0"/>
    <xf numFmtId="0" fontId="41" fillId="8" borderId="0" applyNumberFormat="0" applyBorder="0" applyAlignment="0" applyProtection="0"/>
    <xf numFmtId="0" fontId="41" fillId="6" borderId="0" applyNumberFormat="0" applyBorder="0" applyAlignment="0" applyProtection="0"/>
    <xf numFmtId="0" fontId="41" fillId="3" borderId="0" applyNumberFormat="0" applyBorder="0" applyAlignment="0" applyProtection="0"/>
    <xf numFmtId="0" fontId="41" fillId="11" borderId="0" applyNumberFormat="0" applyBorder="0" applyAlignment="0" applyProtection="0"/>
    <xf numFmtId="0" fontId="41" fillId="9" borderId="0" applyNumberFormat="0" applyBorder="0" applyAlignment="0" applyProtection="0"/>
    <xf numFmtId="0" fontId="41" fillId="10" borderId="0" applyNumberFormat="0" applyBorder="0" applyAlignment="0" applyProtection="0"/>
    <xf numFmtId="0" fontId="41" fillId="12" borderId="0" applyNumberFormat="0" applyBorder="0" applyAlignment="0" applyProtection="0"/>
    <xf numFmtId="0" fontId="41" fillId="13" borderId="0" applyNumberFormat="0" applyBorder="0" applyAlignment="0" applyProtection="0"/>
    <xf numFmtId="0" fontId="41" fillId="14" borderId="0" applyNumberFormat="0" applyBorder="0" applyAlignment="0" applyProtection="0"/>
    <xf numFmtId="0" fontId="42" fillId="0" borderId="0" applyNumberFormat="0" applyFill="0" applyBorder="0" applyAlignment="0" applyProtection="0"/>
    <xf numFmtId="0" fontId="43" fillId="15" borderId="2" applyNumberFormat="0" applyAlignment="0" applyProtection="0"/>
    <xf numFmtId="0" fontId="42" fillId="0" borderId="3" applyNumberFormat="0" applyFill="0" applyAlignment="0" applyProtection="0"/>
    <xf numFmtId="0" fontId="1" fillId="4" borderId="4" applyNumberFormat="0" applyFont="0" applyAlignment="0" applyProtection="0"/>
    <xf numFmtId="0" fontId="44" fillId="7" borderId="2" applyNumberFormat="0" applyAlignment="0" applyProtection="0"/>
    <xf numFmtId="0" fontId="45" fillId="16" borderId="0" applyNumberFormat="0" applyBorder="0" applyAlignment="0" applyProtection="0"/>
    <xf numFmtId="0" fontId="46" fillId="7" borderId="0" applyNumberFormat="0" applyBorder="0" applyAlignment="0" applyProtection="0"/>
    <xf numFmtId="0" fontId="47" fillId="6" borderId="0" applyNumberFormat="0" applyBorder="0" applyAlignment="0" applyProtection="0"/>
    <xf numFmtId="0" fontId="48" fillId="15" borderId="1" applyNumberFormat="0" applyAlignment="0" applyProtection="0"/>
    <xf numFmtId="0" fontId="49" fillId="0" borderId="0" applyNumberFormat="0" applyFill="0" applyBorder="0" applyAlignment="0" applyProtection="0"/>
    <xf numFmtId="0" fontId="50" fillId="0" borderId="0" applyNumberFormat="0" applyFill="0" applyBorder="0" applyAlignment="0" applyProtection="0"/>
    <xf numFmtId="0" fontId="51" fillId="0" borderId="6" applyNumberFormat="0" applyFill="0" applyAlignment="0" applyProtection="0"/>
    <xf numFmtId="0" fontId="52" fillId="0" borderId="7" applyNumberFormat="0" applyFill="0" applyAlignment="0" applyProtection="0"/>
    <xf numFmtId="0" fontId="53" fillId="0" borderId="8" applyNumberFormat="0" applyFill="0" applyAlignment="0" applyProtection="0"/>
    <xf numFmtId="0" fontId="53" fillId="0" borderId="0" applyNumberFormat="0" applyFill="0" applyBorder="0" applyAlignment="0" applyProtection="0"/>
    <xf numFmtId="0" fontId="54" fillId="0" borderId="5" applyNumberFormat="0" applyFill="0" applyAlignment="0" applyProtection="0"/>
    <xf numFmtId="0" fontId="55" fillId="17" borderId="9" applyNumberFormat="0" applyAlignment="0" applyProtection="0"/>
  </cellStyleXfs>
  <cellXfs count="566">
    <xf numFmtId="0" fontId="0" fillId="0" borderId="0" xfId="0"/>
    <xf numFmtId="0" fontId="0" fillId="18" borderId="0" xfId="0" applyFill="1" applyBorder="1" applyAlignment="1">
      <alignment vertical="center"/>
    </xf>
    <xf numFmtId="0" fontId="4" fillId="18" borderId="0" xfId="0" applyFont="1" applyFill="1" applyBorder="1" applyAlignment="1">
      <alignment vertical="center"/>
    </xf>
    <xf numFmtId="0" fontId="2" fillId="18" borderId="0" xfId="0" applyFont="1" applyFill="1" applyBorder="1" applyAlignment="1">
      <alignment vertical="center"/>
    </xf>
    <xf numFmtId="0" fontId="7" fillId="18" borderId="0" xfId="0" applyFont="1" applyFill="1" applyBorder="1" applyAlignment="1">
      <alignment horizontal="center" wrapText="1"/>
    </xf>
    <xf numFmtId="0" fontId="0" fillId="18" borderId="10" xfId="0" applyFill="1" applyBorder="1" applyAlignment="1">
      <alignment vertical="center"/>
    </xf>
    <xf numFmtId="0" fontId="0" fillId="18" borderId="11" xfId="0" applyFill="1" applyBorder="1" applyAlignment="1">
      <alignment vertical="center"/>
    </xf>
    <xf numFmtId="0" fontId="0" fillId="18" borderId="12" xfId="0" applyFill="1" applyBorder="1" applyAlignment="1">
      <alignment vertical="center"/>
    </xf>
    <xf numFmtId="0" fontId="0" fillId="18" borderId="13" xfId="0" applyFill="1" applyBorder="1" applyAlignment="1">
      <alignment vertical="center"/>
    </xf>
    <xf numFmtId="0" fontId="0" fillId="18" borderId="14" xfId="0" applyFill="1" applyBorder="1" applyAlignment="1">
      <alignment vertical="center"/>
    </xf>
    <xf numFmtId="0" fontId="0" fillId="18" borderId="15" xfId="0" applyFill="1" applyBorder="1" applyAlignment="1">
      <alignment vertical="center"/>
    </xf>
    <xf numFmtId="0" fontId="0" fillId="18" borderId="16" xfId="0" applyFill="1" applyBorder="1" applyAlignment="1">
      <alignment vertical="center"/>
    </xf>
    <xf numFmtId="0" fontId="0" fillId="18" borderId="17" xfId="0" applyFill="1" applyBorder="1" applyAlignment="1">
      <alignment vertical="center"/>
    </xf>
    <xf numFmtId="0" fontId="11" fillId="18" borderId="0" xfId="0" applyFont="1" applyFill="1" applyBorder="1" applyAlignment="1">
      <alignment horizontal="left" vertical="center"/>
    </xf>
    <xf numFmtId="0" fontId="12" fillId="18" borderId="0" xfId="0" applyFont="1" applyFill="1" applyBorder="1" applyAlignment="1">
      <alignment horizontal="right" vertical="center"/>
    </xf>
    <xf numFmtId="0" fontId="0" fillId="18" borderId="13" xfId="0" applyFill="1" applyBorder="1" applyAlignment="1">
      <alignment horizontal="center" vertical="center"/>
    </xf>
    <xf numFmtId="0" fontId="0" fillId="18" borderId="0" xfId="0" applyFill="1" applyBorder="1" applyAlignment="1">
      <alignment horizontal="center" vertical="center"/>
    </xf>
    <xf numFmtId="0" fontId="0" fillId="18" borderId="14" xfId="0" applyFill="1" applyBorder="1" applyAlignment="1">
      <alignment horizontal="center" vertical="center"/>
    </xf>
    <xf numFmtId="0" fontId="2" fillId="18" borderId="0" xfId="0" applyFont="1" applyFill="1" applyBorder="1" applyAlignment="1">
      <alignment horizontal="right" vertical="center"/>
    </xf>
    <xf numFmtId="0" fontId="0" fillId="18" borderId="0" xfId="0" applyFill="1" applyBorder="1"/>
    <xf numFmtId="0" fontId="2" fillId="18" borderId="0" xfId="0" applyFont="1" applyFill="1" applyBorder="1" applyAlignment="1">
      <alignment horizontal="right" vertical="center" wrapText="1"/>
    </xf>
    <xf numFmtId="0" fontId="13" fillId="18" borderId="0" xfId="0" applyFont="1" applyFill="1" applyBorder="1"/>
    <xf numFmtId="0" fontId="2" fillId="18" borderId="0" xfId="0" applyFont="1" applyFill="1" applyBorder="1" applyAlignment="1">
      <alignment horizontal="left" vertical="center"/>
    </xf>
    <xf numFmtId="0" fontId="10" fillId="18" borderId="0" xfId="0" applyFont="1" applyFill="1" applyBorder="1" applyAlignment="1">
      <alignment horizontal="center" wrapText="1"/>
    </xf>
    <xf numFmtId="0" fontId="2" fillId="18" borderId="0" xfId="0" applyFont="1" applyFill="1" applyBorder="1" applyAlignment="1">
      <alignment horizontal="center" vertical="center"/>
    </xf>
    <xf numFmtId="0" fontId="2" fillId="19" borderId="18" xfId="0" applyFont="1" applyFill="1" applyBorder="1" applyAlignment="1" applyProtection="1">
      <alignment horizontal="center" vertical="center"/>
      <protection locked="0"/>
    </xf>
    <xf numFmtId="0" fontId="0" fillId="18" borderId="0" xfId="0" applyFill="1" applyBorder="1" applyAlignment="1" applyProtection="1">
      <alignment horizontal="center" vertical="center"/>
    </xf>
    <xf numFmtId="0" fontId="2" fillId="18" borderId="13" xfId="0" applyFont="1" applyFill="1" applyBorder="1" applyAlignment="1">
      <alignment horizontal="center" vertical="center"/>
    </xf>
    <xf numFmtId="0" fontId="2" fillId="18" borderId="14" xfId="0" applyFont="1" applyFill="1" applyBorder="1" applyAlignment="1">
      <alignment horizontal="center" vertical="center"/>
    </xf>
    <xf numFmtId="0" fontId="2" fillId="18" borderId="19" xfId="0" applyFont="1" applyFill="1" applyBorder="1" applyAlignment="1" applyProtection="1">
      <alignment horizontal="center" vertical="center"/>
    </xf>
    <xf numFmtId="0" fontId="2" fillId="18" borderId="0" xfId="0" applyFont="1" applyFill="1" applyBorder="1" applyAlignment="1" applyProtection="1">
      <alignment horizontal="center" vertical="center"/>
    </xf>
    <xf numFmtId="0" fontId="2" fillId="18" borderId="20" xfId="0" applyFont="1" applyFill="1" applyBorder="1" applyAlignment="1">
      <alignment horizontal="center" vertical="center"/>
    </xf>
    <xf numFmtId="0" fontId="2" fillId="18" borderId="14" xfId="0" applyFont="1" applyFill="1" applyBorder="1" applyAlignment="1" applyProtection="1">
      <alignment horizontal="center" vertical="center"/>
    </xf>
    <xf numFmtId="0" fontId="0" fillId="18" borderId="0" xfId="0" applyFill="1" applyBorder="1" applyAlignment="1">
      <alignment horizontal="right" vertical="center"/>
    </xf>
    <xf numFmtId="0" fontId="0" fillId="18" borderId="0" xfId="0" applyFill="1" applyBorder="1" applyAlignment="1"/>
    <xf numFmtId="0" fontId="2" fillId="18" borderId="0" xfId="0" applyFont="1" applyFill="1" applyBorder="1" applyAlignment="1">
      <alignment horizontal="right" vertical="top"/>
    </xf>
    <xf numFmtId="2" fontId="0" fillId="18" borderId="0" xfId="0" applyNumberFormat="1" applyFill="1" applyBorder="1" applyAlignment="1">
      <alignment horizontal="center" vertical="center"/>
    </xf>
    <xf numFmtId="0" fontId="14" fillId="18" borderId="0" xfId="0" applyFont="1" applyFill="1" applyBorder="1" applyAlignment="1">
      <alignment vertical="center"/>
    </xf>
    <xf numFmtId="0" fontId="4" fillId="18" borderId="0" xfId="0" applyFont="1" applyFill="1" applyBorder="1" applyAlignment="1">
      <alignment horizontal="left" vertical="center"/>
    </xf>
    <xf numFmtId="0" fontId="12" fillId="18" borderId="0" xfId="0" applyFont="1" applyFill="1" applyBorder="1" applyAlignment="1">
      <alignment horizontal="center" vertical="center"/>
    </xf>
    <xf numFmtId="0" fontId="2" fillId="20" borderId="18" xfId="0" applyFont="1" applyFill="1" applyBorder="1" applyAlignment="1" applyProtection="1">
      <alignment horizontal="center" vertical="center"/>
      <protection locked="0"/>
    </xf>
    <xf numFmtId="0" fontId="0" fillId="18" borderId="0" xfId="0" applyFill="1" applyBorder="1" applyAlignment="1" applyProtection="1">
      <alignment vertical="center"/>
    </xf>
    <xf numFmtId="0" fontId="0" fillId="18" borderId="11" xfId="0" applyFill="1" applyBorder="1" applyAlignment="1" applyProtection="1">
      <alignment vertical="center"/>
    </xf>
    <xf numFmtId="0" fontId="0" fillId="18" borderId="16" xfId="0" applyFill="1" applyBorder="1" applyAlignment="1" applyProtection="1">
      <alignment vertical="center"/>
    </xf>
    <xf numFmtId="0" fontId="2" fillId="18" borderId="24" xfId="0" applyFont="1" applyFill="1" applyBorder="1" applyAlignment="1" applyProtection="1">
      <alignment horizontal="center" vertical="center"/>
    </xf>
    <xf numFmtId="0" fontId="4" fillId="18" borderId="0" xfId="0" applyFont="1" applyFill="1" applyBorder="1"/>
    <xf numFmtId="2" fontId="2" fillId="18" borderId="18" xfId="0" applyNumberFormat="1" applyFont="1" applyFill="1" applyBorder="1" applyAlignment="1">
      <alignment horizontal="center" vertical="center"/>
    </xf>
    <xf numFmtId="2" fontId="2" fillId="18" borderId="25" xfId="0" applyNumberFormat="1" applyFont="1" applyFill="1" applyBorder="1" applyAlignment="1">
      <alignment horizontal="center" vertical="center"/>
    </xf>
    <xf numFmtId="2" fontId="2" fillId="18" borderId="26" xfId="0" applyNumberFormat="1" applyFont="1" applyFill="1" applyBorder="1" applyAlignment="1">
      <alignment horizontal="center" vertical="center"/>
    </xf>
    <xf numFmtId="0" fontId="0" fillId="18" borderId="0" xfId="0" applyFill="1" applyBorder="1" applyAlignment="1">
      <alignment horizontal="center"/>
    </xf>
    <xf numFmtId="0" fontId="7" fillId="18" borderId="0" xfId="0" applyFont="1" applyFill="1" applyBorder="1"/>
    <xf numFmtId="0" fontId="0" fillId="21" borderId="0" xfId="0" applyFill="1" applyBorder="1" applyAlignment="1">
      <alignment horizontal="center"/>
    </xf>
    <xf numFmtId="2" fontId="0" fillId="18" borderId="0" xfId="0" applyNumberFormat="1" applyFill="1" applyBorder="1"/>
    <xf numFmtId="2" fontId="0" fillId="18" borderId="0" xfId="0" applyNumberFormat="1" applyFill="1" applyBorder="1" applyAlignment="1">
      <alignment horizontal="center"/>
    </xf>
    <xf numFmtId="0" fontId="0" fillId="21" borderId="0" xfId="0" applyFill="1" applyBorder="1"/>
    <xf numFmtId="0" fontId="20" fillId="18" borderId="0" xfId="0" applyFont="1" applyFill="1" applyAlignment="1">
      <alignment horizontal="center"/>
    </xf>
    <xf numFmtId="0" fontId="5" fillId="18" borderId="0" xfId="0" applyFont="1" applyFill="1"/>
    <xf numFmtId="0" fontId="20" fillId="18" borderId="0" xfId="0" applyFont="1" applyFill="1"/>
    <xf numFmtId="0" fontId="4" fillId="18" borderId="0" xfId="0" applyFont="1" applyFill="1"/>
    <xf numFmtId="0" fontId="14" fillId="18" borderId="0" xfId="0" applyFont="1" applyFill="1"/>
    <xf numFmtId="0" fontId="3" fillId="18" borderId="0" xfId="0" applyFont="1" applyFill="1" applyAlignment="1">
      <alignment horizontal="center"/>
    </xf>
    <xf numFmtId="0" fontId="14" fillId="18" borderId="0" xfId="0" applyFont="1" applyFill="1" applyAlignment="1">
      <alignment horizontal="center"/>
    </xf>
    <xf numFmtId="0" fontId="14" fillId="18" borderId="27" xfId="0" applyFont="1" applyFill="1" applyBorder="1" applyAlignment="1">
      <alignment horizontal="center" wrapText="1"/>
    </xf>
    <xf numFmtId="0" fontId="0" fillId="18" borderId="27" xfId="0" applyFill="1" applyBorder="1" applyAlignment="1">
      <alignment horizontal="center" wrapText="1"/>
    </xf>
    <xf numFmtId="0" fontId="0" fillId="18" borderId="27" xfId="0" applyFill="1" applyBorder="1"/>
    <xf numFmtId="0" fontId="0" fillId="18" borderId="0" xfId="0" applyFill="1" applyAlignment="1">
      <alignment horizontal="center"/>
    </xf>
    <xf numFmtId="0" fontId="0" fillId="18" borderId="27" xfId="0" applyFill="1" applyBorder="1" applyAlignment="1">
      <alignment horizontal="center"/>
    </xf>
    <xf numFmtId="0" fontId="4" fillId="22" borderId="0" xfId="0" applyFont="1" applyFill="1" applyBorder="1" applyAlignment="1">
      <alignment horizontal="center"/>
    </xf>
    <xf numFmtId="0" fontId="4" fillId="18" borderId="0" xfId="0" applyFont="1" applyFill="1" applyBorder="1" applyAlignment="1">
      <alignment horizontal="center" wrapText="1"/>
    </xf>
    <xf numFmtId="0" fontId="14" fillId="18" borderId="0" xfId="0" applyFont="1" applyFill="1" applyBorder="1"/>
    <xf numFmtId="0" fontId="14" fillId="18" borderId="0" xfId="0" applyFont="1" applyFill="1" applyBorder="1" applyAlignment="1">
      <alignment horizontal="left"/>
    </xf>
    <xf numFmtId="0" fontId="2" fillId="18" borderId="18" xfId="0" applyFont="1" applyFill="1" applyBorder="1" applyAlignment="1" applyProtection="1">
      <alignment horizontal="center" vertical="center"/>
    </xf>
    <xf numFmtId="0" fontId="14" fillId="18" borderId="0" xfId="0" applyFont="1" applyFill="1" applyBorder="1" applyAlignment="1">
      <alignment horizontal="center" vertical="center"/>
    </xf>
    <xf numFmtId="0" fontId="2" fillId="19" borderId="18" xfId="0" applyFont="1" applyFill="1" applyBorder="1" applyAlignment="1" applyProtection="1">
      <alignment horizontal="center" vertical="center"/>
    </xf>
    <xf numFmtId="0" fontId="0" fillId="18" borderId="0" xfId="0" applyFill="1" applyBorder="1" applyAlignment="1" applyProtection="1">
      <alignment horizontal="center" vertical="center"/>
      <protection locked="0"/>
    </xf>
    <xf numFmtId="0" fontId="14" fillId="21" borderId="28" xfId="0" applyFont="1" applyFill="1" applyBorder="1" applyProtection="1">
      <protection locked="0"/>
    </xf>
    <xf numFmtId="0" fontId="4" fillId="18" borderId="0" xfId="0" applyFont="1" applyFill="1" applyAlignment="1">
      <alignment horizontal="center"/>
    </xf>
    <xf numFmtId="0" fontId="6" fillId="18" borderId="0" xfId="0" applyFont="1" applyFill="1" applyAlignment="1">
      <alignment horizontal="center"/>
    </xf>
    <xf numFmtId="0" fontId="0" fillId="18" borderId="13" xfId="0" applyFill="1" applyBorder="1"/>
    <xf numFmtId="2" fontId="0" fillId="18" borderId="14" xfId="0" applyNumberFormat="1" applyFill="1" applyBorder="1" applyAlignment="1">
      <alignment horizontal="center" vertical="center"/>
    </xf>
    <xf numFmtId="2" fontId="2" fillId="18" borderId="0" xfId="0" applyNumberFormat="1" applyFont="1" applyFill="1" applyBorder="1" applyAlignment="1">
      <alignment horizontal="center" vertical="center"/>
    </xf>
    <xf numFmtId="0" fontId="7" fillId="18" borderId="0" xfId="0" applyFont="1" applyFill="1" applyBorder="1" applyAlignment="1">
      <alignment horizontal="center" vertical="center"/>
    </xf>
    <xf numFmtId="0" fontId="0" fillId="18" borderId="10" xfId="0" applyFill="1" applyBorder="1"/>
    <xf numFmtId="0" fontId="0" fillId="18" borderId="11" xfId="0" applyFill="1" applyBorder="1"/>
    <xf numFmtId="0" fontId="0" fillId="18" borderId="12" xfId="0" applyFill="1" applyBorder="1"/>
    <xf numFmtId="0" fontId="0" fillId="18" borderId="14" xfId="0" applyFill="1" applyBorder="1"/>
    <xf numFmtId="0" fontId="0" fillId="18" borderId="15" xfId="0" applyFill="1" applyBorder="1"/>
    <xf numFmtId="0" fontId="0" fillId="18" borderId="16" xfId="0" applyFill="1" applyBorder="1"/>
    <xf numFmtId="0" fontId="0" fillId="18" borderId="17" xfId="0" applyFill="1" applyBorder="1"/>
    <xf numFmtId="0" fontId="4" fillId="18" borderId="0" xfId="0" applyFont="1" applyFill="1" applyBorder="1" applyAlignment="1">
      <alignment horizontal="left"/>
    </xf>
    <xf numFmtId="0" fontId="14" fillId="18" borderId="13" xfId="0" applyFont="1" applyFill="1" applyBorder="1"/>
    <xf numFmtId="0" fontId="14" fillId="18" borderId="14" xfId="0" applyFont="1" applyFill="1" applyBorder="1"/>
    <xf numFmtId="0" fontId="4" fillId="18" borderId="11" xfId="0" applyFont="1" applyFill="1" applyBorder="1" applyAlignment="1">
      <alignment vertical="center"/>
    </xf>
    <xf numFmtId="0" fontId="4" fillId="18" borderId="11" xfId="0" applyFont="1" applyFill="1" applyBorder="1" applyAlignment="1">
      <alignment horizontal="center" vertical="center" wrapText="1"/>
    </xf>
    <xf numFmtId="0" fontId="0" fillId="18" borderId="0" xfId="0" applyFill="1" applyBorder="1" applyAlignment="1">
      <alignment horizontal="left"/>
    </xf>
    <xf numFmtId="0" fontId="24" fillId="18" borderId="0" xfId="0" applyFont="1" applyFill="1" applyBorder="1" applyAlignment="1" applyProtection="1">
      <alignment horizontal="center" wrapText="1"/>
    </xf>
    <xf numFmtId="0" fontId="2" fillId="18" borderId="0" xfId="0" applyFont="1" applyFill="1" applyBorder="1" applyAlignment="1" applyProtection="1">
      <alignment horizontal="center" wrapText="1"/>
    </xf>
    <xf numFmtId="0" fontId="24" fillId="18" borderId="0" xfId="0" applyFont="1" applyFill="1" applyBorder="1" applyAlignment="1">
      <alignment horizontal="center" vertical="center"/>
    </xf>
    <xf numFmtId="20" fontId="11" fillId="18" borderId="0" xfId="0" applyNumberFormat="1" applyFont="1" applyFill="1" applyBorder="1" applyAlignment="1">
      <alignment horizontal="left" vertical="center"/>
    </xf>
    <xf numFmtId="0" fontId="4" fillId="18" borderId="0" xfId="0" applyFont="1" applyFill="1" applyBorder="1" applyAlignment="1">
      <alignment vertical="top"/>
    </xf>
    <xf numFmtId="0" fontId="20" fillId="18" borderId="0" xfId="0" applyFont="1" applyFill="1" applyAlignment="1">
      <alignment horizontal="left"/>
    </xf>
    <xf numFmtId="0" fontId="13" fillId="18" borderId="0" xfId="0" applyFont="1" applyFill="1" applyBorder="1" applyAlignment="1">
      <alignment horizontal="center" vertical="center"/>
    </xf>
    <xf numFmtId="2" fontId="13" fillId="18" borderId="18" xfId="0" applyNumberFormat="1" applyFont="1" applyFill="1" applyBorder="1" applyAlignment="1">
      <alignment horizontal="center" vertical="center"/>
    </xf>
    <xf numFmtId="0" fontId="13" fillId="18" borderId="16" xfId="0" applyFont="1" applyFill="1" applyBorder="1"/>
    <xf numFmtId="0" fontId="0" fillId="18" borderId="0" xfId="0" applyFill="1" applyBorder="1" applyAlignment="1" applyProtection="1">
      <alignment vertical="center"/>
      <protection locked="0"/>
    </xf>
    <xf numFmtId="0" fontId="27" fillId="18" borderId="13" xfId="0" applyFont="1" applyFill="1" applyBorder="1" applyAlignment="1">
      <alignment vertical="center"/>
    </xf>
    <xf numFmtId="0" fontId="27" fillId="18" borderId="14" xfId="0" applyFont="1" applyFill="1" applyBorder="1" applyAlignment="1">
      <alignment vertical="center"/>
    </xf>
    <xf numFmtId="0" fontId="27" fillId="18" borderId="0" xfId="0" applyFont="1" applyFill="1" applyBorder="1"/>
    <xf numFmtId="0" fontId="27" fillId="0" borderId="0" xfId="0" applyFont="1"/>
    <xf numFmtId="0" fontId="27" fillId="18" borderId="0" xfId="0" applyFont="1" applyFill="1" applyBorder="1" applyAlignment="1">
      <alignment vertical="center"/>
    </xf>
    <xf numFmtId="0" fontId="28" fillId="18" borderId="0" xfId="0" applyFont="1" applyFill="1" applyBorder="1" applyAlignment="1">
      <alignment horizontal="left" vertical="center"/>
    </xf>
    <xf numFmtId="0" fontId="27" fillId="0" borderId="0" xfId="0" applyFont="1" applyAlignment="1">
      <alignment horizontal="left"/>
    </xf>
    <xf numFmtId="20" fontId="0" fillId="0" borderId="0" xfId="0" applyNumberFormat="1"/>
    <xf numFmtId="0" fontId="28" fillId="0" borderId="0" xfId="0" applyFont="1"/>
    <xf numFmtId="2" fontId="27" fillId="0" borderId="0" xfId="0" applyNumberFormat="1" applyFont="1"/>
    <xf numFmtId="0" fontId="5" fillId="23" borderId="0" xfId="0" applyFont="1" applyFill="1" applyBorder="1" applyAlignment="1" applyProtection="1">
      <alignment vertical="center"/>
    </xf>
    <xf numFmtId="0" fontId="4" fillId="23" borderId="0" xfId="0" applyFont="1" applyFill="1" applyBorder="1" applyAlignment="1" applyProtection="1">
      <alignment vertical="center"/>
    </xf>
    <xf numFmtId="0" fontId="0" fillId="23" borderId="0" xfId="0" applyFill="1" applyBorder="1" applyAlignment="1" applyProtection="1">
      <alignment vertical="center"/>
    </xf>
    <xf numFmtId="0" fontId="5" fillId="18" borderId="0" xfId="0" applyFont="1" applyFill="1" applyBorder="1" applyAlignment="1" applyProtection="1">
      <alignment vertical="center"/>
    </xf>
    <xf numFmtId="0" fontId="4" fillId="18" borderId="0" xfId="0" applyFont="1" applyFill="1" applyBorder="1" applyAlignment="1" applyProtection="1">
      <alignment vertical="center"/>
    </xf>
    <xf numFmtId="0" fontId="7" fillId="18" borderId="0" xfId="0" applyFont="1" applyFill="1" applyBorder="1" applyAlignment="1" applyProtection="1">
      <alignment horizontal="left" vertical="center"/>
    </xf>
    <xf numFmtId="0" fontId="0" fillId="18" borderId="0" xfId="0" applyFill="1" applyBorder="1" applyAlignment="1" applyProtection="1"/>
    <xf numFmtId="0" fontId="12" fillId="18" borderId="0" xfId="0" applyFont="1" applyFill="1" applyBorder="1" applyAlignment="1" applyProtection="1">
      <alignment horizontal="right" vertical="center"/>
    </xf>
    <xf numFmtId="0" fontId="12" fillId="18" borderId="0" xfId="0" applyFont="1" applyFill="1" applyBorder="1" applyAlignment="1" applyProtection="1">
      <alignment horizontal="center" vertical="center"/>
    </xf>
    <xf numFmtId="0" fontId="2" fillId="18" borderId="0" xfId="0" applyFont="1" applyFill="1" applyBorder="1" applyAlignment="1" applyProtection="1">
      <alignment horizontal="right" vertical="top"/>
    </xf>
    <xf numFmtId="0" fontId="0" fillId="0" borderId="0" xfId="0" applyProtection="1"/>
    <xf numFmtId="0" fontId="2" fillId="18" borderId="0" xfId="0" applyFont="1" applyFill="1" applyBorder="1" applyAlignment="1" applyProtection="1">
      <alignment horizontal="right" vertical="center"/>
    </xf>
    <xf numFmtId="0" fontId="2" fillId="18" borderId="0" xfId="0" applyFont="1" applyFill="1" applyBorder="1" applyAlignment="1" applyProtection="1">
      <alignment vertical="center"/>
    </xf>
    <xf numFmtId="0" fontId="0" fillId="18" borderId="0" xfId="0" applyFill="1" applyBorder="1" applyProtection="1"/>
    <xf numFmtId="0" fontId="2" fillId="18" borderId="0" xfId="0" applyFont="1" applyFill="1" applyBorder="1" applyAlignment="1" applyProtection="1">
      <alignment horizontal="right"/>
    </xf>
    <xf numFmtId="0" fontId="7" fillId="18" borderId="0" xfId="0" applyFont="1" applyFill="1" applyBorder="1" applyAlignment="1" applyProtection="1">
      <alignment vertical="center"/>
    </xf>
    <xf numFmtId="0" fontId="2" fillId="22" borderId="0" xfId="0" applyFont="1" applyFill="1" applyBorder="1" applyAlignment="1" applyProtection="1">
      <alignment horizontal="center" vertical="center"/>
    </xf>
    <xf numFmtId="0" fontId="0" fillId="18" borderId="10" xfId="0" applyFill="1" applyBorder="1" applyAlignment="1" applyProtection="1">
      <alignment vertical="center"/>
    </xf>
    <xf numFmtId="0" fontId="0" fillId="18" borderId="12" xfId="0" applyFill="1" applyBorder="1" applyAlignment="1" applyProtection="1">
      <alignment vertical="center"/>
    </xf>
    <xf numFmtId="0" fontId="0" fillId="18" borderId="13" xfId="0" applyFill="1" applyBorder="1" applyAlignment="1" applyProtection="1">
      <alignment vertical="center"/>
    </xf>
    <xf numFmtId="0" fontId="0" fillId="18" borderId="14" xfId="0" applyFill="1" applyBorder="1" applyAlignment="1" applyProtection="1">
      <alignment vertical="center"/>
    </xf>
    <xf numFmtId="0" fontId="4" fillId="18" borderId="0" xfId="0" applyFont="1" applyFill="1" applyBorder="1" applyAlignment="1" applyProtection="1">
      <alignment horizontal="left" vertical="center"/>
    </xf>
    <xf numFmtId="0" fontId="4" fillId="18" borderId="0" xfId="0" applyFont="1" applyFill="1" applyBorder="1" applyAlignment="1" applyProtection="1">
      <alignment horizontal="right" vertical="center"/>
    </xf>
    <xf numFmtId="0" fontId="7" fillId="18" borderId="13" xfId="0" applyFont="1" applyFill="1" applyBorder="1" applyAlignment="1" applyProtection="1">
      <alignment horizontal="center"/>
    </xf>
    <xf numFmtId="0" fontId="2" fillId="18" borderId="0" xfId="0" applyFont="1" applyFill="1" applyBorder="1" applyAlignment="1" applyProtection="1">
      <alignment horizontal="center" textRotation="90"/>
    </xf>
    <xf numFmtId="0" fontId="2" fillId="18" borderId="0" xfId="0" applyFont="1" applyFill="1" applyBorder="1" applyAlignment="1" applyProtection="1">
      <alignment horizontal="left"/>
    </xf>
    <xf numFmtId="0" fontId="2" fillId="18" borderId="0" xfId="0" applyFont="1" applyFill="1" applyBorder="1" applyAlignment="1" applyProtection="1">
      <alignment horizontal="center"/>
    </xf>
    <xf numFmtId="0" fontId="2" fillId="22" borderId="0" xfId="0" applyFont="1" applyFill="1" applyBorder="1" applyAlignment="1" applyProtection="1">
      <alignment horizontal="center" textRotation="90" wrapText="1"/>
    </xf>
    <xf numFmtId="0" fontId="2" fillId="18" borderId="14" xfId="0" applyFont="1" applyFill="1" applyBorder="1" applyAlignment="1" applyProtection="1">
      <alignment horizontal="center" wrapText="1"/>
    </xf>
    <xf numFmtId="0" fontId="2" fillId="18" borderId="13" xfId="0" applyFont="1" applyFill="1" applyBorder="1" applyAlignment="1" applyProtection="1">
      <alignment horizontal="center"/>
    </xf>
    <xf numFmtId="0" fontId="7" fillId="18" borderId="0" xfId="0" applyFont="1" applyFill="1" applyBorder="1" applyAlignment="1" applyProtection="1">
      <alignment horizontal="center" wrapText="1"/>
    </xf>
    <xf numFmtId="0" fontId="2" fillId="18" borderId="0" xfId="0" applyFont="1" applyFill="1" applyBorder="1" applyAlignment="1" applyProtection="1">
      <alignment horizontal="center" textRotation="90" wrapText="1"/>
    </xf>
    <xf numFmtId="0" fontId="7" fillId="18" borderId="14" xfId="0" applyFont="1" applyFill="1" applyBorder="1" applyAlignment="1" applyProtection="1">
      <alignment horizontal="center"/>
    </xf>
    <xf numFmtId="0" fontId="7" fillId="18" borderId="0" xfId="0" applyFont="1" applyFill="1" applyBorder="1" applyAlignment="1" applyProtection="1">
      <alignment horizontal="center"/>
    </xf>
    <xf numFmtId="0" fontId="28" fillId="18" borderId="0" xfId="0" applyFont="1" applyFill="1" applyBorder="1" applyAlignment="1">
      <alignment horizontal="center" vertical="center"/>
    </xf>
    <xf numFmtId="0" fontId="1" fillId="18" borderId="0" xfId="0" applyFont="1" applyFill="1" applyBorder="1"/>
    <xf numFmtId="0" fontId="1" fillId="18" borderId="0" xfId="0" applyFont="1" applyFill="1" applyBorder="1" applyAlignment="1"/>
    <xf numFmtId="0" fontId="13" fillId="18" borderId="0" xfId="0" applyFont="1" applyFill="1" applyBorder="1" applyAlignment="1">
      <alignment horizontal="right" vertical="center"/>
    </xf>
    <xf numFmtId="0" fontId="20" fillId="18" borderId="0" xfId="0" applyFont="1" applyFill="1" applyBorder="1" applyAlignment="1">
      <alignment vertical="center"/>
    </xf>
    <xf numFmtId="0" fontId="20" fillId="18" borderId="0" xfId="0" applyFont="1" applyFill="1" applyBorder="1"/>
    <xf numFmtId="0" fontId="20" fillId="18" borderId="0" xfId="0" applyFont="1" applyFill="1" applyBorder="1" applyAlignment="1"/>
    <xf numFmtId="2" fontId="2" fillId="18" borderId="14" xfId="0" applyNumberFormat="1" applyFont="1" applyFill="1" applyBorder="1" applyAlignment="1">
      <alignment horizontal="center" vertical="center"/>
    </xf>
    <xf numFmtId="0" fontId="4" fillId="18" borderId="14" xfId="0" applyFont="1" applyFill="1" applyBorder="1" applyAlignment="1" applyProtection="1">
      <alignment vertical="center"/>
    </xf>
    <xf numFmtId="0" fontId="4" fillId="18" borderId="14" xfId="0" applyFont="1" applyFill="1" applyBorder="1" applyAlignment="1">
      <alignment vertical="center"/>
    </xf>
    <xf numFmtId="0" fontId="14" fillId="18" borderId="14" xfId="0" applyFont="1" applyFill="1" applyBorder="1" applyAlignment="1">
      <alignment vertical="center"/>
    </xf>
    <xf numFmtId="0" fontId="4" fillId="18" borderId="14" xfId="0" applyFont="1" applyFill="1" applyBorder="1" applyAlignment="1" applyProtection="1">
      <alignment horizontal="right" vertical="center"/>
    </xf>
    <xf numFmtId="0" fontId="4" fillId="18" borderId="13" xfId="0" applyFont="1" applyFill="1" applyBorder="1" applyAlignment="1" applyProtection="1">
      <alignment horizontal="right" vertical="center"/>
    </xf>
    <xf numFmtId="2" fontId="0" fillId="18" borderId="13" xfId="0" applyNumberFormat="1" applyFill="1" applyBorder="1" applyAlignment="1">
      <alignment horizontal="center" vertical="center"/>
    </xf>
    <xf numFmtId="0" fontId="0" fillId="18" borderId="16" xfId="0" applyFill="1" applyBorder="1" applyAlignment="1" applyProtection="1">
      <alignment horizontal="center" vertical="center"/>
      <protection locked="0"/>
    </xf>
    <xf numFmtId="0" fontId="7" fillId="18" borderId="15" xfId="0" applyFont="1" applyFill="1" applyBorder="1" applyAlignment="1" applyProtection="1">
      <alignment horizontal="center"/>
    </xf>
    <xf numFmtId="0" fontId="7" fillId="18" borderId="16" xfId="0" applyFont="1" applyFill="1" applyBorder="1" applyAlignment="1" applyProtection="1">
      <alignment horizontal="center" wrapText="1"/>
    </xf>
    <xf numFmtId="0" fontId="7" fillId="18" borderId="17" xfId="0" applyFont="1" applyFill="1" applyBorder="1" applyAlignment="1" applyProtection="1">
      <alignment horizontal="center" wrapText="1"/>
    </xf>
    <xf numFmtId="0" fontId="7" fillId="18" borderId="15" xfId="0" applyFont="1" applyFill="1" applyBorder="1" applyAlignment="1" applyProtection="1">
      <alignment horizontal="center" wrapText="1"/>
    </xf>
    <xf numFmtId="0" fontId="7" fillId="18" borderId="16" xfId="0" applyFont="1" applyFill="1" applyBorder="1" applyAlignment="1" applyProtection="1">
      <alignment horizontal="center"/>
    </xf>
    <xf numFmtId="0" fontId="10" fillId="18" borderId="16" xfId="0" applyFont="1" applyFill="1" applyBorder="1" applyAlignment="1" applyProtection="1">
      <alignment horizontal="center" wrapText="1"/>
    </xf>
    <xf numFmtId="0" fontId="7" fillId="18" borderId="17" xfId="0" applyFont="1" applyFill="1" applyBorder="1" applyAlignment="1" applyProtection="1">
      <alignment horizontal="center"/>
    </xf>
    <xf numFmtId="0" fontId="4" fillId="18" borderId="0" xfId="0" applyFont="1" applyFill="1" applyBorder="1" applyAlignment="1" applyProtection="1">
      <alignment horizontal="center" vertical="center"/>
    </xf>
    <xf numFmtId="2" fontId="7" fillId="18" borderId="18" xfId="0" applyNumberFormat="1" applyFont="1" applyFill="1" applyBorder="1" applyAlignment="1">
      <alignment horizontal="center" vertical="center"/>
    </xf>
    <xf numFmtId="1" fontId="0" fillId="18" borderId="0" xfId="0" applyNumberFormat="1" applyFill="1" applyBorder="1" applyAlignment="1" applyProtection="1">
      <alignment vertical="center"/>
    </xf>
    <xf numFmtId="1" fontId="0" fillId="18" borderId="11" xfId="0" applyNumberFormat="1" applyFill="1" applyBorder="1" applyAlignment="1" applyProtection="1">
      <alignment vertical="center"/>
    </xf>
    <xf numFmtId="1" fontId="24" fillId="18" borderId="0" xfId="0" applyNumberFormat="1" applyFont="1" applyFill="1" applyBorder="1" applyAlignment="1" applyProtection="1">
      <alignment horizontal="center" wrapText="1"/>
    </xf>
    <xf numFmtId="1" fontId="2" fillId="18" borderId="18" xfId="0" applyNumberFormat="1" applyFont="1" applyFill="1" applyBorder="1" applyAlignment="1">
      <alignment horizontal="center" vertical="center"/>
    </xf>
    <xf numFmtId="1" fontId="2" fillId="18" borderId="0" xfId="0" applyNumberFormat="1" applyFont="1" applyFill="1" applyBorder="1" applyAlignment="1">
      <alignment horizontal="center" vertical="center"/>
    </xf>
    <xf numFmtId="1" fontId="0" fillId="18" borderId="16" xfId="0" applyNumberFormat="1" applyFill="1" applyBorder="1" applyAlignment="1">
      <alignment vertical="center"/>
    </xf>
    <xf numFmtId="1" fontId="0" fillId="18" borderId="0" xfId="0" applyNumberFormat="1" applyFill="1" applyBorder="1" applyAlignment="1">
      <alignment vertical="center"/>
    </xf>
    <xf numFmtId="0" fontId="0" fillId="18" borderId="0" xfId="0" applyNumberFormat="1" applyFill="1" applyBorder="1" applyAlignment="1" applyProtection="1">
      <alignment vertical="center"/>
    </xf>
    <xf numFmtId="0" fontId="0" fillId="0" borderId="0" xfId="0" applyNumberFormat="1" applyProtection="1"/>
    <xf numFmtId="0" fontId="0" fillId="18" borderId="11" xfId="0" applyNumberFormat="1" applyFill="1" applyBorder="1" applyAlignment="1" applyProtection="1">
      <alignment vertical="center"/>
    </xf>
    <xf numFmtId="0" fontId="24" fillId="18" borderId="0" xfId="0" applyNumberFormat="1" applyFont="1" applyFill="1" applyBorder="1" applyAlignment="1" applyProtection="1">
      <alignment horizontal="center" wrapText="1"/>
    </xf>
    <xf numFmtId="0" fontId="2" fillId="20" borderId="18" xfId="0" applyNumberFormat="1" applyFont="1" applyFill="1" applyBorder="1" applyAlignment="1" applyProtection="1">
      <alignment horizontal="center" vertical="center"/>
      <protection locked="0"/>
    </xf>
    <xf numFmtId="0" fontId="2" fillId="18" borderId="0" xfId="0" applyNumberFormat="1" applyFont="1" applyFill="1" applyBorder="1" applyAlignment="1">
      <alignment horizontal="center" vertical="center"/>
    </xf>
    <xf numFmtId="0" fontId="0" fillId="18" borderId="16" xfId="0" applyNumberFormat="1" applyFill="1" applyBorder="1" applyAlignment="1">
      <alignment vertical="center"/>
    </xf>
    <xf numFmtId="0" fontId="0" fillId="18" borderId="0" xfId="0" applyNumberFormat="1" applyFill="1" applyBorder="1" applyAlignment="1">
      <alignment vertical="center"/>
    </xf>
    <xf numFmtId="164" fontId="0" fillId="18" borderId="0" xfId="0" applyNumberFormat="1" applyFill="1" applyBorder="1" applyAlignment="1" applyProtection="1">
      <alignment vertical="center"/>
    </xf>
    <xf numFmtId="164" fontId="0" fillId="18" borderId="11" xfId="0" applyNumberFormat="1" applyFill="1" applyBorder="1" applyAlignment="1" applyProtection="1">
      <alignment vertical="center"/>
    </xf>
    <xf numFmtId="164" fontId="7" fillId="18" borderId="16" xfId="0" applyNumberFormat="1" applyFont="1" applyFill="1" applyBorder="1" applyAlignment="1" applyProtection="1">
      <alignment horizontal="center" wrapText="1"/>
    </xf>
    <xf numFmtId="164" fontId="0" fillId="18" borderId="0" xfId="0" applyNumberFormat="1" applyFill="1" applyBorder="1" applyAlignment="1">
      <alignment horizontal="center" vertical="center"/>
    </xf>
    <xf numFmtId="164" fontId="0" fillId="18" borderId="0" xfId="0" applyNumberFormat="1" applyFill="1" applyBorder="1" applyAlignment="1">
      <alignment vertical="center"/>
    </xf>
    <xf numFmtId="164" fontId="4" fillId="18" borderId="0" xfId="0" applyNumberFormat="1" applyFont="1" applyFill="1" applyBorder="1" applyAlignment="1" applyProtection="1">
      <alignment vertical="center"/>
    </xf>
    <xf numFmtId="0" fontId="11" fillId="18" borderId="0" xfId="0" applyFont="1" applyFill="1" applyBorder="1" applyAlignment="1">
      <alignment horizontal="left" vertical="top"/>
    </xf>
    <xf numFmtId="0" fontId="29" fillId="18" borderId="0" xfId="0" applyFont="1" applyFill="1" applyAlignment="1" applyProtection="1">
      <alignment horizontal="left" vertical="center"/>
    </xf>
    <xf numFmtId="0" fontId="29" fillId="18" borderId="0" xfId="0" applyFont="1" applyFill="1" applyBorder="1" applyAlignment="1" applyProtection="1">
      <alignment vertical="center"/>
    </xf>
    <xf numFmtId="0" fontId="7" fillId="18" borderId="0" xfId="0" applyFont="1" applyFill="1" applyBorder="1" applyAlignment="1" applyProtection="1">
      <alignment horizontal="center" vertical="center"/>
    </xf>
    <xf numFmtId="0" fontId="28" fillId="18" borderId="0" xfId="0" applyFont="1" applyFill="1" applyBorder="1" applyAlignment="1" applyProtection="1">
      <alignment horizontal="left" vertical="center"/>
    </xf>
    <xf numFmtId="2" fontId="2" fillId="18" borderId="20" xfId="0" applyNumberFormat="1" applyFont="1" applyFill="1" applyBorder="1" applyAlignment="1">
      <alignment horizontal="center" vertical="center"/>
    </xf>
    <xf numFmtId="0" fontId="7" fillId="23" borderId="0" xfId="0" applyFont="1" applyFill="1" applyBorder="1" applyAlignment="1" applyProtection="1">
      <alignment horizontal="left" vertical="center"/>
    </xf>
    <xf numFmtId="0" fontId="0" fillId="18" borderId="0" xfId="0" applyNumberFormat="1" applyFill="1" applyBorder="1" applyAlignment="1">
      <alignment horizontal="center"/>
    </xf>
    <xf numFmtId="0" fontId="0" fillId="18" borderId="0" xfId="0" applyNumberFormat="1" applyFill="1" applyBorder="1" applyAlignment="1">
      <alignment horizontal="center" vertical="center"/>
    </xf>
    <xf numFmtId="0" fontId="14" fillId="18" borderId="27" xfId="0" applyNumberFormat="1" applyFont="1" applyFill="1" applyBorder="1" applyAlignment="1">
      <alignment horizontal="center" wrapText="1"/>
    </xf>
    <xf numFmtId="0" fontId="0" fillId="18" borderId="27" xfId="0" applyNumberFormat="1" applyFill="1" applyBorder="1" applyAlignment="1">
      <alignment horizontal="center"/>
    </xf>
    <xf numFmtId="0" fontId="0" fillId="18" borderId="27" xfId="0" applyNumberFormat="1" applyFill="1" applyBorder="1" applyAlignment="1">
      <alignment horizontal="center" wrapText="1"/>
    </xf>
    <xf numFmtId="0" fontId="27" fillId="18" borderId="20" xfId="0" applyFont="1" applyFill="1" applyBorder="1" applyAlignment="1">
      <alignment vertical="center"/>
    </xf>
    <xf numFmtId="0" fontId="27" fillId="18" borderId="0" xfId="0" applyNumberFormat="1" applyFont="1" applyFill="1" applyBorder="1" applyAlignment="1">
      <alignment horizontal="center"/>
    </xf>
    <xf numFmtId="0" fontId="27" fillId="18" borderId="0" xfId="0" applyFont="1" applyFill="1" applyBorder="1" applyAlignment="1">
      <alignment horizontal="center"/>
    </xf>
    <xf numFmtId="0" fontId="27" fillId="18" borderId="19" xfId="0" applyFont="1" applyFill="1" applyBorder="1" applyAlignment="1">
      <alignment vertical="center"/>
    </xf>
    <xf numFmtId="0" fontId="0" fillId="18" borderId="16" xfId="0" applyFill="1" applyBorder="1" applyAlignment="1">
      <alignment horizontal="center"/>
    </xf>
    <xf numFmtId="0" fontId="0" fillId="18" borderId="11" xfId="0" applyFill="1" applyBorder="1" applyAlignment="1">
      <alignment horizontal="center"/>
    </xf>
    <xf numFmtId="165" fontId="11" fillId="18" borderId="0" xfId="0" applyNumberFormat="1" applyFont="1" applyFill="1" applyBorder="1" applyAlignment="1">
      <alignment horizontal="left" vertical="center"/>
    </xf>
    <xf numFmtId="2" fontId="0" fillId="18" borderId="16" xfId="0" applyNumberFormat="1" applyFill="1" applyBorder="1" applyAlignment="1">
      <alignment vertical="center"/>
    </xf>
    <xf numFmtId="0" fontId="4" fillId="18" borderId="11" xfId="0" applyFont="1" applyFill="1" applyBorder="1" applyAlignment="1">
      <alignment horizontal="right" vertical="center"/>
    </xf>
    <xf numFmtId="0" fontId="2" fillId="18" borderId="18" xfId="0" applyFont="1" applyFill="1" applyBorder="1" applyAlignment="1" applyProtection="1">
      <alignment horizontal="center" vertical="center"/>
      <protection locked="0"/>
    </xf>
    <xf numFmtId="0" fontId="28" fillId="23" borderId="0" xfId="0" applyFont="1" applyFill="1" applyBorder="1" applyAlignment="1" applyProtection="1">
      <alignment vertical="center"/>
    </xf>
    <xf numFmtId="0" fontId="5" fillId="18" borderId="11" xfId="0" applyFont="1" applyFill="1" applyBorder="1" applyAlignment="1" applyProtection="1">
      <alignment vertical="center"/>
    </xf>
    <xf numFmtId="0" fontId="4" fillId="18" borderId="11" xfId="0" applyFont="1" applyFill="1" applyBorder="1" applyAlignment="1" applyProtection="1">
      <alignment vertical="center"/>
    </xf>
    <xf numFmtId="0" fontId="0" fillId="18" borderId="17" xfId="0" applyFill="1" applyBorder="1" applyAlignment="1" applyProtection="1">
      <alignment vertical="center"/>
    </xf>
    <xf numFmtId="0" fontId="0" fillId="18" borderId="20" xfId="0" applyFill="1" applyBorder="1" applyAlignment="1" applyProtection="1">
      <alignment vertical="center"/>
    </xf>
    <xf numFmtId="0" fontId="0" fillId="18" borderId="19" xfId="0" applyFill="1" applyBorder="1" applyAlignment="1" applyProtection="1">
      <alignment vertical="center"/>
    </xf>
    <xf numFmtId="0" fontId="31" fillId="18" borderId="0" xfId="0" applyFont="1" applyFill="1" applyBorder="1" applyAlignment="1" applyProtection="1">
      <alignment vertical="center"/>
    </xf>
    <xf numFmtId="0" fontId="14" fillId="18" borderId="20" xfId="0" applyFont="1" applyFill="1" applyBorder="1" applyAlignment="1" applyProtection="1">
      <alignment vertical="center"/>
    </xf>
    <xf numFmtId="0" fontId="14" fillId="18" borderId="19" xfId="0" applyFont="1" applyFill="1" applyBorder="1" applyAlignment="1" applyProtection="1">
      <alignment vertical="center"/>
    </xf>
    <xf numFmtId="0" fontId="14" fillId="18" borderId="0" xfId="0" applyFont="1" applyFill="1" applyBorder="1" applyAlignment="1" applyProtection="1">
      <alignment vertical="center"/>
    </xf>
    <xf numFmtId="0" fontId="29" fillId="18" borderId="19" xfId="0" applyFont="1" applyFill="1" applyBorder="1" applyAlignment="1" applyProtection="1">
      <alignment horizontal="left" vertical="center"/>
    </xf>
    <xf numFmtId="0" fontId="29" fillId="18" borderId="19" xfId="0" applyFont="1" applyFill="1" applyBorder="1" applyAlignment="1" applyProtection="1">
      <alignment vertical="center"/>
    </xf>
    <xf numFmtId="0" fontId="2" fillId="22" borderId="29" xfId="0" applyFont="1" applyFill="1" applyBorder="1" applyAlignment="1" applyProtection="1">
      <alignment horizontal="center" vertical="center"/>
    </xf>
    <xf numFmtId="0" fontId="2" fillId="22" borderId="30" xfId="0" applyFont="1" applyFill="1" applyBorder="1" applyAlignment="1" applyProtection="1">
      <alignment horizontal="center" vertical="center"/>
    </xf>
    <xf numFmtId="0" fontId="29" fillId="18" borderId="29" xfId="0" applyFont="1" applyFill="1" applyBorder="1" applyAlignment="1" applyProtection="1">
      <alignment vertical="center"/>
    </xf>
    <xf numFmtId="0" fontId="29" fillId="18" borderId="30" xfId="0" applyFont="1" applyFill="1" applyBorder="1" applyAlignment="1" applyProtection="1">
      <alignment vertical="center"/>
    </xf>
    <xf numFmtId="0" fontId="2" fillId="22" borderId="18" xfId="0" applyFont="1" applyFill="1" applyBorder="1" applyAlignment="1" applyProtection="1">
      <alignment horizontal="center" vertical="center"/>
    </xf>
    <xf numFmtId="0" fontId="2" fillId="18" borderId="19" xfId="0" applyFont="1" applyFill="1" applyBorder="1" applyAlignment="1" applyProtection="1">
      <alignment horizontal="right" vertical="top"/>
    </xf>
    <xf numFmtId="0" fontId="0" fillId="18" borderId="19" xfId="0" applyFill="1" applyBorder="1" applyAlignment="1" applyProtection="1">
      <alignment horizontal="center" vertical="center"/>
    </xf>
    <xf numFmtId="0" fontId="0" fillId="18" borderId="16" xfId="0" applyNumberFormat="1" applyFill="1" applyBorder="1" applyAlignment="1" applyProtection="1">
      <alignment vertical="center"/>
    </xf>
    <xf numFmtId="1" fontId="0" fillId="18" borderId="16" xfId="0" applyNumberFormat="1" applyFill="1" applyBorder="1" applyAlignment="1" applyProtection="1">
      <alignment vertical="center"/>
    </xf>
    <xf numFmtId="0" fontId="29" fillId="18" borderId="30" xfId="0" applyFont="1" applyFill="1" applyBorder="1" applyAlignment="1" applyProtection="1">
      <alignment horizontal="left" vertical="center"/>
    </xf>
    <xf numFmtId="0" fontId="0" fillId="18" borderId="31" xfId="0" applyFill="1" applyBorder="1" applyAlignment="1" applyProtection="1">
      <alignment vertical="center"/>
    </xf>
    <xf numFmtId="0" fontId="14" fillId="18" borderId="0" xfId="0" applyFont="1" applyFill="1" applyAlignment="1">
      <alignment horizontal="left"/>
    </xf>
    <xf numFmtId="0" fontId="14" fillId="18" borderId="0" xfId="0" applyFont="1" applyFill="1" applyBorder="1" applyProtection="1"/>
    <xf numFmtId="0" fontId="2" fillId="18" borderId="0" xfId="0" applyFont="1" applyFill="1"/>
    <xf numFmtId="0" fontId="2" fillId="18" borderId="0" xfId="0" applyFont="1" applyFill="1" applyAlignment="1">
      <alignment vertical="center" wrapText="1"/>
    </xf>
    <xf numFmtId="0" fontId="2" fillId="18" borderId="0" xfId="0" applyFont="1" applyFill="1" applyAlignment="1">
      <alignment vertical="center"/>
    </xf>
    <xf numFmtId="0" fontId="13" fillId="18" borderId="0" xfId="0" applyFont="1" applyFill="1" applyBorder="1" applyAlignment="1">
      <alignment vertical="center"/>
    </xf>
    <xf numFmtId="0" fontId="2" fillId="22" borderId="0" xfId="0" applyFont="1" applyFill="1" applyBorder="1" applyAlignment="1">
      <alignment horizontal="center" vertical="center"/>
    </xf>
    <xf numFmtId="0" fontId="7" fillId="18" borderId="0" xfId="0" applyFont="1" applyFill="1" applyBorder="1" applyAlignment="1">
      <alignment vertical="center"/>
    </xf>
    <xf numFmtId="0" fontId="7" fillId="18" borderId="0" xfId="0" applyFont="1" applyFill="1" applyBorder="1" applyAlignment="1">
      <alignment horizontal="left" vertical="center"/>
    </xf>
    <xf numFmtId="2" fontId="13" fillId="18" borderId="0" xfId="0" applyNumberFormat="1" applyFont="1" applyFill="1" applyBorder="1" applyAlignment="1">
      <alignment vertical="center"/>
    </xf>
    <xf numFmtId="14" fontId="11" fillId="18" borderId="0" xfId="0" applyNumberFormat="1" applyFont="1" applyFill="1" applyBorder="1" applyAlignment="1">
      <alignment horizontal="left" vertical="center"/>
    </xf>
    <xf numFmtId="14" fontId="11" fillId="18" borderId="0" xfId="0" applyNumberFormat="1" applyFont="1" applyFill="1" applyBorder="1" applyAlignment="1">
      <alignment horizontal="center" vertical="center"/>
    </xf>
    <xf numFmtId="0" fontId="14" fillId="18" borderId="0" xfId="0" applyFont="1" applyFill="1" applyBorder="1" applyAlignment="1">
      <alignment horizontal="center"/>
    </xf>
    <xf numFmtId="0" fontId="14" fillId="18" borderId="0" xfId="0" applyNumberFormat="1" applyFont="1" applyFill="1" applyBorder="1" applyAlignment="1">
      <alignment horizontal="center"/>
    </xf>
    <xf numFmtId="0" fontId="5" fillId="18" borderId="0" xfId="0" applyFont="1" applyFill="1" applyAlignment="1">
      <alignment vertical="center"/>
    </xf>
    <xf numFmtId="0" fontId="16" fillId="18" borderId="0" xfId="0" applyFont="1" applyFill="1" applyBorder="1" applyAlignment="1">
      <alignment vertical="center"/>
    </xf>
    <xf numFmtId="0" fontId="0" fillId="0" borderId="0" xfId="0" applyProtection="1">
      <protection locked="0"/>
    </xf>
    <xf numFmtId="0" fontId="0" fillId="0" borderId="0" xfId="0" applyBorder="1" applyAlignment="1" applyProtection="1">
      <alignment wrapText="1"/>
    </xf>
    <xf numFmtId="0" fontId="34" fillId="0" borderId="0" xfId="0" applyFont="1" applyBorder="1" applyAlignment="1" applyProtection="1">
      <alignment horizontal="right" wrapText="1"/>
    </xf>
    <xf numFmtId="0" fontId="7" fillId="18" borderId="0" xfId="0" applyFont="1" applyFill="1" applyBorder="1" applyAlignment="1" applyProtection="1">
      <alignment horizontal="right" vertical="center"/>
    </xf>
    <xf numFmtId="0" fontId="7" fillId="18" borderId="14" xfId="0" applyFont="1" applyFill="1" applyBorder="1" applyAlignment="1" applyProtection="1">
      <alignment horizontal="right" vertical="center"/>
    </xf>
    <xf numFmtId="0" fontId="7" fillId="18" borderId="13" xfId="0" applyFont="1" applyFill="1" applyBorder="1" applyAlignment="1" applyProtection="1">
      <alignment horizontal="right" vertical="center"/>
    </xf>
    <xf numFmtId="0" fontId="2" fillId="18" borderId="14" xfId="0" applyFont="1" applyFill="1" applyBorder="1" applyAlignment="1" applyProtection="1">
      <alignment vertical="center"/>
    </xf>
    <xf numFmtId="0" fontId="2" fillId="18" borderId="13" xfId="0" applyFont="1" applyFill="1" applyBorder="1" applyAlignment="1" applyProtection="1">
      <alignment vertical="center"/>
    </xf>
    <xf numFmtId="164" fontId="7" fillId="18" borderId="0" xfId="0" applyNumberFormat="1" applyFont="1" applyFill="1" applyBorder="1" applyAlignment="1" applyProtection="1">
      <alignment horizontal="center" vertical="center"/>
    </xf>
    <xf numFmtId="0" fontId="2" fillId="18" borderId="32" xfId="0" applyFont="1" applyFill="1" applyBorder="1" applyAlignment="1" applyProtection="1">
      <alignment horizontal="center" wrapText="1"/>
    </xf>
    <xf numFmtId="0" fontId="2" fillId="18" borderId="33" xfId="0" applyFont="1" applyFill="1" applyBorder="1" applyAlignment="1" applyProtection="1">
      <alignment horizontal="center" wrapText="1"/>
    </xf>
    <xf numFmtId="0" fontId="2" fillId="18" borderId="24" xfId="0" applyFont="1" applyFill="1" applyBorder="1" applyAlignment="1" applyProtection="1">
      <alignment horizontal="center" wrapText="1"/>
    </xf>
    <xf numFmtId="0" fontId="2" fillId="18" borderId="0" xfId="0" applyFont="1" applyFill="1" applyBorder="1" applyAlignment="1" applyProtection="1">
      <alignment horizontal="center" vertical="center" wrapText="1"/>
    </xf>
    <xf numFmtId="164" fontId="7" fillId="18" borderId="0" xfId="0" applyNumberFormat="1" applyFont="1" applyFill="1" applyBorder="1" applyAlignment="1" applyProtection="1">
      <alignment horizontal="center" wrapText="1"/>
    </xf>
    <xf numFmtId="0" fontId="7" fillId="18" borderId="14" xfId="0" applyFont="1" applyFill="1" applyBorder="1" applyAlignment="1" applyProtection="1">
      <alignment horizontal="center" wrapText="1"/>
    </xf>
    <xf numFmtId="0" fontId="7" fillId="18" borderId="13" xfId="0" applyFont="1" applyFill="1" applyBorder="1" applyAlignment="1" applyProtection="1">
      <alignment horizontal="center" wrapText="1"/>
    </xf>
    <xf numFmtId="0" fontId="10" fillId="18" borderId="0" xfId="0" applyFont="1" applyFill="1" applyBorder="1" applyAlignment="1" applyProtection="1">
      <alignment horizontal="center" wrapText="1"/>
    </xf>
    <xf numFmtId="0" fontId="4" fillId="18" borderId="20" xfId="0" applyFont="1" applyFill="1" applyBorder="1" applyAlignment="1" applyProtection="1">
      <alignment vertical="center"/>
    </xf>
    <xf numFmtId="0" fontId="0" fillId="18" borderId="28" xfId="0" applyFill="1" applyBorder="1" applyAlignment="1" applyProtection="1">
      <alignment vertical="center"/>
    </xf>
    <xf numFmtId="0" fontId="0" fillId="18" borderId="15" xfId="0" applyFill="1" applyBorder="1" applyAlignment="1">
      <alignment horizontal="center" vertical="center"/>
    </xf>
    <xf numFmtId="0" fontId="0" fillId="18" borderId="16" xfId="0" applyFill="1" applyBorder="1" applyAlignment="1">
      <alignment horizontal="center" vertical="center"/>
    </xf>
    <xf numFmtId="164" fontId="0" fillId="18" borderId="16" xfId="0" applyNumberFormat="1" applyFill="1" applyBorder="1" applyAlignment="1">
      <alignment horizontal="center" vertical="center"/>
    </xf>
    <xf numFmtId="0" fontId="0" fillId="18" borderId="17" xfId="0" applyFill="1" applyBorder="1" applyAlignment="1">
      <alignment horizontal="center" vertical="center"/>
    </xf>
    <xf numFmtId="2" fontId="0" fillId="18" borderId="16" xfId="0" applyNumberFormat="1" applyFill="1" applyBorder="1" applyAlignment="1">
      <alignment horizontal="center" vertical="center"/>
    </xf>
    <xf numFmtId="2" fontId="0" fillId="18" borderId="17" xfId="0" applyNumberFormat="1" applyFill="1" applyBorder="1" applyAlignment="1">
      <alignment horizontal="center" vertical="center"/>
    </xf>
    <xf numFmtId="2" fontId="0" fillId="18" borderId="15" xfId="0" applyNumberFormat="1" applyFill="1" applyBorder="1" applyAlignment="1">
      <alignment horizontal="center" vertical="center"/>
    </xf>
    <xf numFmtId="0" fontId="2" fillId="18" borderId="0" xfId="0" applyNumberFormat="1" applyFont="1" applyFill="1" applyBorder="1" applyAlignment="1" applyProtection="1">
      <alignment horizontal="center" wrapText="1"/>
    </xf>
    <xf numFmtId="1" fontId="2" fillId="18" borderId="0" xfId="0" applyNumberFormat="1" applyFont="1" applyFill="1" applyBorder="1" applyAlignment="1" applyProtection="1">
      <alignment horizontal="center" wrapText="1"/>
    </xf>
    <xf numFmtId="0" fontId="36" fillId="18" borderId="0" xfId="0" applyFont="1" applyFill="1" applyBorder="1" applyAlignment="1" applyProtection="1">
      <alignment horizontal="right" vertical="center"/>
    </xf>
    <xf numFmtId="0" fontId="36" fillId="18" borderId="0" xfId="0" applyNumberFormat="1" applyFont="1" applyFill="1" applyBorder="1" applyAlignment="1" applyProtection="1">
      <alignment vertical="center"/>
    </xf>
    <xf numFmtId="0" fontId="36" fillId="18" borderId="0" xfId="0" applyNumberFormat="1" applyFont="1" applyFill="1" applyBorder="1" applyAlignment="1" applyProtection="1">
      <alignment horizontal="center" vertical="center"/>
    </xf>
    <xf numFmtId="0" fontId="4" fillId="18" borderId="13" xfId="0" applyFont="1" applyFill="1" applyBorder="1" applyAlignment="1">
      <alignment horizontal="center" wrapText="1"/>
    </xf>
    <xf numFmtId="0" fontId="4" fillId="18" borderId="0" xfId="0" applyFont="1" applyFill="1" applyBorder="1" applyAlignment="1">
      <alignment horizontal="right" vertical="center"/>
    </xf>
    <xf numFmtId="0" fontId="4" fillId="18" borderId="10" xfId="0" applyFont="1" applyFill="1" applyBorder="1" applyAlignment="1">
      <alignment horizontal="left" vertical="center"/>
    </xf>
    <xf numFmtId="0" fontId="4" fillId="18" borderId="11" xfId="0" applyFont="1" applyFill="1" applyBorder="1" applyAlignment="1">
      <alignment horizontal="center" vertical="center"/>
    </xf>
    <xf numFmtId="0" fontId="7" fillId="18" borderId="0" xfId="0" applyFont="1" applyFill="1" applyAlignment="1">
      <alignment vertical="center" wrapText="1"/>
    </xf>
    <xf numFmtId="0" fontId="33" fillId="0" borderId="0" xfId="0" applyFont="1" applyProtection="1"/>
    <xf numFmtId="0" fontId="32" fillId="0" borderId="0" xfId="0" applyFont="1" applyProtection="1"/>
    <xf numFmtId="0" fontId="5" fillId="21" borderId="25" xfId="0" applyFont="1" applyFill="1" applyBorder="1" applyAlignment="1" applyProtection="1">
      <alignment wrapText="1"/>
    </xf>
    <xf numFmtId="0" fontId="5" fillId="23" borderId="25" xfId="0" applyFont="1" applyFill="1" applyBorder="1" applyAlignment="1" applyProtection="1">
      <alignment wrapText="1"/>
    </xf>
    <xf numFmtId="0" fontId="5" fillId="22" borderId="25" xfId="0" applyFont="1" applyFill="1" applyBorder="1" applyAlignment="1" applyProtection="1">
      <alignment wrapText="1"/>
    </xf>
    <xf numFmtId="0" fontId="0" fillId="21" borderId="18" xfId="0" applyFill="1" applyBorder="1" applyAlignment="1" applyProtection="1">
      <alignment wrapText="1"/>
    </xf>
    <xf numFmtId="0" fontId="0" fillId="23" borderId="18" xfId="0" applyFill="1" applyBorder="1" applyAlignment="1" applyProtection="1">
      <alignment wrapText="1"/>
    </xf>
    <xf numFmtId="0" fontId="0" fillId="22" borderId="18" xfId="0" applyFill="1" applyBorder="1" applyAlignment="1" applyProtection="1">
      <alignment wrapText="1"/>
    </xf>
    <xf numFmtId="0" fontId="4" fillId="19" borderId="0" xfId="0" applyFont="1" applyFill="1" applyProtection="1"/>
    <xf numFmtId="164" fontId="13" fillId="18" borderId="18" xfId="0" applyNumberFormat="1" applyFont="1" applyFill="1" applyBorder="1" applyAlignment="1">
      <alignment horizontal="center" vertical="center"/>
    </xf>
    <xf numFmtId="2" fontId="14" fillId="18" borderId="0" xfId="0" applyNumberFormat="1" applyFont="1" applyFill="1" applyAlignment="1">
      <alignment horizontal="center"/>
    </xf>
    <xf numFmtId="2" fontId="14" fillId="21" borderId="29" xfId="0" applyNumberFormat="1" applyFont="1" applyFill="1" applyBorder="1" applyAlignment="1" applyProtection="1">
      <alignment horizontal="center"/>
      <protection locked="0"/>
    </xf>
    <xf numFmtId="2" fontId="20" fillId="18" borderId="0" xfId="0" applyNumberFormat="1" applyFont="1" applyFill="1" applyAlignment="1">
      <alignment horizontal="center"/>
    </xf>
    <xf numFmtId="2" fontId="14" fillId="21" borderId="25" xfId="0" applyNumberFormat="1" applyFont="1" applyFill="1" applyBorder="1" applyAlignment="1" applyProtection="1">
      <alignment horizontal="center"/>
      <protection locked="0"/>
    </xf>
    <xf numFmtId="2" fontId="20" fillId="21" borderId="29" xfId="0" applyNumberFormat="1" applyFont="1" applyFill="1" applyBorder="1" applyAlignment="1" applyProtection="1">
      <alignment horizontal="center"/>
      <protection locked="0"/>
    </xf>
    <xf numFmtId="164" fontId="14" fillId="18" borderId="0" xfId="0" applyNumberFormat="1" applyFont="1" applyFill="1" applyAlignment="1">
      <alignment horizontal="center"/>
    </xf>
    <xf numFmtId="164" fontId="20" fillId="18" borderId="0" xfId="0" applyNumberFormat="1" applyFont="1" applyFill="1" applyAlignment="1">
      <alignment horizontal="center"/>
    </xf>
    <xf numFmtId="164" fontId="14" fillId="21" borderId="29" xfId="0" applyNumberFormat="1" applyFont="1" applyFill="1" applyBorder="1" applyAlignment="1" applyProtection="1">
      <alignment horizontal="center"/>
      <protection locked="0"/>
    </xf>
    <xf numFmtId="2" fontId="14" fillId="18" borderId="0" xfId="0" applyNumberFormat="1" applyFont="1" applyFill="1" applyBorder="1" applyAlignment="1" applyProtection="1">
      <alignment horizontal="center"/>
    </xf>
    <xf numFmtId="20" fontId="37" fillId="18" borderId="0" xfId="0" applyNumberFormat="1" applyFont="1" applyFill="1" applyBorder="1" applyAlignment="1">
      <alignment horizontal="left" vertical="center"/>
    </xf>
    <xf numFmtId="166" fontId="4" fillId="23" borderId="18" xfId="0" applyNumberFormat="1" applyFont="1" applyFill="1" applyBorder="1" applyAlignment="1" applyProtection="1">
      <alignment horizontal="center" vertical="center"/>
    </xf>
    <xf numFmtId="166" fontId="7" fillId="18" borderId="18" xfId="0" applyNumberFormat="1" applyFont="1" applyFill="1" applyBorder="1" applyAlignment="1">
      <alignment horizontal="center" vertical="center"/>
    </xf>
    <xf numFmtId="164" fontId="2" fillId="18" borderId="18" xfId="0" applyNumberFormat="1" applyFont="1" applyFill="1" applyBorder="1" applyAlignment="1" applyProtection="1">
      <alignment horizontal="center" vertical="center"/>
    </xf>
    <xf numFmtId="2" fontId="2" fillId="18" borderId="30" xfId="0" applyNumberFormat="1" applyFont="1" applyFill="1" applyBorder="1" applyAlignment="1" applyProtection="1">
      <alignment horizontal="center" vertical="center"/>
    </xf>
    <xf numFmtId="2" fontId="2" fillId="18" borderId="18" xfId="0" applyNumberFormat="1" applyFont="1" applyFill="1" applyBorder="1" applyAlignment="1" applyProtection="1">
      <alignment horizontal="center" vertical="center"/>
    </xf>
    <xf numFmtId="2" fontId="2" fillId="18" borderId="29" xfId="0" applyNumberFormat="1" applyFont="1" applyFill="1" applyBorder="1" applyAlignment="1" applyProtection="1">
      <alignment horizontal="center" vertical="center"/>
    </xf>
    <xf numFmtId="2" fontId="2" fillId="18" borderId="25" xfId="0" applyNumberFormat="1" applyFont="1" applyFill="1" applyBorder="1" applyAlignment="1" applyProtection="1">
      <alignment horizontal="center" vertical="center"/>
    </xf>
    <xf numFmtId="0" fontId="20" fillId="22" borderId="20" xfId="0" applyFont="1" applyFill="1" applyBorder="1" applyAlignment="1" applyProtection="1">
      <alignment horizontal="center"/>
      <protection locked="0"/>
    </xf>
    <xf numFmtId="0" fontId="38" fillId="18" borderId="0" xfId="0" applyFont="1" applyFill="1" applyBorder="1" applyAlignment="1" applyProtection="1">
      <alignment vertical="center"/>
    </xf>
    <xf numFmtId="0" fontId="14" fillId="18" borderId="0" xfId="0" applyFont="1" applyFill="1" applyAlignment="1">
      <alignment vertical="top" wrapText="1"/>
    </xf>
    <xf numFmtId="0" fontId="39" fillId="23" borderId="18" xfId="0" applyFont="1" applyFill="1" applyBorder="1" applyAlignment="1" applyProtection="1">
      <alignment wrapText="1"/>
    </xf>
    <xf numFmtId="0" fontId="14" fillId="23" borderId="18" xfId="0" applyFont="1" applyFill="1" applyBorder="1" applyAlignment="1" applyProtection="1">
      <alignment wrapText="1"/>
    </xf>
    <xf numFmtId="0" fontId="14" fillId="22" borderId="18" xfId="0" applyFont="1" applyFill="1" applyBorder="1" applyAlignment="1" applyProtection="1">
      <alignment wrapText="1"/>
    </xf>
    <xf numFmtId="0" fontId="36" fillId="18" borderId="0" xfId="0" applyNumberFormat="1" applyFont="1" applyFill="1" applyBorder="1" applyAlignment="1" applyProtection="1">
      <alignment horizontal="right" vertical="center"/>
    </xf>
    <xf numFmtId="0" fontId="0" fillId="18" borderId="0" xfId="0" applyFill="1" applyBorder="1" applyAlignment="1">
      <alignment horizontal="left" vertical="center" wrapText="1"/>
    </xf>
    <xf numFmtId="0" fontId="0" fillId="0" borderId="0" xfId="0" applyFill="1"/>
    <xf numFmtId="0" fontId="4" fillId="0" borderId="0" xfId="0" applyFont="1" applyFill="1"/>
    <xf numFmtId="0" fontId="4" fillId="0" borderId="22" xfId="0" applyFont="1" applyFill="1" applyBorder="1"/>
    <xf numFmtId="0" fontId="0" fillId="0" borderId="21" xfId="0" applyFill="1" applyBorder="1" applyAlignment="1">
      <alignment horizontal="center"/>
    </xf>
    <xf numFmtId="0" fontId="2" fillId="0" borderId="21" xfId="0" applyFont="1" applyFill="1" applyBorder="1"/>
    <xf numFmtId="14" fontId="0" fillId="0" borderId="21" xfId="0" applyNumberFormat="1" applyFill="1" applyBorder="1" applyAlignment="1">
      <alignment horizontal="center"/>
    </xf>
    <xf numFmtId="0" fontId="0" fillId="0" borderId="21" xfId="0" quotePrefix="1" applyFill="1" applyBorder="1" applyAlignment="1">
      <alignment horizontal="center"/>
    </xf>
    <xf numFmtId="0" fontId="0" fillId="21" borderId="0" xfId="0" applyFill="1" applyBorder="1" applyAlignment="1">
      <alignment horizontal="center" vertical="center"/>
    </xf>
    <xf numFmtId="0" fontId="2" fillId="23" borderId="33" xfId="0" applyFont="1" applyFill="1" applyBorder="1" applyAlignment="1" applyProtection="1">
      <alignment horizontal="center" wrapText="1"/>
    </xf>
    <xf numFmtId="0" fontId="2" fillId="23" borderId="0" xfId="0" applyFont="1" applyFill="1" applyBorder="1" applyAlignment="1" applyProtection="1">
      <alignment horizontal="center" wrapText="1"/>
    </xf>
    <xf numFmtId="0" fontId="2" fillId="23" borderId="24" xfId="0" applyFont="1" applyFill="1" applyBorder="1" applyAlignment="1" applyProtection="1">
      <alignment horizontal="center" wrapText="1"/>
    </xf>
    <xf numFmtId="0" fontId="2" fillId="19" borderId="31" xfId="0" applyFont="1" applyFill="1" applyBorder="1" applyAlignment="1" applyProtection="1">
      <alignment horizontal="center" vertical="center"/>
      <protection locked="0"/>
    </xf>
    <xf numFmtId="0" fontId="2" fillId="23" borderId="14" xfId="0" applyFont="1" applyFill="1" applyBorder="1" applyAlignment="1" applyProtection="1">
      <alignment horizontal="center" wrapText="1"/>
    </xf>
    <xf numFmtId="0" fontId="2" fillId="19" borderId="34" xfId="0" applyFont="1" applyFill="1" applyBorder="1" applyAlignment="1" applyProtection="1">
      <alignment horizontal="center" vertical="center"/>
      <protection locked="0"/>
    </xf>
    <xf numFmtId="0" fontId="5" fillId="18" borderId="13" xfId="0" applyFont="1" applyFill="1" applyBorder="1" applyAlignment="1" applyProtection="1">
      <alignment vertical="center"/>
    </xf>
    <xf numFmtId="0" fontId="2" fillId="21" borderId="35" xfId="0" applyFont="1" applyFill="1" applyBorder="1" applyAlignment="1" applyProtection="1">
      <alignment horizontal="center" vertical="center"/>
      <protection locked="0"/>
    </xf>
    <xf numFmtId="0" fontId="2" fillId="18" borderId="13" xfId="0" applyFont="1" applyFill="1" applyBorder="1" applyAlignment="1">
      <alignment horizontal="left" vertical="center"/>
    </xf>
    <xf numFmtId="0" fontId="2" fillId="0" borderId="18" xfId="0" applyFont="1" applyFill="1" applyBorder="1" applyAlignment="1" applyProtection="1">
      <alignment horizontal="center" vertical="center"/>
    </xf>
    <xf numFmtId="0" fontId="2" fillId="0" borderId="0" xfId="0" applyFont="1" applyFill="1" applyBorder="1" applyAlignment="1" applyProtection="1">
      <alignment horizontal="center" wrapText="1"/>
    </xf>
    <xf numFmtId="0" fontId="2" fillId="0" borderId="33" xfId="0" applyFont="1" applyFill="1" applyBorder="1" applyAlignment="1" applyProtection="1">
      <alignment horizontal="center" wrapText="1"/>
    </xf>
    <xf numFmtId="0" fontId="2" fillId="0" borderId="24" xfId="0" applyFont="1" applyFill="1" applyBorder="1" applyAlignment="1" applyProtection="1">
      <alignment horizontal="center" wrapText="1"/>
    </xf>
    <xf numFmtId="0" fontId="2" fillId="0" borderId="18" xfId="0" applyFont="1" applyFill="1" applyBorder="1" applyAlignment="1" applyProtection="1">
      <alignment horizontal="center" vertical="center"/>
      <protection locked="0"/>
    </xf>
    <xf numFmtId="0" fontId="5" fillId="18" borderId="10" xfId="0" applyFont="1" applyFill="1" applyBorder="1" applyAlignment="1" applyProtection="1">
      <alignment vertical="center"/>
    </xf>
    <xf numFmtId="0" fontId="28" fillId="18" borderId="15" xfId="0" applyFont="1" applyFill="1" applyBorder="1" applyAlignment="1" applyProtection="1">
      <alignment horizontal="left" vertical="center"/>
    </xf>
    <xf numFmtId="0" fontId="7" fillId="18" borderId="0" xfId="0" applyFont="1" applyFill="1" applyBorder="1" applyAlignment="1" applyProtection="1">
      <alignment horizontal="left"/>
    </xf>
    <xf numFmtId="0" fontId="2" fillId="18" borderId="0" xfId="0" applyFont="1" applyFill="1" applyBorder="1" applyAlignment="1" applyProtection="1">
      <alignment horizontal="left" wrapText="1"/>
    </xf>
    <xf numFmtId="0" fontId="4" fillId="18" borderId="13" xfId="0" applyFont="1" applyFill="1" applyBorder="1" applyAlignment="1" applyProtection="1">
      <alignment vertical="center"/>
    </xf>
    <xf numFmtId="0" fontId="2" fillId="19" borderId="35" xfId="0" applyFont="1" applyFill="1" applyBorder="1" applyAlignment="1" applyProtection="1">
      <alignment horizontal="center" vertical="center"/>
      <protection locked="0"/>
    </xf>
    <xf numFmtId="0" fontId="2" fillId="0" borderId="34" xfId="0" applyFont="1" applyFill="1" applyBorder="1" applyAlignment="1" applyProtection="1">
      <alignment horizontal="center" vertical="center"/>
      <protection locked="0"/>
    </xf>
    <xf numFmtId="0" fontId="2" fillId="18" borderId="14" xfId="0" applyFont="1" applyFill="1" applyBorder="1" applyAlignment="1" applyProtection="1">
      <alignment horizontal="left" wrapText="1"/>
    </xf>
    <xf numFmtId="1" fontId="0" fillId="18" borderId="0" xfId="0" applyNumberFormat="1" applyFill="1" applyBorder="1" applyAlignment="1">
      <alignment horizontal="center" vertical="center"/>
    </xf>
    <xf numFmtId="1" fontId="0" fillId="18" borderId="16" xfId="0" applyNumberFormat="1" applyFill="1" applyBorder="1"/>
    <xf numFmtId="1" fontId="0" fillId="18" borderId="0" xfId="0" applyNumberFormat="1" applyFill="1" applyBorder="1"/>
    <xf numFmtId="0" fontId="4" fillId="18" borderId="16" xfId="0" applyFont="1" applyFill="1" applyBorder="1" applyAlignment="1">
      <alignment horizontal="right" vertical="center"/>
    </xf>
    <xf numFmtId="0" fontId="4" fillId="18" borderId="16" xfId="0" applyFont="1" applyFill="1" applyBorder="1" applyAlignment="1">
      <alignment vertical="center"/>
    </xf>
    <xf numFmtId="0" fontId="4" fillId="18" borderId="15" xfId="0" applyFont="1" applyFill="1" applyBorder="1" applyAlignment="1">
      <alignment horizontal="center" vertical="center" wrapText="1"/>
    </xf>
    <xf numFmtId="0" fontId="4" fillId="18" borderId="16" xfId="0" applyFont="1" applyFill="1" applyBorder="1" applyAlignment="1">
      <alignment horizontal="center" vertical="center" wrapText="1"/>
    </xf>
    <xf numFmtId="0" fontId="0" fillId="18" borderId="13" xfId="0" applyFill="1" applyBorder="1" applyAlignment="1"/>
    <xf numFmtId="0" fontId="4" fillId="18" borderId="0" xfId="0" applyFont="1" applyFill="1" applyBorder="1" applyAlignment="1">
      <alignment horizontal="right"/>
    </xf>
    <xf numFmtId="0" fontId="4" fillId="18" borderId="0" xfId="0" applyFont="1" applyFill="1" applyBorder="1" applyAlignment="1"/>
    <xf numFmtId="0" fontId="0" fillId="18" borderId="14" xfId="0" applyFill="1" applyBorder="1" applyAlignment="1"/>
    <xf numFmtId="0" fontId="7" fillId="0" borderId="21" xfId="0" applyFont="1" applyFill="1" applyBorder="1"/>
    <xf numFmtId="0" fontId="2" fillId="0" borderId="14" xfId="0" applyFont="1" applyFill="1" applyBorder="1" applyAlignment="1" applyProtection="1">
      <alignment horizontal="center" wrapText="1"/>
    </xf>
    <xf numFmtId="0" fontId="20" fillId="18" borderId="11" xfId="0" applyFont="1" applyFill="1" applyBorder="1" applyAlignment="1">
      <alignment horizontal="center"/>
    </xf>
    <xf numFmtId="0" fontId="20" fillId="18" borderId="12" xfId="0" applyFont="1" applyFill="1" applyBorder="1" applyAlignment="1">
      <alignment horizontal="center"/>
    </xf>
    <xf numFmtId="2" fontId="14" fillId="18" borderId="0" xfId="0" applyNumberFormat="1" applyFont="1" applyFill="1" applyBorder="1" applyAlignment="1">
      <alignment horizontal="center"/>
    </xf>
    <xf numFmtId="0" fontId="20" fillId="18" borderId="0" xfId="0" applyFont="1" applyFill="1" applyBorder="1" applyAlignment="1">
      <alignment horizontal="center"/>
    </xf>
    <xf numFmtId="0" fontId="20" fillId="18" borderId="14" xfId="0" applyFont="1" applyFill="1" applyBorder="1" applyAlignment="1">
      <alignment horizontal="center"/>
    </xf>
    <xf numFmtId="0" fontId="14" fillId="18" borderId="15" xfId="0" applyFont="1" applyFill="1" applyBorder="1"/>
    <xf numFmtId="0" fontId="20" fillId="18" borderId="16" xfId="0" applyFont="1" applyFill="1" applyBorder="1" applyAlignment="1">
      <alignment horizontal="center"/>
    </xf>
    <xf numFmtId="0" fontId="20" fillId="18" borderId="17" xfId="0" applyFont="1" applyFill="1" applyBorder="1" applyAlignment="1">
      <alignment horizontal="center"/>
    </xf>
    <xf numFmtId="0" fontId="0" fillId="22" borderId="0" xfId="0" applyFill="1" applyBorder="1" applyAlignment="1">
      <alignment horizontal="center"/>
    </xf>
    <xf numFmtId="2" fontId="20" fillId="18" borderId="0" xfId="0" applyNumberFormat="1" applyFont="1" applyFill="1" applyBorder="1" applyAlignment="1">
      <alignment horizontal="center"/>
    </xf>
    <xf numFmtId="2" fontId="20" fillId="18" borderId="16" xfId="0" applyNumberFormat="1" applyFont="1" applyFill="1" applyBorder="1" applyAlignment="1">
      <alignment horizontal="center"/>
    </xf>
    <xf numFmtId="0" fontId="14" fillId="18" borderId="10" xfId="0" applyFont="1" applyFill="1" applyBorder="1"/>
    <xf numFmtId="2" fontId="14" fillId="18" borderId="11" xfId="0" applyNumberFormat="1" applyFont="1" applyFill="1" applyBorder="1" applyAlignment="1">
      <alignment horizontal="center"/>
    </xf>
    <xf numFmtId="2" fontId="20" fillId="18" borderId="11" xfId="0" applyNumberFormat="1" applyFont="1" applyFill="1" applyBorder="1" applyAlignment="1">
      <alignment horizontal="center"/>
    </xf>
    <xf numFmtId="164" fontId="14" fillId="18" borderId="0" xfId="0" applyNumberFormat="1" applyFont="1" applyFill="1" applyBorder="1" applyAlignment="1">
      <alignment horizontal="center"/>
    </xf>
    <xf numFmtId="2" fontId="14" fillId="18" borderId="16" xfId="0" applyNumberFormat="1" applyFont="1" applyFill="1" applyBorder="1" applyAlignment="1">
      <alignment horizontal="center"/>
    </xf>
    <xf numFmtId="164" fontId="14" fillId="18" borderId="11" xfId="0" applyNumberFormat="1" applyFont="1" applyFill="1" applyBorder="1" applyAlignment="1">
      <alignment horizontal="center"/>
    </xf>
    <xf numFmtId="164" fontId="14" fillId="18" borderId="16" xfId="0" applyNumberFormat="1" applyFont="1" applyFill="1" applyBorder="1" applyAlignment="1">
      <alignment horizontal="center"/>
    </xf>
    <xf numFmtId="0" fontId="0" fillId="0" borderId="0" xfId="0" applyFill="1" applyProtection="1"/>
    <xf numFmtId="0" fontId="0" fillId="0" borderId="22" xfId="0" applyFill="1" applyBorder="1" applyAlignment="1">
      <alignment horizontal="center"/>
    </xf>
    <xf numFmtId="0" fontId="2" fillId="0" borderId="22" xfId="0" applyFont="1" applyFill="1" applyBorder="1"/>
    <xf numFmtId="14" fontId="0" fillId="0" borderId="22" xfId="0" applyNumberFormat="1" applyFill="1" applyBorder="1" applyAlignment="1">
      <alignment horizontal="center"/>
    </xf>
    <xf numFmtId="0" fontId="0" fillId="0" borderId="0" xfId="0" applyFont="1" applyProtection="1"/>
    <xf numFmtId="0" fontId="1" fillId="21" borderId="18" xfId="0" applyFont="1" applyFill="1" applyBorder="1" applyAlignment="1" applyProtection="1">
      <alignment wrapText="1"/>
    </xf>
    <xf numFmtId="0" fontId="2" fillId="19" borderId="39" xfId="0" applyFont="1" applyFill="1" applyBorder="1" applyAlignment="1" applyProtection="1">
      <alignment horizontal="center" vertical="center"/>
      <protection locked="0"/>
    </xf>
    <xf numFmtId="2" fontId="2" fillId="18" borderId="39" xfId="0" applyNumberFormat="1" applyFont="1" applyFill="1" applyBorder="1" applyAlignment="1">
      <alignment horizontal="center" vertical="center"/>
    </xf>
    <xf numFmtId="0" fontId="1" fillId="18" borderId="0" xfId="0" applyFont="1" applyFill="1" applyBorder="1" applyAlignment="1">
      <alignment horizontal="center"/>
    </xf>
    <xf numFmtId="0" fontId="2" fillId="18" borderId="0" xfId="0" applyFont="1" applyFill="1" applyBorder="1" applyAlignment="1" applyProtection="1">
      <alignment horizontal="center" wrapText="1"/>
    </xf>
    <xf numFmtId="0" fontId="0" fillId="18" borderId="11" xfId="0" applyFill="1" applyBorder="1" applyProtection="1"/>
    <xf numFmtId="0" fontId="2" fillId="18" borderId="11" xfId="0" applyFont="1" applyFill="1" applyBorder="1" applyAlignment="1" applyProtection="1">
      <alignment horizontal="right"/>
    </xf>
    <xf numFmtId="0" fontId="2" fillId="18" borderId="11" xfId="0" applyFont="1" applyFill="1" applyBorder="1" applyAlignment="1" applyProtection="1">
      <alignment horizontal="center" vertical="center"/>
    </xf>
    <xf numFmtId="2" fontId="2" fillId="18" borderId="11" xfId="0" applyNumberFormat="1" applyFont="1" applyFill="1" applyBorder="1" applyAlignment="1">
      <alignment horizontal="center" vertical="center"/>
    </xf>
    <xf numFmtId="0" fontId="1" fillId="18" borderId="0" xfId="0" applyFont="1" applyFill="1" applyBorder="1" applyAlignment="1" applyProtection="1">
      <alignment vertical="center"/>
    </xf>
    <xf numFmtId="0" fontId="1" fillId="22" borderId="18" xfId="0" applyFont="1" applyFill="1" applyBorder="1" applyAlignment="1" applyProtection="1">
      <alignment wrapText="1"/>
    </xf>
    <xf numFmtId="0" fontId="1" fillId="23" borderId="18" xfId="0" applyFont="1" applyFill="1" applyBorder="1" applyAlignment="1" applyProtection="1">
      <alignment wrapText="1"/>
    </xf>
    <xf numFmtId="0" fontId="0" fillId="24" borderId="0" xfId="0" applyFill="1" applyBorder="1"/>
    <xf numFmtId="0" fontId="4" fillId="24" borderId="0" xfId="0" applyFont="1" applyFill="1" applyBorder="1" applyAlignment="1">
      <alignment vertical="center"/>
    </xf>
    <xf numFmtId="0" fontId="14" fillId="24" borderId="0" xfId="0" applyFont="1" applyFill="1" applyBorder="1" applyAlignment="1">
      <alignment vertical="center"/>
    </xf>
    <xf numFmtId="0" fontId="0" fillId="24" borderId="0" xfId="0" applyFill="1"/>
    <xf numFmtId="0" fontId="14" fillId="24" borderId="0" xfId="0" applyFont="1" applyFill="1" applyBorder="1" applyAlignment="1">
      <alignment horizontal="center" vertical="center"/>
    </xf>
    <xf numFmtId="0" fontId="16" fillId="24" borderId="0" xfId="0" applyFont="1" applyFill="1" applyAlignment="1" applyProtection="1"/>
    <xf numFmtId="0" fontId="4" fillId="24" borderId="0" xfId="0" applyFont="1" applyFill="1" applyAlignment="1" applyProtection="1"/>
    <xf numFmtId="0" fontId="0" fillId="24" borderId="0" xfId="0" applyFill="1" applyAlignment="1" applyProtection="1"/>
    <xf numFmtId="0" fontId="0" fillId="24" borderId="0" xfId="0" applyFill="1" applyAlignment="1" applyProtection="1">
      <alignment horizontal="right"/>
    </xf>
    <xf numFmtId="0" fontId="15" fillId="24" borderId="11" xfId="0" applyFont="1" applyFill="1" applyBorder="1" applyAlignment="1" applyProtection="1">
      <alignment horizontal="center"/>
    </xf>
    <xf numFmtId="0" fontId="0" fillId="24" borderId="11" xfId="0" applyFill="1" applyBorder="1" applyAlignment="1" applyProtection="1">
      <alignment horizontal="center"/>
    </xf>
    <xf numFmtId="0" fontId="4" fillId="24" borderId="21" xfId="0" applyFont="1" applyFill="1" applyBorder="1" applyAlignment="1" applyProtection="1">
      <alignment horizontal="center"/>
    </xf>
    <xf numFmtId="0" fontId="0" fillId="24" borderId="21" xfId="0" applyFill="1" applyBorder="1" applyAlignment="1" applyProtection="1">
      <alignment horizontal="center"/>
    </xf>
    <xf numFmtId="0" fontId="4" fillId="24" borderId="22" xfId="0" applyFont="1" applyFill="1" applyBorder="1" applyAlignment="1" applyProtection="1">
      <alignment horizontal="center"/>
    </xf>
    <xf numFmtId="0" fontId="0" fillId="24" borderId="23" xfId="0" applyFill="1" applyBorder="1" applyAlignment="1" applyProtection="1">
      <alignment horizontal="center"/>
    </xf>
    <xf numFmtId="2" fontId="0" fillId="24" borderId="10" xfId="0" applyNumberFormat="1" applyFill="1" applyBorder="1" applyAlignment="1" applyProtection="1">
      <alignment horizontal="center"/>
    </xf>
    <xf numFmtId="2" fontId="0" fillId="24" borderId="23" xfId="0" applyNumberFormat="1" applyFill="1" applyBorder="1" applyAlignment="1" applyProtection="1">
      <alignment horizontal="center"/>
    </xf>
    <xf numFmtId="2" fontId="0" fillId="24" borderId="0" xfId="0" applyNumberFormat="1" applyFill="1" applyBorder="1" applyAlignment="1" applyProtection="1">
      <alignment horizontal="center"/>
    </xf>
    <xf numFmtId="2" fontId="0" fillId="24" borderId="13" xfId="0" applyNumberFormat="1" applyFill="1" applyBorder="1" applyAlignment="1" applyProtection="1">
      <alignment horizontal="center"/>
    </xf>
    <xf numFmtId="2" fontId="0" fillId="24" borderId="21" xfId="0" applyNumberFormat="1" applyFill="1" applyBorder="1" applyAlignment="1" applyProtection="1">
      <alignment horizontal="center"/>
    </xf>
    <xf numFmtId="0" fontId="0" fillId="24" borderId="22" xfId="0" applyFill="1" applyBorder="1" applyAlignment="1" applyProtection="1">
      <alignment horizontal="center"/>
    </xf>
    <xf numFmtId="2" fontId="0" fillId="24" borderId="15" xfId="0" applyNumberFormat="1" applyFill="1" applyBorder="1" applyAlignment="1" applyProtection="1">
      <alignment horizontal="center"/>
    </xf>
    <xf numFmtId="2" fontId="0" fillId="24" borderId="22" xfId="0" applyNumberFormat="1" applyFill="1" applyBorder="1" applyAlignment="1" applyProtection="1">
      <alignment horizontal="center"/>
    </xf>
    <xf numFmtId="2" fontId="0" fillId="24" borderId="16" xfId="0" applyNumberFormat="1" applyFill="1" applyBorder="1" applyAlignment="1" applyProtection="1">
      <alignment horizontal="center"/>
    </xf>
    <xf numFmtId="0" fontId="0" fillId="24" borderId="0" xfId="0" applyFill="1" applyAlignment="1" applyProtection="1">
      <alignment horizontal="center"/>
    </xf>
    <xf numFmtId="0" fontId="15" fillId="24" borderId="0" xfId="0" applyFont="1" applyFill="1" applyAlignment="1" applyProtection="1">
      <alignment horizontal="center"/>
    </xf>
    <xf numFmtId="0" fontId="14" fillId="24" borderId="21" xfId="0" applyFont="1" applyFill="1" applyBorder="1" applyAlignment="1" applyProtection="1">
      <alignment horizontal="center"/>
    </xf>
    <xf numFmtId="2" fontId="0" fillId="24" borderId="11" xfId="0" applyNumberFormat="1" applyFill="1" applyBorder="1" applyAlignment="1" applyProtection="1">
      <alignment horizontal="center"/>
    </xf>
    <xf numFmtId="0" fontId="0" fillId="24" borderId="0" xfId="0" applyNumberFormat="1" applyFill="1"/>
    <xf numFmtId="0" fontId="57" fillId="25" borderId="10" xfId="0" applyFont="1" applyFill="1" applyBorder="1" applyAlignment="1">
      <alignment vertical="center"/>
    </xf>
    <xf numFmtId="0" fontId="58" fillId="25" borderId="11" xfId="0" applyFont="1" applyFill="1" applyBorder="1" applyAlignment="1">
      <alignment vertical="center"/>
    </xf>
    <xf numFmtId="0" fontId="58" fillId="25" borderId="11" xfId="0" applyFont="1" applyFill="1" applyBorder="1"/>
    <xf numFmtId="0" fontId="58" fillId="25" borderId="12" xfId="0" applyFont="1" applyFill="1" applyBorder="1"/>
    <xf numFmtId="0" fontId="14" fillId="24" borderId="13" xfId="0" applyFont="1" applyFill="1" applyBorder="1" applyAlignment="1">
      <alignment vertical="center"/>
    </xf>
    <xf numFmtId="0" fontId="0" fillId="24" borderId="14" xfId="0" applyFill="1" applyBorder="1" applyAlignment="1">
      <alignment horizontal="center" wrapText="1"/>
    </xf>
    <xf numFmtId="0" fontId="14" fillId="24" borderId="13" xfId="0" applyFont="1" applyFill="1" applyBorder="1" applyAlignment="1">
      <alignment horizontal="center" vertical="center"/>
    </xf>
    <xf numFmtId="0" fontId="0" fillId="24" borderId="0" xfId="0" applyFill="1" applyBorder="1" applyAlignment="1">
      <alignment horizontal="center"/>
    </xf>
    <xf numFmtId="0" fontId="0" fillId="24" borderId="14" xfId="0" applyFill="1" applyBorder="1" applyAlignment="1">
      <alignment horizontal="center"/>
    </xf>
    <xf numFmtId="0" fontId="14" fillId="24" borderId="15" xfId="0" applyFont="1" applyFill="1" applyBorder="1" applyAlignment="1">
      <alignment horizontal="center" vertical="center"/>
    </xf>
    <xf numFmtId="0" fontId="14" fillId="24" borderId="16" xfId="0" applyFont="1" applyFill="1" applyBorder="1" applyAlignment="1">
      <alignment horizontal="center" vertical="center"/>
    </xf>
    <xf numFmtId="0" fontId="0" fillId="24" borderId="16" xfId="0" applyFill="1" applyBorder="1" applyAlignment="1">
      <alignment horizontal="center"/>
    </xf>
    <xf numFmtId="0" fontId="0" fillId="24" borderId="17" xfId="0" applyFill="1" applyBorder="1" applyAlignment="1">
      <alignment horizontal="center"/>
    </xf>
    <xf numFmtId="0" fontId="14" fillId="24" borderId="10" xfId="0" applyFont="1" applyFill="1" applyBorder="1" applyAlignment="1">
      <alignment horizontal="center" vertical="center"/>
    </xf>
    <xf numFmtId="0" fontId="14" fillId="24" borderId="11" xfId="0" applyFont="1" applyFill="1" applyBorder="1" applyAlignment="1">
      <alignment horizontal="center" vertical="center"/>
    </xf>
    <xf numFmtId="0" fontId="0" fillId="24" borderId="12" xfId="0" applyFill="1" applyBorder="1" applyAlignment="1">
      <alignment horizontal="center"/>
    </xf>
    <xf numFmtId="0" fontId="0" fillId="24" borderId="14" xfId="0" applyFill="1" applyBorder="1"/>
    <xf numFmtId="0" fontId="57" fillId="25" borderId="40" xfId="0" applyFont="1" applyFill="1" applyBorder="1" applyAlignment="1">
      <alignment vertical="center"/>
    </xf>
    <xf numFmtId="0" fontId="58" fillId="25" borderId="36" xfId="0" applyFont="1" applyFill="1" applyBorder="1"/>
    <xf numFmtId="0" fontId="58" fillId="25" borderId="41" xfId="0" applyFont="1" applyFill="1" applyBorder="1"/>
    <xf numFmtId="0" fontId="0" fillId="24" borderId="10" xfId="0" applyFill="1" applyBorder="1"/>
    <xf numFmtId="0" fontId="0" fillId="24" borderId="11" xfId="0" applyFill="1" applyBorder="1"/>
    <xf numFmtId="0" fontId="0" fillId="24" borderId="12" xfId="0" applyFill="1" applyBorder="1"/>
    <xf numFmtId="0" fontId="0" fillId="24" borderId="13" xfId="0" applyFill="1" applyBorder="1" applyAlignment="1">
      <alignment horizontal="center"/>
    </xf>
    <xf numFmtId="0" fontId="0" fillId="24" borderId="15" xfId="0" applyFill="1" applyBorder="1" applyAlignment="1">
      <alignment horizontal="center"/>
    </xf>
    <xf numFmtId="0" fontId="0" fillId="24" borderId="16" xfId="0" applyFill="1" applyBorder="1"/>
    <xf numFmtId="0" fontId="0" fillId="24" borderId="17" xfId="0" applyFill="1" applyBorder="1"/>
    <xf numFmtId="0" fontId="57" fillId="25" borderId="40" xfId="0" applyFont="1" applyFill="1" applyBorder="1"/>
    <xf numFmtId="0" fontId="14" fillId="24" borderId="13" xfId="0" applyFont="1" applyFill="1" applyBorder="1" applyAlignment="1">
      <alignment horizontal="left" vertical="center"/>
    </xf>
    <xf numFmtId="0" fontId="14" fillId="24" borderId="15" xfId="0" applyFont="1" applyFill="1" applyBorder="1" applyAlignment="1">
      <alignment horizontal="left" vertical="center"/>
    </xf>
    <xf numFmtId="0" fontId="14" fillId="24" borderId="13" xfId="0" applyFont="1" applyFill="1" applyBorder="1"/>
    <xf numFmtId="1" fontId="0" fillId="24" borderId="0" xfId="0" applyNumberFormat="1" applyFill="1" applyBorder="1"/>
    <xf numFmtId="0" fontId="14" fillId="24" borderId="15" xfId="0" applyFont="1" applyFill="1" applyBorder="1"/>
    <xf numFmtId="1" fontId="0" fillId="24" borderId="16" xfId="0" applyNumberFormat="1" applyFill="1" applyBorder="1"/>
    <xf numFmtId="0" fontId="57" fillId="25" borderId="10" xfId="0" applyFont="1" applyFill="1" applyBorder="1" applyAlignment="1" applyProtection="1">
      <alignment horizontal="left"/>
    </xf>
    <xf numFmtId="0" fontId="57" fillId="25" borderId="11" xfId="0" applyFont="1" applyFill="1" applyBorder="1" applyAlignment="1" applyProtection="1">
      <alignment horizontal="center"/>
    </xf>
    <xf numFmtId="0" fontId="58" fillId="25" borderId="11" xfId="0" applyFont="1" applyFill="1" applyBorder="1" applyAlignment="1" applyProtection="1"/>
    <xf numFmtId="0" fontId="58" fillId="25" borderId="11" xfId="0" applyFont="1" applyFill="1" applyBorder="1" applyAlignment="1" applyProtection="1">
      <alignment horizontal="center"/>
    </xf>
    <xf numFmtId="0" fontId="58" fillId="25" borderId="12" xfId="0" applyFont="1" applyFill="1" applyBorder="1" applyAlignment="1" applyProtection="1">
      <alignment horizontal="center"/>
    </xf>
    <xf numFmtId="0" fontId="58" fillId="25" borderId="15" xfId="0" applyFont="1" applyFill="1" applyBorder="1" applyAlignment="1" applyProtection="1">
      <alignment horizontal="center"/>
    </xf>
    <xf numFmtId="0" fontId="58" fillId="25" borderId="16" xfId="0" applyFont="1" applyFill="1" applyBorder="1" applyAlignment="1" applyProtection="1">
      <alignment horizontal="center"/>
    </xf>
    <xf numFmtId="0" fontId="58" fillId="25" borderId="16" xfId="0" applyFont="1" applyFill="1" applyBorder="1" applyAlignment="1" applyProtection="1"/>
    <xf numFmtId="0" fontId="57" fillId="25" borderId="16" xfId="0" applyFont="1" applyFill="1" applyBorder="1" applyAlignment="1" applyProtection="1">
      <alignment horizontal="center"/>
    </xf>
    <xf numFmtId="0" fontId="58" fillId="25" borderId="17" xfId="0" applyFont="1" applyFill="1" applyBorder="1" applyAlignment="1" applyProtection="1">
      <alignment horizontal="center"/>
    </xf>
    <xf numFmtId="0" fontId="58" fillId="25" borderId="16" xfId="0" applyFont="1" applyFill="1" applyBorder="1"/>
    <xf numFmtId="0" fontId="58" fillId="25" borderId="17" xfId="0" applyFont="1" applyFill="1" applyBorder="1"/>
    <xf numFmtId="0" fontId="1" fillId="24" borderId="23" xfId="0" applyFont="1" applyFill="1" applyBorder="1" applyAlignment="1" applyProtection="1">
      <alignment horizontal="center"/>
    </xf>
    <xf numFmtId="0" fontId="1" fillId="24" borderId="27" xfId="0" applyFont="1" applyFill="1" applyBorder="1" applyAlignment="1" applyProtection="1">
      <alignment horizontal="center"/>
    </xf>
    <xf numFmtId="0" fontId="58" fillId="25" borderId="40" xfId="0" applyFont="1" applyFill="1" applyBorder="1" applyAlignment="1" applyProtection="1">
      <alignment horizontal="center"/>
    </xf>
    <xf numFmtId="0" fontId="58" fillId="25" borderId="36" xfId="0" applyFont="1" applyFill="1" applyBorder="1" applyAlignment="1" applyProtection="1">
      <alignment horizontal="center"/>
    </xf>
    <xf numFmtId="0" fontId="58" fillId="25" borderId="36" xfId="0" applyFont="1" applyFill="1" applyBorder="1" applyAlignment="1" applyProtection="1"/>
    <xf numFmtId="0" fontId="57" fillId="25" borderId="36" xfId="0" applyFont="1" applyFill="1" applyBorder="1" applyAlignment="1" applyProtection="1">
      <alignment horizontal="center"/>
    </xf>
    <xf numFmtId="0" fontId="58" fillId="25" borderId="41" xfId="0" applyFont="1" applyFill="1" applyBorder="1" applyAlignment="1" applyProtection="1">
      <alignment horizontal="center"/>
    </xf>
    <xf numFmtId="0" fontId="0" fillId="24" borderId="13" xfId="0" applyFill="1" applyBorder="1"/>
    <xf numFmtId="0" fontId="0" fillId="24" borderId="15" xfId="0" applyFill="1" applyBorder="1"/>
    <xf numFmtId="0" fontId="0" fillId="24" borderId="40" xfId="0" applyNumberFormat="1" applyFill="1" applyBorder="1"/>
    <xf numFmtId="0" fontId="4" fillId="24" borderId="36" xfId="0" applyNumberFormat="1" applyFont="1" applyFill="1" applyBorder="1" applyAlignment="1">
      <alignment horizontal="center" vertical="center"/>
    </xf>
    <xf numFmtId="0" fontId="4" fillId="24" borderId="41" xfId="0" applyNumberFormat="1" applyFont="1" applyFill="1" applyBorder="1" applyAlignment="1">
      <alignment horizontal="center" vertical="center"/>
    </xf>
    <xf numFmtId="0" fontId="4" fillId="24" borderId="27" xfId="0" applyNumberFormat="1" applyFont="1" applyFill="1" applyBorder="1" applyAlignment="1" applyProtection="1">
      <alignment horizontal="center" vertical="center"/>
    </xf>
    <xf numFmtId="0" fontId="4" fillId="24" borderId="0" xfId="0" applyNumberFormat="1" applyFont="1" applyFill="1" applyAlignment="1">
      <alignment horizontal="center" wrapText="1"/>
    </xf>
    <xf numFmtId="0" fontId="4" fillId="24" borderId="0" xfId="0" applyFont="1" applyFill="1" applyAlignment="1">
      <alignment horizontal="right"/>
    </xf>
    <xf numFmtId="0" fontId="0" fillId="24" borderId="40" xfId="0" applyFill="1" applyBorder="1"/>
    <xf numFmtId="0" fontId="4" fillId="24" borderId="36" xfId="0" applyNumberFormat="1" applyFont="1" applyFill="1" applyBorder="1" applyAlignment="1">
      <alignment horizontal="center"/>
    </xf>
    <xf numFmtId="0" fontId="4" fillId="24" borderId="41" xfId="0" applyNumberFormat="1" applyFont="1" applyFill="1" applyBorder="1" applyAlignment="1">
      <alignment horizontal="center"/>
    </xf>
    <xf numFmtId="0" fontId="4" fillId="24" borderId="27" xfId="0" applyNumberFormat="1" applyFont="1" applyFill="1" applyBorder="1" applyAlignment="1" applyProtection="1">
      <alignment horizontal="center"/>
    </xf>
    <xf numFmtId="0" fontId="59" fillId="24" borderId="0" xfId="0" applyFont="1" applyFill="1"/>
    <xf numFmtId="0" fontId="4" fillId="24" borderId="27" xfId="0" applyFont="1" applyFill="1" applyBorder="1" applyAlignment="1" applyProtection="1">
      <alignment horizontal="center"/>
    </xf>
    <xf numFmtId="0" fontId="1" fillId="18" borderId="0" xfId="0" applyFont="1" applyFill="1"/>
    <xf numFmtId="0" fontId="4" fillId="18" borderId="0" xfId="0" quotePrefix="1" applyFont="1" applyFill="1"/>
    <xf numFmtId="0" fontId="4" fillId="18" borderId="13" xfId="0" applyFont="1" applyFill="1" applyBorder="1"/>
    <xf numFmtId="0" fontId="20" fillId="18" borderId="13" xfId="0" applyFont="1" applyFill="1" applyBorder="1" applyAlignment="1">
      <alignment horizontal="center"/>
    </xf>
    <xf numFmtId="0" fontId="20" fillId="18" borderId="0" xfId="0" applyFont="1" applyFill="1" applyBorder="1" applyAlignment="1">
      <alignment horizontal="left"/>
    </xf>
    <xf numFmtId="0" fontId="20" fillId="18" borderId="15" xfId="0" applyFont="1" applyFill="1" applyBorder="1" applyAlignment="1">
      <alignment horizontal="center"/>
    </xf>
    <xf numFmtId="0" fontId="0" fillId="22" borderId="16" xfId="0" applyFill="1" applyBorder="1" applyAlignment="1">
      <alignment horizontal="center"/>
    </xf>
    <xf numFmtId="0" fontId="20" fillId="18" borderId="16" xfId="0" applyFont="1" applyFill="1" applyBorder="1" applyAlignment="1">
      <alignment horizontal="left"/>
    </xf>
    <xf numFmtId="0" fontId="57" fillId="25" borderId="10" xfId="0" applyFont="1" applyFill="1" applyBorder="1" applyAlignment="1">
      <alignment horizontal="center"/>
    </xf>
    <xf numFmtId="0" fontId="57" fillId="25" borderId="11" xfId="0" applyFont="1" applyFill="1" applyBorder="1" applyAlignment="1">
      <alignment horizontal="center"/>
    </xf>
    <xf numFmtId="0" fontId="58" fillId="25" borderId="11" xfId="0" applyFont="1" applyFill="1" applyBorder="1" applyAlignment="1">
      <alignment horizontal="left"/>
    </xf>
    <xf numFmtId="0" fontId="58" fillId="25" borderId="11" xfId="0" applyFont="1" applyFill="1" applyBorder="1" applyAlignment="1">
      <alignment horizontal="center"/>
    </xf>
    <xf numFmtId="0" fontId="58" fillId="25" borderId="12" xfId="0" applyFont="1" applyFill="1" applyBorder="1" applyAlignment="1">
      <alignment horizontal="center"/>
    </xf>
    <xf numFmtId="0" fontId="57" fillId="25" borderId="15" xfId="0" applyFont="1" applyFill="1" applyBorder="1" applyAlignment="1">
      <alignment horizontal="center"/>
    </xf>
    <xf numFmtId="0" fontId="57" fillId="25" borderId="16" xfId="0" applyFont="1" applyFill="1" applyBorder="1" applyAlignment="1">
      <alignment horizontal="center"/>
    </xf>
    <xf numFmtId="0" fontId="57" fillId="25" borderId="16" xfId="0" applyFont="1" applyFill="1" applyBorder="1" applyAlignment="1">
      <alignment horizontal="left"/>
    </xf>
    <xf numFmtId="0" fontId="57" fillId="25" borderId="17" xfId="0" applyFont="1" applyFill="1" applyBorder="1" applyAlignment="1">
      <alignment horizontal="center"/>
    </xf>
    <xf numFmtId="0" fontId="20" fillId="22" borderId="16" xfId="0" applyFont="1" applyFill="1" applyBorder="1" applyAlignment="1" applyProtection="1">
      <alignment horizontal="center"/>
      <protection locked="0"/>
    </xf>
    <xf numFmtId="0" fontId="57" fillId="25" borderId="13" xfId="0" applyFont="1" applyFill="1" applyBorder="1" applyAlignment="1">
      <alignment horizontal="center"/>
    </xf>
    <xf numFmtId="0" fontId="57" fillId="25" borderId="0" xfId="0" applyFont="1" applyFill="1" applyBorder="1" applyAlignment="1">
      <alignment horizontal="center"/>
    </xf>
    <xf numFmtId="0" fontId="57" fillId="25" borderId="0" xfId="0" applyFont="1" applyFill="1" applyBorder="1" applyAlignment="1">
      <alignment horizontal="left"/>
    </xf>
    <xf numFmtId="0" fontId="60" fillId="25" borderId="14" xfId="0" applyFont="1" applyFill="1" applyBorder="1" applyAlignment="1">
      <alignment horizontal="center"/>
    </xf>
    <xf numFmtId="0" fontId="1" fillId="18" borderId="0" xfId="0" quotePrefix="1" applyFont="1" applyFill="1"/>
    <xf numFmtId="0" fontId="0" fillId="0" borderId="22" xfId="0" quotePrefix="1" applyFill="1" applyBorder="1" applyAlignment="1">
      <alignment horizontal="center"/>
    </xf>
    <xf numFmtId="166" fontId="0" fillId="0" borderId="21" xfId="0" quotePrefix="1" applyNumberFormat="1" applyFill="1" applyBorder="1" applyAlignment="1">
      <alignment horizontal="center"/>
    </xf>
    <xf numFmtId="166" fontId="0" fillId="0" borderId="22" xfId="0" quotePrefix="1" applyNumberFormat="1" applyFill="1" applyBorder="1" applyAlignment="1">
      <alignment horizontal="center"/>
    </xf>
    <xf numFmtId="166" fontId="0" fillId="0" borderId="21" xfId="0" applyNumberFormat="1" applyFill="1" applyBorder="1" applyAlignment="1">
      <alignment horizontal="center"/>
    </xf>
    <xf numFmtId="0" fontId="4" fillId="0" borderId="22" xfId="0" applyFont="1" applyFill="1" applyBorder="1" applyAlignment="1">
      <alignment horizontal="center"/>
    </xf>
    <xf numFmtId="0" fontId="27" fillId="18" borderId="21" xfId="0" applyFont="1" applyFill="1" applyBorder="1" applyAlignment="1">
      <alignment horizontal="center"/>
    </xf>
    <xf numFmtId="166" fontId="0" fillId="18" borderId="22" xfId="0" applyNumberFormat="1" applyFill="1" applyBorder="1" applyAlignment="1">
      <alignment horizontal="center"/>
    </xf>
    <xf numFmtId="0" fontId="27" fillId="18" borderId="13" xfId="0" applyFont="1" applyFill="1" applyBorder="1"/>
    <xf numFmtId="0" fontId="27" fillId="18" borderId="15" xfId="0" applyFont="1" applyFill="1" applyBorder="1"/>
    <xf numFmtId="0" fontId="27" fillId="18" borderId="40" xfId="0" applyFont="1" applyFill="1" applyBorder="1"/>
    <xf numFmtId="0" fontId="0" fillId="18" borderId="22" xfId="0" applyFill="1" applyBorder="1" applyAlignment="1">
      <alignment horizontal="center"/>
    </xf>
    <xf numFmtId="0" fontId="27" fillId="26" borderId="27" xfId="0" applyFont="1" applyFill="1" applyBorder="1" applyAlignment="1">
      <alignment horizontal="center"/>
    </xf>
    <xf numFmtId="166" fontId="27" fillId="18" borderId="27" xfId="0" applyNumberFormat="1" applyFont="1" applyFill="1" applyBorder="1" applyAlignment="1">
      <alignment horizontal="center"/>
    </xf>
    <xf numFmtId="0" fontId="2" fillId="19" borderId="19" xfId="0" applyFont="1" applyFill="1" applyBorder="1" applyAlignment="1" applyProtection="1">
      <alignment vertical="center"/>
      <protection locked="0"/>
    </xf>
    <xf numFmtId="0" fontId="0" fillId="0" borderId="19" xfId="0" applyBorder="1" applyAlignment="1" applyProtection="1">
      <alignment vertical="center"/>
      <protection locked="0"/>
    </xf>
    <xf numFmtId="0" fontId="27" fillId="19" borderId="20" xfId="0" applyFont="1" applyFill="1" applyBorder="1" applyAlignment="1" applyProtection="1">
      <alignment horizontal="left" vertical="center"/>
      <protection locked="0"/>
    </xf>
    <xf numFmtId="0" fontId="27" fillId="19" borderId="19" xfId="0" applyFont="1" applyFill="1" applyBorder="1" applyAlignment="1" applyProtection="1">
      <alignment horizontal="left" vertical="center"/>
      <protection locked="0"/>
    </xf>
    <xf numFmtId="0" fontId="13" fillId="19" borderId="19" xfId="0" applyFont="1" applyFill="1" applyBorder="1" applyAlignment="1" applyProtection="1">
      <alignment vertical="center"/>
      <protection locked="0"/>
    </xf>
    <xf numFmtId="0" fontId="2" fillId="21" borderId="30" xfId="0" applyFont="1" applyFill="1" applyBorder="1" applyAlignment="1" applyProtection="1">
      <alignment horizontal="left" vertical="center"/>
      <protection locked="0"/>
    </xf>
    <xf numFmtId="0" fontId="2" fillId="21" borderId="31" xfId="0" applyFont="1" applyFill="1" applyBorder="1" applyAlignment="1" applyProtection="1">
      <alignment horizontal="left" vertical="center"/>
      <protection locked="0"/>
    </xf>
    <xf numFmtId="0" fontId="2" fillId="18" borderId="13" xfId="0" applyFont="1" applyFill="1" applyBorder="1" applyAlignment="1" applyProtection="1">
      <alignment horizontal="center" textRotation="90"/>
    </xf>
    <xf numFmtId="0" fontId="5" fillId="23" borderId="0" xfId="0" applyFont="1" applyFill="1" applyBorder="1" applyAlignment="1" applyProtection="1">
      <alignment vertical="center"/>
    </xf>
    <xf numFmtId="0" fontId="0" fillId="0" borderId="0" xfId="0" applyAlignment="1">
      <alignment vertical="center"/>
    </xf>
    <xf numFmtId="0" fontId="35" fillId="18" borderId="0" xfId="0" applyFont="1" applyFill="1" applyBorder="1" applyAlignment="1" applyProtection="1">
      <alignment horizontal="right" vertical="center"/>
    </xf>
    <xf numFmtId="0" fontId="2" fillId="18" borderId="32" xfId="0" applyFont="1" applyFill="1" applyBorder="1" applyAlignment="1" applyProtection="1">
      <alignment horizontal="center" wrapText="1"/>
    </xf>
    <xf numFmtId="0" fontId="2" fillId="18" borderId="33" xfId="0" applyFont="1" applyFill="1" applyBorder="1" applyAlignment="1" applyProtection="1">
      <alignment horizontal="center" wrapText="1"/>
    </xf>
    <xf numFmtId="0" fontId="2" fillId="18" borderId="0" xfId="0" applyFont="1" applyFill="1" applyBorder="1" applyAlignment="1" applyProtection="1">
      <alignment horizontal="center" wrapText="1"/>
    </xf>
    <xf numFmtId="0" fontId="2" fillId="22" borderId="37" xfId="0" applyFont="1" applyFill="1" applyBorder="1" applyAlignment="1" applyProtection="1">
      <alignment horizontal="center" textRotation="90" wrapText="1"/>
    </xf>
    <xf numFmtId="0" fontId="2" fillId="22" borderId="24" xfId="0" applyFont="1" applyFill="1" applyBorder="1" applyAlignment="1" applyProtection="1">
      <alignment horizontal="center" textRotation="90" wrapText="1"/>
    </xf>
    <xf numFmtId="0" fontId="2" fillId="22" borderId="32" xfId="0" applyFont="1" applyFill="1" applyBorder="1" applyAlignment="1" applyProtection="1">
      <alignment horizontal="center" textRotation="90" wrapText="1"/>
    </xf>
    <xf numFmtId="0" fontId="7" fillId="18" borderId="0" xfId="0" applyFont="1" applyFill="1" applyBorder="1" applyAlignment="1" applyProtection="1">
      <alignment horizontal="center" wrapText="1"/>
    </xf>
    <xf numFmtId="0" fontId="7" fillId="18" borderId="16" xfId="0" applyFont="1" applyFill="1" applyBorder="1" applyAlignment="1" applyProtection="1">
      <alignment horizontal="center" wrapText="1"/>
    </xf>
    <xf numFmtId="0" fontId="7" fillId="18" borderId="0" xfId="0" applyFont="1" applyFill="1" applyBorder="1" applyAlignment="1" applyProtection="1">
      <alignment horizontal="center" vertical="center" wrapText="1"/>
    </xf>
    <xf numFmtId="0" fontId="7" fillId="18" borderId="16" xfId="0" applyFont="1" applyFill="1" applyBorder="1" applyAlignment="1" applyProtection="1">
      <alignment horizontal="center" vertical="center" wrapText="1"/>
    </xf>
    <xf numFmtId="0" fontId="2" fillId="18" borderId="14" xfId="0" applyFont="1" applyFill="1" applyBorder="1" applyAlignment="1" applyProtection="1">
      <alignment horizontal="center" wrapText="1"/>
    </xf>
    <xf numFmtId="0" fontId="2" fillId="22" borderId="33" xfId="0" applyFont="1" applyFill="1" applyBorder="1" applyAlignment="1" applyProtection="1">
      <alignment horizontal="center" textRotation="90" wrapText="1"/>
    </xf>
    <xf numFmtId="0" fontId="2" fillId="18" borderId="0" xfId="0" applyFont="1" applyFill="1" applyBorder="1" applyAlignment="1" applyProtection="1">
      <alignment horizontal="center" textRotation="90"/>
    </xf>
    <xf numFmtId="0" fontId="2" fillId="18" borderId="0" xfId="0" applyFont="1" applyFill="1" applyBorder="1" applyAlignment="1" applyProtection="1">
      <alignment horizontal="center" textRotation="90" wrapText="1"/>
    </xf>
    <xf numFmtId="0" fontId="36" fillId="18" borderId="0" xfId="0" applyFont="1" applyFill="1" applyBorder="1" applyAlignment="1" applyProtection="1">
      <alignment horizontal="center" vertical="center" textRotation="90"/>
    </xf>
    <xf numFmtId="0" fontId="2" fillId="18" borderId="33" xfId="0" applyFont="1" applyFill="1" applyBorder="1" applyAlignment="1" applyProtection="1">
      <alignment horizontal="center" textRotation="90"/>
    </xf>
    <xf numFmtId="0" fontId="2" fillId="18" borderId="38" xfId="0" applyFont="1" applyFill="1" applyBorder="1" applyAlignment="1" applyProtection="1">
      <alignment horizontal="center" wrapText="1"/>
    </xf>
    <xf numFmtId="0" fontId="36" fillId="18" borderId="0" xfId="0" applyFont="1" applyFill="1" applyBorder="1" applyAlignment="1" applyProtection="1">
      <alignment horizontal="center" vertical="center"/>
    </xf>
    <xf numFmtId="0" fontId="36" fillId="18" borderId="0" xfId="0" applyFont="1" applyFill="1" applyBorder="1" applyAlignment="1" applyProtection="1">
      <alignment horizontal="center" vertical="top" textRotation="90"/>
    </xf>
  </cellXfs>
  <cellStyles count="42">
    <cellStyle name="20 % - Accent1" xfId="1"/>
    <cellStyle name="20 % - Accent2" xfId="2"/>
    <cellStyle name="20 % - Accent3" xfId="3"/>
    <cellStyle name="20 % - Accent4" xfId="4"/>
    <cellStyle name="20 % - Accent5" xfId="5"/>
    <cellStyle name="20 % - Accent6" xfId="6"/>
    <cellStyle name="40 % - Accent1" xfId="7"/>
    <cellStyle name="40 % - Accent2" xfId="8"/>
    <cellStyle name="40 % - Accent3" xfId="9"/>
    <cellStyle name="40 % - Accent4" xfId="10"/>
    <cellStyle name="40 % - Accent5" xfId="11"/>
    <cellStyle name="40 % - Accent6" xfId="12"/>
    <cellStyle name="60 % - Accent1" xfId="13"/>
    <cellStyle name="60 % - Accent2" xfId="14"/>
    <cellStyle name="60 % - Accent3" xfId="15"/>
    <cellStyle name="60 % - Accent4" xfId="16"/>
    <cellStyle name="60 % - Accent5" xfId="17"/>
    <cellStyle name="60 % - Accent6" xfId="18"/>
    <cellStyle name="Accent1" xfId="19"/>
    <cellStyle name="Accent2" xfId="20"/>
    <cellStyle name="Accent3" xfId="21"/>
    <cellStyle name="Accent4" xfId="22"/>
    <cellStyle name="Accent5" xfId="23"/>
    <cellStyle name="Accent6" xfId="24"/>
    <cellStyle name="Avertissement" xfId="25"/>
    <cellStyle name="Calcul" xfId="26"/>
    <cellStyle name="Cellule liée" xfId="27"/>
    <cellStyle name="Commentaire" xfId="28"/>
    <cellStyle name="Entrée" xfId="29"/>
    <cellStyle name="Insatisfaisant" xfId="30"/>
    <cellStyle name="Neutre" xfId="31"/>
    <cellStyle name="Satisfaisant" xfId="32"/>
    <cellStyle name="Sortie" xfId="33"/>
    <cellStyle name="Standard" xfId="0" builtinId="0"/>
    <cellStyle name="Texte explicatif" xfId="34"/>
    <cellStyle name="Titre" xfId="35"/>
    <cellStyle name="Titre 1" xfId="36"/>
    <cellStyle name="Titre 2" xfId="37"/>
    <cellStyle name="Titre 3" xfId="38"/>
    <cellStyle name="Titre 4" xfId="39"/>
    <cellStyle name="Total" xfId="40"/>
    <cellStyle name="Vérification" xfId="41"/>
  </cellStyles>
  <dxfs count="18">
    <dxf>
      <font>
        <condense val="0"/>
        <extend val="0"/>
        <color indexed="10"/>
      </font>
    </dxf>
    <dxf>
      <font>
        <b val="0"/>
        <i val="0"/>
        <condense val="0"/>
        <extend val="0"/>
        <color indexed="10"/>
      </font>
    </dxf>
    <dxf>
      <font>
        <condense val="0"/>
        <extend val="0"/>
        <color indexed="10"/>
      </font>
    </dxf>
    <dxf>
      <font>
        <b val="0"/>
        <i val="0"/>
        <condense val="0"/>
        <extend val="0"/>
        <color indexed="10"/>
      </font>
    </dxf>
    <dxf>
      <font>
        <condense val="0"/>
        <extend val="0"/>
        <color indexed="10"/>
      </font>
    </dxf>
    <dxf>
      <font>
        <b val="0"/>
        <i val="0"/>
        <condense val="0"/>
        <extend val="0"/>
        <color indexed="10"/>
      </font>
    </dxf>
    <dxf>
      <font>
        <condense val="0"/>
        <extend val="0"/>
        <color indexed="10"/>
      </font>
    </dxf>
    <dxf>
      <font>
        <b val="0"/>
        <i val="0"/>
        <condense val="0"/>
        <extend val="0"/>
        <color indexed="10"/>
      </font>
    </dxf>
    <dxf>
      <font>
        <condense val="0"/>
        <extend val="0"/>
        <color indexed="10"/>
      </font>
    </dxf>
    <dxf>
      <font>
        <b val="0"/>
        <i val="0"/>
        <condense val="0"/>
        <extend val="0"/>
        <color indexed="10"/>
      </font>
    </dxf>
    <dxf>
      <font>
        <condense val="0"/>
        <extend val="0"/>
        <color indexed="10"/>
      </font>
    </dxf>
    <dxf>
      <font>
        <b val="0"/>
        <i val="0"/>
        <condense val="0"/>
        <extend val="0"/>
        <color indexed="10"/>
      </font>
    </dxf>
    <dxf>
      <fill>
        <patternFill>
          <bgColor indexed="10"/>
        </patternFill>
      </fill>
    </dxf>
    <dxf>
      <font>
        <condense val="0"/>
        <extend val="0"/>
        <color indexed="10"/>
      </font>
    </dxf>
    <dxf>
      <font>
        <b val="0"/>
        <i val="0"/>
        <condense val="0"/>
        <extend val="0"/>
        <color indexed="10"/>
      </font>
    </dxf>
    <dxf>
      <fill>
        <patternFill>
          <bgColor indexed="10"/>
        </patternFill>
      </fill>
    </dxf>
    <dxf>
      <font>
        <condense val="0"/>
        <extend val="0"/>
        <color indexed="10"/>
      </font>
    </dxf>
    <dxf>
      <font>
        <b val="0"/>
        <i val="0"/>
        <condense val="0"/>
        <extend val="0"/>
        <color indexed="10"/>
      </font>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trlProps/ctrlProp1.xml><?xml version="1.0" encoding="utf-8"?>
<formControlPr xmlns="http://schemas.microsoft.com/office/spreadsheetml/2009/9/main" objectType="Drop" dropLines="3" dropStyle="combo" dx="26" fmlaLink="F3" fmlaRange="$I$1:$I$3" noThreeD="1" sel="1" val="0"/>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27.jpeg"/></Relationships>
</file>

<file path=xl/drawings/_rels/drawing2.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2" Type="http://schemas.openxmlformats.org/officeDocument/2006/relationships/image" Target="../media/image5.jpeg"/><Relationship Id="rId1" Type="http://schemas.openxmlformats.org/officeDocument/2006/relationships/image" Target="../media/image4.png"/></Relationships>
</file>

<file path=xl/drawings/_rels/drawing4.xml.rels><?xml version="1.0" encoding="UTF-8" standalone="yes"?>
<Relationships xmlns="http://schemas.openxmlformats.org/package/2006/relationships"><Relationship Id="rId3" Type="http://schemas.openxmlformats.org/officeDocument/2006/relationships/image" Target="../media/image8.png"/><Relationship Id="rId2" Type="http://schemas.openxmlformats.org/officeDocument/2006/relationships/image" Target="../media/image7.png"/><Relationship Id="rId1" Type="http://schemas.openxmlformats.org/officeDocument/2006/relationships/image" Target="../media/image6.png"/><Relationship Id="rId4" Type="http://schemas.openxmlformats.org/officeDocument/2006/relationships/image" Target="../media/image9.jpeg"/></Relationships>
</file>

<file path=xl/drawings/_rels/drawing5.xml.rels><?xml version="1.0" encoding="UTF-8" standalone="yes"?>
<Relationships xmlns="http://schemas.openxmlformats.org/package/2006/relationships"><Relationship Id="rId3" Type="http://schemas.openxmlformats.org/officeDocument/2006/relationships/image" Target="../media/image12.png"/><Relationship Id="rId2" Type="http://schemas.openxmlformats.org/officeDocument/2006/relationships/image" Target="../media/image11.png"/><Relationship Id="rId1" Type="http://schemas.openxmlformats.org/officeDocument/2006/relationships/image" Target="../media/image10.png"/><Relationship Id="rId4" Type="http://schemas.openxmlformats.org/officeDocument/2006/relationships/image" Target="../media/image13.jpeg"/></Relationships>
</file>

<file path=xl/drawings/_rels/drawing6.xml.rels><?xml version="1.0" encoding="UTF-8" standalone="yes"?>
<Relationships xmlns="http://schemas.openxmlformats.org/package/2006/relationships"><Relationship Id="rId3" Type="http://schemas.openxmlformats.org/officeDocument/2006/relationships/image" Target="../media/image16.png"/><Relationship Id="rId2" Type="http://schemas.openxmlformats.org/officeDocument/2006/relationships/image" Target="../media/image15.png"/><Relationship Id="rId1" Type="http://schemas.openxmlformats.org/officeDocument/2006/relationships/image" Target="../media/image14.png"/><Relationship Id="rId4" Type="http://schemas.openxmlformats.org/officeDocument/2006/relationships/image" Target="../media/image17.jpeg"/></Relationships>
</file>

<file path=xl/drawings/_rels/drawing7.xml.rels><?xml version="1.0" encoding="UTF-8" standalone="yes"?>
<Relationships xmlns="http://schemas.openxmlformats.org/package/2006/relationships"><Relationship Id="rId3" Type="http://schemas.openxmlformats.org/officeDocument/2006/relationships/image" Target="../media/image8.png"/><Relationship Id="rId2" Type="http://schemas.openxmlformats.org/officeDocument/2006/relationships/image" Target="../media/image19.png"/><Relationship Id="rId1" Type="http://schemas.openxmlformats.org/officeDocument/2006/relationships/image" Target="../media/image18.png"/><Relationship Id="rId4" Type="http://schemas.openxmlformats.org/officeDocument/2006/relationships/image" Target="../media/image20.jpeg"/></Relationships>
</file>

<file path=xl/drawings/_rels/drawing8.xml.rels><?xml version="1.0" encoding="UTF-8" standalone="yes"?>
<Relationships xmlns="http://schemas.openxmlformats.org/package/2006/relationships"><Relationship Id="rId3" Type="http://schemas.openxmlformats.org/officeDocument/2006/relationships/image" Target="../media/image22.png"/><Relationship Id="rId2" Type="http://schemas.openxmlformats.org/officeDocument/2006/relationships/image" Target="../media/image11.png"/><Relationship Id="rId1" Type="http://schemas.openxmlformats.org/officeDocument/2006/relationships/image" Target="../media/image21.png"/><Relationship Id="rId4" Type="http://schemas.openxmlformats.org/officeDocument/2006/relationships/image" Target="../media/image23.jpeg"/></Relationships>
</file>

<file path=xl/drawings/_rels/drawing9.xml.rels><?xml version="1.0" encoding="UTF-8" standalone="yes"?>
<Relationships xmlns="http://schemas.openxmlformats.org/package/2006/relationships"><Relationship Id="rId3" Type="http://schemas.openxmlformats.org/officeDocument/2006/relationships/image" Target="../media/image25.png"/><Relationship Id="rId2" Type="http://schemas.openxmlformats.org/officeDocument/2006/relationships/image" Target="../media/image19.png"/><Relationship Id="rId1" Type="http://schemas.openxmlformats.org/officeDocument/2006/relationships/image" Target="../media/image24.png"/><Relationship Id="rId4" Type="http://schemas.openxmlformats.org/officeDocument/2006/relationships/image" Target="../media/image26.jpeg"/></Relationships>
</file>

<file path=xl/drawings/drawing1.xml><?xml version="1.0" encoding="utf-8"?>
<xdr:wsDr xmlns:xdr="http://schemas.openxmlformats.org/drawingml/2006/spreadsheetDrawing" xmlns:a="http://schemas.openxmlformats.org/drawingml/2006/main">
  <xdr:twoCellAnchor editAs="absolute">
    <xdr:from>
      <xdr:col>16</xdr:col>
      <xdr:colOff>459740</xdr:colOff>
      <xdr:row>0</xdr:row>
      <xdr:rowOff>38100</xdr:rowOff>
    </xdr:from>
    <xdr:to>
      <xdr:col>22</xdr:col>
      <xdr:colOff>0</xdr:colOff>
      <xdr:row>3</xdr:row>
      <xdr:rowOff>61839</xdr:rowOff>
    </xdr:to>
    <xdr:pic>
      <xdr:nvPicPr>
        <xdr:cNvPr id="6246" name="Picture 49" descr="EnFK_df_1280x26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42460" y="38100"/>
          <a:ext cx="1630680" cy="335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absolute">
    <xdr:from>
      <xdr:col>8</xdr:col>
      <xdr:colOff>327660</xdr:colOff>
      <xdr:row>0</xdr:row>
      <xdr:rowOff>60960</xdr:rowOff>
    </xdr:from>
    <xdr:to>
      <xdr:col>10</xdr:col>
      <xdr:colOff>457200</xdr:colOff>
      <xdr:row>4</xdr:row>
      <xdr:rowOff>22860</xdr:rowOff>
    </xdr:to>
    <xdr:pic>
      <xdr:nvPicPr>
        <xdr:cNvPr id="33846" name="Picture 28" descr="EnFK_df_1280x26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2080" y="60960"/>
          <a:ext cx="1973580" cy="3962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0</xdr:colOff>
          <xdr:row>2</xdr:row>
          <xdr:rowOff>0</xdr:rowOff>
        </xdr:from>
        <xdr:to>
          <xdr:col>6</xdr:col>
          <xdr:colOff>0</xdr:colOff>
          <xdr:row>3</xdr:row>
          <xdr:rowOff>0</xdr:rowOff>
        </xdr:to>
        <xdr:sp macro="" textlink="">
          <xdr:nvSpPr>
            <xdr:cNvPr id="26625" name="Drop Down 1" hidden="1">
              <a:extLst>
                <a:ext uri="{63B3BB69-23CF-44E3-9099-C40C66FF867C}">
                  <a14:compatExt spid="_x0000_s2662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1</xdr:col>
      <xdr:colOff>0</xdr:colOff>
      <xdr:row>29</xdr:row>
      <xdr:rowOff>38100</xdr:rowOff>
    </xdr:from>
    <xdr:to>
      <xdr:col>8</xdr:col>
      <xdr:colOff>114300</xdr:colOff>
      <xdr:row>35</xdr:row>
      <xdr:rowOff>114300</xdr:rowOff>
    </xdr:to>
    <xdr:pic>
      <xdr:nvPicPr>
        <xdr:cNvPr id="22795" name="Picture 76"/>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3852" t="27248" r="16365" b="13635"/>
        <a:stretch>
          <a:fillRect/>
        </a:stretch>
      </xdr:blipFill>
      <xdr:spPr bwMode="auto">
        <a:xfrm>
          <a:off x="99060" y="4274820"/>
          <a:ext cx="2575560" cy="17449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0</xdr:colOff>
      <xdr:row>27</xdr:row>
      <xdr:rowOff>0</xdr:rowOff>
    </xdr:from>
    <xdr:to>
      <xdr:col>8</xdr:col>
      <xdr:colOff>114300</xdr:colOff>
      <xdr:row>35</xdr:row>
      <xdr:rowOff>99060</xdr:rowOff>
    </xdr:to>
    <xdr:sp macro="" textlink="">
      <xdr:nvSpPr>
        <xdr:cNvPr id="22796" name="Rectangle 82"/>
        <xdr:cNvSpPr>
          <a:spLocks noChangeArrowheads="1"/>
        </xdr:cNvSpPr>
      </xdr:nvSpPr>
      <xdr:spPr bwMode="auto">
        <a:xfrm>
          <a:off x="99060" y="3924300"/>
          <a:ext cx="3147060" cy="208026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editAs="absolute">
    <xdr:from>
      <xdr:col>13</xdr:col>
      <xdr:colOff>381000</xdr:colOff>
      <xdr:row>0</xdr:row>
      <xdr:rowOff>38100</xdr:rowOff>
    </xdr:from>
    <xdr:to>
      <xdr:col>24</xdr:col>
      <xdr:colOff>5715</xdr:colOff>
      <xdr:row>3</xdr:row>
      <xdr:rowOff>83820</xdr:rowOff>
    </xdr:to>
    <xdr:pic>
      <xdr:nvPicPr>
        <xdr:cNvPr id="22797" name="Picture 98" descr="EnFK_df_1280x261"/>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610100" y="38100"/>
          <a:ext cx="1722120" cy="3505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27</xdr:row>
      <xdr:rowOff>7620</xdr:rowOff>
    </xdr:from>
    <xdr:to>
      <xdr:col>8</xdr:col>
      <xdr:colOff>236220</xdr:colOff>
      <xdr:row>35</xdr:row>
      <xdr:rowOff>83820</xdr:rowOff>
    </xdr:to>
    <xdr:pic>
      <xdr:nvPicPr>
        <xdr:cNvPr id="24755" name="Picture 8"/>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2027" t="18433" r="16248" b="9096"/>
        <a:stretch>
          <a:fillRect/>
        </a:stretch>
      </xdr:blipFill>
      <xdr:spPr bwMode="auto">
        <a:xfrm>
          <a:off x="99060" y="4130040"/>
          <a:ext cx="2689860" cy="211836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absolute">
    <xdr:from>
      <xdr:col>12</xdr:col>
      <xdr:colOff>370114</xdr:colOff>
      <xdr:row>0</xdr:row>
      <xdr:rowOff>30480</xdr:rowOff>
    </xdr:from>
    <xdr:to>
      <xdr:col>24</xdr:col>
      <xdr:colOff>41366</xdr:colOff>
      <xdr:row>3</xdr:row>
      <xdr:rowOff>83820</xdr:rowOff>
    </xdr:to>
    <xdr:pic>
      <xdr:nvPicPr>
        <xdr:cNvPr id="24756" name="Picture 62" descr="EnFK_df_1280x261"/>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632960" y="30480"/>
          <a:ext cx="1744980" cy="3581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8</xdr:row>
      <xdr:rowOff>182880</xdr:rowOff>
    </xdr:from>
    <xdr:to>
      <xdr:col>5</xdr:col>
      <xdr:colOff>114300</xdr:colOff>
      <xdr:row>19</xdr:row>
      <xdr:rowOff>129540</xdr:rowOff>
    </xdr:to>
    <xdr:pic>
      <xdr:nvPicPr>
        <xdr:cNvPr id="2025" name="Picture 478"/>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24382" t="18054" r="25281" b="8998"/>
        <a:stretch>
          <a:fillRect/>
        </a:stretch>
      </xdr:blipFill>
      <xdr:spPr bwMode="auto">
        <a:xfrm>
          <a:off x="45720" y="1287780"/>
          <a:ext cx="1851660" cy="204216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350520</xdr:colOff>
      <xdr:row>12</xdr:row>
      <xdr:rowOff>182880</xdr:rowOff>
    </xdr:from>
    <xdr:to>
      <xdr:col>22</xdr:col>
      <xdr:colOff>38100</xdr:colOff>
      <xdr:row>14</xdr:row>
      <xdr:rowOff>7620</xdr:rowOff>
    </xdr:to>
    <xdr:sp macro="" textlink="">
      <xdr:nvSpPr>
        <xdr:cNvPr id="2026" name="Text Box 485"/>
        <xdr:cNvSpPr txBox="1">
          <a:spLocks noChangeArrowheads="1"/>
        </xdr:cNvSpPr>
      </xdr:nvSpPr>
      <xdr:spPr bwMode="auto">
        <a:xfrm>
          <a:off x="6050280" y="2049780"/>
          <a:ext cx="114300" cy="2057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25</xdr:col>
      <xdr:colOff>38100</xdr:colOff>
      <xdr:row>12</xdr:row>
      <xdr:rowOff>152400</xdr:rowOff>
    </xdr:from>
    <xdr:to>
      <xdr:col>33</xdr:col>
      <xdr:colOff>22860</xdr:colOff>
      <xdr:row>19</xdr:row>
      <xdr:rowOff>144780</xdr:rowOff>
    </xdr:to>
    <xdr:grpSp>
      <xdr:nvGrpSpPr>
        <xdr:cNvPr id="2027" name="Group 488"/>
        <xdr:cNvGrpSpPr>
          <a:grpSpLocks/>
        </xdr:cNvGrpSpPr>
      </xdr:nvGrpSpPr>
      <xdr:grpSpPr bwMode="auto">
        <a:xfrm>
          <a:off x="6991350" y="2019300"/>
          <a:ext cx="1870710" cy="1325880"/>
          <a:chOff x="913" y="262"/>
          <a:chExt cx="203" cy="174"/>
        </a:xfrm>
      </xdr:grpSpPr>
      <xdr:pic>
        <xdr:nvPicPr>
          <xdr:cNvPr id="2032" name="Picture 373"/>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38335" t="31456" r="33301" b="18643"/>
          <a:stretch>
            <a:fillRect/>
          </a:stretch>
        </xdr:blipFill>
        <xdr:spPr bwMode="auto">
          <a:xfrm>
            <a:off x="1007" y="290"/>
            <a:ext cx="102" cy="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2033" name="Rectangle 486"/>
          <xdr:cNvSpPr>
            <a:spLocks noChangeArrowheads="1"/>
          </xdr:cNvSpPr>
        </xdr:nvSpPr>
        <xdr:spPr bwMode="auto">
          <a:xfrm>
            <a:off x="913" y="262"/>
            <a:ext cx="203" cy="174"/>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34</xdr:col>
      <xdr:colOff>53340</xdr:colOff>
      <xdr:row>12</xdr:row>
      <xdr:rowOff>99060</xdr:rowOff>
    </xdr:from>
    <xdr:to>
      <xdr:col>43</xdr:col>
      <xdr:colOff>83820</xdr:colOff>
      <xdr:row>19</xdr:row>
      <xdr:rowOff>144780</xdr:rowOff>
    </xdr:to>
    <xdr:grpSp>
      <xdr:nvGrpSpPr>
        <xdr:cNvPr id="2028" name="Group 489"/>
        <xdr:cNvGrpSpPr>
          <a:grpSpLocks/>
        </xdr:cNvGrpSpPr>
      </xdr:nvGrpSpPr>
      <xdr:grpSpPr bwMode="auto">
        <a:xfrm>
          <a:off x="8949690" y="1965960"/>
          <a:ext cx="1840230" cy="1379220"/>
          <a:chOff x="1128" y="255"/>
          <a:chExt cx="233" cy="181"/>
        </a:xfrm>
      </xdr:grpSpPr>
      <xdr:pic>
        <xdr:nvPicPr>
          <xdr:cNvPr id="2030" name="Picture 374"/>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l="24489" t="15030" r="20718" b="29784"/>
          <a:stretch>
            <a:fillRect/>
          </a:stretch>
        </xdr:blipFill>
        <xdr:spPr bwMode="auto">
          <a:xfrm>
            <a:off x="1156" y="255"/>
            <a:ext cx="195" cy="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2031" name="Rectangle 487"/>
          <xdr:cNvSpPr>
            <a:spLocks noChangeArrowheads="1"/>
          </xdr:cNvSpPr>
        </xdr:nvSpPr>
        <xdr:spPr bwMode="auto">
          <a:xfrm>
            <a:off x="1128" y="262"/>
            <a:ext cx="233" cy="174"/>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grpSp>
    <xdr:clientData/>
  </xdr:twoCellAnchor>
  <xdr:twoCellAnchor editAs="absolute">
    <xdr:from>
      <xdr:col>37</xdr:col>
      <xdr:colOff>367665</xdr:colOff>
      <xdr:row>1</xdr:row>
      <xdr:rowOff>22860</xdr:rowOff>
    </xdr:from>
    <xdr:to>
      <xdr:col>49</xdr:col>
      <xdr:colOff>30480</xdr:colOff>
      <xdr:row>3</xdr:row>
      <xdr:rowOff>0</xdr:rowOff>
    </xdr:to>
    <xdr:pic>
      <xdr:nvPicPr>
        <xdr:cNvPr id="2029" name="Picture 490" descr="EnFK_df_1280x261"/>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0347960" y="83820"/>
          <a:ext cx="1729740" cy="3276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0</xdr:colOff>
      <xdr:row>7</xdr:row>
      <xdr:rowOff>68580</xdr:rowOff>
    </xdr:from>
    <xdr:to>
      <xdr:col>6</xdr:col>
      <xdr:colOff>373380</xdr:colOff>
      <xdr:row>19</xdr:row>
      <xdr:rowOff>129540</xdr:rowOff>
    </xdr:to>
    <xdr:pic>
      <xdr:nvPicPr>
        <xdr:cNvPr id="17937" name="Picture 80"/>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24704" t="19412" r="25182" b="13684"/>
        <a:stretch>
          <a:fillRect/>
        </a:stretch>
      </xdr:blipFill>
      <xdr:spPr bwMode="auto">
        <a:xfrm>
          <a:off x="45720" y="982980"/>
          <a:ext cx="2232660" cy="234696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xdr:from>
      <xdr:col>25</xdr:col>
      <xdr:colOff>38100</xdr:colOff>
      <xdr:row>12</xdr:row>
      <xdr:rowOff>152400</xdr:rowOff>
    </xdr:from>
    <xdr:to>
      <xdr:col>33</xdr:col>
      <xdr:colOff>22860</xdr:colOff>
      <xdr:row>19</xdr:row>
      <xdr:rowOff>144780</xdr:rowOff>
    </xdr:to>
    <xdr:grpSp>
      <xdr:nvGrpSpPr>
        <xdr:cNvPr id="17938" name="Group 83"/>
        <xdr:cNvGrpSpPr>
          <a:grpSpLocks/>
        </xdr:cNvGrpSpPr>
      </xdr:nvGrpSpPr>
      <xdr:grpSpPr bwMode="auto">
        <a:xfrm>
          <a:off x="7353300" y="2019300"/>
          <a:ext cx="1842135" cy="1325880"/>
          <a:chOff x="913" y="262"/>
          <a:chExt cx="203" cy="174"/>
        </a:xfrm>
      </xdr:grpSpPr>
      <xdr:pic>
        <xdr:nvPicPr>
          <xdr:cNvPr id="17943" name="Picture 84"/>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38335" t="31456" r="33301" b="18643"/>
          <a:stretch>
            <a:fillRect/>
          </a:stretch>
        </xdr:blipFill>
        <xdr:spPr bwMode="auto">
          <a:xfrm>
            <a:off x="1007" y="290"/>
            <a:ext cx="102" cy="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17944" name="Rectangle 85"/>
          <xdr:cNvSpPr>
            <a:spLocks noChangeArrowheads="1"/>
          </xdr:cNvSpPr>
        </xdr:nvSpPr>
        <xdr:spPr bwMode="auto">
          <a:xfrm>
            <a:off x="913" y="262"/>
            <a:ext cx="203" cy="174"/>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34</xdr:col>
      <xdr:colOff>53340</xdr:colOff>
      <xdr:row>12</xdr:row>
      <xdr:rowOff>99060</xdr:rowOff>
    </xdr:from>
    <xdr:to>
      <xdr:col>43</xdr:col>
      <xdr:colOff>83820</xdr:colOff>
      <xdr:row>19</xdr:row>
      <xdr:rowOff>144780</xdr:rowOff>
    </xdr:to>
    <xdr:grpSp>
      <xdr:nvGrpSpPr>
        <xdr:cNvPr id="17939" name="Group 86"/>
        <xdr:cNvGrpSpPr>
          <a:grpSpLocks/>
        </xdr:cNvGrpSpPr>
      </xdr:nvGrpSpPr>
      <xdr:grpSpPr bwMode="auto">
        <a:xfrm>
          <a:off x="9283065" y="1965960"/>
          <a:ext cx="1725930" cy="1379220"/>
          <a:chOff x="1128" y="255"/>
          <a:chExt cx="233" cy="181"/>
        </a:xfrm>
      </xdr:grpSpPr>
      <xdr:pic>
        <xdr:nvPicPr>
          <xdr:cNvPr id="17941" name="Picture 87"/>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l="24489" t="15030" r="20718" b="29784"/>
          <a:stretch>
            <a:fillRect/>
          </a:stretch>
        </xdr:blipFill>
        <xdr:spPr bwMode="auto">
          <a:xfrm>
            <a:off x="1156" y="255"/>
            <a:ext cx="195" cy="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17942" name="Rectangle 88"/>
          <xdr:cNvSpPr>
            <a:spLocks noChangeArrowheads="1"/>
          </xdr:cNvSpPr>
        </xdr:nvSpPr>
        <xdr:spPr bwMode="auto">
          <a:xfrm>
            <a:off x="1128" y="262"/>
            <a:ext cx="233" cy="174"/>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grpSp>
    <xdr:clientData/>
  </xdr:twoCellAnchor>
  <xdr:twoCellAnchor editAs="absolute">
    <xdr:from>
      <xdr:col>38</xdr:col>
      <xdr:colOff>3810</xdr:colOff>
      <xdr:row>1</xdr:row>
      <xdr:rowOff>0</xdr:rowOff>
    </xdr:from>
    <xdr:to>
      <xdr:col>49</xdr:col>
      <xdr:colOff>51435</xdr:colOff>
      <xdr:row>2</xdr:row>
      <xdr:rowOff>190500</xdr:rowOff>
    </xdr:to>
    <xdr:pic>
      <xdr:nvPicPr>
        <xdr:cNvPr id="17940" name="Picture 94" descr="EnFK_df_1280x261"/>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0584180" y="60960"/>
          <a:ext cx="1722120" cy="335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0</xdr:colOff>
      <xdr:row>8</xdr:row>
      <xdr:rowOff>60960</xdr:rowOff>
    </xdr:from>
    <xdr:to>
      <xdr:col>6</xdr:col>
      <xdr:colOff>373380</xdr:colOff>
      <xdr:row>19</xdr:row>
      <xdr:rowOff>114300</xdr:rowOff>
    </xdr:to>
    <xdr:pic>
      <xdr:nvPicPr>
        <xdr:cNvPr id="18956" name="Picture 79"/>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24156" t="27000" r="25122" b="12166"/>
        <a:stretch>
          <a:fillRect/>
        </a:stretch>
      </xdr:blipFill>
      <xdr:spPr bwMode="auto">
        <a:xfrm>
          <a:off x="45720" y="1165860"/>
          <a:ext cx="2232660" cy="214884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xdr:from>
      <xdr:col>25</xdr:col>
      <xdr:colOff>38100</xdr:colOff>
      <xdr:row>12</xdr:row>
      <xdr:rowOff>152400</xdr:rowOff>
    </xdr:from>
    <xdr:to>
      <xdr:col>33</xdr:col>
      <xdr:colOff>22860</xdr:colOff>
      <xdr:row>19</xdr:row>
      <xdr:rowOff>144780</xdr:rowOff>
    </xdr:to>
    <xdr:grpSp>
      <xdr:nvGrpSpPr>
        <xdr:cNvPr id="18957" name="Group 82"/>
        <xdr:cNvGrpSpPr>
          <a:grpSpLocks/>
        </xdr:cNvGrpSpPr>
      </xdr:nvGrpSpPr>
      <xdr:grpSpPr bwMode="auto">
        <a:xfrm>
          <a:off x="7543800" y="2019300"/>
          <a:ext cx="1861185" cy="1325880"/>
          <a:chOff x="913" y="262"/>
          <a:chExt cx="203" cy="174"/>
        </a:xfrm>
      </xdr:grpSpPr>
      <xdr:pic>
        <xdr:nvPicPr>
          <xdr:cNvPr id="18962" name="Picture 83"/>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38335" t="31456" r="33301" b="18643"/>
          <a:stretch>
            <a:fillRect/>
          </a:stretch>
        </xdr:blipFill>
        <xdr:spPr bwMode="auto">
          <a:xfrm>
            <a:off x="1007" y="290"/>
            <a:ext cx="102" cy="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18963" name="Rectangle 84"/>
          <xdr:cNvSpPr>
            <a:spLocks noChangeArrowheads="1"/>
          </xdr:cNvSpPr>
        </xdr:nvSpPr>
        <xdr:spPr bwMode="auto">
          <a:xfrm>
            <a:off x="913" y="262"/>
            <a:ext cx="203" cy="174"/>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34</xdr:col>
      <xdr:colOff>53340</xdr:colOff>
      <xdr:row>12</xdr:row>
      <xdr:rowOff>99060</xdr:rowOff>
    </xdr:from>
    <xdr:to>
      <xdr:col>43</xdr:col>
      <xdr:colOff>83820</xdr:colOff>
      <xdr:row>19</xdr:row>
      <xdr:rowOff>144780</xdr:rowOff>
    </xdr:to>
    <xdr:grpSp>
      <xdr:nvGrpSpPr>
        <xdr:cNvPr id="18958" name="Group 85"/>
        <xdr:cNvGrpSpPr>
          <a:grpSpLocks/>
        </xdr:cNvGrpSpPr>
      </xdr:nvGrpSpPr>
      <xdr:grpSpPr bwMode="auto">
        <a:xfrm>
          <a:off x="9492615" y="1965960"/>
          <a:ext cx="1706880" cy="1379220"/>
          <a:chOff x="1128" y="255"/>
          <a:chExt cx="233" cy="181"/>
        </a:xfrm>
      </xdr:grpSpPr>
      <xdr:pic>
        <xdr:nvPicPr>
          <xdr:cNvPr id="18960" name="Picture 86"/>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l="24489" t="15030" r="20718" b="29784"/>
          <a:stretch>
            <a:fillRect/>
          </a:stretch>
        </xdr:blipFill>
        <xdr:spPr bwMode="auto">
          <a:xfrm>
            <a:off x="1156" y="255"/>
            <a:ext cx="195" cy="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18961" name="Rectangle 87"/>
          <xdr:cNvSpPr>
            <a:spLocks noChangeArrowheads="1"/>
          </xdr:cNvSpPr>
        </xdr:nvSpPr>
        <xdr:spPr bwMode="auto">
          <a:xfrm>
            <a:off x="1128" y="262"/>
            <a:ext cx="233" cy="174"/>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grpSp>
    <xdr:clientData/>
  </xdr:twoCellAnchor>
  <xdr:twoCellAnchor editAs="absolute">
    <xdr:from>
      <xdr:col>37</xdr:col>
      <xdr:colOff>320040</xdr:colOff>
      <xdr:row>1</xdr:row>
      <xdr:rowOff>0</xdr:rowOff>
    </xdr:from>
    <xdr:to>
      <xdr:col>49</xdr:col>
      <xdr:colOff>5715</xdr:colOff>
      <xdr:row>2</xdr:row>
      <xdr:rowOff>190500</xdr:rowOff>
    </xdr:to>
    <xdr:pic>
      <xdr:nvPicPr>
        <xdr:cNvPr id="18959" name="Picture 93" descr="EnFK_df_1280x261"/>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0751820" y="60960"/>
          <a:ext cx="1722120" cy="335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0</xdr:colOff>
      <xdr:row>8</xdr:row>
      <xdr:rowOff>22860</xdr:rowOff>
    </xdr:from>
    <xdr:to>
      <xdr:col>6</xdr:col>
      <xdr:colOff>381000</xdr:colOff>
      <xdr:row>19</xdr:row>
      <xdr:rowOff>121920</xdr:rowOff>
    </xdr:to>
    <xdr:pic>
      <xdr:nvPicPr>
        <xdr:cNvPr id="19979" name="Picture 77"/>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23918" t="24583" r="25073" b="13416"/>
        <a:stretch>
          <a:fillRect/>
        </a:stretch>
      </xdr:blipFill>
      <xdr:spPr bwMode="auto">
        <a:xfrm>
          <a:off x="45720" y="1127760"/>
          <a:ext cx="2240280" cy="219456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xdr:from>
      <xdr:col>25</xdr:col>
      <xdr:colOff>38100</xdr:colOff>
      <xdr:row>12</xdr:row>
      <xdr:rowOff>152400</xdr:rowOff>
    </xdr:from>
    <xdr:to>
      <xdr:col>33</xdr:col>
      <xdr:colOff>22860</xdr:colOff>
      <xdr:row>19</xdr:row>
      <xdr:rowOff>144780</xdr:rowOff>
    </xdr:to>
    <xdr:grpSp>
      <xdr:nvGrpSpPr>
        <xdr:cNvPr id="19980" name="Group 80"/>
        <xdr:cNvGrpSpPr>
          <a:grpSpLocks/>
        </xdr:cNvGrpSpPr>
      </xdr:nvGrpSpPr>
      <xdr:grpSpPr bwMode="auto">
        <a:xfrm>
          <a:off x="7915275" y="2019300"/>
          <a:ext cx="1832610" cy="1325880"/>
          <a:chOff x="913" y="262"/>
          <a:chExt cx="203" cy="174"/>
        </a:xfrm>
      </xdr:grpSpPr>
      <xdr:pic>
        <xdr:nvPicPr>
          <xdr:cNvPr id="19985" name="Picture 81"/>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38335" t="31456" r="33301" b="18643"/>
          <a:stretch>
            <a:fillRect/>
          </a:stretch>
        </xdr:blipFill>
        <xdr:spPr bwMode="auto">
          <a:xfrm>
            <a:off x="1007" y="290"/>
            <a:ext cx="102" cy="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19986" name="Rectangle 82"/>
          <xdr:cNvSpPr>
            <a:spLocks noChangeArrowheads="1"/>
          </xdr:cNvSpPr>
        </xdr:nvSpPr>
        <xdr:spPr bwMode="auto">
          <a:xfrm>
            <a:off x="913" y="262"/>
            <a:ext cx="203" cy="174"/>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34</xdr:col>
      <xdr:colOff>53340</xdr:colOff>
      <xdr:row>12</xdr:row>
      <xdr:rowOff>99060</xdr:rowOff>
    </xdr:from>
    <xdr:to>
      <xdr:col>43</xdr:col>
      <xdr:colOff>83820</xdr:colOff>
      <xdr:row>19</xdr:row>
      <xdr:rowOff>144780</xdr:rowOff>
    </xdr:to>
    <xdr:grpSp>
      <xdr:nvGrpSpPr>
        <xdr:cNvPr id="19981" name="Group 83"/>
        <xdr:cNvGrpSpPr>
          <a:grpSpLocks/>
        </xdr:cNvGrpSpPr>
      </xdr:nvGrpSpPr>
      <xdr:grpSpPr bwMode="auto">
        <a:xfrm>
          <a:off x="9835515" y="1965960"/>
          <a:ext cx="1840230" cy="1379220"/>
          <a:chOff x="1128" y="255"/>
          <a:chExt cx="233" cy="181"/>
        </a:xfrm>
      </xdr:grpSpPr>
      <xdr:pic>
        <xdr:nvPicPr>
          <xdr:cNvPr id="19983" name="Picture 84"/>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l="24489" t="15030" r="20718" b="29784"/>
          <a:stretch>
            <a:fillRect/>
          </a:stretch>
        </xdr:blipFill>
        <xdr:spPr bwMode="auto">
          <a:xfrm>
            <a:off x="1156" y="255"/>
            <a:ext cx="195" cy="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19984" name="Rectangle 85"/>
          <xdr:cNvSpPr>
            <a:spLocks noChangeArrowheads="1"/>
          </xdr:cNvSpPr>
        </xdr:nvSpPr>
        <xdr:spPr bwMode="auto">
          <a:xfrm>
            <a:off x="1128" y="262"/>
            <a:ext cx="233" cy="174"/>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grpSp>
    <xdr:clientData/>
  </xdr:twoCellAnchor>
  <xdr:twoCellAnchor editAs="absolute">
    <xdr:from>
      <xdr:col>37</xdr:col>
      <xdr:colOff>297180</xdr:colOff>
      <xdr:row>0</xdr:row>
      <xdr:rowOff>22860</xdr:rowOff>
    </xdr:from>
    <xdr:to>
      <xdr:col>48</xdr:col>
      <xdr:colOff>274320</xdr:colOff>
      <xdr:row>2</xdr:row>
      <xdr:rowOff>167640</xdr:rowOff>
    </xdr:to>
    <xdr:pic>
      <xdr:nvPicPr>
        <xdr:cNvPr id="19982" name="Picture 91" descr="EnFK_df_1280x261"/>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1209020" y="22860"/>
          <a:ext cx="1737360" cy="3505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0</xdr:colOff>
      <xdr:row>8</xdr:row>
      <xdr:rowOff>60960</xdr:rowOff>
    </xdr:from>
    <xdr:to>
      <xdr:col>6</xdr:col>
      <xdr:colOff>182880</xdr:colOff>
      <xdr:row>19</xdr:row>
      <xdr:rowOff>129540</xdr:rowOff>
    </xdr:to>
    <xdr:pic>
      <xdr:nvPicPr>
        <xdr:cNvPr id="21012" name="Picture 86"/>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25125" t="24474" r="26379" b="11548"/>
        <a:stretch>
          <a:fillRect/>
        </a:stretch>
      </xdr:blipFill>
      <xdr:spPr bwMode="auto">
        <a:xfrm>
          <a:off x="45720" y="1165860"/>
          <a:ext cx="2042160" cy="216408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xdr:from>
      <xdr:col>25</xdr:col>
      <xdr:colOff>38100</xdr:colOff>
      <xdr:row>12</xdr:row>
      <xdr:rowOff>152400</xdr:rowOff>
    </xdr:from>
    <xdr:to>
      <xdr:col>33</xdr:col>
      <xdr:colOff>22860</xdr:colOff>
      <xdr:row>19</xdr:row>
      <xdr:rowOff>144780</xdr:rowOff>
    </xdr:to>
    <xdr:grpSp>
      <xdr:nvGrpSpPr>
        <xdr:cNvPr id="21013" name="Group 89"/>
        <xdr:cNvGrpSpPr>
          <a:grpSpLocks/>
        </xdr:cNvGrpSpPr>
      </xdr:nvGrpSpPr>
      <xdr:grpSpPr bwMode="auto">
        <a:xfrm>
          <a:off x="7848600" y="2019300"/>
          <a:ext cx="1842135" cy="1325880"/>
          <a:chOff x="913" y="262"/>
          <a:chExt cx="203" cy="174"/>
        </a:xfrm>
      </xdr:grpSpPr>
      <xdr:pic>
        <xdr:nvPicPr>
          <xdr:cNvPr id="21018" name="Picture 90"/>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38335" t="31456" r="33301" b="18643"/>
          <a:stretch>
            <a:fillRect/>
          </a:stretch>
        </xdr:blipFill>
        <xdr:spPr bwMode="auto">
          <a:xfrm>
            <a:off x="1007" y="290"/>
            <a:ext cx="102" cy="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21019" name="Rectangle 91"/>
          <xdr:cNvSpPr>
            <a:spLocks noChangeArrowheads="1"/>
          </xdr:cNvSpPr>
        </xdr:nvSpPr>
        <xdr:spPr bwMode="auto">
          <a:xfrm>
            <a:off x="913" y="262"/>
            <a:ext cx="203" cy="174"/>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34</xdr:col>
      <xdr:colOff>53340</xdr:colOff>
      <xdr:row>12</xdr:row>
      <xdr:rowOff>99060</xdr:rowOff>
    </xdr:from>
    <xdr:to>
      <xdr:col>43</xdr:col>
      <xdr:colOff>83820</xdr:colOff>
      <xdr:row>19</xdr:row>
      <xdr:rowOff>144780</xdr:rowOff>
    </xdr:to>
    <xdr:grpSp>
      <xdr:nvGrpSpPr>
        <xdr:cNvPr id="21014" name="Group 92"/>
        <xdr:cNvGrpSpPr>
          <a:grpSpLocks/>
        </xdr:cNvGrpSpPr>
      </xdr:nvGrpSpPr>
      <xdr:grpSpPr bwMode="auto">
        <a:xfrm>
          <a:off x="9778365" y="1965960"/>
          <a:ext cx="1859280" cy="1379220"/>
          <a:chOff x="1128" y="255"/>
          <a:chExt cx="233" cy="181"/>
        </a:xfrm>
      </xdr:grpSpPr>
      <xdr:pic>
        <xdr:nvPicPr>
          <xdr:cNvPr id="21016" name="Picture 93"/>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l="24489" t="15030" r="20718" b="29784"/>
          <a:stretch>
            <a:fillRect/>
          </a:stretch>
        </xdr:blipFill>
        <xdr:spPr bwMode="auto">
          <a:xfrm>
            <a:off x="1156" y="255"/>
            <a:ext cx="195" cy="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21017" name="Rectangle 94"/>
          <xdr:cNvSpPr>
            <a:spLocks noChangeArrowheads="1"/>
          </xdr:cNvSpPr>
        </xdr:nvSpPr>
        <xdr:spPr bwMode="auto">
          <a:xfrm>
            <a:off x="1128" y="262"/>
            <a:ext cx="233" cy="174"/>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grpSp>
    <xdr:clientData/>
  </xdr:twoCellAnchor>
  <xdr:twoCellAnchor editAs="absolute">
    <xdr:from>
      <xdr:col>38</xdr:col>
      <xdr:colOff>1905</xdr:colOff>
      <xdr:row>0</xdr:row>
      <xdr:rowOff>38100</xdr:rowOff>
    </xdr:from>
    <xdr:to>
      <xdr:col>49</xdr:col>
      <xdr:colOff>34290</xdr:colOff>
      <xdr:row>2</xdr:row>
      <xdr:rowOff>167640</xdr:rowOff>
    </xdr:to>
    <xdr:pic>
      <xdr:nvPicPr>
        <xdr:cNvPr id="21015" name="Picture 100" descr="EnFK_df_1280x261"/>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1224260" y="38100"/>
          <a:ext cx="1706880" cy="335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0</xdr:colOff>
      <xdr:row>8</xdr:row>
      <xdr:rowOff>30480</xdr:rowOff>
    </xdr:from>
    <xdr:to>
      <xdr:col>6</xdr:col>
      <xdr:colOff>274320</xdr:colOff>
      <xdr:row>19</xdr:row>
      <xdr:rowOff>121920</xdr:rowOff>
    </xdr:to>
    <xdr:pic>
      <xdr:nvPicPr>
        <xdr:cNvPr id="22060" name="Picture 77"/>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24547" t="24223" r="26311" b="12740"/>
        <a:stretch>
          <a:fillRect/>
        </a:stretch>
      </xdr:blipFill>
      <xdr:spPr bwMode="auto">
        <a:xfrm>
          <a:off x="45720" y="1135380"/>
          <a:ext cx="2133600" cy="218694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xdr:from>
      <xdr:col>25</xdr:col>
      <xdr:colOff>38100</xdr:colOff>
      <xdr:row>12</xdr:row>
      <xdr:rowOff>152400</xdr:rowOff>
    </xdr:from>
    <xdr:to>
      <xdr:col>33</xdr:col>
      <xdr:colOff>22860</xdr:colOff>
      <xdr:row>19</xdr:row>
      <xdr:rowOff>144780</xdr:rowOff>
    </xdr:to>
    <xdr:grpSp>
      <xdr:nvGrpSpPr>
        <xdr:cNvPr id="22061" name="Group 79"/>
        <xdr:cNvGrpSpPr>
          <a:grpSpLocks/>
        </xdr:cNvGrpSpPr>
      </xdr:nvGrpSpPr>
      <xdr:grpSpPr bwMode="auto">
        <a:xfrm>
          <a:off x="8353425" y="2019300"/>
          <a:ext cx="1832610" cy="1325880"/>
          <a:chOff x="913" y="262"/>
          <a:chExt cx="203" cy="174"/>
        </a:xfrm>
      </xdr:grpSpPr>
      <xdr:pic>
        <xdr:nvPicPr>
          <xdr:cNvPr id="22066" name="Picture 80"/>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38335" t="31456" r="33301" b="18643"/>
          <a:stretch>
            <a:fillRect/>
          </a:stretch>
        </xdr:blipFill>
        <xdr:spPr bwMode="auto">
          <a:xfrm>
            <a:off x="1007" y="290"/>
            <a:ext cx="102" cy="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22067" name="Rectangle 81"/>
          <xdr:cNvSpPr>
            <a:spLocks noChangeArrowheads="1"/>
          </xdr:cNvSpPr>
        </xdr:nvSpPr>
        <xdr:spPr bwMode="auto">
          <a:xfrm>
            <a:off x="913" y="262"/>
            <a:ext cx="203" cy="174"/>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34</xdr:col>
      <xdr:colOff>53340</xdr:colOff>
      <xdr:row>12</xdr:row>
      <xdr:rowOff>99060</xdr:rowOff>
    </xdr:from>
    <xdr:to>
      <xdr:col>43</xdr:col>
      <xdr:colOff>83820</xdr:colOff>
      <xdr:row>19</xdr:row>
      <xdr:rowOff>144780</xdr:rowOff>
    </xdr:to>
    <xdr:grpSp>
      <xdr:nvGrpSpPr>
        <xdr:cNvPr id="22062" name="Group 82"/>
        <xdr:cNvGrpSpPr>
          <a:grpSpLocks/>
        </xdr:cNvGrpSpPr>
      </xdr:nvGrpSpPr>
      <xdr:grpSpPr bwMode="auto">
        <a:xfrm>
          <a:off x="10273665" y="1965960"/>
          <a:ext cx="2049780" cy="1379220"/>
          <a:chOff x="1128" y="255"/>
          <a:chExt cx="233" cy="181"/>
        </a:xfrm>
      </xdr:grpSpPr>
      <xdr:pic>
        <xdr:nvPicPr>
          <xdr:cNvPr id="22064" name="Picture 83"/>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l="24489" t="15030" r="20718" b="29784"/>
          <a:stretch>
            <a:fillRect/>
          </a:stretch>
        </xdr:blipFill>
        <xdr:spPr bwMode="auto">
          <a:xfrm>
            <a:off x="1156" y="255"/>
            <a:ext cx="195" cy="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22065" name="Rectangle 84"/>
          <xdr:cNvSpPr>
            <a:spLocks noChangeArrowheads="1"/>
          </xdr:cNvSpPr>
        </xdr:nvSpPr>
        <xdr:spPr bwMode="auto">
          <a:xfrm>
            <a:off x="1128" y="262"/>
            <a:ext cx="233" cy="174"/>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grpSp>
    <xdr:clientData/>
  </xdr:twoCellAnchor>
  <xdr:twoCellAnchor editAs="absolute">
    <xdr:from>
      <xdr:col>37</xdr:col>
      <xdr:colOff>499110</xdr:colOff>
      <xdr:row>1</xdr:row>
      <xdr:rowOff>0</xdr:rowOff>
    </xdr:from>
    <xdr:to>
      <xdr:col>48</xdr:col>
      <xdr:colOff>255270</xdr:colOff>
      <xdr:row>3</xdr:row>
      <xdr:rowOff>0</xdr:rowOff>
    </xdr:to>
    <xdr:pic>
      <xdr:nvPicPr>
        <xdr:cNvPr id="22063" name="Picture 90" descr="EnFK_df_1280x261"/>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1887200" y="60960"/>
          <a:ext cx="1722120" cy="3505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Larissa-Design">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1.xml"/><Relationship Id="rId1" Type="http://schemas.openxmlformats.org/officeDocument/2006/relationships/printerSettings" Target="../printerSettings/printerSettings14.bin"/><Relationship Id="rId4" Type="http://schemas.openxmlformats.org/officeDocument/2006/relationships/ctrlProp" Target="../ctrlProps/ctrlProp1.xml"/></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5.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6.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7.xml"/><Relationship Id="rId1" Type="http://schemas.openxmlformats.org/officeDocument/2006/relationships/printerSettings" Target="../printerSettings/printerSettings7.bin"/><Relationship Id="rId4" Type="http://schemas.openxmlformats.org/officeDocument/2006/relationships/comments" Target="../comments7.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8.xml"/><Relationship Id="rId1" Type="http://schemas.openxmlformats.org/officeDocument/2006/relationships/printerSettings" Target="../printerSettings/printerSettings8.bin"/><Relationship Id="rId4" Type="http://schemas.openxmlformats.org/officeDocument/2006/relationships/comments" Target="../comments8.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9.xml"/><Relationship Id="rId1" Type="http://schemas.openxmlformats.org/officeDocument/2006/relationships/printerSettings" Target="../printerSettings/printerSettings9.bin"/><Relationship Id="rId4" Type="http://schemas.openxmlformats.org/officeDocument/2006/relationships/comments" Target="../comments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1">
    <pageSetUpPr fitToPage="1"/>
  </sheetPr>
  <dimension ref="A1:AS215"/>
  <sheetViews>
    <sheetView showZeros="0" tabSelected="1" zoomScaleNormal="100" workbookViewId="0">
      <selection activeCell="H7" sqref="H7:U7"/>
    </sheetView>
  </sheetViews>
  <sheetFormatPr baseColWidth="10" defaultColWidth="11.5703125" defaultRowHeight="12.75" x14ac:dyDescent="0.2"/>
  <cols>
    <col min="1" max="1" width="1.42578125" style="19" customWidth="1"/>
    <col min="2" max="2" width="1.140625" style="19" customWidth="1"/>
    <col min="3" max="3" width="4.7109375" style="19" customWidth="1"/>
    <col min="4" max="4" width="7.140625" style="19" customWidth="1"/>
    <col min="5" max="5" width="0.7109375" style="19" customWidth="1"/>
    <col min="6" max="6" width="7.42578125" style="19" customWidth="1"/>
    <col min="7" max="7" width="0.5703125" style="19" customWidth="1"/>
    <col min="8" max="8" width="6.28515625" style="19" customWidth="1"/>
    <col min="9" max="9" width="1" style="19" customWidth="1"/>
    <col min="10" max="10" width="6" style="19" customWidth="1"/>
    <col min="11" max="11" width="0.7109375" style="19" customWidth="1"/>
    <col min="12" max="12" width="5.85546875" style="19" customWidth="1"/>
    <col min="13" max="13" width="0.7109375" style="19" customWidth="1"/>
    <col min="14" max="14" width="7.5703125" style="19" customWidth="1"/>
    <col min="15" max="15" width="0.7109375" style="19" customWidth="1"/>
    <col min="16" max="16" width="6.28515625" style="19" customWidth="1"/>
    <col min="17" max="17" width="11.7109375" style="19" customWidth="1"/>
    <col min="18" max="18" width="0.85546875" style="19" customWidth="1"/>
    <col min="19" max="19" width="8.7109375" style="19" customWidth="1"/>
    <col min="20" max="20" width="0.85546875" style="19" customWidth="1"/>
    <col min="21" max="21" width="7.7109375" style="19" customWidth="1"/>
    <col min="22" max="22" width="0.85546875" style="19" customWidth="1"/>
    <col min="23" max="23" width="1.42578125" style="19" customWidth="1"/>
    <col min="24" max="24" width="1.7109375" style="19" hidden="1" customWidth="1"/>
    <col min="25" max="25" width="4.140625" style="19" hidden="1" customWidth="1"/>
    <col min="26" max="26" width="6.7109375" style="19" hidden="1" customWidth="1"/>
    <col min="27" max="27" width="10.5703125" style="19" hidden="1" customWidth="1"/>
    <col min="28" max="28" width="8.85546875" style="19" hidden="1" customWidth="1"/>
    <col min="29" max="35" width="11.5703125" style="19" hidden="1" customWidth="1"/>
    <col min="36" max="36" width="4.140625" style="19" hidden="1" customWidth="1"/>
    <col min="37" max="37" width="67.7109375" style="19" hidden="1" customWidth="1"/>
    <col min="38" max="39" width="11.5703125" style="19" hidden="1" customWidth="1"/>
    <col min="40" max="40" width="5.7109375" style="19" hidden="1" customWidth="1"/>
    <col min="41" max="41" width="11.5703125" style="19" hidden="1" customWidth="1"/>
    <col min="42" max="42" width="67.7109375" style="19" hidden="1" customWidth="1"/>
    <col min="43" max="45" width="11.5703125" style="19" hidden="1" customWidth="1"/>
    <col min="46" max="46" width="11.5703125" style="19" customWidth="1"/>
    <col min="47" max="16384" width="11.5703125" style="19"/>
  </cols>
  <sheetData>
    <row r="1" spans="2:40" ht="6" customHeight="1" x14ac:dyDescent="0.2"/>
    <row r="2" spans="2:40" ht="10.15" customHeight="1" x14ac:dyDescent="0.2">
      <c r="C2" s="13" t="str">
        <f>Tab!$B$41</f>
        <v>Fenstertool / Vers. 3.0 / Dez. 18 / HET</v>
      </c>
      <c r="D2" s="13"/>
      <c r="E2" s="13"/>
      <c r="F2" s="13"/>
      <c r="G2" s="13"/>
      <c r="H2" s="1"/>
      <c r="I2" s="20"/>
      <c r="J2" s="50" t="str">
        <f>Sprache!C60</f>
        <v>Beilage zum Wärmedämmnachweis</v>
      </c>
    </row>
    <row r="3" spans="2:40" ht="8.4499999999999993" customHeight="1" x14ac:dyDescent="0.2">
      <c r="C3" s="13" t="str">
        <f>Tab!$B$42</f>
        <v>Gültig bis 31.12.2019</v>
      </c>
      <c r="D3" s="13"/>
      <c r="E3" s="13"/>
      <c r="F3" s="13"/>
      <c r="G3" s="13"/>
      <c r="H3" s="1"/>
      <c r="I3" s="20"/>
    </row>
    <row r="4" spans="2:40" ht="8.4499999999999993" customHeight="1" x14ac:dyDescent="0.2">
      <c r="C4" s="13" t="str">
        <f>Tab!$B$43</f>
        <v>Ausgedruckt am:</v>
      </c>
      <c r="D4" s="13"/>
      <c r="E4" s="13"/>
      <c r="F4" s="249">
        <f ca="1">NOW()</f>
        <v>43452.416161921297</v>
      </c>
      <c r="G4" s="13"/>
      <c r="H4" s="98">
        <f ca="1">NOW()</f>
        <v>43452.416162037036</v>
      </c>
      <c r="I4" s="20"/>
    </row>
    <row r="5" spans="2:40" ht="3" customHeight="1" x14ac:dyDescent="0.2"/>
    <row r="6" spans="2:40" ht="4.7" customHeight="1" x14ac:dyDescent="0.2">
      <c r="B6" s="5"/>
      <c r="C6" s="6"/>
      <c r="D6" s="6"/>
      <c r="E6" s="6"/>
      <c r="F6" s="6"/>
      <c r="G6" s="6"/>
      <c r="H6" s="6"/>
      <c r="I6" s="6"/>
      <c r="J6" s="6"/>
      <c r="K6" s="6"/>
      <c r="L6" s="6"/>
      <c r="M6" s="6"/>
      <c r="N6" s="6"/>
      <c r="O6" s="6"/>
      <c r="P6" s="6"/>
      <c r="Q6" s="6"/>
      <c r="R6" s="6"/>
      <c r="S6" s="6"/>
      <c r="T6" s="6"/>
      <c r="U6" s="6"/>
      <c r="V6" s="7"/>
    </row>
    <row r="7" spans="2:40" s="107" customFormat="1" ht="17.45" customHeight="1" x14ac:dyDescent="0.2">
      <c r="B7" s="105"/>
      <c r="C7" s="109" t="str">
        <f>Sprache!C25</f>
        <v>Projekt:</v>
      </c>
      <c r="D7" s="109"/>
      <c r="E7" s="109"/>
      <c r="F7" s="109"/>
      <c r="G7" s="109"/>
      <c r="H7" s="538">
        <f>Input!C1</f>
        <v>0</v>
      </c>
      <c r="I7" s="538"/>
      <c r="J7" s="538"/>
      <c r="K7" s="538"/>
      <c r="L7" s="538"/>
      <c r="M7" s="538"/>
      <c r="N7" s="538"/>
      <c r="O7" s="538"/>
      <c r="P7" s="538"/>
      <c r="Q7" s="538"/>
      <c r="R7" s="538"/>
      <c r="S7" s="538"/>
      <c r="T7" s="538"/>
      <c r="U7" s="538"/>
      <c r="V7" s="106"/>
      <c r="AM7" s="208" t="s">
        <v>1446</v>
      </c>
    </row>
    <row r="8" spans="2:40" s="107" customFormat="1" ht="17.45" customHeight="1" x14ac:dyDescent="0.2">
      <c r="B8" s="105"/>
      <c r="C8" s="109" t="str">
        <f>Sprache!C26</f>
        <v>Bauherrschaft:</v>
      </c>
      <c r="D8" s="109"/>
      <c r="E8" s="109"/>
      <c r="F8" s="109"/>
      <c r="G8" s="109"/>
      <c r="H8" s="539">
        <f>Input!C2</f>
        <v>0</v>
      </c>
      <c r="I8" s="539"/>
      <c r="J8" s="539"/>
      <c r="K8" s="539"/>
      <c r="L8" s="539"/>
      <c r="M8" s="539"/>
      <c r="N8" s="539"/>
      <c r="O8" s="539"/>
      <c r="P8" s="539"/>
      <c r="Q8" s="539"/>
      <c r="R8" s="539"/>
      <c r="S8" s="539"/>
      <c r="T8" s="539"/>
      <c r="U8" s="539"/>
      <c r="V8" s="106"/>
      <c r="AK8" s="532" t="s">
        <v>1445</v>
      </c>
      <c r="AL8" s="534">
        <f>IF(H10="",1,VLOOKUP(H10,AK9:AL11,2,FALSE))</f>
        <v>2</v>
      </c>
      <c r="AM8" s="535">
        <f>INDEX(AM9:AM10,AL8,1)</f>
        <v>1</v>
      </c>
      <c r="AN8" s="107" t="s">
        <v>1447</v>
      </c>
    </row>
    <row r="9" spans="2:40" s="107" customFormat="1" ht="17.45" customHeight="1" x14ac:dyDescent="0.2">
      <c r="B9" s="105"/>
      <c r="C9" s="109" t="str">
        <f>Sprache!C27</f>
        <v>Nachweisverfasser:</v>
      </c>
      <c r="D9" s="109"/>
      <c r="E9" s="109"/>
      <c r="F9" s="109"/>
      <c r="G9" s="109"/>
      <c r="H9" s="539">
        <f>Input!C3</f>
        <v>0</v>
      </c>
      <c r="I9" s="539"/>
      <c r="J9" s="539"/>
      <c r="K9" s="539"/>
      <c r="L9" s="539"/>
      <c r="M9" s="539"/>
      <c r="N9" s="539"/>
      <c r="O9" s="539"/>
      <c r="P9" s="539"/>
      <c r="Q9" s="539"/>
      <c r="R9" s="539"/>
      <c r="S9" s="539"/>
      <c r="T9" s="539"/>
      <c r="U9" s="539"/>
      <c r="V9" s="106"/>
      <c r="AB9" s="108"/>
      <c r="AF9" s="208"/>
      <c r="AK9" s="530" t="str">
        <f>Sprache!C393</f>
        <v>Einzelbauteilnachweis Fenster nach SIA 380/1:2009  (Uw = 1.3 W/m2K)</v>
      </c>
      <c r="AL9" s="528">
        <v>1</v>
      </c>
      <c r="AM9" s="528">
        <v>1.3</v>
      </c>
      <c r="AN9" s="107" t="s">
        <v>1447</v>
      </c>
    </row>
    <row r="10" spans="2:40" ht="17.45" customHeight="1" x14ac:dyDescent="0.2">
      <c r="B10" s="8"/>
      <c r="C10" s="1" t="str">
        <f>Sprache!C392</f>
        <v>Grenzwert nach:</v>
      </c>
      <c r="D10" s="1"/>
      <c r="E10" s="1"/>
      <c r="F10" s="1"/>
      <c r="G10" s="1"/>
      <c r="H10" s="539" t="s">
        <v>1444</v>
      </c>
      <c r="I10" s="539"/>
      <c r="J10" s="539"/>
      <c r="K10" s="539"/>
      <c r="L10" s="539"/>
      <c r="M10" s="539"/>
      <c r="N10" s="539"/>
      <c r="O10" s="539"/>
      <c r="P10" s="539"/>
      <c r="Q10" s="539"/>
      <c r="R10" s="539"/>
      <c r="S10" s="539"/>
      <c r="T10" s="539"/>
      <c r="U10" s="539"/>
      <c r="V10" s="9"/>
      <c r="AF10" s="49"/>
      <c r="AK10" s="531" t="str">
        <f>Sprache!C394</f>
        <v>Einzelbauteilnachweis Fenster nach SIA 380/1:2016  (Uw = 1.0 W/m2K)</v>
      </c>
      <c r="AL10" s="533">
        <v>2</v>
      </c>
      <c r="AM10" s="529">
        <v>1</v>
      </c>
      <c r="AN10" s="107" t="s">
        <v>1447</v>
      </c>
    </row>
    <row r="11" spans="2:40" ht="4.7" customHeight="1" x14ac:dyDescent="0.2">
      <c r="B11" s="10"/>
      <c r="C11" s="11"/>
      <c r="D11" s="11"/>
      <c r="E11" s="11"/>
      <c r="F11" s="11"/>
      <c r="G11" s="11"/>
      <c r="H11" s="11"/>
      <c r="I11" s="11"/>
      <c r="J11" s="11"/>
      <c r="K11" s="11"/>
      <c r="L11" s="11"/>
      <c r="M11" s="11"/>
      <c r="N11" s="11"/>
      <c r="O11" s="11"/>
      <c r="P11" s="11"/>
      <c r="Q11" s="11"/>
      <c r="R11" s="11"/>
      <c r="S11" s="11"/>
      <c r="T11" s="11"/>
      <c r="U11" s="11"/>
      <c r="V11" s="12"/>
    </row>
    <row r="12" spans="2:40" ht="8.1" customHeight="1" x14ac:dyDescent="0.2"/>
    <row r="13" spans="2:40" ht="4.7" customHeight="1" x14ac:dyDescent="0.2">
      <c r="B13" s="82"/>
      <c r="C13" s="83"/>
      <c r="D13" s="83"/>
      <c r="E13" s="83"/>
      <c r="F13" s="83"/>
      <c r="G13" s="83"/>
      <c r="H13" s="83"/>
      <c r="I13" s="83"/>
      <c r="J13" s="83"/>
      <c r="K13" s="83"/>
      <c r="L13" s="83"/>
      <c r="M13" s="83"/>
      <c r="N13" s="83"/>
      <c r="O13" s="83"/>
      <c r="P13" s="83"/>
      <c r="Q13" s="83"/>
      <c r="R13" s="83"/>
      <c r="S13" s="83"/>
      <c r="T13" s="83"/>
      <c r="U13" s="83"/>
      <c r="V13" s="84"/>
    </row>
    <row r="14" spans="2:40" ht="16.149999999999999" customHeight="1" x14ac:dyDescent="0.2">
      <c r="B14" s="78"/>
      <c r="C14" s="99" t="str">
        <f>Sprache!C28</f>
        <v>Fensterrahmen, Verglasung, Glasrandverbund, Storenkasten</v>
      </c>
      <c r="D14" s="45"/>
      <c r="E14" s="45"/>
      <c r="F14" s="45"/>
      <c r="G14" s="45"/>
      <c r="V14" s="85"/>
    </row>
    <row r="15" spans="2:40" ht="1.9" customHeight="1" x14ac:dyDescent="0.2">
      <c r="B15" s="78"/>
      <c r="C15" s="99"/>
      <c r="D15" s="45"/>
      <c r="E15" s="45"/>
      <c r="F15" s="45"/>
      <c r="G15" s="45"/>
      <c r="V15" s="85"/>
    </row>
    <row r="16" spans="2:40" ht="10.15" customHeight="1" x14ac:dyDescent="0.2">
      <c r="B16" s="78"/>
      <c r="D16" s="3" t="str">
        <f>Sprache!C29</f>
        <v>Den Typen-Nummern sind konkrete Fensterkomponenten aus dem Tabellenblatt "Komp" zuzuordnen.</v>
      </c>
      <c r="E16" s="45"/>
      <c r="F16" s="45"/>
      <c r="G16" s="45"/>
      <c r="V16" s="85"/>
    </row>
    <row r="17" spans="2:22" ht="10.15" customHeight="1" x14ac:dyDescent="0.2">
      <c r="B17" s="78"/>
      <c r="D17" s="3" t="str">
        <f>Sprache!C30</f>
        <v>In den folgenden Tabellenblättern (Einzelbauteil-Nachweise, Typ 1, Typ 2 etc.) sind für die</v>
      </c>
      <c r="V17" s="85"/>
    </row>
    <row r="18" spans="2:22" ht="10.15" customHeight="1" x14ac:dyDescent="0.2">
      <c r="B18" s="78"/>
      <c r="D18" s="3" t="str">
        <f>Sprache!C31</f>
        <v>Fensterkomponenten nur noch die Typen-Nummern einzugeben.</v>
      </c>
      <c r="V18" s="85"/>
    </row>
    <row r="19" spans="2:22" ht="12" customHeight="1" x14ac:dyDescent="0.2">
      <c r="B19" s="78"/>
      <c r="D19" s="3"/>
      <c r="V19" s="85"/>
    </row>
    <row r="20" spans="2:22" ht="15" customHeight="1" x14ac:dyDescent="0.2">
      <c r="B20" s="78"/>
      <c r="D20" s="110" t="str">
        <f>Sprache!C32</f>
        <v>Rahmen:</v>
      </c>
      <c r="E20" s="1"/>
      <c r="V20" s="85"/>
    </row>
    <row r="21" spans="2:22" s="1" customFormat="1" ht="15" customHeight="1" x14ac:dyDescent="0.2">
      <c r="B21" s="8"/>
      <c r="D21" s="22" t="str">
        <f>Sprache!C33</f>
        <v>Typ-Nr.:</v>
      </c>
      <c r="F21" s="22" t="str">
        <f>Sprache!C34</f>
        <v>Typ / mittlerer Uf-Wert:</v>
      </c>
      <c r="S21" s="24" t="s">
        <v>18</v>
      </c>
      <c r="T21" s="101"/>
      <c r="U21" s="244"/>
      <c r="V21" s="9"/>
    </row>
    <row r="22" spans="2:22" s="1" customFormat="1" ht="15" customHeight="1" x14ac:dyDescent="0.2">
      <c r="B22" s="8"/>
      <c r="D22" s="245">
        <v>1</v>
      </c>
      <c r="F22" s="536">
        <f>INDEX($AK$136:$AK$157,Input!C4,1)</f>
        <v>0</v>
      </c>
      <c r="G22" s="537"/>
      <c r="H22" s="537"/>
      <c r="I22" s="537"/>
      <c r="J22" s="537"/>
      <c r="K22" s="537"/>
      <c r="L22" s="537"/>
      <c r="M22" s="537"/>
      <c r="N22" s="537"/>
      <c r="O22" s="537"/>
      <c r="P22" s="537"/>
      <c r="Q22" s="537"/>
      <c r="S22" s="102" t="str">
        <f>Komp!K8</f>
        <v/>
      </c>
      <c r="T22" s="244"/>
      <c r="U22" s="244"/>
      <c r="V22" s="9"/>
    </row>
    <row r="23" spans="2:22" s="1" customFormat="1" ht="15" customHeight="1" x14ac:dyDescent="0.2">
      <c r="B23" s="8"/>
      <c r="D23" s="245">
        <v>2</v>
      </c>
      <c r="F23" s="536">
        <f>INDEX($AK$136:$AK$157,Input!C5,1)</f>
        <v>0</v>
      </c>
      <c r="G23" s="537"/>
      <c r="H23" s="537"/>
      <c r="I23" s="537"/>
      <c r="J23" s="537"/>
      <c r="K23" s="537"/>
      <c r="L23" s="537"/>
      <c r="M23" s="537"/>
      <c r="N23" s="537"/>
      <c r="O23" s="537"/>
      <c r="P23" s="537"/>
      <c r="Q23" s="537"/>
      <c r="S23" s="102" t="str">
        <f>Komp!K9</f>
        <v/>
      </c>
      <c r="T23" s="244"/>
      <c r="U23" s="244"/>
      <c r="V23" s="9"/>
    </row>
    <row r="24" spans="2:22" s="1" customFormat="1" ht="15" customHeight="1" x14ac:dyDescent="0.2">
      <c r="B24" s="8"/>
      <c r="D24" s="245">
        <v>3</v>
      </c>
      <c r="F24" s="536">
        <f>INDEX($AK$136:$AK$157,Input!C6,1)</f>
        <v>0</v>
      </c>
      <c r="G24" s="537"/>
      <c r="H24" s="537"/>
      <c r="I24" s="537"/>
      <c r="J24" s="537"/>
      <c r="K24" s="537"/>
      <c r="L24" s="537"/>
      <c r="M24" s="537"/>
      <c r="N24" s="537"/>
      <c r="O24" s="537"/>
      <c r="P24" s="537"/>
      <c r="Q24" s="537"/>
      <c r="S24" s="102" t="str">
        <f>Komp!K10</f>
        <v/>
      </c>
      <c r="T24" s="244"/>
      <c r="U24" s="244"/>
      <c r="V24" s="9"/>
    </row>
    <row r="25" spans="2:22" s="1" customFormat="1" ht="15" customHeight="1" x14ac:dyDescent="0.2">
      <c r="B25" s="8"/>
      <c r="D25" s="3"/>
      <c r="F25" s="244"/>
      <c r="H25" s="72"/>
      <c r="S25" s="244"/>
      <c r="T25" s="244"/>
      <c r="U25" s="244"/>
      <c r="V25" s="9"/>
    </row>
    <row r="26" spans="2:22" s="1" customFormat="1" ht="15" customHeight="1" x14ac:dyDescent="0.2">
      <c r="B26" s="8"/>
      <c r="D26" s="246" t="str">
        <f>Sprache!C35</f>
        <v>Verglasung:</v>
      </c>
      <c r="F26" s="244"/>
      <c r="S26" s="244"/>
      <c r="T26" s="244"/>
      <c r="U26" s="244"/>
      <c r="V26" s="9"/>
    </row>
    <row r="27" spans="2:22" s="1" customFormat="1" ht="15" customHeight="1" x14ac:dyDescent="0.2">
      <c r="B27" s="8"/>
      <c r="D27" s="22" t="str">
        <f>Sprache!C36</f>
        <v>Typ-Nr.:</v>
      </c>
      <c r="E27" s="37"/>
      <c r="F27" s="22" t="str">
        <f>Sprache!C37</f>
        <v>Typ / Ug, g:</v>
      </c>
      <c r="G27" s="37"/>
      <c r="H27" s="37"/>
      <c r="I27" s="37"/>
      <c r="J27" s="37"/>
      <c r="S27" s="24" t="s">
        <v>19</v>
      </c>
      <c r="T27" s="101"/>
      <c r="U27" s="24" t="str">
        <f>Sprache!C38</f>
        <v>g-Wert [-]</v>
      </c>
      <c r="V27" s="9"/>
    </row>
    <row r="28" spans="2:22" s="1" customFormat="1" ht="15" customHeight="1" x14ac:dyDescent="0.2">
      <c r="B28" s="8"/>
      <c r="D28" s="245">
        <v>1</v>
      </c>
      <c r="F28" s="540">
        <f>INDEX($AK$163:$AK$200,Input!C7,1)</f>
        <v>0</v>
      </c>
      <c r="G28" s="537"/>
      <c r="H28" s="537"/>
      <c r="I28" s="537"/>
      <c r="J28" s="537"/>
      <c r="K28" s="537"/>
      <c r="L28" s="537"/>
      <c r="M28" s="537"/>
      <c r="N28" s="537"/>
      <c r="O28" s="537"/>
      <c r="P28" s="537"/>
      <c r="Q28" s="537"/>
      <c r="S28" s="102" t="str">
        <f>Komp!K35</f>
        <v/>
      </c>
      <c r="T28" s="248"/>
      <c r="U28" s="102" t="str">
        <f>Komp!M35</f>
        <v/>
      </c>
      <c r="V28" s="9"/>
    </row>
    <row r="29" spans="2:22" s="1" customFormat="1" ht="15" customHeight="1" x14ac:dyDescent="0.2">
      <c r="B29" s="8"/>
      <c r="D29" s="245">
        <v>2</v>
      </c>
      <c r="F29" s="540">
        <f>INDEX($AK$163:$AK$200,Input!C8,1)</f>
        <v>0</v>
      </c>
      <c r="G29" s="537"/>
      <c r="H29" s="537"/>
      <c r="I29" s="537"/>
      <c r="J29" s="537"/>
      <c r="K29" s="537"/>
      <c r="L29" s="537"/>
      <c r="M29" s="537"/>
      <c r="N29" s="537"/>
      <c r="O29" s="537"/>
      <c r="P29" s="537"/>
      <c r="Q29" s="537"/>
      <c r="S29" s="102" t="str">
        <f>Komp!K36</f>
        <v/>
      </c>
      <c r="T29" s="248"/>
      <c r="U29" s="102" t="str">
        <f>Komp!M36</f>
        <v/>
      </c>
      <c r="V29" s="9"/>
    </row>
    <row r="30" spans="2:22" s="1" customFormat="1" ht="15" customHeight="1" x14ac:dyDescent="0.2">
      <c r="B30" s="8"/>
      <c r="D30" s="245">
        <v>3</v>
      </c>
      <c r="F30" s="540">
        <f>INDEX($AK$163:$AK$200,Input!C9,1)</f>
        <v>0</v>
      </c>
      <c r="G30" s="537"/>
      <c r="H30" s="537"/>
      <c r="I30" s="537"/>
      <c r="J30" s="537"/>
      <c r="K30" s="537"/>
      <c r="L30" s="537"/>
      <c r="M30" s="537"/>
      <c r="N30" s="537"/>
      <c r="O30" s="537"/>
      <c r="P30" s="537"/>
      <c r="Q30" s="537"/>
      <c r="S30" s="102" t="str">
        <f>Komp!K37</f>
        <v/>
      </c>
      <c r="T30" s="248"/>
      <c r="U30" s="102" t="str">
        <f>Komp!M37</f>
        <v/>
      </c>
      <c r="V30" s="9"/>
    </row>
    <row r="31" spans="2:22" s="1" customFormat="1" ht="15" customHeight="1" x14ac:dyDescent="0.2">
      <c r="B31" s="8"/>
      <c r="D31" s="245">
        <v>4</v>
      </c>
      <c r="F31" s="540">
        <f>INDEX($AK$163:$AK$200,Input!C10,1)</f>
        <v>0</v>
      </c>
      <c r="G31" s="537"/>
      <c r="H31" s="537"/>
      <c r="I31" s="537"/>
      <c r="J31" s="537"/>
      <c r="K31" s="537"/>
      <c r="L31" s="537"/>
      <c r="M31" s="537"/>
      <c r="N31" s="537"/>
      <c r="O31" s="537"/>
      <c r="P31" s="537"/>
      <c r="Q31" s="537"/>
      <c r="S31" s="102" t="str">
        <f>Komp!K38</f>
        <v/>
      </c>
      <c r="T31" s="248"/>
      <c r="U31" s="102" t="str">
        <f>Komp!M38</f>
        <v/>
      </c>
      <c r="V31" s="9"/>
    </row>
    <row r="32" spans="2:22" s="1" customFormat="1" ht="15" customHeight="1" x14ac:dyDescent="0.2">
      <c r="B32" s="8"/>
      <c r="D32" s="245">
        <v>5</v>
      </c>
      <c r="F32" s="540">
        <f>INDEX($AK$163:$AK$200,Input!C11,1)</f>
        <v>0</v>
      </c>
      <c r="G32" s="537"/>
      <c r="H32" s="537"/>
      <c r="I32" s="537"/>
      <c r="J32" s="537"/>
      <c r="K32" s="537"/>
      <c r="L32" s="537"/>
      <c r="M32" s="537"/>
      <c r="N32" s="537"/>
      <c r="O32" s="537"/>
      <c r="P32" s="537"/>
      <c r="Q32" s="537"/>
      <c r="S32" s="102" t="str">
        <f>Komp!K39</f>
        <v/>
      </c>
      <c r="T32" s="248"/>
      <c r="U32" s="102" t="str">
        <f>Komp!M39</f>
        <v/>
      </c>
      <c r="V32" s="9"/>
    </row>
    <row r="33" spans="2:31" s="1" customFormat="1" ht="15" customHeight="1" x14ac:dyDescent="0.2">
      <c r="B33" s="8"/>
      <c r="D33" s="245">
        <v>6</v>
      </c>
      <c r="F33" s="540">
        <f>INDEX($AK$163:$AK$200,Input!C12,1)</f>
        <v>0</v>
      </c>
      <c r="G33" s="537"/>
      <c r="H33" s="537"/>
      <c r="I33" s="537"/>
      <c r="J33" s="537"/>
      <c r="K33" s="537"/>
      <c r="L33" s="537"/>
      <c r="M33" s="537"/>
      <c r="N33" s="537"/>
      <c r="O33" s="537"/>
      <c r="P33" s="537"/>
      <c r="Q33" s="537"/>
      <c r="S33" s="102" t="str">
        <f>Komp!K40</f>
        <v/>
      </c>
      <c r="T33" s="248"/>
      <c r="U33" s="102" t="str">
        <f>Komp!M40</f>
        <v/>
      </c>
      <c r="V33" s="9"/>
    </row>
    <row r="34" spans="2:31" s="1" customFormat="1" ht="15" customHeight="1" x14ac:dyDescent="0.2">
      <c r="B34" s="8"/>
      <c r="D34" s="3"/>
      <c r="F34" s="244"/>
      <c r="H34" s="33"/>
      <c r="S34" s="244"/>
      <c r="T34" s="244"/>
      <c r="U34" s="244"/>
      <c r="V34" s="9"/>
    </row>
    <row r="35" spans="2:31" s="1" customFormat="1" ht="15" customHeight="1" x14ac:dyDescent="0.2">
      <c r="B35" s="8"/>
      <c r="D35" s="246" t="str">
        <f>Sprache!C39</f>
        <v>Glasrandverbund (GRV):</v>
      </c>
      <c r="F35" s="244"/>
      <c r="S35" s="244"/>
      <c r="T35" s="244"/>
      <c r="U35" s="244"/>
      <c r="V35" s="9"/>
    </row>
    <row r="36" spans="2:31" s="1" customFormat="1" ht="15" customHeight="1" x14ac:dyDescent="0.2">
      <c r="B36" s="8"/>
      <c r="D36" s="22" t="str">
        <f>Sprache!C40</f>
        <v>Typ-Nr.:</v>
      </c>
      <c r="E36" s="153"/>
      <c r="F36" s="22" t="str">
        <f>Sprache!C41</f>
        <v>Typ:</v>
      </c>
      <c r="S36" s="97" t="s">
        <v>697</v>
      </c>
      <c r="T36" s="244"/>
      <c r="U36" s="244"/>
      <c r="V36" s="9"/>
    </row>
    <row r="37" spans="2:31" s="1" customFormat="1" ht="15" customHeight="1" x14ac:dyDescent="0.2">
      <c r="B37" s="8"/>
      <c r="D37" s="245">
        <v>1</v>
      </c>
      <c r="F37" s="540">
        <f>INDEX($AP$136:$AP$158,Input!C13,1)</f>
        <v>0</v>
      </c>
      <c r="G37" s="537"/>
      <c r="H37" s="537"/>
      <c r="I37" s="537"/>
      <c r="J37" s="537"/>
      <c r="K37" s="537"/>
      <c r="L37" s="537"/>
      <c r="M37" s="537"/>
      <c r="N37" s="537"/>
      <c r="O37" s="537"/>
      <c r="P37" s="537"/>
      <c r="Q37" s="537"/>
      <c r="S37" s="300" t="str">
        <f>Komp!K80</f>
        <v/>
      </c>
      <c r="T37" s="244"/>
      <c r="U37" s="244"/>
      <c r="V37" s="9"/>
    </row>
    <row r="38" spans="2:31" s="1" customFormat="1" ht="15" customHeight="1" x14ac:dyDescent="0.2">
      <c r="B38" s="8"/>
      <c r="D38" s="245">
        <v>2</v>
      </c>
      <c r="F38" s="540">
        <f>INDEX($AP$136:$AP$158,Input!C14,1)</f>
        <v>0</v>
      </c>
      <c r="G38" s="537"/>
      <c r="H38" s="537"/>
      <c r="I38" s="537"/>
      <c r="J38" s="537"/>
      <c r="K38" s="537"/>
      <c r="L38" s="537"/>
      <c r="M38" s="537"/>
      <c r="N38" s="537"/>
      <c r="O38" s="537"/>
      <c r="P38" s="537"/>
      <c r="Q38" s="537"/>
      <c r="S38" s="300" t="str">
        <f>Komp!K81</f>
        <v/>
      </c>
      <c r="T38" s="244"/>
      <c r="U38" s="244"/>
      <c r="V38" s="9"/>
    </row>
    <row r="39" spans="2:31" s="1" customFormat="1" ht="15" customHeight="1" x14ac:dyDescent="0.2">
      <c r="B39" s="8"/>
      <c r="D39" s="3"/>
      <c r="F39" s="244"/>
      <c r="S39" s="244"/>
      <c r="T39" s="244"/>
      <c r="U39" s="244"/>
      <c r="V39" s="9"/>
    </row>
    <row r="40" spans="2:31" s="1" customFormat="1" ht="15" customHeight="1" x14ac:dyDescent="0.2">
      <c r="B40" s="8"/>
      <c r="D40" s="247" t="str">
        <f>Sprache!C42</f>
        <v>Storenkasten:</v>
      </c>
      <c r="F40" s="244"/>
      <c r="S40" s="244"/>
      <c r="T40" s="244"/>
      <c r="U40" s="244"/>
      <c r="V40" s="9"/>
    </row>
    <row r="41" spans="2:31" s="1" customFormat="1" ht="15" customHeight="1" x14ac:dyDescent="0.2">
      <c r="B41" s="8"/>
      <c r="D41" s="3" t="str">
        <f>Sprache!C43</f>
        <v>Typ-Nr.:</v>
      </c>
      <c r="F41" s="22" t="str">
        <f>Sprache!C44</f>
        <v>Typ:</v>
      </c>
      <c r="S41" s="24" t="s">
        <v>497</v>
      </c>
      <c r="T41" s="244"/>
      <c r="U41" s="244"/>
      <c r="V41" s="9"/>
    </row>
    <row r="42" spans="2:31" s="1" customFormat="1" ht="15" customHeight="1" x14ac:dyDescent="0.2">
      <c r="B42" s="8"/>
      <c r="D42" s="245">
        <v>1</v>
      </c>
      <c r="F42" s="540">
        <f>INDEX($AP$163:$AP$177,Input!C15,1)</f>
        <v>0</v>
      </c>
      <c r="G42" s="537"/>
      <c r="H42" s="537"/>
      <c r="I42" s="537"/>
      <c r="J42" s="537"/>
      <c r="K42" s="537"/>
      <c r="L42" s="537"/>
      <c r="M42" s="537"/>
      <c r="N42" s="537"/>
      <c r="O42" s="537"/>
      <c r="P42" s="537"/>
      <c r="Q42" s="537"/>
      <c r="S42" s="102" t="str">
        <f>Komp!K108</f>
        <v/>
      </c>
      <c r="T42" s="244"/>
      <c r="U42" s="244"/>
      <c r="V42" s="9"/>
    </row>
    <row r="43" spans="2:31" s="1" customFormat="1" ht="15" customHeight="1" x14ac:dyDescent="0.2">
      <c r="B43" s="8"/>
      <c r="D43" s="245">
        <v>2</v>
      </c>
      <c r="F43" s="540">
        <f>INDEX($AP$163:$AP$177,Input!C16,1)</f>
        <v>0</v>
      </c>
      <c r="G43" s="537"/>
      <c r="H43" s="537"/>
      <c r="I43" s="537"/>
      <c r="J43" s="537"/>
      <c r="K43" s="537"/>
      <c r="L43" s="537"/>
      <c r="M43" s="537"/>
      <c r="N43" s="537"/>
      <c r="O43" s="537"/>
      <c r="P43" s="537"/>
      <c r="Q43" s="537"/>
      <c r="S43" s="102" t="str">
        <f>Komp!K109</f>
        <v/>
      </c>
      <c r="T43" s="244"/>
      <c r="U43" s="244"/>
      <c r="V43" s="9"/>
    </row>
    <row r="44" spans="2:31" ht="15" customHeight="1" x14ac:dyDescent="0.2">
      <c r="B44" s="86"/>
      <c r="C44" s="87"/>
      <c r="D44" s="87"/>
      <c r="E44" s="87"/>
      <c r="F44" s="87"/>
      <c r="G44" s="87"/>
      <c r="H44" s="87"/>
      <c r="I44" s="87"/>
      <c r="J44" s="87"/>
      <c r="K44" s="87"/>
      <c r="L44" s="87"/>
      <c r="M44" s="87"/>
      <c r="N44" s="87"/>
      <c r="O44" s="87"/>
      <c r="P44" s="87"/>
      <c r="Q44" s="87"/>
      <c r="R44" s="87"/>
      <c r="S44" s="103"/>
      <c r="T44" s="103"/>
      <c r="U44" s="103"/>
      <c r="V44" s="88"/>
    </row>
    <row r="45" spans="2:31" ht="4.7" customHeight="1" x14ac:dyDescent="0.2"/>
    <row r="46" spans="2:31" ht="4.7" customHeight="1" x14ac:dyDescent="0.2"/>
    <row r="47" spans="2:31" ht="4.7" customHeight="1" x14ac:dyDescent="0.2">
      <c r="B47" s="82"/>
      <c r="C47" s="83"/>
      <c r="D47" s="83"/>
      <c r="E47" s="83"/>
      <c r="F47" s="83"/>
      <c r="G47" s="83"/>
      <c r="H47" s="83"/>
      <c r="I47" s="83"/>
      <c r="J47" s="83"/>
      <c r="K47" s="83"/>
      <c r="L47" s="83"/>
      <c r="M47" s="83"/>
      <c r="N47" s="83"/>
      <c r="O47" s="83"/>
      <c r="P47" s="83"/>
      <c r="Q47" s="83"/>
      <c r="R47" s="83"/>
      <c r="S47" s="83"/>
      <c r="T47" s="83"/>
      <c r="U47" s="83"/>
      <c r="V47" s="84"/>
    </row>
    <row r="48" spans="2:31" ht="15" customHeight="1" x14ac:dyDescent="0.2">
      <c r="B48" s="78"/>
      <c r="C48" s="89" t="str">
        <f>Sprache!C46</f>
        <v>Verschattungsfaktoren Horizont (Topographie und andere Gebäude)</v>
      </c>
      <c r="D48" s="89"/>
      <c r="E48" s="45"/>
      <c r="F48" s="45"/>
      <c r="G48" s="45"/>
      <c r="V48" s="85"/>
      <c r="Z48" s="404"/>
      <c r="AA48" s="404"/>
      <c r="AB48" s="404"/>
      <c r="AC48" s="404"/>
      <c r="AD48" s="404"/>
      <c r="AE48" s="404"/>
    </row>
    <row r="49" spans="1:31" ht="13.9" customHeight="1" x14ac:dyDescent="0.2">
      <c r="B49" s="78"/>
      <c r="C49" s="22" t="str">
        <f>Sprache!C47</f>
        <v>(Eingabe Horizontwinkel: Nur für Systemnachweise notwendig, nicht jedoch für Einzelbauteilnachweise)</v>
      </c>
      <c r="D49" s="89"/>
      <c r="E49" s="45"/>
      <c r="F49" s="45"/>
      <c r="G49" s="45"/>
      <c r="V49" s="85"/>
      <c r="Z49" s="404"/>
      <c r="AA49" s="404"/>
      <c r="AB49" s="404"/>
      <c r="AC49" s="404"/>
      <c r="AD49" s="404"/>
      <c r="AE49" s="404"/>
    </row>
    <row r="50" spans="1:31" ht="3.6" customHeight="1" x14ac:dyDescent="0.2">
      <c r="A50" s="69"/>
      <c r="B50" s="90"/>
      <c r="C50" s="69"/>
      <c r="D50" s="69"/>
      <c r="E50" s="69"/>
      <c r="F50" s="69"/>
      <c r="G50" s="69"/>
      <c r="H50" s="69"/>
      <c r="I50" s="69"/>
      <c r="J50" s="69"/>
      <c r="K50" s="69"/>
      <c r="L50" s="69"/>
      <c r="M50" s="69"/>
      <c r="N50" s="69"/>
      <c r="O50" s="69"/>
      <c r="P50" s="69"/>
      <c r="Q50" s="69"/>
      <c r="R50" s="69"/>
      <c r="S50" s="69"/>
      <c r="T50" s="69"/>
      <c r="U50" s="69"/>
      <c r="V50" s="91"/>
      <c r="W50" s="69"/>
      <c r="Z50" s="404"/>
      <c r="AA50" s="404"/>
      <c r="AB50" s="404"/>
      <c r="AC50" s="404"/>
      <c r="AD50" s="404"/>
      <c r="AE50" s="404"/>
    </row>
    <row r="51" spans="1:31" ht="12" customHeight="1" x14ac:dyDescent="0.2">
      <c r="B51" s="78"/>
      <c r="F51" s="149" t="str">
        <f>Sprache!C48</f>
        <v>Vertikalfenster</v>
      </c>
      <c r="N51" s="149" t="str">
        <f>Sprache!C48</f>
        <v>Vertikalfenster</v>
      </c>
      <c r="R51" s="38"/>
      <c r="S51" s="149" t="str">
        <f>Sprache!C49</f>
        <v>Horizontalfenster</v>
      </c>
      <c r="V51" s="85"/>
      <c r="Z51" s="404"/>
      <c r="AA51" s="404"/>
      <c r="AB51" s="404"/>
      <c r="AC51" s="404"/>
      <c r="AD51" s="404"/>
      <c r="AE51" s="404"/>
    </row>
    <row r="52" spans="1:31" ht="4.9000000000000004" customHeight="1" x14ac:dyDescent="0.2">
      <c r="B52" s="78"/>
      <c r="V52" s="85"/>
      <c r="Z52" s="404"/>
      <c r="AA52" s="404"/>
      <c r="AB52" s="404"/>
      <c r="AC52" s="404"/>
      <c r="AD52" s="404"/>
      <c r="AE52" s="404"/>
    </row>
    <row r="53" spans="1:31" ht="15" customHeight="1" x14ac:dyDescent="0.2">
      <c r="B53" s="78"/>
      <c r="C53" s="150"/>
      <c r="D53" s="151"/>
      <c r="E53" s="151"/>
      <c r="F53" s="152" t="str">
        <f>Sprache!C50</f>
        <v>Horizontwinkel [°]:</v>
      </c>
      <c r="G53" s="153"/>
      <c r="H53" s="101" t="s">
        <v>468</v>
      </c>
      <c r="I53" s="154"/>
      <c r="J53" s="154"/>
      <c r="K53" s="154"/>
      <c r="L53" s="151"/>
      <c r="M53" s="151"/>
      <c r="N53" s="152" t="str">
        <f>Sprache!C50</f>
        <v>Horizontwinkel [°]:</v>
      </c>
      <c r="O53" s="153"/>
      <c r="P53" s="101" t="s">
        <v>468</v>
      </c>
      <c r="Q53" s="155"/>
      <c r="R53" s="155"/>
      <c r="S53" s="152" t="str">
        <f>Sprache!C50</f>
        <v>Horizontwinkel [°]:</v>
      </c>
      <c r="T53" s="153"/>
      <c r="U53" s="101" t="s">
        <v>468</v>
      </c>
      <c r="V53" s="85"/>
      <c r="Z53" s="405">
        <f>Sprache!AA192</f>
        <v>0</v>
      </c>
      <c r="AA53" s="406"/>
      <c r="AB53" s="407"/>
      <c r="AC53" s="407"/>
      <c r="AD53" s="404"/>
      <c r="AE53" s="404"/>
    </row>
    <row r="54" spans="1:31" ht="15" customHeight="1" x14ac:dyDescent="0.2">
      <c r="B54" s="78"/>
      <c r="D54" s="1"/>
      <c r="E54" s="1"/>
      <c r="F54" s="35" t="str">
        <f>Sprache!C51</f>
        <v>(bzgl. Fassadenmitte)</v>
      </c>
      <c r="G54" s="16"/>
      <c r="H54" s="16"/>
      <c r="L54" s="1"/>
      <c r="M54" s="1"/>
      <c r="N54" s="35" t="str">
        <f>Sprache!C51</f>
        <v>(bzgl. Fassadenmitte)</v>
      </c>
      <c r="O54" s="16"/>
      <c r="P54" s="16"/>
      <c r="Q54" s="34"/>
      <c r="R54" s="34"/>
      <c r="S54" s="14"/>
      <c r="T54" s="1"/>
      <c r="U54" s="39"/>
      <c r="V54" s="85"/>
    </row>
    <row r="55" spans="1:31" ht="15" customHeight="1" x14ac:dyDescent="0.2">
      <c r="B55" s="78"/>
      <c r="D55" s="18" t="str">
        <f>Sprache!C52</f>
        <v>Süd:</v>
      </c>
      <c r="E55" s="18"/>
      <c r="F55" s="25">
        <f>Input!C98</f>
        <v>30</v>
      </c>
      <c r="G55" s="1"/>
      <c r="H55" s="46">
        <f t="shared" ref="H55:H62" si="0">AH79</f>
        <v>0.59</v>
      </c>
      <c r="L55" s="18" t="str">
        <f>Sprache!C361</f>
        <v>Süd-Süd-Ost:</v>
      </c>
      <c r="M55" s="18"/>
      <c r="N55" s="393">
        <f>Input!C173</f>
        <v>30</v>
      </c>
      <c r="O55" s="1"/>
      <c r="P55" s="394">
        <f t="shared" ref="P55:P62" si="1">AH87</f>
        <v>0.61250000000000004</v>
      </c>
      <c r="Q55" s="18" t="str">
        <f>D55</f>
        <v>Süd:</v>
      </c>
      <c r="R55" s="18"/>
      <c r="S55" s="25">
        <f>Input!C107</f>
        <v>0</v>
      </c>
      <c r="T55" s="1"/>
      <c r="U55" s="46">
        <f>AH125</f>
        <v>1</v>
      </c>
      <c r="V55" s="85"/>
    </row>
    <row r="56" spans="1:31" ht="15" customHeight="1" x14ac:dyDescent="0.2">
      <c r="B56" s="78"/>
      <c r="D56" s="18" t="str">
        <f>Sprache!C53</f>
        <v>Ost:</v>
      </c>
      <c r="E56" s="18"/>
      <c r="F56" s="25">
        <f>Input!C99</f>
        <v>30</v>
      </c>
      <c r="G56" s="1"/>
      <c r="H56" s="46">
        <f t="shared" si="0"/>
        <v>0.68</v>
      </c>
      <c r="L56" s="18" t="str">
        <f>Sprache!C362</f>
        <v>Ost-Süd-Ost:</v>
      </c>
      <c r="M56" s="18"/>
      <c r="N56" s="393">
        <f>Input!C174</f>
        <v>30</v>
      </c>
      <c r="O56" s="1"/>
      <c r="P56" s="394">
        <f t="shared" si="1"/>
        <v>0.65749999999999997</v>
      </c>
      <c r="Q56" s="18" t="str">
        <f>D56</f>
        <v>Ost:</v>
      </c>
      <c r="R56" s="18"/>
      <c r="S56" s="25">
        <f>Input!C108</f>
        <v>0</v>
      </c>
      <c r="T56" s="1"/>
      <c r="U56" s="46">
        <f>AH126</f>
        <v>1</v>
      </c>
      <c r="V56" s="85"/>
    </row>
    <row r="57" spans="1:31" ht="15" customHeight="1" x14ac:dyDescent="0.2">
      <c r="B57" s="78"/>
      <c r="D57" s="18" t="str">
        <f>Sprache!C54</f>
        <v>West:</v>
      </c>
      <c r="E57" s="18"/>
      <c r="F57" s="25">
        <f>Input!C100</f>
        <v>30</v>
      </c>
      <c r="G57" s="1"/>
      <c r="H57" s="46">
        <f t="shared" si="0"/>
        <v>0.68</v>
      </c>
      <c r="L57" s="18" t="str">
        <f>Sprache!C363</f>
        <v>Ost-Nord-Ost:</v>
      </c>
      <c r="M57" s="18"/>
      <c r="N57" s="393">
        <f>Input!C175</f>
        <v>30</v>
      </c>
      <c r="O57" s="1"/>
      <c r="P57" s="394">
        <f t="shared" si="1"/>
        <v>0.74500000000000011</v>
      </c>
      <c r="Q57" s="18" t="str">
        <f>D57</f>
        <v>West:</v>
      </c>
      <c r="R57" s="18"/>
      <c r="S57" s="25">
        <f>Input!C109</f>
        <v>0</v>
      </c>
      <c r="T57" s="1"/>
      <c r="U57" s="46">
        <f>AH127</f>
        <v>1</v>
      </c>
      <c r="V57" s="85"/>
    </row>
    <row r="58" spans="1:31" ht="15" customHeight="1" x14ac:dyDescent="0.2">
      <c r="B58" s="78"/>
      <c r="D58" s="18" t="str">
        <f>Sprache!C55</f>
        <v>Nord:</v>
      </c>
      <c r="E58" s="18"/>
      <c r="F58" s="25">
        <f>Input!C101</f>
        <v>30</v>
      </c>
      <c r="G58" s="1"/>
      <c r="H58" s="46">
        <f t="shared" si="0"/>
        <v>0.94</v>
      </c>
      <c r="L58" s="18" t="str">
        <f>Sprache!C364</f>
        <v>Nord-Nord-Ost:</v>
      </c>
      <c r="M58" s="18"/>
      <c r="N58" s="393">
        <f>Input!C176</f>
        <v>30</v>
      </c>
      <c r="O58" s="1"/>
      <c r="P58" s="394">
        <f t="shared" si="1"/>
        <v>0.875</v>
      </c>
      <c r="Q58" s="18" t="str">
        <f>D58</f>
        <v>Nord:</v>
      </c>
      <c r="R58" s="18"/>
      <c r="S58" s="25">
        <f>Input!C110</f>
        <v>0</v>
      </c>
      <c r="T58" s="1"/>
      <c r="U58" s="48">
        <f>AH128</f>
        <v>1</v>
      </c>
      <c r="V58" s="85"/>
    </row>
    <row r="59" spans="1:31" ht="15" customHeight="1" x14ac:dyDescent="0.2">
      <c r="B59" s="78"/>
      <c r="D59" s="18" t="str">
        <f>Sprache!C56</f>
        <v>Süd-West:</v>
      </c>
      <c r="E59" s="18"/>
      <c r="F59" s="25">
        <f>Input!C102</f>
        <v>30</v>
      </c>
      <c r="G59" s="1"/>
      <c r="H59" s="46">
        <f t="shared" si="0"/>
        <v>0.63500000000000001</v>
      </c>
      <c r="L59" s="18" t="str">
        <f>Sprache!C365</f>
        <v>Nord-Nord-West:</v>
      </c>
      <c r="M59" s="18"/>
      <c r="N59" s="393">
        <f>Input!C177</f>
        <v>30</v>
      </c>
      <c r="O59" s="1"/>
      <c r="P59" s="394">
        <f t="shared" si="1"/>
        <v>0.875</v>
      </c>
      <c r="Q59" s="1"/>
      <c r="R59" s="1"/>
      <c r="S59" s="1"/>
      <c r="T59" s="18" t="s">
        <v>1250</v>
      </c>
      <c r="U59" s="47">
        <f>AH129</f>
        <v>1</v>
      </c>
      <c r="V59" s="85"/>
    </row>
    <row r="60" spans="1:31" ht="15" customHeight="1" x14ac:dyDescent="0.2">
      <c r="B60" s="78"/>
      <c r="D60" s="18" t="str">
        <f>Sprache!C57</f>
        <v>Süd-Ost:</v>
      </c>
      <c r="E60" s="18"/>
      <c r="F60" s="25">
        <f>Input!C103</f>
        <v>30</v>
      </c>
      <c r="G60" s="1"/>
      <c r="H60" s="46">
        <f t="shared" si="0"/>
        <v>0.63500000000000001</v>
      </c>
      <c r="L60" s="18" t="str">
        <f>Sprache!C366</f>
        <v>West-Nord-West:</v>
      </c>
      <c r="M60" s="18"/>
      <c r="N60" s="393">
        <f>Input!C178</f>
        <v>30</v>
      </c>
      <c r="O60" s="1"/>
      <c r="P60" s="394">
        <f t="shared" si="1"/>
        <v>0.74500000000000011</v>
      </c>
      <c r="Q60" s="128"/>
      <c r="V60" s="85"/>
    </row>
    <row r="61" spans="1:31" ht="15" customHeight="1" x14ac:dyDescent="0.2">
      <c r="B61" s="78"/>
      <c r="D61" s="18" t="str">
        <f>Sprache!C58</f>
        <v>Nord-West:</v>
      </c>
      <c r="E61" s="18"/>
      <c r="F61" s="25">
        <f>Input!C104</f>
        <v>30</v>
      </c>
      <c r="G61" s="1"/>
      <c r="H61" s="46">
        <f t="shared" si="0"/>
        <v>0.81</v>
      </c>
      <c r="L61" s="18" t="str">
        <f>Sprache!C367</f>
        <v>West-Süd-West:</v>
      </c>
      <c r="M61" s="18"/>
      <c r="N61" s="393">
        <f>Input!C179</f>
        <v>30</v>
      </c>
      <c r="O61" s="1"/>
      <c r="P61" s="394">
        <f t="shared" si="1"/>
        <v>0.65749999999999997</v>
      </c>
      <c r="Q61" s="128"/>
      <c r="V61" s="85"/>
    </row>
    <row r="62" spans="1:31" ht="15" customHeight="1" x14ac:dyDescent="0.2">
      <c r="B62" s="78"/>
      <c r="D62" s="18" t="str">
        <f>Sprache!C59</f>
        <v>Nord-Ost:</v>
      </c>
      <c r="E62" s="18"/>
      <c r="F62" s="25">
        <f>Input!C105</f>
        <v>30</v>
      </c>
      <c r="G62" s="1"/>
      <c r="H62" s="46">
        <f t="shared" si="0"/>
        <v>0.81</v>
      </c>
      <c r="L62" s="18" t="str">
        <f>Sprache!C368</f>
        <v>Süd-Süd-West:</v>
      </c>
      <c r="M62" s="18"/>
      <c r="N62" s="25">
        <f>Input!C180</f>
        <v>30</v>
      </c>
      <c r="O62" s="1"/>
      <c r="P62" s="46">
        <f t="shared" si="1"/>
        <v>0.61250000000000004</v>
      </c>
      <c r="Q62" s="41"/>
      <c r="R62" s="80"/>
      <c r="S62" s="80"/>
      <c r="T62" s="80"/>
      <c r="V62" s="85"/>
    </row>
    <row r="63" spans="1:31" ht="3.95" customHeight="1" x14ac:dyDescent="0.2">
      <c r="B63" s="78"/>
      <c r="M63" s="128"/>
      <c r="N63" s="129"/>
      <c r="O63" s="30"/>
      <c r="P63" s="41"/>
      <c r="Q63" s="41"/>
      <c r="R63" s="80"/>
      <c r="S63" s="80"/>
      <c r="T63" s="80"/>
      <c r="V63" s="85"/>
    </row>
    <row r="64" spans="1:31" ht="15" customHeight="1" x14ac:dyDescent="0.2">
      <c r="B64" s="83"/>
      <c r="C64" s="83"/>
      <c r="D64" s="83"/>
      <c r="E64" s="83"/>
      <c r="F64" s="83"/>
      <c r="G64" s="83"/>
      <c r="H64" s="83"/>
      <c r="I64" s="83"/>
      <c r="J64" s="83"/>
      <c r="K64" s="83"/>
      <c r="L64" s="83"/>
      <c r="M64" s="397"/>
      <c r="N64" s="398"/>
      <c r="O64" s="399"/>
      <c r="P64" s="42"/>
      <c r="Q64" s="42"/>
      <c r="R64" s="400"/>
      <c r="S64" s="400"/>
      <c r="T64" s="400"/>
      <c r="U64" s="83"/>
      <c r="V64" s="83"/>
    </row>
    <row r="65" spans="13:34" ht="15" customHeight="1" x14ac:dyDescent="0.2">
      <c r="M65" s="128"/>
      <c r="N65" s="129"/>
      <c r="O65" s="30"/>
      <c r="P65" s="41"/>
      <c r="Q65" s="41"/>
      <c r="R65" s="80"/>
      <c r="S65" s="80"/>
      <c r="T65" s="80"/>
    </row>
    <row r="66" spans="13:34" ht="15" customHeight="1" x14ac:dyDescent="0.2">
      <c r="M66" s="128"/>
      <c r="N66" s="129"/>
      <c r="O66" s="30"/>
      <c r="P66" s="41"/>
      <c r="Q66" s="41"/>
      <c r="R66" s="80"/>
      <c r="S66" s="80"/>
      <c r="T66" s="80"/>
    </row>
    <row r="67" spans="13:34" ht="15" customHeight="1" x14ac:dyDescent="0.2">
      <c r="M67" s="128"/>
      <c r="N67" s="129"/>
      <c r="O67" s="30"/>
      <c r="P67" s="41"/>
      <c r="Q67" s="41"/>
      <c r="R67" s="80"/>
      <c r="S67" s="80"/>
      <c r="T67" s="80"/>
    </row>
    <row r="68" spans="13:34" ht="15" customHeight="1" x14ac:dyDescent="0.2">
      <c r="M68" s="128"/>
      <c r="N68" s="129"/>
      <c r="O68" s="30"/>
      <c r="P68" s="41"/>
      <c r="Q68" s="41"/>
      <c r="R68" s="80"/>
      <c r="S68" s="80"/>
      <c r="T68" s="80"/>
    </row>
    <row r="69" spans="13:34" ht="15" customHeight="1" x14ac:dyDescent="0.2">
      <c r="M69" s="128"/>
      <c r="N69" s="129"/>
      <c r="O69" s="30"/>
      <c r="P69" s="41"/>
      <c r="Q69" s="41"/>
      <c r="R69" s="80"/>
      <c r="S69" s="80"/>
      <c r="T69" s="80"/>
    </row>
    <row r="70" spans="13:34" ht="15" customHeight="1" x14ac:dyDescent="0.2">
      <c r="M70" s="128"/>
      <c r="N70" s="129"/>
      <c r="O70" s="30"/>
      <c r="P70" s="41"/>
      <c r="Q70" s="41"/>
      <c r="R70" s="80"/>
      <c r="S70" s="80"/>
      <c r="T70" s="80"/>
    </row>
    <row r="71" spans="13:34" ht="15" customHeight="1" x14ac:dyDescent="0.2">
      <c r="M71" s="128"/>
      <c r="N71" s="128"/>
      <c r="O71" s="128"/>
      <c r="P71" s="128"/>
      <c r="Q71" s="128"/>
    </row>
    <row r="72" spans="13:34" ht="15" customHeight="1" x14ac:dyDescent="0.2"/>
    <row r="73" spans="13:34" ht="15" customHeight="1" x14ac:dyDescent="0.2">
      <c r="Z73" s="404"/>
      <c r="AA73" s="404"/>
      <c r="AB73" s="404"/>
      <c r="AC73" s="404"/>
      <c r="AD73" s="404"/>
      <c r="AE73" s="404"/>
    </row>
    <row r="76" spans="13:34" x14ac:dyDescent="0.2">
      <c r="Y76" s="45" t="s">
        <v>1241</v>
      </c>
      <c r="AB76" s="1"/>
      <c r="AG76" s="1"/>
      <c r="AH76" s="1"/>
    </row>
    <row r="77" spans="13:34" x14ac:dyDescent="0.2">
      <c r="AB77" s="1"/>
      <c r="AG77" s="1"/>
      <c r="AH77" s="1"/>
    </row>
    <row r="78" spans="13:34" ht="67.5" x14ac:dyDescent="0.2">
      <c r="Z78" s="4" t="s">
        <v>1216</v>
      </c>
      <c r="AB78" s="4" t="s">
        <v>1120</v>
      </c>
      <c r="AC78" s="4" t="s">
        <v>1197</v>
      </c>
      <c r="AD78" s="4" t="s">
        <v>1198</v>
      </c>
      <c r="AE78" s="4" t="s">
        <v>1199</v>
      </c>
      <c r="AF78" s="4" t="s">
        <v>1200</v>
      </c>
      <c r="AG78" s="4" t="s">
        <v>1201</v>
      </c>
      <c r="AH78" s="4" t="s">
        <v>1202</v>
      </c>
    </row>
    <row r="79" spans="13:34" x14ac:dyDescent="0.2">
      <c r="Z79" s="51">
        <v>1</v>
      </c>
      <c r="AA79" s="19" t="s">
        <v>1163</v>
      </c>
      <c r="AB79" s="51">
        <f t="shared" ref="AB79:AB86" si="2">IF(F55&gt;WinkHorizMax,WinkHorizMax,F55)</f>
        <v>30</v>
      </c>
      <c r="AC79" s="16">
        <f>IF(AB79&lt;Tab!$M$65,1,IF(AB79&lt;Tab!$M$66,2,IF(AB79&lt;Tab!$M$67,3,IF(AB79&lt;Tab!$M$68,4,IF(AB79&lt;Tab!$M$69,5,IF(AB79&lt;Tab!$M$70,6,7))))))</f>
        <v>4</v>
      </c>
      <c r="AD79" s="16">
        <f>INDEX(Tab!$M$64:$M$70,AC79,1)</f>
        <v>30</v>
      </c>
      <c r="AE79" s="16">
        <f>INDEX(Tab!$M$64:$M$71,AC79+1,1)</f>
        <v>40</v>
      </c>
      <c r="AF79" s="36">
        <f>INDEX(Tab!$N$64:$AC$70,AC79,Z79)</f>
        <v>0.59</v>
      </c>
      <c r="AG79" s="36">
        <f>INDEX(Tab!$N$64:$AC$71,AC79+1,Z79)</f>
        <v>0.45</v>
      </c>
      <c r="AH79" s="36">
        <f>AG79+(AF79-AG79)/(AE79-AD79)*(AE79-AB79)</f>
        <v>0.59</v>
      </c>
    </row>
    <row r="80" spans="13:34" x14ac:dyDescent="0.2">
      <c r="Z80" s="51">
        <v>3</v>
      </c>
      <c r="AA80" s="19" t="s">
        <v>1164</v>
      </c>
      <c r="AB80" s="51">
        <f t="shared" si="2"/>
        <v>30</v>
      </c>
      <c r="AC80" s="16">
        <f>IF(AB80&lt;Tab!$M$65,1,IF(AB80&lt;Tab!$M$66,2,IF(AB80&lt;Tab!$M$67,3,IF(AB80&lt;Tab!$M$68,4,IF(AB80&lt;Tab!$M$69,5,IF(AB80&lt;Tab!$M$70,6,7))))))</f>
        <v>4</v>
      </c>
      <c r="AD80" s="16">
        <f>INDEX(Tab!$M$64:$M$70,AC80,1)</f>
        <v>30</v>
      </c>
      <c r="AE80" s="16">
        <f>INDEX(Tab!$M$64:$M$71,AC80+1,1)</f>
        <v>40</v>
      </c>
      <c r="AF80" s="36">
        <f>INDEX(Tab!$N$64:$AC$70,AC80,Z80)</f>
        <v>0.68</v>
      </c>
      <c r="AG80" s="36">
        <f>INDEX(Tab!$N$64:$AC$71,AC80+1,Z80)</f>
        <v>0.6</v>
      </c>
      <c r="AH80" s="36">
        <f t="shared" ref="AH80:AH94" si="3">AG80+(AF80-AG80)/(AE80-AD80)*(AE80-AB80)</f>
        <v>0.68</v>
      </c>
    </row>
    <row r="81" spans="25:34" x14ac:dyDescent="0.2">
      <c r="Z81" s="51">
        <v>5</v>
      </c>
      <c r="AA81" s="19" t="s">
        <v>1165</v>
      </c>
      <c r="AB81" s="51">
        <f t="shared" si="2"/>
        <v>30</v>
      </c>
      <c r="AC81" s="16">
        <f>IF(AB81&lt;Tab!$M$65,1,IF(AB81&lt;Tab!$M$66,2,IF(AB81&lt;Tab!$M$67,3,IF(AB81&lt;Tab!$M$68,4,IF(AB81&lt;Tab!$M$69,5,IF(AB81&lt;Tab!$M$70,6,7))))))</f>
        <v>4</v>
      </c>
      <c r="AD81" s="16">
        <f>INDEX(Tab!$M$64:$M$70,AC81,1)</f>
        <v>30</v>
      </c>
      <c r="AE81" s="16">
        <f>INDEX(Tab!$M$64:$M$71,AC81+1,1)</f>
        <v>40</v>
      </c>
      <c r="AF81" s="36">
        <f>INDEX(Tab!$N$64:$AC$70,AC81,Z81)</f>
        <v>0.68</v>
      </c>
      <c r="AG81" s="36">
        <f>INDEX(Tab!$N$64:$AC$71,AC81+1,Z81)</f>
        <v>0.6</v>
      </c>
      <c r="AH81" s="36">
        <f t="shared" si="3"/>
        <v>0.68</v>
      </c>
    </row>
    <row r="82" spans="25:34" x14ac:dyDescent="0.2">
      <c r="Z82" s="51">
        <v>7</v>
      </c>
      <c r="AA82" s="19" t="s">
        <v>1166</v>
      </c>
      <c r="AB82" s="51">
        <f t="shared" si="2"/>
        <v>30</v>
      </c>
      <c r="AC82" s="16">
        <f>IF(AB82&lt;Tab!$M$65,1,IF(AB82&lt;Tab!$M$66,2,IF(AB82&lt;Tab!$M$67,3,IF(AB82&lt;Tab!$M$68,4,IF(AB82&lt;Tab!$M$69,5,IF(AB82&lt;Tab!$M$70,6,7))))))</f>
        <v>4</v>
      </c>
      <c r="AD82" s="16">
        <f>INDEX(Tab!$M$64:$M$70,AC82,1)</f>
        <v>30</v>
      </c>
      <c r="AE82" s="16">
        <f>INDEX(Tab!$M$64:$M$71,AC82+1,1)</f>
        <v>40</v>
      </c>
      <c r="AF82" s="36">
        <f>INDEX(Tab!$N$64:$AC$70,AC82,Z82)</f>
        <v>0.94</v>
      </c>
      <c r="AG82" s="36">
        <f>INDEX(Tab!$N$64:$AC$71,AC82+1,Z82)</f>
        <v>0.9</v>
      </c>
      <c r="AH82" s="36">
        <f t="shared" si="3"/>
        <v>0.94</v>
      </c>
    </row>
    <row r="83" spans="25:34" x14ac:dyDescent="0.2">
      <c r="Z83" s="51">
        <v>2</v>
      </c>
      <c r="AA83" s="19" t="s">
        <v>1212</v>
      </c>
      <c r="AB83" s="51">
        <f t="shared" si="2"/>
        <v>30</v>
      </c>
      <c r="AC83" s="16">
        <f>IF(AB83&lt;Tab!$M$65,1,IF(AB83&lt;Tab!$M$66,2,IF(AB83&lt;Tab!$M$67,3,IF(AB83&lt;Tab!$M$68,4,IF(AB83&lt;Tab!$M$69,5,IF(AB83&lt;Tab!$M$70,6,7))))))</f>
        <v>4</v>
      </c>
      <c r="AD83" s="16">
        <f>INDEX(Tab!$M$64:$M$70,AC83,1)</f>
        <v>30</v>
      </c>
      <c r="AE83" s="16">
        <f>INDEX(Tab!$M$64:$M$71,AC83+1,1)</f>
        <v>40</v>
      </c>
      <c r="AF83" s="36">
        <f>INDEX(Tab!$N$64:$AC$70,AC83,Z83)</f>
        <v>0.63500000000000001</v>
      </c>
      <c r="AG83" s="36">
        <f>INDEX(Tab!$N$64:$AC$71,AC83+1,Z83)</f>
        <v>0.52500000000000002</v>
      </c>
      <c r="AH83" s="36">
        <f t="shared" si="3"/>
        <v>0.63500000000000001</v>
      </c>
    </row>
    <row r="84" spans="25:34" x14ac:dyDescent="0.2">
      <c r="Z84" s="51">
        <v>4</v>
      </c>
      <c r="AA84" s="19" t="s">
        <v>1213</v>
      </c>
      <c r="AB84" s="51">
        <f t="shared" si="2"/>
        <v>30</v>
      </c>
      <c r="AC84" s="16">
        <f>IF(AB84&lt;Tab!$M$65,1,IF(AB84&lt;Tab!$M$66,2,IF(AB84&lt;Tab!$M$67,3,IF(AB84&lt;Tab!$M$68,4,IF(AB84&lt;Tab!$M$69,5,IF(AB84&lt;Tab!$M$70,6,7))))))</f>
        <v>4</v>
      </c>
      <c r="AD84" s="16">
        <f>INDEX(Tab!$M$64:$M$70,AC84,1)</f>
        <v>30</v>
      </c>
      <c r="AE84" s="16">
        <f>INDEX(Tab!$M$64:$M$71,AC84+1,1)</f>
        <v>40</v>
      </c>
      <c r="AF84" s="36">
        <f>INDEX(Tab!$N$64:$AC$70,AC84,Z84)</f>
        <v>0.63500000000000001</v>
      </c>
      <c r="AG84" s="36">
        <f>INDEX(Tab!$N$64:$AC$71,AC84+1,Z84)</f>
        <v>0.52500000000000002</v>
      </c>
      <c r="AH84" s="36">
        <f t="shared" si="3"/>
        <v>0.63500000000000001</v>
      </c>
    </row>
    <row r="85" spans="25:34" x14ac:dyDescent="0.2">
      <c r="Z85" s="51">
        <v>6</v>
      </c>
      <c r="AA85" s="19" t="s">
        <v>1214</v>
      </c>
      <c r="AB85" s="51">
        <f t="shared" si="2"/>
        <v>30</v>
      </c>
      <c r="AC85" s="16">
        <f>IF(AB85&lt;Tab!$M$65,1,IF(AB85&lt;Tab!$M$66,2,IF(AB85&lt;Tab!$M$67,3,IF(AB85&lt;Tab!$M$68,4,IF(AB85&lt;Tab!$M$69,5,IF(AB85&lt;Tab!$M$70,6,7))))))</f>
        <v>4</v>
      </c>
      <c r="AD85" s="16">
        <f>INDEX(Tab!$M$64:$M$70,AC85,1)</f>
        <v>30</v>
      </c>
      <c r="AE85" s="16">
        <f>INDEX(Tab!$M$64:$M$71,AC85+1,1)</f>
        <v>40</v>
      </c>
      <c r="AF85" s="36">
        <f>INDEX(Tab!$N$64:$AC$70,AC85,Z85)</f>
        <v>0.81</v>
      </c>
      <c r="AG85" s="36">
        <f>INDEX(Tab!$N$64:$AC$71,AC85+1,Z85)</f>
        <v>0.75</v>
      </c>
      <c r="AH85" s="36">
        <f t="shared" si="3"/>
        <v>0.81</v>
      </c>
    </row>
    <row r="86" spans="25:34" x14ac:dyDescent="0.2">
      <c r="Z86" s="51">
        <v>8</v>
      </c>
      <c r="AA86" s="19" t="s">
        <v>1215</v>
      </c>
      <c r="AB86" s="51">
        <f t="shared" si="2"/>
        <v>30</v>
      </c>
      <c r="AC86" s="16">
        <f>IF(AB86&lt;Tab!$M$65,1,IF(AB86&lt;Tab!$M$66,2,IF(AB86&lt;Tab!$M$67,3,IF(AB86&lt;Tab!$M$68,4,IF(AB86&lt;Tab!$M$69,5,IF(AB86&lt;Tab!$M$70,6,7))))))</f>
        <v>4</v>
      </c>
      <c r="AD86" s="16">
        <f>INDEX(Tab!$M$64:$M$70,AC86,1)</f>
        <v>30</v>
      </c>
      <c r="AE86" s="16">
        <f>INDEX(Tab!$M$64:$M$71,AC86+1,1)</f>
        <v>40</v>
      </c>
      <c r="AF86" s="36">
        <f>INDEX(Tab!$N$64:$AC$70,AC86,Z86)</f>
        <v>0.81</v>
      </c>
      <c r="AG86" s="36">
        <f>INDEX(Tab!$N$64:$AC$71,AC86+1,Z86)</f>
        <v>0.75</v>
      </c>
      <c r="AH86" s="36">
        <f t="shared" si="3"/>
        <v>0.81</v>
      </c>
    </row>
    <row r="87" spans="25:34" x14ac:dyDescent="0.2">
      <c r="Z87" s="51">
        <v>9</v>
      </c>
      <c r="AA87" s="150" t="s">
        <v>1268</v>
      </c>
      <c r="AB87" s="51">
        <f t="shared" ref="AB87:AB94" si="4">IF(N55&gt;WinkHorizMax,WinkHorizMax,N55)</f>
        <v>30</v>
      </c>
      <c r="AC87" s="16">
        <f>IF(AB87&lt;Tab!$M$65,1,IF(AB87&lt;Tab!$M$66,2,IF(AB87&lt;Tab!$M$67,3,IF(AB87&lt;Tab!$M$68,4,IF(AB87&lt;Tab!$M$69,5,IF(AB87&lt;Tab!$M$70,6,7))))))</f>
        <v>4</v>
      </c>
      <c r="AD87" s="16">
        <f>INDEX(Tab!$M$64:$M$70,AC87,1)</f>
        <v>30</v>
      </c>
      <c r="AE87" s="16">
        <f>INDEX(Tab!$M$64:$M$71,AC87+1,1)</f>
        <v>40</v>
      </c>
      <c r="AF87" s="36">
        <f>INDEX(Tab!$N$64:$AC$70,AC87,Z87)</f>
        <v>0.61250000000000004</v>
      </c>
      <c r="AG87" s="36">
        <f>INDEX(Tab!$N$64:$AC$71,AC87+1,Z87)</f>
        <v>0.48750000000000004</v>
      </c>
      <c r="AH87" s="36">
        <f t="shared" si="3"/>
        <v>0.61250000000000004</v>
      </c>
    </row>
    <row r="88" spans="25:34" x14ac:dyDescent="0.2">
      <c r="Z88" s="51">
        <v>10</v>
      </c>
      <c r="AA88" s="150" t="s">
        <v>1269</v>
      </c>
      <c r="AB88" s="51">
        <f t="shared" si="4"/>
        <v>30</v>
      </c>
      <c r="AC88" s="16">
        <f>IF(AB88&lt;Tab!$M$65,1,IF(AB88&lt;Tab!$M$66,2,IF(AB88&lt;Tab!$M$67,3,IF(AB88&lt;Tab!$M$68,4,IF(AB88&lt;Tab!$M$69,5,IF(AB88&lt;Tab!$M$70,6,7))))))</f>
        <v>4</v>
      </c>
      <c r="AD88" s="16">
        <f>INDEX(Tab!$M$64:$M$70,AC88,1)</f>
        <v>30</v>
      </c>
      <c r="AE88" s="16">
        <f>INDEX(Tab!$M$64:$M$71,AC88+1,1)</f>
        <v>40</v>
      </c>
      <c r="AF88" s="36">
        <f>INDEX(Tab!$N$64:$AC$70,AC88,Z88)</f>
        <v>0.65749999999999997</v>
      </c>
      <c r="AG88" s="36">
        <f>INDEX(Tab!$N$64:$AC$71,AC88+1,Z88)</f>
        <v>0.5625</v>
      </c>
      <c r="AH88" s="36">
        <f t="shared" si="3"/>
        <v>0.65749999999999997</v>
      </c>
    </row>
    <row r="89" spans="25:34" x14ac:dyDescent="0.2">
      <c r="Z89" s="51">
        <v>11</v>
      </c>
      <c r="AA89" s="150" t="s">
        <v>1270</v>
      </c>
      <c r="AB89" s="51">
        <f t="shared" si="4"/>
        <v>30</v>
      </c>
      <c r="AC89" s="16">
        <f>IF(AB89&lt;Tab!$M$65,1,IF(AB89&lt;Tab!$M$66,2,IF(AB89&lt;Tab!$M$67,3,IF(AB89&lt;Tab!$M$68,4,IF(AB89&lt;Tab!$M$69,5,IF(AB89&lt;Tab!$M$70,6,7))))))</f>
        <v>4</v>
      </c>
      <c r="AD89" s="16">
        <f>INDEX(Tab!$M$64:$M$70,AC89,1)</f>
        <v>30</v>
      </c>
      <c r="AE89" s="16">
        <f>INDEX(Tab!$M$64:$M$71,AC89+1,1)</f>
        <v>40</v>
      </c>
      <c r="AF89" s="36">
        <f>INDEX(Tab!$N$64:$AC$70,AC89,Z89)</f>
        <v>0.74500000000000011</v>
      </c>
      <c r="AG89" s="36">
        <f>INDEX(Tab!$N$64:$AC$71,AC89+1,Z89)</f>
        <v>0.67500000000000004</v>
      </c>
      <c r="AH89" s="36">
        <f t="shared" si="3"/>
        <v>0.74500000000000011</v>
      </c>
    </row>
    <row r="90" spans="25:34" x14ac:dyDescent="0.2">
      <c r="Z90" s="51">
        <v>12</v>
      </c>
      <c r="AA90" s="150" t="s">
        <v>1271</v>
      </c>
      <c r="AB90" s="51">
        <f t="shared" si="4"/>
        <v>30</v>
      </c>
      <c r="AC90" s="16">
        <f>IF(AB90&lt;Tab!$M$65,1,IF(AB90&lt;Tab!$M$66,2,IF(AB90&lt;Tab!$M$67,3,IF(AB90&lt;Tab!$M$68,4,IF(AB90&lt;Tab!$M$69,5,IF(AB90&lt;Tab!$M$70,6,7))))))</f>
        <v>4</v>
      </c>
      <c r="AD90" s="16">
        <f>INDEX(Tab!$M$64:$M$70,AC90,1)</f>
        <v>30</v>
      </c>
      <c r="AE90" s="16">
        <f>INDEX(Tab!$M$64:$M$71,AC90+1,1)</f>
        <v>40</v>
      </c>
      <c r="AF90" s="36">
        <f>INDEX(Tab!$N$64:$AC$70,AC90,Z90)</f>
        <v>0.875</v>
      </c>
      <c r="AG90" s="36">
        <f>INDEX(Tab!$N$64:$AC$71,AC90+1,Z90)</f>
        <v>0.82499999999999996</v>
      </c>
      <c r="AH90" s="36">
        <f t="shared" si="3"/>
        <v>0.875</v>
      </c>
    </row>
    <row r="91" spans="25:34" x14ac:dyDescent="0.2">
      <c r="Z91" s="51">
        <v>13</v>
      </c>
      <c r="AA91" s="150" t="s">
        <v>1272</v>
      </c>
      <c r="AB91" s="51">
        <f t="shared" si="4"/>
        <v>30</v>
      </c>
      <c r="AC91" s="16">
        <f>IF(AB91&lt;Tab!$M$65,1,IF(AB91&lt;Tab!$M$66,2,IF(AB91&lt;Tab!$M$67,3,IF(AB91&lt;Tab!$M$68,4,IF(AB91&lt;Tab!$M$69,5,IF(AB91&lt;Tab!$M$70,6,7))))))</f>
        <v>4</v>
      </c>
      <c r="AD91" s="16">
        <f>INDEX(Tab!$M$64:$M$70,AC91,1)</f>
        <v>30</v>
      </c>
      <c r="AE91" s="16">
        <f>INDEX(Tab!$M$64:$M$71,AC91+1,1)</f>
        <v>40</v>
      </c>
      <c r="AF91" s="36">
        <f>INDEX(Tab!$N$64:$AC$70,AC91,Z91)</f>
        <v>0.875</v>
      </c>
      <c r="AG91" s="36">
        <f>INDEX(Tab!$N$64:$AC$71,AC91+1,Z91)</f>
        <v>0.82499999999999996</v>
      </c>
      <c r="AH91" s="36">
        <f t="shared" si="3"/>
        <v>0.875</v>
      </c>
    </row>
    <row r="92" spans="25:34" x14ac:dyDescent="0.2">
      <c r="Z92" s="51">
        <v>14</v>
      </c>
      <c r="AA92" s="150" t="s">
        <v>1273</v>
      </c>
      <c r="AB92" s="51">
        <f t="shared" si="4"/>
        <v>30</v>
      </c>
      <c r="AC92" s="16">
        <f>IF(AB92&lt;Tab!$M$65,1,IF(AB92&lt;Tab!$M$66,2,IF(AB92&lt;Tab!$M$67,3,IF(AB92&lt;Tab!$M$68,4,IF(AB92&lt;Tab!$M$69,5,IF(AB92&lt;Tab!$M$70,6,7))))))</f>
        <v>4</v>
      </c>
      <c r="AD92" s="16">
        <f>INDEX(Tab!$M$64:$M$70,AC92,1)</f>
        <v>30</v>
      </c>
      <c r="AE92" s="16">
        <f>INDEX(Tab!$M$64:$M$71,AC92+1,1)</f>
        <v>40</v>
      </c>
      <c r="AF92" s="36">
        <f>INDEX(Tab!$N$64:$AC$70,AC92,Z92)</f>
        <v>0.74500000000000011</v>
      </c>
      <c r="AG92" s="36">
        <f>INDEX(Tab!$N$64:$AC$71,AC92+1,Z92)</f>
        <v>0.67500000000000004</v>
      </c>
      <c r="AH92" s="36">
        <f t="shared" si="3"/>
        <v>0.74500000000000011</v>
      </c>
    </row>
    <row r="93" spans="25:34" x14ac:dyDescent="0.2">
      <c r="Z93" s="51">
        <v>15</v>
      </c>
      <c r="AA93" s="150" t="s">
        <v>1274</v>
      </c>
      <c r="AB93" s="51">
        <f t="shared" si="4"/>
        <v>30</v>
      </c>
      <c r="AC93" s="16">
        <f>IF(AB93&lt;Tab!$M$65,1,IF(AB93&lt;Tab!$M$66,2,IF(AB93&lt;Tab!$M$67,3,IF(AB93&lt;Tab!$M$68,4,IF(AB93&lt;Tab!$M$69,5,IF(AB93&lt;Tab!$M$70,6,7))))))</f>
        <v>4</v>
      </c>
      <c r="AD93" s="16">
        <f>INDEX(Tab!$M$64:$M$70,AC93,1)</f>
        <v>30</v>
      </c>
      <c r="AE93" s="16">
        <f>INDEX(Tab!$M$64:$M$71,AC93+1,1)</f>
        <v>40</v>
      </c>
      <c r="AF93" s="36">
        <f>INDEX(Tab!$N$64:$AC$70,AC93,Z93)</f>
        <v>0.65749999999999997</v>
      </c>
      <c r="AG93" s="36">
        <f>INDEX(Tab!$N$64:$AC$71,AC93+1,Z93)</f>
        <v>0.5625</v>
      </c>
      <c r="AH93" s="36">
        <f t="shared" si="3"/>
        <v>0.65749999999999997</v>
      </c>
    </row>
    <row r="94" spans="25:34" x14ac:dyDescent="0.2">
      <c r="Z94" s="51">
        <v>16</v>
      </c>
      <c r="AA94" s="150" t="s">
        <v>1275</v>
      </c>
      <c r="AB94" s="51">
        <f t="shared" si="4"/>
        <v>30</v>
      </c>
      <c r="AC94" s="16">
        <f>IF(AB94&lt;Tab!$M$65,1,IF(AB94&lt;Tab!$M$66,2,IF(AB94&lt;Tab!$M$67,3,IF(AB94&lt;Tab!$M$68,4,IF(AB94&lt;Tab!$M$69,5,IF(AB94&lt;Tab!$M$70,6,7))))))</f>
        <v>4</v>
      </c>
      <c r="AD94" s="16">
        <f>INDEX(Tab!$M$64:$M$70,AC94,1)</f>
        <v>30</v>
      </c>
      <c r="AE94" s="16">
        <f>INDEX(Tab!$M$64:$M$71,AC94+1,1)</f>
        <v>40</v>
      </c>
      <c r="AF94" s="36">
        <f>INDEX(Tab!$N$64:$AC$70,AC94,Z94)</f>
        <v>0.61250000000000004</v>
      </c>
      <c r="AG94" s="36">
        <f>INDEX(Tab!$N$64:$AC$71,AC94+1,Z94)</f>
        <v>0.48750000000000004</v>
      </c>
      <c r="AH94" s="36">
        <f t="shared" si="3"/>
        <v>0.61250000000000004</v>
      </c>
    </row>
    <row r="95" spans="25:34" x14ac:dyDescent="0.2">
      <c r="AB95" s="49"/>
      <c r="AC95" s="16"/>
      <c r="AD95" s="16"/>
      <c r="AE95" s="16"/>
      <c r="AF95" s="36"/>
      <c r="AG95" s="36"/>
      <c r="AH95" s="36"/>
    </row>
    <row r="96" spans="25:34" x14ac:dyDescent="0.2">
      <c r="Y96" s="50" t="s">
        <v>1218</v>
      </c>
      <c r="AB96" s="49"/>
      <c r="AC96" s="16"/>
      <c r="AD96" s="16"/>
      <c r="AE96" s="16"/>
      <c r="AF96" s="36"/>
      <c r="AG96" s="36"/>
      <c r="AH96" s="36"/>
    </row>
    <row r="97" spans="25:35" x14ac:dyDescent="0.2">
      <c r="AB97" s="49"/>
      <c r="AC97" s="16"/>
      <c r="AD97" s="16"/>
      <c r="AE97" s="16"/>
      <c r="AF97" s="36"/>
      <c r="AG97" s="36"/>
      <c r="AH97" s="36"/>
    </row>
    <row r="98" spans="25:35" x14ac:dyDescent="0.2">
      <c r="Y98" s="49">
        <f t="shared" ref="Y98:Y104" si="5">MATCH(Z98,$Z$79:$Z$94,0)</f>
        <v>1</v>
      </c>
      <c r="Z98" s="51">
        <v>1</v>
      </c>
      <c r="AA98" s="54" t="s">
        <v>1163</v>
      </c>
      <c r="AB98" s="49">
        <f t="shared" ref="AB98:AB106" si="6">INDEX($AB$79:$AB$94,Y98,1)</f>
        <v>30</v>
      </c>
      <c r="AC98" s="16"/>
      <c r="AD98" s="16"/>
      <c r="AE98" s="16"/>
      <c r="AF98" s="36"/>
      <c r="AG98" s="36"/>
      <c r="AH98" s="53">
        <f t="shared" ref="AH98:AH104" si="7">INDEX($AH$79:$AH$94,Y98,1)</f>
        <v>0.59</v>
      </c>
      <c r="AI98" s="52"/>
    </row>
    <row r="99" spans="25:35" x14ac:dyDescent="0.2">
      <c r="Y99" s="49">
        <f t="shared" si="5"/>
        <v>5</v>
      </c>
      <c r="Z99" s="51">
        <v>2</v>
      </c>
      <c r="AA99" s="54" t="s">
        <v>1212</v>
      </c>
      <c r="AB99" s="49">
        <f t="shared" si="6"/>
        <v>30</v>
      </c>
      <c r="AC99" s="16"/>
      <c r="AD99" s="16"/>
      <c r="AE99" s="16"/>
      <c r="AF99" s="36"/>
      <c r="AG99" s="36"/>
      <c r="AH99" s="53">
        <f t="shared" si="7"/>
        <v>0.63500000000000001</v>
      </c>
      <c r="AI99" s="52"/>
    </row>
    <row r="100" spans="25:35" x14ac:dyDescent="0.2">
      <c r="Y100" s="49">
        <f t="shared" si="5"/>
        <v>2</v>
      </c>
      <c r="Z100" s="51">
        <v>3</v>
      </c>
      <c r="AA100" s="54" t="s">
        <v>1164</v>
      </c>
      <c r="AB100" s="49">
        <f t="shared" si="6"/>
        <v>30</v>
      </c>
      <c r="AC100" s="16"/>
      <c r="AD100" s="16"/>
      <c r="AE100" s="16"/>
      <c r="AF100" s="36"/>
      <c r="AG100" s="36"/>
      <c r="AH100" s="53">
        <f t="shared" si="7"/>
        <v>0.68</v>
      </c>
      <c r="AI100" s="52"/>
    </row>
    <row r="101" spans="25:35" x14ac:dyDescent="0.2">
      <c r="Y101" s="49">
        <f t="shared" si="5"/>
        <v>6</v>
      </c>
      <c r="Z101" s="51">
        <v>4</v>
      </c>
      <c r="AA101" s="54" t="s">
        <v>1213</v>
      </c>
      <c r="AB101" s="49">
        <f t="shared" si="6"/>
        <v>30</v>
      </c>
      <c r="AC101" s="16"/>
      <c r="AD101" s="16"/>
      <c r="AE101" s="16"/>
      <c r="AF101" s="36"/>
      <c r="AG101" s="36"/>
      <c r="AH101" s="53">
        <f t="shared" si="7"/>
        <v>0.63500000000000001</v>
      </c>
      <c r="AI101" s="52"/>
    </row>
    <row r="102" spans="25:35" x14ac:dyDescent="0.2">
      <c r="Y102" s="49">
        <f t="shared" si="5"/>
        <v>3</v>
      </c>
      <c r="Z102" s="51">
        <v>5</v>
      </c>
      <c r="AA102" s="54" t="s">
        <v>1165</v>
      </c>
      <c r="AB102" s="49">
        <f t="shared" si="6"/>
        <v>30</v>
      </c>
      <c r="AC102" s="16"/>
      <c r="AD102" s="16"/>
      <c r="AE102" s="16"/>
      <c r="AF102" s="36"/>
      <c r="AG102" s="36"/>
      <c r="AH102" s="53">
        <f t="shared" si="7"/>
        <v>0.68</v>
      </c>
      <c r="AI102" s="52"/>
    </row>
    <row r="103" spans="25:35" x14ac:dyDescent="0.2">
      <c r="Y103" s="49">
        <f t="shared" si="5"/>
        <v>7</v>
      </c>
      <c r="Z103" s="51">
        <v>6</v>
      </c>
      <c r="AA103" s="54" t="s">
        <v>1214</v>
      </c>
      <c r="AB103" s="49">
        <f t="shared" si="6"/>
        <v>30</v>
      </c>
      <c r="AC103" s="16"/>
      <c r="AD103" s="16"/>
      <c r="AE103" s="16"/>
      <c r="AF103" s="36"/>
      <c r="AG103" s="36"/>
      <c r="AH103" s="53">
        <f t="shared" si="7"/>
        <v>0.81</v>
      </c>
      <c r="AI103" s="52"/>
    </row>
    <row r="104" spans="25:35" x14ac:dyDescent="0.2">
      <c r="Y104" s="49">
        <f t="shared" si="5"/>
        <v>4</v>
      </c>
      <c r="Z104" s="51">
        <v>7</v>
      </c>
      <c r="AA104" s="54" t="s">
        <v>1166</v>
      </c>
      <c r="AB104" s="49">
        <f t="shared" si="6"/>
        <v>30</v>
      </c>
      <c r="AC104" s="16"/>
      <c r="AD104" s="16"/>
      <c r="AE104" s="16"/>
      <c r="AF104" s="36"/>
      <c r="AG104" s="36"/>
      <c r="AH104" s="53">
        <f t="shared" si="7"/>
        <v>0.94</v>
      </c>
      <c r="AI104" s="52"/>
    </row>
    <row r="105" spans="25:35" x14ac:dyDescent="0.2">
      <c r="Y105" s="49">
        <f>MATCH(Z105,$Z$79:$Z$94,0)</f>
        <v>8</v>
      </c>
      <c r="Z105" s="51">
        <v>8</v>
      </c>
      <c r="AA105" s="54" t="s">
        <v>1215</v>
      </c>
      <c r="AB105" s="49">
        <f t="shared" si="6"/>
        <v>30</v>
      </c>
      <c r="AC105" s="16"/>
      <c r="AD105" s="16"/>
      <c r="AE105" s="16"/>
      <c r="AF105" s="36"/>
      <c r="AG105" s="36"/>
      <c r="AH105" s="53">
        <f>INDEX($AH$79:$AH$94,Y105,1)</f>
        <v>0.81</v>
      </c>
      <c r="AI105" s="52"/>
    </row>
    <row r="106" spans="25:35" x14ac:dyDescent="0.2">
      <c r="Y106" s="49">
        <f>MATCH(Z106,$Z$79:$Z$94,0)</f>
        <v>9</v>
      </c>
      <c r="Z106" s="51">
        <v>9</v>
      </c>
      <c r="AA106" s="54" t="s">
        <v>1268</v>
      </c>
      <c r="AB106" s="49">
        <f t="shared" si="6"/>
        <v>30</v>
      </c>
      <c r="AC106" s="16"/>
      <c r="AD106" s="16"/>
      <c r="AE106" s="16"/>
      <c r="AF106" s="36"/>
      <c r="AG106" s="36"/>
      <c r="AH106" s="53">
        <f t="shared" ref="AH106:AH113" si="8">INDEX($AH$79:$AH$94,Y106,1)</f>
        <v>0.61250000000000004</v>
      </c>
      <c r="AI106" s="52"/>
    </row>
    <row r="107" spans="25:35" x14ac:dyDescent="0.2">
      <c r="Y107" s="395">
        <f>MATCH(Z107,$Z$79:$Z$94,0)</f>
        <v>10</v>
      </c>
      <c r="Z107" s="51">
        <v>10</v>
      </c>
      <c r="AA107" s="54" t="s">
        <v>1269</v>
      </c>
      <c r="AB107" s="49">
        <f>INDEX($AB$79:$AB$94,Y107,1)</f>
        <v>30</v>
      </c>
      <c r="AC107" s="16"/>
      <c r="AD107" s="16"/>
      <c r="AE107" s="16"/>
      <c r="AF107" s="36"/>
      <c r="AG107" s="36"/>
      <c r="AH107" s="53">
        <f t="shared" si="8"/>
        <v>0.65749999999999997</v>
      </c>
      <c r="AI107" s="52"/>
    </row>
    <row r="108" spans="25:35" x14ac:dyDescent="0.2">
      <c r="Y108" s="49">
        <f t="shared" ref="Y108:Y113" si="9">MATCH(Z108,$Z$79:$Z$94,0)</f>
        <v>11</v>
      </c>
      <c r="Z108" s="51">
        <v>11</v>
      </c>
      <c r="AA108" s="54" t="s">
        <v>1270</v>
      </c>
      <c r="AB108" s="49">
        <f t="shared" ref="AB108:AB113" si="10">INDEX($AB$79:$AB$94,Y108,1)</f>
        <v>30</v>
      </c>
      <c r="AC108" s="16"/>
      <c r="AD108" s="16"/>
      <c r="AE108" s="16"/>
      <c r="AF108" s="36"/>
      <c r="AG108" s="36"/>
      <c r="AH108" s="53">
        <f t="shared" si="8"/>
        <v>0.74500000000000011</v>
      </c>
      <c r="AI108" s="52"/>
    </row>
    <row r="109" spans="25:35" x14ac:dyDescent="0.2">
      <c r="Y109" s="49">
        <f t="shared" si="9"/>
        <v>12</v>
      </c>
      <c r="Z109" s="51">
        <v>12</v>
      </c>
      <c r="AA109" s="54" t="s">
        <v>1271</v>
      </c>
      <c r="AB109" s="49">
        <f t="shared" si="10"/>
        <v>30</v>
      </c>
      <c r="AC109" s="16"/>
      <c r="AD109" s="16"/>
      <c r="AE109" s="16"/>
      <c r="AF109" s="36"/>
      <c r="AG109" s="36"/>
      <c r="AH109" s="53">
        <f t="shared" si="8"/>
        <v>0.875</v>
      </c>
      <c r="AI109" s="52"/>
    </row>
    <row r="110" spans="25:35" x14ac:dyDescent="0.2">
      <c r="Y110" s="49">
        <f t="shared" si="9"/>
        <v>13</v>
      </c>
      <c r="Z110" s="51">
        <v>13</v>
      </c>
      <c r="AA110" s="54" t="s">
        <v>1272</v>
      </c>
      <c r="AB110" s="49">
        <f t="shared" si="10"/>
        <v>30</v>
      </c>
      <c r="AC110" s="16"/>
      <c r="AD110" s="16"/>
      <c r="AE110" s="16"/>
      <c r="AF110" s="36"/>
      <c r="AG110" s="36"/>
      <c r="AH110" s="53">
        <f t="shared" si="8"/>
        <v>0.875</v>
      </c>
      <c r="AI110" s="52"/>
    </row>
    <row r="111" spans="25:35" x14ac:dyDescent="0.2">
      <c r="Y111" s="49">
        <f t="shared" si="9"/>
        <v>14</v>
      </c>
      <c r="Z111" s="51">
        <v>14</v>
      </c>
      <c r="AA111" s="54" t="s">
        <v>1273</v>
      </c>
      <c r="AB111" s="49">
        <f t="shared" si="10"/>
        <v>30</v>
      </c>
      <c r="AC111" s="16"/>
      <c r="AD111" s="16"/>
      <c r="AE111" s="16"/>
      <c r="AF111" s="36"/>
      <c r="AG111" s="36"/>
      <c r="AH111" s="53">
        <f t="shared" si="8"/>
        <v>0.74500000000000011</v>
      </c>
      <c r="AI111" s="52"/>
    </row>
    <row r="112" spans="25:35" x14ac:dyDescent="0.2">
      <c r="Y112" s="49">
        <f t="shared" si="9"/>
        <v>15</v>
      </c>
      <c r="Z112" s="51">
        <v>15</v>
      </c>
      <c r="AA112" s="54" t="s">
        <v>1274</v>
      </c>
      <c r="AB112" s="49">
        <f t="shared" si="10"/>
        <v>30</v>
      </c>
      <c r="AC112" s="16"/>
      <c r="AD112" s="16"/>
      <c r="AE112" s="16"/>
      <c r="AF112" s="36"/>
      <c r="AG112" s="36"/>
      <c r="AH112" s="53">
        <f t="shared" si="8"/>
        <v>0.65749999999999997</v>
      </c>
      <c r="AI112" s="52"/>
    </row>
    <row r="113" spans="25:35" x14ac:dyDescent="0.2">
      <c r="Y113" s="49">
        <f t="shared" si="9"/>
        <v>16</v>
      </c>
      <c r="Z113" s="51">
        <v>16</v>
      </c>
      <c r="AA113" s="54" t="s">
        <v>1275</v>
      </c>
      <c r="AB113" s="49">
        <f t="shared" si="10"/>
        <v>30</v>
      </c>
      <c r="AC113" s="16"/>
      <c r="AD113" s="16"/>
      <c r="AE113" s="16"/>
      <c r="AF113" s="36"/>
      <c r="AG113" s="36"/>
      <c r="AH113" s="53">
        <f t="shared" si="8"/>
        <v>0.61250000000000004</v>
      </c>
      <c r="AI113" s="52"/>
    </row>
    <row r="114" spans="25:35" x14ac:dyDescent="0.2">
      <c r="AB114" s="49"/>
      <c r="AC114" s="16"/>
      <c r="AD114" s="16"/>
      <c r="AE114" s="16"/>
      <c r="AF114" s="36"/>
      <c r="AG114" s="36"/>
      <c r="AH114" s="36"/>
    </row>
    <row r="115" spans="25:35" x14ac:dyDescent="0.2">
      <c r="AB115" s="49"/>
      <c r="AC115" s="16"/>
      <c r="AD115" s="16"/>
      <c r="AE115" s="16"/>
      <c r="AF115" s="36"/>
      <c r="AG115" s="36"/>
      <c r="AH115" s="36"/>
    </row>
    <row r="116" spans="25:35" x14ac:dyDescent="0.2">
      <c r="AB116" s="49"/>
      <c r="AC116" s="16"/>
      <c r="AD116" s="16"/>
      <c r="AE116" s="16"/>
      <c r="AF116" s="36"/>
      <c r="AG116" s="36"/>
      <c r="AH116" s="36"/>
    </row>
    <row r="117" spans="25:35" x14ac:dyDescent="0.2">
      <c r="AB117" s="49"/>
      <c r="AC117" s="16"/>
      <c r="AD117" s="16"/>
      <c r="AE117" s="16"/>
      <c r="AF117" s="36"/>
      <c r="AG117" s="36"/>
      <c r="AH117" s="36"/>
    </row>
    <row r="118" spans="25:35" x14ac:dyDescent="0.2">
      <c r="AB118" s="49"/>
      <c r="AC118" s="16"/>
      <c r="AD118" s="16"/>
      <c r="AE118" s="16"/>
      <c r="AF118" s="36"/>
      <c r="AG118" s="36"/>
      <c r="AH118" s="36"/>
    </row>
    <row r="119" spans="25:35" x14ac:dyDescent="0.2">
      <c r="AB119" s="49"/>
      <c r="AC119" s="16"/>
      <c r="AD119" s="16"/>
      <c r="AE119" s="16"/>
      <c r="AF119" s="36"/>
      <c r="AG119" s="36"/>
      <c r="AH119" s="36"/>
    </row>
    <row r="122" spans="25:35" x14ac:dyDescent="0.2">
      <c r="Y122" s="45" t="s">
        <v>1242</v>
      </c>
      <c r="AB122" s="1"/>
      <c r="AG122" s="1"/>
      <c r="AH122" s="1"/>
    </row>
    <row r="123" spans="25:35" x14ac:dyDescent="0.2">
      <c r="AB123" s="1"/>
      <c r="AG123" s="1"/>
      <c r="AH123" s="1"/>
    </row>
    <row r="124" spans="25:35" ht="45" x14ac:dyDescent="0.2">
      <c r="AB124" s="23" t="s">
        <v>1208</v>
      </c>
      <c r="AC124" s="4" t="s">
        <v>1197</v>
      </c>
      <c r="AD124" s="4" t="s">
        <v>1198</v>
      </c>
      <c r="AE124" s="4" t="s">
        <v>1199</v>
      </c>
      <c r="AF124" s="4" t="s">
        <v>1230</v>
      </c>
      <c r="AG124" s="4" t="s">
        <v>1231</v>
      </c>
      <c r="AH124" s="4" t="s">
        <v>1232</v>
      </c>
    </row>
    <row r="125" spans="25:35" x14ac:dyDescent="0.2">
      <c r="AA125" s="19" t="s">
        <v>1163</v>
      </c>
      <c r="AB125" s="333">
        <f>IF(S55&gt;WinkHorizMax,WinkHorizMax,S55)</f>
        <v>0</v>
      </c>
      <c r="AC125" s="16">
        <f>IF(AB125&lt;Tab!$M$65,1,IF(AB125&lt;Tab!$M$66,2,IF(AB125&lt;Tab!$M$67,3,IF(AB125&lt;Tab!$M$68,4,IF(AB125&lt;Tab!$M$69,5,IF(AB125&lt;Tab!$M$70,6,7))))))</f>
        <v>1</v>
      </c>
      <c r="AD125" s="16">
        <f>INDEX(Tab!$M$64:$M$71,AC125,1)</f>
        <v>0</v>
      </c>
      <c r="AE125" s="16">
        <f>INDEX(Tab!$M$64:$M$71,AC125+1,1)</f>
        <v>10</v>
      </c>
      <c r="AF125" s="36">
        <f>INDEX(Tab!$N$64:$N$71,AC125,1)</f>
        <v>1</v>
      </c>
      <c r="AG125" s="36">
        <f>INDEX(Tab!$N$64:$N$71,AC125+1,1)</f>
        <v>0.96</v>
      </c>
      <c r="AH125" s="36">
        <f>AG125+(AF125-AG125)/(AE125-AD125)*(AE125-AB125)</f>
        <v>1</v>
      </c>
    </row>
    <row r="126" spans="25:35" x14ac:dyDescent="0.2">
      <c r="AA126" s="19" t="s">
        <v>1164</v>
      </c>
      <c r="AB126" s="333">
        <f>IF(S56&gt;WinkHorizMax,WinkHorizMax,S56)</f>
        <v>0</v>
      </c>
      <c r="AC126" s="16">
        <f>IF(AB126&lt;Tab!$M$65,1,IF(AB126&lt;Tab!$M$66,2,IF(AB126&lt;Tab!$M$67,3,IF(AB126&lt;Tab!$M$68,4,IF(AB126&lt;Tab!$M$69,5,IF(AB126&lt;Tab!$M$70,6,7))))))</f>
        <v>1</v>
      </c>
      <c r="AD126" s="16">
        <f>INDEX(Tab!$M$64:$M$71,AC126,1)</f>
        <v>0</v>
      </c>
      <c r="AE126" s="16">
        <f>INDEX(Tab!$M$64:$M$71,AC126+1,1)</f>
        <v>10</v>
      </c>
      <c r="AF126" s="36">
        <f>INDEX(Tab!$P$64:$P$71,AC126,1)</f>
        <v>1</v>
      </c>
      <c r="AG126" s="36">
        <f>INDEX(Tab!$P$64:$P$71,AC126+1,1)</f>
        <v>0.94</v>
      </c>
      <c r="AH126" s="36">
        <f>AG126+(AF126-AG126)/(AE126-AD126)*(AE126-AB126)</f>
        <v>1</v>
      </c>
    </row>
    <row r="127" spans="25:35" x14ac:dyDescent="0.2">
      <c r="AA127" s="19" t="s">
        <v>1165</v>
      </c>
      <c r="AB127" s="333">
        <f>IF(S57&gt;WinkHorizMax,WinkHorizMax,S57)</f>
        <v>0</v>
      </c>
      <c r="AC127" s="16">
        <f>IF(AB127&lt;Tab!$M$65,1,IF(AB127&lt;Tab!$M$66,2,IF(AB127&lt;Tab!$M$67,3,IF(AB127&lt;Tab!$M$68,4,IF(AB127&lt;Tab!$M$69,5,IF(AB127&lt;Tab!$M$70,6,7))))))</f>
        <v>1</v>
      </c>
      <c r="AD127" s="16">
        <f>INDEX(Tab!$M$64:$M$71,AC127,1)</f>
        <v>0</v>
      </c>
      <c r="AE127" s="16">
        <f>INDEX(Tab!$M$64:$M$71,AC127+1,1)</f>
        <v>10</v>
      </c>
      <c r="AF127" s="36">
        <f>INDEX(Tab!$R$64:$R$71,AC127,1)</f>
        <v>1</v>
      </c>
      <c r="AG127" s="36">
        <f>INDEX(Tab!$R$64:$R$71,AC127+1,1)</f>
        <v>0.94</v>
      </c>
      <c r="AH127" s="36">
        <f>AG127+(AF127-AG127)/(AE127-AD127)*(AE127-AB127)</f>
        <v>1</v>
      </c>
    </row>
    <row r="128" spans="25:35" x14ac:dyDescent="0.2">
      <c r="AA128" s="19" t="s">
        <v>1166</v>
      </c>
      <c r="AB128" s="333">
        <f>IF(S58&gt;WinkHorizMax,WinkHorizMax,S58)</f>
        <v>0</v>
      </c>
      <c r="AC128" s="16">
        <f>IF(AB128&lt;Tab!$M$65,1,IF(AB128&lt;Tab!$M$66,2,IF(AB128&lt;Tab!$M$67,3,IF(AB128&lt;Tab!$M$68,4,IF(AB128&lt;Tab!$M$69,5,IF(AB128&lt;Tab!$M$70,6,7))))))</f>
        <v>1</v>
      </c>
      <c r="AD128" s="16">
        <f>INDEX(Tab!$M$64:$M$71,AC128,1)</f>
        <v>0</v>
      </c>
      <c r="AE128" s="16">
        <f>INDEX(Tab!$M$64:$M$71,AC128+1,1)</f>
        <v>10</v>
      </c>
      <c r="AF128" s="36">
        <f>INDEX(Tab!$T$64:$T$71,AC128,1)</f>
        <v>1</v>
      </c>
      <c r="AG128" s="36">
        <f>INDEX(Tab!$T$64:$T$71,AC128+1,1)</f>
        <v>1</v>
      </c>
      <c r="AH128" s="36">
        <f>AG128+(AF128-AG128)/(AE128-AD128)*(AE128-AB128)</f>
        <v>1</v>
      </c>
    </row>
    <row r="129" spans="27:45" x14ac:dyDescent="0.2">
      <c r="AA129" s="19" t="s">
        <v>1211</v>
      </c>
      <c r="AB129" s="16"/>
      <c r="AC129" s="16"/>
      <c r="AD129" s="16"/>
      <c r="AE129" s="16"/>
      <c r="AF129" s="36"/>
      <c r="AG129" s="36"/>
      <c r="AH129" s="36">
        <f>AH125*AH126*AH127*AH128</f>
        <v>1</v>
      </c>
    </row>
    <row r="132" spans="27:45" x14ac:dyDescent="0.2">
      <c r="AJ132" s="55"/>
      <c r="AL132" s="55"/>
      <c r="AM132" s="55"/>
    </row>
    <row r="133" spans="27:45" ht="15.75" x14ac:dyDescent="0.25">
      <c r="AJ133" s="55"/>
      <c r="AK133" s="56" t="str">
        <f>Sprache!C62</f>
        <v>Kennwerte von Fensterkomponenten</v>
      </c>
      <c r="AL133" s="55"/>
      <c r="AM133" s="55"/>
    </row>
    <row r="134" spans="27:45" x14ac:dyDescent="0.2">
      <c r="AJ134" s="55"/>
      <c r="AK134" s="57"/>
      <c r="AL134" s="55"/>
      <c r="AM134" s="55"/>
    </row>
    <row r="135" spans="27:45" ht="19.5" x14ac:dyDescent="0.35">
      <c r="AJ135" s="55"/>
      <c r="AK135" s="58" t="str">
        <f>Sprache!C64</f>
        <v>Rahmen: mittlere Uf-Werte</v>
      </c>
      <c r="AL135" s="55" t="s">
        <v>711</v>
      </c>
      <c r="AM135" s="55"/>
      <c r="AP135" s="58" t="str">
        <f>Sprache!$C$83</f>
        <v>Glasrandverbund (GRV): Psi-Werte</v>
      </c>
      <c r="AQ135" s="60" t="s">
        <v>489</v>
      </c>
      <c r="AR135" s="55"/>
    </row>
    <row r="136" spans="27:45" x14ac:dyDescent="0.2">
      <c r="AJ136" s="55"/>
      <c r="AK136" s="380">
        <f>Komp!C7</f>
        <v>0</v>
      </c>
      <c r="AL136" s="381">
        <f>Komp!D7</f>
        <v>0</v>
      </c>
      <c r="AM136" s="369"/>
      <c r="AN136" s="370">
        <v>1</v>
      </c>
      <c r="AP136" s="380">
        <f>Komp!C79</f>
        <v>0</v>
      </c>
      <c r="AQ136" s="385">
        <f>Komp!D79</f>
        <v>0</v>
      </c>
      <c r="AR136" s="369"/>
      <c r="AS136" s="370">
        <v>1</v>
      </c>
    </row>
    <row r="137" spans="27:45" x14ac:dyDescent="0.2">
      <c r="AJ137" s="55"/>
      <c r="AK137" s="90" t="str">
        <f>Komp!C8</f>
        <v>Holz- und Holz/Metall-Rahmen (2-IV, Eiche, Uf=1.7 W/m2K)</v>
      </c>
      <c r="AL137" s="371">
        <f>Komp!D8</f>
        <v>1.7</v>
      </c>
      <c r="AM137" s="372"/>
      <c r="AN137" s="373">
        <v>2</v>
      </c>
      <c r="AP137" s="90" t="str">
        <f>Komp!C80</f>
        <v>Edelstahl-GRV für Holz- und PVC-Rahmen (Psi=0.060)</v>
      </c>
      <c r="AQ137" s="383">
        <f>Komp!D80</f>
        <v>0.06</v>
      </c>
      <c r="AR137" s="372"/>
      <c r="AS137" s="373">
        <v>2</v>
      </c>
    </row>
    <row r="138" spans="27:45" x14ac:dyDescent="0.2">
      <c r="AJ138" s="55"/>
      <c r="AK138" s="90" t="str">
        <f>Komp!C9</f>
        <v>Holz- und Holz/Metall-Rahmen (2-IV, Tanne, Uf=1.4 W/m2K)</v>
      </c>
      <c r="AL138" s="371">
        <f>Komp!D9</f>
        <v>1.4</v>
      </c>
      <c r="AM138" s="372"/>
      <c r="AN138" s="373">
        <v>3</v>
      </c>
      <c r="AP138" s="90" t="str">
        <f>Komp!C81</f>
        <v>Edelstahl-GRV für wärmeged. Metallrahmen (Psi=0.080)</v>
      </c>
      <c r="AQ138" s="383">
        <f>Komp!D81</f>
        <v>0.08</v>
      </c>
      <c r="AR138" s="372"/>
      <c r="AS138" s="373">
        <v>3</v>
      </c>
    </row>
    <row r="139" spans="27:45" x14ac:dyDescent="0.2">
      <c r="AJ139" s="55"/>
      <c r="AK139" s="90" t="str">
        <f>Komp!C10</f>
        <v>Holz- und Holz/Metall-Rahmen (3-IV, Eiche, Uf=1.5 W/m2K)</v>
      </c>
      <c r="AL139" s="371">
        <f>Komp!D10</f>
        <v>1.5</v>
      </c>
      <c r="AM139" s="372"/>
      <c r="AN139" s="373">
        <v>4</v>
      </c>
      <c r="AP139" s="90" t="str">
        <f>Komp!C82</f>
        <v>Kunststoff-GRV für Holz- und PVC-Rahmen (Psi=0.060)</v>
      </c>
      <c r="AQ139" s="383">
        <f>Komp!D82</f>
        <v>0.06</v>
      </c>
      <c r="AR139" s="372"/>
      <c r="AS139" s="373">
        <v>4</v>
      </c>
    </row>
    <row r="140" spans="27:45" x14ac:dyDescent="0.2">
      <c r="AJ140" s="55"/>
      <c r="AK140" s="90" t="str">
        <f>Komp!C11</f>
        <v>Holz- und Holz/Metall-Rahmen (3-IV, Tanne, Uf=1.3 W/m2K)</v>
      </c>
      <c r="AL140" s="371">
        <f>Komp!D11</f>
        <v>1.3</v>
      </c>
      <c r="AM140" s="372"/>
      <c r="AN140" s="373">
        <v>5</v>
      </c>
      <c r="AP140" s="90" t="str">
        <f>Komp!C83</f>
        <v>Kunststoff-GRV für wärmeged. Metallrahmen (Psi=0.080)</v>
      </c>
      <c r="AQ140" s="383">
        <f>Komp!D83</f>
        <v>0.08</v>
      </c>
      <c r="AR140" s="372"/>
      <c r="AS140" s="373">
        <v>5</v>
      </c>
    </row>
    <row r="141" spans="27:45" x14ac:dyDescent="0.2">
      <c r="AJ141" s="55"/>
      <c r="AK141" s="90" t="str">
        <f>Komp!C12</f>
        <v>Kunststoff-Rahmen (Uf=2.2 W/m2K)</v>
      </c>
      <c r="AL141" s="371">
        <f>Komp!D12</f>
        <v>2.2000000000000002</v>
      </c>
      <c r="AM141" s="372"/>
      <c r="AN141" s="373">
        <v>6</v>
      </c>
      <c r="AP141" s="90" t="str">
        <f>Komp!C84</f>
        <v>Alu-GRV für Holz- und PVC-Rahmen (Psi=0.080)</v>
      </c>
      <c r="AQ141" s="383">
        <f>Komp!D84</f>
        <v>0.08</v>
      </c>
      <c r="AR141" s="372"/>
      <c r="AS141" s="373">
        <v>6</v>
      </c>
    </row>
    <row r="142" spans="27:45" x14ac:dyDescent="0.2">
      <c r="AJ142" s="55"/>
      <c r="AK142" s="90" t="str">
        <f>Komp!C13</f>
        <v>Kunststoff-Kammerprofil-Rahmen (Uf=1.4 W/m2K)</v>
      </c>
      <c r="AL142" s="371">
        <f>Komp!D13</f>
        <v>1.4</v>
      </c>
      <c r="AM142" s="372"/>
      <c r="AN142" s="373">
        <v>7</v>
      </c>
      <c r="AP142" s="90" t="str">
        <f>Komp!C85</f>
        <v>Alu-GRV für wärmeged. Metallrahmen (Psi=0.110)</v>
      </c>
      <c r="AQ142" s="383">
        <f>Komp!D85</f>
        <v>0.11</v>
      </c>
      <c r="AR142" s="372"/>
      <c r="AS142" s="373">
        <v>7</v>
      </c>
    </row>
    <row r="143" spans="27:45" x14ac:dyDescent="0.2">
      <c r="AJ143" s="55"/>
      <c r="AK143" s="90" t="str">
        <f>Komp!C14</f>
        <v>Kunststoff-Kammerprofil-Rahmen (Uf=1.3 W/m2K)</v>
      </c>
      <c r="AL143" s="371">
        <f>Komp!D14</f>
        <v>1.3</v>
      </c>
      <c r="AM143" s="372"/>
      <c r="AN143" s="373">
        <v>8</v>
      </c>
      <c r="AP143" s="90">
        <f>Komp!C86</f>
        <v>0</v>
      </c>
      <c r="AQ143" s="383">
        <f>Komp!D86</f>
        <v>0.11</v>
      </c>
      <c r="AR143" s="372"/>
      <c r="AS143" s="373">
        <v>8</v>
      </c>
    </row>
    <row r="144" spans="27:45" x14ac:dyDescent="0.2">
      <c r="AJ144" s="55"/>
      <c r="AK144" s="90" t="str">
        <f>Komp!C15</f>
        <v>Kunststoff-Kammerprofil-Rahmen (Uf=1.2 W/m2K)</v>
      </c>
      <c r="AL144" s="371">
        <f>Komp!D15</f>
        <v>1.2</v>
      </c>
      <c r="AM144" s="372"/>
      <c r="AN144" s="373">
        <v>9</v>
      </c>
      <c r="AP144" s="502" t="str">
        <f>Komp!C87</f>
        <v>** spezielle Glasrandverbundsysteme mit entsprechendem Nachweis</v>
      </c>
      <c r="AQ144" s="383">
        <f>Komp!D87</f>
        <v>0.11</v>
      </c>
      <c r="AR144" s="372"/>
      <c r="AS144" s="373">
        <v>9</v>
      </c>
    </row>
    <row r="145" spans="36:45" x14ac:dyDescent="0.2">
      <c r="AJ145" s="55"/>
      <c r="AK145" s="90" t="str">
        <f>Komp!C16</f>
        <v>Kunststoff-Kammerprofil-Rahmen (Uf=1.1 W/m2K)</v>
      </c>
      <c r="AL145" s="371">
        <f>Komp!D16</f>
        <v>1.1000000000000001</v>
      </c>
      <c r="AM145" s="372"/>
      <c r="AN145" s="373">
        <v>10</v>
      </c>
      <c r="AP145" s="90" t="str">
        <f>Komp!C88</f>
        <v>System ACSplus für wärmeged. Metallrahmen (2-IV, Psi=0.036 W/mK)</v>
      </c>
      <c r="AQ145" s="383">
        <f>Komp!D88</f>
        <v>3.5999999999999997E-2</v>
      </c>
      <c r="AR145" s="372"/>
      <c r="AS145" s="373">
        <v>10</v>
      </c>
    </row>
    <row r="146" spans="36:45" x14ac:dyDescent="0.2">
      <c r="AJ146" s="55"/>
      <c r="AK146" s="90" t="str">
        <f>Komp!C17</f>
        <v>Kunststoff-Kammerprofil-Rahmen (Uf=1.0 W/m2K)</v>
      </c>
      <c r="AL146" s="371">
        <f>Komp!D17</f>
        <v>1</v>
      </c>
      <c r="AM146" s="372"/>
      <c r="AN146" s="373">
        <v>11</v>
      </c>
      <c r="AP146" s="90" t="str">
        <f>Komp!C89</f>
        <v>System ACSplus für wärmeged. Metallrahmen (3-IV, Psi=0.032 W/mK)</v>
      </c>
      <c r="AQ146" s="383">
        <f>Komp!D89</f>
        <v>3.2000000000000001E-2</v>
      </c>
      <c r="AR146" s="372"/>
      <c r="AS146" s="373">
        <v>11</v>
      </c>
    </row>
    <row r="147" spans="36:45" x14ac:dyDescent="0.2">
      <c r="AJ147" s="55"/>
      <c r="AK147" s="90">
        <f>Komp!C18</f>
        <v>0</v>
      </c>
      <c r="AL147" s="371">
        <f>Komp!D18</f>
        <v>0</v>
      </c>
      <c r="AM147" s="372"/>
      <c r="AN147" s="373">
        <v>12</v>
      </c>
      <c r="AP147" s="90" t="str">
        <f>Komp!C90</f>
        <v>System ACSplus für Holz- und PVC-Rahmen  (2-IV, Psi=0.033 W/mK)</v>
      </c>
      <c r="AQ147" s="383">
        <f>Komp!D90</f>
        <v>3.3000000000000002E-2</v>
      </c>
      <c r="AR147" s="372"/>
      <c r="AS147" s="373">
        <v>12</v>
      </c>
    </row>
    <row r="148" spans="36:45" x14ac:dyDescent="0.2">
      <c r="AJ148" s="55"/>
      <c r="AK148" s="90">
        <f>Komp!C19</f>
        <v>0</v>
      </c>
      <c r="AL148" s="371">
        <f>Komp!D19</f>
        <v>0</v>
      </c>
      <c r="AM148" s="372"/>
      <c r="AN148" s="373">
        <v>13</v>
      </c>
      <c r="AP148" s="90" t="str">
        <f>Komp!C91</f>
        <v>System ACSplus für Holz- und PVC-Rahmen  (3-IV, Psi=0.030 W/mK)</v>
      </c>
      <c r="AQ148" s="383">
        <f>Komp!D91</f>
        <v>0.03</v>
      </c>
      <c r="AR148" s="372"/>
      <c r="AS148" s="373">
        <v>13</v>
      </c>
    </row>
    <row r="149" spans="36:45" x14ac:dyDescent="0.2">
      <c r="AJ149" s="55"/>
      <c r="AK149" s="90">
        <f>Komp!C20</f>
        <v>0</v>
      </c>
      <c r="AL149" s="371">
        <f>Komp!D20</f>
        <v>0</v>
      </c>
      <c r="AM149" s="372"/>
      <c r="AN149" s="373">
        <v>14</v>
      </c>
      <c r="AP149" s="90" t="str">
        <f>Komp!C92</f>
        <v>Thermo-Spacer für Holz- und PVC-Rahmen     (2-IV, Psi=0.33 W/mK)</v>
      </c>
      <c r="AQ149" s="383">
        <f>Komp!D92</f>
        <v>3.3000000000000002E-2</v>
      </c>
      <c r="AR149" s="372"/>
      <c r="AS149" s="373">
        <v>14</v>
      </c>
    </row>
    <row r="150" spans="36:45" x14ac:dyDescent="0.2">
      <c r="AJ150" s="55"/>
      <c r="AK150" s="90">
        <f>Komp!C21</f>
        <v>0</v>
      </c>
      <c r="AL150" s="371">
        <f>Komp!D21</f>
        <v>0</v>
      </c>
      <c r="AM150" s="372"/>
      <c r="AN150" s="373">
        <v>15</v>
      </c>
      <c r="AP150" s="90" t="str">
        <f>Komp!C93</f>
        <v>Thermo-Spacer für Holz- und PVC-Rahmen     (3-IV, Psi=0.30 W/mK)</v>
      </c>
      <c r="AQ150" s="383">
        <f>Komp!D93</f>
        <v>0.03</v>
      </c>
      <c r="AR150" s="372"/>
      <c r="AS150" s="373">
        <v>15</v>
      </c>
    </row>
    <row r="151" spans="36:45" x14ac:dyDescent="0.2">
      <c r="AJ151" s="55"/>
      <c r="AK151" s="90">
        <f>Komp!C22</f>
        <v>0</v>
      </c>
      <c r="AL151" s="371">
        <f>Komp!D22</f>
        <v>0</v>
      </c>
      <c r="AM151" s="372"/>
      <c r="AN151" s="373">
        <v>16</v>
      </c>
      <c r="AP151" s="90">
        <f>Komp!C94</f>
        <v>0</v>
      </c>
      <c r="AQ151" s="383">
        <f>Komp!D94</f>
        <v>0</v>
      </c>
      <c r="AR151" s="372"/>
      <c r="AS151" s="373">
        <v>16</v>
      </c>
    </row>
    <row r="152" spans="36:45" x14ac:dyDescent="0.2">
      <c r="AJ152" s="55"/>
      <c r="AK152" s="90">
        <f>Komp!C23</f>
        <v>0</v>
      </c>
      <c r="AL152" s="371">
        <f>Komp!D23</f>
        <v>0</v>
      </c>
      <c r="AM152" s="372"/>
      <c r="AN152" s="373">
        <v>17</v>
      </c>
      <c r="AP152" s="90">
        <f>Komp!C95</f>
        <v>0</v>
      </c>
      <c r="AQ152" s="383">
        <f>Komp!D95</f>
        <v>0</v>
      </c>
      <c r="AR152" s="372"/>
      <c r="AS152" s="373">
        <v>17</v>
      </c>
    </row>
    <row r="153" spans="36:45" x14ac:dyDescent="0.2">
      <c r="AJ153" s="55"/>
      <c r="AK153" s="90">
        <f>Komp!C24</f>
        <v>0</v>
      </c>
      <c r="AL153" s="371">
        <f>Komp!D24</f>
        <v>0</v>
      </c>
      <c r="AM153" s="372"/>
      <c r="AN153" s="373">
        <v>18</v>
      </c>
      <c r="AP153" s="90">
        <f>Komp!C96</f>
        <v>0</v>
      </c>
      <c r="AQ153" s="383">
        <f>Komp!D96</f>
        <v>0</v>
      </c>
      <c r="AR153" s="372"/>
      <c r="AS153" s="373">
        <v>18</v>
      </c>
    </row>
    <row r="154" spans="36:45" x14ac:dyDescent="0.2">
      <c r="AJ154" s="55"/>
      <c r="AK154" s="90">
        <f>Komp!C25</f>
        <v>0</v>
      </c>
      <c r="AL154" s="371">
        <f>Komp!D25</f>
        <v>0</v>
      </c>
      <c r="AM154" s="372"/>
      <c r="AN154" s="373">
        <v>19</v>
      </c>
      <c r="AP154" s="90">
        <f>Komp!C97</f>
        <v>0</v>
      </c>
      <c r="AQ154" s="383">
        <f>Komp!D97</f>
        <v>0</v>
      </c>
      <c r="AR154" s="372"/>
      <c r="AS154" s="373">
        <v>19</v>
      </c>
    </row>
    <row r="155" spans="36:45" x14ac:dyDescent="0.2">
      <c r="AJ155" s="55"/>
      <c r="AK155" s="90">
        <f>Komp!C26</f>
        <v>0</v>
      </c>
      <c r="AL155" s="371">
        <f>Komp!D26</f>
        <v>0</v>
      </c>
      <c r="AM155" s="372"/>
      <c r="AN155" s="373">
        <v>20</v>
      </c>
      <c r="AP155" s="90">
        <f>Komp!C98</f>
        <v>0</v>
      </c>
      <c r="AQ155" s="383">
        <f>Komp!D98</f>
        <v>0</v>
      </c>
      <c r="AR155" s="372"/>
      <c r="AS155" s="373">
        <v>20</v>
      </c>
    </row>
    <row r="156" spans="36:45" x14ac:dyDescent="0.2">
      <c r="AK156" s="90">
        <f>Komp!C27</f>
        <v>0</v>
      </c>
      <c r="AL156" s="371">
        <f>Komp!D27</f>
        <v>0</v>
      </c>
      <c r="AM156" s="372"/>
      <c r="AN156" s="373">
        <v>21</v>
      </c>
      <c r="AP156" s="90">
        <f>Komp!C99</f>
        <v>0</v>
      </c>
      <c r="AQ156" s="383">
        <f>Komp!D99</f>
        <v>0</v>
      </c>
      <c r="AR156" s="372"/>
      <c r="AS156" s="373">
        <v>21</v>
      </c>
    </row>
    <row r="157" spans="36:45" x14ac:dyDescent="0.2">
      <c r="AK157" s="374">
        <f>Komp!C28</f>
        <v>0</v>
      </c>
      <c r="AL157" s="384">
        <f>Komp!D28</f>
        <v>0</v>
      </c>
      <c r="AM157" s="375"/>
      <c r="AN157" s="376">
        <v>22</v>
      </c>
      <c r="AP157" s="90">
        <f>Komp!C100</f>
        <v>0</v>
      </c>
      <c r="AQ157" s="383">
        <f>Komp!D100</f>
        <v>0</v>
      </c>
      <c r="AR157" s="372"/>
      <c r="AS157" s="373">
        <v>22</v>
      </c>
    </row>
    <row r="158" spans="36:45" x14ac:dyDescent="0.2">
      <c r="AK158" s="57"/>
      <c r="AL158" s="55"/>
      <c r="AM158" s="55"/>
      <c r="AP158" s="374">
        <f>Komp!C101</f>
        <v>0</v>
      </c>
      <c r="AQ158" s="386">
        <f>Komp!D101</f>
        <v>0</v>
      </c>
      <c r="AR158" s="375"/>
      <c r="AS158" s="376">
        <v>23</v>
      </c>
    </row>
    <row r="159" spans="36:45" x14ac:dyDescent="0.2">
      <c r="AK159" s="57"/>
      <c r="AL159" s="55"/>
      <c r="AM159" s="55"/>
    </row>
    <row r="160" spans="36:45" x14ac:dyDescent="0.2">
      <c r="AK160" s="57"/>
      <c r="AL160" s="55"/>
      <c r="AM160" s="55"/>
    </row>
    <row r="161" spans="37:45" x14ac:dyDescent="0.2">
      <c r="AK161" s="57"/>
      <c r="AL161" s="55"/>
      <c r="AM161" s="55"/>
    </row>
    <row r="162" spans="37:45" ht="19.5" x14ac:dyDescent="0.35">
      <c r="AK162" s="58" t="str">
        <f>Sprache!$C68</f>
        <v>Glas: Ug- und g-Werte</v>
      </c>
      <c r="AL162" s="55" t="s">
        <v>710</v>
      </c>
      <c r="AM162" s="55" t="s">
        <v>1224</v>
      </c>
      <c r="AP162" s="58" t="str">
        <f>Sprache!$C$90</f>
        <v>Storenkasten: U-Werte</v>
      </c>
      <c r="AQ162" s="55" t="s">
        <v>709</v>
      </c>
      <c r="AR162" s="55"/>
    </row>
    <row r="163" spans="37:45" x14ac:dyDescent="0.2">
      <c r="AK163" s="380">
        <f>Komp!C34</f>
        <v>0</v>
      </c>
      <c r="AL163" s="382">
        <f>Komp!D34</f>
        <v>0</v>
      </c>
      <c r="AM163" s="382">
        <f>Komp!E34</f>
        <v>0</v>
      </c>
      <c r="AN163" s="370">
        <v>1</v>
      </c>
      <c r="AP163" s="380">
        <f>Komp!C107</f>
        <v>0</v>
      </c>
      <c r="AQ163" s="381">
        <f>Komp!D107</f>
        <v>0</v>
      </c>
      <c r="AR163" s="369"/>
      <c r="AS163" s="370">
        <v>1</v>
      </c>
    </row>
    <row r="164" spans="37:45" x14ac:dyDescent="0.2">
      <c r="AK164" s="90" t="str">
        <f>Komp!C35</f>
        <v>2-IV Klarglas    (Ug=2.8 W/mK, g=0.75)</v>
      </c>
      <c r="AL164" s="378">
        <f>Komp!D35</f>
        <v>2.8</v>
      </c>
      <c r="AM164" s="378">
        <f>Komp!E35</f>
        <v>0.75</v>
      </c>
      <c r="AN164" s="373">
        <v>2</v>
      </c>
      <c r="AP164" s="90" t="str">
        <f>Komp!C108</f>
        <v>Rahmenverbreiterung 54mm, Tanne/Fichte massiv</v>
      </c>
      <c r="AQ164" s="371">
        <f>Komp!D108</f>
        <v>1.61</v>
      </c>
      <c r="AR164" s="372"/>
      <c r="AS164" s="373">
        <v>2</v>
      </c>
    </row>
    <row r="165" spans="37:45" x14ac:dyDescent="0.2">
      <c r="AK165" s="90" t="str">
        <f>Komp!C36</f>
        <v>2-IV sonnenschutz  (Ug=2.6 W/mK, g=0.31)</v>
      </c>
      <c r="AL165" s="378">
        <f>Komp!D36</f>
        <v>2.6</v>
      </c>
      <c r="AM165" s="378">
        <f>Komp!E36</f>
        <v>0.31</v>
      </c>
      <c r="AN165" s="373">
        <v>3</v>
      </c>
      <c r="AP165" s="90" t="str">
        <f>Komp!C109</f>
        <v>RVBR 54mm (Span 13mm / PIR 28mm / Span 13mm)</v>
      </c>
      <c r="AQ165" s="371">
        <f>Komp!D109</f>
        <v>0.76</v>
      </c>
      <c r="AR165" s="372"/>
      <c r="AS165" s="373">
        <v>3</v>
      </c>
    </row>
    <row r="166" spans="37:45" x14ac:dyDescent="0.2">
      <c r="AK166" s="90" t="str">
        <f>Komp!C37</f>
        <v>2-IV-IR             (Ug=1.6 W/mK, g=0.55)</v>
      </c>
      <c r="AL166" s="378">
        <f>Komp!D37</f>
        <v>1.6</v>
      </c>
      <c r="AM166" s="378">
        <f>Komp!E37</f>
        <v>0.55000000000000004</v>
      </c>
      <c r="AN166" s="373">
        <v>4</v>
      </c>
      <c r="AP166" s="90" t="str">
        <f>Komp!C110</f>
        <v>RVBR 54mm (Span 13/PIR 28/Span 13); AD 60mm mit lambda=0.038W/mK</v>
      </c>
      <c r="AQ166" s="371">
        <f>Komp!D110</f>
        <v>0.35</v>
      </c>
      <c r="AR166" s="372"/>
      <c r="AS166" s="373">
        <v>4</v>
      </c>
    </row>
    <row r="167" spans="37:45" x14ac:dyDescent="0.2">
      <c r="AK167" s="90" t="str">
        <f>Komp!C38</f>
        <v>2-IV-IR             (Ug=1.3 W/mK, g=0.55)</v>
      </c>
      <c r="AL167" s="378">
        <f>Komp!D38</f>
        <v>1.3</v>
      </c>
      <c r="AM167" s="378">
        <f>Komp!E38</f>
        <v>0.55000000000000004</v>
      </c>
      <c r="AN167" s="373">
        <v>5</v>
      </c>
      <c r="AP167" s="90" t="str">
        <f>Komp!C111</f>
        <v>RVBR 54mm (Span 13/PIR 28/Span 13); AD 60mm mit lambda=0.028W/mK</v>
      </c>
      <c r="AQ167" s="371">
        <f>Komp!D111</f>
        <v>0.28999999999999998</v>
      </c>
      <c r="AR167" s="372"/>
      <c r="AS167" s="373">
        <v>5</v>
      </c>
    </row>
    <row r="168" spans="37:45" x14ac:dyDescent="0.2">
      <c r="AK168" s="90" t="str">
        <f>Komp!C39</f>
        <v>2-IV-IR             (Ug=1.1 W/mK, g=0.55)</v>
      </c>
      <c r="AL168" s="378">
        <f>Komp!D39</f>
        <v>1.1000000000000001</v>
      </c>
      <c r="AM168" s="378">
        <f>Komp!E39</f>
        <v>0.55000000000000004</v>
      </c>
      <c r="AN168" s="373">
        <v>6</v>
      </c>
      <c r="AP168" s="90" t="str">
        <f>Komp!C112</f>
        <v>Rahmenverbreiterung 64mm, Tanne/Fichte massiv</v>
      </c>
      <c r="AQ168" s="371">
        <f>Komp!D112</f>
        <v>1.44</v>
      </c>
      <c r="AR168" s="372"/>
      <c r="AS168" s="373">
        <v>6</v>
      </c>
    </row>
    <row r="169" spans="37:45" x14ac:dyDescent="0.2">
      <c r="AK169" s="90" t="str">
        <f>Komp!C40</f>
        <v>2-IV-IR sonnenschutz  (Ug=1.1 W/mK, g=0.44)</v>
      </c>
      <c r="AL169" s="378">
        <f>Komp!D40</f>
        <v>1.1000000000000001</v>
      </c>
      <c r="AM169" s="378">
        <f>Komp!E40</f>
        <v>0.44</v>
      </c>
      <c r="AN169" s="373">
        <v>7</v>
      </c>
      <c r="AP169" s="90" t="str">
        <f>Komp!C113</f>
        <v>RVBR 64mm (Span 16mm / PIR 32mm / Span 16mm)</v>
      </c>
      <c r="AQ169" s="371">
        <f>Komp!D113</f>
        <v>0.67</v>
      </c>
      <c r="AR169" s="372"/>
      <c r="AS169" s="373">
        <v>7</v>
      </c>
    </row>
    <row r="170" spans="37:45" x14ac:dyDescent="0.2">
      <c r="AK170" s="90" t="str">
        <f>Komp!C41</f>
        <v>2-IV-IR sonnenschutz  (Ug=1.1 W/mK, g=0.26)</v>
      </c>
      <c r="AL170" s="378">
        <f>Komp!D41</f>
        <v>1.1000000000000001</v>
      </c>
      <c r="AM170" s="378">
        <f>Komp!E41</f>
        <v>0.26</v>
      </c>
      <c r="AN170" s="373">
        <v>8</v>
      </c>
      <c r="AP170" s="90" t="str">
        <f>Komp!C114</f>
        <v>RVBR 64mm (Span 16/PIR 32/Span 16); AD 60mm mit lambda=0.038W/mK</v>
      </c>
      <c r="AQ170" s="371">
        <f>Komp!D114</f>
        <v>0.33</v>
      </c>
      <c r="AR170" s="372"/>
      <c r="AS170" s="373">
        <v>8</v>
      </c>
    </row>
    <row r="171" spans="37:45" x14ac:dyDescent="0.2">
      <c r="AK171" s="90" t="str">
        <f>Komp!C42</f>
        <v>3-IV Klarglas    (Ug=2.0 W/mK, g=0.70)</v>
      </c>
      <c r="AL171" s="378">
        <f>Komp!D42</f>
        <v>2</v>
      </c>
      <c r="AM171" s="378">
        <f>Komp!E42</f>
        <v>0.7</v>
      </c>
      <c r="AN171" s="373">
        <v>9</v>
      </c>
      <c r="AP171" s="90" t="str">
        <f>Komp!C115</f>
        <v>RVBR 64mm (Span 16/PIR 32/Span 16); AD 60mm mit lambda=0.028W/mK</v>
      </c>
      <c r="AQ171" s="371">
        <f>Komp!D115</f>
        <v>0.28000000000000003</v>
      </c>
      <c r="AR171" s="372"/>
      <c r="AS171" s="373">
        <v>9</v>
      </c>
    </row>
    <row r="172" spans="37:45" x14ac:dyDescent="0.2">
      <c r="AK172" s="90" t="str">
        <f>Komp!C43</f>
        <v>3-IV-IR             (Ug=1.0 W/mK, g=0.50)</v>
      </c>
      <c r="AL172" s="378">
        <f>Komp!D43</f>
        <v>1</v>
      </c>
      <c r="AM172" s="378">
        <f>Komp!E43</f>
        <v>0.5</v>
      </c>
      <c r="AN172" s="373">
        <v>10</v>
      </c>
      <c r="AP172" s="90">
        <f>Komp!C116</f>
        <v>0</v>
      </c>
      <c r="AQ172" s="371">
        <f>Komp!D116</f>
        <v>0</v>
      </c>
      <c r="AR172" s="372"/>
      <c r="AS172" s="373">
        <v>10</v>
      </c>
    </row>
    <row r="173" spans="37:45" x14ac:dyDescent="0.2">
      <c r="AK173" s="90" t="str">
        <f>Komp!C44</f>
        <v>3-IV-IR             (Ug=0.9 W/mK, g=0.50)</v>
      </c>
      <c r="AL173" s="378">
        <f>Komp!D44</f>
        <v>0.9</v>
      </c>
      <c r="AM173" s="378">
        <f>Komp!E44</f>
        <v>0.5</v>
      </c>
      <c r="AN173" s="373">
        <v>11</v>
      </c>
      <c r="AP173" s="90">
        <f>Komp!C117</f>
        <v>0</v>
      </c>
      <c r="AQ173" s="371">
        <f>Komp!D117</f>
        <v>0</v>
      </c>
      <c r="AR173" s="372"/>
      <c r="AS173" s="373">
        <v>11</v>
      </c>
    </row>
    <row r="174" spans="37:45" x14ac:dyDescent="0.2">
      <c r="AK174" s="90" t="str">
        <f>Komp!C45</f>
        <v>3-IV-IR             (Ug=0.8 W/mK, g=0.50)</v>
      </c>
      <c r="AL174" s="378">
        <f>Komp!D45</f>
        <v>0.8</v>
      </c>
      <c r="AM174" s="378">
        <f>Komp!E45</f>
        <v>0.5</v>
      </c>
      <c r="AN174" s="373">
        <v>12</v>
      </c>
      <c r="AP174" s="90">
        <f>Komp!C118</f>
        <v>0</v>
      </c>
      <c r="AQ174" s="371">
        <f>Komp!D118</f>
        <v>0</v>
      </c>
      <c r="AR174" s="372"/>
      <c r="AS174" s="373">
        <v>12</v>
      </c>
    </row>
    <row r="175" spans="37:45" x14ac:dyDescent="0.2">
      <c r="AK175" s="90" t="str">
        <f>Komp!C46</f>
        <v>3-IV-IR             (Ug=0.7 W/mK, g=0.50)</v>
      </c>
      <c r="AL175" s="378">
        <f>Komp!D46</f>
        <v>0.7</v>
      </c>
      <c r="AM175" s="378">
        <f>Komp!E46</f>
        <v>0.5</v>
      </c>
      <c r="AN175" s="373">
        <v>13</v>
      </c>
      <c r="AP175" s="90">
        <f>Komp!C119</f>
        <v>0</v>
      </c>
      <c r="AQ175" s="371">
        <f>Komp!D119</f>
        <v>0</v>
      </c>
      <c r="AR175" s="372"/>
      <c r="AS175" s="373">
        <v>13</v>
      </c>
    </row>
    <row r="176" spans="37:45" x14ac:dyDescent="0.2">
      <c r="AK176" s="502">
        <f>Komp!C47</f>
        <v>0</v>
      </c>
      <c r="AL176" s="378">
        <f>Komp!D47</f>
        <v>2.8</v>
      </c>
      <c r="AM176" s="378">
        <f>Komp!E47</f>
        <v>0.5</v>
      </c>
      <c r="AN176" s="373">
        <v>14</v>
      </c>
      <c r="AP176" s="90">
        <f>Komp!C120</f>
        <v>0</v>
      </c>
      <c r="AQ176" s="371">
        <f>Komp!D120</f>
        <v>0</v>
      </c>
      <c r="AR176" s="372"/>
      <c r="AS176" s="373">
        <v>14</v>
      </c>
    </row>
    <row r="177" spans="36:45" x14ac:dyDescent="0.2">
      <c r="AK177" s="90" t="str">
        <f>Komp!C48</f>
        <v>** Spezialgläser mit entsprechendem Nachweis</v>
      </c>
      <c r="AL177" s="378">
        <f>Komp!D48</f>
        <v>2.8</v>
      </c>
      <c r="AM177" s="378">
        <f>Komp!E48</f>
        <v>0.5</v>
      </c>
      <c r="AN177" s="373">
        <v>15</v>
      </c>
      <c r="AP177" s="374">
        <f>Komp!C121</f>
        <v>0</v>
      </c>
      <c r="AQ177" s="384">
        <f>Komp!D121</f>
        <v>0</v>
      </c>
      <c r="AR177" s="375"/>
      <c r="AS177" s="376">
        <v>15</v>
      </c>
    </row>
    <row r="178" spans="36:45" x14ac:dyDescent="0.2">
      <c r="AK178" s="90" t="str">
        <f>Komp!C49</f>
        <v>2-IV-IR            (Ug=1.0 W/mK, g=0.50)</v>
      </c>
      <c r="AL178" s="378">
        <f>Komp!D49</f>
        <v>1</v>
      </c>
      <c r="AM178" s="378">
        <f>Komp!E49</f>
        <v>0.5</v>
      </c>
      <c r="AN178" s="373">
        <v>16</v>
      </c>
    </row>
    <row r="179" spans="36:45" x14ac:dyDescent="0.2">
      <c r="AK179" s="90" t="str">
        <f>Komp!C50</f>
        <v>2-IV-IR            (Ug=1.0 W/mK, g=0.56)</v>
      </c>
      <c r="AL179" s="378">
        <f>Komp!D50</f>
        <v>1</v>
      </c>
      <c r="AM179" s="378">
        <f>Komp!E50</f>
        <v>0.56000000000000005</v>
      </c>
      <c r="AN179" s="373">
        <v>17</v>
      </c>
    </row>
    <row r="180" spans="36:45" x14ac:dyDescent="0.2">
      <c r="AK180" s="90" t="str">
        <f>Komp!C51</f>
        <v>2-IV-IR            (Ug=1.0 W/mK, g=0.60)</v>
      </c>
      <c r="AL180" s="378">
        <f>Komp!D51</f>
        <v>1</v>
      </c>
      <c r="AM180" s="378">
        <f>Komp!E51</f>
        <v>0.6</v>
      </c>
      <c r="AN180" s="373">
        <v>18</v>
      </c>
    </row>
    <row r="181" spans="36:45" x14ac:dyDescent="0.2">
      <c r="AJ181" s="55"/>
      <c r="AK181" s="90" t="str">
        <f>Komp!C52</f>
        <v>3-IV-IR            (Ug=0.9 W/mK, g=0.62)</v>
      </c>
      <c r="AL181" s="378">
        <f>Komp!D52</f>
        <v>0.9</v>
      </c>
      <c r="AM181" s="378">
        <f>Komp!E52</f>
        <v>0.62</v>
      </c>
      <c r="AN181" s="373">
        <v>19</v>
      </c>
    </row>
    <row r="182" spans="36:45" x14ac:dyDescent="0.2">
      <c r="AJ182" s="55"/>
      <c r="AK182" s="90" t="str">
        <f>Komp!C53</f>
        <v>3-IV-IR            (Ug=0.8 W/mK, g=0.62)</v>
      </c>
      <c r="AL182" s="378">
        <f>Komp!D53</f>
        <v>0.8</v>
      </c>
      <c r="AM182" s="378">
        <f>Komp!E53</f>
        <v>0.62</v>
      </c>
      <c r="AN182" s="373">
        <v>20</v>
      </c>
    </row>
    <row r="183" spans="36:45" x14ac:dyDescent="0.2">
      <c r="AJ183" s="55"/>
      <c r="AK183" s="90" t="str">
        <f>Komp!C54</f>
        <v>3-IV-IR            (Ug=0.7 W/mK, g=0.55)</v>
      </c>
      <c r="AL183" s="378">
        <f>Komp!D54</f>
        <v>0.7</v>
      </c>
      <c r="AM183" s="378">
        <f>Komp!E54</f>
        <v>0.55000000000000004</v>
      </c>
      <c r="AN183" s="373">
        <v>21</v>
      </c>
    </row>
    <row r="184" spans="36:45" x14ac:dyDescent="0.2">
      <c r="AJ184" s="55"/>
      <c r="AK184" s="90" t="str">
        <f>Komp!C55</f>
        <v>3-IV-IR            (Ug=0.7 W/mK, g=0.62)</v>
      </c>
      <c r="AL184" s="378">
        <f>Komp!D55</f>
        <v>0.7</v>
      </c>
      <c r="AM184" s="378">
        <f>Komp!E55</f>
        <v>0.62</v>
      </c>
      <c r="AN184" s="373">
        <v>22</v>
      </c>
    </row>
    <row r="185" spans="36:45" x14ac:dyDescent="0.2">
      <c r="AJ185" s="55"/>
      <c r="AK185" s="90" t="str">
        <f>Komp!C56</f>
        <v>3-IV-IR            (Ug=0.7 W/mK, g=0.66)</v>
      </c>
      <c r="AL185" s="378">
        <f>Komp!D56</f>
        <v>0.7</v>
      </c>
      <c r="AM185" s="378">
        <f>Komp!E56</f>
        <v>0.66</v>
      </c>
      <c r="AN185" s="373">
        <v>23</v>
      </c>
    </row>
    <row r="186" spans="36:45" x14ac:dyDescent="0.2">
      <c r="AK186" s="90" t="str">
        <f>Komp!C57</f>
        <v>3-IV-IR            (Ug=0.6 W/mK, g=0.47)</v>
      </c>
      <c r="AL186" s="378">
        <f>Komp!D57</f>
        <v>0.6</v>
      </c>
      <c r="AM186" s="378">
        <f>Komp!E57</f>
        <v>0.47</v>
      </c>
      <c r="AN186" s="373">
        <v>24</v>
      </c>
    </row>
    <row r="187" spans="36:45" x14ac:dyDescent="0.2">
      <c r="AK187" s="90" t="str">
        <f>Komp!C58</f>
        <v>3-IV-IR            (Ug=0.6 W/mK, g=0.55)</v>
      </c>
      <c r="AL187" s="378">
        <f>Komp!D58</f>
        <v>0.6</v>
      </c>
      <c r="AM187" s="378">
        <f>Komp!E58</f>
        <v>0.55000000000000004</v>
      </c>
      <c r="AN187" s="373">
        <v>25</v>
      </c>
    </row>
    <row r="188" spans="36:45" x14ac:dyDescent="0.2">
      <c r="AK188" s="90" t="str">
        <f>Komp!C59</f>
        <v>3-IV-IR            (Ug=0.6 W/mK, g=0.62)</v>
      </c>
      <c r="AL188" s="378">
        <f>Komp!D59</f>
        <v>0.6</v>
      </c>
      <c r="AM188" s="378">
        <f>Komp!E59</f>
        <v>0.62</v>
      </c>
      <c r="AN188" s="373">
        <v>26</v>
      </c>
    </row>
    <row r="189" spans="36:45" x14ac:dyDescent="0.2">
      <c r="AK189" s="90" t="str">
        <f>Komp!C60</f>
        <v>3-IV-IR            (Ug=0.6 W/mK, g=0.66)</v>
      </c>
      <c r="AL189" s="378">
        <f>Komp!D60</f>
        <v>0.6</v>
      </c>
      <c r="AM189" s="378">
        <f>Komp!E60</f>
        <v>0.66</v>
      </c>
      <c r="AN189" s="373">
        <v>27</v>
      </c>
    </row>
    <row r="190" spans="36:45" x14ac:dyDescent="0.2">
      <c r="AK190" s="90" t="str">
        <f>Komp!C61</f>
        <v>3-IV-IR            (Ug=0.5 W/mK, g=0.47)</v>
      </c>
      <c r="AL190" s="378">
        <f>Komp!D61</f>
        <v>0.5</v>
      </c>
      <c r="AM190" s="378">
        <f>Komp!E61</f>
        <v>0.47</v>
      </c>
      <c r="AN190" s="373">
        <v>28</v>
      </c>
    </row>
    <row r="191" spans="36:45" x14ac:dyDescent="0.2">
      <c r="AK191" s="90" t="str">
        <f>Komp!C62</f>
        <v>3-IV-IR            (Ug=0.5 W/mK, g=0.55)</v>
      </c>
      <c r="AL191" s="378">
        <f>Komp!D62</f>
        <v>0.5</v>
      </c>
      <c r="AM191" s="378">
        <f>Komp!E62</f>
        <v>0.55000000000000004</v>
      </c>
      <c r="AN191" s="373">
        <v>29</v>
      </c>
    </row>
    <row r="192" spans="36:45" x14ac:dyDescent="0.2">
      <c r="AK192" s="90" t="str">
        <f>Komp!C63</f>
        <v>3-IV-IR            (Ug=0.4 W/mK, g=0.47)</v>
      </c>
      <c r="AL192" s="378">
        <f>Komp!D63</f>
        <v>0.4</v>
      </c>
      <c r="AM192" s="378">
        <f>Komp!E63</f>
        <v>0.47</v>
      </c>
      <c r="AN192" s="373">
        <v>30</v>
      </c>
    </row>
    <row r="193" spans="36:40" x14ac:dyDescent="0.2">
      <c r="AK193" s="90">
        <f>Komp!C64</f>
        <v>0</v>
      </c>
      <c r="AL193" s="378">
        <f>Komp!D64</f>
        <v>0</v>
      </c>
      <c r="AM193" s="378">
        <f>Komp!E64</f>
        <v>0</v>
      </c>
      <c r="AN193" s="373">
        <v>31</v>
      </c>
    </row>
    <row r="194" spans="36:40" x14ac:dyDescent="0.2">
      <c r="AK194" s="90">
        <f>Komp!C65</f>
        <v>0</v>
      </c>
      <c r="AL194" s="378">
        <f>Komp!D65</f>
        <v>0</v>
      </c>
      <c r="AM194" s="378">
        <f>Komp!E65</f>
        <v>0</v>
      </c>
      <c r="AN194" s="373">
        <v>32</v>
      </c>
    </row>
    <row r="195" spans="36:40" x14ac:dyDescent="0.2">
      <c r="AK195" s="90">
        <f>Komp!C66</f>
        <v>0</v>
      </c>
      <c r="AL195" s="378">
        <f>Komp!D66</f>
        <v>0</v>
      </c>
      <c r="AM195" s="378">
        <f>Komp!E66</f>
        <v>0</v>
      </c>
      <c r="AN195" s="373">
        <v>33</v>
      </c>
    </row>
    <row r="196" spans="36:40" x14ac:dyDescent="0.2">
      <c r="AK196" s="90">
        <f>Komp!C67</f>
        <v>0</v>
      </c>
      <c r="AL196" s="378">
        <f>Komp!D67</f>
        <v>0</v>
      </c>
      <c r="AM196" s="378">
        <f>Komp!E67</f>
        <v>0</v>
      </c>
      <c r="AN196" s="373">
        <v>34</v>
      </c>
    </row>
    <row r="197" spans="36:40" x14ac:dyDescent="0.2">
      <c r="AK197" s="90">
        <f>Komp!C68</f>
        <v>0</v>
      </c>
      <c r="AL197" s="378">
        <f>Komp!D68</f>
        <v>0</v>
      </c>
      <c r="AM197" s="378">
        <f>Komp!E68</f>
        <v>0</v>
      </c>
      <c r="AN197" s="373">
        <v>35</v>
      </c>
    </row>
    <row r="198" spans="36:40" x14ac:dyDescent="0.2">
      <c r="AK198" s="90">
        <f>Komp!C69</f>
        <v>0</v>
      </c>
      <c r="AL198" s="378">
        <f>Komp!D69</f>
        <v>0</v>
      </c>
      <c r="AM198" s="378">
        <f>Komp!E69</f>
        <v>0</v>
      </c>
      <c r="AN198" s="373">
        <v>36</v>
      </c>
    </row>
    <row r="199" spans="36:40" x14ac:dyDescent="0.2">
      <c r="AK199" s="90">
        <f>Komp!C70</f>
        <v>0</v>
      </c>
      <c r="AL199" s="378">
        <f>Komp!D70</f>
        <v>0</v>
      </c>
      <c r="AM199" s="378">
        <f>Komp!E70</f>
        <v>0</v>
      </c>
      <c r="AN199" s="373">
        <v>37</v>
      </c>
    </row>
    <row r="200" spans="36:40" x14ac:dyDescent="0.2">
      <c r="AK200" s="90">
        <f>Komp!C71</f>
        <v>0</v>
      </c>
      <c r="AL200" s="378">
        <f>Komp!D71</f>
        <v>0</v>
      </c>
      <c r="AM200" s="378">
        <f>Komp!E71</f>
        <v>0</v>
      </c>
      <c r="AN200" s="373">
        <v>38</v>
      </c>
    </row>
    <row r="201" spans="36:40" x14ac:dyDescent="0.2">
      <c r="AJ201" s="55"/>
      <c r="AK201" s="90">
        <f>Komp!C72</f>
        <v>0</v>
      </c>
      <c r="AL201" s="378">
        <f>Komp!D72</f>
        <v>0</v>
      </c>
      <c r="AM201" s="378">
        <f>Komp!E72</f>
        <v>0</v>
      </c>
      <c r="AN201" s="373">
        <v>39</v>
      </c>
    </row>
    <row r="202" spans="36:40" x14ac:dyDescent="0.2">
      <c r="AJ202" s="55"/>
      <c r="AK202" s="374">
        <f>Komp!C73</f>
        <v>0</v>
      </c>
      <c r="AL202" s="379">
        <f>Komp!D73</f>
        <v>0</v>
      </c>
      <c r="AM202" s="379">
        <f>Komp!E73</f>
        <v>0</v>
      </c>
      <c r="AN202" s="376">
        <v>40</v>
      </c>
    </row>
    <row r="203" spans="36:40" x14ac:dyDescent="0.2">
      <c r="AJ203" s="55"/>
    </row>
    <row r="204" spans="36:40" x14ac:dyDescent="0.2">
      <c r="AJ204" s="55"/>
    </row>
    <row r="205" spans="36:40" x14ac:dyDescent="0.2">
      <c r="AJ205" s="55"/>
    </row>
    <row r="215" spans="37:39" x14ac:dyDescent="0.2">
      <c r="AK215" s="57"/>
      <c r="AL215" s="55"/>
      <c r="AM215" s="55"/>
    </row>
  </sheetData>
  <sheetProtection password="ACE4" sheet="1" objects="1" scenarios="1"/>
  <mergeCells count="17">
    <mergeCell ref="F28:Q28"/>
    <mergeCell ref="F29:Q29"/>
    <mergeCell ref="F30:Q30"/>
    <mergeCell ref="F31:Q31"/>
    <mergeCell ref="F42:Q42"/>
    <mergeCell ref="F43:Q43"/>
    <mergeCell ref="F32:Q32"/>
    <mergeCell ref="F33:Q33"/>
    <mergeCell ref="F37:Q37"/>
    <mergeCell ref="F38:Q38"/>
    <mergeCell ref="F23:Q23"/>
    <mergeCell ref="F24:Q24"/>
    <mergeCell ref="H7:U7"/>
    <mergeCell ref="H8:U8"/>
    <mergeCell ref="H9:U9"/>
    <mergeCell ref="F22:Q22"/>
    <mergeCell ref="H10:U10"/>
  </mergeCells>
  <phoneticPr fontId="0" type="noConversion"/>
  <dataValidations count="5">
    <dataValidation type="list" allowBlank="1" showInputMessage="1" showErrorMessage="1" sqref="F42:Q43">
      <formula1>$AP$163:$AP$177</formula1>
    </dataValidation>
    <dataValidation type="list" allowBlank="1" showInputMessage="1" showErrorMessage="1" sqref="F28:Q33">
      <formula1>$AK$163:$AK$202</formula1>
    </dataValidation>
    <dataValidation type="list" allowBlank="1" showInputMessage="1" showErrorMessage="1" sqref="F22:Q24">
      <formula1>$AK$136:$AK$157</formula1>
    </dataValidation>
    <dataValidation type="list" allowBlank="1" showInputMessage="1" showErrorMessage="1" sqref="F37:Q38">
      <formula1>$AP$136:$AP$158</formula1>
    </dataValidation>
    <dataValidation type="list" allowBlank="1" showInputMessage="1" showErrorMessage="1" sqref="H10:U10">
      <formula1>$AK$9:$AK$10</formula1>
    </dataValidation>
  </dataValidations>
  <pageMargins left="0.6692913385826772" right="0.47244094488188981" top="0.55118110236220474" bottom="0.39370078740157483" header="0.23622047244094491" footer="0.23622047244094491"/>
  <pageSetup paperSize="9" orientation="portrait" r:id="rId1"/>
  <headerFooter alignWithMargins="0">
    <oddFooter>&amp;C&amp;7&amp;F / &amp;A</oddFooter>
  </headerFooter>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0">
    <pageSetUpPr fitToPage="1"/>
  </sheetPr>
  <dimension ref="B1:HC926"/>
  <sheetViews>
    <sheetView showZeros="0" zoomScaleNormal="100" workbookViewId="0">
      <selection activeCell="HC26" sqref="HC26"/>
    </sheetView>
  </sheetViews>
  <sheetFormatPr baseColWidth="10" defaultColWidth="11.5703125" defaultRowHeight="12.75" x14ac:dyDescent="0.2"/>
  <cols>
    <col min="1" max="1" width="1.42578125" style="19" customWidth="1"/>
    <col min="2" max="2" width="1.140625" style="19" customWidth="1"/>
    <col min="3" max="3" width="18.42578125" style="19" customWidth="1"/>
    <col min="4" max="4" width="1.140625" style="19" customWidth="1"/>
    <col min="5" max="5" width="10.140625" style="19" customWidth="1"/>
    <col min="6" max="6" width="9.140625" style="19" customWidth="1"/>
    <col min="7" max="7" width="18.5703125" style="19" customWidth="1"/>
    <col min="8" max="8" width="11.28515625" style="19" customWidth="1"/>
    <col min="9" max="9" width="10.42578125" style="19" customWidth="1"/>
    <col min="10" max="10" width="16.42578125" style="19" customWidth="1"/>
    <col min="11" max="11" width="9.140625" style="19" customWidth="1"/>
    <col min="12" max="12" width="1" style="19" customWidth="1"/>
    <col min="13" max="13" width="1.7109375" style="19" hidden="1" customWidth="1"/>
    <col min="14" max="14" width="3.28515625" style="19" hidden="1" customWidth="1"/>
    <col min="15" max="15" width="3.7109375" style="19" hidden="1" customWidth="1"/>
    <col min="16" max="16" width="31" style="19" hidden="1" customWidth="1"/>
    <col min="17" max="17" width="7.28515625" style="19" hidden="1" customWidth="1"/>
    <col min="18" max="18" width="11.28515625" style="201" hidden="1" customWidth="1"/>
    <col min="19" max="19" width="7.7109375" style="201" hidden="1" customWidth="1"/>
    <col min="20" max="20" width="11.28515625" style="201" hidden="1" customWidth="1"/>
    <col min="21" max="21" width="10.7109375" style="201" hidden="1" customWidth="1"/>
    <col min="22" max="22" width="11.140625" style="201" hidden="1" customWidth="1"/>
    <col min="23" max="23" width="13.7109375" style="201" hidden="1" customWidth="1"/>
    <col min="24" max="24" width="17.28515625" style="201" hidden="1" customWidth="1"/>
    <col min="25" max="25" width="12.28515625" style="201" hidden="1" customWidth="1"/>
    <col min="26" max="26" width="4.140625" style="19" hidden="1" customWidth="1"/>
    <col min="27" max="27" width="3.7109375" style="19" hidden="1" customWidth="1"/>
    <col min="28" max="28" width="9" style="19" hidden="1" customWidth="1"/>
    <col min="29" max="29" width="11.28515625" style="19" hidden="1" customWidth="1"/>
    <col min="30" max="30" width="7.7109375" style="19" hidden="1" customWidth="1"/>
    <col min="31" max="33" width="11.5703125" style="49" hidden="1" customWidth="1"/>
    <col min="34" max="34" width="13.140625" style="49" hidden="1" customWidth="1"/>
    <col min="35" max="35" width="15.7109375" style="49" hidden="1" customWidth="1"/>
    <col min="36" max="36" width="11.28515625" style="49" hidden="1" customWidth="1"/>
    <col min="37" max="37" width="2.7109375" style="19" hidden="1" customWidth="1"/>
    <col min="38" max="39" width="11.5703125" style="19" hidden="1" customWidth="1"/>
    <col min="40" max="40" width="7.7109375" style="19" hidden="1" customWidth="1"/>
    <col min="41" max="43" width="11.5703125" style="19" hidden="1" customWidth="1"/>
    <col min="44" max="44" width="13.28515625" style="19" hidden="1" customWidth="1"/>
    <col min="45" max="45" width="15.7109375" style="19" hidden="1" customWidth="1"/>
    <col min="46" max="46" width="15.42578125" style="19" hidden="1" customWidth="1"/>
    <col min="47" max="47" width="2.7109375" style="19" hidden="1" customWidth="1"/>
    <col min="48" max="49" width="11.5703125" style="19" hidden="1" customWidth="1"/>
    <col min="50" max="50" width="7.7109375" style="19" hidden="1" customWidth="1"/>
    <col min="51" max="53" width="11.5703125" style="19" hidden="1" customWidth="1"/>
    <col min="54" max="54" width="13.7109375" style="19" hidden="1" customWidth="1"/>
    <col min="55" max="55" width="15.7109375" style="19" hidden="1" customWidth="1"/>
    <col min="56" max="56" width="15.28515625" style="19" hidden="1" customWidth="1"/>
    <col min="57" max="57" width="2.7109375" style="19" hidden="1" customWidth="1"/>
    <col min="58" max="59" width="11.5703125" style="19" hidden="1" customWidth="1"/>
    <col min="60" max="60" width="7.7109375" style="19" hidden="1" customWidth="1"/>
    <col min="61" max="63" width="11.5703125" style="19" hidden="1" customWidth="1"/>
    <col min="64" max="64" width="13.7109375" style="19" hidden="1" customWidth="1"/>
    <col min="65" max="65" width="15.7109375" style="19" hidden="1" customWidth="1"/>
    <col min="66" max="66" width="14.28515625" style="19" hidden="1" customWidth="1"/>
    <col min="67" max="67" width="2.7109375" style="19" hidden="1" customWidth="1"/>
    <col min="68" max="69" width="11.5703125" style="19" hidden="1" customWidth="1"/>
    <col min="70" max="70" width="7.7109375" style="19" hidden="1" customWidth="1"/>
    <col min="71" max="73" width="11.5703125" style="19" hidden="1" customWidth="1"/>
    <col min="74" max="74" width="13.7109375" style="19" hidden="1" customWidth="1"/>
    <col min="75" max="75" width="15.7109375" style="19" hidden="1" customWidth="1"/>
    <col min="76" max="76" width="14.140625" style="19" hidden="1" customWidth="1"/>
    <col min="77" max="77" width="2.7109375" style="19" hidden="1" customWidth="1"/>
    <col min="78" max="79" width="11.5703125" style="19" hidden="1" customWidth="1"/>
    <col min="80" max="80" width="7.7109375" style="19" hidden="1" customWidth="1"/>
    <col min="81" max="83" width="11.5703125" style="19" hidden="1" customWidth="1"/>
    <col min="84" max="84" width="13.7109375" style="19" hidden="1" customWidth="1"/>
    <col min="85" max="85" width="15.7109375" style="19" hidden="1" customWidth="1"/>
    <col min="86" max="86" width="11.140625" style="19" hidden="1" customWidth="1"/>
    <col min="87" max="87" width="2.7109375" style="19" hidden="1" customWidth="1"/>
    <col min="88" max="89" width="11.5703125" style="19" hidden="1" customWidth="1"/>
    <col min="90" max="90" width="7.7109375" style="19" hidden="1" customWidth="1"/>
    <col min="91" max="93" width="11.5703125" style="19" hidden="1" customWidth="1"/>
    <col min="94" max="94" width="13.7109375" style="19" hidden="1" customWidth="1"/>
    <col min="95" max="95" width="15.7109375" style="19" hidden="1" customWidth="1"/>
    <col min="96" max="96" width="11.7109375" style="19" hidden="1" customWidth="1"/>
    <col min="97" max="97" width="2.7109375" style="19" hidden="1" customWidth="1"/>
    <col min="98" max="99" width="11.5703125" style="19" hidden="1" customWidth="1"/>
    <col min="100" max="100" width="7.7109375" style="19" hidden="1" customWidth="1"/>
    <col min="101" max="103" width="11.5703125" style="19" hidden="1" customWidth="1"/>
    <col min="104" max="104" width="13.7109375" style="19" hidden="1" customWidth="1"/>
    <col min="105" max="106" width="15.7109375" style="19" hidden="1" customWidth="1"/>
    <col min="107" max="107" width="2.7109375" style="19" hidden="1" customWidth="1"/>
    <col min="108" max="109" width="11.5703125" style="19" hidden="1" customWidth="1"/>
    <col min="110" max="110" width="7.7109375" style="19" hidden="1" customWidth="1"/>
    <col min="111" max="113" width="11.5703125" style="19" hidden="1" customWidth="1"/>
    <col min="114" max="114" width="13.7109375" style="19" hidden="1" customWidth="1"/>
    <col min="115" max="115" width="15.7109375" style="19" hidden="1" customWidth="1"/>
    <col min="116" max="116" width="13.7109375" style="19" hidden="1" customWidth="1"/>
    <col min="117" max="117" width="2.7109375" style="19" hidden="1" customWidth="1"/>
    <col min="118" max="119" width="11.5703125" style="19" hidden="1" customWidth="1"/>
    <col min="120" max="120" width="7.7109375" style="19" hidden="1" customWidth="1"/>
    <col min="121" max="123" width="11.5703125" style="19" hidden="1" customWidth="1"/>
    <col min="124" max="124" width="13.7109375" style="19" hidden="1" customWidth="1"/>
    <col min="125" max="125" width="15.7109375" style="19" hidden="1" customWidth="1"/>
    <col min="126" max="126" width="0" style="19" hidden="1" customWidth="1"/>
    <col min="127" max="127" width="2.7109375" style="19" hidden="1" customWidth="1"/>
    <col min="128" max="129" width="11.5703125" style="19" hidden="1" customWidth="1"/>
    <col min="130" max="130" width="7.7109375" style="19" hidden="1" customWidth="1"/>
    <col min="131" max="133" width="11.5703125" style="19" hidden="1" customWidth="1"/>
    <col min="134" max="134" width="13.7109375" style="19" hidden="1" customWidth="1"/>
    <col min="135" max="135" width="15.7109375" style="19" hidden="1" customWidth="1"/>
    <col min="136" max="136" width="13.7109375" style="19" hidden="1" customWidth="1"/>
    <col min="137" max="137" width="2.7109375" style="19" hidden="1" customWidth="1"/>
    <col min="138" max="139" width="11.5703125" style="19" hidden="1" customWidth="1"/>
    <col min="140" max="140" width="7.7109375" style="19" hidden="1" customWidth="1"/>
    <col min="141" max="143" width="11.5703125" style="19" hidden="1" customWidth="1"/>
    <col min="144" max="144" width="13.7109375" style="19" hidden="1" customWidth="1"/>
    <col min="145" max="145" width="15.7109375" style="19" hidden="1" customWidth="1"/>
    <col min="146" max="146" width="0" style="19" hidden="1" customWidth="1"/>
    <col min="147" max="147" width="2.7109375" style="19" hidden="1" customWidth="1"/>
    <col min="148" max="149" width="11.5703125" style="19" hidden="1" customWidth="1"/>
    <col min="150" max="150" width="7.7109375" style="19" hidden="1" customWidth="1"/>
    <col min="151" max="153" width="11.5703125" style="19" hidden="1" customWidth="1"/>
    <col min="154" max="154" width="13.7109375" style="19" hidden="1" customWidth="1"/>
    <col min="155" max="155" width="15.7109375" style="19" hidden="1" customWidth="1"/>
    <col min="156" max="156" width="13.7109375" style="19" hidden="1" customWidth="1"/>
    <col min="157" max="157" width="2.7109375" style="19" hidden="1" customWidth="1"/>
    <col min="158" max="159" width="11.5703125" style="19" hidden="1" customWidth="1"/>
    <col min="160" max="160" width="7.7109375" style="19" hidden="1" customWidth="1"/>
    <col min="161" max="163" width="11.5703125" style="19" hidden="1" customWidth="1"/>
    <col min="164" max="164" width="13.7109375" style="19" hidden="1" customWidth="1"/>
    <col min="165" max="165" width="15.7109375" style="19" hidden="1" customWidth="1"/>
    <col min="166" max="166" width="0" style="19" hidden="1" customWidth="1"/>
    <col min="167" max="167" width="2.7109375" style="19" hidden="1" customWidth="1"/>
    <col min="168" max="169" width="11.5703125" style="19" hidden="1" customWidth="1"/>
    <col min="170" max="170" width="7.7109375" style="19" hidden="1" customWidth="1"/>
    <col min="171" max="173" width="11.5703125" style="19" hidden="1" customWidth="1"/>
    <col min="174" max="174" width="13.7109375" style="19" hidden="1" customWidth="1"/>
    <col min="175" max="175" width="15.7109375" style="19" hidden="1" customWidth="1"/>
    <col min="176" max="176" width="13.7109375" style="19" hidden="1" customWidth="1"/>
    <col min="177" max="177" width="2.7109375" style="19" hidden="1" customWidth="1"/>
    <col min="178" max="179" width="11.5703125" style="19" hidden="1" customWidth="1"/>
    <col min="180" max="180" width="7.7109375" style="19" hidden="1" customWidth="1"/>
    <col min="181" max="183" width="11.5703125" style="19" hidden="1" customWidth="1"/>
    <col min="184" max="184" width="13.7109375" style="19" hidden="1" customWidth="1"/>
    <col min="185" max="185" width="15.7109375" style="19" hidden="1" customWidth="1"/>
    <col min="186" max="186" width="0" style="19" hidden="1" customWidth="1"/>
    <col min="187" max="187" width="2.7109375" style="19" hidden="1" customWidth="1"/>
    <col min="188" max="189" width="11.5703125" style="19" hidden="1" customWidth="1"/>
    <col min="190" max="190" width="7.7109375" style="19" hidden="1" customWidth="1"/>
    <col min="191" max="193" width="11.5703125" style="19" hidden="1" customWidth="1"/>
    <col min="194" max="194" width="13.7109375" style="19" hidden="1" customWidth="1"/>
    <col min="195" max="195" width="15.7109375" style="19" hidden="1" customWidth="1"/>
    <col min="196" max="196" width="13.7109375" style="19" hidden="1" customWidth="1"/>
    <col min="197" max="197" width="2.7109375" style="19" hidden="1" customWidth="1"/>
    <col min="198" max="199" width="11.5703125" style="19" hidden="1" customWidth="1"/>
    <col min="200" max="200" width="7.7109375" style="19" hidden="1" customWidth="1"/>
    <col min="201" max="203" width="11.5703125" style="19" hidden="1" customWidth="1"/>
    <col min="204" max="204" width="13.7109375" style="19" hidden="1" customWidth="1"/>
    <col min="205" max="205" width="15.7109375" style="19" hidden="1" customWidth="1"/>
    <col min="206" max="210" width="0" style="19" hidden="1" customWidth="1"/>
    <col min="211" max="16384" width="11.5703125" style="19"/>
  </cols>
  <sheetData>
    <row r="1" spans="2:36" ht="6" customHeight="1" x14ac:dyDescent="0.2"/>
    <row r="2" spans="2:36" ht="11.45" customHeight="1" x14ac:dyDescent="0.2">
      <c r="C2" s="13" t="str">
        <f>Tab!$B$41</f>
        <v>Fenstertool / Vers. 3.0 / Dez. 18 / HET</v>
      </c>
      <c r="E2" s="20"/>
      <c r="G2" s="50" t="str">
        <f>Sprache!C60</f>
        <v>Beilage zum Wärmedämmnachweis</v>
      </c>
    </row>
    <row r="3" spans="2:36" ht="8.4499999999999993" customHeight="1" x14ac:dyDescent="0.2">
      <c r="C3" s="13" t="str">
        <f>Tab!$B$42</f>
        <v>Gültig bis 31.12.2019</v>
      </c>
      <c r="E3" s="20"/>
    </row>
    <row r="4" spans="2:36" ht="8.4499999999999993" customHeight="1" x14ac:dyDescent="0.2">
      <c r="C4" s="13" t="str">
        <f>Tab!$B$43</f>
        <v>Ausgedruckt am:</v>
      </c>
      <c r="D4" s="13"/>
      <c r="E4" s="250">
        <f ca="1">NOW()</f>
        <v>43452.416161921297</v>
      </c>
      <c r="F4" s="98">
        <f ca="1">NOW()</f>
        <v>43452.416161921297</v>
      </c>
      <c r="G4" s="13"/>
    </row>
    <row r="6" spans="2:36" ht="4.9000000000000004" customHeight="1" x14ac:dyDescent="0.2">
      <c r="B6" s="5"/>
      <c r="C6" s="6"/>
      <c r="D6" s="6"/>
      <c r="E6" s="6"/>
      <c r="F6" s="6"/>
      <c r="G6" s="6"/>
      <c r="H6" s="6"/>
      <c r="I6" s="6"/>
      <c r="J6" s="6"/>
      <c r="K6" s="6"/>
      <c r="L6" s="7"/>
      <c r="M6" s="1"/>
    </row>
    <row r="7" spans="2:36" s="107" customFormat="1" ht="17.25" customHeight="1" x14ac:dyDescent="0.2">
      <c r="B7" s="105"/>
      <c r="C7" s="109" t="str">
        <f>Sprache!C25</f>
        <v>Projekt:</v>
      </c>
      <c r="D7" s="109"/>
      <c r="E7" s="206">
        <f>Projekt!H7</f>
        <v>0</v>
      </c>
      <c r="F7" s="206"/>
      <c r="G7" s="206"/>
      <c r="H7" s="206"/>
      <c r="I7" s="206"/>
      <c r="J7" s="206"/>
      <c r="K7" s="206"/>
      <c r="L7" s="106"/>
      <c r="M7" s="109"/>
      <c r="R7" s="207"/>
      <c r="S7" s="207"/>
      <c r="T7" s="207"/>
      <c r="U7" s="207"/>
      <c r="V7" s="207"/>
      <c r="W7" s="207"/>
      <c r="X7" s="207"/>
      <c r="Y7" s="207"/>
      <c r="AE7" s="208"/>
      <c r="AF7" s="208"/>
      <c r="AG7" s="208"/>
      <c r="AH7" s="208"/>
      <c r="AI7" s="208"/>
      <c r="AJ7" s="208"/>
    </row>
    <row r="8" spans="2:36" s="107" customFormat="1" ht="17.25" customHeight="1" x14ac:dyDescent="0.2">
      <c r="B8" s="105"/>
      <c r="C8" s="109" t="str">
        <f>Sprache!C26</f>
        <v>Bauherrschaft:</v>
      </c>
      <c r="D8" s="109"/>
      <c r="E8" s="206">
        <f>Projekt!H8</f>
        <v>0</v>
      </c>
      <c r="F8" s="209"/>
      <c r="G8" s="209"/>
      <c r="H8" s="209"/>
      <c r="I8" s="209"/>
      <c r="J8" s="209"/>
      <c r="K8" s="209"/>
      <c r="L8" s="106"/>
      <c r="M8" s="109"/>
      <c r="R8" s="207"/>
      <c r="S8" s="207"/>
      <c r="T8" s="207"/>
      <c r="U8" s="207"/>
      <c r="V8" s="207"/>
      <c r="W8" s="207"/>
      <c r="X8" s="207"/>
      <c r="Y8" s="207"/>
      <c r="AE8" s="208"/>
      <c r="AF8" s="208"/>
      <c r="AG8" s="208"/>
      <c r="AH8" s="208"/>
      <c r="AI8" s="208"/>
      <c r="AJ8" s="208"/>
    </row>
    <row r="9" spans="2:36" s="107" customFormat="1" ht="17.25" customHeight="1" x14ac:dyDescent="0.2">
      <c r="B9" s="105"/>
      <c r="C9" s="109" t="str">
        <f>Sprache!C27</f>
        <v>Nachweisverfasser:</v>
      </c>
      <c r="D9" s="109"/>
      <c r="E9" s="206">
        <f>Projekt!H9</f>
        <v>0</v>
      </c>
      <c r="F9" s="209"/>
      <c r="G9" s="209"/>
      <c r="H9" s="209"/>
      <c r="I9" s="209"/>
      <c r="J9" s="209"/>
      <c r="K9" s="209"/>
      <c r="L9" s="106"/>
      <c r="M9" s="109"/>
      <c r="R9" s="207"/>
      <c r="S9" s="207"/>
      <c r="T9" s="207"/>
      <c r="U9" s="207"/>
      <c r="V9" s="207"/>
      <c r="W9" s="207"/>
      <c r="X9" s="207"/>
      <c r="Y9" s="207"/>
      <c r="AE9" s="208"/>
      <c r="AF9" s="208"/>
      <c r="AG9" s="208"/>
      <c r="AH9" s="208"/>
      <c r="AI9" s="208"/>
      <c r="AJ9" s="208"/>
    </row>
    <row r="10" spans="2:36" ht="4.9000000000000004" customHeight="1" x14ac:dyDescent="0.2">
      <c r="B10" s="10"/>
      <c r="C10" s="11"/>
      <c r="D10" s="11"/>
      <c r="E10" s="11"/>
      <c r="F10" s="11"/>
      <c r="G10" s="11"/>
      <c r="H10" s="11"/>
      <c r="I10" s="11"/>
      <c r="J10" s="11"/>
      <c r="K10" s="11"/>
      <c r="L10" s="12"/>
      <c r="M10" s="1"/>
    </row>
    <row r="12" spans="2:36" ht="15" customHeight="1" x14ac:dyDescent="0.2">
      <c r="D12" s="21"/>
      <c r="E12" s="21"/>
      <c r="F12" s="21"/>
      <c r="G12" s="21"/>
      <c r="H12" s="21"/>
      <c r="I12" s="21"/>
      <c r="J12" s="21"/>
      <c r="K12" s="21"/>
      <c r="L12" s="21"/>
      <c r="M12" s="21"/>
    </row>
    <row r="13" spans="2:36" ht="15" customHeight="1" x14ac:dyDescent="0.2">
      <c r="C13" s="254" t="str">
        <f>Sprache!C262</f>
        <v>Zusammenfassung</v>
      </c>
      <c r="H13" s="49"/>
    </row>
    <row r="14" spans="2:36" s="69" customFormat="1" ht="4.1500000000000004" customHeight="1" x14ac:dyDescent="0.2">
      <c r="C14" s="37"/>
      <c r="H14" s="251"/>
      <c r="R14" s="252"/>
      <c r="S14" s="252"/>
      <c r="T14" s="252"/>
      <c r="U14" s="252"/>
      <c r="V14" s="252"/>
      <c r="W14" s="252"/>
      <c r="X14" s="252"/>
      <c r="Y14" s="252"/>
      <c r="AE14" s="251"/>
      <c r="AF14" s="251"/>
      <c r="AG14" s="251"/>
      <c r="AH14" s="251"/>
      <c r="AI14" s="251"/>
      <c r="AJ14" s="251"/>
    </row>
    <row r="15" spans="2:36" s="69" customFormat="1" ht="12.6" customHeight="1" x14ac:dyDescent="0.2">
      <c r="C15" s="37" t="str">
        <f>Sprache!C263</f>
        <v>Diese Zusammenfassung betrifft die Fenstertypen "Syst_Typ1" bis "Syst_Typ6".</v>
      </c>
      <c r="H15" s="251"/>
      <c r="R15" s="252"/>
      <c r="S15" s="252"/>
      <c r="T15" s="252"/>
      <c r="U15" s="252"/>
      <c r="V15" s="252"/>
      <c r="W15" s="252"/>
      <c r="X15" s="252"/>
      <c r="Y15" s="252"/>
      <c r="AE15" s="251"/>
      <c r="AF15" s="251"/>
      <c r="AG15" s="251"/>
      <c r="AH15" s="251"/>
      <c r="AI15" s="251"/>
      <c r="AJ15" s="251"/>
    </row>
    <row r="16" spans="2:36" s="69" customFormat="1" ht="12.6" customHeight="1" x14ac:dyDescent="0.2">
      <c r="C16" s="69" t="str">
        <f>Sprache!C264</f>
        <v>Die hier berechneten Kennzahlen können in Programme für Systemnachweise gemäss SIA 380/1:2016 übertragen werden.</v>
      </c>
      <c r="H16" s="251"/>
      <c r="R16" s="252"/>
      <c r="S16" s="252"/>
      <c r="T16" s="252"/>
      <c r="U16" s="252"/>
      <c r="V16" s="252"/>
      <c r="W16" s="252"/>
      <c r="X16" s="252"/>
      <c r="Y16" s="252"/>
      <c r="AE16" s="251"/>
      <c r="AF16" s="251"/>
      <c r="AG16" s="251"/>
      <c r="AH16" s="251"/>
      <c r="AI16" s="251"/>
      <c r="AJ16" s="251"/>
    </row>
    <row r="17" spans="2:211" ht="8.4499999999999993" customHeight="1" x14ac:dyDescent="0.2">
      <c r="H17" s="49"/>
    </row>
    <row r="18" spans="2:211" ht="7.15" customHeight="1" x14ac:dyDescent="0.2">
      <c r="H18" s="49"/>
    </row>
    <row r="19" spans="2:211" s="1" customFormat="1" ht="21" customHeight="1" x14ac:dyDescent="0.2">
      <c r="B19" s="5"/>
      <c r="C19" s="214"/>
      <c r="D19" s="92"/>
      <c r="E19" s="5"/>
      <c r="F19" s="93"/>
      <c r="G19" s="93"/>
      <c r="H19" s="288" t="str">
        <f>Sprache!C338</f>
        <v>Gewichtete Kennzahlen</v>
      </c>
      <c r="I19" s="289"/>
      <c r="J19" s="289"/>
      <c r="K19" s="93"/>
      <c r="L19" s="7"/>
      <c r="R19" s="202"/>
      <c r="S19" s="202"/>
      <c r="T19" s="202"/>
      <c r="U19" s="202"/>
      <c r="V19" s="202"/>
      <c r="W19" s="202"/>
      <c r="X19" s="202"/>
      <c r="Y19" s="202"/>
      <c r="AE19" s="16"/>
      <c r="AF19" s="16"/>
      <c r="AG19" s="16"/>
      <c r="AH19" s="16"/>
      <c r="AI19" s="16"/>
      <c r="AJ19" s="16"/>
    </row>
    <row r="20" spans="2:211" s="1" customFormat="1" ht="37.9" customHeight="1" x14ac:dyDescent="0.2">
      <c r="B20" s="8"/>
      <c r="C20" s="287"/>
      <c r="D20" s="2"/>
      <c r="E20" s="286" t="str">
        <f>Sprache!C337</f>
        <v>Anzahl
Fenster</v>
      </c>
      <c r="F20" s="68" t="str">
        <f>Sprache!C272</f>
        <v>Fenster-
Fläche</v>
      </c>
      <c r="G20" s="68" t="str">
        <f>Sprache!C271</f>
        <v>Fensteranschlag
Länge</v>
      </c>
      <c r="H20" s="286" t="str">
        <f>Sprache!C340</f>
        <v>Fenster
U-Wert</v>
      </c>
      <c r="I20" s="68" t="str">
        <f>Sprache!C268</f>
        <v>Glas-
anteil</v>
      </c>
      <c r="J20" s="68" t="str">
        <f>Sprache!C269</f>
        <v>Verschattung</v>
      </c>
      <c r="K20" s="68" t="str">
        <f>Sprache!C339</f>
        <v>g-Wert</v>
      </c>
      <c r="L20" s="9"/>
      <c r="R20" s="202"/>
      <c r="S20" s="202"/>
      <c r="T20" s="202"/>
      <c r="U20" s="202"/>
      <c r="V20" s="202"/>
      <c r="W20" s="202"/>
      <c r="X20" s="202"/>
      <c r="Y20" s="202"/>
      <c r="AE20" s="16"/>
      <c r="AF20" s="16"/>
      <c r="AG20" s="16"/>
      <c r="AH20" s="16"/>
      <c r="AI20" s="16"/>
      <c r="AJ20" s="16"/>
    </row>
    <row r="21" spans="2:211" s="34" customFormat="1" ht="21" customHeight="1" x14ac:dyDescent="0.35">
      <c r="B21" s="363"/>
      <c r="C21" s="364"/>
      <c r="D21" s="365"/>
      <c r="E21" s="286" t="s">
        <v>1132</v>
      </c>
      <c r="F21" s="68" t="s">
        <v>1129</v>
      </c>
      <c r="G21" s="68" t="s">
        <v>1130</v>
      </c>
      <c r="H21" s="286" t="s">
        <v>690</v>
      </c>
      <c r="I21" s="68" t="s">
        <v>1126</v>
      </c>
      <c r="J21" s="68" t="s">
        <v>1127</v>
      </c>
      <c r="K21" s="68" t="s">
        <v>1131</v>
      </c>
      <c r="L21" s="366"/>
      <c r="R21" s="201"/>
      <c r="S21" s="201"/>
      <c r="T21" s="201"/>
      <c r="U21" s="201"/>
      <c r="V21" s="201"/>
      <c r="W21" s="201"/>
      <c r="X21" s="201"/>
      <c r="Y21" s="201"/>
      <c r="AE21" s="49"/>
      <c r="AF21" s="49"/>
      <c r="AG21" s="49"/>
      <c r="AH21" s="49"/>
      <c r="AI21" s="49"/>
      <c r="AJ21" s="49"/>
    </row>
    <row r="22" spans="2:211" s="1" customFormat="1" ht="21" customHeight="1" x14ac:dyDescent="0.2">
      <c r="B22" s="10"/>
      <c r="C22" s="359" t="str">
        <f>Sprache!C266</f>
        <v>Orientierung</v>
      </c>
      <c r="D22" s="360"/>
      <c r="E22" s="361" t="s">
        <v>552</v>
      </c>
      <c r="F22" s="362" t="s">
        <v>1128</v>
      </c>
      <c r="G22" s="362" t="s">
        <v>655</v>
      </c>
      <c r="H22" s="361" t="s">
        <v>689</v>
      </c>
      <c r="I22" s="362" t="s">
        <v>552</v>
      </c>
      <c r="J22" s="362" t="s">
        <v>552</v>
      </c>
      <c r="K22" s="362" t="s">
        <v>552</v>
      </c>
      <c r="L22" s="12"/>
      <c r="R22" s="202"/>
      <c r="S22" s="202"/>
      <c r="T22" s="202"/>
      <c r="U22" s="202"/>
      <c r="V22" s="202"/>
      <c r="W22" s="202"/>
      <c r="X22" s="202"/>
      <c r="Y22" s="202"/>
      <c r="AE22" s="16"/>
      <c r="AF22" s="16"/>
      <c r="AG22" s="16"/>
      <c r="AH22" s="16"/>
      <c r="AI22" s="16"/>
      <c r="AJ22" s="16"/>
    </row>
    <row r="23" spans="2:211" ht="3" customHeight="1" x14ac:dyDescent="0.2">
      <c r="B23" s="78"/>
      <c r="F23" s="49"/>
      <c r="G23" s="49"/>
      <c r="H23" s="49"/>
      <c r="I23" s="49"/>
      <c r="J23" s="49"/>
      <c r="K23" s="49"/>
      <c r="L23" s="85"/>
    </row>
    <row r="24" spans="2:211" ht="19.899999999999999" customHeight="1" x14ac:dyDescent="0.2">
      <c r="B24" s="78"/>
      <c r="C24" s="33" t="str">
        <f>Tab!B5</f>
        <v>S</v>
      </c>
      <c r="D24" s="1"/>
      <c r="E24" s="356">
        <f>AD64</f>
        <v>0</v>
      </c>
      <c r="F24" s="36">
        <f>AJ64</f>
        <v>0</v>
      </c>
      <c r="G24" s="36">
        <f>AI64</f>
        <v>0</v>
      </c>
      <c r="H24" s="36">
        <f>AE64</f>
        <v>0</v>
      </c>
      <c r="I24" s="36">
        <f>AG64</f>
        <v>0</v>
      </c>
      <c r="J24" s="36">
        <f>AH64</f>
        <v>0</v>
      </c>
      <c r="K24" s="36">
        <f>AF64</f>
        <v>0</v>
      </c>
      <c r="L24" s="85"/>
    </row>
    <row r="25" spans="2:211" ht="19.899999999999999" customHeight="1" x14ac:dyDescent="0.2">
      <c r="B25" s="78"/>
      <c r="C25" s="33" t="str">
        <f>Tab!B6</f>
        <v>E</v>
      </c>
      <c r="D25" s="1"/>
      <c r="E25" s="356">
        <f>AN64</f>
        <v>0</v>
      </c>
      <c r="F25" s="36">
        <f>AT64</f>
        <v>0</v>
      </c>
      <c r="G25" s="36">
        <f>AS64</f>
        <v>0</v>
      </c>
      <c r="H25" s="36">
        <f>AO64</f>
        <v>0</v>
      </c>
      <c r="I25" s="36">
        <f>AQ64</f>
        <v>0</v>
      </c>
      <c r="J25" s="36">
        <f>AR64</f>
        <v>0</v>
      </c>
      <c r="K25" s="36">
        <f>AP64</f>
        <v>0</v>
      </c>
      <c r="L25" s="85"/>
      <c r="HC25" s="150"/>
    </row>
    <row r="26" spans="2:211" ht="19.899999999999999" customHeight="1" x14ac:dyDescent="0.2">
      <c r="B26" s="78"/>
      <c r="C26" s="33" t="str">
        <f>Tab!B7</f>
        <v>W</v>
      </c>
      <c r="D26" s="1"/>
      <c r="E26" s="356">
        <f>AX64</f>
        <v>0</v>
      </c>
      <c r="F26" s="36">
        <f>BD64</f>
        <v>0</v>
      </c>
      <c r="G26" s="36">
        <f>BC64</f>
        <v>0</v>
      </c>
      <c r="H26" s="36">
        <f>AY64</f>
        <v>0</v>
      </c>
      <c r="I26" s="36">
        <f>BA64</f>
        <v>0</v>
      </c>
      <c r="J26" s="36">
        <f>BB64</f>
        <v>0</v>
      </c>
      <c r="K26" s="36">
        <f>AZ64</f>
        <v>0</v>
      </c>
      <c r="L26" s="85"/>
    </row>
    <row r="27" spans="2:211" ht="19.899999999999999" customHeight="1" x14ac:dyDescent="0.2">
      <c r="B27" s="78">
        <f>BF64</f>
        <v>0</v>
      </c>
      <c r="C27" s="33" t="str">
        <f>Tab!B8</f>
        <v>N</v>
      </c>
      <c r="D27" s="1"/>
      <c r="E27" s="356">
        <f>BH64</f>
        <v>0</v>
      </c>
      <c r="F27" s="36">
        <f>BN64</f>
        <v>0</v>
      </c>
      <c r="G27" s="36">
        <f>BM64</f>
        <v>0</v>
      </c>
      <c r="H27" s="36">
        <f>BI64</f>
        <v>0</v>
      </c>
      <c r="I27" s="36">
        <f>BK64</f>
        <v>0</v>
      </c>
      <c r="J27" s="36">
        <f>BL64</f>
        <v>0</v>
      </c>
      <c r="K27" s="36">
        <f>BJ64</f>
        <v>0</v>
      </c>
      <c r="L27" s="85">
        <f>BP64</f>
        <v>0</v>
      </c>
    </row>
    <row r="28" spans="2:211" ht="19.899999999999999" customHeight="1" x14ac:dyDescent="0.2">
      <c r="B28" s="78">
        <f>BP64</f>
        <v>0</v>
      </c>
      <c r="C28" s="33" t="str">
        <f>Tab!B9</f>
        <v>SW</v>
      </c>
      <c r="D28" s="1"/>
      <c r="E28" s="356">
        <f>BR64</f>
        <v>0</v>
      </c>
      <c r="F28" s="36">
        <f>BX64</f>
        <v>0</v>
      </c>
      <c r="G28" s="36">
        <f>BW64</f>
        <v>0</v>
      </c>
      <c r="H28" s="36">
        <f>BS64</f>
        <v>0</v>
      </c>
      <c r="I28" s="36">
        <f>BU64</f>
        <v>0</v>
      </c>
      <c r="J28" s="36">
        <f>BV64</f>
        <v>0</v>
      </c>
      <c r="K28" s="36">
        <f>BT64</f>
        <v>0</v>
      </c>
      <c r="L28" s="85">
        <f>BZ64</f>
        <v>0</v>
      </c>
    </row>
    <row r="29" spans="2:211" ht="19.899999999999999" customHeight="1" x14ac:dyDescent="0.2">
      <c r="B29" s="78"/>
      <c r="C29" s="33" t="str">
        <f>Tab!B10</f>
        <v>SE</v>
      </c>
      <c r="D29" s="1"/>
      <c r="E29" s="356">
        <f>CB64</f>
        <v>0</v>
      </c>
      <c r="F29" s="36">
        <f>CH64</f>
        <v>0</v>
      </c>
      <c r="G29" s="36">
        <f>CG64</f>
        <v>0</v>
      </c>
      <c r="H29" s="36">
        <f>CC64</f>
        <v>0</v>
      </c>
      <c r="I29" s="36">
        <f>CE64</f>
        <v>0</v>
      </c>
      <c r="J29" s="36">
        <f>CF64</f>
        <v>0</v>
      </c>
      <c r="K29" s="36">
        <f>CD64</f>
        <v>0</v>
      </c>
      <c r="L29" s="85"/>
    </row>
    <row r="30" spans="2:211" ht="19.899999999999999" customHeight="1" x14ac:dyDescent="0.2">
      <c r="B30" s="78"/>
      <c r="C30" s="33" t="str">
        <f>Tab!B11</f>
        <v>NW</v>
      </c>
      <c r="D30" s="1"/>
      <c r="E30" s="356">
        <f>CL64</f>
        <v>0</v>
      </c>
      <c r="F30" s="36">
        <f>CR64</f>
        <v>0</v>
      </c>
      <c r="G30" s="36">
        <f>CQ64</f>
        <v>0</v>
      </c>
      <c r="H30" s="36">
        <f>CM64</f>
        <v>0</v>
      </c>
      <c r="I30" s="36">
        <f>CO64</f>
        <v>0</v>
      </c>
      <c r="J30" s="36">
        <f>CP64</f>
        <v>0</v>
      </c>
      <c r="K30" s="36">
        <f>CN64</f>
        <v>0</v>
      </c>
      <c r="L30" s="85"/>
    </row>
    <row r="31" spans="2:211" ht="19.899999999999999" customHeight="1" x14ac:dyDescent="0.2">
      <c r="B31" s="78"/>
      <c r="C31" s="33" t="str">
        <f>Tab!B12</f>
        <v>NE</v>
      </c>
      <c r="D31" s="1"/>
      <c r="E31" s="356">
        <f>CV64</f>
        <v>0</v>
      </c>
      <c r="F31" s="36">
        <f>DB64</f>
        <v>0</v>
      </c>
      <c r="G31" s="36">
        <f>DA64</f>
        <v>0</v>
      </c>
      <c r="H31" s="36">
        <f>CW64</f>
        <v>0</v>
      </c>
      <c r="I31" s="36">
        <f>CY64</f>
        <v>0</v>
      </c>
      <c r="J31" s="36">
        <f>CZ64</f>
        <v>0</v>
      </c>
      <c r="K31" s="36">
        <f>CX64</f>
        <v>0</v>
      </c>
      <c r="L31" s="85"/>
    </row>
    <row r="32" spans="2:211" ht="19.899999999999999" customHeight="1" x14ac:dyDescent="0.2">
      <c r="B32" s="78"/>
      <c r="C32" s="33" t="str">
        <f>Tab!B13</f>
        <v>SSO</v>
      </c>
      <c r="D32" s="1"/>
      <c r="E32" s="356">
        <f>DZ64</f>
        <v>0</v>
      </c>
      <c r="F32" s="36">
        <f>EF64</f>
        <v>0</v>
      </c>
      <c r="G32" s="36">
        <f>EE64</f>
        <v>0</v>
      </c>
      <c r="H32" s="36">
        <f>EA64</f>
        <v>0</v>
      </c>
      <c r="I32" s="36">
        <f>EC64</f>
        <v>0</v>
      </c>
      <c r="J32" s="36">
        <f>ED64</f>
        <v>0</v>
      </c>
      <c r="K32" s="36">
        <f>EB64</f>
        <v>0</v>
      </c>
      <c r="L32" s="85"/>
    </row>
    <row r="33" spans="2:30" ht="19.899999999999999" customHeight="1" x14ac:dyDescent="0.2">
      <c r="B33" s="78"/>
      <c r="C33" s="33" t="str">
        <f>Tab!B14</f>
        <v>OSO</v>
      </c>
      <c r="D33" s="1"/>
      <c r="E33" s="356">
        <f>EJ64</f>
        <v>0</v>
      </c>
      <c r="F33" s="36">
        <f>EP64</f>
        <v>0</v>
      </c>
      <c r="G33" s="36">
        <f>EO64</f>
        <v>0</v>
      </c>
      <c r="H33" s="36">
        <f>EK64</f>
        <v>0</v>
      </c>
      <c r="I33" s="36">
        <f>EM64</f>
        <v>0</v>
      </c>
      <c r="J33" s="36">
        <f>EN64</f>
        <v>0</v>
      </c>
      <c r="K33" s="36">
        <f>EL64</f>
        <v>0</v>
      </c>
      <c r="L33" s="85"/>
    </row>
    <row r="34" spans="2:30" ht="19.899999999999999" customHeight="1" x14ac:dyDescent="0.2">
      <c r="B34" s="78"/>
      <c r="C34" s="33" t="str">
        <f>Tab!B15</f>
        <v>ONO</v>
      </c>
      <c r="D34" s="1"/>
      <c r="E34" s="356">
        <f>ET64</f>
        <v>0</v>
      </c>
      <c r="F34" s="36">
        <f>EZ64</f>
        <v>0</v>
      </c>
      <c r="G34" s="36">
        <f>EY64</f>
        <v>0</v>
      </c>
      <c r="H34" s="36">
        <f>EU64</f>
        <v>0</v>
      </c>
      <c r="I34" s="36">
        <f>EW64</f>
        <v>0</v>
      </c>
      <c r="J34" s="36">
        <f>EX64</f>
        <v>0</v>
      </c>
      <c r="K34" s="36">
        <f>EV64</f>
        <v>0</v>
      </c>
      <c r="L34" s="85"/>
    </row>
    <row r="35" spans="2:30" ht="19.899999999999999" customHeight="1" x14ac:dyDescent="0.2">
      <c r="B35" s="78"/>
      <c r="C35" s="33" t="str">
        <f>Tab!B16</f>
        <v>NNO</v>
      </c>
      <c r="D35" s="1"/>
      <c r="E35" s="356">
        <f>FD64</f>
        <v>0</v>
      </c>
      <c r="F35" s="36">
        <f>FJ64</f>
        <v>0</v>
      </c>
      <c r="G35" s="36">
        <f>FI64</f>
        <v>0</v>
      </c>
      <c r="H35" s="36">
        <f>FE64</f>
        <v>0</v>
      </c>
      <c r="I35" s="36">
        <f>FG64</f>
        <v>0</v>
      </c>
      <c r="J35" s="36">
        <f>FH64</f>
        <v>0</v>
      </c>
      <c r="K35" s="36">
        <f>FF64</f>
        <v>0</v>
      </c>
      <c r="L35" s="85"/>
    </row>
    <row r="36" spans="2:30" ht="19.899999999999999" customHeight="1" x14ac:dyDescent="0.2">
      <c r="B36" s="78"/>
      <c r="C36" s="33" t="str">
        <f>Tab!B17</f>
        <v>NNW</v>
      </c>
      <c r="D36" s="1"/>
      <c r="E36" s="356">
        <f>FN64</f>
        <v>0</v>
      </c>
      <c r="F36" s="36">
        <f>FT64</f>
        <v>0</v>
      </c>
      <c r="G36" s="36">
        <f>FS64</f>
        <v>0</v>
      </c>
      <c r="H36" s="36">
        <f>FO64</f>
        <v>0</v>
      </c>
      <c r="I36" s="36">
        <f>FQ64</f>
        <v>0</v>
      </c>
      <c r="J36" s="36">
        <f>FR64</f>
        <v>0</v>
      </c>
      <c r="K36" s="36">
        <f>FP64</f>
        <v>0</v>
      </c>
      <c r="L36" s="85"/>
    </row>
    <row r="37" spans="2:30" ht="19.899999999999999" customHeight="1" x14ac:dyDescent="0.2">
      <c r="B37" s="78"/>
      <c r="C37" s="33" t="str">
        <f>Tab!B18</f>
        <v>WNW</v>
      </c>
      <c r="D37" s="1"/>
      <c r="E37" s="356">
        <f>FX64</f>
        <v>0</v>
      </c>
      <c r="F37" s="36">
        <f>GD64</f>
        <v>0</v>
      </c>
      <c r="G37" s="36">
        <f>GC64</f>
        <v>0</v>
      </c>
      <c r="H37" s="36">
        <f>FY64</f>
        <v>0</v>
      </c>
      <c r="I37" s="36">
        <f>GA64</f>
        <v>0</v>
      </c>
      <c r="J37" s="36">
        <f>GB64</f>
        <v>0</v>
      </c>
      <c r="K37" s="36">
        <f>FZ64</f>
        <v>0</v>
      </c>
      <c r="L37" s="85"/>
    </row>
    <row r="38" spans="2:30" ht="19.899999999999999" customHeight="1" x14ac:dyDescent="0.2">
      <c r="B38" s="78"/>
      <c r="C38" s="33" t="str">
        <f>Tab!B19</f>
        <v>WSW</v>
      </c>
      <c r="D38" s="1"/>
      <c r="E38" s="356">
        <f>GH64</f>
        <v>0</v>
      </c>
      <c r="F38" s="36">
        <f>GN64</f>
        <v>0</v>
      </c>
      <c r="G38" s="36">
        <f>GM64</f>
        <v>0</v>
      </c>
      <c r="H38" s="36">
        <f>GI64</f>
        <v>0</v>
      </c>
      <c r="I38" s="36">
        <f>GK64</f>
        <v>0</v>
      </c>
      <c r="J38" s="36">
        <f>GL64</f>
        <v>0</v>
      </c>
      <c r="K38" s="36">
        <f>GJ64</f>
        <v>0</v>
      </c>
      <c r="L38" s="85"/>
    </row>
    <row r="39" spans="2:30" ht="19.899999999999999" customHeight="1" x14ac:dyDescent="0.2">
      <c r="B39" s="78"/>
      <c r="C39" s="33" t="str">
        <f>Tab!B20</f>
        <v>SSW</v>
      </c>
      <c r="D39" s="1"/>
      <c r="E39" s="356">
        <f>GR64</f>
        <v>0</v>
      </c>
      <c r="F39" s="36">
        <f>GX64</f>
        <v>0</v>
      </c>
      <c r="G39" s="36">
        <f>GW64</f>
        <v>0</v>
      </c>
      <c r="H39" s="36">
        <f>GS64</f>
        <v>0</v>
      </c>
      <c r="I39" s="36">
        <f>GU64</f>
        <v>0</v>
      </c>
      <c r="J39" s="36">
        <f>GV64</f>
        <v>0</v>
      </c>
      <c r="K39" s="36">
        <f>GT64</f>
        <v>0</v>
      </c>
      <c r="L39" s="85"/>
    </row>
    <row r="40" spans="2:30" ht="19.899999999999999" customHeight="1" x14ac:dyDescent="0.2">
      <c r="B40" s="78"/>
      <c r="C40" s="33" t="str">
        <f>Tab!B21</f>
        <v>horiz.</v>
      </c>
      <c r="D40" s="1"/>
      <c r="E40" s="356">
        <f>DF64</f>
        <v>0</v>
      </c>
      <c r="F40" s="36">
        <f>DL64</f>
        <v>0</v>
      </c>
      <c r="G40" s="36">
        <f>DK64</f>
        <v>0</v>
      </c>
      <c r="H40" s="36">
        <f>DG64</f>
        <v>0</v>
      </c>
      <c r="I40" s="36">
        <f>DI64</f>
        <v>0</v>
      </c>
      <c r="J40" s="36">
        <f>DJ64</f>
        <v>0</v>
      </c>
      <c r="K40" s="36">
        <f>DH64</f>
        <v>0</v>
      </c>
      <c r="L40" s="85"/>
    </row>
    <row r="41" spans="2:30" ht="19.899999999999999" customHeight="1" x14ac:dyDescent="0.2">
      <c r="B41" s="78"/>
      <c r="C41" s="33" t="str">
        <f>Tab!B22</f>
        <v>Raum</v>
      </c>
      <c r="D41" s="1"/>
      <c r="E41" s="356">
        <f>DP64</f>
        <v>0</v>
      </c>
      <c r="F41" s="36">
        <f>DV64</f>
        <v>0</v>
      </c>
      <c r="G41" s="36">
        <f>DU64</f>
        <v>0</v>
      </c>
      <c r="H41" s="36">
        <f>DQ64</f>
        <v>0</v>
      </c>
      <c r="I41" s="36">
        <f>DS64</f>
        <v>0</v>
      </c>
      <c r="J41" s="36">
        <f>DT64</f>
        <v>0</v>
      </c>
      <c r="K41" s="36">
        <f>DR64</f>
        <v>0</v>
      </c>
      <c r="L41" s="85"/>
    </row>
    <row r="42" spans="2:30" ht="4.9000000000000004" customHeight="1" x14ac:dyDescent="0.2">
      <c r="B42" s="78"/>
      <c r="C42" s="87"/>
      <c r="D42" s="87"/>
      <c r="E42" s="357"/>
      <c r="F42" s="210"/>
      <c r="G42" s="210"/>
      <c r="H42" s="210"/>
      <c r="I42" s="210"/>
      <c r="J42" s="210"/>
      <c r="K42" s="210"/>
      <c r="L42" s="85"/>
    </row>
    <row r="43" spans="2:30" ht="5.45" customHeight="1" x14ac:dyDescent="0.2">
      <c r="B43" s="82"/>
      <c r="C43" s="83"/>
      <c r="D43" s="83"/>
      <c r="E43" s="358"/>
      <c r="F43" s="211"/>
      <c r="G43" s="211"/>
      <c r="H43" s="211"/>
      <c r="I43" s="211"/>
      <c r="J43" s="211"/>
      <c r="K43" s="211"/>
      <c r="L43" s="84"/>
    </row>
    <row r="44" spans="2:30" ht="28.15" customHeight="1" x14ac:dyDescent="0.2">
      <c r="B44" s="78"/>
      <c r="C44" s="325" t="str">
        <f>Sprache!C274</f>
        <v>Total bzw. gewichtet:</v>
      </c>
      <c r="D44" s="1"/>
      <c r="E44" s="356">
        <f>S64</f>
        <v>0</v>
      </c>
      <c r="F44" s="36">
        <f>Y64</f>
        <v>0</v>
      </c>
      <c r="G44" s="36">
        <f>X64</f>
        <v>0</v>
      </c>
      <c r="H44" s="36">
        <f>T64</f>
        <v>0</v>
      </c>
      <c r="I44" s="36">
        <f>V64</f>
        <v>0</v>
      </c>
      <c r="J44" s="36">
        <f>W64</f>
        <v>0</v>
      </c>
      <c r="K44" s="36">
        <f>U64</f>
        <v>0</v>
      </c>
      <c r="L44" s="85"/>
      <c r="AC44" s="45"/>
      <c r="AD44" s="45"/>
    </row>
    <row r="45" spans="2:30" ht="5.45" customHeight="1" x14ac:dyDescent="0.2">
      <c r="B45" s="86"/>
      <c r="C45" s="87"/>
      <c r="D45" s="87"/>
      <c r="E45" s="87"/>
      <c r="F45" s="87"/>
      <c r="G45" s="87"/>
      <c r="H45" s="87"/>
      <c r="I45" s="87"/>
      <c r="J45" s="87"/>
      <c r="K45" s="87"/>
      <c r="L45" s="88"/>
    </row>
    <row r="46" spans="2:30" ht="7.5" customHeight="1" x14ac:dyDescent="0.2"/>
    <row r="47" spans="2:30" ht="15.75" customHeight="1" x14ac:dyDescent="0.2"/>
    <row r="48" spans="2:30" ht="15.75" customHeight="1" x14ac:dyDescent="0.2"/>
    <row r="49" spans="3:206" ht="15.75" customHeight="1" x14ac:dyDescent="0.2"/>
    <row r="50" spans="3:206" ht="15.75" customHeight="1" x14ac:dyDescent="0.2">
      <c r="C50" s="45" t="s">
        <v>487</v>
      </c>
    </row>
    <row r="51" spans="3:206" ht="15.75" customHeight="1" x14ac:dyDescent="0.2">
      <c r="E51" s="201">
        <f>SUM(E24:E41)</f>
        <v>0</v>
      </c>
      <c r="F51" s="201">
        <f>SUM(F24:F41)</f>
        <v>0</v>
      </c>
      <c r="G51" s="201">
        <f>SUM(G24:G41)</f>
        <v>0</v>
      </c>
      <c r="H51" s="201">
        <f>IF(F44=0,0,SUMPRODUCT(H24:H41,F24:F41)/F44)</f>
        <v>0</v>
      </c>
      <c r="I51" s="201">
        <f>IF(F44=0,0,SUMPRODUCT(I24:I41,F24:F41)/F44)</f>
        <v>0</v>
      </c>
      <c r="J51" s="201">
        <f>IF(SUMPRODUCT(I24:I41,F24:F41)=0,0,SUMPRODUCT(J24:J41,I24:I41,F24:F41)/SUMPRODUCT(I24:I41,F24:F41))</f>
        <v>0</v>
      </c>
      <c r="K51" s="201">
        <f>IF(SUMPRODUCT(I24:I41,J24:J41,F24:F41)=0,0,SUMPRODUCT(K24:K41,I24:I41,J24:J41,F24:F41)/SUMPRODUCT(I24:I41,J24:J41,F24:F41))</f>
        <v>0</v>
      </c>
    </row>
    <row r="52" spans="3:206" ht="15.75" customHeight="1" x14ac:dyDescent="0.2"/>
    <row r="53" spans="3:206" ht="15.75" customHeight="1" x14ac:dyDescent="0.2"/>
    <row r="54" spans="3:206" ht="15.75" customHeight="1" x14ac:dyDescent="0.2"/>
    <row r="55" spans="3:206" ht="15.75" customHeight="1" x14ac:dyDescent="0.2">
      <c r="P55" s="45" t="s">
        <v>1234</v>
      </c>
      <c r="AB55" s="45" t="s">
        <v>1240</v>
      </c>
    </row>
    <row r="56" spans="3:206" x14ac:dyDescent="0.2">
      <c r="AB56" s="19" t="s">
        <v>1236</v>
      </c>
      <c r="AL56" s="19" t="s">
        <v>1236</v>
      </c>
      <c r="AO56" s="49"/>
      <c r="AP56" s="49"/>
      <c r="AQ56" s="49"/>
      <c r="AR56" s="49"/>
      <c r="AS56" s="49"/>
      <c r="AT56" s="49"/>
      <c r="AV56" s="19" t="s">
        <v>1236</v>
      </c>
      <c r="AY56" s="49"/>
      <c r="AZ56" s="49"/>
      <c r="BA56" s="49"/>
      <c r="BB56" s="49"/>
      <c r="BC56" s="49"/>
      <c r="BD56" s="49"/>
      <c r="BF56" s="19" t="s">
        <v>1236</v>
      </c>
      <c r="BI56" s="49"/>
      <c r="BJ56" s="49"/>
      <c r="BK56" s="49"/>
      <c r="BL56" s="49"/>
      <c r="BM56" s="49"/>
      <c r="BN56" s="49"/>
      <c r="BP56" s="19" t="s">
        <v>1236</v>
      </c>
      <c r="BS56" s="49"/>
      <c r="BT56" s="49"/>
      <c r="BU56" s="49"/>
      <c r="BV56" s="49"/>
      <c r="BW56" s="49"/>
      <c r="BX56" s="49"/>
      <c r="BZ56" s="19" t="s">
        <v>1236</v>
      </c>
      <c r="CC56" s="49"/>
      <c r="CD56" s="49"/>
      <c r="CE56" s="49"/>
      <c r="CF56" s="49"/>
      <c r="CG56" s="49"/>
      <c r="CH56" s="49"/>
      <c r="CJ56" s="19" t="s">
        <v>1236</v>
      </c>
      <c r="CM56" s="49"/>
      <c r="CN56" s="49"/>
      <c r="CO56" s="49"/>
      <c r="CP56" s="49"/>
      <c r="CQ56" s="49"/>
      <c r="CR56" s="49"/>
      <c r="CT56" s="19" t="s">
        <v>1236</v>
      </c>
      <c r="CW56" s="49"/>
      <c r="CX56" s="49"/>
      <c r="CY56" s="49"/>
      <c r="CZ56" s="49"/>
      <c r="DA56" s="49"/>
      <c r="DB56" s="49"/>
      <c r="DD56" s="19" t="s">
        <v>1236</v>
      </c>
      <c r="DG56" s="49"/>
      <c r="DH56" s="49"/>
      <c r="DI56" s="49"/>
      <c r="DJ56" s="49"/>
      <c r="DK56" s="49"/>
      <c r="DL56" s="49"/>
      <c r="DN56" s="19" t="s">
        <v>1236</v>
      </c>
      <c r="DQ56" s="49"/>
      <c r="DR56" s="49"/>
      <c r="DS56" s="49"/>
      <c r="DT56" s="49"/>
      <c r="DU56" s="49"/>
      <c r="DX56" s="19" t="s">
        <v>1236</v>
      </c>
      <c r="EA56" s="49"/>
      <c r="EB56" s="49"/>
      <c r="EC56" s="49"/>
      <c r="ED56" s="49"/>
      <c r="EE56" s="49"/>
      <c r="EF56" s="49"/>
      <c r="EH56" s="19" t="s">
        <v>1236</v>
      </c>
      <c r="EK56" s="49"/>
      <c r="EL56" s="49"/>
      <c r="EM56" s="49"/>
      <c r="EN56" s="49"/>
      <c r="EO56" s="49"/>
      <c r="ER56" s="19" t="s">
        <v>1236</v>
      </c>
      <c r="EU56" s="49"/>
      <c r="EV56" s="49"/>
      <c r="EW56" s="49"/>
      <c r="EX56" s="49"/>
      <c r="EY56" s="49"/>
      <c r="EZ56" s="49"/>
      <c r="FB56" s="19" t="s">
        <v>1236</v>
      </c>
      <c r="FE56" s="49"/>
      <c r="FF56" s="49"/>
      <c r="FG56" s="49"/>
      <c r="FH56" s="49"/>
      <c r="FI56" s="49"/>
      <c r="FL56" s="19" t="s">
        <v>1236</v>
      </c>
      <c r="FO56" s="49"/>
      <c r="FP56" s="49"/>
      <c r="FQ56" s="49"/>
      <c r="FR56" s="49"/>
      <c r="FS56" s="49"/>
      <c r="FT56" s="49"/>
      <c r="FV56" s="19" t="s">
        <v>1236</v>
      </c>
      <c r="FY56" s="49"/>
      <c r="FZ56" s="49"/>
      <c r="GA56" s="49"/>
      <c r="GB56" s="49"/>
      <c r="GC56" s="49"/>
      <c r="GF56" s="19" t="s">
        <v>1236</v>
      </c>
      <c r="GI56" s="49"/>
      <c r="GJ56" s="49"/>
      <c r="GK56" s="49"/>
      <c r="GL56" s="49"/>
      <c r="GM56" s="49"/>
      <c r="GN56" s="49"/>
      <c r="GP56" s="19" t="s">
        <v>1236</v>
      </c>
      <c r="GS56" s="49"/>
      <c r="GT56" s="49"/>
      <c r="GU56" s="49"/>
      <c r="GV56" s="49"/>
      <c r="GW56" s="49"/>
    </row>
    <row r="57" spans="3:206" x14ac:dyDescent="0.2">
      <c r="AB57" s="67" t="str">
        <f>Tab!C5</f>
        <v>S</v>
      </c>
      <c r="AC57" s="251"/>
      <c r="AD57" s="251"/>
      <c r="AL57" s="67" t="str">
        <f>Tab!C6</f>
        <v>E</v>
      </c>
      <c r="AM57" s="251"/>
      <c r="AN57" s="251"/>
      <c r="AO57" s="49"/>
      <c r="AP57" s="49"/>
      <c r="AQ57" s="49"/>
      <c r="AR57" s="49"/>
      <c r="AS57" s="49"/>
      <c r="AT57" s="49"/>
      <c r="AV57" s="67" t="str">
        <f>Tab!C7</f>
        <v>W</v>
      </c>
      <c r="AW57" s="251"/>
      <c r="AX57" s="251"/>
      <c r="AY57" s="49"/>
      <c r="AZ57" s="49"/>
      <c r="BA57" s="49"/>
      <c r="BB57" s="49"/>
      <c r="BC57" s="49"/>
      <c r="BD57" s="49"/>
      <c r="BF57" s="67" t="str">
        <f>Tab!C8</f>
        <v>N</v>
      </c>
      <c r="BG57" s="251"/>
      <c r="BH57" s="251"/>
      <c r="BI57" s="49"/>
      <c r="BJ57" s="49"/>
      <c r="BK57" s="49"/>
      <c r="BL57" s="49"/>
      <c r="BM57" s="49"/>
      <c r="BN57" s="49"/>
      <c r="BP57" s="67" t="str">
        <f>Tab!C9</f>
        <v>SW</v>
      </c>
      <c r="BQ57" s="251"/>
      <c r="BR57" s="251"/>
      <c r="BS57" s="49"/>
      <c r="BT57" s="49"/>
      <c r="BU57" s="49"/>
      <c r="BV57" s="49"/>
      <c r="BW57" s="49"/>
      <c r="BX57" s="49"/>
      <c r="BZ57" s="67" t="str">
        <f>Tab!C10</f>
        <v>SE</v>
      </c>
      <c r="CA57" s="251"/>
      <c r="CB57" s="251"/>
      <c r="CC57" s="49"/>
      <c r="CD57" s="49"/>
      <c r="CE57" s="49"/>
      <c r="CF57" s="49"/>
      <c r="CG57" s="49"/>
      <c r="CH57" s="49"/>
      <c r="CJ57" s="67" t="str">
        <f>Tab!C11</f>
        <v>NW</v>
      </c>
      <c r="CK57" s="251"/>
      <c r="CL57" s="251"/>
      <c r="CM57" s="49"/>
      <c r="CN57" s="49"/>
      <c r="CO57" s="49"/>
      <c r="CP57" s="49"/>
      <c r="CQ57" s="49"/>
      <c r="CR57" s="49"/>
      <c r="CT57" s="67" t="str">
        <f>Tab!C12</f>
        <v>NE</v>
      </c>
      <c r="CU57" s="251"/>
      <c r="CV57" s="251"/>
      <c r="CW57" s="49"/>
      <c r="CX57" s="49"/>
      <c r="CY57" s="49"/>
      <c r="CZ57" s="49"/>
      <c r="DA57" s="49"/>
      <c r="DB57" s="49"/>
      <c r="DD57" s="67" t="str">
        <f>Tab!C21</f>
        <v>HORIZ.</v>
      </c>
      <c r="DE57" s="251"/>
      <c r="DF57" s="251"/>
      <c r="DG57" s="49"/>
      <c r="DH57" s="49"/>
      <c r="DI57" s="49"/>
      <c r="DJ57" s="49"/>
      <c r="DK57" s="49"/>
      <c r="DL57" s="49"/>
      <c r="DN57" s="67" t="str">
        <f>Tab!C22</f>
        <v>RAUM</v>
      </c>
      <c r="DO57" s="251"/>
      <c r="DP57" s="251"/>
      <c r="DQ57" s="49"/>
      <c r="DR57" s="49"/>
      <c r="DS57" s="49"/>
      <c r="DT57" s="49"/>
      <c r="DU57" s="49"/>
      <c r="DX57" s="67" t="str">
        <f>Tab!C13</f>
        <v>SSO</v>
      </c>
      <c r="DY57" s="251"/>
      <c r="DZ57" s="251"/>
      <c r="EA57" s="49"/>
      <c r="EB57" s="49"/>
      <c r="EC57" s="49"/>
      <c r="ED57" s="49"/>
      <c r="EE57" s="49"/>
      <c r="EF57" s="49"/>
      <c r="EH57" s="67" t="str">
        <f>Tab!C14</f>
        <v>OSO</v>
      </c>
      <c r="EI57" s="251"/>
      <c r="EJ57" s="251"/>
      <c r="EK57" s="49"/>
      <c r="EL57" s="49"/>
      <c r="EM57" s="49"/>
      <c r="EN57" s="49"/>
      <c r="EO57" s="49"/>
      <c r="ER57" s="67" t="str">
        <f>Tab!C15</f>
        <v>ONO</v>
      </c>
      <c r="ES57" s="251"/>
      <c r="ET57" s="251"/>
      <c r="EU57" s="49"/>
      <c r="EV57" s="49"/>
      <c r="EW57" s="49"/>
      <c r="EX57" s="49"/>
      <c r="EY57" s="49"/>
      <c r="EZ57" s="49"/>
      <c r="FB57" s="67" t="str">
        <f>Tab!C16</f>
        <v>NNO</v>
      </c>
      <c r="FC57" s="251"/>
      <c r="FD57" s="251"/>
      <c r="FE57" s="49"/>
      <c r="FF57" s="49"/>
      <c r="FG57" s="49"/>
      <c r="FH57" s="49"/>
      <c r="FI57" s="49"/>
      <c r="FL57" s="67" t="str">
        <f>Tab!C17</f>
        <v>NNW</v>
      </c>
      <c r="FM57" s="251"/>
      <c r="FN57" s="251"/>
      <c r="FO57" s="49"/>
      <c r="FP57" s="49"/>
      <c r="FQ57" s="49"/>
      <c r="FR57" s="49"/>
      <c r="FS57" s="49"/>
      <c r="FT57" s="49"/>
      <c r="FV57" s="67" t="str">
        <f>Tab!C18</f>
        <v>WNW</v>
      </c>
      <c r="FW57" s="251"/>
      <c r="FX57" s="251"/>
      <c r="FY57" s="49"/>
      <c r="FZ57" s="49"/>
      <c r="GA57" s="49"/>
      <c r="GB57" s="49"/>
      <c r="GC57" s="49"/>
      <c r="GF57" s="67" t="str">
        <f>Tab!C19</f>
        <v>WSW</v>
      </c>
      <c r="GG57" s="251"/>
      <c r="GH57" s="251"/>
      <c r="GI57" s="49"/>
      <c r="GJ57" s="49"/>
      <c r="GK57" s="49"/>
      <c r="GL57" s="49"/>
      <c r="GM57" s="49"/>
      <c r="GN57" s="49"/>
      <c r="GP57" s="67" t="str">
        <f>Tab!C20</f>
        <v>SSW</v>
      </c>
      <c r="GQ57" s="251"/>
      <c r="GR57" s="251"/>
      <c r="GS57" s="49"/>
      <c r="GT57" s="49"/>
      <c r="GU57" s="49"/>
      <c r="GV57" s="49"/>
      <c r="GW57" s="49"/>
    </row>
    <row r="58" spans="3:206" x14ac:dyDescent="0.2">
      <c r="AO58" s="49"/>
      <c r="AP58" s="49"/>
      <c r="AQ58" s="49"/>
      <c r="AR58" s="49"/>
      <c r="AS58" s="49"/>
      <c r="AT58" s="49"/>
      <c r="AY58" s="49"/>
      <c r="AZ58" s="49"/>
      <c r="BA58" s="49"/>
      <c r="BB58" s="49"/>
      <c r="BC58" s="49"/>
      <c r="BD58" s="49"/>
      <c r="BI58" s="49"/>
      <c r="BJ58" s="49"/>
      <c r="BK58" s="49"/>
      <c r="BL58" s="49"/>
      <c r="BM58" s="49"/>
      <c r="BN58" s="49"/>
      <c r="BS58" s="49"/>
      <c r="BT58" s="49"/>
      <c r="BU58" s="49"/>
      <c r="BV58" s="49"/>
      <c r="BW58" s="49"/>
      <c r="BX58" s="49"/>
      <c r="CC58" s="49"/>
      <c r="CD58" s="49"/>
      <c r="CE58" s="49"/>
      <c r="CF58" s="49"/>
      <c r="CG58" s="49"/>
      <c r="CH58" s="49"/>
      <c r="CM58" s="49"/>
      <c r="CN58" s="49"/>
      <c r="CO58" s="49"/>
      <c r="CP58" s="49"/>
      <c r="CQ58" s="49"/>
      <c r="CR58" s="49"/>
      <c r="CW58" s="49"/>
      <c r="CX58" s="49"/>
      <c r="CY58" s="49"/>
      <c r="CZ58" s="49"/>
      <c r="DA58" s="49"/>
      <c r="DB58" s="49"/>
      <c r="DG58" s="49"/>
      <c r="DH58" s="49"/>
      <c r="DI58" s="49"/>
      <c r="DJ58" s="49"/>
      <c r="DK58" s="49"/>
      <c r="DL58" s="49"/>
      <c r="DQ58" s="49"/>
      <c r="DR58" s="49"/>
      <c r="DS58" s="49"/>
      <c r="DT58" s="49"/>
      <c r="DU58" s="49"/>
      <c r="EA58" s="49"/>
      <c r="EB58" s="49"/>
      <c r="EC58" s="49"/>
      <c r="ED58" s="49"/>
      <c r="EE58" s="49"/>
      <c r="EF58" s="49"/>
      <c r="EK58" s="49"/>
      <c r="EL58" s="49"/>
      <c r="EM58" s="49"/>
      <c r="EN58" s="49"/>
      <c r="EO58" s="49"/>
      <c r="EU58" s="49"/>
      <c r="EV58" s="49"/>
      <c r="EW58" s="49"/>
      <c r="EX58" s="49"/>
      <c r="EY58" s="49"/>
      <c r="EZ58" s="49"/>
      <c r="FE58" s="49"/>
      <c r="FF58" s="49"/>
      <c r="FG58" s="49"/>
      <c r="FH58" s="49"/>
      <c r="FI58" s="49"/>
      <c r="FO58" s="49"/>
      <c r="FP58" s="49"/>
      <c r="FQ58" s="49"/>
      <c r="FR58" s="49"/>
      <c r="FS58" s="49"/>
      <c r="FT58" s="49"/>
      <c r="FY58" s="49"/>
      <c r="FZ58" s="49"/>
      <c r="GA58" s="49"/>
      <c r="GB58" s="49"/>
      <c r="GC58" s="49"/>
      <c r="GI58" s="49"/>
      <c r="GJ58" s="49"/>
      <c r="GK58" s="49"/>
      <c r="GL58" s="49"/>
      <c r="GM58" s="49"/>
      <c r="GN58" s="49"/>
      <c r="GS58" s="49"/>
      <c r="GT58" s="49"/>
      <c r="GU58" s="49"/>
      <c r="GV58" s="49"/>
      <c r="GW58" s="49"/>
    </row>
    <row r="59" spans="3:206" x14ac:dyDescent="0.2">
      <c r="P59" s="69"/>
      <c r="AC59" s="70"/>
      <c r="AD59" s="70"/>
      <c r="AM59" s="70"/>
      <c r="AN59" s="70"/>
      <c r="AO59" s="49"/>
      <c r="AP59" s="49"/>
      <c r="AQ59" s="49"/>
      <c r="AR59" s="49"/>
      <c r="AS59" s="49"/>
      <c r="AT59" s="49"/>
      <c r="AW59" s="70"/>
      <c r="AX59" s="70"/>
      <c r="AY59" s="49"/>
      <c r="AZ59" s="49"/>
      <c r="BA59" s="49"/>
      <c r="BB59" s="49"/>
      <c r="BC59" s="49"/>
      <c r="BD59" s="49"/>
      <c r="BG59" s="70"/>
      <c r="BH59" s="70"/>
      <c r="BI59" s="49"/>
      <c r="BJ59" s="49"/>
      <c r="BK59" s="49"/>
      <c r="BL59" s="49"/>
      <c r="BM59" s="49"/>
      <c r="BN59" s="49"/>
      <c r="BQ59" s="70"/>
      <c r="BR59" s="70"/>
      <c r="BS59" s="49"/>
      <c r="BT59" s="49"/>
      <c r="BU59" s="49"/>
      <c r="BV59" s="49"/>
      <c r="BW59" s="49"/>
      <c r="BX59" s="49"/>
      <c r="CA59" s="70"/>
      <c r="CB59" s="70"/>
      <c r="CC59" s="49"/>
      <c r="CD59" s="49"/>
      <c r="CE59" s="49"/>
      <c r="CF59" s="49"/>
      <c r="CG59" s="49"/>
      <c r="CH59" s="49"/>
      <c r="CK59" s="70"/>
      <c r="CL59" s="70"/>
      <c r="CM59" s="49"/>
      <c r="CN59" s="49"/>
      <c r="CO59" s="49"/>
      <c r="CP59" s="49"/>
      <c r="CQ59" s="49"/>
      <c r="CR59" s="49"/>
      <c r="CU59" s="70"/>
      <c r="CV59" s="70"/>
      <c r="CW59" s="49"/>
      <c r="CX59" s="49"/>
      <c r="CY59" s="49"/>
      <c r="CZ59" s="49"/>
      <c r="DA59" s="49"/>
      <c r="DB59" s="49"/>
      <c r="DE59" s="70"/>
      <c r="DF59" s="70"/>
      <c r="DG59" s="49"/>
      <c r="DH59" s="49"/>
      <c r="DI59" s="49"/>
      <c r="DJ59" s="49"/>
      <c r="DK59" s="49"/>
      <c r="DL59" s="49"/>
      <c r="DO59" s="70"/>
      <c r="DP59" s="70"/>
      <c r="DQ59" s="49"/>
      <c r="DR59" s="49"/>
      <c r="DS59" s="49"/>
      <c r="DT59" s="49"/>
      <c r="DU59" s="49"/>
      <c r="DV59" s="49"/>
      <c r="DY59" s="70"/>
      <c r="DZ59" s="70"/>
      <c r="EA59" s="49"/>
      <c r="EB59" s="49"/>
      <c r="EC59" s="49"/>
      <c r="ED59" s="49"/>
      <c r="EE59" s="49"/>
      <c r="EF59" s="49"/>
      <c r="EI59" s="70"/>
      <c r="EJ59" s="70"/>
      <c r="EK59" s="49"/>
      <c r="EL59" s="49"/>
      <c r="EM59" s="49"/>
      <c r="EN59" s="49"/>
      <c r="EO59" s="49"/>
      <c r="EP59" s="49"/>
      <c r="ES59" s="70"/>
      <c r="ET59" s="70"/>
      <c r="EU59" s="49"/>
      <c r="EV59" s="49"/>
      <c r="EW59" s="49"/>
      <c r="EX59" s="49"/>
      <c r="EY59" s="49"/>
      <c r="EZ59" s="49"/>
      <c r="FC59" s="70"/>
      <c r="FD59" s="70"/>
      <c r="FE59" s="49"/>
      <c r="FF59" s="49"/>
      <c r="FG59" s="49"/>
      <c r="FH59" s="49"/>
      <c r="FI59" s="49"/>
      <c r="FJ59" s="49"/>
      <c r="FM59" s="70"/>
      <c r="FN59" s="70"/>
      <c r="FO59" s="49"/>
      <c r="FP59" s="49"/>
      <c r="FQ59" s="49"/>
      <c r="FR59" s="49"/>
      <c r="FS59" s="49"/>
      <c r="FT59" s="49"/>
      <c r="FW59" s="70"/>
      <c r="FX59" s="70"/>
      <c r="FY59" s="49"/>
      <c r="FZ59" s="49"/>
      <c r="GA59" s="49"/>
      <c r="GB59" s="49"/>
      <c r="GC59" s="49"/>
      <c r="GD59" s="49"/>
      <c r="GG59" s="70"/>
      <c r="GH59" s="70"/>
      <c r="GI59" s="49"/>
      <c r="GJ59" s="49"/>
      <c r="GK59" s="49"/>
      <c r="GL59" s="49"/>
      <c r="GM59" s="49"/>
      <c r="GN59" s="49"/>
      <c r="GQ59" s="70"/>
      <c r="GR59" s="70"/>
      <c r="GS59" s="49"/>
      <c r="GT59" s="49"/>
      <c r="GU59" s="49"/>
      <c r="GV59" s="49"/>
      <c r="GW59" s="49"/>
      <c r="GX59" s="49"/>
    </row>
    <row r="60" spans="3:206" x14ac:dyDescent="0.2">
      <c r="P60" s="69"/>
      <c r="AO60" s="49"/>
      <c r="AP60" s="49"/>
      <c r="AQ60" s="49"/>
      <c r="AR60" s="49"/>
      <c r="AS60" s="49"/>
      <c r="AT60" s="49"/>
      <c r="AY60" s="49"/>
      <c r="AZ60" s="49"/>
      <c r="BA60" s="49"/>
      <c r="BB60" s="49"/>
      <c r="BC60" s="49"/>
      <c r="BD60" s="49"/>
      <c r="BI60" s="49"/>
      <c r="BJ60" s="49"/>
      <c r="BK60" s="49"/>
      <c r="BL60" s="49"/>
      <c r="BM60" s="49"/>
      <c r="BN60" s="49"/>
      <c r="BS60" s="49"/>
      <c r="BT60" s="49"/>
      <c r="BU60" s="49"/>
      <c r="BV60" s="49"/>
      <c r="BW60" s="49"/>
      <c r="BX60" s="49"/>
      <c r="CC60" s="49"/>
      <c r="CD60" s="49"/>
      <c r="CE60" s="49"/>
      <c r="CF60" s="49"/>
      <c r="CG60" s="49"/>
      <c r="CH60" s="49"/>
      <c r="CM60" s="49"/>
      <c r="CN60" s="49"/>
      <c r="CO60" s="49"/>
      <c r="CP60" s="49"/>
      <c r="CQ60" s="49"/>
      <c r="CR60" s="49"/>
      <c r="CW60" s="49"/>
      <c r="CX60" s="49"/>
      <c r="CY60" s="49"/>
      <c r="CZ60" s="49"/>
      <c r="DA60" s="49"/>
      <c r="DB60" s="49"/>
      <c r="DG60" s="49"/>
      <c r="DH60" s="49"/>
      <c r="DI60" s="49"/>
      <c r="DJ60" s="49"/>
      <c r="DK60" s="49"/>
      <c r="DL60" s="49"/>
      <c r="DQ60" s="49"/>
      <c r="DR60" s="49"/>
      <c r="DS60" s="49"/>
      <c r="DT60" s="49"/>
      <c r="DU60" s="49"/>
      <c r="DV60" s="49"/>
      <c r="EA60" s="49"/>
      <c r="EB60" s="49"/>
      <c r="EC60" s="49"/>
      <c r="ED60" s="49"/>
      <c r="EE60" s="49"/>
      <c r="EF60" s="49"/>
      <c r="EK60" s="49"/>
      <c r="EL60" s="49"/>
      <c r="EM60" s="49"/>
      <c r="EN60" s="49"/>
      <c r="EO60" s="49"/>
      <c r="EP60" s="49"/>
      <c r="EU60" s="49"/>
      <c r="EV60" s="49"/>
      <c r="EW60" s="49"/>
      <c r="EX60" s="49"/>
      <c r="EY60" s="49"/>
      <c r="EZ60" s="49"/>
      <c r="FE60" s="49"/>
      <c r="FF60" s="49"/>
      <c r="FG60" s="49"/>
      <c r="FH60" s="49"/>
      <c r="FI60" s="49"/>
      <c r="FJ60" s="49"/>
      <c r="FO60" s="49"/>
      <c r="FP60" s="49"/>
      <c r="FQ60" s="49"/>
      <c r="FR60" s="49"/>
      <c r="FS60" s="49"/>
      <c r="FT60" s="49"/>
      <c r="FY60" s="49"/>
      <c r="FZ60" s="49"/>
      <c r="GA60" s="49"/>
      <c r="GB60" s="49"/>
      <c r="GC60" s="49"/>
      <c r="GD60" s="49"/>
      <c r="GI60" s="49"/>
      <c r="GJ60" s="49"/>
      <c r="GK60" s="49"/>
      <c r="GL60" s="49"/>
      <c r="GM60" s="49"/>
      <c r="GN60" s="49"/>
      <c r="GS60" s="49"/>
      <c r="GT60" s="49"/>
      <c r="GU60" s="49"/>
      <c r="GV60" s="49"/>
      <c r="GW60" s="49"/>
      <c r="GX60" s="49"/>
    </row>
    <row r="61" spans="3:206" x14ac:dyDescent="0.2">
      <c r="P61" s="69"/>
      <c r="AE61" s="68"/>
      <c r="AF61" s="68"/>
      <c r="AG61" s="68"/>
      <c r="AH61" s="68"/>
      <c r="AI61" s="68"/>
      <c r="AO61" s="68"/>
      <c r="AP61" s="68"/>
      <c r="AQ61" s="68"/>
      <c r="AR61" s="68"/>
      <c r="AS61" s="68"/>
      <c r="AT61" s="49"/>
      <c r="AY61" s="68"/>
      <c r="AZ61" s="68"/>
      <c r="BA61" s="68"/>
      <c r="BB61" s="68"/>
      <c r="BC61" s="68"/>
      <c r="BD61" s="49"/>
      <c r="BI61" s="68"/>
      <c r="BJ61" s="68"/>
      <c r="BK61" s="68"/>
      <c r="BL61" s="68"/>
      <c r="BM61" s="68"/>
      <c r="BN61" s="49"/>
      <c r="BS61" s="68"/>
      <c r="BT61" s="68"/>
      <c r="BU61" s="68"/>
      <c r="BV61" s="68"/>
      <c r="BW61" s="68"/>
      <c r="BX61" s="49"/>
      <c r="CC61" s="68"/>
      <c r="CD61" s="68"/>
      <c r="CE61" s="68"/>
      <c r="CF61" s="68"/>
      <c r="CG61" s="68"/>
      <c r="CH61" s="49"/>
      <c r="CM61" s="68"/>
      <c r="CN61" s="68"/>
      <c r="CO61" s="68"/>
      <c r="CP61" s="68"/>
      <c r="CQ61" s="68"/>
      <c r="CR61" s="49"/>
      <c r="CW61" s="68"/>
      <c r="CX61" s="68"/>
      <c r="CY61" s="68"/>
      <c r="CZ61" s="68"/>
      <c r="DA61" s="68"/>
      <c r="DB61" s="49"/>
      <c r="DG61" s="68"/>
      <c r="DH61" s="68"/>
      <c r="DI61" s="68"/>
      <c r="DJ61" s="68"/>
      <c r="DK61" s="68"/>
      <c r="DL61" s="49"/>
      <c r="DQ61" s="68"/>
      <c r="DR61" s="68"/>
      <c r="DS61" s="68"/>
      <c r="DT61" s="68"/>
      <c r="DU61" s="68"/>
      <c r="DV61" s="49"/>
      <c r="EA61" s="68"/>
      <c r="EB61" s="68"/>
      <c r="EC61" s="68"/>
      <c r="ED61" s="68"/>
      <c r="EE61" s="68"/>
      <c r="EF61" s="49"/>
      <c r="EK61" s="68"/>
      <c r="EL61" s="68"/>
      <c r="EM61" s="68"/>
      <c r="EN61" s="68"/>
      <c r="EO61" s="68"/>
      <c r="EP61" s="49"/>
      <c r="EU61" s="68"/>
      <c r="EV61" s="68"/>
      <c r="EW61" s="68"/>
      <c r="EX61" s="68"/>
      <c r="EY61" s="68"/>
      <c r="EZ61" s="49"/>
      <c r="FE61" s="68"/>
      <c r="FF61" s="68"/>
      <c r="FG61" s="68"/>
      <c r="FH61" s="68"/>
      <c r="FI61" s="68"/>
      <c r="FJ61" s="49"/>
      <c r="FO61" s="68"/>
      <c r="FP61" s="68"/>
      <c r="FQ61" s="68"/>
      <c r="FR61" s="68"/>
      <c r="FS61" s="68"/>
      <c r="FT61" s="49"/>
      <c r="FY61" s="68"/>
      <c r="FZ61" s="68"/>
      <c r="GA61" s="68"/>
      <c r="GB61" s="68"/>
      <c r="GC61" s="68"/>
      <c r="GD61" s="49"/>
      <c r="GI61" s="68"/>
      <c r="GJ61" s="68"/>
      <c r="GK61" s="68"/>
      <c r="GL61" s="68"/>
      <c r="GM61" s="68"/>
      <c r="GN61" s="49"/>
      <c r="GS61" s="68"/>
      <c r="GT61" s="68"/>
      <c r="GU61" s="68"/>
      <c r="GV61" s="68"/>
      <c r="GW61" s="68"/>
      <c r="GX61" s="49"/>
    </row>
    <row r="62" spans="3:206" x14ac:dyDescent="0.2">
      <c r="P62" s="69"/>
      <c r="AO62" s="49"/>
      <c r="AP62" s="49"/>
      <c r="AQ62" s="49"/>
      <c r="AR62" s="49"/>
      <c r="AS62" s="49"/>
      <c r="AT62" s="49"/>
      <c r="AY62" s="49"/>
      <c r="AZ62" s="49"/>
      <c r="BA62" s="49"/>
      <c r="BB62" s="49"/>
      <c r="BC62" s="49"/>
      <c r="BD62" s="49"/>
      <c r="BI62" s="49"/>
      <c r="BJ62" s="49"/>
      <c r="BK62" s="49"/>
      <c r="BL62" s="49"/>
      <c r="BM62" s="49"/>
      <c r="BN62" s="49"/>
      <c r="BS62" s="94"/>
      <c r="BT62" s="49"/>
      <c r="BU62" s="49"/>
      <c r="BV62" s="49"/>
      <c r="BW62" s="49"/>
      <c r="BX62" s="49"/>
      <c r="CC62" s="49"/>
      <c r="CD62" s="49"/>
      <c r="CE62" s="49"/>
      <c r="CF62" s="49"/>
      <c r="CG62" s="49"/>
      <c r="CH62" s="49"/>
      <c r="CM62" s="49"/>
      <c r="CN62" s="49"/>
      <c r="CO62" s="49"/>
      <c r="CP62" s="49"/>
      <c r="CQ62" s="49"/>
      <c r="CR62" s="49"/>
      <c r="CW62" s="49"/>
      <c r="CX62" s="49"/>
      <c r="CY62" s="49"/>
      <c r="CZ62" s="49"/>
      <c r="DA62" s="49"/>
      <c r="DB62" s="49"/>
      <c r="DG62" s="49"/>
      <c r="DH62" s="49"/>
      <c r="DI62" s="49"/>
      <c r="DJ62" s="49"/>
      <c r="DK62" s="49"/>
      <c r="DL62" s="49"/>
      <c r="DQ62" s="49"/>
      <c r="DR62" s="49"/>
      <c r="DS62" s="49"/>
      <c r="DT62" s="49"/>
      <c r="DU62" s="49"/>
      <c r="DV62" s="49"/>
      <c r="EA62" s="49"/>
      <c r="EB62" s="49"/>
      <c r="EC62" s="49"/>
      <c r="ED62" s="49"/>
      <c r="EE62" s="49"/>
      <c r="EF62" s="49"/>
      <c r="EK62" s="49"/>
      <c r="EL62" s="49"/>
      <c r="EM62" s="49"/>
      <c r="EN62" s="49"/>
      <c r="EO62" s="49"/>
      <c r="EP62" s="49"/>
      <c r="EU62" s="49"/>
      <c r="EV62" s="49"/>
      <c r="EW62" s="49"/>
      <c r="EX62" s="49"/>
      <c r="EY62" s="49"/>
      <c r="EZ62" s="49"/>
      <c r="FE62" s="49"/>
      <c r="FF62" s="49"/>
      <c r="FG62" s="49"/>
      <c r="FH62" s="49"/>
      <c r="FI62" s="49"/>
      <c r="FJ62" s="49"/>
      <c r="FO62" s="49"/>
      <c r="FP62" s="49"/>
      <c r="FQ62" s="49"/>
      <c r="FR62" s="49"/>
      <c r="FS62" s="49"/>
      <c r="FT62" s="49"/>
      <c r="FY62" s="49"/>
      <c r="FZ62" s="49"/>
      <c r="GA62" s="49"/>
      <c r="GB62" s="49"/>
      <c r="GC62" s="49"/>
      <c r="GD62" s="49"/>
      <c r="GI62" s="49"/>
      <c r="GJ62" s="49"/>
      <c r="GK62" s="49"/>
      <c r="GL62" s="49"/>
      <c r="GM62" s="49"/>
      <c r="GN62" s="49"/>
      <c r="GS62" s="49"/>
      <c r="GT62" s="49"/>
      <c r="GU62" s="49"/>
      <c r="GV62" s="49"/>
      <c r="GW62" s="49"/>
      <c r="GX62" s="49"/>
    </row>
    <row r="63" spans="3:206" ht="69.75" x14ac:dyDescent="0.3">
      <c r="P63" s="69"/>
      <c r="S63" s="205" t="s">
        <v>132</v>
      </c>
      <c r="T63" s="62" t="s">
        <v>1</v>
      </c>
      <c r="U63" s="63" t="s">
        <v>2</v>
      </c>
      <c r="V63" s="62" t="s">
        <v>3</v>
      </c>
      <c r="W63" s="62" t="s">
        <v>4</v>
      </c>
      <c r="X63" s="62" t="s">
        <v>1239</v>
      </c>
      <c r="Y63" s="62" t="s">
        <v>1238</v>
      </c>
      <c r="AD63" s="205" t="s">
        <v>132</v>
      </c>
      <c r="AE63" s="62" t="s">
        <v>1</v>
      </c>
      <c r="AF63" s="63" t="s">
        <v>2</v>
      </c>
      <c r="AG63" s="62" t="s">
        <v>3</v>
      </c>
      <c r="AH63" s="62" t="s">
        <v>4</v>
      </c>
      <c r="AI63" s="62" t="s">
        <v>1239</v>
      </c>
      <c r="AJ63" s="62" t="s">
        <v>1238</v>
      </c>
      <c r="AN63" s="205" t="s">
        <v>132</v>
      </c>
      <c r="AO63" s="62" t="s">
        <v>1</v>
      </c>
      <c r="AP63" s="63" t="s">
        <v>2</v>
      </c>
      <c r="AQ63" s="62" t="s">
        <v>3</v>
      </c>
      <c r="AR63" s="62" t="s">
        <v>4</v>
      </c>
      <c r="AS63" s="62" t="s">
        <v>1239</v>
      </c>
      <c r="AT63" s="62" t="s">
        <v>1238</v>
      </c>
      <c r="AX63" s="205" t="s">
        <v>132</v>
      </c>
      <c r="AY63" s="62" t="s">
        <v>1</v>
      </c>
      <c r="AZ63" s="63" t="s">
        <v>2</v>
      </c>
      <c r="BA63" s="62" t="s">
        <v>3</v>
      </c>
      <c r="BB63" s="62" t="s">
        <v>4</v>
      </c>
      <c r="BC63" s="62" t="s">
        <v>1239</v>
      </c>
      <c r="BD63" s="62" t="s">
        <v>1238</v>
      </c>
      <c r="BH63" s="205" t="s">
        <v>132</v>
      </c>
      <c r="BI63" s="62" t="s">
        <v>1</v>
      </c>
      <c r="BJ63" s="63" t="s">
        <v>2</v>
      </c>
      <c r="BK63" s="62" t="s">
        <v>3</v>
      </c>
      <c r="BL63" s="62" t="s">
        <v>4</v>
      </c>
      <c r="BM63" s="62" t="s">
        <v>1239</v>
      </c>
      <c r="BN63" s="62" t="s">
        <v>1238</v>
      </c>
      <c r="BR63" s="205" t="s">
        <v>132</v>
      </c>
      <c r="BS63" s="62" t="s">
        <v>1</v>
      </c>
      <c r="BT63" s="63" t="s">
        <v>2</v>
      </c>
      <c r="BU63" s="62" t="s">
        <v>3</v>
      </c>
      <c r="BV63" s="62" t="s">
        <v>4</v>
      </c>
      <c r="BW63" s="62" t="s">
        <v>1239</v>
      </c>
      <c r="BX63" s="62" t="s">
        <v>1238</v>
      </c>
      <c r="CB63" s="205" t="s">
        <v>132</v>
      </c>
      <c r="CC63" s="62" t="s">
        <v>1</v>
      </c>
      <c r="CD63" s="63" t="s">
        <v>2</v>
      </c>
      <c r="CE63" s="62" t="s">
        <v>3</v>
      </c>
      <c r="CF63" s="62" t="s">
        <v>4</v>
      </c>
      <c r="CG63" s="62" t="s">
        <v>1239</v>
      </c>
      <c r="CH63" s="62" t="s">
        <v>1238</v>
      </c>
      <c r="CL63" s="205" t="s">
        <v>132</v>
      </c>
      <c r="CM63" s="62" t="s">
        <v>1</v>
      </c>
      <c r="CN63" s="63" t="s">
        <v>2</v>
      </c>
      <c r="CO63" s="62" t="s">
        <v>3</v>
      </c>
      <c r="CP63" s="62" t="s">
        <v>4</v>
      </c>
      <c r="CQ63" s="62" t="s">
        <v>1239</v>
      </c>
      <c r="CR63" s="62" t="s">
        <v>1238</v>
      </c>
      <c r="CV63" s="205" t="s">
        <v>132</v>
      </c>
      <c r="CW63" s="62" t="s">
        <v>1</v>
      </c>
      <c r="CX63" s="63" t="s">
        <v>2</v>
      </c>
      <c r="CY63" s="62" t="s">
        <v>3</v>
      </c>
      <c r="CZ63" s="62" t="s">
        <v>4</v>
      </c>
      <c r="DA63" s="62" t="s">
        <v>1239</v>
      </c>
      <c r="DB63" s="62" t="s">
        <v>1238</v>
      </c>
      <c r="DF63" s="205" t="s">
        <v>132</v>
      </c>
      <c r="DG63" s="62" t="s">
        <v>1</v>
      </c>
      <c r="DH63" s="63" t="s">
        <v>2</v>
      </c>
      <c r="DI63" s="62" t="s">
        <v>3</v>
      </c>
      <c r="DJ63" s="62" t="s">
        <v>4</v>
      </c>
      <c r="DK63" s="62" t="s">
        <v>1239</v>
      </c>
      <c r="DL63" s="62" t="s">
        <v>1238</v>
      </c>
      <c r="DP63" s="205" t="s">
        <v>132</v>
      </c>
      <c r="DQ63" s="62" t="s">
        <v>1</v>
      </c>
      <c r="DR63" s="63" t="s">
        <v>2</v>
      </c>
      <c r="DS63" s="62" t="s">
        <v>3</v>
      </c>
      <c r="DT63" s="62" t="s">
        <v>4</v>
      </c>
      <c r="DU63" s="62" t="s">
        <v>1239</v>
      </c>
      <c r="DV63" s="62" t="s">
        <v>1238</v>
      </c>
      <c r="DZ63" s="205" t="s">
        <v>132</v>
      </c>
      <c r="EA63" s="62" t="s">
        <v>1</v>
      </c>
      <c r="EB63" s="63" t="s">
        <v>2</v>
      </c>
      <c r="EC63" s="62" t="s">
        <v>3</v>
      </c>
      <c r="ED63" s="62" t="s">
        <v>4</v>
      </c>
      <c r="EE63" s="62" t="s">
        <v>1239</v>
      </c>
      <c r="EF63" s="62" t="s">
        <v>1238</v>
      </c>
      <c r="EJ63" s="205" t="s">
        <v>132</v>
      </c>
      <c r="EK63" s="62" t="s">
        <v>1</v>
      </c>
      <c r="EL63" s="63" t="s">
        <v>2</v>
      </c>
      <c r="EM63" s="62" t="s">
        <v>3</v>
      </c>
      <c r="EN63" s="62" t="s">
        <v>4</v>
      </c>
      <c r="EO63" s="62" t="s">
        <v>1239</v>
      </c>
      <c r="EP63" s="62" t="s">
        <v>1238</v>
      </c>
      <c r="ET63" s="205" t="s">
        <v>132</v>
      </c>
      <c r="EU63" s="62" t="s">
        <v>1</v>
      </c>
      <c r="EV63" s="63" t="s">
        <v>2</v>
      </c>
      <c r="EW63" s="62" t="s">
        <v>3</v>
      </c>
      <c r="EX63" s="62" t="s">
        <v>4</v>
      </c>
      <c r="EY63" s="62" t="s">
        <v>1239</v>
      </c>
      <c r="EZ63" s="62" t="s">
        <v>1238</v>
      </c>
      <c r="FD63" s="205" t="s">
        <v>132</v>
      </c>
      <c r="FE63" s="62" t="s">
        <v>1</v>
      </c>
      <c r="FF63" s="63" t="s">
        <v>2</v>
      </c>
      <c r="FG63" s="62" t="s">
        <v>3</v>
      </c>
      <c r="FH63" s="62" t="s">
        <v>4</v>
      </c>
      <c r="FI63" s="62" t="s">
        <v>1239</v>
      </c>
      <c r="FJ63" s="62" t="s">
        <v>1238</v>
      </c>
      <c r="FN63" s="205" t="s">
        <v>132</v>
      </c>
      <c r="FO63" s="62" t="s">
        <v>1</v>
      </c>
      <c r="FP63" s="63" t="s">
        <v>2</v>
      </c>
      <c r="FQ63" s="62" t="s">
        <v>3</v>
      </c>
      <c r="FR63" s="62" t="s">
        <v>4</v>
      </c>
      <c r="FS63" s="62" t="s">
        <v>1239</v>
      </c>
      <c r="FT63" s="62" t="s">
        <v>1238</v>
      </c>
      <c r="FX63" s="205" t="s">
        <v>132</v>
      </c>
      <c r="FY63" s="62" t="s">
        <v>1</v>
      </c>
      <c r="FZ63" s="63" t="s">
        <v>2</v>
      </c>
      <c r="GA63" s="62" t="s">
        <v>3</v>
      </c>
      <c r="GB63" s="62" t="s">
        <v>4</v>
      </c>
      <c r="GC63" s="62" t="s">
        <v>1239</v>
      </c>
      <c r="GD63" s="62" t="s">
        <v>1238</v>
      </c>
      <c r="GH63" s="205" t="s">
        <v>132</v>
      </c>
      <c r="GI63" s="62" t="s">
        <v>1</v>
      </c>
      <c r="GJ63" s="63" t="s">
        <v>2</v>
      </c>
      <c r="GK63" s="62" t="s">
        <v>3</v>
      </c>
      <c r="GL63" s="62" t="s">
        <v>4</v>
      </c>
      <c r="GM63" s="62" t="s">
        <v>1239</v>
      </c>
      <c r="GN63" s="62" t="s">
        <v>1238</v>
      </c>
      <c r="GR63" s="205" t="s">
        <v>132</v>
      </c>
      <c r="GS63" s="62" t="s">
        <v>1</v>
      </c>
      <c r="GT63" s="63" t="s">
        <v>2</v>
      </c>
      <c r="GU63" s="62" t="s">
        <v>3</v>
      </c>
      <c r="GV63" s="62" t="s">
        <v>4</v>
      </c>
      <c r="GW63" s="62" t="s">
        <v>1239</v>
      </c>
      <c r="GX63" s="62" t="s">
        <v>1238</v>
      </c>
    </row>
    <row r="64" spans="3:206" x14ac:dyDescent="0.2">
      <c r="P64" s="69"/>
      <c r="S64" s="51">
        <f>SUM(S69:S926)</f>
        <v>0</v>
      </c>
      <c r="T64" s="51">
        <f>IF(Y64=0,0,SUMPRODUCT(T69:T926,Y69:Y926)/Y64)</f>
        <v>0</v>
      </c>
      <c r="U64" s="51">
        <f>IF(SUMPRODUCT(Y69:Y926,V69:V926,W69:W926)=0,0,SUMPRODUCT(Y69:Y926,U69:U926,V69:V926,W69:W926)/SUMPRODUCT(Y69:Y926,V69:V926,W69:W926))</f>
        <v>0</v>
      </c>
      <c r="V64" s="51">
        <f>IF(Y64=0,0,SUMPRODUCT(V69:V926,Y69:Y926)/Y64)</f>
        <v>0</v>
      </c>
      <c r="W64" s="51">
        <f>IF(SUMPRODUCT(V69:V926,Y69:Y926)=0,0,SUMPRODUCT(V69:V926,Y69:Y926,W69:W926)/SUMPRODUCT(V69:V926,Y69:Y926))</f>
        <v>0</v>
      </c>
      <c r="X64" s="51">
        <f>SUM(X69:X926)</f>
        <v>0</v>
      </c>
      <c r="Y64" s="51">
        <f>SUM(Y69:Y926)</f>
        <v>0</v>
      </c>
      <c r="AD64" s="51">
        <f>SUM(AD69:AD926)</f>
        <v>0</v>
      </c>
      <c r="AE64" s="51">
        <f>IF(AJ64=0,0,SUMPRODUCT(AE69:AE926,AJ69:AJ926)/AJ64)</f>
        <v>0</v>
      </c>
      <c r="AF64" s="51">
        <f>IF(SUMPRODUCT(AJ69:AJ926,AG69:AG926,AH69:AH926)=0,0,SUMPRODUCT(AJ69:AJ926,AF69:AF926,AG69:AG926,AH69:AH926)/SUMPRODUCT(AJ69:AJ926,AG69:AG926,AH69:AH926))</f>
        <v>0</v>
      </c>
      <c r="AG64" s="51">
        <f>IF(AJ64=0,0,SUMPRODUCT(AG69:AG926,AJ69:AJ926)/AJ64)</f>
        <v>0</v>
      </c>
      <c r="AH64" s="51">
        <f>IF(SUMPRODUCT(AG69:AG926,AJ69:AJ926)=0,0,SUMPRODUCT(AG69:AG926,AJ69:AJ926,AH69:AH926)/SUMPRODUCT(AG69:AG926,AJ69:AJ926))</f>
        <v>0</v>
      </c>
      <c r="AI64" s="51">
        <f>SUM(AI69:AI926)</f>
        <v>0</v>
      </c>
      <c r="AJ64" s="51">
        <f>SUM(AJ69:AJ926)</f>
        <v>0</v>
      </c>
      <c r="AN64" s="51">
        <f>SUM(AN69:AN926)</f>
        <v>0</v>
      </c>
      <c r="AO64" s="51">
        <f>IF(AT64=0,0,SUMPRODUCT(AO69:AO926,AT69:AT926)/AT64)</f>
        <v>0</v>
      </c>
      <c r="AP64" s="51">
        <f>IF(SUMPRODUCT(AT69:AT926,AQ69:AQ926,AR69:AR926)=0,0,SUMPRODUCT(AT69:AT926,AP69:AP926,AQ69:AQ926,AR69:AR926)/SUMPRODUCT(AT69:AT926,AQ69:AQ926,AR69:AR926))</f>
        <v>0</v>
      </c>
      <c r="AQ64" s="51">
        <f>IF(AT64=0,0,SUMPRODUCT(AQ69:AQ926,AT69:AT926)/AT64)</f>
        <v>0</v>
      </c>
      <c r="AR64" s="51">
        <f>IF(SUMPRODUCT(AQ69:AQ926,AT69:AT926)=0,0,SUMPRODUCT(AQ69:AQ926,AT69:AT926,AR69:AR926)/SUMPRODUCT(AQ69:AQ926,AT69:AT926))</f>
        <v>0</v>
      </c>
      <c r="AS64" s="51">
        <f>SUM(AS69:AS926)</f>
        <v>0</v>
      </c>
      <c r="AT64" s="51">
        <f>SUM(AT69:AT926)</f>
        <v>0</v>
      </c>
      <c r="AX64" s="51">
        <f>SUM(AX69:AX926)</f>
        <v>0</v>
      </c>
      <c r="AY64" s="51">
        <f>IF(BD64=0,0,SUMPRODUCT(AY69:AY926,BD69:BD926)/BD64)</f>
        <v>0</v>
      </c>
      <c r="AZ64" s="51">
        <f>IF(SUMPRODUCT(BD69:BD926,BA69:BA926,BB69:BB926)=0,0,SUMPRODUCT(BD69:BD926,AZ69:AZ926,BA69:BA926,BB69:BB926)/SUMPRODUCT(BD69:BD926,BA69:BA926,BB69:BB926))</f>
        <v>0</v>
      </c>
      <c r="BA64" s="51">
        <f>IF(BD64=0,0,SUMPRODUCT(BA69:BA926,BD69:BD926)/BD64)</f>
        <v>0</v>
      </c>
      <c r="BB64" s="51">
        <f>IF(SUMPRODUCT(BA69:BA926,BD69:BD926)=0,0,SUMPRODUCT(BA69:BA926,BD69:BD926,BB69:BB926)/SUMPRODUCT(BA69:BA926,BD69:BD926))</f>
        <v>0</v>
      </c>
      <c r="BC64" s="51">
        <f>SUM(BC69:BC926)</f>
        <v>0</v>
      </c>
      <c r="BD64" s="51">
        <f>SUM(BD69:BD926)</f>
        <v>0</v>
      </c>
      <c r="BH64" s="51">
        <f>SUM(BH69:BH926)</f>
        <v>0</v>
      </c>
      <c r="BI64" s="51">
        <f>IF(BN64=0,0,SUMPRODUCT(BI69:BI926,BN69:BN926)/BN64)</f>
        <v>0</v>
      </c>
      <c r="BJ64" s="51">
        <f>IF(SUMPRODUCT(BN69:BN926,BK69:BK926,BL69:BL926)=0,0,SUMPRODUCT(BN69:BN926,BJ69:BJ926,BK69:BK926,BL69:BL926)/SUMPRODUCT(BN69:BN926,BK69:BK926,BL69:BL926))</f>
        <v>0</v>
      </c>
      <c r="BK64" s="51">
        <f>IF(BN64=0,0,SUMPRODUCT(BK69:BK926,BN69:BN926)/BN64)</f>
        <v>0</v>
      </c>
      <c r="BL64" s="51">
        <f>IF(SUMPRODUCT(BK69:BK926,BN69:BN926)=0,0,SUMPRODUCT(BK69:BK926,BN69:BN926,BL69:BL926)/SUMPRODUCT(BK69:BK926,BN69:BN926))</f>
        <v>0</v>
      </c>
      <c r="BM64" s="51">
        <f>SUM(BM69:BM926)</f>
        <v>0</v>
      </c>
      <c r="BN64" s="51">
        <f>SUM(BN69:BN926)</f>
        <v>0</v>
      </c>
      <c r="BR64" s="51">
        <f>SUM(BR69:BR926)</f>
        <v>0</v>
      </c>
      <c r="BS64" s="51">
        <f>IF(BX64=0,0,SUMPRODUCT(BS69:BS926,BX69:BX926)/BX64)</f>
        <v>0</v>
      </c>
      <c r="BT64" s="51">
        <f>IF(SUMPRODUCT(BX69:BX926,BU69:BU926,BV69:BV926)=0,0,SUMPRODUCT(BX69:BX926,BT69:BT926,BU69:BU926,BV69:BV926)/SUMPRODUCT(BX69:BX926,BU69:BU926,BV69:BV926))</f>
        <v>0</v>
      </c>
      <c r="BU64" s="51">
        <f>IF(BX64=0,0,SUMPRODUCT(BU69:BU926,BX69:BX926)/BX64)</f>
        <v>0</v>
      </c>
      <c r="BV64" s="51">
        <f>IF(SUMPRODUCT(BU69:BU926,BX69:BX926)=0,0,SUMPRODUCT(BU69:BU926,BX69:BX926,BV69:BV926)/SUMPRODUCT(BU69:BU926,BX69:BX926))</f>
        <v>0</v>
      </c>
      <c r="BW64" s="51">
        <f>SUM(BW69:BW926)</f>
        <v>0</v>
      </c>
      <c r="BX64" s="51">
        <f>SUM(BX69:BX926)</f>
        <v>0</v>
      </c>
      <c r="CB64" s="51">
        <f>SUM(CB69:CB926)</f>
        <v>0</v>
      </c>
      <c r="CC64" s="51">
        <f>IF(CH64=0,0,SUMPRODUCT(CC69:CC926,CH69:CH926)/CH64)</f>
        <v>0</v>
      </c>
      <c r="CD64" s="51">
        <f>IF(SUMPRODUCT(CH69:CH926,CE69:CE926,CF69:CF926)=0,0,SUMPRODUCT(CH69:CH926,CD69:CD926,CE69:CE926,CF69:CF926)/SUMPRODUCT(CH69:CH926,CE69:CE926,CF69:CF926))</f>
        <v>0</v>
      </c>
      <c r="CE64" s="51">
        <f>IF(CH64=0,0,SUMPRODUCT(CE69:CE926,CH69:CH926)/CH64)</f>
        <v>0</v>
      </c>
      <c r="CF64" s="51">
        <f>IF(SUMPRODUCT(CE69:CE926,CH69:CH926)=0,0,SUMPRODUCT(CE69:CE926,CH69:CH926,CF69:CF926)/SUMPRODUCT(CE69:CE926,CH69:CH926))</f>
        <v>0</v>
      </c>
      <c r="CG64" s="51">
        <f>SUM(CG69:CG926)</f>
        <v>0</v>
      </c>
      <c r="CH64" s="51">
        <f>SUM(CH69:CH926)</f>
        <v>0</v>
      </c>
      <c r="CL64" s="51">
        <f>SUM(CL69:CL926)</f>
        <v>0</v>
      </c>
      <c r="CM64" s="51">
        <f>IF(CR64=0,0,SUMPRODUCT(CM69:CM926,CR69:CR926)/CR64)</f>
        <v>0</v>
      </c>
      <c r="CN64" s="51">
        <f>IF(SUMPRODUCT(CR69:CR926,CO69:CO926,CP69:CP926)=0,0,SUMPRODUCT(CR69:CR926,CN69:CN926,CO69:CO926,CP69:CP926)/SUMPRODUCT(CR69:CR926,CO69:CO926,CP69:CP926))</f>
        <v>0</v>
      </c>
      <c r="CO64" s="51">
        <f>IF(CR64=0,0,SUMPRODUCT(CO69:CO926,CR69:CR926)/CR64)</f>
        <v>0</v>
      </c>
      <c r="CP64" s="51">
        <f>IF(SUMPRODUCT(CO69:CO926,CR69:CR926)=0,0,SUMPRODUCT(CO69:CO926,CR69:CR926,CP69:CP926)/SUMPRODUCT(CO69:CO926,CR69:CR926))</f>
        <v>0</v>
      </c>
      <c r="CQ64" s="51">
        <f>SUM(CQ69:CQ926)</f>
        <v>0</v>
      </c>
      <c r="CR64" s="51">
        <f>SUM(CR69:CR926)</f>
        <v>0</v>
      </c>
      <c r="CV64" s="51">
        <f>SUM(CV69:CV926)</f>
        <v>0</v>
      </c>
      <c r="CW64" s="51">
        <f>IF(DB64=0,0,SUMPRODUCT(CW69:CW926,DB69:DB926)/DB64)</f>
        <v>0</v>
      </c>
      <c r="CX64" s="51">
        <f>IF(SUMPRODUCT(DB69:DB926,CY69:CY926,CZ69:CZ926)=0,0,SUMPRODUCT(DB69:DB926,CX69:CX926,CY69:CY926,CZ69:CZ926)/SUMPRODUCT(DB69:DB926,CY69:CY926,CZ69:CZ926))</f>
        <v>0</v>
      </c>
      <c r="CY64" s="51">
        <f>IF(DB64=0,0,SUMPRODUCT(CY69:CY926,DB69:DB926)/DB64)</f>
        <v>0</v>
      </c>
      <c r="CZ64" s="51">
        <f>IF(SUMPRODUCT(CY69:CY926,DB69:DB926)=0,0,SUMPRODUCT(CY69:CY926,DB69:DB926,CZ69:CZ926)/SUMPRODUCT(CY69:CY926,DB69:DB926))</f>
        <v>0</v>
      </c>
      <c r="DA64" s="51">
        <f>SUM(DA69:DA926)</f>
        <v>0</v>
      </c>
      <c r="DB64" s="51">
        <f>SUM(DB69:DB926)</f>
        <v>0</v>
      </c>
      <c r="DF64" s="51">
        <f>SUM(DF69:DF926)</f>
        <v>0</v>
      </c>
      <c r="DG64" s="51">
        <f>IF(DL64=0,0,SUMPRODUCT(DG69:DG926,DL69:DL926)/DL64)</f>
        <v>0</v>
      </c>
      <c r="DH64" s="51">
        <f>IF(SUMPRODUCT(DL69:DL926,DI69:DI926,DJ69:DJ926)=0,0,SUMPRODUCT(DL69:DL926,DH69:DH926,DI69:DI926,DJ69:DJ926)/SUMPRODUCT(DL69:DL926,DI69:DI926,DJ69:DJ926))</f>
        <v>0</v>
      </c>
      <c r="DI64" s="51">
        <f>IF(DL64=0,0,SUMPRODUCT(DI69:DI926,DL69:DL926)/DL64)</f>
        <v>0</v>
      </c>
      <c r="DJ64" s="51">
        <f>IF(SUMPRODUCT(DI69:DI926,DL69:DL926)=0,0,SUMPRODUCT(DI69:DI926,DL69:DL926,DJ69:DJ926)/SUMPRODUCT(DI69:DI926,DL69:DL926))</f>
        <v>0</v>
      </c>
      <c r="DK64" s="51">
        <f>SUM(DK69:DK926)</f>
        <v>0</v>
      </c>
      <c r="DL64" s="51">
        <f>SUM(DL69:DL926)</f>
        <v>0</v>
      </c>
      <c r="DP64" s="51">
        <f>SUM(DP69:DP926)</f>
        <v>0</v>
      </c>
      <c r="DQ64" s="51">
        <f>IF(DV64=0,0,SUMPRODUCT(DQ69:DQ926,DV69:DV926)/DV64)</f>
        <v>0</v>
      </c>
      <c r="DR64" s="51">
        <f>IF(SUMPRODUCT(DV69:DV926,DS69:DS926,DT69:DT926)=0,0,SUMPRODUCT(DV69:DV926,DR69:DR926,DS69:DS926,DT69:DT926)/SUMPRODUCT(DV69:DV926,DS69:DS926,DT69:DT926))</f>
        <v>0</v>
      </c>
      <c r="DS64" s="51">
        <f>IF(DV64=0,0,SUMPRODUCT(DS69:DS926,DV69:DV926)/DV64)</f>
        <v>0</v>
      </c>
      <c r="DT64" s="51">
        <f>IF(SUMPRODUCT(DS69:DS926,DV69:DV926)=0,0,SUMPRODUCT(DS69:DS926,DV69:DV926,DT69:DT926)/SUMPRODUCT(DS69:DS926,DV69:DV926))</f>
        <v>0</v>
      </c>
      <c r="DU64" s="51">
        <f>SUM(DU69:DU926)</f>
        <v>0</v>
      </c>
      <c r="DV64" s="51">
        <f>SUM(DV69:DV926)</f>
        <v>0</v>
      </c>
      <c r="DZ64" s="51">
        <f>SUM(DZ69:DZ926)</f>
        <v>0</v>
      </c>
      <c r="EA64" s="51">
        <f>IF(EF64=0,0,SUMPRODUCT(EA69:EA926,EF69:EF926)/EF64)</f>
        <v>0</v>
      </c>
      <c r="EB64" s="51">
        <f>IF(SUMPRODUCT(EF69:EF926,EC69:EC926,ED69:ED926)=0,0,SUMPRODUCT(EF69:EF926,EB69:EB926,EC69:EC926,ED69:ED926)/SUMPRODUCT(EF69:EF926,EC69:EC926,ED69:ED926))</f>
        <v>0</v>
      </c>
      <c r="EC64" s="51">
        <f>IF(EF64=0,0,SUMPRODUCT(EC69:EC926,EF69:EF926)/EF64)</f>
        <v>0</v>
      </c>
      <c r="ED64" s="51">
        <f>IF(SUMPRODUCT(EC69:EC926,EF69:EF926)=0,0,SUMPRODUCT(EC69:EC926,EF69:EF926,ED69:ED926)/SUMPRODUCT(EC69:EC926,EF69:EF926))</f>
        <v>0</v>
      </c>
      <c r="EE64" s="51">
        <f>SUM(EE69:EE926)</f>
        <v>0</v>
      </c>
      <c r="EF64" s="51">
        <f>SUM(EF69:EF926)</f>
        <v>0</v>
      </c>
      <c r="EJ64" s="51">
        <f>SUM(EJ69:EJ926)</f>
        <v>0</v>
      </c>
      <c r="EK64" s="51">
        <f>IF(EP64=0,0,SUMPRODUCT(EK69:EK926,EP69:EP926)/EP64)</f>
        <v>0</v>
      </c>
      <c r="EL64" s="51">
        <f>IF(SUMPRODUCT(EP69:EP926,EM69:EM926,EN69:EN926)=0,0,SUMPRODUCT(EP69:EP926,EL69:EL926,EM69:EM926,EN69:EN926)/SUMPRODUCT(EP69:EP926,EM69:EM926,EN69:EN926))</f>
        <v>0</v>
      </c>
      <c r="EM64" s="51">
        <f>IF(EP64=0,0,SUMPRODUCT(EM69:EM926,EP69:EP926)/EP64)</f>
        <v>0</v>
      </c>
      <c r="EN64" s="51">
        <f>IF(SUMPRODUCT(EM69:EM926,EP69:EP926)=0,0,SUMPRODUCT(EM69:EM926,EP69:EP926,EN69:EN926)/SUMPRODUCT(EM69:EM926,EP69:EP926))</f>
        <v>0</v>
      </c>
      <c r="EO64" s="51">
        <f>SUM(EO69:EO926)</f>
        <v>0</v>
      </c>
      <c r="EP64" s="51">
        <f>SUM(EP69:EP926)</f>
        <v>0</v>
      </c>
      <c r="ET64" s="51">
        <f>SUM(ET69:ET926)</f>
        <v>0</v>
      </c>
      <c r="EU64" s="51">
        <f>IF(EZ64=0,0,SUMPRODUCT(EU69:EU926,EZ69:EZ926)/EZ64)</f>
        <v>0</v>
      </c>
      <c r="EV64" s="51">
        <f>IF(SUMPRODUCT(EZ69:EZ926,EW69:EW926,EX69:EX926)=0,0,SUMPRODUCT(EZ69:EZ926,EV69:EV926,EW69:EW926,EX69:EX926)/SUMPRODUCT(EZ69:EZ926,EW69:EW926,EX69:EX926))</f>
        <v>0</v>
      </c>
      <c r="EW64" s="51">
        <f>IF(EZ64=0,0,SUMPRODUCT(EW69:EW926,EZ69:EZ926)/EZ64)</f>
        <v>0</v>
      </c>
      <c r="EX64" s="51">
        <f>IF(SUMPRODUCT(EW69:EW926,EZ69:EZ926)=0,0,SUMPRODUCT(EW69:EW926,EZ69:EZ926,EX69:EX926)/SUMPRODUCT(EW69:EW926,EZ69:EZ926))</f>
        <v>0</v>
      </c>
      <c r="EY64" s="51">
        <f>SUM(EY69:EY926)</f>
        <v>0</v>
      </c>
      <c r="EZ64" s="51">
        <f>SUM(EZ69:EZ926)</f>
        <v>0</v>
      </c>
      <c r="FD64" s="51">
        <f>SUM(FD69:FD926)</f>
        <v>0</v>
      </c>
      <c r="FE64" s="51">
        <f>IF(FJ64=0,0,SUMPRODUCT(FE69:FE926,FJ69:FJ926)/FJ64)</f>
        <v>0</v>
      </c>
      <c r="FF64" s="51">
        <f>IF(SUMPRODUCT(FJ69:FJ926,FG69:FG926,FH69:FH926)=0,0,SUMPRODUCT(FJ69:FJ926,FF69:FF926,FG69:FG926,FH69:FH926)/SUMPRODUCT(FJ69:FJ926,FG69:FG926,FH69:FH926))</f>
        <v>0</v>
      </c>
      <c r="FG64" s="51">
        <f>IF(FJ64=0,0,SUMPRODUCT(FG69:FG926,FJ69:FJ926)/FJ64)</f>
        <v>0</v>
      </c>
      <c r="FH64" s="51">
        <f>IF(SUMPRODUCT(FG69:FG926,FJ69:FJ926)=0,0,SUMPRODUCT(FG69:FG926,FJ69:FJ926,FH69:FH926)/SUMPRODUCT(FG69:FG926,FJ69:FJ926))</f>
        <v>0</v>
      </c>
      <c r="FI64" s="51">
        <f>SUM(FI69:FI926)</f>
        <v>0</v>
      </c>
      <c r="FJ64" s="51">
        <f>SUM(FJ69:FJ926)</f>
        <v>0</v>
      </c>
      <c r="FN64" s="51">
        <f>SUM(FN69:FN926)</f>
        <v>0</v>
      </c>
      <c r="FO64" s="51">
        <f>IF(FT64=0,0,SUMPRODUCT(FO69:FO926,FT69:FT926)/FT64)</f>
        <v>0</v>
      </c>
      <c r="FP64" s="51">
        <f>IF(SUMPRODUCT(FT69:FT926,FQ69:FQ926,FR69:FR926)=0,0,SUMPRODUCT(FT69:FT926,FP69:FP926,FQ69:FQ926,FR69:FR926)/SUMPRODUCT(FT69:FT926,FQ69:FQ926,FR69:FR926))</f>
        <v>0</v>
      </c>
      <c r="FQ64" s="51">
        <f>IF(FT64=0,0,SUMPRODUCT(FQ69:FQ926,FT69:FT926)/FT64)</f>
        <v>0</v>
      </c>
      <c r="FR64" s="51">
        <f>IF(SUMPRODUCT(FQ69:FQ926,FT69:FT926)=0,0,SUMPRODUCT(FQ69:FQ926,FT69:FT926,FR69:FR926)/SUMPRODUCT(FQ69:FQ926,FT69:FT926))</f>
        <v>0</v>
      </c>
      <c r="FS64" s="51">
        <f>SUM(FS69:FS926)</f>
        <v>0</v>
      </c>
      <c r="FT64" s="51">
        <f>SUM(FT69:FT926)</f>
        <v>0</v>
      </c>
      <c r="FX64" s="51">
        <f>SUM(FX69:FX926)</f>
        <v>0</v>
      </c>
      <c r="FY64" s="51">
        <f>IF(GD64=0,0,SUMPRODUCT(FY69:FY926,GD69:GD926)/GD64)</f>
        <v>0</v>
      </c>
      <c r="FZ64" s="51">
        <f>IF(SUMPRODUCT(GD69:GD926,GA69:GA926,GB69:GB926)=0,0,SUMPRODUCT(GD69:GD926,FZ69:FZ926,GA69:GA926,GB69:GB926)/SUMPRODUCT(GD69:GD926,GA69:GA926,GB69:GB926))</f>
        <v>0</v>
      </c>
      <c r="GA64" s="51">
        <f>IF(GD64=0,0,SUMPRODUCT(GA69:GA926,GD69:GD926)/GD64)</f>
        <v>0</v>
      </c>
      <c r="GB64" s="51">
        <f>IF(SUMPRODUCT(GA69:GA926,GD69:GD926)=0,0,SUMPRODUCT(GA69:GA926,GD69:GD926,GB69:GB926)/SUMPRODUCT(GA69:GA926,GD69:GD926))</f>
        <v>0</v>
      </c>
      <c r="GC64" s="51">
        <f>SUM(GC69:GC926)</f>
        <v>0</v>
      </c>
      <c r="GD64" s="51">
        <f>SUM(GD69:GD926)</f>
        <v>0</v>
      </c>
      <c r="GH64" s="51">
        <f>SUM(GH69:GH926)</f>
        <v>0</v>
      </c>
      <c r="GI64" s="51">
        <f>IF(GN64=0,0,SUMPRODUCT(GI69:GI926,GN69:GN926)/GN64)</f>
        <v>0</v>
      </c>
      <c r="GJ64" s="51">
        <f>IF(SUMPRODUCT(GN69:GN926,GK69:GK926,GL69:GL926)=0,0,SUMPRODUCT(GN69:GN926,GJ69:GJ926,GK69:GK926,GL69:GL926)/SUMPRODUCT(GN69:GN926,GK69:GK926,GL69:GL926))</f>
        <v>0</v>
      </c>
      <c r="GK64" s="51">
        <f>IF(GN64=0,0,SUMPRODUCT(GK69:GK926,GN69:GN926)/GN64)</f>
        <v>0</v>
      </c>
      <c r="GL64" s="51">
        <f>IF(SUMPRODUCT(GK69:GK926,GN69:GN926)=0,0,SUMPRODUCT(GK69:GK926,GN69:GN926,GL69:GL926)/SUMPRODUCT(GK69:GK926,GN69:GN926))</f>
        <v>0</v>
      </c>
      <c r="GM64" s="51">
        <f>SUM(GM69:GM926)</f>
        <v>0</v>
      </c>
      <c r="GN64" s="51">
        <f>SUM(GN69:GN926)</f>
        <v>0</v>
      </c>
      <c r="GR64" s="51">
        <f>SUM(GR69:GR926)</f>
        <v>0</v>
      </c>
      <c r="GS64" s="51">
        <f>IF(GX64=0,0,SUMPRODUCT(GS69:GS926,GX69:GX926)/GX64)</f>
        <v>0</v>
      </c>
      <c r="GT64" s="51">
        <f>IF(SUMPRODUCT(GX69:GX926,GU69:GU926,GV69:GV926)=0,0,SUMPRODUCT(GX69:GX926,GT69:GT926,GU69:GU926,GV69:GV926)/SUMPRODUCT(GX69:GX926,GU69:GU926,GV69:GV926))</f>
        <v>0</v>
      </c>
      <c r="GU64" s="51">
        <f>IF(GX64=0,0,SUMPRODUCT(GU69:GU926,GX69:GX926)/GX64)</f>
        <v>0</v>
      </c>
      <c r="GV64" s="51">
        <f>IF(SUMPRODUCT(GU69:GU926,GX69:GX926)=0,0,SUMPRODUCT(GU69:GU926,GX69:GX926,GV69:GV926)/SUMPRODUCT(GU69:GU926,GX69:GX926))</f>
        <v>0</v>
      </c>
      <c r="GW64" s="51">
        <f>SUM(GW69:GW926)</f>
        <v>0</v>
      </c>
      <c r="GX64" s="51">
        <f>SUM(GX69:GX926)</f>
        <v>0</v>
      </c>
    </row>
    <row r="65" spans="16:206" x14ac:dyDescent="0.2">
      <c r="P65" s="69"/>
      <c r="AO65" s="49"/>
      <c r="AP65" s="49"/>
      <c r="AQ65" s="49"/>
      <c r="AR65" s="49"/>
      <c r="AS65" s="49"/>
      <c r="AT65" s="49"/>
      <c r="AY65" s="49"/>
      <c r="AZ65" s="49"/>
      <c r="BA65" s="49"/>
      <c r="BB65" s="49"/>
      <c r="BC65" s="49"/>
      <c r="BD65" s="49"/>
      <c r="BI65" s="49"/>
      <c r="BJ65" s="49"/>
      <c r="BK65" s="49"/>
      <c r="BL65" s="49"/>
      <c r="BM65" s="49"/>
      <c r="BN65" s="49"/>
      <c r="BS65" s="49"/>
      <c r="BT65" s="49"/>
      <c r="BU65" s="49"/>
      <c r="BV65" s="49"/>
      <c r="BW65" s="49"/>
      <c r="BX65" s="49"/>
      <c r="CC65" s="49"/>
      <c r="CD65" s="49"/>
      <c r="CE65" s="49"/>
      <c r="CF65" s="49"/>
      <c r="CG65" s="49"/>
      <c r="CH65" s="49"/>
      <c r="CM65" s="49"/>
      <c r="CN65" s="49"/>
      <c r="CO65" s="49"/>
      <c r="CP65" s="49"/>
      <c r="CQ65" s="49"/>
      <c r="CR65" s="49"/>
      <c r="CW65" s="49"/>
      <c r="CX65" s="49"/>
      <c r="CY65" s="49"/>
      <c r="CZ65" s="49"/>
      <c r="DA65" s="49"/>
      <c r="DB65" s="49"/>
      <c r="DG65" s="49"/>
      <c r="DH65" s="49"/>
      <c r="DI65" s="49"/>
      <c r="DJ65" s="49"/>
      <c r="DK65" s="49"/>
      <c r="DL65" s="49"/>
      <c r="DQ65" s="49"/>
      <c r="DR65" s="49"/>
      <c r="DS65" s="49"/>
      <c r="DT65" s="49"/>
      <c r="DU65" s="49"/>
      <c r="EA65" s="49"/>
      <c r="EB65" s="49"/>
      <c r="EC65" s="49"/>
      <c r="ED65" s="49"/>
      <c r="EE65" s="49"/>
      <c r="EF65" s="49"/>
      <c r="EK65" s="49"/>
      <c r="EL65" s="49"/>
      <c r="EM65" s="49"/>
      <c r="EN65" s="49"/>
      <c r="EO65" s="49"/>
      <c r="EU65" s="49"/>
      <c r="EV65" s="49"/>
      <c r="EW65" s="49"/>
      <c r="EX65" s="49"/>
      <c r="EY65" s="49"/>
      <c r="EZ65" s="49"/>
      <c r="FE65" s="49"/>
      <c r="FF65" s="49"/>
      <c r="FG65" s="49"/>
      <c r="FH65" s="49"/>
      <c r="FI65" s="49"/>
      <c r="FO65" s="49"/>
      <c r="FP65" s="49"/>
      <c r="FQ65" s="49"/>
      <c r="FR65" s="49"/>
      <c r="FS65" s="49"/>
      <c r="FT65" s="49"/>
      <c r="FY65" s="49"/>
      <c r="FZ65" s="49"/>
      <c r="GA65" s="49"/>
      <c r="GB65" s="49"/>
      <c r="GC65" s="49"/>
      <c r="GI65" s="49"/>
      <c r="GJ65" s="49"/>
      <c r="GK65" s="49"/>
      <c r="GL65" s="49"/>
      <c r="GM65" s="49"/>
      <c r="GN65" s="49"/>
      <c r="GS65" s="49"/>
      <c r="GT65" s="49"/>
      <c r="GU65" s="49"/>
      <c r="GV65" s="49"/>
      <c r="GW65" s="49"/>
    </row>
    <row r="66" spans="16:206" x14ac:dyDescent="0.2">
      <c r="AO66" s="49"/>
      <c r="AP66" s="49"/>
      <c r="AQ66" s="49"/>
      <c r="AR66" s="49"/>
      <c r="AS66" s="49"/>
      <c r="AT66" s="49"/>
      <c r="AY66" s="49"/>
      <c r="AZ66" s="49"/>
      <c r="BA66" s="49"/>
      <c r="BB66" s="49"/>
      <c r="BC66" s="49"/>
      <c r="BD66" s="49"/>
      <c r="BI66" s="49"/>
      <c r="BJ66" s="49"/>
      <c r="BK66" s="49"/>
      <c r="BL66" s="49"/>
      <c r="BM66" s="49"/>
      <c r="BN66" s="49"/>
      <c r="BS66" s="49"/>
      <c r="BT66" s="49"/>
      <c r="BU66" s="49"/>
      <c r="BV66" s="49"/>
      <c r="BW66" s="49"/>
      <c r="BX66" s="49"/>
      <c r="CC66" s="49"/>
      <c r="CD66" s="49"/>
      <c r="CE66" s="49"/>
      <c r="CF66" s="49"/>
      <c r="CG66" s="49"/>
      <c r="CH66" s="49"/>
      <c r="CM66" s="49"/>
      <c r="CN66" s="49"/>
      <c r="CO66" s="49"/>
      <c r="CP66" s="49"/>
      <c r="CQ66" s="49"/>
      <c r="CR66" s="49"/>
      <c r="CW66" s="49"/>
      <c r="CX66" s="49"/>
      <c r="CY66" s="49"/>
      <c r="CZ66" s="49"/>
      <c r="DA66" s="49"/>
      <c r="DB66" s="49"/>
      <c r="DG66" s="49"/>
      <c r="DH66" s="49"/>
      <c r="DI66" s="49"/>
      <c r="DJ66" s="49"/>
      <c r="DK66" s="49"/>
      <c r="DL66" s="49"/>
      <c r="DQ66" s="49"/>
      <c r="DR66" s="49"/>
      <c r="DS66" s="49"/>
      <c r="DT66" s="49"/>
      <c r="DU66" s="49"/>
      <c r="EA66" s="49"/>
      <c r="EB66" s="49"/>
      <c r="EC66" s="49"/>
      <c r="ED66" s="49"/>
      <c r="EE66" s="49"/>
      <c r="EF66" s="49"/>
      <c r="EK66" s="49"/>
      <c r="EL66" s="49"/>
      <c r="EM66" s="49"/>
      <c r="EN66" s="49"/>
      <c r="EO66" s="49"/>
      <c r="EU66" s="49"/>
      <c r="EV66" s="49"/>
      <c r="EW66" s="49"/>
      <c r="EX66" s="49"/>
      <c r="EY66" s="49"/>
      <c r="EZ66" s="49"/>
      <c r="FE66" s="49"/>
      <c r="FF66" s="49"/>
      <c r="FG66" s="49"/>
      <c r="FH66" s="49"/>
      <c r="FI66" s="49"/>
      <c r="FO66" s="49"/>
      <c r="FP66" s="49"/>
      <c r="FQ66" s="49"/>
      <c r="FR66" s="49"/>
      <c r="FS66" s="49"/>
      <c r="FT66" s="49"/>
      <c r="FY66" s="49"/>
      <c r="FZ66" s="49"/>
      <c r="GA66" s="49"/>
      <c r="GB66" s="49"/>
      <c r="GC66" s="49"/>
      <c r="GI66" s="49"/>
      <c r="GJ66" s="49"/>
      <c r="GK66" s="49"/>
      <c r="GL66" s="49"/>
      <c r="GM66" s="49"/>
      <c r="GN66" s="49"/>
      <c r="GS66" s="49"/>
      <c r="GT66" s="49"/>
      <c r="GU66" s="49"/>
      <c r="GV66" s="49"/>
      <c r="GW66" s="49"/>
    </row>
    <row r="67" spans="16:206" x14ac:dyDescent="0.2">
      <c r="P67" s="69"/>
      <c r="AO67" s="49"/>
      <c r="AP67" s="49"/>
      <c r="AQ67" s="49"/>
      <c r="AR67" s="49"/>
      <c r="AS67" s="49"/>
      <c r="AT67" s="49"/>
      <c r="AY67" s="49"/>
      <c r="AZ67" s="49"/>
      <c r="BA67" s="49"/>
      <c r="BB67" s="49"/>
      <c r="BC67" s="49"/>
      <c r="BD67" s="49"/>
      <c r="BI67" s="49"/>
      <c r="BJ67" s="49"/>
      <c r="BK67" s="49"/>
      <c r="BL67" s="49"/>
      <c r="BM67" s="49"/>
      <c r="BN67" s="49"/>
      <c r="BS67" s="49"/>
      <c r="BT67" s="49"/>
      <c r="BU67" s="49"/>
      <c r="BV67" s="49"/>
      <c r="BW67" s="49"/>
      <c r="BX67" s="49"/>
      <c r="CC67" s="49"/>
      <c r="CD67" s="49"/>
      <c r="CE67" s="49"/>
      <c r="CF67" s="49"/>
      <c r="CG67" s="49"/>
      <c r="CH67" s="49"/>
      <c r="CM67" s="49"/>
      <c r="CN67" s="49"/>
      <c r="CO67" s="49"/>
      <c r="CP67" s="49"/>
      <c r="CQ67" s="49"/>
      <c r="CR67" s="49"/>
      <c r="CW67" s="49"/>
      <c r="CX67" s="49"/>
      <c r="CY67" s="49"/>
      <c r="CZ67" s="49"/>
      <c r="DA67" s="49"/>
      <c r="DB67" s="49"/>
      <c r="DG67" s="49"/>
      <c r="DH67" s="49"/>
      <c r="DI67" s="49"/>
      <c r="DJ67" s="49"/>
      <c r="DK67" s="49"/>
      <c r="DL67" s="49"/>
      <c r="DQ67" s="49"/>
      <c r="DR67" s="49"/>
      <c r="DS67" s="49"/>
      <c r="DT67" s="49"/>
      <c r="DU67" s="49"/>
      <c r="EA67" s="49"/>
      <c r="EB67" s="49"/>
      <c r="EC67" s="49"/>
      <c r="ED67" s="49"/>
      <c r="EE67" s="49"/>
      <c r="EF67" s="49"/>
      <c r="EK67" s="49"/>
      <c r="EL67" s="49"/>
      <c r="EM67" s="49"/>
      <c r="EN67" s="49"/>
      <c r="EO67" s="49"/>
      <c r="EU67" s="49"/>
      <c r="EV67" s="49"/>
      <c r="EW67" s="49"/>
      <c r="EX67" s="49"/>
      <c r="EY67" s="49"/>
      <c r="EZ67" s="49"/>
      <c r="FE67" s="49"/>
      <c r="FF67" s="49"/>
      <c r="FG67" s="49"/>
      <c r="FH67" s="49"/>
      <c r="FI67" s="49"/>
      <c r="FO67" s="49"/>
      <c r="FP67" s="49"/>
      <c r="FQ67" s="49"/>
      <c r="FR67" s="49"/>
      <c r="FS67" s="49"/>
      <c r="FT67" s="49"/>
      <c r="FY67" s="49"/>
      <c r="FZ67" s="49"/>
      <c r="GA67" s="49"/>
      <c r="GB67" s="49"/>
      <c r="GC67" s="49"/>
      <c r="GI67" s="49"/>
      <c r="GJ67" s="49"/>
      <c r="GK67" s="49"/>
      <c r="GL67" s="49"/>
      <c r="GM67" s="49"/>
      <c r="GN67" s="49"/>
      <c r="GS67" s="49"/>
      <c r="GT67" s="49"/>
      <c r="GU67" s="49"/>
      <c r="GV67" s="49"/>
      <c r="GW67" s="49"/>
    </row>
    <row r="68" spans="16:206" ht="48.6" customHeight="1" x14ac:dyDescent="0.3">
      <c r="P68" s="64" t="s">
        <v>1160</v>
      </c>
      <c r="Q68" s="64" t="s">
        <v>1235</v>
      </c>
      <c r="R68" s="204" t="s">
        <v>1161</v>
      </c>
      <c r="S68" s="205" t="s">
        <v>131</v>
      </c>
      <c r="T68" s="203" t="s">
        <v>1226</v>
      </c>
      <c r="U68" s="205" t="s">
        <v>1233</v>
      </c>
      <c r="V68" s="203" t="s">
        <v>1227</v>
      </c>
      <c r="W68" s="203" t="s">
        <v>1229</v>
      </c>
      <c r="X68" s="203" t="s">
        <v>1228</v>
      </c>
      <c r="Y68" s="203" t="s">
        <v>1237</v>
      </c>
      <c r="AB68" s="66" t="s">
        <v>1235</v>
      </c>
      <c r="AC68" s="66" t="s">
        <v>1161</v>
      </c>
      <c r="AD68" s="205" t="s">
        <v>131</v>
      </c>
      <c r="AE68" s="62" t="s">
        <v>1226</v>
      </c>
      <c r="AF68" s="63" t="s">
        <v>1233</v>
      </c>
      <c r="AG68" s="62" t="s">
        <v>1227</v>
      </c>
      <c r="AH68" s="62" t="s">
        <v>1229</v>
      </c>
      <c r="AI68" s="62" t="s">
        <v>1228</v>
      </c>
      <c r="AJ68" s="62" t="s">
        <v>1237</v>
      </c>
      <c r="AL68" s="66" t="s">
        <v>1235</v>
      </c>
      <c r="AM68" s="66" t="s">
        <v>1161</v>
      </c>
      <c r="AN68" s="205" t="s">
        <v>131</v>
      </c>
      <c r="AO68" s="62" t="s">
        <v>1226</v>
      </c>
      <c r="AP68" s="63" t="s">
        <v>1233</v>
      </c>
      <c r="AQ68" s="62" t="s">
        <v>1227</v>
      </c>
      <c r="AR68" s="62" t="s">
        <v>1229</v>
      </c>
      <c r="AS68" s="62" t="s">
        <v>1228</v>
      </c>
      <c r="AT68" s="62" t="s">
        <v>1237</v>
      </c>
      <c r="AV68" s="66" t="s">
        <v>1235</v>
      </c>
      <c r="AW68" s="66" t="s">
        <v>1161</v>
      </c>
      <c r="AX68" s="205" t="s">
        <v>131</v>
      </c>
      <c r="AY68" s="62" t="s">
        <v>1226</v>
      </c>
      <c r="AZ68" s="63" t="s">
        <v>1233</v>
      </c>
      <c r="BA68" s="62" t="s">
        <v>1227</v>
      </c>
      <c r="BB68" s="62" t="s">
        <v>1229</v>
      </c>
      <c r="BC68" s="62" t="s">
        <v>1228</v>
      </c>
      <c r="BD68" s="62" t="s">
        <v>1237</v>
      </c>
      <c r="BF68" s="66" t="s">
        <v>1235</v>
      </c>
      <c r="BG68" s="66" t="s">
        <v>1161</v>
      </c>
      <c r="BH68" s="205" t="s">
        <v>131</v>
      </c>
      <c r="BI68" s="62" t="s">
        <v>1226</v>
      </c>
      <c r="BJ68" s="63" t="s">
        <v>1233</v>
      </c>
      <c r="BK68" s="62" t="s">
        <v>1227</v>
      </c>
      <c r="BL68" s="62" t="s">
        <v>1229</v>
      </c>
      <c r="BM68" s="62" t="s">
        <v>1228</v>
      </c>
      <c r="BN68" s="62" t="s">
        <v>1237</v>
      </c>
      <c r="BP68" s="66" t="s">
        <v>1235</v>
      </c>
      <c r="BQ68" s="66" t="s">
        <v>1161</v>
      </c>
      <c r="BR68" s="205" t="s">
        <v>131</v>
      </c>
      <c r="BS68" s="62" t="s">
        <v>1226</v>
      </c>
      <c r="BT68" s="63" t="s">
        <v>1233</v>
      </c>
      <c r="BU68" s="62" t="s">
        <v>1227</v>
      </c>
      <c r="BV68" s="62" t="s">
        <v>1229</v>
      </c>
      <c r="BW68" s="62" t="s">
        <v>1228</v>
      </c>
      <c r="BX68" s="62" t="s">
        <v>1237</v>
      </c>
      <c r="BZ68" s="66" t="s">
        <v>1235</v>
      </c>
      <c r="CA68" s="66" t="s">
        <v>1161</v>
      </c>
      <c r="CB68" s="205" t="s">
        <v>131</v>
      </c>
      <c r="CC68" s="62" t="s">
        <v>1226</v>
      </c>
      <c r="CD68" s="63" t="s">
        <v>1233</v>
      </c>
      <c r="CE68" s="62" t="s">
        <v>1227</v>
      </c>
      <c r="CF68" s="62" t="s">
        <v>1229</v>
      </c>
      <c r="CG68" s="62" t="s">
        <v>1228</v>
      </c>
      <c r="CH68" s="62" t="s">
        <v>1237</v>
      </c>
      <c r="CJ68" s="66" t="s">
        <v>1235</v>
      </c>
      <c r="CK68" s="66" t="s">
        <v>1161</v>
      </c>
      <c r="CL68" s="205" t="s">
        <v>131</v>
      </c>
      <c r="CM68" s="62" t="s">
        <v>1226</v>
      </c>
      <c r="CN68" s="63" t="s">
        <v>1233</v>
      </c>
      <c r="CO68" s="62" t="s">
        <v>1227</v>
      </c>
      <c r="CP68" s="62" t="s">
        <v>1229</v>
      </c>
      <c r="CQ68" s="62" t="s">
        <v>1228</v>
      </c>
      <c r="CR68" s="62" t="s">
        <v>1237</v>
      </c>
      <c r="CT68" s="66" t="s">
        <v>1235</v>
      </c>
      <c r="CU68" s="66" t="s">
        <v>1161</v>
      </c>
      <c r="CV68" s="205" t="s">
        <v>131</v>
      </c>
      <c r="CW68" s="62" t="s">
        <v>1226</v>
      </c>
      <c r="CX68" s="63" t="s">
        <v>1233</v>
      </c>
      <c r="CY68" s="62" t="s">
        <v>1227</v>
      </c>
      <c r="CZ68" s="62" t="s">
        <v>1229</v>
      </c>
      <c r="DA68" s="62" t="s">
        <v>1228</v>
      </c>
      <c r="DB68" s="62" t="s">
        <v>1237</v>
      </c>
      <c r="DD68" s="66" t="s">
        <v>1235</v>
      </c>
      <c r="DE68" s="66" t="s">
        <v>1161</v>
      </c>
      <c r="DF68" s="205" t="s">
        <v>131</v>
      </c>
      <c r="DG68" s="62" t="s">
        <v>1226</v>
      </c>
      <c r="DH68" s="63" t="s">
        <v>1233</v>
      </c>
      <c r="DI68" s="62" t="s">
        <v>1227</v>
      </c>
      <c r="DJ68" s="62" t="s">
        <v>1229</v>
      </c>
      <c r="DK68" s="62" t="s">
        <v>1228</v>
      </c>
      <c r="DL68" s="62" t="s">
        <v>1237</v>
      </c>
      <c r="DN68" s="66" t="s">
        <v>1235</v>
      </c>
      <c r="DO68" s="66" t="s">
        <v>1161</v>
      </c>
      <c r="DP68" s="205" t="s">
        <v>131</v>
      </c>
      <c r="DQ68" s="62" t="s">
        <v>1226</v>
      </c>
      <c r="DR68" s="63" t="s">
        <v>1233</v>
      </c>
      <c r="DS68" s="62" t="s">
        <v>1227</v>
      </c>
      <c r="DT68" s="62" t="s">
        <v>1229</v>
      </c>
      <c r="DU68" s="62" t="s">
        <v>1228</v>
      </c>
      <c r="DV68" s="62" t="s">
        <v>1237</v>
      </c>
      <c r="DX68" s="66" t="s">
        <v>1235</v>
      </c>
      <c r="DY68" s="66" t="s">
        <v>1161</v>
      </c>
      <c r="DZ68" s="205" t="s">
        <v>131</v>
      </c>
      <c r="EA68" s="62" t="s">
        <v>1226</v>
      </c>
      <c r="EB68" s="63" t="s">
        <v>1233</v>
      </c>
      <c r="EC68" s="62" t="s">
        <v>1227</v>
      </c>
      <c r="ED68" s="62" t="s">
        <v>1229</v>
      </c>
      <c r="EE68" s="62" t="s">
        <v>1228</v>
      </c>
      <c r="EF68" s="62" t="s">
        <v>1237</v>
      </c>
      <c r="EH68" s="66" t="s">
        <v>1235</v>
      </c>
      <c r="EI68" s="66" t="s">
        <v>1161</v>
      </c>
      <c r="EJ68" s="205" t="s">
        <v>131</v>
      </c>
      <c r="EK68" s="62" t="s">
        <v>1226</v>
      </c>
      <c r="EL68" s="63" t="s">
        <v>1233</v>
      </c>
      <c r="EM68" s="62" t="s">
        <v>1227</v>
      </c>
      <c r="EN68" s="62" t="s">
        <v>1229</v>
      </c>
      <c r="EO68" s="62" t="s">
        <v>1228</v>
      </c>
      <c r="EP68" s="62" t="s">
        <v>1237</v>
      </c>
      <c r="ER68" s="66" t="s">
        <v>1235</v>
      </c>
      <c r="ES68" s="66" t="s">
        <v>1161</v>
      </c>
      <c r="ET68" s="205" t="s">
        <v>131</v>
      </c>
      <c r="EU68" s="62" t="s">
        <v>1226</v>
      </c>
      <c r="EV68" s="63" t="s">
        <v>1233</v>
      </c>
      <c r="EW68" s="62" t="s">
        <v>1227</v>
      </c>
      <c r="EX68" s="62" t="s">
        <v>1229</v>
      </c>
      <c r="EY68" s="62" t="s">
        <v>1228</v>
      </c>
      <c r="EZ68" s="62" t="s">
        <v>1237</v>
      </c>
      <c r="FB68" s="66" t="s">
        <v>1235</v>
      </c>
      <c r="FC68" s="66" t="s">
        <v>1161</v>
      </c>
      <c r="FD68" s="205" t="s">
        <v>131</v>
      </c>
      <c r="FE68" s="62" t="s">
        <v>1226</v>
      </c>
      <c r="FF68" s="63" t="s">
        <v>1233</v>
      </c>
      <c r="FG68" s="62" t="s">
        <v>1227</v>
      </c>
      <c r="FH68" s="62" t="s">
        <v>1229</v>
      </c>
      <c r="FI68" s="62" t="s">
        <v>1228</v>
      </c>
      <c r="FJ68" s="62" t="s">
        <v>1237</v>
      </c>
      <c r="FL68" s="66" t="s">
        <v>1235</v>
      </c>
      <c r="FM68" s="66" t="s">
        <v>1161</v>
      </c>
      <c r="FN68" s="205" t="s">
        <v>131</v>
      </c>
      <c r="FO68" s="62" t="s">
        <v>1226</v>
      </c>
      <c r="FP68" s="63" t="s">
        <v>1233</v>
      </c>
      <c r="FQ68" s="62" t="s">
        <v>1227</v>
      </c>
      <c r="FR68" s="62" t="s">
        <v>1229</v>
      </c>
      <c r="FS68" s="62" t="s">
        <v>1228</v>
      </c>
      <c r="FT68" s="62" t="s">
        <v>1237</v>
      </c>
      <c r="FV68" s="66" t="s">
        <v>1235</v>
      </c>
      <c r="FW68" s="66" t="s">
        <v>1161</v>
      </c>
      <c r="FX68" s="205" t="s">
        <v>131</v>
      </c>
      <c r="FY68" s="62" t="s">
        <v>1226</v>
      </c>
      <c r="FZ68" s="63" t="s">
        <v>1233</v>
      </c>
      <c r="GA68" s="62" t="s">
        <v>1227</v>
      </c>
      <c r="GB68" s="62" t="s">
        <v>1229</v>
      </c>
      <c r="GC68" s="62" t="s">
        <v>1228</v>
      </c>
      <c r="GD68" s="62" t="s">
        <v>1237</v>
      </c>
      <c r="GF68" s="66" t="s">
        <v>1235</v>
      </c>
      <c r="GG68" s="66" t="s">
        <v>1161</v>
      </c>
      <c r="GH68" s="205" t="s">
        <v>131</v>
      </c>
      <c r="GI68" s="62" t="s">
        <v>1226</v>
      </c>
      <c r="GJ68" s="63" t="s">
        <v>1233</v>
      </c>
      <c r="GK68" s="62" t="s">
        <v>1227</v>
      </c>
      <c r="GL68" s="62" t="s">
        <v>1229</v>
      </c>
      <c r="GM68" s="62" t="s">
        <v>1228</v>
      </c>
      <c r="GN68" s="62" t="s">
        <v>1237</v>
      </c>
      <c r="GP68" s="66" t="s">
        <v>1235</v>
      </c>
      <c r="GQ68" s="66" t="s">
        <v>1161</v>
      </c>
      <c r="GR68" s="205" t="s">
        <v>131</v>
      </c>
      <c r="GS68" s="62" t="s">
        <v>1226</v>
      </c>
      <c r="GT68" s="63" t="s">
        <v>1233</v>
      </c>
      <c r="GU68" s="62" t="s">
        <v>1227</v>
      </c>
      <c r="GV68" s="62" t="s">
        <v>1229</v>
      </c>
      <c r="GW68" s="62" t="s">
        <v>1228</v>
      </c>
      <c r="GX68" s="62" t="s">
        <v>1237</v>
      </c>
    </row>
    <row r="69" spans="16:206" x14ac:dyDescent="0.2">
      <c r="P69" s="19" t="str">
        <f>Syst_Typ1!B3</f>
        <v>Fenster-Typ 1: 1 Flügel</v>
      </c>
      <c r="Q69" s="65">
        <v>1</v>
      </c>
      <c r="R69" s="201" t="str">
        <f>Syst_Typ1!DA28</f>
        <v/>
      </c>
      <c r="S69" s="201">
        <f>Syst_Typ1!F28</f>
        <v>0</v>
      </c>
      <c r="T69" s="201" t="str">
        <f>Syst_Typ1!W28</f>
        <v/>
      </c>
      <c r="U69" s="201">
        <f>Syst_Typ1!CT28</f>
        <v>0</v>
      </c>
      <c r="V69" s="201" t="str">
        <f>Syst_Typ1!X28</f>
        <v/>
      </c>
      <c r="W69" s="201" t="str">
        <f>Syst_Typ1!AW28</f>
        <v/>
      </c>
      <c r="X69" s="201">
        <f>Syst_Typ1!BF28</f>
        <v>0</v>
      </c>
      <c r="Y69" s="201">
        <f>Syst_Typ1!AZ28</f>
        <v>0</v>
      </c>
      <c r="AB69" s="49"/>
      <c r="AC69" s="49" t="str">
        <f t="shared" ref="AC69:AJ69" si="0">IF($R69=$AB$57,R69,"")</f>
        <v/>
      </c>
      <c r="AD69" s="49" t="str">
        <f t="shared" si="0"/>
        <v/>
      </c>
      <c r="AE69" s="49" t="str">
        <f t="shared" si="0"/>
        <v/>
      </c>
      <c r="AF69" s="49" t="str">
        <f t="shared" si="0"/>
        <v/>
      </c>
      <c r="AG69" s="49" t="str">
        <f t="shared" si="0"/>
        <v/>
      </c>
      <c r="AH69" s="49" t="str">
        <f t="shared" si="0"/>
        <v/>
      </c>
      <c r="AI69" s="49" t="str">
        <f t="shared" si="0"/>
        <v/>
      </c>
      <c r="AJ69" s="49" t="str">
        <f t="shared" si="0"/>
        <v/>
      </c>
      <c r="AL69" s="49"/>
      <c r="AM69" s="49" t="str">
        <f t="shared" ref="AM69:AT69" si="1">IF($R69=$AL$57,R69,"")</f>
        <v/>
      </c>
      <c r="AN69" s="49" t="str">
        <f t="shared" si="1"/>
        <v/>
      </c>
      <c r="AO69" s="49" t="str">
        <f t="shared" si="1"/>
        <v/>
      </c>
      <c r="AP69" s="49" t="str">
        <f t="shared" si="1"/>
        <v/>
      </c>
      <c r="AQ69" s="49" t="str">
        <f t="shared" si="1"/>
        <v/>
      </c>
      <c r="AR69" s="49" t="str">
        <f t="shared" si="1"/>
        <v/>
      </c>
      <c r="AS69" s="49" t="str">
        <f t="shared" si="1"/>
        <v/>
      </c>
      <c r="AT69" s="49" t="str">
        <f t="shared" si="1"/>
        <v/>
      </c>
      <c r="AV69" s="49"/>
      <c r="AW69" s="49" t="str">
        <f t="shared" ref="AW69:BD69" si="2">IF($R69=$AV$57,R69,"")</f>
        <v/>
      </c>
      <c r="AX69" s="49" t="str">
        <f t="shared" si="2"/>
        <v/>
      </c>
      <c r="AY69" s="49" t="str">
        <f t="shared" si="2"/>
        <v/>
      </c>
      <c r="AZ69" s="49" t="str">
        <f t="shared" si="2"/>
        <v/>
      </c>
      <c r="BA69" s="49" t="str">
        <f t="shared" si="2"/>
        <v/>
      </c>
      <c r="BB69" s="49" t="str">
        <f t="shared" si="2"/>
        <v/>
      </c>
      <c r="BC69" s="49" t="str">
        <f t="shared" si="2"/>
        <v/>
      </c>
      <c r="BD69" s="49" t="str">
        <f t="shared" si="2"/>
        <v/>
      </c>
      <c r="BF69" s="49"/>
      <c r="BG69" s="49" t="str">
        <f t="shared" ref="BG69:BN69" si="3">IF($R69=$BF$57,R69,"")</f>
        <v/>
      </c>
      <c r="BH69" s="49" t="str">
        <f t="shared" si="3"/>
        <v/>
      </c>
      <c r="BI69" s="49" t="str">
        <f t="shared" si="3"/>
        <v/>
      </c>
      <c r="BJ69" s="49" t="str">
        <f t="shared" si="3"/>
        <v/>
      </c>
      <c r="BK69" s="49" t="str">
        <f t="shared" si="3"/>
        <v/>
      </c>
      <c r="BL69" s="49" t="str">
        <f t="shared" si="3"/>
        <v/>
      </c>
      <c r="BM69" s="49" t="str">
        <f t="shared" si="3"/>
        <v/>
      </c>
      <c r="BN69" s="49" t="str">
        <f t="shared" si="3"/>
        <v/>
      </c>
      <c r="BP69" s="49"/>
      <c r="BQ69" s="49" t="str">
        <f t="shared" ref="BQ69:BX69" si="4">IF($R69=$BP$57,R69,"")</f>
        <v/>
      </c>
      <c r="BR69" s="49" t="str">
        <f t="shared" si="4"/>
        <v/>
      </c>
      <c r="BS69" s="49" t="str">
        <f t="shared" si="4"/>
        <v/>
      </c>
      <c r="BT69" s="49" t="str">
        <f t="shared" si="4"/>
        <v/>
      </c>
      <c r="BU69" s="49" t="str">
        <f t="shared" si="4"/>
        <v/>
      </c>
      <c r="BV69" s="49" t="str">
        <f t="shared" si="4"/>
        <v/>
      </c>
      <c r="BW69" s="49" t="str">
        <f t="shared" si="4"/>
        <v/>
      </c>
      <c r="BX69" s="49" t="str">
        <f t="shared" si="4"/>
        <v/>
      </c>
      <c r="BZ69" s="49"/>
      <c r="CA69" s="49" t="str">
        <f t="shared" ref="CA69:CH69" si="5">IF($R69=$BZ$57,R69,"")</f>
        <v/>
      </c>
      <c r="CB69" s="49" t="str">
        <f t="shared" si="5"/>
        <v/>
      </c>
      <c r="CC69" s="49" t="str">
        <f t="shared" si="5"/>
        <v/>
      </c>
      <c r="CD69" s="49" t="str">
        <f t="shared" si="5"/>
        <v/>
      </c>
      <c r="CE69" s="49" t="str">
        <f t="shared" si="5"/>
        <v/>
      </c>
      <c r="CF69" s="49" t="str">
        <f t="shared" si="5"/>
        <v/>
      </c>
      <c r="CG69" s="49" t="str">
        <f t="shared" si="5"/>
        <v/>
      </c>
      <c r="CH69" s="49" t="str">
        <f t="shared" si="5"/>
        <v/>
      </c>
      <c r="CJ69" s="49"/>
      <c r="CK69" s="49" t="str">
        <f t="shared" ref="CK69:CR69" si="6">IF($R69=$CJ$57,R69,"")</f>
        <v/>
      </c>
      <c r="CL69" s="49" t="str">
        <f t="shared" si="6"/>
        <v/>
      </c>
      <c r="CM69" s="49" t="str">
        <f t="shared" si="6"/>
        <v/>
      </c>
      <c r="CN69" s="49" t="str">
        <f t="shared" si="6"/>
        <v/>
      </c>
      <c r="CO69" s="49" t="str">
        <f t="shared" si="6"/>
        <v/>
      </c>
      <c r="CP69" s="49" t="str">
        <f t="shared" si="6"/>
        <v/>
      </c>
      <c r="CQ69" s="49" t="str">
        <f t="shared" si="6"/>
        <v/>
      </c>
      <c r="CR69" s="49" t="str">
        <f t="shared" si="6"/>
        <v/>
      </c>
      <c r="CT69" s="49"/>
      <c r="CU69" s="49" t="str">
        <f t="shared" ref="CU69:DB69" si="7">IF($R69=$CT$57,R69,"")</f>
        <v/>
      </c>
      <c r="CV69" s="49" t="str">
        <f t="shared" si="7"/>
        <v/>
      </c>
      <c r="CW69" s="49" t="str">
        <f t="shared" si="7"/>
        <v/>
      </c>
      <c r="CX69" s="49" t="str">
        <f t="shared" si="7"/>
        <v/>
      </c>
      <c r="CY69" s="49" t="str">
        <f t="shared" si="7"/>
        <v/>
      </c>
      <c r="CZ69" s="49" t="str">
        <f t="shared" si="7"/>
        <v/>
      </c>
      <c r="DA69" s="49" t="str">
        <f t="shared" si="7"/>
        <v/>
      </c>
      <c r="DB69" s="49" t="str">
        <f t="shared" si="7"/>
        <v/>
      </c>
      <c r="DD69" s="49"/>
      <c r="DE69" s="49" t="str">
        <f t="shared" ref="DE69:DL69" si="8">IF($R69=$DD$57,R69,"")</f>
        <v/>
      </c>
      <c r="DF69" s="49" t="str">
        <f t="shared" si="8"/>
        <v/>
      </c>
      <c r="DG69" s="49" t="str">
        <f t="shared" si="8"/>
        <v/>
      </c>
      <c r="DH69" s="49" t="str">
        <f t="shared" si="8"/>
        <v/>
      </c>
      <c r="DI69" s="49" t="str">
        <f t="shared" si="8"/>
        <v/>
      </c>
      <c r="DJ69" s="49" t="str">
        <f t="shared" si="8"/>
        <v/>
      </c>
      <c r="DK69" s="49" t="str">
        <f t="shared" si="8"/>
        <v/>
      </c>
      <c r="DL69" s="49" t="str">
        <f t="shared" si="8"/>
        <v/>
      </c>
      <c r="DN69" s="49"/>
      <c r="DO69" s="49" t="str">
        <f>IF($R69=$DN$57,R69,"")</f>
        <v/>
      </c>
      <c r="DP69" s="49" t="str">
        <f t="shared" ref="DP69:DV69" si="9">IF($R69=$DN$57,S69,"")</f>
        <v/>
      </c>
      <c r="DQ69" s="49" t="str">
        <f t="shared" si="9"/>
        <v/>
      </c>
      <c r="DR69" s="49" t="str">
        <f t="shared" si="9"/>
        <v/>
      </c>
      <c r="DS69" s="49" t="str">
        <f t="shared" si="9"/>
        <v/>
      </c>
      <c r="DT69" s="49" t="str">
        <f t="shared" si="9"/>
        <v/>
      </c>
      <c r="DU69" s="49" t="str">
        <f t="shared" si="9"/>
        <v/>
      </c>
      <c r="DV69" s="49" t="str">
        <f t="shared" si="9"/>
        <v/>
      </c>
      <c r="DX69" s="49"/>
      <c r="DY69" s="49" t="str">
        <f t="shared" ref="DY69:EF69" si="10">IF($R69=$DX$57,R69,"")</f>
        <v/>
      </c>
      <c r="DZ69" s="49" t="str">
        <f t="shared" si="10"/>
        <v/>
      </c>
      <c r="EA69" s="49" t="str">
        <f t="shared" si="10"/>
        <v/>
      </c>
      <c r="EB69" s="49" t="str">
        <f t="shared" si="10"/>
        <v/>
      </c>
      <c r="EC69" s="49" t="str">
        <f t="shared" si="10"/>
        <v/>
      </c>
      <c r="ED69" s="49" t="str">
        <f t="shared" si="10"/>
        <v/>
      </c>
      <c r="EE69" s="49" t="str">
        <f t="shared" si="10"/>
        <v/>
      </c>
      <c r="EF69" s="49" t="str">
        <f t="shared" si="10"/>
        <v/>
      </c>
      <c r="EH69" s="49"/>
      <c r="EI69" s="49" t="str">
        <f t="shared" ref="EI69:EP69" si="11">IF($R69=$EH$57,R69,"")</f>
        <v/>
      </c>
      <c r="EJ69" s="49" t="str">
        <f t="shared" si="11"/>
        <v/>
      </c>
      <c r="EK69" s="49" t="str">
        <f t="shared" si="11"/>
        <v/>
      </c>
      <c r="EL69" s="49" t="str">
        <f t="shared" si="11"/>
        <v/>
      </c>
      <c r="EM69" s="49" t="str">
        <f t="shared" si="11"/>
        <v/>
      </c>
      <c r="EN69" s="49" t="str">
        <f t="shared" si="11"/>
        <v/>
      </c>
      <c r="EO69" s="49" t="str">
        <f t="shared" si="11"/>
        <v/>
      </c>
      <c r="EP69" s="49" t="str">
        <f t="shared" si="11"/>
        <v/>
      </c>
      <c r="ER69" s="49"/>
      <c r="ES69" s="49" t="str">
        <f t="shared" ref="ES69:EZ69" si="12">IF($R69=$ER$57,R69,"")</f>
        <v/>
      </c>
      <c r="ET69" s="49" t="str">
        <f t="shared" si="12"/>
        <v/>
      </c>
      <c r="EU69" s="49" t="str">
        <f t="shared" si="12"/>
        <v/>
      </c>
      <c r="EV69" s="49" t="str">
        <f t="shared" si="12"/>
        <v/>
      </c>
      <c r="EW69" s="49" t="str">
        <f t="shared" si="12"/>
        <v/>
      </c>
      <c r="EX69" s="49" t="str">
        <f t="shared" si="12"/>
        <v/>
      </c>
      <c r="EY69" s="49" t="str">
        <f t="shared" si="12"/>
        <v/>
      </c>
      <c r="EZ69" s="49" t="str">
        <f t="shared" si="12"/>
        <v/>
      </c>
      <c r="FB69" s="49"/>
      <c r="FC69" s="49" t="str">
        <f t="shared" ref="FC69:FJ69" si="13">IF($R69=$FB$57,R69,"")</f>
        <v/>
      </c>
      <c r="FD69" s="49" t="str">
        <f t="shared" si="13"/>
        <v/>
      </c>
      <c r="FE69" s="49" t="str">
        <f t="shared" si="13"/>
        <v/>
      </c>
      <c r="FF69" s="49" t="str">
        <f t="shared" si="13"/>
        <v/>
      </c>
      <c r="FG69" s="49" t="str">
        <f t="shared" si="13"/>
        <v/>
      </c>
      <c r="FH69" s="49" t="str">
        <f t="shared" si="13"/>
        <v/>
      </c>
      <c r="FI69" s="49" t="str">
        <f t="shared" si="13"/>
        <v/>
      </c>
      <c r="FJ69" s="49" t="str">
        <f t="shared" si="13"/>
        <v/>
      </c>
      <c r="FL69" s="49"/>
      <c r="FM69" s="49" t="str">
        <f t="shared" ref="FM69:FT69" si="14">IF($R69=$FL$57,R69,"")</f>
        <v/>
      </c>
      <c r="FN69" s="49" t="str">
        <f t="shared" si="14"/>
        <v/>
      </c>
      <c r="FO69" s="49" t="str">
        <f t="shared" si="14"/>
        <v/>
      </c>
      <c r="FP69" s="49" t="str">
        <f t="shared" si="14"/>
        <v/>
      </c>
      <c r="FQ69" s="49" t="str">
        <f t="shared" si="14"/>
        <v/>
      </c>
      <c r="FR69" s="49" t="str">
        <f t="shared" si="14"/>
        <v/>
      </c>
      <c r="FS69" s="49" t="str">
        <f t="shared" si="14"/>
        <v/>
      </c>
      <c r="FT69" s="49" t="str">
        <f t="shared" si="14"/>
        <v/>
      </c>
      <c r="FV69" s="49"/>
      <c r="FW69" s="49" t="str">
        <f t="shared" ref="FW69:GD69" si="15">IF($R69=$FV$57,R69,"")</f>
        <v/>
      </c>
      <c r="FX69" s="49" t="str">
        <f t="shared" si="15"/>
        <v/>
      </c>
      <c r="FY69" s="49" t="str">
        <f t="shared" si="15"/>
        <v/>
      </c>
      <c r="FZ69" s="49" t="str">
        <f t="shared" si="15"/>
        <v/>
      </c>
      <c r="GA69" s="49" t="str">
        <f t="shared" si="15"/>
        <v/>
      </c>
      <c r="GB69" s="49" t="str">
        <f t="shared" si="15"/>
        <v/>
      </c>
      <c r="GC69" s="49" t="str">
        <f t="shared" si="15"/>
        <v/>
      </c>
      <c r="GD69" s="49" t="str">
        <f t="shared" si="15"/>
        <v/>
      </c>
      <c r="GF69" s="49"/>
      <c r="GG69" s="49" t="str">
        <f t="shared" ref="GG69:GN69" si="16">IF($R69=$GF$57,R69,"")</f>
        <v/>
      </c>
      <c r="GH69" s="49" t="str">
        <f t="shared" si="16"/>
        <v/>
      </c>
      <c r="GI69" s="49" t="str">
        <f t="shared" si="16"/>
        <v/>
      </c>
      <c r="GJ69" s="49" t="str">
        <f t="shared" si="16"/>
        <v/>
      </c>
      <c r="GK69" s="49" t="str">
        <f t="shared" si="16"/>
        <v/>
      </c>
      <c r="GL69" s="49" t="str">
        <f t="shared" si="16"/>
        <v/>
      </c>
      <c r="GM69" s="49" t="str">
        <f t="shared" si="16"/>
        <v/>
      </c>
      <c r="GN69" s="49" t="str">
        <f t="shared" si="16"/>
        <v/>
      </c>
      <c r="GP69" s="49"/>
      <c r="GQ69" s="49" t="str">
        <f t="shared" ref="GQ69:GX69" si="17">IF($R69=$GP$57,R69,"")</f>
        <v/>
      </c>
      <c r="GR69" s="49" t="str">
        <f t="shared" si="17"/>
        <v/>
      </c>
      <c r="GS69" s="49" t="str">
        <f t="shared" si="17"/>
        <v/>
      </c>
      <c r="GT69" s="49" t="str">
        <f t="shared" si="17"/>
        <v/>
      </c>
      <c r="GU69" s="49" t="str">
        <f t="shared" si="17"/>
        <v/>
      </c>
      <c r="GV69" s="49" t="str">
        <f t="shared" si="17"/>
        <v/>
      </c>
      <c r="GW69" s="49" t="str">
        <f t="shared" si="17"/>
        <v/>
      </c>
      <c r="GX69" s="49" t="str">
        <f t="shared" si="17"/>
        <v/>
      </c>
    </row>
    <row r="70" spans="16:206" x14ac:dyDescent="0.2">
      <c r="Q70" s="65">
        <v>2</v>
      </c>
      <c r="R70" s="201" t="str">
        <f>Syst_Typ1!DA29</f>
        <v/>
      </c>
      <c r="S70" s="201">
        <f>Syst_Typ1!F29</f>
        <v>0</v>
      </c>
      <c r="T70" s="201" t="str">
        <f>Syst_Typ1!W29</f>
        <v/>
      </c>
      <c r="U70" s="201">
        <f>Syst_Typ1!CT29</f>
        <v>0</v>
      </c>
      <c r="V70" s="201" t="str">
        <f>Syst_Typ1!X29</f>
        <v/>
      </c>
      <c r="W70" s="201" t="str">
        <f>Syst_Typ1!AW29</f>
        <v/>
      </c>
      <c r="X70" s="201">
        <f>Syst_Typ1!BF29</f>
        <v>0</v>
      </c>
      <c r="Y70" s="201">
        <f>Syst_Typ1!AZ29</f>
        <v>0</v>
      </c>
      <c r="AB70" s="49"/>
      <c r="AC70" s="49" t="str">
        <f t="shared" ref="AC70:AC133" si="18">IF($R70=$AB$57,R70,"")</f>
        <v/>
      </c>
      <c r="AD70" s="49" t="str">
        <f t="shared" ref="AD70:AD133" si="19">IF($R70=$AB$57,S70,"")</f>
        <v/>
      </c>
      <c r="AE70" s="49" t="str">
        <f t="shared" ref="AE70:AE133" si="20">IF($R70=$AB$57,T70,"")</f>
        <v/>
      </c>
      <c r="AF70" s="49" t="str">
        <f t="shared" ref="AF70:AF133" si="21">IF($R70=$AB$57,U70,"")</f>
        <v/>
      </c>
      <c r="AG70" s="49" t="str">
        <f t="shared" ref="AG70:AG133" si="22">IF($R70=$AB$57,V70,"")</f>
        <v/>
      </c>
      <c r="AH70" s="49" t="str">
        <f t="shared" ref="AH70:AH133" si="23">IF($R70=$AB$57,W70,"")</f>
        <v/>
      </c>
      <c r="AI70" s="49" t="str">
        <f t="shared" ref="AI70:AI133" si="24">IF($R70=$AB$57,X70,"")</f>
        <v/>
      </c>
      <c r="AJ70" s="49" t="str">
        <f t="shared" ref="AJ70:AJ133" si="25">IF($R70=$AB$57,Y70,"")</f>
        <v/>
      </c>
      <c r="AL70" s="49"/>
      <c r="AM70" s="49" t="str">
        <f t="shared" ref="AM70:AM133" si="26">IF($R70=$AL$57,R70,"")</f>
        <v/>
      </c>
      <c r="AN70" s="49" t="str">
        <f t="shared" ref="AN70:AN133" si="27">IF($R70=$AL$57,S70,"")</f>
        <v/>
      </c>
      <c r="AO70" s="49" t="str">
        <f t="shared" ref="AO70:AO133" si="28">IF($R70=$AL$57,T70,"")</f>
        <v/>
      </c>
      <c r="AP70" s="49" t="str">
        <f t="shared" ref="AP70:AP133" si="29">IF($R70=$AL$57,U70,"")</f>
        <v/>
      </c>
      <c r="AQ70" s="49" t="str">
        <f t="shared" ref="AQ70:AQ133" si="30">IF($R70=$AL$57,V70,"")</f>
        <v/>
      </c>
      <c r="AR70" s="49" t="str">
        <f t="shared" ref="AR70:AR133" si="31">IF($R70=$AL$57,W70,"")</f>
        <v/>
      </c>
      <c r="AS70" s="49" t="str">
        <f t="shared" ref="AS70:AS133" si="32">IF($R70=$AL$57,X70,"")</f>
        <v/>
      </c>
      <c r="AT70" s="49" t="str">
        <f t="shared" ref="AT70:AT133" si="33">IF($R70=$AL$57,Y70,"")</f>
        <v/>
      </c>
      <c r="AV70" s="49"/>
      <c r="AW70" s="49" t="str">
        <f t="shared" ref="AW70:AW133" si="34">IF($R70=$AV$57,R70,"")</f>
        <v/>
      </c>
      <c r="AX70" s="49" t="str">
        <f t="shared" ref="AX70:AX133" si="35">IF($R70=$AV$57,S70,"")</f>
        <v/>
      </c>
      <c r="AY70" s="49" t="str">
        <f t="shared" ref="AY70:AY133" si="36">IF($R70=$AV$57,T70,"")</f>
        <v/>
      </c>
      <c r="AZ70" s="49" t="str">
        <f t="shared" ref="AZ70:AZ133" si="37">IF($R70=$AV$57,U70,"")</f>
        <v/>
      </c>
      <c r="BA70" s="49" t="str">
        <f t="shared" ref="BA70:BA133" si="38">IF($R70=$AV$57,V70,"")</f>
        <v/>
      </c>
      <c r="BB70" s="49" t="str">
        <f t="shared" ref="BB70:BB133" si="39">IF($R70=$AV$57,W70,"")</f>
        <v/>
      </c>
      <c r="BC70" s="49" t="str">
        <f t="shared" ref="BC70:BC133" si="40">IF($R70=$AV$57,X70,"")</f>
        <v/>
      </c>
      <c r="BD70" s="49" t="str">
        <f t="shared" ref="BD70:BD133" si="41">IF($R70=$AV$57,Y70,"")</f>
        <v/>
      </c>
      <c r="BF70" s="49"/>
      <c r="BG70" s="49" t="str">
        <f t="shared" ref="BG70:BG133" si="42">IF($R70=$BF$57,R70,"")</f>
        <v/>
      </c>
      <c r="BH70" s="49" t="str">
        <f t="shared" ref="BH70:BH133" si="43">IF($R70=$BF$57,S70,"")</f>
        <v/>
      </c>
      <c r="BI70" s="49" t="str">
        <f t="shared" ref="BI70:BI133" si="44">IF($R70=$BF$57,T70,"")</f>
        <v/>
      </c>
      <c r="BJ70" s="49" t="str">
        <f t="shared" ref="BJ70:BJ133" si="45">IF($R70=$BF$57,U70,"")</f>
        <v/>
      </c>
      <c r="BK70" s="49" t="str">
        <f t="shared" ref="BK70:BK133" si="46">IF($R70=$BF$57,V70,"")</f>
        <v/>
      </c>
      <c r="BL70" s="49" t="str">
        <f t="shared" ref="BL70:BL133" si="47">IF($R70=$BF$57,W70,"")</f>
        <v/>
      </c>
      <c r="BM70" s="49" t="str">
        <f t="shared" ref="BM70:BM133" si="48">IF($R70=$BF$57,X70,"")</f>
        <v/>
      </c>
      <c r="BN70" s="49" t="str">
        <f t="shared" ref="BN70:BN133" si="49">IF($R70=$BF$57,Y70,"")</f>
        <v/>
      </c>
      <c r="BP70" s="49"/>
      <c r="BQ70" s="49" t="str">
        <f t="shared" ref="BQ70:BQ133" si="50">IF($R70=$BP$57,R70,"")</f>
        <v/>
      </c>
      <c r="BR70" s="49" t="str">
        <f t="shared" ref="BR70:BR133" si="51">IF($R70=$BP$57,S70,"")</f>
        <v/>
      </c>
      <c r="BS70" s="49" t="str">
        <f t="shared" ref="BS70:BS133" si="52">IF($R70=$BP$57,T70,"")</f>
        <v/>
      </c>
      <c r="BT70" s="49" t="str">
        <f t="shared" ref="BT70:BT133" si="53">IF($R70=$BP$57,U70,"")</f>
        <v/>
      </c>
      <c r="BU70" s="49" t="str">
        <f t="shared" ref="BU70:BU133" si="54">IF($R70=$BP$57,V70,"")</f>
        <v/>
      </c>
      <c r="BV70" s="49" t="str">
        <f t="shared" ref="BV70:BV133" si="55">IF($R70=$BP$57,W70,"")</f>
        <v/>
      </c>
      <c r="BW70" s="49" t="str">
        <f t="shared" ref="BW70:BW133" si="56">IF($R70=$BP$57,X70,"")</f>
        <v/>
      </c>
      <c r="BX70" s="49" t="str">
        <f t="shared" ref="BX70:BX133" si="57">IF($R70=$BP$57,Y70,"")</f>
        <v/>
      </c>
      <c r="BZ70" s="49"/>
      <c r="CA70" s="49" t="str">
        <f t="shared" ref="CA70:CA133" si="58">IF($R70=$BZ$57,R70,"")</f>
        <v/>
      </c>
      <c r="CB70" s="49" t="str">
        <f t="shared" ref="CB70:CB133" si="59">IF($R70=$BZ$57,S70,"")</f>
        <v/>
      </c>
      <c r="CC70" s="49" t="str">
        <f t="shared" ref="CC70:CC133" si="60">IF($R70=$BZ$57,T70,"")</f>
        <v/>
      </c>
      <c r="CD70" s="49" t="str">
        <f t="shared" ref="CD70:CD133" si="61">IF($R70=$BZ$57,U70,"")</f>
        <v/>
      </c>
      <c r="CE70" s="49" t="str">
        <f t="shared" ref="CE70:CE133" si="62">IF($R70=$BZ$57,V70,"")</f>
        <v/>
      </c>
      <c r="CF70" s="49" t="str">
        <f t="shared" ref="CF70:CF133" si="63">IF($R70=$BZ$57,W70,"")</f>
        <v/>
      </c>
      <c r="CG70" s="49" t="str">
        <f t="shared" ref="CG70:CG133" si="64">IF($R70=$BZ$57,X70,"")</f>
        <v/>
      </c>
      <c r="CH70" s="49" t="str">
        <f t="shared" ref="CH70:CH133" si="65">IF($R70=$BZ$57,Y70,"")</f>
        <v/>
      </c>
      <c r="CJ70" s="49"/>
      <c r="CK70" s="49" t="str">
        <f t="shared" ref="CK70:CK133" si="66">IF($R70=$CJ$57,R70,"")</f>
        <v/>
      </c>
      <c r="CL70" s="49" t="str">
        <f t="shared" ref="CL70:CL133" si="67">IF($R70=$CJ$57,S70,"")</f>
        <v/>
      </c>
      <c r="CM70" s="49" t="str">
        <f t="shared" ref="CM70:CM133" si="68">IF($R70=$CJ$57,T70,"")</f>
        <v/>
      </c>
      <c r="CN70" s="49" t="str">
        <f t="shared" ref="CN70:CN133" si="69">IF($R70=$CJ$57,U70,"")</f>
        <v/>
      </c>
      <c r="CO70" s="49" t="str">
        <f t="shared" ref="CO70:CO133" si="70">IF($R70=$CJ$57,V70,"")</f>
        <v/>
      </c>
      <c r="CP70" s="49" t="str">
        <f t="shared" ref="CP70:CP133" si="71">IF($R70=$CJ$57,W70,"")</f>
        <v/>
      </c>
      <c r="CQ70" s="49" t="str">
        <f t="shared" ref="CQ70:CQ133" si="72">IF($R70=$CJ$57,X70,"")</f>
        <v/>
      </c>
      <c r="CR70" s="49" t="str">
        <f t="shared" ref="CR70:CR133" si="73">IF($R70=$CJ$57,Y70,"")</f>
        <v/>
      </c>
      <c r="CT70" s="49"/>
      <c r="CU70" s="49" t="str">
        <f t="shared" ref="CU70:CU133" si="74">IF($R70=$CT$57,R70,"")</f>
        <v/>
      </c>
      <c r="CV70" s="49" t="str">
        <f t="shared" ref="CV70:CV133" si="75">IF($R70=$CT$57,S70,"")</f>
        <v/>
      </c>
      <c r="CW70" s="49" t="str">
        <f t="shared" ref="CW70:CW133" si="76">IF($R70=$CT$57,T70,"")</f>
        <v/>
      </c>
      <c r="CX70" s="49" t="str">
        <f t="shared" ref="CX70:CX133" si="77">IF($R70=$CT$57,U70,"")</f>
        <v/>
      </c>
      <c r="CY70" s="49" t="str">
        <f t="shared" ref="CY70:CY133" si="78">IF($R70=$CT$57,V70,"")</f>
        <v/>
      </c>
      <c r="CZ70" s="49" t="str">
        <f t="shared" ref="CZ70:CZ133" si="79">IF($R70=$CT$57,W70,"")</f>
        <v/>
      </c>
      <c r="DA70" s="49" t="str">
        <f t="shared" ref="DA70:DA133" si="80">IF($R70=$CT$57,X70,"")</f>
        <v/>
      </c>
      <c r="DB70" s="49" t="str">
        <f t="shared" ref="DB70:DB133" si="81">IF($R70=$CT$57,Y70,"")</f>
        <v/>
      </c>
      <c r="DD70" s="49"/>
      <c r="DE70" s="49" t="str">
        <f t="shared" ref="DE70:DE133" si="82">IF($R70=$DD$57,R70,"")</f>
        <v/>
      </c>
      <c r="DF70" s="49" t="str">
        <f t="shared" ref="DF70:DF133" si="83">IF($R70=$DD$57,S70,"")</f>
        <v/>
      </c>
      <c r="DG70" s="49" t="str">
        <f t="shared" ref="DG70:DG133" si="84">IF($R70=$DD$57,T70,"")</f>
        <v/>
      </c>
      <c r="DH70" s="49" t="str">
        <f t="shared" ref="DH70:DH133" si="85">IF($R70=$DD$57,U70,"")</f>
        <v/>
      </c>
      <c r="DI70" s="49" t="str">
        <f t="shared" ref="DI70:DI133" si="86">IF($R70=$DD$57,V70,"")</f>
        <v/>
      </c>
      <c r="DJ70" s="49" t="str">
        <f t="shared" ref="DJ70:DJ133" si="87">IF($R70=$DD$57,W70,"")</f>
        <v/>
      </c>
      <c r="DK70" s="49" t="str">
        <f t="shared" ref="DK70:DK133" si="88">IF($R70=$DD$57,X70,"")</f>
        <v/>
      </c>
      <c r="DL70" s="49" t="str">
        <f t="shared" ref="DL70:DL133" si="89">IF($R70=$DD$57,Y70,"")</f>
        <v/>
      </c>
      <c r="DN70" s="49"/>
      <c r="DO70" s="49" t="str">
        <f t="shared" ref="DO70:DO133" si="90">IF($R70=$DN$57,R70,"")</f>
        <v/>
      </c>
      <c r="DP70" s="49" t="str">
        <f t="shared" ref="DP70:DP133" si="91">IF($R70=$DN$57,S70,"")</f>
        <v/>
      </c>
      <c r="DQ70" s="49" t="str">
        <f t="shared" ref="DQ70:DQ133" si="92">IF($R70=$DN$57,T70,"")</f>
        <v/>
      </c>
      <c r="DR70" s="49" t="str">
        <f t="shared" ref="DR70:DR133" si="93">IF($R70=$DN$57,U70,"")</f>
        <v/>
      </c>
      <c r="DS70" s="49" t="str">
        <f t="shared" ref="DS70:DS133" si="94">IF($R70=$DN$57,V70,"")</f>
        <v/>
      </c>
      <c r="DT70" s="49" t="str">
        <f t="shared" ref="DT70:DT133" si="95">IF($R70=$DN$57,W70,"")</f>
        <v/>
      </c>
      <c r="DU70" s="49" t="str">
        <f t="shared" ref="DU70:DU133" si="96">IF($R70=$DN$57,X70,"")</f>
        <v/>
      </c>
      <c r="DV70" s="49" t="str">
        <f t="shared" ref="DV70:DV133" si="97">IF($R70=$DN$57,Y70,"")</f>
        <v/>
      </c>
      <c r="DX70" s="49"/>
      <c r="DY70" s="49" t="str">
        <f t="shared" ref="DY70:DY133" si="98">IF($R70=$DX$57,R70,"")</f>
        <v/>
      </c>
      <c r="DZ70" s="49" t="str">
        <f t="shared" ref="DZ70:DZ133" si="99">IF($R70=$DX$57,S70,"")</f>
        <v/>
      </c>
      <c r="EA70" s="49" t="str">
        <f t="shared" ref="EA70:EA133" si="100">IF($R70=$DX$57,T70,"")</f>
        <v/>
      </c>
      <c r="EB70" s="49" t="str">
        <f t="shared" ref="EB70:EB133" si="101">IF($R70=$DX$57,U70,"")</f>
        <v/>
      </c>
      <c r="EC70" s="49" t="str">
        <f t="shared" ref="EC70:EC133" si="102">IF($R70=$DX$57,V70,"")</f>
        <v/>
      </c>
      <c r="ED70" s="49" t="str">
        <f t="shared" ref="ED70:ED133" si="103">IF($R70=$DX$57,W70,"")</f>
        <v/>
      </c>
      <c r="EE70" s="49" t="str">
        <f t="shared" ref="EE70:EE133" si="104">IF($R70=$DX$57,X70,"")</f>
        <v/>
      </c>
      <c r="EF70" s="49" t="str">
        <f t="shared" ref="EF70:EF133" si="105">IF($R70=$DX$57,Y70,"")</f>
        <v/>
      </c>
      <c r="EH70" s="49"/>
      <c r="EI70" s="49" t="str">
        <f t="shared" ref="EI70:EI133" si="106">IF($R70=$EH$57,R70,"")</f>
        <v/>
      </c>
      <c r="EJ70" s="49" t="str">
        <f t="shared" ref="EJ70:EJ133" si="107">IF($R70=$EH$57,S70,"")</f>
        <v/>
      </c>
      <c r="EK70" s="49" t="str">
        <f t="shared" ref="EK70:EK133" si="108">IF($R70=$EH$57,T70,"")</f>
        <v/>
      </c>
      <c r="EL70" s="49" t="str">
        <f t="shared" ref="EL70:EL133" si="109">IF($R70=$EH$57,U70,"")</f>
        <v/>
      </c>
      <c r="EM70" s="49" t="str">
        <f t="shared" ref="EM70:EM133" si="110">IF($R70=$EH$57,V70,"")</f>
        <v/>
      </c>
      <c r="EN70" s="49" t="str">
        <f t="shared" ref="EN70:EN133" si="111">IF($R70=$EH$57,W70,"")</f>
        <v/>
      </c>
      <c r="EO70" s="49" t="str">
        <f t="shared" ref="EO70:EO133" si="112">IF($R70=$EH$57,X70,"")</f>
        <v/>
      </c>
      <c r="EP70" s="49" t="str">
        <f t="shared" ref="EP70:EP133" si="113">IF($R70=$EH$57,Y70,"")</f>
        <v/>
      </c>
      <c r="ER70" s="49"/>
      <c r="ES70" s="49" t="str">
        <f t="shared" ref="ES70:ES133" si="114">IF($R70=$ER$57,R70,"")</f>
        <v/>
      </c>
      <c r="ET70" s="49" t="str">
        <f t="shared" ref="ET70:ET133" si="115">IF($R70=$ER$57,S70,"")</f>
        <v/>
      </c>
      <c r="EU70" s="49" t="str">
        <f t="shared" ref="EU70:EU133" si="116">IF($R70=$ER$57,T70,"")</f>
        <v/>
      </c>
      <c r="EV70" s="49" t="str">
        <f t="shared" ref="EV70:EV133" si="117">IF($R70=$ER$57,U70,"")</f>
        <v/>
      </c>
      <c r="EW70" s="49" t="str">
        <f t="shared" ref="EW70:EW133" si="118">IF($R70=$ER$57,V70,"")</f>
        <v/>
      </c>
      <c r="EX70" s="49" t="str">
        <f t="shared" ref="EX70:EX133" si="119">IF($R70=$ER$57,W70,"")</f>
        <v/>
      </c>
      <c r="EY70" s="49" t="str">
        <f t="shared" ref="EY70:EY133" si="120">IF($R70=$ER$57,X70,"")</f>
        <v/>
      </c>
      <c r="EZ70" s="49" t="str">
        <f t="shared" ref="EZ70:EZ133" si="121">IF($R70=$ER$57,Y70,"")</f>
        <v/>
      </c>
      <c r="FB70" s="49"/>
      <c r="FC70" s="49" t="str">
        <f t="shared" ref="FC70:FC133" si="122">IF($R70=$FB$57,R70,"")</f>
        <v/>
      </c>
      <c r="FD70" s="49" t="str">
        <f t="shared" ref="FD70:FD133" si="123">IF($R70=$FB$57,S70,"")</f>
        <v/>
      </c>
      <c r="FE70" s="49" t="str">
        <f t="shared" ref="FE70:FE133" si="124">IF($R70=$FB$57,T70,"")</f>
        <v/>
      </c>
      <c r="FF70" s="49" t="str">
        <f t="shared" ref="FF70:FF133" si="125">IF($R70=$FB$57,U70,"")</f>
        <v/>
      </c>
      <c r="FG70" s="49" t="str">
        <f t="shared" ref="FG70:FG133" si="126">IF($R70=$FB$57,V70,"")</f>
        <v/>
      </c>
      <c r="FH70" s="49" t="str">
        <f t="shared" ref="FH70:FH133" si="127">IF($R70=$FB$57,W70,"")</f>
        <v/>
      </c>
      <c r="FI70" s="49" t="str">
        <f t="shared" ref="FI70:FI133" si="128">IF($R70=$FB$57,X70,"")</f>
        <v/>
      </c>
      <c r="FJ70" s="49" t="str">
        <f t="shared" ref="FJ70:FJ133" si="129">IF($R70=$FB$57,Y70,"")</f>
        <v/>
      </c>
      <c r="FL70" s="49"/>
      <c r="FM70" s="49" t="str">
        <f t="shared" ref="FM70:FM133" si="130">IF($R70=$FL$57,R70,"")</f>
        <v/>
      </c>
      <c r="FN70" s="49" t="str">
        <f t="shared" ref="FN70:FN133" si="131">IF($R70=$FL$57,S70,"")</f>
        <v/>
      </c>
      <c r="FO70" s="49" t="str">
        <f t="shared" ref="FO70:FO133" si="132">IF($R70=$FL$57,T70,"")</f>
        <v/>
      </c>
      <c r="FP70" s="49" t="str">
        <f t="shared" ref="FP70:FP133" si="133">IF($R70=$FL$57,U70,"")</f>
        <v/>
      </c>
      <c r="FQ70" s="49" t="str">
        <f t="shared" ref="FQ70:FQ133" si="134">IF($R70=$FL$57,V70,"")</f>
        <v/>
      </c>
      <c r="FR70" s="49" t="str">
        <f t="shared" ref="FR70:FR133" si="135">IF($R70=$FL$57,W70,"")</f>
        <v/>
      </c>
      <c r="FS70" s="49" t="str">
        <f t="shared" ref="FS70:FS133" si="136">IF($R70=$FL$57,X70,"")</f>
        <v/>
      </c>
      <c r="FT70" s="49" t="str">
        <f t="shared" ref="FT70:FT133" si="137">IF($R70=$FL$57,Y70,"")</f>
        <v/>
      </c>
      <c r="FV70" s="49"/>
      <c r="FW70" s="49" t="str">
        <f t="shared" ref="FW70:FW133" si="138">IF($R70=$FV$57,R70,"")</f>
        <v/>
      </c>
      <c r="FX70" s="49" t="str">
        <f t="shared" ref="FX70:FX133" si="139">IF($R70=$FV$57,S70,"")</f>
        <v/>
      </c>
      <c r="FY70" s="49" t="str">
        <f t="shared" ref="FY70:FY133" si="140">IF($R70=$FV$57,T70,"")</f>
        <v/>
      </c>
      <c r="FZ70" s="49" t="str">
        <f t="shared" ref="FZ70:FZ133" si="141">IF($R70=$FV$57,U70,"")</f>
        <v/>
      </c>
      <c r="GA70" s="49" t="str">
        <f t="shared" ref="GA70:GA133" si="142">IF($R70=$FV$57,V70,"")</f>
        <v/>
      </c>
      <c r="GB70" s="49" t="str">
        <f t="shared" ref="GB70:GB133" si="143">IF($R70=$FV$57,W70,"")</f>
        <v/>
      </c>
      <c r="GC70" s="49" t="str">
        <f t="shared" ref="GC70:GC133" si="144">IF($R70=$FV$57,X70,"")</f>
        <v/>
      </c>
      <c r="GD70" s="49" t="str">
        <f t="shared" ref="GD70:GD133" si="145">IF($R70=$FV$57,Y70,"")</f>
        <v/>
      </c>
      <c r="GF70" s="49"/>
      <c r="GG70" s="49" t="str">
        <f t="shared" ref="GG70:GG133" si="146">IF($R70=$GF$57,R70,"")</f>
        <v/>
      </c>
      <c r="GH70" s="49" t="str">
        <f t="shared" ref="GH70:GH133" si="147">IF($R70=$GF$57,S70,"")</f>
        <v/>
      </c>
      <c r="GI70" s="49" t="str">
        <f t="shared" ref="GI70:GI133" si="148">IF($R70=$GF$57,T70,"")</f>
        <v/>
      </c>
      <c r="GJ70" s="49" t="str">
        <f t="shared" ref="GJ70:GJ133" si="149">IF($R70=$GF$57,U70,"")</f>
        <v/>
      </c>
      <c r="GK70" s="49" t="str">
        <f t="shared" ref="GK70:GK133" si="150">IF($R70=$GF$57,V70,"")</f>
        <v/>
      </c>
      <c r="GL70" s="49" t="str">
        <f t="shared" ref="GL70:GL133" si="151">IF($R70=$GF$57,W70,"")</f>
        <v/>
      </c>
      <c r="GM70" s="49" t="str">
        <f t="shared" ref="GM70:GM133" si="152">IF($R70=$GF$57,X70,"")</f>
        <v/>
      </c>
      <c r="GN70" s="49" t="str">
        <f t="shared" ref="GN70:GN133" si="153">IF($R70=$GF$57,Y70,"")</f>
        <v/>
      </c>
      <c r="GP70" s="49"/>
      <c r="GQ70" s="49" t="str">
        <f t="shared" ref="GQ70:GQ133" si="154">IF($R70=$GP$57,R70,"")</f>
        <v/>
      </c>
      <c r="GR70" s="49" t="str">
        <f t="shared" ref="GR70:GR133" si="155">IF($R70=$GP$57,S70,"")</f>
        <v/>
      </c>
      <c r="GS70" s="49" t="str">
        <f t="shared" ref="GS70:GS133" si="156">IF($R70=$GP$57,T70,"")</f>
        <v/>
      </c>
      <c r="GT70" s="49" t="str">
        <f t="shared" ref="GT70:GT133" si="157">IF($R70=$GP$57,U70,"")</f>
        <v/>
      </c>
      <c r="GU70" s="49" t="str">
        <f t="shared" ref="GU70:GU133" si="158">IF($R70=$GP$57,V70,"")</f>
        <v/>
      </c>
      <c r="GV70" s="49" t="str">
        <f t="shared" ref="GV70:GV133" si="159">IF($R70=$GP$57,W70,"")</f>
        <v/>
      </c>
      <c r="GW70" s="49" t="str">
        <f t="shared" ref="GW70:GW133" si="160">IF($R70=$GP$57,X70,"")</f>
        <v/>
      </c>
      <c r="GX70" s="49" t="str">
        <f t="shared" ref="GX70:GX133" si="161">IF($R70=$GP$57,Y70,"")</f>
        <v/>
      </c>
    </row>
    <row r="71" spans="16:206" x14ac:dyDescent="0.2">
      <c r="Q71" s="65">
        <v>3</v>
      </c>
      <c r="R71" s="201" t="str">
        <f>Syst_Typ1!DA30</f>
        <v/>
      </c>
      <c r="S71" s="201">
        <f>Syst_Typ1!F30</f>
        <v>0</v>
      </c>
      <c r="T71" s="201" t="str">
        <f>Syst_Typ1!W30</f>
        <v/>
      </c>
      <c r="U71" s="201">
        <f>Syst_Typ1!CT30</f>
        <v>0</v>
      </c>
      <c r="V71" s="201" t="str">
        <f>Syst_Typ1!X30</f>
        <v/>
      </c>
      <c r="W71" s="201" t="str">
        <f>Syst_Typ1!AW30</f>
        <v/>
      </c>
      <c r="X71" s="201">
        <f>Syst_Typ1!BF30</f>
        <v>0</v>
      </c>
      <c r="Y71" s="201">
        <f>Syst_Typ1!AZ30</f>
        <v>0</v>
      </c>
      <c r="AB71" s="49"/>
      <c r="AC71" s="49" t="str">
        <f t="shared" si="18"/>
        <v/>
      </c>
      <c r="AD71" s="49" t="str">
        <f t="shared" si="19"/>
        <v/>
      </c>
      <c r="AE71" s="49" t="str">
        <f t="shared" si="20"/>
        <v/>
      </c>
      <c r="AF71" s="49" t="str">
        <f t="shared" si="21"/>
        <v/>
      </c>
      <c r="AG71" s="49" t="str">
        <f t="shared" si="22"/>
        <v/>
      </c>
      <c r="AH71" s="49" t="str">
        <f t="shared" si="23"/>
        <v/>
      </c>
      <c r="AI71" s="49" t="str">
        <f t="shared" si="24"/>
        <v/>
      </c>
      <c r="AJ71" s="49" t="str">
        <f t="shared" si="25"/>
        <v/>
      </c>
      <c r="AL71" s="49"/>
      <c r="AM71" s="49" t="str">
        <f t="shared" si="26"/>
        <v/>
      </c>
      <c r="AN71" s="49" t="str">
        <f t="shared" si="27"/>
        <v/>
      </c>
      <c r="AO71" s="49" t="str">
        <f t="shared" si="28"/>
        <v/>
      </c>
      <c r="AP71" s="49" t="str">
        <f t="shared" si="29"/>
        <v/>
      </c>
      <c r="AQ71" s="49" t="str">
        <f t="shared" si="30"/>
        <v/>
      </c>
      <c r="AR71" s="49" t="str">
        <f t="shared" si="31"/>
        <v/>
      </c>
      <c r="AS71" s="49" t="str">
        <f t="shared" si="32"/>
        <v/>
      </c>
      <c r="AT71" s="49" t="str">
        <f t="shared" si="33"/>
        <v/>
      </c>
      <c r="AV71" s="49"/>
      <c r="AW71" s="49" t="str">
        <f t="shared" si="34"/>
        <v/>
      </c>
      <c r="AX71" s="49" t="str">
        <f t="shared" si="35"/>
        <v/>
      </c>
      <c r="AY71" s="49" t="str">
        <f t="shared" si="36"/>
        <v/>
      </c>
      <c r="AZ71" s="49" t="str">
        <f t="shared" si="37"/>
        <v/>
      </c>
      <c r="BA71" s="49" t="str">
        <f t="shared" si="38"/>
        <v/>
      </c>
      <c r="BB71" s="49" t="str">
        <f t="shared" si="39"/>
        <v/>
      </c>
      <c r="BC71" s="49" t="str">
        <f t="shared" si="40"/>
        <v/>
      </c>
      <c r="BD71" s="49" t="str">
        <f t="shared" si="41"/>
        <v/>
      </c>
      <c r="BF71" s="49"/>
      <c r="BG71" s="49" t="str">
        <f t="shared" si="42"/>
        <v/>
      </c>
      <c r="BH71" s="49" t="str">
        <f t="shared" si="43"/>
        <v/>
      </c>
      <c r="BI71" s="49" t="str">
        <f t="shared" si="44"/>
        <v/>
      </c>
      <c r="BJ71" s="49" t="str">
        <f t="shared" si="45"/>
        <v/>
      </c>
      <c r="BK71" s="49" t="str">
        <f t="shared" si="46"/>
        <v/>
      </c>
      <c r="BL71" s="49" t="str">
        <f t="shared" si="47"/>
        <v/>
      </c>
      <c r="BM71" s="49" t="str">
        <f t="shared" si="48"/>
        <v/>
      </c>
      <c r="BN71" s="49" t="str">
        <f t="shared" si="49"/>
        <v/>
      </c>
      <c r="BP71" s="49"/>
      <c r="BQ71" s="49" t="str">
        <f t="shared" si="50"/>
        <v/>
      </c>
      <c r="BR71" s="49" t="str">
        <f t="shared" si="51"/>
        <v/>
      </c>
      <c r="BS71" s="49" t="str">
        <f t="shared" si="52"/>
        <v/>
      </c>
      <c r="BT71" s="49" t="str">
        <f t="shared" si="53"/>
        <v/>
      </c>
      <c r="BU71" s="49" t="str">
        <f t="shared" si="54"/>
        <v/>
      </c>
      <c r="BV71" s="49" t="str">
        <f t="shared" si="55"/>
        <v/>
      </c>
      <c r="BW71" s="49" t="str">
        <f t="shared" si="56"/>
        <v/>
      </c>
      <c r="BX71" s="49" t="str">
        <f t="shared" si="57"/>
        <v/>
      </c>
      <c r="BZ71" s="49"/>
      <c r="CA71" s="49" t="str">
        <f t="shared" si="58"/>
        <v/>
      </c>
      <c r="CB71" s="49" t="str">
        <f t="shared" si="59"/>
        <v/>
      </c>
      <c r="CC71" s="49" t="str">
        <f t="shared" si="60"/>
        <v/>
      </c>
      <c r="CD71" s="49" t="str">
        <f t="shared" si="61"/>
        <v/>
      </c>
      <c r="CE71" s="49" t="str">
        <f t="shared" si="62"/>
        <v/>
      </c>
      <c r="CF71" s="49" t="str">
        <f t="shared" si="63"/>
        <v/>
      </c>
      <c r="CG71" s="49" t="str">
        <f t="shared" si="64"/>
        <v/>
      </c>
      <c r="CH71" s="49" t="str">
        <f t="shared" si="65"/>
        <v/>
      </c>
      <c r="CJ71" s="49"/>
      <c r="CK71" s="49" t="str">
        <f t="shared" si="66"/>
        <v/>
      </c>
      <c r="CL71" s="49" t="str">
        <f t="shared" si="67"/>
        <v/>
      </c>
      <c r="CM71" s="49" t="str">
        <f t="shared" si="68"/>
        <v/>
      </c>
      <c r="CN71" s="49" t="str">
        <f t="shared" si="69"/>
        <v/>
      </c>
      <c r="CO71" s="49" t="str">
        <f t="shared" si="70"/>
        <v/>
      </c>
      <c r="CP71" s="49" t="str">
        <f t="shared" si="71"/>
        <v/>
      </c>
      <c r="CQ71" s="49" t="str">
        <f t="shared" si="72"/>
        <v/>
      </c>
      <c r="CR71" s="49" t="str">
        <f t="shared" si="73"/>
        <v/>
      </c>
      <c r="CT71" s="49"/>
      <c r="CU71" s="49" t="str">
        <f t="shared" si="74"/>
        <v/>
      </c>
      <c r="CV71" s="49" t="str">
        <f t="shared" si="75"/>
        <v/>
      </c>
      <c r="CW71" s="49" t="str">
        <f t="shared" si="76"/>
        <v/>
      </c>
      <c r="CX71" s="49" t="str">
        <f t="shared" si="77"/>
        <v/>
      </c>
      <c r="CY71" s="49" t="str">
        <f t="shared" si="78"/>
        <v/>
      </c>
      <c r="CZ71" s="49" t="str">
        <f t="shared" si="79"/>
        <v/>
      </c>
      <c r="DA71" s="49" t="str">
        <f t="shared" si="80"/>
        <v/>
      </c>
      <c r="DB71" s="49" t="str">
        <f t="shared" si="81"/>
        <v/>
      </c>
      <c r="DD71" s="49"/>
      <c r="DE71" s="49" t="str">
        <f t="shared" si="82"/>
        <v/>
      </c>
      <c r="DF71" s="49" t="str">
        <f t="shared" si="83"/>
        <v/>
      </c>
      <c r="DG71" s="49" t="str">
        <f t="shared" si="84"/>
        <v/>
      </c>
      <c r="DH71" s="49" t="str">
        <f t="shared" si="85"/>
        <v/>
      </c>
      <c r="DI71" s="49" t="str">
        <f t="shared" si="86"/>
        <v/>
      </c>
      <c r="DJ71" s="49" t="str">
        <f t="shared" si="87"/>
        <v/>
      </c>
      <c r="DK71" s="49" t="str">
        <f t="shared" si="88"/>
        <v/>
      </c>
      <c r="DL71" s="49" t="str">
        <f t="shared" si="89"/>
        <v/>
      </c>
      <c r="DN71" s="49"/>
      <c r="DO71" s="49" t="str">
        <f t="shared" si="90"/>
        <v/>
      </c>
      <c r="DP71" s="49" t="str">
        <f t="shared" si="91"/>
        <v/>
      </c>
      <c r="DQ71" s="49" t="str">
        <f t="shared" si="92"/>
        <v/>
      </c>
      <c r="DR71" s="49" t="str">
        <f t="shared" si="93"/>
        <v/>
      </c>
      <c r="DS71" s="49" t="str">
        <f t="shared" si="94"/>
        <v/>
      </c>
      <c r="DT71" s="49" t="str">
        <f t="shared" si="95"/>
        <v/>
      </c>
      <c r="DU71" s="49" t="str">
        <f t="shared" si="96"/>
        <v/>
      </c>
      <c r="DV71" s="49" t="str">
        <f t="shared" si="97"/>
        <v/>
      </c>
      <c r="DX71" s="49"/>
      <c r="DY71" s="49" t="str">
        <f t="shared" si="98"/>
        <v/>
      </c>
      <c r="DZ71" s="49" t="str">
        <f t="shared" si="99"/>
        <v/>
      </c>
      <c r="EA71" s="49" t="str">
        <f t="shared" si="100"/>
        <v/>
      </c>
      <c r="EB71" s="49" t="str">
        <f t="shared" si="101"/>
        <v/>
      </c>
      <c r="EC71" s="49" t="str">
        <f t="shared" si="102"/>
        <v/>
      </c>
      <c r="ED71" s="49" t="str">
        <f t="shared" si="103"/>
        <v/>
      </c>
      <c r="EE71" s="49" t="str">
        <f t="shared" si="104"/>
        <v/>
      </c>
      <c r="EF71" s="49" t="str">
        <f t="shared" si="105"/>
        <v/>
      </c>
      <c r="EH71" s="49"/>
      <c r="EI71" s="49" t="str">
        <f t="shared" si="106"/>
        <v/>
      </c>
      <c r="EJ71" s="49" t="str">
        <f t="shared" si="107"/>
        <v/>
      </c>
      <c r="EK71" s="49" t="str">
        <f t="shared" si="108"/>
        <v/>
      </c>
      <c r="EL71" s="49" t="str">
        <f t="shared" si="109"/>
        <v/>
      </c>
      <c r="EM71" s="49" t="str">
        <f t="shared" si="110"/>
        <v/>
      </c>
      <c r="EN71" s="49" t="str">
        <f t="shared" si="111"/>
        <v/>
      </c>
      <c r="EO71" s="49" t="str">
        <f t="shared" si="112"/>
        <v/>
      </c>
      <c r="EP71" s="49" t="str">
        <f t="shared" si="113"/>
        <v/>
      </c>
      <c r="ER71" s="49"/>
      <c r="ES71" s="49" t="str">
        <f t="shared" si="114"/>
        <v/>
      </c>
      <c r="ET71" s="49" t="str">
        <f t="shared" si="115"/>
        <v/>
      </c>
      <c r="EU71" s="49" t="str">
        <f t="shared" si="116"/>
        <v/>
      </c>
      <c r="EV71" s="49" t="str">
        <f t="shared" si="117"/>
        <v/>
      </c>
      <c r="EW71" s="49" t="str">
        <f t="shared" si="118"/>
        <v/>
      </c>
      <c r="EX71" s="49" t="str">
        <f t="shared" si="119"/>
        <v/>
      </c>
      <c r="EY71" s="49" t="str">
        <f t="shared" si="120"/>
        <v/>
      </c>
      <c r="EZ71" s="49" t="str">
        <f t="shared" si="121"/>
        <v/>
      </c>
      <c r="FB71" s="49"/>
      <c r="FC71" s="49" t="str">
        <f t="shared" si="122"/>
        <v/>
      </c>
      <c r="FD71" s="49" t="str">
        <f t="shared" si="123"/>
        <v/>
      </c>
      <c r="FE71" s="49" t="str">
        <f t="shared" si="124"/>
        <v/>
      </c>
      <c r="FF71" s="49" t="str">
        <f t="shared" si="125"/>
        <v/>
      </c>
      <c r="FG71" s="49" t="str">
        <f t="shared" si="126"/>
        <v/>
      </c>
      <c r="FH71" s="49" t="str">
        <f t="shared" si="127"/>
        <v/>
      </c>
      <c r="FI71" s="49" t="str">
        <f t="shared" si="128"/>
        <v/>
      </c>
      <c r="FJ71" s="49" t="str">
        <f t="shared" si="129"/>
        <v/>
      </c>
      <c r="FL71" s="49"/>
      <c r="FM71" s="49" t="str">
        <f t="shared" si="130"/>
        <v/>
      </c>
      <c r="FN71" s="49" t="str">
        <f t="shared" si="131"/>
        <v/>
      </c>
      <c r="FO71" s="49" t="str">
        <f t="shared" si="132"/>
        <v/>
      </c>
      <c r="FP71" s="49" t="str">
        <f t="shared" si="133"/>
        <v/>
      </c>
      <c r="FQ71" s="49" t="str">
        <f t="shared" si="134"/>
        <v/>
      </c>
      <c r="FR71" s="49" t="str">
        <f t="shared" si="135"/>
        <v/>
      </c>
      <c r="FS71" s="49" t="str">
        <f t="shared" si="136"/>
        <v/>
      </c>
      <c r="FT71" s="49" t="str">
        <f t="shared" si="137"/>
        <v/>
      </c>
      <c r="FV71" s="49"/>
      <c r="FW71" s="49" t="str">
        <f t="shared" si="138"/>
        <v/>
      </c>
      <c r="FX71" s="49" t="str">
        <f t="shared" si="139"/>
        <v/>
      </c>
      <c r="FY71" s="49" t="str">
        <f t="shared" si="140"/>
        <v/>
      </c>
      <c r="FZ71" s="49" t="str">
        <f t="shared" si="141"/>
        <v/>
      </c>
      <c r="GA71" s="49" t="str">
        <f t="shared" si="142"/>
        <v/>
      </c>
      <c r="GB71" s="49" t="str">
        <f t="shared" si="143"/>
        <v/>
      </c>
      <c r="GC71" s="49" t="str">
        <f t="shared" si="144"/>
        <v/>
      </c>
      <c r="GD71" s="49" t="str">
        <f t="shared" si="145"/>
        <v/>
      </c>
      <c r="GF71" s="49"/>
      <c r="GG71" s="49" t="str">
        <f t="shared" si="146"/>
        <v/>
      </c>
      <c r="GH71" s="49" t="str">
        <f t="shared" si="147"/>
        <v/>
      </c>
      <c r="GI71" s="49" t="str">
        <f t="shared" si="148"/>
        <v/>
      </c>
      <c r="GJ71" s="49" t="str">
        <f t="shared" si="149"/>
        <v/>
      </c>
      <c r="GK71" s="49" t="str">
        <f t="shared" si="150"/>
        <v/>
      </c>
      <c r="GL71" s="49" t="str">
        <f t="shared" si="151"/>
        <v/>
      </c>
      <c r="GM71" s="49" t="str">
        <f t="shared" si="152"/>
        <v/>
      </c>
      <c r="GN71" s="49" t="str">
        <f t="shared" si="153"/>
        <v/>
      </c>
      <c r="GP71" s="49"/>
      <c r="GQ71" s="49" t="str">
        <f t="shared" si="154"/>
        <v/>
      </c>
      <c r="GR71" s="49" t="str">
        <f t="shared" si="155"/>
        <v/>
      </c>
      <c r="GS71" s="49" t="str">
        <f t="shared" si="156"/>
        <v/>
      </c>
      <c r="GT71" s="49" t="str">
        <f t="shared" si="157"/>
        <v/>
      </c>
      <c r="GU71" s="49" t="str">
        <f t="shared" si="158"/>
        <v/>
      </c>
      <c r="GV71" s="49" t="str">
        <f t="shared" si="159"/>
        <v/>
      </c>
      <c r="GW71" s="49" t="str">
        <f t="shared" si="160"/>
        <v/>
      </c>
      <c r="GX71" s="49" t="str">
        <f t="shared" si="161"/>
        <v/>
      </c>
    </row>
    <row r="72" spans="16:206" x14ac:dyDescent="0.2">
      <c r="Q72" s="65">
        <v>4</v>
      </c>
      <c r="R72" s="201" t="str">
        <f>Syst_Typ1!DA31</f>
        <v/>
      </c>
      <c r="S72" s="201">
        <f>Syst_Typ1!F31</f>
        <v>0</v>
      </c>
      <c r="T72" s="201" t="str">
        <f>Syst_Typ1!W31</f>
        <v/>
      </c>
      <c r="U72" s="201">
        <f>Syst_Typ1!CT31</f>
        <v>0</v>
      </c>
      <c r="V72" s="201" t="str">
        <f>Syst_Typ1!X31</f>
        <v/>
      </c>
      <c r="W72" s="201" t="str">
        <f>Syst_Typ1!AW31</f>
        <v/>
      </c>
      <c r="X72" s="201">
        <f>Syst_Typ1!BF31</f>
        <v>0</v>
      </c>
      <c r="Y72" s="201">
        <f>Syst_Typ1!AZ31</f>
        <v>0</v>
      </c>
      <c r="AB72" s="49"/>
      <c r="AC72" s="49" t="str">
        <f t="shared" si="18"/>
        <v/>
      </c>
      <c r="AD72" s="49" t="str">
        <f t="shared" si="19"/>
        <v/>
      </c>
      <c r="AE72" s="49" t="str">
        <f t="shared" si="20"/>
        <v/>
      </c>
      <c r="AF72" s="49" t="str">
        <f t="shared" si="21"/>
        <v/>
      </c>
      <c r="AG72" s="49" t="str">
        <f t="shared" si="22"/>
        <v/>
      </c>
      <c r="AH72" s="49" t="str">
        <f t="shared" si="23"/>
        <v/>
      </c>
      <c r="AI72" s="49" t="str">
        <f t="shared" si="24"/>
        <v/>
      </c>
      <c r="AJ72" s="49" t="str">
        <f t="shared" si="25"/>
        <v/>
      </c>
      <c r="AL72" s="49"/>
      <c r="AM72" s="49" t="str">
        <f t="shared" si="26"/>
        <v/>
      </c>
      <c r="AN72" s="49" t="str">
        <f t="shared" si="27"/>
        <v/>
      </c>
      <c r="AO72" s="49" t="str">
        <f t="shared" si="28"/>
        <v/>
      </c>
      <c r="AP72" s="49" t="str">
        <f t="shared" si="29"/>
        <v/>
      </c>
      <c r="AQ72" s="49" t="str">
        <f t="shared" si="30"/>
        <v/>
      </c>
      <c r="AR72" s="49" t="str">
        <f t="shared" si="31"/>
        <v/>
      </c>
      <c r="AS72" s="49" t="str">
        <f t="shared" si="32"/>
        <v/>
      </c>
      <c r="AT72" s="49" t="str">
        <f t="shared" si="33"/>
        <v/>
      </c>
      <c r="AV72" s="49"/>
      <c r="AW72" s="49" t="str">
        <f t="shared" si="34"/>
        <v/>
      </c>
      <c r="AX72" s="49" t="str">
        <f t="shared" si="35"/>
        <v/>
      </c>
      <c r="AY72" s="49" t="str">
        <f t="shared" si="36"/>
        <v/>
      </c>
      <c r="AZ72" s="49" t="str">
        <f t="shared" si="37"/>
        <v/>
      </c>
      <c r="BA72" s="49" t="str">
        <f t="shared" si="38"/>
        <v/>
      </c>
      <c r="BB72" s="49" t="str">
        <f t="shared" si="39"/>
        <v/>
      </c>
      <c r="BC72" s="49" t="str">
        <f t="shared" si="40"/>
        <v/>
      </c>
      <c r="BD72" s="49" t="str">
        <f t="shared" si="41"/>
        <v/>
      </c>
      <c r="BF72" s="49"/>
      <c r="BG72" s="49" t="str">
        <f t="shared" si="42"/>
        <v/>
      </c>
      <c r="BH72" s="49" t="str">
        <f t="shared" si="43"/>
        <v/>
      </c>
      <c r="BI72" s="49" t="str">
        <f t="shared" si="44"/>
        <v/>
      </c>
      <c r="BJ72" s="49" t="str">
        <f t="shared" si="45"/>
        <v/>
      </c>
      <c r="BK72" s="49" t="str">
        <f t="shared" si="46"/>
        <v/>
      </c>
      <c r="BL72" s="49" t="str">
        <f t="shared" si="47"/>
        <v/>
      </c>
      <c r="BM72" s="49" t="str">
        <f t="shared" si="48"/>
        <v/>
      </c>
      <c r="BN72" s="49" t="str">
        <f t="shared" si="49"/>
        <v/>
      </c>
      <c r="BP72" s="49"/>
      <c r="BQ72" s="49" t="str">
        <f t="shared" si="50"/>
        <v/>
      </c>
      <c r="BR72" s="49" t="str">
        <f t="shared" si="51"/>
        <v/>
      </c>
      <c r="BS72" s="49" t="str">
        <f t="shared" si="52"/>
        <v/>
      </c>
      <c r="BT72" s="49" t="str">
        <f t="shared" si="53"/>
        <v/>
      </c>
      <c r="BU72" s="49" t="str">
        <f t="shared" si="54"/>
        <v/>
      </c>
      <c r="BV72" s="49" t="str">
        <f t="shared" si="55"/>
        <v/>
      </c>
      <c r="BW72" s="49" t="str">
        <f t="shared" si="56"/>
        <v/>
      </c>
      <c r="BX72" s="49" t="str">
        <f t="shared" si="57"/>
        <v/>
      </c>
      <c r="BZ72" s="49"/>
      <c r="CA72" s="49" t="str">
        <f t="shared" si="58"/>
        <v/>
      </c>
      <c r="CB72" s="49" t="str">
        <f t="shared" si="59"/>
        <v/>
      </c>
      <c r="CC72" s="49" t="str">
        <f t="shared" si="60"/>
        <v/>
      </c>
      <c r="CD72" s="49" t="str">
        <f t="shared" si="61"/>
        <v/>
      </c>
      <c r="CE72" s="49" t="str">
        <f t="shared" si="62"/>
        <v/>
      </c>
      <c r="CF72" s="49" t="str">
        <f t="shared" si="63"/>
        <v/>
      </c>
      <c r="CG72" s="49" t="str">
        <f t="shared" si="64"/>
        <v/>
      </c>
      <c r="CH72" s="49" t="str">
        <f t="shared" si="65"/>
        <v/>
      </c>
      <c r="CJ72" s="49"/>
      <c r="CK72" s="49" t="str">
        <f t="shared" si="66"/>
        <v/>
      </c>
      <c r="CL72" s="49" t="str">
        <f t="shared" si="67"/>
        <v/>
      </c>
      <c r="CM72" s="49" t="str">
        <f t="shared" si="68"/>
        <v/>
      </c>
      <c r="CN72" s="49" t="str">
        <f t="shared" si="69"/>
        <v/>
      </c>
      <c r="CO72" s="49" t="str">
        <f t="shared" si="70"/>
        <v/>
      </c>
      <c r="CP72" s="49" t="str">
        <f t="shared" si="71"/>
        <v/>
      </c>
      <c r="CQ72" s="49" t="str">
        <f t="shared" si="72"/>
        <v/>
      </c>
      <c r="CR72" s="49" t="str">
        <f t="shared" si="73"/>
        <v/>
      </c>
      <c r="CT72" s="49"/>
      <c r="CU72" s="49" t="str">
        <f t="shared" si="74"/>
        <v/>
      </c>
      <c r="CV72" s="49" t="str">
        <f t="shared" si="75"/>
        <v/>
      </c>
      <c r="CW72" s="49" t="str">
        <f t="shared" si="76"/>
        <v/>
      </c>
      <c r="CX72" s="49" t="str">
        <f t="shared" si="77"/>
        <v/>
      </c>
      <c r="CY72" s="49" t="str">
        <f t="shared" si="78"/>
        <v/>
      </c>
      <c r="CZ72" s="49" t="str">
        <f t="shared" si="79"/>
        <v/>
      </c>
      <c r="DA72" s="49" t="str">
        <f t="shared" si="80"/>
        <v/>
      </c>
      <c r="DB72" s="49" t="str">
        <f t="shared" si="81"/>
        <v/>
      </c>
      <c r="DD72" s="49"/>
      <c r="DE72" s="49" t="str">
        <f t="shared" si="82"/>
        <v/>
      </c>
      <c r="DF72" s="49" t="str">
        <f t="shared" si="83"/>
        <v/>
      </c>
      <c r="DG72" s="49" t="str">
        <f t="shared" si="84"/>
        <v/>
      </c>
      <c r="DH72" s="49" t="str">
        <f t="shared" si="85"/>
        <v/>
      </c>
      <c r="DI72" s="49" t="str">
        <f t="shared" si="86"/>
        <v/>
      </c>
      <c r="DJ72" s="49" t="str">
        <f t="shared" si="87"/>
        <v/>
      </c>
      <c r="DK72" s="49" t="str">
        <f t="shared" si="88"/>
        <v/>
      </c>
      <c r="DL72" s="49" t="str">
        <f t="shared" si="89"/>
        <v/>
      </c>
      <c r="DN72" s="49"/>
      <c r="DO72" s="49" t="str">
        <f t="shared" si="90"/>
        <v/>
      </c>
      <c r="DP72" s="49" t="str">
        <f t="shared" si="91"/>
        <v/>
      </c>
      <c r="DQ72" s="49" t="str">
        <f t="shared" si="92"/>
        <v/>
      </c>
      <c r="DR72" s="49" t="str">
        <f t="shared" si="93"/>
        <v/>
      </c>
      <c r="DS72" s="49" t="str">
        <f t="shared" si="94"/>
        <v/>
      </c>
      <c r="DT72" s="49" t="str">
        <f t="shared" si="95"/>
        <v/>
      </c>
      <c r="DU72" s="49" t="str">
        <f t="shared" si="96"/>
        <v/>
      </c>
      <c r="DV72" s="49" t="str">
        <f t="shared" si="97"/>
        <v/>
      </c>
      <c r="DX72" s="49"/>
      <c r="DY72" s="49" t="str">
        <f t="shared" si="98"/>
        <v/>
      </c>
      <c r="DZ72" s="49" t="str">
        <f t="shared" si="99"/>
        <v/>
      </c>
      <c r="EA72" s="49" t="str">
        <f t="shared" si="100"/>
        <v/>
      </c>
      <c r="EB72" s="49" t="str">
        <f t="shared" si="101"/>
        <v/>
      </c>
      <c r="EC72" s="49" t="str">
        <f t="shared" si="102"/>
        <v/>
      </c>
      <c r="ED72" s="49" t="str">
        <f t="shared" si="103"/>
        <v/>
      </c>
      <c r="EE72" s="49" t="str">
        <f t="shared" si="104"/>
        <v/>
      </c>
      <c r="EF72" s="49" t="str">
        <f t="shared" si="105"/>
        <v/>
      </c>
      <c r="EH72" s="49"/>
      <c r="EI72" s="49" t="str">
        <f t="shared" si="106"/>
        <v/>
      </c>
      <c r="EJ72" s="49" t="str">
        <f t="shared" si="107"/>
        <v/>
      </c>
      <c r="EK72" s="49" t="str">
        <f t="shared" si="108"/>
        <v/>
      </c>
      <c r="EL72" s="49" t="str">
        <f t="shared" si="109"/>
        <v/>
      </c>
      <c r="EM72" s="49" t="str">
        <f t="shared" si="110"/>
        <v/>
      </c>
      <c r="EN72" s="49" t="str">
        <f t="shared" si="111"/>
        <v/>
      </c>
      <c r="EO72" s="49" t="str">
        <f t="shared" si="112"/>
        <v/>
      </c>
      <c r="EP72" s="49" t="str">
        <f t="shared" si="113"/>
        <v/>
      </c>
      <c r="ER72" s="49"/>
      <c r="ES72" s="49" t="str">
        <f t="shared" si="114"/>
        <v/>
      </c>
      <c r="ET72" s="49" t="str">
        <f t="shared" si="115"/>
        <v/>
      </c>
      <c r="EU72" s="49" t="str">
        <f t="shared" si="116"/>
        <v/>
      </c>
      <c r="EV72" s="49" t="str">
        <f t="shared" si="117"/>
        <v/>
      </c>
      <c r="EW72" s="49" t="str">
        <f t="shared" si="118"/>
        <v/>
      </c>
      <c r="EX72" s="49" t="str">
        <f t="shared" si="119"/>
        <v/>
      </c>
      <c r="EY72" s="49" t="str">
        <f t="shared" si="120"/>
        <v/>
      </c>
      <c r="EZ72" s="49" t="str">
        <f t="shared" si="121"/>
        <v/>
      </c>
      <c r="FB72" s="49"/>
      <c r="FC72" s="49" t="str">
        <f t="shared" si="122"/>
        <v/>
      </c>
      <c r="FD72" s="49" t="str">
        <f t="shared" si="123"/>
        <v/>
      </c>
      <c r="FE72" s="49" t="str">
        <f t="shared" si="124"/>
        <v/>
      </c>
      <c r="FF72" s="49" t="str">
        <f t="shared" si="125"/>
        <v/>
      </c>
      <c r="FG72" s="49" t="str">
        <f t="shared" si="126"/>
        <v/>
      </c>
      <c r="FH72" s="49" t="str">
        <f t="shared" si="127"/>
        <v/>
      </c>
      <c r="FI72" s="49" t="str">
        <f t="shared" si="128"/>
        <v/>
      </c>
      <c r="FJ72" s="49" t="str">
        <f t="shared" si="129"/>
        <v/>
      </c>
      <c r="FL72" s="49"/>
      <c r="FM72" s="49" t="str">
        <f t="shared" si="130"/>
        <v/>
      </c>
      <c r="FN72" s="49" t="str">
        <f t="shared" si="131"/>
        <v/>
      </c>
      <c r="FO72" s="49" t="str">
        <f t="shared" si="132"/>
        <v/>
      </c>
      <c r="FP72" s="49" t="str">
        <f t="shared" si="133"/>
        <v/>
      </c>
      <c r="FQ72" s="49" t="str">
        <f t="shared" si="134"/>
        <v/>
      </c>
      <c r="FR72" s="49" t="str">
        <f t="shared" si="135"/>
        <v/>
      </c>
      <c r="FS72" s="49" t="str">
        <f t="shared" si="136"/>
        <v/>
      </c>
      <c r="FT72" s="49" t="str">
        <f t="shared" si="137"/>
        <v/>
      </c>
      <c r="FV72" s="49"/>
      <c r="FW72" s="49" t="str">
        <f t="shared" si="138"/>
        <v/>
      </c>
      <c r="FX72" s="49" t="str">
        <f t="shared" si="139"/>
        <v/>
      </c>
      <c r="FY72" s="49" t="str">
        <f t="shared" si="140"/>
        <v/>
      </c>
      <c r="FZ72" s="49" t="str">
        <f t="shared" si="141"/>
        <v/>
      </c>
      <c r="GA72" s="49" t="str">
        <f t="shared" si="142"/>
        <v/>
      </c>
      <c r="GB72" s="49" t="str">
        <f t="shared" si="143"/>
        <v/>
      </c>
      <c r="GC72" s="49" t="str">
        <f t="shared" si="144"/>
        <v/>
      </c>
      <c r="GD72" s="49" t="str">
        <f t="shared" si="145"/>
        <v/>
      </c>
      <c r="GF72" s="49"/>
      <c r="GG72" s="49" t="str">
        <f t="shared" si="146"/>
        <v/>
      </c>
      <c r="GH72" s="49" t="str">
        <f t="shared" si="147"/>
        <v/>
      </c>
      <c r="GI72" s="49" t="str">
        <f t="shared" si="148"/>
        <v/>
      </c>
      <c r="GJ72" s="49" t="str">
        <f t="shared" si="149"/>
        <v/>
      </c>
      <c r="GK72" s="49" t="str">
        <f t="shared" si="150"/>
        <v/>
      </c>
      <c r="GL72" s="49" t="str">
        <f t="shared" si="151"/>
        <v/>
      </c>
      <c r="GM72" s="49" t="str">
        <f t="shared" si="152"/>
        <v/>
      </c>
      <c r="GN72" s="49" t="str">
        <f t="shared" si="153"/>
        <v/>
      </c>
      <c r="GP72" s="49"/>
      <c r="GQ72" s="49" t="str">
        <f t="shared" si="154"/>
        <v/>
      </c>
      <c r="GR72" s="49" t="str">
        <f t="shared" si="155"/>
        <v/>
      </c>
      <c r="GS72" s="49" t="str">
        <f t="shared" si="156"/>
        <v/>
      </c>
      <c r="GT72" s="49" t="str">
        <f t="shared" si="157"/>
        <v/>
      </c>
      <c r="GU72" s="49" t="str">
        <f t="shared" si="158"/>
        <v/>
      </c>
      <c r="GV72" s="49" t="str">
        <f t="shared" si="159"/>
        <v/>
      </c>
      <c r="GW72" s="49" t="str">
        <f t="shared" si="160"/>
        <v/>
      </c>
      <c r="GX72" s="49" t="str">
        <f t="shared" si="161"/>
        <v/>
      </c>
    </row>
    <row r="73" spans="16:206" x14ac:dyDescent="0.2">
      <c r="Q73" s="65">
        <v>5</v>
      </c>
      <c r="R73" s="201" t="str">
        <f>Syst_Typ1!DA32</f>
        <v/>
      </c>
      <c r="S73" s="201">
        <f>Syst_Typ1!F32</f>
        <v>0</v>
      </c>
      <c r="T73" s="201" t="str">
        <f>Syst_Typ1!W32</f>
        <v/>
      </c>
      <c r="U73" s="201">
        <f>Syst_Typ1!CT32</f>
        <v>0</v>
      </c>
      <c r="V73" s="201" t="str">
        <f>Syst_Typ1!X32</f>
        <v/>
      </c>
      <c r="W73" s="201" t="str">
        <f>Syst_Typ1!AW32</f>
        <v/>
      </c>
      <c r="X73" s="201">
        <f>Syst_Typ1!BF32</f>
        <v>0</v>
      </c>
      <c r="Y73" s="201">
        <f>Syst_Typ1!AZ32</f>
        <v>0</v>
      </c>
      <c r="AB73" s="49"/>
      <c r="AC73" s="49" t="str">
        <f t="shared" si="18"/>
        <v/>
      </c>
      <c r="AD73" s="49" t="str">
        <f t="shared" si="19"/>
        <v/>
      </c>
      <c r="AE73" s="49" t="str">
        <f t="shared" si="20"/>
        <v/>
      </c>
      <c r="AF73" s="49" t="str">
        <f t="shared" si="21"/>
        <v/>
      </c>
      <c r="AG73" s="49" t="str">
        <f t="shared" si="22"/>
        <v/>
      </c>
      <c r="AH73" s="49" t="str">
        <f t="shared" si="23"/>
        <v/>
      </c>
      <c r="AI73" s="49" t="str">
        <f t="shared" si="24"/>
        <v/>
      </c>
      <c r="AJ73" s="49" t="str">
        <f t="shared" si="25"/>
        <v/>
      </c>
      <c r="AL73" s="49"/>
      <c r="AM73" s="49" t="str">
        <f t="shared" si="26"/>
        <v/>
      </c>
      <c r="AN73" s="49" t="str">
        <f t="shared" si="27"/>
        <v/>
      </c>
      <c r="AO73" s="49" t="str">
        <f t="shared" si="28"/>
        <v/>
      </c>
      <c r="AP73" s="49" t="str">
        <f t="shared" si="29"/>
        <v/>
      </c>
      <c r="AQ73" s="49" t="str">
        <f t="shared" si="30"/>
        <v/>
      </c>
      <c r="AR73" s="49" t="str">
        <f t="shared" si="31"/>
        <v/>
      </c>
      <c r="AS73" s="49" t="str">
        <f t="shared" si="32"/>
        <v/>
      </c>
      <c r="AT73" s="49" t="str">
        <f t="shared" si="33"/>
        <v/>
      </c>
      <c r="AV73" s="49"/>
      <c r="AW73" s="49" t="str">
        <f t="shared" si="34"/>
        <v/>
      </c>
      <c r="AX73" s="49" t="str">
        <f t="shared" si="35"/>
        <v/>
      </c>
      <c r="AY73" s="49" t="str">
        <f t="shared" si="36"/>
        <v/>
      </c>
      <c r="AZ73" s="49" t="str">
        <f t="shared" si="37"/>
        <v/>
      </c>
      <c r="BA73" s="49" t="str">
        <f t="shared" si="38"/>
        <v/>
      </c>
      <c r="BB73" s="49" t="str">
        <f t="shared" si="39"/>
        <v/>
      </c>
      <c r="BC73" s="49" t="str">
        <f t="shared" si="40"/>
        <v/>
      </c>
      <c r="BD73" s="49" t="str">
        <f t="shared" si="41"/>
        <v/>
      </c>
      <c r="BF73" s="49"/>
      <c r="BG73" s="49" t="str">
        <f t="shared" si="42"/>
        <v/>
      </c>
      <c r="BH73" s="49" t="str">
        <f t="shared" si="43"/>
        <v/>
      </c>
      <c r="BI73" s="49" t="str">
        <f t="shared" si="44"/>
        <v/>
      </c>
      <c r="BJ73" s="49" t="str">
        <f t="shared" si="45"/>
        <v/>
      </c>
      <c r="BK73" s="49" t="str">
        <f t="shared" si="46"/>
        <v/>
      </c>
      <c r="BL73" s="49" t="str">
        <f t="shared" si="47"/>
        <v/>
      </c>
      <c r="BM73" s="49" t="str">
        <f t="shared" si="48"/>
        <v/>
      </c>
      <c r="BN73" s="49" t="str">
        <f t="shared" si="49"/>
        <v/>
      </c>
      <c r="BP73" s="49"/>
      <c r="BQ73" s="49" t="str">
        <f t="shared" si="50"/>
        <v/>
      </c>
      <c r="BR73" s="49" t="str">
        <f t="shared" si="51"/>
        <v/>
      </c>
      <c r="BS73" s="49" t="str">
        <f t="shared" si="52"/>
        <v/>
      </c>
      <c r="BT73" s="49" t="str">
        <f t="shared" si="53"/>
        <v/>
      </c>
      <c r="BU73" s="49" t="str">
        <f t="shared" si="54"/>
        <v/>
      </c>
      <c r="BV73" s="49" t="str">
        <f t="shared" si="55"/>
        <v/>
      </c>
      <c r="BW73" s="49" t="str">
        <f t="shared" si="56"/>
        <v/>
      </c>
      <c r="BX73" s="49" t="str">
        <f t="shared" si="57"/>
        <v/>
      </c>
      <c r="BZ73" s="49"/>
      <c r="CA73" s="49" t="str">
        <f t="shared" si="58"/>
        <v/>
      </c>
      <c r="CB73" s="49" t="str">
        <f t="shared" si="59"/>
        <v/>
      </c>
      <c r="CC73" s="49" t="str">
        <f t="shared" si="60"/>
        <v/>
      </c>
      <c r="CD73" s="49" t="str">
        <f t="shared" si="61"/>
        <v/>
      </c>
      <c r="CE73" s="49" t="str">
        <f t="shared" si="62"/>
        <v/>
      </c>
      <c r="CF73" s="49" t="str">
        <f t="shared" si="63"/>
        <v/>
      </c>
      <c r="CG73" s="49" t="str">
        <f t="shared" si="64"/>
        <v/>
      </c>
      <c r="CH73" s="49" t="str">
        <f t="shared" si="65"/>
        <v/>
      </c>
      <c r="CJ73" s="49"/>
      <c r="CK73" s="49" t="str">
        <f t="shared" si="66"/>
        <v/>
      </c>
      <c r="CL73" s="49" t="str">
        <f t="shared" si="67"/>
        <v/>
      </c>
      <c r="CM73" s="49" t="str">
        <f t="shared" si="68"/>
        <v/>
      </c>
      <c r="CN73" s="49" t="str">
        <f t="shared" si="69"/>
        <v/>
      </c>
      <c r="CO73" s="49" t="str">
        <f t="shared" si="70"/>
        <v/>
      </c>
      <c r="CP73" s="49" t="str">
        <f t="shared" si="71"/>
        <v/>
      </c>
      <c r="CQ73" s="49" t="str">
        <f t="shared" si="72"/>
        <v/>
      </c>
      <c r="CR73" s="49" t="str">
        <f t="shared" si="73"/>
        <v/>
      </c>
      <c r="CT73" s="49"/>
      <c r="CU73" s="49" t="str">
        <f t="shared" si="74"/>
        <v/>
      </c>
      <c r="CV73" s="49" t="str">
        <f t="shared" si="75"/>
        <v/>
      </c>
      <c r="CW73" s="49" t="str">
        <f t="shared" si="76"/>
        <v/>
      </c>
      <c r="CX73" s="49" t="str">
        <f t="shared" si="77"/>
        <v/>
      </c>
      <c r="CY73" s="49" t="str">
        <f t="shared" si="78"/>
        <v/>
      </c>
      <c r="CZ73" s="49" t="str">
        <f t="shared" si="79"/>
        <v/>
      </c>
      <c r="DA73" s="49" t="str">
        <f t="shared" si="80"/>
        <v/>
      </c>
      <c r="DB73" s="49" t="str">
        <f t="shared" si="81"/>
        <v/>
      </c>
      <c r="DD73" s="49"/>
      <c r="DE73" s="49" t="str">
        <f t="shared" si="82"/>
        <v/>
      </c>
      <c r="DF73" s="49" t="str">
        <f t="shared" si="83"/>
        <v/>
      </c>
      <c r="DG73" s="49" t="str">
        <f t="shared" si="84"/>
        <v/>
      </c>
      <c r="DH73" s="49" t="str">
        <f t="shared" si="85"/>
        <v/>
      </c>
      <c r="DI73" s="49" t="str">
        <f t="shared" si="86"/>
        <v/>
      </c>
      <c r="DJ73" s="49" t="str">
        <f t="shared" si="87"/>
        <v/>
      </c>
      <c r="DK73" s="49" t="str">
        <f t="shared" si="88"/>
        <v/>
      </c>
      <c r="DL73" s="49" t="str">
        <f t="shared" si="89"/>
        <v/>
      </c>
      <c r="DN73" s="49"/>
      <c r="DO73" s="49" t="str">
        <f t="shared" si="90"/>
        <v/>
      </c>
      <c r="DP73" s="49" t="str">
        <f t="shared" si="91"/>
        <v/>
      </c>
      <c r="DQ73" s="49" t="str">
        <f t="shared" si="92"/>
        <v/>
      </c>
      <c r="DR73" s="49" t="str">
        <f t="shared" si="93"/>
        <v/>
      </c>
      <c r="DS73" s="49" t="str">
        <f t="shared" si="94"/>
        <v/>
      </c>
      <c r="DT73" s="49" t="str">
        <f t="shared" si="95"/>
        <v/>
      </c>
      <c r="DU73" s="49" t="str">
        <f t="shared" si="96"/>
        <v/>
      </c>
      <c r="DV73" s="49" t="str">
        <f t="shared" si="97"/>
        <v/>
      </c>
      <c r="DX73" s="49"/>
      <c r="DY73" s="49" t="str">
        <f t="shared" si="98"/>
        <v/>
      </c>
      <c r="DZ73" s="49" t="str">
        <f t="shared" si="99"/>
        <v/>
      </c>
      <c r="EA73" s="49" t="str">
        <f t="shared" si="100"/>
        <v/>
      </c>
      <c r="EB73" s="49" t="str">
        <f t="shared" si="101"/>
        <v/>
      </c>
      <c r="EC73" s="49" t="str">
        <f t="shared" si="102"/>
        <v/>
      </c>
      <c r="ED73" s="49" t="str">
        <f t="shared" si="103"/>
        <v/>
      </c>
      <c r="EE73" s="49" t="str">
        <f t="shared" si="104"/>
        <v/>
      </c>
      <c r="EF73" s="49" t="str">
        <f t="shared" si="105"/>
        <v/>
      </c>
      <c r="EH73" s="49"/>
      <c r="EI73" s="49" t="str">
        <f t="shared" si="106"/>
        <v/>
      </c>
      <c r="EJ73" s="49" t="str">
        <f t="shared" si="107"/>
        <v/>
      </c>
      <c r="EK73" s="49" t="str">
        <f t="shared" si="108"/>
        <v/>
      </c>
      <c r="EL73" s="49" t="str">
        <f t="shared" si="109"/>
        <v/>
      </c>
      <c r="EM73" s="49" t="str">
        <f t="shared" si="110"/>
        <v/>
      </c>
      <c r="EN73" s="49" t="str">
        <f t="shared" si="111"/>
        <v/>
      </c>
      <c r="EO73" s="49" t="str">
        <f t="shared" si="112"/>
        <v/>
      </c>
      <c r="EP73" s="49" t="str">
        <f t="shared" si="113"/>
        <v/>
      </c>
      <c r="ER73" s="49"/>
      <c r="ES73" s="49" t="str">
        <f t="shared" si="114"/>
        <v/>
      </c>
      <c r="ET73" s="49" t="str">
        <f t="shared" si="115"/>
        <v/>
      </c>
      <c r="EU73" s="49" t="str">
        <f t="shared" si="116"/>
        <v/>
      </c>
      <c r="EV73" s="49" t="str">
        <f t="shared" si="117"/>
        <v/>
      </c>
      <c r="EW73" s="49" t="str">
        <f t="shared" si="118"/>
        <v/>
      </c>
      <c r="EX73" s="49" t="str">
        <f t="shared" si="119"/>
        <v/>
      </c>
      <c r="EY73" s="49" t="str">
        <f t="shared" si="120"/>
        <v/>
      </c>
      <c r="EZ73" s="49" t="str">
        <f t="shared" si="121"/>
        <v/>
      </c>
      <c r="FB73" s="49"/>
      <c r="FC73" s="49" t="str">
        <f t="shared" si="122"/>
        <v/>
      </c>
      <c r="FD73" s="49" t="str">
        <f t="shared" si="123"/>
        <v/>
      </c>
      <c r="FE73" s="49" t="str">
        <f t="shared" si="124"/>
        <v/>
      </c>
      <c r="FF73" s="49" t="str">
        <f t="shared" si="125"/>
        <v/>
      </c>
      <c r="FG73" s="49" t="str">
        <f t="shared" si="126"/>
        <v/>
      </c>
      <c r="FH73" s="49" t="str">
        <f t="shared" si="127"/>
        <v/>
      </c>
      <c r="FI73" s="49" t="str">
        <f t="shared" si="128"/>
        <v/>
      </c>
      <c r="FJ73" s="49" t="str">
        <f t="shared" si="129"/>
        <v/>
      </c>
      <c r="FL73" s="49"/>
      <c r="FM73" s="49" t="str">
        <f t="shared" si="130"/>
        <v/>
      </c>
      <c r="FN73" s="49" t="str">
        <f t="shared" si="131"/>
        <v/>
      </c>
      <c r="FO73" s="49" t="str">
        <f t="shared" si="132"/>
        <v/>
      </c>
      <c r="FP73" s="49" t="str">
        <f t="shared" si="133"/>
        <v/>
      </c>
      <c r="FQ73" s="49" t="str">
        <f t="shared" si="134"/>
        <v/>
      </c>
      <c r="FR73" s="49" t="str">
        <f t="shared" si="135"/>
        <v/>
      </c>
      <c r="FS73" s="49" t="str">
        <f t="shared" si="136"/>
        <v/>
      </c>
      <c r="FT73" s="49" t="str">
        <f t="shared" si="137"/>
        <v/>
      </c>
      <c r="FV73" s="49"/>
      <c r="FW73" s="49" t="str">
        <f t="shared" si="138"/>
        <v/>
      </c>
      <c r="FX73" s="49" t="str">
        <f t="shared" si="139"/>
        <v/>
      </c>
      <c r="FY73" s="49" t="str">
        <f t="shared" si="140"/>
        <v/>
      </c>
      <c r="FZ73" s="49" t="str">
        <f t="shared" si="141"/>
        <v/>
      </c>
      <c r="GA73" s="49" t="str">
        <f t="shared" si="142"/>
        <v/>
      </c>
      <c r="GB73" s="49" t="str">
        <f t="shared" si="143"/>
        <v/>
      </c>
      <c r="GC73" s="49" t="str">
        <f t="shared" si="144"/>
        <v/>
      </c>
      <c r="GD73" s="49" t="str">
        <f t="shared" si="145"/>
        <v/>
      </c>
      <c r="GF73" s="49"/>
      <c r="GG73" s="49" t="str">
        <f t="shared" si="146"/>
        <v/>
      </c>
      <c r="GH73" s="49" t="str">
        <f t="shared" si="147"/>
        <v/>
      </c>
      <c r="GI73" s="49" t="str">
        <f t="shared" si="148"/>
        <v/>
      </c>
      <c r="GJ73" s="49" t="str">
        <f t="shared" si="149"/>
        <v/>
      </c>
      <c r="GK73" s="49" t="str">
        <f t="shared" si="150"/>
        <v/>
      </c>
      <c r="GL73" s="49" t="str">
        <f t="shared" si="151"/>
        <v/>
      </c>
      <c r="GM73" s="49" t="str">
        <f t="shared" si="152"/>
        <v/>
      </c>
      <c r="GN73" s="49" t="str">
        <f t="shared" si="153"/>
        <v/>
      </c>
      <c r="GP73" s="49"/>
      <c r="GQ73" s="49" t="str">
        <f t="shared" si="154"/>
        <v/>
      </c>
      <c r="GR73" s="49" t="str">
        <f t="shared" si="155"/>
        <v/>
      </c>
      <c r="GS73" s="49" t="str">
        <f t="shared" si="156"/>
        <v/>
      </c>
      <c r="GT73" s="49" t="str">
        <f t="shared" si="157"/>
        <v/>
      </c>
      <c r="GU73" s="49" t="str">
        <f t="shared" si="158"/>
        <v/>
      </c>
      <c r="GV73" s="49" t="str">
        <f t="shared" si="159"/>
        <v/>
      </c>
      <c r="GW73" s="49" t="str">
        <f t="shared" si="160"/>
        <v/>
      </c>
      <c r="GX73" s="49" t="str">
        <f t="shared" si="161"/>
        <v/>
      </c>
    </row>
    <row r="74" spans="16:206" x14ac:dyDescent="0.2">
      <c r="Q74" s="65">
        <v>6</v>
      </c>
      <c r="R74" s="201" t="str">
        <f>Syst_Typ1!DA33</f>
        <v/>
      </c>
      <c r="S74" s="201">
        <f>Syst_Typ1!F33</f>
        <v>0</v>
      </c>
      <c r="T74" s="201" t="str">
        <f>Syst_Typ1!W33</f>
        <v/>
      </c>
      <c r="U74" s="201">
        <f>Syst_Typ1!CT33</f>
        <v>0</v>
      </c>
      <c r="V74" s="201" t="str">
        <f>Syst_Typ1!X33</f>
        <v/>
      </c>
      <c r="W74" s="201" t="str">
        <f>Syst_Typ1!AW33</f>
        <v/>
      </c>
      <c r="X74" s="201">
        <f>Syst_Typ1!BF33</f>
        <v>0</v>
      </c>
      <c r="Y74" s="201">
        <f>Syst_Typ1!AZ33</f>
        <v>0</v>
      </c>
      <c r="AB74" s="49"/>
      <c r="AC74" s="49" t="str">
        <f t="shared" si="18"/>
        <v/>
      </c>
      <c r="AD74" s="49" t="str">
        <f t="shared" si="19"/>
        <v/>
      </c>
      <c r="AE74" s="49" t="str">
        <f t="shared" si="20"/>
        <v/>
      </c>
      <c r="AF74" s="49" t="str">
        <f t="shared" si="21"/>
        <v/>
      </c>
      <c r="AG74" s="49" t="str">
        <f t="shared" si="22"/>
        <v/>
      </c>
      <c r="AH74" s="49" t="str">
        <f t="shared" si="23"/>
        <v/>
      </c>
      <c r="AI74" s="49" t="str">
        <f t="shared" si="24"/>
        <v/>
      </c>
      <c r="AJ74" s="49" t="str">
        <f t="shared" si="25"/>
        <v/>
      </c>
      <c r="AL74" s="49"/>
      <c r="AM74" s="49" t="str">
        <f t="shared" si="26"/>
        <v/>
      </c>
      <c r="AN74" s="49" t="str">
        <f t="shared" si="27"/>
        <v/>
      </c>
      <c r="AO74" s="49" t="str">
        <f t="shared" si="28"/>
        <v/>
      </c>
      <c r="AP74" s="49" t="str">
        <f t="shared" si="29"/>
        <v/>
      </c>
      <c r="AQ74" s="49" t="str">
        <f t="shared" si="30"/>
        <v/>
      </c>
      <c r="AR74" s="49" t="str">
        <f t="shared" si="31"/>
        <v/>
      </c>
      <c r="AS74" s="49" t="str">
        <f t="shared" si="32"/>
        <v/>
      </c>
      <c r="AT74" s="49" t="str">
        <f t="shared" si="33"/>
        <v/>
      </c>
      <c r="AV74" s="49"/>
      <c r="AW74" s="49" t="str">
        <f t="shared" si="34"/>
        <v/>
      </c>
      <c r="AX74" s="49" t="str">
        <f t="shared" si="35"/>
        <v/>
      </c>
      <c r="AY74" s="49" t="str">
        <f t="shared" si="36"/>
        <v/>
      </c>
      <c r="AZ74" s="49" t="str">
        <f t="shared" si="37"/>
        <v/>
      </c>
      <c r="BA74" s="49" t="str">
        <f t="shared" si="38"/>
        <v/>
      </c>
      <c r="BB74" s="49" t="str">
        <f t="shared" si="39"/>
        <v/>
      </c>
      <c r="BC74" s="49" t="str">
        <f t="shared" si="40"/>
        <v/>
      </c>
      <c r="BD74" s="49" t="str">
        <f t="shared" si="41"/>
        <v/>
      </c>
      <c r="BF74" s="49"/>
      <c r="BG74" s="49" t="str">
        <f t="shared" si="42"/>
        <v/>
      </c>
      <c r="BH74" s="49" t="str">
        <f t="shared" si="43"/>
        <v/>
      </c>
      <c r="BI74" s="49" t="str">
        <f t="shared" si="44"/>
        <v/>
      </c>
      <c r="BJ74" s="49" t="str">
        <f t="shared" si="45"/>
        <v/>
      </c>
      <c r="BK74" s="49" t="str">
        <f t="shared" si="46"/>
        <v/>
      </c>
      <c r="BL74" s="49" t="str">
        <f t="shared" si="47"/>
        <v/>
      </c>
      <c r="BM74" s="49" t="str">
        <f t="shared" si="48"/>
        <v/>
      </c>
      <c r="BN74" s="49" t="str">
        <f t="shared" si="49"/>
        <v/>
      </c>
      <c r="BP74" s="49"/>
      <c r="BQ74" s="49" t="str">
        <f t="shared" si="50"/>
        <v/>
      </c>
      <c r="BR74" s="49" t="str">
        <f t="shared" si="51"/>
        <v/>
      </c>
      <c r="BS74" s="49" t="str">
        <f t="shared" si="52"/>
        <v/>
      </c>
      <c r="BT74" s="49" t="str">
        <f t="shared" si="53"/>
        <v/>
      </c>
      <c r="BU74" s="49" t="str">
        <f t="shared" si="54"/>
        <v/>
      </c>
      <c r="BV74" s="49" t="str">
        <f t="shared" si="55"/>
        <v/>
      </c>
      <c r="BW74" s="49" t="str">
        <f t="shared" si="56"/>
        <v/>
      </c>
      <c r="BX74" s="49" t="str">
        <f t="shared" si="57"/>
        <v/>
      </c>
      <c r="BZ74" s="49"/>
      <c r="CA74" s="49" t="str">
        <f t="shared" si="58"/>
        <v/>
      </c>
      <c r="CB74" s="49" t="str">
        <f t="shared" si="59"/>
        <v/>
      </c>
      <c r="CC74" s="49" t="str">
        <f t="shared" si="60"/>
        <v/>
      </c>
      <c r="CD74" s="49" t="str">
        <f t="shared" si="61"/>
        <v/>
      </c>
      <c r="CE74" s="49" t="str">
        <f t="shared" si="62"/>
        <v/>
      </c>
      <c r="CF74" s="49" t="str">
        <f t="shared" si="63"/>
        <v/>
      </c>
      <c r="CG74" s="49" t="str">
        <f t="shared" si="64"/>
        <v/>
      </c>
      <c r="CH74" s="49" t="str">
        <f t="shared" si="65"/>
        <v/>
      </c>
      <c r="CJ74" s="49"/>
      <c r="CK74" s="49" t="str">
        <f t="shared" si="66"/>
        <v/>
      </c>
      <c r="CL74" s="49" t="str">
        <f t="shared" si="67"/>
        <v/>
      </c>
      <c r="CM74" s="49" t="str">
        <f t="shared" si="68"/>
        <v/>
      </c>
      <c r="CN74" s="49" t="str">
        <f t="shared" si="69"/>
        <v/>
      </c>
      <c r="CO74" s="49" t="str">
        <f t="shared" si="70"/>
        <v/>
      </c>
      <c r="CP74" s="49" t="str">
        <f t="shared" si="71"/>
        <v/>
      </c>
      <c r="CQ74" s="49" t="str">
        <f t="shared" si="72"/>
        <v/>
      </c>
      <c r="CR74" s="49" t="str">
        <f t="shared" si="73"/>
        <v/>
      </c>
      <c r="CT74" s="49"/>
      <c r="CU74" s="49" t="str">
        <f t="shared" si="74"/>
        <v/>
      </c>
      <c r="CV74" s="49" t="str">
        <f t="shared" si="75"/>
        <v/>
      </c>
      <c r="CW74" s="49" t="str">
        <f t="shared" si="76"/>
        <v/>
      </c>
      <c r="CX74" s="49" t="str">
        <f t="shared" si="77"/>
        <v/>
      </c>
      <c r="CY74" s="49" t="str">
        <f t="shared" si="78"/>
        <v/>
      </c>
      <c r="CZ74" s="49" t="str">
        <f t="shared" si="79"/>
        <v/>
      </c>
      <c r="DA74" s="49" t="str">
        <f t="shared" si="80"/>
        <v/>
      </c>
      <c r="DB74" s="49" t="str">
        <f t="shared" si="81"/>
        <v/>
      </c>
      <c r="DD74" s="49"/>
      <c r="DE74" s="49" t="str">
        <f t="shared" si="82"/>
        <v/>
      </c>
      <c r="DF74" s="49" t="str">
        <f t="shared" si="83"/>
        <v/>
      </c>
      <c r="DG74" s="49" t="str">
        <f t="shared" si="84"/>
        <v/>
      </c>
      <c r="DH74" s="49" t="str">
        <f t="shared" si="85"/>
        <v/>
      </c>
      <c r="DI74" s="49" t="str">
        <f t="shared" si="86"/>
        <v/>
      </c>
      <c r="DJ74" s="49" t="str">
        <f t="shared" si="87"/>
        <v/>
      </c>
      <c r="DK74" s="49" t="str">
        <f t="shared" si="88"/>
        <v/>
      </c>
      <c r="DL74" s="49" t="str">
        <f t="shared" si="89"/>
        <v/>
      </c>
      <c r="DN74" s="49"/>
      <c r="DO74" s="49" t="str">
        <f t="shared" si="90"/>
        <v/>
      </c>
      <c r="DP74" s="49" t="str">
        <f t="shared" si="91"/>
        <v/>
      </c>
      <c r="DQ74" s="49" t="str">
        <f t="shared" si="92"/>
        <v/>
      </c>
      <c r="DR74" s="49" t="str">
        <f t="shared" si="93"/>
        <v/>
      </c>
      <c r="DS74" s="49" t="str">
        <f t="shared" si="94"/>
        <v/>
      </c>
      <c r="DT74" s="49" t="str">
        <f t="shared" si="95"/>
        <v/>
      </c>
      <c r="DU74" s="49" t="str">
        <f t="shared" si="96"/>
        <v/>
      </c>
      <c r="DV74" s="49" t="str">
        <f t="shared" si="97"/>
        <v/>
      </c>
      <c r="DX74" s="49"/>
      <c r="DY74" s="49" t="str">
        <f t="shared" si="98"/>
        <v/>
      </c>
      <c r="DZ74" s="49" t="str">
        <f t="shared" si="99"/>
        <v/>
      </c>
      <c r="EA74" s="49" t="str">
        <f t="shared" si="100"/>
        <v/>
      </c>
      <c r="EB74" s="49" t="str">
        <f t="shared" si="101"/>
        <v/>
      </c>
      <c r="EC74" s="49" t="str">
        <f t="shared" si="102"/>
        <v/>
      </c>
      <c r="ED74" s="49" t="str">
        <f t="shared" si="103"/>
        <v/>
      </c>
      <c r="EE74" s="49" t="str">
        <f t="shared" si="104"/>
        <v/>
      </c>
      <c r="EF74" s="49" t="str">
        <f t="shared" si="105"/>
        <v/>
      </c>
      <c r="EH74" s="49"/>
      <c r="EI74" s="49" t="str">
        <f t="shared" si="106"/>
        <v/>
      </c>
      <c r="EJ74" s="49" t="str">
        <f t="shared" si="107"/>
        <v/>
      </c>
      <c r="EK74" s="49" t="str">
        <f t="shared" si="108"/>
        <v/>
      </c>
      <c r="EL74" s="49" t="str">
        <f t="shared" si="109"/>
        <v/>
      </c>
      <c r="EM74" s="49" t="str">
        <f t="shared" si="110"/>
        <v/>
      </c>
      <c r="EN74" s="49" t="str">
        <f t="shared" si="111"/>
        <v/>
      </c>
      <c r="EO74" s="49" t="str">
        <f t="shared" si="112"/>
        <v/>
      </c>
      <c r="EP74" s="49" t="str">
        <f t="shared" si="113"/>
        <v/>
      </c>
      <c r="ER74" s="49"/>
      <c r="ES74" s="49" t="str">
        <f t="shared" si="114"/>
        <v/>
      </c>
      <c r="ET74" s="49" t="str">
        <f t="shared" si="115"/>
        <v/>
      </c>
      <c r="EU74" s="49" t="str">
        <f t="shared" si="116"/>
        <v/>
      </c>
      <c r="EV74" s="49" t="str">
        <f t="shared" si="117"/>
        <v/>
      </c>
      <c r="EW74" s="49" t="str">
        <f t="shared" si="118"/>
        <v/>
      </c>
      <c r="EX74" s="49" t="str">
        <f t="shared" si="119"/>
        <v/>
      </c>
      <c r="EY74" s="49" t="str">
        <f t="shared" si="120"/>
        <v/>
      </c>
      <c r="EZ74" s="49" t="str">
        <f t="shared" si="121"/>
        <v/>
      </c>
      <c r="FB74" s="49"/>
      <c r="FC74" s="49" t="str">
        <f t="shared" si="122"/>
        <v/>
      </c>
      <c r="FD74" s="49" t="str">
        <f t="shared" si="123"/>
        <v/>
      </c>
      <c r="FE74" s="49" t="str">
        <f t="shared" si="124"/>
        <v/>
      </c>
      <c r="FF74" s="49" t="str">
        <f t="shared" si="125"/>
        <v/>
      </c>
      <c r="FG74" s="49" t="str">
        <f t="shared" si="126"/>
        <v/>
      </c>
      <c r="FH74" s="49" t="str">
        <f t="shared" si="127"/>
        <v/>
      </c>
      <c r="FI74" s="49" t="str">
        <f t="shared" si="128"/>
        <v/>
      </c>
      <c r="FJ74" s="49" t="str">
        <f t="shared" si="129"/>
        <v/>
      </c>
      <c r="FL74" s="49"/>
      <c r="FM74" s="49" t="str">
        <f t="shared" si="130"/>
        <v/>
      </c>
      <c r="FN74" s="49" t="str">
        <f t="shared" si="131"/>
        <v/>
      </c>
      <c r="FO74" s="49" t="str">
        <f t="shared" si="132"/>
        <v/>
      </c>
      <c r="FP74" s="49" t="str">
        <f t="shared" si="133"/>
        <v/>
      </c>
      <c r="FQ74" s="49" t="str">
        <f t="shared" si="134"/>
        <v/>
      </c>
      <c r="FR74" s="49" t="str">
        <f t="shared" si="135"/>
        <v/>
      </c>
      <c r="FS74" s="49" t="str">
        <f t="shared" si="136"/>
        <v/>
      </c>
      <c r="FT74" s="49" t="str">
        <f t="shared" si="137"/>
        <v/>
      </c>
      <c r="FV74" s="49"/>
      <c r="FW74" s="49" t="str">
        <f t="shared" si="138"/>
        <v/>
      </c>
      <c r="FX74" s="49" t="str">
        <f t="shared" si="139"/>
        <v/>
      </c>
      <c r="FY74" s="49" t="str">
        <f t="shared" si="140"/>
        <v/>
      </c>
      <c r="FZ74" s="49" t="str">
        <f t="shared" si="141"/>
        <v/>
      </c>
      <c r="GA74" s="49" t="str">
        <f t="shared" si="142"/>
        <v/>
      </c>
      <c r="GB74" s="49" t="str">
        <f t="shared" si="143"/>
        <v/>
      </c>
      <c r="GC74" s="49" t="str">
        <f t="shared" si="144"/>
        <v/>
      </c>
      <c r="GD74" s="49" t="str">
        <f t="shared" si="145"/>
        <v/>
      </c>
      <c r="GF74" s="49"/>
      <c r="GG74" s="49" t="str">
        <f t="shared" si="146"/>
        <v/>
      </c>
      <c r="GH74" s="49" t="str">
        <f t="shared" si="147"/>
        <v/>
      </c>
      <c r="GI74" s="49" t="str">
        <f t="shared" si="148"/>
        <v/>
      </c>
      <c r="GJ74" s="49" t="str">
        <f t="shared" si="149"/>
        <v/>
      </c>
      <c r="GK74" s="49" t="str">
        <f t="shared" si="150"/>
        <v/>
      </c>
      <c r="GL74" s="49" t="str">
        <f t="shared" si="151"/>
        <v/>
      </c>
      <c r="GM74" s="49" t="str">
        <f t="shared" si="152"/>
        <v/>
      </c>
      <c r="GN74" s="49" t="str">
        <f t="shared" si="153"/>
        <v/>
      </c>
      <c r="GP74" s="49"/>
      <c r="GQ74" s="49" t="str">
        <f t="shared" si="154"/>
        <v/>
      </c>
      <c r="GR74" s="49" t="str">
        <f t="shared" si="155"/>
        <v/>
      </c>
      <c r="GS74" s="49" t="str">
        <f t="shared" si="156"/>
        <v/>
      </c>
      <c r="GT74" s="49" t="str">
        <f t="shared" si="157"/>
        <v/>
      </c>
      <c r="GU74" s="49" t="str">
        <f t="shared" si="158"/>
        <v/>
      </c>
      <c r="GV74" s="49" t="str">
        <f t="shared" si="159"/>
        <v/>
      </c>
      <c r="GW74" s="49" t="str">
        <f t="shared" si="160"/>
        <v/>
      </c>
      <c r="GX74" s="49" t="str">
        <f t="shared" si="161"/>
        <v/>
      </c>
    </row>
    <row r="75" spans="16:206" x14ac:dyDescent="0.2">
      <c r="Q75" s="65">
        <v>7</v>
      </c>
      <c r="R75" s="201" t="str">
        <f>Syst_Typ1!DA34</f>
        <v/>
      </c>
      <c r="S75" s="201">
        <f>Syst_Typ1!F34</f>
        <v>0</v>
      </c>
      <c r="T75" s="201" t="str">
        <f>Syst_Typ1!W34</f>
        <v/>
      </c>
      <c r="U75" s="201">
        <f>Syst_Typ1!CT34</f>
        <v>0</v>
      </c>
      <c r="V75" s="201" t="str">
        <f>Syst_Typ1!X34</f>
        <v/>
      </c>
      <c r="W75" s="201" t="str">
        <f>Syst_Typ1!AW34</f>
        <v/>
      </c>
      <c r="X75" s="201">
        <f>Syst_Typ1!BF34</f>
        <v>0</v>
      </c>
      <c r="Y75" s="201">
        <f>Syst_Typ1!AZ34</f>
        <v>0</v>
      </c>
      <c r="AB75" s="49"/>
      <c r="AC75" s="49" t="str">
        <f t="shared" si="18"/>
        <v/>
      </c>
      <c r="AD75" s="49" t="str">
        <f t="shared" si="19"/>
        <v/>
      </c>
      <c r="AE75" s="49" t="str">
        <f t="shared" si="20"/>
        <v/>
      </c>
      <c r="AF75" s="49" t="str">
        <f t="shared" si="21"/>
        <v/>
      </c>
      <c r="AG75" s="49" t="str">
        <f t="shared" si="22"/>
        <v/>
      </c>
      <c r="AH75" s="49" t="str">
        <f t="shared" si="23"/>
        <v/>
      </c>
      <c r="AI75" s="49" t="str">
        <f t="shared" si="24"/>
        <v/>
      </c>
      <c r="AJ75" s="49" t="str">
        <f t="shared" si="25"/>
        <v/>
      </c>
      <c r="AL75" s="49"/>
      <c r="AM75" s="49" t="str">
        <f t="shared" si="26"/>
        <v/>
      </c>
      <c r="AN75" s="49" t="str">
        <f t="shared" si="27"/>
        <v/>
      </c>
      <c r="AO75" s="49" t="str">
        <f t="shared" si="28"/>
        <v/>
      </c>
      <c r="AP75" s="49" t="str">
        <f t="shared" si="29"/>
        <v/>
      </c>
      <c r="AQ75" s="49" t="str">
        <f t="shared" si="30"/>
        <v/>
      </c>
      <c r="AR75" s="49" t="str">
        <f t="shared" si="31"/>
        <v/>
      </c>
      <c r="AS75" s="49" t="str">
        <f t="shared" si="32"/>
        <v/>
      </c>
      <c r="AT75" s="49" t="str">
        <f t="shared" si="33"/>
        <v/>
      </c>
      <c r="AV75" s="49"/>
      <c r="AW75" s="49" t="str">
        <f t="shared" si="34"/>
        <v/>
      </c>
      <c r="AX75" s="49" t="str">
        <f t="shared" si="35"/>
        <v/>
      </c>
      <c r="AY75" s="49" t="str">
        <f t="shared" si="36"/>
        <v/>
      </c>
      <c r="AZ75" s="49" t="str">
        <f t="shared" si="37"/>
        <v/>
      </c>
      <c r="BA75" s="49" t="str">
        <f t="shared" si="38"/>
        <v/>
      </c>
      <c r="BB75" s="49" t="str">
        <f t="shared" si="39"/>
        <v/>
      </c>
      <c r="BC75" s="49" t="str">
        <f t="shared" si="40"/>
        <v/>
      </c>
      <c r="BD75" s="49" t="str">
        <f t="shared" si="41"/>
        <v/>
      </c>
      <c r="BF75" s="49"/>
      <c r="BG75" s="49" t="str">
        <f t="shared" si="42"/>
        <v/>
      </c>
      <c r="BH75" s="49" t="str">
        <f t="shared" si="43"/>
        <v/>
      </c>
      <c r="BI75" s="49" t="str">
        <f t="shared" si="44"/>
        <v/>
      </c>
      <c r="BJ75" s="49" t="str">
        <f t="shared" si="45"/>
        <v/>
      </c>
      <c r="BK75" s="49" t="str">
        <f t="shared" si="46"/>
        <v/>
      </c>
      <c r="BL75" s="49" t="str">
        <f t="shared" si="47"/>
        <v/>
      </c>
      <c r="BM75" s="49" t="str">
        <f t="shared" si="48"/>
        <v/>
      </c>
      <c r="BN75" s="49" t="str">
        <f t="shared" si="49"/>
        <v/>
      </c>
      <c r="BP75" s="49"/>
      <c r="BQ75" s="49" t="str">
        <f t="shared" si="50"/>
        <v/>
      </c>
      <c r="BR75" s="49" t="str">
        <f t="shared" si="51"/>
        <v/>
      </c>
      <c r="BS75" s="49" t="str">
        <f t="shared" si="52"/>
        <v/>
      </c>
      <c r="BT75" s="49" t="str">
        <f t="shared" si="53"/>
        <v/>
      </c>
      <c r="BU75" s="49" t="str">
        <f t="shared" si="54"/>
        <v/>
      </c>
      <c r="BV75" s="49" t="str">
        <f t="shared" si="55"/>
        <v/>
      </c>
      <c r="BW75" s="49" t="str">
        <f t="shared" si="56"/>
        <v/>
      </c>
      <c r="BX75" s="49" t="str">
        <f t="shared" si="57"/>
        <v/>
      </c>
      <c r="BZ75" s="49"/>
      <c r="CA75" s="49" t="str">
        <f t="shared" si="58"/>
        <v/>
      </c>
      <c r="CB75" s="49" t="str">
        <f t="shared" si="59"/>
        <v/>
      </c>
      <c r="CC75" s="49" t="str">
        <f t="shared" si="60"/>
        <v/>
      </c>
      <c r="CD75" s="49" t="str">
        <f t="shared" si="61"/>
        <v/>
      </c>
      <c r="CE75" s="49" t="str">
        <f t="shared" si="62"/>
        <v/>
      </c>
      <c r="CF75" s="49" t="str">
        <f t="shared" si="63"/>
        <v/>
      </c>
      <c r="CG75" s="49" t="str">
        <f t="shared" si="64"/>
        <v/>
      </c>
      <c r="CH75" s="49" t="str">
        <f t="shared" si="65"/>
        <v/>
      </c>
      <c r="CJ75" s="49"/>
      <c r="CK75" s="49" t="str">
        <f t="shared" si="66"/>
        <v/>
      </c>
      <c r="CL75" s="49" t="str">
        <f t="shared" si="67"/>
        <v/>
      </c>
      <c r="CM75" s="49" t="str">
        <f t="shared" si="68"/>
        <v/>
      </c>
      <c r="CN75" s="49" t="str">
        <f t="shared" si="69"/>
        <v/>
      </c>
      <c r="CO75" s="49" t="str">
        <f t="shared" si="70"/>
        <v/>
      </c>
      <c r="CP75" s="49" t="str">
        <f t="shared" si="71"/>
        <v/>
      </c>
      <c r="CQ75" s="49" t="str">
        <f t="shared" si="72"/>
        <v/>
      </c>
      <c r="CR75" s="49" t="str">
        <f t="shared" si="73"/>
        <v/>
      </c>
      <c r="CT75" s="49"/>
      <c r="CU75" s="49" t="str">
        <f t="shared" si="74"/>
        <v/>
      </c>
      <c r="CV75" s="49" t="str">
        <f t="shared" si="75"/>
        <v/>
      </c>
      <c r="CW75" s="49" t="str">
        <f t="shared" si="76"/>
        <v/>
      </c>
      <c r="CX75" s="49" t="str">
        <f t="shared" si="77"/>
        <v/>
      </c>
      <c r="CY75" s="49" t="str">
        <f t="shared" si="78"/>
        <v/>
      </c>
      <c r="CZ75" s="49" t="str">
        <f t="shared" si="79"/>
        <v/>
      </c>
      <c r="DA75" s="49" t="str">
        <f t="shared" si="80"/>
        <v/>
      </c>
      <c r="DB75" s="49" t="str">
        <f t="shared" si="81"/>
        <v/>
      </c>
      <c r="DD75" s="49"/>
      <c r="DE75" s="49" t="str">
        <f t="shared" si="82"/>
        <v/>
      </c>
      <c r="DF75" s="49" t="str">
        <f t="shared" si="83"/>
        <v/>
      </c>
      <c r="DG75" s="49" t="str">
        <f t="shared" si="84"/>
        <v/>
      </c>
      <c r="DH75" s="49" t="str">
        <f t="shared" si="85"/>
        <v/>
      </c>
      <c r="DI75" s="49" t="str">
        <f t="shared" si="86"/>
        <v/>
      </c>
      <c r="DJ75" s="49" t="str">
        <f t="shared" si="87"/>
        <v/>
      </c>
      <c r="DK75" s="49" t="str">
        <f t="shared" si="88"/>
        <v/>
      </c>
      <c r="DL75" s="49" t="str">
        <f t="shared" si="89"/>
        <v/>
      </c>
      <c r="DN75" s="49"/>
      <c r="DO75" s="49" t="str">
        <f t="shared" si="90"/>
        <v/>
      </c>
      <c r="DP75" s="49" t="str">
        <f t="shared" si="91"/>
        <v/>
      </c>
      <c r="DQ75" s="49" t="str">
        <f t="shared" si="92"/>
        <v/>
      </c>
      <c r="DR75" s="49" t="str">
        <f t="shared" si="93"/>
        <v/>
      </c>
      <c r="DS75" s="49" t="str">
        <f t="shared" si="94"/>
        <v/>
      </c>
      <c r="DT75" s="49" t="str">
        <f t="shared" si="95"/>
        <v/>
      </c>
      <c r="DU75" s="49" t="str">
        <f t="shared" si="96"/>
        <v/>
      </c>
      <c r="DV75" s="49" t="str">
        <f t="shared" si="97"/>
        <v/>
      </c>
      <c r="DX75" s="49"/>
      <c r="DY75" s="49" t="str">
        <f t="shared" si="98"/>
        <v/>
      </c>
      <c r="DZ75" s="49" t="str">
        <f t="shared" si="99"/>
        <v/>
      </c>
      <c r="EA75" s="49" t="str">
        <f t="shared" si="100"/>
        <v/>
      </c>
      <c r="EB75" s="49" t="str">
        <f t="shared" si="101"/>
        <v/>
      </c>
      <c r="EC75" s="49" t="str">
        <f t="shared" si="102"/>
        <v/>
      </c>
      <c r="ED75" s="49" t="str">
        <f t="shared" si="103"/>
        <v/>
      </c>
      <c r="EE75" s="49" t="str">
        <f t="shared" si="104"/>
        <v/>
      </c>
      <c r="EF75" s="49" t="str">
        <f t="shared" si="105"/>
        <v/>
      </c>
      <c r="EH75" s="49"/>
      <c r="EI75" s="49" t="str">
        <f t="shared" si="106"/>
        <v/>
      </c>
      <c r="EJ75" s="49" t="str">
        <f t="shared" si="107"/>
        <v/>
      </c>
      <c r="EK75" s="49" t="str">
        <f t="shared" si="108"/>
        <v/>
      </c>
      <c r="EL75" s="49" t="str">
        <f t="shared" si="109"/>
        <v/>
      </c>
      <c r="EM75" s="49" t="str">
        <f t="shared" si="110"/>
        <v/>
      </c>
      <c r="EN75" s="49" t="str">
        <f t="shared" si="111"/>
        <v/>
      </c>
      <c r="EO75" s="49" t="str">
        <f t="shared" si="112"/>
        <v/>
      </c>
      <c r="EP75" s="49" t="str">
        <f t="shared" si="113"/>
        <v/>
      </c>
      <c r="ER75" s="49"/>
      <c r="ES75" s="49" t="str">
        <f t="shared" si="114"/>
        <v/>
      </c>
      <c r="ET75" s="49" t="str">
        <f t="shared" si="115"/>
        <v/>
      </c>
      <c r="EU75" s="49" t="str">
        <f t="shared" si="116"/>
        <v/>
      </c>
      <c r="EV75" s="49" t="str">
        <f t="shared" si="117"/>
        <v/>
      </c>
      <c r="EW75" s="49" t="str">
        <f t="shared" si="118"/>
        <v/>
      </c>
      <c r="EX75" s="49" t="str">
        <f t="shared" si="119"/>
        <v/>
      </c>
      <c r="EY75" s="49" t="str">
        <f t="shared" si="120"/>
        <v/>
      </c>
      <c r="EZ75" s="49" t="str">
        <f t="shared" si="121"/>
        <v/>
      </c>
      <c r="FB75" s="49"/>
      <c r="FC75" s="49" t="str">
        <f t="shared" si="122"/>
        <v/>
      </c>
      <c r="FD75" s="49" t="str">
        <f t="shared" si="123"/>
        <v/>
      </c>
      <c r="FE75" s="49" t="str">
        <f t="shared" si="124"/>
        <v/>
      </c>
      <c r="FF75" s="49" t="str">
        <f t="shared" si="125"/>
        <v/>
      </c>
      <c r="FG75" s="49" t="str">
        <f t="shared" si="126"/>
        <v/>
      </c>
      <c r="FH75" s="49" t="str">
        <f t="shared" si="127"/>
        <v/>
      </c>
      <c r="FI75" s="49" t="str">
        <f t="shared" si="128"/>
        <v/>
      </c>
      <c r="FJ75" s="49" t="str">
        <f t="shared" si="129"/>
        <v/>
      </c>
      <c r="FL75" s="49"/>
      <c r="FM75" s="49" t="str">
        <f t="shared" si="130"/>
        <v/>
      </c>
      <c r="FN75" s="49" t="str">
        <f t="shared" si="131"/>
        <v/>
      </c>
      <c r="FO75" s="49" t="str">
        <f t="shared" si="132"/>
        <v/>
      </c>
      <c r="FP75" s="49" t="str">
        <f t="shared" si="133"/>
        <v/>
      </c>
      <c r="FQ75" s="49" t="str">
        <f t="shared" si="134"/>
        <v/>
      </c>
      <c r="FR75" s="49" t="str">
        <f t="shared" si="135"/>
        <v/>
      </c>
      <c r="FS75" s="49" t="str">
        <f t="shared" si="136"/>
        <v/>
      </c>
      <c r="FT75" s="49" t="str">
        <f t="shared" si="137"/>
        <v/>
      </c>
      <c r="FV75" s="49"/>
      <c r="FW75" s="49" t="str">
        <f t="shared" si="138"/>
        <v/>
      </c>
      <c r="FX75" s="49" t="str">
        <f t="shared" si="139"/>
        <v/>
      </c>
      <c r="FY75" s="49" t="str">
        <f t="shared" si="140"/>
        <v/>
      </c>
      <c r="FZ75" s="49" t="str">
        <f t="shared" si="141"/>
        <v/>
      </c>
      <c r="GA75" s="49" t="str">
        <f t="shared" si="142"/>
        <v/>
      </c>
      <c r="GB75" s="49" t="str">
        <f t="shared" si="143"/>
        <v/>
      </c>
      <c r="GC75" s="49" t="str">
        <f t="shared" si="144"/>
        <v/>
      </c>
      <c r="GD75" s="49" t="str">
        <f t="shared" si="145"/>
        <v/>
      </c>
      <c r="GF75" s="49"/>
      <c r="GG75" s="49" t="str">
        <f t="shared" si="146"/>
        <v/>
      </c>
      <c r="GH75" s="49" t="str">
        <f t="shared" si="147"/>
        <v/>
      </c>
      <c r="GI75" s="49" t="str">
        <f t="shared" si="148"/>
        <v/>
      </c>
      <c r="GJ75" s="49" t="str">
        <f t="shared" si="149"/>
        <v/>
      </c>
      <c r="GK75" s="49" t="str">
        <f t="shared" si="150"/>
        <v/>
      </c>
      <c r="GL75" s="49" t="str">
        <f t="shared" si="151"/>
        <v/>
      </c>
      <c r="GM75" s="49" t="str">
        <f t="shared" si="152"/>
        <v/>
      </c>
      <c r="GN75" s="49" t="str">
        <f t="shared" si="153"/>
        <v/>
      </c>
      <c r="GP75" s="49"/>
      <c r="GQ75" s="49" t="str">
        <f t="shared" si="154"/>
        <v/>
      </c>
      <c r="GR75" s="49" t="str">
        <f t="shared" si="155"/>
        <v/>
      </c>
      <c r="GS75" s="49" t="str">
        <f t="shared" si="156"/>
        <v/>
      </c>
      <c r="GT75" s="49" t="str">
        <f t="shared" si="157"/>
        <v/>
      </c>
      <c r="GU75" s="49" t="str">
        <f t="shared" si="158"/>
        <v/>
      </c>
      <c r="GV75" s="49" t="str">
        <f t="shared" si="159"/>
        <v/>
      </c>
      <c r="GW75" s="49" t="str">
        <f t="shared" si="160"/>
        <v/>
      </c>
      <c r="GX75" s="49" t="str">
        <f t="shared" si="161"/>
        <v/>
      </c>
    </row>
    <row r="76" spans="16:206" x14ac:dyDescent="0.2">
      <c r="Q76" s="65">
        <v>8</v>
      </c>
      <c r="R76" s="201" t="str">
        <f>Syst_Typ1!DA35</f>
        <v/>
      </c>
      <c r="S76" s="201">
        <f>Syst_Typ1!F35</f>
        <v>0</v>
      </c>
      <c r="T76" s="201" t="str">
        <f>Syst_Typ1!W35</f>
        <v/>
      </c>
      <c r="U76" s="201">
        <f>Syst_Typ1!CT35</f>
        <v>0</v>
      </c>
      <c r="V76" s="201" t="str">
        <f>Syst_Typ1!X35</f>
        <v/>
      </c>
      <c r="W76" s="201" t="str">
        <f>Syst_Typ1!AW35</f>
        <v/>
      </c>
      <c r="X76" s="201">
        <f>Syst_Typ1!BF35</f>
        <v>0</v>
      </c>
      <c r="Y76" s="201">
        <f>Syst_Typ1!AZ35</f>
        <v>0</v>
      </c>
      <c r="AB76" s="49"/>
      <c r="AC76" s="49" t="str">
        <f t="shared" si="18"/>
        <v/>
      </c>
      <c r="AD76" s="49" t="str">
        <f t="shared" si="19"/>
        <v/>
      </c>
      <c r="AE76" s="49" t="str">
        <f t="shared" si="20"/>
        <v/>
      </c>
      <c r="AF76" s="49" t="str">
        <f t="shared" si="21"/>
        <v/>
      </c>
      <c r="AG76" s="49" t="str">
        <f t="shared" si="22"/>
        <v/>
      </c>
      <c r="AH76" s="49" t="str">
        <f t="shared" si="23"/>
        <v/>
      </c>
      <c r="AI76" s="49" t="str">
        <f t="shared" si="24"/>
        <v/>
      </c>
      <c r="AJ76" s="49" t="str">
        <f t="shared" si="25"/>
        <v/>
      </c>
      <c r="AL76" s="49"/>
      <c r="AM76" s="49" t="str">
        <f t="shared" si="26"/>
        <v/>
      </c>
      <c r="AN76" s="49" t="str">
        <f t="shared" si="27"/>
        <v/>
      </c>
      <c r="AO76" s="49" t="str">
        <f t="shared" si="28"/>
        <v/>
      </c>
      <c r="AP76" s="49" t="str">
        <f t="shared" si="29"/>
        <v/>
      </c>
      <c r="AQ76" s="49" t="str">
        <f t="shared" si="30"/>
        <v/>
      </c>
      <c r="AR76" s="49" t="str">
        <f t="shared" si="31"/>
        <v/>
      </c>
      <c r="AS76" s="49" t="str">
        <f t="shared" si="32"/>
        <v/>
      </c>
      <c r="AT76" s="49" t="str">
        <f t="shared" si="33"/>
        <v/>
      </c>
      <c r="AV76" s="49"/>
      <c r="AW76" s="49" t="str">
        <f t="shared" si="34"/>
        <v/>
      </c>
      <c r="AX76" s="49" t="str">
        <f t="shared" si="35"/>
        <v/>
      </c>
      <c r="AY76" s="49" t="str">
        <f t="shared" si="36"/>
        <v/>
      </c>
      <c r="AZ76" s="49" t="str">
        <f t="shared" si="37"/>
        <v/>
      </c>
      <c r="BA76" s="49" t="str">
        <f t="shared" si="38"/>
        <v/>
      </c>
      <c r="BB76" s="49" t="str">
        <f t="shared" si="39"/>
        <v/>
      </c>
      <c r="BC76" s="49" t="str">
        <f t="shared" si="40"/>
        <v/>
      </c>
      <c r="BD76" s="49" t="str">
        <f t="shared" si="41"/>
        <v/>
      </c>
      <c r="BF76" s="49"/>
      <c r="BG76" s="49" t="str">
        <f t="shared" si="42"/>
        <v/>
      </c>
      <c r="BH76" s="49" t="str">
        <f t="shared" si="43"/>
        <v/>
      </c>
      <c r="BI76" s="49" t="str">
        <f t="shared" si="44"/>
        <v/>
      </c>
      <c r="BJ76" s="49" t="str">
        <f t="shared" si="45"/>
        <v/>
      </c>
      <c r="BK76" s="49" t="str">
        <f t="shared" si="46"/>
        <v/>
      </c>
      <c r="BL76" s="49" t="str">
        <f t="shared" si="47"/>
        <v/>
      </c>
      <c r="BM76" s="49" t="str">
        <f t="shared" si="48"/>
        <v/>
      </c>
      <c r="BN76" s="49" t="str">
        <f t="shared" si="49"/>
        <v/>
      </c>
      <c r="BP76" s="49"/>
      <c r="BQ76" s="49" t="str">
        <f t="shared" si="50"/>
        <v/>
      </c>
      <c r="BR76" s="49" t="str">
        <f t="shared" si="51"/>
        <v/>
      </c>
      <c r="BS76" s="49" t="str">
        <f t="shared" si="52"/>
        <v/>
      </c>
      <c r="BT76" s="49" t="str">
        <f t="shared" si="53"/>
        <v/>
      </c>
      <c r="BU76" s="49" t="str">
        <f t="shared" si="54"/>
        <v/>
      </c>
      <c r="BV76" s="49" t="str">
        <f t="shared" si="55"/>
        <v/>
      </c>
      <c r="BW76" s="49" t="str">
        <f t="shared" si="56"/>
        <v/>
      </c>
      <c r="BX76" s="49" t="str">
        <f t="shared" si="57"/>
        <v/>
      </c>
      <c r="BZ76" s="49"/>
      <c r="CA76" s="49" t="str">
        <f t="shared" si="58"/>
        <v/>
      </c>
      <c r="CB76" s="49" t="str">
        <f t="shared" si="59"/>
        <v/>
      </c>
      <c r="CC76" s="49" t="str">
        <f t="shared" si="60"/>
        <v/>
      </c>
      <c r="CD76" s="49" t="str">
        <f t="shared" si="61"/>
        <v/>
      </c>
      <c r="CE76" s="49" t="str">
        <f t="shared" si="62"/>
        <v/>
      </c>
      <c r="CF76" s="49" t="str">
        <f t="shared" si="63"/>
        <v/>
      </c>
      <c r="CG76" s="49" t="str">
        <f t="shared" si="64"/>
        <v/>
      </c>
      <c r="CH76" s="49" t="str">
        <f t="shared" si="65"/>
        <v/>
      </c>
      <c r="CJ76" s="49"/>
      <c r="CK76" s="49" t="str">
        <f t="shared" si="66"/>
        <v/>
      </c>
      <c r="CL76" s="49" t="str">
        <f t="shared" si="67"/>
        <v/>
      </c>
      <c r="CM76" s="49" t="str">
        <f t="shared" si="68"/>
        <v/>
      </c>
      <c r="CN76" s="49" t="str">
        <f t="shared" si="69"/>
        <v/>
      </c>
      <c r="CO76" s="49" t="str">
        <f t="shared" si="70"/>
        <v/>
      </c>
      <c r="CP76" s="49" t="str">
        <f t="shared" si="71"/>
        <v/>
      </c>
      <c r="CQ76" s="49" t="str">
        <f t="shared" si="72"/>
        <v/>
      </c>
      <c r="CR76" s="49" t="str">
        <f t="shared" si="73"/>
        <v/>
      </c>
      <c r="CT76" s="49"/>
      <c r="CU76" s="49" t="str">
        <f t="shared" si="74"/>
        <v/>
      </c>
      <c r="CV76" s="49" t="str">
        <f t="shared" si="75"/>
        <v/>
      </c>
      <c r="CW76" s="49" t="str">
        <f t="shared" si="76"/>
        <v/>
      </c>
      <c r="CX76" s="49" t="str">
        <f t="shared" si="77"/>
        <v/>
      </c>
      <c r="CY76" s="49" t="str">
        <f t="shared" si="78"/>
        <v/>
      </c>
      <c r="CZ76" s="49" t="str">
        <f t="shared" si="79"/>
        <v/>
      </c>
      <c r="DA76" s="49" t="str">
        <f t="shared" si="80"/>
        <v/>
      </c>
      <c r="DB76" s="49" t="str">
        <f t="shared" si="81"/>
        <v/>
      </c>
      <c r="DD76" s="49"/>
      <c r="DE76" s="49" t="str">
        <f t="shared" si="82"/>
        <v/>
      </c>
      <c r="DF76" s="49" t="str">
        <f t="shared" si="83"/>
        <v/>
      </c>
      <c r="DG76" s="49" t="str">
        <f t="shared" si="84"/>
        <v/>
      </c>
      <c r="DH76" s="49" t="str">
        <f t="shared" si="85"/>
        <v/>
      </c>
      <c r="DI76" s="49" t="str">
        <f t="shared" si="86"/>
        <v/>
      </c>
      <c r="DJ76" s="49" t="str">
        <f t="shared" si="87"/>
        <v/>
      </c>
      <c r="DK76" s="49" t="str">
        <f t="shared" si="88"/>
        <v/>
      </c>
      <c r="DL76" s="49" t="str">
        <f t="shared" si="89"/>
        <v/>
      </c>
      <c r="DN76" s="49"/>
      <c r="DO76" s="49" t="str">
        <f t="shared" si="90"/>
        <v/>
      </c>
      <c r="DP76" s="49" t="str">
        <f t="shared" si="91"/>
        <v/>
      </c>
      <c r="DQ76" s="49" t="str">
        <f t="shared" si="92"/>
        <v/>
      </c>
      <c r="DR76" s="49" t="str">
        <f t="shared" si="93"/>
        <v/>
      </c>
      <c r="DS76" s="49" t="str">
        <f t="shared" si="94"/>
        <v/>
      </c>
      <c r="DT76" s="49" t="str">
        <f t="shared" si="95"/>
        <v/>
      </c>
      <c r="DU76" s="49" t="str">
        <f t="shared" si="96"/>
        <v/>
      </c>
      <c r="DV76" s="49" t="str">
        <f t="shared" si="97"/>
        <v/>
      </c>
      <c r="DX76" s="49"/>
      <c r="DY76" s="49" t="str">
        <f t="shared" si="98"/>
        <v/>
      </c>
      <c r="DZ76" s="49" t="str">
        <f t="shared" si="99"/>
        <v/>
      </c>
      <c r="EA76" s="49" t="str">
        <f t="shared" si="100"/>
        <v/>
      </c>
      <c r="EB76" s="49" t="str">
        <f t="shared" si="101"/>
        <v/>
      </c>
      <c r="EC76" s="49" t="str">
        <f t="shared" si="102"/>
        <v/>
      </c>
      <c r="ED76" s="49" t="str">
        <f t="shared" si="103"/>
        <v/>
      </c>
      <c r="EE76" s="49" t="str">
        <f t="shared" si="104"/>
        <v/>
      </c>
      <c r="EF76" s="49" t="str">
        <f t="shared" si="105"/>
        <v/>
      </c>
      <c r="EH76" s="49"/>
      <c r="EI76" s="49" t="str">
        <f t="shared" si="106"/>
        <v/>
      </c>
      <c r="EJ76" s="49" t="str">
        <f t="shared" si="107"/>
        <v/>
      </c>
      <c r="EK76" s="49" t="str">
        <f t="shared" si="108"/>
        <v/>
      </c>
      <c r="EL76" s="49" t="str">
        <f t="shared" si="109"/>
        <v/>
      </c>
      <c r="EM76" s="49" t="str">
        <f t="shared" si="110"/>
        <v/>
      </c>
      <c r="EN76" s="49" t="str">
        <f t="shared" si="111"/>
        <v/>
      </c>
      <c r="EO76" s="49" t="str">
        <f t="shared" si="112"/>
        <v/>
      </c>
      <c r="EP76" s="49" t="str">
        <f t="shared" si="113"/>
        <v/>
      </c>
      <c r="ER76" s="49"/>
      <c r="ES76" s="49" t="str">
        <f t="shared" si="114"/>
        <v/>
      </c>
      <c r="ET76" s="49" t="str">
        <f t="shared" si="115"/>
        <v/>
      </c>
      <c r="EU76" s="49" t="str">
        <f t="shared" si="116"/>
        <v/>
      </c>
      <c r="EV76" s="49" t="str">
        <f t="shared" si="117"/>
        <v/>
      </c>
      <c r="EW76" s="49" t="str">
        <f t="shared" si="118"/>
        <v/>
      </c>
      <c r="EX76" s="49" t="str">
        <f t="shared" si="119"/>
        <v/>
      </c>
      <c r="EY76" s="49" t="str">
        <f t="shared" si="120"/>
        <v/>
      </c>
      <c r="EZ76" s="49" t="str">
        <f t="shared" si="121"/>
        <v/>
      </c>
      <c r="FB76" s="49"/>
      <c r="FC76" s="49" t="str">
        <f t="shared" si="122"/>
        <v/>
      </c>
      <c r="FD76" s="49" t="str">
        <f t="shared" si="123"/>
        <v/>
      </c>
      <c r="FE76" s="49" t="str">
        <f t="shared" si="124"/>
        <v/>
      </c>
      <c r="FF76" s="49" t="str">
        <f t="shared" si="125"/>
        <v/>
      </c>
      <c r="FG76" s="49" t="str">
        <f t="shared" si="126"/>
        <v/>
      </c>
      <c r="FH76" s="49" t="str">
        <f t="shared" si="127"/>
        <v/>
      </c>
      <c r="FI76" s="49" t="str">
        <f t="shared" si="128"/>
        <v/>
      </c>
      <c r="FJ76" s="49" t="str">
        <f t="shared" si="129"/>
        <v/>
      </c>
      <c r="FL76" s="49"/>
      <c r="FM76" s="49" t="str">
        <f t="shared" si="130"/>
        <v/>
      </c>
      <c r="FN76" s="49" t="str">
        <f t="shared" si="131"/>
        <v/>
      </c>
      <c r="FO76" s="49" t="str">
        <f t="shared" si="132"/>
        <v/>
      </c>
      <c r="FP76" s="49" t="str">
        <f t="shared" si="133"/>
        <v/>
      </c>
      <c r="FQ76" s="49" t="str">
        <f t="shared" si="134"/>
        <v/>
      </c>
      <c r="FR76" s="49" t="str">
        <f t="shared" si="135"/>
        <v/>
      </c>
      <c r="FS76" s="49" t="str">
        <f t="shared" si="136"/>
        <v/>
      </c>
      <c r="FT76" s="49" t="str">
        <f t="shared" si="137"/>
        <v/>
      </c>
      <c r="FV76" s="49"/>
      <c r="FW76" s="49" t="str">
        <f t="shared" si="138"/>
        <v/>
      </c>
      <c r="FX76" s="49" t="str">
        <f t="shared" si="139"/>
        <v/>
      </c>
      <c r="FY76" s="49" t="str">
        <f t="shared" si="140"/>
        <v/>
      </c>
      <c r="FZ76" s="49" t="str">
        <f t="shared" si="141"/>
        <v/>
      </c>
      <c r="GA76" s="49" t="str">
        <f t="shared" si="142"/>
        <v/>
      </c>
      <c r="GB76" s="49" t="str">
        <f t="shared" si="143"/>
        <v/>
      </c>
      <c r="GC76" s="49" t="str">
        <f t="shared" si="144"/>
        <v/>
      </c>
      <c r="GD76" s="49" t="str">
        <f t="shared" si="145"/>
        <v/>
      </c>
      <c r="GF76" s="49"/>
      <c r="GG76" s="49" t="str">
        <f t="shared" si="146"/>
        <v/>
      </c>
      <c r="GH76" s="49" t="str">
        <f t="shared" si="147"/>
        <v/>
      </c>
      <c r="GI76" s="49" t="str">
        <f t="shared" si="148"/>
        <v/>
      </c>
      <c r="GJ76" s="49" t="str">
        <f t="shared" si="149"/>
        <v/>
      </c>
      <c r="GK76" s="49" t="str">
        <f t="shared" si="150"/>
        <v/>
      </c>
      <c r="GL76" s="49" t="str">
        <f t="shared" si="151"/>
        <v/>
      </c>
      <c r="GM76" s="49" t="str">
        <f t="shared" si="152"/>
        <v/>
      </c>
      <c r="GN76" s="49" t="str">
        <f t="shared" si="153"/>
        <v/>
      </c>
      <c r="GP76" s="49"/>
      <c r="GQ76" s="49" t="str">
        <f t="shared" si="154"/>
        <v/>
      </c>
      <c r="GR76" s="49" t="str">
        <f t="shared" si="155"/>
        <v/>
      </c>
      <c r="GS76" s="49" t="str">
        <f t="shared" si="156"/>
        <v/>
      </c>
      <c r="GT76" s="49" t="str">
        <f t="shared" si="157"/>
        <v/>
      </c>
      <c r="GU76" s="49" t="str">
        <f t="shared" si="158"/>
        <v/>
      </c>
      <c r="GV76" s="49" t="str">
        <f t="shared" si="159"/>
        <v/>
      </c>
      <c r="GW76" s="49" t="str">
        <f t="shared" si="160"/>
        <v/>
      </c>
      <c r="GX76" s="49" t="str">
        <f t="shared" si="161"/>
        <v/>
      </c>
    </row>
    <row r="77" spans="16:206" x14ac:dyDescent="0.2">
      <c r="Q77" s="65">
        <v>9</v>
      </c>
      <c r="R77" s="201" t="str">
        <f>Syst_Typ1!DA36</f>
        <v/>
      </c>
      <c r="S77" s="201">
        <f>Syst_Typ1!F36</f>
        <v>0</v>
      </c>
      <c r="T77" s="201" t="str">
        <f>Syst_Typ1!W36</f>
        <v/>
      </c>
      <c r="U77" s="201">
        <f>Syst_Typ1!CT36</f>
        <v>0</v>
      </c>
      <c r="V77" s="201" t="str">
        <f>Syst_Typ1!X36</f>
        <v/>
      </c>
      <c r="W77" s="201" t="str">
        <f>Syst_Typ1!AW36</f>
        <v/>
      </c>
      <c r="X77" s="201">
        <f>Syst_Typ1!BF36</f>
        <v>0</v>
      </c>
      <c r="Y77" s="201">
        <f>Syst_Typ1!AZ36</f>
        <v>0</v>
      </c>
      <c r="AB77" s="49"/>
      <c r="AC77" s="49" t="str">
        <f t="shared" si="18"/>
        <v/>
      </c>
      <c r="AD77" s="49" t="str">
        <f t="shared" si="19"/>
        <v/>
      </c>
      <c r="AE77" s="49" t="str">
        <f t="shared" si="20"/>
        <v/>
      </c>
      <c r="AF77" s="49" t="str">
        <f t="shared" si="21"/>
        <v/>
      </c>
      <c r="AG77" s="49" t="str">
        <f t="shared" si="22"/>
        <v/>
      </c>
      <c r="AH77" s="49" t="str">
        <f t="shared" si="23"/>
        <v/>
      </c>
      <c r="AI77" s="49" t="str">
        <f t="shared" si="24"/>
        <v/>
      </c>
      <c r="AJ77" s="49" t="str">
        <f t="shared" si="25"/>
        <v/>
      </c>
      <c r="AL77" s="49"/>
      <c r="AM77" s="49" t="str">
        <f t="shared" si="26"/>
        <v/>
      </c>
      <c r="AN77" s="49" t="str">
        <f t="shared" si="27"/>
        <v/>
      </c>
      <c r="AO77" s="49" t="str">
        <f t="shared" si="28"/>
        <v/>
      </c>
      <c r="AP77" s="49" t="str">
        <f t="shared" si="29"/>
        <v/>
      </c>
      <c r="AQ77" s="49" t="str">
        <f t="shared" si="30"/>
        <v/>
      </c>
      <c r="AR77" s="49" t="str">
        <f t="shared" si="31"/>
        <v/>
      </c>
      <c r="AS77" s="49" t="str">
        <f t="shared" si="32"/>
        <v/>
      </c>
      <c r="AT77" s="49" t="str">
        <f t="shared" si="33"/>
        <v/>
      </c>
      <c r="AV77" s="49"/>
      <c r="AW77" s="49" t="str">
        <f t="shared" si="34"/>
        <v/>
      </c>
      <c r="AX77" s="49" t="str">
        <f t="shared" si="35"/>
        <v/>
      </c>
      <c r="AY77" s="49" t="str">
        <f t="shared" si="36"/>
        <v/>
      </c>
      <c r="AZ77" s="49" t="str">
        <f t="shared" si="37"/>
        <v/>
      </c>
      <c r="BA77" s="49" t="str">
        <f t="shared" si="38"/>
        <v/>
      </c>
      <c r="BB77" s="49" t="str">
        <f t="shared" si="39"/>
        <v/>
      </c>
      <c r="BC77" s="49" t="str">
        <f t="shared" si="40"/>
        <v/>
      </c>
      <c r="BD77" s="49" t="str">
        <f t="shared" si="41"/>
        <v/>
      </c>
      <c r="BF77" s="49"/>
      <c r="BG77" s="49" t="str">
        <f t="shared" si="42"/>
        <v/>
      </c>
      <c r="BH77" s="49" t="str">
        <f t="shared" si="43"/>
        <v/>
      </c>
      <c r="BI77" s="49" t="str">
        <f t="shared" si="44"/>
        <v/>
      </c>
      <c r="BJ77" s="49" t="str">
        <f t="shared" si="45"/>
        <v/>
      </c>
      <c r="BK77" s="49" t="str">
        <f t="shared" si="46"/>
        <v/>
      </c>
      <c r="BL77" s="49" t="str">
        <f t="shared" si="47"/>
        <v/>
      </c>
      <c r="BM77" s="49" t="str">
        <f t="shared" si="48"/>
        <v/>
      </c>
      <c r="BN77" s="49" t="str">
        <f t="shared" si="49"/>
        <v/>
      </c>
      <c r="BP77" s="49"/>
      <c r="BQ77" s="49" t="str">
        <f t="shared" si="50"/>
        <v/>
      </c>
      <c r="BR77" s="49" t="str">
        <f t="shared" si="51"/>
        <v/>
      </c>
      <c r="BS77" s="49" t="str">
        <f t="shared" si="52"/>
        <v/>
      </c>
      <c r="BT77" s="49" t="str">
        <f t="shared" si="53"/>
        <v/>
      </c>
      <c r="BU77" s="49" t="str">
        <f t="shared" si="54"/>
        <v/>
      </c>
      <c r="BV77" s="49" t="str">
        <f t="shared" si="55"/>
        <v/>
      </c>
      <c r="BW77" s="49" t="str">
        <f t="shared" si="56"/>
        <v/>
      </c>
      <c r="BX77" s="49" t="str">
        <f t="shared" si="57"/>
        <v/>
      </c>
      <c r="BZ77" s="49"/>
      <c r="CA77" s="49" t="str">
        <f t="shared" si="58"/>
        <v/>
      </c>
      <c r="CB77" s="49" t="str">
        <f t="shared" si="59"/>
        <v/>
      </c>
      <c r="CC77" s="49" t="str">
        <f t="shared" si="60"/>
        <v/>
      </c>
      <c r="CD77" s="49" t="str">
        <f t="shared" si="61"/>
        <v/>
      </c>
      <c r="CE77" s="49" t="str">
        <f t="shared" si="62"/>
        <v/>
      </c>
      <c r="CF77" s="49" t="str">
        <f t="shared" si="63"/>
        <v/>
      </c>
      <c r="CG77" s="49" t="str">
        <f t="shared" si="64"/>
        <v/>
      </c>
      <c r="CH77" s="49" t="str">
        <f t="shared" si="65"/>
        <v/>
      </c>
      <c r="CJ77" s="49"/>
      <c r="CK77" s="49" t="str">
        <f t="shared" si="66"/>
        <v/>
      </c>
      <c r="CL77" s="49" t="str">
        <f t="shared" si="67"/>
        <v/>
      </c>
      <c r="CM77" s="49" t="str">
        <f t="shared" si="68"/>
        <v/>
      </c>
      <c r="CN77" s="49" t="str">
        <f t="shared" si="69"/>
        <v/>
      </c>
      <c r="CO77" s="49" t="str">
        <f t="shared" si="70"/>
        <v/>
      </c>
      <c r="CP77" s="49" t="str">
        <f t="shared" si="71"/>
        <v/>
      </c>
      <c r="CQ77" s="49" t="str">
        <f t="shared" si="72"/>
        <v/>
      </c>
      <c r="CR77" s="49" t="str">
        <f t="shared" si="73"/>
        <v/>
      </c>
      <c r="CT77" s="49"/>
      <c r="CU77" s="49" t="str">
        <f t="shared" si="74"/>
        <v/>
      </c>
      <c r="CV77" s="49" t="str">
        <f t="shared" si="75"/>
        <v/>
      </c>
      <c r="CW77" s="49" t="str">
        <f t="shared" si="76"/>
        <v/>
      </c>
      <c r="CX77" s="49" t="str">
        <f t="shared" si="77"/>
        <v/>
      </c>
      <c r="CY77" s="49" t="str">
        <f t="shared" si="78"/>
        <v/>
      </c>
      <c r="CZ77" s="49" t="str">
        <f t="shared" si="79"/>
        <v/>
      </c>
      <c r="DA77" s="49" t="str">
        <f t="shared" si="80"/>
        <v/>
      </c>
      <c r="DB77" s="49" t="str">
        <f t="shared" si="81"/>
        <v/>
      </c>
      <c r="DD77" s="49"/>
      <c r="DE77" s="49" t="str">
        <f t="shared" si="82"/>
        <v/>
      </c>
      <c r="DF77" s="49" t="str">
        <f t="shared" si="83"/>
        <v/>
      </c>
      <c r="DG77" s="49" t="str">
        <f t="shared" si="84"/>
        <v/>
      </c>
      <c r="DH77" s="49" t="str">
        <f t="shared" si="85"/>
        <v/>
      </c>
      <c r="DI77" s="49" t="str">
        <f t="shared" si="86"/>
        <v/>
      </c>
      <c r="DJ77" s="49" t="str">
        <f t="shared" si="87"/>
        <v/>
      </c>
      <c r="DK77" s="49" t="str">
        <f t="shared" si="88"/>
        <v/>
      </c>
      <c r="DL77" s="49" t="str">
        <f t="shared" si="89"/>
        <v/>
      </c>
      <c r="DN77" s="49"/>
      <c r="DO77" s="49" t="str">
        <f t="shared" si="90"/>
        <v/>
      </c>
      <c r="DP77" s="49" t="str">
        <f t="shared" si="91"/>
        <v/>
      </c>
      <c r="DQ77" s="49" t="str">
        <f t="shared" si="92"/>
        <v/>
      </c>
      <c r="DR77" s="49" t="str">
        <f t="shared" si="93"/>
        <v/>
      </c>
      <c r="DS77" s="49" t="str">
        <f t="shared" si="94"/>
        <v/>
      </c>
      <c r="DT77" s="49" t="str">
        <f t="shared" si="95"/>
        <v/>
      </c>
      <c r="DU77" s="49" t="str">
        <f t="shared" si="96"/>
        <v/>
      </c>
      <c r="DV77" s="49" t="str">
        <f t="shared" si="97"/>
        <v/>
      </c>
      <c r="DX77" s="49"/>
      <c r="DY77" s="49" t="str">
        <f t="shared" si="98"/>
        <v/>
      </c>
      <c r="DZ77" s="49" t="str">
        <f t="shared" si="99"/>
        <v/>
      </c>
      <c r="EA77" s="49" t="str">
        <f t="shared" si="100"/>
        <v/>
      </c>
      <c r="EB77" s="49" t="str">
        <f t="shared" si="101"/>
        <v/>
      </c>
      <c r="EC77" s="49" t="str">
        <f t="shared" si="102"/>
        <v/>
      </c>
      <c r="ED77" s="49" t="str">
        <f t="shared" si="103"/>
        <v/>
      </c>
      <c r="EE77" s="49" t="str">
        <f t="shared" si="104"/>
        <v/>
      </c>
      <c r="EF77" s="49" t="str">
        <f t="shared" si="105"/>
        <v/>
      </c>
      <c r="EH77" s="49"/>
      <c r="EI77" s="49" t="str">
        <f t="shared" si="106"/>
        <v/>
      </c>
      <c r="EJ77" s="49" t="str">
        <f t="shared" si="107"/>
        <v/>
      </c>
      <c r="EK77" s="49" t="str">
        <f t="shared" si="108"/>
        <v/>
      </c>
      <c r="EL77" s="49" t="str">
        <f t="shared" si="109"/>
        <v/>
      </c>
      <c r="EM77" s="49" t="str">
        <f t="shared" si="110"/>
        <v/>
      </c>
      <c r="EN77" s="49" t="str">
        <f t="shared" si="111"/>
        <v/>
      </c>
      <c r="EO77" s="49" t="str">
        <f t="shared" si="112"/>
        <v/>
      </c>
      <c r="EP77" s="49" t="str">
        <f t="shared" si="113"/>
        <v/>
      </c>
      <c r="ER77" s="49"/>
      <c r="ES77" s="49" t="str">
        <f t="shared" si="114"/>
        <v/>
      </c>
      <c r="ET77" s="49" t="str">
        <f t="shared" si="115"/>
        <v/>
      </c>
      <c r="EU77" s="49" t="str">
        <f t="shared" si="116"/>
        <v/>
      </c>
      <c r="EV77" s="49" t="str">
        <f t="shared" si="117"/>
        <v/>
      </c>
      <c r="EW77" s="49" t="str">
        <f t="shared" si="118"/>
        <v/>
      </c>
      <c r="EX77" s="49" t="str">
        <f t="shared" si="119"/>
        <v/>
      </c>
      <c r="EY77" s="49" t="str">
        <f t="shared" si="120"/>
        <v/>
      </c>
      <c r="EZ77" s="49" t="str">
        <f t="shared" si="121"/>
        <v/>
      </c>
      <c r="FB77" s="49"/>
      <c r="FC77" s="49" t="str">
        <f t="shared" si="122"/>
        <v/>
      </c>
      <c r="FD77" s="49" t="str">
        <f t="shared" si="123"/>
        <v/>
      </c>
      <c r="FE77" s="49" t="str">
        <f t="shared" si="124"/>
        <v/>
      </c>
      <c r="FF77" s="49" t="str">
        <f t="shared" si="125"/>
        <v/>
      </c>
      <c r="FG77" s="49" t="str">
        <f t="shared" si="126"/>
        <v/>
      </c>
      <c r="FH77" s="49" t="str">
        <f t="shared" si="127"/>
        <v/>
      </c>
      <c r="FI77" s="49" t="str">
        <f t="shared" si="128"/>
        <v/>
      </c>
      <c r="FJ77" s="49" t="str">
        <f t="shared" si="129"/>
        <v/>
      </c>
      <c r="FL77" s="49"/>
      <c r="FM77" s="49" t="str">
        <f t="shared" si="130"/>
        <v/>
      </c>
      <c r="FN77" s="49" t="str">
        <f t="shared" si="131"/>
        <v/>
      </c>
      <c r="FO77" s="49" t="str">
        <f t="shared" si="132"/>
        <v/>
      </c>
      <c r="FP77" s="49" t="str">
        <f t="shared" si="133"/>
        <v/>
      </c>
      <c r="FQ77" s="49" t="str">
        <f t="shared" si="134"/>
        <v/>
      </c>
      <c r="FR77" s="49" t="str">
        <f t="shared" si="135"/>
        <v/>
      </c>
      <c r="FS77" s="49" t="str">
        <f t="shared" si="136"/>
        <v/>
      </c>
      <c r="FT77" s="49" t="str">
        <f t="shared" si="137"/>
        <v/>
      </c>
      <c r="FV77" s="49"/>
      <c r="FW77" s="49" t="str">
        <f t="shared" si="138"/>
        <v/>
      </c>
      <c r="FX77" s="49" t="str">
        <f t="shared" si="139"/>
        <v/>
      </c>
      <c r="FY77" s="49" t="str">
        <f t="shared" si="140"/>
        <v/>
      </c>
      <c r="FZ77" s="49" t="str">
        <f t="shared" si="141"/>
        <v/>
      </c>
      <c r="GA77" s="49" t="str">
        <f t="shared" si="142"/>
        <v/>
      </c>
      <c r="GB77" s="49" t="str">
        <f t="shared" si="143"/>
        <v/>
      </c>
      <c r="GC77" s="49" t="str">
        <f t="shared" si="144"/>
        <v/>
      </c>
      <c r="GD77" s="49" t="str">
        <f t="shared" si="145"/>
        <v/>
      </c>
      <c r="GF77" s="49"/>
      <c r="GG77" s="49" t="str">
        <f t="shared" si="146"/>
        <v/>
      </c>
      <c r="GH77" s="49" t="str">
        <f t="shared" si="147"/>
        <v/>
      </c>
      <c r="GI77" s="49" t="str">
        <f t="shared" si="148"/>
        <v/>
      </c>
      <c r="GJ77" s="49" t="str">
        <f t="shared" si="149"/>
        <v/>
      </c>
      <c r="GK77" s="49" t="str">
        <f t="shared" si="150"/>
        <v/>
      </c>
      <c r="GL77" s="49" t="str">
        <f t="shared" si="151"/>
        <v/>
      </c>
      <c r="GM77" s="49" t="str">
        <f t="shared" si="152"/>
        <v/>
      </c>
      <c r="GN77" s="49" t="str">
        <f t="shared" si="153"/>
        <v/>
      </c>
      <c r="GP77" s="49"/>
      <c r="GQ77" s="49" t="str">
        <f t="shared" si="154"/>
        <v/>
      </c>
      <c r="GR77" s="49" t="str">
        <f t="shared" si="155"/>
        <v/>
      </c>
      <c r="GS77" s="49" t="str">
        <f t="shared" si="156"/>
        <v/>
      </c>
      <c r="GT77" s="49" t="str">
        <f t="shared" si="157"/>
        <v/>
      </c>
      <c r="GU77" s="49" t="str">
        <f t="shared" si="158"/>
        <v/>
      </c>
      <c r="GV77" s="49" t="str">
        <f t="shared" si="159"/>
        <v/>
      </c>
      <c r="GW77" s="49" t="str">
        <f t="shared" si="160"/>
        <v/>
      </c>
      <c r="GX77" s="49" t="str">
        <f t="shared" si="161"/>
        <v/>
      </c>
    </row>
    <row r="78" spans="16:206" x14ac:dyDescent="0.2">
      <c r="Q78" s="65">
        <v>10</v>
      </c>
      <c r="R78" s="201" t="str">
        <f>Syst_Typ1!DA37</f>
        <v/>
      </c>
      <c r="S78" s="201">
        <f>Syst_Typ1!F37</f>
        <v>0</v>
      </c>
      <c r="T78" s="201" t="str">
        <f>Syst_Typ1!W37</f>
        <v/>
      </c>
      <c r="U78" s="201">
        <f>Syst_Typ1!CT37</f>
        <v>0</v>
      </c>
      <c r="V78" s="201" t="str">
        <f>Syst_Typ1!X37</f>
        <v/>
      </c>
      <c r="W78" s="201" t="str">
        <f>Syst_Typ1!AW37</f>
        <v/>
      </c>
      <c r="X78" s="201">
        <f>Syst_Typ1!BF37</f>
        <v>0</v>
      </c>
      <c r="Y78" s="201">
        <f>Syst_Typ1!AZ37</f>
        <v>0</v>
      </c>
      <c r="AB78" s="49"/>
      <c r="AC78" s="49" t="str">
        <f t="shared" si="18"/>
        <v/>
      </c>
      <c r="AD78" s="49" t="str">
        <f t="shared" si="19"/>
        <v/>
      </c>
      <c r="AE78" s="49" t="str">
        <f t="shared" si="20"/>
        <v/>
      </c>
      <c r="AF78" s="49" t="str">
        <f t="shared" si="21"/>
        <v/>
      </c>
      <c r="AG78" s="49" t="str">
        <f t="shared" si="22"/>
        <v/>
      </c>
      <c r="AH78" s="49" t="str">
        <f t="shared" si="23"/>
        <v/>
      </c>
      <c r="AI78" s="49" t="str">
        <f t="shared" si="24"/>
        <v/>
      </c>
      <c r="AJ78" s="49" t="str">
        <f t="shared" si="25"/>
        <v/>
      </c>
      <c r="AL78" s="49"/>
      <c r="AM78" s="49" t="str">
        <f t="shared" si="26"/>
        <v/>
      </c>
      <c r="AN78" s="49" t="str">
        <f t="shared" si="27"/>
        <v/>
      </c>
      <c r="AO78" s="49" t="str">
        <f t="shared" si="28"/>
        <v/>
      </c>
      <c r="AP78" s="49" t="str">
        <f t="shared" si="29"/>
        <v/>
      </c>
      <c r="AQ78" s="49" t="str">
        <f t="shared" si="30"/>
        <v/>
      </c>
      <c r="AR78" s="49" t="str">
        <f t="shared" si="31"/>
        <v/>
      </c>
      <c r="AS78" s="49" t="str">
        <f t="shared" si="32"/>
        <v/>
      </c>
      <c r="AT78" s="49" t="str">
        <f t="shared" si="33"/>
        <v/>
      </c>
      <c r="AV78" s="49"/>
      <c r="AW78" s="49" t="str">
        <f t="shared" si="34"/>
        <v/>
      </c>
      <c r="AX78" s="49" t="str">
        <f t="shared" si="35"/>
        <v/>
      </c>
      <c r="AY78" s="49" t="str">
        <f t="shared" si="36"/>
        <v/>
      </c>
      <c r="AZ78" s="49" t="str">
        <f t="shared" si="37"/>
        <v/>
      </c>
      <c r="BA78" s="49" t="str">
        <f t="shared" si="38"/>
        <v/>
      </c>
      <c r="BB78" s="49" t="str">
        <f t="shared" si="39"/>
        <v/>
      </c>
      <c r="BC78" s="49" t="str">
        <f t="shared" si="40"/>
        <v/>
      </c>
      <c r="BD78" s="49" t="str">
        <f t="shared" si="41"/>
        <v/>
      </c>
      <c r="BF78" s="49"/>
      <c r="BG78" s="49" t="str">
        <f t="shared" si="42"/>
        <v/>
      </c>
      <c r="BH78" s="49" t="str">
        <f t="shared" si="43"/>
        <v/>
      </c>
      <c r="BI78" s="49" t="str">
        <f t="shared" si="44"/>
        <v/>
      </c>
      <c r="BJ78" s="49" t="str">
        <f t="shared" si="45"/>
        <v/>
      </c>
      <c r="BK78" s="49" t="str">
        <f t="shared" si="46"/>
        <v/>
      </c>
      <c r="BL78" s="49" t="str">
        <f t="shared" si="47"/>
        <v/>
      </c>
      <c r="BM78" s="49" t="str">
        <f t="shared" si="48"/>
        <v/>
      </c>
      <c r="BN78" s="49" t="str">
        <f t="shared" si="49"/>
        <v/>
      </c>
      <c r="BP78" s="49"/>
      <c r="BQ78" s="49" t="str">
        <f t="shared" si="50"/>
        <v/>
      </c>
      <c r="BR78" s="49" t="str">
        <f t="shared" si="51"/>
        <v/>
      </c>
      <c r="BS78" s="49" t="str">
        <f t="shared" si="52"/>
        <v/>
      </c>
      <c r="BT78" s="49" t="str">
        <f t="shared" si="53"/>
        <v/>
      </c>
      <c r="BU78" s="49" t="str">
        <f t="shared" si="54"/>
        <v/>
      </c>
      <c r="BV78" s="49" t="str">
        <f t="shared" si="55"/>
        <v/>
      </c>
      <c r="BW78" s="49" t="str">
        <f t="shared" si="56"/>
        <v/>
      </c>
      <c r="BX78" s="49" t="str">
        <f t="shared" si="57"/>
        <v/>
      </c>
      <c r="BZ78" s="49"/>
      <c r="CA78" s="49" t="str">
        <f t="shared" si="58"/>
        <v/>
      </c>
      <c r="CB78" s="49" t="str">
        <f t="shared" si="59"/>
        <v/>
      </c>
      <c r="CC78" s="49" t="str">
        <f t="shared" si="60"/>
        <v/>
      </c>
      <c r="CD78" s="49" t="str">
        <f t="shared" si="61"/>
        <v/>
      </c>
      <c r="CE78" s="49" t="str">
        <f t="shared" si="62"/>
        <v/>
      </c>
      <c r="CF78" s="49" t="str">
        <f t="shared" si="63"/>
        <v/>
      </c>
      <c r="CG78" s="49" t="str">
        <f t="shared" si="64"/>
        <v/>
      </c>
      <c r="CH78" s="49" t="str">
        <f t="shared" si="65"/>
        <v/>
      </c>
      <c r="CJ78" s="49"/>
      <c r="CK78" s="49" t="str">
        <f t="shared" si="66"/>
        <v/>
      </c>
      <c r="CL78" s="49" t="str">
        <f t="shared" si="67"/>
        <v/>
      </c>
      <c r="CM78" s="49" t="str">
        <f t="shared" si="68"/>
        <v/>
      </c>
      <c r="CN78" s="49" t="str">
        <f t="shared" si="69"/>
        <v/>
      </c>
      <c r="CO78" s="49" t="str">
        <f t="shared" si="70"/>
        <v/>
      </c>
      <c r="CP78" s="49" t="str">
        <f t="shared" si="71"/>
        <v/>
      </c>
      <c r="CQ78" s="49" t="str">
        <f t="shared" si="72"/>
        <v/>
      </c>
      <c r="CR78" s="49" t="str">
        <f t="shared" si="73"/>
        <v/>
      </c>
      <c r="CT78" s="49"/>
      <c r="CU78" s="49" t="str">
        <f t="shared" si="74"/>
        <v/>
      </c>
      <c r="CV78" s="49" t="str">
        <f t="shared" si="75"/>
        <v/>
      </c>
      <c r="CW78" s="49" t="str">
        <f t="shared" si="76"/>
        <v/>
      </c>
      <c r="CX78" s="49" t="str">
        <f t="shared" si="77"/>
        <v/>
      </c>
      <c r="CY78" s="49" t="str">
        <f t="shared" si="78"/>
        <v/>
      </c>
      <c r="CZ78" s="49" t="str">
        <f t="shared" si="79"/>
        <v/>
      </c>
      <c r="DA78" s="49" t="str">
        <f t="shared" si="80"/>
        <v/>
      </c>
      <c r="DB78" s="49" t="str">
        <f t="shared" si="81"/>
        <v/>
      </c>
      <c r="DD78" s="49"/>
      <c r="DE78" s="49" t="str">
        <f t="shared" si="82"/>
        <v/>
      </c>
      <c r="DF78" s="49" t="str">
        <f t="shared" si="83"/>
        <v/>
      </c>
      <c r="DG78" s="49" t="str">
        <f t="shared" si="84"/>
        <v/>
      </c>
      <c r="DH78" s="49" t="str">
        <f t="shared" si="85"/>
        <v/>
      </c>
      <c r="DI78" s="49" t="str">
        <f t="shared" si="86"/>
        <v/>
      </c>
      <c r="DJ78" s="49" t="str">
        <f t="shared" si="87"/>
        <v/>
      </c>
      <c r="DK78" s="49" t="str">
        <f t="shared" si="88"/>
        <v/>
      </c>
      <c r="DL78" s="49" t="str">
        <f t="shared" si="89"/>
        <v/>
      </c>
      <c r="DN78" s="49"/>
      <c r="DO78" s="49" t="str">
        <f t="shared" si="90"/>
        <v/>
      </c>
      <c r="DP78" s="49" t="str">
        <f t="shared" si="91"/>
        <v/>
      </c>
      <c r="DQ78" s="49" t="str">
        <f t="shared" si="92"/>
        <v/>
      </c>
      <c r="DR78" s="49" t="str">
        <f t="shared" si="93"/>
        <v/>
      </c>
      <c r="DS78" s="49" t="str">
        <f t="shared" si="94"/>
        <v/>
      </c>
      <c r="DT78" s="49" t="str">
        <f t="shared" si="95"/>
        <v/>
      </c>
      <c r="DU78" s="49" t="str">
        <f t="shared" si="96"/>
        <v/>
      </c>
      <c r="DV78" s="49" t="str">
        <f t="shared" si="97"/>
        <v/>
      </c>
      <c r="DX78" s="49"/>
      <c r="DY78" s="49" t="str">
        <f t="shared" si="98"/>
        <v/>
      </c>
      <c r="DZ78" s="49" t="str">
        <f t="shared" si="99"/>
        <v/>
      </c>
      <c r="EA78" s="49" t="str">
        <f t="shared" si="100"/>
        <v/>
      </c>
      <c r="EB78" s="49" t="str">
        <f t="shared" si="101"/>
        <v/>
      </c>
      <c r="EC78" s="49" t="str">
        <f t="shared" si="102"/>
        <v/>
      </c>
      <c r="ED78" s="49" t="str">
        <f t="shared" si="103"/>
        <v/>
      </c>
      <c r="EE78" s="49" t="str">
        <f t="shared" si="104"/>
        <v/>
      </c>
      <c r="EF78" s="49" t="str">
        <f t="shared" si="105"/>
        <v/>
      </c>
      <c r="EH78" s="49"/>
      <c r="EI78" s="49" t="str">
        <f t="shared" si="106"/>
        <v/>
      </c>
      <c r="EJ78" s="49" t="str">
        <f t="shared" si="107"/>
        <v/>
      </c>
      <c r="EK78" s="49" t="str">
        <f t="shared" si="108"/>
        <v/>
      </c>
      <c r="EL78" s="49" t="str">
        <f t="shared" si="109"/>
        <v/>
      </c>
      <c r="EM78" s="49" t="str">
        <f t="shared" si="110"/>
        <v/>
      </c>
      <c r="EN78" s="49" t="str">
        <f t="shared" si="111"/>
        <v/>
      </c>
      <c r="EO78" s="49" t="str">
        <f t="shared" si="112"/>
        <v/>
      </c>
      <c r="EP78" s="49" t="str">
        <f t="shared" si="113"/>
        <v/>
      </c>
      <c r="ER78" s="49"/>
      <c r="ES78" s="49" t="str">
        <f t="shared" si="114"/>
        <v/>
      </c>
      <c r="ET78" s="49" t="str">
        <f t="shared" si="115"/>
        <v/>
      </c>
      <c r="EU78" s="49" t="str">
        <f t="shared" si="116"/>
        <v/>
      </c>
      <c r="EV78" s="49" t="str">
        <f t="shared" si="117"/>
        <v/>
      </c>
      <c r="EW78" s="49" t="str">
        <f t="shared" si="118"/>
        <v/>
      </c>
      <c r="EX78" s="49" t="str">
        <f t="shared" si="119"/>
        <v/>
      </c>
      <c r="EY78" s="49" t="str">
        <f t="shared" si="120"/>
        <v/>
      </c>
      <c r="EZ78" s="49" t="str">
        <f t="shared" si="121"/>
        <v/>
      </c>
      <c r="FB78" s="49"/>
      <c r="FC78" s="49" t="str">
        <f t="shared" si="122"/>
        <v/>
      </c>
      <c r="FD78" s="49" t="str">
        <f t="shared" si="123"/>
        <v/>
      </c>
      <c r="FE78" s="49" t="str">
        <f t="shared" si="124"/>
        <v/>
      </c>
      <c r="FF78" s="49" t="str">
        <f t="shared" si="125"/>
        <v/>
      </c>
      <c r="FG78" s="49" t="str">
        <f t="shared" si="126"/>
        <v/>
      </c>
      <c r="FH78" s="49" t="str">
        <f t="shared" si="127"/>
        <v/>
      </c>
      <c r="FI78" s="49" t="str">
        <f t="shared" si="128"/>
        <v/>
      </c>
      <c r="FJ78" s="49" t="str">
        <f t="shared" si="129"/>
        <v/>
      </c>
      <c r="FL78" s="49"/>
      <c r="FM78" s="49" t="str">
        <f t="shared" si="130"/>
        <v/>
      </c>
      <c r="FN78" s="49" t="str">
        <f t="shared" si="131"/>
        <v/>
      </c>
      <c r="FO78" s="49" t="str">
        <f t="shared" si="132"/>
        <v/>
      </c>
      <c r="FP78" s="49" t="str">
        <f t="shared" si="133"/>
        <v/>
      </c>
      <c r="FQ78" s="49" t="str">
        <f t="shared" si="134"/>
        <v/>
      </c>
      <c r="FR78" s="49" t="str">
        <f t="shared" si="135"/>
        <v/>
      </c>
      <c r="FS78" s="49" t="str">
        <f t="shared" si="136"/>
        <v/>
      </c>
      <c r="FT78" s="49" t="str">
        <f t="shared" si="137"/>
        <v/>
      </c>
      <c r="FV78" s="49"/>
      <c r="FW78" s="49" t="str">
        <f t="shared" si="138"/>
        <v/>
      </c>
      <c r="FX78" s="49" t="str">
        <f t="shared" si="139"/>
        <v/>
      </c>
      <c r="FY78" s="49" t="str">
        <f t="shared" si="140"/>
        <v/>
      </c>
      <c r="FZ78" s="49" t="str">
        <f t="shared" si="141"/>
        <v/>
      </c>
      <c r="GA78" s="49" t="str">
        <f t="shared" si="142"/>
        <v/>
      </c>
      <c r="GB78" s="49" t="str">
        <f t="shared" si="143"/>
        <v/>
      </c>
      <c r="GC78" s="49" t="str">
        <f t="shared" si="144"/>
        <v/>
      </c>
      <c r="GD78" s="49" t="str">
        <f t="shared" si="145"/>
        <v/>
      </c>
      <c r="GF78" s="49"/>
      <c r="GG78" s="49" t="str">
        <f t="shared" si="146"/>
        <v/>
      </c>
      <c r="GH78" s="49" t="str">
        <f t="shared" si="147"/>
        <v/>
      </c>
      <c r="GI78" s="49" t="str">
        <f t="shared" si="148"/>
        <v/>
      </c>
      <c r="GJ78" s="49" t="str">
        <f t="shared" si="149"/>
        <v/>
      </c>
      <c r="GK78" s="49" t="str">
        <f t="shared" si="150"/>
        <v/>
      </c>
      <c r="GL78" s="49" t="str">
        <f t="shared" si="151"/>
        <v/>
      </c>
      <c r="GM78" s="49" t="str">
        <f t="shared" si="152"/>
        <v/>
      </c>
      <c r="GN78" s="49" t="str">
        <f t="shared" si="153"/>
        <v/>
      </c>
      <c r="GP78" s="49"/>
      <c r="GQ78" s="49" t="str">
        <f t="shared" si="154"/>
        <v/>
      </c>
      <c r="GR78" s="49" t="str">
        <f t="shared" si="155"/>
        <v/>
      </c>
      <c r="GS78" s="49" t="str">
        <f t="shared" si="156"/>
        <v/>
      </c>
      <c r="GT78" s="49" t="str">
        <f t="shared" si="157"/>
        <v/>
      </c>
      <c r="GU78" s="49" t="str">
        <f t="shared" si="158"/>
        <v/>
      </c>
      <c r="GV78" s="49" t="str">
        <f t="shared" si="159"/>
        <v/>
      </c>
      <c r="GW78" s="49" t="str">
        <f t="shared" si="160"/>
        <v/>
      </c>
      <c r="GX78" s="49" t="str">
        <f t="shared" si="161"/>
        <v/>
      </c>
    </row>
    <row r="79" spans="16:206" x14ac:dyDescent="0.2">
      <c r="Q79" s="65">
        <v>11</v>
      </c>
      <c r="R79" s="201" t="str">
        <f>Syst_Typ1!DA38</f>
        <v/>
      </c>
      <c r="S79" s="201">
        <f>Syst_Typ1!F38</f>
        <v>0</v>
      </c>
      <c r="T79" s="201" t="str">
        <f>Syst_Typ1!W38</f>
        <v/>
      </c>
      <c r="U79" s="201">
        <f>Syst_Typ1!CT38</f>
        <v>0</v>
      </c>
      <c r="V79" s="201" t="str">
        <f>Syst_Typ1!X38</f>
        <v/>
      </c>
      <c r="W79" s="201" t="str">
        <f>Syst_Typ1!AW38</f>
        <v/>
      </c>
      <c r="X79" s="201">
        <f>Syst_Typ1!BF38</f>
        <v>0</v>
      </c>
      <c r="Y79" s="201">
        <f>Syst_Typ1!AZ38</f>
        <v>0</v>
      </c>
      <c r="AB79" s="49"/>
      <c r="AC79" s="49" t="str">
        <f t="shared" si="18"/>
        <v/>
      </c>
      <c r="AD79" s="49" t="str">
        <f t="shared" si="19"/>
        <v/>
      </c>
      <c r="AE79" s="49" t="str">
        <f t="shared" si="20"/>
        <v/>
      </c>
      <c r="AF79" s="49" t="str">
        <f t="shared" si="21"/>
        <v/>
      </c>
      <c r="AG79" s="49" t="str">
        <f t="shared" si="22"/>
        <v/>
      </c>
      <c r="AH79" s="49" t="str">
        <f t="shared" si="23"/>
        <v/>
      </c>
      <c r="AI79" s="49" t="str">
        <f t="shared" si="24"/>
        <v/>
      </c>
      <c r="AJ79" s="49" t="str">
        <f t="shared" si="25"/>
        <v/>
      </c>
      <c r="AL79" s="49"/>
      <c r="AM79" s="49" t="str">
        <f t="shared" si="26"/>
        <v/>
      </c>
      <c r="AN79" s="49" t="str">
        <f t="shared" si="27"/>
        <v/>
      </c>
      <c r="AO79" s="49" t="str">
        <f t="shared" si="28"/>
        <v/>
      </c>
      <c r="AP79" s="49" t="str">
        <f t="shared" si="29"/>
        <v/>
      </c>
      <c r="AQ79" s="49" t="str">
        <f t="shared" si="30"/>
        <v/>
      </c>
      <c r="AR79" s="49" t="str">
        <f t="shared" si="31"/>
        <v/>
      </c>
      <c r="AS79" s="49" t="str">
        <f t="shared" si="32"/>
        <v/>
      </c>
      <c r="AT79" s="49" t="str">
        <f t="shared" si="33"/>
        <v/>
      </c>
      <c r="AV79" s="49"/>
      <c r="AW79" s="49" t="str">
        <f t="shared" si="34"/>
        <v/>
      </c>
      <c r="AX79" s="49" t="str">
        <f t="shared" si="35"/>
        <v/>
      </c>
      <c r="AY79" s="49" t="str">
        <f t="shared" si="36"/>
        <v/>
      </c>
      <c r="AZ79" s="49" t="str">
        <f t="shared" si="37"/>
        <v/>
      </c>
      <c r="BA79" s="49" t="str">
        <f t="shared" si="38"/>
        <v/>
      </c>
      <c r="BB79" s="49" t="str">
        <f t="shared" si="39"/>
        <v/>
      </c>
      <c r="BC79" s="49" t="str">
        <f t="shared" si="40"/>
        <v/>
      </c>
      <c r="BD79" s="49" t="str">
        <f t="shared" si="41"/>
        <v/>
      </c>
      <c r="BF79" s="49"/>
      <c r="BG79" s="49" t="str">
        <f t="shared" si="42"/>
        <v/>
      </c>
      <c r="BH79" s="49" t="str">
        <f t="shared" si="43"/>
        <v/>
      </c>
      <c r="BI79" s="49" t="str">
        <f t="shared" si="44"/>
        <v/>
      </c>
      <c r="BJ79" s="49" t="str">
        <f t="shared" si="45"/>
        <v/>
      </c>
      <c r="BK79" s="49" t="str">
        <f t="shared" si="46"/>
        <v/>
      </c>
      <c r="BL79" s="49" t="str">
        <f t="shared" si="47"/>
        <v/>
      </c>
      <c r="BM79" s="49" t="str">
        <f t="shared" si="48"/>
        <v/>
      </c>
      <c r="BN79" s="49" t="str">
        <f t="shared" si="49"/>
        <v/>
      </c>
      <c r="BP79" s="49"/>
      <c r="BQ79" s="49" t="str">
        <f t="shared" si="50"/>
        <v/>
      </c>
      <c r="BR79" s="49" t="str">
        <f t="shared" si="51"/>
        <v/>
      </c>
      <c r="BS79" s="49" t="str">
        <f t="shared" si="52"/>
        <v/>
      </c>
      <c r="BT79" s="49" t="str">
        <f t="shared" si="53"/>
        <v/>
      </c>
      <c r="BU79" s="49" t="str">
        <f t="shared" si="54"/>
        <v/>
      </c>
      <c r="BV79" s="49" t="str">
        <f t="shared" si="55"/>
        <v/>
      </c>
      <c r="BW79" s="49" t="str">
        <f t="shared" si="56"/>
        <v/>
      </c>
      <c r="BX79" s="49" t="str">
        <f t="shared" si="57"/>
        <v/>
      </c>
      <c r="BZ79" s="49"/>
      <c r="CA79" s="49" t="str">
        <f t="shared" si="58"/>
        <v/>
      </c>
      <c r="CB79" s="49" t="str">
        <f t="shared" si="59"/>
        <v/>
      </c>
      <c r="CC79" s="49" t="str">
        <f t="shared" si="60"/>
        <v/>
      </c>
      <c r="CD79" s="49" t="str">
        <f t="shared" si="61"/>
        <v/>
      </c>
      <c r="CE79" s="49" t="str">
        <f t="shared" si="62"/>
        <v/>
      </c>
      <c r="CF79" s="49" t="str">
        <f t="shared" si="63"/>
        <v/>
      </c>
      <c r="CG79" s="49" t="str">
        <f t="shared" si="64"/>
        <v/>
      </c>
      <c r="CH79" s="49" t="str">
        <f t="shared" si="65"/>
        <v/>
      </c>
      <c r="CJ79" s="49"/>
      <c r="CK79" s="49" t="str">
        <f t="shared" si="66"/>
        <v/>
      </c>
      <c r="CL79" s="49" t="str">
        <f t="shared" si="67"/>
        <v/>
      </c>
      <c r="CM79" s="49" t="str">
        <f t="shared" si="68"/>
        <v/>
      </c>
      <c r="CN79" s="49" t="str">
        <f t="shared" si="69"/>
        <v/>
      </c>
      <c r="CO79" s="49" t="str">
        <f t="shared" si="70"/>
        <v/>
      </c>
      <c r="CP79" s="49" t="str">
        <f t="shared" si="71"/>
        <v/>
      </c>
      <c r="CQ79" s="49" t="str">
        <f t="shared" si="72"/>
        <v/>
      </c>
      <c r="CR79" s="49" t="str">
        <f t="shared" si="73"/>
        <v/>
      </c>
      <c r="CT79" s="49"/>
      <c r="CU79" s="49" t="str">
        <f t="shared" si="74"/>
        <v/>
      </c>
      <c r="CV79" s="49" t="str">
        <f t="shared" si="75"/>
        <v/>
      </c>
      <c r="CW79" s="49" t="str">
        <f t="shared" si="76"/>
        <v/>
      </c>
      <c r="CX79" s="49" t="str">
        <f t="shared" si="77"/>
        <v/>
      </c>
      <c r="CY79" s="49" t="str">
        <f t="shared" si="78"/>
        <v/>
      </c>
      <c r="CZ79" s="49" t="str">
        <f t="shared" si="79"/>
        <v/>
      </c>
      <c r="DA79" s="49" t="str">
        <f t="shared" si="80"/>
        <v/>
      </c>
      <c r="DB79" s="49" t="str">
        <f t="shared" si="81"/>
        <v/>
      </c>
      <c r="DD79" s="49"/>
      <c r="DE79" s="49" t="str">
        <f t="shared" si="82"/>
        <v/>
      </c>
      <c r="DF79" s="49" t="str">
        <f t="shared" si="83"/>
        <v/>
      </c>
      <c r="DG79" s="49" t="str">
        <f t="shared" si="84"/>
        <v/>
      </c>
      <c r="DH79" s="49" t="str">
        <f t="shared" si="85"/>
        <v/>
      </c>
      <c r="DI79" s="49" t="str">
        <f t="shared" si="86"/>
        <v/>
      </c>
      <c r="DJ79" s="49" t="str">
        <f t="shared" si="87"/>
        <v/>
      </c>
      <c r="DK79" s="49" t="str">
        <f t="shared" si="88"/>
        <v/>
      </c>
      <c r="DL79" s="49" t="str">
        <f t="shared" si="89"/>
        <v/>
      </c>
      <c r="DN79" s="49"/>
      <c r="DO79" s="49" t="str">
        <f t="shared" si="90"/>
        <v/>
      </c>
      <c r="DP79" s="49" t="str">
        <f t="shared" si="91"/>
        <v/>
      </c>
      <c r="DQ79" s="49" t="str">
        <f t="shared" si="92"/>
        <v/>
      </c>
      <c r="DR79" s="49" t="str">
        <f t="shared" si="93"/>
        <v/>
      </c>
      <c r="DS79" s="49" t="str">
        <f t="shared" si="94"/>
        <v/>
      </c>
      <c r="DT79" s="49" t="str">
        <f t="shared" si="95"/>
        <v/>
      </c>
      <c r="DU79" s="49" t="str">
        <f t="shared" si="96"/>
        <v/>
      </c>
      <c r="DV79" s="49" t="str">
        <f t="shared" si="97"/>
        <v/>
      </c>
      <c r="DX79" s="49"/>
      <c r="DY79" s="49" t="str">
        <f t="shared" si="98"/>
        <v/>
      </c>
      <c r="DZ79" s="49" t="str">
        <f t="shared" si="99"/>
        <v/>
      </c>
      <c r="EA79" s="49" t="str">
        <f t="shared" si="100"/>
        <v/>
      </c>
      <c r="EB79" s="49" t="str">
        <f t="shared" si="101"/>
        <v/>
      </c>
      <c r="EC79" s="49" t="str">
        <f t="shared" si="102"/>
        <v/>
      </c>
      <c r="ED79" s="49" t="str">
        <f t="shared" si="103"/>
        <v/>
      </c>
      <c r="EE79" s="49" t="str">
        <f t="shared" si="104"/>
        <v/>
      </c>
      <c r="EF79" s="49" t="str">
        <f t="shared" si="105"/>
        <v/>
      </c>
      <c r="EH79" s="49"/>
      <c r="EI79" s="49" t="str">
        <f t="shared" si="106"/>
        <v/>
      </c>
      <c r="EJ79" s="49" t="str">
        <f t="shared" si="107"/>
        <v/>
      </c>
      <c r="EK79" s="49" t="str">
        <f t="shared" si="108"/>
        <v/>
      </c>
      <c r="EL79" s="49" t="str">
        <f t="shared" si="109"/>
        <v/>
      </c>
      <c r="EM79" s="49" t="str">
        <f t="shared" si="110"/>
        <v/>
      </c>
      <c r="EN79" s="49" t="str">
        <f t="shared" si="111"/>
        <v/>
      </c>
      <c r="EO79" s="49" t="str">
        <f t="shared" si="112"/>
        <v/>
      </c>
      <c r="EP79" s="49" t="str">
        <f t="shared" si="113"/>
        <v/>
      </c>
      <c r="ER79" s="49"/>
      <c r="ES79" s="49" t="str">
        <f t="shared" si="114"/>
        <v/>
      </c>
      <c r="ET79" s="49" t="str">
        <f t="shared" si="115"/>
        <v/>
      </c>
      <c r="EU79" s="49" t="str">
        <f t="shared" si="116"/>
        <v/>
      </c>
      <c r="EV79" s="49" t="str">
        <f t="shared" si="117"/>
        <v/>
      </c>
      <c r="EW79" s="49" t="str">
        <f t="shared" si="118"/>
        <v/>
      </c>
      <c r="EX79" s="49" t="str">
        <f t="shared" si="119"/>
        <v/>
      </c>
      <c r="EY79" s="49" t="str">
        <f t="shared" si="120"/>
        <v/>
      </c>
      <c r="EZ79" s="49" t="str">
        <f t="shared" si="121"/>
        <v/>
      </c>
      <c r="FB79" s="49"/>
      <c r="FC79" s="49" t="str">
        <f t="shared" si="122"/>
        <v/>
      </c>
      <c r="FD79" s="49" t="str">
        <f t="shared" si="123"/>
        <v/>
      </c>
      <c r="FE79" s="49" t="str">
        <f t="shared" si="124"/>
        <v/>
      </c>
      <c r="FF79" s="49" t="str">
        <f t="shared" si="125"/>
        <v/>
      </c>
      <c r="FG79" s="49" t="str">
        <f t="shared" si="126"/>
        <v/>
      </c>
      <c r="FH79" s="49" t="str">
        <f t="shared" si="127"/>
        <v/>
      </c>
      <c r="FI79" s="49" t="str">
        <f t="shared" si="128"/>
        <v/>
      </c>
      <c r="FJ79" s="49" t="str">
        <f t="shared" si="129"/>
        <v/>
      </c>
      <c r="FL79" s="49"/>
      <c r="FM79" s="49" t="str">
        <f t="shared" si="130"/>
        <v/>
      </c>
      <c r="FN79" s="49" t="str">
        <f t="shared" si="131"/>
        <v/>
      </c>
      <c r="FO79" s="49" t="str">
        <f t="shared" si="132"/>
        <v/>
      </c>
      <c r="FP79" s="49" t="str">
        <f t="shared" si="133"/>
        <v/>
      </c>
      <c r="FQ79" s="49" t="str">
        <f t="shared" si="134"/>
        <v/>
      </c>
      <c r="FR79" s="49" t="str">
        <f t="shared" si="135"/>
        <v/>
      </c>
      <c r="FS79" s="49" t="str">
        <f t="shared" si="136"/>
        <v/>
      </c>
      <c r="FT79" s="49" t="str">
        <f t="shared" si="137"/>
        <v/>
      </c>
      <c r="FV79" s="49"/>
      <c r="FW79" s="49" t="str">
        <f t="shared" si="138"/>
        <v/>
      </c>
      <c r="FX79" s="49" t="str">
        <f t="shared" si="139"/>
        <v/>
      </c>
      <c r="FY79" s="49" t="str">
        <f t="shared" si="140"/>
        <v/>
      </c>
      <c r="FZ79" s="49" t="str">
        <f t="shared" si="141"/>
        <v/>
      </c>
      <c r="GA79" s="49" t="str">
        <f t="shared" si="142"/>
        <v/>
      </c>
      <c r="GB79" s="49" t="str">
        <f t="shared" si="143"/>
        <v/>
      </c>
      <c r="GC79" s="49" t="str">
        <f t="shared" si="144"/>
        <v/>
      </c>
      <c r="GD79" s="49" t="str">
        <f t="shared" si="145"/>
        <v/>
      </c>
      <c r="GF79" s="49"/>
      <c r="GG79" s="49" t="str">
        <f t="shared" si="146"/>
        <v/>
      </c>
      <c r="GH79" s="49" t="str">
        <f t="shared" si="147"/>
        <v/>
      </c>
      <c r="GI79" s="49" t="str">
        <f t="shared" si="148"/>
        <v/>
      </c>
      <c r="GJ79" s="49" t="str">
        <f t="shared" si="149"/>
        <v/>
      </c>
      <c r="GK79" s="49" t="str">
        <f t="shared" si="150"/>
        <v/>
      </c>
      <c r="GL79" s="49" t="str">
        <f t="shared" si="151"/>
        <v/>
      </c>
      <c r="GM79" s="49" t="str">
        <f t="shared" si="152"/>
        <v/>
      </c>
      <c r="GN79" s="49" t="str">
        <f t="shared" si="153"/>
        <v/>
      </c>
      <c r="GP79" s="49"/>
      <c r="GQ79" s="49" t="str">
        <f t="shared" si="154"/>
        <v/>
      </c>
      <c r="GR79" s="49" t="str">
        <f t="shared" si="155"/>
        <v/>
      </c>
      <c r="GS79" s="49" t="str">
        <f t="shared" si="156"/>
        <v/>
      </c>
      <c r="GT79" s="49" t="str">
        <f t="shared" si="157"/>
        <v/>
      </c>
      <c r="GU79" s="49" t="str">
        <f t="shared" si="158"/>
        <v/>
      </c>
      <c r="GV79" s="49" t="str">
        <f t="shared" si="159"/>
        <v/>
      </c>
      <c r="GW79" s="49" t="str">
        <f t="shared" si="160"/>
        <v/>
      </c>
      <c r="GX79" s="49" t="str">
        <f t="shared" si="161"/>
        <v/>
      </c>
    </row>
    <row r="80" spans="16:206" x14ac:dyDescent="0.2">
      <c r="Q80" s="65">
        <v>12</v>
      </c>
      <c r="R80" s="201" t="str">
        <f>Syst_Typ1!DA39</f>
        <v/>
      </c>
      <c r="S80" s="201">
        <f>Syst_Typ1!F39</f>
        <v>0</v>
      </c>
      <c r="T80" s="201" t="str">
        <f>Syst_Typ1!W39</f>
        <v/>
      </c>
      <c r="U80" s="201">
        <f>Syst_Typ1!CT39</f>
        <v>0</v>
      </c>
      <c r="V80" s="201" t="str">
        <f>Syst_Typ1!X39</f>
        <v/>
      </c>
      <c r="W80" s="201" t="str">
        <f>Syst_Typ1!AW39</f>
        <v/>
      </c>
      <c r="X80" s="201">
        <f>Syst_Typ1!BF39</f>
        <v>0</v>
      </c>
      <c r="Y80" s="201">
        <f>Syst_Typ1!AZ39</f>
        <v>0</v>
      </c>
      <c r="AB80" s="49"/>
      <c r="AC80" s="49" t="str">
        <f t="shared" si="18"/>
        <v/>
      </c>
      <c r="AD80" s="49" t="str">
        <f t="shared" si="19"/>
        <v/>
      </c>
      <c r="AE80" s="49" t="str">
        <f t="shared" si="20"/>
        <v/>
      </c>
      <c r="AF80" s="49" t="str">
        <f t="shared" si="21"/>
        <v/>
      </c>
      <c r="AG80" s="49" t="str">
        <f t="shared" si="22"/>
        <v/>
      </c>
      <c r="AH80" s="49" t="str">
        <f t="shared" si="23"/>
        <v/>
      </c>
      <c r="AI80" s="49" t="str">
        <f t="shared" si="24"/>
        <v/>
      </c>
      <c r="AJ80" s="49" t="str">
        <f t="shared" si="25"/>
        <v/>
      </c>
      <c r="AL80" s="49"/>
      <c r="AM80" s="49" t="str">
        <f t="shared" si="26"/>
        <v/>
      </c>
      <c r="AN80" s="49" t="str">
        <f t="shared" si="27"/>
        <v/>
      </c>
      <c r="AO80" s="49" t="str">
        <f t="shared" si="28"/>
        <v/>
      </c>
      <c r="AP80" s="49" t="str">
        <f t="shared" si="29"/>
        <v/>
      </c>
      <c r="AQ80" s="49" t="str">
        <f t="shared" si="30"/>
        <v/>
      </c>
      <c r="AR80" s="49" t="str">
        <f t="shared" si="31"/>
        <v/>
      </c>
      <c r="AS80" s="49" t="str">
        <f t="shared" si="32"/>
        <v/>
      </c>
      <c r="AT80" s="49" t="str">
        <f t="shared" si="33"/>
        <v/>
      </c>
      <c r="AV80" s="49"/>
      <c r="AW80" s="49" t="str">
        <f t="shared" si="34"/>
        <v/>
      </c>
      <c r="AX80" s="49" t="str">
        <f t="shared" si="35"/>
        <v/>
      </c>
      <c r="AY80" s="49" t="str">
        <f t="shared" si="36"/>
        <v/>
      </c>
      <c r="AZ80" s="49" t="str">
        <f t="shared" si="37"/>
        <v/>
      </c>
      <c r="BA80" s="49" t="str">
        <f t="shared" si="38"/>
        <v/>
      </c>
      <c r="BB80" s="49" t="str">
        <f t="shared" si="39"/>
        <v/>
      </c>
      <c r="BC80" s="49" t="str">
        <f t="shared" si="40"/>
        <v/>
      </c>
      <c r="BD80" s="49" t="str">
        <f t="shared" si="41"/>
        <v/>
      </c>
      <c r="BF80" s="49"/>
      <c r="BG80" s="49" t="str">
        <f t="shared" si="42"/>
        <v/>
      </c>
      <c r="BH80" s="49" t="str">
        <f t="shared" si="43"/>
        <v/>
      </c>
      <c r="BI80" s="49" t="str">
        <f t="shared" si="44"/>
        <v/>
      </c>
      <c r="BJ80" s="49" t="str">
        <f t="shared" si="45"/>
        <v/>
      </c>
      <c r="BK80" s="49" t="str">
        <f t="shared" si="46"/>
        <v/>
      </c>
      <c r="BL80" s="49" t="str">
        <f t="shared" si="47"/>
        <v/>
      </c>
      <c r="BM80" s="49" t="str">
        <f t="shared" si="48"/>
        <v/>
      </c>
      <c r="BN80" s="49" t="str">
        <f t="shared" si="49"/>
        <v/>
      </c>
      <c r="BP80" s="49"/>
      <c r="BQ80" s="49" t="str">
        <f t="shared" si="50"/>
        <v/>
      </c>
      <c r="BR80" s="49" t="str">
        <f t="shared" si="51"/>
        <v/>
      </c>
      <c r="BS80" s="49" t="str">
        <f t="shared" si="52"/>
        <v/>
      </c>
      <c r="BT80" s="49" t="str">
        <f t="shared" si="53"/>
        <v/>
      </c>
      <c r="BU80" s="49" t="str">
        <f t="shared" si="54"/>
        <v/>
      </c>
      <c r="BV80" s="49" t="str">
        <f t="shared" si="55"/>
        <v/>
      </c>
      <c r="BW80" s="49" t="str">
        <f t="shared" si="56"/>
        <v/>
      </c>
      <c r="BX80" s="49" t="str">
        <f t="shared" si="57"/>
        <v/>
      </c>
      <c r="BZ80" s="49"/>
      <c r="CA80" s="49" t="str">
        <f t="shared" si="58"/>
        <v/>
      </c>
      <c r="CB80" s="49" t="str">
        <f t="shared" si="59"/>
        <v/>
      </c>
      <c r="CC80" s="49" t="str">
        <f t="shared" si="60"/>
        <v/>
      </c>
      <c r="CD80" s="49" t="str">
        <f t="shared" si="61"/>
        <v/>
      </c>
      <c r="CE80" s="49" t="str">
        <f t="shared" si="62"/>
        <v/>
      </c>
      <c r="CF80" s="49" t="str">
        <f t="shared" si="63"/>
        <v/>
      </c>
      <c r="CG80" s="49" t="str">
        <f t="shared" si="64"/>
        <v/>
      </c>
      <c r="CH80" s="49" t="str">
        <f t="shared" si="65"/>
        <v/>
      </c>
      <c r="CJ80" s="49"/>
      <c r="CK80" s="49" t="str">
        <f t="shared" si="66"/>
        <v/>
      </c>
      <c r="CL80" s="49" t="str">
        <f t="shared" si="67"/>
        <v/>
      </c>
      <c r="CM80" s="49" t="str">
        <f t="shared" si="68"/>
        <v/>
      </c>
      <c r="CN80" s="49" t="str">
        <f t="shared" si="69"/>
        <v/>
      </c>
      <c r="CO80" s="49" t="str">
        <f t="shared" si="70"/>
        <v/>
      </c>
      <c r="CP80" s="49" t="str">
        <f t="shared" si="71"/>
        <v/>
      </c>
      <c r="CQ80" s="49" t="str">
        <f t="shared" si="72"/>
        <v/>
      </c>
      <c r="CR80" s="49" t="str">
        <f t="shared" si="73"/>
        <v/>
      </c>
      <c r="CT80" s="49"/>
      <c r="CU80" s="49" t="str">
        <f t="shared" si="74"/>
        <v/>
      </c>
      <c r="CV80" s="49" t="str">
        <f t="shared" si="75"/>
        <v/>
      </c>
      <c r="CW80" s="49" t="str">
        <f t="shared" si="76"/>
        <v/>
      </c>
      <c r="CX80" s="49" t="str">
        <f t="shared" si="77"/>
        <v/>
      </c>
      <c r="CY80" s="49" t="str">
        <f t="shared" si="78"/>
        <v/>
      </c>
      <c r="CZ80" s="49" t="str">
        <f t="shared" si="79"/>
        <v/>
      </c>
      <c r="DA80" s="49" t="str">
        <f t="shared" si="80"/>
        <v/>
      </c>
      <c r="DB80" s="49" t="str">
        <f t="shared" si="81"/>
        <v/>
      </c>
      <c r="DD80" s="49"/>
      <c r="DE80" s="49" t="str">
        <f t="shared" si="82"/>
        <v/>
      </c>
      <c r="DF80" s="49" t="str">
        <f t="shared" si="83"/>
        <v/>
      </c>
      <c r="DG80" s="49" t="str">
        <f t="shared" si="84"/>
        <v/>
      </c>
      <c r="DH80" s="49" t="str">
        <f t="shared" si="85"/>
        <v/>
      </c>
      <c r="DI80" s="49" t="str">
        <f t="shared" si="86"/>
        <v/>
      </c>
      <c r="DJ80" s="49" t="str">
        <f t="shared" si="87"/>
        <v/>
      </c>
      <c r="DK80" s="49" t="str">
        <f t="shared" si="88"/>
        <v/>
      </c>
      <c r="DL80" s="49" t="str">
        <f t="shared" si="89"/>
        <v/>
      </c>
      <c r="DN80" s="49"/>
      <c r="DO80" s="49" t="str">
        <f t="shared" si="90"/>
        <v/>
      </c>
      <c r="DP80" s="49" t="str">
        <f t="shared" si="91"/>
        <v/>
      </c>
      <c r="DQ80" s="49" t="str">
        <f t="shared" si="92"/>
        <v/>
      </c>
      <c r="DR80" s="49" t="str">
        <f t="shared" si="93"/>
        <v/>
      </c>
      <c r="DS80" s="49" t="str">
        <f t="shared" si="94"/>
        <v/>
      </c>
      <c r="DT80" s="49" t="str">
        <f t="shared" si="95"/>
        <v/>
      </c>
      <c r="DU80" s="49" t="str">
        <f t="shared" si="96"/>
        <v/>
      </c>
      <c r="DV80" s="49" t="str">
        <f t="shared" si="97"/>
        <v/>
      </c>
      <c r="DX80" s="49"/>
      <c r="DY80" s="49" t="str">
        <f t="shared" si="98"/>
        <v/>
      </c>
      <c r="DZ80" s="49" t="str">
        <f t="shared" si="99"/>
        <v/>
      </c>
      <c r="EA80" s="49" t="str">
        <f t="shared" si="100"/>
        <v/>
      </c>
      <c r="EB80" s="49" t="str">
        <f t="shared" si="101"/>
        <v/>
      </c>
      <c r="EC80" s="49" t="str">
        <f t="shared" si="102"/>
        <v/>
      </c>
      <c r="ED80" s="49" t="str">
        <f t="shared" si="103"/>
        <v/>
      </c>
      <c r="EE80" s="49" t="str">
        <f t="shared" si="104"/>
        <v/>
      </c>
      <c r="EF80" s="49" t="str">
        <f t="shared" si="105"/>
        <v/>
      </c>
      <c r="EH80" s="49"/>
      <c r="EI80" s="49" t="str">
        <f t="shared" si="106"/>
        <v/>
      </c>
      <c r="EJ80" s="49" t="str">
        <f t="shared" si="107"/>
        <v/>
      </c>
      <c r="EK80" s="49" t="str">
        <f t="shared" si="108"/>
        <v/>
      </c>
      <c r="EL80" s="49" t="str">
        <f t="shared" si="109"/>
        <v/>
      </c>
      <c r="EM80" s="49" t="str">
        <f t="shared" si="110"/>
        <v/>
      </c>
      <c r="EN80" s="49" t="str">
        <f t="shared" si="111"/>
        <v/>
      </c>
      <c r="EO80" s="49" t="str">
        <f t="shared" si="112"/>
        <v/>
      </c>
      <c r="EP80" s="49" t="str">
        <f t="shared" si="113"/>
        <v/>
      </c>
      <c r="ER80" s="49"/>
      <c r="ES80" s="49" t="str">
        <f t="shared" si="114"/>
        <v/>
      </c>
      <c r="ET80" s="49" t="str">
        <f t="shared" si="115"/>
        <v/>
      </c>
      <c r="EU80" s="49" t="str">
        <f t="shared" si="116"/>
        <v/>
      </c>
      <c r="EV80" s="49" t="str">
        <f t="shared" si="117"/>
        <v/>
      </c>
      <c r="EW80" s="49" t="str">
        <f t="shared" si="118"/>
        <v/>
      </c>
      <c r="EX80" s="49" t="str">
        <f t="shared" si="119"/>
        <v/>
      </c>
      <c r="EY80" s="49" t="str">
        <f t="shared" si="120"/>
        <v/>
      </c>
      <c r="EZ80" s="49" t="str">
        <f t="shared" si="121"/>
        <v/>
      </c>
      <c r="FB80" s="49"/>
      <c r="FC80" s="49" t="str">
        <f t="shared" si="122"/>
        <v/>
      </c>
      <c r="FD80" s="49" t="str">
        <f t="shared" si="123"/>
        <v/>
      </c>
      <c r="FE80" s="49" t="str">
        <f t="shared" si="124"/>
        <v/>
      </c>
      <c r="FF80" s="49" t="str">
        <f t="shared" si="125"/>
        <v/>
      </c>
      <c r="FG80" s="49" t="str">
        <f t="shared" si="126"/>
        <v/>
      </c>
      <c r="FH80" s="49" t="str">
        <f t="shared" si="127"/>
        <v/>
      </c>
      <c r="FI80" s="49" t="str">
        <f t="shared" si="128"/>
        <v/>
      </c>
      <c r="FJ80" s="49" t="str">
        <f t="shared" si="129"/>
        <v/>
      </c>
      <c r="FL80" s="49"/>
      <c r="FM80" s="49" t="str">
        <f t="shared" si="130"/>
        <v/>
      </c>
      <c r="FN80" s="49" t="str">
        <f t="shared" si="131"/>
        <v/>
      </c>
      <c r="FO80" s="49" t="str">
        <f t="shared" si="132"/>
        <v/>
      </c>
      <c r="FP80" s="49" t="str">
        <f t="shared" si="133"/>
        <v/>
      </c>
      <c r="FQ80" s="49" t="str">
        <f t="shared" si="134"/>
        <v/>
      </c>
      <c r="FR80" s="49" t="str">
        <f t="shared" si="135"/>
        <v/>
      </c>
      <c r="FS80" s="49" t="str">
        <f t="shared" si="136"/>
        <v/>
      </c>
      <c r="FT80" s="49" t="str">
        <f t="shared" si="137"/>
        <v/>
      </c>
      <c r="FV80" s="49"/>
      <c r="FW80" s="49" t="str">
        <f t="shared" si="138"/>
        <v/>
      </c>
      <c r="FX80" s="49" t="str">
        <f t="shared" si="139"/>
        <v/>
      </c>
      <c r="FY80" s="49" t="str">
        <f t="shared" si="140"/>
        <v/>
      </c>
      <c r="FZ80" s="49" t="str">
        <f t="shared" si="141"/>
        <v/>
      </c>
      <c r="GA80" s="49" t="str">
        <f t="shared" si="142"/>
        <v/>
      </c>
      <c r="GB80" s="49" t="str">
        <f t="shared" si="143"/>
        <v/>
      </c>
      <c r="GC80" s="49" t="str">
        <f t="shared" si="144"/>
        <v/>
      </c>
      <c r="GD80" s="49" t="str">
        <f t="shared" si="145"/>
        <v/>
      </c>
      <c r="GF80" s="49"/>
      <c r="GG80" s="49" t="str">
        <f t="shared" si="146"/>
        <v/>
      </c>
      <c r="GH80" s="49" t="str">
        <f t="shared" si="147"/>
        <v/>
      </c>
      <c r="GI80" s="49" t="str">
        <f t="shared" si="148"/>
        <v/>
      </c>
      <c r="GJ80" s="49" t="str">
        <f t="shared" si="149"/>
        <v/>
      </c>
      <c r="GK80" s="49" t="str">
        <f t="shared" si="150"/>
        <v/>
      </c>
      <c r="GL80" s="49" t="str">
        <f t="shared" si="151"/>
        <v/>
      </c>
      <c r="GM80" s="49" t="str">
        <f t="shared" si="152"/>
        <v/>
      </c>
      <c r="GN80" s="49" t="str">
        <f t="shared" si="153"/>
        <v/>
      </c>
      <c r="GP80" s="49"/>
      <c r="GQ80" s="49" t="str">
        <f t="shared" si="154"/>
        <v/>
      </c>
      <c r="GR80" s="49" t="str">
        <f t="shared" si="155"/>
        <v/>
      </c>
      <c r="GS80" s="49" t="str">
        <f t="shared" si="156"/>
        <v/>
      </c>
      <c r="GT80" s="49" t="str">
        <f t="shared" si="157"/>
        <v/>
      </c>
      <c r="GU80" s="49" t="str">
        <f t="shared" si="158"/>
        <v/>
      </c>
      <c r="GV80" s="49" t="str">
        <f t="shared" si="159"/>
        <v/>
      </c>
      <c r="GW80" s="49" t="str">
        <f t="shared" si="160"/>
        <v/>
      </c>
      <c r="GX80" s="49" t="str">
        <f t="shared" si="161"/>
        <v/>
      </c>
    </row>
    <row r="81" spans="17:206" x14ac:dyDescent="0.2">
      <c r="Q81" s="65">
        <v>13</v>
      </c>
      <c r="R81" s="201" t="str">
        <f>Syst_Typ1!DA40</f>
        <v/>
      </c>
      <c r="S81" s="201">
        <f>Syst_Typ1!F40</f>
        <v>0</v>
      </c>
      <c r="T81" s="201" t="str">
        <f>Syst_Typ1!W40</f>
        <v/>
      </c>
      <c r="U81" s="201">
        <f>Syst_Typ1!CT40</f>
        <v>0</v>
      </c>
      <c r="V81" s="201" t="str">
        <f>Syst_Typ1!X40</f>
        <v/>
      </c>
      <c r="W81" s="201" t="str">
        <f>Syst_Typ1!AW40</f>
        <v/>
      </c>
      <c r="X81" s="201">
        <f>Syst_Typ1!BF40</f>
        <v>0</v>
      </c>
      <c r="Y81" s="201">
        <f>Syst_Typ1!AZ40</f>
        <v>0</v>
      </c>
      <c r="AB81" s="49"/>
      <c r="AC81" s="49" t="str">
        <f t="shared" si="18"/>
        <v/>
      </c>
      <c r="AD81" s="49" t="str">
        <f t="shared" si="19"/>
        <v/>
      </c>
      <c r="AE81" s="49" t="str">
        <f t="shared" si="20"/>
        <v/>
      </c>
      <c r="AF81" s="49" t="str">
        <f t="shared" si="21"/>
        <v/>
      </c>
      <c r="AG81" s="49" t="str">
        <f t="shared" si="22"/>
        <v/>
      </c>
      <c r="AH81" s="49" t="str">
        <f t="shared" si="23"/>
        <v/>
      </c>
      <c r="AI81" s="49" t="str">
        <f t="shared" si="24"/>
        <v/>
      </c>
      <c r="AJ81" s="49" t="str">
        <f t="shared" si="25"/>
        <v/>
      </c>
      <c r="AL81" s="49"/>
      <c r="AM81" s="49" t="str">
        <f t="shared" si="26"/>
        <v/>
      </c>
      <c r="AN81" s="49" t="str">
        <f t="shared" si="27"/>
        <v/>
      </c>
      <c r="AO81" s="49" t="str">
        <f t="shared" si="28"/>
        <v/>
      </c>
      <c r="AP81" s="49" t="str">
        <f t="shared" si="29"/>
        <v/>
      </c>
      <c r="AQ81" s="49" t="str">
        <f t="shared" si="30"/>
        <v/>
      </c>
      <c r="AR81" s="49" t="str">
        <f t="shared" si="31"/>
        <v/>
      </c>
      <c r="AS81" s="49" t="str">
        <f t="shared" si="32"/>
        <v/>
      </c>
      <c r="AT81" s="49" t="str">
        <f t="shared" si="33"/>
        <v/>
      </c>
      <c r="AV81" s="49"/>
      <c r="AW81" s="49" t="str">
        <f t="shared" si="34"/>
        <v/>
      </c>
      <c r="AX81" s="49" t="str">
        <f t="shared" si="35"/>
        <v/>
      </c>
      <c r="AY81" s="49" t="str">
        <f t="shared" si="36"/>
        <v/>
      </c>
      <c r="AZ81" s="49" t="str">
        <f t="shared" si="37"/>
        <v/>
      </c>
      <c r="BA81" s="49" t="str">
        <f t="shared" si="38"/>
        <v/>
      </c>
      <c r="BB81" s="49" t="str">
        <f t="shared" si="39"/>
        <v/>
      </c>
      <c r="BC81" s="49" t="str">
        <f t="shared" si="40"/>
        <v/>
      </c>
      <c r="BD81" s="49" t="str">
        <f t="shared" si="41"/>
        <v/>
      </c>
      <c r="BF81" s="49"/>
      <c r="BG81" s="49" t="str">
        <f t="shared" si="42"/>
        <v/>
      </c>
      <c r="BH81" s="49" t="str">
        <f t="shared" si="43"/>
        <v/>
      </c>
      <c r="BI81" s="49" t="str">
        <f t="shared" si="44"/>
        <v/>
      </c>
      <c r="BJ81" s="49" t="str">
        <f t="shared" si="45"/>
        <v/>
      </c>
      <c r="BK81" s="49" t="str">
        <f t="shared" si="46"/>
        <v/>
      </c>
      <c r="BL81" s="49" t="str">
        <f t="shared" si="47"/>
        <v/>
      </c>
      <c r="BM81" s="49" t="str">
        <f t="shared" si="48"/>
        <v/>
      </c>
      <c r="BN81" s="49" t="str">
        <f t="shared" si="49"/>
        <v/>
      </c>
      <c r="BP81" s="49"/>
      <c r="BQ81" s="49" t="str">
        <f t="shared" si="50"/>
        <v/>
      </c>
      <c r="BR81" s="49" t="str">
        <f t="shared" si="51"/>
        <v/>
      </c>
      <c r="BS81" s="49" t="str">
        <f t="shared" si="52"/>
        <v/>
      </c>
      <c r="BT81" s="49" t="str">
        <f t="shared" si="53"/>
        <v/>
      </c>
      <c r="BU81" s="49" t="str">
        <f t="shared" si="54"/>
        <v/>
      </c>
      <c r="BV81" s="49" t="str">
        <f t="shared" si="55"/>
        <v/>
      </c>
      <c r="BW81" s="49" t="str">
        <f t="shared" si="56"/>
        <v/>
      </c>
      <c r="BX81" s="49" t="str">
        <f t="shared" si="57"/>
        <v/>
      </c>
      <c r="BZ81" s="49"/>
      <c r="CA81" s="49" t="str">
        <f t="shared" si="58"/>
        <v/>
      </c>
      <c r="CB81" s="49" t="str">
        <f t="shared" si="59"/>
        <v/>
      </c>
      <c r="CC81" s="49" t="str">
        <f t="shared" si="60"/>
        <v/>
      </c>
      <c r="CD81" s="49" t="str">
        <f t="shared" si="61"/>
        <v/>
      </c>
      <c r="CE81" s="49" t="str">
        <f t="shared" si="62"/>
        <v/>
      </c>
      <c r="CF81" s="49" t="str">
        <f t="shared" si="63"/>
        <v/>
      </c>
      <c r="CG81" s="49" t="str">
        <f t="shared" si="64"/>
        <v/>
      </c>
      <c r="CH81" s="49" t="str">
        <f t="shared" si="65"/>
        <v/>
      </c>
      <c r="CJ81" s="49"/>
      <c r="CK81" s="49" t="str">
        <f t="shared" si="66"/>
        <v/>
      </c>
      <c r="CL81" s="49" t="str">
        <f t="shared" si="67"/>
        <v/>
      </c>
      <c r="CM81" s="49" t="str">
        <f t="shared" si="68"/>
        <v/>
      </c>
      <c r="CN81" s="49" t="str">
        <f t="shared" si="69"/>
        <v/>
      </c>
      <c r="CO81" s="49" t="str">
        <f t="shared" si="70"/>
        <v/>
      </c>
      <c r="CP81" s="49" t="str">
        <f t="shared" si="71"/>
        <v/>
      </c>
      <c r="CQ81" s="49" t="str">
        <f t="shared" si="72"/>
        <v/>
      </c>
      <c r="CR81" s="49" t="str">
        <f t="shared" si="73"/>
        <v/>
      </c>
      <c r="CT81" s="49"/>
      <c r="CU81" s="49" t="str">
        <f t="shared" si="74"/>
        <v/>
      </c>
      <c r="CV81" s="49" t="str">
        <f t="shared" si="75"/>
        <v/>
      </c>
      <c r="CW81" s="49" t="str">
        <f t="shared" si="76"/>
        <v/>
      </c>
      <c r="CX81" s="49" t="str">
        <f t="shared" si="77"/>
        <v/>
      </c>
      <c r="CY81" s="49" t="str">
        <f t="shared" si="78"/>
        <v/>
      </c>
      <c r="CZ81" s="49" t="str">
        <f t="shared" si="79"/>
        <v/>
      </c>
      <c r="DA81" s="49" t="str">
        <f t="shared" si="80"/>
        <v/>
      </c>
      <c r="DB81" s="49" t="str">
        <f t="shared" si="81"/>
        <v/>
      </c>
      <c r="DD81" s="49"/>
      <c r="DE81" s="49" t="str">
        <f t="shared" si="82"/>
        <v/>
      </c>
      <c r="DF81" s="49" t="str">
        <f t="shared" si="83"/>
        <v/>
      </c>
      <c r="DG81" s="49" t="str">
        <f t="shared" si="84"/>
        <v/>
      </c>
      <c r="DH81" s="49" t="str">
        <f t="shared" si="85"/>
        <v/>
      </c>
      <c r="DI81" s="49" t="str">
        <f t="shared" si="86"/>
        <v/>
      </c>
      <c r="DJ81" s="49" t="str">
        <f t="shared" si="87"/>
        <v/>
      </c>
      <c r="DK81" s="49" t="str">
        <f t="shared" si="88"/>
        <v/>
      </c>
      <c r="DL81" s="49" t="str">
        <f t="shared" si="89"/>
        <v/>
      </c>
      <c r="DN81" s="49"/>
      <c r="DO81" s="49" t="str">
        <f t="shared" si="90"/>
        <v/>
      </c>
      <c r="DP81" s="49" t="str">
        <f t="shared" si="91"/>
        <v/>
      </c>
      <c r="DQ81" s="49" t="str">
        <f t="shared" si="92"/>
        <v/>
      </c>
      <c r="DR81" s="49" t="str">
        <f t="shared" si="93"/>
        <v/>
      </c>
      <c r="DS81" s="49" t="str">
        <f t="shared" si="94"/>
        <v/>
      </c>
      <c r="DT81" s="49" t="str">
        <f t="shared" si="95"/>
        <v/>
      </c>
      <c r="DU81" s="49" t="str">
        <f t="shared" si="96"/>
        <v/>
      </c>
      <c r="DV81" s="49" t="str">
        <f t="shared" si="97"/>
        <v/>
      </c>
      <c r="DX81" s="49"/>
      <c r="DY81" s="49" t="str">
        <f t="shared" si="98"/>
        <v/>
      </c>
      <c r="DZ81" s="49" t="str">
        <f t="shared" si="99"/>
        <v/>
      </c>
      <c r="EA81" s="49" t="str">
        <f t="shared" si="100"/>
        <v/>
      </c>
      <c r="EB81" s="49" t="str">
        <f t="shared" si="101"/>
        <v/>
      </c>
      <c r="EC81" s="49" t="str">
        <f t="shared" si="102"/>
        <v/>
      </c>
      <c r="ED81" s="49" t="str">
        <f t="shared" si="103"/>
        <v/>
      </c>
      <c r="EE81" s="49" t="str">
        <f t="shared" si="104"/>
        <v/>
      </c>
      <c r="EF81" s="49" t="str">
        <f t="shared" si="105"/>
        <v/>
      </c>
      <c r="EH81" s="49"/>
      <c r="EI81" s="49" t="str">
        <f t="shared" si="106"/>
        <v/>
      </c>
      <c r="EJ81" s="49" t="str">
        <f t="shared" si="107"/>
        <v/>
      </c>
      <c r="EK81" s="49" t="str">
        <f t="shared" si="108"/>
        <v/>
      </c>
      <c r="EL81" s="49" t="str">
        <f t="shared" si="109"/>
        <v/>
      </c>
      <c r="EM81" s="49" t="str">
        <f t="shared" si="110"/>
        <v/>
      </c>
      <c r="EN81" s="49" t="str">
        <f t="shared" si="111"/>
        <v/>
      </c>
      <c r="EO81" s="49" t="str">
        <f t="shared" si="112"/>
        <v/>
      </c>
      <c r="EP81" s="49" t="str">
        <f t="shared" si="113"/>
        <v/>
      </c>
      <c r="ER81" s="49"/>
      <c r="ES81" s="49" t="str">
        <f t="shared" si="114"/>
        <v/>
      </c>
      <c r="ET81" s="49" t="str">
        <f t="shared" si="115"/>
        <v/>
      </c>
      <c r="EU81" s="49" t="str">
        <f t="shared" si="116"/>
        <v/>
      </c>
      <c r="EV81" s="49" t="str">
        <f t="shared" si="117"/>
        <v/>
      </c>
      <c r="EW81" s="49" t="str">
        <f t="shared" si="118"/>
        <v/>
      </c>
      <c r="EX81" s="49" t="str">
        <f t="shared" si="119"/>
        <v/>
      </c>
      <c r="EY81" s="49" t="str">
        <f t="shared" si="120"/>
        <v/>
      </c>
      <c r="EZ81" s="49" t="str">
        <f t="shared" si="121"/>
        <v/>
      </c>
      <c r="FB81" s="49"/>
      <c r="FC81" s="49" t="str">
        <f t="shared" si="122"/>
        <v/>
      </c>
      <c r="FD81" s="49" t="str">
        <f t="shared" si="123"/>
        <v/>
      </c>
      <c r="FE81" s="49" t="str">
        <f t="shared" si="124"/>
        <v/>
      </c>
      <c r="FF81" s="49" t="str">
        <f t="shared" si="125"/>
        <v/>
      </c>
      <c r="FG81" s="49" t="str">
        <f t="shared" si="126"/>
        <v/>
      </c>
      <c r="FH81" s="49" t="str">
        <f t="shared" si="127"/>
        <v/>
      </c>
      <c r="FI81" s="49" t="str">
        <f t="shared" si="128"/>
        <v/>
      </c>
      <c r="FJ81" s="49" t="str">
        <f t="shared" si="129"/>
        <v/>
      </c>
      <c r="FL81" s="49"/>
      <c r="FM81" s="49" t="str">
        <f t="shared" si="130"/>
        <v/>
      </c>
      <c r="FN81" s="49" t="str">
        <f t="shared" si="131"/>
        <v/>
      </c>
      <c r="FO81" s="49" t="str">
        <f t="shared" si="132"/>
        <v/>
      </c>
      <c r="FP81" s="49" t="str">
        <f t="shared" si="133"/>
        <v/>
      </c>
      <c r="FQ81" s="49" t="str">
        <f t="shared" si="134"/>
        <v/>
      </c>
      <c r="FR81" s="49" t="str">
        <f t="shared" si="135"/>
        <v/>
      </c>
      <c r="FS81" s="49" t="str">
        <f t="shared" si="136"/>
        <v/>
      </c>
      <c r="FT81" s="49" t="str">
        <f t="shared" si="137"/>
        <v/>
      </c>
      <c r="FV81" s="49"/>
      <c r="FW81" s="49" t="str">
        <f t="shared" si="138"/>
        <v/>
      </c>
      <c r="FX81" s="49" t="str">
        <f t="shared" si="139"/>
        <v/>
      </c>
      <c r="FY81" s="49" t="str">
        <f t="shared" si="140"/>
        <v/>
      </c>
      <c r="FZ81" s="49" t="str">
        <f t="shared" si="141"/>
        <v/>
      </c>
      <c r="GA81" s="49" t="str">
        <f t="shared" si="142"/>
        <v/>
      </c>
      <c r="GB81" s="49" t="str">
        <f t="shared" si="143"/>
        <v/>
      </c>
      <c r="GC81" s="49" t="str">
        <f t="shared" si="144"/>
        <v/>
      </c>
      <c r="GD81" s="49" t="str">
        <f t="shared" si="145"/>
        <v/>
      </c>
      <c r="GF81" s="49"/>
      <c r="GG81" s="49" t="str">
        <f t="shared" si="146"/>
        <v/>
      </c>
      <c r="GH81" s="49" t="str">
        <f t="shared" si="147"/>
        <v/>
      </c>
      <c r="GI81" s="49" t="str">
        <f t="shared" si="148"/>
        <v/>
      </c>
      <c r="GJ81" s="49" t="str">
        <f t="shared" si="149"/>
        <v/>
      </c>
      <c r="GK81" s="49" t="str">
        <f t="shared" si="150"/>
        <v/>
      </c>
      <c r="GL81" s="49" t="str">
        <f t="shared" si="151"/>
        <v/>
      </c>
      <c r="GM81" s="49" t="str">
        <f t="shared" si="152"/>
        <v/>
      </c>
      <c r="GN81" s="49" t="str">
        <f t="shared" si="153"/>
        <v/>
      </c>
      <c r="GP81" s="49"/>
      <c r="GQ81" s="49" t="str">
        <f t="shared" si="154"/>
        <v/>
      </c>
      <c r="GR81" s="49" t="str">
        <f t="shared" si="155"/>
        <v/>
      </c>
      <c r="GS81" s="49" t="str">
        <f t="shared" si="156"/>
        <v/>
      </c>
      <c r="GT81" s="49" t="str">
        <f t="shared" si="157"/>
        <v/>
      </c>
      <c r="GU81" s="49" t="str">
        <f t="shared" si="158"/>
        <v/>
      </c>
      <c r="GV81" s="49" t="str">
        <f t="shared" si="159"/>
        <v/>
      </c>
      <c r="GW81" s="49" t="str">
        <f t="shared" si="160"/>
        <v/>
      </c>
      <c r="GX81" s="49" t="str">
        <f t="shared" si="161"/>
        <v/>
      </c>
    </row>
    <row r="82" spans="17:206" x14ac:dyDescent="0.2">
      <c r="Q82" s="65">
        <v>14</v>
      </c>
      <c r="R82" s="201" t="str">
        <f>Syst_Typ1!DA41</f>
        <v/>
      </c>
      <c r="S82" s="201">
        <f>Syst_Typ1!F41</f>
        <v>0</v>
      </c>
      <c r="T82" s="201" t="str">
        <f>Syst_Typ1!W41</f>
        <v/>
      </c>
      <c r="U82" s="201">
        <f>Syst_Typ1!CT41</f>
        <v>0</v>
      </c>
      <c r="V82" s="201" t="str">
        <f>Syst_Typ1!X41</f>
        <v/>
      </c>
      <c r="W82" s="201" t="str">
        <f>Syst_Typ1!AW41</f>
        <v/>
      </c>
      <c r="X82" s="201">
        <f>Syst_Typ1!BF41</f>
        <v>0</v>
      </c>
      <c r="Y82" s="201">
        <f>Syst_Typ1!AZ41</f>
        <v>0</v>
      </c>
      <c r="AB82" s="49"/>
      <c r="AC82" s="49" t="str">
        <f t="shared" si="18"/>
        <v/>
      </c>
      <c r="AD82" s="49" t="str">
        <f t="shared" si="19"/>
        <v/>
      </c>
      <c r="AE82" s="49" t="str">
        <f t="shared" si="20"/>
        <v/>
      </c>
      <c r="AF82" s="49" t="str">
        <f t="shared" si="21"/>
        <v/>
      </c>
      <c r="AG82" s="49" t="str">
        <f t="shared" si="22"/>
        <v/>
      </c>
      <c r="AH82" s="49" t="str">
        <f t="shared" si="23"/>
        <v/>
      </c>
      <c r="AI82" s="49" t="str">
        <f t="shared" si="24"/>
        <v/>
      </c>
      <c r="AJ82" s="49" t="str">
        <f t="shared" si="25"/>
        <v/>
      </c>
      <c r="AL82" s="49"/>
      <c r="AM82" s="49" t="str">
        <f t="shared" si="26"/>
        <v/>
      </c>
      <c r="AN82" s="49" t="str">
        <f t="shared" si="27"/>
        <v/>
      </c>
      <c r="AO82" s="49" t="str">
        <f t="shared" si="28"/>
        <v/>
      </c>
      <c r="AP82" s="49" t="str">
        <f t="shared" si="29"/>
        <v/>
      </c>
      <c r="AQ82" s="49" t="str">
        <f t="shared" si="30"/>
        <v/>
      </c>
      <c r="AR82" s="49" t="str">
        <f t="shared" si="31"/>
        <v/>
      </c>
      <c r="AS82" s="49" t="str">
        <f t="shared" si="32"/>
        <v/>
      </c>
      <c r="AT82" s="49" t="str">
        <f t="shared" si="33"/>
        <v/>
      </c>
      <c r="AV82" s="49"/>
      <c r="AW82" s="49" t="str">
        <f t="shared" si="34"/>
        <v/>
      </c>
      <c r="AX82" s="49" t="str">
        <f t="shared" si="35"/>
        <v/>
      </c>
      <c r="AY82" s="49" t="str">
        <f t="shared" si="36"/>
        <v/>
      </c>
      <c r="AZ82" s="49" t="str">
        <f t="shared" si="37"/>
        <v/>
      </c>
      <c r="BA82" s="49" t="str">
        <f t="shared" si="38"/>
        <v/>
      </c>
      <c r="BB82" s="49" t="str">
        <f t="shared" si="39"/>
        <v/>
      </c>
      <c r="BC82" s="49" t="str">
        <f t="shared" si="40"/>
        <v/>
      </c>
      <c r="BD82" s="49" t="str">
        <f t="shared" si="41"/>
        <v/>
      </c>
      <c r="BF82" s="49"/>
      <c r="BG82" s="49" t="str">
        <f t="shared" si="42"/>
        <v/>
      </c>
      <c r="BH82" s="49" t="str">
        <f t="shared" si="43"/>
        <v/>
      </c>
      <c r="BI82" s="49" t="str">
        <f t="shared" si="44"/>
        <v/>
      </c>
      <c r="BJ82" s="49" t="str">
        <f t="shared" si="45"/>
        <v/>
      </c>
      <c r="BK82" s="49" t="str">
        <f t="shared" si="46"/>
        <v/>
      </c>
      <c r="BL82" s="49" t="str">
        <f t="shared" si="47"/>
        <v/>
      </c>
      <c r="BM82" s="49" t="str">
        <f t="shared" si="48"/>
        <v/>
      </c>
      <c r="BN82" s="49" t="str">
        <f t="shared" si="49"/>
        <v/>
      </c>
      <c r="BP82" s="49"/>
      <c r="BQ82" s="49" t="str">
        <f t="shared" si="50"/>
        <v/>
      </c>
      <c r="BR82" s="49" t="str">
        <f t="shared" si="51"/>
        <v/>
      </c>
      <c r="BS82" s="49" t="str">
        <f t="shared" si="52"/>
        <v/>
      </c>
      <c r="BT82" s="49" t="str">
        <f t="shared" si="53"/>
        <v/>
      </c>
      <c r="BU82" s="49" t="str">
        <f t="shared" si="54"/>
        <v/>
      </c>
      <c r="BV82" s="49" t="str">
        <f t="shared" si="55"/>
        <v/>
      </c>
      <c r="BW82" s="49" t="str">
        <f t="shared" si="56"/>
        <v/>
      </c>
      <c r="BX82" s="49" t="str">
        <f t="shared" si="57"/>
        <v/>
      </c>
      <c r="BZ82" s="49"/>
      <c r="CA82" s="49" t="str">
        <f t="shared" si="58"/>
        <v/>
      </c>
      <c r="CB82" s="49" t="str">
        <f t="shared" si="59"/>
        <v/>
      </c>
      <c r="CC82" s="49" t="str">
        <f t="shared" si="60"/>
        <v/>
      </c>
      <c r="CD82" s="49" t="str">
        <f t="shared" si="61"/>
        <v/>
      </c>
      <c r="CE82" s="49" t="str">
        <f t="shared" si="62"/>
        <v/>
      </c>
      <c r="CF82" s="49" t="str">
        <f t="shared" si="63"/>
        <v/>
      </c>
      <c r="CG82" s="49" t="str">
        <f t="shared" si="64"/>
        <v/>
      </c>
      <c r="CH82" s="49" t="str">
        <f t="shared" si="65"/>
        <v/>
      </c>
      <c r="CJ82" s="49"/>
      <c r="CK82" s="49" t="str">
        <f t="shared" si="66"/>
        <v/>
      </c>
      <c r="CL82" s="49" t="str">
        <f t="shared" si="67"/>
        <v/>
      </c>
      <c r="CM82" s="49" t="str">
        <f t="shared" si="68"/>
        <v/>
      </c>
      <c r="CN82" s="49" t="str">
        <f t="shared" si="69"/>
        <v/>
      </c>
      <c r="CO82" s="49" t="str">
        <f t="shared" si="70"/>
        <v/>
      </c>
      <c r="CP82" s="49" t="str">
        <f t="shared" si="71"/>
        <v/>
      </c>
      <c r="CQ82" s="49" t="str">
        <f t="shared" si="72"/>
        <v/>
      </c>
      <c r="CR82" s="49" t="str">
        <f t="shared" si="73"/>
        <v/>
      </c>
      <c r="CT82" s="49"/>
      <c r="CU82" s="49" t="str">
        <f t="shared" si="74"/>
        <v/>
      </c>
      <c r="CV82" s="49" t="str">
        <f t="shared" si="75"/>
        <v/>
      </c>
      <c r="CW82" s="49" t="str">
        <f t="shared" si="76"/>
        <v/>
      </c>
      <c r="CX82" s="49" t="str">
        <f t="shared" si="77"/>
        <v/>
      </c>
      <c r="CY82" s="49" t="str">
        <f t="shared" si="78"/>
        <v/>
      </c>
      <c r="CZ82" s="49" t="str">
        <f t="shared" si="79"/>
        <v/>
      </c>
      <c r="DA82" s="49" t="str">
        <f t="shared" si="80"/>
        <v/>
      </c>
      <c r="DB82" s="49" t="str">
        <f t="shared" si="81"/>
        <v/>
      </c>
      <c r="DD82" s="49"/>
      <c r="DE82" s="49" t="str">
        <f t="shared" si="82"/>
        <v/>
      </c>
      <c r="DF82" s="49" t="str">
        <f t="shared" si="83"/>
        <v/>
      </c>
      <c r="DG82" s="49" t="str">
        <f t="shared" si="84"/>
        <v/>
      </c>
      <c r="DH82" s="49" t="str">
        <f t="shared" si="85"/>
        <v/>
      </c>
      <c r="DI82" s="49" t="str">
        <f t="shared" si="86"/>
        <v/>
      </c>
      <c r="DJ82" s="49" t="str">
        <f t="shared" si="87"/>
        <v/>
      </c>
      <c r="DK82" s="49" t="str">
        <f t="shared" si="88"/>
        <v/>
      </c>
      <c r="DL82" s="49" t="str">
        <f t="shared" si="89"/>
        <v/>
      </c>
      <c r="DN82" s="49"/>
      <c r="DO82" s="49" t="str">
        <f t="shared" si="90"/>
        <v/>
      </c>
      <c r="DP82" s="49" t="str">
        <f t="shared" si="91"/>
        <v/>
      </c>
      <c r="DQ82" s="49" t="str">
        <f t="shared" si="92"/>
        <v/>
      </c>
      <c r="DR82" s="49" t="str">
        <f t="shared" si="93"/>
        <v/>
      </c>
      <c r="DS82" s="49" t="str">
        <f t="shared" si="94"/>
        <v/>
      </c>
      <c r="DT82" s="49" t="str">
        <f t="shared" si="95"/>
        <v/>
      </c>
      <c r="DU82" s="49" t="str">
        <f t="shared" si="96"/>
        <v/>
      </c>
      <c r="DV82" s="49" t="str">
        <f t="shared" si="97"/>
        <v/>
      </c>
      <c r="DX82" s="49"/>
      <c r="DY82" s="49" t="str">
        <f t="shared" si="98"/>
        <v/>
      </c>
      <c r="DZ82" s="49" t="str">
        <f t="shared" si="99"/>
        <v/>
      </c>
      <c r="EA82" s="49" t="str">
        <f t="shared" si="100"/>
        <v/>
      </c>
      <c r="EB82" s="49" t="str">
        <f t="shared" si="101"/>
        <v/>
      </c>
      <c r="EC82" s="49" t="str">
        <f t="shared" si="102"/>
        <v/>
      </c>
      <c r="ED82" s="49" t="str">
        <f t="shared" si="103"/>
        <v/>
      </c>
      <c r="EE82" s="49" t="str">
        <f t="shared" si="104"/>
        <v/>
      </c>
      <c r="EF82" s="49" t="str">
        <f t="shared" si="105"/>
        <v/>
      </c>
      <c r="EH82" s="49"/>
      <c r="EI82" s="49" t="str">
        <f t="shared" si="106"/>
        <v/>
      </c>
      <c r="EJ82" s="49" t="str">
        <f t="shared" si="107"/>
        <v/>
      </c>
      <c r="EK82" s="49" t="str">
        <f t="shared" si="108"/>
        <v/>
      </c>
      <c r="EL82" s="49" t="str">
        <f t="shared" si="109"/>
        <v/>
      </c>
      <c r="EM82" s="49" t="str">
        <f t="shared" si="110"/>
        <v/>
      </c>
      <c r="EN82" s="49" t="str">
        <f t="shared" si="111"/>
        <v/>
      </c>
      <c r="EO82" s="49" t="str">
        <f t="shared" si="112"/>
        <v/>
      </c>
      <c r="EP82" s="49" t="str">
        <f t="shared" si="113"/>
        <v/>
      </c>
      <c r="ER82" s="49"/>
      <c r="ES82" s="49" t="str">
        <f t="shared" si="114"/>
        <v/>
      </c>
      <c r="ET82" s="49" t="str">
        <f t="shared" si="115"/>
        <v/>
      </c>
      <c r="EU82" s="49" t="str">
        <f t="shared" si="116"/>
        <v/>
      </c>
      <c r="EV82" s="49" t="str">
        <f t="shared" si="117"/>
        <v/>
      </c>
      <c r="EW82" s="49" t="str">
        <f t="shared" si="118"/>
        <v/>
      </c>
      <c r="EX82" s="49" t="str">
        <f t="shared" si="119"/>
        <v/>
      </c>
      <c r="EY82" s="49" t="str">
        <f t="shared" si="120"/>
        <v/>
      </c>
      <c r="EZ82" s="49" t="str">
        <f t="shared" si="121"/>
        <v/>
      </c>
      <c r="FB82" s="49"/>
      <c r="FC82" s="49" t="str">
        <f t="shared" si="122"/>
        <v/>
      </c>
      <c r="FD82" s="49" t="str">
        <f t="shared" si="123"/>
        <v/>
      </c>
      <c r="FE82" s="49" t="str">
        <f t="shared" si="124"/>
        <v/>
      </c>
      <c r="FF82" s="49" t="str">
        <f t="shared" si="125"/>
        <v/>
      </c>
      <c r="FG82" s="49" t="str">
        <f t="shared" si="126"/>
        <v/>
      </c>
      <c r="FH82" s="49" t="str">
        <f t="shared" si="127"/>
        <v/>
      </c>
      <c r="FI82" s="49" t="str">
        <f t="shared" si="128"/>
        <v/>
      </c>
      <c r="FJ82" s="49" t="str">
        <f t="shared" si="129"/>
        <v/>
      </c>
      <c r="FL82" s="49"/>
      <c r="FM82" s="49" t="str">
        <f t="shared" si="130"/>
        <v/>
      </c>
      <c r="FN82" s="49" t="str">
        <f t="shared" si="131"/>
        <v/>
      </c>
      <c r="FO82" s="49" t="str">
        <f t="shared" si="132"/>
        <v/>
      </c>
      <c r="FP82" s="49" t="str">
        <f t="shared" si="133"/>
        <v/>
      </c>
      <c r="FQ82" s="49" t="str">
        <f t="shared" si="134"/>
        <v/>
      </c>
      <c r="FR82" s="49" t="str">
        <f t="shared" si="135"/>
        <v/>
      </c>
      <c r="FS82" s="49" t="str">
        <f t="shared" si="136"/>
        <v/>
      </c>
      <c r="FT82" s="49" t="str">
        <f t="shared" si="137"/>
        <v/>
      </c>
      <c r="FV82" s="49"/>
      <c r="FW82" s="49" t="str">
        <f t="shared" si="138"/>
        <v/>
      </c>
      <c r="FX82" s="49" t="str">
        <f t="shared" si="139"/>
        <v/>
      </c>
      <c r="FY82" s="49" t="str">
        <f t="shared" si="140"/>
        <v/>
      </c>
      <c r="FZ82" s="49" t="str">
        <f t="shared" si="141"/>
        <v/>
      </c>
      <c r="GA82" s="49" t="str">
        <f t="shared" si="142"/>
        <v/>
      </c>
      <c r="GB82" s="49" t="str">
        <f t="shared" si="143"/>
        <v/>
      </c>
      <c r="GC82" s="49" t="str">
        <f t="shared" si="144"/>
        <v/>
      </c>
      <c r="GD82" s="49" t="str">
        <f t="shared" si="145"/>
        <v/>
      </c>
      <c r="GF82" s="49"/>
      <c r="GG82" s="49" t="str">
        <f t="shared" si="146"/>
        <v/>
      </c>
      <c r="GH82" s="49" t="str">
        <f t="shared" si="147"/>
        <v/>
      </c>
      <c r="GI82" s="49" t="str">
        <f t="shared" si="148"/>
        <v/>
      </c>
      <c r="GJ82" s="49" t="str">
        <f t="shared" si="149"/>
        <v/>
      </c>
      <c r="GK82" s="49" t="str">
        <f t="shared" si="150"/>
        <v/>
      </c>
      <c r="GL82" s="49" t="str">
        <f t="shared" si="151"/>
        <v/>
      </c>
      <c r="GM82" s="49" t="str">
        <f t="shared" si="152"/>
        <v/>
      </c>
      <c r="GN82" s="49" t="str">
        <f t="shared" si="153"/>
        <v/>
      </c>
      <c r="GP82" s="49"/>
      <c r="GQ82" s="49" t="str">
        <f t="shared" si="154"/>
        <v/>
      </c>
      <c r="GR82" s="49" t="str">
        <f t="shared" si="155"/>
        <v/>
      </c>
      <c r="GS82" s="49" t="str">
        <f t="shared" si="156"/>
        <v/>
      </c>
      <c r="GT82" s="49" t="str">
        <f t="shared" si="157"/>
        <v/>
      </c>
      <c r="GU82" s="49" t="str">
        <f t="shared" si="158"/>
        <v/>
      </c>
      <c r="GV82" s="49" t="str">
        <f t="shared" si="159"/>
        <v/>
      </c>
      <c r="GW82" s="49" t="str">
        <f t="shared" si="160"/>
        <v/>
      </c>
      <c r="GX82" s="49" t="str">
        <f t="shared" si="161"/>
        <v/>
      </c>
    </row>
    <row r="83" spans="17:206" x14ac:dyDescent="0.2">
      <c r="Q83" s="65">
        <v>15</v>
      </c>
      <c r="R83" s="201" t="str">
        <f>Syst_Typ1!DA42</f>
        <v/>
      </c>
      <c r="S83" s="201">
        <f>Syst_Typ1!F42</f>
        <v>0</v>
      </c>
      <c r="T83" s="201" t="str">
        <f>Syst_Typ1!W42</f>
        <v/>
      </c>
      <c r="U83" s="201">
        <f>Syst_Typ1!CT42</f>
        <v>0</v>
      </c>
      <c r="V83" s="201" t="str">
        <f>Syst_Typ1!X42</f>
        <v/>
      </c>
      <c r="W83" s="201" t="str">
        <f>Syst_Typ1!AW42</f>
        <v/>
      </c>
      <c r="X83" s="201">
        <f>Syst_Typ1!BF42</f>
        <v>0</v>
      </c>
      <c r="Y83" s="201">
        <f>Syst_Typ1!AZ42</f>
        <v>0</v>
      </c>
      <c r="AB83" s="49"/>
      <c r="AC83" s="49" t="str">
        <f t="shared" si="18"/>
        <v/>
      </c>
      <c r="AD83" s="49" t="str">
        <f t="shared" si="19"/>
        <v/>
      </c>
      <c r="AE83" s="49" t="str">
        <f t="shared" si="20"/>
        <v/>
      </c>
      <c r="AF83" s="49" t="str">
        <f t="shared" si="21"/>
        <v/>
      </c>
      <c r="AG83" s="49" t="str">
        <f t="shared" si="22"/>
        <v/>
      </c>
      <c r="AH83" s="49" t="str">
        <f t="shared" si="23"/>
        <v/>
      </c>
      <c r="AI83" s="49" t="str">
        <f t="shared" si="24"/>
        <v/>
      </c>
      <c r="AJ83" s="49" t="str">
        <f t="shared" si="25"/>
        <v/>
      </c>
      <c r="AL83" s="49"/>
      <c r="AM83" s="49" t="str">
        <f t="shared" si="26"/>
        <v/>
      </c>
      <c r="AN83" s="49" t="str">
        <f t="shared" si="27"/>
        <v/>
      </c>
      <c r="AO83" s="49" t="str">
        <f t="shared" si="28"/>
        <v/>
      </c>
      <c r="AP83" s="49" t="str">
        <f t="shared" si="29"/>
        <v/>
      </c>
      <c r="AQ83" s="49" t="str">
        <f t="shared" si="30"/>
        <v/>
      </c>
      <c r="AR83" s="49" t="str">
        <f t="shared" si="31"/>
        <v/>
      </c>
      <c r="AS83" s="49" t="str">
        <f t="shared" si="32"/>
        <v/>
      </c>
      <c r="AT83" s="49" t="str">
        <f t="shared" si="33"/>
        <v/>
      </c>
      <c r="AV83" s="49"/>
      <c r="AW83" s="49" t="str">
        <f t="shared" si="34"/>
        <v/>
      </c>
      <c r="AX83" s="49" t="str">
        <f t="shared" si="35"/>
        <v/>
      </c>
      <c r="AY83" s="49" t="str">
        <f t="shared" si="36"/>
        <v/>
      </c>
      <c r="AZ83" s="49" t="str">
        <f t="shared" si="37"/>
        <v/>
      </c>
      <c r="BA83" s="49" t="str">
        <f t="shared" si="38"/>
        <v/>
      </c>
      <c r="BB83" s="49" t="str">
        <f t="shared" si="39"/>
        <v/>
      </c>
      <c r="BC83" s="49" t="str">
        <f t="shared" si="40"/>
        <v/>
      </c>
      <c r="BD83" s="49" t="str">
        <f t="shared" si="41"/>
        <v/>
      </c>
      <c r="BF83" s="49"/>
      <c r="BG83" s="49" t="str">
        <f t="shared" si="42"/>
        <v/>
      </c>
      <c r="BH83" s="49" t="str">
        <f t="shared" si="43"/>
        <v/>
      </c>
      <c r="BI83" s="49" t="str">
        <f t="shared" si="44"/>
        <v/>
      </c>
      <c r="BJ83" s="49" t="str">
        <f t="shared" si="45"/>
        <v/>
      </c>
      <c r="BK83" s="49" t="str">
        <f t="shared" si="46"/>
        <v/>
      </c>
      <c r="BL83" s="49" t="str">
        <f t="shared" si="47"/>
        <v/>
      </c>
      <c r="BM83" s="49" t="str">
        <f t="shared" si="48"/>
        <v/>
      </c>
      <c r="BN83" s="49" t="str">
        <f t="shared" si="49"/>
        <v/>
      </c>
      <c r="BP83" s="49"/>
      <c r="BQ83" s="49" t="str">
        <f t="shared" si="50"/>
        <v/>
      </c>
      <c r="BR83" s="49" t="str">
        <f t="shared" si="51"/>
        <v/>
      </c>
      <c r="BS83" s="49" t="str">
        <f t="shared" si="52"/>
        <v/>
      </c>
      <c r="BT83" s="49" t="str">
        <f t="shared" si="53"/>
        <v/>
      </c>
      <c r="BU83" s="49" t="str">
        <f t="shared" si="54"/>
        <v/>
      </c>
      <c r="BV83" s="49" t="str">
        <f t="shared" si="55"/>
        <v/>
      </c>
      <c r="BW83" s="49" t="str">
        <f t="shared" si="56"/>
        <v/>
      </c>
      <c r="BX83" s="49" t="str">
        <f t="shared" si="57"/>
        <v/>
      </c>
      <c r="BZ83" s="49"/>
      <c r="CA83" s="49" t="str">
        <f t="shared" si="58"/>
        <v/>
      </c>
      <c r="CB83" s="49" t="str">
        <f t="shared" si="59"/>
        <v/>
      </c>
      <c r="CC83" s="49" t="str">
        <f t="shared" si="60"/>
        <v/>
      </c>
      <c r="CD83" s="49" t="str">
        <f t="shared" si="61"/>
        <v/>
      </c>
      <c r="CE83" s="49" t="str">
        <f t="shared" si="62"/>
        <v/>
      </c>
      <c r="CF83" s="49" t="str">
        <f t="shared" si="63"/>
        <v/>
      </c>
      <c r="CG83" s="49" t="str">
        <f t="shared" si="64"/>
        <v/>
      </c>
      <c r="CH83" s="49" t="str">
        <f t="shared" si="65"/>
        <v/>
      </c>
      <c r="CJ83" s="49"/>
      <c r="CK83" s="49" t="str">
        <f t="shared" si="66"/>
        <v/>
      </c>
      <c r="CL83" s="49" t="str">
        <f t="shared" si="67"/>
        <v/>
      </c>
      <c r="CM83" s="49" t="str">
        <f t="shared" si="68"/>
        <v/>
      </c>
      <c r="CN83" s="49" t="str">
        <f t="shared" si="69"/>
        <v/>
      </c>
      <c r="CO83" s="49" t="str">
        <f t="shared" si="70"/>
        <v/>
      </c>
      <c r="CP83" s="49" t="str">
        <f t="shared" si="71"/>
        <v/>
      </c>
      <c r="CQ83" s="49" t="str">
        <f t="shared" si="72"/>
        <v/>
      </c>
      <c r="CR83" s="49" t="str">
        <f t="shared" si="73"/>
        <v/>
      </c>
      <c r="CT83" s="49"/>
      <c r="CU83" s="49" t="str">
        <f t="shared" si="74"/>
        <v/>
      </c>
      <c r="CV83" s="49" t="str">
        <f t="shared" si="75"/>
        <v/>
      </c>
      <c r="CW83" s="49" t="str">
        <f t="shared" si="76"/>
        <v/>
      </c>
      <c r="CX83" s="49" t="str">
        <f t="shared" si="77"/>
        <v/>
      </c>
      <c r="CY83" s="49" t="str">
        <f t="shared" si="78"/>
        <v/>
      </c>
      <c r="CZ83" s="49" t="str">
        <f t="shared" si="79"/>
        <v/>
      </c>
      <c r="DA83" s="49" t="str">
        <f t="shared" si="80"/>
        <v/>
      </c>
      <c r="DB83" s="49" t="str">
        <f t="shared" si="81"/>
        <v/>
      </c>
      <c r="DD83" s="49"/>
      <c r="DE83" s="49" t="str">
        <f t="shared" si="82"/>
        <v/>
      </c>
      <c r="DF83" s="49" t="str">
        <f t="shared" si="83"/>
        <v/>
      </c>
      <c r="DG83" s="49" t="str">
        <f t="shared" si="84"/>
        <v/>
      </c>
      <c r="DH83" s="49" t="str">
        <f t="shared" si="85"/>
        <v/>
      </c>
      <c r="DI83" s="49" t="str">
        <f t="shared" si="86"/>
        <v/>
      </c>
      <c r="DJ83" s="49" t="str">
        <f t="shared" si="87"/>
        <v/>
      </c>
      <c r="DK83" s="49" t="str">
        <f t="shared" si="88"/>
        <v/>
      </c>
      <c r="DL83" s="49" t="str">
        <f t="shared" si="89"/>
        <v/>
      </c>
      <c r="DN83" s="49"/>
      <c r="DO83" s="49" t="str">
        <f t="shared" si="90"/>
        <v/>
      </c>
      <c r="DP83" s="49" t="str">
        <f t="shared" si="91"/>
        <v/>
      </c>
      <c r="DQ83" s="49" t="str">
        <f t="shared" si="92"/>
        <v/>
      </c>
      <c r="DR83" s="49" t="str">
        <f t="shared" si="93"/>
        <v/>
      </c>
      <c r="DS83" s="49" t="str">
        <f t="shared" si="94"/>
        <v/>
      </c>
      <c r="DT83" s="49" t="str">
        <f t="shared" si="95"/>
        <v/>
      </c>
      <c r="DU83" s="49" t="str">
        <f t="shared" si="96"/>
        <v/>
      </c>
      <c r="DV83" s="49" t="str">
        <f t="shared" si="97"/>
        <v/>
      </c>
      <c r="DX83" s="49"/>
      <c r="DY83" s="49" t="str">
        <f t="shared" si="98"/>
        <v/>
      </c>
      <c r="DZ83" s="49" t="str">
        <f t="shared" si="99"/>
        <v/>
      </c>
      <c r="EA83" s="49" t="str">
        <f t="shared" si="100"/>
        <v/>
      </c>
      <c r="EB83" s="49" t="str">
        <f t="shared" si="101"/>
        <v/>
      </c>
      <c r="EC83" s="49" t="str">
        <f t="shared" si="102"/>
        <v/>
      </c>
      <c r="ED83" s="49" t="str">
        <f t="shared" si="103"/>
        <v/>
      </c>
      <c r="EE83" s="49" t="str">
        <f t="shared" si="104"/>
        <v/>
      </c>
      <c r="EF83" s="49" t="str">
        <f t="shared" si="105"/>
        <v/>
      </c>
      <c r="EH83" s="49"/>
      <c r="EI83" s="49" t="str">
        <f t="shared" si="106"/>
        <v/>
      </c>
      <c r="EJ83" s="49" t="str">
        <f t="shared" si="107"/>
        <v/>
      </c>
      <c r="EK83" s="49" t="str">
        <f t="shared" si="108"/>
        <v/>
      </c>
      <c r="EL83" s="49" t="str">
        <f t="shared" si="109"/>
        <v/>
      </c>
      <c r="EM83" s="49" t="str">
        <f t="shared" si="110"/>
        <v/>
      </c>
      <c r="EN83" s="49" t="str">
        <f t="shared" si="111"/>
        <v/>
      </c>
      <c r="EO83" s="49" t="str">
        <f t="shared" si="112"/>
        <v/>
      </c>
      <c r="EP83" s="49" t="str">
        <f t="shared" si="113"/>
        <v/>
      </c>
      <c r="ER83" s="49"/>
      <c r="ES83" s="49" t="str">
        <f t="shared" si="114"/>
        <v/>
      </c>
      <c r="ET83" s="49" t="str">
        <f t="shared" si="115"/>
        <v/>
      </c>
      <c r="EU83" s="49" t="str">
        <f t="shared" si="116"/>
        <v/>
      </c>
      <c r="EV83" s="49" t="str">
        <f t="shared" si="117"/>
        <v/>
      </c>
      <c r="EW83" s="49" t="str">
        <f t="shared" si="118"/>
        <v/>
      </c>
      <c r="EX83" s="49" t="str">
        <f t="shared" si="119"/>
        <v/>
      </c>
      <c r="EY83" s="49" t="str">
        <f t="shared" si="120"/>
        <v/>
      </c>
      <c r="EZ83" s="49" t="str">
        <f t="shared" si="121"/>
        <v/>
      </c>
      <c r="FB83" s="49"/>
      <c r="FC83" s="49" t="str">
        <f t="shared" si="122"/>
        <v/>
      </c>
      <c r="FD83" s="49" t="str">
        <f t="shared" si="123"/>
        <v/>
      </c>
      <c r="FE83" s="49" t="str">
        <f t="shared" si="124"/>
        <v/>
      </c>
      <c r="FF83" s="49" t="str">
        <f t="shared" si="125"/>
        <v/>
      </c>
      <c r="FG83" s="49" t="str">
        <f t="shared" si="126"/>
        <v/>
      </c>
      <c r="FH83" s="49" t="str">
        <f t="shared" si="127"/>
        <v/>
      </c>
      <c r="FI83" s="49" t="str">
        <f t="shared" si="128"/>
        <v/>
      </c>
      <c r="FJ83" s="49" t="str">
        <f t="shared" si="129"/>
        <v/>
      </c>
      <c r="FL83" s="49"/>
      <c r="FM83" s="49" t="str">
        <f t="shared" si="130"/>
        <v/>
      </c>
      <c r="FN83" s="49" t="str">
        <f t="shared" si="131"/>
        <v/>
      </c>
      <c r="FO83" s="49" t="str">
        <f t="shared" si="132"/>
        <v/>
      </c>
      <c r="FP83" s="49" t="str">
        <f t="shared" si="133"/>
        <v/>
      </c>
      <c r="FQ83" s="49" t="str">
        <f t="shared" si="134"/>
        <v/>
      </c>
      <c r="FR83" s="49" t="str">
        <f t="shared" si="135"/>
        <v/>
      </c>
      <c r="FS83" s="49" t="str">
        <f t="shared" si="136"/>
        <v/>
      </c>
      <c r="FT83" s="49" t="str">
        <f t="shared" si="137"/>
        <v/>
      </c>
      <c r="FV83" s="49"/>
      <c r="FW83" s="49" t="str">
        <f t="shared" si="138"/>
        <v/>
      </c>
      <c r="FX83" s="49" t="str">
        <f t="shared" si="139"/>
        <v/>
      </c>
      <c r="FY83" s="49" t="str">
        <f t="shared" si="140"/>
        <v/>
      </c>
      <c r="FZ83" s="49" t="str">
        <f t="shared" si="141"/>
        <v/>
      </c>
      <c r="GA83" s="49" t="str">
        <f t="shared" si="142"/>
        <v/>
      </c>
      <c r="GB83" s="49" t="str">
        <f t="shared" si="143"/>
        <v/>
      </c>
      <c r="GC83" s="49" t="str">
        <f t="shared" si="144"/>
        <v/>
      </c>
      <c r="GD83" s="49" t="str">
        <f t="shared" si="145"/>
        <v/>
      </c>
      <c r="GF83" s="49"/>
      <c r="GG83" s="49" t="str">
        <f t="shared" si="146"/>
        <v/>
      </c>
      <c r="GH83" s="49" t="str">
        <f t="shared" si="147"/>
        <v/>
      </c>
      <c r="GI83" s="49" t="str">
        <f t="shared" si="148"/>
        <v/>
      </c>
      <c r="GJ83" s="49" t="str">
        <f t="shared" si="149"/>
        <v/>
      </c>
      <c r="GK83" s="49" t="str">
        <f t="shared" si="150"/>
        <v/>
      </c>
      <c r="GL83" s="49" t="str">
        <f t="shared" si="151"/>
        <v/>
      </c>
      <c r="GM83" s="49" t="str">
        <f t="shared" si="152"/>
        <v/>
      </c>
      <c r="GN83" s="49" t="str">
        <f t="shared" si="153"/>
        <v/>
      </c>
      <c r="GP83" s="49"/>
      <c r="GQ83" s="49" t="str">
        <f t="shared" si="154"/>
        <v/>
      </c>
      <c r="GR83" s="49" t="str">
        <f t="shared" si="155"/>
        <v/>
      </c>
      <c r="GS83" s="49" t="str">
        <f t="shared" si="156"/>
        <v/>
      </c>
      <c r="GT83" s="49" t="str">
        <f t="shared" si="157"/>
        <v/>
      </c>
      <c r="GU83" s="49" t="str">
        <f t="shared" si="158"/>
        <v/>
      </c>
      <c r="GV83" s="49" t="str">
        <f t="shared" si="159"/>
        <v/>
      </c>
      <c r="GW83" s="49" t="str">
        <f t="shared" si="160"/>
        <v/>
      </c>
      <c r="GX83" s="49" t="str">
        <f t="shared" si="161"/>
        <v/>
      </c>
    </row>
    <row r="84" spans="17:206" x14ac:dyDescent="0.2">
      <c r="Q84" s="65">
        <v>16</v>
      </c>
      <c r="R84" s="201" t="str">
        <f>Syst_Typ1!DA43</f>
        <v/>
      </c>
      <c r="S84" s="201">
        <f>Syst_Typ1!F43</f>
        <v>0</v>
      </c>
      <c r="T84" s="201" t="str">
        <f>Syst_Typ1!W43</f>
        <v/>
      </c>
      <c r="U84" s="201">
        <f>Syst_Typ1!CT43</f>
        <v>0</v>
      </c>
      <c r="V84" s="201" t="str">
        <f>Syst_Typ1!X43</f>
        <v/>
      </c>
      <c r="W84" s="201" t="str">
        <f>Syst_Typ1!AW43</f>
        <v/>
      </c>
      <c r="X84" s="201">
        <f>Syst_Typ1!BF43</f>
        <v>0</v>
      </c>
      <c r="Y84" s="201">
        <f>Syst_Typ1!AZ43</f>
        <v>0</v>
      </c>
      <c r="AB84" s="49"/>
      <c r="AC84" s="49" t="str">
        <f t="shared" si="18"/>
        <v/>
      </c>
      <c r="AD84" s="49" t="str">
        <f t="shared" si="19"/>
        <v/>
      </c>
      <c r="AE84" s="49" t="str">
        <f t="shared" si="20"/>
        <v/>
      </c>
      <c r="AF84" s="49" t="str">
        <f t="shared" si="21"/>
        <v/>
      </c>
      <c r="AG84" s="49" t="str">
        <f t="shared" si="22"/>
        <v/>
      </c>
      <c r="AH84" s="49" t="str">
        <f t="shared" si="23"/>
        <v/>
      </c>
      <c r="AI84" s="49" t="str">
        <f t="shared" si="24"/>
        <v/>
      </c>
      <c r="AJ84" s="49" t="str">
        <f t="shared" si="25"/>
        <v/>
      </c>
      <c r="AL84" s="49"/>
      <c r="AM84" s="49" t="str">
        <f t="shared" si="26"/>
        <v/>
      </c>
      <c r="AN84" s="49" t="str">
        <f t="shared" si="27"/>
        <v/>
      </c>
      <c r="AO84" s="49" t="str">
        <f t="shared" si="28"/>
        <v/>
      </c>
      <c r="AP84" s="49" t="str">
        <f t="shared" si="29"/>
        <v/>
      </c>
      <c r="AQ84" s="49" t="str">
        <f t="shared" si="30"/>
        <v/>
      </c>
      <c r="AR84" s="49" t="str">
        <f t="shared" si="31"/>
        <v/>
      </c>
      <c r="AS84" s="49" t="str">
        <f t="shared" si="32"/>
        <v/>
      </c>
      <c r="AT84" s="49" t="str">
        <f t="shared" si="33"/>
        <v/>
      </c>
      <c r="AV84" s="49"/>
      <c r="AW84" s="49" t="str">
        <f t="shared" si="34"/>
        <v/>
      </c>
      <c r="AX84" s="49" t="str">
        <f t="shared" si="35"/>
        <v/>
      </c>
      <c r="AY84" s="49" t="str">
        <f t="shared" si="36"/>
        <v/>
      </c>
      <c r="AZ84" s="49" t="str">
        <f t="shared" si="37"/>
        <v/>
      </c>
      <c r="BA84" s="49" t="str">
        <f t="shared" si="38"/>
        <v/>
      </c>
      <c r="BB84" s="49" t="str">
        <f t="shared" si="39"/>
        <v/>
      </c>
      <c r="BC84" s="49" t="str">
        <f t="shared" si="40"/>
        <v/>
      </c>
      <c r="BD84" s="49" t="str">
        <f t="shared" si="41"/>
        <v/>
      </c>
      <c r="BF84" s="49"/>
      <c r="BG84" s="49" t="str">
        <f t="shared" si="42"/>
        <v/>
      </c>
      <c r="BH84" s="49" t="str">
        <f t="shared" si="43"/>
        <v/>
      </c>
      <c r="BI84" s="49" t="str">
        <f t="shared" si="44"/>
        <v/>
      </c>
      <c r="BJ84" s="49" t="str">
        <f t="shared" si="45"/>
        <v/>
      </c>
      <c r="BK84" s="49" t="str">
        <f t="shared" si="46"/>
        <v/>
      </c>
      <c r="BL84" s="49" t="str">
        <f t="shared" si="47"/>
        <v/>
      </c>
      <c r="BM84" s="49" t="str">
        <f t="shared" si="48"/>
        <v/>
      </c>
      <c r="BN84" s="49" t="str">
        <f t="shared" si="49"/>
        <v/>
      </c>
      <c r="BP84" s="49"/>
      <c r="BQ84" s="49" t="str">
        <f t="shared" si="50"/>
        <v/>
      </c>
      <c r="BR84" s="49" t="str">
        <f t="shared" si="51"/>
        <v/>
      </c>
      <c r="BS84" s="49" t="str">
        <f t="shared" si="52"/>
        <v/>
      </c>
      <c r="BT84" s="49" t="str">
        <f t="shared" si="53"/>
        <v/>
      </c>
      <c r="BU84" s="49" t="str">
        <f t="shared" si="54"/>
        <v/>
      </c>
      <c r="BV84" s="49" t="str">
        <f t="shared" si="55"/>
        <v/>
      </c>
      <c r="BW84" s="49" t="str">
        <f t="shared" si="56"/>
        <v/>
      </c>
      <c r="BX84" s="49" t="str">
        <f t="shared" si="57"/>
        <v/>
      </c>
      <c r="BZ84" s="49"/>
      <c r="CA84" s="49" t="str">
        <f t="shared" si="58"/>
        <v/>
      </c>
      <c r="CB84" s="49" t="str">
        <f t="shared" si="59"/>
        <v/>
      </c>
      <c r="CC84" s="49" t="str">
        <f t="shared" si="60"/>
        <v/>
      </c>
      <c r="CD84" s="49" t="str">
        <f t="shared" si="61"/>
        <v/>
      </c>
      <c r="CE84" s="49" t="str">
        <f t="shared" si="62"/>
        <v/>
      </c>
      <c r="CF84" s="49" t="str">
        <f t="shared" si="63"/>
        <v/>
      </c>
      <c r="CG84" s="49" t="str">
        <f t="shared" si="64"/>
        <v/>
      </c>
      <c r="CH84" s="49" t="str">
        <f t="shared" si="65"/>
        <v/>
      </c>
      <c r="CJ84" s="49"/>
      <c r="CK84" s="49" t="str">
        <f t="shared" si="66"/>
        <v/>
      </c>
      <c r="CL84" s="49" t="str">
        <f t="shared" si="67"/>
        <v/>
      </c>
      <c r="CM84" s="49" t="str">
        <f t="shared" si="68"/>
        <v/>
      </c>
      <c r="CN84" s="49" t="str">
        <f t="shared" si="69"/>
        <v/>
      </c>
      <c r="CO84" s="49" t="str">
        <f t="shared" si="70"/>
        <v/>
      </c>
      <c r="CP84" s="49" t="str">
        <f t="shared" si="71"/>
        <v/>
      </c>
      <c r="CQ84" s="49" t="str">
        <f t="shared" si="72"/>
        <v/>
      </c>
      <c r="CR84" s="49" t="str">
        <f t="shared" si="73"/>
        <v/>
      </c>
      <c r="CT84" s="49"/>
      <c r="CU84" s="49" t="str">
        <f t="shared" si="74"/>
        <v/>
      </c>
      <c r="CV84" s="49" t="str">
        <f t="shared" si="75"/>
        <v/>
      </c>
      <c r="CW84" s="49" t="str">
        <f t="shared" si="76"/>
        <v/>
      </c>
      <c r="CX84" s="49" t="str">
        <f t="shared" si="77"/>
        <v/>
      </c>
      <c r="CY84" s="49" t="str">
        <f t="shared" si="78"/>
        <v/>
      </c>
      <c r="CZ84" s="49" t="str">
        <f t="shared" si="79"/>
        <v/>
      </c>
      <c r="DA84" s="49" t="str">
        <f t="shared" si="80"/>
        <v/>
      </c>
      <c r="DB84" s="49" t="str">
        <f t="shared" si="81"/>
        <v/>
      </c>
      <c r="DD84" s="49"/>
      <c r="DE84" s="49" t="str">
        <f t="shared" si="82"/>
        <v/>
      </c>
      <c r="DF84" s="49" t="str">
        <f t="shared" si="83"/>
        <v/>
      </c>
      <c r="DG84" s="49" t="str">
        <f t="shared" si="84"/>
        <v/>
      </c>
      <c r="DH84" s="49" t="str">
        <f t="shared" si="85"/>
        <v/>
      </c>
      <c r="DI84" s="49" t="str">
        <f t="shared" si="86"/>
        <v/>
      </c>
      <c r="DJ84" s="49" t="str">
        <f t="shared" si="87"/>
        <v/>
      </c>
      <c r="DK84" s="49" t="str">
        <f t="shared" si="88"/>
        <v/>
      </c>
      <c r="DL84" s="49" t="str">
        <f t="shared" si="89"/>
        <v/>
      </c>
      <c r="DN84" s="49"/>
      <c r="DO84" s="49" t="str">
        <f t="shared" si="90"/>
        <v/>
      </c>
      <c r="DP84" s="49" t="str">
        <f t="shared" si="91"/>
        <v/>
      </c>
      <c r="DQ84" s="49" t="str">
        <f t="shared" si="92"/>
        <v/>
      </c>
      <c r="DR84" s="49" t="str">
        <f t="shared" si="93"/>
        <v/>
      </c>
      <c r="DS84" s="49" t="str">
        <f t="shared" si="94"/>
        <v/>
      </c>
      <c r="DT84" s="49" t="str">
        <f t="shared" si="95"/>
        <v/>
      </c>
      <c r="DU84" s="49" t="str">
        <f t="shared" si="96"/>
        <v/>
      </c>
      <c r="DV84" s="49" t="str">
        <f t="shared" si="97"/>
        <v/>
      </c>
      <c r="DX84" s="49"/>
      <c r="DY84" s="49" t="str">
        <f t="shared" si="98"/>
        <v/>
      </c>
      <c r="DZ84" s="49" t="str">
        <f t="shared" si="99"/>
        <v/>
      </c>
      <c r="EA84" s="49" t="str">
        <f t="shared" si="100"/>
        <v/>
      </c>
      <c r="EB84" s="49" t="str">
        <f t="shared" si="101"/>
        <v/>
      </c>
      <c r="EC84" s="49" t="str">
        <f t="shared" si="102"/>
        <v/>
      </c>
      <c r="ED84" s="49" t="str">
        <f t="shared" si="103"/>
        <v/>
      </c>
      <c r="EE84" s="49" t="str">
        <f t="shared" si="104"/>
        <v/>
      </c>
      <c r="EF84" s="49" t="str">
        <f t="shared" si="105"/>
        <v/>
      </c>
      <c r="EH84" s="49"/>
      <c r="EI84" s="49" t="str">
        <f t="shared" si="106"/>
        <v/>
      </c>
      <c r="EJ84" s="49" t="str">
        <f t="shared" si="107"/>
        <v/>
      </c>
      <c r="EK84" s="49" t="str">
        <f t="shared" si="108"/>
        <v/>
      </c>
      <c r="EL84" s="49" t="str">
        <f t="shared" si="109"/>
        <v/>
      </c>
      <c r="EM84" s="49" t="str">
        <f t="shared" si="110"/>
        <v/>
      </c>
      <c r="EN84" s="49" t="str">
        <f t="shared" si="111"/>
        <v/>
      </c>
      <c r="EO84" s="49" t="str">
        <f t="shared" si="112"/>
        <v/>
      </c>
      <c r="EP84" s="49" t="str">
        <f t="shared" si="113"/>
        <v/>
      </c>
      <c r="ER84" s="49"/>
      <c r="ES84" s="49" t="str">
        <f t="shared" si="114"/>
        <v/>
      </c>
      <c r="ET84" s="49" t="str">
        <f t="shared" si="115"/>
        <v/>
      </c>
      <c r="EU84" s="49" t="str">
        <f t="shared" si="116"/>
        <v/>
      </c>
      <c r="EV84" s="49" t="str">
        <f t="shared" si="117"/>
        <v/>
      </c>
      <c r="EW84" s="49" t="str">
        <f t="shared" si="118"/>
        <v/>
      </c>
      <c r="EX84" s="49" t="str">
        <f t="shared" si="119"/>
        <v/>
      </c>
      <c r="EY84" s="49" t="str">
        <f t="shared" si="120"/>
        <v/>
      </c>
      <c r="EZ84" s="49" t="str">
        <f t="shared" si="121"/>
        <v/>
      </c>
      <c r="FB84" s="49"/>
      <c r="FC84" s="49" t="str">
        <f t="shared" si="122"/>
        <v/>
      </c>
      <c r="FD84" s="49" t="str">
        <f t="shared" si="123"/>
        <v/>
      </c>
      <c r="FE84" s="49" t="str">
        <f t="shared" si="124"/>
        <v/>
      </c>
      <c r="FF84" s="49" t="str">
        <f t="shared" si="125"/>
        <v/>
      </c>
      <c r="FG84" s="49" t="str">
        <f t="shared" si="126"/>
        <v/>
      </c>
      <c r="FH84" s="49" t="str">
        <f t="shared" si="127"/>
        <v/>
      </c>
      <c r="FI84" s="49" t="str">
        <f t="shared" si="128"/>
        <v/>
      </c>
      <c r="FJ84" s="49" t="str">
        <f t="shared" si="129"/>
        <v/>
      </c>
      <c r="FL84" s="49"/>
      <c r="FM84" s="49" t="str">
        <f t="shared" si="130"/>
        <v/>
      </c>
      <c r="FN84" s="49" t="str">
        <f t="shared" si="131"/>
        <v/>
      </c>
      <c r="FO84" s="49" t="str">
        <f t="shared" si="132"/>
        <v/>
      </c>
      <c r="FP84" s="49" t="str">
        <f t="shared" si="133"/>
        <v/>
      </c>
      <c r="FQ84" s="49" t="str">
        <f t="shared" si="134"/>
        <v/>
      </c>
      <c r="FR84" s="49" t="str">
        <f t="shared" si="135"/>
        <v/>
      </c>
      <c r="FS84" s="49" t="str">
        <f t="shared" si="136"/>
        <v/>
      </c>
      <c r="FT84" s="49" t="str">
        <f t="shared" si="137"/>
        <v/>
      </c>
      <c r="FV84" s="49"/>
      <c r="FW84" s="49" t="str">
        <f t="shared" si="138"/>
        <v/>
      </c>
      <c r="FX84" s="49" t="str">
        <f t="shared" si="139"/>
        <v/>
      </c>
      <c r="FY84" s="49" t="str">
        <f t="shared" si="140"/>
        <v/>
      </c>
      <c r="FZ84" s="49" t="str">
        <f t="shared" si="141"/>
        <v/>
      </c>
      <c r="GA84" s="49" t="str">
        <f t="shared" si="142"/>
        <v/>
      </c>
      <c r="GB84" s="49" t="str">
        <f t="shared" si="143"/>
        <v/>
      </c>
      <c r="GC84" s="49" t="str">
        <f t="shared" si="144"/>
        <v/>
      </c>
      <c r="GD84" s="49" t="str">
        <f t="shared" si="145"/>
        <v/>
      </c>
      <c r="GF84" s="49"/>
      <c r="GG84" s="49" t="str">
        <f t="shared" si="146"/>
        <v/>
      </c>
      <c r="GH84" s="49" t="str">
        <f t="shared" si="147"/>
        <v/>
      </c>
      <c r="GI84" s="49" t="str">
        <f t="shared" si="148"/>
        <v/>
      </c>
      <c r="GJ84" s="49" t="str">
        <f t="shared" si="149"/>
        <v/>
      </c>
      <c r="GK84" s="49" t="str">
        <f t="shared" si="150"/>
        <v/>
      </c>
      <c r="GL84" s="49" t="str">
        <f t="shared" si="151"/>
        <v/>
      </c>
      <c r="GM84" s="49" t="str">
        <f t="shared" si="152"/>
        <v/>
      </c>
      <c r="GN84" s="49" t="str">
        <f t="shared" si="153"/>
        <v/>
      </c>
      <c r="GP84" s="49"/>
      <c r="GQ84" s="49" t="str">
        <f t="shared" si="154"/>
        <v/>
      </c>
      <c r="GR84" s="49" t="str">
        <f t="shared" si="155"/>
        <v/>
      </c>
      <c r="GS84" s="49" t="str">
        <f t="shared" si="156"/>
        <v/>
      </c>
      <c r="GT84" s="49" t="str">
        <f t="shared" si="157"/>
        <v/>
      </c>
      <c r="GU84" s="49" t="str">
        <f t="shared" si="158"/>
        <v/>
      </c>
      <c r="GV84" s="49" t="str">
        <f t="shared" si="159"/>
        <v/>
      </c>
      <c r="GW84" s="49" t="str">
        <f t="shared" si="160"/>
        <v/>
      </c>
      <c r="GX84" s="49" t="str">
        <f t="shared" si="161"/>
        <v/>
      </c>
    </row>
    <row r="85" spans="17:206" x14ac:dyDescent="0.2">
      <c r="Q85" s="65">
        <v>17</v>
      </c>
      <c r="R85" s="201" t="str">
        <f>Syst_Typ1!DA44</f>
        <v/>
      </c>
      <c r="S85" s="201">
        <f>Syst_Typ1!F44</f>
        <v>0</v>
      </c>
      <c r="T85" s="201" t="str">
        <f>Syst_Typ1!W44</f>
        <v/>
      </c>
      <c r="U85" s="201">
        <f>Syst_Typ1!CT44</f>
        <v>0</v>
      </c>
      <c r="V85" s="201" t="str">
        <f>Syst_Typ1!X44</f>
        <v/>
      </c>
      <c r="W85" s="201" t="str">
        <f>Syst_Typ1!AW44</f>
        <v/>
      </c>
      <c r="X85" s="201">
        <f>Syst_Typ1!BF44</f>
        <v>0</v>
      </c>
      <c r="Y85" s="201">
        <f>Syst_Typ1!AZ44</f>
        <v>0</v>
      </c>
      <c r="AB85" s="49"/>
      <c r="AC85" s="49" t="str">
        <f t="shared" si="18"/>
        <v/>
      </c>
      <c r="AD85" s="49" t="str">
        <f t="shared" si="19"/>
        <v/>
      </c>
      <c r="AE85" s="49" t="str">
        <f t="shared" si="20"/>
        <v/>
      </c>
      <c r="AF85" s="49" t="str">
        <f t="shared" si="21"/>
        <v/>
      </c>
      <c r="AG85" s="49" t="str">
        <f t="shared" si="22"/>
        <v/>
      </c>
      <c r="AH85" s="49" t="str">
        <f t="shared" si="23"/>
        <v/>
      </c>
      <c r="AI85" s="49" t="str">
        <f t="shared" si="24"/>
        <v/>
      </c>
      <c r="AJ85" s="49" t="str">
        <f t="shared" si="25"/>
        <v/>
      </c>
      <c r="AL85" s="49"/>
      <c r="AM85" s="49" t="str">
        <f t="shared" si="26"/>
        <v/>
      </c>
      <c r="AN85" s="49" t="str">
        <f t="shared" si="27"/>
        <v/>
      </c>
      <c r="AO85" s="49" t="str">
        <f t="shared" si="28"/>
        <v/>
      </c>
      <c r="AP85" s="49" t="str">
        <f t="shared" si="29"/>
        <v/>
      </c>
      <c r="AQ85" s="49" t="str">
        <f t="shared" si="30"/>
        <v/>
      </c>
      <c r="AR85" s="49" t="str">
        <f t="shared" si="31"/>
        <v/>
      </c>
      <c r="AS85" s="49" t="str">
        <f t="shared" si="32"/>
        <v/>
      </c>
      <c r="AT85" s="49" t="str">
        <f t="shared" si="33"/>
        <v/>
      </c>
      <c r="AV85" s="49"/>
      <c r="AW85" s="49" t="str">
        <f t="shared" si="34"/>
        <v/>
      </c>
      <c r="AX85" s="49" t="str">
        <f t="shared" si="35"/>
        <v/>
      </c>
      <c r="AY85" s="49" t="str">
        <f t="shared" si="36"/>
        <v/>
      </c>
      <c r="AZ85" s="49" t="str">
        <f t="shared" si="37"/>
        <v/>
      </c>
      <c r="BA85" s="49" t="str">
        <f t="shared" si="38"/>
        <v/>
      </c>
      <c r="BB85" s="49" t="str">
        <f t="shared" si="39"/>
        <v/>
      </c>
      <c r="BC85" s="49" t="str">
        <f t="shared" si="40"/>
        <v/>
      </c>
      <c r="BD85" s="49" t="str">
        <f t="shared" si="41"/>
        <v/>
      </c>
      <c r="BF85" s="49"/>
      <c r="BG85" s="49" t="str">
        <f t="shared" si="42"/>
        <v/>
      </c>
      <c r="BH85" s="49" t="str">
        <f t="shared" si="43"/>
        <v/>
      </c>
      <c r="BI85" s="49" t="str">
        <f t="shared" si="44"/>
        <v/>
      </c>
      <c r="BJ85" s="49" t="str">
        <f t="shared" si="45"/>
        <v/>
      </c>
      <c r="BK85" s="49" t="str">
        <f t="shared" si="46"/>
        <v/>
      </c>
      <c r="BL85" s="49" t="str">
        <f t="shared" si="47"/>
        <v/>
      </c>
      <c r="BM85" s="49" t="str">
        <f t="shared" si="48"/>
        <v/>
      </c>
      <c r="BN85" s="49" t="str">
        <f t="shared" si="49"/>
        <v/>
      </c>
      <c r="BP85" s="49"/>
      <c r="BQ85" s="49" t="str">
        <f t="shared" si="50"/>
        <v/>
      </c>
      <c r="BR85" s="49" t="str">
        <f t="shared" si="51"/>
        <v/>
      </c>
      <c r="BS85" s="49" t="str">
        <f t="shared" si="52"/>
        <v/>
      </c>
      <c r="BT85" s="49" t="str">
        <f t="shared" si="53"/>
        <v/>
      </c>
      <c r="BU85" s="49" t="str">
        <f t="shared" si="54"/>
        <v/>
      </c>
      <c r="BV85" s="49" t="str">
        <f t="shared" si="55"/>
        <v/>
      </c>
      <c r="BW85" s="49" t="str">
        <f t="shared" si="56"/>
        <v/>
      </c>
      <c r="BX85" s="49" t="str">
        <f t="shared" si="57"/>
        <v/>
      </c>
      <c r="BZ85" s="49"/>
      <c r="CA85" s="49" t="str">
        <f t="shared" si="58"/>
        <v/>
      </c>
      <c r="CB85" s="49" t="str">
        <f t="shared" si="59"/>
        <v/>
      </c>
      <c r="CC85" s="49" t="str">
        <f t="shared" si="60"/>
        <v/>
      </c>
      <c r="CD85" s="49" t="str">
        <f t="shared" si="61"/>
        <v/>
      </c>
      <c r="CE85" s="49" t="str">
        <f t="shared" si="62"/>
        <v/>
      </c>
      <c r="CF85" s="49" t="str">
        <f t="shared" si="63"/>
        <v/>
      </c>
      <c r="CG85" s="49" t="str">
        <f t="shared" si="64"/>
        <v/>
      </c>
      <c r="CH85" s="49" t="str">
        <f t="shared" si="65"/>
        <v/>
      </c>
      <c r="CJ85" s="49"/>
      <c r="CK85" s="49" t="str">
        <f t="shared" si="66"/>
        <v/>
      </c>
      <c r="CL85" s="49" t="str">
        <f t="shared" si="67"/>
        <v/>
      </c>
      <c r="CM85" s="49" t="str">
        <f t="shared" si="68"/>
        <v/>
      </c>
      <c r="CN85" s="49" t="str">
        <f t="shared" si="69"/>
        <v/>
      </c>
      <c r="CO85" s="49" t="str">
        <f t="shared" si="70"/>
        <v/>
      </c>
      <c r="CP85" s="49" t="str">
        <f t="shared" si="71"/>
        <v/>
      </c>
      <c r="CQ85" s="49" t="str">
        <f t="shared" si="72"/>
        <v/>
      </c>
      <c r="CR85" s="49" t="str">
        <f t="shared" si="73"/>
        <v/>
      </c>
      <c r="CT85" s="49"/>
      <c r="CU85" s="49" t="str">
        <f t="shared" si="74"/>
        <v/>
      </c>
      <c r="CV85" s="49" t="str">
        <f t="shared" si="75"/>
        <v/>
      </c>
      <c r="CW85" s="49" t="str">
        <f t="shared" si="76"/>
        <v/>
      </c>
      <c r="CX85" s="49" t="str">
        <f t="shared" si="77"/>
        <v/>
      </c>
      <c r="CY85" s="49" t="str">
        <f t="shared" si="78"/>
        <v/>
      </c>
      <c r="CZ85" s="49" t="str">
        <f t="shared" si="79"/>
        <v/>
      </c>
      <c r="DA85" s="49" t="str">
        <f t="shared" si="80"/>
        <v/>
      </c>
      <c r="DB85" s="49" t="str">
        <f t="shared" si="81"/>
        <v/>
      </c>
      <c r="DD85" s="49"/>
      <c r="DE85" s="49" t="str">
        <f t="shared" si="82"/>
        <v/>
      </c>
      <c r="DF85" s="49" t="str">
        <f t="shared" si="83"/>
        <v/>
      </c>
      <c r="DG85" s="49" t="str">
        <f t="shared" si="84"/>
        <v/>
      </c>
      <c r="DH85" s="49" t="str">
        <f t="shared" si="85"/>
        <v/>
      </c>
      <c r="DI85" s="49" t="str">
        <f t="shared" si="86"/>
        <v/>
      </c>
      <c r="DJ85" s="49" t="str">
        <f t="shared" si="87"/>
        <v/>
      </c>
      <c r="DK85" s="49" t="str">
        <f t="shared" si="88"/>
        <v/>
      </c>
      <c r="DL85" s="49" t="str">
        <f t="shared" si="89"/>
        <v/>
      </c>
      <c r="DN85" s="49"/>
      <c r="DO85" s="49" t="str">
        <f t="shared" si="90"/>
        <v/>
      </c>
      <c r="DP85" s="49" t="str">
        <f t="shared" si="91"/>
        <v/>
      </c>
      <c r="DQ85" s="49" t="str">
        <f t="shared" si="92"/>
        <v/>
      </c>
      <c r="DR85" s="49" t="str">
        <f t="shared" si="93"/>
        <v/>
      </c>
      <c r="DS85" s="49" t="str">
        <f t="shared" si="94"/>
        <v/>
      </c>
      <c r="DT85" s="49" t="str">
        <f t="shared" si="95"/>
        <v/>
      </c>
      <c r="DU85" s="49" t="str">
        <f t="shared" si="96"/>
        <v/>
      </c>
      <c r="DV85" s="49" t="str">
        <f t="shared" si="97"/>
        <v/>
      </c>
      <c r="DX85" s="49"/>
      <c r="DY85" s="49" t="str">
        <f t="shared" si="98"/>
        <v/>
      </c>
      <c r="DZ85" s="49" t="str">
        <f t="shared" si="99"/>
        <v/>
      </c>
      <c r="EA85" s="49" t="str">
        <f t="shared" si="100"/>
        <v/>
      </c>
      <c r="EB85" s="49" t="str">
        <f t="shared" si="101"/>
        <v/>
      </c>
      <c r="EC85" s="49" t="str">
        <f t="shared" si="102"/>
        <v/>
      </c>
      <c r="ED85" s="49" t="str">
        <f t="shared" si="103"/>
        <v/>
      </c>
      <c r="EE85" s="49" t="str">
        <f t="shared" si="104"/>
        <v/>
      </c>
      <c r="EF85" s="49" t="str">
        <f t="shared" si="105"/>
        <v/>
      </c>
      <c r="EH85" s="49"/>
      <c r="EI85" s="49" t="str">
        <f t="shared" si="106"/>
        <v/>
      </c>
      <c r="EJ85" s="49" t="str">
        <f t="shared" si="107"/>
        <v/>
      </c>
      <c r="EK85" s="49" t="str">
        <f t="shared" si="108"/>
        <v/>
      </c>
      <c r="EL85" s="49" t="str">
        <f t="shared" si="109"/>
        <v/>
      </c>
      <c r="EM85" s="49" t="str">
        <f t="shared" si="110"/>
        <v/>
      </c>
      <c r="EN85" s="49" t="str">
        <f t="shared" si="111"/>
        <v/>
      </c>
      <c r="EO85" s="49" t="str">
        <f t="shared" si="112"/>
        <v/>
      </c>
      <c r="EP85" s="49" t="str">
        <f t="shared" si="113"/>
        <v/>
      </c>
      <c r="ER85" s="49"/>
      <c r="ES85" s="49" t="str">
        <f t="shared" si="114"/>
        <v/>
      </c>
      <c r="ET85" s="49" t="str">
        <f t="shared" si="115"/>
        <v/>
      </c>
      <c r="EU85" s="49" t="str">
        <f t="shared" si="116"/>
        <v/>
      </c>
      <c r="EV85" s="49" t="str">
        <f t="shared" si="117"/>
        <v/>
      </c>
      <c r="EW85" s="49" t="str">
        <f t="shared" si="118"/>
        <v/>
      </c>
      <c r="EX85" s="49" t="str">
        <f t="shared" si="119"/>
        <v/>
      </c>
      <c r="EY85" s="49" t="str">
        <f t="shared" si="120"/>
        <v/>
      </c>
      <c r="EZ85" s="49" t="str">
        <f t="shared" si="121"/>
        <v/>
      </c>
      <c r="FB85" s="49"/>
      <c r="FC85" s="49" t="str">
        <f t="shared" si="122"/>
        <v/>
      </c>
      <c r="FD85" s="49" t="str">
        <f t="shared" si="123"/>
        <v/>
      </c>
      <c r="FE85" s="49" t="str">
        <f t="shared" si="124"/>
        <v/>
      </c>
      <c r="FF85" s="49" t="str">
        <f t="shared" si="125"/>
        <v/>
      </c>
      <c r="FG85" s="49" t="str">
        <f t="shared" si="126"/>
        <v/>
      </c>
      <c r="FH85" s="49" t="str">
        <f t="shared" si="127"/>
        <v/>
      </c>
      <c r="FI85" s="49" t="str">
        <f t="shared" si="128"/>
        <v/>
      </c>
      <c r="FJ85" s="49" t="str">
        <f t="shared" si="129"/>
        <v/>
      </c>
      <c r="FL85" s="49"/>
      <c r="FM85" s="49" t="str">
        <f t="shared" si="130"/>
        <v/>
      </c>
      <c r="FN85" s="49" t="str">
        <f t="shared" si="131"/>
        <v/>
      </c>
      <c r="FO85" s="49" t="str">
        <f t="shared" si="132"/>
        <v/>
      </c>
      <c r="FP85" s="49" t="str">
        <f t="shared" si="133"/>
        <v/>
      </c>
      <c r="FQ85" s="49" t="str">
        <f t="shared" si="134"/>
        <v/>
      </c>
      <c r="FR85" s="49" t="str">
        <f t="shared" si="135"/>
        <v/>
      </c>
      <c r="FS85" s="49" t="str">
        <f t="shared" si="136"/>
        <v/>
      </c>
      <c r="FT85" s="49" t="str">
        <f t="shared" si="137"/>
        <v/>
      </c>
      <c r="FV85" s="49"/>
      <c r="FW85" s="49" t="str">
        <f t="shared" si="138"/>
        <v/>
      </c>
      <c r="FX85" s="49" t="str">
        <f t="shared" si="139"/>
        <v/>
      </c>
      <c r="FY85" s="49" t="str">
        <f t="shared" si="140"/>
        <v/>
      </c>
      <c r="FZ85" s="49" t="str">
        <f t="shared" si="141"/>
        <v/>
      </c>
      <c r="GA85" s="49" t="str">
        <f t="shared" si="142"/>
        <v/>
      </c>
      <c r="GB85" s="49" t="str">
        <f t="shared" si="143"/>
        <v/>
      </c>
      <c r="GC85" s="49" t="str">
        <f t="shared" si="144"/>
        <v/>
      </c>
      <c r="GD85" s="49" t="str">
        <f t="shared" si="145"/>
        <v/>
      </c>
      <c r="GF85" s="49"/>
      <c r="GG85" s="49" t="str">
        <f t="shared" si="146"/>
        <v/>
      </c>
      <c r="GH85" s="49" t="str">
        <f t="shared" si="147"/>
        <v/>
      </c>
      <c r="GI85" s="49" t="str">
        <f t="shared" si="148"/>
        <v/>
      </c>
      <c r="GJ85" s="49" t="str">
        <f t="shared" si="149"/>
        <v/>
      </c>
      <c r="GK85" s="49" t="str">
        <f t="shared" si="150"/>
        <v/>
      </c>
      <c r="GL85" s="49" t="str">
        <f t="shared" si="151"/>
        <v/>
      </c>
      <c r="GM85" s="49" t="str">
        <f t="shared" si="152"/>
        <v/>
      </c>
      <c r="GN85" s="49" t="str">
        <f t="shared" si="153"/>
        <v/>
      </c>
      <c r="GP85" s="49"/>
      <c r="GQ85" s="49" t="str">
        <f t="shared" si="154"/>
        <v/>
      </c>
      <c r="GR85" s="49" t="str">
        <f t="shared" si="155"/>
        <v/>
      </c>
      <c r="GS85" s="49" t="str">
        <f t="shared" si="156"/>
        <v/>
      </c>
      <c r="GT85" s="49" t="str">
        <f t="shared" si="157"/>
        <v/>
      </c>
      <c r="GU85" s="49" t="str">
        <f t="shared" si="158"/>
        <v/>
      </c>
      <c r="GV85" s="49" t="str">
        <f t="shared" si="159"/>
        <v/>
      </c>
      <c r="GW85" s="49" t="str">
        <f t="shared" si="160"/>
        <v/>
      </c>
      <c r="GX85" s="49" t="str">
        <f t="shared" si="161"/>
        <v/>
      </c>
    </row>
    <row r="86" spans="17:206" x14ac:dyDescent="0.2">
      <c r="Q86" s="65">
        <v>18</v>
      </c>
      <c r="R86" s="201" t="str">
        <f>Syst_Typ1!DA45</f>
        <v/>
      </c>
      <c r="S86" s="201">
        <f>Syst_Typ1!F45</f>
        <v>0</v>
      </c>
      <c r="T86" s="201" t="str">
        <f>Syst_Typ1!W45</f>
        <v/>
      </c>
      <c r="U86" s="201">
        <f>Syst_Typ1!CT45</f>
        <v>0</v>
      </c>
      <c r="V86" s="201" t="str">
        <f>Syst_Typ1!X45</f>
        <v/>
      </c>
      <c r="W86" s="201" t="str">
        <f>Syst_Typ1!AW45</f>
        <v/>
      </c>
      <c r="X86" s="201">
        <f>Syst_Typ1!BF45</f>
        <v>0</v>
      </c>
      <c r="Y86" s="201">
        <f>Syst_Typ1!AZ45</f>
        <v>0</v>
      </c>
      <c r="AB86" s="49"/>
      <c r="AC86" s="49" t="str">
        <f t="shared" si="18"/>
        <v/>
      </c>
      <c r="AD86" s="49" t="str">
        <f t="shared" si="19"/>
        <v/>
      </c>
      <c r="AE86" s="49" t="str">
        <f t="shared" si="20"/>
        <v/>
      </c>
      <c r="AF86" s="49" t="str">
        <f t="shared" si="21"/>
        <v/>
      </c>
      <c r="AG86" s="49" t="str">
        <f t="shared" si="22"/>
        <v/>
      </c>
      <c r="AH86" s="49" t="str">
        <f t="shared" si="23"/>
        <v/>
      </c>
      <c r="AI86" s="49" t="str">
        <f t="shared" si="24"/>
        <v/>
      </c>
      <c r="AJ86" s="49" t="str">
        <f t="shared" si="25"/>
        <v/>
      </c>
      <c r="AL86" s="49"/>
      <c r="AM86" s="49" t="str">
        <f t="shared" si="26"/>
        <v/>
      </c>
      <c r="AN86" s="49" t="str">
        <f t="shared" si="27"/>
        <v/>
      </c>
      <c r="AO86" s="49" t="str">
        <f t="shared" si="28"/>
        <v/>
      </c>
      <c r="AP86" s="49" t="str">
        <f t="shared" si="29"/>
        <v/>
      </c>
      <c r="AQ86" s="49" t="str">
        <f t="shared" si="30"/>
        <v/>
      </c>
      <c r="AR86" s="49" t="str">
        <f t="shared" si="31"/>
        <v/>
      </c>
      <c r="AS86" s="49" t="str">
        <f t="shared" si="32"/>
        <v/>
      </c>
      <c r="AT86" s="49" t="str">
        <f t="shared" si="33"/>
        <v/>
      </c>
      <c r="AV86" s="49"/>
      <c r="AW86" s="49" t="str">
        <f t="shared" si="34"/>
        <v/>
      </c>
      <c r="AX86" s="49" t="str">
        <f t="shared" si="35"/>
        <v/>
      </c>
      <c r="AY86" s="49" t="str">
        <f t="shared" si="36"/>
        <v/>
      </c>
      <c r="AZ86" s="49" t="str">
        <f t="shared" si="37"/>
        <v/>
      </c>
      <c r="BA86" s="49" t="str">
        <f t="shared" si="38"/>
        <v/>
      </c>
      <c r="BB86" s="49" t="str">
        <f t="shared" si="39"/>
        <v/>
      </c>
      <c r="BC86" s="49" t="str">
        <f t="shared" si="40"/>
        <v/>
      </c>
      <c r="BD86" s="49" t="str">
        <f t="shared" si="41"/>
        <v/>
      </c>
      <c r="BF86" s="49"/>
      <c r="BG86" s="49" t="str">
        <f t="shared" si="42"/>
        <v/>
      </c>
      <c r="BH86" s="49" t="str">
        <f t="shared" si="43"/>
        <v/>
      </c>
      <c r="BI86" s="49" t="str">
        <f t="shared" si="44"/>
        <v/>
      </c>
      <c r="BJ86" s="49" t="str">
        <f t="shared" si="45"/>
        <v/>
      </c>
      <c r="BK86" s="49" t="str">
        <f t="shared" si="46"/>
        <v/>
      </c>
      <c r="BL86" s="49" t="str">
        <f t="shared" si="47"/>
        <v/>
      </c>
      <c r="BM86" s="49" t="str">
        <f t="shared" si="48"/>
        <v/>
      </c>
      <c r="BN86" s="49" t="str">
        <f t="shared" si="49"/>
        <v/>
      </c>
      <c r="BP86" s="49"/>
      <c r="BQ86" s="49" t="str">
        <f t="shared" si="50"/>
        <v/>
      </c>
      <c r="BR86" s="49" t="str">
        <f t="shared" si="51"/>
        <v/>
      </c>
      <c r="BS86" s="49" t="str">
        <f t="shared" si="52"/>
        <v/>
      </c>
      <c r="BT86" s="49" t="str">
        <f t="shared" si="53"/>
        <v/>
      </c>
      <c r="BU86" s="49" t="str">
        <f t="shared" si="54"/>
        <v/>
      </c>
      <c r="BV86" s="49" t="str">
        <f t="shared" si="55"/>
        <v/>
      </c>
      <c r="BW86" s="49" t="str">
        <f t="shared" si="56"/>
        <v/>
      </c>
      <c r="BX86" s="49" t="str">
        <f t="shared" si="57"/>
        <v/>
      </c>
      <c r="BZ86" s="49"/>
      <c r="CA86" s="49" t="str">
        <f t="shared" si="58"/>
        <v/>
      </c>
      <c r="CB86" s="49" t="str">
        <f t="shared" si="59"/>
        <v/>
      </c>
      <c r="CC86" s="49" t="str">
        <f t="shared" si="60"/>
        <v/>
      </c>
      <c r="CD86" s="49" t="str">
        <f t="shared" si="61"/>
        <v/>
      </c>
      <c r="CE86" s="49" t="str">
        <f t="shared" si="62"/>
        <v/>
      </c>
      <c r="CF86" s="49" t="str">
        <f t="shared" si="63"/>
        <v/>
      </c>
      <c r="CG86" s="49" t="str">
        <f t="shared" si="64"/>
        <v/>
      </c>
      <c r="CH86" s="49" t="str">
        <f t="shared" si="65"/>
        <v/>
      </c>
      <c r="CJ86" s="49"/>
      <c r="CK86" s="49" t="str">
        <f t="shared" si="66"/>
        <v/>
      </c>
      <c r="CL86" s="49" t="str">
        <f t="shared" si="67"/>
        <v/>
      </c>
      <c r="CM86" s="49" t="str">
        <f t="shared" si="68"/>
        <v/>
      </c>
      <c r="CN86" s="49" t="str">
        <f t="shared" si="69"/>
        <v/>
      </c>
      <c r="CO86" s="49" t="str">
        <f t="shared" si="70"/>
        <v/>
      </c>
      <c r="CP86" s="49" t="str">
        <f t="shared" si="71"/>
        <v/>
      </c>
      <c r="CQ86" s="49" t="str">
        <f t="shared" si="72"/>
        <v/>
      </c>
      <c r="CR86" s="49" t="str">
        <f t="shared" si="73"/>
        <v/>
      </c>
      <c r="CT86" s="49"/>
      <c r="CU86" s="49" t="str">
        <f t="shared" si="74"/>
        <v/>
      </c>
      <c r="CV86" s="49" t="str">
        <f t="shared" si="75"/>
        <v/>
      </c>
      <c r="CW86" s="49" t="str">
        <f t="shared" si="76"/>
        <v/>
      </c>
      <c r="CX86" s="49" t="str">
        <f t="shared" si="77"/>
        <v/>
      </c>
      <c r="CY86" s="49" t="str">
        <f t="shared" si="78"/>
        <v/>
      </c>
      <c r="CZ86" s="49" t="str">
        <f t="shared" si="79"/>
        <v/>
      </c>
      <c r="DA86" s="49" t="str">
        <f t="shared" si="80"/>
        <v/>
      </c>
      <c r="DB86" s="49" t="str">
        <f t="shared" si="81"/>
        <v/>
      </c>
      <c r="DD86" s="49"/>
      <c r="DE86" s="49" t="str">
        <f t="shared" si="82"/>
        <v/>
      </c>
      <c r="DF86" s="49" t="str">
        <f t="shared" si="83"/>
        <v/>
      </c>
      <c r="DG86" s="49" t="str">
        <f t="shared" si="84"/>
        <v/>
      </c>
      <c r="DH86" s="49" t="str">
        <f t="shared" si="85"/>
        <v/>
      </c>
      <c r="DI86" s="49" t="str">
        <f t="shared" si="86"/>
        <v/>
      </c>
      <c r="DJ86" s="49" t="str">
        <f t="shared" si="87"/>
        <v/>
      </c>
      <c r="DK86" s="49" t="str">
        <f t="shared" si="88"/>
        <v/>
      </c>
      <c r="DL86" s="49" t="str">
        <f t="shared" si="89"/>
        <v/>
      </c>
      <c r="DN86" s="49"/>
      <c r="DO86" s="49" t="str">
        <f t="shared" si="90"/>
        <v/>
      </c>
      <c r="DP86" s="49" t="str">
        <f t="shared" si="91"/>
        <v/>
      </c>
      <c r="DQ86" s="49" t="str">
        <f t="shared" si="92"/>
        <v/>
      </c>
      <c r="DR86" s="49" t="str">
        <f t="shared" si="93"/>
        <v/>
      </c>
      <c r="DS86" s="49" t="str">
        <f t="shared" si="94"/>
        <v/>
      </c>
      <c r="DT86" s="49" t="str">
        <f t="shared" si="95"/>
        <v/>
      </c>
      <c r="DU86" s="49" t="str">
        <f t="shared" si="96"/>
        <v/>
      </c>
      <c r="DV86" s="49" t="str">
        <f t="shared" si="97"/>
        <v/>
      </c>
      <c r="DX86" s="49"/>
      <c r="DY86" s="49" t="str">
        <f t="shared" si="98"/>
        <v/>
      </c>
      <c r="DZ86" s="49" t="str">
        <f t="shared" si="99"/>
        <v/>
      </c>
      <c r="EA86" s="49" t="str">
        <f t="shared" si="100"/>
        <v/>
      </c>
      <c r="EB86" s="49" t="str">
        <f t="shared" si="101"/>
        <v/>
      </c>
      <c r="EC86" s="49" t="str">
        <f t="shared" si="102"/>
        <v/>
      </c>
      <c r="ED86" s="49" t="str">
        <f t="shared" si="103"/>
        <v/>
      </c>
      <c r="EE86" s="49" t="str">
        <f t="shared" si="104"/>
        <v/>
      </c>
      <c r="EF86" s="49" t="str">
        <f t="shared" si="105"/>
        <v/>
      </c>
      <c r="EH86" s="49"/>
      <c r="EI86" s="49" t="str">
        <f t="shared" si="106"/>
        <v/>
      </c>
      <c r="EJ86" s="49" t="str">
        <f t="shared" si="107"/>
        <v/>
      </c>
      <c r="EK86" s="49" t="str">
        <f t="shared" si="108"/>
        <v/>
      </c>
      <c r="EL86" s="49" t="str">
        <f t="shared" si="109"/>
        <v/>
      </c>
      <c r="EM86" s="49" t="str">
        <f t="shared" si="110"/>
        <v/>
      </c>
      <c r="EN86" s="49" t="str">
        <f t="shared" si="111"/>
        <v/>
      </c>
      <c r="EO86" s="49" t="str">
        <f t="shared" si="112"/>
        <v/>
      </c>
      <c r="EP86" s="49" t="str">
        <f t="shared" si="113"/>
        <v/>
      </c>
      <c r="ER86" s="49"/>
      <c r="ES86" s="49" t="str">
        <f t="shared" si="114"/>
        <v/>
      </c>
      <c r="ET86" s="49" t="str">
        <f t="shared" si="115"/>
        <v/>
      </c>
      <c r="EU86" s="49" t="str">
        <f t="shared" si="116"/>
        <v/>
      </c>
      <c r="EV86" s="49" t="str">
        <f t="shared" si="117"/>
        <v/>
      </c>
      <c r="EW86" s="49" t="str">
        <f t="shared" si="118"/>
        <v/>
      </c>
      <c r="EX86" s="49" t="str">
        <f t="shared" si="119"/>
        <v/>
      </c>
      <c r="EY86" s="49" t="str">
        <f t="shared" si="120"/>
        <v/>
      </c>
      <c r="EZ86" s="49" t="str">
        <f t="shared" si="121"/>
        <v/>
      </c>
      <c r="FB86" s="49"/>
      <c r="FC86" s="49" t="str">
        <f t="shared" si="122"/>
        <v/>
      </c>
      <c r="FD86" s="49" t="str">
        <f t="shared" si="123"/>
        <v/>
      </c>
      <c r="FE86" s="49" t="str">
        <f t="shared" si="124"/>
        <v/>
      </c>
      <c r="FF86" s="49" t="str">
        <f t="shared" si="125"/>
        <v/>
      </c>
      <c r="FG86" s="49" t="str">
        <f t="shared" si="126"/>
        <v/>
      </c>
      <c r="FH86" s="49" t="str">
        <f t="shared" si="127"/>
        <v/>
      </c>
      <c r="FI86" s="49" t="str">
        <f t="shared" si="128"/>
        <v/>
      </c>
      <c r="FJ86" s="49" t="str">
        <f t="shared" si="129"/>
        <v/>
      </c>
      <c r="FL86" s="49"/>
      <c r="FM86" s="49" t="str">
        <f t="shared" si="130"/>
        <v/>
      </c>
      <c r="FN86" s="49" t="str">
        <f t="shared" si="131"/>
        <v/>
      </c>
      <c r="FO86" s="49" t="str">
        <f t="shared" si="132"/>
        <v/>
      </c>
      <c r="FP86" s="49" t="str">
        <f t="shared" si="133"/>
        <v/>
      </c>
      <c r="FQ86" s="49" t="str">
        <f t="shared" si="134"/>
        <v/>
      </c>
      <c r="FR86" s="49" t="str">
        <f t="shared" si="135"/>
        <v/>
      </c>
      <c r="FS86" s="49" t="str">
        <f t="shared" si="136"/>
        <v/>
      </c>
      <c r="FT86" s="49" t="str">
        <f t="shared" si="137"/>
        <v/>
      </c>
      <c r="FV86" s="49"/>
      <c r="FW86" s="49" t="str">
        <f t="shared" si="138"/>
        <v/>
      </c>
      <c r="FX86" s="49" t="str">
        <f t="shared" si="139"/>
        <v/>
      </c>
      <c r="FY86" s="49" t="str">
        <f t="shared" si="140"/>
        <v/>
      </c>
      <c r="FZ86" s="49" t="str">
        <f t="shared" si="141"/>
        <v/>
      </c>
      <c r="GA86" s="49" t="str">
        <f t="shared" si="142"/>
        <v/>
      </c>
      <c r="GB86" s="49" t="str">
        <f t="shared" si="143"/>
        <v/>
      </c>
      <c r="GC86" s="49" t="str">
        <f t="shared" si="144"/>
        <v/>
      </c>
      <c r="GD86" s="49" t="str">
        <f t="shared" si="145"/>
        <v/>
      </c>
      <c r="GF86" s="49"/>
      <c r="GG86" s="49" t="str">
        <f t="shared" si="146"/>
        <v/>
      </c>
      <c r="GH86" s="49" t="str">
        <f t="shared" si="147"/>
        <v/>
      </c>
      <c r="GI86" s="49" t="str">
        <f t="shared" si="148"/>
        <v/>
      </c>
      <c r="GJ86" s="49" t="str">
        <f t="shared" si="149"/>
        <v/>
      </c>
      <c r="GK86" s="49" t="str">
        <f t="shared" si="150"/>
        <v/>
      </c>
      <c r="GL86" s="49" t="str">
        <f t="shared" si="151"/>
        <v/>
      </c>
      <c r="GM86" s="49" t="str">
        <f t="shared" si="152"/>
        <v/>
      </c>
      <c r="GN86" s="49" t="str">
        <f t="shared" si="153"/>
        <v/>
      </c>
      <c r="GP86" s="49"/>
      <c r="GQ86" s="49" t="str">
        <f t="shared" si="154"/>
        <v/>
      </c>
      <c r="GR86" s="49" t="str">
        <f t="shared" si="155"/>
        <v/>
      </c>
      <c r="GS86" s="49" t="str">
        <f t="shared" si="156"/>
        <v/>
      </c>
      <c r="GT86" s="49" t="str">
        <f t="shared" si="157"/>
        <v/>
      </c>
      <c r="GU86" s="49" t="str">
        <f t="shared" si="158"/>
        <v/>
      </c>
      <c r="GV86" s="49" t="str">
        <f t="shared" si="159"/>
        <v/>
      </c>
      <c r="GW86" s="49" t="str">
        <f t="shared" si="160"/>
        <v/>
      </c>
      <c r="GX86" s="49" t="str">
        <f t="shared" si="161"/>
        <v/>
      </c>
    </row>
    <row r="87" spans="17:206" x14ac:dyDescent="0.2">
      <c r="Q87" s="65">
        <v>19</v>
      </c>
      <c r="R87" s="201" t="str">
        <f>Syst_Typ1!DA46</f>
        <v/>
      </c>
      <c r="S87" s="201">
        <f>Syst_Typ1!F46</f>
        <v>0</v>
      </c>
      <c r="T87" s="201" t="str">
        <f>Syst_Typ1!W46</f>
        <v/>
      </c>
      <c r="U87" s="201">
        <f>Syst_Typ1!CT46</f>
        <v>0</v>
      </c>
      <c r="V87" s="201" t="str">
        <f>Syst_Typ1!X46</f>
        <v/>
      </c>
      <c r="W87" s="201" t="str">
        <f>Syst_Typ1!AW46</f>
        <v/>
      </c>
      <c r="X87" s="201">
        <f>Syst_Typ1!BF46</f>
        <v>0</v>
      </c>
      <c r="Y87" s="201">
        <f>Syst_Typ1!AZ46</f>
        <v>0</v>
      </c>
      <c r="AB87" s="49"/>
      <c r="AC87" s="49" t="str">
        <f t="shared" si="18"/>
        <v/>
      </c>
      <c r="AD87" s="49" t="str">
        <f t="shared" si="19"/>
        <v/>
      </c>
      <c r="AE87" s="49" t="str">
        <f t="shared" si="20"/>
        <v/>
      </c>
      <c r="AF87" s="49" t="str">
        <f t="shared" si="21"/>
        <v/>
      </c>
      <c r="AG87" s="49" t="str">
        <f t="shared" si="22"/>
        <v/>
      </c>
      <c r="AH87" s="49" t="str">
        <f t="shared" si="23"/>
        <v/>
      </c>
      <c r="AI87" s="49" t="str">
        <f t="shared" si="24"/>
        <v/>
      </c>
      <c r="AJ87" s="49" t="str">
        <f t="shared" si="25"/>
        <v/>
      </c>
      <c r="AL87" s="49"/>
      <c r="AM87" s="49" t="str">
        <f t="shared" si="26"/>
        <v/>
      </c>
      <c r="AN87" s="49" t="str">
        <f t="shared" si="27"/>
        <v/>
      </c>
      <c r="AO87" s="49" t="str">
        <f t="shared" si="28"/>
        <v/>
      </c>
      <c r="AP87" s="49" t="str">
        <f t="shared" si="29"/>
        <v/>
      </c>
      <c r="AQ87" s="49" t="str">
        <f t="shared" si="30"/>
        <v/>
      </c>
      <c r="AR87" s="49" t="str">
        <f t="shared" si="31"/>
        <v/>
      </c>
      <c r="AS87" s="49" t="str">
        <f t="shared" si="32"/>
        <v/>
      </c>
      <c r="AT87" s="49" t="str">
        <f t="shared" si="33"/>
        <v/>
      </c>
      <c r="AV87" s="49"/>
      <c r="AW87" s="49" t="str">
        <f t="shared" si="34"/>
        <v/>
      </c>
      <c r="AX87" s="49" t="str">
        <f t="shared" si="35"/>
        <v/>
      </c>
      <c r="AY87" s="49" t="str">
        <f t="shared" si="36"/>
        <v/>
      </c>
      <c r="AZ87" s="49" t="str">
        <f t="shared" si="37"/>
        <v/>
      </c>
      <c r="BA87" s="49" t="str">
        <f t="shared" si="38"/>
        <v/>
      </c>
      <c r="BB87" s="49" t="str">
        <f t="shared" si="39"/>
        <v/>
      </c>
      <c r="BC87" s="49" t="str">
        <f t="shared" si="40"/>
        <v/>
      </c>
      <c r="BD87" s="49" t="str">
        <f t="shared" si="41"/>
        <v/>
      </c>
      <c r="BF87" s="49"/>
      <c r="BG87" s="49" t="str">
        <f t="shared" si="42"/>
        <v/>
      </c>
      <c r="BH87" s="49" t="str">
        <f t="shared" si="43"/>
        <v/>
      </c>
      <c r="BI87" s="49" t="str">
        <f t="shared" si="44"/>
        <v/>
      </c>
      <c r="BJ87" s="49" t="str">
        <f t="shared" si="45"/>
        <v/>
      </c>
      <c r="BK87" s="49" t="str">
        <f t="shared" si="46"/>
        <v/>
      </c>
      <c r="BL87" s="49" t="str">
        <f t="shared" si="47"/>
        <v/>
      </c>
      <c r="BM87" s="49" t="str">
        <f t="shared" si="48"/>
        <v/>
      </c>
      <c r="BN87" s="49" t="str">
        <f t="shared" si="49"/>
        <v/>
      </c>
      <c r="BP87" s="49"/>
      <c r="BQ87" s="49" t="str">
        <f t="shared" si="50"/>
        <v/>
      </c>
      <c r="BR87" s="49" t="str">
        <f t="shared" si="51"/>
        <v/>
      </c>
      <c r="BS87" s="49" t="str">
        <f t="shared" si="52"/>
        <v/>
      </c>
      <c r="BT87" s="49" t="str">
        <f t="shared" si="53"/>
        <v/>
      </c>
      <c r="BU87" s="49" t="str">
        <f t="shared" si="54"/>
        <v/>
      </c>
      <c r="BV87" s="49" t="str">
        <f t="shared" si="55"/>
        <v/>
      </c>
      <c r="BW87" s="49" t="str">
        <f t="shared" si="56"/>
        <v/>
      </c>
      <c r="BX87" s="49" t="str">
        <f t="shared" si="57"/>
        <v/>
      </c>
      <c r="BZ87" s="49"/>
      <c r="CA87" s="49" t="str">
        <f t="shared" si="58"/>
        <v/>
      </c>
      <c r="CB87" s="49" t="str">
        <f t="shared" si="59"/>
        <v/>
      </c>
      <c r="CC87" s="49" t="str">
        <f t="shared" si="60"/>
        <v/>
      </c>
      <c r="CD87" s="49" t="str">
        <f t="shared" si="61"/>
        <v/>
      </c>
      <c r="CE87" s="49" t="str">
        <f t="shared" si="62"/>
        <v/>
      </c>
      <c r="CF87" s="49" t="str">
        <f t="shared" si="63"/>
        <v/>
      </c>
      <c r="CG87" s="49" t="str">
        <f t="shared" si="64"/>
        <v/>
      </c>
      <c r="CH87" s="49" t="str">
        <f t="shared" si="65"/>
        <v/>
      </c>
      <c r="CJ87" s="49"/>
      <c r="CK87" s="49" t="str">
        <f t="shared" si="66"/>
        <v/>
      </c>
      <c r="CL87" s="49" t="str">
        <f t="shared" si="67"/>
        <v/>
      </c>
      <c r="CM87" s="49" t="str">
        <f t="shared" si="68"/>
        <v/>
      </c>
      <c r="CN87" s="49" t="str">
        <f t="shared" si="69"/>
        <v/>
      </c>
      <c r="CO87" s="49" t="str">
        <f t="shared" si="70"/>
        <v/>
      </c>
      <c r="CP87" s="49" t="str">
        <f t="shared" si="71"/>
        <v/>
      </c>
      <c r="CQ87" s="49" t="str">
        <f t="shared" si="72"/>
        <v/>
      </c>
      <c r="CR87" s="49" t="str">
        <f t="shared" si="73"/>
        <v/>
      </c>
      <c r="CT87" s="49"/>
      <c r="CU87" s="49" t="str">
        <f t="shared" si="74"/>
        <v/>
      </c>
      <c r="CV87" s="49" t="str">
        <f t="shared" si="75"/>
        <v/>
      </c>
      <c r="CW87" s="49" t="str">
        <f t="shared" si="76"/>
        <v/>
      </c>
      <c r="CX87" s="49" t="str">
        <f t="shared" si="77"/>
        <v/>
      </c>
      <c r="CY87" s="49" t="str">
        <f t="shared" si="78"/>
        <v/>
      </c>
      <c r="CZ87" s="49" t="str">
        <f t="shared" si="79"/>
        <v/>
      </c>
      <c r="DA87" s="49" t="str">
        <f t="shared" si="80"/>
        <v/>
      </c>
      <c r="DB87" s="49" t="str">
        <f t="shared" si="81"/>
        <v/>
      </c>
      <c r="DD87" s="49"/>
      <c r="DE87" s="49" t="str">
        <f t="shared" si="82"/>
        <v/>
      </c>
      <c r="DF87" s="49" t="str">
        <f t="shared" si="83"/>
        <v/>
      </c>
      <c r="DG87" s="49" t="str">
        <f t="shared" si="84"/>
        <v/>
      </c>
      <c r="DH87" s="49" t="str">
        <f t="shared" si="85"/>
        <v/>
      </c>
      <c r="DI87" s="49" t="str">
        <f t="shared" si="86"/>
        <v/>
      </c>
      <c r="DJ87" s="49" t="str">
        <f t="shared" si="87"/>
        <v/>
      </c>
      <c r="DK87" s="49" t="str">
        <f t="shared" si="88"/>
        <v/>
      </c>
      <c r="DL87" s="49" t="str">
        <f t="shared" si="89"/>
        <v/>
      </c>
      <c r="DN87" s="49"/>
      <c r="DO87" s="49" t="str">
        <f t="shared" si="90"/>
        <v/>
      </c>
      <c r="DP87" s="49" t="str">
        <f t="shared" si="91"/>
        <v/>
      </c>
      <c r="DQ87" s="49" t="str">
        <f t="shared" si="92"/>
        <v/>
      </c>
      <c r="DR87" s="49" t="str">
        <f t="shared" si="93"/>
        <v/>
      </c>
      <c r="DS87" s="49" t="str">
        <f t="shared" si="94"/>
        <v/>
      </c>
      <c r="DT87" s="49" t="str">
        <f t="shared" si="95"/>
        <v/>
      </c>
      <c r="DU87" s="49" t="str">
        <f t="shared" si="96"/>
        <v/>
      </c>
      <c r="DV87" s="49" t="str">
        <f t="shared" si="97"/>
        <v/>
      </c>
      <c r="DX87" s="49"/>
      <c r="DY87" s="49" t="str">
        <f t="shared" si="98"/>
        <v/>
      </c>
      <c r="DZ87" s="49" t="str">
        <f t="shared" si="99"/>
        <v/>
      </c>
      <c r="EA87" s="49" t="str">
        <f t="shared" si="100"/>
        <v/>
      </c>
      <c r="EB87" s="49" t="str">
        <f t="shared" si="101"/>
        <v/>
      </c>
      <c r="EC87" s="49" t="str">
        <f t="shared" si="102"/>
        <v/>
      </c>
      <c r="ED87" s="49" t="str">
        <f t="shared" si="103"/>
        <v/>
      </c>
      <c r="EE87" s="49" t="str">
        <f t="shared" si="104"/>
        <v/>
      </c>
      <c r="EF87" s="49" t="str">
        <f t="shared" si="105"/>
        <v/>
      </c>
      <c r="EH87" s="49"/>
      <c r="EI87" s="49" t="str">
        <f t="shared" si="106"/>
        <v/>
      </c>
      <c r="EJ87" s="49" t="str">
        <f t="shared" si="107"/>
        <v/>
      </c>
      <c r="EK87" s="49" t="str">
        <f t="shared" si="108"/>
        <v/>
      </c>
      <c r="EL87" s="49" t="str">
        <f t="shared" si="109"/>
        <v/>
      </c>
      <c r="EM87" s="49" t="str">
        <f t="shared" si="110"/>
        <v/>
      </c>
      <c r="EN87" s="49" t="str">
        <f t="shared" si="111"/>
        <v/>
      </c>
      <c r="EO87" s="49" t="str">
        <f t="shared" si="112"/>
        <v/>
      </c>
      <c r="EP87" s="49" t="str">
        <f t="shared" si="113"/>
        <v/>
      </c>
      <c r="ER87" s="49"/>
      <c r="ES87" s="49" t="str">
        <f t="shared" si="114"/>
        <v/>
      </c>
      <c r="ET87" s="49" t="str">
        <f t="shared" si="115"/>
        <v/>
      </c>
      <c r="EU87" s="49" t="str">
        <f t="shared" si="116"/>
        <v/>
      </c>
      <c r="EV87" s="49" t="str">
        <f t="shared" si="117"/>
        <v/>
      </c>
      <c r="EW87" s="49" t="str">
        <f t="shared" si="118"/>
        <v/>
      </c>
      <c r="EX87" s="49" t="str">
        <f t="shared" si="119"/>
        <v/>
      </c>
      <c r="EY87" s="49" t="str">
        <f t="shared" si="120"/>
        <v/>
      </c>
      <c r="EZ87" s="49" t="str">
        <f t="shared" si="121"/>
        <v/>
      </c>
      <c r="FB87" s="49"/>
      <c r="FC87" s="49" t="str">
        <f t="shared" si="122"/>
        <v/>
      </c>
      <c r="FD87" s="49" t="str">
        <f t="shared" si="123"/>
        <v/>
      </c>
      <c r="FE87" s="49" t="str">
        <f t="shared" si="124"/>
        <v/>
      </c>
      <c r="FF87" s="49" t="str">
        <f t="shared" si="125"/>
        <v/>
      </c>
      <c r="FG87" s="49" t="str">
        <f t="shared" si="126"/>
        <v/>
      </c>
      <c r="FH87" s="49" t="str">
        <f t="shared" si="127"/>
        <v/>
      </c>
      <c r="FI87" s="49" t="str">
        <f t="shared" si="128"/>
        <v/>
      </c>
      <c r="FJ87" s="49" t="str">
        <f t="shared" si="129"/>
        <v/>
      </c>
      <c r="FL87" s="49"/>
      <c r="FM87" s="49" t="str">
        <f t="shared" si="130"/>
        <v/>
      </c>
      <c r="FN87" s="49" t="str">
        <f t="shared" si="131"/>
        <v/>
      </c>
      <c r="FO87" s="49" t="str">
        <f t="shared" si="132"/>
        <v/>
      </c>
      <c r="FP87" s="49" t="str">
        <f t="shared" si="133"/>
        <v/>
      </c>
      <c r="FQ87" s="49" t="str">
        <f t="shared" si="134"/>
        <v/>
      </c>
      <c r="FR87" s="49" t="str">
        <f t="shared" si="135"/>
        <v/>
      </c>
      <c r="FS87" s="49" t="str">
        <f t="shared" si="136"/>
        <v/>
      </c>
      <c r="FT87" s="49" t="str">
        <f t="shared" si="137"/>
        <v/>
      </c>
      <c r="FV87" s="49"/>
      <c r="FW87" s="49" t="str">
        <f t="shared" si="138"/>
        <v/>
      </c>
      <c r="FX87" s="49" t="str">
        <f t="shared" si="139"/>
        <v/>
      </c>
      <c r="FY87" s="49" t="str">
        <f t="shared" si="140"/>
        <v/>
      </c>
      <c r="FZ87" s="49" t="str">
        <f t="shared" si="141"/>
        <v/>
      </c>
      <c r="GA87" s="49" t="str">
        <f t="shared" si="142"/>
        <v/>
      </c>
      <c r="GB87" s="49" t="str">
        <f t="shared" si="143"/>
        <v/>
      </c>
      <c r="GC87" s="49" t="str">
        <f t="shared" si="144"/>
        <v/>
      </c>
      <c r="GD87" s="49" t="str">
        <f t="shared" si="145"/>
        <v/>
      </c>
      <c r="GF87" s="49"/>
      <c r="GG87" s="49" t="str">
        <f t="shared" si="146"/>
        <v/>
      </c>
      <c r="GH87" s="49" t="str">
        <f t="shared" si="147"/>
        <v/>
      </c>
      <c r="GI87" s="49" t="str">
        <f t="shared" si="148"/>
        <v/>
      </c>
      <c r="GJ87" s="49" t="str">
        <f t="shared" si="149"/>
        <v/>
      </c>
      <c r="GK87" s="49" t="str">
        <f t="shared" si="150"/>
        <v/>
      </c>
      <c r="GL87" s="49" t="str">
        <f t="shared" si="151"/>
        <v/>
      </c>
      <c r="GM87" s="49" t="str">
        <f t="shared" si="152"/>
        <v/>
      </c>
      <c r="GN87" s="49" t="str">
        <f t="shared" si="153"/>
        <v/>
      </c>
      <c r="GP87" s="49"/>
      <c r="GQ87" s="49" t="str">
        <f t="shared" si="154"/>
        <v/>
      </c>
      <c r="GR87" s="49" t="str">
        <f t="shared" si="155"/>
        <v/>
      </c>
      <c r="GS87" s="49" t="str">
        <f t="shared" si="156"/>
        <v/>
      </c>
      <c r="GT87" s="49" t="str">
        <f t="shared" si="157"/>
        <v/>
      </c>
      <c r="GU87" s="49" t="str">
        <f t="shared" si="158"/>
        <v/>
      </c>
      <c r="GV87" s="49" t="str">
        <f t="shared" si="159"/>
        <v/>
      </c>
      <c r="GW87" s="49" t="str">
        <f t="shared" si="160"/>
        <v/>
      </c>
      <c r="GX87" s="49" t="str">
        <f t="shared" si="161"/>
        <v/>
      </c>
    </row>
    <row r="88" spans="17:206" x14ac:dyDescent="0.2">
      <c r="Q88" s="65">
        <v>20</v>
      </c>
      <c r="R88" s="201" t="str">
        <f>Syst_Typ1!DA47</f>
        <v/>
      </c>
      <c r="S88" s="201">
        <f>Syst_Typ1!F47</f>
        <v>0</v>
      </c>
      <c r="T88" s="201" t="str">
        <f>Syst_Typ1!W47</f>
        <v/>
      </c>
      <c r="U88" s="201">
        <f>Syst_Typ1!CT47</f>
        <v>0</v>
      </c>
      <c r="V88" s="201" t="str">
        <f>Syst_Typ1!X47</f>
        <v/>
      </c>
      <c r="W88" s="201" t="str">
        <f>Syst_Typ1!AW47</f>
        <v/>
      </c>
      <c r="X88" s="201">
        <f>Syst_Typ1!BF47</f>
        <v>0</v>
      </c>
      <c r="Y88" s="201">
        <f>Syst_Typ1!AZ47</f>
        <v>0</v>
      </c>
      <c r="AB88" s="49"/>
      <c r="AC88" s="49" t="str">
        <f t="shared" si="18"/>
        <v/>
      </c>
      <c r="AD88" s="49" t="str">
        <f t="shared" si="19"/>
        <v/>
      </c>
      <c r="AE88" s="49" t="str">
        <f t="shared" si="20"/>
        <v/>
      </c>
      <c r="AF88" s="49" t="str">
        <f t="shared" si="21"/>
        <v/>
      </c>
      <c r="AG88" s="49" t="str">
        <f t="shared" si="22"/>
        <v/>
      </c>
      <c r="AH88" s="49" t="str">
        <f t="shared" si="23"/>
        <v/>
      </c>
      <c r="AI88" s="49" t="str">
        <f t="shared" si="24"/>
        <v/>
      </c>
      <c r="AJ88" s="49" t="str">
        <f t="shared" si="25"/>
        <v/>
      </c>
      <c r="AL88" s="49"/>
      <c r="AM88" s="49" t="str">
        <f t="shared" si="26"/>
        <v/>
      </c>
      <c r="AN88" s="49" t="str">
        <f t="shared" si="27"/>
        <v/>
      </c>
      <c r="AO88" s="49" t="str">
        <f t="shared" si="28"/>
        <v/>
      </c>
      <c r="AP88" s="49" t="str">
        <f t="shared" si="29"/>
        <v/>
      </c>
      <c r="AQ88" s="49" t="str">
        <f t="shared" si="30"/>
        <v/>
      </c>
      <c r="AR88" s="49" t="str">
        <f t="shared" si="31"/>
        <v/>
      </c>
      <c r="AS88" s="49" t="str">
        <f t="shared" si="32"/>
        <v/>
      </c>
      <c r="AT88" s="49" t="str">
        <f t="shared" si="33"/>
        <v/>
      </c>
      <c r="AV88" s="49"/>
      <c r="AW88" s="49" t="str">
        <f t="shared" si="34"/>
        <v/>
      </c>
      <c r="AX88" s="49" t="str">
        <f t="shared" si="35"/>
        <v/>
      </c>
      <c r="AY88" s="49" t="str">
        <f t="shared" si="36"/>
        <v/>
      </c>
      <c r="AZ88" s="49" t="str">
        <f t="shared" si="37"/>
        <v/>
      </c>
      <c r="BA88" s="49" t="str">
        <f t="shared" si="38"/>
        <v/>
      </c>
      <c r="BB88" s="49" t="str">
        <f t="shared" si="39"/>
        <v/>
      </c>
      <c r="BC88" s="49" t="str">
        <f t="shared" si="40"/>
        <v/>
      </c>
      <c r="BD88" s="49" t="str">
        <f t="shared" si="41"/>
        <v/>
      </c>
      <c r="BF88" s="49"/>
      <c r="BG88" s="49" t="str">
        <f t="shared" si="42"/>
        <v/>
      </c>
      <c r="BH88" s="49" t="str">
        <f t="shared" si="43"/>
        <v/>
      </c>
      <c r="BI88" s="49" t="str">
        <f t="shared" si="44"/>
        <v/>
      </c>
      <c r="BJ88" s="49" t="str">
        <f t="shared" si="45"/>
        <v/>
      </c>
      <c r="BK88" s="49" t="str">
        <f t="shared" si="46"/>
        <v/>
      </c>
      <c r="BL88" s="49" t="str">
        <f t="shared" si="47"/>
        <v/>
      </c>
      <c r="BM88" s="49" t="str">
        <f t="shared" si="48"/>
        <v/>
      </c>
      <c r="BN88" s="49" t="str">
        <f t="shared" si="49"/>
        <v/>
      </c>
      <c r="BP88" s="49"/>
      <c r="BQ88" s="49" t="str">
        <f t="shared" si="50"/>
        <v/>
      </c>
      <c r="BR88" s="49" t="str">
        <f t="shared" si="51"/>
        <v/>
      </c>
      <c r="BS88" s="49" t="str">
        <f t="shared" si="52"/>
        <v/>
      </c>
      <c r="BT88" s="49" t="str">
        <f t="shared" si="53"/>
        <v/>
      </c>
      <c r="BU88" s="49" t="str">
        <f t="shared" si="54"/>
        <v/>
      </c>
      <c r="BV88" s="49" t="str">
        <f t="shared" si="55"/>
        <v/>
      </c>
      <c r="BW88" s="49" t="str">
        <f t="shared" si="56"/>
        <v/>
      </c>
      <c r="BX88" s="49" t="str">
        <f t="shared" si="57"/>
        <v/>
      </c>
      <c r="BZ88" s="49"/>
      <c r="CA88" s="49" t="str">
        <f t="shared" si="58"/>
        <v/>
      </c>
      <c r="CB88" s="49" t="str">
        <f t="shared" si="59"/>
        <v/>
      </c>
      <c r="CC88" s="49" t="str">
        <f t="shared" si="60"/>
        <v/>
      </c>
      <c r="CD88" s="49" t="str">
        <f t="shared" si="61"/>
        <v/>
      </c>
      <c r="CE88" s="49" t="str">
        <f t="shared" si="62"/>
        <v/>
      </c>
      <c r="CF88" s="49" t="str">
        <f t="shared" si="63"/>
        <v/>
      </c>
      <c r="CG88" s="49" t="str">
        <f t="shared" si="64"/>
        <v/>
      </c>
      <c r="CH88" s="49" t="str">
        <f t="shared" si="65"/>
        <v/>
      </c>
      <c r="CJ88" s="49"/>
      <c r="CK88" s="49" t="str">
        <f t="shared" si="66"/>
        <v/>
      </c>
      <c r="CL88" s="49" t="str">
        <f t="shared" si="67"/>
        <v/>
      </c>
      <c r="CM88" s="49" t="str">
        <f t="shared" si="68"/>
        <v/>
      </c>
      <c r="CN88" s="49" t="str">
        <f t="shared" si="69"/>
        <v/>
      </c>
      <c r="CO88" s="49" t="str">
        <f t="shared" si="70"/>
        <v/>
      </c>
      <c r="CP88" s="49" t="str">
        <f t="shared" si="71"/>
        <v/>
      </c>
      <c r="CQ88" s="49" t="str">
        <f t="shared" si="72"/>
        <v/>
      </c>
      <c r="CR88" s="49" t="str">
        <f t="shared" si="73"/>
        <v/>
      </c>
      <c r="CT88" s="49"/>
      <c r="CU88" s="49" t="str">
        <f t="shared" si="74"/>
        <v/>
      </c>
      <c r="CV88" s="49" t="str">
        <f t="shared" si="75"/>
        <v/>
      </c>
      <c r="CW88" s="49" t="str">
        <f t="shared" si="76"/>
        <v/>
      </c>
      <c r="CX88" s="49" t="str">
        <f t="shared" si="77"/>
        <v/>
      </c>
      <c r="CY88" s="49" t="str">
        <f t="shared" si="78"/>
        <v/>
      </c>
      <c r="CZ88" s="49" t="str">
        <f t="shared" si="79"/>
        <v/>
      </c>
      <c r="DA88" s="49" t="str">
        <f t="shared" si="80"/>
        <v/>
      </c>
      <c r="DB88" s="49" t="str">
        <f t="shared" si="81"/>
        <v/>
      </c>
      <c r="DD88" s="49"/>
      <c r="DE88" s="49" t="str">
        <f t="shared" si="82"/>
        <v/>
      </c>
      <c r="DF88" s="49" t="str">
        <f t="shared" si="83"/>
        <v/>
      </c>
      <c r="DG88" s="49" t="str">
        <f t="shared" si="84"/>
        <v/>
      </c>
      <c r="DH88" s="49" t="str">
        <f t="shared" si="85"/>
        <v/>
      </c>
      <c r="DI88" s="49" t="str">
        <f t="shared" si="86"/>
        <v/>
      </c>
      <c r="DJ88" s="49" t="str">
        <f t="shared" si="87"/>
        <v/>
      </c>
      <c r="DK88" s="49" t="str">
        <f t="shared" si="88"/>
        <v/>
      </c>
      <c r="DL88" s="49" t="str">
        <f t="shared" si="89"/>
        <v/>
      </c>
      <c r="DN88" s="49"/>
      <c r="DO88" s="49" t="str">
        <f t="shared" si="90"/>
        <v/>
      </c>
      <c r="DP88" s="49" t="str">
        <f t="shared" si="91"/>
        <v/>
      </c>
      <c r="DQ88" s="49" t="str">
        <f t="shared" si="92"/>
        <v/>
      </c>
      <c r="DR88" s="49" t="str">
        <f t="shared" si="93"/>
        <v/>
      </c>
      <c r="DS88" s="49" t="str">
        <f t="shared" si="94"/>
        <v/>
      </c>
      <c r="DT88" s="49" t="str">
        <f t="shared" si="95"/>
        <v/>
      </c>
      <c r="DU88" s="49" t="str">
        <f t="shared" si="96"/>
        <v/>
      </c>
      <c r="DV88" s="49" t="str">
        <f t="shared" si="97"/>
        <v/>
      </c>
      <c r="DX88" s="49"/>
      <c r="DY88" s="49" t="str">
        <f t="shared" si="98"/>
        <v/>
      </c>
      <c r="DZ88" s="49" t="str">
        <f t="shared" si="99"/>
        <v/>
      </c>
      <c r="EA88" s="49" t="str">
        <f t="shared" si="100"/>
        <v/>
      </c>
      <c r="EB88" s="49" t="str">
        <f t="shared" si="101"/>
        <v/>
      </c>
      <c r="EC88" s="49" t="str">
        <f t="shared" si="102"/>
        <v/>
      </c>
      <c r="ED88" s="49" t="str">
        <f t="shared" si="103"/>
        <v/>
      </c>
      <c r="EE88" s="49" t="str">
        <f t="shared" si="104"/>
        <v/>
      </c>
      <c r="EF88" s="49" t="str">
        <f t="shared" si="105"/>
        <v/>
      </c>
      <c r="EH88" s="49"/>
      <c r="EI88" s="49" t="str">
        <f t="shared" si="106"/>
        <v/>
      </c>
      <c r="EJ88" s="49" t="str">
        <f t="shared" si="107"/>
        <v/>
      </c>
      <c r="EK88" s="49" t="str">
        <f t="shared" si="108"/>
        <v/>
      </c>
      <c r="EL88" s="49" t="str">
        <f t="shared" si="109"/>
        <v/>
      </c>
      <c r="EM88" s="49" t="str">
        <f t="shared" si="110"/>
        <v/>
      </c>
      <c r="EN88" s="49" t="str">
        <f t="shared" si="111"/>
        <v/>
      </c>
      <c r="EO88" s="49" t="str">
        <f t="shared" si="112"/>
        <v/>
      </c>
      <c r="EP88" s="49" t="str">
        <f t="shared" si="113"/>
        <v/>
      </c>
      <c r="ER88" s="49"/>
      <c r="ES88" s="49" t="str">
        <f t="shared" si="114"/>
        <v/>
      </c>
      <c r="ET88" s="49" t="str">
        <f t="shared" si="115"/>
        <v/>
      </c>
      <c r="EU88" s="49" t="str">
        <f t="shared" si="116"/>
        <v/>
      </c>
      <c r="EV88" s="49" t="str">
        <f t="shared" si="117"/>
        <v/>
      </c>
      <c r="EW88" s="49" t="str">
        <f t="shared" si="118"/>
        <v/>
      </c>
      <c r="EX88" s="49" t="str">
        <f t="shared" si="119"/>
        <v/>
      </c>
      <c r="EY88" s="49" t="str">
        <f t="shared" si="120"/>
        <v/>
      </c>
      <c r="EZ88" s="49" t="str">
        <f t="shared" si="121"/>
        <v/>
      </c>
      <c r="FB88" s="49"/>
      <c r="FC88" s="49" t="str">
        <f t="shared" si="122"/>
        <v/>
      </c>
      <c r="FD88" s="49" t="str">
        <f t="shared" si="123"/>
        <v/>
      </c>
      <c r="FE88" s="49" t="str">
        <f t="shared" si="124"/>
        <v/>
      </c>
      <c r="FF88" s="49" t="str">
        <f t="shared" si="125"/>
        <v/>
      </c>
      <c r="FG88" s="49" t="str">
        <f t="shared" si="126"/>
        <v/>
      </c>
      <c r="FH88" s="49" t="str">
        <f t="shared" si="127"/>
        <v/>
      </c>
      <c r="FI88" s="49" t="str">
        <f t="shared" si="128"/>
        <v/>
      </c>
      <c r="FJ88" s="49" t="str">
        <f t="shared" si="129"/>
        <v/>
      </c>
      <c r="FL88" s="49"/>
      <c r="FM88" s="49" t="str">
        <f t="shared" si="130"/>
        <v/>
      </c>
      <c r="FN88" s="49" t="str">
        <f t="shared" si="131"/>
        <v/>
      </c>
      <c r="FO88" s="49" t="str">
        <f t="shared" si="132"/>
        <v/>
      </c>
      <c r="FP88" s="49" t="str">
        <f t="shared" si="133"/>
        <v/>
      </c>
      <c r="FQ88" s="49" t="str">
        <f t="shared" si="134"/>
        <v/>
      </c>
      <c r="FR88" s="49" t="str">
        <f t="shared" si="135"/>
        <v/>
      </c>
      <c r="FS88" s="49" t="str">
        <f t="shared" si="136"/>
        <v/>
      </c>
      <c r="FT88" s="49" t="str">
        <f t="shared" si="137"/>
        <v/>
      </c>
      <c r="FV88" s="49"/>
      <c r="FW88" s="49" t="str">
        <f t="shared" si="138"/>
        <v/>
      </c>
      <c r="FX88" s="49" t="str">
        <f t="shared" si="139"/>
        <v/>
      </c>
      <c r="FY88" s="49" t="str">
        <f t="shared" si="140"/>
        <v/>
      </c>
      <c r="FZ88" s="49" t="str">
        <f t="shared" si="141"/>
        <v/>
      </c>
      <c r="GA88" s="49" t="str">
        <f t="shared" si="142"/>
        <v/>
      </c>
      <c r="GB88" s="49" t="str">
        <f t="shared" si="143"/>
        <v/>
      </c>
      <c r="GC88" s="49" t="str">
        <f t="shared" si="144"/>
        <v/>
      </c>
      <c r="GD88" s="49" t="str">
        <f t="shared" si="145"/>
        <v/>
      </c>
      <c r="GF88" s="49"/>
      <c r="GG88" s="49" t="str">
        <f t="shared" si="146"/>
        <v/>
      </c>
      <c r="GH88" s="49" t="str">
        <f t="shared" si="147"/>
        <v/>
      </c>
      <c r="GI88" s="49" t="str">
        <f t="shared" si="148"/>
        <v/>
      </c>
      <c r="GJ88" s="49" t="str">
        <f t="shared" si="149"/>
        <v/>
      </c>
      <c r="GK88" s="49" t="str">
        <f t="shared" si="150"/>
        <v/>
      </c>
      <c r="GL88" s="49" t="str">
        <f t="shared" si="151"/>
        <v/>
      </c>
      <c r="GM88" s="49" t="str">
        <f t="shared" si="152"/>
        <v/>
      </c>
      <c r="GN88" s="49" t="str">
        <f t="shared" si="153"/>
        <v/>
      </c>
      <c r="GP88" s="49"/>
      <c r="GQ88" s="49" t="str">
        <f t="shared" si="154"/>
        <v/>
      </c>
      <c r="GR88" s="49" t="str">
        <f t="shared" si="155"/>
        <v/>
      </c>
      <c r="GS88" s="49" t="str">
        <f t="shared" si="156"/>
        <v/>
      </c>
      <c r="GT88" s="49" t="str">
        <f t="shared" si="157"/>
        <v/>
      </c>
      <c r="GU88" s="49" t="str">
        <f t="shared" si="158"/>
        <v/>
      </c>
      <c r="GV88" s="49" t="str">
        <f t="shared" si="159"/>
        <v/>
      </c>
      <c r="GW88" s="49" t="str">
        <f t="shared" si="160"/>
        <v/>
      </c>
      <c r="GX88" s="49" t="str">
        <f t="shared" si="161"/>
        <v/>
      </c>
    </row>
    <row r="89" spans="17:206" x14ac:dyDescent="0.2">
      <c r="Q89" s="65">
        <v>21</v>
      </c>
      <c r="R89" s="201" t="str">
        <f>Syst_Typ1!DA48</f>
        <v/>
      </c>
      <c r="S89" s="201">
        <f>Syst_Typ1!F48</f>
        <v>0</v>
      </c>
      <c r="T89" s="201" t="str">
        <f>Syst_Typ1!W48</f>
        <v/>
      </c>
      <c r="U89" s="201">
        <f>Syst_Typ1!CT48</f>
        <v>0</v>
      </c>
      <c r="V89" s="201" t="str">
        <f>Syst_Typ1!X48</f>
        <v/>
      </c>
      <c r="W89" s="201" t="str">
        <f>Syst_Typ1!AW48</f>
        <v/>
      </c>
      <c r="X89" s="201">
        <f>Syst_Typ1!BF48</f>
        <v>0</v>
      </c>
      <c r="Y89" s="201">
        <f>Syst_Typ1!AZ48</f>
        <v>0</v>
      </c>
      <c r="AB89" s="49"/>
      <c r="AC89" s="49" t="str">
        <f t="shared" si="18"/>
        <v/>
      </c>
      <c r="AD89" s="49" t="str">
        <f t="shared" si="19"/>
        <v/>
      </c>
      <c r="AE89" s="49" t="str">
        <f t="shared" si="20"/>
        <v/>
      </c>
      <c r="AF89" s="49" t="str">
        <f t="shared" si="21"/>
        <v/>
      </c>
      <c r="AG89" s="49" t="str">
        <f t="shared" si="22"/>
        <v/>
      </c>
      <c r="AH89" s="49" t="str">
        <f t="shared" si="23"/>
        <v/>
      </c>
      <c r="AI89" s="49" t="str">
        <f t="shared" si="24"/>
        <v/>
      </c>
      <c r="AJ89" s="49" t="str">
        <f t="shared" si="25"/>
        <v/>
      </c>
      <c r="AL89" s="49"/>
      <c r="AM89" s="49" t="str">
        <f t="shared" si="26"/>
        <v/>
      </c>
      <c r="AN89" s="49" t="str">
        <f t="shared" si="27"/>
        <v/>
      </c>
      <c r="AO89" s="49" t="str">
        <f t="shared" si="28"/>
        <v/>
      </c>
      <c r="AP89" s="49" t="str">
        <f t="shared" si="29"/>
        <v/>
      </c>
      <c r="AQ89" s="49" t="str">
        <f t="shared" si="30"/>
        <v/>
      </c>
      <c r="AR89" s="49" t="str">
        <f t="shared" si="31"/>
        <v/>
      </c>
      <c r="AS89" s="49" t="str">
        <f t="shared" si="32"/>
        <v/>
      </c>
      <c r="AT89" s="49" t="str">
        <f t="shared" si="33"/>
        <v/>
      </c>
      <c r="AV89" s="49"/>
      <c r="AW89" s="49" t="str">
        <f t="shared" si="34"/>
        <v/>
      </c>
      <c r="AX89" s="49" t="str">
        <f t="shared" si="35"/>
        <v/>
      </c>
      <c r="AY89" s="49" t="str">
        <f t="shared" si="36"/>
        <v/>
      </c>
      <c r="AZ89" s="49" t="str">
        <f t="shared" si="37"/>
        <v/>
      </c>
      <c r="BA89" s="49" t="str">
        <f t="shared" si="38"/>
        <v/>
      </c>
      <c r="BB89" s="49" t="str">
        <f t="shared" si="39"/>
        <v/>
      </c>
      <c r="BC89" s="49" t="str">
        <f t="shared" si="40"/>
        <v/>
      </c>
      <c r="BD89" s="49" t="str">
        <f t="shared" si="41"/>
        <v/>
      </c>
      <c r="BF89" s="49"/>
      <c r="BG89" s="49" t="str">
        <f t="shared" si="42"/>
        <v/>
      </c>
      <c r="BH89" s="49" t="str">
        <f t="shared" si="43"/>
        <v/>
      </c>
      <c r="BI89" s="49" t="str">
        <f t="shared" si="44"/>
        <v/>
      </c>
      <c r="BJ89" s="49" t="str">
        <f t="shared" si="45"/>
        <v/>
      </c>
      <c r="BK89" s="49" t="str">
        <f t="shared" si="46"/>
        <v/>
      </c>
      <c r="BL89" s="49" t="str">
        <f t="shared" si="47"/>
        <v/>
      </c>
      <c r="BM89" s="49" t="str">
        <f t="shared" si="48"/>
        <v/>
      </c>
      <c r="BN89" s="49" t="str">
        <f t="shared" si="49"/>
        <v/>
      </c>
      <c r="BP89" s="49"/>
      <c r="BQ89" s="49" t="str">
        <f t="shared" si="50"/>
        <v/>
      </c>
      <c r="BR89" s="49" t="str">
        <f t="shared" si="51"/>
        <v/>
      </c>
      <c r="BS89" s="49" t="str">
        <f t="shared" si="52"/>
        <v/>
      </c>
      <c r="BT89" s="49" t="str">
        <f t="shared" si="53"/>
        <v/>
      </c>
      <c r="BU89" s="49" t="str">
        <f t="shared" si="54"/>
        <v/>
      </c>
      <c r="BV89" s="49" t="str">
        <f t="shared" si="55"/>
        <v/>
      </c>
      <c r="BW89" s="49" t="str">
        <f t="shared" si="56"/>
        <v/>
      </c>
      <c r="BX89" s="49" t="str">
        <f t="shared" si="57"/>
        <v/>
      </c>
      <c r="BZ89" s="49"/>
      <c r="CA89" s="49" t="str">
        <f t="shared" si="58"/>
        <v/>
      </c>
      <c r="CB89" s="49" t="str">
        <f t="shared" si="59"/>
        <v/>
      </c>
      <c r="CC89" s="49" t="str">
        <f t="shared" si="60"/>
        <v/>
      </c>
      <c r="CD89" s="49" t="str">
        <f t="shared" si="61"/>
        <v/>
      </c>
      <c r="CE89" s="49" t="str">
        <f t="shared" si="62"/>
        <v/>
      </c>
      <c r="CF89" s="49" t="str">
        <f t="shared" si="63"/>
        <v/>
      </c>
      <c r="CG89" s="49" t="str">
        <f t="shared" si="64"/>
        <v/>
      </c>
      <c r="CH89" s="49" t="str">
        <f t="shared" si="65"/>
        <v/>
      </c>
      <c r="CJ89" s="49"/>
      <c r="CK89" s="49" t="str">
        <f t="shared" si="66"/>
        <v/>
      </c>
      <c r="CL89" s="49" t="str">
        <f t="shared" si="67"/>
        <v/>
      </c>
      <c r="CM89" s="49" t="str">
        <f t="shared" si="68"/>
        <v/>
      </c>
      <c r="CN89" s="49" t="str">
        <f t="shared" si="69"/>
        <v/>
      </c>
      <c r="CO89" s="49" t="str">
        <f t="shared" si="70"/>
        <v/>
      </c>
      <c r="CP89" s="49" t="str">
        <f t="shared" si="71"/>
        <v/>
      </c>
      <c r="CQ89" s="49" t="str">
        <f t="shared" si="72"/>
        <v/>
      </c>
      <c r="CR89" s="49" t="str">
        <f t="shared" si="73"/>
        <v/>
      </c>
      <c r="CT89" s="49"/>
      <c r="CU89" s="49" t="str">
        <f t="shared" si="74"/>
        <v/>
      </c>
      <c r="CV89" s="49" t="str">
        <f t="shared" si="75"/>
        <v/>
      </c>
      <c r="CW89" s="49" t="str">
        <f t="shared" si="76"/>
        <v/>
      </c>
      <c r="CX89" s="49" t="str">
        <f t="shared" si="77"/>
        <v/>
      </c>
      <c r="CY89" s="49" t="str">
        <f t="shared" si="78"/>
        <v/>
      </c>
      <c r="CZ89" s="49" t="str">
        <f t="shared" si="79"/>
        <v/>
      </c>
      <c r="DA89" s="49" t="str">
        <f t="shared" si="80"/>
        <v/>
      </c>
      <c r="DB89" s="49" t="str">
        <f t="shared" si="81"/>
        <v/>
      </c>
      <c r="DD89" s="49"/>
      <c r="DE89" s="49" t="str">
        <f t="shared" si="82"/>
        <v/>
      </c>
      <c r="DF89" s="49" t="str">
        <f t="shared" si="83"/>
        <v/>
      </c>
      <c r="DG89" s="49" t="str">
        <f t="shared" si="84"/>
        <v/>
      </c>
      <c r="DH89" s="49" t="str">
        <f t="shared" si="85"/>
        <v/>
      </c>
      <c r="DI89" s="49" t="str">
        <f t="shared" si="86"/>
        <v/>
      </c>
      <c r="DJ89" s="49" t="str">
        <f t="shared" si="87"/>
        <v/>
      </c>
      <c r="DK89" s="49" t="str">
        <f t="shared" si="88"/>
        <v/>
      </c>
      <c r="DL89" s="49" t="str">
        <f t="shared" si="89"/>
        <v/>
      </c>
      <c r="DN89" s="49"/>
      <c r="DO89" s="49" t="str">
        <f t="shared" si="90"/>
        <v/>
      </c>
      <c r="DP89" s="49" t="str">
        <f t="shared" si="91"/>
        <v/>
      </c>
      <c r="DQ89" s="49" t="str">
        <f t="shared" si="92"/>
        <v/>
      </c>
      <c r="DR89" s="49" t="str">
        <f t="shared" si="93"/>
        <v/>
      </c>
      <c r="DS89" s="49" t="str">
        <f t="shared" si="94"/>
        <v/>
      </c>
      <c r="DT89" s="49" t="str">
        <f t="shared" si="95"/>
        <v/>
      </c>
      <c r="DU89" s="49" t="str">
        <f t="shared" si="96"/>
        <v/>
      </c>
      <c r="DV89" s="49" t="str">
        <f t="shared" si="97"/>
        <v/>
      </c>
      <c r="DX89" s="49"/>
      <c r="DY89" s="49" t="str">
        <f t="shared" si="98"/>
        <v/>
      </c>
      <c r="DZ89" s="49" t="str">
        <f t="shared" si="99"/>
        <v/>
      </c>
      <c r="EA89" s="49" t="str">
        <f t="shared" si="100"/>
        <v/>
      </c>
      <c r="EB89" s="49" t="str">
        <f t="shared" si="101"/>
        <v/>
      </c>
      <c r="EC89" s="49" t="str">
        <f t="shared" si="102"/>
        <v/>
      </c>
      <c r="ED89" s="49" t="str">
        <f t="shared" si="103"/>
        <v/>
      </c>
      <c r="EE89" s="49" t="str">
        <f t="shared" si="104"/>
        <v/>
      </c>
      <c r="EF89" s="49" t="str">
        <f t="shared" si="105"/>
        <v/>
      </c>
      <c r="EH89" s="49"/>
      <c r="EI89" s="49" t="str">
        <f t="shared" si="106"/>
        <v/>
      </c>
      <c r="EJ89" s="49" t="str">
        <f t="shared" si="107"/>
        <v/>
      </c>
      <c r="EK89" s="49" t="str">
        <f t="shared" si="108"/>
        <v/>
      </c>
      <c r="EL89" s="49" t="str">
        <f t="shared" si="109"/>
        <v/>
      </c>
      <c r="EM89" s="49" t="str">
        <f t="shared" si="110"/>
        <v/>
      </c>
      <c r="EN89" s="49" t="str">
        <f t="shared" si="111"/>
        <v/>
      </c>
      <c r="EO89" s="49" t="str">
        <f t="shared" si="112"/>
        <v/>
      </c>
      <c r="EP89" s="49" t="str">
        <f t="shared" si="113"/>
        <v/>
      </c>
      <c r="ER89" s="49"/>
      <c r="ES89" s="49" t="str">
        <f t="shared" si="114"/>
        <v/>
      </c>
      <c r="ET89" s="49" t="str">
        <f t="shared" si="115"/>
        <v/>
      </c>
      <c r="EU89" s="49" t="str">
        <f t="shared" si="116"/>
        <v/>
      </c>
      <c r="EV89" s="49" t="str">
        <f t="shared" si="117"/>
        <v/>
      </c>
      <c r="EW89" s="49" t="str">
        <f t="shared" si="118"/>
        <v/>
      </c>
      <c r="EX89" s="49" t="str">
        <f t="shared" si="119"/>
        <v/>
      </c>
      <c r="EY89" s="49" t="str">
        <f t="shared" si="120"/>
        <v/>
      </c>
      <c r="EZ89" s="49" t="str">
        <f t="shared" si="121"/>
        <v/>
      </c>
      <c r="FB89" s="49"/>
      <c r="FC89" s="49" t="str">
        <f t="shared" si="122"/>
        <v/>
      </c>
      <c r="FD89" s="49" t="str">
        <f t="shared" si="123"/>
        <v/>
      </c>
      <c r="FE89" s="49" t="str">
        <f t="shared" si="124"/>
        <v/>
      </c>
      <c r="FF89" s="49" t="str">
        <f t="shared" si="125"/>
        <v/>
      </c>
      <c r="FG89" s="49" t="str">
        <f t="shared" si="126"/>
        <v/>
      </c>
      <c r="FH89" s="49" t="str">
        <f t="shared" si="127"/>
        <v/>
      </c>
      <c r="FI89" s="49" t="str">
        <f t="shared" si="128"/>
        <v/>
      </c>
      <c r="FJ89" s="49" t="str">
        <f t="shared" si="129"/>
        <v/>
      </c>
      <c r="FL89" s="49"/>
      <c r="FM89" s="49" t="str">
        <f t="shared" si="130"/>
        <v/>
      </c>
      <c r="FN89" s="49" t="str">
        <f t="shared" si="131"/>
        <v/>
      </c>
      <c r="FO89" s="49" t="str">
        <f t="shared" si="132"/>
        <v/>
      </c>
      <c r="FP89" s="49" t="str">
        <f t="shared" si="133"/>
        <v/>
      </c>
      <c r="FQ89" s="49" t="str">
        <f t="shared" si="134"/>
        <v/>
      </c>
      <c r="FR89" s="49" t="str">
        <f t="shared" si="135"/>
        <v/>
      </c>
      <c r="FS89" s="49" t="str">
        <f t="shared" si="136"/>
        <v/>
      </c>
      <c r="FT89" s="49" t="str">
        <f t="shared" si="137"/>
        <v/>
      </c>
      <c r="FV89" s="49"/>
      <c r="FW89" s="49" t="str">
        <f t="shared" si="138"/>
        <v/>
      </c>
      <c r="FX89" s="49" t="str">
        <f t="shared" si="139"/>
        <v/>
      </c>
      <c r="FY89" s="49" t="str">
        <f t="shared" si="140"/>
        <v/>
      </c>
      <c r="FZ89" s="49" t="str">
        <f t="shared" si="141"/>
        <v/>
      </c>
      <c r="GA89" s="49" t="str">
        <f t="shared" si="142"/>
        <v/>
      </c>
      <c r="GB89" s="49" t="str">
        <f t="shared" si="143"/>
        <v/>
      </c>
      <c r="GC89" s="49" t="str">
        <f t="shared" si="144"/>
        <v/>
      </c>
      <c r="GD89" s="49" t="str">
        <f t="shared" si="145"/>
        <v/>
      </c>
      <c r="GF89" s="49"/>
      <c r="GG89" s="49" t="str">
        <f t="shared" si="146"/>
        <v/>
      </c>
      <c r="GH89" s="49" t="str">
        <f t="shared" si="147"/>
        <v/>
      </c>
      <c r="GI89" s="49" t="str">
        <f t="shared" si="148"/>
        <v/>
      </c>
      <c r="GJ89" s="49" t="str">
        <f t="shared" si="149"/>
        <v/>
      </c>
      <c r="GK89" s="49" t="str">
        <f t="shared" si="150"/>
        <v/>
      </c>
      <c r="GL89" s="49" t="str">
        <f t="shared" si="151"/>
        <v/>
      </c>
      <c r="GM89" s="49" t="str">
        <f t="shared" si="152"/>
        <v/>
      </c>
      <c r="GN89" s="49" t="str">
        <f t="shared" si="153"/>
        <v/>
      </c>
      <c r="GP89" s="49"/>
      <c r="GQ89" s="49" t="str">
        <f t="shared" si="154"/>
        <v/>
      </c>
      <c r="GR89" s="49" t="str">
        <f t="shared" si="155"/>
        <v/>
      </c>
      <c r="GS89" s="49" t="str">
        <f t="shared" si="156"/>
        <v/>
      </c>
      <c r="GT89" s="49" t="str">
        <f t="shared" si="157"/>
        <v/>
      </c>
      <c r="GU89" s="49" t="str">
        <f t="shared" si="158"/>
        <v/>
      </c>
      <c r="GV89" s="49" t="str">
        <f t="shared" si="159"/>
        <v/>
      </c>
      <c r="GW89" s="49" t="str">
        <f t="shared" si="160"/>
        <v/>
      </c>
      <c r="GX89" s="49" t="str">
        <f t="shared" si="161"/>
        <v/>
      </c>
    </row>
    <row r="90" spans="17:206" x14ac:dyDescent="0.2">
      <c r="Q90" s="65">
        <v>22</v>
      </c>
      <c r="R90" s="201" t="str">
        <f>Syst_Typ1!DA49</f>
        <v/>
      </c>
      <c r="S90" s="201">
        <f>Syst_Typ1!F49</f>
        <v>0</v>
      </c>
      <c r="T90" s="201" t="str">
        <f>Syst_Typ1!W49</f>
        <v/>
      </c>
      <c r="U90" s="201">
        <f>Syst_Typ1!CT49</f>
        <v>0</v>
      </c>
      <c r="V90" s="201" t="str">
        <f>Syst_Typ1!X49</f>
        <v/>
      </c>
      <c r="W90" s="201" t="str">
        <f>Syst_Typ1!AW49</f>
        <v/>
      </c>
      <c r="X90" s="201">
        <f>Syst_Typ1!BF49</f>
        <v>0</v>
      </c>
      <c r="Y90" s="201">
        <f>Syst_Typ1!AZ49</f>
        <v>0</v>
      </c>
      <c r="AB90" s="49"/>
      <c r="AC90" s="49" t="str">
        <f t="shared" si="18"/>
        <v/>
      </c>
      <c r="AD90" s="49" t="str">
        <f t="shared" si="19"/>
        <v/>
      </c>
      <c r="AE90" s="49" t="str">
        <f t="shared" si="20"/>
        <v/>
      </c>
      <c r="AF90" s="49" t="str">
        <f t="shared" si="21"/>
        <v/>
      </c>
      <c r="AG90" s="49" t="str">
        <f t="shared" si="22"/>
        <v/>
      </c>
      <c r="AH90" s="49" t="str">
        <f t="shared" si="23"/>
        <v/>
      </c>
      <c r="AI90" s="49" t="str">
        <f t="shared" si="24"/>
        <v/>
      </c>
      <c r="AJ90" s="49" t="str">
        <f t="shared" si="25"/>
        <v/>
      </c>
      <c r="AL90" s="49"/>
      <c r="AM90" s="49" t="str">
        <f t="shared" si="26"/>
        <v/>
      </c>
      <c r="AN90" s="49" t="str">
        <f t="shared" si="27"/>
        <v/>
      </c>
      <c r="AO90" s="49" t="str">
        <f t="shared" si="28"/>
        <v/>
      </c>
      <c r="AP90" s="49" t="str">
        <f t="shared" si="29"/>
        <v/>
      </c>
      <c r="AQ90" s="49" t="str">
        <f t="shared" si="30"/>
        <v/>
      </c>
      <c r="AR90" s="49" t="str">
        <f t="shared" si="31"/>
        <v/>
      </c>
      <c r="AS90" s="49" t="str">
        <f t="shared" si="32"/>
        <v/>
      </c>
      <c r="AT90" s="49" t="str">
        <f t="shared" si="33"/>
        <v/>
      </c>
      <c r="AV90" s="49"/>
      <c r="AW90" s="49" t="str">
        <f t="shared" si="34"/>
        <v/>
      </c>
      <c r="AX90" s="49" t="str">
        <f t="shared" si="35"/>
        <v/>
      </c>
      <c r="AY90" s="49" t="str">
        <f t="shared" si="36"/>
        <v/>
      </c>
      <c r="AZ90" s="49" t="str">
        <f t="shared" si="37"/>
        <v/>
      </c>
      <c r="BA90" s="49" t="str">
        <f t="shared" si="38"/>
        <v/>
      </c>
      <c r="BB90" s="49" t="str">
        <f t="shared" si="39"/>
        <v/>
      </c>
      <c r="BC90" s="49" t="str">
        <f t="shared" si="40"/>
        <v/>
      </c>
      <c r="BD90" s="49" t="str">
        <f t="shared" si="41"/>
        <v/>
      </c>
      <c r="BF90" s="49"/>
      <c r="BG90" s="49" t="str">
        <f t="shared" si="42"/>
        <v/>
      </c>
      <c r="BH90" s="49" t="str">
        <f t="shared" si="43"/>
        <v/>
      </c>
      <c r="BI90" s="49" t="str">
        <f t="shared" si="44"/>
        <v/>
      </c>
      <c r="BJ90" s="49" t="str">
        <f t="shared" si="45"/>
        <v/>
      </c>
      <c r="BK90" s="49" t="str">
        <f t="shared" si="46"/>
        <v/>
      </c>
      <c r="BL90" s="49" t="str">
        <f t="shared" si="47"/>
        <v/>
      </c>
      <c r="BM90" s="49" t="str">
        <f t="shared" si="48"/>
        <v/>
      </c>
      <c r="BN90" s="49" t="str">
        <f t="shared" si="49"/>
        <v/>
      </c>
      <c r="BP90" s="49"/>
      <c r="BQ90" s="49" t="str">
        <f t="shared" si="50"/>
        <v/>
      </c>
      <c r="BR90" s="49" t="str">
        <f t="shared" si="51"/>
        <v/>
      </c>
      <c r="BS90" s="49" t="str">
        <f t="shared" si="52"/>
        <v/>
      </c>
      <c r="BT90" s="49" t="str">
        <f t="shared" si="53"/>
        <v/>
      </c>
      <c r="BU90" s="49" t="str">
        <f t="shared" si="54"/>
        <v/>
      </c>
      <c r="BV90" s="49" t="str">
        <f t="shared" si="55"/>
        <v/>
      </c>
      <c r="BW90" s="49" t="str">
        <f t="shared" si="56"/>
        <v/>
      </c>
      <c r="BX90" s="49" t="str">
        <f t="shared" si="57"/>
        <v/>
      </c>
      <c r="BZ90" s="49"/>
      <c r="CA90" s="49" t="str">
        <f t="shared" si="58"/>
        <v/>
      </c>
      <c r="CB90" s="49" t="str">
        <f t="shared" si="59"/>
        <v/>
      </c>
      <c r="CC90" s="49" t="str">
        <f t="shared" si="60"/>
        <v/>
      </c>
      <c r="CD90" s="49" t="str">
        <f t="shared" si="61"/>
        <v/>
      </c>
      <c r="CE90" s="49" t="str">
        <f t="shared" si="62"/>
        <v/>
      </c>
      <c r="CF90" s="49" t="str">
        <f t="shared" si="63"/>
        <v/>
      </c>
      <c r="CG90" s="49" t="str">
        <f t="shared" si="64"/>
        <v/>
      </c>
      <c r="CH90" s="49" t="str">
        <f t="shared" si="65"/>
        <v/>
      </c>
      <c r="CJ90" s="49"/>
      <c r="CK90" s="49" t="str">
        <f t="shared" si="66"/>
        <v/>
      </c>
      <c r="CL90" s="49" t="str">
        <f t="shared" si="67"/>
        <v/>
      </c>
      <c r="CM90" s="49" t="str">
        <f t="shared" si="68"/>
        <v/>
      </c>
      <c r="CN90" s="49" t="str">
        <f t="shared" si="69"/>
        <v/>
      </c>
      <c r="CO90" s="49" t="str">
        <f t="shared" si="70"/>
        <v/>
      </c>
      <c r="CP90" s="49" t="str">
        <f t="shared" si="71"/>
        <v/>
      </c>
      <c r="CQ90" s="49" t="str">
        <f t="shared" si="72"/>
        <v/>
      </c>
      <c r="CR90" s="49" t="str">
        <f t="shared" si="73"/>
        <v/>
      </c>
      <c r="CT90" s="49"/>
      <c r="CU90" s="49" t="str">
        <f t="shared" si="74"/>
        <v/>
      </c>
      <c r="CV90" s="49" t="str">
        <f t="shared" si="75"/>
        <v/>
      </c>
      <c r="CW90" s="49" t="str">
        <f t="shared" si="76"/>
        <v/>
      </c>
      <c r="CX90" s="49" t="str">
        <f t="shared" si="77"/>
        <v/>
      </c>
      <c r="CY90" s="49" t="str">
        <f t="shared" si="78"/>
        <v/>
      </c>
      <c r="CZ90" s="49" t="str">
        <f t="shared" si="79"/>
        <v/>
      </c>
      <c r="DA90" s="49" t="str">
        <f t="shared" si="80"/>
        <v/>
      </c>
      <c r="DB90" s="49" t="str">
        <f t="shared" si="81"/>
        <v/>
      </c>
      <c r="DD90" s="49"/>
      <c r="DE90" s="49" t="str">
        <f t="shared" si="82"/>
        <v/>
      </c>
      <c r="DF90" s="49" t="str">
        <f t="shared" si="83"/>
        <v/>
      </c>
      <c r="DG90" s="49" t="str">
        <f t="shared" si="84"/>
        <v/>
      </c>
      <c r="DH90" s="49" t="str">
        <f t="shared" si="85"/>
        <v/>
      </c>
      <c r="DI90" s="49" t="str">
        <f t="shared" si="86"/>
        <v/>
      </c>
      <c r="DJ90" s="49" t="str">
        <f t="shared" si="87"/>
        <v/>
      </c>
      <c r="DK90" s="49" t="str">
        <f t="shared" si="88"/>
        <v/>
      </c>
      <c r="DL90" s="49" t="str">
        <f t="shared" si="89"/>
        <v/>
      </c>
      <c r="DN90" s="49"/>
      <c r="DO90" s="49" t="str">
        <f t="shared" si="90"/>
        <v/>
      </c>
      <c r="DP90" s="49" t="str">
        <f t="shared" si="91"/>
        <v/>
      </c>
      <c r="DQ90" s="49" t="str">
        <f t="shared" si="92"/>
        <v/>
      </c>
      <c r="DR90" s="49" t="str">
        <f t="shared" si="93"/>
        <v/>
      </c>
      <c r="DS90" s="49" t="str">
        <f t="shared" si="94"/>
        <v/>
      </c>
      <c r="DT90" s="49" t="str">
        <f t="shared" si="95"/>
        <v/>
      </c>
      <c r="DU90" s="49" t="str">
        <f t="shared" si="96"/>
        <v/>
      </c>
      <c r="DV90" s="49" t="str">
        <f t="shared" si="97"/>
        <v/>
      </c>
      <c r="DX90" s="49"/>
      <c r="DY90" s="49" t="str">
        <f t="shared" si="98"/>
        <v/>
      </c>
      <c r="DZ90" s="49" t="str">
        <f t="shared" si="99"/>
        <v/>
      </c>
      <c r="EA90" s="49" t="str">
        <f t="shared" si="100"/>
        <v/>
      </c>
      <c r="EB90" s="49" t="str">
        <f t="shared" si="101"/>
        <v/>
      </c>
      <c r="EC90" s="49" t="str">
        <f t="shared" si="102"/>
        <v/>
      </c>
      <c r="ED90" s="49" t="str">
        <f t="shared" si="103"/>
        <v/>
      </c>
      <c r="EE90" s="49" t="str">
        <f t="shared" si="104"/>
        <v/>
      </c>
      <c r="EF90" s="49" t="str">
        <f t="shared" si="105"/>
        <v/>
      </c>
      <c r="EH90" s="49"/>
      <c r="EI90" s="49" t="str">
        <f t="shared" si="106"/>
        <v/>
      </c>
      <c r="EJ90" s="49" t="str">
        <f t="shared" si="107"/>
        <v/>
      </c>
      <c r="EK90" s="49" t="str">
        <f t="shared" si="108"/>
        <v/>
      </c>
      <c r="EL90" s="49" t="str">
        <f t="shared" si="109"/>
        <v/>
      </c>
      <c r="EM90" s="49" t="str">
        <f t="shared" si="110"/>
        <v/>
      </c>
      <c r="EN90" s="49" t="str">
        <f t="shared" si="111"/>
        <v/>
      </c>
      <c r="EO90" s="49" t="str">
        <f t="shared" si="112"/>
        <v/>
      </c>
      <c r="EP90" s="49" t="str">
        <f t="shared" si="113"/>
        <v/>
      </c>
      <c r="ER90" s="49"/>
      <c r="ES90" s="49" t="str">
        <f t="shared" si="114"/>
        <v/>
      </c>
      <c r="ET90" s="49" t="str">
        <f t="shared" si="115"/>
        <v/>
      </c>
      <c r="EU90" s="49" t="str">
        <f t="shared" si="116"/>
        <v/>
      </c>
      <c r="EV90" s="49" t="str">
        <f t="shared" si="117"/>
        <v/>
      </c>
      <c r="EW90" s="49" t="str">
        <f t="shared" si="118"/>
        <v/>
      </c>
      <c r="EX90" s="49" t="str">
        <f t="shared" si="119"/>
        <v/>
      </c>
      <c r="EY90" s="49" t="str">
        <f t="shared" si="120"/>
        <v/>
      </c>
      <c r="EZ90" s="49" t="str">
        <f t="shared" si="121"/>
        <v/>
      </c>
      <c r="FB90" s="49"/>
      <c r="FC90" s="49" t="str">
        <f t="shared" si="122"/>
        <v/>
      </c>
      <c r="FD90" s="49" t="str">
        <f t="shared" si="123"/>
        <v/>
      </c>
      <c r="FE90" s="49" t="str">
        <f t="shared" si="124"/>
        <v/>
      </c>
      <c r="FF90" s="49" t="str">
        <f t="shared" si="125"/>
        <v/>
      </c>
      <c r="FG90" s="49" t="str">
        <f t="shared" si="126"/>
        <v/>
      </c>
      <c r="FH90" s="49" t="str">
        <f t="shared" si="127"/>
        <v/>
      </c>
      <c r="FI90" s="49" t="str">
        <f t="shared" si="128"/>
        <v/>
      </c>
      <c r="FJ90" s="49" t="str">
        <f t="shared" si="129"/>
        <v/>
      </c>
      <c r="FL90" s="49"/>
      <c r="FM90" s="49" t="str">
        <f t="shared" si="130"/>
        <v/>
      </c>
      <c r="FN90" s="49" t="str">
        <f t="shared" si="131"/>
        <v/>
      </c>
      <c r="FO90" s="49" t="str">
        <f t="shared" si="132"/>
        <v/>
      </c>
      <c r="FP90" s="49" t="str">
        <f t="shared" si="133"/>
        <v/>
      </c>
      <c r="FQ90" s="49" t="str">
        <f t="shared" si="134"/>
        <v/>
      </c>
      <c r="FR90" s="49" t="str">
        <f t="shared" si="135"/>
        <v/>
      </c>
      <c r="FS90" s="49" t="str">
        <f t="shared" si="136"/>
        <v/>
      </c>
      <c r="FT90" s="49" t="str">
        <f t="shared" si="137"/>
        <v/>
      </c>
      <c r="FV90" s="49"/>
      <c r="FW90" s="49" t="str">
        <f t="shared" si="138"/>
        <v/>
      </c>
      <c r="FX90" s="49" t="str">
        <f t="shared" si="139"/>
        <v/>
      </c>
      <c r="FY90" s="49" t="str">
        <f t="shared" si="140"/>
        <v/>
      </c>
      <c r="FZ90" s="49" t="str">
        <f t="shared" si="141"/>
        <v/>
      </c>
      <c r="GA90" s="49" t="str">
        <f t="shared" si="142"/>
        <v/>
      </c>
      <c r="GB90" s="49" t="str">
        <f t="shared" si="143"/>
        <v/>
      </c>
      <c r="GC90" s="49" t="str">
        <f t="shared" si="144"/>
        <v/>
      </c>
      <c r="GD90" s="49" t="str">
        <f t="shared" si="145"/>
        <v/>
      </c>
      <c r="GF90" s="49"/>
      <c r="GG90" s="49" t="str">
        <f t="shared" si="146"/>
        <v/>
      </c>
      <c r="GH90" s="49" t="str">
        <f t="shared" si="147"/>
        <v/>
      </c>
      <c r="GI90" s="49" t="str">
        <f t="shared" si="148"/>
        <v/>
      </c>
      <c r="GJ90" s="49" t="str">
        <f t="shared" si="149"/>
        <v/>
      </c>
      <c r="GK90" s="49" t="str">
        <f t="shared" si="150"/>
        <v/>
      </c>
      <c r="GL90" s="49" t="str">
        <f t="shared" si="151"/>
        <v/>
      </c>
      <c r="GM90" s="49" t="str">
        <f t="shared" si="152"/>
        <v/>
      </c>
      <c r="GN90" s="49" t="str">
        <f t="shared" si="153"/>
        <v/>
      </c>
      <c r="GP90" s="49"/>
      <c r="GQ90" s="49" t="str">
        <f t="shared" si="154"/>
        <v/>
      </c>
      <c r="GR90" s="49" t="str">
        <f t="shared" si="155"/>
        <v/>
      </c>
      <c r="GS90" s="49" t="str">
        <f t="shared" si="156"/>
        <v/>
      </c>
      <c r="GT90" s="49" t="str">
        <f t="shared" si="157"/>
        <v/>
      </c>
      <c r="GU90" s="49" t="str">
        <f t="shared" si="158"/>
        <v/>
      </c>
      <c r="GV90" s="49" t="str">
        <f t="shared" si="159"/>
        <v/>
      </c>
      <c r="GW90" s="49" t="str">
        <f t="shared" si="160"/>
        <v/>
      </c>
      <c r="GX90" s="49" t="str">
        <f t="shared" si="161"/>
        <v/>
      </c>
    </row>
    <row r="91" spans="17:206" x14ac:dyDescent="0.2">
      <c r="Q91" s="65">
        <v>23</v>
      </c>
      <c r="R91" s="201" t="str">
        <f>Syst_Typ1!DA50</f>
        <v/>
      </c>
      <c r="S91" s="201">
        <f>Syst_Typ1!F50</f>
        <v>0</v>
      </c>
      <c r="T91" s="201" t="str">
        <f>Syst_Typ1!W50</f>
        <v/>
      </c>
      <c r="U91" s="201">
        <f>Syst_Typ1!CT50</f>
        <v>0</v>
      </c>
      <c r="V91" s="201" t="str">
        <f>Syst_Typ1!X50</f>
        <v/>
      </c>
      <c r="W91" s="201" t="str">
        <f>Syst_Typ1!AW50</f>
        <v/>
      </c>
      <c r="X91" s="201">
        <f>Syst_Typ1!BF50</f>
        <v>0</v>
      </c>
      <c r="Y91" s="201">
        <f>Syst_Typ1!AZ50</f>
        <v>0</v>
      </c>
      <c r="AB91" s="49"/>
      <c r="AC91" s="49" t="str">
        <f t="shared" si="18"/>
        <v/>
      </c>
      <c r="AD91" s="49" t="str">
        <f t="shared" si="19"/>
        <v/>
      </c>
      <c r="AE91" s="49" t="str">
        <f t="shared" si="20"/>
        <v/>
      </c>
      <c r="AF91" s="49" t="str">
        <f t="shared" si="21"/>
        <v/>
      </c>
      <c r="AG91" s="49" t="str">
        <f t="shared" si="22"/>
        <v/>
      </c>
      <c r="AH91" s="49" t="str">
        <f t="shared" si="23"/>
        <v/>
      </c>
      <c r="AI91" s="49" t="str">
        <f t="shared" si="24"/>
        <v/>
      </c>
      <c r="AJ91" s="49" t="str">
        <f t="shared" si="25"/>
        <v/>
      </c>
      <c r="AL91" s="49"/>
      <c r="AM91" s="49" t="str">
        <f t="shared" si="26"/>
        <v/>
      </c>
      <c r="AN91" s="49" t="str">
        <f t="shared" si="27"/>
        <v/>
      </c>
      <c r="AO91" s="49" t="str">
        <f t="shared" si="28"/>
        <v/>
      </c>
      <c r="AP91" s="49" t="str">
        <f t="shared" si="29"/>
        <v/>
      </c>
      <c r="AQ91" s="49" t="str">
        <f t="shared" si="30"/>
        <v/>
      </c>
      <c r="AR91" s="49" t="str">
        <f t="shared" si="31"/>
        <v/>
      </c>
      <c r="AS91" s="49" t="str">
        <f t="shared" si="32"/>
        <v/>
      </c>
      <c r="AT91" s="49" t="str">
        <f t="shared" si="33"/>
        <v/>
      </c>
      <c r="AV91" s="49"/>
      <c r="AW91" s="49" t="str">
        <f t="shared" si="34"/>
        <v/>
      </c>
      <c r="AX91" s="49" t="str">
        <f t="shared" si="35"/>
        <v/>
      </c>
      <c r="AY91" s="49" t="str">
        <f t="shared" si="36"/>
        <v/>
      </c>
      <c r="AZ91" s="49" t="str">
        <f t="shared" si="37"/>
        <v/>
      </c>
      <c r="BA91" s="49" t="str">
        <f t="shared" si="38"/>
        <v/>
      </c>
      <c r="BB91" s="49" t="str">
        <f t="shared" si="39"/>
        <v/>
      </c>
      <c r="BC91" s="49" t="str">
        <f t="shared" si="40"/>
        <v/>
      </c>
      <c r="BD91" s="49" t="str">
        <f t="shared" si="41"/>
        <v/>
      </c>
      <c r="BF91" s="49"/>
      <c r="BG91" s="49" t="str">
        <f t="shared" si="42"/>
        <v/>
      </c>
      <c r="BH91" s="49" t="str">
        <f t="shared" si="43"/>
        <v/>
      </c>
      <c r="BI91" s="49" t="str">
        <f t="shared" si="44"/>
        <v/>
      </c>
      <c r="BJ91" s="49" t="str">
        <f t="shared" si="45"/>
        <v/>
      </c>
      <c r="BK91" s="49" t="str">
        <f t="shared" si="46"/>
        <v/>
      </c>
      <c r="BL91" s="49" t="str">
        <f t="shared" si="47"/>
        <v/>
      </c>
      <c r="BM91" s="49" t="str">
        <f t="shared" si="48"/>
        <v/>
      </c>
      <c r="BN91" s="49" t="str">
        <f t="shared" si="49"/>
        <v/>
      </c>
      <c r="BP91" s="49"/>
      <c r="BQ91" s="49" t="str">
        <f t="shared" si="50"/>
        <v/>
      </c>
      <c r="BR91" s="49" t="str">
        <f t="shared" si="51"/>
        <v/>
      </c>
      <c r="BS91" s="49" t="str">
        <f t="shared" si="52"/>
        <v/>
      </c>
      <c r="BT91" s="49" t="str">
        <f t="shared" si="53"/>
        <v/>
      </c>
      <c r="BU91" s="49" t="str">
        <f t="shared" si="54"/>
        <v/>
      </c>
      <c r="BV91" s="49" t="str">
        <f t="shared" si="55"/>
        <v/>
      </c>
      <c r="BW91" s="49" t="str">
        <f t="shared" si="56"/>
        <v/>
      </c>
      <c r="BX91" s="49" t="str">
        <f t="shared" si="57"/>
        <v/>
      </c>
      <c r="BZ91" s="49"/>
      <c r="CA91" s="49" t="str">
        <f t="shared" si="58"/>
        <v/>
      </c>
      <c r="CB91" s="49" t="str">
        <f t="shared" si="59"/>
        <v/>
      </c>
      <c r="CC91" s="49" t="str">
        <f t="shared" si="60"/>
        <v/>
      </c>
      <c r="CD91" s="49" t="str">
        <f t="shared" si="61"/>
        <v/>
      </c>
      <c r="CE91" s="49" t="str">
        <f t="shared" si="62"/>
        <v/>
      </c>
      <c r="CF91" s="49" t="str">
        <f t="shared" si="63"/>
        <v/>
      </c>
      <c r="CG91" s="49" t="str">
        <f t="shared" si="64"/>
        <v/>
      </c>
      <c r="CH91" s="49" t="str">
        <f t="shared" si="65"/>
        <v/>
      </c>
      <c r="CJ91" s="49"/>
      <c r="CK91" s="49" t="str">
        <f t="shared" si="66"/>
        <v/>
      </c>
      <c r="CL91" s="49" t="str">
        <f t="shared" si="67"/>
        <v/>
      </c>
      <c r="CM91" s="49" t="str">
        <f t="shared" si="68"/>
        <v/>
      </c>
      <c r="CN91" s="49" t="str">
        <f t="shared" si="69"/>
        <v/>
      </c>
      <c r="CO91" s="49" t="str">
        <f t="shared" si="70"/>
        <v/>
      </c>
      <c r="CP91" s="49" t="str">
        <f t="shared" si="71"/>
        <v/>
      </c>
      <c r="CQ91" s="49" t="str">
        <f t="shared" si="72"/>
        <v/>
      </c>
      <c r="CR91" s="49" t="str">
        <f t="shared" si="73"/>
        <v/>
      </c>
      <c r="CT91" s="49"/>
      <c r="CU91" s="49" t="str">
        <f t="shared" si="74"/>
        <v/>
      </c>
      <c r="CV91" s="49" t="str">
        <f t="shared" si="75"/>
        <v/>
      </c>
      <c r="CW91" s="49" t="str">
        <f t="shared" si="76"/>
        <v/>
      </c>
      <c r="CX91" s="49" t="str">
        <f t="shared" si="77"/>
        <v/>
      </c>
      <c r="CY91" s="49" t="str">
        <f t="shared" si="78"/>
        <v/>
      </c>
      <c r="CZ91" s="49" t="str">
        <f t="shared" si="79"/>
        <v/>
      </c>
      <c r="DA91" s="49" t="str">
        <f t="shared" si="80"/>
        <v/>
      </c>
      <c r="DB91" s="49" t="str">
        <f t="shared" si="81"/>
        <v/>
      </c>
      <c r="DD91" s="49"/>
      <c r="DE91" s="49" t="str">
        <f t="shared" si="82"/>
        <v/>
      </c>
      <c r="DF91" s="49" t="str">
        <f t="shared" si="83"/>
        <v/>
      </c>
      <c r="DG91" s="49" t="str">
        <f t="shared" si="84"/>
        <v/>
      </c>
      <c r="DH91" s="49" t="str">
        <f t="shared" si="85"/>
        <v/>
      </c>
      <c r="DI91" s="49" t="str">
        <f t="shared" si="86"/>
        <v/>
      </c>
      <c r="DJ91" s="49" t="str">
        <f t="shared" si="87"/>
        <v/>
      </c>
      <c r="DK91" s="49" t="str">
        <f t="shared" si="88"/>
        <v/>
      </c>
      <c r="DL91" s="49" t="str">
        <f t="shared" si="89"/>
        <v/>
      </c>
      <c r="DN91" s="49"/>
      <c r="DO91" s="49" t="str">
        <f t="shared" si="90"/>
        <v/>
      </c>
      <c r="DP91" s="49" t="str">
        <f t="shared" si="91"/>
        <v/>
      </c>
      <c r="DQ91" s="49" t="str">
        <f t="shared" si="92"/>
        <v/>
      </c>
      <c r="DR91" s="49" t="str">
        <f t="shared" si="93"/>
        <v/>
      </c>
      <c r="DS91" s="49" t="str">
        <f t="shared" si="94"/>
        <v/>
      </c>
      <c r="DT91" s="49" t="str">
        <f t="shared" si="95"/>
        <v/>
      </c>
      <c r="DU91" s="49" t="str">
        <f t="shared" si="96"/>
        <v/>
      </c>
      <c r="DV91" s="49" t="str">
        <f t="shared" si="97"/>
        <v/>
      </c>
      <c r="DX91" s="49"/>
      <c r="DY91" s="49" t="str">
        <f t="shared" si="98"/>
        <v/>
      </c>
      <c r="DZ91" s="49" t="str">
        <f t="shared" si="99"/>
        <v/>
      </c>
      <c r="EA91" s="49" t="str">
        <f t="shared" si="100"/>
        <v/>
      </c>
      <c r="EB91" s="49" t="str">
        <f t="shared" si="101"/>
        <v/>
      </c>
      <c r="EC91" s="49" t="str">
        <f t="shared" si="102"/>
        <v/>
      </c>
      <c r="ED91" s="49" t="str">
        <f t="shared" si="103"/>
        <v/>
      </c>
      <c r="EE91" s="49" t="str">
        <f t="shared" si="104"/>
        <v/>
      </c>
      <c r="EF91" s="49" t="str">
        <f t="shared" si="105"/>
        <v/>
      </c>
      <c r="EH91" s="49"/>
      <c r="EI91" s="49" t="str">
        <f t="shared" si="106"/>
        <v/>
      </c>
      <c r="EJ91" s="49" t="str">
        <f t="shared" si="107"/>
        <v/>
      </c>
      <c r="EK91" s="49" t="str">
        <f t="shared" si="108"/>
        <v/>
      </c>
      <c r="EL91" s="49" t="str">
        <f t="shared" si="109"/>
        <v/>
      </c>
      <c r="EM91" s="49" t="str">
        <f t="shared" si="110"/>
        <v/>
      </c>
      <c r="EN91" s="49" t="str">
        <f t="shared" si="111"/>
        <v/>
      </c>
      <c r="EO91" s="49" t="str">
        <f t="shared" si="112"/>
        <v/>
      </c>
      <c r="EP91" s="49" t="str">
        <f t="shared" si="113"/>
        <v/>
      </c>
      <c r="ER91" s="49"/>
      <c r="ES91" s="49" t="str">
        <f t="shared" si="114"/>
        <v/>
      </c>
      <c r="ET91" s="49" t="str">
        <f t="shared" si="115"/>
        <v/>
      </c>
      <c r="EU91" s="49" t="str">
        <f t="shared" si="116"/>
        <v/>
      </c>
      <c r="EV91" s="49" t="str">
        <f t="shared" si="117"/>
        <v/>
      </c>
      <c r="EW91" s="49" t="str">
        <f t="shared" si="118"/>
        <v/>
      </c>
      <c r="EX91" s="49" t="str">
        <f t="shared" si="119"/>
        <v/>
      </c>
      <c r="EY91" s="49" t="str">
        <f t="shared" si="120"/>
        <v/>
      </c>
      <c r="EZ91" s="49" t="str">
        <f t="shared" si="121"/>
        <v/>
      </c>
      <c r="FB91" s="49"/>
      <c r="FC91" s="49" t="str">
        <f t="shared" si="122"/>
        <v/>
      </c>
      <c r="FD91" s="49" t="str">
        <f t="shared" si="123"/>
        <v/>
      </c>
      <c r="FE91" s="49" t="str">
        <f t="shared" si="124"/>
        <v/>
      </c>
      <c r="FF91" s="49" t="str">
        <f t="shared" si="125"/>
        <v/>
      </c>
      <c r="FG91" s="49" t="str">
        <f t="shared" si="126"/>
        <v/>
      </c>
      <c r="FH91" s="49" t="str">
        <f t="shared" si="127"/>
        <v/>
      </c>
      <c r="FI91" s="49" t="str">
        <f t="shared" si="128"/>
        <v/>
      </c>
      <c r="FJ91" s="49" t="str">
        <f t="shared" si="129"/>
        <v/>
      </c>
      <c r="FL91" s="49"/>
      <c r="FM91" s="49" t="str">
        <f t="shared" si="130"/>
        <v/>
      </c>
      <c r="FN91" s="49" t="str">
        <f t="shared" si="131"/>
        <v/>
      </c>
      <c r="FO91" s="49" t="str">
        <f t="shared" si="132"/>
        <v/>
      </c>
      <c r="FP91" s="49" t="str">
        <f t="shared" si="133"/>
        <v/>
      </c>
      <c r="FQ91" s="49" t="str">
        <f t="shared" si="134"/>
        <v/>
      </c>
      <c r="FR91" s="49" t="str">
        <f t="shared" si="135"/>
        <v/>
      </c>
      <c r="FS91" s="49" t="str">
        <f t="shared" si="136"/>
        <v/>
      </c>
      <c r="FT91" s="49" t="str">
        <f t="shared" si="137"/>
        <v/>
      </c>
      <c r="FV91" s="49"/>
      <c r="FW91" s="49" t="str">
        <f t="shared" si="138"/>
        <v/>
      </c>
      <c r="FX91" s="49" t="str">
        <f t="shared" si="139"/>
        <v/>
      </c>
      <c r="FY91" s="49" t="str">
        <f t="shared" si="140"/>
        <v/>
      </c>
      <c r="FZ91" s="49" t="str">
        <f t="shared" si="141"/>
        <v/>
      </c>
      <c r="GA91" s="49" t="str">
        <f t="shared" si="142"/>
        <v/>
      </c>
      <c r="GB91" s="49" t="str">
        <f t="shared" si="143"/>
        <v/>
      </c>
      <c r="GC91" s="49" t="str">
        <f t="shared" si="144"/>
        <v/>
      </c>
      <c r="GD91" s="49" t="str">
        <f t="shared" si="145"/>
        <v/>
      </c>
      <c r="GF91" s="49"/>
      <c r="GG91" s="49" t="str">
        <f t="shared" si="146"/>
        <v/>
      </c>
      <c r="GH91" s="49" t="str">
        <f t="shared" si="147"/>
        <v/>
      </c>
      <c r="GI91" s="49" t="str">
        <f t="shared" si="148"/>
        <v/>
      </c>
      <c r="GJ91" s="49" t="str">
        <f t="shared" si="149"/>
        <v/>
      </c>
      <c r="GK91" s="49" t="str">
        <f t="shared" si="150"/>
        <v/>
      </c>
      <c r="GL91" s="49" t="str">
        <f t="shared" si="151"/>
        <v/>
      </c>
      <c r="GM91" s="49" t="str">
        <f t="shared" si="152"/>
        <v/>
      </c>
      <c r="GN91" s="49" t="str">
        <f t="shared" si="153"/>
        <v/>
      </c>
      <c r="GP91" s="49"/>
      <c r="GQ91" s="49" t="str">
        <f t="shared" si="154"/>
        <v/>
      </c>
      <c r="GR91" s="49" t="str">
        <f t="shared" si="155"/>
        <v/>
      </c>
      <c r="GS91" s="49" t="str">
        <f t="shared" si="156"/>
        <v/>
      </c>
      <c r="GT91" s="49" t="str">
        <f t="shared" si="157"/>
        <v/>
      </c>
      <c r="GU91" s="49" t="str">
        <f t="shared" si="158"/>
        <v/>
      </c>
      <c r="GV91" s="49" t="str">
        <f t="shared" si="159"/>
        <v/>
      </c>
      <c r="GW91" s="49" t="str">
        <f t="shared" si="160"/>
        <v/>
      </c>
      <c r="GX91" s="49" t="str">
        <f t="shared" si="161"/>
        <v/>
      </c>
    </row>
    <row r="92" spans="17:206" x14ac:dyDescent="0.2">
      <c r="Q92" s="65">
        <v>24</v>
      </c>
      <c r="R92" s="201" t="str">
        <f>Syst_Typ1!DA51</f>
        <v/>
      </c>
      <c r="S92" s="201">
        <f>Syst_Typ1!F51</f>
        <v>0</v>
      </c>
      <c r="T92" s="201" t="str">
        <f>Syst_Typ1!W51</f>
        <v/>
      </c>
      <c r="U92" s="201">
        <f>Syst_Typ1!CT51</f>
        <v>0</v>
      </c>
      <c r="V92" s="201" t="str">
        <f>Syst_Typ1!X51</f>
        <v/>
      </c>
      <c r="W92" s="201" t="str">
        <f>Syst_Typ1!AW51</f>
        <v/>
      </c>
      <c r="X92" s="201">
        <f>Syst_Typ1!BF51</f>
        <v>0</v>
      </c>
      <c r="Y92" s="201">
        <f>Syst_Typ1!AZ51</f>
        <v>0</v>
      </c>
      <c r="AB92" s="49"/>
      <c r="AC92" s="49" t="str">
        <f t="shared" si="18"/>
        <v/>
      </c>
      <c r="AD92" s="49" t="str">
        <f t="shared" si="19"/>
        <v/>
      </c>
      <c r="AE92" s="49" t="str">
        <f t="shared" si="20"/>
        <v/>
      </c>
      <c r="AF92" s="49" t="str">
        <f t="shared" si="21"/>
        <v/>
      </c>
      <c r="AG92" s="49" t="str">
        <f t="shared" si="22"/>
        <v/>
      </c>
      <c r="AH92" s="49" t="str">
        <f t="shared" si="23"/>
        <v/>
      </c>
      <c r="AI92" s="49" t="str">
        <f t="shared" si="24"/>
        <v/>
      </c>
      <c r="AJ92" s="49" t="str">
        <f t="shared" si="25"/>
        <v/>
      </c>
      <c r="AL92" s="49"/>
      <c r="AM92" s="49" t="str">
        <f t="shared" si="26"/>
        <v/>
      </c>
      <c r="AN92" s="49" t="str">
        <f t="shared" si="27"/>
        <v/>
      </c>
      <c r="AO92" s="49" t="str">
        <f t="shared" si="28"/>
        <v/>
      </c>
      <c r="AP92" s="49" t="str">
        <f t="shared" si="29"/>
        <v/>
      </c>
      <c r="AQ92" s="49" t="str">
        <f t="shared" si="30"/>
        <v/>
      </c>
      <c r="AR92" s="49" t="str">
        <f t="shared" si="31"/>
        <v/>
      </c>
      <c r="AS92" s="49" t="str">
        <f t="shared" si="32"/>
        <v/>
      </c>
      <c r="AT92" s="49" t="str">
        <f t="shared" si="33"/>
        <v/>
      </c>
      <c r="AV92" s="49"/>
      <c r="AW92" s="49" t="str">
        <f t="shared" si="34"/>
        <v/>
      </c>
      <c r="AX92" s="49" t="str">
        <f t="shared" si="35"/>
        <v/>
      </c>
      <c r="AY92" s="49" t="str">
        <f t="shared" si="36"/>
        <v/>
      </c>
      <c r="AZ92" s="49" t="str">
        <f t="shared" si="37"/>
        <v/>
      </c>
      <c r="BA92" s="49" t="str">
        <f t="shared" si="38"/>
        <v/>
      </c>
      <c r="BB92" s="49" t="str">
        <f t="shared" si="39"/>
        <v/>
      </c>
      <c r="BC92" s="49" t="str">
        <f t="shared" si="40"/>
        <v/>
      </c>
      <c r="BD92" s="49" t="str">
        <f t="shared" si="41"/>
        <v/>
      </c>
      <c r="BF92" s="49"/>
      <c r="BG92" s="49" t="str">
        <f t="shared" si="42"/>
        <v/>
      </c>
      <c r="BH92" s="49" t="str">
        <f t="shared" si="43"/>
        <v/>
      </c>
      <c r="BI92" s="49" t="str">
        <f t="shared" si="44"/>
        <v/>
      </c>
      <c r="BJ92" s="49" t="str">
        <f t="shared" si="45"/>
        <v/>
      </c>
      <c r="BK92" s="49" t="str">
        <f t="shared" si="46"/>
        <v/>
      </c>
      <c r="BL92" s="49" t="str">
        <f t="shared" si="47"/>
        <v/>
      </c>
      <c r="BM92" s="49" t="str">
        <f t="shared" si="48"/>
        <v/>
      </c>
      <c r="BN92" s="49" t="str">
        <f t="shared" si="49"/>
        <v/>
      </c>
      <c r="BP92" s="49"/>
      <c r="BQ92" s="49" t="str">
        <f t="shared" si="50"/>
        <v/>
      </c>
      <c r="BR92" s="49" t="str">
        <f t="shared" si="51"/>
        <v/>
      </c>
      <c r="BS92" s="49" t="str">
        <f t="shared" si="52"/>
        <v/>
      </c>
      <c r="BT92" s="49" t="str">
        <f t="shared" si="53"/>
        <v/>
      </c>
      <c r="BU92" s="49" t="str">
        <f t="shared" si="54"/>
        <v/>
      </c>
      <c r="BV92" s="49" t="str">
        <f t="shared" si="55"/>
        <v/>
      </c>
      <c r="BW92" s="49" t="str">
        <f t="shared" si="56"/>
        <v/>
      </c>
      <c r="BX92" s="49" t="str">
        <f t="shared" si="57"/>
        <v/>
      </c>
      <c r="BZ92" s="49"/>
      <c r="CA92" s="49" t="str">
        <f t="shared" si="58"/>
        <v/>
      </c>
      <c r="CB92" s="49" t="str">
        <f t="shared" si="59"/>
        <v/>
      </c>
      <c r="CC92" s="49" t="str">
        <f t="shared" si="60"/>
        <v/>
      </c>
      <c r="CD92" s="49" t="str">
        <f t="shared" si="61"/>
        <v/>
      </c>
      <c r="CE92" s="49" t="str">
        <f t="shared" si="62"/>
        <v/>
      </c>
      <c r="CF92" s="49" t="str">
        <f t="shared" si="63"/>
        <v/>
      </c>
      <c r="CG92" s="49" t="str">
        <f t="shared" si="64"/>
        <v/>
      </c>
      <c r="CH92" s="49" t="str">
        <f t="shared" si="65"/>
        <v/>
      </c>
      <c r="CJ92" s="49"/>
      <c r="CK92" s="49" t="str">
        <f t="shared" si="66"/>
        <v/>
      </c>
      <c r="CL92" s="49" t="str">
        <f t="shared" si="67"/>
        <v/>
      </c>
      <c r="CM92" s="49" t="str">
        <f t="shared" si="68"/>
        <v/>
      </c>
      <c r="CN92" s="49" t="str">
        <f t="shared" si="69"/>
        <v/>
      </c>
      <c r="CO92" s="49" t="str">
        <f t="shared" si="70"/>
        <v/>
      </c>
      <c r="CP92" s="49" t="str">
        <f t="shared" si="71"/>
        <v/>
      </c>
      <c r="CQ92" s="49" t="str">
        <f t="shared" si="72"/>
        <v/>
      </c>
      <c r="CR92" s="49" t="str">
        <f t="shared" si="73"/>
        <v/>
      </c>
      <c r="CT92" s="49"/>
      <c r="CU92" s="49" t="str">
        <f t="shared" si="74"/>
        <v/>
      </c>
      <c r="CV92" s="49" t="str">
        <f t="shared" si="75"/>
        <v/>
      </c>
      <c r="CW92" s="49" t="str">
        <f t="shared" si="76"/>
        <v/>
      </c>
      <c r="CX92" s="49" t="str">
        <f t="shared" si="77"/>
        <v/>
      </c>
      <c r="CY92" s="49" t="str">
        <f t="shared" si="78"/>
        <v/>
      </c>
      <c r="CZ92" s="49" t="str">
        <f t="shared" si="79"/>
        <v/>
      </c>
      <c r="DA92" s="49" t="str">
        <f t="shared" si="80"/>
        <v/>
      </c>
      <c r="DB92" s="49" t="str">
        <f t="shared" si="81"/>
        <v/>
      </c>
      <c r="DD92" s="49"/>
      <c r="DE92" s="49" t="str">
        <f t="shared" si="82"/>
        <v/>
      </c>
      <c r="DF92" s="49" t="str">
        <f t="shared" si="83"/>
        <v/>
      </c>
      <c r="DG92" s="49" t="str">
        <f t="shared" si="84"/>
        <v/>
      </c>
      <c r="DH92" s="49" t="str">
        <f t="shared" si="85"/>
        <v/>
      </c>
      <c r="DI92" s="49" t="str">
        <f t="shared" si="86"/>
        <v/>
      </c>
      <c r="DJ92" s="49" t="str">
        <f t="shared" si="87"/>
        <v/>
      </c>
      <c r="DK92" s="49" t="str">
        <f t="shared" si="88"/>
        <v/>
      </c>
      <c r="DL92" s="49" t="str">
        <f t="shared" si="89"/>
        <v/>
      </c>
      <c r="DN92" s="49"/>
      <c r="DO92" s="49" t="str">
        <f t="shared" si="90"/>
        <v/>
      </c>
      <c r="DP92" s="49" t="str">
        <f t="shared" si="91"/>
        <v/>
      </c>
      <c r="DQ92" s="49" t="str">
        <f t="shared" si="92"/>
        <v/>
      </c>
      <c r="DR92" s="49" t="str">
        <f t="shared" si="93"/>
        <v/>
      </c>
      <c r="DS92" s="49" t="str">
        <f t="shared" si="94"/>
        <v/>
      </c>
      <c r="DT92" s="49" t="str">
        <f t="shared" si="95"/>
        <v/>
      </c>
      <c r="DU92" s="49" t="str">
        <f t="shared" si="96"/>
        <v/>
      </c>
      <c r="DV92" s="49" t="str">
        <f t="shared" si="97"/>
        <v/>
      </c>
      <c r="DX92" s="49"/>
      <c r="DY92" s="49" t="str">
        <f t="shared" si="98"/>
        <v/>
      </c>
      <c r="DZ92" s="49" t="str">
        <f t="shared" si="99"/>
        <v/>
      </c>
      <c r="EA92" s="49" t="str">
        <f t="shared" si="100"/>
        <v/>
      </c>
      <c r="EB92" s="49" t="str">
        <f t="shared" si="101"/>
        <v/>
      </c>
      <c r="EC92" s="49" t="str">
        <f t="shared" si="102"/>
        <v/>
      </c>
      <c r="ED92" s="49" t="str">
        <f t="shared" si="103"/>
        <v/>
      </c>
      <c r="EE92" s="49" t="str">
        <f t="shared" si="104"/>
        <v/>
      </c>
      <c r="EF92" s="49" t="str">
        <f t="shared" si="105"/>
        <v/>
      </c>
      <c r="EH92" s="49"/>
      <c r="EI92" s="49" t="str">
        <f t="shared" si="106"/>
        <v/>
      </c>
      <c r="EJ92" s="49" t="str">
        <f t="shared" si="107"/>
        <v/>
      </c>
      <c r="EK92" s="49" t="str">
        <f t="shared" si="108"/>
        <v/>
      </c>
      <c r="EL92" s="49" t="str">
        <f t="shared" si="109"/>
        <v/>
      </c>
      <c r="EM92" s="49" t="str">
        <f t="shared" si="110"/>
        <v/>
      </c>
      <c r="EN92" s="49" t="str">
        <f t="shared" si="111"/>
        <v/>
      </c>
      <c r="EO92" s="49" t="str">
        <f t="shared" si="112"/>
        <v/>
      </c>
      <c r="EP92" s="49" t="str">
        <f t="shared" si="113"/>
        <v/>
      </c>
      <c r="ER92" s="49"/>
      <c r="ES92" s="49" t="str">
        <f t="shared" si="114"/>
        <v/>
      </c>
      <c r="ET92" s="49" t="str">
        <f t="shared" si="115"/>
        <v/>
      </c>
      <c r="EU92" s="49" t="str">
        <f t="shared" si="116"/>
        <v/>
      </c>
      <c r="EV92" s="49" t="str">
        <f t="shared" si="117"/>
        <v/>
      </c>
      <c r="EW92" s="49" t="str">
        <f t="shared" si="118"/>
        <v/>
      </c>
      <c r="EX92" s="49" t="str">
        <f t="shared" si="119"/>
        <v/>
      </c>
      <c r="EY92" s="49" t="str">
        <f t="shared" si="120"/>
        <v/>
      </c>
      <c r="EZ92" s="49" t="str">
        <f t="shared" si="121"/>
        <v/>
      </c>
      <c r="FB92" s="49"/>
      <c r="FC92" s="49" t="str">
        <f t="shared" si="122"/>
        <v/>
      </c>
      <c r="FD92" s="49" t="str">
        <f t="shared" si="123"/>
        <v/>
      </c>
      <c r="FE92" s="49" t="str">
        <f t="shared" si="124"/>
        <v/>
      </c>
      <c r="FF92" s="49" t="str">
        <f t="shared" si="125"/>
        <v/>
      </c>
      <c r="FG92" s="49" t="str">
        <f t="shared" si="126"/>
        <v/>
      </c>
      <c r="FH92" s="49" t="str">
        <f t="shared" si="127"/>
        <v/>
      </c>
      <c r="FI92" s="49" t="str">
        <f t="shared" si="128"/>
        <v/>
      </c>
      <c r="FJ92" s="49" t="str">
        <f t="shared" si="129"/>
        <v/>
      </c>
      <c r="FL92" s="49"/>
      <c r="FM92" s="49" t="str">
        <f t="shared" si="130"/>
        <v/>
      </c>
      <c r="FN92" s="49" t="str">
        <f t="shared" si="131"/>
        <v/>
      </c>
      <c r="FO92" s="49" t="str">
        <f t="shared" si="132"/>
        <v/>
      </c>
      <c r="FP92" s="49" t="str">
        <f t="shared" si="133"/>
        <v/>
      </c>
      <c r="FQ92" s="49" t="str">
        <f t="shared" si="134"/>
        <v/>
      </c>
      <c r="FR92" s="49" t="str">
        <f t="shared" si="135"/>
        <v/>
      </c>
      <c r="FS92" s="49" t="str">
        <f t="shared" si="136"/>
        <v/>
      </c>
      <c r="FT92" s="49" t="str">
        <f t="shared" si="137"/>
        <v/>
      </c>
      <c r="FV92" s="49"/>
      <c r="FW92" s="49" t="str">
        <f t="shared" si="138"/>
        <v/>
      </c>
      <c r="FX92" s="49" t="str">
        <f t="shared" si="139"/>
        <v/>
      </c>
      <c r="FY92" s="49" t="str">
        <f t="shared" si="140"/>
        <v/>
      </c>
      <c r="FZ92" s="49" t="str">
        <f t="shared" si="141"/>
        <v/>
      </c>
      <c r="GA92" s="49" t="str">
        <f t="shared" si="142"/>
        <v/>
      </c>
      <c r="GB92" s="49" t="str">
        <f t="shared" si="143"/>
        <v/>
      </c>
      <c r="GC92" s="49" t="str">
        <f t="shared" si="144"/>
        <v/>
      </c>
      <c r="GD92" s="49" t="str">
        <f t="shared" si="145"/>
        <v/>
      </c>
      <c r="GF92" s="49"/>
      <c r="GG92" s="49" t="str">
        <f t="shared" si="146"/>
        <v/>
      </c>
      <c r="GH92" s="49" t="str">
        <f t="shared" si="147"/>
        <v/>
      </c>
      <c r="GI92" s="49" t="str">
        <f t="shared" si="148"/>
        <v/>
      </c>
      <c r="GJ92" s="49" t="str">
        <f t="shared" si="149"/>
        <v/>
      </c>
      <c r="GK92" s="49" t="str">
        <f t="shared" si="150"/>
        <v/>
      </c>
      <c r="GL92" s="49" t="str">
        <f t="shared" si="151"/>
        <v/>
      </c>
      <c r="GM92" s="49" t="str">
        <f t="shared" si="152"/>
        <v/>
      </c>
      <c r="GN92" s="49" t="str">
        <f t="shared" si="153"/>
        <v/>
      </c>
      <c r="GP92" s="49"/>
      <c r="GQ92" s="49" t="str">
        <f t="shared" si="154"/>
        <v/>
      </c>
      <c r="GR92" s="49" t="str">
        <f t="shared" si="155"/>
        <v/>
      </c>
      <c r="GS92" s="49" t="str">
        <f t="shared" si="156"/>
        <v/>
      </c>
      <c r="GT92" s="49" t="str">
        <f t="shared" si="157"/>
        <v/>
      </c>
      <c r="GU92" s="49" t="str">
        <f t="shared" si="158"/>
        <v/>
      </c>
      <c r="GV92" s="49" t="str">
        <f t="shared" si="159"/>
        <v/>
      </c>
      <c r="GW92" s="49" t="str">
        <f t="shared" si="160"/>
        <v/>
      </c>
      <c r="GX92" s="49" t="str">
        <f t="shared" si="161"/>
        <v/>
      </c>
    </row>
    <row r="93" spans="17:206" x14ac:dyDescent="0.2">
      <c r="Q93" s="65">
        <v>25</v>
      </c>
      <c r="R93" s="201" t="str">
        <f>Syst_Typ1!DA52</f>
        <v/>
      </c>
      <c r="S93" s="201">
        <f>Syst_Typ1!F52</f>
        <v>0</v>
      </c>
      <c r="T93" s="201" t="str">
        <f>Syst_Typ1!W52</f>
        <v/>
      </c>
      <c r="U93" s="201">
        <f>Syst_Typ1!CT52</f>
        <v>0</v>
      </c>
      <c r="V93" s="201" t="str">
        <f>Syst_Typ1!X52</f>
        <v/>
      </c>
      <c r="W93" s="201" t="str">
        <f>Syst_Typ1!AW52</f>
        <v/>
      </c>
      <c r="X93" s="201">
        <f>Syst_Typ1!BF52</f>
        <v>0</v>
      </c>
      <c r="Y93" s="201">
        <f>Syst_Typ1!AZ52</f>
        <v>0</v>
      </c>
      <c r="AB93" s="49"/>
      <c r="AC93" s="49" t="str">
        <f t="shared" si="18"/>
        <v/>
      </c>
      <c r="AD93" s="49" t="str">
        <f t="shared" si="19"/>
        <v/>
      </c>
      <c r="AE93" s="49" t="str">
        <f t="shared" si="20"/>
        <v/>
      </c>
      <c r="AF93" s="49" t="str">
        <f t="shared" si="21"/>
        <v/>
      </c>
      <c r="AG93" s="49" t="str">
        <f t="shared" si="22"/>
        <v/>
      </c>
      <c r="AH93" s="49" t="str">
        <f t="shared" si="23"/>
        <v/>
      </c>
      <c r="AI93" s="49" t="str">
        <f t="shared" si="24"/>
        <v/>
      </c>
      <c r="AJ93" s="49" t="str">
        <f t="shared" si="25"/>
        <v/>
      </c>
      <c r="AL93" s="49"/>
      <c r="AM93" s="49" t="str">
        <f t="shared" si="26"/>
        <v/>
      </c>
      <c r="AN93" s="49" t="str">
        <f t="shared" si="27"/>
        <v/>
      </c>
      <c r="AO93" s="49" t="str">
        <f t="shared" si="28"/>
        <v/>
      </c>
      <c r="AP93" s="49" t="str">
        <f t="shared" si="29"/>
        <v/>
      </c>
      <c r="AQ93" s="49" t="str">
        <f t="shared" si="30"/>
        <v/>
      </c>
      <c r="AR93" s="49" t="str">
        <f t="shared" si="31"/>
        <v/>
      </c>
      <c r="AS93" s="49" t="str">
        <f t="shared" si="32"/>
        <v/>
      </c>
      <c r="AT93" s="49" t="str">
        <f t="shared" si="33"/>
        <v/>
      </c>
      <c r="AV93" s="49"/>
      <c r="AW93" s="49" t="str">
        <f t="shared" si="34"/>
        <v/>
      </c>
      <c r="AX93" s="49" t="str">
        <f t="shared" si="35"/>
        <v/>
      </c>
      <c r="AY93" s="49" t="str">
        <f t="shared" si="36"/>
        <v/>
      </c>
      <c r="AZ93" s="49" t="str">
        <f t="shared" si="37"/>
        <v/>
      </c>
      <c r="BA93" s="49" t="str">
        <f t="shared" si="38"/>
        <v/>
      </c>
      <c r="BB93" s="49" t="str">
        <f t="shared" si="39"/>
        <v/>
      </c>
      <c r="BC93" s="49" t="str">
        <f t="shared" si="40"/>
        <v/>
      </c>
      <c r="BD93" s="49" t="str">
        <f t="shared" si="41"/>
        <v/>
      </c>
      <c r="BF93" s="49"/>
      <c r="BG93" s="49" t="str">
        <f t="shared" si="42"/>
        <v/>
      </c>
      <c r="BH93" s="49" t="str">
        <f t="shared" si="43"/>
        <v/>
      </c>
      <c r="BI93" s="49" t="str">
        <f t="shared" si="44"/>
        <v/>
      </c>
      <c r="BJ93" s="49" t="str">
        <f t="shared" si="45"/>
        <v/>
      </c>
      <c r="BK93" s="49" t="str">
        <f t="shared" si="46"/>
        <v/>
      </c>
      <c r="BL93" s="49" t="str">
        <f t="shared" si="47"/>
        <v/>
      </c>
      <c r="BM93" s="49" t="str">
        <f t="shared" si="48"/>
        <v/>
      </c>
      <c r="BN93" s="49" t="str">
        <f t="shared" si="49"/>
        <v/>
      </c>
      <c r="BP93" s="49"/>
      <c r="BQ93" s="49" t="str">
        <f t="shared" si="50"/>
        <v/>
      </c>
      <c r="BR93" s="49" t="str">
        <f t="shared" si="51"/>
        <v/>
      </c>
      <c r="BS93" s="49" t="str">
        <f t="shared" si="52"/>
        <v/>
      </c>
      <c r="BT93" s="49" t="str">
        <f t="shared" si="53"/>
        <v/>
      </c>
      <c r="BU93" s="49" t="str">
        <f t="shared" si="54"/>
        <v/>
      </c>
      <c r="BV93" s="49" t="str">
        <f t="shared" si="55"/>
        <v/>
      </c>
      <c r="BW93" s="49" t="str">
        <f t="shared" si="56"/>
        <v/>
      </c>
      <c r="BX93" s="49" t="str">
        <f t="shared" si="57"/>
        <v/>
      </c>
      <c r="BZ93" s="49"/>
      <c r="CA93" s="49" t="str">
        <f t="shared" si="58"/>
        <v/>
      </c>
      <c r="CB93" s="49" t="str">
        <f t="shared" si="59"/>
        <v/>
      </c>
      <c r="CC93" s="49" t="str">
        <f t="shared" si="60"/>
        <v/>
      </c>
      <c r="CD93" s="49" t="str">
        <f t="shared" si="61"/>
        <v/>
      </c>
      <c r="CE93" s="49" t="str">
        <f t="shared" si="62"/>
        <v/>
      </c>
      <c r="CF93" s="49" t="str">
        <f t="shared" si="63"/>
        <v/>
      </c>
      <c r="CG93" s="49" t="str">
        <f t="shared" si="64"/>
        <v/>
      </c>
      <c r="CH93" s="49" t="str">
        <f t="shared" si="65"/>
        <v/>
      </c>
      <c r="CJ93" s="49"/>
      <c r="CK93" s="49" t="str">
        <f t="shared" si="66"/>
        <v/>
      </c>
      <c r="CL93" s="49" t="str">
        <f t="shared" si="67"/>
        <v/>
      </c>
      <c r="CM93" s="49" t="str">
        <f t="shared" si="68"/>
        <v/>
      </c>
      <c r="CN93" s="49" t="str">
        <f t="shared" si="69"/>
        <v/>
      </c>
      <c r="CO93" s="49" t="str">
        <f t="shared" si="70"/>
        <v/>
      </c>
      <c r="CP93" s="49" t="str">
        <f t="shared" si="71"/>
        <v/>
      </c>
      <c r="CQ93" s="49" t="str">
        <f t="shared" si="72"/>
        <v/>
      </c>
      <c r="CR93" s="49" t="str">
        <f t="shared" si="73"/>
        <v/>
      </c>
      <c r="CT93" s="49"/>
      <c r="CU93" s="49" t="str">
        <f t="shared" si="74"/>
        <v/>
      </c>
      <c r="CV93" s="49" t="str">
        <f t="shared" si="75"/>
        <v/>
      </c>
      <c r="CW93" s="49" t="str">
        <f t="shared" si="76"/>
        <v/>
      </c>
      <c r="CX93" s="49" t="str">
        <f t="shared" si="77"/>
        <v/>
      </c>
      <c r="CY93" s="49" t="str">
        <f t="shared" si="78"/>
        <v/>
      </c>
      <c r="CZ93" s="49" t="str">
        <f t="shared" si="79"/>
        <v/>
      </c>
      <c r="DA93" s="49" t="str">
        <f t="shared" si="80"/>
        <v/>
      </c>
      <c r="DB93" s="49" t="str">
        <f t="shared" si="81"/>
        <v/>
      </c>
      <c r="DD93" s="49"/>
      <c r="DE93" s="49" t="str">
        <f t="shared" si="82"/>
        <v/>
      </c>
      <c r="DF93" s="49" t="str">
        <f t="shared" si="83"/>
        <v/>
      </c>
      <c r="DG93" s="49" t="str">
        <f t="shared" si="84"/>
        <v/>
      </c>
      <c r="DH93" s="49" t="str">
        <f t="shared" si="85"/>
        <v/>
      </c>
      <c r="DI93" s="49" t="str">
        <f t="shared" si="86"/>
        <v/>
      </c>
      <c r="DJ93" s="49" t="str">
        <f t="shared" si="87"/>
        <v/>
      </c>
      <c r="DK93" s="49" t="str">
        <f t="shared" si="88"/>
        <v/>
      </c>
      <c r="DL93" s="49" t="str">
        <f t="shared" si="89"/>
        <v/>
      </c>
      <c r="DN93" s="49"/>
      <c r="DO93" s="49" t="str">
        <f t="shared" si="90"/>
        <v/>
      </c>
      <c r="DP93" s="49" t="str">
        <f t="shared" si="91"/>
        <v/>
      </c>
      <c r="DQ93" s="49" t="str">
        <f t="shared" si="92"/>
        <v/>
      </c>
      <c r="DR93" s="49" t="str">
        <f t="shared" si="93"/>
        <v/>
      </c>
      <c r="DS93" s="49" t="str">
        <f t="shared" si="94"/>
        <v/>
      </c>
      <c r="DT93" s="49" t="str">
        <f t="shared" si="95"/>
        <v/>
      </c>
      <c r="DU93" s="49" t="str">
        <f t="shared" si="96"/>
        <v/>
      </c>
      <c r="DV93" s="49" t="str">
        <f t="shared" si="97"/>
        <v/>
      </c>
      <c r="DX93" s="49"/>
      <c r="DY93" s="49" t="str">
        <f t="shared" si="98"/>
        <v/>
      </c>
      <c r="DZ93" s="49" t="str">
        <f t="shared" si="99"/>
        <v/>
      </c>
      <c r="EA93" s="49" t="str">
        <f t="shared" si="100"/>
        <v/>
      </c>
      <c r="EB93" s="49" t="str">
        <f t="shared" si="101"/>
        <v/>
      </c>
      <c r="EC93" s="49" t="str">
        <f t="shared" si="102"/>
        <v/>
      </c>
      <c r="ED93" s="49" t="str">
        <f t="shared" si="103"/>
        <v/>
      </c>
      <c r="EE93" s="49" t="str">
        <f t="shared" si="104"/>
        <v/>
      </c>
      <c r="EF93" s="49" t="str">
        <f t="shared" si="105"/>
        <v/>
      </c>
      <c r="EH93" s="49"/>
      <c r="EI93" s="49" t="str">
        <f t="shared" si="106"/>
        <v/>
      </c>
      <c r="EJ93" s="49" t="str">
        <f t="shared" si="107"/>
        <v/>
      </c>
      <c r="EK93" s="49" t="str">
        <f t="shared" si="108"/>
        <v/>
      </c>
      <c r="EL93" s="49" t="str">
        <f t="shared" si="109"/>
        <v/>
      </c>
      <c r="EM93" s="49" t="str">
        <f t="shared" si="110"/>
        <v/>
      </c>
      <c r="EN93" s="49" t="str">
        <f t="shared" si="111"/>
        <v/>
      </c>
      <c r="EO93" s="49" t="str">
        <f t="shared" si="112"/>
        <v/>
      </c>
      <c r="EP93" s="49" t="str">
        <f t="shared" si="113"/>
        <v/>
      </c>
      <c r="ER93" s="49"/>
      <c r="ES93" s="49" t="str">
        <f t="shared" si="114"/>
        <v/>
      </c>
      <c r="ET93" s="49" t="str">
        <f t="shared" si="115"/>
        <v/>
      </c>
      <c r="EU93" s="49" t="str">
        <f t="shared" si="116"/>
        <v/>
      </c>
      <c r="EV93" s="49" t="str">
        <f t="shared" si="117"/>
        <v/>
      </c>
      <c r="EW93" s="49" t="str">
        <f t="shared" si="118"/>
        <v/>
      </c>
      <c r="EX93" s="49" t="str">
        <f t="shared" si="119"/>
        <v/>
      </c>
      <c r="EY93" s="49" t="str">
        <f t="shared" si="120"/>
        <v/>
      </c>
      <c r="EZ93" s="49" t="str">
        <f t="shared" si="121"/>
        <v/>
      </c>
      <c r="FB93" s="49"/>
      <c r="FC93" s="49" t="str">
        <f t="shared" si="122"/>
        <v/>
      </c>
      <c r="FD93" s="49" t="str">
        <f t="shared" si="123"/>
        <v/>
      </c>
      <c r="FE93" s="49" t="str">
        <f t="shared" si="124"/>
        <v/>
      </c>
      <c r="FF93" s="49" t="str">
        <f t="shared" si="125"/>
        <v/>
      </c>
      <c r="FG93" s="49" t="str">
        <f t="shared" si="126"/>
        <v/>
      </c>
      <c r="FH93" s="49" t="str">
        <f t="shared" si="127"/>
        <v/>
      </c>
      <c r="FI93" s="49" t="str">
        <f t="shared" si="128"/>
        <v/>
      </c>
      <c r="FJ93" s="49" t="str">
        <f t="shared" si="129"/>
        <v/>
      </c>
      <c r="FL93" s="49"/>
      <c r="FM93" s="49" t="str">
        <f t="shared" si="130"/>
        <v/>
      </c>
      <c r="FN93" s="49" t="str">
        <f t="shared" si="131"/>
        <v/>
      </c>
      <c r="FO93" s="49" t="str">
        <f t="shared" si="132"/>
        <v/>
      </c>
      <c r="FP93" s="49" t="str">
        <f t="shared" si="133"/>
        <v/>
      </c>
      <c r="FQ93" s="49" t="str">
        <f t="shared" si="134"/>
        <v/>
      </c>
      <c r="FR93" s="49" t="str">
        <f t="shared" si="135"/>
        <v/>
      </c>
      <c r="FS93" s="49" t="str">
        <f t="shared" si="136"/>
        <v/>
      </c>
      <c r="FT93" s="49" t="str">
        <f t="shared" si="137"/>
        <v/>
      </c>
      <c r="FV93" s="49"/>
      <c r="FW93" s="49" t="str">
        <f t="shared" si="138"/>
        <v/>
      </c>
      <c r="FX93" s="49" t="str">
        <f t="shared" si="139"/>
        <v/>
      </c>
      <c r="FY93" s="49" t="str">
        <f t="shared" si="140"/>
        <v/>
      </c>
      <c r="FZ93" s="49" t="str">
        <f t="shared" si="141"/>
        <v/>
      </c>
      <c r="GA93" s="49" t="str">
        <f t="shared" si="142"/>
        <v/>
      </c>
      <c r="GB93" s="49" t="str">
        <f t="shared" si="143"/>
        <v/>
      </c>
      <c r="GC93" s="49" t="str">
        <f t="shared" si="144"/>
        <v/>
      </c>
      <c r="GD93" s="49" t="str">
        <f t="shared" si="145"/>
        <v/>
      </c>
      <c r="GF93" s="49"/>
      <c r="GG93" s="49" t="str">
        <f t="shared" si="146"/>
        <v/>
      </c>
      <c r="GH93" s="49" t="str">
        <f t="shared" si="147"/>
        <v/>
      </c>
      <c r="GI93" s="49" t="str">
        <f t="shared" si="148"/>
        <v/>
      </c>
      <c r="GJ93" s="49" t="str">
        <f t="shared" si="149"/>
        <v/>
      </c>
      <c r="GK93" s="49" t="str">
        <f t="shared" si="150"/>
        <v/>
      </c>
      <c r="GL93" s="49" t="str">
        <f t="shared" si="151"/>
        <v/>
      </c>
      <c r="GM93" s="49" t="str">
        <f t="shared" si="152"/>
        <v/>
      </c>
      <c r="GN93" s="49" t="str">
        <f t="shared" si="153"/>
        <v/>
      </c>
      <c r="GP93" s="49"/>
      <c r="GQ93" s="49" t="str">
        <f t="shared" si="154"/>
        <v/>
      </c>
      <c r="GR93" s="49" t="str">
        <f t="shared" si="155"/>
        <v/>
      </c>
      <c r="GS93" s="49" t="str">
        <f t="shared" si="156"/>
        <v/>
      </c>
      <c r="GT93" s="49" t="str">
        <f t="shared" si="157"/>
        <v/>
      </c>
      <c r="GU93" s="49" t="str">
        <f t="shared" si="158"/>
        <v/>
      </c>
      <c r="GV93" s="49" t="str">
        <f t="shared" si="159"/>
        <v/>
      </c>
      <c r="GW93" s="49" t="str">
        <f t="shared" si="160"/>
        <v/>
      </c>
      <c r="GX93" s="49" t="str">
        <f t="shared" si="161"/>
        <v/>
      </c>
    </row>
    <row r="94" spans="17:206" x14ac:dyDescent="0.2">
      <c r="Q94" s="65">
        <v>26</v>
      </c>
      <c r="R94" s="201" t="str">
        <f>Syst_Typ1!DA53</f>
        <v/>
      </c>
      <c r="S94" s="201">
        <f>Syst_Typ1!F53</f>
        <v>0</v>
      </c>
      <c r="T94" s="201" t="str">
        <f>Syst_Typ1!W53</f>
        <v/>
      </c>
      <c r="U94" s="201">
        <f>Syst_Typ1!CT53</f>
        <v>0</v>
      </c>
      <c r="V94" s="201" t="str">
        <f>Syst_Typ1!X53</f>
        <v/>
      </c>
      <c r="W94" s="201" t="str">
        <f>Syst_Typ1!AW53</f>
        <v/>
      </c>
      <c r="X94" s="201">
        <f>Syst_Typ1!BF53</f>
        <v>0</v>
      </c>
      <c r="Y94" s="201">
        <f>Syst_Typ1!AZ53</f>
        <v>0</v>
      </c>
      <c r="AB94" s="49"/>
      <c r="AC94" s="49" t="str">
        <f t="shared" si="18"/>
        <v/>
      </c>
      <c r="AD94" s="49" t="str">
        <f t="shared" si="19"/>
        <v/>
      </c>
      <c r="AE94" s="49" t="str">
        <f t="shared" si="20"/>
        <v/>
      </c>
      <c r="AF94" s="49" t="str">
        <f t="shared" si="21"/>
        <v/>
      </c>
      <c r="AG94" s="49" t="str">
        <f t="shared" si="22"/>
        <v/>
      </c>
      <c r="AH94" s="49" t="str">
        <f t="shared" si="23"/>
        <v/>
      </c>
      <c r="AI94" s="49" t="str">
        <f t="shared" si="24"/>
        <v/>
      </c>
      <c r="AJ94" s="49" t="str">
        <f t="shared" si="25"/>
        <v/>
      </c>
      <c r="AL94" s="49"/>
      <c r="AM94" s="49" t="str">
        <f t="shared" si="26"/>
        <v/>
      </c>
      <c r="AN94" s="49" t="str">
        <f t="shared" si="27"/>
        <v/>
      </c>
      <c r="AO94" s="49" t="str">
        <f t="shared" si="28"/>
        <v/>
      </c>
      <c r="AP94" s="49" t="str">
        <f t="shared" si="29"/>
        <v/>
      </c>
      <c r="AQ94" s="49" t="str">
        <f t="shared" si="30"/>
        <v/>
      </c>
      <c r="AR94" s="49" t="str">
        <f t="shared" si="31"/>
        <v/>
      </c>
      <c r="AS94" s="49" t="str">
        <f t="shared" si="32"/>
        <v/>
      </c>
      <c r="AT94" s="49" t="str">
        <f t="shared" si="33"/>
        <v/>
      </c>
      <c r="AV94" s="49"/>
      <c r="AW94" s="49" t="str">
        <f t="shared" si="34"/>
        <v/>
      </c>
      <c r="AX94" s="49" t="str">
        <f t="shared" si="35"/>
        <v/>
      </c>
      <c r="AY94" s="49" t="str">
        <f t="shared" si="36"/>
        <v/>
      </c>
      <c r="AZ94" s="49" t="str">
        <f t="shared" si="37"/>
        <v/>
      </c>
      <c r="BA94" s="49" t="str">
        <f t="shared" si="38"/>
        <v/>
      </c>
      <c r="BB94" s="49" t="str">
        <f t="shared" si="39"/>
        <v/>
      </c>
      <c r="BC94" s="49" t="str">
        <f t="shared" si="40"/>
        <v/>
      </c>
      <c r="BD94" s="49" t="str">
        <f t="shared" si="41"/>
        <v/>
      </c>
      <c r="BF94" s="49"/>
      <c r="BG94" s="49" t="str">
        <f t="shared" si="42"/>
        <v/>
      </c>
      <c r="BH94" s="49" t="str">
        <f t="shared" si="43"/>
        <v/>
      </c>
      <c r="BI94" s="49" t="str">
        <f t="shared" si="44"/>
        <v/>
      </c>
      <c r="BJ94" s="49" t="str">
        <f t="shared" si="45"/>
        <v/>
      </c>
      <c r="BK94" s="49" t="str">
        <f t="shared" si="46"/>
        <v/>
      </c>
      <c r="BL94" s="49" t="str">
        <f t="shared" si="47"/>
        <v/>
      </c>
      <c r="BM94" s="49" t="str">
        <f t="shared" si="48"/>
        <v/>
      </c>
      <c r="BN94" s="49" t="str">
        <f t="shared" si="49"/>
        <v/>
      </c>
      <c r="BP94" s="49"/>
      <c r="BQ94" s="49" t="str">
        <f t="shared" si="50"/>
        <v/>
      </c>
      <c r="BR94" s="49" t="str">
        <f t="shared" si="51"/>
        <v/>
      </c>
      <c r="BS94" s="49" t="str">
        <f t="shared" si="52"/>
        <v/>
      </c>
      <c r="BT94" s="49" t="str">
        <f t="shared" si="53"/>
        <v/>
      </c>
      <c r="BU94" s="49" t="str">
        <f t="shared" si="54"/>
        <v/>
      </c>
      <c r="BV94" s="49" t="str">
        <f t="shared" si="55"/>
        <v/>
      </c>
      <c r="BW94" s="49" t="str">
        <f t="shared" si="56"/>
        <v/>
      </c>
      <c r="BX94" s="49" t="str">
        <f t="shared" si="57"/>
        <v/>
      </c>
      <c r="BZ94" s="49"/>
      <c r="CA94" s="49" t="str">
        <f t="shared" si="58"/>
        <v/>
      </c>
      <c r="CB94" s="49" t="str">
        <f t="shared" si="59"/>
        <v/>
      </c>
      <c r="CC94" s="49" t="str">
        <f t="shared" si="60"/>
        <v/>
      </c>
      <c r="CD94" s="49" t="str">
        <f t="shared" si="61"/>
        <v/>
      </c>
      <c r="CE94" s="49" t="str">
        <f t="shared" si="62"/>
        <v/>
      </c>
      <c r="CF94" s="49" t="str">
        <f t="shared" si="63"/>
        <v/>
      </c>
      <c r="CG94" s="49" t="str">
        <f t="shared" si="64"/>
        <v/>
      </c>
      <c r="CH94" s="49" t="str">
        <f t="shared" si="65"/>
        <v/>
      </c>
      <c r="CJ94" s="49"/>
      <c r="CK94" s="49" t="str">
        <f t="shared" si="66"/>
        <v/>
      </c>
      <c r="CL94" s="49" t="str">
        <f t="shared" si="67"/>
        <v/>
      </c>
      <c r="CM94" s="49" t="str">
        <f t="shared" si="68"/>
        <v/>
      </c>
      <c r="CN94" s="49" t="str">
        <f t="shared" si="69"/>
        <v/>
      </c>
      <c r="CO94" s="49" t="str">
        <f t="shared" si="70"/>
        <v/>
      </c>
      <c r="CP94" s="49" t="str">
        <f t="shared" si="71"/>
        <v/>
      </c>
      <c r="CQ94" s="49" t="str">
        <f t="shared" si="72"/>
        <v/>
      </c>
      <c r="CR94" s="49" t="str">
        <f t="shared" si="73"/>
        <v/>
      </c>
      <c r="CT94" s="49"/>
      <c r="CU94" s="49" t="str">
        <f t="shared" si="74"/>
        <v/>
      </c>
      <c r="CV94" s="49" t="str">
        <f t="shared" si="75"/>
        <v/>
      </c>
      <c r="CW94" s="49" t="str">
        <f t="shared" si="76"/>
        <v/>
      </c>
      <c r="CX94" s="49" t="str">
        <f t="shared" si="77"/>
        <v/>
      </c>
      <c r="CY94" s="49" t="str">
        <f t="shared" si="78"/>
        <v/>
      </c>
      <c r="CZ94" s="49" t="str">
        <f t="shared" si="79"/>
        <v/>
      </c>
      <c r="DA94" s="49" t="str">
        <f t="shared" si="80"/>
        <v/>
      </c>
      <c r="DB94" s="49" t="str">
        <f t="shared" si="81"/>
        <v/>
      </c>
      <c r="DD94" s="49"/>
      <c r="DE94" s="49" t="str">
        <f t="shared" si="82"/>
        <v/>
      </c>
      <c r="DF94" s="49" t="str">
        <f t="shared" si="83"/>
        <v/>
      </c>
      <c r="DG94" s="49" t="str">
        <f t="shared" si="84"/>
        <v/>
      </c>
      <c r="DH94" s="49" t="str">
        <f t="shared" si="85"/>
        <v/>
      </c>
      <c r="DI94" s="49" t="str">
        <f t="shared" si="86"/>
        <v/>
      </c>
      <c r="DJ94" s="49" t="str">
        <f t="shared" si="87"/>
        <v/>
      </c>
      <c r="DK94" s="49" t="str">
        <f t="shared" si="88"/>
        <v/>
      </c>
      <c r="DL94" s="49" t="str">
        <f t="shared" si="89"/>
        <v/>
      </c>
      <c r="DN94" s="49"/>
      <c r="DO94" s="49" t="str">
        <f t="shared" si="90"/>
        <v/>
      </c>
      <c r="DP94" s="49" t="str">
        <f t="shared" si="91"/>
        <v/>
      </c>
      <c r="DQ94" s="49" t="str">
        <f t="shared" si="92"/>
        <v/>
      </c>
      <c r="DR94" s="49" t="str">
        <f t="shared" si="93"/>
        <v/>
      </c>
      <c r="DS94" s="49" t="str">
        <f t="shared" si="94"/>
        <v/>
      </c>
      <c r="DT94" s="49" t="str">
        <f t="shared" si="95"/>
        <v/>
      </c>
      <c r="DU94" s="49" t="str">
        <f t="shared" si="96"/>
        <v/>
      </c>
      <c r="DV94" s="49" t="str">
        <f t="shared" si="97"/>
        <v/>
      </c>
      <c r="DX94" s="49"/>
      <c r="DY94" s="49" t="str">
        <f t="shared" si="98"/>
        <v/>
      </c>
      <c r="DZ94" s="49" t="str">
        <f t="shared" si="99"/>
        <v/>
      </c>
      <c r="EA94" s="49" t="str">
        <f t="shared" si="100"/>
        <v/>
      </c>
      <c r="EB94" s="49" t="str">
        <f t="shared" si="101"/>
        <v/>
      </c>
      <c r="EC94" s="49" t="str">
        <f t="shared" si="102"/>
        <v/>
      </c>
      <c r="ED94" s="49" t="str">
        <f t="shared" si="103"/>
        <v/>
      </c>
      <c r="EE94" s="49" t="str">
        <f t="shared" si="104"/>
        <v/>
      </c>
      <c r="EF94" s="49" t="str">
        <f t="shared" si="105"/>
        <v/>
      </c>
      <c r="EH94" s="49"/>
      <c r="EI94" s="49" t="str">
        <f t="shared" si="106"/>
        <v/>
      </c>
      <c r="EJ94" s="49" t="str">
        <f t="shared" si="107"/>
        <v/>
      </c>
      <c r="EK94" s="49" t="str">
        <f t="shared" si="108"/>
        <v/>
      </c>
      <c r="EL94" s="49" t="str">
        <f t="shared" si="109"/>
        <v/>
      </c>
      <c r="EM94" s="49" t="str">
        <f t="shared" si="110"/>
        <v/>
      </c>
      <c r="EN94" s="49" t="str">
        <f t="shared" si="111"/>
        <v/>
      </c>
      <c r="EO94" s="49" t="str">
        <f t="shared" si="112"/>
        <v/>
      </c>
      <c r="EP94" s="49" t="str">
        <f t="shared" si="113"/>
        <v/>
      </c>
      <c r="ER94" s="49"/>
      <c r="ES94" s="49" t="str">
        <f t="shared" si="114"/>
        <v/>
      </c>
      <c r="ET94" s="49" t="str">
        <f t="shared" si="115"/>
        <v/>
      </c>
      <c r="EU94" s="49" t="str">
        <f t="shared" si="116"/>
        <v/>
      </c>
      <c r="EV94" s="49" t="str">
        <f t="shared" si="117"/>
        <v/>
      </c>
      <c r="EW94" s="49" t="str">
        <f t="shared" si="118"/>
        <v/>
      </c>
      <c r="EX94" s="49" t="str">
        <f t="shared" si="119"/>
        <v/>
      </c>
      <c r="EY94" s="49" t="str">
        <f t="shared" si="120"/>
        <v/>
      </c>
      <c r="EZ94" s="49" t="str">
        <f t="shared" si="121"/>
        <v/>
      </c>
      <c r="FB94" s="49"/>
      <c r="FC94" s="49" t="str">
        <f t="shared" si="122"/>
        <v/>
      </c>
      <c r="FD94" s="49" t="str">
        <f t="shared" si="123"/>
        <v/>
      </c>
      <c r="FE94" s="49" t="str">
        <f t="shared" si="124"/>
        <v/>
      </c>
      <c r="FF94" s="49" t="str">
        <f t="shared" si="125"/>
        <v/>
      </c>
      <c r="FG94" s="49" t="str">
        <f t="shared" si="126"/>
        <v/>
      </c>
      <c r="FH94" s="49" t="str">
        <f t="shared" si="127"/>
        <v/>
      </c>
      <c r="FI94" s="49" t="str">
        <f t="shared" si="128"/>
        <v/>
      </c>
      <c r="FJ94" s="49" t="str">
        <f t="shared" si="129"/>
        <v/>
      </c>
      <c r="FL94" s="49"/>
      <c r="FM94" s="49" t="str">
        <f t="shared" si="130"/>
        <v/>
      </c>
      <c r="FN94" s="49" t="str">
        <f t="shared" si="131"/>
        <v/>
      </c>
      <c r="FO94" s="49" t="str">
        <f t="shared" si="132"/>
        <v/>
      </c>
      <c r="FP94" s="49" t="str">
        <f t="shared" si="133"/>
        <v/>
      </c>
      <c r="FQ94" s="49" t="str">
        <f t="shared" si="134"/>
        <v/>
      </c>
      <c r="FR94" s="49" t="str">
        <f t="shared" si="135"/>
        <v/>
      </c>
      <c r="FS94" s="49" t="str">
        <f t="shared" si="136"/>
        <v/>
      </c>
      <c r="FT94" s="49" t="str">
        <f t="shared" si="137"/>
        <v/>
      </c>
      <c r="FV94" s="49"/>
      <c r="FW94" s="49" t="str">
        <f t="shared" si="138"/>
        <v/>
      </c>
      <c r="FX94" s="49" t="str">
        <f t="shared" si="139"/>
        <v/>
      </c>
      <c r="FY94" s="49" t="str">
        <f t="shared" si="140"/>
        <v/>
      </c>
      <c r="FZ94" s="49" t="str">
        <f t="shared" si="141"/>
        <v/>
      </c>
      <c r="GA94" s="49" t="str">
        <f t="shared" si="142"/>
        <v/>
      </c>
      <c r="GB94" s="49" t="str">
        <f t="shared" si="143"/>
        <v/>
      </c>
      <c r="GC94" s="49" t="str">
        <f t="shared" si="144"/>
        <v/>
      </c>
      <c r="GD94" s="49" t="str">
        <f t="shared" si="145"/>
        <v/>
      </c>
      <c r="GF94" s="49"/>
      <c r="GG94" s="49" t="str">
        <f t="shared" si="146"/>
        <v/>
      </c>
      <c r="GH94" s="49" t="str">
        <f t="shared" si="147"/>
        <v/>
      </c>
      <c r="GI94" s="49" t="str">
        <f t="shared" si="148"/>
        <v/>
      </c>
      <c r="GJ94" s="49" t="str">
        <f t="shared" si="149"/>
        <v/>
      </c>
      <c r="GK94" s="49" t="str">
        <f t="shared" si="150"/>
        <v/>
      </c>
      <c r="GL94" s="49" t="str">
        <f t="shared" si="151"/>
        <v/>
      </c>
      <c r="GM94" s="49" t="str">
        <f t="shared" si="152"/>
        <v/>
      </c>
      <c r="GN94" s="49" t="str">
        <f t="shared" si="153"/>
        <v/>
      </c>
      <c r="GP94" s="49"/>
      <c r="GQ94" s="49" t="str">
        <f t="shared" si="154"/>
        <v/>
      </c>
      <c r="GR94" s="49" t="str">
        <f t="shared" si="155"/>
        <v/>
      </c>
      <c r="GS94" s="49" t="str">
        <f t="shared" si="156"/>
        <v/>
      </c>
      <c r="GT94" s="49" t="str">
        <f t="shared" si="157"/>
        <v/>
      </c>
      <c r="GU94" s="49" t="str">
        <f t="shared" si="158"/>
        <v/>
      </c>
      <c r="GV94" s="49" t="str">
        <f t="shared" si="159"/>
        <v/>
      </c>
      <c r="GW94" s="49" t="str">
        <f t="shared" si="160"/>
        <v/>
      </c>
      <c r="GX94" s="49" t="str">
        <f t="shared" si="161"/>
        <v/>
      </c>
    </row>
    <row r="95" spans="17:206" x14ac:dyDescent="0.2">
      <c r="Q95" s="65">
        <v>27</v>
      </c>
      <c r="R95" s="201" t="str">
        <f>Syst_Typ1!DA54</f>
        <v/>
      </c>
      <c r="S95" s="201">
        <f>Syst_Typ1!F54</f>
        <v>0</v>
      </c>
      <c r="T95" s="201" t="str">
        <f>Syst_Typ1!W54</f>
        <v/>
      </c>
      <c r="U95" s="201">
        <f>Syst_Typ1!CT54</f>
        <v>0</v>
      </c>
      <c r="V95" s="201" t="str">
        <f>Syst_Typ1!X54</f>
        <v/>
      </c>
      <c r="W95" s="201" t="str">
        <f>Syst_Typ1!AW54</f>
        <v/>
      </c>
      <c r="X95" s="201">
        <f>Syst_Typ1!BF54</f>
        <v>0</v>
      </c>
      <c r="Y95" s="201">
        <f>Syst_Typ1!AZ54</f>
        <v>0</v>
      </c>
      <c r="AB95" s="49"/>
      <c r="AC95" s="49" t="str">
        <f t="shared" si="18"/>
        <v/>
      </c>
      <c r="AD95" s="49" t="str">
        <f t="shared" si="19"/>
        <v/>
      </c>
      <c r="AE95" s="49" t="str">
        <f t="shared" si="20"/>
        <v/>
      </c>
      <c r="AF95" s="49" t="str">
        <f t="shared" si="21"/>
        <v/>
      </c>
      <c r="AG95" s="49" t="str">
        <f t="shared" si="22"/>
        <v/>
      </c>
      <c r="AH95" s="49" t="str">
        <f t="shared" si="23"/>
        <v/>
      </c>
      <c r="AI95" s="49" t="str">
        <f t="shared" si="24"/>
        <v/>
      </c>
      <c r="AJ95" s="49" t="str">
        <f t="shared" si="25"/>
        <v/>
      </c>
      <c r="AL95" s="49"/>
      <c r="AM95" s="49" t="str">
        <f t="shared" si="26"/>
        <v/>
      </c>
      <c r="AN95" s="49" t="str">
        <f t="shared" si="27"/>
        <v/>
      </c>
      <c r="AO95" s="49" t="str">
        <f t="shared" si="28"/>
        <v/>
      </c>
      <c r="AP95" s="49" t="str">
        <f t="shared" si="29"/>
        <v/>
      </c>
      <c r="AQ95" s="49" t="str">
        <f t="shared" si="30"/>
        <v/>
      </c>
      <c r="AR95" s="49" t="str">
        <f t="shared" si="31"/>
        <v/>
      </c>
      <c r="AS95" s="49" t="str">
        <f t="shared" si="32"/>
        <v/>
      </c>
      <c r="AT95" s="49" t="str">
        <f t="shared" si="33"/>
        <v/>
      </c>
      <c r="AV95" s="49"/>
      <c r="AW95" s="49" t="str">
        <f t="shared" si="34"/>
        <v/>
      </c>
      <c r="AX95" s="49" t="str">
        <f t="shared" si="35"/>
        <v/>
      </c>
      <c r="AY95" s="49" t="str">
        <f t="shared" si="36"/>
        <v/>
      </c>
      <c r="AZ95" s="49" t="str">
        <f t="shared" si="37"/>
        <v/>
      </c>
      <c r="BA95" s="49" t="str">
        <f t="shared" si="38"/>
        <v/>
      </c>
      <c r="BB95" s="49" t="str">
        <f t="shared" si="39"/>
        <v/>
      </c>
      <c r="BC95" s="49" t="str">
        <f t="shared" si="40"/>
        <v/>
      </c>
      <c r="BD95" s="49" t="str">
        <f t="shared" si="41"/>
        <v/>
      </c>
      <c r="BF95" s="49"/>
      <c r="BG95" s="49" t="str">
        <f t="shared" si="42"/>
        <v/>
      </c>
      <c r="BH95" s="49" t="str">
        <f t="shared" si="43"/>
        <v/>
      </c>
      <c r="BI95" s="49" t="str">
        <f t="shared" si="44"/>
        <v/>
      </c>
      <c r="BJ95" s="49" t="str">
        <f t="shared" si="45"/>
        <v/>
      </c>
      <c r="BK95" s="49" t="str">
        <f t="shared" si="46"/>
        <v/>
      </c>
      <c r="BL95" s="49" t="str">
        <f t="shared" si="47"/>
        <v/>
      </c>
      <c r="BM95" s="49" t="str">
        <f t="shared" si="48"/>
        <v/>
      </c>
      <c r="BN95" s="49" t="str">
        <f t="shared" si="49"/>
        <v/>
      </c>
      <c r="BP95" s="49"/>
      <c r="BQ95" s="49" t="str">
        <f t="shared" si="50"/>
        <v/>
      </c>
      <c r="BR95" s="49" t="str">
        <f t="shared" si="51"/>
        <v/>
      </c>
      <c r="BS95" s="49" t="str">
        <f t="shared" si="52"/>
        <v/>
      </c>
      <c r="BT95" s="49" t="str">
        <f t="shared" si="53"/>
        <v/>
      </c>
      <c r="BU95" s="49" t="str">
        <f t="shared" si="54"/>
        <v/>
      </c>
      <c r="BV95" s="49" t="str">
        <f t="shared" si="55"/>
        <v/>
      </c>
      <c r="BW95" s="49" t="str">
        <f t="shared" si="56"/>
        <v/>
      </c>
      <c r="BX95" s="49" t="str">
        <f t="shared" si="57"/>
        <v/>
      </c>
      <c r="BZ95" s="49"/>
      <c r="CA95" s="49" t="str">
        <f t="shared" si="58"/>
        <v/>
      </c>
      <c r="CB95" s="49" t="str">
        <f t="shared" si="59"/>
        <v/>
      </c>
      <c r="CC95" s="49" t="str">
        <f t="shared" si="60"/>
        <v/>
      </c>
      <c r="CD95" s="49" t="str">
        <f t="shared" si="61"/>
        <v/>
      </c>
      <c r="CE95" s="49" t="str">
        <f t="shared" si="62"/>
        <v/>
      </c>
      <c r="CF95" s="49" t="str">
        <f t="shared" si="63"/>
        <v/>
      </c>
      <c r="CG95" s="49" t="str">
        <f t="shared" si="64"/>
        <v/>
      </c>
      <c r="CH95" s="49" t="str">
        <f t="shared" si="65"/>
        <v/>
      </c>
      <c r="CJ95" s="49"/>
      <c r="CK95" s="49" t="str">
        <f t="shared" si="66"/>
        <v/>
      </c>
      <c r="CL95" s="49" t="str">
        <f t="shared" si="67"/>
        <v/>
      </c>
      <c r="CM95" s="49" t="str">
        <f t="shared" si="68"/>
        <v/>
      </c>
      <c r="CN95" s="49" t="str">
        <f t="shared" si="69"/>
        <v/>
      </c>
      <c r="CO95" s="49" t="str">
        <f t="shared" si="70"/>
        <v/>
      </c>
      <c r="CP95" s="49" t="str">
        <f t="shared" si="71"/>
        <v/>
      </c>
      <c r="CQ95" s="49" t="str">
        <f t="shared" si="72"/>
        <v/>
      </c>
      <c r="CR95" s="49" t="str">
        <f t="shared" si="73"/>
        <v/>
      </c>
      <c r="CT95" s="49"/>
      <c r="CU95" s="49" t="str">
        <f t="shared" si="74"/>
        <v/>
      </c>
      <c r="CV95" s="49" t="str">
        <f t="shared" si="75"/>
        <v/>
      </c>
      <c r="CW95" s="49" t="str">
        <f t="shared" si="76"/>
        <v/>
      </c>
      <c r="CX95" s="49" t="str">
        <f t="shared" si="77"/>
        <v/>
      </c>
      <c r="CY95" s="49" t="str">
        <f t="shared" si="78"/>
        <v/>
      </c>
      <c r="CZ95" s="49" t="str">
        <f t="shared" si="79"/>
        <v/>
      </c>
      <c r="DA95" s="49" t="str">
        <f t="shared" si="80"/>
        <v/>
      </c>
      <c r="DB95" s="49" t="str">
        <f t="shared" si="81"/>
        <v/>
      </c>
      <c r="DD95" s="49"/>
      <c r="DE95" s="49" t="str">
        <f t="shared" si="82"/>
        <v/>
      </c>
      <c r="DF95" s="49" t="str">
        <f t="shared" si="83"/>
        <v/>
      </c>
      <c r="DG95" s="49" t="str">
        <f t="shared" si="84"/>
        <v/>
      </c>
      <c r="DH95" s="49" t="str">
        <f t="shared" si="85"/>
        <v/>
      </c>
      <c r="DI95" s="49" t="str">
        <f t="shared" si="86"/>
        <v/>
      </c>
      <c r="DJ95" s="49" t="str">
        <f t="shared" si="87"/>
        <v/>
      </c>
      <c r="DK95" s="49" t="str">
        <f t="shared" si="88"/>
        <v/>
      </c>
      <c r="DL95" s="49" t="str">
        <f t="shared" si="89"/>
        <v/>
      </c>
      <c r="DN95" s="49"/>
      <c r="DO95" s="49" t="str">
        <f t="shared" si="90"/>
        <v/>
      </c>
      <c r="DP95" s="49" t="str">
        <f t="shared" si="91"/>
        <v/>
      </c>
      <c r="DQ95" s="49" t="str">
        <f t="shared" si="92"/>
        <v/>
      </c>
      <c r="DR95" s="49" t="str">
        <f t="shared" si="93"/>
        <v/>
      </c>
      <c r="DS95" s="49" t="str">
        <f t="shared" si="94"/>
        <v/>
      </c>
      <c r="DT95" s="49" t="str">
        <f t="shared" si="95"/>
        <v/>
      </c>
      <c r="DU95" s="49" t="str">
        <f t="shared" si="96"/>
        <v/>
      </c>
      <c r="DV95" s="49" t="str">
        <f t="shared" si="97"/>
        <v/>
      </c>
      <c r="DX95" s="49"/>
      <c r="DY95" s="49" t="str">
        <f t="shared" si="98"/>
        <v/>
      </c>
      <c r="DZ95" s="49" t="str">
        <f t="shared" si="99"/>
        <v/>
      </c>
      <c r="EA95" s="49" t="str">
        <f t="shared" si="100"/>
        <v/>
      </c>
      <c r="EB95" s="49" t="str">
        <f t="shared" si="101"/>
        <v/>
      </c>
      <c r="EC95" s="49" t="str">
        <f t="shared" si="102"/>
        <v/>
      </c>
      <c r="ED95" s="49" t="str">
        <f t="shared" si="103"/>
        <v/>
      </c>
      <c r="EE95" s="49" t="str">
        <f t="shared" si="104"/>
        <v/>
      </c>
      <c r="EF95" s="49" t="str">
        <f t="shared" si="105"/>
        <v/>
      </c>
      <c r="EH95" s="49"/>
      <c r="EI95" s="49" t="str">
        <f t="shared" si="106"/>
        <v/>
      </c>
      <c r="EJ95" s="49" t="str">
        <f t="shared" si="107"/>
        <v/>
      </c>
      <c r="EK95" s="49" t="str">
        <f t="shared" si="108"/>
        <v/>
      </c>
      <c r="EL95" s="49" t="str">
        <f t="shared" si="109"/>
        <v/>
      </c>
      <c r="EM95" s="49" t="str">
        <f t="shared" si="110"/>
        <v/>
      </c>
      <c r="EN95" s="49" t="str">
        <f t="shared" si="111"/>
        <v/>
      </c>
      <c r="EO95" s="49" t="str">
        <f t="shared" si="112"/>
        <v/>
      </c>
      <c r="EP95" s="49" t="str">
        <f t="shared" si="113"/>
        <v/>
      </c>
      <c r="ER95" s="49"/>
      <c r="ES95" s="49" t="str">
        <f t="shared" si="114"/>
        <v/>
      </c>
      <c r="ET95" s="49" t="str">
        <f t="shared" si="115"/>
        <v/>
      </c>
      <c r="EU95" s="49" t="str">
        <f t="shared" si="116"/>
        <v/>
      </c>
      <c r="EV95" s="49" t="str">
        <f t="shared" si="117"/>
        <v/>
      </c>
      <c r="EW95" s="49" t="str">
        <f t="shared" si="118"/>
        <v/>
      </c>
      <c r="EX95" s="49" t="str">
        <f t="shared" si="119"/>
        <v/>
      </c>
      <c r="EY95" s="49" t="str">
        <f t="shared" si="120"/>
        <v/>
      </c>
      <c r="EZ95" s="49" t="str">
        <f t="shared" si="121"/>
        <v/>
      </c>
      <c r="FB95" s="49"/>
      <c r="FC95" s="49" t="str">
        <f t="shared" si="122"/>
        <v/>
      </c>
      <c r="FD95" s="49" t="str">
        <f t="shared" si="123"/>
        <v/>
      </c>
      <c r="FE95" s="49" t="str">
        <f t="shared" si="124"/>
        <v/>
      </c>
      <c r="FF95" s="49" t="str">
        <f t="shared" si="125"/>
        <v/>
      </c>
      <c r="FG95" s="49" t="str">
        <f t="shared" si="126"/>
        <v/>
      </c>
      <c r="FH95" s="49" t="str">
        <f t="shared" si="127"/>
        <v/>
      </c>
      <c r="FI95" s="49" t="str">
        <f t="shared" si="128"/>
        <v/>
      </c>
      <c r="FJ95" s="49" t="str">
        <f t="shared" si="129"/>
        <v/>
      </c>
      <c r="FL95" s="49"/>
      <c r="FM95" s="49" t="str">
        <f t="shared" si="130"/>
        <v/>
      </c>
      <c r="FN95" s="49" t="str">
        <f t="shared" si="131"/>
        <v/>
      </c>
      <c r="FO95" s="49" t="str">
        <f t="shared" si="132"/>
        <v/>
      </c>
      <c r="FP95" s="49" t="str">
        <f t="shared" si="133"/>
        <v/>
      </c>
      <c r="FQ95" s="49" t="str">
        <f t="shared" si="134"/>
        <v/>
      </c>
      <c r="FR95" s="49" t="str">
        <f t="shared" si="135"/>
        <v/>
      </c>
      <c r="FS95" s="49" t="str">
        <f t="shared" si="136"/>
        <v/>
      </c>
      <c r="FT95" s="49" t="str">
        <f t="shared" si="137"/>
        <v/>
      </c>
      <c r="FV95" s="49"/>
      <c r="FW95" s="49" t="str">
        <f t="shared" si="138"/>
        <v/>
      </c>
      <c r="FX95" s="49" t="str">
        <f t="shared" si="139"/>
        <v/>
      </c>
      <c r="FY95" s="49" t="str">
        <f t="shared" si="140"/>
        <v/>
      </c>
      <c r="FZ95" s="49" t="str">
        <f t="shared" si="141"/>
        <v/>
      </c>
      <c r="GA95" s="49" t="str">
        <f t="shared" si="142"/>
        <v/>
      </c>
      <c r="GB95" s="49" t="str">
        <f t="shared" si="143"/>
        <v/>
      </c>
      <c r="GC95" s="49" t="str">
        <f t="shared" si="144"/>
        <v/>
      </c>
      <c r="GD95" s="49" t="str">
        <f t="shared" si="145"/>
        <v/>
      </c>
      <c r="GF95" s="49"/>
      <c r="GG95" s="49" t="str">
        <f t="shared" si="146"/>
        <v/>
      </c>
      <c r="GH95" s="49" t="str">
        <f t="shared" si="147"/>
        <v/>
      </c>
      <c r="GI95" s="49" t="str">
        <f t="shared" si="148"/>
        <v/>
      </c>
      <c r="GJ95" s="49" t="str">
        <f t="shared" si="149"/>
        <v/>
      </c>
      <c r="GK95" s="49" t="str">
        <f t="shared" si="150"/>
        <v/>
      </c>
      <c r="GL95" s="49" t="str">
        <f t="shared" si="151"/>
        <v/>
      </c>
      <c r="GM95" s="49" t="str">
        <f t="shared" si="152"/>
        <v/>
      </c>
      <c r="GN95" s="49" t="str">
        <f t="shared" si="153"/>
        <v/>
      </c>
      <c r="GP95" s="49"/>
      <c r="GQ95" s="49" t="str">
        <f t="shared" si="154"/>
        <v/>
      </c>
      <c r="GR95" s="49" t="str">
        <f t="shared" si="155"/>
        <v/>
      </c>
      <c r="GS95" s="49" t="str">
        <f t="shared" si="156"/>
        <v/>
      </c>
      <c r="GT95" s="49" t="str">
        <f t="shared" si="157"/>
        <v/>
      </c>
      <c r="GU95" s="49" t="str">
        <f t="shared" si="158"/>
        <v/>
      </c>
      <c r="GV95" s="49" t="str">
        <f t="shared" si="159"/>
        <v/>
      </c>
      <c r="GW95" s="49" t="str">
        <f t="shared" si="160"/>
        <v/>
      </c>
      <c r="GX95" s="49" t="str">
        <f t="shared" si="161"/>
        <v/>
      </c>
    </row>
    <row r="96" spans="17:206" x14ac:dyDescent="0.2">
      <c r="Q96" s="65">
        <v>28</v>
      </c>
      <c r="R96" s="201" t="str">
        <f>Syst_Typ1!DA55</f>
        <v/>
      </c>
      <c r="S96" s="201">
        <f>Syst_Typ1!F55</f>
        <v>0</v>
      </c>
      <c r="T96" s="201" t="str">
        <f>Syst_Typ1!W55</f>
        <v/>
      </c>
      <c r="U96" s="201">
        <f>Syst_Typ1!CT55</f>
        <v>0</v>
      </c>
      <c r="V96" s="201" t="str">
        <f>Syst_Typ1!X55</f>
        <v/>
      </c>
      <c r="W96" s="201" t="str">
        <f>Syst_Typ1!AW55</f>
        <v/>
      </c>
      <c r="X96" s="201">
        <f>Syst_Typ1!BF55</f>
        <v>0</v>
      </c>
      <c r="Y96" s="201">
        <f>Syst_Typ1!AZ55</f>
        <v>0</v>
      </c>
      <c r="AB96" s="49"/>
      <c r="AC96" s="49" t="str">
        <f t="shared" si="18"/>
        <v/>
      </c>
      <c r="AD96" s="49" t="str">
        <f t="shared" si="19"/>
        <v/>
      </c>
      <c r="AE96" s="49" t="str">
        <f t="shared" si="20"/>
        <v/>
      </c>
      <c r="AF96" s="49" t="str">
        <f t="shared" si="21"/>
        <v/>
      </c>
      <c r="AG96" s="49" t="str">
        <f t="shared" si="22"/>
        <v/>
      </c>
      <c r="AH96" s="49" t="str">
        <f t="shared" si="23"/>
        <v/>
      </c>
      <c r="AI96" s="49" t="str">
        <f t="shared" si="24"/>
        <v/>
      </c>
      <c r="AJ96" s="49" t="str">
        <f t="shared" si="25"/>
        <v/>
      </c>
      <c r="AL96" s="49"/>
      <c r="AM96" s="49" t="str">
        <f t="shared" si="26"/>
        <v/>
      </c>
      <c r="AN96" s="49" t="str">
        <f t="shared" si="27"/>
        <v/>
      </c>
      <c r="AO96" s="49" t="str">
        <f t="shared" si="28"/>
        <v/>
      </c>
      <c r="AP96" s="49" t="str">
        <f t="shared" si="29"/>
        <v/>
      </c>
      <c r="AQ96" s="49" t="str">
        <f t="shared" si="30"/>
        <v/>
      </c>
      <c r="AR96" s="49" t="str">
        <f t="shared" si="31"/>
        <v/>
      </c>
      <c r="AS96" s="49" t="str">
        <f t="shared" si="32"/>
        <v/>
      </c>
      <c r="AT96" s="49" t="str">
        <f t="shared" si="33"/>
        <v/>
      </c>
      <c r="AV96" s="49"/>
      <c r="AW96" s="49" t="str">
        <f t="shared" si="34"/>
        <v/>
      </c>
      <c r="AX96" s="49" t="str">
        <f t="shared" si="35"/>
        <v/>
      </c>
      <c r="AY96" s="49" t="str">
        <f t="shared" si="36"/>
        <v/>
      </c>
      <c r="AZ96" s="49" t="str">
        <f t="shared" si="37"/>
        <v/>
      </c>
      <c r="BA96" s="49" t="str">
        <f t="shared" si="38"/>
        <v/>
      </c>
      <c r="BB96" s="49" t="str">
        <f t="shared" si="39"/>
        <v/>
      </c>
      <c r="BC96" s="49" t="str">
        <f t="shared" si="40"/>
        <v/>
      </c>
      <c r="BD96" s="49" t="str">
        <f t="shared" si="41"/>
        <v/>
      </c>
      <c r="BF96" s="49"/>
      <c r="BG96" s="49" t="str">
        <f t="shared" si="42"/>
        <v/>
      </c>
      <c r="BH96" s="49" t="str">
        <f t="shared" si="43"/>
        <v/>
      </c>
      <c r="BI96" s="49" t="str">
        <f t="shared" si="44"/>
        <v/>
      </c>
      <c r="BJ96" s="49" t="str">
        <f t="shared" si="45"/>
        <v/>
      </c>
      <c r="BK96" s="49" t="str">
        <f t="shared" si="46"/>
        <v/>
      </c>
      <c r="BL96" s="49" t="str">
        <f t="shared" si="47"/>
        <v/>
      </c>
      <c r="BM96" s="49" t="str">
        <f t="shared" si="48"/>
        <v/>
      </c>
      <c r="BN96" s="49" t="str">
        <f t="shared" si="49"/>
        <v/>
      </c>
      <c r="BP96" s="49"/>
      <c r="BQ96" s="49" t="str">
        <f t="shared" si="50"/>
        <v/>
      </c>
      <c r="BR96" s="49" t="str">
        <f t="shared" si="51"/>
        <v/>
      </c>
      <c r="BS96" s="49" t="str">
        <f t="shared" si="52"/>
        <v/>
      </c>
      <c r="BT96" s="49" t="str">
        <f t="shared" si="53"/>
        <v/>
      </c>
      <c r="BU96" s="49" t="str">
        <f t="shared" si="54"/>
        <v/>
      </c>
      <c r="BV96" s="49" t="str">
        <f t="shared" si="55"/>
        <v/>
      </c>
      <c r="BW96" s="49" t="str">
        <f t="shared" si="56"/>
        <v/>
      </c>
      <c r="BX96" s="49" t="str">
        <f t="shared" si="57"/>
        <v/>
      </c>
      <c r="BZ96" s="49"/>
      <c r="CA96" s="49" t="str">
        <f t="shared" si="58"/>
        <v/>
      </c>
      <c r="CB96" s="49" t="str">
        <f t="shared" si="59"/>
        <v/>
      </c>
      <c r="CC96" s="49" t="str">
        <f t="shared" si="60"/>
        <v/>
      </c>
      <c r="CD96" s="49" t="str">
        <f t="shared" si="61"/>
        <v/>
      </c>
      <c r="CE96" s="49" t="str">
        <f t="shared" si="62"/>
        <v/>
      </c>
      <c r="CF96" s="49" t="str">
        <f t="shared" si="63"/>
        <v/>
      </c>
      <c r="CG96" s="49" t="str">
        <f t="shared" si="64"/>
        <v/>
      </c>
      <c r="CH96" s="49" t="str">
        <f t="shared" si="65"/>
        <v/>
      </c>
      <c r="CJ96" s="49"/>
      <c r="CK96" s="49" t="str">
        <f t="shared" si="66"/>
        <v/>
      </c>
      <c r="CL96" s="49" t="str">
        <f t="shared" si="67"/>
        <v/>
      </c>
      <c r="CM96" s="49" t="str">
        <f t="shared" si="68"/>
        <v/>
      </c>
      <c r="CN96" s="49" t="str">
        <f t="shared" si="69"/>
        <v/>
      </c>
      <c r="CO96" s="49" t="str">
        <f t="shared" si="70"/>
        <v/>
      </c>
      <c r="CP96" s="49" t="str">
        <f t="shared" si="71"/>
        <v/>
      </c>
      <c r="CQ96" s="49" t="str">
        <f t="shared" si="72"/>
        <v/>
      </c>
      <c r="CR96" s="49" t="str">
        <f t="shared" si="73"/>
        <v/>
      </c>
      <c r="CT96" s="49"/>
      <c r="CU96" s="49" t="str">
        <f t="shared" si="74"/>
        <v/>
      </c>
      <c r="CV96" s="49" t="str">
        <f t="shared" si="75"/>
        <v/>
      </c>
      <c r="CW96" s="49" t="str">
        <f t="shared" si="76"/>
        <v/>
      </c>
      <c r="CX96" s="49" t="str">
        <f t="shared" si="77"/>
        <v/>
      </c>
      <c r="CY96" s="49" t="str">
        <f t="shared" si="78"/>
        <v/>
      </c>
      <c r="CZ96" s="49" t="str">
        <f t="shared" si="79"/>
        <v/>
      </c>
      <c r="DA96" s="49" t="str">
        <f t="shared" si="80"/>
        <v/>
      </c>
      <c r="DB96" s="49" t="str">
        <f t="shared" si="81"/>
        <v/>
      </c>
      <c r="DD96" s="49"/>
      <c r="DE96" s="49" t="str">
        <f t="shared" si="82"/>
        <v/>
      </c>
      <c r="DF96" s="49" t="str">
        <f t="shared" si="83"/>
        <v/>
      </c>
      <c r="DG96" s="49" t="str">
        <f t="shared" si="84"/>
        <v/>
      </c>
      <c r="DH96" s="49" t="str">
        <f t="shared" si="85"/>
        <v/>
      </c>
      <c r="DI96" s="49" t="str">
        <f t="shared" si="86"/>
        <v/>
      </c>
      <c r="DJ96" s="49" t="str">
        <f t="shared" si="87"/>
        <v/>
      </c>
      <c r="DK96" s="49" t="str">
        <f t="shared" si="88"/>
        <v/>
      </c>
      <c r="DL96" s="49" t="str">
        <f t="shared" si="89"/>
        <v/>
      </c>
      <c r="DN96" s="49"/>
      <c r="DO96" s="49" t="str">
        <f t="shared" si="90"/>
        <v/>
      </c>
      <c r="DP96" s="49" t="str">
        <f t="shared" si="91"/>
        <v/>
      </c>
      <c r="DQ96" s="49" t="str">
        <f t="shared" si="92"/>
        <v/>
      </c>
      <c r="DR96" s="49" t="str">
        <f t="shared" si="93"/>
        <v/>
      </c>
      <c r="DS96" s="49" t="str">
        <f t="shared" si="94"/>
        <v/>
      </c>
      <c r="DT96" s="49" t="str">
        <f t="shared" si="95"/>
        <v/>
      </c>
      <c r="DU96" s="49" t="str">
        <f t="shared" si="96"/>
        <v/>
      </c>
      <c r="DV96" s="49" t="str">
        <f t="shared" si="97"/>
        <v/>
      </c>
      <c r="DX96" s="49"/>
      <c r="DY96" s="49" t="str">
        <f t="shared" si="98"/>
        <v/>
      </c>
      <c r="DZ96" s="49" t="str">
        <f t="shared" si="99"/>
        <v/>
      </c>
      <c r="EA96" s="49" t="str">
        <f t="shared" si="100"/>
        <v/>
      </c>
      <c r="EB96" s="49" t="str">
        <f t="shared" si="101"/>
        <v/>
      </c>
      <c r="EC96" s="49" t="str">
        <f t="shared" si="102"/>
        <v/>
      </c>
      <c r="ED96" s="49" t="str">
        <f t="shared" si="103"/>
        <v/>
      </c>
      <c r="EE96" s="49" t="str">
        <f t="shared" si="104"/>
        <v/>
      </c>
      <c r="EF96" s="49" t="str">
        <f t="shared" si="105"/>
        <v/>
      </c>
      <c r="EH96" s="49"/>
      <c r="EI96" s="49" t="str">
        <f t="shared" si="106"/>
        <v/>
      </c>
      <c r="EJ96" s="49" t="str">
        <f t="shared" si="107"/>
        <v/>
      </c>
      <c r="EK96" s="49" t="str">
        <f t="shared" si="108"/>
        <v/>
      </c>
      <c r="EL96" s="49" t="str">
        <f t="shared" si="109"/>
        <v/>
      </c>
      <c r="EM96" s="49" t="str">
        <f t="shared" si="110"/>
        <v/>
      </c>
      <c r="EN96" s="49" t="str">
        <f t="shared" si="111"/>
        <v/>
      </c>
      <c r="EO96" s="49" t="str">
        <f t="shared" si="112"/>
        <v/>
      </c>
      <c r="EP96" s="49" t="str">
        <f t="shared" si="113"/>
        <v/>
      </c>
      <c r="ER96" s="49"/>
      <c r="ES96" s="49" t="str">
        <f t="shared" si="114"/>
        <v/>
      </c>
      <c r="ET96" s="49" t="str">
        <f t="shared" si="115"/>
        <v/>
      </c>
      <c r="EU96" s="49" t="str">
        <f t="shared" si="116"/>
        <v/>
      </c>
      <c r="EV96" s="49" t="str">
        <f t="shared" si="117"/>
        <v/>
      </c>
      <c r="EW96" s="49" t="str">
        <f t="shared" si="118"/>
        <v/>
      </c>
      <c r="EX96" s="49" t="str">
        <f t="shared" si="119"/>
        <v/>
      </c>
      <c r="EY96" s="49" t="str">
        <f t="shared" si="120"/>
        <v/>
      </c>
      <c r="EZ96" s="49" t="str">
        <f t="shared" si="121"/>
        <v/>
      </c>
      <c r="FB96" s="49"/>
      <c r="FC96" s="49" t="str">
        <f t="shared" si="122"/>
        <v/>
      </c>
      <c r="FD96" s="49" t="str">
        <f t="shared" si="123"/>
        <v/>
      </c>
      <c r="FE96" s="49" t="str">
        <f t="shared" si="124"/>
        <v/>
      </c>
      <c r="FF96" s="49" t="str">
        <f t="shared" si="125"/>
        <v/>
      </c>
      <c r="FG96" s="49" t="str">
        <f t="shared" si="126"/>
        <v/>
      </c>
      <c r="FH96" s="49" t="str">
        <f t="shared" si="127"/>
        <v/>
      </c>
      <c r="FI96" s="49" t="str">
        <f t="shared" si="128"/>
        <v/>
      </c>
      <c r="FJ96" s="49" t="str">
        <f t="shared" si="129"/>
        <v/>
      </c>
      <c r="FL96" s="49"/>
      <c r="FM96" s="49" t="str">
        <f t="shared" si="130"/>
        <v/>
      </c>
      <c r="FN96" s="49" t="str">
        <f t="shared" si="131"/>
        <v/>
      </c>
      <c r="FO96" s="49" t="str">
        <f t="shared" si="132"/>
        <v/>
      </c>
      <c r="FP96" s="49" t="str">
        <f t="shared" si="133"/>
        <v/>
      </c>
      <c r="FQ96" s="49" t="str">
        <f t="shared" si="134"/>
        <v/>
      </c>
      <c r="FR96" s="49" t="str">
        <f t="shared" si="135"/>
        <v/>
      </c>
      <c r="FS96" s="49" t="str">
        <f t="shared" si="136"/>
        <v/>
      </c>
      <c r="FT96" s="49" t="str">
        <f t="shared" si="137"/>
        <v/>
      </c>
      <c r="FV96" s="49"/>
      <c r="FW96" s="49" t="str">
        <f t="shared" si="138"/>
        <v/>
      </c>
      <c r="FX96" s="49" t="str">
        <f t="shared" si="139"/>
        <v/>
      </c>
      <c r="FY96" s="49" t="str">
        <f t="shared" si="140"/>
        <v/>
      </c>
      <c r="FZ96" s="49" t="str">
        <f t="shared" si="141"/>
        <v/>
      </c>
      <c r="GA96" s="49" t="str">
        <f t="shared" si="142"/>
        <v/>
      </c>
      <c r="GB96" s="49" t="str">
        <f t="shared" si="143"/>
        <v/>
      </c>
      <c r="GC96" s="49" t="str">
        <f t="shared" si="144"/>
        <v/>
      </c>
      <c r="GD96" s="49" t="str">
        <f t="shared" si="145"/>
        <v/>
      </c>
      <c r="GF96" s="49"/>
      <c r="GG96" s="49" t="str">
        <f t="shared" si="146"/>
        <v/>
      </c>
      <c r="GH96" s="49" t="str">
        <f t="shared" si="147"/>
        <v/>
      </c>
      <c r="GI96" s="49" t="str">
        <f t="shared" si="148"/>
        <v/>
      </c>
      <c r="GJ96" s="49" t="str">
        <f t="shared" si="149"/>
        <v/>
      </c>
      <c r="GK96" s="49" t="str">
        <f t="shared" si="150"/>
        <v/>
      </c>
      <c r="GL96" s="49" t="str">
        <f t="shared" si="151"/>
        <v/>
      </c>
      <c r="GM96" s="49" t="str">
        <f t="shared" si="152"/>
        <v/>
      </c>
      <c r="GN96" s="49" t="str">
        <f t="shared" si="153"/>
        <v/>
      </c>
      <c r="GP96" s="49"/>
      <c r="GQ96" s="49" t="str">
        <f t="shared" si="154"/>
        <v/>
      </c>
      <c r="GR96" s="49" t="str">
        <f t="shared" si="155"/>
        <v/>
      </c>
      <c r="GS96" s="49" t="str">
        <f t="shared" si="156"/>
        <v/>
      </c>
      <c r="GT96" s="49" t="str">
        <f t="shared" si="157"/>
        <v/>
      </c>
      <c r="GU96" s="49" t="str">
        <f t="shared" si="158"/>
        <v/>
      </c>
      <c r="GV96" s="49" t="str">
        <f t="shared" si="159"/>
        <v/>
      </c>
      <c r="GW96" s="49" t="str">
        <f t="shared" si="160"/>
        <v/>
      </c>
      <c r="GX96" s="49" t="str">
        <f t="shared" si="161"/>
        <v/>
      </c>
    </row>
    <row r="97" spans="17:206" x14ac:dyDescent="0.2">
      <c r="Q97" s="65">
        <v>29</v>
      </c>
      <c r="R97" s="201" t="str">
        <f>Syst_Typ1!DA56</f>
        <v/>
      </c>
      <c r="S97" s="201">
        <f>Syst_Typ1!F56</f>
        <v>0</v>
      </c>
      <c r="T97" s="201" t="str">
        <f>Syst_Typ1!W56</f>
        <v/>
      </c>
      <c r="U97" s="201">
        <f>Syst_Typ1!CT56</f>
        <v>0</v>
      </c>
      <c r="V97" s="201" t="str">
        <f>Syst_Typ1!X56</f>
        <v/>
      </c>
      <c r="W97" s="201" t="str">
        <f>Syst_Typ1!AW56</f>
        <v/>
      </c>
      <c r="X97" s="201">
        <f>Syst_Typ1!BF56</f>
        <v>0</v>
      </c>
      <c r="Y97" s="201">
        <f>Syst_Typ1!AZ56</f>
        <v>0</v>
      </c>
      <c r="AB97" s="49"/>
      <c r="AC97" s="49" t="str">
        <f t="shared" si="18"/>
        <v/>
      </c>
      <c r="AD97" s="49" t="str">
        <f t="shared" si="19"/>
        <v/>
      </c>
      <c r="AE97" s="49" t="str">
        <f t="shared" si="20"/>
        <v/>
      </c>
      <c r="AF97" s="49" t="str">
        <f t="shared" si="21"/>
        <v/>
      </c>
      <c r="AG97" s="49" t="str">
        <f t="shared" si="22"/>
        <v/>
      </c>
      <c r="AH97" s="49" t="str">
        <f t="shared" si="23"/>
        <v/>
      </c>
      <c r="AI97" s="49" t="str">
        <f t="shared" si="24"/>
        <v/>
      </c>
      <c r="AJ97" s="49" t="str">
        <f t="shared" si="25"/>
        <v/>
      </c>
      <c r="AL97" s="49"/>
      <c r="AM97" s="49" t="str">
        <f t="shared" si="26"/>
        <v/>
      </c>
      <c r="AN97" s="49" t="str">
        <f t="shared" si="27"/>
        <v/>
      </c>
      <c r="AO97" s="49" t="str">
        <f t="shared" si="28"/>
        <v/>
      </c>
      <c r="AP97" s="49" t="str">
        <f t="shared" si="29"/>
        <v/>
      </c>
      <c r="AQ97" s="49" t="str">
        <f t="shared" si="30"/>
        <v/>
      </c>
      <c r="AR97" s="49" t="str">
        <f t="shared" si="31"/>
        <v/>
      </c>
      <c r="AS97" s="49" t="str">
        <f t="shared" si="32"/>
        <v/>
      </c>
      <c r="AT97" s="49" t="str">
        <f t="shared" si="33"/>
        <v/>
      </c>
      <c r="AV97" s="49"/>
      <c r="AW97" s="49" t="str">
        <f t="shared" si="34"/>
        <v/>
      </c>
      <c r="AX97" s="49" t="str">
        <f t="shared" si="35"/>
        <v/>
      </c>
      <c r="AY97" s="49" t="str">
        <f t="shared" si="36"/>
        <v/>
      </c>
      <c r="AZ97" s="49" t="str">
        <f t="shared" si="37"/>
        <v/>
      </c>
      <c r="BA97" s="49" t="str">
        <f t="shared" si="38"/>
        <v/>
      </c>
      <c r="BB97" s="49" t="str">
        <f t="shared" si="39"/>
        <v/>
      </c>
      <c r="BC97" s="49" t="str">
        <f t="shared" si="40"/>
        <v/>
      </c>
      <c r="BD97" s="49" t="str">
        <f t="shared" si="41"/>
        <v/>
      </c>
      <c r="BF97" s="49"/>
      <c r="BG97" s="49" t="str">
        <f t="shared" si="42"/>
        <v/>
      </c>
      <c r="BH97" s="49" t="str">
        <f t="shared" si="43"/>
        <v/>
      </c>
      <c r="BI97" s="49" t="str">
        <f t="shared" si="44"/>
        <v/>
      </c>
      <c r="BJ97" s="49" t="str">
        <f t="shared" si="45"/>
        <v/>
      </c>
      <c r="BK97" s="49" t="str">
        <f t="shared" si="46"/>
        <v/>
      </c>
      <c r="BL97" s="49" t="str">
        <f t="shared" si="47"/>
        <v/>
      </c>
      <c r="BM97" s="49" t="str">
        <f t="shared" si="48"/>
        <v/>
      </c>
      <c r="BN97" s="49" t="str">
        <f t="shared" si="49"/>
        <v/>
      </c>
      <c r="BP97" s="49"/>
      <c r="BQ97" s="49" t="str">
        <f t="shared" si="50"/>
        <v/>
      </c>
      <c r="BR97" s="49" t="str">
        <f t="shared" si="51"/>
        <v/>
      </c>
      <c r="BS97" s="49" t="str">
        <f t="shared" si="52"/>
        <v/>
      </c>
      <c r="BT97" s="49" t="str">
        <f t="shared" si="53"/>
        <v/>
      </c>
      <c r="BU97" s="49" t="str">
        <f t="shared" si="54"/>
        <v/>
      </c>
      <c r="BV97" s="49" t="str">
        <f t="shared" si="55"/>
        <v/>
      </c>
      <c r="BW97" s="49" t="str">
        <f t="shared" si="56"/>
        <v/>
      </c>
      <c r="BX97" s="49" t="str">
        <f t="shared" si="57"/>
        <v/>
      </c>
      <c r="BZ97" s="49"/>
      <c r="CA97" s="49" t="str">
        <f t="shared" si="58"/>
        <v/>
      </c>
      <c r="CB97" s="49" t="str">
        <f t="shared" si="59"/>
        <v/>
      </c>
      <c r="CC97" s="49" t="str">
        <f t="shared" si="60"/>
        <v/>
      </c>
      <c r="CD97" s="49" t="str">
        <f t="shared" si="61"/>
        <v/>
      </c>
      <c r="CE97" s="49" t="str">
        <f t="shared" si="62"/>
        <v/>
      </c>
      <c r="CF97" s="49" t="str">
        <f t="shared" si="63"/>
        <v/>
      </c>
      <c r="CG97" s="49" t="str">
        <f t="shared" si="64"/>
        <v/>
      </c>
      <c r="CH97" s="49" t="str">
        <f t="shared" si="65"/>
        <v/>
      </c>
      <c r="CJ97" s="49"/>
      <c r="CK97" s="49" t="str">
        <f t="shared" si="66"/>
        <v/>
      </c>
      <c r="CL97" s="49" t="str">
        <f t="shared" si="67"/>
        <v/>
      </c>
      <c r="CM97" s="49" t="str">
        <f t="shared" si="68"/>
        <v/>
      </c>
      <c r="CN97" s="49" t="str">
        <f t="shared" si="69"/>
        <v/>
      </c>
      <c r="CO97" s="49" t="str">
        <f t="shared" si="70"/>
        <v/>
      </c>
      <c r="CP97" s="49" t="str">
        <f t="shared" si="71"/>
        <v/>
      </c>
      <c r="CQ97" s="49" t="str">
        <f t="shared" si="72"/>
        <v/>
      </c>
      <c r="CR97" s="49" t="str">
        <f t="shared" si="73"/>
        <v/>
      </c>
      <c r="CT97" s="49"/>
      <c r="CU97" s="49" t="str">
        <f t="shared" si="74"/>
        <v/>
      </c>
      <c r="CV97" s="49" t="str">
        <f t="shared" si="75"/>
        <v/>
      </c>
      <c r="CW97" s="49" t="str">
        <f t="shared" si="76"/>
        <v/>
      </c>
      <c r="CX97" s="49" t="str">
        <f t="shared" si="77"/>
        <v/>
      </c>
      <c r="CY97" s="49" t="str">
        <f t="shared" si="78"/>
        <v/>
      </c>
      <c r="CZ97" s="49" t="str">
        <f t="shared" si="79"/>
        <v/>
      </c>
      <c r="DA97" s="49" t="str">
        <f t="shared" si="80"/>
        <v/>
      </c>
      <c r="DB97" s="49" t="str">
        <f t="shared" si="81"/>
        <v/>
      </c>
      <c r="DD97" s="49"/>
      <c r="DE97" s="49" t="str">
        <f t="shared" si="82"/>
        <v/>
      </c>
      <c r="DF97" s="49" t="str">
        <f t="shared" si="83"/>
        <v/>
      </c>
      <c r="DG97" s="49" t="str">
        <f t="shared" si="84"/>
        <v/>
      </c>
      <c r="DH97" s="49" t="str">
        <f t="shared" si="85"/>
        <v/>
      </c>
      <c r="DI97" s="49" t="str">
        <f t="shared" si="86"/>
        <v/>
      </c>
      <c r="DJ97" s="49" t="str">
        <f t="shared" si="87"/>
        <v/>
      </c>
      <c r="DK97" s="49" t="str">
        <f t="shared" si="88"/>
        <v/>
      </c>
      <c r="DL97" s="49" t="str">
        <f t="shared" si="89"/>
        <v/>
      </c>
      <c r="DN97" s="49"/>
      <c r="DO97" s="49" t="str">
        <f t="shared" si="90"/>
        <v/>
      </c>
      <c r="DP97" s="49" t="str">
        <f t="shared" si="91"/>
        <v/>
      </c>
      <c r="DQ97" s="49" t="str">
        <f t="shared" si="92"/>
        <v/>
      </c>
      <c r="DR97" s="49" t="str">
        <f t="shared" si="93"/>
        <v/>
      </c>
      <c r="DS97" s="49" t="str">
        <f t="shared" si="94"/>
        <v/>
      </c>
      <c r="DT97" s="49" t="str">
        <f t="shared" si="95"/>
        <v/>
      </c>
      <c r="DU97" s="49" t="str">
        <f t="shared" si="96"/>
        <v/>
      </c>
      <c r="DV97" s="49" t="str">
        <f t="shared" si="97"/>
        <v/>
      </c>
      <c r="DX97" s="49"/>
      <c r="DY97" s="49" t="str">
        <f t="shared" si="98"/>
        <v/>
      </c>
      <c r="DZ97" s="49" t="str">
        <f t="shared" si="99"/>
        <v/>
      </c>
      <c r="EA97" s="49" t="str">
        <f t="shared" si="100"/>
        <v/>
      </c>
      <c r="EB97" s="49" t="str">
        <f t="shared" si="101"/>
        <v/>
      </c>
      <c r="EC97" s="49" t="str">
        <f t="shared" si="102"/>
        <v/>
      </c>
      <c r="ED97" s="49" t="str">
        <f t="shared" si="103"/>
        <v/>
      </c>
      <c r="EE97" s="49" t="str">
        <f t="shared" si="104"/>
        <v/>
      </c>
      <c r="EF97" s="49" t="str">
        <f t="shared" si="105"/>
        <v/>
      </c>
      <c r="EH97" s="49"/>
      <c r="EI97" s="49" t="str">
        <f t="shared" si="106"/>
        <v/>
      </c>
      <c r="EJ97" s="49" t="str">
        <f t="shared" si="107"/>
        <v/>
      </c>
      <c r="EK97" s="49" t="str">
        <f t="shared" si="108"/>
        <v/>
      </c>
      <c r="EL97" s="49" t="str">
        <f t="shared" si="109"/>
        <v/>
      </c>
      <c r="EM97" s="49" t="str">
        <f t="shared" si="110"/>
        <v/>
      </c>
      <c r="EN97" s="49" t="str">
        <f t="shared" si="111"/>
        <v/>
      </c>
      <c r="EO97" s="49" t="str">
        <f t="shared" si="112"/>
        <v/>
      </c>
      <c r="EP97" s="49" t="str">
        <f t="shared" si="113"/>
        <v/>
      </c>
      <c r="ER97" s="49"/>
      <c r="ES97" s="49" t="str">
        <f t="shared" si="114"/>
        <v/>
      </c>
      <c r="ET97" s="49" t="str">
        <f t="shared" si="115"/>
        <v/>
      </c>
      <c r="EU97" s="49" t="str">
        <f t="shared" si="116"/>
        <v/>
      </c>
      <c r="EV97" s="49" t="str">
        <f t="shared" si="117"/>
        <v/>
      </c>
      <c r="EW97" s="49" t="str">
        <f t="shared" si="118"/>
        <v/>
      </c>
      <c r="EX97" s="49" t="str">
        <f t="shared" si="119"/>
        <v/>
      </c>
      <c r="EY97" s="49" t="str">
        <f t="shared" si="120"/>
        <v/>
      </c>
      <c r="EZ97" s="49" t="str">
        <f t="shared" si="121"/>
        <v/>
      </c>
      <c r="FB97" s="49"/>
      <c r="FC97" s="49" t="str">
        <f t="shared" si="122"/>
        <v/>
      </c>
      <c r="FD97" s="49" t="str">
        <f t="shared" si="123"/>
        <v/>
      </c>
      <c r="FE97" s="49" t="str">
        <f t="shared" si="124"/>
        <v/>
      </c>
      <c r="FF97" s="49" t="str">
        <f t="shared" si="125"/>
        <v/>
      </c>
      <c r="FG97" s="49" t="str">
        <f t="shared" si="126"/>
        <v/>
      </c>
      <c r="FH97" s="49" t="str">
        <f t="shared" si="127"/>
        <v/>
      </c>
      <c r="FI97" s="49" t="str">
        <f t="shared" si="128"/>
        <v/>
      </c>
      <c r="FJ97" s="49" t="str">
        <f t="shared" si="129"/>
        <v/>
      </c>
      <c r="FL97" s="49"/>
      <c r="FM97" s="49" t="str">
        <f t="shared" si="130"/>
        <v/>
      </c>
      <c r="FN97" s="49" t="str">
        <f t="shared" si="131"/>
        <v/>
      </c>
      <c r="FO97" s="49" t="str">
        <f t="shared" si="132"/>
        <v/>
      </c>
      <c r="FP97" s="49" t="str">
        <f t="shared" si="133"/>
        <v/>
      </c>
      <c r="FQ97" s="49" t="str">
        <f t="shared" si="134"/>
        <v/>
      </c>
      <c r="FR97" s="49" t="str">
        <f t="shared" si="135"/>
        <v/>
      </c>
      <c r="FS97" s="49" t="str">
        <f t="shared" si="136"/>
        <v/>
      </c>
      <c r="FT97" s="49" t="str">
        <f t="shared" si="137"/>
        <v/>
      </c>
      <c r="FV97" s="49"/>
      <c r="FW97" s="49" t="str">
        <f t="shared" si="138"/>
        <v/>
      </c>
      <c r="FX97" s="49" t="str">
        <f t="shared" si="139"/>
        <v/>
      </c>
      <c r="FY97" s="49" t="str">
        <f t="shared" si="140"/>
        <v/>
      </c>
      <c r="FZ97" s="49" t="str">
        <f t="shared" si="141"/>
        <v/>
      </c>
      <c r="GA97" s="49" t="str">
        <f t="shared" si="142"/>
        <v/>
      </c>
      <c r="GB97" s="49" t="str">
        <f t="shared" si="143"/>
        <v/>
      </c>
      <c r="GC97" s="49" t="str">
        <f t="shared" si="144"/>
        <v/>
      </c>
      <c r="GD97" s="49" t="str">
        <f t="shared" si="145"/>
        <v/>
      </c>
      <c r="GF97" s="49"/>
      <c r="GG97" s="49" t="str">
        <f t="shared" si="146"/>
        <v/>
      </c>
      <c r="GH97" s="49" t="str">
        <f t="shared" si="147"/>
        <v/>
      </c>
      <c r="GI97" s="49" t="str">
        <f t="shared" si="148"/>
        <v/>
      </c>
      <c r="GJ97" s="49" t="str">
        <f t="shared" si="149"/>
        <v/>
      </c>
      <c r="GK97" s="49" t="str">
        <f t="shared" si="150"/>
        <v/>
      </c>
      <c r="GL97" s="49" t="str">
        <f t="shared" si="151"/>
        <v/>
      </c>
      <c r="GM97" s="49" t="str">
        <f t="shared" si="152"/>
        <v/>
      </c>
      <c r="GN97" s="49" t="str">
        <f t="shared" si="153"/>
        <v/>
      </c>
      <c r="GP97" s="49"/>
      <c r="GQ97" s="49" t="str">
        <f t="shared" si="154"/>
        <v/>
      </c>
      <c r="GR97" s="49" t="str">
        <f t="shared" si="155"/>
        <v/>
      </c>
      <c r="GS97" s="49" t="str">
        <f t="shared" si="156"/>
        <v/>
      </c>
      <c r="GT97" s="49" t="str">
        <f t="shared" si="157"/>
        <v/>
      </c>
      <c r="GU97" s="49" t="str">
        <f t="shared" si="158"/>
        <v/>
      </c>
      <c r="GV97" s="49" t="str">
        <f t="shared" si="159"/>
        <v/>
      </c>
      <c r="GW97" s="49" t="str">
        <f t="shared" si="160"/>
        <v/>
      </c>
      <c r="GX97" s="49" t="str">
        <f t="shared" si="161"/>
        <v/>
      </c>
    </row>
    <row r="98" spans="17:206" x14ac:dyDescent="0.2">
      <c r="Q98" s="65">
        <v>30</v>
      </c>
      <c r="R98" s="201" t="str">
        <f>Syst_Typ1!DA57</f>
        <v/>
      </c>
      <c r="S98" s="201">
        <f>Syst_Typ1!F57</f>
        <v>0</v>
      </c>
      <c r="T98" s="201" t="str">
        <f>Syst_Typ1!W57</f>
        <v/>
      </c>
      <c r="U98" s="201">
        <f>Syst_Typ1!CT57</f>
        <v>0</v>
      </c>
      <c r="V98" s="201" t="str">
        <f>Syst_Typ1!X57</f>
        <v/>
      </c>
      <c r="W98" s="201" t="str">
        <f>Syst_Typ1!AW57</f>
        <v/>
      </c>
      <c r="X98" s="201">
        <f>Syst_Typ1!BF57</f>
        <v>0</v>
      </c>
      <c r="Y98" s="201">
        <f>Syst_Typ1!AZ57</f>
        <v>0</v>
      </c>
      <c r="AB98" s="49"/>
      <c r="AC98" s="49" t="str">
        <f t="shared" si="18"/>
        <v/>
      </c>
      <c r="AD98" s="49" t="str">
        <f t="shared" si="19"/>
        <v/>
      </c>
      <c r="AE98" s="49" t="str">
        <f t="shared" si="20"/>
        <v/>
      </c>
      <c r="AF98" s="49" t="str">
        <f t="shared" si="21"/>
        <v/>
      </c>
      <c r="AG98" s="49" t="str">
        <f t="shared" si="22"/>
        <v/>
      </c>
      <c r="AH98" s="49" t="str">
        <f t="shared" si="23"/>
        <v/>
      </c>
      <c r="AI98" s="49" t="str">
        <f t="shared" si="24"/>
        <v/>
      </c>
      <c r="AJ98" s="49" t="str">
        <f t="shared" si="25"/>
        <v/>
      </c>
      <c r="AL98" s="49"/>
      <c r="AM98" s="49" t="str">
        <f t="shared" si="26"/>
        <v/>
      </c>
      <c r="AN98" s="49" t="str">
        <f t="shared" si="27"/>
        <v/>
      </c>
      <c r="AO98" s="49" t="str">
        <f t="shared" si="28"/>
        <v/>
      </c>
      <c r="AP98" s="49" t="str">
        <f t="shared" si="29"/>
        <v/>
      </c>
      <c r="AQ98" s="49" t="str">
        <f t="shared" si="30"/>
        <v/>
      </c>
      <c r="AR98" s="49" t="str">
        <f t="shared" si="31"/>
        <v/>
      </c>
      <c r="AS98" s="49" t="str">
        <f t="shared" si="32"/>
        <v/>
      </c>
      <c r="AT98" s="49" t="str">
        <f t="shared" si="33"/>
        <v/>
      </c>
      <c r="AV98" s="49"/>
      <c r="AW98" s="49" t="str">
        <f t="shared" si="34"/>
        <v/>
      </c>
      <c r="AX98" s="49" t="str">
        <f t="shared" si="35"/>
        <v/>
      </c>
      <c r="AY98" s="49" t="str">
        <f t="shared" si="36"/>
        <v/>
      </c>
      <c r="AZ98" s="49" t="str">
        <f t="shared" si="37"/>
        <v/>
      </c>
      <c r="BA98" s="49" t="str">
        <f t="shared" si="38"/>
        <v/>
      </c>
      <c r="BB98" s="49" t="str">
        <f t="shared" si="39"/>
        <v/>
      </c>
      <c r="BC98" s="49" t="str">
        <f t="shared" si="40"/>
        <v/>
      </c>
      <c r="BD98" s="49" t="str">
        <f t="shared" si="41"/>
        <v/>
      </c>
      <c r="BF98" s="49"/>
      <c r="BG98" s="49" t="str">
        <f t="shared" si="42"/>
        <v/>
      </c>
      <c r="BH98" s="49" t="str">
        <f t="shared" si="43"/>
        <v/>
      </c>
      <c r="BI98" s="49" t="str">
        <f t="shared" si="44"/>
        <v/>
      </c>
      <c r="BJ98" s="49" t="str">
        <f t="shared" si="45"/>
        <v/>
      </c>
      <c r="BK98" s="49" t="str">
        <f t="shared" si="46"/>
        <v/>
      </c>
      <c r="BL98" s="49" t="str">
        <f t="shared" si="47"/>
        <v/>
      </c>
      <c r="BM98" s="49" t="str">
        <f t="shared" si="48"/>
        <v/>
      </c>
      <c r="BN98" s="49" t="str">
        <f t="shared" si="49"/>
        <v/>
      </c>
      <c r="BP98" s="49"/>
      <c r="BQ98" s="49" t="str">
        <f t="shared" si="50"/>
        <v/>
      </c>
      <c r="BR98" s="49" t="str">
        <f t="shared" si="51"/>
        <v/>
      </c>
      <c r="BS98" s="49" t="str">
        <f t="shared" si="52"/>
        <v/>
      </c>
      <c r="BT98" s="49" t="str">
        <f t="shared" si="53"/>
        <v/>
      </c>
      <c r="BU98" s="49" t="str">
        <f t="shared" si="54"/>
        <v/>
      </c>
      <c r="BV98" s="49" t="str">
        <f t="shared" si="55"/>
        <v/>
      </c>
      <c r="BW98" s="49" t="str">
        <f t="shared" si="56"/>
        <v/>
      </c>
      <c r="BX98" s="49" t="str">
        <f t="shared" si="57"/>
        <v/>
      </c>
      <c r="BZ98" s="49"/>
      <c r="CA98" s="49" t="str">
        <f t="shared" si="58"/>
        <v/>
      </c>
      <c r="CB98" s="49" t="str">
        <f t="shared" si="59"/>
        <v/>
      </c>
      <c r="CC98" s="49" t="str">
        <f t="shared" si="60"/>
        <v/>
      </c>
      <c r="CD98" s="49" t="str">
        <f t="shared" si="61"/>
        <v/>
      </c>
      <c r="CE98" s="49" t="str">
        <f t="shared" si="62"/>
        <v/>
      </c>
      <c r="CF98" s="49" t="str">
        <f t="shared" si="63"/>
        <v/>
      </c>
      <c r="CG98" s="49" t="str">
        <f t="shared" si="64"/>
        <v/>
      </c>
      <c r="CH98" s="49" t="str">
        <f t="shared" si="65"/>
        <v/>
      </c>
      <c r="CJ98" s="49"/>
      <c r="CK98" s="49" t="str">
        <f t="shared" si="66"/>
        <v/>
      </c>
      <c r="CL98" s="49" t="str">
        <f t="shared" si="67"/>
        <v/>
      </c>
      <c r="CM98" s="49" t="str">
        <f t="shared" si="68"/>
        <v/>
      </c>
      <c r="CN98" s="49" t="str">
        <f t="shared" si="69"/>
        <v/>
      </c>
      <c r="CO98" s="49" t="str">
        <f t="shared" si="70"/>
        <v/>
      </c>
      <c r="CP98" s="49" t="str">
        <f t="shared" si="71"/>
        <v/>
      </c>
      <c r="CQ98" s="49" t="str">
        <f t="shared" si="72"/>
        <v/>
      </c>
      <c r="CR98" s="49" t="str">
        <f t="shared" si="73"/>
        <v/>
      </c>
      <c r="CT98" s="49"/>
      <c r="CU98" s="49" t="str">
        <f t="shared" si="74"/>
        <v/>
      </c>
      <c r="CV98" s="49" t="str">
        <f t="shared" si="75"/>
        <v/>
      </c>
      <c r="CW98" s="49" t="str">
        <f t="shared" si="76"/>
        <v/>
      </c>
      <c r="CX98" s="49" t="str">
        <f t="shared" si="77"/>
        <v/>
      </c>
      <c r="CY98" s="49" t="str">
        <f t="shared" si="78"/>
        <v/>
      </c>
      <c r="CZ98" s="49" t="str">
        <f t="shared" si="79"/>
        <v/>
      </c>
      <c r="DA98" s="49" t="str">
        <f t="shared" si="80"/>
        <v/>
      </c>
      <c r="DB98" s="49" t="str">
        <f t="shared" si="81"/>
        <v/>
      </c>
      <c r="DD98" s="49"/>
      <c r="DE98" s="49" t="str">
        <f t="shared" si="82"/>
        <v/>
      </c>
      <c r="DF98" s="49" t="str">
        <f t="shared" si="83"/>
        <v/>
      </c>
      <c r="DG98" s="49" t="str">
        <f t="shared" si="84"/>
        <v/>
      </c>
      <c r="DH98" s="49" t="str">
        <f t="shared" si="85"/>
        <v/>
      </c>
      <c r="DI98" s="49" t="str">
        <f t="shared" si="86"/>
        <v/>
      </c>
      <c r="DJ98" s="49" t="str">
        <f t="shared" si="87"/>
        <v/>
      </c>
      <c r="DK98" s="49" t="str">
        <f t="shared" si="88"/>
        <v/>
      </c>
      <c r="DL98" s="49" t="str">
        <f t="shared" si="89"/>
        <v/>
      </c>
      <c r="DN98" s="49"/>
      <c r="DO98" s="49" t="str">
        <f t="shared" si="90"/>
        <v/>
      </c>
      <c r="DP98" s="49" t="str">
        <f t="shared" si="91"/>
        <v/>
      </c>
      <c r="DQ98" s="49" t="str">
        <f t="shared" si="92"/>
        <v/>
      </c>
      <c r="DR98" s="49" t="str">
        <f t="shared" si="93"/>
        <v/>
      </c>
      <c r="DS98" s="49" t="str">
        <f t="shared" si="94"/>
        <v/>
      </c>
      <c r="DT98" s="49" t="str">
        <f t="shared" si="95"/>
        <v/>
      </c>
      <c r="DU98" s="49" t="str">
        <f t="shared" si="96"/>
        <v/>
      </c>
      <c r="DV98" s="49" t="str">
        <f t="shared" si="97"/>
        <v/>
      </c>
      <c r="DX98" s="49"/>
      <c r="DY98" s="49" t="str">
        <f t="shared" si="98"/>
        <v/>
      </c>
      <c r="DZ98" s="49" t="str">
        <f t="shared" si="99"/>
        <v/>
      </c>
      <c r="EA98" s="49" t="str">
        <f t="shared" si="100"/>
        <v/>
      </c>
      <c r="EB98" s="49" t="str">
        <f t="shared" si="101"/>
        <v/>
      </c>
      <c r="EC98" s="49" t="str">
        <f t="shared" si="102"/>
        <v/>
      </c>
      <c r="ED98" s="49" t="str">
        <f t="shared" si="103"/>
        <v/>
      </c>
      <c r="EE98" s="49" t="str">
        <f t="shared" si="104"/>
        <v/>
      </c>
      <c r="EF98" s="49" t="str">
        <f t="shared" si="105"/>
        <v/>
      </c>
      <c r="EH98" s="49"/>
      <c r="EI98" s="49" t="str">
        <f t="shared" si="106"/>
        <v/>
      </c>
      <c r="EJ98" s="49" t="str">
        <f t="shared" si="107"/>
        <v/>
      </c>
      <c r="EK98" s="49" t="str">
        <f t="shared" si="108"/>
        <v/>
      </c>
      <c r="EL98" s="49" t="str">
        <f t="shared" si="109"/>
        <v/>
      </c>
      <c r="EM98" s="49" t="str">
        <f t="shared" si="110"/>
        <v/>
      </c>
      <c r="EN98" s="49" t="str">
        <f t="shared" si="111"/>
        <v/>
      </c>
      <c r="EO98" s="49" t="str">
        <f t="shared" si="112"/>
        <v/>
      </c>
      <c r="EP98" s="49" t="str">
        <f t="shared" si="113"/>
        <v/>
      </c>
      <c r="ER98" s="49"/>
      <c r="ES98" s="49" t="str">
        <f t="shared" si="114"/>
        <v/>
      </c>
      <c r="ET98" s="49" t="str">
        <f t="shared" si="115"/>
        <v/>
      </c>
      <c r="EU98" s="49" t="str">
        <f t="shared" si="116"/>
        <v/>
      </c>
      <c r="EV98" s="49" t="str">
        <f t="shared" si="117"/>
        <v/>
      </c>
      <c r="EW98" s="49" t="str">
        <f t="shared" si="118"/>
        <v/>
      </c>
      <c r="EX98" s="49" t="str">
        <f t="shared" si="119"/>
        <v/>
      </c>
      <c r="EY98" s="49" t="str">
        <f t="shared" si="120"/>
        <v/>
      </c>
      <c r="EZ98" s="49" t="str">
        <f t="shared" si="121"/>
        <v/>
      </c>
      <c r="FB98" s="49"/>
      <c r="FC98" s="49" t="str">
        <f t="shared" si="122"/>
        <v/>
      </c>
      <c r="FD98" s="49" t="str">
        <f t="shared" si="123"/>
        <v/>
      </c>
      <c r="FE98" s="49" t="str">
        <f t="shared" si="124"/>
        <v/>
      </c>
      <c r="FF98" s="49" t="str">
        <f t="shared" si="125"/>
        <v/>
      </c>
      <c r="FG98" s="49" t="str">
        <f t="shared" si="126"/>
        <v/>
      </c>
      <c r="FH98" s="49" t="str">
        <f t="shared" si="127"/>
        <v/>
      </c>
      <c r="FI98" s="49" t="str">
        <f t="shared" si="128"/>
        <v/>
      </c>
      <c r="FJ98" s="49" t="str">
        <f t="shared" si="129"/>
        <v/>
      </c>
      <c r="FL98" s="49"/>
      <c r="FM98" s="49" t="str">
        <f t="shared" si="130"/>
        <v/>
      </c>
      <c r="FN98" s="49" t="str">
        <f t="shared" si="131"/>
        <v/>
      </c>
      <c r="FO98" s="49" t="str">
        <f t="shared" si="132"/>
        <v/>
      </c>
      <c r="FP98" s="49" t="str">
        <f t="shared" si="133"/>
        <v/>
      </c>
      <c r="FQ98" s="49" t="str">
        <f t="shared" si="134"/>
        <v/>
      </c>
      <c r="FR98" s="49" t="str">
        <f t="shared" si="135"/>
        <v/>
      </c>
      <c r="FS98" s="49" t="str">
        <f t="shared" si="136"/>
        <v/>
      </c>
      <c r="FT98" s="49" t="str">
        <f t="shared" si="137"/>
        <v/>
      </c>
      <c r="FV98" s="49"/>
      <c r="FW98" s="49" t="str">
        <f t="shared" si="138"/>
        <v/>
      </c>
      <c r="FX98" s="49" t="str">
        <f t="shared" si="139"/>
        <v/>
      </c>
      <c r="FY98" s="49" t="str">
        <f t="shared" si="140"/>
        <v/>
      </c>
      <c r="FZ98" s="49" t="str">
        <f t="shared" si="141"/>
        <v/>
      </c>
      <c r="GA98" s="49" t="str">
        <f t="shared" si="142"/>
        <v/>
      </c>
      <c r="GB98" s="49" t="str">
        <f t="shared" si="143"/>
        <v/>
      </c>
      <c r="GC98" s="49" t="str">
        <f t="shared" si="144"/>
        <v/>
      </c>
      <c r="GD98" s="49" t="str">
        <f t="shared" si="145"/>
        <v/>
      </c>
      <c r="GF98" s="49"/>
      <c r="GG98" s="49" t="str">
        <f t="shared" si="146"/>
        <v/>
      </c>
      <c r="GH98" s="49" t="str">
        <f t="shared" si="147"/>
        <v/>
      </c>
      <c r="GI98" s="49" t="str">
        <f t="shared" si="148"/>
        <v/>
      </c>
      <c r="GJ98" s="49" t="str">
        <f t="shared" si="149"/>
        <v/>
      </c>
      <c r="GK98" s="49" t="str">
        <f t="shared" si="150"/>
        <v/>
      </c>
      <c r="GL98" s="49" t="str">
        <f t="shared" si="151"/>
        <v/>
      </c>
      <c r="GM98" s="49" t="str">
        <f t="shared" si="152"/>
        <v/>
      </c>
      <c r="GN98" s="49" t="str">
        <f t="shared" si="153"/>
        <v/>
      </c>
      <c r="GP98" s="49"/>
      <c r="GQ98" s="49" t="str">
        <f t="shared" si="154"/>
        <v/>
      </c>
      <c r="GR98" s="49" t="str">
        <f t="shared" si="155"/>
        <v/>
      </c>
      <c r="GS98" s="49" t="str">
        <f t="shared" si="156"/>
        <v/>
      </c>
      <c r="GT98" s="49" t="str">
        <f t="shared" si="157"/>
        <v/>
      </c>
      <c r="GU98" s="49" t="str">
        <f t="shared" si="158"/>
        <v/>
      </c>
      <c r="GV98" s="49" t="str">
        <f t="shared" si="159"/>
        <v/>
      </c>
      <c r="GW98" s="49" t="str">
        <f t="shared" si="160"/>
        <v/>
      </c>
      <c r="GX98" s="49" t="str">
        <f t="shared" si="161"/>
        <v/>
      </c>
    </row>
    <row r="99" spans="17:206" x14ac:dyDescent="0.2">
      <c r="Q99" s="65">
        <v>31</v>
      </c>
      <c r="R99" s="201" t="str">
        <f>Syst_Typ1!DA58</f>
        <v/>
      </c>
      <c r="S99" s="201">
        <f>Syst_Typ1!F58</f>
        <v>0</v>
      </c>
      <c r="T99" s="201" t="str">
        <f>Syst_Typ1!W58</f>
        <v/>
      </c>
      <c r="U99" s="201">
        <f>Syst_Typ1!CT58</f>
        <v>0</v>
      </c>
      <c r="V99" s="201" t="str">
        <f>Syst_Typ1!X58</f>
        <v/>
      </c>
      <c r="W99" s="201" t="str">
        <f>Syst_Typ1!AW58</f>
        <v/>
      </c>
      <c r="X99" s="201">
        <f>Syst_Typ1!BF58</f>
        <v>0</v>
      </c>
      <c r="Y99" s="201">
        <f>Syst_Typ1!AZ58</f>
        <v>0</v>
      </c>
      <c r="AB99" s="49"/>
      <c r="AC99" s="49" t="str">
        <f t="shared" si="18"/>
        <v/>
      </c>
      <c r="AD99" s="49" t="str">
        <f t="shared" si="19"/>
        <v/>
      </c>
      <c r="AE99" s="49" t="str">
        <f t="shared" si="20"/>
        <v/>
      </c>
      <c r="AF99" s="49" t="str">
        <f t="shared" si="21"/>
        <v/>
      </c>
      <c r="AG99" s="49" t="str">
        <f t="shared" si="22"/>
        <v/>
      </c>
      <c r="AH99" s="49" t="str">
        <f t="shared" si="23"/>
        <v/>
      </c>
      <c r="AI99" s="49" t="str">
        <f t="shared" si="24"/>
        <v/>
      </c>
      <c r="AJ99" s="49" t="str">
        <f t="shared" si="25"/>
        <v/>
      </c>
      <c r="AL99" s="49"/>
      <c r="AM99" s="49" t="str">
        <f t="shared" si="26"/>
        <v/>
      </c>
      <c r="AN99" s="49" t="str">
        <f t="shared" si="27"/>
        <v/>
      </c>
      <c r="AO99" s="49" t="str">
        <f t="shared" si="28"/>
        <v/>
      </c>
      <c r="AP99" s="49" t="str">
        <f t="shared" si="29"/>
        <v/>
      </c>
      <c r="AQ99" s="49" t="str">
        <f t="shared" si="30"/>
        <v/>
      </c>
      <c r="AR99" s="49" t="str">
        <f t="shared" si="31"/>
        <v/>
      </c>
      <c r="AS99" s="49" t="str">
        <f t="shared" si="32"/>
        <v/>
      </c>
      <c r="AT99" s="49" t="str">
        <f t="shared" si="33"/>
        <v/>
      </c>
      <c r="AV99" s="49"/>
      <c r="AW99" s="49" t="str">
        <f t="shared" si="34"/>
        <v/>
      </c>
      <c r="AX99" s="49" t="str">
        <f t="shared" si="35"/>
        <v/>
      </c>
      <c r="AY99" s="49" t="str">
        <f t="shared" si="36"/>
        <v/>
      </c>
      <c r="AZ99" s="49" t="str">
        <f t="shared" si="37"/>
        <v/>
      </c>
      <c r="BA99" s="49" t="str">
        <f t="shared" si="38"/>
        <v/>
      </c>
      <c r="BB99" s="49" t="str">
        <f t="shared" si="39"/>
        <v/>
      </c>
      <c r="BC99" s="49" t="str">
        <f t="shared" si="40"/>
        <v/>
      </c>
      <c r="BD99" s="49" t="str">
        <f t="shared" si="41"/>
        <v/>
      </c>
      <c r="BF99" s="49"/>
      <c r="BG99" s="49" t="str">
        <f t="shared" si="42"/>
        <v/>
      </c>
      <c r="BH99" s="49" t="str">
        <f t="shared" si="43"/>
        <v/>
      </c>
      <c r="BI99" s="49" t="str">
        <f t="shared" si="44"/>
        <v/>
      </c>
      <c r="BJ99" s="49" t="str">
        <f t="shared" si="45"/>
        <v/>
      </c>
      <c r="BK99" s="49" t="str">
        <f t="shared" si="46"/>
        <v/>
      </c>
      <c r="BL99" s="49" t="str">
        <f t="shared" si="47"/>
        <v/>
      </c>
      <c r="BM99" s="49" t="str">
        <f t="shared" si="48"/>
        <v/>
      </c>
      <c r="BN99" s="49" t="str">
        <f t="shared" si="49"/>
        <v/>
      </c>
      <c r="BP99" s="49"/>
      <c r="BQ99" s="49" t="str">
        <f t="shared" si="50"/>
        <v/>
      </c>
      <c r="BR99" s="49" t="str">
        <f t="shared" si="51"/>
        <v/>
      </c>
      <c r="BS99" s="49" t="str">
        <f t="shared" si="52"/>
        <v/>
      </c>
      <c r="BT99" s="49" t="str">
        <f t="shared" si="53"/>
        <v/>
      </c>
      <c r="BU99" s="49" t="str">
        <f t="shared" si="54"/>
        <v/>
      </c>
      <c r="BV99" s="49" t="str">
        <f t="shared" si="55"/>
        <v/>
      </c>
      <c r="BW99" s="49" t="str">
        <f t="shared" si="56"/>
        <v/>
      </c>
      <c r="BX99" s="49" t="str">
        <f t="shared" si="57"/>
        <v/>
      </c>
      <c r="BZ99" s="49"/>
      <c r="CA99" s="49" t="str">
        <f t="shared" si="58"/>
        <v/>
      </c>
      <c r="CB99" s="49" t="str">
        <f t="shared" si="59"/>
        <v/>
      </c>
      <c r="CC99" s="49" t="str">
        <f t="shared" si="60"/>
        <v/>
      </c>
      <c r="CD99" s="49" t="str">
        <f t="shared" si="61"/>
        <v/>
      </c>
      <c r="CE99" s="49" t="str">
        <f t="shared" si="62"/>
        <v/>
      </c>
      <c r="CF99" s="49" t="str">
        <f t="shared" si="63"/>
        <v/>
      </c>
      <c r="CG99" s="49" t="str">
        <f t="shared" si="64"/>
        <v/>
      </c>
      <c r="CH99" s="49" t="str">
        <f t="shared" si="65"/>
        <v/>
      </c>
      <c r="CJ99" s="49"/>
      <c r="CK99" s="49" t="str">
        <f t="shared" si="66"/>
        <v/>
      </c>
      <c r="CL99" s="49" t="str">
        <f t="shared" si="67"/>
        <v/>
      </c>
      <c r="CM99" s="49" t="str">
        <f t="shared" si="68"/>
        <v/>
      </c>
      <c r="CN99" s="49" t="str">
        <f t="shared" si="69"/>
        <v/>
      </c>
      <c r="CO99" s="49" t="str">
        <f t="shared" si="70"/>
        <v/>
      </c>
      <c r="CP99" s="49" t="str">
        <f t="shared" si="71"/>
        <v/>
      </c>
      <c r="CQ99" s="49" t="str">
        <f t="shared" si="72"/>
        <v/>
      </c>
      <c r="CR99" s="49" t="str">
        <f t="shared" si="73"/>
        <v/>
      </c>
      <c r="CT99" s="49"/>
      <c r="CU99" s="49" t="str">
        <f t="shared" si="74"/>
        <v/>
      </c>
      <c r="CV99" s="49" t="str">
        <f t="shared" si="75"/>
        <v/>
      </c>
      <c r="CW99" s="49" t="str">
        <f t="shared" si="76"/>
        <v/>
      </c>
      <c r="CX99" s="49" t="str">
        <f t="shared" si="77"/>
        <v/>
      </c>
      <c r="CY99" s="49" t="str">
        <f t="shared" si="78"/>
        <v/>
      </c>
      <c r="CZ99" s="49" t="str">
        <f t="shared" si="79"/>
        <v/>
      </c>
      <c r="DA99" s="49" t="str">
        <f t="shared" si="80"/>
        <v/>
      </c>
      <c r="DB99" s="49" t="str">
        <f t="shared" si="81"/>
        <v/>
      </c>
      <c r="DD99" s="49"/>
      <c r="DE99" s="49" t="str">
        <f t="shared" si="82"/>
        <v/>
      </c>
      <c r="DF99" s="49" t="str">
        <f t="shared" si="83"/>
        <v/>
      </c>
      <c r="DG99" s="49" t="str">
        <f t="shared" si="84"/>
        <v/>
      </c>
      <c r="DH99" s="49" t="str">
        <f t="shared" si="85"/>
        <v/>
      </c>
      <c r="DI99" s="49" t="str">
        <f t="shared" si="86"/>
        <v/>
      </c>
      <c r="DJ99" s="49" t="str">
        <f t="shared" si="87"/>
        <v/>
      </c>
      <c r="DK99" s="49" t="str">
        <f t="shared" si="88"/>
        <v/>
      </c>
      <c r="DL99" s="49" t="str">
        <f t="shared" si="89"/>
        <v/>
      </c>
      <c r="DN99" s="49"/>
      <c r="DO99" s="49" t="str">
        <f t="shared" si="90"/>
        <v/>
      </c>
      <c r="DP99" s="49" t="str">
        <f t="shared" si="91"/>
        <v/>
      </c>
      <c r="DQ99" s="49" t="str">
        <f t="shared" si="92"/>
        <v/>
      </c>
      <c r="DR99" s="49" t="str">
        <f t="shared" si="93"/>
        <v/>
      </c>
      <c r="DS99" s="49" t="str">
        <f t="shared" si="94"/>
        <v/>
      </c>
      <c r="DT99" s="49" t="str">
        <f t="shared" si="95"/>
        <v/>
      </c>
      <c r="DU99" s="49" t="str">
        <f t="shared" si="96"/>
        <v/>
      </c>
      <c r="DV99" s="49" t="str">
        <f t="shared" si="97"/>
        <v/>
      </c>
      <c r="DX99" s="49"/>
      <c r="DY99" s="49" t="str">
        <f t="shared" si="98"/>
        <v/>
      </c>
      <c r="DZ99" s="49" t="str">
        <f t="shared" si="99"/>
        <v/>
      </c>
      <c r="EA99" s="49" t="str">
        <f t="shared" si="100"/>
        <v/>
      </c>
      <c r="EB99" s="49" t="str">
        <f t="shared" si="101"/>
        <v/>
      </c>
      <c r="EC99" s="49" t="str">
        <f t="shared" si="102"/>
        <v/>
      </c>
      <c r="ED99" s="49" t="str">
        <f t="shared" si="103"/>
        <v/>
      </c>
      <c r="EE99" s="49" t="str">
        <f t="shared" si="104"/>
        <v/>
      </c>
      <c r="EF99" s="49" t="str">
        <f t="shared" si="105"/>
        <v/>
      </c>
      <c r="EH99" s="49"/>
      <c r="EI99" s="49" t="str">
        <f t="shared" si="106"/>
        <v/>
      </c>
      <c r="EJ99" s="49" t="str">
        <f t="shared" si="107"/>
        <v/>
      </c>
      <c r="EK99" s="49" t="str">
        <f t="shared" si="108"/>
        <v/>
      </c>
      <c r="EL99" s="49" t="str">
        <f t="shared" si="109"/>
        <v/>
      </c>
      <c r="EM99" s="49" t="str">
        <f t="shared" si="110"/>
        <v/>
      </c>
      <c r="EN99" s="49" t="str">
        <f t="shared" si="111"/>
        <v/>
      </c>
      <c r="EO99" s="49" t="str">
        <f t="shared" si="112"/>
        <v/>
      </c>
      <c r="EP99" s="49" t="str">
        <f t="shared" si="113"/>
        <v/>
      </c>
      <c r="ER99" s="49"/>
      <c r="ES99" s="49" t="str">
        <f t="shared" si="114"/>
        <v/>
      </c>
      <c r="ET99" s="49" t="str">
        <f t="shared" si="115"/>
        <v/>
      </c>
      <c r="EU99" s="49" t="str">
        <f t="shared" si="116"/>
        <v/>
      </c>
      <c r="EV99" s="49" t="str">
        <f t="shared" si="117"/>
        <v/>
      </c>
      <c r="EW99" s="49" t="str">
        <f t="shared" si="118"/>
        <v/>
      </c>
      <c r="EX99" s="49" t="str">
        <f t="shared" si="119"/>
        <v/>
      </c>
      <c r="EY99" s="49" t="str">
        <f t="shared" si="120"/>
        <v/>
      </c>
      <c r="EZ99" s="49" t="str">
        <f t="shared" si="121"/>
        <v/>
      </c>
      <c r="FB99" s="49"/>
      <c r="FC99" s="49" t="str">
        <f t="shared" si="122"/>
        <v/>
      </c>
      <c r="FD99" s="49" t="str">
        <f t="shared" si="123"/>
        <v/>
      </c>
      <c r="FE99" s="49" t="str">
        <f t="shared" si="124"/>
        <v/>
      </c>
      <c r="FF99" s="49" t="str">
        <f t="shared" si="125"/>
        <v/>
      </c>
      <c r="FG99" s="49" t="str">
        <f t="shared" si="126"/>
        <v/>
      </c>
      <c r="FH99" s="49" t="str">
        <f t="shared" si="127"/>
        <v/>
      </c>
      <c r="FI99" s="49" t="str">
        <f t="shared" si="128"/>
        <v/>
      </c>
      <c r="FJ99" s="49" t="str">
        <f t="shared" si="129"/>
        <v/>
      </c>
      <c r="FL99" s="49"/>
      <c r="FM99" s="49" t="str">
        <f t="shared" si="130"/>
        <v/>
      </c>
      <c r="FN99" s="49" t="str">
        <f t="shared" si="131"/>
        <v/>
      </c>
      <c r="FO99" s="49" t="str">
        <f t="shared" si="132"/>
        <v/>
      </c>
      <c r="FP99" s="49" t="str">
        <f t="shared" si="133"/>
        <v/>
      </c>
      <c r="FQ99" s="49" t="str">
        <f t="shared" si="134"/>
        <v/>
      </c>
      <c r="FR99" s="49" t="str">
        <f t="shared" si="135"/>
        <v/>
      </c>
      <c r="FS99" s="49" t="str">
        <f t="shared" si="136"/>
        <v/>
      </c>
      <c r="FT99" s="49" t="str">
        <f t="shared" si="137"/>
        <v/>
      </c>
      <c r="FV99" s="49"/>
      <c r="FW99" s="49" t="str">
        <f t="shared" si="138"/>
        <v/>
      </c>
      <c r="FX99" s="49" t="str">
        <f t="shared" si="139"/>
        <v/>
      </c>
      <c r="FY99" s="49" t="str">
        <f t="shared" si="140"/>
        <v/>
      </c>
      <c r="FZ99" s="49" t="str">
        <f t="shared" si="141"/>
        <v/>
      </c>
      <c r="GA99" s="49" t="str">
        <f t="shared" si="142"/>
        <v/>
      </c>
      <c r="GB99" s="49" t="str">
        <f t="shared" si="143"/>
        <v/>
      </c>
      <c r="GC99" s="49" t="str">
        <f t="shared" si="144"/>
        <v/>
      </c>
      <c r="GD99" s="49" t="str">
        <f t="shared" si="145"/>
        <v/>
      </c>
      <c r="GF99" s="49"/>
      <c r="GG99" s="49" t="str">
        <f t="shared" si="146"/>
        <v/>
      </c>
      <c r="GH99" s="49" t="str">
        <f t="shared" si="147"/>
        <v/>
      </c>
      <c r="GI99" s="49" t="str">
        <f t="shared" si="148"/>
        <v/>
      </c>
      <c r="GJ99" s="49" t="str">
        <f t="shared" si="149"/>
        <v/>
      </c>
      <c r="GK99" s="49" t="str">
        <f t="shared" si="150"/>
        <v/>
      </c>
      <c r="GL99" s="49" t="str">
        <f t="shared" si="151"/>
        <v/>
      </c>
      <c r="GM99" s="49" t="str">
        <f t="shared" si="152"/>
        <v/>
      </c>
      <c r="GN99" s="49" t="str">
        <f t="shared" si="153"/>
        <v/>
      </c>
      <c r="GP99" s="49"/>
      <c r="GQ99" s="49" t="str">
        <f t="shared" si="154"/>
        <v/>
      </c>
      <c r="GR99" s="49" t="str">
        <f t="shared" si="155"/>
        <v/>
      </c>
      <c r="GS99" s="49" t="str">
        <f t="shared" si="156"/>
        <v/>
      </c>
      <c r="GT99" s="49" t="str">
        <f t="shared" si="157"/>
        <v/>
      </c>
      <c r="GU99" s="49" t="str">
        <f t="shared" si="158"/>
        <v/>
      </c>
      <c r="GV99" s="49" t="str">
        <f t="shared" si="159"/>
        <v/>
      </c>
      <c r="GW99" s="49" t="str">
        <f t="shared" si="160"/>
        <v/>
      </c>
      <c r="GX99" s="49" t="str">
        <f t="shared" si="161"/>
        <v/>
      </c>
    </row>
    <row r="100" spans="17:206" x14ac:dyDescent="0.2">
      <c r="Q100" s="65">
        <v>32</v>
      </c>
      <c r="R100" s="201" t="str">
        <f>Syst_Typ1!DA59</f>
        <v/>
      </c>
      <c r="S100" s="201">
        <f>Syst_Typ1!F59</f>
        <v>0</v>
      </c>
      <c r="T100" s="201" t="str">
        <f>Syst_Typ1!W59</f>
        <v/>
      </c>
      <c r="U100" s="201">
        <f>Syst_Typ1!CT59</f>
        <v>0</v>
      </c>
      <c r="V100" s="201" t="str">
        <f>Syst_Typ1!X59</f>
        <v/>
      </c>
      <c r="W100" s="201" t="str">
        <f>Syst_Typ1!AW59</f>
        <v/>
      </c>
      <c r="X100" s="201">
        <f>Syst_Typ1!BF59</f>
        <v>0</v>
      </c>
      <c r="Y100" s="201">
        <f>Syst_Typ1!AZ59</f>
        <v>0</v>
      </c>
      <c r="AB100" s="49"/>
      <c r="AC100" s="49" t="str">
        <f t="shared" si="18"/>
        <v/>
      </c>
      <c r="AD100" s="49" t="str">
        <f t="shared" si="19"/>
        <v/>
      </c>
      <c r="AE100" s="49" t="str">
        <f t="shared" si="20"/>
        <v/>
      </c>
      <c r="AF100" s="49" t="str">
        <f t="shared" si="21"/>
        <v/>
      </c>
      <c r="AG100" s="49" t="str">
        <f t="shared" si="22"/>
        <v/>
      </c>
      <c r="AH100" s="49" t="str">
        <f t="shared" si="23"/>
        <v/>
      </c>
      <c r="AI100" s="49" t="str">
        <f t="shared" si="24"/>
        <v/>
      </c>
      <c r="AJ100" s="49" t="str">
        <f t="shared" si="25"/>
        <v/>
      </c>
      <c r="AL100" s="49"/>
      <c r="AM100" s="49" t="str">
        <f t="shared" si="26"/>
        <v/>
      </c>
      <c r="AN100" s="49" t="str">
        <f t="shared" si="27"/>
        <v/>
      </c>
      <c r="AO100" s="49" t="str">
        <f t="shared" si="28"/>
        <v/>
      </c>
      <c r="AP100" s="49" t="str">
        <f t="shared" si="29"/>
        <v/>
      </c>
      <c r="AQ100" s="49" t="str">
        <f t="shared" si="30"/>
        <v/>
      </c>
      <c r="AR100" s="49" t="str">
        <f t="shared" si="31"/>
        <v/>
      </c>
      <c r="AS100" s="49" t="str">
        <f t="shared" si="32"/>
        <v/>
      </c>
      <c r="AT100" s="49" t="str">
        <f t="shared" si="33"/>
        <v/>
      </c>
      <c r="AV100" s="49"/>
      <c r="AW100" s="49" t="str">
        <f t="shared" si="34"/>
        <v/>
      </c>
      <c r="AX100" s="49" t="str">
        <f t="shared" si="35"/>
        <v/>
      </c>
      <c r="AY100" s="49" t="str">
        <f t="shared" si="36"/>
        <v/>
      </c>
      <c r="AZ100" s="49" t="str">
        <f t="shared" si="37"/>
        <v/>
      </c>
      <c r="BA100" s="49" t="str">
        <f t="shared" si="38"/>
        <v/>
      </c>
      <c r="BB100" s="49" t="str">
        <f t="shared" si="39"/>
        <v/>
      </c>
      <c r="BC100" s="49" t="str">
        <f t="shared" si="40"/>
        <v/>
      </c>
      <c r="BD100" s="49" t="str">
        <f t="shared" si="41"/>
        <v/>
      </c>
      <c r="BF100" s="49"/>
      <c r="BG100" s="49" t="str">
        <f t="shared" si="42"/>
        <v/>
      </c>
      <c r="BH100" s="49" t="str">
        <f t="shared" si="43"/>
        <v/>
      </c>
      <c r="BI100" s="49" t="str">
        <f t="shared" si="44"/>
        <v/>
      </c>
      <c r="BJ100" s="49" t="str">
        <f t="shared" si="45"/>
        <v/>
      </c>
      <c r="BK100" s="49" t="str">
        <f t="shared" si="46"/>
        <v/>
      </c>
      <c r="BL100" s="49" t="str">
        <f t="shared" si="47"/>
        <v/>
      </c>
      <c r="BM100" s="49" t="str">
        <f t="shared" si="48"/>
        <v/>
      </c>
      <c r="BN100" s="49" t="str">
        <f t="shared" si="49"/>
        <v/>
      </c>
      <c r="BP100" s="49"/>
      <c r="BQ100" s="49" t="str">
        <f t="shared" si="50"/>
        <v/>
      </c>
      <c r="BR100" s="49" t="str">
        <f t="shared" si="51"/>
        <v/>
      </c>
      <c r="BS100" s="49" t="str">
        <f t="shared" si="52"/>
        <v/>
      </c>
      <c r="BT100" s="49" t="str">
        <f t="shared" si="53"/>
        <v/>
      </c>
      <c r="BU100" s="49" t="str">
        <f t="shared" si="54"/>
        <v/>
      </c>
      <c r="BV100" s="49" t="str">
        <f t="shared" si="55"/>
        <v/>
      </c>
      <c r="BW100" s="49" t="str">
        <f t="shared" si="56"/>
        <v/>
      </c>
      <c r="BX100" s="49" t="str">
        <f t="shared" si="57"/>
        <v/>
      </c>
      <c r="BZ100" s="49"/>
      <c r="CA100" s="49" t="str">
        <f t="shared" si="58"/>
        <v/>
      </c>
      <c r="CB100" s="49" t="str">
        <f t="shared" si="59"/>
        <v/>
      </c>
      <c r="CC100" s="49" t="str">
        <f t="shared" si="60"/>
        <v/>
      </c>
      <c r="CD100" s="49" t="str">
        <f t="shared" si="61"/>
        <v/>
      </c>
      <c r="CE100" s="49" t="str">
        <f t="shared" si="62"/>
        <v/>
      </c>
      <c r="CF100" s="49" t="str">
        <f t="shared" si="63"/>
        <v/>
      </c>
      <c r="CG100" s="49" t="str">
        <f t="shared" si="64"/>
        <v/>
      </c>
      <c r="CH100" s="49" t="str">
        <f t="shared" si="65"/>
        <v/>
      </c>
      <c r="CJ100" s="49"/>
      <c r="CK100" s="49" t="str">
        <f t="shared" si="66"/>
        <v/>
      </c>
      <c r="CL100" s="49" t="str">
        <f t="shared" si="67"/>
        <v/>
      </c>
      <c r="CM100" s="49" t="str">
        <f t="shared" si="68"/>
        <v/>
      </c>
      <c r="CN100" s="49" t="str">
        <f t="shared" si="69"/>
        <v/>
      </c>
      <c r="CO100" s="49" t="str">
        <f t="shared" si="70"/>
        <v/>
      </c>
      <c r="CP100" s="49" t="str">
        <f t="shared" si="71"/>
        <v/>
      </c>
      <c r="CQ100" s="49" t="str">
        <f t="shared" si="72"/>
        <v/>
      </c>
      <c r="CR100" s="49" t="str">
        <f t="shared" si="73"/>
        <v/>
      </c>
      <c r="CT100" s="49"/>
      <c r="CU100" s="49" t="str">
        <f t="shared" si="74"/>
        <v/>
      </c>
      <c r="CV100" s="49" t="str">
        <f t="shared" si="75"/>
        <v/>
      </c>
      <c r="CW100" s="49" t="str">
        <f t="shared" si="76"/>
        <v/>
      </c>
      <c r="CX100" s="49" t="str">
        <f t="shared" si="77"/>
        <v/>
      </c>
      <c r="CY100" s="49" t="str">
        <f t="shared" si="78"/>
        <v/>
      </c>
      <c r="CZ100" s="49" t="str">
        <f t="shared" si="79"/>
        <v/>
      </c>
      <c r="DA100" s="49" t="str">
        <f t="shared" si="80"/>
        <v/>
      </c>
      <c r="DB100" s="49" t="str">
        <f t="shared" si="81"/>
        <v/>
      </c>
      <c r="DD100" s="49"/>
      <c r="DE100" s="49" t="str">
        <f t="shared" si="82"/>
        <v/>
      </c>
      <c r="DF100" s="49" t="str">
        <f t="shared" si="83"/>
        <v/>
      </c>
      <c r="DG100" s="49" t="str">
        <f t="shared" si="84"/>
        <v/>
      </c>
      <c r="DH100" s="49" t="str">
        <f t="shared" si="85"/>
        <v/>
      </c>
      <c r="DI100" s="49" t="str">
        <f t="shared" si="86"/>
        <v/>
      </c>
      <c r="DJ100" s="49" t="str">
        <f t="shared" si="87"/>
        <v/>
      </c>
      <c r="DK100" s="49" t="str">
        <f t="shared" si="88"/>
        <v/>
      </c>
      <c r="DL100" s="49" t="str">
        <f t="shared" si="89"/>
        <v/>
      </c>
      <c r="DN100" s="49"/>
      <c r="DO100" s="49" t="str">
        <f t="shared" si="90"/>
        <v/>
      </c>
      <c r="DP100" s="49" t="str">
        <f t="shared" si="91"/>
        <v/>
      </c>
      <c r="DQ100" s="49" t="str">
        <f t="shared" si="92"/>
        <v/>
      </c>
      <c r="DR100" s="49" t="str">
        <f t="shared" si="93"/>
        <v/>
      </c>
      <c r="DS100" s="49" t="str">
        <f t="shared" si="94"/>
        <v/>
      </c>
      <c r="DT100" s="49" t="str">
        <f t="shared" si="95"/>
        <v/>
      </c>
      <c r="DU100" s="49" t="str">
        <f t="shared" si="96"/>
        <v/>
      </c>
      <c r="DV100" s="49" t="str">
        <f t="shared" si="97"/>
        <v/>
      </c>
      <c r="DX100" s="49"/>
      <c r="DY100" s="49" t="str">
        <f t="shared" si="98"/>
        <v/>
      </c>
      <c r="DZ100" s="49" t="str">
        <f t="shared" si="99"/>
        <v/>
      </c>
      <c r="EA100" s="49" t="str">
        <f t="shared" si="100"/>
        <v/>
      </c>
      <c r="EB100" s="49" t="str">
        <f t="shared" si="101"/>
        <v/>
      </c>
      <c r="EC100" s="49" t="str">
        <f t="shared" si="102"/>
        <v/>
      </c>
      <c r="ED100" s="49" t="str">
        <f t="shared" si="103"/>
        <v/>
      </c>
      <c r="EE100" s="49" t="str">
        <f t="shared" si="104"/>
        <v/>
      </c>
      <c r="EF100" s="49" t="str">
        <f t="shared" si="105"/>
        <v/>
      </c>
      <c r="EH100" s="49"/>
      <c r="EI100" s="49" t="str">
        <f t="shared" si="106"/>
        <v/>
      </c>
      <c r="EJ100" s="49" t="str">
        <f t="shared" si="107"/>
        <v/>
      </c>
      <c r="EK100" s="49" t="str">
        <f t="shared" si="108"/>
        <v/>
      </c>
      <c r="EL100" s="49" t="str">
        <f t="shared" si="109"/>
        <v/>
      </c>
      <c r="EM100" s="49" t="str">
        <f t="shared" si="110"/>
        <v/>
      </c>
      <c r="EN100" s="49" t="str">
        <f t="shared" si="111"/>
        <v/>
      </c>
      <c r="EO100" s="49" t="str">
        <f t="shared" si="112"/>
        <v/>
      </c>
      <c r="EP100" s="49" t="str">
        <f t="shared" si="113"/>
        <v/>
      </c>
      <c r="ER100" s="49"/>
      <c r="ES100" s="49" t="str">
        <f t="shared" si="114"/>
        <v/>
      </c>
      <c r="ET100" s="49" t="str">
        <f t="shared" si="115"/>
        <v/>
      </c>
      <c r="EU100" s="49" t="str">
        <f t="shared" si="116"/>
        <v/>
      </c>
      <c r="EV100" s="49" t="str">
        <f t="shared" si="117"/>
        <v/>
      </c>
      <c r="EW100" s="49" t="str">
        <f t="shared" si="118"/>
        <v/>
      </c>
      <c r="EX100" s="49" t="str">
        <f t="shared" si="119"/>
        <v/>
      </c>
      <c r="EY100" s="49" t="str">
        <f t="shared" si="120"/>
        <v/>
      </c>
      <c r="EZ100" s="49" t="str">
        <f t="shared" si="121"/>
        <v/>
      </c>
      <c r="FB100" s="49"/>
      <c r="FC100" s="49" t="str">
        <f t="shared" si="122"/>
        <v/>
      </c>
      <c r="FD100" s="49" t="str">
        <f t="shared" si="123"/>
        <v/>
      </c>
      <c r="FE100" s="49" t="str">
        <f t="shared" si="124"/>
        <v/>
      </c>
      <c r="FF100" s="49" t="str">
        <f t="shared" si="125"/>
        <v/>
      </c>
      <c r="FG100" s="49" t="str">
        <f t="shared" si="126"/>
        <v/>
      </c>
      <c r="FH100" s="49" t="str">
        <f t="shared" si="127"/>
        <v/>
      </c>
      <c r="FI100" s="49" t="str">
        <f t="shared" si="128"/>
        <v/>
      </c>
      <c r="FJ100" s="49" t="str">
        <f t="shared" si="129"/>
        <v/>
      </c>
      <c r="FL100" s="49"/>
      <c r="FM100" s="49" t="str">
        <f t="shared" si="130"/>
        <v/>
      </c>
      <c r="FN100" s="49" t="str">
        <f t="shared" si="131"/>
        <v/>
      </c>
      <c r="FO100" s="49" t="str">
        <f t="shared" si="132"/>
        <v/>
      </c>
      <c r="FP100" s="49" t="str">
        <f t="shared" si="133"/>
        <v/>
      </c>
      <c r="FQ100" s="49" t="str">
        <f t="shared" si="134"/>
        <v/>
      </c>
      <c r="FR100" s="49" t="str">
        <f t="shared" si="135"/>
        <v/>
      </c>
      <c r="FS100" s="49" t="str">
        <f t="shared" si="136"/>
        <v/>
      </c>
      <c r="FT100" s="49" t="str">
        <f t="shared" si="137"/>
        <v/>
      </c>
      <c r="FV100" s="49"/>
      <c r="FW100" s="49" t="str">
        <f t="shared" si="138"/>
        <v/>
      </c>
      <c r="FX100" s="49" t="str">
        <f t="shared" si="139"/>
        <v/>
      </c>
      <c r="FY100" s="49" t="str">
        <f t="shared" si="140"/>
        <v/>
      </c>
      <c r="FZ100" s="49" t="str">
        <f t="shared" si="141"/>
        <v/>
      </c>
      <c r="GA100" s="49" t="str">
        <f t="shared" si="142"/>
        <v/>
      </c>
      <c r="GB100" s="49" t="str">
        <f t="shared" si="143"/>
        <v/>
      </c>
      <c r="GC100" s="49" t="str">
        <f t="shared" si="144"/>
        <v/>
      </c>
      <c r="GD100" s="49" t="str">
        <f t="shared" si="145"/>
        <v/>
      </c>
      <c r="GF100" s="49"/>
      <c r="GG100" s="49" t="str">
        <f t="shared" si="146"/>
        <v/>
      </c>
      <c r="GH100" s="49" t="str">
        <f t="shared" si="147"/>
        <v/>
      </c>
      <c r="GI100" s="49" t="str">
        <f t="shared" si="148"/>
        <v/>
      </c>
      <c r="GJ100" s="49" t="str">
        <f t="shared" si="149"/>
        <v/>
      </c>
      <c r="GK100" s="49" t="str">
        <f t="shared" si="150"/>
        <v/>
      </c>
      <c r="GL100" s="49" t="str">
        <f t="shared" si="151"/>
        <v/>
      </c>
      <c r="GM100" s="49" t="str">
        <f t="shared" si="152"/>
        <v/>
      </c>
      <c r="GN100" s="49" t="str">
        <f t="shared" si="153"/>
        <v/>
      </c>
      <c r="GP100" s="49"/>
      <c r="GQ100" s="49" t="str">
        <f t="shared" si="154"/>
        <v/>
      </c>
      <c r="GR100" s="49" t="str">
        <f t="shared" si="155"/>
        <v/>
      </c>
      <c r="GS100" s="49" t="str">
        <f t="shared" si="156"/>
        <v/>
      </c>
      <c r="GT100" s="49" t="str">
        <f t="shared" si="157"/>
        <v/>
      </c>
      <c r="GU100" s="49" t="str">
        <f t="shared" si="158"/>
        <v/>
      </c>
      <c r="GV100" s="49" t="str">
        <f t="shared" si="159"/>
        <v/>
      </c>
      <c r="GW100" s="49" t="str">
        <f t="shared" si="160"/>
        <v/>
      </c>
      <c r="GX100" s="49" t="str">
        <f t="shared" si="161"/>
        <v/>
      </c>
    </row>
    <row r="101" spans="17:206" x14ac:dyDescent="0.2">
      <c r="Q101" s="65">
        <v>33</v>
      </c>
      <c r="R101" s="201" t="str">
        <f>Syst_Typ1!DA60</f>
        <v/>
      </c>
      <c r="S101" s="201">
        <f>Syst_Typ1!F60</f>
        <v>0</v>
      </c>
      <c r="T101" s="201" t="str">
        <f>Syst_Typ1!W60</f>
        <v/>
      </c>
      <c r="U101" s="201">
        <f>Syst_Typ1!CT60</f>
        <v>0</v>
      </c>
      <c r="V101" s="201" t="str">
        <f>Syst_Typ1!X60</f>
        <v/>
      </c>
      <c r="W101" s="201" t="str">
        <f>Syst_Typ1!AW60</f>
        <v/>
      </c>
      <c r="X101" s="201">
        <f>Syst_Typ1!BF60</f>
        <v>0</v>
      </c>
      <c r="Y101" s="201">
        <f>Syst_Typ1!AZ60</f>
        <v>0</v>
      </c>
      <c r="AB101" s="49"/>
      <c r="AC101" s="49" t="str">
        <f t="shared" si="18"/>
        <v/>
      </c>
      <c r="AD101" s="49" t="str">
        <f t="shared" si="19"/>
        <v/>
      </c>
      <c r="AE101" s="49" t="str">
        <f t="shared" si="20"/>
        <v/>
      </c>
      <c r="AF101" s="49" t="str">
        <f t="shared" si="21"/>
        <v/>
      </c>
      <c r="AG101" s="49" t="str">
        <f t="shared" si="22"/>
        <v/>
      </c>
      <c r="AH101" s="49" t="str">
        <f t="shared" si="23"/>
        <v/>
      </c>
      <c r="AI101" s="49" t="str">
        <f t="shared" si="24"/>
        <v/>
      </c>
      <c r="AJ101" s="49" t="str">
        <f t="shared" si="25"/>
        <v/>
      </c>
      <c r="AL101" s="49"/>
      <c r="AM101" s="49" t="str">
        <f t="shared" si="26"/>
        <v/>
      </c>
      <c r="AN101" s="49" t="str">
        <f t="shared" si="27"/>
        <v/>
      </c>
      <c r="AO101" s="49" t="str">
        <f t="shared" si="28"/>
        <v/>
      </c>
      <c r="AP101" s="49" t="str">
        <f t="shared" si="29"/>
        <v/>
      </c>
      <c r="AQ101" s="49" t="str">
        <f t="shared" si="30"/>
        <v/>
      </c>
      <c r="AR101" s="49" t="str">
        <f t="shared" si="31"/>
        <v/>
      </c>
      <c r="AS101" s="49" t="str">
        <f t="shared" si="32"/>
        <v/>
      </c>
      <c r="AT101" s="49" t="str">
        <f t="shared" si="33"/>
        <v/>
      </c>
      <c r="AV101" s="49"/>
      <c r="AW101" s="49" t="str">
        <f t="shared" si="34"/>
        <v/>
      </c>
      <c r="AX101" s="49" t="str">
        <f t="shared" si="35"/>
        <v/>
      </c>
      <c r="AY101" s="49" t="str">
        <f t="shared" si="36"/>
        <v/>
      </c>
      <c r="AZ101" s="49" t="str">
        <f t="shared" si="37"/>
        <v/>
      </c>
      <c r="BA101" s="49" t="str">
        <f t="shared" si="38"/>
        <v/>
      </c>
      <c r="BB101" s="49" t="str">
        <f t="shared" si="39"/>
        <v/>
      </c>
      <c r="BC101" s="49" t="str">
        <f t="shared" si="40"/>
        <v/>
      </c>
      <c r="BD101" s="49" t="str">
        <f t="shared" si="41"/>
        <v/>
      </c>
      <c r="BF101" s="49"/>
      <c r="BG101" s="49" t="str">
        <f t="shared" si="42"/>
        <v/>
      </c>
      <c r="BH101" s="49" t="str">
        <f t="shared" si="43"/>
        <v/>
      </c>
      <c r="BI101" s="49" t="str">
        <f t="shared" si="44"/>
        <v/>
      </c>
      <c r="BJ101" s="49" t="str">
        <f t="shared" si="45"/>
        <v/>
      </c>
      <c r="BK101" s="49" t="str">
        <f t="shared" si="46"/>
        <v/>
      </c>
      <c r="BL101" s="49" t="str">
        <f t="shared" si="47"/>
        <v/>
      </c>
      <c r="BM101" s="49" t="str">
        <f t="shared" si="48"/>
        <v/>
      </c>
      <c r="BN101" s="49" t="str">
        <f t="shared" si="49"/>
        <v/>
      </c>
      <c r="BP101" s="49"/>
      <c r="BQ101" s="49" t="str">
        <f t="shared" si="50"/>
        <v/>
      </c>
      <c r="BR101" s="49" t="str">
        <f t="shared" si="51"/>
        <v/>
      </c>
      <c r="BS101" s="49" t="str">
        <f t="shared" si="52"/>
        <v/>
      </c>
      <c r="BT101" s="49" t="str">
        <f t="shared" si="53"/>
        <v/>
      </c>
      <c r="BU101" s="49" t="str">
        <f t="shared" si="54"/>
        <v/>
      </c>
      <c r="BV101" s="49" t="str">
        <f t="shared" si="55"/>
        <v/>
      </c>
      <c r="BW101" s="49" t="str">
        <f t="shared" si="56"/>
        <v/>
      </c>
      <c r="BX101" s="49" t="str">
        <f t="shared" si="57"/>
        <v/>
      </c>
      <c r="BZ101" s="49"/>
      <c r="CA101" s="49" t="str">
        <f t="shared" si="58"/>
        <v/>
      </c>
      <c r="CB101" s="49" t="str">
        <f t="shared" si="59"/>
        <v/>
      </c>
      <c r="CC101" s="49" t="str">
        <f t="shared" si="60"/>
        <v/>
      </c>
      <c r="CD101" s="49" t="str">
        <f t="shared" si="61"/>
        <v/>
      </c>
      <c r="CE101" s="49" t="str">
        <f t="shared" si="62"/>
        <v/>
      </c>
      <c r="CF101" s="49" t="str">
        <f t="shared" si="63"/>
        <v/>
      </c>
      <c r="CG101" s="49" t="str">
        <f t="shared" si="64"/>
        <v/>
      </c>
      <c r="CH101" s="49" t="str">
        <f t="shared" si="65"/>
        <v/>
      </c>
      <c r="CJ101" s="49"/>
      <c r="CK101" s="49" t="str">
        <f t="shared" si="66"/>
        <v/>
      </c>
      <c r="CL101" s="49" t="str">
        <f t="shared" si="67"/>
        <v/>
      </c>
      <c r="CM101" s="49" t="str">
        <f t="shared" si="68"/>
        <v/>
      </c>
      <c r="CN101" s="49" t="str">
        <f t="shared" si="69"/>
        <v/>
      </c>
      <c r="CO101" s="49" t="str">
        <f t="shared" si="70"/>
        <v/>
      </c>
      <c r="CP101" s="49" t="str">
        <f t="shared" si="71"/>
        <v/>
      </c>
      <c r="CQ101" s="49" t="str">
        <f t="shared" si="72"/>
        <v/>
      </c>
      <c r="CR101" s="49" t="str">
        <f t="shared" si="73"/>
        <v/>
      </c>
      <c r="CT101" s="49"/>
      <c r="CU101" s="49" t="str">
        <f t="shared" si="74"/>
        <v/>
      </c>
      <c r="CV101" s="49" t="str">
        <f t="shared" si="75"/>
        <v/>
      </c>
      <c r="CW101" s="49" t="str">
        <f t="shared" si="76"/>
        <v/>
      </c>
      <c r="CX101" s="49" t="str">
        <f t="shared" si="77"/>
        <v/>
      </c>
      <c r="CY101" s="49" t="str">
        <f t="shared" si="78"/>
        <v/>
      </c>
      <c r="CZ101" s="49" t="str">
        <f t="shared" si="79"/>
        <v/>
      </c>
      <c r="DA101" s="49" t="str">
        <f t="shared" si="80"/>
        <v/>
      </c>
      <c r="DB101" s="49" t="str">
        <f t="shared" si="81"/>
        <v/>
      </c>
      <c r="DD101" s="49"/>
      <c r="DE101" s="49" t="str">
        <f t="shared" si="82"/>
        <v/>
      </c>
      <c r="DF101" s="49" t="str">
        <f t="shared" si="83"/>
        <v/>
      </c>
      <c r="DG101" s="49" t="str">
        <f t="shared" si="84"/>
        <v/>
      </c>
      <c r="DH101" s="49" t="str">
        <f t="shared" si="85"/>
        <v/>
      </c>
      <c r="DI101" s="49" t="str">
        <f t="shared" si="86"/>
        <v/>
      </c>
      <c r="DJ101" s="49" t="str">
        <f t="shared" si="87"/>
        <v/>
      </c>
      <c r="DK101" s="49" t="str">
        <f t="shared" si="88"/>
        <v/>
      </c>
      <c r="DL101" s="49" t="str">
        <f t="shared" si="89"/>
        <v/>
      </c>
      <c r="DN101" s="49"/>
      <c r="DO101" s="49" t="str">
        <f t="shared" si="90"/>
        <v/>
      </c>
      <c r="DP101" s="49" t="str">
        <f t="shared" si="91"/>
        <v/>
      </c>
      <c r="DQ101" s="49" t="str">
        <f t="shared" si="92"/>
        <v/>
      </c>
      <c r="DR101" s="49" t="str">
        <f t="shared" si="93"/>
        <v/>
      </c>
      <c r="DS101" s="49" t="str">
        <f t="shared" si="94"/>
        <v/>
      </c>
      <c r="DT101" s="49" t="str">
        <f t="shared" si="95"/>
        <v/>
      </c>
      <c r="DU101" s="49" t="str">
        <f t="shared" si="96"/>
        <v/>
      </c>
      <c r="DV101" s="49" t="str">
        <f t="shared" si="97"/>
        <v/>
      </c>
      <c r="DX101" s="49"/>
      <c r="DY101" s="49" t="str">
        <f t="shared" si="98"/>
        <v/>
      </c>
      <c r="DZ101" s="49" t="str">
        <f t="shared" si="99"/>
        <v/>
      </c>
      <c r="EA101" s="49" t="str">
        <f t="shared" si="100"/>
        <v/>
      </c>
      <c r="EB101" s="49" t="str">
        <f t="shared" si="101"/>
        <v/>
      </c>
      <c r="EC101" s="49" t="str">
        <f t="shared" si="102"/>
        <v/>
      </c>
      <c r="ED101" s="49" t="str">
        <f t="shared" si="103"/>
        <v/>
      </c>
      <c r="EE101" s="49" t="str">
        <f t="shared" si="104"/>
        <v/>
      </c>
      <c r="EF101" s="49" t="str">
        <f t="shared" si="105"/>
        <v/>
      </c>
      <c r="EH101" s="49"/>
      <c r="EI101" s="49" t="str">
        <f t="shared" si="106"/>
        <v/>
      </c>
      <c r="EJ101" s="49" t="str">
        <f t="shared" si="107"/>
        <v/>
      </c>
      <c r="EK101" s="49" t="str">
        <f t="shared" si="108"/>
        <v/>
      </c>
      <c r="EL101" s="49" t="str">
        <f t="shared" si="109"/>
        <v/>
      </c>
      <c r="EM101" s="49" t="str">
        <f t="shared" si="110"/>
        <v/>
      </c>
      <c r="EN101" s="49" t="str">
        <f t="shared" si="111"/>
        <v/>
      </c>
      <c r="EO101" s="49" t="str">
        <f t="shared" si="112"/>
        <v/>
      </c>
      <c r="EP101" s="49" t="str">
        <f t="shared" si="113"/>
        <v/>
      </c>
      <c r="ER101" s="49"/>
      <c r="ES101" s="49" t="str">
        <f t="shared" si="114"/>
        <v/>
      </c>
      <c r="ET101" s="49" t="str">
        <f t="shared" si="115"/>
        <v/>
      </c>
      <c r="EU101" s="49" t="str">
        <f t="shared" si="116"/>
        <v/>
      </c>
      <c r="EV101" s="49" t="str">
        <f t="shared" si="117"/>
        <v/>
      </c>
      <c r="EW101" s="49" t="str">
        <f t="shared" si="118"/>
        <v/>
      </c>
      <c r="EX101" s="49" t="str">
        <f t="shared" si="119"/>
        <v/>
      </c>
      <c r="EY101" s="49" t="str">
        <f t="shared" si="120"/>
        <v/>
      </c>
      <c r="EZ101" s="49" t="str">
        <f t="shared" si="121"/>
        <v/>
      </c>
      <c r="FB101" s="49"/>
      <c r="FC101" s="49" t="str">
        <f t="shared" si="122"/>
        <v/>
      </c>
      <c r="FD101" s="49" t="str">
        <f t="shared" si="123"/>
        <v/>
      </c>
      <c r="FE101" s="49" t="str">
        <f t="shared" si="124"/>
        <v/>
      </c>
      <c r="FF101" s="49" t="str">
        <f t="shared" si="125"/>
        <v/>
      </c>
      <c r="FG101" s="49" t="str">
        <f t="shared" si="126"/>
        <v/>
      </c>
      <c r="FH101" s="49" t="str">
        <f t="shared" si="127"/>
        <v/>
      </c>
      <c r="FI101" s="49" t="str">
        <f t="shared" si="128"/>
        <v/>
      </c>
      <c r="FJ101" s="49" t="str">
        <f t="shared" si="129"/>
        <v/>
      </c>
      <c r="FL101" s="49"/>
      <c r="FM101" s="49" t="str">
        <f t="shared" si="130"/>
        <v/>
      </c>
      <c r="FN101" s="49" t="str">
        <f t="shared" si="131"/>
        <v/>
      </c>
      <c r="FO101" s="49" t="str">
        <f t="shared" si="132"/>
        <v/>
      </c>
      <c r="FP101" s="49" t="str">
        <f t="shared" si="133"/>
        <v/>
      </c>
      <c r="FQ101" s="49" t="str">
        <f t="shared" si="134"/>
        <v/>
      </c>
      <c r="FR101" s="49" t="str">
        <f t="shared" si="135"/>
        <v/>
      </c>
      <c r="FS101" s="49" t="str">
        <f t="shared" si="136"/>
        <v/>
      </c>
      <c r="FT101" s="49" t="str">
        <f t="shared" si="137"/>
        <v/>
      </c>
      <c r="FV101" s="49"/>
      <c r="FW101" s="49" t="str">
        <f t="shared" si="138"/>
        <v/>
      </c>
      <c r="FX101" s="49" t="str">
        <f t="shared" si="139"/>
        <v/>
      </c>
      <c r="FY101" s="49" t="str">
        <f t="shared" si="140"/>
        <v/>
      </c>
      <c r="FZ101" s="49" t="str">
        <f t="shared" si="141"/>
        <v/>
      </c>
      <c r="GA101" s="49" t="str">
        <f t="shared" si="142"/>
        <v/>
      </c>
      <c r="GB101" s="49" t="str">
        <f t="shared" si="143"/>
        <v/>
      </c>
      <c r="GC101" s="49" t="str">
        <f t="shared" si="144"/>
        <v/>
      </c>
      <c r="GD101" s="49" t="str">
        <f t="shared" si="145"/>
        <v/>
      </c>
      <c r="GF101" s="49"/>
      <c r="GG101" s="49" t="str">
        <f t="shared" si="146"/>
        <v/>
      </c>
      <c r="GH101" s="49" t="str">
        <f t="shared" si="147"/>
        <v/>
      </c>
      <c r="GI101" s="49" t="str">
        <f t="shared" si="148"/>
        <v/>
      </c>
      <c r="GJ101" s="49" t="str">
        <f t="shared" si="149"/>
        <v/>
      </c>
      <c r="GK101" s="49" t="str">
        <f t="shared" si="150"/>
        <v/>
      </c>
      <c r="GL101" s="49" t="str">
        <f t="shared" si="151"/>
        <v/>
      </c>
      <c r="GM101" s="49" t="str">
        <f t="shared" si="152"/>
        <v/>
      </c>
      <c r="GN101" s="49" t="str">
        <f t="shared" si="153"/>
        <v/>
      </c>
      <c r="GP101" s="49"/>
      <c r="GQ101" s="49" t="str">
        <f t="shared" si="154"/>
        <v/>
      </c>
      <c r="GR101" s="49" t="str">
        <f t="shared" si="155"/>
        <v/>
      </c>
      <c r="GS101" s="49" t="str">
        <f t="shared" si="156"/>
        <v/>
      </c>
      <c r="GT101" s="49" t="str">
        <f t="shared" si="157"/>
        <v/>
      </c>
      <c r="GU101" s="49" t="str">
        <f t="shared" si="158"/>
        <v/>
      </c>
      <c r="GV101" s="49" t="str">
        <f t="shared" si="159"/>
        <v/>
      </c>
      <c r="GW101" s="49" t="str">
        <f t="shared" si="160"/>
        <v/>
      </c>
      <c r="GX101" s="49" t="str">
        <f t="shared" si="161"/>
        <v/>
      </c>
    </row>
    <row r="102" spans="17:206" x14ac:dyDescent="0.2">
      <c r="Q102" s="65">
        <v>34</v>
      </c>
      <c r="R102" s="201" t="str">
        <f>Syst_Typ1!DA61</f>
        <v/>
      </c>
      <c r="S102" s="201">
        <f>Syst_Typ1!F61</f>
        <v>0</v>
      </c>
      <c r="T102" s="201" t="str">
        <f>Syst_Typ1!W61</f>
        <v/>
      </c>
      <c r="U102" s="201">
        <f>Syst_Typ1!CT61</f>
        <v>0</v>
      </c>
      <c r="V102" s="201" t="str">
        <f>Syst_Typ1!X61</f>
        <v/>
      </c>
      <c r="W102" s="201" t="str">
        <f>Syst_Typ1!AW61</f>
        <v/>
      </c>
      <c r="X102" s="201">
        <f>Syst_Typ1!BF61</f>
        <v>0</v>
      </c>
      <c r="Y102" s="201">
        <f>Syst_Typ1!AZ61</f>
        <v>0</v>
      </c>
      <c r="AB102" s="49"/>
      <c r="AC102" s="49" t="str">
        <f t="shared" si="18"/>
        <v/>
      </c>
      <c r="AD102" s="49" t="str">
        <f t="shared" si="19"/>
        <v/>
      </c>
      <c r="AE102" s="49" t="str">
        <f t="shared" si="20"/>
        <v/>
      </c>
      <c r="AF102" s="49" t="str">
        <f t="shared" si="21"/>
        <v/>
      </c>
      <c r="AG102" s="49" t="str">
        <f t="shared" si="22"/>
        <v/>
      </c>
      <c r="AH102" s="49" t="str">
        <f t="shared" si="23"/>
        <v/>
      </c>
      <c r="AI102" s="49" t="str">
        <f t="shared" si="24"/>
        <v/>
      </c>
      <c r="AJ102" s="49" t="str">
        <f t="shared" si="25"/>
        <v/>
      </c>
      <c r="AL102" s="49"/>
      <c r="AM102" s="49" t="str">
        <f t="shared" si="26"/>
        <v/>
      </c>
      <c r="AN102" s="49" t="str">
        <f t="shared" si="27"/>
        <v/>
      </c>
      <c r="AO102" s="49" t="str">
        <f t="shared" si="28"/>
        <v/>
      </c>
      <c r="AP102" s="49" t="str">
        <f t="shared" si="29"/>
        <v/>
      </c>
      <c r="AQ102" s="49" t="str">
        <f t="shared" si="30"/>
        <v/>
      </c>
      <c r="AR102" s="49" t="str">
        <f t="shared" si="31"/>
        <v/>
      </c>
      <c r="AS102" s="49" t="str">
        <f t="shared" si="32"/>
        <v/>
      </c>
      <c r="AT102" s="49" t="str">
        <f t="shared" si="33"/>
        <v/>
      </c>
      <c r="AV102" s="49"/>
      <c r="AW102" s="49" t="str">
        <f t="shared" si="34"/>
        <v/>
      </c>
      <c r="AX102" s="49" t="str">
        <f t="shared" si="35"/>
        <v/>
      </c>
      <c r="AY102" s="49" t="str">
        <f t="shared" si="36"/>
        <v/>
      </c>
      <c r="AZ102" s="49" t="str">
        <f t="shared" si="37"/>
        <v/>
      </c>
      <c r="BA102" s="49" t="str">
        <f t="shared" si="38"/>
        <v/>
      </c>
      <c r="BB102" s="49" t="str">
        <f t="shared" si="39"/>
        <v/>
      </c>
      <c r="BC102" s="49" t="str">
        <f t="shared" si="40"/>
        <v/>
      </c>
      <c r="BD102" s="49" t="str">
        <f t="shared" si="41"/>
        <v/>
      </c>
      <c r="BF102" s="49"/>
      <c r="BG102" s="49" t="str">
        <f t="shared" si="42"/>
        <v/>
      </c>
      <c r="BH102" s="49" t="str">
        <f t="shared" si="43"/>
        <v/>
      </c>
      <c r="BI102" s="49" t="str">
        <f t="shared" si="44"/>
        <v/>
      </c>
      <c r="BJ102" s="49" t="str">
        <f t="shared" si="45"/>
        <v/>
      </c>
      <c r="BK102" s="49" t="str">
        <f t="shared" si="46"/>
        <v/>
      </c>
      <c r="BL102" s="49" t="str">
        <f t="shared" si="47"/>
        <v/>
      </c>
      <c r="BM102" s="49" t="str">
        <f t="shared" si="48"/>
        <v/>
      </c>
      <c r="BN102" s="49" t="str">
        <f t="shared" si="49"/>
        <v/>
      </c>
      <c r="BP102" s="49"/>
      <c r="BQ102" s="49" t="str">
        <f t="shared" si="50"/>
        <v/>
      </c>
      <c r="BR102" s="49" t="str">
        <f t="shared" si="51"/>
        <v/>
      </c>
      <c r="BS102" s="49" t="str">
        <f t="shared" si="52"/>
        <v/>
      </c>
      <c r="BT102" s="49" t="str">
        <f t="shared" si="53"/>
        <v/>
      </c>
      <c r="BU102" s="49" t="str">
        <f t="shared" si="54"/>
        <v/>
      </c>
      <c r="BV102" s="49" t="str">
        <f t="shared" si="55"/>
        <v/>
      </c>
      <c r="BW102" s="49" t="str">
        <f t="shared" si="56"/>
        <v/>
      </c>
      <c r="BX102" s="49" t="str">
        <f t="shared" si="57"/>
        <v/>
      </c>
      <c r="BZ102" s="49"/>
      <c r="CA102" s="49" t="str">
        <f t="shared" si="58"/>
        <v/>
      </c>
      <c r="CB102" s="49" t="str">
        <f t="shared" si="59"/>
        <v/>
      </c>
      <c r="CC102" s="49" t="str">
        <f t="shared" si="60"/>
        <v/>
      </c>
      <c r="CD102" s="49" t="str">
        <f t="shared" si="61"/>
        <v/>
      </c>
      <c r="CE102" s="49" t="str">
        <f t="shared" si="62"/>
        <v/>
      </c>
      <c r="CF102" s="49" t="str">
        <f t="shared" si="63"/>
        <v/>
      </c>
      <c r="CG102" s="49" t="str">
        <f t="shared" si="64"/>
        <v/>
      </c>
      <c r="CH102" s="49" t="str">
        <f t="shared" si="65"/>
        <v/>
      </c>
      <c r="CJ102" s="49"/>
      <c r="CK102" s="49" t="str">
        <f t="shared" si="66"/>
        <v/>
      </c>
      <c r="CL102" s="49" t="str">
        <f t="shared" si="67"/>
        <v/>
      </c>
      <c r="CM102" s="49" t="str">
        <f t="shared" si="68"/>
        <v/>
      </c>
      <c r="CN102" s="49" t="str">
        <f t="shared" si="69"/>
        <v/>
      </c>
      <c r="CO102" s="49" t="str">
        <f t="shared" si="70"/>
        <v/>
      </c>
      <c r="CP102" s="49" t="str">
        <f t="shared" si="71"/>
        <v/>
      </c>
      <c r="CQ102" s="49" t="str">
        <f t="shared" si="72"/>
        <v/>
      </c>
      <c r="CR102" s="49" t="str">
        <f t="shared" si="73"/>
        <v/>
      </c>
      <c r="CT102" s="49"/>
      <c r="CU102" s="49" t="str">
        <f t="shared" si="74"/>
        <v/>
      </c>
      <c r="CV102" s="49" t="str">
        <f t="shared" si="75"/>
        <v/>
      </c>
      <c r="CW102" s="49" t="str">
        <f t="shared" si="76"/>
        <v/>
      </c>
      <c r="CX102" s="49" t="str">
        <f t="shared" si="77"/>
        <v/>
      </c>
      <c r="CY102" s="49" t="str">
        <f t="shared" si="78"/>
        <v/>
      </c>
      <c r="CZ102" s="49" t="str">
        <f t="shared" si="79"/>
        <v/>
      </c>
      <c r="DA102" s="49" t="str">
        <f t="shared" si="80"/>
        <v/>
      </c>
      <c r="DB102" s="49" t="str">
        <f t="shared" si="81"/>
        <v/>
      </c>
      <c r="DD102" s="49"/>
      <c r="DE102" s="49" t="str">
        <f t="shared" si="82"/>
        <v/>
      </c>
      <c r="DF102" s="49" t="str">
        <f t="shared" si="83"/>
        <v/>
      </c>
      <c r="DG102" s="49" t="str">
        <f t="shared" si="84"/>
        <v/>
      </c>
      <c r="DH102" s="49" t="str">
        <f t="shared" si="85"/>
        <v/>
      </c>
      <c r="DI102" s="49" t="str">
        <f t="shared" si="86"/>
        <v/>
      </c>
      <c r="DJ102" s="49" t="str">
        <f t="shared" si="87"/>
        <v/>
      </c>
      <c r="DK102" s="49" t="str">
        <f t="shared" si="88"/>
        <v/>
      </c>
      <c r="DL102" s="49" t="str">
        <f t="shared" si="89"/>
        <v/>
      </c>
      <c r="DN102" s="49"/>
      <c r="DO102" s="49" t="str">
        <f t="shared" si="90"/>
        <v/>
      </c>
      <c r="DP102" s="49" t="str">
        <f t="shared" si="91"/>
        <v/>
      </c>
      <c r="DQ102" s="49" t="str">
        <f t="shared" si="92"/>
        <v/>
      </c>
      <c r="DR102" s="49" t="str">
        <f t="shared" si="93"/>
        <v/>
      </c>
      <c r="DS102" s="49" t="str">
        <f t="shared" si="94"/>
        <v/>
      </c>
      <c r="DT102" s="49" t="str">
        <f t="shared" si="95"/>
        <v/>
      </c>
      <c r="DU102" s="49" t="str">
        <f t="shared" si="96"/>
        <v/>
      </c>
      <c r="DV102" s="49" t="str">
        <f t="shared" si="97"/>
        <v/>
      </c>
      <c r="DX102" s="49"/>
      <c r="DY102" s="49" t="str">
        <f t="shared" si="98"/>
        <v/>
      </c>
      <c r="DZ102" s="49" t="str">
        <f t="shared" si="99"/>
        <v/>
      </c>
      <c r="EA102" s="49" t="str">
        <f t="shared" si="100"/>
        <v/>
      </c>
      <c r="EB102" s="49" t="str">
        <f t="shared" si="101"/>
        <v/>
      </c>
      <c r="EC102" s="49" t="str">
        <f t="shared" si="102"/>
        <v/>
      </c>
      <c r="ED102" s="49" t="str">
        <f t="shared" si="103"/>
        <v/>
      </c>
      <c r="EE102" s="49" t="str">
        <f t="shared" si="104"/>
        <v/>
      </c>
      <c r="EF102" s="49" t="str">
        <f t="shared" si="105"/>
        <v/>
      </c>
      <c r="EH102" s="49"/>
      <c r="EI102" s="49" t="str">
        <f t="shared" si="106"/>
        <v/>
      </c>
      <c r="EJ102" s="49" t="str">
        <f t="shared" si="107"/>
        <v/>
      </c>
      <c r="EK102" s="49" t="str">
        <f t="shared" si="108"/>
        <v/>
      </c>
      <c r="EL102" s="49" t="str">
        <f t="shared" si="109"/>
        <v/>
      </c>
      <c r="EM102" s="49" t="str">
        <f t="shared" si="110"/>
        <v/>
      </c>
      <c r="EN102" s="49" t="str">
        <f t="shared" si="111"/>
        <v/>
      </c>
      <c r="EO102" s="49" t="str">
        <f t="shared" si="112"/>
        <v/>
      </c>
      <c r="EP102" s="49" t="str">
        <f t="shared" si="113"/>
        <v/>
      </c>
      <c r="ER102" s="49"/>
      <c r="ES102" s="49" t="str">
        <f t="shared" si="114"/>
        <v/>
      </c>
      <c r="ET102" s="49" t="str">
        <f t="shared" si="115"/>
        <v/>
      </c>
      <c r="EU102" s="49" t="str">
        <f t="shared" si="116"/>
        <v/>
      </c>
      <c r="EV102" s="49" t="str">
        <f t="shared" si="117"/>
        <v/>
      </c>
      <c r="EW102" s="49" t="str">
        <f t="shared" si="118"/>
        <v/>
      </c>
      <c r="EX102" s="49" t="str">
        <f t="shared" si="119"/>
        <v/>
      </c>
      <c r="EY102" s="49" t="str">
        <f t="shared" si="120"/>
        <v/>
      </c>
      <c r="EZ102" s="49" t="str">
        <f t="shared" si="121"/>
        <v/>
      </c>
      <c r="FB102" s="49"/>
      <c r="FC102" s="49" t="str">
        <f t="shared" si="122"/>
        <v/>
      </c>
      <c r="FD102" s="49" t="str">
        <f t="shared" si="123"/>
        <v/>
      </c>
      <c r="FE102" s="49" t="str">
        <f t="shared" si="124"/>
        <v/>
      </c>
      <c r="FF102" s="49" t="str">
        <f t="shared" si="125"/>
        <v/>
      </c>
      <c r="FG102" s="49" t="str">
        <f t="shared" si="126"/>
        <v/>
      </c>
      <c r="FH102" s="49" t="str">
        <f t="shared" si="127"/>
        <v/>
      </c>
      <c r="FI102" s="49" t="str">
        <f t="shared" si="128"/>
        <v/>
      </c>
      <c r="FJ102" s="49" t="str">
        <f t="shared" si="129"/>
        <v/>
      </c>
      <c r="FL102" s="49"/>
      <c r="FM102" s="49" t="str">
        <f t="shared" si="130"/>
        <v/>
      </c>
      <c r="FN102" s="49" t="str">
        <f t="shared" si="131"/>
        <v/>
      </c>
      <c r="FO102" s="49" t="str">
        <f t="shared" si="132"/>
        <v/>
      </c>
      <c r="FP102" s="49" t="str">
        <f t="shared" si="133"/>
        <v/>
      </c>
      <c r="FQ102" s="49" t="str">
        <f t="shared" si="134"/>
        <v/>
      </c>
      <c r="FR102" s="49" t="str">
        <f t="shared" si="135"/>
        <v/>
      </c>
      <c r="FS102" s="49" t="str">
        <f t="shared" si="136"/>
        <v/>
      </c>
      <c r="FT102" s="49" t="str">
        <f t="shared" si="137"/>
        <v/>
      </c>
      <c r="FV102" s="49"/>
      <c r="FW102" s="49" t="str">
        <f t="shared" si="138"/>
        <v/>
      </c>
      <c r="FX102" s="49" t="str">
        <f t="shared" si="139"/>
        <v/>
      </c>
      <c r="FY102" s="49" t="str">
        <f t="shared" si="140"/>
        <v/>
      </c>
      <c r="FZ102" s="49" t="str">
        <f t="shared" si="141"/>
        <v/>
      </c>
      <c r="GA102" s="49" t="str">
        <f t="shared" si="142"/>
        <v/>
      </c>
      <c r="GB102" s="49" t="str">
        <f t="shared" si="143"/>
        <v/>
      </c>
      <c r="GC102" s="49" t="str">
        <f t="shared" si="144"/>
        <v/>
      </c>
      <c r="GD102" s="49" t="str">
        <f t="shared" si="145"/>
        <v/>
      </c>
      <c r="GF102" s="49"/>
      <c r="GG102" s="49" t="str">
        <f t="shared" si="146"/>
        <v/>
      </c>
      <c r="GH102" s="49" t="str">
        <f t="shared" si="147"/>
        <v/>
      </c>
      <c r="GI102" s="49" t="str">
        <f t="shared" si="148"/>
        <v/>
      </c>
      <c r="GJ102" s="49" t="str">
        <f t="shared" si="149"/>
        <v/>
      </c>
      <c r="GK102" s="49" t="str">
        <f t="shared" si="150"/>
        <v/>
      </c>
      <c r="GL102" s="49" t="str">
        <f t="shared" si="151"/>
        <v/>
      </c>
      <c r="GM102" s="49" t="str">
        <f t="shared" si="152"/>
        <v/>
      </c>
      <c r="GN102" s="49" t="str">
        <f t="shared" si="153"/>
        <v/>
      </c>
      <c r="GP102" s="49"/>
      <c r="GQ102" s="49" t="str">
        <f t="shared" si="154"/>
        <v/>
      </c>
      <c r="GR102" s="49" t="str">
        <f t="shared" si="155"/>
        <v/>
      </c>
      <c r="GS102" s="49" t="str">
        <f t="shared" si="156"/>
        <v/>
      </c>
      <c r="GT102" s="49" t="str">
        <f t="shared" si="157"/>
        <v/>
      </c>
      <c r="GU102" s="49" t="str">
        <f t="shared" si="158"/>
        <v/>
      </c>
      <c r="GV102" s="49" t="str">
        <f t="shared" si="159"/>
        <v/>
      </c>
      <c r="GW102" s="49" t="str">
        <f t="shared" si="160"/>
        <v/>
      </c>
      <c r="GX102" s="49" t="str">
        <f t="shared" si="161"/>
        <v/>
      </c>
    </row>
    <row r="103" spans="17:206" x14ac:dyDescent="0.2">
      <c r="Q103" s="65">
        <v>35</v>
      </c>
      <c r="R103" s="201" t="str">
        <f>Syst_Typ1!DA62</f>
        <v/>
      </c>
      <c r="S103" s="201">
        <f>Syst_Typ1!F62</f>
        <v>0</v>
      </c>
      <c r="T103" s="201" t="str">
        <f>Syst_Typ1!W62</f>
        <v/>
      </c>
      <c r="U103" s="201">
        <f>Syst_Typ1!CT62</f>
        <v>0</v>
      </c>
      <c r="V103" s="201" t="str">
        <f>Syst_Typ1!X62</f>
        <v/>
      </c>
      <c r="W103" s="201" t="str">
        <f>Syst_Typ1!AW62</f>
        <v/>
      </c>
      <c r="X103" s="201">
        <f>Syst_Typ1!BF62</f>
        <v>0</v>
      </c>
      <c r="Y103" s="201">
        <f>Syst_Typ1!AZ62</f>
        <v>0</v>
      </c>
      <c r="AB103" s="49"/>
      <c r="AC103" s="49" t="str">
        <f t="shared" si="18"/>
        <v/>
      </c>
      <c r="AD103" s="49" t="str">
        <f t="shared" si="19"/>
        <v/>
      </c>
      <c r="AE103" s="49" t="str">
        <f t="shared" si="20"/>
        <v/>
      </c>
      <c r="AF103" s="49" t="str">
        <f t="shared" si="21"/>
        <v/>
      </c>
      <c r="AG103" s="49" t="str">
        <f t="shared" si="22"/>
        <v/>
      </c>
      <c r="AH103" s="49" t="str">
        <f t="shared" si="23"/>
        <v/>
      </c>
      <c r="AI103" s="49" t="str">
        <f t="shared" si="24"/>
        <v/>
      </c>
      <c r="AJ103" s="49" t="str">
        <f t="shared" si="25"/>
        <v/>
      </c>
      <c r="AL103" s="49"/>
      <c r="AM103" s="49" t="str">
        <f t="shared" si="26"/>
        <v/>
      </c>
      <c r="AN103" s="49" t="str">
        <f t="shared" si="27"/>
        <v/>
      </c>
      <c r="AO103" s="49" t="str">
        <f t="shared" si="28"/>
        <v/>
      </c>
      <c r="AP103" s="49" t="str">
        <f t="shared" si="29"/>
        <v/>
      </c>
      <c r="AQ103" s="49" t="str">
        <f t="shared" si="30"/>
        <v/>
      </c>
      <c r="AR103" s="49" t="str">
        <f t="shared" si="31"/>
        <v/>
      </c>
      <c r="AS103" s="49" t="str">
        <f t="shared" si="32"/>
        <v/>
      </c>
      <c r="AT103" s="49" t="str">
        <f t="shared" si="33"/>
        <v/>
      </c>
      <c r="AV103" s="49"/>
      <c r="AW103" s="49" t="str">
        <f t="shared" si="34"/>
        <v/>
      </c>
      <c r="AX103" s="49" t="str">
        <f t="shared" si="35"/>
        <v/>
      </c>
      <c r="AY103" s="49" t="str">
        <f t="shared" si="36"/>
        <v/>
      </c>
      <c r="AZ103" s="49" t="str">
        <f t="shared" si="37"/>
        <v/>
      </c>
      <c r="BA103" s="49" t="str">
        <f t="shared" si="38"/>
        <v/>
      </c>
      <c r="BB103" s="49" t="str">
        <f t="shared" si="39"/>
        <v/>
      </c>
      <c r="BC103" s="49" t="str">
        <f t="shared" si="40"/>
        <v/>
      </c>
      <c r="BD103" s="49" t="str">
        <f t="shared" si="41"/>
        <v/>
      </c>
      <c r="BF103" s="49"/>
      <c r="BG103" s="49" t="str">
        <f t="shared" si="42"/>
        <v/>
      </c>
      <c r="BH103" s="49" t="str">
        <f t="shared" si="43"/>
        <v/>
      </c>
      <c r="BI103" s="49" t="str">
        <f t="shared" si="44"/>
        <v/>
      </c>
      <c r="BJ103" s="49" t="str">
        <f t="shared" si="45"/>
        <v/>
      </c>
      <c r="BK103" s="49" t="str">
        <f t="shared" si="46"/>
        <v/>
      </c>
      <c r="BL103" s="49" t="str">
        <f t="shared" si="47"/>
        <v/>
      </c>
      <c r="BM103" s="49" t="str">
        <f t="shared" si="48"/>
        <v/>
      </c>
      <c r="BN103" s="49" t="str">
        <f t="shared" si="49"/>
        <v/>
      </c>
      <c r="BP103" s="49"/>
      <c r="BQ103" s="49" t="str">
        <f t="shared" si="50"/>
        <v/>
      </c>
      <c r="BR103" s="49" t="str">
        <f t="shared" si="51"/>
        <v/>
      </c>
      <c r="BS103" s="49" t="str">
        <f t="shared" si="52"/>
        <v/>
      </c>
      <c r="BT103" s="49" t="str">
        <f t="shared" si="53"/>
        <v/>
      </c>
      <c r="BU103" s="49" t="str">
        <f t="shared" si="54"/>
        <v/>
      </c>
      <c r="BV103" s="49" t="str">
        <f t="shared" si="55"/>
        <v/>
      </c>
      <c r="BW103" s="49" t="str">
        <f t="shared" si="56"/>
        <v/>
      </c>
      <c r="BX103" s="49" t="str">
        <f t="shared" si="57"/>
        <v/>
      </c>
      <c r="BZ103" s="49"/>
      <c r="CA103" s="49" t="str">
        <f t="shared" si="58"/>
        <v/>
      </c>
      <c r="CB103" s="49" t="str">
        <f t="shared" si="59"/>
        <v/>
      </c>
      <c r="CC103" s="49" t="str">
        <f t="shared" si="60"/>
        <v/>
      </c>
      <c r="CD103" s="49" t="str">
        <f t="shared" si="61"/>
        <v/>
      </c>
      <c r="CE103" s="49" t="str">
        <f t="shared" si="62"/>
        <v/>
      </c>
      <c r="CF103" s="49" t="str">
        <f t="shared" si="63"/>
        <v/>
      </c>
      <c r="CG103" s="49" t="str">
        <f t="shared" si="64"/>
        <v/>
      </c>
      <c r="CH103" s="49" t="str">
        <f t="shared" si="65"/>
        <v/>
      </c>
      <c r="CJ103" s="49"/>
      <c r="CK103" s="49" t="str">
        <f t="shared" si="66"/>
        <v/>
      </c>
      <c r="CL103" s="49" t="str">
        <f t="shared" si="67"/>
        <v/>
      </c>
      <c r="CM103" s="49" t="str">
        <f t="shared" si="68"/>
        <v/>
      </c>
      <c r="CN103" s="49" t="str">
        <f t="shared" si="69"/>
        <v/>
      </c>
      <c r="CO103" s="49" t="str">
        <f t="shared" si="70"/>
        <v/>
      </c>
      <c r="CP103" s="49" t="str">
        <f t="shared" si="71"/>
        <v/>
      </c>
      <c r="CQ103" s="49" t="str">
        <f t="shared" si="72"/>
        <v/>
      </c>
      <c r="CR103" s="49" t="str">
        <f t="shared" si="73"/>
        <v/>
      </c>
      <c r="CT103" s="49"/>
      <c r="CU103" s="49" t="str">
        <f t="shared" si="74"/>
        <v/>
      </c>
      <c r="CV103" s="49" t="str">
        <f t="shared" si="75"/>
        <v/>
      </c>
      <c r="CW103" s="49" t="str">
        <f t="shared" si="76"/>
        <v/>
      </c>
      <c r="CX103" s="49" t="str">
        <f t="shared" si="77"/>
        <v/>
      </c>
      <c r="CY103" s="49" t="str">
        <f t="shared" si="78"/>
        <v/>
      </c>
      <c r="CZ103" s="49" t="str">
        <f t="shared" si="79"/>
        <v/>
      </c>
      <c r="DA103" s="49" t="str">
        <f t="shared" si="80"/>
        <v/>
      </c>
      <c r="DB103" s="49" t="str">
        <f t="shared" si="81"/>
        <v/>
      </c>
      <c r="DD103" s="49"/>
      <c r="DE103" s="49" t="str">
        <f t="shared" si="82"/>
        <v/>
      </c>
      <c r="DF103" s="49" t="str">
        <f t="shared" si="83"/>
        <v/>
      </c>
      <c r="DG103" s="49" t="str">
        <f t="shared" si="84"/>
        <v/>
      </c>
      <c r="DH103" s="49" t="str">
        <f t="shared" si="85"/>
        <v/>
      </c>
      <c r="DI103" s="49" t="str">
        <f t="shared" si="86"/>
        <v/>
      </c>
      <c r="DJ103" s="49" t="str">
        <f t="shared" si="87"/>
        <v/>
      </c>
      <c r="DK103" s="49" t="str">
        <f t="shared" si="88"/>
        <v/>
      </c>
      <c r="DL103" s="49" t="str">
        <f t="shared" si="89"/>
        <v/>
      </c>
      <c r="DN103" s="49"/>
      <c r="DO103" s="49" t="str">
        <f t="shared" si="90"/>
        <v/>
      </c>
      <c r="DP103" s="49" t="str">
        <f t="shared" si="91"/>
        <v/>
      </c>
      <c r="DQ103" s="49" t="str">
        <f t="shared" si="92"/>
        <v/>
      </c>
      <c r="DR103" s="49" t="str">
        <f t="shared" si="93"/>
        <v/>
      </c>
      <c r="DS103" s="49" t="str">
        <f t="shared" si="94"/>
        <v/>
      </c>
      <c r="DT103" s="49" t="str">
        <f t="shared" si="95"/>
        <v/>
      </c>
      <c r="DU103" s="49" t="str">
        <f t="shared" si="96"/>
        <v/>
      </c>
      <c r="DV103" s="49" t="str">
        <f t="shared" si="97"/>
        <v/>
      </c>
      <c r="DX103" s="49"/>
      <c r="DY103" s="49" t="str">
        <f t="shared" si="98"/>
        <v/>
      </c>
      <c r="DZ103" s="49" t="str">
        <f t="shared" si="99"/>
        <v/>
      </c>
      <c r="EA103" s="49" t="str">
        <f t="shared" si="100"/>
        <v/>
      </c>
      <c r="EB103" s="49" t="str">
        <f t="shared" si="101"/>
        <v/>
      </c>
      <c r="EC103" s="49" t="str">
        <f t="shared" si="102"/>
        <v/>
      </c>
      <c r="ED103" s="49" t="str">
        <f t="shared" si="103"/>
        <v/>
      </c>
      <c r="EE103" s="49" t="str">
        <f t="shared" si="104"/>
        <v/>
      </c>
      <c r="EF103" s="49" t="str">
        <f t="shared" si="105"/>
        <v/>
      </c>
      <c r="EH103" s="49"/>
      <c r="EI103" s="49" t="str">
        <f t="shared" si="106"/>
        <v/>
      </c>
      <c r="EJ103" s="49" t="str">
        <f t="shared" si="107"/>
        <v/>
      </c>
      <c r="EK103" s="49" t="str">
        <f t="shared" si="108"/>
        <v/>
      </c>
      <c r="EL103" s="49" t="str">
        <f t="shared" si="109"/>
        <v/>
      </c>
      <c r="EM103" s="49" t="str">
        <f t="shared" si="110"/>
        <v/>
      </c>
      <c r="EN103" s="49" t="str">
        <f t="shared" si="111"/>
        <v/>
      </c>
      <c r="EO103" s="49" t="str">
        <f t="shared" si="112"/>
        <v/>
      </c>
      <c r="EP103" s="49" t="str">
        <f t="shared" si="113"/>
        <v/>
      </c>
      <c r="ER103" s="49"/>
      <c r="ES103" s="49" t="str">
        <f t="shared" si="114"/>
        <v/>
      </c>
      <c r="ET103" s="49" t="str">
        <f t="shared" si="115"/>
        <v/>
      </c>
      <c r="EU103" s="49" t="str">
        <f t="shared" si="116"/>
        <v/>
      </c>
      <c r="EV103" s="49" t="str">
        <f t="shared" si="117"/>
        <v/>
      </c>
      <c r="EW103" s="49" t="str">
        <f t="shared" si="118"/>
        <v/>
      </c>
      <c r="EX103" s="49" t="str">
        <f t="shared" si="119"/>
        <v/>
      </c>
      <c r="EY103" s="49" t="str">
        <f t="shared" si="120"/>
        <v/>
      </c>
      <c r="EZ103" s="49" t="str">
        <f t="shared" si="121"/>
        <v/>
      </c>
      <c r="FB103" s="49"/>
      <c r="FC103" s="49" t="str">
        <f t="shared" si="122"/>
        <v/>
      </c>
      <c r="FD103" s="49" t="str">
        <f t="shared" si="123"/>
        <v/>
      </c>
      <c r="FE103" s="49" t="str">
        <f t="shared" si="124"/>
        <v/>
      </c>
      <c r="FF103" s="49" t="str">
        <f t="shared" si="125"/>
        <v/>
      </c>
      <c r="FG103" s="49" t="str">
        <f t="shared" si="126"/>
        <v/>
      </c>
      <c r="FH103" s="49" t="str">
        <f t="shared" si="127"/>
        <v/>
      </c>
      <c r="FI103" s="49" t="str">
        <f t="shared" si="128"/>
        <v/>
      </c>
      <c r="FJ103" s="49" t="str">
        <f t="shared" si="129"/>
        <v/>
      </c>
      <c r="FL103" s="49"/>
      <c r="FM103" s="49" t="str">
        <f t="shared" si="130"/>
        <v/>
      </c>
      <c r="FN103" s="49" t="str">
        <f t="shared" si="131"/>
        <v/>
      </c>
      <c r="FO103" s="49" t="str">
        <f t="shared" si="132"/>
        <v/>
      </c>
      <c r="FP103" s="49" t="str">
        <f t="shared" si="133"/>
        <v/>
      </c>
      <c r="FQ103" s="49" t="str">
        <f t="shared" si="134"/>
        <v/>
      </c>
      <c r="FR103" s="49" t="str">
        <f t="shared" si="135"/>
        <v/>
      </c>
      <c r="FS103" s="49" t="str">
        <f t="shared" si="136"/>
        <v/>
      </c>
      <c r="FT103" s="49" t="str">
        <f t="shared" si="137"/>
        <v/>
      </c>
      <c r="FV103" s="49"/>
      <c r="FW103" s="49" t="str">
        <f t="shared" si="138"/>
        <v/>
      </c>
      <c r="FX103" s="49" t="str">
        <f t="shared" si="139"/>
        <v/>
      </c>
      <c r="FY103" s="49" t="str">
        <f t="shared" si="140"/>
        <v/>
      </c>
      <c r="FZ103" s="49" t="str">
        <f t="shared" si="141"/>
        <v/>
      </c>
      <c r="GA103" s="49" t="str">
        <f t="shared" si="142"/>
        <v/>
      </c>
      <c r="GB103" s="49" t="str">
        <f t="shared" si="143"/>
        <v/>
      </c>
      <c r="GC103" s="49" t="str">
        <f t="shared" si="144"/>
        <v/>
      </c>
      <c r="GD103" s="49" t="str">
        <f t="shared" si="145"/>
        <v/>
      </c>
      <c r="GF103" s="49"/>
      <c r="GG103" s="49" t="str">
        <f t="shared" si="146"/>
        <v/>
      </c>
      <c r="GH103" s="49" t="str">
        <f t="shared" si="147"/>
        <v/>
      </c>
      <c r="GI103" s="49" t="str">
        <f t="shared" si="148"/>
        <v/>
      </c>
      <c r="GJ103" s="49" t="str">
        <f t="shared" si="149"/>
        <v/>
      </c>
      <c r="GK103" s="49" t="str">
        <f t="shared" si="150"/>
        <v/>
      </c>
      <c r="GL103" s="49" t="str">
        <f t="shared" si="151"/>
        <v/>
      </c>
      <c r="GM103" s="49" t="str">
        <f t="shared" si="152"/>
        <v/>
      </c>
      <c r="GN103" s="49" t="str">
        <f t="shared" si="153"/>
        <v/>
      </c>
      <c r="GP103" s="49"/>
      <c r="GQ103" s="49" t="str">
        <f t="shared" si="154"/>
        <v/>
      </c>
      <c r="GR103" s="49" t="str">
        <f t="shared" si="155"/>
        <v/>
      </c>
      <c r="GS103" s="49" t="str">
        <f t="shared" si="156"/>
        <v/>
      </c>
      <c r="GT103" s="49" t="str">
        <f t="shared" si="157"/>
        <v/>
      </c>
      <c r="GU103" s="49" t="str">
        <f t="shared" si="158"/>
        <v/>
      </c>
      <c r="GV103" s="49" t="str">
        <f t="shared" si="159"/>
        <v/>
      </c>
      <c r="GW103" s="49" t="str">
        <f t="shared" si="160"/>
        <v/>
      </c>
      <c r="GX103" s="49" t="str">
        <f t="shared" si="161"/>
        <v/>
      </c>
    </row>
    <row r="104" spans="17:206" x14ac:dyDescent="0.2">
      <c r="Q104" s="65">
        <v>36</v>
      </c>
      <c r="R104" s="201" t="str">
        <f>Syst_Typ1!DA63</f>
        <v/>
      </c>
      <c r="S104" s="201">
        <f>Syst_Typ1!F63</f>
        <v>0</v>
      </c>
      <c r="T104" s="201" t="str">
        <f>Syst_Typ1!W63</f>
        <v/>
      </c>
      <c r="U104" s="201">
        <f>Syst_Typ1!CT63</f>
        <v>0</v>
      </c>
      <c r="V104" s="201" t="str">
        <f>Syst_Typ1!X63</f>
        <v/>
      </c>
      <c r="W104" s="201" t="str">
        <f>Syst_Typ1!AW63</f>
        <v/>
      </c>
      <c r="X104" s="201">
        <f>Syst_Typ1!BF63</f>
        <v>0</v>
      </c>
      <c r="Y104" s="201">
        <f>Syst_Typ1!AZ63</f>
        <v>0</v>
      </c>
      <c r="AB104" s="49"/>
      <c r="AC104" s="49" t="str">
        <f t="shared" si="18"/>
        <v/>
      </c>
      <c r="AD104" s="49" t="str">
        <f t="shared" si="19"/>
        <v/>
      </c>
      <c r="AE104" s="49" t="str">
        <f t="shared" si="20"/>
        <v/>
      </c>
      <c r="AF104" s="49" t="str">
        <f t="shared" si="21"/>
        <v/>
      </c>
      <c r="AG104" s="49" t="str">
        <f t="shared" si="22"/>
        <v/>
      </c>
      <c r="AH104" s="49" t="str">
        <f t="shared" si="23"/>
        <v/>
      </c>
      <c r="AI104" s="49" t="str">
        <f t="shared" si="24"/>
        <v/>
      </c>
      <c r="AJ104" s="49" t="str">
        <f t="shared" si="25"/>
        <v/>
      </c>
      <c r="AL104" s="49"/>
      <c r="AM104" s="49" t="str">
        <f t="shared" si="26"/>
        <v/>
      </c>
      <c r="AN104" s="49" t="str">
        <f t="shared" si="27"/>
        <v/>
      </c>
      <c r="AO104" s="49" t="str">
        <f t="shared" si="28"/>
        <v/>
      </c>
      <c r="AP104" s="49" t="str">
        <f t="shared" si="29"/>
        <v/>
      </c>
      <c r="AQ104" s="49" t="str">
        <f t="shared" si="30"/>
        <v/>
      </c>
      <c r="AR104" s="49" t="str">
        <f t="shared" si="31"/>
        <v/>
      </c>
      <c r="AS104" s="49" t="str">
        <f t="shared" si="32"/>
        <v/>
      </c>
      <c r="AT104" s="49" t="str">
        <f t="shared" si="33"/>
        <v/>
      </c>
      <c r="AV104" s="49"/>
      <c r="AW104" s="49" t="str">
        <f t="shared" si="34"/>
        <v/>
      </c>
      <c r="AX104" s="49" t="str">
        <f t="shared" si="35"/>
        <v/>
      </c>
      <c r="AY104" s="49" t="str">
        <f t="shared" si="36"/>
        <v/>
      </c>
      <c r="AZ104" s="49" t="str">
        <f t="shared" si="37"/>
        <v/>
      </c>
      <c r="BA104" s="49" t="str">
        <f t="shared" si="38"/>
        <v/>
      </c>
      <c r="BB104" s="49" t="str">
        <f t="shared" si="39"/>
        <v/>
      </c>
      <c r="BC104" s="49" t="str">
        <f t="shared" si="40"/>
        <v/>
      </c>
      <c r="BD104" s="49" t="str">
        <f t="shared" si="41"/>
        <v/>
      </c>
      <c r="BF104" s="49"/>
      <c r="BG104" s="49" t="str">
        <f t="shared" si="42"/>
        <v/>
      </c>
      <c r="BH104" s="49" t="str">
        <f t="shared" si="43"/>
        <v/>
      </c>
      <c r="BI104" s="49" t="str">
        <f t="shared" si="44"/>
        <v/>
      </c>
      <c r="BJ104" s="49" t="str">
        <f t="shared" si="45"/>
        <v/>
      </c>
      <c r="BK104" s="49" t="str">
        <f t="shared" si="46"/>
        <v/>
      </c>
      <c r="BL104" s="49" t="str">
        <f t="shared" si="47"/>
        <v/>
      </c>
      <c r="BM104" s="49" t="str">
        <f t="shared" si="48"/>
        <v/>
      </c>
      <c r="BN104" s="49" t="str">
        <f t="shared" si="49"/>
        <v/>
      </c>
      <c r="BP104" s="49"/>
      <c r="BQ104" s="49" t="str">
        <f t="shared" si="50"/>
        <v/>
      </c>
      <c r="BR104" s="49" t="str">
        <f t="shared" si="51"/>
        <v/>
      </c>
      <c r="BS104" s="49" t="str">
        <f t="shared" si="52"/>
        <v/>
      </c>
      <c r="BT104" s="49" t="str">
        <f t="shared" si="53"/>
        <v/>
      </c>
      <c r="BU104" s="49" t="str">
        <f t="shared" si="54"/>
        <v/>
      </c>
      <c r="BV104" s="49" t="str">
        <f t="shared" si="55"/>
        <v/>
      </c>
      <c r="BW104" s="49" t="str">
        <f t="shared" si="56"/>
        <v/>
      </c>
      <c r="BX104" s="49" t="str">
        <f t="shared" si="57"/>
        <v/>
      </c>
      <c r="BZ104" s="49"/>
      <c r="CA104" s="49" t="str">
        <f t="shared" si="58"/>
        <v/>
      </c>
      <c r="CB104" s="49" t="str">
        <f t="shared" si="59"/>
        <v/>
      </c>
      <c r="CC104" s="49" t="str">
        <f t="shared" si="60"/>
        <v/>
      </c>
      <c r="CD104" s="49" t="str">
        <f t="shared" si="61"/>
        <v/>
      </c>
      <c r="CE104" s="49" t="str">
        <f t="shared" si="62"/>
        <v/>
      </c>
      <c r="CF104" s="49" t="str">
        <f t="shared" si="63"/>
        <v/>
      </c>
      <c r="CG104" s="49" t="str">
        <f t="shared" si="64"/>
        <v/>
      </c>
      <c r="CH104" s="49" t="str">
        <f t="shared" si="65"/>
        <v/>
      </c>
      <c r="CJ104" s="49"/>
      <c r="CK104" s="49" t="str">
        <f t="shared" si="66"/>
        <v/>
      </c>
      <c r="CL104" s="49" t="str">
        <f t="shared" si="67"/>
        <v/>
      </c>
      <c r="CM104" s="49" t="str">
        <f t="shared" si="68"/>
        <v/>
      </c>
      <c r="CN104" s="49" t="str">
        <f t="shared" si="69"/>
        <v/>
      </c>
      <c r="CO104" s="49" t="str">
        <f t="shared" si="70"/>
        <v/>
      </c>
      <c r="CP104" s="49" t="str">
        <f t="shared" si="71"/>
        <v/>
      </c>
      <c r="CQ104" s="49" t="str">
        <f t="shared" si="72"/>
        <v/>
      </c>
      <c r="CR104" s="49" t="str">
        <f t="shared" si="73"/>
        <v/>
      </c>
      <c r="CT104" s="49"/>
      <c r="CU104" s="49" t="str">
        <f t="shared" si="74"/>
        <v/>
      </c>
      <c r="CV104" s="49" t="str">
        <f t="shared" si="75"/>
        <v/>
      </c>
      <c r="CW104" s="49" t="str">
        <f t="shared" si="76"/>
        <v/>
      </c>
      <c r="CX104" s="49" t="str">
        <f t="shared" si="77"/>
        <v/>
      </c>
      <c r="CY104" s="49" t="str">
        <f t="shared" si="78"/>
        <v/>
      </c>
      <c r="CZ104" s="49" t="str">
        <f t="shared" si="79"/>
        <v/>
      </c>
      <c r="DA104" s="49" t="str">
        <f t="shared" si="80"/>
        <v/>
      </c>
      <c r="DB104" s="49" t="str">
        <f t="shared" si="81"/>
        <v/>
      </c>
      <c r="DD104" s="49"/>
      <c r="DE104" s="49" t="str">
        <f t="shared" si="82"/>
        <v/>
      </c>
      <c r="DF104" s="49" t="str">
        <f t="shared" si="83"/>
        <v/>
      </c>
      <c r="DG104" s="49" t="str">
        <f t="shared" si="84"/>
        <v/>
      </c>
      <c r="DH104" s="49" t="str">
        <f t="shared" si="85"/>
        <v/>
      </c>
      <c r="DI104" s="49" t="str">
        <f t="shared" si="86"/>
        <v/>
      </c>
      <c r="DJ104" s="49" t="str">
        <f t="shared" si="87"/>
        <v/>
      </c>
      <c r="DK104" s="49" t="str">
        <f t="shared" si="88"/>
        <v/>
      </c>
      <c r="DL104" s="49" t="str">
        <f t="shared" si="89"/>
        <v/>
      </c>
      <c r="DN104" s="49"/>
      <c r="DO104" s="49" t="str">
        <f t="shared" si="90"/>
        <v/>
      </c>
      <c r="DP104" s="49" t="str">
        <f t="shared" si="91"/>
        <v/>
      </c>
      <c r="DQ104" s="49" t="str">
        <f t="shared" si="92"/>
        <v/>
      </c>
      <c r="DR104" s="49" t="str">
        <f t="shared" si="93"/>
        <v/>
      </c>
      <c r="DS104" s="49" t="str">
        <f t="shared" si="94"/>
        <v/>
      </c>
      <c r="DT104" s="49" t="str">
        <f t="shared" si="95"/>
        <v/>
      </c>
      <c r="DU104" s="49" t="str">
        <f t="shared" si="96"/>
        <v/>
      </c>
      <c r="DV104" s="49" t="str">
        <f t="shared" si="97"/>
        <v/>
      </c>
      <c r="DX104" s="49"/>
      <c r="DY104" s="49" t="str">
        <f t="shared" si="98"/>
        <v/>
      </c>
      <c r="DZ104" s="49" t="str">
        <f t="shared" si="99"/>
        <v/>
      </c>
      <c r="EA104" s="49" t="str">
        <f t="shared" si="100"/>
        <v/>
      </c>
      <c r="EB104" s="49" t="str">
        <f t="shared" si="101"/>
        <v/>
      </c>
      <c r="EC104" s="49" t="str">
        <f t="shared" si="102"/>
        <v/>
      </c>
      <c r="ED104" s="49" t="str">
        <f t="shared" si="103"/>
        <v/>
      </c>
      <c r="EE104" s="49" t="str">
        <f t="shared" si="104"/>
        <v/>
      </c>
      <c r="EF104" s="49" t="str">
        <f t="shared" si="105"/>
        <v/>
      </c>
      <c r="EH104" s="49"/>
      <c r="EI104" s="49" t="str">
        <f t="shared" si="106"/>
        <v/>
      </c>
      <c r="EJ104" s="49" t="str">
        <f t="shared" si="107"/>
        <v/>
      </c>
      <c r="EK104" s="49" t="str">
        <f t="shared" si="108"/>
        <v/>
      </c>
      <c r="EL104" s="49" t="str">
        <f t="shared" si="109"/>
        <v/>
      </c>
      <c r="EM104" s="49" t="str">
        <f t="shared" si="110"/>
        <v/>
      </c>
      <c r="EN104" s="49" t="str">
        <f t="shared" si="111"/>
        <v/>
      </c>
      <c r="EO104" s="49" t="str">
        <f t="shared" si="112"/>
        <v/>
      </c>
      <c r="EP104" s="49" t="str">
        <f t="shared" si="113"/>
        <v/>
      </c>
      <c r="ER104" s="49"/>
      <c r="ES104" s="49" t="str">
        <f t="shared" si="114"/>
        <v/>
      </c>
      <c r="ET104" s="49" t="str">
        <f t="shared" si="115"/>
        <v/>
      </c>
      <c r="EU104" s="49" t="str">
        <f t="shared" si="116"/>
        <v/>
      </c>
      <c r="EV104" s="49" t="str">
        <f t="shared" si="117"/>
        <v/>
      </c>
      <c r="EW104" s="49" t="str">
        <f t="shared" si="118"/>
        <v/>
      </c>
      <c r="EX104" s="49" t="str">
        <f t="shared" si="119"/>
        <v/>
      </c>
      <c r="EY104" s="49" t="str">
        <f t="shared" si="120"/>
        <v/>
      </c>
      <c r="EZ104" s="49" t="str">
        <f t="shared" si="121"/>
        <v/>
      </c>
      <c r="FB104" s="49"/>
      <c r="FC104" s="49" t="str">
        <f t="shared" si="122"/>
        <v/>
      </c>
      <c r="FD104" s="49" t="str">
        <f t="shared" si="123"/>
        <v/>
      </c>
      <c r="FE104" s="49" t="str">
        <f t="shared" si="124"/>
        <v/>
      </c>
      <c r="FF104" s="49" t="str">
        <f t="shared" si="125"/>
        <v/>
      </c>
      <c r="FG104" s="49" t="str">
        <f t="shared" si="126"/>
        <v/>
      </c>
      <c r="FH104" s="49" t="str">
        <f t="shared" si="127"/>
        <v/>
      </c>
      <c r="FI104" s="49" t="str">
        <f t="shared" si="128"/>
        <v/>
      </c>
      <c r="FJ104" s="49" t="str">
        <f t="shared" si="129"/>
        <v/>
      </c>
      <c r="FL104" s="49"/>
      <c r="FM104" s="49" t="str">
        <f t="shared" si="130"/>
        <v/>
      </c>
      <c r="FN104" s="49" t="str">
        <f t="shared" si="131"/>
        <v/>
      </c>
      <c r="FO104" s="49" t="str">
        <f t="shared" si="132"/>
        <v/>
      </c>
      <c r="FP104" s="49" t="str">
        <f t="shared" si="133"/>
        <v/>
      </c>
      <c r="FQ104" s="49" t="str">
        <f t="shared" si="134"/>
        <v/>
      </c>
      <c r="FR104" s="49" t="str">
        <f t="shared" si="135"/>
        <v/>
      </c>
      <c r="FS104" s="49" t="str">
        <f t="shared" si="136"/>
        <v/>
      </c>
      <c r="FT104" s="49" t="str">
        <f t="shared" si="137"/>
        <v/>
      </c>
      <c r="FV104" s="49"/>
      <c r="FW104" s="49" t="str">
        <f t="shared" si="138"/>
        <v/>
      </c>
      <c r="FX104" s="49" t="str">
        <f t="shared" si="139"/>
        <v/>
      </c>
      <c r="FY104" s="49" t="str">
        <f t="shared" si="140"/>
        <v/>
      </c>
      <c r="FZ104" s="49" t="str">
        <f t="shared" si="141"/>
        <v/>
      </c>
      <c r="GA104" s="49" t="str">
        <f t="shared" si="142"/>
        <v/>
      </c>
      <c r="GB104" s="49" t="str">
        <f t="shared" si="143"/>
        <v/>
      </c>
      <c r="GC104" s="49" t="str">
        <f t="shared" si="144"/>
        <v/>
      </c>
      <c r="GD104" s="49" t="str">
        <f t="shared" si="145"/>
        <v/>
      </c>
      <c r="GF104" s="49"/>
      <c r="GG104" s="49" t="str">
        <f t="shared" si="146"/>
        <v/>
      </c>
      <c r="GH104" s="49" t="str">
        <f t="shared" si="147"/>
        <v/>
      </c>
      <c r="GI104" s="49" t="str">
        <f t="shared" si="148"/>
        <v/>
      </c>
      <c r="GJ104" s="49" t="str">
        <f t="shared" si="149"/>
        <v/>
      </c>
      <c r="GK104" s="49" t="str">
        <f t="shared" si="150"/>
        <v/>
      </c>
      <c r="GL104" s="49" t="str">
        <f t="shared" si="151"/>
        <v/>
      </c>
      <c r="GM104" s="49" t="str">
        <f t="shared" si="152"/>
        <v/>
      </c>
      <c r="GN104" s="49" t="str">
        <f t="shared" si="153"/>
        <v/>
      </c>
      <c r="GP104" s="49"/>
      <c r="GQ104" s="49" t="str">
        <f t="shared" si="154"/>
        <v/>
      </c>
      <c r="GR104" s="49" t="str">
        <f t="shared" si="155"/>
        <v/>
      </c>
      <c r="GS104" s="49" t="str">
        <f t="shared" si="156"/>
        <v/>
      </c>
      <c r="GT104" s="49" t="str">
        <f t="shared" si="157"/>
        <v/>
      </c>
      <c r="GU104" s="49" t="str">
        <f t="shared" si="158"/>
        <v/>
      </c>
      <c r="GV104" s="49" t="str">
        <f t="shared" si="159"/>
        <v/>
      </c>
      <c r="GW104" s="49" t="str">
        <f t="shared" si="160"/>
        <v/>
      </c>
      <c r="GX104" s="49" t="str">
        <f t="shared" si="161"/>
        <v/>
      </c>
    </row>
    <row r="105" spans="17:206" x14ac:dyDescent="0.2">
      <c r="Q105" s="65">
        <v>37</v>
      </c>
      <c r="R105" s="201" t="str">
        <f>Syst_Typ1!DA64</f>
        <v/>
      </c>
      <c r="S105" s="201">
        <f>Syst_Typ1!F64</f>
        <v>0</v>
      </c>
      <c r="T105" s="201" t="str">
        <f>Syst_Typ1!W64</f>
        <v/>
      </c>
      <c r="U105" s="201">
        <f>Syst_Typ1!CT64</f>
        <v>0</v>
      </c>
      <c r="V105" s="201" t="str">
        <f>Syst_Typ1!X64</f>
        <v/>
      </c>
      <c r="W105" s="201" t="str">
        <f>Syst_Typ1!AW64</f>
        <v/>
      </c>
      <c r="X105" s="201">
        <f>Syst_Typ1!BF64</f>
        <v>0</v>
      </c>
      <c r="Y105" s="201">
        <f>Syst_Typ1!AZ64</f>
        <v>0</v>
      </c>
      <c r="AB105" s="49"/>
      <c r="AC105" s="49" t="str">
        <f t="shared" si="18"/>
        <v/>
      </c>
      <c r="AD105" s="49" t="str">
        <f t="shared" si="19"/>
        <v/>
      </c>
      <c r="AE105" s="49" t="str">
        <f t="shared" si="20"/>
        <v/>
      </c>
      <c r="AF105" s="49" t="str">
        <f t="shared" si="21"/>
        <v/>
      </c>
      <c r="AG105" s="49" t="str">
        <f t="shared" si="22"/>
        <v/>
      </c>
      <c r="AH105" s="49" t="str">
        <f t="shared" si="23"/>
        <v/>
      </c>
      <c r="AI105" s="49" t="str">
        <f t="shared" si="24"/>
        <v/>
      </c>
      <c r="AJ105" s="49" t="str">
        <f t="shared" si="25"/>
        <v/>
      </c>
      <c r="AL105" s="49"/>
      <c r="AM105" s="49" t="str">
        <f t="shared" si="26"/>
        <v/>
      </c>
      <c r="AN105" s="49" t="str">
        <f t="shared" si="27"/>
        <v/>
      </c>
      <c r="AO105" s="49" t="str">
        <f t="shared" si="28"/>
        <v/>
      </c>
      <c r="AP105" s="49" t="str">
        <f t="shared" si="29"/>
        <v/>
      </c>
      <c r="AQ105" s="49" t="str">
        <f t="shared" si="30"/>
        <v/>
      </c>
      <c r="AR105" s="49" t="str">
        <f t="shared" si="31"/>
        <v/>
      </c>
      <c r="AS105" s="49" t="str">
        <f t="shared" si="32"/>
        <v/>
      </c>
      <c r="AT105" s="49" t="str">
        <f t="shared" si="33"/>
        <v/>
      </c>
      <c r="AV105" s="49"/>
      <c r="AW105" s="49" t="str">
        <f t="shared" si="34"/>
        <v/>
      </c>
      <c r="AX105" s="49" t="str">
        <f t="shared" si="35"/>
        <v/>
      </c>
      <c r="AY105" s="49" t="str">
        <f t="shared" si="36"/>
        <v/>
      </c>
      <c r="AZ105" s="49" t="str">
        <f t="shared" si="37"/>
        <v/>
      </c>
      <c r="BA105" s="49" t="str">
        <f t="shared" si="38"/>
        <v/>
      </c>
      <c r="BB105" s="49" t="str">
        <f t="shared" si="39"/>
        <v/>
      </c>
      <c r="BC105" s="49" t="str">
        <f t="shared" si="40"/>
        <v/>
      </c>
      <c r="BD105" s="49" t="str">
        <f t="shared" si="41"/>
        <v/>
      </c>
      <c r="BF105" s="49"/>
      <c r="BG105" s="49" t="str">
        <f t="shared" si="42"/>
        <v/>
      </c>
      <c r="BH105" s="49" t="str">
        <f t="shared" si="43"/>
        <v/>
      </c>
      <c r="BI105" s="49" t="str">
        <f t="shared" si="44"/>
        <v/>
      </c>
      <c r="BJ105" s="49" t="str">
        <f t="shared" si="45"/>
        <v/>
      </c>
      <c r="BK105" s="49" t="str">
        <f t="shared" si="46"/>
        <v/>
      </c>
      <c r="BL105" s="49" t="str">
        <f t="shared" si="47"/>
        <v/>
      </c>
      <c r="BM105" s="49" t="str">
        <f t="shared" si="48"/>
        <v/>
      </c>
      <c r="BN105" s="49" t="str">
        <f t="shared" si="49"/>
        <v/>
      </c>
      <c r="BP105" s="49"/>
      <c r="BQ105" s="49" t="str">
        <f t="shared" si="50"/>
        <v/>
      </c>
      <c r="BR105" s="49" t="str">
        <f t="shared" si="51"/>
        <v/>
      </c>
      <c r="BS105" s="49" t="str">
        <f t="shared" si="52"/>
        <v/>
      </c>
      <c r="BT105" s="49" t="str">
        <f t="shared" si="53"/>
        <v/>
      </c>
      <c r="BU105" s="49" t="str">
        <f t="shared" si="54"/>
        <v/>
      </c>
      <c r="BV105" s="49" t="str">
        <f t="shared" si="55"/>
        <v/>
      </c>
      <c r="BW105" s="49" t="str">
        <f t="shared" si="56"/>
        <v/>
      </c>
      <c r="BX105" s="49" t="str">
        <f t="shared" si="57"/>
        <v/>
      </c>
      <c r="BZ105" s="49"/>
      <c r="CA105" s="49" t="str">
        <f t="shared" si="58"/>
        <v/>
      </c>
      <c r="CB105" s="49" t="str">
        <f t="shared" si="59"/>
        <v/>
      </c>
      <c r="CC105" s="49" t="str">
        <f t="shared" si="60"/>
        <v/>
      </c>
      <c r="CD105" s="49" t="str">
        <f t="shared" si="61"/>
        <v/>
      </c>
      <c r="CE105" s="49" t="str">
        <f t="shared" si="62"/>
        <v/>
      </c>
      <c r="CF105" s="49" t="str">
        <f t="shared" si="63"/>
        <v/>
      </c>
      <c r="CG105" s="49" t="str">
        <f t="shared" si="64"/>
        <v/>
      </c>
      <c r="CH105" s="49" t="str">
        <f t="shared" si="65"/>
        <v/>
      </c>
      <c r="CJ105" s="49"/>
      <c r="CK105" s="49" t="str">
        <f t="shared" si="66"/>
        <v/>
      </c>
      <c r="CL105" s="49" t="str">
        <f t="shared" si="67"/>
        <v/>
      </c>
      <c r="CM105" s="49" t="str">
        <f t="shared" si="68"/>
        <v/>
      </c>
      <c r="CN105" s="49" t="str">
        <f t="shared" si="69"/>
        <v/>
      </c>
      <c r="CO105" s="49" t="str">
        <f t="shared" si="70"/>
        <v/>
      </c>
      <c r="CP105" s="49" t="str">
        <f t="shared" si="71"/>
        <v/>
      </c>
      <c r="CQ105" s="49" t="str">
        <f t="shared" si="72"/>
        <v/>
      </c>
      <c r="CR105" s="49" t="str">
        <f t="shared" si="73"/>
        <v/>
      </c>
      <c r="CT105" s="49"/>
      <c r="CU105" s="49" t="str">
        <f t="shared" si="74"/>
        <v/>
      </c>
      <c r="CV105" s="49" t="str">
        <f t="shared" si="75"/>
        <v/>
      </c>
      <c r="CW105" s="49" t="str">
        <f t="shared" si="76"/>
        <v/>
      </c>
      <c r="CX105" s="49" t="str">
        <f t="shared" si="77"/>
        <v/>
      </c>
      <c r="CY105" s="49" t="str">
        <f t="shared" si="78"/>
        <v/>
      </c>
      <c r="CZ105" s="49" t="str">
        <f t="shared" si="79"/>
        <v/>
      </c>
      <c r="DA105" s="49" t="str">
        <f t="shared" si="80"/>
        <v/>
      </c>
      <c r="DB105" s="49" t="str">
        <f t="shared" si="81"/>
        <v/>
      </c>
      <c r="DD105" s="49"/>
      <c r="DE105" s="49" t="str">
        <f t="shared" si="82"/>
        <v/>
      </c>
      <c r="DF105" s="49" t="str">
        <f t="shared" si="83"/>
        <v/>
      </c>
      <c r="DG105" s="49" t="str">
        <f t="shared" si="84"/>
        <v/>
      </c>
      <c r="DH105" s="49" t="str">
        <f t="shared" si="85"/>
        <v/>
      </c>
      <c r="DI105" s="49" t="str">
        <f t="shared" si="86"/>
        <v/>
      </c>
      <c r="DJ105" s="49" t="str">
        <f t="shared" si="87"/>
        <v/>
      </c>
      <c r="DK105" s="49" t="str">
        <f t="shared" si="88"/>
        <v/>
      </c>
      <c r="DL105" s="49" t="str">
        <f t="shared" si="89"/>
        <v/>
      </c>
      <c r="DN105" s="49"/>
      <c r="DO105" s="49" t="str">
        <f t="shared" si="90"/>
        <v/>
      </c>
      <c r="DP105" s="49" t="str">
        <f t="shared" si="91"/>
        <v/>
      </c>
      <c r="DQ105" s="49" t="str">
        <f t="shared" si="92"/>
        <v/>
      </c>
      <c r="DR105" s="49" t="str">
        <f t="shared" si="93"/>
        <v/>
      </c>
      <c r="DS105" s="49" t="str">
        <f t="shared" si="94"/>
        <v/>
      </c>
      <c r="DT105" s="49" t="str">
        <f t="shared" si="95"/>
        <v/>
      </c>
      <c r="DU105" s="49" t="str">
        <f t="shared" si="96"/>
        <v/>
      </c>
      <c r="DV105" s="49" t="str">
        <f t="shared" si="97"/>
        <v/>
      </c>
      <c r="DX105" s="49"/>
      <c r="DY105" s="49" t="str">
        <f t="shared" si="98"/>
        <v/>
      </c>
      <c r="DZ105" s="49" t="str">
        <f t="shared" si="99"/>
        <v/>
      </c>
      <c r="EA105" s="49" t="str">
        <f t="shared" si="100"/>
        <v/>
      </c>
      <c r="EB105" s="49" t="str">
        <f t="shared" si="101"/>
        <v/>
      </c>
      <c r="EC105" s="49" t="str">
        <f t="shared" si="102"/>
        <v/>
      </c>
      <c r="ED105" s="49" t="str">
        <f t="shared" si="103"/>
        <v/>
      </c>
      <c r="EE105" s="49" t="str">
        <f t="shared" si="104"/>
        <v/>
      </c>
      <c r="EF105" s="49" t="str">
        <f t="shared" si="105"/>
        <v/>
      </c>
      <c r="EH105" s="49"/>
      <c r="EI105" s="49" t="str">
        <f t="shared" si="106"/>
        <v/>
      </c>
      <c r="EJ105" s="49" t="str">
        <f t="shared" si="107"/>
        <v/>
      </c>
      <c r="EK105" s="49" t="str">
        <f t="shared" si="108"/>
        <v/>
      </c>
      <c r="EL105" s="49" t="str">
        <f t="shared" si="109"/>
        <v/>
      </c>
      <c r="EM105" s="49" t="str">
        <f t="shared" si="110"/>
        <v/>
      </c>
      <c r="EN105" s="49" t="str">
        <f t="shared" si="111"/>
        <v/>
      </c>
      <c r="EO105" s="49" t="str">
        <f t="shared" si="112"/>
        <v/>
      </c>
      <c r="EP105" s="49" t="str">
        <f t="shared" si="113"/>
        <v/>
      </c>
      <c r="ER105" s="49"/>
      <c r="ES105" s="49" t="str">
        <f t="shared" si="114"/>
        <v/>
      </c>
      <c r="ET105" s="49" t="str">
        <f t="shared" si="115"/>
        <v/>
      </c>
      <c r="EU105" s="49" t="str">
        <f t="shared" si="116"/>
        <v/>
      </c>
      <c r="EV105" s="49" t="str">
        <f t="shared" si="117"/>
        <v/>
      </c>
      <c r="EW105" s="49" t="str">
        <f t="shared" si="118"/>
        <v/>
      </c>
      <c r="EX105" s="49" t="str">
        <f t="shared" si="119"/>
        <v/>
      </c>
      <c r="EY105" s="49" t="str">
        <f t="shared" si="120"/>
        <v/>
      </c>
      <c r="EZ105" s="49" t="str">
        <f t="shared" si="121"/>
        <v/>
      </c>
      <c r="FB105" s="49"/>
      <c r="FC105" s="49" t="str">
        <f t="shared" si="122"/>
        <v/>
      </c>
      <c r="FD105" s="49" t="str">
        <f t="shared" si="123"/>
        <v/>
      </c>
      <c r="FE105" s="49" t="str">
        <f t="shared" si="124"/>
        <v/>
      </c>
      <c r="FF105" s="49" t="str">
        <f t="shared" si="125"/>
        <v/>
      </c>
      <c r="FG105" s="49" t="str">
        <f t="shared" si="126"/>
        <v/>
      </c>
      <c r="FH105" s="49" t="str">
        <f t="shared" si="127"/>
        <v/>
      </c>
      <c r="FI105" s="49" t="str">
        <f t="shared" si="128"/>
        <v/>
      </c>
      <c r="FJ105" s="49" t="str">
        <f t="shared" si="129"/>
        <v/>
      </c>
      <c r="FL105" s="49"/>
      <c r="FM105" s="49" t="str">
        <f t="shared" si="130"/>
        <v/>
      </c>
      <c r="FN105" s="49" t="str">
        <f t="shared" si="131"/>
        <v/>
      </c>
      <c r="FO105" s="49" t="str">
        <f t="shared" si="132"/>
        <v/>
      </c>
      <c r="FP105" s="49" t="str">
        <f t="shared" si="133"/>
        <v/>
      </c>
      <c r="FQ105" s="49" t="str">
        <f t="shared" si="134"/>
        <v/>
      </c>
      <c r="FR105" s="49" t="str">
        <f t="shared" si="135"/>
        <v/>
      </c>
      <c r="FS105" s="49" t="str">
        <f t="shared" si="136"/>
        <v/>
      </c>
      <c r="FT105" s="49" t="str">
        <f t="shared" si="137"/>
        <v/>
      </c>
      <c r="FV105" s="49"/>
      <c r="FW105" s="49" t="str">
        <f t="shared" si="138"/>
        <v/>
      </c>
      <c r="FX105" s="49" t="str">
        <f t="shared" si="139"/>
        <v/>
      </c>
      <c r="FY105" s="49" t="str">
        <f t="shared" si="140"/>
        <v/>
      </c>
      <c r="FZ105" s="49" t="str">
        <f t="shared" si="141"/>
        <v/>
      </c>
      <c r="GA105" s="49" t="str">
        <f t="shared" si="142"/>
        <v/>
      </c>
      <c r="GB105" s="49" t="str">
        <f t="shared" si="143"/>
        <v/>
      </c>
      <c r="GC105" s="49" t="str">
        <f t="shared" si="144"/>
        <v/>
      </c>
      <c r="GD105" s="49" t="str">
        <f t="shared" si="145"/>
        <v/>
      </c>
      <c r="GF105" s="49"/>
      <c r="GG105" s="49" t="str">
        <f t="shared" si="146"/>
        <v/>
      </c>
      <c r="GH105" s="49" t="str">
        <f t="shared" si="147"/>
        <v/>
      </c>
      <c r="GI105" s="49" t="str">
        <f t="shared" si="148"/>
        <v/>
      </c>
      <c r="GJ105" s="49" t="str">
        <f t="shared" si="149"/>
        <v/>
      </c>
      <c r="GK105" s="49" t="str">
        <f t="shared" si="150"/>
        <v/>
      </c>
      <c r="GL105" s="49" t="str">
        <f t="shared" si="151"/>
        <v/>
      </c>
      <c r="GM105" s="49" t="str">
        <f t="shared" si="152"/>
        <v/>
      </c>
      <c r="GN105" s="49" t="str">
        <f t="shared" si="153"/>
        <v/>
      </c>
      <c r="GP105" s="49"/>
      <c r="GQ105" s="49" t="str">
        <f t="shared" si="154"/>
        <v/>
      </c>
      <c r="GR105" s="49" t="str">
        <f t="shared" si="155"/>
        <v/>
      </c>
      <c r="GS105" s="49" t="str">
        <f t="shared" si="156"/>
        <v/>
      </c>
      <c r="GT105" s="49" t="str">
        <f t="shared" si="157"/>
        <v/>
      </c>
      <c r="GU105" s="49" t="str">
        <f t="shared" si="158"/>
        <v/>
      </c>
      <c r="GV105" s="49" t="str">
        <f t="shared" si="159"/>
        <v/>
      </c>
      <c r="GW105" s="49" t="str">
        <f t="shared" si="160"/>
        <v/>
      </c>
      <c r="GX105" s="49" t="str">
        <f t="shared" si="161"/>
        <v/>
      </c>
    </row>
    <row r="106" spans="17:206" x14ac:dyDescent="0.2">
      <c r="Q106" s="65">
        <v>38</v>
      </c>
      <c r="R106" s="201" t="str">
        <f>Syst_Typ1!DA65</f>
        <v/>
      </c>
      <c r="S106" s="201">
        <f>Syst_Typ1!F65</f>
        <v>0</v>
      </c>
      <c r="T106" s="201" t="str">
        <f>Syst_Typ1!W65</f>
        <v/>
      </c>
      <c r="U106" s="201">
        <f>Syst_Typ1!CT65</f>
        <v>0</v>
      </c>
      <c r="V106" s="201" t="str">
        <f>Syst_Typ1!X65</f>
        <v/>
      </c>
      <c r="W106" s="201" t="str">
        <f>Syst_Typ1!AW65</f>
        <v/>
      </c>
      <c r="X106" s="201">
        <f>Syst_Typ1!BF65</f>
        <v>0</v>
      </c>
      <c r="Y106" s="201">
        <f>Syst_Typ1!AZ65</f>
        <v>0</v>
      </c>
      <c r="AB106" s="49"/>
      <c r="AC106" s="49" t="str">
        <f t="shared" si="18"/>
        <v/>
      </c>
      <c r="AD106" s="49" t="str">
        <f t="shared" si="19"/>
        <v/>
      </c>
      <c r="AE106" s="49" t="str">
        <f t="shared" si="20"/>
        <v/>
      </c>
      <c r="AF106" s="49" t="str">
        <f t="shared" si="21"/>
        <v/>
      </c>
      <c r="AG106" s="49" t="str">
        <f t="shared" si="22"/>
        <v/>
      </c>
      <c r="AH106" s="49" t="str">
        <f t="shared" si="23"/>
        <v/>
      </c>
      <c r="AI106" s="49" t="str">
        <f t="shared" si="24"/>
        <v/>
      </c>
      <c r="AJ106" s="49" t="str">
        <f t="shared" si="25"/>
        <v/>
      </c>
      <c r="AL106" s="49"/>
      <c r="AM106" s="49" t="str">
        <f t="shared" si="26"/>
        <v/>
      </c>
      <c r="AN106" s="49" t="str">
        <f t="shared" si="27"/>
        <v/>
      </c>
      <c r="AO106" s="49" t="str">
        <f t="shared" si="28"/>
        <v/>
      </c>
      <c r="AP106" s="49" t="str">
        <f t="shared" si="29"/>
        <v/>
      </c>
      <c r="AQ106" s="49" t="str">
        <f t="shared" si="30"/>
        <v/>
      </c>
      <c r="AR106" s="49" t="str">
        <f t="shared" si="31"/>
        <v/>
      </c>
      <c r="AS106" s="49" t="str">
        <f t="shared" si="32"/>
        <v/>
      </c>
      <c r="AT106" s="49" t="str">
        <f t="shared" si="33"/>
        <v/>
      </c>
      <c r="AV106" s="49"/>
      <c r="AW106" s="49" t="str">
        <f t="shared" si="34"/>
        <v/>
      </c>
      <c r="AX106" s="49" t="str">
        <f t="shared" si="35"/>
        <v/>
      </c>
      <c r="AY106" s="49" t="str">
        <f t="shared" si="36"/>
        <v/>
      </c>
      <c r="AZ106" s="49" t="str">
        <f t="shared" si="37"/>
        <v/>
      </c>
      <c r="BA106" s="49" t="str">
        <f t="shared" si="38"/>
        <v/>
      </c>
      <c r="BB106" s="49" t="str">
        <f t="shared" si="39"/>
        <v/>
      </c>
      <c r="BC106" s="49" t="str">
        <f t="shared" si="40"/>
        <v/>
      </c>
      <c r="BD106" s="49" t="str">
        <f t="shared" si="41"/>
        <v/>
      </c>
      <c r="BF106" s="49"/>
      <c r="BG106" s="49" t="str">
        <f t="shared" si="42"/>
        <v/>
      </c>
      <c r="BH106" s="49" t="str">
        <f t="shared" si="43"/>
        <v/>
      </c>
      <c r="BI106" s="49" t="str">
        <f t="shared" si="44"/>
        <v/>
      </c>
      <c r="BJ106" s="49" t="str">
        <f t="shared" si="45"/>
        <v/>
      </c>
      <c r="BK106" s="49" t="str">
        <f t="shared" si="46"/>
        <v/>
      </c>
      <c r="BL106" s="49" t="str">
        <f t="shared" si="47"/>
        <v/>
      </c>
      <c r="BM106" s="49" t="str">
        <f t="shared" si="48"/>
        <v/>
      </c>
      <c r="BN106" s="49" t="str">
        <f t="shared" si="49"/>
        <v/>
      </c>
      <c r="BP106" s="49"/>
      <c r="BQ106" s="49" t="str">
        <f t="shared" si="50"/>
        <v/>
      </c>
      <c r="BR106" s="49" t="str">
        <f t="shared" si="51"/>
        <v/>
      </c>
      <c r="BS106" s="49" t="str">
        <f t="shared" si="52"/>
        <v/>
      </c>
      <c r="BT106" s="49" t="str">
        <f t="shared" si="53"/>
        <v/>
      </c>
      <c r="BU106" s="49" t="str">
        <f t="shared" si="54"/>
        <v/>
      </c>
      <c r="BV106" s="49" t="str">
        <f t="shared" si="55"/>
        <v/>
      </c>
      <c r="BW106" s="49" t="str">
        <f t="shared" si="56"/>
        <v/>
      </c>
      <c r="BX106" s="49" t="str">
        <f t="shared" si="57"/>
        <v/>
      </c>
      <c r="BZ106" s="49"/>
      <c r="CA106" s="49" t="str">
        <f t="shared" si="58"/>
        <v/>
      </c>
      <c r="CB106" s="49" t="str">
        <f t="shared" si="59"/>
        <v/>
      </c>
      <c r="CC106" s="49" t="str">
        <f t="shared" si="60"/>
        <v/>
      </c>
      <c r="CD106" s="49" t="str">
        <f t="shared" si="61"/>
        <v/>
      </c>
      <c r="CE106" s="49" t="str">
        <f t="shared" si="62"/>
        <v/>
      </c>
      <c r="CF106" s="49" t="str">
        <f t="shared" si="63"/>
        <v/>
      </c>
      <c r="CG106" s="49" t="str">
        <f t="shared" si="64"/>
        <v/>
      </c>
      <c r="CH106" s="49" t="str">
        <f t="shared" si="65"/>
        <v/>
      </c>
      <c r="CJ106" s="49"/>
      <c r="CK106" s="49" t="str">
        <f t="shared" si="66"/>
        <v/>
      </c>
      <c r="CL106" s="49" t="str">
        <f t="shared" si="67"/>
        <v/>
      </c>
      <c r="CM106" s="49" t="str">
        <f t="shared" si="68"/>
        <v/>
      </c>
      <c r="CN106" s="49" t="str">
        <f t="shared" si="69"/>
        <v/>
      </c>
      <c r="CO106" s="49" t="str">
        <f t="shared" si="70"/>
        <v/>
      </c>
      <c r="CP106" s="49" t="str">
        <f t="shared" si="71"/>
        <v/>
      </c>
      <c r="CQ106" s="49" t="str">
        <f t="shared" si="72"/>
        <v/>
      </c>
      <c r="CR106" s="49" t="str">
        <f t="shared" si="73"/>
        <v/>
      </c>
      <c r="CT106" s="49"/>
      <c r="CU106" s="49" t="str">
        <f t="shared" si="74"/>
        <v/>
      </c>
      <c r="CV106" s="49" t="str">
        <f t="shared" si="75"/>
        <v/>
      </c>
      <c r="CW106" s="49" t="str">
        <f t="shared" si="76"/>
        <v/>
      </c>
      <c r="CX106" s="49" t="str">
        <f t="shared" si="77"/>
        <v/>
      </c>
      <c r="CY106" s="49" t="str">
        <f t="shared" si="78"/>
        <v/>
      </c>
      <c r="CZ106" s="49" t="str">
        <f t="shared" si="79"/>
        <v/>
      </c>
      <c r="DA106" s="49" t="str">
        <f t="shared" si="80"/>
        <v/>
      </c>
      <c r="DB106" s="49" t="str">
        <f t="shared" si="81"/>
        <v/>
      </c>
      <c r="DD106" s="49"/>
      <c r="DE106" s="49" t="str">
        <f t="shared" si="82"/>
        <v/>
      </c>
      <c r="DF106" s="49" t="str">
        <f t="shared" si="83"/>
        <v/>
      </c>
      <c r="DG106" s="49" t="str">
        <f t="shared" si="84"/>
        <v/>
      </c>
      <c r="DH106" s="49" t="str">
        <f t="shared" si="85"/>
        <v/>
      </c>
      <c r="DI106" s="49" t="str">
        <f t="shared" si="86"/>
        <v/>
      </c>
      <c r="DJ106" s="49" t="str">
        <f t="shared" si="87"/>
        <v/>
      </c>
      <c r="DK106" s="49" t="str">
        <f t="shared" si="88"/>
        <v/>
      </c>
      <c r="DL106" s="49" t="str">
        <f t="shared" si="89"/>
        <v/>
      </c>
      <c r="DN106" s="49"/>
      <c r="DO106" s="49" t="str">
        <f t="shared" si="90"/>
        <v/>
      </c>
      <c r="DP106" s="49" t="str">
        <f t="shared" si="91"/>
        <v/>
      </c>
      <c r="DQ106" s="49" t="str">
        <f t="shared" si="92"/>
        <v/>
      </c>
      <c r="DR106" s="49" t="str">
        <f t="shared" si="93"/>
        <v/>
      </c>
      <c r="DS106" s="49" t="str">
        <f t="shared" si="94"/>
        <v/>
      </c>
      <c r="DT106" s="49" t="str">
        <f t="shared" si="95"/>
        <v/>
      </c>
      <c r="DU106" s="49" t="str">
        <f t="shared" si="96"/>
        <v/>
      </c>
      <c r="DV106" s="49" t="str">
        <f t="shared" si="97"/>
        <v/>
      </c>
      <c r="DX106" s="49"/>
      <c r="DY106" s="49" t="str">
        <f t="shared" si="98"/>
        <v/>
      </c>
      <c r="DZ106" s="49" t="str">
        <f t="shared" si="99"/>
        <v/>
      </c>
      <c r="EA106" s="49" t="str">
        <f t="shared" si="100"/>
        <v/>
      </c>
      <c r="EB106" s="49" t="str">
        <f t="shared" si="101"/>
        <v/>
      </c>
      <c r="EC106" s="49" t="str">
        <f t="shared" si="102"/>
        <v/>
      </c>
      <c r="ED106" s="49" t="str">
        <f t="shared" si="103"/>
        <v/>
      </c>
      <c r="EE106" s="49" t="str">
        <f t="shared" si="104"/>
        <v/>
      </c>
      <c r="EF106" s="49" t="str">
        <f t="shared" si="105"/>
        <v/>
      </c>
      <c r="EH106" s="49"/>
      <c r="EI106" s="49" t="str">
        <f t="shared" si="106"/>
        <v/>
      </c>
      <c r="EJ106" s="49" t="str">
        <f t="shared" si="107"/>
        <v/>
      </c>
      <c r="EK106" s="49" t="str">
        <f t="shared" si="108"/>
        <v/>
      </c>
      <c r="EL106" s="49" t="str">
        <f t="shared" si="109"/>
        <v/>
      </c>
      <c r="EM106" s="49" t="str">
        <f t="shared" si="110"/>
        <v/>
      </c>
      <c r="EN106" s="49" t="str">
        <f t="shared" si="111"/>
        <v/>
      </c>
      <c r="EO106" s="49" t="str">
        <f t="shared" si="112"/>
        <v/>
      </c>
      <c r="EP106" s="49" t="str">
        <f t="shared" si="113"/>
        <v/>
      </c>
      <c r="ER106" s="49"/>
      <c r="ES106" s="49" t="str">
        <f t="shared" si="114"/>
        <v/>
      </c>
      <c r="ET106" s="49" t="str">
        <f t="shared" si="115"/>
        <v/>
      </c>
      <c r="EU106" s="49" t="str">
        <f t="shared" si="116"/>
        <v/>
      </c>
      <c r="EV106" s="49" t="str">
        <f t="shared" si="117"/>
        <v/>
      </c>
      <c r="EW106" s="49" t="str">
        <f t="shared" si="118"/>
        <v/>
      </c>
      <c r="EX106" s="49" t="str">
        <f t="shared" si="119"/>
        <v/>
      </c>
      <c r="EY106" s="49" t="str">
        <f t="shared" si="120"/>
        <v/>
      </c>
      <c r="EZ106" s="49" t="str">
        <f t="shared" si="121"/>
        <v/>
      </c>
      <c r="FB106" s="49"/>
      <c r="FC106" s="49" t="str">
        <f t="shared" si="122"/>
        <v/>
      </c>
      <c r="FD106" s="49" t="str">
        <f t="shared" si="123"/>
        <v/>
      </c>
      <c r="FE106" s="49" t="str">
        <f t="shared" si="124"/>
        <v/>
      </c>
      <c r="FF106" s="49" t="str">
        <f t="shared" si="125"/>
        <v/>
      </c>
      <c r="FG106" s="49" t="str">
        <f t="shared" si="126"/>
        <v/>
      </c>
      <c r="FH106" s="49" t="str">
        <f t="shared" si="127"/>
        <v/>
      </c>
      <c r="FI106" s="49" t="str">
        <f t="shared" si="128"/>
        <v/>
      </c>
      <c r="FJ106" s="49" t="str">
        <f t="shared" si="129"/>
        <v/>
      </c>
      <c r="FL106" s="49"/>
      <c r="FM106" s="49" t="str">
        <f t="shared" si="130"/>
        <v/>
      </c>
      <c r="FN106" s="49" t="str">
        <f t="shared" si="131"/>
        <v/>
      </c>
      <c r="FO106" s="49" t="str">
        <f t="shared" si="132"/>
        <v/>
      </c>
      <c r="FP106" s="49" t="str">
        <f t="shared" si="133"/>
        <v/>
      </c>
      <c r="FQ106" s="49" t="str">
        <f t="shared" si="134"/>
        <v/>
      </c>
      <c r="FR106" s="49" t="str">
        <f t="shared" si="135"/>
        <v/>
      </c>
      <c r="FS106" s="49" t="str">
        <f t="shared" si="136"/>
        <v/>
      </c>
      <c r="FT106" s="49" t="str">
        <f t="shared" si="137"/>
        <v/>
      </c>
      <c r="FV106" s="49"/>
      <c r="FW106" s="49" t="str">
        <f t="shared" si="138"/>
        <v/>
      </c>
      <c r="FX106" s="49" t="str">
        <f t="shared" si="139"/>
        <v/>
      </c>
      <c r="FY106" s="49" t="str">
        <f t="shared" si="140"/>
        <v/>
      </c>
      <c r="FZ106" s="49" t="str">
        <f t="shared" si="141"/>
        <v/>
      </c>
      <c r="GA106" s="49" t="str">
        <f t="shared" si="142"/>
        <v/>
      </c>
      <c r="GB106" s="49" t="str">
        <f t="shared" si="143"/>
        <v/>
      </c>
      <c r="GC106" s="49" t="str">
        <f t="shared" si="144"/>
        <v/>
      </c>
      <c r="GD106" s="49" t="str">
        <f t="shared" si="145"/>
        <v/>
      </c>
      <c r="GF106" s="49"/>
      <c r="GG106" s="49" t="str">
        <f t="shared" si="146"/>
        <v/>
      </c>
      <c r="GH106" s="49" t="str">
        <f t="shared" si="147"/>
        <v/>
      </c>
      <c r="GI106" s="49" t="str">
        <f t="shared" si="148"/>
        <v/>
      </c>
      <c r="GJ106" s="49" t="str">
        <f t="shared" si="149"/>
        <v/>
      </c>
      <c r="GK106" s="49" t="str">
        <f t="shared" si="150"/>
        <v/>
      </c>
      <c r="GL106" s="49" t="str">
        <f t="shared" si="151"/>
        <v/>
      </c>
      <c r="GM106" s="49" t="str">
        <f t="shared" si="152"/>
        <v/>
      </c>
      <c r="GN106" s="49" t="str">
        <f t="shared" si="153"/>
        <v/>
      </c>
      <c r="GP106" s="49"/>
      <c r="GQ106" s="49" t="str">
        <f t="shared" si="154"/>
        <v/>
      </c>
      <c r="GR106" s="49" t="str">
        <f t="shared" si="155"/>
        <v/>
      </c>
      <c r="GS106" s="49" t="str">
        <f t="shared" si="156"/>
        <v/>
      </c>
      <c r="GT106" s="49" t="str">
        <f t="shared" si="157"/>
        <v/>
      </c>
      <c r="GU106" s="49" t="str">
        <f t="shared" si="158"/>
        <v/>
      </c>
      <c r="GV106" s="49" t="str">
        <f t="shared" si="159"/>
        <v/>
      </c>
      <c r="GW106" s="49" t="str">
        <f t="shared" si="160"/>
        <v/>
      </c>
      <c r="GX106" s="49" t="str">
        <f t="shared" si="161"/>
        <v/>
      </c>
    </row>
    <row r="107" spans="17:206" x14ac:dyDescent="0.2">
      <c r="Q107" s="65">
        <v>39</v>
      </c>
      <c r="R107" s="201" t="str">
        <f>Syst_Typ1!DA66</f>
        <v/>
      </c>
      <c r="S107" s="201">
        <f>Syst_Typ1!F66</f>
        <v>0</v>
      </c>
      <c r="T107" s="201" t="str">
        <f>Syst_Typ1!W66</f>
        <v/>
      </c>
      <c r="U107" s="201">
        <f>Syst_Typ1!CT66</f>
        <v>0</v>
      </c>
      <c r="V107" s="201" t="str">
        <f>Syst_Typ1!X66</f>
        <v/>
      </c>
      <c r="W107" s="201" t="str">
        <f>Syst_Typ1!AW66</f>
        <v/>
      </c>
      <c r="X107" s="201">
        <f>Syst_Typ1!BF66</f>
        <v>0</v>
      </c>
      <c r="Y107" s="201">
        <f>Syst_Typ1!AZ66</f>
        <v>0</v>
      </c>
      <c r="AB107" s="49"/>
      <c r="AC107" s="49" t="str">
        <f t="shared" si="18"/>
        <v/>
      </c>
      <c r="AD107" s="49" t="str">
        <f t="shared" si="19"/>
        <v/>
      </c>
      <c r="AE107" s="49" t="str">
        <f t="shared" si="20"/>
        <v/>
      </c>
      <c r="AF107" s="49" t="str">
        <f t="shared" si="21"/>
        <v/>
      </c>
      <c r="AG107" s="49" t="str">
        <f t="shared" si="22"/>
        <v/>
      </c>
      <c r="AH107" s="49" t="str">
        <f t="shared" si="23"/>
        <v/>
      </c>
      <c r="AI107" s="49" t="str">
        <f t="shared" si="24"/>
        <v/>
      </c>
      <c r="AJ107" s="49" t="str">
        <f t="shared" si="25"/>
        <v/>
      </c>
      <c r="AL107" s="49"/>
      <c r="AM107" s="49" t="str">
        <f t="shared" si="26"/>
        <v/>
      </c>
      <c r="AN107" s="49" t="str">
        <f t="shared" si="27"/>
        <v/>
      </c>
      <c r="AO107" s="49" t="str">
        <f t="shared" si="28"/>
        <v/>
      </c>
      <c r="AP107" s="49" t="str">
        <f t="shared" si="29"/>
        <v/>
      </c>
      <c r="AQ107" s="49" t="str">
        <f t="shared" si="30"/>
        <v/>
      </c>
      <c r="AR107" s="49" t="str">
        <f t="shared" si="31"/>
        <v/>
      </c>
      <c r="AS107" s="49" t="str">
        <f t="shared" si="32"/>
        <v/>
      </c>
      <c r="AT107" s="49" t="str">
        <f t="shared" si="33"/>
        <v/>
      </c>
      <c r="AV107" s="49"/>
      <c r="AW107" s="49" t="str">
        <f t="shared" si="34"/>
        <v/>
      </c>
      <c r="AX107" s="49" t="str">
        <f t="shared" si="35"/>
        <v/>
      </c>
      <c r="AY107" s="49" t="str">
        <f t="shared" si="36"/>
        <v/>
      </c>
      <c r="AZ107" s="49" t="str">
        <f t="shared" si="37"/>
        <v/>
      </c>
      <c r="BA107" s="49" t="str">
        <f t="shared" si="38"/>
        <v/>
      </c>
      <c r="BB107" s="49" t="str">
        <f t="shared" si="39"/>
        <v/>
      </c>
      <c r="BC107" s="49" t="str">
        <f t="shared" si="40"/>
        <v/>
      </c>
      <c r="BD107" s="49" t="str">
        <f t="shared" si="41"/>
        <v/>
      </c>
      <c r="BF107" s="49"/>
      <c r="BG107" s="49" t="str">
        <f t="shared" si="42"/>
        <v/>
      </c>
      <c r="BH107" s="49" t="str">
        <f t="shared" si="43"/>
        <v/>
      </c>
      <c r="BI107" s="49" t="str">
        <f t="shared" si="44"/>
        <v/>
      </c>
      <c r="BJ107" s="49" t="str">
        <f t="shared" si="45"/>
        <v/>
      </c>
      <c r="BK107" s="49" t="str">
        <f t="shared" si="46"/>
        <v/>
      </c>
      <c r="BL107" s="49" t="str">
        <f t="shared" si="47"/>
        <v/>
      </c>
      <c r="BM107" s="49" t="str">
        <f t="shared" si="48"/>
        <v/>
      </c>
      <c r="BN107" s="49" t="str">
        <f t="shared" si="49"/>
        <v/>
      </c>
      <c r="BP107" s="49"/>
      <c r="BQ107" s="49" t="str">
        <f t="shared" si="50"/>
        <v/>
      </c>
      <c r="BR107" s="49" t="str">
        <f t="shared" si="51"/>
        <v/>
      </c>
      <c r="BS107" s="49" t="str">
        <f t="shared" si="52"/>
        <v/>
      </c>
      <c r="BT107" s="49" t="str">
        <f t="shared" si="53"/>
        <v/>
      </c>
      <c r="BU107" s="49" t="str">
        <f t="shared" si="54"/>
        <v/>
      </c>
      <c r="BV107" s="49" t="str">
        <f t="shared" si="55"/>
        <v/>
      </c>
      <c r="BW107" s="49" t="str">
        <f t="shared" si="56"/>
        <v/>
      </c>
      <c r="BX107" s="49" t="str">
        <f t="shared" si="57"/>
        <v/>
      </c>
      <c r="BZ107" s="49"/>
      <c r="CA107" s="49" t="str">
        <f t="shared" si="58"/>
        <v/>
      </c>
      <c r="CB107" s="49" t="str">
        <f t="shared" si="59"/>
        <v/>
      </c>
      <c r="CC107" s="49" t="str">
        <f t="shared" si="60"/>
        <v/>
      </c>
      <c r="CD107" s="49" t="str">
        <f t="shared" si="61"/>
        <v/>
      </c>
      <c r="CE107" s="49" t="str">
        <f t="shared" si="62"/>
        <v/>
      </c>
      <c r="CF107" s="49" t="str">
        <f t="shared" si="63"/>
        <v/>
      </c>
      <c r="CG107" s="49" t="str">
        <f t="shared" si="64"/>
        <v/>
      </c>
      <c r="CH107" s="49" t="str">
        <f t="shared" si="65"/>
        <v/>
      </c>
      <c r="CJ107" s="49"/>
      <c r="CK107" s="49" t="str">
        <f t="shared" si="66"/>
        <v/>
      </c>
      <c r="CL107" s="49" t="str">
        <f t="shared" si="67"/>
        <v/>
      </c>
      <c r="CM107" s="49" t="str">
        <f t="shared" si="68"/>
        <v/>
      </c>
      <c r="CN107" s="49" t="str">
        <f t="shared" si="69"/>
        <v/>
      </c>
      <c r="CO107" s="49" t="str">
        <f t="shared" si="70"/>
        <v/>
      </c>
      <c r="CP107" s="49" t="str">
        <f t="shared" si="71"/>
        <v/>
      </c>
      <c r="CQ107" s="49" t="str">
        <f t="shared" si="72"/>
        <v/>
      </c>
      <c r="CR107" s="49" t="str">
        <f t="shared" si="73"/>
        <v/>
      </c>
      <c r="CT107" s="49"/>
      <c r="CU107" s="49" t="str">
        <f t="shared" si="74"/>
        <v/>
      </c>
      <c r="CV107" s="49" t="str">
        <f t="shared" si="75"/>
        <v/>
      </c>
      <c r="CW107" s="49" t="str">
        <f t="shared" si="76"/>
        <v/>
      </c>
      <c r="CX107" s="49" t="str">
        <f t="shared" si="77"/>
        <v/>
      </c>
      <c r="CY107" s="49" t="str">
        <f t="shared" si="78"/>
        <v/>
      </c>
      <c r="CZ107" s="49" t="str">
        <f t="shared" si="79"/>
        <v/>
      </c>
      <c r="DA107" s="49" t="str">
        <f t="shared" si="80"/>
        <v/>
      </c>
      <c r="DB107" s="49" t="str">
        <f t="shared" si="81"/>
        <v/>
      </c>
      <c r="DD107" s="49"/>
      <c r="DE107" s="49" t="str">
        <f t="shared" si="82"/>
        <v/>
      </c>
      <c r="DF107" s="49" t="str">
        <f t="shared" si="83"/>
        <v/>
      </c>
      <c r="DG107" s="49" t="str">
        <f t="shared" si="84"/>
        <v/>
      </c>
      <c r="DH107" s="49" t="str">
        <f t="shared" si="85"/>
        <v/>
      </c>
      <c r="DI107" s="49" t="str">
        <f t="shared" si="86"/>
        <v/>
      </c>
      <c r="DJ107" s="49" t="str">
        <f t="shared" si="87"/>
        <v/>
      </c>
      <c r="DK107" s="49" t="str">
        <f t="shared" si="88"/>
        <v/>
      </c>
      <c r="DL107" s="49" t="str">
        <f t="shared" si="89"/>
        <v/>
      </c>
      <c r="DN107" s="49"/>
      <c r="DO107" s="49" t="str">
        <f t="shared" si="90"/>
        <v/>
      </c>
      <c r="DP107" s="49" t="str">
        <f t="shared" si="91"/>
        <v/>
      </c>
      <c r="DQ107" s="49" t="str">
        <f t="shared" si="92"/>
        <v/>
      </c>
      <c r="DR107" s="49" t="str">
        <f t="shared" si="93"/>
        <v/>
      </c>
      <c r="DS107" s="49" t="str">
        <f t="shared" si="94"/>
        <v/>
      </c>
      <c r="DT107" s="49" t="str">
        <f t="shared" si="95"/>
        <v/>
      </c>
      <c r="DU107" s="49" t="str">
        <f t="shared" si="96"/>
        <v/>
      </c>
      <c r="DV107" s="49" t="str">
        <f t="shared" si="97"/>
        <v/>
      </c>
      <c r="DX107" s="49"/>
      <c r="DY107" s="49" t="str">
        <f t="shared" si="98"/>
        <v/>
      </c>
      <c r="DZ107" s="49" t="str">
        <f t="shared" si="99"/>
        <v/>
      </c>
      <c r="EA107" s="49" t="str">
        <f t="shared" si="100"/>
        <v/>
      </c>
      <c r="EB107" s="49" t="str">
        <f t="shared" si="101"/>
        <v/>
      </c>
      <c r="EC107" s="49" t="str">
        <f t="shared" si="102"/>
        <v/>
      </c>
      <c r="ED107" s="49" t="str">
        <f t="shared" si="103"/>
        <v/>
      </c>
      <c r="EE107" s="49" t="str">
        <f t="shared" si="104"/>
        <v/>
      </c>
      <c r="EF107" s="49" t="str">
        <f t="shared" si="105"/>
        <v/>
      </c>
      <c r="EH107" s="49"/>
      <c r="EI107" s="49" t="str">
        <f t="shared" si="106"/>
        <v/>
      </c>
      <c r="EJ107" s="49" t="str">
        <f t="shared" si="107"/>
        <v/>
      </c>
      <c r="EK107" s="49" t="str">
        <f t="shared" si="108"/>
        <v/>
      </c>
      <c r="EL107" s="49" t="str">
        <f t="shared" si="109"/>
        <v/>
      </c>
      <c r="EM107" s="49" t="str">
        <f t="shared" si="110"/>
        <v/>
      </c>
      <c r="EN107" s="49" t="str">
        <f t="shared" si="111"/>
        <v/>
      </c>
      <c r="EO107" s="49" t="str">
        <f t="shared" si="112"/>
        <v/>
      </c>
      <c r="EP107" s="49" t="str">
        <f t="shared" si="113"/>
        <v/>
      </c>
      <c r="ER107" s="49"/>
      <c r="ES107" s="49" t="str">
        <f t="shared" si="114"/>
        <v/>
      </c>
      <c r="ET107" s="49" t="str">
        <f t="shared" si="115"/>
        <v/>
      </c>
      <c r="EU107" s="49" t="str">
        <f t="shared" si="116"/>
        <v/>
      </c>
      <c r="EV107" s="49" t="str">
        <f t="shared" si="117"/>
        <v/>
      </c>
      <c r="EW107" s="49" t="str">
        <f t="shared" si="118"/>
        <v/>
      </c>
      <c r="EX107" s="49" t="str">
        <f t="shared" si="119"/>
        <v/>
      </c>
      <c r="EY107" s="49" t="str">
        <f t="shared" si="120"/>
        <v/>
      </c>
      <c r="EZ107" s="49" t="str">
        <f t="shared" si="121"/>
        <v/>
      </c>
      <c r="FB107" s="49"/>
      <c r="FC107" s="49" t="str">
        <f t="shared" si="122"/>
        <v/>
      </c>
      <c r="FD107" s="49" t="str">
        <f t="shared" si="123"/>
        <v/>
      </c>
      <c r="FE107" s="49" t="str">
        <f t="shared" si="124"/>
        <v/>
      </c>
      <c r="FF107" s="49" t="str">
        <f t="shared" si="125"/>
        <v/>
      </c>
      <c r="FG107" s="49" t="str">
        <f t="shared" si="126"/>
        <v/>
      </c>
      <c r="FH107" s="49" t="str">
        <f t="shared" si="127"/>
        <v/>
      </c>
      <c r="FI107" s="49" t="str">
        <f t="shared" si="128"/>
        <v/>
      </c>
      <c r="FJ107" s="49" t="str">
        <f t="shared" si="129"/>
        <v/>
      </c>
      <c r="FL107" s="49"/>
      <c r="FM107" s="49" t="str">
        <f t="shared" si="130"/>
        <v/>
      </c>
      <c r="FN107" s="49" t="str">
        <f t="shared" si="131"/>
        <v/>
      </c>
      <c r="FO107" s="49" t="str">
        <f t="shared" si="132"/>
        <v/>
      </c>
      <c r="FP107" s="49" t="str">
        <f t="shared" si="133"/>
        <v/>
      </c>
      <c r="FQ107" s="49" t="str">
        <f t="shared" si="134"/>
        <v/>
      </c>
      <c r="FR107" s="49" t="str">
        <f t="shared" si="135"/>
        <v/>
      </c>
      <c r="FS107" s="49" t="str">
        <f t="shared" si="136"/>
        <v/>
      </c>
      <c r="FT107" s="49" t="str">
        <f t="shared" si="137"/>
        <v/>
      </c>
      <c r="FV107" s="49"/>
      <c r="FW107" s="49" t="str">
        <f t="shared" si="138"/>
        <v/>
      </c>
      <c r="FX107" s="49" t="str">
        <f t="shared" si="139"/>
        <v/>
      </c>
      <c r="FY107" s="49" t="str">
        <f t="shared" si="140"/>
        <v/>
      </c>
      <c r="FZ107" s="49" t="str">
        <f t="shared" si="141"/>
        <v/>
      </c>
      <c r="GA107" s="49" t="str">
        <f t="shared" si="142"/>
        <v/>
      </c>
      <c r="GB107" s="49" t="str">
        <f t="shared" si="143"/>
        <v/>
      </c>
      <c r="GC107" s="49" t="str">
        <f t="shared" si="144"/>
        <v/>
      </c>
      <c r="GD107" s="49" t="str">
        <f t="shared" si="145"/>
        <v/>
      </c>
      <c r="GF107" s="49"/>
      <c r="GG107" s="49" t="str">
        <f t="shared" si="146"/>
        <v/>
      </c>
      <c r="GH107" s="49" t="str">
        <f t="shared" si="147"/>
        <v/>
      </c>
      <c r="GI107" s="49" t="str">
        <f t="shared" si="148"/>
        <v/>
      </c>
      <c r="GJ107" s="49" t="str">
        <f t="shared" si="149"/>
        <v/>
      </c>
      <c r="GK107" s="49" t="str">
        <f t="shared" si="150"/>
        <v/>
      </c>
      <c r="GL107" s="49" t="str">
        <f t="shared" si="151"/>
        <v/>
      </c>
      <c r="GM107" s="49" t="str">
        <f t="shared" si="152"/>
        <v/>
      </c>
      <c r="GN107" s="49" t="str">
        <f t="shared" si="153"/>
        <v/>
      </c>
      <c r="GP107" s="49"/>
      <c r="GQ107" s="49" t="str">
        <f t="shared" si="154"/>
        <v/>
      </c>
      <c r="GR107" s="49" t="str">
        <f t="shared" si="155"/>
        <v/>
      </c>
      <c r="GS107" s="49" t="str">
        <f t="shared" si="156"/>
        <v/>
      </c>
      <c r="GT107" s="49" t="str">
        <f t="shared" si="157"/>
        <v/>
      </c>
      <c r="GU107" s="49" t="str">
        <f t="shared" si="158"/>
        <v/>
      </c>
      <c r="GV107" s="49" t="str">
        <f t="shared" si="159"/>
        <v/>
      </c>
      <c r="GW107" s="49" t="str">
        <f t="shared" si="160"/>
        <v/>
      </c>
      <c r="GX107" s="49" t="str">
        <f t="shared" si="161"/>
        <v/>
      </c>
    </row>
    <row r="108" spans="17:206" x14ac:dyDescent="0.2">
      <c r="Q108" s="65">
        <v>40</v>
      </c>
      <c r="R108" s="201" t="str">
        <f>Syst_Typ1!DA67</f>
        <v/>
      </c>
      <c r="S108" s="201">
        <f>Syst_Typ1!F67</f>
        <v>0</v>
      </c>
      <c r="T108" s="201" t="str">
        <f>Syst_Typ1!W67</f>
        <v/>
      </c>
      <c r="U108" s="201">
        <f>Syst_Typ1!CT67</f>
        <v>0</v>
      </c>
      <c r="V108" s="201" t="str">
        <f>Syst_Typ1!X67</f>
        <v/>
      </c>
      <c r="W108" s="201" t="str">
        <f>Syst_Typ1!AW67</f>
        <v/>
      </c>
      <c r="X108" s="201">
        <f>Syst_Typ1!BF67</f>
        <v>0</v>
      </c>
      <c r="Y108" s="201">
        <f>Syst_Typ1!AZ67</f>
        <v>0</v>
      </c>
      <c r="AB108" s="49"/>
      <c r="AC108" s="49" t="str">
        <f t="shared" si="18"/>
        <v/>
      </c>
      <c r="AD108" s="49" t="str">
        <f t="shared" si="19"/>
        <v/>
      </c>
      <c r="AE108" s="49" t="str">
        <f t="shared" si="20"/>
        <v/>
      </c>
      <c r="AF108" s="49" t="str">
        <f t="shared" si="21"/>
        <v/>
      </c>
      <c r="AG108" s="49" t="str">
        <f t="shared" si="22"/>
        <v/>
      </c>
      <c r="AH108" s="49" t="str">
        <f t="shared" si="23"/>
        <v/>
      </c>
      <c r="AI108" s="49" t="str">
        <f t="shared" si="24"/>
        <v/>
      </c>
      <c r="AJ108" s="49" t="str">
        <f t="shared" si="25"/>
        <v/>
      </c>
      <c r="AL108" s="49"/>
      <c r="AM108" s="49" t="str">
        <f t="shared" si="26"/>
        <v/>
      </c>
      <c r="AN108" s="49" t="str">
        <f t="shared" si="27"/>
        <v/>
      </c>
      <c r="AO108" s="49" t="str">
        <f t="shared" si="28"/>
        <v/>
      </c>
      <c r="AP108" s="49" t="str">
        <f t="shared" si="29"/>
        <v/>
      </c>
      <c r="AQ108" s="49" t="str">
        <f t="shared" si="30"/>
        <v/>
      </c>
      <c r="AR108" s="49" t="str">
        <f t="shared" si="31"/>
        <v/>
      </c>
      <c r="AS108" s="49" t="str">
        <f t="shared" si="32"/>
        <v/>
      </c>
      <c r="AT108" s="49" t="str">
        <f t="shared" si="33"/>
        <v/>
      </c>
      <c r="AV108" s="49"/>
      <c r="AW108" s="49" t="str">
        <f t="shared" si="34"/>
        <v/>
      </c>
      <c r="AX108" s="49" t="str">
        <f t="shared" si="35"/>
        <v/>
      </c>
      <c r="AY108" s="49" t="str">
        <f t="shared" si="36"/>
        <v/>
      </c>
      <c r="AZ108" s="49" t="str">
        <f t="shared" si="37"/>
        <v/>
      </c>
      <c r="BA108" s="49" t="str">
        <f t="shared" si="38"/>
        <v/>
      </c>
      <c r="BB108" s="49" t="str">
        <f t="shared" si="39"/>
        <v/>
      </c>
      <c r="BC108" s="49" t="str">
        <f t="shared" si="40"/>
        <v/>
      </c>
      <c r="BD108" s="49" t="str">
        <f t="shared" si="41"/>
        <v/>
      </c>
      <c r="BF108" s="49"/>
      <c r="BG108" s="49" t="str">
        <f t="shared" si="42"/>
        <v/>
      </c>
      <c r="BH108" s="49" t="str">
        <f t="shared" si="43"/>
        <v/>
      </c>
      <c r="BI108" s="49" t="str">
        <f t="shared" si="44"/>
        <v/>
      </c>
      <c r="BJ108" s="49" t="str">
        <f t="shared" si="45"/>
        <v/>
      </c>
      <c r="BK108" s="49" t="str">
        <f t="shared" si="46"/>
        <v/>
      </c>
      <c r="BL108" s="49" t="str">
        <f t="shared" si="47"/>
        <v/>
      </c>
      <c r="BM108" s="49" t="str">
        <f t="shared" si="48"/>
        <v/>
      </c>
      <c r="BN108" s="49" t="str">
        <f t="shared" si="49"/>
        <v/>
      </c>
      <c r="BP108" s="49"/>
      <c r="BQ108" s="49" t="str">
        <f t="shared" si="50"/>
        <v/>
      </c>
      <c r="BR108" s="49" t="str">
        <f t="shared" si="51"/>
        <v/>
      </c>
      <c r="BS108" s="49" t="str">
        <f t="shared" si="52"/>
        <v/>
      </c>
      <c r="BT108" s="49" t="str">
        <f t="shared" si="53"/>
        <v/>
      </c>
      <c r="BU108" s="49" t="str">
        <f t="shared" si="54"/>
        <v/>
      </c>
      <c r="BV108" s="49" t="str">
        <f t="shared" si="55"/>
        <v/>
      </c>
      <c r="BW108" s="49" t="str">
        <f t="shared" si="56"/>
        <v/>
      </c>
      <c r="BX108" s="49" t="str">
        <f t="shared" si="57"/>
        <v/>
      </c>
      <c r="BZ108" s="49"/>
      <c r="CA108" s="49" t="str">
        <f t="shared" si="58"/>
        <v/>
      </c>
      <c r="CB108" s="49" t="str">
        <f t="shared" si="59"/>
        <v/>
      </c>
      <c r="CC108" s="49" t="str">
        <f t="shared" si="60"/>
        <v/>
      </c>
      <c r="CD108" s="49" t="str">
        <f t="shared" si="61"/>
        <v/>
      </c>
      <c r="CE108" s="49" t="str">
        <f t="shared" si="62"/>
        <v/>
      </c>
      <c r="CF108" s="49" t="str">
        <f t="shared" si="63"/>
        <v/>
      </c>
      <c r="CG108" s="49" t="str">
        <f t="shared" si="64"/>
        <v/>
      </c>
      <c r="CH108" s="49" t="str">
        <f t="shared" si="65"/>
        <v/>
      </c>
      <c r="CJ108" s="49"/>
      <c r="CK108" s="49" t="str">
        <f t="shared" si="66"/>
        <v/>
      </c>
      <c r="CL108" s="49" t="str">
        <f t="shared" si="67"/>
        <v/>
      </c>
      <c r="CM108" s="49" t="str">
        <f t="shared" si="68"/>
        <v/>
      </c>
      <c r="CN108" s="49" t="str">
        <f t="shared" si="69"/>
        <v/>
      </c>
      <c r="CO108" s="49" t="str">
        <f t="shared" si="70"/>
        <v/>
      </c>
      <c r="CP108" s="49" t="str">
        <f t="shared" si="71"/>
        <v/>
      </c>
      <c r="CQ108" s="49" t="str">
        <f t="shared" si="72"/>
        <v/>
      </c>
      <c r="CR108" s="49" t="str">
        <f t="shared" si="73"/>
        <v/>
      </c>
      <c r="CT108" s="49"/>
      <c r="CU108" s="49" t="str">
        <f t="shared" si="74"/>
        <v/>
      </c>
      <c r="CV108" s="49" t="str">
        <f t="shared" si="75"/>
        <v/>
      </c>
      <c r="CW108" s="49" t="str">
        <f t="shared" si="76"/>
        <v/>
      </c>
      <c r="CX108" s="49" t="str">
        <f t="shared" si="77"/>
        <v/>
      </c>
      <c r="CY108" s="49" t="str">
        <f t="shared" si="78"/>
        <v/>
      </c>
      <c r="CZ108" s="49" t="str">
        <f t="shared" si="79"/>
        <v/>
      </c>
      <c r="DA108" s="49" t="str">
        <f t="shared" si="80"/>
        <v/>
      </c>
      <c r="DB108" s="49" t="str">
        <f t="shared" si="81"/>
        <v/>
      </c>
      <c r="DD108" s="49"/>
      <c r="DE108" s="49" t="str">
        <f t="shared" si="82"/>
        <v/>
      </c>
      <c r="DF108" s="49" t="str">
        <f t="shared" si="83"/>
        <v/>
      </c>
      <c r="DG108" s="49" t="str">
        <f t="shared" si="84"/>
        <v/>
      </c>
      <c r="DH108" s="49" t="str">
        <f t="shared" si="85"/>
        <v/>
      </c>
      <c r="DI108" s="49" t="str">
        <f t="shared" si="86"/>
        <v/>
      </c>
      <c r="DJ108" s="49" t="str">
        <f t="shared" si="87"/>
        <v/>
      </c>
      <c r="DK108" s="49" t="str">
        <f t="shared" si="88"/>
        <v/>
      </c>
      <c r="DL108" s="49" t="str">
        <f t="shared" si="89"/>
        <v/>
      </c>
      <c r="DN108" s="49"/>
      <c r="DO108" s="49" t="str">
        <f t="shared" si="90"/>
        <v/>
      </c>
      <c r="DP108" s="49" t="str">
        <f t="shared" si="91"/>
        <v/>
      </c>
      <c r="DQ108" s="49" t="str">
        <f t="shared" si="92"/>
        <v/>
      </c>
      <c r="DR108" s="49" t="str">
        <f t="shared" si="93"/>
        <v/>
      </c>
      <c r="DS108" s="49" t="str">
        <f t="shared" si="94"/>
        <v/>
      </c>
      <c r="DT108" s="49" t="str">
        <f t="shared" si="95"/>
        <v/>
      </c>
      <c r="DU108" s="49" t="str">
        <f t="shared" si="96"/>
        <v/>
      </c>
      <c r="DV108" s="49" t="str">
        <f t="shared" si="97"/>
        <v/>
      </c>
      <c r="DX108" s="49"/>
      <c r="DY108" s="49" t="str">
        <f t="shared" si="98"/>
        <v/>
      </c>
      <c r="DZ108" s="49" t="str">
        <f t="shared" si="99"/>
        <v/>
      </c>
      <c r="EA108" s="49" t="str">
        <f t="shared" si="100"/>
        <v/>
      </c>
      <c r="EB108" s="49" t="str">
        <f t="shared" si="101"/>
        <v/>
      </c>
      <c r="EC108" s="49" t="str">
        <f t="shared" si="102"/>
        <v/>
      </c>
      <c r="ED108" s="49" t="str">
        <f t="shared" si="103"/>
        <v/>
      </c>
      <c r="EE108" s="49" t="str">
        <f t="shared" si="104"/>
        <v/>
      </c>
      <c r="EF108" s="49" t="str">
        <f t="shared" si="105"/>
        <v/>
      </c>
      <c r="EH108" s="49"/>
      <c r="EI108" s="49" t="str">
        <f t="shared" si="106"/>
        <v/>
      </c>
      <c r="EJ108" s="49" t="str">
        <f t="shared" si="107"/>
        <v/>
      </c>
      <c r="EK108" s="49" t="str">
        <f t="shared" si="108"/>
        <v/>
      </c>
      <c r="EL108" s="49" t="str">
        <f t="shared" si="109"/>
        <v/>
      </c>
      <c r="EM108" s="49" t="str">
        <f t="shared" si="110"/>
        <v/>
      </c>
      <c r="EN108" s="49" t="str">
        <f t="shared" si="111"/>
        <v/>
      </c>
      <c r="EO108" s="49" t="str">
        <f t="shared" si="112"/>
        <v/>
      </c>
      <c r="EP108" s="49" t="str">
        <f t="shared" si="113"/>
        <v/>
      </c>
      <c r="ER108" s="49"/>
      <c r="ES108" s="49" t="str">
        <f t="shared" si="114"/>
        <v/>
      </c>
      <c r="ET108" s="49" t="str">
        <f t="shared" si="115"/>
        <v/>
      </c>
      <c r="EU108" s="49" t="str">
        <f t="shared" si="116"/>
        <v/>
      </c>
      <c r="EV108" s="49" t="str">
        <f t="shared" si="117"/>
        <v/>
      </c>
      <c r="EW108" s="49" t="str">
        <f t="shared" si="118"/>
        <v/>
      </c>
      <c r="EX108" s="49" t="str">
        <f t="shared" si="119"/>
        <v/>
      </c>
      <c r="EY108" s="49" t="str">
        <f t="shared" si="120"/>
        <v/>
      </c>
      <c r="EZ108" s="49" t="str">
        <f t="shared" si="121"/>
        <v/>
      </c>
      <c r="FB108" s="49"/>
      <c r="FC108" s="49" t="str">
        <f t="shared" si="122"/>
        <v/>
      </c>
      <c r="FD108" s="49" t="str">
        <f t="shared" si="123"/>
        <v/>
      </c>
      <c r="FE108" s="49" t="str">
        <f t="shared" si="124"/>
        <v/>
      </c>
      <c r="FF108" s="49" t="str">
        <f t="shared" si="125"/>
        <v/>
      </c>
      <c r="FG108" s="49" t="str">
        <f t="shared" si="126"/>
        <v/>
      </c>
      <c r="FH108" s="49" t="str">
        <f t="shared" si="127"/>
        <v/>
      </c>
      <c r="FI108" s="49" t="str">
        <f t="shared" si="128"/>
        <v/>
      </c>
      <c r="FJ108" s="49" t="str">
        <f t="shared" si="129"/>
        <v/>
      </c>
      <c r="FL108" s="49"/>
      <c r="FM108" s="49" t="str">
        <f t="shared" si="130"/>
        <v/>
      </c>
      <c r="FN108" s="49" t="str">
        <f t="shared" si="131"/>
        <v/>
      </c>
      <c r="FO108" s="49" t="str">
        <f t="shared" si="132"/>
        <v/>
      </c>
      <c r="FP108" s="49" t="str">
        <f t="shared" si="133"/>
        <v/>
      </c>
      <c r="FQ108" s="49" t="str">
        <f t="shared" si="134"/>
        <v/>
      </c>
      <c r="FR108" s="49" t="str">
        <f t="shared" si="135"/>
        <v/>
      </c>
      <c r="FS108" s="49" t="str">
        <f t="shared" si="136"/>
        <v/>
      </c>
      <c r="FT108" s="49" t="str">
        <f t="shared" si="137"/>
        <v/>
      </c>
      <c r="FV108" s="49"/>
      <c r="FW108" s="49" t="str">
        <f t="shared" si="138"/>
        <v/>
      </c>
      <c r="FX108" s="49" t="str">
        <f t="shared" si="139"/>
        <v/>
      </c>
      <c r="FY108" s="49" t="str">
        <f t="shared" si="140"/>
        <v/>
      </c>
      <c r="FZ108" s="49" t="str">
        <f t="shared" si="141"/>
        <v/>
      </c>
      <c r="GA108" s="49" t="str">
        <f t="shared" si="142"/>
        <v/>
      </c>
      <c r="GB108" s="49" t="str">
        <f t="shared" si="143"/>
        <v/>
      </c>
      <c r="GC108" s="49" t="str">
        <f t="shared" si="144"/>
        <v/>
      </c>
      <c r="GD108" s="49" t="str">
        <f t="shared" si="145"/>
        <v/>
      </c>
      <c r="GF108" s="49"/>
      <c r="GG108" s="49" t="str">
        <f t="shared" si="146"/>
        <v/>
      </c>
      <c r="GH108" s="49" t="str">
        <f t="shared" si="147"/>
        <v/>
      </c>
      <c r="GI108" s="49" t="str">
        <f t="shared" si="148"/>
        <v/>
      </c>
      <c r="GJ108" s="49" t="str">
        <f t="shared" si="149"/>
        <v/>
      </c>
      <c r="GK108" s="49" t="str">
        <f t="shared" si="150"/>
        <v/>
      </c>
      <c r="GL108" s="49" t="str">
        <f t="shared" si="151"/>
        <v/>
      </c>
      <c r="GM108" s="49" t="str">
        <f t="shared" si="152"/>
        <v/>
      </c>
      <c r="GN108" s="49" t="str">
        <f t="shared" si="153"/>
        <v/>
      </c>
      <c r="GP108" s="49"/>
      <c r="GQ108" s="49" t="str">
        <f t="shared" si="154"/>
        <v/>
      </c>
      <c r="GR108" s="49" t="str">
        <f t="shared" si="155"/>
        <v/>
      </c>
      <c r="GS108" s="49" t="str">
        <f t="shared" si="156"/>
        <v/>
      </c>
      <c r="GT108" s="49" t="str">
        <f t="shared" si="157"/>
        <v/>
      </c>
      <c r="GU108" s="49" t="str">
        <f t="shared" si="158"/>
        <v/>
      </c>
      <c r="GV108" s="49" t="str">
        <f t="shared" si="159"/>
        <v/>
      </c>
      <c r="GW108" s="49" t="str">
        <f t="shared" si="160"/>
        <v/>
      </c>
      <c r="GX108" s="49" t="str">
        <f t="shared" si="161"/>
        <v/>
      </c>
    </row>
    <row r="109" spans="17:206" x14ac:dyDescent="0.2">
      <c r="Q109" s="65">
        <v>41</v>
      </c>
      <c r="R109" s="201" t="str">
        <f>Syst_Typ1!DA68</f>
        <v/>
      </c>
      <c r="S109" s="201">
        <f>Syst_Typ1!F68</f>
        <v>0</v>
      </c>
      <c r="T109" s="201" t="str">
        <f>Syst_Typ1!W68</f>
        <v/>
      </c>
      <c r="U109" s="201">
        <f>Syst_Typ1!CT68</f>
        <v>0</v>
      </c>
      <c r="V109" s="201" t="str">
        <f>Syst_Typ1!X68</f>
        <v/>
      </c>
      <c r="W109" s="201" t="str">
        <f>Syst_Typ1!AW68</f>
        <v/>
      </c>
      <c r="X109" s="201">
        <f>Syst_Typ1!BF68</f>
        <v>0</v>
      </c>
      <c r="Y109" s="201">
        <f>Syst_Typ1!AZ68</f>
        <v>0</v>
      </c>
      <c r="AB109" s="49"/>
      <c r="AC109" s="49" t="str">
        <f t="shared" si="18"/>
        <v/>
      </c>
      <c r="AD109" s="49" t="str">
        <f t="shared" si="19"/>
        <v/>
      </c>
      <c r="AE109" s="49" t="str">
        <f t="shared" si="20"/>
        <v/>
      </c>
      <c r="AF109" s="49" t="str">
        <f t="shared" si="21"/>
        <v/>
      </c>
      <c r="AG109" s="49" t="str">
        <f t="shared" si="22"/>
        <v/>
      </c>
      <c r="AH109" s="49" t="str">
        <f t="shared" si="23"/>
        <v/>
      </c>
      <c r="AI109" s="49" t="str">
        <f t="shared" si="24"/>
        <v/>
      </c>
      <c r="AJ109" s="49" t="str">
        <f t="shared" si="25"/>
        <v/>
      </c>
      <c r="AL109" s="49"/>
      <c r="AM109" s="49" t="str">
        <f t="shared" si="26"/>
        <v/>
      </c>
      <c r="AN109" s="49" t="str">
        <f t="shared" si="27"/>
        <v/>
      </c>
      <c r="AO109" s="49" t="str">
        <f t="shared" si="28"/>
        <v/>
      </c>
      <c r="AP109" s="49" t="str">
        <f t="shared" si="29"/>
        <v/>
      </c>
      <c r="AQ109" s="49" t="str">
        <f t="shared" si="30"/>
        <v/>
      </c>
      <c r="AR109" s="49" t="str">
        <f t="shared" si="31"/>
        <v/>
      </c>
      <c r="AS109" s="49" t="str">
        <f t="shared" si="32"/>
        <v/>
      </c>
      <c r="AT109" s="49" t="str">
        <f t="shared" si="33"/>
        <v/>
      </c>
      <c r="AV109" s="49"/>
      <c r="AW109" s="49" t="str">
        <f t="shared" si="34"/>
        <v/>
      </c>
      <c r="AX109" s="49" t="str">
        <f t="shared" si="35"/>
        <v/>
      </c>
      <c r="AY109" s="49" t="str">
        <f t="shared" si="36"/>
        <v/>
      </c>
      <c r="AZ109" s="49" t="str">
        <f t="shared" si="37"/>
        <v/>
      </c>
      <c r="BA109" s="49" t="str">
        <f t="shared" si="38"/>
        <v/>
      </c>
      <c r="BB109" s="49" t="str">
        <f t="shared" si="39"/>
        <v/>
      </c>
      <c r="BC109" s="49" t="str">
        <f t="shared" si="40"/>
        <v/>
      </c>
      <c r="BD109" s="49" t="str">
        <f t="shared" si="41"/>
        <v/>
      </c>
      <c r="BF109" s="49"/>
      <c r="BG109" s="49" t="str">
        <f t="shared" si="42"/>
        <v/>
      </c>
      <c r="BH109" s="49" t="str">
        <f t="shared" si="43"/>
        <v/>
      </c>
      <c r="BI109" s="49" t="str">
        <f t="shared" si="44"/>
        <v/>
      </c>
      <c r="BJ109" s="49" t="str">
        <f t="shared" si="45"/>
        <v/>
      </c>
      <c r="BK109" s="49" t="str">
        <f t="shared" si="46"/>
        <v/>
      </c>
      <c r="BL109" s="49" t="str">
        <f t="shared" si="47"/>
        <v/>
      </c>
      <c r="BM109" s="49" t="str">
        <f t="shared" si="48"/>
        <v/>
      </c>
      <c r="BN109" s="49" t="str">
        <f t="shared" si="49"/>
        <v/>
      </c>
      <c r="BP109" s="49"/>
      <c r="BQ109" s="49" t="str">
        <f t="shared" si="50"/>
        <v/>
      </c>
      <c r="BR109" s="49" t="str">
        <f t="shared" si="51"/>
        <v/>
      </c>
      <c r="BS109" s="49" t="str">
        <f t="shared" si="52"/>
        <v/>
      </c>
      <c r="BT109" s="49" t="str">
        <f t="shared" si="53"/>
        <v/>
      </c>
      <c r="BU109" s="49" t="str">
        <f t="shared" si="54"/>
        <v/>
      </c>
      <c r="BV109" s="49" t="str">
        <f t="shared" si="55"/>
        <v/>
      </c>
      <c r="BW109" s="49" t="str">
        <f t="shared" si="56"/>
        <v/>
      </c>
      <c r="BX109" s="49" t="str">
        <f t="shared" si="57"/>
        <v/>
      </c>
      <c r="BZ109" s="49"/>
      <c r="CA109" s="49" t="str">
        <f t="shared" si="58"/>
        <v/>
      </c>
      <c r="CB109" s="49" t="str">
        <f t="shared" si="59"/>
        <v/>
      </c>
      <c r="CC109" s="49" t="str">
        <f t="shared" si="60"/>
        <v/>
      </c>
      <c r="CD109" s="49" t="str">
        <f t="shared" si="61"/>
        <v/>
      </c>
      <c r="CE109" s="49" t="str">
        <f t="shared" si="62"/>
        <v/>
      </c>
      <c r="CF109" s="49" t="str">
        <f t="shared" si="63"/>
        <v/>
      </c>
      <c r="CG109" s="49" t="str">
        <f t="shared" si="64"/>
        <v/>
      </c>
      <c r="CH109" s="49" t="str">
        <f t="shared" si="65"/>
        <v/>
      </c>
      <c r="CJ109" s="49"/>
      <c r="CK109" s="49" t="str">
        <f t="shared" si="66"/>
        <v/>
      </c>
      <c r="CL109" s="49" t="str">
        <f t="shared" si="67"/>
        <v/>
      </c>
      <c r="CM109" s="49" t="str">
        <f t="shared" si="68"/>
        <v/>
      </c>
      <c r="CN109" s="49" t="str">
        <f t="shared" si="69"/>
        <v/>
      </c>
      <c r="CO109" s="49" t="str">
        <f t="shared" si="70"/>
        <v/>
      </c>
      <c r="CP109" s="49" t="str">
        <f t="shared" si="71"/>
        <v/>
      </c>
      <c r="CQ109" s="49" t="str">
        <f t="shared" si="72"/>
        <v/>
      </c>
      <c r="CR109" s="49" t="str">
        <f t="shared" si="73"/>
        <v/>
      </c>
      <c r="CT109" s="49"/>
      <c r="CU109" s="49" t="str">
        <f t="shared" si="74"/>
        <v/>
      </c>
      <c r="CV109" s="49" t="str">
        <f t="shared" si="75"/>
        <v/>
      </c>
      <c r="CW109" s="49" t="str">
        <f t="shared" si="76"/>
        <v/>
      </c>
      <c r="CX109" s="49" t="str">
        <f t="shared" si="77"/>
        <v/>
      </c>
      <c r="CY109" s="49" t="str">
        <f t="shared" si="78"/>
        <v/>
      </c>
      <c r="CZ109" s="49" t="str">
        <f t="shared" si="79"/>
        <v/>
      </c>
      <c r="DA109" s="49" t="str">
        <f t="shared" si="80"/>
        <v/>
      </c>
      <c r="DB109" s="49" t="str">
        <f t="shared" si="81"/>
        <v/>
      </c>
      <c r="DD109" s="49"/>
      <c r="DE109" s="49" t="str">
        <f t="shared" si="82"/>
        <v/>
      </c>
      <c r="DF109" s="49" t="str">
        <f t="shared" si="83"/>
        <v/>
      </c>
      <c r="DG109" s="49" t="str">
        <f t="shared" si="84"/>
        <v/>
      </c>
      <c r="DH109" s="49" t="str">
        <f t="shared" si="85"/>
        <v/>
      </c>
      <c r="DI109" s="49" t="str">
        <f t="shared" si="86"/>
        <v/>
      </c>
      <c r="DJ109" s="49" t="str">
        <f t="shared" si="87"/>
        <v/>
      </c>
      <c r="DK109" s="49" t="str">
        <f t="shared" si="88"/>
        <v/>
      </c>
      <c r="DL109" s="49" t="str">
        <f t="shared" si="89"/>
        <v/>
      </c>
      <c r="DN109" s="49"/>
      <c r="DO109" s="49" t="str">
        <f t="shared" si="90"/>
        <v/>
      </c>
      <c r="DP109" s="49" t="str">
        <f t="shared" si="91"/>
        <v/>
      </c>
      <c r="DQ109" s="49" t="str">
        <f t="shared" si="92"/>
        <v/>
      </c>
      <c r="DR109" s="49" t="str">
        <f t="shared" si="93"/>
        <v/>
      </c>
      <c r="DS109" s="49" t="str">
        <f t="shared" si="94"/>
        <v/>
      </c>
      <c r="DT109" s="49" t="str">
        <f t="shared" si="95"/>
        <v/>
      </c>
      <c r="DU109" s="49" t="str">
        <f t="shared" si="96"/>
        <v/>
      </c>
      <c r="DV109" s="49" t="str">
        <f t="shared" si="97"/>
        <v/>
      </c>
      <c r="DX109" s="49"/>
      <c r="DY109" s="49" t="str">
        <f t="shared" si="98"/>
        <v/>
      </c>
      <c r="DZ109" s="49" t="str">
        <f t="shared" si="99"/>
        <v/>
      </c>
      <c r="EA109" s="49" t="str">
        <f t="shared" si="100"/>
        <v/>
      </c>
      <c r="EB109" s="49" t="str">
        <f t="shared" si="101"/>
        <v/>
      </c>
      <c r="EC109" s="49" t="str">
        <f t="shared" si="102"/>
        <v/>
      </c>
      <c r="ED109" s="49" t="str">
        <f t="shared" si="103"/>
        <v/>
      </c>
      <c r="EE109" s="49" t="str">
        <f t="shared" si="104"/>
        <v/>
      </c>
      <c r="EF109" s="49" t="str">
        <f t="shared" si="105"/>
        <v/>
      </c>
      <c r="EH109" s="49"/>
      <c r="EI109" s="49" t="str">
        <f t="shared" si="106"/>
        <v/>
      </c>
      <c r="EJ109" s="49" t="str">
        <f t="shared" si="107"/>
        <v/>
      </c>
      <c r="EK109" s="49" t="str">
        <f t="shared" si="108"/>
        <v/>
      </c>
      <c r="EL109" s="49" t="str">
        <f t="shared" si="109"/>
        <v/>
      </c>
      <c r="EM109" s="49" t="str">
        <f t="shared" si="110"/>
        <v/>
      </c>
      <c r="EN109" s="49" t="str">
        <f t="shared" si="111"/>
        <v/>
      </c>
      <c r="EO109" s="49" t="str">
        <f t="shared" si="112"/>
        <v/>
      </c>
      <c r="EP109" s="49" t="str">
        <f t="shared" si="113"/>
        <v/>
      </c>
      <c r="ER109" s="49"/>
      <c r="ES109" s="49" t="str">
        <f t="shared" si="114"/>
        <v/>
      </c>
      <c r="ET109" s="49" t="str">
        <f t="shared" si="115"/>
        <v/>
      </c>
      <c r="EU109" s="49" t="str">
        <f t="shared" si="116"/>
        <v/>
      </c>
      <c r="EV109" s="49" t="str">
        <f t="shared" si="117"/>
        <v/>
      </c>
      <c r="EW109" s="49" t="str">
        <f t="shared" si="118"/>
        <v/>
      </c>
      <c r="EX109" s="49" t="str">
        <f t="shared" si="119"/>
        <v/>
      </c>
      <c r="EY109" s="49" t="str">
        <f t="shared" si="120"/>
        <v/>
      </c>
      <c r="EZ109" s="49" t="str">
        <f t="shared" si="121"/>
        <v/>
      </c>
      <c r="FB109" s="49"/>
      <c r="FC109" s="49" t="str">
        <f t="shared" si="122"/>
        <v/>
      </c>
      <c r="FD109" s="49" t="str">
        <f t="shared" si="123"/>
        <v/>
      </c>
      <c r="FE109" s="49" t="str">
        <f t="shared" si="124"/>
        <v/>
      </c>
      <c r="FF109" s="49" t="str">
        <f t="shared" si="125"/>
        <v/>
      </c>
      <c r="FG109" s="49" t="str">
        <f t="shared" si="126"/>
        <v/>
      </c>
      <c r="FH109" s="49" t="str">
        <f t="shared" si="127"/>
        <v/>
      </c>
      <c r="FI109" s="49" t="str">
        <f t="shared" si="128"/>
        <v/>
      </c>
      <c r="FJ109" s="49" t="str">
        <f t="shared" si="129"/>
        <v/>
      </c>
      <c r="FL109" s="49"/>
      <c r="FM109" s="49" t="str">
        <f t="shared" si="130"/>
        <v/>
      </c>
      <c r="FN109" s="49" t="str">
        <f t="shared" si="131"/>
        <v/>
      </c>
      <c r="FO109" s="49" t="str">
        <f t="shared" si="132"/>
        <v/>
      </c>
      <c r="FP109" s="49" t="str">
        <f t="shared" si="133"/>
        <v/>
      </c>
      <c r="FQ109" s="49" t="str">
        <f t="shared" si="134"/>
        <v/>
      </c>
      <c r="FR109" s="49" t="str">
        <f t="shared" si="135"/>
        <v/>
      </c>
      <c r="FS109" s="49" t="str">
        <f t="shared" si="136"/>
        <v/>
      </c>
      <c r="FT109" s="49" t="str">
        <f t="shared" si="137"/>
        <v/>
      </c>
      <c r="FV109" s="49"/>
      <c r="FW109" s="49" t="str">
        <f t="shared" si="138"/>
        <v/>
      </c>
      <c r="FX109" s="49" t="str">
        <f t="shared" si="139"/>
        <v/>
      </c>
      <c r="FY109" s="49" t="str">
        <f t="shared" si="140"/>
        <v/>
      </c>
      <c r="FZ109" s="49" t="str">
        <f t="shared" si="141"/>
        <v/>
      </c>
      <c r="GA109" s="49" t="str">
        <f t="shared" si="142"/>
        <v/>
      </c>
      <c r="GB109" s="49" t="str">
        <f t="shared" si="143"/>
        <v/>
      </c>
      <c r="GC109" s="49" t="str">
        <f t="shared" si="144"/>
        <v/>
      </c>
      <c r="GD109" s="49" t="str">
        <f t="shared" si="145"/>
        <v/>
      </c>
      <c r="GF109" s="49"/>
      <c r="GG109" s="49" t="str">
        <f t="shared" si="146"/>
        <v/>
      </c>
      <c r="GH109" s="49" t="str">
        <f t="shared" si="147"/>
        <v/>
      </c>
      <c r="GI109" s="49" t="str">
        <f t="shared" si="148"/>
        <v/>
      </c>
      <c r="GJ109" s="49" t="str">
        <f t="shared" si="149"/>
        <v/>
      </c>
      <c r="GK109" s="49" t="str">
        <f t="shared" si="150"/>
        <v/>
      </c>
      <c r="GL109" s="49" t="str">
        <f t="shared" si="151"/>
        <v/>
      </c>
      <c r="GM109" s="49" t="str">
        <f t="shared" si="152"/>
        <v/>
      </c>
      <c r="GN109" s="49" t="str">
        <f t="shared" si="153"/>
        <v/>
      </c>
      <c r="GP109" s="49"/>
      <c r="GQ109" s="49" t="str">
        <f t="shared" si="154"/>
        <v/>
      </c>
      <c r="GR109" s="49" t="str">
        <f t="shared" si="155"/>
        <v/>
      </c>
      <c r="GS109" s="49" t="str">
        <f t="shared" si="156"/>
        <v/>
      </c>
      <c r="GT109" s="49" t="str">
        <f t="shared" si="157"/>
        <v/>
      </c>
      <c r="GU109" s="49" t="str">
        <f t="shared" si="158"/>
        <v/>
      </c>
      <c r="GV109" s="49" t="str">
        <f t="shared" si="159"/>
        <v/>
      </c>
      <c r="GW109" s="49" t="str">
        <f t="shared" si="160"/>
        <v/>
      </c>
      <c r="GX109" s="49" t="str">
        <f t="shared" si="161"/>
        <v/>
      </c>
    </row>
    <row r="110" spans="17:206" x14ac:dyDescent="0.2">
      <c r="Q110" s="65">
        <v>42</v>
      </c>
      <c r="R110" s="201" t="str">
        <f>Syst_Typ1!DA69</f>
        <v/>
      </c>
      <c r="S110" s="201">
        <f>Syst_Typ1!F69</f>
        <v>0</v>
      </c>
      <c r="T110" s="201" t="str">
        <f>Syst_Typ1!W69</f>
        <v/>
      </c>
      <c r="U110" s="201">
        <f>Syst_Typ1!CT69</f>
        <v>0</v>
      </c>
      <c r="V110" s="201" t="str">
        <f>Syst_Typ1!X69</f>
        <v/>
      </c>
      <c r="W110" s="201" t="str">
        <f>Syst_Typ1!AW69</f>
        <v/>
      </c>
      <c r="X110" s="201">
        <f>Syst_Typ1!BF69</f>
        <v>0</v>
      </c>
      <c r="Y110" s="201">
        <f>Syst_Typ1!AZ69</f>
        <v>0</v>
      </c>
      <c r="AB110" s="49"/>
      <c r="AC110" s="49" t="str">
        <f t="shared" si="18"/>
        <v/>
      </c>
      <c r="AD110" s="49" t="str">
        <f t="shared" si="19"/>
        <v/>
      </c>
      <c r="AE110" s="49" t="str">
        <f t="shared" si="20"/>
        <v/>
      </c>
      <c r="AF110" s="49" t="str">
        <f t="shared" si="21"/>
        <v/>
      </c>
      <c r="AG110" s="49" t="str">
        <f t="shared" si="22"/>
        <v/>
      </c>
      <c r="AH110" s="49" t="str">
        <f t="shared" si="23"/>
        <v/>
      </c>
      <c r="AI110" s="49" t="str">
        <f t="shared" si="24"/>
        <v/>
      </c>
      <c r="AJ110" s="49" t="str">
        <f t="shared" si="25"/>
        <v/>
      </c>
      <c r="AL110" s="49"/>
      <c r="AM110" s="49" t="str">
        <f t="shared" si="26"/>
        <v/>
      </c>
      <c r="AN110" s="49" t="str">
        <f t="shared" si="27"/>
        <v/>
      </c>
      <c r="AO110" s="49" t="str">
        <f t="shared" si="28"/>
        <v/>
      </c>
      <c r="AP110" s="49" t="str">
        <f t="shared" si="29"/>
        <v/>
      </c>
      <c r="AQ110" s="49" t="str">
        <f t="shared" si="30"/>
        <v/>
      </c>
      <c r="AR110" s="49" t="str">
        <f t="shared" si="31"/>
        <v/>
      </c>
      <c r="AS110" s="49" t="str">
        <f t="shared" si="32"/>
        <v/>
      </c>
      <c r="AT110" s="49" t="str">
        <f t="shared" si="33"/>
        <v/>
      </c>
      <c r="AV110" s="49"/>
      <c r="AW110" s="49" t="str">
        <f t="shared" si="34"/>
        <v/>
      </c>
      <c r="AX110" s="49" t="str">
        <f t="shared" si="35"/>
        <v/>
      </c>
      <c r="AY110" s="49" t="str">
        <f t="shared" si="36"/>
        <v/>
      </c>
      <c r="AZ110" s="49" t="str">
        <f t="shared" si="37"/>
        <v/>
      </c>
      <c r="BA110" s="49" t="str">
        <f t="shared" si="38"/>
        <v/>
      </c>
      <c r="BB110" s="49" t="str">
        <f t="shared" si="39"/>
        <v/>
      </c>
      <c r="BC110" s="49" t="str">
        <f t="shared" si="40"/>
        <v/>
      </c>
      <c r="BD110" s="49" t="str">
        <f t="shared" si="41"/>
        <v/>
      </c>
      <c r="BF110" s="49"/>
      <c r="BG110" s="49" t="str">
        <f t="shared" si="42"/>
        <v/>
      </c>
      <c r="BH110" s="49" t="str">
        <f t="shared" si="43"/>
        <v/>
      </c>
      <c r="BI110" s="49" t="str">
        <f t="shared" si="44"/>
        <v/>
      </c>
      <c r="BJ110" s="49" t="str">
        <f t="shared" si="45"/>
        <v/>
      </c>
      <c r="BK110" s="49" t="str">
        <f t="shared" si="46"/>
        <v/>
      </c>
      <c r="BL110" s="49" t="str">
        <f t="shared" si="47"/>
        <v/>
      </c>
      <c r="BM110" s="49" t="str">
        <f t="shared" si="48"/>
        <v/>
      </c>
      <c r="BN110" s="49" t="str">
        <f t="shared" si="49"/>
        <v/>
      </c>
      <c r="BP110" s="49"/>
      <c r="BQ110" s="49" t="str">
        <f t="shared" si="50"/>
        <v/>
      </c>
      <c r="BR110" s="49" t="str">
        <f t="shared" si="51"/>
        <v/>
      </c>
      <c r="BS110" s="49" t="str">
        <f t="shared" si="52"/>
        <v/>
      </c>
      <c r="BT110" s="49" t="str">
        <f t="shared" si="53"/>
        <v/>
      </c>
      <c r="BU110" s="49" t="str">
        <f t="shared" si="54"/>
        <v/>
      </c>
      <c r="BV110" s="49" t="str">
        <f t="shared" si="55"/>
        <v/>
      </c>
      <c r="BW110" s="49" t="str">
        <f t="shared" si="56"/>
        <v/>
      </c>
      <c r="BX110" s="49" t="str">
        <f t="shared" si="57"/>
        <v/>
      </c>
      <c r="BZ110" s="49"/>
      <c r="CA110" s="49" t="str">
        <f t="shared" si="58"/>
        <v/>
      </c>
      <c r="CB110" s="49" t="str">
        <f t="shared" si="59"/>
        <v/>
      </c>
      <c r="CC110" s="49" t="str">
        <f t="shared" si="60"/>
        <v/>
      </c>
      <c r="CD110" s="49" t="str">
        <f t="shared" si="61"/>
        <v/>
      </c>
      <c r="CE110" s="49" t="str">
        <f t="shared" si="62"/>
        <v/>
      </c>
      <c r="CF110" s="49" t="str">
        <f t="shared" si="63"/>
        <v/>
      </c>
      <c r="CG110" s="49" t="str">
        <f t="shared" si="64"/>
        <v/>
      </c>
      <c r="CH110" s="49" t="str">
        <f t="shared" si="65"/>
        <v/>
      </c>
      <c r="CJ110" s="49"/>
      <c r="CK110" s="49" t="str">
        <f t="shared" si="66"/>
        <v/>
      </c>
      <c r="CL110" s="49" t="str">
        <f t="shared" si="67"/>
        <v/>
      </c>
      <c r="CM110" s="49" t="str">
        <f t="shared" si="68"/>
        <v/>
      </c>
      <c r="CN110" s="49" t="str">
        <f t="shared" si="69"/>
        <v/>
      </c>
      <c r="CO110" s="49" t="str">
        <f t="shared" si="70"/>
        <v/>
      </c>
      <c r="CP110" s="49" t="str">
        <f t="shared" si="71"/>
        <v/>
      </c>
      <c r="CQ110" s="49" t="str">
        <f t="shared" si="72"/>
        <v/>
      </c>
      <c r="CR110" s="49" t="str">
        <f t="shared" si="73"/>
        <v/>
      </c>
      <c r="CT110" s="49"/>
      <c r="CU110" s="49" t="str">
        <f t="shared" si="74"/>
        <v/>
      </c>
      <c r="CV110" s="49" t="str">
        <f t="shared" si="75"/>
        <v/>
      </c>
      <c r="CW110" s="49" t="str">
        <f t="shared" si="76"/>
        <v/>
      </c>
      <c r="CX110" s="49" t="str">
        <f t="shared" si="77"/>
        <v/>
      </c>
      <c r="CY110" s="49" t="str">
        <f t="shared" si="78"/>
        <v/>
      </c>
      <c r="CZ110" s="49" t="str">
        <f t="shared" si="79"/>
        <v/>
      </c>
      <c r="DA110" s="49" t="str">
        <f t="shared" si="80"/>
        <v/>
      </c>
      <c r="DB110" s="49" t="str">
        <f t="shared" si="81"/>
        <v/>
      </c>
      <c r="DD110" s="49"/>
      <c r="DE110" s="49" t="str">
        <f t="shared" si="82"/>
        <v/>
      </c>
      <c r="DF110" s="49" t="str">
        <f t="shared" si="83"/>
        <v/>
      </c>
      <c r="DG110" s="49" t="str">
        <f t="shared" si="84"/>
        <v/>
      </c>
      <c r="DH110" s="49" t="str">
        <f t="shared" si="85"/>
        <v/>
      </c>
      <c r="DI110" s="49" t="str">
        <f t="shared" si="86"/>
        <v/>
      </c>
      <c r="DJ110" s="49" t="str">
        <f t="shared" si="87"/>
        <v/>
      </c>
      <c r="DK110" s="49" t="str">
        <f t="shared" si="88"/>
        <v/>
      </c>
      <c r="DL110" s="49" t="str">
        <f t="shared" si="89"/>
        <v/>
      </c>
      <c r="DN110" s="49"/>
      <c r="DO110" s="49" t="str">
        <f t="shared" si="90"/>
        <v/>
      </c>
      <c r="DP110" s="49" t="str">
        <f t="shared" si="91"/>
        <v/>
      </c>
      <c r="DQ110" s="49" t="str">
        <f t="shared" si="92"/>
        <v/>
      </c>
      <c r="DR110" s="49" t="str">
        <f t="shared" si="93"/>
        <v/>
      </c>
      <c r="DS110" s="49" t="str">
        <f t="shared" si="94"/>
        <v/>
      </c>
      <c r="DT110" s="49" t="str">
        <f t="shared" si="95"/>
        <v/>
      </c>
      <c r="DU110" s="49" t="str">
        <f t="shared" si="96"/>
        <v/>
      </c>
      <c r="DV110" s="49" t="str">
        <f t="shared" si="97"/>
        <v/>
      </c>
      <c r="DX110" s="49"/>
      <c r="DY110" s="49" t="str">
        <f t="shared" si="98"/>
        <v/>
      </c>
      <c r="DZ110" s="49" t="str">
        <f t="shared" si="99"/>
        <v/>
      </c>
      <c r="EA110" s="49" t="str">
        <f t="shared" si="100"/>
        <v/>
      </c>
      <c r="EB110" s="49" t="str">
        <f t="shared" si="101"/>
        <v/>
      </c>
      <c r="EC110" s="49" t="str">
        <f t="shared" si="102"/>
        <v/>
      </c>
      <c r="ED110" s="49" t="str">
        <f t="shared" si="103"/>
        <v/>
      </c>
      <c r="EE110" s="49" t="str">
        <f t="shared" si="104"/>
        <v/>
      </c>
      <c r="EF110" s="49" t="str">
        <f t="shared" si="105"/>
        <v/>
      </c>
      <c r="EH110" s="49"/>
      <c r="EI110" s="49" t="str">
        <f t="shared" si="106"/>
        <v/>
      </c>
      <c r="EJ110" s="49" t="str">
        <f t="shared" si="107"/>
        <v/>
      </c>
      <c r="EK110" s="49" t="str">
        <f t="shared" si="108"/>
        <v/>
      </c>
      <c r="EL110" s="49" t="str">
        <f t="shared" si="109"/>
        <v/>
      </c>
      <c r="EM110" s="49" t="str">
        <f t="shared" si="110"/>
        <v/>
      </c>
      <c r="EN110" s="49" t="str">
        <f t="shared" si="111"/>
        <v/>
      </c>
      <c r="EO110" s="49" t="str">
        <f t="shared" si="112"/>
        <v/>
      </c>
      <c r="EP110" s="49" t="str">
        <f t="shared" si="113"/>
        <v/>
      </c>
      <c r="ER110" s="49"/>
      <c r="ES110" s="49" t="str">
        <f t="shared" si="114"/>
        <v/>
      </c>
      <c r="ET110" s="49" t="str">
        <f t="shared" si="115"/>
        <v/>
      </c>
      <c r="EU110" s="49" t="str">
        <f t="shared" si="116"/>
        <v/>
      </c>
      <c r="EV110" s="49" t="str">
        <f t="shared" si="117"/>
        <v/>
      </c>
      <c r="EW110" s="49" t="str">
        <f t="shared" si="118"/>
        <v/>
      </c>
      <c r="EX110" s="49" t="str">
        <f t="shared" si="119"/>
        <v/>
      </c>
      <c r="EY110" s="49" t="str">
        <f t="shared" si="120"/>
        <v/>
      </c>
      <c r="EZ110" s="49" t="str">
        <f t="shared" si="121"/>
        <v/>
      </c>
      <c r="FB110" s="49"/>
      <c r="FC110" s="49" t="str">
        <f t="shared" si="122"/>
        <v/>
      </c>
      <c r="FD110" s="49" t="str">
        <f t="shared" si="123"/>
        <v/>
      </c>
      <c r="FE110" s="49" t="str">
        <f t="shared" si="124"/>
        <v/>
      </c>
      <c r="FF110" s="49" t="str">
        <f t="shared" si="125"/>
        <v/>
      </c>
      <c r="FG110" s="49" t="str">
        <f t="shared" si="126"/>
        <v/>
      </c>
      <c r="FH110" s="49" t="str">
        <f t="shared" si="127"/>
        <v/>
      </c>
      <c r="FI110" s="49" t="str">
        <f t="shared" si="128"/>
        <v/>
      </c>
      <c r="FJ110" s="49" t="str">
        <f t="shared" si="129"/>
        <v/>
      </c>
      <c r="FL110" s="49"/>
      <c r="FM110" s="49" t="str">
        <f t="shared" si="130"/>
        <v/>
      </c>
      <c r="FN110" s="49" t="str">
        <f t="shared" si="131"/>
        <v/>
      </c>
      <c r="FO110" s="49" t="str">
        <f t="shared" si="132"/>
        <v/>
      </c>
      <c r="FP110" s="49" t="str">
        <f t="shared" si="133"/>
        <v/>
      </c>
      <c r="FQ110" s="49" t="str">
        <f t="shared" si="134"/>
        <v/>
      </c>
      <c r="FR110" s="49" t="str">
        <f t="shared" si="135"/>
        <v/>
      </c>
      <c r="FS110" s="49" t="str">
        <f t="shared" si="136"/>
        <v/>
      </c>
      <c r="FT110" s="49" t="str">
        <f t="shared" si="137"/>
        <v/>
      </c>
      <c r="FV110" s="49"/>
      <c r="FW110" s="49" t="str">
        <f t="shared" si="138"/>
        <v/>
      </c>
      <c r="FX110" s="49" t="str">
        <f t="shared" si="139"/>
        <v/>
      </c>
      <c r="FY110" s="49" t="str">
        <f t="shared" si="140"/>
        <v/>
      </c>
      <c r="FZ110" s="49" t="str">
        <f t="shared" si="141"/>
        <v/>
      </c>
      <c r="GA110" s="49" t="str">
        <f t="shared" si="142"/>
        <v/>
      </c>
      <c r="GB110" s="49" t="str">
        <f t="shared" si="143"/>
        <v/>
      </c>
      <c r="GC110" s="49" t="str">
        <f t="shared" si="144"/>
        <v/>
      </c>
      <c r="GD110" s="49" t="str">
        <f t="shared" si="145"/>
        <v/>
      </c>
      <c r="GF110" s="49"/>
      <c r="GG110" s="49" t="str">
        <f t="shared" si="146"/>
        <v/>
      </c>
      <c r="GH110" s="49" t="str">
        <f t="shared" si="147"/>
        <v/>
      </c>
      <c r="GI110" s="49" t="str">
        <f t="shared" si="148"/>
        <v/>
      </c>
      <c r="GJ110" s="49" t="str">
        <f t="shared" si="149"/>
        <v/>
      </c>
      <c r="GK110" s="49" t="str">
        <f t="shared" si="150"/>
        <v/>
      </c>
      <c r="GL110" s="49" t="str">
        <f t="shared" si="151"/>
        <v/>
      </c>
      <c r="GM110" s="49" t="str">
        <f t="shared" si="152"/>
        <v/>
      </c>
      <c r="GN110" s="49" t="str">
        <f t="shared" si="153"/>
        <v/>
      </c>
      <c r="GP110" s="49"/>
      <c r="GQ110" s="49" t="str">
        <f t="shared" si="154"/>
        <v/>
      </c>
      <c r="GR110" s="49" t="str">
        <f t="shared" si="155"/>
        <v/>
      </c>
      <c r="GS110" s="49" t="str">
        <f t="shared" si="156"/>
        <v/>
      </c>
      <c r="GT110" s="49" t="str">
        <f t="shared" si="157"/>
        <v/>
      </c>
      <c r="GU110" s="49" t="str">
        <f t="shared" si="158"/>
        <v/>
      </c>
      <c r="GV110" s="49" t="str">
        <f t="shared" si="159"/>
        <v/>
      </c>
      <c r="GW110" s="49" t="str">
        <f t="shared" si="160"/>
        <v/>
      </c>
      <c r="GX110" s="49" t="str">
        <f t="shared" si="161"/>
        <v/>
      </c>
    </row>
    <row r="111" spans="17:206" x14ac:dyDescent="0.2">
      <c r="Q111" s="65">
        <v>43</v>
      </c>
      <c r="R111" s="201" t="str">
        <f>Syst_Typ1!DA70</f>
        <v/>
      </c>
      <c r="S111" s="201">
        <f>Syst_Typ1!F70</f>
        <v>0</v>
      </c>
      <c r="T111" s="201" t="str">
        <f>Syst_Typ1!W70</f>
        <v/>
      </c>
      <c r="U111" s="201">
        <f>Syst_Typ1!CT70</f>
        <v>0</v>
      </c>
      <c r="V111" s="201" t="str">
        <f>Syst_Typ1!X70</f>
        <v/>
      </c>
      <c r="W111" s="201" t="str">
        <f>Syst_Typ1!AW70</f>
        <v/>
      </c>
      <c r="X111" s="201">
        <f>Syst_Typ1!BF70</f>
        <v>0</v>
      </c>
      <c r="Y111" s="201">
        <f>Syst_Typ1!AZ70</f>
        <v>0</v>
      </c>
      <c r="AB111" s="49"/>
      <c r="AC111" s="49" t="str">
        <f t="shared" si="18"/>
        <v/>
      </c>
      <c r="AD111" s="49" t="str">
        <f t="shared" si="19"/>
        <v/>
      </c>
      <c r="AE111" s="49" t="str">
        <f t="shared" si="20"/>
        <v/>
      </c>
      <c r="AF111" s="49" t="str">
        <f t="shared" si="21"/>
        <v/>
      </c>
      <c r="AG111" s="49" t="str">
        <f t="shared" si="22"/>
        <v/>
      </c>
      <c r="AH111" s="49" t="str">
        <f t="shared" si="23"/>
        <v/>
      </c>
      <c r="AI111" s="49" t="str">
        <f t="shared" si="24"/>
        <v/>
      </c>
      <c r="AJ111" s="49" t="str">
        <f t="shared" si="25"/>
        <v/>
      </c>
      <c r="AL111" s="49"/>
      <c r="AM111" s="49" t="str">
        <f t="shared" si="26"/>
        <v/>
      </c>
      <c r="AN111" s="49" t="str">
        <f t="shared" si="27"/>
        <v/>
      </c>
      <c r="AO111" s="49" t="str">
        <f t="shared" si="28"/>
        <v/>
      </c>
      <c r="AP111" s="49" t="str">
        <f t="shared" si="29"/>
        <v/>
      </c>
      <c r="AQ111" s="49" t="str">
        <f t="shared" si="30"/>
        <v/>
      </c>
      <c r="AR111" s="49" t="str">
        <f t="shared" si="31"/>
        <v/>
      </c>
      <c r="AS111" s="49" t="str">
        <f t="shared" si="32"/>
        <v/>
      </c>
      <c r="AT111" s="49" t="str">
        <f t="shared" si="33"/>
        <v/>
      </c>
      <c r="AV111" s="49"/>
      <c r="AW111" s="49" t="str">
        <f t="shared" si="34"/>
        <v/>
      </c>
      <c r="AX111" s="49" t="str">
        <f t="shared" si="35"/>
        <v/>
      </c>
      <c r="AY111" s="49" t="str">
        <f t="shared" si="36"/>
        <v/>
      </c>
      <c r="AZ111" s="49" t="str">
        <f t="shared" si="37"/>
        <v/>
      </c>
      <c r="BA111" s="49" t="str">
        <f t="shared" si="38"/>
        <v/>
      </c>
      <c r="BB111" s="49" t="str">
        <f t="shared" si="39"/>
        <v/>
      </c>
      <c r="BC111" s="49" t="str">
        <f t="shared" si="40"/>
        <v/>
      </c>
      <c r="BD111" s="49" t="str">
        <f t="shared" si="41"/>
        <v/>
      </c>
      <c r="BF111" s="49"/>
      <c r="BG111" s="49" t="str">
        <f t="shared" si="42"/>
        <v/>
      </c>
      <c r="BH111" s="49" t="str">
        <f t="shared" si="43"/>
        <v/>
      </c>
      <c r="BI111" s="49" t="str">
        <f t="shared" si="44"/>
        <v/>
      </c>
      <c r="BJ111" s="49" t="str">
        <f t="shared" si="45"/>
        <v/>
      </c>
      <c r="BK111" s="49" t="str">
        <f t="shared" si="46"/>
        <v/>
      </c>
      <c r="BL111" s="49" t="str">
        <f t="shared" si="47"/>
        <v/>
      </c>
      <c r="BM111" s="49" t="str">
        <f t="shared" si="48"/>
        <v/>
      </c>
      <c r="BN111" s="49" t="str">
        <f t="shared" si="49"/>
        <v/>
      </c>
      <c r="BP111" s="49"/>
      <c r="BQ111" s="49" t="str">
        <f t="shared" si="50"/>
        <v/>
      </c>
      <c r="BR111" s="49" t="str">
        <f t="shared" si="51"/>
        <v/>
      </c>
      <c r="BS111" s="49" t="str">
        <f t="shared" si="52"/>
        <v/>
      </c>
      <c r="BT111" s="49" t="str">
        <f t="shared" si="53"/>
        <v/>
      </c>
      <c r="BU111" s="49" t="str">
        <f t="shared" si="54"/>
        <v/>
      </c>
      <c r="BV111" s="49" t="str">
        <f t="shared" si="55"/>
        <v/>
      </c>
      <c r="BW111" s="49" t="str">
        <f t="shared" si="56"/>
        <v/>
      </c>
      <c r="BX111" s="49" t="str">
        <f t="shared" si="57"/>
        <v/>
      </c>
      <c r="BZ111" s="49"/>
      <c r="CA111" s="49" t="str">
        <f t="shared" si="58"/>
        <v/>
      </c>
      <c r="CB111" s="49" t="str">
        <f t="shared" si="59"/>
        <v/>
      </c>
      <c r="CC111" s="49" t="str">
        <f t="shared" si="60"/>
        <v/>
      </c>
      <c r="CD111" s="49" t="str">
        <f t="shared" si="61"/>
        <v/>
      </c>
      <c r="CE111" s="49" t="str">
        <f t="shared" si="62"/>
        <v/>
      </c>
      <c r="CF111" s="49" t="str">
        <f t="shared" si="63"/>
        <v/>
      </c>
      <c r="CG111" s="49" t="str">
        <f t="shared" si="64"/>
        <v/>
      </c>
      <c r="CH111" s="49" t="str">
        <f t="shared" si="65"/>
        <v/>
      </c>
      <c r="CJ111" s="49"/>
      <c r="CK111" s="49" t="str">
        <f t="shared" si="66"/>
        <v/>
      </c>
      <c r="CL111" s="49" t="str">
        <f t="shared" si="67"/>
        <v/>
      </c>
      <c r="CM111" s="49" t="str">
        <f t="shared" si="68"/>
        <v/>
      </c>
      <c r="CN111" s="49" t="str">
        <f t="shared" si="69"/>
        <v/>
      </c>
      <c r="CO111" s="49" t="str">
        <f t="shared" si="70"/>
        <v/>
      </c>
      <c r="CP111" s="49" t="str">
        <f t="shared" si="71"/>
        <v/>
      </c>
      <c r="CQ111" s="49" t="str">
        <f t="shared" si="72"/>
        <v/>
      </c>
      <c r="CR111" s="49" t="str">
        <f t="shared" si="73"/>
        <v/>
      </c>
      <c r="CT111" s="49"/>
      <c r="CU111" s="49" t="str">
        <f t="shared" si="74"/>
        <v/>
      </c>
      <c r="CV111" s="49" t="str">
        <f t="shared" si="75"/>
        <v/>
      </c>
      <c r="CW111" s="49" t="str">
        <f t="shared" si="76"/>
        <v/>
      </c>
      <c r="CX111" s="49" t="str">
        <f t="shared" si="77"/>
        <v/>
      </c>
      <c r="CY111" s="49" t="str">
        <f t="shared" si="78"/>
        <v/>
      </c>
      <c r="CZ111" s="49" t="str">
        <f t="shared" si="79"/>
        <v/>
      </c>
      <c r="DA111" s="49" t="str">
        <f t="shared" si="80"/>
        <v/>
      </c>
      <c r="DB111" s="49" t="str">
        <f t="shared" si="81"/>
        <v/>
      </c>
      <c r="DD111" s="49"/>
      <c r="DE111" s="49" t="str">
        <f t="shared" si="82"/>
        <v/>
      </c>
      <c r="DF111" s="49" t="str">
        <f t="shared" si="83"/>
        <v/>
      </c>
      <c r="DG111" s="49" t="str">
        <f t="shared" si="84"/>
        <v/>
      </c>
      <c r="DH111" s="49" t="str">
        <f t="shared" si="85"/>
        <v/>
      </c>
      <c r="DI111" s="49" t="str">
        <f t="shared" si="86"/>
        <v/>
      </c>
      <c r="DJ111" s="49" t="str">
        <f t="shared" si="87"/>
        <v/>
      </c>
      <c r="DK111" s="49" t="str">
        <f t="shared" si="88"/>
        <v/>
      </c>
      <c r="DL111" s="49" t="str">
        <f t="shared" si="89"/>
        <v/>
      </c>
      <c r="DN111" s="49"/>
      <c r="DO111" s="49" t="str">
        <f t="shared" si="90"/>
        <v/>
      </c>
      <c r="DP111" s="49" t="str">
        <f t="shared" si="91"/>
        <v/>
      </c>
      <c r="DQ111" s="49" t="str">
        <f t="shared" si="92"/>
        <v/>
      </c>
      <c r="DR111" s="49" t="str">
        <f t="shared" si="93"/>
        <v/>
      </c>
      <c r="DS111" s="49" t="str">
        <f t="shared" si="94"/>
        <v/>
      </c>
      <c r="DT111" s="49" t="str">
        <f t="shared" si="95"/>
        <v/>
      </c>
      <c r="DU111" s="49" t="str">
        <f t="shared" si="96"/>
        <v/>
      </c>
      <c r="DV111" s="49" t="str">
        <f t="shared" si="97"/>
        <v/>
      </c>
      <c r="DX111" s="49"/>
      <c r="DY111" s="49" t="str">
        <f t="shared" si="98"/>
        <v/>
      </c>
      <c r="DZ111" s="49" t="str">
        <f t="shared" si="99"/>
        <v/>
      </c>
      <c r="EA111" s="49" t="str">
        <f t="shared" si="100"/>
        <v/>
      </c>
      <c r="EB111" s="49" t="str">
        <f t="shared" si="101"/>
        <v/>
      </c>
      <c r="EC111" s="49" t="str">
        <f t="shared" si="102"/>
        <v/>
      </c>
      <c r="ED111" s="49" t="str">
        <f t="shared" si="103"/>
        <v/>
      </c>
      <c r="EE111" s="49" t="str">
        <f t="shared" si="104"/>
        <v/>
      </c>
      <c r="EF111" s="49" t="str">
        <f t="shared" si="105"/>
        <v/>
      </c>
      <c r="EH111" s="49"/>
      <c r="EI111" s="49" t="str">
        <f t="shared" si="106"/>
        <v/>
      </c>
      <c r="EJ111" s="49" t="str">
        <f t="shared" si="107"/>
        <v/>
      </c>
      <c r="EK111" s="49" t="str">
        <f t="shared" si="108"/>
        <v/>
      </c>
      <c r="EL111" s="49" t="str">
        <f t="shared" si="109"/>
        <v/>
      </c>
      <c r="EM111" s="49" t="str">
        <f t="shared" si="110"/>
        <v/>
      </c>
      <c r="EN111" s="49" t="str">
        <f t="shared" si="111"/>
        <v/>
      </c>
      <c r="EO111" s="49" t="str">
        <f t="shared" si="112"/>
        <v/>
      </c>
      <c r="EP111" s="49" t="str">
        <f t="shared" si="113"/>
        <v/>
      </c>
      <c r="ER111" s="49"/>
      <c r="ES111" s="49" t="str">
        <f t="shared" si="114"/>
        <v/>
      </c>
      <c r="ET111" s="49" t="str">
        <f t="shared" si="115"/>
        <v/>
      </c>
      <c r="EU111" s="49" t="str">
        <f t="shared" si="116"/>
        <v/>
      </c>
      <c r="EV111" s="49" t="str">
        <f t="shared" si="117"/>
        <v/>
      </c>
      <c r="EW111" s="49" t="str">
        <f t="shared" si="118"/>
        <v/>
      </c>
      <c r="EX111" s="49" t="str">
        <f t="shared" si="119"/>
        <v/>
      </c>
      <c r="EY111" s="49" t="str">
        <f t="shared" si="120"/>
        <v/>
      </c>
      <c r="EZ111" s="49" t="str">
        <f t="shared" si="121"/>
        <v/>
      </c>
      <c r="FB111" s="49"/>
      <c r="FC111" s="49" t="str">
        <f t="shared" si="122"/>
        <v/>
      </c>
      <c r="FD111" s="49" t="str">
        <f t="shared" si="123"/>
        <v/>
      </c>
      <c r="FE111" s="49" t="str">
        <f t="shared" si="124"/>
        <v/>
      </c>
      <c r="FF111" s="49" t="str">
        <f t="shared" si="125"/>
        <v/>
      </c>
      <c r="FG111" s="49" t="str">
        <f t="shared" si="126"/>
        <v/>
      </c>
      <c r="FH111" s="49" t="str">
        <f t="shared" si="127"/>
        <v/>
      </c>
      <c r="FI111" s="49" t="str">
        <f t="shared" si="128"/>
        <v/>
      </c>
      <c r="FJ111" s="49" t="str">
        <f t="shared" si="129"/>
        <v/>
      </c>
      <c r="FL111" s="49"/>
      <c r="FM111" s="49" t="str">
        <f t="shared" si="130"/>
        <v/>
      </c>
      <c r="FN111" s="49" t="str">
        <f t="shared" si="131"/>
        <v/>
      </c>
      <c r="FO111" s="49" t="str">
        <f t="shared" si="132"/>
        <v/>
      </c>
      <c r="FP111" s="49" t="str">
        <f t="shared" si="133"/>
        <v/>
      </c>
      <c r="FQ111" s="49" t="str">
        <f t="shared" si="134"/>
        <v/>
      </c>
      <c r="FR111" s="49" t="str">
        <f t="shared" si="135"/>
        <v/>
      </c>
      <c r="FS111" s="49" t="str">
        <f t="shared" si="136"/>
        <v/>
      </c>
      <c r="FT111" s="49" t="str">
        <f t="shared" si="137"/>
        <v/>
      </c>
      <c r="FV111" s="49"/>
      <c r="FW111" s="49" t="str">
        <f t="shared" si="138"/>
        <v/>
      </c>
      <c r="FX111" s="49" t="str">
        <f t="shared" si="139"/>
        <v/>
      </c>
      <c r="FY111" s="49" t="str">
        <f t="shared" si="140"/>
        <v/>
      </c>
      <c r="FZ111" s="49" t="str">
        <f t="shared" si="141"/>
        <v/>
      </c>
      <c r="GA111" s="49" t="str">
        <f t="shared" si="142"/>
        <v/>
      </c>
      <c r="GB111" s="49" t="str">
        <f t="shared" si="143"/>
        <v/>
      </c>
      <c r="GC111" s="49" t="str">
        <f t="shared" si="144"/>
        <v/>
      </c>
      <c r="GD111" s="49" t="str">
        <f t="shared" si="145"/>
        <v/>
      </c>
      <c r="GF111" s="49"/>
      <c r="GG111" s="49" t="str">
        <f t="shared" si="146"/>
        <v/>
      </c>
      <c r="GH111" s="49" t="str">
        <f t="shared" si="147"/>
        <v/>
      </c>
      <c r="GI111" s="49" t="str">
        <f t="shared" si="148"/>
        <v/>
      </c>
      <c r="GJ111" s="49" t="str">
        <f t="shared" si="149"/>
        <v/>
      </c>
      <c r="GK111" s="49" t="str">
        <f t="shared" si="150"/>
        <v/>
      </c>
      <c r="GL111" s="49" t="str">
        <f t="shared" si="151"/>
        <v/>
      </c>
      <c r="GM111" s="49" t="str">
        <f t="shared" si="152"/>
        <v/>
      </c>
      <c r="GN111" s="49" t="str">
        <f t="shared" si="153"/>
        <v/>
      </c>
      <c r="GP111" s="49"/>
      <c r="GQ111" s="49" t="str">
        <f t="shared" si="154"/>
        <v/>
      </c>
      <c r="GR111" s="49" t="str">
        <f t="shared" si="155"/>
        <v/>
      </c>
      <c r="GS111" s="49" t="str">
        <f t="shared" si="156"/>
        <v/>
      </c>
      <c r="GT111" s="49" t="str">
        <f t="shared" si="157"/>
        <v/>
      </c>
      <c r="GU111" s="49" t="str">
        <f t="shared" si="158"/>
        <v/>
      </c>
      <c r="GV111" s="49" t="str">
        <f t="shared" si="159"/>
        <v/>
      </c>
      <c r="GW111" s="49" t="str">
        <f t="shared" si="160"/>
        <v/>
      </c>
      <c r="GX111" s="49" t="str">
        <f t="shared" si="161"/>
        <v/>
      </c>
    </row>
    <row r="112" spans="17:206" x14ac:dyDescent="0.2">
      <c r="Q112" s="65">
        <v>44</v>
      </c>
      <c r="R112" s="201" t="str">
        <f>Syst_Typ1!DA71</f>
        <v/>
      </c>
      <c r="S112" s="201">
        <f>Syst_Typ1!F71</f>
        <v>0</v>
      </c>
      <c r="T112" s="201" t="str">
        <f>Syst_Typ1!W71</f>
        <v/>
      </c>
      <c r="U112" s="201">
        <f>Syst_Typ1!CT71</f>
        <v>0</v>
      </c>
      <c r="V112" s="201" t="str">
        <f>Syst_Typ1!X71</f>
        <v/>
      </c>
      <c r="W112" s="201" t="str">
        <f>Syst_Typ1!AW71</f>
        <v/>
      </c>
      <c r="X112" s="201">
        <f>Syst_Typ1!BF71</f>
        <v>0</v>
      </c>
      <c r="Y112" s="201">
        <f>Syst_Typ1!AZ71</f>
        <v>0</v>
      </c>
      <c r="AB112" s="49"/>
      <c r="AC112" s="49" t="str">
        <f t="shared" si="18"/>
        <v/>
      </c>
      <c r="AD112" s="49" t="str">
        <f t="shared" si="19"/>
        <v/>
      </c>
      <c r="AE112" s="49" t="str">
        <f t="shared" si="20"/>
        <v/>
      </c>
      <c r="AF112" s="49" t="str">
        <f t="shared" si="21"/>
        <v/>
      </c>
      <c r="AG112" s="49" t="str">
        <f t="shared" si="22"/>
        <v/>
      </c>
      <c r="AH112" s="49" t="str">
        <f t="shared" si="23"/>
        <v/>
      </c>
      <c r="AI112" s="49" t="str">
        <f t="shared" si="24"/>
        <v/>
      </c>
      <c r="AJ112" s="49" t="str">
        <f t="shared" si="25"/>
        <v/>
      </c>
      <c r="AL112" s="49"/>
      <c r="AM112" s="49" t="str">
        <f t="shared" si="26"/>
        <v/>
      </c>
      <c r="AN112" s="49" t="str">
        <f t="shared" si="27"/>
        <v/>
      </c>
      <c r="AO112" s="49" t="str">
        <f t="shared" si="28"/>
        <v/>
      </c>
      <c r="AP112" s="49" t="str">
        <f t="shared" si="29"/>
        <v/>
      </c>
      <c r="AQ112" s="49" t="str">
        <f t="shared" si="30"/>
        <v/>
      </c>
      <c r="AR112" s="49" t="str">
        <f t="shared" si="31"/>
        <v/>
      </c>
      <c r="AS112" s="49" t="str">
        <f t="shared" si="32"/>
        <v/>
      </c>
      <c r="AT112" s="49" t="str">
        <f t="shared" si="33"/>
        <v/>
      </c>
      <c r="AV112" s="49"/>
      <c r="AW112" s="49" t="str">
        <f t="shared" si="34"/>
        <v/>
      </c>
      <c r="AX112" s="49" t="str">
        <f t="shared" si="35"/>
        <v/>
      </c>
      <c r="AY112" s="49" t="str">
        <f t="shared" si="36"/>
        <v/>
      </c>
      <c r="AZ112" s="49" t="str">
        <f t="shared" si="37"/>
        <v/>
      </c>
      <c r="BA112" s="49" t="str">
        <f t="shared" si="38"/>
        <v/>
      </c>
      <c r="BB112" s="49" t="str">
        <f t="shared" si="39"/>
        <v/>
      </c>
      <c r="BC112" s="49" t="str">
        <f t="shared" si="40"/>
        <v/>
      </c>
      <c r="BD112" s="49" t="str">
        <f t="shared" si="41"/>
        <v/>
      </c>
      <c r="BF112" s="49"/>
      <c r="BG112" s="49" t="str">
        <f t="shared" si="42"/>
        <v/>
      </c>
      <c r="BH112" s="49" t="str">
        <f t="shared" si="43"/>
        <v/>
      </c>
      <c r="BI112" s="49" t="str">
        <f t="shared" si="44"/>
        <v/>
      </c>
      <c r="BJ112" s="49" t="str">
        <f t="shared" si="45"/>
        <v/>
      </c>
      <c r="BK112" s="49" t="str">
        <f t="shared" si="46"/>
        <v/>
      </c>
      <c r="BL112" s="49" t="str">
        <f t="shared" si="47"/>
        <v/>
      </c>
      <c r="BM112" s="49" t="str">
        <f t="shared" si="48"/>
        <v/>
      </c>
      <c r="BN112" s="49" t="str">
        <f t="shared" si="49"/>
        <v/>
      </c>
      <c r="BP112" s="49"/>
      <c r="BQ112" s="49" t="str">
        <f t="shared" si="50"/>
        <v/>
      </c>
      <c r="BR112" s="49" t="str">
        <f t="shared" si="51"/>
        <v/>
      </c>
      <c r="BS112" s="49" t="str">
        <f t="shared" si="52"/>
        <v/>
      </c>
      <c r="BT112" s="49" t="str">
        <f t="shared" si="53"/>
        <v/>
      </c>
      <c r="BU112" s="49" t="str">
        <f t="shared" si="54"/>
        <v/>
      </c>
      <c r="BV112" s="49" t="str">
        <f t="shared" si="55"/>
        <v/>
      </c>
      <c r="BW112" s="49" t="str">
        <f t="shared" si="56"/>
        <v/>
      </c>
      <c r="BX112" s="49" t="str">
        <f t="shared" si="57"/>
        <v/>
      </c>
      <c r="BZ112" s="49"/>
      <c r="CA112" s="49" t="str">
        <f t="shared" si="58"/>
        <v/>
      </c>
      <c r="CB112" s="49" t="str">
        <f t="shared" si="59"/>
        <v/>
      </c>
      <c r="CC112" s="49" t="str">
        <f t="shared" si="60"/>
        <v/>
      </c>
      <c r="CD112" s="49" t="str">
        <f t="shared" si="61"/>
        <v/>
      </c>
      <c r="CE112" s="49" t="str">
        <f t="shared" si="62"/>
        <v/>
      </c>
      <c r="CF112" s="49" t="str">
        <f t="shared" si="63"/>
        <v/>
      </c>
      <c r="CG112" s="49" t="str">
        <f t="shared" si="64"/>
        <v/>
      </c>
      <c r="CH112" s="49" t="str">
        <f t="shared" si="65"/>
        <v/>
      </c>
      <c r="CJ112" s="49"/>
      <c r="CK112" s="49" t="str">
        <f t="shared" si="66"/>
        <v/>
      </c>
      <c r="CL112" s="49" t="str">
        <f t="shared" si="67"/>
        <v/>
      </c>
      <c r="CM112" s="49" t="str">
        <f t="shared" si="68"/>
        <v/>
      </c>
      <c r="CN112" s="49" t="str">
        <f t="shared" si="69"/>
        <v/>
      </c>
      <c r="CO112" s="49" t="str">
        <f t="shared" si="70"/>
        <v/>
      </c>
      <c r="CP112" s="49" t="str">
        <f t="shared" si="71"/>
        <v/>
      </c>
      <c r="CQ112" s="49" t="str">
        <f t="shared" si="72"/>
        <v/>
      </c>
      <c r="CR112" s="49" t="str">
        <f t="shared" si="73"/>
        <v/>
      </c>
      <c r="CT112" s="49"/>
      <c r="CU112" s="49" t="str">
        <f t="shared" si="74"/>
        <v/>
      </c>
      <c r="CV112" s="49" t="str">
        <f t="shared" si="75"/>
        <v/>
      </c>
      <c r="CW112" s="49" t="str">
        <f t="shared" si="76"/>
        <v/>
      </c>
      <c r="CX112" s="49" t="str">
        <f t="shared" si="77"/>
        <v/>
      </c>
      <c r="CY112" s="49" t="str">
        <f t="shared" si="78"/>
        <v/>
      </c>
      <c r="CZ112" s="49" t="str">
        <f t="shared" si="79"/>
        <v/>
      </c>
      <c r="DA112" s="49" t="str">
        <f t="shared" si="80"/>
        <v/>
      </c>
      <c r="DB112" s="49" t="str">
        <f t="shared" si="81"/>
        <v/>
      </c>
      <c r="DD112" s="49"/>
      <c r="DE112" s="49" t="str">
        <f t="shared" si="82"/>
        <v/>
      </c>
      <c r="DF112" s="49" t="str">
        <f t="shared" si="83"/>
        <v/>
      </c>
      <c r="DG112" s="49" t="str">
        <f t="shared" si="84"/>
        <v/>
      </c>
      <c r="DH112" s="49" t="str">
        <f t="shared" si="85"/>
        <v/>
      </c>
      <c r="DI112" s="49" t="str">
        <f t="shared" si="86"/>
        <v/>
      </c>
      <c r="DJ112" s="49" t="str">
        <f t="shared" si="87"/>
        <v/>
      </c>
      <c r="DK112" s="49" t="str">
        <f t="shared" si="88"/>
        <v/>
      </c>
      <c r="DL112" s="49" t="str">
        <f t="shared" si="89"/>
        <v/>
      </c>
      <c r="DN112" s="49"/>
      <c r="DO112" s="49" t="str">
        <f t="shared" si="90"/>
        <v/>
      </c>
      <c r="DP112" s="49" t="str">
        <f t="shared" si="91"/>
        <v/>
      </c>
      <c r="DQ112" s="49" t="str">
        <f t="shared" si="92"/>
        <v/>
      </c>
      <c r="DR112" s="49" t="str">
        <f t="shared" si="93"/>
        <v/>
      </c>
      <c r="DS112" s="49" t="str">
        <f t="shared" si="94"/>
        <v/>
      </c>
      <c r="DT112" s="49" t="str">
        <f t="shared" si="95"/>
        <v/>
      </c>
      <c r="DU112" s="49" t="str">
        <f t="shared" si="96"/>
        <v/>
      </c>
      <c r="DV112" s="49" t="str">
        <f t="shared" si="97"/>
        <v/>
      </c>
      <c r="DX112" s="49"/>
      <c r="DY112" s="49" t="str">
        <f t="shared" si="98"/>
        <v/>
      </c>
      <c r="DZ112" s="49" t="str">
        <f t="shared" si="99"/>
        <v/>
      </c>
      <c r="EA112" s="49" t="str">
        <f t="shared" si="100"/>
        <v/>
      </c>
      <c r="EB112" s="49" t="str">
        <f t="shared" si="101"/>
        <v/>
      </c>
      <c r="EC112" s="49" t="str">
        <f t="shared" si="102"/>
        <v/>
      </c>
      <c r="ED112" s="49" t="str">
        <f t="shared" si="103"/>
        <v/>
      </c>
      <c r="EE112" s="49" t="str">
        <f t="shared" si="104"/>
        <v/>
      </c>
      <c r="EF112" s="49" t="str">
        <f t="shared" si="105"/>
        <v/>
      </c>
      <c r="EH112" s="49"/>
      <c r="EI112" s="49" t="str">
        <f t="shared" si="106"/>
        <v/>
      </c>
      <c r="EJ112" s="49" t="str">
        <f t="shared" si="107"/>
        <v/>
      </c>
      <c r="EK112" s="49" t="str">
        <f t="shared" si="108"/>
        <v/>
      </c>
      <c r="EL112" s="49" t="str">
        <f t="shared" si="109"/>
        <v/>
      </c>
      <c r="EM112" s="49" t="str">
        <f t="shared" si="110"/>
        <v/>
      </c>
      <c r="EN112" s="49" t="str">
        <f t="shared" si="111"/>
        <v/>
      </c>
      <c r="EO112" s="49" t="str">
        <f t="shared" si="112"/>
        <v/>
      </c>
      <c r="EP112" s="49" t="str">
        <f t="shared" si="113"/>
        <v/>
      </c>
      <c r="ER112" s="49"/>
      <c r="ES112" s="49" t="str">
        <f t="shared" si="114"/>
        <v/>
      </c>
      <c r="ET112" s="49" t="str">
        <f t="shared" si="115"/>
        <v/>
      </c>
      <c r="EU112" s="49" t="str">
        <f t="shared" si="116"/>
        <v/>
      </c>
      <c r="EV112" s="49" t="str">
        <f t="shared" si="117"/>
        <v/>
      </c>
      <c r="EW112" s="49" t="str">
        <f t="shared" si="118"/>
        <v/>
      </c>
      <c r="EX112" s="49" t="str">
        <f t="shared" si="119"/>
        <v/>
      </c>
      <c r="EY112" s="49" t="str">
        <f t="shared" si="120"/>
        <v/>
      </c>
      <c r="EZ112" s="49" t="str">
        <f t="shared" si="121"/>
        <v/>
      </c>
      <c r="FB112" s="49"/>
      <c r="FC112" s="49" t="str">
        <f t="shared" si="122"/>
        <v/>
      </c>
      <c r="FD112" s="49" t="str">
        <f t="shared" si="123"/>
        <v/>
      </c>
      <c r="FE112" s="49" t="str">
        <f t="shared" si="124"/>
        <v/>
      </c>
      <c r="FF112" s="49" t="str">
        <f t="shared" si="125"/>
        <v/>
      </c>
      <c r="FG112" s="49" t="str">
        <f t="shared" si="126"/>
        <v/>
      </c>
      <c r="FH112" s="49" t="str">
        <f t="shared" si="127"/>
        <v/>
      </c>
      <c r="FI112" s="49" t="str">
        <f t="shared" si="128"/>
        <v/>
      </c>
      <c r="FJ112" s="49" t="str">
        <f t="shared" si="129"/>
        <v/>
      </c>
      <c r="FL112" s="49"/>
      <c r="FM112" s="49" t="str">
        <f t="shared" si="130"/>
        <v/>
      </c>
      <c r="FN112" s="49" t="str">
        <f t="shared" si="131"/>
        <v/>
      </c>
      <c r="FO112" s="49" t="str">
        <f t="shared" si="132"/>
        <v/>
      </c>
      <c r="FP112" s="49" t="str">
        <f t="shared" si="133"/>
        <v/>
      </c>
      <c r="FQ112" s="49" t="str">
        <f t="shared" si="134"/>
        <v/>
      </c>
      <c r="FR112" s="49" t="str">
        <f t="shared" si="135"/>
        <v/>
      </c>
      <c r="FS112" s="49" t="str">
        <f t="shared" si="136"/>
        <v/>
      </c>
      <c r="FT112" s="49" t="str">
        <f t="shared" si="137"/>
        <v/>
      </c>
      <c r="FV112" s="49"/>
      <c r="FW112" s="49" t="str">
        <f t="shared" si="138"/>
        <v/>
      </c>
      <c r="FX112" s="49" t="str">
        <f t="shared" si="139"/>
        <v/>
      </c>
      <c r="FY112" s="49" t="str">
        <f t="shared" si="140"/>
        <v/>
      </c>
      <c r="FZ112" s="49" t="str">
        <f t="shared" si="141"/>
        <v/>
      </c>
      <c r="GA112" s="49" t="str">
        <f t="shared" si="142"/>
        <v/>
      </c>
      <c r="GB112" s="49" t="str">
        <f t="shared" si="143"/>
        <v/>
      </c>
      <c r="GC112" s="49" t="str">
        <f t="shared" si="144"/>
        <v/>
      </c>
      <c r="GD112" s="49" t="str">
        <f t="shared" si="145"/>
        <v/>
      </c>
      <c r="GF112" s="49"/>
      <c r="GG112" s="49" t="str">
        <f t="shared" si="146"/>
        <v/>
      </c>
      <c r="GH112" s="49" t="str">
        <f t="shared" si="147"/>
        <v/>
      </c>
      <c r="GI112" s="49" t="str">
        <f t="shared" si="148"/>
        <v/>
      </c>
      <c r="GJ112" s="49" t="str">
        <f t="shared" si="149"/>
        <v/>
      </c>
      <c r="GK112" s="49" t="str">
        <f t="shared" si="150"/>
        <v/>
      </c>
      <c r="GL112" s="49" t="str">
        <f t="shared" si="151"/>
        <v/>
      </c>
      <c r="GM112" s="49" t="str">
        <f t="shared" si="152"/>
        <v/>
      </c>
      <c r="GN112" s="49" t="str">
        <f t="shared" si="153"/>
        <v/>
      </c>
      <c r="GP112" s="49"/>
      <c r="GQ112" s="49" t="str">
        <f t="shared" si="154"/>
        <v/>
      </c>
      <c r="GR112" s="49" t="str">
        <f t="shared" si="155"/>
        <v/>
      </c>
      <c r="GS112" s="49" t="str">
        <f t="shared" si="156"/>
        <v/>
      </c>
      <c r="GT112" s="49" t="str">
        <f t="shared" si="157"/>
        <v/>
      </c>
      <c r="GU112" s="49" t="str">
        <f t="shared" si="158"/>
        <v/>
      </c>
      <c r="GV112" s="49" t="str">
        <f t="shared" si="159"/>
        <v/>
      </c>
      <c r="GW112" s="49" t="str">
        <f t="shared" si="160"/>
        <v/>
      </c>
      <c r="GX112" s="49" t="str">
        <f t="shared" si="161"/>
        <v/>
      </c>
    </row>
    <row r="113" spans="17:206" x14ac:dyDescent="0.2">
      <c r="Q113" s="65">
        <v>45</v>
      </c>
      <c r="R113" s="201" t="str">
        <f>Syst_Typ1!DA72</f>
        <v/>
      </c>
      <c r="S113" s="201">
        <f>Syst_Typ1!F72</f>
        <v>0</v>
      </c>
      <c r="T113" s="201" t="str">
        <f>Syst_Typ1!W72</f>
        <v/>
      </c>
      <c r="U113" s="201">
        <f>Syst_Typ1!CT72</f>
        <v>0</v>
      </c>
      <c r="V113" s="201" t="str">
        <f>Syst_Typ1!X72</f>
        <v/>
      </c>
      <c r="W113" s="201" t="str">
        <f>Syst_Typ1!AW72</f>
        <v/>
      </c>
      <c r="X113" s="201">
        <f>Syst_Typ1!BF72</f>
        <v>0</v>
      </c>
      <c r="Y113" s="201">
        <f>Syst_Typ1!AZ72</f>
        <v>0</v>
      </c>
      <c r="AB113" s="49"/>
      <c r="AC113" s="49" t="str">
        <f t="shared" si="18"/>
        <v/>
      </c>
      <c r="AD113" s="49" t="str">
        <f t="shared" si="19"/>
        <v/>
      </c>
      <c r="AE113" s="49" t="str">
        <f t="shared" si="20"/>
        <v/>
      </c>
      <c r="AF113" s="49" t="str">
        <f t="shared" si="21"/>
        <v/>
      </c>
      <c r="AG113" s="49" t="str">
        <f t="shared" si="22"/>
        <v/>
      </c>
      <c r="AH113" s="49" t="str">
        <f t="shared" si="23"/>
        <v/>
      </c>
      <c r="AI113" s="49" t="str">
        <f t="shared" si="24"/>
        <v/>
      </c>
      <c r="AJ113" s="49" t="str">
        <f t="shared" si="25"/>
        <v/>
      </c>
      <c r="AL113" s="49"/>
      <c r="AM113" s="49" t="str">
        <f t="shared" si="26"/>
        <v/>
      </c>
      <c r="AN113" s="49" t="str">
        <f t="shared" si="27"/>
        <v/>
      </c>
      <c r="AO113" s="49" t="str">
        <f t="shared" si="28"/>
        <v/>
      </c>
      <c r="AP113" s="49" t="str">
        <f t="shared" si="29"/>
        <v/>
      </c>
      <c r="AQ113" s="49" t="str">
        <f t="shared" si="30"/>
        <v/>
      </c>
      <c r="AR113" s="49" t="str">
        <f t="shared" si="31"/>
        <v/>
      </c>
      <c r="AS113" s="49" t="str">
        <f t="shared" si="32"/>
        <v/>
      </c>
      <c r="AT113" s="49" t="str">
        <f t="shared" si="33"/>
        <v/>
      </c>
      <c r="AV113" s="49"/>
      <c r="AW113" s="49" t="str">
        <f t="shared" si="34"/>
        <v/>
      </c>
      <c r="AX113" s="49" t="str">
        <f t="shared" si="35"/>
        <v/>
      </c>
      <c r="AY113" s="49" t="str">
        <f t="shared" si="36"/>
        <v/>
      </c>
      <c r="AZ113" s="49" t="str">
        <f t="shared" si="37"/>
        <v/>
      </c>
      <c r="BA113" s="49" t="str">
        <f t="shared" si="38"/>
        <v/>
      </c>
      <c r="BB113" s="49" t="str">
        <f t="shared" si="39"/>
        <v/>
      </c>
      <c r="BC113" s="49" t="str">
        <f t="shared" si="40"/>
        <v/>
      </c>
      <c r="BD113" s="49" t="str">
        <f t="shared" si="41"/>
        <v/>
      </c>
      <c r="BF113" s="49"/>
      <c r="BG113" s="49" t="str">
        <f t="shared" si="42"/>
        <v/>
      </c>
      <c r="BH113" s="49" t="str">
        <f t="shared" si="43"/>
        <v/>
      </c>
      <c r="BI113" s="49" t="str">
        <f t="shared" si="44"/>
        <v/>
      </c>
      <c r="BJ113" s="49" t="str">
        <f t="shared" si="45"/>
        <v/>
      </c>
      <c r="BK113" s="49" t="str">
        <f t="shared" si="46"/>
        <v/>
      </c>
      <c r="BL113" s="49" t="str">
        <f t="shared" si="47"/>
        <v/>
      </c>
      <c r="BM113" s="49" t="str">
        <f t="shared" si="48"/>
        <v/>
      </c>
      <c r="BN113" s="49" t="str">
        <f t="shared" si="49"/>
        <v/>
      </c>
      <c r="BP113" s="49"/>
      <c r="BQ113" s="49" t="str">
        <f t="shared" si="50"/>
        <v/>
      </c>
      <c r="BR113" s="49" t="str">
        <f t="shared" si="51"/>
        <v/>
      </c>
      <c r="BS113" s="49" t="str">
        <f t="shared" si="52"/>
        <v/>
      </c>
      <c r="BT113" s="49" t="str">
        <f t="shared" si="53"/>
        <v/>
      </c>
      <c r="BU113" s="49" t="str">
        <f t="shared" si="54"/>
        <v/>
      </c>
      <c r="BV113" s="49" t="str">
        <f t="shared" si="55"/>
        <v/>
      </c>
      <c r="BW113" s="49" t="str">
        <f t="shared" si="56"/>
        <v/>
      </c>
      <c r="BX113" s="49" t="str">
        <f t="shared" si="57"/>
        <v/>
      </c>
      <c r="BZ113" s="49"/>
      <c r="CA113" s="49" t="str">
        <f t="shared" si="58"/>
        <v/>
      </c>
      <c r="CB113" s="49" t="str">
        <f t="shared" si="59"/>
        <v/>
      </c>
      <c r="CC113" s="49" t="str">
        <f t="shared" si="60"/>
        <v/>
      </c>
      <c r="CD113" s="49" t="str">
        <f t="shared" si="61"/>
        <v/>
      </c>
      <c r="CE113" s="49" t="str">
        <f t="shared" si="62"/>
        <v/>
      </c>
      <c r="CF113" s="49" t="str">
        <f t="shared" si="63"/>
        <v/>
      </c>
      <c r="CG113" s="49" t="str">
        <f t="shared" si="64"/>
        <v/>
      </c>
      <c r="CH113" s="49" t="str">
        <f t="shared" si="65"/>
        <v/>
      </c>
      <c r="CJ113" s="49"/>
      <c r="CK113" s="49" t="str">
        <f t="shared" si="66"/>
        <v/>
      </c>
      <c r="CL113" s="49" t="str">
        <f t="shared" si="67"/>
        <v/>
      </c>
      <c r="CM113" s="49" t="str">
        <f t="shared" si="68"/>
        <v/>
      </c>
      <c r="CN113" s="49" t="str">
        <f t="shared" si="69"/>
        <v/>
      </c>
      <c r="CO113" s="49" t="str">
        <f t="shared" si="70"/>
        <v/>
      </c>
      <c r="CP113" s="49" t="str">
        <f t="shared" si="71"/>
        <v/>
      </c>
      <c r="CQ113" s="49" t="str">
        <f t="shared" si="72"/>
        <v/>
      </c>
      <c r="CR113" s="49" t="str">
        <f t="shared" si="73"/>
        <v/>
      </c>
      <c r="CT113" s="49"/>
      <c r="CU113" s="49" t="str">
        <f t="shared" si="74"/>
        <v/>
      </c>
      <c r="CV113" s="49" t="str">
        <f t="shared" si="75"/>
        <v/>
      </c>
      <c r="CW113" s="49" t="str">
        <f t="shared" si="76"/>
        <v/>
      </c>
      <c r="CX113" s="49" t="str">
        <f t="shared" si="77"/>
        <v/>
      </c>
      <c r="CY113" s="49" t="str">
        <f t="shared" si="78"/>
        <v/>
      </c>
      <c r="CZ113" s="49" t="str">
        <f t="shared" si="79"/>
        <v/>
      </c>
      <c r="DA113" s="49" t="str">
        <f t="shared" si="80"/>
        <v/>
      </c>
      <c r="DB113" s="49" t="str">
        <f t="shared" si="81"/>
        <v/>
      </c>
      <c r="DD113" s="49"/>
      <c r="DE113" s="49" t="str">
        <f t="shared" si="82"/>
        <v/>
      </c>
      <c r="DF113" s="49" t="str">
        <f t="shared" si="83"/>
        <v/>
      </c>
      <c r="DG113" s="49" t="str">
        <f t="shared" si="84"/>
        <v/>
      </c>
      <c r="DH113" s="49" t="str">
        <f t="shared" si="85"/>
        <v/>
      </c>
      <c r="DI113" s="49" t="str">
        <f t="shared" si="86"/>
        <v/>
      </c>
      <c r="DJ113" s="49" t="str">
        <f t="shared" si="87"/>
        <v/>
      </c>
      <c r="DK113" s="49" t="str">
        <f t="shared" si="88"/>
        <v/>
      </c>
      <c r="DL113" s="49" t="str">
        <f t="shared" si="89"/>
        <v/>
      </c>
      <c r="DN113" s="49"/>
      <c r="DO113" s="49" t="str">
        <f t="shared" si="90"/>
        <v/>
      </c>
      <c r="DP113" s="49" t="str">
        <f t="shared" si="91"/>
        <v/>
      </c>
      <c r="DQ113" s="49" t="str">
        <f t="shared" si="92"/>
        <v/>
      </c>
      <c r="DR113" s="49" t="str">
        <f t="shared" si="93"/>
        <v/>
      </c>
      <c r="DS113" s="49" t="str">
        <f t="shared" si="94"/>
        <v/>
      </c>
      <c r="DT113" s="49" t="str">
        <f t="shared" si="95"/>
        <v/>
      </c>
      <c r="DU113" s="49" t="str">
        <f t="shared" si="96"/>
        <v/>
      </c>
      <c r="DV113" s="49" t="str">
        <f t="shared" si="97"/>
        <v/>
      </c>
      <c r="DX113" s="49"/>
      <c r="DY113" s="49" t="str">
        <f t="shared" si="98"/>
        <v/>
      </c>
      <c r="DZ113" s="49" t="str">
        <f t="shared" si="99"/>
        <v/>
      </c>
      <c r="EA113" s="49" t="str">
        <f t="shared" si="100"/>
        <v/>
      </c>
      <c r="EB113" s="49" t="str">
        <f t="shared" si="101"/>
        <v/>
      </c>
      <c r="EC113" s="49" t="str">
        <f t="shared" si="102"/>
        <v/>
      </c>
      <c r="ED113" s="49" t="str">
        <f t="shared" si="103"/>
        <v/>
      </c>
      <c r="EE113" s="49" t="str">
        <f t="shared" si="104"/>
        <v/>
      </c>
      <c r="EF113" s="49" t="str">
        <f t="shared" si="105"/>
        <v/>
      </c>
      <c r="EH113" s="49"/>
      <c r="EI113" s="49" t="str">
        <f t="shared" si="106"/>
        <v/>
      </c>
      <c r="EJ113" s="49" t="str">
        <f t="shared" si="107"/>
        <v/>
      </c>
      <c r="EK113" s="49" t="str">
        <f t="shared" si="108"/>
        <v/>
      </c>
      <c r="EL113" s="49" t="str">
        <f t="shared" si="109"/>
        <v/>
      </c>
      <c r="EM113" s="49" t="str">
        <f t="shared" si="110"/>
        <v/>
      </c>
      <c r="EN113" s="49" t="str">
        <f t="shared" si="111"/>
        <v/>
      </c>
      <c r="EO113" s="49" t="str">
        <f t="shared" si="112"/>
        <v/>
      </c>
      <c r="EP113" s="49" t="str">
        <f t="shared" si="113"/>
        <v/>
      </c>
      <c r="ER113" s="49"/>
      <c r="ES113" s="49" t="str">
        <f t="shared" si="114"/>
        <v/>
      </c>
      <c r="ET113" s="49" t="str">
        <f t="shared" si="115"/>
        <v/>
      </c>
      <c r="EU113" s="49" t="str">
        <f t="shared" si="116"/>
        <v/>
      </c>
      <c r="EV113" s="49" t="str">
        <f t="shared" si="117"/>
        <v/>
      </c>
      <c r="EW113" s="49" t="str">
        <f t="shared" si="118"/>
        <v/>
      </c>
      <c r="EX113" s="49" t="str">
        <f t="shared" si="119"/>
        <v/>
      </c>
      <c r="EY113" s="49" t="str">
        <f t="shared" si="120"/>
        <v/>
      </c>
      <c r="EZ113" s="49" t="str">
        <f t="shared" si="121"/>
        <v/>
      </c>
      <c r="FB113" s="49"/>
      <c r="FC113" s="49" t="str">
        <f t="shared" si="122"/>
        <v/>
      </c>
      <c r="FD113" s="49" t="str">
        <f t="shared" si="123"/>
        <v/>
      </c>
      <c r="FE113" s="49" t="str">
        <f t="shared" si="124"/>
        <v/>
      </c>
      <c r="FF113" s="49" t="str">
        <f t="shared" si="125"/>
        <v/>
      </c>
      <c r="FG113" s="49" t="str">
        <f t="shared" si="126"/>
        <v/>
      </c>
      <c r="FH113" s="49" t="str">
        <f t="shared" si="127"/>
        <v/>
      </c>
      <c r="FI113" s="49" t="str">
        <f t="shared" si="128"/>
        <v/>
      </c>
      <c r="FJ113" s="49" t="str">
        <f t="shared" si="129"/>
        <v/>
      </c>
      <c r="FL113" s="49"/>
      <c r="FM113" s="49" t="str">
        <f t="shared" si="130"/>
        <v/>
      </c>
      <c r="FN113" s="49" t="str">
        <f t="shared" si="131"/>
        <v/>
      </c>
      <c r="FO113" s="49" t="str">
        <f t="shared" si="132"/>
        <v/>
      </c>
      <c r="FP113" s="49" t="str">
        <f t="shared" si="133"/>
        <v/>
      </c>
      <c r="FQ113" s="49" t="str">
        <f t="shared" si="134"/>
        <v/>
      </c>
      <c r="FR113" s="49" t="str">
        <f t="shared" si="135"/>
        <v/>
      </c>
      <c r="FS113" s="49" t="str">
        <f t="shared" si="136"/>
        <v/>
      </c>
      <c r="FT113" s="49" t="str">
        <f t="shared" si="137"/>
        <v/>
      </c>
      <c r="FV113" s="49"/>
      <c r="FW113" s="49" t="str">
        <f t="shared" si="138"/>
        <v/>
      </c>
      <c r="FX113" s="49" t="str">
        <f t="shared" si="139"/>
        <v/>
      </c>
      <c r="FY113" s="49" t="str">
        <f t="shared" si="140"/>
        <v/>
      </c>
      <c r="FZ113" s="49" t="str">
        <f t="shared" si="141"/>
        <v/>
      </c>
      <c r="GA113" s="49" t="str">
        <f t="shared" si="142"/>
        <v/>
      </c>
      <c r="GB113" s="49" t="str">
        <f t="shared" si="143"/>
        <v/>
      </c>
      <c r="GC113" s="49" t="str">
        <f t="shared" si="144"/>
        <v/>
      </c>
      <c r="GD113" s="49" t="str">
        <f t="shared" si="145"/>
        <v/>
      </c>
      <c r="GF113" s="49"/>
      <c r="GG113" s="49" t="str">
        <f t="shared" si="146"/>
        <v/>
      </c>
      <c r="GH113" s="49" t="str">
        <f t="shared" si="147"/>
        <v/>
      </c>
      <c r="GI113" s="49" t="str">
        <f t="shared" si="148"/>
        <v/>
      </c>
      <c r="GJ113" s="49" t="str">
        <f t="shared" si="149"/>
        <v/>
      </c>
      <c r="GK113" s="49" t="str">
        <f t="shared" si="150"/>
        <v/>
      </c>
      <c r="GL113" s="49" t="str">
        <f t="shared" si="151"/>
        <v/>
      </c>
      <c r="GM113" s="49" t="str">
        <f t="shared" si="152"/>
        <v/>
      </c>
      <c r="GN113" s="49" t="str">
        <f t="shared" si="153"/>
        <v/>
      </c>
      <c r="GP113" s="49"/>
      <c r="GQ113" s="49" t="str">
        <f t="shared" si="154"/>
        <v/>
      </c>
      <c r="GR113" s="49" t="str">
        <f t="shared" si="155"/>
        <v/>
      </c>
      <c r="GS113" s="49" t="str">
        <f t="shared" si="156"/>
        <v/>
      </c>
      <c r="GT113" s="49" t="str">
        <f t="shared" si="157"/>
        <v/>
      </c>
      <c r="GU113" s="49" t="str">
        <f t="shared" si="158"/>
        <v/>
      </c>
      <c r="GV113" s="49" t="str">
        <f t="shared" si="159"/>
        <v/>
      </c>
      <c r="GW113" s="49" t="str">
        <f t="shared" si="160"/>
        <v/>
      </c>
      <c r="GX113" s="49" t="str">
        <f t="shared" si="161"/>
        <v/>
      </c>
    </row>
    <row r="114" spans="17:206" x14ac:dyDescent="0.2">
      <c r="Q114" s="65">
        <v>46</v>
      </c>
      <c r="R114" s="201" t="str">
        <f>Syst_Typ1!DA73</f>
        <v/>
      </c>
      <c r="S114" s="201">
        <f>Syst_Typ1!F73</f>
        <v>0</v>
      </c>
      <c r="T114" s="201" t="str">
        <f>Syst_Typ1!W73</f>
        <v/>
      </c>
      <c r="U114" s="201">
        <f>Syst_Typ1!CT73</f>
        <v>0</v>
      </c>
      <c r="V114" s="201" t="str">
        <f>Syst_Typ1!X73</f>
        <v/>
      </c>
      <c r="W114" s="201" t="str">
        <f>Syst_Typ1!AW73</f>
        <v/>
      </c>
      <c r="X114" s="201">
        <f>Syst_Typ1!BF73</f>
        <v>0</v>
      </c>
      <c r="Y114" s="201">
        <f>Syst_Typ1!AZ73</f>
        <v>0</v>
      </c>
      <c r="AB114" s="49"/>
      <c r="AC114" s="49" t="str">
        <f t="shared" si="18"/>
        <v/>
      </c>
      <c r="AD114" s="49" t="str">
        <f t="shared" si="19"/>
        <v/>
      </c>
      <c r="AE114" s="49" t="str">
        <f t="shared" si="20"/>
        <v/>
      </c>
      <c r="AF114" s="49" t="str">
        <f t="shared" si="21"/>
        <v/>
      </c>
      <c r="AG114" s="49" t="str">
        <f t="shared" si="22"/>
        <v/>
      </c>
      <c r="AH114" s="49" t="str">
        <f t="shared" si="23"/>
        <v/>
      </c>
      <c r="AI114" s="49" t="str">
        <f t="shared" si="24"/>
        <v/>
      </c>
      <c r="AJ114" s="49" t="str">
        <f t="shared" si="25"/>
        <v/>
      </c>
      <c r="AL114" s="49"/>
      <c r="AM114" s="49" t="str">
        <f t="shared" si="26"/>
        <v/>
      </c>
      <c r="AN114" s="49" t="str">
        <f t="shared" si="27"/>
        <v/>
      </c>
      <c r="AO114" s="49" t="str">
        <f t="shared" si="28"/>
        <v/>
      </c>
      <c r="AP114" s="49" t="str">
        <f t="shared" si="29"/>
        <v/>
      </c>
      <c r="AQ114" s="49" t="str">
        <f t="shared" si="30"/>
        <v/>
      </c>
      <c r="AR114" s="49" t="str">
        <f t="shared" si="31"/>
        <v/>
      </c>
      <c r="AS114" s="49" t="str">
        <f t="shared" si="32"/>
        <v/>
      </c>
      <c r="AT114" s="49" t="str">
        <f t="shared" si="33"/>
        <v/>
      </c>
      <c r="AV114" s="49"/>
      <c r="AW114" s="49" t="str">
        <f t="shared" si="34"/>
        <v/>
      </c>
      <c r="AX114" s="49" t="str">
        <f t="shared" si="35"/>
        <v/>
      </c>
      <c r="AY114" s="49" t="str">
        <f t="shared" si="36"/>
        <v/>
      </c>
      <c r="AZ114" s="49" t="str">
        <f t="shared" si="37"/>
        <v/>
      </c>
      <c r="BA114" s="49" t="str">
        <f t="shared" si="38"/>
        <v/>
      </c>
      <c r="BB114" s="49" t="str">
        <f t="shared" si="39"/>
        <v/>
      </c>
      <c r="BC114" s="49" t="str">
        <f t="shared" si="40"/>
        <v/>
      </c>
      <c r="BD114" s="49" t="str">
        <f t="shared" si="41"/>
        <v/>
      </c>
      <c r="BF114" s="49"/>
      <c r="BG114" s="49" t="str">
        <f t="shared" si="42"/>
        <v/>
      </c>
      <c r="BH114" s="49" t="str">
        <f t="shared" si="43"/>
        <v/>
      </c>
      <c r="BI114" s="49" t="str">
        <f t="shared" si="44"/>
        <v/>
      </c>
      <c r="BJ114" s="49" t="str">
        <f t="shared" si="45"/>
        <v/>
      </c>
      <c r="BK114" s="49" t="str">
        <f t="shared" si="46"/>
        <v/>
      </c>
      <c r="BL114" s="49" t="str">
        <f t="shared" si="47"/>
        <v/>
      </c>
      <c r="BM114" s="49" t="str">
        <f t="shared" si="48"/>
        <v/>
      </c>
      <c r="BN114" s="49" t="str">
        <f t="shared" si="49"/>
        <v/>
      </c>
      <c r="BP114" s="49"/>
      <c r="BQ114" s="49" t="str">
        <f t="shared" si="50"/>
        <v/>
      </c>
      <c r="BR114" s="49" t="str">
        <f t="shared" si="51"/>
        <v/>
      </c>
      <c r="BS114" s="49" t="str">
        <f t="shared" si="52"/>
        <v/>
      </c>
      <c r="BT114" s="49" t="str">
        <f t="shared" si="53"/>
        <v/>
      </c>
      <c r="BU114" s="49" t="str">
        <f t="shared" si="54"/>
        <v/>
      </c>
      <c r="BV114" s="49" t="str">
        <f t="shared" si="55"/>
        <v/>
      </c>
      <c r="BW114" s="49" t="str">
        <f t="shared" si="56"/>
        <v/>
      </c>
      <c r="BX114" s="49" t="str">
        <f t="shared" si="57"/>
        <v/>
      </c>
      <c r="BZ114" s="49"/>
      <c r="CA114" s="49" t="str">
        <f t="shared" si="58"/>
        <v/>
      </c>
      <c r="CB114" s="49" t="str">
        <f t="shared" si="59"/>
        <v/>
      </c>
      <c r="CC114" s="49" t="str">
        <f t="shared" si="60"/>
        <v/>
      </c>
      <c r="CD114" s="49" t="str">
        <f t="shared" si="61"/>
        <v/>
      </c>
      <c r="CE114" s="49" t="str">
        <f t="shared" si="62"/>
        <v/>
      </c>
      <c r="CF114" s="49" t="str">
        <f t="shared" si="63"/>
        <v/>
      </c>
      <c r="CG114" s="49" t="str">
        <f t="shared" si="64"/>
        <v/>
      </c>
      <c r="CH114" s="49" t="str">
        <f t="shared" si="65"/>
        <v/>
      </c>
      <c r="CJ114" s="49"/>
      <c r="CK114" s="49" t="str">
        <f t="shared" si="66"/>
        <v/>
      </c>
      <c r="CL114" s="49" t="str">
        <f t="shared" si="67"/>
        <v/>
      </c>
      <c r="CM114" s="49" t="str">
        <f t="shared" si="68"/>
        <v/>
      </c>
      <c r="CN114" s="49" t="str">
        <f t="shared" si="69"/>
        <v/>
      </c>
      <c r="CO114" s="49" t="str">
        <f t="shared" si="70"/>
        <v/>
      </c>
      <c r="CP114" s="49" t="str">
        <f t="shared" si="71"/>
        <v/>
      </c>
      <c r="CQ114" s="49" t="str">
        <f t="shared" si="72"/>
        <v/>
      </c>
      <c r="CR114" s="49" t="str">
        <f t="shared" si="73"/>
        <v/>
      </c>
      <c r="CT114" s="49"/>
      <c r="CU114" s="49" t="str">
        <f t="shared" si="74"/>
        <v/>
      </c>
      <c r="CV114" s="49" t="str">
        <f t="shared" si="75"/>
        <v/>
      </c>
      <c r="CW114" s="49" t="str">
        <f t="shared" si="76"/>
        <v/>
      </c>
      <c r="CX114" s="49" t="str">
        <f t="shared" si="77"/>
        <v/>
      </c>
      <c r="CY114" s="49" t="str">
        <f t="shared" si="78"/>
        <v/>
      </c>
      <c r="CZ114" s="49" t="str">
        <f t="shared" si="79"/>
        <v/>
      </c>
      <c r="DA114" s="49" t="str">
        <f t="shared" si="80"/>
        <v/>
      </c>
      <c r="DB114" s="49" t="str">
        <f t="shared" si="81"/>
        <v/>
      </c>
      <c r="DD114" s="49"/>
      <c r="DE114" s="49" t="str">
        <f t="shared" si="82"/>
        <v/>
      </c>
      <c r="DF114" s="49" t="str">
        <f t="shared" si="83"/>
        <v/>
      </c>
      <c r="DG114" s="49" t="str">
        <f t="shared" si="84"/>
        <v/>
      </c>
      <c r="DH114" s="49" t="str">
        <f t="shared" si="85"/>
        <v/>
      </c>
      <c r="DI114" s="49" t="str">
        <f t="shared" si="86"/>
        <v/>
      </c>
      <c r="DJ114" s="49" t="str">
        <f t="shared" si="87"/>
        <v/>
      </c>
      <c r="DK114" s="49" t="str">
        <f t="shared" si="88"/>
        <v/>
      </c>
      <c r="DL114" s="49" t="str">
        <f t="shared" si="89"/>
        <v/>
      </c>
      <c r="DN114" s="49"/>
      <c r="DO114" s="49" t="str">
        <f t="shared" si="90"/>
        <v/>
      </c>
      <c r="DP114" s="49" t="str">
        <f t="shared" si="91"/>
        <v/>
      </c>
      <c r="DQ114" s="49" t="str">
        <f t="shared" si="92"/>
        <v/>
      </c>
      <c r="DR114" s="49" t="str">
        <f t="shared" si="93"/>
        <v/>
      </c>
      <c r="DS114" s="49" t="str">
        <f t="shared" si="94"/>
        <v/>
      </c>
      <c r="DT114" s="49" t="str">
        <f t="shared" si="95"/>
        <v/>
      </c>
      <c r="DU114" s="49" t="str">
        <f t="shared" si="96"/>
        <v/>
      </c>
      <c r="DV114" s="49" t="str">
        <f t="shared" si="97"/>
        <v/>
      </c>
      <c r="DX114" s="49"/>
      <c r="DY114" s="49" t="str">
        <f t="shared" si="98"/>
        <v/>
      </c>
      <c r="DZ114" s="49" t="str">
        <f t="shared" si="99"/>
        <v/>
      </c>
      <c r="EA114" s="49" t="str">
        <f t="shared" si="100"/>
        <v/>
      </c>
      <c r="EB114" s="49" t="str">
        <f t="shared" si="101"/>
        <v/>
      </c>
      <c r="EC114" s="49" t="str">
        <f t="shared" si="102"/>
        <v/>
      </c>
      <c r="ED114" s="49" t="str">
        <f t="shared" si="103"/>
        <v/>
      </c>
      <c r="EE114" s="49" t="str">
        <f t="shared" si="104"/>
        <v/>
      </c>
      <c r="EF114" s="49" t="str">
        <f t="shared" si="105"/>
        <v/>
      </c>
      <c r="EH114" s="49"/>
      <c r="EI114" s="49" t="str">
        <f t="shared" si="106"/>
        <v/>
      </c>
      <c r="EJ114" s="49" t="str">
        <f t="shared" si="107"/>
        <v/>
      </c>
      <c r="EK114" s="49" t="str">
        <f t="shared" si="108"/>
        <v/>
      </c>
      <c r="EL114" s="49" t="str">
        <f t="shared" si="109"/>
        <v/>
      </c>
      <c r="EM114" s="49" t="str">
        <f t="shared" si="110"/>
        <v/>
      </c>
      <c r="EN114" s="49" t="str">
        <f t="shared" si="111"/>
        <v/>
      </c>
      <c r="EO114" s="49" t="str">
        <f t="shared" si="112"/>
        <v/>
      </c>
      <c r="EP114" s="49" t="str">
        <f t="shared" si="113"/>
        <v/>
      </c>
      <c r="ER114" s="49"/>
      <c r="ES114" s="49" t="str">
        <f t="shared" si="114"/>
        <v/>
      </c>
      <c r="ET114" s="49" t="str">
        <f t="shared" si="115"/>
        <v/>
      </c>
      <c r="EU114" s="49" t="str">
        <f t="shared" si="116"/>
        <v/>
      </c>
      <c r="EV114" s="49" t="str">
        <f t="shared" si="117"/>
        <v/>
      </c>
      <c r="EW114" s="49" t="str">
        <f t="shared" si="118"/>
        <v/>
      </c>
      <c r="EX114" s="49" t="str">
        <f t="shared" si="119"/>
        <v/>
      </c>
      <c r="EY114" s="49" t="str">
        <f t="shared" si="120"/>
        <v/>
      </c>
      <c r="EZ114" s="49" t="str">
        <f t="shared" si="121"/>
        <v/>
      </c>
      <c r="FB114" s="49"/>
      <c r="FC114" s="49" t="str">
        <f t="shared" si="122"/>
        <v/>
      </c>
      <c r="FD114" s="49" t="str">
        <f t="shared" si="123"/>
        <v/>
      </c>
      <c r="FE114" s="49" t="str">
        <f t="shared" si="124"/>
        <v/>
      </c>
      <c r="FF114" s="49" t="str">
        <f t="shared" si="125"/>
        <v/>
      </c>
      <c r="FG114" s="49" t="str">
        <f t="shared" si="126"/>
        <v/>
      </c>
      <c r="FH114" s="49" t="str">
        <f t="shared" si="127"/>
        <v/>
      </c>
      <c r="FI114" s="49" t="str">
        <f t="shared" si="128"/>
        <v/>
      </c>
      <c r="FJ114" s="49" t="str">
        <f t="shared" si="129"/>
        <v/>
      </c>
      <c r="FL114" s="49"/>
      <c r="FM114" s="49" t="str">
        <f t="shared" si="130"/>
        <v/>
      </c>
      <c r="FN114" s="49" t="str">
        <f t="shared" si="131"/>
        <v/>
      </c>
      <c r="FO114" s="49" t="str">
        <f t="shared" si="132"/>
        <v/>
      </c>
      <c r="FP114" s="49" t="str">
        <f t="shared" si="133"/>
        <v/>
      </c>
      <c r="FQ114" s="49" t="str">
        <f t="shared" si="134"/>
        <v/>
      </c>
      <c r="FR114" s="49" t="str">
        <f t="shared" si="135"/>
        <v/>
      </c>
      <c r="FS114" s="49" t="str">
        <f t="shared" si="136"/>
        <v/>
      </c>
      <c r="FT114" s="49" t="str">
        <f t="shared" si="137"/>
        <v/>
      </c>
      <c r="FV114" s="49"/>
      <c r="FW114" s="49" t="str">
        <f t="shared" si="138"/>
        <v/>
      </c>
      <c r="FX114" s="49" t="str">
        <f t="shared" si="139"/>
        <v/>
      </c>
      <c r="FY114" s="49" t="str">
        <f t="shared" si="140"/>
        <v/>
      </c>
      <c r="FZ114" s="49" t="str">
        <f t="shared" si="141"/>
        <v/>
      </c>
      <c r="GA114" s="49" t="str">
        <f t="shared" si="142"/>
        <v/>
      </c>
      <c r="GB114" s="49" t="str">
        <f t="shared" si="143"/>
        <v/>
      </c>
      <c r="GC114" s="49" t="str">
        <f t="shared" si="144"/>
        <v/>
      </c>
      <c r="GD114" s="49" t="str">
        <f t="shared" si="145"/>
        <v/>
      </c>
      <c r="GF114" s="49"/>
      <c r="GG114" s="49" t="str">
        <f t="shared" si="146"/>
        <v/>
      </c>
      <c r="GH114" s="49" t="str">
        <f t="shared" si="147"/>
        <v/>
      </c>
      <c r="GI114" s="49" t="str">
        <f t="shared" si="148"/>
        <v/>
      </c>
      <c r="GJ114" s="49" t="str">
        <f t="shared" si="149"/>
        <v/>
      </c>
      <c r="GK114" s="49" t="str">
        <f t="shared" si="150"/>
        <v/>
      </c>
      <c r="GL114" s="49" t="str">
        <f t="shared" si="151"/>
        <v/>
      </c>
      <c r="GM114" s="49" t="str">
        <f t="shared" si="152"/>
        <v/>
      </c>
      <c r="GN114" s="49" t="str">
        <f t="shared" si="153"/>
        <v/>
      </c>
      <c r="GP114" s="49"/>
      <c r="GQ114" s="49" t="str">
        <f t="shared" si="154"/>
        <v/>
      </c>
      <c r="GR114" s="49" t="str">
        <f t="shared" si="155"/>
        <v/>
      </c>
      <c r="GS114" s="49" t="str">
        <f t="shared" si="156"/>
        <v/>
      </c>
      <c r="GT114" s="49" t="str">
        <f t="shared" si="157"/>
        <v/>
      </c>
      <c r="GU114" s="49" t="str">
        <f t="shared" si="158"/>
        <v/>
      </c>
      <c r="GV114" s="49" t="str">
        <f t="shared" si="159"/>
        <v/>
      </c>
      <c r="GW114" s="49" t="str">
        <f t="shared" si="160"/>
        <v/>
      </c>
      <c r="GX114" s="49" t="str">
        <f t="shared" si="161"/>
        <v/>
      </c>
    </row>
    <row r="115" spans="17:206" x14ac:dyDescent="0.2">
      <c r="Q115" s="65">
        <v>47</v>
      </c>
      <c r="R115" s="201" t="str">
        <f>Syst_Typ1!DA74</f>
        <v/>
      </c>
      <c r="S115" s="201">
        <f>Syst_Typ1!F74</f>
        <v>0</v>
      </c>
      <c r="T115" s="201" t="str">
        <f>Syst_Typ1!W74</f>
        <v/>
      </c>
      <c r="U115" s="201">
        <f>Syst_Typ1!CT74</f>
        <v>0</v>
      </c>
      <c r="V115" s="201" t="str">
        <f>Syst_Typ1!X74</f>
        <v/>
      </c>
      <c r="W115" s="201" t="str">
        <f>Syst_Typ1!AW74</f>
        <v/>
      </c>
      <c r="X115" s="201">
        <f>Syst_Typ1!BF74</f>
        <v>0</v>
      </c>
      <c r="Y115" s="201">
        <f>Syst_Typ1!AZ74</f>
        <v>0</v>
      </c>
      <c r="AB115" s="49"/>
      <c r="AC115" s="49" t="str">
        <f t="shared" si="18"/>
        <v/>
      </c>
      <c r="AD115" s="49" t="str">
        <f t="shared" si="19"/>
        <v/>
      </c>
      <c r="AE115" s="49" t="str">
        <f t="shared" si="20"/>
        <v/>
      </c>
      <c r="AF115" s="49" t="str">
        <f t="shared" si="21"/>
        <v/>
      </c>
      <c r="AG115" s="49" t="str">
        <f t="shared" si="22"/>
        <v/>
      </c>
      <c r="AH115" s="49" t="str">
        <f t="shared" si="23"/>
        <v/>
      </c>
      <c r="AI115" s="49" t="str">
        <f t="shared" si="24"/>
        <v/>
      </c>
      <c r="AJ115" s="49" t="str">
        <f t="shared" si="25"/>
        <v/>
      </c>
      <c r="AL115" s="49"/>
      <c r="AM115" s="49" t="str">
        <f t="shared" si="26"/>
        <v/>
      </c>
      <c r="AN115" s="49" t="str">
        <f t="shared" si="27"/>
        <v/>
      </c>
      <c r="AO115" s="49" t="str">
        <f t="shared" si="28"/>
        <v/>
      </c>
      <c r="AP115" s="49" t="str">
        <f t="shared" si="29"/>
        <v/>
      </c>
      <c r="AQ115" s="49" t="str">
        <f t="shared" si="30"/>
        <v/>
      </c>
      <c r="AR115" s="49" t="str">
        <f t="shared" si="31"/>
        <v/>
      </c>
      <c r="AS115" s="49" t="str">
        <f t="shared" si="32"/>
        <v/>
      </c>
      <c r="AT115" s="49" t="str">
        <f t="shared" si="33"/>
        <v/>
      </c>
      <c r="AV115" s="49"/>
      <c r="AW115" s="49" t="str">
        <f t="shared" si="34"/>
        <v/>
      </c>
      <c r="AX115" s="49" t="str">
        <f t="shared" si="35"/>
        <v/>
      </c>
      <c r="AY115" s="49" t="str">
        <f t="shared" si="36"/>
        <v/>
      </c>
      <c r="AZ115" s="49" t="str">
        <f t="shared" si="37"/>
        <v/>
      </c>
      <c r="BA115" s="49" t="str">
        <f t="shared" si="38"/>
        <v/>
      </c>
      <c r="BB115" s="49" t="str">
        <f t="shared" si="39"/>
        <v/>
      </c>
      <c r="BC115" s="49" t="str">
        <f t="shared" si="40"/>
        <v/>
      </c>
      <c r="BD115" s="49" t="str">
        <f t="shared" si="41"/>
        <v/>
      </c>
      <c r="BF115" s="49"/>
      <c r="BG115" s="49" t="str">
        <f t="shared" si="42"/>
        <v/>
      </c>
      <c r="BH115" s="49" t="str">
        <f t="shared" si="43"/>
        <v/>
      </c>
      <c r="BI115" s="49" t="str">
        <f t="shared" si="44"/>
        <v/>
      </c>
      <c r="BJ115" s="49" t="str">
        <f t="shared" si="45"/>
        <v/>
      </c>
      <c r="BK115" s="49" t="str">
        <f t="shared" si="46"/>
        <v/>
      </c>
      <c r="BL115" s="49" t="str">
        <f t="shared" si="47"/>
        <v/>
      </c>
      <c r="BM115" s="49" t="str">
        <f t="shared" si="48"/>
        <v/>
      </c>
      <c r="BN115" s="49" t="str">
        <f t="shared" si="49"/>
        <v/>
      </c>
      <c r="BP115" s="49"/>
      <c r="BQ115" s="49" t="str">
        <f t="shared" si="50"/>
        <v/>
      </c>
      <c r="BR115" s="49" t="str">
        <f t="shared" si="51"/>
        <v/>
      </c>
      <c r="BS115" s="49" t="str">
        <f t="shared" si="52"/>
        <v/>
      </c>
      <c r="BT115" s="49" t="str">
        <f t="shared" si="53"/>
        <v/>
      </c>
      <c r="BU115" s="49" t="str">
        <f t="shared" si="54"/>
        <v/>
      </c>
      <c r="BV115" s="49" t="str">
        <f t="shared" si="55"/>
        <v/>
      </c>
      <c r="BW115" s="49" t="str">
        <f t="shared" si="56"/>
        <v/>
      </c>
      <c r="BX115" s="49" t="str">
        <f t="shared" si="57"/>
        <v/>
      </c>
      <c r="BZ115" s="49"/>
      <c r="CA115" s="49" t="str">
        <f t="shared" si="58"/>
        <v/>
      </c>
      <c r="CB115" s="49" t="str">
        <f t="shared" si="59"/>
        <v/>
      </c>
      <c r="CC115" s="49" t="str">
        <f t="shared" si="60"/>
        <v/>
      </c>
      <c r="CD115" s="49" t="str">
        <f t="shared" si="61"/>
        <v/>
      </c>
      <c r="CE115" s="49" t="str">
        <f t="shared" si="62"/>
        <v/>
      </c>
      <c r="CF115" s="49" t="str">
        <f t="shared" si="63"/>
        <v/>
      </c>
      <c r="CG115" s="49" t="str">
        <f t="shared" si="64"/>
        <v/>
      </c>
      <c r="CH115" s="49" t="str">
        <f t="shared" si="65"/>
        <v/>
      </c>
      <c r="CJ115" s="49"/>
      <c r="CK115" s="49" t="str">
        <f t="shared" si="66"/>
        <v/>
      </c>
      <c r="CL115" s="49" t="str">
        <f t="shared" si="67"/>
        <v/>
      </c>
      <c r="CM115" s="49" t="str">
        <f t="shared" si="68"/>
        <v/>
      </c>
      <c r="CN115" s="49" t="str">
        <f t="shared" si="69"/>
        <v/>
      </c>
      <c r="CO115" s="49" t="str">
        <f t="shared" si="70"/>
        <v/>
      </c>
      <c r="CP115" s="49" t="str">
        <f t="shared" si="71"/>
        <v/>
      </c>
      <c r="CQ115" s="49" t="str">
        <f t="shared" si="72"/>
        <v/>
      </c>
      <c r="CR115" s="49" t="str">
        <f t="shared" si="73"/>
        <v/>
      </c>
      <c r="CT115" s="49"/>
      <c r="CU115" s="49" t="str">
        <f t="shared" si="74"/>
        <v/>
      </c>
      <c r="CV115" s="49" t="str">
        <f t="shared" si="75"/>
        <v/>
      </c>
      <c r="CW115" s="49" t="str">
        <f t="shared" si="76"/>
        <v/>
      </c>
      <c r="CX115" s="49" t="str">
        <f t="shared" si="77"/>
        <v/>
      </c>
      <c r="CY115" s="49" t="str">
        <f t="shared" si="78"/>
        <v/>
      </c>
      <c r="CZ115" s="49" t="str">
        <f t="shared" si="79"/>
        <v/>
      </c>
      <c r="DA115" s="49" t="str">
        <f t="shared" si="80"/>
        <v/>
      </c>
      <c r="DB115" s="49" t="str">
        <f t="shared" si="81"/>
        <v/>
      </c>
      <c r="DD115" s="49"/>
      <c r="DE115" s="49" t="str">
        <f t="shared" si="82"/>
        <v/>
      </c>
      <c r="DF115" s="49" t="str">
        <f t="shared" si="83"/>
        <v/>
      </c>
      <c r="DG115" s="49" t="str">
        <f t="shared" si="84"/>
        <v/>
      </c>
      <c r="DH115" s="49" t="str">
        <f t="shared" si="85"/>
        <v/>
      </c>
      <c r="DI115" s="49" t="str">
        <f t="shared" si="86"/>
        <v/>
      </c>
      <c r="DJ115" s="49" t="str">
        <f t="shared" si="87"/>
        <v/>
      </c>
      <c r="DK115" s="49" t="str">
        <f t="shared" si="88"/>
        <v/>
      </c>
      <c r="DL115" s="49" t="str">
        <f t="shared" si="89"/>
        <v/>
      </c>
      <c r="DN115" s="49"/>
      <c r="DO115" s="49" t="str">
        <f t="shared" si="90"/>
        <v/>
      </c>
      <c r="DP115" s="49" t="str">
        <f t="shared" si="91"/>
        <v/>
      </c>
      <c r="DQ115" s="49" t="str">
        <f t="shared" si="92"/>
        <v/>
      </c>
      <c r="DR115" s="49" t="str">
        <f t="shared" si="93"/>
        <v/>
      </c>
      <c r="DS115" s="49" t="str">
        <f t="shared" si="94"/>
        <v/>
      </c>
      <c r="DT115" s="49" t="str">
        <f t="shared" si="95"/>
        <v/>
      </c>
      <c r="DU115" s="49" t="str">
        <f t="shared" si="96"/>
        <v/>
      </c>
      <c r="DV115" s="49" t="str">
        <f t="shared" si="97"/>
        <v/>
      </c>
      <c r="DX115" s="49"/>
      <c r="DY115" s="49" t="str">
        <f t="shared" si="98"/>
        <v/>
      </c>
      <c r="DZ115" s="49" t="str">
        <f t="shared" si="99"/>
        <v/>
      </c>
      <c r="EA115" s="49" t="str">
        <f t="shared" si="100"/>
        <v/>
      </c>
      <c r="EB115" s="49" t="str">
        <f t="shared" si="101"/>
        <v/>
      </c>
      <c r="EC115" s="49" t="str">
        <f t="shared" si="102"/>
        <v/>
      </c>
      <c r="ED115" s="49" t="str">
        <f t="shared" si="103"/>
        <v/>
      </c>
      <c r="EE115" s="49" t="str">
        <f t="shared" si="104"/>
        <v/>
      </c>
      <c r="EF115" s="49" t="str">
        <f t="shared" si="105"/>
        <v/>
      </c>
      <c r="EH115" s="49"/>
      <c r="EI115" s="49" t="str">
        <f t="shared" si="106"/>
        <v/>
      </c>
      <c r="EJ115" s="49" t="str">
        <f t="shared" si="107"/>
        <v/>
      </c>
      <c r="EK115" s="49" t="str">
        <f t="shared" si="108"/>
        <v/>
      </c>
      <c r="EL115" s="49" t="str">
        <f t="shared" si="109"/>
        <v/>
      </c>
      <c r="EM115" s="49" t="str">
        <f t="shared" si="110"/>
        <v/>
      </c>
      <c r="EN115" s="49" t="str">
        <f t="shared" si="111"/>
        <v/>
      </c>
      <c r="EO115" s="49" t="str">
        <f t="shared" si="112"/>
        <v/>
      </c>
      <c r="EP115" s="49" t="str">
        <f t="shared" si="113"/>
        <v/>
      </c>
      <c r="ER115" s="49"/>
      <c r="ES115" s="49" t="str">
        <f t="shared" si="114"/>
        <v/>
      </c>
      <c r="ET115" s="49" t="str">
        <f t="shared" si="115"/>
        <v/>
      </c>
      <c r="EU115" s="49" t="str">
        <f t="shared" si="116"/>
        <v/>
      </c>
      <c r="EV115" s="49" t="str">
        <f t="shared" si="117"/>
        <v/>
      </c>
      <c r="EW115" s="49" t="str">
        <f t="shared" si="118"/>
        <v/>
      </c>
      <c r="EX115" s="49" t="str">
        <f t="shared" si="119"/>
        <v/>
      </c>
      <c r="EY115" s="49" t="str">
        <f t="shared" si="120"/>
        <v/>
      </c>
      <c r="EZ115" s="49" t="str">
        <f t="shared" si="121"/>
        <v/>
      </c>
      <c r="FB115" s="49"/>
      <c r="FC115" s="49" t="str">
        <f t="shared" si="122"/>
        <v/>
      </c>
      <c r="FD115" s="49" t="str">
        <f t="shared" si="123"/>
        <v/>
      </c>
      <c r="FE115" s="49" t="str">
        <f t="shared" si="124"/>
        <v/>
      </c>
      <c r="FF115" s="49" t="str">
        <f t="shared" si="125"/>
        <v/>
      </c>
      <c r="FG115" s="49" t="str">
        <f t="shared" si="126"/>
        <v/>
      </c>
      <c r="FH115" s="49" t="str">
        <f t="shared" si="127"/>
        <v/>
      </c>
      <c r="FI115" s="49" t="str">
        <f t="shared" si="128"/>
        <v/>
      </c>
      <c r="FJ115" s="49" t="str">
        <f t="shared" si="129"/>
        <v/>
      </c>
      <c r="FL115" s="49"/>
      <c r="FM115" s="49" t="str">
        <f t="shared" si="130"/>
        <v/>
      </c>
      <c r="FN115" s="49" t="str">
        <f t="shared" si="131"/>
        <v/>
      </c>
      <c r="FO115" s="49" t="str">
        <f t="shared" si="132"/>
        <v/>
      </c>
      <c r="FP115" s="49" t="str">
        <f t="shared" si="133"/>
        <v/>
      </c>
      <c r="FQ115" s="49" t="str">
        <f t="shared" si="134"/>
        <v/>
      </c>
      <c r="FR115" s="49" t="str">
        <f t="shared" si="135"/>
        <v/>
      </c>
      <c r="FS115" s="49" t="str">
        <f t="shared" si="136"/>
        <v/>
      </c>
      <c r="FT115" s="49" t="str">
        <f t="shared" si="137"/>
        <v/>
      </c>
      <c r="FV115" s="49"/>
      <c r="FW115" s="49" t="str">
        <f t="shared" si="138"/>
        <v/>
      </c>
      <c r="FX115" s="49" t="str">
        <f t="shared" si="139"/>
        <v/>
      </c>
      <c r="FY115" s="49" t="str">
        <f t="shared" si="140"/>
        <v/>
      </c>
      <c r="FZ115" s="49" t="str">
        <f t="shared" si="141"/>
        <v/>
      </c>
      <c r="GA115" s="49" t="str">
        <f t="shared" si="142"/>
        <v/>
      </c>
      <c r="GB115" s="49" t="str">
        <f t="shared" si="143"/>
        <v/>
      </c>
      <c r="GC115" s="49" t="str">
        <f t="shared" si="144"/>
        <v/>
      </c>
      <c r="GD115" s="49" t="str">
        <f t="shared" si="145"/>
        <v/>
      </c>
      <c r="GF115" s="49"/>
      <c r="GG115" s="49" t="str">
        <f t="shared" si="146"/>
        <v/>
      </c>
      <c r="GH115" s="49" t="str">
        <f t="shared" si="147"/>
        <v/>
      </c>
      <c r="GI115" s="49" t="str">
        <f t="shared" si="148"/>
        <v/>
      </c>
      <c r="GJ115" s="49" t="str">
        <f t="shared" si="149"/>
        <v/>
      </c>
      <c r="GK115" s="49" t="str">
        <f t="shared" si="150"/>
        <v/>
      </c>
      <c r="GL115" s="49" t="str">
        <f t="shared" si="151"/>
        <v/>
      </c>
      <c r="GM115" s="49" t="str">
        <f t="shared" si="152"/>
        <v/>
      </c>
      <c r="GN115" s="49" t="str">
        <f t="shared" si="153"/>
        <v/>
      </c>
      <c r="GP115" s="49"/>
      <c r="GQ115" s="49" t="str">
        <f t="shared" si="154"/>
        <v/>
      </c>
      <c r="GR115" s="49" t="str">
        <f t="shared" si="155"/>
        <v/>
      </c>
      <c r="GS115" s="49" t="str">
        <f t="shared" si="156"/>
        <v/>
      </c>
      <c r="GT115" s="49" t="str">
        <f t="shared" si="157"/>
        <v/>
      </c>
      <c r="GU115" s="49" t="str">
        <f t="shared" si="158"/>
        <v/>
      </c>
      <c r="GV115" s="49" t="str">
        <f t="shared" si="159"/>
        <v/>
      </c>
      <c r="GW115" s="49" t="str">
        <f t="shared" si="160"/>
        <v/>
      </c>
      <c r="GX115" s="49" t="str">
        <f t="shared" si="161"/>
        <v/>
      </c>
    </row>
    <row r="116" spans="17:206" x14ac:dyDescent="0.2">
      <c r="Q116" s="65">
        <v>48</v>
      </c>
      <c r="R116" s="201" t="str">
        <f>Syst_Typ1!DA75</f>
        <v/>
      </c>
      <c r="S116" s="201">
        <f>Syst_Typ1!F75</f>
        <v>0</v>
      </c>
      <c r="T116" s="201" t="str">
        <f>Syst_Typ1!W75</f>
        <v/>
      </c>
      <c r="U116" s="201">
        <f>Syst_Typ1!CT75</f>
        <v>0</v>
      </c>
      <c r="V116" s="201" t="str">
        <f>Syst_Typ1!X75</f>
        <v/>
      </c>
      <c r="W116" s="201" t="str">
        <f>Syst_Typ1!AW75</f>
        <v/>
      </c>
      <c r="X116" s="201">
        <f>Syst_Typ1!BF75</f>
        <v>0</v>
      </c>
      <c r="Y116" s="201">
        <f>Syst_Typ1!AZ75</f>
        <v>0</v>
      </c>
      <c r="AB116" s="49"/>
      <c r="AC116" s="49" t="str">
        <f t="shared" si="18"/>
        <v/>
      </c>
      <c r="AD116" s="49" t="str">
        <f t="shared" si="19"/>
        <v/>
      </c>
      <c r="AE116" s="49" t="str">
        <f t="shared" si="20"/>
        <v/>
      </c>
      <c r="AF116" s="49" t="str">
        <f t="shared" si="21"/>
        <v/>
      </c>
      <c r="AG116" s="49" t="str">
        <f t="shared" si="22"/>
        <v/>
      </c>
      <c r="AH116" s="49" t="str">
        <f t="shared" si="23"/>
        <v/>
      </c>
      <c r="AI116" s="49" t="str">
        <f t="shared" si="24"/>
        <v/>
      </c>
      <c r="AJ116" s="49" t="str">
        <f t="shared" si="25"/>
        <v/>
      </c>
      <c r="AL116" s="49"/>
      <c r="AM116" s="49" t="str">
        <f t="shared" si="26"/>
        <v/>
      </c>
      <c r="AN116" s="49" t="str">
        <f t="shared" si="27"/>
        <v/>
      </c>
      <c r="AO116" s="49" t="str">
        <f t="shared" si="28"/>
        <v/>
      </c>
      <c r="AP116" s="49" t="str">
        <f t="shared" si="29"/>
        <v/>
      </c>
      <c r="AQ116" s="49" t="str">
        <f t="shared" si="30"/>
        <v/>
      </c>
      <c r="AR116" s="49" t="str">
        <f t="shared" si="31"/>
        <v/>
      </c>
      <c r="AS116" s="49" t="str">
        <f t="shared" si="32"/>
        <v/>
      </c>
      <c r="AT116" s="49" t="str">
        <f t="shared" si="33"/>
        <v/>
      </c>
      <c r="AV116" s="49"/>
      <c r="AW116" s="49" t="str">
        <f t="shared" si="34"/>
        <v/>
      </c>
      <c r="AX116" s="49" t="str">
        <f t="shared" si="35"/>
        <v/>
      </c>
      <c r="AY116" s="49" t="str">
        <f t="shared" si="36"/>
        <v/>
      </c>
      <c r="AZ116" s="49" t="str">
        <f t="shared" si="37"/>
        <v/>
      </c>
      <c r="BA116" s="49" t="str">
        <f t="shared" si="38"/>
        <v/>
      </c>
      <c r="BB116" s="49" t="str">
        <f t="shared" si="39"/>
        <v/>
      </c>
      <c r="BC116" s="49" t="str">
        <f t="shared" si="40"/>
        <v/>
      </c>
      <c r="BD116" s="49" t="str">
        <f t="shared" si="41"/>
        <v/>
      </c>
      <c r="BF116" s="49"/>
      <c r="BG116" s="49" t="str">
        <f t="shared" si="42"/>
        <v/>
      </c>
      <c r="BH116" s="49" t="str">
        <f t="shared" si="43"/>
        <v/>
      </c>
      <c r="BI116" s="49" t="str">
        <f t="shared" si="44"/>
        <v/>
      </c>
      <c r="BJ116" s="49" t="str">
        <f t="shared" si="45"/>
        <v/>
      </c>
      <c r="BK116" s="49" t="str">
        <f t="shared" si="46"/>
        <v/>
      </c>
      <c r="BL116" s="49" t="str">
        <f t="shared" si="47"/>
        <v/>
      </c>
      <c r="BM116" s="49" t="str">
        <f t="shared" si="48"/>
        <v/>
      </c>
      <c r="BN116" s="49" t="str">
        <f t="shared" si="49"/>
        <v/>
      </c>
      <c r="BP116" s="49"/>
      <c r="BQ116" s="49" t="str">
        <f t="shared" si="50"/>
        <v/>
      </c>
      <c r="BR116" s="49" t="str">
        <f t="shared" si="51"/>
        <v/>
      </c>
      <c r="BS116" s="49" t="str">
        <f t="shared" si="52"/>
        <v/>
      </c>
      <c r="BT116" s="49" t="str">
        <f t="shared" si="53"/>
        <v/>
      </c>
      <c r="BU116" s="49" t="str">
        <f t="shared" si="54"/>
        <v/>
      </c>
      <c r="BV116" s="49" t="str">
        <f t="shared" si="55"/>
        <v/>
      </c>
      <c r="BW116" s="49" t="str">
        <f t="shared" si="56"/>
        <v/>
      </c>
      <c r="BX116" s="49" t="str">
        <f t="shared" si="57"/>
        <v/>
      </c>
      <c r="BZ116" s="49"/>
      <c r="CA116" s="49" t="str">
        <f t="shared" si="58"/>
        <v/>
      </c>
      <c r="CB116" s="49" t="str">
        <f t="shared" si="59"/>
        <v/>
      </c>
      <c r="CC116" s="49" t="str">
        <f t="shared" si="60"/>
        <v/>
      </c>
      <c r="CD116" s="49" t="str">
        <f t="shared" si="61"/>
        <v/>
      </c>
      <c r="CE116" s="49" t="str">
        <f t="shared" si="62"/>
        <v/>
      </c>
      <c r="CF116" s="49" t="str">
        <f t="shared" si="63"/>
        <v/>
      </c>
      <c r="CG116" s="49" t="str">
        <f t="shared" si="64"/>
        <v/>
      </c>
      <c r="CH116" s="49" t="str">
        <f t="shared" si="65"/>
        <v/>
      </c>
      <c r="CJ116" s="49"/>
      <c r="CK116" s="49" t="str">
        <f t="shared" si="66"/>
        <v/>
      </c>
      <c r="CL116" s="49" t="str">
        <f t="shared" si="67"/>
        <v/>
      </c>
      <c r="CM116" s="49" t="str">
        <f t="shared" si="68"/>
        <v/>
      </c>
      <c r="CN116" s="49" t="str">
        <f t="shared" si="69"/>
        <v/>
      </c>
      <c r="CO116" s="49" t="str">
        <f t="shared" si="70"/>
        <v/>
      </c>
      <c r="CP116" s="49" t="str">
        <f t="shared" si="71"/>
        <v/>
      </c>
      <c r="CQ116" s="49" t="str">
        <f t="shared" si="72"/>
        <v/>
      </c>
      <c r="CR116" s="49" t="str">
        <f t="shared" si="73"/>
        <v/>
      </c>
      <c r="CT116" s="49"/>
      <c r="CU116" s="49" t="str">
        <f t="shared" si="74"/>
        <v/>
      </c>
      <c r="CV116" s="49" t="str">
        <f t="shared" si="75"/>
        <v/>
      </c>
      <c r="CW116" s="49" t="str">
        <f t="shared" si="76"/>
        <v/>
      </c>
      <c r="CX116" s="49" t="str">
        <f t="shared" si="77"/>
        <v/>
      </c>
      <c r="CY116" s="49" t="str">
        <f t="shared" si="78"/>
        <v/>
      </c>
      <c r="CZ116" s="49" t="str">
        <f t="shared" si="79"/>
        <v/>
      </c>
      <c r="DA116" s="49" t="str">
        <f t="shared" si="80"/>
        <v/>
      </c>
      <c r="DB116" s="49" t="str">
        <f t="shared" si="81"/>
        <v/>
      </c>
      <c r="DD116" s="49"/>
      <c r="DE116" s="49" t="str">
        <f t="shared" si="82"/>
        <v/>
      </c>
      <c r="DF116" s="49" t="str">
        <f t="shared" si="83"/>
        <v/>
      </c>
      <c r="DG116" s="49" t="str">
        <f t="shared" si="84"/>
        <v/>
      </c>
      <c r="DH116" s="49" t="str">
        <f t="shared" si="85"/>
        <v/>
      </c>
      <c r="DI116" s="49" t="str">
        <f t="shared" si="86"/>
        <v/>
      </c>
      <c r="DJ116" s="49" t="str">
        <f t="shared" si="87"/>
        <v/>
      </c>
      <c r="DK116" s="49" t="str">
        <f t="shared" si="88"/>
        <v/>
      </c>
      <c r="DL116" s="49" t="str">
        <f t="shared" si="89"/>
        <v/>
      </c>
      <c r="DN116" s="49"/>
      <c r="DO116" s="49" t="str">
        <f t="shared" si="90"/>
        <v/>
      </c>
      <c r="DP116" s="49" t="str">
        <f t="shared" si="91"/>
        <v/>
      </c>
      <c r="DQ116" s="49" t="str">
        <f t="shared" si="92"/>
        <v/>
      </c>
      <c r="DR116" s="49" t="str">
        <f t="shared" si="93"/>
        <v/>
      </c>
      <c r="DS116" s="49" t="str">
        <f t="shared" si="94"/>
        <v/>
      </c>
      <c r="DT116" s="49" t="str">
        <f t="shared" si="95"/>
        <v/>
      </c>
      <c r="DU116" s="49" t="str">
        <f t="shared" si="96"/>
        <v/>
      </c>
      <c r="DV116" s="49" t="str">
        <f t="shared" si="97"/>
        <v/>
      </c>
      <c r="DX116" s="49"/>
      <c r="DY116" s="49" t="str">
        <f t="shared" si="98"/>
        <v/>
      </c>
      <c r="DZ116" s="49" t="str">
        <f t="shared" si="99"/>
        <v/>
      </c>
      <c r="EA116" s="49" t="str">
        <f t="shared" si="100"/>
        <v/>
      </c>
      <c r="EB116" s="49" t="str">
        <f t="shared" si="101"/>
        <v/>
      </c>
      <c r="EC116" s="49" t="str">
        <f t="shared" si="102"/>
        <v/>
      </c>
      <c r="ED116" s="49" t="str">
        <f t="shared" si="103"/>
        <v/>
      </c>
      <c r="EE116" s="49" t="str">
        <f t="shared" si="104"/>
        <v/>
      </c>
      <c r="EF116" s="49" t="str">
        <f t="shared" si="105"/>
        <v/>
      </c>
      <c r="EH116" s="49"/>
      <c r="EI116" s="49" t="str">
        <f t="shared" si="106"/>
        <v/>
      </c>
      <c r="EJ116" s="49" t="str">
        <f t="shared" si="107"/>
        <v/>
      </c>
      <c r="EK116" s="49" t="str">
        <f t="shared" si="108"/>
        <v/>
      </c>
      <c r="EL116" s="49" t="str">
        <f t="shared" si="109"/>
        <v/>
      </c>
      <c r="EM116" s="49" t="str">
        <f t="shared" si="110"/>
        <v/>
      </c>
      <c r="EN116" s="49" t="str">
        <f t="shared" si="111"/>
        <v/>
      </c>
      <c r="EO116" s="49" t="str">
        <f t="shared" si="112"/>
        <v/>
      </c>
      <c r="EP116" s="49" t="str">
        <f t="shared" si="113"/>
        <v/>
      </c>
      <c r="ER116" s="49"/>
      <c r="ES116" s="49" t="str">
        <f t="shared" si="114"/>
        <v/>
      </c>
      <c r="ET116" s="49" t="str">
        <f t="shared" si="115"/>
        <v/>
      </c>
      <c r="EU116" s="49" t="str">
        <f t="shared" si="116"/>
        <v/>
      </c>
      <c r="EV116" s="49" t="str">
        <f t="shared" si="117"/>
        <v/>
      </c>
      <c r="EW116" s="49" t="str">
        <f t="shared" si="118"/>
        <v/>
      </c>
      <c r="EX116" s="49" t="str">
        <f t="shared" si="119"/>
        <v/>
      </c>
      <c r="EY116" s="49" t="str">
        <f t="shared" si="120"/>
        <v/>
      </c>
      <c r="EZ116" s="49" t="str">
        <f t="shared" si="121"/>
        <v/>
      </c>
      <c r="FB116" s="49"/>
      <c r="FC116" s="49" t="str">
        <f t="shared" si="122"/>
        <v/>
      </c>
      <c r="FD116" s="49" t="str">
        <f t="shared" si="123"/>
        <v/>
      </c>
      <c r="FE116" s="49" t="str">
        <f t="shared" si="124"/>
        <v/>
      </c>
      <c r="FF116" s="49" t="str">
        <f t="shared" si="125"/>
        <v/>
      </c>
      <c r="FG116" s="49" t="str">
        <f t="shared" si="126"/>
        <v/>
      </c>
      <c r="FH116" s="49" t="str">
        <f t="shared" si="127"/>
        <v/>
      </c>
      <c r="FI116" s="49" t="str">
        <f t="shared" si="128"/>
        <v/>
      </c>
      <c r="FJ116" s="49" t="str">
        <f t="shared" si="129"/>
        <v/>
      </c>
      <c r="FL116" s="49"/>
      <c r="FM116" s="49" t="str">
        <f t="shared" si="130"/>
        <v/>
      </c>
      <c r="FN116" s="49" t="str">
        <f t="shared" si="131"/>
        <v/>
      </c>
      <c r="FO116" s="49" t="str">
        <f t="shared" si="132"/>
        <v/>
      </c>
      <c r="FP116" s="49" t="str">
        <f t="shared" si="133"/>
        <v/>
      </c>
      <c r="FQ116" s="49" t="str">
        <f t="shared" si="134"/>
        <v/>
      </c>
      <c r="FR116" s="49" t="str">
        <f t="shared" si="135"/>
        <v/>
      </c>
      <c r="FS116" s="49" t="str">
        <f t="shared" si="136"/>
        <v/>
      </c>
      <c r="FT116" s="49" t="str">
        <f t="shared" si="137"/>
        <v/>
      </c>
      <c r="FV116" s="49"/>
      <c r="FW116" s="49" t="str">
        <f t="shared" si="138"/>
        <v/>
      </c>
      <c r="FX116" s="49" t="str">
        <f t="shared" si="139"/>
        <v/>
      </c>
      <c r="FY116" s="49" t="str">
        <f t="shared" si="140"/>
        <v/>
      </c>
      <c r="FZ116" s="49" t="str">
        <f t="shared" si="141"/>
        <v/>
      </c>
      <c r="GA116" s="49" t="str">
        <f t="shared" si="142"/>
        <v/>
      </c>
      <c r="GB116" s="49" t="str">
        <f t="shared" si="143"/>
        <v/>
      </c>
      <c r="GC116" s="49" t="str">
        <f t="shared" si="144"/>
        <v/>
      </c>
      <c r="GD116" s="49" t="str">
        <f t="shared" si="145"/>
        <v/>
      </c>
      <c r="GF116" s="49"/>
      <c r="GG116" s="49" t="str">
        <f t="shared" si="146"/>
        <v/>
      </c>
      <c r="GH116" s="49" t="str">
        <f t="shared" si="147"/>
        <v/>
      </c>
      <c r="GI116" s="49" t="str">
        <f t="shared" si="148"/>
        <v/>
      </c>
      <c r="GJ116" s="49" t="str">
        <f t="shared" si="149"/>
        <v/>
      </c>
      <c r="GK116" s="49" t="str">
        <f t="shared" si="150"/>
        <v/>
      </c>
      <c r="GL116" s="49" t="str">
        <f t="shared" si="151"/>
        <v/>
      </c>
      <c r="GM116" s="49" t="str">
        <f t="shared" si="152"/>
        <v/>
      </c>
      <c r="GN116" s="49" t="str">
        <f t="shared" si="153"/>
        <v/>
      </c>
      <c r="GP116" s="49"/>
      <c r="GQ116" s="49" t="str">
        <f t="shared" si="154"/>
        <v/>
      </c>
      <c r="GR116" s="49" t="str">
        <f t="shared" si="155"/>
        <v/>
      </c>
      <c r="GS116" s="49" t="str">
        <f t="shared" si="156"/>
        <v/>
      </c>
      <c r="GT116" s="49" t="str">
        <f t="shared" si="157"/>
        <v/>
      </c>
      <c r="GU116" s="49" t="str">
        <f t="shared" si="158"/>
        <v/>
      </c>
      <c r="GV116" s="49" t="str">
        <f t="shared" si="159"/>
        <v/>
      </c>
      <c r="GW116" s="49" t="str">
        <f t="shared" si="160"/>
        <v/>
      </c>
      <c r="GX116" s="49" t="str">
        <f t="shared" si="161"/>
        <v/>
      </c>
    </row>
    <row r="117" spans="17:206" x14ac:dyDescent="0.2">
      <c r="Q117" s="65">
        <v>49</v>
      </c>
      <c r="R117" s="201" t="str">
        <f>Syst_Typ1!DA76</f>
        <v/>
      </c>
      <c r="S117" s="201">
        <f>Syst_Typ1!F76</f>
        <v>0</v>
      </c>
      <c r="T117" s="201" t="str">
        <f>Syst_Typ1!W76</f>
        <v/>
      </c>
      <c r="U117" s="201">
        <f>Syst_Typ1!CT76</f>
        <v>0</v>
      </c>
      <c r="V117" s="201" t="str">
        <f>Syst_Typ1!X76</f>
        <v/>
      </c>
      <c r="W117" s="201" t="str">
        <f>Syst_Typ1!AW76</f>
        <v/>
      </c>
      <c r="X117" s="201">
        <f>Syst_Typ1!BF76</f>
        <v>0</v>
      </c>
      <c r="Y117" s="201">
        <f>Syst_Typ1!AZ76</f>
        <v>0</v>
      </c>
      <c r="AB117" s="49"/>
      <c r="AC117" s="49" t="str">
        <f t="shared" si="18"/>
        <v/>
      </c>
      <c r="AD117" s="49" t="str">
        <f t="shared" si="19"/>
        <v/>
      </c>
      <c r="AE117" s="49" t="str">
        <f t="shared" si="20"/>
        <v/>
      </c>
      <c r="AF117" s="49" t="str">
        <f t="shared" si="21"/>
        <v/>
      </c>
      <c r="AG117" s="49" t="str">
        <f t="shared" si="22"/>
        <v/>
      </c>
      <c r="AH117" s="49" t="str">
        <f t="shared" si="23"/>
        <v/>
      </c>
      <c r="AI117" s="49" t="str">
        <f t="shared" si="24"/>
        <v/>
      </c>
      <c r="AJ117" s="49" t="str">
        <f t="shared" si="25"/>
        <v/>
      </c>
      <c r="AL117" s="49"/>
      <c r="AM117" s="49" t="str">
        <f t="shared" si="26"/>
        <v/>
      </c>
      <c r="AN117" s="49" t="str">
        <f t="shared" si="27"/>
        <v/>
      </c>
      <c r="AO117" s="49" t="str">
        <f t="shared" si="28"/>
        <v/>
      </c>
      <c r="AP117" s="49" t="str">
        <f t="shared" si="29"/>
        <v/>
      </c>
      <c r="AQ117" s="49" t="str">
        <f t="shared" si="30"/>
        <v/>
      </c>
      <c r="AR117" s="49" t="str">
        <f t="shared" si="31"/>
        <v/>
      </c>
      <c r="AS117" s="49" t="str">
        <f t="shared" si="32"/>
        <v/>
      </c>
      <c r="AT117" s="49" t="str">
        <f t="shared" si="33"/>
        <v/>
      </c>
      <c r="AV117" s="49"/>
      <c r="AW117" s="49" t="str">
        <f t="shared" si="34"/>
        <v/>
      </c>
      <c r="AX117" s="49" t="str">
        <f t="shared" si="35"/>
        <v/>
      </c>
      <c r="AY117" s="49" t="str">
        <f t="shared" si="36"/>
        <v/>
      </c>
      <c r="AZ117" s="49" t="str">
        <f t="shared" si="37"/>
        <v/>
      </c>
      <c r="BA117" s="49" t="str">
        <f t="shared" si="38"/>
        <v/>
      </c>
      <c r="BB117" s="49" t="str">
        <f t="shared" si="39"/>
        <v/>
      </c>
      <c r="BC117" s="49" t="str">
        <f t="shared" si="40"/>
        <v/>
      </c>
      <c r="BD117" s="49" t="str">
        <f t="shared" si="41"/>
        <v/>
      </c>
      <c r="BF117" s="49"/>
      <c r="BG117" s="49" t="str">
        <f t="shared" si="42"/>
        <v/>
      </c>
      <c r="BH117" s="49" t="str">
        <f t="shared" si="43"/>
        <v/>
      </c>
      <c r="BI117" s="49" t="str">
        <f t="shared" si="44"/>
        <v/>
      </c>
      <c r="BJ117" s="49" t="str">
        <f t="shared" si="45"/>
        <v/>
      </c>
      <c r="BK117" s="49" t="str">
        <f t="shared" si="46"/>
        <v/>
      </c>
      <c r="BL117" s="49" t="str">
        <f t="shared" si="47"/>
        <v/>
      </c>
      <c r="BM117" s="49" t="str">
        <f t="shared" si="48"/>
        <v/>
      </c>
      <c r="BN117" s="49" t="str">
        <f t="shared" si="49"/>
        <v/>
      </c>
      <c r="BP117" s="49"/>
      <c r="BQ117" s="49" t="str">
        <f t="shared" si="50"/>
        <v/>
      </c>
      <c r="BR117" s="49" t="str">
        <f t="shared" si="51"/>
        <v/>
      </c>
      <c r="BS117" s="49" t="str">
        <f t="shared" si="52"/>
        <v/>
      </c>
      <c r="BT117" s="49" t="str">
        <f t="shared" si="53"/>
        <v/>
      </c>
      <c r="BU117" s="49" t="str">
        <f t="shared" si="54"/>
        <v/>
      </c>
      <c r="BV117" s="49" t="str">
        <f t="shared" si="55"/>
        <v/>
      </c>
      <c r="BW117" s="49" t="str">
        <f t="shared" si="56"/>
        <v/>
      </c>
      <c r="BX117" s="49" t="str">
        <f t="shared" si="57"/>
        <v/>
      </c>
      <c r="BZ117" s="49"/>
      <c r="CA117" s="49" t="str">
        <f t="shared" si="58"/>
        <v/>
      </c>
      <c r="CB117" s="49" t="str">
        <f t="shared" si="59"/>
        <v/>
      </c>
      <c r="CC117" s="49" t="str">
        <f t="shared" si="60"/>
        <v/>
      </c>
      <c r="CD117" s="49" t="str">
        <f t="shared" si="61"/>
        <v/>
      </c>
      <c r="CE117" s="49" t="str">
        <f t="shared" si="62"/>
        <v/>
      </c>
      <c r="CF117" s="49" t="str">
        <f t="shared" si="63"/>
        <v/>
      </c>
      <c r="CG117" s="49" t="str">
        <f t="shared" si="64"/>
        <v/>
      </c>
      <c r="CH117" s="49" t="str">
        <f t="shared" si="65"/>
        <v/>
      </c>
      <c r="CJ117" s="49"/>
      <c r="CK117" s="49" t="str">
        <f t="shared" si="66"/>
        <v/>
      </c>
      <c r="CL117" s="49" t="str">
        <f t="shared" si="67"/>
        <v/>
      </c>
      <c r="CM117" s="49" t="str">
        <f t="shared" si="68"/>
        <v/>
      </c>
      <c r="CN117" s="49" t="str">
        <f t="shared" si="69"/>
        <v/>
      </c>
      <c r="CO117" s="49" t="str">
        <f t="shared" si="70"/>
        <v/>
      </c>
      <c r="CP117" s="49" t="str">
        <f t="shared" si="71"/>
        <v/>
      </c>
      <c r="CQ117" s="49" t="str">
        <f t="shared" si="72"/>
        <v/>
      </c>
      <c r="CR117" s="49" t="str">
        <f t="shared" si="73"/>
        <v/>
      </c>
      <c r="CT117" s="49"/>
      <c r="CU117" s="49" t="str">
        <f t="shared" si="74"/>
        <v/>
      </c>
      <c r="CV117" s="49" t="str">
        <f t="shared" si="75"/>
        <v/>
      </c>
      <c r="CW117" s="49" t="str">
        <f t="shared" si="76"/>
        <v/>
      </c>
      <c r="CX117" s="49" t="str">
        <f t="shared" si="77"/>
        <v/>
      </c>
      <c r="CY117" s="49" t="str">
        <f t="shared" si="78"/>
        <v/>
      </c>
      <c r="CZ117" s="49" t="str">
        <f t="shared" si="79"/>
        <v/>
      </c>
      <c r="DA117" s="49" t="str">
        <f t="shared" si="80"/>
        <v/>
      </c>
      <c r="DB117" s="49" t="str">
        <f t="shared" si="81"/>
        <v/>
      </c>
      <c r="DD117" s="49"/>
      <c r="DE117" s="49" t="str">
        <f t="shared" si="82"/>
        <v/>
      </c>
      <c r="DF117" s="49" t="str">
        <f t="shared" si="83"/>
        <v/>
      </c>
      <c r="DG117" s="49" t="str">
        <f t="shared" si="84"/>
        <v/>
      </c>
      <c r="DH117" s="49" t="str">
        <f t="shared" si="85"/>
        <v/>
      </c>
      <c r="DI117" s="49" t="str">
        <f t="shared" si="86"/>
        <v/>
      </c>
      <c r="DJ117" s="49" t="str">
        <f t="shared" si="87"/>
        <v/>
      </c>
      <c r="DK117" s="49" t="str">
        <f t="shared" si="88"/>
        <v/>
      </c>
      <c r="DL117" s="49" t="str">
        <f t="shared" si="89"/>
        <v/>
      </c>
      <c r="DN117" s="49"/>
      <c r="DO117" s="49" t="str">
        <f t="shared" si="90"/>
        <v/>
      </c>
      <c r="DP117" s="49" t="str">
        <f t="shared" si="91"/>
        <v/>
      </c>
      <c r="DQ117" s="49" t="str">
        <f t="shared" si="92"/>
        <v/>
      </c>
      <c r="DR117" s="49" t="str">
        <f t="shared" si="93"/>
        <v/>
      </c>
      <c r="DS117" s="49" t="str">
        <f t="shared" si="94"/>
        <v/>
      </c>
      <c r="DT117" s="49" t="str">
        <f t="shared" si="95"/>
        <v/>
      </c>
      <c r="DU117" s="49" t="str">
        <f t="shared" si="96"/>
        <v/>
      </c>
      <c r="DV117" s="49" t="str">
        <f t="shared" si="97"/>
        <v/>
      </c>
      <c r="DX117" s="49"/>
      <c r="DY117" s="49" t="str">
        <f t="shared" si="98"/>
        <v/>
      </c>
      <c r="DZ117" s="49" t="str">
        <f t="shared" si="99"/>
        <v/>
      </c>
      <c r="EA117" s="49" t="str">
        <f t="shared" si="100"/>
        <v/>
      </c>
      <c r="EB117" s="49" t="str">
        <f t="shared" si="101"/>
        <v/>
      </c>
      <c r="EC117" s="49" t="str">
        <f t="shared" si="102"/>
        <v/>
      </c>
      <c r="ED117" s="49" t="str">
        <f t="shared" si="103"/>
        <v/>
      </c>
      <c r="EE117" s="49" t="str">
        <f t="shared" si="104"/>
        <v/>
      </c>
      <c r="EF117" s="49" t="str">
        <f t="shared" si="105"/>
        <v/>
      </c>
      <c r="EH117" s="49"/>
      <c r="EI117" s="49" t="str">
        <f t="shared" si="106"/>
        <v/>
      </c>
      <c r="EJ117" s="49" t="str">
        <f t="shared" si="107"/>
        <v/>
      </c>
      <c r="EK117" s="49" t="str">
        <f t="shared" si="108"/>
        <v/>
      </c>
      <c r="EL117" s="49" t="str">
        <f t="shared" si="109"/>
        <v/>
      </c>
      <c r="EM117" s="49" t="str">
        <f t="shared" si="110"/>
        <v/>
      </c>
      <c r="EN117" s="49" t="str">
        <f t="shared" si="111"/>
        <v/>
      </c>
      <c r="EO117" s="49" t="str">
        <f t="shared" si="112"/>
        <v/>
      </c>
      <c r="EP117" s="49" t="str">
        <f t="shared" si="113"/>
        <v/>
      </c>
      <c r="ER117" s="49"/>
      <c r="ES117" s="49" t="str">
        <f t="shared" si="114"/>
        <v/>
      </c>
      <c r="ET117" s="49" t="str">
        <f t="shared" si="115"/>
        <v/>
      </c>
      <c r="EU117" s="49" t="str">
        <f t="shared" si="116"/>
        <v/>
      </c>
      <c r="EV117" s="49" t="str">
        <f t="shared" si="117"/>
        <v/>
      </c>
      <c r="EW117" s="49" t="str">
        <f t="shared" si="118"/>
        <v/>
      </c>
      <c r="EX117" s="49" t="str">
        <f t="shared" si="119"/>
        <v/>
      </c>
      <c r="EY117" s="49" t="str">
        <f t="shared" si="120"/>
        <v/>
      </c>
      <c r="EZ117" s="49" t="str">
        <f t="shared" si="121"/>
        <v/>
      </c>
      <c r="FB117" s="49"/>
      <c r="FC117" s="49" t="str">
        <f t="shared" si="122"/>
        <v/>
      </c>
      <c r="FD117" s="49" t="str">
        <f t="shared" si="123"/>
        <v/>
      </c>
      <c r="FE117" s="49" t="str">
        <f t="shared" si="124"/>
        <v/>
      </c>
      <c r="FF117" s="49" t="str">
        <f t="shared" si="125"/>
        <v/>
      </c>
      <c r="FG117" s="49" t="str">
        <f t="shared" si="126"/>
        <v/>
      </c>
      <c r="FH117" s="49" t="str">
        <f t="shared" si="127"/>
        <v/>
      </c>
      <c r="FI117" s="49" t="str">
        <f t="shared" si="128"/>
        <v/>
      </c>
      <c r="FJ117" s="49" t="str">
        <f t="shared" si="129"/>
        <v/>
      </c>
      <c r="FL117" s="49"/>
      <c r="FM117" s="49" t="str">
        <f t="shared" si="130"/>
        <v/>
      </c>
      <c r="FN117" s="49" t="str">
        <f t="shared" si="131"/>
        <v/>
      </c>
      <c r="FO117" s="49" t="str">
        <f t="shared" si="132"/>
        <v/>
      </c>
      <c r="FP117" s="49" t="str">
        <f t="shared" si="133"/>
        <v/>
      </c>
      <c r="FQ117" s="49" t="str">
        <f t="shared" si="134"/>
        <v/>
      </c>
      <c r="FR117" s="49" t="str">
        <f t="shared" si="135"/>
        <v/>
      </c>
      <c r="FS117" s="49" t="str">
        <f t="shared" si="136"/>
        <v/>
      </c>
      <c r="FT117" s="49" t="str">
        <f t="shared" si="137"/>
        <v/>
      </c>
      <c r="FV117" s="49"/>
      <c r="FW117" s="49" t="str">
        <f t="shared" si="138"/>
        <v/>
      </c>
      <c r="FX117" s="49" t="str">
        <f t="shared" si="139"/>
        <v/>
      </c>
      <c r="FY117" s="49" t="str">
        <f t="shared" si="140"/>
        <v/>
      </c>
      <c r="FZ117" s="49" t="str">
        <f t="shared" si="141"/>
        <v/>
      </c>
      <c r="GA117" s="49" t="str">
        <f t="shared" si="142"/>
        <v/>
      </c>
      <c r="GB117" s="49" t="str">
        <f t="shared" si="143"/>
        <v/>
      </c>
      <c r="GC117" s="49" t="str">
        <f t="shared" si="144"/>
        <v/>
      </c>
      <c r="GD117" s="49" t="str">
        <f t="shared" si="145"/>
        <v/>
      </c>
      <c r="GF117" s="49"/>
      <c r="GG117" s="49" t="str">
        <f t="shared" si="146"/>
        <v/>
      </c>
      <c r="GH117" s="49" t="str">
        <f t="shared" si="147"/>
        <v/>
      </c>
      <c r="GI117" s="49" t="str">
        <f t="shared" si="148"/>
        <v/>
      </c>
      <c r="GJ117" s="49" t="str">
        <f t="shared" si="149"/>
        <v/>
      </c>
      <c r="GK117" s="49" t="str">
        <f t="shared" si="150"/>
        <v/>
      </c>
      <c r="GL117" s="49" t="str">
        <f t="shared" si="151"/>
        <v/>
      </c>
      <c r="GM117" s="49" t="str">
        <f t="shared" si="152"/>
        <v/>
      </c>
      <c r="GN117" s="49" t="str">
        <f t="shared" si="153"/>
        <v/>
      </c>
      <c r="GP117" s="49"/>
      <c r="GQ117" s="49" t="str">
        <f t="shared" si="154"/>
        <v/>
      </c>
      <c r="GR117" s="49" t="str">
        <f t="shared" si="155"/>
        <v/>
      </c>
      <c r="GS117" s="49" t="str">
        <f t="shared" si="156"/>
        <v/>
      </c>
      <c r="GT117" s="49" t="str">
        <f t="shared" si="157"/>
        <v/>
      </c>
      <c r="GU117" s="49" t="str">
        <f t="shared" si="158"/>
        <v/>
      </c>
      <c r="GV117" s="49" t="str">
        <f t="shared" si="159"/>
        <v/>
      </c>
      <c r="GW117" s="49" t="str">
        <f t="shared" si="160"/>
        <v/>
      </c>
      <c r="GX117" s="49" t="str">
        <f t="shared" si="161"/>
        <v/>
      </c>
    </row>
    <row r="118" spans="17:206" x14ac:dyDescent="0.2">
      <c r="Q118" s="65">
        <v>50</v>
      </c>
      <c r="R118" s="201" t="str">
        <f>Syst_Typ1!DA77</f>
        <v/>
      </c>
      <c r="S118" s="201">
        <f>Syst_Typ1!F77</f>
        <v>0</v>
      </c>
      <c r="T118" s="201" t="str">
        <f>Syst_Typ1!W77</f>
        <v/>
      </c>
      <c r="U118" s="201">
        <f>Syst_Typ1!CT77</f>
        <v>0</v>
      </c>
      <c r="V118" s="201" t="str">
        <f>Syst_Typ1!X77</f>
        <v/>
      </c>
      <c r="W118" s="201" t="str">
        <f>Syst_Typ1!AW77</f>
        <v/>
      </c>
      <c r="X118" s="201">
        <f>Syst_Typ1!BF77</f>
        <v>0</v>
      </c>
      <c r="Y118" s="201">
        <f>Syst_Typ1!AZ77</f>
        <v>0</v>
      </c>
      <c r="AB118" s="49"/>
      <c r="AC118" s="49" t="str">
        <f t="shared" si="18"/>
        <v/>
      </c>
      <c r="AD118" s="49" t="str">
        <f t="shared" si="19"/>
        <v/>
      </c>
      <c r="AE118" s="49" t="str">
        <f t="shared" si="20"/>
        <v/>
      </c>
      <c r="AF118" s="49" t="str">
        <f t="shared" si="21"/>
        <v/>
      </c>
      <c r="AG118" s="49" t="str">
        <f t="shared" si="22"/>
        <v/>
      </c>
      <c r="AH118" s="49" t="str">
        <f t="shared" si="23"/>
        <v/>
      </c>
      <c r="AI118" s="49" t="str">
        <f t="shared" si="24"/>
        <v/>
      </c>
      <c r="AJ118" s="49" t="str">
        <f t="shared" si="25"/>
        <v/>
      </c>
      <c r="AL118" s="49"/>
      <c r="AM118" s="49" t="str">
        <f t="shared" si="26"/>
        <v/>
      </c>
      <c r="AN118" s="49" t="str">
        <f t="shared" si="27"/>
        <v/>
      </c>
      <c r="AO118" s="49" t="str">
        <f t="shared" si="28"/>
        <v/>
      </c>
      <c r="AP118" s="49" t="str">
        <f t="shared" si="29"/>
        <v/>
      </c>
      <c r="AQ118" s="49" t="str">
        <f t="shared" si="30"/>
        <v/>
      </c>
      <c r="AR118" s="49" t="str">
        <f t="shared" si="31"/>
        <v/>
      </c>
      <c r="AS118" s="49" t="str">
        <f t="shared" si="32"/>
        <v/>
      </c>
      <c r="AT118" s="49" t="str">
        <f t="shared" si="33"/>
        <v/>
      </c>
      <c r="AV118" s="49"/>
      <c r="AW118" s="49" t="str">
        <f t="shared" si="34"/>
        <v/>
      </c>
      <c r="AX118" s="49" t="str">
        <f t="shared" si="35"/>
        <v/>
      </c>
      <c r="AY118" s="49" t="str">
        <f t="shared" si="36"/>
        <v/>
      </c>
      <c r="AZ118" s="49" t="str">
        <f t="shared" si="37"/>
        <v/>
      </c>
      <c r="BA118" s="49" t="str">
        <f t="shared" si="38"/>
        <v/>
      </c>
      <c r="BB118" s="49" t="str">
        <f t="shared" si="39"/>
        <v/>
      </c>
      <c r="BC118" s="49" t="str">
        <f t="shared" si="40"/>
        <v/>
      </c>
      <c r="BD118" s="49" t="str">
        <f t="shared" si="41"/>
        <v/>
      </c>
      <c r="BF118" s="49"/>
      <c r="BG118" s="49" t="str">
        <f t="shared" si="42"/>
        <v/>
      </c>
      <c r="BH118" s="49" t="str">
        <f t="shared" si="43"/>
        <v/>
      </c>
      <c r="BI118" s="49" t="str">
        <f t="shared" si="44"/>
        <v/>
      </c>
      <c r="BJ118" s="49" t="str">
        <f t="shared" si="45"/>
        <v/>
      </c>
      <c r="BK118" s="49" t="str">
        <f t="shared" si="46"/>
        <v/>
      </c>
      <c r="BL118" s="49" t="str">
        <f t="shared" si="47"/>
        <v/>
      </c>
      <c r="BM118" s="49" t="str">
        <f t="shared" si="48"/>
        <v/>
      </c>
      <c r="BN118" s="49" t="str">
        <f t="shared" si="49"/>
        <v/>
      </c>
      <c r="BP118" s="49"/>
      <c r="BQ118" s="49" t="str">
        <f t="shared" si="50"/>
        <v/>
      </c>
      <c r="BR118" s="49" t="str">
        <f t="shared" si="51"/>
        <v/>
      </c>
      <c r="BS118" s="49" t="str">
        <f t="shared" si="52"/>
        <v/>
      </c>
      <c r="BT118" s="49" t="str">
        <f t="shared" si="53"/>
        <v/>
      </c>
      <c r="BU118" s="49" t="str">
        <f t="shared" si="54"/>
        <v/>
      </c>
      <c r="BV118" s="49" t="str">
        <f t="shared" si="55"/>
        <v/>
      </c>
      <c r="BW118" s="49" t="str">
        <f t="shared" si="56"/>
        <v/>
      </c>
      <c r="BX118" s="49" t="str">
        <f t="shared" si="57"/>
        <v/>
      </c>
      <c r="BZ118" s="49"/>
      <c r="CA118" s="49" t="str">
        <f t="shared" si="58"/>
        <v/>
      </c>
      <c r="CB118" s="49" t="str">
        <f t="shared" si="59"/>
        <v/>
      </c>
      <c r="CC118" s="49" t="str">
        <f t="shared" si="60"/>
        <v/>
      </c>
      <c r="CD118" s="49" t="str">
        <f t="shared" si="61"/>
        <v/>
      </c>
      <c r="CE118" s="49" t="str">
        <f t="shared" si="62"/>
        <v/>
      </c>
      <c r="CF118" s="49" t="str">
        <f t="shared" si="63"/>
        <v/>
      </c>
      <c r="CG118" s="49" t="str">
        <f t="shared" si="64"/>
        <v/>
      </c>
      <c r="CH118" s="49" t="str">
        <f t="shared" si="65"/>
        <v/>
      </c>
      <c r="CJ118" s="49"/>
      <c r="CK118" s="49" t="str">
        <f t="shared" si="66"/>
        <v/>
      </c>
      <c r="CL118" s="49" t="str">
        <f t="shared" si="67"/>
        <v/>
      </c>
      <c r="CM118" s="49" t="str">
        <f t="shared" si="68"/>
        <v/>
      </c>
      <c r="CN118" s="49" t="str">
        <f t="shared" si="69"/>
        <v/>
      </c>
      <c r="CO118" s="49" t="str">
        <f t="shared" si="70"/>
        <v/>
      </c>
      <c r="CP118" s="49" t="str">
        <f t="shared" si="71"/>
        <v/>
      </c>
      <c r="CQ118" s="49" t="str">
        <f t="shared" si="72"/>
        <v/>
      </c>
      <c r="CR118" s="49" t="str">
        <f t="shared" si="73"/>
        <v/>
      </c>
      <c r="CT118" s="49"/>
      <c r="CU118" s="49" t="str">
        <f t="shared" si="74"/>
        <v/>
      </c>
      <c r="CV118" s="49" t="str">
        <f t="shared" si="75"/>
        <v/>
      </c>
      <c r="CW118" s="49" t="str">
        <f t="shared" si="76"/>
        <v/>
      </c>
      <c r="CX118" s="49" t="str">
        <f t="shared" si="77"/>
        <v/>
      </c>
      <c r="CY118" s="49" t="str">
        <f t="shared" si="78"/>
        <v/>
      </c>
      <c r="CZ118" s="49" t="str">
        <f t="shared" si="79"/>
        <v/>
      </c>
      <c r="DA118" s="49" t="str">
        <f t="shared" si="80"/>
        <v/>
      </c>
      <c r="DB118" s="49" t="str">
        <f t="shared" si="81"/>
        <v/>
      </c>
      <c r="DD118" s="49"/>
      <c r="DE118" s="49" t="str">
        <f t="shared" si="82"/>
        <v/>
      </c>
      <c r="DF118" s="49" t="str">
        <f t="shared" si="83"/>
        <v/>
      </c>
      <c r="DG118" s="49" t="str">
        <f t="shared" si="84"/>
        <v/>
      </c>
      <c r="DH118" s="49" t="str">
        <f t="shared" si="85"/>
        <v/>
      </c>
      <c r="DI118" s="49" t="str">
        <f t="shared" si="86"/>
        <v/>
      </c>
      <c r="DJ118" s="49" t="str">
        <f t="shared" si="87"/>
        <v/>
      </c>
      <c r="DK118" s="49" t="str">
        <f t="shared" si="88"/>
        <v/>
      </c>
      <c r="DL118" s="49" t="str">
        <f t="shared" si="89"/>
        <v/>
      </c>
      <c r="DN118" s="49"/>
      <c r="DO118" s="49" t="str">
        <f t="shared" si="90"/>
        <v/>
      </c>
      <c r="DP118" s="49" t="str">
        <f t="shared" si="91"/>
        <v/>
      </c>
      <c r="DQ118" s="49" t="str">
        <f t="shared" si="92"/>
        <v/>
      </c>
      <c r="DR118" s="49" t="str">
        <f t="shared" si="93"/>
        <v/>
      </c>
      <c r="DS118" s="49" t="str">
        <f t="shared" si="94"/>
        <v/>
      </c>
      <c r="DT118" s="49" t="str">
        <f t="shared" si="95"/>
        <v/>
      </c>
      <c r="DU118" s="49" t="str">
        <f t="shared" si="96"/>
        <v/>
      </c>
      <c r="DV118" s="49" t="str">
        <f t="shared" si="97"/>
        <v/>
      </c>
      <c r="DX118" s="49"/>
      <c r="DY118" s="49" t="str">
        <f t="shared" si="98"/>
        <v/>
      </c>
      <c r="DZ118" s="49" t="str">
        <f t="shared" si="99"/>
        <v/>
      </c>
      <c r="EA118" s="49" t="str">
        <f t="shared" si="100"/>
        <v/>
      </c>
      <c r="EB118" s="49" t="str">
        <f t="shared" si="101"/>
        <v/>
      </c>
      <c r="EC118" s="49" t="str">
        <f t="shared" si="102"/>
        <v/>
      </c>
      <c r="ED118" s="49" t="str">
        <f t="shared" si="103"/>
        <v/>
      </c>
      <c r="EE118" s="49" t="str">
        <f t="shared" si="104"/>
        <v/>
      </c>
      <c r="EF118" s="49" t="str">
        <f t="shared" si="105"/>
        <v/>
      </c>
      <c r="EH118" s="49"/>
      <c r="EI118" s="49" t="str">
        <f t="shared" si="106"/>
        <v/>
      </c>
      <c r="EJ118" s="49" t="str">
        <f t="shared" si="107"/>
        <v/>
      </c>
      <c r="EK118" s="49" t="str">
        <f t="shared" si="108"/>
        <v/>
      </c>
      <c r="EL118" s="49" t="str">
        <f t="shared" si="109"/>
        <v/>
      </c>
      <c r="EM118" s="49" t="str">
        <f t="shared" si="110"/>
        <v/>
      </c>
      <c r="EN118" s="49" t="str">
        <f t="shared" si="111"/>
        <v/>
      </c>
      <c r="EO118" s="49" t="str">
        <f t="shared" si="112"/>
        <v/>
      </c>
      <c r="EP118" s="49" t="str">
        <f t="shared" si="113"/>
        <v/>
      </c>
      <c r="ER118" s="49"/>
      <c r="ES118" s="49" t="str">
        <f t="shared" si="114"/>
        <v/>
      </c>
      <c r="ET118" s="49" t="str">
        <f t="shared" si="115"/>
        <v/>
      </c>
      <c r="EU118" s="49" t="str">
        <f t="shared" si="116"/>
        <v/>
      </c>
      <c r="EV118" s="49" t="str">
        <f t="shared" si="117"/>
        <v/>
      </c>
      <c r="EW118" s="49" t="str">
        <f t="shared" si="118"/>
        <v/>
      </c>
      <c r="EX118" s="49" t="str">
        <f t="shared" si="119"/>
        <v/>
      </c>
      <c r="EY118" s="49" t="str">
        <f t="shared" si="120"/>
        <v/>
      </c>
      <c r="EZ118" s="49" t="str">
        <f t="shared" si="121"/>
        <v/>
      </c>
      <c r="FB118" s="49"/>
      <c r="FC118" s="49" t="str">
        <f t="shared" si="122"/>
        <v/>
      </c>
      <c r="FD118" s="49" t="str">
        <f t="shared" si="123"/>
        <v/>
      </c>
      <c r="FE118" s="49" t="str">
        <f t="shared" si="124"/>
        <v/>
      </c>
      <c r="FF118" s="49" t="str">
        <f t="shared" si="125"/>
        <v/>
      </c>
      <c r="FG118" s="49" t="str">
        <f t="shared" si="126"/>
        <v/>
      </c>
      <c r="FH118" s="49" t="str">
        <f t="shared" si="127"/>
        <v/>
      </c>
      <c r="FI118" s="49" t="str">
        <f t="shared" si="128"/>
        <v/>
      </c>
      <c r="FJ118" s="49" t="str">
        <f t="shared" si="129"/>
        <v/>
      </c>
      <c r="FL118" s="49"/>
      <c r="FM118" s="49" t="str">
        <f t="shared" si="130"/>
        <v/>
      </c>
      <c r="FN118" s="49" t="str">
        <f t="shared" si="131"/>
        <v/>
      </c>
      <c r="FO118" s="49" t="str">
        <f t="shared" si="132"/>
        <v/>
      </c>
      <c r="FP118" s="49" t="str">
        <f t="shared" si="133"/>
        <v/>
      </c>
      <c r="FQ118" s="49" t="str">
        <f t="shared" si="134"/>
        <v/>
      </c>
      <c r="FR118" s="49" t="str">
        <f t="shared" si="135"/>
        <v/>
      </c>
      <c r="FS118" s="49" t="str">
        <f t="shared" si="136"/>
        <v/>
      </c>
      <c r="FT118" s="49" t="str">
        <f t="shared" si="137"/>
        <v/>
      </c>
      <c r="FV118" s="49"/>
      <c r="FW118" s="49" t="str">
        <f t="shared" si="138"/>
        <v/>
      </c>
      <c r="FX118" s="49" t="str">
        <f t="shared" si="139"/>
        <v/>
      </c>
      <c r="FY118" s="49" t="str">
        <f t="shared" si="140"/>
        <v/>
      </c>
      <c r="FZ118" s="49" t="str">
        <f t="shared" si="141"/>
        <v/>
      </c>
      <c r="GA118" s="49" t="str">
        <f t="shared" si="142"/>
        <v/>
      </c>
      <c r="GB118" s="49" t="str">
        <f t="shared" si="143"/>
        <v/>
      </c>
      <c r="GC118" s="49" t="str">
        <f t="shared" si="144"/>
        <v/>
      </c>
      <c r="GD118" s="49" t="str">
        <f t="shared" si="145"/>
        <v/>
      </c>
      <c r="GF118" s="49"/>
      <c r="GG118" s="49" t="str">
        <f t="shared" si="146"/>
        <v/>
      </c>
      <c r="GH118" s="49" t="str">
        <f t="shared" si="147"/>
        <v/>
      </c>
      <c r="GI118" s="49" t="str">
        <f t="shared" si="148"/>
        <v/>
      </c>
      <c r="GJ118" s="49" t="str">
        <f t="shared" si="149"/>
        <v/>
      </c>
      <c r="GK118" s="49" t="str">
        <f t="shared" si="150"/>
        <v/>
      </c>
      <c r="GL118" s="49" t="str">
        <f t="shared" si="151"/>
        <v/>
      </c>
      <c r="GM118" s="49" t="str">
        <f t="shared" si="152"/>
        <v/>
      </c>
      <c r="GN118" s="49" t="str">
        <f t="shared" si="153"/>
        <v/>
      </c>
      <c r="GP118" s="49"/>
      <c r="GQ118" s="49" t="str">
        <f t="shared" si="154"/>
        <v/>
      </c>
      <c r="GR118" s="49" t="str">
        <f t="shared" si="155"/>
        <v/>
      </c>
      <c r="GS118" s="49" t="str">
        <f t="shared" si="156"/>
        <v/>
      </c>
      <c r="GT118" s="49" t="str">
        <f t="shared" si="157"/>
        <v/>
      </c>
      <c r="GU118" s="49" t="str">
        <f t="shared" si="158"/>
        <v/>
      </c>
      <c r="GV118" s="49" t="str">
        <f t="shared" si="159"/>
        <v/>
      </c>
      <c r="GW118" s="49" t="str">
        <f t="shared" si="160"/>
        <v/>
      </c>
      <c r="GX118" s="49" t="str">
        <f t="shared" si="161"/>
        <v/>
      </c>
    </row>
    <row r="119" spans="17:206" x14ac:dyDescent="0.2">
      <c r="Q119" s="65">
        <v>51</v>
      </c>
      <c r="R119" s="201" t="str">
        <f>Syst_Typ1!DA78</f>
        <v/>
      </c>
      <c r="S119" s="201">
        <f>Syst_Typ1!F78</f>
        <v>0</v>
      </c>
      <c r="T119" s="201" t="str">
        <f>Syst_Typ1!W78</f>
        <v/>
      </c>
      <c r="U119" s="201">
        <f>Syst_Typ1!CT78</f>
        <v>0</v>
      </c>
      <c r="V119" s="201" t="str">
        <f>Syst_Typ1!X78</f>
        <v/>
      </c>
      <c r="W119" s="201" t="str">
        <f>Syst_Typ1!AW78</f>
        <v/>
      </c>
      <c r="X119" s="201">
        <f>Syst_Typ1!BF78</f>
        <v>0</v>
      </c>
      <c r="Y119" s="201">
        <f>Syst_Typ1!AZ78</f>
        <v>0</v>
      </c>
      <c r="AB119" s="49"/>
      <c r="AC119" s="49" t="str">
        <f t="shared" si="18"/>
        <v/>
      </c>
      <c r="AD119" s="49" t="str">
        <f t="shared" si="19"/>
        <v/>
      </c>
      <c r="AE119" s="49" t="str">
        <f t="shared" si="20"/>
        <v/>
      </c>
      <c r="AF119" s="49" t="str">
        <f t="shared" si="21"/>
        <v/>
      </c>
      <c r="AG119" s="49" t="str">
        <f t="shared" si="22"/>
        <v/>
      </c>
      <c r="AH119" s="49" t="str">
        <f t="shared" si="23"/>
        <v/>
      </c>
      <c r="AI119" s="49" t="str">
        <f t="shared" si="24"/>
        <v/>
      </c>
      <c r="AJ119" s="49" t="str">
        <f t="shared" si="25"/>
        <v/>
      </c>
      <c r="AL119" s="49"/>
      <c r="AM119" s="49" t="str">
        <f t="shared" si="26"/>
        <v/>
      </c>
      <c r="AN119" s="49" t="str">
        <f t="shared" si="27"/>
        <v/>
      </c>
      <c r="AO119" s="49" t="str">
        <f t="shared" si="28"/>
        <v/>
      </c>
      <c r="AP119" s="49" t="str">
        <f t="shared" si="29"/>
        <v/>
      </c>
      <c r="AQ119" s="49" t="str">
        <f t="shared" si="30"/>
        <v/>
      </c>
      <c r="AR119" s="49" t="str">
        <f t="shared" si="31"/>
        <v/>
      </c>
      <c r="AS119" s="49" t="str">
        <f t="shared" si="32"/>
        <v/>
      </c>
      <c r="AT119" s="49" t="str">
        <f t="shared" si="33"/>
        <v/>
      </c>
      <c r="AV119" s="49"/>
      <c r="AW119" s="49" t="str">
        <f t="shared" si="34"/>
        <v/>
      </c>
      <c r="AX119" s="49" t="str">
        <f t="shared" si="35"/>
        <v/>
      </c>
      <c r="AY119" s="49" t="str">
        <f t="shared" si="36"/>
        <v/>
      </c>
      <c r="AZ119" s="49" t="str">
        <f t="shared" si="37"/>
        <v/>
      </c>
      <c r="BA119" s="49" t="str">
        <f t="shared" si="38"/>
        <v/>
      </c>
      <c r="BB119" s="49" t="str">
        <f t="shared" si="39"/>
        <v/>
      </c>
      <c r="BC119" s="49" t="str">
        <f t="shared" si="40"/>
        <v/>
      </c>
      <c r="BD119" s="49" t="str">
        <f t="shared" si="41"/>
        <v/>
      </c>
      <c r="BF119" s="49"/>
      <c r="BG119" s="49" t="str">
        <f t="shared" si="42"/>
        <v/>
      </c>
      <c r="BH119" s="49" t="str">
        <f t="shared" si="43"/>
        <v/>
      </c>
      <c r="BI119" s="49" t="str">
        <f t="shared" si="44"/>
        <v/>
      </c>
      <c r="BJ119" s="49" t="str">
        <f t="shared" si="45"/>
        <v/>
      </c>
      <c r="BK119" s="49" t="str">
        <f t="shared" si="46"/>
        <v/>
      </c>
      <c r="BL119" s="49" t="str">
        <f t="shared" si="47"/>
        <v/>
      </c>
      <c r="BM119" s="49" t="str">
        <f t="shared" si="48"/>
        <v/>
      </c>
      <c r="BN119" s="49" t="str">
        <f t="shared" si="49"/>
        <v/>
      </c>
      <c r="BP119" s="49"/>
      <c r="BQ119" s="49" t="str">
        <f t="shared" si="50"/>
        <v/>
      </c>
      <c r="BR119" s="49" t="str">
        <f t="shared" si="51"/>
        <v/>
      </c>
      <c r="BS119" s="49" t="str">
        <f t="shared" si="52"/>
        <v/>
      </c>
      <c r="BT119" s="49" t="str">
        <f t="shared" si="53"/>
        <v/>
      </c>
      <c r="BU119" s="49" t="str">
        <f t="shared" si="54"/>
        <v/>
      </c>
      <c r="BV119" s="49" t="str">
        <f t="shared" si="55"/>
        <v/>
      </c>
      <c r="BW119" s="49" t="str">
        <f t="shared" si="56"/>
        <v/>
      </c>
      <c r="BX119" s="49" t="str">
        <f t="shared" si="57"/>
        <v/>
      </c>
      <c r="BZ119" s="49"/>
      <c r="CA119" s="49" t="str">
        <f t="shared" si="58"/>
        <v/>
      </c>
      <c r="CB119" s="49" t="str">
        <f t="shared" si="59"/>
        <v/>
      </c>
      <c r="CC119" s="49" t="str">
        <f t="shared" si="60"/>
        <v/>
      </c>
      <c r="CD119" s="49" t="str">
        <f t="shared" si="61"/>
        <v/>
      </c>
      <c r="CE119" s="49" t="str">
        <f t="shared" si="62"/>
        <v/>
      </c>
      <c r="CF119" s="49" t="str">
        <f t="shared" si="63"/>
        <v/>
      </c>
      <c r="CG119" s="49" t="str">
        <f t="shared" si="64"/>
        <v/>
      </c>
      <c r="CH119" s="49" t="str">
        <f t="shared" si="65"/>
        <v/>
      </c>
      <c r="CJ119" s="49"/>
      <c r="CK119" s="49" t="str">
        <f t="shared" si="66"/>
        <v/>
      </c>
      <c r="CL119" s="49" t="str">
        <f t="shared" si="67"/>
        <v/>
      </c>
      <c r="CM119" s="49" t="str">
        <f t="shared" si="68"/>
        <v/>
      </c>
      <c r="CN119" s="49" t="str">
        <f t="shared" si="69"/>
        <v/>
      </c>
      <c r="CO119" s="49" t="str">
        <f t="shared" si="70"/>
        <v/>
      </c>
      <c r="CP119" s="49" t="str">
        <f t="shared" si="71"/>
        <v/>
      </c>
      <c r="CQ119" s="49" t="str">
        <f t="shared" si="72"/>
        <v/>
      </c>
      <c r="CR119" s="49" t="str">
        <f t="shared" si="73"/>
        <v/>
      </c>
      <c r="CT119" s="49"/>
      <c r="CU119" s="49" t="str">
        <f t="shared" si="74"/>
        <v/>
      </c>
      <c r="CV119" s="49" t="str">
        <f t="shared" si="75"/>
        <v/>
      </c>
      <c r="CW119" s="49" t="str">
        <f t="shared" si="76"/>
        <v/>
      </c>
      <c r="CX119" s="49" t="str">
        <f t="shared" si="77"/>
        <v/>
      </c>
      <c r="CY119" s="49" t="str">
        <f t="shared" si="78"/>
        <v/>
      </c>
      <c r="CZ119" s="49" t="str">
        <f t="shared" si="79"/>
        <v/>
      </c>
      <c r="DA119" s="49" t="str">
        <f t="shared" si="80"/>
        <v/>
      </c>
      <c r="DB119" s="49" t="str">
        <f t="shared" si="81"/>
        <v/>
      </c>
      <c r="DD119" s="49"/>
      <c r="DE119" s="49" t="str">
        <f t="shared" si="82"/>
        <v/>
      </c>
      <c r="DF119" s="49" t="str">
        <f t="shared" si="83"/>
        <v/>
      </c>
      <c r="DG119" s="49" t="str">
        <f t="shared" si="84"/>
        <v/>
      </c>
      <c r="DH119" s="49" t="str">
        <f t="shared" si="85"/>
        <v/>
      </c>
      <c r="DI119" s="49" t="str">
        <f t="shared" si="86"/>
        <v/>
      </c>
      <c r="DJ119" s="49" t="str">
        <f t="shared" si="87"/>
        <v/>
      </c>
      <c r="DK119" s="49" t="str">
        <f t="shared" si="88"/>
        <v/>
      </c>
      <c r="DL119" s="49" t="str">
        <f t="shared" si="89"/>
        <v/>
      </c>
      <c r="DN119" s="49"/>
      <c r="DO119" s="49" t="str">
        <f t="shared" si="90"/>
        <v/>
      </c>
      <c r="DP119" s="49" t="str">
        <f t="shared" si="91"/>
        <v/>
      </c>
      <c r="DQ119" s="49" t="str">
        <f t="shared" si="92"/>
        <v/>
      </c>
      <c r="DR119" s="49" t="str">
        <f t="shared" si="93"/>
        <v/>
      </c>
      <c r="DS119" s="49" t="str">
        <f t="shared" si="94"/>
        <v/>
      </c>
      <c r="DT119" s="49" t="str">
        <f t="shared" si="95"/>
        <v/>
      </c>
      <c r="DU119" s="49" t="str">
        <f t="shared" si="96"/>
        <v/>
      </c>
      <c r="DV119" s="49" t="str">
        <f t="shared" si="97"/>
        <v/>
      </c>
      <c r="DX119" s="49"/>
      <c r="DY119" s="49" t="str">
        <f t="shared" si="98"/>
        <v/>
      </c>
      <c r="DZ119" s="49" t="str">
        <f t="shared" si="99"/>
        <v/>
      </c>
      <c r="EA119" s="49" t="str">
        <f t="shared" si="100"/>
        <v/>
      </c>
      <c r="EB119" s="49" t="str">
        <f t="shared" si="101"/>
        <v/>
      </c>
      <c r="EC119" s="49" t="str">
        <f t="shared" si="102"/>
        <v/>
      </c>
      <c r="ED119" s="49" t="str">
        <f t="shared" si="103"/>
        <v/>
      </c>
      <c r="EE119" s="49" t="str">
        <f t="shared" si="104"/>
        <v/>
      </c>
      <c r="EF119" s="49" t="str">
        <f t="shared" si="105"/>
        <v/>
      </c>
      <c r="EH119" s="49"/>
      <c r="EI119" s="49" t="str">
        <f t="shared" si="106"/>
        <v/>
      </c>
      <c r="EJ119" s="49" t="str">
        <f t="shared" si="107"/>
        <v/>
      </c>
      <c r="EK119" s="49" t="str">
        <f t="shared" si="108"/>
        <v/>
      </c>
      <c r="EL119" s="49" t="str">
        <f t="shared" si="109"/>
        <v/>
      </c>
      <c r="EM119" s="49" t="str">
        <f t="shared" si="110"/>
        <v/>
      </c>
      <c r="EN119" s="49" t="str">
        <f t="shared" si="111"/>
        <v/>
      </c>
      <c r="EO119" s="49" t="str">
        <f t="shared" si="112"/>
        <v/>
      </c>
      <c r="EP119" s="49" t="str">
        <f t="shared" si="113"/>
        <v/>
      </c>
      <c r="ER119" s="49"/>
      <c r="ES119" s="49" t="str">
        <f t="shared" si="114"/>
        <v/>
      </c>
      <c r="ET119" s="49" t="str">
        <f t="shared" si="115"/>
        <v/>
      </c>
      <c r="EU119" s="49" t="str">
        <f t="shared" si="116"/>
        <v/>
      </c>
      <c r="EV119" s="49" t="str">
        <f t="shared" si="117"/>
        <v/>
      </c>
      <c r="EW119" s="49" t="str">
        <f t="shared" si="118"/>
        <v/>
      </c>
      <c r="EX119" s="49" t="str">
        <f t="shared" si="119"/>
        <v/>
      </c>
      <c r="EY119" s="49" t="str">
        <f t="shared" si="120"/>
        <v/>
      </c>
      <c r="EZ119" s="49" t="str">
        <f t="shared" si="121"/>
        <v/>
      </c>
      <c r="FB119" s="49"/>
      <c r="FC119" s="49" t="str">
        <f t="shared" si="122"/>
        <v/>
      </c>
      <c r="FD119" s="49" t="str">
        <f t="shared" si="123"/>
        <v/>
      </c>
      <c r="FE119" s="49" t="str">
        <f t="shared" si="124"/>
        <v/>
      </c>
      <c r="FF119" s="49" t="str">
        <f t="shared" si="125"/>
        <v/>
      </c>
      <c r="FG119" s="49" t="str">
        <f t="shared" si="126"/>
        <v/>
      </c>
      <c r="FH119" s="49" t="str">
        <f t="shared" si="127"/>
        <v/>
      </c>
      <c r="FI119" s="49" t="str">
        <f t="shared" si="128"/>
        <v/>
      </c>
      <c r="FJ119" s="49" t="str">
        <f t="shared" si="129"/>
        <v/>
      </c>
      <c r="FL119" s="49"/>
      <c r="FM119" s="49" t="str">
        <f t="shared" si="130"/>
        <v/>
      </c>
      <c r="FN119" s="49" t="str">
        <f t="shared" si="131"/>
        <v/>
      </c>
      <c r="FO119" s="49" t="str">
        <f t="shared" si="132"/>
        <v/>
      </c>
      <c r="FP119" s="49" t="str">
        <f t="shared" si="133"/>
        <v/>
      </c>
      <c r="FQ119" s="49" t="str">
        <f t="shared" si="134"/>
        <v/>
      </c>
      <c r="FR119" s="49" t="str">
        <f t="shared" si="135"/>
        <v/>
      </c>
      <c r="FS119" s="49" t="str">
        <f t="shared" si="136"/>
        <v/>
      </c>
      <c r="FT119" s="49" t="str">
        <f t="shared" si="137"/>
        <v/>
      </c>
      <c r="FV119" s="49"/>
      <c r="FW119" s="49" t="str">
        <f t="shared" si="138"/>
        <v/>
      </c>
      <c r="FX119" s="49" t="str">
        <f t="shared" si="139"/>
        <v/>
      </c>
      <c r="FY119" s="49" t="str">
        <f t="shared" si="140"/>
        <v/>
      </c>
      <c r="FZ119" s="49" t="str">
        <f t="shared" si="141"/>
        <v/>
      </c>
      <c r="GA119" s="49" t="str">
        <f t="shared" si="142"/>
        <v/>
      </c>
      <c r="GB119" s="49" t="str">
        <f t="shared" si="143"/>
        <v/>
      </c>
      <c r="GC119" s="49" t="str">
        <f t="shared" si="144"/>
        <v/>
      </c>
      <c r="GD119" s="49" t="str">
        <f t="shared" si="145"/>
        <v/>
      </c>
      <c r="GF119" s="49"/>
      <c r="GG119" s="49" t="str">
        <f t="shared" si="146"/>
        <v/>
      </c>
      <c r="GH119" s="49" t="str">
        <f t="shared" si="147"/>
        <v/>
      </c>
      <c r="GI119" s="49" t="str">
        <f t="shared" si="148"/>
        <v/>
      </c>
      <c r="GJ119" s="49" t="str">
        <f t="shared" si="149"/>
        <v/>
      </c>
      <c r="GK119" s="49" t="str">
        <f t="shared" si="150"/>
        <v/>
      </c>
      <c r="GL119" s="49" t="str">
        <f t="shared" si="151"/>
        <v/>
      </c>
      <c r="GM119" s="49" t="str">
        <f t="shared" si="152"/>
        <v/>
      </c>
      <c r="GN119" s="49" t="str">
        <f t="shared" si="153"/>
        <v/>
      </c>
      <c r="GP119" s="49"/>
      <c r="GQ119" s="49" t="str">
        <f t="shared" si="154"/>
        <v/>
      </c>
      <c r="GR119" s="49" t="str">
        <f t="shared" si="155"/>
        <v/>
      </c>
      <c r="GS119" s="49" t="str">
        <f t="shared" si="156"/>
        <v/>
      </c>
      <c r="GT119" s="49" t="str">
        <f t="shared" si="157"/>
        <v/>
      </c>
      <c r="GU119" s="49" t="str">
        <f t="shared" si="158"/>
        <v/>
      </c>
      <c r="GV119" s="49" t="str">
        <f t="shared" si="159"/>
        <v/>
      </c>
      <c r="GW119" s="49" t="str">
        <f t="shared" si="160"/>
        <v/>
      </c>
      <c r="GX119" s="49" t="str">
        <f t="shared" si="161"/>
        <v/>
      </c>
    </row>
    <row r="120" spans="17:206" x14ac:dyDescent="0.2">
      <c r="Q120" s="65">
        <v>52</v>
      </c>
      <c r="R120" s="201" t="str">
        <f>Syst_Typ1!DA79</f>
        <v/>
      </c>
      <c r="S120" s="201">
        <f>Syst_Typ1!F79</f>
        <v>0</v>
      </c>
      <c r="T120" s="201" t="str">
        <f>Syst_Typ1!W79</f>
        <v/>
      </c>
      <c r="U120" s="201">
        <f>Syst_Typ1!CT79</f>
        <v>0</v>
      </c>
      <c r="V120" s="201" t="str">
        <f>Syst_Typ1!X79</f>
        <v/>
      </c>
      <c r="W120" s="201" t="str">
        <f>Syst_Typ1!AW79</f>
        <v/>
      </c>
      <c r="X120" s="201">
        <f>Syst_Typ1!BF79</f>
        <v>0</v>
      </c>
      <c r="Y120" s="201">
        <f>Syst_Typ1!AZ79</f>
        <v>0</v>
      </c>
      <c r="AB120" s="49"/>
      <c r="AC120" s="49" t="str">
        <f t="shared" si="18"/>
        <v/>
      </c>
      <c r="AD120" s="49" t="str">
        <f t="shared" si="19"/>
        <v/>
      </c>
      <c r="AE120" s="49" t="str">
        <f t="shared" si="20"/>
        <v/>
      </c>
      <c r="AF120" s="49" t="str">
        <f t="shared" si="21"/>
        <v/>
      </c>
      <c r="AG120" s="49" t="str">
        <f t="shared" si="22"/>
        <v/>
      </c>
      <c r="AH120" s="49" t="str">
        <f t="shared" si="23"/>
        <v/>
      </c>
      <c r="AI120" s="49" t="str">
        <f t="shared" si="24"/>
        <v/>
      </c>
      <c r="AJ120" s="49" t="str">
        <f t="shared" si="25"/>
        <v/>
      </c>
      <c r="AL120" s="49"/>
      <c r="AM120" s="49" t="str">
        <f t="shared" si="26"/>
        <v/>
      </c>
      <c r="AN120" s="49" t="str">
        <f t="shared" si="27"/>
        <v/>
      </c>
      <c r="AO120" s="49" t="str">
        <f t="shared" si="28"/>
        <v/>
      </c>
      <c r="AP120" s="49" t="str">
        <f t="shared" si="29"/>
        <v/>
      </c>
      <c r="AQ120" s="49" t="str">
        <f t="shared" si="30"/>
        <v/>
      </c>
      <c r="AR120" s="49" t="str">
        <f t="shared" si="31"/>
        <v/>
      </c>
      <c r="AS120" s="49" t="str">
        <f t="shared" si="32"/>
        <v/>
      </c>
      <c r="AT120" s="49" t="str">
        <f t="shared" si="33"/>
        <v/>
      </c>
      <c r="AV120" s="49"/>
      <c r="AW120" s="49" t="str">
        <f t="shared" si="34"/>
        <v/>
      </c>
      <c r="AX120" s="49" t="str">
        <f t="shared" si="35"/>
        <v/>
      </c>
      <c r="AY120" s="49" t="str">
        <f t="shared" si="36"/>
        <v/>
      </c>
      <c r="AZ120" s="49" t="str">
        <f t="shared" si="37"/>
        <v/>
      </c>
      <c r="BA120" s="49" t="str">
        <f t="shared" si="38"/>
        <v/>
      </c>
      <c r="BB120" s="49" t="str">
        <f t="shared" si="39"/>
        <v/>
      </c>
      <c r="BC120" s="49" t="str">
        <f t="shared" si="40"/>
        <v/>
      </c>
      <c r="BD120" s="49" t="str">
        <f t="shared" si="41"/>
        <v/>
      </c>
      <c r="BF120" s="49"/>
      <c r="BG120" s="49" t="str">
        <f t="shared" si="42"/>
        <v/>
      </c>
      <c r="BH120" s="49" t="str">
        <f t="shared" si="43"/>
        <v/>
      </c>
      <c r="BI120" s="49" t="str">
        <f t="shared" si="44"/>
        <v/>
      </c>
      <c r="BJ120" s="49" t="str">
        <f t="shared" si="45"/>
        <v/>
      </c>
      <c r="BK120" s="49" t="str">
        <f t="shared" si="46"/>
        <v/>
      </c>
      <c r="BL120" s="49" t="str">
        <f t="shared" si="47"/>
        <v/>
      </c>
      <c r="BM120" s="49" t="str">
        <f t="shared" si="48"/>
        <v/>
      </c>
      <c r="BN120" s="49" t="str">
        <f t="shared" si="49"/>
        <v/>
      </c>
      <c r="BP120" s="49"/>
      <c r="BQ120" s="49" t="str">
        <f t="shared" si="50"/>
        <v/>
      </c>
      <c r="BR120" s="49" t="str">
        <f t="shared" si="51"/>
        <v/>
      </c>
      <c r="BS120" s="49" t="str">
        <f t="shared" si="52"/>
        <v/>
      </c>
      <c r="BT120" s="49" t="str">
        <f t="shared" si="53"/>
        <v/>
      </c>
      <c r="BU120" s="49" t="str">
        <f t="shared" si="54"/>
        <v/>
      </c>
      <c r="BV120" s="49" t="str">
        <f t="shared" si="55"/>
        <v/>
      </c>
      <c r="BW120" s="49" t="str">
        <f t="shared" si="56"/>
        <v/>
      </c>
      <c r="BX120" s="49" t="str">
        <f t="shared" si="57"/>
        <v/>
      </c>
      <c r="BZ120" s="49"/>
      <c r="CA120" s="49" t="str">
        <f t="shared" si="58"/>
        <v/>
      </c>
      <c r="CB120" s="49" t="str">
        <f t="shared" si="59"/>
        <v/>
      </c>
      <c r="CC120" s="49" t="str">
        <f t="shared" si="60"/>
        <v/>
      </c>
      <c r="CD120" s="49" t="str">
        <f t="shared" si="61"/>
        <v/>
      </c>
      <c r="CE120" s="49" t="str">
        <f t="shared" si="62"/>
        <v/>
      </c>
      <c r="CF120" s="49" t="str">
        <f t="shared" si="63"/>
        <v/>
      </c>
      <c r="CG120" s="49" t="str">
        <f t="shared" si="64"/>
        <v/>
      </c>
      <c r="CH120" s="49" t="str">
        <f t="shared" si="65"/>
        <v/>
      </c>
      <c r="CJ120" s="49"/>
      <c r="CK120" s="49" t="str">
        <f t="shared" si="66"/>
        <v/>
      </c>
      <c r="CL120" s="49" t="str">
        <f t="shared" si="67"/>
        <v/>
      </c>
      <c r="CM120" s="49" t="str">
        <f t="shared" si="68"/>
        <v/>
      </c>
      <c r="CN120" s="49" t="str">
        <f t="shared" si="69"/>
        <v/>
      </c>
      <c r="CO120" s="49" t="str">
        <f t="shared" si="70"/>
        <v/>
      </c>
      <c r="CP120" s="49" t="str">
        <f t="shared" si="71"/>
        <v/>
      </c>
      <c r="CQ120" s="49" t="str">
        <f t="shared" si="72"/>
        <v/>
      </c>
      <c r="CR120" s="49" t="str">
        <f t="shared" si="73"/>
        <v/>
      </c>
      <c r="CT120" s="49"/>
      <c r="CU120" s="49" t="str">
        <f t="shared" si="74"/>
        <v/>
      </c>
      <c r="CV120" s="49" t="str">
        <f t="shared" si="75"/>
        <v/>
      </c>
      <c r="CW120" s="49" t="str">
        <f t="shared" si="76"/>
        <v/>
      </c>
      <c r="CX120" s="49" t="str">
        <f t="shared" si="77"/>
        <v/>
      </c>
      <c r="CY120" s="49" t="str">
        <f t="shared" si="78"/>
        <v/>
      </c>
      <c r="CZ120" s="49" t="str">
        <f t="shared" si="79"/>
        <v/>
      </c>
      <c r="DA120" s="49" t="str">
        <f t="shared" si="80"/>
        <v/>
      </c>
      <c r="DB120" s="49" t="str">
        <f t="shared" si="81"/>
        <v/>
      </c>
      <c r="DD120" s="49"/>
      <c r="DE120" s="49" t="str">
        <f t="shared" si="82"/>
        <v/>
      </c>
      <c r="DF120" s="49" t="str">
        <f t="shared" si="83"/>
        <v/>
      </c>
      <c r="DG120" s="49" t="str">
        <f t="shared" si="84"/>
        <v/>
      </c>
      <c r="DH120" s="49" t="str">
        <f t="shared" si="85"/>
        <v/>
      </c>
      <c r="DI120" s="49" t="str">
        <f t="shared" si="86"/>
        <v/>
      </c>
      <c r="DJ120" s="49" t="str">
        <f t="shared" si="87"/>
        <v/>
      </c>
      <c r="DK120" s="49" t="str">
        <f t="shared" si="88"/>
        <v/>
      </c>
      <c r="DL120" s="49" t="str">
        <f t="shared" si="89"/>
        <v/>
      </c>
      <c r="DN120" s="49"/>
      <c r="DO120" s="49" t="str">
        <f t="shared" si="90"/>
        <v/>
      </c>
      <c r="DP120" s="49" t="str">
        <f t="shared" si="91"/>
        <v/>
      </c>
      <c r="DQ120" s="49" t="str">
        <f t="shared" si="92"/>
        <v/>
      </c>
      <c r="DR120" s="49" t="str">
        <f t="shared" si="93"/>
        <v/>
      </c>
      <c r="DS120" s="49" t="str">
        <f t="shared" si="94"/>
        <v/>
      </c>
      <c r="DT120" s="49" t="str">
        <f t="shared" si="95"/>
        <v/>
      </c>
      <c r="DU120" s="49" t="str">
        <f t="shared" si="96"/>
        <v/>
      </c>
      <c r="DV120" s="49" t="str">
        <f t="shared" si="97"/>
        <v/>
      </c>
      <c r="DX120" s="49"/>
      <c r="DY120" s="49" t="str">
        <f t="shared" si="98"/>
        <v/>
      </c>
      <c r="DZ120" s="49" t="str">
        <f t="shared" si="99"/>
        <v/>
      </c>
      <c r="EA120" s="49" t="str">
        <f t="shared" si="100"/>
        <v/>
      </c>
      <c r="EB120" s="49" t="str">
        <f t="shared" si="101"/>
        <v/>
      </c>
      <c r="EC120" s="49" t="str">
        <f t="shared" si="102"/>
        <v/>
      </c>
      <c r="ED120" s="49" t="str">
        <f t="shared" si="103"/>
        <v/>
      </c>
      <c r="EE120" s="49" t="str">
        <f t="shared" si="104"/>
        <v/>
      </c>
      <c r="EF120" s="49" t="str">
        <f t="shared" si="105"/>
        <v/>
      </c>
      <c r="EH120" s="49"/>
      <c r="EI120" s="49" t="str">
        <f t="shared" si="106"/>
        <v/>
      </c>
      <c r="EJ120" s="49" t="str">
        <f t="shared" si="107"/>
        <v/>
      </c>
      <c r="EK120" s="49" t="str">
        <f t="shared" si="108"/>
        <v/>
      </c>
      <c r="EL120" s="49" t="str">
        <f t="shared" si="109"/>
        <v/>
      </c>
      <c r="EM120" s="49" t="str">
        <f t="shared" si="110"/>
        <v/>
      </c>
      <c r="EN120" s="49" t="str">
        <f t="shared" si="111"/>
        <v/>
      </c>
      <c r="EO120" s="49" t="str">
        <f t="shared" si="112"/>
        <v/>
      </c>
      <c r="EP120" s="49" t="str">
        <f t="shared" si="113"/>
        <v/>
      </c>
      <c r="ER120" s="49"/>
      <c r="ES120" s="49" t="str">
        <f t="shared" si="114"/>
        <v/>
      </c>
      <c r="ET120" s="49" t="str">
        <f t="shared" si="115"/>
        <v/>
      </c>
      <c r="EU120" s="49" t="str">
        <f t="shared" si="116"/>
        <v/>
      </c>
      <c r="EV120" s="49" t="str">
        <f t="shared" si="117"/>
        <v/>
      </c>
      <c r="EW120" s="49" t="str">
        <f t="shared" si="118"/>
        <v/>
      </c>
      <c r="EX120" s="49" t="str">
        <f t="shared" si="119"/>
        <v/>
      </c>
      <c r="EY120" s="49" t="str">
        <f t="shared" si="120"/>
        <v/>
      </c>
      <c r="EZ120" s="49" t="str">
        <f t="shared" si="121"/>
        <v/>
      </c>
      <c r="FB120" s="49"/>
      <c r="FC120" s="49" t="str">
        <f t="shared" si="122"/>
        <v/>
      </c>
      <c r="FD120" s="49" t="str">
        <f t="shared" si="123"/>
        <v/>
      </c>
      <c r="FE120" s="49" t="str">
        <f t="shared" si="124"/>
        <v/>
      </c>
      <c r="FF120" s="49" t="str">
        <f t="shared" si="125"/>
        <v/>
      </c>
      <c r="FG120" s="49" t="str">
        <f t="shared" si="126"/>
        <v/>
      </c>
      <c r="FH120" s="49" t="str">
        <f t="shared" si="127"/>
        <v/>
      </c>
      <c r="FI120" s="49" t="str">
        <f t="shared" si="128"/>
        <v/>
      </c>
      <c r="FJ120" s="49" t="str">
        <f t="shared" si="129"/>
        <v/>
      </c>
      <c r="FL120" s="49"/>
      <c r="FM120" s="49" t="str">
        <f t="shared" si="130"/>
        <v/>
      </c>
      <c r="FN120" s="49" t="str">
        <f t="shared" si="131"/>
        <v/>
      </c>
      <c r="FO120" s="49" t="str">
        <f t="shared" si="132"/>
        <v/>
      </c>
      <c r="FP120" s="49" t="str">
        <f t="shared" si="133"/>
        <v/>
      </c>
      <c r="FQ120" s="49" t="str">
        <f t="shared" si="134"/>
        <v/>
      </c>
      <c r="FR120" s="49" t="str">
        <f t="shared" si="135"/>
        <v/>
      </c>
      <c r="FS120" s="49" t="str">
        <f t="shared" si="136"/>
        <v/>
      </c>
      <c r="FT120" s="49" t="str">
        <f t="shared" si="137"/>
        <v/>
      </c>
      <c r="FV120" s="49"/>
      <c r="FW120" s="49" t="str">
        <f t="shared" si="138"/>
        <v/>
      </c>
      <c r="FX120" s="49" t="str">
        <f t="shared" si="139"/>
        <v/>
      </c>
      <c r="FY120" s="49" t="str">
        <f t="shared" si="140"/>
        <v/>
      </c>
      <c r="FZ120" s="49" t="str">
        <f t="shared" si="141"/>
        <v/>
      </c>
      <c r="GA120" s="49" t="str">
        <f t="shared" si="142"/>
        <v/>
      </c>
      <c r="GB120" s="49" t="str">
        <f t="shared" si="143"/>
        <v/>
      </c>
      <c r="GC120" s="49" t="str">
        <f t="shared" si="144"/>
        <v/>
      </c>
      <c r="GD120" s="49" t="str">
        <f t="shared" si="145"/>
        <v/>
      </c>
      <c r="GF120" s="49"/>
      <c r="GG120" s="49" t="str">
        <f t="shared" si="146"/>
        <v/>
      </c>
      <c r="GH120" s="49" t="str">
        <f t="shared" si="147"/>
        <v/>
      </c>
      <c r="GI120" s="49" t="str">
        <f t="shared" si="148"/>
        <v/>
      </c>
      <c r="GJ120" s="49" t="str">
        <f t="shared" si="149"/>
        <v/>
      </c>
      <c r="GK120" s="49" t="str">
        <f t="shared" si="150"/>
        <v/>
      </c>
      <c r="GL120" s="49" t="str">
        <f t="shared" si="151"/>
        <v/>
      </c>
      <c r="GM120" s="49" t="str">
        <f t="shared" si="152"/>
        <v/>
      </c>
      <c r="GN120" s="49" t="str">
        <f t="shared" si="153"/>
        <v/>
      </c>
      <c r="GP120" s="49"/>
      <c r="GQ120" s="49" t="str">
        <f t="shared" si="154"/>
        <v/>
      </c>
      <c r="GR120" s="49" t="str">
        <f t="shared" si="155"/>
        <v/>
      </c>
      <c r="GS120" s="49" t="str">
        <f t="shared" si="156"/>
        <v/>
      </c>
      <c r="GT120" s="49" t="str">
        <f t="shared" si="157"/>
        <v/>
      </c>
      <c r="GU120" s="49" t="str">
        <f t="shared" si="158"/>
        <v/>
      </c>
      <c r="GV120" s="49" t="str">
        <f t="shared" si="159"/>
        <v/>
      </c>
      <c r="GW120" s="49" t="str">
        <f t="shared" si="160"/>
        <v/>
      </c>
      <c r="GX120" s="49" t="str">
        <f t="shared" si="161"/>
        <v/>
      </c>
    </row>
    <row r="121" spans="17:206" x14ac:dyDescent="0.2">
      <c r="Q121" s="65">
        <v>53</v>
      </c>
      <c r="R121" s="201" t="str">
        <f>Syst_Typ1!DA80</f>
        <v/>
      </c>
      <c r="S121" s="201">
        <f>Syst_Typ1!F80</f>
        <v>0</v>
      </c>
      <c r="T121" s="201" t="str">
        <f>Syst_Typ1!W80</f>
        <v/>
      </c>
      <c r="U121" s="201">
        <f>Syst_Typ1!CT80</f>
        <v>0</v>
      </c>
      <c r="V121" s="201" t="str">
        <f>Syst_Typ1!X80</f>
        <v/>
      </c>
      <c r="W121" s="201" t="str">
        <f>Syst_Typ1!AW80</f>
        <v/>
      </c>
      <c r="X121" s="201">
        <f>Syst_Typ1!BF80</f>
        <v>0</v>
      </c>
      <c r="Y121" s="201">
        <f>Syst_Typ1!AZ80</f>
        <v>0</v>
      </c>
      <c r="AB121" s="49"/>
      <c r="AC121" s="49" t="str">
        <f t="shared" si="18"/>
        <v/>
      </c>
      <c r="AD121" s="49" t="str">
        <f t="shared" si="19"/>
        <v/>
      </c>
      <c r="AE121" s="49" t="str">
        <f t="shared" si="20"/>
        <v/>
      </c>
      <c r="AF121" s="49" t="str">
        <f t="shared" si="21"/>
        <v/>
      </c>
      <c r="AG121" s="49" t="str">
        <f t="shared" si="22"/>
        <v/>
      </c>
      <c r="AH121" s="49" t="str">
        <f t="shared" si="23"/>
        <v/>
      </c>
      <c r="AI121" s="49" t="str">
        <f t="shared" si="24"/>
        <v/>
      </c>
      <c r="AJ121" s="49" t="str">
        <f t="shared" si="25"/>
        <v/>
      </c>
      <c r="AL121" s="49"/>
      <c r="AM121" s="49" t="str">
        <f t="shared" si="26"/>
        <v/>
      </c>
      <c r="AN121" s="49" t="str">
        <f t="shared" si="27"/>
        <v/>
      </c>
      <c r="AO121" s="49" t="str">
        <f t="shared" si="28"/>
        <v/>
      </c>
      <c r="AP121" s="49" t="str">
        <f t="shared" si="29"/>
        <v/>
      </c>
      <c r="AQ121" s="49" t="str">
        <f t="shared" si="30"/>
        <v/>
      </c>
      <c r="AR121" s="49" t="str">
        <f t="shared" si="31"/>
        <v/>
      </c>
      <c r="AS121" s="49" t="str">
        <f t="shared" si="32"/>
        <v/>
      </c>
      <c r="AT121" s="49" t="str">
        <f t="shared" si="33"/>
        <v/>
      </c>
      <c r="AV121" s="49"/>
      <c r="AW121" s="49" t="str">
        <f t="shared" si="34"/>
        <v/>
      </c>
      <c r="AX121" s="49" t="str">
        <f t="shared" si="35"/>
        <v/>
      </c>
      <c r="AY121" s="49" t="str">
        <f t="shared" si="36"/>
        <v/>
      </c>
      <c r="AZ121" s="49" t="str">
        <f t="shared" si="37"/>
        <v/>
      </c>
      <c r="BA121" s="49" t="str">
        <f t="shared" si="38"/>
        <v/>
      </c>
      <c r="BB121" s="49" t="str">
        <f t="shared" si="39"/>
        <v/>
      </c>
      <c r="BC121" s="49" t="str">
        <f t="shared" si="40"/>
        <v/>
      </c>
      <c r="BD121" s="49" t="str">
        <f t="shared" si="41"/>
        <v/>
      </c>
      <c r="BF121" s="49"/>
      <c r="BG121" s="49" t="str">
        <f t="shared" si="42"/>
        <v/>
      </c>
      <c r="BH121" s="49" t="str">
        <f t="shared" si="43"/>
        <v/>
      </c>
      <c r="BI121" s="49" t="str">
        <f t="shared" si="44"/>
        <v/>
      </c>
      <c r="BJ121" s="49" t="str">
        <f t="shared" si="45"/>
        <v/>
      </c>
      <c r="BK121" s="49" t="str">
        <f t="shared" si="46"/>
        <v/>
      </c>
      <c r="BL121" s="49" t="str">
        <f t="shared" si="47"/>
        <v/>
      </c>
      <c r="BM121" s="49" t="str">
        <f t="shared" si="48"/>
        <v/>
      </c>
      <c r="BN121" s="49" t="str">
        <f t="shared" si="49"/>
        <v/>
      </c>
      <c r="BP121" s="49"/>
      <c r="BQ121" s="49" t="str">
        <f t="shared" si="50"/>
        <v/>
      </c>
      <c r="BR121" s="49" t="str">
        <f t="shared" si="51"/>
        <v/>
      </c>
      <c r="BS121" s="49" t="str">
        <f t="shared" si="52"/>
        <v/>
      </c>
      <c r="BT121" s="49" t="str">
        <f t="shared" si="53"/>
        <v/>
      </c>
      <c r="BU121" s="49" t="str">
        <f t="shared" si="54"/>
        <v/>
      </c>
      <c r="BV121" s="49" t="str">
        <f t="shared" si="55"/>
        <v/>
      </c>
      <c r="BW121" s="49" t="str">
        <f t="shared" si="56"/>
        <v/>
      </c>
      <c r="BX121" s="49" t="str">
        <f t="shared" si="57"/>
        <v/>
      </c>
      <c r="BZ121" s="49"/>
      <c r="CA121" s="49" t="str">
        <f t="shared" si="58"/>
        <v/>
      </c>
      <c r="CB121" s="49" t="str">
        <f t="shared" si="59"/>
        <v/>
      </c>
      <c r="CC121" s="49" t="str">
        <f t="shared" si="60"/>
        <v/>
      </c>
      <c r="CD121" s="49" t="str">
        <f t="shared" si="61"/>
        <v/>
      </c>
      <c r="CE121" s="49" t="str">
        <f t="shared" si="62"/>
        <v/>
      </c>
      <c r="CF121" s="49" t="str">
        <f t="shared" si="63"/>
        <v/>
      </c>
      <c r="CG121" s="49" t="str">
        <f t="shared" si="64"/>
        <v/>
      </c>
      <c r="CH121" s="49" t="str">
        <f t="shared" si="65"/>
        <v/>
      </c>
      <c r="CJ121" s="49"/>
      <c r="CK121" s="49" t="str">
        <f t="shared" si="66"/>
        <v/>
      </c>
      <c r="CL121" s="49" t="str">
        <f t="shared" si="67"/>
        <v/>
      </c>
      <c r="CM121" s="49" t="str">
        <f t="shared" si="68"/>
        <v/>
      </c>
      <c r="CN121" s="49" t="str">
        <f t="shared" si="69"/>
        <v/>
      </c>
      <c r="CO121" s="49" t="str">
        <f t="shared" si="70"/>
        <v/>
      </c>
      <c r="CP121" s="49" t="str">
        <f t="shared" si="71"/>
        <v/>
      </c>
      <c r="CQ121" s="49" t="str">
        <f t="shared" si="72"/>
        <v/>
      </c>
      <c r="CR121" s="49" t="str">
        <f t="shared" si="73"/>
        <v/>
      </c>
      <c r="CT121" s="49"/>
      <c r="CU121" s="49" t="str">
        <f t="shared" si="74"/>
        <v/>
      </c>
      <c r="CV121" s="49" t="str">
        <f t="shared" si="75"/>
        <v/>
      </c>
      <c r="CW121" s="49" t="str">
        <f t="shared" si="76"/>
        <v/>
      </c>
      <c r="CX121" s="49" t="str">
        <f t="shared" si="77"/>
        <v/>
      </c>
      <c r="CY121" s="49" t="str">
        <f t="shared" si="78"/>
        <v/>
      </c>
      <c r="CZ121" s="49" t="str">
        <f t="shared" si="79"/>
        <v/>
      </c>
      <c r="DA121" s="49" t="str">
        <f t="shared" si="80"/>
        <v/>
      </c>
      <c r="DB121" s="49" t="str">
        <f t="shared" si="81"/>
        <v/>
      </c>
      <c r="DD121" s="49"/>
      <c r="DE121" s="49" t="str">
        <f t="shared" si="82"/>
        <v/>
      </c>
      <c r="DF121" s="49" t="str">
        <f t="shared" si="83"/>
        <v/>
      </c>
      <c r="DG121" s="49" t="str">
        <f t="shared" si="84"/>
        <v/>
      </c>
      <c r="DH121" s="49" t="str">
        <f t="shared" si="85"/>
        <v/>
      </c>
      <c r="DI121" s="49" t="str">
        <f t="shared" si="86"/>
        <v/>
      </c>
      <c r="DJ121" s="49" t="str">
        <f t="shared" si="87"/>
        <v/>
      </c>
      <c r="DK121" s="49" t="str">
        <f t="shared" si="88"/>
        <v/>
      </c>
      <c r="DL121" s="49" t="str">
        <f t="shared" si="89"/>
        <v/>
      </c>
      <c r="DN121" s="49"/>
      <c r="DO121" s="49" t="str">
        <f t="shared" si="90"/>
        <v/>
      </c>
      <c r="DP121" s="49" t="str">
        <f t="shared" si="91"/>
        <v/>
      </c>
      <c r="DQ121" s="49" t="str">
        <f t="shared" si="92"/>
        <v/>
      </c>
      <c r="DR121" s="49" t="str">
        <f t="shared" si="93"/>
        <v/>
      </c>
      <c r="DS121" s="49" t="str">
        <f t="shared" si="94"/>
        <v/>
      </c>
      <c r="DT121" s="49" t="str">
        <f t="shared" si="95"/>
        <v/>
      </c>
      <c r="DU121" s="49" t="str">
        <f t="shared" si="96"/>
        <v/>
      </c>
      <c r="DV121" s="49" t="str">
        <f t="shared" si="97"/>
        <v/>
      </c>
      <c r="DX121" s="49"/>
      <c r="DY121" s="49" t="str">
        <f t="shared" si="98"/>
        <v/>
      </c>
      <c r="DZ121" s="49" t="str">
        <f t="shared" si="99"/>
        <v/>
      </c>
      <c r="EA121" s="49" t="str">
        <f t="shared" si="100"/>
        <v/>
      </c>
      <c r="EB121" s="49" t="str">
        <f t="shared" si="101"/>
        <v/>
      </c>
      <c r="EC121" s="49" t="str">
        <f t="shared" si="102"/>
        <v/>
      </c>
      <c r="ED121" s="49" t="str">
        <f t="shared" si="103"/>
        <v/>
      </c>
      <c r="EE121" s="49" t="str">
        <f t="shared" si="104"/>
        <v/>
      </c>
      <c r="EF121" s="49" t="str">
        <f t="shared" si="105"/>
        <v/>
      </c>
      <c r="EH121" s="49"/>
      <c r="EI121" s="49" t="str">
        <f t="shared" si="106"/>
        <v/>
      </c>
      <c r="EJ121" s="49" t="str">
        <f t="shared" si="107"/>
        <v/>
      </c>
      <c r="EK121" s="49" t="str">
        <f t="shared" si="108"/>
        <v/>
      </c>
      <c r="EL121" s="49" t="str">
        <f t="shared" si="109"/>
        <v/>
      </c>
      <c r="EM121" s="49" t="str">
        <f t="shared" si="110"/>
        <v/>
      </c>
      <c r="EN121" s="49" t="str">
        <f t="shared" si="111"/>
        <v/>
      </c>
      <c r="EO121" s="49" t="str">
        <f t="shared" si="112"/>
        <v/>
      </c>
      <c r="EP121" s="49" t="str">
        <f t="shared" si="113"/>
        <v/>
      </c>
      <c r="ER121" s="49"/>
      <c r="ES121" s="49" t="str">
        <f t="shared" si="114"/>
        <v/>
      </c>
      <c r="ET121" s="49" t="str">
        <f t="shared" si="115"/>
        <v/>
      </c>
      <c r="EU121" s="49" t="str">
        <f t="shared" si="116"/>
        <v/>
      </c>
      <c r="EV121" s="49" t="str">
        <f t="shared" si="117"/>
        <v/>
      </c>
      <c r="EW121" s="49" t="str">
        <f t="shared" si="118"/>
        <v/>
      </c>
      <c r="EX121" s="49" t="str">
        <f t="shared" si="119"/>
        <v/>
      </c>
      <c r="EY121" s="49" t="str">
        <f t="shared" si="120"/>
        <v/>
      </c>
      <c r="EZ121" s="49" t="str">
        <f t="shared" si="121"/>
        <v/>
      </c>
      <c r="FB121" s="49"/>
      <c r="FC121" s="49" t="str">
        <f t="shared" si="122"/>
        <v/>
      </c>
      <c r="FD121" s="49" t="str">
        <f t="shared" si="123"/>
        <v/>
      </c>
      <c r="FE121" s="49" t="str">
        <f t="shared" si="124"/>
        <v/>
      </c>
      <c r="FF121" s="49" t="str">
        <f t="shared" si="125"/>
        <v/>
      </c>
      <c r="FG121" s="49" t="str">
        <f t="shared" si="126"/>
        <v/>
      </c>
      <c r="FH121" s="49" t="str">
        <f t="shared" si="127"/>
        <v/>
      </c>
      <c r="FI121" s="49" t="str">
        <f t="shared" si="128"/>
        <v/>
      </c>
      <c r="FJ121" s="49" t="str">
        <f t="shared" si="129"/>
        <v/>
      </c>
      <c r="FL121" s="49"/>
      <c r="FM121" s="49" t="str">
        <f t="shared" si="130"/>
        <v/>
      </c>
      <c r="FN121" s="49" t="str">
        <f t="shared" si="131"/>
        <v/>
      </c>
      <c r="FO121" s="49" t="str">
        <f t="shared" si="132"/>
        <v/>
      </c>
      <c r="FP121" s="49" t="str">
        <f t="shared" si="133"/>
        <v/>
      </c>
      <c r="FQ121" s="49" t="str">
        <f t="shared" si="134"/>
        <v/>
      </c>
      <c r="FR121" s="49" t="str">
        <f t="shared" si="135"/>
        <v/>
      </c>
      <c r="FS121" s="49" t="str">
        <f t="shared" si="136"/>
        <v/>
      </c>
      <c r="FT121" s="49" t="str">
        <f t="shared" si="137"/>
        <v/>
      </c>
      <c r="FV121" s="49"/>
      <c r="FW121" s="49" t="str">
        <f t="shared" si="138"/>
        <v/>
      </c>
      <c r="FX121" s="49" t="str">
        <f t="shared" si="139"/>
        <v/>
      </c>
      <c r="FY121" s="49" t="str">
        <f t="shared" si="140"/>
        <v/>
      </c>
      <c r="FZ121" s="49" t="str">
        <f t="shared" si="141"/>
        <v/>
      </c>
      <c r="GA121" s="49" t="str">
        <f t="shared" si="142"/>
        <v/>
      </c>
      <c r="GB121" s="49" t="str">
        <f t="shared" si="143"/>
        <v/>
      </c>
      <c r="GC121" s="49" t="str">
        <f t="shared" si="144"/>
        <v/>
      </c>
      <c r="GD121" s="49" t="str">
        <f t="shared" si="145"/>
        <v/>
      </c>
      <c r="GF121" s="49"/>
      <c r="GG121" s="49" t="str">
        <f t="shared" si="146"/>
        <v/>
      </c>
      <c r="GH121" s="49" t="str">
        <f t="shared" si="147"/>
        <v/>
      </c>
      <c r="GI121" s="49" t="str">
        <f t="shared" si="148"/>
        <v/>
      </c>
      <c r="GJ121" s="49" t="str">
        <f t="shared" si="149"/>
        <v/>
      </c>
      <c r="GK121" s="49" t="str">
        <f t="shared" si="150"/>
        <v/>
      </c>
      <c r="GL121" s="49" t="str">
        <f t="shared" si="151"/>
        <v/>
      </c>
      <c r="GM121" s="49" t="str">
        <f t="shared" si="152"/>
        <v/>
      </c>
      <c r="GN121" s="49" t="str">
        <f t="shared" si="153"/>
        <v/>
      </c>
      <c r="GP121" s="49"/>
      <c r="GQ121" s="49" t="str">
        <f t="shared" si="154"/>
        <v/>
      </c>
      <c r="GR121" s="49" t="str">
        <f t="shared" si="155"/>
        <v/>
      </c>
      <c r="GS121" s="49" t="str">
        <f t="shared" si="156"/>
        <v/>
      </c>
      <c r="GT121" s="49" t="str">
        <f t="shared" si="157"/>
        <v/>
      </c>
      <c r="GU121" s="49" t="str">
        <f t="shared" si="158"/>
        <v/>
      </c>
      <c r="GV121" s="49" t="str">
        <f t="shared" si="159"/>
        <v/>
      </c>
      <c r="GW121" s="49" t="str">
        <f t="shared" si="160"/>
        <v/>
      </c>
      <c r="GX121" s="49" t="str">
        <f t="shared" si="161"/>
        <v/>
      </c>
    </row>
    <row r="122" spans="17:206" x14ac:dyDescent="0.2">
      <c r="Q122" s="65">
        <v>54</v>
      </c>
      <c r="R122" s="201" t="str">
        <f>Syst_Typ1!DA81</f>
        <v/>
      </c>
      <c r="S122" s="201">
        <f>Syst_Typ1!F81</f>
        <v>0</v>
      </c>
      <c r="T122" s="201" t="str">
        <f>Syst_Typ1!W81</f>
        <v/>
      </c>
      <c r="U122" s="201">
        <f>Syst_Typ1!CT81</f>
        <v>0</v>
      </c>
      <c r="V122" s="201" t="str">
        <f>Syst_Typ1!X81</f>
        <v/>
      </c>
      <c r="W122" s="201" t="str">
        <f>Syst_Typ1!AW81</f>
        <v/>
      </c>
      <c r="X122" s="201">
        <f>Syst_Typ1!BF81</f>
        <v>0</v>
      </c>
      <c r="Y122" s="201">
        <f>Syst_Typ1!AZ81</f>
        <v>0</v>
      </c>
      <c r="AB122" s="49"/>
      <c r="AC122" s="49" t="str">
        <f t="shared" si="18"/>
        <v/>
      </c>
      <c r="AD122" s="49" t="str">
        <f t="shared" si="19"/>
        <v/>
      </c>
      <c r="AE122" s="49" t="str">
        <f t="shared" si="20"/>
        <v/>
      </c>
      <c r="AF122" s="49" t="str">
        <f t="shared" si="21"/>
        <v/>
      </c>
      <c r="AG122" s="49" t="str">
        <f t="shared" si="22"/>
        <v/>
      </c>
      <c r="AH122" s="49" t="str">
        <f t="shared" si="23"/>
        <v/>
      </c>
      <c r="AI122" s="49" t="str">
        <f t="shared" si="24"/>
        <v/>
      </c>
      <c r="AJ122" s="49" t="str">
        <f t="shared" si="25"/>
        <v/>
      </c>
      <c r="AL122" s="49"/>
      <c r="AM122" s="49" t="str">
        <f t="shared" si="26"/>
        <v/>
      </c>
      <c r="AN122" s="49" t="str">
        <f t="shared" si="27"/>
        <v/>
      </c>
      <c r="AO122" s="49" t="str">
        <f t="shared" si="28"/>
        <v/>
      </c>
      <c r="AP122" s="49" t="str">
        <f t="shared" si="29"/>
        <v/>
      </c>
      <c r="AQ122" s="49" t="str">
        <f t="shared" si="30"/>
        <v/>
      </c>
      <c r="AR122" s="49" t="str">
        <f t="shared" si="31"/>
        <v/>
      </c>
      <c r="AS122" s="49" t="str">
        <f t="shared" si="32"/>
        <v/>
      </c>
      <c r="AT122" s="49" t="str">
        <f t="shared" si="33"/>
        <v/>
      </c>
      <c r="AV122" s="49"/>
      <c r="AW122" s="49" t="str">
        <f t="shared" si="34"/>
        <v/>
      </c>
      <c r="AX122" s="49" t="str">
        <f t="shared" si="35"/>
        <v/>
      </c>
      <c r="AY122" s="49" t="str">
        <f t="shared" si="36"/>
        <v/>
      </c>
      <c r="AZ122" s="49" t="str">
        <f t="shared" si="37"/>
        <v/>
      </c>
      <c r="BA122" s="49" t="str">
        <f t="shared" si="38"/>
        <v/>
      </c>
      <c r="BB122" s="49" t="str">
        <f t="shared" si="39"/>
        <v/>
      </c>
      <c r="BC122" s="49" t="str">
        <f t="shared" si="40"/>
        <v/>
      </c>
      <c r="BD122" s="49" t="str">
        <f t="shared" si="41"/>
        <v/>
      </c>
      <c r="BF122" s="49"/>
      <c r="BG122" s="49" t="str">
        <f t="shared" si="42"/>
        <v/>
      </c>
      <c r="BH122" s="49" t="str">
        <f t="shared" si="43"/>
        <v/>
      </c>
      <c r="BI122" s="49" t="str">
        <f t="shared" si="44"/>
        <v/>
      </c>
      <c r="BJ122" s="49" t="str">
        <f t="shared" si="45"/>
        <v/>
      </c>
      <c r="BK122" s="49" t="str">
        <f t="shared" si="46"/>
        <v/>
      </c>
      <c r="BL122" s="49" t="str">
        <f t="shared" si="47"/>
        <v/>
      </c>
      <c r="BM122" s="49" t="str">
        <f t="shared" si="48"/>
        <v/>
      </c>
      <c r="BN122" s="49" t="str">
        <f t="shared" si="49"/>
        <v/>
      </c>
      <c r="BP122" s="49"/>
      <c r="BQ122" s="49" t="str">
        <f t="shared" si="50"/>
        <v/>
      </c>
      <c r="BR122" s="49" t="str">
        <f t="shared" si="51"/>
        <v/>
      </c>
      <c r="BS122" s="49" t="str">
        <f t="shared" si="52"/>
        <v/>
      </c>
      <c r="BT122" s="49" t="str">
        <f t="shared" si="53"/>
        <v/>
      </c>
      <c r="BU122" s="49" t="str">
        <f t="shared" si="54"/>
        <v/>
      </c>
      <c r="BV122" s="49" t="str">
        <f t="shared" si="55"/>
        <v/>
      </c>
      <c r="BW122" s="49" t="str">
        <f t="shared" si="56"/>
        <v/>
      </c>
      <c r="BX122" s="49" t="str">
        <f t="shared" si="57"/>
        <v/>
      </c>
      <c r="BZ122" s="49"/>
      <c r="CA122" s="49" t="str">
        <f t="shared" si="58"/>
        <v/>
      </c>
      <c r="CB122" s="49" t="str">
        <f t="shared" si="59"/>
        <v/>
      </c>
      <c r="CC122" s="49" t="str">
        <f t="shared" si="60"/>
        <v/>
      </c>
      <c r="CD122" s="49" t="str">
        <f t="shared" si="61"/>
        <v/>
      </c>
      <c r="CE122" s="49" t="str">
        <f t="shared" si="62"/>
        <v/>
      </c>
      <c r="CF122" s="49" t="str">
        <f t="shared" si="63"/>
        <v/>
      </c>
      <c r="CG122" s="49" t="str">
        <f t="shared" si="64"/>
        <v/>
      </c>
      <c r="CH122" s="49" t="str">
        <f t="shared" si="65"/>
        <v/>
      </c>
      <c r="CJ122" s="49"/>
      <c r="CK122" s="49" t="str">
        <f t="shared" si="66"/>
        <v/>
      </c>
      <c r="CL122" s="49" t="str">
        <f t="shared" si="67"/>
        <v/>
      </c>
      <c r="CM122" s="49" t="str">
        <f t="shared" si="68"/>
        <v/>
      </c>
      <c r="CN122" s="49" t="str">
        <f t="shared" si="69"/>
        <v/>
      </c>
      <c r="CO122" s="49" t="str">
        <f t="shared" si="70"/>
        <v/>
      </c>
      <c r="CP122" s="49" t="str">
        <f t="shared" si="71"/>
        <v/>
      </c>
      <c r="CQ122" s="49" t="str">
        <f t="shared" si="72"/>
        <v/>
      </c>
      <c r="CR122" s="49" t="str">
        <f t="shared" si="73"/>
        <v/>
      </c>
      <c r="CT122" s="49"/>
      <c r="CU122" s="49" t="str">
        <f t="shared" si="74"/>
        <v/>
      </c>
      <c r="CV122" s="49" t="str">
        <f t="shared" si="75"/>
        <v/>
      </c>
      <c r="CW122" s="49" t="str">
        <f t="shared" si="76"/>
        <v/>
      </c>
      <c r="CX122" s="49" t="str">
        <f t="shared" si="77"/>
        <v/>
      </c>
      <c r="CY122" s="49" t="str">
        <f t="shared" si="78"/>
        <v/>
      </c>
      <c r="CZ122" s="49" t="str">
        <f t="shared" si="79"/>
        <v/>
      </c>
      <c r="DA122" s="49" t="str">
        <f t="shared" si="80"/>
        <v/>
      </c>
      <c r="DB122" s="49" t="str">
        <f t="shared" si="81"/>
        <v/>
      </c>
      <c r="DD122" s="49"/>
      <c r="DE122" s="49" t="str">
        <f t="shared" si="82"/>
        <v/>
      </c>
      <c r="DF122" s="49" t="str">
        <f t="shared" si="83"/>
        <v/>
      </c>
      <c r="DG122" s="49" t="str">
        <f t="shared" si="84"/>
        <v/>
      </c>
      <c r="DH122" s="49" t="str">
        <f t="shared" si="85"/>
        <v/>
      </c>
      <c r="DI122" s="49" t="str">
        <f t="shared" si="86"/>
        <v/>
      </c>
      <c r="DJ122" s="49" t="str">
        <f t="shared" si="87"/>
        <v/>
      </c>
      <c r="DK122" s="49" t="str">
        <f t="shared" si="88"/>
        <v/>
      </c>
      <c r="DL122" s="49" t="str">
        <f t="shared" si="89"/>
        <v/>
      </c>
      <c r="DN122" s="49"/>
      <c r="DO122" s="49" t="str">
        <f t="shared" si="90"/>
        <v/>
      </c>
      <c r="DP122" s="49" t="str">
        <f t="shared" si="91"/>
        <v/>
      </c>
      <c r="DQ122" s="49" t="str">
        <f t="shared" si="92"/>
        <v/>
      </c>
      <c r="DR122" s="49" t="str">
        <f t="shared" si="93"/>
        <v/>
      </c>
      <c r="DS122" s="49" t="str">
        <f t="shared" si="94"/>
        <v/>
      </c>
      <c r="DT122" s="49" t="str">
        <f t="shared" si="95"/>
        <v/>
      </c>
      <c r="DU122" s="49" t="str">
        <f t="shared" si="96"/>
        <v/>
      </c>
      <c r="DV122" s="49" t="str">
        <f t="shared" si="97"/>
        <v/>
      </c>
      <c r="DX122" s="49"/>
      <c r="DY122" s="49" t="str">
        <f t="shared" si="98"/>
        <v/>
      </c>
      <c r="DZ122" s="49" t="str">
        <f t="shared" si="99"/>
        <v/>
      </c>
      <c r="EA122" s="49" t="str">
        <f t="shared" si="100"/>
        <v/>
      </c>
      <c r="EB122" s="49" t="str">
        <f t="shared" si="101"/>
        <v/>
      </c>
      <c r="EC122" s="49" t="str">
        <f t="shared" si="102"/>
        <v/>
      </c>
      <c r="ED122" s="49" t="str">
        <f t="shared" si="103"/>
        <v/>
      </c>
      <c r="EE122" s="49" t="str">
        <f t="shared" si="104"/>
        <v/>
      </c>
      <c r="EF122" s="49" t="str">
        <f t="shared" si="105"/>
        <v/>
      </c>
      <c r="EH122" s="49"/>
      <c r="EI122" s="49" t="str">
        <f t="shared" si="106"/>
        <v/>
      </c>
      <c r="EJ122" s="49" t="str">
        <f t="shared" si="107"/>
        <v/>
      </c>
      <c r="EK122" s="49" t="str">
        <f t="shared" si="108"/>
        <v/>
      </c>
      <c r="EL122" s="49" t="str">
        <f t="shared" si="109"/>
        <v/>
      </c>
      <c r="EM122" s="49" t="str">
        <f t="shared" si="110"/>
        <v/>
      </c>
      <c r="EN122" s="49" t="str">
        <f t="shared" si="111"/>
        <v/>
      </c>
      <c r="EO122" s="49" t="str">
        <f t="shared" si="112"/>
        <v/>
      </c>
      <c r="EP122" s="49" t="str">
        <f t="shared" si="113"/>
        <v/>
      </c>
      <c r="ER122" s="49"/>
      <c r="ES122" s="49" t="str">
        <f t="shared" si="114"/>
        <v/>
      </c>
      <c r="ET122" s="49" t="str">
        <f t="shared" si="115"/>
        <v/>
      </c>
      <c r="EU122" s="49" t="str">
        <f t="shared" si="116"/>
        <v/>
      </c>
      <c r="EV122" s="49" t="str">
        <f t="shared" si="117"/>
        <v/>
      </c>
      <c r="EW122" s="49" t="str">
        <f t="shared" si="118"/>
        <v/>
      </c>
      <c r="EX122" s="49" t="str">
        <f t="shared" si="119"/>
        <v/>
      </c>
      <c r="EY122" s="49" t="str">
        <f t="shared" si="120"/>
        <v/>
      </c>
      <c r="EZ122" s="49" t="str">
        <f t="shared" si="121"/>
        <v/>
      </c>
      <c r="FB122" s="49"/>
      <c r="FC122" s="49" t="str">
        <f t="shared" si="122"/>
        <v/>
      </c>
      <c r="FD122" s="49" t="str">
        <f t="shared" si="123"/>
        <v/>
      </c>
      <c r="FE122" s="49" t="str">
        <f t="shared" si="124"/>
        <v/>
      </c>
      <c r="FF122" s="49" t="str">
        <f t="shared" si="125"/>
        <v/>
      </c>
      <c r="FG122" s="49" t="str">
        <f t="shared" si="126"/>
        <v/>
      </c>
      <c r="FH122" s="49" t="str">
        <f t="shared" si="127"/>
        <v/>
      </c>
      <c r="FI122" s="49" t="str">
        <f t="shared" si="128"/>
        <v/>
      </c>
      <c r="FJ122" s="49" t="str">
        <f t="shared" si="129"/>
        <v/>
      </c>
      <c r="FL122" s="49"/>
      <c r="FM122" s="49" t="str">
        <f t="shared" si="130"/>
        <v/>
      </c>
      <c r="FN122" s="49" t="str">
        <f t="shared" si="131"/>
        <v/>
      </c>
      <c r="FO122" s="49" t="str">
        <f t="shared" si="132"/>
        <v/>
      </c>
      <c r="FP122" s="49" t="str">
        <f t="shared" si="133"/>
        <v/>
      </c>
      <c r="FQ122" s="49" t="str">
        <f t="shared" si="134"/>
        <v/>
      </c>
      <c r="FR122" s="49" t="str">
        <f t="shared" si="135"/>
        <v/>
      </c>
      <c r="FS122" s="49" t="str">
        <f t="shared" si="136"/>
        <v/>
      </c>
      <c r="FT122" s="49" t="str">
        <f t="shared" si="137"/>
        <v/>
      </c>
      <c r="FV122" s="49"/>
      <c r="FW122" s="49" t="str">
        <f t="shared" si="138"/>
        <v/>
      </c>
      <c r="FX122" s="49" t="str">
        <f t="shared" si="139"/>
        <v/>
      </c>
      <c r="FY122" s="49" t="str">
        <f t="shared" si="140"/>
        <v/>
      </c>
      <c r="FZ122" s="49" t="str">
        <f t="shared" si="141"/>
        <v/>
      </c>
      <c r="GA122" s="49" t="str">
        <f t="shared" si="142"/>
        <v/>
      </c>
      <c r="GB122" s="49" t="str">
        <f t="shared" si="143"/>
        <v/>
      </c>
      <c r="GC122" s="49" t="str">
        <f t="shared" si="144"/>
        <v/>
      </c>
      <c r="GD122" s="49" t="str">
        <f t="shared" si="145"/>
        <v/>
      </c>
      <c r="GF122" s="49"/>
      <c r="GG122" s="49" t="str">
        <f t="shared" si="146"/>
        <v/>
      </c>
      <c r="GH122" s="49" t="str">
        <f t="shared" si="147"/>
        <v/>
      </c>
      <c r="GI122" s="49" t="str">
        <f t="shared" si="148"/>
        <v/>
      </c>
      <c r="GJ122" s="49" t="str">
        <f t="shared" si="149"/>
        <v/>
      </c>
      <c r="GK122" s="49" t="str">
        <f t="shared" si="150"/>
        <v/>
      </c>
      <c r="GL122" s="49" t="str">
        <f t="shared" si="151"/>
        <v/>
      </c>
      <c r="GM122" s="49" t="str">
        <f t="shared" si="152"/>
        <v/>
      </c>
      <c r="GN122" s="49" t="str">
        <f t="shared" si="153"/>
        <v/>
      </c>
      <c r="GP122" s="49"/>
      <c r="GQ122" s="49" t="str">
        <f t="shared" si="154"/>
        <v/>
      </c>
      <c r="GR122" s="49" t="str">
        <f t="shared" si="155"/>
        <v/>
      </c>
      <c r="GS122" s="49" t="str">
        <f t="shared" si="156"/>
        <v/>
      </c>
      <c r="GT122" s="49" t="str">
        <f t="shared" si="157"/>
        <v/>
      </c>
      <c r="GU122" s="49" t="str">
        <f t="shared" si="158"/>
        <v/>
      </c>
      <c r="GV122" s="49" t="str">
        <f t="shared" si="159"/>
        <v/>
      </c>
      <c r="GW122" s="49" t="str">
        <f t="shared" si="160"/>
        <v/>
      </c>
      <c r="GX122" s="49" t="str">
        <f t="shared" si="161"/>
        <v/>
      </c>
    </row>
    <row r="123" spans="17:206" x14ac:dyDescent="0.2">
      <c r="Q123" s="65">
        <v>55</v>
      </c>
      <c r="R123" s="201" t="str">
        <f>Syst_Typ1!DA82</f>
        <v/>
      </c>
      <c r="S123" s="201">
        <f>Syst_Typ1!F82</f>
        <v>0</v>
      </c>
      <c r="T123" s="201" t="str">
        <f>Syst_Typ1!W82</f>
        <v/>
      </c>
      <c r="U123" s="201">
        <f>Syst_Typ1!CT82</f>
        <v>0</v>
      </c>
      <c r="V123" s="201" t="str">
        <f>Syst_Typ1!X82</f>
        <v/>
      </c>
      <c r="W123" s="201" t="str">
        <f>Syst_Typ1!AW82</f>
        <v/>
      </c>
      <c r="X123" s="201">
        <f>Syst_Typ1!BF82</f>
        <v>0</v>
      </c>
      <c r="Y123" s="201">
        <f>Syst_Typ1!AZ82</f>
        <v>0</v>
      </c>
      <c r="AB123" s="49"/>
      <c r="AC123" s="49" t="str">
        <f t="shared" si="18"/>
        <v/>
      </c>
      <c r="AD123" s="49" t="str">
        <f t="shared" si="19"/>
        <v/>
      </c>
      <c r="AE123" s="49" t="str">
        <f t="shared" si="20"/>
        <v/>
      </c>
      <c r="AF123" s="49" t="str">
        <f t="shared" si="21"/>
        <v/>
      </c>
      <c r="AG123" s="49" t="str">
        <f t="shared" si="22"/>
        <v/>
      </c>
      <c r="AH123" s="49" t="str">
        <f t="shared" si="23"/>
        <v/>
      </c>
      <c r="AI123" s="49" t="str">
        <f t="shared" si="24"/>
        <v/>
      </c>
      <c r="AJ123" s="49" t="str">
        <f t="shared" si="25"/>
        <v/>
      </c>
      <c r="AL123" s="49"/>
      <c r="AM123" s="49" t="str">
        <f t="shared" si="26"/>
        <v/>
      </c>
      <c r="AN123" s="49" t="str">
        <f t="shared" si="27"/>
        <v/>
      </c>
      <c r="AO123" s="49" t="str">
        <f t="shared" si="28"/>
        <v/>
      </c>
      <c r="AP123" s="49" t="str">
        <f t="shared" si="29"/>
        <v/>
      </c>
      <c r="AQ123" s="49" t="str">
        <f t="shared" si="30"/>
        <v/>
      </c>
      <c r="AR123" s="49" t="str">
        <f t="shared" si="31"/>
        <v/>
      </c>
      <c r="AS123" s="49" t="str">
        <f t="shared" si="32"/>
        <v/>
      </c>
      <c r="AT123" s="49" t="str">
        <f t="shared" si="33"/>
        <v/>
      </c>
      <c r="AV123" s="49"/>
      <c r="AW123" s="49" t="str">
        <f t="shared" si="34"/>
        <v/>
      </c>
      <c r="AX123" s="49" t="str">
        <f t="shared" si="35"/>
        <v/>
      </c>
      <c r="AY123" s="49" t="str">
        <f t="shared" si="36"/>
        <v/>
      </c>
      <c r="AZ123" s="49" t="str">
        <f t="shared" si="37"/>
        <v/>
      </c>
      <c r="BA123" s="49" t="str">
        <f t="shared" si="38"/>
        <v/>
      </c>
      <c r="BB123" s="49" t="str">
        <f t="shared" si="39"/>
        <v/>
      </c>
      <c r="BC123" s="49" t="str">
        <f t="shared" si="40"/>
        <v/>
      </c>
      <c r="BD123" s="49" t="str">
        <f t="shared" si="41"/>
        <v/>
      </c>
      <c r="BF123" s="49"/>
      <c r="BG123" s="49" t="str">
        <f t="shared" si="42"/>
        <v/>
      </c>
      <c r="BH123" s="49" t="str">
        <f t="shared" si="43"/>
        <v/>
      </c>
      <c r="BI123" s="49" t="str">
        <f t="shared" si="44"/>
        <v/>
      </c>
      <c r="BJ123" s="49" t="str">
        <f t="shared" si="45"/>
        <v/>
      </c>
      <c r="BK123" s="49" t="str">
        <f t="shared" si="46"/>
        <v/>
      </c>
      <c r="BL123" s="49" t="str">
        <f t="shared" si="47"/>
        <v/>
      </c>
      <c r="BM123" s="49" t="str">
        <f t="shared" si="48"/>
        <v/>
      </c>
      <c r="BN123" s="49" t="str">
        <f t="shared" si="49"/>
        <v/>
      </c>
      <c r="BP123" s="49"/>
      <c r="BQ123" s="49" t="str">
        <f t="shared" si="50"/>
        <v/>
      </c>
      <c r="BR123" s="49" t="str">
        <f t="shared" si="51"/>
        <v/>
      </c>
      <c r="BS123" s="49" t="str">
        <f t="shared" si="52"/>
        <v/>
      </c>
      <c r="BT123" s="49" t="str">
        <f t="shared" si="53"/>
        <v/>
      </c>
      <c r="BU123" s="49" t="str">
        <f t="shared" si="54"/>
        <v/>
      </c>
      <c r="BV123" s="49" t="str">
        <f t="shared" si="55"/>
        <v/>
      </c>
      <c r="BW123" s="49" t="str">
        <f t="shared" si="56"/>
        <v/>
      </c>
      <c r="BX123" s="49" t="str">
        <f t="shared" si="57"/>
        <v/>
      </c>
      <c r="BZ123" s="49"/>
      <c r="CA123" s="49" t="str">
        <f t="shared" si="58"/>
        <v/>
      </c>
      <c r="CB123" s="49" t="str">
        <f t="shared" si="59"/>
        <v/>
      </c>
      <c r="CC123" s="49" t="str">
        <f t="shared" si="60"/>
        <v/>
      </c>
      <c r="CD123" s="49" t="str">
        <f t="shared" si="61"/>
        <v/>
      </c>
      <c r="CE123" s="49" t="str">
        <f t="shared" si="62"/>
        <v/>
      </c>
      <c r="CF123" s="49" t="str">
        <f t="shared" si="63"/>
        <v/>
      </c>
      <c r="CG123" s="49" t="str">
        <f t="shared" si="64"/>
        <v/>
      </c>
      <c r="CH123" s="49" t="str">
        <f t="shared" si="65"/>
        <v/>
      </c>
      <c r="CJ123" s="49"/>
      <c r="CK123" s="49" t="str">
        <f t="shared" si="66"/>
        <v/>
      </c>
      <c r="CL123" s="49" t="str">
        <f t="shared" si="67"/>
        <v/>
      </c>
      <c r="CM123" s="49" t="str">
        <f t="shared" si="68"/>
        <v/>
      </c>
      <c r="CN123" s="49" t="str">
        <f t="shared" si="69"/>
        <v/>
      </c>
      <c r="CO123" s="49" t="str">
        <f t="shared" si="70"/>
        <v/>
      </c>
      <c r="CP123" s="49" t="str">
        <f t="shared" si="71"/>
        <v/>
      </c>
      <c r="CQ123" s="49" t="str">
        <f t="shared" si="72"/>
        <v/>
      </c>
      <c r="CR123" s="49" t="str">
        <f t="shared" si="73"/>
        <v/>
      </c>
      <c r="CT123" s="49"/>
      <c r="CU123" s="49" t="str">
        <f t="shared" si="74"/>
        <v/>
      </c>
      <c r="CV123" s="49" t="str">
        <f t="shared" si="75"/>
        <v/>
      </c>
      <c r="CW123" s="49" t="str">
        <f t="shared" si="76"/>
        <v/>
      </c>
      <c r="CX123" s="49" t="str">
        <f t="shared" si="77"/>
        <v/>
      </c>
      <c r="CY123" s="49" t="str">
        <f t="shared" si="78"/>
        <v/>
      </c>
      <c r="CZ123" s="49" t="str">
        <f t="shared" si="79"/>
        <v/>
      </c>
      <c r="DA123" s="49" t="str">
        <f t="shared" si="80"/>
        <v/>
      </c>
      <c r="DB123" s="49" t="str">
        <f t="shared" si="81"/>
        <v/>
      </c>
      <c r="DD123" s="49"/>
      <c r="DE123" s="49" t="str">
        <f t="shared" si="82"/>
        <v/>
      </c>
      <c r="DF123" s="49" t="str">
        <f t="shared" si="83"/>
        <v/>
      </c>
      <c r="DG123" s="49" t="str">
        <f t="shared" si="84"/>
        <v/>
      </c>
      <c r="DH123" s="49" t="str">
        <f t="shared" si="85"/>
        <v/>
      </c>
      <c r="DI123" s="49" t="str">
        <f t="shared" si="86"/>
        <v/>
      </c>
      <c r="DJ123" s="49" t="str">
        <f t="shared" si="87"/>
        <v/>
      </c>
      <c r="DK123" s="49" t="str">
        <f t="shared" si="88"/>
        <v/>
      </c>
      <c r="DL123" s="49" t="str">
        <f t="shared" si="89"/>
        <v/>
      </c>
      <c r="DN123" s="49"/>
      <c r="DO123" s="49" t="str">
        <f t="shared" si="90"/>
        <v/>
      </c>
      <c r="DP123" s="49" t="str">
        <f t="shared" si="91"/>
        <v/>
      </c>
      <c r="DQ123" s="49" t="str">
        <f t="shared" si="92"/>
        <v/>
      </c>
      <c r="DR123" s="49" t="str">
        <f t="shared" si="93"/>
        <v/>
      </c>
      <c r="DS123" s="49" t="str">
        <f t="shared" si="94"/>
        <v/>
      </c>
      <c r="DT123" s="49" t="str">
        <f t="shared" si="95"/>
        <v/>
      </c>
      <c r="DU123" s="49" t="str">
        <f t="shared" si="96"/>
        <v/>
      </c>
      <c r="DV123" s="49" t="str">
        <f t="shared" si="97"/>
        <v/>
      </c>
      <c r="DX123" s="49"/>
      <c r="DY123" s="49" t="str">
        <f t="shared" si="98"/>
        <v/>
      </c>
      <c r="DZ123" s="49" t="str">
        <f t="shared" si="99"/>
        <v/>
      </c>
      <c r="EA123" s="49" t="str">
        <f t="shared" si="100"/>
        <v/>
      </c>
      <c r="EB123" s="49" t="str">
        <f t="shared" si="101"/>
        <v/>
      </c>
      <c r="EC123" s="49" t="str">
        <f t="shared" si="102"/>
        <v/>
      </c>
      <c r="ED123" s="49" t="str">
        <f t="shared" si="103"/>
        <v/>
      </c>
      <c r="EE123" s="49" t="str">
        <f t="shared" si="104"/>
        <v/>
      </c>
      <c r="EF123" s="49" t="str">
        <f t="shared" si="105"/>
        <v/>
      </c>
      <c r="EH123" s="49"/>
      <c r="EI123" s="49" t="str">
        <f t="shared" si="106"/>
        <v/>
      </c>
      <c r="EJ123" s="49" t="str">
        <f t="shared" si="107"/>
        <v/>
      </c>
      <c r="EK123" s="49" t="str">
        <f t="shared" si="108"/>
        <v/>
      </c>
      <c r="EL123" s="49" t="str">
        <f t="shared" si="109"/>
        <v/>
      </c>
      <c r="EM123" s="49" t="str">
        <f t="shared" si="110"/>
        <v/>
      </c>
      <c r="EN123" s="49" t="str">
        <f t="shared" si="111"/>
        <v/>
      </c>
      <c r="EO123" s="49" t="str">
        <f t="shared" si="112"/>
        <v/>
      </c>
      <c r="EP123" s="49" t="str">
        <f t="shared" si="113"/>
        <v/>
      </c>
      <c r="ER123" s="49"/>
      <c r="ES123" s="49" t="str">
        <f t="shared" si="114"/>
        <v/>
      </c>
      <c r="ET123" s="49" t="str">
        <f t="shared" si="115"/>
        <v/>
      </c>
      <c r="EU123" s="49" t="str">
        <f t="shared" si="116"/>
        <v/>
      </c>
      <c r="EV123" s="49" t="str">
        <f t="shared" si="117"/>
        <v/>
      </c>
      <c r="EW123" s="49" t="str">
        <f t="shared" si="118"/>
        <v/>
      </c>
      <c r="EX123" s="49" t="str">
        <f t="shared" si="119"/>
        <v/>
      </c>
      <c r="EY123" s="49" t="str">
        <f t="shared" si="120"/>
        <v/>
      </c>
      <c r="EZ123" s="49" t="str">
        <f t="shared" si="121"/>
        <v/>
      </c>
      <c r="FB123" s="49"/>
      <c r="FC123" s="49" t="str">
        <f t="shared" si="122"/>
        <v/>
      </c>
      <c r="FD123" s="49" t="str">
        <f t="shared" si="123"/>
        <v/>
      </c>
      <c r="FE123" s="49" t="str">
        <f t="shared" si="124"/>
        <v/>
      </c>
      <c r="FF123" s="49" t="str">
        <f t="shared" si="125"/>
        <v/>
      </c>
      <c r="FG123" s="49" t="str">
        <f t="shared" si="126"/>
        <v/>
      </c>
      <c r="FH123" s="49" t="str">
        <f t="shared" si="127"/>
        <v/>
      </c>
      <c r="FI123" s="49" t="str">
        <f t="shared" si="128"/>
        <v/>
      </c>
      <c r="FJ123" s="49" t="str">
        <f t="shared" si="129"/>
        <v/>
      </c>
      <c r="FL123" s="49"/>
      <c r="FM123" s="49" t="str">
        <f t="shared" si="130"/>
        <v/>
      </c>
      <c r="FN123" s="49" t="str">
        <f t="shared" si="131"/>
        <v/>
      </c>
      <c r="FO123" s="49" t="str">
        <f t="shared" si="132"/>
        <v/>
      </c>
      <c r="FP123" s="49" t="str">
        <f t="shared" si="133"/>
        <v/>
      </c>
      <c r="FQ123" s="49" t="str">
        <f t="shared" si="134"/>
        <v/>
      </c>
      <c r="FR123" s="49" t="str">
        <f t="shared" si="135"/>
        <v/>
      </c>
      <c r="FS123" s="49" t="str">
        <f t="shared" si="136"/>
        <v/>
      </c>
      <c r="FT123" s="49" t="str">
        <f t="shared" si="137"/>
        <v/>
      </c>
      <c r="FV123" s="49"/>
      <c r="FW123" s="49" t="str">
        <f t="shared" si="138"/>
        <v/>
      </c>
      <c r="FX123" s="49" t="str">
        <f t="shared" si="139"/>
        <v/>
      </c>
      <c r="FY123" s="49" t="str">
        <f t="shared" si="140"/>
        <v/>
      </c>
      <c r="FZ123" s="49" t="str">
        <f t="shared" si="141"/>
        <v/>
      </c>
      <c r="GA123" s="49" t="str">
        <f t="shared" si="142"/>
        <v/>
      </c>
      <c r="GB123" s="49" t="str">
        <f t="shared" si="143"/>
        <v/>
      </c>
      <c r="GC123" s="49" t="str">
        <f t="shared" si="144"/>
        <v/>
      </c>
      <c r="GD123" s="49" t="str">
        <f t="shared" si="145"/>
        <v/>
      </c>
      <c r="GF123" s="49"/>
      <c r="GG123" s="49" t="str">
        <f t="shared" si="146"/>
        <v/>
      </c>
      <c r="GH123" s="49" t="str">
        <f t="shared" si="147"/>
        <v/>
      </c>
      <c r="GI123" s="49" t="str">
        <f t="shared" si="148"/>
        <v/>
      </c>
      <c r="GJ123" s="49" t="str">
        <f t="shared" si="149"/>
        <v/>
      </c>
      <c r="GK123" s="49" t="str">
        <f t="shared" si="150"/>
        <v/>
      </c>
      <c r="GL123" s="49" t="str">
        <f t="shared" si="151"/>
        <v/>
      </c>
      <c r="GM123" s="49" t="str">
        <f t="shared" si="152"/>
        <v/>
      </c>
      <c r="GN123" s="49" t="str">
        <f t="shared" si="153"/>
        <v/>
      </c>
      <c r="GP123" s="49"/>
      <c r="GQ123" s="49" t="str">
        <f t="shared" si="154"/>
        <v/>
      </c>
      <c r="GR123" s="49" t="str">
        <f t="shared" si="155"/>
        <v/>
      </c>
      <c r="GS123" s="49" t="str">
        <f t="shared" si="156"/>
        <v/>
      </c>
      <c r="GT123" s="49" t="str">
        <f t="shared" si="157"/>
        <v/>
      </c>
      <c r="GU123" s="49" t="str">
        <f t="shared" si="158"/>
        <v/>
      </c>
      <c r="GV123" s="49" t="str">
        <f t="shared" si="159"/>
        <v/>
      </c>
      <c r="GW123" s="49" t="str">
        <f t="shared" si="160"/>
        <v/>
      </c>
      <c r="GX123" s="49" t="str">
        <f t="shared" si="161"/>
        <v/>
      </c>
    </row>
    <row r="124" spans="17:206" x14ac:dyDescent="0.2">
      <c r="Q124" s="65">
        <v>56</v>
      </c>
      <c r="R124" s="201" t="str">
        <f>Syst_Typ1!DA83</f>
        <v/>
      </c>
      <c r="S124" s="201">
        <f>Syst_Typ1!F83</f>
        <v>0</v>
      </c>
      <c r="T124" s="201" t="str">
        <f>Syst_Typ1!W83</f>
        <v/>
      </c>
      <c r="U124" s="201">
        <f>Syst_Typ1!CT83</f>
        <v>0</v>
      </c>
      <c r="V124" s="201" t="str">
        <f>Syst_Typ1!X83</f>
        <v/>
      </c>
      <c r="W124" s="201" t="str">
        <f>Syst_Typ1!AW83</f>
        <v/>
      </c>
      <c r="X124" s="201">
        <f>Syst_Typ1!BF83</f>
        <v>0</v>
      </c>
      <c r="Y124" s="201">
        <f>Syst_Typ1!AZ83</f>
        <v>0</v>
      </c>
      <c r="AB124" s="49"/>
      <c r="AC124" s="49" t="str">
        <f t="shared" si="18"/>
        <v/>
      </c>
      <c r="AD124" s="49" t="str">
        <f t="shared" si="19"/>
        <v/>
      </c>
      <c r="AE124" s="49" t="str">
        <f t="shared" si="20"/>
        <v/>
      </c>
      <c r="AF124" s="49" t="str">
        <f t="shared" si="21"/>
        <v/>
      </c>
      <c r="AG124" s="49" t="str">
        <f t="shared" si="22"/>
        <v/>
      </c>
      <c r="AH124" s="49" t="str">
        <f t="shared" si="23"/>
        <v/>
      </c>
      <c r="AI124" s="49" t="str">
        <f t="shared" si="24"/>
        <v/>
      </c>
      <c r="AJ124" s="49" t="str">
        <f t="shared" si="25"/>
        <v/>
      </c>
      <c r="AL124" s="49"/>
      <c r="AM124" s="49" t="str">
        <f t="shared" si="26"/>
        <v/>
      </c>
      <c r="AN124" s="49" t="str">
        <f t="shared" si="27"/>
        <v/>
      </c>
      <c r="AO124" s="49" t="str">
        <f t="shared" si="28"/>
        <v/>
      </c>
      <c r="AP124" s="49" t="str">
        <f t="shared" si="29"/>
        <v/>
      </c>
      <c r="AQ124" s="49" t="str">
        <f t="shared" si="30"/>
        <v/>
      </c>
      <c r="AR124" s="49" t="str">
        <f t="shared" si="31"/>
        <v/>
      </c>
      <c r="AS124" s="49" t="str">
        <f t="shared" si="32"/>
        <v/>
      </c>
      <c r="AT124" s="49" t="str">
        <f t="shared" si="33"/>
        <v/>
      </c>
      <c r="AV124" s="49"/>
      <c r="AW124" s="49" t="str">
        <f t="shared" si="34"/>
        <v/>
      </c>
      <c r="AX124" s="49" t="str">
        <f t="shared" si="35"/>
        <v/>
      </c>
      <c r="AY124" s="49" t="str">
        <f t="shared" si="36"/>
        <v/>
      </c>
      <c r="AZ124" s="49" t="str">
        <f t="shared" si="37"/>
        <v/>
      </c>
      <c r="BA124" s="49" t="str">
        <f t="shared" si="38"/>
        <v/>
      </c>
      <c r="BB124" s="49" t="str">
        <f t="shared" si="39"/>
        <v/>
      </c>
      <c r="BC124" s="49" t="str">
        <f t="shared" si="40"/>
        <v/>
      </c>
      <c r="BD124" s="49" t="str">
        <f t="shared" si="41"/>
        <v/>
      </c>
      <c r="BF124" s="49"/>
      <c r="BG124" s="49" t="str">
        <f t="shared" si="42"/>
        <v/>
      </c>
      <c r="BH124" s="49" t="str">
        <f t="shared" si="43"/>
        <v/>
      </c>
      <c r="BI124" s="49" t="str">
        <f t="shared" si="44"/>
        <v/>
      </c>
      <c r="BJ124" s="49" t="str">
        <f t="shared" si="45"/>
        <v/>
      </c>
      <c r="BK124" s="49" t="str">
        <f t="shared" si="46"/>
        <v/>
      </c>
      <c r="BL124" s="49" t="str">
        <f t="shared" si="47"/>
        <v/>
      </c>
      <c r="BM124" s="49" t="str">
        <f t="shared" si="48"/>
        <v/>
      </c>
      <c r="BN124" s="49" t="str">
        <f t="shared" si="49"/>
        <v/>
      </c>
      <c r="BP124" s="49"/>
      <c r="BQ124" s="49" t="str">
        <f t="shared" si="50"/>
        <v/>
      </c>
      <c r="BR124" s="49" t="str">
        <f t="shared" si="51"/>
        <v/>
      </c>
      <c r="BS124" s="49" t="str">
        <f t="shared" si="52"/>
        <v/>
      </c>
      <c r="BT124" s="49" t="str">
        <f t="shared" si="53"/>
        <v/>
      </c>
      <c r="BU124" s="49" t="str">
        <f t="shared" si="54"/>
        <v/>
      </c>
      <c r="BV124" s="49" t="str">
        <f t="shared" si="55"/>
        <v/>
      </c>
      <c r="BW124" s="49" t="str">
        <f t="shared" si="56"/>
        <v/>
      </c>
      <c r="BX124" s="49" t="str">
        <f t="shared" si="57"/>
        <v/>
      </c>
      <c r="BZ124" s="49"/>
      <c r="CA124" s="49" t="str">
        <f t="shared" si="58"/>
        <v/>
      </c>
      <c r="CB124" s="49" t="str">
        <f t="shared" si="59"/>
        <v/>
      </c>
      <c r="CC124" s="49" t="str">
        <f t="shared" si="60"/>
        <v/>
      </c>
      <c r="CD124" s="49" t="str">
        <f t="shared" si="61"/>
        <v/>
      </c>
      <c r="CE124" s="49" t="str">
        <f t="shared" si="62"/>
        <v/>
      </c>
      <c r="CF124" s="49" t="str">
        <f t="shared" si="63"/>
        <v/>
      </c>
      <c r="CG124" s="49" t="str">
        <f t="shared" si="64"/>
        <v/>
      </c>
      <c r="CH124" s="49" t="str">
        <f t="shared" si="65"/>
        <v/>
      </c>
      <c r="CJ124" s="49"/>
      <c r="CK124" s="49" t="str">
        <f t="shared" si="66"/>
        <v/>
      </c>
      <c r="CL124" s="49" t="str">
        <f t="shared" si="67"/>
        <v/>
      </c>
      <c r="CM124" s="49" t="str">
        <f t="shared" si="68"/>
        <v/>
      </c>
      <c r="CN124" s="49" t="str">
        <f t="shared" si="69"/>
        <v/>
      </c>
      <c r="CO124" s="49" t="str">
        <f t="shared" si="70"/>
        <v/>
      </c>
      <c r="CP124" s="49" t="str">
        <f t="shared" si="71"/>
        <v/>
      </c>
      <c r="CQ124" s="49" t="str">
        <f t="shared" si="72"/>
        <v/>
      </c>
      <c r="CR124" s="49" t="str">
        <f t="shared" si="73"/>
        <v/>
      </c>
      <c r="CT124" s="49"/>
      <c r="CU124" s="49" t="str">
        <f t="shared" si="74"/>
        <v/>
      </c>
      <c r="CV124" s="49" t="str">
        <f t="shared" si="75"/>
        <v/>
      </c>
      <c r="CW124" s="49" t="str">
        <f t="shared" si="76"/>
        <v/>
      </c>
      <c r="CX124" s="49" t="str">
        <f t="shared" si="77"/>
        <v/>
      </c>
      <c r="CY124" s="49" t="str">
        <f t="shared" si="78"/>
        <v/>
      </c>
      <c r="CZ124" s="49" t="str">
        <f t="shared" si="79"/>
        <v/>
      </c>
      <c r="DA124" s="49" t="str">
        <f t="shared" si="80"/>
        <v/>
      </c>
      <c r="DB124" s="49" t="str">
        <f t="shared" si="81"/>
        <v/>
      </c>
      <c r="DD124" s="49"/>
      <c r="DE124" s="49" t="str">
        <f t="shared" si="82"/>
        <v/>
      </c>
      <c r="DF124" s="49" t="str">
        <f t="shared" si="83"/>
        <v/>
      </c>
      <c r="DG124" s="49" t="str">
        <f t="shared" si="84"/>
        <v/>
      </c>
      <c r="DH124" s="49" t="str">
        <f t="shared" si="85"/>
        <v/>
      </c>
      <c r="DI124" s="49" t="str">
        <f t="shared" si="86"/>
        <v/>
      </c>
      <c r="DJ124" s="49" t="str">
        <f t="shared" si="87"/>
        <v/>
      </c>
      <c r="DK124" s="49" t="str">
        <f t="shared" si="88"/>
        <v/>
      </c>
      <c r="DL124" s="49" t="str">
        <f t="shared" si="89"/>
        <v/>
      </c>
      <c r="DN124" s="49"/>
      <c r="DO124" s="49" t="str">
        <f t="shared" si="90"/>
        <v/>
      </c>
      <c r="DP124" s="49" t="str">
        <f t="shared" si="91"/>
        <v/>
      </c>
      <c r="DQ124" s="49" t="str">
        <f t="shared" si="92"/>
        <v/>
      </c>
      <c r="DR124" s="49" t="str">
        <f t="shared" si="93"/>
        <v/>
      </c>
      <c r="DS124" s="49" t="str">
        <f t="shared" si="94"/>
        <v/>
      </c>
      <c r="DT124" s="49" t="str">
        <f t="shared" si="95"/>
        <v/>
      </c>
      <c r="DU124" s="49" t="str">
        <f t="shared" si="96"/>
        <v/>
      </c>
      <c r="DV124" s="49" t="str">
        <f t="shared" si="97"/>
        <v/>
      </c>
      <c r="DX124" s="49"/>
      <c r="DY124" s="49" t="str">
        <f t="shared" si="98"/>
        <v/>
      </c>
      <c r="DZ124" s="49" t="str">
        <f t="shared" si="99"/>
        <v/>
      </c>
      <c r="EA124" s="49" t="str">
        <f t="shared" si="100"/>
        <v/>
      </c>
      <c r="EB124" s="49" t="str">
        <f t="shared" si="101"/>
        <v/>
      </c>
      <c r="EC124" s="49" t="str">
        <f t="shared" si="102"/>
        <v/>
      </c>
      <c r="ED124" s="49" t="str">
        <f t="shared" si="103"/>
        <v/>
      </c>
      <c r="EE124" s="49" t="str">
        <f t="shared" si="104"/>
        <v/>
      </c>
      <c r="EF124" s="49" t="str">
        <f t="shared" si="105"/>
        <v/>
      </c>
      <c r="EH124" s="49"/>
      <c r="EI124" s="49" t="str">
        <f t="shared" si="106"/>
        <v/>
      </c>
      <c r="EJ124" s="49" t="str">
        <f t="shared" si="107"/>
        <v/>
      </c>
      <c r="EK124" s="49" t="str">
        <f t="shared" si="108"/>
        <v/>
      </c>
      <c r="EL124" s="49" t="str">
        <f t="shared" si="109"/>
        <v/>
      </c>
      <c r="EM124" s="49" t="str">
        <f t="shared" si="110"/>
        <v/>
      </c>
      <c r="EN124" s="49" t="str">
        <f t="shared" si="111"/>
        <v/>
      </c>
      <c r="EO124" s="49" t="str">
        <f t="shared" si="112"/>
        <v/>
      </c>
      <c r="EP124" s="49" t="str">
        <f t="shared" si="113"/>
        <v/>
      </c>
      <c r="ER124" s="49"/>
      <c r="ES124" s="49" t="str">
        <f t="shared" si="114"/>
        <v/>
      </c>
      <c r="ET124" s="49" t="str">
        <f t="shared" si="115"/>
        <v/>
      </c>
      <c r="EU124" s="49" t="str">
        <f t="shared" si="116"/>
        <v/>
      </c>
      <c r="EV124" s="49" t="str">
        <f t="shared" si="117"/>
        <v/>
      </c>
      <c r="EW124" s="49" t="str">
        <f t="shared" si="118"/>
        <v/>
      </c>
      <c r="EX124" s="49" t="str">
        <f t="shared" si="119"/>
        <v/>
      </c>
      <c r="EY124" s="49" t="str">
        <f t="shared" si="120"/>
        <v/>
      </c>
      <c r="EZ124" s="49" t="str">
        <f t="shared" si="121"/>
        <v/>
      </c>
      <c r="FB124" s="49"/>
      <c r="FC124" s="49" t="str">
        <f t="shared" si="122"/>
        <v/>
      </c>
      <c r="FD124" s="49" t="str">
        <f t="shared" si="123"/>
        <v/>
      </c>
      <c r="FE124" s="49" t="str">
        <f t="shared" si="124"/>
        <v/>
      </c>
      <c r="FF124" s="49" t="str">
        <f t="shared" si="125"/>
        <v/>
      </c>
      <c r="FG124" s="49" t="str">
        <f t="shared" si="126"/>
        <v/>
      </c>
      <c r="FH124" s="49" t="str">
        <f t="shared" si="127"/>
        <v/>
      </c>
      <c r="FI124" s="49" t="str">
        <f t="shared" si="128"/>
        <v/>
      </c>
      <c r="FJ124" s="49" t="str">
        <f t="shared" si="129"/>
        <v/>
      </c>
      <c r="FL124" s="49"/>
      <c r="FM124" s="49" t="str">
        <f t="shared" si="130"/>
        <v/>
      </c>
      <c r="FN124" s="49" t="str">
        <f t="shared" si="131"/>
        <v/>
      </c>
      <c r="FO124" s="49" t="str">
        <f t="shared" si="132"/>
        <v/>
      </c>
      <c r="FP124" s="49" t="str">
        <f t="shared" si="133"/>
        <v/>
      </c>
      <c r="FQ124" s="49" t="str">
        <f t="shared" si="134"/>
        <v/>
      </c>
      <c r="FR124" s="49" t="str">
        <f t="shared" si="135"/>
        <v/>
      </c>
      <c r="FS124" s="49" t="str">
        <f t="shared" si="136"/>
        <v/>
      </c>
      <c r="FT124" s="49" t="str">
        <f t="shared" si="137"/>
        <v/>
      </c>
      <c r="FV124" s="49"/>
      <c r="FW124" s="49" t="str">
        <f t="shared" si="138"/>
        <v/>
      </c>
      <c r="FX124" s="49" t="str">
        <f t="shared" si="139"/>
        <v/>
      </c>
      <c r="FY124" s="49" t="str">
        <f t="shared" si="140"/>
        <v/>
      </c>
      <c r="FZ124" s="49" t="str">
        <f t="shared" si="141"/>
        <v/>
      </c>
      <c r="GA124" s="49" t="str">
        <f t="shared" si="142"/>
        <v/>
      </c>
      <c r="GB124" s="49" t="str">
        <f t="shared" si="143"/>
        <v/>
      </c>
      <c r="GC124" s="49" t="str">
        <f t="shared" si="144"/>
        <v/>
      </c>
      <c r="GD124" s="49" t="str">
        <f t="shared" si="145"/>
        <v/>
      </c>
      <c r="GF124" s="49"/>
      <c r="GG124" s="49" t="str">
        <f t="shared" si="146"/>
        <v/>
      </c>
      <c r="GH124" s="49" t="str">
        <f t="shared" si="147"/>
        <v/>
      </c>
      <c r="GI124" s="49" t="str">
        <f t="shared" si="148"/>
        <v/>
      </c>
      <c r="GJ124" s="49" t="str">
        <f t="shared" si="149"/>
        <v/>
      </c>
      <c r="GK124" s="49" t="str">
        <f t="shared" si="150"/>
        <v/>
      </c>
      <c r="GL124" s="49" t="str">
        <f t="shared" si="151"/>
        <v/>
      </c>
      <c r="GM124" s="49" t="str">
        <f t="shared" si="152"/>
        <v/>
      </c>
      <c r="GN124" s="49" t="str">
        <f t="shared" si="153"/>
        <v/>
      </c>
      <c r="GP124" s="49"/>
      <c r="GQ124" s="49" t="str">
        <f t="shared" si="154"/>
        <v/>
      </c>
      <c r="GR124" s="49" t="str">
        <f t="shared" si="155"/>
        <v/>
      </c>
      <c r="GS124" s="49" t="str">
        <f t="shared" si="156"/>
        <v/>
      </c>
      <c r="GT124" s="49" t="str">
        <f t="shared" si="157"/>
        <v/>
      </c>
      <c r="GU124" s="49" t="str">
        <f t="shared" si="158"/>
        <v/>
      </c>
      <c r="GV124" s="49" t="str">
        <f t="shared" si="159"/>
        <v/>
      </c>
      <c r="GW124" s="49" t="str">
        <f t="shared" si="160"/>
        <v/>
      </c>
      <c r="GX124" s="49" t="str">
        <f t="shared" si="161"/>
        <v/>
      </c>
    </row>
    <row r="125" spans="17:206" x14ac:dyDescent="0.2">
      <c r="Q125" s="65">
        <v>57</v>
      </c>
      <c r="R125" s="201" t="str">
        <f>Syst_Typ1!DA84</f>
        <v/>
      </c>
      <c r="S125" s="201">
        <f>Syst_Typ1!F84</f>
        <v>0</v>
      </c>
      <c r="T125" s="201" t="str">
        <f>Syst_Typ1!W84</f>
        <v/>
      </c>
      <c r="U125" s="201">
        <f>Syst_Typ1!CT84</f>
        <v>0</v>
      </c>
      <c r="V125" s="201" t="str">
        <f>Syst_Typ1!X84</f>
        <v/>
      </c>
      <c r="W125" s="201" t="str">
        <f>Syst_Typ1!AW84</f>
        <v/>
      </c>
      <c r="X125" s="201">
        <f>Syst_Typ1!BF84</f>
        <v>0</v>
      </c>
      <c r="Y125" s="201">
        <f>Syst_Typ1!AZ84</f>
        <v>0</v>
      </c>
      <c r="AB125" s="49"/>
      <c r="AC125" s="49" t="str">
        <f t="shared" si="18"/>
        <v/>
      </c>
      <c r="AD125" s="49" t="str">
        <f t="shared" si="19"/>
        <v/>
      </c>
      <c r="AE125" s="49" t="str">
        <f t="shared" si="20"/>
        <v/>
      </c>
      <c r="AF125" s="49" t="str">
        <f t="shared" si="21"/>
        <v/>
      </c>
      <c r="AG125" s="49" t="str">
        <f t="shared" si="22"/>
        <v/>
      </c>
      <c r="AH125" s="49" t="str">
        <f t="shared" si="23"/>
        <v/>
      </c>
      <c r="AI125" s="49" t="str">
        <f t="shared" si="24"/>
        <v/>
      </c>
      <c r="AJ125" s="49" t="str">
        <f t="shared" si="25"/>
        <v/>
      </c>
      <c r="AL125" s="49"/>
      <c r="AM125" s="49" t="str">
        <f t="shared" si="26"/>
        <v/>
      </c>
      <c r="AN125" s="49" t="str">
        <f t="shared" si="27"/>
        <v/>
      </c>
      <c r="AO125" s="49" t="str">
        <f t="shared" si="28"/>
        <v/>
      </c>
      <c r="AP125" s="49" t="str">
        <f t="shared" si="29"/>
        <v/>
      </c>
      <c r="AQ125" s="49" t="str">
        <f t="shared" si="30"/>
        <v/>
      </c>
      <c r="AR125" s="49" t="str">
        <f t="shared" si="31"/>
        <v/>
      </c>
      <c r="AS125" s="49" t="str">
        <f t="shared" si="32"/>
        <v/>
      </c>
      <c r="AT125" s="49" t="str">
        <f t="shared" si="33"/>
        <v/>
      </c>
      <c r="AV125" s="49"/>
      <c r="AW125" s="49" t="str">
        <f t="shared" si="34"/>
        <v/>
      </c>
      <c r="AX125" s="49" t="str">
        <f t="shared" si="35"/>
        <v/>
      </c>
      <c r="AY125" s="49" t="str">
        <f t="shared" si="36"/>
        <v/>
      </c>
      <c r="AZ125" s="49" t="str">
        <f t="shared" si="37"/>
        <v/>
      </c>
      <c r="BA125" s="49" t="str">
        <f t="shared" si="38"/>
        <v/>
      </c>
      <c r="BB125" s="49" t="str">
        <f t="shared" si="39"/>
        <v/>
      </c>
      <c r="BC125" s="49" t="str">
        <f t="shared" si="40"/>
        <v/>
      </c>
      <c r="BD125" s="49" t="str">
        <f t="shared" si="41"/>
        <v/>
      </c>
      <c r="BF125" s="49"/>
      <c r="BG125" s="49" t="str">
        <f t="shared" si="42"/>
        <v/>
      </c>
      <c r="BH125" s="49" t="str">
        <f t="shared" si="43"/>
        <v/>
      </c>
      <c r="BI125" s="49" t="str">
        <f t="shared" si="44"/>
        <v/>
      </c>
      <c r="BJ125" s="49" t="str">
        <f t="shared" si="45"/>
        <v/>
      </c>
      <c r="BK125" s="49" t="str">
        <f t="shared" si="46"/>
        <v/>
      </c>
      <c r="BL125" s="49" t="str">
        <f t="shared" si="47"/>
        <v/>
      </c>
      <c r="BM125" s="49" t="str">
        <f t="shared" si="48"/>
        <v/>
      </c>
      <c r="BN125" s="49" t="str">
        <f t="shared" si="49"/>
        <v/>
      </c>
      <c r="BP125" s="49"/>
      <c r="BQ125" s="49" t="str">
        <f t="shared" si="50"/>
        <v/>
      </c>
      <c r="BR125" s="49" t="str">
        <f t="shared" si="51"/>
        <v/>
      </c>
      <c r="BS125" s="49" t="str">
        <f t="shared" si="52"/>
        <v/>
      </c>
      <c r="BT125" s="49" t="str">
        <f t="shared" si="53"/>
        <v/>
      </c>
      <c r="BU125" s="49" t="str">
        <f t="shared" si="54"/>
        <v/>
      </c>
      <c r="BV125" s="49" t="str">
        <f t="shared" si="55"/>
        <v/>
      </c>
      <c r="BW125" s="49" t="str">
        <f t="shared" si="56"/>
        <v/>
      </c>
      <c r="BX125" s="49" t="str">
        <f t="shared" si="57"/>
        <v/>
      </c>
      <c r="BZ125" s="49"/>
      <c r="CA125" s="49" t="str">
        <f t="shared" si="58"/>
        <v/>
      </c>
      <c r="CB125" s="49" t="str">
        <f t="shared" si="59"/>
        <v/>
      </c>
      <c r="CC125" s="49" t="str">
        <f t="shared" si="60"/>
        <v/>
      </c>
      <c r="CD125" s="49" t="str">
        <f t="shared" si="61"/>
        <v/>
      </c>
      <c r="CE125" s="49" t="str">
        <f t="shared" si="62"/>
        <v/>
      </c>
      <c r="CF125" s="49" t="str">
        <f t="shared" si="63"/>
        <v/>
      </c>
      <c r="CG125" s="49" t="str">
        <f t="shared" si="64"/>
        <v/>
      </c>
      <c r="CH125" s="49" t="str">
        <f t="shared" si="65"/>
        <v/>
      </c>
      <c r="CJ125" s="49"/>
      <c r="CK125" s="49" t="str">
        <f t="shared" si="66"/>
        <v/>
      </c>
      <c r="CL125" s="49" t="str">
        <f t="shared" si="67"/>
        <v/>
      </c>
      <c r="CM125" s="49" t="str">
        <f t="shared" si="68"/>
        <v/>
      </c>
      <c r="CN125" s="49" t="str">
        <f t="shared" si="69"/>
        <v/>
      </c>
      <c r="CO125" s="49" t="str">
        <f t="shared" si="70"/>
        <v/>
      </c>
      <c r="CP125" s="49" t="str">
        <f t="shared" si="71"/>
        <v/>
      </c>
      <c r="CQ125" s="49" t="str">
        <f t="shared" si="72"/>
        <v/>
      </c>
      <c r="CR125" s="49" t="str">
        <f t="shared" si="73"/>
        <v/>
      </c>
      <c r="CT125" s="49"/>
      <c r="CU125" s="49" t="str">
        <f t="shared" si="74"/>
        <v/>
      </c>
      <c r="CV125" s="49" t="str">
        <f t="shared" si="75"/>
        <v/>
      </c>
      <c r="CW125" s="49" t="str">
        <f t="shared" si="76"/>
        <v/>
      </c>
      <c r="CX125" s="49" t="str">
        <f t="shared" si="77"/>
        <v/>
      </c>
      <c r="CY125" s="49" t="str">
        <f t="shared" si="78"/>
        <v/>
      </c>
      <c r="CZ125" s="49" t="str">
        <f t="shared" si="79"/>
        <v/>
      </c>
      <c r="DA125" s="49" t="str">
        <f t="shared" si="80"/>
        <v/>
      </c>
      <c r="DB125" s="49" t="str">
        <f t="shared" si="81"/>
        <v/>
      </c>
      <c r="DD125" s="49"/>
      <c r="DE125" s="49" t="str">
        <f t="shared" si="82"/>
        <v/>
      </c>
      <c r="DF125" s="49" t="str">
        <f t="shared" si="83"/>
        <v/>
      </c>
      <c r="DG125" s="49" t="str">
        <f t="shared" si="84"/>
        <v/>
      </c>
      <c r="DH125" s="49" t="str">
        <f t="shared" si="85"/>
        <v/>
      </c>
      <c r="DI125" s="49" t="str">
        <f t="shared" si="86"/>
        <v/>
      </c>
      <c r="DJ125" s="49" t="str">
        <f t="shared" si="87"/>
        <v/>
      </c>
      <c r="DK125" s="49" t="str">
        <f t="shared" si="88"/>
        <v/>
      </c>
      <c r="DL125" s="49" t="str">
        <f t="shared" si="89"/>
        <v/>
      </c>
      <c r="DN125" s="49"/>
      <c r="DO125" s="49" t="str">
        <f t="shared" si="90"/>
        <v/>
      </c>
      <c r="DP125" s="49" t="str">
        <f t="shared" si="91"/>
        <v/>
      </c>
      <c r="DQ125" s="49" t="str">
        <f t="shared" si="92"/>
        <v/>
      </c>
      <c r="DR125" s="49" t="str">
        <f t="shared" si="93"/>
        <v/>
      </c>
      <c r="DS125" s="49" t="str">
        <f t="shared" si="94"/>
        <v/>
      </c>
      <c r="DT125" s="49" t="str">
        <f t="shared" si="95"/>
        <v/>
      </c>
      <c r="DU125" s="49" t="str">
        <f t="shared" si="96"/>
        <v/>
      </c>
      <c r="DV125" s="49" t="str">
        <f t="shared" si="97"/>
        <v/>
      </c>
      <c r="DX125" s="49"/>
      <c r="DY125" s="49" t="str">
        <f t="shared" si="98"/>
        <v/>
      </c>
      <c r="DZ125" s="49" t="str">
        <f t="shared" si="99"/>
        <v/>
      </c>
      <c r="EA125" s="49" t="str">
        <f t="shared" si="100"/>
        <v/>
      </c>
      <c r="EB125" s="49" t="str">
        <f t="shared" si="101"/>
        <v/>
      </c>
      <c r="EC125" s="49" t="str">
        <f t="shared" si="102"/>
        <v/>
      </c>
      <c r="ED125" s="49" t="str">
        <f t="shared" si="103"/>
        <v/>
      </c>
      <c r="EE125" s="49" t="str">
        <f t="shared" si="104"/>
        <v/>
      </c>
      <c r="EF125" s="49" t="str">
        <f t="shared" si="105"/>
        <v/>
      </c>
      <c r="EH125" s="49"/>
      <c r="EI125" s="49" t="str">
        <f t="shared" si="106"/>
        <v/>
      </c>
      <c r="EJ125" s="49" t="str">
        <f t="shared" si="107"/>
        <v/>
      </c>
      <c r="EK125" s="49" t="str">
        <f t="shared" si="108"/>
        <v/>
      </c>
      <c r="EL125" s="49" t="str">
        <f t="shared" si="109"/>
        <v/>
      </c>
      <c r="EM125" s="49" t="str">
        <f t="shared" si="110"/>
        <v/>
      </c>
      <c r="EN125" s="49" t="str">
        <f t="shared" si="111"/>
        <v/>
      </c>
      <c r="EO125" s="49" t="str">
        <f t="shared" si="112"/>
        <v/>
      </c>
      <c r="EP125" s="49" t="str">
        <f t="shared" si="113"/>
        <v/>
      </c>
      <c r="ER125" s="49"/>
      <c r="ES125" s="49" t="str">
        <f t="shared" si="114"/>
        <v/>
      </c>
      <c r="ET125" s="49" t="str">
        <f t="shared" si="115"/>
        <v/>
      </c>
      <c r="EU125" s="49" t="str">
        <f t="shared" si="116"/>
        <v/>
      </c>
      <c r="EV125" s="49" t="str">
        <f t="shared" si="117"/>
        <v/>
      </c>
      <c r="EW125" s="49" t="str">
        <f t="shared" si="118"/>
        <v/>
      </c>
      <c r="EX125" s="49" t="str">
        <f t="shared" si="119"/>
        <v/>
      </c>
      <c r="EY125" s="49" t="str">
        <f t="shared" si="120"/>
        <v/>
      </c>
      <c r="EZ125" s="49" t="str">
        <f t="shared" si="121"/>
        <v/>
      </c>
      <c r="FB125" s="49"/>
      <c r="FC125" s="49" t="str">
        <f t="shared" si="122"/>
        <v/>
      </c>
      <c r="FD125" s="49" t="str">
        <f t="shared" si="123"/>
        <v/>
      </c>
      <c r="FE125" s="49" t="str">
        <f t="shared" si="124"/>
        <v/>
      </c>
      <c r="FF125" s="49" t="str">
        <f t="shared" si="125"/>
        <v/>
      </c>
      <c r="FG125" s="49" t="str">
        <f t="shared" si="126"/>
        <v/>
      </c>
      <c r="FH125" s="49" t="str">
        <f t="shared" si="127"/>
        <v/>
      </c>
      <c r="FI125" s="49" t="str">
        <f t="shared" si="128"/>
        <v/>
      </c>
      <c r="FJ125" s="49" t="str">
        <f t="shared" si="129"/>
        <v/>
      </c>
      <c r="FL125" s="49"/>
      <c r="FM125" s="49" t="str">
        <f t="shared" si="130"/>
        <v/>
      </c>
      <c r="FN125" s="49" t="str">
        <f t="shared" si="131"/>
        <v/>
      </c>
      <c r="FO125" s="49" t="str">
        <f t="shared" si="132"/>
        <v/>
      </c>
      <c r="FP125" s="49" t="str">
        <f t="shared" si="133"/>
        <v/>
      </c>
      <c r="FQ125" s="49" t="str">
        <f t="shared" si="134"/>
        <v/>
      </c>
      <c r="FR125" s="49" t="str">
        <f t="shared" si="135"/>
        <v/>
      </c>
      <c r="FS125" s="49" t="str">
        <f t="shared" si="136"/>
        <v/>
      </c>
      <c r="FT125" s="49" t="str">
        <f t="shared" si="137"/>
        <v/>
      </c>
      <c r="FV125" s="49"/>
      <c r="FW125" s="49" t="str">
        <f t="shared" si="138"/>
        <v/>
      </c>
      <c r="FX125" s="49" t="str">
        <f t="shared" si="139"/>
        <v/>
      </c>
      <c r="FY125" s="49" t="str">
        <f t="shared" si="140"/>
        <v/>
      </c>
      <c r="FZ125" s="49" t="str">
        <f t="shared" si="141"/>
        <v/>
      </c>
      <c r="GA125" s="49" t="str">
        <f t="shared" si="142"/>
        <v/>
      </c>
      <c r="GB125" s="49" t="str">
        <f t="shared" si="143"/>
        <v/>
      </c>
      <c r="GC125" s="49" t="str">
        <f t="shared" si="144"/>
        <v/>
      </c>
      <c r="GD125" s="49" t="str">
        <f t="shared" si="145"/>
        <v/>
      </c>
      <c r="GF125" s="49"/>
      <c r="GG125" s="49" t="str">
        <f t="shared" si="146"/>
        <v/>
      </c>
      <c r="GH125" s="49" t="str">
        <f t="shared" si="147"/>
        <v/>
      </c>
      <c r="GI125" s="49" t="str">
        <f t="shared" si="148"/>
        <v/>
      </c>
      <c r="GJ125" s="49" t="str">
        <f t="shared" si="149"/>
        <v/>
      </c>
      <c r="GK125" s="49" t="str">
        <f t="shared" si="150"/>
        <v/>
      </c>
      <c r="GL125" s="49" t="str">
        <f t="shared" si="151"/>
        <v/>
      </c>
      <c r="GM125" s="49" t="str">
        <f t="shared" si="152"/>
        <v/>
      </c>
      <c r="GN125" s="49" t="str">
        <f t="shared" si="153"/>
        <v/>
      </c>
      <c r="GP125" s="49"/>
      <c r="GQ125" s="49" t="str">
        <f t="shared" si="154"/>
        <v/>
      </c>
      <c r="GR125" s="49" t="str">
        <f t="shared" si="155"/>
        <v/>
      </c>
      <c r="GS125" s="49" t="str">
        <f t="shared" si="156"/>
        <v/>
      </c>
      <c r="GT125" s="49" t="str">
        <f t="shared" si="157"/>
        <v/>
      </c>
      <c r="GU125" s="49" t="str">
        <f t="shared" si="158"/>
        <v/>
      </c>
      <c r="GV125" s="49" t="str">
        <f t="shared" si="159"/>
        <v/>
      </c>
      <c r="GW125" s="49" t="str">
        <f t="shared" si="160"/>
        <v/>
      </c>
      <c r="GX125" s="49" t="str">
        <f t="shared" si="161"/>
        <v/>
      </c>
    </row>
    <row r="126" spans="17:206" x14ac:dyDescent="0.2">
      <c r="Q126" s="65">
        <v>58</v>
      </c>
      <c r="R126" s="201" t="str">
        <f>Syst_Typ1!DA85</f>
        <v/>
      </c>
      <c r="S126" s="201">
        <f>Syst_Typ1!F85</f>
        <v>0</v>
      </c>
      <c r="T126" s="201" t="str">
        <f>Syst_Typ1!W85</f>
        <v/>
      </c>
      <c r="U126" s="201">
        <f>Syst_Typ1!CT85</f>
        <v>0</v>
      </c>
      <c r="V126" s="201" t="str">
        <f>Syst_Typ1!X85</f>
        <v/>
      </c>
      <c r="W126" s="201" t="str">
        <f>Syst_Typ1!AW85</f>
        <v/>
      </c>
      <c r="X126" s="201">
        <f>Syst_Typ1!BF85</f>
        <v>0</v>
      </c>
      <c r="Y126" s="201">
        <f>Syst_Typ1!AZ85</f>
        <v>0</v>
      </c>
      <c r="AB126" s="49"/>
      <c r="AC126" s="49" t="str">
        <f t="shared" si="18"/>
        <v/>
      </c>
      <c r="AD126" s="49" t="str">
        <f t="shared" si="19"/>
        <v/>
      </c>
      <c r="AE126" s="49" t="str">
        <f t="shared" si="20"/>
        <v/>
      </c>
      <c r="AF126" s="49" t="str">
        <f t="shared" si="21"/>
        <v/>
      </c>
      <c r="AG126" s="49" t="str">
        <f t="shared" si="22"/>
        <v/>
      </c>
      <c r="AH126" s="49" t="str">
        <f t="shared" si="23"/>
        <v/>
      </c>
      <c r="AI126" s="49" t="str">
        <f t="shared" si="24"/>
        <v/>
      </c>
      <c r="AJ126" s="49" t="str">
        <f t="shared" si="25"/>
        <v/>
      </c>
      <c r="AL126" s="49"/>
      <c r="AM126" s="49" t="str">
        <f t="shared" si="26"/>
        <v/>
      </c>
      <c r="AN126" s="49" t="str">
        <f t="shared" si="27"/>
        <v/>
      </c>
      <c r="AO126" s="49" t="str">
        <f t="shared" si="28"/>
        <v/>
      </c>
      <c r="AP126" s="49" t="str">
        <f t="shared" si="29"/>
        <v/>
      </c>
      <c r="AQ126" s="49" t="str">
        <f t="shared" si="30"/>
        <v/>
      </c>
      <c r="AR126" s="49" t="str">
        <f t="shared" si="31"/>
        <v/>
      </c>
      <c r="AS126" s="49" t="str">
        <f t="shared" si="32"/>
        <v/>
      </c>
      <c r="AT126" s="49" t="str">
        <f t="shared" si="33"/>
        <v/>
      </c>
      <c r="AV126" s="49"/>
      <c r="AW126" s="49" t="str">
        <f t="shared" si="34"/>
        <v/>
      </c>
      <c r="AX126" s="49" t="str">
        <f t="shared" si="35"/>
        <v/>
      </c>
      <c r="AY126" s="49" t="str">
        <f t="shared" si="36"/>
        <v/>
      </c>
      <c r="AZ126" s="49" t="str">
        <f t="shared" si="37"/>
        <v/>
      </c>
      <c r="BA126" s="49" t="str">
        <f t="shared" si="38"/>
        <v/>
      </c>
      <c r="BB126" s="49" t="str">
        <f t="shared" si="39"/>
        <v/>
      </c>
      <c r="BC126" s="49" t="str">
        <f t="shared" si="40"/>
        <v/>
      </c>
      <c r="BD126" s="49" t="str">
        <f t="shared" si="41"/>
        <v/>
      </c>
      <c r="BF126" s="49"/>
      <c r="BG126" s="49" t="str">
        <f t="shared" si="42"/>
        <v/>
      </c>
      <c r="BH126" s="49" t="str">
        <f t="shared" si="43"/>
        <v/>
      </c>
      <c r="BI126" s="49" t="str">
        <f t="shared" si="44"/>
        <v/>
      </c>
      <c r="BJ126" s="49" t="str">
        <f t="shared" si="45"/>
        <v/>
      </c>
      <c r="BK126" s="49" t="str">
        <f t="shared" si="46"/>
        <v/>
      </c>
      <c r="BL126" s="49" t="str">
        <f t="shared" si="47"/>
        <v/>
      </c>
      <c r="BM126" s="49" t="str">
        <f t="shared" si="48"/>
        <v/>
      </c>
      <c r="BN126" s="49" t="str">
        <f t="shared" si="49"/>
        <v/>
      </c>
      <c r="BP126" s="49"/>
      <c r="BQ126" s="49" t="str">
        <f t="shared" si="50"/>
        <v/>
      </c>
      <c r="BR126" s="49" t="str">
        <f t="shared" si="51"/>
        <v/>
      </c>
      <c r="BS126" s="49" t="str">
        <f t="shared" si="52"/>
        <v/>
      </c>
      <c r="BT126" s="49" t="str">
        <f t="shared" si="53"/>
        <v/>
      </c>
      <c r="BU126" s="49" t="str">
        <f t="shared" si="54"/>
        <v/>
      </c>
      <c r="BV126" s="49" t="str">
        <f t="shared" si="55"/>
        <v/>
      </c>
      <c r="BW126" s="49" t="str">
        <f t="shared" si="56"/>
        <v/>
      </c>
      <c r="BX126" s="49" t="str">
        <f t="shared" si="57"/>
        <v/>
      </c>
      <c r="BZ126" s="49"/>
      <c r="CA126" s="49" t="str">
        <f t="shared" si="58"/>
        <v/>
      </c>
      <c r="CB126" s="49" t="str">
        <f t="shared" si="59"/>
        <v/>
      </c>
      <c r="CC126" s="49" t="str">
        <f t="shared" si="60"/>
        <v/>
      </c>
      <c r="CD126" s="49" t="str">
        <f t="shared" si="61"/>
        <v/>
      </c>
      <c r="CE126" s="49" t="str">
        <f t="shared" si="62"/>
        <v/>
      </c>
      <c r="CF126" s="49" t="str">
        <f t="shared" si="63"/>
        <v/>
      </c>
      <c r="CG126" s="49" t="str">
        <f t="shared" si="64"/>
        <v/>
      </c>
      <c r="CH126" s="49" t="str">
        <f t="shared" si="65"/>
        <v/>
      </c>
      <c r="CJ126" s="49"/>
      <c r="CK126" s="49" t="str">
        <f t="shared" si="66"/>
        <v/>
      </c>
      <c r="CL126" s="49" t="str">
        <f t="shared" si="67"/>
        <v/>
      </c>
      <c r="CM126" s="49" t="str">
        <f t="shared" si="68"/>
        <v/>
      </c>
      <c r="CN126" s="49" t="str">
        <f t="shared" si="69"/>
        <v/>
      </c>
      <c r="CO126" s="49" t="str">
        <f t="shared" si="70"/>
        <v/>
      </c>
      <c r="CP126" s="49" t="str">
        <f t="shared" si="71"/>
        <v/>
      </c>
      <c r="CQ126" s="49" t="str">
        <f t="shared" si="72"/>
        <v/>
      </c>
      <c r="CR126" s="49" t="str">
        <f t="shared" si="73"/>
        <v/>
      </c>
      <c r="CT126" s="49"/>
      <c r="CU126" s="49" t="str">
        <f t="shared" si="74"/>
        <v/>
      </c>
      <c r="CV126" s="49" t="str">
        <f t="shared" si="75"/>
        <v/>
      </c>
      <c r="CW126" s="49" t="str">
        <f t="shared" si="76"/>
        <v/>
      </c>
      <c r="CX126" s="49" t="str">
        <f t="shared" si="77"/>
        <v/>
      </c>
      <c r="CY126" s="49" t="str">
        <f t="shared" si="78"/>
        <v/>
      </c>
      <c r="CZ126" s="49" t="str">
        <f t="shared" si="79"/>
        <v/>
      </c>
      <c r="DA126" s="49" t="str">
        <f t="shared" si="80"/>
        <v/>
      </c>
      <c r="DB126" s="49" t="str">
        <f t="shared" si="81"/>
        <v/>
      </c>
      <c r="DD126" s="49"/>
      <c r="DE126" s="49" t="str">
        <f t="shared" si="82"/>
        <v/>
      </c>
      <c r="DF126" s="49" t="str">
        <f t="shared" si="83"/>
        <v/>
      </c>
      <c r="DG126" s="49" t="str">
        <f t="shared" si="84"/>
        <v/>
      </c>
      <c r="DH126" s="49" t="str">
        <f t="shared" si="85"/>
        <v/>
      </c>
      <c r="DI126" s="49" t="str">
        <f t="shared" si="86"/>
        <v/>
      </c>
      <c r="DJ126" s="49" t="str">
        <f t="shared" si="87"/>
        <v/>
      </c>
      <c r="DK126" s="49" t="str">
        <f t="shared" si="88"/>
        <v/>
      </c>
      <c r="DL126" s="49" t="str">
        <f t="shared" si="89"/>
        <v/>
      </c>
      <c r="DN126" s="49"/>
      <c r="DO126" s="49" t="str">
        <f t="shared" si="90"/>
        <v/>
      </c>
      <c r="DP126" s="49" t="str">
        <f t="shared" si="91"/>
        <v/>
      </c>
      <c r="DQ126" s="49" t="str">
        <f t="shared" si="92"/>
        <v/>
      </c>
      <c r="DR126" s="49" t="str">
        <f t="shared" si="93"/>
        <v/>
      </c>
      <c r="DS126" s="49" t="str">
        <f t="shared" si="94"/>
        <v/>
      </c>
      <c r="DT126" s="49" t="str">
        <f t="shared" si="95"/>
        <v/>
      </c>
      <c r="DU126" s="49" t="str">
        <f t="shared" si="96"/>
        <v/>
      </c>
      <c r="DV126" s="49" t="str">
        <f t="shared" si="97"/>
        <v/>
      </c>
      <c r="DX126" s="49"/>
      <c r="DY126" s="49" t="str">
        <f t="shared" si="98"/>
        <v/>
      </c>
      <c r="DZ126" s="49" t="str">
        <f t="shared" si="99"/>
        <v/>
      </c>
      <c r="EA126" s="49" t="str">
        <f t="shared" si="100"/>
        <v/>
      </c>
      <c r="EB126" s="49" t="str">
        <f t="shared" si="101"/>
        <v/>
      </c>
      <c r="EC126" s="49" t="str">
        <f t="shared" si="102"/>
        <v/>
      </c>
      <c r="ED126" s="49" t="str">
        <f t="shared" si="103"/>
        <v/>
      </c>
      <c r="EE126" s="49" t="str">
        <f t="shared" si="104"/>
        <v/>
      </c>
      <c r="EF126" s="49" t="str">
        <f t="shared" si="105"/>
        <v/>
      </c>
      <c r="EH126" s="49"/>
      <c r="EI126" s="49" t="str">
        <f t="shared" si="106"/>
        <v/>
      </c>
      <c r="EJ126" s="49" t="str">
        <f t="shared" si="107"/>
        <v/>
      </c>
      <c r="EK126" s="49" t="str">
        <f t="shared" si="108"/>
        <v/>
      </c>
      <c r="EL126" s="49" t="str">
        <f t="shared" si="109"/>
        <v/>
      </c>
      <c r="EM126" s="49" t="str">
        <f t="shared" si="110"/>
        <v/>
      </c>
      <c r="EN126" s="49" t="str">
        <f t="shared" si="111"/>
        <v/>
      </c>
      <c r="EO126" s="49" t="str">
        <f t="shared" si="112"/>
        <v/>
      </c>
      <c r="EP126" s="49" t="str">
        <f t="shared" si="113"/>
        <v/>
      </c>
      <c r="ER126" s="49"/>
      <c r="ES126" s="49" t="str">
        <f t="shared" si="114"/>
        <v/>
      </c>
      <c r="ET126" s="49" t="str">
        <f t="shared" si="115"/>
        <v/>
      </c>
      <c r="EU126" s="49" t="str">
        <f t="shared" si="116"/>
        <v/>
      </c>
      <c r="EV126" s="49" t="str">
        <f t="shared" si="117"/>
        <v/>
      </c>
      <c r="EW126" s="49" t="str">
        <f t="shared" si="118"/>
        <v/>
      </c>
      <c r="EX126" s="49" t="str">
        <f t="shared" si="119"/>
        <v/>
      </c>
      <c r="EY126" s="49" t="str">
        <f t="shared" si="120"/>
        <v/>
      </c>
      <c r="EZ126" s="49" t="str">
        <f t="shared" si="121"/>
        <v/>
      </c>
      <c r="FB126" s="49"/>
      <c r="FC126" s="49" t="str">
        <f t="shared" si="122"/>
        <v/>
      </c>
      <c r="FD126" s="49" t="str">
        <f t="shared" si="123"/>
        <v/>
      </c>
      <c r="FE126" s="49" t="str">
        <f t="shared" si="124"/>
        <v/>
      </c>
      <c r="FF126" s="49" t="str">
        <f t="shared" si="125"/>
        <v/>
      </c>
      <c r="FG126" s="49" t="str">
        <f t="shared" si="126"/>
        <v/>
      </c>
      <c r="FH126" s="49" t="str">
        <f t="shared" si="127"/>
        <v/>
      </c>
      <c r="FI126" s="49" t="str">
        <f t="shared" si="128"/>
        <v/>
      </c>
      <c r="FJ126" s="49" t="str">
        <f t="shared" si="129"/>
        <v/>
      </c>
      <c r="FL126" s="49"/>
      <c r="FM126" s="49" t="str">
        <f t="shared" si="130"/>
        <v/>
      </c>
      <c r="FN126" s="49" t="str">
        <f t="shared" si="131"/>
        <v/>
      </c>
      <c r="FO126" s="49" t="str">
        <f t="shared" si="132"/>
        <v/>
      </c>
      <c r="FP126" s="49" t="str">
        <f t="shared" si="133"/>
        <v/>
      </c>
      <c r="FQ126" s="49" t="str">
        <f t="shared" si="134"/>
        <v/>
      </c>
      <c r="FR126" s="49" t="str">
        <f t="shared" si="135"/>
        <v/>
      </c>
      <c r="FS126" s="49" t="str">
        <f t="shared" si="136"/>
        <v/>
      </c>
      <c r="FT126" s="49" t="str">
        <f t="shared" si="137"/>
        <v/>
      </c>
      <c r="FV126" s="49"/>
      <c r="FW126" s="49" t="str">
        <f t="shared" si="138"/>
        <v/>
      </c>
      <c r="FX126" s="49" t="str">
        <f t="shared" si="139"/>
        <v/>
      </c>
      <c r="FY126" s="49" t="str">
        <f t="shared" si="140"/>
        <v/>
      </c>
      <c r="FZ126" s="49" t="str">
        <f t="shared" si="141"/>
        <v/>
      </c>
      <c r="GA126" s="49" t="str">
        <f t="shared" si="142"/>
        <v/>
      </c>
      <c r="GB126" s="49" t="str">
        <f t="shared" si="143"/>
        <v/>
      </c>
      <c r="GC126" s="49" t="str">
        <f t="shared" si="144"/>
        <v/>
      </c>
      <c r="GD126" s="49" t="str">
        <f t="shared" si="145"/>
        <v/>
      </c>
      <c r="GF126" s="49"/>
      <c r="GG126" s="49" t="str">
        <f t="shared" si="146"/>
        <v/>
      </c>
      <c r="GH126" s="49" t="str">
        <f t="shared" si="147"/>
        <v/>
      </c>
      <c r="GI126" s="49" t="str">
        <f t="shared" si="148"/>
        <v/>
      </c>
      <c r="GJ126" s="49" t="str">
        <f t="shared" si="149"/>
        <v/>
      </c>
      <c r="GK126" s="49" t="str">
        <f t="shared" si="150"/>
        <v/>
      </c>
      <c r="GL126" s="49" t="str">
        <f t="shared" si="151"/>
        <v/>
      </c>
      <c r="GM126" s="49" t="str">
        <f t="shared" si="152"/>
        <v/>
      </c>
      <c r="GN126" s="49" t="str">
        <f t="shared" si="153"/>
        <v/>
      </c>
      <c r="GP126" s="49"/>
      <c r="GQ126" s="49" t="str">
        <f t="shared" si="154"/>
        <v/>
      </c>
      <c r="GR126" s="49" t="str">
        <f t="shared" si="155"/>
        <v/>
      </c>
      <c r="GS126" s="49" t="str">
        <f t="shared" si="156"/>
        <v/>
      </c>
      <c r="GT126" s="49" t="str">
        <f t="shared" si="157"/>
        <v/>
      </c>
      <c r="GU126" s="49" t="str">
        <f t="shared" si="158"/>
        <v/>
      </c>
      <c r="GV126" s="49" t="str">
        <f t="shared" si="159"/>
        <v/>
      </c>
      <c r="GW126" s="49" t="str">
        <f t="shared" si="160"/>
        <v/>
      </c>
      <c r="GX126" s="49" t="str">
        <f t="shared" si="161"/>
        <v/>
      </c>
    </row>
    <row r="127" spans="17:206" x14ac:dyDescent="0.2">
      <c r="Q127" s="65">
        <v>59</v>
      </c>
      <c r="R127" s="201" t="str">
        <f>Syst_Typ1!DA86</f>
        <v/>
      </c>
      <c r="S127" s="201">
        <f>Syst_Typ1!F86</f>
        <v>0</v>
      </c>
      <c r="T127" s="201" t="str">
        <f>Syst_Typ1!W86</f>
        <v/>
      </c>
      <c r="U127" s="201">
        <f>Syst_Typ1!CT86</f>
        <v>0</v>
      </c>
      <c r="V127" s="201" t="str">
        <f>Syst_Typ1!X86</f>
        <v/>
      </c>
      <c r="W127" s="201" t="str">
        <f>Syst_Typ1!AW86</f>
        <v/>
      </c>
      <c r="X127" s="201">
        <f>Syst_Typ1!BF86</f>
        <v>0</v>
      </c>
      <c r="Y127" s="201">
        <f>Syst_Typ1!AZ86</f>
        <v>0</v>
      </c>
      <c r="AB127" s="49"/>
      <c r="AC127" s="49" t="str">
        <f t="shared" si="18"/>
        <v/>
      </c>
      <c r="AD127" s="49" t="str">
        <f t="shared" si="19"/>
        <v/>
      </c>
      <c r="AE127" s="49" t="str">
        <f t="shared" si="20"/>
        <v/>
      </c>
      <c r="AF127" s="49" t="str">
        <f t="shared" si="21"/>
        <v/>
      </c>
      <c r="AG127" s="49" t="str">
        <f t="shared" si="22"/>
        <v/>
      </c>
      <c r="AH127" s="49" t="str">
        <f t="shared" si="23"/>
        <v/>
      </c>
      <c r="AI127" s="49" t="str">
        <f t="shared" si="24"/>
        <v/>
      </c>
      <c r="AJ127" s="49" t="str">
        <f t="shared" si="25"/>
        <v/>
      </c>
      <c r="AL127" s="49"/>
      <c r="AM127" s="49" t="str">
        <f t="shared" si="26"/>
        <v/>
      </c>
      <c r="AN127" s="49" t="str">
        <f t="shared" si="27"/>
        <v/>
      </c>
      <c r="AO127" s="49" t="str">
        <f t="shared" si="28"/>
        <v/>
      </c>
      <c r="AP127" s="49" t="str">
        <f t="shared" si="29"/>
        <v/>
      </c>
      <c r="AQ127" s="49" t="str">
        <f t="shared" si="30"/>
        <v/>
      </c>
      <c r="AR127" s="49" t="str">
        <f t="shared" si="31"/>
        <v/>
      </c>
      <c r="AS127" s="49" t="str">
        <f t="shared" si="32"/>
        <v/>
      </c>
      <c r="AT127" s="49" t="str">
        <f t="shared" si="33"/>
        <v/>
      </c>
      <c r="AV127" s="49"/>
      <c r="AW127" s="49" t="str">
        <f t="shared" si="34"/>
        <v/>
      </c>
      <c r="AX127" s="49" t="str">
        <f t="shared" si="35"/>
        <v/>
      </c>
      <c r="AY127" s="49" t="str">
        <f t="shared" si="36"/>
        <v/>
      </c>
      <c r="AZ127" s="49" t="str">
        <f t="shared" si="37"/>
        <v/>
      </c>
      <c r="BA127" s="49" t="str">
        <f t="shared" si="38"/>
        <v/>
      </c>
      <c r="BB127" s="49" t="str">
        <f t="shared" si="39"/>
        <v/>
      </c>
      <c r="BC127" s="49" t="str">
        <f t="shared" si="40"/>
        <v/>
      </c>
      <c r="BD127" s="49" t="str">
        <f t="shared" si="41"/>
        <v/>
      </c>
      <c r="BF127" s="49"/>
      <c r="BG127" s="49" t="str">
        <f t="shared" si="42"/>
        <v/>
      </c>
      <c r="BH127" s="49" t="str">
        <f t="shared" si="43"/>
        <v/>
      </c>
      <c r="BI127" s="49" t="str">
        <f t="shared" si="44"/>
        <v/>
      </c>
      <c r="BJ127" s="49" t="str">
        <f t="shared" si="45"/>
        <v/>
      </c>
      <c r="BK127" s="49" t="str">
        <f t="shared" si="46"/>
        <v/>
      </c>
      <c r="BL127" s="49" t="str">
        <f t="shared" si="47"/>
        <v/>
      </c>
      <c r="BM127" s="49" t="str">
        <f t="shared" si="48"/>
        <v/>
      </c>
      <c r="BN127" s="49" t="str">
        <f t="shared" si="49"/>
        <v/>
      </c>
      <c r="BP127" s="49"/>
      <c r="BQ127" s="49" t="str">
        <f t="shared" si="50"/>
        <v/>
      </c>
      <c r="BR127" s="49" t="str">
        <f t="shared" si="51"/>
        <v/>
      </c>
      <c r="BS127" s="49" t="str">
        <f t="shared" si="52"/>
        <v/>
      </c>
      <c r="BT127" s="49" t="str">
        <f t="shared" si="53"/>
        <v/>
      </c>
      <c r="BU127" s="49" t="str">
        <f t="shared" si="54"/>
        <v/>
      </c>
      <c r="BV127" s="49" t="str">
        <f t="shared" si="55"/>
        <v/>
      </c>
      <c r="BW127" s="49" t="str">
        <f t="shared" si="56"/>
        <v/>
      </c>
      <c r="BX127" s="49" t="str">
        <f t="shared" si="57"/>
        <v/>
      </c>
      <c r="BZ127" s="49"/>
      <c r="CA127" s="49" t="str">
        <f t="shared" si="58"/>
        <v/>
      </c>
      <c r="CB127" s="49" t="str">
        <f t="shared" si="59"/>
        <v/>
      </c>
      <c r="CC127" s="49" t="str">
        <f t="shared" si="60"/>
        <v/>
      </c>
      <c r="CD127" s="49" t="str">
        <f t="shared" si="61"/>
        <v/>
      </c>
      <c r="CE127" s="49" t="str">
        <f t="shared" si="62"/>
        <v/>
      </c>
      <c r="CF127" s="49" t="str">
        <f t="shared" si="63"/>
        <v/>
      </c>
      <c r="CG127" s="49" t="str">
        <f t="shared" si="64"/>
        <v/>
      </c>
      <c r="CH127" s="49" t="str">
        <f t="shared" si="65"/>
        <v/>
      </c>
      <c r="CJ127" s="49"/>
      <c r="CK127" s="49" t="str">
        <f t="shared" si="66"/>
        <v/>
      </c>
      <c r="CL127" s="49" t="str">
        <f t="shared" si="67"/>
        <v/>
      </c>
      <c r="CM127" s="49" t="str">
        <f t="shared" si="68"/>
        <v/>
      </c>
      <c r="CN127" s="49" t="str">
        <f t="shared" si="69"/>
        <v/>
      </c>
      <c r="CO127" s="49" t="str">
        <f t="shared" si="70"/>
        <v/>
      </c>
      <c r="CP127" s="49" t="str">
        <f t="shared" si="71"/>
        <v/>
      </c>
      <c r="CQ127" s="49" t="str">
        <f t="shared" si="72"/>
        <v/>
      </c>
      <c r="CR127" s="49" t="str">
        <f t="shared" si="73"/>
        <v/>
      </c>
      <c r="CT127" s="49"/>
      <c r="CU127" s="49" t="str">
        <f t="shared" si="74"/>
        <v/>
      </c>
      <c r="CV127" s="49" t="str">
        <f t="shared" si="75"/>
        <v/>
      </c>
      <c r="CW127" s="49" t="str">
        <f t="shared" si="76"/>
        <v/>
      </c>
      <c r="CX127" s="49" t="str">
        <f t="shared" si="77"/>
        <v/>
      </c>
      <c r="CY127" s="49" t="str">
        <f t="shared" si="78"/>
        <v/>
      </c>
      <c r="CZ127" s="49" t="str">
        <f t="shared" si="79"/>
        <v/>
      </c>
      <c r="DA127" s="49" t="str">
        <f t="shared" si="80"/>
        <v/>
      </c>
      <c r="DB127" s="49" t="str">
        <f t="shared" si="81"/>
        <v/>
      </c>
      <c r="DD127" s="49"/>
      <c r="DE127" s="49" t="str">
        <f t="shared" si="82"/>
        <v/>
      </c>
      <c r="DF127" s="49" t="str">
        <f t="shared" si="83"/>
        <v/>
      </c>
      <c r="DG127" s="49" t="str">
        <f t="shared" si="84"/>
        <v/>
      </c>
      <c r="DH127" s="49" t="str">
        <f t="shared" si="85"/>
        <v/>
      </c>
      <c r="DI127" s="49" t="str">
        <f t="shared" si="86"/>
        <v/>
      </c>
      <c r="DJ127" s="49" t="str">
        <f t="shared" si="87"/>
        <v/>
      </c>
      <c r="DK127" s="49" t="str">
        <f t="shared" si="88"/>
        <v/>
      </c>
      <c r="DL127" s="49" t="str">
        <f t="shared" si="89"/>
        <v/>
      </c>
      <c r="DN127" s="49"/>
      <c r="DO127" s="49" t="str">
        <f t="shared" si="90"/>
        <v/>
      </c>
      <c r="DP127" s="49" t="str">
        <f t="shared" si="91"/>
        <v/>
      </c>
      <c r="DQ127" s="49" t="str">
        <f t="shared" si="92"/>
        <v/>
      </c>
      <c r="DR127" s="49" t="str">
        <f t="shared" si="93"/>
        <v/>
      </c>
      <c r="DS127" s="49" t="str">
        <f t="shared" si="94"/>
        <v/>
      </c>
      <c r="DT127" s="49" t="str">
        <f t="shared" si="95"/>
        <v/>
      </c>
      <c r="DU127" s="49" t="str">
        <f t="shared" si="96"/>
        <v/>
      </c>
      <c r="DV127" s="49" t="str">
        <f t="shared" si="97"/>
        <v/>
      </c>
      <c r="DX127" s="49"/>
      <c r="DY127" s="49" t="str">
        <f t="shared" si="98"/>
        <v/>
      </c>
      <c r="DZ127" s="49" t="str">
        <f t="shared" si="99"/>
        <v/>
      </c>
      <c r="EA127" s="49" t="str">
        <f t="shared" si="100"/>
        <v/>
      </c>
      <c r="EB127" s="49" t="str">
        <f t="shared" si="101"/>
        <v/>
      </c>
      <c r="EC127" s="49" t="str">
        <f t="shared" si="102"/>
        <v/>
      </c>
      <c r="ED127" s="49" t="str">
        <f t="shared" si="103"/>
        <v/>
      </c>
      <c r="EE127" s="49" t="str">
        <f t="shared" si="104"/>
        <v/>
      </c>
      <c r="EF127" s="49" t="str">
        <f t="shared" si="105"/>
        <v/>
      </c>
      <c r="EH127" s="49"/>
      <c r="EI127" s="49" t="str">
        <f t="shared" si="106"/>
        <v/>
      </c>
      <c r="EJ127" s="49" t="str">
        <f t="shared" si="107"/>
        <v/>
      </c>
      <c r="EK127" s="49" t="str">
        <f t="shared" si="108"/>
        <v/>
      </c>
      <c r="EL127" s="49" t="str">
        <f t="shared" si="109"/>
        <v/>
      </c>
      <c r="EM127" s="49" t="str">
        <f t="shared" si="110"/>
        <v/>
      </c>
      <c r="EN127" s="49" t="str">
        <f t="shared" si="111"/>
        <v/>
      </c>
      <c r="EO127" s="49" t="str">
        <f t="shared" si="112"/>
        <v/>
      </c>
      <c r="EP127" s="49" t="str">
        <f t="shared" si="113"/>
        <v/>
      </c>
      <c r="ER127" s="49"/>
      <c r="ES127" s="49" t="str">
        <f t="shared" si="114"/>
        <v/>
      </c>
      <c r="ET127" s="49" t="str">
        <f t="shared" si="115"/>
        <v/>
      </c>
      <c r="EU127" s="49" t="str">
        <f t="shared" si="116"/>
        <v/>
      </c>
      <c r="EV127" s="49" t="str">
        <f t="shared" si="117"/>
        <v/>
      </c>
      <c r="EW127" s="49" t="str">
        <f t="shared" si="118"/>
        <v/>
      </c>
      <c r="EX127" s="49" t="str">
        <f t="shared" si="119"/>
        <v/>
      </c>
      <c r="EY127" s="49" t="str">
        <f t="shared" si="120"/>
        <v/>
      </c>
      <c r="EZ127" s="49" t="str">
        <f t="shared" si="121"/>
        <v/>
      </c>
      <c r="FB127" s="49"/>
      <c r="FC127" s="49" t="str">
        <f t="shared" si="122"/>
        <v/>
      </c>
      <c r="FD127" s="49" t="str">
        <f t="shared" si="123"/>
        <v/>
      </c>
      <c r="FE127" s="49" t="str">
        <f t="shared" si="124"/>
        <v/>
      </c>
      <c r="FF127" s="49" t="str">
        <f t="shared" si="125"/>
        <v/>
      </c>
      <c r="FG127" s="49" t="str">
        <f t="shared" si="126"/>
        <v/>
      </c>
      <c r="FH127" s="49" t="str">
        <f t="shared" si="127"/>
        <v/>
      </c>
      <c r="FI127" s="49" t="str">
        <f t="shared" si="128"/>
        <v/>
      </c>
      <c r="FJ127" s="49" t="str">
        <f t="shared" si="129"/>
        <v/>
      </c>
      <c r="FL127" s="49"/>
      <c r="FM127" s="49" t="str">
        <f t="shared" si="130"/>
        <v/>
      </c>
      <c r="FN127" s="49" t="str">
        <f t="shared" si="131"/>
        <v/>
      </c>
      <c r="FO127" s="49" t="str">
        <f t="shared" si="132"/>
        <v/>
      </c>
      <c r="FP127" s="49" t="str">
        <f t="shared" si="133"/>
        <v/>
      </c>
      <c r="FQ127" s="49" t="str">
        <f t="shared" si="134"/>
        <v/>
      </c>
      <c r="FR127" s="49" t="str">
        <f t="shared" si="135"/>
        <v/>
      </c>
      <c r="FS127" s="49" t="str">
        <f t="shared" si="136"/>
        <v/>
      </c>
      <c r="FT127" s="49" t="str">
        <f t="shared" si="137"/>
        <v/>
      </c>
      <c r="FV127" s="49"/>
      <c r="FW127" s="49" t="str">
        <f t="shared" si="138"/>
        <v/>
      </c>
      <c r="FX127" s="49" t="str">
        <f t="shared" si="139"/>
        <v/>
      </c>
      <c r="FY127" s="49" t="str">
        <f t="shared" si="140"/>
        <v/>
      </c>
      <c r="FZ127" s="49" t="str">
        <f t="shared" si="141"/>
        <v/>
      </c>
      <c r="GA127" s="49" t="str">
        <f t="shared" si="142"/>
        <v/>
      </c>
      <c r="GB127" s="49" t="str">
        <f t="shared" si="143"/>
        <v/>
      </c>
      <c r="GC127" s="49" t="str">
        <f t="shared" si="144"/>
        <v/>
      </c>
      <c r="GD127" s="49" t="str">
        <f t="shared" si="145"/>
        <v/>
      </c>
      <c r="GF127" s="49"/>
      <c r="GG127" s="49" t="str">
        <f t="shared" si="146"/>
        <v/>
      </c>
      <c r="GH127" s="49" t="str">
        <f t="shared" si="147"/>
        <v/>
      </c>
      <c r="GI127" s="49" t="str">
        <f t="shared" si="148"/>
        <v/>
      </c>
      <c r="GJ127" s="49" t="str">
        <f t="shared" si="149"/>
        <v/>
      </c>
      <c r="GK127" s="49" t="str">
        <f t="shared" si="150"/>
        <v/>
      </c>
      <c r="GL127" s="49" t="str">
        <f t="shared" si="151"/>
        <v/>
      </c>
      <c r="GM127" s="49" t="str">
        <f t="shared" si="152"/>
        <v/>
      </c>
      <c r="GN127" s="49" t="str">
        <f t="shared" si="153"/>
        <v/>
      </c>
      <c r="GP127" s="49"/>
      <c r="GQ127" s="49" t="str">
        <f t="shared" si="154"/>
        <v/>
      </c>
      <c r="GR127" s="49" t="str">
        <f t="shared" si="155"/>
        <v/>
      </c>
      <c r="GS127" s="49" t="str">
        <f t="shared" si="156"/>
        <v/>
      </c>
      <c r="GT127" s="49" t="str">
        <f t="shared" si="157"/>
        <v/>
      </c>
      <c r="GU127" s="49" t="str">
        <f t="shared" si="158"/>
        <v/>
      </c>
      <c r="GV127" s="49" t="str">
        <f t="shared" si="159"/>
        <v/>
      </c>
      <c r="GW127" s="49" t="str">
        <f t="shared" si="160"/>
        <v/>
      </c>
      <c r="GX127" s="49" t="str">
        <f t="shared" si="161"/>
        <v/>
      </c>
    </row>
    <row r="128" spans="17:206" x14ac:dyDescent="0.2">
      <c r="Q128" s="65">
        <v>60</v>
      </c>
      <c r="R128" s="201" t="str">
        <f>Syst_Typ1!DA87</f>
        <v/>
      </c>
      <c r="S128" s="201">
        <f>Syst_Typ1!F87</f>
        <v>0</v>
      </c>
      <c r="T128" s="201" t="str">
        <f>Syst_Typ1!W87</f>
        <v/>
      </c>
      <c r="U128" s="201">
        <f>Syst_Typ1!CT87</f>
        <v>0</v>
      </c>
      <c r="V128" s="201" t="str">
        <f>Syst_Typ1!X87</f>
        <v/>
      </c>
      <c r="W128" s="201" t="str">
        <f>Syst_Typ1!AW87</f>
        <v/>
      </c>
      <c r="X128" s="201">
        <f>Syst_Typ1!BF87</f>
        <v>0</v>
      </c>
      <c r="Y128" s="201">
        <f>Syst_Typ1!AZ87</f>
        <v>0</v>
      </c>
      <c r="AB128" s="49"/>
      <c r="AC128" s="49" t="str">
        <f t="shared" si="18"/>
        <v/>
      </c>
      <c r="AD128" s="49" t="str">
        <f t="shared" si="19"/>
        <v/>
      </c>
      <c r="AE128" s="49" t="str">
        <f t="shared" si="20"/>
        <v/>
      </c>
      <c r="AF128" s="49" t="str">
        <f t="shared" si="21"/>
        <v/>
      </c>
      <c r="AG128" s="49" t="str">
        <f t="shared" si="22"/>
        <v/>
      </c>
      <c r="AH128" s="49" t="str">
        <f t="shared" si="23"/>
        <v/>
      </c>
      <c r="AI128" s="49" t="str">
        <f t="shared" si="24"/>
        <v/>
      </c>
      <c r="AJ128" s="49" t="str">
        <f t="shared" si="25"/>
        <v/>
      </c>
      <c r="AL128" s="49"/>
      <c r="AM128" s="49" t="str">
        <f t="shared" si="26"/>
        <v/>
      </c>
      <c r="AN128" s="49" t="str">
        <f t="shared" si="27"/>
        <v/>
      </c>
      <c r="AO128" s="49" t="str">
        <f t="shared" si="28"/>
        <v/>
      </c>
      <c r="AP128" s="49" t="str">
        <f t="shared" si="29"/>
        <v/>
      </c>
      <c r="AQ128" s="49" t="str">
        <f t="shared" si="30"/>
        <v/>
      </c>
      <c r="AR128" s="49" t="str">
        <f t="shared" si="31"/>
        <v/>
      </c>
      <c r="AS128" s="49" t="str">
        <f t="shared" si="32"/>
        <v/>
      </c>
      <c r="AT128" s="49" t="str">
        <f t="shared" si="33"/>
        <v/>
      </c>
      <c r="AV128" s="49"/>
      <c r="AW128" s="49" t="str">
        <f t="shared" si="34"/>
        <v/>
      </c>
      <c r="AX128" s="49" t="str">
        <f t="shared" si="35"/>
        <v/>
      </c>
      <c r="AY128" s="49" t="str">
        <f t="shared" si="36"/>
        <v/>
      </c>
      <c r="AZ128" s="49" t="str">
        <f t="shared" si="37"/>
        <v/>
      </c>
      <c r="BA128" s="49" t="str">
        <f t="shared" si="38"/>
        <v/>
      </c>
      <c r="BB128" s="49" t="str">
        <f t="shared" si="39"/>
        <v/>
      </c>
      <c r="BC128" s="49" t="str">
        <f t="shared" si="40"/>
        <v/>
      </c>
      <c r="BD128" s="49" t="str">
        <f t="shared" si="41"/>
        <v/>
      </c>
      <c r="BF128" s="49"/>
      <c r="BG128" s="49" t="str">
        <f t="shared" si="42"/>
        <v/>
      </c>
      <c r="BH128" s="49" t="str">
        <f t="shared" si="43"/>
        <v/>
      </c>
      <c r="BI128" s="49" t="str">
        <f t="shared" si="44"/>
        <v/>
      </c>
      <c r="BJ128" s="49" t="str">
        <f t="shared" si="45"/>
        <v/>
      </c>
      <c r="BK128" s="49" t="str">
        <f t="shared" si="46"/>
        <v/>
      </c>
      <c r="BL128" s="49" t="str">
        <f t="shared" si="47"/>
        <v/>
      </c>
      <c r="BM128" s="49" t="str">
        <f t="shared" si="48"/>
        <v/>
      </c>
      <c r="BN128" s="49" t="str">
        <f t="shared" si="49"/>
        <v/>
      </c>
      <c r="BP128" s="49"/>
      <c r="BQ128" s="49" t="str">
        <f t="shared" si="50"/>
        <v/>
      </c>
      <c r="BR128" s="49" t="str">
        <f t="shared" si="51"/>
        <v/>
      </c>
      <c r="BS128" s="49" t="str">
        <f t="shared" si="52"/>
        <v/>
      </c>
      <c r="BT128" s="49" t="str">
        <f t="shared" si="53"/>
        <v/>
      </c>
      <c r="BU128" s="49" t="str">
        <f t="shared" si="54"/>
        <v/>
      </c>
      <c r="BV128" s="49" t="str">
        <f t="shared" si="55"/>
        <v/>
      </c>
      <c r="BW128" s="49" t="str">
        <f t="shared" si="56"/>
        <v/>
      </c>
      <c r="BX128" s="49" t="str">
        <f t="shared" si="57"/>
        <v/>
      </c>
      <c r="BZ128" s="49"/>
      <c r="CA128" s="49" t="str">
        <f t="shared" si="58"/>
        <v/>
      </c>
      <c r="CB128" s="49" t="str">
        <f t="shared" si="59"/>
        <v/>
      </c>
      <c r="CC128" s="49" t="str">
        <f t="shared" si="60"/>
        <v/>
      </c>
      <c r="CD128" s="49" t="str">
        <f t="shared" si="61"/>
        <v/>
      </c>
      <c r="CE128" s="49" t="str">
        <f t="shared" si="62"/>
        <v/>
      </c>
      <c r="CF128" s="49" t="str">
        <f t="shared" si="63"/>
        <v/>
      </c>
      <c r="CG128" s="49" t="str">
        <f t="shared" si="64"/>
        <v/>
      </c>
      <c r="CH128" s="49" t="str">
        <f t="shared" si="65"/>
        <v/>
      </c>
      <c r="CJ128" s="49"/>
      <c r="CK128" s="49" t="str">
        <f t="shared" si="66"/>
        <v/>
      </c>
      <c r="CL128" s="49" t="str">
        <f t="shared" si="67"/>
        <v/>
      </c>
      <c r="CM128" s="49" t="str">
        <f t="shared" si="68"/>
        <v/>
      </c>
      <c r="CN128" s="49" t="str">
        <f t="shared" si="69"/>
        <v/>
      </c>
      <c r="CO128" s="49" t="str">
        <f t="shared" si="70"/>
        <v/>
      </c>
      <c r="CP128" s="49" t="str">
        <f t="shared" si="71"/>
        <v/>
      </c>
      <c r="CQ128" s="49" t="str">
        <f t="shared" si="72"/>
        <v/>
      </c>
      <c r="CR128" s="49" t="str">
        <f t="shared" si="73"/>
        <v/>
      </c>
      <c r="CT128" s="49"/>
      <c r="CU128" s="49" t="str">
        <f t="shared" si="74"/>
        <v/>
      </c>
      <c r="CV128" s="49" t="str">
        <f t="shared" si="75"/>
        <v/>
      </c>
      <c r="CW128" s="49" t="str">
        <f t="shared" si="76"/>
        <v/>
      </c>
      <c r="CX128" s="49" t="str">
        <f t="shared" si="77"/>
        <v/>
      </c>
      <c r="CY128" s="49" t="str">
        <f t="shared" si="78"/>
        <v/>
      </c>
      <c r="CZ128" s="49" t="str">
        <f t="shared" si="79"/>
        <v/>
      </c>
      <c r="DA128" s="49" t="str">
        <f t="shared" si="80"/>
        <v/>
      </c>
      <c r="DB128" s="49" t="str">
        <f t="shared" si="81"/>
        <v/>
      </c>
      <c r="DD128" s="49"/>
      <c r="DE128" s="49" t="str">
        <f t="shared" si="82"/>
        <v/>
      </c>
      <c r="DF128" s="49" t="str">
        <f t="shared" si="83"/>
        <v/>
      </c>
      <c r="DG128" s="49" t="str">
        <f t="shared" si="84"/>
        <v/>
      </c>
      <c r="DH128" s="49" t="str">
        <f t="shared" si="85"/>
        <v/>
      </c>
      <c r="DI128" s="49" t="str">
        <f t="shared" si="86"/>
        <v/>
      </c>
      <c r="DJ128" s="49" t="str">
        <f t="shared" si="87"/>
        <v/>
      </c>
      <c r="DK128" s="49" t="str">
        <f t="shared" si="88"/>
        <v/>
      </c>
      <c r="DL128" s="49" t="str">
        <f t="shared" si="89"/>
        <v/>
      </c>
      <c r="DN128" s="49"/>
      <c r="DO128" s="49" t="str">
        <f t="shared" si="90"/>
        <v/>
      </c>
      <c r="DP128" s="49" t="str">
        <f t="shared" si="91"/>
        <v/>
      </c>
      <c r="DQ128" s="49" t="str">
        <f t="shared" si="92"/>
        <v/>
      </c>
      <c r="DR128" s="49" t="str">
        <f t="shared" si="93"/>
        <v/>
      </c>
      <c r="DS128" s="49" t="str">
        <f t="shared" si="94"/>
        <v/>
      </c>
      <c r="DT128" s="49" t="str">
        <f t="shared" si="95"/>
        <v/>
      </c>
      <c r="DU128" s="49" t="str">
        <f t="shared" si="96"/>
        <v/>
      </c>
      <c r="DV128" s="49" t="str">
        <f t="shared" si="97"/>
        <v/>
      </c>
      <c r="DX128" s="49"/>
      <c r="DY128" s="49" t="str">
        <f t="shared" si="98"/>
        <v/>
      </c>
      <c r="DZ128" s="49" t="str">
        <f t="shared" si="99"/>
        <v/>
      </c>
      <c r="EA128" s="49" t="str">
        <f t="shared" si="100"/>
        <v/>
      </c>
      <c r="EB128" s="49" t="str">
        <f t="shared" si="101"/>
        <v/>
      </c>
      <c r="EC128" s="49" t="str">
        <f t="shared" si="102"/>
        <v/>
      </c>
      <c r="ED128" s="49" t="str">
        <f t="shared" si="103"/>
        <v/>
      </c>
      <c r="EE128" s="49" t="str">
        <f t="shared" si="104"/>
        <v/>
      </c>
      <c r="EF128" s="49" t="str">
        <f t="shared" si="105"/>
        <v/>
      </c>
      <c r="EH128" s="49"/>
      <c r="EI128" s="49" t="str">
        <f t="shared" si="106"/>
        <v/>
      </c>
      <c r="EJ128" s="49" t="str">
        <f t="shared" si="107"/>
        <v/>
      </c>
      <c r="EK128" s="49" t="str">
        <f t="shared" si="108"/>
        <v/>
      </c>
      <c r="EL128" s="49" t="str">
        <f t="shared" si="109"/>
        <v/>
      </c>
      <c r="EM128" s="49" t="str">
        <f t="shared" si="110"/>
        <v/>
      </c>
      <c r="EN128" s="49" t="str">
        <f t="shared" si="111"/>
        <v/>
      </c>
      <c r="EO128" s="49" t="str">
        <f t="shared" si="112"/>
        <v/>
      </c>
      <c r="EP128" s="49" t="str">
        <f t="shared" si="113"/>
        <v/>
      </c>
      <c r="ER128" s="49"/>
      <c r="ES128" s="49" t="str">
        <f t="shared" si="114"/>
        <v/>
      </c>
      <c r="ET128" s="49" t="str">
        <f t="shared" si="115"/>
        <v/>
      </c>
      <c r="EU128" s="49" t="str">
        <f t="shared" si="116"/>
        <v/>
      </c>
      <c r="EV128" s="49" t="str">
        <f t="shared" si="117"/>
        <v/>
      </c>
      <c r="EW128" s="49" t="str">
        <f t="shared" si="118"/>
        <v/>
      </c>
      <c r="EX128" s="49" t="str">
        <f t="shared" si="119"/>
        <v/>
      </c>
      <c r="EY128" s="49" t="str">
        <f t="shared" si="120"/>
        <v/>
      </c>
      <c r="EZ128" s="49" t="str">
        <f t="shared" si="121"/>
        <v/>
      </c>
      <c r="FB128" s="49"/>
      <c r="FC128" s="49" t="str">
        <f t="shared" si="122"/>
        <v/>
      </c>
      <c r="FD128" s="49" t="str">
        <f t="shared" si="123"/>
        <v/>
      </c>
      <c r="FE128" s="49" t="str">
        <f t="shared" si="124"/>
        <v/>
      </c>
      <c r="FF128" s="49" t="str">
        <f t="shared" si="125"/>
        <v/>
      </c>
      <c r="FG128" s="49" t="str">
        <f t="shared" si="126"/>
        <v/>
      </c>
      <c r="FH128" s="49" t="str">
        <f t="shared" si="127"/>
        <v/>
      </c>
      <c r="FI128" s="49" t="str">
        <f t="shared" si="128"/>
        <v/>
      </c>
      <c r="FJ128" s="49" t="str">
        <f t="shared" si="129"/>
        <v/>
      </c>
      <c r="FL128" s="49"/>
      <c r="FM128" s="49" t="str">
        <f t="shared" si="130"/>
        <v/>
      </c>
      <c r="FN128" s="49" t="str">
        <f t="shared" si="131"/>
        <v/>
      </c>
      <c r="FO128" s="49" t="str">
        <f t="shared" si="132"/>
        <v/>
      </c>
      <c r="FP128" s="49" t="str">
        <f t="shared" si="133"/>
        <v/>
      </c>
      <c r="FQ128" s="49" t="str">
        <f t="shared" si="134"/>
        <v/>
      </c>
      <c r="FR128" s="49" t="str">
        <f t="shared" si="135"/>
        <v/>
      </c>
      <c r="FS128" s="49" t="str">
        <f t="shared" si="136"/>
        <v/>
      </c>
      <c r="FT128" s="49" t="str">
        <f t="shared" si="137"/>
        <v/>
      </c>
      <c r="FV128" s="49"/>
      <c r="FW128" s="49" t="str">
        <f t="shared" si="138"/>
        <v/>
      </c>
      <c r="FX128" s="49" t="str">
        <f t="shared" si="139"/>
        <v/>
      </c>
      <c r="FY128" s="49" t="str">
        <f t="shared" si="140"/>
        <v/>
      </c>
      <c r="FZ128" s="49" t="str">
        <f t="shared" si="141"/>
        <v/>
      </c>
      <c r="GA128" s="49" t="str">
        <f t="shared" si="142"/>
        <v/>
      </c>
      <c r="GB128" s="49" t="str">
        <f t="shared" si="143"/>
        <v/>
      </c>
      <c r="GC128" s="49" t="str">
        <f t="shared" si="144"/>
        <v/>
      </c>
      <c r="GD128" s="49" t="str">
        <f t="shared" si="145"/>
        <v/>
      </c>
      <c r="GF128" s="49"/>
      <c r="GG128" s="49" t="str">
        <f t="shared" si="146"/>
        <v/>
      </c>
      <c r="GH128" s="49" t="str">
        <f t="shared" si="147"/>
        <v/>
      </c>
      <c r="GI128" s="49" t="str">
        <f t="shared" si="148"/>
        <v/>
      </c>
      <c r="GJ128" s="49" t="str">
        <f t="shared" si="149"/>
        <v/>
      </c>
      <c r="GK128" s="49" t="str">
        <f t="shared" si="150"/>
        <v/>
      </c>
      <c r="GL128" s="49" t="str">
        <f t="shared" si="151"/>
        <v/>
      </c>
      <c r="GM128" s="49" t="str">
        <f t="shared" si="152"/>
        <v/>
      </c>
      <c r="GN128" s="49" t="str">
        <f t="shared" si="153"/>
        <v/>
      </c>
      <c r="GP128" s="49"/>
      <c r="GQ128" s="49" t="str">
        <f t="shared" si="154"/>
        <v/>
      </c>
      <c r="GR128" s="49" t="str">
        <f t="shared" si="155"/>
        <v/>
      </c>
      <c r="GS128" s="49" t="str">
        <f t="shared" si="156"/>
        <v/>
      </c>
      <c r="GT128" s="49" t="str">
        <f t="shared" si="157"/>
        <v/>
      </c>
      <c r="GU128" s="49" t="str">
        <f t="shared" si="158"/>
        <v/>
      </c>
      <c r="GV128" s="49" t="str">
        <f t="shared" si="159"/>
        <v/>
      </c>
      <c r="GW128" s="49" t="str">
        <f t="shared" si="160"/>
        <v/>
      </c>
      <c r="GX128" s="49" t="str">
        <f t="shared" si="161"/>
        <v/>
      </c>
    </row>
    <row r="129" spans="17:206" x14ac:dyDescent="0.2">
      <c r="Q129" s="65">
        <v>61</v>
      </c>
      <c r="R129" s="201" t="str">
        <f>Syst_Typ1!DA88</f>
        <v/>
      </c>
      <c r="S129" s="201">
        <f>Syst_Typ1!F88</f>
        <v>0</v>
      </c>
      <c r="T129" s="201" t="str">
        <f>Syst_Typ1!W88</f>
        <v/>
      </c>
      <c r="U129" s="201">
        <f>Syst_Typ1!CT88</f>
        <v>0</v>
      </c>
      <c r="V129" s="201" t="str">
        <f>Syst_Typ1!X88</f>
        <v/>
      </c>
      <c r="W129" s="201" t="str">
        <f>Syst_Typ1!AW88</f>
        <v/>
      </c>
      <c r="X129" s="201">
        <f>Syst_Typ1!BF88</f>
        <v>0</v>
      </c>
      <c r="Y129" s="201">
        <f>Syst_Typ1!AZ88</f>
        <v>0</v>
      </c>
      <c r="AB129" s="49"/>
      <c r="AC129" s="49" t="str">
        <f t="shared" si="18"/>
        <v/>
      </c>
      <c r="AD129" s="49" t="str">
        <f t="shared" si="19"/>
        <v/>
      </c>
      <c r="AE129" s="49" t="str">
        <f t="shared" si="20"/>
        <v/>
      </c>
      <c r="AF129" s="49" t="str">
        <f t="shared" si="21"/>
        <v/>
      </c>
      <c r="AG129" s="49" t="str">
        <f t="shared" si="22"/>
        <v/>
      </c>
      <c r="AH129" s="49" t="str">
        <f t="shared" si="23"/>
        <v/>
      </c>
      <c r="AI129" s="49" t="str">
        <f t="shared" si="24"/>
        <v/>
      </c>
      <c r="AJ129" s="49" t="str">
        <f t="shared" si="25"/>
        <v/>
      </c>
      <c r="AL129" s="49"/>
      <c r="AM129" s="49" t="str">
        <f t="shared" si="26"/>
        <v/>
      </c>
      <c r="AN129" s="49" t="str">
        <f t="shared" si="27"/>
        <v/>
      </c>
      <c r="AO129" s="49" t="str">
        <f t="shared" si="28"/>
        <v/>
      </c>
      <c r="AP129" s="49" t="str">
        <f t="shared" si="29"/>
        <v/>
      </c>
      <c r="AQ129" s="49" t="str">
        <f t="shared" si="30"/>
        <v/>
      </c>
      <c r="AR129" s="49" t="str">
        <f t="shared" si="31"/>
        <v/>
      </c>
      <c r="AS129" s="49" t="str">
        <f t="shared" si="32"/>
        <v/>
      </c>
      <c r="AT129" s="49" t="str">
        <f t="shared" si="33"/>
        <v/>
      </c>
      <c r="AV129" s="49"/>
      <c r="AW129" s="49" t="str">
        <f t="shared" si="34"/>
        <v/>
      </c>
      <c r="AX129" s="49" t="str">
        <f t="shared" si="35"/>
        <v/>
      </c>
      <c r="AY129" s="49" t="str">
        <f t="shared" si="36"/>
        <v/>
      </c>
      <c r="AZ129" s="49" t="str">
        <f t="shared" si="37"/>
        <v/>
      </c>
      <c r="BA129" s="49" t="str">
        <f t="shared" si="38"/>
        <v/>
      </c>
      <c r="BB129" s="49" t="str">
        <f t="shared" si="39"/>
        <v/>
      </c>
      <c r="BC129" s="49" t="str">
        <f t="shared" si="40"/>
        <v/>
      </c>
      <c r="BD129" s="49" t="str">
        <f t="shared" si="41"/>
        <v/>
      </c>
      <c r="BF129" s="49"/>
      <c r="BG129" s="49" t="str">
        <f t="shared" si="42"/>
        <v/>
      </c>
      <c r="BH129" s="49" t="str">
        <f t="shared" si="43"/>
        <v/>
      </c>
      <c r="BI129" s="49" t="str">
        <f t="shared" si="44"/>
        <v/>
      </c>
      <c r="BJ129" s="49" t="str">
        <f t="shared" si="45"/>
        <v/>
      </c>
      <c r="BK129" s="49" t="str">
        <f t="shared" si="46"/>
        <v/>
      </c>
      <c r="BL129" s="49" t="str">
        <f t="shared" si="47"/>
        <v/>
      </c>
      <c r="BM129" s="49" t="str">
        <f t="shared" si="48"/>
        <v/>
      </c>
      <c r="BN129" s="49" t="str">
        <f t="shared" si="49"/>
        <v/>
      </c>
      <c r="BP129" s="49"/>
      <c r="BQ129" s="49" t="str">
        <f t="shared" si="50"/>
        <v/>
      </c>
      <c r="BR129" s="49" t="str">
        <f t="shared" si="51"/>
        <v/>
      </c>
      <c r="BS129" s="49" t="str">
        <f t="shared" si="52"/>
        <v/>
      </c>
      <c r="BT129" s="49" t="str">
        <f t="shared" si="53"/>
        <v/>
      </c>
      <c r="BU129" s="49" t="str">
        <f t="shared" si="54"/>
        <v/>
      </c>
      <c r="BV129" s="49" t="str">
        <f t="shared" si="55"/>
        <v/>
      </c>
      <c r="BW129" s="49" t="str">
        <f t="shared" si="56"/>
        <v/>
      </c>
      <c r="BX129" s="49" t="str">
        <f t="shared" si="57"/>
        <v/>
      </c>
      <c r="BZ129" s="49"/>
      <c r="CA129" s="49" t="str">
        <f t="shared" si="58"/>
        <v/>
      </c>
      <c r="CB129" s="49" t="str">
        <f t="shared" si="59"/>
        <v/>
      </c>
      <c r="CC129" s="49" t="str">
        <f t="shared" si="60"/>
        <v/>
      </c>
      <c r="CD129" s="49" t="str">
        <f t="shared" si="61"/>
        <v/>
      </c>
      <c r="CE129" s="49" t="str">
        <f t="shared" si="62"/>
        <v/>
      </c>
      <c r="CF129" s="49" t="str">
        <f t="shared" si="63"/>
        <v/>
      </c>
      <c r="CG129" s="49" t="str">
        <f t="shared" si="64"/>
        <v/>
      </c>
      <c r="CH129" s="49" t="str">
        <f t="shared" si="65"/>
        <v/>
      </c>
      <c r="CJ129" s="49"/>
      <c r="CK129" s="49" t="str">
        <f t="shared" si="66"/>
        <v/>
      </c>
      <c r="CL129" s="49" t="str">
        <f t="shared" si="67"/>
        <v/>
      </c>
      <c r="CM129" s="49" t="str">
        <f t="shared" si="68"/>
        <v/>
      </c>
      <c r="CN129" s="49" t="str">
        <f t="shared" si="69"/>
        <v/>
      </c>
      <c r="CO129" s="49" t="str">
        <f t="shared" si="70"/>
        <v/>
      </c>
      <c r="CP129" s="49" t="str">
        <f t="shared" si="71"/>
        <v/>
      </c>
      <c r="CQ129" s="49" t="str">
        <f t="shared" si="72"/>
        <v/>
      </c>
      <c r="CR129" s="49" t="str">
        <f t="shared" si="73"/>
        <v/>
      </c>
      <c r="CT129" s="49"/>
      <c r="CU129" s="49" t="str">
        <f t="shared" si="74"/>
        <v/>
      </c>
      <c r="CV129" s="49" t="str">
        <f t="shared" si="75"/>
        <v/>
      </c>
      <c r="CW129" s="49" t="str">
        <f t="shared" si="76"/>
        <v/>
      </c>
      <c r="CX129" s="49" t="str">
        <f t="shared" si="77"/>
        <v/>
      </c>
      <c r="CY129" s="49" t="str">
        <f t="shared" si="78"/>
        <v/>
      </c>
      <c r="CZ129" s="49" t="str">
        <f t="shared" si="79"/>
        <v/>
      </c>
      <c r="DA129" s="49" t="str">
        <f t="shared" si="80"/>
        <v/>
      </c>
      <c r="DB129" s="49" t="str">
        <f t="shared" si="81"/>
        <v/>
      </c>
      <c r="DD129" s="49"/>
      <c r="DE129" s="49" t="str">
        <f t="shared" si="82"/>
        <v/>
      </c>
      <c r="DF129" s="49" t="str">
        <f t="shared" si="83"/>
        <v/>
      </c>
      <c r="DG129" s="49" t="str">
        <f t="shared" si="84"/>
        <v/>
      </c>
      <c r="DH129" s="49" t="str">
        <f t="shared" si="85"/>
        <v/>
      </c>
      <c r="DI129" s="49" t="str">
        <f t="shared" si="86"/>
        <v/>
      </c>
      <c r="DJ129" s="49" t="str">
        <f t="shared" si="87"/>
        <v/>
      </c>
      <c r="DK129" s="49" t="str">
        <f t="shared" si="88"/>
        <v/>
      </c>
      <c r="DL129" s="49" t="str">
        <f t="shared" si="89"/>
        <v/>
      </c>
      <c r="DN129" s="49"/>
      <c r="DO129" s="49" t="str">
        <f t="shared" si="90"/>
        <v/>
      </c>
      <c r="DP129" s="49" t="str">
        <f t="shared" si="91"/>
        <v/>
      </c>
      <c r="DQ129" s="49" t="str">
        <f t="shared" si="92"/>
        <v/>
      </c>
      <c r="DR129" s="49" t="str">
        <f t="shared" si="93"/>
        <v/>
      </c>
      <c r="DS129" s="49" t="str">
        <f t="shared" si="94"/>
        <v/>
      </c>
      <c r="DT129" s="49" t="str">
        <f t="shared" si="95"/>
        <v/>
      </c>
      <c r="DU129" s="49" t="str">
        <f t="shared" si="96"/>
        <v/>
      </c>
      <c r="DV129" s="49" t="str">
        <f t="shared" si="97"/>
        <v/>
      </c>
      <c r="DX129" s="49"/>
      <c r="DY129" s="49" t="str">
        <f t="shared" si="98"/>
        <v/>
      </c>
      <c r="DZ129" s="49" t="str">
        <f t="shared" si="99"/>
        <v/>
      </c>
      <c r="EA129" s="49" t="str">
        <f t="shared" si="100"/>
        <v/>
      </c>
      <c r="EB129" s="49" t="str">
        <f t="shared" si="101"/>
        <v/>
      </c>
      <c r="EC129" s="49" t="str">
        <f t="shared" si="102"/>
        <v/>
      </c>
      <c r="ED129" s="49" t="str">
        <f t="shared" si="103"/>
        <v/>
      </c>
      <c r="EE129" s="49" t="str">
        <f t="shared" si="104"/>
        <v/>
      </c>
      <c r="EF129" s="49" t="str">
        <f t="shared" si="105"/>
        <v/>
      </c>
      <c r="EH129" s="49"/>
      <c r="EI129" s="49" t="str">
        <f t="shared" si="106"/>
        <v/>
      </c>
      <c r="EJ129" s="49" t="str">
        <f t="shared" si="107"/>
        <v/>
      </c>
      <c r="EK129" s="49" t="str">
        <f t="shared" si="108"/>
        <v/>
      </c>
      <c r="EL129" s="49" t="str">
        <f t="shared" si="109"/>
        <v/>
      </c>
      <c r="EM129" s="49" t="str">
        <f t="shared" si="110"/>
        <v/>
      </c>
      <c r="EN129" s="49" t="str">
        <f t="shared" si="111"/>
        <v/>
      </c>
      <c r="EO129" s="49" t="str">
        <f t="shared" si="112"/>
        <v/>
      </c>
      <c r="EP129" s="49" t="str">
        <f t="shared" si="113"/>
        <v/>
      </c>
      <c r="ER129" s="49"/>
      <c r="ES129" s="49" t="str">
        <f t="shared" si="114"/>
        <v/>
      </c>
      <c r="ET129" s="49" t="str">
        <f t="shared" si="115"/>
        <v/>
      </c>
      <c r="EU129" s="49" t="str">
        <f t="shared" si="116"/>
        <v/>
      </c>
      <c r="EV129" s="49" t="str">
        <f t="shared" si="117"/>
        <v/>
      </c>
      <c r="EW129" s="49" t="str">
        <f t="shared" si="118"/>
        <v/>
      </c>
      <c r="EX129" s="49" t="str">
        <f t="shared" si="119"/>
        <v/>
      </c>
      <c r="EY129" s="49" t="str">
        <f t="shared" si="120"/>
        <v/>
      </c>
      <c r="EZ129" s="49" t="str">
        <f t="shared" si="121"/>
        <v/>
      </c>
      <c r="FB129" s="49"/>
      <c r="FC129" s="49" t="str">
        <f t="shared" si="122"/>
        <v/>
      </c>
      <c r="FD129" s="49" t="str">
        <f t="shared" si="123"/>
        <v/>
      </c>
      <c r="FE129" s="49" t="str">
        <f t="shared" si="124"/>
        <v/>
      </c>
      <c r="FF129" s="49" t="str">
        <f t="shared" si="125"/>
        <v/>
      </c>
      <c r="FG129" s="49" t="str">
        <f t="shared" si="126"/>
        <v/>
      </c>
      <c r="FH129" s="49" t="str">
        <f t="shared" si="127"/>
        <v/>
      </c>
      <c r="FI129" s="49" t="str">
        <f t="shared" si="128"/>
        <v/>
      </c>
      <c r="FJ129" s="49" t="str">
        <f t="shared" si="129"/>
        <v/>
      </c>
      <c r="FL129" s="49"/>
      <c r="FM129" s="49" t="str">
        <f t="shared" si="130"/>
        <v/>
      </c>
      <c r="FN129" s="49" t="str">
        <f t="shared" si="131"/>
        <v/>
      </c>
      <c r="FO129" s="49" t="str">
        <f t="shared" si="132"/>
        <v/>
      </c>
      <c r="FP129" s="49" t="str">
        <f t="shared" si="133"/>
        <v/>
      </c>
      <c r="FQ129" s="49" t="str">
        <f t="shared" si="134"/>
        <v/>
      </c>
      <c r="FR129" s="49" t="str">
        <f t="shared" si="135"/>
        <v/>
      </c>
      <c r="FS129" s="49" t="str">
        <f t="shared" si="136"/>
        <v/>
      </c>
      <c r="FT129" s="49" t="str">
        <f t="shared" si="137"/>
        <v/>
      </c>
      <c r="FV129" s="49"/>
      <c r="FW129" s="49" t="str">
        <f t="shared" si="138"/>
        <v/>
      </c>
      <c r="FX129" s="49" t="str">
        <f t="shared" si="139"/>
        <v/>
      </c>
      <c r="FY129" s="49" t="str">
        <f t="shared" si="140"/>
        <v/>
      </c>
      <c r="FZ129" s="49" t="str">
        <f t="shared" si="141"/>
        <v/>
      </c>
      <c r="GA129" s="49" t="str">
        <f t="shared" si="142"/>
        <v/>
      </c>
      <c r="GB129" s="49" t="str">
        <f t="shared" si="143"/>
        <v/>
      </c>
      <c r="GC129" s="49" t="str">
        <f t="shared" si="144"/>
        <v/>
      </c>
      <c r="GD129" s="49" t="str">
        <f t="shared" si="145"/>
        <v/>
      </c>
      <c r="GF129" s="49"/>
      <c r="GG129" s="49" t="str">
        <f t="shared" si="146"/>
        <v/>
      </c>
      <c r="GH129" s="49" t="str">
        <f t="shared" si="147"/>
        <v/>
      </c>
      <c r="GI129" s="49" t="str">
        <f t="shared" si="148"/>
        <v/>
      </c>
      <c r="GJ129" s="49" t="str">
        <f t="shared" si="149"/>
        <v/>
      </c>
      <c r="GK129" s="49" t="str">
        <f t="shared" si="150"/>
        <v/>
      </c>
      <c r="GL129" s="49" t="str">
        <f t="shared" si="151"/>
        <v/>
      </c>
      <c r="GM129" s="49" t="str">
        <f t="shared" si="152"/>
        <v/>
      </c>
      <c r="GN129" s="49" t="str">
        <f t="shared" si="153"/>
        <v/>
      </c>
      <c r="GP129" s="49"/>
      <c r="GQ129" s="49" t="str">
        <f t="shared" si="154"/>
        <v/>
      </c>
      <c r="GR129" s="49" t="str">
        <f t="shared" si="155"/>
        <v/>
      </c>
      <c r="GS129" s="49" t="str">
        <f t="shared" si="156"/>
        <v/>
      </c>
      <c r="GT129" s="49" t="str">
        <f t="shared" si="157"/>
        <v/>
      </c>
      <c r="GU129" s="49" t="str">
        <f t="shared" si="158"/>
        <v/>
      </c>
      <c r="GV129" s="49" t="str">
        <f t="shared" si="159"/>
        <v/>
      </c>
      <c r="GW129" s="49" t="str">
        <f t="shared" si="160"/>
        <v/>
      </c>
      <c r="GX129" s="49" t="str">
        <f t="shared" si="161"/>
        <v/>
      </c>
    </row>
    <row r="130" spans="17:206" x14ac:dyDescent="0.2">
      <c r="Q130" s="65">
        <v>62</v>
      </c>
      <c r="R130" s="201" t="str">
        <f>Syst_Typ1!DA89</f>
        <v/>
      </c>
      <c r="S130" s="201">
        <f>Syst_Typ1!F89</f>
        <v>0</v>
      </c>
      <c r="T130" s="201" t="str">
        <f>Syst_Typ1!W89</f>
        <v/>
      </c>
      <c r="U130" s="201">
        <f>Syst_Typ1!CT89</f>
        <v>0</v>
      </c>
      <c r="V130" s="201" t="str">
        <f>Syst_Typ1!X89</f>
        <v/>
      </c>
      <c r="W130" s="201" t="str">
        <f>Syst_Typ1!AW89</f>
        <v/>
      </c>
      <c r="X130" s="201">
        <f>Syst_Typ1!BF89</f>
        <v>0</v>
      </c>
      <c r="Y130" s="201">
        <f>Syst_Typ1!AZ89</f>
        <v>0</v>
      </c>
      <c r="AB130" s="49"/>
      <c r="AC130" s="49" t="str">
        <f t="shared" si="18"/>
        <v/>
      </c>
      <c r="AD130" s="49" t="str">
        <f t="shared" si="19"/>
        <v/>
      </c>
      <c r="AE130" s="49" t="str">
        <f t="shared" si="20"/>
        <v/>
      </c>
      <c r="AF130" s="49" t="str">
        <f t="shared" si="21"/>
        <v/>
      </c>
      <c r="AG130" s="49" t="str">
        <f t="shared" si="22"/>
        <v/>
      </c>
      <c r="AH130" s="49" t="str">
        <f t="shared" si="23"/>
        <v/>
      </c>
      <c r="AI130" s="49" t="str">
        <f t="shared" si="24"/>
        <v/>
      </c>
      <c r="AJ130" s="49" t="str">
        <f t="shared" si="25"/>
        <v/>
      </c>
      <c r="AL130" s="49"/>
      <c r="AM130" s="49" t="str">
        <f t="shared" si="26"/>
        <v/>
      </c>
      <c r="AN130" s="49" t="str">
        <f t="shared" si="27"/>
        <v/>
      </c>
      <c r="AO130" s="49" t="str">
        <f t="shared" si="28"/>
        <v/>
      </c>
      <c r="AP130" s="49" t="str">
        <f t="shared" si="29"/>
        <v/>
      </c>
      <c r="AQ130" s="49" t="str">
        <f t="shared" si="30"/>
        <v/>
      </c>
      <c r="AR130" s="49" t="str">
        <f t="shared" si="31"/>
        <v/>
      </c>
      <c r="AS130" s="49" t="str">
        <f t="shared" si="32"/>
        <v/>
      </c>
      <c r="AT130" s="49" t="str">
        <f t="shared" si="33"/>
        <v/>
      </c>
      <c r="AV130" s="49"/>
      <c r="AW130" s="49" t="str">
        <f t="shared" si="34"/>
        <v/>
      </c>
      <c r="AX130" s="49" t="str">
        <f t="shared" si="35"/>
        <v/>
      </c>
      <c r="AY130" s="49" t="str">
        <f t="shared" si="36"/>
        <v/>
      </c>
      <c r="AZ130" s="49" t="str">
        <f t="shared" si="37"/>
        <v/>
      </c>
      <c r="BA130" s="49" t="str">
        <f t="shared" si="38"/>
        <v/>
      </c>
      <c r="BB130" s="49" t="str">
        <f t="shared" si="39"/>
        <v/>
      </c>
      <c r="BC130" s="49" t="str">
        <f t="shared" si="40"/>
        <v/>
      </c>
      <c r="BD130" s="49" t="str">
        <f t="shared" si="41"/>
        <v/>
      </c>
      <c r="BF130" s="49"/>
      <c r="BG130" s="49" t="str">
        <f t="shared" si="42"/>
        <v/>
      </c>
      <c r="BH130" s="49" t="str">
        <f t="shared" si="43"/>
        <v/>
      </c>
      <c r="BI130" s="49" t="str">
        <f t="shared" si="44"/>
        <v/>
      </c>
      <c r="BJ130" s="49" t="str">
        <f t="shared" si="45"/>
        <v/>
      </c>
      <c r="BK130" s="49" t="str">
        <f t="shared" si="46"/>
        <v/>
      </c>
      <c r="BL130" s="49" t="str">
        <f t="shared" si="47"/>
        <v/>
      </c>
      <c r="BM130" s="49" t="str">
        <f t="shared" si="48"/>
        <v/>
      </c>
      <c r="BN130" s="49" t="str">
        <f t="shared" si="49"/>
        <v/>
      </c>
      <c r="BP130" s="49"/>
      <c r="BQ130" s="49" t="str">
        <f t="shared" si="50"/>
        <v/>
      </c>
      <c r="BR130" s="49" t="str">
        <f t="shared" si="51"/>
        <v/>
      </c>
      <c r="BS130" s="49" t="str">
        <f t="shared" si="52"/>
        <v/>
      </c>
      <c r="BT130" s="49" t="str">
        <f t="shared" si="53"/>
        <v/>
      </c>
      <c r="BU130" s="49" t="str">
        <f t="shared" si="54"/>
        <v/>
      </c>
      <c r="BV130" s="49" t="str">
        <f t="shared" si="55"/>
        <v/>
      </c>
      <c r="BW130" s="49" t="str">
        <f t="shared" si="56"/>
        <v/>
      </c>
      <c r="BX130" s="49" t="str">
        <f t="shared" si="57"/>
        <v/>
      </c>
      <c r="BZ130" s="49"/>
      <c r="CA130" s="49" t="str">
        <f t="shared" si="58"/>
        <v/>
      </c>
      <c r="CB130" s="49" t="str">
        <f t="shared" si="59"/>
        <v/>
      </c>
      <c r="CC130" s="49" t="str">
        <f t="shared" si="60"/>
        <v/>
      </c>
      <c r="CD130" s="49" t="str">
        <f t="shared" si="61"/>
        <v/>
      </c>
      <c r="CE130" s="49" t="str">
        <f t="shared" si="62"/>
        <v/>
      </c>
      <c r="CF130" s="49" t="str">
        <f t="shared" si="63"/>
        <v/>
      </c>
      <c r="CG130" s="49" t="str">
        <f t="shared" si="64"/>
        <v/>
      </c>
      <c r="CH130" s="49" t="str">
        <f t="shared" si="65"/>
        <v/>
      </c>
      <c r="CJ130" s="49"/>
      <c r="CK130" s="49" t="str">
        <f t="shared" si="66"/>
        <v/>
      </c>
      <c r="CL130" s="49" t="str">
        <f t="shared" si="67"/>
        <v/>
      </c>
      <c r="CM130" s="49" t="str">
        <f t="shared" si="68"/>
        <v/>
      </c>
      <c r="CN130" s="49" t="str">
        <f t="shared" si="69"/>
        <v/>
      </c>
      <c r="CO130" s="49" t="str">
        <f t="shared" si="70"/>
        <v/>
      </c>
      <c r="CP130" s="49" t="str">
        <f t="shared" si="71"/>
        <v/>
      </c>
      <c r="CQ130" s="49" t="str">
        <f t="shared" si="72"/>
        <v/>
      </c>
      <c r="CR130" s="49" t="str">
        <f t="shared" si="73"/>
        <v/>
      </c>
      <c r="CT130" s="49"/>
      <c r="CU130" s="49" t="str">
        <f t="shared" si="74"/>
        <v/>
      </c>
      <c r="CV130" s="49" t="str">
        <f t="shared" si="75"/>
        <v/>
      </c>
      <c r="CW130" s="49" t="str">
        <f t="shared" si="76"/>
        <v/>
      </c>
      <c r="CX130" s="49" t="str">
        <f t="shared" si="77"/>
        <v/>
      </c>
      <c r="CY130" s="49" t="str">
        <f t="shared" si="78"/>
        <v/>
      </c>
      <c r="CZ130" s="49" t="str">
        <f t="shared" si="79"/>
        <v/>
      </c>
      <c r="DA130" s="49" t="str">
        <f t="shared" si="80"/>
        <v/>
      </c>
      <c r="DB130" s="49" t="str">
        <f t="shared" si="81"/>
        <v/>
      </c>
      <c r="DD130" s="49"/>
      <c r="DE130" s="49" t="str">
        <f t="shared" si="82"/>
        <v/>
      </c>
      <c r="DF130" s="49" t="str">
        <f t="shared" si="83"/>
        <v/>
      </c>
      <c r="DG130" s="49" t="str">
        <f t="shared" si="84"/>
        <v/>
      </c>
      <c r="DH130" s="49" t="str">
        <f t="shared" si="85"/>
        <v/>
      </c>
      <c r="DI130" s="49" t="str">
        <f t="shared" si="86"/>
        <v/>
      </c>
      <c r="DJ130" s="49" t="str">
        <f t="shared" si="87"/>
        <v/>
      </c>
      <c r="DK130" s="49" t="str">
        <f t="shared" si="88"/>
        <v/>
      </c>
      <c r="DL130" s="49" t="str">
        <f t="shared" si="89"/>
        <v/>
      </c>
      <c r="DN130" s="49"/>
      <c r="DO130" s="49" t="str">
        <f t="shared" si="90"/>
        <v/>
      </c>
      <c r="DP130" s="49" t="str">
        <f t="shared" si="91"/>
        <v/>
      </c>
      <c r="DQ130" s="49" t="str">
        <f t="shared" si="92"/>
        <v/>
      </c>
      <c r="DR130" s="49" t="str">
        <f t="shared" si="93"/>
        <v/>
      </c>
      <c r="DS130" s="49" t="str">
        <f t="shared" si="94"/>
        <v/>
      </c>
      <c r="DT130" s="49" t="str">
        <f t="shared" si="95"/>
        <v/>
      </c>
      <c r="DU130" s="49" t="str">
        <f t="shared" si="96"/>
        <v/>
      </c>
      <c r="DV130" s="49" t="str">
        <f t="shared" si="97"/>
        <v/>
      </c>
      <c r="DX130" s="49"/>
      <c r="DY130" s="49" t="str">
        <f t="shared" si="98"/>
        <v/>
      </c>
      <c r="DZ130" s="49" t="str">
        <f t="shared" si="99"/>
        <v/>
      </c>
      <c r="EA130" s="49" t="str">
        <f t="shared" si="100"/>
        <v/>
      </c>
      <c r="EB130" s="49" t="str">
        <f t="shared" si="101"/>
        <v/>
      </c>
      <c r="EC130" s="49" t="str">
        <f t="shared" si="102"/>
        <v/>
      </c>
      <c r="ED130" s="49" t="str">
        <f t="shared" si="103"/>
        <v/>
      </c>
      <c r="EE130" s="49" t="str">
        <f t="shared" si="104"/>
        <v/>
      </c>
      <c r="EF130" s="49" t="str">
        <f t="shared" si="105"/>
        <v/>
      </c>
      <c r="EH130" s="49"/>
      <c r="EI130" s="49" t="str">
        <f t="shared" si="106"/>
        <v/>
      </c>
      <c r="EJ130" s="49" t="str">
        <f t="shared" si="107"/>
        <v/>
      </c>
      <c r="EK130" s="49" t="str">
        <f t="shared" si="108"/>
        <v/>
      </c>
      <c r="EL130" s="49" t="str">
        <f t="shared" si="109"/>
        <v/>
      </c>
      <c r="EM130" s="49" t="str">
        <f t="shared" si="110"/>
        <v/>
      </c>
      <c r="EN130" s="49" t="str">
        <f t="shared" si="111"/>
        <v/>
      </c>
      <c r="EO130" s="49" t="str">
        <f t="shared" si="112"/>
        <v/>
      </c>
      <c r="EP130" s="49" t="str">
        <f t="shared" si="113"/>
        <v/>
      </c>
      <c r="ER130" s="49"/>
      <c r="ES130" s="49" t="str">
        <f t="shared" si="114"/>
        <v/>
      </c>
      <c r="ET130" s="49" t="str">
        <f t="shared" si="115"/>
        <v/>
      </c>
      <c r="EU130" s="49" t="str">
        <f t="shared" si="116"/>
        <v/>
      </c>
      <c r="EV130" s="49" t="str">
        <f t="shared" si="117"/>
        <v/>
      </c>
      <c r="EW130" s="49" t="str">
        <f t="shared" si="118"/>
        <v/>
      </c>
      <c r="EX130" s="49" t="str">
        <f t="shared" si="119"/>
        <v/>
      </c>
      <c r="EY130" s="49" t="str">
        <f t="shared" si="120"/>
        <v/>
      </c>
      <c r="EZ130" s="49" t="str">
        <f t="shared" si="121"/>
        <v/>
      </c>
      <c r="FB130" s="49"/>
      <c r="FC130" s="49" t="str">
        <f t="shared" si="122"/>
        <v/>
      </c>
      <c r="FD130" s="49" t="str">
        <f t="shared" si="123"/>
        <v/>
      </c>
      <c r="FE130" s="49" t="str">
        <f t="shared" si="124"/>
        <v/>
      </c>
      <c r="FF130" s="49" t="str">
        <f t="shared" si="125"/>
        <v/>
      </c>
      <c r="FG130" s="49" t="str">
        <f t="shared" si="126"/>
        <v/>
      </c>
      <c r="FH130" s="49" t="str">
        <f t="shared" si="127"/>
        <v/>
      </c>
      <c r="FI130" s="49" t="str">
        <f t="shared" si="128"/>
        <v/>
      </c>
      <c r="FJ130" s="49" t="str">
        <f t="shared" si="129"/>
        <v/>
      </c>
      <c r="FL130" s="49"/>
      <c r="FM130" s="49" t="str">
        <f t="shared" si="130"/>
        <v/>
      </c>
      <c r="FN130" s="49" t="str">
        <f t="shared" si="131"/>
        <v/>
      </c>
      <c r="FO130" s="49" t="str">
        <f t="shared" si="132"/>
        <v/>
      </c>
      <c r="FP130" s="49" t="str">
        <f t="shared" si="133"/>
        <v/>
      </c>
      <c r="FQ130" s="49" t="str">
        <f t="shared" si="134"/>
        <v/>
      </c>
      <c r="FR130" s="49" t="str">
        <f t="shared" si="135"/>
        <v/>
      </c>
      <c r="FS130" s="49" t="str">
        <f t="shared" si="136"/>
        <v/>
      </c>
      <c r="FT130" s="49" t="str">
        <f t="shared" si="137"/>
        <v/>
      </c>
      <c r="FV130" s="49"/>
      <c r="FW130" s="49" t="str">
        <f t="shared" si="138"/>
        <v/>
      </c>
      <c r="FX130" s="49" t="str">
        <f t="shared" si="139"/>
        <v/>
      </c>
      <c r="FY130" s="49" t="str">
        <f t="shared" si="140"/>
        <v/>
      </c>
      <c r="FZ130" s="49" t="str">
        <f t="shared" si="141"/>
        <v/>
      </c>
      <c r="GA130" s="49" t="str">
        <f t="shared" si="142"/>
        <v/>
      </c>
      <c r="GB130" s="49" t="str">
        <f t="shared" si="143"/>
        <v/>
      </c>
      <c r="GC130" s="49" t="str">
        <f t="shared" si="144"/>
        <v/>
      </c>
      <c r="GD130" s="49" t="str">
        <f t="shared" si="145"/>
        <v/>
      </c>
      <c r="GF130" s="49"/>
      <c r="GG130" s="49" t="str">
        <f t="shared" si="146"/>
        <v/>
      </c>
      <c r="GH130" s="49" t="str">
        <f t="shared" si="147"/>
        <v/>
      </c>
      <c r="GI130" s="49" t="str">
        <f t="shared" si="148"/>
        <v/>
      </c>
      <c r="GJ130" s="49" t="str">
        <f t="shared" si="149"/>
        <v/>
      </c>
      <c r="GK130" s="49" t="str">
        <f t="shared" si="150"/>
        <v/>
      </c>
      <c r="GL130" s="49" t="str">
        <f t="shared" si="151"/>
        <v/>
      </c>
      <c r="GM130" s="49" t="str">
        <f t="shared" si="152"/>
        <v/>
      </c>
      <c r="GN130" s="49" t="str">
        <f t="shared" si="153"/>
        <v/>
      </c>
      <c r="GP130" s="49"/>
      <c r="GQ130" s="49" t="str">
        <f t="shared" si="154"/>
        <v/>
      </c>
      <c r="GR130" s="49" t="str">
        <f t="shared" si="155"/>
        <v/>
      </c>
      <c r="GS130" s="49" t="str">
        <f t="shared" si="156"/>
        <v/>
      </c>
      <c r="GT130" s="49" t="str">
        <f t="shared" si="157"/>
        <v/>
      </c>
      <c r="GU130" s="49" t="str">
        <f t="shared" si="158"/>
        <v/>
      </c>
      <c r="GV130" s="49" t="str">
        <f t="shared" si="159"/>
        <v/>
      </c>
      <c r="GW130" s="49" t="str">
        <f t="shared" si="160"/>
        <v/>
      </c>
      <c r="GX130" s="49" t="str">
        <f t="shared" si="161"/>
        <v/>
      </c>
    </row>
    <row r="131" spans="17:206" x14ac:dyDescent="0.2">
      <c r="Q131" s="65">
        <v>63</v>
      </c>
      <c r="R131" s="201" t="str">
        <f>Syst_Typ1!DA90</f>
        <v/>
      </c>
      <c r="S131" s="201">
        <f>Syst_Typ1!F90</f>
        <v>0</v>
      </c>
      <c r="T131" s="201" t="str">
        <f>Syst_Typ1!W90</f>
        <v/>
      </c>
      <c r="U131" s="201">
        <f>Syst_Typ1!CT90</f>
        <v>0</v>
      </c>
      <c r="V131" s="201" t="str">
        <f>Syst_Typ1!X90</f>
        <v/>
      </c>
      <c r="W131" s="201" t="str">
        <f>Syst_Typ1!AW90</f>
        <v/>
      </c>
      <c r="X131" s="201">
        <f>Syst_Typ1!BF90</f>
        <v>0</v>
      </c>
      <c r="Y131" s="201">
        <f>Syst_Typ1!AZ90</f>
        <v>0</v>
      </c>
      <c r="AB131" s="49"/>
      <c r="AC131" s="49" t="str">
        <f t="shared" si="18"/>
        <v/>
      </c>
      <c r="AD131" s="49" t="str">
        <f t="shared" si="19"/>
        <v/>
      </c>
      <c r="AE131" s="49" t="str">
        <f t="shared" si="20"/>
        <v/>
      </c>
      <c r="AF131" s="49" t="str">
        <f t="shared" si="21"/>
        <v/>
      </c>
      <c r="AG131" s="49" t="str">
        <f t="shared" si="22"/>
        <v/>
      </c>
      <c r="AH131" s="49" t="str">
        <f t="shared" si="23"/>
        <v/>
      </c>
      <c r="AI131" s="49" t="str">
        <f t="shared" si="24"/>
        <v/>
      </c>
      <c r="AJ131" s="49" t="str">
        <f t="shared" si="25"/>
        <v/>
      </c>
      <c r="AL131" s="49"/>
      <c r="AM131" s="49" t="str">
        <f t="shared" si="26"/>
        <v/>
      </c>
      <c r="AN131" s="49" t="str">
        <f t="shared" si="27"/>
        <v/>
      </c>
      <c r="AO131" s="49" t="str">
        <f t="shared" si="28"/>
        <v/>
      </c>
      <c r="AP131" s="49" t="str">
        <f t="shared" si="29"/>
        <v/>
      </c>
      <c r="AQ131" s="49" t="str">
        <f t="shared" si="30"/>
        <v/>
      </c>
      <c r="AR131" s="49" t="str">
        <f t="shared" si="31"/>
        <v/>
      </c>
      <c r="AS131" s="49" t="str">
        <f t="shared" si="32"/>
        <v/>
      </c>
      <c r="AT131" s="49" t="str">
        <f t="shared" si="33"/>
        <v/>
      </c>
      <c r="AV131" s="49"/>
      <c r="AW131" s="49" t="str">
        <f t="shared" si="34"/>
        <v/>
      </c>
      <c r="AX131" s="49" t="str">
        <f t="shared" si="35"/>
        <v/>
      </c>
      <c r="AY131" s="49" t="str">
        <f t="shared" si="36"/>
        <v/>
      </c>
      <c r="AZ131" s="49" t="str">
        <f t="shared" si="37"/>
        <v/>
      </c>
      <c r="BA131" s="49" t="str">
        <f t="shared" si="38"/>
        <v/>
      </c>
      <c r="BB131" s="49" t="str">
        <f t="shared" si="39"/>
        <v/>
      </c>
      <c r="BC131" s="49" t="str">
        <f t="shared" si="40"/>
        <v/>
      </c>
      <c r="BD131" s="49" t="str">
        <f t="shared" si="41"/>
        <v/>
      </c>
      <c r="BF131" s="49"/>
      <c r="BG131" s="49" t="str">
        <f t="shared" si="42"/>
        <v/>
      </c>
      <c r="BH131" s="49" t="str">
        <f t="shared" si="43"/>
        <v/>
      </c>
      <c r="BI131" s="49" t="str">
        <f t="shared" si="44"/>
        <v/>
      </c>
      <c r="BJ131" s="49" t="str">
        <f t="shared" si="45"/>
        <v/>
      </c>
      <c r="BK131" s="49" t="str">
        <f t="shared" si="46"/>
        <v/>
      </c>
      <c r="BL131" s="49" t="str">
        <f t="shared" si="47"/>
        <v/>
      </c>
      <c r="BM131" s="49" t="str">
        <f t="shared" si="48"/>
        <v/>
      </c>
      <c r="BN131" s="49" t="str">
        <f t="shared" si="49"/>
        <v/>
      </c>
      <c r="BP131" s="49"/>
      <c r="BQ131" s="49" t="str">
        <f t="shared" si="50"/>
        <v/>
      </c>
      <c r="BR131" s="49" t="str">
        <f t="shared" si="51"/>
        <v/>
      </c>
      <c r="BS131" s="49" t="str">
        <f t="shared" si="52"/>
        <v/>
      </c>
      <c r="BT131" s="49" t="str">
        <f t="shared" si="53"/>
        <v/>
      </c>
      <c r="BU131" s="49" t="str">
        <f t="shared" si="54"/>
        <v/>
      </c>
      <c r="BV131" s="49" t="str">
        <f t="shared" si="55"/>
        <v/>
      </c>
      <c r="BW131" s="49" t="str">
        <f t="shared" si="56"/>
        <v/>
      </c>
      <c r="BX131" s="49" t="str">
        <f t="shared" si="57"/>
        <v/>
      </c>
      <c r="BZ131" s="49"/>
      <c r="CA131" s="49" t="str">
        <f t="shared" si="58"/>
        <v/>
      </c>
      <c r="CB131" s="49" t="str">
        <f t="shared" si="59"/>
        <v/>
      </c>
      <c r="CC131" s="49" t="str">
        <f t="shared" si="60"/>
        <v/>
      </c>
      <c r="CD131" s="49" t="str">
        <f t="shared" si="61"/>
        <v/>
      </c>
      <c r="CE131" s="49" t="str">
        <f t="shared" si="62"/>
        <v/>
      </c>
      <c r="CF131" s="49" t="str">
        <f t="shared" si="63"/>
        <v/>
      </c>
      <c r="CG131" s="49" t="str">
        <f t="shared" si="64"/>
        <v/>
      </c>
      <c r="CH131" s="49" t="str">
        <f t="shared" si="65"/>
        <v/>
      </c>
      <c r="CJ131" s="49"/>
      <c r="CK131" s="49" t="str">
        <f t="shared" si="66"/>
        <v/>
      </c>
      <c r="CL131" s="49" t="str">
        <f t="shared" si="67"/>
        <v/>
      </c>
      <c r="CM131" s="49" t="str">
        <f t="shared" si="68"/>
        <v/>
      </c>
      <c r="CN131" s="49" t="str">
        <f t="shared" si="69"/>
        <v/>
      </c>
      <c r="CO131" s="49" t="str">
        <f t="shared" si="70"/>
        <v/>
      </c>
      <c r="CP131" s="49" t="str">
        <f t="shared" si="71"/>
        <v/>
      </c>
      <c r="CQ131" s="49" t="str">
        <f t="shared" si="72"/>
        <v/>
      </c>
      <c r="CR131" s="49" t="str">
        <f t="shared" si="73"/>
        <v/>
      </c>
      <c r="CT131" s="49"/>
      <c r="CU131" s="49" t="str">
        <f t="shared" si="74"/>
        <v/>
      </c>
      <c r="CV131" s="49" t="str">
        <f t="shared" si="75"/>
        <v/>
      </c>
      <c r="CW131" s="49" t="str">
        <f t="shared" si="76"/>
        <v/>
      </c>
      <c r="CX131" s="49" t="str">
        <f t="shared" si="77"/>
        <v/>
      </c>
      <c r="CY131" s="49" t="str">
        <f t="shared" si="78"/>
        <v/>
      </c>
      <c r="CZ131" s="49" t="str">
        <f t="shared" si="79"/>
        <v/>
      </c>
      <c r="DA131" s="49" t="str">
        <f t="shared" si="80"/>
        <v/>
      </c>
      <c r="DB131" s="49" t="str">
        <f t="shared" si="81"/>
        <v/>
      </c>
      <c r="DD131" s="49"/>
      <c r="DE131" s="49" t="str">
        <f t="shared" si="82"/>
        <v/>
      </c>
      <c r="DF131" s="49" t="str">
        <f t="shared" si="83"/>
        <v/>
      </c>
      <c r="DG131" s="49" t="str">
        <f t="shared" si="84"/>
        <v/>
      </c>
      <c r="DH131" s="49" t="str">
        <f t="shared" si="85"/>
        <v/>
      </c>
      <c r="DI131" s="49" t="str">
        <f t="shared" si="86"/>
        <v/>
      </c>
      <c r="DJ131" s="49" t="str">
        <f t="shared" si="87"/>
        <v/>
      </c>
      <c r="DK131" s="49" t="str">
        <f t="shared" si="88"/>
        <v/>
      </c>
      <c r="DL131" s="49" t="str">
        <f t="shared" si="89"/>
        <v/>
      </c>
      <c r="DN131" s="49"/>
      <c r="DO131" s="49" t="str">
        <f t="shared" si="90"/>
        <v/>
      </c>
      <c r="DP131" s="49" t="str">
        <f t="shared" si="91"/>
        <v/>
      </c>
      <c r="DQ131" s="49" t="str">
        <f t="shared" si="92"/>
        <v/>
      </c>
      <c r="DR131" s="49" t="str">
        <f t="shared" si="93"/>
        <v/>
      </c>
      <c r="DS131" s="49" t="str">
        <f t="shared" si="94"/>
        <v/>
      </c>
      <c r="DT131" s="49" t="str">
        <f t="shared" si="95"/>
        <v/>
      </c>
      <c r="DU131" s="49" t="str">
        <f t="shared" si="96"/>
        <v/>
      </c>
      <c r="DV131" s="49" t="str">
        <f t="shared" si="97"/>
        <v/>
      </c>
      <c r="DX131" s="49"/>
      <c r="DY131" s="49" t="str">
        <f t="shared" si="98"/>
        <v/>
      </c>
      <c r="DZ131" s="49" t="str">
        <f t="shared" si="99"/>
        <v/>
      </c>
      <c r="EA131" s="49" t="str">
        <f t="shared" si="100"/>
        <v/>
      </c>
      <c r="EB131" s="49" t="str">
        <f t="shared" si="101"/>
        <v/>
      </c>
      <c r="EC131" s="49" t="str">
        <f t="shared" si="102"/>
        <v/>
      </c>
      <c r="ED131" s="49" t="str">
        <f t="shared" si="103"/>
        <v/>
      </c>
      <c r="EE131" s="49" t="str">
        <f t="shared" si="104"/>
        <v/>
      </c>
      <c r="EF131" s="49" t="str">
        <f t="shared" si="105"/>
        <v/>
      </c>
      <c r="EH131" s="49"/>
      <c r="EI131" s="49" t="str">
        <f t="shared" si="106"/>
        <v/>
      </c>
      <c r="EJ131" s="49" t="str">
        <f t="shared" si="107"/>
        <v/>
      </c>
      <c r="EK131" s="49" t="str">
        <f t="shared" si="108"/>
        <v/>
      </c>
      <c r="EL131" s="49" t="str">
        <f t="shared" si="109"/>
        <v/>
      </c>
      <c r="EM131" s="49" t="str">
        <f t="shared" si="110"/>
        <v/>
      </c>
      <c r="EN131" s="49" t="str">
        <f t="shared" si="111"/>
        <v/>
      </c>
      <c r="EO131" s="49" t="str">
        <f t="shared" si="112"/>
        <v/>
      </c>
      <c r="EP131" s="49" t="str">
        <f t="shared" si="113"/>
        <v/>
      </c>
      <c r="ER131" s="49"/>
      <c r="ES131" s="49" t="str">
        <f t="shared" si="114"/>
        <v/>
      </c>
      <c r="ET131" s="49" t="str">
        <f t="shared" si="115"/>
        <v/>
      </c>
      <c r="EU131" s="49" t="str">
        <f t="shared" si="116"/>
        <v/>
      </c>
      <c r="EV131" s="49" t="str">
        <f t="shared" si="117"/>
        <v/>
      </c>
      <c r="EW131" s="49" t="str">
        <f t="shared" si="118"/>
        <v/>
      </c>
      <c r="EX131" s="49" t="str">
        <f t="shared" si="119"/>
        <v/>
      </c>
      <c r="EY131" s="49" t="str">
        <f t="shared" si="120"/>
        <v/>
      </c>
      <c r="EZ131" s="49" t="str">
        <f t="shared" si="121"/>
        <v/>
      </c>
      <c r="FB131" s="49"/>
      <c r="FC131" s="49" t="str">
        <f t="shared" si="122"/>
        <v/>
      </c>
      <c r="FD131" s="49" t="str">
        <f t="shared" si="123"/>
        <v/>
      </c>
      <c r="FE131" s="49" t="str">
        <f t="shared" si="124"/>
        <v/>
      </c>
      <c r="FF131" s="49" t="str">
        <f t="shared" si="125"/>
        <v/>
      </c>
      <c r="FG131" s="49" t="str">
        <f t="shared" si="126"/>
        <v/>
      </c>
      <c r="FH131" s="49" t="str">
        <f t="shared" si="127"/>
        <v/>
      </c>
      <c r="FI131" s="49" t="str">
        <f t="shared" si="128"/>
        <v/>
      </c>
      <c r="FJ131" s="49" t="str">
        <f t="shared" si="129"/>
        <v/>
      </c>
      <c r="FL131" s="49"/>
      <c r="FM131" s="49" t="str">
        <f t="shared" si="130"/>
        <v/>
      </c>
      <c r="FN131" s="49" t="str">
        <f t="shared" si="131"/>
        <v/>
      </c>
      <c r="FO131" s="49" t="str">
        <f t="shared" si="132"/>
        <v/>
      </c>
      <c r="FP131" s="49" t="str">
        <f t="shared" si="133"/>
        <v/>
      </c>
      <c r="FQ131" s="49" t="str">
        <f t="shared" si="134"/>
        <v/>
      </c>
      <c r="FR131" s="49" t="str">
        <f t="shared" si="135"/>
        <v/>
      </c>
      <c r="FS131" s="49" t="str">
        <f t="shared" si="136"/>
        <v/>
      </c>
      <c r="FT131" s="49" t="str">
        <f t="shared" si="137"/>
        <v/>
      </c>
      <c r="FV131" s="49"/>
      <c r="FW131" s="49" t="str">
        <f t="shared" si="138"/>
        <v/>
      </c>
      <c r="FX131" s="49" t="str">
        <f t="shared" si="139"/>
        <v/>
      </c>
      <c r="FY131" s="49" t="str">
        <f t="shared" si="140"/>
        <v/>
      </c>
      <c r="FZ131" s="49" t="str">
        <f t="shared" si="141"/>
        <v/>
      </c>
      <c r="GA131" s="49" t="str">
        <f t="shared" si="142"/>
        <v/>
      </c>
      <c r="GB131" s="49" t="str">
        <f t="shared" si="143"/>
        <v/>
      </c>
      <c r="GC131" s="49" t="str">
        <f t="shared" si="144"/>
        <v/>
      </c>
      <c r="GD131" s="49" t="str">
        <f t="shared" si="145"/>
        <v/>
      </c>
      <c r="GF131" s="49"/>
      <c r="GG131" s="49" t="str">
        <f t="shared" si="146"/>
        <v/>
      </c>
      <c r="GH131" s="49" t="str">
        <f t="shared" si="147"/>
        <v/>
      </c>
      <c r="GI131" s="49" t="str">
        <f t="shared" si="148"/>
        <v/>
      </c>
      <c r="GJ131" s="49" t="str">
        <f t="shared" si="149"/>
        <v/>
      </c>
      <c r="GK131" s="49" t="str">
        <f t="shared" si="150"/>
        <v/>
      </c>
      <c r="GL131" s="49" t="str">
        <f t="shared" si="151"/>
        <v/>
      </c>
      <c r="GM131" s="49" t="str">
        <f t="shared" si="152"/>
        <v/>
      </c>
      <c r="GN131" s="49" t="str">
        <f t="shared" si="153"/>
        <v/>
      </c>
      <c r="GP131" s="49"/>
      <c r="GQ131" s="49" t="str">
        <f t="shared" si="154"/>
        <v/>
      </c>
      <c r="GR131" s="49" t="str">
        <f t="shared" si="155"/>
        <v/>
      </c>
      <c r="GS131" s="49" t="str">
        <f t="shared" si="156"/>
        <v/>
      </c>
      <c r="GT131" s="49" t="str">
        <f t="shared" si="157"/>
        <v/>
      </c>
      <c r="GU131" s="49" t="str">
        <f t="shared" si="158"/>
        <v/>
      </c>
      <c r="GV131" s="49" t="str">
        <f t="shared" si="159"/>
        <v/>
      </c>
      <c r="GW131" s="49" t="str">
        <f t="shared" si="160"/>
        <v/>
      </c>
      <c r="GX131" s="49" t="str">
        <f t="shared" si="161"/>
        <v/>
      </c>
    </row>
    <row r="132" spans="17:206" x14ac:dyDescent="0.2">
      <c r="Q132" s="65">
        <v>64</v>
      </c>
      <c r="R132" s="201" t="str">
        <f>Syst_Typ1!DA91</f>
        <v/>
      </c>
      <c r="S132" s="201">
        <f>Syst_Typ1!F91</f>
        <v>0</v>
      </c>
      <c r="T132" s="201" t="str">
        <f>Syst_Typ1!W91</f>
        <v/>
      </c>
      <c r="U132" s="201">
        <f>Syst_Typ1!CT91</f>
        <v>0</v>
      </c>
      <c r="V132" s="201" t="str">
        <f>Syst_Typ1!X91</f>
        <v/>
      </c>
      <c r="W132" s="201" t="str">
        <f>Syst_Typ1!AW91</f>
        <v/>
      </c>
      <c r="X132" s="201">
        <f>Syst_Typ1!BF91</f>
        <v>0</v>
      </c>
      <c r="Y132" s="201">
        <f>Syst_Typ1!AZ91</f>
        <v>0</v>
      </c>
      <c r="AB132" s="49"/>
      <c r="AC132" s="49" t="str">
        <f t="shared" si="18"/>
        <v/>
      </c>
      <c r="AD132" s="49" t="str">
        <f t="shared" si="19"/>
        <v/>
      </c>
      <c r="AE132" s="49" t="str">
        <f t="shared" si="20"/>
        <v/>
      </c>
      <c r="AF132" s="49" t="str">
        <f t="shared" si="21"/>
        <v/>
      </c>
      <c r="AG132" s="49" t="str">
        <f t="shared" si="22"/>
        <v/>
      </c>
      <c r="AH132" s="49" t="str">
        <f t="shared" si="23"/>
        <v/>
      </c>
      <c r="AI132" s="49" t="str">
        <f t="shared" si="24"/>
        <v/>
      </c>
      <c r="AJ132" s="49" t="str">
        <f t="shared" si="25"/>
        <v/>
      </c>
      <c r="AL132" s="49"/>
      <c r="AM132" s="49" t="str">
        <f t="shared" si="26"/>
        <v/>
      </c>
      <c r="AN132" s="49" t="str">
        <f t="shared" si="27"/>
        <v/>
      </c>
      <c r="AO132" s="49" t="str">
        <f t="shared" si="28"/>
        <v/>
      </c>
      <c r="AP132" s="49" t="str">
        <f t="shared" si="29"/>
        <v/>
      </c>
      <c r="AQ132" s="49" t="str">
        <f t="shared" si="30"/>
        <v/>
      </c>
      <c r="AR132" s="49" t="str">
        <f t="shared" si="31"/>
        <v/>
      </c>
      <c r="AS132" s="49" t="str">
        <f t="shared" si="32"/>
        <v/>
      </c>
      <c r="AT132" s="49" t="str">
        <f t="shared" si="33"/>
        <v/>
      </c>
      <c r="AV132" s="49"/>
      <c r="AW132" s="49" t="str">
        <f t="shared" si="34"/>
        <v/>
      </c>
      <c r="AX132" s="49" t="str">
        <f t="shared" si="35"/>
        <v/>
      </c>
      <c r="AY132" s="49" t="str">
        <f t="shared" si="36"/>
        <v/>
      </c>
      <c r="AZ132" s="49" t="str">
        <f t="shared" si="37"/>
        <v/>
      </c>
      <c r="BA132" s="49" t="str">
        <f t="shared" si="38"/>
        <v/>
      </c>
      <c r="BB132" s="49" t="str">
        <f t="shared" si="39"/>
        <v/>
      </c>
      <c r="BC132" s="49" t="str">
        <f t="shared" si="40"/>
        <v/>
      </c>
      <c r="BD132" s="49" t="str">
        <f t="shared" si="41"/>
        <v/>
      </c>
      <c r="BF132" s="49"/>
      <c r="BG132" s="49" t="str">
        <f t="shared" si="42"/>
        <v/>
      </c>
      <c r="BH132" s="49" t="str">
        <f t="shared" si="43"/>
        <v/>
      </c>
      <c r="BI132" s="49" t="str">
        <f t="shared" si="44"/>
        <v/>
      </c>
      <c r="BJ132" s="49" t="str">
        <f t="shared" si="45"/>
        <v/>
      </c>
      <c r="BK132" s="49" t="str">
        <f t="shared" si="46"/>
        <v/>
      </c>
      <c r="BL132" s="49" t="str">
        <f t="shared" si="47"/>
        <v/>
      </c>
      <c r="BM132" s="49" t="str">
        <f t="shared" si="48"/>
        <v/>
      </c>
      <c r="BN132" s="49" t="str">
        <f t="shared" si="49"/>
        <v/>
      </c>
      <c r="BP132" s="49"/>
      <c r="BQ132" s="49" t="str">
        <f t="shared" si="50"/>
        <v/>
      </c>
      <c r="BR132" s="49" t="str">
        <f t="shared" si="51"/>
        <v/>
      </c>
      <c r="BS132" s="49" t="str">
        <f t="shared" si="52"/>
        <v/>
      </c>
      <c r="BT132" s="49" t="str">
        <f t="shared" si="53"/>
        <v/>
      </c>
      <c r="BU132" s="49" t="str">
        <f t="shared" si="54"/>
        <v/>
      </c>
      <c r="BV132" s="49" t="str">
        <f t="shared" si="55"/>
        <v/>
      </c>
      <c r="BW132" s="49" t="str">
        <f t="shared" si="56"/>
        <v/>
      </c>
      <c r="BX132" s="49" t="str">
        <f t="shared" si="57"/>
        <v/>
      </c>
      <c r="BZ132" s="49"/>
      <c r="CA132" s="49" t="str">
        <f t="shared" si="58"/>
        <v/>
      </c>
      <c r="CB132" s="49" t="str">
        <f t="shared" si="59"/>
        <v/>
      </c>
      <c r="CC132" s="49" t="str">
        <f t="shared" si="60"/>
        <v/>
      </c>
      <c r="CD132" s="49" t="str">
        <f t="shared" si="61"/>
        <v/>
      </c>
      <c r="CE132" s="49" t="str">
        <f t="shared" si="62"/>
        <v/>
      </c>
      <c r="CF132" s="49" t="str">
        <f t="shared" si="63"/>
        <v/>
      </c>
      <c r="CG132" s="49" t="str">
        <f t="shared" si="64"/>
        <v/>
      </c>
      <c r="CH132" s="49" t="str">
        <f t="shared" si="65"/>
        <v/>
      </c>
      <c r="CJ132" s="49"/>
      <c r="CK132" s="49" t="str">
        <f t="shared" si="66"/>
        <v/>
      </c>
      <c r="CL132" s="49" t="str">
        <f t="shared" si="67"/>
        <v/>
      </c>
      <c r="CM132" s="49" t="str">
        <f t="shared" si="68"/>
        <v/>
      </c>
      <c r="CN132" s="49" t="str">
        <f t="shared" si="69"/>
        <v/>
      </c>
      <c r="CO132" s="49" t="str">
        <f t="shared" si="70"/>
        <v/>
      </c>
      <c r="CP132" s="49" t="str">
        <f t="shared" si="71"/>
        <v/>
      </c>
      <c r="CQ132" s="49" t="str">
        <f t="shared" si="72"/>
        <v/>
      </c>
      <c r="CR132" s="49" t="str">
        <f t="shared" si="73"/>
        <v/>
      </c>
      <c r="CT132" s="49"/>
      <c r="CU132" s="49" t="str">
        <f t="shared" si="74"/>
        <v/>
      </c>
      <c r="CV132" s="49" t="str">
        <f t="shared" si="75"/>
        <v/>
      </c>
      <c r="CW132" s="49" t="str">
        <f t="shared" si="76"/>
        <v/>
      </c>
      <c r="CX132" s="49" t="str">
        <f t="shared" si="77"/>
        <v/>
      </c>
      <c r="CY132" s="49" t="str">
        <f t="shared" si="78"/>
        <v/>
      </c>
      <c r="CZ132" s="49" t="str">
        <f t="shared" si="79"/>
        <v/>
      </c>
      <c r="DA132" s="49" t="str">
        <f t="shared" si="80"/>
        <v/>
      </c>
      <c r="DB132" s="49" t="str">
        <f t="shared" si="81"/>
        <v/>
      </c>
      <c r="DD132" s="49"/>
      <c r="DE132" s="49" t="str">
        <f t="shared" si="82"/>
        <v/>
      </c>
      <c r="DF132" s="49" t="str">
        <f t="shared" si="83"/>
        <v/>
      </c>
      <c r="DG132" s="49" t="str">
        <f t="shared" si="84"/>
        <v/>
      </c>
      <c r="DH132" s="49" t="str">
        <f t="shared" si="85"/>
        <v/>
      </c>
      <c r="DI132" s="49" t="str">
        <f t="shared" si="86"/>
        <v/>
      </c>
      <c r="DJ132" s="49" t="str">
        <f t="shared" si="87"/>
        <v/>
      </c>
      <c r="DK132" s="49" t="str">
        <f t="shared" si="88"/>
        <v/>
      </c>
      <c r="DL132" s="49" t="str">
        <f t="shared" si="89"/>
        <v/>
      </c>
      <c r="DN132" s="49"/>
      <c r="DO132" s="49" t="str">
        <f t="shared" si="90"/>
        <v/>
      </c>
      <c r="DP132" s="49" t="str">
        <f t="shared" si="91"/>
        <v/>
      </c>
      <c r="DQ132" s="49" t="str">
        <f t="shared" si="92"/>
        <v/>
      </c>
      <c r="DR132" s="49" t="str">
        <f t="shared" si="93"/>
        <v/>
      </c>
      <c r="DS132" s="49" t="str">
        <f t="shared" si="94"/>
        <v/>
      </c>
      <c r="DT132" s="49" t="str">
        <f t="shared" si="95"/>
        <v/>
      </c>
      <c r="DU132" s="49" t="str">
        <f t="shared" si="96"/>
        <v/>
      </c>
      <c r="DV132" s="49" t="str">
        <f t="shared" si="97"/>
        <v/>
      </c>
      <c r="DX132" s="49"/>
      <c r="DY132" s="49" t="str">
        <f t="shared" si="98"/>
        <v/>
      </c>
      <c r="DZ132" s="49" t="str">
        <f t="shared" si="99"/>
        <v/>
      </c>
      <c r="EA132" s="49" t="str">
        <f t="shared" si="100"/>
        <v/>
      </c>
      <c r="EB132" s="49" t="str">
        <f t="shared" si="101"/>
        <v/>
      </c>
      <c r="EC132" s="49" t="str">
        <f t="shared" si="102"/>
        <v/>
      </c>
      <c r="ED132" s="49" t="str">
        <f t="shared" si="103"/>
        <v/>
      </c>
      <c r="EE132" s="49" t="str">
        <f t="shared" si="104"/>
        <v/>
      </c>
      <c r="EF132" s="49" t="str">
        <f t="shared" si="105"/>
        <v/>
      </c>
      <c r="EH132" s="49"/>
      <c r="EI132" s="49" t="str">
        <f t="shared" si="106"/>
        <v/>
      </c>
      <c r="EJ132" s="49" t="str">
        <f t="shared" si="107"/>
        <v/>
      </c>
      <c r="EK132" s="49" t="str">
        <f t="shared" si="108"/>
        <v/>
      </c>
      <c r="EL132" s="49" t="str">
        <f t="shared" si="109"/>
        <v/>
      </c>
      <c r="EM132" s="49" t="str">
        <f t="shared" si="110"/>
        <v/>
      </c>
      <c r="EN132" s="49" t="str">
        <f t="shared" si="111"/>
        <v/>
      </c>
      <c r="EO132" s="49" t="str">
        <f t="shared" si="112"/>
        <v/>
      </c>
      <c r="EP132" s="49" t="str">
        <f t="shared" si="113"/>
        <v/>
      </c>
      <c r="ER132" s="49"/>
      <c r="ES132" s="49" t="str">
        <f t="shared" si="114"/>
        <v/>
      </c>
      <c r="ET132" s="49" t="str">
        <f t="shared" si="115"/>
        <v/>
      </c>
      <c r="EU132" s="49" t="str">
        <f t="shared" si="116"/>
        <v/>
      </c>
      <c r="EV132" s="49" t="str">
        <f t="shared" si="117"/>
        <v/>
      </c>
      <c r="EW132" s="49" t="str">
        <f t="shared" si="118"/>
        <v/>
      </c>
      <c r="EX132" s="49" t="str">
        <f t="shared" si="119"/>
        <v/>
      </c>
      <c r="EY132" s="49" t="str">
        <f t="shared" si="120"/>
        <v/>
      </c>
      <c r="EZ132" s="49" t="str">
        <f t="shared" si="121"/>
        <v/>
      </c>
      <c r="FB132" s="49"/>
      <c r="FC132" s="49" t="str">
        <f t="shared" si="122"/>
        <v/>
      </c>
      <c r="FD132" s="49" t="str">
        <f t="shared" si="123"/>
        <v/>
      </c>
      <c r="FE132" s="49" t="str">
        <f t="shared" si="124"/>
        <v/>
      </c>
      <c r="FF132" s="49" t="str">
        <f t="shared" si="125"/>
        <v/>
      </c>
      <c r="FG132" s="49" t="str">
        <f t="shared" si="126"/>
        <v/>
      </c>
      <c r="FH132" s="49" t="str">
        <f t="shared" si="127"/>
        <v/>
      </c>
      <c r="FI132" s="49" t="str">
        <f t="shared" si="128"/>
        <v/>
      </c>
      <c r="FJ132" s="49" t="str">
        <f t="shared" si="129"/>
        <v/>
      </c>
      <c r="FL132" s="49"/>
      <c r="FM132" s="49" t="str">
        <f t="shared" si="130"/>
        <v/>
      </c>
      <c r="FN132" s="49" t="str">
        <f t="shared" si="131"/>
        <v/>
      </c>
      <c r="FO132" s="49" t="str">
        <f t="shared" si="132"/>
        <v/>
      </c>
      <c r="FP132" s="49" t="str">
        <f t="shared" si="133"/>
        <v/>
      </c>
      <c r="FQ132" s="49" t="str">
        <f t="shared" si="134"/>
        <v/>
      </c>
      <c r="FR132" s="49" t="str">
        <f t="shared" si="135"/>
        <v/>
      </c>
      <c r="FS132" s="49" t="str">
        <f t="shared" si="136"/>
        <v/>
      </c>
      <c r="FT132" s="49" t="str">
        <f t="shared" si="137"/>
        <v/>
      </c>
      <c r="FV132" s="49"/>
      <c r="FW132" s="49" t="str">
        <f t="shared" si="138"/>
        <v/>
      </c>
      <c r="FX132" s="49" t="str">
        <f t="shared" si="139"/>
        <v/>
      </c>
      <c r="FY132" s="49" t="str">
        <f t="shared" si="140"/>
        <v/>
      </c>
      <c r="FZ132" s="49" t="str">
        <f t="shared" si="141"/>
        <v/>
      </c>
      <c r="GA132" s="49" t="str">
        <f t="shared" si="142"/>
        <v/>
      </c>
      <c r="GB132" s="49" t="str">
        <f t="shared" si="143"/>
        <v/>
      </c>
      <c r="GC132" s="49" t="str">
        <f t="shared" si="144"/>
        <v/>
      </c>
      <c r="GD132" s="49" t="str">
        <f t="shared" si="145"/>
        <v/>
      </c>
      <c r="GF132" s="49"/>
      <c r="GG132" s="49" t="str">
        <f t="shared" si="146"/>
        <v/>
      </c>
      <c r="GH132" s="49" t="str">
        <f t="shared" si="147"/>
        <v/>
      </c>
      <c r="GI132" s="49" t="str">
        <f t="shared" si="148"/>
        <v/>
      </c>
      <c r="GJ132" s="49" t="str">
        <f t="shared" si="149"/>
        <v/>
      </c>
      <c r="GK132" s="49" t="str">
        <f t="shared" si="150"/>
        <v/>
      </c>
      <c r="GL132" s="49" t="str">
        <f t="shared" si="151"/>
        <v/>
      </c>
      <c r="GM132" s="49" t="str">
        <f t="shared" si="152"/>
        <v/>
      </c>
      <c r="GN132" s="49" t="str">
        <f t="shared" si="153"/>
        <v/>
      </c>
      <c r="GP132" s="49"/>
      <c r="GQ132" s="49" t="str">
        <f t="shared" si="154"/>
        <v/>
      </c>
      <c r="GR132" s="49" t="str">
        <f t="shared" si="155"/>
        <v/>
      </c>
      <c r="GS132" s="49" t="str">
        <f t="shared" si="156"/>
        <v/>
      </c>
      <c r="GT132" s="49" t="str">
        <f t="shared" si="157"/>
        <v/>
      </c>
      <c r="GU132" s="49" t="str">
        <f t="shared" si="158"/>
        <v/>
      </c>
      <c r="GV132" s="49" t="str">
        <f t="shared" si="159"/>
        <v/>
      </c>
      <c r="GW132" s="49" t="str">
        <f t="shared" si="160"/>
        <v/>
      </c>
      <c r="GX132" s="49" t="str">
        <f t="shared" si="161"/>
        <v/>
      </c>
    </row>
    <row r="133" spans="17:206" x14ac:dyDescent="0.2">
      <c r="Q133" s="65">
        <v>65</v>
      </c>
      <c r="R133" s="201" t="str">
        <f>Syst_Typ1!DA92</f>
        <v/>
      </c>
      <c r="S133" s="201">
        <f>Syst_Typ1!F92</f>
        <v>0</v>
      </c>
      <c r="T133" s="201" t="str">
        <f>Syst_Typ1!W92</f>
        <v/>
      </c>
      <c r="U133" s="201">
        <f>Syst_Typ1!CT92</f>
        <v>0</v>
      </c>
      <c r="V133" s="201" t="str">
        <f>Syst_Typ1!X92</f>
        <v/>
      </c>
      <c r="W133" s="201" t="str">
        <f>Syst_Typ1!AW92</f>
        <v/>
      </c>
      <c r="X133" s="201">
        <f>Syst_Typ1!BF92</f>
        <v>0</v>
      </c>
      <c r="Y133" s="201">
        <f>Syst_Typ1!AZ92</f>
        <v>0</v>
      </c>
      <c r="AB133" s="49"/>
      <c r="AC133" s="49" t="str">
        <f t="shared" si="18"/>
        <v/>
      </c>
      <c r="AD133" s="49" t="str">
        <f t="shared" si="19"/>
        <v/>
      </c>
      <c r="AE133" s="49" t="str">
        <f t="shared" si="20"/>
        <v/>
      </c>
      <c r="AF133" s="49" t="str">
        <f t="shared" si="21"/>
        <v/>
      </c>
      <c r="AG133" s="49" t="str">
        <f t="shared" si="22"/>
        <v/>
      </c>
      <c r="AH133" s="49" t="str">
        <f t="shared" si="23"/>
        <v/>
      </c>
      <c r="AI133" s="49" t="str">
        <f t="shared" si="24"/>
        <v/>
      </c>
      <c r="AJ133" s="49" t="str">
        <f t="shared" si="25"/>
        <v/>
      </c>
      <c r="AL133" s="49"/>
      <c r="AM133" s="49" t="str">
        <f t="shared" si="26"/>
        <v/>
      </c>
      <c r="AN133" s="49" t="str">
        <f t="shared" si="27"/>
        <v/>
      </c>
      <c r="AO133" s="49" t="str">
        <f t="shared" si="28"/>
        <v/>
      </c>
      <c r="AP133" s="49" t="str">
        <f t="shared" si="29"/>
        <v/>
      </c>
      <c r="AQ133" s="49" t="str">
        <f t="shared" si="30"/>
        <v/>
      </c>
      <c r="AR133" s="49" t="str">
        <f t="shared" si="31"/>
        <v/>
      </c>
      <c r="AS133" s="49" t="str">
        <f t="shared" si="32"/>
        <v/>
      </c>
      <c r="AT133" s="49" t="str">
        <f t="shared" si="33"/>
        <v/>
      </c>
      <c r="AV133" s="49"/>
      <c r="AW133" s="49" t="str">
        <f t="shared" si="34"/>
        <v/>
      </c>
      <c r="AX133" s="49" t="str">
        <f t="shared" si="35"/>
        <v/>
      </c>
      <c r="AY133" s="49" t="str">
        <f t="shared" si="36"/>
        <v/>
      </c>
      <c r="AZ133" s="49" t="str">
        <f t="shared" si="37"/>
        <v/>
      </c>
      <c r="BA133" s="49" t="str">
        <f t="shared" si="38"/>
        <v/>
      </c>
      <c r="BB133" s="49" t="str">
        <f t="shared" si="39"/>
        <v/>
      </c>
      <c r="BC133" s="49" t="str">
        <f t="shared" si="40"/>
        <v/>
      </c>
      <c r="BD133" s="49" t="str">
        <f t="shared" si="41"/>
        <v/>
      </c>
      <c r="BF133" s="49"/>
      <c r="BG133" s="49" t="str">
        <f t="shared" si="42"/>
        <v/>
      </c>
      <c r="BH133" s="49" t="str">
        <f t="shared" si="43"/>
        <v/>
      </c>
      <c r="BI133" s="49" t="str">
        <f t="shared" si="44"/>
        <v/>
      </c>
      <c r="BJ133" s="49" t="str">
        <f t="shared" si="45"/>
        <v/>
      </c>
      <c r="BK133" s="49" t="str">
        <f t="shared" si="46"/>
        <v/>
      </c>
      <c r="BL133" s="49" t="str">
        <f t="shared" si="47"/>
        <v/>
      </c>
      <c r="BM133" s="49" t="str">
        <f t="shared" si="48"/>
        <v/>
      </c>
      <c r="BN133" s="49" t="str">
        <f t="shared" si="49"/>
        <v/>
      </c>
      <c r="BP133" s="49"/>
      <c r="BQ133" s="49" t="str">
        <f t="shared" si="50"/>
        <v/>
      </c>
      <c r="BR133" s="49" t="str">
        <f t="shared" si="51"/>
        <v/>
      </c>
      <c r="BS133" s="49" t="str">
        <f t="shared" si="52"/>
        <v/>
      </c>
      <c r="BT133" s="49" t="str">
        <f t="shared" si="53"/>
        <v/>
      </c>
      <c r="BU133" s="49" t="str">
        <f t="shared" si="54"/>
        <v/>
      </c>
      <c r="BV133" s="49" t="str">
        <f t="shared" si="55"/>
        <v/>
      </c>
      <c r="BW133" s="49" t="str">
        <f t="shared" si="56"/>
        <v/>
      </c>
      <c r="BX133" s="49" t="str">
        <f t="shared" si="57"/>
        <v/>
      </c>
      <c r="BZ133" s="49"/>
      <c r="CA133" s="49" t="str">
        <f t="shared" si="58"/>
        <v/>
      </c>
      <c r="CB133" s="49" t="str">
        <f t="shared" si="59"/>
        <v/>
      </c>
      <c r="CC133" s="49" t="str">
        <f t="shared" si="60"/>
        <v/>
      </c>
      <c r="CD133" s="49" t="str">
        <f t="shared" si="61"/>
        <v/>
      </c>
      <c r="CE133" s="49" t="str">
        <f t="shared" si="62"/>
        <v/>
      </c>
      <c r="CF133" s="49" t="str">
        <f t="shared" si="63"/>
        <v/>
      </c>
      <c r="CG133" s="49" t="str">
        <f t="shared" si="64"/>
        <v/>
      </c>
      <c r="CH133" s="49" t="str">
        <f t="shared" si="65"/>
        <v/>
      </c>
      <c r="CJ133" s="49"/>
      <c r="CK133" s="49" t="str">
        <f t="shared" si="66"/>
        <v/>
      </c>
      <c r="CL133" s="49" t="str">
        <f t="shared" si="67"/>
        <v/>
      </c>
      <c r="CM133" s="49" t="str">
        <f t="shared" si="68"/>
        <v/>
      </c>
      <c r="CN133" s="49" t="str">
        <f t="shared" si="69"/>
        <v/>
      </c>
      <c r="CO133" s="49" t="str">
        <f t="shared" si="70"/>
        <v/>
      </c>
      <c r="CP133" s="49" t="str">
        <f t="shared" si="71"/>
        <v/>
      </c>
      <c r="CQ133" s="49" t="str">
        <f t="shared" si="72"/>
        <v/>
      </c>
      <c r="CR133" s="49" t="str">
        <f t="shared" si="73"/>
        <v/>
      </c>
      <c r="CT133" s="49"/>
      <c r="CU133" s="49" t="str">
        <f t="shared" si="74"/>
        <v/>
      </c>
      <c r="CV133" s="49" t="str">
        <f t="shared" si="75"/>
        <v/>
      </c>
      <c r="CW133" s="49" t="str">
        <f t="shared" si="76"/>
        <v/>
      </c>
      <c r="CX133" s="49" t="str">
        <f t="shared" si="77"/>
        <v/>
      </c>
      <c r="CY133" s="49" t="str">
        <f t="shared" si="78"/>
        <v/>
      </c>
      <c r="CZ133" s="49" t="str">
        <f t="shared" si="79"/>
        <v/>
      </c>
      <c r="DA133" s="49" t="str">
        <f t="shared" si="80"/>
        <v/>
      </c>
      <c r="DB133" s="49" t="str">
        <f t="shared" si="81"/>
        <v/>
      </c>
      <c r="DD133" s="49"/>
      <c r="DE133" s="49" t="str">
        <f t="shared" si="82"/>
        <v/>
      </c>
      <c r="DF133" s="49" t="str">
        <f t="shared" si="83"/>
        <v/>
      </c>
      <c r="DG133" s="49" t="str">
        <f t="shared" si="84"/>
        <v/>
      </c>
      <c r="DH133" s="49" t="str">
        <f t="shared" si="85"/>
        <v/>
      </c>
      <c r="DI133" s="49" t="str">
        <f t="shared" si="86"/>
        <v/>
      </c>
      <c r="DJ133" s="49" t="str">
        <f t="shared" si="87"/>
        <v/>
      </c>
      <c r="DK133" s="49" t="str">
        <f t="shared" si="88"/>
        <v/>
      </c>
      <c r="DL133" s="49" t="str">
        <f t="shared" si="89"/>
        <v/>
      </c>
      <c r="DN133" s="49"/>
      <c r="DO133" s="49" t="str">
        <f t="shared" si="90"/>
        <v/>
      </c>
      <c r="DP133" s="49" t="str">
        <f t="shared" si="91"/>
        <v/>
      </c>
      <c r="DQ133" s="49" t="str">
        <f t="shared" si="92"/>
        <v/>
      </c>
      <c r="DR133" s="49" t="str">
        <f t="shared" si="93"/>
        <v/>
      </c>
      <c r="DS133" s="49" t="str">
        <f t="shared" si="94"/>
        <v/>
      </c>
      <c r="DT133" s="49" t="str">
        <f t="shared" si="95"/>
        <v/>
      </c>
      <c r="DU133" s="49" t="str">
        <f t="shared" si="96"/>
        <v/>
      </c>
      <c r="DV133" s="49" t="str">
        <f t="shared" si="97"/>
        <v/>
      </c>
      <c r="DX133" s="49"/>
      <c r="DY133" s="49" t="str">
        <f t="shared" si="98"/>
        <v/>
      </c>
      <c r="DZ133" s="49" t="str">
        <f t="shared" si="99"/>
        <v/>
      </c>
      <c r="EA133" s="49" t="str">
        <f t="shared" si="100"/>
        <v/>
      </c>
      <c r="EB133" s="49" t="str">
        <f t="shared" si="101"/>
        <v/>
      </c>
      <c r="EC133" s="49" t="str">
        <f t="shared" si="102"/>
        <v/>
      </c>
      <c r="ED133" s="49" t="str">
        <f t="shared" si="103"/>
        <v/>
      </c>
      <c r="EE133" s="49" t="str">
        <f t="shared" si="104"/>
        <v/>
      </c>
      <c r="EF133" s="49" t="str">
        <f t="shared" si="105"/>
        <v/>
      </c>
      <c r="EH133" s="49"/>
      <c r="EI133" s="49" t="str">
        <f t="shared" si="106"/>
        <v/>
      </c>
      <c r="EJ133" s="49" t="str">
        <f t="shared" si="107"/>
        <v/>
      </c>
      <c r="EK133" s="49" t="str">
        <f t="shared" si="108"/>
        <v/>
      </c>
      <c r="EL133" s="49" t="str">
        <f t="shared" si="109"/>
        <v/>
      </c>
      <c r="EM133" s="49" t="str">
        <f t="shared" si="110"/>
        <v/>
      </c>
      <c r="EN133" s="49" t="str">
        <f t="shared" si="111"/>
        <v/>
      </c>
      <c r="EO133" s="49" t="str">
        <f t="shared" si="112"/>
        <v/>
      </c>
      <c r="EP133" s="49" t="str">
        <f t="shared" si="113"/>
        <v/>
      </c>
      <c r="ER133" s="49"/>
      <c r="ES133" s="49" t="str">
        <f t="shared" si="114"/>
        <v/>
      </c>
      <c r="ET133" s="49" t="str">
        <f t="shared" si="115"/>
        <v/>
      </c>
      <c r="EU133" s="49" t="str">
        <f t="shared" si="116"/>
        <v/>
      </c>
      <c r="EV133" s="49" t="str">
        <f t="shared" si="117"/>
        <v/>
      </c>
      <c r="EW133" s="49" t="str">
        <f t="shared" si="118"/>
        <v/>
      </c>
      <c r="EX133" s="49" t="str">
        <f t="shared" si="119"/>
        <v/>
      </c>
      <c r="EY133" s="49" t="str">
        <f t="shared" si="120"/>
        <v/>
      </c>
      <c r="EZ133" s="49" t="str">
        <f t="shared" si="121"/>
        <v/>
      </c>
      <c r="FB133" s="49"/>
      <c r="FC133" s="49" t="str">
        <f t="shared" si="122"/>
        <v/>
      </c>
      <c r="FD133" s="49" t="str">
        <f t="shared" si="123"/>
        <v/>
      </c>
      <c r="FE133" s="49" t="str">
        <f t="shared" si="124"/>
        <v/>
      </c>
      <c r="FF133" s="49" t="str">
        <f t="shared" si="125"/>
        <v/>
      </c>
      <c r="FG133" s="49" t="str">
        <f t="shared" si="126"/>
        <v/>
      </c>
      <c r="FH133" s="49" t="str">
        <f t="shared" si="127"/>
        <v/>
      </c>
      <c r="FI133" s="49" t="str">
        <f t="shared" si="128"/>
        <v/>
      </c>
      <c r="FJ133" s="49" t="str">
        <f t="shared" si="129"/>
        <v/>
      </c>
      <c r="FL133" s="49"/>
      <c r="FM133" s="49" t="str">
        <f t="shared" si="130"/>
        <v/>
      </c>
      <c r="FN133" s="49" t="str">
        <f t="shared" si="131"/>
        <v/>
      </c>
      <c r="FO133" s="49" t="str">
        <f t="shared" si="132"/>
        <v/>
      </c>
      <c r="FP133" s="49" t="str">
        <f t="shared" si="133"/>
        <v/>
      </c>
      <c r="FQ133" s="49" t="str">
        <f t="shared" si="134"/>
        <v/>
      </c>
      <c r="FR133" s="49" t="str">
        <f t="shared" si="135"/>
        <v/>
      </c>
      <c r="FS133" s="49" t="str">
        <f t="shared" si="136"/>
        <v/>
      </c>
      <c r="FT133" s="49" t="str">
        <f t="shared" si="137"/>
        <v/>
      </c>
      <c r="FV133" s="49"/>
      <c r="FW133" s="49" t="str">
        <f t="shared" si="138"/>
        <v/>
      </c>
      <c r="FX133" s="49" t="str">
        <f t="shared" si="139"/>
        <v/>
      </c>
      <c r="FY133" s="49" t="str">
        <f t="shared" si="140"/>
        <v/>
      </c>
      <c r="FZ133" s="49" t="str">
        <f t="shared" si="141"/>
        <v/>
      </c>
      <c r="GA133" s="49" t="str">
        <f t="shared" si="142"/>
        <v/>
      </c>
      <c r="GB133" s="49" t="str">
        <f t="shared" si="143"/>
        <v/>
      </c>
      <c r="GC133" s="49" t="str">
        <f t="shared" si="144"/>
        <v/>
      </c>
      <c r="GD133" s="49" t="str">
        <f t="shared" si="145"/>
        <v/>
      </c>
      <c r="GF133" s="49"/>
      <c r="GG133" s="49" t="str">
        <f t="shared" si="146"/>
        <v/>
      </c>
      <c r="GH133" s="49" t="str">
        <f t="shared" si="147"/>
        <v/>
      </c>
      <c r="GI133" s="49" t="str">
        <f t="shared" si="148"/>
        <v/>
      </c>
      <c r="GJ133" s="49" t="str">
        <f t="shared" si="149"/>
        <v/>
      </c>
      <c r="GK133" s="49" t="str">
        <f t="shared" si="150"/>
        <v/>
      </c>
      <c r="GL133" s="49" t="str">
        <f t="shared" si="151"/>
        <v/>
      </c>
      <c r="GM133" s="49" t="str">
        <f t="shared" si="152"/>
        <v/>
      </c>
      <c r="GN133" s="49" t="str">
        <f t="shared" si="153"/>
        <v/>
      </c>
      <c r="GP133" s="49"/>
      <c r="GQ133" s="49" t="str">
        <f t="shared" si="154"/>
        <v/>
      </c>
      <c r="GR133" s="49" t="str">
        <f t="shared" si="155"/>
        <v/>
      </c>
      <c r="GS133" s="49" t="str">
        <f t="shared" si="156"/>
        <v/>
      </c>
      <c r="GT133" s="49" t="str">
        <f t="shared" si="157"/>
        <v/>
      </c>
      <c r="GU133" s="49" t="str">
        <f t="shared" si="158"/>
        <v/>
      </c>
      <c r="GV133" s="49" t="str">
        <f t="shared" si="159"/>
        <v/>
      </c>
      <c r="GW133" s="49" t="str">
        <f t="shared" si="160"/>
        <v/>
      </c>
      <c r="GX133" s="49" t="str">
        <f t="shared" si="161"/>
        <v/>
      </c>
    </row>
    <row r="134" spans="17:206" x14ac:dyDescent="0.2">
      <c r="Q134" s="65">
        <v>66</v>
      </c>
      <c r="R134" s="201" t="str">
        <f>Syst_Typ1!DA93</f>
        <v/>
      </c>
      <c r="S134" s="201">
        <f>Syst_Typ1!F93</f>
        <v>0</v>
      </c>
      <c r="T134" s="201" t="str">
        <f>Syst_Typ1!W93</f>
        <v/>
      </c>
      <c r="U134" s="201">
        <f>Syst_Typ1!CT93</f>
        <v>0</v>
      </c>
      <c r="V134" s="201" t="str">
        <f>Syst_Typ1!X93</f>
        <v/>
      </c>
      <c r="W134" s="201" t="str">
        <f>Syst_Typ1!AW93</f>
        <v/>
      </c>
      <c r="X134" s="201">
        <f>Syst_Typ1!BF93</f>
        <v>0</v>
      </c>
      <c r="Y134" s="201">
        <f>Syst_Typ1!AZ93</f>
        <v>0</v>
      </c>
      <c r="AB134" s="49"/>
      <c r="AC134" s="49" t="str">
        <f t="shared" ref="AC134:AC197" si="162">IF($R134=$AB$57,R134,"")</f>
        <v/>
      </c>
      <c r="AD134" s="49" t="str">
        <f t="shared" ref="AD134:AD197" si="163">IF($R134=$AB$57,S134,"")</f>
        <v/>
      </c>
      <c r="AE134" s="49" t="str">
        <f t="shared" ref="AE134:AE197" si="164">IF($R134=$AB$57,T134,"")</f>
        <v/>
      </c>
      <c r="AF134" s="49" t="str">
        <f t="shared" ref="AF134:AF197" si="165">IF($R134=$AB$57,U134,"")</f>
        <v/>
      </c>
      <c r="AG134" s="49" t="str">
        <f t="shared" ref="AG134:AG197" si="166">IF($R134=$AB$57,V134,"")</f>
        <v/>
      </c>
      <c r="AH134" s="49" t="str">
        <f t="shared" ref="AH134:AH197" si="167">IF($R134=$AB$57,W134,"")</f>
        <v/>
      </c>
      <c r="AI134" s="49" t="str">
        <f t="shared" ref="AI134:AI197" si="168">IF($R134=$AB$57,X134,"")</f>
        <v/>
      </c>
      <c r="AJ134" s="49" t="str">
        <f t="shared" ref="AJ134:AJ197" si="169">IF($R134=$AB$57,Y134,"")</f>
        <v/>
      </c>
      <c r="AL134" s="49"/>
      <c r="AM134" s="49" t="str">
        <f t="shared" ref="AM134:AM197" si="170">IF($R134=$AL$57,R134,"")</f>
        <v/>
      </c>
      <c r="AN134" s="49" t="str">
        <f t="shared" ref="AN134:AN197" si="171">IF($R134=$AL$57,S134,"")</f>
        <v/>
      </c>
      <c r="AO134" s="49" t="str">
        <f t="shared" ref="AO134:AO197" si="172">IF($R134=$AL$57,T134,"")</f>
        <v/>
      </c>
      <c r="AP134" s="49" t="str">
        <f t="shared" ref="AP134:AP197" si="173">IF($R134=$AL$57,U134,"")</f>
        <v/>
      </c>
      <c r="AQ134" s="49" t="str">
        <f t="shared" ref="AQ134:AQ197" si="174">IF($R134=$AL$57,V134,"")</f>
        <v/>
      </c>
      <c r="AR134" s="49" t="str">
        <f t="shared" ref="AR134:AR197" si="175">IF($R134=$AL$57,W134,"")</f>
        <v/>
      </c>
      <c r="AS134" s="49" t="str">
        <f t="shared" ref="AS134:AS197" si="176">IF($R134=$AL$57,X134,"")</f>
        <v/>
      </c>
      <c r="AT134" s="49" t="str">
        <f t="shared" ref="AT134:AT197" si="177">IF($R134=$AL$57,Y134,"")</f>
        <v/>
      </c>
      <c r="AV134" s="49"/>
      <c r="AW134" s="49" t="str">
        <f t="shared" ref="AW134:AW197" si="178">IF($R134=$AV$57,R134,"")</f>
        <v/>
      </c>
      <c r="AX134" s="49" t="str">
        <f t="shared" ref="AX134:AX197" si="179">IF($R134=$AV$57,S134,"")</f>
        <v/>
      </c>
      <c r="AY134" s="49" t="str">
        <f t="shared" ref="AY134:AY197" si="180">IF($R134=$AV$57,T134,"")</f>
        <v/>
      </c>
      <c r="AZ134" s="49" t="str">
        <f t="shared" ref="AZ134:AZ197" si="181">IF($R134=$AV$57,U134,"")</f>
        <v/>
      </c>
      <c r="BA134" s="49" t="str">
        <f t="shared" ref="BA134:BA197" si="182">IF($R134=$AV$57,V134,"")</f>
        <v/>
      </c>
      <c r="BB134" s="49" t="str">
        <f t="shared" ref="BB134:BB197" si="183">IF($R134=$AV$57,W134,"")</f>
        <v/>
      </c>
      <c r="BC134" s="49" t="str">
        <f t="shared" ref="BC134:BC197" si="184">IF($R134=$AV$57,X134,"")</f>
        <v/>
      </c>
      <c r="BD134" s="49" t="str">
        <f t="shared" ref="BD134:BD197" si="185">IF($R134=$AV$57,Y134,"")</f>
        <v/>
      </c>
      <c r="BF134" s="49"/>
      <c r="BG134" s="49" t="str">
        <f t="shared" ref="BG134:BG197" si="186">IF($R134=$BF$57,R134,"")</f>
        <v/>
      </c>
      <c r="BH134" s="49" t="str">
        <f t="shared" ref="BH134:BH197" si="187">IF($R134=$BF$57,S134,"")</f>
        <v/>
      </c>
      <c r="BI134" s="49" t="str">
        <f t="shared" ref="BI134:BI197" si="188">IF($R134=$BF$57,T134,"")</f>
        <v/>
      </c>
      <c r="BJ134" s="49" t="str">
        <f t="shared" ref="BJ134:BJ197" si="189">IF($R134=$BF$57,U134,"")</f>
        <v/>
      </c>
      <c r="BK134" s="49" t="str">
        <f t="shared" ref="BK134:BK197" si="190">IF($R134=$BF$57,V134,"")</f>
        <v/>
      </c>
      <c r="BL134" s="49" t="str">
        <f t="shared" ref="BL134:BL197" si="191">IF($R134=$BF$57,W134,"")</f>
        <v/>
      </c>
      <c r="BM134" s="49" t="str">
        <f t="shared" ref="BM134:BM197" si="192">IF($R134=$BF$57,X134,"")</f>
        <v/>
      </c>
      <c r="BN134" s="49" t="str">
        <f t="shared" ref="BN134:BN197" si="193">IF($R134=$BF$57,Y134,"")</f>
        <v/>
      </c>
      <c r="BP134" s="49"/>
      <c r="BQ134" s="49" t="str">
        <f t="shared" ref="BQ134:BQ197" si="194">IF($R134=$BP$57,R134,"")</f>
        <v/>
      </c>
      <c r="BR134" s="49" t="str">
        <f t="shared" ref="BR134:BR197" si="195">IF($R134=$BP$57,S134,"")</f>
        <v/>
      </c>
      <c r="BS134" s="49" t="str">
        <f t="shared" ref="BS134:BS197" si="196">IF($R134=$BP$57,T134,"")</f>
        <v/>
      </c>
      <c r="BT134" s="49" t="str">
        <f t="shared" ref="BT134:BT197" si="197">IF($R134=$BP$57,U134,"")</f>
        <v/>
      </c>
      <c r="BU134" s="49" t="str">
        <f t="shared" ref="BU134:BU197" si="198">IF($R134=$BP$57,V134,"")</f>
        <v/>
      </c>
      <c r="BV134" s="49" t="str">
        <f t="shared" ref="BV134:BV197" si="199">IF($R134=$BP$57,W134,"")</f>
        <v/>
      </c>
      <c r="BW134" s="49" t="str">
        <f t="shared" ref="BW134:BW197" si="200">IF($R134=$BP$57,X134,"")</f>
        <v/>
      </c>
      <c r="BX134" s="49" t="str">
        <f t="shared" ref="BX134:BX197" si="201">IF($R134=$BP$57,Y134,"")</f>
        <v/>
      </c>
      <c r="BZ134" s="49"/>
      <c r="CA134" s="49" t="str">
        <f t="shared" ref="CA134:CA197" si="202">IF($R134=$BZ$57,R134,"")</f>
        <v/>
      </c>
      <c r="CB134" s="49" t="str">
        <f t="shared" ref="CB134:CB197" si="203">IF($R134=$BZ$57,S134,"")</f>
        <v/>
      </c>
      <c r="CC134" s="49" t="str">
        <f t="shared" ref="CC134:CC197" si="204">IF($R134=$BZ$57,T134,"")</f>
        <v/>
      </c>
      <c r="CD134" s="49" t="str">
        <f t="shared" ref="CD134:CD197" si="205">IF($R134=$BZ$57,U134,"")</f>
        <v/>
      </c>
      <c r="CE134" s="49" t="str">
        <f t="shared" ref="CE134:CE197" si="206">IF($R134=$BZ$57,V134,"")</f>
        <v/>
      </c>
      <c r="CF134" s="49" t="str">
        <f t="shared" ref="CF134:CF197" si="207">IF($R134=$BZ$57,W134,"")</f>
        <v/>
      </c>
      <c r="CG134" s="49" t="str">
        <f t="shared" ref="CG134:CG197" si="208">IF($R134=$BZ$57,X134,"")</f>
        <v/>
      </c>
      <c r="CH134" s="49" t="str">
        <f t="shared" ref="CH134:CH197" si="209">IF($R134=$BZ$57,Y134,"")</f>
        <v/>
      </c>
      <c r="CJ134" s="49"/>
      <c r="CK134" s="49" t="str">
        <f t="shared" ref="CK134:CK197" si="210">IF($R134=$CJ$57,R134,"")</f>
        <v/>
      </c>
      <c r="CL134" s="49" t="str">
        <f t="shared" ref="CL134:CL197" si="211">IF($R134=$CJ$57,S134,"")</f>
        <v/>
      </c>
      <c r="CM134" s="49" t="str">
        <f t="shared" ref="CM134:CM197" si="212">IF($R134=$CJ$57,T134,"")</f>
        <v/>
      </c>
      <c r="CN134" s="49" t="str">
        <f t="shared" ref="CN134:CN197" si="213">IF($R134=$CJ$57,U134,"")</f>
        <v/>
      </c>
      <c r="CO134" s="49" t="str">
        <f t="shared" ref="CO134:CO197" si="214">IF($R134=$CJ$57,V134,"")</f>
        <v/>
      </c>
      <c r="CP134" s="49" t="str">
        <f t="shared" ref="CP134:CP197" si="215">IF($R134=$CJ$57,W134,"")</f>
        <v/>
      </c>
      <c r="CQ134" s="49" t="str">
        <f t="shared" ref="CQ134:CQ197" si="216">IF($R134=$CJ$57,X134,"")</f>
        <v/>
      </c>
      <c r="CR134" s="49" t="str">
        <f t="shared" ref="CR134:CR197" si="217">IF($R134=$CJ$57,Y134,"")</f>
        <v/>
      </c>
      <c r="CT134" s="49"/>
      <c r="CU134" s="49" t="str">
        <f t="shared" ref="CU134:CU197" si="218">IF($R134=$CT$57,R134,"")</f>
        <v/>
      </c>
      <c r="CV134" s="49" t="str">
        <f t="shared" ref="CV134:CV197" si="219">IF($R134=$CT$57,S134,"")</f>
        <v/>
      </c>
      <c r="CW134" s="49" t="str">
        <f t="shared" ref="CW134:CW197" si="220">IF($R134=$CT$57,T134,"")</f>
        <v/>
      </c>
      <c r="CX134" s="49" t="str">
        <f t="shared" ref="CX134:CX197" si="221">IF($R134=$CT$57,U134,"")</f>
        <v/>
      </c>
      <c r="CY134" s="49" t="str">
        <f t="shared" ref="CY134:CY197" si="222">IF($R134=$CT$57,V134,"")</f>
        <v/>
      </c>
      <c r="CZ134" s="49" t="str">
        <f t="shared" ref="CZ134:CZ197" si="223">IF($R134=$CT$57,W134,"")</f>
        <v/>
      </c>
      <c r="DA134" s="49" t="str">
        <f t="shared" ref="DA134:DA197" si="224">IF($R134=$CT$57,X134,"")</f>
        <v/>
      </c>
      <c r="DB134" s="49" t="str">
        <f t="shared" ref="DB134:DB197" si="225">IF($R134=$CT$57,Y134,"")</f>
        <v/>
      </c>
      <c r="DD134" s="49"/>
      <c r="DE134" s="49" t="str">
        <f t="shared" ref="DE134:DE197" si="226">IF($R134=$DD$57,R134,"")</f>
        <v/>
      </c>
      <c r="DF134" s="49" t="str">
        <f t="shared" ref="DF134:DF197" si="227">IF($R134=$DD$57,S134,"")</f>
        <v/>
      </c>
      <c r="DG134" s="49" t="str">
        <f t="shared" ref="DG134:DG197" si="228">IF($R134=$DD$57,T134,"")</f>
        <v/>
      </c>
      <c r="DH134" s="49" t="str">
        <f t="shared" ref="DH134:DH197" si="229">IF($R134=$DD$57,U134,"")</f>
        <v/>
      </c>
      <c r="DI134" s="49" t="str">
        <f t="shared" ref="DI134:DI197" si="230">IF($R134=$DD$57,V134,"")</f>
        <v/>
      </c>
      <c r="DJ134" s="49" t="str">
        <f t="shared" ref="DJ134:DJ197" si="231">IF($R134=$DD$57,W134,"")</f>
        <v/>
      </c>
      <c r="DK134" s="49" t="str">
        <f t="shared" ref="DK134:DK197" si="232">IF($R134=$DD$57,X134,"")</f>
        <v/>
      </c>
      <c r="DL134" s="49" t="str">
        <f t="shared" ref="DL134:DL197" si="233">IF($R134=$DD$57,Y134,"")</f>
        <v/>
      </c>
      <c r="DN134" s="49"/>
      <c r="DO134" s="49" t="str">
        <f t="shared" ref="DO134:DO197" si="234">IF($R134=$DN$57,R134,"")</f>
        <v/>
      </c>
      <c r="DP134" s="49" t="str">
        <f t="shared" ref="DP134:DP197" si="235">IF($R134=$DN$57,S134,"")</f>
        <v/>
      </c>
      <c r="DQ134" s="49" t="str">
        <f t="shared" ref="DQ134:DQ197" si="236">IF($R134=$DN$57,T134,"")</f>
        <v/>
      </c>
      <c r="DR134" s="49" t="str">
        <f t="shared" ref="DR134:DR197" si="237">IF($R134=$DN$57,U134,"")</f>
        <v/>
      </c>
      <c r="DS134" s="49" t="str">
        <f t="shared" ref="DS134:DS197" si="238">IF($R134=$DN$57,V134,"")</f>
        <v/>
      </c>
      <c r="DT134" s="49" t="str">
        <f t="shared" ref="DT134:DT197" si="239">IF($R134=$DN$57,W134,"")</f>
        <v/>
      </c>
      <c r="DU134" s="49" t="str">
        <f t="shared" ref="DU134:DU197" si="240">IF($R134=$DN$57,X134,"")</f>
        <v/>
      </c>
      <c r="DV134" s="49" t="str">
        <f t="shared" ref="DV134:DV197" si="241">IF($R134=$DN$57,Y134,"")</f>
        <v/>
      </c>
      <c r="DX134" s="49"/>
      <c r="DY134" s="49" t="str">
        <f t="shared" ref="DY134:DY197" si="242">IF($R134=$DX$57,R134,"")</f>
        <v/>
      </c>
      <c r="DZ134" s="49" t="str">
        <f t="shared" ref="DZ134:DZ197" si="243">IF($R134=$DX$57,S134,"")</f>
        <v/>
      </c>
      <c r="EA134" s="49" t="str">
        <f t="shared" ref="EA134:EA197" si="244">IF($R134=$DX$57,T134,"")</f>
        <v/>
      </c>
      <c r="EB134" s="49" t="str">
        <f t="shared" ref="EB134:EB197" si="245">IF($R134=$DX$57,U134,"")</f>
        <v/>
      </c>
      <c r="EC134" s="49" t="str">
        <f t="shared" ref="EC134:EC197" si="246">IF($R134=$DX$57,V134,"")</f>
        <v/>
      </c>
      <c r="ED134" s="49" t="str">
        <f t="shared" ref="ED134:ED197" si="247">IF($R134=$DX$57,W134,"")</f>
        <v/>
      </c>
      <c r="EE134" s="49" t="str">
        <f t="shared" ref="EE134:EE197" si="248">IF($R134=$DX$57,X134,"")</f>
        <v/>
      </c>
      <c r="EF134" s="49" t="str">
        <f t="shared" ref="EF134:EF197" si="249">IF($R134=$DX$57,Y134,"")</f>
        <v/>
      </c>
      <c r="EH134" s="49"/>
      <c r="EI134" s="49" t="str">
        <f t="shared" ref="EI134:EI197" si="250">IF($R134=$EH$57,R134,"")</f>
        <v/>
      </c>
      <c r="EJ134" s="49" t="str">
        <f t="shared" ref="EJ134:EJ197" si="251">IF($R134=$EH$57,S134,"")</f>
        <v/>
      </c>
      <c r="EK134" s="49" t="str">
        <f t="shared" ref="EK134:EK197" si="252">IF($R134=$EH$57,T134,"")</f>
        <v/>
      </c>
      <c r="EL134" s="49" t="str">
        <f t="shared" ref="EL134:EL197" si="253">IF($R134=$EH$57,U134,"")</f>
        <v/>
      </c>
      <c r="EM134" s="49" t="str">
        <f t="shared" ref="EM134:EM197" si="254">IF($R134=$EH$57,V134,"")</f>
        <v/>
      </c>
      <c r="EN134" s="49" t="str">
        <f t="shared" ref="EN134:EN197" si="255">IF($R134=$EH$57,W134,"")</f>
        <v/>
      </c>
      <c r="EO134" s="49" t="str">
        <f t="shared" ref="EO134:EO197" si="256">IF($R134=$EH$57,X134,"")</f>
        <v/>
      </c>
      <c r="EP134" s="49" t="str">
        <f t="shared" ref="EP134:EP197" si="257">IF($R134=$EH$57,Y134,"")</f>
        <v/>
      </c>
      <c r="ER134" s="49"/>
      <c r="ES134" s="49" t="str">
        <f t="shared" ref="ES134:ES197" si="258">IF($R134=$ER$57,R134,"")</f>
        <v/>
      </c>
      <c r="ET134" s="49" t="str">
        <f t="shared" ref="ET134:ET197" si="259">IF($R134=$ER$57,S134,"")</f>
        <v/>
      </c>
      <c r="EU134" s="49" t="str">
        <f t="shared" ref="EU134:EU197" si="260">IF($R134=$ER$57,T134,"")</f>
        <v/>
      </c>
      <c r="EV134" s="49" t="str">
        <f t="shared" ref="EV134:EV197" si="261">IF($R134=$ER$57,U134,"")</f>
        <v/>
      </c>
      <c r="EW134" s="49" t="str">
        <f t="shared" ref="EW134:EW197" si="262">IF($R134=$ER$57,V134,"")</f>
        <v/>
      </c>
      <c r="EX134" s="49" t="str">
        <f t="shared" ref="EX134:EX197" si="263">IF($R134=$ER$57,W134,"")</f>
        <v/>
      </c>
      <c r="EY134" s="49" t="str">
        <f t="shared" ref="EY134:EY197" si="264">IF($R134=$ER$57,X134,"")</f>
        <v/>
      </c>
      <c r="EZ134" s="49" t="str">
        <f t="shared" ref="EZ134:EZ197" si="265">IF($R134=$ER$57,Y134,"")</f>
        <v/>
      </c>
      <c r="FB134" s="49"/>
      <c r="FC134" s="49" t="str">
        <f t="shared" ref="FC134:FC197" si="266">IF($R134=$FB$57,R134,"")</f>
        <v/>
      </c>
      <c r="FD134" s="49" t="str">
        <f t="shared" ref="FD134:FD197" si="267">IF($R134=$FB$57,S134,"")</f>
        <v/>
      </c>
      <c r="FE134" s="49" t="str">
        <f t="shared" ref="FE134:FE197" si="268">IF($R134=$FB$57,T134,"")</f>
        <v/>
      </c>
      <c r="FF134" s="49" t="str">
        <f t="shared" ref="FF134:FF197" si="269">IF($R134=$FB$57,U134,"")</f>
        <v/>
      </c>
      <c r="FG134" s="49" t="str">
        <f t="shared" ref="FG134:FG197" si="270">IF($R134=$FB$57,V134,"")</f>
        <v/>
      </c>
      <c r="FH134" s="49" t="str">
        <f t="shared" ref="FH134:FH197" si="271">IF($R134=$FB$57,W134,"")</f>
        <v/>
      </c>
      <c r="FI134" s="49" t="str">
        <f t="shared" ref="FI134:FI197" si="272">IF($R134=$FB$57,X134,"")</f>
        <v/>
      </c>
      <c r="FJ134" s="49" t="str">
        <f t="shared" ref="FJ134:FJ197" si="273">IF($R134=$FB$57,Y134,"")</f>
        <v/>
      </c>
      <c r="FL134" s="49"/>
      <c r="FM134" s="49" t="str">
        <f t="shared" ref="FM134:FM197" si="274">IF($R134=$FL$57,R134,"")</f>
        <v/>
      </c>
      <c r="FN134" s="49" t="str">
        <f t="shared" ref="FN134:FN197" si="275">IF($R134=$FL$57,S134,"")</f>
        <v/>
      </c>
      <c r="FO134" s="49" t="str">
        <f t="shared" ref="FO134:FO197" si="276">IF($R134=$FL$57,T134,"")</f>
        <v/>
      </c>
      <c r="FP134" s="49" t="str">
        <f t="shared" ref="FP134:FP197" si="277">IF($R134=$FL$57,U134,"")</f>
        <v/>
      </c>
      <c r="FQ134" s="49" t="str">
        <f t="shared" ref="FQ134:FQ197" si="278">IF($R134=$FL$57,V134,"")</f>
        <v/>
      </c>
      <c r="FR134" s="49" t="str">
        <f t="shared" ref="FR134:FR197" si="279">IF($R134=$FL$57,W134,"")</f>
        <v/>
      </c>
      <c r="FS134" s="49" t="str">
        <f t="shared" ref="FS134:FS197" si="280">IF($R134=$FL$57,X134,"")</f>
        <v/>
      </c>
      <c r="FT134" s="49" t="str">
        <f t="shared" ref="FT134:FT197" si="281">IF($R134=$FL$57,Y134,"")</f>
        <v/>
      </c>
      <c r="FV134" s="49"/>
      <c r="FW134" s="49" t="str">
        <f t="shared" ref="FW134:FW197" si="282">IF($R134=$FV$57,R134,"")</f>
        <v/>
      </c>
      <c r="FX134" s="49" t="str">
        <f t="shared" ref="FX134:FX197" si="283">IF($R134=$FV$57,S134,"")</f>
        <v/>
      </c>
      <c r="FY134" s="49" t="str">
        <f t="shared" ref="FY134:FY197" si="284">IF($R134=$FV$57,T134,"")</f>
        <v/>
      </c>
      <c r="FZ134" s="49" t="str">
        <f t="shared" ref="FZ134:FZ197" si="285">IF($R134=$FV$57,U134,"")</f>
        <v/>
      </c>
      <c r="GA134" s="49" t="str">
        <f t="shared" ref="GA134:GA197" si="286">IF($R134=$FV$57,V134,"")</f>
        <v/>
      </c>
      <c r="GB134" s="49" t="str">
        <f t="shared" ref="GB134:GB197" si="287">IF($R134=$FV$57,W134,"")</f>
        <v/>
      </c>
      <c r="GC134" s="49" t="str">
        <f t="shared" ref="GC134:GC197" si="288">IF($R134=$FV$57,X134,"")</f>
        <v/>
      </c>
      <c r="GD134" s="49" t="str">
        <f t="shared" ref="GD134:GD197" si="289">IF($R134=$FV$57,Y134,"")</f>
        <v/>
      </c>
      <c r="GF134" s="49"/>
      <c r="GG134" s="49" t="str">
        <f t="shared" ref="GG134:GG197" si="290">IF($R134=$GF$57,R134,"")</f>
        <v/>
      </c>
      <c r="GH134" s="49" t="str">
        <f t="shared" ref="GH134:GH197" si="291">IF($R134=$GF$57,S134,"")</f>
        <v/>
      </c>
      <c r="GI134" s="49" t="str">
        <f t="shared" ref="GI134:GI197" si="292">IF($R134=$GF$57,T134,"")</f>
        <v/>
      </c>
      <c r="GJ134" s="49" t="str">
        <f t="shared" ref="GJ134:GJ197" si="293">IF($R134=$GF$57,U134,"")</f>
        <v/>
      </c>
      <c r="GK134" s="49" t="str">
        <f t="shared" ref="GK134:GK197" si="294">IF($R134=$GF$57,V134,"")</f>
        <v/>
      </c>
      <c r="GL134" s="49" t="str">
        <f t="shared" ref="GL134:GL197" si="295">IF($R134=$GF$57,W134,"")</f>
        <v/>
      </c>
      <c r="GM134" s="49" t="str">
        <f t="shared" ref="GM134:GM197" si="296">IF($R134=$GF$57,X134,"")</f>
        <v/>
      </c>
      <c r="GN134" s="49" t="str">
        <f t="shared" ref="GN134:GN197" si="297">IF($R134=$GF$57,Y134,"")</f>
        <v/>
      </c>
      <c r="GP134" s="49"/>
      <c r="GQ134" s="49" t="str">
        <f t="shared" ref="GQ134:GQ197" si="298">IF($R134=$GP$57,R134,"")</f>
        <v/>
      </c>
      <c r="GR134" s="49" t="str">
        <f t="shared" ref="GR134:GR197" si="299">IF($R134=$GP$57,S134,"")</f>
        <v/>
      </c>
      <c r="GS134" s="49" t="str">
        <f t="shared" ref="GS134:GS197" si="300">IF($R134=$GP$57,T134,"")</f>
        <v/>
      </c>
      <c r="GT134" s="49" t="str">
        <f t="shared" ref="GT134:GT197" si="301">IF($R134=$GP$57,U134,"")</f>
        <v/>
      </c>
      <c r="GU134" s="49" t="str">
        <f t="shared" ref="GU134:GU197" si="302">IF($R134=$GP$57,V134,"")</f>
        <v/>
      </c>
      <c r="GV134" s="49" t="str">
        <f t="shared" ref="GV134:GV197" si="303">IF($R134=$GP$57,W134,"")</f>
        <v/>
      </c>
      <c r="GW134" s="49" t="str">
        <f t="shared" ref="GW134:GW197" si="304">IF($R134=$GP$57,X134,"")</f>
        <v/>
      </c>
      <c r="GX134" s="49" t="str">
        <f t="shared" ref="GX134:GX197" si="305">IF($R134=$GP$57,Y134,"")</f>
        <v/>
      </c>
    </row>
    <row r="135" spans="17:206" x14ac:dyDescent="0.2">
      <c r="Q135" s="65">
        <v>67</v>
      </c>
      <c r="R135" s="201" t="str">
        <f>Syst_Typ1!DA94</f>
        <v/>
      </c>
      <c r="S135" s="201">
        <f>Syst_Typ1!F94</f>
        <v>0</v>
      </c>
      <c r="T135" s="201" t="str">
        <f>Syst_Typ1!W94</f>
        <v/>
      </c>
      <c r="U135" s="201">
        <f>Syst_Typ1!CT94</f>
        <v>0</v>
      </c>
      <c r="V135" s="201" t="str">
        <f>Syst_Typ1!X94</f>
        <v/>
      </c>
      <c r="W135" s="201" t="str">
        <f>Syst_Typ1!AW94</f>
        <v/>
      </c>
      <c r="X135" s="201">
        <f>Syst_Typ1!BF94</f>
        <v>0</v>
      </c>
      <c r="Y135" s="201">
        <f>Syst_Typ1!AZ94</f>
        <v>0</v>
      </c>
      <c r="AB135" s="49"/>
      <c r="AC135" s="49" t="str">
        <f t="shared" si="162"/>
        <v/>
      </c>
      <c r="AD135" s="49" t="str">
        <f t="shared" si="163"/>
        <v/>
      </c>
      <c r="AE135" s="49" t="str">
        <f t="shared" si="164"/>
        <v/>
      </c>
      <c r="AF135" s="49" t="str">
        <f t="shared" si="165"/>
        <v/>
      </c>
      <c r="AG135" s="49" t="str">
        <f t="shared" si="166"/>
        <v/>
      </c>
      <c r="AH135" s="49" t="str">
        <f t="shared" si="167"/>
        <v/>
      </c>
      <c r="AI135" s="49" t="str">
        <f t="shared" si="168"/>
        <v/>
      </c>
      <c r="AJ135" s="49" t="str">
        <f t="shared" si="169"/>
        <v/>
      </c>
      <c r="AL135" s="49"/>
      <c r="AM135" s="49" t="str">
        <f t="shared" si="170"/>
        <v/>
      </c>
      <c r="AN135" s="49" t="str">
        <f t="shared" si="171"/>
        <v/>
      </c>
      <c r="AO135" s="49" t="str">
        <f t="shared" si="172"/>
        <v/>
      </c>
      <c r="AP135" s="49" t="str">
        <f t="shared" si="173"/>
        <v/>
      </c>
      <c r="AQ135" s="49" t="str">
        <f t="shared" si="174"/>
        <v/>
      </c>
      <c r="AR135" s="49" t="str">
        <f t="shared" si="175"/>
        <v/>
      </c>
      <c r="AS135" s="49" t="str">
        <f t="shared" si="176"/>
        <v/>
      </c>
      <c r="AT135" s="49" t="str">
        <f t="shared" si="177"/>
        <v/>
      </c>
      <c r="AV135" s="49"/>
      <c r="AW135" s="49" t="str">
        <f t="shared" si="178"/>
        <v/>
      </c>
      <c r="AX135" s="49" t="str">
        <f t="shared" si="179"/>
        <v/>
      </c>
      <c r="AY135" s="49" t="str">
        <f t="shared" si="180"/>
        <v/>
      </c>
      <c r="AZ135" s="49" t="str">
        <f t="shared" si="181"/>
        <v/>
      </c>
      <c r="BA135" s="49" t="str">
        <f t="shared" si="182"/>
        <v/>
      </c>
      <c r="BB135" s="49" t="str">
        <f t="shared" si="183"/>
        <v/>
      </c>
      <c r="BC135" s="49" t="str">
        <f t="shared" si="184"/>
        <v/>
      </c>
      <c r="BD135" s="49" t="str">
        <f t="shared" si="185"/>
        <v/>
      </c>
      <c r="BF135" s="49"/>
      <c r="BG135" s="49" t="str">
        <f t="shared" si="186"/>
        <v/>
      </c>
      <c r="BH135" s="49" t="str">
        <f t="shared" si="187"/>
        <v/>
      </c>
      <c r="BI135" s="49" t="str">
        <f t="shared" si="188"/>
        <v/>
      </c>
      <c r="BJ135" s="49" t="str">
        <f t="shared" si="189"/>
        <v/>
      </c>
      <c r="BK135" s="49" t="str">
        <f t="shared" si="190"/>
        <v/>
      </c>
      <c r="BL135" s="49" t="str">
        <f t="shared" si="191"/>
        <v/>
      </c>
      <c r="BM135" s="49" t="str">
        <f t="shared" si="192"/>
        <v/>
      </c>
      <c r="BN135" s="49" t="str">
        <f t="shared" si="193"/>
        <v/>
      </c>
      <c r="BP135" s="49"/>
      <c r="BQ135" s="49" t="str">
        <f t="shared" si="194"/>
        <v/>
      </c>
      <c r="BR135" s="49" t="str">
        <f t="shared" si="195"/>
        <v/>
      </c>
      <c r="BS135" s="49" t="str">
        <f t="shared" si="196"/>
        <v/>
      </c>
      <c r="BT135" s="49" t="str">
        <f t="shared" si="197"/>
        <v/>
      </c>
      <c r="BU135" s="49" t="str">
        <f t="shared" si="198"/>
        <v/>
      </c>
      <c r="BV135" s="49" t="str">
        <f t="shared" si="199"/>
        <v/>
      </c>
      <c r="BW135" s="49" t="str">
        <f t="shared" si="200"/>
        <v/>
      </c>
      <c r="BX135" s="49" t="str">
        <f t="shared" si="201"/>
        <v/>
      </c>
      <c r="BZ135" s="49"/>
      <c r="CA135" s="49" t="str">
        <f t="shared" si="202"/>
        <v/>
      </c>
      <c r="CB135" s="49" t="str">
        <f t="shared" si="203"/>
        <v/>
      </c>
      <c r="CC135" s="49" t="str">
        <f t="shared" si="204"/>
        <v/>
      </c>
      <c r="CD135" s="49" t="str">
        <f t="shared" si="205"/>
        <v/>
      </c>
      <c r="CE135" s="49" t="str">
        <f t="shared" si="206"/>
        <v/>
      </c>
      <c r="CF135" s="49" t="str">
        <f t="shared" si="207"/>
        <v/>
      </c>
      <c r="CG135" s="49" t="str">
        <f t="shared" si="208"/>
        <v/>
      </c>
      <c r="CH135" s="49" t="str">
        <f t="shared" si="209"/>
        <v/>
      </c>
      <c r="CJ135" s="49"/>
      <c r="CK135" s="49" t="str">
        <f t="shared" si="210"/>
        <v/>
      </c>
      <c r="CL135" s="49" t="str">
        <f t="shared" si="211"/>
        <v/>
      </c>
      <c r="CM135" s="49" t="str">
        <f t="shared" si="212"/>
        <v/>
      </c>
      <c r="CN135" s="49" t="str">
        <f t="shared" si="213"/>
        <v/>
      </c>
      <c r="CO135" s="49" t="str">
        <f t="shared" si="214"/>
        <v/>
      </c>
      <c r="CP135" s="49" t="str">
        <f t="shared" si="215"/>
        <v/>
      </c>
      <c r="CQ135" s="49" t="str">
        <f t="shared" si="216"/>
        <v/>
      </c>
      <c r="CR135" s="49" t="str">
        <f t="shared" si="217"/>
        <v/>
      </c>
      <c r="CT135" s="49"/>
      <c r="CU135" s="49" t="str">
        <f t="shared" si="218"/>
        <v/>
      </c>
      <c r="CV135" s="49" t="str">
        <f t="shared" si="219"/>
        <v/>
      </c>
      <c r="CW135" s="49" t="str">
        <f t="shared" si="220"/>
        <v/>
      </c>
      <c r="CX135" s="49" t="str">
        <f t="shared" si="221"/>
        <v/>
      </c>
      <c r="CY135" s="49" t="str">
        <f t="shared" si="222"/>
        <v/>
      </c>
      <c r="CZ135" s="49" t="str">
        <f t="shared" si="223"/>
        <v/>
      </c>
      <c r="DA135" s="49" t="str">
        <f t="shared" si="224"/>
        <v/>
      </c>
      <c r="DB135" s="49" t="str">
        <f t="shared" si="225"/>
        <v/>
      </c>
      <c r="DD135" s="49"/>
      <c r="DE135" s="49" t="str">
        <f t="shared" si="226"/>
        <v/>
      </c>
      <c r="DF135" s="49" t="str">
        <f t="shared" si="227"/>
        <v/>
      </c>
      <c r="DG135" s="49" t="str">
        <f t="shared" si="228"/>
        <v/>
      </c>
      <c r="DH135" s="49" t="str">
        <f t="shared" si="229"/>
        <v/>
      </c>
      <c r="DI135" s="49" t="str">
        <f t="shared" si="230"/>
        <v/>
      </c>
      <c r="DJ135" s="49" t="str">
        <f t="shared" si="231"/>
        <v/>
      </c>
      <c r="DK135" s="49" t="str">
        <f t="shared" si="232"/>
        <v/>
      </c>
      <c r="DL135" s="49" t="str">
        <f t="shared" si="233"/>
        <v/>
      </c>
      <c r="DN135" s="49"/>
      <c r="DO135" s="49" t="str">
        <f t="shared" si="234"/>
        <v/>
      </c>
      <c r="DP135" s="49" t="str">
        <f t="shared" si="235"/>
        <v/>
      </c>
      <c r="DQ135" s="49" t="str">
        <f t="shared" si="236"/>
        <v/>
      </c>
      <c r="DR135" s="49" t="str">
        <f t="shared" si="237"/>
        <v/>
      </c>
      <c r="DS135" s="49" t="str">
        <f t="shared" si="238"/>
        <v/>
      </c>
      <c r="DT135" s="49" t="str">
        <f t="shared" si="239"/>
        <v/>
      </c>
      <c r="DU135" s="49" t="str">
        <f t="shared" si="240"/>
        <v/>
      </c>
      <c r="DV135" s="49" t="str">
        <f t="shared" si="241"/>
        <v/>
      </c>
      <c r="DX135" s="49"/>
      <c r="DY135" s="49" t="str">
        <f t="shared" si="242"/>
        <v/>
      </c>
      <c r="DZ135" s="49" t="str">
        <f t="shared" si="243"/>
        <v/>
      </c>
      <c r="EA135" s="49" t="str">
        <f t="shared" si="244"/>
        <v/>
      </c>
      <c r="EB135" s="49" t="str">
        <f t="shared" si="245"/>
        <v/>
      </c>
      <c r="EC135" s="49" t="str">
        <f t="shared" si="246"/>
        <v/>
      </c>
      <c r="ED135" s="49" t="str">
        <f t="shared" si="247"/>
        <v/>
      </c>
      <c r="EE135" s="49" t="str">
        <f t="shared" si="248"/>
        <v/>
      </c>
      <c r="EF135" s="49" t="str">
        <f t="shared" si="249"/>
        <v/>
      </c>
      <c r="EH135" s="49"/>
      <c r="EI135" s="49" t="str">
        <f t="shared" si="250"/>
        <v/>
      </c>
      <c r="EJ135" s="49" t="str">
        <f t="shared" si="251"/>
        <v/>
      </c>
      <c r="EK135" s="49" t="str">
        <f t="shared" si="252"/>
        <v/>
      </c>
      <c r="EL135" s="49" t="str">
        <f t="shared" si="253"/>
        <v/>
      </c>
      <c r="EM135" s="49" t="str">
        <f t="shared" si="254"/>
        <v/>
      </c>
      <c r="EN135" s="49" t="str">
        <f t="shared" si="255"/>
        <v/>
      </c>
      <c r="EO135" s="49" t="str">
        <f t="shared" si="256"/>
        <v/>
      </c>
      <c r="EP135" s="49" t="str">
        <f t="shared" si="257"/>
        <v/>
      </c>
      <c r="ER135" s="49"/>
      <c r="ES135" s="49" t="str">
        <f t="shared" si="258"/>
        <v/>
      </c>
      <c r="ET135" s="49" t="str">
        <f t="shared" si="259"/>
        <v/>
      </c>
      <c r="EU135" s="49" t="str">
        <f t="shared" si="260"/>
        <v/>
      </c>
      <c r="EV135" s="49" t="str">
        <f t="shared" si="261"/>
        <v/>
      </c>
      <c r="EW135" s="49" t="str">
        <f t="shared" si="262"/>
        <v/>
      </c>
      <c r="EX135" s="49" t="str">
        <f t="shared" si="263"/>
        <v/>
      </c>
      <c r="EY135" s="49" t="str">
        <f t="shared" si="264"/>
        <v/>
      </c>
      <c r="EZ135" s="49" t="str">
        <f t="shared" si="265"/>
        <v/>
      </c>
      <c r="FB135" s="49"/>
      <c r="FC135" s="49" t="str">
        <f t="shared" si="266"/>
        <v/>
      </c>
      <c r="FD135" s="49" t="str">
        <f t="shared" si="267"/>
        <v/>
      </c>
      <c r="FE135" s="49" t="str">
        <f t="shared" si="268"/>
        <v/>
      </c>
      <c r="FF135" s="49" t="str">
        <f t="shared" si="269"/>
        <v/>
      </c>
      <c r="FG135" s="49" t="str">
        <f t="shared" si="270"/>
        <v/>
      </c>
      <c r="FH135" s="49" t="str">
        <f t="shared" si="271"/>
        <v/>
      </c>
      <c r="FI135" s="49" t="str">
        <f t="shared" si="272"/>
        <v/>
      </c>
      <c r="FJ135" s="49" t="str">
        <f t="shared" si="273"/>
        <v/>
      </c>
      <c r="FL135" s="49"/>
      <c r="FM135" s="49" t="str">
        <f t="shared" si="274"/>
        <v/>
      </c>
      <c r="FN135" s="49" t="str">
        <f t="shared" si="275"/>
        <v/>
      </c>
      <c r="FO135" s="49" t="str">
        <f t="shared" si="276"/>
        <v/>
      </c>
      <c r="FP135" s="49" t="str">
        <f t="shared" si="277"/>
        <v/>
      </c>
      <c r="FQ135" s="49" t="str">
        <f t="shared" si="278"/>
        <v/>
      </c>
      <c r="FR135" s="49" t="str">
        <f t="shared" si="279"/>
        <v/>
      </c>
      <c r="FS135" s="49" t="str">
        <f t="shared" si="280"/>
        <v/>
      </c>
      <c r="FT135" s="49" t="str">
        <f t="shared" si="281"/>
        <v/>
      </c>
      <c r="FV135" s="49"/>
      <c r="FW135" s="49" t="str">
        <f t="shared" si="282"/>
        <v/>
      </c>
      <c r="FX135" s="49" t="str">
        <f t="shared" si="283"/>
        <v/>
      </c>
      <c r="FY135" s="49" t="str">
        <f t="shared" si="284"/>
        <v/>
      </c>
      <c r="FZ135" s="49" t="str">
        <f t="shared" si="285"/>
        <v/>
      </c>
      <c r="GA135" s="49" t="str">
        <f t="shared" si="286"/>
        <v/>
      </c>
      <c r="GB135" s="49" t="str">
        <f t="shared" si="287"/>
        <v/>
      </c>
      <c r="GC135" s="49" t="str">
        <f t="shared" si="288"/>
        <v/>
      </c>
      <c r="GD135" s="49" t="str">
        <f t="shared" si="289"/>
        <v/>
      </c>
      <c r="GF135" s="49"/>
      <c r="GG135" s="49" t="str">
        <f t="shared" si="290"/>
        <v/>
      </c>
      <c r="GH135" s="49" t="str">
        <f t="shared" si="291"/>
        <v/>
      </c>
      <c r="GI135" s="49" t="str">
        <f t="shared" si="292"/>
        <v/>
      </c>
      <c r="GJ135" s="49" t="str">
        <f t="shared" si="293"/>
        <v/>
      </c>
      <c r="GK135" s="49" t="str">
        <f t="shared" si="294"/>
        <v/>
      </c>
      <c r="GL135" s="49" t="str">
        <f t="shared" si="295"/>
        <v/>
      </c>
      <c r="GM135" s="49" t="str">
        <f t="shared" si="296"/>
        <v/>
      </c>
      <c r="GN135" s="49" t="str">
        <f t="shared" si="297"/>
        <v/>
      </c>
      <c r="GP135" s="49"/>
      <c r="GQ135" s="49" t="str">
        <f t="shared" si="298"/>
        <v/>
      </c>
      <c r="GR135" s="49" t="str">
        <f t="shared" si="299"/>
        <v/>
      </c>
      <c r="GS135" s="49" t="str">
        <f t="shared" si="300"/>
        <v/>
      </c>
      <c r="GT135" s="49" t="str">
        <f t="shared" si="301"/>
        <v/>
      </c>
      <c r="GU135" s="49" t="str">
        <f t="shared" si="302"/>
        <v/>
      </c>
      <c r="GV135" s="49" t="str">
        <f t="shared" si="303"/>
        <v/>
      </c>
      <c r="GW135" s="49" t="str">
        <f t="shared" si="304"/>
        <v/>
      </c>
      <c r="GX135" s="49" t="str">
        <f t="shared" si="305"/>
        <v/>
      </c>
    </row>
    <row r="136" spans="17:206" x14ac:dyDescent="0.2">
      <c r="Q136" s="65">
        <v>68</v>
      </c>
      <c r="R136" s="201" t="str">
        <f>Syst_Typ1!DA95</f>
        <v/>
      </c>
      <c r="S136" s="201">
        <f>Syst_Typ1!F95</f>
        <v>0</v>
      </c>
      <c r="T136" s="201" t="str">
        <f>Syst_Typ1!W95</f>
        <v/>
      </c>
      <c r="U136" s="201">
        <f>Syst_Typ1!CT95</f>
        <v>0</v>
      </c>
      <c r="V136" s="201" t="str">
        <f>Syst_Typ1!X95</f>
        <v/>
      </c>
      <c r="W136" s="201" t="str">
        <f>Syst_Typ1!AW95</f>
        <v/>
      </c>
      <c r="X136" s="201">
        <f>Syst_Typ1!BF95</f>
        <v>0</v>
      </c>
      <c r="Y136" s="201">
        <f>Syst_Typ1!AZ95</f>
        <v>0</v>
      </c>
      <c r="AB136" s="49"/>
      <c r="AC136" s="49" t="str">
        <f t="shared" si="162"/>
        <v/>
      </c>
      <c r="AD136" s="49" t="str">
        <f t="shared" si="163"/>
        <v/>
      </c>
      <c r="AE136" s="49" t="str">
        <f t="shared" si="164"/>
        <v/>
      </c>
      <c r="AF136" s="49" t="str">
        <f t="shared" si="165"/>
        <v/>
      </c>
      <c r="AG136" s="49" t="str">
        <f t="shared" si="166"/>
        <v/>
      </c>
      <c r="AH136" s="49" t="str">
        <f t="shared" si="167"/>
        <v/>
      </c>
      <c r="AI136" s="49" t="str">
        <f t="shared" si="168"/>
        <v/>
      </c>
      <c r="AJ136" s="49" t="str">
        <f t="shared" si="169"/>
        <v/>
      </c>
      <c r="AL136" s="49"/>
      <c r="AM136" s="49" t="str">
        <f t="shared" si="170"/>
        <v/>
      </c>
      <c r="AN136" s="49" t="str">
        <f t="shared" si="171"/>
        <v/>
      </c>
      <c r="AO136" s="49" t="str">
        <f t="shared" si="172"/>
        <v/>
      </c>
      <c r="AP136" s="49" t="str">
        <f t="shared" si="173"/>
        <v/>
      </c>
      <c r="AQ136" s="49" t="str">
        <f t="shared" si="174"/>
        <v/>
      </c>
      <c r="AR136" s="49" t="str">
        <f t="shared" si="175"/>
        <v/>
      </c>
      <c r="AS136" s="49" t="str">
        <f t="shared" si="176"/>
        <v/>
      </c>
      <c r="AT136" s="49" t="str">
        <f t="shared" si="177"/>
        <v/>
      </c>
      <c r="AV136" s="49"/>
      <c r="AW136" s="49" t="str">
        <f t="shared" si="178"/>
        <v/>
      </c>
      <c r="AX136" s="49" t="str">
        <f t="shared" si="179"/>
        <v/>
      </c>
      <c r="AY136" s="49" t="str">
        <f t="shared" si="180"/>
        <v/>
      </c>
      <c r="AZ136" s="49" t="str">
        <f t="shared" si="181"/>
        <v/>
      </c>
      <c r="BA136" s="49" t="str">
        <f t="shared" si="182"/>
        <v/>
      </c>
      <c r="BB136" s="49" t="str">
        <f t="shared" si="183"/>
        <v/>
      </c>
      <c r="BC136" s="49" t="str">
        <f t="shared" si="184"/>
        <v/>
      </c>
      <c r="BD136" s="49" t="str">
        <f t="shared" si="185"/>
        <v/>
      </c>
      <c r="BF136" s="49"/>
      <c r="BG136" s="49" t="str">
        <f t="shared" si="186"/>
        <v/>
      </c>
      <c r="BH136" s="49" t="str">
        <f t="shared" si="187"/>
        <v/>
      </c>
      <c r="BI136" s="49" t="str">
        <f t="shared" si="188"/>
        <v/>
      </c>
      <c r="BJ136" s="49" t="str">
        <f t="shared" si="189"/>
        <v/>
      </c>
      <c r="BK136" s="49" t="str">
        <f t="shared" si="190"/>
        <v/>
      </c>
      <c r="BL136" s="49" t="str">
        <f t="shared" si="191"/>
        <v/>
      </c>
      <c r="BM136" s="49" t="str">
        <f t="shared" si="192"/>
        <v/>
      </c>
      <c r="BN136" s="49" t="str">
        <f t="shared" si="193"/>
        <v/>
      </c>
      <c r="BP136" s="49"/>
      <c r="BQ136" s="49" t="str">
        <f t="shared" si="194"/>
        <v/>
      </c>
      <c r="BR136" s="49" t="str">
        <f t="shared" si="195"/>
        <v/>
      </c>
      <c r="BS136" s="49" t="str">
        <f t="shared" si="196"/>
        <v/>
      </c>
      <c r="BT136" s="49" t="str">
        <f t="shared" si="197"/>
        <v/>
      </c>
      <c r="BU136" s="49" t="str">
        <f t="shared" si="198"/>
        <v/>
      </c>
      <c r="BV136" s="49" t="str">
        <f t="shared" si="199"/>
        <v/>
      </c>
      <c r="BW136" s="49" t="str">
        <f t="shared" si="200"/>
        <v/>
      </c>
      <c r="BX136" s="49" t="str">
        <f t="shared" si="201"/>
        <v/>
      </c>
      <c r="BZ136" s="49"/>
      <c r="CA136" s="49" t="str">
        <f t="shared" si="202"/>
        <v/>
      </c>
      <c r="CB136" s="49" t="str">
        <f t="shared" si="203"/>
        <v/>
      </c>
      <c r="CC136" s="49" t="str">
        <f t="shared" si="204"/>
        <v/>
      </c>
      <c r="CD136" s="49" t="str">
        <f t="shared" si="205"/>
        <v/>
      </c>
      <c r="CE136" s="49" t="str">
        <f t="shared" si="206"/>
        <v/>
      </c>
      <c r="CF136" s="49" t="str">
        <f t="shared" si="207"/>
        <v/>
      </c>
      <c r="CG136" s="49" t="str">
        <f t="shared" si="208"/>
        <v/>
      </c>
      <c r="CH136" s="49" t="str">
        <f t="shared" si="209"/>
        <v/>
      </c>
      <c r="CJ136" s="49"/>
      <c r="CK136" s="49" t="str">
        <f t="shared" si="210"/>
        <v/>
      </c>
      <c r="CL136" s="49" t="str">
        <f t="shared" si="211"/>
        <v/>
      </c>
      <c r="CM136" s="49" t="str">
        <f t="shared" si="212"/>
        <v/>
      </c>
      <c r="CN136" s="49" t="str">
        <f t="shared" si="213"/>
        <v/>
      </c>
      <c r="CO136" s="49" t="str">
        <f t="shared" si="214"/>
        <v/>
      </c>
      <c r="CP136" s="49" t="str">
        <f t="shared" si="215"/>
        <v/>
      </c>
      <c r="CQ136" s="49" t="str">
        <f t="shared" si="216"/>
        <v/>
      </c>
      <c r="CR136" s="49" t="str">
        <f t="shared" si="217"/>
        <v/>
      </c>
      <c r="CT136" s="49"/>
      <c r="CU136" s="49" t="str">
        <f t="shared" si="218"/>
        <v/>
      </c>
      <c r="CV136" s="49" t="str">
        <f t="shared" si="219"/>
        <v/>
      </c>
      <c r="CW136" s="49" t="str">
        <f t="shared" si="220"/>
        <v/>
      </c>
      <c r="CX136" s="49" t="str">
        <f t="shared" si="221"/>
        <v/>
      </c>
      <c r="CY136" s="49" t="str">
        <f t="shared" si="222"/>
        <v/>
      </c>
      <c r="CZ136" s="49" t="str">
        <f t="shared" si="223"/>
        <v/>
      </c>
      <c r="DA136" s="49" t="str">
        <f t="shared" si="224"/>
        <v/>
      </c>
      <c r="DB136" s="49" t="str">
        <f t="shared" si="225"/>
        <v/>
      </c>
      <c r="DD136" s="49"/>
      <c r="DE136" s="49" t="str">
        <f t="shared" si="226"/>
        <v/>
      </c>
      <c r="DF136" s="49" t="str">
        <f t="shared" si="227"/>
        <v/>
      </c>
      <c r="DG136" s="49" t="str">
        <f t="shared" si="228"/>
        <v/>
      </c>
      <c r="DH136" s="49" t="str">
        <f t="shared" si="229"/>
        <v/>
      </c>
      <c r="DI136" s="49" t="str">
        <f t="shared" si="230"/>
        <v/>
      </c>
      <c r="DJ136" s="49" t="str">
        <f t="shared" si="231"/>
        <v/>
      </c>
      <c r="DK136" s="49" t="str">
        <f t="shared" si="232"/>
        <v/>
      </c>
      <c r="DL136" s="49" t="str">
        <f t="shared" si="233"/>
        <v/>
      </c>
      <c r="DN136" s="49"/>
      <c r="DO136" s="49" t="str">
        <f t="shared" si="234"/>
        <v/>
      </c>
      <c r="DP136" s="49" t="str">
        <f t="shared" si="235"/>
        <v/>
      </c>
      <c r="DQ136" s="49" t="str">
        <f t="shared" si="236"/>
        <v/>
      </c>
      <c r="DR136" s="49" t="str">
        <f t="shared" si="237"/>
        <v/>
      </c>
      <c r="DS136" s="49" t="str">
        <f t="shared" si="238"/>
        <v/>
      </c>
      <c r="DT136" s="49" t="str">
        <f t="shared" si="239"/>
        <v/>
      </c>
      <c r="DU136" s="49" t="str">
        <f t="shared" si="240"/>
        <v/>
      </c>
      <c r="DV136" s="49" t="str">
        <f t="shared" si="241"/>
        <v/>
      </c>
      <c r="DX136" s="49"/>
      <c r="DY136" s="49" t="str">
        <f t="shared" si="242"/>
        <v/>
      </c>
      <c r="DZ136" s="49" t="str">
        <f t="shared" si="243"/>
        <v/>
      </c>
      <c r="EA136" s="49" t="str">
        <f t="shared" si="244"/>
        <v/>
      </c>
      <c r="EB136" s="49" t="str">
        <f t="shared" si="245"/>
        <v/>
      </c>
      <c r="EC136" s="49" t="str">
        <f t="shared" si="246"/>
        <v/>
      </c>
      <c r="ED136" s="49" t="str">
        <f t="shared" si="247"/>
        <v/>
      </c>
      <c r="EE136" s="49" t="str">
        <f t="shared" si="248"/>
        <v/>
      </c>
      <c r="EF136" s="49" t="str">
        <f t="shared" si="249"/>
        <v/>
      </c>
      <c r="EH136" s="49"/>
      <c r="EI136" s="49" t="str">
        <f t="shared" si="250"/>
        <v/>
      </c>
      <c r="EJ136" s="49" t="str">
        <f t="shared" si="251"/>
        <v/>
      </c>
      <c r="EK136" s="49" t="str">
        <f t="shared" si="252"/>
        <v/>
      </c>
      <c r="EL136" s="49" t="str">
        <f t="shared" si="253"/>
        <v/>
      </c>
      <c r="EM136" s="49" t="str">
        <f t="shared" si="254"/>
        <v/>
      </c>
      <c r="EN136" s="49" t="str">
        <f t="shared" si="255"/>
        <v/>
      </c>
      <c r="EO136" s="49" t="str">
        <f t="shared" si="256"/>
        <v/>
      </c>
      <c r="EP136" s="49" t="str">
        <f t="shared" si="257"/>
        <v/>
      </c>
      <c r="ER136" s="49"/>
      <c r="ES136" s="49" t="str">
        <f t="shared" si="258"/>
        <v/>
      </c>
      <c r="ET136" s="49" t="str">
        <f t="shared" si="259"/>
        <v/>
      </c>
      <c r="EU136" s="49" t="str">
        <f t="shared" si="260"/>
        <v/>
      </c>
      <c r="EV136" s="49" t="str">
        <f t="shared" si="261"/>
        <v/>
      </c>
      <c r="EW136" s="49" t="str">
        <f t="shared" si="262"/>
        <v/>
      </c>
      <c r="EX136" s="49" t="str">
        <f t="shared" si="263"/>
        <v/>
      </c>
      <c r="EY136" s="49" t="str">
        <f t="shared" si="264"/>
        <v/>
      </c>
      <c r="EZ136" s="49" t="str">
        <f t="shared" si="265"/>
        <v/>
      </c>
      <c r="FB136" s="49"/>
      <c r="FC136" s="49" t="str">
        <f t="shared" si="266"/>
        <v/>
      </c>
      <c r="FD136" s="49" t="str">
        <f t="shared" si="267"/>
        <v/>
      </c>
      <c r="FE136" s="49" t="str">
        <f t="shared" si="268"/>
        <v/>
      </c>
      <c r="FF136" s="49" t="str">
        <f t="shared" si="269"/>
        <v/>
      </c>
      <c r="FG136" s="49" t="str">
        <f t="shared" si="270"/>
        <v/>
      </c>
      <c r="FH136" s="49" t="str">
        <f t="shared" si="271"/>
        <v/>
      </c>
      <c r="FI136" s="49" t="str">
        <f t="shared" si="272"/>
        <v/>
      </c>
      <c r="FJ136" s="49" t="str">
        <f t="shared" si="273"/>
        <v/>
      </c>
      <c r="FL136" s="49"/>
      <c r="FM136" s="49" t="str">
        <f t="shared" si="274"/>
        <v/>
      </c>
      <c r="FN136" s="49" t="str">
        <f t="shared" si="275"/>
        <v/>
      </c>
      <c r="FO136" s="49" t="str">
        <f t="shared" si="276"/>
        <v/>
      </c>
      <c r="FP136" s="49" t="str">
        <f t="shared" si="277"/>
        <v/>
      </c>
      <c r="FQ136" s="49" t="str">
        <f t="shared" si="278"/>
        <v/>
      </c>
      <c r="FR136" s="49" t="str">
        <f t="shared" si="279"/>
        <v/>
      </c>
      <c r="FS136" s="49" t="str">
        <f t="shared" si="280"/>
        <v/>
      </c>
      <c r="FT136" s="49" t="str">
        <f t="shared" si="281"/>
        <v/>
      </c>
      <c r="FV136" s="49"/>
      <c r="FW136" s="49" t="str">
        <f t="shared" si="282"/>
        <v/>
      </c>
      <c r="FX136" s="49" t="str">
        <f t="shared" si="283"/>
        <v/>
      </c>
      <c r="FY136" s="49" t="str">
        <f t="shared" si="284"/>
        <v/>
      </c>
      <c r="FZ136" s="49" t="str">
        <f t="shared" si="285"/>
        <v/>
      </c>
      <c r="GA136" s="49" t="str">
        <f t="shared" si="286"/>
        <v/>
      </c>
      <c r="GB136" s="49" t="str">
        <f t="shared" si="287"/>
        <v/>
      </c>
      <c r="GC136" s="49" t="str">
        <f t="shared" si="288"/>
        <v/>
      </c>
      <c r="GD136" s="49" t="str">
        <f t="shared" si="289"/>
        <v/>
      </c>
      <c r="GF136" s="49"/>
      <c r="GG136" s="49" t="str">
        <f t="shared" si="290"/>
        <v/>
      </c>
      <c r="GH136" s="49" t="str">
        <f t="shared" si="291"/>
        <v/>
      </c>
      <c r="GI136" s="49" t="str">
        <f t="shared" si="292"/>
        <v/>
      </c>
      <c r="GJ136" s="49" t="str">
        <f t="shared" si="293"/>
        <v/>
      </c>
      <c r="GK136" s="49" t="str">
        <f t="shared" si="294"/>
        <v/>
      </c>
      <c r="GL136" s="49" t="str">
        <f t="shared" si="295"/>
        <v/>
      </c>
      <c r="GM136" s="49" t="str">
        <f t="shared" si="296"/>
        <v/>
      </c>
      <c r="GN136" s="49" t="str">
        <f t="shared" si="297"/>
        <v/>
      </c>
      <c r="GP136" s="49"/>
      <c r="GQ136" s="49" t="str">
        <f t="shared" si="298"/>
        <v/>
      </c>
      <c r="GR136" s="49" t="str">
        <f t="shared" si="299"/>
        <v/>
      </c>
      <c r="GS136" s="49" t="str">
        <f t="shared" si="300"/>
        <v/>
      </c>
      <c r="GT136" s="49" t="str">
        <f t="shared" si="301"/>
        <v/>
      </c>
      <c r="GU136" s="49" t="str">
        <f t="shared" si="302"/>
        <v/>
      </c>
      <c r="GV136" s="49" t="str">
        <f t="shared" si="303"/>
        <v/>
      </c>
      <c r="GW136" s="49" t="str">
        <f t="shared" si="304"/>
        <v/>
      </c>
      <c r="GX136" s="49" t="str">
        <f t="shared" si="305"/>
        <v/>
      </c>
    </row>
    <row r="137" spans="17:206" x14ac:dyDescent="0.2">
      <c r="Q137" s="65">
        <v>69</v>
      </c>
      <c r="R137" s="201" t="str">
        <f>Syst_Typ1!DA96</f>
        <v/>
      </c>
      <c r="S137" s="201">
        <f>Syst_Typ1!F96</f>
        <v>0</v>
      </c>
      <c r="T137" s="201" t="str">
        <f>Syst_Typ1!W96</f>
        <v/>
      </c>
      <c r="U137" s="201">
        <f>Syst_Typ1!CT96</f>
        <v>0</v>
      </c>
      <c r="V137" s="201" t="str">
        <f>Syst_Typ1!X96</f>
        <v/>
      </c>
      <c r="W137" s="201" t="str">
        <f>Syst_Typ1!AW96</f>
        <v/>
      </c>
      <c r="X137" s="201">
        <f>Syst_Typ1!BF96</f>
        <v>0</v>
      </c>
      <c r="Y137" s="201">
        <f>Syst_Typ1!AZ96</f>
        <v>0</v>
      </c>
      <c r="AB137" s="49"/>
      <c r="AC137" s="49" t="str">
        <f t="shared" si="162"/>
        <v/>
      </c>
      <c r="AD137" s="49" t="str">
        <f t="shared" si="163"/>
        <v/>
      </c>
      <c r="AE137" s="49" t="str">
        <f t="shared" si="164"/>
        <v/>
      </c>
      <c r="AF137" s="49" t="str">
        <f t="shared" si="165"/>
        <v/>
      </c>
      <c r="AG137" s="49" t="str">
        <f t="shared" si="166"/>
        <v/>
      </c>
      <c r="AH137" s="49" t="str">
        <f t="shared" si="167"/>
        <v/>
      </c>
      <c r="AI137" s="49" t="str">
        <f t="shared" si="168"/>
        <v/>
      </c>
      <c r="AJ137" s="49" t="str">
        <f t="shared" si="169"/>
        <v/>
      </c>
      <c r="AL137" s="49"/>
      <c r="AM137" s="49" t="str">
        <f t="shared" si="170"/>
        <v/>
      </c>
      <c r="AN137" s="49" t="str">
        <f t="shared" si="171"/>
        <v/>
      </c>
      <c r="AO137" s="49" t="str">
        <f t="shared" si="172"/>
        <v/>
      </c>
      <c r="AP137" s="49" t="str">
        <f t="shared" si="173"/>
        <v/>
      </c>
      <c r="AQ137" s="49" t="str">
        <f t="shared" si="174"/>
        <v/>
      </c>
      <c r="AR137" s="49" t="str">
        <f t="shared" si="175"/>
        <v/>
      </c>
      <c r="AS137" s="49" t="str">
        <f t="shared" si="176"/>
        <v/>
      </c>
      <c r="AT137" s="49" t="str">
        <f t="shared" si="177"/>
        <v/>
      </c>
      <c r="AV137" s="49"/>
      <c r="AW137" s="49" t="str">
        <f t="shared" si="178"/>
        <v/>
      </c>
      <c r="AX137" s="49" t="str">
        <f t="shared" si="179"/>
        <v/>
      </c>
      <c r="AY137" s="49" t="str">
        <f t="shared" si="180"/>
        <v/>
      </c>
      <c r="AZ137" s="49" t="str">
        <f t="shared" si="181"/>
        <v/>
      </c>
      <c r="BA137" s="49" t="str">
        <f t="shared" si="182"/>
        <v/>
      </c>
      <c r="BB137" s="49" t="str">
        <f t="shared" si="183"/>
        <v/>
      </c>
      <c r="BC137" s="49" t="str">
        <f t="shared" si="184"/>
        <v/>
      </c>
      <c r="BD137" s="49" t="str">
        <f t="shared" si="185"/>
        <v/>
      </c>
      <c r="BF137" s="49"/>
      <c r="BG137" s="49" t="str">
        <f t="shared" si="186"/>
        <v/>
      </c>
      <c r="BH137" s="49" t="str">
        <f t="shared" si="187"/>
        <v/>
      </c>
      <c r="BI137" s="49" t="str">
        <f t="shared" si="188"/>
        <v/>
      </c>
      <c r="BJ137" s="49" t="str">
        <f t="shared" si="189"/>
        <v/>
      </c>
      <c r="BK137" s="49" t="str">
        <f t="shared" si="190"/>
        <v/>
      </c>
      <c r="BL137" s="49" t="str">
        <f t="shared" si="191"/>
        <v/>
      </c>
      <c r="BM137" s="49" t="str">
        <f t="shared" si="192"/>
        <v/>
      </c>
      <c r="BN137" s="49" t="str">
        <f t="shared" si="193"/>
        <v/>
      </c>
      <c r="BP137" s="49"/>
      <c r="BQ137" s="49" t="str">
        <f t="shared" si="194"/>
        <v/>
      </c>
      <c r="BR137" s="49" t="str">
        <f t="shared" si="195"/>
        <v/>
      </c>
      <c r="BS137" s="49" t="str">
        <f t="shared" si="196"/>
        <v/>
      </c>
      <c r="BT137" s="49" t="str">
        <f t="shared" si="197"/>
        <v/>
      </c>
      <c r="BU137" s="49" t="str">
        <f t="shared" si="198"/>
        <v/>
      </c>
      <c r="BV137" s="49" t="str">
        <f t="shared" si="199"/>
        <v/>
      </c>
      <c r="BW137" s="49" t="str">
        <f t="shared" si="200"/>
        <v/>
      </c>
      <c r="BX137" s="49" t="str">
        <f t="shared" si="201"/>
        <v/>
      </c>
      <c r="BZ137" s="49"/>
      <c r="CA137" s="49" t="str">
        <f t="shared" si="202"/>
        <v/>
      </c>
      <c r="CB137" s="49" t="str">
        <f t="shared" si="203"/>
        <v/>
      </c>
      <c r="CC137" s="49" t="str">
        <f t="shared" si="204"/>
        <v/>
      </c>
      <c r="CD137" s="49" t="str">
        <f t="shared" si="205"/>
        <v/>
      </c>
      <c r="CE137" s="49" t="str">
        <f t="shared" si="206"/>
        <v/>
      </c>
      <c r="CF137" s="49" t="str">
        <f t="shared" si="207"/>
        <v/>
      </c>
      <c r="CG137" s="49" t="str">
        <f t="shared" si="208"/>
        <v/>
      </c>
      <c r="CH137" s="49" t="str">
        <f t="shared" si="209"/>
        <v/>
      </c>
      <c r="CJ137" s="49"/>
      <c r="CK137" s="49" t="str">
        <f t="shared" si="210"/>
        <v/>
      </c>
      <c r="CL137" s="49" t="str">
        <f t="shared" si="211"/>
        <v/>
      </c>
      <c r="CM137" s="49" t="str">
        <f t="shared" si="212"/>
        <v/>
      </c>
      <c r="CN137" s="49" t="str">
        <f t="shared" si="213"/>
        <v/>
      </c>
      <c r="CO137" s="49" t="str">
        <f t="shared" si="214"/>
        <v/>
      </c>
      <c r="CP137" s="49" t="str">
        <f t="shared" si="215"/>
        <v/>
      </c>
      <c r="CQ137" s="49" t="str">
        <f t="shared" si="216"/>
        <v/>
      </c>
      <c r="CR137" s="49" t="str">
        <f t="shared" si="217"/>
        <v/>
      </c>
      <c r="CT137" s="49"/>
      <c r="CU137" s="49" t="str">
        <f t="shared" si="218"/>
        <v/>
      </c>
      <c r="CV137" s="49" t="str">
        <f t="shared" si="219"/>
        <v/>
      </c>
      <c r="CW137" s="49" t="str">
        <f t="shared" si="220"/>
        <v/>
      </c>
      <c r="CX137" s="49" t="str">
        <f t="shared" si="221"/>
        <v/>
      </c>
      <c r="CY137" s="49" t="str">
        <f t="shared" si="222"/>
        <v/>
      </c>
      <c r="CZ137" s="49" t="str">
        <f t="shared" si="223"/>
        <v/>
      </c>
      <c r="DA137" s="49" t="str">
        <f t="shared" si="224"/>
        <v/>
      </c>
      <c r="DB137" s="49" t="str">
        <f t="shared" si="225"/>
        <v/>
      </c>
      <c r="DD137" s="49"/>
      <c r="DE137" s="49" t="str">
        <f t="shared" si="226"/>
        <v/>
      </c>
      <c r="DF137" s="49" t="str">
        <f t="shared" si="227"/>
        <v/>
      </c>
      <c r="DG137" s="49" t="str">
        <f t="shared" si="228"/>
        <v/>
      </c>
      <c r="DH137" s="49" t="str">
        <f t="shared" si="229"/>
        <v/>
      </c>
      <c r="DI137" s="49" t="str">
        <f t="shared" si="230"/>
        <v/>
      </c>
      <c r="DJ137" s="49" t="str">
        <f t="shared" si="231"/>
        <v/>
      </c>
      <c r="DK137" s="49" t="str">
        <f t="shared" si="232"/>
        <v/>
      </c>
      <c r="DL137" s="49" t="str">
        <f t="shared" si="233"/>
        <v/>
      </c>
      <c r="DN137" s="49"/>
      <c r="DO137" s="49" t="str">
        <f t="shared" si="234"/>
        <v/>
      </c>
      <c r="DP137" s="49" t="str">
        <f t="shared" si="235"/>
        <v/>
      </c>
      <c r="DQ137" s="49" t="str">
        <f t="shared" si="236"/>
        <v/>
      </c>
      <c r="DR137" s="49" t="str">
        <f t="shared" si="237"/>
        <v/>
      </c>
      <c r="DS137" s="49" t="str">
        <f t="shared" si="238"/>
        <v/>
      </c>
      <c r="DT137" s="49" t="str">
        <f t="shared" si="239"/>
        <v/>
      </c>
      <c r="DU137" s="49" t="str">
        <f t="shared" si="240"/>
        <v/>
      </c>
      <c r="DV137" s="49" t="str">
        <f t="shared" si="241"/>
        <v/>
      </c>
      <c r="DX137" s="49"/>
      <c r="DY137" s="49" t="str">
        <f t="shared" si="242"/>
        <v/>
      </c>
      <c r="DZ137" s="49" t="str">
        <f t="shared" si="243"/>
        <v/>
      </c>
      <c r="EA137" s="49" t="str">
        <f t="shared" si="244"/>
        <v/>
      </c>
      <c r="EB137" s="49" t="str">
        <f t="shared" si="245"/>
        <v/>
      </c>
      <c r="EC137" s="49" t="str">
        <f t="shared" si="246"/>
        <v/>
      </c>
      <c r="ED137" s="49" t="str">
        <f t="shared" si="247"/>
        <v/>
      </c>
      <c r="EE137" s="49" t="str">
        <f t="shared" si="248"/>
        <v/>
      </c>
      <c r="EF137" s="49" t="str">
        <f t="shared" si="249"/>
        <v/>
      </c>
      <c r="EH137" s="49"/>
      <c r="EI137" s="49" t="str">
        <f t="shared" si="250"/>
        <v/>
      </c>
      <c r="EJ137" s="49" t="str">
        <f t="shared" si="251"/>
        <v/>
      </c>
      <c r="EK137" s="49" t="str">
        <f t="shared" si="252"/>
        <v/>
      </c>
      <c r="EL137" s="49" t="str">
        <f t="shared" si="253"/>
        <v/>
      </c>
      <c r="EM137" s="49" t="str">
        <f t="shared" si="254"/>
        <v/>
      </c>
      <c r="EN137" s="49" t="str">
        <f t="shared" si="255"/>
        <v/>
      </c>
      <c r="EO137" s="49" t="str">
        <f t="shared" si="256"/>
        <v/>
      </c>
      <c r="EP137" s="49" t="str">
        <f t="shared" si="257"/>
        <v/>
      </c>
      <c r="ER137" s="49"/>
      <c r="ES137" s="49" t="str">
        <f t="shared" si="258"/>
        <v/>
      </c>
      <c r="ET137" s="49" t="str">
        <f t="shared" si="259"/>
        <v/>
      </c>
      <c r="EU137" s="49" t="str">
        <f t="shared" si="260"/>
        <v/>
      </c>
      <c r="EV137" s="49" t="str">
        <f t="shared" si="261"/>
        <v/>
      </c>
      <c r="EW137" s="49" t="str">
        <f t="shared" si="262"/>
        <v/>
      </c>
      <c r="EX137" s="49" t="str">
        <f t="shared" si="263"/>
        <v/>
      </c>
      <c r="EY137" s="49" t="str">
        <f t="shared" si="264"/>
        <v/>
      </c>
      <c r="EZ137" s="49" t="str">
        <f t="shared" si="265"/>
        <v/>
      </c>
      <c r="FB137" s="49"/>
      <c r="FC137" s="49" t="str">
        <f t="shared" si="266"/>
        <v/>
      </c>
      <c r="FD137" s="49" t="str">
        <f t="shared" si="267"/>
        <v/>
      </c>
      <c r="FE137" s="49" t="str">
        <f t="shared" si="268"/>
        <v/>
      </c>
      <c r="FF137" s="49" t="str">
        <f t="shared" si="269"/>
        <v/>
      </c>
      <c r="FG137" s="49" t="str">
        <f t="shared" si="270"/>
        <v/>
      </c>
      <c r="FH137" s="49" t="str">
        <f t="shared" si="271"/>
        <v/>
      </c>
      <c r="FI137" s="49" t="str">
        <f t="shared" si="272"/>
        <v/>
      </c>
      <c r="FJ137" s="49" t="str">
        <f t="shared" si="273"/>
        <v/>
      </c>
      <c r="FL137" s="49"/>
      <c r="FM137" s="49" t="str">
        <f t="shared" si="274"/>
        <v/>
      </c>
      <c r="FN137" s="49" t="str">
        <f t="shared" si="275"/>
        <v/>
      </c>
      <c r="FO137" s="49" t="str">
        <f t="shared" si="276"/>
        <v/>
      </c>
      <c r="FP137" s="49" t="str">
        <f t="shared" si="277"/>
        <v/>
      </c>
      <c r="FQ137" s="49" t="str">
        <f t="shared" si="278"/>
        <v/>
      </c>
      <c r="FR137" s="49" t="str">
        <f t="shared" si="279"/>
        <v/>
      </c>
      <c r="FS137" s="49" t="str">
        <f t="shared" si="280"/>
        <v/>
      </c>
      <c r="FT137" s="49" t="str">
        <f t="shared" si="281"/>
        <v/>
      </c>
      <c r="FV137" s="49"/>
      <c r="FW137" s="49" t="str">
        <f t="shared" si="282"/>
        <v/>
      </c>
      <c r="FX137" s="49" t="str">
        <f t="shared" si="283"/>
        <v/>
      </c>
      <c r="FY137" s="49" t="str">
        <f t="shared" si="284"/>
        <v/>
      </c>
      <c r="FZ137" s="49" t="str">
        <f t="shared" si="285"/>
        <v/>
      </c>
      <c r="GA137" s="49" t="str">
        <f t="shared" si="286"/>
        <v/>
      </c>
      <c r="GB137" s="49" t="str">
        <f t="shared" si="287"/>
        <v/>
      </c>
      <c r="GC137" s="49" t="str">
        <f t="shared" si="288"/>
        <v/>
      </c>
      <c r="GD137" s="49" t="str">
        <f t="shared" si="289"/>
        <v/>
      </c>
      <c r="GF137" s="49"/>
      <c r="GG137" s="49" t="str">
        <f t="shared" si="290"/>
        <v/>
      </c>
      <c r="GH137" s="49" t="str">
        <f t="shared" si="291"/>
        <v/>
      </c>
      <c r="GI137" s="49" t="str">
        <f t="shared" si="292"/>
        <v/>
      </c>
      <c r="GJ137" s="49" t="str">
        <f t="shared" si="293"/>
        <v/>
      </c>
      <c r="GK137" s="49" t="str">
        <f t="shared" si="294"/>
        <v/>
      </c>
      <c r="GL137" s="49" t="str">
        <f t="shared" si="295"/>
        <v/>
      </c>
      <c r="GM137" s="49" t="str">
        <f t="shared" si="296"/>
        <v/>
      </c>
      <c r="GN137" s="49" t="str">
        <f t="shared" si="297"/>
        <v/>
      </c>
      <c r="GP137" s="49"/>
      <c r="GQ137" s="49" t="str">
        <f t="shared" si="298"/>
        <v/>
      </c>
      <c r="GR137" s="49" t="str">
        <f t="shared" si="299"/>
        <v/>
      </c>
      <c r="GS137" s="49" t="str">
        <f t="shared" si="300"/>
        <v/>
      </c>
      <c r="GT137" s="49" t="str">
        <f t="shared" si="301"/>
        <v/>
      </c>
      <c r="GU137" s="49" t="str">
        <f t="shared" si="302"/>
        <v/>
      </c>
      <c r="GV137" s="49" t="str">
        <f t="shared" si="303"/>
        <v/>
      </c>
      <c r="GW137" s="49" t="str">
        <f t="shared" si="304"/>
        <v/>
      </c>
      <c r="GX137" s="49" t="str">
        <f t="shared" si="305"/>
        <v/>
      </c>
    </row>
    <row r="138" spans="17:206" x14ac:dyDescent="0.2">
      <c r="Q138" s="65">
        <v>70</v>
      </c>
      <c r="R138" s="201" t="str">
        <f>Syst_Typ1!DA97</f>
        <v/>
      </c>
      <c r="S138" s="201">
        <f>Syst_Typ1!F97</f>
        <v>0</v>
      </c>
      <c r="T138" s="201" t="str">
        <f>Syst_Typ1!W97</f>
        <v/>
      </c>
      <c r="U138" s="201">
        <f>Syst_Typ1!CT97</f>
        <v>0</v>
      </c>
      <c r="V138" s="201" t="str">
        <f>Syst_Typ1!X97</f>
        <v/>
      </c>
      <c r="W138" s="201" t="str">
        <f>Syst_Typ1!AW97</f>
        <v/>
      </c>
      <c r="X138" s="201">
        <f>Syst_Typ1!BF97</f>
        <v>0</v>
      </c>
      <c r="Y138" s="201">
        <f>Syst_Typ1!AZ97</f>
        <v>0</v>
      </c>
      <c r="AB138" s="49"/>
      <c r="AC138" s="49" t="str">
        <f t="shared" si="162"/>
        <v/>
      </c>
      <c r="AD138" s="49" t="str">
        <f t="shared" si="163"/>
        <v/>
      </c>
      <c r="AE138" s="49" t="str">
        <f t="shared" si="164"/>
        <v/>
      </c>
      <c r="AF138" s="49" t="str">
        <f t="shared" si="165"/>
        <v/>
      </c>
      <c r="AG138" s="49" t="str">
        <f t="shared" si="166"/>
        <v/>
      </c>
      <c r="AH138" s="49" t="str">
        <f t="shared" si="167"/>
        <v/>
      </c>
      <c r="AI138" s="49" t="str">
        <f t="shared" si="168"/>
        <v/>
      </c>
      <c r="AJ138" s="49" t="str">
        <f t="shared" si="169"/>
        <v/>
      </c>
      <c r="AL138" s="49"/>
      <c r="AM138" s="49" t="str">
        <f t="shared" si="170"/>
        <v/>
      </c>
      <c r="AN138" s="49" t="str">
        <f t="shared" si="171"/>
        <v/>
      </c>
      <c r="AO138" s="49" t="str">
        <f t="shared" si="172"/>
        <v/>
      </c>
      <c r="AP138" s="49" t="str">
        <f t="shared" si="173"/>
        <v/>
      </c>
      <c r="AQ138" s="49" t="str">
        <f t="shared" si="174"/>
        <v/>
      </c>
      <c r="AR138" s="49" t="str">
        <f t="shared" si="175"/>
        <v/>
      </c>
      <c r="AS138" s="49" t="str">
        <f t="shared" si="176"/>
        <v/>
      </c>
      <c r="AT138" s="49" t="str">
        <f t="shared" si="177"/>
        <v/>
      </c>
      <c r="AV138" s="49"/>
      <c r="AW138" s="49" t="str">
        <f t="shared" si="178"/>
        <v/>
      </c>
      <c r="AX138" s="49" t="str">
        <f t="shared" si="179"/>
        <v/>
      </c>
      <c r="AY138" s="49" t="str">
        <f t="shared" si="180"/>
        <v/>
      </c>
      <c r="AZ138" s="49" t="str">
        <f t="shared" si="181"/>
        <v/>
      </c>
      <c r="BA138" s="49" t="str">
        <f t="shared" si="182"/>
        <v/>
      </c>
      <c r="BB138" s="49" t="str">
        <f t="shared" si="183"/>
        <v/>
      </c>
      <c r="BC138" s="49" t="str">
        <f t="shared" si="184"/>
        <v/>
      </c>
      <c r="BD138" s="49" t="str">
        <f t="shared" si="185"/>
        <v/>
      </c>
      <c r="BF138" s="49"/>
      <c r="BG138" s="49" t="str">
        <f t="shared" si="186"/>
        <v/>
      </c>
      <c r="BH138" s="49" t="str">
        <f t="shared" si="187"/>
        <v/>
      </c>
      <c r="BI138" s="49" t="str">
        <f t="shared" si="188"/>
        <v/>
      </c>
      <c r="BJ138" s="49" t="str">
        <f t="shared" si="189"/>
        <v/>
      </c>
      <c r="BK138" s="49" t="str">
        <f t="shared" si="190"/>
        <v/>
      </c>
      <c r="BL138" s="49" t="str">
        <f t="shared" si="191"/>
        <v/>
      </c>
      <c r="BM138" s="49" t="str">
        <f t="shared" si="192"/>
        <v/>
      </c>
      <c r="BN138" s="49" t="str">
        <f t="shared" si="193"/>
        <v/>
      </c>
      <c r="BP138" s="49"/>
      <c r="BQ138" s="49" t="str">
        <f t="shared" si="194"/>
        <v/>
      </c>
      <c r="BR138" s="49" t="str">
        <f t="shared" si="195"/>
        <v/>
      </c>
      <c r="BS138" s="49" t="str">
        <f t="shared" si="196"/>
        <v/>
      </c>
      <c r="BT138" s="49" t="str">
        <f t="shared" si="197"/>
        <v/>
      </c>
      <c r="BU138" s="49" t="str">
        <f t="shared" si="198"/>
        <v/>
      </c>
      <c r="BV138" s="49" t="str">
        <f t="shared" si="199"/>
        <v/>
      </c>
      <c r="BW138" s="49" t="str">
        <f t="shared" si="200"/>
        <v/>
      </c>
      <c r="BX138" s="49" t="str">
        <f t="shared" si="201"/>
        <v/>
      </c>
      <c r="BZ138" s="49"/>
      <c r="CA138" s="49" t="str">
        <f t="shared" si="202"/>
        <v/>
      </c>
      <c r="CB138" s="49" t="str">
        <f t="shared" si="203"/>
        <v/>
      </c>
      <c r="CC138" s="49" t="str">
        <f t="shared" si="204"/>
        <v/>
      </c>
      <c r="CD138" s="49" t="str">
        <f t="shared" si="205"/>
        <v/>
      </c>
      <c r="CE138" s="49" t="str">
        <f t="shared" si="206"/>
        <v/>
      </c>
      <c r="CF138" s="49" t="str">
        <f t="shared" si="207"/>
        <v/>
      </c>
      <c r="CG138" s="49" t="str">
        <f t="shared" si="208"/>
        <v/>
      </c>
      <c r="CH138" s="49" t="str">
        <f t="shared" si="209"/>
        <v/>
      </c>
      <c r="CJ138" s="49"/>
      <c r="CK138" s="49" t="str">
        <f t="shared" si="210"/>
        <v/>
      </c>
      <c r="CL138" s="49" t="str">
        <f t="shared" si="211"/>
        <v/>
      </c>
      <c r="CM138" s="49" t="str">
        <f t="shared" si="212"/>
        <v/>
      </c>
      <c r="CN138" s="49" t="str">
        <f t="shared" si="213"/>
        <v/>
      </c>
      <c r="CO138" s="49" t="str">
        <f t="shared" si="214"/>
        <v/>
      </c>
      <c r="CP138" s="49" t="str">
        <f t="shared" si="215"/>
        <v/>
      </c>
      <c r="CQ138" s="49" t="str">
        <f t="shared" si="216"/>
        <v/>
      </c>
      <c r="CR138" s="49" t="str">
        <f t="shared" si="217"/>
        <v/>
      </c>
      <c r="CT138" s="49"/>
      <c r="CU138" s="49" t="str">
        <f t="shared" si="218"/>
        <v/>
      </c>
      <c r="CV138" s="49" t="str">
        <f t="shared" si="219"/>
        <v/>
      </c>
      <c r="CW138" s="49" t="str">
        <f t="shared" si="220"/>
        <v/>
      </c>
      <c r="CX138" s="49" t="str">
        <f t="shared" si="221"/>
        <v/>
      </c>
      <c r="CY138" s="49" t="str">
        <f t="shared" si="222"/>
        <v/>
      </c>
      <c r="CZ138" s="49" t="str">
        <f t="shared" si="223"/>
        <v/>
      </c>
      <c r="DA138" s="49" t="str">
        <f t="shared" si="224"/>
        <v/>
      </c>
      <c r="DB138" s="49" t="str">
        <f t="shared" si="225"/>
        <v/>
      </c>
      <c r="DD138" s="49"/>
      <c r="DE138" s="49" t="str">
        <f t="shared" si="226"/>
        <v/>
      </c>
      <c r="DF138" s="49" t="str">
        <f t="shared" si="227"/>
        <v/>
      </c>
      <c r="DG138" s="49" t="str">
        <f t="shared" si="228"/>
        <v/>
      </c>
      <c r="DH138" s="49" t="str">
        <f t="shared" si="229"/>
        <v/>
      </c>
      <c r="DI138" s="49" t="str">
        <f t="shared" si="230"/>
        <v/>
      </c>
      <c r="DJ138" s="49" t="str">
        <f t="shared" si="231"/>
        <v/>
      </c>
      <c r="DK138" s="49" t="str">
        <f t="shared" si="232"/>
        <v/>
      </c>
      <c r="DL138" s="49" t="str">
        <f t="shared" si="233"/>
        <v/>
      </c>
      <c r="DN138" s="49"/>
      <c r="DO138" s="49" t="str">
        <f t="shared" si="234"/>
        <v/>
      </c>
      <c r="DP138" s="49" t="str">
        <f t="shared" si="235"/>
        <v/>
      </c>
      <c r="DQ138" s="49" t="str">
        <f t="shared" si="236"/>
        <v/>
      </c>
      <c r="DR138" s="49" t="str">
        <f t="shared" si="237"/>
        <v/>
      </c>
      <c r="DS138" s="49" t="str">
        <f t="shared" si="238"/>
        <v/>
      </c>
      <c r="DT138" s="49" t="str">
        <f t="shared" si="239"/>
        <v/>
      </c>
      <c r="DU138" s="49" t="str">
        <f t="shared" si="240"/>
        <v/>
      </c>
      <c r="DV138" s="49" t="str">
        <f t="shared" si="241"/>
        <v/>
      </c>
      <c r="DX138" s="49"/>
      <c r="DY138" s="49" t="str">
        <f t="shared" si="242"/>
        <v/>
      </c>
      <c r="DZ138" s="49" t="str">
        <f t="shared" si="243"/>
        <v/>
      </c>
      <c r="EA138" s="49" t="str">
        <f t="shared" si="244"/>
        <v/>
      </c>
      <c r="EB138" s="49" t="str">
        <f t="shared" si="245"/>
        <v/>
      </c>
      <c r="EC138" s="49" t="str">
        <f t="shared" si="246"/>
        <v/>
      </c>
      <c r="ED138" s="49" t="str">
        <f t="shared" si="247"/>
        <v/>
      </c>
      <c r="EE138" s="49" t="str">
        <f t="shared" si="248"/>
        <v/>
      </c>
      <c r="EF138" s="49" t="str">
        <f t="shared" si="249"/>
        <v/>
      </c>
      <c r="EH138" s="49"/>
      <c r="EI138" s="49" t="str">
        <f t="shared" si="250"/>
        <v/>
      </c>
      <c r="EJ138" s="49" t="str">
        <f t="shared" si="251"/>
        <v/>
      </c>
      <c r="EK138" s="49" t="str">
        <f t="shared" si="252"/>
        <v/>
      </c>
      <c r="EL138" s="49" t="str">
        <f t="shared" si="253"/>
        <v/>
      </c>
      <c r="EM138" s="49" t="str">
        <f t="shared" si="254"/>
        <v/>
      </c>
      <c r="EN138" s="49" t="str">
        <f t="shared" si="255"/>
        <v/>
      </c>
      <c r="EO138" s="49" t="str">
        <f t="shared" si="256"/>
        <v/>
      </c>
      <c r="EP138" s="49" t="str">
        <f t="shared" si="257"/>
        <v/>
      </c>
      <c r="ER138" s="49"/>
      <c r="ES138" s="49" t="str">
        <f t="shared" si="258"/>
        <v/>
      </c>
      <c r="ET138" s="49" t="str">
        <f t="shared" si="259"/>
        <v/>
      </c>
      <c r="EU138" s="49" t="str">
        <f t="shared" si="260"/>
        <v/>
      </c>
      <c r="EV138" s="49" t="str">
        <f t="shared" si="261"/>
        <v/>
      </c>
      <c r="EW138" s="49" t="str">
        <f t="shared" si="262"/>
        <v/>
      </c>
      <c r="EX138" s="49" t="str">
        <f t="shared" si="263"/>
        <v/>
      </c>
      <c r="EY138" s="49" t="str">
        <f t="shared" si="264"/>
        <v/>
      </c>
      <c r="EZ138" s="49" t="str">
        <f t="shared" si="265"/>
        <v/>
      </c>
      <c r="FB138" s="49"/>
      <c r="FC138" s="49" t="str">
        <f t="shared" si="266"/>
        <v/>
      </c>
      <c r="FD138" s="49" t="str">
        <f t="shared" si="267"/>
        <v/>
      </c>
      <c r="FE138" s="49" t="str">
        <f t="shared" si="268"/>
        <v/>
      </c>
      <c r="FF138" s="49" t="str">
        <f t="shared" si="269"/>
        <v/>
      </c>
      <c r="FG138" s="49" t="str">
        <f t="shared" si="270"/>
        <v/>
      </c>
      <c r="FH138" s="49" t="str">
        <f t="shared" si="271"/>
        <v/>
      </c>
      <c r="FI138" s="49" t="str">
        <f t="shared" si="272"/>
        <v/>
      </c>
      <c r="FJ138" s="49" t="str">
        <f t="shared" si="273"/>
        <v/>
      </c>
      <c r="FL138" s="49"/>
      <c r="FM138" s="49" t="str">
        <f t="shared" si="274"/>
        <v/>
      </c>
      <c r="FN138" s="49" t="str">
        <f t="shared" si="275"/>
        <v/>
      </c>
      <c r="FO138" s="49" t="str">
        <f t="shared" si="276"/>
        <v/>
      </c>
      <c r="FP138" s="49" t="str">
        <f t="shared" si="277"/>
        <v/>
      </c>
      <c r="FQ138" s="49" t="str">
        <f t="shared" si="278"/>
        <v/>
      </c>
      <c r="FR138" s="49" t="str">
        <f t="shared" si="279"/>
        <v/>
      </c>
      <c r="FS138" s="49" t="str">
        <f t="shared" si="280"/>
        <v/>
      </c>
      <c r="FT138" s="49" t="str">
        <f t="shared" si="281"/>
        <v/>
      </c>
      <c r="FV138" s="49"/>
      <c r="FW138" s="49" t="str">
        <f t="shared" si="282"/>
        <v/>
      </c>
      <c r="FX138" s="49" t="str">
        <f t="shared" si="283"/>
        <v/>
      </c>
      <c r="FY138" s="49" t="str">
        <f t="shared" si="284"/>
        <v/>
      </c>
      <c r="FZ138" s="49" t="str">
        <f t="shared" si="285"/>
        <v/>
      </c>
      <c r="GA138" s="49" t="str">
        <f t="shared" si="286"/>
        <v/>
      </c>
      <c r="GB138" s="49" t="str">
        <f t="shared" si="287"/>
        <v/>
      </c>
      <c r="GC138" s="49" t="str">
        <f t="shared" si="288"/>
        <v/>
      </c>
      <c r="GD138" s="49" t="str">
        <f t="shared" si="289"/>
        <v/>
      </c>
      <c r="GF138" s="49"/>
      <c r="GG138" s="49" t="str">
        <f t="shared" si="290"/>
        <v/>
      </c>
      <c r="GH138" s="49" t="str">
        <f t="shared" si="291"/>
        <v/>
      </c>
      <c r="GI138" s="49" t="str">
        <f t="shared" si="292"/>
        <v/>
      </c>
      <c r="GJ138" s="49" t="str">
        <f t="shared" si="293"/>
        <v/>
      </c>
      <c r="GK138" s="49" t="str">
        <f t="shared" si="294"/>
        <v/>
      </c>
      <c r="GL138" s="49" t="str">
        <f t="shared" si="295"/>
        <v/>
      </c>
      <c r="GM138" s="49" t="str">
        <f t="shared" si="296"/>
        <v/>
      </c>
      <c r="GN138" s="49" t="str">
        <f t="shared" si="297"/>
        <v/>
      </c>
      <c r="GP138" s="49"/>
      <c r="GQ138" s="49" t="str">
        <f t="shared" si="298"/>
        <v/>
      </c>
      <c r="GR138" s="49" t="str">
        <f t="shared" si="299"/>
        <v/>
      </c>
      <c r="GS138" s="49" t="str">
        <f t="shared" si="300"/>
        <v/>
      </c>
      <c r="GT138" s="49" t="str">
        <f t="shared" si="301"/>
        <v/>
      </c>
      <c r="GU138" s="49" t="str">
        <f t="shared" si="302"/>
        <v/>
      </c>
      <c r="GV138" s="49" t="str">
        <f t="shared" si="303"/>
        <v/>
      </c>
      <c r="GW138" s="49" t="str">
        <f t="shared" si="304"/>
        <v/>
      </c>
      <c r="GX138" s="49" t="str">
        <f t="shared" si="305"/>
        <v/>
      </c>
    </row>
    <row r="139" spans="17:206" x14ac:dyDescent="0.2">
      <c r="Q139" s="65">
        <v>71</v>
      </c>
      <c r="R139" s="201" t="str">
        <f>Syst_Typ1!DA98</f>
        <v/>
      </c>
      <c r="S139" s="201">
        <f>Syst_Typ1!F98</f>
        <v>0</v>
      </c>
      <c r="T139" s="201" t="str">
        <f>Syst_Typ1!W98</f>
        <v/>
      </c>
      <c r="U139" s="201">
        <f>Syst_Typ1!CT98</f>
        <v>0</v>
      </c>
      <c r="V139" s="201" t="str">
        <f>Syst_Typ1!X98</f>
        <v/>
      </c>
      <c r="W139" s="201" t="str">
        <f>Syst_Typ1!AW98</f>
        <v/>
      </c>
      <c r="X139" s="201">
        <f>Syst_Typ1!BF98</f>
        <v>0</v>
      </c>
      <c r="Y139" s="201">
        <f>Syst_Typ1!AZ98</f>
        <v>0</v>
      </c>
      <c r="AB139" s="49"/>
      <c r="AC139" s="49" t="str">
        <f t="shared" si="162"/>
        <v/>
      </c>
      <c r="AD139" s="49" t="str">
        <f t="shared" si="163"/>
        <v/>
      </c>
      <c r="AE139" s="49" t="str">
        <f t="shared" si="164"/>
        <v/>
      </c>
      <c r="AF139" s="49" t="str">
        <f t="shared" si="165"/>
        <v/>
      </c>
      <c r="AG139" s="49" t="str">
        <f t="shared" si="166"/>
        <v/>
      </c>
      <c r="AH139" s="49" t="str">
        <f t="shared" si="167"/>
        <v/>
      </c>
      <c r="AI139" s="49" t="str">
        <f t="shared" si="168"/>
        <v/>
      </c>
      <c r="AJ139" s="49" t="str">
        <f t="shared" si="169"/>
        <v/>
      </c>
      <c r="AL139" s="49"/>
      <c r="AM139" s="49" t="str">
        <f t="shared" si="170"/>
        <v/>
      </c>
      <c r="AN139" s="49" t="str">
        <f t="shared" si="171"/>
        <v/>
      </c>
      <c r="AO139" s="49" t="str">
        <f t="shared" si="172"/>
        <v/>
      </c>
      <c r="AP139" s="49" t="str">
        <f t="shared" si="173"/>
        <v/>
      </c>
      <c r="AQ139" s="49" t="str">
        <f t="shared" si="174"/>
        <v/>
      </c>
      <c r="AR139" s="49" t="str">
        <f t="shared" si="175"/>
        <v/>
      </c>
      <c r="AS139" s="49" t="str">
        <f t="shared" si="176"/>
        <v/>
      </c>
      <c r="AT139" s="49" t="str">
        <f t="shared" si="177"/>
        <v/>
      </c>
      <c r="AV139" s="49"/>
      <c r="AW139" s="49" t="str">
        <f t="shared" si="178"/>
        <v/>
      </c>
      <c r="AX139" s="49" t="str">
        <f t="shared" si="179"/>
        <v/>
      </c>
      <c r="AY139" s="49" t="str">
        <f t="shared" si="180"/>
        <v/>
      </c>
      <c r="AZ139" s="49" t="str">
        <f t="shared" si="181"/>
        <v/>
      </c>
      <c r="BA139" s="49" t="str">
        <f t="shared" si="182"/>
        <v/>
      </c>
      <c r="BB139" s="49" t="str">
        <f t="shared" si="183"/>
        <v/>
      </c>
      <c r="BC139" s="49" t="str">
        <f t="shared" si="184"/>
        <v/>
      </c>
      <c r="BD139" s="49" t="str">
        <f t="shared" si="185"/>
        <v/>
      </c>
      <c r="BF139" s="49"/>
      <c r="BG139" s="49" t="str">
        <f t="shared" si="186"/>
        <v/>
      </c>
      <c r="BH139" s="49" t="str">
        <f t="shared" si="187"/>
        <v/>
      </c>
      <c r="BI139" s="49" t="str">
        <f t="shared" si="188"/>
        <v/>
      </c>
      <c r="BJ139" s="49" t="str">
        <f t="shared" si="189"/>
        <v/>
      </c>
      <c r="BK139" s="49" t="str">
        <f t="shared" si="190"/>
        <v/>
      </c>
      <c r="BL139" s="49" t="str">
        <f t="shared" si="191"/>
        <v/>
      </c>
      <c r="BM139" s="49" t="str">
        <f t="shared" si="192"/>
        <v/>
      </c>
      <c r="BN139" s="49" t="str">
        <f t="shared" si="193"/>
        <v/>
      </c>
      <c r="BP139" s="49"/>
      <c r="BQ139" s="49" t="str">
        <f t="shared" si="194"/>
        <v/>
      </c>
      <c r="BR139" s="49" t="str">
        <f t="shared" si="195"/>
        <v/>
      </c>
      <c r="BS139" s="49" t="str">
        <f t="shared" si="196"/>
        <v/>
      </c>
      <c r="BT139" s="49" t="str">
        <f t="shared" si="197"/>
        <v/>
      </c>
      <c r="BU139" s="49" t="str">
        <f t="shared" si="198"/>
        <v/>
      </c>
      <c r="BV139" s="49" t="str">
        <f t="shared" si="199"/>
        <v/>
      </c>
      <c r="BW139" s="49" t="str">
        <f t="shared" si="200"/>
        <v/>
      </c>
      <c r="BX139" s="49" t="str">
        <f t="shared" si="201"/>
        <v/>
      </c>
      <c r="BZ139" s="49"/>
      <c r="CA139" s="49" t="str">
        <f t="shared" si="202"/>
        <v/>
      </c>
      <c r="CB139" s="49" t="str">
        <f t="shared" si="203"/>
        <v/>
      </c>
      <c r="CC139" s="49" t="str">
        <f t="shared" si="204"/>
        <v/>
      </c>
      <c r="CD139" s="49" t="str">
        <f t="shared" si="205"/>
        <v/>
      </c>
      <c r="CE139" s="49" t="str">
        <f t="shared" si="206"/>
        <v/>
      </c>
      <c r="CF139" s="49" t="str">
        <f t="shared" si="207"/>
        <v/>
      </c>
      <c r="CG139" s="49" t="str">
        <f t="shared" si="208"/>
        <v/>
      </c>
      <c r="CH139" s="49" t="str">
        <f t="shared" si="209"/>
        <v/>
      </c>
      <c r="CJ139" s="49"/>
      <c r="CK139" s="49" t="str">
        <f t="shared" si="210"/>
        <v/>
      </c>
      <c r="CL139" s="49" t="str">
        <f t="shared" si="211"/>
        <v/>
      </c>
      <c r="CM139" s="49" t="str">
        <f t="shared" si="212"/>
        <v/>
      </c>
      <c r="CN139" s="49" t="str">
        <f t="shared" si="213"/>
        <v/>
      </c>
      <c r="CO139" s="49" t="str">
        <f t="shared" si="214"/>
        <v/>
      </c>
      <c r="CP139" s="49" t="str">
        <f t="shared" si="215"/>
        <v/>
      </c>
      <c r="CQ139" s="49" t="str">
        <f t="shared" si="216"/>
        <v/>
      </c>
      <c r="CR139" s="49" t="str">
        <f t="shared" si="217"/>
        <v/>
      </c>
      <c r="CT139" s="49"/>
      <c r="CU139" s="49" t="str">
        <f t="shared" si="218"/>
        <v/>
      </c>
      <c r="CV139" s="49" t="str">
        <f t="shared" si="219"/>
        <v/>
      </c>
      <c r="CW139" s="49" t="str">
        <f t="shared" si="220"/>
        <v/>
      </c>
      <c r="CX139" s="49" t="str">
        <f t="shared" si="221"/>
        <v/>
      </c>
      <c r="CY139" s="49" t="str">
        <f t="shared" si="222"/>
        <v/>
      </c>
      <c r="CZ139" s="49" t="str">
        <f t="shared" si="223"/>
        <v/>
      </c>
      <c r="DA139" s="49" t="str">
        <f t="shared" si="224"/>
        <v/>
      </c>
      <c r="DB139" s="49" t="str">
        <f t="shared" si="225"/>
        <v/>
      </c>
      <c r="DD139" s="49"/>
      <c r="DE139" s="49" t="str">
        <f t="shared" si="226"/>
        <v/>
      </c>
      <c r="DF139" s="49" t="str">
        <f t="shared" si="227"/>
        <v/>
      </c>
      <c r="DG139" s="49" t="str">
        <f t="shared" si="228"/>
        <v/>
      </c>
      <c r="DH139" s="49" t="str">
        <f t="shared" si="229"/>
        <v/>
      </c>
      <c r="DI139" s="49" t="str">
        <f t="shared" si="230"/>
        <v/>
      </c>
      <c r="DJ139" s="49" t="str">
        <f t="shared" si="231"/>
        <v/>
      </c>
      <c r="DK139" s="49" t="str">
        <f t="shared" si="232"/>
        <v/>
      </c>
      <c r="DL139" s="49" t="str">
        <f t="shared" si="233"/>
        <v/>
      </c>
      <c r="DN139" s="49"/>
      <c r="DO139" s="49" t="str">
        <f t="shared" si="234"/>
        <v/>
      </c>
      <c r="DP139" s="49" t="str">
        <f t="shared" si="235"/>
        <v/>
      </c>
      <c r="DQ139" s="49" t="str">
        <f t="shared" si="236"/>
        <v/>
      </c>
      <c r="DR139" s="49" t="str">
        <f t="shared" si="237"/>
        <v/>
      </c>
      <c r="DS139" s="49" t="str">
        <f t="shared" si="238"/>
        <v/>
      </c>
      <c r="DT139" s="49" t="str">
        <f t="shared" si="239"/>
        <v/>
      </c>
      <c r="DU139" s="49" t="str">
        <f t="shared" si="240"/>
        <v/>
      </c>
      <c r="DV139" s="49" t="str">
        <f t="shared" si="241"/>
        <v/>
      </c>
      <c r="DX139" s="49"/>
      <c r="DY139" s="49" t="str">
        <f t="shared" si="242"/>
        <v/>
      </c>
      <c r="DZ139" s="49" t="str">
        <f t="shared" si="243"/>
        <v/>
      </c>
      <c r="EA139" s="49" t="str">
        <f t="shared" si="244"/>
        <v/>
      </c>
      <c r="EB139" s="49" t="str">
        <f t="shared" si="245"/>
        <v/>
      </c>
      <c r="EC139" s="49" t="str">
        <f t="shared" si="246"/>
        <v/>
      </c>
      <c r="ED139" s="49" t="str">
        <f t="shared" si="247"/>
        <v/>
      </c>
      <c r="EE139" s="49" t="str">
        <f t="shared" si="248"/>
        <v/>
      </c>
      <c r="EF139" s="49" t="str">
        <f t="shared" si="249"/>
        <v/>
      </c>
      <c r="EH139" s="49"/>
      <c r="EI139" s="49" t="str">
        <f t="shared" si="250"/>
        <v/>
      </c>
      <c r="EJ139" s="49" t="str">
        <f t="shared" si="251"/>
        <v/>
      </c>
      <c r="EK139" s="49" t="str">
        <f t="shared" si="252"/>
        <v/>
      </c>
      <c r="EL139" s="49" t="str">
        <f t="shared" si="253"/>
        <v/>
      </c>
      <c r="EM139" s="49" t="str">
        <f t="shared" si="254"/>
        <v/>
      </c>
      <c r="EN139" s="49" t="str">
        <f t="shared" si="255"/>
        <v/>
      </c>
      <c r="EO139" s="49" t="str">
        <f t="shared" si="256"/>
        <v/>
      </c>
      <c r="EP139" s="49" t="str">
        <f t="shared" si="257"/>
        <v/>
      </c>
      <c r="ER139" s="49"/>
      <c r="ES139" s="49" t="str">
        <f t="shared" si="258"/>
        <v/>
      </c>
      <c r="ET139" s="49" t="str">
        <f t="shared" si="259"/>
        <v/>
      </c>
      <c r="EU139" s="49" t="str">
        <f t="shared" si="260"/>
        <v/>
      </c>
      <c r="EV139" s="49" t="str">
        <f t="shared" si="261"/>
        <v/>
      </c>
      <c r="EW139" s="49" t="str">
        <f t="shared" si="262"/>
        <v/>
      </c>
      <c r="EX139" s="49" t="str">
        <f t="shared" si="263"/>
        <v/>
      </c>
      <c r="EY139" s="49" t="str">
        <f t="shared" si="264"/>
        <v/>
      </c>
      <c r="EZ139" s="49" t="str">
        <f t="shared" si="265"/>
        <v/>
      </c>
      <c r="FB139" s="49"/>
      <c r="FC139" s="49" t="str">
        <f t="shared" si="266"/>
        <v/>
      </c>
      <c r="FD139" s="49" t="str">
        <f t="shared" si="267"/>
        <v/>
      </c>
      <c r="FE139" s="49" t="str">
        <f t="shared" si="268"/>
        <v/>
      </c>
      <c r="FF139" s="49" t="str">
        <f t="shared" si="269"/>
        <v/>
      </c>
      <c r="FG139" s="49" t="str">
        <f t="shared" si="270"/>
        <v/>
      </c>
      <c r="FH139" s="49" t="str">
        <f t="shared" si="271"/>
        <v/>
      </c>
      <c r="FI139" s="49" t="str">
        <f t="shared" si="272"/>
        <v/>
      </c>
      <c r="FJ139" s="49" t="str">
        <f t="shared" si="273"/>
        <v/>
      </c>
      <c r="FL139" s="49"/>
      <c r="FM139" s="49" t="str">
        <f t="shared" si="274"/>
        <v/>
      </c>
      <c r="FN139" s="49" t="str">
        <f t="shared" si="275"/>
        <v/>
      </c>
      <c r="FO139" s="49" t="str">
        <f t="shared" si="276"/>
        <v/>
      </c>
      <c r="FP139" s="49" t="str">
        <f t="shared" si="277"/>
        <v/>
      </c>
      <c r="FQ139" s="49" t="str">
        <f t="shared" si="278"/>
        <v/>
      </c>
      <c r="FR139" s="49" t="str">
        <f t="shared" si="279"/>
        <v/>
      </c>
      <c r="FS139" s="49" t="str">
        <f t="shared" si="280"/>
        <v/>
      </c>
      <c r="FT139" s="49" t="str">
        <f t="shared" si="281"/>
        <v/>
      </c>
      <c r="FV139" s="49"/>
      <c r="FW139" s="49" t="str">
        <f t="shared" si="282"/>
        <v/>
      </c>
      <c r="FX139" s="49" t="str">
        <f t="shared" si="283"/>
        <v/>
      </c>
      <c r="FY139" s="49" t="str">
        <f t="shared" si="284"/>
        <v/>
      </c>
      <c r="FZ139" s="49" t="str">
        <f t="shared" si="285"/>
        <v/>
      </c>
      <c r="GA139" s="49" t="str">
        <f t="shared" si="286"/>
        <v/>
      </c>
      <c r="GB139" s="49" t="str">
        <f t="shared" si="287"/>
        <v/>
      </c>
      <c r="GC139" s="49" t="str">
        <f t="shared" si="288"/>
        <v/>
      </c>
      <c r="GD139" s="49" t="str">
        <f t="shared" si="289"/>
        <v/>
      </c>
      <c r="GF139" s="49"/>
      <c r="GG139" s="49" t="str">
        <f t="shared" si="290"/>
        <v/>
      </c>
      <c r="GH139" s="49" t="str">
        <f t="shared" si="291"/>
        <v/>
      </c>
      <c r="GI139" s="49" t="str">
        <f t="shared" si="292"/>
        <v/>
      </c>
      <c r="GJ139" s="49" t="str">
        <f t="shared" si="293"/>
        <v/>
      </c>
      <c r="GK139" s="49" t="str">
        <f t="shared" si="294"/>
        <v/>
      </c>
      <c r="GL139" s="49" t="str">
        <f t="shared" si="295"/>
        <v/>
      </c>
      <c r="GM139" s="49" t="str">
        <f t="shared" si="296"/>
        <v/>
      </c>
      <c r="GN139" s="49" t="str">
        <f t="shared" si="297"/>
        <v/>
      </c>
      <c r="GP139" s="49"/>
      <c r="GQ139" s="49" t="str">
        <f t="shared" si="298"/>
        <v/>
      </c>
      <c r="GR139" s="49" t="str">
        <f t="shared" si="299"/>
        <v/>
      </c>
      <c r="GS139" s="49" t="str">
        <f t="shared" si="300"/>
        <v/>
      </c>
      <c r="GT139" s="49" t="str">
        <f t="shared" si="301"/>
        <v/>
      </c>
      <c r="GU139" s="49" t="str">
        <f t="shared" si="302"/>
        <v/>
      </c>
      <c r="GV139" s="49" t="str">
        <f t="shared" si="303"/>
        <v/>
      </c>
      <c r="GW139" s="49" t="str">
        <f t="shared" si="304"/>
        <v/>
      </c>
      <c r="GX139" s="49" t="str">
        <f t="shared" si="305"/>
        <v/>
      </c>
    </row>
    <row r="140" spans="17:206" x14ac:dyDescent="0.2">
      <c r="Q140" s="65">
        <v>72</v>
      </c>
      <c r="R140" s="201" t="str">
        <f>Syst_Typ1!DA99</f>
        <v/>
      </c>
      <c r="S140" s="201">
        <f>Syst_Typ1!F99</f>
        <v>0</v>
      </c>
      <c r="T140" s="201" t="str">
        <f>Syst_Typ1!W99</f>
        <v/>
      </c>
      <c r="U140" s="201">
        <f>Syst_Typ1!CT99</f>
        <v>0</v>
      </c>
      <c r="V140" s="201" t="str">
        <f>Syst_Typ1!X99</f>
        <v/>
      </c>
      <c r="W140" s="201" t="str">
        <f>Syst_Typ1!AW99</f>
        <v/>
      </c>
      <c r="X140" s="201">
        <f>Syst_Typ1!BF99</f>
        <v>0</v>
      </c>
      <c r="Y140" s="201">
        <f>Syst_Typ1!AZ99</f>
        <v>0</v>
      </c>
      <c r="AB140" s="49"/>
      <c r="AC140" s="49" t="str">
        <f t="shared" si="162"/>
        <v/>
      </c>
      <c r="AD140" s="49" t="str">
        <f t="shared" si="163"/>
        <v/>
      </c>
      <c r="AE140" s="49" t="str">
        <f t="shared" si="164"/>
        <v/>
      </c>
      <c r="AF140" s="49" t="str">
        <f t="shared" si="165"/>
        <v/>
      </c>
      <c r="AG140" s="49" t="str">
        <f t="shared" si="166"/>
        <v/>
      </c>
      <c r="AH140" s="49" t="str">
        <f t="shared" si="167"/>
        <v/>
      </c>
      <c r="AI140" s="49" t="str">
        <f t="shared" si="168"/>
        <v/>
      </c>
      <c r="AJ140" s="49" t="str">
        <f t="shared" si="169"/>
        <v/>
      </c>
      <c r="AL140" s="49"/>
      <c r="AM140" s="49" t="str">
        <f t="shared" si="170"/>
        <v/>
      </c>
      <c r="AN140" s="49" t="str">
        <f t="shared" si="171"/>
        <v/>
      </c>
      <c r="AO140" s="49" t="str">
        <f t="shared" si="172"/>
        <v/>
      </c>
      <c r="AP140" s="49" t="str">
        <f t="shared" si="173"/>
        <v/>
      </c>
      <c r="AQ140" s="49" t="str">
        <f t="shared" si="174"/>
        <v/>
      </c>
      <c r="AR140" s="49" t="str">
        <f t="shared" si="175"/>
        <v/>
      </c>
      <c r="AS140" s="49" t="str">
        <f t="shared" si="176"/>
        <v/>
      </c>
      <c r="AT140" s="49" t="str">
        <f t="shared" si="177"/>
        <v/>
      </c>
      <c r="AV140" s="49"/>
      <c r="AW140" s="49" t="str">
        <f t="shared" si="178"/>
        <v/>
      </c>
      <c r="AX140" s="49" t="str">
        <f t="shared" si="179"/>
        <v/>
      </c>
      <c r="AY140" s="49" t="str">
        <f t="shared" si="180"/>
        <v/>
      </c>
      <c r="AZ140" s="49" t="str">
        <f t="shared" si="181"/>
        <v/>
      </c>
      <c r="BA140" s="49" t="str">
        <f t="shared" si="182"/>
        <v/>
      </c>
      <c r="BB140" s="49" t="str">
        <f t="shared" si="183"/>
        <v/>
      </c>
      <c r="BC140" s="49" t="str">
        <f t="shared" si="184"/>
        <v/>
      </c>
      <c r="BD140" s="49" t="str">
        <f t="shared" si="185"/>
        <v/>
      </c>
      <c r="BF140" s="49"/>
      <c r="BG140" s="49" t="str">
        <f t="shared" si="186"/>
        <v/>
      </c>
      <c r="BH140" s="49" t="str">
        <f t="shared" si="187"/>
        <v/>
      </c>
      <c r="BI140" s="49" t="str">
        <f t="shared" si="188"/>
        <v/>
      </c>
      <c r="BJ140" s="49" t="str">
        <f t="shared" si="189"/>
        <v/>
      </c>
      <c r="BK140" s="49" t="str">
        <f t="shared" si="190"/>
        <v/>
      </c>
      <c r="BL140" s="49" t="str">
        <f t="shared" si="191"/>
        <v/>
      </c>
      <c r="BM140" s="49" t="str">
        <f t="shared" si="192"/>
        <v/>
      </c>
      <c r="BN140" s="49" t="str">
        <f t="shared" si="193"/>
        <v/>
      </c>
      <c r="BP140" s="49"/>
      <c r="BQ140" s="49" t="str">
        <f t="shared" si="194"/>
        <v/>
      </c>
      <c r="BR140" s="49" t="str">
        <f t="shared" si="195"/>
        <v/>
      </c>
      <c r="BS140" s="49" t="str">
        <f t="shared" si="196"/>
        <v/>
      </c>
      <c r="BT140" s="49" t="str">
        <f t="shared" si="197"/>
        <v/>
      </c>
      <c r="BU140" s="49" t="str">
        <f t="shared" si="198"/>
        <v/>
      </c>
      <c r="BV140" s="49" t="str">
        <f t="shared" si="199"/>
        <v/>
      </c>
      <c r="BW140" s="49" t="str">
        <f t="shared" si="200"/>
        <v/>
      </c>
      <c r="BX140" s="49" t="str">
        <f t="shared" si="201"/>
        <v/>
      </c>
      <c r="BZ140" s="49"/>
      <c r="CA140" s="49" t="str">
        <f t="shared" si="202"/>
        <v/>
      </c>
      <c r="CB140" s="49" t="str">
        <f t="shared" si="203"/>
        <v/>
      </c>
      <c r="CC140" s="49" t="str">
        <f t="shared" si="204"/>
        <v/>
      </c>
      <c r="CD140" s="49" t="str">
        <f t="shared" si="205"/>
        <v/>
      </c>
      <c r="CE140" s="49" t="str">
        <f t="shared" si="206"/>
        <v/>
      </c>
      <c r="CF140" s="49" t="str">
        <f t="shared" si="207"/>
        <v/>
      </c>
      <c r="CG140" s="49" t="str">
        <f t="shared" si="208"/>
        <v/>
      </c>
      <c r="CH140" s="49" t="str">
        <f t="shared" si="209"/>
        <v/>
      </c>
      <c r="CJ140" s="49"/>
      <c r="CK140" s="49" t="str">
        <f t="shared" si="210"/>
        <v/>
      </c>
      <c r="CL140" s="49" t="str">
        <f t="shared" si="211"/>
        <v/>
      </c>
      <c r="CM140" s="49" t="str">
        <f t="shared" si="212"/>
        <v/>
      </c>
      <c r="CN140" s="49" t="str">
        <f t="shared" si="213"/>
        <v/>
      </c>
      <c r="CO140" s="49" t="str">
        <f t="shared" si="214"/>
        <v/>
      </c>
      <c r="CP140" s="49" t="str">
        <f t="shared" si="215"/>
        <v/>
      </c>
      <c r="CQ140" s="49" t="str">
        <f t="shared" si="216"/>
        <v/>
      </c>
      <c r="CR140" s="49" t="str">
        <f t="shared" si="217"/>
        <v/>
      </c>
      <c r="CT140" s="49"/>
      <c r="CU140" s="49" t="str">
        <f t="shared" si="218"/>
        <v/>
      </c>
      <c r="CV140" s="49" t="str">
        <f t="shared" si="219"/>
        <v/>
      </c>
      <c r="CW140" s="49" t="str">
        <f t="shared" si="220"/>
        <v/>
      </c>
      <c r="CX140" s="49" t="str">
        <f t="shared" si="221"/>
        <v/>
      </c>
      <c r="CY140" s="49" t="str">
        <f t="shared" si="222"/>
        <v/>
      </c>
      <c r="CZ140" s="49" t="str">
        <f t="shared" si="223"/>
        <v/>
      </c>
      <c r="DA140" s="49" t="str">
        <f t="shared" si="224"/>
        <v/>
      </c>
      <c r="DB140" s="49" t="str">
        <f t="shared" si="225"/>
        <v/>
      </c>
      <c r="DD140" s="49"/>
      <c r="DE140" s="49" t="str">
        <f t="shared" si="226"/>
        <v/>
      </c>
      <c r="DF140" s="49" t="str">
        <f t="shared" si="227"/>
        <v/>
      </c>
      <c r="DG140" s="49" t="str">
        <f t="shared" si="228"/>
        <v/>
      </c>
      <c r="DH140" s="49" t="str">
        <f t="shared" si="229"/>
        <v/>
      </c>
      <c r="DI140" s="49" t="str">
        <f t="shared" si="230"/>
        <v/>
      </c>
      <c r="DJ140" s="49" t="str">
        <f t="shared" si="231"/>
        <v/>
      </c>
      <c r="DK140" s="49" t="str">
        <f t="shared" si="232"/>
        <v/>
      </c>
      <c r="DL140" s="49" t="str">
        <f t="shared" si="233"/>
        <v/>
      </c>
      <c r="DN140" s="49"/>
      <c r="DO140" s="49" t="str">
        <f t="shared" si="234"/>
        <v/>
      </c>
      <c r="DP140" s="49" t="str">
        <f t="shared" si="235"/>
        <v/>
      </c>
      <c r="DQ140" s="49" t="str">
        <f t="shared" si="236"/>
        <v/>
      </c>
      <c r="DR140" s="49" t="str">
        <f t="shared" si="237"/>
        <v/>
      </c>
      <c r="DS140" s="49" t="str">
        <f t="shared" si="238"/>
        <v/>
      </c>
      <c r="DT140" s="49" t="str">
        <f t="shared" si="239"/>
        <v/>
      </c>
      <c r="DU140" s="49" t="str">
        <f t="shared" si="240"/>
        <v/>
      </c>
      <c r="DV140" s="49" t="str">
        <f t="shared" si="241"/>
        <v/>
      </c>
      <c r="DX140" s="49"/>
      <c r="DY140" s="49" t="str">
        <f t="shared" si="242"/>
        <v/>
      </c>
      <c r="DZ140" s="49" t="str">
        <f t="shared" si="243"/>
        <v/>
      </c>
      <c r="EA140" s="49" t="str">
        <f t="shared" si="244"/>
        <v/>
      </c>
      <c r="EB140" s="49" t="str">
        <f t="shared" si="245"/>
        <v/>
      </c>
      <c r="EC140" s="49" t="str">
        <f t="shared" si="246"/>
        <v/>
      </c>
      <c r="ED140" s="49" t="str">
        <f t="shared" si="247"/>
        <v/>
      </c>
      <c r="EE140" s="49" t="str">
        <f t="shared" si="248"/>
        <v/>
      </c>
      <c r="EF140" s="49" t="str">
        <f t="shared" si="249"/>
        <v/>
      </c>
      <c r="EH140" s="49"/>
      <c r="EI140" s="49" t="str">
        <f t="shared" si="250"/>
        <v/>
      </c>
      <c r="EJ140" s="49" t="str">
        <f t="shared" si="251"/>
        <v/>
      </c>
      <c r="EK140" s="49" t="str">
        <f t="shared" si="252"/>
        <v/>
      </c>
      <c r="EL140" s="49" t="str">
        <f t="shared" si="253"/>
        <v/>
      </c>
      <c r="EM140" s="49" t="str">
        <f t="shared" si="254"/>
        <v/>
      </c>
      <c r="EN140" s="49" t="str">
        <f t="shared" si="255"/>
        <v/>
      </c>
      <c r="EO140" s="49" t="str">
        <f t="shared" si="256"/>
        <v/>
      </c>
      <c r="EP140" s="49" t="str">
        <f t="shared" si="257"/>
        <v/>
      </c>
      <c r="ER140" s="49"/>
      <c r="ES140" s="49" t="str">
        <f t="shared" si="258"/>
        <v/>
      </c>
      <c r="ET140" s="49" t="str">
        <f t="shared" si="259"/>
        <v/>
      </c>
      <c r="EU140" s="49" t="str">
        <f t="shared" si="260"/>
        <v/>
      </c>
      <c r="EV140" s="49" t="str">
        <f t="shared" si="261"/>
        <v/>
      </c>
      <c r="EW140" s="49" t="str">
        <f t="shared" si="262"/>
        <v/>
      </c>
      <c r="EX140" s="49" t="str">
        <f t="shared" si="263"/>
        <v/>
      </c>
      <c r="EY140" s="49" t="str">
        <f t="shared" si="264"/>
        <v/>
      </c>
      <c r="EZ140" s="49" t="str">
        <f t="shared" si="265"/>
        <v/>
      </c>
      <c r="FB140" s="49"/>
      <c r="FC140" s="49" t="str">
        <f t="shared" si="266"/>
        <v/>
      </c>
      <c r="FD140" s="49" t="str">
        <f t="shared" si="267"/>
        <v/>
      </c>
      <c r="FE140" s="49" t="str">
        <f t="shared" si="268"/>
        <v/>
      </c>
      <c r="FF140" s="49" t="str">
        <f t="shared" si="269"/>
        <v/>
      </c>
      <c r="FG140" s="49" t="str">
        <f t="shared" si="270"/>
        <v/>
      </c>
      <c r="FH140" s="49" t="str">
        <f t="shared" si="271"/>
        <v/>
      </c>
      <c r="FI140" s="49" t="str">
        <f t="shared" si="272"/>
        <v/>
      </c>
      <c r="FJ140" s="49" t="str">
        <f t="shared" si="273"/>
        <v/>
      </c>
      <c r="FL140" s="49"/>
      <c r="FM140" s="49" t="str">
        <f t="shared" si="274"/>
        <v/>
      </c>
      <c r="FN140" s="49" t="str">
        <f t="shared" si="275"/>
        <v/>
      </c>
      <c r="FO140" s="49" t="str">
        <f t="shared" si="276"/>
        <v/>
      </c>
      <c r="FP140" s="49" t="str">
        <f t="shared" si="277"/>
        <v/>
      </c>
      <c r="FQ140" s="49" t="str">
        <f t="shared" si="278"/>
        <v/>
      </c>
      <c r="FR140" s="49" t="str">
        <f t="shared" si="279"/>
        <v/>
      </c>
      <c r="FS140" s="49" t="str">
        <f t="shared" si="280"/>
        <v/>
      </c>
      <c r="FT140" s="49" t="str">
        <f t="shared" si="281"/>
        <v/>
      </c>
      <c r="FV140" s="49"/>
      <c r="FW140" s="49" t="str">
        <f t="shared" si="282"/>
        <v/>
      </c>
      <c r="FX140" s="49" t="str">
        <f t="shared" si="283"/>
        <v/>
      </c>
      <c r="FY140" s="49" t="str">
        <f t="shared" si="284"/>
        <v/>
      </c>
      <c r="FZ140" s="49" t="str">
        <f t="shared" si="285"/>
        <v/>
      </c>
      <c r="GA140" s="49" t="str">
        <f t="shared" si="286"/>
        <v/>
      </c>
      <c r="GB140" s="49" t="str">
        <f t="shared" si="287"/>
        <v/>
      </c>
      <c r="GC140" s="49" t="str">
        <f t="shared" si="288"/>
        <v/>
      </c>
      <c r="GD140" s="49" t="str">
        <f t="shared" si="289"/>
        <v/>
      </c>
      <c r="GF140" s="49"/>
      <c r="GG140" s="49" t="str">
        <f t="shared" si="290"/>
        <v/>
      </c>
      <c r="GH140" s="49" t="str">
        <f t="shared" si="291"/>
        <v/>
      </c>
      <c r="GI140" s="49" t="str">
        <f t="shared" si="292"/>
        <v/>
      </c>
      <c r="GJ140" s="49" t="str">
        <f t="shared" si="293"/>
        <v/>
      </c>
      <c r="GK140" s="49" t="str">
        <f t="shared" si="294"/>
        <v/>
      </c>
      <c r="GL140" s="49" t="str">
        <f t="shared" si="295"/>
        <v/>
      </c>
      <c r="GM140" s="49" t="str">
        <f t="shared" si="296"/>
        <v/>
      </c>
      <c r="GN140" s="49" t="str">
        <f t="shared" si="297"/>
        <v/>
      </c>
      <c r="GP140" s="49"/>
      <c r="GQ140" s="49" t="str">
        <f t="shared" si="298"/>
        <v/>
      </c>
      <c r="GR140" s="49" t="str">
        <f t="shared" si="299"/>
        <v/>
      </c>
      <c r="GS140" s="49" t="str">
        <f t="shared" si="300"/>
        <v/>
      </c>
      <c r="GT140" s="49" t="str">
        <f t="shared" si="301"/>
        <v/>
      </c>
      <c r="GU140" s="49" t="str">
        <f t="shared" si="302"/>
        <v/>
      </c>
      <c r="GV140" s="49" t="str">
        <f t="shared" si="303"/>
        <v/>
      </c>
      <c r="GW140" s="49" t="str">
        <f t="shared" si="304"/>
        <v/>
      </c>
      <c r="GX140" s="49" t="str">
        <f t="shared" si="305"/>
        <v/>
      </c>
    </row>
    <row r="141" spans="17:206" x14ac:dyDescent="0.2">
      <c r="Q141" s="65">
        <v>73</v>
      </c>
      <c r="R141" s="201" t="str">
        <f>Syst_Typ1!DA100</f>
        <v/>
      </c>
      <c r="S141" s="201">
        <f>Syst_Typ1!F100</f>
        <v>0</v>
      </c>
      <c r="T141" s="201" t="str">
        <f>Syst_Typ1!W100</f>
        <v/>
      </c>
      <c r="U141" s="201">
        <f>Syst_Typ1!CT100</f>
        <v>0</v>
      </c>
      <c r="V141" s="201" t="str">
        <f>Syst_Typ1!X100</f>
        <v/>
      </c>
      <c r="W141" s="201" t="str">
        <f>Syst_Typ1!AW100</f>
        <v/>
      </c>
      <c r="X141" s="201">
        <f>Syst_Typ1!BF100</f>
        <v>0</v>
      </c>
      <c r="Y141" s="201">
        <f>Syst_Typ1!AZ100</f>
        <v>0</v>
      </c>
      <c r="AB141" s="49"/>
      <c r="AC141" s="49" t="str">
        <f t="shared" si="162"/>
        <v/>
      </c>
      <c r="AD141" s="49" t="str">
        <f t="shared" si="163"/>
        <v/>
      </c>
      <c r="AE141" s="49" t="str">
        <f t="shared" si="164"/>
        <v/>
      </c>
      <c r="AF141" s="49" t="str">
        <f t="shared" si="165"/>
        <v/>
      </c>
      <c r="AG141" s="49" t="str">
        <f t="shared" si="166"/>
        <v/>
      </c>
      <c r="AH141" s="49" t="str">
        <f t="shared" si="167"/>
        <v/>
      </c>
      <c r="AI141" s="49" t="str">
        <f t="shared" si="168"/>
        <v/>
      </c>
      <c r="AJ141" s="49" t="str">
        <f t="shared" si="169"/>
        <v/>
      </c>
      <c r="AL141" s="49"/>
      <c r="AM141" s="49" t="str">
        <f t="shared" si="170"/>
        <v/>
      </c>
      <c r="AN141" s="49" t="str">
        <f t="shared" si="171"/>
        <v/>
      </c>
      <c r="AO141" s="49" t="str">
        <f t="shared" si="172"/>
        <v/>
      </c>
      <c r="AP141" s="49" t="str">
        <f t="shared" si="173"/>
        <v/>
      </c>
      <c r="AQ141" s="49" t="str">
        <f t="shared" si="174"/>
        <v/>
      </c>
      <c r="AR141" s="49" t="str">
        <f t="shared" si="175"/>
        <v/>
      </c>
      <c r="AS141" s="49" t="str">
        <f t="shared" si="176"/>
        <v/>
      </c>
      <c r="AT141" s="49" t="str">
        <f t="shared" si="177"/>
        <v/>
      </c>
      <c r="AV141" s="49"/>
      <c r="AW141" s="49" t="str">
        <f t="shared" si="178"/>
        <v/>
      </c>
      <c r="AX141" s="49" t="str">
        <f t="shared" si="179"/>
        <v/>
      </c>
      <c r="AY141" s="49" t="str">
        <f t="shared" si="180"/>
        <v/>
      </c>
      <c r="AZ141" s="49" t="str">
        <f t="shared" si="181"/>
        <v/>
      </c>
      <c r="BA141" s="49" t="str">
        <f t="shared" si="182"/>
        <v/>
      </c>
      <c r="BB141" s="49" t="str">
        <f t="shared" si="183"/>
        <v/>
      </c>
      <c r="BC141" s="49" t="str">
        <f t="shared" si="184"/>
        <v/>
      </c>
      <c r="BD141" s="49" t="str">
        <f t="shared" si="185"/>
        <v/>
      </c>
      <c r="BF141" s="49"/>
      <c r="BG141" s="49" t="str">
        <f t="shared" si="186"/>
        <v/>
      </c>
      <c r="BH141" s="49" t="str">
        <f t="shared" si="187"/>
        <v/>
      </c>
      <c r="BI141" s="49" t="str">
        <f t="shared" si="188"/>
        <v/>
      </c>
      <c r="BJ141" s="49" t="str">
        <f t="shared" si="189"/>
        <v/>
      </c>
      <c r="BK141" s="49" t="str">
        <f t="shared" si="190"/>
        <v/>
      </c>
      <c r="BL141" s="49" t="str">
        <f t="shared" si="191"/>
        <v/>
      </c>
      <c r="BM141" s="49" t="str">
        <f t="shared" si="192"/>
        <v/>
      </c>
      <c r="BN141" s="49" t="str">
        <f t="shared" si="193"/>
        <v/>
      </c>
      <c r="BP141" s="49"/>
      <c r="BQ141" s="49" t="str">
        <f t="shared" si="194"/>
        <v/>
      </c>
      <c r="BR141" s="49" t="str">
        <f t="shared" si="195"/>
        <v/>
      </c>
      <c r="BS141" s="49" t="str">
        <f t="shared" si="196"/>
        <v/>
      </c>
      <c r="BT141" s="49" t="str">
        <f t="shared" si="197"/>
        <v/>
      </c>
      <c r="BU141" s="49" t="str">
        <f t="shared" si="198"/>
        <v/>
      </c>
      <c r="BV141" s="49" t="str">
        <f t="shared" si="199"/>
        <v/>
      </c>
      <c r="BW141" s="49" t="str">
        <f t="shared" si="200"/>
        <v/>
      </c>
      <c r="BX141" s="49" t="str">
        <f t="shared" si="201"/>
        <v/>
      </c>
      <c r="BZ141" s="49"/>
      <c r="CA141" s="49" t="str">
        <f t="shared" si="202"/>
        <v/>
      </c>
      <c r="CB141" s="49" t="str">
        <f t="shared" si="203"/>
        <v/>
      </c>
      <c r="CC141" s="49" t="str">
        <f t="shared" si="204"/>
        <v/>
      </c>
      <c r="CD141" s="49" t="str">
        <f t="shared" si="205"/>
        <v/>
      </c>
      <c r="CE141" s="49" t="str">
        <f t="shared" si="206"/>
        <v/>
      </c>
      <c r="CF141" s="49" t="str">
        <f t="shared" si="207"/>
        <v/>
      </c>
      <c r="CG141" s="49" t="str">
        <f t="shared" si="208"/>
        <v/>
      </c>
      <c r="CH141" s="49" t="str">
        <f t="shared" si="209"/>
        <v/>
      </c>
      <c r="CJ141" s="49"/>
      <c r="CK141" s="49" t="str">
        <f t="shared" si="210"/>
        <v/>
      </c>
      <c r="CL141" s="49" t="str">
        <f t="shared" si="211"/>
        <v/>
      </c>
      <c r="CM141" s="49" t="str">
        <f t="shared" si="212"/>
        <v/>
      </c>
      <c r="CN141" s="49" t="str">
        <f t="shared" si="213"/>
        <v/>
      </c>
      <c r="CO141" s="49" t="str">
        <f t="shared" si="214"/>
        <v/>
      </c>
      <c r="CP141" s="49" t="str">
        <f t="shared" si="215"/>
        <v/>
      </c>
      <c r="CQ141" s="49" t="str">
        <f t="shared" si="216"/>
        <v/>
      </c>
      <c r="CR141" s="49" t="str">
        <f t="shared" si="217"/>
        <v/>
      </c>
      <c r="CT141" s="49"/>
      <c r="CU141" s="49" t="str">
        <f t="shared" si="218"/>
        <v/>
      </c>
      <c r="CV141" s="49" t="str">
        <f t="shared" si="219"/>
        <v/>
      </c>
      <c r="CW141" s="49" t="str">
        <f t="shared" si="220"/>
        <v/>
      </c>
      <c r="CX141" s="49" t="str">
        <f t="shared" si="221"/>
        <v/>
      </c>
      <c r="CY141" s="49" t="str">
        <f t="shared" si="222"/>
        <v/>
      </c>
      <c r="CZ141" s="49" t="str">
        <f t="shared" si="223"/>
        <v/>
      </c>
      <c r="DA141" s="49" t="str">
        <f t="shared" si="224"/>
        <v/>
      </c>
      <c r="DB141" s="49" t="str">
        <f t="shared" si="225"/>
        <v/>
      </c>
      <c r="DD141" s="49"/>
      <c r="DE141" s="49" t="str">
        <f t="shared" si="226"/>
        <v/>
      </c>
      <c r="DF141" s="49" t="str">
        <f t="shared" si="227"/>
        <v/>
      </c>
      <c r="DG141" s="49" t="str">
        <f t="shared" si="228"/>
        <v/>
      </c>
      <c r="DH141" s="49" t="str">
        <f t="shared" si="229"/>
        <v/>
      </c>
      <c r="DI141" s="49" t="str">
        <f t="shared" si="230"/>
        <v/>
      </c>
      <c r="DJ141" s="49" t="str">
        <f t="shared" si="231"/>
        <v/>
      </c>
      <c r="DK141" s="49" t="str">
        <f t="shared" si="232"/>
        <v/>
      </c>
      <c r="DL141" s="49" t="str">
        <f t="shared" si="233"/>
        <v/>
      </c>
      <c r="DN141" s="49"/>
      <c r="DO141" s="49" t="str">
        <f t="shared" si="234"/>
        <v/>
      </c>
      <c r="DP141" s="49" t="str">
        <f t="shared" si="235"/>
        <v/>
      </c>
      <c r="DQ141" s="49" t="str">
        <f t="shared" si="236"/>
        <v/>
      </c>
      <c r="DR141" s="49" t="str">
        <f t="shared" si="237"/>
        <v/>
      </c>
      <c r="DS141" s="49" t="str">
        <f t="shared" si="238"/>
        <v/>
      </c>
      <c r="DT141" s="49" t="str">
        <f t="shared" si="239"/>
        <v/>
      </c>
      <c r="DU141" s="49" t="str">
        <f t="shared" si="240"/>
        <v/>
      </c>
      <c r="DV141" s="49" t="str">
        <f t="shared" si="241"/>
        <v/>
      </c>
      <c r="DX141" s="49"/>
      <c r="DY141" s="49" t="str">
        <f t="shared" si="242"/>
        <v/>
      </c>
      <c r="DZ141" s="49" t="str">
        <f t="shared" si="243"/>
        <v/>
      </c>
      <c r="EA141" s="49" t="str">
        <f t="shared" si="244"/>
        <v/>
      </c>
      <c r="EB141" s="49" t="str">
        <f t="shared" si="245"/>
        <v/>
      </c>
      <c r="EC141" s="49" t="str">
        <f t="shared" si="246"/>
        <v/>
      </c>
      <c r="ED141" s="49" t="str">
        <f t="shared" si="247"/>
        <v/>
      </c>
      <c r="EE141" s="49" t="str">
        <f t="shared" si="248"/>
        <v/>
      </c>
      <c r="EF141" s="49" t="str">
        <f t="shared" si="249"/>
        <v/>
      </c>
      <c r="EH141" s="49"/>
      <c r="EI141" s="49" t="str">
        <f t="shared" si="250"/>
        <v/>
      </c>
      <c r="EJ141" s="49" t="str">
        <f t="shared" si="251"/>
        <v/>
      </c>
      <c r="EK141" s="49" t="str">
        <f t="shared" si="252"/>
        <v/>
      </c>
      <c r="EL141" s="49" t="str">
        <f t="shared" si="253"/>
        <v/>
      </c>
      <c r="EM141" s="49" t="str">
        <f t="shared" si="254"/>
        <v/>
      </c>
      <c r="EN141" s="49" t="str">
        <f t="shared" si="255"/>
        <v/>
      </c>
      <c r="EO141" s="49" t="str">
        <f t="shared" si="256"/>
        <v/>
      </c>
      <c r="EP141" s="49" t="str">
        <f t="shared" si="257"/>
        <v/>
      </c>
      <c r="ER141" s="49"/>
      <c r="ES141" s="49" t="str">
        <f t="shared" si="258"/>
        <v/>
      </c>
      <c r="ET141" s="49" t="str">
        <f t="shared" si="259"/>
        <v/>
      </c>
      <c r="EU141" s="49" t="str">
        <f t="shared" si="260"/>
        <v/>
      </c>
      <c r="EV141" s="49" t="str">
        <f t="shared" si="261"/>
        <v/>
      </c>
      <c r="EW141" s="49" t="str">
        <f t="shared" si="262"/>
        <v/>
      </c>
      <c r="EX141" s="49" t="str">
        <f t="shared" si="263"/>
        <v/>
      </c>
      <c r="EY141" s="49" t="str">
        <f t="shared" si="264"/>
        <v/>
      </c>
      <c r="EZ141" s="49" t="str">
        <f t="shared" si="265"/>
        <v/>
      </c>
      <c r="FB141" s="49"/>
      <c r="FC141" s="49" t="str">
        <f t="shared" si="266"/>
        <v/>
      </c>
      <c r="FD141" s="49" t="str">
        <f t="shared" si="267"/>
        <v/>
      </c>
      <c r="FE141" s="49" t="str">
        <f t="shared" si="268"/>
        <v/>
      </c>
      <c r="FF141" s="49" t="str">
        <f t="shared" si="269"/>
        <v/>
      </c>
      <c r="FG141" s="49" t="str">
        <f t="shared" si="270"/>
        <v/>
      </c>
      <c r="FH141" s="49" t="str">
        <f t="shared" si="271"/>
        <v/>
      </c>
      <c r="FI141" s="49" t="str">
        <f t="shared" si="272"/>
        <v/>
      </c>
      <c r="FJ141" s="49" t="str">
        <f t="shared" si="273"/>
        <v/>
      </c>
      <c r="FL141" s="49"/>
      <c r="FM141" s="49" t="str">
        <f t="shared" si="274"/>
        <v/>
      </c>
      <c r="FN141" s="49" t="str">
        <f t="shared" si="275"/>
        <v/>
      </c>
      <c r="FO141" s="49" t="str">
        <f t="shared" si="276"/>
        <v/>
      </c>
      <c r="FP141" s="49" t="str">
        <f t="shared" si="277"/>
        <v/>
      </c>
      <c r="FQ141" s="49" t="str">
        <f t="shared" si="278"/>
        <v/>
      </c>
      <c r="FR141" s="49" t="str">
        <f t="shared" si="279"/>
        <v/>
      </c>
      <c r="FS141" s="49" t="str">
        <f t="shared" si="280"/>
        <v/>
      </c>
      <c r="FT141" s="49" t="str">
        <f t="shared" si="281"/>
        <v/>
      </c>
      <c r="FV141" s="49"/>
      <c r="FW141" s="49" t="str">
        <f t="shared" si="282"/>
        <v/>
      </c>
      <c r="FX141" s="49" t="str">
        <f t="shared" si="283"/>
        <v/>
      </c>
      <c r="FY141" s="49" t="str">
        <f t="shared" si="284"/>
        <v/>
      </c>
      <c r="FZ141" s="49" t="str">
        <f t="shared" si="285"/>
        <v/>
      </c>
      <c r="GA141" s="49" t="str">
        <f t="shared" si="286"/>
        <v/>
      </c>
      <c r="GB141" s="49" t="str">
        <f t="shared" si="287"/>
        <v/>
      </c>
      <c r="GC141" s="49" t="str">
        <f t="shared" si="288"/>
        <v/>
      </c>
      <c r="GD141" s="49" t="str">
        <f t="shared" si="289"/>
        <v/>
      </c>
      <c r="GF141" s="49"/>
      <c r="GG141" s="49" t="str">
        <f t="shared" si="290"/>
        <v/>
      </c>
      <c r="GH141" s="49" t="str">
        <f t="shared" si="291"/>
        <v/>
      </c>
      <c r="GI141" s="49" t="str">
        <f t="shared" si="292"/>
        <v/>
      </c>
      <c r="GJ141" s="49" t="str">
        <f t="shared" si="293"/>
        <v/>
      </c>
      <c r="GK141" s="49" t="str">
        <f t="shared" si="294"/>
        <v/>
      </c>
      <c r="GL141" s="49" t="str">
        <f t="shared" si="295"/>
        <v/>
      </c>
      <c r="GM141" s="49" t="str">
        <f t="shared" si="296"/>
        <v/>
      </c>
      <c r="GN141" s="49" t="str">
        <f t="shared" si="297"/>
        <v/>
      </c>
      <c r="GP141" s="49"/>
      <c r="GQ141" s="49" t="str">
        <f t="shared" si="298"/>
        <v/>
      </c>
      <c r="GR141" s="49" t="str">
        <f t="shared" si="299"/>
        <v/>
      </c>
      <c r="GS141" s="49" t="str">
        <f t="shared" si="300"/>
        <v/>
      </c>
      <c r="GT141" s="49" t="str">
        <f t="shared" si="301"/>
        <v/>
      </c>
      <c r="GU141" s="49" t="str">
        <f t="shared" si="302"/>
        <v/>
      </c>
      <c r="GV141" s="49" t="str">
        <f t="shared" si="303"/>
        <v/>
      </c>
      <c r="GW141" s="49" t="str">
        <f t="shared" si="304"/>
        <v/>
      </c>
      <c r="GX141" s="49" t="str">
        <f t="shared" si="305"/>
        <v/>
      </c>
    </row>
    <row r="142" spans="17:206" x14ac:dyDescent="0.2">
      <c r="Q142" s="65">
        <v>74</v>
      </c>
      <c r="R142" s="201" t="str">
        <f>Syst_Typ1!DA101</f>
        <v/>
      </c>
      <c r="S142" s="201">
        <f>Syst_Typ1!F101</f>
        <v>0</v>
      </c>
      <c r="T142" s="201" t="str">
        <f>Syst_Typ1!W101</f>
        <v/>
      </c>
      <c r="U142" s="201">
        <f>Syst_Typ1!CT101</f>
        <v>0</v>
      </c>
      <c r="V142" s="201" t="str">
        <f>Syst_Typ1!X101</f>
        <v/>
      </c>
      <c r="W142" s="201" t="str">
        <f>Syst_Typ1!AW101</f>
        <v/>
      </c>
      <c r="X142" s="201">
        <f>Syst_Typ1!BF101</f>
        <v>0</v>
      </c>
      <c r="Y142" s="201">
        <f>Syst_Typ1!AZ101</f>
        <v>0</v>
      </c>
      <c r="AB142" s="49"/>
      <c r="AC142" s="49" t="str">
        <f t="shared" si="162"/>
        <v/>
      </c>
      <c r="AD142" s="49" t="str">
        <f t="shared" si="163"/>
        <v/>
      </c>
      <c r="AE142" s="49" t="str">
        <f t="shared" si="164"/>
        <v/>
      </c>
      <c r="AF142" s="49" t="str">
        <f t="shared" si="165"/>
        <v/>
      </c>
      <c r="AG142" s="49" t="str">
        <f t="shared" si="166"/>
        <v/>
      </c>
      <c r="AH142" s="49" t="str">
        <f t="shared" si="167"/>
        <v/>
      </c>
      <c r="AI142" s="49" t="str">
        <f t="shared" si="168"/>
        <v/>
      </c>
      <c r="AJ142" s="49" t="str">
        <f t="shared" si="169"/>
        <v/>
      </c>
      <c r="AL142" s="49"/>
      <c r="AM142" s="49" t="str">
        <f t="shared" si="170"/>
        <v/>
      </c>
      <c r="AN142" s="49" t="str">
        <f t="shared" si="171"/>
        <v/>
      </c>
      <c r="AO142" s="49" t="str">
        <f t="shared" si="172"/>
        <v/>
      </c>
      <c r="AP142" s="49" t="str">
        <f t="shared" si="173"/>
        <v/>
      </c>
      <c r="AQ142" s="49" t="str">
        <f t="shared" si="174"/>
        <v/>
      </c>
      <c r="AR142" s="49" t="str">
        <f t="shared" si="175"/>
        <v/>
      </c>
      <c r="AS142" s="49" t="str">
        <f t="shared" si="176"/>
        <v/>
      </c>
      <c r="AT142" s="49" t="str">
        <f t="shared" si="177"/>
        <v/>
      </c>
      <c r="AV142" s="49"/>
      <c r="AW142" s="49" t="str">
        <f t="shared" si="178"/>
        <v/>
      </c>
      <c r="AX142" s="49" t="str">
        <f t="shared" si="179"/>
        <v/>
      </c>
      <c r="AY142" s="49" t="str">
        <f t="shared" si="180"/>
        <v/>
      </c>
      <c r="AZ142" s="49" t="str">
        <f t="shared" si="181"/>
        <v/>
      </c>
      <c r="BA142" s="49" t="str">
        <f t="shared" si="182"/>
        <v/>
      </c>
      <c r="BB142" s="49" t="str">
        <f t="shared" si="183"/>
        <v/>
      </c>
      <c r="BC142" s="49" t="str">
        <f t="shared" si="184"/>
        <v/>
      </c>
      <c r="BD142" s="49" t="str">
        <f t="shared" si="185"/>
        <v/>
      </c>
      <c r="BF142" s="49"/>
      <c r="BG142" s="49" t="str">
        <f t="shared" si="186"/>
        <v/>
      </c>
      <c r="BH142" s="49" t="str">
        <f t="shared" si="187"/>
        <v/>
      </c>
      <c r="BI142" s="49" t="str">
        <f t="shared" si="188"/>
        <v/>
      </c>
      <c r="BJ142" s="49" t="str">
        <f t="shared" si="189"/>
        <v/>
      </c>
      <c r="BK142" s="49" t="str">
        <f t="shared" si="190"/>
        <v/>
      </c>
      <c r="BL142" s="49" t="str">
        <f t="shared" si="191"/>
        <v/>
      </c>
      <c r="BM142" s="49" t="str">
        <f t="shared" si="192"/>
        <v/>
      </c>
      <c r="BN142" s="49" t="str">
        <f t="shared" si="193"/>
        <v/>
      </c>
      <c r="BP142" s="49"/>
      <c r="BQ142" s="49" t="str">
        <f t="shared" si="194"/>
        <v/>
      </c>
      <c r="BR142" s="49" t="str">
        <f t="shared" si="195"/>
        <v/>
      </c>
      <c r="BS142" s="49" t="str">
        <f t="shared" si="196"/>
        <v/>
      </c>
      <c r="BT142" s="49" t="str">
        <f t="shared" si="197"/>
        <v/>
      </c>
      <c r="BU142" s="49" t="str">
        <f t="shared" si="198"/>
        <v/>
      </c>
      <c r="BV142" s="49" t="str">
        <f t="shared" si="199"/>
        <v/>
      </c>
      <c r="BW142" s="49" t="str">
        <f t="shared" si="200"/>
        <v/>
      </c>
      <c r="BX142" s="49" t="str">
        <f t="shared" si="201"/>
        <v/>
      </c>
      <c r="BZ142" s="49"/>
      <c r="CA142" s="49" t="str">
        <f t="shared" si="202"/>
        <v/>
      </c>
      <c r="CB142" s="49" t="str">
        <f t="shared" si="203"/>
        <v/>
      </c>
      <c r="CC142" s="49" t="str">
        <f t="shared" si="204"/>
        <v/>
      </c>
      <c r="CD142" s="49" t="str">
        <f t="shared" si="205"/>
        <v/>
      </c>
      <c r="CE142" s="49" t="str">
        <f t="shared" si="206"/>
        <v/>
      </c>
      <c r="CF142" s="49" t="str">
        <f t="shared" si="207"/>
        <v/>
      </c>
      <c r="CG142" s="49" t="str">
        <f t="shared" si="208"/>
        <v/>
      </c>
      <c r="CH142" s="49" t="str">
        <f t="shared" si="209"/>
        <v/>
      </c>
      <c r="CJ142" s="49"/>
      <c r="CK142" s="49" t="str">
        <f t="shared" si="210"/>
        <v/>
      </c>
      <c r="CL142" s="49" t="str">
        <f t="shared" si="211"/>
        <v/>
      </c>
      <c r="CM142" s="49" t="str">
        <f t="shared" si="212"/>
        <v/>
      </c>
      <c r="CN142" s="49" t="str">
        <f t="shared" si="213"/>
        <v/>
      </c>
      <c r="CO142" s="49" t="str">
        <f t="shared" si="214"/>
        <v/>
      </c>
      <c r="CP142" s="49" t="str">
        <f t="shared" si="215"/>
        <v/>
      </c>
      <c r="CQ142" s="49" t="str">
        <f t="shared" si="216"/>
        <v/>
      </c>
      <c r="CR142" s="49" t="str">
        <f t="shared" si="217"/>
        <v/>
      </c>
      <c r="CT142" s="49"/>
      <c r="CU142" s="49" t="str">
        <f t="shared" si="218"/>
        <v/>
      </c>
      <c r="CV142" s="49" t="str">
        <f t="shared" si="219"/>
        <v/>
      </c>
      <c r="CW142" s="49" t="str">
        <f t="shared" si="220"/>
        <v/>
      </c>
      <c r="CX142" s="49" t="str">
        <f t="shared" si="221"/>
        <v/>
      </c>
      <c r="CY142" s="49" t="str">
        <f t="shared" si="222"/>
        <v/>
      </c>
      <c r="CZ142" s="49" t="str">
        <f t="shared" si="223"/>
        <v/>
      </c>
      <c r="DA142" s="49" t="str">
        <f t="shared" si="224"/>
        <v/>
      </c>
      <c r="DB142" s="49" t="str">
        <f t="shared" si="225"/>
        <v/>
      </c>
      <c r="DD142" s="49"/>
      <c r="DE142" s="49" t="str">
        <f t="shared" si="226"/>
        <v/>
      </c>
      <c r="DF142" s="49" t="str">
        <f t="shared" si="227"/>
        <v/>
      </c>
      <c r="DG142" s="49" t="str">
        <f t="shared" si="228"/>
        <v/>
      </c>
      <c r="DH142" s="49" t="str">
        <f t="shared" si="229"/>
        <v/>
      </c>
      <c r="DI142" s="49" t="str">
        <f t="shared" si="230"/>
        <v/>
      </c>
      <c r="DJ142" s="49" t="str">
        <f t="shared" si="231"/>
        <v/>
      </c>
      <c r="DK142" s="49" t="str">
        <f t="shared" si="232"/>
        <v/>
      </c>
      <c r="DL142" s="49" t="str">
        <f t="shared" si="233"/>
        <v/>
      </c>
      <c r="DN142" s="49"/>
      <c r="DO142" s="49" t="str">
        <f t="shared" si="234"/>
        <v/>
      </c>
      <c r="DP142" s="49" t="str">
        <f t="shared" si="235"/>
        <v/>
      </c>
      <c r="DQ142" s="49" t="str">
        <f t="shared" si="236"/>
        <v/>
      </c>
      <c r="DR142" s="49" t="str">
        <f t="shared" si="237"/>
        <v/>
      </c>
      <c r="DS142" s="49" t="str">
        <f t="shared" si="238"/>
        <v/>
      </c>
      <c r="DT142" s="49" t="str">
        <f t="shared" si="239"/>
        <v/>
      </c>
      <c r="DU142" s="49" t="str">
        <f t="shared" si="240"/>
        <v/>
      </c>
      <c r="DV142" s="49" t="str">
        <f t="shared" si="241"/>
        <v/>
      </c>
      <c r="DX142" s="49"/>
      <c r="DY142" s="49" t="str">
        <f t="shared" si="242"/>
        <v/>
      </c>
      <c r="DZ142" s="49" t="str">
        <f t="shared" si="243"/>
        <v/>
      </c>
      <c r="EA142" s="49" t="str">
        <f t="shared" si="244"/>
        <v/>
      </c>
      <c r="EB142" s="49" t="str">
        <f t="shared" si="245"/>
        <v/>
      </c>
      <c r="EC142" s="49" t="str">
        <f t="shared" si="246"/>
        <v/>
      </c>
      <c r="ED142" s="49" t="str">
        <f t="shared" si="247"/>
        <v/>
      </c>
      <c r="EE142" s="49" t="str">
        <f t="shared" si="248"/>
        <v/>
      </c>
      <c r="EF142" s="49" t="str">
        <f t="shared" si="249"/>
        <v/>
      </c>
      <c r="EH142" s="49"/>
      <c r="EI142" s="49" t="str">
        <f t="shared" si="250"/>
        <v/>
      </c>
      <c r="EJ142" s="49" t="str">
        <f t="shared" si="251"/>
        <v/>
      </c>
      <c r="EK142" s="49" t="str">
        <f t="shared" si="252"/>
        <v/>
      </c>
      <c r="EL142" s="49" t="str">
        <f t="shared" si="253"/>
        <v/>
      </c>
      <c r="EM142" s="49" t="str">
        <f t="shared" si="254"/>
        <v/>
      </c>
      <c r="EN142" s="49" t="str">
        <f t="shared" si="255"/>
        <v/>
      </c>
      <c r="EO142" s="49" t="str">
        <f t="shared" si="256"/>
        <v/>
      </c>
      <c r="EP142" s="49" t="str">
        <f t="shared" si="257"/>
        <v/>
      </c>
      <c r="ER142" s="49"/>
      <c r="ES142" s="49" t="str">
        <f t="shared" si="258"/>
        <v/>
      </c>
      <c r="ET142" s="49" t="str">
        <f t="shared" si="259"/>
        <v/>
      </c>
      <c r="EU142" s="49" t="str">
        <f t="shared" si="260"/>
        <v/>
      </c>
      <c r="EV142" s="49" t="str">
        <f t="shared" si="261"/>
        <v/>
      </c>
      <c r="EW142" s="49" t="str">
        <f t="shared" si="262"/>
        <v/>
      </c>
      <c r="EX142" s="49" t="str">
        <f t="shared" si="263"/>
        <v/>
      </c>
      <c r="EY142" s="49" t="str">
        <f t="shared" si="264"/>
        <v/>
      </c>
      <c r="EZ142" s="49" t="str">
        <f t="shared" si="265"/>
        <v/>
      </c>
      <c r="FB142" s="49"/>
      <c r="FC142" s="49" t="str">
        <f t="shared" si="266"/>
        <v/>
      </c>
      <c r="FD142" s="49" t="str">
        <f t="shared" si="267"/>
        <v/>
      </c>
      <c r="FE142" s="49" t="str">
        <f t="shared" si="268"/>
        <v/>
      </c>
      <c r="FF142" s="49" t="str">
        <f t="shared" si="269"/>
        <v/>
      </c>
      <c r="FG142" s="49" t="str">
        <f t="shared" si="270"/>
        <v/>
      </c>
      <c r="FH142" s="49" t="str">
        <f t="shared" si="271"/>
        <v/>
      </c>
      <c r="FI142" s="49" t="str">
        <f t="shared" si="272"/>
        <v/>
      </c>
      <c r="FJ142" s="49" t="str">
        <f t="shared" si="273"/>
        <v/>
      </c>
      <c r="FL142" s="49"/>
      <c r="FM142" s="49" t="str">
        <f t="shared" si="274"/>
        <v/>
      </c>
      <c r="FN142" s="49" t="str">
        <f t="shared" si="275"/>
        <v/>
      </c>
      <c r="FO142" s="49" t="str">
        <f t="shared" si="276"/>
        <v/>
      </c>
      <c r="FP142" s="49" t="str">
        <f t="shared" si="277"/>
        <v/>
      </c>
      <c r="FQ142" s="49" t="str">
        <f t="shared" si="278"/>
        <v/>
      </c>
      <c r="FR142" s="49" t="str">
        <f t="shared" si="279"/>
        <v/>
      </c>
      <c r="FS142" s="49" t="str">
        <f t="shared" si="280"/>
        <v/>
      </c>
      <c r="FT142" s="49" t="str">
        <f t="shared" si="281"/>
        <v/>
      </c>
      <c r="FV142" s="49"/>
      <c r="FW142" s="49" t="str">
        <f t="shared" si="282"/>
        <v/>
      </c>
      <c r="FX142" s="49" t="str">
        <f t="shared" si="283"/>
        <v/>
      </c>
      <c r="FY142" s="49" t="str">
        <f t="shared" si="284"/>
        <v/>
      </c>
      <c r="FZ142" s="49" t="str">
        <f t="shared" si="285"/>
        <v/>
      </c>
      <c r="GA142" s="49" t="str">
        <f t="shared" si="286"/>
        <v/>
      </c>
      <c r="GB142" s="49" t="str">
        <f t="shared" si="287"/>
        <v/>
      </c>
      <c r="GC142" s="49" t="str">
        <f t="shared" si="288"/>
        <v/>
      </c>
      <c r="GD142" s="49" t="str">
        <f t="shared" si="289"/>
        <v/>
      </c>
      <c r="GF142" s="49"/>
      <c r="GG142" s="49" t="str">
        <f t="shared" si="290"/>
        <v/>
      </c>
      <c r="GH142" s="49" t="str">
        <f t="shared" si="291"/>
        <v/>
      </c>
      <c r="GI142" s="49" t="str">
        <f t="shared" si="292"/>
        <v/>
      </c>
      <c r="GJ142" s="49" t="str">
        <f t="shared" si="293"/>
        <v/>
      </c>
      <c r="GK142" s="49" t="str">
        <f t="shared" si="294"/>
        <v/>
      </c>
      <c r="GL142" s="49" t="str">
        <f t="shared" si="295"/>
        <v/>
      </c>
      <c r="GM142" s="49" t="str">
        <f t="shared" si="296"/>
        <v/>
      </c>
      <c r="GN142" s="49" t="str">
        <f t="shared" si="297"/>
        <v/>
      </c>
      <c r="GP142" s="49"/>
      <c r="GQ142" s="49" t="str">
        <f t="shared" si="298"/>
        <v/>
      </c>
      <c r="GR142" s="49" t="str">
        <f t="shared" si="299"/>
        <v/>
      </c>
      <c r="GS142" s="49" t="str">
        <f t="shared" si="300"/>
        <v/>
      </c>
      <c r="GT142" s="49" t="str">
        <f t="shared" si="301"/>
        <v/>
      </c>
      <c r="GU142" s="49" t="str">
        <f t="shared" si="302"/>
        <v/>
      </c>
      <c r="GV142" s="49" t="str">
        <f t="shared" si="303"/>
        <v/>
      </c>
      <c r="GW142" s="49" t="str">
        <f t="shared" si="304"/>
        <v/>
      </c>
      <c r="GX142" s="49" t="str">
        <f t="shared" si="305"/>
        <v/>
      </c>
    </row>
    <row r="143" spans="17:206" x14ac:dyDescent="0.2">
      <c r="Q143" s="65">
        <v>75</v>
      </c>
      <c r="R143" s="201" t="str">
        <f>Syst_Typ1!DA102</f>
        <v/>
      </c>
      <c r="S143" s="201">
        <f>Syst_Typ1!F102</f>
        <v>0</v>
      </c>
      <c r="T143" s="201" t="str">
        <f>Syst_Typ1!W102</f>
        <v/>
      </c>
      <c r="U143" s="201">
        <f>Syst_Typ1!CT102</f>
        <v>0</v>
      </c>
      <c r="V143" s="201" t="str">
        <f>Syst_Typ1!X102</f>
        <v/>
      </c>
      <c r="W143" s="201" t="str">
        <f>Syst_Typ1!AW102</f>
        <v/>
      </c>
      <c r="X143" s="201">
        <f>Syst_Typ1!BF102</f>
        <v>0</v>
      </c>
      <c r="Y143" s="201">
        <f>Syst_Typ1!AZ102</f>
        <v>0</v>
      </c>
      <c r="AB143" s="49"/>
      <c r="AC143" s="49" t="str">
        <f t="shared" si="162"/>
        <v/>
      </c>
      <c r="AD143" s="49" t="str">
        <f t="shared" si="163"/>
        <v/>
      </c>
      <c r="AE143" s="49" t="str">
        <f t="shared" si="164"/>
        <v/>
      </c>
      <c r="AF143" s="49" t="str">
        <f t="shared" si="165"/>
        <v/>
      </c>
      <c r="AG143" s="49" t="str">
        <f t="shared" si="166"/>
        <v/>
      </c>
      <c r="AH143" s="49" t="str">
        <f t="shared" si="167"/>
        <v/>
      </c>
      <c r="AI143" s="49" t="str">
        <f t="shared" si="168"/>
        <v/>
      </c>
      <c r="AJ143" s="49" t="str">
        <f t="shared" si="169"/>
        <v/>
      </c>
      <c r="AL143" s="49"/>
      <c r="AM143" s="49" t="str">
        <f t="shared" si="170"/>
        <v/>
      </c>
      <c r="AN143" s="49" t="str">
        <f t="shared" si="171"/>
        <v/>
      </c>
      <c r="AO143" s="49" t="str">
        <f t="shared" si="172"/>
        <v/>
      </c>
      <c r="AP143" s="49" t="str">
        <f t="shared" si="173"/>
        <v/>
      </c>
      <c r="AQ143" s="49" t="str">
        <f t="shared" si="174"/>
        <v/>
      </c>
      <c r="AR143" s="49" t="str">
        <f t="shared" si="175"/>
        <v/>
      </c>
      <c r="AS143" s="49" t="str">
        <f t="shared" si="176"/>
        <v/>
      </c>
      <c r="AT143" s="49" t="str">
        <f t="shared" si="177"/>
        <v/>
      </c>
      <c r="AV143" s="49"/>
      <c r="AW143" s="49" t="str">
        <f t="shared" si="178"/>
        <v/>
      </c>
      <c r="AX143" s="49" t="str">
        <f t="shared" si="179"/>
        <v/>
      </c>
      <c r="AY143" s="49" t="str">
        <f t="shared" si="180"/>
        <v/>
      </c>
      <c r="AZ143" s="49" t="str">
        <f t="shared" si="181"/>
        <v/>
      </c>
      <c r="BA143" s="49" t="str">
        <f t="shared" si="182"/>
        <v/>
      </c>
      <c r="BB143" s="49" t="str">
        <f t="shared" si="183"/>
        <v/>
      </c>
      <c r="BC143" s="49" t="str">
        <f t="shared" si="184"/>
        <v/>
      </c>
      <c r="BD143" s="49" t="str">
        <f t="shared" si="185"/>
        <v/>
      </c>
      <c r="BF143" s="49"/>
      <c r="BG143" s="49" t="str">
        <f t="shared" si="186"/>
        <v/>
      </c>
      <c r="BH143" s="49" t="str">
        <f t="shared" si="187"/>
        <v/>
      </c>
      <c r="BI143" s="49" t="str">
        <f t="shared" si="188"/>
        <v/>
      </c>
      <c r="BJ143" s="49" t="str">
        <f t="shared" si="189"/>
        <v/>
      </c>
      <c r="BK143" s="49" t="str">
        <f t="shared" si="190"/>
        <v/>
      </c>
      <c r="BL143" s="49" t="str">
        <f t="shared" si="191"/>
        <v/>
      </c>
      <c r="BM143" s="49" t="str">
        <f t="shared" si="192"/>
        <v/>
      </c>
      <c r="BN143" s="49" t="str">
        <f t="shared" si="193"/>
        <v/>
      </c>
      <c r="BP143" s="49"/>
      <c r="BQ143" s="49" t="str">
        <f t="shared" si="194"/>
        <v/>
      </c>
      <c r="BR143" s="49" t="str">
        <f t="shared" si="195"/>
        <v/>
      </c>
      <c r="BS143" s="49" t="str">
        <f t="shared" si="196"/>
        <v/>
      </c>
      <c r="BT143" s="49" t="str">
        <f t="shared" si="197"/>
        <v/>
      </c>
      <c r="BU143" s="49" t="str">
        <f t="shared" si="198"/>
        <v/>
      </c>
      <c r="BV143" s="49" t="str">
        <f t="shared" si="199"/>
        <v/>
      </c>
      <c r="BW143" s="49" t="str">
        <f t="shared" si="200"/>
        <v/>
      </c>
      <c r="BX143" s="49" t="str">
        <f t="shared" si="201"/>
        <v/>
      </c>
      <c r="BZ143" s="49"/>
      <c r="CA143" s="49" t="str">
        <f t="shared" si="202"/>
        <v/>
      </c>
      <c r="CB143" s="49" t="str">
        <f t="shared" si="203"/>
        <v/>
      </c>
      <c r="CC143" s="49" t="str">
        <f t="shared" si="204"/>
        <v/>
      </c>
      <c r="CD143" s="49" t="str">
        <f t="shared" si="205"/>
        <v/>
      </c>
      <c r="CE143" s="49" t="str">
        <f t="shared" si="206"/>
        <v/>
      </c>
      <c r="CF143" s="49" t="str">
        <f t="shared" si="207"/>
        <v/>
      </c>
      <c r="CG143" s="49" t="str">
        <f t="shared" si="208"/>
        <v/>
      </c>
      <c r="CH143" s="49" t="str">
        <f t="shared" si="209"/>
        <v/>
      </c>
      <c r="CJ143" s="49"/>
      <c r="CK143" s="49" t="str">
        <f t="shared" si="210"/>
        <v/>
      </c>
      <c r="CL143" s="49" t="str">
        <f t="shared" si="211"/>
        <v/>
      </c>
      <c r="CM143" s="49" t="str">
        <f t="shared" si="212"/>
        <v/>
      </c>
      <c r="CN143" s="49" t="str">
        <f t="shared" si="213"/>
        <v/>
      </c>
      <c r="CO143" s="49" t="str">
        <f t="shared" si="214"/>
        <v/>
      </c>
      <c r="CP143" s="49" t="str">
        <f t="shared" si="215"/>
        <v/>
      </c>
      <c r="CQ143" s="49" t="str">
        <f t="shared" si="216"/>
        <v/>
      </c>
      <c r="CR143" s="49" t="str">
        <f t="shared" si="217"/>
        <v/>
      </c>
      <c r="CT143" s="49"/>
      <c r="CU143" s="49" t="str">
        <f t="shared" si="218"/>
        <v/>
      </c>
      <c r="CV143" s="49" t="str">
        <f t="shared" si="219"/>
        <v/>
      </c>
      <c r="CW143" s="49" t="str">
        <f t="shared" si="220"/>
        <v/>
      </c>
      <c r="CX143" s="49" t="str">
        <f t="shared" si="221"/>
        <v/>
      </c>
      <c r="CY143" s="49" t="str">
        <f t="shared" si="222"/>
        <v/>
      </c>
      <c r="CZ143" s="49" t="str">
        <f t="shared" si="223"/>
        <v/>
      </c>
      <c r="DA143" s="49" t="str">
        <f t="shared" si="224"/>
        <v/>
      </c>
      <c r="DB143" s="49" t="str">
        <f t="shared" si="225"/>
        <v/>
      </c>
      <c r="DD143" s="49"/>
      <c r="DE143" s="49" t="str">
        <f t="shared" si="226"/>
        <v/>
      </c>
      <c r="DF143" s="49" t="str">
        <f t="shared" si="227"/>
        <v/>
      </c>
      <c r="DG143" s="49" t="str">
        <f t="shared" si="228"/>
        <v/>
      </c>
      <c r="DH143" s="49" t="str">
        <f t="shared" si="229"/>
        <v/>
      </c>
      <c r="DI143" s="49" t="str">
        <f t="shared" si="230"/>
        <v/>
      </c>
      <c r="DJ143" s="49" t="str">
        <f t="shared" si="231"/>
        <v/>
      </c>
      <c r="DK143" s="49" t="str">
        <f t="shared" si="232"/>
        <v/>
      </c>
      <c r="DL143" s="49" t="str">
        <f t="shared" si="233"/>
        <v/>
      </c>
      <c r="DN143" s="49"/>
      <c r="DO143" s="49" t="str">
        <f t="shared" si="234"/>
        <v/>
      </c>
      <c r="DP143" s="49" t="str">
        <f t="shared" si="235"/>
        <v/>
      </c>
      <c r="DQ143" s="49" t="str">
        <f t="shared" si="236"/>
        <v/>
      </c>
      <c r="DR143" s="49" t="str">
        <f t="shared" si="237"/>
        <v/>
      </c>
      <c r="DS143" s="49" t="str">
        <f t="shared" si="238"/>
        <v/>
      </c>
      <c r="DT143" s="49" t="str">
        <f t="shared" si="239"/>
        <v/>
      </c>
      <c r="DU143" s="49" t="str">
        <f t="shared" si="240"/>
        <v/>
      </c>
      <c r="DV143" s="49" t="str">
        <f t="shared" si="241"/>
        <v/>
      </c>
      <c r="DX143" s="49"/>
      <c r="DY143" s="49" t="str">
        <f t="shared" si="242"/>
        <v/>
      </c>
      <c r="DZ143" s="49" t="str">
        <f t="shared" si="243"/>
        <v/>
      </c>
      <c r="EA143" s="49" t="str">
        <f t="shared" si="244"/>
        <v/>
      </c>
      <c r="EB143" s="49" t="str">
        <f t="shared" si="245"/>
        <v/>
      </c>
      <c r="EC143" s="49" t="str">
        <f t="shared" si="246"/>
        <v/>
      </c>
      <c r="ED143" s="49" t="str">
        <f t="shared" si="247"/>
        <v/>
      </c>
      <c r="EE143" s="49" t="str">
        <f t="shared" si="248"/>
        <v/>
      </c>
      <c r="EF143" s="49" t="str">
        <f t="shared" si="249"/>
        <v/>
      </c>
      <c r="EH143" s="49"/>
      <c r="EI143" s="49" t="str">
        <f t="shared" si="250"/>
        <v/>
      </c>
      <c r="EJ143" s="49" t="str">
        <f t="shared" si="251"/>
        <v/>
      </c>
      <c r="EK143" s="49" t="str">
        <f t="shared" si="252"/>
        <v/>
      </c>
      <c r="EL143" s="49" t="str">
        <f t="shared" si="253"/>
        <v/>
      </c>
      <c r="EM143" s="49" t="str">
        <f t="shared" si="254"/>
        <v/>
      </c>
      <c r="EN143" s="49" t="str">
        <f t="shared" si="255"/>
        <v/>
      </c>
      <c r="EO143" s="49" t="str">
        <f t="shared" si="256"/>
        <v/>
      </c>
      <c r="EP143" s="49" t="str">
        <f t="shared" si="257"/>
        <v/>
      </c>
      <c r="ER143" s="49"/>
      <c r="ES143" s="49" t="str">
        <f t="shared" si="258"/>
        <v/>
      </c>
      <c r="ET143" s="49" t="str">
        <f t="shared" si="259"/>
        <v/>
      </c>
      <c r="EU143" s="49" t="str">
        <f t="shared" si="260"/>
        <v/>
      </c>
      <c r="EV143" s="49" t="str">
        <f t="shared" si="261"/>
        <v/>
      </c>
      <c r="EW143" s="49" t="str">
        <f t="shared" si="262"/>
        <v/>
      </c>
      <c r="EX143" s="49" t="str">
        <f t="shared" si="263"/>
        <v/>
      </c>
      <c r="EY143" s="49" t="str">
        <f t="shared" si="264"/>
        <v/>
      </c>
      <c r="EZ143" s="49" t="str">
        <f t="shared" si="265"/>
        <v/>
      </c>
      <c r="FB143" s="49"/>
      <c r="FC143" s="49" t="str">
        <f t="shared" si="266"/>
        <v/>
      </c>
      <c r="FD143" s="49" t="str">
        <f t="shared" si="267"/>
        <v/>
      </c>
      <c r="FE143" s="49" t="str">
        <f t="shared" si="268"/>
        <v/>
      </c>
      <c r="FF143" s="49" t="str">
        <f t="shared" si="269"/>
        <v/>
      </c>
      <c r="FG143" s="49" t="str">
        <f t="shared" si="270"/>
        <v/>
      </c>
      <c r="FH143" s="49" t="str">
        <f t="shared" si="271"/>
        <v/>
      </c>
      <c r="FI143" s="49" t="str">
        <f t="shared" si="272"/>
        <v/>
      </c>
      <c r="FJ143" s="49" t="str">
        <f t="shared" si="273"/>
        <v/>
      </c>
      <c r="FL143" s="49"/>
      <c r="FM143" s="49" t="str">
        <f t="shared" si="274"/>
        <v/>
      </c>
      <c r="FN143" s="49" t="str">
        <f t="shared" si="275"/>
        <v/>
      </c>
      <c r="FO143" s="49" t="str">
        <f t="shared" si="276"/>
        <v/>
      </c>
      <c r="FP143" s="49" t="str">
        <f t="shared" si="277"/>
        <v/>
      </c>
      <c r="FQ143" s="49" t="str">
        <f t="shared" si="278"/>
        <v/>
      </c>
      <c r="FR143" s="49" t="str">
        <f t="shared" si="279"/>
        <v/>
      </c>
      <c r="FS143" s="49" t="str">
        <f t="shared" si="280"/>
        <v/>
      </c>
      <c r="FT143" s="49" t="str">
        <f t="shared" si="281"/>
        <v/>
      </c>
      <c r="FV143" s="49"/>
      <c r="FW143" s="49" t="str">
        <f t="shared" si="282"/>
        <v/>
      </c>
      <c r="FX143" s="49" t="str">
        <f t="shared" si="283"/>
        <v/>
      </c>
      <c r="FY143" s="49" t="str">
        <f t="shared" si="284"/>
        <v/>
      </c>
      <c r="FZ143" s="49" t="str">
        <f t="shared" si="285"/>
        <v/>
      </c>
      <c r="GA143" s="49" t="str">
        <f t="shared" si="286"/>
        <v/>
      </c>
      <c r="GB143" s="49" t="str">
        <f t="shared" si="287"/>
        <v/>
      </c>
      <c r="GC143" s="49" t="str">
        <f t="shared" si="288"/>
        <v/>
      </c>
      <c r="GD143" s="49" t="str">
        <f t="shared" si="289"/>
        <v/>
      </c>
      <c r="GF143" s="49"/>
      <c r="GG143" s="49" t="str">
        <f t="shared" si="290"/>
        <v/>
      </c>
      <c r="GH143" s="49" t="str">
        <f t="shared" si="291"/>
        <v/>
      </c>
      <c r="GI143" s="49" t="str">
        <f t="shared" si="292"/>
        <v/>
      </c>
      <c r="GJ143" s="49" t="str">
        <f t="shared" si="293"/>
        <v/>
      </c>
      <c r="GK143" s="49" t="str">
        <f t="shared" si="294"/>
        <v/>
      </c>
      <c r="GL143" s="49" t="str">
        <f t="shared" si="295"/>
        <v/>
      </c>
      <c r="GM143" s="49" t="str">
        <f t="shared" si="296"/>
        <v/>
      </c>
      <c r="GN143" s="49" t="str">
        <f t="shared" si="297"/>
        <v/>
      </c>
      <c r="GP143" s="49"/>
      <c r="GQ143" s="49" t="str">
        <f t="shared" si="298"/>
        <v/>
      </c>
      <c r="GR143" s="49" t="str">
        <f t="shared" si="299"/>
        <v/>
      </c>
      <c r="GS143" s="49" t="str">
        <f t="shared" si="300"/>
        <v/>
      </c>
      <c r="GT143" s="49" t="str">
        <f t="shared" si="301"/>
        <v/>
      </c>
      <c r="GU143" s="49" t="str">
        <f t="shared" si="302"/>
        <v/>
      </c>
      <c r="GV143" s="49" t="str">
        <f t="shared" si="303"/>
        <v/>
      </c>
      <c r="GW143" s="49" t="str">
        <f t="shared" si="304"/>
        <v/>
      </c>
      <c r="GX143" s="49" t="str">
        <f t="shared" si="305"/>
        <v/>
      </c>
    </row>
    <row r="144" spans="17:206" x14ac:dyDescent="0.2">
      <c r="Q144" s="65">
        <v>76</v>
      </c>
      <c r="R144" s="201" t="str">
        <f>Syst_Typ1!DA103</f>
        <v/>
      </c>
      <c r="S144" s="201">
        <f>Syst_Typ1!F103</f>
        <v>0</v>
      </c>
      <c r="T144" s="201" t="str">
        <f>Syst_Typ1!W103</f>
        <v/>
      </c>
      <c r="U144" s="201">
        <f>Syst_Typ1!CT103</f>
        <v>0</v>
      </c>
      <c r="V144" s="201" t="str">
        <f>Syst_Typ1!X103</f>
        <v/>
      </c>
      <c r="W144" s="201" t="str">
        <f>Syst_Typ1!AW103</f>
        <v/>
      </c>
      <c r="X144" s="201">
        <f>Syst_Typ1!BF103</f>
        <v>0</v>
      </c>
      <c r="Y144" s="201">
        <f>Syst_Typ1!AZ103</f>
        <v>0</v>
      </c>
      <c r="AB144" s="49"/>
      <c r="AC144" s="49" t="str">
        <f t="shared" si="162"/>
        <v/>
      </c>
      <c r="AD144" s="49" t="str">
        <f t="shared" si="163"/>
        <v/>
      </c>
      <c r="AE144" s="49" t="str">
        <f t="shared" si="164"/>
        <v/>
      </c>
      <c r="AF144" s="49" t="str">
        <f t="shared" si="165"/>
        <v/>
      </c>
      <c r="AG144" s="49" t="str">
        <f t="shared" si="166"/>
        <v/>
      </c>
      <c r="AH144" s="49" t="str">
        <f t="shared" si="167"/>
        <v/>
      </c>
      <c r="AI144" s="49" t="str">
        <f t="shared" si="168"/>
        <v/>
      </c>
      <c r="AJ144" s="49" t="str">
        <f t="shared" si="169"/>
        <v/>
      </c>
      <c r="AL144" s="49"/>
      <c r="AM144" s="49" t="str">
        <f t="shared" si="170"/>
        <v/>
      </c>
      <c r="AN144" s="49" t="str">
        <f t="shared" si="171"/>
        <v/>
      </c>
      <c r="AO144" s="49" t="str">
        <f t="shared" si="172"/>
        <v/>
      </c>
      <c r="AP144" s="49" t="str">
        <f t="shared" si="173"/>
        <v/>
      </c>
      <c r="AQ144" s="49" t="str">
        <f t="shared" si="174"/>
        <v/>
      </c>
      <c r="AR144" s="49" t="str">
        <f t="shared" si="175"/>
        <v/>
      </c>
      <c r="AS144" s="49" t="str">
        <f t="shared" si="176"/>
        <v/>
      </c>
      <c r="AT144" s="49" t="str">
        <f t="shared" si="177"/>
        <v/>
      </c>
      <c r="AV144" s="49"/>
      <c r="AW144" s="49" t="str">
        <f t="shared" si="178"/>
        <v/>
      </c>
      <c r="AX144" s="49" t="str">
        <f t="shared" si="179"/>
        <v/>
      </c>
      <c r="AY144" s="49" t="str">
        <f t="shared" si="180"/>
        <v/>
      </c>
      <c r="AZ144" s="49" t="str">
        <f t="shared" si="181"/>
        <v/>
      </c>
      <c r="BA144" s="49" t="str">
        <f t="shared" si="182"/>
        <v/>
      </c>
      <c r="BB144" s="49" t="str">
        <f t="shared" si="183"/>
        <v/>
      </c>
      <c r="BC144" s="49" t="str">
        <f t="shared" si="184"/>
        <v/>
      </c>
      <c r="BD144" s="49" t="str">
        <f t="shared" si="185"/>
        <v/>
      </c>
      <c r="BF144" s="49"/>
      <c r="BG144" s="49" t="str">
        <f t="shared" si="186"/>
        <v/>
      </c>
      <c r="BH144" s="49" t="str">
        <f t="shared" si="187"/>
        <v/>
      </c>
      <c r="BI144" s="49" t="str">
        <f t="shared" si="188"/>
        <v/>
      </c>
      <c r="BJ144" s="49" t="str">
        <f t="shared" si="189"/>
        <v/>
      </c>
      <c r="BK144" s="49" t="str">
        <f t="shared" si="190"/>
        <v/>
      </c>
      <c r="BL144" s="49" t="str">
        <f t="shared" si="191"/>
        <v/>
      </c>
      <c r="BM144" s="49" t="str">
        <f t="shared" si="192"/>
        <v/>
      </c>
      <c r="BN144" s="49" t="str">
        <f t="shared" si="193"/>
        <v/>
      </c>
      <c r="BP144" s="49"/>
      <c r="BQ144" s="49" t="str">
        <f t="shared" si="194"/>
        <v/>
      </c>
      <c r="BR144" s="49" t="str">
        <f t="shared" si="195"/>
        <v/>
      </c>
      <c r="BS144" s="49" t="str">
        <f t="shared" si="196"/>
        <v/>
      </c>
      <c r="BT144" s="49" t="str">
        <f t="shared" si="197"/>
        <v/>
      </c>
      <c r="BU144" s="49" t="str">
        <f t="shared" si="198"/>
        <v/>
      </c>
      <c r="BV144" s="49" t="str">
        <f t="shared" si="199"/>
        <v/>
      </c>
      <c r="BW144" s="49" t="str">
        <f t="shared" si="200"/>
        <v/>
      </c>
      <c r="BX144" s="49" t="str">
        <f t="shared" si="201"/>
        <v/>
      </c>
      <c r="BZ144" s="49"/>
      <c r="CA144" s="49" t="str">
        <f t="shared" si="202"/>
        <v/>
      </c>
      <c r="CB144" s="49" t="str">
        <f t="shared" si="203"/>
        <v/>
      </c>
      <c r="CC144" s="49" t="str">
        <f t="shared" si="204"/>
        <v/>
      </c>
      <c r="CD144" s="49" t="str">
        <f t="shared" si="205"/>
        <v/>
      </c>
      <c r="CE144" s="49" t="str">
        <f t="shared" si="206"/>
        <v/>
      </c>
      <c r="CF144" s="49" t="str">
        <f t="shared" si="207"/>
        <v/>
      </c>
      <c r="CG144" s="49" t="str">
        <f t="shared" si="208"/>
        <v/>
      </c>
      <c r="CH144" s="49" t="str">
        <f t="shared" si="209"/>
        <v/>
      </c>
      <c r="CJ144" s="49"/>
      <c r="CK144" s="49" t="str">
        <f t="shared" si="210"/>
        <v/>
      </c>
      <c r="CL144" s="49" t="str">
        <f t="shared" si="211"/>
        <v/>
      </c>
      <c r="CM144" s="49" t="str">
        <f t="shared" si="212"/>
        <v/>
      </c>
      <c r="CN144" s="49" t="str">
        <f t="shared" si="213"/>
        <v/>
      </c>
      <c r="CO144" s="49" t="str">
        <f t="shared" si="214"/>
        <v/>
      </c>
      <c r="CP144" s="49" t="str">
        <f t="shared" si="215"/>
        <v/>
      </c>
      <c r="CQ144" s="49" t="str">
        <f t="shared" si="216"/>
        <v/>
      </c>
      <c r="CR144" s="49" t="str">
        <f t="shared" si="217"/>
        <v/>
      </c>
      <c r="CT144" s="49"/>
      <c r="CU144" s="49" t="str">
        <f t="shared" si="218"/>
        <v/>
      </c>
      <c r="CV144" s="49" t="str">
        <f t="shared" si="219"/>
        <v/>
      </c>
      <c r="CW144" s="49" t="str">
        <f t="shared" si="220"/>
        <v/>
      </c>
      <c r="CX144" s="49" t="str">
        <f t="shared" si="221"/>
        <v/>
      </c>
      <c r="CY144" s="49" t="str">
        <f t="shared" si="222"/>
        <v/>
      </c>
      <c r="CZ144" s="49" t="str">
        <f t="shared" si="223"/>
        <v/>
      </c>
      <c r="DA144" s="49" t="str">
        <f t="shared" si="224"/>
        <v/>
      </c>
      <c r="DB144" s="49" t="str">
        <f t="shared" si="225"/>
        <v/>
      </c>
      <c r="DD144" s="49"/>
      <c r="DE144" s="49" t="str">
        <f t="shared" si="226"/>
        <v/>
      </c>
      <c r="DF144" s="49" t="str">
        <f t="shared" si="227"/>
        <v/>
      </c>
      <c r="DG144" s="49" t="str">
        <f t="shared" si="228"/>
        <v/>
      </c>
      <c r="DH144" s="49" t="str">
        <f t="shared" si="229"/>
        <v/>
      </c>
      <c r="DI144" s="49" t="str">
        <f t="shared" si="230"/>
        <v/>
      </c>
      <c r="DJ144" s="49" t="str">
        <f t="shared" si="231"/>
        <v/>
      </c>
      <c r="DK144" s="49" t="str">
        <f t="shared" si="232"/>
        <v/>
      </c>
      <c r="DL144" s="49" t="str">
        <f t="shared" si="233"/>
        <v/>
      </c>
      <c r="DN144" s="49"/>
      <c r="DO144" s="49" t="str">
        <f t="shared" si="234"/>
        <v/>
      </c>
      <c r="DP144" s="49" t="str">
        <f t="shared" si="235"/>
        <v/>
      </c>
      <c r="DQ144" s="49" t="str">
        <f t="shared" si="236"/>
        <v/>
      </c>
      <c r="DR144" s="49" t="str">
        <f t="shared" si="237"/>
        <v/>
      </c>
      <c r="DS144" s="49" t="str">
        <f t="shared" si="238"/>
        <v/>
      </c>
      <c r="DT144" s="49" t="str">
        <f t="shared" si="239"/>
        <v/>
      </c>
      <c r="DU144" s="49" t="str">
        <f t="shared" si="240"/>
        <v/>
      </c>
      <c r="DV144" s="49" t="str">
        <f t="shared" si="241"/>
        <v/>
      </c>
      <c r="DX144" s="49"/>
      <c r="DY144" s="49" t="str">
        <f t="shared" si="242"/>
        <v/>
      </c>
      <c r="DZ144" s="49" t="str">
        <f t="shared" si="243"/>
        <v/>
      </c>
      <c r="EA144" s="49" t="str">
        <f t="shared" si="244"/>
        <v/>
      </c>
      <c r="EB144" s="49" t="str">
        <f t="shared" si="245"/>
        <v/>
      </c>
      <c r="EC144" s="49" t="str">
        <f t="shared" si="246"/>
        <v/>
      </c>
      <c r="ED144" s="49" t="str">
        <f t="shared" si="247"/>
        <v/>
      </c>
      <c r="EE144" s="49" t="str">
        <f t="shared" si="248"/>
        <v/>
      </c>
      <c r="EF144" s="49" t="str">
        <f t="shared" si="249"/>
        <v/>
      </c>
      <c r="EH144" s="49"/>
      <c r="EI144" s="49" t="str">
        <f t="shared" si="250"/>
        <v/>
      </c>
      <c r="EJ144" s="49" t="str">
        <f t="shared" si="251"/>
        <v/>
      </c>
      <c r="EK144" s="49" t="str">
        <f t="shared" si="252"/>
        <v/>
      </c>
      <c r="EL144" s="49" t="str">
        <f t="shared" si="253"/>
        <v/>
      </c>
      <c r="EM144" s="49" t="str">
        <f t="shared" si="254"/>
        <v/>
      </c>
      <c r="EN144" s="49" t="str">
        <f t="shared" si="255"/>
        <v/>
      </c>
      <c r="EO144" s="49" t="str">
        <f t="shared" si="256"/>
        <v/>
      </c>
      <c r="EP144" s="49" t="str">
        <f t="shared" si="257"/>
        <v/>
      </c>
      <c r="ER144" s="49"/>
      <c r="ES144" s="49" t="str">
        <f t="shared" si="258"/>
        <v/>
      </c>
      <c r="ET144" s="49" t="str">
        <f t="shared" si="259"/>
        <v/>
      </c>
      <c r="EU144" s="49" t="str">
        <f t="shared" si="260"/>
        <v/>
      </c>
      <c r="EV144" s="49" t="str">
        <f t="shared" si="261"/>
        <v/>
      </c>
      <c r="EW144" s="49" t="str">
        <f t="shared" si="262"/>
        <v/>
      </c>
      <c r="EX144" s="49" t="str">
        <f t="shared" si="263"/>
        <v/>
      </c>
      <c r="EY144" s="49" t="str">
        <f t="shared" si="264"/>
        <v/>
      </c>
      <c r="EZ144" s="49" t="str">
        <f t="shared" si="265"/>
        <v/>
      </c>
      <c r="FB144" s="49"/>
      <c r="FC144" s="49" t="str">
        <f t="shared" si="266"/>
        <v/>
      </c>
      <c r="FD144" s="49" t="str">
        <f t="shared" si="267"/>
        <v/>
      </c>
      <c r="FE144" s="49" t="str">
        <f t="shared" si="268"/>
        <v/>
      </c>
      <c r="FF144" s="49" t="str">
        <f t="shared" si="269"/>
        <v/>
      </c>
      <c r="FG144" s="49" t="str">
        <f t="shared" si="270"/>
        <v/>
      </c>
      <c r="FH144" s="49" t="str">
        <f t="shared" si="271"/>
        <v/>
      </c>
      <c r="FI144" s="49" t="str">
        <f t="shared" si="272"/>
        <v/>
      </c>
      <c r="FJ144" s="49" t="str">
        <f t="shared" si="273"/>
        <v/>
      </c>
      <c r="FL144" s="49"/>
      <c r="FM144" s="49" t="str">
        <f t="shared" si="274"/>
        <v/>
      </c>
      <c r="FN144" s="49" t="str">
        <f t="shared" si="275"/>
        <v/>
      </c>
      <c r="FO144" s="49" t="str">
        <f t="shared" si="276"/>
        <v/>
      </c>
      <c r="FP144" s="49" t="str">
        <f t="shared" si="277"/>
        <v/>
      </c>
      <c r="FQ144" s="49" t="str">
        <f t="shared" si="278"/>
        <v/>
      </c>
      <c r="FR144" s="49" t="str">
        <f t="shared" si="279"/>
        <v/>
      </c>
      <c r="FS144" s="49" t="str">
        <f t="shared" si="280"/>
        <v/>
      </c>
      <c r="FT144" s="49" t="str">
        <f t="shared" si="281"/>
        <v/>
      </c>
      <c r="FV144" s="49"/>
      <c r="FW144" s="49" t="str">
        <f t="shared" si="282"/>
        <v/>
      </c>
      <c r="FX144" s="49" t="str">
        <f t="shared" si="283"/>
        <v/>
      </c>
      <c r="FY144" s="49" t="str">
        <f t="shared" si="284"/>
        <v/>
      </c>
      <c r="FZ144" s="49" t="str">
        <f t="shared" si="285"/>
        <v/>
      </c>
      <c r="GA144" s="49" t="str">
        <f t="shared" si="286"/>
        <v/>
      </c>
      <c r="GB144" s="49" t="str">
        <f t="shared" si="287"/>
        <v/>
      </c>
      <c r="GC144" s="49" t="str">
        <f t="shared" si="288"/>
        <v/>
      </c>
      <c r="GD144" s="49" t="str">
        <f t="shared" si="289"/>
        <v/>
      </c>
      <c r="GF144" s="49"/>
      <c r="GG144" s="49" t="str">
        <f t="shared" si="290"/>
        <v/>
      </c>
      <c r="GH144" s="49" t="str">
        <f t="shared" si="291"/>
        <v/>
      </c>
      <c r="GI144" s="49" t="str">
        <f t="shared" si="292"/>
        <v/>
      </c>
      <c r="GJ144" s="49" t="str">
        <f t="shared" si="293"/>
        <v/>
      </c>
      <c r="GK144" s="49" t="str">
        <f t="shared" si="294"/>
        <v/>
      </c>
      <c r="GL144" s="49" t="str">
        <f t="shared" si="295"/>
        <v/>
      </c>
      <c r="GM144" s="49" t="str">
        <f t="shared" si="296"/>
        <v/>
      </c>
      <c r="GN144" s="49" t="str">
        <f t="shared" si="297"/>
        <v/>
      </c>
      <c r="GP144" s="49"/>
      <c r="GQ144" s="49" t="str">
        <f t="shared" si="298"/>
        <v/>
      </c>
      <c r="GR144" s="49" t="str">
        <f t="shared" si="299"/>
        <v/>
      </c>
      <c r="GS144" s="49" t="str">
        <f t="shared" si="300"/>
        <v/>
      </c>
      <c r="GT144" s="49" t="str">
        <f t="shared" si="301"/>
        <v/>
      </c>
      <c r="GU144" s="49" t="str">
        <f t="shared" si="302"/>
        <v/>
      </c>
      <c r="GV144" s="49" t="str">
        <f t="shared" si="303"/>
        <v/>
      </c>
      <c r="GW144" s="49" t="str">
        <f t="shared" si="304"/>
        <v/>
      </c>
      <c r="GX144" s="49" t="str">
        <f t="shared" si="305"/>
        <v/>
      </c>
    </row>
    <row r="145" spans="17:206" x14ac:dyDescent="0.2">
      <c r="Q145" s="65">
        <v>77</v>
      </c>
      <c r="AB145" s="49"/>
      <c r="AC145" s="49" t="str">
        <f t="shared" si="162"/>
        <v/>
      </c>
      <c r="AD145" s="49" t="str">
        <f t="shared" si="163"/>
        <v/>
      </c>
      <c r="AE145" s="49" t="str">
        <f t="shared" si="164"/>
        <v/>
      </c>
      <c r="AF145" s="49" t="str">
        <f t="shared" si="165"/>
        <v/>
      </c>
      <c r="AG145" s="49" t="str">
        <f t="shared" si="166"/>
        <v/>
      </c>
      <c r="AH145" s="49" t="str">
        <f t="shared" si="167"/>
        <v/>
      </c>
      <c r="AI145" s="49" t="str">
        <f t="shared" si="168"/>
        <v/>
      </c>
      <c r="AJ145" s="49" t="str">
        <f t="shared" si="169"/>
        <v/>
      </c>
      <c r="AL145" s="49"/>
      <c r="AM145" s="49" t="str">
        <f t="shared" si="170"/>
        <v/>
      </c>
      <c r="AN145" s="49" t="str">
        <f t="shared" si="171"/>
        <v/>
      </c>
      <c r="AO145" s="49" t="str">
        <f t="shared" si="172"/>
        <v/>
      </c>
      <c r="AP145" s="49" t="str">
        <f t="shared" si="173"/>
        <v/>
      </c>
      <c r="AQ145" s="49" t="str">
        <f t="shared" si="174"/>
        <v/>
      </c>
      <c r="AR145" s="49" t="str">
        <f t="shared" si="175"/>
        <v/>
      </c>
      <c r="AS145" s="49" t="str">
        <f t="shared" si="176"/>
        <v/>
      </c>
      <c r="AT145" s="49" t="str">
        <f t="shared" si="177"/>
        <v/>
      </c>
      <c r="AV145" s="49"/>
      <c r="AW145" s="49" t="str">
        <f t="shared" si="178"/>
        <v/>
      </c>
      <c r="AX145" s="49" t="str">
        <f t="shared" si="179"/>
        <v/>
      </c>
      <c r="AY145" s="49" t="str">
        <f t="shared" si="180"/>
        <v/>
      </c>
      <c r="AZ145" s="49" t="str">
        <f t="shared" si="181"/>
        <v/>
      </c>
      <c r="BA145" s="49" t="str">
        <f t="shared" si="182"/>
        <v/>
      </c>
      <c r="BB145" s="49" t="str">
        <f t="shared" si="183"/>
        <v/>
      </c>
      <c r="BC145" s="49" t="str">
        <f t="shared" si="184"/>
        <v/>
      </c>
      <c r="BD145" s="49" t="str">
        <f t="shared" si="185"/>
        <v/>
      </c>
      <c r="BF145" s="49"/>
      <c r="BG145" s="49" t="str">
        <f t="shared" si="186"/>
        <v/>
      </c>
      <c r="BH145" s="49" t="str">
        <f t="shared" si="187"/>
        <v/>
      </c>
      <c r="BI145" s="49" t="str">
        <f t="shared" si="188"/>
        <v/>
      </c>
      <c r="BJ145" s="49" t="str">
        <f t="shared" si="189"/>
        <v/>
      </c>
      <c r="BK145" s="49" t="str">
        <f t="shared" si="190"/>
        <v/>
      </c>
      <c r="BL145" s="49" t="str">
        <f t="shared" si="191"/>
        <v/>
      </c>
      <c r="BM145" s="49" t="str">
        <f t="shared" si="192"/>
        <v/>
      </c>
      <c r="BN145" s="49" t="str">
        <f t="shared" si="193"/>
        <v/>
      </c>
      <c r="BP145" s="49"/>
      <c r="BQ145" s="49" t="str">
        <f t="shared" si="194"/>
        <v/>
      </c>
      <c r="BR145" s="49" t="str">
        <f t="shared" si="195"/>
        <v/>
      </c>
      <c r="BS145" s="49" t="str">
        <f t="shared" si="196"/>
        <v/>
      </c>
      <c r="BT145" s="49" t="str">
        <f t="shared" si="197"/>
        <v/>
      </c>
      <c r="BU145" s="49" t="str">
        <f t="shared" si="198"/>
        <v/>
      </c>
      <c r="BV145" s="49" t="str">
        <f t="shared" si="199"/>
        <v/>
      </c>
      <c r="BW145" s="49" t="str">
        <f t="shared" si="200"/>
        <v/>
      </c>
      <c r="BX145" s="49" t="str">
        <f t="shared" si="201"/>
        <v/>
      </c>
      <c r="BZ145" s="49"/>
      <c r="CA145" s="49" t="str">
        <f t="shared" si="202"/>
        <v/>
      </c>
      <c r="CB145" s="49" t="str">
        <f t="shared" si="203"/>
        <v/>
      </c>
      <c r="CC145" s="49" t="str">
        <f t="shared" si="204"/>
        <v/>
      </c>
      <c r="CD145" s="49" t="str">
        <f t="shared" si="205"/>
        <v/>
      </c>
      <c r="CE145" s="49" t="str">
        <f t="shared" si="206"/>
        <v/>
      </c>
      <c r="CF145" s="49" t="str">
        <f t="shared" si="207"/>
        <v/>
      </c>
      <c r="CG145" s="49" t="str">
        <f t="shared" si="208"/>
        <v/>
      </c>
      <c r="CH145" s="49" t="str">
        <f t="shared" si="209"/>
        <v/>
      </c>
      <c r="CJ145" s="49"/>
      <c r="CK145" s="49" t="str">
        <f t="shared" si="210"/>
        <v/>
      </c>
      <c r="CL145" s="49" t="str">
        <f t="shared" si="211"/>
        <v/>
      </c>
      <c r="CM145" s="49" t="str">
        <f t="shared" si="212"/>
        <v/>
      </c>
      <c r="CN145" s="49" t="str">
        <f t="shared" si="213"/>
        <v/>
      </c>
      <c r="CO145" s="49" t="str">
        <f t="shared" si="214"/>
        <v/>
      </c>
      <c r="CP145" s="49" t="str">
        <f t="shared" si="215"/>
        <v/>
      </c>
      <c r="CQ145" s="49" t="str">
        <f t="shared" si="216"/>
        <v/>
      </c>
      <c r="CR145" s="49" t="str">
        <f t="shared" si="217"/>
        <v/>
      </c>
      <c r="CT145" s="49"/>
      <c r="CU145" s="49" t="str">
        <f t="shared" si="218"/>
        <v/>
      </c>
      <c r="CV145" s="49" t="str">
        <f t="shared" si="219"/>
        <v/>
      </c>
      <c r="CW145" s="49" t="str">
        <f t="shared" si="220"/>
        <v/>
      </c>
      <c r="CX145" s="49" t="str">
        <f t="shared" si="221"/>
        <v/>
      </c>
      <c r="CY145" s="49" t="str">
        <f t="shared" si="222"/>
        <v/>
      </c>
      <c r="CZ145" s="49" t="str">
        <f t="shared" si="223"/>
        <v/>
      </c>
      <c r="DA145" s="49" t="str">
        <f t="shared" si="224"/>
        <v/>
      </c>
      <c r="DB145" s="49" t="str">
        <f t="shared" si="225"/>
        <v/>
      </c>
      <c r="DD145" s="49"/>
      <c r="DE145" s="49" t="str">
        <f t="shared" si="226"/>
        <v/>
      </c>
      <c r="DF145" s="49" t="str">
        <f t="shared" si="227"/>
        <v/>
      </c>
      <c r="DG145" s="49" t="str">
        <f t="shared" si="228"/>
        <v/>
      </c>
      <c r="DH145" s="49" t="str">
        <f t="shared" si="229"/>
        <v/>
      </c>
      <c r="DI145" s="49" t="str">
        <f t="shared" si="230"/>
        <v/>
      </c>
      <c r="DJ145" s="49" t="str">
        <f t="shared" si="231"/>
        <v/>
      </c>
      <c r="DK145" s="49" t="str">
        <f t="shared" si="232"/>
        <v/>
      </c>
      <c r="DL145" s="49" t="str">
        <f t="shared" si="233"/>
        <v/>
      </c>
      <c r="DN145" s="49"/>
      <c r="DO145" s="49" t="str">
        <f t="shared" si="234"/>
        <v/>
      </c>
      <c r="DP145" s="49" t="str">
        <f t="shared" si="235"/>
        <v/>
      </c>
      <c r="DQ145" s="49" t="str">
        <f t="shared" si="236"/>
        <v/>
      </c>
      <c r="DR145" s="49" t="str">
        <f t="shared" si="237"/>
        <v/>
      </c>
      <c r="DS145" s="49" t="str">
        <f t="shared" si="238"/>
        <v/>
      </c>
      <c r="DT145" s="49" t="str">
        <f t="shared" si="239"/>
        <v/>
      </c>
      <c r="DU145" s="49" t="str">
        <f t="shared" si="240"/>
        <v/>
      </c>
      <c r="DV145" s="49" t="str">
        <f t="shared" si="241"/>
        <v/>
      </c>
      <c r="DX145" s="49"/>
      <c r="DY145" s="49" t="str">
        <f t="shared" si="242"/>
        <v/>
      </c>
      <c r="DZ145" s="49" t="str">
        <f t="shared" si="243"/>
        <v/>
      </c>
      <c r="EA145" s="49" t="str">
        <f t="shared" si="244"/>
        <v/>
      </c>
      <c r="EB145" s="49" t="str">
        <f t="shared" si="245"/>
        <v/>
      </c>
      <c r="EC145" s="49" t="str">
        <f t="shared" si="246"/>
        <v/>
      </c>
      <c r="ED145" s="49" t="str">
        <f t="shared" si="247"/>
        <v/>
      </c>
      <c r="EE145" s="49" t="str">
        <f t="shared" si="248"/>
        <v/>
      </c>
      <c r="EF145" s="49" t="str">
        <f t="shared" si="249"/>
        <v/>
      </c>
      <c r="EH145" s="49"/>
      <c r="EI145" s="49" t="str">
        <f t="shared" si="250"/>
        <v/>
      </c>
      <c r="EJ145" s="49" t="str">
        <f t="shared" si="251"/>
        <v/>
      </c>
      <c r="EK145" s="49" t="str">
        <f t="shared" si="252"/>
        <v/>
      </c>
      <c r="EL145" s="49" t="str">
        <f t="shared" si="253"/>
        <v/>
      </c>
      <c r="EM145" s="49" t="str">
        <f t="shared" si="254"/>
        <v/>
      </c>
      <c r="EN145" s="49" t="str">
        <f t="shared" si="255"/>
        <v/>
      </c>
      <c r="EO145" s="49" t="str">
        <f t="shared" si="256"/>
        <v/>
      </c>
      <c r="EP145" s="49" t="str">
        <f t="shared" si="257"/>
        <v/>
      </c>
      <c r="ER145" s="49"/>
      <c r="ES145" s="49" t="str">
        <f t="shared" si="258"/>
        <v/>
      </c>
      <c r="ET145" s="49" t="str">
        <f t="shared" si="259"/>
        <v/>
      </c>
      <c r="EU145" s="49" t="str">
        <f t="shared" si="260"/>
        <v/>
      </c>
      <c r="EV145" s="49" t="str">
        <f t="shared" si="261"/>
        <v/>
      </c>
      <c r="EW145" s="49" t="str">
        <f t="shared" si="262"/>
        <v/>
      </c>
      <c r="EX145" s="49" t="str">
        <f t="shared" si="263"/>
        <v/>
      </c>
      <c r="EY145" s="49" t="str">
        <f t="shared" si="264"/>
        <v/>
      </c>
      <c r="EZ145" s="49" t="str">
        <f t="shared" si="265"/>
        <v/>
      </c>
      <c r="FB145" s="49"/>
      <c r="FC145" s="49" t="str">
        <f t="shared" si="266"/>
        <v/>
      </c>
      <c r="FD145" s="49" t="str">
        <f t="shared" si="267"/>
        <v/>
      </c>
      <c r="FE145" s="49" t="str">
        <f t="shared" si="268"/>
        <v/>
      </c>
      <c r="FF145" s="49" t="str">
        <f t="shared" si="269"/>
        <v/>
      </c>
      <c r="FG145" s="49" t="str">
        <f t="shared" si="270"/>
        <v/>
      </c>
      <c r="FH145" s="49" t="str">
        <f t="shared" si="271"/>
        <v/>
      </c>
      <c r="FI145" s="49" t="str">
        <f t="shared" si="272"/>
        <v/>
      </c>
      <c r="FJ145" s="49" t="str">
        <f t="shared" si="273"/>
        <v/>
      </c>
      <c r="FL145" s="49"/>
      <c r="FM145" s="49" t="str">
        <f t="shared" si="274"/>
        <v/>
      </c>
      <c r="FN145" s="49" t="str">
        <f t="shared" si="275"/>
        <v/>
      </c>
      <c r="FO145" s="49" t="str">
        <f t="shared" si="276"/>
        <v/>
      </c>
      <c r="FP145" s="49" t="str">
        <f t="shared" si="277"/>
        <v/>
      </c>
      <c r="FQ145" s="49" t="str">
        <f t="shared" si="278"/>
        <v/>
      </c>
      <c r="FR145" s="49" t="str">
        <f t="shared" si="279"/>
        <v/>
      </c>
      <c r="FS145" s="49" t="str">
        <f t="shared" si="280"/>
        <v/>
      </c>
      <c r="FT145" s="49" t="str">
        <f t="shared" si="281"/>
        <v/>
      </c>
      <c r="FV145" s="49"/>
      <c r="FW145" s="49" t="str">
        <f t="shared" si="282"/>
        <v/>
      </c>
      <c r="FX145" s="49" t="str">
        <f t="shared" si="283"/>
        <v/>
      </c>
      <c r="FY145" s="49" t="str">
        <f t="shared" si="284"/>
        <v/>
      </c>
      <c r="FZ145" s="49" t="str">
        <f t="shared" si="285"/>
        <v/>
      </c>
      <c r="GA145" s="49" t="str">
        <f t="shared" si="286"/>
        <v/>
      </c>
      <c r="GB145" s="49" t="str">
        <f t="shared" si="287"/>
        <v/>
      </c>
      <c r="GC145" s="49" t="str">
        <f t="shared" si="288"/>
        <v/>
      </c>
      <c r="GD145" s="49" t="str">
        <f t="shared" si="289"/>
        <v/>
      </c>
      <c r="GF145" s="49"/>
      <c r="GG145" s="49" t="str">
        <f t="shared" si="290"/>
        <v/>
      </c>
      <c r="GH145" s="49" t="str">
        <f t="shared" si="291"/>
        <v/>
      </c>
      <c r="GI145" s="49" t="str">
        <f t="shared" si="292"/>
        <v/>
      </c>
      <c r="GJ145" s="49" t="str">
        <f t="shared" si="293"/>
        <v/>
      </c>
      <c r="GK145" s="49" t="str">
        <f t="shared" si="294"/>
        <v/>
      </c>
      <c r="GL145" s="49" t="str">
        <f t="shared" si="295"/>
        <v/>
      </c>
      <c r="GM145" s="49" t="str">
        <f t="shared" si="296"/>
        <v/>
      </c>
      <c r="GN145" s="49" t="str">
        <f t="shared" si="297"/>
        <v/>
      </c>
      <c r="GP145" s="49"/>
      <c r="GQ145" s="49" t="str">
        <f t="shared" si="298"/>
        <v/>
      </c>
      <c r="GR145" s="49" t="str">
        <f t="shared" si="299"/>
        <v/>
      </c>
      <c r="GS145" s="49" t="str">
        <f t="shared" si="300"/>
        <v/>
      </c>
      <c r="GT145" s="49" t="str">
        <f t="shared" si="301"/>
        <v/>
      </c>
      <c r="GU145" s="49" t="str">
        <f t="shared" si="302"/>
        <v/>
      </c>
      <c r="GV145" s="49" t="str">
        <f t="shared" si="303"/>
        <v/>
      </c>
      <c r="GW145" s="49" t="str">
        <f t="shared" si="304"/>
        <v/>
      </c>
      <c r="GX145" s="49" t="str">
        <f t="shared" si="305"/>
        <v/>
      </c>
    </row>
    <row r="146" spans="17:206" x14ac:dyDescent="0.2">
      <c r="Q146" s="65">
        <v>78</v>
      </c>
      <c r="AB146" s="49"/>
      <c r="AC146" s="49" t="str">
        <f t="shared" si="162"/>
        <v/>
      </c>
      <c r="AD146" s="49" t="str">
        <f t="shared" si="163"/>
        <v/>
      </c>
      <c r="AE146" s="49" t="str">
        <f t="shared" si="164"/>
        <v/>
      </c>
      <c r="AF146" s="49" t="str">
        <f t="shared" si="165"/>
        <v/>
      </c>
      <c r="AG146" s="49" t="str">
        <f t="shared" si="166"/>
        <v/>
      </c>
      <c r="AH146" s="49" t="str">
        <f t="shared" si="167"/>
        <v/>
      </c>
      <c r="AI146" s="49" t="str">
        <f t="shared" si="168"/>
        <v/>
      </c>
      <c r="AJ146" s="49" t="str">
        <f t="shared" si="169"/>
        <v/>
      </c>
      <c r="AL146" s="49"/>
      <c r="AM146" s="49" t="str">
        <f t="shared" si="170"/>
        <v/>
      </c>
      <c r="AN146" s="49" t="str">
        <f t="shared" si="171"/>
        <v/>
      </c>
      <c r="AO146" s="49" t="str">
        <f t="shared" si="172"/>
        <v/>
      </c>
      <c r="AP146" s="49" t="str">
        <f t="shared" si="173"/>
        <v/>
      </c>
      <c r="AQ146" s="49" t="str">
        <f t="shared" si="174"/>
        <v/>
      </c>
      <c r="AR146" s="49" t="str">
        <f t="shared" si="175"/>
        <v/>
      </c>
      <c r="AS146" s="49" t="str">
        <f t="shared" si="176"/>
        <v/>
      </c>
      <c r="AT146" s="49" t="str">
        <f t="shared" si="177"/>
        <v/>
      </c>
      <c r="AV146" s="49"/>
      <c r="AW146" s="49" t="str">
        <f t="shared" si="178"/>
        <v/>
      </c>
      <c r="AX146" s="49" t="str">
        <f t="shared" si="179"/>
        <v/>
      </c>
      <c r="AY146" s="49" t="str">
        <f t="shared" si="180"/>
        <v/>
      </c>
      <c r="AZ146" s="49" t="str">
        <f t="shared" si="181"/>
        <v/>
      </c>
      <c r="BA146" s="49" t="str">
        <f t="shared" si="182"/>
        <v/>
      </c>
      <c r="BB146" s="49" t="str">
        <f t="shared" si="183"/>
        <v/>
      </c>
      <c r="BC146" s="49" t="str">
        <f t="shared" si="184"/>
        <v/>
      </c>
      <c r="BD146" s="49" t="str">
        <f t="shared" si="185"/>
        <v/>
      </c>
      <c r="BF146" s="49"/>
      <c r="BG146" s="49" t="str">
        <f t="shared" si="186"/>
        <v/>
      </c>
      <c r="BH146" s="49" t="str">
        <f t="shared" si="187"/>
        <v/>
      </c>
      <c r="BI146" s="49" t="str">
        <f t="shared" si="188"/>
        <v/>
      </c>
      <c r="BJ146" s="49" t="str">
        <f t="shared" si="189"/>
        <v/>
      </c>
      <c r="BK146" s="49" t="str">
        <f t="shared" si="190"/>
        <v/>
      </c>
      <c r="BL146" s="49" t="str">
        <f t="shared" si="191"/>
        <v/>
      </c>
      <c r="BM146" s="49" t="str">
        <f t="shared" si="192"/>
        <v/>
      </c>
      <c r="BN146" s="49" t="str">
        <f t="shared" si="193"/>
        <v/>
      </c>
      <c r="BP146" s="49"/>
      <c r="BQ146" s="49" t="str">
        <f t="shared" si="194"/>
        <v/>
      </c>
      <c r="BR146" s="49" t="str">
        <f t="shared" si="195"/>
        <v/>
      </c>
      <c r="BS146" s="49" t="str">
        <f t="shared" si="196"/>
        <v/>
      </c>
      <c r="BT146" s="49" t="str">
        <f t="shared" si="197"/>
        <v/>
      </c>
      <c r="BU146" s="49" t="str">
        <f t="shared" si="198"/>
        <v/>
      </c>
      <c r="BV146" s="49" t="str">
        <f t="shared" si="199"/>
        <v/>
      </c>
      <c r="BW146" s="49" t="str">
        <f t="shared" si="200"/>
        <v/>
      </c>
      <c r="BX146" s="49" t="str">
        <f t="shared" si="201"/>
        <v/>
      </c>
      <c r="BZ146" s="49"/>
      <c r="CA146" s="49" t="str">
        <f t="shared" si="202"/>
        <v/>
      </c>
      <c r="CB146" s="49" t="str">
        <f t="shared" si="203"/>
        <v/>
      </c>
      <c r="CC146" s="49" t="str">
        <f t="shared" si="204"/>
        <v/>
      </c>
      <c r="CD146" s="49" t="str">
        <f t="shared" si="205"/>
        <v/>
      </c>
      <c r="CE146" s="49" t="str">
        <f t="shared" si="206"/>
        <v/>
      </c>
      <c r="CF146" s="49" t="str">
        <f t="shared" si="207"/>
        <v/>
      </c>
      <c r="CG146" s="49" t="str">
        <f t="shared" si="208"/>
        <v/>
      </c>
      <c r="CH146" s="49" t="str">
        <f t="shared" si="209"/>
        <v/>
      </c>
      <c r="CJ146" s="49"/>
      <c r="CK146" s="49" t="str">
        <f t="shared" si="210"/>
        <v/>
      </c>
      <c r="CL146" s="49" t="str">
        <f t="shared" si="211"/>
        <v/>
      </c>
      <c r="CM146" s="49" t="str">
        <f t="shared" si="212"/>
        <v/>
      </c>
      <c r="CN146" s="49" t="str">
        <f t="shared" si="213"/>
        <v/>
      </c>
      <c r="CO146" s="49" t="str">
        <f t="shared" si="214"/>
        <v/>
      </c>
      <c r="CP146" s="49" t="str">
        <f t="shared" si="215"/>
        <v/>
      </c>
      <c r="CQ146" s="49" t="str">
        <f t="shared" si="216"/>
        <v/>
      </c>
      <c r="CR146" s="49" t="str">
        <f t="shared" si="217"/>
        <v/>
      </c>
      <c r="CT146" s="49"/>
      <c r="CU146" s="49" t="str">
        <f t="shared" si="218"/>
        <v/>
      </c>
      <c r="CV146" s="49" t="str">
        <f t="shared" si="219"/>
        <v/>
      </c>
      <c r="CW146" s="49" t="str">
        <f t="shared" si="220"/>
        <v/>
      </c>
      <c r="CX146" s="49" t="str">
        <f t="shared" si="221"/>
        <v/>
      </c>
      <c r="CY146" s="49" t="str">
        <f t="shared" si="222"/>
        <v/>
      </c>
      <c r="CZ146" s="49" t="str">
        <f t="shared" si="223"/>
        <v/>
      </c>
      <c r="DA146" s="49" t="str">
        <f t="shared" si="224"/>
        <v/>
      </c>
      <c r="DB146" s="49" t="str">
        <f t="shared" si="225"/>
        <v/>
      </c>
      <c r="DD146" s="49"/>
      <c r="DE146" s="49" t="str">
        <f t="shared" si="226"/>
        <v/>
      </c>
      <c r="DF146" s="49" t="str">
        <f t="shared" si="227"/>
        <v/>
      </c>
      <c r="DG146" s="49" t="str">
        <f t="shared" si="228"/>
        <v/>
      </c>
      <c r="DH146" s="49" t="str">
        <f t="shared" si="229"/>
        <v/>
      </c>
      <c r="DI146" s="49" t="str">
        <f t="shared" si="230"/>
        <v/>
      </c>
      <c r="DJ146" s="49" t="str">
        <f t="shared" si="231"/>
        <v/>
      </c>
      <c r="DK146" s="49" t="str">
        <f t="shared" si="232"/>
        <v/>
      </c>
      <c r="DL146" s="49" t="str">
        <f t="shared" si="233"/>
        <v/>
      </c>
      <c r="DN146" s="49"/>
      <c r="DO146" s="49" t="str">
        <f t="shared" si="234"/>
        <v/>
      </c>
      <c r="DP146" s="49" t="str">
        <f t="shared" si="235"/>
        <v/>
      </c>
      <c r="DQ146" s="49" t="str">
        <f t="shared" si="236"/>
        <v/>
      </c>
      <c r="DR146" s="49" t="str">
        <f t="shared" si="237"/>
        <v/>
      </c>
      <c r="DS146" s="49" t="str">
        <f t="shared" si="238"/>
        <v/>
      </c>
      <c r="DT146" s="49" t="str">
        <f t="shared" si="239"/>
        <v/>
      </c>
      <c r="DU146" s="49" t="str">
        <f t="shared" si="240"/>
        <v/>
      </c>
      <c r="DV146" s="49" t="str">
        <f t="shared" si="241"/>
        <v/>
      </c>
      <c r="DX146" s="49"/>
      <c r="DY146" s="49" t="str">
        <f t="shared" si="242"/>
        <v/>
      </c>
      <c r="DZ146" s="49" t="str">
        <f t="shared" si="243"/>
        <v/>
      </c>
      <c r="EA146" s="49" t="str">
        <f t="shared" si="244"/>
        <v/>
      </c>
      <c r="EB146" s="49" t="str">
        <f t="shared" si="245"/>
        <v/>
      </c>
      <c r="EC146" s="49" t="str">
        <f t="shared" si="246"/>
        <v/>
      </c>
      <c r="ED146" s="49" t="str">
        <f t="shared" si="247"/>
        <v/>
      </c>
      <c r="EE146" s="49" t="str">
        <f t="shared" si="248"/>
        <v/>
      </c>
      <c r="EF146" s="49" t="str">
        <f t="shared" si="249"/>
        <v/>
      </c>
      <c r="EH146" s="49"/>
      <c r="EI146" s="49" t="str">
        <f t="shared" si="250"/>
        <v/>
      </c>
      <c r="EJ146" s="49" t="str">
        <f t="shared" si="251"/>
        <v/>
      </c>
      <c r="EK146" s="49" t="str">
        <f t="shared" si="252"/>
        <v/>
      </c>
      <c r="EL146" s="49" t="str">
        <f t="shared" si="253"/>
        <v/>
      </c>
      <c r="EM146" s="49" t="str">
        <f t="shared" si="254"/>
        <v/>
      </c>
      <c r="EN146" s="49" t="str">
        <f t="shared" si="255"/>
        <v/>
      </c>
      <c r="EO146" s="49" t="str">
        <f t="shared" si="256"/>
        <v/>
      </c>
      <c r="EP146" s="49" t="str">
        <f t="shared" si="257"/>
        <v/>
      </c>
      <c r="ER146" s="49"/>
      <c r="ES146" s="49" t="str">
        <f t="shared" si="258"/>
        <v/>
      </c>
      <c r="ET146" s="49" t="str">
        <f t="shared" si="259"/>
        <v/>
      </c>
      <c r="EU146" s="49" t="str">
        <f t="shared" si="260"/>
        <v/>
      </c>
      <c r="EV146" s="49" t="str">
        <f t="shared" si="261"/>
        <v/>
      </c>
      <c r="EW146" s="49" t="str">
        <f t="shared" si="262"/>
        <v/>
      </c>
      <c r="EX146" s="49" t="str">
        <f t="shared" si="263"/>
        <v/>
      </c>
      <c r="EY146" s="49" t="str">
        <f t="shared" si="264"/>
        <v/>
      </c>
      <c r="EZ146" s="49" t="str">
        <f t="shared" si="265"/>
        <v/>
      </c>
      <c r="FB146" s="49"/>
      <c r="FC146" s="49" t="str">
        <f t="shared" si="266"/>
        <v/>
      </c>
      <c r="FD146" s="49" t="str">
        <f t="shared" si="267"/>
        <v/>
      </c>
      <c r="FE146" s="49" t="str">
        <f t="shared" si="268"/>
        <v/>
      </c>
      <c r="FF146" s="49" t="str">
        <f t="shared" si="269"/>
        <v/>
      </c>
      <c r="FG146" s="49" t="str">
        <f t="shared" si="270"/>
        <v/>
      </c>
      <c r="FH146" s="49" t="str">
        <f t="shared" si="271"/>
        <v/>
      </c>
      <c r="FI146" s="49" t="str">
        <f t="shared" si="272"/>
        <v/>
      </c>
      <c r="FJ146" s="49" t="str">
        <f t="shared" si="273"/>
        <v/>
      </c>
      <c r="FL146" s="49"/>
      <c r="FM146" s="49" t="str">
        <f t="shared" si="274"/>
        <v/>
      </c>
      <c r="FN146" s="49" t="str">
        <f t="shared" si="275"/>
        <v/>
      </c>
      <c r="FO146" s="49" t="str">
        <f t="shared" si="276"/>
        <v/>
      </c>
      <c r="FP146" s="49" t="str">
        <f t="shared" si="277"/>
        <v/>
      </c>
      <c r="FQ146" s="49" t="str">
        <f t="shared" si="278"/>
        <v/>
      </c>
      <c r="FR146" s="49" t="str">
        <f t="shared" si="279"/>
        <v/>
      </c>
      <c r="FS146" s="49" t="str">
        <f t="shared" si="280"/>
        <v/>
      </c>
      <c r="FT146" s="49" t="str">
        <f t="shared" si="281"/>
        <v/>
      </c>
      <c r="FV146" s="49"/>
      <c r="FW146" s="49" t="str">
        <f t="shared" si="282"/>
        <v/>
      </c>
      <c r="FX146" s="49" t="str">
        <f t="shared" si="283"/>
        <v/>
      </c>
      <c r="FY146" s="49" t="str">
        <f t="shared" si="284"/>
        <v/>
      </c>
      <c r="FZ146" s="49" t="str">
        <f t="shared" si="285"/>
        <v/>
      </c>
      <c r="GA146" s="49" t="str">
        <f t="shared" si="286"/>
        <v/>
      </c>
      <c r="GB146" s="49" t="str">
        <f t="shared" si="287"/>
        <v/>
      </c>
      <c r="GC146" s="49" t="str">
        <f t="shared" si="288"/>
        <v/>
      </c>
      <c r="GD146" s="49" t="str">
        <f t="shared" si="289"/>
        <v/>
      </c>
      <c r="GF146" s="49"/>
      <c r="GG146" s="49" t="str">
        <f t="shared" si="290"/>
        <v/>
      </c>
      <c r="GH146" s="49" t="str">
        <f t="shared" si="291"/>
        <v/>
      </c>
      <c r="GI146" s="49" t="str">
        <f t="shared" si="292"/>
        <v/>
      </c>
      <c r="GJ146" s="49" t="str">
        <f t="shared" si="293"/>
        <v/>
      </c>
      <c r="GK146" s="49" t="str">
        <f t="shared" si="294"/>
        <v/>
      </c>
      <c r="GL146" s="49" t="str">
        <f t="shared" si="295"/>
        <v/>
      </c>
      <c r="GM146" s="49" t="str">
        <f t="shared" si="296"/>
        <v/>
      </c>
      <c r="GN146" s="49" t="str">
        <f t="shared" si="297"/>
        <v/>
      </c>
      <c r="GP146" s="49"/>
      <c r="GQ146" s="49" t="str">
        <f t="shared" si="298"/>
        <v/>
      </c>
      <c r="GR146" s="49" t="str">
        <f t="shared" si="299"/>
        <v/>
      </c>
      <c r="GS146" s="49" t="str">
        <f t="shared" si="300"/>
        <v/>
      </c>
      <c r="GT146" s="49" t="str">
        <f t="shared" si="301"/>
        <v/>
      </c>
      <c r="GU146" s="49" t="str">
        <f t="shared" si="302"/>
        <v/>
      </c>
      <c r="GV146" s="49" t="str">
        <f t="shared" si="303"/>
        <v/>
      </c>
      <c r="GW146" s="49" t="str">
        <f t="shared" si="304"/>
        <v/>
      </c>
      <c r="GX146" s="49" t="str">
        <f t="shared" si="305"/>
        <v/>
      </c>
    </row>
    <row r="147" spans="17:206" x14ac:dyDescent="0.2">
      <c r="Q147" s="65">
        <v>79</v>
      </c>
      <c r="AB147" s="49"/>
      <c r="AC147" s="49" t="str">
        <f t="shared" si="162"/>
        <v/>
      </c>
      <c r="AD147" s="49" t="str">
        <f t="shared" si="163"/>
        <v/>
      </c>
      <c r="AE147" s="49" t="str">
        <f t="shared" si="164"/>
        <v/>
      </c>
      <c r="AF147" s="49" t="str">
        <f t="shared" si="165"/>
        <v/>
      </c>
      <c r="AG147" s="49" t="str">
        <f t="shared" si="166"/>
        <v/>
      </c>
      <c r="AH147" s="49" t="str">
        <f t="shared" si="167"/>
        <v/>
      </c>
      <c r="AI147" s="49" t="str">
        <f t="shared" si="168"/>
        <v/>
      </c>
      <c r="AJ147" s="49" t="str">
        <f t="shared" si="169"/>
        <v/>
      </c>
      <c r="AL147" s="49"/>
      <c r="AM147" s="49" t="str">
        <f t="shared" si="170"/>
        <v/>
      </c>
      <c r="AN147" s="49" t="str">
        <f t="shared" si="171"/>
        <v/>
      </c>
      <c r="AO147" s="49" t="str">
        <f t="shared" si="172"/>
        <v/>
      </c>
      <c r="AP147" s="49" t="str">
        <f t="shared" si="173"/>
        <v/>
      </c>
      <c r="AQ147" s="49" t="str">
        <f t="shared" si="174"/>
        <v/>
      </c>
      <c r="AR147" s="49" t="str">
        <f t="shared" si="175"/>
        <v/>
      </c>
      <c r="AS147" s="49" t="str">
        <f t="shared" si="176"/>
        <v/>
      </c>
      <c r="AT147" s="49" t="str">
        <f t="shared" si="177"/>
        <v/>
      </c>
      <c r="AV147" s="49"/>
      <c r="AW147" s="49" t="str">
        <f t="shared" si="178"/>
        <v/>
      </c>
      <c r="AX147" s="49" t="str">
        <f t="shared" si="179"/>
        <v/>
      </c>
      <c r="AY147" s="49" t="str">
        <f t="shared" si="180"/>
        <v/>
      </c>
      <c r="AZ147" s="49" t="str">
        <f t="shared" si="181"/>
        <v/>
      </c>
      <c r="BA147" s="49" t="str">
        <f t="shared" si="182"/>
        <v/>
      </c>
      <c r="BB147" s="49" t="str">
        <f t="shared" si="183"/>
        <v/>
      </c>
      <c r="BC147" s="49" t="str">
        <f t="shared" si="184"/>
        <v/>
      </c>
      <c r="BD147" s="49" t="str">
        <f t="shared" si="185"/>
        <v/>
      </c>
      <c r="BF147" s="49"/>
      <c r="BG147" s="49" t="str">
        <f t="shared" si="186"/>
        <v/>
      </c>
      <c r="BH147" s="49" t="str">
        <f t="shared" si="187"/>
        <v/>
      </c>
      <c r="BI147" s="49" t="str">
        <f t="shared" si="188"/>
        <v/>
      </c>
      <c r="BJ147" s="49" t="str">
        <f t="shared" si="189"/>
        <v/>
      </c>
      <c r="BK147" s="49" t="str">
        <f t="shared" si="190"/>
        <v/>
      </c>
      <c r="BL147" s="49" t="str">
        <f t="shared" si="191"/>
        <v/>
      </c>
      <c r="BM147" s="49" t="str">
        <f t="shared" si="192"/>
        <v/>
      </c>
      <c r="BN147" s="49" t="str">
        <f t="shared" si="193"/>
        <v/>
      </c>
      <c r="BP147" s="49"/>
      <c r="BQ147" s="49" t="str">
        <f t="shared" si="194"/>
        <v/>
      </c>
      <c r="BR147" s="49" t="str">
        <f t="shared" si="195"/>
        <v/>
      </c>
      <c r="BS147" s="49" t="str">
        <f t="shared" si="196"/>
        <v/>
      </c>
      <c r="BT147" s="49" t="str">
        <f t="shared" si="197"/>
        <v/>
      </c>
      <c r="BU147" s="49" t="str">
        <f t="shared" si="198"/>
        <v/>
      </c>
      <c r="BV147" s="49" t="str">
        <f t="shared" si="199"/>
        <v/>
      </c>
      <c r="BW147" s="49" t="str">
        <f t="shared" si="200"/>
        <v/>
      </c>
      <c r="BX147" s="49" t="str">
        <f t="shared" si="201"/>
        <v/>
      </c>
      <c r="BZ147" s="49"/>
      <c r="CA147" s="49" t="str">
        <f t="shared" si="202"/>
        <v/>
      </c>
      <c r="CB147" s="49" t="str">
        <f t="shared" si="203"/>
        <v/>
      </c>
      <c r="CC147" s="49" t="str">
        <f t="shared" si="204"/>
        <v/>
      </c>
      <c r="CD147" s="49" t="str">
        <f t="shared" si="205"/>
        <v/>
      </c>
      <c r="CE147" s="49" t="str">
        <f t="shared" si="206"/>
        <v/>
      </c>
      <c r="CF147" s="49" t="str">
        <f t="shared" si="207"/>
        <v/>
      </c>
      <c r="CG147" s="49" t="str">
        <f t="shared" si="208"/>
        <v/>
      </c>
      <c r="CH147" s="49" t="str">
        <f t="shared" si="209"/>
        <v/>
      </c>
      <c r="CJ147" s="49"/>
      <c r="CK147" s="49" t="str">
        <f t="shared" si="210"/>
        <v/>
      </c>
      <c r="CL147" s="49" t="str">
        <f t="shared" si="211"/>
        <v/>
      </c>
      <c r="CM147" s="49" t="str">
        <f t="shared" si="212"/>
        <v/>
      </c>
      <c r="CN147" s="49" t="str">
        <f t="shared" si="213"/>
        <v/>
      </c>
      <c r="CO147" s="49" t="str">
        <f t="shared" si="214"/>
        <v/>
      </c>
      <c r="CP147" s="49" t="str">
        <f t="shared" si="215"/>
        <v/>
      </c>
      <c r="CQ147" s="49" t="str">
        <f t="shared" si="216"/>
        <v/>
      </c>
      <c r="CR147" s="49" t="str">
        <f t="shared" si="217"/>
        <v/>
      </c>
      <c r="CT147" s="49"/>
      <c r="CU147" s="49" t="str">
        <f t="shared" si="218"/>
        <v/>
      </c>
      <c r="CV147" s="49" t="str">
        <f t="shared" si="219"/>
        <v/>
      </c>
      <c r="CW147" s="49" t="str">
        <f t="shared" si="220"/>
        <v/>
      </c>
      <c r="CX147" s="49" t="str">
        <f t="shared" si="221"/>
        <v/>
      </c>
      <c r="CY147" s="49" t="str">
        <f t="shared" si="222"/>
        <v/>
      </c>
      <c r="CZ147" s="49" t="str">
        <f t="shared" si="223"/>
        <v/>
      </c>
      <c r="DA147" s="49" t="str">
        <f t="shared" si="224"/>
        <v/>
      </c>
      <c r="DB147" s="49" t="str">
        <f t="shared" si="225"/>
        <v/>
      </c>
      <c r="DD147" s="49"/>
      <c r="DE147" s="49" t="str">
        <f t="shared" si="226"/>
        <v/>
      </c>
      <c r="DF147" s="49" t="str">
        <f t="shared" si="227"/>
        <v/>
      </c>
      <c r="DG147" s="49" t="str">
        <f t="shared" si="228"/>
        <v/>
      </c>
      <c r="DH147" s="49" t="str">
        <f t="shared" si="229"/>
        <v/>
      </c>
      <c r="DI147" s="49" t="str">
        <f t="shared" si="230"/>
        <v/>
      </c>
      <c r="DJ147" s="49" t="str">
        <f t="shared" si="231"/>
        <v/>
      </c>
      <c r="DK147" s="49" t="str">
        <f t="shared" si="232"/>
        <v/>
      </c>
      <c r="DL147" s="49" t="str">
        <f t="shared" si="233"/>
        <v/>
      </c>
      <c r="DN147" s="49"/>
      <c r="DO147" s="49" t="str">
        <f t="shared" si="234"/>
        <v/>
      </c>
      <c r="DP147" s="49" t="str">
        <f t="shared" si="235"/>
        <v/>
      </c>
      <c r="DQ147" s="49" t="str">
        <f t="shared" si="236"/>
        <v/>
      </c>
      <c r="DR147" s="49" t="str">
        <f t="shared" si="237"/>
        <v/>
      </c>
      <c r="DS147" s="49" t="str">
        <f t="shared" si="238"/>
        <v/>
      </c>
      <c r="DT147" s="49" t="str">
        <f t="shared" si="239"/>
        <v/>
      </c>
      <c r="DU147" s="49" t="str">
        <f t="shared" si="240"/>
        <v/>
      </c>
      <c r="DV147" s="49" t="str">
        <f t="shared" si="241"/>
        <v/>
      </c>
      <c r="DX147" s="49"/>
      <c r="DY147" s="49" t="str">
        <f t="shared" si="242"/>
        <v/>
      </c>
      <c r="DZ147" s="49" t="str">
        <f t="shared" si="243"/>
        <v/>
      </c>
      <c r="EA147" s="49" t="str">
        <f t="shared" si="244"/>
        <v/>
      </c>
      <c r="EB147" s="49" t="str">
        <f t="shared" si="245"/>
        <v/>
      </c>
      <c r="EC147" s="49" t="str">
        <f t="shared" si="246"/>
        <v/>
      </c>
      <c r="ED147" s="49" t="str">
        <f t="shared" si="247"/>
        <v/>
      </c>
      <c r="EE147" s="49" t="str">
        <f t="shared" si="248"/>
        <v/>
      </c>
      <c r="EF147" s="49" t="str">
        <f t="shared" si="249"/>
        <v/>
      </c>
      <c r="EH147" s="49"/>
      <c r="EI147" s="49" t="str">
        <f t="shared" si="250"/>
        <v/>
      </c>
      <c r="EJ147" s="49" t="str">
        <f t="shared" si="251"/>
        <v/>
      </c>
      <c r="EK147" s="49" t="str">
        <f t="shared" si="252"/>
        <v/>
      </c>
      <c r="EL147" s="49" t="str">
        <f t="shared" si="253"/>
        <v/>
      </c>
      <c r="EM147" s="49" t="str">
        <f t="shared" si="254"/>
        <v/>
      </c>
      <c r="EN147" s="49" t="str">
        <f t="shared" si="255"/>
        <v/>
      </c>
      <c r="EO147" s="49" t="str">
        <f t="shared" si="256"/>
        <v/>
      </c>
      <c r="EP147" s="49" t="str">
        <f t="shared" si="257"/>
        <v/>
      </c>
      <c r="ER147" s="49"/>
      <c r="ES147" s="49" t="str">
        <f t="shared" si="258"/>
        <v/>
      </c>
      <c r="ET147" s="49" t="str">
        <f t="shared" si="259"/>
        <v/>
      </c>
      <c r="EU147" s="49" t="str">
        <f t="shared" si="260"/>
        <v/>
      </c>
      <c r="EV147" s="49" t="str">
        <f t="shared" si="261"/>
        <v/>
      </c>
      <c r="EW147" s="49" t="str">
        <f t="shared" si="262"/>
        <v/>
      </c>
      <c r="EX147" s="49" t="str">
        <f t="shared" si="263"/>
        <v/>
      </c>
      <c r="EY147" s="49" t="str">
        <f t="shared" si="264"/>
        <v/>
      </c>
      <c r="EZ147" s="49" t="str">
        <f t="shared" si="265"/>
        <v/>
      </c>
      <c r="FB147" s="49"/>
      <c r="FC147" s="49" t="str">
        <f t="shared" si="266"/>
        <v/>
      </c>
      <c r="FD147" s="49" t="str">
        <f t="shared" si="267"/>
        <v/>
      </c>
      <c r="FE147" s="49" t="str">
        <f t="shared" si="268"/>
        <v/>
      </c>
      <c r="FF147" s="49" t="str">
        <f t="shared" si="269"/>
        <v/>
      </c>
      <c r="FG147" s="49" t="str">
        <f t="shared" si="270"/>
        <v/>
      </c>
      <c r="FH147" s="49" t="str">
        <f t="shared" si="271"/>
        <v/>
      </c>
      <c r="FI147" s="49" t="str">
        <f t="shared" si="272"/>
        <v/>
      </c>
      <c r="FJ147" s="49" t="str">
        <f t="shared" si="273"/>
        <v/>
      </c>
      <c r="FL147" s="49"/>
      <c r="FM147" s="49" t="str">
        <f t="shared" si="274"/>
        <v/>
      </c>
      <c r="FN147" s="49" t="str">
        <f t="shared" si="275"/>
        <v/>
      </c>
      <c r="FO147" s="49" t="str">
        <f t="shared" si="276"/>
        <v/>
      </c>
      <c r="FP147" s="49" t="str">
        <f t="shared" si="277"/>
        <v/>
      </c>
      <c r="FQ147" s="49" t="str">
        <f t="shared" si="278"/>
        <v/>
      </c>
      <c r="FR147" s="49" t="str">
        <f t="shared" si="279"/>
        <v/>
      </c>
      <c r="FS147" s="49" t="str">
        <f t="shared" si="280"/>
        <v/>
      </c>
      <c r="FT147" s="49" t="str">
        <f t="shared" si="281"/>
        <v/>
      </c>
      <c r="FV147" s="49"/>
      <c r="FW147" s="49" t="str">
        <f t="shared" si="282"/>
        <v/>
      </c>
      <c r="FX147" s="49" t="str">
        <f t="shared" si="283"/>
        <v/>
      </c>
      <c r="FY147" s="49" t="str">
        <f t="shared" si="284"/>
        <v/>
      </c>
      <c r="FZ147" s="49" t="str">
        <f t="shared" si="285"/>
        <v/>
      </c>
      <c r="GA147" s="49" t="str">
        <f t="shared" si="286"/>
        <v/>
      </c>
      <c r="GB147" s="49" t="str">
        <f t="shared" si="287"/>
        <v/>
      </c>
      <c r="GC147" s="49" t="str">
        <f t="shared" si="288"/>
        <v/>
      </c>
      <c r="GD147" s="49" t="str">
        <f t="shared" si="289"/>
        <v/>
      </c>
      <c r="GF147" s="49"/>
      <c r="GG147" s="49" t="str">
        <f t="shared" si="290"/>
        <v/>
      </c>
      <c r="GH147" s="49" t="str">
        <f t="shared" si="291"/>
        <v/>
      </c>
      <c r="GI147" s="49" t="str">
        <f t="shared" si="292"/>
        <v/>
      </c>
      <c r="GJ147" s="49" t="str">
        <f t="shared" si="293"/>
        <v/>
      </c>
      <c r="GK147" s="49" t="str">
        <f t="shared" si="294"/>
        <v/>
      </c>
      <c r="GL147" s="49" t="str">
        <f t="shared" si="295"/>
        <v/>
      </c>
      <c r="GM147" s="49" t="str">
        <f t="shared" si="296"/>
        <v/>
      </c>
      <c r="GN147" s="49" t="str">
        <f t="shared" si="297"/>
        <v/>
      </c>
      <c r="GP147" s="49"/>
      <c r="GQ147" s="49" t="str">
        <f t="shared" si="298"/>
        <v/>
      </c>
      <c r="GR147" s="49" t="str">
        <f t="shared" si="299"/>
        <v/>
      </c>
      <c r="GS147" s="49" t="str">
        <f t="shared" si="300"/>
        <v/>
      </c>
      <c r="GT147" s="49" t="str">
        <f t="shared" si="301"/>
        <v/>
      </c>
      <c r="GU147" s="49" t="str">
        <f t="shared" si="302"/>
        <v/>
      </c>
      <c r="GV147" s="49" t="str">
        <f t="shared" si="303"/>
        <v/>
      </c>
      <c r="GW147" s="49" t="str">
        <f t="shared" si="304"/>
        <v/>
      </c>
      <c r="GX147" s="49" t="str">
        <f t="shared" si="305"/>
        <v/>
      </c>
    </row>
    <row r="148" spans="17:206" x14ac:dyDescent="0.2">
      <c r="Q148" s="65">
        <v>80</v>
      </c>
      <c r="AB148" s="49"/>
      <c r="AC148" s="49" t="str">
        <f t="shared" si="162"/>
        <v/>
      </c>
      <c r="AD148" s="49" t="str">
        <f t="shared" si="163"/>
        <v/>
      </c>
      <c r="AE148" s="49" t="str">
        <f t="shared" si="164"/>
        <v/>
      </c>
      <c r="AF148" s="49" t="str">
        <f t="shared" si="165"/>
        <v/>
      </c>
      <c r="AG148" s="49" t="str">
        <f t="shared" si="166"/>
        <v/>
      </c>
      <c r="AH148" s="49" t="str">
        <f t="shared" si="167"/>
        <v/>
      </c>
      <c r="AI148" s="49" t="str">
        <f t="shared" si="168"/>
        <v/>
      </c>
      <c r="AJ148" s="49" t="str">
        <f t="shared" si="169"/>
        <v/>
      </c>
      <c r="AL148" s="49"/>
      <c r="AM148" s="49" t="str">
        <f t="shared" si="170"/>
        <v/>
      </c>
      <c r="AN148" s="49" t="str">
        <f t="shared" si="171"/>
        <v/>
      </c>
      <c r="AO148" s="49" t="str">
        <f t="shared" si="172"/>
        <v/>
      </c>
      <c r="AP148" s="49" t="str">
        <f t="shared" si="173"/>
        <v/>
      </c>
      <c r="AQ148" s="49" t="str">
        <f t="shared" si="174"/>
        <v/>
      </c>
      <c r="AR148" s="49" t="str">
        <f t="shared" si="175"/>
        <v/>
      </c>
      <c r="AS148" s="49" t="str">
        <f t="shared" si="176"/>
        <v/>
      </c>
      <c r="AT148" s="49" t="str">
        <f t="shared" si="177"/>
        <v/>
      </c>
      <c r="AV148" s="49"/>
      <c r="AW148" s="49" t="str">
        <f t="shared" si="178"/>
        <v/>
      </c>
      <c r="AX148" s="49" t="str">
        <f t="shared" si="179"/>
        <v/>
      </c>
      <c r="AY148" s="49" t="str">
        <f t="shared" si="180"/>
        <v/>
      </c>
      <c r="AZ148" s="49" t="str">
        <f t="shared" si="181"/>
        <v/>
      </c>
      <c r="BA148" s="49" t="str">
        <f t="shared" si="182"/>
        <v/>
      </c>
      <c r="BB148" s="49" t="str">
        <f t="shared" si="183"/>
        <v/>
      </c>
      <c r="BC148" s="49" t="str">
        <f t="shared" si="184"/>
        <v/>
      </c>
      <c r="BD148" s="49" t="str">
        <f t="shared" si="185"/>
        <v/>
      </c>
      <c r="BF148" s="49"/>
      <c r="BG148" s="49" t="str">
        <f t="shared" si="186"/>
        <v/>
      </c>
      <c r="BH148" s="49" t="str">
        <f t="shared" si="187"/>
        <v/>
      </c>
      <c r="BI148" s="49" t="str">
        <f t="shared" si="188"/>
        <v/>
      </c>
      <c r="BJ148" s="49" t="str">
        <f t="shared" si="189"/>
        <v/>
      </c>
      <c r="BK148" s="49" t="str">
        <f t="shared" si="190"/>
        <v/>
      </c>
      <c r="BL148" s="49" t="str">
        <f t="shared" si="191"/>
        <v/>
      </c>
      <c r="BM148" s="49" t="str">
        <f t="shared" si="192"/>
        <v/>
      </c>
      <c r="BN148" s="49" t="str">
        <f t="shared" si="193"/>
        <v/>
      </c>
      <c r="BP148" s="49"/>
      <c r="BQ148" s="49" t="str">
        <f t="shared" si="194"/>
        <v/>
      </c>
      <c r="BR148" s="49" t="str">
        <f t="shared" si="195"/>
        <v/>
      </c>
      <c r="BS148" s="49" t="str">
        <f t="shared" si="196"/>
        <v/>
      </c>
      <c r="BT148" s="49" t="str">
        <f t="shared" si="197"/>
        <v/>
      </c>
      <c r="BU148" s="49" t="str">
        <f t="shared" si="198"/>
        <v/>
      </c>
      <c r="BV148" s="49" t="str">
        <f t="shared" si="199"/>
        <v/>
      </c>
      <c r="BW148" s="49" t="str">
        <f t="shared" si="200"/>
        <v/>
      </c>
      <c r="BX148" s="49" t="str">
        <f t="shared" si="201"/>
        <v/>
      </c>
      <c r="BZ148" s="49"/>
      <c r="CA148" s="49" t="str">
        <f t="shared" si="202"/>
        <v/>
      </c>
      <c r="CB148" s="49" t="str">
        <f t="shared" si="203"/>
        <v/>
      </c>
      <c r="CC148" s="49" t="str">
        <f t="shared" si="204"/>
        <v/>
      </c>
      <c r="CD148" s="49" t="str">
        <f t="shared" si="205"/>
        <v/>
      </c>
      <c r="CE148" s="49" t="str">
        <f t="shared" si="206"/>
        <v/>
      </c>
      <c r="CF148" s="49" t="str">
        <f t="shared" si="207"/>
        <v/>
      </c>
      <c r="CG148" s="49" t="str">
        <f t="shared" si="208"/>
        <v/>
      </c>
      <c r="CH148" s="49" t="str">
        <f t="shared" si="209"/>
        <v/>
      </c>
      <c r="CJ148" s="49"/>
      <c r="CK148" s="49" t="str">
        <f t="shared" si="210"/>
        <v/>
      </c>
      <c r="CL148" s="49" t="str">
        <f t="shared" si="211"/>
        <v/>
      </c>
      <c r="CM148" s="49" t="str">
        <f t="shared" si="212"/>
        <v/>
      </c>
      <c r="CN148" s="49" t="str">
        <f t="shared" si="213"/>
        <v/>
      </c>
      <c r="CO148" s="49" t="str">
        <f t="shared" si="214"/>
        <v/>
      </c>
      <c r="CP148" s="49" t="str">
        <f t="shared" si="215"/>
        <v/>
      </c>
      <c r="CQ148" s="49" t="str">
        <f t="shared" si="216"/>
        <v/>
      </c>
      <c r="CR148" s="49" t="str">
        <f t="shared" si="217"/>
        <v/>
      </c>
      <c r="CT148" s="49"/>
      <c r="CU148" s="49" t="str">
        <f t="shared" si="218"/>
        <v/>
      </c>
      <c r="CV148" s="49" t="str">
        <f t="shared" si="219"/>
        <v/>
      </c>
      <c r="CW148" s="49" t="str">
        <f t="shared" si="220"/>
        <v/>
      </c>
      <c r="CX148" s="49" t="str">
        <f t="shared" si="221"/>
        <v/>
      </c>
      <c r="CY148" s="49" t="str">
        <f t="shared" si="222"/>
        <v/>
      </c>
      <c r="CZ148" s="49" t="str">
        <f t="shared" si="223"/>
        <v/>
      </c>
      <c r="DA148" s="49" t="str">
        <f t="shared" si="224"/>
        <v/>
      </c>
      <c r="DB148" s="49" t="str">
        <f t="shared" si="225"/>
        <v/>
      </c>
      <c r="DD148" s="49"/>
      <c r="DE148" s="49" t="str">
        <f t="shared" si="226"/>
        <v/>
      </c>
      <c r="DF148" s="49" t="str">
        <f t="shared" si="227"/>
        <v/>
      </c>
      <c r="DG148" s="49" t="str">
        <f t="shared" si="228"/>
        <v/>
      </c>
      <c r="DH148" s="49" t="str">
        <f t="shared" si="229"/>
        <v/>
      </c>
      <c r="DI148" s="49" t="str">
        <f t="shared" si="230"/>
        <v/>
      </c>
      <c r="DJ148" s="49" t="str">
        <f t="shared" si="231"/>
        <v/>
      </c>
      <c r="DK148" s="49" t="str">
        <f t="shared" si="232"/>
        <v/>
      </c>
      <c r="DL148" s="49" t="str">
        <f t="shared" si="233"/>
        <v/>
      </c>
      <c r="DN148" s="49"/>
      <c r="DO148" s="49" t="str">
        <f t="shared" si="234"/>
        <v/>
      </c>
      <c r="DP148" s="49" t="str">
        <f t="shared" si="235"/>
        <v/>
      </c>
      <c r="DQ148" s="49" t="str">
        <f t="shared" si="236"/>
        <v/>
      </c>
      <c r="DR148" s="49" t="str">
        <f t="shared" si="237"/>
        <v/>
      </c>
      <c r="DS148" s="49" t="str">
        <f t="shared" si="238"/>
        <v/>
      </c>
      <c r="DT148" s="49" t="str">
        <f t="shared" si="239"/>
        <v/>
      </c>
      <c r="DU148" s="49" t="str">
        <f t="shared" si="240"/>
        <v/>
      </c>
      <c r="DV148" s="49" t="str">
        <f t="shared" si="241"/>
        <v/>
      </c>
      <c r="DX148" s="49"/>
      <c r="DY148" s="49" t="str">
        <f t="shared" si="242"/>
        <v/>
      </c>
      <c r="DZ148" s="49" t="str">
        <f t="shared" si="243"/>
        <v/>
      </c>
      <c r="EA148" s="49" t="str">
        <f t="shared" si="244"/>
        <v/>
      </c>
      <c r="EB148" s="49" t="str">
        <f t="shared" si="245"/>
        <v/>
      </c>
      <c r="EC148" s="49" t="str">
        <f t="shared" si="246"/>
        <v/>
      </c>
      <c r="ED148" s="49" t="str">
        <f t="shared" si="247"/>
        <v/>
      </c>
      <c r="EE148" s="49" t="str">
        <f t="shared" si="248"/>
        <v/>
      </c>
      <c r="EF148" s="49" t="str">
        <f t="shared" si="249"/>
        <v/>
      </c>
      <c r="EH148" s="49"/>
      <c r="EI148" s="49" t="str">
        <f t="shared" si="250"/>
        <v/>
      </c>
      <c r="EJ148" s="49" t="str">
        <f t="shared" si="251"/>
        <v/>
      </c>
      <c r="EK148" s="49" t="str">
        <f t="shared" si="252"/>
        <v/>
      </c>
      <c r="EL148" s="49" t="str">
        <f t="shared" si="253"/>
        <v/>
      </c>
      <c r="EM148" s="49" t="str">
        <f t="shared" si="254"/>
        <v/>
      </c>
      <c r="EN148" s="49" t="str">
        <f t="shared" si="255"/>
        <v/>
      </c>
      <c r="EO148" s="49" t="str">
        <f t="shared" si="256"/>
        <v/>
      </c>
      <c r="EP148" s="49" t="str">
        <f t="shared" si="257"/>
        <v/>
      </c>
      <c r="ER148" s="49"/>
      <c r="ES148" s="49" t="str">
        <f t="shared" si="258"/>
        <v/>
      </c>
      <c r="ET148" s="49" t="str">
        <f t="shared" si="259"/>
        <v/>
      </c>
      <c r="EU148" s="49" t="str">
        <f t="shared" si="260"/>
        <v/>
      </c>
      <c r="EV148" s="49" t="str">
        <f t="shared" si="261"/>
        <v/>
      </c>
      <c r="EW148" s="49" t="str">
        <f t="shared" si="262"/>
        <v/>
      </c>
      <c r="EX148" s="49" t="str">
        <f t="shared" si="263"/>
        <v/>
      </c>
      <c r="EY148" s="49" t="str">
        <f t="shared" si="264"/>
        <v/>
      </c>
      <c r="EZ148" s="49" t="str">
        <f t="shared" si="265"/>
        <v/>
      </c>
      <c r="FB148" s="49"/>
      <c r="FC148" s="49" t="str">
        <f t="shared" si="266"/>
        <v/>
      </c>
      <c r="FD148" s="49" t="str">
        <f t="shared" si="267"/>
        <v/>
      </c>
      <c r="FE148" s="49" t="str">
        <f t="shared" si="268"/>
        <v/>
      </c>
      <c r="FF148" s="49" t="str">
        <f t="shared" si="269"/>
        <v/>
      </c>
      <c r="FG148" s="49" t="str">
        <f t="shared" si="270"/>
        <v/>
      </c>
      <c r="FH148" s="49" t="str">
        <f t="shared" si="271"/>
        <v/>
      </c>
      <c r="FI148" s="49" t="str">
        <f t="shared" si="272"/>
        <v/>
      </c>
      <c r="FJ148" s="49" t="str">
        <f t="shared" si="273"/>
        <v/>
      </c>
      <c r="FL148" s="49"/>
      <c r="FM148" s="49" t="str">
        <f t="shared" si="274"/>
        <v/>
      </c>
      <c r="FN148" s="49" t="str">
        <f t="shared" si="275"/>
        <v/>
      </c>
      <c r="FO148" s="49" t="str">
        <f t="shared" si="276"/>
        <v/>
      </c>
      <c r="FP148" s="49" t="str">
        <f t="shared" si="277"/>
        <v/>
      </c>
      <c r="FQ148" s="49" t="str">
        <f t="shared" si="278"/>
        <v/>
      </c>
      <c r="FR148" s="49" t="str">
        <f t="shared" si="279"/>
        <v/>
      </c>
      <c r="FS148" s="49" t="str">
        <f t="shared" si="280"/>
        <v/>
      </c>
      <c r="FT148" s="49" t="str">
        <f t="shared" si="281"/>
        <v/>
      </c>
      <c r="FV148" s="49"/>
      <c r="FW148" s="49" t="str">
        <f t="shared" si="282"/>
        <v/>
      </c>
      <c r="FX148" s="49" t="str">
        <f t="shared" si="283"/>
        <v/>
      </c>
      <c r="FY148" s="49" t="str">
        <f t="shared" si="284"/>
        <v/>
      </c>
      <c r="FZ148" s="49" t="str">
        <f t="shared" si="285"/>
        <v/>
      </c>
      <c r="GA148" s="49" t="str">
        <f t="shared" si="286"/>
        <v/>
      </c>
      <c r="GB148" s="49" t="str">
        <f t="shared" si="287"/>
        <v/>
      </c>
      <c r="GC148" s="49" t="str">
        <f t="shared" si="288"/>
        <v/>
      </c>
      <c r="GD148" s="49" t="str">
        <f t="shared" si="289"/>
        <v/>
      </c>
      <c r="GF148" s="49"/>
      <c r="GG148" s="49" t="str">
        <f t="shared" si="290"/>
        <v/>
      </c>
      <c r="GH148" s="49" t="str">
        <f t="shared" si="291"/>
        <v/>
      </c>
      <c r="GI148" s="49" t="str">
        <f t="shared" si="292"/>
        <v/>
      </c>
      <c r="GJ148" s="49" t="str">
        <f t="shared" si="293"/>
        <v/>
      </c>
      <c r="GK148" s="49" t="str">
        <f t="shared" si="294"/>
        <v/>
      </c>
      <c r="GL148" s="49" t="str">
        <f t="shared" si="295"/>
        <v/>
      </c>
      <c r="GM148" s="49" t="str">
        <f t="shared" si="296"/>
        <v/>
      </c>
      <c r="GN148" s="49" t="str">
        <f t="shared" si="297"/>
        <v/>
      </c>
      <c r="GP148" s="49"/>
      <c r="GQ148" s="49" t="str">
        <f t="shared" si="298"/>
        <v/>
      </c>
      <c r="GR148" s="49" t="str">
        <f t="shared" si="299"/>
        <v/>
      </c>
      <c r="GS148" s="49" t="str">
        <f t="shared" si="300"/>
        <v/>
      </c>
      <c r="GT148" s="49" t="str">
        <f t="shared" si="301"/>
        <v/>
      </c>
      <c r="GU148" s="49" t="str">
        <f t="shared" si="302"/>
        <v/>
      </c>
      <c r="GV148" s="49" t="str">
        <f t="shared" si="303"/>
        <v/>
      </c>
      <c r="GW148" s="49" t="str">
        <f t="shared" si="304"/>
        <v/>
      </c>
      <c r="GX148" s="49" t="str">
        <f t="shared" si="305"/>
        <v/>
      </c>
    </row>
    <row r="149" spans="17:206" x14ac:dyDescent="0.2">
      <c r="Q149" s="65">
        <v>81</v>
      </c>
      <c r="AB149" s="49"/>
      <c r="AC149" s="49" t="str">
        <f t="shared" si="162"/>
        <v/>
      </c>
      <c r="AD149" s="49" t="str">
        <f t="shared" si="163"/>
        <v/>
      </c>
      <c r="AE149" s="49" t="str">
        <f t="shared" si="164"/>
        <v/>
      </c>
      <c r="AF149" s="49" t="str">
        <f t="shared" si="165"/>
        <v/>
      </c>
      <c r="AG149" s="49" t="str">
        <f t="shared" si="166"/>
        <v/>
      </c>
      <c r="AH149" s="49" t="str">
        <f t="shared" si="167"/>
        <v/>
      </c>
      <c r="AI149" s="49" t="str">
        <f t="shared" si="168"/>
        <v/>
      </c>
      <c r="AJ149" s="49" t="str">
        <f t="shared" si="169"/>
        <v/>
      </c>
      <c r="AL149" s="49"/>
      <c r="AM149" s="49" t="str">
        <f t="shared" si="170"/>
        <v/>
      </c>
      <c r="AN149" s="49" t="str">
        <f t="shared" si="171"/>
        <v/>
      </c>
      <c r="AO149" s="49" t="str">
        <f t="shared" si="172"/>
        <v/>
      </c>
      <c r="AP149" s="49" t="str">
        <f t="shared" si="173"/>
        <v/>
      </c>
      <c r="AQ149" s="49" t="str">
        <f t="shared" si="174"/>
        <v/>
      </c>
      <c r="AR149" s="49" t="str">
        <f t="shared" si="175"/>
        <v/>
      </c>
      <c r="AS149" s="49" t="str">
        <f t="shared" si="176"/>
        <v/>
      </c>
      <c r="AT149" s="49" t="str">
        <f t="shared" si="177"/>
        <v/>
      </c>
      <c r="AV149" s="49"/>
      <c r="AW149" s="49" t="str">
        <f t="shared" si="178"/>
        <v/>
      </c>
      <c r="AX149" s="49" t="str">
        <f t="shared" si="179"/>
        <v/>
      </c>
      <c r="AY149" s="49" t="str">
        <f t="shared" si="180"/>
        <v/>
      </c>
      <c r="AZ149" s="49" t="str">
        <f t="shared" si="181"/>
        <v/>
      </c>
      <c r="BA149" s="49" t="str">
        <f t="shared" si="182"/>
        <v/>
      </c>
      <c r="BB149" s="49" t="str">
        <f t="shared" si="183"/>
        <v/>
      </c>
      <c r="BC149" s="49" t="str">
        <f t="shared" si="184"/>
        <v/>
      </c>
      <c r="BD149" s="49" t="str">
        <f t="shared" si="185"/>
        <v/>
      </c>
      <c r="BF149" s="49"/>
      <c r="BG149" s="49" t="str">
        <f t="shared" si="186"/>
        <v/>
      </c>
      <c r="BH149" s="49" t="str">
        <f t="shared" si="187"/>
        <v/>
      </c>
      <c r="BI149" s="49" t="str">
        <f t="shared" si="188"/>
        <v/>
      </c>
      <c r="BJ149" s="49" t="str">
        <f t="shared" si="189"/>
        <v/>
      </c>
      <c r="BK149" s="49" t="str">
        <f t="shared" si="190"/>
        <v/>
      </c>
      <c r="BL149" s="49" t="str">
        <f t="shared" si="191"/>
        <v/>
      </c>
      <c r="BM149" s="49" t="str">
        <f t="shared" si="192"/>
        <v/>
      </c>
      <c r="BN149" s="49" t="str">
        <f t="shared" si="193"/>
        <v/>
      </c>
      <c r="BP149" s="49"/>
      <c r="BQ149" s="49" t="str">
        <f t="shared" si="194"/>
        <v/>
      </c>
      <c r="BR149" s="49" t="str">
        <f t="shared" si="195"/>
        <v/>
      </c>
      <c r="BS149" s="49" t="str">
        <f t="shared" si="196"/>
        <v/>
      </c>
      <c r="BT149" s="49" t="str">
        <f t="shared" si="197"/>
        <v/>
      </c>
      <c r="BU149" s="49" t="str">
        <f t="shared" si="198"/>
        <v/>
      </c>
      <c r="BV149" s="49" t="str">
        <f t="shared" si="199"/>
        <v/>
      </c>
      <c r="BW149" s="49" t="str">
        <f t="shared" si="200"/>
        <v/>
      </c>
      <c r="BX149" s="49" t="str">
        <f t="shared" si="201"/>
        <v/>
      </c>
      <c r="BZ149" s="49"/>
      <c r="CA149" s="49" t="str">
        <f t="shared" si="202"/>
        <v/>
      </c>
      <c r="CB149" s="49" t="str">
        <f t="shared" si="203"/>
        <v/>
      </c>
      <c r="CC149" s="49" t="str">
        <f t="shared" si="204"/>
        <v/>
      </c>
      <c r="CD149" s="49" t="str">
        <f t="shared" si="205"/>
        <v/>
      </c>
      <c r="CE149" s="49" t="str">
        <f t="shared" si="206"/>
        <v/>
      </c>
      <c r="CF149" s="49" t="str">
        <f t="shared" si="207"/>
        <v/>
      </c>
      <c r="CG149" s="49" t="str">
        <f t="shared" si="208"/>
        <v/>
      </c>
      <c r="CH149" s="49" t="str">
        <f t="shared" si="209"/>
        <v/>
      </c>
      <c r="CJ149" s="49"/>
      <c r="CK149" s="49" t="str">
        <f t="shared" si="210"/>
        <v/>
      </c>
      <c r="CL149" s="49" t="str">
        <f t="shared" si="211"/>
        <v/>
      </c>
      <c r="CM149" s="49" t="str">
        <f t="shared" si="212"/>
        <v/>
      </c>
      <c r="CN149" s="49" t="str">
        <f t="shared" si="213"/>
        <v/>
      </c>
      <c r="CO149" s="49" t="str">
        <f t="shared" si="214"/>
        <v/>
      </c>
      <c r="CP149" s="49" t="str">
        <f t="shared" si="215"/>
        <v/>
      </c>
      <c r="CQ149" s="49" t="str">
        <f t="shared" si="216"/>
        <v/>
      </c>
      <c r="CR149" s="49" t="str">
        <f t="shared" si="217"/>
        <v/>
      </c>
      <c r="CT149" s="49"/>
      <c r="CU149" s="49" t="str">
        <f t="shared" si="218"/>
        <v/>
      </c>
      <c r="CV149" s="49" t="str">
        <f t="shared" si="219"/>
        <v/>
      </c>
      <c r="CW149" s="49" t="str">
        <f t="shared" si="220"/>
        <v/>
      </c>
      <c r="CX149" s="49" t="str">
        <f t="shared" si="221"/>
        <v/>
      </c>
      <c r="CY149" s="49" t="str">
        <f t="shared" si="222"/>
        <v/>
      </c>
      <c r="CZ149" s="49" t="str">
        <f t="shared" si="223"/>
        <v/>
      </c>
      <c r="DA149" s="49" t="str">
        <f t="shared" si="224"/>
        <v/>
      </c>
      <c r="DB149" s="49" t="str">
        <f t="shared" si="225"/>
        <v/>
      </c>
      <c r="DD149" s="49"/>
      <c r="DE149" s="49" t="str">
        <f t="shared" si="226"/>
        <v/>
      </c>
      <c r="DF149" s="49" t="str">
        <f t="shared" si="227"/>
        <v/>
      </c>
      <c r="DG149" s="49" t="str">
        <f t="shared" si="228"/>
        <v/>
      </c>
      <c r="DH149" s="49" t="str">
        <f t="shared" si="229"/>
        <v/>
      </c>
      <c r="DI149" s="49" t="str">
        <f t="shared" si="230"/>
        <v/>
      </c>
      <c r="DJ149" s="49" t="str">
        <f t="shared" si="231"/>
        <v/>
      </c>
      <c r="DK149" s="49" t="str">
        <f t="shared" si="232"/>
        <v/>
      </c>
      <c r="DL149" s="49" t="str">
        <f t="shared" si="233"/>
        <v/>
      </c>
      <c r="DN149" s="49"/>
      <c r="DO149" s="49" t="str">
        <f t="shared" si="234"/>
        <v/>
      </c>
      <c r="DP149" s="49" t="str">
        <f t="shared" si="235"/>
        <v/>
      </c>
      <c r="DQ149" s="49" t="str">
        <f t="shared" si="236"/>
        <v/>
      </c>
      <c r="DR149" s="49" t="str">
        <f t="shared" si="237"/>
        <v/>
      </c>
      <c r="DS149" s="49" t="str">
        <f t="shared" si="238"/>
        <v/>
      </c>
      <c r="DT149" s="49" t="str">
        <f t="shared" si="239"/>
        <v/>
      </c>
      <c r="DU149" s="49" t="str">
        <f t="shared" si="240"/>
        <v/>
      </c>
      <c r="DV149" s="49" t="str">
        <f t="shared" si="241"/>
        <v/>
      </c>
      <c r="DX149" s="49"/>
      <c r="DY149" s="49" t="str">
        <f t="shared" si="242"/>
        <v/>
      </c>
      <c r="DZ149" s="49" t="str">
        <f t="shared" si="243"/>
        <v/>
      </c>
      <c r="EA149" s="49" t="str">
        <f t="shared" si="244"/>
        <v/>
      </c>
      <c r="EB149" s="49" t="str">
        <f t="shared" si="245"/>
        <v/>
      </c>
      <c r="EC149" s="49" t="str">
        <f t="shared" si="246"/>
        <v/>
      </c>
      <c r="ED149" s="49" t="str">
        <f t="shared" si="247"/>
        <v/>
      </c>
      <c r="EE149" s="49" t="str">
        <f t="shared" si="248"/>
        <v/>
      </c>
      <c r="EF149" s="49" t="str">
        <f t="shared" si="249"/>
        <v/>
      </c>
      <c r="EH149" s="49"/>
      <c r="EI149" s="49" t="str">
        <f t="shared" si="250"/>
        <v/>
      </c>
      <c r="EJ149" s="49" t="str">
        <f t="shared" si="251"/>
        <v/>
      </c>
      <c r="EK149" s="49" t="str">
        <f t="shared" si="252"/>
        <v/>
      </c>
      <c r="EL149" s="49" t="str">
        <f t="shared" si="253"/>
        <v/>
      </c>
      <c r="EM149" s="49" t="str">
        <f t="shared" si="254"/>
        <v/>
      </c>
      <c r="EN149" s="49" t="str">
        <f t="shared" si="255"/>
        <v/>
      </c>
      <c r="EO149" s="49" t="str">
        <f t="shared" si="256"/>
        <v/>
      </c>
      <c r="EP149" s="49" t="str">
        <f t="shared" si="257"/>
        <v/>
      </c>
      <c r="ER149" s="49"/>
      <c r="ES149" s="49" t="str">
        <f t="shared" si="258"/>
        <v/>
      </c>
      <c r="ET149" s="49" t="str">
        <f t="shared" si="259"/>
        <v/>
      </c>
      <c r="EU149" s="49" t="str">
        <f t="shared" si="260"/>
        <v/>
      </c>
      <c r="EV149" s="49" t="str">
        <f t="shared" si="261"/>
        <v/>
      </c>
      <c r="EW149" s="49" t="str">
        <f t="shared" si="262"/>
        <v/>
      </c>
      <c r="EX149" s="49" t="str">
        <f t="shared" si="263"/>
        <v/>
      </c>
      <c r="EY149" s="49" t="str">
        <f t="shared" si="264"/>
        <v/>
      </c>
      <c r="EZ149" s="49" t="str">
        <f t="shared" si="265"/>
        <v/>
      </c>
      <c r="FB149" s="49"/>
      <c r="FC149" s="49" t="str">
        <f t="shared" si="266"/>
        <v/>
      </c>
      <c r="FD149" s="49" t="str">
        <f t="shared" si="267"/>
        <v/>
      </c>
      <c r="FE149" s="49" t="str">
        <f t="shared" si="268"/>
        <v/>
      </c>
      <c r="FF149" s="49" t="str">
        <f t="shared" si="269"/>
        <v/>
      </c>
      <c r="FG149" s="49" t="str">
        <f t="shared" si="270"/>
        <v/>
      </c>
      <c r="FH149" s="49" t="str">
        <f t="shared" si="271"/>
        <v/>
      </c>
      <c r="FI149" s="49" t="str">
        <f t="shared" si="272"/>
        <v/>
      </c>
      <c r="FJ149" s="49" t="str">
        <f t="shared" si="273"/>
        <v/>
      </c>
      <c r="FL149" s="49"/>
      <c r="FM149" s="49" t="str">
        <f t="shared" si="274"/>
        <v/>
      </c>
      <c r="FN149" s="49" t="str">
        <f t="shared" si="275"/>
        <v/>
      </c>
      <c r="FO149" s="49" t="str">
        <f t="shared" si="276"/>
        <v/>
      </c>
      <c r="FP149" s="49" t="str">
        <f t="shared" si="277"/>
        <v/>
      </c>
      <c r="FQ149" s="49" t="str">
        <f t="shared" si="278"/>
        <v/>
      </c>
      <c r="FR149" s="49" t="str">
        <f t="shared" si="279"/>
        <v/>
      </c>
      <c r="FS149" s="49" t="str">
        <f t="shared" si="280"/>
        <v/>
      </c>
      <c r="FT149" s="49" t="str">
        <f t="shared" si="281"/>
        <v/>
      </c>
      <c r="FV149" s="49"/>
      <c r="FW149" s="49" t="str">
        <f t="shared" si="282"/>
        <v/>
      </c>
      <c r="FX149" s="49" t="str">
        <f t="shared" si="283"/>
        <v/>
      </c>
      <c r="FY149" s="49" t="str">
        <f t="shared" si="284"/>
        <v/>
      </c>
      <c r="FZ149" s="49" t="str">
        <f t="shared" si="285"/>
        <v/>
      </c>
      <c r="GA149" s="49" t="str">
        <f t="shared" si="286"/>
        <v/>
      </c>
      <c r="GB149" s="49" t="str">
        <f t="shared" si="287"/>
        <v/>
      </c>
      <c r="GC149" s="49" t="str">
        <f t="shared" si="288"/>
        <v/>
      </c>
      <c r="GD149" s="49" t="str">
        <f t="shared" si="289"/>
        <v/>
      </c>
      <c r="GF149" s="49"/>
      <c r="GG149" s="49" t="str">
        <f t="shared" si="290"/>
        <v/>
      </c>
      <c r="GH149" s="49" t="str">
        <f t="shared" si="291"/>
        <v/>
      </c>
      <c r="GI149" s="49" t="str">
        <f t="shared" si="292"/>
        <v/>
      </c>
      <c r="GJ149" s="49" t="str">
        <f t="shared" si="293"/>
        <v/>
      </c>
      <c r="GK149" s="49" t="str">
        <f t="shared" si="294"/>
        <v/>
      </c>
      <c r="GL149" s="49" t="str">
        <f t="shared" si="295"/>
        <v/>
      </c>
      <c r="GM149" s="49" t="str">
        <f t="shared" si="296"/>
        <v/>
      </c>
      <c r="GN149" s="49" t="str">
        <f t="shared" si="297"/>
        <v/>
      </c>
      <c r="GP149" s="49"/>
      <c r="GQ149" s="49" t="str">
        <f t="shared" si="298"/>
        <v/>
      </c>
      <c r="GR149" s="49" t="str">
        <f t="shared" si="299"/>
        <v/>
      </c>
      <c r="GS149" s="49" t="str">
        <f t="shared" si="300"/>
        <v/>
      </c>
      <c r="GT149" s="49" t="str">
        <f t="shared" si="301"/>
        <v/>
      </c>
      <c r="GU149" s="49" t="str">
        <f t="shared" si="302"/>
        <v/>
      </c>
      <c r="GV149" s="49" t="str">
        <f t="shared" si="303"/>
        <v/>
      </c>
      <c r="GW149" s="49" t="str">
        <f t="shared" si="304"/>
        <v/>
      </c>
      <c r="GX149" s="49" t="str">
        <f t="shared" si="305"/>
        <v/>
      </c>
    </row>
    <row r="150" spans="17:206" x14ac:dyDescent="0.2">
      <c r="Q150" s="65">
        <v>82</v>
      </c>
      <c r="AB150" s="49"/>
      <c r="AC150" s="49" t="str">
        <f t="shared" si="162"/>
        <v/>
      </c>
      <c r="AD150" s="49" t="str">
        <f t="shared" si="163"/>
        <v/>
      </c>
      <c r="AE150" s="49" t="str">
        <f t="shared" si="164"/>
        <v/>
      </c>
      <c r="AF150" s="49" t="str">
        <f t="shared" si="165"/>
        <v/>
      </c>
      <c r="AG150" s="49" t="str">
        <f t="shared" si="166"/>
        <v/>
      </c>
      <c r="AH150" s="49" t="str">
        <f t="shared" si="167"/>
        <v/>
      </c>
      <c r="AI150" s="49" t="str">
        <f t="shared" si="168"/>
        <v/>
      </c>
      <c r="AJ150" s="49" t="str">
        <f t="shared" si="169"/>
        <v/>
      </c>
      <c r="AL150" s="49"/>
      <c r="AM150" s="49" t="str">
        <f t="shared" si="170"/>
        <v/>
      </c>
      <c r="AN150" s="49" t="str">
        <f t="shared" si="171"/>
        <v/>
      </c>
      <c r="AO150" s="49" t="str">
        <f t="shared" si="172"/>
        <v/>
      </c>
      <c r="AP150" s="49" t="str">
        <f t="shared" si="173"/>
        <v/>
      </c>
      <c r="AQ150" s="49" t="str">
        <f t="shared" si="174"/>
        <v/>
      </c>
      <c r="AR150" s="49" t="str">
        <f t="shared" si="175"/>
        <v/>
      </c>
      <c r="AS150" s="49" t="str">
        <f t="shared" si="176"/>
        <v/>
      </c>
      <c r="AT150" s="49" t="str">
        <f t="shared" si="177"/>
        <v/>
      </c>
      <c r="AV150" s="49"/>
      <c r="AW150" s="49" t="str">
        <f t="shared" si="178"/>
        <v/>
      </c>
      <c r="AX150" s="49" t="str">
        <f t="shared" si="179"/>
        <v/>
      </c>
      <c r="AY150" s="49" t="str">
        <f t="shared" si="180"/>
        <v/>
      </c>
      <c r="AZ150" s="49" t="str">
        <f t="shared" si="181"/>
        <v/>
      </c>
      <c r="BA150" s="49" t="str">
        <f t="shared" si="182"/>
        <v/>
      </c>
      <c r="BB150" s="49" t="str">
        <f t="shared" si="183"/>
        <v/>
      </c>
      <c r="BC150" s="49" t="str">
        <f t="shared" si="184"/>
        <v/>
      </c>
      <c r="BD150" s="49" t="str">
        <f t="shared" si="185"/>
        <v/>
      </c>
      <c r="BF150" s="49"/>
      <c r="BG150" s="49" t="str">
        <f t="shared" si="186"/>
        <v/>
      </c>
      <c r="BH150" s="49" t="str">
        <f t="shared" si="187"/>
        <v/>
      </c>
      <c r="BI150" s="49" t="str">
        <f t="shared" si="188"/>
        <v/>
      </c>
      <c r="BJ150" s="49" t="str">
        <f t="shared" si="189"/>
        <v/>
      </c>
      <c r="BK150" s="49" t="str">
        <f t="shared" si="190"/>
        <v/>
      </c>
      <c r="BL150" s="49" t="str">
        <f t="shared" si="191"/>
        <v/>
      </c>
      <c r="BM150" s="49" t="str">
        <f t="shared" si="192"/>
        <v/>
      </c>
      <c r="BN150" s="49" t="str">
        <f t="shared" si="193"/>
        <v/>
      </c>
      <c r="BP150" s="49"/>
      <c r="BQ150" s="49" t="str">
        <f t="shared" si="194"/>
        <v/>
      </c>
      <c r="BR150" s="49" t="str">
        <f t="shared" si="195"/>
        <v/>
      </c>
      <c r="BS150" s="49" t="str">
        <f t="shared" si="196"/>
        <v/>
      </c>
      <c r="BT150" s="49" t="str">
        <f t="shared" si="197"/>
        <v/>
      </c>
      <c r="BU150" s="49" t="str">
        <f t="shared" si="198"/>
        <v/>
      </c>
      <c r="BV150" s="49" t="str">
        <f t="shared" si="199"/>
        <v/>
      </c>
      <c r="BW150" s="49" t="str">
        <f t="shared" si="200"/>
        <v/>
      </c>
      <c r="BX150" s="49" t="str">
        <f t="shared" si="201"/>
        <v/>
      </c>
      <c r="BZ150" s="49"/>
      <c r="CA150" s="49" t="str">
        <f t="shared" si="202"/>
        <v/>
      </c>
      <c r="CB150" s="49" t="str">
        <f t="shared" si="203"/>
        <v/>
      </c>
      <c r="CC150" s="49" t="str">
        <f t="shared" si="204"/>
        <v/>
      </c>
      <c r="CD150" s="49" t="str">
        <f t="shared" si="205"/>
        <v/>
      </c>
      <c r="CE150" s="49" t="str">
        <f t="shared" si="206"/>
        <v/>
      </c>
      <c r="CF150" s="49" t="str">
        <f t="shared" si="207"/>
        <v/>
      </c>
      <c r="CG150" s="49" t="str">
        <f t="shared" si="208"/>
        <v/>
      </c>
      <c r="CH150" s="49" t="str">
        <f t="shared" si="209"/>
        <v/>
      </c>
      <c r="CJ150" s="49"/>
      <c r="CK150" s="49" t="str">
        <f t="shared" si="210"/>
        <v/>
      </c>
      <c r="CL150" s="49" t="str">
        <f t="shared" si="211"/>
        <v/>
      </c>
      <c r="CM150" s="49" t="str">
        <f t="shared" si="212"/>
        <v/>
      </c>
      <c r="CN150" s="49" t="str">
        <f t="shared" si="213"/>
        <v/>
      </c>
      <c r="CO150" s="49" t="str">
        <f t="shared" si="214"/>
        <v/>
      </c>
      <c r="CP150" s="49" t="str">
        <f t="shared" si="215"/>
        <v/>
      </c>
      <c r="CQ150" s="49" t="str">
        <f t="shared" si="216"/>
        <v/>
      </c>
      <c r="CR150" s="49" t="str">
        <f t="shared" si="217"/>
        <v/>
      </c>
      <c r="CT150" s="49"/>
      <c r="CU150" s="49" t="str">
        <f t="shared" si="218"/>
        <v/>
      </c>
      <c r="CV150" s="49" t="str">
        <f t="shared" si="219"/>
        <v/>
      </c>
      <c r="CW150" s="49" t="str">
        <f t="shared" si="220"/>
        <v/>
      </c>
      <c r="CX150" s="49" t="str">
        <f t="shared" si="221"/>
        <v/>
      </c>
      <c r="CY150" s="49" t="str">
        <f t="shared" si="222"/>
        <v/>
      </c>
      <c r="CZ150" s="49" t="str">
        <f t="shared" si="223"/>
        <v/>
      </c>
      <c r="DA150" s="49" t="str">
        <f t="shared" si="224"/>
        <v/>
      </c>
      <c r="DB150" s="49" t="str">
        <f t="shared" si="225"/>
        <v/>
      </c>
      <c r="DD150" s="49"/>
      <c r="DE150" s="49" t="str">
        <f t="shared" si="226"/>
        <v/>
      </c>
      <c r="DF150" s="49" t="str">
        <f t="shared" si="227"/>
        <v/>
      </c>
      <c r="DG150" s="49" t="str">
        <f t="shared" si="228"/>
        <v/>
      </c>
      <c r="DH150" s="49" t="str">
        <f t="shared" si="229"/>
        <v/>
      </c>
      <c r="DI150" s="49" t="str">
        <f t="shared" si="230"/>
        <v/>
      </c>
      <c r="DJ150" s="49" t="str">
        <f t="shared" si="231"/>
        <v/>
      </c>
      <c r="DK150" s="49" t="str">
        <f t="shared" si="232"/>
        <v/>
      </c>
      <c r="DL150" s="49" t="str">
        <f t="shared" si="233"/>
        <v/>
      </c>
      <c r="DN150" s="49"/>
      <c r="DO150" s="49" t="str">
        <f t="shared" si="234"/>
        <v/>
      </c>
      <c r="DP150" s="49" t="str">
        <f t="shared" si="235"/>
        <v/>
      </c>
      <c r="DQ150" s="49" t="str">
        <f t="shared" si="236"/>
        <v/>
      </c>
      <c r="DR150" s="49" t="str">
        <f t="shared" si="237"/>
        <v/>
      </c>
      <c r="DS150" s="49" t="str">
        <f t="shared" si="238"/>
        <v/>
      </c>
      <c r="DT150" s="49" t="str">
        <f t="shared" si="239"/>
        <v/>
      </c>
      <c r="DU150" s="49" t="str">
        <f t="shared" si="240"/>
        <v/>
      </c>
      <c r="DV150" s="49" t="str">
        <f t="shared" si="241"/>
        <v/>
      </c>
      <c r="DX150" s="49"/>
      <c r="DY150" s="49" t="str">
        <f t="shared" si="242"/>
        <v/>
      </c>
      <c r="DZ150" s="49" t="str">
        <f t="shared" si="243"/>
        <v/>
      </c>
      <c r="EA150" s="49" t="str">
        <f t="shared" si="244"/>
        <v/>
      </c>
      <c r="EB150" s="49" t="str">
        <f t="shared" si="245"/>
        <v/>
      </c>
      <c r="EC150" s="49" t="str">
        <f t="shared" si="246"/>
        <v/>
      </c>
      <c r="ED150" s="49" t="str">
        <f t="shared" si="247"/>
        <v/>
      </c>
      <c r="EE150" s="49" t="str">
        <f t="shared" si="248"/>
        <v/>
      </c>
      <c r="EF150" s="49" t="str">
        <f t="shared" si="249"/>
        <v/>
      </c>
      <c r="EH150" s="49"/>
      <c r="EI150" s="49" t="str">
        <f t="shared" si="250"/>
        <v/>
      </c>
      <c r="EJ150" s="49" t="str">
        <f t="shared" si="251"/>
        <v/>
      </c>
      <c r="EK150" s="49" t="str">
        <f t="shared" si="252"/>
        <v/>
      </c>
      <c r="EL150" s="49" t="str">
        <f t="shared" si="253"/>
        <v/>
      </c>
      <c r="EM150" s="49" t="str">
        <f t="shared" si="254"/>
        <v/>
      </c>
      <c r="EN150" s="49" t="str">
        <f t="shared" si="255"/>
        <v/>
      </c>
      <c r="EO150" s="49" t="str">
        <f t="shared" si="256"/>
        <v/>
      </c>
      <c r="EP150" s="49" t="str">
        <f t="shared" si="257"/>
        <v/>
      </c>
      <c r="ER150" s="49"/>
      <c r="ES150" s="49" t="str">
        <f t="shared" si="258"/>
        <v/>
      </c>
      <c r="ET150" s="49" t="str">
        <f t="shared" si="259"/>
        <v/>
      </c>
      <c r="EU150" s="49" t="str">
        <f t="shared" si="260"/>
        <v/>
      </c>
      <c r="EV150" s="49" t="str">
        <f t="shared" si="261"/>
        <v/>
      </c>
      <c r="EW150" s="49" t="str">
        <f t="shared" si="262"/>
        <v/>
      </c>
      <c r="EX150" s="49" t="str">
        <f t="shared" si="263"/>
        <v/>
      </c>
      <c r="EY150" s="49" t="str">
        <f t="shared" si="264"/>
        <v/>
      </c>
      <c r="EZ150" s="49" t="str">
        <f t="shared" si="265"/>
        <v/>
      </c>
      <c r="FB150" s="49"/>
      <c r="FC150" s="49" t="str">
        <f t="shared" si="266"/>
        <v/>
      </c>
      <c r="FD150" s="49" t="str">
        <f t="shared" si="267"/>
        <v/>
      </c>
      <c r="FE150" s="49" t="str">
        <f t="shared" si="268"/>
        <v/>
      </c>
      <c r="FF150" s="49" t="str">
        <f t="shared" si="269"/>
        <v/>
      </c>
      <c r="FG150" s="49" t="str">
        <f t="shared" si="270"/>
        <v/>
      </c>
      <c r="FH150" s="49" t="str">
        <f t="shared" si="271"/>
        <v/>
      </c>
      <c r="FI150" s="49" t="str">
        <f t="shared" si="272"/>
        <v/>
      </c>
      <c r="FJ150" s="49" t="str">
        <f t="shared" si="273"/>
        <v/>
      </c>
      <c r="FL150" s="49"/>
      <c r="FM150" s="49" t="str">
        <f t="shared" si="274"/>
        <v/>
      </c>
      <c r="FN150" s="49" t="str">
        <f t="shared" si="275"/>
        <v/>
      </c>
      <c r="FO150" s="49" t="str">
        <f t="shared" si="276"/>
        <v/>
      </c>
      <c r="FP150" s="49" t="str">
        <f t="shared" si="277"/>
        <v/>
      </c>
      <c r="FQ150" s="49" t="str">
        <f t="shared" si="278"/>
        <v/>
      </c>
      <c r="FR150" s="49" t="str">
        <f t="shared" si="279"/>
        <v/>
      </c>
      <c r="FS150" s="49" t="str">
        <f t="shared" si="280"/>
        <v/>
      </c>
      <c r="FT150" s="49" t="str">
        <f t="shared" si="281"/>
        <v/>
      </c>
      <c r="FV150" s="49"/>
      <c r="FW150" s="49" t="str">
        <f t="shared" si="282"/>
        <v/>
      </c>
      <c r="FX150" s="49" t="str">
        <f t="shared" si="283"/>
        <v/>
      </c>
      <c r="FY150" s="49" t="str">
        <f t="shared" si="284"/>
        <v/>
      </c>
      <c r="FZ150" s="49" t="str">
        <f t="shared" si="285"/>
        <v/>
      </c>
      <c r="GA150" s="49" t="str">
        <f t="shared" si="286"/>
        <v/>
      </c>
      <c r="GB150" s="49" t="str">
        <f t="shared" si="287"/>
        <v/>
      </c>
      <c r="GC150" s="49" t="str">
        <f t="shared" si="288"/>
        <v/>
      </c>
      <c r="GD150" s="49" t="str">
        <f t="shared" si="289"/>
        <v/>
      </c>
      <c r="GF150" s="49"/>
      <c r="GG150" s="49" t="str">
        <f t="shared" si="290"/>
        <v/>
      </c>
      <c r="GH150" s="49" t="str">
        <f t="shared" si="291"/>
        <v/>
      </c>
      <c r="GI150" s="49" t="str">
        <f t="shared" si="292"/>
        <v/>
      </c>
      <c r="GJ150" s="49" t="str">
        <f t="shared" si="293"/>
        <v/>
      </c>
      <c r="GK150" s="49" t="str">
        <f t="shared" si="294"/>
        <v/>
      </c>
      <c r="GL150" s="49" t="str">
        <f t="shared" si="295"/>
        <v/>
      </c>
      <c r="GM150" s="49" t="str">
        <f t="shared" si="296"/>
        <v/>
      </c>
      <c r="GN150" s="49" t="str">
        <f t="shared" si="297"/>
        <v/>
      </c>
      <c r="GP150" s="49"/>
      <c r="GQ150" s="49" t="str">
        <f t="shared" si="298"/>
        <v/>
      </c>
      <c r="GR150" s="49" t="str">
        <f t="shared" si="299"/>
        <v/>
      </c>
      <c r="GS150" s="49" t="str">
        <f t="shared" si="300"/>
        <v/>
      </c>
      <c r="GT150" s="49" t="str">
        <f t="shared" si="301"/>
        <v/>
      </c>
      <c r="GU150" s="49" t="str">
        <f t="shared" si="302"/>
        <v/>
      </c>
      <c r="GV150" s="49" t="str">
        <f t="shared" si="303"/>
        <v/>
      </c>
      <c r="GW150" s="49" t="str">
        <f t="shared" si="304"/>
        <v/>
      </c>
      <c r="GX150" s="49" t="str">
        <f t="shared" si="305"/>
        <v/>
      </c>
    </row>
    <row r="151" spans="17:206" x14ac:dyDescent="0.2">
      <c r="Q151" s="65">
        <v>83</v>
      </c>
      <c r="AB151" s="49"/>
      <c r="AC151" s="49" t="str">
        <f t="shared" si="162"/>
        <v/>
      </c>
      <c r="AD151" s="49" t="str">
        <f t="shared" si="163"/>
        <v/>
      </c>
      <c r="AE151" s="49" t="str">
        <f t="shared" si="164"/>
        <v/>
      </c>
      <c r="AF151" s="49" t="str">
        <f t="shared" si="165"/>
        <v/>
      </c>
      <c r="AG151" s="49" t="str">
        <f t="shared" si="166"/>
        <v/>
      </c>
      <c r="AH151" s="49" t="str">
        <f t="shared" si="167"/>
        <v/>
      </c>
      <c r="AI151" s="49" t="str">
        <f t="shared" si="168"/>
        <v/>
      </c>
      <c r="AJ151" s="49" t="str">
        <f t="shared" si="169"/>
        <v/>
      </c>
      <c r="AL151" s="49"/>
      <c r="AM151" s="49" t="str">
        <f t="shared" si="170"/>
        <v/>
      </c>
      <c r="AN151" s="49" t="str">
        <f t="shared" si="171"/>
        <v/>
      </c>
      <c r="AO151" s="49" t="str">
        <f t="shared" si="172"/>
        <v/>
      </c>
      <c r="AP151" s="49" t="str">
        <f t="shared" si="173"/>
        <v/>
      </c>
      <c r="AQ151" s="49" t="str">
        <f t="shared" si="174"/>
        <v/>
      </c>
      <c r="AR151" s="49" t="str">
        <f t="shared" si="175"/>
        <v/>
      </c>
      <c r="AS151" s="49" t="str">
        <f t="shared" si="176"/>
        <v/>
      </c>
      <c r="AT151" s="49" t="str">
        <f t="shared" si="177"/>
        <v/>
      </c>
      <c r="AV151" s="49"/>
      <c r="AW151" s="49" t="str">
        <f t="shared" si="178"/>
        <v/>
      </c>
      <c r="AX151" s="49" t="str">
        <f t="shared" si="179"/>
        <v/>
      </c>
      <c r="AY151" s="49" t="str">
        <f t="shared" si="180"/>
        <v/>
      </c>
      <c r="AZ151" s="49" t="str">
        <f t="shared" si="181"/>
        <v/>
      </c>
      <c r="BA151" s="49" t="str">
        <f t="shared" si="182"/>
        <v/>
      </c>
      <c r="BB151" s="49" t="str">
        <f t="shared" si="183"/>
        <v/>
      </c>
      <c r="BC151" s="49" t="str">
        <f t="shared" si="184"/>
        <v/>
      </c>
      <c r="BD151" s="49" t="str">
        <f t="shared" si="185"/>
        <v/>
      </c>
      <c r="BF151" s="49"/>
      <c r="BG151" s="49" t="str">
        <f t="shared" si="186"/>
        <v/>
      </c>
      <c r="BH151" s="49" t="str">
        <f t="shared" si="187"/>
        <v/>
      </c>
      <c r="BI151" s="49" t="str">
        <f t="shared" si="188"/>
        <v/>
      </c>
      <c r="BJ151" s="49" t="str">
        <f t="shared" si="189"/>
        <v/>
      </c>
      <c r="BK151" s="49" t="str">
        <f t="shared" si="190"/>
        <v/>
      </c>
      <c r="BL151" s="49" t="str">
        <f t="shared" si="191"/>
        <v/>
      </c>
      <c r="BM151" s="49" t="str">
        <f t="shared" si="192"/>
        <v/>
      </c>
      <c r="BN151" s="49" t="str">
        <f t="shared" si="193"/>
        <v/>
      </c>
      <c r="BP151" s="49"/>
      <c r="BQ151" s="49" t="str">
        <f t="shared" si="194"/>
        <v/>
      </c>
      <c r="BR151" s="49" t="str">
        <f t="shared" si="195"/>
        <v/>
      </c>
      <c r="BS151" s="49" t="str">
        <f t="shared" si="196"/>
        <v/>
      </c>
      <c r="BT151" s="49" t="str">
        <f t="shared" si="197"/>
        <v/>
      </c>
      <c r="BU151" s="49" t="str">
        <f t="shared" si="198"/>
        <v/>
      </c>
      <c r="BV151" s="49" t="str">
        <f t="shared" si="199"/>
        <v/>
      </c>
      <c r="BW151" s="49" t="str">
        <f t="shared" si="200"/>
        <v/>
      </c>
      <c r="BX151" s="49" t="str">
        <f t="shared" si="201"/>
        <v/>
      </c>
      <c r="BZ151" s="49"/>
      <c r="CA151" s="49" t="str">
        <f t="shared" si="202"/>
        <v/>
      </c>
      <c r="CB151" s="49" t="str">
        <f t="shared" si="203"/>
        <v/>
      </c>
      <c r="CC151" s="49" t="str">
        <f t="shared" si="204"/>
        <v/>
      </c>
      <c r="CD151" s="49" t="str">
        <f t="shared" si="205"/>
        <v/>
      </c>
      <c r="CE151" s="49" t="str">
        <f t="shared" si="206"/>
        <v/>
      </c>
      <c r="CF151" s="49" t="str">
        <f t="shared" si="207"/>
        <v/>
      </c>
      <c r="CG151" s="49" t="str">
        <f t="shared" si="208"/>
        <v/>
      </c>
      <c r="CH151" s="49" t="str">
        <f t="shared" si="209"/>
        <v/>
      </c>
      <c r="CJ151" s="49"/>
      <c r="CK151" s="49" t="str">
        <f t="shared" si="210"/>
        <v/>
      </c>
      <c r="CL151" s="49" t="str">
        <f t="shared" si="211"/>
        <v/>
      </c>
      <c r="CM151" s="49" t="str">
        <f t="shared" si="212"/>
        <v/>
      </c>
      <c r="CN151" s="49" t="str">
        <f t="shared" si="213"/>
        <v/>
      </c>
      <c r="CO151" s="49" t="str">
        <f t="shared" si="214"/>
        <v/>
      </c>
      <c r="CP151" s="49" t="str">
        <f t="shared" si="215"/>
        <v/>
      </c>
      <c r="CQ151" s="49" t="str">
        <f t="shared" si="216"/>
        <v/>
      </c>
      <c r="CR151" s="49" t="str">
        <f t="shared" si="217"/>
        <v/>
      </c>
      <c r="CT151" s="49"/>
      <c r="CU151" s="49" t="str">
        <f t="shared" si="218"/>
        <v/>
      </c>
      <c r="CV151" s="49" t="str">
        <f t="shared" si="219"/>
        <v/>
      </c>
      <c r="CW151" s="49" t="str">
        <f t="shared" si="220"/>
        <v/>
      </c>
      <c r="CX151" s="49" t="str">
        <f t="shared" si="221"/>
        <v/>
      </c>
      <c r="CY151" s="49" t="str">
        <f t="shared" si="222"/>
        <v/>
      </c>
      <c r="CZ151" s="49" t="str">
        <f t="shared" si="223"/>
        <v/>
      </c>
      <c r="DA151" s="49" t="str">
        <f t="shared" si="224"/>
        <v/>
      </c>
      <c r="DB151" s="49" t="str">
        <f t="shared" si="225"/>
        <v/>
      </c>
      <c r="DD151" s="49"/>
      <c r="DE151" s="49" t="str">
        <f t="shared" si="226"/>
        <v/>
      </c>
      <c r="DF151" s="49" t="str">
        <f t="shared" si="227"/>
        <v/>
      </c>
      <c r="DG151" s="49" t="str">
        <f t="shared" si="228"/>
        <v/>
      </c>
      <c r="DH151" s="49" t="str">
        <f t="shared" si="229"/>
        <v/>
      </c>
      <c r="DI151" s="49" t="str">
        <f t="shared" si="230"/>
        <v/>
      </c>
      <c r="DJ151" s="49" t="str">
        <f t="shared" si="231"/>
        <v/>
      </c>
      <c r="DK151" s="49" t="str">
        <f t="shared" si="232"/>
        <v/>
      </c>
      <c r="DL151" s="49" t="str">
        <f t="shared" si="233"/>
        <v/>
      </c>
      <c r="DN151" s="49"/>
      <c r="DO151" s="49" t="str">
        <f t="shared" si="234"/>
        <v/>
      </c>
      <c r="DP151" s="49" t="str">
        <f t="shared" si="235"/>
        <v/>
      </c>
      <c r="DQ151" s="49" t="str">
        <f t="shared" si="236"/>
        <v/>
      </c>
      <c r="DR151" s="49" t="str">
        <f t="shared" si="237"/>
        <v/>
      </c>
      <c r="DS151" s="49" t="str">
        <f t="shared" si="238"/>
        <v/>
      </c>
      <c r="DT151" s="49" t="str">
        <f t="shared" si="239"/>
        <v/>
      </c>
      <c r="DU151" s="49" t="str">
        <f t="shared" si="240"/>
        <v/>
      </c>
      <c r="DV151" s="49" t="str">
        <f t="shared" si="241"/>
        <v/>
      </c>
      <c r="DX151" s="49"/>
      <c r="DY151" s="49" t="str">
        <f t="shared" si="242"/>
        <v/>
      </c>
      <c r="DZ151" s="49" t="str">
        <f t="shared" si="243"/>
        <v/>
      </c>
      <c r="EA151" s="49" t="str">
        <f t="shared" si="244"/>
        <v/>
      </c>
      <c r="EB151" s="49" t="str">
        <f t="shared" si="245"/>
        <v/>
      </c>
      <c r="EC151" s="49" t="str">
        <f t="shared" si="246"/>
        <v/>
      </c>
      <c r="ED151" s="49" t="str">
        <f t="shared" si="247"/>
        <v/>
      </c>
      <c r="EE151" s="49" t="str">
        <f t="shared" si="248"/>
        <v/>
      </c>
      <c r="EF151" s="49" t="str">
        <f t="shared" si="249"/>
        <v/>
      </c>
      <c r="EH151" s="49"/>
      <c r="EI151" s="49" t="str">
        <f t="shared" si="250"/>
        <v/>
      </c>
      <c r="EJ151" s="49" t="str">
        <f t="shared" si="251"/>
        <v/>
      </c>
      <c r="EK151" s="49" t="str">
        <f t="shared" si="252"/>
        <v/>
      </c>
      <c r="EL151" s="49" t="str">
        <f t="shared" si="253"/>
        <v/>
      </c>
      <c r="EM151" s="49" t="str">
        <f t="shared" si="254"/>
        <v/>
      </c>
      <c r="EN151" s="49" t="str">
        <f t="shared" si="255"/>
        <v/>
      </c>
      <c r="EO151" s="49" t="str">
        <f t="shared" si="256"/>
        <v/>
      </c>
      <c r="EP151" s="49" t="str">
        <f t="shared" si="257"/>
        <v/>
      </c>
      <c r="ER151" s="49"/>
      <c r="ES151" s="49" t="str">
        <f t="shared" si="258"/>
        <v/>
      </c>
      <c r="ET151" s="49" t="str">
        <f t="shared" si="259"/>
        <v/>
      </c>
      <c r="EU151" s="49" t="str">
        <f t="shared" si="260"/>
        <v/>
      </c>
      <c r="EV151" s="49" t="str">
        <f t="shared" si="261"/>
        <v/>
      </c>
      <c r="EW151" s="49" t="str">
        <f t="shared" si="262"/>
        <v/>
      </c>
      <c r="EX151" s="49" t="str">
        <f t="shared" si="263"/>
        <v/>
      </c>
      <c r="EY151" s="49" t="str">
        <f t="shared" si="264"/>
        <v/>
      </c>
      <c r="EZ151" s="49" t="str">
        <f t="shared" si="265"/>
        <v/>
      </c>
      <c r="FB151" s="49"/>
      <c r="FC151" s="49" t="str">
        <f t="shared" si="266"/>
        <v/>
      </c>
      <c r="FD151" s="49" t="str">
        <f t="shared" si="267"/>
        <v/>
      </c>
      <c r="FE151" s="49" t="str">
        <f t="shared" si="268"/>
        <v/>
      </c>
      <c r="FF151" s="49" t="str">
        <f t="shared" si="269"/>
        <v/>
      </c>
      <c r="FG151" s="49" t="str">
        <f t="shared" si="270"/>
        <v/>
      </c>
      <c r="FH151" s="49" t="str">
        <f t="shared" si="271"/>
        <v/>
      </c>
      <c r="FI151" s="49" t="str">
        <f t="shared" si="272"/>
        <v/>
      </c>
      <c r="FJ151" s="49" t="str">
        <f t="shared" si="273"/>
        <v/>
      </c>
      <c r="FL151" s="49"/>
      <c r="FM151" s="49" t="str">
        <f t="shared" si="274"/>
        <v/>
      </c>
      <c r="FN151" s="49" t="str">
        <f t="shared" si="275"/>
        <v/>
      </c>
      <c r="FO151" s="49" t="str">
        <f t="shared" si="276"/>
        <v/>
      </c>
      <c r="FP151" s="49" t="str">
        <f t="shared" si="277"/>
        <v/>
      </c>
      <c r="FQ151" s="49" t="str">
        <f t="shared" si="278"/>
        <v/>
      </c>
      <c r="FR151" s="49" t="str">
        <f t="shared" si="279"/>
        <v/>
      </c>
      <c r="FS151" s="49" t="str">
        <f t="shared" si="280"/>
        <v/>
      </c>
      <c r="FT151" s="49" t="str">
        <f t="shared" si="281"/>
        <v/>
      </c>
      <c r="FV151" s="49"/>
      <c r="FW151" s="49" t="str">
        <f t="shared" si="282"/>
        <v/>
      </c>
      <c r="FX151" s="49" t="str">
        <f t="shared" si="283"/>
        <v/>
      </c>
      <c r="FY151" s="49" t="str">
        <f t="shared" si="284"/>
        <v/>
      </c>
      <c r="FZ151" s="49" t="str">
        <f t="shared" si="285"/>
        <v/>
      </c>
      <c r="GA151" s="49" t="str">
        <f t="shared" si="286"/>
        <v/>
      </c>
      <c r="GB151" s="49" t="str">
        <f t="shared" si="287"/>
        <v/>
      </c>
      <c r="GC151" s="49" t="str">
        <f t="shared" si="288"/>
        <v/>
      </c>
      <c r="GD151" s="49" t="str">
        <f t="shared" si="289"/>
        <v/>
      </c>
      <c r="GF151" s="49"/>
      <c r="GG151" s="49" t="str">
        <f t="shared" si="290"/>
        <v/>
      </c>
      <c r="GH151" s="49" t="str">
        <f t="shared" si="291"/>
        <v/>
      </c>
      <c r="GI151" s="49" t="str">
        <f t="shared" si="292"/>
        <v/>
      </c>
      <c r="GJ151" s="49" t="str">
        <f t="shared" si="293"/>
        <v/>
      </c>
      <c r="GK151" s="49" t="str">
        <f t="shared" si="294"/>
        <v/>
      </c>
      <c r="GL151" s="49" t="str">
        <f t="shared" si="295"/>
        <v/>
      </c>
      <c r="GM151" s="49" t="str">
        <f t="shared" si="296"/>
        <v/>
      </c>
      <c r="GN151" s="49" t="str">
        <f t="shared" si="297"/>
        <v/>
      </c>
      <c r="GP151" s="49"/>
      <c r="GQ151" s="49" t="str">
        <f t="shared" si="298"/>
        <v/>
      </c>
      <c r="GR151" s="49" t="str">
        <f t="shared" si="299"/>
        <v/>
      </c>
      <c r="GS151" s="49" t="str">
        <f t="shared" si="300"/>
        <v/>
      </c>
      <c r="GT151" s="49" t="str">
        <f t="shared" si="301"/>
        <v/>
      </c>
      <c r="GU151" s="49" t="str">
        <f t="shared" si="302"/>
        <v/>
      </c>
      <c r="GV151" s="49" t="str">
        <f t="shared" si="303"/>
        <v/>
      </c>
      <c r="GW151" s="49" t="str">
        <f t="shared" si="304"/>
        <v/>
      </c>
      <c r="GX151" s="49" t="str">
        <f t="shared" si="305"/>
        <v/>
      </c>
    </row>
    <row r="152" spans="17:206" x14ac:dyDescent="0.2">
      <c r="Q152" s="65">
        <v>84</v>
      </c>
      <c r="AB152" s="49"/>
      <c r="AC152" s="49" t="str">
        <f t="shared" si="162"/>
        <v/>
      </c>
      <c r="AD152" s="49" t="str">
        <f t="shared" si="163"/>
        <v/>
      </c>
      <c r="AE152" s="49" t="str">
        <f t="shared" si="164"/>
        <v/>
      </c>
      <c r="AF152" s="49" t="str">
        <f t="shared" si="165"/>
        <v/>
      </c>
      <c r="AG152" s="49" t="str">
        <f t="shared" si="166"/>
        <v/>
      </c>
      <c r="AH152" s="49" t="str">
        <f t="shared" si="167"/>
        <v/>
      </c>
      <c r="AI152" s="49" t="str">
        <f t="shared" si="168"/>
        <v/>
      </c>
      <c r="AJ152" s="49" t="str">
        <f t="shared" si="169"/>
        <v/>
      </c>
      <c r="AL152" s="49"/>
      <c r="AM152" s="49" t="str">
        <f t="shared" si="170"/>
        <v/>
      </c>
      <c r="AN152" s="49" t="str">
        <f t="shared" si="171"/>
        <v/>
      </c>
      <c r="AO152" s="49" t="str">
        <f t="shared" si="172"/>
        <v/>
      </c>
      <c r="AP152" s="49" t="str">
        <f t="shared" si="173"/>
        <v/>
      </c>
      <c r="AQ152" s="49" t="str">
        <f t="shared" si="174"/>
        <v/>
      </c>
      <c r="AR152" s="49" t="str">
        <f t="shared" si="175"/>
        <v/>
      </c>
      <c r="AS152" s="49" t="str">
        <f t="shared" si="176"/>
        <v/>
      </c>
      <c r="AT152" s="49" t="str">
        <f t="shared" si="177"/>
        <v/>
      </c>
      <c r="AV152" s="49"/>
      <c r="AW152" s="49" t="str">
        <f t="shared" si="178"/>
        <v/>
      </c>
      <c r="AX152" s="49" t="str">
        <f t="shared" si="179"/>
        <v/>
      </c>
      <c r="AY152" s="49" t="str">
        <f t="shared" si="180"/>
        <v/>
      </c>
      <c r="AZ152" s="49" t="str">
        <f t="shared" si="181"/>
        <v/>
      </c>
      <c r="BA152" s="49" t="str">
        <f t="shared" si="182"/>
        <v/>
      </c>
      <c r="BB152" s="49" t="str">
        <f t="shared" si="183"/>
        <v/>
      </c>
      <c r="BC152" s="49" t="str">
        <f t="shared" si="184"/>
        <v/>
      </c>
      <c r="BD152" s="49" t="str">
        <f t="shared" si="185"/>
        <v/>
      </c>
      <c r="BF152" s="49"/>
      <c r="BG152" s="49" t="str">
        <f t="shared" si="186"/>
        <v/>
      </c>
      <c r="BH152" s="49" t="str">
        <f t="shared" si="187"/>
        <v/>
      </c>
      <c r="BI152" s="49" t="str">
        <f t="shared" si="188"/>
        <v/>
      </c>
      <c r="BJ152" s="49" t="str">
        <f t="shared" si="189"/>
        <v/>
      </c>
      <c r="BK152" s="49" t="str">
        <f t="shared" si="190"/>
        <v/>
      </c>
      <c r="BL152" s="49" t="str">
        <f t="shared" si="191"/>
        <v/>
      </c>
      <c r="BM152" s="49" t="str">
        <f t="shared" si="192"/>
        <v/>
      </c>
      <c r="BN152" s="49" t="str">
        <f t="shared" si="193"/>
        <v/>
      </c>
      <c r="BP152" s="49"/>
      <c r="BQ152" s="49" t="str">
        <f t="shared" si="194"/>
        <v/>
      </c>
      <c r="BR152" s="49" t="str">
        <f t="shared" si="195"/>
        <v/>
      </c>
      <c r="BS152" s="49" t="str">
        <f t="shared" si="196"/>
        <v/>
      </c>
      <c r="BT152" s="49" t="str">
        <f t="shared" si="197"/>
        <v/>
      </c>
      <c r="BU152" s="49" t="str">
        <f t="shared" si="198"/>
        <v/>
      </c>
      <c r="BV152" s="49" t="str">
        <f t="shared" si="199"/>
        <v/>
      </c>
      <c r="BW152" s="49" t="str">
        <f t="shared" si="200"/>
        <v/>
      </c>
      <c r="BX152" s="49" t="str">
        <f t="shared" si="201"/>
        <v/>
      </c>
      <c r="BZ152" s="49"/>
      <c r="CA152" s="49" t="str">
        <f t="shared" si="202"/>
        <v/>
      </c>
      <c r="CB152" s="49" t="str">
        <f t="shared" si="203"/>
        <v/>
      </c>
      <c r="CC152" s="49" t="str">
        <f t="shared" si="204"/>
        <v/>
      </c>
      <c r="CD152" s="49" t="str">
        <f t="shared" si="205"/>
        <v/>
      </c>
      <c r="CE152" s="49" t="str">
        <f t="shared" si="206"/>
        <v/>
      </c>
      <c r="CF152" s="49" t="str">
        <f t="shared" si="207"/>
        <v/>
      </c>
      <c r="CG152" s="49" t="str">
        <f t="shared" si="208"/>
        <v/>
      </c>
      <c r="CH152" s="49" t="str">
        <f t="shared" si="209"/>
        <v/>
      </c>
      <c r="CJ152" s="49"/>
      <c r="CK152" s="49" t="str">
        <f t="shared" si="210"/>
        <v/>
      </c>
      <c r="CL152" s="49" t="str">
        <f t="shared" si="211"/>
        <v/>
      </c>
      <c r="CM152" s="49" t="str">
        <f t="shared" si="212"/>
        <v/>
      </c>
      <c r="CN152" s="49" t="str">
        <f t="shared" si="213"/>
        <v/>
      </c>
      <c r="CO152" s="49" t="str">
        <f t="shared" si="214"/>
        <v/>
      </c>
      <c r="CP152" s="49" t="str">
        <f t="shared" si="215"/>
        <v/>
      </c>
      <c r="CQ152" s="49" t="str">
        <f t="shared" si="216"/>
        <v/>
      </c>
      <c r="CR152" s="49" t="str">
        <f t="shared" si="217"/>
        <v/>
      </c>
      <c r="CT152" s="49"/>
      <c r="CU152" s="49" t="str">
        <f t="shared" si="218"/>
        <v/>
      </c>
      <c r="CV152" s="49" t="str">
        <f t="shared" si="219"/>
        <v/>
      </c>
      <c r="CW152" s="49" t="str">
        <f t="shared" si="220"/>
        <v/>
      </c>
      <c r="CX152" s="49" t="str">
        <f t="shared" si="221"/>
        <v/>
      </c>
      <c r="CY152" s="49" t="str">
        <f t="shared" si="222"/>
        <v/>
      </c>
      <c r="CZ152" s="49" t="str">
        <f t="shared" si="223"/>
        <v/>
      </c>
      <c r="DA152" s="49" t="str">
        <f t="shared" si="224"/>
        <v/>
      </c>
      <c r="DB152" s="49" t="str">
        <f t="shared" si="225"/>
        <v/>
      </c>
      <c r="DD152" s="49"/>
      <c r="DE152" s="49" t="str">
        <f t="shared" si="226"/>
        <v/>
      </c>
      <c r="DF152" s="49" t="str">
        <f t="shared" si="227"/>
        <v/>
      </c>
      <c r="DG152" s="49" t="str">
        <f t="shared" si="228"/>
        <v/>
      </c>
      <c r="DH152" s="49" t="str">
        <f t="shared" si="229"/>
        <v/>
      </c>
      <c r="DI152" s="49" t="str">
        <f t="shared" si="230"/>
        <v/>
      </c>
      <c r="DJ152" s="49" t="str">
        <f t="shared" si="231"/>
        <v/>
      </c>
      <c r="DK152" s="49" t="str">
        <f t="shared" si="232"/>
        <v/>
      </c>
      <c r="DL152" s="49" t="str">
        <f t="shared" si="233"/>
        <v/>
      </c>
      <c r="DN152" s="49"/>
      <c r="DO152" s="49" t="str">
        <f t="shared" si="234"/>
        <v/>
      </c>
      <c r="DP152" s="49" t="str">
        <f t="shared" si="235"/>
        <v/>
      </c>
      <c r="DQ152" s="49" t="str">
        <f t="shared" si="236"/>
        <v/>
      </c>
      <c r="DR152" s="49" t="str">
        <f t="shared" si="237"/>
        <v/>
      </c>
      <c r="DS152" s="49" t="str">
        <f t="shared" si="238"/>
        <v/>
      </c>
      <c r="DT152" s="49" t="str">
        <f t="shared" si="239"/>
        <v/>
      </c>
      <c r="DU152" s="49" t="str">
        <f t="shared" si="240"/>
        <v/>
      </c>
      <c r="DV152" s="49" t="str">
        <f t="shared" si="241"/>
        <v/>
      </c>
      <c r="DX152" s="49"/>
      <c r="DY152" s="49" t="str">
        <f t="shared" si="242"/>
        <v/>
      </c>
      <c r="DZ152" s="49" t="str">
        <f t="shared" si="243"/>
        <v/>
      </c>
      <c r="EA152" s="49" t="str">
        <f t="shared" si="244"/>
        <v/>
      </c>
      <c r="EB152" s="49" t="str">
        <f t="shared" si="245"/>
        <v/>
      </c>
      <c r="EC152" s="49" t="str">
        <f t="shared" si="246"/>
        <v/>
      </c>
      <c r="ED152" s="49" t="str">
        <f t="shared" si="247"/>
        <v/>
      </c>
      <c r="EE152" s="49" t="str">
        <f t="shared" si="248"/>
        <v/>
      </c>
      <c r="EF152" s="49" t="str">
        <f t="shared" si="249"/>
        <v/>
      </c>
      <c r="EH152" s="49"/>
      <c r="EI152" s="49" t="str">
        <f t="shared" si="250"/>
        <v/>
      </c>
      <c r="EJ152" s="49" t="str">
        <f t="shared" si="251"/>
        <v/>
      </c>
      <c r="EK152" s="49" t="str">
        <f t="shared" si="252"/>
        <v/>
      </c>
      <c r="EL152" s="49" t="str">
        <f t="shared" si="253"/>
        <v/>
      </c>
      <c r="EM152" s="49" t="str">
        <f t="shared" si="254"/>
        <v/>
      </c>
      <c r="EN152" s="49" t="str">
        <f t="shared" si="255"/>
        <v/>
      </c>
      <c r="EO152" s="49" t="str">
        <f t="shared" si="256"/>
        <v/>
      </c>
      <c r="EP152" s="49" t="str">
        <f t="shared" si="257"/>
        <v/>
      </c>
      <c r="ER152" s="49"/>
      <c r="ES152" s="49" t="str">
        <f t="shared" si="258"/>
        <v/>
      </c>
      <c r="ET152" s="49" t="str">
        <f t="shared" si="259"/>
        <v/>
      </c>
      <c r="EU152" s="49" t="str">
        <f t="shared" si="260"/>
        <v/>
      </c>
      <c r="EV152" s="49" t="str">
        <f t="shared" si="261"/>
        <v/>
      </c>
      <c r="EW152" s="49" t="str">
        <f t="shared" si="262"/>
        <v/>
      </c>
      <c r="EX152" s="49" t="str">
        <f t="shared" si="263"/>
        <v/>
      </c>
      <c r="EY152" s="49" t="str">
        <f t="shared" si="264"/>
        <v/>
      </c>
      <c r="EZ152" s="49" t="str">
        <f t="shared" si="265"/>
        <v/>
      </c>
      <c r="FB152" s="49"/>
      <c r="FC152" s="49" t="str">
        <f t="shared" si="266"/>
        <v/>
      </c>
      <c r="FD152" s="49" t="str">
        <f t="shared" si="267"/>
        <v/>
      </c>
      <c r="FE152" s="49" t="str">
        <f t="shared" si="268"/>
        <v/>
      </c>
      <c r="FF152" s="49" t="str">
        <f t="shared" si="269"/>
        <v/>
      </c>
      <c r="FG152" s="49" t="str">
        <f t="shared" si="270"/>
        <v/>
      </c>
      <c r="FH152" s="49" t="str">
        <f t="shared" si="271"/>
        <v/>
      </c>
      <c r="FI152" s="49" t="str">
        <f t="shared" si="272"/>
        <v/>
      </c>
      <c r="FJ152" s="49" t="str">
        <f t="shared" si="273"/>
        <v/>
      </c>
      <c r="FL152" s="49"/>
      <c r="FM152" s="49" t="str">
        <f t="shared" si="274"/>
        <v/>
      </c>
      <c r="FN152" s="49" t="str">
        <f t="shared" si="275"/>
        <v/>
      </c>
      <c r="FO152" s="49" t="str">
        <f t="shared" si="276"/>
        <v/>
      </c>
      <c r="FP152" s="49" t="str">
        <f t="shared" si="277"/>
        <v/>
      </c>
      <c r="FQ152" s="49" t="str">
        <f t="shared" si="278"/>
        <v/>
      </c>
      <c r="FR152" s="49" t="str">
        <f t="shared" si="279"/>
        <v/>
      </c>
      <c r="FS152" s="49" t="str">
        <f t="shared" si="280"/>
        <v/>
      </c>
      <c r="FT152" s="49" t="str">
        <f t="shared" si="281"/>
        <v/>
      </c>
      <c r="FV152" s="49"/>
      <c r="FW152" s="49" t="str">
        <f t="shared" si="282"/>
        <v/>
      </c>
      <c r="FX152" s="49" t="str">
        <f t="shared" si="283"/>
        <v/>
      </c>
      <c r="FY152" s="49" t="str">
        <f t="shared" si="284"/>
        <v/>
      </c>
      <c r="FZ152" s="49" t="str">
        <f t="shared" si="285"/>
        <v/>
      </c>
      <c r="GA152" s="49" t="str">
        <f t="shared" si="286"/>
        <v/>
      </c>
      <c r="GB152" s="49" t="str">
        <f t="shared" si="287"/>
        <v/>
      </c>
      <c r="GC152" s="49" t="str">
        <f t="shared" si="288"/>
        <v/>
      </c>
      <c r="GD152" s="49" t="str">
        <f t="shared" si="289"/>
        <v/>
      </c>
      <c r="GF152" s="49"/>
      <c r="GG152" s="49" t="str">
        <f t="shared" si="290"/>
        <v/>
      </c>
      <c r="GH152" s="49" t="str">
        <f t="shared" si="291"/>
        <v/>
      </c>
      <c r="GI152" s="49" t="str">
        <f t="shared" si="292"/>
        <v/>
      </c>
      <c r="GJ152" s="49" t="str">
        <f t="shared" si="293"/>
        <v/>
      </c>
      <c r="GK152" s="49" t="str">
        <f t="shared" si="294"/>
        <v/>
      </c>
      <c r="GL152" s="49" t="str">
        <f t="shared" si="295"/>
        <v/>
      </c>
      <c r="GM152" s="49" t="str">
        <f t="shared" si="296"/>
        <v/>
      </c>
      <c r="GN152" s="49" t="str">
        <f t="shared" si="297"/>
        <v/>
      </c>
      <c r="GP152" s="49"/>
      <c r="GQ152" s="49" t="str">
        <f t="shared" si="298"/>
        <v/>
      </c>
      <c r="GR152" s="49" t="str">
        <f t="shared" si="299"/>
        <v/>
      </c>
      <c r="GS152" s="49" t="str">
        <f t="shared" si="300"/>
        <v/>
      </c>
      <c r="GT152" s="49" t="str">
        <f t="shared" si="301"/>
        <v/>
      </c>
      <c r="GU152" s="49" t="str">
        <f t="shared" si="302"/>
        <v/>
      </c>
      <c r="GV152" s="49" t="str">
        <f t="shared" si="303"/>
        <v/>
      </c>
      <c r="GW152" s="49" t="str">
        <f t="shared" si="304"/>
        <v/>
      </c>
      <c r="GX152" s="49" t="str">
        <f t="shared" si="305"/>
        <v/>
      </c>
    </row>
    <row r="153" spans="17:206" x14ac:dyDescent="0.2">
      <c r="Q153" s="65">
        <v>85</v>
      </c>
      <c r="AB153" s="49"/>
      <c r="AC153" s="49" t="str">
        <f t="shared" si="162"/>
        <v/>
      </c>
      <c r="AD153" s="49" t="str">
        <f t="shared" si="163"/>
        <v/>
      </c>
      <c r="AE153" s="49" t="str">
        <f t="shared" si="164"/>
        <v/>
      </c>
      <c r="AF153" s="49" t="str">
        <f t="shared" si="165"/>
        <v/>
      </c>
      <c r="AG153" s="49" t="str">
        <f t="shared" si="166"/>
        <v/>
      </c>
      <c r="AH153" s="49" t="str">
        <f t="shared" si="167"/>
        <v/>
      </c>
      <c r="AI153" s="49" t="str">
        <f t="shared" si="168"/>
        <v/>
      </c>
      <c r="AJ153" s="49" t="str">
        <f t="shared" si="169"/>
        <v/>
      </c>
      <c r="AL153" s="49"/>
      <c r="AM153" s="49" t="str">
        <f t="shared" si="170"/>
        <v/>
      </c>
      <c r="AN153" s="49" t="str">
        <f t="shared" si="171"/>
        <v/>
      </c>
      <c r="AO153" s="49" t="str">
        <f t="shared" si="172"/>
        <v/>
      </c>
      <c r="AP153" s="49" t="str">
        <f t="shared" si="173"/>
        <v/>
      </c>
      <c r="AQ153" s="49" t="str">
        <f t="shared" si="174"/>
        <v/>
      </c>
      <c r="AR153" s="49" t="str">
        <f t="shared" si="175"/>
        <v/>
      </c>
      <c r="AS153" s="49" t="str">
        <f t="shared" si="176"/>
        <v/>
      </c>
      <c r="AT153" s="49" t="str">
        <f t="shared" si="177"/>
        <v/>
      </c>
      <c r="AV153" s="49"/>
      <c r="AW153" s="49" t="str">
        <f t="shared" si="178"/>
        <v/>
      </c>
      <c r="AX153" s="49" t="str">
        <f t="shared" si="179"/>
        <v/>
      </c>
      <c r="AY153" s="49" t="str">
        <f t="shared" si="180"/>
        <v/>
      </c>
      <c r="AZ153" s="49" t="str">
        <f t="shared" si="181"/>
        <v/>
      </c>
      <c r="BA153" s="49" t="str">
        <f t="shared" si="182"/>
        <v/>
      </c>
      <c r="BB153" s="49" t="str">
        <f t="shared" si="183"/>
        <v/>
      </c>
      <c r="BC153" s="49" t="str">
        <f t="shared" si="184"/>
        <v/>
      </c>
      <c r="BD153" s="49" t="str">
        <f t="shared" si="185"/>
        <v/>
      </c>
      <c r="BF153" s="49"/>
      <c r="BG153" s="49" t="str">
        <f t="shared" si="186"/>
        <v/>
      </c>
      <c r="BH153" s="49" t="str">
        <f t="shared" si="187"/>
        <v/>
      </c>
      <c r="BI153" s="49" t="str">
        <f t="shared" si="188"/>
        <v/>
      </c>
      <c r="BJ153" s="49" t="str">
        <f t="shared" si="189"/>
        <v/>
      </c>
      <c r="BK153" s="49" t="str">
        <f t="shared" si="190"/>
        <v/>
      </c>
      <c r="BL153" s="49" t="str">
        <f t="shared" si="191"/>
        <v/>
      </c>
      <c r="BM153" s="49" t="str">
        <f t="shared" si="192"/>
        <v/>
      </c>
      <c r="BN153" s="49" t="str">
        <f t="shared" si="193"/>
        <v/>
      </c>
      <c r="BP153" s="49"/>
      <c r="BQ153" s="49" t="str">
        <f t="shared" si="194"/>
        <v/>
      </c>
      <c r="BR153" s="49" t="str">
        <f t="shared" si="195"/>
        <v/>
      </c>
      <c r="BS153" s="49" t="str">
        <f t="shared" si="196"/>
        <v/>
      </c>
      <c r="BT153" s="49" t="str">
        <f t="shared" si="197"/>
        <v/>
      </c>
      <c r="BU153" s="49" t="str">
        <f t="shared" si="198"/>
        <v/>
      </c>
      <c r="BV153" s="49" t="str">
        <f t="shared" si="199"/>
        <v/>
      </c>
      <c r="BW153" s="49" t="str">
        <f t="shared" si="200"/>
        <v/>
      </c>
      <c r="BX153" s="49" t="str">
        <f t="shared" si="201"/>
        <v/>
      </c>
      <c r="BZ153" s="49"/>
      <c r="CA153" s="49" t="str">
        <f t="shared" si="202"/>
        <v/>
      </c>
      <c r="CB153" s="49" t="str">
        <f t="shared" si="203"/>
        <v/>
      </c>
      <c r="CC153" s="49" t="str">
        <f t="shared" si="204"/>
        <v/>
      </c>
      <c r="CD153" s="49" t="str">
        <f t="shared" si="205"/>
        <v/>
      </c>
      <c r="CE153" s="49" t="str">
        <f t="shared" si="206"/>
        <v/>
      </c>
      <c r="CF153" s="49" t="str">
        <f t="shared" si="207"/>
        <v/>
      </c>
      <c r="CG153" s="49" t="str">
        <f t="shared" si="208"/>
        <v/>
      </c>
      <c r="CH153" s="49" t="str">
        <f t="shared" si="209"/>
        <v/>
      </c>
      <c r="CJ153" s="49"/>
      <c r="CK153" s="49" t="str">
        <f t="shared" si="210"/>
        <v/>
      </c>
      <c r="CL153" s="49" t="str">
        <f t="shared" si="211"/>
        <v/>
      </c>
      <c r="CM153" s="49" t="str">
        <f t="shared" si="212"/>
        <v/>
      </c>
      <c r="CN153" s="49" t="str">
        <f t="shared" si="213"/>
        <v/>
      </c>
      <c r="CO153" s="49" t="str">
        <f t="shared" si="214"/>
        <v/>
      </c>
      <c r="CP153" s="49" t="str">
        <f t="shared" si="215"/>
        <v/>
      </c>
      <c r="CQ153" s="49" t="str">
        <f t="shared" si="216"/>
        <v/>
      </c>
      <c r="CR153" s="49" t="str">
        <f t="shared" si="217"/>
        <v/>
      </c>
      <c r="CT153" s="49"/>
      <c r="CU153" s="49" t="str">
        <f t="shared" si="218"/>
        <v/>
      </c>
      <c r="CV153" s="49" t="str">
        <f t="shared" si="219"/>
        <v/>
      </c>
      <c r="CW153" s="49" t="str">
        <f t="shared" si="220"/>
        <v/>
      </c>
      <c r="CX153" s="49" t="str">
        <f t="shared" si="221"/>
        <v/>
      </c>
      <c r="CY153" s="49" t="str">
        <f t="shared" si="222"/>
        <v/>
      </c>
      <c r="CZ153" s="49" t="str">
        <f t="shared" si="223"/>
        <v/>
      </c>
      <c r="DA153" s="49" t="str">
        <f t="shared" si="224"/>
        <v/>
      </c>
      <c r="DB153" s="49" t="str">
        <f t="shared" si="225"/>
        <v/>
      </c>
      <c r="DD153" s="49"/>
      <c r="DE153" s="49" t="str">
        <f t="shared" si="226"/>
        <v/>
      </c>
      <c r="DF153" s="49" t="str">
        <f t="shared" si="227"/>
        <v/>
      </c>
      <c r="DG153" s="49" t="str">
        <f t="shared" si="228"/>
        <v/>
      </c>
      <c r="DH153" s="49" t="str">
        <f t="shared" si="229"/>
        <v/>
      </c>
      <c r="DI153" s="49" t="str">
        <f t="shared" si="230"/>
        <v/>
      </c>
      <c r="DJ153" s="49" t="str">
        <f t="shared" si="231"/>
        <v/>
      </c>
      <c r="DK153" s="49" t="str">
        <f t="shared" si="232"/>
        <v/>
      </c>
      <c r="DL153" s="49" t="str">
        <f t="shared" si="233"/>
        <v/>
      </c>
      <c r="DN153" s="49"/>
      <c r="DO153" s="49" t="str">
        <f t="shared" si="234"/>
        <v/>
      </c>
      <c r="DP153" s="49" t="str">
        <f t="shared" si="235"/>
        <v/>
      </c>
      <c r="DQ153" s="49" t="str">
        <f t="shared" si="236"/>
        <v/>
      </c>
      <c r="DR153" s="49" t="str">
        <f t="shared" si="237"/>
        <v/>
      </c>
      <c r="DS153" s="49" t="str">
        <f t="shared" si="238"/>
        <v/>
      </c>
      <c r="DT153" s="49" t="str">
        <f t="shared" si="239"/>
        <v/>
      </c>
      <c r="DU153" s="49" t="str">
        <f t="shared" si="240"/>
        <v/>
      </c>
      <c r="DV153" s="49" t="str">
        <f t="shared" si="241"/>
        <v/>
      </c>
      <c r="DX153" s="49"/>
      <c r="DY153" s="49" t="str">
        <f t="shared" si="242"/>
        <v/>
      </c>
      <c r="DZ153" s="49" t="str">
        <f t="shared" si="243"/>
        <v/>
      </c>
      <c r="EA153" s="49" t="str">
        <f t="shared" si="244"/>
        <v/>
      </c>
      <c r="EB153" s="49" t="str">
        <f t="shared" si="245"/>
        <v/>
      </c>
      <c r="EC153" s="49" t="str">
        <f t="shared" si="246"/>
        <v/>
      </c>
      <c r="ED153" s="49" t="str">
        <f t="shared" si="247"/>
        <v/>
      </c>
      <c r="EE153" s="49" t="str">
        <f t="shared" si="248"/>
        <v/>
      </c>
      <c r="EF153" s="49" t="str">
        <f t="shared" si="249"/>
        <v/>
      </c>
      <c r="EH153" s="49"/>
      <c r="EI153" s="49" t="str">
        <f t="shared" si="250"/>
        <v/>
      </c>
      <c r="EJ153" s="49" t="str">
        <f t="shared" si="251"/>
        <v/>
      </c>
      <c r="EK153" s="49" t="str">
        <f t="shared" si="252"/>
        <v/>
      </c>
      <c r="EL153" s="49" t="str">
        <f t="shared" si="253"/>
        <v/>
      </c>
      <c r="EM153" s="49" t="str">
        <f t="shared" si="254"/>
        <v/>
      </c>
      <c r="EN153" s="49" t="str">
        <f t="shared" si="255"/>
        <v/>
      </c>
      <c r="EO153" s="49" t="str">
        <f t="shared" si="256"/>
        <v/>
      </c>
      <c r="EP153" s="49" t="str">
        <f t="shared" si="257"/>
        <v/>
      </c>
      <c r="ER153" s="49"/>
      <c r="ES153" s="49" t="str">
        <f t="shared" si="258"/>
        <v/>
      </c>
      <c r="ET153" s="49" t="str">
        <f t="shared" si="259"/>
        <v/>
      </c>
      <c r="EU153" s="49" t="str">
        <f t="shared" si="260"/>
        <v/>
      </c>
      <c r="EV153" s="49" t="str">
        <f t="shared" si="261"/>
        <v/>
      </c>
      <c r="EW153" s="49" t="str">
        <f t="shared" si="262"/>
        <v/>
      </c>
      <c r="EX153" s="49" t="str">
        <f t="shared" si="263"/>
        <v/>
      </c>
      <c r="EY153" s="49" t="str">
        <f t="shared" si="264"/>
        <v/>
      </c>
      <c r="EZ153" s="49" t="str">
        <f t="shared" si="265"/>
        <v/>
      </c>
      <c r="FB153" s="49"/>
      <c r="FC153" s="49" t="str">
        <f t="shared" si="266"/>
        <v/>
      </c>
      <c r="FD153" s="49" t="str">
        <f t="shared" si="267"/>
        <v/>
      </c>
      <c r="FE153" s="49" t="str">
        <f t="shared" si="268"/>
        <v/>
      </c>
      <c r="FF153" s="49" t="str">
        <f t="shared" si="269"/>
        <v/>
      </c>
      <c r="FG153" s="49" t="str">
        <f t="shared" si="270"/>
        <v/>
      </c>
      <c r="FH153" s="49" t="str">
        <f t="shared" si="271"/>
        <v/>
      </c>
      <c r="FI153" s="49" t="str">
        <f t="shared" si="272"/>
        <v/>
      </c>
      <c r="FJ153" s="49" t="str">
        <f t="shared" si="273"/>
        <v/>
      </c>
      <c r="FL153" s="49"/>
      <c r="FM153" s="49" t="str">
        <f t="shared" si="274"/>
        <v/>
      </c>
      <c r="FN153" s="49" t="str">
        <f t="shared" si="275"/>
        <v/>
      </c>
      <c r="FO153" s="49" t="str">
        <f t="shared" si="276"/>
        <v/>
      </c>
      <c r="FP153" s="49" t="str">
        <f t="shared" si="277"/>
        <v/>
      </c>
      <c r="FQ153" s="49" t="str">
        <f t="shared" si="278"/>
        <v/>
      </c>
      <c r="FR153" s="49" t="str">
        <f t="shared" si="279"/>
        <v/>
      </c>
      <c r="FS153" s="49" t="str">
        <f t="shared" si="280"/>
        <v/>
      </c>
      <c r="FT153" s="49" t="str">
        <f t="shared" si="281"/>
        <v/>
      </c>
      <c r="FV153" s="49"/>
      <c r="FW153" s="49" t="str">
        <f t="shared" si="282"/>
        <v/>
      </c>
      <c r="FX153" s="49" t="str">
        <f t="shared" si="283"/>
        <v/>
      </c>
      <c r="FY153" s="49" t="str">
        <f t="shared" si="284"/>
        <v/>
      </c>
      <c r="FZ153" s="49" t="str">
        <f t="shared" si="285"/>
        <v/>
      </c>
      <c r="GA153" s="49" t="str">
        <f t="shared" si="286"/>
        <v/>
      </c>
      <c r="GB153" s="49" t="str">
        <f t="shared" si="287"/>
        <v/>
      </c>
      <c r="GC153" s="49" t="str">
        <f t="shared" si="288"/>
        <v/>
      </c>
      <c r="GD153" s="49" t="str">
        <f t="shared" si="289"/>
        <v/>
      </c>
      <c r="GF153" s="49"/>
      <c r="GG153" s="49" t="str">
        <f t="shared" si="290"/>
        <v/>
      </c>
      <c r="GH153" s="49" t="str">
        <f t="shared" si="291"/>
        <v/>
      </c>
      <c r="GI153" s="49" t="str">
        <f t="shared" si="292"/>
        <v/>
      </c>
      <c r="GJ153" s="49" t="str">
        <f t="shared" si="293"/>
        <v/>
      </c>
      <c r="GK153" s="49" t="str">
        <f t="shared" si="294"/>
        <v/>
      </c>
      <c r="GL153" s="49" t="str">
        <f t="shared" si="295"/>
        <v/>
      </c>
      <c r="GM153" s="49" t="str">
        <f t="shared" si="296"/>
        <v/>
      </c>
      <c r="GN153" s="49" t="str">
        <f t="shared" si="297"/>
        <v/>
      </c>
      <c r="GP153" s="49"/>
      <c r="GQ153" s="49" t="str">
        <f t="shared" si="298"/>
        <v/>
      </c>
      <c r="GR153" s="49" t="str">
        <f t="shared" si="299"/>
        <v/>
      </c>
      <c r="GS153" s="49" t="str">
        <f t="shared" si="300"/>
        <v/>
      </c>
      <c r="GT153" s="49" t="str">
        <f t="shared" si="301"/>
        <v/>
      </c>
      <c r="GU153" s="49" t="str">
        <f t="shared" si="302"/>
        <v/>
      </c>
      <c r="GV153" s="49" t="str">
        <f t="shared" si="303"/>
        <v/>
      </c>
      <c r="GW153" s="49" t="str">
        <f t="shared" si="304"/>
        <v/>
      </c>
      <c r="GX153" s="49" t="str">
        <f t="shared" si="305"/>
        <v/>
      </c>
    </row>
    <row r="154" spans="17:206" x14ac:dyDescent="0.2">
      <c r="Q154" s="65">
        <v>86</v>
      </c>
      <c r="AB154" s="49"/>
      <c r="AC154" s="49" t="str">
        <f t="shared" si="162"/>
        <v/>
      </c>
      <c r="AD154" s="49" t="str">
        <f t="shared" si="163"/>
        <v/>
      </c>
      <c r="AE154" s="49" t="str">
        <f t="shared" si="164"/>
        <v/>
      </c>
      <c r="AF154" s="49" t="str">
        <f t="shared" si="165"/>
        <v/>
      </c>
      <c r="AG154" s="49" t="str">
        <f t="shared" si="166"/>
        <v/>
      </c>
      <c r="AH154" s="49" t="str">
        <f t="shared" si="167"/>
        <v/>
      </c>
      <c r="AI154" s="49" t="str">
        <f t="shared" si="168"/>
        <v/>
      </c>
      <c r="AJ154" s="49" t="str">
        <f t="shared" si="169"/>
        <v/>
      </c>
      <c r="AL154" s="49"/>
      <c r="AM154" s="49" t="str">
        <f t="shared" si="170"/>
        <v/>
      </c>
      <c r="AN154" s="49" t="str">
        <f t="shared" si="171"/>
        <v/>
      </c>
      <c r="AO154" s="49" t="str">
        <f t="shared" si="172"/>
        <v/>
      </c>
      <c r="AP154" s="49" t="str">
        <f t="shared" si="173"/>
        <v/>
      </c>
      <c r="AQ154" s="49" t="str">
        <f t="shared" si="174"/>
        <v/>
      </c>
      <c r="AR154" s="49" t="str">
        <f t="shared" si="175"/>
        <v/>
      </c>
      <c r="AS154" s="49" t="str">
        <f t="shared" si="176"/>
        <v/>
      </c>
      <c r="AT154" s="49" t="str">
        <f t="shared" si="177"/>
        <v/>
      </c>
      <c r="AV154" s="49"/>
      <c r="AW154" s="49" t="str">
        <f t="shared" si="178"/>
        <v/>
      </c>
      <c r="AX154" s="49" t="str">
        <f t="shared" si="179"/>
        <v/>
      </c>
      <c r="AY154" s="49" t="str">
        <f t="shared" si="180"/>
        <v/>
      </c>
      <c r="AZ154" s="49" t="str">
        <f t="shared" si="181"/>
        <v/>
      </c>
      <c r="BA154" s="49" t="str">
        <f t="shared" si="182"/>
        <v/>
      </c>
      <c r="BB154" s="49" t="str">
        <f t="shared" si="183"/>
        <v/>
      </c>
      <c r="BC154" s="49" t="str">
        <f t="shared" si="184"/>
        <v/>
      </c>
      <c r="BD154" s="49" t="str">
        <f t="shared" si="185"/>
        <v/>
      </c>
      <c r="BF154" s="49"/>
      <c r="BG154" s="49" t="str">
        <f t="shared" si="186"/>
        <v/>
      </c>
      <c r="BH154" s="49" t="str">
        <f t="shared" si="187"/>
        <v/>
      </c>
      <c r="BI154" s="49" t="str">
        <f t="shared" si="188"/>
        <v/>
      </c>
      <c r="BJ154" s="49" t="str">
        <f t="shared" si="189"/>
        <v/>
      </c>
      <c r="BK154" s="49" t="str">
        <f t="shared" si="190"/>
        <v/>
      </c>
      <c r="BL154" s="49" t="str">
        <f t="shared" si="191"/>
        <v/>
      </c>
      <c r="BM154" s="49" t="str">
        <f t="shared" si="192"/>
        <v/>
      </c>
      <c r="BN154" s="49" t="str">
        <f t="shared" si="193"/>
        <v/>
      </c>
      <c r="BP154" s="49"/>
      <c r="BQ154" s="49" t="str">
        <f t="shared" si="194"/>
        <v/>
      </c>
      <c r="BR154" s="49" t="str">
        <f t="shared" si="195"/>
        <v/>
      </c>
      <c r="BS154" s="49" t="str">
        <f t="shared" si="196"/>
        <v/>
      </c>
      <c r="BT154" s="49" t="str">
        <f t="shared" si="197"/>
        <v/>
      </c>
      <c r="BU154" s="49" t="str">
        <f t="shared" si="198"/>
        <v/>
      </c>
      <c r="BV154" s="49" t="str">
        <f t="shared" si="199"/>
        <v/>
      </c>
      <c r="BW154" s="49" t="str">
        <f t="shared" si="200"/>
        <v/>
      </c>
      <c r="BX154" s="49" t="str">
        <f t="shared" si="201"/>
        <v/>
      </c>
      <c r="BZ154" s="49"/>
      <c r="CA154" s="49" t="str">
        <f t="shared" si="202"/>
        <v/>
      </c>
      <c r="CB154" s="49" t="str">
        <f t="shared" si="203"/>
        <v/>
      </c>
      <c r="CC154" s="49" t="str">
        <f t="shared" si="204"/>
        <v/>
      </c>
      <c r="CD154" s="49" t="str">
        <f t="shared" si="205"/>
        <v/>
      </c>
      <c r="CE154" s="49" t="str">
        <f t="shared" si="206"/>
        <v/>
      </c>
      <c r="CF154" s="49" t="str">
        <f t="shared" si="207"/>
        <v/>
      </c>
      <c r="CG154" s="49" t="str">
        <f t="shared" si="208"/>
        <v/>
      </c>
      <c r="CH154" s="49" t="str">
        <f t="shared" si="209"/>
        <v/>
      </c>
      <c r="CJ154" s="49"/>
      <c r="CK154" s="49" t="str">
        <f t="shared" si="210"/>
        <v/>
      </c>
      <c r="CL154" s="49" t="str">
        <f t="shared" si="211"/>
        <v/>
      </c>
      <c r="CM154" s="49" t="str">
        <f t="shared" si="212"/>
        <v/>
      </c>
      <c r="CN154" s="49" t="str">
        <f t="shared" si="213"/>
        <v/>
      </c>
      <c r="CO154" s="49" t="str">
        <f t="shared" si="214"/>
        <v/>
      </c>
      <c r="CP154" s="49" t="str">
        <f t="shared" si="215"/>
        <v/>
      </c>
      <c r="CQ154" s="49" t="str">
        <f t="shared" si="216"/>
        <v/>
      </c>
      <c r="CR154" s="49" t="str">
        <f t="shared" si="217"/>
        <v/>
      </c>
      <c r="CT154" s="49"/>
      <c r="CU154" s="49" t="str">
        <f t="shared" si="218"/>
        <v/>
      </c>
      <c r="CV154" s="49" t="str">
        <f t="shared" si="219"/>
        <v/>
      </c>
      <c r="CW154" s="49" t="str">
        <f t="shared" si="220"/>
        <v/>
      </c>
      <c r="CX154" s="49" t="str">
        <f t="shared" si="221"/>
        <v/>
      </c>
      <c r="CY154" s="49" t="str">
        <f t="shared" si="222"/>
        <v/>
      </c>
      <c r="CZ154" s="49" t="str">
        <f t="shared" si="223"/>
        <v/>
      </c>
      <c r="DA154" s="49" t="str">
        <f t="shared" si="224"/>
        <v/>
      </c>
      <c r="DB154" s="49" t="str">
        <f t="shared" si="225"/>
        <v/>
      </c>
      <c r="DD154" s="49"/>
      <c r="DE154" s="49" t="str">
        <f t="shared" si="226"/>
        <v/>
      </c>
      <c r="DF154" s="49" t="str">
        <f t="shared" si="227"/>
        <v/>
      </c>
      <c r="DG154" s="49" t="str">
        <f t="shared" si="228"/>
        <v/>
      </c>
      <c r="DH154" s="49" t="str">
        <f t="shared" si="229"/>
        <v/>
      </c>
      <c r="DI154" s="49" t="str">
        <f t="shared" si="230"/>
        <v/>
      </c>
      <c r="DJ154" s="49" t="str">
        <f t="shared" si="231"/>
        <v/>
      </c>
      <c r="DK154" s="49" t="str">
        <f t="shared" si="232"/>
        <v/>
      </c>
      <c r="DL154" s="49" t="str">
        <f t="shared" si="233"/>
        <v/>
      </c>
      <c r="DN154" s="49"/>
      <c r="DO154" s="49" t="str">
        <f t="shared" si="234"/>
        <v/>
      </c>
      <c r="DP154" s="49" t="str">
        <f t="shared" si="235"/>
        <v/>
      </c>
      <c r="DQ154" s="49" t="str">
        <f t="shared" si="236"/>
        <v/>
      </c>
      <c r="DR154" s="49" t="str">
        <f t="shared" si="237"/>
        <v/>
      </c>
      <c r="DS154" s="49" t="str">
        <f t="shared" si="238"/>
        <v/>
      </c>
      <c r="DT154" s="49" t="str">
        <f t="shared" si="239"/>
        <v/>
      </c>
      <c r="DU154" s="49" t="str">
        <f t="shared" si="240"/>
        <v/>
      </c>
      <c r="DV154" s="49" t="str">
        <f t="shared" si="241"/>
        <v/>
      </c>
      <c r="DX154" s="49"/>
      <c r="DY154" s="49" t="str">
        <f t="shared" si="242"/>
        <v/>
      </c>
      <c r="DZ154" s="49" t="str">
        <f t="shared" si="243"/>
        <v/>
      </c>
      <c r="EA154" s="49" t="str">
        <f t="shared" si="244"/>
        <v/>
      </c>
      <c r="EB154" s="49" t="str">
        <f t="shared" si="245"/>
        <v/>
      </c>
      <c r="EC154" s="49" t="str">
        <f t="shared" si="246"/>
        <v/>
      </c>
      <c r="ED154" s="49" t="str">
        <f t="shared" si="247"/>
        <v/>
      </c>
      <c r="EE154" s="49" t="str">
        <f t="shared" si="248"/>
        <v/>
      </c>
      <c r="EF154" s="49" t="str">
        <f t="shared" si="249"/>
        <v/>
      </c>
      <c r="EH154" s="49"/>
      <c r="EI154" s="49" t="str">
        <f t="shared" si="250"/>
        <v/>
      </c>
      <c r="EJ154" s="49" t="str">
        <f t="shared" si="251"/>
        <v/>
      </c>
      <c r="EK154" s="49" t="str">
        <f t="shared" si="252"/>
        <v/>
      </c>
      <c r="EL154" s="49" t="str">
        <f t="shared" si="253"/>
        <v/>
      </c>
      <c r="EM154" s="49" t="str">
        <f t="shared" si="254"/>
        <v/>
      </c>
      <c r="EN154" s="49" t="str">
        <f t="shared" si="255"/>
        <v/>
      </c>
      <c r="EO154" s="49" t="str">
        <f t="shared" si="256"/>
        <v/>
      </c>
      <c r="EP154" s="49" t="str">
        <f t="shared" si="257"/>
        <v/>
      </c>
      <c r="ER154" s="49"/>
      <c r="ES154" s="49" t="str">
        <f t="shared" si="258"/>
        <v/>
      </c>
      <c r="ET154" s="49" t="str">
        <f t="shared" si="259"/>
        <v/>
      </c>
      <c r="EU154" s="49" t="str">
        <f t="shared" si="260"/>
        <v/>
      </c>
      <c r="EV154" s="49" t="str">
        <f t="shared" si="261"/>
        <v/>
      </c>
      <c r="EW154" s="49" t="str">
        <f t="shared" si="262"/>
        <v/>
      </c>
      <c r="EX154" s="49" t="str">
        <f t="shared" si="263"/>
        <v/>
      </c>
      <c r="EY154" s="49" t="str">
        <f t="shared" si="264"/>
        <v/>
      </c>
      <c r="EZ154" s="49" t="str">
        <f t="shared" si="265"/>
        <v/>
      </c>
      <c r="FB154" s="49"/>
      <c r="FC154" s="49" t="str">
        <f t="shared" si="266"/>
        <v/>
      </c>
      <c r="FD154" s="49" t="str">
        <f t="shared" si="267"/>
        <v/>
      </c>
      <c r="FE154" s="49" t="str">
        <f t="shared" si="268"/>
        <v/>
      </c>
      <c r="FF154" s="49" t="str">
        <f t="shared" si="269"/>
        <v/>
      </c>
      <c r="FG154" s="49" t="str">
        <f t="shared" si="270"/>
        <v/>
      </c>
      <c r="FH154" s="49" t="str">
        <f t="shared" si="271"/>
        <v/>
      </c>
      <c r="FI154" s="49" t="str">
        <f t="shared" si="272"/>
        <v/>
      </c>
      <c r="FJ154" s="49" t="str">
        <f t="shared" si="273"/>
        <v/>
      </c>
      <c r="FL154" s="49"/>
      <c r="FM154" s="49" t="str">
        <f t="shared" si="274"/>
        <v/>
      </c>
      <c r="FN154" s="49" t="str">
        <f t="shared" si="275"/>
        <v/>
      </c>
      <c r="FO154" s="49" t="str">
        <f t="shared" si="276"/>
        <v/>
      </c>
      <c r="FP154" s="49" t="str">
        <f t="shared" si="277"/>
        <v/>
      </c>
      <c r="FQ154" s="49" t="str">
        <f t="shared" si="278"/>
        <v/>
      </c>
      <c r="FR154" s="49" t="str">
        <f t="shared" si="279"/>
        <v/>
      </c>
      <c r="FS154" s="49" t="str">
        <f t="shared" si="280"/>
        <v/>
      </c>
      <c r="FT154" s="49" t="str">
        <f t="shared" si="281"/>
        <v/>
      </c>
      <c r="FV154" s="49"/>
      <c r="FW154" s="49" t="str">
        <f t="shared" si="282"/>
        <v/>
      </c>
      <c r="FX154" s="49" t="str">
        <f t="shared" si="283"/>
        <v/>
      </c>
      <c r="FY154" s="49" t="str">
        <f t="shared" si="284"/>
        <v/>
      </c>
      <c r="FZ154" s="49" t="str">
        <f t="shared" si="285"/>
        <v/>
      </c>
      <c r="GA154" s="49" t="str">
        <f t="shared" si="286"/>
        <v/>
      </c>
      <c r="GB154" s="49" t="str">
        <f t="shared" si="287"/>
        <v/>
      </c>
      <c r="GC154" s="49" t="str">
        <f t="shared" si="288"/>
        <v/>
      </c>
      <c r="GD154" s="49" t="str">
        <f t="shared" si="289"/>
        <v/>
      </c>
      <c r="GF154" s="49"/>
      <c r="GG154" s="49" t="str">
        <f t="shared" si="290"/>
        <v/>
      </c>
      <c r="GH154" s="49" t="str">
        <f t="shared" si="291"/>
        <v/>
      </c>
      <c r="GI154" s="49" t="str">
        <f t="shared" si="292"/>
        <v/>
      </c>
      <c r="GJ154" s="49" t="str">
        <f t="shared" si="293"/>
        <v/>
      </c>
      <c r="GK154" s="49" t="str">
        <f t="shared" si="294"/>
        <v/>
      </c>
      <c r="GL154" s="49" t="str">
        <f t="shared" si="295"/>
        <v/>
      </c>
      <c r="GM154" s="49" t="str">
        <f t="shared" si="296"/>
        <v/>
      </c>
      <c r="GN154" s="49" t="str">
        <f t="shared" si="297"/>
        <v/>
      </c>
      <c r="GP154" s="49"/>
      <c r="GQ154" s="49" t="str">
        <f t="shared" si="298"/>
        <v/>
      </c>
      <c r="GR154" s="49" t="str">
        <f t="shared" si="299"/>
        <v/>
      </c>
      <c r="GS154" s="49" t="str">
        <f t="shared" si="300"/>
        <v/>
      </c>
      <c r="GT154" s="49" t="str">
        <f t="shared" si="301"/>
        <v/>
      </c>
      <c r="GU154" s="49" t="str">
        <f t="shared" si="302"/>
        <v/>
      </c>
      <c r="GV154" s="49" t="str">
        <f t="shared" si="303"/>
        <v/>
      </c>
      <c r="GW154" s="49" t="str">
        <f t="shared" si="304"/>
        <v/>
      </c>
      <c r="GX154" s="49" t="str">
        <f t="shared" si="305"/>
        <v/>
      </c>
    </row>
    <row r="155" spans="17:206" x14ac:dyDescent="0.2">
      <c r="Q155" s="65">
        <v>87</v>
      </c>
      <c r="AB155" s="49"/>
      <c r="AC155" s="49" t="str">
        <f t="shared" si="162"/>
        <v/>
      </c>
      <c r="AD155" s="49" t="str">
        <f t="shared" si="163"/>
        <v/>
      </c>
      <c r="AE155" s="49" t="str">
        <f t="shared" si="164"/>
        <v/>
      </c>
      <c r="AF155" s="49" t="str">
        <f t="shared" si="165"/>
        <v/>
      </c>
      <c r="AG155" s="49" t="str">
        <f t="shared" si="166"/>
        <v/>
      </c>
      <c r="AH155" s="49" t="str">
        <f t="shared" si="167"/>
        <v/>
      </c>
      <c r="AI155" s="49" t="str">
        <f t="shared" si="168"/>
        <v/>
      </c>
      <c r="AJ155" s="49" t="str">
        <f t="shared" si="169"/>
        <v/>
      </c>
      <c r="AL155" s="49"/>
      <c r="AM155" s="49" t="str">
        <f t="shared" si="170"/>
        <v/>
      </c>
      <c r="AN155" s="49" t="str">
        <f t="shared" si="171"/>
        <v/>
      </c>
      <c r="AO155" s="49" t="str">
        <f t="shared" si="172"/>
        <v/>
      </c>
      <c r="AP155" s="49" t="str">
        <f t="shared" si="173"/>
        <v/>
      </c>
      <c r="AQ155" s="49" t="str">
        <f t="shared" si="174"/>
        <v/>
      </c>
      <c r="AR155" s="49" t="str">
        <f t="shared" si="175"/>
        <v/>
      </c>
      <c r="AS155" s="49" t="str">
        <f t="shared" si="176"/>
        <v/>
      </c>
      <c r="AT155" s="49" t="str">
        <f t="shared" si="177"/>
        <v/>
      </c>
      <c r="AV155" s="49"/>
      <c r="AW155" s="49" t="str">
        <f t="shared" si="178"/>
        <v/>
      </c>
      <c r="AX155" s="49" t="str">
        <f t="shared" si="179"/>
        <v/>
      </c>
      <c r="AY155" s="49" t="str">
        <f t="shared" si="180"/>
        <v/>
      </c>
      <c r="AZ155" s="49" t="str">
        <f t="shared" si="181"/>
        <v/>
      </c>
      <c r="BA155" s="49" t="str">
        <f t="shared" si="182"/>
        <v/>
      </c>
      <c r="BB155" s="49" t="str">
        <f t="shared" si="183"/>
        <v/>
      </c>
      <c r="BC155" s="49" t="str">
        <f t="shared" si="184"/>
        <v/>
      </c>
      <c r="BD155" s="49" t="str">
        <f t="shared" si="185"/>
        <v/>
      </c>
      <c r="BF155" s="49"/>
      <c r="BG155" s="49" t="str">
        <f t="shared" si="186"/>
        <v/>
      </c>
      <c r="BH155" s="49" t="str">
        <f t="shared" si="187"/>
        <v/>
      </c>
      <c r="BI155" s="49" t="str">
        <f t="shared" si="188"/>
        <v/>
      </c>
      <c r="BJ155" s="49" t="str">
        <f t="shared" si="189"/>
        <v/>
      </c>
      <c r="BK155" s="49" t="str">
        <f t="shared" si="190"/>
        <v/>
      </c>
      <c r="BL155" s="49" t="str">
        <f t="shared" si="191"/>
        <v/>
      </c>
      <c r="BM155" s="49" t="str">
        <f t="shared" si="192"/>
        <v/>
      </c>
      <c r="BN155" s="49" t="str">
        <f t="shared" si="193"/>
        <v/>
      </c>
      <c r="BP155" s="49"/>
      <c r="BQ155" s="49" t="str">
        <f t="shared" si="194"/>
        <v/>
      </c>
      <c r="BR155" s="49" t="str">
        <f t="shared" si="195"/>
        <v/>
      </c>
      <c r="BS155" s="49" t="str">
        <f t="shared" si="196"/>
        <v/>
      </c>
      <c r="BT155" s="49" t="str">
        <f t="shared" si="197"/>
        <v/>
      </c>
      <c r="BU155" s="49" t="str">
        <f t="shared" si="198"/>
        <v/>
      </c>
      <c r="BV155" s="49" t="str">
        <f t="shared" si="199"/>
        <v/>
      </c>
      <c r="BW155" s="49" t="str">
        <f t="shared" si="200"/>
        <v/>
      </c>
      <c r="BX155" s="49" t="str">
        <f t="shared" si="201"/>
        <v/>
      </c>
      <c r="BZ155" s="49"/>
      <c r="CA155" s="49" t="str">
        <f t="shared" si="202"/>
        <v/>
      </c>
      <c r="CB155" s="49" t="str">
        <f t="shared" si="203"/>
        <v/>
      </c>
      <c r="CC155" s="49" t="str">
        <f t="shared" si="204"/>
        <v/>
      </c>
      <c r="CD155" s="49" t="str">
        <f t="shared" si="205"/>
        <v/>
      </c>
      <c r="CE155" s="49" t="str">
        <f t="shared" si="206"/>
        <v/>
      </c>
      <c r="CF155" s="49" t="str">
        <f t="shared" si="207"/>
        <v/>
      </c>
      <c r="CG155" s="49" t="str">
        <f t="shared" si="208"/>
        <v/>
      </c>
      <c r="CH155" s="49" t="str">
        <f t="shared" si="209"/>
        <v/>
      </c>
      <c r="CJ155" s="49"/>
      <c r="CK155" s="49" t="str">
        <f t="shared" si="210"/>
        <v/>
      </c>
      <c r="CL155" s="49" t="str">
        <f t="shared" si="211"/>
        <v/>
      </c>
      <c r="CM155" s="49" t="str">
        <f t="shared" si="212"/>
        <v/>
      </c>
      <c r="CN155" s="49" t="str">
        <f t="shared" si="213"/>
        <v/>
      </c>
      <c r="CO155" s="49" t="str">
        <f t="shared" si="214"/>
        <v/>
      </c>
      <c r="CP155" s="49" t="str">
        <f t="shared" si="215"/>
        <v/>
      </c>
      <c r="CQ155" s="49" t="str">
        <f t="shared" si="216"/>
        <v/>
      </c>
      <c r="CR155" s="49" t="str">
        <f t="shared" si="217"/>
        <v/>
      </c>
      <c r="CT155" s="49"/>
      <c r="CU155" s="49" t="str">
        <f t="shared" si="218"/>
        <v/>
      </c>
      <c r="CV155" s="49" t="str">
        <f t="shared" si="219"/>
        <v/>
      </c>
      <c r="CW155" s="49" t="str">
        <f t="shared" si="220"/>
        <v/>
      </c>
      <c r="CX155" s="49" t="str">
        <f t="shared" si="221"/>
        <v/>
      </c>
      <c r="CY155" s="49" t="str">
        <f t="shared" si="222"/>
        <v/>
      </c>
      <c r="CZ155" s="49" t="str">
        <f t="shared" si="223"/>
        <v/>
      </c>
      <c r="DA155" s="49" t="str">
        <f t="shared" si="224"/>
        <v/>
      </c>
      <c r="DB155" s="49" t="str">
        <f t="shared" si="225"/>
        <v/>
      </c>
      <c r="DD155" s="49"/>
      <c r="DE155" s="49" t="str">
        <f t="shared" si="226"/>
        <v/>
      </c>
      <c r="DF155" s="49" t="str">
        <f t="shared" si="227"/>
        <v/>
      </c>
      <c r="DG155" s="49" t="str">
        <f t="shared" si="228"/>
        <v/>
      </c>
      <c r="DH155" s="49" t="str">
        <f t="shared" si="229"/>
        <v/>
      </c>
      <c r="DI155" s="49" t="str">
        <f t="shared" si="230"/>
        <v/>
      </c>
      <c r="DJ155" s="49" t="str">
        <f t="shared" si="231"/>
        <v/>
      </c>
      <c r="DK155" s="49" t="str">
        <f t="shared" si="232"/>
        <v/>
      </c>
      <c r="DL155" s="49" t="str">
        <f t="shared" si="233"/>
        <v/>
      </c>
      <c r="DN155" s="49"/>
      <c r="DO155" s="49" t="str">
        <f t="shared" si="234"/>
        <v/>
      </c>
      <c r="DP155" s="49" t="str">
        <f t="shared" si="235"/>
        <v/>
      </c>
      <c r="DQ155" s="49" t="str">
        <f t="shared" si="236"/>
        <v/>
      </c>
      <c r="DR155" s="49" t="str">
        <f t="shared" si="237"/>
        <v/>
      </c>
      <c r="DS155" s="49" t="str">
        <f t="shared" si="238"/>
        <v/>
      </c>
      <c r="DT155" s="49" t="str">
        <f t="shared" si="239"/>
        <v/>
      </c>
      <c r="DU155" s="49" t="str">
        <f t="shared" si="240"/>
        <v/>
      </c>
      <c r="DV155" s="49" t="str">
        <f t="shared" si="241"/>
        <v/>
      </c>
      <c r="DX155" s="49"/>
      <c r="DY155" s="49" t="str">
        <f t="shared" si="242"/>
        <v/>
      </c>
      <c r="DZ155" s="49" t="str">
        <f t="shared" si="243"/>
        <v/>
      </c>
      <c r="EA155" s="49" t="str">
        <f t="shared" si="244"/>
        <v/>
      </c>
      <c r="EB155" s="49" t="str">
        <f t="shared" si="245"/>
        <v/>
      </c>
      <c r="EC155" s="49" t="str">
        <f t="shared" si="246"/>
        <v/>
      </c>
      <c r="ED155" s="49" t="str">
        <f t="shared" si="247"/>
        <v/>
      </c>
      <c r="EE155" s="49" t="str">
        <f t="shared" si="248"/>
        <v/>
      </c>
      <c r="EF155" s="49" t="str">
        <f t="shared" si="249"/>
        <v/>
      </c>
      <c r="EH155" s="49"/>
      <c r="EI155" s="49" t="str">
        <f t="shared" si="250"/>
        <v/>
      </c>
      <c r="EJ155" s="49" t="str">
        <f t="shared" si="251"/>
        <v/>
      </c>
      <c r="EK155" s="49" t="str">
        <f t="shared" si="252"/>
        <v/>
      </c>
      <c r="EL155" s="49" t="str">
        <f t="shared" si="253"/>
        <v/>
      </c>
      <c r="EM155" s="49" t="str">
        <f t="shared" si="254"/>
        <v/>
      </c>
      <c r="EN155" s="49" t="str">
        <f t="shared" si="255"/>
        <v/>
      </c>
      <c r="EO155" s="49" t="str">
        <f t="shared" si="256"/>
        <v/>
      </c>
      <c r="EP155" s="49" t="str">
        <f t="shared" si="257"/>
        <v/>
      </c>
      <c r="ER155" s="49"/>
      <c r="ES155" s="49" t="str">
        <f t="shared" si="258"/>
        <v/>
      </c>
      <c r="ET155" s="49" t="str">
        <f t="shared" si="259"/>
        <v/>
      </c>
      <c r="EU155" s="49" t="str">
        <f t="shared" si="260"/>
        <v/>
      </c>
      <c r="EV155" s="49" t="str">
        <f t="shared" si="261"/>
        <v/>
      </c>
      <c r="EW155" s="49" t="str">
        <f t="shared" si="262"/>
        <v/>
      </c>
      <c r="EX155" s="49" t="str">
        <f t="shared" si="263"/>
        <v/>
      </c>
      <c r="EY155" s="49" t="str">
        <f t="shared" si="264"/>
        <v/>
      </c>
      <c r="EZ155" s="49" t="str">
        <f t="shared" si="265"/>
        <v/>
      </c>
      <c r="FB155" s="49"/>
      <c r="FC155" s="49" t="str">
        <f t="shared" si="266"/>
        <v/>
      </c>
      <c r="FD155" s="49" t="str">
        <f t="shared" si="267"/>
        <v/>
      </c>
      <c r="FE155" s="49" t="str">
        <f t="shared" si="268"/>
        <v/>
      </c>
      <c r="FF155" s="49" t="str">
        <f t="shared" si="269"/>
        <v/>
      </c>
      <c r="FG155" s="49" t="str">
        <f t="shared" si="270"/>
        <v/>
      </c>
      <c r="FH155" s="49" t="str">
        <f t="shared" si="271"/>
        <v/>
      </c>
      <c r="FI155" s="49" t="str">
        <f t="shared" si="272"/>
        <v/>
      </c>
      <c r="FJ155" s="49" t="str">
        <f t="shared" si="273"/>
        <v/>
      </c>
      <c r="FL155" s="49"/>
      <c r="FM155" s="49" t="str">
        <f t="shared" si="274"/>
        <v/>
      </c>
      <c r="FN155" s="49" t="str">
        <f t="shared" si="275"/>
        <v/>
      </c>
      <c r="FO155" s="49" t="str">
        <f t="shared" si="276"/>
        <v/>
      </c>
      <c r="FP155" s="49" t="str">
        <f t="shared" si="277"/>
        <v/>
      </c>
      <c r="FQ155" s="49" t="str">
        <f t="shared" si="278"/>
        <v/>
      </c>
      <c r="FR155" s="49" t="str">
        <f t="shared" si="279"/>
        <v/>
      </c>
      <c r="FS155" s="49" t="str">
        <f t="shared" si="280"/>
        <v/>
      </c>
      <c r="FT155" s="49" t="str">
        <f t="shared" si="281"/>
        <v/>
      </c>
      <c r="FV155" s="49"/>
      <c r="FW155" s="49" t="str">
        <f t="shared" si="282"/>
        <v/>
      </c>
      <c r="FX155" s="49" t="str">
        <f t="shared" si="283"/>
        <v/>
      </c>
      <c r="FY155" s="49" t="str">
        <f t="shared" si="284"/>
        <v/>
      </c>
      <c r="FZ155" s="49" t="str">
        <f t="shared" si="285"/>
        <v/>
      </c>
      <c r="GA155" s="49" t="str">
        <f t="shared" si="286"/>
        <v/>
      </c>
      <c r="GB155" s="49" t="str">
        <f t="shared" si="287"/>
        <v/>
      </c>
      <c r="GC155" s="49" t="str">
        <f t="shared" si="288"/>
        <v/>
      </c>
      <c r="GD155" s="49" t="str">
        <f t="shared" si="289"/>
        <v/>
      </c>
      <c r="GF155" s="49"/>
      <c r="GG155" s="49" t="str">
        <f t="shared" si="290"/>
        <v/>
      </c>
      <c r="GH155" s="49" t="str">
        <f t="shared" si="291"/>
        <v/>
      </c>
      <c r="GI155" s="49" t="str">
        <f t="shared" si="292"/>
        <v/>
      </c>
      <c r="GJ155" s="49" t="str">
        <f t="shared" si="293"/>
        <v/>
      </c>
      <c r="GK155" s="49" t="str">
        <f t="shared" si="294"/>
        <v/>
      </c>
      <c r="GL155" s="49" t="str">
        <f t="shared" si="295"/>
        <v/>
      </c>
      <c r="GM155" s="49" t="str">
        <f t="shared" si="296"/>
        <v/>
      </c>
      <c r="GN155" s="49" t="str">
        <f t="shared" si="297"/>
        <v/>
      </c>
      <c r="GP155" s="49"/>
      <c r="GQ155" s="49" t="str">
        <f t="shared" si="298"/>
        <v/>
      </c>
      <c r="GR155" s="49" t="str">
        <f t="shared" si="299"/>
        <v/>
      </c>
      <c r="GS155" s="49" t="str">
        <f t="shared" si="300"/>
        <v/>
      </c>
      <c r="GT155" s="49" t="str">
        <f t="shared" si="301"/>
        <v/>
      </c>
      <c r="GU155" s="49" t="str">
        <f t="shared" si="302"/>
        <v/>
      </c>
      <c r="GV155" s="49" t="str">
        <f t="shared" si="303"/>
        <v/>
      </c>
      <c r="GW155" s="49" t="str">
        <f t="shared" si="304"/>
        <v/>
      </c>
      <c r="GX155" s="49" t="str">
        <f t="shared" si="305"/>
        <v/>
      </c>
    </row>
    <row r="156" spans="17:206" x14ac:dyDescent="0.2">
      <c r="Q156" s="65">
        <v>88</v>
      </c>
      <c r="AB156" s="49"/>
      <c r="AC156" s="49" t="str">
        <f t="shared" si="162"/>
        <v/>
      </c>
      <c r="AD156" s="49" t="str">
        <f t="shared" si="163"/>
        <v/>
      </c>
      <c r="AE156" s="49" t="str">
        <f t="shared" si="164"/>
        <v/>
      </c>
      <c r="AF156" s="49" t="str">
        <f t="shared" si="165"/>
        <v/>
      </c>
      <c r="AG156" s="49" t="str">
        <f t="shared" si="166"/>
        <v/>
      </c>
      <c r="AH156" s="49" t="str">
        <f t="shared" si="167"/>
        <v/>
      </c>
      <c r="AI156" s="49" t="str">
        <f t="shared" si="168"/>
        <v/>
      </c>
      <c r="AJ156" s="49" t="str">
        <f t="shared" si="169"/>
        <v/>
      </c>
      <c r="AL156" s="49"/>
      <c r="AM156" s="49" t="str">
        <f t="shared" si="170"/>
        <v/>
      </c>
      <c r="AN156" s="49" t="str">
        <f t="shared" si="171"/>
        <v/>
      </c>
      <c r="AO156" s="49" t="str">
        <f t="shared" si="172"/>
        <v/>
      </c>
      <c r="AP156" s="49" t="str">
        <f t="shared" si="173"/>
        <v/>
      </c>
      <c r="AQ156" s="49" t="str">
        <f t="shared" si="174"/>
        <v/>
      </c>
      <c r="AR156" s="49" t="str">
        <f t="shared" si="175"/>
        <v/>
      </c>
      <c r="AS156" s="49" t="str">
        <f t="shared" si="176"/>
        <v/>
      </c>
      <c r="AT156" s="49" t="str">
        <f t="shared" si="177"/>
        <v/>
      </c>
      <c r="AV156" s="49"/>
      <c r="AW156" s="49" t="str">
        <f t="shared" si="178"/>
        <v/>
      </c>
      <c r="AX156" s="49" t="str">
        <f t="shared" si="179"/>
        <v/>
      </c>
      <c r="AY156" s="49" t="str">
        <f t="shared" si="180"/>
        <v/>
      </c>
      <c r="AZ156" s="49" t="str">
        <f t="shared" si="181"/>
        <v/>
      </c>
      <c r="BA156" s="49" t="str">
        <f t="shared" si="182"/>
        <v/>
      </c>
      <c r="BB156" s="49" t="str">
        <f t="shared" si="183"/>
        <v/>
      </c>
      <c r="BC156" s="49" t="str">
        <f t="shared" si="184"/>
        <v/>
      </c>
      <c r="BD156" s="49" t="str">
        <f t="shared" si="185"/>
        <v/>
      </c>
      <c r="BF156" s="49"/>
      <c r="BG156" s="49" t="str">
        <f t="shared" si="186"/>
        <v/>
      </c>
      <c r="BH156" s="49" t="str">
        <f t="shared" si="187"/>
        <v/>
      </c>
      <c r="BI156" s="49" t="str">
        <f t="shared" si="188"/>
        <v/>
      </c>
      <c r="BJ156" s="49" t="str">
        <f t="shared" si="189"/>
        <v/>
      </c>
      <c r="BK156" s="49" t="str">
        <f t="shared" si="190"/>
        <v/>
      </c>
      <c r="BL156" s="49" t="str">
        <f t="shared" si="191"/>
        <v/>
      </c>
      <c r="BM156" s="49" t="str">
        <f t="shared" si="192"/>
        <v/>
      </c>
      <c r="BN156" s="49" t="str">
        <f t="shared" si="193"/>
        <v/>
      </c>
      <c r="BP156" s="49"/>
      <c r="BQ156" s="49" t="str">
        <f t="shared" si="194"/>
        <v/>
      </c>
      <c r="BR156" s="49" t="str">
        <f t="shared" si="195"/>
        <v/>
      </c>
      <c r="BS156" s="49" t="str">
        <f t="shared" si="196"/>
        <v/>
      </c>
      <c r="BT156" s="49" t="str">
        <f t="shared" si="197"/>
        <v/>
      </c>
      <c r="BU156" s="49" t="str">
        <f t="shared" si="198"/>
        <v/>
      </c>
      <c r="BV156" s="49" t="str">
        <f t="shared" si="199"/>
        <v/>
      </c>
      <c r="BW156" s="49" t="str">
        <f t="shared" si="200"/>
        <v/>
      </c>
      <c r="BX156" s="49" t="str">
        <f t="shared" si="201"/>
        <v/>
      </c>
      <c r="BZ156" s="49"/>
      <c r="CA156" s="49" t="str">
        <f t="shared" si="202"/>
        <v/>
      </c>
      <c r="CB156" s="49" t="str">
        <f t="shared" si="203"/>
        <v/>
      </c>
      <c r="CC156" s="49" t="str">
        <f t="shared" si="204"/>
        <v/>
      </c>
      <c r="CD156" s="49" t="str">
        <f t="shared" si="205"/>
        <v/>
      </c>
      <c r="CE156" s="49" t="str">
        <f t="shared" si="206"/>
        <v/>
      </c>
      <c r="CF156" s="49" t="str">
        <f t="shared" si="207"/>
        <v/>
      </c>
      <c r="CG156" s="49" t="str">
        <f t="shared" si="208"/>
        <v/>
      </c>
      <c r="CH156" s="49" t="str">
        <f t="shared" si="209"/>
        <v/>
      </c>
      <c r="CJ156" s="49"/>
      <c r="CK156" s="49" t="str">
        <f t="shared" si="210"/>
        <v/>
      </c>
      <c r="CL156" s="49" t="str">
        <f t="shared" si="211"/>
        <v/>
      </c>
      <c r="CM156" s="49" t="str">
        <f t="shared" si="212"/>
        <v/>
      </c>
      <c r="CN156" s="49" t="str">
        <f t="shared" si="213"/>
        <v/>
      </c>
      <c r="CO156" s="49" t="str">
        <f t="shared" si="214"/>
        <v/>
      </c>
      <c r="CP156" s="49" t="str">
        <f t="shared" si="215"/>
        <v/>
      </c>
      <c r="CQ156" s="49" t="str">
        <f t="shared" si="216"/>
        <v/>
      </c>
      <c r="CR156" s="49" t="str">
        <f t="shared" si="217"/>
        <v/>
      </c>
      <c r="CT156" s="49"/>
      <c r="CU156" s="49" t="str">
        <f t="shared" si="218"/>
        <v/>
      </c>
      <c r="CV156" s="49" t="str">
        <f t="shared" si="219"/>
        <v/>
      </c>
      <c r="CW156" s="49" t="str">
        <f t="shared" si="220"/>
        <v/>
      </c>
      <c r="CX156" s="49" t="str">
        <f t="shared" si="221"/>
        <v/>
      </c>
      <c r="CY156" s="49" t="str">
        <f t="shared" si="222"/>
        <v/>
      </c>
      <c r="CZ156" s="49" t="str">
        <f t="shared" si="223"/>
        <v/>
      </c>
      <c r="DA156" s="49" t="str">
        <f t="shared" si="224"/>
        <v/>
      </c>
      <c r="DB156" s="49" t="str">
        <f t="shared" si="225"/>
        <v/>
      </c>
      <c r="DD156" s="49"/>
      <c r="DE156" s="49" t="str">
        <f t="shared" si="226"/>
        <v/>
      </c>
      <c r="DF156" s="49" t="str">
        <f t="shared" si="227"/>
        <v/>
      </c>
      <c r="DG156" s="49" t="str">
        <f t="shared" si="228"/>
        <v/>
      </c>
      <c r="DH156" s="49" t="str">
        <f t="shared" si="229"/>
        <v/>
      </c>
      <c r="DI156" s="49" t="str">
        <f t="shared" si="230"/>
        <v/>
      </c>
      <c r="DJ156" s="49" t="str">
        <f t="shared" si="231"/>
        <v/>
      </c>
      <c r="DK156" s="49" t="str">
        <f t="shared" si="232"/>
        <v/>
      </c>
      <c r="DL156" s="49" t="str">
        <f t="shared" si="233"/>
        <v/>
      </c>
      <c r="DN156" s="49"/>
      <c r="DO156" s="49" t="str">
        <f t="shared" si="234"/>
        <v/>
      </c>
      <c r="DP156" s="49" t="str">
        <f t="shared" si="235"/>
        <v/>
      </c>
      <c r="DQ156" s="49" t="str">
        <f t="shared" si="236"/>
        <v/>
      </c>
      <c r="DR156" s="49" t="str">
        <f t="shared" si="237"/>
        <v/>
      </c>
      <c r="DS156" s="49" t="str">
        <f t="shared" si="238"/>
        <v/>
      </c>
      <c r="DT156" s="49" t="str">
        <f t="shared" si="239"/>
        <v/>
      </c>
      <c r="DU156" s="49" t="str">
        <f t="shared" si="240"/>
        <v/>
      </c>
      <c r="DV156" s="49" t="str">
        <f t="shared" si="241"/>
        <v/>
      </c>
      <c r="DX156" s="49"/>
      <c r="DY156" s="49" t="str">
        <f t="shared" si="242"/>
        <v/>
      </c>
      <c r="DZ156" s="49" t="str">
        <f t="shared" si="243"/>
        <v/>
      </c>
      <c r="EA156" s="49" t="str">
        <f t="shared" si="244"/>
        <v/>
      </c>
      <c r="EB156" s="49" t="str">
        <f t="shared" si="245"/>
        <v/>
      </c>
      <c r="EC156" s="49" t="str">
        <f t="shared" si="246"/>
        <v/>
      </c>
      <c r="ED156" s="49" t="str">
        <f t="shared" si="247"/>
        <v/>
      </c>
      <c r="EE156" s="49" t="str">
        <f t="shared" si="248"/>
        <v/>
      </c>
      <c r="EF156" s="49" t="str">
        <f t="shared" si="249"/>
        <v/>
      </c>
      <c r="EH156" s="49"/>
      <c r="EI156" s="49" t="str">
        <f t="shared" si="250"/>
        <v/>
      </c>
      <c r="EJ156" s="49" t="str">
        <f t="shared" si="251"/>
        <v/>
      </c>
      <c r="EK156" s="49" t="str">
        <f t="shared" si="252"/>
        <v/>
      </c>
      <c r="EL156" s="49" t="str">
        <f t="shared" si="253"/>
        <v/>
      </c>
      <c r="EM156" s="49" t="str">
        <f t="shared" si="254"/>
        <v/>
      </c>
      <c r="EN156" s="49" t="str">
        <f t="shared" si="255"/>
        <v/>
      </c>
      <c r="EO156" s="49" t="str">
        <f t="shared" si="256"/>
        <v/>
      </c>
      <c r="EP156" s="49" t="str">
        <f t="shared" si="257"/>
        <v/>
      </c>
      <c r="ER156" s="49"/>
      <c r="ES156" s="49" t="str">
        <f t="shared" si="258"/>
        <v/>
      </c>
      <c r="ET156" s="49" t="str">
        <f t="shared" si="259"/>
        <v/>
      </c>
      <c r="EU156" s="49" t="str">
        <f t="shared" si="260"/>
        <v/>
      </c>
      <c r="EV156" s="49" t="str">
        <f t="shared" si="261"/>
        <v/>
      </c>
      <c r="EW156" s="49" t="str">
        <f t="shared" si="262"/>
        <v/>
      </c>
      <c r="EX156" s="49" t="str">
        <f t="shared" si="263"/>
        <v/>
      </c>
      <c r="EY156" s="49" t="str">
        <f t="shared" si="264"/>
        <v/>
      </c>
      <c r="EZ156" s="49" t="str">
        <f t="shared" si="265"/>
        <v/>
      </c>
      <c r="FB156" s="49"/>
      <c r="FC156" s="49" t="str">
        <f t="shared" si="266"/>
        <v/>
      </c>
      <c r="FD156" s="49" t="str">
        <f t="shared" si="267"/>
        <v/>
      </c>
      <c r="FE156" s="49" t="str">
        <f t="shared" si="268"/>
        <v/>
      </c>
      <c r="FF156" s="49" t="str">
        <f t="shared" si="269"/>
        <v/>
      </c>
      <c r="FG156" s="49" t="str">
        <f t="shared" si="270"/>
        <v/>
      </c>
      <c r="FH156" s="49" t="str">
        <f t="shared" si="271"/>
        <v/>
      </c>
      <c r="FI156" s="49" t="str">
        <f t="shared" si="272"/>
        <v/>
      </c>
      <c r="FJ156" s="49" t="str">
        <f t="shared" si="273"/>
        <v/>
      </c>
      <c r="FL156" s="49"/>
      <c r="FM156" s="49" t="str">
        <f t="shared" si="274"/>
        <v/>
      </c>
      <c r="FN156" s="49" t="str">
        <f t="shared" si="275"/>
        <v/>
      </c>
      <c r="FO156" s="49" t="str">
        <f t="shared" si="276"/>
        <v/>
      </c>
      <c r="FP156" s="49" t="str">
        <f t="shared" si="277"/>
        <v/>
      </c>
      <c r="FQ156" s="49" t="str">
        <f t="shared" si="278"/>
        <v/>
      </c>
      <c r="FR156" s="49" t="str">
        <f t="shared" si="279"/>
        <v/>
      </c>
      <c r="FS156" s="49" t="str">
        <f t="shared" si="280"/>
        <v/>
      </c>
      <c r="FT156" s="49" t="str">
        <f t="shared" si="281"/>
        <v/>
      </c>
      <c r="FV156" s="49"/>
      <c r="FW156" s="49" t="str">
        <f t="shared" si="282"/>
        <v/>
      </c>
      <c r="FX156" s="49" t="str">
        <f t="shared" si="283"/>
        <v/>
      </c>
      <c r="FY156" s="49" t="str">
        <f t="shared" si="284"/>
        <v/>
      </c>
      <c r="FZ156" s="49" t="str">
        <f t="shared" si="285"/>
        <v/>
      </c>
      <c r="GA156" s="49" t="str">
        <f t="shared" si="286"/>
        <v/>
      </c>
      <c r="GB156" s="49" t="str">
        <f t="shared" si="287"/>
        <v/>
      </c>
      <c r="GC156" s="49" t="str">
        <f t="shared" si="288"/>
        <v/>
      </c>
      <c r="GD156" s="49" t="str">
        <f t="shared" si="289"/>
        <v/>
      </c>
      <c r="GF156" s="49"/>
      <c r="GG156" s="49" t="str">
        <f t="shared" si="290"/>
        <v/>
      </c>
      <c r="GH156" s="49" t="str">
        <f t="shared" si="291"/>
        <v/>
      </c>
      <c r="GI156" s="49" t="str">
        <f t="shared" si="292"/>
        <v/>
      </c>
      <c r="GJ156" s="49" t="str">
        <f t="shared" si="293"/>
        <v/>
      </c>
      <c r="GK156" s="49" t="str">
        <f t="shared" si="294"/>
        <v/>
      </c>
      <c r="GL156" s="49" t="str">
        <f t="shared" si="295"/>
        <v/>
      </c>
      <c r="GM156" s="49" t="str">
        <f t="shared" si="296"/>
        <v/>
      </c>
      <c r="GN156" s="49" t="str">
        <f t="shared" si="297"/>
        <v/>
      </c>
      <c r="GP156" s="49"/>
      <c r="GQ156" s="49" t="str">
        <f t="shared" si="298"/>
        <v/>
      </c>
      <c r="GR156" s="49" t="str">
        <f t="shared" si="299"/>
        <v/>
      </c>
      <c r="GS156" s="49" t="str">
        <f t="shared" si="300"/>
        <v/>
      </c>
      <c r="GT156" s="49" t="str">
        <f t="shared" si="301"/>
        <v/>
      </c>
      <c r="GU156" s="49" t="str">
        <f t="shared" si="302"/>
        <v/>
      </c>
      <c r="GV156" s="49" t="str">
        <f t="shared" si="303"/>
        <v/>
      </c>
      <c r="GW156" s="49" t="str">
        <f t="shared" si="304"/>
        <v/>
      </c>
      <c r="GX156" s="49" t="str">
        <f t="shared" si="305"/>
        <v/>
      </c>
    </row>
    <row r="157" spans="17:206" x14ac:dyDescent="0.2">
      <c r="Q157" s="65">
        <v>89</v>
      </c>
      <c r="AB157" s="49"/>
      <c r="AC157" s="49" t="str">
        <f t="shared" si="162"/>
        <v/>
      </c>
      <c r="AD157" s="49" t="str">
        <f t="shared" si="163"/>
        <v/>
      </c>
      <c r="AE157" s="49" t="str">
        <f t="shared" si="164"/>
        <v/>
      </c>
      <c r="AF157" s="49" t="str">
        <f t="shared" si="165"/>
        <v/>
      </c>
      <c r="AG157" s="49" t="str">
        <f t="shared" si="166"/>
        <v/>
      </c>
      <c r="AH157" s="49" t="str">
        <f t="shared" si="167"/>
        <v/>
      </c>
      <c r="AI157" s="49" t="str">
        <f t="shared" si="168"/>
        <v/>
      </c>
      <c r="AJ157" s="49" t="str">
        <f t="shared" si="169"/>
        <v/>
      </c>
      <c r="AL157" s="49"/>
      <c r="AM157" s="49" t="str">
        <f t="shared" si="170"/>
        <v/>
      </c>
      <c r="AN157" s="49" t="str">
        <f t="shared" si="171"/>
        <v/>
      </c>
      <c r="AO157" s="49" t="str">
        <f t="shared" si="172"/>
        <v/>
      </c>
      <c r="AP157" s="49" t="str">
        <f t="shared" si="173"/>
        <v/>
      </c>
      <c r="AQ157" s="49" t="str">
        <f t="shared" si="174"/>
        <v/>
      </c>
      <c r="AR157" s="49" t="str">
        <f t="shared" si="175"/>
        <v/>
      </c>
      <c r="AS157" s="49" t="str">
        <f t="shared" si="176"/>
        <v/>
      </c>
      <c r="AT157" s="49" t="str">
        <f t="shared" si="177"/>
        <v/>
      </c>
      <c r="AV157" s="49"/>
      <c r="AW157" s="49" t="str">
        <f t="shared" si="178"/>
        <v/>
      </c>
      <c r="AX157" s="49" t="str">
        <f t="shared" si="179"/>
        <v/>
      </c>
      <c r="AY157" s="49" t="str">
        <f t="shared" si="180"/>
        <v/>
      </c>
      <c r="AZ157" s="49" t="str">
        <f t="shared" si="181"/>
        <v/>
      </c>
      <c r="BA157" s="49" t="str">
        <f t="shared" si="182"/>
        <v/>
      </c>
      <c r="BB157" s="49" t="str">
        <f t="shared" si="183"/>
        <v/>
      </c>
      <c r="BC157" s="49" t="str">
        <f t="shared" si="184"/>
        <v/>
      </c>
      <c r="BD157" s="49" t="str">
        <f t="shared" si="185"/>
        <v/>
      </c>
      <c r="BF157" s="49"/>
      <c r="BG157" s="49" t="str">
        <f t="shared" si="186"/>
        <v/>
      </c>
      <c r="BH157" s="49" t="str">
        <f t="shared" si="187"/>
        <v/>
      </c>
      <c r="BI157" s="49" t="str">
        <f t="shared" si="188"/>
        <v/>
      </c>
      <c r="BJ157" s="49" t="str">
        <f t="shared" si="189"/>
        <v/>
      </c>
      <c r="BK157" s="49" t="str">
        <f t="shared" si="190"/>
        <v/>
      </c>
      <c r="BL157" s="49" t="str">
        <f t="shared" si="191"/>
        <v/>
      </c>
      <c r="BM157" s="49" t="str">
        <f t="shared" si="192"/>
        <v/>
      </c>
      <c r="BN157" s="49" t="str">
        <f t="shared" si="193"/>
        <v/>
      </c>
      <c r="BP157" s="49"/>
      <c r="BQ157" s="49" t="str">
        <f t="shared" si="194"/>
        <v/>
      </c>
      <c r="BR157" s="49" t="str">
        <f t="shared" si="195"/>
        <v/>
      </c>
      <c r="BS157" s="49" t="str">
        <f t="shared" si="196"/>
        <v/>
      </c>
      <c r="BT157" s="49" t="str">
        <f t="shared" si="197"/>
        <v/>
      </c>
      <c r="BU157" s="49" t="str">
        <f t="shared" si="198"/>
        <v/>
      </c>
      <c r="BV157" s="49" t="str">
        <f t="shared" si="199"/>
        <v/>
      </c>
      <c r="BW157" s="49" t="str">
        <f t="shared" si="200"/>
        <v/>
      </c>
      <c r="BX157" s="49" t="str">
        <f t="shared" si="201"/>
        <v/>
      </c>
      <c r="BZ157" s="49"/>
      <c r="CA157" s="49" t="str">
        <f t="shared" si="202"/>
        <v/>
      </c>
      <c r="CB157" s="49" t="str">
        <f t="shared" si="203"/>
        <v/>
      </c>
      <c r="CC157" s="49" t="str">
        <f t="shared" si="204"/>
        <v/>
      </c>
      <c r="CD157" s="49" t="str">
        <f t="shared" si="205"/>
        <v/>
      </c>
      <c r="CE157" s="49" t="str">
        <f t="shared" si="206"/>
        <v/>
      </c>
      <c r="CF157" s="49" t="str">
        <f t="shared" si="207"/>
        <v/>
      </c>
      <c r="CG157" s="49" t="str">
        <f t="shared" si="208"/>
        <v/>
      </c>
      <c r="CH157" s="49" t="str">
        <f t="shared" si="209"/>
        <v/>
      </c>
      <c r="CJ157" s="49"/>
      <c r="CK157" s="49" t="str">
        <f t="shared" si="210"/>
        <v/>
      </c>
      <c r="CL157" s="49" t="str">
        <f t="shared" si="211"/>
        <v/>
      </c>
      <c r="CM157" s="49" t="str">
        <f t="shared" si="212"/>
        <v/>
      </c>
      <c r="CN157" s="49" t="str">
        <f t="shared" si="213"/>
        <v/>
      </c>
      <c r="CO157" s="49" t="str">
        <f t="shared" si="214"/>
        <v/>
      </c>
      <c r="CP157" s="49" t="str">
        <f t="shared" si="215"/>
        <v/>
      </c>
      <c r="CQ157" s="49" t="str">
        <f t="shared" si="216"/>
        <v/>
      </c>
      <c r="CR157" s="49" t="str">
        <f t="shared" si="217"/>
        <v/>
      </c>
      <c r="CT157" s="49"/>
      <c r="CU157" s="49" t="str">
        <f t="shared" si="218"/>
        <v/>
      </c>
      <c r="CV157" s="49" t="str">
        <f t="shared" si="219"/>
        <v/>
      </c>
      <c r="CW157" s="49" t="str">
        <f t="shared" si="220"/>
        <v/>
      </c>
      <c r="CX157" s="49" t="str">
        <f t="shared" si="221"/>
        <v/>
      </c>
      <c r="CY157" s="49" t="str">
        <f t="shared" si="222"/>
        <v/>
      </c>
      <c r="CZ157" s="49" t="str">
        <f t="shared" si="223"/>
        <v/>
      </c>
      <c r="DA157" s="49" t="str">
        <f t="shared" si="224"/>
        <v/>
      </c>
      <c r="DB157" s="49" t="str">
        <f t="shared" si="225"/>
        <v/>
      </c>
      <c r="DD157" s="49"/>
      <c r="DE157" s="49" t="str">
        <f t="shared" si="226"/>
        <v/>
      </c>
      <c r="DF157" s="49" t="str">
        <f t="shared" si="227"/>
        <v/>
      </c>
      <c r="DG157" s="49" t="str">
        <f t="shared" si="228"/>
        <v/>
      </c>
      <c r="DH157" s="49" t="str">
        <f t="shared" si="229"/>
        <v/>
      </c>
      <c r="DI157" s="49" t="str">
        <f t="shared" si="230"/>
        <v/>
      </c>
      <c r="DJ157" s="49" t="str">
        <f t="shared" si="231"/>
        <v/>
      </c>
      <c r="DK157" s="49" t="str">
        <f t="shared" si="232"/>
        <v/>
      </c>
      <c r="DL157" s="49" t="str">
        <f t="shared" si="233"/>
        <v/>
      </c>
      <c r="DN157" s="49"/>
      <c r="DO157" s="49" t="str">
        <f t="shared" si="234"/>
        <v/>
      </c>
      <c r="DP157" s="49" t="str">
        <f t="shared" si="235"/>
        <v/>
      </c>
      <c r="DQ157" s="49" t="str">
        <f t="shared" si="236"/>
        <v/>
      </c>
      <c r="DR157" s="49" t="str">
        <f t="shared" si="237"/>
        <v/>
      </c>
      <c r="DS157" s="49" t="str">
        <f t="shared" si="238"/>
        <v/>
      </c>
      <c r="DT157" s="49" t="str">
        <f t="shared" si="239"/>
        <v/>
      </c>
      <c r="DU157" s="49" t="str">
        <f t="shared" si="240"/>
        <v/>
      </c>
      <c r="DV157" s="49" t="str">
        <f t="shared" si="241"/>
        <v/>
      </c>
      <c r="DX157" s="49"/>
      <c r="DY157" s="49" t="str">
        <f t="shared" si="242"/>
        <v/>
      </c>
      <c r="DZ157" s="49" t="str">
        <f t="shared" si="243"/>
        <v/>
      </c>
      <c r="EA157" s="49" t="str">
        <f t="shared" si="244"/>
        <v/>
      </c>
      <c r="EB157" s="49" t="str">
        <f t="shared" si="245"/>
        <v/>
      </c>
      <c r="EC157" s="49" t="str">
        <f t="shared" si="246"/>
        <v/>
      </c>
      <c r="ED157" s="49" t="str">
        <f t="shared" si="247"/>
        <v/>
      </c>
      <c r="EE157" s="49" t="str">
        <f t="shared" si="248"/>
        <v/>
      </c>
      <c r="EF157" s="49" t="str">
        <f t="shared" si="249"/>
        <v/>
      </c>
      <c r="EH157" s="49"/>
      <c r="EI157" s="49" t="str">
        <f t="shared" si="250"/>
        <v/>
      </c>
      <c r="EJ157" s="49" t="str">
        <f t="shared" si="251"/>
        <v/>
      </c>
      <c r="EK157" s="49" t="str">
        <f t="shared" si="252"/>
        <v/>
      </c>
      <c r="EL157" s="49" t="str">
        <f t="shared" si="253"/>
        <v/>
      </c>
      <c r="EM157" s="49" t="str">
        <f t="shared" si="254"/>
        <v/>
      </c>
      <c r="EN157" s="49" t="str">
        <f t="shared" si="255"/>
        <v/>
      </c>
      <c r="EO157" s="49" t="str">
        <f t="shared" si="256"/>
        <v/>
      </c>
      <c r="EP157" s="49" t="str">
        <f t="shared" si="257"/>
        <v/>
      </c>
      <c r="ER157" s="49"/>
      <c r="ES157" s="49" t="str">
        <f t="shared" si="258"/>
        <v/>
      </c>
      <c r="ET157" s="49" t="str">
        <f t="shared" si="259"/>
        <v/>
      </c>
      <c r="EU157" s="49" t="str">
        <f t="shared" si="260"/>
        <v/>
      </c>
      <c r="EV157" s="49" t="str">
        <f t="shared" si="261"/>
        <v/>
      </c>
      <c r="EW157" s="49" t="str">
        <f t="shared" si="262"/>
        <v/>
      </c>
      <c r="EX157" s="49" t="str">
        <f t="shared" si="263"/>
        <v/>
      </c>
      <c r="EY157" s="49" t="str">
        <f t="shared" si="264"/>
        <v/>
      </c>
      <c r="EZ157" s="49" t="str">
        <f t="shared" si="265"/>
        <v/>
      </c>
      <c r="FB157" s="49"/>
      <c r="FC157" s="49" t="str">
        <f t="shared" si="266"/>
        <v/>
      </c>
      <c r="FD157" s="49" t="str">
        <f t="shared" si="267"/>
        <v/>
      </c>
      <c r="FE157" s="49" t="str">
        <f t="shared" si="268"/>
        <v/>
      </c>
      <c r="FF157" s="49" t="str">
        <f t="shared" si="269"/>
        <v/>
      </c>
      <c r="FG157" s="49" t="str">
        <f t="shared" si="270"/>
        <v/>
      </c>
      <c r="FH157" s="49" t="str">
        <f t="shared" si="271"/>
        <v/>
      </c>
      <c r="FI157" s="49" t="str">
        <f t="shared" si="272"/>
        <v/>
      </c>
      <c r="FJ157" s="49" t="str">
        <f t="shared" si="273"/>
        <v/>
      </c>
      <c r="FL157" s="49"/>
      <c r="FM157" s="49" t="str">
        <f t="shared" si="274"/>
        <v/>
      </c>
      <c r="FN157" s="49" t="str">
        <f t="shared" si="275"/>
        <v/>
      </c>
      <c r="FO157" s="49" t="str">
        <f t="shared" si="276"/>
        <v/>
      </c>
      <c r="FP157" s="49" t="str">
        <f t="shared" si="277"/>
        <v/>
      </c>
      <c r="FQ157" s="49" t="str">
        <f t="shared" si="278"/>
        <v/>
      </c>
      <c r="FR157" s="49" t="str">
        <f t="shared" si="279"/>
        <v/>
      </c>
      <c r="FS157" s="49" t="str">
        <f t="shared" si="280"/>
        <v/>
      </c>
      <c r="FT157" s="49" t="str">
        <f t="shared" si="281"/>
        <v/>
      </c>
      <c r="FV157" s="49"/>
      <c r="FW157" s="49" t="str">
        <f t="shared" si="282"/>
        <v/>
      </c>
      <c r="FX157" s="49" t="str">
        <f t="shared" si="283"/>
        <v/>
      </c>
      <c r="FY157" s="49" t="str">
        <f t="shared" si="284"/>
        <v/>
      </c>
      <c r="FZ157" s="49" t="str">
        <f t="shared" si="285"/>
        <v/>
      </c>
      <c r="GA157" s="49" t="str">
        <f t="shared" si="286"/>
        <v/>
      </c>
      <c r="GB157" s="49" t="str">
        <f t="shared" si="287"/>
        <v/>
      </c>
      <c r="GC157" s="49" t="str">
        <f t="shared" si="288"/>
        <v/>
      </c>
      <c r="GD157" s="49" t="str">
        <f t="shared" si="289"/>
        <v/>
      </c>
      <c r="GF157" s="49"/>
      <c r="GG157" s="49" t="str">
        <f t="shared" si="290"/>
        <v/>
      </c>
      <c r="GH157" s="49" t="str">
        <f t="shared" si="291"/>
        <v/>
      </c>
      <c r="GI157" s="49" t="str">
        <f t="shared" si="292"/>
        <v/>
      </c>
      <c r="GJ157" s="49" t="str">
        <f t="shared" si="293"/>
        <v/>
      </c>
      <c r="GK157" s="49" t="str">
        <f t="shared" si="294"/>
        <v/>
      </c>
      <c r="GL157" s="49" t="str">
        <f t="shared" si="295"/>
        <v/>
      </c>
      <c r="GM157" s="49" t="str">
        <f t="shared" si="296"/>
        <v/>
      </c>
      <c r="GN157" s="49" t="str">
        <f t="shared" si="297"/>
        <v/>
      </c>
      <c r="GP157" s="49"/>
      <c r="GQ157" s="49" t="str">
        <f t="shared" si="298"/>
        <v/>
      </c>
      <c r="GR157" s="49" t="str">
        <f t="shared" si="299"/>
        <v/>
      </c>
      <c r="GS157" s="49" t="str">
        <f t="shared" si="300"/>
        <v/>
      </c>
      <c r="GT157" s="49" t="str">
        <f t="shared" si="301"/>
        <v/>
      </c>
      <c r="GU157" s="49" t="str">
        <f t="shared" si="302"/>
        <v/>
      </c>
      <c r="GV157" s="49" t="str">
        <f t="shared" si="303"/>
        <v/>
      </c>
      <c r="GW157" s="49" t="str">
        <f t="shared" si="304"/>
        <v/>
      </c>
      <c r="GX157" s="49" t="str">
        <f t="shared" si="305"/>
        <v/>
      </c>
    </row>
    <row r="158" spans="17:206" x14ac:dyDescent="0.2">
      <c r="Q158" s="65">
        <v>90</v>
      </c>
      <c r="AB158" s="49"/>
      <c r="AC158" s="49" t="str">
        <f t="shared" si="162"/>
        <v/>
      </c>
      <c r="AD158" s="49" t="str">
        <f t="shared" si="163"/>
        <v/>
      </c>
      <c r="AE158" s="49" t="str">
        <f t="shared" si="164"/>
        <v/>
      </c>
      <c r="AF158" s="49" t="str">
        <f t="shared" si="165"/>
        <v/>
      </c>
      <c r="AG158" s="49" t="str">
        <f t="shared" si="166"/>
        <v/>
      </c>
      <c r="AH158" s="49" t="str">
        <f t="shared" si="167"/>
        <v/>
      </c>
      <c r="AI158" s="49" t="str">
        <f t="shared" si="168"/>
        <v/>
      </c>
      <c r="AJ158" s="49" t="str">
        <f t="shared" si="169"/>
        <v/>
      </c>
      <c r="AL158" s="49"/>
      <c r="AM158" s="49" t="str">
        <f t="shared" si="170"/>
        <v/>
      </c>
      <c r="AN158" s="49" t="str">
        <f t="shared" si="171"/>
        <v/>
      </c>
      <c r="AO158" s="49" t="str">
        <f t="shared" si="172"/>
        <v/>
      </c>
      <c r="AP158" s="49" t="str">
        <f t="shared" si="173"/>
        <v/>
      </c>
      <c r="AQ158" s="49" t="str">
        <f t="shared" si="174"/>
        <v/>
      </c>
      <c r="AR158" s="49" t="str">
        <f t="shared" si="175"/>
        <v/>
      </c>
      <c r="AS158" s="49" t="str">
        <f t="shared" si="176"/>
        <v/>
      </c>
      <c r="AT158" s="49" t="str">
        <f t="shared" si="177"/>
        <v/>
      </c>
      <c r="AV158" s="49"/>
      <c r="AW158" s="49" t="str">
        <f t="shared" si="178"/>
        <v/>
      </c>
      <c r="AX158" s="49" t="str">
        <f t="shared" si="179"/>
        <v/>
      </c>
      <c r="AY158" s="49" t="str">
        <f t="shared" si="180"/>
        <v/>
      </c>
      <c r="AZ158" s="49" t="str">
        <f t="shared" si="181"/>
        <v/>
      </c>
      <c r="BA158" s="49" t="str">
        <f t="shared" si="182"/>
        <v/>
      </c>
      <c r="BB158" s="49" t="str">
        <f t="shared" si="183"/>
        <v/>
      </c>
      <c r="BC158" s="49" t="str">
        <f t="shared" si="184"/>
        <v/>
      </c>
      <c r="BD158" s="49" t="str">
        <f t="shared" si="185"/>
        <v/>
      </c>
      <c r="BF158" s="49"/>
      <c r="BG158" s="49" t="str">
        <f t="shared" si="186"/>
        <v/>
      </c>
      <c r="BH158" s="49" t="str">
        <f t="shared" si="187"/>
        <v/>
      </c>
      <c r="BI158" s="49" t="str">
        <f t="shared" si="188"/>
        <v/>
      </c>
      <c r="BJ158" s="49" t="str">
        <f t="shared" si="189"/>
        <v/>
      </c>
      <c r="BK158" s="49" t="str">
        <f t="shared" si="190"/>
        <v/>
      </c>
      <c r="BL158" s="49" t="str">
        <f t="shared" si="191"/>
        <v/>
      </c>
      <c r="BM158" s="49" t="str">
        <f t="shared" si="192"/>
        <v/>
      </c>
      <c r="BN158" s="49" t="str">
        <f t="shared" si="193"/>
        <v/>
      </c>
      <c r="BP158" s="49"/>
      <c r="BQ158" s="49" t="str">
        <f t="shared" si="194"/>
        <v/>
      </c>
      <c r="BR158" s="49" t="str">
        <f t="shared" si="195"/>
        <v/>
      </c>
      <c r="BS158" s="49" t="str">
        <f t="shared" si="196"/>
        <v/>
      </c>
      <c r="BT158" s="49" t="str">
        <f t="shared" si="197"/>
        <v/>
      </c>
      <c r="BU158" s="49" t="str">
        <f t="shared" si="198"/>
        <v/>
      </c>
      <c r="BV158" s="49" t="str">
        <f t="shared" si="199"/>
        <v/>
      </c>
      <c r="BW158" s="49" t="str">
        <f t="shared" si="200"/>
        <v/>
      </c>
      <c r="BX158" s="49" t="str">
        <f t="shared" si="201"/>
        <v/>
      </c>
      <c r="BZ158" s="49"/>
      <c r="CA158" s="49" t="str">
        <f t="shared" si="202"/>
        <v/>
      </c>
      <c r="CB158" s="49" t="str">
        <f t="shared" si="203"/>
        <v/>
      </c>
      <c r="CC158" s="49" t="str">
        <f t="shared" si="204"/>
        <v/>
      </c>
      <c r="CD158" s="49" t="str">
        <f t="shared" si="205"/>
        <v/>
      </c>
      <c r="CE158" s="49" t="str">
        <f t="shared" si="206"/>
        <v/>
      </c>
      <c r="CF158" s="49" t="str">
        <f t="shared" si="207"/>
        <v/>
      </c>
      <c r="CG158" s="49" t="str">
        <f t="shared" si="208"/>
        <v/>
      </c>
      <c r="CH158" s="49" t="str">
        <f t="shared" si="209"/>
        <v/>
      </c>
      <c r="CJ158" s="49"/>
      <c r="CK158" s="49" t="str">
        <f t="shared" si="210"/>
        <v/>
      </c>
      <c r="CL158" s="49" t="str">
        <f t="shared" si="211"/>
        <v/>
      </c>
      <c r="CM158" s="49" t="str">
        <f t="shared" si="212"/>
        <v/>
      </c>
      <c r="CN158" s="49" t="str">
        <f t="shared" si="213"/>
        <v/>
      </c>
      <c r="CO158" s="49" t="str">
        <f t="shared" si="214"/>
        <v/>
      </c>
      <c r="CP158" s="49" t="str">
        <f t="shared" si="215"/>
        <v/>
      </c>
      <c r="CQ158" s="49" t="str">
        <f t="shared" si="216"/>
        <v/>
      </c>
      <c r="CR158" s="49" t="str">
        <f t="shared" si="217"/>
        <v/>
      </c>
      <c r="CT158" s="49"/>
      <c r="CU158" s="49" t="str">
        <f t="shared" si="218"/>
        <v/>
      </c>
      <c r="CV158" s="49" t="str">
        <f t="shared" si="219"/>
        <v/>
      </c>
      <c r="CW158" s="49" t="str">
        <f t="shared" si="220"/>
        <v/>
      </c>
      <c r="CX158" s="49" t="str">
        <f t="shared" si="221"/>
        <v/>
      </c>
      <c r="CY158" s="49" t="str">
        <f t="shared" si="222"/>
        <v/>
      </c>
      <c r="CZ158" s="49" t="str">
        <f t="shared" si="223"/>
        <v/>
      </c>
      <c r="DA158" s="49" t="str">
        <f t="shared" si="224"/>
        <v/>
      </c>
      <c r="DB158" s="49" t="str">
        <f t="shared" si="225"/>
        <v/>
      </c>
      <c r="DD158" s="49"/>
      <c r="DE158" s="49" t="str">
        <f t="shared" si="226"/>
        <v/>
      </c>
      <c r="DF158" s="49" t="str">
        <f t="shared" si="227"/>
        <v/>
      </c>
      <c r="DG158" s="49" t="str">
        <f t="shared" si="228"/>
        <v/>
      </c>
      <c r="DH158" s="49" t="str">
        <f t="shared" si="229"/>
        <v/>
      </c>
      <c r="DI158" s="49" t="str">
        <f t="shared" si="230"/>
        <v/>
      </c>
      <c r="DJ158" s="49" t="str">
        <f t="shared" si="231"/>
        <v/>
      </c>
      <c r="DK158" s="49" t="str">
        <f t="shared" si="232"/>
        <v/>
      </c>
      <c r="DL158" s="49" t="str">
        <f t="shared" si="233"/>
        <v/>
      </c>
      <c r="DN158" s="49"/>
      <c r="DO158" s="49" t="str">
        <f t="shared" si="234"/>
        <v/>
      </c>
      <c r="DP158" s="49" t="str">
        <f t="shared" si="235"/>
        <v/>
      </c>
      <c r="DQ158" s="49" t="str">
        <f t="shared" si="236"/>
        <v/>
      </c>
      <c r="DR158" s="49" t="str">
        <f t="shared" si="237"/>
        <v/>
      </c>
      <c r="DS158" s="49" t="str">
        <f t="shared" si="238"/>
        <v/>
      </c>
      <c r="DT158" s="49" t="str">
        <f t="shared" si="239"/>
        <v/>
      </c>
      <c r="DU158" s="49" t="str">
        <f t="shared" si="240"/>
        <v/>
      </c>
      <c r="DV158" s="49" t="str">
        <f t="shared" si="241"/>
        <v/>
      </c>
      <c r="DX158" s="49"/>
      <c r="DY158" s="49" t="str">
        <f t="shared" si="242"/>
        <v/>
      </c>
      <c r="DZ158" s="49" t="str">
        <f t="shared" si="243"/>
        <v/>
      </c>
      <c r="EA158" s="49" t="str">
        <f t="shared" si="244"/>
        <v/>
      </c>
      <c r="EB158" s="49" t="str">
        <f t="shared" si="245"/>
        <v/>
      </c>
      <c r="EC158" s="49" t="str">
        <f t="shared" si="246"/>
        <v/>
      </c>
      <c r="ED158" s="49" t="str">
        <f t="shared" si="247"/>
        <v/>
      </c>
      <c r="EE158" s="49" t="str">
        <f t="shared" si="248"/>
        <v/>
      </c>
      <c r="EF158" s="49" t="str">
        <f t="shared" si="249"/>
        <v/>
      </c>
      <c r="EH158" s="49"/>
      <c r="EI158" s="49" t="str">
        <f t="shared" si="250"/>
        <v/>
      </c>
      <c r="EJ158" s="49" t="str">
        <f t="shared" si="251"/>
        <v/>
      </c>
      <c r="EK158" s="49" t="str">
        <f t="shared" si="252"/>
        <v/>
      </c>
      <c r="EL158" s="49" t="str">
        <f t="shared" si="253"/>
        <v/>
      </c>
      <c r="EM158" s="49" t="str">
        <f t="shared" si="254"/>
        <v/>
      </c>
      <c r="EN158" s="49" t="str">
        <f t="shared" si="255"/>
        <v/>
      </c>
      <c r="EO158" s="49" t="str">
        <f t="shared" si="256"/>
        <v/>
      </c>
      <c r="EP158" s="49" t="str">
        <f t="shared" si="257"/>
        <v/>
      </c>
      <c r="ER158" s="49"/>
      <c r="ES158" s="49" t="str">
        <f t="shared" si="258"/>
        <v/>
      </c>
      <c r="ET158" s="49" t="str">
        <f t="shared" si="259"/>
        <v/>
      </c>
      <c r="EU158" s="49" t="str">
        <f t="shared" si="260"/>
        <v/>
      </c>
      <c r="EV158" s="49" t="str">
        <f t="shared" si="261"/>
        <v/>
      </c>
      <c r="EW158" s="49" t="str">
        <f t="shared" si="262"/>
        <v/>
      </c>
      <c r="EX158" s="49" t="str">
        <f t="shared" si="263"/>
        <v/>
      </c>
      <c r="EY158" s="49" t="str">
        <f t="shared" si="264"/>
        <v/>
      </c>
      <c r="EZ158" s="49" t="str">
        <f t="shared" si="265"/>
        <v/>
      </c>
      <c r="FB158" s="49"/>
      <c r="FC158" s="49" t="str">
        <f t="shared" si="266"/>
        <v/>
      </c>
      <c r="FD158" s="49" t="str">
        <f t="shared" si="267"/>
        <v/>
      </c>
      <c r="FE158" s="49" t="str">
        <f t="shared" si="268"/>
        <v/>
      </c>
      <c r="FF158" s="49" t="str">
        <f t="shared" si="269"/>
        <v/>
      </c>
      <c r="FG158" s="49" t="str">
        <f t="shared" si="270"/>
        <v/>
      </c>
      <c r="FH158" s="49" t="str">
        <f t="shared" si="271"/>
        <v/>
      </c>
      <c r="FI158" s="49" t="str">
        <f t="shared" si="272"/>
        <v/>
      </c>
      <c r="FJ158" s="49" t="str">
        <f t="shared" si="273"/>
        <v/>
      </c>
      <c r="FL158" s="49"/>
      <c r="FM158" s="49" t="str">
        <f t="shared" si="274"/>
        <v/>
      </c>
      <c r="FN158" s="49" t="str">
        <f t="shared" si="275"/>
        <v/>
      </c>
      <c r="FO158" s="49" t="str">
        <f t="shared" si="276"/>
        <v/>
      </c>
      <c r="FP158" s="49" t="str">
        <f t="shared" si="277"/>
        <v/>
      </c>
      <c r="FQ158" s="49" t="str">
        <f t="shared" si="278"/>
        <v/>
      </c>
      <c r="FR158" s="49" t="str">
        <f t="shared" si="279"/>
        <v/>
      </c>
      <c r="FS158" s="49" t="str">
        <f t="shared" si="280"/>
        <v/>
      </c>
      <c r="FT158" s="49" t="str">
        <f t="shared" si="281"/>
        <v/>
      </c>
      <c r="FV158" s="49"/>
      <c r="FW158" s="49" t="str">
        <f t="shared" si="282"/>
        <v/>
      </c>
      <c r="FX158" s="49" t="str">
        <f t="shared" si="283"/>
        <v/>
      </c>
      <c r="FY158" s="49" t="str">
        <f t="shared" si="284"/>
        <v/>
      </c>
      <c r="FZ158" s="49" t="str">
        <f t="shared" si="285"/>
        <v/>
      </c>
      <c r="GA158" s="49" t="str">
        <f t="shared" si="286"/>
        <v/>
      </c>
      <c r="GB158" s="49" t="str">
        <f t="shared" si="287"/>
        <v/>
      </c>
      <c r="GC158" s="49" t="str">
        <f t="shared" si="288"/>
        <v/>
      </c>
      <c r="GD158" s="49" t="str">
        <f t="shared" si="289"/>
        <v/>
      </c>
      <c r="GF158" s="49"/>
      <c r="GG158" s="49" t="str">
        <f t="shared" si="290"/>
        <v/>
      </c>
      <c r="GH158" s="49" t="str">
        <f t="shared" si="291"/>
        <v/>
      </c>
      <c r="GI158" s="49" t="str">
        <f t="shared" si="292"/>
        <v/>
      </c>
      <c r="GJ158" s="49" t="str">
        <f t="shared" si="293"/>
        <v/>
      </c>
      <c r="GK158" s="49" t="str">
        <f t="shared" si="294"/>
        <v/>
      </c>
      <c r="GL158" s="49" t="str">
        <f t="shared" si="295"/>
        <v/>
      </c>
      <c r="GM158" s="49" t="str">
        <f t="shared" si="296"/>
        <v/>
      </c>
      <c r="GN158" s="49" t="str">
        <f t="shared" si="297"/>
        <v/>
      </c>
      <c r="GP158" s="49"/>
      <c r="GQ158" s="49" t="str">
        <f t="shared" si="298"/>
        <v/>
      </c>
      <c r="GR158" s="49" t="str">
        <f t="shared" si="299"/>
        <v/>
      </c>
      <c r="GS158" s="49" t="str">
        <f t="shared" si="300"/>
        <v/>
      </c>
      <c r="GT158" s="49" t="str">
        <f t="shared" si="301"/>
        <v/>
      </c>
      <c r="GU158" s="49" t="str">
        <f t="shared" si="302"/>
        <v/>
      </c>
      <c r="GV158" s="49" t="str">
        <f t="shared" si="303"/>
        <v/>
      </c>
      <c r="GW158" s="49" t="str">
        <f t="shared" si="304"/>
        <v/>
      </c>
      <c r="GX158" s="49" t="str">
        <f t="shared" si="305"/>
        <v/>
      </c>
    </row>
    <row r="159" spans="17:206" x14ac:dyDescent="0.2">
      <c r="Q159" s="65">
        <v>91</v>
      </c>
      <c r="AB159" s="49"/>
      <c r="AC159" s="49" t="str">
        <f t="shared" si="162"/>
        <v/>
      </c>
      <c r="AD159" s="49" t="str">
        <f t="shared" si="163"/>
        <v/>
      </c>
      <c r="AE159" s="49" t="str">
        <f t="shared" si="164"/>
        <v/>
      </c>
      <c r="AF159" s="49" t="str">
        <f t="shared" si="165"/>
        <v/>
      </c>
      <c r="AG159" s="49" t="str">
        <f t="shared" si="166"/>
        <v/>
      </c>
      <c r="AH159" s="49" t="str">
        <f t="shared" si="167"/>
        <v/>
      </c>
      <c r="AI159" s="49" t="str">
        <f t="shared" si="168"/>
        <v/>
      </c>
      <c r="AJ159" s="49" t="str">
        <f t="shared" si="169"/>
        <v/>
      </c>
      <c r="AL159" s="49"/>
      <c r="AM159" s="49" t="str">
        <f t="shared" si="170"/>
        <v/>
      </c>
      <c r="AN159" s="49" t="str">
        <f t="shared" si="171"/>
        <v/>
      </c>
      <c r="AO159" s="49" t="str">
        <f t="shared" si="172"/>
        <v/>
      </c>
      <c r="AP159" s="49" t="str">
        <f t="shared" si="173"/>
        <v/>
      </c>
      <c r="AQ159" s="49" t="str">
        <f t="shared" si="174"/>
        <v/>
      </c>
      <c r="AR159" s="49" t="str">
        <f t="shared" si="175"/>
        <v/>
      </c>
      <c r="AS159" s="49" t="str">
        <f t="shared" si="176"/>
        <v/>
      </c>
      <c r="AT159" s="49" t="str">
        <f t="shared" si="177"/>
        <v/>
      </c>
      <c r="AV159" s="49"/>
      <c r="AW159" s="49" t="str">
        <f t="shared" si="178"/>
        <v/>
      </c>
      <c r="AX159" s="49" t="str">
        <f t="shared" si="179"/>
        <v/>
      </c>
      <c r="AY159" s="49" t="str">
        <f t="shared" si="180"/>
        <v/>
      </c>
      <c r="AZ159" s="49" t="str">
        <f t="shared" si="181"/>
        <v/>
      </c>
      <c r="BA159" s="49" t="str">
        <f t="shared" si="182"/>
        <v/>
      </c>
      <c r="BB159" s="49" t="str">
        <f t="shared" si="183"/>
        <v/>
      </c>
      <c r="BC159" s="49" t="str">
        <f t="shared" si="184"/>
        <v/>
      </c>
      <c r="BD159" s="49" t="str">
        <f t="shared" si="185"/>
        <v/>
      </c>
      <c r="BF159" s="49"/>
      <c r="BG159" s="49" t="str">
        <f t="shared" si="186"/>
        <v/>
      </c>
      <c r="BH159" s="49" t="str">
        <f t="shared" si="187"/>
        <v/>
      </c>
      <c r="BI159" s="49" t="str">
        <f t="shared" si="188"/>
        <v/>
      </c>
      <c r="BJ159" s="49" t="str">
        <f t="shared" si="189"/>
        <v/>
      </c>
      <c r="BK159" s="49" t="str">
        <f t="shared" si="190"/>
        <v/>
      </c>
      <c r="BL159" s="49" t="str">
        <f t="shared" si="191"/>
        <v/>
      </c>
      <c r="BM159" s="49" t="str">
        <f t="shared" si="192"/>
        <v/>
      </c>
      <c r="BN159" s="49" t="str">
        <f t="shared" si="193"/>
        <v/>
      </c>
      <c r="BP159" s="49"/>
      <c r="BQ159" s="49" t="str">
        <f t="shared" si="194"/>
        <v/>
      </c>
      <c r="BR159" s="49" t="str">
        <f t="shared" si="195"/>
        <v/>
      </c>
      <c r="BS159" s="49" t="str">
        <f t="shared" si="196"/>
        <v/>
      </c>
      <c r="BT159" s="49" t="str">
        <f t="shared" si="197"/>
        <v/>
      </c>
      <c r="BU159" s="49" t="str">
        <f t="shared" si="198"/>
        <v/>
      </c>
      <c r="BV159" s="49" t="str">
        <f t="shared" si="199"/>
        <v/>
      </c>
      <c r="BW159" s="49" t="str">
        <f t="shared" si="200"/>
        <v/>
      </c>
      <c r="BX159" s="49" t="str">
        <f t="shared" si="201"/>
        <v/>
      </c>
      <c r="BZ159" s="49"/>
      <c r="CA159" s="49" t="str">
        <f t="shared" si="202"/>
        <v/>
      </c>
      <c r="CB159" s="49" t="str">
        <f t="shared" si="203"/>
        <v/>
      </c>
      <c r="CC159" s="49" t="str">
        <f t="shared" si="204"/>
        <v/>
      </c>
      <c r="CD159" s="49" t="str">
        <f t="shared" si="205"/>
        <v/>
      </c>
      <c r="CE159" s="49" t="str">
        <f t="shared" si="206"/>
        <v/>
      </c>
      <c r="CF159" s="49" t="str">
        <f t="shared" si="207"/>
        <v/>
      </c>
      <c r="CG159" s="49" t="str">
        <f t="shared" si="208"/>
        <v/>
      </c>
      <c r="CH159" s="49" t="str">
        <f t="shared" si="209"/>
        <v/>
      </c>
      <c r="CJ159" s="49"/>
      <c r="CK159" s="49" t="str">
        <f t="shared" si="210"/>
        <v/>
      </c>
      <c r="CL159" s="49" t="str">
        <f t="shared" si="211"/>
        <v/>
      </c>
      <c r="CM159" s="49" t="str">
        <f t="shared" si="212"/>
        <v/>
      </c>
      <c r="CN159" s="49" t="str">
        <f t="shared" si="213"/>
        <v/>
      </c>
      <c r="CO159" s="49" t="str">
        <f t="shared" si="214"/>
        <v/>
      </c>
      <c r="CP159" s="49" t="str">
        <f t="shared" si="215"/>
        <v/>
      </c>
      <c r="CQ159" s="49" t="str">
        <f t="shared" si="216"/>
        <v/>
      </c>
      <c r="CR159" s="49" t="str">
        <f t="shared" si="217"/>
        <v/>
      </c>
      <c r="CT159" s="49"/>
      <c r="CU159" s="49" t="str">
        <f t="shared" si="218"/>
        <v/>
      </c>
      <c r="CV159" s="49" t="str">
        <f t="shared" si="219"/>
        <v/>
      </c>
      <c r="CW159" s="49" t="str">
        <f t="shared" si="220"/>
        <v/>
      </c>
      <c r="CX159" s="49" t="str">
        <f t="shared" si="221"/>
        <v/>
      </c>
      <c r="CY159" s="49" t="str">
        <f t="shared" si="222"/>
        <v/>
      </c>
      <c r="CZ159" s="49" t="str">
        <f t="shared" si="223"/>
        <v/>
      </c>
      <c r="DA159" s="49" t="str">
        <f t="shared" si="224"/>
        <v/>
      </c>
      <c r="DB159" s="49" t="str">
        <f t="shared" si="225"/>
        <v/>
      </c>
      <c r="DD159" s="49"/>
      <c r="DE159" s="49" t="str">
        <f t="shared" si="226"/>
        <v/>
      </c>
      <c r="DF159" s="49" t="str">
        <f t="shared" si="227"/>
        <v/>
      </c>
      <c r="DG159" s="49" t="str">
        <f t="shared" si="228"/>
        <v/>
      </c>
      <c r="DH159" s="49" t="str">
        <f t="shared" si="229"/>
        <v/>
      </c>
      <c r="DI159" s="49" t="str">
        <f t="shared" si="230"/>
        <v/>
      </c>
      <c r="DJ159" s="49" t="str">
        <f t="shared" si="231"/>
        <v/>
      </c>
      <c r="DK159" s="49" t="str">
        <f t="shared" si="232"/>
        <v/>
      </c>
      <c r="DL159" s="49" t="str">
        <f t="shared" si="233"/>
        <v/>
      </c>
      <c r="DN159" s="49"/>
      <c r="DO159" s="49" t="str">
        <f t="shared" si="234"/>
        <v/>
      </c>
      <c r="DP159" s="49" t="str">
        <f t="shared" si="235"/>
        <v/>
      </c>
      <c r="DQ159" s="49" t="str">
        <f t="shared" si="236"/>
        <v/>
      </c>
      <c r="DR159" s="49" t="str">
        <f t="shared" si="237"/>
        <v/>
      </c>
      <c r="DS159" s="49" t="str">
        <f t="shared" si="238"/>
        <v/>
      </c>
      <c r="DT159" s="49" t="str">
        <f t="shared" si="239"/>
        <v/>
      </c>
      <c r="DU159" s="49" t="str">
        <f t="shared" si="240"/>
        <v/>
      </c>
      <c r="DV159" s="49" t="str">
        <f t="shared" si="241"/>
        <v/>
      </c>
      <c r="DX159" s="49"/>
      <c r="DY159" s="49" t="str">
        <f t="shared" si="242"/>
        <v/>
      </c>
      <c r="DZ159" s="49" t="str">
        <f t="shared" si="243"/>
        <v/>
      </c>
      <c r="EA159" s="49" t="str">
        <f t="shared" si="244"/>
        <v/>
      </c>
      <c r="EB159" s="49" t="str">
        <f t="shared" si="245"/>
        <v/>
      </c>
      <c r="EC159" s="49" t="str">
        <f t="shared" si="246"/>
        <v/>
      </c>
      <c r="ED159" s="49" t="str">
        <f t="shared" si="247"/>
        <v/>
      </c>
      <c r="EE159" s="49" t="str">
        <f t="shared" si="248"/>
        <v/>
      </c>
      <c r="EF159" s="49" t="str">
        <f t="shared" si="249"/>
        <v/>
      </c>
      <c r="EH159" s="49"/>
      <c r="EI159" s="49" t="str">
        <f t="shared" si="250"/>
        <v/>
      </c>
      <c r="EJ159" s="49" t="str">
        <f t="shared" si="251"/>
        <v/>
      </c>
      <c r="EK159" s="49" t="str">
        <f t="shared" si="252"/>
        <v/>
      </c>
      <c r="EL159" s="49" t="str">
        <f t="shared" si="253"/>
        <v/>
      </c>
      <c r="EM159" s="49" t="str">
        <f t="shared" si="254"/>
        <v/>
      </c>
      <c r="EN159" s="49" t="str">
        <f t="shared" si="255"/>
        <v/>
      </c>
      <c r="EO159" s="49" t="str">
        <f t="shared" si="256"/>
        <v/>
      </c>
      <c r="EP159" s="49" t="str">
        <f t="shared" si="257"/>
        <v/>
      </c>
      <c r="ER159" s="49"/>
      <c r="ES159" s="49" t="str">
        <f t="shared" si="258"/>
        <v/>
      </c>
      <c r="ET159" s="49" t="str">
        <f t="shared" si="259"/>
        <v/>
      </c>
      <c r="EU159" s="49" t="str">
        <f t="shared" si="260"/>
        <v/>
      </c>
      <c r="EV159" s="49" t="str">
        <f t="shared" si="261"/>
        <v/>
      </c>
      <c r="EW159" s="49" t="str">
        <f t="shared" si="262"/>
        <v/>
      </c>
      <c r="EX159" s="49" t="str">
        <f t="shared" si="263"/>
        <v/>
      </c>
      <c r="EY159" s="49" t="str">
        <f t="shared" si="264"/>
        <v/>
      </c>
      <c r="EZ159" s="49" t="str">
        <f t="shared" si="265"/>
        <v/>
      </c>
      <c r="FB159" s="49"/>
      <c r="FC159" s="49" t="str">
        <f t="shared" si="266"/>
        <v/>
      </c>
      <c r="FD159" s="49" t="str">
        <f t="shared" si="267"/>
        <v/>
      </c>
      <c r="FE159" s="49" t="str">
        <f t="shared" si="268"/>
        <v/>
      </c>
      <c r="FF159" s="49" t="str">
        <f t="shared" si="269"/>
        <v/>
      </c>
      <c r="FG159" s="49" t="str">
        <f t="shared" si="270"/>
        <v/>
      </c>
      <c r="FH159" s="49" t="str">
        <f t="shared" si="271"/>
        <v/>
      </c>
      <c r="FI159" s="49" t="str">
        <f t="shared" si="272"/>
        <v/>
      </c>
      <c r="FJ159" s="49" t="str">
        <f t="shared" si="273"/>
        <v/>
      </c>
      <c r="FL159" s="49"/>
      <c r="FM159" s="49" t="str">
        <f t="shared" si="274"/>
        <v/>
      </c>
      <c r="FN159" s="49" t="str">
        <f t="shared" si="275"/>
        <v/>
      </c>
      <c r="FO159" s="49" t="str">
        <f t="shared" si="276"/>
        <v/>
      </c>
      <c r="FP159" s="49" t="str">
        <f t="shared" si="277"/>
        <v/>
      </c>
      <c r="FQ159" s="49" t="str">
        <f t="shared" si="278"/>
        <v/>
      </c>
      <c r="FR159" s="49" t="str">
        <f t="shared" si="279"/>
        <v/>
      </c>
      <c r="FS159" s="49" t="str">
        <f t="shared" si="280"/>
        <v/>
      </c>
      <c r="FT159" s="49" t="str">
        <f t="shared" si="281"/>
        <v/>
      </c>
      <c r="FV159" s="49"/>
      <c r="FW159" s="49" t="str">
        <f t="shared" si="282"/>
        <v/>
      </c>
      <c r="FX159" s="49" t="str">
        <f t="shared" si="283"/>
        <v/>
      </c>
      <c r="FY159" s="49" t="str">
        <f t="shared" si="284"/>
        <v/>
      </c>
      <c r="FZ159" s="49" t="str">
        <f t="shared" si="285"/>
        <v/>
      </c>
      <c r="GA159" s="49" t="str">
        <f t="shared" si="286"/>
        <v/>
      </c>
      <c r="GB159" s="49" t="str">
        <f t="shared" si="287"/>
        <v/>
      </c>
      <c r="GC159" s="49" t="str">
        <f t="shared" si="288"/>
        <v/>
      </c>
      <c r="GD159" s="49" t="str">
        <f t="shared" si="289"/>
        <v/>
      </c>
      <c r="GF159" s="49"/>
      <c r="GG159" s="49" t="str">
        <f t="shared" si="290"/>
        <v/>
      </c>
      <c r="GH159" s="49" t="str">
        <f t="shared" si="291"/>
        <v/>
      </c>
      <c r="GI159" s="49" t="str">
        <f t="shared" si="292"/>
        <v/>
      </c>
      <c r="GJ159" s="49" t="str">
        <f t="shared" si="293"/>
        <v/>
      </c>
      <c r="GK159" s="49" t="str">
        <f t="shared" si="294"/>
        <v/>
      </c>
      <c r="GL159" s="49" t="str">
        <f t="shared" si="295"/>
        <v/>
      </c>
      <c r="GM159" s="49" t="str">
        <f t="shared" si="296"/>
        <v/>
      </c>
      <c r="GN159" s="49" t="str">
        <f t="shared" si="297"/>
        <v/>
      </c>
      <c r="GP159" s="49"/>
      <c r="GQ159" s="49" t="str">
        <f t="shared" si="298"/>
        <v/>
      </c>
      <c r="GR159" s="49" t="str">
        <f t="shared" si="299"/>
        <v/>
      </c>
      <c r="GS159" s="49" t="str">
        <f t="shared" si="300"/>
        <v/>
      </c>
      <c r="GT159" s="49" t="str">
        <f t="shared" si="301"/>
        <v/>
      </c>
      <c r="GU159" s="49" t="str">
        <f t="shared" si="302"/>
        <v/>
      </c>
      <c r="GV159" s="49" t="str">
        <f t="shared" si="303"/>
        <v/>
      </c>
      <c r="GW159" s="49" t="str">
        <f t="shared" si="304"/>
        <v/>
      </c>
      <c r="GX159" s="49" t="str">
        <f t="shared" si="305"/>
        <v/>
      </c>
    </row>
    <row r="160" spans="17:206" x14ac:dyDescent="0.2">
      <c r="Q160" s="65">
        <v>92</v>
      </c>
      <c r="AB160" s="49"/>
      <c r="AC160" s="49" t="str">
        <f t="shared" si="162"/>
        <v/>
      </c>
      <c r="AD160" s="49" t="str">
        <f t="shared" si="163"/>
        <v/>
      </c>
      <c r="AE160" s="49" t="str">
        <f t="shared" si="164"/>
        <v/>
      </c>
      <c r="AF160" s="49" t="str">
        <f t="shared" si="165"/>
        <v/>
      </c>
      <c r="AG160" s="49" t="str">
        <f t="shared" si="166"/>
        <v/>
      </c>
      <c r="AH160" s="49" t="str">
        <f t="shared" si="167"/>
        <v/>
      </c>
      <c r="AI160" s="49" t="str">
        <f t="shared" si="168"/>
        <v/>
      </c>
      <c r="AJ160" s="49" t="str">
        <f t="shared" si="169"/>
        <v/>
      </c>
      <c r="AL160" s="49"/>
      <c r="AM160" s="49" t="str">
        <f t="shared" si="170"/>
        <v/>
      </c>
      <c r="AN160" s="49" t="str">
        <f t="shared" si="171"/>
        <v/>
      </c>
      <c r="AO160" s="49" t="str">
        <f t="shared" si="172"/>
        <v/>
      </c>
      <c r="AP160" s="49" t="str">
        <f t="shared" si="173"/>
        <v/>
      </c>
      <c r="AQ160" s="49" t="str">
        <f t="shared" si="174"/>
        <v/>
      </c>
      <c r="AR160" s="49" t="str">
        <f t="shared" si="175"/>
        <v/>
      </c>
      <c r="AS160" s="49" t="str">
        <f t="shared" si="176"/>
        <v/>
      </c>
      <c r="AT160" s="49" t="str">
        <f t="shared" si="177"/>
        <v/>
      </c>
      <c r="AV160" s="49"/>
      <c r="AW160" s="49" t="str">
        <f t="shared" si="178"/>
        <v/>
      </c>
      <c r="AX160" s="49" t="str">
        <f t="shared" si="179"/>
        <v/>
      </c>
      <c r="AY160" s="49" t="str">
        <f t="shared" si="180"/>
        <v/>
      </c>
      <c r="AZ160" s="49" t="str">
        <f t="shared" si="181"/>
        <v/>
      </c>
      <c r="BA160" s="49" t="str">
        <f t="shared" si="182"/>
        <v/>
      </c>
      <c r="BB160" s="49" t="str">
        <f t="shared" si="183"/>
        <v/>
      </c>
      <c r="BC160" s="49" t="str">
        <f t="shared" si="184"/>
        <v/>
      </c>
      <c r="BD160" s="49" t="str">
        <f t="shared" si="185"/>
        <v/>
      </c>
      <c r="BF160" s="49"/>
      <c r="BG160" s="49" t="str">
        <f t="shared" si="186"/>
        <v/>
      </c>
      <c r="BH160" s="49" t="str">
        <f t="shared" si="187"/>
        <v/>
      </c>
      <c r="BI160" s="49" t="str">
        <f t="shared" si="188"/>
        <v/>
      </c>
      <c r="BJ160" s="49" t="str">
        <f t="shared" si="189"/>
        <v/>
      </c>
      <c r="BK160" s="49" t="str">
        <f t="shared" si="190"/>
        <v/>
      </c>
      <c r="BL160" s="49" t="str">
        <f t="shared" si="191"/>
        <v/>
      </c>
      <c r="BM160" s="49" t="str">
        <f t="shared" si="192"/>
        <v/>
      </c>
      <c r="BN160" s="49" t="str">
        <f t="shared" si="193"/>
        <v/>
      </c>
      <c r="BP160" s="49"/>
      <c r="BQ160" s="49" t="str">
        <f t="shared" si="194"/>
        <v/>
      </c>
      <c r="BR160" s="49" t="str">
        <f t="shared" si="195"/>
        <v/>
      </c>
      <c r="BS160" s="49" t="str">
        <f t="shared" si="196"/>
        <v/>
      </c>
      <c r="BT160" s="49" t="str">
        <f t="shared" si="197"/>
        <v/>
      </c>
      <c r="BU160" s="49" t="str">
        <f t="shared" si="198"/>
        <v/>
      </c>
      <c r="BV160" s="49" t="str">
        <f t="shared" si="199"/>
        <v/>
      </c>
      <c r="BW160" s="49" t="str">
        <f t="shared" si="200"/>
        <v/>
      </c>
      <c r="BX160" s="49" t="str">
        <f t="shared" si="201"/>
        <v/>
      </c>
      <c r="BZ160" s="49"/>
      <c r="CA160" s="49" t="str">
        <f t="shared" si="202"/>
        <v/>
      </c>
      <c r="CB160" s="49" t="str">
        <f t="shared" si="203"/>
        <v/>
      </c>
      <c r="CC160" s="49" t="str">
        <f t="shared" si="204"/>
        <v/>
      </c>
      <c r="CD160" s="49" t="str">
        <f t="shared" si="205"/>
        <v/>
      </c>
      <c r="CE160" s="49" t="str">
        <f t="shared" si="206"/>
        <v/>
      </c>
      <c r="CF160" s="49" t="str">
        <f t="shared" si="207"/>
        <v/>
      </c>
      <c r="CG160" s="49" t="str">
        <f t="shared" si="208"/>
        <v/>
      </c>
      <c r="CH160" s="49" t="str">
        <f t="shared" si="209"/>
        <v/>
      </c>
      <c r="CJ160" s="49"/>
      <c r="CK160" s="49" t="str">
        <f t="shared" si="210"/>
        <v/>
      </c>
      <c r="CL160" s="49" t="str">
        <f t="shared" si="211"/>
        <v/>
      </c>
      <c r="CM160" s="49" t="str">
        <f t="shared" si="212"/>
        <v/>
      </c>
      <c r="CN160" s="49" t="str">
        <f t="shared" si="213"/>
        <v/>
      </c>
      <c r="CO160" s="49" t="str">
        <f t="shared" si="214"/>
        <v/>
      </c>
      <c r="CP160" s="49" t="str">
        <f t="shared" si="215"/>
        <v/>
      </c>
      <c r="CQ160" s="49" t="str">
        <f t="shared" si="216"/>
        <v/>
      </c>
      <c r="CR160" s="49" t="str">
        <f t="shared" si="217"/>
        <v/>
      </c>
      <c r="CT160" s="49"/>
      <c r="CU160" s="49" t="str">
        <f t="shared" si="218"/>
        <v/>
      </c>
      <c r="CV160" s="49" t="str">
        <f t="shared" si="219"/>
        <v/>
      </c>
      <c r="CW160" s="49" t="str">
        <f t="shared" si="220"/>
        <v/>
      </c>
      <c r="CX160" s="49" t="str">
        <f t="shared" si="221"/>
        <v/>
      </c>
      <c r="CY160" s="49" t="str">
        <f t="shared" si="222"/>
        <v/>
      </c>
      <c r="CZ160" s="49" t="str">
        <f t="shared" si="223"/>
        <v/>
      </c>
      <c r="DA160" s="49" t="str">
        <f t="shared" si="224"/>
        <v/>
      </c>
      <c r="DB160" s="49" t="str">
        <f t="shared" si="225"/>
        <v/>
      </c>
      <c r="DD160" s="49"/>
      <c r="DE160" s="49" t="str">
        <f t="shared" si="226"/>
        <v/>
      </c>
      <c r="DF160" s="49" t="str">
        <f t="shared" si="227"/>
        <v/>
      </c>
      <c r="DG160" s="49" t="str">
        <f t="shared" si="228"/>
        <v/>
      </c>
      <c r="DH160" s="49" t="str">
        <f t="shared" si="229"/>
        <v/>
      </c>
      <c r="DI160" s="49" t="str">
        <f t="shared" si="230"/>
        <v/>
      </c>
      <c r="DJ160" s="49" t="str">
        <f t="shared" si="231"/>
        <v/>
      </c>
      <c r="DK160" s="49" t="str">
        <f t="shared" si="232"/>
        <v/>
      </c>
      <c r="DL160" s="49" t="str">
        <f t="shared" si="233"/>
        <v/>
      </c>
      <c r="DN160" s="49"/>
      <c r="DO160" s="49" t="str">
        <f t="shared" si="234"/>
        <v/>
      </c>
      <c r="DP160" s="49" t="str">
        <f t="shared" si="235"/>
        <v/>
      </c>
      <c r="DQ160" s="49" t="str">
        <f t="shared" si="236"/>
        <v/>
      </c>
      <c r="DR160" s="49" t="str">
        <f t="shared" si="237"/>
        <v/>
      </c>
      <c r="DS160" s="49" t="str">
        <f t="shared" si="238"/>
        <v/>
      </c>
      <c r="DT160" s="49" t="str">
        <f t="shared" si="239"/>
        <v/>
      </c>
      <c r="DU160" s="49" t="str">
        <f t="shared" si="240"/>
        <v/>
      </c>
      <c r="DV160" s="49" t="str">
        <f t="shared" si="241"/>
        <v/>
      </c>
      <c r="DX160" s="49"/>
      <c r="DY160" s="49" t="str">
        <f t="shared" si="242"/>
        <v/>
      </c>
      <c r="DZ160" s="49" t="str">
        <f t="shared" si="243"/>
        <v/>
      </c>
      <c r="EA160" s="49" t="str">
        <f t="shared" si="244"/>
        <v/>
      </c>
      <c r="EB160" s="49" t="str">
        <f t="shared" si="245"/>
        <v/>
      </c>
      <c r="EC160" s="49" t="str">
        <f t="shared" si="246"/>
        <v/>
      </c>
      <c r="ED160" s="49" t="str">
        <f t="shared" si="247"/>
        <v/>
      </c>
      <c r="EE160" s="49" t="str">
        <f t="shared" si="248"/>
        <v/>
      </c>
      <c r="EF160" s="49" t="str">
        <f t="shared" si="249"/>
        <v/>
      </c>
      <c r="EH160" s="49"/>
      <c r="EI160" s="49" t="str">
        <f t="shared" si="250"/>
        <v/>
      </c>
      <c r="EJ160" s="49" t="str">
        <f t="shared" si="251"/>
        <v/>
      </c>
      <c r="EK160" s="49" t="str">
        <f t="shared" si="252"/>
        <v/>
      </c>
      <c r="EL160" s="49" t="str">
        <f t="shared" si="253"/>
        <v/>
      </c>
      <c r="EM160" s="49" t="str">
        <f t="shared" si="254"/>
        <v/>
      </c>
      <c r="EN160" s="49" t="str">
        <f t="shared" si="255"/>
        <v/>
      </c>
      <c r="EO160" s="49" t="str">
        <f t="shared" si="256"/>
        <v/>
      </c>
      <c r="EP160" s="49" t="str">
        <f t="shared" si="257"/>
        <v/>
      </c>
      <c r="ER160" s="49"/>
      <c r="ES160" s="49" t="str">
        <f t="shared" si="258"/>
        <v/>
      </c>
      <c r="ET160" s="49" t="str">
        <f t="shared" si="259"/>
        <v/>
      </c>
      <c r="EU160" s="49" t="str">
        <f t="shared" si="260"/>
        <v/>
      </c>
      <c r="EV160" s="49" t="str">
        <f t="shared" si="261"/>
        <v/>
      </c>
      <c r="EW160" s="49" t="str">
        <f t="shared" si="262"/>
        <v/>
      </c>
      <c r="EX160" s="49" t="str">
        <f t="shared" si="263"/>
        <v/>
      </c>
      <c r="EY160" s="49" t="str">
        <f t="shared" si="264"/>
        <v/>
      </c>
      <c r="EZ160" s="49" t="str">
        <f t="shared" si="265"/>
        <v/>
      </c>
      <c r="FB160" s="49"/>
      <c r="FC160" s="49" t="str">
        <f t="shared" si="266"/>
        <v/>
      </c>
      <c r="FD160" s="49" t="str">
        <f t="shared" si="267"/>
        <v/>
      </c>
      <c r="FE160" s="49" t="str">
        <f t="shared" si="268"/>
        <v/>
      </c>
      <c r="FF160" s="49" t="str">
        <f t="shared" si="269"/>
        <v/>
      </c>
      <c r="FG160" s="49" t="str">
        <f t="shared" si="270"/>
        <v/>
      </c>
      <c r="FH160" s="49" t="str">
        <f t="shared" si="271"/>
        <v/>
      </c>
      <c r="FI160" s="49" t="str">
        <f t="shared" si="272"/>
        <v/>
      </c>
      <c r="FJ160" s="49" t="str">
        <f t="shared" si="273"/>
        <v/>
      </c>
      <c r="FL160" s="49"/>
      <c r="FM160" s="49" t="str">
        <f t="shared" si="274"/>
        <v/>
      </c>
      <c r="FN160" s="49" t="str">
        <f t="shared" si="275"/>
        <v/>
      </c>
      <c r="FO160" s="49" t="str">
        <f t="shared" si="276"/>
        <v/>
      </c>
      <c r="FP160" s="49" t="str">
        <f t="shared" si="277"/>
        <v/>
      </c>
      <c r="FQ160" s="49" t="str">
        <f t="shared" si="278"/>
        <v/>
      </c>
      <c r="FR160" s="49" t="str">
        <f t="shared" si="279"/>
        <v/>
      </c>
      <c r="FS160" s="49" t="str">
        <f t="shared" si="280"/>
        <v/>
      </c>
      <c r="FT160" s="49" t="str">
        <f t="shared" si="281"/>
        <v/>
      </c>
      <c r="FV160" s="49"/>
      <c r="FW160" s="49" t="str">
        <f t="shared" si="282"/>
        <v/>
      </c>
      <c r="FX160" s="49" t="str">
        <f t="shared" si="283"/>
        <v/>
      </c>
      <c r="FY160" s="49" t="str">
        <f t="shared" si="284"/>
        <v/>
      </c>
      <c r="FZ160" s="49" t="str">
        <f t="shared" si="285"/>
        <v/>
      </c>
      <c r="GA160" s="49" t="str">
        <f t="shared" si="286"/>
        <v/>
      </c>
      <c r="GB160" s="49" t="str">
        <f t="shared" si="287"/>
        <v/>
      </c>
      <c r="GC160" s="49" t="str">
        <f t="shared" si="288"/>
        <v/>
      </c>
      <c r="GD160" s="49" t="str">
        <f t="shared" si="289"/>
        <v/>
      </c>
      <c r="GF160" s="49"/>
      <c r="GG160" s="49" t="str">
        <f t="shared" si="290"/>
        <v/>
      </c>
      <c r="GH160" s="49" t="str">
        <f t="shared" si="291"/>
        <v/>
      </c>
      <c r="GI160" s="49" t="str">
        <f t="shared" si="292"/>
        <v/>
      </c>
      <c r="GJ160" s="49" t="str">
        <f t="shared" si="293"/>
        <v/>
      </c>
      <c r="GK160" s="49" t="str">
        <f t="shared" si="294"/>
        <v/>
      </c>
      <c r="GL160" s="49" t="str">
        <f t="shared" si="295"/>
        <v/>
      </c>
      <c r="GM160" s="49" t="str">
        <f t="shared" si="296"/>
        <v/>
      </c>
      <c r="GN160" s="49" t="str">
        <f t="shared" si="297"/>
        <v/>
      </c>
      <c r="GP160" s="49"/>
      <c r="GQ160" s="49" t="str">
        <f t="shared" si="298"/>
        <v/>
      </c>
      <c r="GR160" s="49" t="str">
        <f t="shared" si="299"/>
        <v/>
      </c>
      <c r="GS160" s="49" t="str">
        <f t="shared" si="300"/>
        <v/>
      </c>
      <c r="GT160" s="49" t="str">
        <f t="shared" si="301"/>
        <v/>
      </c>
      <c r="GU160" s="49" t="str">
        <f t="shared" si="302"/>
        <v/>
      </c>
      <c r="GV160" s="49" t="str">
        <f t="shared" si="303"/>
        <v/>
      </c>
      <c r="GW160" s="49" t="str">
        <f t="shared" si="304"/>
        <v/>
      </c>
      <c r="GX160" s="49" t="str">
        <f t="shared" si="305"/>
        <v/>
      </c>
    </row>
    <row r="161" spans="17:206" x14ac:dyDescent="0.2">
      <c r="Q161" s="65">
        <v>93</v>
      </c>
      <c r="AB161" s="49"/>
      <c r="AC161" s="49" t="str">
        <f t="shared" si="162"/>
        <v/>
      </c>
      <c r="AD161" s="49" t="str">
        <f t="shared" si="163"/>
        <v/>
      </c>
      <c r="AE161" s="49" t="str">
        <f t="shared" si="164"/>
        <v/>
      </c>
      <c r="AF161" s="49" t="str">
        <f t="shared" si="165"/>
        <v/>
      </c>
      <c r="AG161" s="49" t="str">
        <f t="shared" si="166"/>
        <v/>
      </c>
      <c r="AH161" s="49" t="str">
        <f t="shared" si="167"/>
        <v/>
      </c>
      <c r="AI161" s="49" t="str">
        <f t="shared" si="168"/>
        <v/>
      </c>
      <c r="AJ161" s="49" t="str">
        <f t="shared" si="169"/>
        <v/>
      </c>
      <c r="AL161" s="49"/>
      <c r="AM161" s="49" t="str">
        <f t="shared" si="170"/>
        <v/>
      </c>
      <c r="AN161" s="49" t="str">
        <f t="shared" si="171"/>
        <v/>
      </c>
      <c r="AO161" s="49" t="str">
        <f t="shared" si="172"/>
        <v/>
      </c>
      <c r="AP161" s="49" t="str">
        <f t="shared" si="173"/>
        <v/>
      </c>
      <c r="AQ161" s="49" t="str">
        <f t="shared" si="174"/>
        <v/>
      </c>
      <c r="AR161" s="49" t="str">
        <f t="shared" si="175"/>
        <v/>
      </c>
      <c r="AS161" s="49" t="str">
        <f t="shared" si="176"/>
        <v/>
      </c>
      <c r="AT161" s="49" t="str">
        <f t="shared" si="177"/>
        <v/>
      </c>
      <c r="AV161" s="49"/>
      <c r="AW161" s="49" t="str">
        <f t="shared" si="178"/>
        <v/>
      </c>
      <c r="AX161" s="49" t="str">
        <f t="shared" si="179"/>
        <v/>
      </c>
      <c r="AY161" s="49" t="str">
        <f t="shared" si="180"/>
        <v/>
      </c>
      <c r="AZ161" s="49" t="str">
        <f t="shared" si="181"/>
        <v/>
      </c>
      <c r="BA161" s="49" t="str">
        <f t="shared" si="182"/>
        <v/>
      </c>
      <c r="BB161" s="49" t="str">
        <f t="shared" si="183"/>
        <v/>
      </c>
      <c r="BC161" s="49" t="str">
        <f t="shared" si="184"/>
        <v/>
      </c>
      <c r="BD161" s="49" t="str">
        <f t="shared" si="185"/>
        <v/>
      </c>
      <c r="BF161" s="49"/>
      <c r="BG161" s="49" t="str">
        <f t="shared" si="186"/>
        <v/>
      </c>
      <c r="BH161" s="49" t="str">
        <f t="shared" si="187"/>
        <v/>
      </c>
      <c r="BI161" s="49" t="str">
        <f t="shared" si="188"/>
        <v/>
      </c>
      <c r="BJ161" s="49" t="str">
        <f t="shared" si="189"/>
        <v/>
      </c>
      <c r="BK161" s="49" t="str">
        <f t="shared" si="190"/>
        <v/>
      </c>
      <c r="BL161" s="49" t="str">
        <f t="shared" si="191"/>
        <v/>
      </c>
      <c r="BM161" s="49" t="str">
        <f t="shared" si="192"/>
        <v/>
      </c>
      <c r="BN161" s="49" t="str">
        <f t="shared" si="193"/>
        <v/>
      </c>
      <c r="BP161" s="49"/>
      <c r="BQ161" s="49" t="str">
        <f t="shared" si="194"/>
        <v/>
      </c>
      <c r="BR161" s="49" t="str">
        <f t="shared" si="195"/>
        <v/>
      </c>
      <c r="BS161" s="49" t="str">
        <f t="shared" si="196"/>
        <v/>
      </c>
      <c r="BT161" s="49" t="str">
        <f t="shared" si="197"/>
        <v/>
      </c>
      <c r="BU161" s="49" t="str">
        <f t="shared" si="198"/>
        <v/>
      </c>
      <c r="BV161" s="49" t="str">
        <f t="shared" si="199"/>
        <v/>
      </c>
      <c r="BW161" s="49" t="str">
        <f t="shared" si="200"/>
        <v/>
      </c>
      <c r="BX161" s="49" t="str">
        <f t="shared" si="201"/>
        <v/>
      </c>
      <c r="BZ161" s="49"/>
      <c r="CA161" s="49" t="str">
        <f t="shared" si="202"/>
        <v/>
      </c>
      <c r="CB161" s="49" t="str">
        <f t="shared" si="203"/>
        <v/>
      </c>
      <c r="CC161" s="49" t="str">
        <f t="shared" si="204"/>
        <v/>
      </c>
      <c r="CD161" s="49" t="str">
        <f t="shared" si="205"/>
        <v/>
      </c>
      <c r="CE161" s="49" t="str">
        <f t="shared" si="206"/>
        <v/>
      </c>
      <c r="CF161" s="49" t="str">
        <f t="shared" si="207"/>
        <v/>
      </c>
      <c r="CG161" s="49" t="str">
        <f t="shared" si="208"/>
        <v/>
      </c>
      <c r="CH161" s="49" t="str">
        <f t="shared" si="209"/>
        <v/>
      </c>
      <c r="CJ161" s="49"/>
      <c r="CK161" s="49" t="str">
        <f t="shared" si="210"/>
        <v/>
      </c>
      <c r="CL161" s="49" t="str">
        <f t="shared" si="211"/>
        <v/>
      </c>
      <c r="CM161" s="49" t="str">
        <f t="shared" si="212"/>
        <v/>
      </c>
      <c r="CN161" s="49" t="str">
        <f t="shared" si="213"/>
        <v/>
      </c>
      <c r="CO161" s="49" t="str">
        <f t="shared" si="214"/>
        <v/>
      </c>
      <c r="CP161" s="49" t="str">
        <f t="shared" si="215"/>
        <v/>
      </c>
      <c r="CQ161" s="49" t="str">
        <f t="shared" si="216"/>
        <v/>
      </c>
      <c r="CR161" s="49" t="str">
        <f t="shared" si="217"/>
        <v/>
      </c>
      <c r="CT161" s="49"/>
      <c r="CU161" s="49" t="str">
        <f t="shared" si="218"/>
        <v/>
      </c>
      <c r="CV161" s="49" t="str">
        <f t="shared" si="219"/>
        <v/>
      </c>
      <c r="CW161" s="49" t="str">
        <f t="shared" si="220"/>
        <v/>
      </c>
      <c r="CX161" s="49" t="str">
        <f t="shared" si="221"/>
        <v/>
      </c>
      <c r="CY161" s="49" t="str">
        <f t="shared" si="222"/>
        <v/>
      </c>
      <c r="CZ161" s="49" t="str">
        <f t="shared" si="223"/>
        <v/>
      </c>
      <c r="DA161" s="49" t="str">
        <f t="shared" si="224"/>
        <v/>
      </c>
      <c r="DB161" s="49" t="str">
        <f t="shared" si="225"/>
        <v/>
      </c>
      <c r="DD161" s="49"/>
      <c r="DE161" s="49" t="str">
        <f t="shared" si="226"/>
        <v/>
      </c>
      <c r="DF161" s="49" t="str">
        <f t="shared" si="227"/>
        <v/>
      </c>
      <c r="DG161" s="49" t="str">
        <f t="shared" si="228"/>
        <v/>
      </c>
      <c r="DH161" s="49" t="str">
        <f t="shared" si="229"/>
        <v/>
      </c>
      <c r="DI161" s="49" t="str">
        <f t="shared" si="230"/>
        <v/>
      </c>
      <c r="DJ161" s="49" t="str">
        <f t="shared" si="231"/>
        <v/>
      </c>
      <c r="DK161" s="49" t="str">
        <f t="shared" si="232"/>
        <v/>
      </c>
      <c r="DL161" s="49" t="str">
        <f t="shared" si="233"/>
        <v/>
      </c>
      <c r="DN161" s="49"/>
      <c r="DO161" s="49" t="str">
        <f t="shared" si="234"/>
        <v/>
      </c>
      <c r="DP161" s="49" t="str">
        <f t="shared" si="235"/>
        <v/>
      </c>
      <c r="DQ161" s="49" t="str">
        <f t="shared" si="236"/>
        <v/>
      </c>
      <c r="DR161" s="49" t="str">
        <f t="shared" si="237"/>
        <v/>
      </c>
      <c r="DS161" s="49" t="str">
        <f t="shared" si="238"/>
        <v/>
      </c>
      <c r="DT161" s="49" t="str">
        <f t="shared" si="239"/>
        <v/>
      </c>
      <c r="DU161" s="49" t="str">
        <f t="shared" si="240"/>
        <v/>
      </c>
      <c r="DV161" s="49" t="str">
        <f t="shared" si="241"/>
        <v/>
      </c>
      <c r="DX161" s="49"/>
      <c r="DY161" s="49" t="str">
        <f t="shared" si="242"/>
        <v/>
      </c>
      <c r="DZ161" s="49" t="str">
        <f t="shared" si="243"/>
        <v/>
      </c>
      <c r="EA161" s="49" t="str">
        <f t="shared" si="244"/>
        <v/>
      </c>
      <c r="EB161" s="49" t="str">
        <f t="shared" si="245"/>
        <v/>
      </c>
      <c r="EC161" s="49" t="str">
        <f t="shared" si="246"/>
        <v/>
      </c>
      <c r="ED161" s="49" t="str">
        <f t="shared" si="247"/>
        <v/>
      </c>
      <c r="EE161" s="49" t="str">
        <f t="shared" si="248"/>
        <v/>
      </c>
      <c r="EF161" s="49" t="str">
        <f t="shared" si="249"/>
        <v/>
      </c>
      <c r="EH161" s="49"/>
      <c r="EI161" s="49" t="str">
        <f t="shared" si="250"/>
        <v/>
      </c>
      <c r="EJ161" s="49" t="str">
        <f t="shared" si="251"/>
        <v/>
      </c>
      <c r="EK161" s="49" t="str">
        <f t="shared" si="252"/>
        <v/>
      </c>
      <c r="EL161" s="49" t="str">
        <f t="shared" si="253"/>
        <v/>
      </c>
      <c r="EM161" s="49" t="str">
        <f t="shared" si="254"/>
        <v/>
      </c>
      <c r="EN161" s="49" t="str">
        <f t="shared" si="255"/>
        <v/>
      </c>
      <c r="EO161" s="49" t="str">
        <f t="shared" si="256"/>
        <v/>
      </c>
      <c r="EP161" s="49" t="str">
        <f t="shared" si="257"/>
        <v/>
      </c>
      <c r="ER161" s="49"/>
      <c r="ES161" s="49" t="str">
        <f t="shared" si="258"/>
        <v/>
      </c>
      <c r="ET161" s="49" t="str">
        <f t="shared" si="259"/>
        <v/>
      </c>
      <c r="EU161" s="49" t="str">
        <f t="shared" si="260"/>
        <v/>
      </c>
      <c r="EV161" s="49" t="str">
        <f t="shared" si="261"/>
        <v/>
      </c>
      <c r="EW161" s="49" t="str">
        <f t="shared" si="262"/>
        <v/>
      </c>
      <c r="EX161" s="49" t="str">
        <f t="shared" si="263"/>
        <v/>
      </c>
      <c r="EY161" s="49" t="str">
        <f t="shared" si="264"/>
        <v/>
      </c>
      <c r="EZ161" s="49" t="str">
        <f t="shared" si="265"/>
        <v/>
      </c>
      <c r="FB161" s="49"/>
      <c r="FC161" s="49" t="str">
        <f t="shared" si="266"/>
        <v/>
      </c>
      <c r="FD161" s="49" t="str">
        <f t="shared" si="267"/>
        <v/>
      </c>
      <c r="FE161" s="49" t="str">
        <f t="shared" si="268"/>
        <v/>
      </c>
      <c r="FF161" s="49" t="str">
        <f t="shared" si="269"/>
        <v/>
      </c>
      <c r="FG161" s="49" t="str">
        <f t="shared" si="270"/>
        <v/>
      </c>
      <c r="FH161" s="49" t="str">
        <f t="shared" si="271"/>
        <v/>
      </c>
      <c r="FI161" s="49" t="str">
        <f t="shared" si="272"/>
        <v/>
      </c>
      <c r="FJ161" s="49" t="str">
        <f t="shared" si="273"/>
        <v/>
      </c>
      <c r="FL161" s="49"/>
      <c r="FM161" s="49" t="str">
        <f t="shared" si="274"/>
        <v/>
      </c>
      <c r="FN161" s="49" t="str">
        <f t="shared" si="275"/>
        <v/>
      </c>
      <c r="FO161" s="49" t="str">
        <f t="shared" si="276"/>
        <v/>
      </c>
      <c r="FP161" s="49" t="str">
        <f t="shared" si="277"/>
        <v/>
      </c>
      <c r="FQ161" s="49" t="str">
        <f t="shared" si="278"/>
        <v/>
      </c>
      <c r="FR161" s="49" t="str">
        <f t="shared" si="279"/>
        <v/>
      </c>
      <c r="FS161" s="49" t="str">
        <f t="shared" si="280"/>
        <v/>
      </c>
      <c r="FT161" s="49" t="str">
        <f t="shared" si="281"/>
        <v/>
      </c>
      <c r="FV161" s="49"/>
      <c r="FW161" s="49" t="str">
        <f t="shared" si="282"/>
        <v/>
      </c>
      <c r="FX161" s="49" t="str">
        <f t="shared" si="283"/>
        <v/>
      </c>
      <c r="FY161" s="49" t="str">
        <f t="shared" si="284"/>
        <v/>
      </c>
      <c r="FZ161" s="49" t="str">
        <f t="shared" si="285"/>
        <v/>
      </c>
      <c r="GA161" s="49" t="str">
        <f t="shared" si="286"/>
        <v/>
      </c>
      <c r="GB161" s="49" t="str">
        <f t="shared" si="287"/>
        <v/>
      </c>
      <c r="GC161" s="49" t="str">
        <f t="shared" si="288"/>
        <v/>
      </c>
      <c r="GD161" s="49" t="str">
        <f t="shared" si="289"/>
        <v/>
      </c>
      <c r="GF161" s="49"/>
      <c r="GG161" s="49" t="str">
        <f t="shared" si="290"/>
        <v/>
      </c>
      <c r="GH161" s="49" t="str">
        <f t="shared" si="291"/>
        <v/>
      </c>
      <c r="GI161" s="49" t="str">
        <f t="shared" si="292"/>
        <v/>
      </c>
      <c r="GJ161" s="49" t="str">
        <f t="shared" si="293"/>
        <v/>
      </c>
      <c r="GK161" s="49" t="str">
        <f t="shared" si="294"/>
        <v/>
      </c>
      <c r="GL161" s="49" t="str">
        <f t="shared" si="295"/>
        <v/>
      </c>
      <c r="GM161" s="49" t="str">
        <f t="shared" si="296"/>
        <v/>
      </c>
      <c r="GN161" s="49" t="str">
        <f t="shared" si="297"/>
        <v/>
      </c>
      <c r="GP161" s="49"/>
      <c r="GQ161" s="49" t="str">
        <f t="shared" si="298"/>
        <v/>
      </c>
      <c r="GR161" s="49" t="str">
        <f t="shared" si="299"/>
        <v/>
      </c>
      <c r="GS161" s="49" t="str">
        <f t="shared" si="300"/>
        <v/>
      </c>
      <c r="GT161" s="49" t="str">
        <f t="shared" si="301"/>
        <v/>
      </c>
      <c r="GU161" s="49" t="str">
        <f t="shared" si="302"/>
        <v/>
      </c>
      <c r="GV161" s="49" t="str">
        <f t="shared" si="303"/>
        <v/>
      </c>
      <c r="GW161" s="49" t="str">
        <f t="shared" si="304"/>
        <v/>
      </c>
      <c r="GX161" s="49" t="str">
        <f t="shared" si="305"/>
        <v/>
      </c>
    </row>
    <row r="162" spans="17:206" x14ac:dyDescent="0.2">
      <c r="Q162" s="65">
        <v>94</v>
      </c>
      <c r="AB162" s="49"/>
      <c r="AC162" s="49" t="str">
        <f t="shared" si="162"/>
        <v/>
      </c>
      <c r="AD162" s="49" t="str">
        <f t="shared" si="163"/>
        <v/>
      </c>
      <c r="AE162" s="49" t="str">
        <f t="shared" si="164"/>
        <v/>
      </c>
      <c r="AF162" s="49" t="str">
        <f t="shared" si="165"/>
        <v/>
      </c>
      <c r="AG162" s="49" t="str">
        <f t="shared" si="166"/>
        <v/>
      </c>
      <c r="AH162" s="49" t="str">
        <f t="shared" si="167"/>
        <v/>
      </c>
      <c r="AI162" s="49" t="str">
        <f t="shared" si="168"/>
        <v/>
      </c>
      <c r="AJ162" s="49" t="str">
        <f t="shared" si="169"/>
        <v/>
      </c>
      <c r="AL162" s="49"/>
      <c r="AM162" s="49" t="str">
        <f t="shared" si="170"/>
        <v/>
      </c>
      <c r="AN162" s="49" t="str">
        <f t="shared" si="171"/>
        <v/>
      </c>
      <c r="AO162" s="49" t="str">
        <f t="shared" si="172"/>
        <v/>
      </c>
      <c r="AP162" s="49" t="str">
        <f t="shared" si="173"/>
        <v/>
      </c>
      <c r="AQ162" s="49" t="str">
        <f t="shared" si="174"/>
        <v/>
      </c>
      <c r="AR162" s="49" t="str">
        <f t="shared" si="175"/>
        <v/>
      </c>
      <c r="AS162" s="49" t="str">
        <f t="shared" si="176"/>
        <v/>
      </c>
      <c r="AT162" s="49" t="str">
        <f t="shared" si="177"/>
        <v/>
      </c>
      <c r="AV162" s="49"/>
      <c r="AW162" s="49" t="str">
        <f t="shared" si="178"/>
        <v/>
      </c>
      <c r="AX162" s="49" t="str">
        <f t="shared" si="179"/>
        <v/>
      </c>
      <c r="AY162" s="49" t="str">
        <f t="shared" si="180"/>
        <v/>
      </c>
      <c r="AZ162" s="49" t="str">
        <f t="shared" si="181"/>
        <v/>
      </c>
      <c r="BA162" s="49" t="str">
        <f t="shared" si="182"/>
        <v/>
      </c>
      <c r="BB162" s="49" t="str">
        <f t="shared" si="183"/>
        <v/>
      </c>
      <c r="BC162" s="49" t="str">
        <f t="shared" si="184"/>
        <v/>
      </c>
      <c r="BD162" s="49" t="str">
        <f t="shared" si="185"/>
        <v/>
      </c>
      <c r="BF162" s="49"/>
      <c r="BG162" s="49" t="str">
        <f t="shared" si="186"/>
        <v/>
      </c>
      <c r="BH162" s="49" t="str">
        <f t="shared" si="187"/>
        <v/>
      </c>
      <c r="BI162" s="49" t="str">
        <f t="shared" si="188"/>
        <v/>
      </c>
      <c r="BJ162" s="49" t="str">
        <f t="shared" si="189"/>
        <v/>
      </c>
      <c r="BK162" s="49" t="str">
        <f t="shared" si="190"/>
        <v/>
      </c>
      <c r="BL162" s="49" t="str">
        <f t="shared" si="191"/>
        <v/>
      </c>
      <c r="BM162" s="49" t="str">
        <f t="shared" si="192"/>
        <v/>
      </c>
      <c r="BN162" s="49" t="str">
        <f t="shared" si="193"/>
        <v/>
      </c>
      <c r="BP162" s="49"/>
      <c r="BQ162" s="49" t="str">
        <f t="shared" si="194"/>
        <v/>
      </c>
      <c r="BR162" s="49" t="str">
        <f t="shared" si="195"/>
        <v/>
      </c>
      <c r="BS162" s="49" t="str">
        <f t="shared" si="196"/>
        <v/>
      </c>
      <c r="BT162" s="49" t="str">
        <f t="shared" si="197"/>
        <v/>
      </c>
      <c r="BU162" s="49" t="str">
        <f t="shared" si="198"/>
        <v/>
      </c>
      <c r="BV162" s="49" t="str">
        <f t="shared" si="199"/>
        <v/>
      </c>
      <c r="BW162" s="49" t="str">
        <f t="shared" si="200"/>
        <v/>
      </c>
      <c r="BX162" s="49" t="str">
        <f t="shared" si="201"/>
        <v/>
      </c>
      <c r="BZ162" s="49"/>
      <c r="CA162" s="49" t="str">
        <f t="shared" si="202"/>
        <v/>
      </c>
      <c r="CB162" s="49" t="str">
        <f t="shared" si="203"/>
        <v/>
      </c>
      <c r="CC162" s="49" t="str">
        <f t="shared" si="204"/>
        <v/>
      </c>
      <c r="CD162" s="49" t="str">
        <f t="shared" si="205"/>
        <v/>
      </c>
      <c r="CE162" s="49" t="str">
        <f t="shared" si="206"/>
        <v/>
      </c>
      <c r="CF162" s="49" t="str">
        <f t="shared" si="207"/>
        <v/>
      </c>
      <c r="CG162" s="49" t="str">
        <f t="shared" si="208"/>
        <v/>
      </c>
      <c r="CH162" s="49" t="str">
        <f t="shared" si="209"/>
        <v/>
      </c>
      <c r="CJ162" s="49"/>
      <c r="CK162" s="49" t="str">
        <f t="shared" si="210"/>
        <v/>
      </c>
      <c r="CL162" s="49" t="str">
        <f t="shared" si="211"/>
        <v/>
      </c>
      <c r="CM162" s="49" t="str">
        <f t="shared" si="212"/>
        <v/>
      </c>
      <c r="CN162" s="49" t="str">
        <f t="shared" si="213"/>
        <v/>
      </c>
      <c r="CO162" s="49" t="str">
        <f t="shared" si="214"/>
        <v/>
      </c>
      <c r="CP162" s="49" t="str">
        <f t="shared" si="215"/>
        <v/>
      </c>
      <c r="CQ162" s="49" t="str">
        <f t="shared" si="216"/>
        <v/>
      </c>
      <c r="CR162" s="49" t="str">
        <f t="shared" si="217"/>
        <v/>
      </c>
      <c r="CT162" s="49"/>
      <c r="CU162" s="49" t="str">
        <f t="shared" si="218"/>
        <v/>
      </c>
      <c r="CV162" s="49" t="str">
        <f t="shared" si="219"/>
        <v/>
      </c>
      <c r="CW162" s="49" t="str">
        <f t="shared" si="220"/>
        <v/>
      </c>
      <c r="CX162" s="49" t="str">
        <f t="shared" si="221"/>
        <v/>
      </c>
      <c r="CY162" s="49" t="str">
        <f t="shared" si="222"/>
        <v/>
      </c>
      <c r="CZ162" s="49" t="str">
        <f t="shared" si="223"/>
        <v/>
      </c>
      <c r="DA162" s="49" t="str">
        <f t="shared" si="224"/>
        <v/>
      </c>
      <c r="DB162" s="49" t="str">
        <f t="shared" si="225"/>
        <v/>
      </c>
      <c r="DD162" s="49"/>
      <c r="DE162" s="49" t="str">
        <f t="shared" si="226"/>
        <v/>
      </c>
      <c r="DF162" s="49" t="str">
        <f t="shared" si="227"/>
        <v/>
      </c>
      <c r="DG162" s="49" t="str">
        <f t="shared" si="228"/>
        <v/>
      </c>
      <c r="DH162" s="49" t="str">
        <f t="shared" si="229"/>
        <v/>
      </c>
      <c r="DI162" s="49" t="str">
        <f t="shared" si="230"/>
        <v/>
      </c>
      <c r="DJ162" s="49" t="str">
        <f t="shared" si="231"/>
        <v/>
      </c>
      <c r="DK162" s="49" t="str">
        <f t="shared" si="232"/>
        <v/>
      </c>
      <c r="DL162" s="49" t="str">
        <f t="shared" si="233"/>
        <v/>
      </c>
      <c r="DN162" s="49"/>
      <c r="DO162" s="49" t="str">
        <f t="shared" si="234"/>
        <v/>
      </c>
      <c r="DP162" s="49" t="str">
        <f t="shared" si="235"/>
        <v/>
      </c>
      <c r="DQ162" s="49" t="str">
        <f t="shared" si="236"/>
        <v/>
      </c>
      <c r="DR162" s="49" t="str">
        <f t="shared" si="237"/>
        <v/>
      </c>
      <c r="DS162" s="49" t="str">
        <f t="shared" si="238"/>
        <v/>
      </c>
      <c r="DT162" s="49" t="str">
        <f t="shared" si="239"/>
        <v/>
      </c>
      <c r="DU162" s="49" t="str">
        <f t="shared" si="240"/>
        <v/>
      </c>
      <c r="DV162" s="49" t="str">
        <f t="shared" si="241"/>
        <v/>
      </c>
      <c r="DX162" s="49"/>
      <c r="DY162" s="49" t="str">
        <f t="shared" si="242"/>
        <v/>
      </c>
      <c r="DZ162" s="49" t="str">
        <f t="shared" si="243"/>
        <v/>
      </c>
      <c r="EA162" s="49" t="str">
        <f t="shared" si="244"/>
        <v/>
      </c>
      <c r="EB162" s="49" t="str">
        <f t="shared" si="245"/>
        <v/>
      </c>
      <c r="EC162" s="49" t="str">
        <f t="shared" si="246"/>
        <v/>
      </c>
      <c r="ED162" s="49" t="str">
        <f t="shared" si="247"/>
        <v/>
      </c>
      <c r="EE162" s="49" t="str">
        <f t="shared" si="248"/>
        <v/>
      </c>
      <c r="EF162" s="49" t="str">
        <f t="shared" si="249"/>
        <v/>
      </c>
      <c r="EH162" s="49"/>
      <c r="EI162" s="49" t="str">
        <f t="shared" si="250"/>
        <v/>
      </c>
      <c r="EJ162" s="49" t="str">
        <f t="shared" si="251"/>
        <v/>
      </c>
      <c r="EK162" s="49" t="str">
        <f t="shared" si="252"/>
        <v/>
      </c>
      <c r="EL162" s="49" t="str">
        <f t="shared" si="253"/>
        <v/>
      </c>
      <c r="EM162" s="49" t="str">
        <f t="shared" si="254"/>
        <v/>
      </c>
      <c r="EN162" s="49" t="str">
        <f t="shared" si="255"/>
        <v/>
      </c>
      <c r="EO162" s="49" t="str">
        <f t="shared" si="256"/>
        <v/>
      </c>
      <c r="EP162" s="49" t="str">
        <f t="shared" si="257"/>
        <v/>
      </c>
      <c r="ER162" s="49"/>
      <c r="ES162" s="49" t="str">
        <f t="shared" si="258"/>
        <v/>
      </c>
      <c r="ET162" s="49" t="str">
        <f t="shared" si="259"/>
        <v/>
      </c>
      <c r="EU162" s="49" t="str">
        <f t="shared" si="260"/>
        <v/>
      </c>
      <c r="EV162" s="49" t="str">
        <f t="shared" si="261"/>
        <v/>
      </c>
      <c r="EW162" s="49" t="str">
        <f t="shared" si="262"/>
        <v/>
      </c>
      <c r="EX162" s="49" t="str">
        <f t="shared" si="263"/>
        <v/>
      </c>
      <c r="EY162" s="49" t="str">
        <f t="shared" si="264"/>
        <v/>
      </c>
      <c r="EZ162" s="49" t="str">
        <f t="shared" si="265"/>
        <v/>
      </c>
      <c r="FB162" s="49"/>
      <c r="FC162" s="49" t="str">
        <f t="shared" si="266"/>
        <v/>
      </c>
      <c r="FD162" s="49" t="str">
        <f t="shared" si="267"/>
        <v/>
      </c>
      <c r="FE162" s="49" t="str">
        <f t="shared" si="268"/>
        <v/>
      </c>
      <c r="FF162" s="49" t="str">
        <f t="shared" si="269"/>
        <v/>
      </c>
      <c r="FG162" s="49" t="str">
        <f t="shared" si="270"/>
        <v/>
      </c>
      <c r="FH162" s="49" t="str">
        <f t="shared" si="271"/>
        <v/>
      </c>
      <c r="FI162" s="49" t="str">
        <f t="shared" si="272"/>
        <v/>
      </c>
      <c r="FJ162" s="49" t="str">
        <f t="shared" si="273"/>
        <v/>
      </c>
      <c r="FL162" s="49"/>
      <c r="FM162" s="49" t="str">
        <f t="shared" si="274"/>
        <v/>
      </c>
      <c r="FN162" s="49" t="str">
        <f t="shared" si="275"/>
        <v/>
      </c>
      <c r="FO162" s="49" t="str">
        <f t="shared" si="276"/>
        <v/>
      </c>
      <c r="FP162" s="49" t="str">
        <f t="shared" si="277"/>
        <v/>
      </c>
      <c r="FQ162" s="49" t="str">
        <f t="shared" si="278"/>
        <v/>
      </c>
      <c r="FR162" s="49" t="str">
        <f t="shared" si="279"/>
        <v/>
      </c>
      <c r="FS162" s="49" t="str">
        <f t="shared" si="280"/>
        <v/>
      </c>
      <c r="FT162" s="49" t="str">
        <f t="shared" si="281"/>
        <v/>
      </c>
      <c r="FV162" s="49"/>
      <c r="FW162" s="49" t="str">
        <f t="shared" si="282"/>
        <v/>
      </c>
      <c r="FX162" s="49" t="str">
        <f t="shared" si="283"/>
        <v/>
      </c>
      <c r="FY162" s="49" t="str">
        <f t="shared" si="284"/>
        <v/>
      </c>
      <c r="FZ162" s="49" t="str">
        <f t="shared" si="285"/>
        <v/>
      </c>
      <c r="GA162" s="49" t="str">
        <f t="shared" si="286"/>
        <v/>
      </c>
      <c r="GB162" s="49" t="str">
        <f t="shared" si="287"/>
        <v/>
      </c>
      <c r="GC162" s="49" t="str">
        <f t="shared" si="288"/>
        <v/>
      </c>
      <c r="GD162" s="49" t="str">
        <f t="shared" si="289"/>
        <v/>
      </c>
      <c r="GF162" s="49"/>
      <c r="GG162" s="49" t="str">
        <f t="shared" si="290"/>
        <v/>
      </c>
      <c r="GH162" s="49" t="str">
        <f t="shared" si="291"/>
        <v/>
      </c>
      <c r="GI162" s="49" t="str">
        <f t="shared" si="292"/>
        <v/>
      </c>
      <c r="GJ162" s="49" t="str">
        <f t="shared" si="293"/>
        <v/>
      </c>
      <c r="GK162" s="49" t="str">
        <f t="shared" si="294"/>
        <v/>
      </c>
      <c r="GL162" s="49" t="str">
        <f t="shared" si="295"/>
        <v/>
      </c>
      <c r="GM162" s="49" t="str">
        <f t="shared" si="296"/>
        <v/>
      </c>
      <c r="GN162" s="49" t="str">
        <f t="shared" si="297"/>
        <v/>
      </c>
      <c r="GP162" s="49"/>
      <c r="GQ162" s="49" t="str">
        <f t="shared" si="298"/>
        <v/>
      </c>
      <c r="GR162" s="49" t="str">
        <f t="shared" si="299"/>
        <v/>
      </c>
      <c r="GS162" s="49" t="str">
        <f t="shared" si="300"/>
        <v/>
      </c>
      <c r="GT162" s="49" t="str">
        <f t="shared" si="301"/>
        <v/>
      </c>
      <c r="GU162" s="49" t="str">
        <f t="shared" si="302"/>
        <v/>
      </c>
      <c r="GV162" s="49" t="str">
        <f t="shared" si="303"/>
        <v/>
      </c>
      <c r="GW162" s="49" t="str">
        <f t="shared" si="304"/>
        <v/>
      </c>
      <c r="GX162" s="49" t="str">
        <f t="shared" si="305"/>
        <v/>
      </c>
    </row>
    <row r="163" spans="17:206" x14ac:dyDescent="0.2">
      <c r="Q163" s="65">
        <v>95</v>
      </c>
      <c r="AB163" s="49"/>
      <c r="AC163" s="49" t="str">
        <f t="shared" si="162"/>
        <v/>
      </c>
      <c r="AD163" s="49" t="str">
        <f t="shared" si="163"/>
        <v/>
      </c>
      <c r="AE163" s="49" t="str">
        <f t="shared" si="164"/>
        <v/>
      </c>
      <c r="AF163" s="49" t="str">
        <f t="shared" si="165"/>
        <v/>
      </c>
      <c r="AG163" s="49" t="str">
        <f t="shared" si="166"/>
        <v/>
      </c>
      <c r="AH163" s="49" t="str">
        <f t="shared" si="167"/>
        <v/>
      </c>
      <c r="AI163" s="49" t="str">
        <f t="shared" si="168"/>
        <v/>
      </c>
      <c r="AJ163" s="49" t="str">
        <f t="shared" si="169"/>
        <v/>
      </c>
      <c r="AL163" s="49"/>
      <c r="AM163" s="49" t="str">
        <f t="shared" si="170"/>
        <v/>
      </c>
      <c r="AN163" s="49" t="str">
        <f t="shared" si="171"/>
        <v/>
      </c>
      <c r="AO163" s="49" t="str">
        <f t="shared" si="172"/>
        <v/>
      </c>
      <c r="AP163" s="49" t="str">
        <f t="shared" si="173"/>
        <v/>
      </c>
      <c r="AQ163" s="49" t="str">
        <f t="shared" si="174"/>
        <v/>
      </c>
      <c r="AR163" s="49" t="str">
        <f t="shared" si="175"/>
        <v/>
      </c>
      <c r="AS163" s="49" t="str">
        <f t="shared" si="176"/>
        <v/>
      </c>
      <c r="AT163" s="49" t="str">
        <f t="shared" si="177"/>
        <v/>
      </c>
      <c r="AV163" s="49"/>
      <c r="AW163" s="49" t="str">
        <f t="shared" si="178"/>
        <v/>
      </c>
      <c r="AX163" s="49" t="str">
        <f t="shared" si="179"/>
        <v/>
      </c>
      <c r="AY163" s="49" t="str">
        <f t="shared" si="180"/>
        <v/>
      </c>
      <c r="AZ163" s="49" t="str">
        <f t="shared" si="181"/>
        <v/>
      </c>
      <c r="BA163" s="49" t="str">
        <f t="shared" si="182"/>
        <v/>
      </c>
      <c r="BB163" s="49" t="str">
        <f t="shared" si="183"/>
        <v/>
      </c>
      <c r="BC163" s="49" t="str">
        <f t="shared" si="184"/>
        <v/>
      </c>
      <c r="BD163" s="49" t="str">
        <f t="shared" si="185"/>
        <v/>
      </c>
      <c r="BF163" s="49"/>
      <c r="BG163" s="49" t="str">
        <f t="shared" si="186"/>
        <v/>
      </c>
      <c r="BH163" s="49" t="str">
        <f t="shared" si="187"/>
        <v/>
      </c>
      <c r="BI163" s="49" t="str">
        <f t="shared" si="188"/>
        <v/>
      </c>
      <c r="BJ163" s="49" t="str">
        <f t="shared" si="189"/>
        <v/>
      </c>
      <c r="BK163" s="49" t="str">
        <f t="shared" si="190"/>
        <v/>
      </c>
      <c r="BL163" s="49" t="str">
        <f t="shared" si="191"/>
        <v/>
      </c>
      <c r="BM163" s="49" t="str">
        <f t="shared" si="192"/>
        <v/>
      </c>
      <c r="BN163" s="49" t="str">
        <f t="shared" si="193"/>
        <v/>
      </c>
      <c r="BP163" s="49"/>
      <c r="BQ163" s="49" t="str">
        <f t="shared" si="194"/>
        <v/>
      </c>
      <c r="BR163" s="49" t="str">
        <f t="shared" si="195"/>
        <v/>
      </c>
      <c r="BS163" s="49" t="str">
        <f t="shared" si="196"/>
        <v/>
      </c>
      <c r="BT163" s="49" t="str">
        <f t="shared" si="197"/>
        <v/>
      </c>
      <c r="BU163" s="49" t="str">
        <f t="shared" si="198"/>
        <v/>
      </c>
      <c r="BV163" s="49" t="str">
        <f t="shared" si="199"/>
        <v/>
      </c>
      <c r="BW163" s="49" t="str">
        <f t="shared" si="200"/>
        <v/>
      </c>
      <c r="BX163" s="49" t="str">
        <f t="shared" si="201"/>
        <v/>
      </c>
      <c r="BZ163" s="49"/>
      <c r="CA163" s="49" t="str">
        <f t="shared" si="202"/>
        <v/>
      </c>
      <c r="CB163" s="49" t="str">
        <f t="shared" si="203"/>
        <v/>
      </c>
      <c r="CC163" s="49" t="str">
        <f t="shared" si="204"/>
        <v/>
      </c>
      <c r="CD163" s="49" t="str">
        <f t="shared" si="205"/>
        <v/>
      </c>
      <c r="CE163" s="49" t="str">
        <f t="shared" si="206"/>
        <v/>
      </c>
      <c r="CF163" s="49" t="str">
        <f t="shared" si="207"/>
        <v/>
      </c>
      <c r="CG163" s="49" t="str">
        <f t="shared" si="208"/>
        <v/>
      </c>
      <c r="CH163" s="49" t="str">
        <f t="shared" si="209"/>
        <v/>
      </c>
      <c r="CJ163" s="49"/>
      <c r="CK163" s="49" t="str">
        <f t="shared" si="210"/>
        <v/>
      </c>
      <c r="CL163" s="49" t="str">
        <f t="shared" si="211"/>
        <v/>
      </c>
      <c r="CM163" s="49" t="str">
        <f t="shared" si="212"/>
        <v/>
      </c>
      <c r="CN163" s="49" t="str">
        <f t="shared" si="213"/>
        <v/>
      </c>
      <c r="CO163" s="49" t="str">
        <f t="shared" si="214"/>
        <v/>
      </c>
      <c r="CP163" s="49" t="str">
        <f t="shared" si="215"/>
        <v/>
      </c>
      <c r="CQ163" s="49" t="str">
        <f t="shared" si="216"/>
        <v/>
      </c>
      <c r="CR163" s="49" t="str">
        <f t="shared" si="217"/>
        <v/>
      </c>
      <c r="CT163" s="49"/>
      <c r="CU163" s="49" t="str">
        <f t="shared" si="218"/>
        <v/>
      </c>
      <c r="CV163" s="49" t="str">
        <f t="shared" si="219"/>
        <v/>
      </c>
      <c r="CW163" s="49" t="str">
        <f t="shared" si="220"/>
        <v/>
      </c>
      <c r="CX163" s="49" t="str">
        <f t="shared" si="221"/>
        <v/>
      </c>
      <c r="CY163" s="49" t="str">
        <f t="shared" si="222"/>
        <v/>
      </c>
      <c r="CZ163" s="49" t="str">
        <f t="shared" si="223"/>
        <v/>
      </c>
      <c r="DA163" s="49" t="str">
        <f t="shared" si="224"/>
        <v/>
      </c>
      <c r="DB163" s="49" t="str">
        <f t="shared" si="225"/>
        <v/>
      </c>
      <c r="DD163" s="49"/>
      <c r="DE163" s="49" t="str">
        <f t="shared" si="226"/>
        <v/>
      </c>
      <c r="DF163" s="49" t="str">
        <f t="shared" si="227"/>
        <v/>
      </c>
      <c r="DG163" s="49" t="str">
        <f t="shared" si="228"/>
        <v/>
      </c>
      <c r="DH163" s="49" t="str">
        <f t="shared" si="229"/>
        <v/>
      </c>
      <c r="DI163" s="49" t="str">
        <f t="shared" si="230"/>
        <v/>
      </c>
      <c r="DJ163" s="49" t="str">
        <f t="shared" si="231"/>
        <v/>
      </c>
      <c r="DK163" s="49" t="str">
        <f t="shared" si="232"/>
        <v/>
      </c>
      <c r="DL163" s="49" t="str">
        <f t="shared" si="233"/>
        <v/>
      </c>
      <c r="DN163" s="49"/>
      <c r="DO163" s="49" t="str">
        <f t="shared" si="234"/>
        <v/>
      </c>
      <c r="DP163" s="49" t="str">
        <f t="shared" si="235"/>
        <v/>
      </c>
      <c r="DQ163" s="49" t="str">
        <f t="shared" si="236"/>
        <v/>
      </c>
      <c r="DR163" s="49" t="str">
        <f t="shared" si="237"/>
        <v/>
      </c>
      <c r="DS163" s="49" t="str">
        <f t="shared" si="238"/>
        <v/>
      </c>
      <c r="DT163" s="49" t="str">
        <f t="shared" si="239"/>
        <v/>
      </c>
      <c r="DU163" s="49" t="str">
        <f t="shared" si="240"/>
        <v/>
      </c>
      <c r="DV163" s="49" t="str">
        <f t="shared" si="241"/>
        <v/>
      </c>
      <c r="DX163" s="49"/>
      <c r="DY163" s="49" t="str">
        <f t="shared" si="242"/>
        <v/>
      </c>
      <c r="DZ163" s="49" t="str">
        <f t="shared" si="243"/>
        <v/>
      </c>
      <c r="EA163" s="49" t="str">
        <f t="shared" si="244"/>
        <v/>
      </c>
      <c r="EB163" s="49" t="str">
        <f t="shared" si="245"/>
        <v/>
      </c>
      <c r="EC163" s="49" t="str">
        <f t="shared" si="246"/>
        <v/>
      </c>
      <c r="ED163" s="49" t="str">
        <f t="shared" si="247"/>
        <v/>
      </c>
      <c r="EE163" s="49" t="str">
        <f t="shared" si="248"/>
        <v/>
      </c>
      <c r="EF163" s="49" t="str">
        <f t="shared" si="249"/>
        <v/>
      </c>
      <c r="EH163" s="49"/>
      <c r="EI163" s="49" t="str">
        <f t="shared" si="250"/>
        <v/>
      </c>
      <c r="EJ163" s="49" t="str">
        <f t="shared" si="251"/>
        <v/>
      </c>
      <c r="EK163" s="49" t="str">
        <f t="shared" si="252"/>
        <v/>
      </c>
      <c r="EL163" s="49" t="str">
        <f t="shared" si="253"/>
        <v/>
      </c>
      <c r="EM163" s="49" t="str">
        <f t="shared" si="254"/>
        <v/>
      </c>
      <c r="EN163" s="49" t="str">
        <f t="shared" si="255"/>
        <v/>
      </c>
      <c r="EO163" s="49" t="str">
        <f t="shared" si="256"/>
        <v/>
      </c>
      <c r="EP163" s="49" t="str">
        <f t="shared" si="257"/>
        <v/>
      </c>
      <c r="ER163" s="49"/>
      <c r="ES163" s="49" t="str">
        <f t="shared" si="258"/>
        <v/>
      </c>
      <c r="ET163" s="49" t="str">
        <f t="shared" si="259"/>
        <v/>
      </c>
      <c r="EU163" s="49" t="str">
        <f t="shared" si="260"/>
        <v/>
      </c>
      <c r="EV163" s="49" t="str">
        <f t="shared" si="261"/>
        <v/>
      </c>
      <c r="EW163" s="49" t="str">
        <f t="shared" si="262"/>
        <v/>
      </c>
      <c r="EX163" s="49" t="str">
        <f t="shared" si="263"/>
        <v/>
      </c>
      <c r="EY163" s="49" t="str">
        <f t="shared" si="264"/>
        <v/>
      </c>
      <c r="EZ163" s="49" t="str">
        <f t="shared" si="265"/>
        <v/>
      </c>
      <c r="FB163" s="49"/>
      <c r="FC163" s="49" t="str">
        <f t="shared" si="266"/>
        <v/>
      </c>
      <c r="FD163" s="49" t="str">
        <f t="shared" si="267"/>
        <v/>
      </c>
      <c r="FE163" s="49" t="str">
        <f t="shared" si="268"/>
        <v/>
      </c>
      <c r="FF163" s="49" t="str">
        <f t="shared" si="269"/>
        <v/>
      </c>
      <c r="FG163" s="49" t="str">
        <f t="shared" si="270"/>
        <v/>
      </c>
      <c r="FH163" s="49" t="str">
        <f t="shared" si="271"/>
        <v/>
      </c>
      <c r="FI163" s="49" t="str">
        <f t="shared" si="272"/>
        <v/>
      </c>
      <c r="FJ163" s="49" t="str">
        <f t="shared" si="273"/>
        <v/>
      </c>
      <c r="FL163" s="49"/>
      <c r="FM163" s="49" t="str">
        <f t="shared" si="274"/>
        <v/>
      </c>
      <c r="FN163" s="49" t="str">
        <f t="shared" si="275"/>
        <v/>
      </c>
      <c r="FO163" s="49" t="str">
        <f t="shared" si="276"/>
        <v/>
      </c>
      <c r="FP163" s="49" t="str">
        <f t="shared" si="277"/>
        <v/>
      </c>
      <c r="FQ163" s="49" t="str">
        <f t="shared" si="278"/>
        <v/>
      </c>
      <c r="FR163" s="49" t="str">
        <f t="shared" si="279"/>
        <v/>
      </c>
      <c r="FS163" s="49" t="str">
        <f t="shared" si="280"/>
        <v/>
      </c>
      <c r="FT163" s="49" t="str">
        <f t="shared" si="281"/>
        <v/>
      </c>
      <c r="FV163" s="49"/>
      <c r="FW163" s="49" t="str">
        <f t="shared" si="282"/>
        <v/>
      </c>
      <c r="FX163" s="49" t="str">
        <f t="shared" si="283"/>
        <v/>
      </c>
      <c r="FY163" s="49" t="str">
        <f t="shared" si="284"/>
        <v/>
      </c>
      <c r="FZ163" s="49" t="str">
        <f t="shared" si="285"/>
        <v/>
      </c>
      <c r="GA163" s="49" t="str">
        <f t="shared" si="286"/>
        <v/>
      </c>
      <c r="GB163" s="49" t="str">
        <f t="shared" si="287"/>
        <v/>
      </c>
      <c r="GC163" s="49" t="str">
        <f t="shared" si="288"/>
        <v/>
      </c>
      <c r="GD163" s="49" t="str">
        <f t="shared" si="289"/>
        <v/>
      </c>
      <c r="GF163" s="49"/>
      <c r="GG163" s="49" t="str">
        <f t="shared" si="290"/>
        <v/>
      </c>
      <c r="GH163" s="49" t="str">
        <f t="shared" si="291"/>
        <v/>
      </c>
      <c r="GI163" s="49" t="str">
        <f t="shared" si="292"/>
        <v/>
      </c>
      <c r="GJ163" s="49" t="str">
        <f t="shared" si="293"/>
        <v/>
      </c>
      <c r="GK163" s="49" t="str">
        <f t="shared" si="294"/>
        <v/>
      </c>
      <c r="GL163" s="49" t="str">
        <f t="shared" si="295"/>
        <v/>
      </c>
      <c r="GM163" s="49" t="str">
        <f t="shared" si="296"/>
        <v/>
      </c>
      <c r="GN163" s="49" t="str">
        <f t="shared" si="297"/>
        <v/>
      </c>
      <c r="GP163" s="49"/>
      <c r="GQ163" s="49" t="str">
        <f t="shared" si="298"/>
        <v/>
      </c>
      <c r="GR163" s="49" t="str">
        <f t="shared" si="299"/>
        <v/>
      </c>
      <c r="GS163" s="49" t="str">
        <f t="shared" si="300"/>
        <v/>
      </c>
      <c r="GT163" s="49" t="str">
        <f t="shared" si="301"/>
        <v/>
      </c>
      <c r="GU163" s="49" t="str">
        <f t="shared" si="302"/>
        <v/>
      </c>
      <c r="GV163" s="49" t="str">
        <f t="shared" si="303"/>
        <v/>
      </c>
      <c r="GW163" s="49" t="str">
        <f t="shared" si="304"/>
        <v/>
      </c>
      <c r="GX163" s="49" t="str">
        <f t="shared" si="305"/>
        <v/>
      </c>
    </row>
    <row r="164" spans="17:206" x14ac:dyDescent="0.2">
      <c r="Q164" s="65">
        <v>96</v>
      </c>
      <c r="AB164" s="49"/>
      <c r="AC164" s="49" t="str">
        <f t="shared" si="162"/>
        <v/>
      </c>
      <c r="AD164" s="49" t="str">
        <f t="shared" si="163"/>
        <v/>
      </c>
      <c r="AE164" s="49" t="str">
        <f t="shared" si="164"/>
        <v/>
      </c>
      <c r="AF164" s="49" t="str">
        <f t="shared" si="165"/>
        <v/>
      </c>
      <c r="AG164" s="49" t="str">
        <f t="shared" si="166"/>
        <v/>
      </c>
      <c r="AH164" s="49" t="str">
        <f t="shared" si="167"/>
        <v/>
      </c>
      <c r="AI164" s="49" t="str">
        <f t="shared" si="168"/>
        <v/>
      </c>
      <c r="AJ164" s="49" t="str">
        <f t="shared" si="169"/>
        <v/>
      </c>
      <c r="AL164" s="49"/>
      <c r="AM164" s="49" t="str">
        <f t="shared" si="170"/>
        <v/>
      </c>
      <c r="AN164" s="49" t="str">
        <f t="shared" si="171"/>
        <v/>
      </c>
      <c r="AO164" s="49" t="str">
        <f t="shared" si="172"/>
        <v/>
      </c>
      <c r="AP164" s="49" t="str">
        <f t="shared" si="173"/>
        <v/>
      </c>
      <c r="AQ164" s="49" t="str">
        <f t="shared" si="174"/>
        <v/>
      </c>
      <c r="AR164" s="49" t="str">
        <f t="shared" si="175"/>
        <v/>
      </c>
      <c r="AS164" s="49" t="str">
        <f t="shared" si="176"/>
        <v/>
      </c>
      <c r="AT164" s="49" t="str">
        <f t="shared" si="177"/>
        <v/>
      </c>
      <c r="AV164" s="49"/>
      <c r="AW164" s="49" t="str">
        <f t="shared" si="178"/>
        <v/>
      </c>
      <c r="AX164" s="49" t="str">
        <f t="shared" si="179"/>
        <v/>
      </c>
      <c r="AY164" s="49" t="str">
        <f t="shared" si="180"/>
        <v/>
      </c>
      <c r="AZ164" s="49" t="str">
        <f t="shared" si="181"/>
        <v/>
      </c>
      <c r="BA164" s="49" t="str">
        <f t="shared" si="182"/>
        <v/>
      </c>
      <c r="BB164" s="49" t="str">
        <f t="shared" si="183"/>
        <v/>
      </c>
      <c r="BC164" s="49" t="str">
        <f t="shared" si="184"/>
        <v/>
      </c>
      <c r="BD164" s="49" t="str">
        <f t="shared" si="185"/>
        <v/>
      </c>
      <c r="BF164" s="49"/>
      <c r="BG164" s="49" t="str">
        <f t="shared" si="186"/>
        <v/>
      </c>
      <c r="BH164" s="49" t="str">
        <f t="shared" si="187"/>
        <v/>
      </c>
      <c r="BI164" s="49" t="str">
        <f t="shared" si="188"/>
        <v/>
      </c>
      <c r="BJ164" s="49" t="str">
        <f t="shared" si="189"/>
        <v/>
      </c>
      <c r="BK164" s="49" t="str">
        <f t="shared" si="190"/>
        <v/>
      </c>
      <c r="BL164" s="49" t="str">
        <f t="shared" si="191"/>
        <v/>
      </c>
      <c r="BM164" s="49" t="str">
        <f t="shared" si="192"/>
        <v/>
      </c>
      <c r="BN164" s="49" t="str">
        <f t="shared" si="193"/>
        <v/>
      </c>
      <c r="BP164" s="49"/>
      <c r="BQ164" s="49" t="str">
        <f t="shared" si="194"/>
        <v/>
      </c>
      <c r="BR164" s="49" t="str">
        <f t="shared" si="195"/>
        <v/>
      </c>
      <c r="BS164" s="49" t="str">
        <f t="shared" si="196"/>
        <v/>
      </c>
      <c r="BT164" s="49" t="str">
        <f t="shared" si="197"/>
        <v/>
      </c>
      <c r="BU164" s="49" t="str">
        <f t="shared" si="198"/>
        <v/>
      </c>
      <c r="BV164" s="49" t="str">
        <f t="shared" si="199"/>
        <v/>
      </c>
      <c r="BW164" s="49" t="str">
        <f t="shared" si="200"/>
        <v/>
      </c>
      <c r="BX164" s="49" t="str">
        <f t="shared" si="201"/>
        <v/>
      </c>
      <c r="BZ164" s="49"/>
      <c r="CA164" s="49" t="str">
        <f t="shared" si="202"/>
        <v/>
      </c>
      <c r="CB164" s="49" t="str">
        <f t="shared" si="203"/>
        <v/>
      </c>
      <c r="CC164" s="49" t="str">
        <f t="shared" si="204"/>
        <v/>
      </c>
      <c r="CD164" s="49" t="str">
        <f t="shared" si="205"/>
        <v/>
      </c>
      <c r="CE164" s="49" t="str">
        <f t="shared" si="206"/>
        <v/>
      </c>
      <c r="CF164" s="49" t="str">
        <f t="shared" si="207"/>
        <v/>
      </c>
      <c r="CG164" s="49" t="str">
        <f t="shared" si="208"/>
        <v/>
      </c>
      <c r="CH164" s="49" t="str">
        <f t="shared" si="209"/>
        <v/>
      </c>
      <c r="CJ164" s="49"/>
      <c r="CK164" s="49" t="str">
        <f t="shared" si="210"/>
        <v/>
      </c>
      <c r="CL164" s="49" t="str">
        <f t="shared" si="211"/>
        <v/>
      </c>
      <c r="CM164" s="49" t="str">
        <f t="shared" si="212"/>
        <v/>
      </c>
      <c r="CN164" s="49" t="str">
        <f t="shared" si="213"/>
        <v/>
      </c>
      <c r="CO164" s="49" t="str">
        <f t="shared" si="214"/>
        <v/>
      </c>
      <c r="CP164" s="49" t="str">
        <f t="shared" si="215"/>
        <v/>
      </c>
      <c r="CQ164" s="49" t="str">
        <f t="shared" si="216"/>
        <v/>
      </c>
      <c r="CR164" s="49" t="str">
        <f t="shared" si="217"/>
        <v/>
      </c>
      <c r="CT164" s="49"/>
      <c r="CU164" s="49" t="str">
        <f t="shared" si="218"/>
        <v/>
      </c>
      <c r="CV164" s="49" t="str">
        <f t="shared" si="219"/>
        <v/>
      </c>
      <c r="CW164" s="49" t="str">
        <f t="shared" si="220"/>
        <v/>
      </c>
      <c r="CX164" s="49" t="str">
        <f t="shared" si="221"/>
        <v/>
      </c>
      <c r="CY164" s="49" t="str">
        <f t="shared" si="222"/>
        <v/>
      </c>
      <c r="CZ164" s="49" t="str">
        <f t="shared" si="223"/>
        <v/>
      </c>
      <c r="DA164" s="49" t="str">
        <f t="shared" si="224"/>
        <v/>
      </c>
      <c r="DB164" s="49" t="str">
        <f t="shared" si="225"/>
        <v/>
      </c>
      <c r="DD164" s="49"/>
      <c r="DE164" s="49" t="str">
        <f t="shared" si="226"/>
        <v/>
      </c>
      <c r="DF164" s="49" t="str">
        <f t="shared" si="227"/>
        <v/>
      </c>
      <c r="DG164" s="49" t="str">
        <f t="shared" si="228"/>
        <v/>
      </c>
      <c r="DH164" s="49" t="str">
        <f t="shared" si="229"/>
        <v/>
      </c>
      <c r="DI164" s="49" t="str">
        <f t="shared" si="230"/>
        <v/>
      </c>
      <c r="DJ164" s="49" t="str">
        <f t="shared" si="231"/>
        <v/>
      </c>
      <c r="DK164" s="49" t="str">
        <f t="shared" si="232"/>
        <v/>
      </c>
      <c r="DL164" s="49" t="str">
        <f t="shared" si="233"/>
        <v/>
      </c>
      <c r="DN164" s="49"/>
      <c r="DO164" s="49" t="str">
        <f t="shared" si="234"/>
        <v/>
      </c>
      <c r="DP164" s="49" t="str">
        <f t="shared" si="235"/>
        <v/>
      </c>
      <c r="DQ164" s="49" t="str">
        <f t="shared" si="236"/>
        <v/>
      </c>
      <c r="DR164" s="49" t="str">
        <f t="shared" si="237"/>
        <v/>
      </c>
      <c r="DS164" s="49" t="str">
        <f t="shared" si="238"/>
        <v/>
      </c>
      <c r="DT164" s="49" t="str">
        <f t="shared" si="239"/>
        <v/>
      </c>
      <c r="DU164" s="49" t="str">
        <f t="shared" si="240"/>
        <v/>
      </c>
      <c r="DV164" s="49" t="str">
        <f t="shared" si="241"/>
        <v/>
      </c>
      <c r="DX164" s="49"/>
      <c r="DY164" s="49" t="str">
        <f t="shared" si="242"/>
        <v/>
      </c>
      <c r="DZ164" s="49" t="str">
        <f t="shared" si="243"/>
        <v/>
      </c>
      <c r="EA164" s="49" t="str">
        <f t="shared" si="244"/>
        <v/>
      </c>
      <c r="EB164" s="49" t="str">
        <f t="shared" si="245"/>
        <v/>
      </c>
      <c r="EC164" s="49" t="str">
        <f t="shared" si="246"/>
        <v/>
      </c>
      <c r="ED164" s="49" t="str">
        <f t="shared" si="247"/>
        <v/>
      </c>
      <c r="EE164" s="49" t="str">
        <f t="shared" si="248"/>
        <v/>
      </c>
      <c r="EF164" s="49" t="str">
        <f t="shared" si="249"/>
        <v/>
      </c>
      <c r="EH164" s="49"/>
      <c r="EI164" s="49" t="str">
        <f t="shared" si="250"/>
        <v/>
      </c>
      <c r="EJ164" s="49" t="str">
        <f t="shared" si="251"/>
        <v/>
      </c>
      <c r="EK164" s="49" t="str">
        <f t="shared" si="252"/>
        <v/>
      </c>
      <c r="EL164" s="49" t="str">
        <f t="shared" si="253"/>
        <v/>
      </c>
      <c r="EM164" s="49" t="str">
        <f t="shared" si="254"/>
        <v/>
      </c>
      <c r="EN164" s="49" t="str">
        <f t="shared" si="255"/>
        <v/>
      </c>
      <c r="EO164" s="49" t="str">
        <f t="shared" si="256"/>
        <v/>
      </c>
      <c r="EP164" s="49" t="str">
        <f t="shared" si="257"/>
        <v/>
      </c>
      <c r="ER164" s="49"/>
      <c r="ES164" s="49" t="str">
        <f t="shared" si="258"/>
        <v/>
      </c>
      <c r="ET164" s="49" t="str">
        <f t="shared" si="259"/>
        <v/>
      </c>
      <c r="EU164" s="49" t="str">
        <f t="shared" si="260"/>
        <v/>
      </c>
      <c r="EV164" s="49" t="str">
        <f t="shared" si="261"/>
        <v/>
      </c>
      <c r="EW164" s="49" t="str">
        <f t="shared" si="262"/>
        <v/>
      </c>
      <c r="EX164" s="49" t="str">
        <f t="shared" si="263"/>
        <v/>
      </c>
      <c r="EY164" s="49" t="str">
        <f t="shared" si="264"/>
        <v/>
      </c>
      <c r="EZ164" s="49" t="str">
        <f t="shared" si="265"/>
        <v/>
      </c>
      <c r="FB164" s="49"/>
      <c r="FC164" s="49" t="str">
        <f t="shared" si="266"/>
        <v/>
      </c>
      <c r="FD164" s="49" t="str">
        <f t="shared" si="267"/>
        <v/>
      </c>
      <c r="FE164" s="49" t="str">
        <f t="shared" si="268"/>
        <v/>
      </c>
      <c r="FF164" s="49" t="str">
        <f t="shared" si="269"/>
        <v/>
      </c>
      <c r="FG164" s="49" t="str">
        <f t="shared" si="270"/>
        <v/>
      </c>
      <c r="FH164" s="49" t="str">
        <f t="shared" si="271"/>
        <v/>
      </c>
      <c r="FI164" s="49" t="str">
        <f t="shared" si="272"/>
        <v/>
      </c>
      <c r="FJ164" s="49" t="str">
        <f t="shared" si="273"/>
        <v/>
      </c>
      <c r="FL164" s="49"/>
      <c r="FM164" s="49" t="str">
        <f t="shared" si="274"/>
        <v/>
      </c>
      <c r="FN164" s="49" t="str">
        <f t="shared" si="275"/>
        <v/>
      </c>
      <c r="FO164" s="49" t="str">
        <f t="shared" si="276"/>
        <v/>
      </c>
      <c r="FP164" s="49" t="str">
        <f t="shared" si="277"/>
        <v/>
      </c>
      <c r="FQ164" s="49" t="str">
        <f t="shared" si="278"/>
        <v/>
      </c>
      <c r="FR164" s="49" t="str">
        <f t="shared" si="279"/>
        <v/>
      </c>
      <c r="FS164" s="49" t="str">
        <f t="shared" si="280"/>
        <v/>
      </c>
      <c r="FT164" s="49" t="str">
        <f t="shared" si="281"/>
        <v/>
      </c>
      <c r="FV164" s="49"/>
      <c r="FW164" s="49" t="str">
        <f t="shared" si="282"/>
        <v/>
      </c>
      <c r="FX164" s="49" t="str">
        <f t="shared" si="283"/>
        <v/>
      </c>
      <c r="FY164" s="49" t="str">
        <f t="shared" si="284"/>
        <v/>
      </c>
      <c r="FZ164" s="49" t="str">
        <f t="shared" si="285"/>
        <v/>
      </c>
      <c r="GA164" s="49" t="str">
        <f t="shared" si="286"/>
        <v/>
      </c>
      <c r="GB164" s="49" t="str">
        <f t="shared" si="287"/>
        <v/>
      </c>
      <c r="GC164" s="49" t="str">
        <f t="shared" si="288"/>
        <v/>
      </c>
      <c r="GD164" s="49" t="str">
        <f t="shared" si="289"/>
        <v/>
      </c>
      <c r="GF164" s="49"/>
      <c r="GG164" s="49" t="str">
        <f t="shared" si="290"/>
        <v/>
      </c>
      <c r="GH164" s="49" t="str">
        <f t="shared" si="291"/>
        <v/>
      </c>
      <c r="GI164" s="49" t="str">
        <f t="shared" si="292"/>
        <v/>
      </c>
      <c r="GJ164" s="49" t="str">
        <f t="shared" si="293"/>
        <v/>
      </c>
      <c r="GK164" s="49" t="str">
        <f t="shared" si="294"/>
        <v/>
      </c>
      <c r="GL164" s="49" t="str">
        <f t="shared" si="295"/>
        <v/>
      </c>
      <c r="GM164" s="49" t="str">
        <f t="shared" si="296"/>
        <v/>
      </c>
      <c r="GN164" s="49" t="str">
        <f t="shared" si="297"/>
        <v/>
      </c>
      <c r="GP164" s="49"/>
      <c r="GQ164" s="49" t="str">
        <f t="shared" si="298"/>
        <v/>
      </c>
      <c r="GR164" s="49" t="str">
        <f t="shared" si="299"/>
        <v/>
      </c>
      <c r="GS164" s="49" t="str">
        <f t="shared" si="300"/>
        <v/>
      </c>
      <c r="GT164" s="49" t="str">
        <f t="shared" si="301"/>
        <v/>
      </c>
      <c r="GU164" s="49" t="str">
        <f t="shared" si="302"/>
        <v/>
      </c>
      <c r="GV164" s="49" t="str">
        <f t="shared" si="303"/>
        <v/>
      </c>
      <c r="GW164" s="49" t="str">
        <f t="shared" si="304"/>
        <v/>
      </c>
      <c r="GX164" s="49" t="str">
        <f t="shared" si="305"/>
        <v/>
      </c>
    </row>
    <row r="165" spans="17:206" x14ac:dyDescent="0.2">
      <c r="Q165" s="65">
        <v>97</v>
      </c>
      <c r="AB165" s="49"/>
      <c r="AC165" s="49" t="str">
        <f t="shared" si="162"/>
        <v/>
      </c>
      <c r="AD165" s="49" t="str">
        <f t="shared" si="163"/>
        <v/>
      </c>
      <c r="AE165" s="49" t="str">
        <f t="shared" si="164"/>
        <v/>
      </c>
      <c r="AF165" s="49" t="str">
        <f t="shared" si="165"/>
        <v/>
      </c>
      <c r="AG165" s="49" t="str">
        <f t="shared" si="166"/>
        <v/>
      </c>
      <c r="AH165" s="49" t="str">
        <f t="shared" si="167"/>
        <v/>
      </c>
      <c r="AI165" s="49" t="str">
        <f t="shared" si="168"/>
        <v/>
      </c>
      <c r="AJ165" s="49" t="str">
        <f t="shared" si="169"/>
        <v/>
      </c>
      <c r="AL165" s="49"/>
      <c r="AM165" s="49" t="str">
        <f t="shared" si="170"/>
        <v/>
      </c>
      <c r="AN165" s="49" t="str">
        <f t="shared" si="171"/>
        <v/>
      </c>
      <c r="AO165" s="49" t="str">
        <f t="shared" si="172"/>
        <v/>
      </c>
      <c r="AP165" s="49" t="str">
        <f t="shared" si="173"/>
        <v/>
      </c>
      <c r="AQ165" s="49" t="str">
        <f t="shared" si="174"/>
        <v/>
      </c>
      <c r="AR165" s="49" t="str">
        <f t="shared" si="175"/>
        <v/>
      </c>
      <c r="AS165" s="49" t="str">
        <f t="shared" si="176"/>
        <v/>
      </c>
      <c r="AT165" s="49" t="str">
        <f t="shared" si="177"/>
        <v/>
      </c>
      <c r="AV165" s="49"/>
      <c r="AW165" s="49" t="str">
        <f t="shared" si="178"/>
        <v/>
      </c>
      <c r="AX165" s="49" t="str">
        <f t="shared" si="179"/>
        <v/>
      </c>
      <c r="AY165" s="49" t="str">
        <f t="shared" si="180"/>
        <v/>
      </c>
      <c r="AZ165" s="49" t="str">
        <f t="shared" si="181"/>
        <v/>
      </c>
      <c r="BA165" s="49" t="str">
        <f t="shared" si="182"/>
        <v/>
      </c>
      <c r="BB165" s="49" t="str">
        <f t="shared" si="183"/>
        <v/>
      </c>
      <c r="BC165" s="49" t="str">
        <f t="shared" si="184"/>
        <v/>
      </c>
      <c r="BD165" s="49" t="str">
        <f t="shared" si="185"/>
        <v/>
      </c>
      <c r="BF165" s="49"/>
      <c r="BG165" s="49" t="str">
        <f t="shared" si="186"/>
        <v/>
      </c>
      <c r="BH165" s="49" t="str">
        <f t="shared" si="187"/>
        <v/>
      </c>
      <c r="BI165" s="49" t="str">
        <f t="shared" si="188"/>
        <v/>
      </c>
      <c r="BJ165" s="49" t="str">
        <f t="shared" si="189"/>
        <v/>
      </c>
      <c r="BK165" s="49" t="str">
        <f t="shared" si="190"/>
        <v/>
      </c>
      <c r="BL165" s="49" t="str">
        <f t="shared" si="191"/>
        <v/>
      </c>
      <c r="BM165" s="49" t="str">
        <f t="shared" si="192"/>
        <v/>
      </c>
      <c r="BN165" s="49" t="str">
        <f t="shared" si="193"/>
        <v/>
      </c>
      <c r="BP165" s="49"/>
      <c r="BQ165" s="49" t="str">
        <f t="shared" si="194"/>
        <v/>
      </c>
      <c r="BR165" s="49" t="str">
        <f t="shared" si="195"/>
        <v/>
      </c>
      <c r="BS165" s="49" t="str">
        <f t="shared" si="196"/>
        <v/>
      </c>
      <c r="BT165" s="49" t="str">
        <f t="shared" si="197"/>
        <v/>
      </c>
      <c r="BU165" s="49" t="str">
        <f t="shared" si="198"/>
        <v/>
      </c>
      <c r="BV165" s="49" t="str">
        <f t="shared" si="199"/>
        <v/>
      </c>
      <c r="BW165" s="49" t="str">
        <f t="shared" si="200"/>
        <v/>
      </c>
      <c r="BX165" s="49" t="str">
        <f t="shared" si="201"/>
        <v/>
      </c>
      <c r="BZ165" s="49"/>
      <c r="CA165" s="49" t="str">
        <f t="shared" si="202"/>
        <v/>
      </c>
      <c r="CB165" s="49" t="str">
        <f t="shared" si="203"/>
        <v/>
      </c>
      <c r="CC165" s="49" t="str">
        <f t="shared" si="204"/>
        <v/>
      </c>
      <c r="CD165" s="49" t="str">
        <f t="shared" si="205"/>
        <v/>
      </c>
      <c r="CE165" s="49" t="str">
        <f t="shared" si="206"/>
        <v/>
      </c>
      <c r="CF165" s="49" t="str">
        <f t="shared" si="207"/>
        <v/>
      </c>
      <c r="CG165" s="49" t="str">
        <f t="shared" si="208"/>
        <v/>
      </c>
      <c r="CH165" s="49" t="str">
        <f t="shared" si="209"/>
        <v/>
      </c>
      <c r="CJ165" s="49"/>
      <c r="CK165" s="49" t="str">
        <f t="shared" si="210"/>
        <v/>
      </c>
      <c r="CL165" s="49" t="str">
        <f t="shared" si="211"/>
        <v/>
      </c>
      <c r="CM165" s="49" t="str">
        <f t="shared" si="212"/>
        <v/>
      </c>
      <c r="CN165" s="49" t="str">
        <f t="shared" si="213"/>
        <v/>
      </c>
      <c r="CO165" s="49" t="str">
        <f t="shared" si="214"/>
        <v/>
      </c>
      <c r="CP165" s="49" t="str">
        <f t="shared" si="215"/>
        <v/>
      </c>
      <c r="CQ165" s="49" t="str">
        <f t="shared" si="216"/>
        <v/>
      </c>
      <c r="CR165" s="49" t="str">
        <f t="shared" si="217"/>
        <v/>
      </c>
      <c r="CT165" s="49"/>
      <c r="CU165" s="49" t="str">
        <f t="shared" si="218"/>
        <v/>
      </c>
      <c r="CV165" s="49" t="str">
        <f t="shared" si="219"/>
        <v/>
      </c>
      <c r="CW165" s="49" t="str">
        <f t="shared" si="220"/>
        <v/>
      </c>
      <c r="CX165" s="49" t="str">
        <f t="shared" si="221"/>
        <v/>
      </c>
      <c r="CY165" s="49" t="str">
        <f t="shared" si="222"/>
        <v/>
      </c>
      <c r="CZ165" s="49" t="str">
        <f t="shared" si="223"/>
        <v/>
      </c>
      <c r="DA165" s="49" t="str">
        <f t="shared" si="224"/>
        <v/>
      </c>
      <c r="DB165" s="49" t="str">
        <f t="shared" si="225"/>
        <v/>
      </c>
      <c r="DD165" s="49"/>
      <c r="DE165" s="49" t="str">
        <f t="shared" si="226"/>
        <v/>
      </c>
      <c r="DF165" s="49" t="str">
        <f t="shared" si="227"/>
        <v/>
      </c>
      <c r="DG165" s="49" t="str">
        <f t="shared" si="228"/>
        <v/>
      </c>
      <c r="DH165" s="49" t="str">
        <f t="shared" si="229"/>
        <v/>
      </c>
      <c r="DI165" s="49" t="str">
        <f t="shared" si="230"/>
        <v/>
      </c>
      <c r="DJ165" s="49" t="str">
        <f t="shared" si="231"/>
        <v/>
      </c>
      <c r="DK165" s="49" t="str">
        <f t="shared" si="232"/>
        <v/>
      </c>
      <c r="DL165" s="49" t="str">
        <f t="shared" si="233"/>
        <v/>
      </c>
      <c r="DN165" s="49"/>
      <c r="DO165" s="49" t="str">
        <f t="shared" si="234"/>
        <v/>
      </c>
      <c r="DP165" s="49" t="str">
        <f t="shared" si="235"/>
        <v/>
      </c>
      <c r="DQ165" s="49" t="str">
        <f t="shared" si="236"/>
        <v/>
      </c>
      <c r="DR165" s="49" t="str">
        <f t="shared" si="237"/>
        <v/>
      </c>
      <c r="DS165" s="49" t="str">
        <f t="shared" si="238"/>
        <v/>
      </c>
      <c r="DT165" s="49" t="str">
        <f t="shared" si="239"/>
        <v/>
      </c>
      <c r="DU165" s="49" t="str">
        <f t="shared" si="240"/>
        <v/>
      </c>
      <c r="DV165" s="49" t="str">
        <f t="shared" si="241"/>
        <v/>
      </c>
      <c r="DX165" s="49"/>
      <c r="DY165" s="49" t="str">
        <f t="shared" si="242"/>
        <v/>
      </c>
      <c r="DZ165" s="49" t="str">
        <f t="shared" si="243"/>
        <v/>
      </c>
      <c r="EA165" s="49" t="str">
        <f t="shared" si="244"/>
        <v/>
      </c>
      <c r="EB165" s="49" t="str">
        <f t="shared" si="245"/>
        <v/>
      </c>
      <c r="EC165" s="49" t="str">
        <f t="shared" si="246"/>
        <v/>
      </c>
      <c r="ED165" s="49" t="str">
        <f t="shared" si="247"/>
        <v/>
      </c>
      <c r="EE165" s="49" t="str">
        <f t="shared" si="248"/>
        <v/>
      </c>
      <c r="EF165" s="49" t="str">
        <f t="shared" si="249"/>
        <v/>
      </c>
      <c r="EH165" s="49"/>
      <c r="EI165" s="49" t="str">
        <f t="shared" si="250"/>
        <v/>
      </c>
      <c r="EJ165" s="49" t="str">
        <f t="shared" si="251"/>
        <v/>
      </c>
      <c r="EK165" s="49" t="str">
        <f t="shared" si="252"/>
        <v/>
      </c>
      <c r="EL165" s="49" t="str">
        <f t="shared" si="253"/>
        <v/>
      </c>
      <c r="EM165" s="49" t="str">
        <f t="shared" si="254"/>
        <v/>
      </c>
      <c r="EN165" s="49" t="str">
        <f t="shared" si="255"/>
        <v/>
      </c>
      <c r="EO165" s="49" t="str">
        <f t="shared" si="256"/>
        <v/>
      </c>
      <c r="EP165" s="49" t="str">
        <f t="shared" si="257"/>
        <v/>
      </c>
      <c r="ER165" s="49"/>
      <c r="ES165" s="49" t="str">
        <f t="shared" si="258"/>
        <v/>
      </c>
      <c r="ET165" s="49" t="str">
        <f t="shared" si="259"/>
        <v/>
      </c>
      <c r="EU165" s="49" t="str">
        <f t="shared" si="260"/>
        <v/>
      </c>
      <c r="EV165" s="49" t="str">
        <f t="shared" si="261"/>
        <v/>
      </c>
      <c r="EW165" s="49" t="str">
        <f t="shared" si="262"/>
        <v/>
      </c>
      <c r="EX165" s="49" t="str">
        <f t="shared" si="263"/>
        <v/>
      </c>
      <c r="EY165" s="49" t="str">
        <f t="shared" si="264"/>
        <v/>
      </c>
      <c r="EZ165" s="49" t="str">
        <f t="shared" si="265"/>
        <v/>
      </c>
      <c r="FB165" s="49"/>
      <c r="FC165" s="49" t="str">
        <f t="shared" si="266"/>
        <v/>
      </c>
      <c r="FD165" s="49" t="str">
        <f t="shared" si="267"/>
        <v/>
      </c>
      <c r="FE165" s="49" t="str">
        <f t="shared" si="268"/>
        <v/>
      </c>
      <c r="FF165" s="49" t="str">
        <f t="shared" si="269"/>
        <v/>
      </c>
      <c r="FG165" s="49" t="str">
        <f t="shared" si="270"/>
        <v/>
      </c>
      <c r="FH165" s="49" t="str">
        <f t="shared" si="271"/>
        <v/>
      </c>
      <c r="FI165" s="49" t="str">
        <f t="shared" si="272"/>
        <v/>
      </c>
      <c r="FJ165" s="49" t="str">
        <f t="shared" si="273"/>
        <v/>
      </c>
      <c r="FL165" s="49"/>
      <c r="FM165" s="49" t="str">
        <f t="shared" si="274"/>
        <v/>
      </c>
      <c r="FN165" s="49" t="str">
        <f t="shared" si="275"/>
        <v/>
      </c>
      <c r="FO165" s="49" t="str">
        <f t="shared" si="276"/>
        <v/>
      </c>
      <c r="FP165" s="49" t="str">
        <f t="shared" si="277"/>
        <v/>
      </c>
      <c r="FQ165" s="49" t="str">
        <f t="shared" si="278"/>
        <v/>
      </c>
      <c r="FR165" s="49" t="str">
        <f t="shared" si="279"/>
        <v/>
      </c>
      <c r="FS165" s="49" t="str">
        <f t="shared" si="280"/>
        <v/>
      </c>
      <c r="FT165" s="49" t="str">
        <f t="shared" si="281"/>
        <v/>
      </c>
      <c r="FV165" s="49"/>
      <c r="FW165" s="49" t="str">
        <f t="shared" si="282"/>
        <v/>
      </c>
      <c r="FX165" s="49" t="str">
        <f t="shared" si="283"/>
        <v/>
      </c>
      <c r="FY165" s="49" t="str">
        <f t="shared" si="284"/>
        <v/>
      </c>
      <c r="FZ165" s="49" t="str">
        <f t="shared" si="285"/>
        <v/>
      </c>
      <c r="GA165" s="49" t="str">
        <f t="shared" si="286"/>
        <v/>
      </c>
      <c r="GB165" s="49" t="str">
        <f t="shared" si="287"/>
        <v/>
      </c>
      <c r="GC165" s="49" t="str">
        <f t="shared" si="288"/>
        <v/>
      </c>
      <c r="GD165" s="49" t="str">
        <f t="shared" si="289"/>
        <v/>
      </c>
      <c r="GF165" s="49"/>
      <c r="GG165" s="49" t="str">
        <f t="shared" si="290"/>
        <v/>
      </c>
      <c r="GH165" s="49" t="str">
        <f t="shared" si="291"/>
        <v/>
      </c>
      <c r="GI165" s="49" t="str">
        <f t="shared" si="292"/>
        <v/>
      </c>
      <c r="GJ165" s="49" t="str">
        <f t="shared" si="293"/>
        <v/>
      </c>
      <c r="GK165" s="49" t="str">
        <f t="shared" si="294"/>
        <v/>
      </c>
      <c r="GL165" s="49" t="str">
        <f t="shared" si="295"/>
        <v/>
      </c>
      <c r="GM165" s="49" t="str">
        <f t="shared" si="296"/>
        <v/>
      </c>
      <c r="GN165" s="49" t="str">
        <f t="shared" si="297"/>
        <v/>
      </c>
      <c r="GP165" s="49"/>
      <c r="GQ165" s="49" t="str">
        <f t="shared" si="298"/>
        <v/>
      </c>
      <c r="GR165" s="49" t="str">
        <f t="shared" si="299"/>
        <v/>
      </c>
      <c r="GS165" s="49" t="str">
        <f t="shared" si="300"/>
        <v/>
      </c>
      <c r="GT165" s="49" t="str">
        <f t="shared" si="301"/>
        <v/>
      </c>
      <c r="GU165" s="49" t="str">
        <f t="shared" si="302"/>
        <v/>
      </c>
      <c r="GV165" s="49" t="str">
        <f t="shared" si="303"/>
        <v/>
      </c>
      <c r="GW165" s="49" t="str">
        <f t="shared" si="304"/>
        <v/>
      </c>
      <c r="GX165" s="49" t="str">
        <f t="shared" si="305"/>
        <v/>
      </c>
    </row>
    <row r="166" spans="17:206" x14ac:dyDescent="0.2">
      <c r="Q166" s="65">
        <v>98</v>
      </c>
      <c r="AB166" s="49"/>
      <c r="AC166" s="49" t="str">
        <f t="shared" si="162"/>
        <v/>
      </c>
      <c r="AD166" s="49" t="str">
        <f t="shared" si="163"/>
        <v/>
      </c>
      <c r="AE166" s="49" t="str">
        <f t="shared" si="164"/>
        <v/>
      </c>
      <c r="AF166" s="49" t="str">
        <f t="shared" si="165"/>
        <v/>
      </c>
      <c r="AG166" s="49" t="str">
        <f t="shared" si="166"/>
        <v/>
      </c>
      <c r="AH166" s="49" t="str">
        <f t="shared" si="167"/>
        <v/>
      </c>
      <c r="AI166" s="49" t="str">
        <f t="shared" si="168"/>
        <v/>
      </c>
      <c r="AJ166" s="49" t="str">
        <f t="shared" si="169"/>
        <v/>
      </c>
      <c r="AL166" s="49"/>
      <c r="AM166" s="49" t="str">
        <f t="shared" si="170"/>
        <v/>
      </c>
      <c r="AN166" s="49" t="str">
        <f t="shared" si="171"/>
        <v/>
      </c>
      <c r="AO166" s="49" t="str">
        <f t="shared" si="172"/>
        <v/>
      </c>
      <c r="AP166" s="49" t="str">
        <f t="shared" si="173"/>
        <v/>
      </c>
      <c r="AQ166" s="49" t="str">
        <f t="shared" si="174"/>
        <v/>
      </c>
      <c r="AR166" s="49" t="str">
        <f t="shared" si="175"/>
        <v/>
      </c>
      <c r="AS166" s="49" t="str">
        <f t="shared" si="176"/>
        <v/>
      </c>
      <c r="AT166" s="49" t="str">
        <f t="shared" si="177"/>
        <v/>
      </c>
      <c r="AV166" s="49"/>
      <c r="AW166" s="49" t="str">
        <f t="shared" si="178"/>
        <v/>
      </c>
      <c r="AX166" s="49" t="str">
        <f t="shared" si="179"/>
        <v/>
      </c>
      <c r="AY166" s="49" t="str">
        <f t="shared" si="180"/>
        <v/>
      </c>
      <c r="AZ166" s="49" t="str">
        <f t="shared" si="181"/>
        <v/>
      </c>
      <c r="BA166" s="49" t="str">
        <f t="shared" si="182"/>
        <v/>
      </c>
      <c r="BB166" s="49" t="str">
        <f t="shared" si="183"/>
        <v/>
      </c>
      <c r="BC166" s="49" t="str">
        <f t="shared" si="184"/>
        <v/>
      </c>
      <c r="BD166" s="49" t="str">
        <f t="shared" si="185"/>
        <v/>
      </c>
      <c r="BF166" s="49"/>
      <c r="BG166" s="49" t="str">
        <f t="shared" si="186"/>
        <v/>
      </c>
      <c r="BH166" s="49" t="str">
        <f t="shared" si="187"/>
        <v/>
      </c>
      <c r="BI166" s="49" t="str">
        <f t="shared" si="188"/>
        <v/>
      </c>
      <c r="BJ166" s="49" t="str">
        <f t="shared" si="189"/>
        <v/>
      </c>
      <c r="BK166" s="49" t="str">
        <f t="shared" si="190"/>
        <v/>
      </c>
      <c r="BL166" s="49" t="str">
        <f t="shared" si="191"/>
        <v/>
      </c>
      <c r="BM166" s="49" t="str">
        <f t="shared" si="192"/>
        <v/>
      </c>
      <c r="BN166" s="49" t="str">
        <f t="shared" si="193"/>
        <v/>
      </c>
      <c r="BP166" s="49"/>
      <c r="BQ166" s="49" t="str">
        <f t="shared" si="194"/>
        <v/>
      </c>
      <c r="BR166" s="49" t="str">
        <f t="shared" si="195"/>
        <v/>
      </c>
      <c r="BS166" s="49" t="str">
        <f t="shared" si="196"/>
        <v/>
      </c>
      <c r="BT166" s="49" t="str">
        <f t="shared" si="197"/>
        <v/>
      </c>
      <c r="BU166" s="49" t="str">
        <f t="shared" si="198"/>
        <v/>
      </c>
      <c r="BV166" s="49" t="str">
        <f t="shared" si="199"/>
        <v/>
      </c>
      <c r="BW166" s="49" t="str">
        <f t="shared" si="200"/>
        <v/>
      </c>
      <c r="BX166" s="49" t="str">
        <f t="shared" si="201"/>
        <v/>
      </c>
      <c r="BZ166" s="49"/>
      <c r="CA166" s="49" t="str">
        <f t="shared" si="202"/>
        <v/>
      </c>
      <c r="CB166" s="49" t="str">
        <f t="shared" si="203"/>
        <v/>
      </c>
      <c r="CC166" s="49" t="str">
        <f t="shared" si="204"/>
        <v/>
      </c>
      <c r="CD166" s="49" t="str">
        <f t="shared" si="205"/>
        <v/>
      </c>
      <c r="CE166" s="49" t="str">
        <f t="shared" si="206"/>
        <v/>
      </c>
      <c r="CF166" s="49" t="str">
        <f t="shared" si="207"/>
        <v/>
      </c>
      <c r="CG166" s="49" t="str">
        <f t="shared" si="208"/>
        <v/>
      </c>
      <c r="CH166" s="49" t="str">
        <f t="shared" si="209"/>
        <v/>
      </c>
      <c r="CJ166" s="49"/>
      <c r="CK166" s="49" t="str">
        <f t="shared" si="210"/>
        <v/>
      </c>
      <c r="CL166" s="49" t="str">
        <f t="shared" si="211"/>
        <v/>
      </c>
      <c r="CM166" s="49" t="str">
        <f t="shared" si="212"/>
        <v/>
      </c>
      <c r="CN166" s="49" t="str">
        <f t="shared" si="213"/>
        <v/>
      </c>
      <c r="CO166" s="49" t="str">
        <f t="shared" si="214"/>
        <v/>
      </c>
      <c r="CP166" s="49" t="str">
        <f t="shared" si="215"/>
        <v/>
      </c>
      <c r="CQ166" s="49" t="str">
        <f t="shared" si="216"/>
        <v/>
      </c>
      <c r="CR166" s="49" t="str">
        <f t="shared" si="217"/>
        <v/>
      </c>
      <c r="CT166" s="49"/>
      <c r="CU166" s="49" t="str">
        <f t="shared" si="218"/>
        <v/>
      </c>
      <c r="CV166" s="49" t="str">
        <f t="shared" si="219"/>
        <v/>
      </c>
      <c r="CW166" s="49" t="str">
        <f t="shared" si="220"/>
        <v/>
      </c>
      <c r="CX166" s="49" t="str">
        <f t="shared" si="221"/>
        <v/>
      </c>
      <c r="CY166" s="49" t="str">
        <f t="shared" si="222"/>
        <v/>
      </c>
      <c r="CZ166" s="49" t="str">
        <f t="shared" si="223"/>
        <v/>
      </c>
      <c r="DA166" s="49" t="str">
        <f t="shared" si="224"/>
        <v/>
      </c>
      <c r="DB166" s="49" t="str">
        <f t="shared" si="225"/>
        <v/>
      </c>
      <c r="DD166" s="49"/>
      <c r="DE166" s="49" t="str">
        <f t="shared" si="226"/>
        <v/>
      </c>
      <c r="DF166" s="49" t="str">
        <f t="shared" si="227"/>
        <v/>
      </c>
      <c r="DG166" s="49" t="str">
        <f t="shared" si="228"/>
        <v/>
      </c>
      <c r="DH166" s="49" t="str">
        <f t="shared" si="229"/>
        <v/>
      </c>
      <c r="DI166" s="49" t="str">
        <f t="shared" si="230"/>
        <v/>
      </c>
      <c r="DJ166" s="49" t="str">
        <f t="shared" si="231"/>
        <v/>
      </c>
      <c r="DK166" s="49" t="str">
        <f t="shared" si="232"/>
        <v/>
      </c>
      <c r="DL166" s="49" t="str">
        <f t="shared" si="233"/>
        <v/>
      </c>
      <c r="DN166" s="49"/>
      <c r="DO166" s="49" t="str">
        <f t="shared" si="234"/>
        <v/>
      </c>
      <c r="DP166" s="49" t="str">
        <f t="shared" si="235"/>
        <v/>
      </c>
      <c r="DQ166" s="49" t="str">
        <f t="shared" si="236"/>
        <v/>
      </c>
      <c r="DR166" s="49" t="str">
        <f t="shared" si="237"/>
        <v/>
      </c>
      <c r="DS166" s="49" t="str">
        <f t="shared" si="238"/>
        <v/>
      </c>
      <c r="DT166" s="49" t="str">
        <f t="shared" si="239"/>
        <v/>
      </c>
      <c r="DU166" s="49" t="str">
        <f t="shared" si="240"/>
        <v/>
      </c>
      <c r="DV166" s="49" t="str">
        <f t="shared" si="241"/>
        <v/>
      </c>
      <c r="DX166" s="49"/>
      <c r="DY166" s="49" t="str">
        <f t="shared" si="242"/>
        <v/>
      </c>
      <c r="DZ166" s="49" t="str">
        <f t="shared" si="243"/>
        <v/>
      </c>
      <c r="EA166" s="49" t="str">
        <f t="shared" si="244"/>
        <v/>
      </c>
      <c r="EB166" s="49" t="str">
        <f t="shared" si="245"/>
        <v/>
      </c>
      <c r="EC166" s="49" t="str">
        <f t="shared" si="246"/>
        <v/>
      </c>
      <c r="ED166" s="49" t="str">
        <f t="shared" si="247"/>
        <v/>
      </c>
      <c r="EE166" s="49" t="str">
        <f t="shared" si="248"/>
        <v/>
      </c>
      <c r="EF166" s="49" t="str">
        <f t="shared" si="249"/>
        <v/>
      </c>
      <c r="EH166" s="49"/>
      <c r="EI166" s="49" t="str">
        <f t="shared" si="250"/>
        <v/>
      </c>
      <c r="EJ166" s="49" t="str">
        <f t="shared" si="251"/>
        <v/>
      </c>
      <c r="EK166" s="49" t="str">
        <f t="shared" si="252"/>
        <v/>
      </c>
      <c r="EL166" s="49" t="str">
        <f t="shared" si="253"/>
        <v/>
      </c>
      <c r="EM166" s="49" t="str">
        <f t="shared" si="254"/>
        <v/>
      </c>
      <c r="EN166" s="49" t="str">
        <f t="shared" si="255"/>
        <v/>
      </c>
      <c r="EO166" s="49" t="str">
        <f t="shared" si="256"/>
        <v/>
      </c>
      <c r="EP166" s="49" t="str">
        <f t="shared" si="257"/>
        <v/>
      </c>
      <c r="ER166" s="49"/>
      <c r="ES166" s="49" t="str">
        <f t="shared" si="258"/>
        <v/>
      </c>
      <c r="ET166" s="49" t="str">
        <f t="shared" si="259"/>
        <v/>
      </c>
      <c r="EU166" s="49" t="str">
        <f t="shared" si="260"/>
        <v/>
      </c>
      <c r="EV166" s="49" t="str">
        <f t="shared" si="261"/>
        <v/>
      </c>
      <c r="EW166" s="49" t="str">
        <f t="shared" si="262"/>
        <v/>
      </c>
      <c r="EX166" s="49" t="str">
        <f t="shared" si="263"/>
        <v/>
      </c>
      <c r="EY166" s="49" t="str">
        <f t="shared" si="264"/>
        <v/>
      </c>
      <c r="EZ166" s="49" t="str">
        <f t="shared" si="265"/>
        <v/>
      </c>
      <c r="FB166" s="49"/>
      <c r="FC166" s="49" t="str">
        <f t="shared" si="266"/>
        <v/>
      </c>
      <c r="FD166" s="49" t="str">
        <f t="shared" si="267"/>
        <v/>
      </c>
      <c r="FE166" s="49" t="str">
        <f t="shared" si="268"/>
        <v/>
      </c>
      <c r="FF166" s="49" t="str">
        <f t="shared" si="269"/>
        <v/>
      </c>
      <c r="FG166" s="49" t="str">
        <f t="shared" si="270"/>
        <v/>
      </c>
      <c r="FH166" s="49" t="str">
        <f t="shared" si="271"/>
        <v/>
      </c>
      <c r="FI166" s="49" t="str">
        <f t="shared" si="272"/>
        <v/>
      </c>
      <c r="FJ166" s="49" t="str">
        <f t="shared" si="273"/>
        <v/>
      </c>
      <c r="FL166" s="49"/>
      <c r="FM166" s="49" t="str">
        <f t="shared" si="274"/>
        <v/>
      </c>
      <c r="FN166" s="49" t="str">
        <f t="shared" si="275"/>
        <v/>
      </c>
      <c r="FO166" s="49" t="str">
        <f t="shared" si="276"/>
        <v/>
      </c>
      <c r="FP166" s="49" t="str">
        <f t="shared" si="277"/>
        <v/>
      </c>
      <c r="FQ166" s="49" t="str">
        <f t="shared" si="278"/>
        <v/>
      </c>
      <c r="FR166" s="49" t="str">
        <f t="shared" si="279"/>
        <v/>
      </c>
      <c r="FS166" s="49" t="str">
        <f t="shared" si="280"/>
        <v/>
      </c>
      <c r="FT166" s="49" t="str">
        <f t="shared" si="281"/>
        <v/>
      </c>
      <c r="FV166" s="49"/>
      <c r="FW166" s="49" t="str">
        <f t="shared" si="282"/>
        <v/>
      </c>
      <c r="FX166" s="49" t="str">
        <f t="shared" si="283"/>
        <v/>
      </c>
      <c r="FY166" s="49" t="str">
        <f t="shared" si="284"/>
        <v/>
      </c>
      <c r="FZ166" s="49" t="str">
        <f t="shared" si="285"/>
        <v/>
      </c>
      <c r="GA166" s="49" t="str">
        <f t="shared" si="286"/>
        <v/>
      </c>
      <c r="GB166" s="49" t="str">
        <f t="shared" si="287"/>
        <v/>
      </c>
      <c r="GC166" s="49" t="str">
        <f t="shared" si="288"/>
        <v/>
      </c>
      <c r="GD166" s="49" t="str">
        <f t="shared" si="289"/>
        <v/>
      </c>
      <c r="GF166" s="49"/>
      <c r="GG166" s="49" t="str">
        <f t="shared" si="290"/>
        <v/>
      </c>
      <c r="GH166" s="49" t="str">
        <f t="shared" si="291"/>
        <v/>
      </c>
      <c r="GI166" s="49" t="str">
        <f t="shared" si="292"/>
        <v/>
      </c>
      <c r="GJ166" s="49" t="str">
        <f t="shared" si="293"/>
        <v/>
      </c>
      <c r="GK166" s="49" t="str">
        <f t="shared" si="294"/>
        <v/>
      </c>
      <c r="GL166" s="49" t="str">
        <f t="shared" si="295"/>
        <v/>
      </c>
      <c r="GM166" s="49" t="str">
        <f t="shared" si="296"/>
        <v/>
      </c>
      <c r="GN166" s="49" t="str">
        <f t="shared" si="297"/>
        <v/>
      </c>
      <c r="GP166" s="49"/>
      <c r="GQ166" s="49" t="str">
        <f t="shared" si="298"/>
        <v/>
      </c>
      <c r="GR166" s="49" t="str">
        <f t="shared" si="299"/>
        <v/>
      </c>
      <c r="GS166" s="49" t="str">
        <f t="shared" si="300"/>
        <v/>
      </c>
      <c r="GT166" s="49" t="str">
        <f t="shared" si="301"/>
        <v/>
      </c>
      <c r="GU166" s="49" t="str">
        <f t="shared" si="302"/>
        <v/>
      </c>
      <c r="GV166" s="49" t="str">
        <f t="shared" si="303"/>
        <v/>
      </c>
      <c r="GW166" s="49" t="str">
        <f t="shared" si="304"/>
        <v/>
      </c>
      <c r="GX166" s="49" t="str">
        <f t="shared" si="305"/>
        <v/>
      </c>
    </row>
    <row r="167" spans="17:206" x14ac:dyDescent="0.2">
      <c r="Q167" s="65">
        <v>99</v>
      </c>
      <c r="AB167" s="49"/>
      <c r="AC167" s="49" t="str">
        <f t="shared" si="162"/>
        <v/>
      </c>
      <c r="AD167" s="49" t="str">
        <f t="shared" si="163"/>
        <v/>
      </c>
      <c r="AE167" s="49" t="str">
        <f t="shared" si="164"/>
        <v/>
      </c>
      <c r="AF167" s="49" t="str">
        <f t="shared" si="165"/>
        <v/>
      </c>
      <c r="AG167" s="49" t="str">
        <f t="shared" si="166"/>
        <v/>
      </c>
      <c r="AH167" s="49" t="str">
        <f t="shared" si="167"/>
        <v/>
      </c>
      <c r="AI167" s="49" t="str">
        <f t="shared" si="168"/>
        <v/>
      </c>
      <c r="AJ167" s="49" t="str">
        <f t="shared" si="169"/>
        <v/>
      </c>
      <c r="AL167" s="49"/>
      <c r="AM167" s="49" t="str">
        <f t="shared" si="170"/>
        <v/>
      </c>
      <c r="AN167" s="49" t="str">
        <f t="shared" si="171"/>
        <v/>
      </c>
      <c r="AO167" s="49" t="str">
        <f t="shared" si="172"/>
        <v/>
      </c>
      <c r="AP167" s="49" t="str">
        <f t="shared" si="173"/>
        <v/>
      </c>
      <c r="AQ167" s="49" t="str">
        <f t="shared" si="174"/>
        <v/>
      </c>
      <c r="AR167" s="49" t="str">
        <f t="shared" si="175"/>
        <v/>
      </c>
      <c r="AS167" s="49" t="str">
        <f t="shared" si="176"/>
        <v/>
      </c>
      <c r="AT167" s="49" t="str">
        <f t="shared" si="177"/>
        <v/>
      </c>
      <c r="AV167" s="49"/>
      <c r="AW167" s="49" t="str">
        <f t="shared" si="178"/>
        <v/>
      </c>
      <c r="AX167" s="49" t="str">
        <f t="shared" si="179"/>
        <v/>
      </c>
      <c r="AY167" s="49" t="str">
        <f t="shared" si="180"/>
        <v/>
      </c>
      <c r="AZ167" s="49" t="str">
        <f t="shared" si="181"/>
        <v/>
      </c>
      <c r="BA167" s="49" t="str">
        <f t="shared" si="182"/>
        <v/>
      </c>
      <c r="BB167" s="49" t="str">
        <f t="shared" si="183"/>
        <v/>
      </c>
      <c r="BC167" s="49" t="str">
        <f t="shared" si="184"/>
        <v/>
      </c>
      <c r="BD167" s="49" t="str">
        <f t="shared" si="185"/>
        <v/>
      </c>
      <c r="BF167" s="49"/>
      <c r="BG167" s="49" t="str">
        <f t="shared" si="186"/>
        <v/>
      </c>
      <c r="BH167" s="49" t="str">
        <f t="shared" si="187"/>
        <v/>
      </c>
      <c r="BI167" s="49" t="str">
        <f t="shared" si="188"/>
        <v/>
      </c>
      <c r="BJ167" s="49" t="str">
        <f t="shared" si="189"/>
        <v/>
      </c>
      <c r="BK167" s="49" t="str">
        <f t="shared" si="190"/>
        <v/>
      </c>
      <c r="BL167" s="49" t="str">
        <f t="shared" si="191"/>
        <v/>
      </c>
      <c r="BM167" s="49" t="str">
        <f t="shared" si="192"/>
        <v/>
      </c>
      <c r="BN167" s="49" t="str">
        <f t="shared" si="193"/>
        <v/>
      </c>
      <c r="BP167" s="49"/>
      <c r="BQ167" s="49" t="str">
        <f t="shared" si="194"/>
        <v/>
      </c>
      <c r="BR167" s="49" t="str">
        <f t="shared" si="195"/>
        <v/>
      </c>
      <c r="BS167" s="49" t="str">
        <f t="shared" si="196"/>
        <v/>
      </c>
      <c r="BT167" s="49" t="str">
        <f t="shared" si="197"/>
        <v/>
      </c>
      <c r="BU167" s="49" t="str">
        <f t="shared" si="198"/>
        <v/>
      </c>
      <c r="BV167" s="49" t="str">
        <f t="shared" si="199"/>
        <v/>
      </c>
      <c r="BW167" s="49" t="str">
        <f t="shared" si="200"/>
        <v/>
      </c>
      <c r="BX167" s="49" t="str">
        <f t="shared" si="201"/>
        <v/>
      </c>
      <c r="BZ167" s="49"/>
      <c r="CA167" s="49" t="str">
        <f t="shared" si="202"/>
        <v/>
      </c>
      <c r="CB167" s="49" t="str">
        <f t="shared" si="203"/>
        <v/>
      </c>
      <c r="CC167" s="49" t="str">
        <f t="shared" si="204"/>
        <v/>
      </c>
      <c r="CD167" s="49" t="str">
        <f t="shared" si="205"/>
        <v/>
      </c>
      <c r="CE167" s="49" t="str">
        <f t="shared" si="206"/>
        <v/>
      </c>
      <c r="CF167" s="49" t="str">
        <f t="shared" si="207"/>
        <v/>
      </c>
      <c r="CG167" s="49" t="str">
        <f t="shared" si="208"/>
        <v/>
      </c>
      <c r="CH167" s="49" t="str">
        <f t="shared" si="209"/>
        <v/>
      </c>
      <c r="CJ167" s="49"/>
      <c r="CK167" s="49" t="str">
        <f t="shared" si="210"/>
        <v/>
      </c>
      <c r="CL167" s="49" t="str">
        <f t="shared" si="211"/>
        <v/>
      </c>
      <c r="CM167" s="49" t="str">
        <f t="shared" si="212"/>
        <v/>
      </c>
      <c r="CN167" s="49" t="str">
        <f t="shared" si="213"/>
        <v/>
      </c>
      <c r="CO167" s="49" t="str">
        <f t="shared" si="214"/>
        <v/>
      </c>
      <c r="CP167" s="49" t="str">
        <f t="shared" si="215"/>
        <v/>
      </c>
      <c r="CQ167" s="49" t="str">
        <f t="shared" si="216"/>
        <v/>
      </c>
      <c r="CR167" s="49" t="str">
        <f t="shared" si="217"/>
        <v/>
      </c>
      <c r="CT167" s="49"/>
      <c r="CU167" s="49" t="str">
        <f t="shared" si="218"/>
        <v/>
      </c>
      <c r="CV167" s="49" t="str">
        <f t="shared" si="219"/>
        <v/>
      </c>
      <c r="CW167" s="49" t="str">
        <f t="shared" si="220"/>
        <v/>
      </c>
      <c r="CX167" s="49" t="str">
        <f t="shared" si="221"/>
        <v/>
      </c>
      <c r="CY167" s="49" t="str">
        <f t="shared" si="222"/>
        <v/>
      </c>
      <c r="CZ167" s="49" t="str">
        <f t="shared" si="223"/>
        <v/>
      </c>
      <c r="DA167" s="49" t="str">
        <f t="shared" si="224"/>
        <v/>
      </c>
      <c r="DB167" s="49" t="str">
        <f t="shared" si="225"/>
        <v/>
      </c>
      <c r="DD167" s="49"/>
      <c r="DE167" s="49" t="str">
        <f t="shared" si="226"/>
        <v/>
      </c>
      <c r="DF167" s="49" t="str">
        <f t="shared" si="227"/>
        <v/>
      </c>
      <c r="DG167" s="49" t="str">
        <f t="shared" si="228"/>
        <v/>
      </c>
      <c r="DH167" s="49" t="str">
        <f t="shared" si="229"/>
        <v/>
      </c>
      <c r="DI167" s="49" t="str">
        <f t="shared" si="230"/>
        <v/>
      </c>
      <c r="DJ167" s="49" t="str">
        <f t="shared" si="231"/>
        <v/>
      </c>
      <c r="DK167" s="49" t="str">
        <f t="shared" si="232"/>
        <v/>
      </c>
      <c r="DL167" s="49" t="str">
        <f t="shared" si="233"/>
        <v/>
      </c>
      <c r="DN167" s="49"/>
      <c r="DO167" s="49" t="str">
        <f t="shared" si="234"/>
        <v/>
      </c>
      <c r="DP167" s="49" t="str">
        <f t="shared" si="235"/>
        <v/>
      </c>
      <c r="DQ167" s="49" t="str">
        <f t="shared" si="236"/>
        <v/>
      </c>
      <c r="DR167" s="49" t="str">
        <f t="shared" si="237"/>
        <v/>
      </c>
      <c r="DS167" s="49" t="str">
        <f t="shared" si="238"/>
        <v/>
      </c>
      <c r="DT167" s="49" t="str">
        <f t="shared" si="239"/>
        <v/>
      </c>
      <c r="DU167" s="49" t="str">
        <f t="shared" si="240"/>
        <v/>
      </c>
      <c r="DV167" s="49" t="str">
        <f t="shared" si="241"/>
        <v/>
      </c>
      <c r="DX167" s="49"/>
      <c r="DY167" s="49" t="str">
        <f t="shared" si="242"/>
        <v/>
      </c>
      <c r="DZ167" s="49" t="str">
        <f t="shared" si="243"/>
        <v/>
      </c>
      <c r="EA167" s="49" t="str">
        <f t="shared" si="244"/>
        <v/>
      </c>
      <c r="EB167" s="49" t="str">
        <f t="shared" si="245"/>
        <v/>
      </c>
      <c r="EC167" s="49" t="str">
        <f t="shared" si="246"/>
        <v/>
      </c>
      <c r="ED167" s="49" t="str">
        <f t="shared" si="247"/>
        <v/>
      </c>
      <c r="EE167" s="49" t="str">
        <f t="shared" si="248"/>
        <v/>
      </c>
      <c r="EF167" s="49" t="str">
        <f t="shared" si="249"/>
        <v/>
      </c>
      <c r="EH167" s="49"/>
      <c r="EI167" s="49" t="str">
        <f t="shared" si="250"/>
        <v/>
      </c>
      <c r="EJ167" s="49" t="str">
        <f t="shared" si="251"/>
        <v/>
      </c>
      <c r="EK167" s="49" t="str">
        <f t="shared" si="252"/>
        <v/>
      </c>
      <c r="EL167" s="49" t="str">
        <f t="shared" si="253"/>
        <v/>
      </c>
      <c r="EM167" s="49" t="str">
        <f t="shared" si="254"/>
        <v/>
      </c>
      <c r="EN167" s="49" t="str">
        <f t="shared" si="255"/>
        <v/>
      </c>
      <c r="EO167" s="49" t="str">
        <f t="shared" si="256"/>
        <v/>
      </c>
      <c r="EP167" s="49" t="str">
        <f t="shared" si="257"/>
        <v/>
      </c>
      <c r="ER167" s="49"/>
      <c r="ES167" s="49" t="str">
        <f t="shared" si="258"/>
        <v/>
      </c>
      <c r="ET167" s="49" t="str">
        <f t="shared" si="259"/>
        <v/>
      </c>
      <c r="EU167" s="49" t="str">
        <f t="shared" si="260"/>
        <v/>
      </c>
      <c r="EV167" s="49" t="str">
        <f t="shared" si="261"/>
        <v/>
      </c>
      <c r="EW167" s="49" t="str">
        <f t="shared" si="262"/>
        <v/>
      </c>
      <c r="EX167" s="49" t="str">
        <f t="shared" si="263"/>
        <v/>
      </c>
      <c r="EY167" s="49" t="str">
        <f t="shared" si="264"/>
        <v/>
      </c>
      <c r="EZ167" s="49" t="str">
        <f t="shared" si="265"/>
        <v/>
      </c>
      <c r="FB167" s="49"/>
      <c r="FC167" s="49" t="str">
        <f t="shared" si="266"/>
        <v/>
      </c>
      <c r="FD167" s="49" t="str">
        <f t="shared" si="267"/>
        <v/>
      </c>
      <c r="FE167" s="49" t="str">
        <f t="shared" si="268"/>
        <v/>
      </c>
      <c r="FF167" s="49" t="str">
        <f t="shared" si="269"/>
        <v/>
      </c>
      <c r="FG167" s="49" t="str">
        <f t="shared" si="270"/>
        <v/>
      </c>
      <c r="FH167" s="49" t="str">
        <f t="shared" si="271"/>
        <v/>
      </c>
      <c r="FI167" s="49" t="str">
        <f t="shared" si="272"/>
        <v/>
      </c>
      <c r="FJ167" s="49" t="str">
        <f t="shared" si="273"/>
        <v/>
      </c>
      <c r="FL167" s="49"/>
      <c r="FM167" s="49" t="str">
        <f t="shared" si="274"/>
        <v/>
      </c>
      <c r="FN167" s="49" t="str">
        <f t="shared" si="275"/>
        <v/>
      </c>
      <c r="FO167" s="49" t="str">
        <f t="shared" si="276"/>
        <v/>
      </c>
      <c r="FP167" s="49" t="str">
        <f t="shared" si="277"/>
        <v/>
      </c>
      <c r="FQ167" s="49" t="str">
        <f t="shared" si="278"/>
        <v/>
      </c>
      <c r="FR167" s="49" t="str">
        <f t="shared" si="279"/>
        <v/>
      </c>
      <c r="FS167" s="49" t="str">
        <f t="shared" si="280"/>
        <v/>
      </c>
      <c r="FT167" s="49" t="str">
        <f t="shared" si="281"/>
        <v/>
      </c>
      <c r="FV167" s="49"/>
      <c r="FW167" s="49" t="str">
        <f t="shared" si="282"/>
        <v/>
      </c>
      <c r="FX167" s="49" t="str">
        <f t="shared" si="283"/>
        <v/>
      </c>
      <c r="FY167" s="49" t="str">
        <f t="shared" si="284"/>
        <v/>
      </c>
      <c r="FZ167" s="49" t="str">
        <f t="shared" si="285"/>
        <v/>
      </c>
      <c r="GA167" s="49" t="str">
        <f t="shared" si="286"/>
        <v/>
      </c>
      <c r="GB167" s="49" t="str">
        <f t="shared" si="287"/>
        <v/>
      </c>
      <c r="GC167" s="49" t="str">
        <f t="shared" si="288"/>
        <v/>
      </c>
      <c r="GD167" s="49" t="str">
        <f t="shared" si="289"/>
        <v/>
      </c>
      <c r="GF167" s="49"/>
      <c r="GG167" s="49" t="str">
        <f t="shared" si="290"/>
        <v/>
      </c>
      <c r="GH167" s="49" t="str">
        <f t="shared" si="291"/>
        <v/>
      </c>
      <c r="GI167" s="49" t="str">
        <f t="shared" si="292"/>
        <v/>
      </c>
      <c r="GJ167" s="49" t="str">
        <f t="shared" si="293"/>
        <v/>
      </c>
      <c r="GK167" s="49" t="str">
        <f t="shared" si="294"/>
        <v/>
      </c>
      <c r="GL167" s="49" t="str">
        <f t="shared" si="295"/>
        <v/>
      </c>
      <c r="GM167" s="49" t="str">
        <f t="shared" si="296"/>
        <v/>
      </c>
      <c r="GN167" s="49" t="str">
        <f t="shared" si="297"/>
        <v/>
      </c>
      <c r="GP167" s="49"/>
      <c r="GQ167" s="49" t="str">
        <f t="shared" si="298"/>
        <v/>
      </c>
      <c r="GR167" s="49" t="str">
        <f t="shared" si="299"/>
        <v/>
      </c>
      <c r="GS167" s="49" t="str">
        <f t="shared" si="300"/>
        <v/>
      </c>
      <c r="GT167" s="49" t="str">
        <f t="shared" si="301"/>
        <v/>
      </c>
      <c r="GU167" s="49" t="str">
        <f t="shared" si="302"/>
        <v/>
      </c>
      <c r="GV167" s="49" t="str">
        <f t="shared" si="303"/>
        <v/>
      </c>
      <c r="GW167" s="49" t="str">
        <f t="shared" si="304"/>
        <v/>
      </c>
      <c r="GX167" s="49" t="str">
        <f t="shared" si="305"/>
        <v/>
      </c>
    </row>
    <row r="168" spans="17:206" x14ac:dyDescent="0.2">
      <c r="Q168" s="65">
        <v>100</v>
      </c>
      <c r="AB168" s="49"/>
      <c r="AC168" s="49" t="str">
        <f t="shared" si="162"/>
        <v/>
      </c>
      <c r="AD168" s="49" t="str">
        <f t="shared" si="163"/>
        <v/>
      </c>
      <c r="AE168" s="49" t="str">
        <f t="shared" si="164"/>
        <v/>
      </c>
      <c r="AF168" s="49" t="str">
        <f t="shared" si="165"/>
        <v/>
      </c>
      <c r="AG168" s="49" t="str">
        <f t="shared" si="166"/>
        <v/>
      </c>
      <c r="AH168" s="49" t="str">
        <f t="shared" si="167"/>
        <v/>
      </c>
      <c r="AI168" s="49" t="str">
        <f t="shared" si="168"/>
        <v/>
      </c>
      <c r="AJ168" s="49" t="str">
        <f t="shared" si="169"/>
        <v/>
      </c>
      <c r="AL168" s="49"/>
      <c r="AM168" s="49" t="str">
        <f t="shared" si="170"/>
        <v/>
      </c>
      <c r="AN168" s="49" t="str">
        <f t="shared" si="171"/>
        <v/>
      </c>
      <c r="AO168" s="49" t="str">
        <f t="shared" si="172"/>
        <v/>
      </c>
      <c r="AP168" s="49" t="str">
        <f t="shared" si="173"/>
        <v/>
      </c>
      <c r="AQ168" s="49" t="str">
        <f t="shared" si="174"/>
        <v/>
      </c>
      <c r="AR168" s="49" t="str">
        <f t="shared" si="175"/>
        <v/>
      </c>
      <c r="AS168" s="49" t="str">
        <f t="shared" si="176"/>
        <v/>
      </c>
      <c r="AT168" s="49" t="str">
        <f t="shared" si="177"/>
        <v/>
      </c>
      <c r="AV168" s="49"/>
      <c r="AW168" s="49" t="str">
        <f t="shared" si="178"/>
        <v/>
      </c>
      <c r="AX168" s="49" t="str">
        <f t="shared" si="179"/>
        <v/>
      </c>
      <c r="AY168" s="49" t="str">
        <f t="shared" si="180"/>
        <v/>
      </c>
      <c r="AZ168" s="49" t="str">
        <f t="shared" si="181"/>
        <v/>
      </c>
      <c r="BA168" s="49" t="str">
        <f t="shared" si="182"/>
        <v/>
      </c>
      <c r="BB168" s="49" t="str">
        <f t="shared" si="183"/>
        <v/>
      </c>
      <c r="BC168" s="49" t="str">
        <f t="shared" si="184"/>
        <v/>
      </c>
      <c r="BD168" s="49" t="str">
        <f t="shared" si="185"/>
        <v/>
      </c>
      <c r="BF168" s="49"/>
      <c r="BG168" s="49" t="str">
        <f t="shared" si="186"/>
        <v/>
      </c>
      <c r="BH168" s="49" t="str">
        <f t="shared" si="187"/>
        <v/>
      </c>
      <c r="BI168" s="49" t="str">
        <f t="shared" si="188"/>
        <v/>
      </c>
      <c r="BJ168" s="49" t="str">
        <f t="shared" si="189"/>
        <v/>
      </c>
      <c r="BK168" s="49" t="str">
        <f t="shared" si="190"/>
        <v/>
      </c>
      <c r="BL168" s="49" t="str">
        <f t="shared" si="191"/>
        <v/>
      </c>
      <c r="BM168" s="49" t="str">
        <f t="shared" si="192"/>
        <v/>
      </c>
      <c r="BN168" s="49" t="str">
        <f t="shared" si="193"/>
        <v/>
      </c>
      <c r="BP168" s="49"/>
      <c r="BQ168" s="49" t="str">
        <f t="shared" si="194"/>
        <v/>
      </c>
      <c r="BR168" s="49" t="str">
        <f t="shared" si="195"/>
        <v/>
      </c>
      <c r="BS168" s="49" t="str">
        <f t="shared" si="196"/>
        <v/>
      </c>
      <c r="BT168" s="49" t="str">
        <f t="shared" si="197"/>
        <v/>
      </c>
      <c r="BU168" s="49" t="str">
        <f t="shared" si="198"/>
        <v/>
      </c>
      <c r="BV168" s="49" t="str">
        <f t="shared" si="199"/>
        <v/>
      </c>
      <c r="BW168" s="49" t="str">
        <f t="shared" si="200"/>
        <v/>
      </c>
      <c r="BX168" s="49" t="str">
        <f t="shared" si="201"/>
        <v/>
      </c>
      <c r="BZ168" s="49"/>
      <c r="CA168" s="49" t="str">
        <f t="shared" si="202"/>
        <v/>
      </c>
      <c r="CB168" s="49" t="str">
        <f t="shared" si="203"/>
        <v/>
      </c>
      <c r="CC168" s="49" t="str">
        <f t="shared" si="204"/>
        <v/>
      </c>
      <c r="CD168" s="49" t="str">
        <f t="shared" si="205"/>
        <v/>
      </c>
      <c r="CE168" s="49" t="str">
        <f t="shared" si="206"/>
        <v/>
      </c>
      <c r="CF168" s="49" t="str">
        <f t="shared" si="207"/>
        <v/>
      </c>
      <c r="CG168" s="49" t="str">
        <f t="shared" si="208"/>
        <v/>
      </c>
      <c r="CH168" s="49" t="str">
        <f t="shared" si="209"/>
        <v/>
      </c>
      <c r="CJ168" s="49"/>
      <c r="CK168" s="49" t="str">
        <f t="shared" si="210"/>
        <v/>
      </c>
      <c r="CL168" s="49" t="str">
        <f t="shared" si="211"/>
        <v/>
      </c>
      <c r="CM168" s="49" t="str">
        <f t="shared" si="212"/>
        <v/>
      </c>
      <c r="CN168" s="49" t="str">
        <f t="shared" si="213"/>
        <v/>
      </c>
      <c r="CO168" s="49" t="str">
        <f t="shared" si="214"/>
        <v/>
      </c>
      <c r="CP168" s="49" t="str">
        <f t="shared" si="215"/>
        <v/>
      </c>
      <c r="CQ168" s="49" t="str">
        <f t="shared" si="216"/>
        <v/>
      </c>
      <c r="CR168" s="49" t="str">
        <f t="shared" si="217"/>
        <v/>
      </c>
      <c r="CT168" s="49"/>
      <c r="CU168" s="49" t="str">
        <f t="shared" si="218"/>
        <v/>
      </c>
      <c r="CV168" s="49" t="str">
        <f t="shared" si="219"/>
        <v/>
      </c>
      <c r="CW168" s="49" t="str">
        <f t="shared" si="220"/>
        <v/>
      </c>
      <c r="CX168" s="49" t="str">
        <f t="shared" si="221"/>
        <v/>
      </c>
      <c r="CY168" s="49" t="str">
        <f t="shared" si="222"/>
        <v/>
      </c>
      <c r="CZ168" s="49" t="str">
        <f t="shared" si="223"/>
        <v/>
      </c>
      <c r="DA168" s="49" t="str">
        <f t="shared" si="224"/>
        <v/>
      </c>
      <c r="DB168" s="49" t="str">
        <f t="shared" si="225"/>
        <v/>
      </c>
      <c r="DD168" s="49"/>
      <c r="DE168" s="49" t="str">
        <f t="shared" si="226"/>
        <v/>
      </c>
      <c r="DF168" s="49" t="str">
        <f t="shared" si="227"/>
        <v/>
      </c>
      <c r="DG168" s="49" t="str">
        <f t="shared" si="228"/>
        <v/>
      </c>
      <c r="DH168" s="49" t="str">
        <f t="shared" si="229"/>
        <v/>
      </c>
      <c r="DI168" s="49" t="str">
        <f t="shared" si="230"/>
        <v/>
      </c>
      <c r="DJ168" s="49" t="str">
        <f t="shared" si="231"/>
        <v/>
      </c>
      <c r="DK168" s="49" t="str">
        <f t="shared" si="232"/>
        <v/>
      </c>
      <c r="DL168" s="49" t="str">
        <f t="shared" si="233"/>
        <v/>
      </c>
      <c r="DN168" s="49"/>
      <c r="DO168" s="49" t="str">
        <f t="shared" si="234"/>
        <v/>
      </c>
      <c r="DP168" s="49" t="str">
        <f t="shared" si="235"/>
        <v/>
      </c>
      <c r="DQ168" s="49" t="str">
        <f t="shared" si="236"/>
        <v/>
      </c>
      <c r="DR168" s="49" t="str">
        <f t="shared" si="237"/>
        <v/>
      </c>
      <c r="DS168" s="49" t="str">
        <f t="shared" si="238"/>
        <v/>
      </c>
      <c r="DT168" s="49" t="str">
        <f t="shared" si="239"/>
        <v/>
      </c>
      <c r="DU168" s="49" t="str">
        <f t="shared" si="240"/>
        <v/>
      </c>
      <c r="DV168" s="49" t="str">
        <f t="shared" si="241"/>
        <v/>
      </c>
      <c r="DX168" s="49"/>
      <c r="DY168" s="49" t="str">
        <f t="shared" si="242"/>
        <v/>
      </c>
      <c r="DZ168" s="49" t="str">
        <f t="shared" si="243"/>
        <v/>
      </c>
      <c r="EA168" s="49" t="str">
        <f t="shared" si="244"/>
        <v/>
      </c>
      <c r="EB168" s="49" t="str">
        <f t="shared" si="245"/>
        <v/>
      </c>
      <c r="EC168" s="49" t="str">
        <f t="shared" si="246"/>
        <v/>
      </c>
      <c r="ED168" s="49" t="str">
        <f t="shared" si="247"/>
        <v/>
      </c>
      <c r="EE168" s="49" t="str">
        <f t="shared" si="248"/>
        <v/>
      </c>
      <c r="EF168" s="49" t="str">
        <f t="shared" si="249"/>
        <v/>
      </c>
      <c r="EH168" s="49"/>
      <c r="EI168" s="49" t="str">
        <f t="shared" si="250"/>
        <v/>
      </c>
      <c r="EJ168" s="49" t="str">
        <f t="shared" si="251"/>
        <v/>
      </c>
      <c r="EK168" s="49" t="str">
        <f t="shared" si="252"/>
        <v/>
      </c>
      <c r="EL168" s="49" t="str">
        <f t="shared" si="253"/>
        <v/>
      </c>
      <c r="EM168" s="49" t="str">
        <f t="shared" si="254"/>
        <v/>
      </c>
      <c r="EN168" s="49" t="str">
        <f t="shared" si="255"/>
        <v/>
      </c>
      <c r="EO168" s="49" t="str">
        <f t="shared" si="256"/>
        <v/>
      </c>
      <c r="EP168" s="49" t="str">
        <f t="shared" si="257"/>
        <v/>
      </c>
      <c r="ER168" s="49"/>
      <c r="ES168" s="49" t="str">
        <f t="shared" si="258"/>
        <v/>
      </c>
      <c r="ET168" s="49" t="str">
        <f t="shared" si="259"/>
        <v/>
      </c>
      <c r="EU168" s="49" t="str">
        <f t="shared" si="260"/>
        <v/>
      </c>
      <c r="EV168" s="49" t="str">
        <f t="shared" si="261"/>
        <v/>
      </c>
      <c r="EW168" s="49" t="str">
        <f t="shared" si="262"/>
        <v/>
      </c>
      <c r="EX168" s="49" t="str">
        <f t="shared" si="263"/>
        <v/>
      </c>
      <c r="EY168" s="49" t="str">
        <f t="shared" si="264"/>
        <v/>
      </c>
      <c r="EZ168" s="49" t="str">
        <f t="shared" si="265"/>
        <v/>
      </c>
      <c r="FB168" s="49"/>
      <c r="FC168" s="49" t="str">
        <f t="shared" si="266"/>
        <v/>
      </c>
      <c r="FD168" s="49" t="str">
        <f t="shared" si="267"/>
        <v/>
      </c>
      <c r="FE168" s="49" t="str">
        <f t="shared" si="268"/>
        <v/>
      </c>
      <c r="FF168" s="49" t="str">
        <f t="shared" si="269"/>
        <v/>
      </c>
      <c r="FG168" s="49" t="str">
        <f t="shared" si="270"/>
        <v/>
      </c>
      <c r="FH168" s="49" t="str">
        <f t="shared" si="271"/>
        <v/>
      </c>
      <c r="FI168" s="49" t="str">
        <f t="shared" si="272"/>
        <v/>
      </c>
      <c r="FJ168" s="49" t="str">
        <f t="shared" si="273"/>
        <v/>
      </c>
      <c r="FL168" s="49"/>
      <c r="FM168" s="49" t="str">
        <f t="shared" si="274"/>
        <v/>
      </c>
      <c r="FN168" s="49" t="str">
        <f t="shared" si="275"/>
        <v/>
      </c>
      <c r="FO168" s="49" t="str">
        <f t="shared" si="276"/>
        <v/>
      </c>
      <c r="FP168" s="49" t="str">
        <f t="shared" si="277"/>
        <v/>
      </c>
      <c r="FQ168" s="49" t="str">
        <f t="shared" si="278"/>
        <v/>
      </c>
      <c r="FR168" s="49" t="str">
        <f t="shared" si="279"/>
        <v/>
      </c>
      <c r="FS168" s="49" t="str">
        <f t="shared" si="280"/>
        <v/>
      </c>
      <c r="FT168" s="49" t="str">
        <f t="shared" si="281"/>
        <v/>
      </c>
      <c r="FV168" s="49"/>
      <c r="FW168" s="49" t="str">
        <f t="shared" si="282"/>
        <v/>
      </c>
      <c r="FX168" s="49" t="str">
        <f t="shared" si="283"/>
        <v/>
      </c>
      <c r="FY168" s="49" t="str">
        <f t="shared" si="284"/>
        <v/>
      </c>
      <c r="FZ168" s="49" t="str">
        <f t="shared" si="285"/>
        <v/>
      </c>
      <c r="GA168" s="49" t="str">
        <f t="shared" si="286"/>
        <v/>
      </c>
      <c r="GB168" s="49" t="str">
        <f t="shared" si="287"/>
        <v/>
      </c>
      <c r="GC168" s="49" t="str">
        <f t="shared" si="288"/>
        <v/>
      </c>
      <c r="GD168" s="49" t="str">
        <f t="shared" si="289"/>
        <v/>
      </c>
      <c r="GF168" s="49"/>
      <c r="GG168" s="49" t="str">
        <f t="shared" si="290"/>
        <v/>
      </c>
      <c r="GH168" s="49" t="str">
        <f t="shared" si="291"/>
        <v/>
      </c>
      <c r="GI168" s="49" t="str">
        <f t="shared" si="292"/>
        <v/>
      </c>
      <c r="GJ168" s="49" t="str">
        <f t="shared" si="293"/>
        <v/>
      </c>
      <c r="GK168" s="49" t="str">
        <f t="shared" si="294"/>
        <v/>
      </c>
      <c r="GL168" s="49" t="str">
        <f t="shared" si="295"/>
        <v/>
      </c>
      <c r="GM168" s="49" t="str">
        <f t="shared" si="296"/>
        <v/>
      </c>
      <c r="GN168" s="49" t="str">
        <f t="shared" si="297"/>
        <v/>
      </c>
      <c r="GP168" s="49"/>
      <c r="GQ168" s="49" t="str">
        <f t="shared" si="298"/>
        <v/>
      </c>
      <c r="GR168" s="49" t="str">
        <f t="shared" si="299"/>
        <v/>
      </c>
      <c r="GS168" s="49" t="str">
        <f t="shared" si="300"/>
        <v/>
      </c>
      <c r="GT168" s="49" t="str">
        <f t="shared" si="301"/>
        <v/>
      </c>
      <c r="GU168" s="49" t="str">
        <f t="shared" si="302"/>
        <v/>
      </c>
      <c r="GV168" s="49" t="str">
        <f t="shared" si="303"/>
        <v/>
      </c>
      <c r="GW168" s="49" t="str">
        <f t="shared" si="304"/>
        <v/>
      </c>
      <c r="GX168" s="49" t="str">
        <f t="shared" si="305"/>
        <v/>
      </c>
    </row>
    <row r="169" spans="17:206" x14ac:dyDescent="0.2">
      <c r="Q169" s="65">
        <v>101</v>
      </c>
      <c r="AB169" s="49"/>
      <c r="AC169" s="49" t="str">
        <f t="shared" si="162"/>
        <v/>
      </c>
      <c r="AD169" s="49" t="str">
        <f t="shared" si="163"/>
        <v/>
      </c>
      <c r="AE169" s="49" t="str">
        <f t="shared" si="164"/>
        <v/>
      </c>
      <c r="AF169" s="49" t="str">
        <f t="shared" si="165"/>
        <v/>
      </c>
      <c r="AG169" s="49" t="str">
        <f t="shared" si="166"/>
        <v/>
      </c>
      <c r="AH169" s="49" t="str">
        <f t="shared" si="167"/>
        <v/>
      </c>
      <c r="AI169" s="49" t="str">
        <f t="shared" si="168"/>
        <v/>
      </c>
      <c r="AJ169" s="49" t="str">
        <f t="shared" si="169"/>
        <v/>
      </c>
      <c r="AL169" s="49"/>
      <c r="AM169" s="49" t="str">
        <f t="shared" si="170"/>
        <v/>
      </c>
      <c r="AN169" s="49" t="str">
        <f t="shared" si="171"/>
        <v/>
      </c>
      <c r="AO169" s="49" t="str">
        <f t="shared" si="172"/>
        <v/>
      </c>
      <c r="AP169" s="49" t="str">
        <f t="shared" si="173"/>
        <v/>
      </c>
      <c r="AQ169" s="49" t="str">
        <f t="shared" si="174"/>
        <v/>
      </c>
      <c r="AR169" s="49" t="str">
        <f t="shared" si="175"/>
        <v/>
      </c>
      <c r="AS169" s="49" t="str">
        <f t="shared" si="176"/>
        <v/>
      </c>
      <c r="AT169" s="49" t="str">
        <f t="shared" si="177"/>
        <v/>
      </c>
      <c r="AV169" s="49"/>
      <c r="AW169" s="49" t="str">
        <f t="shared" si="178"/>
        <v/>
      </c>
      <c r="AX169" s="49" t="str">
        <f t="shared" si="179"/>
        <v/>
      </c>
      <c r="AY169" s="49" t="str">
        <f t="shared" si="180"/>
        <v/>
      </c>
      <c r="AZ169" s="49" t="str">
        <f t="shared" si="181"/>
        <v/>
      </c>
      <c r="BA169" s="49" t="str">
        <f t="shared" si="182"/>
        <v/>
      </c>
      <c r="BB169" s="49" t="str">
        <f t="shared" si="183"/>
        <v/>
      </c>
      <c r="BC169" s="49" t="str">
        <f t="shared" si="184"/>
        <v/>
      </c>
      <c r="BD169" s="49" t="str">
        <f t="shared" si="185"/>
        <v/>
      </c>
      <c r="BF169" s="49"/>
      <c r="BG169" s="49" t="str">
        <f t="shared" si="186"/>
        <v/>
      </c>
      <c r="BH169" s="49" t="str">
        <f t="shared" si="187"/>
        <v/>
      </c>
      <c r="BI169" s="49" t="str">
        <f t="shared" si="188"/>
        <v/>
      </c>
      <c r="BJ169" s="49" t="str">
        <f t="shared" si="189"/>
        <v/>
      </c>
      <c r="BK169" s="49" t="str">
        <f t="shared" si="190"/>
        <v/>
      </c>
      <c r="BL169" s="49" t="str">
        <f t="shared" si="191"/>
        <v/>
      </c>
      <c r="BM169" s="49" t="str">
        <f t="shared" si="192"/>
        <v/>
      </c>
      <c r="BN169" s="49" t="str">
        <f t="shared" si="193"/>
        <v/>
      </c>
      <c r="BP169" s="49"/>
      <c r="BQ169" s="49" t="str">
        <f t="shared" si="194"/>
        <v/>
      </c>
      <c r="BR169" s="49" t="str">
        <f t="shared" si="195"/>
        <v/>
      </c>
      <c r="BS169" s="49" t="str">
        <f t="shared" si="196"/>
        <v/>
      </c>
      <c r="BT169" s="49" t="str">
        <f t="shared" si="197"/>
        <v/>
      </c>
      <c r="BU169" s="49" t="str">
        <f t="shared" si="198"/>
        <v/>
      </c>
      <c r="BV169" s="49" t="str">
        <f t="shared" si="199"/>
        <v/>
      </c>
      <c r="BW169" s="49" t="str">
        <f t="shared" si="200"/>
        <v/>
      </c>
      <c r="BX169" s="49" t="str">
        <f t="shared" si="201"/>
        <v/>
      </c>
      <c r="BZ169" s="49"/>
      <c r="CA169" s="49" t="str">
        <f t="shared" si="202"/>
        <v/>
      </c>
      <c r="CB169" s="49" t="str">
        <f t="shared" si="203"/>
        <v/>
      </c>
      <c r="CC169" s="49" t="str">
        <f t="shared" si="204"/>
        <v/>
      </c>
      <c r="CD169" s="49" t="str">
        <f t="shared" si="205"/>
        <v/>
      </c>
      <c r="CE169" s="49" t="str">
        <f t="shared" si="206"/>
        <v/>
      </c>
      <c r="CF169" s="49" t="str">
        <f t="shared" si="207"/>
        <v/>
      </c>
      <c r="CG169" s="49" t="str">
        <f t="shared" si="208"/>
        <v/>
      </c>
      <c r="CH169" s="49" t="str">
        <f t="shared" si="209"/>
        <v/>
      </c>
      <c r="CJ169" s="49"/>
      <c r="CK169" s="49" t="str">
        <f t="shared" si="210"/>
        <v/>
      </c>
      <c r="CL169" s="49" t="str">
        <f t="shared" si="211"/>
        <v/>
      </c>
      <c r="CM169" s="49" t="str">
        <f t="shared" si="212"/>
        <v/>
      </c>
      <c r="CN169" s="49" t="str">
        <f t="shared" si="213"/>
        <v/>
      </c>
      <c r="CO169" s="49" t="str">
        <f t="shared" si="214"/>
        <v/>
      </c>
      <c r="CP169" s="49" t="str">
        <f t="shared" si="215"/>
        <v/>
      </c>
      <c r="CQ169" s="49" t="str">
        <f t="shared" si="216"/>
        <v/>
      </c>
      <c r="CR169" s="49" t="str">
        <f t="shared" si="217"/>
        <v/>
      </c>
      <c r="CT169" s="49"/>
      <c r="CU169" s="49" t="str">
        <f t="shared" si="218"/>
        <v/>
      </c>
      <c r="CV169" s="49" t="str">
        <f t="shared" si="219"/>
        <v/>
      </c>
      <c r="CW169" s="49" t="str">
        <f t="shared" si="220"/>
        <v/>
      </c>
      <c r="CX169" s="49" t="str">
        <f t="shared" si="221"/>
        <v/>
      </c>
      <c r="CY169" s="49" t="str">
        <f t="shared" si="222"/>
        <v/>
      </c>
      <c r="CZ169" s="49" t="str">
        <f t="shared" si="223"/>
        <v/>
      </c>
      <c r="DA169" s="49" t="str">
        <f t="shared" si="224"/>
        <v/>
      </c>
      <c r="DB169" s="49" t="str">
        <f t="shared" si="225"/>
        <v/>
      </c>
      <c r="DD169" s="49"/>
      <c r="DE169" s="49" t="str">
        <f t="shared" si="226"/>
        <v/>
      </c>
      <c r="DF169" s="49" t="str">
        <f t="shared" si="227"/>
        <v/>
      </c>
      <c r="DG169" s="49" t="str">
        <f t="shared" si="228"/>
        <v/>
      </c>
      <c r="DH169" s="49" t="str">
        <f t="shared" si="229"/>
        <v/>
      </c>
      <c r="DI169" s="49" t="str">
        <f t="shared" si="230"/>
        <v/>
      </c>
      <c r="DJ169" s="49" t="str">
        <f t="shared" si="231"/>
        <v/>
      </c>
      <c r="DK169" s="49" t="str">
        <f t="shared" si="232"/>
        <v/>
      </c>
      <c r="DL169" s="49" t="str">
        <f t="shared" si="233"/>
        <v/>
      </c>
      <c r="DN169" s="49"/>
      <c r="DO169" s="49" t="str">
        <f t="shared" si="234"/>
        <v/>
      </c>
      <c r="DP169" s="49" t="str">
        <f t="shared" si="235"/>
        <v/>
      </c>
      <c r="DQ169" s="49" t="str">
        <f t="shared" si="236"/>
        <v/>
      </c>
      <c r="DR169" s="49" t="str">
        <f t="shared" si="237"/>
        <v/>
      </c>
      <c r="DS169" s="49" t="str">
        <f t="shared" si="238"/>
        <v/>
      </c>
      <c r="DT169" s="49" t="str">
        <f t="shared" si="239"/>
        <v/>
      </c>
      <c r="DU169" s="49" t="str">
        <f t="shared" si="240"/>
        <v/>
      </c>
      <c r="DV169" s="49" t="str">
        <f t="shared" si="241"/>
        <v/>
      </c>
      <c r="DX169" s="49"/>
      <c r="DY169" s="49" t="str">
        <f t="shared" si="242"/>
        <v/>
      </c>
      <c r="DZ169" s="49" t="str">
        <f t="shared" si="243"/>
        <v/>
      </c>
      <c r="EA169" s="49" t="str">
        <f t="shared" si="244"/>
        <v/>
      </c>
      <c r="EB169" s="49" t="str">
        <f t="shared" si="245"/>
        <v/>
      </c>
      <c r="EC169" s="49" t="str">
        <f t="shared" si="246"/>
        <v/>
      </c>
      <c r="ED169" s="49" t="str">
        <f t="shared" si="247"/>
        <v/>
      </c>
      <c r="EE169" s="49" t="str">
        <f t="shared" si="248"/>
        <v/>
      </c>
      <c r="EF169" s="49" t="str">
        <f t="shared" si="249"/>
        <v/>
      </c>
      <c r="EH169" s="49"/>
      <c r="EI169" s="49" t="str">
        <f t="shared" si="250"/>
        <v/>
      </c>
      <c r="EJ169" s="49" t="str">
        <f t="shared" si="251"/>
        <v/>
      </c>
      <c r="EK169" s="49" t="str">
        <f t="shared" si="252"/>
        <v/>
      </c>
      <c r="EL169" s="49" t="str">
        <f t="shared" si="253"/>
        <v/>
      </c>
      <c r="EM169" s="49" t="str">
        <f t="shared" si="254"/>
        <v/>
      </c>
      <c r="EN169" s="49" t="str">
        <f t="shared" si="255"/>
        <v/>
      </c>
      <c r="EO169" s="49" t="str">
        <f t="shared" si="256"/>
        <v/>
      </c>
      <c r="EP169" s="49" t="str">
        <f t="shared" si="257"/>
        <v/>
      </c>
      <c r="ER169" s="49"/>
      <c r="ES169" s="49" t="str">
        <f t="shared" si="258"/>
        <v/>
      </c>
      <c r="ET169" s="49" t="str">
        <f t="shared" si="259"/>
        <v/>
      </c>
      <c r="EU169" s="49" t="str">
        <f t="shared" si="260"/>
        <v/>
      </c>
      <c r="EV169" s="49" t="str">
        <f t="shared" si="261"/>
        <v/>
      </c>
      <c r="EW169" s="49" t="str">
        <f t="shared" si="262"/>
        <v/>
      </c>
      <c r="EX169" s="49" t="str">
        <f t="shared" si="263"/>
        <v/>
      </c>
      <c r="EY169" s="49" t="str">
        <f t="shared" si="264"/>
        <v/>
      </c>
      <c r="EZ169" s="49" t="str">
        <f t="shared" si="265"/>
        <v/>
      </c>
      <c r="FB169" s="49"/>
      <c r="FC169" s="49" t="str">
        <f t="shared" si="266"/>
        <v/>
      </c>
      <c r="FD169" s="49" t="str">
        <f t="shared" si="267"/>
        <v/>
      </c>
      <c r="FE169" s="49" t="str">
        <f t="shared" si="268"/>
        <v/>
      </c>
      <c r="FF169" s="49" t="str">
        <f t="shared" si="269"/>
        <v/>
      </c>
      <c r="FG169" s="49" t="str">
        <f t="shared" si="270"/>
        <v/>
      </c>
      <c r="FH169" s="49" t="str">
        <f t="shared" si="271"/>
        <v/>
      </c>
      <c r="FI169" s="49" t="str">
        <f t="shared" si="272"/>
        <v/>
      </c>
      <c r="FJ169" s="49" t="str">
        <f t="shared" si="273"/>
        <v/>
      </c>
      <c r="FL169" s="49"/>
      <c r="FM169" s="49" t="str">
        <f t="shared" si="274"/>
        <v/>
      </c>
      <c r="FN169" s="49" t="str">
        <f t="shared" si="275"/>
        <v/>
      </c>
      <c r="FO169" s="49" t="str">
        <f t="shared" si="276"/>
        <v/>
      </c>
      <c r="FP169" s="49" t="str">
        <f t="shared" si="277"/>
        <v/>
      </c>
      <c r="FQ169" s="49" t="str">
        <f t="shared" si="278"/>
        <v/>
      </c>
      <c r="FR169" s="49" t="str">
        <f t="shared" si="279"/>
        <v/>
      </c>
      <c r="FS169" s="49" t="str">
        <f t="shared" si="280"/>
        <v/>
      </c>
      <c r="FT169" s="49" t="str">
        <f t="shared" si="281"/>
        <v/>
      </c>
      <c r="FV169" s="49"/>
      <c r="FW169" s="49" t="str">
        <f t="shared" si="282"/>
        <v/>
      </c>
      <c r="FX169" s="49" t="str">
        <f t="shared" si="283"/>
        <v/>
      </c>
      <c r="FY169" s="49" t="str">
        <f t="shared" si="284"/>
        <v/>
      </c>
      <c r="FZ169" s="49" t="str">
        <f t="shared" si="285"/>
        <v/>
      </c>
      <c r="GA169" s="49" t="str">
        <f t="shared" si="286"/>
        <v/>
      </c>
      <c r="GB169" s="49" t="str">
        <f t="shared" si="287"/>
        <v/>
      </c>
      <c r="GC169" s="49" t="str">
        <f t="shared" si="288"/>
        <v/>
      </c>
      <c r="GD169" s="49" t="str">
        <f t="shared" si="289"/>
        <v/>
      </c>
      <c r="GF169" s="49"/>
      <c r="GG169" s="49" t="str">
        <f t="shared" si="290"/>
        <v/>
      </c>
      <c r="GH169" s="49" t="str">
        <f t="shared" si="291"/>
        <v/>
      </c>
      <c r="GI169" s="49" t="str">
        <f t="shared" si="292"/>
        <v/>
      </c>
      <c r="GJ169" s="49" t="str">
        <f t="shared" si="293"/>
        <v/>
      </c>
      <c r="GK169" s="49" t="str">
        <f t="shared" si="294"/>
        <v/>
      </c>
      <c r="GL169" s="49" t="str">
        <f t="shared" si="295"/>
        <v/>
      </c>
      <c r="GM169" s="49" t="str">
        <f t="shared" si="296"/>
        <v/>
      </c>
      <c r="GN169" s="49" t="str">
        <f t="shared" si="297"/>
        <v/>
      </c>
      <c r="GP169" s="49"/>
      <c r="GQ169" s="49" t="str">
        <f t="shared" si="298"/>
        <v/>
      </c>
      <c r="GR169" s="49" t="str">
        <f t="shared" si="299"/>
        <v/>
      </c>
      <c r="GS169" s="49" t="str">
        <f t="shared" si="300"/>
        <v/>
      </c>
      <c r="GT169" s="49" t="str">
        <f t="shared" si="301"/>
        <v/>
      </c>
      <c r="GU169" s="49" t="str">
        <f t="shared" si="302"/>
        <v/>
      </c>
      <c r="GV169" s="49" t="str">
        <f t="shared" si="303"/>
        <v/>
      </c>
      <c r="GW169" s="49" t="str">
        <f t="shared" si="304"/>
        <v/>
      </c>
      <c r="GX169" s="49" t="str">
        <f t="shared" si="305"/>
        <v/>
      </c>
    </row>
    <row r="170" spans="17:206" x14ac:dyDescent="0.2">
      <c r="Q170" s="65">
        <v>102</v>
      </c>
      <c r="AB170" s="49"/>
      <c r="AC170" s="49" t="str">
        <f t="shared" si="162"/>
        <v/>
      </c>
      <c r="AD170" s="49" t="str">
        <f t="shared" si="163"/>
        <v/>
      </c>
      <c r="AE170" s="49" t="str">
        <f t="shared" si="164"/>
        <v/>
      </c>
      <c r="AF170" s="49" t="str">
        <f t="shared" si="165"/>
        <v/>
      </c>
      <c r="AG170" s="49" t="str">
        <f t="shared" si="166"/>
        <v/>
      </c>
      <c r="AH170" s="49" t="str">
        <f t="shared" si="167"/>
        <v/>
      </c>
      <c r="AI170" s="49" t="str">
        <f t="shared" si="168"/>
        <v/>
      </c>
      <c r="AJ170" s="49" t="str">
        <f t="shared" si="169"/>
        <v/>
      </c>
      <c r="AL170" s="49"/>
      <c r="AM170" s="49" t="str">
        <f t="shared" si="170"/>
        <v/>
      </c>
      <c r="AN170" s="49" t="str">
        <f t="shared" si="171"/>
        <v/>
      </c>
      <c r="AO170" s="49" t="str">
        <f t="shared" si="172"/>
        <v/>
      </c>
      <c r="AP170" s="49" t="str">
        <f t="shared" si="173"/>
        <v/>
      </c>
      <c r="AQ170" s="49" t="str">
        <f t="shared" si="174"/>
        <v/>
      </c>
      <c r="AR170" s="49" t="str">
        <f t="shared" si="175"/>
        <v/>
      </c>
      <c r="AS170" s="49" t="str">
        <f t="shared" si="176"/>
        <v/>
      </c>
      <c r="AT170" s="49" t="str">
        <f t="shared" si="177"/>
        <v/>
      </c>
      <c r="AV170" s="49"/>
      <c r="AW170" s="49" t="str">
        <f t="shared" si="178"/>
        <v/>
      </c>
      <c r="AX170" s="49" t="str">
        <f t="shared" si="179"/>
        <v/>
      </c>
      <c r="AY170" s="49" t="str">
        <f t="shared" si="180"/>
        <v/>
      </c>
      <c r="AZ170" s="49" t="str">
        <f t="shared" si="181"/>
        <v/>
      </c>
      <c r="BA170" s="49" t="str">
        <f t="shared" si="182"/>
        <v/>
      </c>
      <c r="BB170" s="49" t="str">
        <f t="shared" si="183"/>
        <v/>
      </c>
      <c r="BC170" s="49" t="str">
        <f t="shared" si="184"/>
        <v/>
      </c>
      <c r="BD170" s="49" t="str">
        <f t="shared" si="185"/>
        <v/>
      </c>
      <c r="BF170" s="49"/>
      <c r="BG170" s="49" t="str">
        <f t="shared" si="186"/>
        <v/>
      </c>
      <c r="BH170" s="49" t="str">
        <f t="shared" si="187"/>
        <v/>
      </c>
      <c r="BI170" s="49" t="str">
        <f t="shared" si="188"/>
        <v/>
      </c>
      <c r="BJ170" s="49" t="str">
        <f t="shared" si="189"/>
        <v/>
      </c>
      <c r="BK170" s="49" t="str">
        <f t="shared" si="190"/>
        <v/>
      </c>
      <c r="BL170" s="49" t="str">
        <f t="shared" si="191"/>
        <v/>
      </c>
      <c r="BM170" s="49" t="str">
        <f t="shared" si="192"/>
        <v/>
      </c>
      <c r="BN170" s="49" t="str">
        <f t="shared" si="193"/>
        <v/>
      </c>
      <c r="BP170" s="49"/>
      <c r="BQ170" s="49" t="str">
        <f t="shared" si="194"/>
        <v/>
      </c>
      <c r="BR170" s="49" t="str">
        <f t="shared" si="195"/>
        <v/>
      </c>
      <c r="BS170" s="49" t="str">
        <f t="shared" si="196"/>
        <v/>
      </c>
      <c r="BT170" s="49" t="str">
        <f t="shared" si="197"/>
        <v/>
      </c>
      <c r="BU170" s="49" t="str">
        <f t="shared" si="198"/>
        <v/>
      </c>
      <c r="BV170" s="49" t="str">
        <f t="shared" si="199"/>
        <v/>
      </c>
      <c r="BW170" s="49" t="str">
        <f t="shared" si="200"/>
        <v/>
      </c>
      <c r="BX170" s="49" t="str">
        <f t="shared" si="201"/>
        <v/>
      </c>
      <c r="BZ170" s="49"/>
      <c r="CA170" s="49" t="str">
        <f t="shared" si="202"/>
        <v/>
      </c>
      <c r="CB170" s="49" t="str">
        <f t="shared" si="203"/>
        <v/>
      </c>
      <c r="CC170" s="49" t="str">
        <f t="shared" si="204"/>
        <v/>
      </c>
      <c r="CD170" s="49" t="str">
        <f t="shared" si="205"/>
        <v/>
      </c>
      <c r="CE170" s="49" t="str">
        <f t="shared" si="206"/>
        <v/>
      </c>
      <c r="CF170" s="49" t="str">
        <f t="shared" si="207"/>
        <v/>
      </c>
      <c r="CG170" s="49" t="str">
        <f t="shared" si="208"/>
        <v/>
      </c>
      <c r="CH170" s="49" t="str">
        <f t="shared" si="209"/>
        <v/>
      </c>
      <c r="CJ170" s="49"/>
      <c r="CK170" s="49" t="str">
        <f t="shared" si="210"/>
        <v/>
      </c>
      <c r="CL170" s="49" t="str">
        <f t="shared" si="211"/>
        <v/>
      </c>
      <c r="CM170" s="49" t="str">
        <f t="shared" si="212"/>
        <v/>
      </c>
      <c r="CN170" s="49" t="str">
        <f t="shared" si="213"/>
        <v/>
      </c>
      <c r="CO170" s="49" t="str">
        <f t="shared" si="214"/>
        <v/>
      </c>
      <c r="CP170" s="49" t="str">
        <f t="shared" si="215"/>
        <v/>
      </c>
      <c r="CQ170" s="49" t="str">
        <f t="shared" si="216"/>
        <v/>
      </c>
      <c r="CR170" s="49" t="str">
        <f t="shared" si="217"/>
        <v/>
      </c>
      <c r="CT170" s="49"/>
      <c r="CU170" s="49" t="str">
        <f t="shared" si="218"/>
        <v/>
      </c>
      <c r="CV170" s="49" t="str">
        <f t="shared" si="219"/>
        <v/>
      </c>
      <c r="CW170" s="49" t="str">
        <f t="shared" si="220"/>
        <v/>
      </c>
      <c r="CX170" s="49" t="str">
        <f t="shared" si="221"/>
        <v/>
      </c>
      <c r="CY170" s="49" t="str">
        <f t="shared" si="222"/>
        <v/>
      </c>
      <c r="CZ170" s="49" t="str">
        <f t="shared" si="223"/>
        <v/>
      </c>
      <c r="DA170" s="49" t="str">
        <f t="shared" si="224"/>
        <v/>
      </c>
      <c r="DB170" s="49" t="str">
        <f t="shared" si="225"/>
        <v/>
      </c>
      <c r="DD170" s="49"/>
      <c r="DE170" s="49" t="str">
        <f t="shared" si="226"/>
        <v/>
      </c>
      <c r="DF170" s="49" t="str">
        <f t="shared" si="227"/>
        <v/>
      </c>
      <c r="DG170" s="49" t="str">
        <f t="shared" si="228"/>
        <v/>
      </c>
      <c r="DH170" s="49" t="str">
        <f t="shared" si="229"/>
        <v/>
      </c>
      <c r="DI170" s="49" t="str">
        <f t="shared" si="230"/>
        <v/>
      </c>
      <c r="DJ170" s="49" t="str">
        <f t="shared" si="231"/>
        <v/>
      </c>
      <c r="DK170" s="49" t="str">
        <f t="shared" si="232"/>
        <v/>
      </c>
      <c r="DL170" s="49" t="str">
        <f t="shared" si="233"/>
        <v/>
      </c>
      <c r="DN170" s="49"/>
      <c r="DO170" s="49" t="str">
        <f t="shared" si="234"/>
        <v/>
      </c>
      <c r="DP170" s="49" t="str">
        <f t="shared" si="235"/>
        <v/>
      </c>
      <c r="DQ170" s="49" t="str">
        <f t="shared" si="236"/>
        <v/>
      </c>
      <c r="DR170" s="49" t="str">
        <f t="shared" si="237"/>
        <v/>
      </c>
      <c r="DS170" s="49" t="str">
        <f t="shared" si="238"/>
        <v/>
      </c>
      <c r="DT170" s="49" t="str">
        <f t="shared" si="239"/>
        <v/>
      </c>
      <c r="DU170" s="49" t="str">
        <f t="shared" si="240"/>
        <v/>
      </c>
      <c r="DV170" s="49" t="str">
        <f t="shared" si="241"/>
        <v/>
      </c>
      <c r="DX170" s="49"/>
      <c r="DY170" s="49" t="str">
        <f t="shared" si="242"/>
        <v/>
      </c>
      <c r="DZ170" s="49" t="str">
        <f t="shared" si="243"/>
        <v/>
      </c>
      <c r="EA170" s="49" t="str">
        <f t="shared" si="244"/>
        <v/>
      </c>
      <c r="EB170" s="49" t="str">
        <f t="shared" si="245"/>
        <v/>
      </c>
      <c r="EC170" s="49" t="str">
        <f t="shared" si="246"/>
        <v/>
      </c>
      <c r="ED170" s="49" t="str">
        <f t="shared" si="247"/>
        <v/>
      </c>
      <c r="EE170" s="49" t="str">
        <f t="shared" si="248"/>
        <v/>
      </c>
      <c r="EF170" s="49" t="str">
        <f t="shared" si="249"/>
        <v/>
      </c>
      <c r="EH170" s="49"/>
      <c r="EI170" s="49" t="str">
        <f t="shared" si="250"/>
        <v/>
      </c>
      <c r="EJ170" s="49" t="str">
        <f t="shared" si="251"/>
        <v/>
      </c>
      <c r="EK170" s="49" t="str">
        <f t="shared" si="252"/>
        <v/>
      </c>
      <c r="EL170" s="49" t="str">
        <f t="shared" si="253"/>
        <v/>
      </c>
      <c r="EM170" s="49" t="str">
        <f t="shared" si="254"/>
        <v/>
      </c>
      <c r="EN170" s="49" t="str">
        <f t="shared" si="255"/>
        <v/>
      </c>
      <c r="EO170" s="49" t="str">
        <f t="shared" si="256"/>
        <v/>
      </c>
      <c r="EP170" s="49" t="str">
        <f t="shared" si="257"/>
        <v/>
      </c>
      <c r="ER170" s="49"/>
      <c r="ES170" s="49" t="str">
        <f t="shared" si="258"/>
        <v/>
      </c>
      <c r="ET170" s="49" t="str">
        <f t="shared" si="259"/>
        <v/>
      </c>
      <c r="EU170" s="49" t="str">
        <f t="shared" si="260"/>
        <v/>
      </c>
      <c r="EV170" s="49" t="str">
        <f t="shared" si="261"/>
        <v/>
      </c>
      <c r="EW170" s="49" t="str">
        <f t="shared" si="262"/>
        <v/>
      </c>
      <c r="EX170" s="49" t="str">
        <f t="shared" si="263"/>
        <v/>
      </c>
      <c r="EY170" s="49" t="str">
        <f t="shared" si="264"/>
        <v/>
      </c>
      <c r="EZ170" s="49" t="str">
        <f t="shared" si="265"/>
        <v/>
      </c>
      <c r="FB170" s="49"/>
      <c r="FC170" s="49" t="str">
        <f t="shared" si="266"/>
        <v/>
      </c>
      <c r="FD170" s="49" t="str">
        <f t="shared" si="267"/>
        <v/>
      </c>
      <c r="FE170" s="49" t="str">
        <f t="shared" si="268"/>
        <v/>
      </c>
      <c r="FF170" s="49" t="str">
        <f t="shared" si="269"/>
        <v/>
      </c>
      <c r="FG170" s="49" t="str">
        <f t="shared" si="270"/>
        <v/>
      </c>
      <c r="FH170" s="49" t="str">
        <f t="shared" si="271"/>
        <v/>
      </c>
      <c r="FI170" s="49" t="str">
        <f t="shared" si="272"/>
        <v/>
      </c>
      <c r="FJ170" s="49" t="str">
        <f t="shared" si="273"/>
        <v/>
      </c>
      <c r="FL170" s="49"/>
      <c r="FM170" s="49" t="str">
        <f t="shared" si="274"/>
        <v/>
      </c>
      <c r="FN170" s="49" t="str">
        <f t="shared" si="275"/>
        <v/>
      </c>
      <c r="FO170" s="49" t="str">
        <f t="shared" si="276"/>
        <v/>
      </c>
      <c r="FP170" s="49" t="str">
        <f t="shared" si="277"/>
        <v/>
      </c>
      <c r="FQ170" s="49" t="str">
        <f t="shared" si="278"/>
        <v/>
      </c>
      <c r="FR170" s="49" t="str">
        <f t="shared" si="279"/>
        <v/>
      </c>
      <c r="FS170" s="49" t="str">
        <f t="shared" si="280"/>
        <v/>
      </c>
      <c r="FT170" s="49" t="str">
        <f t="shared" si="281"/>
        <v/>
      </c>
      <c r="FV170" s="49"/>
      <c r="FW170" s="49" t="str">
        <f t="shared" si="282"/>
        <v/>
      </c>
      <c r="FX170" s="49" t="str">
        <f t="shared" si="283"/>
        <v/>
      </c>
      <c r="FY170" s="49" t="str">
        <f t="shared" si="284"/>
        <v/>
      </c>
      <c r="FZ170" s="49" t="str">
        <f t="shared" si="285"/>
        <v/>
      </c>
      <c r="GA170" s="49" t="str">
        <f t="shared" si="286"/>
        <v/>
      </c>
      <c r="GB170" s="49" t="str">
        <f t="shared" si="287"/>
        <v/>
      </c>
      <c r="GC170" s="49" t="str">
        <f t="shared" si="288"/>
        <v/>
      </c>
      <c r="GD170" s="49" t="str">
        <f t="shared" si="289"/>
        <v/>
      </c>
      <c r="GF170" s="49"/>
      <c r="GG170" s="49" t="str">
        <f t="shared" si="290"/>
        <v/>
      </c>
      <c r="GH170" s="49" t="str">
        <f t="shared" si="291"/>
        <v/>
      </c>
      <c r="GI170" s="49" t="str">
        <f t="shared" si="292"/>
        <v/>
      </c>
      <c r="GJ170" s="49" t="str">
        <f t="shared" si="293"/>
        <v/>
      </c>
      <c r="GK170" s="49" t="str">
        <f t="shared" si="294"/>
        <v/>
      </c>
      <c r="GL170" s="49" t="str">
        <f t="shared" si="295"/>
        <v/>
      </c>
      <c r="GM170" s="49" t="str">
        <f t="shared" si="296"/>
        <v/>
      </c>
      <c r="GN170" s="49" t="str">
        <f t="shared" si="297"/>
        <v/>
      </c>
      <c r="GP170" s="49"/>
      <c r="GQ170" s="49" t="str">
        <f t="shared" si="298"/>
        <v/>
      </c>
      <c r="GR170" s="49" t="str">
        <f t="shared" si="299"/>
        <v/>
      </c>
      <c r="GS170" s="49" t="str">
        <f t="shared" si="300"/>
        <v/>
      </c>
      <c r="GT170" s="49" t="str">
        <f t="shared" si="301"/>
        <v/>
      </c>
      <c r="GU170" s="49" t="str">
        <f t="shared" si="302"/>
        <v/>
      </c>
      <c r="GV170" s="49" t="str">
        <f t="shared" si="303"/>
        <v/>
      </c>
      <c r="GW170" s="49" t="str">
        <f t="shared" si="304"/>
        <v/>
      </c>
      <c r="GX170" s="49" t="str">
        <f t="shared" si="305"/>
        <v/>
      </c>
    </row>
    <row r="171" spans="17:206" x14ac:dyDescent="0.2">
      <c r="Q171" s="65">
        <v>103</v>
      </c>
      <c r="AB171" s="49"/>
      <c r="AC171" s="49" t="str">
        <f t="shared" si="162"/>
        <v/>
      </c>
      <c r="AD171" s="49" t="str">
        <f t="shared" si="163"/>
        <v/>
      </c>
      <c r="AE171" s="49" t="str">
        <f t="shared" si="164"/>
        <v/>
      </c>
      <c r="AF171" s="49" t="str">
        <f t="shared" si="165"/>
        <v/>
      </c>
      <c r="AG171" s="49" t="str">
        <f t="shared" si="166"/>
        <v/>
      </c>
      <c r="AH171" s="49" t="str">
        <f t="shared" si="167"/>
        <v/>
      </c>
      <c r="AI171" s="49" t="str">
        <f t="shared" si="168"/>
        <v/>
      </c>
      <c r="AJ171" s="49" t="str">
        <f t="shared" si="169"/>
        <v/>
      </c>
      <c r="AL171" s="49"/>
      <c r="AM171" s="49" t="str">
        <f t="shared" si="170"/>
        <v/>
      </c>
      <c r="AN171" s="49" t="str">
        <f t="shared" si="171"/>
        <v/>
      </c>
      <c r="AO171" s="49" t="str">
        <f t="shared" si="172"/>
        <v/>
      </c>
      <c r="AP171" s="49" t="str">
        <f t="shared" si="173"/>
        <v/>
      </c>
      <c r="AQ171" s="49" t="str">
        <f t="shared" si="174"/>
        <v/>
      </c>
      <c r="AR171" s="49" t="str">
        <f t="shared" si="175"/>
        <v/>
      </c>
      <c r="AS171" s="49" t="str">
        <f t="shared" si="176"/>
        <v/>
      </c>
      <c r="AT171" s="49" t="str">
        <f t="shared" si="177"/>
        <v/>
      </c>
      <c r="AV171" s="49"/>
      <c r="AW171" s="49" t="str">
        <f t="shared" si="178"/>
        <v/>
      </c>
      <c r="AX171" s="49" t="str">
        <f t="shared" si="179"/>
        <v/>
      </c>
      <c r="AY171" s="49" t="str">
        <f t="shared" si="180"/>
        <v/>
      </c>
      <c r="AZ171" s="49" t="str">
        <f t="shared" si="181"/>
        <v/>
      </c>
      <c r="BA171" s="49" t="str">
        <f t="shared" si="182"/>
        <v/>
      </c>
      <c r="BB171" s="49" t="str">
        <f t="shared" si="183"/>
        <v/>
      </c>
      <c r="BC171" s="49" t="str">
        <f t="shared" si="184"/>
        <v/>
      </c>
      <c r="BD171" s="49" t="str">
        <f t="shared" si="185"/>
        <v/>
      </c>
      <c r="BF171" s="49"/>
      <c r="BG171" s="49" t="str">
        <f t="shared" si="186"/>
        <v/>
      </c>
      <c r="BH171" s="49" t="str">
        <f t="shared" si="187"/>
        <v/>
      </c>
      <c r="BI171" s="49" t="str">
        <f t="shared" si="188"/>
        <v/>
      </c>
      <c r="BJ171" s="49" t="str">
        <f t="shared" si="189"/>
        <v/>
      </c>
      <c r="BK171" s="49" t="str">
        <f t="shared" si="190"/>
        <v/>
      </c>
      <c r="BL171" s="49" t="str">
        <f t="shared" si="191"/>
        <v/>
      </c>
      <c r="BM171" s="49" t="str">
        <f t="shared" si="192"/>
        <v/>
      </c>
      <c r="BN171" s="49" t="str">
        <f t="shared" si="193"/>
        <v/>
      </c>
      <c r="BP171" s="49"/>
      <c r="BQ171" s="49" t="str">
        <f t="shared" si="194"/>
        <v/>
      </c>
      <c r="BR171" s="49" t="str">
        <f t="shared" si="195"/>
        <v/>
      </c>
      <c r="BS171" s="49" t="str">
        <f t="shared" si="196"/>
        <v/>
      </c>
      <c r="BT171" s="49" t="str">
        <f t="shared" si="197"/>
        <v/>
      </c>
      <c r="BU171" s="49" t="str">
        <f t="shared" si="198"/>
        <v/>
      </c>
      <c r="BV171" s="49" t="str">
        <f t="shared" si="199"/>
        <v/>
      </c>
      <c r="BW171" s="49" t="str">
        <f t="shared" si="200"/>
        <v/>
      </c>
      <c r="BX171" s="49" t="str">
        <f t="shared" si="201"/>
        <v/>
      </c>
      <c r="BZ171" s="49"/>
      <c r="CA171" s="49" t="str">
        <f t="shared" si="202"/>
        <v/>
      </c>
      <c r="CB171" s="49" t="str">
        <f t="shared" si="203"/>
        <v/>
      </c>
      <c r="CC171" s="49" t="str">
        <f t="shared" si="204"/>
        <v/>
      </c>
      <c r="CD171" s="49" t="str">
        <f t="shared" si="205"/>
        <v/>
      </c>
      <c r="CE171" s="49" t="str">
        <f t="shared" si="206"/>
        <v/>
      </c>
      <c r="CF171" s="49" t="str">
        <f t="shared" si="207"/>
        <v/>
      </c>
      <c r="CG171" s="49" t="str">
        <f t="shared" si="208"/>
        <v/>
      </c>
      <c r="CH171" s="49" t="str">
        <f t="shared" si="209"/>
        <v/>
      </c>
      <c r="CJ171" s="49"/>
      <c r="CK171" s="49" t="str">
        <f t="shared" si="210"/>
        <v/>
      </c>
      <c r="CL171" s="49" t="str">
        <f t="shared" si="211"/>
        <v/>
      </c>
      <c r="CM171" s="49" t="str">
        <f t="shared" si="212"/>
        <v/>
      </c>
      <c r="CN171" s="49" t="str">
        <f t="shared" si="213"/>
        <v/>
      </c>
      <c r="CO171" s="49" t="str">
        <f t="shared" si="214"/>
        <v/>
      </c>
      <c r="CP171" s="49" t="str">
        <f t="shared" si="215"/>
        <v/>
      </c>
      <c r="CQ171" s="49" t="str">
        <f t="shared" si="216"/>
        <v/>
      </c>
      <c r="CR171" s="49" t="str">
        <f t="shared" si="217"/>
        <v/>
      </c>
      <c r="CT171" s="49"/>
      <c r="CU171" s="49" t="str">
        <f t="shared" si="218"/>
        <v/>
      </c>
      <c r="CV171" s="49" t="str">
        <f t="shared" si="219"/>
        <v/>
      </c>
      <c r="CW171" s="49" t="str">
        <f t="shared" si="220"/>
        <v/>
      </c>
      <c r="CX171" s="49" t="str">
        <f t="shared" si="221"/>
        <v/>
      </c>
      <c r="CY171" s="49" t="str">
        <f t="shared" si="222"/>
        <v/>
      </c>
      <c r="CZ171" s="49" t="str">
        <f t="shared" si="223"/>
        <v/>
      </c>
      <c r="DA171" s="49" t="str">
        <f t="shared" si="224"/>
        <v/>
      </c>
      <c r="DB171" s="49" t="str">
        <f t="shared" si="225"/>
        <v/>
      </c>
      <c r="DD171" s="49"/>
      <c r="DE171" s="49" t="str">
        <f t="shared" si="226"/>
        <v/>
      </c>
      <c r="DF171" s="49" t="str">
        <f t="shared" si="227"/>
        <v/>
      </c>
      <c r="DG171" s="49" t="str">
        <f t="shared" si="228"/>
        <v/>
      </c>
      <c r="DH171" s="49" t="str">
        <f t="shared" si="229"/>
        <v/>
      </c>
      <c r="DI171" s="49" t="str">
        <f t="shared" si="230"/>
        <v/>
      </c>
      <c r="DJ171" s="49" t="str">
        <f t="shared" si="231"/>
        <v/>
      </c>
      <c r="DK171" s="49" t="str">
        <f t="shared" si="232"/>
        <v/>
      </c>
      <c r="DL171" s="49" t="str">
        <f t="shared" si="233"/>
        <v/>
      </c>
      <c r="DN171" s="49"/>
      <c r="DO171" s="49" t="str">
        <f t="shared" si="234"/>
        <v/>
      </c>
      <c r="DP171" s="49" t="str">
        <f t="shared" si="235"/>
        <v/>
      </c>
      <c r="DQ171" s="49" t="str">
        <f t="shared" si="236"/>
        <v/>
      </c>
      <c r="DR171" s="49" t="str">
        <f t="shared" si="237"/>
        <v/>
      </c>
      <c r="DS171" s="49" t="str">
        <f t="shared" si="238"/>
        <v/>
      </c>
      <c r="DT171" s="49" t="str">
        <f t="shared" si="239"/>
        <v/>
      </c>
      <c r="DU171" s="49" t="str">
        <f t="shared" si="240"/>
        <v/>
      </c>
      <c r="DV171" s="49" t="str">
        <f t="shared" si="241"/>
        <v/>
      </c>
      <c r="DX171" s="49"/>
      <c r="DY171" s="49" t="str">
        <f t="shared" si="242"/>
        <v/>
      </c>
      <c r="DZ171" s="49" t="str">
        <f t="shared" si="243"/>
        <v/>
      </c>
      <c r="EA171" s="49" t="str">
        <f t="shared" si="244"/>
        <v/>
      </c>
      <c r="EB171" s="49" t="str">
        <f t="shared" si="245"/>
        <v/>
      </c>
      <c r="EC171" s="49" t="str">
        <f t="shared" si="246"/>
        <v/>
      </c>
      <c r="ED171" s="49" t="str">
        <f t="shared" si="247"/>
        <v/>
      </c>
      <c r="EE171" s="49" t="str">
        <f t="shared" si="248"/>
        <v/>
      </c>
      <c r="EF171" s="49" t="str">
        <f t="shared" si="249"/>
        <v/>
      </c>
      <c r="EH171" s="49"/>
      <c r="EI171" s="49" t="str">
        <f t="shared" si="250"/>
        <v/>
      </c>
      <c r="EJ171" s="49" t="str">
        <f t="shared" si="251"/>
        <v/>
      </c>
      <c r="EK171" s="49" t="str">
        <f t="shared" si="252"/>
        <v/>
      </c>
      <c r="EL171" s="49" t="str">
        <f t="shared" si="253"/>
        <v/>
      </c>
      <c r="EM171" s="49" t="str">
        <f t="shared" si="254"/>
        <v/>
      </c>
      <c r="EN171" s="49" t="str">
        <f t="shared" si="255"/>
        <v/>
      </c>
      <c r="EO171" s="49" t="str">
        <f t="shared" si="256"/>
        <v/>
      </c>
      <c r="EP171" s="49" t="str">
        <f t="shared" si="257"/>
        <v/>
      </c>
      <c r="ER171" s="49"/>
      <c r="ES171" s="49" t="str">
        <f t="shared" si="258"/>
        <v/>
      </c>
      <c r="ET171" s="49" t="str">
        <f t="shared" si="259"/>
        <v/>
      </c>
      <c r="EU171" s="49" t="str">
        <f t="shared" si="260"/>
        <v/>
      </c>
      <c r="EV171" s="49" t="str">
        <f t="shared" si="261"/>
        <v/>
      </c>
      <c r="EW171" s="49" t="str">
        <f t="shared" si="262"/>
        <v/>
      </c>
      <c r="EX171" s="49" t="str">
        <f t="shared" si="263"/>
        <v/>
      </c>
      <c r="EY171" s="49" t="str">
        <f t="shared" si="264"/>
        <v/>
      </c>
      <c r="EZ171" s="49" t="str">
        <f t="shared" si="265"/>
        <v/>
      </c>
      <c r="FB171" s="49"/>
      <c r="FC171" s="49" t="str">
        <f t="shared" si="266"/>
        <v/>
      </c>
      <c r="FD171" s="49" t="str">
        <f t="shared" si="267"/>
        <v/>
      </c>
      <c r="FE171" s="49" t="str">
        <f t="shared" si="268"/>
        <v/>
      </c>
      <c r="FF171" s="49" t="str">
        <f t="shared" si="269"/>
        <v/>
      </c>
      <c r="FG171" s="49" t="str">
        <f t="shared" si="270"/>
        <v/>
      </c>
      <c r="FH171" s="49" t="str">
        <f t="shared" si="271"/>
        <v/>
      </c>
      <c r="FI171" s="49" t="str">
        <f t="shared" si="272"/>
        <v/>
      </c>
      <c r="FJ171" s="49" t="str">
        <f t="shared" si="273"/>
        <v/>
      </c>
      <c r="FL171" s="49"/>
      <c r="FM171" s="49" t="str">
        <f t="shared" si="274"/>
        <v/>
      </c>
      <c r="FN171" s="49" t="str">
        <f t="shared" si="275"/>
        <v/>
      </c>
      <c r="FO171" s="49" t="str">
        <f t="shared" si="276"/>
        <v/>
      </c>
      <c r="FP171" s="49" t="str">
        <f t="shared" si="277"/>
        <v/>
      </c>
      <c r="FQ171" s="49" t="str">
        <f t="shared" si="278"/>
        <v/>
      </c>
      <c r="FR171" s="49" t="str">
        <f t="shared" si="279"/>
        <v/>
      </c>
      <c r="FS171" s="49" t="str">
        <f t="shared" si="280"/>
        <v/>
      </c>
      <c r="FT171" s="49" t="str">
        <f t="shared" si="281"/>
        <v/>
      </c>
      <c r="FV171" s="49"/>
      <c r="FW171" s="49" t="str">
        <f t="shared" si="282"/>
        <v/>
      </c>
      <c r="FX171" s="49" t="str">
        <f t="shared" si="283"/>
        <v/>
      </c>
      <c r="FY171" s="49" t="str">
        <f t="shared" si="284"/>
        <v/>
      </c>
      <c r="FZ171" s="49" t="str">
        <f t="shared" si="285"/>
        <v/>
      </c>
      <c r="GA171" s="49" t="str">
        <f t="shared" si="286"/>
        <v/>
      </c>
      <c r="GB171" s="49" t="str">
        <f t="shared" si="287"/>
        <v/>
      </c>
      <c r="GC171" s="49" t="str">
        <f t="shared" si="288"/>
        <v/>
      </c>
      <c r="GD171" s="49" t="str">
        <f t="shared" si="289"/>
        <v/>
      </c>
      <c r="GF171" s="49"/>
      <c r="GG171" s="49" t="str">
        <f t="shared" si="290"/>
        <v/>
      </c>
      <c r="GH171" s="49" t="str">
        <f t="shared" si="291"/>
        <v/>
      </c>
      <c r="GI171" s="49" t="str">
        <f t="shared" si="292"/>
        <v/>
      </c>
      <c r="GJ171" s="49" t="str">
        <f t="shared" si="293"/>
        <v/>
      </c>
      <c r="GK171" s="49" t="str">
        <f t="shared" si="294"/>
        <v/>
      </c>
      <c r="GL171" s="49" t="str">
        <f t="shared" si="295"/>
        <v/>
      </c>
      <c r="GM171" s="49" t="str">
        <f t="shared" si="296"/>
        <v/>
      </c>
      <c r="GN171" s="49" t="str">
        <f t="shared" si="297"/>
        <v/>
      </c>
      <c r="GP171" s="49"/>
      <c r="GQ171" s="49" t="str">
        <f t="shared" si="298"/>
        <v/>
      </c>
      <c r="GR171" s="49" t="str">
        <f t="shared" si="299"/>
        <v/>
      </c>
      <c r="GS171" s="49" t="str">
        <f t="shared" si="300"/>
        <v/>
      </c>
      <c r="GT171" s="49" t="str">
        <f t="shared" si="301"/>
        <v/>
      </c>
      <c r="GU171" s="49" t="str">
        <f t="shared" si="302"/>
        <v/>
      </c>
      <c r="GV171" s="49" t="str">
        <f t="shared" si="303"/>
        <v/>
      </c>
      <c r="GW171" s="49" t="str">
        <f t="shared" si="304"/>
        <v/>
      </c>
      <c r="GX171" s="49" t="str">
        <f t="shared" si="305"/>
        <v/>
      </c>
    </row>
    <row r="172" spans="17:206" x14ac:dyDescent="0.2">
      <c r="Q172" s="65">
        <v>104</v>
      </c>
      <c r="AB172" s="49"/>
      <c r="AC172" s="49" t="str">
        <f t="shared" si="162"/>
        <v/>
      </c>
      <c r="AD172" s="49" t="str">
        <f t="shared" si="163"/>
        <v/>
      </c>
      <c r="AE172" s="49" t="str">
        <f t="shared" si="164"/>
        <v/>
      </c>
      <c r="AF172" s="49" t="str">
        <f t="shared" si="165"/>
        <v/>
      </c>
      <c r="AG172" s="49" t="str">
        <f t="shared" si="166"/>
        <v/>
      </c>
      <c r="AH172" s="49" t="str">
        <f t="shared" si="167"/>
        <v/>
      </c>
      <c r="AI172" s="49" t="str">
        <f t="shared" si="168"/>
        <v/>
      </c>
      <c r="AJ172" s="49" t="str">
        <f t="shared" si="169"/>
        <v/>
      </c>
      <c r="AL172" s="49"/>
      <c r="AM172" s="49" t="str">
        <f t="shared" si="170"/>
        <v/>
      </c>
      <c r="AN172" s="49" t="str">
        <f t="shared" si="171"/>
        <v/>
      </c>
      <c r="AO172" s="49" t="str">
        <f t="shared" si="172"/>
        <v/>
      </c>
      <c r="AP172" s="49" t="str">
        <f t="shared" si="173"/>
        <v/>
      </c>
      <c r="AQ172" s="49" t="str">
        <f t="shared" si="174"/>
        <v/>
      </c>
      <c r="AR172" s="49" t="str">
        <f t="shared" si="175"/>
        <v/>
      </c>
      <c r="AS172" s="49" t="str">
        <f t="shared" si="176"/>
        <v/>
      </c>
      <c r="AT172" s="49" t="str">
        <f t="shared" si="177"/>
        <v/>
      </c>
      <c r="AV172" s="49"/>
      <c r="AW172" s="49" t="str">
        <f t="shared" si="178"/>
        <v/>
      </c>
      <c r="AX172" s="49" t="str">
        <f t="shared" si="179"/>
        <v/>
      </c>
      <c r="AY172" s="49" t="str">
        <f t="shared" si="180"/>
        <v/>
      </c>
      <c r="AZ172" s="49" t="str">
        <f t="shared" si="181"/>
        <v/>
      </c>
      <c r="BA172" s="49" t="str">
        <f t="shared" si="182"/>
        <v/>
      </c>
      <c r="BB172" s="49" t="str">
        <f t="shared" si="183"/>
        <v/>
      </c>
      <c r="BC172" s="49" t="str">
        <f t="shared" si="184"/>
        <v/>
      </c>
      <c r="BD172" s="49" t="str">
        <f t="shared" si="185"/>
        <v/>
      </c>
      <c r="BF172" s="49"/>
      <c r="BG172" s="49" t="str">
        <f t="shared" si="186"/>
        <v/>
      </c>
      <c r="BH172" s="49" t="str">
        <f t="shared" si="187"/>
        <v/>
      </c>
      <c r="BI172" s="49" t="str">
        <f t="shared" si="188"/>
        <v/>
      </c>
      <c r="BJ172" s="49" t="str">
        <f t="shared" si="189"/>
        <v/>
      </c>
      <c r="BK172" s="49" t="str">
        <f t="shared" si="190"/>
        <v/>
      </c>
      <c r="BL172" s="49" t="str">
        <f t="shared" si="191"/>
        <v/>
      </c>
      <c r="BM172" s="49" t="str">
        <f t="shared" si="192"/>
        <v/>
      </c>
      <c r="BN172" s="49" t="str">
        <f t="shared" si="193"/>
        <v/>
      </c>
      <c r="BP172" s="49"/>
      <c r="BQ172" s="49" t="str">
        <f t="shared" si="194"/>
        <v/>
      </c>
      <c r="BR172" s="49" t="str">
        <f t="shared" si="195"/>
        <v/>
      </c>
      <c r="BS172" s="49" t="str">
        <f t="shared" si="196"/>
        <v/>
      </c>
      <c r="BT172" s="49" t="str">
        <f t="shared" si="197"/>
        <v/>
      </c>
      <c r="BU172" s="49" t="str">
        <f t="shared" si="198"/>
        <v/>
      </c>
      <c r="BV172" s="49" t="str">
        <f t="shared" si="199"/>
        <v/>
      </c>
      <c r="BW172" s="49" t="str">
        <f t="shared" si="200"/>
        <v/>
      </c>
      <c r="BX172" s="49" t="str">
        <f t="shared" si="201"/>
        <v/>
      </c>
      <c r="BZ172" s="49"/>
      <c r="CA172" s="49" t="str">
        <f t="shared" si="202"/>
        <v/>
      </c>
      <c r="CB172" s="49" t="str">
        <f t="shared" si="203"/>
        <v/>
      </c>
      <c r="CC172" s="49" t="str">
        <f t="shared" si="204"/>
        <v/>
      </c>
      <c r="CD172" s="49" t="str">
        <f t="shared" si="205"/>
        <v/>
      </c>
      <c r="CE172" s="49" t="str">
        <f t="shared" si="206"/>
        <v/>
      </c>
      <c r="CF172" s="49" t="str">
        <f t="shared" si="207"/>
        <v/>
      </c>
      <c r="CG172" s="49" t="str">
        <f t="shared" si="208"/>
        <v/>
      </c>
      <c r="CH172" s="49" t="str">
        <f t="shared" si="209"/>
        <v/>
      </c>
      <c r="CJ172" s="49"/>
      <c r="CK172" s="49" t="str">
        <f t="shared" si="210"/>
        <v/>
      </c>
      <c r="CL172" s="49" t="str">
        <f t="shared" si="211"/>
        <v/>
      </c>
      <c r="CM172" s="49" t="str">
        <f t="shared" si="212"/>
        <v/>
      </c>
      <c r="CN172" s="49" t="str">
        <f t="shared" si="213"/>
        <v/>
      </c>
      <c r="CO172" s="49" t="str">
        <f t="shared" si="214"/>
        <v/>
      </c>
      <c r="CP172" s="49" t="str">
        <f t="shared" si="215"/>
        <v/>
      </c>
      <c r="CQ172" s="49" t="str">
        <f t="shared" si="216"/>
        <v/>
      </c>
      <c r="CR172" s="49" t="str">
        <f t="shared" si="217"/>
        <v/>
      </c>
      <c r="CT172" s="49"/>
      <c r="CU172" s="49" t="str">
        <f t="shared" si="218"/>
        <v/>
      </c>
      <c r="CV172" s="49" t="str">
        <f t="shared" si="219"/>
        <v/>
      </c>
      <c r="CW172" s="49" t="str">
        <f t="shared" si="220"/>
        <v/>
      </c>
      <c r="CX172" s="49" t="str">
        <f t="shared" si="221"/>
        <v/>
      </c>
      <c r="CY172" s="49" t="str">
        <f t="shared" si="222"/>
        <v/>
      </c>
      <c r="CZ172" s="49" t="str">
        <f t="shared" si="223"/>
        <v/>
      </c>
      <c r="DA172" s="49" t="str">
        <f t="shared" si="224"/>
        <v/>
      </c>
      <c r="DB172" s="49" t="str">
        <f t="shared" si="225"/>
        <v/>
      </c>
      <c r="DD172" s="49"/>
      <c r="DE172" s="49" t="str">
        <f t="shared" si="226"/>
        <v/>
      </c>
      <c r="DF172" s="49" t="str">
        <f t="shared" si="227"/>
        <v/>
      </c>
      <c r="DG172" s="49" t="str">
        <f t="shared" si="228"/>
        <v/>
      </c>
      <c r="DH172" s="49" t="str">
        <f t="shared" si="229"/>
        <v/>
      </c>
      <c r="DI172" s="49" t="str">
        <f t="shared" si="230"/>
        <v/>
      </c>
      <c r="DJ172" s="49" t="str">
        <f t="shared" si="231"/>
        <v/>
      </c>
      <c r="DK172" s="49" t="str">
        <f t="shared" si="232"/>
        <v/>
      </c>
      <c r="DL172" s="49" t="str">
        <f t="shared" si="233"/>
        <v/>
      </c>
      <c r="DN172" s="49"/>
      <c r="DO172" s="49" t="str">
        <f t="shared" si="234"/>
        <v/>
      </c>
      <c r="DP172" s="49" t="str">
        <f t="shared" si="235"/>
        <v/>
      </c>
      <c r="DQ172" s="49" t="str">
        <f t="shared" si="236"/>
        <v/>
      </c>
      <c r="DR172" s="49" t="str">
        <f t="shared" si="237"/>
        <v/>
      </c>
      <c r="DS172" s="49" t="str">
        <f t="shared" si="238"/>
        <v/>
      </c>
      <c r="DT172" s="49" t="str">
        <f t="shared" si="239"/>
        <v/>
      </c>
      <c r="DU172" s="49" t="str">
        <f t="shared" si="240"/>
        <v/>
      </c>
      <c r="DV172" s="49" t="str">
        <f t="shared" si="241"/>
        <v/>
      </c>
      <c r="DX172" s="49"/>
      <c r="DY172" s="49" t="str">
        <f t="shared" si="242"/>
        <v/>
      </c>
      <c r="DZ172" s="49" t="str">
        <f t="shared" si="243"/>
        <v/>
      </c>
      <c r="EA172" s="49" t="str">
        <f t="shared" si="244"/>
        <v/>
      </c>
      <c r="EB172" s="49" t="str">
        <f t="shared" si="245"/>
        <v/>
      </c>
      <c r="EC172" s="49" t="str">
        <f t="shared" si="246"/>
        <v/>
      </c>
      <c r="ED172" s="49" t="str">
        <f t="shared" si="247"/>
        <v/>
      </c>
      <c r="EE172" s="49" t="str">
        <f t="shared" si="248"/>
        <v/>
      </c>
      <c r="EF172" s="49" t="str">
        <f t="shared" si="249"/>
        <v/>
      </c>
      <c r="EH172" s="49"/>
      <c r="EI172" s="49" t="str">
        <f t="shared" si="250"/>
        <v/>
      </c>
      <c r="EJ172" s="49" t="str">
        <f t="shared" si="251"/>
        <v/>
      </c>
      <c r="EK172" s="49" t="str">
        <f t="shared" si="252"/>
        <v/>
      </c>
      <c r="EL172" s="49" t="str">
        <f t="shared" si="253"/>
        <v/>
      </c>
      <c r="EM172" s="49" t="str">
        <f t="shared" si="254"/>
        <v/>
      </c>
      <c r="EN172" s="49" t="str">
        <f t="shared" si="255"/>
        <v/>
      </c>
      <c r="EO172" s="49" t="str">
        <f t="shared" si="256"/>
        <v/>
      </c>
      <c r="EP172" s="49" t="str">
        <f t="shared" si="257"/>
        <v/>
      </c>
      <c r="ER172" s="49"/>
      <c r="ES172" s="49" t="str">
        <f t="shared" si="258"/>
        <v/>
      </c>
      <c r="ET172" s="49" t="str">
        <f t="shared" si="259"/>
        <v/>
      </c>
      <c r="EU172" s="49" t="str">
        <f t="shared" si="260"/>
        <v/>
      </c>
      <c r="EV172" s="49" t="str">
        <f t="shared" si="261"/>
        <v/>
      </c>
      <c r="EW172" s="49" t="str">
        <f t="shared" si="262"/>
        <v/>
      </c>
      <c r="EX172" s="49" t="str">
        <f t="shared" si="263"/>
        <v/>
      </c>
      <c r="EY172" s="49" t="str">
        <f t="shared" si="264"/>
        <v/>
      </c>
      <c r="EZ172" s="49" t="str">
        <f t="shared" si="265"/>
        <v/>
      </c>
      <c r="FB172" s="49"/>
      <c r="FC172" s="49" t="str">
        <f t="shared" si="266"/>
        <v/>
      </c>
      <c r="FD172" s="49" t="str">
        <f t="shared" si="267"/>
        <v/>
      </c>
      <c r="FE172" s="49" t="str">
        <f t="shared" si="268"/>
        <v/>
      </c>
      <c r="FF172" s="49" t="str">
        <f t="shared" si="269"/>
        <v/>
      </c>
      <c r="FG172" s="49" t="str">
        <f t="shared" si="270"/>
        <v/>
      </c>
      <c r="FH172" s="49" t="str">
        <f t="shared" si="271"/>
        <v/>
      </c>
      <c r="FI172" s="49" t="str">
        <f t="shared" si="272"/>
        <v/>
      </c>
      <c r="FJ172" s="49" t="str">
        <f t="shared" si="273"/>
        <v/>
      </c>
      <c r="FL172" s="49"/>
      <c r="FM172" s="49" t="str">
        <f t="shared" si="274"/>
        <v/>
      </c>
      <c r="FN172" s="49" t="str">
        <f t="shared" si="275"/>
        <v/>
      </c>
      <c r="FO172" s="49" t="str">
        <f t="shared" si="276"/>
        <v/>
      </c>
      <c r="FP172" s="49" t="str">
        <f t="shared" si="277"/>
        <v/>
      </c>
      <c r="FQ172" s="49" t="str">
        <f t="shared" si="278"/>
        <v/>
      </c>
      <c r="FR172" s="49" t="str">
        <f t="shared" si="279"/>
        <v/>
      </c>
      <c r="FS172" s="49" t="str">
        <f t="shared" si="280"/>
        <v/>
      </c>
      <c r="FT172" s="49" t="str">
        <f t="shared" si="281"/>
        <v/>
      </c>
      <c r="FV172" s="49"/>
      <c r="FW172" s="49" t="str">
        <f t="shared" si="282"/>
        <v/>
      </c>
      <c r="FX172" s="49" t="str">
        <f t="shared" si="283"/>
        <v/>
      </c>
      <c r="FY172" s="49" t="str">
        <f t="shared" si="284"/>
        <v/>
      </c>
      <c r="FZ172" s="49" t="str">
        <f t="shared" si="285"/>
        <v/>
      </c>
      <c r="GA172" s="49" t="str">
        <f t="shared" si="286"/>
        <v/>
      </c>
      <c r="GB172" s="49" t="str">
        <f t="shared" si="287"/>
        <v/>
      </c>
      <c r="GC172" s="49" t="str">
        <f t="shared" si="288"/>
        <v/>
      </c>
      <c r="GD172" s="49" t="str">
        <f t="shared" si="289"/>
        <v/>
      </c>
      <c r="GF172" s="49"/>
      <c r="GG172" s="49" t="str">
        <f t="shared" si="290"/>
        <v/>
      </c>
      <c r="GH172" s="49" t="str">
        <f t="shared" si="291"/>
        <v/>
      </c>
      <c r="GI172" s="49" t="str">
        <f t="shared" si="292"/>
        <v/>
      </c>
      <c r="GJ172" s="49" t="str">
        <f t="shared" si="293"/>
        <v/>
      </c>
      <c r="GK172" s="49" t="str">
        <f t="shared" si="294"/>
        <v/>
      </c>
      <c r="GL172" s="49" t="str">
        <f t="shared" si="295"/>
        <v/>
      </c>
      <c r="GM172" s="49" t="str">
        <f t="shared" si="296"/>
        <v/>
      </c>
      <c r="GN172" s="49" t="str">
        <f t="shared" si="297"/>
        <v/>
      </c>
      <c r="GP172" s="49"/>
      <c r="GQ172" s="49" t="str">
        <f t="shared" si="298"/>
        <v/>
      </c>
      <c r="GR172" s="49" t="str">
        <f t="shared" si="299"/>
        <v/>
      </c>
      <c r="GS172" s="49" t="str">
        <f t="shared" si="300"/>
        <v/>
      </c>
      <c r="GT172" s="49" t="str">
        <f t="shared" si="301"/>
        <v/>
      </c>
      <c r="GU172" s="49" t="str">
        <f t="shared" si="302"/>
        <v/>
      </c>
      <c r="GV172" s="49" t="str">
        <f t="shared" si="303"/>
        <v/>
      </c>
      <c r="GW172" s="49" t="str">
        <f t="shared" si="304"/>
        <v/>
      </c>
      <c r="GX172" s="49" t="str">
        <f t="shared" si="305"/>
        <v/>
      </c>
    </row>
    <row r="173" spans="17:206" x14ac:dyDescent="0.2">
      <c r="Q173" s="65">
        <v>105</v>
      </c>
      <c r="AB173" s="49"/>
      <c r="AC173" s="49" t="str">
        <f t="shared" si="162"/>
        <v/>
      </c>
      <c r="AD173" s="49" t="str">
        <f t="shared" si="163"/>
        <v/>
      </c>
      <c r="AE173" s="49" t="str">
        <f t="shared" si="164"/>
        <v/>
      </c>
      <c r="AF173" s="49" t="str">
        <f t="shared" si="165"/>
        <v/>
      </c>
      <c r="AG173" s="49" t="str">
        <f t="shared" si="166"/>
        <v/>
      </c>
      <c r="AH173" s="49" t="str">
        <f t="shared" si="167"/>
        <v/>
      </c>
      <c r="AI173" s="49" t="str">
        <f t="shared" si="168"/>
        <v/>
      </c>
      <c r="AJ173" s="49" t="str">
        <f t="shared" si="169"/>
        <v/>
      </c>
      <c r="AL173" s="49"/>
      <c r="AM173" s="49" t="str">
        <f t="shared" si="170"/>
        <v/>
      </c>
      <c r="AN173" s="49" t="str">
        <f t="shared" si="171"/>
        <v/>
      </c>
      <c r="AO173" s="49" t="str">
        <f t="shared" si="172"/>
        <v/>
      </c>
      <c r="AP173" s="49" t="str">
        <f t="shared" si="173"/>
        <v/>
      </c>
      <c r="AQ173" s="49" t="str">
        <f t="shared" si="174"/>
        <v/>
      </c>
      <c r="AR173" s="49" t="str">
        <f t="shared" si="175"/>
        <v/>
      </c>
      <c r="AS173" s="49" t="str">
        <f t="shared" si="176"/>
        <v/>
      </c>
      <c r="AT173" s="49" t="str">
        <f t="shared" si="177"/>
        <v/>
      </c>
      <c r="AV173" s="49"/>
      <c r="AW173" s="49" t="str">
        <f t="shared" si="178"/>
        <v/>
      </c>
      <c r="AX173" s="49" t="str">
        <f t="shared" si="179"/>
        <v/>
      </c>
      <c r="AY173" s="49" t="str">
        <f t="shared" si="180"/>
        <v/>
      </c>
      <c r="AZ173" s="49" t="str">
        <f t="shared" si="181"/>
        <v/>
      </c>
      <c r="BA173" s="49" t="str">
        <f t="shared" si="182"/>
        <v/>
      </c>
      <c r="BB173" s="49" t="str">
        <f t="shared" si="183"/>
        <v/>
      </c>
      <c r="BC173" s="49" t="str">
        <f t="shared" si="184"/>
        <v/>
      </c>
      <c r="BD173" s="49" t="str">
        <f t="shared" si="185"/>
        <v/>
      </c>
      <c r="BF173" s="49"/>
      <c r="BG173" s="49" t="str">
        <f t="shared" si="186"/>
        <v/>
      </c>
      <c r="BH173" s="49" t="str">
        <f t="shared" si="187"/>
        <v/>
      </c>
      <c r="BI173" s="49" t="str">
        <f t="shared" si="188"/>
        <v/>
      </c>
      <c r="BJ173" s="49" t="str">
        <f t="shared" si="189"/>
        <v/>
      </c>
      <c r="BK173" s="49" t="str">
        <f t="shared" si="190"/>
        <v/>
      </c>
      <c r="BL173" s="49" t="str">
        <f t="shared" si="191"/>
        <v/>
      </c>
      <c r="BM173" s="49" t="str">
        <f t="shared" si="192"/>
        <v/>
      </c>
      <c r="BN173" s="49" t="str">
        <f t="shared" si="193"/>
        <v/>
      </c>
      <c r="BP173" s="49"/>
      <c r="BQ173" s="49" t="str">
        <f t="shared" si="194"/>
        <v/>
      </c>
      <c r="BR173" s="49" t="str">
        <f t="shared" si="195"/>
        <v/>
      </c>
      <c r="BS173" s="49" t="str">
        <f t="shared" si="196"/>
        <v/>
      </c>
      <c r="BT173" s="49" t="str">
        <f t="shared" si="197"/>
        <v/>
      </c>
      <c r="BU173" s="49" t="str">
        <f t="shared" si="198"/>
        <v/>
      </c>
      <c r="BV173" s="49" t="str">
        <f t="shared" si="199"/>
        <v/>
      </c>
      <c r="BW173" s="49" t="str">
        <f t="shared" si="200"/>
        <v/>
      </c>
      <c r="BX173" s="49" t="str">
        <f t="shared" si="201"/>
        <v/>
      </c>
      <c r="BZ173" s="49"/>
      <c r="CA173" s="49" t="str">
        <f t="shared" si="202"/>
        <v/>
      </c>
      <c r="CB173" s="49" t="str">
        <f t="shared" si="203"/>
        <v/>
      </c>
      <c r="CC173" s="49" t="str">
        <f t="shared" si="204"/>
        <v/>
      </c>
      <c r="CD173" s="49" t="str">
        <f t="shared" si="205"/>
        <v/>
      </c>
      <c r="CE173" s="49" t="str">
        <f t="shared" si="206"/>
        <v/>
      </c>
      <c r="CF173" s="49" t="str">
        <f t="shared" si="207"/>
        <v/>
      </c>
      <c r="CG173" s="49" t="str">
        <f t="shared" si="208"/>
        <v/>
      </c>
      <c r="CH173" s="49" t="str">
        <f t="shared" si="209"/>
        <v/>
      </c>
      <c r="CJ173" s="49"/>
      <c r="CK173" s="49" t="str">
        <f t="shared" si="210"/>
        <v/>
      </c>
      <c r="CL173" s="49" t="str">
        <f t="shared" si="211"/>
        <v/>
      </c>
      <c r="CM173" s="49" t="str">
        <f t="shared" si="212"/>
        <v/>
      </c>
      <c r="CN173" s="49" t="str">
        <f t="shared" si="213"/>
        <v/>
      </c>
      <c r="CO173" s="49" t="str">
        <f t="shared" si="214"/>
        <v/>
      </c>
      <c r="CP173" s="49" t="str">
        <f t="shared" si="215"/>
        <v/>
      </c>
      <c r="CQ173" s="49" t="str">
        <f t="shared" si="216"/>
        <v/>
      </c>
      <c r="CR173" s="49" t="str">
        <f t="shared" si="217"/>
        <v/>
      </c>
      <c r="CT173" s="49"/>
      <c r="CU173" s="49" t="str">
        <f t="shared" si="218"/>
        <v/>
      </c>
      <c r="CV173" s="49" t="str">
        <f t="shared" si="219"/>
        <v/>
      </c>
      <c r="CW173" s="49" t="str">
        <f t="shared" si="220"/>
        <v/>
      </c>
      <c r="CX173" s="49" t="str">
        <f t="shared" si="221"/>
        <v/>
      </c>
      <c r="CY173" s="49" t="str">
        <f t="shared" si="222"/>
        <v/>
      </c>
      <c r="CZ173" s="49" t="str">
        <f t="shared" si="223"/>
        <v/>
      </c>
      <c r="DA173" s="49" t="str">
        <f t="shared" si="224"/>
        <v/>
      </c>
      <c r="DB173" s="49" t="str">
        <f t="shared" si="225"/>
        <v/>
      </c>
      <c r="DD173" s="49"/>
      <c r="DE173" s="49" t="str">
        <f t="shared" si="226"/>
        <v/>
      </c>
      <c r="DF173" s="49" t="str">
        <f t="shared" si="227"/>
        <v/>
      </c>
      <c r="DG173" s="49" t="str">
        <f t="shared" si="228"/>
        <v/>
      </c>
      <c r="DH173" s="49" t="str">
        <f t="shared" si="229"/>
        <v/>
      </c>
      <c r="DI173" s="49" t="str">
        <f t="shared" si="230"/>
        <v/>
      </c>
      <c r="DJ173" s="49" t="str">
        <f t="shared" si="231"/>
        <v/>
      </c>
      <c r="DK173" s="49" t="str">
        <f t="shared" si="232"/>
        <v/>
      </c>
      <c r="DL173" s="49" t="str">
        <f t="shared" si="233"/>
        <v/>
      </c>
      <c r="DN173" s="49"/>
      <c r="DO173" s="49" t="str">
        <f t="shared" si="234"/>
        <v/>
      </c>
      <c r="DP173" s="49" t="str">
        <f t="shared" si="235"/>
        <v/>
      </c>
      <c r="DQ173" s="49" t="str">
        <f t="shared" si="236"/>
        <v/>
      </c>
      <c r="DR173" s="49" t="str">
        <f t="shared" si="237"/>
        <v/>
      </c>
      <c r="DS173" s="49" t="str">
        <f t="shared" si="238"/>
        <v/>
      </c>
      <c r="DT173" s="49" t="str">
        <f t="shared" si="239"/>
        <v/>
      </c>
      <c r="DU173" s="49" t="str">
        <f t="shared" si="240"/>
        <v/>
      </c>
      <c r="DV173" s="49" t="str">
        <f t="shared" si="241"/>
        <v/>
      </c>
      <c r="DX173" s="49"/>
      <c r="DY173" s="49" t="str">
        <f t="shared" si="242"/>
        <v/>
      </c>
      <c r="DZ173" s="49" t="str">
        <f t="shared" si="243"/>
        <v/>
      </c>
      <c r="EA173" s="49" t="str">
        <f t="shared" si="244"/>
        <v/>
      </c>
      <c r="EB173" s="49" t="str">
        <f t="shared" si="245"/>
        <v/>
      </c>
      <c r="EC173" s="49" t="str">
        <f t="shared" si="246"/>
        <v/>
      </c>
      <c r="ED173" s="49" t="str">
        <f t="shared" si="247"/>
        <v/>
      </c>
      <c r="EE173" s="49" t="str">
        <f t="shared" si="248"/>
        <v/>
      </c>
      <c r="EF173" s="49" t="str">
        <f t="shared" si="249"/>
        <v/>
      </c>
      <c r="EH173" s="49"/>
      <c r="EI173" s="49" t="str">
        <f t="shared" si="250"/>
        <v/>
      </c>
      <c r="EJ173" s="49" t="str">
        <f t="shared" si="251"/>
        <v/>
      </c>
      <c r="EK173" s="49" t="str">
        <f t="shared" si="252"/>
        <v/>
      </c>
      <c r="EL173" s="49" t="str">
        <f t="shared" si="253"/>
        <v/>
      </c>
      <c r="EM173" s="49" t="str">
        <f t="shared" si="254"/>
        <v/>
      </c>
      <c r="EN173" s="49" t="str">
        <f t="shared" si="255"/>
        <v/>
      </c>
      <c r="EO173" s="49" t="str">
        <f t="shared" si="256"/>
        <v/>
      </c>
      <c r="EP173" s="49" t="str">
        <f t="shared" si="257"/>
        <v/>
      </c>
      <c r="ER173" s="49"/>
      <c r="ES173" s="49" t="str">
        <f t="shared" si="258"/>
        <v/>
      </c>
      <c r="ET173" s="49" t="str">
        <f t="shared" si="259"/>
        <v/>
      </c>
      <c r="EU173" s="49" t="str">
        <f t="shared" si="260"/>
        <v/>
      </c>
      <c r="EV173" s="49" t="str">
        <f t="shared" si="261"/>
        <v/>
      </c>
      <c r="EW173" s="49" t="str">
        <f t="shared" si="262"/>
        <v/>
      </c>
      <c r="EX173" s="49" t="str">
        <f t="shared" si="263"/>
        <v/>
      </c>
      <c r="EY173" s="49" t="str">
        <f t="shared" si="264"/>
        <v/>
      </c>
      <c r="EZ173" s="49" t="str">
        <f t="shared" si="265"/>
        <v/>
      </c>
      <c r="FB173" s="49"/>
      <c r="FC173" s="49" t="str">
        <f t="shared" si="266"/>
        <v/>
      </c>
      <c r="FD173" s="49" t="str">
        <f t="shared" si="267"/>
        <v/>
      </c>
      <c r="FE173" s="49" t="str">
        <f t="shared" si="268"/>
        <v/>
      </c>
      <c r="FF173" s="49" t="str">
        <f t="shared" si="269"/>
        <v/>
      </c>
      <c r="FG173" s="49" t="str">
        <f t="shared" si="270"/>
        <v/>
      </c>
      <c r="FH173" s="49" t="str">
        <f t="shared" si="271"/>
        <v/>
      </c>
      <c r="FI173" s="49" t="str">
        <f t="shared" si="272"/>
        <v/>
      </c>
      <c r="FJ173" s="49" t="str">
        <f t="shared" si="273"/>
        <v/>
      </c>
      <c r="FL173" s="49"/>
      <c r="FM173" s="49" t="str">
        <f t="shared" si="274"/>
        <v/>
      </c>
      <c r="FN173" s="49" t="str">
        <f t="shared" si="275"/>
        <v/>
      </c>
      <c r="FO173" s="49" t="str">
        <f t="shared" si="276"/>
        <v/>
      </c>
      <c r="FP173" s="49" t="str">
        <f t="shared" si="277"/>
        <v/>
      </c>
      <c r="FQ173" s="49" t="str">
        <f t="shared" si="278"/>
        <v/>
      </c>
      <c r="FR173" s="49" t="str">
        <f t="shared" si="279"/>
        <v/>
      </c>
      <c r="FS173" s="49" t="str">
        <f t="shared" si="280"/>
        <v/>
      </c>
      <c r="FT173" s="49" t="str">
        <f t="shared" si="281"/>
        <v/>
      </c>
      <c r="FV173" s="49"/>
      <c r="FW173" s="49" t="str">
        <f t="shared" si="282"/>
        <v/>
      </c>
      <c r="FX173" s="49" t="str">
        <f t="shared" si="283"/>
        <v/>
      </c>
      <c r="FY173" s="49" t="str">
        <f t="shared" si="284"/>
        <v/>
      </c>
      <c r="FZ173" s="49" t="str">
        <f t="shared" si="285"/>
        <v/>
      </c>
      <c r="GA173" s="49" t="str">
        <f t="shared" si="286"/>
        <v/>
      </c>
      <c r="GB173" s="49" t="str">
        <f t="shared" si="287"/>
        <v/>
      </c>
      <c r="GC173" s="49" t="str">
        <f t="shared" si="288"/>
        <v/>
      </c>
      <c r="GD173" s="49" t="str">
        <f t="shared" si="289"/>
        <v/>
      </c>
      <c r="GF173" s="49"/>
      <c r="GG173" s="49" t="str">
        <f t="shared" si="290"/>
        <v/>
      </c>
      <c r="GH173" s="49" t="str">
        <f t="shared" si="291"/>
        <v/>
      </c>
      <c r="GI173" s="49" t="str">
        <f t="shared" si="292"/>
        <v/>
      </c>
      <c r="GJ173" s="49" t="str">
        <f t="shared" si="293"/>
        <v/>
      </c>
      <c r="GK173" s="49" t="str">
        <f t="shared" si="294"/>
        <v/>
      </c>
      <c r="GL173" s="49" t="str">
        <f t="shared" si="295"/>
        <v/>
      </c>
      <c r="GM173" s="49" t="str">
        <f t="shared" si="296"/>
        <v/>
      </c>
      <c r="GN173" s="49" t="str">
        <f t="shared" si="297"/>
        <v/>
      </c>
      <c r="GP173" s="49"/>
      <c r="GQ173" s="49" t="str">
        <f t="shared" si="298"/>
        <v/>
      </c>
      <c r="GR173" s="49" t="str">
        <f t="shared" si="299"/>
        <v/>
      </c>
      <c r="GS173" s="49" t="str">
        <f t="shared" si="300"/>
        <v/>
      </c>
      <c r="GT173" s="49" t="str">
        <f t="shared" si="301"/>
        <v/>
      </c>
      <c r="GU173" s="49" t="str">
        <f t="shared" si="302"/>
        <v/>
      </c>
      <c r="GV173" s="49" t="str">
        <f t="shared" si="303"/>
        <v/>
      </c>
      <c r="GW173" s="49" t="str">
        <f t="shared" si="304"/>
        <v/>
      </c>
      <c r="GX173" s="49" t="str">
        <f t="shared" si="305"/>
        <v/>
      </c>
    </row>
    <row r="174" spans="17:206" x14ac:dyDescent="0.2">
      <c r="Q174" s="65">
        <v>106</v>
      </c>
      <c r="AB174" s="49"/>
      <c r="AC174" s="49" t="str">
        <f t="shared" si="162"/>
        <v/>
      </c>
      <c r="AD174" s="49" t="str">
        <f t="shared" si="163"/>
        <v/>
      </c>
      <c r="AE174" s="49" t="str">
        <f t="shared" si="164"/>
        <v/>
      </c>
      <c r="AF174" s="49" t="str">
        <f t="shared" si="165"/>
        <v/>
      </c>
      <c r="AG174" s="49" t="str">
        <f t="shared" si="166"/>
        <v/>
      </c>
      <c r="AH174" s="49" t="str">
        <f t="shared" si="167"/>
        <v/>
      </c>
      <c r="AI174" s="49" t="str">
        <f t="shared" si="168"/>
        <v/>
      </c>
      <c r="AJ174" s="49" t="str">
        <f t="shared" si="169"/>
        <v/>
      </c>
      <c r="AL174" s="49"/>
      <c r="AM174" s="49" t="str">
        <f t="shared" si="170"/>
        <v/>
      </c>
      <c r="AN174" s="49" t="str">
        <f t="shared" si="171"/>
        <v/>
      </c>
      <c r="AO174" s="49" t="str">
        <f t="shared" si="172"/>
        <v/>
      </c>
      <c r="AP174" s="49" t="str">
        <f t="shared" si="173"/>
        <v/>
      </c>
      <c r="AQ174" s="49" t="str">
        <f t="shared" si="174"/>
        <v/>
      </c>
      <c r="AR174" s="49" t="str">
        <f t="shared" si="175"/>
        <v/>
      </c>
      <c r="AS174" s="49" t="str">
        <f t="shared" si="176"/>
        <v/>
      </c>
      <c r="AT174" s="49" t="str">
        <f t="shared" si="177"/>
        <v/>
      </c>
      <c r="AV174" s="49"/>
      <c r="AW174" s="49" t="str">
        <f t="shared" si="178"/>
        <v/>
      </c>
      <c r="AX174" s="49" t="str">
        <f t="shared" si="179"/>
        <v/>
      </c>
      <c r="AY174" s="49" t="str">
        <f t="shared" si="180"/>
        <v/>
      </c>
      <c r="AZ174" s="49" t="str">
        <f t="shared" si="181"/>
        <v/>
      </c>
      <c r="BA174" s="49" t="str">
        <f t="shared" si="182"/>
        <v/>
      </c>
      <c r="BB174" s="49" t="str">
        <f t="shared" si="183"/>
        <v/>
      </c>
      <c r="BC174" s="49" t="str">
        <f t="shared" si="184"/>
        <v/>
      </c>
      <c r="BD174" s="49" t="str">
        <f t="shared" si="185"/>
        <v/>
      </c>
      <c r="BF174" s="49"/>
      <c r="BG174" s="49" t="str">
        <f t="shared" si="186"/>
        <v/>
      </c>
      <c r="BH174" s="49" t="str">
        <f t="shared" si="187"/>
        <v/>
      </c>
      <c r="BI174" s="49" t="str">
        <f t="shared" si="188"/>
        <v/>
      </c>
      <c r="BJ174" s="49" t="str">
        <f t="shared" si="189"/>
        <v/>
      </c>
      <c r="BK174" s="49" t="str">
        <f t="shared" si="190"/>
        <v/>
      </c>
      <c r="BL174" s="49" t="str">
        <f t="shared" si="191"/>
        <v/>
      </c>
      <c r="BM174" s="49" t="str">
        <f t="shared" si="192"/>
        <v/>
      </c>
      <c r="BN174" s="49" t="str">
        <f t="shared" si="193"/>
        <v/>
      </c>
      <c r="BP174" s="49"/>
      <c r="BQ174" s="49" t="str">
        <f t="shared" si="194"/>
        <v/>
      </c>
      <c r="BR174" s="49" t="str">
        <f t="shared" si="195"/>
        <v/>
      </c>
      <c r="BS174" s="49" t="str">
        <f t="shared" si="196"/>
        <v/>
      </c>
      <c r="BT174" s="49" t="str">
        <f t="shared" si="197"/>
        <v/>
      </c>
      <c r="BU174" s="49" t="str">
        <f t="shared" si="198"/>
        <v/>
      </c>
      <c r="BV174" s="49" t="str">
        <f t="shared" si="199"/>
        <v/>
      </c>
      <c r="BW174" s="49" t="str">
        <f t="shared" si="200"/>
        <v/>
      </c>
      <c r="BX174" s="49" t="str">
        <f t="shared" si="201"/>
        <v/>
      </c>
      <c r="BZ174" s="49"/>
      <c r="CA174" s="49" t="str">
        <f t="shared" si="202"/>
        <v/>
      </c>
      <c r="CB174" s="49" t="str">
        <f t="shared" si="203"/>
        <v/>
      </c>
      <c r="CC174" s="49" t="str">
        <f t="shared" si="204"/>
        <v/>
      </c>
      <c r="CD174" s="49" t="str">
        <f t="shared" si="205"/>
        <v/>
      </c>
      <c r="CE174" s="49" t="str">
        <f t="shared" si="206"/>
        <v/>
      </c>
      <c r="CF174" s="49" t="str">
        <f t="shared" si="207"/>
        <v/>
      </c>
      <c r="CG174" s="49" t="str">
        <f t="shared" si="208"/>
        <v/>
      </c>
      <c r="CH174" s="49" t="str">
        <f t="shared" si="209"/>
        <v/>
      </c>
      <c r="CJ174" s="49"/>
      <c r="CK174" s="49" t="str">
        <f t="shared" si="210"/>
        <v/>
      </c>
      <c r="CL174" s="49" t="str">
        <f t="shared" si="211"/>
        <v/>
      </c>
      <c r="CM174" s="49" t="str">
        <f t="shared" si="212"/>
        <v/>
      </c>
      <c r="CN174" s="49" t="str">
        <f t="shared" si="213"/>
        <v/>
      </c>
      <c r="CO174" s="49" t="str">
        <f t="shared" si="214"/>
        <v/>
      </c>
      <c r="CP174" s="49" t="str">
        <f t="shared" si="215"/>
        <v/>
      </c>
      <c r="CQ174" s="49" t="str">
        <f t="shared" si="216"/>
        <v/>
      </c>
      <c r="CR174" s="49" t="str">
        <f t="shared" si="217"/>
        <v/>
      </c>
      <c r="CT174" s="49"/>
      <c r="CU174" s="49" t="str">
        <f t="shared" si="218"/>
        <v/>
      </c>
      <c r="CV174" s="49" t="str">
        <f t="shared" si="219"/>
        <v/>
      </c>
      <c r="CW174" s="49" t="str">
        <f t="shared" si="220"/>
        <v/>
      </c>
      <c r="CX174" s="49" t="str">
        <f t="shared" si="221"/>
        <v/>
      </c>
      <c r="CY174" s="49" t="str">
        <f t="shared" si="222"/>
        <v/>
      </c>
      <c r="CZ174" s="49" t="str">
        <f t="shared" si="223"/>
        <v/>
      </c>
      <c r="DA174" s="49" t="str">
        <f t="shared" si="224"/>
        <v/>
      </c>
      <c r="DB174" s="49" t="str">
        <f t="shared" si="225"/>
        <v/>
      </c>
      <c r="DD174" s="49"/>
      <c r="DE174" s="49" t="str">
        <f t="shared" si="226"/>
        <v/>
      </c>
      <c r="DF174" s="49" t="str">
        <f t="shared" si="227"/>
        <v/>
      </c>
      <c r="DG174" s="49" t="str">
        <f t="shared" si="228"/>
        <v/>
      </c>
      <c r="DH174" s="49" t="str">
        <f t="shared" si="229"/>
        <v/>
      </c>
      <c r="DI174" s="49" t="str">
        <f t="shared" si="230"/>
        <v/>
      </c>
      <c r="DJ174" s="49" t="str">
        <f t="shared" si="231"/>
        <v/>
      </c>
      <c r="DK174" s="49" t="str">
        <f t="shared" si="232"/>
        <v/>
      </c>
      <c r="DL174" s="49" t="str">
        <f t="shared" si="233"/>
        <v/>
      </c>
      <c r="DN174" s="49"/>
      <c r="DO174" s="49" t="str">
        <f t="shared" si="234"/>
        <v/>
      </c>
      <c r="DP174" s="49" t="str">
        <f t="shared" si="235"/>
        <v/>
      </c>
      <c r="DQ174" s="49" t="str">
        <f t="shared" si="236"/>
        <v/>
      </c>
      <c r="DR174" s="49" t="str">
        <f t="shared" si="237"/>
        <v/>
      </c>
      <c r="DS174" s="49" t="str">
        <f t="shared" si="238"/>
        <v/>
      </c>
      <c r="DT174" s="49" t="str">
        <f t="shared" si="239"/>
        <v/>
      </c>
      <c r="DU174" s="49" t="str">
        <f t="shared" si="240"/>
        <v/>
      </c>
      <c r="DV174" s="49" t="str">
        <f t="shared" si="241"/>
        <v/>
      </c>
      <c r="DX174" s="49"/>
      <c r="DY174" s="49" t="str">
        <f t="shared" si="242"/>
        <v/>
      </c>
      <c r="DZ174" s="49" t="str">
        <f t="shared" si="243"/>
        <v/>
      </c>
      <c r="EA174" s="49" t="str">
        <f t="shared" si="244"/>
        <v/>
      </c>
      <c r="EB174" s="49" t="str">
        <f t="shared" si="245"/>
        <v/>
      </c>
      <c r="EC174" s="49" t="str">
        <f t="shared" si="246"/>
        <v/>
      </c>
      <c r="ED174" s="49" t="str">
        <f t="shared" si="247"/>
        <v/>
      </c>
      <c r="EE174" s="49" t="str">
        <f t="shared" si="248"/>
        <v/>
      </c>
      <c r="EF174" s="49" t="str">
        <f t="shared" si="249"/>
        <v/>
      </c>
      <c r="EH174" s="49"/>
      <c r="EI174" s="49" t="str">
        <f t="shared" si="250"/>
        <v/>
      </c>
      <c r="EJ174" s="49" t="str">
        <f t="shared" si="251"/>
        <v/>
      </c>
      <c r="EK174" s="49" t="str">
        <f t="shared" si="252"/>
        <v/>
      </c>
      <c r="EL174" s="49" t="str">
        <f t="shared" si="253"/>
        <v/>
      </c>
      <c r="EM174" s="49" t="str">
        <f t="shared" si="254"/>
        <v/>
      </c>
      <c r="EN174" s="49" t="str">
        <f t="shared" si="255"/>
        <v/>
      </c>
      <c r="EO174" s="49" t="str">
        <f t="shared" si="256"/>
        <v/>
      </c>
      <c r="EP174" s="49" t="str">
        <f t="shared" si="257"/>
        <v/>
      </c>
      <c r="ER174" s="49"/>
      <c r="ES174" s="49" t="str">
        <f t="shared" si="258"/>
        <v/>
      </c>
      <c r="ET174" s="49" t="str">
        <f t="shared" si="259"/>
        <v/>
      </c>
      <c r="EU174" s="49" t="str">
        <f t="shared" si="260"/>
        <v/>
      </c>
      <c r="EV174" s="49" t="str">
        <f t="shared" si="261"/>
        <v/>
      </c>
      <c r="EW174" s="49" t="str">
        <f t="shared" si="262"/>
        <v/>
      </c>
      <c r="EX174" s="49" t="str">
        <f t="shared" si="263"/>
        <v/>
      </c>
      <c r="EY174" s="49" t="str">
        <f t="shared" si="264"/>
        <v/>
      </c>
      <c r="EZ174" s="49" t="str">
        <f t="shared" si="265"/>
        <v/>
      </c>
      <c r="FB174" s="49"/>
      <c r="FC174" s="49" t="str">
        <f t="shared" si="266"/>
        <v/>
      </c>
      <c r="FD174" s="49" t="str">
        <f t="shared" si="267"/>
        <v/>
      </c>
      <c r="FE174" s="49" t="str">
        <f t="shared" si="268"/>
        <v/>
      </c>
      <c r="FF174" s="49" t="str">
        <f t="shared" si="269"/>
        <v/>
      </c>
      <c r="FG174" s="49" t="str">
        <f t="shared" si="270"/>
        <v/>
      </c>
      <c r="FH174" s="49" t="str">
        <f t="shared" si="271"/>
        <v/>
      </c>
      <c r="FI174" s="49" t="str">
        <f t="shared" si="272"/>
        <v/>
      </c>
      <c r="FJ174" s="49" t="str">
        <f t="shared" si="273"/>
        <v/>
      </c>
      <c r="FL174" s="49"/>
      <c r="FM174" s="49" t="str">
        <f t="shared" si="274"/>
        <v/>
      </c>
      <c r="FN174" s="49" t="str">
        <f t="shared" si="275"/>
        <v/>
      </c>
      <c r="FO174" s="49" t="str">
        <f t="shared" si="276"/>
        <v/>
      </c>
      <c r="FP174" s="49" t="str">
        <f t="shared" si="277"/>
        <v/>
      </c>
      <c r="FQ174" s="49" t="str">
        <f t="shared" si="278"/>
        <v/>
      </c>
      <c r="FR174" s="49" t="str">
        <f t="shared" si="279"/>
        <v/>
      </c>
      <c r="FS174" s="49" t="str">
        <f t="shared" si="280"/>
        <v/>
      </c>
      <c r="FT174" s="49" t="str">
        <f t="shared" si="281"/>
        <v/>
      </c>
      <c r="FV174" s="49"/>
      <c r="FW174" s="49" t="str">
        <f t="shared" si="282"/>
        <v/>
      </c>
      <c r="FX174" s="49" t="str">
        <f t="shared" si="283"/>
        <v/>
      </c>
      <c r="FY174" s="49" t="str">
        <f t="shared" si="284"/>
        <v/>
      </c>
      <c r="FZ174" s="49" t="str">
        <f t="shared" si="285"/>
        <v/>
      </c>
      <c r="GA174" s="49" t="str">
        <f t="shared" si="286"/>
        <v/>
      </c>
      <c r="GB174" s="49" t="str">
        <f t="shared" si="287"/>
        <v/>
      </c>
      <c r="GC174" s="49" t="str">
        <f t="shared" si="288"/>
        <v/>
      </c>
      <c r="GD174" s="49" t="str">
        <f t="shared" si="289"/>
        <v/>
      </c>
      <c r="GF174" s="49"/>
      <c r="GG174" s="49" t="str">
        <f t="shared" si="290"/>
        <v/>
      </c>
      <c r="GH174" s="49" t="str">
        <f t="shared" si="291"/>
        <v/>
      </c>
      <c r="GI174" s="49" t="str">
        <f t="shared" si="292"/>
        <v/>
      </c>
      <c r="GJ174" s="49" t="str">
        <f t="shared" si="293"/>
        <v/>
      </c>
      <c r="GK174" s="49" t="str">
        <f t="shared" si="294"/>
        <v/>
      </c>
      <c r="GL174" s="49" t="str">
        <f t="shared" si="295"/>
        <v/>
      </c>
      <c r="GM174" s="49" t="str">
        <f t="shared" si="296"/>
        <v/>
      </c>
      <c r="GN174" s="49" t="str">
        <f t="shared" si="297"/>
        <v/>
      </c>
      <c r="GP174" s="49"/>
      <c r="GQ174" s="49" t="str">
        <f t="shared" si="298"/>
        <v/>
      </c>
      <c r="GR174" s="49" t="str">
        <f t="shared" si="299"/>
        <v/>
      </c>
      <c r="GS174" s="49" t="str">
        <f t="shared" si="300"/>
        <v/>
      </c>
      <c r="GT174" s="49" t="str">
        <f t="shared" si="301"/>
        <v/>
      </c>
      <c r="GU174" s="49" t="str">
        <f t="shared" si="302"/>
        <v/>
      </c>
      <c r="GV174" s="49" t="str">
        <f t="shared" si="303"/>
        <v/>
      </c>
      <c r="GW174" s="49" t="str">
        <f t="shared" si="304"/>
        <v/>
      </c>
      <c r="GX174" s="49" t="str">
        <f t="shared" si="305"/>
        <v/>
      </c>
    </row>
    <row r="175" spans="17:206" x14ac:dyDescent="0.2">
      <c r="Q175" s="65">
        <v>107</v>
      </c>
      <c r="AB175" s="49"/>
      <c r="AC175" s="49" t="str">
        <f t="shared" si="162"/>
        <v/>
      </c>
      <c r="AD175" s="49" t="str">
        <f t="shared" si="163"/>
        <v/>
      </c>
      <c r="AE175" s="49" t="str">
        <f t="shared" si="164"/>
        <v/>
      </c>
      <c r="AF175" s="49" t="str">
        <f t="shared" si="165"/>
        <v/>
      </c>
      <c r="AG175" s="49" t="str">
        <f t="shared" si="166"/>
        <v/>
      </c>
      <c r="AH175" s="49" t="str">
        <f t="shared" si="167"/>
        <v/>
      </c>
      <c r="AI175" s="49" t="str">
        <f t="shared" si="168"/>
        <v/>
      </c>
      <c r="AJ175" s="49" t="str">
        <f t="shared" si="169"/>
        <v/>
      </c>
      <c r="AL175" s="49"/>
      <c r="AM175" s="49" t="str">
        <f t="shared" si="170"/>
        <v/>
      </c>
      <c r="AN175" s="49" t="str">
        <f t="shared" si="171"/>
        <v/>
      </c>
      <c r="AO175" s="49" t="str">
        <f t="shared" si="172"/>
        <v/>
      </c>
      <c r="AP175" s="49" t="str">
        <f t="shared" si="173"/>
        <v/>
      </c>
      <c r="AQ175" s="49" t="str">
        <f t="shared" si="174"/>
        <v/>
      </c>
      <c r="AR175" s="49" t="str">
        <f t="shared" si="175"/>
        <v/>
      </c>
      <c r="AS175" s="49" t="str">
        <f t="shared" si="176"/>
        <v/>
      </c>
      <c r="AT175" s="49" t="str">
        <f t="shared" si="177"/>
        <v/>
      </c>
      <c r="AV175" s="49"/>
      <c r="AW175" s="49" t="str">
        <f t="shared" si="178"/>
        <v/>
      </c>
      <c r="AX175" s="49" t="str">
        <f t="shared" si="179"/>
        <v/>
      </c>
      <c r="AY175" s="49" t="str">
        <f t="shared" si="180"/>
        <v/>
      </c>
      <c r="AZ175" s="49" t="str">
        <f t="shared" si="181"/>
        <v/>
      </c>
      <c r="BA175" s="49" t="str">
        <f t="shared" si="182"/>
        <v/>
      </c>
      <c r="BB175" s="49" t="str">
        <f t="shared" si="183"/>
        <v/>
      </c>
      <c r="BC175" s="49" t="str">
        <f t="shared" si="184"/>
        <v/>
      </c>
      <c r="BD175" s="49" t="str">
        <f t="shared" si="185"/>
        <v/>
      </c>
      <c r="BF175" s="49"/>
      <c r="BG175" s="49" t="str">
        <f t="shared" si="186"/>
        <v/>
      </c>
      <c r="BH175" s="49" t="str">
        <f t="shared" si="187"/>
        <v/>
      </c>
      <c r="BI175" s="49" t="str">
        <f t="shared" si="188"/>
        <v/>
      </c>
      <c r="BJ175" s="49" t="str">
        <f t="shared" si="189"/>
        <v/>
      </c>
      <c r="BK175" s="49" t="str">
        <f t="shared" si="190"/>
        <v/>
      </c>
      <c r="BL175" s="49" t="str">
        <f t="shared" si="191"/>
        <v/>
      </c>
      <c r="BM175" s="49" t="str">
        <f t="shared" si="192"/>
        <v/>
      </c>
      <c r="BN175" s="49" t="str">
        <f t="shared" si="193"/>
        <v/>
      </c>
      <c r="BP175" s="49"/>
      <c r="BQ175" s="49" t="str">
        <f t="shared" si="194"/>
        <v/>
      </c>
      <c r="BR175" s="49" t="str">
        <f t="shared" si="195"/>
        <v/>
      </c>
      <c r="BS175" s="49" t="str">
        <f t="shared" si="196"/>
        <v/>
      </c>
      <c r="BT175" s="49" t="str">
        <f t="shared" si="197"/>
        <v/>
      </c>
      <c r="BU175" s="49" t="str">
        <f t="shared" si="198"/>
        <v/>
      </c>
      <c r="BV175" s="49" t="str">
        <f t="shared" si="199"/>
        <v/>
      </c>
      <c r="BW175" s="49" t="str">
        <f t="shared" si="200"/>
        <v/>
      </c>
      <c r="BX175" s="49" t="str">
        <f t="shared" si="201"/>
        <v/>
      </c>
      <c r="BZ175" s="49"/>
      <c r="CA175" s="49" t="str">
        <f t="shared" si="202"/>
        <v/>
      </c>
      <c r="CB175" s="49" t="str">
        <f t="shared" si="203"/>
        <v/>
      </c>
      <c r="CC175" s="49" t="str">
        <f t="shared" si="204"/>
        <v/>
      </c>
      <c r="CD175" s="49" t="str">
        <f t="shared" si="205"/>
        <v/>
      </c>
      <c r="CE175" s="49" t="str">
        <f t="shared" si="206"/>
        <v/>
      </c>
      <c r="CF175" s="49" t="str">
        <f t="shared" si="207"/>
        <v/>
      </c>
      <c r="CG175" s="49" t="str">
        <f t="shared" si="208"/>
        <v/>
      </c>
      <c r="CH175" s="49" t="str">
        <f t="shared" si="209"/>
        <v/>
      </c>
      <c r="CJ175" s="49"/>
      <c r="CK175" s="49" t="str">
        <f t="shared" si="210"/>
        <v/>
      </c>
      <c r="CL175" s="49" t="str">
        <f t="shared" si="211"/>
        <v/>
      </c>
      <c r="CM175" s="49" t="str">
        <f t="shared" si="212"/>
        <v/>
      </c>
      <c r="CN175" s="49" t="str">
        <f t="shared" si="213"/>
        <v/>
      </c>
      <c r="CO175" s="49" t="str">
        <f t="shared" si="214"/>
        <v/>
      </c>
      <c r="CP175" s="49" t="str">
        <f t="shared" si="215"/>
        <v/>
      </c>
      <c r="CQ175" s="49" t="str">
        <f t="shared" si="216"/>
        <v/>
      </c>
      <c r="CR175" s="49" t="str">
        <f t="shared" si="217"/>
        <v/>
      </c>
      <c r="CT175" s="49"/>
      <c r="CU175" s="49" t="str">
        <f t="shared" si="218"/>
        <v/>
      </c>
      <c r="CV175" s="49" t="str">
        <f t="shared" si="219"/>
        <v/>
      </c>
      <c r="CW175" s="49" t="str">
        <f t="shared" si="220"/>
        <v/>
      </c>
      <c r="CX175" s="49" t="str">
        <f t="shared" si="221"/>
        <v/>
      </c>
      <c r="CY175" s="49" t="str">
        <f t="shared" si="222"/>
        <v/>
      </c>
      <c r="CZ175" s="49" t="str">
        <f t="shared" si="223"/>
        <v/>
      </c>
      <c r="DA175" s="49" t="str">
        <f t="shared" si="224"/>
        <v/>
      </c>
      <c r="DB175" s="49" t="str">
        <f t="shared" si="225"/>
        <v/>
      </c>
      <c r="DD175" s="49"/>
      <c r="DE175" s="49" t="str">
        <f t="shared" si="226"/>
        <v/>
      </c>
      <c r="DF175" s="49" t="str">
        <f t="shared" si="227"/>
        <v/>
      </c>
      <c r="DG175" s="49" t="str">
        <f t="shared" si="228"/>
        <v/>
      </c>
      <c r="DH175" s="49" t="str">
        <f t="shared" si="229"/>
        <v/>
      </c>
      <c r="DI175" s="49" t="str">
        <f t="shared" si="230"/>
        <v/>
      </c>
      <c r="DJ175" s="49" t="str">
        <f t="shared" si="231"/>
        <v/>
      </c>
      <c r="DK175" s="49" t="str">
        <f t="shared" si="232"/>
        <v/>
      </c>
      <c r="DL175" s="49" t="str">
        <f t="shared" si="233"/>
        <v/>
      </c>
      <c r="DN175" s="49"/>
      <c r="DO175" s="49" t="str">
        <f t="shared" si="234"/>
        <v/>
      </c>
      <c r="DP175" s="49" t="str">
        <f t="shared" si="235"/>
        <v/>
      </c>
      <c r="DQ175" s="49" t="str">
        <f t="shared" si="236"/>
        <v/>
      </c>
      <c r="DR175" s="49" t="str">
        <f t="shared" si="237"/>
        <v/>
      </c>
      <c r="DS175" s="49" t="str">
        <f t="shared" si="238"/>
        <v/>
      </c>
      <c r="DT175" s="49" t="str">
        <f t="shared" si="239"/>
        <v/>
      </c>
      <c r="DU175" s="49" t="str">
        <f t="shared" si="240"/>
        <v/>
      </c>
      <c r="DV175" s="49" t="str">
        <f t="shared" si="241"/>
        <v/>
      </c>
      <c r="DX175" s="49"/>
      <c r="DY175" s="49" t="str">
        <f t="shared" si="242"/>
        <v/>
      </c>
      <c r="DZ175" s="49" t="str">
        <f t="shared" si="243"/>
        <v/>
      </c>
      <c r="EA175" s="49" t="str">
        <f t="shared" si="244"/>
        <v/>
      </c>
      <c r="EB175" s="49" t="str">
        <f t="shared" si="245"/>
        <v/>
      </c>
      <c r="EC175" s="49" t="str">
        <f t="shared" si="246"/>
        <v/>
      </c>
      <c r="ED175" s="49" t="str">
        <f t="shared" si="247"/>
        <v/>
      </c>
      <c r="EE175" s="49" t="str">
        <f t="shared" si="248"/>
        <v/>
      </c>
      <c r="EF175" s="49" t="str">
        <f t="shared" si="249"/>
        <v/>
      </c>
      <c r="EH175" s="49"/>
      <c r="EI175" s="49" t="str">
        <f t="shared" si="250"/>
        <v/>
      </c>
      <c r="EJ175" s="49" t="str">
        <f t="shared" si="251"/>
        <v/>
      </c>
      <c r="EK175" s="49" t="str">
        <f t="shared" si="252"/>
        <v/>
      </c>
      <c r="EL175" s="49" t="str">
        <f t="shared" si="253"/>
        <v/>
      </c>
      <c r="EM175" s="49" t="str">
        <f t="shared" si="254"/>
        <v/>
      </c>
      <c r="EN175" s="49" t="str">
        <f t="shared" si="255"/>
        <v/>
      </c>
      <c r="EO175" s="49" t="str">
        <f t="shared" si="256"/>
        <v/>
      </c>
      <c r="EP175" s="49" t="str">
        <f t="shared" si="257"/>
        <v/>
      </c>
      <c r="ER175" s="49"/>
      <c r="ES175" s="49" t="str">
        <f t="shared" si="258"/>
        <v/>
      </c>
      <c r="ET175" s="49" t="str">
        <f t="shared" si="259"/>
        <v/>
      </c>
      <c r="EU175" s="49" t="str">
        <f t="shared" si="260"/>
        <v/>
      </c>
      <c r="EV175" s="49" t="str">
        <f t="shared" si="261"/>
        <v/>
      </c>
      <c r="EW175" s="49" t="str">
        <f t="shared" si="262"/>
        <v/>
      </c>
      <c r="EX175" s="49" t="str">
        <f t="shared" si="263"/>
        <v/>
      </c>
      <c r="EY175" s="49" t="str">
        <f t="shared" si="264"/>
        <v/>
      </c>
      <c r="EZ175" s="49" t="str">
        <f t="shared" si="265"/>
        <v/>
      </c>
      <c r="FB175" s="49"/>
      <c r="FC175" s="49" t="str">
        <f t="shared" si="266"/>
        <v/>
      </c>
      <c r="FD175" s="49" t="str">
        <f t="shared" si="267"/>
        <v/>
      </c>
      <c r="FE175" s="49" t="str">
        <f t="shared" si="268"/>
        <v/>
      </c>
      <c r="FF175" s="49" t="str">
        <f t="shared" si="269"/>
        <v/>
      </c>
      <c r="FG175" s="49" t="str">
        <f t="shared" si="270"/>
        <v/>
      </c>
      <c r="FH175" s="49" t="str">
        <f t="shared" si="271"/>
        <v/>
      </c>
      <c r="FI175" s="49" t="str">
        <f t="shared" si="272"/>
        <v/>
      </c>
      <c r="FJ175" s="49" t="str">
        <f t="shared" si="273"/>
        <v/>
      </c>
      <c r="FL175" s="49"/>
      <c r="FM175" s="49" t="str">
        <f t="shared" si="274"/>
        <v/>
      </c>
      <c r="FN175" s="49" t="str">
        <f t="shared" si="275"/>
        <v/>
      </c>
      <c r="FO175" s="49" t="str">
        <f t="shared" si="276"/>
        <v/>
      </c>
      <c r="FP175" s="49" t="str">
        <f t="shared" si="277"/>
        <v/>
      </c>
      <c r="FQ175" s="49" t="str">
        <f t="shared" si="278"/>
        <v/>
      </c>
      <c r="FR175" s="49" t="str">
        <f t="shared" si="279"/>
        <v/>
      </c>
      <c r="FS175" s="49" t="str">
        <f t="shared" si="280"/>
        <v/>
      </c>
      <c r="FT175" s="49" t="str">
        <f t="shared" si="281"/>
        <v/>
      </c>
      <c r="FV175" s="49"/>
      <c r="FW175" s="49" t="str">
        <f t="shared" si="282"/>
        <v/>
      </c>
      <c r="FX175" s="49" t="str">
        <f t="shared" si="283"/>
        <v/>
      </c>
      <c r="FY175" s="49" t="str">
        <f t="shared" si="284"/>
        <v/>
      </c>
      <c r="FZ175" s="49" t="str">
        <f t="shared" si="285"/>
        <v/>
      </c>
      <c r="GA175" s="49" t="str">
        <f t="shared" si="286"/>
        <v/>
      </c>
      <c r="GB175" s="49" t="str">
        <f t="shared" si="287"/>
        <v/>
      </c>
      <c r="GC175" s="49" t="str">
        <f t="shared" si="288"/>
        <v/>
      </c>
      <c r="GD175" s="49" t="str">
        <f t="shared" si="289"/>
        <v/>
      </c>
      <c r="GF175" s="49"/>
      <c r="GG175" s="49" t="str">
        <f t="shared" si="290"/>
        <v/>
      </c>
      <c r="GH175" s="49" t="str">
        <f t="shared" si="291"/>
        <v/>
      </c>
      <c r="GI175" s="49" t="str">
        <f t="shared" si="292"/>
        <v/>
      </c>
      <c r="GJ175" s="49" t="str">
        <f t="shared" si="293"/>
        <v/>
      </c>
      <c r="GK175" s="49" t="str">
        <f t="shared" si="294"/>
        <v/>
      </c>
      <c r="GL175" s="49" t="str">
        <f t="shared" si="295"/>
        <v/>
      </c>
      <c r="GM175" s="49" t="str">
        <f t="shared" si="296"/>
        <v/>
      </c>
      <c r="GN175" s="49" t="str">
        <f t="shared" si="297"/>
        <v/>
      </c>
      <c r="GP175" s="49"/>
      <c r="GQ175" s="49" t="str">
        <f t="shared" si="298"/>
        <v/>
      </c>
      <c r="GR175" s="49" t="str">
        <f t="shared" si="299"/>
        <v/>
      </c>
      <c r="GS175" s="49" t="str">
        <f t="shared" si="300"/>
        <v/>
      </c>
      <c r="GT175" s="49" t="str">
        <f t="shared" si="301"/>
        <v/>
      </c>
      <c r="GU175" s="49" t="str">
        <f t="shared" si="302"/>
        <v/>
      </c>
      <c r="GV175" s="49" t="str">
        <f t="shared" si="303"/>
        <v/>
      </c>
      <c r="GW175" s="49" t="str">
        <f t="shared" si="304"/>
        <v/>
      </c>
      <c r="GX175" s="49" t="str">
        <f t="shared" si="305"/>
        <v/>
      </c>
    </row>
    <row r="176" spans="17:206" x14ac:dyDescent="0.2">
      <c r="Q176" s="65">
        <v>108</v>
      </c>
      <c r="AB176" s="49"/>
      <c r="AC176" s="49" t="str">
        <f t="shared" si="162"/>
        <v/>
      </c>
      <c r="AD176" s="49" t="str">
        <f t="shared" si="163"/>
        <v/>
      </c>
      <c r="AE176" s="49" t="str">
        <f t="shared" si="164"/>
        <v/>
      </c>
      <c r="AF176" s="49" t="str">
        <f t="shared" si="165"/>
        <v/>
      </c>
      <c r="AG176" s="49" t="str">
        <f t="shared" si="166"/>
        <v/>
      </c>
      <c r="AH176" s="49" t="str">
        <f t="shared" si="167"/>
        <v/>
      </c>
      <c r="AI176" s="49" t="str">
        <f t="shared" si="168"/>
        <v/>
      </c>
      <c r="AJ176" s="49" t="str">
        <f t="shared" si="169"/>
        <v/>
      </c>
      <c r="AL176" s="49"/>
      <c r="AM176" s="49" t="str">
        <f t="shared" si="170"/>
        <v/>
      </c>
      <c r="AN176" s="49" t="str">
        <f t="shared" si="171"/>
        <v/>
      </c>
      <c r="AO176" s="49" t="str">
        <f t="shared" si="172"/>
        <v/>
      </c>
      <c r="AP176" s="49" t="str">
        <f t="shared" si="173"/>
        <v/>
      </c>
      <c r="AQ176" s="49" t="str">
        <f t="shared" si="174"/>
        <v/>
      </c>
      <c r="AR176" s="49" t="str">
        <f t="shared" si="175"/>
        <v/>
      </c>
      <c r="AS176" s="49" t="str">
        <f t="shared" si="176"/>
        <v/>
      </c>
      <c r="AT176" s="49" t="str">
        <f t="shared" si="177"/>
        <v/>
      </c>
      <c r="AV176" s="49"/>
      <c r="AW176" s="49" t="str">
        <f t="shared" si="178"/>
        <v/>
      </c>
      <c r="AX176" s="49" t="str">
        <f t="shared" si="179"/>
        <v/>
      </c>
      <c r="AY176" s="49" t="str">
        <f t="shared" si="180"/>
        <v/>
      </c>
      <c r="AZ176" s="49" t="str">
        <f t="shared" si="181"/>
        <v/>
      </c>
      <c r="BA176" s="49" t="str">
        <f t="shared" si="182"/>
        <v/>
      </c>
      <c r="BB176" s="49" t="str">
        <f t="shared" si="183"/>
        <v/>
      </c>
      <c r="BC176" s="49" t="str">
        <f t="shared" si="184"/>
        <v/>
      </c>
      <c r="BD176" s="49" t="str">
        <f t="shared" si="185"/>
        <v/>
      </c>
      <c r="BF176" s="49"/>
      <c r="BG176" s="49" t="str">
        <f t="shared" si="186"/>
        <v/>
      </c>
      <c r="BH176" s="49" t="str">
        <f t="shared" si="187"/>
        <v/>
      </c>
      <c r="BI176" s="49" t="str">
        <f t="shared" si="188"/>
        <v/>
      </c>
      <c r="BJ176" s="49" t="str">
        <f t="shared" si="189"/>
        <v/>
      </c>
      <c r="BK176" s="49" t="str">
        <f t="shared" si="190"/>
        <v/>
      </c>
      <c r="BL176" s="49" t="str">
        <f t="shared" si="191"/>
        <v/>
      </c>
      <c r="BM176" s="49" t="str">
        <f t="shared" si="192"/>
        <v/>
      </c>
      <c r="BN176" s="49" t="str">
        <f t="shared" si="193"/>
        <v/>
      </c>
      <c r="BP176" s="49"/>
      <c r="BQ176" s="49" t="str">
        <f t="shared" si="194"/>
        <v/>
      </c>
      <c r="BR176" s="49" t="str">
        <f t="shared" si="195"/>
        <v/>
      </c>
      <c r="BS176" s="49" t="str">
        <f t="shared" si="196"/>
        <v/>
      </c>
      <c r="BT176" s="49" t="str">
        <f t="shared" si="197"/>
        <v/>
      </c>
      <c r="BU176" s="49" t="str">
        <f t="shared" si="198"/>
        <v/>
      </c>
      <c r="BV176" s="49" t="str">
        <f t="shared" si="199"/>
        <v/>
      </c>
      <c r="BW176" s="49" t="str">
        <f t="shared" si="200"/>
        <v/>
      </c>
      <c r="BX176" s="49" t="str">
        <f t="shared" si="201"/>
        <v/>
      </c>
      <c r="BZ176" s="49"/>
      <c r="CA176" s="49" t="str">
        <f t="shared" si="202"/>
        <v/>
      </c>
      <c r="CB176" s="49" t="str">
        <f t="shared" si="203"/>
        <v/>
      </c>
      <c r="CC176" s="49" t="str">
        <f t="shared" si="204"/>
        <v/>
      </c>
      <c r="CD176" s="49" t="str">
        <f t="shared" si="205"/>
        <v/>
      </c>
      <c r="CE176" s="49" t="str">
        <f t="shared" si="206"/>
        <v/>
      </c>
      <c r="CF176" s="49" t="str">
        <f t="shared" si="207"/>
        <v/>
      </c>
      <c r="CG176" s="49" t="str">
        <f t="shared" si="208"/>
        <v/>
      </c>
      <c r="CH176" s="49" t="str">
        <f t="shared" si="209"/>
        <v/>
      </c>
      <c r="CJ176" s="49"/>
      <c r="CK176" s="49" t="str">
        <f t="shared" si="210"/>
        <v/>
      </c>
      <c r="CL176" s="49" t="str">
        <f t="shared" si="211"/>
        <v/>
      </c>
      <c r="CM176" s="49" t="str">
        <f t="shared" si="212"/>
        <v/>
      </c>
      <c r="CN176" s="49" t="str">
        <f t="shared" si="213"/>
        <v/>
      </c>
      <c r="CO176" s="49" t="str">
        <f t="shared" si="214"/>
        <v/>
      </c>
      <c r="CP176" s="49" t="str">
        <f t="shared" si="215"/>
        <v/>
      </c>
      <c r="CQ176" s="49" t="str">
        <f t="shared" si="216"/>
        <v/>
      </c>
      <c r="CR176" s="49" t="str">
        <f t="shared" si="217"/>
        <v/>
      </c>
      <c r="CT176" s="49"/>
      <c r="CU176" s="49" t="str">
        <f t="shared" si="218"/>
        <v/>
      </c>
      <c r="CV176" s="49" t="str">
        <f t="shared" si="219"/>
        <v/>
      </c>
      <c r="CW176" s="49" t="str">
        <f t="shared" si="220"/>
        <v/>
      </c>
      <c r="CX176" s="49" t="str">
        <f t="shared" si="221"/>
        <v/>
      </c>
      <c r="CY176" s="49" t="str">
        <f t="shared" si="222"/>
        <v/>
      </c>
      <c r="CZ176" s="49" t="str">
        <f t="shared" si="223"/>
        <v/>
      </c>
      <c r="DA176" s="49" t="str">
        <f t="shared" si="224"/>
        <v/>
      </c>
      <c r="DB176" s="49" t="str">
        <f t="shared" si="225"/>
        <v/>
      </c>
      <c r="DD176" s="49"/>
      <c r="DE176" s="49" t="str">
        <f t="shared" si="226"/>
        <v/>
      </c>
      <c r="DF176" s="49" t="str">
        <f t="shared" si="227"/>
        <v/>
      </c>
      <c r="DG176" s="49" t="str">
        <f t="shared" si="228"/>
        <v/>
      </c>
      <c r="DH176" s="49" t="str">
        <f t="shared" si="229"/>
        <v/>
      </c>
      <c r="DI176" s="49" t="str">
        <f t="shared" si="230"/>
        <v/>
      </c>
      <c r="DJ176" s="49" t="str">
        <f t="shared" si="231"/>
        <v/>
      </c>
      <c r="DK176" s="49" t="str">
        <f t="shared" si="232"/>
        <v/>
      </c>
      <c r="DL176" s="49" t="str">
        <f t="shared" si="233"/>
        <v/>
      </c>
      <c r="DN176" s="49"/>
      <c r="DO176" s="49" t="str">
        <f t="shared" si="234"/>
        <v/>
      </c>
      <c r="DP176" s="49" t="str">
        <f t="shared" si="235"/>
        <v/>
      </c>
      <c r="DQ176" s="49" t="str">
        <f t="shared" si="236"/>
        <v/>
      </c>
      <c r="DR176" s="49" t="str">
        <f t="shared" si="237"/>
        <v/>
      </c>
      <c r="DS176" s="49" t="str">
        <f t="shared" si="238"/>
        <v/>
      </c>
      <c r="DT176" s="49" t="str">
        <f t="shared" si="239"/>
        <v/>
      </c>
      <c r="DU176" s="49" t="str">
        <f t="shared" si="240"/>
        <v/>
      </c>
      <c r="DV176" s="49" t="str">
        <f t="shared" si="241"/>
        <v/>
      </c>
      <c r="DX176" s="49"/>
      <c r="DY176" s="49" t="str">
        <f t="shared" si="242"/>
        <v/>
      </c>
      <c r="DZ176" s="49" t="str">
        <f t="shared" si="243"/>
        <v/>
      </c>
      <c r="EA176" s="49" t="str">
        <f t="shared" si="244"/>
        <v/>
      </c>
      <c r="EB176" s="49" t="str">
        <f t="shared" si="245"/>
        <v/>
      </c>
      <c r="EC176" s="49" t="str">
        <f t="shared" si="246"/>
        <v/>
      </c>
      <c r="ED176" s="49" t="str">
        <f t="shared" si="247"/>
        <v/>
      </c>
      <c r="EE176" s="49" t="str">
        <f t="shared" si="248"/>
        <v/>
      </c>
      <c r="EF176" s="49" t="str">
        <f t="shared" si="249"/>
        <v/>
      </c>
      <c r="EH176" s="49"/>
      <c r="EI176" s="49" t="str">
        <f t="shared" si="250"/>
        <v/>
      </c>
      <c r="EJ176" s="49" t="str">
        <f t="shared" si="251"/>
        <v/>
      </c>
      <c r="EK176" s="49" t="str">
        <f t="shared" si="252"/>
        <v/>
      </c>
      <c r="EL176" s="49" t="str">
        <f t="shared" si="253"/>
        <v/>
      </c>
      <c r="EM176" s="49" t="str">
        <f t="shared" si="254"/>
        <v/>
      </c>
      <c r="EN176" s="49" t="str">
        <f t="shared" si="255"/>
        <v/>
      </c>
      <c r="EO176" s="49" t="str">
        <f t="shared" si="256"/>
        <v/>
      </c>
      <c r="EP176" s="49" t="str">
        <f t="shared" si="257"/>
        <v/>
      </c>
      <c r="ER176" s="49"/>
      <c r="ES176" s="49" t="str">
        <f t="shared" si="258"/>
        <v/>
      </c>
      <c r="ET176" s="49" t="str">
        <f t="shared" si="259"/>
        <v/>
      </c>
      <c r="EU176" s="49" t="str">
        <f t="shared" si="260"/>
        <v/>
      </c>
      <c r="EV176" s="49" t="str">
        <f t="shared" si="261"/>
        <v/>
      </c>
      <c r="EW176" s="49" t="str">
        <f t="shared" si="262"/>
        <v/>
      </c>
      <c r="EX176" s="49" t="str">
        <f t="shared" si="263"/>
        <v/>
      </c>
      <c r="EY176" s="49" t="str">
        <f t="shared" si="264"/>
        <v/>
      </c>
      <c r="EZ176" s="49" t="str">
        <f t="shared" si="265"/>
        <v/>
      </c>
      <c r="FB176" s="49"/>
      <c r="FC176" s="49" t="str">
        <f t="shared" si="266"/>
        <v/>
      </c>
      <c r="FD176" s="49" t="str">
        <f t="shared" si="267"/>
        <v/>
      </c>
      <c r="FE176" s="49" t="str">
        <f t="shared" si="268"/>
        <v/>
      </c>
      <c r="FF176" s="49" t="str">
        <f t="shared" si="269"/>
        <v/>
      </c>
      <c r="FG176" s="49" t="str">
        <f t="shared" si="270"/>
        <v/>
      </c>
      <c r="FH176" s="49" t="str">
        <f t="shared" si="271"/>
        <v/>
      </c>
      <c r="FI176" s="49" t="str">
        <f t="shared" si="272"/>
        <v/>
      </c>
      <c r="FJ176" s="49" t="str">
        <f t="shared" si="273"/>
        <v/>
      </c>
      <c r="FL176" s="49"/>
      <c r="FM176" s="49" t="str">
        <f t="shared" si="274"/>
        <v/>
      </c>
      <c r="FN176" s="49" t="str">
        <f t="shared" si="275"/>
        <v/>
      </c>
      <c r="FO176" s="49" t="str">
        <f t="shared" si="276"/>
        <v/>
      </c>
      <c r="FP176" s="49" t="str">
        <f t="shared" si="277"/>
        <v/>
      </c>
      <c r="FQ176" s="49" t="str">
        <f t="shared" si="278"/>
        <v/>
      </c>
      <c r="FR176" s="49" t="str">
        <f t="shared" si="279"/>
        <v/>
      </c>
      <c r="FS176" s="49" t="str">
        <f t="shared" si="280"/>
        <v/>
      </c>
      <c r="FT176" s="49" t="str">
        <f t="shared" si="281"/>
        <v/>
      </c>
      <c r="FV176" s="49"/>
      <c r="FW176" s="49" t="str">
        <f t="shared" si="282"/>
        <v/>
      </c>
      <c r="FX176" s="49" t="str">
        <f t="shared" si="283"/>
        <v/>
      </c>
      <c r="FY176" s="49" t="str">
        <f t="shared" si="284"/>
        <v/>
      </c>
      <c r="FZ176" s="49" t="str">
        <f t="shared" si="285"/>
        <v/>
      </c>
      <c r="GA176" s="49" t="str">
        <f t="shared" si="286"/>
        <v/>
      </c>
      <c r="GB176" s="49" t="str">
        <f t="shared" si="287"/>
        <v/>
      </c>
      <c r="GC176" s="49" t="str">
        <f t="shared" si="288"/>
        <v/>
      </c>
      <c r="GD176" s="49" t="str">
        <f t="shared" si="289"/>
        <v/>
      </c>
      <c r="GF176" s="49"/>
      <c r="GG176" s="49" t="str">
        <f t="shared" si="290"/>
        <v/>
      </c>
      <c r="GH176" s="49" t="str">
        <f t="shared" si="291"/>
        <v/>
      </c>
      <c r="GI176" s="49" t="str">
        <f t="shared" si="292"/>
        <v/>
      </c>
      <c r="GJ176" s="49" t="str">
        <f t="shared" si="293"/>
        <v/>
      </c>
      <c r="GK176" s="49" t="str">
        <f t="shared" si="294"/>
        <v/>
      </c>
      <c r="GL176" s="49" t="str">
        <f t="shared" si="295"/>
        <v/>
      </c>
      <c r="GM176" s="49" t="str">
        <f t="shared" si="296"/>
        <v/>
      </c>
      <c r="GN176" s="49" t="str">
        <f t="shared" si="297"/>
        <v/>
      </c>
      <c r="GP176" s="49"/>
      <c r="GQ176" s="49" t="str">
        <f t="shared" si="298"/>
        <v/>
      </c>
      <c r="GR176" s="49" t="str">
        <f t="shared" si="299"/>
        <v/>
      </c>
      <c r="GS176" s="49" t="str">
        <f t="shared" si="300"/>
        <v/>
      </c>
      <c r="GT176" s="49" t="str">
        <f t="shared" si="301"/>
        <v/>
      </c>
      <c r="GU176" s="49" t="str">
        <f t="shared" si="302"/>
        <v/>
      </c>
      <c r="GV176" s="49" t="str">
        <f t="shared" si="303"/>
        <v/>
      </c>
      <c r="GW176" s="49" t="str">
        <f t="shared" si="304"/>
        <v/>
      </c>
      <c r="GX176" s="49" t="str">
        <f t="shared" si="305"/>
        <v/>
      </c>
    </row>
    <row r="177" spans="17:206" x14ac:dyDescent="0.2">
      <c r="Q177" s="65">
        <v>109</v>
      </c>
      <c r="AB177" s="49"/>
      <c r="AC177" s="49" t="str">
        <f t="shared" si="162"/>
        <v/>
      </c>
      <c r="AD177" s="49" t="str">
        <f t="shared" si="163"/>
        <v/>
      </c>
      <c r="AE177" s="49" t="str">
        <f t="shared" si="164"/>
        <v/>
      </c>
      <c r="AF177" s="49" t="str">
        <f t="shared" si="165"/>
        <v/>
      </c>
      <c r="AG177" s="49" t="str">
        <f t="shared" si="166"/>
        <v/>
      </c>
      <c r="AH177" s="49" t="str">
        <f t="shared" si="167"/>
        <v/>
      </c>
      <c r="AI177" s="49" t="str">
        <f t="shared" si="168"/>
        <v/>
      </c>
      <c r="AJ177" s="49" t="str">
        <f t="shared" si="169"/>
        <v/>
      </c>
      <c r="AL177" s="49"/>
      <c r="AM177" s="49" t="str">
        <f t="shared" si="170"/>
        <v/>
      </c>
      <c r="AN177" s="49" t="str">
        <f t="shared" si="171"/>
        <v/>
      </c>
      <c r="AO177" s="49" t="str">
        <f t="shared" si="172"/>
        <v/>
      </c>
      <c r="AP177" s="49" t="str">
        <f t="shared" si="173"/>
        <v/>
      </c>
      <c r="AQ177" s="49" t="str">
        <f t="shared" si="174"/>
        <v/>
      </c>
      <c r="AR177" s="49" t="str">
        <f t="shared" si="175"/>
        <v/>
      </c>
      <c r="AS177" s="49" t="str">
        <f t="shared" si="176"/>
        <v/>
      </c>
      <c r="AT177" s="49" t="str">
        <f t="shared" si="177"/>
        <v/>
      </c>
      <c r="AV177" s="49"/>
      <c r="AW177" s="49" t="str">
        <f t="shared" si="178"/>
        <v/>
      </c>
      <c r="AX177" s="49" t="str">
        <f t="shared" si="179"/>
        <v/>
      </c>
      <c r="AY177" s="49" t="str">
        <f t="shared" si="180"/>
        <v/>
      </c>
      <c r="AZ177" s="49" t="str">
        <f t="shared" si="181"/>
        <v/>
      </c>
      <c r="BA177" s="49" t="str">
        <f t="shared" si="182"/>
        <v/>
      </c>
      <c r="BB177" s="49" t="str">
        <f t="shared" si="183"/>
        <v/>
      </c>
      <c r="BC177" s="49" t="str">
        <f t="shared" si="184"/>
        <v/>
      </c>
      <c r="BD177" s="49" t="str">
        <f t="shared" si="185"/>
        <v/>
      </c>
      <c r="BF177" s="49"/>
      <c r="BG177" s="49" t="str">
        <f t="shared" si="186"/>
        <v/>
      </c>
      <c r="BH177" s="49" t="str">
        <f t="shared" si="187"/>
        <v/>
      </c>
      <c r="BI177" s="49" t="str">
        <f t="shared" si="188"/>
        <v/>
      </c>
      <c r="BJ177" s="49" t="str">
        <f t="shared" si="189"/>
        <v/>
      </c>
      <c r="BK177" s="49" t="str">
        <f t="shared" si="190"/>
        <v/>
      </c>
      <c r="BL177" s="49" t="str">
        <f t="shared" si="191"/>
        <v/>
      </c>
      <c r="BM177" s="49" t="str">
        <f t="shared" si="192"/>
        <v/>
      </c>
      <c r="BN177" s="49" t="str">
        <f t="shared" si="193"/>
        <v/>
      </c>
      <c r="BP177" s="49"/>
      <c r="BQ177" s="49" t="str">
        <f t="shared" si="194"/>
        <v/>
      </c>
      <c r="BR177" s="49" t="str">
        <f t="shared" si="195"/>
        <v/>
      </c>
      <c r="BS177" s="49" t="str">
        <f t="shared" si="196"/>
        <v/>
      </c>
      <c r="BT177" s="49" t="str">
        <f t="shared" si="197"/>
        <v/>
      </c>
      <c r="BU177" s="49" t="str">
        <f t="shared" si="198"/>
        <v/>
      </c>
      <c r="BV177" s="49" t="str">
        <f t="shared" si="199"/>
        <v/>
      </c>
      <c r="BW177" s="49" t="str">
        <f t="shared" si="200"/>
        <v/>
      </c>
      <c r="BX177" s="49" t="str">
        <f t="shared" si="201"/>
        <v/>
      </c>
      <c r="BZ177" s="49"/>
      <c r="CA177" s="49" t="str">
        <f t="shared" si="202"/>
        <v/>
      </c>
      <c r="CB177" s="49" t="str">
        <f t="shared" si="203"/>
        <v/>
      </c>
      <c r="CC177" s="49" t="str">
        <f t="shared" si="204"/>
        <v/>
      </c>
      <c r="CD177" s="49" t="str">
        <f t="shared" si="205"/>
        <v/>
      </c>
      <c r="CE177" s="49" t="str">
        <f t="shared" si="206"/>
        <v/>
      </c>
      <c r="CF177" s="49" t="str">
        <f t="shared" si="207"/>
        <v/>
      </c>
      <c r="CG177" s="49" t="str">
        <f t="shared" si="208"/>
        <v/>
      </c>
      <c r="CH177" s="49" t="str">
        <f t="shared" si="209"/>
        <v/>
      </c>
      <c r="CJ177" s="49"/>
      <c r="CK177" s="49" t="str">
        <f t="shared" si="210"/>
        <v/>
      </c>
      <c r="CL177" s="49" t="str">
        <f t="shared" si="211"/>
        <v/>
      </c>
      <c r="CM177" s="49" t="str">
        <f t="shared" si="212"/>
        <v/>
      </c>
      <c r="CN177" s="49" t="str">
        <f t="shared" si="213"/>
        <v/>
      </c>
      <c r="CO177" s="49" t="str">
        <f t="shared" si="214"/>
        <v/>
      </c>
      <c r="CP177" s="49" t="str">
        <f t="shared" si="215"/>
        <v/>
      </c>
      <c r="CQ177" s="49" t="str">
        <f t="shared" si="216"/>
        <v/>
      </c>
      <c r="CR177" s="49" t="str">
        <f t="shared" si="217"/>
        <v/>
      </c>
      <c r="CT177" s="49"/>
      <c r="CU177" s="49" t="str">
        <f t="shared" si="218"/>
        <v/>
      </c>
      <c r="CV177" s="49" t="str">
        <f t="shared" si="219"/>
        <v/>
      </c>
      <c r="CW177" s="49" t="str">
        <f t="shared" si="220"/>
        <v/>
      </c>
      <c r="CX177" s="49" t="str">
        <f t="shared" si="221"/>
        <v/>
      </c>
      <c r="CY177" s="49" t="str">
        <f t="shared" si="222"/>
        <v/>
      </c>
      <c r="CZ177" s="49" t="str">
        <f t="shared" si="223"/>
        <v/>
      </c>
      <c r="DA177" s="49" t="str">
        <f t="shared" si="224"/>
        <v/>
      </c>
      <c r="DB177" s="49" t="str">
        <f t="shared" si="225"/>
        <v/>
      </c>
      <c r="DD177" s="49"/>
      <c r="DE177" s="49" t="str">
        <f t="shared" si="226"/>
        <v/>
      </c>
      <c r="DF177" s="49" t="str">
        <f t="shared" si="227"/>
        <v/>
      </c>
      <c r="DG177" s="49" t="str">
        <f t="shared" si="228"/>
        <v/>
      </c>
      <c r="DH177" s="49" t="str">
        <f t="shared" si="229"/>
        <v/>
      </c>
      <c r="DI177" s="49" t="str">
        <f t="shared" si="230"/>
        <v/>
      </c>
      <c r="DJ177" s="49" t="str">
        <f t="shared" si="231"/>
        <v/>
      </c>
      <c r="DK177" s="49" t="str">
        <f t="shared" si="232"/>
        <v/>
      </c>
      <c r="DL177" s="49" t="str">
        <f t="shared" si="233"/>
        <v/>
      </c>
      <c r="DN177" s="49"/>
      <c r="DO177" s="49" t="str">
        <f t="shared" si="234"/>
        <v/>
      </c>
      <c r="DP177" s="49" t="str">
        <f t="shared" si="235"/>
        <v/>
      </c>
      <c r="DQ177" s="49" t="str">
        <f t="shared" si="236"/>
        <v/>
      </c>
      <c r="DR177" s="49" t="str">
        <f t="shared" si="237"/>
        <v/>
      </c>
      <c r="DS177" s="49" t="str">
        <f t="shared" si="238"/>
        <v/>
      </c>
      <c r="DT177" s="49" t="str">
        <f t="shared" si="239"/>
        <v/>
      </c>
      <c r="DU177" s="49" t="str">
        <f t="shared" si="240"/>
        <v/>
      </c>
      <c r="DV177" s="49" t="str">
        <f t="shared" si="241"/>
        <v/>
      </c>
      <c r="DX177" s="49"/>
      <c r="DY177" s="49" t="str">
        <f t="shared" si="242"/>
        <v/>
      </c>
      <c r="DZ177" s="49" t="str">
        <f t="shared" si="243"/>
        <v/>
      </c>
      <c r="EA177" s="49" t="str">
        <f t="shared" si="244"/>
        <v/>
      </c>
      <c r="EB177" s="49" t="str">
        <f t="shared" si="245"/>
        <v/>
      </c>
      <c r="EC177" s="49" t="str">
        <f t="shared" si="246"/>
        <v/>
      </c>
      <c r="ED177" s="49" t="str">
        <f t="shared" si="247"/>
        <v/>
      </c>
      <c r="EE177" s="49" t="str">
        <f t="shared" si="248"/>
        <v/>
      </c>
      <c r="EF177" s="49" t="str">
        <f t="shared" si="249"/>
        <v/>
      </c>
      <c r="EH177" s="49"/>
      <c r="EI177" s="49" t="str">
        <f t="shared" si="250"/>
        <v/>
      </c>
      <c r="EJ177" s="49" t="str">
        <f t="shared" si="251"/>
        <v/>
      </c>
      <c r="EK177" s="49" t="str">
        <f t="shared" si="252"/>
        <v/>
      </c>
      <c r="EL177" s="49" t="str">
        <f t="shared" si="253"/>
        <v/>
      </c>
      <c r="EM177" s="49" t="str">
        <f t="shared" si="254"/>
        <v/>
      </c>
      <c r="EN177" s="49" t="str">
        <f t="shared" si="255"/>
        <v/>
      </c>
      <c r="EO177" s="49" t="str">
        <f t="shared" si="256"/>
        <v/>
      </c>
      <c r="EP177" s="49" t="str">
        <f t="shared" si="257"/>
        <v/>
      </c>
      <c r="ER177" s="49"/>
      <c r="ES177" s="49" t="str">
        <f t="shared" si="258"/>
        <v/>
      </c>
      <c r="ET177" s="49" t="str">
        <f t="shared" si="259"/>
        <v/>
      </c>
      <c r="EU177" s="49" t="str">
        <f t="shared" si="260"/>
        <v/>
      </c>
      <c r="EV177" s="49" t="str">
        <f t="shared" si="261"/>
        <v/>
      </c>
      <c r="EW177" s="49" t="str">
        <f t="shared" si="262"/>
        <v/>
      </c>
      <c r="EX177" s="49" t="str">
        <f t="shared" si="263"/>
        <v/>
      </c>
      <c r="EY177" s="49" t="str">
        <f t="shared" si="264"/>
        <v/>
      </c>
      <c r="EZ177" s="49" t="str">
        <f t="shared" si="265"/>
        <v/>
      </c>
      <c r="FB177" s="49"/>
      <c r="FC177" s="49" t="str">
        <f t="shared" si="266"/>
        <v/>
      </c>
      <c r="FD177" s="49" t="str">
        <f t="shared" si="267"/>
        <v/>
      </c>
      <c r="FE177" s="49" t="str">
        <f t="shared" si="268"/>
        <v/>
      </c>
      <c r="FF177" s="49" t="str">
        <f t="shared" si="269"/>
        <v/>
      </c>
      <c r="FG177" s="49" t="str">
        <f t="shared" si="270"/>
        <v/>
      </c>
      <c r="FH177" s="49" t="str">
        <f t="shared" si="271"/>
        <v/>
      </c>
      <c r="FI177" s="49" t="str">
        <f t="shared" si="272"/>
        <v/>
      </c>
      <c r="FJ177" s="49" t="str">
        <f t="shared" si="273"/>
        <v/>
      </c>
      <c r="FL177" s="49"/>
      <c r="FM177" s="49" t="str">
        <f t="shared" si="274"/>
        <v/>
      </c>
      <c r="FN177" s="49" t="str">
        <f t="shared" si="275"/>
        <v/>
      </c>
      <c r="FO177" s="49" t="str">
        <f t="shared" si="276"/>
        <v/>
      </c>
      <c r="FP177" s="49" t="str">
        <f t="shared" si="277"/>
        <v/>
      </c>
      <c r="FQ177" s="49" t="str">
        <f t="shared" si="278"/>
        <v/>
      </c>
      <c r="FR177" s="49" t="str">
        <f t="shared" si="279"/>
        <v/>
      </c>
      <c r="FS177" s="49" t="str">
        <f t="shared" si="280"/>
        <v/>
      </c>
      <c r="FT177" s="49" t="str">
        <f t="shared" si="281"/>
        <v/>
      </c>
      <c r="FV177" s="49"/>
      <c r="FW177" s="49" t="str">
        <f t="shared" si="282"/>
        <v/>
      </c>
      <c r="FX177" s="49" t="str">
        <f t="shared" si="283"/>
        <v/>
      </c>
      <c r="FY177" s="49" t="str">
        <f t="shared" si="284"/>
        <v/>
      </c>
      <c r="FZ177" s="49" t="str">
        <f t="shared" si="285"/>
        <v/>
      </c>
      <c r="GA177" s="49" t="str">
        <f t="shared" si="286"/>
        <v/>
      </c>
      <c r="GB177" s="49" t="str">
        <f t="shared" si="287"/>
        <v/>
      </c>
      <c r="GC177" s="49" t="str">
        <f t="shared" si="288"/>
        <v/>
      </c>
      <c r="GD177" s="49" t="str">
        <f t="shared" si="289"/>
        <v/>
      </c>
      <c r="GF177" s="49"/>
      <c r="GG177" s="49" t="str">
        <f t="shared" si="290"/>
        <v/>
      </c>
      <c r="GH177" s="49" t="str">
        <f t="shared" si="291"/>
        <v/>
      </c>
      <c r="GI177" s="49" t="str">
        <f t="shared" si="292"/>
        <v/>
      </c>
      <c r="GJ177" s="49" t="str">
        <f t="shared" si="293"/>
        <v/>
      </c>
      <c r="GK177" s="49" t="str">
        <f t="shared" si="294"/>
        <v/>
      </c>
      <c r="GL177" s="49" t="str">
        <f t="shared" si="295"/>
        <v/>
      </c>
      <c r="GM177" s="49" t="str">
        <f t="shared" si="296"/>
        <v/>
      </c>
      <c r="GN177" s="49" t="str">
        <f t="shared" si="297"/>
        <v/>
      </c>
      <c r="GP177" s="49"/>
      <c r="GQ177" s="49" t="str">
        <f t="shared" si="298"/>
        <v/>
      </c>
      <c r="GR177" s="49" t="str">
        <f t="shared" si="299"/>
        <v/>
      </c>
      <c r="GS177" s="49" t="str">
        <f t="shared" si="300"/>
        <v/>
      </c>
      <c r="GT177" s="49" t="str">
        <f t="shared" si="301"/>
        <v/>
      </c>
      <c r="GU177" s="49" t="str">
        <f t="shared" si="302"/>
        <v/>
      </c>
      <c r="GV177" s="49" t="str">
        <f t="shared" si="303"/>
        <v/>
      </c>
      <c r="GW177" s="49" t="str">
        <f t="shared" si="304"/>
        <v/>
      </c>
      <c r="GX177" s="49" t="str">
        <f t="shared" si="305"/>
        <v/>
      </c>
    </row>
    <row r="178" spans="17:206" x14ac:dyDescent="0.2">
      <c r="Q178" s="65">
        <v>110</v>
      </c>
      <c r="AB178" s="49"/>
      <c r="AC178" s="49" t="str">
        <f t="shared" si="162"/>
        <v/>
      </c>
      <c r="AD178" s="49" t="str">
        <f t="shared" si="163"/>
        <v/>
      </c>
      <c r="AE178" s="49" t="str">
        <f t="shared" si="164"/>
        <v/>
      </c>
      <c r="AF178" s="49" t="str">
        <f t="shared" si="165"/>
        <v/>
      </c>
      <c r="AG178" s="49" t="str">
        <f t="shared" si="166"/>
        <v/>
      </c>
      <c r="AH178" s="49" t="str">
        <f t="shared" si="167"/>
        <v/>
      </c>
      <c r="AI178" s="49" t="str">
        <f t="shared" si="168"/>
        <v/>
      </c>
      <c r="AJ178" s="49" t="str">
        <f t="shared" si="169"/>
        <v/>
      </c>
      <c r="AL178" s="49"/>
      <c r="AM178" s="49" t="str">
        <f t="shared" si="170"/>
        <v/>
      </c>
      <c r="AN178" s="49" t="str">
        <f t="shared" si="171"/>
        <v/>
      </c>
      <c r="AO178" s="49" t="str">
        <f t="shared" si="172"/>
        <v/>
      </c>
      <c r="AP178" s="49" t="str">
        <f t="shared" si="173"/>
        <v/>
      </c>
      <c r="AQ178" s="49" t="str">
        <f t="shared" si="174"/>
        <v/>
      </c>
      <c r="AR178" s="49" t="str">
        <f t="shared" si="175"/>
        <v/>
      </c>
      <c r="AS178" s="49" t="str">
        <f t="shared" si="176"/>
        <v/>
      </c>
      <c r="AT178" s="49" t="str">
        <f t="shared" si="177"/>
        <v/>
      </c>
      <c r="AV178" s="49"/>
      <c r="AW178" s="49" t="str">
        <f t="shared" si="178"/>
        <v/>
      </c>
      <c r="AX178" s="49" t="str">
        <f t="shared" si="179"/>
        <v/>
      </c>
      <c r="AY178" s="49" t="str">
        <f t="shared" si="180"/>
        <v/>
      </c>
      <c r="AZ178" s="49" t="str">
        <f t="shared" si="181"/>
        <v/>
      </c>
      <c r="BA178" s="49" t="str">
        <f t="shared" si="182"/>
        <v/>
      </c>
      <c r="BB178" s="49" t="str">
        <f t="shared" si="183"/>
        <v/>
      </c>
      <c r="BC178" s="49" t="str">
        <f t="shared" si="184"/>
        <v/>
      </c>
      <c r="BD178" s="49" t="str">
        <f t="shared" si="185"/>
        <v/>
      </c>
      <c r="BF178" s="49"/>
      <c r="BG178" s="49" t="str">
        <f t="shared" si="186"/>
        <v/>
      </c>
      <c r="BH178" s="49" t="str">
        <f t="shared" si="187"/>
        <v/>
      </c>
      <c r="BI178" s="49" t="str">
        <f t="shared" si="188"/>
        <v/>
      </c>
      <c r="BJ178" s="49" t="str">
        <f t="shared" si="189"/>
        <v/>
      </c>
      <c r="BK178" s="49" t="str">
        <f t="shared" si="190"/>
        <v/>
      </c>
      <c r="BL178" s="49" t="str">
        <f t="shared" si="191"/>
        <v/>
      </c>
      <c r="BM178" s="49" t="str">
        <f t="shared" si="192"/>
        <v/>
      </c>
      <c r="BN178" s="49" t="str">
        <f t="shared" si="193"/>
        <v/>
      </c>
      <c r="BP178" s="49"/>
      <c r="BQ178" s="49" t="str">
        <f t="shared" si="194"/>
        <v/>
      </c>
      <c r="BR178" s="49" t="str">
        <f t="shared" si="195"/>
        <v/>
      </c>
      <c r="BS178" s="49" t="str">
        <f t="shared" si="196"/>
        <v/>
      </c>
      <c r="BT178" s="49" t="str">
        <f t="shared" si="197"/>
        <v/>
      </c>
      <c r="BU178" s="49" t="str">
        <f t="shared" si="198"/>
        <v/>
      </c>
      <c r="BV178" s="49" t="str">
        <f t="shared" si="199"/>
        <v/>
      </c>
      <c r="BW178" s="49" t="str">
        <f t="shared" si="200"/>
        <v/>
      </c>
      <c r="BX178" s="49" t="str">
        <f t="shared" si="201"/>
        <v/>
      </c>
      <c r="BZ178" s="49"/>
      <c r="CA178" s="49" t="str">
        <f t="shared" si="202"/>
        <v/>
      </c>
      <c r="CB178" s="49" t="str">
        <f t="shared" si="203"/>
        <v/>
      </c>
      <c r="CC178" s="49" t="str">
        <f t="shared" si="204"/>
        <v/>
      </c>
      <c r="CD178" s="49" t="str">
        <f t="shared" si="205"/>
        <v/>
      </c>
      <c r="CE178" s="49" t="str">
        <f t="shared" si="206"/>
        <v/>
      </c>
      <c r="CF178" s="49" t="str">
        <f t="shared" si="207"/>
        <v/>
      </c>
      <c r="CG178" s="49" t="str">
        <f t="shared" si="208"/>
        <v/>
      </c>
      <c r="CH178" s="49" t="str">
        <f t="shared" si="209"/>
        <v/>
      </c>
      <c r="CJ178" s="49"/>
      <c r="CK178" s="49" t="str">
        <f t="shared" si="210"/>
        <v/>
      </c>
      <c r="CL178" s="49" t="str">
        <f t="shared" si="211"/>
        <v/>
      </c>
      <c r="CM178" s="49" t="str">
        <f t="shared" si="212"/>
        <v/>
      </c>
      <c r="CN178" s="49" t="str">
        <f t="shared" si="213"/>
        <v/>
      </c>
      <c r="CO178" s="49" t="str">
        <f t="shared" si="214"/>
        <v/>
      </c>
      <c r="CP178" s="49" t="str">
        <f t="shared" si="215"/>
        <v/>
      </c>
      <c r="CQ178" s="49" t="str">
        <f t="shared" si="216"/>
        <v/>
      </c>
      <c r="CR178" s="49" t="str">
        <f t="shared" si="217"/>
        <v/>
      </c>
      <c r="CT178" s="49"/>
      <c r="CU178" s="49" t="str">
        <f t="shared" si="218"/>
        <v/>
      </c>
      <c r="CV178" s="49" t="str">
        <f t="shared" si="219"/>
        <v/>
      </c>
      <c r="CW178" s="49" t="str">
        <f t="shared" si="220"/>
        <v/>
      </c>
      <c r="CX178" s="49" t="str">
        <f t="shared" si="221"/>
        <v/>
      </c>
      <c r="CY178" s="49" t="str">
        <f t="shared" si="222"/>
        <v/>
      </c>
      <c r="CZ178" s="49" t="str">
        <f t="shared" si="223"/>
        <v/>
      </c>
      <c r="DA178" s="49" t="str">
        <f t="shared" si="224"/>
        <v/>
      </c>
      <c r="DB178" s="49" t="str">
        <f t="shared" si="225"/>
        <v/>
      </c>
      <c r="DD178" s="49"/>
      <c r="DE178" s="49" t="str">
        <f t="shared" si="226"/>
        <v/>
      </c>
      <c r="DF178" s="49" t="str">
        <f t="shared" si="227"/>
        <v/>
      </c>
      <c r="DG178" s="49" t="str">
        <f t="shared" si="228"/>
        <v/>
      </c>
      <c r="DH178" s="49" t="str">
        <f t="shared" si="229"/>
        <v/>
      </c>
      <c r="DI178" s="49" t="str">
        <f t="shared" si="230"/>
        <v/>
      </c>
      <c r="DJ178" s="49" t="str">
        <f t="shared" si="231"/>
        <v/>
      </c>
      <c r="DK178" s="49" t="str">
        <f t="shared" si="232"/>
        <v/>
      </c>
      <c r="DL178" s="49" t="str">
        <f t="shared" si="233"/>
        <v/>
      </c>
      <c r="DN178" s="49"/>
      <c r="DO178" s="49" t="str">
        <f t="shared" si="234"/>
        <v/>
      </c>
      <c r="DP178" s="49" t="str">
        <f t="shared" si="235"/>
        <v/>
      </c>
      <c r="DQ178" s="49" t="str">
        <f t="shared" si="236"/>
        <v/>
      </c>
      <c r="DR178" s="49" t="str">
        <f t="shared" si="237"/>
        <v/>
      </c>
      <c r="DS178" s="49" t="str">
        <f t="shared" si="238"/>
        <v/>
      </c>
      <c r="DT178" s="49" t="str">
        <f t="shared" si="239"/>
        <v/>
      </c>
      <c r="DU178" s="49" t="str">
        <f t="shared" si="240"/>
        <v/>
      </c>
      <c r="DV178" s="49" t="str">
        <f t="shared" si="241"/>
        <v/>
      </c>
      <c r="DX178" s="49"/>
      <c r="DY178" s="49" t="str">
        <f t="shared" si="242"/>
        <v/>
      </c>
      <c r="DZ178" s="49" t="str">
        <f t="shared" si="243"/>
        <v/>
      </c>
      <c r="EA178" s="49" t="str">
        <f t="shared" si="244"/>
        <v/>
      </c>
      <c r="EB178" s="49" t="str">
        <f t="shared" si="245"/>
        <v/>
      </c>
      <c r="EC178" s="49" t="str">
        <f t="shared" si="246"/>
        <v/>
      </c>
      <c r="ED178" s="49" t="str">
        <f t="shared" si="247"/>
        <v/>
      </c>
      <c r="EE178" s="49" t="str">
        <f t="shared" si="248"/>
        <v/>
      </c>
      <c r="EF178" s="49" t="str">
        <f t="shared" si="249"/>
        <v/>
      </c>
      <c r="EH178" s="49"/>
      <c r="EI178" s="49" t="str">
        <f t="shared" si="250"/>
        <v/>
      </c>
      <c r="EJ178" s="49" t="str">
        <f t="shared" si="251"/>
        <v/>
      </c>
      <c r="EK178" s="49" t="str">
        <f t="shared" si="252"/>
        <v/>
      </c>
      <c r="EL178" s="49" t="str">
        <f t="shared" si="253"/>
        <v/>
      </c>
      <c r="EM178" s="49" t="str">
        <f t="shared" si="254"/>
        <v/>
      </c>
      <c r="EN178" s="49" t="str">
        <f t="shared" si="255"/>
        <v/>
      </c>
      <c r="EO178" s="49" t="str">
        <f t="shared" si="256"/>
        <v/>
      </c>
      <c r="EP178" s="49" t="str">
        <f t="shared" si="257"/>
        <v/>
      </c>
      <c r="ER178" s="49"/>
      <c r="ES178" s="49" t="str">
        <f t="shared" si="258"/>
        <v/>
      </c>
      <c r="ET178" s="49" t="str">
        <f t="shared" si="259"/>
        <v/>
      </c>
      <c r="EU178" s="49" t="str">
        <f t="shared" si="260"/>
        <v/>
      </c>
      <c r="EV178" s="49" t="str">
        <f t="shared" si="261"/>
        <v/>
      </c>
      <c r="EW178" s="49" t="str">
        <f t="shared" si="262"/>
        <v/>
      </c>
      <c r="EX178" s="49" t="str">
        <f t="shared" si="263"/>
        <v/>
      </c>
      <c r="EY178" s="49" t="str">
        <f t="shared" si="264"/>
        <v/>
      </c>
      <c r="EZ178" s="49" t="str">
        <f t="shared" si="265"/>
        <v/>
      </c>
      <c r="FB178" s="49"/>
      <c r="FC178" s="49" t="str">
        <f t="shared" si="266"/>
        <v/>
      </c>
      <c r="FD178" s="49" t="str">
        <f t="shared" si="267"/>
        <v/>
      </c>
      <c r="FE178" s="49" t="str">
        <f t="shared" si="268"/>
        <v/>
      </c>
      <c r="FF178" s="49" t="str">
        <f t="shared" si="269"/>
        <v/>
      </c>
      <c r="FG178" s="49" t="str">
        <f t="shared" si="270"/>
        <v/>
      </c>
      <c r="FH178" s="49" t="str">
        <f t="shared" si="271"/>
        <v/>
      </c>
      <c r="FI178" s="49" t="str">
        <f t="shared" si="272"/>
        <v/>
      </c>
      <c r="FJ178" s="49" t="str">
        <f t="shared" si="273"/>
        <v/>
      </c>
      <c r="FL178" s="49"/>
      <c r="FM178" s="49" t="str">
        <f t="shared" si="274"/>
        <v/>
      </c>
      <c r="FN178" s="49" t="str">
        <f t="shared" si="275"/>
        <v/>
      </c>
      <c r="FO178" s="49" t="str">
        <f t="shared" si="276"/>
        <v/>
      </c>
      <c r="FP178" s="49" t="str">
        <f t="shared" si="277"/>
        <v/>
      </c>
      <c r="FQ178" s="49" t="str">
        <f t="shared" si="278"/>
        <v/>
      </c>
      <c r="FR178" s="49" t="str">
        <f t="shared" si="279"/>
        <v/>
      </c>
      <c r="FS178" s="49" t="str">
        <f t="shared" si="280"/>
        <v/>
      </c>
      <c r="FT178" s="49" t="str">
        <f t="shared" si="281"/>
        <v/>
      </c>
      <c r="FV178" s="49"/>
      <c r="FW178" s="49" t="str">
        <f t="shared" si="282"/>
        <v/>
      </c>
      <c r="FX178" s="49" t="str">
        <f t="shared" si="283"/>
        <v/>
      </c>
      <c r="FY178" s="49" t="str">
        <f t="shared" si="284"/>
        <v/>
      </c>
      <c r="FZ178" s="49" t="str">
        <f t="shared" si="285"/>
        <v/>
      </c>
      <c r="GA178" s="49" t="str">
        <f t="shared" si="286"/>
        <v/>
      </c>
      <c r="GB178" s="49" t="str">
        <f t="shared" si="287"/>
        <v/>
      </c>
      <c r="GC178" s="49" t="str">
        <f t="shared" si="288"/>
        <v/>
      </c>
      <c r="GD178" s="49" t="str">
        <f t="shared" si="289"/>
        <v/>
      </c>
      <c r="GF178" s="49"/>
      <c r="GG178" s="49" t="str">
        <f t="shared" si="290"/>
        <v/>
      </c>
      <c r="GH178" s="49" t="str">
        <f t="shared" si="291"/>
        <v/>
      </c>
      <c r="GI178" s="49" t="str">
        <f t="shared" si="292"/>
        <v/>
      </c>
      <c r="GJ178" s="49" t="str">
        <f t="shared" si="293"/>
        <v/>
      </c>
      <c r="GK178" s="49" t="str">
        <f t="shared" si="294"/>
        <v/>
      </c>
      <c r="GL178" s="49" t="str">
        <f t="shared" si="295"/>
        <v/>
      </c>
      <c r="GM178" s="49" t="str">
        <f t="shared" si="296"/>
        <v/>
      </c>
      <c r="GN178" s="49" t="str">
        <f t="shared" si="297"/>
        <v/>
      </c>
      <c r="GP178" s="49"/>
      <c r="GQ178" s="49" t="str">
        <f t="shared" si="298"/>
        <v/>
      </c>
      <c r="GR178" s="49" t="str">
        <f t="shared" si="299"/>
        <v/>
      </c>
      <c r="GS178" s="49" t="str">
        <f t="shared" si="300"/>
        <v/>
      </c>
      <c r="GT178" s="49" t="str">
        <f t="shared" si="301"/>
        <v/>
      </c>
      <c r="GU178" s="49" t="str">
        <f t="shared" si="302"/>
        <v/>
      </c>
      <c r="GV178" s="49" t="str">
        <f t="shared" si="303"/>
        <v/>
      </c>
      <c r="GW178" s="49" t="str">
        <f t="shared" si="304"/>
        <v/>
      </c>
      <c r="GX178" s="49" t="str">
        <f t="shared" si="305"/>
        <v/>
      </c>
    </row>
    <row r="179" spans="17:206" x14ac:dyDescent="0.2">
      <c r="Q179" s="65">
        <v>111</v>
      </c>
      <c r="AB179" s="49"/>
      <c r="AC179" s="49" t="str">
        <f t="shared" si="162"/>
        <v/>
      </c>
      <c r="AD179" s="49" t="str">
        <f t="shared" si="163"/>
        <v/>
      </c>
      <c r="AE179" s="49" t="str">
        <f t="shared" si="164"/>
        <v/>
      </c>
      <c r="AF179" s="49" t="str">
        <f t="shared" si="165"/>
        <v/>
      </c>
      <c r="AG179" s="49" t="str">
        <f t="shared" si="166"/>
        <v/>
      </c>
      <c r="AH179" s="49" t="str">
        <f t="shared" si="167"/>
        <v/>
      </c>
      <c r="AI179" s="49" t="str">
        <f t="shared" si="168"/>
        <v/>
      </c>
      <c r="AJ179" s="49" t="str">
        <f t="shared" si="169"/>
        <v/>
      </c>
      <c r="AL179" s="49"/>
      <c r="AM179" s="49" t="str">
        <f t="shared" si="170"/>
        <v/>
      </c>
      <c r="AN179" s="49" t="str">
        <f t="shared" si="171"/>
        <v/>
      </c>
      <c r="AO179" s="49" t="str">
        <f t="shared" si="172"/>
        <v/>
      </c>
      <c r="AP179" s="49" t="str">
        <f t="shared" si="173"/>
        <v/>
      </c>
      <c r="AQ179" s="49" t="str">
        <f t="shared" si="174"/>
        <v/>
      </c>
      <c r="AR179" s="49" t="str">
        <f t="shared" si="175"/>
        <v/>
      </c>
      <c r="AS179" s="49" t="str">
        <f t="shared" si="176"/>
        <v/>
      </c>
      <c r="AT179" s="49" t="str">
        <f t="shared" si="177"/>
        <v/>
      </c>
      <c r="AV179" s="49"/>
      <c r="AW179" s="49" t="str">
        <f t="shared" si="178"/>
        <v/>
      </c>
      <c r="AX179" s="49" t="str">
        <f t="shared" si="179"/>
        <v/>
      </c>
      <c r="AY179" s="49" t="str">
        <f t="shared" si="180"/>
        <v/>
      </c>
      <c r="AZ179" s="49" t="str">
        <f t="shared" si="181"/>
        <v/>
      </c>
      <c r="BA179" s="49" t="str">
        <f t="shared" si="182"/>
        <v/>
      </c>
      <c r="BB179" s="49" t="str">
        <f t="shared" si="183"/>
        <v/>
      </c>
      <c r="BC179" s="49" t="str">
        <f t="shared" si="184"/>
        <v/>
      </c>
      <c r="BD179" s="49" t="str">
        <f t="shared" si="185"/>
        <v/>
      </c>
      <c r="BF179" s="49"/>
      <c r="BG179" s="49" t="str">
        <f t="shared" si="186"/>
        <v/>
      </c>
      <c r="BH179" s="49" t="str">
        <f t="shared" si="187"/>
        <v/>
      </c>
      <c r="BI179" s="49" t="str">
        <f t="shared" si="188"/>
        <v/>
      </c>
      <c r="BJ179" s="49" t="str">
        <f t="shared" si="189"/>
        <v/>
      </c>
      <c r="BK179" s="49" t="str">
        <f t="shared" si="190"/>
        <v/>
      </c>
      <c r="BL179" s="49" t="str">
        <f t="shared" si="191"/>
        <v/>
      </c>
      <c r="BM179" s="49" t="str">
        <f t="shared" si="192"/>
        <v/>
      </c>
      <c r="BN179" s="49" t="str">
        <f t="shared" si="193"/>
        <v/>
      </c>
      <c r="BP179" s="49"/>
      <c r="BQ179" s="49" t="str">
        <f t="shared" si="194"/>
        <v/>
      </c>
      <c r="BR179" s="49" t="str">
        <f t="shared" si="195"/>
        <v/>
      </c>
      <c r="BS179" s="49" t="str">
        <f t="shared" si="196"/>
        <v/>
      </c>
      <c r="BT179" s="49" t="str">
        <f t="shared" si="197"/>
        <v/>
      </c>
      <c r="BU179" s="49" t="str">
        <f t="shared" si="198"/>
        <v/>
      </c>
      <c r="BV179" s="49" t="str">
        <f t="shared" si="199"/>
        <v/>
      </c>
      <c r="BW179" s="49" t="str">
        <f t="shared" si="200"/>
        <v/>
      </c>
      <c r="BX179" s="49" t="str">
        <f t="shared" si="201"/>
        <v/>
      </c>
      <c r="BZ179" s="49"/>
      <c r="CA179" s="49" t="str">
        <f t="shared" si="202"/>
        <v/>
      </c>
      <c r="CB179" s="49" t="str">
        <f t="shared" si="203"/>
        <v/>
      </c>
      <c r="CC179" s="49" t="str">
        <f t="shared" si="204"/>
        <v/>
      </c>
      <c r="CD179" s="49" t="str">
        <f t="shared" si="205"/>
        <v/>
      </c>
      <c r="CE179" s="49" t="str">
        <f t="shared" si="206"/>
        <v/>
      </c>
      <c r="CF179" s="49" t="str">
        <f t="shared" si="207"/>
        <v/>
      </c>
      <c r="CG179" s="49" t="str">
        <f t="shared" si="208"/>
        <v/>
      </c>
      <c r="CH179" s="49" t="str">
        <f t="shared" si="209"/>
        <v/>
      </c>
      <c r="CJ179" s="49"/>
      <c r="CK179" s="49" t="str">
        <f t="shared" si="210"/>
        <v/>
      </c>
      <c r="CL179" s="49" t="str">
        <f t="shared" si="211"/>
        <v/>
      </c>
      <c r="CM179" s="49" t="str">
        <f t="shared" si="212"/>
        <v/>
      </c>
      <c r="CN179" s="49" t="str">
        <f t="shared" si="213"/>
        <v/>
      </c>
      <c r="CO179" s="49" t="str">
        <f t="shared" si="214"/>
        <v/>
      </c>
      <c r="CP179" s="49" t="str">
        <f t="shared" si="215"/>
        <v/>
      </c>
      <c r="CQ179" s="49" t="str">
        <f t="shared" si="216"/>
        <v/>
      </c>
      <c r="CR179" s="49" t="str">
        <f t="shared" si="217"/>
        <v/>
      </c>
      <c r="CT179" s="49"/>
      <c r="CU179" s="49" t="str">
        <f t="shared" si="218"/>
        <v/>
      </c>
      <c r="CV179" s="49" t="str">
        <f t="shared" si="219"/>
        <v/>
      </c>
      <c r="CW179" s="49" t="str">
        <f t="shared" si="220"/>
        <v/>
      </c>
      <c r="CX179" s="49" t="str">
        <f t="shared" si="221"/>
        <v/>
      </c>
      <c r="CY179" s="49" t="str">
        <f t="shared" si="222"/>
        <v/>
      </c>
      <c r="CZ179" s="49" t="str">
        <f t="shared" si="223"/>
        <v/>
      </c>
      <c r="DA179" s="49" t="str">
        <f t="shared" si="224"/>
        <v/>
      </c>
      <c r="DB179" s="49" t="str">
        <f t="shared" si="225"/>
        <v/>
      </c>
      <c r="DD179" s="49"/>
      <c r="DE179" s="49" t="str">
        <f t="shared" si="226"/>
        <v/>
      </c>
      <c r="DF179" s="49" t="str">
        <f t="shared" si="227"/>
        <v/>
      </c>
      <c r="DG179" s="49" t="str">
        <f t="shared" si="228"/>
        <v/>
      </c>
      <c r="DH179" s="49" t="str">
        <f t="shared" si="229"/>
        <v/>
      </c>
      <c r="DI179" s="49" t="str">
        <f t="shared" si="230"/>
        <v/>
      </c>
      <c r="DJ179" s="49" t="str">
        <f t="shared" si="231"/>
        <v/>
      </c>
      <c r="DK179" s="49" t="str">
        <f t="shared" si="232"/>
        <v/>
      </c>
      <c r="DL179" s="49" t="str">
        <f t="shared" si="233"/>
        <v/>
      </c>
      <c r="DN179" s="49"/>
      <c r="DO179" s="49" t="str">
        <f t="shared" si="234"/>
        <v/>
      </c>
      <c r="DP179" s="49" t="str">
        <f t="shared" si="235"/>
        <v/>
      </c>
      <c r="DQ179" s="49" t="str">
        <f t="shared" si="236"/>
        <v/>
      </c>
      <c r="DR179" s="49" t="str">
        <f t="shared" si="237"/>
        <v/>
      </c>
      <c r="DS179" s="49" t="str">
        <f t="shared" si="238"/>
        <v/>
      </c>
      <c r="DT179" s="49" t="str">
        <f t="shared" si="239"/>
        <v/>
      </c>
      <c r="DU179" s="49" t="str">
        <f t="shared" si="240"/>
        <v/>
      </c>
      <c r="DV179" s="49" t="str">
        <f t="shared" si="241"/>
        <v/>
      </c>
      <c r="DX179" s="49"/>
      <c r="DY179" s="49" t="str">
        <f t="shared" si="242"/>
        <v/>
      </c>
      <c r="DZ179" s="49" t="str">
        <f t="shared" si="243"/>
        <v/>
      </c>
      <c r="EA179" s="49" t="str">
        <f t="shared" si="244"/>
        <v/>
      </c>
      <c r="EB179" s="49" t="str">
        <f t="shared" si="245"/>
        <v/>
      </c>
      <c r="EC179" s="49" t="str">
        <f t="shared" si="246"/>
        <v/>
      </c>
      <c r="ED179" s="49" t="str">
        <f t="shared" si="247"/>
        <v/>
      </c>
      <c r="EE179" s="49" t="str">
        <f t="shared" si="248"/>
        <v/>
      </c>
      <c r="EF179" s="49" t="str">
        <f t="shared" si="249"/>
        <v/>
      </c>
      <c r="EH179" s="49"/>
      <c r="EI179" s="49" t="str">
        <f t="shared" si="250"/>
        <v/>
      </c>
      <c r="EJ179" s="49" t="str">
        <f t="shared" si="251"/>
        <v/>
      </c>
      <c r="EK179" s="49" t="str">
        <f t="shared" si="252"/>
        <v/>
      </c>
      <c r="EL179" s="49" t="str">
        <f t="shared" si="253"/>
        <v/>
      </c>
      <c r="EM179" s="49" t="str">
        <f t="shared" si="254"/>
        <v/>
      </c>
      <c r="EN179" s="49" t="str">
        <f t="shared" si="255"/>
        <v/>
      </c>
      <c r="EO179" s="49" t="str">
        <f t="shared" si="256"/>
        <v/>
      </c>
      <c r="EP179" s="49" t="str">
        <f t="shared" si="257"/>
        <v/>
      </c>
      <c r="ER179" s="49"/>
      <c r="ES179" s="49" t="str">
        <f t="shared" si="258"/>
        <v/>
      </c>
      <c r="ET179" s="49" t="str">
        <f t="shared" si="259"/>
        <v/>
      </c>
      <c r="EU179" s="49" t="str">
        <f t="shared" si="260"/>
        <v/>
      </c>
      <c r="EV179" s="49" t="str">
        <f t="shared" si="261"/>
        <v/>
      </c>
      <c r="EW179" s="49" t="str">
        <f t="shared" si="262"/>
        <v/>
      </c>
      <c r="EX179" s="49" t="str">
        <f t="shared" si="263"/>
        <v/>
      </c>
      <c r="EY179" s="49" t="str">
        <f t="shared" si="264"/>
        <v/>
      </c>
      <c r="EZ179" s="49" t="str">
        <f t="shared" si="265"/>
        <v/>
      </c>
      <c r="FB179" s="49"/>
      <c r="FC179" s="49" t="str">
        <f t="shared" si="266"/>
        <v/>
      </c>
      <c r="FD179" s="49" t="str">
        <f t="shared" si="267"/>
        <v/>
      </c>
      <c r="FE179" s="49" t="str">
        <f t="shared" si="268"/>
        <v/>
      </c>
      <c r="FF179" s="49" t="str">
        <f t="shared" si="269"/>
        <v/>
      </c>
      <c r="FG179" s="49" t="str">
        <f t="shared" si="270"/>
        <v/>
      </c>
      <c r="FH179" s="49" t="str">
        <f t="shared" si="271"/>
        <v/>
      </c>
      <c r="FI179" s="49" t="str">
        <f t="shared" si="272"/>
        <v/>
      </c>
      <c r="FJ179" s="49" t="str">
        <f t="shared" si="273"/>
        <v/>
      </c>
      <c r="FL179" s="49"/>
      <c r="FM179" s="49" t="str">
        <f t="shared" si="274"/>
        <v/>
      </c>
      <c r="FN179" s="49" t="str">
        <f t="shared" si="275"/>
        <v/>
      </c>
      <c r="FO179" s="49" t="str">
        <f t="shared" si="276"/>
        <v/>
      </c>
      <c r="FP179" s="49" t="str">
        <f t="shared" si="277"/>
        <v/>
      </c>
      <c r="FQ179" s="49" t="str">
        <f t="shared" si="278"/>
        <v/>
      </c>
      <c r="FR179" s="49" t="str">
        <f t="shared" si="279"/>
        <v/>
      </c>
      <c r="FS179" s="49" t="str">
        <f t="shared" si="280"/>
        <v/>
      </c>
      <c r="FT179" s="49" t="str">
        <f t="shared" si="281"/>
        <v/>
      </c>
      <c r="FV179" s="49"/>
      <c r="FW179" s="49" t="str">
        <f t="shared" si="282"/>
        <v/>
      </c>
      <c r="FX179" s="49" t="str">
        <f t="shared" si="283"/>
        <v/>
      </c>
      <c r="FY179" s="49" t="str">
        <f t="shared" si="284"/>
        <v/>
      </c>
      <c r="FZ179" s="49" t="str">
        <f t="shared" si="285"/>
        <v/>
      </c>
      <c r="GA179" s="49" t="str">
        <f t="shared" si="286"/>
        <v/>
      </c>
      <c r="GB179" s="49" t="str">
        <f t="shared" si="287"/>
        <v/>
      </c>
      <c r="GC179" s="49" t="str">
        <f t="shared" si="288"/>
        <v/>
      </c>
      <c r="GD179" s="49" t="str">
        <f t="shared" si="289"/>
        <v/>
      </c>
      <c r="GF179" s="49"/>
      <c r="GG179" s="49" t="str">
        <f t="shared" si="290"/>
        <v/>
      </c>
      <c r="GH179" s="49" t="str">
        <f t="shared" si="291"/>
        <v/>
      </c>
      <c r="GI179" s="49" t="str">
        <f t="shared" si="292"/>
        <v/>
      </c>
      <c r="GJ179" s="49" t="str">
        <f t="shared" si="293"/>
        <v/>
      </c>
      <c r="GK179" s="49" t="str">
        <f t="shared" si="294"/>
        <v/>
      </c>
      <c r="GL179" s="49" t="str">
        <f t="shared" si="295"/>
        <v/>
      </c>
      <c r="GM179" s="49" t="str">
        <f t="shared" si="296"/>
        <v/>
      </c>
      <c r="GN179" s="49" t="str">
        <f t="shared" si="297"/>
        <v/>
      </c>
      <c r="GP179" s="49"/>
      <c r="GQ179" s="49" t="str">
        <f t="shared" si="298"/>
        <v/>
      </c>
      <c r="GR179" s="49" t="str">
        <f t="shared" si="299"/>
        <v/>
      </c>
      <c r="GS179" s="49" t="str">
        <f t="shared" si="300"/>
        <v/>
      </c>
      <c r="GT179" s="49" t="str">
        <f t="shared" si="301"/>
        <v/>
      </c>
      <c r="GU179" s="49" t="str">
        <f t="shared" si="302"/>
        <v/>
      </c>
      <c r="GV179" s="49" t="str">
        <f t="shared" si="303"/>
        <v/>
      </c>
      <c r="GW179" s="49" t="str">
        <f t="shared" si="304"/>
        <v/>
      </c>
      <c r="GX179" s="49" t="str">
        <f t="shared" si="305"/>
        <v/>
      </c>
    </row>
    <row r="180" spans="17:206" x14ac:dyDescent="0.2">
      <c r="Q180" s="65">
        <v>112</v>
      </c>
      <c r="AB180" s="49"/>
      <c r="AC180" s="49" t="str">
        <f t="shared" si="162"/>
        <v/>
      </c>
      <c r="AD180" s="49" t="str">
        <f t="shared" si="163"/>
        <v/>
      </c>
      <c r="AE180" s="49" t="str">
        <f t="shared" si="164"/>
        <v/>
      </c>
      <c r="AF180" s="49" t="str">
        <f t="shared" si="165"/>
        <v/>
      </c>
      <c r="AG180" s="49" t="str">
        <f t="shared" si="166"/>
        <v/>
      </c>
      <c r="AH180" s="49" t="str">
        <f t="shared" si="167"/>
        <v/>
      </c>
      <c r="AI180" s="49" t="str">
        <f t="shared" si="168"/>
        <v/>
      </c>
      <c r="AJ180" s="49" t="str">
        <f t="shared" si="169"/>
        <v/>
      </c>
      <c r="AL180" s="49"/>
      <c r="AM180" s="49" t="str">
        <f t="shared" si="170"/>
        <v/>
      </c>
      <c r="AN180" s="49" t="str">
        <f t="shared" si="171"/>
        <v/>
      </c>
      <c r="AO180" s="49" t="str">
        <f t="shared" si="172"/>
        <v/>
      </c>
      <c r="AP180" s="49" t="str">
        <f t="shared" si="173"/>
        <v/>
      </c>
      <c r="AQ180" s="49" t="str">
        <f t="shared" si="174"/>
        <v/>
      </c>
      <c r="AR180" s="49" t="str">
        <f t="shared" si="175"/>
        <v/>
      </c>
      <c r="AS180" s="49" t="str">
        <f t="shared" si="176"/>
        <v/>
      </c>
      <c r="AT180" s="49" t="str">
        <f t="shared" si="177"/>
        <v/>
      </c>
      <c r="AV180" s="49"/>
      <c r="AW180" s="49" t="str">
        <f t="shared" si="178"/>
        <v/>
      </c>
      <c r="AX180" s="49" t="str">
        <f t="shared" si="179"/>
        <v/>
      </c>
      <c r="AY180" s="49" t="str">
        <f t="shared" si="180"/>
        <v/>
      </c>
      <c r="AZ180" s="49" t="str">
        <f t="shared" si="181"/>
        <v/>
      </c>
      <c r="BA180" s="49" t="str">
        <f t="shared" si="182"/>
        <v/>
      </c>
      <c r="BB180" s="49" t="str">
        <f t="shared" si="183"/>
        <v/>
      </c>
      <c r="BC180" s="49" t="str">
        <f t="shared" si="184"/>
        <v/>
      </c>
      <c r="BD180" s="49" t="str">
        <f t="shared" si="185"/>
        <v/>
      </c>
      <c r="BF180" s="49"/>
      <c r="BG180" s="49" t="str">
        <f t="shared" si="186"/>
        <v/>
      </c>
      <c r="BH180" s="49" t="str">
        <f t="shared" si="187"/>
        <v/>
      </c>
      <c r="BI180" s="49" t="str">
        <f t="shared" si="188"/>
        <v/>
      </c>
      <c r="BJ180" s="49" t="str">
        <f t="shared" si="189"/>
        <v/>
      </c>
      <c r="BK180" s="49" t="str">
        <f t="shared" si="190"/>
        <v/>
      </c>
      <c r="BL180" s="49" t="str">
        <f t="shared" si="191"/>
        <v/>
      </c>
      <c r="BM180" s="49" t="str">
        <f t="shared" si="192"/>
        <v/>
      </c>
      <c r="BN180" s="49" t="str">
        <f t="shared" si="193"/>
        <v/>
      </c>
      <c r="BP180" s="49"/>
      <c r="BQ180" s="49" t="str">
        <f t="shared" si="194"/>
        <v/>
      </c>
      <c r="BR180" s="49" t="str">
        <f t="shared" si="195"/>
        <v/>
      </c>
      <c r="BS180" s="49" t="str">
        <f t="shared" si="196"/>
        <v/>
      </c>
      <c r="BT180" s="49" t="str">
        <f t="shared" si="197"/>
        <v/>
      </c>
      <c r="BU180" s="49" t="str">
        <f t="shared" si="198"/>
        <v/>
      </c>
      <c r="BV180" s="49" t="str">
        <f t="shared" si="199"/>
        <v/>
      </c>
      <c r="BW180" s="49" t="str">
        <f t="shared" si="200"/>
        <v/>
      </c>
      <c r="BX180" s="49" t="str">
        <f t="shared" si="201"/>
        <v/>
      </c>
      <c r="BZ180" s="49"/>
      <c r="CA180" s="49" t="str">
        <f t="shared" si="202"/>
        <v/>
      </c>
      <c r="CB180" s="49" t="str">
        <f t="shared" si="203"/>
        <v/>
      </c>
      <c r="CC180" s="49" t="str">
        <f t="shared" si="204"/>
        <v/>
      </c>
      <c r="CD180" s="49" t="str">
        <f t="shared" si="205"/>
        <v/>
      </c>
      <c r="CE180" s="49" t="str">
        <f t="shared" si="206"/>
        <v/>
      </c>
      <c r="CF180" s="49" t="str">
        <f t="shared" si="207"/>
        <v/>
      </c>
      <c r="CG180" s="49" t="str">
        <f t="shared" si="208"/>
        <v/>
      </c>
      <c r="CH180" s="49" t="str">
        <f t="shared" si="209"/>
        <v/>
      </c>
      <c r="CJ180" s="49"/>
      <c r="CK180" s="49" t="str">
        <f t="shared" si="210"/>
        <v/>
      </c>
      <c r="CL180" s="49" t="str">
        <f t="shared" si="211"/>
        <v/>
      </c>
      <c r="CM180" s="49" t="str">
        <f t="shared" si="212"/>
        <v/>
      </c>
      <c r="CN180" s="49" t="str">
        <f t="shared" si="213"/>
        <v/>
      </c>
      <c r="CO180" s="49" t="str">
        <f t="shared" si="214"/>
        <v/>
      </c>
      <c r="CP180" s="49" t="str">
        <f t="shared" si="215"/>
        <v/>
      </c>
      <c r="CQ180" s="49" t="str">
        <f t="shared" si="216"/>
        <v/>
      </c>
      <c r="CR180" s="49" t="str">
        <f t="shared" si="217"/>
        <v/>
      </c>
      <c r="CT180" s="49"/>
      <c r="CU180" s="49" t="str">
        <f t="shared" si="218"/>
        <v/>
      </c>
      <c r="CV180" s="49" t="str">
        <f t="shared" si="219"/>
        <v/>
      </c>
      <c r="CW180" s="49" t="str">
        <f t="shared" si="220"/>
        <v/>
      </c>
      <c r="CX180" s="49" t="str">
        <f t="shared" si="221"/>
        <v/>
      </c>
      <c r="CY180" s="49" t="str">
        <f t="shared" si="222"/>
        <v/>
      </c>
      <c r="CZ180" s="49" t="str">
        <f t="shared" si="223"/>
        <v/>
      </c>
      <c r="DA180" s="49" t="str">
        <f t="shared" si="224"/>
        <v/>
      </c>
      <c r="DB180" s="49" t="str">
        <f t="shared" si="225"/>
        <v/>
      </c>
      <c r="DD180" s="49"/>
      <c r="DE180" s="49" t="str">
        <f t="shared" si="226"/>
        <v/>
      </c>
      <c r="DF180" s="49" t="str">
        <f t="shared" si="227"/>
        <v/>
      </c>
      <c r="DG180" s="49" t="str">
        <f t="shared" si="228"/>
        <v/>
      </c>
      <c r="DH180" s="49" t="str">
        <f t="shared" si="229"/>
        <v/>
      </c>
      <c r="DI180" s="49" t="str">
        <f t="shared" si="230"/>
        <v/>
      </c>
      <c r="DJ180" s="49" t="str">
        <f t="shared" si="231"/>
        <v/>
      </c>
      <c r="DK180" s="49" t="str">
        <f t="shared" si="232"/>
        <v/>
      </c>
      <c r="DL180" s="49" t="str">
        <f t="shared" si="233"/>
        <v/>
      </c>
      <c r="DN180" s="49"/>
      <c r="DO180" s="49" t="str">
        <f t="shared" si="234"/>
        <v/>
      </c>
      <c r="DP180" s="49" t="str">
        <f t="shared" si="235"/>
        <v/>
      </c>
      <c r="DQ180" s="49" t="str">
        <f t="shared" si="236"/>
        <v/>
      </c>
      <c r="DR180" s="49" t="str">
        <f t="shared" si="237"/>
        <v/>
      </c>
      <c r="DS180" s="49" t="str">
        <f t="shared" si="238"/>
        <v/>
      </c>
      <c r="DT180" s="49" t="str">
        <f t="shared" si="239"/>
        <v/>
      </c>
      <c r="DU180" s="49" t="str">
        <f t="shared" si="240"/>
        <v/>
      </c>
      <c r="DV180" s="49" t="str">
        <f t="shared" si="241"/>
        <v/>
      </c>
      <c r="DX180" s="49"/>
      <c r="DY180" s="49" t="str">
        <f t="shared" si="242"/>
        <v/>
      </c>
      <c r="DZ180" s="49" t="str">
        <f t="shared" si="243"/>
        <v/>
      </c>
      <c r="EA180" s="49" t="str">
        <f t="shared" si="244"/>
        <v/>
      </c>
      <c r="EB180" s="49" t="str">
        <f t="shared" si="245"/>
        <v/>
      </c>
      <c r="EC180" s="49" t="str">
        <f t="shared" si="246"/>
        <v/>
      </c>
      <c r="ED180" s="49" t="str">
        <f t="shared" si="247"/>
        <v/>
      </c>
      <c r="EE180" s="49" t="str">
        <f t="shared" si="248"/>
        <v/>
      </c>
      <c r="EF180" s="49" t="str">
        <f t="shared" si="249"/>
        <v/>
      </c>
      <c r="EH180" s="49"/>
      <c r="EI180" s="49" t="str">
        <f t="shared" si="250"/>
        <v/>
      </c>
      <c r="EJ180" s="49" t="str">
        <f t="shared" si="251"/>
        <v/>
      </c>
      <c r="EK180" s="49" t="str">
        <f t="shared" si="252"/>
        <v/>
      </c>
      <c r="EL180" s="49" t="str">
        <f t="shared" si="253"/>
        <v/>
      </c>
      <c r="EM180" s="49" t="str">
        <f t="shared" si="254"/>
        <v/>
      </c>
      <c r="EN180" s="49" t="str">
        <f t="shared" si="255"/>
        <v/>
      </c>
      <c r="EO180" s="49" t="str">
        <f t="shared" si="256"/>
        <v/>
      </c>
      <c r="EP180" s="49" t="str">
        <f t="shared" si="257"/>
        <v/>
      </c>
      <c r="ER180" s="49"/>
      <c r="ES180" s="49" t="str">
        <f t="shared" si="258"/>
        <v/>
      </c>
      <c r="ET180" s="49" t="str">
        <f t="shared" si="259"/>
        <v/>
      </c>
      <c r="EU180" s="49" t="str">
        <f t="shared" si="260"/>
        <v/>
      </c>
      <c r="EV180" s="49" t="str">
        <f t="shared" si="261"/>
        <v/>
      </c>
      <c r="EW180" s="49" t="str">
        <f t="shared" si="262"/>
        <v/>
      </c>
      <c r="EX180" s="49" t="str">
        <f t="shared" si="263"/>
        <v/>
      </c>
      <c r="EY180" s="49" t="str">
        <f t="shared" si="264"/>
        <v/>
      </c>
      <c r="EZ180" s="49" t="str">
        <f t="shared" si="265"/>
        <v/>
      </c>
      <c r="FB180" s="49"/>
      <c r="FC180" s="49" t="str">
        <f t="shared" si="266"/>
        <v/>
      </c>
      <c r="FD180" s="49" t="str">
        <f t="shared" si="267"/>
        <v/>
      </c>
      <c r="FE180" s="49" t="str">
        <f t="shared" si="268"/>
        <v/>
      </c>
      <c r="FF180" s="49" t="str">
        <f t="shared" si="269"/>
        <v/>
      </c>
      <c r="FG180" s="49" t="str">
        <f t="shared" si="270"/>
        <v/>
      </c>
      <c r="FH180" s="49" t="str">
        <f t="shared" si="271"/>
        <v/>
      </c>
      <c r="FI180" s="49" t="str">
        <f t="shared" si="272"/>
        <v/>
      </c>
      <c r="FJ180" s="49" t="str">
        <f t="shared" si="273"/>
        <v/>
      </c>
      <c r="FL180" s="49"/>
      <c r="FM180" s="49" t="str">
        <f t="shared" si="274"/>
        <v/>
      </c>
      <c r="FN180" s="49" t="str">
        <f t="shared" si="275"/>
        <v/>
      </c>
      <c r="FO180" s="49" t="str">
        <f t="shared" si="276"/>
        <v/>
      </c>
      <c r="FP180" s="49" t="str">
        <f t="shared" si="277"/>
        <v/>
      </c>
      <c r="FQ180" s="49" t="str">
        <f t="shared" si="278"/>
        <v/>
      </c>
      <c r="FR180" s="49" t="str">
        <f t="shared" si="279"/>
        <v/>
      </c>
      <c r="FS180" s="49" t="str">
        <f t="shared" si="280"/>
        <v/>
      </c>
      <c r="FT180" s="49" t="str">
        <f t="shared" si="281"/>
        <v/>
      </c>
      <c r="FV180" s="49"/>
      <c r="FW180" s="49" t="str">
        <f t="shared" si="282"/>
        <v/>
      </c>
      <c r="FX180" s="49" t="str">
        <f t="shared" si="283"/>
        <v/>
      </c>
      <c r="FY180" s="49" t="str">
        <f t="shared" si="284"/>
        <v/>
      </c>
      <c r="FZ180" s="49" t="str">
        <f t="shared" si="285"/>
        <v/>
      </c>
      <c r="GA180" s="49" t="str">
        <f t="shared" si="286"/>
        <v/>
      </c>
      <c r="GB180" s="49" t="str">
        <f t="shared" si="287"/>
        <v/>
      </c>
      <c r="GC180" s="49" t="str">
        <f t="shared" si="288"/>
        <v/>
      </c>
      <c r="GD180" s="49" t="str">
        <f t="shared" si="289"/>
        <v/>
      </c>
      <c r="GF180" s="49"/>
      <c r="GG180" s="49" t="str">
        <f t="shared" si="290"/>
        <v/>
      </c>
      <c r="GH180" s="49" t="str">
        <f t="shared" si="291"/>
        <v/>
      </c>
      <c r="GI180" s="49" t="str">
        <f t="shared" si="292"/>
        <v/>
      </c>
      <c r="GJ180" s="49" t="str">
        <f t="shared" si="293"/>
        <v/>
      </c>
      <c r="GK180" s="49" t="str">
        <f t="shared" si="294"/>
        <v/>
      </c>
      <c r="GL180" s="49" t="str">
        <f t="shared" si="295"/>
        <v/>
      </c>
      <c r="GM180" s="49" t="str">
        <f t="shared" si="296"/>
        <v/>
      </c>
      <c r="GN180" s="49" t="str">
        <f t="shared" si="297"/>
        <v/>
      </c>
      <c r="GP180" s="49"/>
      <c r="GQ180" s="49" t="str">
        <f t="shared" si="298"/>
        <v/>
      </c>
      <c r="GR180" s="49" t="str">
        <f t="shared" si="299"/>
        <v/>
      </c>
      <c r="GS180" s="49" t="str">
        <f t="shared" si="300"/>
        <v/>
      </c>
      <c r="GT180" s="49" t="str">
        <f t="shared" si="301"/>
        <v/>
      </c>
      <c r="GU180" s="49" t="str">
        <f t="shared" si="302"/>
        <v/>
      </c>
      <c r="GV180" s="49" t="str">
        <f t="shared" si="303"/>
        <v/>
      </c>
      <c r="GW180" s="49" t="str">
        <f t="shared" si="304"/>
        <v/>
      </c>
      <c r="GX180" s="49" t="str">
        <f t="shared" si="305"/>
        <v/>
      </c>
    </row>
    <row r="181" spans="17:206" x14ac:dyDescent="0.2">
      <c r="Q181" s="65">
        <v>113</v>
      </c>
      <c r="AB181" s="49"/>
      <c r="AC181" s="49" t="str">
        <f t="shared" si="162"/>
        <v/>
      </c>
      <c r="AD181" s="49" t="str">
        <f t="shared" si="163"/>
        <v/>
      </c>
      <c r="AE181" s="49" t="str">
        <f t="shared" si="164"/>
        <v/>
      </c>
      <c r="AF181" s="49" t="str">
        <f t="shared" si="165"/>
        <v/>
      </c>
      <c r="AG181" s="49" t="str">
        <f t="shared" si="166"/>
        <v/>
      </c>
      <c r="AH181" s="49" t="str">
        <f t="shared" si="167"/>
        <v/>
      </c>
      <c r="AI181" s="49" t="str">
        <f t="shared" si="168"/>
        <v/>
      </c>
      <c r="AJ181" s="49" t="str">
        <f t="shared" si="169"/>
        <v/>
      </c>
      <c r="AL181" s="49"/>
      <c r="AM181" s="49" t="str">
        <f t="shared" si="170"/>
        <v/>
      </c>
      <c r="AN181" s="49" t="str">
        <f t="shared" si="171"/>
        <v/>
      </c>
      <c r="AO181" s="49" t="str">
        <f t="shared" si="172"/>
        <v/>
      </c>
      <c r="AP181" s="49" t="str">
        <f t="shared" si="173"/>
        <v/>
      </c>
      <c r="AQ181" s="49" t="str">
        <f t="shared" si="174"/>
        <v/>
      </c>
      <c r="AR181" s="49" t="str">
        <f t="shared" si="175"/>
        <v/>
      </c>
      <c r="AS181" s="49" t="str">
        <f t="shared" si="176"/>
        <v/>
      </c>
      <c r="AT181" s="49" t="str">
        <f t="shared" si="177"/>
        <v/>
      </c>
      <c r="AV181" s="49"/>
      <c r="AW181" s="49" t="str">
        <f t="shared" si="178"/>
        <v/>
      </c>
      <c r="AX181" s="49" t="str">
        <f t="shared" si="179"/>
        <v/>
      </c>
      <c r="AY181" s="49" t="str">
        <f t="shared" si="180"/>
        <v/>
      </c>
      <c r="AZ181" s="49" t="str">
        <f t="shared" si="181"/>
        <v/>
      </c>
      <c r="BA181" s="49" t="str">
        <f t="shared" si="182"/>
        <v/>
      </c>
      <c r="BB181" s="49" t="str">
        <f t="shared" si="183"/>
        <v/>
      </c>
      <c r="BC181" s="49" t="str">
        <f t="shared" si="184"/>
        <v/>
      </c>
      <c r="BD181" s="49" t="str">
        <f t="shared" si="185"/>
        <v/>
      </c>
      <c r="BF181" s="49"/>
      <c r="BG181" s="49" t="str">
        <f t="shared" si="186"/>
        <v/>
      </c>
      <c r="BH181" s="49" t="str">
        <f t="shared" si="187"/>
        <v/>
      </c>
      <c r="BI181" s="49" t="str">
        <f t="shared" si="188"/>
        <v/>
      </c>
      <c r="BJ181" s="49" t="str">
        <f t="shared" si="189"/>
        <v/>
      </c>
      <c r="BK181" s="49" t="str">
        <f t="shared" si="190"/>
        <v/>
      </c>
      <c r="BL181" s="49" t="str">
        <f t="shared" si="191"/>
        <v/>
      </c>
      <c r="BM181" s="49" t="str">
        <f t="shared" si="192"/>
        <v/>
      </c>
      <c r="BN181" s="49" t="str">
        <f t="shared" si="193"/>
        <v/>
      </c>
      <c r="BP181" s="49"/>
      <c r="BQ181" s="49" t="str">
        <f t="shared" si="194"/>
        <v/>
      </c>
      <c r="BR181" s="49" t="str">
        <f t="shared" si="195"/>
        <v/>
      </c>
      <c r="BS181" s="49" t="str">
        <f t="shared" si="196"/>
        <v/>
      </c>
      <c r="BT181" s="49" t="str">
        <f t="shared" si="197"/>
        <v/>
      </c>
      <c r="BU181" s="49" t="str">
        <f t="shared" si="198"/>
        <v/>
      </c>
      <c r="BV181" s="49" t="str">
        <f t="shared" si="199"/>
        <v/>
      </c>
      <c r="BW181" s="49" t="str">
        <f t="shared" si="200"/>
        <v/>
      </c>
      <c r="BX181" s="49" t="str">
        <f t="shared" si="201"/>
        <v/>
      </c>
      <c r="BZ181" s="49"/>
      <c r="CA181" s="49" t="str">
        <f t="shared" si="202"/>
        <v/>
      </c>
      <c r="CB181" s="49" t="str">
        <f t="shared" si="203"/>
        <v/>
      </c>
      <c r="CC181" s="49" t="str">
        <f t="shared" si="204"/>
        <v/>
      </c>
      <c r="CD181" s="49" t="str">
        <f t="shared" si="205"/>
        <v/>
      </c>
      <c r="CE181" s="49" t="str">
        <f t="shared" si="206"/>
        <v/>
      </c>
      <c r="CF181" s="49" t="str">
        <f t="shared" si="207"/>
        <v/>
      </c>
      <c r="CG181" s="49" t="str">
        <f t="shared" si="208"/>
        <v/>
      </c>
      <c r="CH181" s="49" t="str">
        <f t="shared" si="209"/>
        <v/>
      </c>
      <c r="CJ181" s="49"/>
      <c r="CK181" s="49" t="str">
        <f t="shared" si="210"/>
        <v/>
      </c>
      <c r="CL181" s="49" t="str">
        <f t="shared" si="211"/>
        <v/>
      </c>
      <c r="CM181" s="49" t="str">
        <f t="shared" si="212"/>
        <v/>
      </c>
      <c r="CN181" s="49" t="str">
        <f t="shared" si="213"/>
        <v/>
      </c>
      <c r="CO181" s="49" t="str">
        <f t="shared" si="214"/>
        <v/>
      </c>
      <c r="CP181" s="49" t="str">
        <f t="shared" si="215"/>
        <v/>
      </c>
      <c r="CQ181" s="49" t="str">
        <f t="shared" si="216"/>
        <v/>
      </c>
      <c r="CR181" s="49" t="str">
        <f t="shared" si="217"/>
        <v/>
      </c>
      <c r="CT181" s="49"/>
      <c r="CU181" s="49" t="str">
        <f t="shared" si="218"/>
        <v/>
      </c>
      <c r="CV181" s="49" t="str">
        <f t="shared" si="219"/>
        <v/>
      </c>
      <c r="CW181" s="49" t="str">
        <f t="shared" si="220"/>
        <v/>
      </c>
      <c r="CX181" s="49" t="str">
        <f t="shared" si="221"/>
        <v/>
      </c>
      <c r="CY181" s="49" t="str">
        <f t="shared" si="222"/>
        <v/>
      </c>
      <c r="CZ181" s="49" t="str">
        <f t="shared" si="223"/>
        <v/>
      </c>
      <c r="DA181" s="49" t="str">
        <f t="shared" si="224"/>
        <v/>
      </c>
      <c r="DB181" s="49" t="str">
        <f t="shared" si="225"/>
        <v/>
      </c>
      <c r="DD181" s="49"/>
      <c r="DE181" s="49" t="str">
        <f t="shared" si="226"/>
        <v/>
      </c>
      <c r="DF181" s="49" t="str">
        <f t="shared" si="227"/>
        <v/>
      </c>
      <c r="DG181" s="49" t="str">
        <f t="shared" si="228"/>
        <v/>
      </c>
      <c r="DH181" s="49" t="str">
        <f t="shared" si="229"/>
        <v/>
      </c>
      <c r="DI181" s="49" t="str">
        <f t="shared" si="230"/>
        <v/>
      </c>
      <c r="DJ181" s="49" t="str">
        <f t="shared" si="231"/>
        <v/>
      </c>
      <c r="DK181" s="49" t="str">
        <f t="shared" si="232"/>
        <v/>
      </c>
      <c r="DL181" s="49" t="str">
        <f t="shared" si="233"/>
        <v/>
      </c>
      <c r="DN181" s="49"/>
      <c r="DO181" s="49" t="str">
        <f t="shared" si="234"/>
        <v/>
      </c>
      <c r="DP181" s="49" t="str">
        <f t="shared" si="235"/>
        <v/>
      </c>
      <c r="DQ181" s="49" t="str">
        <f t="shared" si="236"/>
        <v/>
      </c>
      <c r="DR181" s="49" t="str">
        <f t="shared" si="237"/>
        <v/>
      </c>
      <c r="DS181" s="49" t="str">
        <f t="shared" si="238"/>
        <v/>
      </c>
      <c r="DT181" s="49" t="str">
        <f t="shared" si="239"/>
        <v/>
      </c>
      <c r="DU181" s="49" t="str">
        <f t="shared" si="240"/>
        <v/>
      </c>
      <c r="DV181" s="49" t="str">
        <f t="shared" si="241"/>
        <v/>
      </c>
      <c r="DX181" s="49"/>
      <c r="DY181" s="49" t="str">
        <f t="shared" si="242"/>
        <v/>
      </c>
      <c r="DZ181" s="49" t="str">
        <f t="shared" si="243"/>
        <v/>
      </c>
      <c r="EA181" s="49" t="str">
        <f t="shared" si="244"/>
        <v/>
      </c>
      <c r="EB181" s="49" t="str">
        <f t="shared" si="245"/>
        <v/>
      </c>
      <c r="EC181" s="49" t="str">
        <f t="shared" si="246"/>
        <v/>
      </c>
      <c r="ED181" s="49" t="str">
        <f t="shared" si="247"/>
        <v/>
      </c>
      <c r="EE181" s="49" t="str">
        <f t="shared" si="248"/>
        <v/>
      </c>
      <c r="EF181" s="49" t="str">
        <f t="shared" si="249"/>
        <v/>
      </c>
      <c r="EH181" s="49"/>
      <c r="EI181" s="49" t="str">
        <f t="shared" si="250"/>
        <v/>
      </c>
      <c r="EJ181" s="49" t="str">
        <f t="shared" si="251"/>
        <v/>
      </c>
      <c r="EK181" s="49" t="str">
        <f t="shared" si="252"/>
        <v/>
      </c>
      <c r="EL181" s="49" t="str">
        <f t="shared" si="253"/>
        <v/>
      </c>
      <c r="EM181" s="49" t="str">
        <f t="shared" si="254"/>
        <v/>
      </c>
      <c r="EN181" s="49" t="str">
        <f t="shared" si="255"/>
        <v/>
      </c>
      <c r="EO181" s="49" t="str">
        <f t="shared" si="256"/>
        <v/>
      </c>
      <c r="EP181" s="49" t="str">
        <f t="shared" si="257"/>
        <v/>
      </c>
      <c r="ER181" s="49"/>
      <c r="ES181" s="49" t="str">
        <f t="shared" si="258"/>
        <v/>
      </c>
      <c r="ET181" s="49" t="str">
        <f t="shared" si="259"/>
        <v/>
      </c>
      <c r="EU181" s="49" t="str">
        <f t="shared" si="260"/>
        <v/>
      </c>
      <c r="EV181" s="49" t="str">
        <f t="shared" si="261"/>
        <v/>
      </c>
      <c r="EW181" s="49" t="str">
        <f t="shared" si="262"/>
        <v/>
      </c>
      <c r="EX181" s="49" t="str">
        <f t="shared" si="263"/>
        <v/>
      </c>
      <c r="EY181" s="49" t="str">
        <f t="shared" si="264"/>
        <v/>
      </c>
      <c r="EZ181" s="49" t="str">
        <f t="shared" si="265"/>
        <v/>
      </c>
      <c r="FB181" s="49"/>
      <c r="FC181" s="49" t="str">
        <f t="shared" si="266"/>
        <v/>
      </c>
      <c r="FD181" s="49" t="str">
        <f t="shared" si="267"/>
        <v/>
      </c>
      <c r="FE181" s="49" t="str">
        <f t="shared" si="268"/>
        <v/>
      </c>
      <c r="FF181" s="49" t="str">
        <f t="shared" si="269"/>
        <v/>
      </c>
      <c r="FG181" s="49" t="str">
        <f t="shared" si="270"/>
        <v/>
      </c>
      <c r="FH181" s="49" t="str">
        <f t="shared" si="271"/>
        <v/>
      </c>
      <c r="FI181" s="49" t="str">
        <f t="shared" si="272"/>
        <v/>
      </c>
      <c r="FJ181" s="49" t="str">
        <f t="shared" si="273"/>
        <v/>
      </c>
      <c r="FL181" s="49"/>
      <c r="FM181" s="49" t="str">
        <f t="shared" si="274"/>
        <v/>
      </c>
      <c r="FN181" s="49" t="str">
        <f t="shared" si="275"/>
        <v/>
      </c>
      <c r="FO181" s="49" t="str">
        <f t="shared" si="276"/>
        <v/>
      </c>
      <c r="FP181" s="49" t="str">
        <f t="shared" si="277"/>
        <v/>
      </c>
      <c r="FQ181" s="49" t="str">
        <f t="shared" si="278"/>
        <v/>
      </c>
      <c r="FR181" s="49" t="str">
        <f t="shared" si="279"/>
        <v/>
      </c>
      <c r="FS181" s="49" t="str">
        <f t="shared" si="280"/>
        <v/>
      </c>
      <c r="FT181" s="49" t="str">
        <f t="shared" si="281"/>
        <v/>
      </c>
      <c r="FV181" s="49"/>
      <c r="FW181" s="49" t="str">
        <f t="shared" si="282"/>
        <v/>
      </c>
      <c r="FX181" s="49" t="str">
        <f t="shared" si="283"/>
        <v/>
      </c>
      <c r="FY181" s="49" t="str">
        <f t="shared" si="284"/>
        <v/>
      </c>
      <c r="FZ181" s="49" t="str">
        <f t="shared" si="285"/>
        <v/>
      </c>
      <c r="GA181" s="49" t="str">
        <f t="shared" si="286"/>
        <v/>
      </c>
      <c r="GB181" s="49" t="str">
        <f t="shared" si="287"/>
        <v/>
      </c>
      <c r="GC181" s="49" t="str">
        <f t="shared" si="288"/>
        <v/>
      </c>
      <c r="GD181" s="49" t="str">
        <f t="shared" si="289"/>
        <v/>
      </c>
      <c r="GF181" s="49"/>
      <c r="GG181" s="49" t="str">
        <f t="shared" si="290"/>
        <v/>
      </c>
      <c r="GH181" s="49" t="str">
        <f t="shared" si="291"/>
        <v/>
      </c>
      <c r="GI181" s="49" t="str">
        <f t="shared" si="292"/>
        <v/>
      </c>
      <c r="GJ181" s="49" t="str">
        <f t="shared" si="293"/>
        <v/>
      </c>
      <c r="GK181" s="49" t="str">
        <f t="shared" si="294"/>
        <v/>
      </c>
      <c r="GL181" s="49" t="str">
        <f t="shared" si="295"/>
        <v/>
      </c>
      <c r="GM181" s="49" t="str">
        <f t="shared" si="296"/>
        <v/>
      </c>
      <c r="GN181" s="49" t="str">
        <f t="shared" si="297"/>
        <v/>
      </c>
      <c r="GP181" s="49"/>
      <c r="GQ181" s="49" t="str">
        <f t="shared" si="298"/>
        <v/>
      </c>
      <c r="GR181" s="49" t="str">
        <f t="shared" si="299"/>
        <v/>
      </c>
      <c r="GS181" s="49" t="str">
        <f t="shared" si="300"/>
        <v/>
      </c>
      <c r="GT181" s="49" t="str">
        <f t="shared" si="301"/>
        <v/>
      </c>
      <c r="GU181" s="49" t="str">
        <f t="shared" si="302"/>
        <v/>
      </c>
      <c r="GV181" s="49" t="str">
        <f t="shared" si="303"/>
        <v/>
      </c>
      <c r="GW181" s="49" t="str">
        <f t="shared" si="304"/>
        <v/>
      </c>
      <c r="GX181" s="49" t="str">
        <f t="shared" si="305"/>
        <v/>
      </c>
    </row>
    <row r="182" spans="17:206" x14ac:dyDescent="0.2">
      <c r="Q182" s="65">
        <v>114</v>
      </c>
      <c r="AB182" s="49"/>
      <c r="AC182" s="49" t="str">
        <f t="shared" si="162"/>
        <v/>
      </c>
      <c r="AD182" s="49" t="str">
        <f t="shared" si="163"/>
        <v/>
      </c>
      <c r="AE182" s="49" t="str">
        <f t="shared" si="164"/>
        <v/>
      </c>
      <c r="AF182" s="49" t="str">
        <f t="shared" si="165"/>
        <v/>
      </c>
      <c r="AG182" s="49" t="str">
        <f t="shared" si="166"/>
        <v/>
      </c>
      <c r="AH182" s="49" t="str">
        <f t="shared" si="167"/>
        <v/>
      </c>
      <c r="AI182" s="49" t="str">
        <f t="shared" si="168"/>
        <v/>
      </c>
      <c r="AJ182" s="49" t="str">
        <f t="shared" si="169"/>
        <v/>
      </c>
      <c r="AL182" s="49"/>
      <c r="AM182" s="49" t="str">
        <f t="shared" si="170"/>
        <v/>
      </c>
      <c r="AN182" s="49" t="str">
        <f t="shared" si="171"/>
        <v/>
      </c>
      <c r="AO182" s="49" t="str">
        <f t="shared" si="172"/>
        <v/>
      </c>
      <c r="AP182" s="49" t="str">
        <f t="shared" si="173"/>
        <v/>
      </c>
      <c r="AQ182" s="49" t="str">
        <f t="shared" si="174"/>
        <v/>
      </c>
      <c r="AR182" s="49" t="str">
        <f t="shared" si="175"/>
        <v/>
      </c>
      <c r="AS182" s="49" t="str">
        <f t="shared" si="176"/>
        <v/>
      </c>
      <c r="AT182" s="49" t="str">
        <f t="shared" si="177"/>
        <v/>
      </c>
      <c r="AV182" s="49"/>
      <c r="AW182" s="49" t="str">
        <f t="shared" si="178"/>
        <v/>
      </c>
      <c r="AX182" s="49" t="str">
        <f t="shared" si="179"/>
        <v/>
      </c>
      <c r="AY182" s="49" t="str">
        <f t="shared" si="180"/>
        <v/>
      </c>
      <c r="AZ182" s="49" t="str">
        <f t="shared" si="181"/>
        <v/>
      </c>
      <c r="BA182" s="49" t="str">
        <f t="shared" si="182"/>
        <v/>
      </c>
      <c r="BB182" s="49" t="str">
        <f t="shared" si="183"/>
        <v/>
      </c>
      <c r="BC182" s="49" t="str">
        <f t="shared" si="184"/>
        <v/>
      </c>
      <c r="BD182" s="49" t="str">
        <f t="shared" si="185"/>
        <v/>
      </c>
      <c r="BF182" s="49"/>
      <c r="BG182" s="49" t="str">
        <f t="shared" si="186"/>
        <v/>
      </c>
      <c r="BH182" s="49" t="str">
        <f t="shared" si="187"/>
        <v/>
      </c>
      <c r="BI182" s="49" t="str">
        <f t="shared" si="188"/>
        <v/>
      </c>
      <c r="BJ182" s="49" t="str">
        <f t="shared" si="189"/>
        <v/>
      </c>
      <c r="BK182" s="49" t="str">
        <f t="shared" si="190"/>
        <v/>
      </c>
      <c r="BL182" s="49" t="str">
        <f t="shared" si="191"/>
        <v/>
      </c>
      <c r="BM182" s="49" t="str">
        <f t="shared" si="192"/>
        <v/>
      </c>
      <c r="BN182" s="49" t="str">
        <f t="shared" si="193"/>
        <v/>
      </c>
      <c r="BP182" s="49"/>
      <c r="BQ182" s="49" t="str">
        <f t="shared" si="194"/>
        <v/>
      </c>
      <c r="BR182" s="49" t="str">
        <f t="shared" si="195"/>
        <v/>
      </c>
      <c r="BS182" s="49" t="str">
        <f t="shared" si="196"/>
        <v/>
      </c>
      <c r="BT182" s="49" t="str">
        <f t="shared" si="197"/>
        <v/>
      </c>
      <c r="BU182" s="49" t="str">
        <f t="shared" si="198"/>
        <v/>
      </c>
      <c r="BV182" s="49" t="str">
        <f t="shared" si="199"/>
        <v/>
      </c>
      <c r="BW182" s="49" t="str">
        <f t="shared" si="200"/>
        <v/>
      </c>
      <c r="BX182" s="49" t="str">
        <f t="shared" si="201"/>
        <v/>
      </c>
      <c r="BZ182" s="49"/>
      <c r="CA182" s="49" t="str">
        <f t="shared" si="202"/>
        <v/>
      </c>
      <c r="CB182" s="49" t="str">
        <f t="shared" si="203"/>
        <v/>
      </c>
      <c r="CC182" s="49" t="str">
        <f t="shared" si="204"/>
        <v/>
      </c>
      <c r="CD182" s="49" t="str">
        <f t="shared" si="205"/>
        <v/>
      </c>
      <c r="CE182" s="49" t="str">
        <f t="shared" si="206"/>
        <v/>
      </c>
      <c r="CF182" s="49" t="str">
        <f t="shared" si="207"/>
        <v/>
      </c>
      <c r="CG182" s="49" t="str">
        <f t="shared" si="208"/>
        <v/>
      </c>
      <c r="CH182" s="49" t="str">
        <f t="shared" si="209"/>
        <v/>
      </c>
      <c r="CJ182" s="49"/>
      <c r="CK182" s="49" t="str">
        <f t="shared" si="210"/>
        <v/>
      </c>
      <c r="CL182" s="49" t="str">
        <f t="shared" si="211"/>
        <v/>
      </c>
      <c r="CM182" s="49" t="str">
        <f t="shared" si="212"/>
        <v/>
      </c>
      <c r="CN182" s="49" t="str">
        <f t="shared" si="213"/>
        <v/>
      </c>
      <c r="CO182" s="49" t="str">
        <f t="shared" si="214"/>
        <v/>
      </c>
      <c r="CP182" s="49" t="str">
        <f t="shared" si="215"/>
        <v/>
      </c>
      <c r="CQ182" s="49" t="str">
        <f t="shared" si="216"/>
        <v/>
      </c>
      <c r="CR182" s="49" t="str">
        <f t="shared" si="217"/>
        <v/>
      </c>
      <c r="CT182" s="49"/>
      <c r="CU182" s="49" t="str">
        <f t="shared" si="218"/>
        <v/>
      </c>
      <c r="CV182" s="49" t="str">
        <f t="shared" si="219"/>
        <v/>
      </c>
      <c r="CW182" s="49" t="str">
        <f t="shared" si="220"/>
        <v/>
      </c>
      <c r="CX182" s="49" t="str">
        <f t="shared" si="221"/>
        <v/>
      </c>
      <c r="CY182" s="49" t="str">
        <f t="shared" si="222"/>
        <v/>
      </c>
      <c r="CZ182" s="49" t="str">
        <f t="shared" si="223"/>
        <v/>
      </c>
      <c r="DA182" s="49" t="str">
        <f t="shared" si="224"/>
        <v/>
      </c>
      <c r="DB182" s="49" t="str">
        <f t="shared" si="225"/>
        <v/>
      </c>
      <c r="DD182" s="49"/>
      <c r="DE182" s="49" t="str">
        <f t="shared" si="226"/>
        <v/>
      </c>
      <c r="DF182" s="49" t="str">
        <f t="shared" si="227"/>
        <v/>
      </c>
      <c r="DG182" s="49" t="str">
        <f t="shared" si="228"/>
        <v/>
      </c>
      <c r="DH182" s="49" t="str">
        <f t="shared" si="229"/>
        <v/>
      </c>
      <c r="DI182" s="49" t="str">
        <f t="shared" si="230"/>
        <v/>
      </c>
      <c r="DJ182" s="49" t="str">
        <f t="shared" si="231"/>
        <v/>
      </c>
      <c r="DK182" s="49" t="str">
        <f t="shared" si="232"/>
        <v/>
      </c>
      <c r="DL182" s="49" t="str">
        <f t="shared" si="233"/>
        <v/>
      </c>
      <c r="DN182" s="49"/>
      <c r="DO182" s="49" t="str">
        <f t="shared" si="234"/>
        <v/>
      </c>
      <c r="DP182" s="49" t="str">
        <f t="shared" si="235"/>
        <v/>
      </c>
      <c r="DQ182" s="49" t="str">
        <f t="shared" si="236"/>
        <v/>
      </c>
      <c r="DR182" s="49" t="str">
        <f t="shared" si="237"/>
        <v/>
      </c>
      <c r="DS182" s="49" t="str">
        <f t="shared" si="238"/>
        <v/>
      </c>
      <c r="DT182" s="49" t="str">
        <f t="shared" si="239"/>
        <v/>
      </c>
      <c r="DU182" s="49" t="str">
        <f t="shared" si="240"/>
        <v/>
      </c>
      <c r="DV182" s="49" t="str">
        <f t="shared" si="241"/>
        <v/>
      </c>
      <c r="DX182" s="49"/>
      <c r="DY182" s="49" t="str">
        <f t="shared" si="242"/>
        <v/>
      </c>
      <c r="DZ182" s="49" t="str">
        <f t="shared" si="243"/>
        <v/>
      </c>
      <c r="EA182" s="49" t="str">
        <f t="shared" si="244"/>
        <v/>
      </c>
      <c r="EB182" s="49" t="str">
        <f t="shared" si="245"/>
        <v/>
      </c>
      <c r="EC182" s="49" t="str">
        <f t="shared" si="246"/>
        <v/>
      </c>
      <c r="ED182" s="49" t="str">
        <f t="shared" si="247"/>
        <v/>
      </c>
      <c r="EE182" s="49" t="str">
        <f t="shared" si="248"/>
        <v/>
      </c>
      <c r="EF182" s="49" t="str">
        <f t="shared" si="249"/>
        <v/>
      </c>
      <c r="EH182" s="49"/>
      <c r="EI182" s="49" t="str">
        <f t="shared" si="250"/>
        <v/>
      </c>
      <c r="EJ182" s="49" t="str">
        <f t="shared" si="251"/>
        <v/>
      </c>
      <c r="EK182" s="49" t="str">
        <f t="shared" si="252"/>
        <v/>
      </c>
      <c r="EL182" s="49" t="str">
        <f t="shared" si="253"/>
        <v/>
      </c>
      <c r="EM182" s="49" t="str">
        <f t="shared" si="254"/>
        <v/>
      </c>
      <c r="EN182" s="49" t="str">
        <f t="shared" si="255"/>
        <v/>
      </c>
      <c r="EO182" s="49" t="str">
        <f t="shared" si="256"/>
        <v/>
      </c>
      <c r="EP182" s="49" t="str">
        <f t="shared" si="257"/>
        <v/>
      </c>
      <c r="ER182" s="49"/>
      <c r="ES182" s="49" t="str">
        <f t="shared" si="258"/>
        <v/>
      </c>
      <c r="ET182" s="49" t="str">
        <f t="shared" si="259"/>
        <v/>
      </c>
      <c r="EU182" s="49" t="str">
        <f t="shared" si="260"/>
        <v/>
      </c>
      <c r="EV182" s="49" t="str">
        <f t="shared" si="261"/>
        <v/>
      </c>
      <c r="EW182" s="49" t="str">
        <f t="shared" si="262"/>
        <v/>
      </c>
      <c r="EX182" s="49" t="str">
        <f t="shared" si="263"/>
        <v/>
      </c>
      <c r="EY182" s="49" t="str">
        <f t="shared" si="264"/>
        <v/>
      </c>
      <c r="EZ182" s="49" t="str">
        <f t="shared" si="265"/>
        <v/>
      </c>
      <c r="FB182" s="49"/>
      <c r="FC182" s="49" t="str">
        <f t="shared" si="266"/>
        <v/>
      </c>
      <c r="FD182" s="49" t="str">
        <f t="shared" si="267"/>
        <v/>
      </c>
      <c r="FE182" s="49" t="str">
        <f t="shared" si="268"/>
        <v/>
      </c>
      <c r="FF182" s="49" t="str">
        <f t="shared" si="269"/>
        <v/>
      </c>
      <c r="FG182" s="49" t="str">
        <f t="shared" si="270"/>
        <v/>
      </c>
      <c r="FH182" s="49" t="str">
        <f t="shared" si="271"/>
        <v/>
      </c>
      <c r="FI182" s="49" t="str">
        <f t="shared" si="272"/>
        <v/>
      </c>
      <c r="FJ182" s="49" t="str">
        <f t="shared" si="273"/>
        <v/>
      </c>
      <c r="FL182" s="49"/>
      <c r="FM182" s="49" t="str">
        <f t="shared" si="274"/>
        <v/>
      </c>
      <c r="FN182" s="49" t="str">
        <f t="shared" si="275"/>
        <v/>
      </c>
      <c r="FO182" s="49" t="str">
        <f t="shared" si="276"/>
        <v/>
      </c>
      <c r="FP182" s="49" t="str">
        <f t="shared" si="277"/>
        <v/>
      </c>
      <c r="FQ182" s="49" t="str">
        <f t="shared" si="278"/>
        <v/>
      </c>
      <c r="FR182" s="49" t="str">
        <f t="shared" si="279"/>
        <v/>
      </c>
      <c r="FS182" s="49" t="str">
        <f t="shared" si="280"/>
        <v/>
      </c>
      <c r="FT182" s="49" t="str">
        <f t="shared" si="281"/>
        <v/>
      </c>
      <c r="FV182" s="49"/>
      <c r="FW182" s="49" t="str">
        <f t="shared" si="282"/>
        <v/>
      </c>
      <c r="FX182" s="49" t="str">
        <f t="shared" si="283"/>
        <v/>
      </c>
      <c r="FY182" s="49" t="str">
        <f t="shared" si="284"/>
        <v/>
      </c>
      <c r="FZ182" s="49" t="str">
        <f t="shared" si="285"/>
        <v/>
      </c>
      <c r="GA182" s="49" t="str">
        <f t="shared" si="286"/>
        <v/>
      </c>
      <c r="GB182" s="49" t="str">
        <f t="shared" si="287"/>
        <v/>
      </c>
      <c r="GC182" s="49" t="str">
        <f t="shared" si="288"/>
        <v/>
      </c>
      <c r="GD182" s="49" t="str">
        <f t="shared" si="289"/>
        <v/>
      </c>
      <c r="GF182" s="49"/>
      <c r="GG182" s="49" t="str">
        <f t="shared" si="290"/>
        <v/>
      </c>
      <c r="GH182" s="49" t="str">
        <f t="shared" si="291"/>
        <v/>
      </c>
      <c r="GI182" s="49" t="str">
        <f t="shared" si="292"/>
        <v/>
      </c>
      <c r="GJ182" s="49" t="str">
        <f t="shared" si="293"/>
        <v/>
      </c>
      <c r="GK182" s="49" t="str">
        <f t="shared" si="294"/>
        <v/>
      </c>
      <c r="GL182" s="49" t="str">
        <f t="shared" si="295"/>
        <v/>
      </c>
      <c r="GM182" s="49" t="str">
        <f t="shared" si="296"/>
        <v/>
      </c>
      <c r="GN182" s="49" t="str">
        <f t="shared" si="297"/>
        <v/>
      </c>
      <c r="GP182" s="49"/>
      <c r="GQ182" s="49" t="str">
        <f t="shared" si="298"/>
        <v/>
      </c>
      <c r="GR182" s="49" t="str">
        <f t="shared" si="299"/>
        <v/>
      </c>
      <c r="GS182" s="49" t="str">
        <f t="shared" si="300"/>
        <v/>
      </c>
      <c r="GT182" s="49" t="str">
        <f t="shared" si="301"/>
        <v/>
      </c>
      <c r="GU182" s="49" t="str">
        <f t="shared" si="302"/>
        <v/>
      </c>
      <c r="GV182" s="49" t="str">
        <f t="shared" si="303"/>
        <v/>
      </c>
      <c r="GW182" s="49" t="str">
        <f t="shared" si="304"/>
        <v/>
      </c>
      <c r="GX182" s="49" t="str">
        <f t="shared" si="305"/>
        <v/>
      </c>
    </row>
    <row r="183" spans="17:206" x14ac:dyDescent="0.2">
      <c r="Q183" s="65">
        <v>115</v>
      </c>
      <c r="AB183" s="49"/>
      <c r="AC183" s="49" t="str">
        <f t="shared" si="162"/>
        <v/>
      </c>
      <c r="AD183" s="49" t="str">
        <f t="shared" si="163"/>
        <v/>
      </c>
      <c r="AE183" s="49" t="str">
        <f t="shared" si="164"/>
        <v/>
      </c>
      <c r="AF183" s="49" t="str">
        <f t="shared" si="165"/>
        <v/>
      </c>
      <c r="AG183" s="49" t="str">
        <f t="shared" si="166"/>
        <v/>
      </c>
      <c r="AH183" s="49" t="str">
        <f t="shared" si="167"/>
        <v/>
      </c>
      <c r="AI183" s="49" t="str">
        <f t="shared" si="168"/>
        <v/>
      </c>
      <c r="AJ183" s="49" t="str">
        <f t="shared" si="169"/>
        <v/>
      </c>
      <c r="AL183" s="49"/>
      <c r="AM183" s="49" t="str">
        <f t="shared" si="170"/>
        <v/>
      </c>
      <c r="AN183" s="49" t="str">
        <f t="shared" si="171"/>
        <v/>
      </c>
      <c r="AO183" s="49" t="str">
        <f t="shared" si="172"/>
        <v/>
      </c>
      <c r="AP183" s="49" t="str">
        <f t="shared" si="173"/>
        <v/>
      </c>
      <c r="AQ183" s="49" t="str">
        <f t="shared" si="174"/>
        <v/>
      </c>
      <c r="AR183" s="49" t="str">
        <f t="shared" si="175"/>
        <v/>
      </c>
      <c r="AS183" s="49" t="str">
        <f t="shared" si="176"/>
        <v/>
      </c>
      <c r="AT183" s="49" t="str">
        <f t="shared" si="177"/>
        <v/>
      </c>
      <c r="AV183" s="49"/>
      <c r="AW183" s="49" t="str">
        <f t="shared" si="178"/>
        <v/>
      </c>
      <c r="AX183" s="49" t="str">
        <f t="shared" si="179"/>
        <v/>
      </c>
      <c r="AY183" s="49" t="str">
        <f t="shared" si="180"/>
        <v/>
      </c>
      <c r="AZ183" s="49" t="str">
        <f t="shared" si="181"/>
        <v/>
      </c>
      <c r="BA183" s="49" t="str">
        <f t="shared" si="182"/>
        <v/>
      </c>
      <c r="BB183" s="49" t="str">
        <f t="shared" si="183"/>
        <v/>
      </c>
      <c r="BC183" s="49" t="str">
        <f t="shared" si="184"/>
        <v/>
      </c>
      <c r="BD183" s="49" t="str">
        <f t="shared" si="185"/>
        <v/>
      </c>
      <c r="BF183" s="49"/>
      <c r="BG183" s="49" t="str">
        <f t="shared" si="186"/>
        <v/>
      </c>
      <c r="BH183" s="49" t="str">
        <f t="shared" si="187"/>
        <v/>
      </c>
      <c r="BI183" s="49" t="str">
        <f t="shared" si="188"/>
        <v/>
      </c>
      <c r="BJ183" s="49" t="str">
        <f t="shared" si="189"/>
        <v/>
      </c>
      <c r="BK183" s="49" t="str">
        <f t="shared" si="190"/>
        <v/>
      </c>
      <c r="BL183" s="49" t="str">
        <f t="shared" si="191"/>
        <v/>
      </c>
      <c r="BM183" s="49" t="str">
        <f t="shared" si="192"/>
        <v/>
      </c>
      <c r="BN183" s="49" t="str">
        <f t="shared" si="193"/>
        <v/>
      </c>
      <c r="BP183" s="49"/>
      <c r="BQ183" s="49" t="str">
        <f t="shared" si="194"/>
        <v/>
      </c>
      <c r="BR183" s="49" t="str">
        <f t="shared" si="195"/>
        <v/>
      </c>
      <c r="BS183" s="49" t="str">
        <f t="shared" si="196"/>
        <v/>
      </c>
      <c r="BT183" s="49" t="str">
        <f t="shared" si="197"/>
        <v/>
      </c>
      <c r="BU183" s="49" t="str">
        <f t="shared" si="198"/>
        <v/>
      </c>
      <c r="BV183" s="49" t="str">
        <f t="shared" si="199"/>
        <v/>
      </c>
      <c r="BW183" s="49" t="str">
        <f t="shared" si="200"/>
        <v/>
      </c>
      <c r="BX183" s="49" t="str">
        <f t="shared" si="201"/>
        <v/>
      </c>
      <c r="BZ183" s="49"/>
      <c r="CA183" s="49" t="str">
        <f t="shared" si="202"/>
        <v/>
      </c>
      <c r="CB183" s="49" t="str">
        <f t="shared" si="203"/>
        <v/>
      </c>
      <c r="CC183" s="49" t="str">
        <f t="shared" si="204"/>
        <v/>
      </c>
      <c r="CD183" s="49" t="str">
        <f t="shared" si="205"/>
        <v/>
      </c>
      <c r="CE183" s="49" t="str">
        <f t="shared" si="206"/>
        <v/>
      </c>
      <c r="CF183" s="49" t="str">
        <f t="shared" si="207"/>
        <v/>
      </c>
      <c r="CG183" s="49" t="str">
        <f t="shared" si="208"/>
        <v/>
      </c>
      <c r="CH183" s="49" t="str">
        <f t="shared" si="209"/>
        <v/>
      </c>
      <c r="CJ183" s="49"/>
      <c r="CK183" s="49" t="str">
        <f t="shared" si="210"/>
        <v/>
      </c>
      <c r="CL183" s="49" t="str">
        <f t="shared" si="211"/>
        <v/>
      </c>
      <c r="CM183" s="49" t="str">
        <f t="shared" si="212"/>
        <v/>
      </c>
      <c r="CN183" s="49" t="str">
        <f t="shared" si="213"/>
        <v/>
      </c>
      <c r="CO183" s="49" t="str">
        <f t="shared" si="214"/>
        <v/>
      </c>
      <c r="CP183" s="49" t="str">
        <f t="shared" si="215"/>
        <v/>
      </c>
      <c r="CQ183" s="49" t="str">
        <f t="shared" si="216"/>
        <v/>
      </c>
      <c r="CR183" s="49" t="str">
        <f t="shared" si="217"/>
        <v/>
      </c>
      <c r="CT183" s="49"/>
      <c r="CU183" s="49" t="str">
        <f t="shared" si="218"/>
        <v/>
      </c>
      <c r="CV183" s="49" t="str">
        <f t="shared" si="219"/>
        <v/>
      </c>
      <c r="CW183" s="49" t="str">
        <f t="shared" si="220"/>
        <v/>
      </c>
      <c r="CX183" s="49" t="str">
        <f t="shared" si="221"/>
        <v/>
      </c>
      <c r="CY183" s="49" t="str">
        <f t="shared" si="222"/>
        <v/>
      </c>
      <c r="CZ183" s="49" t="str">
        <f t="shared" si="223"/>
        <v/>
      </c>
      <c r="DA183" s="49" t="str">
        <f t="shared" si="224"/>
        <v/>
      </c>
      <c r="DB183" s="49" t="str">
        <f t="shared" si="225"/>
        <v/>
      </c>
      <c r="DD183" s="49"/>
      <c r="DE183" s="49" t="str">
        <f t="shared" si="226"/>
        <v/>
      </c>
      <c r="DF183" s="49" t="str">
        <f t="shared" si="227"/>
        <v/>
      </c>
      <c r="DG183" s="49" t="str">
        <f t="shared" si="228"/>
        <v/>
      </c>
      <c r="DH183" s="49" t="str">
        <f t="shared" si="229"/>
        <v/>
      </c>
      <c r="DI183" s="49" t="str">
        <f t="shared" si="230"/>
        <v/>
      </c>
      <c r="DJ183" s="49" t="str">
        <f t="shared" si="231"/>
        <v/>
      </c>
      <c r="DK183" s="49" t="str">
        <f t="shared" si="232"/>
        <v/>
      </c>
      <c r="DL183" s="49" t="str">
        <f t="shared" si="233"/>
        <v/>
      </c>
      <c r="DN183" s="49"/>
      <c r="DO183" s="49" t="str">
        <f t="shared" si="234"/>
        <v/>
      </c>
      <c r="DP183" s="49" t="str">
        <f t="shared" si="235"/>
        <v/>
      </c>
      <c r="DQ183" s="49" t="str">
        <f t="shared" si="236"/>
        <v/>
      </c>
      <c r="DR183" s="49" t="str">
        <f t="shared" si="237"/>
        <v/>
      </c>
      <c r="DS183" s="49" t="str">
        <f t="shared" si="238"/>
        <v/>
      </c>
      <c r="DT183" s="49" t="str">
        <f t="shared" si="239"/>
        <v/>
      </c>
      <c r="DU183" s="49" t="str">
        <f t="shared" si="240"/>
        <v/>
      </c>
      <c r="DV183" s="49" t="str">
        <f t="shared" si="241"/>
        <v/>
      </c>
      <c r="DX183" s="49"/>
      <c r="DY183" s="49" t="str">
        <f t="shared" si="242"/>
        <v/>
      </c>
      <c r="DZ183" s="49" t="str">
        <f t="shared" si="243"/>
        <v/>
      </c>
      <c r="EA183" s="49" t="str">
        <f t="shared" si="244"/>
        <v/>
      </c>
      <c r="EB183" s="49" t="str">
        <f t="shared" si="245"/>
        <v/>
      </c>
      <c r="EC183" s="49" t="str">
        <f t="shared" si="246"/>
        <v/>
      </c>
      <c r="ED183" s="49" t="str">
        <f t="shared" si="247"/>
        <v/>
      </c>
      <c r="EE183" s="49" t="str">
        <f t="shared" si="248"/>
        <v/>
      </c>
      <c r="EF183" s="49" t="str">
        <f t="shared" si="249"/>
        <v/>
      </c>
      <c r="EH183" s="49"/>
      <c r="EI183" s="49" t="str">
        <f t="shared" si="250"/>
        <v/>
      </c>
      <c r="EJ183" s="49" t="str">
        <f t="shared" si="251"/>
        <v/>
      </c>
      <c r="EK183" s="49" t="str">
        <f t="shared" si="252"/>
        <v/>
      </c>
      <c r="EL183" s="49" t="str">
        <f t="shared" si="253"/>
        <v/>
      </c>
      <c r="EM183" s="49" t="str">
        <f t="shared" si="254"/>
        <v/>
      </c>
      <c r="EN183" s="49" t="str">
        <f t="shared" si="255"/>
        <v/>
      </c>
      <c r="EO183" s="49" t="str">
        <f t="shared" si="256"/>
        <v/>
      </c>
      <c r="EP183" s="49" t="str">
        <f t="shared" si="257"/>
        <v/>
      </c>
      <c r="ER183" s="49"/>
      <c r="ES183" s="49" t="str">
        <f t="shared" si="258"/>
        <v/>
      </c>
      <c r="ET183" s="49" t="str">
        <f t="shared" si="259"/>
        <v/>
      </c>
      <c r="EU183" s="49" t="str">
        <f t="shared" si="260"/>
        <v/>
      </c>
      <c r="EV183" s="49" t="str">
        <f t="shared" si="261"/>
        <v/>
      </c>
      <c r="EW183" s="49" t="str">
        <f t="shared" si="262"/>
        <v/>
      </c>
      <c r="EX183" s="49" t="str">
        <f t="shared" si="263"/>
        <v/>
      </c>
      <c r="EY183" s="49" t="str">
        <f t="shared" si="264"/>
        <v/>
      </c>
      <c r="EZ183" s="49" t="str">
        <f t="shared" si="265"/>
        <v/>
      </c>
      <c r="FB183" s="49"/>
      <c r="FC183" s="49" t="str">
        <f t="shared" si="266"/>
        <v/>
      </c>
      <c r="FD183" s="49" t="str">
        <f t="shared" si="267"/>
        <v/>
      </c>
      <c r="FE183" s="49" t="str">
        <f t="shared" si="268"/>
        <v/>
      </c>
      <c r="FF183" s="49" t="str">
        <f t="shared" si="269"/>
        <v/>
      </c>
      <c r="FG183" s="49" t="str">
        <f t="shared" si="270"/>
        <v/>
      </c>
      <c r="FH183" s="49" t="str">
        <f t="shared" si="271"/>
        <v/>
      </c>
      <c r="FI183" s="49" t="str">
        <f t="shared" si="272"/>
        <v/>
      </c>
      <c r="FJ183" s="49" t="str">
        <f t="shared" si="273"/>
        <v/>
      </c>
      <c r="FL183" s="49"/>
      <c r="FM183" s="49" t="str">
        <f t="shared" si="274"/>
        <v/>
      </c>
      <c r="FN183" s="49" t="str">
        <f t="shared" si="275"/>
        <v/>
      </c>
      <c r="FO183" s="49" t="str">
        <f t="shared" si="276"/>
        <v/>
      </c>
      <c r="FP183" s="49" t="str">
        <f t="shared" si="277"/>
        <v/>
      </c>
      <c r="FQ183" s="49" t="str">
        <f t="shared" si="278"/>
        <v/>
      </c>
      <c r="FR183" s="49" t="str">
        <f t="shared" si="279"/>
        <v/>
      </c>
      <c r="FS183" s="49" t="str">
        <f t="shared" si="280"/>
        <v/>
      </c>
      <c r="FT183" s="49" t="str">
        <f t="shared" si="281"/>
        <v/>
      </c>
      <c r="FV183" s="49"/>
      <c r="FW183" s="49" t="str">
        <f t="shared" si="282"/>
        <v/>
      </c>
      <c r="FX183" s="49" t="str">
        <f t="shared" si="283"/>
        <v/>
      </c>
      <c r="FY183" s="49" t="str">
        <f t="shared" si="284"/>
        <v/>
      </c>
      <c r="FZ183" s="49" t="str">
        <f t="shared" si="285"/>
        <v/>
      </c>
      <c r="GA183" s="49" t="str">
        <f t="shared" si="286"/>
        <v/>
      </c>
      <c r="GB183" s="49" t="str">
        <f t="shared" si="287"/>
        <v/>
      </c>
      <c r="GC183" s="49" t="str">
        <f t="shared" si="288"/>
        <v/>
      </c>
      <c r="GD183" s="49" t="str">
        <f t="shared" si="289"/>
        <v/>
      </c>
      <c r="GF183" s="49"/>
      <c r="GG183" s="49" t="str">
        <f t="shared" si="290"/>
        <v/>
      </c>
      <c r="GH183" s="49" t="str">
        <f t="shared" si="291"/>
        <v/>
      </c>
      <c r="GI183" s="49" t="str">
        <f t="shared" si="292"/>
        <v/>
      </c>
      <c r="GJ183" s="49" t="str">
        <f t="shared" si="293"/>
        <v/>
      </c>
      <c r="GK183" s="49" t="str">
        <f t="shared" si="294"/>
        <v/>
      </c>
      <c r="GL183" s="49" t="str">
        <f t="shared" si="295"/>
        <v/>
      </c>
      <c r="GM183" s="49" t="str">
        <f t="shared" si="296"/>
        <v/>
      </c>
      <c r="GN183" s="49" t="str">
        <f t="shared" si="297"/>
        <v/>
      </c>
      <c r="GP183" s="49"/>
      <c r="GQ183" s="49" t="str">
        <f t="shared" si="298"/>
        <v/>
      </c>
      <c r="GR183" s="49" t="str">
        <f t="shared" si="299"/>
        <v/>
      </c>
      <c r="GS183" s="49" t="str">
        <f t="shared" si="300"/>
        <v/>
      </c>
      <c r="GT183" s="49" t="str">
        <f t="shared" si="301"/>
        <v/>
      </c>
      <c r="GU183" s="49" t="str">
        <f t="shared" si="302"/>
        <v/>
      </c>
      <c r="GV183" s="49" t="str">
        <f t="shared" si="303"/>
        <v/>
      </c>
      <c r="GW183" s="49" t="str">
        <f t="shared" si="304"/>
        <v/>
      </c>
      <c r="GX183" s="49" t="str">
        <f t="shared" si="305"/>
        <v/>
      </c>
    </row>
    <row r="184" spans="17:206" x14ac:dyDescent="0.2">
      <c r="Q184" s="65">
        <v>116</v>
      </c>
      <c r="AB184" s="49"/>
      <c r="AC184" s="49" t="str">
        <f t="shared" si="162"/>
        <v/>
      </c>
      <c r="AD184" s="49" t="str">
        <f t="shared" si="163"/>
        <v/>
      </c>
      <c r="AE184" s="49" t="str">
        <f t="shared" si="164"/>
        <v/>
      </c>
      <c r="AF184" s="49" t="str">
        <f t="shared" si="165"/>
        <v/>
      </c>
      <c r="AG184" s="49" t="str">
        <f t="shared" si="166"/>
        <v/>
      </c>
      <c r="AH184" s="49" t="str">
        <f t="shared" si="167"/>
        <v/>
      </c>
      <c r="AI184" s="49" t="str">
        <f t="shared" si="168"/>
        <v/>
      </c>
      <c r="AJ184" s="49" t="str">
        <f t="shared" si="169"/>
        <v/>
      </c>
      <c r="AL184" s="49"/>
      <c r="AM184" s="49" t="str">
        <f t="shared" si="170"/>
        <v/>
      </c>
      <c r="AN184" s="49" t="str">
        <f t="shared" si="171"/>
        <v/>
      </c>
      <c r="AO184" s="49" t="str">
        <f t="shared" si="172"/>
        <v/>
      </c>
      <c r="AP184" s="49" t="str">
        <f t="shared" si="173"/>
        <v/>
      </c>
      <c r="AQ184" s="49" t="str">
        <f t="shared" si="174"/>
        <v/>
      </c>
      <c r="AR184" s="49" t="str">
        <f t="shared" si="175"/>
        <v/>
      </c>
      <c r="AS184" s="49" t="str">
        <f t="shared" si="176"/>
        <v/>
      </c>
      <c r="AT184" s="49" t="str">
        <f t="shared" si="177"/>
        <v/>
      </c>
      <c r="AV184" s="49"/>
      <c r="AW184" s="49" t="str">
        <f t="shared" si="178"/>
        <v/>
      </c>
      <c r="AX184" s="49" t="str">
        <f t="shared" si="179"/>
        <v/>
      </c>
      <c r="AY184" s="49" t="str">
        <f t="shared" si="180"/>
        <v/>
      </c>
      <c r="AZ184" s="49" t="str">
        <f t="shared" si="181"/>
        <v/>
      </c>
      <c r="BA184" s="49" t="str">
        <f t="shared" si="182"/>
        <v/>
      </c>
      <c r="BB184" s="49" t="str">
        <f t="shared" si="183"/>
        <v/>
      </c>
      <c r="BC184" s="49" t="str">
        <f t="shared" si="184"/>
        <v/>
      </c>
      <c r="BD184" s="49" t="str">
        <f t="shared" si="185"/>
        <v/>
      </c>
      <c r="BF184" s="49"/>
      <c r="BG184" s="49" t="str">
        <f t="shared" si="186"/>
        <v/>
      </c>
      <c r="BH184" s="49" t="str">
        <f t="shared" si="187"/>
        <v/>
      </c>
      <c r="BI184" s="49" t="str">
        <f t="shared" si="188"/>
        <v/>
      </c>
      <c r="BJ184" s="49" t="str">
        <f t="shared" si="189"/>
        <v/>
      </c>
      <c r="BK184" s="49" t="str">
        <f t="shared" si="190"/>
        <v/>
      </c>
      <c r="BL184" s="49" t="str">
        <f t="shared" si="191"/>
        <v/>
      </c>
      <c r="BM184" s="49" t="str">
        <f t="shared" si="192"/>
        <v/>
      </c>
      <c r="BN184" s="49" t="str">
        <f t="shared" si="193"/>
        <v/>
      </c>
      <c r="BP184" s="49"/>
      <c r="BQ184" s="49" t="str">
        <f t="shared" si="194"/>
        <v/>
      </c>
      <c r="BR184" s="49" t="str">
        <f t="shared" si="195"/>
        <v/>
      </c>
      <c r="BS184" s="49" t="str">
        <f t="shared" si="196"/>
        <v/>
      </c>
      <c r="BT184" s="49" t="str">
        <f t="shared" si="197"/>
        <v/>
      </c>
      <c r="BU184" s="49" t="str">
        <f t="shared" si="198"/>
        <v/>
      </c>
      <c r="BV184" s="49" t="str">
        <f t="shared" si="199"/>
        <v/>
      </c>
      <c r="BW184" s="49" t="str">
        <f t="shared" si="200"/>
        <v/>
      </c>
      <c r="BX184" s="49" t="str">
        <f t="shared" si="201"/>
        <v/>
      </c>
      <c r="BZ184" s="49"/>
      <c r="CA184" s="49" t="str">
        <f t="shared" si="202"/>
        <v/>
      </c>
      <c r="CB184" s="49" t="str">
        <f t="shared" si="203"/>
        <v/>
      </c>
      <c r="CC184" s="49" t="str">
        <f t="shared" si="204"/>
        <v/>
      </c>
      <c r="CD184" s="49" t="str">
        <f t="shared" si="205"/>
        <v/>
      </c>
      <c r="CE184" s="49" t="str">
        <f t="shared" si="206"/>
        <v/>
      </c>
      <c r="CF184" s="49" t="str">
        <f t="shared" si="207"/>
        <v/>
      </c>
      <c r="CG184" s="49" t="str">
        <f t="shared" si="208"/>
        <v/>
      </c>
      <c r="CH184" s="49" t="str">
        <f t="shared" si="209"/>
        <v/>
      </c>
      <c r="CJ184" s="49"/>
      <c r="CK184" s="49" t="str">
        <f t="shared" si="210"/>
        <v/>
      </c>
      <c r="CL184" s="49" t="str">
        <f t="shared" si="211"/>
        <v/>
      </c>
      <c r="CM184" s="49" t="str">
        <f t="shared" si="212"/>
        <v/>
      </c>
      <c r="CN184" s="49" t="str">
        <f t="shared" si="213"/>
        <v/>
      </c>
      <c r="CO184" s="49" t="str">
        <f t="shared" si="214"/>
        <v/>
      </c>
      <c r="CP184" s="49" t="str">
        <f t="shared" si="215"/>
        <v/>
      </c>
      <c r="CQ184" s="49" t="str">
        <f t="shared" si="216"/>
        <v/>
      </c>
      <c r="CR184" s="49" t="str">
        <f t="shared" si="217"/>
        <v/>
      </c>
      <c r="CT184" s="49"/>
      <c r="CU184" s="49" t="str">
        <f t="shared" si="218"/>
        <v/>
      </c>
      <c r="CV184" s="49" t="str">
        <f t="shared" si="219"/>
        <v/>
      </c>
      <c r="CW184" s="49" t="str">
        <f t="shared" si="220"/>
        <v/>
      </c>
      <c r="CX184" s="49" t="str">
        <f t="shared" si="221"/>
        <v/>
      </c>
      <c r="CY184" s="49" t="str">
        <f t="shared" si="222"/>
        <v/>
      </c>
      <c r="CZ184" s="49" t="str">
        <f t="shared" si="223"/>
        <v/>
      </c>
      <c r="DA184" s="49" t="str">
        <f t="shared" si="224"/>
        <v/>
      </c>
      <c r="DB184" s="49" t="str">
        <f t="shared" si="225"/>
        <v/>
      </c>
      <c r="DD184" s="49"/>
      <c r="DE184" s="49" t="str">
        <f t="shared" si="226"/>
        <v/>
      </c>
      <c r="DF184" s="49" t="str">
        <f t="shared" si="227"/>
        <v/>
      </c>
      <c r="DG184" s="49" t="str">
        <f t="shared" si="228"/>
        <v/>
      </c>
      <c r="DH184" s="49" t="str">
        <f t="shared" si="229"/>
        <v/>
      </c>
      <c r="DI184" s="49" t="str">
        <f t="shared" si="230"/>
        <v/>
      </c>
      <c r="DJ184" s="49" t="str">
        <f t="shared" si="231"/>
        <v/>
      </c>
      <c r="DK184" s="49" t="str">
        <f t="shared" si="232"/>
        <v/>
      </c>
      <c r="DL184" s="49" t="str">
        <f t="shared" si="233"/>
        <v/>
      </c>
      <c r="DN184" s="49"/>
      <c r="DO184" s="49" t="str">
        <f t="shared" si="234"/>
        <v/>
      </c>
      <c r="DP184" s="49" t="str">
        <f t="shared" si="235"/>
        <v/>
      </c>
      <c r="DQ184" s="49" t="str">
        <f t="shared" si="236"/>
        <v/>
      </c>
      <c r="DR184" s="49" t="str">
        <f t="shared" si="237"/>
        <v/>
      </c>
      <c r="DS184" s="49" t="str">
        <f t="shared" si="238"/>
        <v/>
      </c>
      <c r="DT184" s="49" t="str">
        <f t="shared" si="239"/>
        <v/>
      </c>
      <c r="DU184" s="49" t="str">
        <f t="shared" si="240"/>
        <v/>
      </c>
      <c r="DV184" s="49" t="str">
        <f t="shared" si="241"/>
        <v/>
      </c>
      <c r="DX184" s="49"/>
      <c r="DY184" s="49" t="str">
        <f t="shared" si="242"/>
        <v/>
      </c>
      <c r="DZ184" s="49" t="str">
        <f t="shared" si="243"/>
        <v/>
      </c>
      <c r="EA184" s="49" t="str">
        <f t="shared" si="244"/>
        <v/>
      </c>
      <c r="EB184" s="49" t="str">
        <f t="shared" si="245"/>
        <v/>
      </c>
      <c r="EC184" s="49" t="str">
        <f t="shared" si="246"/>
        <v/>
      </c>
      <c r="ED184" s="49" t="str">
        <f t="shared" si="247"/>
        <v/>
      </c>
      <c r="EE184" s="49" t="str">
        <f t="shared" si="248"/>
        <v/>
      </c>
      <c r="EF184" s="49" t="str">
        <f t="shared" si="249"/>
        <v/>
      </c>
      <c r="EH184" s="49"/>
      <c r="EI184" s="49" t="str">
        <f t="shared" si="250"/>
        <v/>
      </c>
      <c r="EJ184" s="49" t="str">
        <f t="shared" si="251"/>
        <v/>
      </c>
      <c r="EK184" s="49" t="str">
        <f t="shared" si="252"/>
        <v/>
      </c>
      <c r="EL184" s="49" t="str">
        <f t="shared" si="253"/>
        <v/>
      </c>
      <c r="EM184" s="49" t="str">
        <f t="shared" si="254"/>
        <v/>
      </c>
      <c r="EN184" s="49" t="str">
        <f t="shared" si="255"/>
        <v/>
      </c>
      <c r="EO184" s="49" t="str">
        <f t="shared" si="256"/>
        <v/>
      </c>
      <c r="EP184" s="49" t="str">
        <f t="shared" si="257"/>
        <v/>
      </c>
      <c r="ER184" s="49"/>
      <c r="ES184" s="49" t="str">
        <f t="shared" si="258"/>
        <v/>
      </c>
      <c r="ET184" s="49" t="str">
        <f t="shared" si="259"/>
        <v/>
      </c>
      <c r="EU184" s="49" t="str">
        <f t="shared" si="260"/>
        <v/>
      </c>
      <c r="EV184" s="49" t="str">
        <f t="shared" si="261"/>
        <v/>
      </c>
      <c r="EW184" s="49" t="str">
        <f t="shared" si="262"/>
        <v/>
      </c>
      <c r="EX184" s="49" t="str">
        <f t="shared" si="263"/>
        <v/>
      </c>
      <c r="EY184" s="49" t="str">
        <f t="shared" si="264"/>
        <v/>
      </c>
      <c r="EZ184" s="49" t="str">
        <f t="shared" si="265"/>
        <v/>
      </c>
      <c r="FB184" s="49"/>
      <c r="FC184" s="49" t="str">
        <f t="shared" si="266"/>
        <v/>
      </c>
      <c r="FD184" s="49" t="str">
        <f t="shared" si="267"/>
        <v/>
      </c>
      <c r="FE184" s="49" t="str">
        <f t="shared" si="268"/>
        <v/>
      </c>
      <c r="FF184" s="49" t="str">
        <f t="shared" si="269"/>
        <v/>
      </c>
      <c r="FG184" s="49" t="str">
        <f t="shared" si="270"/>
        <v/>
      </c>
      <c r="FH184" s="49" t="str">
        <f t="shared" si="271"/>
        <v/>
      </c>
      <c r="FI184" s="49" t="str">
        <f t="shared" si="272"/>
        <v/>
      </c>
      <c r="FJ184" s="49" t="str">
        <f t="shared" si="273"/>
        <v/>
      </c>
      <c r="FL184" s="49"/>
      <c r="FM184" s="49" t="str">
        <f t="shared" si="274"/>
        <v/>
      </c>
      <c r="FN184" s="49" t="str">
        <f t="shared" si="275"/>
        <v/>
      </c>
      <c r="FO184" s="49" t="str">
        <f t="shared" si="276"/>
        <v/>
      </c>
      <c r="FP184" s="49" t="str">
        <f t="shared" si="277"/>
        <v/>
      </c>
      <c r="FQ184" s="49" t="str">
        <f t="shared" si="278"/>
        <v/>
      </c>
      <c r="FR184" s="49" t="str">
        <f t="shared" si="279"/>
        <v/>
      </c>
      <c r="FS184" s="49" t="str">
        <f t="shared" si="280"/>
        <v/>
      </c>
      <c r="FT184" s="49" t="str">
        <f t="shared" si="281"/>
        <v/>
      </c>
      <c r="FV184" s="49"/>
      <c r="FW184" s="49" t="str">
        <f t="shared" si="282"/>
        <v/>
      </c>
      <c r="FX184" s="49" t="str">
        <f t="shared" si="283"/>
        <v/>
      </c>
      <c r="FY184" s="49" t="str">
        <f t="shared" si="284"/>
        <v/>
      </c>
      <c r="FZ184" s="49" t="str">
        <f t="shared" si="285"/>
        <v/>
      </c>
      <c r="GA184" s="49" t="str">
        <f t="shared" si="286"/>
        <v/>
      </c>
      <c r="GB184" s="49" t="str">
        <f t="shared" si="287"/>
        <v/>
      </c>
      <c r="GC184" s="49" t="str">
        <f t="shared" si="288"/>
        <v/>
      </c>
      <c r="GD184" s="49" t="str">
        <f t="shared" si="289"/>
        <v/>
      </c>
      <c r="GF184" s="49"/>
      <c r="GG184" s="49" t="str">
        <f t="shared" si="290"/>
        <v/>
      </c>
      <c r="GH184" s="49" t="str">
        <f t="shared" si="291"/>
        <v/>
      </c>
      <c r="GI184" s="49" t="str">
        <f t="shared" si="292"/>
        <v/>
      </c>
      <c r="GJ184" s="49" t="str">
        <f t="shared" si="293"/>
        <v/>
      </c>
      <c r="GK184" s="49" t="str">
        <f t="shared" si="294"/>
        <v/>
      </c>
      <c r="GL184" s="49" t="str">
        <f t="shared" si="295"/>
        <v/>
      </c>
      <c r="GM184" s="49" t="str">
        <f t="shared" si="296"/>
        <v/>
      </c>
      <c r="GN184" s="49" t="str">
        <f t="shared" si="297"/>
        <v/>
      </c>
      <c r="GP184" s="49"/>
      <c r="GQ184" s="49" t="str">
        <f t="shared" si="298"/>
        <v/>
      </c>
      <c r="GR184" s="49" t="str">
        <f t="shared" si="299"/>
        <v/>
      </c>
      <c r="GS184" s="49" t="str">
        <f t="shared" si="300"/>
        <v/>
      </c>
      <c r="GT184" s="49" t="str">
        <f t="shared" si="301"/>
        <v/>
      </c>
      <c r="GU184" s="49" t="str">
        <f t="shared" si="302"/>
        <v/>
      </c>
      <c r="GV184" s="49" t="str">
        <f t="shared" si="303"/>
        <v/>
      </c>
      <c r="GW184" s="49" t="str">
        <f t="shared" si="304"/>
        <v/>
      </c>
      <c r="GX184" s="49" t="str">
        <f t="shared" si="305"/>
        <v/>
      </c>
    </row>
    <row r="185" spans="17:206" x14ac:dyDescent="0.2">
      <c r="Q185" s="65">
        <v>117</v>
      </c>
      <c r="AB185" s="49"/>
      <c r="AC185" s="49" t="str">
        <f t="shared" si="162"/>
        <v/>
      </c>
      <c r="AD185" s="49" t="str">
        <f t="shared" si="163"/>
        <v/>
      </c>
      <c r="AE185" s="49" t="str">
        <f t="shared" si="164"/>
        <v/>
      </c>
      <c r="AF185" s="49" t="str">
        <f t="shared" si="165"/>
        <v/>
      </c>
      <c r="AG185" s="49" t="str">
        <f t="shared" si="166"/>
        <v/>
      </c>
      <c r="AH185" s="49" t="str">
        <f t="shared" si="167"/>
        <v/>
      </c>
      <c r="AI185" s="49" t="str">
        <f t="shared" si="168"/>
        <v/>
      </c>
      <c r="AJ185" s="49" t="str">
        <f t="shared" si="169"/>
        <v/>
      </c>
      <c r="AL185" s="49"/>
      <c r="AM185" s="49" t="str">
        <f t="shared" si="170"/>
        <v/>
      </c>
      <c r="AN185" s="49" t="str">
        <f t="shared" si="171"/>
        <v/>
      </c>
      <c r="AO185" s="49" t="str">
        <f t="shared" si="172"/>
        <v/>
      </c>
      <c r="AP185" s="49" t="str">
        <f t="shared" si="173"/>
        <v/>
      </c>
      <c r="AQ185" s="49" t="str">
        <f t="shared" si="174"/>
        <v/>
      </c>
      <c r="AR185" s="49" t="str">
        <f t="shared" si="175"/>
        <v/>
      </c>
      <c r="AS185" s="49" t="str">
        <f t="shared" si="176"/>
        <v/>
      </c>
      <c r="AT185" s="49" t="str">
        <f t="shared" si="177"/>
        <v/>
      </c>
      <c r="AV185" s="49"/>
      <c r="AW185" s="49" t="str">
        <f t="shared" si="178"/>
        <v/>
      </c>
      <c r="AX185" s="49" t="str">
        <f t="shared" si="179"/>
        <v/>
      </c>
      <c r="AY185" s="49" t="str">
        <f t="shared" si="180"/>
        <v/>
      </c>
      <c r="AZ185" s="49" t="str">
        <f t="shared" si="181"/>
        <v/>
      </c>
      <c r="BA185" s="49" t="str">
        <f t="shared" si="182"/>
        <v/>
      </c>
      <c r="BB185" s="49" t="str">
        <f t="shared" si="183"/>
        <v/>
      </c>
      <c r="BC185" s="49" t="str">
        <f t="shared" si="184"/>
        <v/>
      </c>
      <c r="BD185" s="49" t="str">
        <f t="shared" si="185"/>
        <v/>
      </c>
      <c r="BF185" s="49"/>
      <c r="BG185" s="49" t="str">
        <f t="shared" si="186"/>
        <v/>
      </c>
      <c r="BH185" s="49" t="str">
        <f t="shared" si="187"/>
        <v/>
      </c>
      <c r="BI185" s="49" t="str">
        <f t="shared" si="188"/>
        <v/>
      </c>
      <c r="BJ185" s="49" t="str">
        <f t="shared" si="189"/>
        <v/>
      </c>
      <c r="BK185" s="49" t="str">
        <f t="shared" si="190"/>
        <v/>
      </c>
      <c r="BL185" s="49" t="str">
        <f t="shared" si="191"/>
        <v/>
      </c>
      <c r="BM185" s="49" t="str">
        <f t="shared" si="192"/>
        <v/>
      </c>
      <c r="BN185" s="49" t="str">
        <f t="shared" si="193"/>
        <v/>
      </c>
      <c r="BP185" s="49"/>
      <c r="BQ185" s="49" t="str">
        <f t="shared" si="194"/>
        <v/>
      </c>
      <c r="BR185" s="49" t="str">
        <f t="shared" si="195"/>
        <v/>
      </c>
      <c r="BS185" s="49" t="str">
        <f t="shared" si="196"/>
        <v/>
      </c>
      <c r="BT185" s="49" t="str">
        <f t="shared" si="197"/>
        <v/>
      </c>
      <c r="BU185" s="49" t="str">
        <f t="shared" si="198"/>
        <v/>
      </c>
      <c r="BV185" s="49" t="str">
        <f t="shared" si="199"/>
        <v/>
      </c>
      <c r="BW185" s="49" t="str">
        <f t="shared" si="200"/>
        <v/>
      </c>
      <c r="BX185" s="49" t="str">
        <f t="shared" si="201"/>
        <v/>
      </c>
      <c r="BZ185" s="49"/>
      <c r="CA185" s="49" t="str">
        <f t="shared" si="202"/>
        <v/>
      </c>
      <c r="CB185" s="49" t="str">
        <f t="shared" si="203"/>
        <v/>
      </c>
      <c r="CC185" s="49" t="str">
        <f t="shared" si="204"/>
        <v/>
      </c>
      <c r="CD185" s="49" t="str">
        <f t="shared" si="205"/>
        <v/>
      </c>
      <c r="CE185" s="49" t="str">
        <f t="shared" si="206"/>
        <v/>
      </c>
      <c r="CF185" s="49" t="str">
        <f t="shared" si="207"/>
        <v/>
      </c>
      <c r="CG185" s="49" t="str">
        <f t="shared" si="208"/>
        <v/>
      </c>
      <c r="CH185" s="49" t="str">
        <f t="shared" si="209"/>
        <v/>
      </c>
      <c r="CJ185" s="49"/>
      <c r="CK185" s="49" t="str">
        <f t="shared" si="210"/>
        <v/>
      </c>
      <c r="CL185" s="49" t="str">
        <f t="shared" si="211"/>
        <v/>
      </c>
      <c r="CM185" s="49" t="str">
        <f t="shared" si="212"/>
        <v/>
      </c>
      <c r="CN185" s="49" t="str">
        <f t="shared" si="213"/>
        <v/>
      </c>
      <c r="CO185" s="49" t="str">
        <f t="shared" si="214"/>
        <v/>
      </c>
      <c r="CP185" s="49" t="str">
        <f t="shared" si="215"/>
        <v/>
      </c>
      <c r="CQ185" s="49" t="str">
        <f t="shared" si="216"/>
        <v/>
      </c>
      <c r="CR185" s="49" t="str">
        <f t="shared" si="217"/>
        <v/>
      </c>
      <c r="CT185" s="49"/>
      <c r="CU185" s="49" t="str">
        <f t="shared" si="218"/>
        <v/>
      </c>
      <c r="CV185" s="49" t="str">
        <f t="shared" si="219"/>
        <v/>
      </c>
      <c r="CW185" s="49" t="str">
        <f t="shared" si="220"/>
        <v/>
      </c>
      <c r="CX185" s="49" t="str">
        <f t="shared" si="221"/>
        <v/>
      </c>
      <c r="CY185" s="49" t="str">
        <f t="shared" si="222"/>
        <v/>
      </c>
      <c r="CZ185" s="49" t="str">
        <f t="shared" si="223"/>
        <v/>
      </c>
      <c r="DA185" s="49" t="str">
        <f t="shared" si="224"/>
        <v/>
      </c>
      <c r="DB185" s="49" t="str">
        <f t="shared" si="225"/>
        <v/>
      </c>
      <c r="DD185" s="49"/>
      <c r="DE185" s="49" t="str">
        <f t="shared" si="226"/>
        <v/>
      </c>
      <c r="DF185" s="49" t="str">
        <f t="shared" si="227"/>
        <v/>
      </c>
      <c r="DG185" s="49" t="str">
        <f t="shared" si="228"/>
        <v/>
      </c>
      <c r="DH185" s="49" t="str">
        <f t="shared" si="229"/>
        <v/>
      </c>
      <c r="DI185" s="49" t="str">
        <f t="shared" si="230"/>
        <v/>
      </c>
      <c r="DJ185" s="49" t="str">
        <f t="shared" si="231"/>
        <v/>
      </c>
      <c r="DK185" s="49" t="str">
        <f t="shared" si="232"/>
        <v/>
      </c>
      <c r="DL185" s="49" t="str">
        <f t="shared" si="233"/>
        <v/>
      </c>
      <c r="DN185" s="49"/>
      <c r="DO185" s="49" t="str">
        <f t="shared" si="234"/>
        <v/>
      </c>
      <c r="DP185" s="49" t="str">
        <f t="shared" si="235"/>
        <v/>
      </c>
      <c r="DQ185" s="49" t="str">
        <f t="shared" si="236"/>
        <v/>
      </c>
      <c r="DR185" s="49" t="str">
        <f t="shared" si="237"/>
        <v/>
      </c>
      <c r="DS185" s="49" t="str">
        <f t="shared" si="238"/>
        <v/>
      </c>
      <c r="DT185" s="49" t="str">
        <f t="shared" si="239"/>
        <v/>
      </c>
      <c r="DU185" s="49" t="str">
        <f t="shared" si="240"/>
        <v/>
      </c>
      <c r="DV185" s="49" t="str">
        <f t="shared" si="241"/>
        <v/>
      </c>
      <c r="DX185" s="49"/>
      <c r="DY185" s="49" t="str">
        <f t="shared" si="242"/>
        <v/>
      </c>
      <c r="DZ185" s="49" t="str">
        <f t="shared" si="243"/>
        <v/>
      </c>
      <c r="EA185" s="49" t="str">
        <f t="shared" si="244"/>
        <v/>
      </c>
      <c r="EB185" s="49" t="str">
        <f t="shared" si="245"/>
        <v/>
      </c>
      <c r="EC185" s="49" t="str">
        <f t="shared" si="246"/>
        <v/>
      </c>
      <c r="ED185" s="49" t="str">
        <f t="shared" si="247"/>
        <v/>
      </c>
      <c r="EE185" s="49" t="str">
        <f t="shared" si="248"/>
        <v/>
      </c>
      <c r="EF185" s="49" t="str">
        <f t="shared" si="249"/>
        <v/>
      </c>
      <c r="EH185" s="49"/>
      <c r="EI185" s="49" t="str">
        <f t="shared" si="250"/>
        <v/>
      </c>
      <c r="EJ185" s="49" t="str">
        <f t="shared" si="251"/>
        <v/>
      </c>
      <c r="EK185" s="49" t="str">
        <f t="shared" si="252"/>
        <v/>
      </c>
      <c r="EL185" s="49" t="str">
        <f t="shared" si="253"/>
        <v/>
      </c>
      <c r="EM185" s="49" t="str">
        <f t="shared" si="254"/>
        <v/>
      </c>
      <c r="EN185" s="49" t="str">
        <f t="shared" si="255"/>
        <v/>
      </c>
      <c r="EO185" s="49" t="str">
        <f t="shared" si="256"/>
        <v/>
      </c>
      <c r="EP185" s="49" t="str">
        <f t="shared" si="257"/>
        <v/>
      </c>
      <c r="ER185" s="49"/>
      <c r="ES185" s="49" t="str">
        <f t="shared" si="258"/>
        <v/>
      </c>
      <c r="ET185" s="49" t="str">
        <f t="shared" si="259"/>
        <v/>
      </c>
      <c r="EU185" s="49" t="str">
        <f t="shared" si="260"/>
        <v/>
      </c>
      <c r="EV185" s="49" t="str">
        <f t="shared" si="261"/>
        <v/>
      </c>
      <c r="EW185" s="49" t="str">
        <f t="shared" si="262"/>
        <v/>
      </c>
      <c r="EX185" s="49" t="str">
        <f t="shared" si="263"/>
        <v/>
      </c>
      <c r="EY185" s="49" t="str">
        <f t="shared" si="264"/>
        <v/>
      </c>
      <c r="EZ185" s="49" t="str">
        <f t="shared" si="265"/>
        <v/>
      </c>
      <c r="FB185" s="49"/>
      <c r="FC185" s="49" t="str">
        <f t="shared" si="266"/>
        <v/>
      </c>
      <c r="FD185" s="49" t="str">
        <f t="shared" si="267"/>
        <v/>
      </c>
      <c r="FE185" s="49" t="str">
        <f t="shared" si="268"/>
        <v/>
      </c>
      <c r="FF185" s="49" t="str">
        <f t="shared" si="269"/>
        <v/>
      </c>
      <c r="FG185" s="49" t="str">
        <f t="shared" si="270"/>
        <v/>
      </c>
      <c r="FH185" s="49" t="str">
        <f t="shared" si="271"/>
        <v/>
      </c>
      <c r="FI185" s="49" t="str">
        <f t="shared" si="272"/>
        <v/>
      </c>
      <c r="FJ185" s="49" t="str">
        <f t="shared" si="273"/>
        <v/>
      </c>
      <c r="FL185" s="49"/>
      <c r="FM185" s="49" t="str">
        <f t="shared" si="274"/>
        <v/>
      </c>
      <c r="FN185" s="49" t="str">
        <f t="shared" si="275"/>
        <v/>
      </c>
      <c r="FO185" s="49" t="str">
        <f t="shared" si="276"/>
        <v/>
      </c>
      <c r="FP185" s="49" t="str">
        <f t="shared" si="277"/>
        <v/>
      </c>
      <c r="FQ185" s="49" t="str">
        <f t="shared" si="278"/>
        <v/>
      </c>
      <c r="FR185" s="49" t="str">
        <f t="shared" si="279"/>
        <v/>
      </c>
      <c r="FS185" s="49" t="str">
        <f t="shared" si="280"/>
        <v/>
      </c>
      <c r="FT185" s="49" t="str">
        <f t="shared" si="281"/>
        <v/>
      </c>
      <c r="FV185" s="49"/>
      <c r="FW185" s="49" t="str">
        <f t="shared" si="282"/>
        <v/>
      </c>
      <c r="FX185" s="49" t="str">
        <f t="shared" si="283"/>
        <v/>
      </c>
      <c r="FY185" s="49" t="str">
        <f t="shared" si="284"/>
        <v/>
      </c>
      <c r="FZ185" s="49" t="str">
        <f t="shared" si="285"/>
        <v/>
      </c>
      <c r="GA185" s="49" t="str">
        <f t="shared" si="286"/>
        <v/>
      </c>
      <c r="GB185" s="49" t="str">
        <f t="shared" si="287"/>
        <v/>
      </c>
      <c r="GC185" s="49" t="str">
        <f t="shared" si="288"/>
        <v/>
      </c>
      <c r="GD185" s="49" t="str">
        <f t="shared" si="289"/>
        <v/>
      </c>
      <c r="GF185" s="49"/>
      <c r="GG185" s="49" t="str">
        <f t="shared" si="290"/>
        <v/>
      </c>
      <c r="GH185" s="49" t="str">
        <f t="shared" si="291"/>
        <v/>
      </c>
      <c r="GI185" s="49" t="str">
        <f t="shared" si="292"/>
        <v/>
      </c>
      <c r="GJ185" s="49" t="str">
        <f t="shared" si="293"/>
        <v/>
      </c>
      <c r="GK185" s="49" t="str">
        <f t="shared" si="294"/>
        <v/>
      </c>
      <c r="GL185" s="49" t="str">
        <f t="shared" si="295"/>
        <v/>
      </c>
      <c r="GM185" s="49" t="str">
        <f t="shared" si="296"/>
        <v/>
      </c>
      <c r="GN185" s="49" t="str">
        <f t="shared" si="297"/>
        <v/>
      </c>
      <c r="GP185" s="49"/>
      <c r="GQ185" s="49" t="str">
        <f t="shared" si="298"/>
        <v/>
      </c>
      <c r="GR185" s="49" t="str">
        <f t="shared" si="299"/>
        <v/>
      </c>
      <c r="GS185" s="49" t="str">
        <f t="shared" si="300"/>
        <v/>
      </c>
      <c r="GT185" s="49" t="str">
        <f t="shared" si="301"/>
        <v/>
      </c>
      <c r="GU185" s="49" t="str">
        <f t="shared" si="302"/>
        <v/>
      </c>
      <c r="GV185" s="49" t="str">
        <f t="shared" si="303"/>
        <v/>
      </c>
      <c r="GW185" s="49" t="str">
        <f t="shared" si="304"/>
        <v/>
      </c>
      <c r="GX185" s="49" t="str">
        <f t="shared" si="305"/>
        <v/>
      </c>
    </row>
    <row r="186" spans="17:206" x14ac:dyDescent="0.2">
      <c r="Q186" s="65">
        <v>118</v>
      </c>
      <c r="AB186" s="49"/>
      <c r="AC186" s="49" t="str">
        <f t="shared" si="162"/>
        <v/>
      </c>
      <c r="AD186" s="49" t="str">
        <f t="shared" si="163"/>
        <v/>
      </c>
      <c r="AE186" s="49" t="str">
        <f t="shared" si="164"/>
        <v/>
      </c>
      <c r="AF186" s="49" t="str">
        <f t="shared" si="165"/>
        <v/>
      </c>
      <c r="AG186" s="49" t="str">
        <f t="shared" si="166"/>
        <v/>
      </c>
      <c r="AH186" s="49" t="str">
        <f t="shared" si="167"/>
        <v/>
      </c>
      <c r="AI186" s="49" t="str">
        <f t="shared" si="168"/>
        <v/>
      </c>
      <c r="AJ186" s="49" t="str">
        <f t="shared" si="169"/>
        <v/>
      </c>
      <c r="AL186" s="49"/>
      <c r="AM186" s="49" t="str">
        <f t="shared" si="170"/>
        <v/>
      </c>
      <c r="AN186" s="49" t="str">
        <f t="shared" si="171"/>
        <v/>
      </c>
      <c r="AO186" s="49" t="str">
        <f t="shared" si="172"/>
        <v/>
      </c>
      <c r="AP186" s="49" t="str">
        <f t="shared" si="173"/>
        <v/>
      </c>
      <c r="AQ186" s="49" t="str">
        <f t="shared" si="174"/>
        <v/>
      </c>
      <c r="AR186" s="49" t="str">
        <f t="shared" si="175"/>
        <v/>
      </c>
      <c r="AS186" s="49" t="str">
        <f t="shared" si="176"/>
        <v/>
      </c>
      <c r="AT186" s="49" t="str">
        <f t="shared" si="177"/>
        <v/>
      </c>
      <c r="AV186" s="49"/>
      <c r="AW186" s="49" t="str">
        <f t="shared" si="178"/>
        <v/>
      </c>
      <c r="AX186" s="49" t="str">
        <f t="shared" si="179"/>
        <v/>
      </c>
      <c r="AY186" s="49" t="str">
        <f t="shared" si="180"/>
        <v/>
      </c>
      <c r="AZ186" s="49" t="str">
        <f t="shared" si="181"/>
        <v/>
      </c>
      <c r="BA186" s="49" t="str">
        <f t="shared" si="182"/>
        <v/>
      </c>
      <c r="BB186" s="49" t="str">
        <f t="shared" si="183"/>
        <v/>
      </c>
      <c r="BC186" s="49" t="str">
        <f t="shared" si="184"/>
        <v/>
      </c>
      <c r="BD186" s="49" t="str">
        <f t="shared" si="185"/>
        <v/>
      </c>
      <c r="BF186" s="49"/>
      <c r="BG186" s="49" t="str">
        <f t="shared" si="186"/>
        <v/>
      </c>
      <c r="BH186" s="49" t="str">
        <f t="shared" si="187"/>
        <v/>
      </c>
      <c r="BI186" s="49" t="str">
        <f t="shared" si="188"/>
        <v/>
      </c>
      <c r="BJ186" s="49" t="str">
        <f t="shared" si="189"/>
        <v/>
      </c>
      <c r="BK186" s="49" t="str">
        <f t="shared" si="190"/>
        <v/>
      </c>
      <c r="BL186" s="49" t="str">
        <f t="shared" si="191"/>
        <v/>
      </c>
      <c r="BM186" s="49" t="str">
        <f t="shared" si="192"/>
        <v/>
      </c>
      <c r="BN186" s="49" t="str">
        <f t="shared" si="193"/>
        <v/>
      </c>
      <c r="BP186" s="49"/>
      <c r="BQ186" s="49" t="str">
        <f t="shared" si="194"/>
        <v/>
      </c>
      <c r="BR186" s="49" t="str">
        <f t="shared" si="195"/>
        <v/>
      </c>
      <c r="BS186" s="49" t="str">
        <f t="shared" si="196"/>
        <v/>
      </c>
      <c r="BT186" s="49" t="str">
        <f t="shared" si="197"/>
        <v/>
      </c>
      <c r="BU186" s="49" t="str">
        <f t="shared" si="198"/>
        <v/>
      </c>
      <c r="BV186" s="49" t="str">
        <f t="shared" si="199"/>
        <v/>
      </c>
      <c r="BW186" s="49" t="str">
        <f t="shared" si="200"/>
        <v/>
      </c>
      <c r="BX186" s="49" t="str">
        <f t="shared" si="201"/>
        <v/>
      </c>
      <c r="BZ186" s="49"/>
      <c r="CA186" s="49" t="str">
        <f t="shared" si="202"/>
        <v/>
      </c>
      <c r="CB186" s="49" t="str">
        <f t="shared" si="203"/>
        <v/>
      </c>
      <c r="CC186" s="49" t="str">
        <f t="shared" si="204"/>
        <v/>
      </c>
      <c r="CD186" s="49" t="str">
        <f t="shared" si="205"/>
        <v/>
      </c>
      <c r="CE186" s="49" t="str">
        <f t="shared" si="206"/>
        <v/>
      </c>
      <c r="CF186" s="49" t="str">
        <f t="shared" si="207"/>
        <v/>
      </c>
      <c r="CG186" s="49" t="str">
        <f t="shared" si="208"/>
        <v/>
      </c>
      <c r="CH186" s="49" t="str">
        <f t="shared" si="209"/>
        <v/>
      </c>
      <c r="CJ186" s="49"/>
      <c r="CK186" s="49" t="str">
        <f t="shared" si="210"/>
        <v/>
      </c>
      <c r="CL186" s="49" t="str">
        <f t="shared" si="211"/>
        <v/>
      </c>
      <c r="CM186" s="49" t="str">
        <f t="shared" si="212"/>
        <v/>
      </c>
      <c r="CN186" s="49" t="str">
        <f t="shared" si="213"/>
        <v/>
      </c>
      <c r="CO186" s="49" t="str">
        <f t="shared" si="214"/>
        <v/>
      </c>
      <c r="CP186" s="49" t="str">
        <f t="shared" si="215"/>
        <v/>
      </c>
      <c r="CQ186" s="49" t="str">
        <f t="shared" si="216"/>
        <v/>
      </c>
      <c r="CR186" s="49" t="str">
        <f t="shared" si="217"/>
        <v/>
      </c>
      <c r="CT186" s="49"/>
      <c r="CU186" s="49" t="str">
        <f t="shared" si="218"/>
        <v/>
      </c>
      <c r="CV186" s="49" t="str">
        <f t="shared" si="219"/>
        <v/>
      </c>
      <c r="CW186" s="49" t="str">
        <f t="shared" si="220"/>
        <v/>
      </c>
      <c r="CX186" s="49" t="str">
        <f t="shared" si="221"/>
        <v/>
      </c>
      <c r="CY186" s="49" t="str">
        <f t="shared" si="222"/>
        <v/>
      </c>
      <c r="CZ186" s="49" t="str">
        <f t="shared" si="223"/>
        <v/>
      </c>
      <c r="DA186" s="49" t="str">
        <f t="shared" si="224"/>
        <v/>
      </c>
      <c r="DB186" s="49" t="str">
        <f t="shared" si="225"/>
        <v/>
      </c>
      <c r="DD186" s="49"/>
      <c r="DE186" s="49" t="str">
        <f t="shared" si="226"/>
        <v/>
      </c>
      <c r="DF186" s="49" t="str">
        <f t="shared" si="227"/>
        <v/>
      </c>
      <c r="DG186" s="49" t="str">
        <f t="shared" si="228"/>
        <v/>
      </c>
      <c r="DH186" s="49" t="str">
        <f t="shared" si="229"/>
        <v/>
      </c>
      <c r="DI186" s="49" t="str">
        <f t="shared" si="230"/>
        <v/>
      </c>
      <c r="DJ186" s="49" t="str">
        <f t="shared" si="231"/>
        <v/>
      </c>
      <c r="DK186" s="49" t="str">
        <f t="shared" si="232"/>
        <v/>
      </c>
      <c r="DL186" s="49" t="str">
        <f t="shared" si="233"/>
        <v/>
      </c>
      <c r="DN186" s="49"/>
      <c r="DO186" s="49" t="str">
        <f t="shared" si="234"/>
        <v/>
      </c>
      <c r="DP186" s="49" t="str">
        <f t="shared" si="235"/>
        <v/>
      </c>
      <c r="DQ186" s="49" t="str">
        <f t="shared" si="236"/>
        <v/>
      </c>
      <c r="DR186" s="49" t="str">
        <f t="shared" si="237"/>
        <v/>
      </c>
      <c r="DS186" s="49" t="str">
        <f t="shared" si="238"/>
        <v/>
      </c>
      <c r="DT186" s="49" t="str">
        <f t="shared" si="239"/>
        <v/>
      </c>
      <c r="DU186" s="49" t="str">
        <f t="shared" si="240"/>
        <v/>
      </c>
      <c r="DV186" s="49" t="str">
        <f t="shared" si="241"/>
        <v/>
      </c>
      <c r="DX186" s="49"/>
      <c r="DY186" s="49" t="str">
        <f t="shared" si="242"/>
        <v/>
      </c>
      <c r="DZ186" s="49" t="str">
        <f t="shared" si="243"/>
        <v/>
      </c>
      <c r="EA186" s="49" t="str">
        <f t="shared" si="244"/>
        <v/>
      </c>
      <c r="EB186" s="49" t="str">
        <f t="shared" si="245"/>
        <v/>
      </c>
      <c r="EC186" s="49" t="str">
        <f t="shared" si="246"/>
        <v/>
      </c>
      <c r="ED186" s="49" t="str">
        <f t="shared" si="247"/>
        <v/>
      </c>
      <c r="EE186" s="49" t="str">
        <f t="shared" si="248"/>
        <v/>
      </c>
      <c r="EF186" s="49" t="str">
        <f t="shared" si="249"/>
        <v/>
      </c>
      <c r="EH186" s="49"/>
      <c r="EI186" s="49" t="str">
        <f t="shared" si="250"/>
        <v/>
      </c>
      <c r="EJ186" s="49" t="str">
        <f t="shared" si="251"/>
        <v/>
      </c>
      <c r="EK186" s="49" t="str">
        <f t="shared" si="252"/>
        <v/>
      </c>
      <c r="EL186" s="49" t="str">
        <f t="shared" si="253"/>
        <v/>
      </c>
      <c r="EM186" s="49" t="str">
        <f t="shared" si="254"/>
        <v/>
      </c>
      <c r="EN186" s="49" t="str">
        <f t="shared" si="255"/>
        <v/>
      </c>
      <c r="EO186" s="49" t="str">
        <f t="shared" si="256"/>
        <v/>
      </c>
      <c r="EP186" s="49" t="str">
        <f t="shared" si="257"/>
        <v/>
      </c>
      <c r="ER186" s="49"/>
      <c r="ES186" s="49" t="str">
        <f t="shared" si="258"/>
        <v/>
      </c>
      <c r="ET186" s="49" t="str">
        <f t="shared" si="259"/>
        <v/>
      </c>
      <c r="EU186" s="49" t="str">
        <f t="shared" si="260"/>
        <v/>
      </c>
      <c r="EV186" s="49" t="str">
        <f t="shared" si="261"/>
        <v/>
      </c>
      <c r="EW186" s="49" t="str">
        <f t="shared" si="262"/>
        <v/>
      </c>
      <c r="EX186" s="49" t="str">
        <f t="shared" si="263"/>
        <v/>
      </c>
      <c r="EY186" s="49" t="str">
        <f t="shared" si="264"/>
        <v/>
      </c>
      <c r="EZ186" s="49" t="str">
        <f t="shared" si="265"/>
        <v/>
      </c>
      <c r="FB186" s="49"/>
      <c r="FC186" s="49" t="str">
        <f t="shared" si="266"/>
        <v/>
      </c>
      <c r="FD186" s="49" t="str">
        <f t="shared" si="267"/>
        <v/>
      </c>
      <c r="FE186" s="49" t="str">
        <f t="shared" si="268"/>
        <v/>
      </c>
      <c r="FF186" s="49" t="str">
        <f t="shared" si="269"/>
        <v/>
      </c>
      <c r="FG186" s="49" t="str">
        <f t="shared" si="270"/>
        <v/>
      </c>
      <c r="FH186" s="49" t="str">
        <f t="shared" si="271"/>
        <v/>
      </c>
      <c r="FI186" s="49" t="str">
        <f t="shared" si="272"/>
        <v/>
      </c>
      <c r="FJ186" s="49" t="str">
        <f t="shared" si="273"/>
        <v/>
      </c>
      <c r="FL186" s="49"/>
      <c r="FM186" s="49" t="str">
        <f t="shared" si="274"/>
        <v/>
      </c>
      <c r="FN186" s="49" t="str">
        <f t="shared" si="275"/>
        <v/>
      </c>
      <c r="FO186" s="49" t="str">
        <f t="shared" si="276"/>
        <v/>
      </c>
      <c r="FP186" s="49" t="str">
        <f t="shared" si="277"/>
        <v/>
      </c>
      <c r="FQ186" s="49" t="str">
        <f t="shared" si="278"/>
        <v/>
      </c>
      <c r="FR186" s="49" t="str">
        <f t="shared" si="279"/>
        <v/>
      </c>
      <c r="FS186" s="49" t="str">
        <f t="shared" si="280"/>
        <v/>
      </c>
      <c r="FT186" s="49" t="str">
        <f t="shared" si="281"/>
        <v/>
      </c>
      <c r="FV186" s="49"/>
      <c r="FW186" s="49" t="str">
        <f t="shared" si="282"/>
        <v/>
      </c>
      <c r="FX186" s="49" t="str">
        <f t="shared" si="283"/>
        <v/>
      </c>
      <c r="FY186" s="49" t="str">
        <f t="shared" si="284"/>
        <v/>
      </c>
      <c r="FZ186" s="49" t="str">
        <f t="shared" si="285"/>
        <v/>
      </c>
      <c r="GA186" s="49" t="str">
        <f t="shared" si="286"/>
        <v/>
      </c>
      <c r="GB186" s="49" t="str">
        <f t="shared" si="287"/>
        <v/>
      </c>
      <c r="GC186" s="49" t="str">
        <f t="shared" si="288"/>
        <v/>
      </c>
      <c r="GD186" s="49" t="str">
        <f t="shared" si="289"/>
        <v/>
      </c>
      <c r="GF186" s="49"/>
      <c r="GG186" s="49" t="str">
        <f t="shared" si="290"/>
        <v/>
      </c>
      <c r="GH186" s="49" t="str">
        <f t="shared" si="291"/>
        <v/>
      </c>
      <c r="GI186" s="49" t="str">
        <f t="shared" si="292"/>
        <v/>
      </c>
      <c r="GJ186" s="49" t="str">
        <f t="shared" si="293"/>
        <v/>
      </c>
      <c r="GK186" s="49" t="str">
        <f t="shared" si="294"/>
        <v/>
      </c>
      <c r="GL186" s="49" t="str">
        <f t="shared" si="295"/>
        <v/>
      </c>
      <c r="GM186" s="49" t="str">
        <f t="shared" si="296"/>
        <v/>
      </c>
      <c r="GN186" s="49" t="str">
        <f t="shared" si="297"/>
        <v/>
      </c>
      <c r="GP186" s="49"/>
      <c r="GQ186" s="49" t="str">
        <f t="shared" si="298"/>
        <v/>
      </c>
      <c r="GR186" s="49" t="str">
        <f t="shared" si="299"/>
        <v/>
      </c>
      <c r="GS186" s="49" t="str">
        <f t="shared" si="300"/>
        <v/>
      </c>
      <c r="GT186" s="49" t="str">
        <f t="shared" si="301"/>
        <v/>
      </c>
      <c r="GU186" s="49" t="str">
        <f t="shared" si="302"/>
        <v/>
      </c>
      <c r="GV186" s="49" t="str">
        <f t="shared" si="303"/>
        <v/>
      </c>
      <c r="GW186" s="49" t="str">
        <f t="shared" si="304"/>
        <v/>
      </c>
      <c r="GX186" s="49" t="str">
        <f t="shared" si="305"/>
        <v/>
      </c>
    </row>
    <row r="187" spans="17:206" x14ac:dyDescent="0.2">
      <c r="Q187" s="65">
        <v>119</v>
      </c>
      <c r="AB187" s="49"/>
      <c r="AC187" s="49" t="str">
        <f t="shared" si="162"/>
        <v/>
      </c>
      <c r="AD187" s="49" t="str">
        <f t="shared" si="163"/>
        <v/>
      </c>
      <c r="AE187" s="49" t="str">
        <f t="shared" si="164"/>
        <v/>
      </c>
      <c r="AF187" s="49" t="str">
        <f t="shared" si="165"/>
        <v/>
      </c>
      <c r="AG187" s="49" t="str">
        <f t="shared" si="166"/>
        <v/>
      </c>
      <c r="AH187" s="49" t="str">
        <f t="shared" si="167"/>
        <v/>
      </c>
      <c r="AI187" s="49" t="str">
        <f t="shared" si="168"/>
        <v/>
      </c>
      <c r="AJ187" s="49" t="str">
        <f t="shared" si="169"/>
        <v/>
      </c>
      <c r="AL187" s="49"/>
      <c r="AM187" s="49" t="str">
        <f t="shared" si="170"/>
        <v/>
      </c>
      <c r="AN187" s="49" t="str">
        <f t="shared" si="171"/>
        <v/>
      </c>
      <c r="AO187" s="49" t="str">
        <f t="shared" si="172"/>
        <v/>
      </c>
      <c r="AP187" s="49" t="str">
        <f t="shared" si="173"/>
        <v/>
      </c>
      <c r="AQ187" s="49" t="str">
        <f t="shared" si="174"/>
        <v/>
      </c>
      <c r="AR187" s="49" t="str">
        <f t="shared" si="175"/>
        <v/>
      </c>
      <c r="AS187" s="49" t="str">
        <f t="shared" si="176"/>
        <v/>
      </c>
      <c r="AT187" s="49" t="str">
        <f t="shared" si="177"/>
        <v/>
      </c>
      <c r="AV187" s="49"/>
      <c r="AW187" s="49" t="str">
        <f t="shared" si="178"/>
        <v/>
      </c>
      <c r="AX187" s="49" t="str">
        <f t="shared" si="179"/>
        <v/>
      </c>
      <c r="AY187" s="49" t="str">
        <f t="shared" si="180"/>
        <v/>
      </c>
      <c r="AZ187" s="49" t="str">
        <f t="shared" si="181"/>
        <v/>
      </c>
      <c r="BA187" s="49" t="str">
        <f t="shared" si="182"/>
        <v/>
      </c>
      <c r="BB187" s="49" t="str">
        <f t="shared" si="183"/>
        <v/>
      </c>
      <c r="BC187" s="49" t="str">
        <f t="shared" si="184"/>
        <v/>
      </c>
      <c r="BD187" s="49" t="str">
        <f t="shared" si="185"/>
        <v/>
      </c>
      <c r="BF187" s="49"/>
      <c r="BG187" s="49" t="str">
        <f t="shared" si="186"/>
        <v/>
      </c>
      <c r="BH187" s="49" t="str">
        <f t="shared" si="187"/>
        <v/>
      </c>
      <c r="BI187" s="49" t="str">
        <f t="shared" si="188"/>
        <v/>
      </c>
      <c r="BJ187" s="49" t="str">
        <f t="shared" si="189"/>
        <v/>
      </c>
      <c r="BK187" s="49" t="str">
        <f t="shared" si="190"/>
        <v/>
      </c>
      <c r="BL187" s="49" t="str">
        <f t="shared" si="191"/>
        <v/>
      </c>
      <c r="BM187" s="49" t="str">
        <f t="shared" si="192"/>
        <v/>
      </c>
      <c r="BN187" s="49" t="str">
        <f t="shared" si="193"/>
        <v/>
      </c>
      <c r="BP187" s="49"/>
      <c r="BQ187" s="49" t="str">
        <f t="shared" si="194"/>
        <v/>
      </c>
      <c r="BR187" s="49" t="str">
        <f t="shared" si="195"/>
        <v/>
      </c>
      <c r="BS187" s="49" t="str">
        <f t="shared" si="196"/>
        <v/>
      </c>
      <c r="BT187" s="49" t="str">
        <f t="shared" si="197"/>
        <v/>
      </c>
      <c r="BU187" s="49" t="str">
        <f t="shared" si="198"/>
        <v/>
      </c>
      <c r="BV187" s="49" t="str">
        <f t="shared" si="199"/>
        <v/>
      </c>
      <c r="BW187" s="49" t="str">
        <f t="shared" si="200"/>
        <v/>
      </c>
      <c r="BX187" s="49" t="str">
        <f t="shared" si="201"/>
        <v/>
      </c>
      <c r="BZ187" s="49"/>
      <c r="CA187" s="49" t="str">
        <f t="shared" si="202"/>
        <v/>
      </c>
      <c r="CB187" s="49" t="str">
        <f t="shared" si="203"/>
        <v/>
      </c>
      <c r="CC187" s="49" t="str">
        <f t="shared" si="204"/>
        <v/>
      </c>
      <c r="CD187" s="49" t="str">
        <f t="shared" si="205"/>
        <v/>
      </c>
      <c r="CE187" s="49" t="str">
        <f t="shared" si="206"/>
        <v/>
      </c>
      <c r="CF187" s="49" t="str">
        <f t="shared" si="207"/>
        <v/>
      </c>
      <c r="CG187" s="49" t="str">
        <f t="shared" si="208"/>
        <v/>
      </c>
      <c r="CH187" s="49" t="str">
        <f t="shared" si="209"/>
        <v/>
      </c>
      <c r="CJ187" s="49"/>
      <c r="CK187" s="49" t="str">
        <f t="shared" si="210"/>
        <v/>
      </c>
      <c r="CL187" s="49" t="str">
        <f t="shared" si="211"/>
        <v/>
      </c>
      <c r="CM187" s="49" t="str">
        <f t="shared" si="212"/>
        <v/>
      </c>
      <c r="CN187" s="49" t="str">
        <f t="shared" si="213"/>
        <v/>
      </c>
      <c r="CO187" s="49" t="str">
        <f t="shared" si="214"/>
        <v/>
      </c>
      <c r="CP187" s="49" t="str">
        <f t="shared" si="215"/>
        <v/>
      </c>
      <c r="CQ187" s="49" t="str">
        <f t="shared" si="216"/>
        <v/>
      </c>
      <c r="CR187" s="49" t="str">
        <f t="shared" si="217"/>
        <v/>
      </c>
      <c r="CT187" s="49"/>
      <c r="CU187" s="49" t="str">
        <f t="shared" si="218"/>
        <v/>
      </c>
      <c r="CV187" s="49" t="str">
        <f t="shared" si="219"/>
        <v/>
      </c>
      <c r="CW187" s="49" t="str">
        <f t="shared" si="220"/>
        <v/>
      </c>
      <c r="CX187" s="49" t="str">
        <f t="shared" si="221"/>
        <v/>
      </c>
      <c r="CY187" s="49" t="str">
        <f t="shared" si="222"/>
        <v/>
      </c>
      <c r="CZ187" s="49" t="str">
        <f t="shared" si="223"/>
        <v/>
      </c>
      <c r="DA187" s="49" t="str">
        <f t="shared" si="224"/>
        <v/>
      </c>
      <c r="DB187" s="49" t="str">
        <f t="shared" si="225"/>
        <v/>
      </c>
      <c r="DD187" s="49"/>
      <c r="DE187" s="49" t="str">
        <f t="shared" si="226"/>
        <v/>
      </c>
      <c r="DF187" s="49" t="str">
        <f t="shared" si="227"/>
        <v/>
      </c>
      <c r="DG187" s="49" t="str">
        <f t="shared" si="228"/>
        <v/>
      </c>
      <c r="DH187" s="49" t="str">
        <f t="shared" si="229"/>
        <v/>
      </c>
      <c r="DI187" s="49" t="str">
        <f t="shared" si="230"/>
        <v/>
      </c>
      <c r="DJ187" s="49" t="str">
        <f t="shared" si="231"/>
        <v/>
      </c>
      <c r="DK187" s="49" t="str">
        <f t="shared" si="232"/>
        <v/>
      </c>
      <c r="DL187" s="49" t="str">
        <f t="shared" si="233"/>
        <v/>
      </c>
      <c r="DN187" s="49"/>
      <c r="DO187" s="49" t="str">
        <f t="shared" si="234"/>
        <v/>
      </c>
      <c r="DP187" s="49" t="str">
        <f t="shared" si="235"/>
        <v/>
      </c>
      <c r="DQ187" s="49" t="str">
        <f t="shared" si="236"/>
        <v/>
      </c>
      <c r="DR187" s="49" t="str">
        <f t="shared" si="237"/>
        <v/>
      </c>
      <c r="DS187" s="49" t="str">
        <f t="shared" si="238"/>
        <v/>
      </c>
      <c r="DT187" s="49" t="str">
        <f t="shared" si="239"/>
        <v/>
      </c>
      <c r="DU187" s="49" t="str">
        <f t="shared" si="240"/>
        <v/>
      </c>
      <c r="DV187" s="49" t="str">
        <f t="shared" si="241"/>
        <v/>
      </c>
      <c r="DX187" s="49"/>
      <c r="DY187" s="49" t="str">
        <f t="shared" si="242"/>
        <v/>
      </c>
      <c r="DZ187" s="49" t="str">
        <f t="shared" si="243"/>
        <v/>
      </c>
      <c r="EA187" s="49" t="str">
        <f t="shared" si="244"/>
        <v/>
      </c>
      <c r="EB187" s="49" t="str">
        <f t="shared" si="245"/>
        <v/>
      </c>
      <c r="EC187" s="49" t="str">
        <f t="shared" si="246"/>
        <v/>
      </c>
      <c r="ED187" s="49" t="str">
        <f t="shared" si="247"/>
        <v/>
      </c>
      <c r="EE187" s="49" t="str">
        <f t="shared" si="248"/>
        <v/>
      </c>
      <c r="EF187" s="49" t="str">
        <f t="shared" si="249"/>
        <v/>
      </c>
      <c r="EH187" s="49"/>
      <c r="EI187" s="49" t="str">
        <f t="shared" si="250"/>
        <v/>
      </c>
      <c r="EJ187" s="49" t="str">
        <f t="shared" si="251"/>
        <v/>
      </c>
      <c r="EK187" s="49" t="str">
        <f t="shared" si="252"/>
        <v/>
      </c>
      <c r="EL187" s="49" t="str">
        <f t="shared" si="253"/>
        <v/>
      </c>
      <c r="EM187" s="49" t="str">
        <f t="shared" si="254"/>
        <v/>
      </c>
      <c r="EN187" s="49" t="str">
        <f t="shared" si="255"/>
        <v/>
      </c>
      <c r="EO187" s="49" t="str">
        <f t="shared" si="256"/>
        <v/>
      </c>
      <c r="EP187" s="49" t="str">
        <f t="shared" si="257"/>
        <v/>
      </c>
      <c r="ER187" s="49"/>
      <c r="ES187" s="49" t="str">
        <f t="shared" si="258"/>
        <v/>
      </c>
      <c r="ET187" s="49" t="str">
        <f t="shared" si="259"/>
        <v/>
      </c>
      <c r="EU187" s="49" t="str">
        <f t="shared" si="260"/>
        <v/>
      </c>
      <c r="EV187" s="49" t="str">
        <f t="shared" si="261"/>
        <v/>
      </c>
      <c r="EW187" s="49" t="str">
        <f t="shared" si="262"/>
        <v/>
      </c>
      <c r="EX187" s="49" t="str">
        <f t="shared" si="263"/>
        <v/>
      </c>
      <c r="EY187" s="49" t="str">
        <f t="shared" si="264"/>
        <v/>
      </c>
      <c r="EZ187" s="49" t="str">
        <f t="shared" si="265"/>
        <v/>
      </c>
      <c r="FB187" s="49"/>
      <c r="FC187" s="49" t="str">
        <f t="shared" si="266"/>
        <v/>
      </c>
      <c r="FD187" s="49" t="str">
        <f t="shared" si="267"/>
        <v/>
      </c>
      <c r="FE187" s="49" t="str">
        <f t="shared" si="268"/>
        <v/>
      </c>
      <c r="FF187" s="49" t="str">
        <f t="shared" si="269"/>
        <v/>
      </c>
      <c r="FG187" s="49" t="str">
        <f t="shared" si="270"/>
        <v/>
      </c>
      <c r="FH187" s="49" t="str">
        <f t="shared" si="271"/>
        <v/>
      </c>
      <c r="FI187" s="49" t="str">
        <f t="shared" si="272"/>
        <v/>
      </c>
      <c r="FJ187" s="49" t="str">
        <f t="shared" si="273"/>
        <v/>
      </c>
      <c r="FL187" s="49"/>
      <c r="FM187" s="49" t="str">
        <f t="shared" si="274"/>
        <v/>
      </c>
      <c r="FN187" s="49" t="str">
        <f t="shared" si="275"/>
        <v/>
      </c>
      <c r="FO187" s="49" t="str">
        <f t="shared" si="276"/>
        <v/>
      </c>
      <c r="FP187" s="49" t="str">
        <f t="shared" si="277"/>
        <v/>
      </c>
      <c r="FQ187" s="49" t="str">
        <f t="shared" si="278"/>
        <v/>
      </c>
      <c r="FR187" s="49" t="str">
        <f t="shared" si="279"/>
        <v/>
      </c>
      <c r="FS187" s="49" t="str">
        <f t="shared" si="280"/>
        <v/>
      </c>
      <c r="FT187" s="49" t="str">
        <f t="shared" si="281"/>
        <v/>
      </c>
      <c r="FV187" s="49"/>
      <c r="FW187" s="49" t="str">
        <f t="shared" si="282"/>
        <v/>
      </c>
      <c r="FX187" s="49" t="str">
        <f t="shared" si="283"/>
        <v/>
      </c>
      <c r="FY187" s="49" t="str">
        <f t="shared" si="284"/>
        <v/>
      </c>
      <c r="FZ187" s="49" t="str">
        <f t="shared" si="285"/>
        <v/>
      </c>
      <c r="GA187" s="49" t="str">
        <f t="shared" si="286"/>
        <v/>
      </c>
      <c r="GB187" s="49" t="str">
        <f t="shared" si="287"/>
        <v/>
      </c>
      <c r="GC187" s="49" t="str">
        <f t="shared" si="288"/>
        <v/>
      </c>
      <c r="GD187" s="49" t="str">
        <f t="shared" si="289"/>
        <v/>
      </c>
      <c r="GF187" s="49"/>
      <c r="GG187" s="49" t="str">
        <f t="shared" si="290"/>
        <v/>
      </c>
      <c r="GH187" s="49" t="str">
        <f t="shared" si="291"/>
        <v/>
      </c>
      <c r="GI187" s="49" t="str">
        <f t="shared" si="292"/>
        <v/>
      </c>
      <c r="GJ187" s="49" t="str">
        <f t="shared" si="293"/>
        <v/>
      </c>
      <c r="GK187" s="49" t="str">
        <f t="shared" si="294"/>
        <v/>
      </c>
      <c r="GL187" s="49" t="str">
        <f t="shared" si="295"/>
        <v/>
      </c>
      <c r="GM187" s="49" t="str">
        <f t="shared" si="296"/>
        <v/>
      </c>
      <c r="GN187" s="49" t="str">
        <f t="shared" si="297"/>
        <v/>
      </c>
      <c r="GP187" s="49"/>
      <c r="GQ187" s="49" t="str">
        <f t="shared" si="298"/>
        <v/>
      </c>
      <c r="GR187" s="49" t="str">
        <f t="shared" si="299"/>
        <v/>
      </c>
      <c r="GS187" s="49" t="str">
        <f t="shared" si="300"/>
        <v/>
      </c>
      <c r="GT187" s="49" t="str">
        <f t="shared" si="301"/>
        <v/>
      </c>
      <c r="GU187" s="49" t="str">
        <f t="shared" si="302"/>
        <v/>
      </c>
      <c r="GV187" s="49" t="str">
        <f t="shared" si="303"/>
        <v/>
      </c>
      <c r="GW187" s="49" t="str">
        <f t="shared" si="304"/>
        <v/>
      </c>
      <c r="GX187" s="49" t="str">
        <f t="shared" si="305"/>
        <v/>
      </c>
    </row>
    <row r="188" spans="17:206" x14ac:dyDescent="0.2">
      <c r="Q188" s="65">
        <v>120</v>
      </c>
      <c r="AB188" s="49"/>
      <c r="AC188" s="49" t="str">
        <f t="shared" si="162"/>
        <v/>
      </c>
      <c r="AD188" s="49" t="str">
        <f t="shared" si="163"/>
        <v/>
      </c>
      <c r="AE188" s="49" t="str">
        <f t="shared" si="164"/>
        <v/>
      </c>
      <c r="AF188" s="49" t="str">
        <f t="shared" si="165"/>
        <v/>
      </c>
      <c r="AG188" s="49" t="str">
        <f t="shared" si="166"/>
        <v/>
      </c>
      <c r="AH188" s="49" t="str">
        <f t="shared" si="167"/>
        <v/>
      </c>
      <c r="AI188" s="49" t="str">
        <f t="shared" si="168"/>
        <v/>
      </c>
      <c r="AJ188" s="49" t="str">
        <f t="shared" si="169"/>
        <v/>
      </c>
      <c r="AL188" s="49"/>
      <c r="AM188" s="49" t="str">
        <f t="shared" si="170"/>
        <v/>
      </c>
      <c r="AN188" s="49" t="str">
        <f t="shared" si="171"/>
        <v/>
      </c>
      <c r="AO188" s="49" t="str">
        <f t="shared" si="172"/>
        <v/>
      </c>
      <c r="AP188" s="49" t="str">
        <f t="shared" si="173"/>
        <v/>
      </c>
      <c r="AQ188" s="49" t="str">
        <f t="shared" si="174"/>
        <v/>
      </c>
      <c r="AR188" s="49" t="str">
        <f t="shared" si="175"/>
        <v/>
      </c>
      <c r="AS188" s="49" t="str">
        <f t="shared" si="176"/>
        <v/>
      </c>
      <c r="AT188" s="49" t="str">
        <f t="shared" si="177"/>
        <v/>
      </c>
      <c r="AV188" s="49"/>
      <c r="AW188" s="49" t="str">
        <f t="shared" si="178"/>
        <v/>
      </c>
      <c r="AX188" s="49" t="str">
        <f t="shared" si="179"/>
        <v/>
      </c>
      <c r="AY188" s="49" t="str">
        <f t="shared" si="180"/>
        <v/>
      </c>
      <c r="AZ188" s="49" t="str">
        <f t="shared" si="181"/>
        <v/>
      </c>
      <c r="BA188" s="49" t="str">
        <f t="shared" si="182"/>
        <v/>
      </c>
      <c r="BB188" s="49" t="str">
        <f t="shared" si="183"/>
        <v/>
      </c>
      <c r="BC188" s="49" t="str">
        <f t="shared" si="184"/>
        <v/>
      </c>
      <c r="BD188" s="49" t="str">
        <f t="shared" si="185"/>
        <v/>
      </c>
      <c r="BF188" s="49"/>
      <c r="BG188" s="49" t="str">
        <f t="shared" si="186"/>
        <v/>
      </c>
      <c r="BH188" s="49" t="str">
        <f t="shared" si="187"/>
        <v/>
      </c>
      <c r="BI188" s="49" t="str">
        <f t="shared" si="188"/>
        <v/>
      </c>
      <c r="BJ188" s="49" t="str">
        <f t="shared" si="189"/>
        <v/>
      </c>
      <c r="BK188" s="49" t="str">
        <f t="shared" si="190"/>
        <v/>
      </c>
      <c r="BL188" s="49" t="str">
        <f t="shared" si="191"/>
        <v/>
      </c>
      <c r="BM188" s="49" t="str">
        <f t="shared" si="192"/>
        <v/>
      </c>
      <c r="BN188" s="49" t="str">
        <f t="shared" si="193"/>
        <v/>
      </c>
      <c r="BP188" s="49"/>
      <c r="BQ188" s="49" t="str">
        <f t="shared" si="194"/>
        <v/>
      </c>
      <c r="BR188" s="49" t="str">
        <f t="shared" si="195"/>
        <v/>
      </c>
      <c r="BS188" s="49" t="str">
        <f t="shared" si="196"/>
        <v/>
      </c>
      <c r="BT188" s="49" t="str">
        <f t="shared" si="197"/>
        <v/>
      </c>
      <c r="BU188" s="49" t="str">
        <f t="shared" si="198"/>
        <v/>
      </c>
      <c r="BV188" s="49" t="str">
        <f t="shared" si="199"/>
        <v/>
      </c>
      <c r="BW188" s="49" t="str">
        <f t="shared" si="200"/>
        <v/>
      </c>
      <c r="BX188" s="49" t="str">
        <f t="shared" si="201"/>
        <v/>
      </c>
      <c r="BZ188" s="49"/>
      <c r="CA188" s="49" t="str">
        <f t="shared" si="202"/>
        <v/>
      </c>
      <c r="CB188" s="49" t="str">
        <f t="shared" si="203"/>
        <v/>
      </c>
      <c r="CC188" s="49" t="str">
        <f t="shared" si="204"/>
        <v/>
      </c>
      <c r="CD188" s="49" t="str">
        <f t="shared" si="205"/>
        <v/>
      </c>
      <c r="CE188" s="49" t="str">
        <f t="shared" si="206"/>
        <v/>
      </c>
      <c r="CF188" s="49" t="str">
        <f t="shared" si="207"/>
        <v/>
      </c>
      <c r="CG188" s="49" t="str">
        <f t="shared" si="208"/>
        <v/>
      </c>
      <c r="CH188" s="49" t="str">
        <f t="shared" si="209"/>
        <v/>
      </c>
      <c r="CJ188" s="49"/>
      <c r="CK188" s="49" t="str">
        <f t="shared" si="210"/>
        <v/>
      </c>
      <c r="CL188" s="49" t="str">
        <f t="shared" si="211"/>
        <v/>
      </c>
      <c r="CM188" s="49" t="str">
        <f t="shared" si="212"/>
        <v/>
      </c>
      <c r="CN188" s="49" t="str">
        <f t="shared" si="213"/>
        <v/>
      </c>
      <c r="CO188" s="49" t="str">
        <f t="shared" si="214"/>
        <v/>
      </c>
      <c r="CP188" s="49" t="str">
        <f t="shared" si="215"/>
        <v/>
      </c>
      <c r="CQ188" s="49" t="str">
        <f t="shared" si="216"/>
        <v/>
      </c>
      <c r="CR188" s="49" t="str">
        <f t="shared" si="217"/>
        <v/>
      </c>
      <c r="CT188" s="49"/>
      <c r="CU188" s="49" t="str">
        <f t="shared" si="218"/>
        <v/>
      </c>
      <c r="CV188" s="49" t="str">
        <f t="shared" si="219"/>
        <v/>
      </c>
      <c r="CW188" s="49" t="str">
        <f t="shared" si="220"/>
        <v/>
      </c>
      <c r="CX188" s="49" t="str">
        <f t="shared" si="221"/>
        <v/>
      </c>
      <c r="CY188" s="49" t="str">
        <f t="shared" si="222"/>
        <v/>
      </c>
      <c r="CZ188" s="49" t="str">
        <f t="shared" si="223"/>
        <v/>
      </c>
      <c r="DA188" s="49" t="str">
        <f t="shared" si="224"/>
        <v/>
      </c>
      <c r="DB188" s="49" t="str">
        <f t="shared" si="225"/>
        <v/>
      </c>
      <c r="DD188" s="49"/>
      <c r="DE188" s="49" t="str">
        <f t="shared" si="226"/>
        <v/>
      </c>
      <c r="DF188" s="49" t="str">
        <f t="shared" si="227"/>
        <v/>
      </c>
      <c r="DG188" s="49" t="str">
        <f t="shared" si="228"/>
        <v/>
      </c>
      <c r="DH188" s="49" t="str">
        <f t="shared" si="229"/>
        <v/>
      </c>
      <c r="DI188" s="49" t="str">
        <f t="shared" si="230"/>
        <v/>
      </c>
      <c r="DJ188" s="49" t="str">
        <f t="shared" si="231"/>
        <v/>
      </c>
      <c r="DK188" s="49" t="str">
        <f t="shared" si="232"/>
        <v/>
      </c>
      <c r="DL188" s="49" t="str">
        <f t="shared" si="233"/>
        <v/>
      </c>
      <c r="DN188" s="49"/>
      <c r="DO188" s="49" t="str">
        <f t="shared" si="234"/>
        <v/>
      </c>
      <c r="DP188" s="49" t="str">
        <f t="shared" si="235"/>
        <v/>
      </c>
      <c r="DQ188" s="49" t="str">
        <f t="shared" si="236"/>
        <v/>
      </c>
      <c r="DR188" s="49" t="str">
        <f t="shared" si="237"/>
        <v/>
      </c>
      <c r="DS188" s="49" t="str">
        <f t="shared" si="238"/>
        <v/>
      </c>
      <c r="DT188" s="49" t="str">
        <f t="shared" si="239"/>
        <v/>
      </c>
      <c r="DU188" s="49" t="str">
        <f t="shared" si="240"/>
        <v/>
      </c>
      <c r="DV188" s="49" t="str">
        <f t="shared" si="241"/>
        <v/>
      </c>
      <c r="DX188" s="49"/>
      <c r="DY188" s="49" t="str">
        <f t="shared" si="242"/>
        <v/>
      </c>
      <c r="DZ188" s="49" t="str">
        <f t="shared" si="243"/>
        <v/>
      </c>
      <c r="EA188" s="49" t="str">
        <f t="shared" si="244"/>
        <v/>
      </c>
      <c r="EB188" s="49" t="str">
        <f t="shared" si="245"/>
        <v/>
      </c>
      <c r="EC188" s="49" t="str">
        <f t="shared" si="246"/>
        <v/>
      </c>
      <c r="ED188" s="49" t="str">
        <f t="shared" si="247"/>
        <v/>
      </c>
      <c r="EE188" s="49" t="str">
        <f t="shared" si="248"/>
        <v/>
      </c>
      <c r="EF188" s="49" t="str">
        <f t="shared" si="249"/>
        <v/>
      </c>
      <c r="EH188" s="49"/>
      <c r="EI188" s="49" t="str">
        <f t="shared" si="250"/>
        <v/>
      </c>
      <c r="EJ188" s="49" t="str">
        <f t="shared" si="251"/>
        <v/>
      </c>
      <c r="EK188" s="49" t="str">
        <f t="shared" si="252"/>
        <v/>
      </c>
      <c r="EL188" s="49" t="str">
        <f t="shared" si="253"/>
        <v/>
      </c>
      <c r="EM188" s="49" t="str">
        <f t="shared" si="254"/>
        <v/>
      </c>
      <c r="EN188" s="49" t="str">
        <f t="shared" si="255"/>
        <v/>
      </c>
      <c r="EO188" s="49" t="str">
        <f t="shared" si="256"/>
        <v/>
      </c>
      <c r="EP188" s="49" t="str">
        <f t="shared" si="257"/>
        <v/>
      </c>
      <c r="ER188" s="49"/>
      <c r="ES188" s="49" t="str">
        <f t="shared" si="258"/>
        <v/>
      </c>
      <c r="ET188" s="49" t="str">
        <f t="shared" si="259"/>
        <v/>
      </c>
      <c r="EU188" s="49" t="str">
        <f t="shared" si="260"/>
        <v/>
      </c>
      <c r="EV188" s="49" t="str">
        <f t="shared" si="261"/>
        <v/>
      </c>
      <c r="EW188" s="49" t="str">
        <f t="shared" si="262"/>
        <v/>
      </c>
      <c r="EX188" s="49" t="str">
        <f t="shared" si="263"/>
        <v/>
      </c>
      <c r="EY188" s="49" t="str">
        <f t="shared" si="264"/>
        <v/>
      </c>
      <c r="EZ188" s="49" t="str">
        <f t="shared" si="265"/>
        <v/>
      </c>
      <c r="FB188" s="49"/>
      <c r="FC188" s="49" t="str">
        <f t="shared" si="266"/>
        <v/>
      </c>
      <c r="FD188" s="49" t="str">
        <f t="shared" si="267"/>
        <v/>
      </c>
      <c r="FE188" s="49" t="str">
        <f t="shared" si="268"/>
        <v/>
      </c>
      <c r="FF188" s="49" t="str">
        <f t="shared" si="269"/>
        <v/>
      </c>
      <c r="FG188" s="49" t="str">
        <f t="shared" si="270"/>
        <v/>
      </c>
      <c r="FH188" s="49" t="str">
        <f t="shared" si="271"/>
        <v/>
      </c>
      <c r="FI188" s="49" t="str">
        <f t="shared" si="272"/>
        <v/>
      </c>
      <c r="FJ188" s="49" t="str">
        <f t="shared" si="273"/>
        <v/>
      </c>
      <c r="FL188" s="49"/>
      <c r="FM188" s="49" t="str">
        <f t="shared" si="274"/>
        <v/>
      </c>
      <c r="FN188" s="49" t="str">
        <f t="shared" si="275"/>
        <v/>
      </c>
      <c r="FO188" s="49" t="str">
        <f t="shared" si="276"/>
        <v/>
      </c>
      <c r="FP188" s="49" t="str">
        <f t="shared" si="277"/>
        <v/>
      </c>
      <c r="FQ188" s="49" t="str">
        <f t="shared" si="278"/>
        <v/>
      </c>
      <c r="FR188" s="49" t="str">
        <f t="shared" si="279"/>
        <v/>
      </c>
      <c r="FS188" s="49" t="str">
        <f t="shared" si="280"/>
        <v/>
      </c>
      <c r="FT188" s="49" t="str">
        <f t="shared" si="281"/>
        <v/>
      </c>
      <c r="FV188" s="49"/>
      <c r="FW188" s="49" t="str">
        <f t="shared" si="282"/>
        <v/>
      </c>
      <c r="FX188" s="49" t="str">
        <f t="shared" si="283"/>
        <v/>
      </c>
      <c r="FY188" s="49" t="str">
        <f t="shared" si="284"/>
        <v/>
      </c>
      <c r="FZ188" s="49" t="str">
        <f t="shared" si="285"/>
        <v/>
      </c>
      <c r="GA188" s="49" t="str">
        <f t="shared" si="286"/>
        <v/>
      </c>
      <c r="GB188" s="49" t="str">
        <f t="shared" si="287"/>
        <v/>
      </c>
      <c r="GC188" s="49" t="str">
        <f t="shared" si="288"/>
        <v/>
      </c>
      <c r="GD188" s="49" t="str">
        <f t="shared" si="289"/>
        <v/>
      </c>
      <c r="GF188" s="49"/>
      <c r="GG188" s="49" t="str">
        <f t="shared" si="290"/>
        <v/>
      </c>
      <c r="GH188" s="49" t="str">
        <f t="shared" si="291"/>
        <v/>
      </c>
      <c r="GI188" s="49" t="str">
        <f t="shared" si="292"/>
        <v/>
      </c>
      <c r="GJ188" s="49" t="str">
        <f t="shared" si="293"/>
        <v/>
      </c>
      <c r="GK188" s="49" t="str">
        <f t="shared" si="294"/>
        <v/>
      </c>
      <c r="GL188" s="49" t="str">
        <f t="shared" si="295"/>
        <v/>
      </c>
      <c r="GM188" s="49" t="str">
        <f t="shared" si="296"/>
        <v/>
      </c>
      <c r="GN188" s="49" t="str">
        <f t="shared" si="297"/>
        <v/>
      </c>
      <c r="GP188" s="49"/>
      <c r="GQ188" s="49" t="str">
        <f t="shared" si="298"/>
        <v/>
      </c>
      <c r="GR188" s="49" t="str">
        <f t="shared" si="299"/>
        <v/>
      </c>
      <c r="GS188" s="49" t="str">
        <f t="shared" si="300"/>
        <v/>
      </c>
      <c r="GT188" s="49" t="str">
        <f t="shared" si="301"/>
        <v/>
      </c>
      <c r="GU188" s="49" t="str">
        <f t="shared" si="302"/>
        <v/>
      </c>
      <c r="GV188" s="49" t="str">
        <f t="shared" si="303"/>
        <v/>
      </c>
      <c r="GW188" s="49" t="str">
        <f t="shared" si="304"/>
        <v/>
      </c>
      <c r="GX188" s="49" t="str">
        <f t="shared" si="305"/>
        <v/>
      </c>
    </row>
    <row r="189" spans="17:206" x14ac:dyDescent="0.2">
      <c r="Q189" s="65">
        <v>121</v>
      </c>
      <c r="AB189" s="49"/>
      <c r="AC189" s="49" t="str">
        <f t="shared" si="162"/>
        <v/>
      </c>
      <c r="AD189" s="49" t="str">
        <f t="shared" si="163"/>
        <v/>
      </c>
      <c r="AE189" s="49" t="str">
        <f t="shared" si="164"/>
        <v/>
      </c>
      <c r="AF189" s="49" t="str">
        <f t="shared" si="165"/>
        <v/>
      </c>
      <c r="AG189" s="49" t="str">
        <f t="shared" si="166"/>
        <v/>
      </c>
      <c r="AH189" s="49" t="str">
        <f t="shared" si="167"/>
        <v/>
      </c>
      <c r="AI189" s="49" t="str">
        <f t="shared" si="168"/>
        <v/>
      </c>
      <c r="AJ189" s="49" t="str">
        <f t="shared" si="169"/>
        <v/>
      </c>
      <c r="AL189" s="49"/>
      <c r="AM189" s="49" t="str">
        <f t="shared" si="170"/>
        <v/>
      </c>
      <c r="AN189" s="49" t="str">
        <f t="shared" si="171"/>
        <v/>
      </c>
      <c r="AO189" s="49" t="str">
        <f t="shared" si="172"/>
        <v/>
      </c>
      <c r="AP189" s="49" t="str">
        <f t="shared" si="173"/>
        <v/>
      </c>
      <c r="AQ189" s="49" t="str">
        <f t="shared" si="174"/>
        <v/>
      </c>
      <c r="AR189" s="49" t="str">
        <f t="shared" si="175"/>
        <v/>
      </c>
      <c r="AS189" s="49" t="str">
        <f t="shared" si="176"/>
        <v/>
      </c>
      <c r="AT189" s="49" t="str">
        <f t="shared" si="177"/>
        <v/>
      </c>
      <c r="AV189" s="49"/>
      <c r="AW189" s="49" t="str">
        <f t="shared" si="178"/>
        <v/>
      </c>
      <c r="AX189" s="49" t="str">
        <f t="shared" si="179"/>
        <v/>
      </c>
      <c r="AY189" s="49" t="str">
        <f t="shared" si="180"/>
        <v/>
      </c>
      <c r="AZ189" s="49" t="str">
        <f t="shared" si="181"/>
        <v/>
      </c>
      <c r="BA189" s="49" t="str">
        <f t="shared" si="182"/>
        <v/>
      </c>
      <c r="BB189" s="49" t="str">
        <f t="shared" si="183"/>
        <v/>
      </c>
      <c r="BC189" s="49" t="str">
        <f t="shared" si="184"/>
        <v/>
      </c>
      <c r="BD189" s="49" t="str">
        <f t="shared" si="185"/>
        <v/>
      </c>
      <c r="BF189" s="49"/>
      <c r="BG189" s="49" t="str">
        <f t="shared" si="186"/>
        <v/>
      </c>
      <c r="BH189" s="49" t="str">
        <f t="shared" si="187"/>
        <v/>
      </c>
      <c r="BI189" s="49" t="str">
        <f t="shared" si="188"/>
        <v/>
      </c>
      <c r="BJ189" s="49" t="str">
        <f t="shared" si="189"/>
        <v/>
      </c>
      <c r="BK189" s="49" t="str">
        <f t="shared" si="190"/>
        <v/>
      </c>
      <c r="BL189" s="49" t="str">
        <f t="shared" si="191"/>
        <v/>
      </c>
      <c r="BM189" s="49" t="str">
        <f t="shared" si="192"/>
        <v/>
      </c>
      <c r="BN189" s="49" t="str">
        <f t="shared" si="193"/>
        <v/>
      </c>
      <c r="BP189" s="49"/>
      <c r="BQ189" s="49" t="str">
        <f t="shared" si="194"/>
        <v/>
      </c>
      <c r="BR189" s="49" t="str">
        <f t="shared" si="195"/>
        <v/>
      </c>
      <c r="BS189" s="49" t="str">
        <f t="shared" si="196"/>
        <v/>
      </c>
      <c r="BT189" s="49" t="str">
        <f t="shared" si="197"/>
        <v/>
      </c>
      <c r="BU189" s="49" t="str">
        <f t="shared" si="198"/>
        <v/>
      </c>
      <c r="BV189" s="49" t="str">
        <f t="shared" si="199"/>
        <v/>
      </c>
      <c r="BW189" s="49" t="str">
        <f t="shared" si="200"/>
        <v/>
      </c>
      <c r="BX189" s="49" t="str">
        <f t="shared" si="201"/>
        <v/>
      </c>
      <c r="BZ189" s="49"/>
      <c r="CA189" s="49" t="str">
        <f t="shared" si="202"/>
        <v/>
      </c>
      <c r="CB189" s="49" t="str">
        <f t="shared" si="203"/>
        <v/>
      </c>
      <c r="CC189" s="49" t="str">
        <f t="shared" si="204"/>
        <v/>
      </c>
      <c r="CD189" s="49" t="str">
        <f t="shared" si="205"/>
        <v/>
      </c>
      <c r="CE189" s="49" t="str">
        <f t="shared" si="206"/>
        <v/>
      </c>
      <c r="CF189" s="49" t="str">
        <f t="shared" si="207"/>
        <v/>
      </c>
      <c r="CG189" s="49" t="str">
        <f t="shared" si="208"/>
        <v/>
      </c>
      <c r="CH189" s="49" t="str">
        <f t="shared" si="209"/>
        <v/>
      </c>
      <c r="CJ189" s="49"/>
      <c r="CK189" s="49" t="str">
        <f t="shared" si="210"/>
        <v/>
      </c>
      <c r="CL189" s="49" t="str">
        <f t="shared" si="211"/>
        <v/>
      </c>
      <c r="CM189" s="49" t="str">
        <f t="shared" si="212"/>
        <v/>
      </c>
      <c r="CN189" s="49" t="str">
        <f t="shared" si="213"/>
        <v/>
      </c>
      <c r="CO189" s="49" t="str">
        <f t="shared" si="214"/>
        <v/>
      </c>
      <c r="CP189" s="49" t="str">
        <f t="shared" si="215"/>
        <v/>
      </c>
      <c r="CQ189" s="49" t="str">
        <f t="shared" si="216"/>
        <v/>
      </c>
      <c r="CR189" s="49" t="str">
        <f t="shared" si="217"/>
        <v/>
      </c>
      <c r="CT189" s="49"/>
      <c r="CU189" s="49" t="str">
        <f t="shared" si="218"/>
        <v/>
      </c>
      <c r="CV189" s="49" t="str">
        <f t="shared" si="219"/>
        <v/>
      </c>
      <c r="CW189" s="49" t="str">
        <f t="shared" si="220"/>
        <v/>
      </c>
      <c r="CX189" s="49" t="str">
        <f t="shared" si="221"/>
        <v/>
      </c>
      <c r="CY189" s="49" t="str">
        <f t="shared" si="222"/>
        <v/>
      </c>
      <c r="CZ189" s="49" t="str">
        <f t="shared" si="223"/>
        <v/>
      </c>
      <c r="DA189" s="49" t="str">
        <f t="shared" si="224"/>
        <v/>
      </c>
      <c r="DB189" s="49" t="str">
        <f t="shared" si="225"/>
        <v/>
      </c>
      <c r="DD189" s="49"/>
      <c r="DE189" s="49" t="str">
        <f t="shared" si="226"/>
        <v/>
      </c>
      <c r="DF189" s="49" t="str">
        <f t="shared" si="227"/>
        <v/>
      </c>
      <c r="DG189" s="49" t="str">
        <f t="shared" si="228"/>
        <v/>
      </c>
      <c r="DH189" s="49" t="str">
        <f t="shared" si="229"/>
        <v/>
      </c>
      <c r="DI189" s="49" t="str">
        <f t="shared" si="230"/>
        <v/>
      </c>
      <c r="DJ189" s="49" t="str">
        <f t="shared" si="231"/>
        <v/>
      </c>
      <c r="DK189" s="49" t="str">
        <f t="shared" si="232"/>
        <v/>
      </c>
      <c r="DL189" s="49" t="str">
        <f t="shared" si="233"/>
        <v/>
      </c>
      <c r="DN189" s="49"/>
      <c r="DO189" s="49" t="str">
        <f t="shared" si="234"/>
        <v/>
      </c>
      <c r="DP189" s="49" t="str">
        <f t="shared" si="235"/>
        <v/>
      </c>
      <c r="DQ189" s="49" t="str">
        <f t="shared" si="236"/>
        <v/>
      </c>
      <c r="DR189" s="49" t="str">
        <f t="shared" si="237"/>
        <v/>
      </c>
      <c r="DS189" s="49" t="str">
        <f t="shared" si="238"/>
        <v/>
      </c>
      <c r="DT189" s="49" t="str">
        <f t="shared" si="239"/>
        <v/>
      </c>
      <c r="DU189" s="49" t="str">
        <f t="shared" si="240"/>
        <v/>
      </c>
      <c r="DV189" s="49" t="str">
        <f t="shared" si="241"/>
        <v/>
      </c>
      <c r="DX189" s="49"/>
      <c r="DY189" s="49" t="str">
        <f t="shared" si="242"/>
        <v/>
      </c>
      <c r="DZ189" s="49" t="str">
        <f t="shared" si="243"/>
        <v/>
      </c>
      <c r="EA189" s="49" t="str">
        <f t="shared" si="244"/>
        <v/>
      </c>
      <c r="EB189" s="49" t="str">
        <f t="shared" si="245"/>
        <v/>
      </c>
      <c r="EC189" s="49" t="str">
        <f t="shared" si="246"/>
        <v/>
      </c>
      <c r="ED189" s="49" t="str">
        <f t="shared" si="247"/>
        <v/>
      </c>
      <c r="EE189" s="49" t="str">
        <f t="shared" si="248"/>
        <v/>
      </c>
      <c r="EF189" s="49" t="str">
        <f t="shared" si="249"/>
        <v/>
      </c>
      <c r="EH189" s="49"/>
      <c r="EI189" s="49" t="str">
        <f t="shared" si="250"/>
        <v/>
      </c>
      <c r="EJ189" s="49" t="str">
        <f t="shared" si="251"/>
        <v/>
      </c>
      <c r="EK189" s="49" t="str">
        <f t="shared" si="252"/>
        <v/>
      </c>
      <c r="EL189" s="49" t="str">
        <f t="shared" si="253"/>
        <v/>
      </c>
      <c r="EM189" s="49" t="str">
        <f t="shared" si="254"/>
        <v/>
      </c>
      <c r="EN189" s="49" t="str">
        <f t="shared" si="255"/>
        <v/>
      </c>
      <c r="EO189" s="49" t="str">
        <f t="shared" si="256"/>
        <v/>
      </c>
      <c r="EP189" s="49" t="str">
        <f t="shared" si="257"/>
        <v/>
      </c>
      <c r="ER189" s="49"/>
      <c r="ES189" s="49" t="str">
        <f t="shared" si="258"/>
        <v/>
      </c>
      <c r="ET189" s="49" t="str">
        <f t="shared" si="259"/>
        <v/>
      </c>
      <c r="EU189" s="49" t="str">
        <f t="shared" si="260"/>
        <v/>
      </c>
      <c r="EV189" s="49" t="str">
        <f t="shared" si="261"/>
        <v/>
      </c>
      <c r="EW189" s="49" t="str">
        <f t="shared" si="262"/>
        <v/>
      </c>
      <c r="EX189" s="49" t="str">
        <f t="shared" si="263"/>
        <v/>
      </c>
      <c r="EY189" s="49" t="str">
        <f t="shared" si="264"/>
        <v/>
      </c>
      <c r="EZ189" s="49" t="str">
        <f t="shared" si="265"/>
        <v/>
      </c>
      <c r="FB189" s="49"/>
      <c r="FC189" s="49" t="str">
        <f t="shared" si="266"/>
        <v/>
      </c>
      <c r="FD189" s="49" t="str">
        <f t="shared" si="267"/>
        <v/>
      </c>
      <c r="FE189" s="49" t="str">
        <f t="shared" si="268"/>
        <v/>
      </c>
      <c r="FF189" s="49" t="str">
        <f t="shared" si="269"/>
        <v/>
      </c>
      <c r="FG189" s="49" t="str">
        <f t="shared" si="270"/>
        <v/>
      </c>
      <c r="FH189" s="49" t="str">
        <f t="shared" si="271"/>
        <v/>
      </c>
      <c r="FI189" s="49" t="str">
        <f t="shared" si="272"/>
        <v/>
      </c>
      <c r="FJ189" s="49" t="str">
        <f t="shared" si="273"/>
        <v/>
      </c>
      <c r="FL189" s="49"/>
      <c r="FM189" s="49" t="str">
        <f t="shared" si="274"/>
        <v/>
      </c>
      <c r="FN189" s="49" t="str">
        <f t="shared" si="275"/>
        <v/>
      </c>
      <c r="FO189" s="49" t="str">
        <f t="shared" si="276"/>
        <v/>
      </c>
      <c r="FP189" s="49" t="str">
        <f t="shared" si="277"/>
        <v/>
      </c>
      <c r="FQ189" s="49" t="str">
        <f t="shared" si="278"/>
        <v/>
      </c>
      <c r="FR189" s="49" t="str">
        <f t="shared" si="279"/>
        <v/>
      </c>
      <c r="FS189" s="49" t="str">
        <f t="shared" si="280"/>
        <v/>
      </c>
      <c r="FT189" s="49" t="str">
        <f t="shared" si="281"/>
        <v/>
      </c>
      <c r="FV189" s="49"/>
      <c r="FW189" s="49" t="str">
        <f t="shared" si="282"/>
        <v/>
      </c>
      <c r="FX189" s="49" t="str">
        <f t="shared" si="283"/>
        <v/>
      </c>
      <c r="FY189" s="49" t="str">
        <f t="shared" si="284"/>
        <v/>
      </c>
      <c r="FZ189" s="49" t="str">
        <f t="shared" si="285"/>
        <v/>
      </c>
      <c r="GA189" s="49" t="str">
        <f t="shared" si="286"/>
        <v/>
      </c>
      <c r="GB189" s="49" t="str">
        <f t="shared" si="287"/>
        <v/>
      </c>
      <c r="GC189" s="49" t="str">
        <f t="shared" si="288"/>
        <v/>
      </c>
      <c r="GD189" s="49" t="str">
        <f t="shared" si="289"/>
        <v/>
      </c>
      <c r="GF189" s="49"/>
      <c r="GG189" s="49" t="str">
        <f t="shared" si="290"/>
        <v/>
      </c>
      <c r="GH189" s="49" t="str">
        <f t="shared" si="291"/>
        <v/>
      </c>
      <c r="GI189" s="49" t="str">
        <f t="shared" si="292"/>
        <v/>
      </c>
      <c r="GJ189" s="49" t="str">
        <f t="shared" si="293"/>
        <v/>
      </c>
      <c r="GK189" s="49" t="str">
        <f t="shared" si="294"/>
        <v/>
      </c>
      <c r="GL189" s="49" t="str">
        <f t="shared" si="295"/>
        <v/>
      </c>
      <c r="GM189" s="49" t="str">
        <f t="shared" si="296"/>
        <v/>
      </c>
      <c r="GN189" s="49" t="str">
        <f t="shared" si="297"/>
        <v/>
      </c>
      <c r="GP189" s="49"/>
      <c r="GQ189" s="49" t="str">
        <f t="shared" si="298"/>
        <v/>
      </c>
      <c r="GR189" s="49" t="str">
        <f t="shared" si="299"/>
        <v/>
      </c>
      <c r="GS189" s="49" t="str">
        <f t="shared" si="300"/>
        <v/>
      </c>
      <c r="GT189" s="49" t="str">
        <f t="shared" si="301"/>
        <v/>
      </c>
      <c r="GU189" s="49" t="str">
        <f t="shared" si="302"/>
        <v/>
      </c>
      <c r="GV189" s="49" t="str">
        <f t="shared" si="303"/>
        <v/>
      </c>
      <c r="GW189" s="49" t="str">
        <f t="shared" si="304"/>
        <v/>
      </c>
      <c r="GX189" s="49" t="str">
        <f t="shared" si="305"/>
        <v/>
      </c>
    </row>
    <row r="190" spans="17:206" x14ac:dyDescent="0.2">
      <c r="Q190" s="65">
        <v>122</v>
      </c>
      <c r="AB190" s="49"/>
      <c r="AC190" s="49" t="str">
        <f t="shared" si="162"/>
        <v/>
      </c>
      <c r="AD190" s="49" t="str">
        <f t="shared" si="163"/>
        <v/>
      </c>
      <c r="AE190" s="49" t="str">
        <f t="shared" si="164"/>
        <v/>
      </c>
      <c r="AF190" s="49" t="str">
        <f t="shared" si="165"/>
        <v/>
      </c>
      <c r="AG190" s="49" t="str">
        <f t="shared" si="166"/>
        <v/>
      </c>
      <c r="AH190" s="49" t="str">
        <f t="shared" si="167"/>
        <v/>
      </c>
      <c r="AI190" s="49" t="str">
        <f t="shared" si="168"/>
        <v/>
      </c>
      <c r="AJ190" s="49" t="str">
        <f t="shared" si="169"/>
        <v/>
      </c>
      <c r="AL190" s="49"/>
      <c r="AM190" s="49" t="str">
        <f t="shared" si="170"/>
        <v/>
      </c>
      <c r="AN190" s="49" t="str">
        <f t="shared" si="171"/>
        <v/>
      </c>
      <c r="AO190" s="49" t="str">
        <f t="shared" si="172"/>
        <v/>
      </c>
      <c r="AP190" s="49" t="str">
        <f t="shared" si="173"/>
        <v/>
      </c>
      <c r="AQ190" s="49" t="str">
        <f t="shared" si="174"/>
        <v/>
      </c>
      <c r="AR190" s="49" t="str">
        <f t="shared" si="175"/>
        <v/>
      </c>
      <c r="AS190" s="49" t="str">
        <f t="shared" si="176"/>
        <v/>
      </c>
      <c r="AT190" s="49" t="str">
        <f t="shared" si="177"/>
        <v/>
      </c>
      <c r="AV190" s="49"/>
      <c r="AW190" s="49" t="str">
        <f t="shared" si="178"/>
        <v/>
      </c>
      <c r="AX190" s="49" t="str">
        <f t="shared" si="179"/>
        <v/>
      </c>
      <c r="AY190" s="49" t="str">
        <f t="shared" si="180"/>
        <v/>
      </c>
      <c r="AZ190" s="49" t="str">
        <f t="shared" si="181"/>
        <v/>
      </c>
      <c r="BA190" s="49" t="str">
        <f t="shared" si="182"/>
        <v/>
      </c>
      <c r="BB190" s="49" t="str">
        <f t="shared" si="183"/>
        <v/>
      </c>
      <c r="BC190" s="49" t="str">
        <f t="shared" si="184"/>
        <v/>
      </c>
      <c r="BD190" s="49" t="str">
        <f t="shared" si="185"/>
        <v/>
      </c>
      <c r="BF190" s="49"/>
      <c r="BG190" s="49" t="str">
        <f t="shared" si="186"/>
        <v/>
      </c>
      <c r="BH190" s="49" t="str">
        <f t="shared" si="187"/>
        <v/>
      </c>
      <c r="BI190" s="49" t="str">
        <f t="shared" si="188"/>
        <v/>
      </c>
      <c r="BJ190" s="49" t="str">
        <f t="shared" si="189"/>
        <v/>
      </c>
      <c r="BK190" s="49" t="str">
        <f t="shared" si="190"/>
        <v/>
      </c>
      <c r="BL190" s="49" t="str">
        <f t="shared" si="191"/>
        <v/>
      </c>
      <c r="BM190" s="49" t="str">
        <f t="shared" si="192"/>
        <v/>
      </c>
      <c r="BN190" s="49" t="str">
        <f t="shared" si="193"/>
        <v/>
      </c>
      <c r="BP190" s="49"/>
      <c r="BQ190" s="49" t="str">
        <f t="shared" si="194"/>
        <v/>
      </c>
      <c r="BR190" s="49" t="str">
        <f t="shared" si="195"/>
        <v/>
      </c>
      <c r="BS190" s="49" t="str">
        <f t="shared" si="196"/>
        <v/>
      </c>
      <c r="BT190" s="49" t="str">
        <f t="shared" si="197"/>
        <v/>
      </c>
      <c r="BU190" s="49" t="str">
        <f t="shared" si="198"/>
        <v/>
      </c>
      <c r="BV190" s="49" t="str">
        <f t="shared" si="199"/>
        <v/>
      </c>
      <c r="BW190" s="49" t="str">
        <f t="shared" si="200"/>
        <v/>
      </c>
      <c r="BX190" s="49" t="str">
        <f t="shared" si="201"/>
        <v/>
      </c>
      <c r="BZ190" s="49"/>
      <c r="CA190" s="49" t="str">
        <f t="shared" si="202"/>
        <v/>
      </c>
      <c r="CB190" s="49" t="str">
        <f t="shared" si="203"/>
        <v/>
      </c>
      <c r="CC190" s="49" t="str">
        <f t="shared" si="204"/>
        <v/>
      </c>
      <c r="CD190" s="49" t="str">
        <f t="shared" si="205"/>
        <v/>
      </c>
      <c r="CE190" s="49" t="str">
        <f t="shared" si="206"/>
        <v/>
      </c>
      <c r="CF190" s="49" t="str">
        <f t="shared" si="207"/>
        <v/>
      </c>
      <c r="CG190" s="49" t="str">
        <f t="shared" si="208"/>
        <v/>
      </c>
      <c r="CH190" s="49" t="str">
        <f t="shared" si="209"/>
        <v/>
      </c>
      <c r="CJ190" s="49"/>
      <c r="CK190" s="49" t="str">
        <f t="shared" si="210"/>
        <v/>
      </c>
      <c r="CL190" s="49" t="str">
        <f t="shared" si="211"/>
        <v/>
      </c>
      <c r="CM190" s="49" t="str">
        <f t="shared" si="212"/>
        <v/>
      </c>
      <c r="CN190" s="49" t="str">
        <f t="shared" si="213"/>
        <v/>
      </c>
      <c r="CO190" s="49" t="str">
        <f t="shared" si="214"/>
        <v/>
      </c>
      <c r="CP190" s="49" t="str">
        <f t="shared" si="215"/>
        <v/>
      </c>
      <c r="CQ190" s="49" t="str">
        <f t="shared" si="216"/>
        <v/>
      </c>
      <c r="CR190" s="49" t="str">
        <f t="shared" si="217"/>
        <v/>
      </c>
      <c r="CT190" s="49"/>
      <c r="CU190" s="49" t="str">
        <f t="shared" si="218"/>
        <v/>
      </c>
      <c r="CV190" s="49" t="str">
        <f t="shared" si="219"/>
        <v/>
      </c>
      <c r="CW190" s="49" t="str">
        <f t="shared" si="220"/>
        <v/>
      </c>
      <c r="CX190" s="49" t="str">
        <f t="shared" si="221"/>
        <v/>
      </c>
      <c r="CY190" s="49" t="str">
        <f t="shared" si="222"/>
        <v/>
      </c>
      <c r="CZ190" s="49" t="str">
        <f t="shared" si="223"/>
        <v/>
      </c>
      <c r="DA190" s="49" t="str">
        <f t="shared" si="224"/>
        <v/>
      </c>
      <c r="DB190" s="49" t="str">
        <f t="shared" si="225"/>
        <v/>
      </c>
      <c r="DD190" s="49"/>
      <c r="DE190" s="49" t="str">
        <f t="shared" si="226"/>
        <v/>
      </c>
      <c r="DF190" s="49" t="str">
        <f t="shared" si="227"/>
        <v/>
      </c>
      <c r="DG190" s="49" t="str">
        <f t="shared" si="228"/>
        <v/>
      </c>
      <c r="DH190" s="49" t="str">
        <f t="shared" si="229"/>
        <v/>
      </c>
      <c r="DI190" s="49" t="str">
        <f t="shared" si="230"/>
        <v/>
      </c>
      <c r="DJ190" s="49" t="str">
        <f t="shared" si="231"/>
        <v/>
      </c>
      <c r="DK190" s="49" t="str">
        <f t="shared" si="232"/>
        <v/>
      </c>
      <c r="DL190" s="49" t="str">
        <f t="shared" si="233"/>
        <v/>
      </c>
      <c r="DN190" s="49"/>
      <c r="DO190" s="49" t="str">
        <f t="shared" si="234"/>
        <v/>
      </c>
      <c r="DP190" s="49" t="str">
        <f t="shared" si="235"/>
        <v/>
      </c>
      <c r="DQ190" s="49" t="str">
        <f t="shared" si="236"/>
        <v/>
      </c>
      <c r="DR190" s="49" t="str">
        <f t="shared" si="237"/>
        <v/>
      </c>
      <c r="DS190" s="49" t="str">
        <f t="shared" si="238"/>
        <v/>
      </c>
      <c r="DT190" s="49" t="str">
        <f t="shared" si="239"/>
        <v/>
      </c>
      <c r="DU190" s="49" t="str">
        <f t="shared" si="240"/>
        <v/>
      </c>
      <c r="DV190" s="49" t="str">
        <f t="shared" si="241"/>
        <v/>
      </c>
      <c r="DX190" s="49"/>
      <c r="DY190" s="49" t="str">
        <f t="shared" si="242"/>
        <v/>
      </c>
      <c r="DZ190" s="49" t="str">
        <f t="shared" si="243"/>
        <v/>
      </c>
      <c r="EA190" s="49" t="str">
        <f t="shared" si="244"/>
        <v/>
      </c>
      <c r="EB190" s="49" t="str">
        <f t="shared" si="245"/>
        <v/>
      </c>
      <c r="EC190" s="49" t="str">
        <f t="shared" si="246"/>
        <v/>
      </c>
      <c r="ED190" s="49" t="str">
        <f t="shared" si="247"/>
        <v/>
      </c>
      <c r="EE190" s="49" t="str">
        <f t="shared" si="248"/>
        <v/>
      </c>
      <c r="EF190" s="49" t="str">
        <f t="shared" si="249"/>
        <v/>
      </c>
      <c r="EH190" s="49"/>
      <c r="EI190" s="49" t="str">
        <f t="shared" si="250"/>
        <v/>
      </c>
      <c r="EJ190" s="49" t="str">
        <f t="shared" si="251"/>
        <v/>
      </c>
      <c r="EK190" s="49" t="str">
        <f t="shared" si="252"/>
        <v/>
      </c>
      <c r="EL190" s="49" t="str">
        <f t="shared" si="253"/>
        <v/>
      </c>
      <c r="EM190" s="49" t="str">
        <f t="shared" si="254"/>
        <v/>
      </c>
      <c r="EN190" s="49" t="str">
        <f t="shared" si="255"/>
        <v/>
      </c>
      <c r="EO190" s="49" t="str">
        <f t="shared" si="256"/>
        <v/>
      </c>
      <c r="EP190" s="49" t="str">
        <f t="shared" si="257"/>
        <v/>
      </c>
      <c r="ER190" s="49"/>
      <c r="ES190" s="49" t="str">
        <f t="shared" si="258"/>
        <v/>
      </c>
      <c r="ET190" s="49" t="str">
        <f t="shared" si="259"/>
        <v/>
      </c>
      <c r="EU190" s="49" t="str">
        <f t="shared" si="260"/>
        <v/>
      </c>
      <c r="EV190" s="49" t="str">
        <f t="shared" si="261"/>
        <v/>
      </c>
      <c r="EW190" s="49" t="str">
        <f t="shared" si="262"/>
        <v/>
      </c>
      <c r="EX190" s="49" t="str">
        <f t="shared" si="263"/>
        <v/>
      </c>
      <c r="EY190" s="49" t="str">
        <f t="shared" si="264"/>
        <v/>
      </c>
      <c r="EZ190" s="49" t="str">
        <f t="shared" si="265"/>
        <v/>
      </c>
      <c r="FB190" s="49"/>
      <c r="FC190" s="49" t="str">
        <f t="shared" si="266"/>
        <v/>
      </c>
      <c r="FD190" s="49" t="str">
        <f t="shared" si="267"/>
        <v/>
      </c>
      <c r="FE190" s="49" t="str">
        <f t="shared" si="268"/>
        <v/>
      </c>
      <c r="FF190" s="49" t="str">
        <f t="shared" si="269"/>
        <v/>
      </c>
      <c r="FG190" s="49" t="str">
        <f t="shared" si="270"/>
        <v/>
      </c>
      <c r="FH190" s="49" t="str">
        <f t="shared" si="271"/>
        <v/>
      </c>
      <c r="FI190" s="49" t="str">
        <f t="shared" si="272"/>
        <v/>
      </c>
      <c r="FJ190" s="49" t="str">
        <f t="shared" si="273"/>
        <v/>
      </c>
      <c r="FL190" s="49"/>
      <c r="FM190" s="49" t="str">
        <f t="shared" si="274"/>
        <v/>
      </c>
      <c r="FN190" s="49" t="str">
        <f t="shared" si="275"/>
        <v/>
      </c>
      <c r="FO190" s="49" t="str">
        <f t="shared" si="276"/>
        <v/>
      </c>
      <c r="FP190" s="49" t="str">
        <f t="shared" si="277"/>
        <v/>
      </c>
      <c r="FQ190" s="49" t="str">
        <f t="shared" si="278"/>
        <v/>
      </c>
      <c r="FR190" s="49" t="str">
        <f t="shared" si="279"/>
        <v/>
      </c>
      <c r="FS190" s="49" t="str">
        <f t="shared" si="280"/>
        <v/>
      </c>
      <c r="FT190" s="49" t="str">
        <f t="shared" si="281"/>
        <v/>
      </c>
      <c r="FV190" s="49"/>
      <c r="FW190" s="49" t="str">
        <f t="shared" si="282"/>
        <v/>
      </c>
      <c r="FX190" s="49" t="str">
        <f t="shared" si="283"/>
        <v/>
      </c>
      <c r="FY190" s="49" t="str">
        <f t="shared" si="284"/>
        <v/>
      </c>
      <c r="FZ190" s="49" t="str">
        <f t="shared" si="285"/>
        <v/>
      </c>
      <c r="GA190" s="49" t="str">
        <f t="shared" si="286"/>
        <v/>
      </c>
      <c r="GB190" s="49" t="str">
        <f t="shared" si="287"/>
        <v/>
      </c>
      <c r="GC190" s="49" t="str">
        <f t="shared" si="288"/>
        <v/>
      </c>
      <c r="GD190" s="49" t="str">
        <f t="shared" si="289"/>
        <v/>
      </c>
      <c r="GF190" s="49"/>
      <c r="GG190" s="49" t="str">
        <f t="shared" si="290"/>
        <v/>
      </c>
      <c r="GH190" s="49" t="str">
        <f t="shared" si="291"/>
        <v/>
      </c>
      <c r="GI190" s="49" t="str">
        <f t="shared" si="292"/>
        <v/>
      </c>
      <c r="GJ190" s="49" t="str">
        <f t="shared" si="293"/>
        <v/>
      </c>
      <c r="GK190" s="49" t="str">
        <f t="shared" si="294"/>
        <v/>
      </c>
      <c r="GL190" s="49" t="str">
        <f t="shared" si="295"/>
        <v/>
      </c>
      <c r="GM190" s="49" t="str">
        <f t="shared" si="296"/>
        <v/>
      </c>
      <c r="GN190" s="49" t="str">
        <f t="shared" si="297"/>
        <v/>
      </c>
      <c r="GP190" s="49"/>
      <c r="GQ190" s="49" t="str">
        <f t="shared" si="298"/>
        <v/>
      </c>
      <c r="GR190" s="49" t="str">
        <f t="shared" si="299"/>
        <v/>
      </c>
      <c r="GS190" s="49" t="str">
        <f t="shared" si="300"/>
        <v/>
      </c>
      <c r="GT190" s="49" t="str">
        <f t="shared" si="301"/>
        <v/>
      </c>
      <c r="GU190" s="49" t="str">
        <f t="shared" si="302"/>
        <v/>
      </c>
      <c r="GV190" s="49" t="str">
        <f t="shared" si="303"/>
        <v/>
      </c>
      <c r="GW190" s="49" t="str">
        <f t="shared" si="304"/>
        <v/>
      </c>
      <c r="GX190" s="49" t="str">
        <f t="shared" si="305"/>
        <v/>
      </c>
    </row>
    <row r="191" spans="17:206" x14ac:dyDescent="0.2">
      <c r="Q191" s="65">
        <v>123</v>
      </c>
      <c r="AB191" s="49"/>
      <c r="AC191" s="49" t="str">
        <f t="shared" si="162"/>
        <v/>
      </c>
      <c r="AD191" s="49" t="str">
        <f t="shared" si="163"/>
        <v/>
      </c>
      <c r="AE191" s="49" t="str">
        <f t="shared" si="164"/>
        <v/>
      </c>
      <c r="AF191" s="49" t="str">
        <f t="shared" si="165"/>
        <v/>
      </c>
      <c r="AG191" s="49" t="str">
        <f t="shared" si="166"/>
        <v/>
      </c>
      <c r="AH191" s="49" t="str">
        <f t="shared" si="167"/>
        <v/>
      </c>
      <c r="AI191" s="49" t="str">
        <f t="shared" si="168"/>
        <v/>
      </c>
      <c r="AJ191" s="49" t="str">
        <f t="shared" si="169"/>
        <v/>
      </c>
      <c r="AL191" s="49"/>
      <c r="AM191" s="49" t="str">
        <f t="shared" si="170"/>
        <v/>
      </c>
      <c r="AN191" s="49" t="str">
        <f t="shared" si="171"/>
        <v/>
      </c>
      <c r="AO191" s="49" t="str">
        <f t="shared" si="172"/>
        <v/>
      </c>
      <c r="AP191" s="49" t="str">
        <f t="shared" si="173"/>
        <v/>
      </c>
      <c r="AQ191" s="49" t="str">
        <f t="shared" si="174"/>
        <v/>
      </c>
      <c r="AR191" s="49" t="str">
        <f t="shared" si="175"/>
        <v/>
      </c>
      <c r="AS191" s="49" t="str">
        <f t="shared" si="176"/>
        <v/>
      </c>
      <c r="AT191" s="49" t="str">
        <f t="shared" si="177"/>
        <v/>
      </c>
      <c r="AV191" s="49"/>
      <c r="AW191" s="49" t="str">
        <f t="shared" si="178"/>
        <v/>
      </c>
      <c r="AX191" s="49" t="str">
        <f t="shared" si="179"/>
        <v/>
      </c>
      <c r="AY191" s="49" t="str">
        <f t="shared" si="180"/>
        <v/>
      </c>
      <c r="AZ191" s="49" t="str">
        <f t="shared" si="181"/>
        <v/>
      </c>
      <c r="BA191" s="49" t="str">
        <f t="shared" si="182"/>
        <v/>
      </c>
      <c r="BB191" s="49" t="str">
        <f t="shared" si="183"/>
        <v/>
      </c>
      <c r="BC191" s="49" t="str">
        <f t="shared" si="184"/>
        <v/>
      </c>
      <c r="BD191" s="49" t="str">
        <f t="shared" si="185"/>
        <v/>
      </c>
      <c r="BF191" s="49"/>
      <c r="BG191" s="49" t="str">
        <f t="shared" si="186"/>
        <v/>
      </c>
      <c r="BH191" s="49" t="str">
        <f t="shared" si="187"/>
        <v/>
      </c>
      <c r="BI191" s="49" t="str">
        <f t="shared" si="188"/>
        <v/>
      </c>
      <c r="BJ191" s="49" t="str">
        <f t="shared" si="189"/>
        <v/>
      </c>
      <c r="BK191" s="49" t="str">
        <f t="shared" si="190"/>
        <v/>
      </c>
      <c r="BL191" s="49" t="str">
        <f t="shared" si="191"/>
        <v/>
      </c>
      <c r="BM191" s="49" t="str">
        <f t="shared" si="192"/>
        <v/>
      </c>
      <c r="BN191" s="49" t="str">
        <f t="shared" si="193"/>
        <v/>
      </c>
      <c r="BP191" s="49"/>
      <c r="BQ191" s="49" t="str">
        <f t="shared" si="194"/>
        <v/>
      </c>
      <c r="BR191" s="49" t="str">
        <f t="shared" si="195"/>
        <v/>
      </c>
      <c r="BS191" s="49" t="str">
        <f t="shared" si="196"/>
        <v/>
      </c>
      <c r="BT191" s="49" t="str">
        <f t="shared" si="197"/>
        <v/>
      </c>
      <c r="BU191" s="49" t="str">
        <f t="shared" si="198"/>
        <v/>
      </c>
      <c r="BV191" s="49" t="str">
        <f t="shared" si="199"/>
        <v/>
      </c>
      <c r="BW191" s="49" t="str">
        <f t="shared" si="200"/>
        <v/>
      </c>
      <c r="BX191" s="49" t="str">
        <f t="shared" si="201"/>
        <v/>
      </c>
      <c r="BZ191" s="49"/>
      <c r="CA191" s="49" t="str">
        <f t="shared" si="202"/>
        <v/>
      </c>
      <c r="CB191" s="49" t="str">
        <f t="shared" si="203"/>
        <v/>
      </c>
      <c r="CC191" s="49" t="str">
        <f t="shared" si="204"/>
        <v/>
      </c>
      <c r="CD191" s="49" t="str">
        <f t="shared" si="205"/>
        <v/>
      </c>
      <c r="CE191" s="49" t="str">
        <f t="shared" si="206"/>
        <v/>
      </c>
      <c r="CF191" s="49" t="str">
        <f t="shared" si="207"/>
        <v/>
      </c>
      <c r="CG191" s="49" t="str">
        <f t="shared" si="208"/>
        <v/>
      </c>
      <c r="CH191" s="49" t="str">
        <f t="shared" si="209"/>
        <v/>
      </c>
      <c r="CJ191" s="49"/>
      <c r="CK191" s="49" t="str">
        <f t="shared" si="210"/>
        <v/>
      </c>
      <c r="CL191" s="49" t="str">
        <f t="shared" si="211"/>
        <v/>
      </c>
      <c r="CM191" s="49" t="str">
        <f t="shared" si="212"/>
        <v/>
      </c>
      <c r="CN191" s="49" t="str">
        <f t="shared" si="213"/>
        <v/>
      </c>
      <c r="CO191" s="49" t="str">
        <f t="shared" si="214"/>
        <v/>
      </c>
      <c r="CP191" s="49" t="str">
        <f t="shared" si="215"/>
        <v/>
      </c>
      <c r="CQ191" s="49" t="str">
        <f t="shared" si="216"/>
        <v/>
      </c>
      <c r="CR191" s="49" t="str">
        <f t="shared" si="217"/>
        <v/>
      </c>
      <c r="CT191" s="49"/>
      <c r="CU191" s="49" t="str">
        <f t="shared" si="218"/>
        <v/>
      </c>
      <c r="CV191" s="49" t="str">
        <f t="shared" si="219"/>
        <v/>
      </c>
      <c r="CW191" s="49" t="str">
        <f t="shared" si="220"/>
        <v/>
      </c>
      <c r="CX191" s="49" t="str">
        <f t="shared" si="221"/>
        <v/>
      </c>
      <c r="CY191" s="49" t="str">
        <f t="shared" si="222"/>
        <v/>
      </c>
      <c r="CZ191" s="49" t="str">
        <f t="shared" si="223"/>
        <v/>
      </c>
      <c r="DA191" s="49" t="str">
        <f t="shared" si="224"/>
        <v/>
      </c>
      <c r="DB191" s="49" t="str">
        <f t="shared" si="225"/>
        <v/>
      </c>
      <c r="DD191" s="49"/>
      <c r="DE191" s="49" t="str">
        <f t="shared" si="226"/>
        <v/>
      </c>
      <c r="DF191" s="49" t="str">
        <f t="shared" si="227"/>
        <v/>
      </c>
      <c r="DG191" s="49" t="str">
        <f t="shared" si="228"/>
        <v/>
      </c>
      <c r="DH191" s="49" t="str">
        <f t="shared" si="229"/>
        <v/>
      </c>
      <c r="DI191" s="49" t="str">
        <f t="shared" si="230"/>
        <v/>
      </c>
      <c r="DJ191" s="49" t="str">
        <f t="shared" si="231"/>
        <v/>
      </c>
      <c r="DK191" s="49" t="str">
        <f t="shared" si="232"/>
        <v/>
      </c>
      <c r="DL191" s="49" t="str">
        <f t="shared" si="233"/>
        <v/>
      </c>
      <c r="DN191" s="49"/>
      <c r="DO191" s="49" t="str">
        <f t="shared" si="234"/>
        <v/>
      </c>
      <c r="DP191" s="49" t="str">
        <f t="shared" si="235"/>
        <v/>
      </c>
      <c r="DQ191" s="49" t="str">
        <f t="shared" si="236"/>
        <v/>
      </c>
      <c r="DR191" s="49" t="str">
        <f t="shared" si="237"/>
        <v/>
      </c>
      <c r="DS191" s="49" t="str">
        <f t="shared" si="238"/>
        <v/>
      </c>
      <c r="DT191" s="49" t="str">
        <f t="shared" si="239"/>
        <v/>
      </c>
      <c r="DU191" s="49" t="str">
        <f t="shared" si="240"/>
        <v/>
      </c>
      <c r="DV191" s="49" t="str">
        <f t="shared" si="241"/>
        <v/>
      </c>
      <c r="DX191" s="49"/>
      <c r="DY191" s="49" t="str">
        <f t="shared" si="242"/>
        <v/>
      </c>
      <c r="DZ191" s="49" t="str">
        <f t="shared" si="243"/>
        <v/>
      </c>
      <c r="EA191" s="49" t="str">
        <f t="shared" si="244"/>
        <v/>
      </c>
      <c r="EB191" s="49" t="str">
        <f t="shared" si="245"/>
        <v/>
      </c>
      <c r="EC191" s="49" t="str">
        <f t="shared" si="246"/>
        <v/>
      </c>
      <c r="ED191" s="49" t="str">
        <f t="shared" si="247"/>
        <v/>
      </c>
      <c r="EE191" s="49" t="str">
        <f t="shared" si="248"/>
        <v/>
      </c>
      <c r="EF191" s="49" t="str">
        <f t="shared" si="249"/>
        <v/>
      </c>
      <c r="EH191" s="49"/>
      <c r="EI191" s="49" t="str">
        <f t="shared" si="250"/>
        <v/>
      </c>
      <c r="EJ191" s="49" t="str">
        <f t="shared" si="251"/>
        <v/>
      </c>
      <c r="EK191" s="49" t="str">
        <f t="shared" si="252"/>
        <v/>
      </c>
      <c r="EL191" s="49" t="str">
        <f t="shared" si="253"/>
        <v/>
      </c>
      <c r="EM191" s="49" t="str">
        <f t="shared" si="254"/>
        <v/>
      </c>
      <c r="EN191" s="49" t="str">
        <f t="shared" si="255"/>
        <v/>
      </c>
      <c r="EO191" s="49" t="str">
        <f t="shared" si="256"/>
        <v/>
      </c>
      <c r="EP191" s="49" t="str">
        <f t="shared" si="257"/>
        <v/>
      </c>
      <c r="ER191" s="49"/>
      <c r="ES191" s="49" t="str">
        <f t="shared" si="258"/>
        <v/>
      </c>
      <c r="ET191" s="49" t="str">
        <f t="shared" si="259"/>
        <v/>
      </c>
      <c r="EU191" s="49" t="str">
        <f t="shared" si="260"/>
        <v/>
      </c>
      <c r="EV191" s="49" t="str">
        <f t="shared" si="261"/>
        <v/>
      </c>
      <c r="EW191" s="49" t="str">
        <f t="shared" si="262"/>
        <v/>
      </c>
      <c r="EX191" s="49" t="str">
        <f t="shared" si="263"/>
        <v/>
      </c>
      <c r="EY191" s="49" t="str">
        <f t="shared" si="264"/>
        <v/>
      </c>
      <c r="EZ191" s="49" t="str">
        <f t="shared" si="265"/>
        <v/>
      </c>
      <c r="FB191" s="49"/>
      <c r="FC191" s="49" t="str">
        <f t="shared" si="266"/>
        <v/>
      </c>
      <c r="FD191" s="49" t="str">
        <f t="shared" si="267"/>
        <v/>
      </c>
      <c r="FE191" s="49" t="str">
        <f t="shared" si="268"/>
        <v/>
      </c>
      <c r="FF191" s="49" t="str">
        <f t="shared" si="269"/>
        <v/>
      </c>
      <c r="FG191" s="49" t="str">
        <f t="shared" si="270"/>
        <v/>
      </c>
      <c r="FH191" s="49" t="str">
        <f t="shared" si="271"/>
        <v/>
      </c>
      <c r="FI191" s="49" t="str">
        <f t="shared" si="272"/>
        <v/>
      </c>
      <c r="FJ191" s="49" t="str">
        <f t="shared" si="273"/>
        <v/>
      </c>
      <c r="FL191" s="49"/>
      <c r="FM191" s="49" t="str">
        <f t="shared" si="274"/>
        <v/>
      </c>
      <c r="FN191" s="49" t="str">
        <f t="shared" si="275"/>
        <v/>
      </c>
      <c r="FO191" s="49" t="str">
        <f t="shared" si="276"/>
        <v/>
      </c>
      <c r="FP191" s="49" t="str">
        <f t="shared" si="277"/>
        <v/>
      </c>
      <c r="FQ191" s="49" t="str">
        <f t="shared" si="278"/>
        <v/>
      </c>
      <c r="FR191" s="49" t="str">
        <f t="shared" si="279"/>
        <v/>
      </c>
      <c r="FS191" s="49" t="str">
        <f t="shared" si="280"/>
        <v/>
      </c>
      <c r="FT191" s="49" t="str">
        <f t="shared" si="281"/>
        <v/>
      </c>
      <c r="FV191" s="49"/>
      <c r="FW191" s="49" t="str">
        <f t="shared" si="282"/>
        <v/>
      </c>
      <c r="FX191" s="49" t="str">
        <f t="shared" si="283"/>
        <v/>
      </c>
      <c r="FY191" s="49" t="str">
        <f t="shared" si="284"/>
        <v/>
      </c>
      <c r="FZ191" s="49" t="str">
        <f t="shared" si="285"/>
        <v/>
      </c>
      <c r="GA191" s="49" t="str">
        <f t="shared" si="286"/>
        <v/>
      </c>
      <c r="GB191" s="49" t="str">
        <f t="shared" si="287"/>
        <v/>
      </c>
      <c r="GC191" s="49" t="str">
        <f t="shared" si="288"/>
        <v/>
      </c>
      <c r="GD191" s="49" t="str">
        <f t="shared" si="289"/>
        <v/>
      </c>
      <c r="GF191" s="49"/>
      <c r="GG191" s="49" t="str">
        <f t="shared" si="290"/>
        <v/>
      </c>
      <c r="GH191" s="49" t="str">
        <f t="shared" si="291"/>
        <v/>
      </c>
      <c r="GI191" s="49" t="str">
        <f t="shared" si="292"/>
        <v/>
      </c>
      <c r="GJ191" s="49" t="str">
        <f t="shared" si="293"/>
        <v/>
      </c>
      <c r="GK191" s="49" t="str">
        <f t="shared" si="294"/>
        <v/>
      </c>
      <c r="GL191" s="49" t="str">
        <f t="shared" si="295"/>
        <v/>
      </c>
      <c r="GM191" s="49" t="str">
        <f t="shared" si="296"/>
        <v/>
      </c>
      <c r="GN191" s="49" t="str">
        <f t="shared" si="297"/>
        <v/>
      </c>
      <c r="GP191" s="49"/>
      <c r="GQ191" s="49" t="str">
        <f t="shared" si="298"/>
        <v/>
      </c>
      <c r="GR191" s="49" t="str">
        <f t="shared" si="299"/>
        <v/>
      </c>
      <c r="GS191" s="49" t="str">
        <f t="shared" si="300"/>
        <v/>
      </c>
      <c r="GT191" s="49" t="str">
        <f t="shared" si="301"/>
        <v/>
      </c>
      <c r="GU191" s="49" t="str">
        <f t="shared" si="302"/>
        <v/>
      </c>
      <c r="GV191" s="49" t="str">
        <f t="shared" si="303"/>
        <v/>
      </c>
      <c r="GW191" s="49" t="str">
        <f t="shared" si="304"/>
        <v/>
      </c>
      <c r="GX191" s="49" t="str">
        <f t="shared" si="305"/>
        <v/>
      </c>
    </row>
    <row r="192" spans="17:206" x14ac:dyDescent="0.2">
      <c r="Q192" s="65">
        <v>124</v>
      </c>
      <c r="AB192" s="49"/>
      <c r="AC192" s="49" t="str">
        <f t="shared" si="162"/>
        <v/>
      </c>
      <c r="AD192" s="49" t="str">
        <f t="shared" si="163"/>
        <v/>
      </c>
      <c r="AE192" s="49" t="str">
        <f t="shared" si="164"/>
        <v/>
      </c>
      <c r="AF192" s="49" t="str">
        <f t="shared" si="165"/>
        <v/>
      </c>
      <c r="AG192" s="49" t="str">
        <f t="shared" si="166"/>
        <v/>
      </c>
      <c r="AH192" s="49" t="str">
        <f t="shared" si="167"/>
        <v/>
      </c>
      <c r="AI192" s="49" t="str">
        <f t="shared" si="168"/>
        <v/>
      </c>
      <c r="AJ192" s="49" t="str">
        <f t="shared" si="169"/>
        <v/>
      </c>
      <c r="AL192" s="49"/>
      <c r="AM192" s="49" t="str">
        <f t="shared" si="170"/>
        <v/>
      </c>
      <c r="AN192" s="49" t="str">
        <f t="shared" si="171"/>
        <v/>
      </c>
      <c r="AO192" s="49" t="str">
        <f t="shared" si="172"/>
        <v/>
      </c>
      <c r="AP192" s="49" t="str">
        <f t="shared" si="173"/>
        <v/>
      </c>
      <c r="AQ192" s="49" t="str">
        <f t="shared" si="174"/>
        <v/>
      </c>
      <c r="AR192" s="49" t="str">
        <f t="shared" si="175"/>
        <v/>
      </c>
      <c r="AS192" s="49" t="str">
        <f t="shared" si="176"/>
        <v/>
      </c>
      <c r="AT192" s="49" t="str">
        <f t="shared" si="177"/>
        <v/>
      </c>
      <c r="AV192" s="49"/>
      <c r="AW192" s="49" t="str">
        <f t="shared" si="178"/>
        <v/>
      </c>
      <c r="AX192" s="49" t="str">
        <f t="shared" si="179"/>
        <v/>
      </c>
      <c r="AY192" s="49" t="str">
        <f t="shared" si="180"/>
        <v/>
      </c>
      <c r="AZ192" s="49" t="str">
        <f t="shared" si="181"/>
        <v/>
      </c>
      <c r="BA192" s="49" t="str">
        <f t="shared" si="182"/>
        <v/>
      </c>
      <c r="BB192" s="49" t="str">
        <f t="shared" si="183"/>
        <v/>
      </c>
      <c r="BC192" s="49" t="str">
        <f t="shared" si="184"/>
        <v/>
      </c>
      <c r="BD192" s="49" t="str">
        <f t="shared" si="185"/>
        <v/>
      </c>
      <c r="BF192" s="49"/>
      <c r="BG192" s="49" t="str">
        <f t="shared" si="186"/>
        <v/>
      </c>
      <c r="BH192" s="49" t="str">
        <f t="shared" si="187"/>
        <v/>
      </c>
      <c r="BI192" s="49" t="str">
        <f t="shared" si="188"/>
        <v/>
      </c>
      <c r="BJ192" s="49" t="str">
        <f t="shared" si="189"/>
        <v/>
      </c>
      <c r="BK192" s="49" t="str">
        <f t="shared" si="190"/>
        <v/>
      </c>
      <c r="BL192" s="49" t="str">
        <f t="shared" si="191"/>
        <v/>
      </c>
      <c r="BM192" s="49" t="str">
        <f t="shared" si="192"/>
        <v/>
      </c>
      <c r="BN192" s="49" t="str">
        <f t="shared" si="193"/>
        <v/>
      </c>
      <c r="BP192" s="49"/>
      <c r="BQ192" s="49" t="str">
        <f t="shared" si="194"/>
        <v/>
      </c>
      <c r="BR192" s="49" t="str">
        <f t="shared" si="195"/>
        <v/>
      </c>
      <c r="BS192" s="49" t="str">
        <f t="shared" si="196"/>
        <v/>
      </c>
      <c r="BT192" s="49" t="str">
        <f t="shared" si="197"/>
        <v/>
      </c>
      <c r="BU192" s="49" t="str">
        <f t="shared" si="198"/>
        <v/>
      </c>
      <c r="BV192" s="49" t="str">
        <f t="shared" si="199"/>
        <v/>
      </c>
      <c r="BW192" s="49" t="str">
        <f t="shared" si="200"/>
        <v/>
      </c>
      <c r="BX192" s="49" t="str">
        <f t="shared" si="201"/>
        <v/>
      </c>
      <c r="BZ192" s="49"/>
      <c r="CA192" s="49" t="str">
        <f t="shared" si="202"/>
        <v/>
      </c>
      <c r="CB192" s="49" t="str">
        <f t="shared" si="203"/>
        <v/>
      </c>
      <c r="CC192" s="49" t="str">
        <f t="shared" si="204"/>
        <v/>
      </c>
      <c r="CD192" s="49" t="str">
        <f t="shared" si="205"/>
        <v/>
      </c>
      <c r="CE192" s="49" t="str">
        <f t="shared" si="206"/>
        <v/>
      </c>
      <c r="CF192" s="49" t="str">
        <f t="shared" si="207"/>
        <v/>
      </c>
      <c r="CG192" s="49" t="str">
        <f t="shared" si="208"/>
        <v/>
      </c>
      <c r="CH192" s="49" t="str">
        <f t="shared" si="209"/>
        <v/>
      </c>
      <c r="CJ192" s="49"/>
      <c r="CK192" s="49" t="str">
        <f t="shared" si="210"/>
        <v/>
      </c>
      <c r="CL192" s="49" t="str">
        <f t="shared" si="211"/>
        <v/>
      </c>
      <c r="CM192" s="49" t="str">
        <f t="shared" si="212"/>
        <v/>
      </c>
      <c r="CN192" s="49" t="str">
        <f t="shared" si="213"/>
        <v/>
      </c>
      <c r="CO192" s="49" t="str">
        <f t="shared" si="214"/>
        <v/>
      </c>
      <c r="CP192" s="49" t="str">
        <f t="shared" si="215"/>
        <v/>
      </c>
      <c r="CQ192" s="49" t="str">
        <f t="shared" si="216"/>
        <v/>
      </c>
      <c r="CR192" s="49" t="str">
        <f t="shared" si="217"/>
        <v/>
      </c>
      <c r="CT192" s="49"/>
      <c r="CU192" s="49" t="str">
        <f t="shared" si="218"/>
        <v/>
      </c>
      <c r="CV192" s="49" t="str">
        <f t="shared" si="219"/>
        <v/>
      </c>
      <c r="CW192" s="49" t="str">
        <f t="shared" si="220"/>
        <v/>
      </c>
      <c r="CX192" s="49" t="str">
        <f t="shared" si="221"/>
        <v/>
      </c>
      <c r="CY192" s="49" t="str">
        <f t="shared" si="222"/>
        <v/>
      </c>
      <c r="CZ192" s="49" t="str">
        <f t="shared" si="223"/>
        <v/>
      </c>
      <c r="DA192" s="49" t="str">
        <f t="shared" si="224"/>
        <v/>
      </c>
      <c r="DB192" s="49" t="str">
        <f t="shared" si="225"/>
        <v/>
      </c>
      <c r="DD192" s="49"/>
      <c r="DE192" s="49" t="str">
        <f t="shared" si="226"/>
        <v/>
      </c>
      <c r="DF192" s="49" t="str">
        <f t="shared" si="227"/>
        <v/>
      </c>
      <c r="DG192" s="49" t="str">
        <f t="shared" si="228"/>
        <v/>
      </c>
      <c r="DH192" s="49" t="str">
        <f t="shared" si="229"/>
        <v/>
      </c>
      <c r="DI192" s="49" t="str">
        <f t="shared" si="230"/>
        <v/>
      </c>
      <c r="DJ192" s="49" t="str">
        <f t="shared" si="231"/>
        <v/>
      </c>
      <c r="DK192" s="49" t="str">
        <f t="shared" si="232"/>
        <v/>
      </c>
      <c r="DL192" s="49" t="str">
        <f t="shared" si="233"/>
        <v/>
      </c>
      <c r="DN192" s="49"/>
      <c r="DO192" s="49" t="str">
        <f t="shared" si="234"/>
        <v/>
      </c>
      <c r="DP192" s="49" t="str">
        <f t="shared" si="235"/>
        <v/>
      </c>
      <c r="DQ192" s="49" t="str">
        <f t="shared" si="236"/>
        <v/>
      </c>
      <c r="DR192" s="49" t="str">
        <f t="shared" si="237"/>
        <v/>
      </c>
      <c r="DS192" s="49" t="str">
        <f t="shared" si="238"/>
        <v/>
      </c>
      <c r="DT192" s="49" t="str">
        <f t="shared" si="239"/>
        <v/>
      </c>
      <c r="DU192" s="49" t="str">
        <f t="shared" si="240"/>
        <v/>
      </c>
      <c r="DV192" s="49" t="str">
        <f t="shared" si="241"/>
        <v/>
      </c>
      <c r="DX192" s="49"/>
      <c r="DY192" s="49" t="str">
        <f t="shared" si="242"/>
        <v/>
      </c>
      <c r="DZ192" s="49" t="str">
        <f t="shared" si="243"/>
        <v/>
      </c>
      <c r="EA192" s="49" t="str">
        <f t="shared" si="244"/>
        <v/>
      </c>
      <c r="EB192" s="49" t="str">
        <f t="shared" si="245"/>
        <v/>
      </c>
      <c r="EC192" s="49" t="str">
        <f t="shared" si="246"/>
        <v/>
      </c>
      <c r="ED192" s="49" t="str">
        <f t="shared" si="247"/>
        <v/>
      </c>
      <c r="EE192" s="49" t="str">
        <f t="shared" si="248"/>
        <v/>
      </c>
      <c r="EF192" s="49" t="str">
        <f t="shared" si="249"/>
        <v/>
      </c>
      <c r="EH192" s="49"/>
      <c r="EI192" s="49" t="str">
        <f t="shared" si="250"/>
        <v/>
      </c>
      <c r="EJ192" s="49" t="str">
        <f t="shared" si="251"/>
        <v/>
      </c>
      <c r="EK192" s="49" t="str">
        <f t="shared" si="252"/>
        <v/>
      </c>
      <c r="EL192" s="49" t="str">
        <f t="shared" si="253"/>
        <v/>
      </c>
      <c r="EM192" s="49" t="str">
        <f t="shared" si="254"/>
        <v/>
      </c>
      <c r="EN192" s="49" t="str">
        <f t="shared" si="255"/>
        <v/>
      </c>
      <c r="EO192" s="49" t="str">
        <f t="shared" si="256"/>
        <v/>
      </c>
      <c r="EP192" s="49" t="str">
        <f t="shared" si="257"/>
        <v/>
      </c>
      <c r="ER192" s="49"/>
      <c r="ES192" s="49" t="str">
        <f t="shared" si="258"/>
        <v/>
      </c>
      <c r="ET192" s="49" t="str">
        <f t="shared" si="259"/>
        <v/>
      </c>
      <c r="EU192" s="49" t="str">
        <f t="shared" si="260"/>
        <v/>
      </c>
      <c r="EV192" s="49" t="str">
        <f t="shared" si="261"/>
        <v/>
      </c>
      <c r="EW192" s="49" t="str">
        <f t="shared" si="262"/>
        <v/>
      </c>
      <c r="EX192" s="49" t="str">
        <f t="shared" si="263"/>
        <v/>
      </c>
      <c r="EY192" s="49" t="str">
        <f t="shared" si="264"/>
        <v/>
      </c>
      <c r="EZ192" s="49" t="str">
        <f t="shared" si="265"/>
        <v/>
      </c>
      <c r="FB192" s="49"/>
      <c r="FC192" s="49" t="str">
        <f t="shared" si="266"/>
        <v/>
      </c>
      <c r="FD192" s="49" t="str">
        <f t="shared" si="267"/>
        <v/>
      </c>
      <c r="FE192" s="49" t="str">
        <f t="shared" si="268"/>
        <v/>
      </c>
      <c r="FF192" s="49" t="str">
        <f t="shared" si="269"/>
        <v/>
      </c>
      <c r="FG192" s="49" t="str">
        <f t="shared" si="270"/>
        <v/>
      </c>
      <c r="FH192" s="49" t="str">
        <f t="shared" si="271"/>
        <v/>
      </c>
      <c r="FI192" s="49" t="str">
        <f t="shared" si="272"/>
        <v/>
      </c>
      <c r="FJ192" s="49" t="str">
        <f t="shared" si="273"/>
        <v/>
      </c>
      <c r="FL192" s="49"/>
      <c r="FM192" s="49" t="str">
        <f t="shared" si="274"/>
        <v/>
      </c>
      <c r="FN192" s="49" t="str">
        <f t="shared" si="275"/>
        <v/>
      </c>
      <c r="FO192" s="49" t="str">
        <f t="shared" si="276"/>
        <v/>
      </c>
      <c r="FP192" s="49" t="str">
        <f t="shared" si="277"/>
        <v/>
      </c>
      <c r="FQ192" s="49" t="str">
        <f t="shared" si="278"/>
        <v/>
      </c>
      <c r="FR192" s="49" t="str">
        <f t="shared" si="279"/>
        <v/>
      </c>
      <c r="FS192" s="49" t="str">
        <f t="shared" si="280"/>
        <v/>
      </c>
      <c r="FT192" s="49" t="str">
        <f t="shared" si="281"/>
        <v/>
      </c>
      <c r="FV192" s="49"/>
      <c r="FW192" s="49" t="str">
        <f t="shared" si="282"/>
        <v/>
      </c>
      <c r="FX192" s="49" t="str">
        <f t="shared" si="283"/>
        <v/>
      </c>
      <c r="FY192" s="49" t="str">
        <f t="shared" si="284"/>
        <v/>
      </c>
      <c r="FZ192" s="49" t="str">
        <f t="shared" si="285"/>
        <v/>
      </c>
      <c r="GA192" s="49" t="str">
        <f t="shared" si="286"/>
        <v/>
      </c>
      <c r="GB192" s="49" t="str">
        <f t="shared" si="287"/>
        <v/>
      </c>
      <c r="GC192" s="49" t="str">
        <f t="shared" si="288"/>
        <v/>
      </c>
      <c r="GD192" s="49" t="str">
        <f t="shared" si="289"/>
        <v/>
      </c>
      <c r="GF192" s="49"/>
      <c r="GG192" s="49" t="str">
        <f t="shared" si="290"/>
        <v/>
      </c>
      <c r="GH192" s="49" t="str">
        <f t="shared" si="291"/>
        <v/>
      </c>
      <c r="GI192" s="49" t="str">
        <f t="shared" si="292"/>
        <v/>
      </c>
      <c r="GJ192" s="49" t="str">
        <f t="shared" si="293"/>
        <v/>
      </c>
      <c r="GK192" s="49" t="str">
        <f t="shared" si="294"/>
        <v/>
      </c>
      <c r="GL192" s="49" t="str">
        <f t="shared" si="295"/>
        <v/>
      </c>
      <c r="GM192" s="49" t="str">
        <f t="shared" si="296"/>
        <v/>
      </c>
      <c r="GN192" s="49" t="str">
        <f t="shared" si="297"/>
        <v/>
      </c>
      <c r="GP192" s="49"/>
      <c r="GQ192" s="49" t="str">
        <f t="shared" si="298"/>
        <v/>
      </c>
      <c r="GR192" s="49" t="str">
        <f t="shared" si="299"/>
        <v/>
      </c>
      <c r="GS192" s="49" t="str">
        <f t="shared" si="300"/>
        <v/>
      </c>
      <c r="GT192" s="49" t="str">
        <f t="shared" si="301"/>
        <v/>
      </c>
      <c r="GU192" s="49" t="str">
        <f t="shared" si="302"/>
        <v/>
      </c>
      <c r="GV192" s="49" t="str">
        <f t="shared" si="303"/>
        <v/>
      </c>
      <c r="GW192" s="49" t="str">
        <f t="shared" si="304"/>
        <v/>
      </c>
      <c r="GX192" s="49" t="str">
        <f t="shared" si="305"/>
        <v/>
      </c>
    </row>
    <row r="193" spans="17:206" x14ac:dyDescent="0.2">
      <c r="Q193" s="65">
        <v>125</v>
      </c>
      <c r="AB193" s="49"/>
      <c r="AC193" s="49" t="str">
        <f t="shared" si="162"/>
        <v/>
      </c>
      <c r="AD193" s="49" t="str">
        <f t="shared" si="163"/>
        <v/>
      </c>
      <c r="AE193" s="49" t="str">
        <f t="shared" si="164"/>
        <v/>
      </c>
      <c r="AF193" s="49" t="str">
        <f t="shared" si="165"/>
        <v/>
      </c>
      <c r="AG193" s="49" t="str">
        <f t="shared" si="166"/>
        <v/>
      </c>
      <c r="AH193" s="49" t="str">
        <f t="shared" si="167"/>
        <v/>
      </c>
      <c r="AI193" s="49" t="str">
        <f t="shared" si="168"/>
        <v/>
      </c>
      <c r="AJ193" s="49" t="str">
        <f t="shared" si="169"/>
        <v/>
      </c>
      <c r="AL193" s="49"/>
      <c r="AM193" s="49" t="str">
        <f t="shared" si="170"/>
        <v/>
      </c>
      <c r="AN193" s="49" t="str">
        <f t="shared" si="171"/>
        <v/>
      </c>
      <c r="AO193" s="49" t="str">
        <f t="shared" si="172"/>
        <v/>
      </c>
      <c r="AP193" s="49" t="str">
        <f t="shared" si="173"/>
        <v/>
      </c>
      <c r="AQ193" s="49" t="str">
        <f t="shared" si="174"/>
        <v/>
      </c>
      <c r="AR193" s="49" t="str">
        <f t="shared" si="175"/>
        <v/>
      </c>
      <c r="AS193" s="49" t="str">
        <f t="shared" si="176"/>
        <v/>
      </c>
      <c r="AT193" s="49" t="str">
        <f t="shared" si="177"/>
        <v/>
      </c>
      <c r="AV193" s="49"/>
      <c r="AW193" s="49" t="str">
        <f t="shared" si="178"/>
        <v/>
      </c>
      <c r="AX193" s="49" t="str">
        <f t="shared" si="179"/>
        <v/>
      </c>
      <c r="AY193" s="49" t="str">
        <f t="shared" si="180"/>
        <v/>
      </c>
      <c r="AZ193" s="49" t="str">
        <f t="shared" si="181"/>
        <v/>
      </c>
      <c r="BA193" s="49" t="str">
        <f t="shared" si="182"/>
        <v/>
      </c>
      <c r="BB193" s="49" t="str">
        <f t="shared" si="183"/>
        <v/>
      </c>
      <c r="BC193" s="49" t="str">
        <f t="shared" si="184"/>
        <v/>
      </c>
      <c r="BD193" s="49" t="str">
        <f t="shared" si="185"/>
        <v/>
      </c>
      <c r="BF193" s="49"/>
      <c r="BG193" s="49" t="str">
        <f t="shared" si="186"/>
        <v/>
      </c>
      <c r="BH193" s="49" t="str">
        <f t="shared" si="187"/>
        <v/>
      </c>
      <c r="BI193" s="49" t="str">
        <f t="shared" si="188"/>
        <v/>
      </c>
      <c r="BJ193" s="49" t="str">
        <f t="shared" si="189"/>
        <v/>
      </c>
      <c r="BK193" s="49" t="str">
        <f t="shared" si="190"/>
        <v/>
      </c>
      <c r="BL193" s="49" t="str">
        <f t="shared" si="191"/>
        <v/>
      </c>
      <c r="BM193" s="49" t="str">
        <f t="shared" si="192"/>
        <v/>
      </c>
      <c r="BN193" s="49" t="str">
        <f t="shared" si="193"/>
        <v/>
      </c>
      <c r="BP193" s="49"/>
      <c r="BQ193" s="49" t="str">
        <f t="shared" si="194"/>
        <v/>
      </c>
      <c r="BR193" s="49" t="str">
        <f t="shared" si="195"/>
        <v/>
      </c>
      <c r="BS193" s="49" t="str">
        <f t="shared" si="196"/>
        <v/>
      </c>
      <c r="BT193" s="49" t="str">
        <f t="shared" si="197"/>
        <v/>
      </c>
      <c r="BU193" s="49" t="str">
        <f t="shared" si="198"/>
        <v/>
      </c>
      <c r="BV193" s="49" t="str">
        <f t="shared" si="199"/>
        <v/>
      </c>
      <c r="BW193" s="49" t="str">
        <f t="shared" si="200"/>
        <v/>
      </c>
      <c r="BX193" s="49" t="str">
        <f t="shared" si="201"/>
        <v/>
      </c>
      <c r="BZ193" s="49"/>
      <c r="CA193" s="49" t="str">
        <f t="shared" si="202"/>
        <v/>
      </c>
      <c r="CB193" s="49" t="str">
        <f t="shared" si="203"/>
        <v/>
      </c>
      <c r="CC193" s="49" t="str">
        <f t="shared" si="204"/>
        <v/>
      </c>
      <c r="CD193" s="49" t="str">
        <f t="shared" si="205"/>
        <v/>
      </c>
      <c r="CE193" s="49" t="str">
        <f t="shared" si="206"/>
        <v/>
      </c>
      <c r="CF193" s="49" t="str">
        <f t="shared" si="207"/>
        <v/>
      </c>
      <c r="CG193" s="49" t="str">
        <f t="shared" si="208"/>
        <v/>
      </c>
      <c r="CH193" s="49" t="str">
        <f t="shared" si="209"/>
        <v/>
      </c>
      <c r="CJ193" s="49"/>
      <c r="CK193" s="49" t="str">
        <f t="shared" si="210"/>
        <v/>
      </c>
      <c r="CL193" s="49" t="str">
        <f t="shared" si="211"/>
        <v/>
      </c>
      <c r="CM193" s="49" t="str">
        <f t="shared" si="212"/>
        <v/>
      </c>
      <c r="CN193" s="49" t="str">
        <f t="shared" si="213"/>
        <v/>
      </c>
      <c r="CO193" s="49" t="str">
        <f t="shared" si="214"/>
        <v/>
      </c>
      <c r="CP193" s="49" t="str">
        <f t="shared" si="215"/>
        <v/>
      </c>
      <c r="CQ193" s="49" t="str">
        <f t="shared" si="216"/>
        <v/>
      </c>
      <c r="CR193" s="49" t="str">
        <f t="shared" si="217"/>
        <v/>
      </c>
      <c r="CT193" s="49"/>
      <c r="CU193" s="49" t="str">
        <f t="shared" si="218"/>
        <v/>
      </c>
      <c r="CV193" s="49" t="str">
        <f t="shared" si="219"/>
        <v/>
      </c>
      <c r="CW193" s="49" t="str">
        <f t="shared" si="220"/>
        <v/>
      </c>
      <c r="CX193" s="49" t="str">
        <f t="shared" si="221"/>
        <v/>
      </c>
      <c r="CY193" s="49" t="str">
        <f t="shared" si="222"/>
        <v/>
      </c>
      <c r="CZ193" s="49" t="str">
        <f t="shared" si="223"/>
        <v/>
      </c>
      <c r="DA193" s="49" t="str">
        <f t="shared" si="224"/>
        <v/>
      </c>
      <c r="DB193" s="49" t="str">
        <f t="shared" si="225"/>
        <v/>
      </c>
      <c r="DD193" s="49"/>
      <c r="DE193" s="49" t="str">
        <f t="shared" si="226"/>
        <v/>
      </c>
      <c r="DF193" s="49" t="str">
        <f t="shared" si="227"/>
        <v/>
      </c>
      <c r="DG193" s="49" t="str">
        <f t="shared" si="228"/>
        <v/>
      </c>
      <c r="DH193" s="49" t="str">
        <f t="shared" si="229"/>
        <v/>
      </c>
      <c r="DI193" s="49" t="str">
        <f t="shared" si="230"/>
        <v/>
      </c>
      <c r="DJ193" s="49" t="str">
        <f t="shared" si="231"/>
        <v/>
      </c>
      <c r="DK193" s="49" t="str">
        <f t="shared" si="232"/>
        <v/>
      </c>
      <c r="DL193" s="49" t="str">
        <f t="shared" si="233"/>
        <v/>
      </c>
      <c r="DN193" s="49"/>
      <c r="DO193" s="49" t="str">
        <f t="shared" si="234"/>
        <v/>
      </c>
      <c r="DP193" s="49" t="str">
        <f t="shared" si="235"/>
        <v/>
      </c>
      <c r="DQ193" s="49" t="str">
        <f t="shared" si="236"/>
        <v/>
      </c>
      <c r="DR193" s="49" t="str">
        <f t="shared" si="237"/>
        <v/>
      </c>
      <c r="DS193" s="49" t="str">
        <f t="shared" si="238"/>
        <v/>
      </c>
      <c r="DT193" s="49" t="str">
        <f t="shared" si="239"/>
        <v/>
      </c>
      <c r="DU193" s="49" t="str">
        <f t="shared" si="240"/>
        <v/>
      </c>
      <c r="DV193" s="49" t="str">
        <f t="shared" si="241"/>
        <v/>
      </c>
      <c r="DX193" s="49"/>
      <c r="DY193" s="49" t="str">
        <f t="shared" si="242"/>
        <v/>
      </c>
      <c r="DZ193" s="49" t="str">
        <f t="shared" si="243"/>
        <v/>
      </c>
      <c r="EA193" s="49" t="str">
        <f t="shared" si="244"/>
        <v/>
      </c>
      <c r="EB193" s="49" t="str">
        <f t="shared" si="245"/>
        <v/>
      </c>
      <c r="EC193" s="49" t="str">
        <f t="shared" si="246"/>
        <v/>
      </c>
      <c r="ED193" s="49" t="str">
        <f t="shared" si="247"/>
        <v/>
      </c>
      <c r="EE193" s="49" t="str">
        <f t="shared" si="248"/>
        <v/>
      </c>
      <c r="EF193" s="49" t="str">
        <f t="shared" si="249"/>
        <v/>
      </c>
      <c r="EH193" s="49"/>
      <c r="EI193" s="49" t="str">
        <f t="shared" si="250"/>
        <v/>
      </c>
      <c r="EJ193" s="49" t="str">
        <f t="shared" si="251"/>
        <v/>
      </c>
      <c r="EK193" s="49" t="str">
        <f t="shared" si="252"/>
        <v/>
      </c>
      <c r="EL193" s="49" t="str">
        <f t="shared" si="253"/>
        <v/>
      </c>
      <c r="EM193" s="49" t="str">
        <f t="shared" si="254"/>
        <v/>
      </c>
      <c r="EN193" s="49" t="str">
        <f t="shared" si="255"/>
        <v/>
      </c>
      <c r="EO193" s="49" t="str">
        <f t="shared" si="256"/>
        <v/>
      </c>
      <c r="EP193" s="49" t="str">
        <f t="shared" si="257"/>
        <v/>
      </c>
      <c r="ER193" s="49"/>
      <c r="ES193" s="49" t="str">
        <f t="shared" si="258"/>
        <v/>
      </c>
      <c r="ET193" s="49" t="str">
        <f t="shared" si="259"/>
        <v/>
      </c>
      <c r="EU193" s="49" t="str">
        <f t="shared" si="260"/>
        <v/>
      </c>
      <c r="EV193" s="49" t="str">
        <f t="shared" si="261"/>
        <v/>
      </c>
      <c r="EW193" s="49" t="str">
        <f t="shared" si="262"/>
        <v/>
      </c>
      <c r="EX193" s="49" t="str">
        <f t="shared" si="263"/>
        <v/>
      </c>
      <c r="EY193" s="49" t="str">
        <f t="shared" si="264"/>
        <v/>
      </c>
      <c r="EZ193" s="49" t="str">
        <f t="shared" si="265"/>
        <v/>
      </c>
      <c r="FB193" s="49"/>
      <c r="FC193" s="49" t="str">
        <f t="shared" si="266"/>
        <v/>
      </c>
      <c r="FD193" s="49" t="str">
        <f t="shared" si="267"/>
        <v/>
      </c>
      <c r="FE193" s="49" t="str">
        <f t="shared" si="268"/>
        <v/>
      </c>
      <c r="FF193" s="49" t="str">
        <f t="shared" si="269"/>
        <v/>
      </c>
      <c r="FG193" s="49" t="str">
        <f t="shared" si="270"/>
        <v/>
      </c>
      <c r="FH193" s="49" t="str">
        <f t="shared" si="271"/>
        <v/>
      </c>
      <c r="FI193" s="49" t="str">
        <f t="shared" si="272"/>
        <v/>
      </c>
      <c r="FJ193" s="49" t="str">
        <f t="shared" si="273"/>
        <v/>
      </c>
      <c r="FL193" s="49"/>
      <c r="FM193" s="49" t="str">
        <f t="shared" si="274"/>
        <v/>
      </c>
      <c r="FN193" s="49" t="str">
        <f t="shared" si="275"/>
        <v/>
      </c>
      <c r="FO193" s="49" t="str">
        <f t="shared" si="276"/>
        <v/>
      </c>
      <c r="FP193" s="49" t="str">
        <f t="shared" si="277"/>
        <v/>
      </c>
      <c r="FQ193" s="49" t="str">
        <f t="shared" si="278"/>
        <v/>
      </c>
      <c r="FR193" s="49" t="str">
        <f t="shared" si="279"/>
        <v/>
      </c>
      <c r="FS193" s="49" t="str">
        <f t="shared" si="280"/>
        <v/>
      </c>
      <c r="FT193" s="49" t="str">
        <f t="shared" si="281"/>
        <v/>
      </c>
      <c r="FV193" s="49"/>
      <c r="FW193" s="49" t="str">
        <f t="shared" si="282"/>
        <v/>
      </c>
      <c r="FX193" s="49" t="str">
        <f t="shared" si="283"/>
        <v/>
      </c>
      <c r="FY193" s="49" t="str">
        <f t="shared" si="284"/>
        <v/>
      </c>
      <c r="FZ193" s="49" t="str">
        <f t="shared" si="285"/>
        <v/>
      </c>
      <c r="GA193" s="49" t="str">
        <f t="shared" si="286"/>
        <v/>
      </c>
      <c r="GB193" s="49" t="str">
        <f t="shared" si="287"/>
        <v/>
      </c>
      <c r="GC193" s="49" t="str">
        <f t="shared" si="288"/>
        <v/>
      </c>
      <c r="GD193" s="49" t="str">
        <f t="shared" si="289"/>
        <v/>
      </c>
      <c r="GF193" s="49"/>
      <c r="GG193" s="49" t="str">
        <f t="shared" si="290"/>
        <v/>
      </c>
      <c r="GH193" s="49" t="str">
        <f t="shared" si="291"/>
        <v/>
      </c>
      <c r="GI193" s="49" t="str">
        <f t="shared" si="292"/>
        <v/>
      </c>
      <c r="GJ193" s="49" t="str">
        <f t="shared" si="293"/>
        <v/>
      </c>
      <c r="GK193" s="49" t="str">
        <f t="shared" si="294"/>
        <v/>
      </c>
      <c r="GL193" s="49" t="str">
        <f t="shared" si="295"/>
        <v/>
      </c>
      <c r="GM193" s="49" t="str">
        <f t="shared" si="296"/>
        <v/>
      </c>
      <c r="GN193" s="49" t="str">
        <f t="shared" si="297"/>
        <v/>
      </c>
      <c r="GP193" s="49"/>
      <c r="GQ193" s="49" t="str">
        <f t="shared" si="298"/>
        <v/>
      </c>
      <c r="GR193" s="49" t="str">
        <f t="shared" si="299"/>
        <v/>
      </c>
      <c r="GS193" s="49" t="str">
        <f t="shared" si="300"/>
        <v/>
      </c>
      <c r="GT193" s="49" t="str">
        <f t="shared" si="301"/>
        <v/>
      </c>
      <c r="GU193" s="49" t="str">
        <f t="shared" si="302"/>
        <v/>
      </c>
      <c r="GV193" s="49" t="str">
        <f t="shared" si="303"/>
        <v/>
      </c>
      <c r="GW193" s="49" t="str">
        <f t="shared" si="304"/>
        <v/>
      </c>
      <c r="GX193" s="49" t="str">
        <f t="shared" si="305"/>
        <v/>
      </c>
    </row>
    <row r="194" spans="17:206" x14ac:dyDescent="0.2">
      <c r="Q194" s="65">
        <v>126</v>
      </c>
      <c r="AB194" s="49"/>
      <c r="AC194" s="49" t="str">
        <f t="shared" si="162"/>
        <v/>
      </c>
      <c r="AD194" s="49" t="str">
        <f t="shared" si="163"/>
        <v/>
      </c>
      <c r="AE194" s="49" t="str">
        <f t="shared" si="164"/>
        <v/>
      </c>
      <c r="AF194" s="49" t="str">
        <f t="shared" si="165"/>
        <v/>
      </c>
      <c r="AG194" s="49" t="str">
        <f t="shared" si="166"/>
        <v/>
      </c>
      <c r="AH194" s="49" t="str">
        <f t="shared" si="167"/>
        <v/>
      </c>
      <c r="AI194" s="49" t="str">
        <f t="shared" si="168"/>
        <v/>
      </c>
      <c r="AJ194" s="49" t="str">
        <f t="shared" si="169"/>
        <v/>
      </c>
      <c r="AL194" s="49"/>
      <c r="AM194" s="49" t="str">
        <f t="shared" si="170"/>
        <v/>
      </c>
      <c r="AN194" s="49" t="str">
        <f t="shared" si="171"/>
        <v/>
      </c>
      <c r="AO194" s="49" t="str">
        <f t="shared" si="172"/>
        <v/>
      </c>
      <c r="AP194" s="49" t="str">
        <f t="shared" si="173"/>
        <v/>
      </c>
      <c r="AQ194" s="49" t="str">
        <f t="shared" si="174"/>
        <v/>
      </c>
      <c r="AR194" s="49" t="str">
        <f t="shared" si="175"/>
        <v/>
      </c>
      <c r="AS194" s="49" t="str">
        <f t="shared" si="176"/>
        <v/>
      </c>
      <c r="AT194" s="49" t="str">
        <f t="shared" si="177"/>
        <v/>
      </c>
      <c r="AV194" s="49"/>
      <c r="AW194" s="49" t="str">
        <f t="shared" si="178"/>
        <v/>
      </c>
      <c r="AX194" s="49" t="str">
        <f t="shared" si="179"/>
        <v/>
      </c>
      <c r="AY194" s="49" t="str">
        <f t="shared" si="180"/>
        <v/>
      </c>
      <c r="AZ194" s="49" t="str">
        <f t="shared" si="181"/>
        <v/>
      </c>
      <c r="BA194" s="49" t="str">
        <f t="shared" si="182"/>
        <v/>
      </c>
      <c r="BB194" s="49" t="str">
        <f t="shared" si="183"/>
        <v/>
      </c>
      <c r="BC194" s="49" t="str">
        <f t="shared" si="184"/>
        <v/>
      </c>
      <c r="BD194" s="49" t="str">
        <f t="shared" si="185"/>
        <v/>
      </c>
      <c r="BF194" s="49"/>
      <c r="BG194" s="49" t="str">
        <f t="shared" si="186"/>
        <v/>
      </c>
      <c r="BH194" s="49" t="str">
        <f t="shared" si="187"/>
        <v/>
      </c>
      <c r="BI194" s="49" t="str">
        <f t="shared" si="188"/>
        <v/>
      </c>
      <c r="BJ194" s="49" t="str">
        <f t="shared" si="189"/>
        <v/>
      </c>
      <c r="BK194" s="49" t="str">
        <f t="shared" si="190"/>
        <v/>
      </c>
      <c r="BL194" s="49" t="str">
        <f t="shared" si="191"/>
        <v/>
      </c>
      <c r="BM194" s="49" t="str">
        <f t="shared" si="192"/>
        <v/>
      </c>
      <c r="BN194" s="49" t="str">
        <f t="shared" si="193"/>
        <v/>
      </c>
      <c r="BP194" s="49"/>
      <c r="BQ194" s="49" t="str">
        <f t="shared" si="194"/>
        <v/>
      </c>
      <c r="BR194" s="49" t="str">
        <f t="shared" si="195"/>
        <v/>
      </c>
      <c r="BS194" s="49" t="str">
        <f t="shared" si="196"/>
        <v/>
      </c>
      <c r="BT194" s="49" t="str">
        <f t="shared" si="197"/>
        <v/>
      </c>
      <c r="BU194" s="49" t="str">
        <f t="shared" si="198"/>
        <v/>
      </c>
      <c r="BV194" s="49" t="str">
        <f t="shared" si="199"/>
        <v/>
      </c>
      <c r="BW194" s="49" t="str">
        <f t="shared" si="200"/>
        <v/>
      </c>
      <c r="BX194" s="49" t="str">
        <f t="shared" si="201"/>
        <v/>
      </c>
      <c r="BZ194" s="49"/>
      <c r="CA194" s="49" t="str">
        <f t="shared" si="202"/>
        <v/>
      </c>
      <c r="CB194" s="49" t="str">
        <f t="shared" si="203"/>
        <v/>
      </c>
      <c r="CC194" s="49" t="str">
        <f t="shared" si="204"/>
        <v/>
      </c>
      <c r="CD194" s="49" t="str">
        <f t="shared" si="205"/>
        <v/>
      </c>
      <c r="CE194" s="49" t="str">
        <f t="shared" si="206"/>
        <v/>
      </c>
      <c r="CF194" s="49" t="str">
        <f t="shared" si="207"/>
        <v/>
      </c>
      <c r="CG194" s="49" t="str">
        <f t="shared" si="208"/>
        <v/>
      </c>
      <c r="CH194" s="49" t="str">
        <f t="shared" si="209"/>
        <v/>
      </c>
      <c r="CJ194" s="49"/>
      <c r="CK194" s="49" t="str">
        <f t="shared" si="210"/>
        <v/>
      </c>
      <c r="CL194" s="49" t="str">
        <f t="shared" si="211"/>
        <v/>
      </c>
      <c r="CM194" s="49" t="str">
        <f t="shared" si="212"/>
        <v/>
      </c>
      <c r="CN194" s="49" t="str">
        <f t="shared" si="213"/>
        <v/>
      </c>
      <c r="CO194" s="49" t="str">
        <f t="shared" si="214"/>
        <v/>
      </c>
      <c r="CP194" s="49" t="str">
        <f t="shared" si="215"/>
        <v/>
      </c>
      <c r="CQ194" s="49" t="str">
        <f t="shared" si="216"/>
        <v/>
      </c>
      <c r="CR194" s="49" t="str">
        <f t="shared" si="217"/>
        <v/>
      </c>
      <c r="CT194" s="49"/>
      <c r="CU194" s="49" t="str">
        <f t="shared" si="218"/>
        <v/>
      </c>
      <c r="CV194" s="49" t="str">
        <f t="shared" si="219"/>
        <v/>
      </c>
      <c r="CW194" s="49" t="str">
        <f t="shared" si="220"/>
        <v/>
      </c>
      <c r="CX194" s="49" t="str">
        <f t="shared" si="221"/>
        <v/>
      </c>
      <c r="CY194" s="49" t="str">
        <f t="shared" si="222"/>
        <v/>
      </c>
      <c r="CZ194" s="49" t="str">
        <f t="shared" si="223"/>
        <v/>
      </c>
      <c r="DA194" s="49" t="str">
        <f t="shared" si="224"/>
        <v/>
      </c>
      <c r="DB194" s="49" t="str">
        <f t="shared" si="225"/>
        <v/>
      </c>
      <c r="DD194" s="49"/>
      <c r="DE194" s="49" t="str">
        <f t="shared" si="226"/>
        <v/>
      </c>
      <c r="DF194" s="49" t="str">
        <f t="shared" si="227"/>
        <v/>
      </c>
      <c r="DG194" s="49" t="str">
        <f t="shared" si="228"/>
        <v/>
      </c>
      <c r="DH194" s="49" t="str">
        <f t="shared" si="229"/>
        <v/>
      </c>
      <c r="DI194" s="49" t="str">
        <f t="shared" si="230"/>
        <v/>
      </c>
      <c r="DJ194" s="49" t="str">
        <f t="shared" si="231"/>
        <v/>
      </c>
      <c r="DK194" s="49" t="str">
        <f t="shared" si="232"/>
        <v/>
      </c>
      <c r="DL194" s="49" t="str">
        <f t="shared" si="233"/>
        <v/>
      </c>
      <c r="DN194" s="49"/>
      <c r="DO194" s="49" t="str">
        <f t="shared" si="234"/>
        <v/>
      </c>
      <c r="DP194" s="49" t="str">
        <f t="shared" si="235"/>
        <v/>
      </c>
      <c r="DQ194" s="49" t="str">
        <f t="shared" si="236"/>
        <v/>
      </c>
      <c r="DR194" s="49" t="str">
        <f t="shared" si="237"/>
        <v/>
      </c>
      <c r="DS194" s="49" t="str">
        <f t="shared" si="238"/>
        <v/>
      </c>
      <c r="DT194" s="49" t="str">
        <f t="shared" si="239"/>
        <v/>
      </c>
      <c r="DU194" s="49" t="str">
        <f t="shared" si="240"/>
        <v/>
      </c>
      <c r="DV194" s="49" t="str">
        <f t="shared" si="241"/>
        <v/>
      </c>
      <c r="DX194" s="49"/>
      <c r="DY194" s="49" t="str">
        <f t="shared" si="242"/>
        <v/>
      </c>
      <c r="DZ194" s="49" t="str">
        <f t="shared" si="243"/>
        <v/>
      </c>
      <c r="EA194" s="49" t="str">
        <f t="shared" si="244"/>
        <v/>
      </c>
      <c r="EB194" s="49" t="str">
        <f t="shared" si="245"/>
        <v/>
      </c>
      <c r="EC194" s="49" t="str">
        <f t="shared" si="246"/>
        <v/>
      </c>
      <c r="ED194" s="49" t="str">
        <f t="shared" si="247"/>
        <v/>
      </c>
      <c r="EE194" s="49" t="str">
        <f t="shared" si="248"/>
        <v/>
      </c>
      <c r="EF194" s="49" t="str">
        <f t="shared" si="249"/>
        <v/>
      </c>
      <c r="EH194" s="49"/>
      <c r="EI194" s="49" t="str">
        <f t="shared" si="250"/>
        <v/>
      </c>
      <c r="EJ194" s="49" t="str">
        <f t="shared" si="251"/>
        <v/>
      </c>
      <c r="EK194" s="49" t="str">
        <f t="shared" si="252"/>
        <v/>
      </c>
      <c r="EL194" s="49" t="str">
        <f t="shared" si="253"/>
        <v/>
      </c>
      <c r="EM194" s="49" t="str">
        <f t="shared" si="254"/>
        <v/>
      </c>
      <c r="EN194" s="49" t="str">
        <f t="shared" si="255"/>
        <v/>
      </c>
      <c r="EO194" s="49" t="str">
        <f t="shared" si="256"/>
        <v/>
      </c>
      <c r="EP194" s="49" t="str">
        <f t="shared" si="257"/>
        <v/>
      </c>
      <c r="ER194" s="49"/>
      <c r="ES194" s="49" t="str">
        <f t="shared" si="258"/>
        <v/>
      </c>
      <c r="ET194" s="49" t="str">
        <f t="shared" si="259"/>
        <v/>
      </c>
      <c r="EU194" s="49" t="str">
        <f t="shared" si="260"/>
        <v/>
      </c>
      <c r="EV194" s="49" t="str">
        <f t="shared" si="261"/>
        <v/>
      </c>
      <c r="EW194" s="49" t="str">
        <f t="shared" si="262"/>
        <v/>
      </c>
      <c r="EX194" s="49" t="str">
        <f t="shared" si="263"/>
        <v/>
      </c>
      <c r="EY194" s="49" t="str">
        <f t="shared" si="264"/>
        <v/>
      </c>
      <c r="EZ194" s="49" t="str">
        <f t="shared" si="265"/>
        <v/>
      </c>
      <c r="FB194" s="49"/>
      <c r="FC194" s="49" t="str">
        <f t="shared" si="266"/>
        <v/>
      </c>
      <c r="FD194" s="49" t="str">
        <f t="shared" si="267"/>
        <v/>
      </c>
      <c r="FE194" s="49" t="str">
        <f t="shared" si="268"/>
        <v/>
      </c>
      <c r="FF194" s="49" t="str">
        <f t="shared" si="269"/>
        <v/>
      </c>
      <c r="FG194" s="49" t="str">
        <f t="shared" si="270"/>
        <v/>
      </c>
      <c r="FH194" s="49" t="str">
        <f t="shared" si="271"/>
        <v/>
      </c>
      <c r="FI194" s="49" t="str">
        <f t="shared" si="272"/>
        <v/>
      </c>
      <c r="FJ194" s="49" t="str">
        <f t="shared" si="273"/>
        <v/>
      </c>
      <c r="FL194" s="49"/>
      <c r="FM194" s="49" t="str">
        <f t="shared" si="274"/>
        <v/>
      </c>
      <c r="FN194" s="49" t="str">
        <f t="shared" si="275"/>
        <v/>
      </c>
      <c r="FO194" s="49" t="str">
        <f t="shared" si="276"/>
        <v/>
      </c>
      <c r="FP194" s="49" t="str">
        <f t="shared" si="277"/>
        <v/>
      </c>
      <c r="FQ194" s="49" t="str">
        <f t="shared" si="278"/>
        <v/>
      </c>
      <c r="FR194" s="49" t="str">
        <f t="shared" si="279"/>
        <v/>
      </c>
      <c r="FS194" s="49" t="str">
        <f t="shared" si="280"/>
        <v/>
      </c>
      <c r="FT194" s="49" t="str">
        <f t="shared" si="281"/>
        <v/>
      </c>
      <c r="FV194" s="49"/>
      <c r="FW194" s="49" t="str">
        <f t="shared" si="282"/>
        <v/>
      </c>
      <c r="FX194" s="49" t="str">
        <f t="shared" si="283"/>
        <v/>
      </c>
      <c r="FY194" s="49" t="str">
        <f t="shared" si="284"/>
        <v/>
      </c>
      <c r="FZ194" s="49" t="str">
        <f t="shared" si="285"/>
        <v/>
      </c>
      <c r="GA194" s="49" t="str">
        <f t="shared" si="286"/>
        <v/>
      </c>
      <c r="GB194" s="49" t="str">
        <f t="shared" si="287"/>
        <v/>
      </c>
      <c r="GC194" s="49" t="str">
        <f t="shared" si="288"/>
        <v/>
      </c>
      <c r="GD194" s="49" t="str">
        <f t="shared" si="289"/>
        <v/>
      </c>
      <c r="GF194" s="49"/>
      <c r="GG194" s="49" t="str">
        <f t="shared" si="290"/>
        <v/>
      </c>
      <c r="GH194" s="49" t="str">
        <f t="shared" si="291"/>
        <v/>
      </c>
      <c r="GI194" s="49" t="str">
        <f t="shared" si="292"/>
        <v/>
      </c>
      <c r="GJ194" s="49" t="str">
        <f t="shared" si="293"/>
        <v/>
      </c>
      <c r="GK194" s="49" t="str">
        <f t="shared" si="294"/>
        <v/>
      </c>
      <c r="GL194" s="49" t="str">
        <f t="shared" si="295"/>
        <v/>
      </c>
      <c r="GM194" s="49" t="str">
        <f t="shared" si="296"/>
        <v/>
      </c>
      <c r="GN194" s="49" t="str">
        <f t="shared" si="297"/>
        <v/>
      </c>
      <c r="GP194" s="49"/>
      <c r="GQ194" s="49" t="str">
        <f t="shared" si="298"/>
        <v/>
      </c>
      <c r="GR194" s="49" t="str">
        <f t="shared" si="299"/>
        <v/>
      </c>
      <c r="GS194" s="49" t="str">
        <f t="shared" si="300"/>
        <v/>
      </c>
      <c r="GT194" s="49" t="str">
        <f t="shared" si="301"/>
        <v/>
      </c>
      <c r="GU194" s="49" t="str">
        <f t="shared" si="302"/>
        <v/>
      </c>
      <c r="GV194" s="49" t="str">
        <f t="shared" si="303"/>
        <v/>
      </c>
      <c r="GW194" s="49" t="str">
        <f t="shared" si="304"/>
        <v/>
      </c>
      <c r="GX194" s="49" t="str">
        <f t="shared" si="305"/>
        <v/>
      </c>
    </row>
    <row r="195" spans="17:206" x14ac:dyDescent="0.2">
      <c r="Q195" s="65">
        <v>127</v>
      </c>
      <c r="AB195" s="49"/>
      <c r="AC195" s="49" t="str">
        <f t="shared" si="162"/>
        <v/>
      </c>
      <c r="AD195" s="49" t="str">
        <f t="shared" si="163"/>
        <v/>
      </c>
      <c r="AE195" s="49" t="str">
        <f t="shared" si="164"/>
        <v/>
      </c>
      <c r="AF195" s="49" t="str">
        <f t="shared" si="165"/>
        <v/>
      </c>
      <c r="AG195" s="49" t="str">
        <f t="shared" si="166"/>
        <v/>
      </c>
      <c r="AH195" s="49" t="str">
        <f t="shared" si="167"/>
        <v/>
      </c>
      <c r="AI195" s="49" t="str">
        <f t="shared" si="168"/>
        <v/>
      </c>
      <c r="AJ195" s="49" t="str">
        <f t="shared" si="169"/>
        <v/>
      </c>
      <c r="AL195" s="49"/>
      <c r="AM195" s="49" t="str">
        <f t="shared" si="170"/>
        <v/>
      </c>
      <c r="AN195" s="49" t="str">
        <f t="shared" si="171"/>
        <v/>
      </c>
      <c r="AO195" s="49" t="str">
        <f t="shared" si="172"/>
        <v/>
      </c>
      <c r="AP195" s="49" t="str">
        <f t="shared" si="173"/>
        <v/>
      </c>
      <c r="AQ195" s="49" t="str">
        <f t="shared" si="174"/>
        <v/>
      </c>
      <c r="AR195" s="49" t="str">
        <f t="shared" si="175"/>
        <v/>
      </c>
      <c r="AS195" s="49" t="str">
        <f t="shared" si="176"/>
        <v/>
      </c>
      <c r="AT195" s="49" t="str">
        <f t="shared" si="177"/>
        <v/>
      </c>
      <c r="AV195" s="49"/>
      <c r="AW195" s="49" t="str">
        <f t="shared" si="178"/>
        <v/>
      </c>
      <c r="AX195" s="49" t="str">
        <f t="shared" si="179"/>
        <v/>
      </c>
      <c r="AY195" s="49" t="str">
        <f t="shared" si="180"/>
        <v/>
      </c>
      <c r="AZ195" s="49" t="str">
        <f t="shared" si="181"/>
        <v/>
      </c>
      <c r="BA195" s="49" t="str">
        <f t="shared" si="182"/>
        <v/>
      </c>
      <c r="BB195" s="49" t="str">
        <f t="shared" si="183"/>
        <v/>
      </c>
      <c r="BC195" s="49" t="str">
        <f t="shared" si="184"/>
        <v/>
      </c>
      <c r="BD195" s="49" t="str">
        <f t="shared" si="185"/>
        <v/>
      </c>
      <c r="BF195" s="49"/>
      <c r="BG195" s="49" t="str">
        <f t="shared" si="186"/>
        <v/>
      </c>
      <c r="BH195" s="49" t="str">
        <f t="shared" si="187"/>
        <v/>
      </c>
      <c r="BI195" s="49" t="str">
        <f t="shared" si="188"/>
        <v/>
      </c>
      <c r="BJ195" s="49" t="str">
        <f t="shared" si="189"/>
        <v/>
      </c>
      <c r="BK195" s="49" t="str">
        <f t="shared" si="190"/>
        <v/>
      </c>
      <c r="BL195" s="49" t="str">
        <f t="shared" si="191"/>
        <v/>
      </c>
      <c r="BM195" s="49" t="str">
        <f t="shared" si="192"/>
        <v/>
      </c>
      <c r="BN195" s="49" t="str">
        <f t="shared" si="193"/>
        <v/>
      </c>
      <c r="BP195" s="49"/>
      <c r="BQ195" s="49" t="str">
        <f t="shared" si="194"/>
        <v/>
      </c>
      <c r="BR195" s="49" t="str">
        <f t="shared" si="195"/>
        <v/>
      </c>
      <c r="BS195" s="49" t="str">
        <f t="shared" si="196"/>
        <v/>
      </c>
      <c r="BT195" s="49" t="str">
        <f t="shared" si="197"/>
        <v/>
      </c>
      <c r="BU195" s="49" t="str">
        <f t="shared" si="198"/>
        <v/>
      </c>
      <c r="BV195" s="49" t="str">
        <f t="shared" si="199"/>
        <v/>
      </c>
      <c r="BW195" s="49" t="str">
        <f t="shared" si="200"/>
        <v/>
      </c>
      <c r="BX195" s="49" t="str">
        <f t="shared" si="201"/>
        <v/>
      </c>
      <c r="BZ195" s="49"/>
      <c r="CA195" s="49" t="str">
        <f t="shared" si="202"/>
        <v/>
      </c>
      <c r="CB195" s="49" t="str">
        <f t="shared" si="203"/>
        <v/>
      </c>
      <c r="CC195" s="49" t="str">
        <f t="shared" si="204"/>
        <v/>
      </c>
      <c r="CD195" s="49" t="str">
        <f t="shared" si="205"/>
        <v/>
      </c>
      <c r="CE195" s="49" t="str">
        <f t="shared" si="206"/>
        <v/>
      </c>
      <c r="CF195" s="49" t="str">
        <f t="shared" si="207"/>
        <v/>
      </c>
      <c r="CG195" s="49" t="str">
        <f t="shared" si="208"/>
        <v/>
      </c>
      <c r="CH195" s="49" t="str">
        <f t="shared" si="209"/>
        <v/>
      </c>
      <c r="CJ195" s="49"/>
      <c r="CK195" s="49" t="str">
        <f t="shared" si="210"/>
        <v/>
      </c>
      <c r="CL195" s="49" t="str">
        <f t="shared" si="211"/>
        <v/>
      </c>
      <c r="CM195" s="49" t="str">
        <f t="shared" si="212"/>
        <v/>
      </c>
      <c r="CN195" s="49" t="str">
        <f t="shared" si="213"/>
        <v/>
      </c>
      <c r="CO195" s="49" t="str">
        <f t="shared" si="214"/>
        <v/>
      </c>
      <c r="CP195" s="49" t="str">
        <f t="shared" si="215"/>
        <v/>
      </c>
      <c r="CQ195" s="49" t="str">
        <f t="shared" si="216"/>
        <v/>
      </c>
      <c r="CR195" s="49" t="str">
        <f t="shared" si="217"/>
        <v/>
      </c>
      <c r="CT195" s="49"/>
      <c r="CU195" s="49" t="str">
        <f t="shared" si="218"/>
        <v/>
      </c>
      <c r="CV195" s="49" t="str">
        <f t="shared" si="219"/>
        <v/>
      </c>
      <c r="CW195" s="49" t="str">
        <f t="shared" si="220"/>
        <v/>
      </c>
      <c r="CX195" s="49" t="str">
        <f t="shared" si="221"/>
        <v/>
      </c>
      <c r="CY195" s="49" t="str">
        <f t="shared" si="222"/>
        <v/>
      </c>
      <c r="CZ195" s="49" t="str">
        <f t="shared" si="223"/>
        <v/>
      </c>
      <c r="DA195" s="49" t="str">
        <f t="shared" si="224"/>
        <v/>
      </c>
      <c r="DB195" s="49" t="str">
        <f t="shared" si="225"/>
        <v/>
      </c>
      <c r="DD195" s="49"/>
      <c r="DE195" s="49" t="str">
        <f t="shared" si="226"/>
        <v/>
      </c>
      <c r="DF195" s="49" t="str">
        <f t="shared" si="227"/>
        <v/>
      </c>
      <c r="DG195" s="49" t="str">
        <f t="shared" si="228"/>
        <v/>
      </c>
      <c r="DH195" s="49" t="str">
        <f t="shared" si="229"/>
        <v/>
      </c>
      <c r="DI195" s="49" t="str">
        <f t="shared" si="230"/>
        <v/>
      </c>
      <c r="DJ195" s="49" t="str">
        <f t="shared" si="231"/>
        <v/>
      </c>
      <c r="DK195" s="49" t="str">
        <f t="shared" si="232"/>
        <v/>
      </c>
      <c r="DL195" s="49" t="str">
        <f t="shared" si="233"/>
        <v/>
      </c>
      <c r="DN195" s="49"/>
      <c r="DO195" s="49" t="str">
        <f t="shared" si="234"/>
        <v/>
      </c>
      <c r="DP195" s="49" t="str">
        <f t="shared" si="235"/>
        <v/>
      </c>
      <c r="DQ195" s="49" t="str">
        <f t="shared" si="236"/>
        <v/>
      </c>
      <c r="DR195" s="49" t="str">
        <f t="shared" si="237"/>
        <v/>
      </c>
      <c r="DS195" s="49" t="str">
        <f t="shared" si="238"/>
        <v/>
      </c>
      <c r="DT195" s="49" t="str">
        <f t="shared" si="239"/>
        <v/>
      </c>
      <c r="DU195" s="49" t="str">
        <f t="shared" si="240"/>
        <v/>
      </c>
      <c r="DV195" s="49" t="str">
        <f t="shared" si="241"/>
        <v/>
      </c>
      <c r="DX195" s="49"/>
      <c r="DY195" s="49" t="str">
        <f t="shared" si="242"/>
        <v/>
      </c>
      <c r="DZ195" s="49" t="str">
        <f t="shared" si="243"/>
        <v/>
      </c>
      <c r="EA195" s="49" t="str">
        <f t="shared" si="244"/>
        <v/>
      </c>
      <c r="EB195" s="49" t="str">
        <f t="shared" si="245"/>
        <v/>
      </c>
      <c r="EC195" s="49" t="str">
        <f t="shared" si="246"/>
        <v/>
      </c>
      <c r="ED195" s="49" t="str">
        <f t="shared" si="247"/>
        <v/>
      </c>
      <c r="EE195" s="49" t="str">
        <f t="shared" si="248"/>
        <v/>
      </c>
      <c r="EF195" s="49" t="str">
        <f t="shared" si="249"/>
        <v/>
      </c>
      <c r="EH195" s="49"/>
      <c r="EI195" s="49" t="str">
        <f t="shared" si="250"/>
        <v/>
      </c>
      <c r="EJ195" s="49" t="str">
        <f t="shared" si="251"/>
        <v/>
      </c>
      <c r="EK195" s="49" t="str">
        <f t="shared" si="252"/>
        <v/>
      </c>
      <c r="EL195" s="49" t="str">
        <f t="shared" si="253"/>
        <v/>
      </c>
      <c r="EM195" s="49" t="str">
        <f t="shared" si="254"/>
        <v/>
      </c>
      <c r="EN195" s="49" t="str">
        <f t="shared" si="255"/>
        <v/>
      </c>
      <c r="EO195" s="49" t="str">
        <f t="shared" si="256"/>
        <v/>
      </c>
      <c r="EP195" s="49" t="str">
        <f t="shared" si="257"/>
        <v/>
      </c>
      <c r="ER195" s="49"/>
      <c r="ES195" s="49" t="str">
        <f t="shared" si="258"/>
        <v/>
      </c>
      <c r="ET195" s="49" t="str">
        <f t="shared" si="259"/>
        <v/>
      </c>
      <c r="EU195" s="49" t="str">
        <f t="shared" si="260"/>
        <v/>
      </c>
      <c r="EV195" s="49" t="str">
        <f t="shared" si="261"/>
        <v/>
      </c>
      <c r="EW195" s="49" t="str">
        <f t="shared" si="262"/>
        <v/>
      </c>
      <c r="EX195" s="49" t="str">
        <f t="shared" si="263"/>
        <v/>
      </c>
      <c r="EY195" s="49" t="str">
        <f t="shared" si="264"/>
        <v/>
      </c>
      <c r="EZ195" s="49" t="str">
        <f t="shared" si="265"/>
        <v/>
      </c>
      <c r="FB195" s="49"/>
      <c r="FC195" s="49" t="str">
        <f t="shared" si="266"/>
        <v/>
      </c>
      <c r="FD195" s="49" t="str">
        <f t="shared" si="267"/>
        <v/>
      </c>
      <c r="FE195" s="49" t="str">
        <f t="shared" si="268"/>
        <v/>
      </c>
      <c r="FF195" s="49" t="str">
        <f t="shared" si="269"/>
        <v/>
      </c>
      <c r="FG195" s="49" t="str">
        <f t="shared" si="270"/>
        <v/>
      </c>
      <c r="FH195" s="49" t="str">
        <f t="shared" si="271"/>
        <v/>
      </c>
      <c r="FI195" s="49" t="str">
        <f t="shared" si="272"/>
        <v/>
      </c>
      <c r="FJ195" s="49" t="str">
        <f t="shared" si="273"/>
        <v/>
      </c>
      <c r="FL195" s="49"/>
      <c r="FM195" s="49" t="str">
        <f t="shared" si="274"/>
        <v/>
      </c>
      <c r="FN195" s="49" t="str">
        <f t="shared" si="275"/>
        <v/>
      </c>
      <c r="FO195" s="49" t="str">
        <f t="shared" si="276"/>
        <v/>
      </c>
      <c r="FP195" s="49" t="str">
        <f t="shared" si="277"/>
        <v/>
      </c>
      <c r="FQ195" s="49" t="str">
        <f t="shared" si="278"/>
        <v/>
      </c>
      <c r="FR195" s="49" t="str">
        <f t="shared" si="279"/>
        <v/>
      </c>
      <c r="FS195" s="49" t="str">
        <f t="shared" si="280"/>
        <v/>
      </c>
      <c r="FT195" s="49" t="str">
        <f t="shared" si="281"/>
        <v/>
      </c>
      <c r="FV195" s="49"/>
      <c r="FW195" s="49" t="str">
        <f t="shared" si="282"/>
        <v/>
      </c>
      <c r="FX195" s="49" t="str">
        <f t="shared" si="283"/>
        <v/>
      </c>
      <c r="FY195" s="49" t="str">
        <f t="shared" si="284"/>
        <v/>
      </c>
      <c r="FZ195" s="49" t="str">
        <f t="shared" si="285"/>
        <v/>
      </c>
      <c r="GA195" s="49" t="str">
        <f t="shared" si="286"/>
        <v/>
      </c>
      <c r="GB195" s="49" t="str">
        <f t="shared" si="287"/>
        <v/>
      </c>
      <c r="GC195" s="49" t="str">
        <f t="shared" si="288"/>
        <v/>
      </c>
      <c r="GD195" s="49" t="str">
        <f t="shared" si="289"/>
        <v/>
      </c>
      <c r="GF195" s="49"/>
      <c r="GG195" s="49" t="str">
        <f t="shared" si="290"/>
        <v/>
      </c>
      <c r="GH195" s="49" t="str">
        <f t="shared" si="291"/>
        <v/>
      </c>
      <c r="GI195" s="49" t="str">
        <f t="shared" si="292"/>
        <v/>
      </c>
      <c r="GJ195" s="49" t="str">
        <f t="shared" si="293"/>
        <v/>
      </c>
      <c r="GK195" s="49" t="str">
        <f t="shared" si="294"/>
        <v/>
      </c>
      <c r="GL195" s="49" t="str">
        <f t="shared" si="295"/>
        <v/>
      </c>
      <c r="GM195" s="49" t="str">
        <f t="shared" si="296"/>
        <v/>
      </c>
      <c r="GN195" s="49" t="str">
        <f t="shared" si="297"/>
        <v/>
      </c>
      <c r="GP195" s="49"/>
      <c r="GQ195" s="49" t="str">
        <f t="shared" si="298"/>
        <v/>
      </c>
      <c r="GR195" s="49" t="str">
        <f t="shared" si="299"/>
        <v/>
      </c>
      <c r="GS195" s="49" t="str">
        <f t="shared" si="300"/>
        <v/>
      </c>
      <c r="GT195" s="49" t="str">
        <f t="shared" si="301"/>
        <v/>
      </c>
      <c r="GU195" s="49" t="str">
        <f t="shared" si="302"/>
        <v/>
      </c>
      <c r="GV195" s="49" t="str">
        <f t="shared" si="303"/>
        <v/>
      </c>
      <c r="GW195" s="49" t="str">
        <f t="shared" si="304"/>
        <v/>
      </c>
      <c r="GX195" s="49" t="str">
        <f t="shared" si="305"/>
        <v/>
      </c>
    </row>
    <row r="196" spans="17:206" x14ac:dyDescent="0.2">
      <c r="Q196" s="65">
        <v>128</v>
      </c>
      <c r="AB196" s="49"/>
      <c r="AC196" s="49" t="str">
        <f t="shared" si="162"/>
        <v/>
      </c>
      <c r="AD196" s="49" t="str">
        <f t="shared" si="163"/>
        <v/>
      </c>
      <c r="AE196" s="49" t="str">
        <f t="shared" si="164"/>
        <v/>
      </c>
      <c r="AF196" s="49" t="str">
        <f t="shared" si="165"/>
        <v/>
      </c>
      <c r="AG196" s="49" t="str">
        <f t="shared" si="166"/>
        <v/>
      </c>
      <c r="AH196" s="49" t="str">
        <f t="shared" si="167"/>
        <v/>
      </c>
      <c r="AI196" s="49" t="str">
        <f t="shared" si="168"/>
        <v/>
      </c>
      <c r="AJ196" s="49" t="str">
        <f t="shared" si="169"/>
        <v/>
      </c>
      <c r="AL196" s="49"/>
      <c r="AM196" s="49" t="str">
        <f t="shared" si="170"/>
        <v/>
      </c>
      <c r="AN196" s="49" t="str">
        <f t="shared" si="171"/>
        <v/>
      </c>
      <c r="AO196" s="49" t="str">
        <f t="shared" si="172"/>
        <v/>
      </c>
      <c r="AP196" s="49" t="str">
        <f t="shared" si="173"/>
        <v/>
      </c>
      <c r="AQ196" s="49" t="str">
        <f t="shared" si="174"/>
        <v/>
      </c>
      <c r="AR196" s="49" t="str">
        <f t="shared" si="175"/>
        <v/>
      </c>
      <c r="AS196" s="49" t="str">
        <f t="shared" si="176"/>
        <v/>
      </c>
      <c r="AT196" s="49" t="str">
        <f t="shared" si="177"/>
        <v/>
      </c>
      <c r="AV196" s="49"/>
      <c r="AW196" s="49" t="str">
        <f t="shared" si="178"/>
        <v/>
      </c>
      <c r="AX196" s="49" t="str">
        <f t="shared" si="179"/>
        <v/>
      </c>
      <c r="AY196" s="49" t="str">
        <f t="shared" si="180"/>
        <v/>
      </c>
      <c r="AZ196" s="49" t="str">
        <f t="shared" si="181"/>
        <v/>
      </c>
      <c r="BA196" s="49" t="str">
        <f t="shared" si="182"/>
        <v/>
      </c>
      <c r="BB196" s="49" t="str">
        <f t="shared" si="183"/>
        <v/>
      </c>
      <c r="BC196" s="49" t="str">
        <f t="shared" si="184"/>
        <v/>
      </c>
      <c r="BD196" s="49" t="str">
        <f t="shared" si="185"/>
        <v/>
      </c>
      <c r="BF196" s="49"/>
      <c r="BG196" s="49" t="str">
        <f t="shared" si="186"/>
        <v/>
      </c>
      <c r="BH196" s="49" t="str">
        <f t="shared" si="187"/>
        <v/>
      </c>
      <c r="BI196" s="49" t="str">
        <f t="shared" si="188"/>
        <v/>
      </c>
      <c r="BJ196" s="49" t="str">
        <f t="shared" si="189"/>
        <v/>
      </c>
      <c r="BK196" s="49" t="str">
        <f t="shared" si="190"/>
        <v/>
      </c>
      <c r="BL196" s="49" t="str">
        <f t="shared" si="191"/>
        <v/>
      </c>
      <c r="BM196" s="49" t="str">
        <f t="shared" si="192"/>
        <v/>
      </c>
      <c r="BN196" s="49" t="str">
        <f t="shared" si="193"/>
        <v/>
      </c>
      <c r="BP196" s="49"/>
      <c r="BQ196" s="49" t="str">
        <f t="shared" si="194"/>
        <v/>
      </c>
      <c r="BR196" s="49" t="str">
        <f t="shared" si="195"/>
        <v/>
      </c>
      <c r="BS196" s="49" t="str">
        <f t="shared" si="196"/>
        <v/>
      </c>
      <c r="BT196" s="49" t="str">
        <f t="shared" si="197"/>
        <v/>
      </c>
      <c r="BU196" s="49" t="str">
        <f t="shared" si="198"/>
        <v/>
      </c>
      <c r="BV196" s="49" t="str">
        <f t="shared" si="199"/>
        <v/>
      </c>
      <c r="BW196" s="49" t="str">
        <f t="shared" si="200"/>
        <v/>
      </c>
      <c r="BX196" s="49" t="str">
        <f t="shared" si="201"/>
        <v/>
      </c>
      <c r="BZ196" s="49"/>
      <c r="CA196" s="49" t="str">
        <f t="shared" si="202"/>
        <v/>
      </c>
      <c r="CB196" s="49" t="str">
        <f t="shared" si="203"/>
        <v/>
      </c>
      <c r="CC196" s="49" t="str">
        <f t="shared" si="204"/>
        <v/>
      </c>
      <c r="CD196" s="49" t="str">
        <f t="shared" si="205"/>
        <v/>
      </c>
      <c r="CE196" s="49" t="str">
        <f t="shared" si="206"/>
        <v/>
      </c>
      <c r="CF196" s="49" t="str">
        <f t="shared" si="207"/>
        <v/>
      </c>
      <c r="CG196" s="49" t="str">
        <f t="shared" si="208"/>
        <v/>
      </c>
      <c r="CH196" s="49" t="str">
        <f t="shared" si="209"/>
        <v/>
      </c>
      <c r="CJ196" s="49"/>
      <c r="CK196" s="49" t="str">
        <f t="shared" si="210"/>
        <v/>
      </c>
      <c r="CL196" s="49" t="str">
        <f t="shared" si="211"/>
        <v/>
      </c>
      <c r="CM196" s="49" t="str">
        <f t="shared" si="212"/>
        <v/>
      </c>
      <c r="CN196" s="49" t="str">
        <f t="shared" si="213"/>
        <v/>
      </c>
      <c r="CO196" s="49" t="str">
        <f t="shared" si="214"/>
        <v/>
      </c>
      <c r="CP196" s="49" t="str">
        <f t="shared" si="215"/>
        <v/>
      </c>
      <c r="CQ196" s="49" t="str">
        <f t="shared" si="216"/>
        <v/>
      </c>
      <c r="CR196" s="49" t="str">
        <f t="shared" si="217"/>
        <v/>
      </c>
      <c r="CT196" s="49"/>
      <c r="CU196" s="49" t="str">
        <f t="shared" si="218"/>
        <v/>
      </c>
      <c r="CV196" s="49" t="str">
        <f t="shared" si="219"/>
        <v/>
      </c>
      <c r="CW196" s="49" t="str">
        <f t="shared" si="220"/>
        <v/>
      </c>
      <c r="CX196" s="49" t="str">
        <f t="shared" si="221"/>
        <v/>
      </c>
      <c r="CY196" s="49" t="str">
        <f t="shared" si="222"/>
        <v/>
      </c>
      <c r="CZ196" s="49" t="str">
        <f t="shared" si="223"/>
        <v/>
      </c>
      <c r="DA196" s="49" t="str">
        <f t="shared" si="224"/>
        <v/>
      </c>
      <c r="DB196" s="49" t="str">
        <f t="shared" si="225"/>
        <v/>
      </c>
      <c r="DD196" s="49"/>
      <c r="DE196" s="49" t="str">
        <f t="shared" si="226"/>
        <v/>
      </c>
      <c r="DF196" s="49" t="str">
        <f t="shared" si="227"/>
        <v/>
      </c>
      <c r="DG196" s="49" t="str">
        <f t="shared" si="228"/>
        <v/>
      </c>
      <c r="DH196" s="49" t="str">
        <f t="shared" si="229"/>
        <v/>
      </c>
      <c r="DI196" s="49" t="str">
        <f t="shared" si="230"/>
        <v/>
      </c>
      <c r="DJ196" s="49" t="str">
        <f t="shared" si="231"/>
        <v/>
      </c>
      <c r="DK196" s="49" t="str">
        <f t="shared" si="232"/>
        <v/>
      </c>
      <c r="DL196" s="49" t="str">
        <f t="shared" si="233"/>
        <v/>
      </c>
      <c r="DN196" s="49"/>
      <c r="DO196" s="49" t="str">
        <f t="shared" si="234"/>
        <v/>
      </c>
      <c r="DP196" s="49" t="str">
        <f t="shared" si="235"/>
        <v/>
      </c>
      <c r="DQ196" s="49" t="str">
        <f t="shared" si="236"/>
        <v/>
      </c>
      <c r="DR196" s="49" t="str">
        <f t="shared" si="237"/>
        <v/>
      </c>
      <c r="DS196" s="49" t="str">
        <f t="shared" si="238"/>
        <v/>
      </c>
      <c r="DT196" s="49" t="str">
        <f t="shared" si="239"/>
        <v/>
      </c>
      <c r="DU196" s="49" t="str">
        <f t="shared" si="240"/>
        <v/>
      </c>
      <c r="DV196" s="49" t="str">
        <f t="shared" si="241"/>
        <v/>
      </c>
      <c r="DX196" s="49"/>
      <c r="DY196" s="49" t="str">
        <f t="shared" si="242"/>
        <v/>
      </c>
      <c r="DZ196" s="49" t="str">
        <f t="shared" si="243"/>
        <v/>
      </c>
      <c r="EA196" s="49" t="str">
        <f t="shared" si="244"/>
        <v/>
      </c>
      <c r="EB196" s="49" t="str">
        <f t="shared" si="245"/>
        <v/>
      </c>
      <c r="EC196" s="49" t="str">
        <f t="shared" si="246"/>
        <v/>
      </c>
      <c r="ED196" s="49" t="str">
        <f t="shared" si="247"/>
        <v/>
      </c>
      <c r="EE196" s="49" t="str">
        <f t="shared" si="248"/>
        <v/>
      </c>
      <c r="EF196" s="49" t="str">
        <f t="shared" si="249"/>
        <v/>
      </c>
      <c r="EH196" s="49"/>
      <c r="EI196" s="49" t="str">
        <f t="shared" si="250"/>
        <v/>
      </c>
      <c r="EJ196" s="49" t="str">
        <f t="shared" si="251"/>
        <v/>
      </c>
      <c r="EK196" s="49" t="str">
        <f t="shared" si="252"/>
        <v/>
      </c>
      <c r="EL196" s="49" t="str">
        <f t="shared" si="253"/>
        <v/>
      </c>
      <c r="EM196" s="49" t="str">
        <f t="shared" si="254"/>
        <v/>
      </c>
      <c r="EN196" s="49" t="str">
        <f t="shared" si="255"/>
        <v/>
      </c>
      <c r="EO196" s="49" t="str">
        <f t="shared" si="256"/>
        <v/>
      </c>
      <c r="EP196" s="49" t="str">
        <f t="shared" si="257"/>
        <v/>
      </c>
      <c r="ER196" s="49"/>
      <c r="ES196" s="49" t="str">
        <f t="shared" si="258"/>
        <v/>
      </c>
      <c r="ET196" s="49" t="str">
        <f t="shared" si="259"/>
        <v/>
      </c>
      <c r="EU196" s="49" t="str">
        <f t="shared" si="260"/>
        <v/>
      </c>
      <c r="EV196" s="49" t="str">
        <f t="shared" si="261"/>
        <v/>
      </c>
      <c r="EW196" s="49" t="str">
        <f t="shared" si="262"/>
        <v/>
      </c>
      <c r="EX196" s="49" t="str">
        <f t="shared" si="263"/>
        <v/>
      </c>
      <c r="EY196" s="49" t="str">
        <f t="shared" si="264"/>
        <v/>
      </c>
      <c r="EZ196" s="49" t="str">
        <f t="shared" si="265"/>
        <v/>
      </c>
      <c r="FB196" s="49"/>
      <c r="FC196" s="49" t="str">
        <f t="shared" si="266"/>
        <v/>
      </c>
      <c r="FD196" s="49" t="str">
        <f t="shared" si="267"/>
        <v/>
      </c>
      <c r="FE196" s="49" t="str">
        <f t="shared" si="268"/>
        <v/>
      </c>
      <c r="FF196" s="49" t="str">
        <f t="shared" si="269"/>
        <v/>
      </c>
      <c r="FG196" s="49" t="str">
        <f t="shared" si="270"/>
        <v/>
      </c>
      <c r="FH196" s="49" t="str">
        <f t="shared" si="271"/>
        <v/>
      </c>
      <c r="FI196" s="49" t="str">
        <f t="shared" si="272"/>
        <v/>
      </c>
      <c r="FJ196" s="49" t="str">
        <f t="shared" si="273"/>
        <v/>
      </c>
      <c r="FL196" s="49"/>
      <c r="FM196" s="49" t="str">
        <f t="shared" si="274"/>
        <v/>
      </c>
      <c r="FN196" s="49" t="str">
        <f t="shared" si="275"/>
        <v/>
      </c>
      <c r="FO196" s="49" t="str">
        <f t="shared" si="276"/>
        <v/>
      </c>
      <c r="FP196" s="49" t="str">
        <f t="shared" si="277"/>
        <v/>
      </c>
      <c r="FQ196" s="49" t="str">
        <f t="shared" si="278"/>
        <v/>
      </c>
      <c r="FR196" s="49" t="str">
        <f t="shared" si="279"/>
        <v/>
      </c>
      <c r="FS196" s="49" t="str">
        <f t="shared" si="280"/>
        <v/>
      </c>
      <c r="FT196" s="49" t="str">
        <f t="shared" si="281"/>
        <v/>
      </c>
      <c r="FV196" s="49"/>
      <c r="FW196" s="49" t="str">
        <f t="shared" si="282"/>
        <v/>
      </c>
      <c r="FX196" s="49" t="str">
        <f t="shared" si="283"/>
        <v/>
      </c>
      <c r="FY196" s="49" t="str">
        <f t="shared" si="284"/>
        <v/>
      </c>
      <c r="FZ196" s="49" t="str">
        <f t="shared" si="285"/>
        <v/>
      </c>
      <c r="GA196" s="49" t="str">
        <f t="shared" si="286"/>
        <v/>
      </c>
      <c r="GB196" s="49" t="str">
        <f t="shared" si="287"/>
        <v/>
      </c>
      <c r="GC196" s="49" t="str">
        <f t="shared" si="288"/>
        <v/>
      </c>
      <c r="GD196" s="49" t="str">
        <f t="shared" si="289"/>
        <v/>
      </c>
      <c r="GF196" s="49"/>
      <c r="GG196" s="49" t="str">
        <f t="shared" si="290"/>
        <v/>
      </c>
      <c r="GH196" s="49" t="str">
        <f t="shared" si="291"/>
        <v/>
      </c>
      <c r="GI196" s="49" t="str">
        <f t="shared" si="292"/>
        <v/>
      </c>
      <c r="GJ196" s="49" t="str">
        <f t="shared" si="293"/>
        <v/>
      </c>
      <c r="GK196" s="49" t="str">
        <f t="shared" si="294"/>
        <v/>
      </c>
      <c r="GL196" s="49" t="str">
        <f t="shared" si="295"/>
        <v/>
      </c>
      <c r="GM196" s="49" t="str">
        <f t="shared" si="296"/>
        <v/>
      </c>
      <c r="GN196" s="49" t="str">
        <f t="shared" si="297"/>
        <v/>
      </c>
      <c r="GP196" s="49"/>
      <c r="GQ196" s="49" t="str">
        <f t="shared" si="298"/>
        <v/>
      </c>
      <c r="GR196" s="49" t="str">
        <f t="shared" si="299"/>
        <v/>
      </c>
      <c r="GS196" s="49" t="str">
        <f t="shared" si="300"/>
        <v/>
      </c>
      <c r="GT196" s="49" t="str">
        <f t="shared" si="301"/>
        <v/>
      </c>
      <c r="GU196" s="49" t="str">
        <f t="shared" si="302"/>
        <v/>
      </c>
      <c r="GV196" s="49" t="str">
        <f t="shared" si="303"/>
        <v/>
      </c>
      <c r="GW196" s="49" t="str">
        <f t="shared" si="304"/>
        <v/>
      </c>
      <c r="GX196" s="49" t="str">
        <f t="shared" si="305"/>
        <v/>
      </c>
    </row>
    <row r="197" spans="17:206" x14ac:dyDescent="0.2">
      <c r="Q197" s="65">
        <v>129</v>
      </c>
      <c r="AB197" s="49"/>
      <c r="AC197" s="49" t="str">
        <f t="shared" si="162"/>
        <v/>
      </c>
      <c r="AD197" s="49" t="str">
        <f t="shared" si="163"/>
        <v/>
      </c>
      <c r="AE197" s="49" t="str">
        <f t="shared" si="164"/>
        <v/>
      </c>
      <c r="AF197" s="49" t="str">
        <f t="shared" si="165"/>
        <v/>
      </c>
      <c r="AG197" s="49" t="str">
        <f t="shared" si="166"/>
        <v/>
      </c>
      <c r="AH197" s="49" t="str">
        <f t="shared" si="167"/>
        <v/>
      </c>
      <c r="AI197" s="49" t="str">
        <f t="shared" si="168"/>
        <v/>
      </c>
      <c r="AJ197" s="49" t="str">
        <f t="shared" si="169"/>
        <v/>
      </c>
      <c r="AL197" s="49"/>
      <c r="AM197" s="49" t="str">
        <f t="shared" si="170"/>
        <v/>
      </c>
      <c r="AN197" s="49" t="str">
        <f t="shared" si="171"/>
        <v/>
      </c>
      <c r="AO197" s="49" t="str">
        <f t="shared" si="172"/>
        <v/>
      </c>
      <c r="AP197" s="49" t="str">
        <f t="shared" si="173"/>
        <v/>
      </c>
      <c r="AQ197" s="49" t="str">
        <f t="shared" si="174"/>
        <v/>
      </c>
      <c r="AR197" s="49" t="str">
        <f t="shared" si="175"/>
        <v/>
      </c>
      <c r="AS197" s="49" t="str">
        <f t="shared" si="176"/>
        <v/>
      </c>
      <c r="AT197" s="49" t="str">
        <f t="shared" si="177"/>
        <v/>
      </c>
      <c r="AV197" s="49"/>
      <c r="AW197" s="49" t="str">
        <f t="shared" si="178"/>
        <v/>
      </c>
      <c r="AX197" s="49" t="str">
        <f t="shared" si="179"/>
        <v/>
      </c>
      <c r="AY197" s="49" t="str">
        <f t="shared" si="180"/>
        <v/>
      </c>
      <c r="AZ197" s="49" t="str">
        <f t="shared" si="181"/>
        <v/>
      </c>
      <c r="BA197" s="49" t="str">
        <f t="shared" si="182"/>
        <v/>
      </c>
      <c r="BB197" s="49" t="str">
        <f t="shared" si="183"/>
        <v/>
      </c>
      <c r="BC197" s="49" t="str">
        <f t="shared" si="184"/>
        <v/>
      </c>
      <c r="BD197" s="49" t="str">
        <f t="shared" si="185"/>
        <v/>
      </c>
      <c r="BF197" s="49"/>
      <c r="BG197" s="49" t="str">
        <f t="shared" si="186"/>
        <v/>
      </c>
      <c r="BH197" s="49" t="str">
        <f t="shared" si="187"/>
        <v/>
      </c>
      <c r="BI197" s="49" t="str">
        <f t="shared" si="188"/>
        <v/>
      </c>
      <c r="BJ197" s="49" t="str">
        <f t="shared" si="189"/>
        <v/>
      </c>
      <c r="BK197" s="49" t="str">
        <f t="shared" si="190"/>
        <v/>
      </c>
      <c r="BL197" s="49" t="str">
        <f t="shared" si="191"/>
        <v/>
      </c>
      <c r="BM197" s="49" t="str">
        <f t="shared" si="192"/>
        <v/>
      </c>
      <c r="BN197" s="49" t="str">
        <f t="shared" si="193"/>
        <v/>
      </c>
      <c r="BP197" s="49"/>
      <c r="BQ197" s="49" t="str">
        <f t="shared" si="194"/>
        <v/>
      </c>
      <c r="BR197" s="49" t="str">
        <f t="shared" si="195"/>
        <v/>
      </c>
      <c r="BS197" s="49" t="str">
        <f t="shared" si="196"/>
        <v/>
      </c>
      <c r="BT197" s="49" t="str">
        <f t="shared" si="197"/>
        <v/>
      </c>
      <c r="BU197" s="49" t="str">
        <f t="shared" si="198"/>
        <v/>
      </c>
      <c r="BV197" s="49" t="str">
        <f t="shared" si="199"/>
        <v/>
      </c>
      <c r="BW197" s="49" t="str">
        <f t="shared" si="200"/>
        <v/>
      </c>
      <c r="BX197" s="49" t="str">
        <f t="shared" si="201"/>
        <v/>
      </c>
      <c r="BZ197" s="49"/>
      <c r="CA197" s="49" t="str">
        <f t="shared" si="202"/>
        <v/>
      </c>
      <c r="CB197" s="49" t="str">
        <f t="shared" si="203"/>
        <v/>
      </c>
      <c r="CC197" s="49" t="str">
        <f t="shared" si="204"/>
        <v/>
      </c>
      <c r="CD197" s="49" t="str">
        <f t="shared" si="205"/>
        <v/>
      </c>
      <c r="CE197" s="49" t="str">
        <f t="shared" si="206"/>
        <v/>
      </c>
      <c r="CF197" s="49" t="str">
        <f t="shared" si="207"/>
        <v/>
      </c>
      <c r="CG197" s="49" t="str">
        <f t="shared" si="208"/>
        <v/>
      </c>
      <c r="CH197" s="49" t="str">
        <f t="shared" si="209"/>
        <v/>
      </c>
      <c r="CJ197" s="49"/>
      <c r="CK197" s="49" t="str">
        <f t="shared" si="210"/>
        <v/>
      </c>
      <c r="CL197" s="49" t="str">
        <f t="shared" si="211"/>
        <v/>
      </c>
      <c r="CM197" s="49" t="str">
        <f t="shared" si="212"/>
        <v/>
      </c>
      <c r="CN197" s="49" t="str">
        <f t="shared" si="213"/>
        <v/>
      </c>
      <c r="CO197" s="49" t="str">
        <f t="shared" si="214"/>
        <v/>
      </c>
      <c r="CP197" s="49" t="str">
        <f t="shared" si="215"/>
        <v/>
      </c>
      <c r="CQ197" s="49" t="str">
        <f t="shared" si="216"/>
        <v/>
      </c>
      <c r="CR197" s="49" t="str">
        <f t="shared" si="217"/>
        <v/>
      </c>
      <c r="CT197" s="49"/>
      <c r="CU197" s="49" t="str">
        <f t="shared" si="218"/>
        <v/>
      </c>
      <c r="CV197" s="49" t="str">
        <f t="shared" si="219"/>
        <v/>
      </c>
      <c r="CW197" s="49" t="str">
        <f t="shared" si="220"/>
        <v/>
      </c>
      <c r="CX197" s="49" t="str">
        <f t="shared" si="221"/>
        <v/>
      </c>
      <c r="CY197" s="49" t="str">
        <f t="shared" si="222"/>
        <v/>
      </c>
      <c r="CZ197" s="49" t="str">
        <f t="shared" si="223"/>
        <v/>
      </c>
      <c r="DA197" s="49" t="str">
        <f t="shared" si="224"/>
        <v/>
      </c>
      <c r="DB197" s="49" t="str">
        <f t="shared" si="225"/>
        <v/>
      </c>
      <c r="DD197" s="49"/>
      <c r="DE197" s="49" t="str">
        <f t="shared" si="226"/>
        <v/>
      </c>
      <c r="DF197" s="49" t="str">
        <f t="shared" si="227"/>
        <v/>
      </c>
      <c r="DG197" s="49" t="str">
        <f t="shared" si="228"/>
        <v/>
      </c>
      <c r="DH197" s="49" t="str">
        <f t="shared" si="229"/>
        <v/>
      </c>
      <c r="DI197" s="49" t="str">
        <f t="shared" si="230"/>
        <v/>
      </c>
      <c r="DJ197" s="49" t="str">
        <f t="shared" si="231"/>
        <v/>
      </c>
      <c r="DK197" s="49" t="str">
        <f t="shared" si="232"/>
        <v/>
      </c>
      <c r="DL197" s="49" t="str">
        <f t="shared" si="233"/>
        <v/>
      </c>
      <c r="DN197" s="49"/>
      <c r="DO197" s="49" t="str">
        <f t="shared" si="234"/>
        <v/>
      </c>
      <c r="DP197" s="49" t="str">
        <f t="shared" si="235"/>
        <v/>
      </c>
      <c r="DQ197" s="49" t="str">
        <f t="shared" si="236"/>
        <v/>
      </c>
      <c r="DR197" s="49" t="str">
        <f t="shared" si="237"/>
        <v/>
      </c>
      <c r="DS197" s="49" t="str">
        <f t="shared" si="238"/>
        <v/>
      </c>
      <c r="DT197" s="49" t="str">
        <f t="shared" si="239"/>
        <v/>
      </c>
      <c r="DU197" s="49" t="str">
        <f t="shared" si="240"/>
        <v/>
      </c>
      <c r="DV197" s="49" t="str">
        <f t="shared" si="241"/>
        <v/>
      </c>
      <c r="DX197" s="49"/>
      <c r="DY197" s="49" t="str">
        <f t="shared" si="242"/>
        <v/>
      </c>
      <c r="DZ197" s="49" t="str">
        <f t="shared" si="243"/>
        <v/>
      </c>
      <c r="EA197" s="49" t="str">
        <f t="shared" si="244"/>
        <v/>
      </c>
      <c r="EB197" s="49" t="str">
        <f t="shared" si="245"/>
        <v/>
      </c>
      <c r="EC197" s="49" t="str">
        <f t="shared" si="246"/>
        <v/>
      </c>
      <c r="ED197" s="49" t="str">
        <f t="shared" si="247"/>
        <v/>
      </c>
      <c r="EE197" s="49" t="str">
        <f t="shared" si="248"/>
        <v/>
      </c>
      <c r="EF197" s="49" t="str">
        <f t="shared" si="249"/>
        <v/>
      </c>
      <c r="EH197" s="49"/>
      <c r="EI197" s="49" t="str">
        <f t="shared" si="250"/>
        <v/>
      </c>
      <c r="EJ197" s="49" t="str">
        <f t="shared" si="251"/>
        <v/>
      </c>
      <c r="EK197" s="49" t="str">
        <f t="shared" si="252"/>
        <v/>
      </c>
      <c r="EL197" s="49" t="str">
        <f t="shared" si="253"/>
        <v/>
      </c>
      <c r="EM197" s="49" t="str">
        <f t="shared" si="254"/>
        <v/>
      </c>
      <c r="EN197" s="49" t="str">
        <f t="shared" si="255"/>
        <v/>
      </c>
      <c r="EO197" s="49" t="str">
        <f t="shared" si="256"/>
        <v/>
      </c>
      <c r="EP197" s="49" t="str">
        <f t="shared" si="257"/>
        <v/>
      </c>
      <c r="ER197" s="49"/>
      <c r="ES197" s="49" t="str">
        <f t="shared" si="258"/>
        <v/>
      </c>
      <c r="ET197" s="49" t="str">
        <f t="shared" si="259"/>
        <v/>
      </c>
      <c r="EU197" s="49" t="str">
        <f t="shared" si="260"/>
        <v/>
      </c>
      <c r="EV197" s="49" t="str">
        <f t="shared" si="261"/>
        <v/>
      </c>
      <c r="EW197" s="49" t="str">
        <f t="shared" si="262"/>
        <v/>
      </c>
      <c r="EX197" s="49" t="str">
        <f t="shared" si="263"/>
        <v/>
      </c>
      <c r="EY197" s="49" t="str">
        <f t="shared" si="264"/>
        <v/>
      </c>
      <c r="EZ197" s="49" t="str">
        <f t="shared" si="265"/>
        <v/>
      </c>
      <c r="FB197" s="49"/>
      <c r="FC197" s="49" t="str">
        <f t="shared" si="266"/>
        <v/>
      </c>
      <c r="FD197" s="49" t="str">
        <f t="shared" si="267"/>
        <v/>
      </c>
      <c r="FE197" s="49" t="str">
        <f t="shared" si="268"/>
        <v/>
      </c>
      <c r="FF197" s="49" t="str">
        <f t="shared" si="269"/>
        <v/>
      </c>
      <c r="FG197" s="49" t="str">
        <f t="shared" si="270"/>
        <v/>
      </c>
      <c r="FH197" s="49" t="str">
        <f t="shared" si="271"/>
        <v/>
      </c>
      <c r="FI197" s="49" t="str">
        <f t="shared" si="272"/>
        <v/>
      </c>
      <c r="FJ197" s="49" t="str">
        <f t="shared" si="273"/>
        <v/>
      </c>
      <c r="FL197" s="49"/>
      <c r="FM197" s="49" t="str">
        <f t="shared" si="274"/>
        <v/>
      </c>
      <c r="FN197" s="49" t="str">
        <f t="shared" si="275"/>
        <v/>
      </c>
      <c r="FO197" s="49" t="str">
        <f t="shared" si="276"/>
        <v/>
      </c>
      <c r="FP197" s="49" t="str">
        <f t="shared" si="277"/>
        <v/>
      </c>
      <c r="FQ197" s="49" t="str">
        <f t="shared" si="278"/>
        <v/>
      </c>
      <c r="FR197" s="49" t="str">
        <f t="shared" si="279"/>
        <v/>
      </c>
      <c r="FS197" s="49" t="str">
        <f t="shared" si="280"/>
        <v/>
      </c>
      <c r="FT197" s="49" t="str">
        <f t="shared" si="281"/>
        <v/>
      </c>
      <c r="FV197" s="49"/>
      <c r="FW197" s="49" t="str">
        <f t="shared" si="282"/>
        <v/>
      </c>
      <c r="FX197" s="49" t="str">
        <f t="shared" si="283"/>
        <v/>
      </c>
      <c r="FY197" s="49" t="str">
        <f t="shared" si="284"/>
        <v/>
      </c>
      <c r="FZ197" s="49" t="str">
        <f t="shared" si="285"/>
        <v/>
      </c>
      <c r="GA197" s="49" t="str">
        <f t="shared" si="286"/>
        <v/>
      </c>
      <c r="GB197" s="49" t="str">
        <f t="shared" si="287"/>
        <v/>
      </c>
      <c r="GC197" s="49" t="str">
        <f t="shared" si="288"/>
        <v/>
      </c>
      <c r="GD197" s="49" t="str">
        <f t="shared" si="289"/>
        <v/>
      </c>
      <c r="GF197" s="49"/>
      <c r="GG197" s="49" t="str">
        <f t="shared" si="290"/>
        <v/>
      </c>
      <c r="GH197" s="49" t="str">
        <f t="shared" si="291"/>
        <v/>
      </c>
      <c r="GI197" s="49" t="str">
        <f t="shared" si="292"/>
        <v/>
      </c>
      <c r="GJ197" s="49" t="str">
        <f t="shared" si="293"/>
        <v/>
      </c>
      <c r="GK197" s="49" t="str">
        <f t="shared" si="294"/>
        <v/>
      </c>
      <c r="GL197" s="49" t="str">
        <f t="shared" si="295"/>
        <v/>
      </c>
      <c r="GM197" s="49" t="str">
        <f t="shared" si="296"/>
        <v/>
      </c>
      <c r="GN197" s="49" t="str">
        <f t="shared" si="297"/>
        <v/>
      </c>
      <c r="GP197" s="49"/>
      <c r="GQ197" s="49" t="str">
        <f t="shared" si="298"/>
        <v/>
      </c>
      <c r="GR197" s="49" t="str">
        <f t="shared" si="299"/>
        <v/>
      </c>
      <c r="GS197" s="49" t="str">
        <f t="shared" si="300"/>
        <v/>
      </c>
      <c r="GT197" s="49" t="str">
        <f t="shared" si="301"/>
        <v/>
      </c>
      <c r="GU197" s="49" t="str">
        <f t="shared" si="302"/>
        <v/>
      </c>
      <c r="GV197" s="49" t="str">
        <f t="shared" si="303"/>
        <v/>
      </c>
      <c r="GW197" s="49" t="str">
        <f t="shared" si="304"/>
        <v/>
      </c>
      <c r="GX197" s="49" t="str">
        <f t="shared" si="305"/>
        <v/>
      </c>
    </row>
    <row r="198" spans="17:206" x14ac:dyDescent="0.2">
      <c r="Q198" s="65">
        <v>130</v>
      </c>
      <c r="AB198" s="49"/>
      <c r="AC198" s="49" t="str">
        <f t="shared" ref="AC198:AC261" si="306">IF($R198=$AB$57,R198,"")</f>
        <v/>
      </c>
      <c r="AD198" s="49" t="str">
        <f t="shared" ref="AD198:AD261" si="307">IF($R198=$AB$57,S198,"")</f>
        <v/>
      </c>
      <c r="AE198" s="49" t="str">
        <f t="shared" ref="AE198:AE261" si="308">IF($R198=$AB$57,T198,"")</f>
        <v/>
      </c>
      <c r="AF198" s="49" t="str">
        <f t="shared" ref="AF198:AF261" si="309">IF($R198=$AB$57,U198,"")</f>
        <v/>
      </c>
      <c r="AG198" s="49" t="str">
        <f t="shared" ref="AG198:AG261" si="310">IF($R198=$AB$57,V198,"")</f>
        <v/>
      </c>
      <c r="AH198" s="49" t="str">
        <f t="shared" ref="AH198:AH261" si="311">IF($R198=$AB$57,W198,"")</f>
        <v/>
      </c>
      <c r="AI198" s="49" t="str">
        <f t="shared" ref="AI198:AI261" si="312">IF($R198=$AB$57,X198,"")</f>
        <v/>
      </c>
      <c r="AJ198" s="49" t="str">
        <f t="shared" ref="AJ198:AJ261" si="313">IF($R198=$AB$57,Y198,"")</f>
        <v/>
      </c>
      <c r="AL198" s="49"/>
      <c r="AM198" s="49" t="str">
        <f t="shared" ref="AM198:AM261" si="314">IF($R198=$AL$57,R198,"")</f>
        <v/>
      </c>
      <c r="AN198" s="49" t="str">
        <f t="shared" ref="AN198:AN261" si="315">IF($R198=$AL$57,S198,"")</f>
        <v/>
      </c>
      <c r="AO198" s="49" t="str">
        <f t="shared" ref="AO198:AO261" si="316">IF($R198=$AL$57,T198,"")</f>
        <v/>
      </c>
      <c r="AP198" s="49" t="str">
        <f t="shared" ref="AP198:AP261" si="317">IF($R198=$AL$57,U198,"")</f>
        <v/>
      </c>
      <c r="AQ198" s="49" t="str">
        <f t="shared" ref="AQ198:AQ261" si="318">IF($R198=$AL$57,V198,"")</f>
        <v/>
      </c>
      <c r="AR198" s="49" t="str">
        <f t="shared" ref="AR198:AR261" si="319">IF($R198=$AL$57,W198,"")</f>
        <v/>
      </c>
      <c r="AS198" s="49" t="str">
        <f t="shared" ref="AS198:AS261" si="320">IF($R198=$AL$57,X198,"")</f>
        <v/>
      </c>
      <c r="AT198" s="49" t="str">
        <f t="shared" ref="AT198:AT261" si="321">IF($R198=$AL$57,Y198,"")</f>
        <v/>
      </c>
      <c r="AV198" s="49"/>
      <c r="AW198" s="49" t="str">
        <f t="shared" ref="AW198:AW261" si="322">IF($R198=$AV$57,R198,"")</f>
        <v/>
      </c>
      <c r="AX198" s="49" t="str">
        <f t="shared" ref="AX198:AX261" si="323">IF($R198=$AV$57,S198,"")</f>
        <v/>
      </c>
      <c r="AY198" s="49" t="str">
        <f t="shared" ref="AY198:AY261" si="324">IF($R198=$AV$57,T198,"")</f>
        <v/>
      </c>
      <c r="AZ198" s="49" t="str">
        <f t="shared" ref="AZ198:AZ261" si="325">IF($R198=$AV$57,U198,"")</f>
        <v/>
      </c>
      <c r="BA198" s="49" t="str">
        <f t="shared" ref="BA198:BA261" si="326">IF($R198=$AV$57,V198,"")</f>
        <v/>
      </c>
      <c r="BB198" s="49" t="str">
        <f t="shared" ref="BB198:BB261" si="327">IF($R198=$AV$57,W198,"")</f>
        <v/>
      </c>
      <c r="BC198" s="49" t="str">
        <f t="shared" ref="BC198:BC261" si="328">IF($R198=$AV$57,X198,"")</f>
        <v/>
      </c>
      <c r="BD198" s="49" t="str">
        <f t="shared" ref="BD198:BD261" si="329">IF($R198=$AV$57,Y198,"")</f>
        <v/>
      </c>
      <c r="BF198" s="49"/>
      <c r="BG198" s="49" t="str">
        <f t="shared" ref="BG198:BG261" si="330">IF($R198=$BF$57,R198,"")</f>
        <v/>
      </c>
      <c r="BH198" s="49" t="str">
        <f t="shared" ref="BH198:BH261" si="331">IF($R198=$BF$57,S198,"")</f>
        <v/>
      </c>
      <c r="BI198" s="49" t="str">
        <f t="shared" ref="BI198:BI261" si="332">IF($R198=$BF$57,T198,"")</f>
        <v/>
      </c>
      <c r="BJ198" s="49" t="str">
        <f t="shared" ref="BJ198:BJ261" si="333">IF($R198=$BF$57,U198,"")</f>
        <v/>
      </c>
      <c r="BK198" s="49" t="str">
        <f t="shared" ref="BK198:BK261" si="334">IF($R198=$BF$57,V198,"")</f>
        <v/>
      </c>
      <c r="BL198" s="49" t="str">
        <f t="shared" ref="BL198:BL261" si="335">IF($R198=$BF$57,W198,"")</f>
        <v/>
      </c>
      <c r="BM198" s="49" t="str">
        <f t="shared" ref="BM198:BM261" si="336">IF($R198=$BF$57,X198,"")</f>
        <v/>
      </c>
      <c r="BN198" s="49" t="str">
        <f t="shared" ref="BN198:BN261" si="337">IF($R198=$BF$57,Y198,"")</f>
        <v/>
      </c>
      <c r="BP198" s="49"/>
      <c r="BQ198" s="49" t="str">
        <f t="shared" ref="BQ198:BQ261" si="338">IF($R198=$BP$57,R198,"")</f>
        <v/>
      </c>
      <c r="BR198" s="49" t="str">
        <f t="shared" ref="BR198:BR261" si="339">IF($R198=$BP$57,S198,"")</f>
        <v/>
      </c>
      <c r="BS198" s="49" t="str">
        <f t="shared" ref="BS198:BS261" si="340">IF($R198=$BP$57,T198,"")</f>
        <v/>
      </c>
      <c r="BT198" s="49" t="str">
        <f t="shared" ref="BT198:BT261" si="341">IF($R198=$BP$57,U198,"")</f>
        <v/>
      </c>
      <c r="BU198" s="49" t="str">
        <f t="shared" ref="BU198:BU261" si="342">IF($R198=$BP$57,V198,"")</f>
        <v/>
      </c>
      <c r="BV198" s="49" t="str">
        <f t="shared" ref="BV198:BV261" si="343">IF($R198=$BP$57,W198,"")</f>
        <v/>
      </c>
      <c r="BW198" s="49" t="str">
        <f t="shared" ref="BW198:BW261" si="344">IF($R198=$BP$57,X198,"")</f>
        <v/>
      </c>
      <c r="BX198" s="49" t="str">
        <f t="shared" ref="BX198:BX261" si="345">IF($R198=$BP$57,Y198,"")</f>
        <v/>
      </c>
      <c r="BZ198" s="49"/>
      <c r="CA198" s="49" t="str">
        <f t="shared" ref="CA198:CA261" si="346">IF($R198=$BZ$57,R198,"")</f>
        <v/>
      </c>
      <c r="CB198" s="49" t="str">
        <f t="shared" ref="CB198:CB261" si="347">IF($R198=$BZ$57,S198,"")</f>
        <v/>
      </c>
      <c r="CC198" s="49" t="str">
        <f t="shared" ref="CC198:CC261" si="348">IF($R198=$BZ$57,T198,"")</f>
        <v/>
      </c>
      <c r="CD198" s="49" t="str">
        <f t="shared" ref="CD198:CD261" si="349">IF($R198=$BZ$57,U198,"")</f>
        <v/>
      </c>
      <c r="CE198" s="49" t="str">
        <f t="shared" ref="CE198:CE261" si="350">IF($R198=$BZ$57,V198,"")</f>
        <v/>
      </c>
      <c r="CF198" s="49" t="str">
        <f t="shared" ref="CF198:CF261" si="351">IF($R198=$BZ$57,W198,"")</f>
        <v/>
      </c>
      <c r="CG198" s="49" t="str">
        <f t="shared" ref="CG198:CG261" si="352">IF($R198=$BZ$57,X198,"")</f>
        <v/>
      </c>
      <c r="CH198" s="49" t="str">
        <f t="shared" ref="CH198:CH261" si="353">IF($R198=$BZ$57,Y198,"")</f>
        <v/>
      </c>
      <c r="CJ198" s="49"/>
      <c r="CK198" s="49" t="str">
        <f t="shared" ref="CK198:CK261" si="354">IF($R198=$CJ$57,R198,"")</f>
        <v/>
      </c>
      <c r="CL198" s="49" t="str">
        <f t="shared" ref="CL198:CL261" si="355">IF($R198=$CJ$57,S198,"")</f>
        <v/>
      </c>
      <c r="CM198" s="49" t="str">
        <f t="shared" ref="CM198:CM261" si="356">IF($R198=$CJ$57,T198,"")</f>
        <v/>
      </c>
      <c r="CN198" s="49" t="str">
        <f t="shared" ref="CN198:CN261" si="357">IF($R198=$CJ$57,U198,"")</f>
        <v/>
      </c>
      <c r="CO198" s="49" t="str">
        <f t="shared" ref="CO198:CO261" si="358">IF($R198=$CJ$57,V198,"")</f>
        <v/>
      </c>
      <c r="CP198" s="49" t="str">
        <f t="shared" ref="CP198:CP261" si="359">IF($R198=$CJ$57,W198,"")</f>
        <v/>
      </c>
      <c r="CQ198" s="49" t="str">
        <f t="shared" ref="CQ198:CQ261" si="360">IF($R198=$CJ$57,X198,"")</f>
        <v/>
      </c>
      <c r="CR198" s="49" t="str">
        <f t="shared" ref="CR198:CR261" si="361">IF($R198=$CJ$57,Y198,"")</f>
        <v/>
      </c>
      <c r="CT198" s="49"/>
      <c r="CU198" s="49" t="str">
        <f t="shared" ref="CU198:CU261" si="362">IF($R198=$CT$57,R198,"")</f>
        <v/>
      </c>
      <c r="CV198" s="49" t="str">
        <f t="shared" ref="CV198:CV261" si="363">IF($R198=$CT$57,S198,"")</f>
        <v/>
      </c>
      <c r="CW198" s="49" t="str">
        <f t="shared" ref="CW198:CW261" si="364">IF($R198=$CT$57,T198,"")</f>
        <v/>
      </c>
      <c r="CX198" s="49" t="str">
        <f t="shared" ref="CX198:CX261" si="365">IF($R198=$CT$57,U198,"")</f>
        <v/>
      </c>
      <c r="CY198" s="49" t="str">
        <f t="shared" ref="CY198:CY261" si="366">IF($R198=$CT$57,V198,"")</f>
        <v/>
      </c>
      <c r="CZ198" s="49" t="str">
        <f t="shared" ref="CZ198:CZ261" si="367">IF($R198=$CT$57,W198,"")</f>
        <v/>
      </c>
      <c r="DA198" s="49" t="str">
        <f t="shared" ref="DA198:DA261" si="368">IF($R198=$CT$57,X198,"")</f>
        <v/>
      </c>
      <c r="DB198" s="49" t="str">
        <f t="shared" ref="DB198:DB261" si="369">IF($R198=$CT$57,Y198,"")</f>
        <v/>
      </c>
      <c r="DD198" s="49"/>
      <c r="DE198" s="49" t="str">
        <f t="shared" ref="DE198:DE261" si="370">IF($R198=$DD$57,R198,"")</f>
        <v/>
      </c>
      <c r="DF198" s="49" t="str">
        <f t="shared" ref="DF198:DF261" si="371">IF($R198=$DD$57,S198,"")</f>
        <v/>
      </c>
      <c r="DG198" s="49" t="str">
        <f t="shared" ref="DG198:DG261" si="372">IF($R198=$DD$57,T198,"")</f>
        <v/>
      </c>
      <c r="DH198" s="49" t="str">
        <f t="shared" ref="DH198:DH261" si="373">IF($R198=$DD$57,U198,"")</f>
        <v/>
      </c>
      <c r="DI198" s="49" t="str">
        <f t="shared" ref="DI198:DI261" si="374">IF($R198=$DD$57,V198,"")</f>
        <v/>
      </c>
      <c r="DJ198" s="49" t="str">
        <f t="shared" ref="DJ198:DJ261" si="375">IF($R198=$DD$57,W198,"")</f>
        <v/>
      </c>
      <c r="DK198" s="49" t="str">
        <f t="shared" ref="DK198:DK261" si="376">IF($R198=$DD$57,X198,"")</f>
        <v/>
      </c>
      <c r="DL198" s="49" t="str">
        <f t="shared" ref="DL198:DL261" si="377">IF($R198=$DD$57,Y198,"")</f>
        <v/>
      </c>
      <c r="DN198" s="49"/>
      <c r="DO198" s="49" t="str">
        <f t="shared" ref="DO198:DO261" si="378">IF($R198=$DN$57,R198,"")</f>
        <v/>
      </c>
      <c r="DP198" s="49" t="str">
        <f t="shared" ref="DP198:DP261" si="379">IF($R198=$DN$57,S198,"")</f>
        <v/>
      </c>
      <c r="DQ198" s="49" t="str">
        <f t="shared" ref="DQ198:DQ261" si="380">IF($R198=$DN$57,T198,"")</f>
        <v/>
      </c>
      <c r="DR198" s="49" t="str">
        <f t="shared" ref="DR198:DR261" si="381">IF($R198=$DN$57,U198,"")</f>
        <v/>
      </c>
      <c r="DS198" s="49" t="str">
        <f t="shared" ref="DS198:DS261" si="382">IF($R198=$DN$57,V198,"")</f>
        <v/>
      </c>
      <c r="DT198" s="49" t="str">
        <f t="shared" ref="DT198:DT261" si="383">IF($R198=$DN$57,W198,"")</f>
        <v/>
      </c>
      <c r="DU198" s="49" t="str">
        <f t="shared" ref="DU198:DU261" si="384">IF($R198=$DN$57,X198,"")</f>
        <v/>
      </c>
      <c r="DV198" s="49" t="str">
        <f t="shared" ref="DV198:DV261" si="385">IF($R198=$DN$57,Y198,"")</f>
        <v/>
      </c>
      <c r="DX198" s="49"/>
      <c r="DY198" s="49" t="str">
        <f t="shared" ref="DY198:DY261" si="386">IF($R198=$DX$57,R198,"")</f>
        <v/>
      </c>
      <c r="DZ198" s="49" t="str">
        <f t="shared" ref="DZ198:DZ261" si="387">IF($R198=$DX$57,S198,"")</f>
        <v/>
      </c>
      <c r="EA198" s="49" t="str">
        <f t="shared" ref="EA198:EA261" si="388">IF($R198=$DX$57,T198,"")</f>
        <v/>
      </c>
      <c r="EB198" s="49" t="str">
        <f t="shared" ref="EB198:EB261" si="389">IF($R198=$DX$57,U198,"")</f>
        <v/>
      </c>
      <c r="EC198" s="49" t="str">
        <f t="shared" ref="EC198:EC261" si="390">IF($R198=$DX$57,V198,"")</f>
        <v/>
      </c>
      <c r="ED198" s="49" t="str">
        <f t="shared" ref="ED198:ED261" si="391">IF($R198=$DX$57,W198,"")</f>
        <v/>
      </c>
      <c r="EE198" s="49" t="str">
        <f t="shared" ref="EE198:EE261" si="392">IF($R198=$DX$57,X198,"")</f>
        <v/>
      </c>
      <c r="EF198" s="49" t="str">
        <f t="shared" ref="EF198:EF261" si="393">IF($R198=$DX$57,Y198,"")</f>
        <v/>
      </c>
      <c r="EH198" s="49"/>
      <c r="EI198" s="49" t="str">
        <f t="shared" ref="EI198:EI261" si="394">IF($R198=$EH$57,R198,"")</f>
        <v/>
      </c>
      <c r="EJ198" s="49" t="str">
        <f t="shared" ref="EJ198:EJ261" si="395">IF($R198=$EH$57,S198,"")</f>
        <v/>
      </c>
      <c r="EK198" s="49" t="str">
        <f t="shared" ref="EK198:EK261" si="396">IF($R198=$EH$57,T198,"")</f>
        <v/>
      </c>
      <c r="EL198" s="49" t="str">
        <f t="shared" ref="EL198:EL261" si="397">IF($R198=$EH$57,U198,"")</f>
        <v/>
      </c>
      <c r="EM198" s="49" t="str">
        <f t="shared" ref="EM198:EM261" si="398">IF($R198=$EH$57,V198,"")</f>
        <v/>
      </c>
      <c r="EN198" s="49" t="str">
        <f t="shared" ref="EN198:EN261" si="399">IF($R198=$EH$57,W198,"")</f>
        <v/>
      </c>
      <c r="EO198" s="49" t="str">
        <f t="shared" ref="EO198:EO261" si="400">IF($R198=$EH$57,X198,"")</f>
        <v/>
      </c>
      <c r="EP198" s="49" t="str">
        <f t="shared" ref="EP198:EP261" si="401">IF($R198=$EH$57,Y198,"")</f>
        <v/>
      </c>
      <c r="ER198" s="49"/>
      <c r="ES198" s="49" t="str">
        <f t="shared" ref="ES198:ES261" si="402">IF($R198=$ER$57,R198,"")</f>
        <v/>
      </c>
      <c r="ET198" s="49" t="str">
        <f t="shared" ref="ET198:ET261" si="403">IF($R198=$ER$57,S198,"")</f>
        <v/>
      </c>
      <c r="EU198" s="49" t="str">
        <f t="shared" ref="EU198:EU261" si="404">IF($R198=$ER$57,T198,"")</f>
        <v/>
      </c>
      <c r="EV198" s="49" t="str">
        <f t="shared" ref="EV198:EV261" si="405">IF($R198=$ER$57,U198,"")</f>
        <v/>
      </c>
      <c r="EW198" s="49" t="str">
        <f t="shared" ref="EW198:EW261" si="406">IF($R198=$ER$57,V198,"")</f>
        <v/>
      </c>
      <c r="EX198" s="49" t="str">
        <f t="shared" ref="EX198:EX261" si="407">IF($R198=$ER$57,W198,"")</f>
        <v/>
      </c>
      <c r="EY198" s="49" t="str">
        <f t="shared" ref="EY198:EY261" si="408">IF($R198=$ER$57,X198,"")</f>
        <v/>
      </c>
      <c r="EZ198" s="49" t="str">
        <f t="shared" ref="EZ198:EZ261" si="409">IF($R198=$ER$57,Y198,"")</f>
        <v/>
      </c>
      <c r="FB198" s="49"/>
      <c r="FC198" s="49" t="str">
        <f t="shared" ref="FC198:FC261" si="410">IF($R198=$FB$57,R198,"")</f>
        <v/>
      </c>
      <c r="FD198" s="49" t="str">
        <f t="shared" ref="FD198:FD261" si="411">IF($R198=$FB$57,S198,"")</f>
        <v/>
      </c>
      <c r="FE198" s="49" t="str">
        <f t="shared" ref="FE198:FE261" si="412">IF($R198=$FB$57,T198,"")</f>
        <v/>
      </c>
      <c r="FF198" s="49" t="str">
        <f t="shared" ref="FF198:FF261" si="413">IF($R198=$FB$57,U198,"")</f>
        <v/>
      </c>
      <c r="FG198" s="49" t="str">
        <f t="shared" ref="FG198:FG261" si="414">IF($R198=$FB$57,V198,"")</f>
        <v/>
      </c>
      <c r="FH198" s="49" t="str">
        <f t="shared" ref="FH198:FH261" si="415">IF($R198=$FB$57,W198,"")</f>
        <v/>
      </c>
      <c r="FI198" s="49" t="str">
        <f t="shared" ref="FI198:FI261" si="416">IF($R198=$FB$57,X198,"")</f>
        <v/>
      </c>
      <c r="FJ198" s="49" t="str">
        <f t="shared" ref="FJ198:FJ261" si="417">IF($R198=$FB$57,Y198,"")</f>
        <v/>
      </c>
      <c r="FL198" s="49"/>
      <c r="FM198" s="49" t="str">
        <f t="shared" ref="FM198:FM261" si="418">IF($R198=$FL$57,R198,"")</f>
        <v/>
      </c>
      <c r="FN198" s="49" t="str">
        <f t="shared" ref="FN198:FN261" si="419">IF($R198=$FL$57,S198,"")</f>
        <v/>
      </c>
      <c r="FO198" s="49" t="str">
        <f t="shared" ref="FO198:FO261" si="420">IF($R198=$FL$57,T198,"")</f>
        <v/>
      </c>
      <c r="FP198" s="49" t="str">
        <f t="shared" ref="FP198:FP261" si="421">IF($R198=$FL$57,U198,"")</f>
        <v/>
      </c>
      <c r="FQ198" s="49" t="str">
        <f t="shared" ref="FQ198:FQ261" si="422">IF($R198=$FL$57,V198,"")</f>
        <v/>
      </c>
      <c r="FR198" s="49" t="str">
        <f t="shared" ref="FR198:FR261" si="423">IF($R198=$FL$57,W198,"")</f>
        <v/>
      </c>
      <c r="FS198" s="49" t="str">
        <f t="shared" ref="FS198:FS261" si="424">IF($R198=$FL$57,X198,"")</f>
        <v/>
      </c>
      <c r="FT198" s="49" t="str">
        <f t="shared" ref="FT198:FT261" si="425">IF($R198=$FL$57,Y198,"")</f>
        <v/>
      </c>
      <c r="FV198" s="49"/>
      <c r="FW198" s="49" t="str">
        <f t="shared" ref="FW198:FW261" si="426">IF($R198=$FV$57,R198,"")</f>
        <v/>
      </c>
      <c r="FX198" s="49" t="str">
        <f t="shared" ref="FX198:FX261" si="427">IF($R198=$FV$57,S198,"")</f>
        <v/>
      </c>
      <c r="FY198" s="49" t="str">
        <f t="shared" ref="FY198:FY261" si="428">IF($R198=$FV$57,T198,"")</f>
        <v/>
      </c>
      <c r="FZ198" s="49" t="str">
        <f t="shared" ref="FZ198:FZ261" si="429">IF($R198=$FV$57,U198,"")</f>
        <v/>
      </c>
      <c r="GA198" s="49" t="str">
        <f t="shared" ref="GA198:GA261" si="430">IF($R198=$FV$57,V198,"")</f>
        <v/>
      </c>
      <c r="GB198" s="49" t="str">
        <f t="shared" ref="GB198:GB261" si="431">IF($R198=$FV$57,W198,"")</f>
        <v/>
      </c>
      <c r="GC198" s="49" t="str">
        <f t="shared" ref="GC198:GC261" si="432">IF($R198=$FV$57,X198,"")</f>
        <v/>
      </c>
      <c r="GD198" s="49" t="str">
        <f t="shared" ref="GD198:GD261" si="433">IF($R198=$FV$57,Y198,"")</f>
        <v/>
      </c>
      <c r="GF198" s="49"/>
      <c r="GG198" s="49" t="str">
        <f t="shared" ref="GG198:GG261" si="434">IF($R198=$GF$57,R198,"")</f>
        <v/>
      </c>
      <c r="GH198" s="49" t="str">
        <f t="shared" ref="GH198:GH261" si="435">IF($R198=$GF$57,S198,"")</f>
        <v/>
      </c>
      <c r="GI198" s="49" t="str">
        <f t="shared" ref="GI198:GI261" si="436">IF($R198=$GF$57,T198,"")</f>
        <v/>
      </c>
      <c r="GJ198" s="49" t="str">
        <f t="shared" ref="GJ198:GJ261" si="437">IF($R198=$GF$57,U198,"")</f>
        <v/>
      </c>
      <c r="GK198" s="49" t="str">
        <f t="shared" ref="GK198:GK261" si="438">IF($R198=$GF$57,V198,"")</f>
        <v/>
      </c>
      <c r="GL198" s="49" t="str">
        <f t="shared" ref="GL198:GL261" si="439">IF($R198=$GF$57,W198,"")</f>
        <v/>
      </c>
      <c r="GM198" s="49" t="str">
        <f t="shared" ref="GM198:GM261" si="440">IF($R198=$GF$57,X198,"")</f>
        <v/>
      </c>
      <c r="GN198" s="49" t="str">
        <f t="shared" ref="GN198:GN261" si="441">IF($R198=$GF$57,Y198,"")</f>
        <v/>
      </c>
      <c r="GP198" s="49"/>
      <c r="GQ198" s="49" t="str">
        <f t="shared" ref="GQ198:GQ261" si="442">IF($R198=$GP$57,R198,"")</f>
        <v/>
      </c>
      <c r="GR198" s="49" t="str">
        <f t="shared" ref="GR198:GR261" si="443">IF($R198=$GP$57,S198,"")</f>
        <v/>
      </c>
      <c r="GS198" s="49" t="str">
        <f t="shared" ref="GS198:GS261" si="444">IF($R198=$GP$57,T198,"")</f>
        <v/>
      </c>
      <c r="GT198" s="49" t="str">
        <f t="shared" ref="GT198:GT261" si="445">IF($R198=$GP$57,U198,"")</f>
        <v/>
      </c>
      <c r="GU198" s="49" t="str">
        <f t="shared" ref="GU198:GU261" si="446">IF($R198=$GP$57,V198,"")</f>
        <v/>
      </c>
      <c r="GV198" s="49" t="str">
        <f t="shared" ref="GV198:GV261" si="447">IF($R198=$GP$57,W198,"")</f>
        <v/>
      </c>
      <c r="GW198" s="49" t="str">
        <f t="shared" ref="GW198:GW261" si="448">IF($R198=$GP$57,X198,"")</f>
        <v/>
      </c>
      <c r="GX198" s="49" t="str">
        <f t="shared" ref="GX198:GX261" si="449">IF($R198=$GP$57,Y198,"")</f>
        <v/>
      </c>
    </row>
    <row r="199" spans="17:206" x14ac:dyDescent="0.2">
      <c r="Q199" s="65">
        <v>131</v>
      </c>
      <c r="AB199" s="49"/>
      <c r="AC199" s="49" t="str">
        <f t="shared" si="306"/>
        <v/>
      </c>
      <c r="AD199" s="49" t="str">
        <f t="shared" si="307"/>
        <v/>
      </c>
      <c r="AE199" s="49" t="str">
        <f t="shared" si="308"/>
        <v/>
      </c>
      <c r="AF199" s="49" t="str">
        <f t="shared" si="309"/>
        <v/>
      </c>
      <c r="AG199" s="49" t="str">
        <f t="shared" si="310"/>
        <v/>
      </c>
      <c r="AH199" s="49" t="str">
        <f t="shared" si="311"/>
        <v/>
      </c>
      <c r="AI199" s="49" t="str">
        <f t="shared" si="312"/>
        <v/>
      </c>
      <c r="AJ199" s="49" t="str">
        <f t="shared" si="313"/>
        <v/>
      </c>
      <c r="AL199" s="49"/>
      <c r="AM199" s="49" t="str">
        <f t="shared" si="314"/>
        <v/>
      </c>
      <c r="AN199" s="49" t="str">
        <f t="shared" si="315"/>
        <v/>
      </c>
      <c r="AO199" s="49" t="str">
        <f t="shared" si="316"/>
        <v/>
      </c>
      <c r="AP199" s="49" t="str">
        <f t="shared" si="317"/>
        <v/>
      </c>
      <c r="AQ199" s="49" t="str">
        <f t="shared" si="318"/>
        <v/>
      </c>
      <c r="AR199" s="49" t="str">
        <f t="shared" si="319"/>
        <v/>
      </c>
      <c r="AS199" s="49" t="str">
        <f t="shared" si="320"/>
        <v/>
      </c>
      <c r="AT199" s="49" t="str">
        <f t="shared" si="321"/>
        <v/>
      </c>
      <c r="AV199" s="49"/>
      <c r="AW199" s="49" t="str">
        <f t="shared" si="322"/>
        <v/>
      </c>
      <c r="AX199" s="49" t="str">
        <f t="shared" si="323"/>
        <v/>
      </c>
      <c r="AY199" s="49" t="str">
        <f t="shared" si="324"/>
        <v/>
      </c>
      <c r="AZ199" s="49" t="str">
        <f t="shared" si="325"/>
        <v/>
      </c>
      <c r="BA199" s="49" t="str">
        <f t="shared" si="326"/>
        <v/>
      </c>
      <c r="BB199" s="49" t="str">
        <f t="shared" si="327"/>
        <v/>
      </c>
      <c r="BC199" s="49" t="str">
        <f t="shared" si="328"/>
        <v/>
      </c>
      <c r="BD199" s="49" t="str">
        <f t="shared" si="329"/>
        <v/>
      </c>
      <c r="BF199" s="49"/>
      <c r="BG199" s="49" t="str">
        <f t="shared" si="330"/>
        <v/>
      </c>
      <c r="BH199" s="49" t="str">
        <f t="shared" si="331"/>
        <v/>
      </c>
      <c r="BI199" s="49" t="str">
        <f t="shared" si="332"/>
        <v/>
      </c>
      <c r="BJ199" s="49" t="str">
        <f t="shared" si="333"/>
        <v/>
      </c>
      <c r="BK199" s="49" t="str">
        <f t="shared" si="334"/>
        <v/>
      </c>
      <c r="BL199" s="49" t="str">
        <f t="shared" si="335"/>
        <v/>
      </c>
      <c r="BM199" s="49" t="str">
        <f t="shared" si="336"/>
        <v/>
      </c>
      <c r="BN199" s="49" t="str">
        <f t="shared" si="337"/>
        <v/>
      </c>
      <c r="BP199" s="49"/>
      <c r="BQ199" s="49" t="str">
        <f t="shared" si="338"/>
        <v/>
      </c>
      <c r="BR199" s="49" t="str">
        <f t="shared" si="339"/>
        <v/>
      </c>
      <c r="BS199" s="49" t="str">
        <f t="shared" si="340"/>
        <v/>
      </c>
      <c r="BT199" s="49" t="str">
        <f t="shared" si="341"/>
        <v/>
      </c>
      <c r="BU199" s="49" t="str">
        <f t="shared" si="342"/>
        <v/>
      </c>
      <c r="BV199" s="49" t="str">
        <f t="shared" si="343"/>
        <v/>
      </c>
      <c r="BW199" s="49" t="str">
        <f t="shared" si="344"/>
        <v/>
      </c>
      <c r="BX199" s="49" t="str">
        <f t="shared" si="345"/>
        <v/>
      </c>
      <c r="BZ199" s="49"/>
      <c r="CA199" s="49" t="str">
        <f t="shared" si="346"/>
        <v/>
      </c>
      <c r="CB199" s="49" t="str">
        <f t="shared" si="347"/>
        <v/>
      </c>
      <c r="CC199" s="49" t="str">
        <f t="shared" si="348"/>
        <v/>
      </c>
      <c r="CD199" s="49" t="str">
        <f t="shared" si="349"/>
        <v/>
      </c>
      <c r="CE199" s="49" t="str">
        <f t="shared" si="350"/>
        <v/>
      </c>
      <c r="CF199" s="49" t="str">
        <f t="shared" si="351"/>
        <v/>
      </c>
      <c r="CG199" s="49" t="str">
        <f t="shared" si="352"/>
        <v/>
      </c>
      <c r="CH199" s="49" t="str">
        <f t="shared" si="353"/>
        <v/>
      </c>
      <c r="CJ199" s="49"/>
      <c r="CK199" s="49" t="str">
        <f t="shared" si="354"/>
        <v/>
      </c>
      <c r="CL199" s="49" t="str">
        <f t="shared" si="355"/>
        <v/>
      </c>
      <c r="CM199" s="49" t="str">
        <f t="shared" si="356"/>
        <v/>
      </c>
      <c r="CN199" s="49" t="str">
        <f t="shared" si="357"/>
        <v/>
      </c>
      <c r="CO199" s="49" t="str">
        <f t="shared" si="358"/>
        <v/>
      </c>
      <c r="CP199" s="49" t="str">
        <f t="shared" si="359"/>
        <v/>
      </c>
      <c r="CQ199" s="49" t="str">
        <f t="shared" si="360"/>
        <v/>
      </c>
      <c r="CR199" s="49" t="str">
        <f t="shared" si="361"/>
        <v/>
      </c>
      <c r="CT199" s="49"/>
      <c r="CU199" s="49" t="str">
        <f t="shared" si="362"/>
        <v/>
      </c>
      <c r="CV199" s="49" t="str">
        <f t="shared" si="363"/>
        <v/>
      </c>
      <c r="CW199" s="49" t="str">
        <f t="shared" si="364"/>
        <v/>
      </c>
      <c r="CX199" s="49" t="str">
        <f t="shared" si="365"/>
        <v/>
      </c>
      <c r="CY199" s="49" t="str">
        <f t="shared" si="366"/>
        <v/>
      </c>
      <c r="CZ199" s="49" t="str">
        <f t="shared" si="367"/>
        <v/>
      </c>
      <c r="DA199" s="49" t="str">
        <f t="shared" si="368"/>
        <v/>
      </c>
      <c r="DB199" s="49" t="str">
        <f t="shared" si="369"/>
        <v/>
      </c>
      <c r="DD199" s="49"/>
      <c r="DE199" s="49" t="str">
        <f t="shared" si="370"/>
        <v/>
      </c>
      <c r="DF199" s="49" t="str">
        <f t="shared" si="371"/>
        <v/>
      </c>
      <c r="DG199" s="49" t="str">
        <f t="shared" si="372"/>
        <v/>
      </c>
      <c r="DH199" s="49" t="str">
        <f t="shared" si="373"/>
        <v/>
      </c>
      <c r="DI199" s="49" t="str">
        <f t="shared" si="374"/>
        <v/>
      </c>
      <c r="DJ199" s="49" t="str">
        <f t="shared" si="375"/>
        <v/>
      </c>
      <c r="DK199" s="49" t="str">
        <f t="shared" si="376"/>
        <v/>
      </c>
      <c r="DL199" s="49" t="str">
        <f t="shared" si="377"/>
        <v/>
      </c>
      <c r="DN199" s="49"/>
      <c r="DO199" s="49" t="str">
        <f t="shared" si="378"/>
        <v/>
      </c>
      <c r="DP199" s="49" t="str">
        <f t="shared" si="379"/>
        <v/>
      </c>
      <c r="DQ199" s="49" t="str">
        <f t="shared" si="380"/>
        <v/>
      </c>
      <c r="DR199" s="49" t="str">
        <f t="shared" si="381"/>
        <v/>
      </c>
      <c r="DS199" s="49" t="str">
        <f t="shared" si="382"/>
        <v/>
      </c>
      <c r="DT199" s="49" t="str">
        <f t="shared" si="383"/>
        <v/>
      </c>
      <c r="DU199" s="49" t="str">
        <f t="shared" si="384"/>
        <v/>
      </c>
      <c r="DV199" s="49" t="str">
        <f t="shared" si="385"/>
        <v/>
      </c>
      <c r="DX199" s="49"/>
      <c r="DY199" s="49" t="str">
        <f t="shared" si="386"/>
        <v/>
      </c>
      <c r="DZ199" s="49" t="str">
        <f t="shared" si="387"/>
        <v/>
      </c>
      <c r="EA199" s="49" t="str">
        <f t="shared" si="388"/>
        <v/>
      </c>
      <c r="EB199" s="49" t="str">
        <f t="shared" si="389"/>
        <v/>
      </c>
      <c r="EC199" s="49" t="str">
        <f t="shared" si="390"/>
        <v/>
      </c>
      <c r="ED199" s="49" t="str">
        <f t="shared" si="391"/>
        <v/>
      </c>
      <c r="EE199" s="49" t="str">
        <f t="shared" si="392"/>
        <v/>
      </c>
      <c r="EF199" s="49" t="str">
        <f t="shared" si="393"/>
        <v/>
      </c>
      <c r="EH199" s="49"/>
      <c r="EI199" s="49" t="str">
        <f t="shared" si="394"/>
        <v/>
      </c>
      <c r="EJ199" s="49" t="str">
        <f t="shared" si="395"/>
        <v/>
      </c>
      <c r="EK199" s="49" t="str">
        <f t="shared" si="396"/>
        <v/>
      </c>
      <c r="EL199" s="49" t="str">
        <f t="shared" si="397"/>
        <v/>
      </c>
      <c r="EM199" s="49" t="str">
        <f t="shared" si="398"/>
        <v/>
      </c>
      <c r="EN199" s="49" t="str">
        <f t="shared" si="399"/>
        <v/>
      </c>
      <c r="EO199" s="49" t="str">
        <f t="shared" si="400"/>
        <v/>
      </c>
      <c r="EP199" s="49" t="str">
        <f t="shared" si="401"/>
        <v/>
      </c>
      <c r="ER199" s="49"/>
      <c r="ES199" s="49" t="str">
        <f t="shared" si="402"/>
        <v/>
      </c>
      <c r="ET199" s="49" t="str">
        <f t="shared" si="403"/>
        <v/>
      </c>
      <c r="EU199" s="49" t="str">
        <f t="shared" si="404"/>
        <v/>
      </c>
      <c r="EV199" s="49" t="str">
        <f t="shared" si="405"/>
        <v/>
      </c>
      <c r="EW199" s="49" t="str">
        <f t="shared" si="406"/>
        <v/>
      </c>
      <c r="EX199" s="49" t="str">
        <f t="shared" si="407"/>
        <v/>
      </c>
      <c r="EY199" s="49" t="str">
        <f t="shared" si="408"/>
        <v/>
      </c>
      <c r="EZ199" s="49" t="str">
        <f t="shared" si="409"/>
        <v/>
      </c>
      <c r="FB199" s="49"/>
      <c r="FC199" s="49" t="str">
        <f t="shared" si="410"/>
        <v/>
      </c>
      <c r="FD199" s="49" t="str">
        <f t="shared" si="411"/>
        <v/>
      </c>
      <c r="FE199" s="49" t="str">
        <f t="shared" si="412"/>
        <v/>
      </c>
      <c r="FF199" s="49" t="str">
        <f t="shared" si="413"/>
        <v/>
      </c>
      <c r="FG199" s="49" t="str">
        <f t="shared" si="414"/>
        <v/>
      </c>
      <c r="FH199" s="49" t="str">
        <f t="shared" si="415"/>
        <v/>
      </c>
      <c r="FI199" s="49" t="str">
        <f t="shared" si="416"/>
        <v/>
      </c>
      <c r="FJ199" s="49" t="str">
        <f t="shared" si="417"/>
        <v/>
      </c>
      <c r="FL199" s="49"/>
      <c r="FM199" s="49" t="str">
        <f t="shared" si="418"/>
        <v/>
      </c>
      <c r="FN199" s="49" t="str">
        <f t="shared" si="419"/>
        <v/>
      </c>
      <c r="FO199" s="49" t="str">
        <f t="shared" si="420"/>
        <v/>
      </c>
      <c r="FP199" s="49" t="str">
        <f t="shared" si="421"/>
        <v/>
      </c>
      <c r="FQ199" s="49" t="str">
        <f t="shared" si="422"/>
        <v/>
      </c>
      <c r="FR199" s="49" t="str">
        <f t="shared" si="423"/>
        <v/>
      </c>
      <c r="FS199" s="49" t="str">
        <f t="shared" si="424"/>
        <v/>
      </c>
      <c r="FT199" s="49" t="str">
        <f t="shared" si="425"/>
        <v/>
      </c>
      <c r="FV199" s="49"/>
      <c r="FW199" s="49" t="str">
        <f t="shared" si="426"/>
        <v/>
      </c>
      <c r="FX199" s="49" t="str">
        <f t="shared" si="427"/>
        <v/>
      </c>
      <c r="FY199" s="49" t="str">
        <f t="shared" si="428"/>
        <v/>
      </c>
      <c r="FZ199" s="49" t="str">
        <f t="shared" si="429"/>
        <v/>
      </c>
      <c r="GA199" s="49" t="str">
        <f t="shared" si="430"/>
        <v/>
      </c>
      <c r="GB199" s="49" t="str">
        <f t="shared" si="431"/>
        <v/>
      </c>
      <c r="GC199" s="49" t="str">
        <f t="shared" si="432"/>
        <v/>
      </c>
      <c r="GD199" s="49" t="str">
        <f t="shared" si="433"/>
        <v/>
      </c>
      <c r="GF199" s="49"/>
      <c r="GG199" s="49" t="str">
        <f t="shared" si="434"/>
        <v/>
      </c>
      <c r="GH199" s="49" t="str">
        <f t="shared" si="435"/>
        <v/>
      </c>
      <c r="GI199" s="49" t="str">
        <f t="shared" si="436"/>
        <v/>
      </c>
      <c r="GJ199" s="49" t="str">
        <f t="shared" si="437"/>
        <v/>
      </c>
      <c r="GK199" s="49" t="str">
        <f t="shared" si="438"/>
        <v/>
      </c>
      <c r="GL199" s="49" t="str">
        <f t="shared" si="439"/>
        <v/>
      </c>
      <c r="GM199" s="49" t="str">
        <f t="shared" si="440"/>
        <v/>
      </c>
      <c r="GN199" s="49" t="str">
        <f t="shared" si="441"/>
        <v/>
      </c>
      <c r="GP199" s="49"/>
      <c r="GQ199" s="49" t="str">
        <f t="shared" si="442"/>
        <v/>
      </c>
      <c r="GR199" s="49" t="str">
        <f t="shared" si="443"/>
        <v/>
      </c>
      <c r="GS199" s="49" t="str">
        <f t="shared" si="444"/>
        <v/>
      </c>
      <c r="GT199" s="49" t="str">
        <f t="shared" si="445"/>
        <v/>
      </c>
      <c r="GU199" s="49" t="str">
        <f t="shared" si="446"/>
        <v/>
      </c>
      <c r="GV199" s="49" t="str">
        <f t="shared" si="447"/>
        <v/>
      </c>
      <c r="GW199" s="49" t="str">
        <f t="shared" si="448"/>
        <v/>
      </c>
      <c r="GX199" s="49" t="str">
        <f t="shared" si="449"/>
        <v/>
      </c>
    </row>
    <row r="200" spans="17:206" x14ac:dyDescent="0.2">
      <c r="Q200" s="65">
        <v>132</v>
      </c>
      <c r="AB200" s="49"/>
      <c r="AC200" s="49" t="str">
        <f t="shared" si="306"/>
        <v/>
      </c>
      <c r="AD200" s="49" t="str">
        <f t="shared" si="307"/>
        <v/>
      </c>
      <c r="AE200" s="49" t="str">
        <f t="shared" si="308"/>
        <v/>
      </c>
      <c r="AF200" s="49" t="str">
        <f t="shared" si="309"/>
        <v/>
      </c>
      <c r="AG200" s="49" t="str">
        <f t="shared" si="310"/>
        <v/>
      </c>
      <c r="AH200" s="49" t="str">
        <f t="shared" si="311"/>
        <v/>
      </c>
      <c r="AI200" s="49" t="str">
        <f t="shared" si="312"/>
        <v/>
      </c>
      <c r="AJ200" s="49" t="str">
        <f t="shared" si="313"/>
        <v/>
      </c>
      <c r="AL200" s="49"/>
      <c r="AM200" s="49" t="str">
        <f t="shared" si="314"/>
        <v/>
      </c>
      <c r="AN200" s="49" t="str">
        <f t="shared" si="315"/>
        <v/>
      </c>
      <c r="AO200" s="49" t="str">
        <f t="shared" si="316"/>
        <v/>
      </c>
      <c r="AP200" s="49" t="str">
        <f t="shared" si="317"/>
        <v/>
      </c>
      <c r="AQ200" s="49" t="str">
        <f t="shared" si="318"/>
        <v/>
      </c>
      <c r="AR200" s="49" t="str">
        <f t="shared" si="319"/>
        <v/>
      </c>
      <c r="AS200" s="49" t="str">
        <f t="shared" si="320"/>
        <v/>
      </c>
      <c r="AT200" s="49" t="str">
        <f t="shared" si="321"/>
        <v/>
      </c>
      <c r="AV200" s="49"/>
      <c r="AW200" s="49" t="str">
        <f t="shared" si="322"/>
        <v/>
      </c>
      <c r="AX200" s="49" t="str">
        <f t="shared" si="323"/>
        <v/>
      </c>
      <c r="AY200" s="49" t="str">
        <f t="shared" si="324"/>
        <v/>
      </c>
      <c r="AZ200" s="49" t="str">
        <f t="shared" si="325"/>
        <v/>
      </c>
      <c r="BA200" s="49" t="str">
        <f t="shared" si="326"/>
        <v/>
      </c>
      <c r="BB200" s="49" t="str">
        <f t="shared" si="327"/>
        <v/>
      </c>
      <c r="BC200" s="49" t="str">
        <f t="shared" si="328"/>
        <v/>
      </c>
      <c r="BD200" s="49" t="str">
        <f t="shared" si="329"/>
        <v/>
      </c>
      <c r="BF200" s="49"/>
      <c r="BG200" s="49" t="str">
        <f t="shared" si="330"/>
        <v/>
      </c>
      <c r="BH200" s="49" t="str">
        <f t="shared" si="331"/>
        <v/>
      </c>
      <c r="BI200" s="49" t="str">
        <f t="shared" si="332"/>
        <v/>
      </c>
      <c r="BJ200" s="49" t="str">
        <f t="shared" si="333"/>
        <v/>
      </c>
      <c r="BK200" s="49" t="str">
        <f t="shared" si="334"/>
        <v/>
      </c>
      <c r="BL200" s="49" t="str">
        <f t="shared" si="335"/>
        <v/>
      </c>
      <c r="BM200" s="49" t="str">
        <f t="shared" si="336"/>
        <v/>
      </c>
      <c r="BN200" s="49" t="str">
        <f t="shared" si="337"/>
        <v/>
      </c>
      <c r="BP200" s="49"/>
      <c r="BQ200" s="49" t="str">
        <f t="shared" si="338"/>
        <v/>
      </c>
      <c r="BR200" s="49" t="str">
        <f t="shared" si="339"/>
        <v/>
      </c>
      <c r="BS200" s="49" t="str">
        <f t="shared" si="340"/>
        <v/>
      </c>
      <c r="BT200" s="49" t="str">
        <f t="shared" si="341"/>
        <v/>
      </c>
      <c r="BU200" s="49" t="str">
        <f t="shared" si="342"/>
        <v/>
      </c>
      <c r="BV200" s="49" t="str">
        <f t="shared" si="343"/>
        <v/>
      </c>
      <c r="BW200" s="49" t="str">
        <f t="shared" si="344"/>
        <v/>
      </c>
      <c r="BX200" s="49" t="str">
        <f t="shared" si="345"/>
        <v/>
      </c>
      <c r="BZ200" s="49"/>
      <c r="CA200" s="49" t="str">
        <f t="shared" si="346"/>
        <v/>
      </c>
      <c r="CB200" s="49" t="str">
        <f t="shared" si="347"/>
        <v/>
      </c>
      <c r="CC200" s="49" t="str">
        <f t="shared" si="348"/>
        <v/>
      </c>
      <c r="CD200" s="49" t="str">
        <f t="shared" si="349"/>
        <v/>
      </c>
      <c r="CE200" s="49" t="str">
        <f t="shared" si="350"/>
        <v/>
      </c>
      <c r="CF200" s="49" t="str">
        <f t="shared" si="351"/>
        <v/>
      </c>
      <c r="CG200" s="49" t="str">
        <f t="shared" si="352"/>
        <v/>
      </c>
      <c r="CH200" s="49" t="str">
        <f t="shared" si="353"/>
        <v/>
      </c>
      <c r="CJ200" s="49"/>
      <c r="CK200" s="49" t="str">
        <f t="shared" si="354"/>
        <v/>
      </c>
      <c r="CL200" s="49" t="str">
        <f t="shared" si="355"/>
        <v/>
      </c>
      <c r="CM200" s="49" t="str">
        <f t="shared" si="356"/>
        <v/>
      </c>
      <c r="CN200" s="49" t="str">
        <f t="shared" si="357"/>
        <v/>
      </c>
      <c r="CO200" s="49" t="str">
        <f t="shared" si="358"/>
        <v/>
      </c>
      <c r="CP200" s="49" t="str">
        <f t="shared" si="359"/>
        <v/>
      </c>
      <c r="CQ200" s="49" t="str">
        <f t="shared" si="360"/>
        <v/>
      </c>
      <c r="CR200" s="49" t="str">
        <f t="shared" si="361"/>
        <v/>
      </c>
      <c r="CT200" s="49"/>
      <c r="CU200" s="49" t="str">
        <f t="shared" si="362"/>
        <v/>
      </c>
      <c r="CV200" s="49" t="str">
        <f t="shared" si="363"/>
        <v/>
      </c>
      <c r="CW200" s="49" t="str">
        <f t="shared" si="364"/>
        <v/>
      </c>
      <c r="CX200" s="49" t="str">
        <f t="shared" si="365"/>
        <v/>
      </c>
      <c r="CY200" s="49" t="str">
        <f t="shared" si="366"/>
        <v/>
      </c>
      <c r="CZ200" s="49" t="str">
        <f t="shared" si="367"/>
        <v/>
      </c>
      <c r="DA200" s="49" t="str">
        <f t="shared" si="368"/>
        <v/>
      </c>
      <c r="DB200" s="49" t="str">
        <f t="shared" si="369"/>
        <v/>
      </c>
      <c r="DD200" s="49"/>
      <c r="DE200" s="49" t="str">
        <f t="shared" si="370"/>
        <v/>
      </c>
      <c r="DF200" s="49" t="str">
        <f t="shared" si="371"/>
        <v/>
      </c>
      <c r="DG200" s="49" t="str">
        <f t="shared" si="372"/>
        <v/>
      </c>
      <c r="DH200" s="49" t="str">
        <f t="shared" si="373"/>
        <v/>
      </c>
      <c r="DI200" s="49" t="str">
        <f t="shared" si="374"/>
        <v/>
      </c>
      <c r="DJ200" s="49" t="str">
        <f t="shared" si="375"/>
        <v/>
      </c>
      <c r="DK200" s="49" t="str">
        <f t="shared" si="376"/>
        <v/>
      </c>
      <c r="DL200" s="49" t="str">
        <f t="shared" si="377"/>
        <v/>
      </c>
      <c r="DN200" s="49"/>
      <c r="DO200" s="49" t="str">
        <f t="shared" si="378"/>
        <v/>
      </c>
      <c r="DP200" s="49" t="str">
        <f t="shared" si="379"/>
        <v/>
      </c>
      <c r="DQ200" s="49" t="str">
        <f t="shared" si="380"/>
        <v/>
      </c>
      <c r="DR200" s="49" t="str">
        <f t="shared" si="381"/>
        <v/>
      </c>
      <c r="DS200" s="49" t="str">
        <f t="shared" si="382"/>
        <v/>
      </c>
      <c r="DT200" s="49" t="str">
        <f t="shared" si="383"/>
        <v/>
      </c>
      <c r="DU200" s="49" t="str">
        <f t="shared" si="384"/>
        <v/>
      </c>
      <c r="DV200" s="49" t="str">
        <f t="shared" si="385"/>
        <v/>
      </c>
      <c r="DX200" s="49"/>
      <c r="DY200" s="49" t="str">
        <f t="shared" si="386"/>
        <v/>
      </c>
      <c r="DZ200" s="49" t="str">
        <f t="shared" si="387"/>
        <v/>
      </c>
      <c r="EA200" s="49" t="str">
        <f t="shared" si="388"/>
        <v/>
      </c>
      <c r="EB200" s="49" t="str">
        <f t="shared" si="389"/>
        <v/>
      </c>
      <c r="EC200" s="49" t="str">
        <f t="shared" si="390"/>
        <v/>
      </c>
      <c r="ED200" s="49" t="str">
        <f t="shared" si="391"/>
        <v/>
      </c>
      <c r="EE200" s="49" t="str">
        <f t="shared" si="392"/>
        <v/>
      </c>
      <c r="EF200" s="49" t="str">
        <f t="shared" si="393"/>
        <v/>
      </c>
      <c r="EH200" s="49"/>
      <c r="EI200" s="49" t="str">
        <f t="shared" si="394"/>
        <v/>
      </c>
      <c r="EJ200" s="49" t="str">
        <f t="shared" si="395"/>
        <v/>
      </c>
      <c r="EK200" s="49" t="str">
        <f t="shared" si="396"/>
        <v/>
      </c>
      <c r="EL200" s="49" t="str">
        <f t="shared" si="397"/>
        <v/>
      </c>
      <c r="EM200" s="49" t="str">
        <f t="shared" si="398"/>
        <v/>
      </c>
      <c r="EN200" s="49" t="str">
        <f t="shared" si="399"/>
        <v/>
      </c>
      <c r="EO200" s="49" t="str">
        <f t="shared" si="400"/>
        <v/>
      </c>
      <c r="EP200" s="49" t="str">
        <f t="shared" si="401"/>
        <v/>
      </c>
      <c r="ER200" s="49"/>
      <c r="ES200" s="49" t="str">
        <f t="shared" si="402"/>
        <v/>
      </c>
      <c r="ET200" s="49" t="str">
        <f t="shared" si="403"/>
        <v/>
      </c>
      <c r="EU200" s="49" t="str">
        <f t="shared" si="404"/>
        <v/>
      </c>
      <c r="EV200" s="49" t="str">
        <f t="shared" si="405"/>
        <v/>
      </c>
      <c r="EW200" s="49" t="str">
        <f t="shared" si="406"/>
        <v/>
      </c>
      <c r="EX200" s="49" t="str">
        <f t="shared" si="407"/>
        <v/>
      </c>
      <c r="EY200" s="49" t="str">
        <f t="shared" si="408"/>
        <v/>
      </c>
      <c r="EZ200" s="49" t="str">
        <f t="shared" si="409"/>
        <v/>
      </c>
      <c r="FB200" s="49"/>
      <c r="FC200" s="49" t="str">
        <f t="shared" si="410"/>
        <v/>
      </c>
      <c r="FD200" s="49" t="str">
        <f t="shared" si="411"/>
        <v/>
      </c>
      <c r="FE200" s="49" t="str">
        <f t="shared" si="412"/>
        <v/>
      </c>
      <c r="FF200" s="49" t="str">
        <f t="shared" si="413"/>
        <v/>
      </c>
      <c r="FG200" s="49" t="str">
        <f t="shared" si="414"/>
        <v/>
      </c>
      <c r="FH200" s="49" t="str">
        <f t="shared" si="415"/>
        <v/>
      </c>
      <c r="FI200" s="49" t="str">
        <f t="shared" si="416"/>
        <v/>
      </c>
      <c r="FJ200" s="49" t="str">
        <f t="shared" si="417"/>
        <v/>
      </c>
      <c r="FL200" s="49"/>
      <c r="FM200" s="49" t="str">
        <f t="shared" si="418"/>
        <v/>
      </c>
      <c r="FN200" s="49" t="str">
        <f t="shared" si="419"/>
        <v/>
      </c>
      <c r="FO200" s="49" t="str">
        <f t="shared" si="420"/>
        <v/>
      </c>
      <c r="FP200" s="49" t="str">
        <f t="shared" si="421"/>
        <v/>
      </c>
      <c r="FQ200" s="49" t="str">
        <f t="shared" si="422"/>
        <v/>
      </c>
      <c r="FR200" s="49" t="str">
        <f t="shared" si="423"/>
        <v/>
      </c>
      <c r="FS200" s="49" t="str">
        <f t="shared" si="424"/>
        <v/>
      </c>
      <c r="FT200" s="49" t="str">
        <f t="shared" si="425"/>
        <v/>
      </c>
      <c r="FV200" s="49"/>
      <c r="FW200" s="49" t="str">
        <f t="shared" si="426"/>
        <v/>
      </c>
      <c r="FX200" s="49" t="str">
        <f t="shared" si="427"/>
        <v/>
      </c>
      <c r="FY200" s="49" t="str">
        <f t="shared" si="428"/>
        <v/>
      </c>
      <c r="FZ200" s="49" t="str">
        <f t="shared" si="429"/>
        <v/>
      </c>
      <c r="GA200" s="49" t="str">
        <f t="shared" si="430"/>
        <v/>
      </c>
      <c r="GB200" s="49" t="str">
        <f t="shared" si="431"/>
        <v/>
      </c>
      <c r="GC200" s="49" t="str">
        <f t="shared" si="432"/>
        <v/>
      </c>
      <c r="GD200" s="49" t="str">
        <f t="shared" si="433"/>
        <v/>
      </c>
      <c r="GF200" s="49"/>
      <c r="GG200" s="49" t="str">
        <f t="shared" si="434"/>
        <v/>
      </c>
      <c r="GH200" s="49" t="str">
        <f t="shared" si="435"/>
        <v/>
      </c>
      <c r="GI200" s="49" t="str">
        <f t="shared" si="436"/>
        <v/>
      </c>
      <c r="GJ200" s="49" t="str">
        <f t="shared" si="437"/>
        <v/>
      </c>
      <c r="GK200" s="49" t="str">
        <f t="shared" si="438"/>
        <v/>
      </c>
      <c r="GL200" s="49" t="str">
        <f t="shared" si="439"/>
        <v/>
      </c>
      <c r="GM200" s="49" t="str">
        <f t="shared" si="440"/>
        <v/>
      </c>
      <c r="GN200" s="49" t="str">
        <f t="shared" si="441"/>
        <v/>
      </c>
      <c r="GP200" s="49"/>
      <c r="GQ200" s="49" t="str">
        <f t="shared" si="442"/>
        <v/>
      </c>
      <c r="GR200" s="49" t="str">
        <f t="shared" si="443"/>
        <v/>
      </c>
      <c r="GS200" s="49" t="str">
        <f t="shared" si="444"/>
        <v/>
      </c>
      <c r="GT200" s="49" t="str">
        <f t="shared" si="445"/>
        <v/>
      </c>
      <c r="GU200" s="49" t="str">
        <f t="shared" si="446"/>
        <v/>
      </c>
      <c r="GV200" s="49" t="str">
        <f t="shared" si="447"/>
        <v/>
      </c>
      <c r="GW200" s="49" t="str">
        <f t="shared" si="448"/>
        <v/>
      </c>
      <c r="GX200" s="49" t="str">
        <f t="shared" si="449"/>
        <v/>
      </c>
    </row>
    <row r="201" spans="17:206" x14ac:dyDescent="0.2">
      <c r="Q201" s="65">
        <v>133</v>
      </c>
      <c r="AB201" s="49"/>
      <c r="AC201" s="49" t="str">
        <f t="shared" si="306"/>
        <v/>
      </c>
      <c r="AD201" s="49" t="str">
        <f t="shared" si="307"/>
        <v/>
      </c>
      <c r="AE201" s="49" t="str">
        <f t="shared" si="308"/>
        <v/>
      </c>
      <c r="AF201" s="49" t="str">
        <f t="shared" si="309"/>
        <v/>
      </c>
      <c r="AG201" s="49" t="str">
        <f t="shared" si="310"/>
        <v/>
      </c>
      <c r="AH201" s="49" t="str">
        <f t="shared" si="311"/>
        <v/>
      </c>
      <c r="AI201" s="49" t="str">
        <f t="shared" si="312"/>
        <v/>
      </c>
      <c r="AJ201" s="49" t="str">
        <f t="shared" si="313"/>
        <v/>
      </c>
      <c r="AL201" s="49"/>
      <c r="AM201" s="49" t="str">
        <f t="shared" si="314"/>
        <v/>
      </c>
      <c r="AN201" s="49" t="str">
        <f t="shared" si="315"/>
        <v/>
      </c>
      <c r="AO201" s="49" t="str">
        <f t="shared" si="316"/>
        <v/>
      </c>
      <c r="AP201" s="49" t="str">
        <f t="shared" si="317"/>
        <v/>
      </c>
      <c r="AQ201" s="49" t="str">
        <f t="shared" si="318"/>
        <v/>
      </c>
      <c r="AR201" s="49" t="str">
        <f t="shared" si="319"/>
        <v/>
      </c>
      <c r="AS201" s="49" t="str">
        <f t="shared" si="320"/>
        <v/>
      </c>
      <c r="AT201" s="49" t="str">
        <f t="shared" si="321"/>
        <v/>
      </c>
      <c r="AV201" s="49"/>
      <c r="AW201" s="49" t="str">
        <f t="shared" si="322"/>
        <v/>
      </c>
      <c r="AX201" s="49" t="str">
        <f t="shared" si="323"/>
        <v/>
      </c>
      <c r="AY201" s="49" t="str">
        <f t="shared" si="324"/>
        <v/>
      </c>
      <c r="AZ201" s="49" t="str">
        <f t="shared" si="325"/>
        <v/>
      </c>
      <c r="BA201" s="49" t="str">
        <f t="shared" si="326"/>
        <v/>
      </c>
      <c r="BB201" s="49" t="str">
        <f t="shared" si="327"/>
        <v/>
      </c>
      <c r="BC201" s="49" t="str">
        <f t="shared" si="328"/>
        <v/>
      </c>
      <c r="BD201" s="49" t="str">
        <f t="shared" si="329"/>
        <v/>
      </c>
      <c r="BF201" s="49"/>
      <c r="BG201" s="49" t="str">
        <f t="shared" si="330"/>
        <v/>
      </c>
      <c r="BH201" s="49" t="str">
        <f t="shared" si="331"/>
        <v/>
      </c>
      <c r="BI201" s="49" t="str">
        <f t="shared" si="332"/>
        <v/>
      </c>
      <c r="BJ201" s="49" t="str">
        <f t="shared" si="333"/>
        <v/>
      </c>
      <c r="BK201" s="49" t="str">
        <f t="shared" si="334"/>
        <v/>
      </c>
      <c r="BL201" s="49" t="str">
        <f t="shared" si="335"/>
        <v/>
      </c>
      <c r="BM201" s="49" t="str">
        <f t="shared" si="336"/>
        <v/>
      </c>
      <c r="BN201" s="49" t="str">
        <f t="shared" si="337"/>
        <v/>
      </c>
      <c r="BP201" s="49"/>
      <c r="BQ201" s="49" t="str">
        <f t="shared" si="338"/>
        <v/>
      </c>
      <c r="BR201" s="49" t="str">
        <f t="shared" si="339"/>
        <v/>
      </c>
      <c r="BS201" s="49" t="str">
        <f t="shared" si="340"/>
        <v/>
      </c>
      <c r="BT201" s="49" t="str">
        <f t="shared" si="341"/>
        <v/>
      </c>
      <c r="BU201" s="49" t="str">
        <f t="shared" si="342"/>
        <v/>
      </c>
      <c r="BV201" s="49" t="str">
        <f t="shared" si="343"/>
        <v/>
      </c>
      <c r="BW201" s="49" t="str">
        <f t="shared" si="344"/>
        <v/>
      </c>
      <c r="BX201" s="49" t="str">
        <f t="shared" si="345"/>
        <v/>
      </c>
      <c r="BZ201" s="49"/>
      <c r="CA201" s="49" t="str">
        <f t="shared" si="346"/>
        <v/>
      </c>
      <c r="CB201" s="49" t="str">
        <f t="shared" si="347"/>
        <v/>
      </c>
      <c r="CC201" s="49" t="str">
        <f t="shared" si="348"/>
        <v/>
      </c>
      <c r="CD201" s="49" t="str">
        <f t="shared" si="349"/>
        <v/>
      </c>
      <c r="CE201" s="49" t="str">
        <f t="shared" si="350"/>
        <v/>
      </c>
      <c r="CF201" s="49" t="str">
        <f t="shared" si="351"/>
        <v/>
      </c>
      <c r="CG201" s="49" t="str">
        <f t="shared" si="352"/>
        <v/>
      </c>
      <c r="CH201" s="49" t="str">
        <f t="shared" si="353"/>
        <v/>
      </c>
      <c r="CJ201" s="49"/>
      <c r="CK201" s="49" t="str">
        <f t="shared" si="354"/>
        <v/>
      </c>
      <c r="CL201" s="49" t="str">
        <f t="shared" si="355"/>
        <v/>
      </c>
      <c r="CM201" s="49" t="str">
        <f t="shared" si="356"/>
        <v/>
      </c>
      <c r="CN201" s="49" t="str">
        <f t="shared" si="357"/>
        <v/>
      </c>
      <c r="CO201" s="49" t="str">
        <f t="shared" si="358"/>
        <v/>
      </c>
      <c r="CP201" s="49" t="str">
        <f t="shared" si="359"/>
        <v/>
      </c>
      <c r="CQ201" s="49" t="str">
        <f t="shared" si="360"/>
        <v/>
      </c>
      <c r="CR201" s="49" t="str">
        <f t="shared" si="361"/>
        <v/>
      </c>
      <c r="CT201" s="49"/>
      <c r="CU201" s="49" t="str">
        <f t="shared" si="362"/>
        <v/>
      </c>
      <c r="CV201" s="49" t="str">
        <f t="shared" si="363"/>
        <v/>
      </c>
      <c r="CW201" s="49" t="str">
        <f t="shared" si="364"/>
        <v/>
      </c>
      <c r="CX201" s="49" t="str">
        <f t="shared" si="365"/>
        <v/>
      </c>
      <c r="CY201" s="49" t="str">
        <f t="shared" si="366"/>
        <v/>
      </c>
      <c r="CZ201" s="49" t="str">
        <f t="shared" si="367"/>
        <v/>
      </c>
      <c r="DA201" s="49" t="str">
        <f t="shared" si="368"/>
        <v/>
      </c>
      <c r="DB201" s="49" t="str">
        <f t="shared" si="369"/>
        <v/>
      </c>
      <c r="DD201" s="49"/>
      <c r="DE201" s="49" t="str">
        <f t="shared" si="370"/>
        <v/>
      </c>
      <c r="DF201" s="49" t="str">
        <f t="shared" si="371"/>
        <v/>
      </c>
      <c r="DG201" s="49" t="str">
        <f t="shared" si="372"/>
        <v/>
      </c>
      <c r="DH201" s="49" t="str">
        <f t="shared" si="373"/>
        <v/>
      </c>
      <c r="DI201" s="49" t="str">
        <f t="shared" si="374"/>
        <v/>
      </c>
      <c r="DJ201" s="49" t="str">
        <f t="shared" si="375"/>
        <v/>
      </c>
      <c r="DK201" s="49" t="str">
        <f t="shared" si="376"/>
        <v/>
      </c>
      <c r="DL201" s="49" t="str">
        <f t="shared" si="377"/>
        <v/>
      </c>
      <c r="DN201" s="49"/>
      <c r="DO201" s="49" t="str">
        <f t="shared" si="378"/>
        <v/>
      </c>
      <c r="DP201" s="49" t="str">
        <f t="shared" si="379"/>
        <v/>
      </c>
      <c r="DQ201" s="49" t="str">
        <f t="shared" si="380"/>
        <v/>
      </c>
      <c r="DR201" s="49" t="str">
        <f t="shared" si="381"/>
        <v/>
      </c>
      <c r="DS201" s="49" t="str">
        <f t="shared" si="382"/>
        <v/>
      </c>
      <c r="DT201" s="49" t="str">
        <f t="shared" si="383"/>
        <v/>
      </c>
      <c r="DU201" s="49" t="str">
        <f t="shared" si="384"/>
        <v/>
      </c>
      <c r="DV201" s="49" t="str">
        <f t="shared" si="385"/>
        <v/>
      </c>
      <c r="DX201" s="49"/>
      <c r="DY201" s="49" t="str">
        <f t="shared" si="386"/>
        <v/>
      </c>
      <c r="DZ201" s="49" t="str">
        <f t="shared" si="387"/>
        <v/>
      </c>
      <c r="EA201" s="49" t="str">
        <f t="shared" si="388"/>
        <v/>
      </c>
      <c r="EB201" s="49" t="str">
        <f t="shared" si="389"/>
        <v/>
      </c>
      <c r="EC201" s="49" t="str">
        <f t="shared" si="390"/>
        <v/>
      </c>
      <c r="ED201" s="49" t="str">
        <f t="shared" si="391"/>
        <v/>
      </c>
      <c r="EE201" s="49" t="str">
        <f t="shared" si="392"/>
        <v/>
      </c>
      <c r="EF201" s="49" t="str">
        <f t="shared" si="393"/>
        <v/>
      </c>
      <c r="EH201" s="49"/>
      <c r="EI201" s="49" t="str">
        <f t="shared" si="394"/>
        <v/>
      </c>
      <c r="EJ201" s="49" t="str">
        <f t="shared" si="395"/>
        <v/>
      </c>
      <c r="EK201" s="49" t="str">
        <f t="shared" si="396"/>
        <v/>
      </c>
      <c r="EL201" s="49" t="str">
        <f t="shared" si="397"/>
        <v/>
      </c>
      <c r="EM201" s="49" t="str">
        <f t="shared" si="398"/>
        <v/>
      </c>
      <c r="EN201" s="49" t="str">
        <f t="shared" si="399"/>
        <v/>
      </c>
      <c r="EO201" s="49" t="str">
        <f t="shared" si="400"/>
        <v/>
      </c>
      <c r="EP201" s="49" t="str">
        <f t="shared" si="401"/>
        <v/>
      </c>
      <c r="ER201" s="49"/>
      <c r="ES201" s="49" t="str">
        <f t="shared" si="402"/>
        <v/>
      </c>
      <c r="ET201" s="49" t="str">
        <f t="shared" si="403"/>
        <v/>
      </c>
      <c r="EU201" s="49" t="str">
        <f t="shared" si="404"/>
        <v/>
      </c>
      <c r="EV201" s="49" t="str">
        <f t="shared" si="405"/>
        <v/>
      </c>
      <c r="EW201" s="49" t="str">
        <f t="shared" si="406"/>
        <v/>
      </c>
      <c r="EX201" s="49" t="str">
        <f t="shared" si="407"/>
        <v/>
      </c>
      <c r="EY201" s="49" t="str">
        <f t="shared" si="408"/>
        <v/>
      </c>
      <c r="EZ201" s="49" t="str">
        <f t="shared" si="409"/>
        <v/>
      </c>
      <c r="FB201" s="49"/>
      <c r="FC201" s="49" t="str">
        <f t="shared" si="410"/>
        <v/>
      </c>
      <c r="FD201" s="49" t="str">
        <f t="shared" si="411"/>
        <v/>
      </c>
      <c r="FE201" s="49" t="str">
        <f t="shared" si="412"/>
        <v/>
      </c>
      <c r="FF201" s="49" t="str">
        <f t="shared" si="413"/>
        <v/>
      </c>
      <c r="FG201" s="49" t="str">
        <f t="shared" si="414"/>
        <v/>
      </c>
      <c r="FH201" s="49" t="str">
        <f t="shared" si="415"/>
        <v/>
      </c>
      <c r="FI201" s="49" t="str">
        <f t="shared" si="416"/>
        <v/>
      </c>
      <c r="FJ201" s="49" t="str">
        <f t="shared" si="417"/>
        <v/>
      </c>
      <c r="FL201" s="49"/>
      <c r="FM201" s="49" t="str">
        <f t="shared" si="418"/>
        <v/>
      </c>
      <c r="FN201" s="49" t="str">
        <f t="shared" si="419"/>
        <v/>
      </c>
      <c r="FO201" s="49" t="str">
        <f t="shared" si="420"/>
        <v/>
      </c>
      <c r="FP201" s="49" t="str">
        <f t="shared" si="421"/>
        <v/>
      </c>
      <c r="FQ201" s="49" t="str">
        <f t="shared" si="422"/>
        <v/>
      </c>
      <c r="FR201" s="49" t="str">
        <f t="shared" si="423"/>
        <v/>
      </c>
      <c r="FS201" s="49" t="str">
        <f t="shared" si="424"/>
        <v/>
      </c>
      <c r="FT201" s="49" t="str">
        <f t="shared" si="425"/>
        <v/>
      </c>
      <c r="FV201" s="49"/>
      <c r="FW201" s="49" t="str">
        <f t="shared" si="426"/>
        <v/>
      </c>
      <c r="FX201" s="49" t="str">
        <f t="shared" si="427"/>
        <v/>
      </c>
      <c r="FY201" s="49" t="str">
        <f t="shared" si="428"/>
        <v/>
      </c>
      <c r="FZ201" s="49" t="str">
        <f t="shared" si="429"/>
        <v/>
      </c>
      <c r="GA201" s="49" t="str">
        <f t="shared" si="430"/>
        <v/>
      </c>
      <c r="GB201" s="49" t="str">
        <f t="shared" si="431"/>
        <v/>
      </c>
      <c r="GC201" s="49" t="str">
        <f t="shared" si="432"/>
        <v/>
      </c>
      <c r="GD201" s="49" t="str">
        <f t="shared" si="433"/>
        <v/>
      </c>
      <c r="GF201" s="49"/>
      <c r="GG201" s="49" t="str">
        <f t="shared" si="434"/>
        <v/>
      </c>
      <c r="GH201" s="49" t="str">
        <f t="shared" si="435"/>
        <v/>
      </c>
      <c r="GI201" s="49" t="str">
        <f t="shared" si="436"/>
        <v/>
      </c>
      <c r="GJ201" s="49" t="str">
        <f t="shared" si="437"/>
        <v/>
      </c>
      <c r="GK201" s="49" t="str">
        <f t="shared" si="438"/>
        <v/>
      </c>
      <c r="GL201" s="49" t="str">
        <f t="shared" si="439"/>
        <v/>
      </c>
      <c r="GM201" s="49" t="str">
        <f t="shared" si="440"/>
        <v/>
      </c>
      <c r="GN201" s="49" t="str">
        <f t="shared" si="441"/>
        <v/>
      </c>
      <c r="GP201" s="49"/>
      <c r="GQ201" s="49" t="str">
        <f t="shared" si="442"/>
        <v/>
      </c>
      <c r="GR201" s="49" t="str">
        <f t="shared" si="443"/>
        <v/>
      </c>
      <c r="GS201" s="49" t="str">
        <f t="shared" si="444"/>
        <v/>
      </c>
      <c r="GT201" s="49" t="str">
        <f t="shared" si="445"/>
        <v/>
      </c>
      <c r="GU201" s="49" t="str">
        <f t="shared" si="446"/>
        <v/>
      </c>
      <c r="GV201" s="49" t="str">
        <f t="shared" si="447"/>
        <v/>
      </c>
      <c r="GW201" s="49" t="str">
        <f t="shared" si="448"/>
        <v/>
      </c>
      <c r="GX201" s="49" t="str">
        <f t="shared" si="449"/>
        <v/>
      </c>
    </row>
    <row r="202" spans="17:206" x14ac:dyDescent="0.2">
      <c r="Q202" s="65">
        <v>134</v>
      </c>
      <c r="AB202" s="49"/>
      <c r="AC202" s="49" t="str">
        <f t="shared" si="306"/>
        <v/>
      </c>
      <c r="AD202" s="49" t="str">
        <f t="shared" si="307"/>
        <v/>
      </c>
      <c r="AE202" s="49" t="str">
        <f t="shared" si="308"/>
        <v/>
      </c>
      <c r="AF202" s="49" t="str">
        <f t="shared" si="309"/>
        <v/>
      </c>
      <c r="AG202" s="49" t="str">
        <f t="shared" si="310"/>
        <v/>
      </c>
      <c r="AH202" s="49" t="str">
        <f t="shared" si="311"/>
        <v/>
      </c>
      <c r="AI202" s="49" t="str">
        <f t="shared" si="312"/>
        <v/>
      </c>
      <c r="AJ202" s="49" t="str">
        <f t="shared" si="313"/>
        <v/>
      </c>
      <c r="AL202" s="49"/>
      <c r="AM202" s="49" t="str">
        <f t="shared" si="314"/>
        <v/>
      </c>
      <c r="AN202" s="49" t="str">
        <f t="shared" si="315"/>
        <v/>
      </c>
      <c r="AO202" s="49" t="str">
        <f t="shared" si="316"/>
        <v/>
      </c>
      <c r="AP202" s="49" t="str">
        <f t="shared" si="317"/>
        <v/>
      </c>
      <c r="AQ202" s="49" t="str">
        <f t="shared" si="318"/>
        <v/>
      </c>
      <c r="AR202" s="49" t="str">
        <f t="shared" si="319"/>
        <v/>
      </c>
      <c r="AS202" s="49" t="str">
        <f t="shared" si="320"/>
        <v/>
      </c>
      <c r="AT202" s="49" t="str">
        <f t="shared" si="321"/>
        <v/>
      </c>
      <c r="AV202" s="49"/>
      <c r="AW202" s="49" t="str">
        <f t="shared" si="322"/>
        <v/>
      </c>
      <c r="AX202" s="49" t="str">
        <f t="shared" si="323"/>
        <v/>
      </c>
      <c r="AY202" s="49" t="str">
        <f t="shared" si="324"/>
        <v/>
      </c>
      <c r="AZ202" s="49" t="str">
        <f t="shared" si="325"/>
        <v/>
      </c>
      <c r="BA202" s="49" t="str">
        <f t="shared" si="326"/>
        <v/>
      </c>
      <c r="BB202" s="49" t="str">
        <f t="shared" si="327"/>
        <v/>
      </c>
      <c r="BC202" s="49" t="str">
        <f t="shared" si="328"/>
        <v/>
      </c>
      <c r="BD202" s="49" t="str">
        <f t="shared" si="329"/>
        <v/>
      </c>
      <c r="BF202" s="49"/>
      <c r="BG202" s="49" t="str">
        <f t="shared" si="330"/>
        <v/>
      </c>
      <c r="BH202" s="49" t="str">
        <f t="shared" si="331"/>
        <v/>
      </c>
      <c r="BI202" s="49" t="str">
        <f t="shared" si="332"/>
        <v/>
      </c>
      <c r="BJ202" s="49" t="str">
        <f t="shared" si="333"/>
        <v/>
      </c>
      <c r="BK202" s="49" t="str">
        <f t="shared" si="334"/>
        <v/>
      </c>
      <c r="BL202" s="49" t="str">
        <f t="shared" si="335"/>
        <v/>
      </c>
      <c r="BM202" s="49" t="str">
        <f t="shared" si="336"/>
        <v/>
      </c>
      <c r="BN202" s="49" t="str">
        <f t="shared" si="337"/>
        <v/>
      </c>
      <c r="BP202" s="49"/>
      <c r="BQ202" s="49" t="str">
        <f t="shared" si="338"/>
        <v/>
      </c>
      <c r="BR202" s="49" t="str">
        <f t="shared" si="339"/>
        <v/>
      </c>
      <c r="BS202" s="49" t="str">
        <f t="shared" si="340"/>
        <v/>
      </c>
      <c r="BT202" s="49" t="str">
        <f t="shared" si="341"/>
        <v/>
      </c>
      <c r="BU202" s="49" t="str">
        <f t="shared" si="342"/>
        <v/>
      </c>
      <c r="BV202" s="49" t="str">
        <f t="shared" si="343"/>
        <v/>
      </c>
      <c r="BW202" s="49" t="str">
        <f t="shared" si="344"/>
        <v/>
      </c>
      <c r="BX202" s="49" t="str">
        <f t="shared" si="345"/>
        <v/>
      </c>
      <c r="BZ202" s="49"/>
      <c r="CA202" s="49" t="str">
        <f t="shared" si="346"/>
        <v/>
      </c>
      <c r="CB202" s="49" t="str">
        <f t="shared" si="347"/>
        <v/>
      </c>
      <c r="CC202" s="49" t="str">
        <f t="shared" si="348"/>
        <v/>
      </c>
      <c r="CD202" s="49" t="str">
        <f t="shared" si="349"/>
        <v/>
      </c>
      <c r="CE202" s="49" t="str">
        <f t="shared" si="350"/>
        <v/>
      </c>
      <c r="CF202" s="49" t="str">
        <f t="shared" si="351"/>
        <v/>
      </c>
      <c r="CG202" s="49" t="str">
        <f t="shared" si="352"/>
        <v/>
      </c>
      <c r="CH202" s="49" t="str">
        <f t="shared" si="353"/>
        <v/>
      </c>
      <c r="CJ202" s="49"/>
      <c r="CK202" s="49" t="str">
        <f t="shared" si="354"/>
        <v/>
      </c>
      <c r="CL202" s="49" t="str">
        <f t="shared" si="355"/>
        <v/>
      </c>
      <c r="CM202" s="49" t="str">
        <f t="shared" si="356"/>
        <v/>
      </c>
      <c r="CN202" s="49" t="str">
        <f t="shared" si="357"/>
        <v/>
      </c>
      <c r="CO202" s="49" t="str">
        <f t="shared" si="358"/>
        <v/>
      </c>
      <c r="CP202" s="49" t="str">
        <f t="shared" si="359"/>
        <v/>
      </c>
      <c r="CQ202" s="49" t="str">
        <f t="shared" si="360"/>
        <v/>
      </c>
      <c r="CR202" s="49" t="str">
        <f t="shared" si="361"/>
        <v/>
      </c>
      <c r="CT202" s="49"/>
      <c r="CU202" s="49" t="str">
        <f t="shared" si="362"/>
        <v/>
      </c>
      <c r="CV202" s="49" t="str">
        <f t="shared" si="363"/>
        <v/>
      </c>
      <c r="CW202" s="49" t="str">
        <f t="shared" si="364"/>
        <v/>
      </c>
      <c r="CX202" s="49" t="str">
        <f t="shared" si="365"/>
        <v/>
      </c>
      <c r="CY202" s="49" t="str">
        <f t="shared" si="366"/>
        <v/>
      </c>
      <c r="CZ202" s="49" t="str">
        <f t="shared" si="367"/>
        <v/>
      </c>
      <c r="DA202" s="49" t="str">
        <f t="shared" si="368"/>
        <v/>
      </c>
      <c r="DB202" s="49" t="str">
        <f t="shared" si="369"/>
        <v/>
      </c>
      <c r="DD202" s="49"/>
      <c r="DE202" s="49" t="str">
        <f t="shared" si="370"/>
        <v/>
      </c>
      <c r="DF202" s="49" t="str">
        <f t="shared" si="371"/>
        <v/>
      </c>
      <c r="DG202" s="49" t="str">
        <f t="shared" si="372"/>
        <v/>
      </c>
      <c r="DH202" s="49" t="str">
        <f t="shared" si="373"/>
        <v/>
      </c>
      <c r="DI202" s="49" t="str">
        <f t="shared" si="374"/>
        <v/>
      </c>
      <c r="DJ202" s="49" t="str">
        <f t="shared" si="375"/>
        <v/>
      </c>
      <c r="DK202" s="49" t="str">
        <f t="shared" si="376"/>
        <v/>
      </c>
      <c r="DL202" s="49" t="str">
        <f t="shared" si="377"/>
        <v/>
      </c>
      <c r="DN202" s="49"/>
      <c r="DO202" s="49" t="str">
        <f t="shared" si="378"/>
        <v/>
      </c>
      <c r="DP202" s="49" t="str">
        <f t="shared" si="379"/>
        <v/>
      </c>
      <c r="DQ202" s="49" t="str">
        <f t="shared" si="380"/>
        <v/>
      </c>
      <c r="DR202" s="49" t="str">
        <f t="shared" si="381"/>
        <v/>
      </c>
      <c r="DS202" s="49" t="str">
        <f t="shared" si="382"/>
        <v/>
      </c>
      <c r="DT202" s="49" t="str">
        <f t="shared" si="383"/>
        <v/>
      </c>
      <c r="DU202" s="49" t="str">
        <f t="shared" si="384"/>
        <v/>
      </c>
      <c r="DV202" s="49" t="str">
        <f t="shared" si="385"/>
        <v/>
      </c>
      <c r="DX202" s="49"/>
      <c r="DY202" s="49" t="str">
        <f t="shared" si="386"/>
        <v/>
      </c>
      <c r="DZ202" s="49" t="str">
        <f t="shared" si="387"/>
        <v/>
      </c>
      <c r="EA202" s="49" t="str">
        <f t="shared" si="388"/>
        <v/>
      </c>
      <c r="EB202" s="49" t="str">
        <f t="shared" si="389"/>
        <v/>
      </c>
      <c r="EC202" s="49" t="str">
        <f t="shared" si="390"/>
        <v/>
      </c>
      <c r="ED202" s="49" t="str">
        <f t="shared" si="391"/>
        <v/>
      </c>
      <c r="EE202" s="49" t="str">
        <f t="shared" si="392"/>
        <v/>
      </c>
      <c r="EF202" s="49" t="str">
        <f t="shared" si="393"/>
        <v/>
      </c>
      <c r="EH202" s="49"/>
      <c r="EI202" s="49" t="str">
        <f t="shared" si="394"/>
        <v/>
      </c>
      <c r="EJ202" s="49" t="str">
        <f t="shared" si="395"/>
        <v/>
      </c>
      <c r="EK202" s="49" t="str">
        <f t="shared" si="396"/>
        <v/>
      </c>
      <c r="EL202" s="49" t="str">
        <f t="shared" si="397"/>
        <v/>
      </c>
      <c r="EM202" s="49" t="str">
        <f t="shared" si="398"/>
        <v/>
      </c>
      <c r="EN202" s="49" t="str">
        <f t="shared" si="399"/>
        <v/>
      </c>
      <c r="EO202" s="49" t="str">
        <f t="shared" si="400"/>
        <v/>
      </c>
      <c r="EP202" s="49" t="str">
        <f t="shared" si="401"/>
        <v/>
      </c>
      <c r="ER202" s="49"/>
      <c r="ES202" s="49" t="str">
        <f t="shared" si="402"/>
        <v/>
      </c>
      <c r="ET202" s="49" t="str">
        <f t="shared" si="403"/>
        <v/>
      </c>
      <c r="EU202" s="49" t="str">
        <f t="shared" si="404"/>
        <v/>
      </c>
      <c r="EV202" s="49" t="str">
        <f t="shared" si="405"/>
        <v/>
      </c>
      <c r="EW202" s="49" t="str">
        <f t="shared" si="406"/>
        <v/>
      </c>
      <c r="EX202" s="49" t="str">
        <f t="shared" si="407"/>
        <v/>
      </c>
      <c r="EY202" s="49" t="str">
        <f t="shared" si="408"/>
        <v/>
      </c>
      <c r="EZ202" s="49" t="str">
        <f t="shared" si="409"/>
        <v/>
      </c>
      <c r="FB202" s="49"/>
      <c r="FC202" s="49" t="str">
        <f t="shared" si="410"/>
        <v/>
      </c>
      <c r="FD202" s="49" t="str">
        <f t="shared" si="411"/>
        <v/>
      </c>
      <c r="FE202" s="49" t="str">
        <f t="shared" si="412"/>
        <v/>
      </c>
      <c r="FF202" s="49" t="str">
        <f t="shared" si="413"/>
        <v/>
      </c>
      <c r="FG202" s="49" t="str">
        <f t="shared" si="414"/>
        <v/>
      </c>
      <c r="FH202" s="49" t="str">
        <f t="shared" si="415"/>
        <v/>
      </c>
      <c r="FI202" s="49" t="str">
        <f t="shared" si="416"/>
        <v/>
      </c>
      <c r="FJ202" s="49" t="str">
        <f t="shared" si="417"/>
        <v/>
      </c>
      <c r="FL202" s="49"/>
      <c r="FM202" s="49" t="str">
        <f t="shared" si="418"/>
        <v/>
      </c>
      <c r="FN202" s="49" t="str">
        <f t="shared" si="419"/>
        <v/>
      </c>
      <c r="FO202" s="49" t="str">
        <f t="shared" si="420"/>
        <v/>
      </c>
      <c r="FP202" s="49" t="str">
        <f t="shared" si="421"/>
        <v/>
      </c>
      <c r="FQ202" s="49" t="str">
        <f t="shared" si="422"/>
        <v/>
      </c>
      <c r="FR202" s="49" t="str">
        <f t="shared" si="423"/>
        <v/>
      </c>
      <c r="FS202" s="49" t="str">
        <f t="shared" si="424"/>
        <v/>
      </c>
      <c r="FT202" s="49" t="str">
        <f t="shared" si="425"/>
        <v/>
      </c>
      <c r="FV202" s="49"/>
      <c r="FW202" s="49" t="str">
        <f t="shared" si="426"/>
        <v/>
      </c>
      <c r="FX202" s="49" t="str">
        <f t="shared" si="427"/>
        <v/>
      </c>
      <c r="FY202" s="49" t="str">
        <f t="shared" si="428"/>
        <v/>
      </c>
      <c r="FZ202" s="49" t="str">
        <f t="shared" si="429"/>
        <v/>
      </c>
      <c r="GA202" s="49" t="str">
        <f t="shared" si="430"/>
        <v/>
      </c>
      <c r="GB202" s="49" t="str">
        <f t="shared" si="431"/>
        <v/>
      </c>
      <c r="GC202" s="49" t="str">
        <f t="shared" si="432"/>
        <v/>
      </c>
      <c r="GD202" s="49" t="str">
        <f t="shared" si="433"/>
        <v/>
      </c>
      <c r="GF202" s="49"/>
      <c r="GG202" s="49" t="str">
        <f t="shared" si="434"/>
        <v/>
      </c>
      <c r="GH202" s="49" t="str">
        <f t="shared" si="435"/>
        <v/>
      </c>
      <c r="GI202" s="49" t="str">
        <f t="shared" si="436"/>
        <v/>
      </c>
      <c r="GJ202" s="49" t="str">
        <f t="shared" si="437"/>
        <v/>
      </c>
      <c r="GK202" s="49" t="str">
        <f t="shared" si="438"/>
        <v/>
      </c>
      <c r="GL202" s="49" t="str">
        <f t="shared" si="439"/>
        <v/>
      </c>
      <c r="GM202" s="49" t="str">
        <f t="shared" si="440"/>
        <v/>
      </c>
      <c r="GN202" s="49" t="str">
        <f t="shared" si="441"/>
        <v/>
      </c>
      <c r="GP202" s="49"/>
      <c r="GQ202" s="49" t="str">
        <f t="shared" si="442"/>
        <v/>
      </c>
      <c r="GR202" s="49" t="str">
        <f t="shared" si="443"/>
        <v/>
      </c>
      <c r="GS202" s="49" t="str">
        <f t="shared" si="444"/>
        <v/>
      </c>
      <c r="GT202" s="49" t="str">
        <f t="shared" si="445"/>
        <v/>
      </c>
      <c r="GU202" s="49" t="str">
        <f t="shared" si="446"/>
        <v/>
      </c>
      <c r="GV202" s="49" t="str">
        <f t="shared" si="447"/>
        <v/>
      </c>
      <c r="GW202" s="49" t="str">
        <f t="shared" si="448"/>
        <v/>
      </c>
      <c r="GX202" s="49" t="str">
        <f t="shared" si="449"/>
        <v/>
      </c>
    </row>
    <row r="203" spans="17:206" x14ac:dyDescent="0.2">
      <c r="Q203" s="65">
        <v>135</v>
      </c>
      <c r="AB203" s="49"/>
      <c r="AC203" s="49" t="str">
        <f t="shared" si="306"/>
        <v/>
      </c>
      <c r="AD203" s="49" t="str">
        <f t="shared" si="307"/>
        <v/>
      </c>
      <c r="AE203" s="49" t="str">
        <f t="shared" si="308"/>
        <v/>
      </c>
      <c r="AF203" s="49" t="str">
        <f t="shared" si="309"/>
        <v/>
      </c>
      <c r="AG203" s="49" t="str">
        <f t="shared" si="310"/>
        <v/>
      </c>
      <c r="AH203" s="49" t="str">
        <f t="shared" si="311"/>
        <v/>
      </c>
      <c r="AI203" s="49" t="str">
        <f t="shared" si="312"/>
        <v/>
      </c>
      <c r="AJ203" s="49" t="str">
        <f t="shared" si="313"/>
        <v/>
      </c>
      <c r="AL203" s="49"/>
      <c r="AM203" s="49" t="str">
        <f t="shared" si="314"/>
        <v/>
      </c>
      <c r="AN203" s="49" t="str">
        <f t="shared" si="315"/>
        <v/>
      </c>
      <c r="AO203" s="49" t="str">
        <f t="shared" si="316"/>
        <v/>
      </c>
      <c r="AP203" s="49" t="str">
        <f t="shared" si="317"/>
        <v/>
      </c>
      <c r="AQ203" s="49" t="str">
        <f t="shared" si="318"/>
        <v/>
      </c>
      <c r="AR203" s="49" t="str">
        <f t="shared" si="319"/>
        <v/>
      </c>
      <c r="AS203" s="49" t="str">
        <f t="shared" si="320"/>
        <v/>
      </c>
      <c r="AT203" s="49" t="str">
        <f t="shared" si="321"/>
        <v/>
      </c>
      <c r="AV203" s="49"/>
      <c r="AW203" s="49" t="str">
        <f t="shared" si="322"/>
        <v/>
      </c>
      <c r="AX203" s="49" t="str">
        <f t="shared" si="323"/>
        <v/>
      </c>
      <c r="AY203" s="49" t="str">
        <f t="shared" si="324"/>
        <v/>
      </c>
      <c r="AZ203" s="49" t="str">
        <f t="shared" si="325"/>
        <v/>
      </c>
      <c r="BA203" s="49" t="str">
        <f t="shared" si="326"/>
        <v/>
      </c>
      <c r="BB203" s="49" t="str">
        <f t="shared" si="327"/>
        <v/>
      </c>
      <c r="BC203" s="49" t="str">
        <f t="shared" si="328"/>
        <v/>
      </c>
      <c r="BD203" s="49" t="str">
        <f t="shared" si="329"/>
        <v/>
      </c>
      <c r="BF203" s="49"/>
      <c r="BG203" s="49" t="str">
        <f t="shared" si="330"/>
        <v/>
      </c>
      <c r="BH203" s="49" t="str">
        <f t="shared" si="331"/>
        <v/>
      </c>
      <c r="BI203" s="49" t="str">
        <f t="shared" si="332"/>
        <v/>
      </c>
      <c r="BJ203" s="49" t="str">
        <f t="shared" si="333"/>
        <v/>
      </c>
      <c r="BK203" s="49" t="str">
        <f t="shared" si="334"/>
        <v/>
      </c>
      <c r="BL203" s="49" t="str">
        <f t="shared" si="335"/>
        <v/>
      </c>
      <c r="BM203" s="49" t="str">
        <f t="shared" si="336"/>
        <v/>
      </c>
      <c r="BN203" s="49" t="str">
        <f t="shared" si="337"/>
        <v/>
      </c>
      <c r="BP203" s="49"/>
      <c r="BQ203" s="49" t="str">
        <f t="shared" si="338"/>
        <v/>
      </c>
      <c r="BR203" s="49" t="str">
        <f t="shared" si="339"/>
        <v/>
      </c>
      <c r="BS203" s="49" t="str">
        <f t="shared" si="340"/>
        <v/>
      </c>
      <c r="BT203" s="49" t="str">
        <f t="shared" si="341"/>
        <v/>
      </c>
      <c r="BU203" s="49" t="str">
        <f t="shared" si="342"/>
        <v/>
      </c>
      <c r="BV203" s="49" t="str">
        <f t="shared" si="343"/>
        <v/>
      </c>
      <c r="BW203" s="49" t="str">
        <f t="shared" si="344"/>
        <v/>
      </c>
      <c r="BX203" s="49" t="str">
        <f t="shared" si="345"/>
        <v/>
      </c>
      <c r="BZ203" s="49"/>
      <c r="CA203" s="49" t="str">
        <f t="shared" si="346"/>
        <v/>
      </c>
      <c r="CB203" s="49" t="str">
        <f t="shared" si="347"/>
        <v/>
      </c>
      <c r="CC203" s="49" t="str">
        <f t="shared" si="348"/>
        <v/>
      </c>
      <c r="CD203" s="49" t="str">
        <f t="shared" si="349"/>
        <v/>
      </c>
      <c r="CE203" s="49" t="str">
        <f t="shared" si="350"/>
        <v/>
      </c>
      <c r="CF203" s="49" t="str">
        <f t="shared" si="351"/>
        <v/>
      </c>
      <c r="CG203" s="49" t="str">
        <f t="shared" si="352"/>
        <v/>
      </c>
      <c r="CH203" s="49" t="str">
        <f t="shared" si="353"/>
        <v/>
      </c>
      <c r="CJ203" s="49"/>
      <c r="CK203" s="49" t="str">
        <f t="shared" si="354"/>
        <v/>
      </c>
      <c r="CL203" s="49" t="str">
        <f t="shared" si="355"/>
        <v/>
      </c>
      <c r="CM203" s="49" t="str">
        <f t="shared" si="356"/>
        <v/>
      </c>
      <c r="CN203" s="49" t="str">
        <f t="shared" si="357"/>
        <v/>
      </c>
      <c r="CO203" s="49" t="str">
        <f t="shared" si="358"/>
        <v/>
      </c>
      <c r="CP203" s="49" t="str">
        <f t="shared" si="359"/>
        <v/>
      </c>
      <c r="CQ203" s="49" t="str">
        <f t="shared" si="360"/>
        <v/>
      </c>
      <c r="CR203" s="49" t="str">
        <f t="shared" si="361"/>
        <v/>
      </c>
      <c r="CT203" s="49"/>
      <c r="CU203" s="49" t="str">
        <f t="shared" si="362"/>
        <v/>
      </c>
      <c r="CV203" s="49" t="str">
        <f t="shared" si="363"/>
        <v/>
      </c>
      <c r="CW203" s="49" t="str">
        <f t="shared" si="364"/>
        <v/>
      </c>
      <c r="CX203" s="49" t="str">
        <f t="shared" si="365"/>
        <v/>
      </c>
      <c r="CY203" s="49" t="str">
        <f t="shared" si="366"/>
        <v/>
      </c>
      <c r="CZ203" s="49" t="str">
        <f t="shared" si="367"/>
        <v/>
      </c>
      <c r="DA203" s="49" t="str">
        <f t="shared" si="368"/>
        <v/>
      </c>
      <c r="DB203" s="49" t="str">
        <f t="shared" si="369"/>
        <v/>
      </c>
      <c r="DD203" s="49"/>
      <c r="DE203" s="49" t="str">
        <f t="shared" si="370"/>
        <v/>
      </c>
      <c r="DF203" s="49" t="str">
        <f t="shared" si="371"/>
        <v/>
      </c>
      <c r="DG203" s="49" t="str">
        <f t="shared" si="372"/>
        <v/>
      </c>
      <c r="DH203" s="49" t="str">
        <f t="shared" si="373"/>
        <v/>
      </c>
      <c r="DI203" s="49" t="str">
        <f t="shared" si="374"/>
        <v/>
      </c>
      <c r="DJ203" s="49" t="str">
        <f t="shared" si="375"/>
        <v/>
      </c>
      <c r="DK203" s="49" t="str">
        <f t="shared" si="376"/>
        <v/>
      </c>
      <c r="DL203" s="49" t="str">
        <f t="shared" si="377"/>
        <v/>
      </c>
      <c r="DN203" s="49"/>
      <c r="DO203" s="49" t="str">
        <f t="shared" si="378"/>
        <v/>
      </c>
      <c r="DP203" s="49" t="str">
        <f t="shared" si="379"/>
        <v/>
      </c>
      <c r="DQ203" s="49" t="str">
        <f t="shared" si="380"/>
        <v/>
      </c>
      <c r="DR203" s="49" t="str">
        <f t="shared" si="381"/>
        <v/>
      </c>
      <c r="DS203" s="49" t="str">
        <f t="shared" si="382"/>
        <v/>
      </c>
      <c r="DT203" s="49" t="str">
        <f t="shared" si="383"/>
        <v/>
      </c>
      <c r="DU203" s="49" t="str">
        <f t="shared" si="384"/>
        <v/>
      </c>
      <c r="DV203" s="49" t="str">
        <f t="shared" si="385"/>
        <v/>
      </c>
      <c r="DX203" s="49"/>
      <c r="DY203" s="49" t="str">
        <f t="shared" si="386"/>
        <v/>
      </c>
      <c r="DZ203" s="49" t="str">
        <f t="shared" si="387"/>
        <v/>
      </c>
      <c r="EA203" s="49" t="str">
        <f t="shared" si="388"/>
        <v/>
      </c>
      <c r="EB203" s="49" t="str">
        <f t="shared" si="389"/>
        <v/>
      </c>
      <c r="EC203" s="49" t="str">
        <f t="shared" si="390"/>
        <v/>
      </c>
      <c r="ED203" s="49" t="str">
        <f t="shared" si="391"/>
        <v/>
      </c>
      <c r="EE203" s="49" t="str">
        <f t="shared" si="392"/>
        <v/>
      </c>
      <c r="EF203" s="49" t="str">
        <f t="shared" si="393"/>
        <v/>
      </c>
      <c r="EH203" s="49"/>
      <c r="EI203" s="49" t="str">
        <f t="shared" si="394"/>
        <v/>
      </c>
      <c r="EJ203" s="49" t="str">
        <f t="shared" si="395"/>
        <v/>
      </c>
      <c r="EK203" s="49" t="str">
        <f t="shared" si="396"/>
        <v/>
      </c>
      <c r="EL203" s="49" t="str">
        <f t="shared" si="397"/>
        <v/>
      </c>
      <c r="EM203" s="49" t="str">
        <f t="shared" si="398"/>
        <v/>
      </c>
      <c r="EN203" s="49" t="str">
        <f t="shared" si="399"/>
        <v/>
      </c>
      <c r="EO203" s="49" t="str">
        <f t="shared" si="400"/>
        <v/>
      </c>
      <c r="EP203" s="49" t="str">
        <f t="shared" si="401"/>
        <v/>
      </c>
      <c r="ER203" s="49"/>
      <c r="ES203" s="49" t="str">
        <f t="shared" si="402"/>
        <v/>
      </c>
      <c r="ET203" s="49" t="str">
        <f t="shared" si="403"/>
        <v/>
      </c>
      <c r="EU203" s="49" t="str">
        <f t="shared" si="404"/>
        <v/>
      </c>
      <c r="EV203" s="49" t="str">
        <f t="shared" si="405"/>
        <v/>
      </c>
      <c r="EW203" s="49" t="str">
        <f t="shared" si="406"/>
        <v/>
      </c>
      <c r="EX203" s="49" t="str">
        <f t="shared" si="407"/>
        <v/>
      </c>
      <c r="EY203" s="49" t="str">
        <f t="shared" si="408"/>
        <v/>
      </c>
      <c r="EZ203" s="49" t="str">
        <f t="shared" si="409"/>
        <v/>
      </c>
      <c r="FB203" s="49"/>
      <c r="FC203" s="49" t="str">
        <f t="shared" si="410"/>
        <v/>
      </c>
      <c r="FD203" s="49" t="str">
        <f t="shared" si="411"/>
        <v/>
      </c>
      <c r="FE203" s="49" t="str">
        <f t="shared" si="412"/>
        <v/>
      </c>
      <c r="FF203" s="49" t="str">
        <f t="shared" si="413"/>
        <v/>
      </c>
      <c r="FG203" s="49" t="str">
        <f t="shared" si="414"/>
        <v/>
      </c>
      <c r="FH203" s="49" t="str">
        <f t="shared" si="415"/>
        <v/>
      </c>
      <c r="FI203" s="49" t="str">
        <f t="shared" si="416"/>
        <v/>
      </c>
      <c r="FJ203" s="49" t="str">
        <f t="shared" si="417"/>
        <v/>
      </c>
      <c r="FL203" s="49"/>
      <c r="FM203" s="49" t="str">
        <f t="shared" si="418"/>
        <v/>
      </c>
      <c r="FN203" s="49" t="str">
        <f t="shared" si="419"/>
        <v/>
      </c>
      <c r="FO203" s="49" t="str">
        <f t="shared" si="420"/>
        <v/>
      </c>
      <c r="FP203" s="49" t="str">
        <f t="shared" si="421"/>
        <v/>
      </c>
      <c r="FQ203" s="49" t="str">
        <f t="shared" si="422"/>
        <v/>
      </c>
      <c r="FR203" s="49" t="str">
        <f t="shared" si="423"/>
        <v/>
      </c>
      <c r="FS203" s="49" t="str">
        <f t="shared" si="424"/>
        <v/>
      </c>
      <c r="FT203" s="49" t="str">
        <f t="shared" si="425"/>
        <v/>
      </c>
      <c r="FV203" s="49"/>
      <c r="FW203" s="49" t="str">
        <f t="shared" si="426"/>
        <v/>
      </c>
      <c r="FX203" s="49" t="str">
        <f t="shared" si="427"/>
        <v/>
      </c>
      <c r="FY203" s="49" t="str">
        <f t="shared" si="428"/>
        <v/>
      </c>
      <c r="FZ203" s="49" t="str">
        <f t="shared" si="429"/>
        <v/>
      </c>
      <c r="GA203" s="49" t="str">
        <f t="shared" si="430"/>
        <v/>
      </c>
      <c r="GB203" s="49" t="str">
        <f t="shared" si="431"/>
        <v/>
      </c>
      <c r="GC203" s="49" t="str">
        <f t="shared" si="432"/>
        <v/>
      </c>
      <c r="GD203" s="49" t="str">
        <f t="shared" si="433"/>
        <v/>
      </c>
      <c r="GF203" s="49"/>
      <c r="GG203" s="49" t="str">
        <f t="shared" si="434"/>
        <v/>
      </c>
      <c r="GH203" s="49" t="str">
        <f t="shared" si="435"/>
        <v/>
      </c>
      <c r="GI203" s="49" t="str">
        <f t="shared" si="436"/>
        <v/>
      </c>
      <c r="GJ203" s="49" t="str">
        <f t="shared" si="437"/>
        <v/>
      </c>
      <c r="GK203" s="49" t="str">
        <f t="shared" si="438"/>
        <v/>
      </c>
      <c r="GL203" s="49" t="str">
        <f t="shared" si="439"/>
        <v/>
      </c>
      <c r="GM203" s="49" t="str">
        <f t="shared" si="440"/>
        <v/>
      </c>
      <c r="GN203" s="49" t="str">
        <f t="shared" si="441"/>
        <v/>
      </c>
      <c r="GP203" s="49"/>
      <c r="GQ203" s="49" t="str">
        <f t="shared" si="442"/>
        <v/>
      </c>
      <c r="GR203" s="49" t="str">
        <f t="shared" si="443"/>
        <v/>
      </c>
      <c r="GS203" s="49" t="str">
        <f t="shared" si="444"/>
        <v/>
      </c>
      <c r="GT203" s="49" t="str">
        <f t="shared" si="445"/>
        <v/>
      </c>
      <c r="GU203" s="49" t="str">
        <f t="shared" si="446"/>
        <v/>
      </c>
      <c r="GV203" s="49" t="str">
        <f t="shared" si="447"/>
        <v/>
      </c>
      <c r="GW203" s="49" t="str">
        <f t="shared" si="448"/>
        <v/>
      </c>
      <c r="GX203" s="49" t="str">
        <f t="shared" si="449"/>
        <v/>
      </c>
    </row>
    <row r="204" spans="17:206" x14ac:dyDescent="0.2">
      <c r="Q204" s="65">
        <v>136</v>
      </c>
      <c r="AB204" s="49"/>
      <c r="AC204" s="49" t="str">
        <f t="shared" si="306"/>
        <v/>
      </c>
      <c r="AD204" s="49" t="str">
        <f t="shared" si="307"/>
        <v/>
      </c>
      <c r="AE204" s="49" t="str">
        <f t="shared" si="308"/>
        <v/>
      </c>
      <c r="AF204" s="49" t="str">
        <f t="shared" si="309"/>
        <v/>
      </c>
      <c r="AG204" s="49" t="str">
        <f t="shared" si="310"/>
        <v/>
      </c>
      <c r="AH204" s="49" t="str">
        <f t="shared" si="311"/>
        <v/>
      </c>
      <c r="AI204" s="49" t="str">
        <f t="shared" si="312"/>
        <v/>
      </c>
      <c r="AJ204" s="49" t="str">
        <f t="shared" si="313"/>
        <v/>
      </c>
      <c r="AL204" s="49"/>
      <c r="AM204" s="49" t="str">
        <f t="shared" si="314"/>
        <v/>
      </c>
      <c r="AN204" s="49" t="str">
        <f t="shared" si="315"/>
        <v/>
      </c>
      <c r="AO204" s="49" t="str">
        <f t="shared" si="316"/>
        <v/>
      </c>
      <c r="AP204" s="49" t="str">
        <f t="shared" si="317"/>
        <v/>
      </c>
      <c r="AQ204" s="49" t="str">
        <f t="shared" si="318"/>
        <v/>
      </c>
      <c r="AR204" s="49" t="str">
        <f t="shared" si="319"/>
        <v/>
      </c>
      <c r="AS204" s="49" t="str">
        <f t="shared" si="320"/>
        <v/>
      </c>
      <c r="AT204" s="49" t="str">
        <f t="shared" si="321"/>
        <v/>
      </c>
      <c r="AV204" s="49"/>
      <c r="AW204" s="49" t="str">
        <f t="shared" si="322"/>
        <v/>
      </c>
      <c r="AX204" s="49" t="str">
        <f t="shared" si="323"/>
        <v/>
      </c>
      <c r="AY204" s="49" t="str">
        <f t="shared" si="324"/>
        <v/>
      </c>
      <c r="AZ204" s="49" t="str">
        <f t="shared" si="325"/>
        <v/>
      </c>
      <c r="BA204" s="49" t="str">
        <f t="shared" si="326"/>
        <v/>
      </c>
      <c r="BB204" s="49" t="str">
        <f t="shared" si="327"/>
        <v/>
      </c>
      <c r="BC204" s="49" t="str">
        <f t="shared" si="328"/>
        <v/>
      </c>
      <c r="BD204" s="49" t="str">
        <f t="shared" si="329"/>
        <v/>
      </c>
      <c r="BF204" s="49"/>
      <c r="BG204" s="49" t="str">
        <f t="shared" si="330"/>
        <v/>
      </c>
      <c r="BH204" s="49" t="str">
        <f t="shared" si="331"/>
        <v/>
      </c>
      <c r="BI204" s="49" t="str">
        <f t="shared" si="332"/>
        <v/>
      </c>
      <c r="BJ204" s="49" t="str">
        <f t="shared" si="333"/>
        <v/>
      </c>
      <c r="BK204" s="49" t="str">
        <f t="shared" si="334"/>
        <v/>
      </c>
      <c r="BL204" s="49" t="str">
        <f t="shared" si="335"/>
        <v/>
      </c>
      <c r="BM204" s="49" t="str">
        <f t="shared" si="336"/>
        <v/>
      </c>
      <c r="BN204" s="49" t="str">
        <f t="shared" si="337"/>
        <v/>
      </c>
      <c r="BP204" s="49"/>
      <c r="BQ204" s="49" t="str">
        <f t="shared" si="338"/>
        <v/>
      </c>
      <c r="BR204" s="49" t="str">
        <f t="shared" si="339"/>
        <v/>
      </c>
      <c r="BS204" s="49" t="str">
        <f t="shared" si="340"/>
        <v/>
      </c>
      <c r="BT204" s="49" t="str">
        <f t="shared" si="341"/>
        <v/>
      </c>
      <c r="BU204" s="49" t="str">
        <f t="shared" si="342"/>
        <v/>
      </c>
      <c r="BV204" s="49" t="str">
        <f t="shared" si="343"/>
        <v/>
      </c>
      <c r="BW204" s="49" t="str">
        <f t="shared" si="344"/>
        <v/>
      </c>
      <c r="BX204" s="49" t="str">
        <f t="shared" si="345"/>
        <v/>
      </c>
      <c r="BZ204" s="49"/>
      <c r="CA204" s="49" t="str">
        <f t="shared" si="346"/>
        <v/>
      </c>
      <c r="CB204" s="49" t="str">
        <f t="shared" si="347"/>
        <v/>
      </c>
      <c r="CC204" s="49" t="str">
        <f t="shared" si="348"/>
        <v/>
      </c>
      <c r="CD204" s="49" t="str">
        <f t="shared" si="349"/>
        <v/>
      </c>
      <c r="CE204" s="49" t="str">
        <f t="shared" si="350"/>
        <v/>
      </c>
      <c r="CF204" s="49" t="str">
        <f t="shared" si="351"/>
        <v/>
      </c>
      <c r="CG204" s="49" t="str">
        <f t="shared" si="352"/>
        <v/>
      </c>
      <c r="CH204" s="49" t="str">
        <f t="shared" si="353"/>
        <v/>
      </c>
      <c r="CJ204" s="49"/>
      <c r="CK204" s="49" t="str">
        <f t="shared" si="354"/>
        <v/>
      </c>
      <c r="CL204" s="49" t="str">
        <f t="shared" si="355"/>
        <v/>
      </c>
      <c r="CM204" s="49" t="str">
        <f t="shared" si="356"/>
        <v/>
      </c>
      <c r="CN204" s="49" t="str">
        <f t="shared" si="357"/>
        <v/>
      </c>
      <c r="CO204" s="49" t="str">
        <f t="shared" si="358"/>
        <v/>
      </c>
      <c r="CP204" s="49" t="str">
        <f t="shared" si="359"/>
        <v/>
      </c>
      <c r="CQ204" s="49" t="str">
        <f t="shared" si="360"/>
        <v/>
      </c>
      <c r="CR204" s="49" t="str">
        <f t="shared" si="361"/>
        <v/>
      </c>
      <c r="CT204" s="49"/>
      <c r="CU204" s="49" t="str">
        <f t="shared" si="362"/>
        <v/>
      </c>
      <c r="CV204" s="49" t="str">
        <f t="shared" si="363"/>
        <v/>
      </c>
      <c r="CW204" s="49" t="str">
        <f t="shared" si="364"/>
        <v/>
      </c>
      <c r="CX204" s="49" t="str">
        <f t="shared" si="365"/>
        <v/>
      </c>
      <c r="CY204" s="49" t="str">
        <f t="shared" si="366"/>
        <v/>
      </c>
      <c r="CZ204" s="49" t="str">
        <f t="shared" si="367"/>
        <v/>
      </c>
      <c r="DA204" s="49" t="str">
        <f t="shared" si="368"/>
        <v/>
      </c>
      <c r="DB204" s="49" t="str">
        <f t="shared" si="369"/>
        <v/>
      </c>
      <c r="DD204" s="49"/>
      <c r="DE204" s="49" t="str">
        <f t="shared" si="370"/>
        <v/>
      </c>
      <c r="DF204" s="49" t="str">
        <f t="shared" si="371"/>
        <v/>
      </c>
      <c r="DG204" s="49" t="str">
        <f t="shared" si="372"/>
        <v/>
      </c>
      <c r="DH204" s="49" t="str">
        <f t="shared" si="373"/>
        <v/>
      </c>
      <c r="DI204" s="49" t="str">
        <f t="shared" si="374"/>
        <v/>
      </c>
      <c r="DJ204" s="49" t="str">
        <f t="shared" si="375"/>
        <v/>
      </c>
      <c r="DK204" s="49" t="str">
        <f t="shared" si="376"/>
        <v/>
      </c>
      <c r="DL204" s="49" t="str">
        <f t="shared" si="377"/>
        <v/>
      </c>
      <c r="DN204" s="49"/>
      <c r="DO204" s="49" t="str">
        <f t="shared" si="378"/>
        <v/>
      </c>
      <c r="DP204" s="49" t="str">
        <f t="shared" si="379"/>
        <v/>
      </c>
      <c r="DQ204" s="49" t="str">
        <f t="shared" si="380"/>
        <v/>
      </c>
      <c r="DR204" s="49" t="str">
        <f t="shared" si="381"/>
        <v/>
      </c>
      <c r="DS204" s="49" t="str">
        <f t="shared" si="382"/>
        <v/>
      </c>
      <c r="DT204" s="49" t="str">
        <f t="shared" si="383"/>
        <v/>
      </c>
      <c r="DU204" s="49" t="str">
        <f t="shared" si="384"/>
        <v/>
      </c>
      <c r="DV204" s="49" t="str">
        <f t="shared" si="385"/>
        <v/>
      </c>
      <c r="DX204" s="49"/>
      <c r="DY204" s="49" t="str">
        <f t="shared" si="386"/>
        <v/>
      </c>
      <c r="DZ204" s="49" t="str">
        <f t="shared" si="387"/>
        <v/>
      </c>
      <c r="EA204" s="49" t="str">
        <f t="shared" si="388"/>
        <v/>
      </c>
      <c r="EB204" s="49" t="str">
        <f t="shared" si="389"/>
        <v/>
      </c>
      <c r="EC204" s="49" t="str">
        <f t="shared" si="390"/>
        <v/>
      </c>
      <c r="ED204" s="49" t="str">
        <f t="shared" si="391"/>
        <v/>
      </c>
      <c r="EE204" s="49" t="str">
        <f t="shared" si="392"/>
        <v/>
      </c>
      <c r="EF204" s="49" t="str">
        <f t="shared" si="393"/>
        <v/>
      </c>
      <c r="EH204" s="49"/>
      <c r="EI204" s="49" t="str">
        <f t="shared" si="394"/>
        <v/>
      </c>
      <c r="EJ204" s="49" t="str">
        <f t="shared" si="395"/>
        <v/>
      </c>
      <c r="EK204" s="49" t="str">
        <f t="shared" si="396"/>
        <v/>
      </c>
      <c r="EL204" s="49" t="str">
        <f t="shared" si="397"/>
        <v/>
      </c>
      <c r="EM204" s="49" t="str">
        <f t="shared" si="398"/>
        <v/>
      </c>
      <c r="EN204" s="49" t="str">
        <f t="shared" si="399"/>
        <v/>
      </c>
      <c r="EO204" s="49" t="str">
        <f t="shared" si="400"/>
        <v/>
      </c>
      <c r="EP204" s="49" t="str">
        <f t="shared" si="401"/>
        <v/>
      </c>
      <c r="ER204" s="49"/>
      <c r="ES204" s="49" t="str">
        <f t="shared" si="402"/>
        <v/>
      </c>
      <c r="ET204" s="49" t="str">
        <f t="shared" si="403"/>
        <v/>
      </c>
      <c r="EU204" s="49" t="str">
        <f t="shared" si="404"/>
        <v/>
      </c>
      <c r="EV204" s="49" t="str">
        <f t="shared" si="405"/>
        <v/>
      </c>
      <c r="EW204" s="49" t="str">
        <f t="shared" si="406"/>
        <v/>
      </c>
      <c r="EX204" s="49" t="str">
        <f t="shared" si="407"/>
        <v/>
      </c>
      <c r="EY204" s="49" t="str">
        <f t="shared" si="408"/>
        <v/>
      </c>
      <c r="EZ204" s="49" t="str">
        <f t="shared" si="409"/>
        <v/>
      </c>
      <c r="FB204" s="49"/>
      <c r="FC204" s="49" t="str">
        <f t="shared" si="410"/>
        <v/>
      </c>
      <c r="FD204" s="49" t="str">
        <f t="shared" si="411"/>
        <v/>
      </c>
      <c r="FE204" s="49" t="str">
        <f t="shared" si="412"/>
        <v/>
      </c>
      <c r="FF204" s="49" t="str">
        <f t="shared" si="413"/>
        <v/>
      </c>
      <c r="FG204" s="49" t="str">
        <f t="shared" si="414"/>
        <v/>
      </c>
      <c r="FH204" s="49" t="str">
        <f t="shared" si="415"/>
        <v/>
      </c>
      <c r="FI204" s="49" t="str">
        <f t="shared" si="416"/>
        <v/>
      </c>
      <c r="FJ204" s="49" t="str">
        <f t="shared" si="417"/>
        <v/>
      </c>
      <c r="FL204" s="49"/>
      <c r="FM204" s="49" t="str">
        <f t="shared" si="418"/>
        <v/>
      </c>
      <c r="FN204" s="49" t="str">
        <f t="shared" si="419"/>
        <v/>
      </c>
      <c r="FO204" s="49" t="str">
        <f t="shared" si="420"/>
        <v/>
      </c>
      <c r="FP204" s="49" t="str">
        <f t="shared" si="421"/>
        <v/>
      </c>
      <c r="FQ204" s="49" t="str">
        <f t="shared" si="422"/>
        <v/>
      </c>
      <c r="FR204" s="49" t="str">
        <f t="shared" si="423"/>
        <v/>
      </c>
      <c r="FS204" s="49" t="str">
        <f t="shared" si="424"/>
        <v/>
      </c>
      <c r="FT204" s="49" t="str">
        <f t="shared" si="425"/>
        <v/>
      </c>
      <c r="FV204" s="49"/>
      <c r="FW204" s="49" t="str">
        <f t="shared" si="426"/>
        <v/>
      </c>
      <c r="FX204" s="49" t="str">
        <f t="shared" si="427"/>
        <v/>
      </c>
      <c r="FY204" s="49" t="str">
        <f t="shared" si="428"/>
        <v/>
      </c>
      <c r="FZ204" s="49" t="str">
        <f t="shared" si="429"/>
        <v/>
      </c>
      <c r="GA204" s="49" t="str">
        <f t="shared" si="430"/>
        <v/>
      </c>
      <c r="GB204" s="49" t="str">
        <f t="shared" si="431"/>
        <v/>
      </c>
      <c r="GC204" s="49" t="str">
        <f t="shared" si="432"/>
        <v/>
      </c>
      <c r="GD204" s="49" t="str">
        <f t="shared" si="433"/>
        <v/>
      </c>
      <c r="GF204" s="49"/>
      <c r="GG204" s="49" t="str">
        <f t="shared" si="434"/>
        <v/>
      </c>
      <c r="GH204" s="49" t="str">
        <f t="shared" si="435"/>
        <v/>
      </c>
      <c r="GI204" s="49" t="str">
        <f t="shared" si="436"/>
        <v/>
      </c>
      <c r="GJ204" s="49" t="str">
        <f t="shared" si="437"/>
        <v/>
      </c>
      <c r="GK204" s="49" t="str">
        <f t="shared" si="438"/>
        <v/>
      </c>
      <c r="GL204" s="49" t="str">
        <f t="shared" si="439"/>
        <v/>
      </c>
      <c r="GM204" s="49" t="str">
        <f t="shared" si="440"/>
        <v/>
      </c>
      <c r="GN204" s="49" t="str">
        <f t="shared" si="441"/>
        <v/>
      </c>
      <c r="GP204" s="49"/>
      <c r="GQ204" s="49" t="str">
        <f t="shared" si="442"/>
        <v/>
      </c>
      <c r="GR204" s="49" t="str">
        <f t="shared" si="443"/>
        <v/>
      </c>
      <c r="GS204" s="49" t="str">
        <f t="shared" si="444"/>
        <v/>
      </c>
      <c r="GT204" s="49" t="str">
        <f t="shared" si="445"/>
        <v/>
      </c>
      <c r="GU204" s="49" t="str">
        <f t="shared" si="446"/>
        <v/>
      </c>
      <c r="GV204" s="49" t="str">
        <f t="shared" si="447"/>
        <v/>
      </c>
      <c r="GW204" s="49" t="str">
        <f t="shared" si="448"/>
        <v/>
      </c>
      <c r="GX204" s="49" t="str">
        <f t="shared" si="449"/>
        <v/>
      </c>
    </row>
    <row r="205" spans="17:206" x14ac:dyDescent="0.2">
      <c r="Q205" s="65">
        <v>137</v>
      </c>
      <c r="AB205" s="49"/>
      <c r="AC205" s="49" t="str">
        <f t="shared" si="306"/>
        <v/>
      </c>
      <c r="AD205" s="49" t="str">
        <f t="shared" si="307"/>
        <v/>
      </c>
      <c r="AE205" s="49" t="str">
        <f t="shared" si="308"/>
        <v/>
      </c>
      <c r="AF205" s="49" t="str">
        <f t="shared" si="309"/>
        <v/>
      </c>
      <c r="AG205" s="49" t="str">
        <f t="shared" si="310"/>
        <v/>
      </c>
      <c r="AH205" s="49" t="str">
        <f t="shared" si="311"/>
        <v/>
      </c>
      <c r="AI205" s="49" t="str">
        <f t="shared" si="312"/>
        <v/>
      </c>
      <c r="AJ205" s="49" t="str">
        <f t="shared" si="313"/>
        <v/>
      </c>
      <c r="AL205" s="49"/>
      <c r="AM205" s="49" t="str">
        <f t="shared" si="314"/>
        <v/>
      </c>
      <c r="AN205" s="49" t="str">
        <f t="shared" si="315"/>
        <v/>
      </c>
      <c r="AO205" s="49" t="str">
        <f t="shared" si="316"/>
        <v/>
      </c>
      <c r="AP205" s="49" t="str">
        <f t="shared" si="317"/>
        <v/>
      </c>
      <c r="AQ205" s="49" t="str">
        <f t="shared" si="318"/>
        <v/>
      </c>
      <c r="AR205" s="49" t="str">
        <f t="shared" si="319"/>
        <v/>
      </c>
      <c r="AS205" s="49" t="str">
        <f t="shared" si="320"/>
        <v/>
      </c>
      <c r="AT205" s="49" t="str">
        <f t="shared" si="321"/>
        <v/>
      </c>
      <c r="AV205" s="49"/>
      <c r="AW205" s="49" t="str">
        <f t="shared" si="322"/>
        <v/>
      </c>
      <c r="AX205" s="49" t="str">
        <f t="shared" si="323"/>
        <v/>
      </c>
      <c r="AY205" s="49" t="str">
        <f t="shared" si="324"/>
        <v/>
      </c>
      <c r="AZ205" s="49" t="str">
        <f t="shared" si="325"/>
        <v/>
      </c>
      <c r="BA205" s="49" t="str">
        <f t="shared" si="326"/>
        <v/>
      </c>
      <c r="BB205" s="49" t="str">
        <f t="shared" si="327"/>
        <v/>
      </c>
      <c r="BC205" s="49" t="str">
        <f t="shared" si="328"/>
        <v/>
      </c>
      <c r="BD205" s="49" t="str">
        <f t="shared" si="329"/>
        <v/>
      </c>
      <c r="BF205" s="49"/>
      <c r="BG205" s="49" t="str">
        <f t="shared" si="330"/>
        <v/>
      </c>
      <c r="BH205" s="49" t="str">
        <f t="shared" si="331"/>
        <v/>
      </c>
      <c r="BI205" s="49" t="str">
        <f t="shared" si="332"/>
        <v/>
      </c>
      <c r="BJ205" s="49" t="str">
        <f t="shared" si="333"/>
        <v/>
      </c>
      <c r="BK205" s="49" t="str">
        <f t="shared" si="334"/>
        <v/>
      </c>
      <c r="BL205" s="49" t="str">
        <f t="shared" si="335"/>
        <v/>
      </c>
      <c r="BM205" s="49" t="str">
        <f t="shared" si="336"/>
        <v/>
      </c>
      <c r="BN205" s="49" t="str">
        <f t="shared" si="337"/>
        <v/>
      </c>
      <c r="BP205" s="49"/>
      <c r="BQ205" s="49" t="str">
        <f t="shared" si="338"/>
        <v/>
      </c>
      <c r="BR205" s="49" t="str">
        <f t="shared" si="339"/>
        <v/>
      </c>
      <c r="BS205" s="49" t="str">
        <f t="shared" si="340"/>
        <v/>
      </c>
      <c r="BT205" s="49" t="str">
        <f t="shared" si="341"/>
        <v/>
      </c>
      <c r="BU205" s="49" t="str">
        <f t="shared" si="342"/>
        <v/>
      </c>
      <c r="BV205" s="49" t="str">
        <f t="shared" si="343"/>
        <v/>
      </c>
      <c r="BW205" s="49" t="str">
        <f t="shared" si="344"/>
        <v/>
      </c>
      <c r="BX205" s="49" t="str">
        <f t="shared" si="345"/>
        <v/>
      </c>
      <c r="BZ205" s="49"/>
      <c r="CA205" s="49" t="str">
        <f t="shared" si="346"/>
        <v/>
      </c>
      <c r="CB205" s="49" t="str">
        <f t="shared" si="347"/>
        <v/>
      </c>
      <c r="CC205" s="49" t="str">
        <f t="shared" si="348"/>
        <v/>
      </c>
      <c r="CD205" s="49" t="str">
        <f t="shared" si="349"/>
        <v/>
      </c>
      <c r="CE205" s="49" t="str">
        <f t="shared" si="350"/>
        <v/>
      </c>
      <c r="CF205" s="49" t="str">
        <f t="shared" si="351"/>
        <v/>
      </c>
      <c r="CG205" s="49" t="str">
        <f t="shared" si="352"/>
        <v/>
      </c>
      <c r="CH205" s="49" t="str">
        <f t="shared" si="353"/>
        <v/>
      </c>
      <c r="CJ205" s="49"/>
      <c r="CK205" s="49" t="str">
        <f t="shared" si="354"/>
        <v/>
      </c>
      <c r="CL205" s="49" t="str">
        <f t="shared" si="355"/>
        <v/>
      </c>
      <c r="CM205" s="49" t="str">
        <f t="shared" si="356"/>
        <v/>
      </c>
      <c r="CN205" s="49" t="str">
        <f t="shared" si="357"/>
        <v/>
      </c>
      <c r="CO205" s="49" t="str">
        <f t="shared" si="358"/>
        <v/>
      </c>
      <c r="CP205" s="49" t="str">
        <f t="shared" si="359"/>
        <v/>
      </c>
      <c r="CQ205" s="49" t="str">
        <f t="shared" si="360"/>
        <v/>
      </c>
      <c r="CR205" s="49" t="str">
        <f t="shared" si="361"/>
        <v/>
      </c>
      <c r="CT205" s="49"/>
      <c r="CU205" s="49" t="str">
        <f t="shared" si="362"/>
        <v/>
      </c>
      <c r="CV205" s="49" t="str">
        <f t="shared" si="363"/>
        <v/>
      </c>
      <c r="CW205" s="49" t="str">
        <f t="shared" si="364"/>
        <v/>
      </c>
      <c r="CX205" s="49" t="str">
        <f t="shared" si="365"/>
        <v/>
      </c>
      <c r="CY205" s="49" t="str">
        <f t="shared" si="366"/>
        <v/>
      </c>
      <c r="CZ205" s="49" t="str">
        <f t="shared" si="367"/>
        <v/>
      </c>
      <c r="DA205" s="49" t="str">
        <f t="shared" si="368"/>
        <v/>
      </c>
      <c r="DB205" s="49" t="str">
        <f t="shared" si="369"/>
        <v/>
      </c>
      <c r="DD205" s="49"/>
      <c r="DE205" s="49" t="str">
        <f t="shared" si="370"/>
        <v/>
      </c>
      <c r="DF205" s="49" t="str">
        <f t="shared" si="371"/>
        <v/>
      </c>
      <c r="DG205" s="49" t="str">
        <f t="shared" si="372"/>
        <v/>
      </c>
      <c r="DH205" s="49" t="str">
        <f t="shared" si="373"/>
        <v/>
      </c>
      <c r="DI205" s="49" t="str">
        <f t="shared" si="374"/>
        <v/>
      </c>
      <c r="DJ205" s="49" t="str">
        <f t="shared" si="375"/>
        <v/>
      </c>
      <c r="DK205" s="49" t="str">
        <f t="shared" si="376"/>
        <v/>
      </c>
      <c r="DL205" s="49" t="str">
        <f t="shared" si="377"/>
        <v/>
      </c>
      <c r="DN205" s="49"/>
      <c r="DO205" s="49" t="str">
        <f t="shared" si="378"/>
        <v/>
      </c>
      <c r="DP205" s="49" t="str">
        <f t="shared" si="379"/>
        <v/>
      </c>
      <c r="DQ205" s="49" t="str">
        <f t="shared" si="380"/>
        <v/>
      </c>
      <c r="DR205" s="49" t="str">
        <f t="shared" si="381"/>
        <v/>
      </c>
      <c r="DS205" s="49" t="str">
        <f t="shared" si="382"/>
        <v/>
      </c>
      <c r="DT205" s="49" t="str">
        <f t="shared" si="383"/>
        <v/>
      </c>
      <c r="DU205" s="49" t="str">
        <f t="shared" si="384"/>
        <v/>
      </c>
      <c r="DV205" s="49" t="str">
        <f t="shared" si="385"/>
        <v/>
      </c>
      <c r="DX205" s="49"/>
      <c r="DY205" s="49" t="str">
        <f t="shared" si="386"/>
        <v/>
      </c>
      <c r="DZ205" s="49" t="str">
        <f t="shared" si="387"/>
        <v/>
      </c>
      <c r="EA205" s="49" t="str">
        <f t="shared" si="388"/>
        <v/>
      </c>
      <c r="EB205" s="49" t="str">
        <f t="shared" si="389"/>
        <v/>
      </c>
      <c r="EC205" s="49" t="str">
        <f t="shared" si="390"/>
        <v/>
      </c>
      <c r="ED205" s="49" t="str">
        <f t="shared" si="391"/>
        <v/>
      </c>
      <c r="EE205" s="49" t="str">
        <f t="shared" si="392"/>
        <v/>
      </c>
      <c r="EF205" s="49" t="str">
        <f t="shared" si="393"/>
        <v/>
      </c>
      <c r="EH205" s="49"/>
      <c r="EI205" s="49" t="str">
        <f t="shared" si="394"/>
        <v/>
      </c>
      <c r="EJ205" s="49" t="str">
        <f t="shared" si="395"/>
        <v/>
      </c>
      <c r="EK205" s="49" t="str">
        <f t="shared" si="396"/>
        <v/>
      </c>
      <c r="EL205" s="49" t="str">
        <f t="shared" si="397"/>
        <v/>
      </c>
      <c r="EM205" s="49" t="str">
        <f t="shared" si="398"/>
        <v/>
      </c>
      <c r="EN205" s="49" t="str">
        <f t="shared" si="399"/>
        <v/>
      </c>
      <c r="EO205" s="49" t="str">
        <f t="shared" si="400"/>
        <v/>
      </c>
      <c r="EP205" s="49" t="str">
        <f t="shared" si="401"/>
        <v/>
      </c>
      <c r="ER205" s="49"/>
      <c r="ES205" s="49" t="str">
        <f t="shared" si="402"/>
        <v/>
      </c>
      <c r="ET205" s="49" t="str">
        <f t="shared" si="403"/>
        <v/>
      </c>
      <c r="EU205" s="49" t="str">
        <f t="shared" si="404"/>
        <v/>
      </c>
      <c r="EV205" s="49" t="str">
        <f t="shared" si="405"/>
        <v/>
      </c>
      <c r="EW205" s="49" t="str">
        <f t="shared" si="406"/>
        <v/>
      </c>
      <c r="EX205" s="49" t="str">
        <f t="shared" si="407"/>
        <v/>
      </c>
      <c r="EY205" s="49" t="str">
        <f t="shared" si="408"/>
        <v/>
      </c>
      <c r="EZ205" s="49" t="str">
        <f t="shared" si="409"/>
        <v/>
      </c>
      <c r="FB205" s="49"/>
      <c r="FC205" s="49" t="str">
        <f t="shared" si="410"/>
        <v/>
      </c>
      <c r="FD205" s="49" t="str">
        <f t="shared" si="411"/>
        <v/>
      </c>
      <c r="FE205" s="49" t="str">
        <f t="shared" si="412"/>
        <v/>
      </c>
      <c r="FF205" s="49" t="str">
        <f t="shared" si="413"/>
        <v/>
      </c>
      <c r="FG205" s="49" t="str">
        <f t="shared" si="414"/>
        <v/>
      </c>
      <c r="FH205" s="49" t="str">
        <f t="shared" si="415"/>
        <v/>
      </c>
      <c r="FI205" s="49" t="str">
        <f t="shared" si="416"/>
        <v/>
      </c>
      <c r="FJ205" s="49" t="str">
        <f t="shared" si="417"/>
        <v/>
      </c>
      <c r="FL205" s="49"/>
      <c r="FM205" s="49" t="str">
        <f t="shared" si="418"/>
        <v/>
      </c>
      <c r="FN205" s="49" t="str">
        <f t="shared" si="419"/>
        <v/>
      </c>
      <c r="FO205" s="49" t="str">
        <f t="shared" si="420"/>
        <v/>
      </c>
      <c r="FP205" s="49" t="str">
        <f t="shared" si="421"/>
        <v/>
      </c>
      <c r="FQ205" s="49" t="str">
        <f t="shared" si="422"/>
        <v/>
      </c>
      <c r="FR205" s="49" t="str">
        <f t="shared" si="423"/>
        <v/>
      </c>
      <c r="FS205" s="49" t="str">
        <f t="shared" si="424"/>
        <v/>
      </c>
      <c r="FT205" s="49" t="str">
        <f t="shared" si="425"/>
        <v/>
      </c>
      <c r="FV205" s="49"/>
      <c r="FW205" s="49" t="str">
        <f t="shared" si="426"/>
        <v/>
      </c>
      <c r="FX205" s="49" t="str">
        <f t="shared" si="427"/>
        <v/>
      </c>
      <c r="FY205" s="49" t="str">
        <f t="shared" si="428"/>
        <v/>
      </c>
      <c r="FZ205" s="49" t="str">
        <f t="shared" si="429"/>
        <v/>
      </c>
      <c r="GA205" s="49" t="str">
        <f t="shared" si="430"/>
        <v/>
      </c>
      <c r="GB205" s="49" t="str">
        <f t="shared" si="431"/>
        <v/>
      </c>
      <c r="GC205" s="49" t="str">
        <f t="shared" si="432"/>
        <v/>
      </c>
      <c r="GD205" s="49" t="str">
        <f t="shared" si="433"/>
        <v/>
      </c>
      <c r="GF205" s="49"/>
      <c r="GG205" s="49" t="str">
        <f t="shared" si="434"/>
        <v/>
      </c>
      <c r="GH205" s="49" t="str">
        <f t="shared" si="435"/>
        <v/>
      </c>
      <c r="GI205" s="49" t="str">
        <f t="shared" si="436"/>
        <v/>
      </c>
      <c r="GJ205" s="49" t="str">
        <f t="shared" si="437"/>
        <v/>
      </c>
      <c r="GK205" s="49" t="str">
        <f t="shared" si="438"/>
        <v/>
      </c>
      <c r="GL205" s="49" t="str">
        <f t="shared" si="439"/>
        <v/>
      </c>
      <c r="GM205" s="49" t="str">
        <f t="shared" si="440"/>
        <v/>
      </c>
      <c r="GN205" s="49" t="str">
        <f t="shared" si="441"/>
        <v/>
      </c>
      <c r="GP205" s="49"/>
      <c r="GQ205" s="49" t="str">
        <f t="shared" si="442"/>
        <v/>
      </c>
      <c r="GR205" s="49" t="str">
        <f t="shared" si="443"/>
        <v/>
      </c>
      <c r="GS205" s="49" t="str">
        <f t="shared" si="444"/>
        <v/>
      </c>
      <c r="GT205" s="49" t="str">
        <f t="shared" si="445"/>
        <v/>
      </c>
      <c r="GU205" s="49" t="str">
        <f t="shared" si="446"/>
        <v/>
      </c>
      <c r="GV205" s="49" t="str">
        <f t="shared" si="447"/>
        <v/>
      </c>
      <c r="GW205" s="49" t="str">
        <f t="shared" si="448"/>
        <v/>
      </c>
      <c r="GX205" s="49" t="str">
        <f t="shared" si="449"/>
        <v/>
      </c>
    </row>
    <row r="206" spans="17:206" x14ac:dyDescent="0.2">
      <c r="Q206" s="65">
        <v>138</v>
      </c>
      <c r="AB206" s="49"/>
      <c r="AC206" s="49" t="str">
        <f t="shared" si="306"/>
        <v/>
      </c>
      <c r="AD206" s="49" t="str">
        <f t="shared" si="307"/>
        <v/>
      </c>
      <c r="AE206" s="49" t="str">
        <f t="shared" si="308"/>
        <v/>
      </c>
      <c r="AF206" s="49" t="str">
        <f t="shared" si="309"/>
        <v/>
      </c>
      <c r="AG206" s="49" t="str">
        <f t="shared" si="310"/>
        <v/>
      </c>
      <c r="AH206" s="49" t="str">
        <f t="shared" si="311"/>
        <v/>
      </c>
      <c r="AI206" s="49" t="str">
        <f t="shared" si="312"/>
        <v/>
      </c>
      <c r="AJ206" s="49" t="str">
        <f t="shared" si="313"/>
        <v/>
      </c>
      <c r="AL206" s="49"/>
      <c r="AM206" s="49" t="str">
        <f t="shared" si="314"/>
        <v/>
      </c>
      <c r="AN206" s="49" t="str">
        <f t="shared" si="315"/>
        <v/>
      </c>
      <c r="AO206" s="49" t="str">
        <f t="shared" si="316"/>
        <v/>
      </c>
      <c r="AP206" s="49" t="str">
        <f t="shared" si="317"/>
        <v/>
      </c>
      <c r="AQ206" s="49" t="str">
        <f t="shared" si="318"/>
        <v/>
      </c>
      <c r="AR206" s="49" t="str">
        <f t="shared" si="319"/>
        <v/>
      </c>
      <c r="AS206" s="49" t="str">
        <f t="shared" si="320"/>
        <v/>
      </c>
      <c r="AT206" s="49" t="str">
        <f t="shared" si="321"/>
        <v/>
      </c>
      <c r="AV206" s="49"/>
      <c r="AW206" s="49" t="str">
        <f t="shared" si="322"/>
        <v/>
      </c>
      <c r="AX206" s="49" t="str">
        <f t="shared" si="323"/>
        <v/>
      </c>
      <c r="AY206" s="49" t="str">
        <f t="shared" si="324"/>
        <v/>
      </c>
      <c r="AZ206" s="49" t="str">
        <f t="shared" si="325"/>
        <v/>
      </c>
      <c r="BA206" s="49" t="str">
        <f t="shared" si="326"/>
        <v/>
      </c>
      <c r="BB206" s="49" t="str">
        <f t="shared" si="327"/>
        <v/>
      </c>
      <c r="BC206" s="49" t="str">
        <f t="shared" si="328"/>
        <v/>
      </c>
      <c r="BD206" s="49" t="str">
        <f t="shared" si="329"/>
        <v/>
      </c>
      <c r="BF206" s="49"/>
      <c r="BG206" s="49" t="str">
        <f t="shared" si="330"/>
        <v/>
      </c>
      <c r="BH206" s="49" t="str">
        <f t="shared" si="331"/>
        <v/>
      </c>
      <c r="BI206" s="49" t="str">
        <f t="shared" si="332"/>
        <v/>
      </c>
      <c r="BJ206" s="49" t="str">
        <f t="shared" si="333"/>
        <v/>
      </c>
      <c r="BK206" s="49" t="str">
        <f t="shared" si="334"/>
        <v/>
      </c>
      <c r="BL206" s="49" t="str">
        <f t="shared" si="335"/>
        <v/>
      </c>
      <c r="BM206" s="49" t="str">
        <f t="shared" si="336"/>
        <v/>
      </c>
      <c r="BN206" s="49" t="str">
        <f t="shared" si="337"/>
        <v/>
      </c>
      <c r="BP206" s="49"/>
      <c r="BQ206" s="49" t="str">
        <f t="shared" si="338"/>
        <v/>
      </c>
      <c r="BR206" s="49" t="str">
        <f t="shared" si="339"/>
        <v/>
      </c>
      <c r="BS206" s="49" t="str">
        <f t="shared" si="340"/>
        <v/>
      </c>
      <c r="BT206" s="49" t="str">
        <f t="shared" si="341"/>
        <v/>
      </c>
      <c r="BU206" s="49" t="str">
        <f t="shared" si="342"/>
        <v/>
      </c>
      <c r="BV206" s="49" t="str">
        <f t="shared" si="343"/>
        <v/>
      </c>
      <c r="BW206" s="49" t="str">
        <f t="shared" si="344"/>
        <v/>
      </c>
      <c r="BX206" s="49" t="str">
        <f t="shared" si="345"/>
        <v/>
      </c>
      <c r="BZ206" s="49"/>
      <c r="CA206" s="49" t="str">
        <f t="shared" si="346"/>
        <v/>
      </c>
      <c r="CB206" s="49" t="str">
        <f t="shared" si="347"/>
        <v/>
      </c>
      <c r="CC206" s="49" t="str">
        <f t="shared" si="348"/>
        <v/>
      </c>
      <c r="CD206" s="49" t="str">
        <f t="shared" si="349"/>
        <v/>
      </c>
      <c r="CE206" s="49" t="str">
        <f t="shared" si="350"/>
        <v/>
      </c>
      <c r="CF206" s="49" t="str">
        <f t="shared" si="351"/>
        <v/>
      </c>
      <c r="CG206" s="49" t="str">
        <f t="shared" si="352"/>
        <v/>
      </c>
      <c r="CH206" s="49" t="str">
        <f t="shared" si="353"/>
        <v/>
      </c>
      <c r="CJ206" s="49"/>
      <c r="CK206" s="49" t="str">
        <f t="shared" si="354"/>
        <v/>
      </c>
      <c r="CL206" s="49" t="str">
        <f t="shared" si="355"/>
        <v/>
      </c>
      <c r="CM206" s="49" t="str">
        <f t="shared" si="356"/>
        <v/>
      </c>
      <c r="CN206" s="49" t="str">
        <f t="shared" si="357"/>
        <v/>
      </c>
      <c r="CO206" s="49" t="str">
        <f t="shared" si="358"/>
        <v/>
      </c>
      <c r="CP206" s="49" t="str">
        <f t="shared" si="359"/>
        <v/>
      </c>
      <c r="CQ206" s="49" t="str">
        <f t="shared" si="360"/>
        <v/>
      </c>
      <c r="CR206" s="49" t="str">
        <f t="shared" si="361"/>
        <v/>
      </c>
      <c r="CT206" s="49"/>
      <c r="CU206" s="49" t="str">
        <f t="shared" si="362"/>
        <v/>
      </c>
      <c r="CV206" s="49" t="str">
        <f t="shared" si="363"/>
        <v/>
      </c>
      <c r="CW206" s="49" t="str">
        <f t="shared" si="364"/>
        <v/>
      </c>
      <c r="CX206" s="49" t="str">
        <f t="shared" si="365"/>
        <v/>
      </c>
      <c r="CY206" s="49" t="str">
        <f t="shared" si="366"/>
        <v/>
      </c>
      <c r="CZ206" s="49" t="str">
        <f t="shared" si="367"/>
        <v/>
      </c>
      <c r="DA206" s="49" t="str">
        <f t="shared" si="368"/>
        <v/>
      </c>
      <c r="DB206" s="49" t="str">
        <f t="shared" si="369"/>
        <v/>
      </c>
      <c r="DD206" s="49"/>
      <c r="DE206" s="49" t="str">
        <f t="shared" si="370"/>
        <v/>
      </c>
      <c r="DF206" s="49" t="str">
        <f t="shared" si="371"/>
        <v/>
      </c>
      <c r="DG206" s="49" t="str">
        <f t="shared" si="372"/>
        <v/>
      </c>
      <c r="DH206" s="49" t="str">
        <f t="shared" si="373"/>
        <v/>
      </c>
      <c r="DI206" s="49" t="str">
        <f t="shared" si="374"/>
        <v/>
      </c>
      <c r="DJ206" s="49" t="str">
        <f t="shared" si="375"/>
        <v/>
      </c>
      <c r="DK206" s="49" t="str">
        <f t="shared" si="376"/>
        <v/>
      </c>
      <c r="DL206" s="49" t="str">
        <f t="shared" si="377"/>
        <v/>
      </c>
      <c r="DN206" s="49"/>
      <c r="DO206" s="49" t="str">
        <f t="shared" si="378"/>
        <v/>
      </c>
      <c r="DP206" s="49" t="str">
        <f t="shared" si="379"/>
        <v/>
      </c>
      <c r="DQ206" s="49" t="str">
        <f t="shared" si="380"/>
        <v/>
      </c>
      <c r="DR206" s="49" t="str">
        <f t="shared" si="381"/>
        <v/>
      </c>
      <c r="DS206" s="49" t="str">
        <f t="shared" si="382"/>
        <v/>
      </c>
      <c r="DT206" s="49" t="str">
        <f t="shared" si="383"/>
        <v/>
      </c>
      <c r="DU206" s="49" t="str">
        <f t="shared" si="384"/>
        <v/>
      </c>
      <c r="DV206" s="49" t="str">
        <f t="shared" si="385"/>
        <v/>
      </c>
      <c r="DX206" s="49"/>
      <c r="DY206" s="49" t="str">
        <f t="shared" si="386"/>
        <v/>
      </c>
      <c r="DZ206" s="49" t="str">
        <f t="shared" si="387"/>
        <v/>
      </c>
      <c r="EA206" s="49" t="str">
        <f t="shared" si="388"/>
        <v/>
      </c>
      <c r="EB206" s="49" t="str">
        <f t="shared" si="389"/>
        <v/>
      </c>
      <c r="EC206" s="49" t="str">
        <f t="shared" si="390"/>
        <v/>
      </c>
      <c r="ED206" s="49" t="str">
        <f t="shared" si="391"/>
        <v/>
      </c>
      <c r="EE206" s="49" t="str">
        <f t="shared" si="392"/>
        <v/>
      </c>
      <c r="EF206" s="49" t="str">
        <f t="shared" si="393"/>
        <v/>
      </c>
      <c r="EH206" s="49"/>
      <c r="EI206" s="49" t="str">
        <f t="shared" si="394"/>
        <v/>
      </c>
      <c r="EJ206" s="49" t="str">
        <f t="shared" si="395"/>
        <v/>
      </c>
      <c r="EK206" s="49" t="str">
        <f t="shared" si="396"/>
        <v/>
      </c>
      <c r="EL206" s="49" t="str">
        <f t="shared" si="397"/>
        <v/>
      </c>
      <c r="EM206" s="49" t="str">
        <f t="shared" si="398"/>
        <v/>
      </c>
      <c r="EN206" s="49" t="str">
        <f t="shared" si="399"/>
        <v/>
      </c>
      <c r="EO206" s="49" t="str">
        <f t="shared" si="400"/>
        <v/>
      </c>
      <c r="EP206" s="49" t="str">
        <f t="shared" si="401"/>
        <v/>
      </c>
      <c r="ER206" s="49"/>
      <c r="ES206" s="49" t="str">
        <f t="shared" si="402"/>
        <v/>
      </c>
      <c r="ET206" s="49" t="str">
        <f t="shared" si="403"/>
        <v/>
      </c>
      <c r="EU206" s="49" t="str">
        <f t="shared" si="404"/>
        <v/>
      </c>
      <c r="EV206" s="49" t="str">
        <f t="shared" si="405"/>
        <v/>
      </c>
      <c r="EW206" s="49" t="str">
        <f t="shared" si="406"/>
        <v/>
      </c>
      <c r="EX206" s="49" t="str">
        <f t="shared" si="407"/>
        <v/>
      </c>
      <c r="EY206" s="49" t="str">
        <f t="shared" si="408"/>
        <v/>
      </c>
      <c r="EZ206" s="49" t="str">
        <f t="shared" si="409"/>
        <v/>
      </c>
      <c r="FB206" s="49"/>
      <c r="FC206" s="49" t="str">
        <f t="shared" si="410"/>
        <v/>
      </c>
      <c r="FD206" s="49" t="str">
        <f t="shared" si="411"/>
        <v/>
      </c>
      <c r="FE206" s="49" t="str">
        <f t="shared" si="412"/>
        <v/>
      </c>
      <c r="FF206" s="49" t="str">
        <f t="shared" si="413"/>
        <v/>
      </c>
      <c r="FG206" s="49" t="str">
        <f t="shared" si="414"/>
        <v/>
      </c>
      <c r="FH206" s="49" t="str">
        <f t="shared" si="415"/>
        <v/>
      </c>
      <c r="FI206" s="49" t="str">
        <f t="shared" si="416"/>
        <v/>
      </c>
      <c r="FJ206" s="49" t="str">
        <f t="shared" si="417"/>
        <v/>
      </c>
      <c r="FL206" s="49"/>
      <c r="FM206" s="49" t="str">
        <f t="shared" si="418"/>
        <v/>
      </c>
      <c r="FN206" s="49" t="str">
        <f t="shared" si="419"/>
        <v/>
      </c>
      <c r="FO206" s="49" t="str">
        <f t="shared" si="420"/>
        <v/>
      </c>
      <c r="FP206" s="49" t="str">
        <f t="shared" si="421"/>
        <v/>
      </c>
      <c r="FQ206" s="49" t="str">
        <f t="shared" si="422"/>
        <v/>
      </c>
      <c r="FR206" s="49" t="str">
        <f t="shared" si="423"/>
        <v/>
      </c>
      <c r="FS206" s="49" t="str">
        <f t="shared" si="424"/>
        <v/>
      </c>
      <c r="FT206" s="49" t="str">
        <f t="shared" si="425"/>
        <v/>
      </c>
      <c r="FV206" s="49"/>
      <c r="FW206" s="49" t="str">
        <f t="shared" si="426"/>
        <v/>
      </c>
      <c r="FX206" s="49" t="str">
        <f t="shared" si="427"/>
        <v/>
      </c>
      <c r="FY206" s="49" t="str">
        <f t="shared" si="428"/>
        <v/>
      </c>
      <c r="FZ206" s="49" t="str">
        <f t="shared" si="429"/>
        <v/>
      </c>
      <c r="GA206" s="49" t="str">
        <f t="shared" si="430"/>
        <v/>
      </c>
      <c r="GB206" s="49" t="str">
        <f t="shared" si="431"/>
        <v/>
      </c>
      <c r="GC206" s="49" t="str">
        <f t="shared" si="432"/>
        <v/>
      </c>
      <c r="GD206" s="49" t="str">
        <f t="shared" si="433"/>
        <v/>
      </c>
      <c r="GF206" s="49"/>
      <c r="GG206" s="49" t="str">
        <f t="shared" si="434"/>
        <v/>
      </c>
      <c r="GH206" s="49" t="str">
        <f t="shared" si="435"/>
        <v/>
      </c>
      <c r="GI206" s="49" t="str">
        <f t="shared" si="436"/>
        <v/>
      </c>
      <c r="GJ206" s="49" t="str">
        <f t="shared" si="437"/>
        <v/>
      </c>
      <c r="GK206" s="49" t="str">
        <f t="shared" si="438"/>
        <v/>
      </c>
      <c r="GL206" s="49" t="str">
        <f t="shared" si="439"/>
        <v/>
      </c>
      <c r="GM206" s="49" t="str">
        <f t="shared" si="440"/>
        <v/>
      </c>
      <c r="GN206" s="49" t="str">
        <f t="shared" si="441"/>
        <v/>
      </c>
      <c r="GP206" s="49"/>
      <c r="GQ206" s="49" t="str">
        <f t="shared" si="442"/>
        <v/>
      </c>
      <c r="GR206" s="49" t="str">
        <f t="shared" si="443"/>
        <v/>
      </c>
      <c r="GS206" s="49" t="str">
        <f t="shared" si="444"/>
        <v/>
      </c>
      <c r="GT206" s="49" t="str">
        <f t="shared" si="445"/>
        <v/>
      </c>
      <c r="GU206" s="49" t="str">
        <f t="shared" si="446"/>
        <v/>
      </c>
      <c r="GV206" s="49" t="str">
        <f t="shared" si="447"/>
        <v/>
      </c>
      <c r="GW206" s="49" t="str">
        <f t="shared" si="448"/>
        <v/>
      </c>
      <c r="GX206" s="49" t="str">
        <f t="shared" si="449"/>
        <v/>
      </c>
    </row>
    <row r="207" spans="17:206" x14ac:dyDescent="0.2">
      <c r="Q207" s="65">
        <v>139</v>
      </c>
      <c r="AB207" s="49"/>
      <c r="AC207" s="49" t="str">
        <f t="shared" si="306"/>
        <v/>
      </c>
      <c r="AD207" s="49" t="str">
        <f t="shared" si="307"/>
        <v/>
      </c>
      <c r="AE207" s="49" t="str">
        <f t="shared" si="308"/>
        <v/>
      </c>
      <c r="AF207" s="49" t="str">
        <f t="shared" si="309"/>
        <v/>
      </c>
      <c r="AG207" s="49" t="str">
        <f t="shared" si="310"/>
        <v/>
      </c>
      <c r="AH207" s="49" t="str">
        <f t="shared" si="311"/>
        <v/>
      </c>
      <c r="AI207" s="49" t="str">
        <f t="shared" si="312"/>
        <v/>
      </c>
      <c r="AJ207" s="49" t="str">
        <f t="shared" si="313"/>
        <v/>
      </c>
      <c r="AL207" s="49"/>
      <c r="AM207" s="49" t="str">
        <f t="shared" si="314"/>
        <v/>
      </c>
      <c r="AN207" s="49" t="str">
        <f t="shared" si="315"/>
        <v/>
      </c>
      <c r="AO207" s="49" t="str">
        <f t="shared" si="316"/>
        <v/>
      </c>
      <c r="AP207" s="49" t="str">
        <f t="shared" si="317"/>
        <v/>
      </c>
      <c r="AQ207" s="49" t="str">
        <f t="shared" si="318"/>
        <v/>
      </c>
      <c r="AR207" s="49" t="str">
        <f t="shared" si="319"/>
        <v/>
      </c>
      <c r="AS207" s="49" t="str">
        <f t="shared" si="320"/>
        <v/>
      </c>
      <c r="AT207" s="49" t="str">
        <f t="shared" si="321"/>
        <v/>
      </c>
      <c r="AV207" s="49"/>
      <c r="AW207" s="49" t="str">
        <f t="shared" si="322"/>
        <v/>
      </c>
      <c r="AX207" s="49" t="str">
        <f t="shared" si="323"/>
        <v/>
      </c>
      <c r="AY207" s="49" t="str">
        <f t="shared" si="324"/>
        <v/>
      </c>
      <c r="AZ207" s="49" t="str">
        <f t="shared" si="325"/>
        <v/>
      </c>
      <c r="BA207" s="49" t="str">
        <f t="shared" si="326"/>
        <v/>
      </c>
      <c r="BB207" s="49" t="str">
        <f t="shared" si="327"/>
        <v/>
      </c>
      <c r="BC207" s="49" t="str">
        <f t="shared" si="328"/>
        <v/>
      </c>
      <c r="BD207" s="49" t="str">
        <f t="shared" si="329"/>
        <v/>
      </c>
      <c r="BF207" s="49"/>
      <c r="BG207" s="49" t="str">
        <f t="shared" si="330"/>
        <v/>
      </c>
      <c r="BH207" s="49" t="str">
        <f t="shared" si="331"/>
        <v/>
      </c>
      <c r="BI207" s="49" t="str">
        <f t="shared" si="332"/>
        <v/>
      </c>
      <c r="BJ207" s="49" t="str">
        <f t="shared" si="333"/>
        <v/>
      </c>
      <c r="BK207" s="49" t="str">
        <f t="shared" si="334"/>
        <v/>
      </c>
      <c r="BL207" s="49" t="str">
        <f t="shared" si="335"/>
        <v/>
      </c>
      <c r="BM207" s="49" t="str">
        <f t="shared" si="336"/>
        <v/>
      </c>
      <c r="BN207" s="49" t="str">
        <f t="shared" si="337"/>
        <v/>
      </c>
      <c r="BP207" s="49"/>
      <c r="BQ207" s="49" t="str">
        <f t="shared" si="338"/>
        <v/>
      </c>
      <c r="BR207" s="49" t="str">
        <f t="shared" si="339"/>
        <v/>
      </c>
      <c r="BS207" s="49" t="str">
        <f t="shared" si="340"/>
        <v/>
      </c>
      <c r="BT207" s="49" t="str">
        <f t="shared" si="341"/>
        <v/>
      </c>
      <c r="BU207" s="49" t="str">
        <f t="shared" si="342"/>
        <v/>
      </c>
      <c r="BV207" s="49" t="str">
        <f t="shared" si="343"/>
        <v/>
      </c>
      <c r="BW207" s="49" t="str">
        <f t="shared" si="344"/>
        <v/>
      </c>
      <c r="BX207" s="49" t="str">
        <f t="shared" si="345"/>
        <v/>
      </c>
      <c r="BZ207" s="49"/>
      <c r="CA207" s="49" t="str">
        <f t="shared" si="346"/>
        <v/>
      </c>
      <c r="CB207" s="49" t="str">
        <f t="shared" si="347"/>
        <v/>
      </c>
      <c r="CC207" s="49" t="str">
        <f t="shared" si="348"/>
        <v/>
      </c>
      <c r="CD207" s="49" t="str">
        <f t="shared" si="349"/>
        <v/>
      </c>
      <c r="CE207" s="49" t="str">
        <f t="shared" si="350"/>
        <v/>
      </c>
      <c r="CF207" s="49" t="str">
        <f t="shared" si="351"/>
        <v/>
      </c>
      <c r="CG207" s="49" t="str">
        <f t="shared" si="352"/>
        <v/>
      </c>
      <c r="CH207" s="49" t="str">
        <f t="shared" si="353"/>
        <v/>
      </c>
      <c r="CJ207" s="49"/>
      <c r="CK207" s="49" t="str">
        <f t="shared" si="354"/>
        <v/>
      </c>
      <c r="CL207" s="49" t="str">
        <f t="shared" si="355"/>
        <v/>
      </c>
      <c r="CM207" s="49" t="str">
        <f t="shared" si="356"/>
        <v/>
      </c>
      <c r="CN207" s="49" t="str">
        <f t="shared" si="357"/>
        <v/>
      </c>
      <c r="CO207" s="49" t="str">
        <f t="shared" si="358"/>
        <v/>
      </c>
      <c r="CP207" s="49" t="str">
        <f t="shared" si="359"/>
        <v/>
      </c>
      <c r="CQ207" s="49" t="str">
        <f t="shared" si="360"/>
        <v/>
      </c>
      <c r="CR207" s="49" t="str">
        <f t="shared" si="361"/>
        <v/>
      </c>
      <c r="CT207" s="49"/>
      <c r="CU207" s="49" t="str">
        <f t="shared" si="362"/>
        <v/>
      </c>
      <c r="CV207" s="49" t="str">
        <f t="shared" si="363"/>
        <v/>
      </c>
      <c r="CW207" s="49" t="str">
        <f t="shared" si="364"/>
        <v/>
      </c>
      <c r="CX207" s="49" t="str">
        <f t="shared" si="365"/>
        <v/>
      </c>
      <c r="CY207" s="49" t="str">
        <f t="shared" si="366"/>
        <v/>
      </c>
      <c r="CZ207" s="49" t="str">
        <f t="shared" si="367"/>
        <v/>
      </c>
      <c r="DA207" s="49" t="str">
        <f t="shared" si="368"/>
        <v/>
      </c>
      <c r="DB207" s="49" t="str">
        <f t="shared" si="369"/>
        <v/>
      </c>
      <c r="DD207" s="49"/>
      <c r="DE207" s="49" t="str">
        <f t="shared" si="370"/>
        <v/>
      </c>
      <c r="DF207" s="49" t="str">
        <f t="shared" si="371"/>
        <v/>
      </c>
      <c r="DG207" s="49" t="str">
        <f t="shared" si="372"/>
        <v/>
      </c>
      <c r="DH207" s="49" t="str">
        <f t="shared" si="373"/>
        <v/>
      </c>
      <c r="DI207" s="49" t="str">
        <f t="shared" si="374"/>
        <v/>
      </c>
      <c r="DJ207" s="49" t="str">
        <f t="shared" si="375"/>
        <v/>
      </c>
      <c r="DK207" s="49" t="str">
        <f t="shared" si="376"/>
        <v/>
      </c>
      <c r="DL207" s="49" t="str">
        <f t="shared" si="377"/>
        <v/>
      </c>
      <c r="DN207" s="49"/>
      <c r="DO207" s="49" t="str">
        <f t="shared" si="378"/>
        <v/>
      </c>
      <c r="DP207" s="49" t="str">
        <f t="shared" si="379"/>
        <v/>
      </c>
      <c r="DQ207" s="49" t="str">
        <f t="shared" si="380"/>
        <v/>
      </c>
      <c r="DR207" s="49" t="str">
        <f t="shared" si="381"/>
        <v/>
      </c>
      <c r="DS207" s="49" t="str">
        <f t="shared" si="382"/>
        <v/>
      </c>
      <c r="DT207" s="49" t="str">
        <f t="shared" si="383"/>
        <v/>
      </c>
      <c r="DU207" s="49" t="str">
        <f t="shared" si="384"/>
        <v/>
      </c>
      <c r="DV207" s="49" t="str">
        <f t="shared" si="385"/>
        <v/>
      </c>
      <c r="DX207" s="49"/>
      <c r="DY207" s="49" t="str">
        <f t="shared" si="386"/>
        <v/>
      </c>
      <c r="DZ207" s="49" t="str">
        <f t="shared" si="387"/>
        <v/>
      </c>
      <c r="EA207" s="49" t="str">
        <f t="shared" si="388"/>
        <v/>
      </c>
      <c r="EB207" s="49" t="str">
        <f t="shared" si="389"/>
        <v/>
      </c>
      <c r="EC207" s="49" t="str">
        <f t="shared" si="390"/>
        <v/>
      </c>
      <c r="ED207" s="49" t="str">
        <f t="shared" si="391"/>
        <v/>
      </c>
      <c r="EE207" s="49" t="str">
        <f t="shared" si="392"/>
        <v/>
      </c>
      <c r="EF207" s="49" t="str">
        <f t="shared" si="393"/>
        <v/>
      </c>
      <c r="EH207" s="49"/>
      <c r="EI207" s="49" t="str">
        <f t="shared" si="394"/>
        <v/>
      </c>
      <c r="EJ207" s="49" t="str">
        <f t="shared" si="395"/>
        <v/>
      </c>
      <c r="EK207" s="49" t="str">
        <f t="shared" si="396"/>
        <v/>
      </c>
      <c r="EL207" s="49" t="str">
        <f t="shared" si="397"/>
        <v/>
      </c>
      <c r="EM207" s="49" t="str">
        <f t="shared" si="398"/>
        <v/>
      </c>
      <c r="EN207" s="49" t="str">
        <f t="shared" si="399"/>
        <v/>
      </c>
      <c r="EO207" s="49" t="str">
        <f t="shared" si="400"/>
        <v/>
      </c>
      <c r="EP207" s="49" t="str">
        <f t="shared" si="401"/>
        <v/>
      </c>
      <c r="ER207" s="49"/>
      <c r="ES207" s="49" t="str">
        <f t="shared" si="402"/>
        <v/>
      </c>
      <c r="ET207" s="49" t="str">
        <f t="shared" si="403"/>
        <v/>
      </c>
      <c r="EU207" s="49" t="str">
        <f t="shared" si="404"/>
        <v/>
      </c>
      <c r="EV207" s="49" t="str">
        <f t="shared" si="405"/>
        <v/>
      </c>
      <c r="EW207" s="49" t="str">
        <f t="shared" si="406"/>
        <v/>
      </c>
      <c r="EX207" s="49" t="str">
        <f t="shared" si="407"/>
        <v/>
      </c>
      <c r="EY207" s="49" t="str">
        <f t="shared" si="408"/>
        <v/>
      </c>
      <c r="EZ207" s="49" t="str">
        <f t="shared" si="409"/>
        <v/>
      </c>
      <c r="FB207" s="49"/>
      <c r="FC207" s="49" t="str">
        <f t="shared" si="410"/>
        <v/>
      </c>
      <c r="FD207" s="49" t="str">
        <f t="shared" si="411"/>
        <v/>
      </c>
      <c r="FE207" s="49" t="str">
        <f t="shared" si="412"/>
        <v/>
      </c>
      <c r="FF207" s="49" t="str">
        <f t="shared" si="413"/>
        <v/>
      </c>
      <c r="FG207" s="49" t="str">
        <f t="shared" si="414"/>
        <v/>
      </c>
      <c r="FH207" s="49" t="str">
        <f t="shared" si="415"/>
        <v/>
      </c>
      <c r="FI207" s="49" t="str">
        <f t="shared" si="416"/>
        <v/>
      </c>
      <c r="FJ207" s="49" t="str">
        <f t="shared" si="417"/>
        <v/>
      </c>
      <c r="FL207" s="49"/>
      <c r="FM207" s="49" t="str">
        <f t="shared" si="418"/>
        <v/>
      </c>
      <c r="FN207" s="49" t="str">
        <f t="shared" si="419"/>
        <v/>
      </c>
      <c r="FO207" s="49" t="str">
        <f t="shared" si="420"/>
        <v/>
      </c>
      <c r="FP207" s="49" t="str">
        <f t="shared" si="421"/>
        <v/>
      </c>
      <c r="FQ207" s="49" t="str">
        <f t="shared" si="422"/>
        <v/>
      </c>
      <c r="FR207" s="49" t="str">
        <f t="shared" si="423"/>
        <v/>
      </c>
      <c r="FS207" s="49" t="str">
        <f t="shared" si="424"/>
        <v/>
      </c>
      <c r="FT207" s="49" t="str">
        <f t="shared" si="425"/>
        <v/>
      </c>
      <c r="FV207" s="49"/>
      <c r="FW207" s="49" t="str">
        <f t="shared" si="426"/>
        <v/>
      </c>
      <c r="FX207" s="49" t="str">
        <f t="shared" si="427"/>
        <v/>
      </c>
      <c r="FY207" s="49" t="str">
        <f t="shared" si="428"/>
        <v/>
      </c>
      <c r="FZ207" s="49" t="str">
        <f t="shared" si="429"/>
        <v/>
      </c>
      <c r="GA207" s="49" t="str">
        <f t="shared" si="430"/>
        <v/>
      </c>
      <c r="GB207" s="49" t="str">
        <f t="shared" si="431"/>
        <v/>
      </c>
      <c r="GC207" s="49" t="str">
        <f t="shared" si="432"/>
        <v/>
      </c>
      <c r="GD207" s="49" t="str">
        <f t="shared" si="433"/>
        <v/>
      </c>
      <c r="GF207" s="49"/>
      <c r="GG207" s="49" t="str">
        <f t="shared" si="434"/>
        <v/>
      </c>
      <c r="GH207" s="49" t="str">
        <f t="shared" si="435"/>
        <v/>
      </c>
      <c r="GI207" s="49" t="str">
        <f t="shared" si="436"/>
        <v/>
      </c>
      <c r="GJ207" s="49" t="str">
        <f t="shared" si="437"/>
        <v/>
      </c>
      <c r="GK207" s="49" t="str">
        <f t="shared" si="438"/>
        <v/>
      </c>
      <c r="GL207" s="49" t="str">
        <f t="shared" si="439"/>
        <v/>
      </c>
      <c r="GM207" s="49" t="str">
        <f t="shared" si="440"/>
        <v/>
      </c>
      <c r="GN207" s="49" t="str">
        <f t="shared" si="441"/>
        <v/>
      </c>
      <c r="GP207" s="49"/>
      <c r="GQ207" s="49" t="str">
        <f t="shared" si="442"/>
        <v/>
      </c>
      <c r="GR207" s="49" t="str">
        <f t="shared" si="443"/>
        <v/>
      </c>
      <c r="GS207" s="49" t="str">
        <f t="shared" si="444"/>
        <v/>
      </c>
      <c r="GT207" s="49" t="str">
        <f t="shared" si="445"/>
        <v/>
      </c>
      <c r="GU207" s="49" t="str">
        <f t="shared" si="446"/>
        <v/>
      </c>
      <c r="GV207" s="49" t="str">
        <f t="shared" si="447"/>
        <v/>
      </c>
      <c r="GW207" s="49" t="str">
        <f t="shared" si="448"/>
        <v/>
      </c>
      <c r="GX207" s="49" t="str">
        <f t="shared" si="449"/>
        <v/>
      </c>
    </row>
    <row r="208" spans="17:206" x14ac:dyDescent="0.2">
      <c r="Q208" s="65">
        <v>140</v>
      </c>
      <c r="AB208" s="49"/>
      <c r="AC208" s="49" t="str">
        <f t="shared" si="306"/>
        <v/>
      </c>
      <c r="AD208" s="49" t="str">
        <f t="shared" si="307"/>
        <v/>
      </c>
      <c r="AE208" s="49" t="str">
        <f t="shared" si="308"/>
        <v/>
      </c>
      <c r="AF208" s="49" t="str">
        <f t="shared" si="309"/>
        <v/>
      </c>
      <c r="AG208" s="49" t="str">
        <f t="shared" si="310"/>
        <v/>
      </c>
      <c r="AH208" s="49" t="str">
        <f t="shared" si="311"/>
        <v/>
      </c>
      <c r="AI208" s="49" t="str">
        <f t="shared" si="312"/>
        <v/>
      </c>
      <c r="AJ208" s="49" t="str">
        <f t="shared" si="313"/>
        <v/>
      </c>
      <c r="AL208" s="49"/>
      <c r="AM208" s="49" t="str">
        <f t="shared" si="314"/>
        <v/>
      </c>
      <c r="AN208" s="49" t="str">
        <f t="shared" si="315"/>
        <v/>
      </c>
      <c r="AO208" s="49" t="str">
        <f t="shared" si="316"/>
        <v/>
      </c>
      <c r="AP208" s="49" t="str">
        <f t="shared" si="317"/>
        <v/>
      </c>
      <c r="AQ208" s="49" t="str">
        <f t="shared" si="318"/>
        <v/>
      </c>
      <c r="AR208" s="49" t="str">
        <f t="shared" si="319"/>
        <v/>
      </c>
      <c r="AS208" s="49" t="str">
        <f t="shared" si="320"/>
        <v/>
      </c>
      <c r="AT208" s="49" t="str">
        <f t="shared" si="321"/>
        <v/>
      </c>
      <c r="AV208" s="49"/>
      <c r="AW208" s="49" t="str">
        <f t="shared" si="322"/>
        <v/>
      </c>
      <c r="AX208" s="49" t="str">
        <f t="shared" si="323"/>
        <v/>
      </c>
      <c r="AY208" s="49" t="str">
        <f t="shared" si="324"/>
        <v/>
      </c>
      <c r="AZ208" s="49" t="str">
        <f t="shared" si="325"/>
        <v/>
      </c>
      <c r="BA208" s="49" t="str">
        <f t="shared" si="326"/>
        <v/>
      </c>
      <c r="BB208" s="49" t="str">
        <f t="shared" si="327"/>
        <v/>
      </c>
      <c r="BC208" s="49" t="str">
        <f t="shared" si="328"/>
        <v/>
      </c>
      <c r="BD208" s="49" t="str">
        <f t="shared" si="329"/>
        <v/>
      </c>
      <c r="BF208" s="49"/>
      <c r="BG208" s="49" t="str">
        <f t="shared" si="330"/>
        <v/>
      </c>
      <c r="BH208" s="49" t="str">
        <f t="shared" si="331"/>
        <v/>
      </c>
      <c r="BI208" s="49" t="str">
        <f t="shared" si="332"/>
        <v/>
      </c>
      <c r="BJ208" s="49" t="str">
        <f t="shared" si="333"/>
        <v/>
      </c>
      <c r="BK208" s="49" t="str">
        <f t="shared" si="334"/>
        <v/>
      </c>
      <c r="BL208" s="49" t="str">
        <f t="shared" si="335"/>
        <v/>
      </c>
      <c r="BM208" s="49" t="str">
        <f t="shared" si="336"/>
        <v/>
      </c>
      <c r="BN208" s="49" t="str">
        <f t="shared" si="337"/>
        <v/>
      </c>
      <c r="BP208" s="49"/>
      <c r="BQ208" s="49" t="str">
        <f t="shared" si="338"/>
        <v/>
      </c>
      <c r="BR208" s="49" t="str">
        <f t="shared" si="339"/>
        <v/>
      </c>
      <c r="BS208" s="49" t="str">
        <f t="shared" si="340"/>
        <v/>
      </c>
      <c r="BT208" s="49" t="str">
        <f t="shared" si="341"/>
        <v/>
      </c>
      <c r="BU208" s="49" t="str">
        <f t="shared" si="342"/>
        <v/>
      </c>
      <c r="BV208" s="49" t="str">
        <f t="shared" si="343"/>
        <v/>
      </c>
      <c r="BW208" s="49" t="str">
        <f t="shared" si="344"/>
        <v/>
      </c>
      <c r="BX208" s="49" t="str">
        <f t="shared" si="345"/>
        <v/>
      </c>
      <c r="BZ208" s="49"/>
      <c r="CA208" s="49" t="str">
        <f t="shared" si="346"/>
        <v/>
      </c>
      <c r="CB208" s="49" t="str">
        <f t="shared" si="347"/>
        <v/>
      </c>
      <c r="CC208" s="49" t="str">
        <f t="shared" si="348"/>
        <v/>
      </c>
      <c r="CD208" s="49" t="str">
        <f t="shared" si="349"/>
        <v/>
      </c>
      <c r="CE208" s="49" t="str">
        <f t="shared" si="350"/>
        <v/>
      </c>
      <c r="CF208" s="49" t="str">
        <f t="shared" si="351"/>
        <v/>
      </c>
      <c r="CG208" s="49" t="str">
        <f t="shared" si="352"/>
        <v/>
      </c>
      <c r="CH208" s="49" t="str">
        <f t="shared" si="353"/>
        <v/>
      </c>
      <c r="CJ208" s="49"/>
      <c r="CK208" s="49" t="str">
        <f t="shared" si="354"/>
        <v/>
      </c>
      <c r="CL208" s="49" t="str">
        <f t="shared" si="355"/>
        <v/>
      </c>
      <c r="CM208" s="49" t="str">
        <f t="shared" si="356"/>
        <v/>
      </c>
      <c r="CN208" s="49" t="str">
        <f t="shared" si="357"/>
        <v/>
      </c>
      <c r="CO208" s="49" t="str">
        <f t="shared" si="358"/>
        <v/>
      </c>
      <c r="CP208" s="49" t="str">
        <f t="shared" si="359"/>
        <v/>
      </c>
      <c r="CQ208" s="49" t="str">
        <f t="shared" si="360"/>
        <v/>
      </c>
      <c r="CR208" s="49" t="str">
        <f t="shared" si="361"/>
        <v/>
      </c>
      <c r="CT208" s="49"/>
      <c r="CU208" s="49" t="str">
        <f t="shared" si="362"/>
        <v/>
      </c>
      <c r="CV208" s="49" t="str">
        <f t="shared" si="363"/>
        <v/>
      </c>
      <c r="CW208" s="49" t="str">
        <f t="shared" si="364"/>
        <v/>
      </c>
      <c r="CX208" s="49" t="str">
        <f t="shared" si="365"/>
        <v/>
      </c>
      <c r="CY208" s="49" t="str">
        <f t="shared" si="366"/>
        <v/>
      </c>
      <c r="CZ208" s="49" t="str">
        <f t="shared" si="367"/>
        <v/>
      </c>
      <c r="DA208" s="49" t="str">
        <f t="shared" si="368"/>
        <v/>
      </c>
      <c r="DB208" s="49" t="str">
        <f t="shared" si="369"/>
        <v/>
      </c>
      <c r="DD208" s="49"/>
      <c r="DE208" s="49" t="str">
        <f t="shared" si="370"/>
        <v/>
      </c>
      <c r="DF208" s="49" t="str">
        <f t="shared" si="371"/>
        <v/>
      </c>
      <c r="DG208" s="49" t="str">
        <f t="shared" si="372"/>
        <v/>
      </c>
      <c r="DH208" s="49" t="str">
        <f t="shared" si="373"/>
        <v/>
      </c>
      <c r="DI208" s="49" t="str">
        <f t="shared" si="374"/>
        <v/>
      </c>
      <c r="DJ208" s="49" t="str">
        <f t="shared" si="375"/>
        <v/>
      </c>
      <c r="DK208" s="49" t="str">
        <f t="shared" si="376"/>
        <v/>
      </c>
      <c r="DL208" s="49" t="str">
        <f t="shared" si="377"/>
        <v/>
      </c>
      <c r="DN208" s="49"/>
      <c r="DO208" s="49" t="str">
        <f t="shared" si="378"/>
        <v/>
      </c>
      <c r="DP208" s="49" t="str">
        <f t="shared" si="379"/>
        <v/>
      </c>
      <c r="DQ208" s="49" t="str">
        <f t="shared" si="380"/>
        <v/>
      </c>
      <c r="DR208" s="49" t="str">
        <f t="shared" si="381"/>
        <v/>
      </c>
      <c r="DS208" s="49" t="str">
        <f t="shared" si="382"/>
        <v/>
      </c>
      <c r="DT208" s="49" t="str">
        <f t="shared" si="383"/>
        <v/>
      </c>
      <c r="DU208" s="49" t="str">
        <f t="shared" si="384"/>
        <v/>
      </c>
      <c r="DV208" s="49" t="str">
        <f t="shared" si="385"/>
        <v/>
      </c>
      <c r="DX208" s="49"/>
      <c r="DY208" s="49" t="str">
        <f t="shared" si="386"/>
        <v/>
      </c>
      <c r="DZ208" s="49" t="str">
        <f t="shared" si="387"/>
        <v/>
      </c>
      <c r="EA208" s="49" t="str">
        <f t="shared" si="388"/>
        <v/>
      </c>
      <c r="EB208" s="49" t="str">
        <f t="shared" si="389"/>
        <v/>
      </c>
      <c r="EC208" s="49" t="str">
        <f t="shared" si="390"/>
        <v/>
      </c>
      <c r="ED208" s="49" t="str">
        <f t="shared" si="391"/>
        <v/>
      </c>
      <c r="EE208" s="49" t="str">
        <f t="shared" si="392"/>
        <v/>
      </c>
      <c r="EF208" s="49" t="str">
        <f t="shared" si="393"/>
        <v/>
      </c>
      <c r="EH208" s="49"/>
      <c r="EI208" s="49" t="str">
        <f t="shared" si="394"/>
        <v/>
      </c>
      <c r="EJ208" s="49" t="str">
        <f t="shared" si="395"/>
        <v/>
      </c>
      <c r="EK208" s="49" t="str">
        <f t="shared" si="396"/>
        <v/>
      </c>
      <c r="EL208" s="49" t="str">
        <f t="shared" si="397"/>
        <v/>
      </c>
      <c r="EM208" s="49" t="str">
        <f t="shared" si="398"/>
        <v/>
      </c>
      <c r="EN208" s="49" t="str">
        <f t="shared" si="399"/>
        <v/>
      </c>
      <c r="EO208" s="49" t="str">
        <f t="shared" si="400"/>
        <v/>
      </c>
      <c r="EP208" s="49" t="str">
        <f t="shared" si="401"/>
        <v/>
      </c>
      <c r="ER208" s="49"/>
      <c r="ES208" s="49" t="str">
        <f t="shared" si="402"/>
        <v/>
      </c>
      <c r="ET208" s="49" t="str">
        <f t="shared" si="403"/>
        <v/>
      </c>
      <c r="EU208" s="49" t="str">
        <f t="shared" si="404"/>
        <v/>
      </c>
      <c r="EV208" s="49" t="str">
        <f t="shared" si="405"/>
        <v/>
      </c>
      <c r="EW208" s="49" t="str">
        <f t="shared" si="406"/>
        <v/>
      </c>
      <c r="EX208" s="49" t="str">
        <f t="shared" si="407"/>
        <v/>
      </c>
      <c r="EY208" s="49" t="str">
        <f t="shared" si="408"/>
        <v/>
      </c>
      <c r="EZ208" s="49" t="str">
        <f t="shared" si="409"/>
        <v/>
      </c>
      <c r="FB208" s="49"/>
      <c r="FC208" s="49" t="str">
        <f t="shared" si="410"/>
        <v/>
      </c>
      <c r="FD208" s="49" t="str">
        <f t="shared" si="411"/>
        <v/>
      </c>
      <c r="FE208" s="49" t="str">
        <f t="shared" si="412"/>
        <v/>
      </c>
      <c r="FF208" s="49" t="str">
        <f t="shared" si="413"/>
        <v/>
      </c>
      <c r="FG208" s="49" t="str">
        <f t="shared" si="414"/>
        <v/>
      </c>
      <c r="FH208" s="49" t="str">
        <f t="shared" si="415"/>
        <v/>
      </c>
      <c r="FI208" s="49" t="str">
        <f t="shared" si="416"/>
        <v/>
      </c>
      <c r="FJ208" s="49" t="str">
        <f t="shared" si="417"/>
        <v/>
      </c>
      <c r="FL208" s="49"/>
      <c r="FM208" s="49" t="str">
        <f t="shared" si="418"/>
        <v/>
      </c>
      <c r="FN208" s="49" t="str">
        <f t="shared" si="419"/>
        <v/>
      </c>
      <c r="FO208" s="49" t="str">
        <f t="shared" si="420"/>
        <v/>
      </c>
      <c r="FP208" s="49" t="str">
        <f t="shared" si="421"/>
        <v/>
      </c>
      <c r="FQ208" s="49" t="str">
        <f t="shared" si="422"/>
        <v/>
      </c>
      <c r="FR208" s="49" t="str">
        <f t="shared" si="423"/>
        <v/>
      </c>
      <c r="FS208" s="49" t="str">
        <f t="shared" si="424"/>
        <v/>
      </c>
      <c r="FT208" s="49" t="str">
        <f t="shared" si="425"/>
        <v/>
      </c>
      <c r="FV208" s="49"/>
      <c r="FW208" s="49" t="str">
        <f t="shared" si="426"/>
        <v/>
      </c>
      <c r="FX208" s="49" t="str">
        <f t="shared" si="427"/>
        <v/>
      </c>
      <c r="FY208" s="49" t="str">
        <f t="shared" si="428"/>
        <v/>
      </c>
      <c r="FZ208" s="49" t="str">
        <f t="shared" si="429"/>
        <v/>
      </c>
      <c r="GA208" s="49" t="str">
        <f t="shared" si="430"/>
        <v/>
      </c>
      <c r="GB208" s="49" t="str">
        <f t="shared" si="431"/>
        <v/>
      </c>
      <c r="GC208" s="49" t="str">
        <f t="shared" si="432"/>
        <v/>
      </c>
      <c r="GD208" s="49" t="str">
        <f t="shared" si="433"/>
        <v/>
      </c>
      <c r="GF208" s="49"/>
      <c r="GG208" s="49" t="str">
        <f t="shared" si="434"/>
        <v/>
      </c>
      <c r="GH208" s="49" t="str">
        <f t="shared" si="435"/>
        <v/>
      </c>
      <c r="GI208" s="49" t="str">
        <f t="shared" si="436"/>
        <v/>
      </c>
      <c r="GJ208" s="49" t="str">
        <f t="shared" si="437"/>
        <v/>
      </c>
      <c r="GK208" s="49" t="str">
        <f t="shared" si="438"/>
        <v/>
      </c>
      <c r="GL208" s="49" t="str">
        <f t="shared" si="439"/>
        <v/>
      </c>
      <c r="GM208" s="49" t="str">
        <f t="shared" si="440"/>
        <v/>
      </c>
      <c r="GN208" s="49" t="str">
        <f t="shared" si="441"/>
        <v/>
      </c>
      <c r="GP208" s="49"/>
      <c r="GQ208" s="49" t="str">
        <f t="shared" si="442"/>
        <v/>
      </c>
      <c r="GR208" s="49" t="str">
        <f t="shared" si="443"/>
        <v/>
      </c>
      <c r="GS208" s="49" t="str">
        <f t="shared" si="444"/>
        <v/>
      </c>
      <c r="GT208" s="49" t="str">
        <f t="shared" si="445"/>
        <v/>
      </c>
      <c r="GU208" s="49" t="str">
        <f t="shared" si="446"/>
        <v/>
      </c>
      <c r="GV208" s="49" t="str">
        <f t="shared" si="447"/>
        <v/>
      </c>
      <c r="GW208" s="49" t="str">
        <f t="shared" si="448"/>
        <v/>
      </c>
      <c r="GX208" s="49" t="str">
        <f t="shared" si="449"/>
        <v/>
      </c>
    </row>
    <row r="209" spans="16:206" x14ac:dyDescent="0.2">
      <c r="Q209" s="65">
        <v>141</v>
      </c>
      <c r="AB209" s="49"/>
      <c r="AC209" s="49" t="str">
        <f t="shared" si="306"/>
        <v/>
      </c>
      <c r="AD209" s="49" t="str">
        <f t="shared" si="307"/>
        <v/>
      </c>
      <c r="AE209" s="49" t="str">
        <f t="shared" si="308"/>
        <v/>
      </c>
      <c r="AF209" s="49" t="str">
        <f t="shared" si="309"/>
        <v/>
      </c>
      <c r="AG209" s="49" t="str">
        <f t="shared" si="310"/>
        <v/>
      </c>
      <c r="AH209" s="49" t="str">
        <f t="shared" si="311"/>
        <v/>
      </c>
      <c r="AI209" s="49" t="str">
        <f t="shared" si="312"/>
        <v/>
      </c>
      <c r="AJ209" s="49" t="str">
        <f t="shared" si="313"/>
        <v/>
      </c>
      <c r="AL209" s="49"/>
      <c r="AM209" s="49" t="str">
        <f t="shared" si="314"/>
        <v/>
      </c>
      <c r="AN209" s="49" t="str">
        <f t="shared" si="315"/>
        <v/>
      </c>
      <c r="AO209" s="49" t="str">
        <f t="shared" si="316"/>
        <v/>
      </c>
      <c r="AP209" s="49" t="str">
        <f t="shared" si="317"/>
        <v/>
      </c>
      <c r="AQ209" s="49" t="str">
        <f t="shared" si="318"/>
        <v/>
      </c>
      <c r="AR209" s="49" t="str">
        <f t="shared" si="319"/>
        <v/>
      </c>
      <c r="AS209" s="49" t="str">
        <f t="shared" si="320"/>
        <v/>
      </c>
      <c r="AT209" s="49" t="str">
        <f t="shared" si="321"/>
        <v/>
      </c>
      <c r="AV209" s="49"/>
      <c r="AW209" s="49" t="str">
        <f t="shared" si="322"/>
        <v/>
      </c>
      <c r="AX209" s="49" t="str">
        <f t="shared" si="323"/>
        <v/>
      </c>
      <c r="AY209" s="49" t="str">
        <f t="shared" si="324"/>
        <v/>
      </c>
      <c r="AZ209" s="49" t="str">
        <f t="shared" si="325"/>
        <v/>
      </c>
      <c r="BA209" s="49" t="str">
        <f t="shared" si="326"/>
        <v/>
      </c>
      <c r="BB209" s="49" t="str">
        <f t="shared" si="327"/>
        <v/>
      </c>
      <c r="BC209" s="49" t="str">
        <f t="shared" si="328"/>
        <v/>
      </c>
      <c r="BD209" s="49" t="str">
        <f t="shared" si="329"/>
        <v/>
      </c>
      <c r="BF209" s="49"/>
      <c r="BG209" s="49" t="str">
        <f t="shared" si="330"/>
        <v/>
      </c>
      <c r="BH209" s="49" t="str">
        <f t="shared" si="331"/>
        <v/>
      </c>
      <c r="BI209" s="49" t="str">
        <f t="shared" si="332"/>
        <v/>
      </c>
      <c r="BJ209" s="49" t="str">
        <f t="shared" si="333"/>
        <v/>
      </c>
      <c r="BK209" s="49" t="str">
        <f t="shared" si="334"/>
        <v/>
      </c>
      <c r="BL209" s="49" t="str">
        <f t="shared" si="335"/>
        <v/>
      </c>
      <c r="BM209" s="49" t="str">
        <f t="shared" si="336"/>
        <v/>
      </c>
      <c r="BN209" s="49" t="str">
        <f t="shared" si="337"/>
        <v/>
      </c>
      <c r="BP209" s="49"/>
      <c r="BQ209" s="49" t="str">
        <f t="shared" si="338"/>
        <v/>
      </c>
      <c r="BR209" s="49" t="str">
        <f t="shared" si="339"/>
        <v/>
      </c>
      <c r="BS209" s="49" t="str">
        <f t="shared" si="340"/>
        <v/>
      </c>
      <c r="BT209" s="49" t="str">
        <f t="shared" si="341"/>
        <v/>
      </c>
      <c r="BU209" s="49" t="str">
        <f t="shared" si="342"/>
        <v/>
      </c>
      <c r="BV209" s="49" t="str">
        <f t="shared" si="343"/>
        <v/>
      </c>
      <c r="BW209" s="49" t="str">
        <f t="shared" si="344"/>
        <v/>
      </c>
      <c r="BX209" s="49" t="str">
        <f t="shared" si="345"/>
        <v/>
      </c>
      <c r="BZ209" s="49"/>
      <c r="CA209" s="49" t="str">
        <f t="shared" si="346"/>
        <v/>
      </c>
      <c r="CB209" s="49" t="str">
        <f t="shared" si="347"/>
        <v/>
      </c>
      <c r="CC209" s="49" t="str">
        <f t="shared" si="348"/>
        <v/>
      </c>
      <c r="CD209" s="49" t="str">
        <f t="shared" si="349"/>
        <v/>
      </c>
      <c r="CE209" s="49" t="str">
        <f t="shared" si="350"/>
        <v/>
      </c>
      <c r="CF209" s="49" t="str">
        <f t="shared" si="351"/>
        <v/>
      </c>
      <c r="CG209" s="49" t="str">
        <f t="shared" si="352"/>
        <v/>
      </c>
      <c r="CH209" s="49" t="str">
        <f t="shared" si="353"/>
        <v/>
      </c>
      <c r="CJ209" s="49"/>
      <c r="CK209" s="49" t="str">
        <f t="shared" si="354"/>
        <v/>
      </c>
      <c r="CL209" s="49" t="str">
        <f t="shared" si="355"/>
        <v/>
      </c>
      <c r="CM209" s="49" t="str">
        <f t="shared" si="356"/>
        <v/>
      </c>
      <c r="CN209" s="49" t="str">
        <f t="shared" si="357"/>
        <v/>
      </c>
      <c r="CO209" s="49" t="str">
        <f t="shared" si="358"/>
        <v/>
      </c>
      <c r="CP209" s="49" t="str">
        <f t="shared" si="359"/>
        <v/>
      </c>
      <c r="CQ209" s="49" t="str">
        <f t="shared" si="360"/>
        <v/>
      </c>
      <c r="CR209" s="49" t="str">
        <f t="shared" si="361"/>
        <v/>
      </c>
      <c r="CT209" s="49"/>
      <c r="CU209" s="49" t="str">
        <f t="shared" si="362"/>
        <v/>
      </c>
      <c r="CV209" s="49" t="str">
        <f t="shared" si="363"/>
        <v/>
      </c>
      <c r="CW209" s="49" t="str">
        <f t="shared" si="364"/>
        <v/>
      </c>
      <c r="CX209" s="49" t="str">
        <f t="shared" si="365"/>
        <v/>
      </c>
      <c r="CY209" s="49" t="str">
        <f t="shared" si="366"/>
        <v/>
      </c>
      <c r="CZ209" s="49" t="str">
        <f t="shared" si="367"/>
        <v/>
      </c>
      <c r="DA209" s="49" t="str">
        <f t="shared" si="368"/>
        <v/>
      </c>
      <c r="DB209" s="49" t="str">
        <f t="shared" si="369"/>
        <v/>
      </c>
      <c r="DD209" s="49"/>
      <c r="DE209" s="49" t="str">
        <f t="shared" si="370"/>
        <v/>
      </c>
      <c r="DF209" s="49" t="str">
        <f t="shared" si="371"/>
        <v/>
      </c>
      <c r="DG209" s="49" t="str">
        <f t="shared" si="372"/>
        <v/>
      </c>
      <c r="DH209" s="49" t="str">
        <f t="shared" si="373"/>
        <v/>
      </c>
      <c r="DI209" s="49" t="str">
        <f t="shared" si="374"/>
        <v/>
      </c>
      <c r="DJ209" s="49" t="str">
        <f t="shared" si="375"/>
        <v/>
      </c>
      <c r="DK209" s="49" t="str">
        <f t="shared" si="376"/>
        <v/>
      </c>
      <c r="DL209" s="49" t="str">
        <f t="shared" si="377"/>
        <v/>
      </c>
      <c r="DN209" s="49"/>
      <c r="DO209" s="49" t="str">
        <f t="shared" si="378"/>
        <v/>
      </c>
      <c r="DP209" s="49" t="str">
        <f t="shared" si="379"/>
        <v/>
      </c>
      <c r="DQ209" s="49" t="str">
        <f t="shared" si="380"/>
        <v/>
      </c>
      <c r="DR209" s="49" t="str">
        <f t="shared" si="381"/>
        <v/>
      </c>
      <c r="DS209" s="49" t="str">
        <f t="shared" si="382"/>
        <v/>
      </c>
      <c r="DT209" s="49" t="str">
        <f t="shared" si="383"/>
        <v/>
      </c>
      <c r="DU209" s="49" t="str">
        <f t="shared" si="384"/>
        <v/>
      </c>
      <c r="DV209" s="49" t="str">
        <f t="shared" si="385"/>
        <v/>
      </c>
      <c r="DX209" s="49"/>
      <c r="DY209" s="49" t="str">
        <f t="shared" si="386"/>
        <v/>
      </c>
      <c r="DZ209" s="49" t="str">
        <f t="shared" si="387"/>
        <v/>
      </c>
      <c r="EA209" s="49" t="str">
        <f t="shared" si="388"/>
        <v/>
      </c>
      <c r="EB209" s="49" t="str">
        <f t="shared" si="389"/>
        <v/>
      </c>
      <c r="EC209" s="49" t="str">
        <f t="shared" si="390"/>
        <v/>
      </c>
      <c r="ED209" s="49" t="str">
        <f t="shared" si="391"/>
        <v/>
      </c>
      <c r="EE209" s="49" t="str">
        <f t="shared" si="392"/>
        <v/>
      </c>
      <c r="EF209" s="49" t="str">
        <f t="shared" si="393"/>
        <v/>
      </c>
      <c r="EH209" s="49"/>
      <c r="EI209" s="49" t="str">
        <f t="shared" si="394"/>
        <v/>
      </c>
      <c r="EJ209" s="49" t="str">
        <f t="shared" si="395"/>
        <v/>
      </c>
      <c r="EK209" s="49" t="str">
        <f t="shared" si="396"/>
        <v/>
      </c>
      <c r="EL209" s="49" t="str">
        <f t="shared" si="397"/>
        <v/>
      </c>
      <c r="EM209" s="49" t="str">
        <f t="shared" si="398"/>
        <v/>
      </c>
      <c r="EN209" s="49" t="str">
        <f t="shared" si="399"/>
        <v/>
      </c>
      <c r="EO209" s="49" t="str">
        <f t="shared" si="400"/>
        <v/>
      </c>
      <c r="EP209" s="49" t="str">
        <f t="shared" si="401"/>
        <v/>
      </c>
      <c r="ER209" s="49"/>
      <c r="ES209" s="49" t="str">
        <f t="shared" si="402"/>
        <v/>
      </c>
      <c r="ET209" s="49" t="str">
        <f t="shared" si="403"/>
        <v/>
      </c>
      <c r="EU209" s="49" t="str">
        <f t="shared" si="404"/>
        <v/>
      </c>
      <c r="EV209" s="49" t="str">
        <f t="shared" si="405"/>
        <v/>
      </c>
      <c r="EW209" s="49" t="str">
        <f t="shared" si="406"/>
        <v/>
      </c>
      <c r="EX209" s="49" t="str">
        <f t="shared" si="407"/>
        <v/>
      </c>
      <c r="EY209" s="49" t="str">
        <f t="shared" si="408"/>
        <v/>
      </c>
      <c r="EZ209" s="49" t="str">
        <f t="shared" si="409"/>
        <v/>
      </c>
      <c r="FB209" s="49"/>
      <c r="FC209" s="49" t="str">
        <f t="shared" si="410"/>
        <v/>
      </c>
      <c r="FD209" s="49" t="str">
        <f t="shared" si="411"/>
        <v/>
      </c>
      <c r="FE209" s="49" t="str">
        <f t="shared" si="412"/>
        <v/>
      </c>
      <c r="FF209" s="49" t="str">
        <f t="shared" si="413"/>
        <v/>
      </c>
      <c r="FG209" s="49" t="str">
        <f t="shared" si="414"/>
        <v/>
      </c>
      <c r="FH209" s="49" t="str">
        <f t="shared" si="415"/>
        <v/>
      </c>
      <c r="FI209" s="49" t="str">
        <f t="shared" si="416"/>
        <v/>
      </c>
      <c r="FJ209" s="49" t="str">
        <f t="shared" si="417"/>
        <v/>
      </c>
      <c r="FL209" s="49"/>
      <c r="FM209" s="49" t="str">
        <f t="shared" si="418"/>
        <v/>
      </c>
      <c r="FN209" s="49" t="str">
        <f t="shared" si="419"/>
        <v/>
      </c>
      <c r="FO209" s="49" t="str">
        <f t="shared" si="420"/>
        <v/>
      </c>
      <c r="FP209" s="49" t="str">
        <f t="shared" si="421"/>
        <v/>
      </c>
      <c r="FQ209" s="49" t="str">
        <f t="shared" si="422"/>
        <v/>
      </c>
      <c r="FR209" s="49" t="str">
        <f t="shared" si="423"/>
        <v/>
      </c>
      <c r="FS209" s="49" t="str">
        <f t="shared" si="424"/>
        <v/>
      </c>
      <c r="FT209" s="49" t="str">
        <f t="shared" si="425"/>
        <v/>
      </c>
      <c r="FV209" s="49"/>
      <c r="FW209" s="49" t="str">
        <f t="shared" si="426"/>
        <v/>
      </c>
      <c r="FX209" s="49" t="str">
        <f t="shared" si="427"/>
        <v/>
      </c>
      <c r="FY209" s="49" t="str">
        <f t="shared" si="428"/>
        <v/>
      </c>
      <c r="FZ209" s="49" t="str">
        <f t="shared" si="429"/>
        <v/>
      </c>
      <c r="GA209" s="49" t="str">
        <f t="shared" si="430"/>
        <v/>
      </c>
      <c r="GB209" s="49" t="str">
        <f t="shared" si="431"/>
        <v/>
      </c>
      <c r="GC209" s="49" t="str">
        <f t="shared" si="432"/>
        <v/>
      </c>
      <c r="GD209" s="49" t="str">
        <f t="shared" si="433"/>
        <v/>
      </c>
      <c r="GF209" s="49"/>
      <c r="GG209" s="49" t="str">
        <f t="shared" si="434"/>
        <v/>
      </c>
      <c r="GH209" s="49" t="str">
        <f t="shared" si="435"/>
        <v/>
      </c>
      <c r="GI209" s="49" t="str">
        <f t="shared" si="436"/>
        <v/>
      </c>
      <c r="GJ209" s="49" t="str">
        <f t="shared" si="437"/>
        <v/>
      </c>
      <c r="GK209" s="49" t="str">
        <f t="shared" si="438"/>
        <v/>
      </c>
      <c r="GL209" s="49" t="str">
        <f t="shared" si="439"/>
        <v/>
      </c>
      <c r="GM209" s="49" t="str">
        <f t="shared" si="440"/>
        <v/>
      </c>
      <c r="GN209" s="49" t="str">
        <f t="shared" si="441"/>
        <v/>
      </c>
      <c r="GP209" s="49"/>
      <c r="GQ209" s="49" t="str">
        <f t="shared" si="442"/>
        <v/>
      </c>
      <c r="GR209" s="49" t="str">
        <f t="shared" si="443"/>
        <v/>
      </c>
      <c r="GS209" s="49" t="str">
        <f t="shared" si="444"/>
        <v/>
      </c>
      <c r="GT209" s="49" t="str">
        <f t="shared" si="445"/>
        <v/>
      </c>
      <c r="GU209" s="49" t="str">
        <f t="shared" si="446"/>
        <v/>
      </c>
      <c r="GV209" s="49" t="str">
        <f t="shared" si="447"/>
        <v/>
      </c>
      <c r="GW209" s="49" t="str">
        <f t="shared" si="448"/>
        <v/>
      </c>
      <c r="GX209" s="49" t="str">
        <f t="shared" si="449"/>
        <v/>
      </c>
    </row>
    <row r="210" spans="16:206" x14ac:dyDescent="0.2">
      <c r="Q210" s="65">
        <v>142</v>
      </c>
      <c r="AB210" s="49"/>
      <c r="AC210" s="49" t="str">
        <f t="shared" si="306"/>
        <v/>
      </c>
      <c r="AD210" s="49" t="str">
        <f t="shared" si="307"/>
        <v/>
      </c>
      <c r="AE210" s="49" t="str">
        <f t="shared" si="308"/>
        <v/>
      </c>
      <c r="AF210" s="49" t="str">
        <f t="shared" si="309"/>
        <v/>
      </c>
      <c r="AG210" s="49" t="str">
        <f t="shared" si="310"/>
        <v/>
      </c>
      <c r="AH210" s="49" t="str">
        <f t="shared" si="311"/>
        <v/>
      </c>
      <c r="AI210" s="49" t="str">
        <f t="shared" si="312"/>
        <v/>
      </c>
      <c r="AJ210" s="49" t="str">
        <f t="shared" si="313"/>
        <v/>
      </c>
      <c r="AL210" s="49"/>
      <c r="AM210" s="49" t="str">
        <f t="shared" si="314"/>
        <v/>
      </c>
      <c r="AN210" s="49" t="str">
        <f t="shared" si="315"/>
        <v/>
      </c>
      <c r="AO210" s="49" t="str">
        <f t="shared" si="316"/>
        <v/>
      </c>
      <c r="AP210" s="49" t="str">
        <f t="shared" si="317"/>
        <v/>
      </c>
      <c r="AQ210" s="49" t="str">
        <f t="shared" si="318"/>
        <v/>
      </c>
      <c r="AR210" s="49" t="str">
        <f t="shared" si="319"/>
        <v/>
      </c>
      <c r="AS210" s="49" t="str">
        <f t="shared" si="320"/>
        <v/>
      </c>
      <c r="AT210" s="49" t="str">
        <f t="shared" si="321"/>
        <v/>
      </c>
      <c r="AV210" s="49"/>
      <c r="AW210" s="49" t="str">
        <f t="shared" si="322"/>
        <v/>
      </c>
      <c r="AX210" s="49" t="str">
        <f t="shared" si="323"/>
        <v/>
      </c>
      <c r="AY210" s="49" t="str">
        <f t="shared" si="324"/>
        <v/>
      </c>
      <c r="AZ210" s="49" t="str">
        <f t="shared" si="325"/>
        <v/>
      </c>
      <c r="BA210" s="49" t="str">
        <f t="shared" si="326"/>
        <v/>
      </c>
      <c r="BB210" s="49" t="str">
        <f t="shared" si="327"/>
        <v/>
      </c>
      <c r="BC210" s="49" t="str">
        <f t="shared" si="328"/>
        <v/>
      </c>
      <c r="BD210" s="49" t="str">
        <f t="shared" si="329"/>
        <v/>
      </c>
      <c r="BF210" s="49"/>
      <c r="BG210" s="49" t="str">
        <f t="shared" si="330"/>
        <v/>
      </c>
      <c r="BH210" s="49" t="str">
        <f t="shared" si="331"/>
        <v/>
      </c>
      <c r="BI210" s="49" t="str">
        <f t="shared" si="332"/>
        <v/>
      </c>
      <c r="BJ210" s="49" t="str">
        <f t="shared" si="333"/>
        <v/>
      </c>
      <c r="BK210" s="49" t="str">
        <f t="shared" si="334"/>
        <v/>
      </c>
      <c r="BL210" s="49" t="str">
        <f t="shared" si="335"/>
        <v/>
      </c>
      <c r="BM210" s="49" t="str">
        <f t="shared" si="336"/>
        <v/>
      </c>
      <c r="BN210" s="49" t="str">
        <f t="shared" si="337"/>
        <v/>
      </c>
      <c r="BP210" s="49"/>
      <c r="BQ210" s="49" t="str">
        <f t="shared" si="338"/>
        <v/>
      </c>
      <c r="BR210" s="49" t="str">
        <f t="shared" si="339"/>
        <v/>
      </c>
      <c r="BS210" s="49" t="str">
        <f t="shared" si="340"/>
        <v/>
      </c>
      <c r="BT210" s="49" t="str">
        <f t="shared" si="341"/>
        <v/>
      </c>
      <c r="BU210" s="49" t="str">
        <f t="shared" si="342"/>
        <v/>
      </c>
      <c r="BV210" s="49" t="str">
        <f t="shared" si="343"/>
        <v/>
      </c>
      <c r="BW210" s="49" t="str">
        <f t="shared" si="344"/>
        <v/>
      </c>
      <c r="BX210" s="49" t="str">
        <f t="shared" si="345"/>
        <v/>
      </c>
      <c r="BZ210" s="49"/>
      <c r="CA210" s="49" t="str">
        <f t="shared" si="346"/>
        <v/>
      </c>
      <c r="CB210" s="49" t="str">
        <f t="shared" si="347"/>
        <v/>
      </c>
      <c r="CC210" s="49" t="str">
        <f t="shared" si="348"/>
        <v/>
      </c>
      <c r="CD210" s="49" t="str">
        <f t="shared" si="349"/>
        <v/>
      </c>
      <c r="CE210" s="49" t="str">
        <f t="shared" si="350"/>
        <v/>
      </c>
      <c r="CF210" s="49" t="str">
        <f t="shared" si="351"/>
        <v/>
      </c>
      <c r="CG210" s="49" t="str">
        <f t="shared" si="352"/>
        <v/>
      </c>
      <c r="CH210" s="49" t="str">
        <f t="shared" si="353"/>
        <v/>
      </c>
      <c r="CJ210" s="49"/>
      <c r="CK210" s="49" t="str">
        <f t="shared" si="354"/>
        <v/>
      </c>
      <c r="CL210" s="49" t="str">
        <f t="shared" si="355"/>
        <v/>
      </c>
      <c r="CM210" s="49" t="str">
        <f t="shared" si="356"/>
        <v/>
      </c>
      <c r="CN210" s="49" t="str">
        <f t="shared" si="357"/>
        <v/>
      </c>
      <c r="CO210" s="49" t="str">
        <f t="shared" si="358"/>
        <v/>
      </c>
      <c r="CP210" s="49" t="str">
        <f t="shared" si="359"/>
        <v/>
      </c>
      <c r="CQ210" s="49" t="str">
        <f t="shared" si="360"/>
        <v/>
      </c>
      <c r="CR210" s="49" t="str">
        <f t="shared" si="361"/>
        <v/>
      </c>
      <c r="CT210" s="49"/>
      <c r="CU210" s="49" t="str">
        <f t="shared" si="362"/>
        <v/>
      </c>
      <c r="CV210" s="49" t="str">
        <f t="shared" si="363"/>
        <v/>
      </c>
      <c r="CW210" s="49" t="str">
        <f t="shared" si="364"/>
        <v/>
      </c>
      <c r="CX210" s="49" t="str">
        <f t="shared" si="365"/>
        <v/>
      </c>
      <c r="CY210" s="49" t="str">
        <f t="shared" si="366"/>
        <v/>
      </c>
      <c r="CZ210" s="49" t="str">
        <f t="shared" si="367"/>
        <v/>
      </c>
      <c r="DA210" s="49" t="str">
        <f t="shared" si="368"/>
        <v/>
      </c>
      <c r="DB210" s="49" t="str">
        <f t="shared" si="369"/>
        <v/>
      </c>
      <c r="DD210" s="49"/>
      <c r="DE210" s="49" t="str">
        <f t="shared" si="370"/>
        <v/>
      </c>
      <c r="DF210" s="49" t="str">
        <f t="shared" si="371"/>
        <v/>
      </c>
      <c r="DG210" s="49" t="str">
        <f t="shared" si="372"/>
        <v/>
      </c>
      <c r="DH210" s="49" t="str">
        <f t="shared" si="373"/>
        <v/>
      </c>
      <c r="DI210" s="49" t="str">
        <f t="shared" si="374"/>
        <v/>
      </c>
      <c r="DJ210" s="49" t="str">
        <f t="shared" si="375"/>
        <v/>
      </c>
      <c r="DK210" s="49" t="str">
        <f t="shared" si="376"/>
        <v/>
      </c>
      <c r="DL210" s="49" t="str">
        <f t="shared" si="377"/>
        <v/>
      </c>
      <c r="DN210" s="49"/>
      <c r="DO210" s="49" t="str">
        <f t="shared" si="378"/>
        <v/>
      </c>
      <c r="DP210" s="49" t="str">
        <f t="shared" si="379"/>
        <v/>
      </c>
      <c r="DQ210" s="49" t="str">
        <f t="shared" si="380"/>
        <v/>
      </c>
      <c r="DR210" s="49" t="str">
        <f t="shared" si="381"/>
        <v/>
      </c>
      <c r="DS210" s="49" t="str">
        <f t="shared" si="382"/>
        <v/>
      </c>
      <c r="DT210" s="49" t="str">
        <f t="shared" si="383"/>
        <v/>
      </c>
      <c r="DU210" s="49" t="str">
        <f t="shared" si="384"/>
        <v/>
      </c>
      <c r="DV210" s="49" t="str">
        <f t="shared" si="385"/>
        <v/>
      </c>
      <c r="DX210" s="49"/>
      <c r="DY210" s="49" t="str">
        <f t="shared" si="386"/>
        <v/>
      </c>
      <c r="DZ210" s="49" t="str">
        <f t="shared" si="387"/>
        <v/>
      </c>
      <c r="EA210" s="49" t="str">
        <f t="shared" si="388"/>
        <v/>
      </c>
      <c r="EB210" s="49" t="str">
        <f t="shared" si="389"/>
        <v/>
      </c>
      <c r="EC210" s="49" t="str">
        <f t="shared" si="390"/>
        <v/>
      </c>
      <c r="ED210" s="49" t="str">
        <f t="shared" si="391"/>
        <v/>
      </c>
      <c r="EE210" s="49" t="str">
        <f t="shared" si="392"/>
        <v/>
      </c>
      <c r="EF210" s="49" t="str">
        <f t="shared" si="393"/>
        <v/>
      </c>
      <c r="EH210" s="49"/>
      <c r="EI210" s="49" t="str">
        <f t="shared" si="394"/>
        <v/>
      </c>
      <c r="EJ210" s="49" t="str">
        <f t="shared" si="395"/>
        <v/>
      </c>
      <c r="EK210" s="49" t="str">
        <f t="shared" si="396"/>
        <v/>
      </c>
      <c r="EL210" s="49" t="str">
        <f t="shared" si="397"/>
        <v/>
      </c>
      <c r="EM210" s="49" t="str">
        <f t="shared" si="398"/>
        <v/>
      </c>
      <c r="EN210" s="49" t="str">
        <f t="shared" si="399"/>
        <v/>
      </c>
      <c r="EO210" s="49" t="str">
        <f t="shared" si="400"/>
        <v/>
      </c>
      <c r="EP210" s="49" t="str">
        <f t="shared" si="401"/>
        <v/>
      </c>
      <c r="ER210" s="49"/>
      <c r="ES210" s="49" t="str">
        <f t="shared" si="402"/>
        <v/>
      </c>
      <c r="ET210" s="49" t="str">
        <f t="shared" si="403"/>
        <v/>
      </c>
      <c r="EU210" s="49" t="str">
        <f t="shared" si="404"/>
        <v/>
      </c>
      <c r="EV210" s="49" t="str">
        <f t="shared" si="405"/>
        <v/>
      </c>
      <c r="EW210" s="49" t="str">
        <f t="shared" si="406"/>
        <v/>
      </c>
      <c r="EX210" s="49" t="str">
        <f t="shared" si="407"/>
        <v/>
      </c>
      <c r="EY210" s="49" t="str">
        <f t="shared" si="408"/>
        <v/>
      </c>
      <c r="EZ210" s="49" t="str">
        <f t="shared" si="409"/>
        <v/>
      </c>
      <c r="FB210" s="49"/>
      <c r="FC210" s="49" t="str">
        <f t="shared" si="410"/>
        <v/>
      </c>
      <c r="FD210" s="49" t="str">
        <f t="shared" si="411"/>
        <v/>
      </c>
      <c r="FE210" s="49" t="str">
        <f t="shared" si="412"/>
        <v/>
      </c>
      <c r="FF210" s="49" t="str">
        <f t="shared" si="413"/>
        <v/>
      </c>
      <c r="FG210" s="49" t="str">
        <f t="shared" si="414"/>
        <v/>
      </c>
      <c r="FH210" s="49" t="str">
        <f t="shared" si="415"/>
        <v/>
      </c>
      <c r="FI210" s="49" t="str">
        <f t="shared" si="416"/>
        <v/>
      </c>
      <c r="FJ210" s="49" t="str">
        <f t="shared" si="417"/>
        <v/>
      </c>
      <c r="FL210" s="49"/>
      <c r="FM210" s="49" t="str">
        <f t="shared" si="418"/>
        <v/>
      </c>
      <c r="FN210" s="49" t="str">
        <f t="shared" si="419"/>
        <v/>
      </c>
      <c r="FO210" s="49" t="str">
        <f t="shared" si="420"/>
        <v/>
      </c>
      <c r="FP210" s="49" t="str">
        <f t="shared" si="421"/>
        <v/>
      </c>
      <c r="FQ210" s="49" t="str">
        <f t="shared" si="422"/>
        <v/>
      </c>
      <c r="FR210" s="49" t="str">
        <f t="shared" si="423"/>
        <v/>
      </c>
      <c r="FS210" s="49" t="str">
        <f t="shared" si="424"/>
        <v/>
      </c>
      <c r="FT210" s="49" t="str">
        <f t="shared" si="425"/>
        <v/>
      </c>
      <c r="FV210" s="49"/>
      <c r="FW210" s="49" t="str">
        <f t="shared" si="426"/>
        <v/>
      </c>
      <c r="FX210" s="49" t="str">
        <f t="shared" si="427"/>
        <v/>
      </c>
      <c r="FY210" s="49" t="str">
        <f t="shared" si="428"/>
        <v/>
      </c>
      <c r="FZ210" s="49" t="str">
        <f t="shared" si="429"/>
        <v/>
      </c>
      <c r="GA210" s="49" t="str">
        <f t="shared" si="430"/>
        <v/>
      </c>
      <c r="GB210" s="49" t="str">
        <f t="shared" si="431"/>
        <v/>
      </c>
      <c r="GC210" s="49" t="str">
        <f t="shared" si="432"/>
        <v/>
      </c>
      <c r="GD210" s="49" t="str">
        <f t="shared" si="433"/>
        <v/>
      </c>
      <c r="GF210" s="49"/>
      <c r="GG210" s="49" t="str">
        <f t="shared" si="434"/>
        <v/>
      </c>
      <c r="GH210" s="49" t="str">
        <f t="shared" si="435"/>
        <v/>
      </c>
      <c r="GI210" s="49" t="str">
        <f t="shared" si="436"/>
        <v/>
      </c>
      <c r="GJ210" s="49" t="str">
        <f t="shared" si="437"/>
        <v/>
      </c>
      <c r="GK210" s="49" t="str">
        <f t="shared" si="438"/>
        <v/>
      </c>
      <c r="GL210" s="49" t="str">
        <f t="shared" si="439"/>
        <v/>
      </c>
      <c r="GM210" s="49" t="str">
        <f t="shared" si="440"/>
        <v/>
      </c>
      <c r="GN210" s="49" t="str">
        <f t="shared" si="441"/>
        <v/>
      </c>
      <c r="GP210" s="49"/>
      <c r="GQ210" s="49" t="str">
        <f t="shared" si="442"/>
        <v/>
      </c>
      <c r="GR210" s="49" t="str">
        <f t="shared" si="443"/>
        <v/>
      </c>
      <c r="GS210" s="49" t="str">
        <f t="shared" si="444"/>
        <v/>
      </c>
      <c r="GT210" s="49" t="str">
        <f t="shared" si="445"/>
        <v/>
      </c>
      <c r="GU210" s="49" t="str">
        <f t="shared" si="446"/>
        <v/>
      </c>
      <c r="GV210" s="49" t="str">
        <f t="shared" si="447"/>
        <v/>
      </c>
      <c r="GW210" s="49" t="str">
        <f t="shared" si="448"/>
        <v/>
      </c>
      <c r="GX210" s="49" t="str">
        <f t="shared" si="449"/>
        <v/>
      </c>
    </row>
    <row r="211" spans="16:206" x14ac:dyDescent="0.2">
      <c r="Q211" s="65">
        <v>143</v>
      </c>
      <c r="AB211" s="49"/>
      <c r="AC211" s="49" t="str">
        <f t="shared" si="306"/>
        <v/>
      </c>
      <c r="AD211" s="49" t="str">
        <f t="shared" si="307"/>
        <v/>
      </c>
      <c r="AE211" s="49" t="str">
        <f t="shared" si="308"/>
        <v/>
      </c>
      <c r="AF211" s="49" t="str">
        <f t="shared" si="309"/>
        <v/>
      </c>
      <c r="AG211" s="49" t="str">
        <f t="shared" si="310"/>
        <v/>
      </c>
      <c r="AH211" s="49" t="str">
        <f t="shared" si="311"/>
        <v/>
      </c>
      <c r="AI211" s="49" t="str">
        <f t="shared" si="312"/>
        <v/>
      </c>
      <c r="AJ211" s="49" t="str">
        <f t="shared" si="313"/>
        <v/>
      </c>
      <c r="AL211" s="49"/>
      <c r="AM211" s="49" t="str">
        <f t="shared" si="314"/>
        <v/>
      </c>
      <c r="AN211" s="49" t="str">
        <f t="shared" si="315"/>
        <v/>
      </c>
      <c r="AO211" s="49" t="str">
        <f t="shared" si="316"/>
        <v/>
      </c>
      <c r="AP211" s="49" t="str">
        <f t="shared" si="317"/>
        <v/>
      </c>
      <c r="AQ211" s="49" t="str">
        <f t="shared" si="318"/>
        <v/>
      </c>
      <c r="AR211" s="49" t="str">
        <f t="shared" si="319"/>
        <v/>
      </c>
      <c r="AS211" s="49" t="str">
        <f t="shared" si="320"/>
        <v/>
      </c>
      <c r="AT211" s="49" t="str">
        <f t="shared" si="321"/>
        <v/>
      </c>
      <c r="AV211" s="49"/>
      <c r="AW211" s="49" t="str">
        <f t="shared" si="322"/>
        <v/>
      </c>
      <c r="AX211" s="49" t="str">
        <f t="shared" si="323"/>
        <v/>
      </c>
      <c r="AY211" s="49" t="str">
        <f t="shared" si="324"/>
        <v/>
      </c>
      <c r="AZ211" s="49" t="str">
        <f t="shared" si="325"/>
        <v/>
      </c>
      <c r="BA211" s="49" t="str">
        <f t="shared" si="326"/>
        <v/>
      </c>
      <c r="BB211" s="49" t="str">
        <f t="shared" si="327"/>
        <v/>
      </c>
      <c r="BC211" s="49" t="str">
        <f t="shared" si="328"/>
        <v/>
      </c>
      <c r="BD211" s="49" t="str">
        <f t="shared" si="329"/>
        <v/>
      </c>
      <c r="BF211" s="49"/>
      <c r="BG211" s="49" t="str">
        <f t="shared" si="330"/>
        <v/>
      </c>
      <c r="BH211" s="49" t="str">
        <f t="shared" si="331"/>
        <v/>
      </c>
      <c r="BI211" s="49" t="str">
        <f t="shared" si="332"/>
        <v/>
      </c>
      <c r="BJ211" s="49" t="str">
        <f t="shared" si="333"/>
        <v/>
      </c>
      <c r="BK211" s="49" t="str">
        <f t="shared" si="334"/>
        <v/>
      </c>
      <c r="BL211" s="49" t="str">
        <f t="shared" si="335"/>
        <v/>
      </c>
      <c r="BM211" s="49" t="str">
        <f t="shared" si="336"/>
        <v/>
      </c>
      <c r="BN211" s="49" t="str">
        <f t="shared" si="337"/>
        <v/>
      </c>
      <c r="BP211" s="49"/>
      <c r="BQ211" s="49" t="str">
        <f t="shared" si="338"/>
        <v/>
      </c>
      <c r="BR211" s="49" t="str">
        <f t="shared" si="339"/>
        <v/>
      </c>
      <c r="BS211" s="49" t="str">
        <f t="shared" si="340"/>
        <v/>
      </c>
      <c r="BT211" s="49" t="str">
        <f t="shared" si="341"/>
        <v/>
      </c>
      <c r="BU211" s="49" t="str">
        <f t="shared" si="342"/>
        <v/>
      </c>
      <c r="BV211" s="49" t="str">
        <f t="shared" si="343"/>
        <v/>
      </c>
      <c r="BW211" s="49" t="str">
        <f t="shared" si="344"/>
        <v/>
      </c>
      <c r="BX211" s="49" t="str">
        <f t="shared" si="345"/>
        <v/>
      </c>
      <c r="BZ211" s="49"/>
      <c r="CA211" s="49" t="str">
        <f t="shared" si="346"/>
        <v/>
      </c>
      <c r="CB211" s="49" t="str">
        <f t="shared" si="347"/>
        <v/>
      </c>
      <c r="CC211" s="49" t="str">
        <f t="shared" si="348"/>
        <v/>
      </c>
      <c r="CD211" s="49" t="str">
        <f t="shared" si="349"/>
        <v/>
      </c>
      <c r="CE211" s="49" t="str">
        <f t="shared" si="350"/>
        <v/>
      </c>
      <c r="CF211" s="49" t="str">
        <f t="shared" si="351"/>
        <v/>
      </c>
      <c r="CG211" s="49" t="str">
        <f t="shared" si="352"/>
        <v/>
      </c>
      <c r="CH211" s="49" t="str">
        <f t="shared" si="353"/>
        <v/>
      </c>
      <c r="CJ211" s="49"/>
      <c r="CK211" s="49" t="str">
        <f t="shared" si="354"/>
        <v/>
      </c>
      <c r="CL211" s="49" t="str">
        <f t="shared" si="355"/>
        <v/>
      </c>
      <c r="CM211" s="49" t="str">
        <f t="shared" si="356"/>
        <v/>
      </c>
      <c r="CN211" s="49" t="str">
        <f t="shared" si="357"/>
        <v/>
      </c>
      <c r="CO211" s="49" t="str">
        <f t="shared" si="358"/>
        <v/>
      </c>
      <c r="CP211" s="49" t="str">
        <f t="shared" si="359"/>
        <v/>
      </c>
      <c r="CQ211" s="49" t="str">
        <f t="shared" si="360"/>
        <v/>
      </c>
      <c r="CR211" s="49" t="str">
        <f t="shared" si="361"/>
        <v/>
      </c>
      <c r="CT211" s="49"/>
      <c r="CU211" s="49" t="str">
        <f t="shared" si="362"/>
        <v/>
      </c>
      <c r="CV211" s="49" t="str">
        <f t="shared" si="363"/>
        <v/>
      </c>
      <c r="CW211" s="49" t="str">
        <f t="shared" si="364"/>
        <v/>
      </c>
      <c r="CX211" s="49" t="str">
        <f t="shared" si="365"/>
        <v/>
      </c>
      <c r="CY211" s="49" t="str">
        <f t="shared" si="366"/>
        <v/>
      </c>
      <c r="CZ211" s="49" t="str">
        <f t="shared" si="367"/>
        <v/>
      </c>
      <c r="DA211" s="49" t="str">
        <f t="shared" si="368"/>
        <v/>
      </c>
      <c r="DB211" s="49" t="str">
        <f t="shared" si="369"/>
        <v/>
      </c>
      <c r="DD211" s="49"/>
      <c r="DE211" s="49" t="str">
        <f t="shared" si="370"/>
        <v/>
      </c>
      <c r="DF211" s="49" t="str">
        <f t="shared" si="371"/>
        <v/>
      </c>
      <c r="DG211" s="49" t="str">
        <f t="shared" si="372"/>
        <v/>
      </c>
      <c r="DH211" s="49" t="str">
        <f t="shared" si="373"/>
        <v/>
      </c>
      <c r="DI211" s="49" t="str">
        <f t="shared" si="374"/>
        <v/>
      </c>
      <c r="DJ211" s="49" t="str">
        <f t="shared" si="375"/>
        <v/>
      </c>
      <c r="DK211" s="49" t="str">
        <f t="shared" si="376"/>
        <v/>
      </c>
      <c r="DL211" s="49" t="str">
        <f t="shared" si="377"/>
        <v/>
      </c>
      <c r="DN211" s="49"/>
      <c r="DO211" s="49" t="str">
        <f t="shared" si="378"/>
        <v/>
      </c>
      <c r="DP211" s="49" t="str">
        <f t="shared" si="379"/>
        <v/>
      </c>
      <c r="DQ211" s="49" t="str">
        <f t="shared" si="380"/>
        <v/>
      </c>
      <c r="DR211" s="49" t="str">
        <f t="shared" si="381"/>
        <v/>
      </c>
      <c r="DS211" s="49" t="str">
        <f t="shared" si="382"/>
        <v/>
      </c>
      <c r="DT211" s="49" t="str">
        <f t="shared" si="383"/>
        <v/>
      </c>
      <c r="DU211" s="49" t="str">
        <f t="shared" si="384"/>
        <v/>
      </c>
      <c r="DV211" s="49" t="str">
        <f t="shared" si="385"/>
        <v/>
      </c>
      <c r="DX211" s="49"/>
      <c r="DY211" s="49" t="str">
        <f t="shared" si="386"/>
        <v/>
      </c>
      <c r="DZ211" s="49" t="str">
        <f t="shared" si="387"/>
        <v/>
      </c>
      <c r="EA211" s="49" t="str">
        <f t="shared" si="388"/>
        <v/>
      </c>
      <c r="EB211" s="49" t="str">
        <f t="shared" si="389"/>
        <v/>
      </c>
      <c r="EC211" s="49" t="str">
        <f t="shared" si="390"/>
        <v/>
      </c>
      <c r="ED211" s="49" t="str">
        <f t="shared" si="391"/>
        <v/>
      </c>
      <c r="EE211" s="49" t="str">
        <f t="shared" si="392"/>
        <v/>
      </c>
      <c r="EF211" s="49" t="str">
        <f t="shared" si="393"/>
        <v/>
      </c>
      <c r="EH211" s="49"/>
      <c r="EI211" s="49" t="str">
        <f t="shared" si="394"/>
        <v/>
      </c>
      <c r="EJ211" s="49" t="str">
        <f t="shared" si="395"/>
        <v/>
      </c>
      <c r="EK211" s="49" t="str">
        <f t="shared" si="396"/>
        <v/>
      </c>
      <c r="EL211" s="49" t="str">
        <f t="shared" si="397"/>
        <v/>
      </c>
      <c r="EM211" s="49" t="str">
        <f t="shared" si="398"/>
        <v/>
      </c>
      <c r="EN211" s="49" t="str">
        <f t="shared" si="399"/>
        <v/>
      </c>
      <c r="EO211" s="49" t="str">
        <f t="shared" si="400"/>
        <v/>
      </c>
      <c r="EP211" s="49" t="str">
        <f t="shared" si="401"/>
        <v/>
      </c>
      <c r="ER211" s="49"/>
      <c r="ES211" s="49" t="str">
        <f t="shared" si="402"/>
        <v/>
      </c>
      <c r="ET211" s="49" t="str">
        <f t="shared" si="403"/>
        <v/>
      </c>
      <c r="EU211" s="49" t="str">
        <f t="shared" si="404"/>
        <v/>
      </c>
      <c r="EV211" s="49" t="str">
        <f t="shared" si="405"/>
        <v/>
      </c>
      <c r="EW211" s="49" t="str">
        <f t="shared" si="406"/>
        <v/>
      </c>
      <c r="EX211" s="49" t="str">
        <f t="shared" si="407"/>
        <v/>
      </c>
      <c r="EY211" s="49" t="str">
        <f t="shared" si="408"/>
        <v/>
      </c>
      <c r="EZ211" s="49" t="str">
        <f t="shared" si="409"/>
        <v/>
      </c>
      <c r="FB211" s="49"/>
      <c r="FC211" s="49" t="str">
        <f t="shared" si="410"/>
        <v/>
      </c>
      <c r="FD211" s="49" t="str">
        <f t="shared" si="411"/>
        <v/>
      </c>
      <c r="FE211" s="49" t="str">
        <f t="shared" si="412"/>
        <v/>
      </c>
      <c r="FF211" s="49" t="str">
        <f t="shared" si="413"/>
        <v/>
      </c>
      <c r="FG211" s="49" t="str">
        <f t="shared" si="414"/>
        <v/>
      </c>
      <c r="FH211" s="49" t="str">
        <f t="shared" si="415"/>
        <v/>
      </c>
      <c r="FI211" s="49" t="str">
        <f t="shared" si="416"/>
        <v/>
      </c>
      <c r="FJ211" s="49" t="str">
        <f t="shared" si="417"/>
        <v/>
      </c>
      <c r="FL211" s="49"/>
      <c r="FM211" s="49" t="str">
        <f t="shared" si="418"/>
        <v/>
      </c>
      <c r="FN211" s="49" t="str">
        <f t="shared" si="419"/>
        <v/>
      </c>
      <c r="FO211" s="49" t="str">
        <f t="shared" si="420"/>
        <v/>
      </c>
      <c r="FP211" s="49" t="str">
        <f t="shared" si="421"/>
        <v/>
      </c>
      <c r="FQ211" s="49" t="str">
        <f t="shared" si="422"/>
        <v/>
      </c>
      <c r="FR211" s="49" t="str">
        <f t="shared" si="423"/>
        <v/>
      </c>
      <c r="FS211" s="49" t="str">
        <f t="shared" si="424"/>
        <v/>
      </c>
      <c r="FT211" s="49" t="str">
        <f t="shared" si="425"/>
        <v/>
      </c>
      <c r="FV211" s="49"/>
      <c r="FW211" s="49" t="str">
        <f t="shared" si="426"/>
        <v/>
      </c>
      <c r="FX211" s="49" t="str">
        <f t="shared" si="427"/>
        <v/>
      </c>
      <c r="FY211" s="49" t="str">
        <f t="shared" si="428"/>
        <v/>
      </c>
      <c r="FZ211" s="49" t="str">
        <f t="shared" si="429"/>
        <v/>
      </c>
      <c r="GA211" s="49" t="str">
        <f t="shared" si="430"/>
        <v/>
      </c>
      <c r="GB211" s="49" t="str">
        <f t="shared" si="431"/>
        <v/>
      </c>
      <c r="GC211" s="49" t="str">
        <f t="shared" si="432"/>
        <v/>
      </c>
      <c r="GD211" s="49" t="str">
        <f t="shared" si="433"/>
        <v/>
      </c>
      <c r="GF211" s="49"/>
      <c r="GG211" s="49" t="str">
        <f t="shared" si="434"/>
        <v/>
      </c>
      <c r="GH211" s="49" t="str">
        <f t="shared" si="435"/>
        <v/>
      </c>
      <c r="GI211" s="49" t="str">
        <f t="shared" si="436"/>
        <v/>
      </c>
      <c r="GJ211" s="49" t="str">
        <f t="shared" si="437"/>
        <v/>
      </c>
      <c r="GK211" s="49" t="str">
        <f t="shared" si="438"/>
        <v/>
      </c>
      <c r="GL211" s="49" t="str">
        <f t="shared" si="439"/>
        <v/>
      </c>
      <c r="GM211" s="49" t="str">
        <f t="shared" si="440"/>
        <v/>
      </c>
      <c r="GN211" s="49" t="str">
        <f t="shared" si="441"/>
        <v/>
      </c>
      <c r="GP211" s="49"/>
      <c r="GQ211" s="49" t="str">
        <f t="shared" si="442"/>
        <v/>
      </c>
      <c r="GR211" s="49" t="str">
        <f t="shared" si="443"/>
        <v/>
      </c>
      <c r="GS211" s="49" t="str">
        <f t="shared" si="444"/>
        <v/>
      </c>
      <c r="GT211" s="49" t="str">
        <f t="shared" si="445"/>
        <v/>
      </c>
      <c r="GU211" s="49" t="str">
        <f t="shared" si="446"/>
        <v/>
      </c>
      <c r="GV211" s="49" t="str">
        <f t="shared" si="447"/>
        <v/>
      </c>
      <c r="GW211" s="49" t="str">
        <f t="shared" si="448"/>
        <v/>
      </c>
      <c r="GX211" s="49" t="str">
        <f t="shared" si="449"/>
        <v/>
      </c>
    </row>
    <row r="212" spans="16:206" x14ac:dyDescent="0.2">
      <c r="P212" s="19" t="str">
        <f>Syst_Typ2!B3</f>
        <v>Fenster-Typ 2: 2 Flügel</v>
      </c>
      <c r="Q212" s="65">
        <v>1</v>
      </c>
      <c r="R212" s="201" t="str">
        <f>Syst_Typ2!DA28</f>
        <v/>
      </c>
      <c r="S212" s="201">
        <f>Syst_Typ2!F28</f>
        <v>0</v>
      </c>
      <c r="T212" s="201" t="str">
        <f>Syst_Typ2!W28</f>
        <v/>
      </c>
      <c r="U212" s="201">
        <f>Syst_Typ2!CT28</f>
        <v>0</v>
      </c>
      <c r="V212" s="201" t="str">
        <f>Syst_Typ2!X28</f>
        <v/>
      </c>
      <c r="W212" s="53" t="str">
        <f>Syst_Typ2!AW28</f>
        <v/>
      </c>
      <c r="X212" s="53">
        <f>Syst_Typ2!BF28</f>
        <v>0</v>
      </c>
      <c r="Y212" s="53">
        <f>Syst_Typ2!AZ28</f>
        <v>0</v>
      </c>
      <c r="AB212" s="49"/>
      <c r="AC212" s="49" t="str">
        <f t="shared" si="306"/>
        <v/>
      </c>
      <c r="AD212" s="49" t="str">
        <f t="shared" si="307"/>
        <v/>
      </c>
      <c r="AE212" s="49" t="str">
        <f t="shared" si="308"/>
        <v/>
      </c>
      <c r="AF212" s="49" t="str">
        <f t="shared" si="309"/>
        <v/>
      </c>
      <c r="AG212" s="49" t="str">
        <f t="shared" si="310"/>
        <v/>
      </c>
      <c r="AH212" s="49" t="str">
        <f t="shared" si="311"/>
        <v/>
      </c>
      <c r="AI212" s="49" t="str">
        <f t="shared" si="312"/>
        <v/>
      </c>
      <c r="AJ212" s="49" t="str">
        <f t="shared" si="313"/>
        <v/>
      </c>
      <c r="AL212" s="49"/>
      <c r="AM212" s="49" t="str">
        <f t="shared" si="314"/>
        <v/>
      </c>
      <c r="AN212" s="49" t="str">
        <f t="shared" si="315"/>
        <v/>
      </c>
      <c r="AO212" s="49" t="str">
        <f t="shared" si="316"/>
        <v/>
      </c>
      <c r="AP212" s="49" t="str">
        <f t="shared" si="317"/>
        <v/>
      </c>
      <c r="AQ212" s="49" t="str">
        <f t="shared" si="318"/>
        <v/>
      </c>
      <c r="AR212" s="49" t="str">
        <f t="shared" si="319"/>
        <v/>
      </c>
      <c r="AS212" s="49" t="str">
        <f t="shared" si="320"/>
        <v/>
      </c>
      <c r="AT212" s="49" t="str">
        <f t="shared" si="321"/>
        <v/>
      </c>
      <c r="AV212" s="49"/>
      <c r="AW212" s="49" t="str">
        <f t="shared" si="322"/>
        <v/>
      </c>
      <c r="AX212" s="49" t="str">
        <f t="shared" si="323"/>
        <v/>
      </c>
      <c r="AY212" s="49" t="str">
        <f t="shared" si="324"/>
        <v/>
      </c>
      <c r="AZ212" s="49" t="str">
        <f t="shared" si="325"/>
        <v/>
      </c>
      <c r="BA212" s="49" t="str">
        <f t="shared" si="326"/>
        <v/>
      </c>
      <c r="BB212" s="49" t="str">
        <f t="shared" si="327"/>
        <v/>
      </c>
      <c r="BC212" s="49" t="str">
        <f t="shared" si="328"/>
        <v/>
      </c>
      <c r="BD212" s="49" t="str">
        <f t="shared" si="329"/>
        <v/>
      </c>
      <c r="BF212" s="49"/>
      <c r="BG212" s="49" t="str">
        <f t="shared" si="330"/>
        <v/>
      </c>
      <c r="BH212" s="49" t="str">
        <f t="shared" si="331"/>
        <v/>
      </c>
      <c r="BI212" s="49" t="str">
        <f t="shared" si="332"/>
        <v/>
      </c>
      <c r="BJ212" s="49" t="str">
        <f t="shared" si="333"/>
        <v/>
      </c>
      <c r="BK212" s="49" t="str">
        <f t="shared" si="334"/>
        <v/>
      </c>
      <c r="BL212" s="49" t="str">
        <f t="shared" si="335"/>
        <v/>
      </c>
      <c r="BM212" s="49" t="str">
        <f t="shared" si="336"/>
        <v/>
      </c>
      <c r="BN212" s="49" t="str">
        <f t="shared" si="337"/>
        <v/>
      </c>
      <c r="BP212" s="49"/>
      <c r="BQ212" s="49" t="str">
        <f t="shared" si="338"/>
        <v/>
      </c>
      <c r="BR212" s="49" t="str">
        <f t="shared" si="339"/>
        <v/>
      </c>
      <c r="BS212" s="49" t="str">
        <f t="shared" si="340"/>
        <v/>
      </c>
      <c r="BT212" s="49" t="str">
        <f t="shared" si="341"/>
        <v/>
      </c>
      <c r="BU212" s="49" t="str">
        <f t="shared" si="342"/>
        <v/>
      </c>
      <c r="BV212" s="49" t="str">
        <f t="shared" si="343"/>
        <v/>
      </c>
      <c r="BW212" s="49" t="str">
        <f t="shared" si="344"/>
        <v/>
      </c>
      <c r="BX212" s="49" t="str">
        <f t="shared" si="345"/>
        <v/>
      </c>
      <c r="BZ212" s="49"/>
      <c r="CA212" s="49" t="str">
        <f t="shared" si="346"/>
        <v/>
      </c>
      <c r="CB212" s="49" t="str">
        <f t="shared" si="347"/>
        <v/>
      </c>
      <c r="CC212" s="49" t="str">
        <f t="shared" si="348"/>
        <v/>
      </c>
      <c r="CD212" s="49" t="str">
        <f t="shared" si="349"/>
        <v/>
      </c>
      <c r="CE212" s="49" t="str">
        <f t="shared" si="350"/>
        <v/>
      </c>
      <c r="CF212" s="49" t="str">
        <f t="shared" si="351"/>
        <v/>
      </c>
      <c r="CG212" s="49" t="str">
        <f t="shared" si="352"/>
        <v/>
      </c>
      <c r="CH212" s="49" t="str">
        <f t="shared" si="353"/>
        <v/>
      </c>
      <c r="CJ212" s="49"/>
      <c r="CK212" s="49" t="str">
        <f t="shared" si="354"/>
        <v/>
      </c>
      <c r="CL212" s="49" t="str">
        <f t="shared" si="355"/>
        <v/>
      </c>
      <c r="CM212" s="49" t="str">
        <f t="shared" si="356"/>
        <v/>
      </c>
      <c r="CN212" s="49" t="str">
        <f t="shared" si="357"/>
        <v/>
      </c>
      <c r="CO212" s="49" t="str">
        <f t="shared" si="358"/>
        <v/>
      </c>
      <c r="CP212" s="49" t="str">
        <f t="shared" si="359"/>
        <v/>
      </c>
      <c r="CQ212" s="49" t="str">
        <f t="shared" si="360"/>
        <v/>
      </c>
      <c r="CR212" s="49" t="str">
        <f t="shared" si="361"/>
        <v/>
      </c>
      <c r="CT212" s="49"/>
      <c r="CU212" s="49" t="str">
        <f t="shared" si="362"/>
        <v/>
      </c>
      <c r="CV212" s="49" t="str">
        <f t="shared" si="363"/>
        <v/>
      </c>
      <c r="CW212" s="49" t="str">
        <f t="shared" si="364"/>
        <v/>
      </c>
      <c r="CX212" s="49" t="str">
        <f t="shared" si="365"/>
        <v/>
      </c>
      <c r="CY212" s="49" t="str">
        <f t="shared" si="366"/>
        <v/>
      </c>
      <c r="CZ212" s="49" t="str">
        <f t="shared" si="367"/>
        <v/>
      </c>
      <c r="DA212" s="49" t="str">
        <f t="shared" si="368"/>
        <v/>
      </c>
      <c r="DB212" s="49" t="str">
        <f t="shared" si="369"/>
        <v/>
      </c>
      <c r="DD212" s="49"/>
      <c r="DE212" s="49" t="str">
        <f t="shared" si="370"/>
        <v/>
      </c>
      <c r="DF212" s="49" t="str">
        <f t="shared" si="371"/>
        <v/>
      </c>
      <c r="DG212" s="49" t="str">
        <f t="shared" si="372"/>
        <v/>
      </c>
      <c r="DH212" s="49" t="str">
        <f t="shared" si="373"/>
        <v/>
      </c>
      <c r="DI212" s="49" t="str">
        <f t="shared" si="374"/>
        <v/>
      </c>
      <c r="DJ212" s="49" t="str">
        <f t="shared" si="375"/>
        <v/>
      </c>
      <c r="DK212" s="49" t="str">
        <f t="shared" si="376"/>
        <v/>
      </c>
      <c r="DL212" s="49" t="str">
        <f t="shared" si="377"/>
        <v/>
      </c>
      <c r="DN212" s="49"/>
      <c r="DO212" s="49" t="str">
        <f t="shared" si="378"/>
        <v/>
      </c>
      <c r="DP212" s="49" t="str">
        <f t="shared" si="379"/>
        <v/>
      </c>
      <c r="DQ212" s="49" t="str">
        <f t="shared" si="380"/>
        <v/>
      </c>
      <c r="DR212" s="49" t="str">
        <f t="shared" si="381"/>
        <v/>
      </c>
      <c r="DS212" s="49" t="str">
        <f t="shared" si="382"/>
        <v/>
      </c>
      <c r="DT212" s="49" t="str">
        <f t="shared" si="383"/>
        <v/>
      </c>
      <c r="DU212" s="49" t="str">
        <f t="shared" si="384"/>
        <v/>
      </c>
      <c r="DV212" s="49" t="str">
        <f t="shared" si="385"/>
        <v/>
      </c>
      <c r="DX212" s="49"/>
      <c r="DY212" s="49" t="str">
        <f t="shared" si="386"/>
        <v/>
      </c>
      <c r="DZ212" s="49" t="str">
        <f t="shared" si="387"/>
        <v/>
      </c>
      <c r="EA212" s="49" t="str">
        <f t="shared" si="388"/>
        <v/>
      </c>
      <c r="EB212" s="49" t="str">
        <f t="shared" si="389"/>
        <v/>
      </c>
      <c r="EC212" s="49" t="str">
        <f t="shared" si="390"/>
        <v/>
      </c>
      <c r="ED212" s="49" t="str">
        <f t="shared" si="391"/>
        <v/>
      </c>
      <c r="EE212" s="49" t="str">
        <f t="shared" si="392"/>
        <v/>
      </c>
      <c r="EF212" s="49" t="str">
        <f t="shared" si="393"/>
        <v/>
      </c>
      <c r="EH212" s="49"/>
      <c r="EI212" s="49" t="str">
        <f t="shared" si="394"/>
        <v/>
      </c>
      <c r="EJ212" s="49" t="str">
        <f t="shared" si="395"/>
        <v/>
      </c>
      <c r="EK212" s="49" t="str">
        <f t="shared" si="396"/>
        <v/>
      </c>
      <c r="EL212" s="49" t="str">
        <f t="shared" si="397"/>
        <v/>
      </c>
      <c r="EM212" s="49" t="str">
        <f t="shared" si="398"/>
        <v/>
      </c>
      <c r="EN212" s="49" t="str">
        <f t="shared" si="399"/>
        <v/>
      </c>
      <c r="EO212" s="49" t="str">
        <f t="shared" si="400"/>
        <v/>
      </c>
      <c r="EP212" s="49" t="str">
        <f t="shared" si="401"/>
        <v/>
      </c>
      <c r="ER212" s="49"/>
      <c r="ES212" s="49" t="str">
        <f t="shared" si="402"/>
        <v/>
      </c>
      <c r="ET212" s="49" t="str">
        <f t="shared" si="403"/>
        <v/>
      </c>
      <c r="EU212" s="49" t="str">
        <f t="shared" si="404"/>
        <v/>
      </c>
      <c r="EV212" s="49" t="str">
        <f t="shared" si="405"/>
        <v/>
      </c>
      <c r="EW212" s="49" t="str">
        <f t="shared" si="406"/>
        <v/>
      </c>
      <c r="EX212" s="49" t="str">
        <f t="shared" si="407"/>
        <v/>
      </c>
      <c r="EY212" s="49" t="str">
        <f t="shared" si="408"/>
        <v/>
      </c>
      <c r="EZ212" s="49" t="str">
        <f t="shared" si="409"/>
        <v/>
      </c>
      <c r="FB212" s="49"/>
      <c r="FC212" s="49" t="str">
        <f t="shared" si="410"/>
        <v/>
      </c>
      <c r="FD212" s="49" t="str">
        <f t="shared" si="411"/>
        <v/>
      </c>
      <c r="FE212" s="49" t="str">
        <f t="shared" si="412"/>
        <v/>
      </c>
      <c r="FF212" s="49" t="str">
        <f t="shared" si="413"/>
        <v/>
      </c>
      <c r="FG212" s="49" t="str">
        <f t="shared" si="414"/>
        <v/>
      </c>
      <c r="FH212" s="49" t="str">
        <f t="shared" si="415"/>
        <v/>
      </c>
      <c r="FI212" s="49" t="str">
        <f t="shared" si="416"/>
        <v/>
      </c>
      <c r="FJ212" s="49" t="str">
        <f t="shared" si="417"/>
        <v/>
      </c>
      <c r="FL212" s="49"/>
      <c r="FM212" s="49" t="str">
        <f t="shared" si="418"/>
        <v/>
      </c>
      <c r="FN212" s="49" t="str">
        <f t="shared" si="419"/>
        <v/>
      </c>
      <c r="FO212" s="49" t="str">
        <f t="shared" si="420"/>
        <v/>
      </c>
      <c r="FP212" s="49" t="str">
        <f t="shared" si="421"/>
        <v/>
      </c>
      <c r="FQ212" s="49" t="str">
        <f t="shared" si="422"/>
        <v/>
      </c>
      <c r="FR212" s="49" t="str">
        <f t="shared" si="423"/>
        <v/>
      </c>
      <c r="FS212" s="49" t="str">
        <f t="shared" si="424"/>
        <v/>
      </c>
      <c r="FT212" s="49" t="str">
        <f t="shared" si="425"/>
        <v/>
      </c>
      <c r="FV212" s="49"/>
      <c r="FW212" s="49" t="str">
        <f t="shared" si="426"/>
        <v/>
      </c>
      <c r="FX212" s="49" t="str">
        <f t="shared" si="427"/>
        <v/>
      </c>
      <c r="FY212" s="49" t="str">
        <f t="shared" si="428"/>
        <v/>
      </c>
      <c r="FZ212" s="49" t="str">
        <f t="shared" si="429"/>
        <v/>
      </c>
      <c r="GA212" s="49" t="str">
        <f t="shared" si="430"/>
        <v/>
      </c>
      <c r="GB212" s="49" t="str">
        <f t="shared" si="431"/>
        <v/>
      </c>
      <c r="GC212" s="49" t="str">
        <f t="shared" si="432"/>
        <v/>
      </c>
      <c r="GD212" s="49" t="str">
        <f t="shared" si="433"/>
        <v/>
      </c>
      <c r="GF212" s="49"/>
      <c r="GG212" s="49" t="str">
        <f t="shared" si="434"/>
        <v/>
      </c>
      <c r="GH212" s="49" t="str">
        <f t="shared" si="435"/>
        <v/>
      </c>
      <c r="GI212" s="49" t="str">
        <f t="shared" si="436"/>
        <v/>
      </c>
      <c r="GJ212" s="49" t="str">
        <f t="shared" si="437"/>
        <v/>
      </c>
      <c r="GK212" s="49" t="str">
        <f t="shared" si="438"/>
        <v/>
      </c>
      <c r="GL212" s="49" t="str">
        <f t="shared" si="439"/>
        <v/>
      </c>
      <c r="GM212" s="49" t="str">
        <f t="shared" si="440"/>
        <v/>
      </c>
      <c r="GN212" s="49" t="str">
        <f t="shared" si="441"/>
        <v/>
      </c>
      <c r="GP212" s="49"/>
      <c r="GQ212" s="49" t="str">
        <f t="shared" si="442"/>
        <v/>
      </c>
      <c r="GR212" s="49" t="str">
        <f t="shared" si="443"/>
        <v/>
      </c>
      <c r="GS212" s="49" t="str">
        <f t="shared" si="444"/>
        <v/>
      </c>
      <c r="GT212" s="49" t="str">
        <f t="shared" si="445"/>
        <v/>
      </c>
      <c r="GU212" s="49" t="str">
        <f t="shared" si="446"/>
        <v/>
      </c>
      <c r="GV212" s="49" t="str">
        <f t="shared" si="447"/>
        <v/>
      </c>
      <c r="GW212" s="49" t="str">
        <f t="shared" si="448"/>
        <v/>
      </c>
      <c r="GX212" s="49" t="str">
        <f t="shared" si="449"/>
        <v/>
      </c>
    </row>
    <row r="213" spans="16:206" x14ac:dyDescent="0.2">
      <c r="Q213" s="65">
        <v>2</v>
      </c>
      <c r="R213" s="201" t="str">
        <f>Syst_Typ2!DA29</f>
        <v/>
      </c>
      <c r="S213" s="201">
        <f>Syst_Typ2!F29</f>
        <v>0</v>
      </c>
      <c r="T213" s="201" t="str">
        <f>Syst_Typ2!W29</f>
        <v/>
      </c>
      <c r="U213" s="201">
        <f>Syst_Typ2!CT29</f>
        <v>0</v>
      </c>
      <c r="V213" s="201" t="str">
        <f>Syst_Typ2!X29</f>
        <v/>
      </c>
      <c r="W213" s="53" t="str">
        <f>Syst_Typ2!AW29</f>
        <v/>
      </c>
      <c r="X213" s="53">
        <f>Syst_Typ2!BF29</f>
        <v>0</v>
      </c>
      <c r="Y213" s="53">
        <f>Syst_Typ2!AZ29</f>
        <v>0</v>
      </c>
      <c r="AB213" s="49"/>
      <c r="AC213" s="49" t="str">
        <f t="shared" si="306"/>
        <v/>
      </c>
      <c r="AD213" s="49" t="str">
        <f t="shared" si="307"/>
        <v/>
      </c>
      <c r="AE213" s="49" t="str">
        <f t="shared" si="308"/>
        <v/>
      </c>
      <c r="AF213" s="49" t="str">
        <f t="shared" si="309"/>
        <v/>
      </c>
      <c r="AG213" s="49" t="str">
        <f t="shared" si="310"/>
        <v/>
      </c>
      <c r="AH213" s="49" t="str">
        <f t="shared" si="311"/>
        <v/>
      </c>
      <c r="AI213" s="49" t="str">
        <f t="shared" si="312"/>
        <v/>
      </c>
      <c r="AJ213" s="49" t="str">
        <f t="shared" si="313"/>
        <v/>
      </c>
      <c r="AL213" s="49"/>
      <c r="AM213" s="49" t="str">
        <f t="shared" si="314"/>
        <v/>
      </c>
      <c r="AN213" s="49" t="str">
        <f t="shared" si="315"/>
        <v/>
      </c>
      <c r="AO213" s="49" t="str">
        <f t="shared" si="316"/>
        <v/>
      </c>
      <c r="AP213" s="49" t="str">
        <f t="shared" si="317"/>
        <v/>
      </c>
      <c r="AQ213" s="49" t="str">
        <f t="shared" si="318"/>
        <v/>
      </c>
      <c r="AR213" s="49" t="str">
        <f t="shared" si="319"/>
        <v/>
      </c>
      <c r="AS213" s="49" t="str">
        <f t="shared" si="320"/>
        <v/>
      </c>
      <c r="AT213" s="49" t="str">
        <f t="shared" si="321"/>
        <v/>
      </c>
      <c r="AV213" s="49"/>
      <c r="AW213" s="49" t="str">
        <f t="shared" si="322"/>
        <v/>
      </c>
      <c r="AX213" s="49" t="str">
        <f t="shared" si="323"/>
        <v/>
      </c>
      <c r="AY213" s="49" t="str">
        <f t="shared" si="324"/>
        <v/>
      </c>
      <c r="AZ213" s="49" t="str">
        <f t="shared" si="325"/>
        <v/>
      </c>
      <c r="BA213" s="49" t="str">
        <f t="shared" si="326"/>
        <v/>
      </c>
      <c r="BB213" s="49" t="str">
        <f t="shared" si="327"/>
        <v/>
      </c>
      <c r="BC213" s="49" t="str">
        <f t="shared" si="328"/>
        <v/>
      </c>
      <c r="BD213" s="49" t="str">
        <f t="shared" si="329"/>
        <v/>
      </c>
      <c r="BF213" s="49"/>
      <c r="BG213" s="49" t="str">
        <f t="shared" si="330"/>
        <v/>
      </c>
      <c r="BH213" s="49" t="str">
        <f t="shared" si="331"/>
        <v/>
      </c>
      <c r="BI213" s="49" t="str">
        <f t="shared" si="332"/>
        <v/>
      </c>
      <c r="BJ213" s="49" t="str">
        <f t="shared" si="333"/>
        <v/>
      </c>
      <c r="BK213" s="49" t="str">
        <f t="shared" si="334"/>
        <v/>
      </c>
      <c r="BL213" s="49" t="str">
        <f t="shared" si="335"/>
        <v/>
      </c>
      <c r="BM213" s="49" t="str">
        <f t="shared" si="336"/>
        <v/>
      </c>
      <c r="BN213" s="49" t="str">
        <f t="shared" si="337"/>
        <v/>
      </c>
      <c r="BP213" s="49"/>
      <c r="BQ213" s="49" t="str">
        <f t="shared" si="338"/>
        <v/>
      </c>
      <c r="BR213" s="49" t="str">
        <f t="shared" si="339"/>
        <v/>
      </c>
      <c r="BS213" s="49" t="str">
        <f t="shared" si="340"/>
        <v/>
      </c>
      <c r="BT213" s="49" t="str">
        <f t="shared" si="341"/>
        <v/>
      </c>
      <c r="BU213" s="49" t="str">
        <f t="shared" si="342"/>
        <v/>
      </c>
      <c r="BV213" s="49" t="str">
        <f t="shared" si="343"/>
        <v/>
      </c>
      <c r="BW213" s="49" t="str">
        <f t="shared" si="344"/>
        <v/>
      </c>
      <c r="BX213" s="49" t="str">
        <f t="shared" si="345"/>
        <v/>
      </c>
      <c r="BZ213" s="49"/>
      <c r="CA213" s="49" t="str">
        <f t="shared" si="346"/>
        <v/>
      </c>
      <c r="CB213" s="49" t="str">
        <f t="shared" si="347"/>
        <v/>
      </c>
      <c r="CC213" s="49" t="str">
        <f t="shared" si="348"/>
        <v/>
      </c>
      <c r="CD213" s="49" t="str">
        <f t="shared" si="349"/>
        <v/>
      </c>
      <c r="CE213" s="49" t="str">
        <f t="shared" si="350"/>
        <v/>
      </c>
      <c r="CF213" s="49" t="str">
        <f t="shared" si="351"/>
        <v/>
      </c>
      <c r="CG213" s="49" t="str">
        <f t="shared" si="352"/>
        <v/>
      </c>
      <c r="CH213" s="49" t="str">
        <f t="shared" si="353"/>
        <v/>
      </c>
      <c r="CJ213" s="49"/>
      <c r="CK213" s="49" t="str">
        <f t="shared" si="354"/>
        <v/>
      </c>
      <c r="CL213" s="49" t="str">
        <f t="shared" si="355"/>
        <v/>
      </c>
      <c r="CM213" s="49" t="str">
        <f t="shared" si="356"/>
        <v/>
      </c>
      <c r="CN213" s="49" t="str">
        <f t="shared" si="357"/>
        <v/>
      </c>
      <c r="CO213" s="49" t="str">
        <f t="shared" si="358"/>
        <v/>
      </c>
      <c r="CP213" s="49" t="str">
        <f t="shared" si="359"/>
        <v/>
      </c>
      <c r="CQ213" s="49" t="str">
        <f t="shared" si="360"/>
        <v/>
      </c>
      <c r="CR213" s="49" t="str">
        <f t="shared" si="361"/>
        <v/>
      </c>
      <c r="CT213" s="49"/>
      <c r="CU213" s="49" t="str">
        <f t="shared" si="362"/>
        <v/>
      </c>
      <c r="CV213" s="49" t="str">
        <f t="shared" si="363"/>
        <v/>
      </c>
      <c r="CW213" s="49" t="str">
        <f t="shared" si="364"/>
        <v/>
      </c>
      <c r="CX213" s="49" t="str">
        <f t="shared" si="365"/>
        <v/>
      </c>
      <c r="CY213" s="49" t="str">
        <f t="shared" si="366"/>
        <v/>
      </c>
      <c r="CZ213" s="49" t="str">
        <f t="shared" si="367"/>
        <v/>
      </c>
      <c r="DA213" s="49" t="str">
        <f t="shared" si="368"/>
        <v/>
      </c>
      <c r="DB213" s="49" t="str">
        <f t="shared" si="369"/>
        <v/>
      </c>
      <c r="DD213" s="49"/>
      <c r="DE213" s="49" t="str">
        <f t="shared" si="370"/>
        <v/>
      </c>
      <c r="DF213" s="49" t="str">
        <f t="shared" si="371"/>
        <v/>
      </c>
      <c r="DG213" s="49" t="str">
        <f t="shared" si="372"/>
        <v/>
      </c>
      <c r="DH213" s="49" t="str">
        <f t="shared" si="373"/>
        <v/>
      </c>
      <c r="DI213" s="49" t="str">
        <f t="shared" si="374"/>
        <v/>
      </c>
      <c r="DJ213" s="49" t="str">
        <f t="shared" si="375"/>
        <v/>
      </c>
      <c r="DK213" s="49" t="str">
        <f t="shared" si="376"/>
        <v/>
      </c>
      <c r="DL213" s="49" t="str">
        <f t="shared" si="377"/>
        <v/>
      </c>
      <c r="DN213" s="49"/>
      <c r="DO213" s="49" t="str">
        <f t="shared" si="378"/>
        <v/>
      </c>
      <c r="DP213" s="49" t="str">
        <f t="shared" si="379"/>
        <v/>
      </c>
      <c r="DQ213" s="49" t="str">
        <f t="shared" si="380"/>
        <v/>
      </c>
      <c r="DR213" s="49" t="str">
        <f t="shared" si="381"/>
        <v/>
      </c>
      <c r="DS213" s="49" t="str">
        <f t="shared" si="382"/>
        <v/>
      </c>
      <c r="DT213" s="49" t="str">
        <f t="shared" si="383"/>
        <v/>
      </c>
      <c r="DU213" s="49" t="str">
        <f t="shared" si="384"/>
        <v/>
      </c>
      <c r="DV213" s="49" t="str">
        <f t="shared" si="385"/>
        <v/>
      </c>
      <c r="DX213" s="49"/>
      <c r="DY213" s="49" t="str">
        <f t="shared" si="386"/>
        <v/>
      </c>
      <c r="DZ213" s="49" t="str">
        <f t="shared" si="387"/>
        <v/>
      </c>
      <c r="EA213" s="49" t="str">
        <f t="shared" si="388"/>
        <v/>
      </c>
      <c r="EB213" s="49" t="str">
        <f t="shared" si="389"/>
        <v/>
      </c>
      <c r="EC213" s="49" t="str">
        <f t="shared" si="390"/>
        <v/>
      </c>
      <c r="ED213" s="49" t="str">
        <f t="shared" si="391"/>
        <v/>
      </c>
      <c r="EE213" s="49" t="str">
        <f t="shared" si="392"/>
        <v/>
      </c>
      <c r="EF213" s="49" t="str">
        <f t="shared" si="393"/>
        <v/>
      </c>
      <c r="EH213" s="49"/>
      <c r="EI213" s="49" t="str">
        <f t="shared" si="394"/>
        <v/>
      </c>
      <c r="EJ213" s="49" t="str">
        <f t="shared" si="395"/>
        <v/>
      </c>
      <c r="EK213" s="49" t="str">
        <f t="shared" si="396"/>
        <v/>
      </c>
      <c r="EL213" s="49" t="str">
        <f t="shared" si="397"/>
        <v/>
      </c>
      <c r="EM213" s="49" t="str">
        <f t="shared" si="398"/>
        <v/>
      </c>
      <c r="EN213" s="49" t="str">
        <f t="shared" si="399"/>
        <v/>
      </c>
      <c r="EO213" s="49" t="str">
        <f t="shared" si="400"/>
        <v/>
      </c>
      <c r="EP213" s="49" t="str">
        <f t="shared" si="401"/>
        <v/>
      </c>
      <c r="ER213" s="49"/>
      <c r="ES213" s="49" t="str">
        <f t="shared" si="402"/>
        <v/>
      </c>
      <c r="ET213" s="49" t="str">
        <f t="shared" si="403"/>
        <v/>
      </c>
      <c r="EU213" s="49" t="str">
        <f t="shared" si="404"/>
        <v/>
      </c>
      <c r="EV213" s="49" t="str">
        <f t="shared" si="405"/>
        <v/>
      </c>
      <c r="EW213" s="49" t="str">
        <f t="shared" si="406"/>
        <v/>
      </c>
      <c r="EX213" s="49" t="str">
        <f t="shared" si="407"/>
        <v/>
      </c>
      <c r="EY213" s="49" t="str">
        <f t="shared" si="408"/>
        <v/>
      </c>
      <c r="EZ213" s="49" t="str">
        <f t="shared" si="409"/>
        <v/>
      </c>
      <c r="FB213" s="49"/>
      <c r="FC213" s="49" t="str">
        <f t="shared" si="410"/>
        <v/>
      </c>
      <c r="FD213" s="49" t="str">
        <f t="shared" si="411"/>
        <v/>
      </c>
      <c r="FE213" s="49" t="str">
        <f t="shared" si="412"/>
        <v/>
      </c>
      <c r="FF213" s="49" t="str">
        <f t="shared" si="413"/>
        <v/>
      </c>
      <c r="FG213" s="49" t="str">
        <f t="shared" si="414"/>
        <v/>
      </c>
      <c r="FH213" s="49" t="str">
        <f t="shared" si="415"/>
        <v/>
      </c>
      <c r="FI213" s="49" t="str">
        <f t="shared" si="416"/>
        <v/>
      </c>
      <c r="FJ213" s="49" t="str">
        <f t="shared" si="417"/>
        <v/>
      </c>
      <c r="FL213" s="49"/>
      <c r="FM213" s="49" t="str">
        <f t="shared" si="418"/>
        <v/>
      </c>
      <c r="FN213" s="49" t="str">
        <f t="shared" si="419"/>
        <v/>
      </c>
      <c r="FO213" s="49" t="str">
        <f t="shared" si="420"/>
        <v/>
      </c>
      <c r="FP213" s="49" t="str">
        <f t="shared" si="421"/>
        <v/>
      </c>
      <c r="FQ213" s="49" t="str">
        <f t="shared" si="422"/>
        <v/>
      </c>
      <c r="FR213" s="49" t="str">
        <f t="shared" si="423"/>
        <v/>
      </c>
      <c r="FS213" s="49" t="str">
        <f t="shared" si="424"/>
        <v/>
      </c>
      <c r="FT213" s="49" t="str">
        <f t="shared" si="425"/>
        <v/>
      </c>
      <c r="FV213" s="49"/>
      <c r="FW213" s="49" t="str">
        <f t="shared" si="426"/>
        <v/>
      </c>
      <c r="FX213" s="49" t="str">
        <f t="shared" si="427"/>
        <v/>
      </c>
      <c r="FY213" s="49" t="str">
        <f t="shared" si="428"/>
        <v/>
      </c>
      <c r="FZ213" s="49" t="str">
        <f t="shared" si="429"/>
        <v/>
      </c>
      <c r="GA213" s="49" t="str">
        <f t="shared" si="430"/>
        <v/>
      </c>
      <c r="GB213" s="49" t="str">
        <f t="shared" si="431"/>
        <v/>
      </c>
      <c r="GC213" s="49" t="str">
        <f t="shared" si="432"/>
        <v/>
      </c>
      <c r="GD213" s="49" t="str">
        <f t="shared" si="433"/>
        <v/>
      </c>
      <c r="GF213" s="49"/>
      <c r="GG213" s="49" t="str">
        <f t="shared" si="434"/>
        <v/>
      </c>
      <c r="GH213" s="49" t="str">
        <f t="shared" si="435"/>
        <v/>
      </c>
      <c r="GI213" s="49" t="str">
        <f t="shared" si="436"/>
        <v/>
      </c>
      <c r="GJ213" s="49" t="str">
        <f t="shared" si="437"/>
        <v/>
      </c>
      <c r="GK213" s="49" t="str">
        <f t="shared" si="438"/>
        <v/>
      </c>
      <c r="GL213" s="49" t="str">
        <f t="shared" si="439"/>
        <v/>
      </c>
      <c r="GM213" s="49" t="str">
        <f t="shared" si="440"/>
        <v/>
      </c>
      <c r="GN213" s="49" t="str">
        <f t="shared" si="441"/>
        <v/>
      </c>
      <c r="GP213" s="49"/>
      <c r="GQ213" s="49" t="str">
        <f t="shared" si="442"/>
        <v/>
      </c>
      <c r="GR213" s="49" t="str">
        <f t="shared" si="443"/>
        <v/>
      </c>
      <c r="GS213" s="49" t="str">
        <f t="shared" si="444"/>
        <v/>
      </c>
      <c r="GT213" s="49" t="str">
        <f t="shared" si="445"/>
        <v/>
      </c>
      <c r="GU213" s="49" t="str">
        <f t="shared" si="446"/>
        <v/>
      </c>
      <c r="GV213" s="49" t="str">
        <f t="shared" si="447"/>
        <v/>
      </c>
      <c r="GW213" s="49" t="str">
        <f t="shared" si="448"/>
        <v/>
      </c>
      <c r="GX213" s="49" t="str">
        <f t="shared" si="449"/>
        <v/>
      </c>
    </row>
    <row r="214" spans="16:206" x14ac:dyDescent="0.2">
      <c r="Q214" s="65">
        <v>3</v>
      </c>
      <c r="R214" s="201" t="str">
        <f>Syst_Typ2!DA30</f>
        <v/>
      </c>
      <c r="S214" s="201">
        <f>Syst_Typ2!F30</f>
        <v>0</v>
      </c>
      <c r="T214" s="201" t="str">
        <f>Syst_Typ2!W30</f>
        <v/>
      </c>
      <c r="U214" s="201">
        <f>Syst_Typ2!CT30</f>
        <v>0</v>
      </c>
      <c r="V214" s="201" t="str">
        <f>Syst_Typ2!X30</f>
        <v/>
      </c>
      <c r="W214" s="53" t="str">
        <f>Syst_Typ2!AW30</f>
        <v/>
      </c>
      <c r="X214" s="53">
        <f>Syst_Typ2!BF30</f>
        <v>0</v>
      </c>
      <c r="Y214" s="53">
        <f>Syst_Typ2!AZ30</f>
        <v>0</v>
      </c>
      <c r="AB214" s="49"/>
      <c r="AC214" s="49" t="str">
        <f t="shared" si="306"/>
        <v/>
      </c>
      <c r="AD214" s="49" t="str">
        <f t="shared" si="307"/>
        <v/>
      </c>
      <c r="AE214" s="49" t="str">
        <f t="shared" si="308"/>
        <v/>
      </c>
      <c r="AF214" s="49" t="str">
        <f t="shared" si="309"/>
        <v/>
      </c>
      <c r="AG214" s="49" t="str">
        <f t="shared" si="310"/>
        <v/>
      </c>
      <c r="AH214" s="49" t="str">
        <f t="shared" si="311"/>
        <v/>
      </c>
      <c r="AI214" s="49" t="str">
        <f t="shared" si="312"/>
        <v/>
      </c>
      <c r="AJ214" s="49" t="str">
        <f t="shared" si="313"/>
        <v/>
      </c>
      <c r="AL214" s="49"/>
      <c r="AM214" s="49" t="str">
        <f t="shared" si="314"/>
        <v/>
      </c>
      <c r="AN214" s="49" t="str">
        <f t="shared" si="315"/>
        <v/>
      </c>
      <c r="AO214" s="49" t="str">
        <f t="shared" si="316"/>
        <v/>
      </c>
      <c r="AP214" s="49" t="str">
        <f t="shared" si="317"/>
        <v/>
      </c>
      <c r="AQ214" s="49" t="str">
        <f t="shared" si="318"/>
        <v/>
      </c>
      <c r="AR214" s="49" t="str">
        <f t="shared" si="319"/>
        <v/>
      </c>
      <c r="AS214" s="49" t="str">
        <f t="shared" si="320"/>
        <v/>
      </c>
      <c r="AT214" s="49" t="str">
        <f t="shared" si="321"/>
        <v/>
      </c>
      <c r="AV214" s="49"/>
      <c r="AW214" s="49" t="str">
        <f t="shared" si="322"/>
        <v/>
      </c>
      <c r="AX214" s="49" t="str">
        <f t="shared" si="323"/>
        <v/>
      </c>
      <c r="AY214" s="49" t="str">
        <f t="shared" si="324"/>
        <v/>
      </c>
      <c r="AZ214" s="49" t="str">
        <f t="shared" si="325"/>
        <v/>
      </c>
      <c r="BA214" s="49" t="str">
        <f t="shared" si="326"/>
        <v/>
      </c>
      <c r="BB214" s="49" t="str">
        <f t="shared" si="327"/>
        <v/>
      </c>
      <c r="BC214" s="49" t="str">
        <f t="shared" si="328"/>
        <v/>
      </c>
      <c r="BD214" s="49" t="str">
        <f t="shared" si="329"/>
        <v/>
      </c>
      <c r="BF214" s="49"/>
      <c r="BG214" s="49" t="str">
        <f t="shared" si="330"/>
        <v/>
      </c>
      <c r="BH214" s="49" t="str">
        <f t="shared" si="331"/>
        <v/>
      </c>
      <c r="BI214" s="49" t="str">
        <f t="shared" si="332"/>
        <v/>
      </c>
      <c r="BJ214" s="49" t="str">
        <f t="shared" si="333"/>
        <v/>
      </c>
      <c r="BK214" s="49" t="str">
        <f t="shared" si="334"/>
        <v/>
      </c>
      <c r="BL214" s="49" t="str">
        <f t="shared" si="335"/>
        <v/>
      </c>
      <c r="BM214" s="49" t="str">
        <f t="shared" si="336"/>
        <v/>
      </c>
      <c r="BN214" s="49" t="str">
        <f t="shared" si="337"/>
        <v/>
      </c>
      <c r="BP214" s="49"/>
      <c r="BQ214" s="49" t="str">
        <f t="shared" si="338"/>
        <v/>
      </c>
      <c r="BR214" s="49" t="str">
        <f t="shared" si="339"/>
        <v/>
      </c>
      <c r="BS214" s="49" t="str">
        <f t="shared" si="340"/>
        <v/>
      </c>
      <c r="BT214" s="49" t="str">
        <f t="shared" si="341"/>
        <v/>
      </c>
      <c r="BU214" s="49" t="str">
        <f t="shared" si="342"/>
        <v/>
      </c>
      <c r="BV214" s="49" t="str">
        <f t="shared" si="343"/>
        <v/>
      </c>
      <c r="BW214" s="49" t="str">
        <f t="shared" si="344"/>
        <v/>
      </c>
      <c r="BX214" s="49" t="str">
        <f t="shared" si="345"/>
        <v/>
      </c>
      <c r="BZ214" s="49"/>
      <c r="CA214" s="49" t="str">
        <f t="shared" si="346"/>
        <v/>
      </c>
      <c r="CB214" s="49" t="str">
        <f t="shared" si="347"/>
        <v/>
      </c>
      <c r="CC214" s="49" t="str">
        <f t="shared" si="348"/>
        <v/>
      </c>
      <c r="CD214" s="49" t="str">
        <f t="shared" si="349"/>
        <v/>
      </c>
      <c r="CE214" s="49" t="str">
        <f t="shared" si="350"/>
        <v/>
      </c>
      <c r="CF214" s="49" t="str">
        <f t="shared" si="351"/>
        <v/>
      </c>
      <c r="CG214" s="49" t="str">
        <f t="shared" si="352"/>
        <v/>
      </c>
      <c r="CH214" s="49" t="str">
        <f t="shared" si="353"/>
        <v/>
      </c>
      <c r="CJ214" s="49"/>
      <c r="CK214" s="49" t="str">
        <f t="shared" si="354"/>
        <v/>
      </c>
      <c r="CL214" s="49" t="str">
        <f t="shared" si="355"/>
        <v/>
      </c>
      <c r="CM214" s="49" t="str">
        <f t="shared" si="356"/>
        <v/>
      </c>
      <c r="CN214" s="49" t="str">
        <f t="shared" si="357"/>
        <v/>
      </c>
      <c r="CO214" s="49" t="str">
        <f t="shared" si="358"/>
        <v/>
      </c>
      <c r="CP214" s="49" t="str">
        <f t="shared" si="359"/>
        <v/>
      </c>
      <c r="CQ214" s="49" t="str">
        <f t="shared" si="360"/>
        <v/>
      </c>
      <c r="CR214" s="49" t="str">
        <f t="shared" si="361"/>
        <v/>
      </c>
      <c r="CT214" s="49"/>
      <c r="CU214" s="49" t="str">
        <f t="shared" si="362"/>
        <v/>
      </c>
      <c r="CV214" s="49" t="str">
        <f t="shared" si="363"/>
        <v/>
      </c>
      <c r="CW214" s="49" t="str">
        <f t="shared" si="364"/>
        <v/>
      </c>
      <c r="CX214" s="49" t="str">
        <f t="shared" si="365"/>
        <v/>
      </c>
      <c r="CY214" s="49" t="str">
        <f t="shared" si="366"/>
        <v/>
      </c>
      <c r="CZ214" s="49" t="str">
        <f t="shared" si="367"/>
        <v/>
      </c>
      <c r="DA214" s="49" t="str">
        <f t="shared" si="368"/>
        <v/>
      </c>
      <c r="DB214" s="49" t="str">
        <f t="shared" si="369"/>
        <v/>
      </c>
      <c r="DD214" s="49"/>
      <c r="DE214" s="49" t="str">
        <f t="shared" si="370"/>
        <v/>
      </c>
      <c r="DF214" s="49" t="str">
        <f t="shared" si="371"/>
        <v/>
      </c>
      <c r="DG214" s="49" t="str">
        <f t="shared" si="372"/>
        <v/>
      </c>
      <c r="DH214" s="49" t="str">
        <f t="shared" si="373"/>
        <v/>
      </c>
      <c r="DI214" s="49" t="str">
        <f t="shared" si="374"/>
        <v/>
      </c>
      <c r="DJ214" s="49" t="str">
        <f t="shared" si="375"/>
        <v/>
      </c>
      <c r="DK214" s="49" t="str">
        <f t="shared" si="376"/>
        <v/>
      </c>
      <c r="DL214" s="49" t="str">
        <f t="shared" si="377"/>
        <v/>
      </c>
      <c r="DN214" s="49"/>
      <c r="DO214" s="49" t="str">
        <f t="shared" si="378"/>
        <v/>
      </c>
      <c r="DP214" s="49" t="str">
        <f t="shared" si="379"/>
        <v/>
      </c>
      <c r="DQ214" s="49" t="str">
        <f t="shared" si="380"/>
        <v/>
      </c>
      <c r="DR214" s="49" t="str">
        <f t="shared" si="381"/>
        <v/>
      </c>
      <c r="DS214" s="49" t="str">
        <f t="shared" si="382"/>
        <v/>
      </c>
      <c r="DT214" s="49" t="str">
        <f t="shared" si="383"/>
        <v/>
      </c>
      <c r="DU214" s="49" t="str">
        <f t="shared" si="384"/>
        <v/>
      </c>
      <c r="DV214" s="49" t="str">
        <f t="shared" si="385"/>
        <v/>
      </c>
      <c r="DX214" s="49"/>
      <c r="DY214" s="49" t="str">
        <f t="shared" si="386"/>
        <v/>
      </c>
      <c r="DZ214" s="49" t="str">
        <f t="shared" si="387"/>
        <v/>
      </c>
      <c r="EA214" s="49" t="str">
        <f t="shared" si="388"/>
        <v/>
      </c>
      <c r="EB214" s="49" t="str">
        <f t="shared" si="389"/>
        <v/>
      </c>
      <c r="EC214" s="49" t="str">
        <f t="shared" si="390"/>
        <v/>
      </c>
      <c r="ED214" s="49" t="str">
        <f t="shared" si="391"/>
        <v/>
      </c>
      <c r="EE214" s="49" t="str">
        <f t="shared" si="392"/>
        <v/>
      </c>
      <c r="EF214" s="49" t="str">
        <f t="shared" si="393"/>
        <v/>
      </c>
      <c r="EH214" s="49"/>
      <c r="EI214" s="49" t="str">
        <f t="shared" si="394"/>
        <v/>
      </c>
      <c r="EJ214" s="49" t="str">
        <f t="shared" si="395"/>
        <v/>
      </c>
      <c r="EK214" s="49" t="str">
        <f t="shared" si="396"/>
        <v/>
      </c>
      <c r="EL214" s="49" t="str">
        <f t="shared" si="397"/>
        <v/>
      </c>
      <c r="EM214" s="49" t="str">
        <f t="shared" si="398"/>
        <v/>
      </c>
      <c r="EN214" s="49" t="str">
        <f t="shared" si="399"/>
        <v/>
      </c>
      <c r="EO214" s="49" t="str">
        <f t="shared" si="400"/>
        <v/>
      </c>
      <c r="EP214" s="49" t="str">
        <f t="shared" si="401"/>
        <v/>
      </c>
      <c r="ER214" s="49"/>
      <c r="ES214" s="49" t="str">
        <f t="shared" si="402"/>
        <v/>
      </c>
      <c r="ET214" s="49" t="str">
        <f t="shared" si="403"/>
        <v/>
      </c>
      <c r="EU214" s="49" t="str">
        <f t="shared" si="404"/>
        <v/>
      </c>
      <c r="EV214" s="49" t="str">
        <f t="shared" si="405"/>
        <v/>
      </c>
      <c r="EW214" s="49" t="str">
        <f t="shared" si="406"/>
        <v/>
      </c>
      <c r="EX214" s="49" t="str">
        <f t="shared" si="407"/>
        <v/>
      </c>
      <c r="EY214" s="49" t="str">
        <f t="shared" si="408"/>
        <v/>
      </c>
      <c r="EZ214" s="49" t="str">
        <f t="shared" si="409"/>
        <v/>
      </c>
      <c r="FB214" s="49"/>
      <c r="FC214" s="49" t="str">
        <f t="shared" si="410"/>
        <v/>
      </c>
      <c r="FD214" s="49" t="str">
        <f t="shared" si="411"/>
        <v/>
      </c>
      <c r="FE214" s="49" t="str">
        <f t="shared" si="412"/>
        <v/>
      </c>
      <c r="FF214" s="49" t="str">
        <f t="shared" si="413"/>
        <v/>
      </c>
      <c r="FG214" s="49" t="str">
        <f t="shared" si="414"/>
        <v/>
      </c>
      <c r="FH214" s="49" t="str">
        <f t="shared" si="415"/>
        <v/>
      </c>
      <c r="FI214" s="49" t="str">
        <f t="shared" si="416"/>
        <v/>
      </c>
      <c r="FJ214" s="49" t="str">
        <f t="shared" si="417"/>
        <v/>
      </c>
      <c r="FL214" s="49"/>
      <c r="FM214" s="49" t="str">
        <f t="shared" si="418"/>
        <v/>
      </c>
      <c r="FN214" s="49" t="str">
        <f t="shared" si="419"/>
        <v/>
      </c>
      <c r="FO214" s="49" t="str">
        <f t="shared" si="420"/>
        <v/>
      </c>
      <c r="FP214" s="49" t="str">
        <f t="shared" si="421"/>
        <v/>
      </c>
      <c r="FQ214" s="49" t="str">
        <f t="shared" si="422"/>
        <v/>
      </c>
      <c r="FR214" s="49" t="str">
        <f t="shared" si="423"/>
        <v/>
      </c>
      <c r="FS214" s="49" t="str">
        <f t="shared" si="424"/>
        <v/>
      </c>
      <c r="FT214" s="49" t="str">
        <f t="shared" si="425"/>
        <v/>
      </c>
      <c r="FV214" s="49"/>
      <c r="FW214" s="49" t="str">
        <f t="shared" si="426"/>
        <v/>
      </c>
      <c r="FX214" s="49" t="str">
        <f t="shared" si="427"/>
        <v/>
      </c>
      <c r="FY214" s="49" t="str">
        <f t="shared" si="428"/>
        <v/>
      </c>
      <c r="FZ214" s="49" t="str">
        <f t="shared" si="429"/>
        <v/>
      </c>
      <c r="GA214" s="49" t="str">
        <f t="shared" si="430"/>
        <v/>
      </c>
      <c r="GB214" s="49" t="str">
        <f t="shared" si="431"/>
        <v/>
      </c>
      <c r="GC214" s="49" t="str">
        <f t="shared" si="432"/>
        <v/>
      </c>
      <c r="GD214" s="49" t="str">
        <f t="shared" si="433"/>
        <v/>
      </c>
      <c r="GF214" s="49"/>
      <c r="GG214" s="49" t="str">
        <f t="shared" si="434"/>
        <v/>
      </c>
      <c r="GH214" s="49" t="str">
        <f t="shared" si="435"/>
        <v/>
      </c>
      <c r="GI214" s="49" t="str">
        <f t="shared" si="436"/>
        <v/>
      </c>
      <c r="GJ214" s="49" t="str">
        <f t="shared" si="437"/>
        <v/>
      </c>
      <c r="GK214" s="49" t="str">
        <f t="shared" si="438"/>
        <v/>
      </c>
      <c r="GL214" s="49" t="str">
        <f t="shared" si="439"/>
        <v/>
      </c>
      <c r="GM214" s="49" t="str">
        <f t="shared" si="440"/>
        <v/>
      </c>
      <c r="GN214" s="49" t="str">
        <f t="shared" si="441"/>
        <v/>
      </c>
      <c r="GP214" s="49"/>
      <c r="GQ214" s="49" t="str">
        <f t="shared" si="442"/>
        <v/>
      </c>
      <c r="GR214" s="49" t="str">
        <f t="shared" si="443"/>
        <v/>
      </c>
      <c r="GS214" s="49" t="str">
        <f t="shared" si="444"/>
        <v/>
      </c>
      <c r="GT214" s="49" t="str">
        <f t="shared" si="445"/>
        <v/>
      </c>
      <c r="GU214" s="49" t="str">
        <f t="shared" si="446"/>
        <v/>
      </c>
      <c r="GV214" s="49" t="str">
        <f t="shared" si="447"/>
        <v/>
      </c>
      <c r="GW214" s="49" t="str">
        <f t="shared" si="448"/>
        <v/>
      </c>
      <c r="GX214" s="49" t="str">
        <f t="shared" si="449"/>
        <v/>
      </c>
    </row>
    <row r="215" spans="16:206" x14ac:dyDescent="0.2">
      <c r="Q215" s="65">
        <v>4</v>
      </c>
      <c r="R215" s="201" t="str">
        <f>Syst_Typ2!DA31</f>
        <v/>
      </c>
      <c r="S215" s="201">
        <f>Syst_Typ2!F31</f>
        <v>0</v>
      </c>
      <c r="T215" s="201" t="str">
        <f>Syst_Typ2!W31</f>
        <v/>
      </c>
      <c r="U215" s="201">
        <f>Syst_Typ2!CT31</f>
        <v>0</v>
      </c>
      <c r="V215" s="201" t="str">
        <f>Syst_Typ2!X31</f>
        <v/>
      </c>
      <c r="W215" s="53" t="str">
        <f>Syst_Typ2!AW31</f>
        <v/>
      </c>
      <c r="X215" s="53">
        <f>Syst_Typ2!BF31</f>
        <v>0</v>
      </c>
      <c r="Y215" s="53">
        <f>Syst_Typ2!AZ31</f>
        <v>0</v>
      </c>
      <c r="AB215" s="49"/>
      <c r="AC215" s="49" t="str">
        <f t="shared" si="306"/>
        <v/>
      </c>
      <c r="AD215" s="49" t="str">
        <f t="shared" si="307"/>
        <v/>
      </c>
      <c r="AE215" s="49" t="str">
        <f t="shared" si="308"/>
        <v/>
      </c>
      <c r="AF215" s="49" t="str">
        <f t="shared" si="309"/>
        <v/>
      </c>
      <c r="AG215" s="49" t="str">
        <f t="shared" si="310"/>
        <v/>
      </c>
      <c r="AH215" s="49" t="str">
        <f t="shared" si="311"/>
        <v/>
      </c>
      <c r="AI215" s="49" t="str">
        <f t="shared" si="312"/>
        <v/>
      </c>
      <c r="AJ215" s="49" t="str">
        <f t="shared" si="313"/>
        <v/>
      </c>
      <c r="AL215" s="49"/>
      <c r="AM215" s="49" t="str">
        <f t="shared" si="314"/>
        <v/>
      </c>
      <c r="AN215" s="49" t="str">
        <f t="shared" si="315"/>
        <v/>
      </c>
      <c r="AO215" s="49" t="str">
        <f t="shared" si="316"/>
        <v/>
      </c>
      <c r="AP215" s="49" t="str">
        <f t="shared" si="317"/>
        <v/>
      </c>
      <c r="AQ215" s="49" t="str">
        <f t="shared" si="318"/>
        <v/>
      </c>
      <c r="AR215" s="49" t="str">
        <f t="shared" si="319"/>
        <v/>
      </c>
      <c r="AS215" s="49" t="str">
        <f t="shared" si="320"/>
        <v/>
      </c>
      <c r="AT215" s="49" t="str">
        <f t="shared" si="321"/>
        <v/>
      </c>
      <c r="AV215" s="49"/>
      <c r="AW215" s="49" t="str">
        <f t="shared" si="322"/>
        <v/>
      </c>
      <c r="AX215" s="49" t="str">
        <f t="shared" si="323"/>
        <v/>
      </c>
      <c r="AY215" s="49" t="str">
        <f t="shared" si="324"/>
        <v/>
      </c>
      <c r="AZ215" s="49" t="str">
        <f t="shared" si="325"/>
        <v/>
      </c>
      <c r="BA215" s="49" t="str">
        <f t="shared" si="326"/>
        <v/>
      </c>
      <c r="BB215" s="49" t="str">
        <f t="shared" si="327"/>
        <v/>
      </c>
      <c r="BC215" s="49" t="str">
        <f t="shared" si="328"/>
        <v/>
      </c>
      <c r="BD215" s="49" t="str">
        <f t="shared" si="329"/>
        <v/>
      </c>
      <c r="BF215" s="49"/>
      <c r="BG215" s="49" t="str">
        <f t="shared" si="330"/>
        <v/>
      </c>
      <c r="BH215" s="49" t="str">
        <f t="shared" si="331"/>
        <v/>
      </c>
      <c r="BI215" s="49" t="str">
        <f t="shared" si="332"/>
        <v/>
      </c>
      <c r="BJ215" s="49" t="str">
        <f t="shared" si="333"/>
        <v/>
      </c>
      <c r="BK215" s="49" t="str">
        <f t="shared" si="334"/>
        <v/>
      </c>
      <c r="BL215" s="49" t="str">
        <f t="shared" si="335"/>
        <v/>
      </c>
      <c r="BM215" s="49" t="str">
        <f t="shared" si="336"/>
        <v/>
      </c>
      <c r="BN215" s="49" t="str">
        <f t="shared" si="337"/>
        <v/>
      </c>
      <c r="BP215" s="49"/>
      <c r="BQ215" s="49" t="str">
        <f t="shared" si="338"/>
        <v/>
      </c>
      <c r="BR215" s="49" t="str">
        <f t="shared" si="339"/>
        <v/>
      </c>
      <c r="BS215" s="49" t="str">
        <f t="shared" si="340"/>
        <v/>
      </c>
      <c r="BT215" s="49" t="str">
        <f t="shared" si="341"/>
        <v/>
      </c>
      <c r="BU215" s="49" t="str">
        <f t="shared" si="342"/>
        <v/>
      </c>
      <c r="BV215" s="49" t="str">
        <f t="shared" si="343"/>
        <v/>
      </c>
      <c r="BW215" s="49" t="str">
        <f t="shared" si="344"/>
        <v/>
      </c>
      <c r="BX215" s="49" t="str">
        <f t="shared" si="345"/>
        <v/>
      </c>
      <c r="BZ215" s="49"/>
      <c r="CA215" s="49" t="str">
        <f t="shared" si="346"/>
        <v/>
      </c>
      <c r="CB215" s="49" t="str">
        <f t="shared" si="347"/>
        <v/>
      </c>
      <c r="CC215" s="49" t="str">
        <f t="shared" si="348"/>
        <v/>
      </c>
      <c r="CD215" s="49" t="str">
        <f t="shared" si="349"/>
        <v/>
      </c>
      <c r="CE215" s="49" t="str">
        <f t="shared" si="350"/>
        <v/>
      </c>
      <c r="CF215" s="49" t="str">
        <f t="shared" si="351"/>
        <v/>
      </c>
      <c r="CG215" s="49" t="str">
        <f t="shared" si="352"/>
        <v/>
      </c>
      <c r="CH215" s="49" t="str">
        <f t="shared" si="353"/>
        <v/>
      </c>
      <c r="CJ215" s="49"/>
      <c r="CK215" s="49" t="str">
        <f t="shared" si="354"/>
        <v/>
      </c>
      <c r="CL215" s="49" t="str">
        <f t="shared" si="355"/>
        <v/>
      </c>
      <c r="CM215" s="49" t="str">
        <f t="shared" si="356"/>
        <v/>
      </c>
      <c r="CN215" s="49" t="str">
        <f t="shared" si="357"/>
        <v/>
      </c>
      <c r="CO215" s="49" t="str">
        <f t="shared" si="358"/>
        <v/>
      </c>
      <c r="CP215" s="49" t="str">
        <f t="shared" si="359"/>
        <v/>
      </c>
      <c r="CQ215" s="49" t="str">
        <f t="shared" si="360"/>
        <v/>
      </c>
      <c r="CR215" s="49" t="str">
        <f t="shared" si="361"/>
        <v/>
      </c>
      <c r="CT215" s="49"/>
      <c r="CU215" s="49" t="str">
        <f t="shared" si="362"/>
        <v/>
      </c>
      <c r="CV215" s="49" t="str">
        <f t="shared" si="363"/>
        <v/>
      </c>
      <c r="CW215" s="49" t="str">
        <f t="shared" si="364"/>
        <v/>
      </c>
      <c r="CX215" s="49" t="str">
        <f t="shared" si="365"/>
        <v/>
      </c>
      <c r="CY215" s="49" t="str">
        <f t="shared" si="366"/>
        <v/>
      </c>
      <c r="CZ215" s="49" t="str">
        <f t="shared" si="367"/>
        <v/>
      </c>
      <c r="DA215" s="49" t="str">
        <f t="shared" si="368"/>
        <v/>
      </c>
      <c r="DB215" s="49" t="str">
        <f t="shared" si="369"/>
        <v/>
      </c>
      <c r="DD215" s="49"/>
      <c r="DE215" s="49" t="str">
        <f t="shared" si="370"/>
        <v/>
      </c>
      <c r="DF215" s="49" t="str">
        <f t="shared" si="371"/>
        <v/>
      </c>
      <c r="DG215" s="49" t="str">
        <f t="shared" si="372"/>
        <v/>
      </c>
      <c r="DH215" s="49" t="str">
        <f t="shared" si="373"/>
        <v/>
      </c>
      <c r="DI215" s="49" t="str">
        <f t="shared" si="374"/>
        <v/>
      </c>
      <c r="DJ215" s="49" t="str">
        <f t="shared" si="375"/>
        <v/>
      </c>
      <c r="DK215" s="49" t="str">
        <f t="shared" si="376"/>
        <v/>
      </c>
      <c r="DL215" s="49" t="str">
        <f t="shared" si="377"/>
        <v/>
      </c>
      <c r="DN215" s="49"/>
      <c r="DO215" s="49" t="str">
        <f t="shared" si="378"/>
        <v/>
      </c>
      <c r="DP215" s="49" t="str">
        <f t="shared" si="379"/>
        <v/>
      </c>
      <c r="DQ215" s="49" t="str">
        <f t="shared" si="380"/>
        <v/>
      </c>
      <c r="DR215" s="49" t="str">
        <f t="shared" si="381"/>
        <v/>
      </c>
      <c r="DS215" s="49" t="str">
        <f t="shared" si="382"/>
        <v/>
      </c>
      <c r="DT215" s="49" t="str">
        <f t="shared" si="383"/>
        <v/>
      </c>
      <c r="DU215" s="49" t="str">
        <f t="shared" si="384"/>
        <v/>
      </c>
      <c r="DV215" s="49" t="str">
        <f t="shared" si="385"/>
        <v/>
      </c>
      <c r="DX215" s="49"/>
      <c r="DY215" s="49" t="str">
        <f t="shared" si="386"/>
        <v/>
      </c>
      <c r="DZ215" s="49" t="str">
        <f t="shared" si="387"/>
        <v/>
      </c>
      <c r="EA215" s="49" t="str">
        <f t="shared" si="388"/>
        <v/>
      </c>
      <c r="EB215" s="49" t="str">
        <f t="shared" si="389"/>
        <v/>
      </c>
      <c r="EC215" s="49" t="str">
        <f t="shared" si="390"/>
        <v/>
      </c>
      <c r="ED215" s="49" t="str">
        <f t="shared" si="391"/>
        <v/>
      </c>
      <c r="EE215" s="49" t="str">
        <f t="shared" si="392"/>
        <v/>
      </c>
      <c r="EF215" s="49" t="str">
        <f t="shared" si="393"/>
        <v/>
      </c>
      <c r="EH215" s="49"/>
      <c r="EI215" s="49" t="str">
        <f t="shared" si="394"/>
        <v/>
      </c>
      <c r="EJ215" s="49" t="str">
        <f t="shared" si="395"/>
        <v/>
      </c>
      <c r="EK215" s="49" t="str">
        <f t="shared" si="396"/>
        <v/>
      </c>
      <c r="EL215" s="49" t="str">
        <f t="shared" si="397"/>
        <v/>
      </c>
      <c r="EM215" s="49" t="str">
        <f t="shared" si="398"/>
        <v/>
      </c>
      <c r="EN215" s="49" t="str">
        <f t="shared" si="399"/>
        <v/>
      </c>
      <c r="EO215" s="49" t="str">
        <f t="shared" si="400"/>
        <v/>
      </c>
      <c r="EP215" s="49" t="str">
        <f t="shared" si="401"/>
        <v/>
      </c>
      <c r="ER215" s="49"/>
      <c r="ES215" s="49" t="str">
        <f t="shared" si="402"/>
        <v/>
      </c>
      <c r="ET215" s="49" t="str">
        <f t="shared" si="403"/>
        <v/>
      </c>
      <c r="EU215" s="49" t="str">
        <f t="shared" si="404"/>
        <v/>
      </c>
      <c r="EV215" s="49" t="str">
        <f t="shared" si="405"/>
        <v/>
      </c>
      <c r="EW215" s="49" t="str">
        <f t="shared" si="406"/>
        <v/>
      </c>
      <c r="EX215" s="49" t="str">
        <f t="shared" si="407"/>
        <v/>
      </c>
      <c r="EY215" s="49" t="str">
        <f t="shared" si="408"/>
        <v/>
      </c>
      <c r="EZ215" s="49" t="str">
        <f t="shared" si="409"/>
        <v/>
      </c>
      <c r="FB215" s="49"/>
      <c r="FC215" s="49" t="str">
        <f t="shared" si="410"/>
        <v/>
      </c>
      <c r="FD215" s="49" t="str">
        <f t="shared" si="411"/>
        <v/>
      </c>
      <c r="FE215" s="49" t="str">
        <f t="shared" si="412"/>
        <v/>
      </c>
      <c r="FF215" s="49" t="str">
        <f t="shared" si="413"/>
        <v/>
      </c>
      <c r="FG215" s="49" t="str">
        <f t="shared" si="414"/>
        <v/>
      </c>
      <c r="FH215" s="49" t="str">
        <f t="shared" si="415"/>
        <v/>
      </c>
      <c r="FI215" s="49" t="str">
        <f t="shared" si="416"/>
        <v/>
      </c>
      <c r="FJ215" s="49" t="str">
        <f t="shared" si="417"/>
        <v/>
      </c>
      <c r="FL215" s="49"/>
      <c r="FM215" s="49" t="str">
        <f t="shared" si="418"/>
        <v/>
      </c>
      <c r="FN215" s="49" t="str">
        <f t="shared" si="419"/>
        <v/>
      </c>
      <c r="FO215" s="49" t="str">
        <f t="shared" si="420"/>
        <v/>
      </c>
      <c r="FP215" s="49" t="str">
        <f t="shared" si="421"/>
        <v/>
      </c>
      <c r="FQ215" s="49" t="str">
        <f t="shared" si="422"/>
        <v/>
      </c>
      <c r="FR215" s="49" t="str">
        <f t="shared" si="423"/>
        <v/>
      </c>
      <c r="FS215" s="49" t="str">
        <f t="shared" si="424"/>
        <v/>
      </c>
      <c r="FT215" s="49" t="str">
        <f t="shared" si="425"/>
        <v/>
      </c>
      <c r="FV215" s="49"/>
      <c r="FW215" s="49" t="str">
        <f t="shared" si="426"/>
        <v/>
      </c>
      <c r="FX215" s="49" t="str">
        <f t="shared" si="427"/>
        <v/>
      </c>
      <c r="FY215" s="49" t="str">
        <f t="shared" si="428"/>
        <v/>
      </c>
      <c r="FZ215" s="49" t="str">
        <f t="shared" si="429"/>
        <v/>
      </c>
      <c r="GA215" s="49" t="str">
        <f t="shared" si="430"/>
        <v/>
      </c>
      <c r="GB215" s="49" t="str">
        <f t="shared" si="431"/>
        <v/>
      </c>
      <c r="GC215" s="49" t="str">
        <f t="shared" si="432"/>
        <v/>
      </c>
      <c r="GD215" s="49" t="str">
        <f t="shared" si="433"/>
        <v/>
      </c>
      <c r="GF215" s="49"/>
      <c r="GG215" s="49" t="str">
        <f t="shared" si="434"/>
        <v/>
      </c>
      <c r="GH215" s="49" t="str">
        <f t="shared" si="435"/>
        <v/>
      </c>
      <c r="GI215" s="49" t="str">
        <f t="shared" si="436"/>
        <v/>
      </c>
      <c r="GJ215" s="49" t="str">
        <f t="shared" si="437"/>
        <v/>
      </c>
      <c r="GK215" s="49" t="str">
        <f t="shared" si="438"/>
        <v/>
      </c>
      <c r="GL215" s="49" t="str">
        <f t="shared" si="439"/>
        <v/>
      </c>
      <c r="GM215" s="49" t="str">
        <f t="shared" si="440"/>
        <v/>
      </c>
      <c r="GN215" s="49" t="str">
        <f t="shared" si="441"/>
        <v/>
      </c>
      <c r="GP215" s="49"/>
      <c r="GQ215" s="49" t="str">
        <f t="shared" si="442"/>
        <v/>
      </c>
      <c r="GR215" s="49" t="str">
        <f t="shared" si="443"/>
        <v/>
      </c>
      <c r="GS215" s="49" t="str">
        <f t="shared" si="444"/>
        <v/>
      </c>
      <c r="GT215" s="49" t="str">
        <f t="shared" si="445"/>
        <v/>
      </c>
      <c r="GU215" s="49" t="str">
        <f t="shared" si="446"/>
        <v/>
      </c>
      <c r="GV215" s="49" t="str">
        <f t="shared" si="447"/>
        <v/>
      </c>
      <c r="GW215" s="49" t="str">
        <f t="shared" si="448"/>
        <v/>
      </c>
      <c r="GX215" s="49" t="str">
        <f t="shared" si="449"/>
        <v/>
      </c>
    </row>
    <row r="216" spans="16:206" x14ac:dyDescent="0.2">
      <c r="Q216" s="65">
        <v>5</v>
      </c>
      <c r="R216" s="201" t="str">
        <f>Syst_Typ2!DA32</f>
        <v/>
      </c>
      <c r="S216" s="201">
        <f>Syst_Typ2!F32</f>
        <v>0</v>
      </c>
      <c r="T216" s="201" t="str">
        <f>Syst_Typ2!W32</f>
        <v/>
      </c>
      <c r="U216" s="201">
        <f>Syst_Typ2!CT32</f>
        <v>0</v>
      </c>
      <c r="V216" s="201" t="str">
        <f>Syst_Typ2!X32</f>
        <v/>
      </c>
      <c r="W216" s="53" t="str">
        <f>Syst_Typ2!AW32</f>
        <v/>
      </c>
      <c r="X216" s="53">
        <f>Syst_Typ2!BF32</f>
        <v>0</v>
      </c>
      <c r="Y216" s="53">
        <f>Syst_Typ2!AZ32</f>
        <v>0</v>
      </c>
      <c r="AB216" s="49"/>
      <c r="AC216" s="49" t="str">
        <f t="shared" si="306"/>
        <v/>
      </c>
      <c r="AD216" s="49" t="str">
        <f t="shared" si="307"/>
        <v/>
      </c>
      <c r="AE216" s="49" t="str">
        <f t="shared" si="308"/>
        <v/>
      </c>
      <c r="AF216" s="49" t="str">
        <f t="shared" si="309"/>
        <v/>
      </c>
      <c r="AG216" s="49" t="str">
        <f t="shared" si="310"/>
        <v/>
      </c>
      <c r="AH216" s="49" t="str">
        <f t="shared" si="311"/>
        <v/>
      </c>
      <c r="AI216" s="49" t="str">
        <f t="shared" si="312"/>
        <v/>
      </c>
      <c r="AJ216" s="49" t="str">
        <f t="shared" si="313"/>
        <v/>
      </c>
      <c r="AL216" s="49"/>
      <c r="AM216" s="49" t="str">
        <f t="shared" si="314"/>
        <v/>
      </c>
      <c r="AN216" s="49" t="str">
        <f t="shared" si="315"/>
        <v/>
      </c>
      <c r="AO216" s="49" t="str">
        <f t="shared" si="316"/>
        <v/>
      </c>
      <c r="AP216" s="49" t="str">
        <f t="shared" si="317"/>
        <v/>
      </c>
      <c r="AQ216" s="49" t="str">
        <f t="shared" si="318"/>
        <v/>
      </c>
      <c r="AR216" s="49" t="str">
        <f t="shared" si="319"/>
        <v/>
      </c>
      <c r="AS216" s="49" t="str">
        <f t="shared" si="320"/>
        <v/>
      </c>
      <c r="AT216" s="49" t="str">
        <f t="shared" si="321"/>
        <v/>
      </c>
      <c r="AV216" s="49"/>
      <c r="AW216" s="49" t="str">
        <f t="shared" si="322"/>
        <v/>
      </c>
      <c r="AX216" s="49" t="str">
        <f t="shared" si="323"/>
        <v/>
      </c>
      <c r="AY216" s="49" t="str">
        <f t="shared" si="324"/>
        <v/>
      </c>
      <c r="AZ216" s="49" t="str">
        <f t="shared" si="325"/>
        <v/>
      </c>
      <c r="BA216" s="49" t="str">
        <f t="shared" si="326"/>
        <v/>
      </c>
      <c r="BB216" s="49" t="str">
        <f t="shared" si="327"/>
        <v/>
      </c>
      <c r="BC216" s="49" t="str">
        <f t="shared" si="328"/>
        <v/>
      </c>
      <c r="BD216" s="49" t="str">
        <f t="shared" si="329"/>
        <v/>
      </c>
      <c r="BF216" s="49"/>
      <c r="BG216" s="49" t="str">
        <f t="shared" si="330"/>
        <v/>
      </c>
      <c r="BH216" s="49" t="str">
        <f t="shared" si="331"/>
        <v/>
      </c>
      <c r="BI216" s="49" t="str">
        <f t="shared" si="332"/>
        <v/>
      </c>
      <c r="BJ216" s="49" t="str">
        <f t="shared" si="333"/>
        <v/>
      </c>
      <c r="BK216" s="49" t="str">
        <f t="shared" si="334"/>
        <v/>
      </c>
      <c r="BL216" s="49" t="str">
        <f t="shared" si="335"/>
        <v/>
      </c>
      <c r="BM216" s="49" t="str">
        <f t="shared" si="336"/>
        <v/>
      </c>
      <c r="BN216" s="49" t="str">
        <f t="shared" si="337"/>
        <v/>
      </c>
      <c r="BP216" s="49"/>
      <c r="BQ216" s="49" t="str">
        <f t="shared" si="338"/>
        <v/>
      </c>
      <c r="BR216" s="49" t="str">
        <f t="shared" si="339"/>
        <v/>
      </c>
      <c r="BS216" s="49" t="str">
        <f t="shared" si="340"/>
        <v/>
      </c>
      <c r="BT216" s="49" t="str">
        <f t="shared" si="341"/>
        <v/>
      </c>
      <c r="BU216" s="49" t="str">
        <f t="shared" si="342"/>
        <v/>
      </c>
      <c r="BV216" s="49" t="str">
        <f t="shared" si="343"/>
        <v/>
      </c>
      <c r="BW216" s="49" t="str">
        <f t="shared" si="344"/>
        <v/>
      </c>
      <c r="BX216" s="49" t="str">
        <f t="shared" si="345"/>
        <v/>
      </c>
      <c r="BZ216" s="49"/>
      <c r="CA216" s="49" t="str">
        <f t="shared" si="346"/>
        <v/>
      </c>
      <c r="CB216" s="49" t="str">
        <f t="shared" si="347"/>
        <v/>
      </c>
      <c r="CC216" s="49" t="str">
        <f t="shared" si="348"/>
        <v/>
      </c>
      <c r="CD216" s="49" t="str">
        <f t="shared" si="349"/>
        <v/>
      </c>
      <c r="CE216" s="49" t="str">
        <f t="shared" si="350"/>
        <v/>
      </c>
      <c r="CF216" s="49" t="str">
        <f t="shared" si="351"/>
        <v/>
      </c>
      <c r="CG216" s="49" t="str">
        <f t="shared" si="352"/>
        <v/>
      </c>
      <c r="CH216" s="49" t="str">
        <f t="shared" si="353"/>
        <v/>
      </c>
      <c r="CJ216" s="49"/>
      <c r="CK216" s="49" t="str">
        <f t="shared" si="354"/>
        <v/>
      </c>
      <c r="CL216" s="49" t="str">
        <f t="shared" si="355"/>
        <v/>
      </c>
      <c r="CM216" s="49" t="str">
        <f t="shared" si="356"/>
        <v/>
      </c>
      <c r="CN216" s="49" t="str">
        <f t="shared" si="357"/>
        <v/>
      </c>
      <c r="CO216" s="49" t="str">
        <f t="shared" si="358"/>
        <v/>
      </c>
      <c r="CP216" s="49" t="str">
        <f t="shared" si="359"/>
        <v/>
      </c>
      <c r="CQ216" s="49" t="str">
        <f t="shared" si="360"/>
        <v/>
      </c>
      <c r="CR216" s="49" t="str">
        <f t="shared" si="361"/>
        <v/>
      </c>
      <c r="CT216" s="49"/>
      <c r="CU216" s="49" t="str">
        <f t="shared" si="362"/>
        <v/>
      </c>
      <c r="CV216" s="49" t="str">
        <f t="shared" si="363"/>
        <v/>
      </c>
      <c r="CW216" s="49" t="str">
        <f t="shared" si="364"/>
        <v/>
      </c>
      <c r="CX216" s="49" t="str">
        <f t="shared" si="365"/>
        <v/>
      </c>
      <c r="CY216" s="49" t="str">
        <f t="shared" si="366"/>
        <v/>
      </c>
      <c r="CZ216" s="49" t="str">
        <f t="shared" si="367"/>
        <v/>
      </c>
      <c r="DA216" s="49" t="str">
        <f t="shared" si="368"/>
        <v/>
      </c>
      <c r="DB216" s="49" t="str">
        <f t="shared" si="369"/>
        <v/>
      </c>
      <c r="DD216" s="49"/>
      <c r="DE216" s="49" t="str">
        <f t="shared" si="370"/>
        <v/>
      </c>
      <c r="DF216" s="49" t="str">
        <f t="shared" si="371"/>
        <v/>
      </c>
      <c r="DG216" s="49" t="str">
        <f t="shared" si="372"/>
        <v/>
      </c>
      <c r="DH216" s="49" t="str">
        <f t="shared" si="373"/>
        <v/>
      </c>
      <c r="DI216" s="49" t="str">
        <f t="shared" si="374"/>
        <v/>
      </c>
      <c r="DJ216" s="49" t="str">
        <f t="shared" si="375"/>
        <v/>
      </c>
      <c r="DK216" s="49" t="str">
        <f t="shared" si="376"/>
        <v/>
      </c>
      <c r="DL216" s="49" t="str">
        <f t="shared" si="377"/>
        <v/>
      </c>
      <c r="DN216" s="49"/>
      <c r="DO216" s="49" t="str">
        <f t="shared" si="378"/>
        <v/>
      </c>
      <c r="DP216" s="49" t="str">
        <f t="shared" si="379"/>
        <v/>
      </c>
      <c r="DQ216" s="49" t="str">
        <f t="shared" si="380"/>
        <v/>
      </c>
      <c r="DR216" s="49" t="str">
        <f t="shared" si="381"/>
        <v/>
      </c>
      <c r="DS216" s="49" t="str">
        <f t="shared" si="382"/>
        <v/>
      </c>
      <c r="DT216" s="49" t="str">
        <f t="shared" si="383"/>
        <v/>
      </c>
      <c r="DU216" s="49" t="str">
        <f t="shared" si="384"/>
        <v/>
      </c>
      <c r="DV216" s="49" t="str">
        <f t="shared" si="385"/>
        <v/>
      </c>
      <c r="DX216" s="49"/>
      <c r="DY216" s="49" t="str">
        <f t="shared" si="386"/>
        <v/>
      </c>
      <c r="DZ216" s="49" t="str">
        <f t="shared" si="387"/>
        <v/>
      </c>
      <c r="EA216" s="49" t="str">
        <f t="shared" si="388"/>
        <v/>
      </c>
      <c r="EB216" s="49" t="str">
        <f t="shared" si="389"/>
        <v/>
      </c>
      <c r="EC216" s="49" t="str">
        <f t="shared" si="390"/>
        <v/>
      </c>
      <c r="ED216" s="49" t="str">
        <f t="shared" si="391"/>
        <v/>
      </c>
      <c r="EE216" s="49" t="str">
        <f t="shared" si="392"/>
        <v/>
      </c>
      <c r="EF216" s="49" t="str">
        <f t="shared" si="393"/>
        <v/>
      </c>
      <c r="EH216" s="49"/>
      <c r="EI216" s="49" t="str">
        <f t="shared" si="394"/>
        <v/>
      </c>
      <c r="EJ216" s="49" t="str">
        <f t="shared" si="395"/>
        <v/>
      </c>
      <c r="EK216" s="49" t="str">
        <f t="shared" si="396"/>
        <v/>
      </c>
      <c r="EL216" s="49" t="str">
        <f t="shared" si="397"/>
        <v/>
      </c>
      <c r="EM216" s="49" t="str">
        <f t="shared" si="398"/>
        <v/>
      </c>
      <c r="EN216" s="49" t="str">
        <f t="shared" si="399"/>
        <v/>
      </c>
      <c r="EO216" s="49" t="str">
        <f t="shared" si="400"/>
        <v/>
      </c>
      <c r="EP216" s="49" t="str">
        <f t="shared" si="401"/>
        <v/>
      </c>
      <c r="ER216" s="49"/>
      <c r="ES216" s="49" t="str">
        <f t="shared" si="402"/>
        <v/>
      </c>
      <c r="ET216" s="49" t="str">
        <f t="shared" si="403"/>
        <v/>
      </c>
      <c r="EU216" s="49" t="str">
        <f t="shared" si="404"/>
        <v/>
      </c>
      <c r="EV216" s="49" t="str">
        <f t="shared" si="405"/>
        <v/>
      </c>
      <c r="EW216" s="49" t="str">
        <f t="shared" si="406"/>
        <v/>
      </c>
      <c r="EX216" s="49" t="str">
        <f t="shared" si="407"/>
        <v/>
      </c>
      <c r="EY216" s="49" t="str">
        <f t="shared" si="408"/>
        <v/>
      </c>
      <c r="EZ216" s="49" t="str">
        <f t="shared" si="409"/>
        <v/>
      </c>
      <c r="FB216" s="49"/>
      <c r="FC216" s="49" t="str">
        <f t="shared" si="410"/>
        <v/>
      </c>
      <c r="FD216" s="49" t="str">
        <f t="shared" si="411"/>
        <v/>
      </c>
      <c r="FE216" s="49" t="str">
        <f t="shared" si="412"/>
        <v/>
      </c>
      <c r="FF216" s="49" t="str">
        <f t="shared" si="413"/>
        <v/>
      </c>
      <c r="FG216" s="49" t="str">
        <f t="shared" si="414"/>
        <v/>
      </c>
      <c r="FH216" s="49" t="str">
        <f t="shared" si="415"/>
        <v/>
      </c>
      <c r="FI216" s="49" t="str">
        <f t="shared" si="416"/>
        <v/>
      </c>
      <c r="FJ216" s="49" t="str">
        <f t="shared" si="417"/>
        <v/>
      </c>
      <c r="FL216" s="49"/>
      <c r="FM216" s="49" t="str">
        <f t="shared" si="418"/>
        <v/>
      </c>
      <c r="FN216" s="49" t="str">
        <f t="shared" si="419"/>
        <v/>
      </c>
      <c r="FO216" s="49" t="str">
        <f t="shared" si="420"/>
        <v/>
      </c>
      <c r="FP216" s="49" t="str">
        <f t="shared" si="421"/>
        <v/>
      </c>
      <c r="FQ216" s="49" t="str">
        <f t="shared" si="422"/>
        <v/>
      </c>
      <c r="FR216" s="49" t="str">
        <f t="shared" si="423"/>
        <v/>
      </c>
      <c r="FS216" s="49" t="str">
        <f t="shared" si="424"/>
        <v/>
      </c>
      <c r="FT216" s="49" t="str">
        <f t="shared" si="425"/>
        <v/>
      </c>
      <c r="FV216" s="49"/>
      <c r="FW216" s="49" t="str">
        <f t="shared" si="426"/>
        <v/>
      </c>
      <c r="FX216" s="49" t="str">
        <f t="shared" si="427"/>
        <v/>
      </c>
      <c r="FY216" s="49" t="str">
        <f t="shared" si="428"/>
        <v/>
      </c>
      <c r="FZ216" s="49" t="str">
        <f t="shared" si="429"/>
        <v/>
      </c>
      <c r="GA216" s="49" t="str">
        <f t="shared" si="430"/>
        <v/>
      </c>
      <c r="GB216" s="49" t="str">
        <f t="shared" si="431"/>
        <v/>
      </c>
      <c r="GC216" s="49" t="str">
        <f t="shared" si="432"/>
        <v/>
      </c>
      <c r="GD216" s="49" t="str">
        <f t="shared" si="433"/>
        <v/>
      </c>
      <c r="GF216" s="49"/>
      <c r="GG216" s="49" t="str">
        <f t="shared" si="434"/>
        <v/>
      </c>
      <c r="GH216" s="49" t="str">
        <f t="shared" si="435"/>
        <v/>
      </c>
      <c r="GI216" s="49" t="str">
        <f t="shared" si="436"/>
        <v/>
      </c>
      <c r="GJ216" s="49" t="str">
        <f t="shared" si="437"/>
        <v/>
      </c>
      <c r="GK216" s="49" t="str">
        <f t="shared" si="438"/>
        <v/>
      </c>
      <c r="GL216" s="49" t="str">
        <f t="shared" si="439"/>
        <v/>
      </c>
      <c r="GM216" s="49" t="str">
        <f t="shared" si="440"/>
        <v/>
      </c>
      <c r="GN216" s="49" t="str">
        <f t="shared" si="441"/>
        <v/>
      </c>
      <c r="GP216" s="49"/>
      <c r="GQ216" s="49" t="str">
        <f t="shared" si="442"/>
        <v/>
      </c>
      <c r="GR216" s="49" t="str">
        <f t="shared" si="443"/>
        <v/>
      </c>
      <c r="GS216" s="49" t="str">
        <f t="shared" si="444"/>
        <v/>
      </c>
      <c r="GT216" s="49" t="str">
        <f t="shared" si="445"/>
        <v/>
      </c>
      <c r="GU216" s="49" t="str">
        <f t="shared" si="446"/>
        <v/>
      </c>
      <c r="GV216" s="49" t="str">
        <f t="shared" si="447"/>
        <v/>
      </c>
      <c r="GW216" s="49" t="str">
        <f t="shared" si="448"/>
        <v/>
      </c>
      <c r="GX216" s="49" t="str">
        <f t="shared" si="449"/>
        <v/>
      </c>
    </row>
    <row r="217" spans="16:206" x14ac:dyDescent="0.2">
      <c r="Q217" s="65">
        <v>6</v>
      </c>
      <c r="R217" s="201" t="str">
        <f>Syst_Typ2!DA33</f>
        <v/>
      </c>
      <c r="S217" s="201">
        <f>Syst_Typ2!F33</f>
        <v>0</v>
      </c>
      <c r="T217" s="201" t="str">
        <f>Syst_Typ2!W33</f>
        <v/>
      </c>
      <c r="U217" s="201">
        <f>Syst_Typ2!CT33</f>
        <v>0</v>
      </c>
      <c r="V217" s="201" t="str">
        <f>Syst_Typ2!X33</f>
        <v/>
      </c>
      <c r="W217" s="53" t="str">
        <f>Syst_Typ2!AW33</f>
        <v/>
      </c>
      <c r="X217" s="53">
        <f>Syst_Typ2!BF33</f>
        <v>0</v>
      </c>
      <c r="Y217" s="53">
        <f>Syst_Typ2!AZ33</f>
        <v>0</v>
      </c>
      <c r="AB217" s="49"/>
      <c r="AC217" s="49" t="str">
        <f t="shared" si="306"/>
        <v/>
      </c>
      <c r="AD217" s="49" t="str">
        <f t="shared" si="307"/>
        <v/>
      </c>
      <c r="AE217" s="49" t="str">
        <f t="shared" si="308"/>
        <v/>
      </c>
      <c r="AF217" s="49" t="str">
        <f t="shared" si="309"/>
        <v/>
      </c>
      <c r="AG217" s="49" t="str">
        <f t="shared" si="310"/>
        <v/>
      </c>
      <c r="AH217" s="49" t="str">
        <f t="shared" si="311"/>
        <v/>
      </c>
      <c r="AI217" s="49" t="str">
        <f t="shared" si="312"/>
        <v/>
      </c>
      <c r="AJ217" s="49" t="str">
        <f t="shared" si="313"/>
        <v/>
      </c>
      <c r="AL217" s="49"/>
      <c r="AM217" s="49" t="str">
        <f t="shared" si="314"/>
        <v/>
      </c>
      <c r="AN217" s="49" t="str">
        <f t="shared" si="315"/>
        <v/>
      </c>
      <c r="AO217" s="49" t="str">
        <f t="shared" si="316"/>
        <v/>
      </c>
      <c r="AP217" s="49" t="str">
        <f t="shared" si="317"/>
        <v/>
      </c>
      <c r="AQ217" s="49" t="str">
        <f t="shared" si="318"/>
        <v/>
      </c>
      <c r="AR217" s="49" t="str">
        <f t="shared" si="319"/>
        <v/>
      </c>
      <c r="AS217" s="49" t="str">
        <f t="shared" si="320"/>
        <v/>
      </c>
      <c r="AT217" s="49" t="str">
        <f t="shared" si="321"/>
        <v/>
      </c>
      <c r="AV217" s="49"/>
      <c r="AW217" s="49" t="str">
        <f t="shared" si="322"/>
        <v/>
      </c>
      <c r="AX217" s="49" t="str">
        <f t="shared" si="323"/>
        <v/>
      </c>
      <c r="AY217" s="49" t="str">
        <f t="shared" si="324"/>
        <v/>
      </c>
      <c r="AZ217" s="49" t="str">
        <f t="shared" si="325"/>
        <v/>
      </c>
      <c r="BA217" s="49" t="str">
        <f t="shared" si="326"/>
        <v/>
      </c>
      <c r="BB217" s="49" t="str">
        <f t="shared" si="327"/>
        <v/>
      </c>
      <c r="BC217" s="49" t="str">
        <f t="shared" si="328"/>
        <v/>
      </c>
      <c r="BD217" s="49" t="str">
        <f t="shared" si="329"/>
        <v/>
      </c>
      <c r="BF217" s="49"/>
      <c r="BG217" s="49" t="str">
        <f t="shared" si="330"/>
        <v/>
      </c>
      <c r="BH217" s="49" t="str">
        <f t="shared" si="331"/>
        <v/>
      </c>
      <c r="BI217" s="49" t="str">
        <f t="shared" si="332"/>
        <v/>
      </c>
      <c r="BJ217" s="49" t="str">
        <f t="shared" si="333"/>
        <v/>
      </c>
      <c r="BK217" s="49" t="str">
        <f t="shared" si="334"/>
        <v/>
      </c>
      <c r="BL217" s="49" t="str">
        <f t="shared" si="335"/>
        <v/>
      </c>
      <c r="BM217" s="49" t="str">
        <f t="shared" si="336"/>
        <v/>
      </c>
      <c r="BN217" s="49" t="str">
        <f t="shared" si="337"/>
        <v/>
      </c>
      <c r="BP217" s="49"/>
      <c r="BQ217" s="49" t="str">
        <f t="shared" si="338"/>
        <v/>
      </c>
      <c r="BR217" s="49" t="str">
        <f t="shared" si="339"/>
        <v/>
      </c>
      <c r="BS217" s="49" t="str">
        <f t="shared" si="340"/>
        <v/>
      </c>
      <c r="BT217" s="49" t="str">
        <f t="shared" si="341"/>
        <v/>
      </c>
      <c r="BU217" s="49" t="str">
        <f t="shared" si="342"/>
        <v/>
      </c>
      <c r="BV217" s="49" t="str">
        <f t="shared" si="343"/>
        <v/>
      </c>
      <c r="BW217" s="49" t="str">
        <f t="shared" si="344"/>
        <v/>
      </c>
      <c r="BX217" s="49" t="str">
        <f t="shared" si="345"/>
        <v/>
      </c>
      <c r="BZ217" s="49"/>
      <c r="CA217" s="49" t="str">
        <f t="shared" si="346"/>
        <v/>
      </c>
      <c r="CB217" s="49" t="str">
        <f t="shared" si="347"/>
        <v/>
      </c>
      <c r="CC217" s="49" t="str">
        <f t="shared" si="348"/>
        <v/>
      </c>
      <c r="CD217" s="49" t="str">
        <f t="shared" si="349"/>
        <v/>
      </c>
      <c r="CE217" s="49" t="str">
        <f t="shared" si="350"/>
        <v/>
      </c>
      <c r="CF217" s="49" t="str">
        <f t="shared" si="351"/>
        <v/>
      </c>
      <c r="CG217" s="49" t="str">
        <f t="shared" si="352"/>
        <v/>
      </c>
      <c r="CH217" s="49" t="str">
        <f t="shared" si="353"/>
        <v/>
      </c>
      <c r="CJ217" s="49"/>
      <c r="CK217" s="49" t="str">
        <f t="shared" si="354"/>
        <v/>
      </c>
      <c r="CL217" s="49" t="str">
        <f t="shared" si="355"/>
        <v/>
      </c>
      <c r="CM217" s="49" t="str">
        <f t="shared" si="356"/>
        <v/>
      </c>
      <c r="CN217" s="49" t="str">
        <f t="shared" si="357"/>
        <v/>
      </c>
      <c r="CO217" s="49" t="str">
        <f t="shared" si="358"/>
        <v/>
      </c>
      <c r="CP217" s="49" t="str">
        <f t="shared" si="359"/>
        <v/>
      </c>
      <c r="CQ217" s="49" t="str">
        <f t="shared" si="360"/>
        <v/>
      </c>
      <c r="CR217" s="49" t="str">
        <f t="shared" si="361"/>
        <v/>
      </c>
      <c r="CT217" s="49"/>
      <c r="CU217" s="49" t="str">
        <f t="shared" si="362"/>
        <v/>
      </c>
      <c r="CV217" s="49" t="str">
        <f t="shared" si="363"/>
        <v/>
      </c>
      <c r="CW217" s="49" t="str">
        <f t="shared" si="364"/>
        <v/>
      </c>
      <c r="CX217" s="49" t="str">
        <f t="shared" si="365"/>
        <v/>
      </c>
      <c r="CY217" s="49" t="str">
        <f t="shared" si="366"/>
        <v/>
      </c>
      <c r="CZ217" s="49" t="str">
        <f t="shared" si="367"/>
        <v/>
      </c>
      <c r="DA217" s="49" t="str">
        <f t="shared" si="368"/>
        <v/>
      </c>
      <c r="DB217" s="49" t="str">
        <f t="shared" si="369"/>
        <v/>
      </c>
      <c r="DD217" s="49"/>
      <c r="DE217" s="49" t="str">
        <f t="shared" si="370"/>
        <v/>
      </c>
      <c r="DF217" s="49" t="str">
        <f t="shared" si="371"/>
        <v/>
      </c>
      <c r="DG217" s="49" t="str">
        <f t="shared" si="372"/>
        <v/>
      </c>
      <c r="DH217" s="49" t="str">
        <f t="shared" si="373"/>
        <v/>
      </c>
      <c r="DI217" s="49" t="str">
        <f t="shared" si="374"/>
        <v/>
      </c>
      <c r="DJ217" s="49" t="str">
        <f t="shared" si="375"/>
        <v/>
      </c>
      <c r="DK217" s="49" t="str">
        <f t="shared" si="376"/>
        <v/>
      </c>
      <c r="DL217" s="49" t="str">
        <f t="shared" si="377"/>
        <v/>
      </c>
      <c r="DN217" s="49"/>
      <c r="DO217" s="49" t="str">
        <f t="shared" si="378"/>
        <v/>
      </c>
      <c r="DP217" s="49" t="str">
        <f t="shared" si="379"/>
        <v/>
      </c>
      <c r="DQ217" s="49" t="str">
        <f t="shared" si="380"/>
        <v/>
      </c>
      <c r="DR217" s="49" t="str">
        <f t="shared" si="381"/>
        <v/>
      </c>
      <c r="DS217" s="49" t="str">
        <f t="shared" si="382"/>
        <v/>
      </c>
      <c r="DT217" s="49" t="str">
        <f t="shared" si="383"/>
        <v/>
      </c>
      <c r="DU217" s="49" t="str">
        <f t="shared" si="384"/>
        <v/>
      </c>
      <c r="DV217" s="49" t="str">
        <f t="shared" si="385"/>
        <v/>
      </c>
      <c r="DX217" s="49"/>
      <c r="DY217" s="49" t="str">
        <f t="shared" si="386"/>
        <v/>
      </c>
      <c r="DZ217" s="49" t="str">
        <f t="shared" si="387"/>
        <v/>
      </c>
      <c r="EA217" s="49" t="str">
        <f t="shared" si="388"/>
        <v/>
      </c>
      <c r="EB217" s="49" t="str">
        <f t="shared" si="389"/>
        <v/>
      </c>
      <c r="EC217" s="49" t="str">
        <f t="shared" si="390"/>
        <v/>
      </c>
      <c r="ED217" s="49" t="str">
        <f t="shared" si="391"/>
        <v/>
      </c>
      <c r="EE217" s="49" t="str">
        <f t="shared" si="392"/>
        <v/>
      </c>
      <c r="EF217" s="49" t="str">
        <f t="shared" si="393"/>
        <v/>
      </c>
      <c r="EH217" s="49"/>
      <c r="EI217" s="49" t="str">
        <f t="shared" si="394"/>
        <v/>
      </c>
      <c r="EJ217" s="49" t="str">
        <f t="shared" si="395"/>
        <v/>
      </c>
      <c r="EK217" s="49" t="str">
        <f t="shared" si="396"/>
        <v/>
      </c>
      <c r="EL217" s="49" t="str">
        <f t="shared" si="397"/>
        <v/>
      </c>
      <c r="EM217" s="49" t="str">
        <f t="shared" si="398"/>
        <v/>
      </c>
      <c r="EN217" s="49" t="str">
        <f t="shared" si="399"/>
        <v/>
      </c>
      <c r="EO217" s="49" t="str">
        <f t="shared" si="400"/>
        <v/>
      </c>
      <c r="EP217" s="49" t="str">
        <f t="shared" si="401"/>
        <v/>
      </c>
      <c r="ER217" s="49"/>
      <c r="ES217" s="49" t="str">
        <f t="shared" si="402"/>
        <v/>
      </c>
      <c r="ET217" s="49" t="str">
        <f t="shared" si="403"/>
        <v/>
      </c>
      <c r="EU217" s="49" t="str">
        <f t="shared" si="404"/>
        <v/>
      </c>
      <c r="EV217" s="49" t="str">
        <f t="shared" si="405"/>
        <v/>
      </c>
      <c r="EW217" s="49" t="str">
        <f t="shared" si="406"/>
        <v/>
      </c>
      <c r="EX217" s="49" t="str">
        <f t="shared" si="407"/>
        <v/>
      </c>
      <c r="EY217" s="49" t="str">
        <f t="shared" si="408"/>
        <v/>
      </c>
      <c r="EZ217" s="49" t="str">
        <f t="shared" si="409"/>
        <v/>
      </c>
      <c r="FB217" s="49"/>
      <c r="FC217" s="49" t="str">
        <f t="shared" si="410"/>
        <v/>
      </c>
      <c r="FD217" s="49" t="str">
        <f t="shared" si="411"/>
        <v/>
      </c>
      <c r="FE217" s="49" t="str">
        <f t="shared" si="412"/>
        <v/>
      </c>
      <c r="FF217" s="49" t="str">
        <f t="shared" si="413"/>
        <v/>
      </c>
      <c r="FG217" s="49" t="str">
        <f t="shared" si="414"/>
        <v/>
      </c>
      <c r="FH217" s="49" t="str">
        <f t="shared" si="415"/>
        <v/>
      </c>
      <c r="FI217" s="49" t="str">
        <f t="shared" si="416"/>
        <v/>
      </c>
      <c r="FJ217" s="49" t="str">
        <f t="shared" si="417"/>
        <v/>
      </c>
      <c r="FL217" s="49"/>
      <c r="FM217" s="49" t="str">
        <f t="shared" si="418"/>
        <v/>
      </c>
      <c r="FN217" s="49" t="str">
        <f t="shared" si="419"/>
        <v/>
      </c>
      <c r="FO217" s="49" t="str">
        <f t="shared" si="420"/>
        <v/>
      </c>
      <c r="FP217" s="49" t="str">
        <f t="shared" si="421"/>
        <v/>
      </c>
      <c r="FQ217" s="49" t="str">
        <f t="shared" si="422"/>
        <v/>
      </c>
      <c r="FR217" s="49" t="str">
        <f t="shared" si="423"/>
        <v/>
      </c>
      <c r="FS217" s="49" t="str">
        <f t="shared" si="424"/>
        <v/>
      </c>
      <c r="FT217" s="49" t="str">
        <f t="shared" si="425"/>
        <v/>
      </c>
      <c r="FV217" s="49"/>
      <c r="FW217" s="49" t="str">
        <f t="shared" si="426"/>
        <v/>
      </c>
      <c r="FX217" s="49" t="str">
        <f t="shared" si="427"/>
        <v/>
      </c>
      <c r="FY217" s="49" t="str">
        <f t="shared" si="428"/>
        <v/>
      </c>
      <c r="FZ217" s="49" t="str">
        <f t="shared" si="429"/>
        <v/>
      </c>
      <c r="GA217" s="49" t="str">
        <f t="shared" si="430"/>
        <v/>
      </c>
      <c r="GB217" s="49" t="str">
        <f t="shared" si="431"/>
        <v/>
      </c>
      <c r="GC217" s="49" t="str">
        <f t="shared" si="432"/>
        <v/>
      </c>
      <c r="GD217" s="49" t="str">
        <f t="shared" si="433"/>
        <v/>
      </c>
      <c r="GF217" s="49"/>
      <c r="GG217" s="49" t="str">
        <f t="shared" si="434"/>
        <v/>
      </c>
      <c r="GH217" s="49" t="str">
        <f t="shared" si="435"/>
        <v/>
      </c>
      <c r="GI217" s="49" t="str">
        <f t="shared" si="436"/>
        <v/>
      </c>
      <c r="GJ217" s="49" t="str">
        <f t="shared" si="437"/>
        <v/>
      </c>
      <c r="GK217" s="49" t="str">
        <f t="shared" si="438"/>
        <v/>
      </c>
      <c r="GL217" s="49" t="str">
        <f t="shared" si="439"/>
        <v/>
      </c>
      <c r="GM217" s="49" t="str">
        <f t="shared" si="440"/>
        <v/>
      </c>
      <c r="GN217" s="49" t="str">
        <f t="shared" si="441"/>
        <v/>
      </c>
      <c r="GP217" s="49"/>
      <c r="GQ217" s="49" t="str">
        <f t="shared" si="442"/>
        <v/>
      </c>
      <c r="GR217" s="49" t="str">
        <f t="shared" si="443"/>
        <v/>
      </c>
      <c r="GS217" s="49" t="str">
        <f t="shared" si="444"/>
        <v/>
      </c>
      <c r="GT217" s="49" t="str">
        <f t="shared" si="445"/>
        <v/>
      </c>
      <c r="GU217" s="49" t="str">
        <f t="shared" si="446"/>
        <v/>
      </c>
      <c r="GV217" s="49" t="str">
        <f t="shared" si="447"/>
        <v/>
      </c>
      <c r="GW217" s="49" t="str">
        <f t="shared" si="448"/>
        <v/>
      </c>
      <c r="GX217" s="49" t="str">
        <f t="shared" si="449"/>
        <v/>
      </c>
    </row>
    <row r="218" spans="16:206" x14ac:dyDescent="0.2">
      <c r="Q218" s="65">
        <v>7</v>
      </c>
      <c r="R218" s="201" t="str">
        <f>Syst_Typ2!DA34</f>
        <v/>
      </c>
      <c r="S218" s="201">
        <f>Syst_Typ2!F34</f>
        <v>0</v>
      </c>
      <c r="T218" s="201" t="str">
        <f>Syst_Typ2!W34</f>
        <v/>
      </c>
      <c r="U218" s="201">
        <f>Syst_Typ2!CT34</f>
        <v>0</v>
      </c>
      <c r="V218" s="201" t="str">
        <f>Syst_Typ2!X34</f>
        <v/>
      </c>
      <c r="W218" s="53" t="str">
        <f>Syst_Typ2!AW34</f>
        <v/>
      </c>
      <c r="X218" s="53">
        <f>Syst_Typ2!BF34</f>
        <v>0</v>
      </c>
      <c r="Y218" s="53">
        <f>Syst_Typ2!AZ34</f>
        <v>0</v>
      </c>
      <c r="AB218" s="49"/>
      <c r="AC218" s="49" t="str">
        <f t="shared" si="306"/>
        <v/>
      </c>
      <c r="AD218" s="49" t="str">
        <f t="shared" si="307"/>
        <v/>
      </c>
      <c r="AE218" s="49" t="str">
        <f t="shared" si="308"/>
        <v/>
      </c>
      <c r="AF218" s="49" t="str">
        <f t="shared" si="309"/>
        <v/>
      </c>
      <c r="AG218" s="49" t="str">
        <f t="shared" si="310"/>
        <v/>
      </c>
      <c r="AH218" s="49" t="str">
        <f t="shared" si="311"/>
        <v/>
      </c>
      <c r="AI218" s="49" t="str">
        <f t="shared" si="312"/>
        <v/>
      </c>
      <c r="AJ218" s="49" t="str">
        <f t="shared" si="313"/>
        <v/>
      </c>
      <c r="AL218" s="49"/>
      <c r="AM218" s="49" t="str">
        <f t="shared" si="314"/>
        <v/>
      </c>
      <c r="AN218" s="49" t="str">
        <f t="shared" si="315"/>
        <v/>
      </c>
      <c r="AO218" s="49" t="str">
        <f t="shared" si="316"/>
        <v/>
      </c>
      <c r="AP218" s="49" t="str">
        <f t="shared" si="317"/>
        <v/>
      </c>
      <c r="AQ218" s="49" t="str">
        <f t="shared" si="318"/>
        <v/>
      </c>
      <c r="AR218" s="49" t="str">
        <f t="shared" si="319"/>
        <v/>
      </c>
      <c r="AS218" s="49" t="str">
        <f t="shared" si="320"/>
        <v/>
      </c>
      <c r="AT218" s="49" t="str">
        <f t="shared" si="321"/>
        <v/>
      </c>
      <c r="AV218" s="49"/>
      <c r="AW218" s="49" t="str">
        <f t="shared" si="322"/>
        <v/>
      </c>
      <c r="AX218" s="49" t="str">
        <f t="shared" si="323"/>
        <v/>
      </c>
      <c r="AY218" s="49" t="str">
        <f t="shared" si="324"/>
        <v/>
      </c>
      <c r="AZ218" s="49" t="str">
        <f t="shared" si="325"/>
        <v/>
      </c>
      <c r="BA218" s="49" t="str">
        <f t="shared" si="326"/>
        <v/>
      </c>
      <c r="BB218" s="49" t="str">
        <f t="shared" si="327"/>
        <v/>
      </c>
      <c r="BC218" s="49" t="str">
        <f t="shared" si="328"/>
        <v/>
      </c>
      <c r="BD218" s="49" t="str">
        <f t="shared" si="329"/>
        <v/>
      </c>
      <c r="BF218" s="49"/>
      <c r="BG218" s="49" t="str">
        <f t="shared" si="330"/>
        <v/>
      </c>
      <c r="BH218" s="49" t="str">
        <f t="shared" si="331"/>
        <v/>
      </c>
      <c r="BI218" s="49" t="str">
        <f t="shared" si="332"/>
        <v/>
      </c>
      <c r="BJ218" s="49" t="str">
        <f t="shared" si="333"/>
        <v/>
      </c>
      <c r="BK218" s="49" t="str">
        <f t="shared" si="334"/>
        <v/>
      </c>
      <c r="BL218" s="49" t="str">
        <f t="shared" si="335"/>
        <v/>
      </c>
      <c r="BM218" s="49" t="str">
        <f t="shared" si="336"/>
        <v/>
      </c>
      <c r="BN218" s="49" t="str">
        <f t="shared" si="337"/>
        <v/>
      </c>
      <c r="BP218" s="49"/>
      <c r="BQ218" s="49" t="str">
        <f t="shared" si="338"/>
        <v/>
      </c>
      <c r="BR218" s="49" t="str">
        <f t="shared" si="339"/>
        <v/>
      </c>
      <c r="BS218" s="49" t="str">
        <f t="shared" si="340"/>
        <v/>
      </c>
      <c r="BT218" s="49" t="str">
        <f t="shared" si="341"/>
        <v/>
      </c>
      <c r="BU218" s="49" t="str">
        <f t="shared" si="342"/>
        <v/>
      </c>
      <c r="BV218" s="49" t="str">
        <f t="shared" si="343"/>
        <v/>
      </c>
      <c r="BW218" s="49" t="str">
        <f t="shared" si="344"/>
        <v/>
      </c>
      <c r="BX218" s="49" t="str">
        <f t="shared" si="345"/>
        <v/>
      </c>
      <c r="BZ218" s="49"/>
      <c r="CA218" s="49" t="str">
        <f t="shared" si="346"/>
        <v/>
      </c>
      <c r="CB218" s="49" t="str">
        <f t="shared" si="347"/>
        <v/>
      </c>
      <c r="CC218" s="49" t="str">
        <f t="shared" si="348"/>
        <v/>
      </c>
      <c r="CD218" s="49" t="str">
        <f t="shared" si="349"/>
        <v/>
      </c>
      <c r="CE218" s="49" t="str">
        <f t="shared" si="350"/>
        <v/>
      </c>
      <c r="CF218" s="49" t="str">
        <f t="shared" si="351"/>
        <v/>
      </c>
      <c r="CG218" s="49" t="str">
        <f t="shared" si="352"/>
        <v/>
      </c>
      <c r="CH218" s="49" t="str">
        <f t="shared" si="353"/>
        <v/>
      </c>
      <c r="CJ218" s="49"/>
      <c r="CK218" s="49" t="str">
        <f t="shared" si="354"/>
        <v/>
      </c>
      <c r="CL218" s="49" t="str">
        <f t="shared" si="355"/>
        <v/>
      </c>
      <c r="CM218" s="49" t="str">
        <f t="shared" si="356"/>
        <v/>
      </c>
      <c r="CN218" s="49" t="str">
        <f t="shared" si="357"/>
        <v/>
      </c>
      <c r="CO218" s="49" t="str">
        <f t="shared" si="358"/>
        <v/>
      </c>
      <c r="CP218" s="49" t="str">
        <f t="shared" si="359"/>
        <v/>
      </c>
      <c r="CQ218" s="49" t="str">
        <f t="shared" si="360"/>
        <v/>
      </c>
      <c r="CR218" s="49" t="str">
        <f t="shared" si="361"/>
        <v/>
      </c>
      <c r="CT218" s="49"/>
      <c r="CU218" s="49" t="str">
        <f t="shared" si="362"/>
        <v/>
      </c>
      <c r="CV218" s="49" t="str">
        <f t="shared" si="363"/>
        <v/>
      </c>
      <c r="CW218" s="49" t="str">
        <f t="shared" si="364"/>
        <v/>
      </c>
      <c r="CX218" s="49" t="str">
        <f t="shared" si="365"/>
        <v/>
      </c>
      <c r="CY218" s="49" t="str">
        <f t="shared" si="366"/>
        <v/>
      </c>
      <c r="CZ218" s="49" t="str">
        <f t="shared" si="367"/>
        <v/>
      </c>
      <c r="DA218" s="49" t="str">
        <f t="shared" si="368"/>
        <v/>
      </c>
      <c r="DB218" s="49" t="str">
        <f t="shared" si="369"/>
        <v/>
      </c>
      <c r="DD218" s="49"/>
      <c r="DE218" s="49" t="str">
        <f t="shared" si="370"/>
        <v/>
      </c>
      <c r="DF218" s="49" t="str">
        <f t="shared" si="371"/>
        <v/>
      </c>
      <c r="DG218" s="49" t="str">
        <f t="shared" si="372"/>
        <v/>
      </c>
      <c r="DH218" s="49" t="str">
        <f t="shared" si="373"/>
        <v/>
      </c>
      <c r="DI218" s="49" t="str">
        <f t="shared" si="374"/>
        <v/>
      </c>
      <c r="DJ218" s="49" t="str">
        <f t="shared" si="375"/>
        <v/>
      </c>
      <c r="DK218" s="49" t="str">
        <f t="shared" si="376"/>
        <v/>
      </c>
      <c r="DL218" s="49" t="str">
        <f t="shared" si="377"/>
        <v/>
      </c>
      <c r="DN218" s="49"/>
      <c r="DO218" s="49" t="str">
        <f t="shared" si="378"/>
        <v/>
      </c>
      <c r="DP218" s="49" t="str">
        <f t="shared" si="379"/>
        <v/>
      </c>
      <c r="DQ218" s="49" t="str">
        <f t="shared" si="380"/>
        <v/>
      </c>
      <c r="DR218" s="49" t="str">
        <f t="shared" si="381"/>
        <v/>
      </c>
      <c r="DS218" s="49" t="str">
        <f t="shared" si="382"/>
        <v/>
      </c>
      <c r="DT218" s="49" t="str">
        <f t="shared" si="383"/>
        <v/>
      </c>
      <c r="DU218" s="49" t="str">
        <f t="shared" si="384"/>
        <v/>
      </c>
      <c r="DV218" s="49" t="str">
        <f t="shared" si="385"/>
        <v/>
      </c>
      <c r="DX218" s="49"/>
      <c r="DY218" s="49" t="str">
        <f t="shared" si="386"/>
        <v/>
      </c>
      <c r="DZ218" s="49" t="str">
        <f t="shared" si="387"/>
        <v/>
      </c>
      <c r="EA218" s="49" t="str">
        <f t="shared" si="388"/>
        <v/>
      </c>
      <c r="EB218" s="49" t="str">
        <f t="shared" si="389"/>
        <v/>
      </c>
      <c r="EC218" s="49" t="str">
        <f t="shared" si="390"/>
        <v/>
      </c>
      <c r="ED218" s="49" t="str">
        <f t="shared" si="391"/>
        <v/>
      </c>
      <c r="EE218" s="49" t="str">
        <f t="shared" si="392"/>
        <v/>
      </c>
      <c r="EF218" s="49" t="str">
        <f t="shared" si="393"/>
        <v/>
      </c>
      <c r="EH218" s="49"/>
      <c r="EI218" s="49" t="str">
        <f t="shared" si="394"/>
        <v/>
      </c>
      <c r="EJ218" s="49" t="str">
        <f t="shared" si="395"/>
        <v/>
      </c>
      <c r="EK218" s="49" t="str">
        <f t="shared" si="396"/>
        <v/>
      </c>
      <c r="EL218" s="49" t="str">
        <f t="shared" si="397"/>
        <v/>
      </c>
      <c r="EM218" s="49" t="str">
        <f t="shared" si="398"/>
        <v/>
      </c>
      <c r="EN218" s="49" t="str">
        <f t="shared" si="399"/>
        <v/>
      </c>
      <c r="EO218" s="49" t="str">
        <f t="shared" si="400"/>
        <v/>
      </c>
      <c r="EP218" s="49" t="str">
        <f t="shared" si="401"/>
        <v/>
      </c>
      <c r="ER218" s="49"/>
      <c r="ES218" s="49" t="str">
        <f t="shared" si="402"/>
        <v/>
      </c>
      <c r="ET218" s="49" t="str">
        <f t="shared" si="403"/>
        <v/>
      </c>
      <c r="EU218" s="49" t="str">
        <f t="shared" si="404"/>
        <v/>
      </c>
      <c r="EV218" s="49" t="str">
        <f t="shared" si="405"/>
        <v/>
      </c>
      <c r="EW218" s="49" t="str">
        <f t="shared" si="406"/>
        <v/>
      </c>
      <c r="EX218" s="49" t="str">
        <f t="shared" si="407"/>
        <v/>
      </c>
      <c r="EY218" s="49" t="str">
        <f t="shared" si="408"/>
        <v/>
      </c>
      <c r="EZ218" s="49" t="str">
        <f t="shared" si="409"/>
        <v/>
      </c>
      <c r="FB218" s="49"/>
      <c r="FC218" s="49" t="str">
        <f t="shared" si="410"/>
        <v/>
      </c>
      <c r="FD218" s="49" t="str">
        <f t="shared" si="411"/>
        <v/>
      </c>
      <c r="FE218" s="49" t="str">
        <f t="shared" si="412"/>
        <v/>
      </c>
      <c r="FF218" s="49" t="str">
        <f t="shared" si="413"/>
        <v/>
      </c>
      <c r="FG218" s="49" t="str">
        <f t="shared" si="414"/>
        <v/>
      </c>
      <c r="FH218" s="49" t="str">
        <f t="shared" si="415"/>
        <v/>
      </c>
      <c r="FI218" s="49" t="str">
        <f t="shared" si="416"/>
        <v/>
      </c>
      <c r="FJ218" s="49" t="str">
        <f t="shared" si="417"/>
        <v/>
      </c>
      <c r="FL218" s="49"/>
      <c r="FM218" s="49" t="str">
        <f t="shared" si="418"/>
        <v/>
      </c>
      <c r="FN218" s="49" t="str">
        <f t="shared" si="419"/>
        <v/>
      </c>
      <c r="FO218" s="49" t="str">
        <f t="shared" si="420"/>
        <v/>
      </c>
      <c r="FP218" s="49" t="str">
        <f t="shared" si="421"/>
        <v/>
      </c>
      <c r="FQ218" s="49" t="str">
        <f t="shared" si="422"/>
        <v/>
      </c>
      <c r="FR218" s="49" t="str">
        <f t="shared" si="423"/>
        <v/>
      </c>
      <c r="FS218" s="49" t="str">
        <f t="shared" si="424"/>
        <v/>
      </c>
      <c r="FT218" s="49" t="str">
        <f t="shared" si="425"/>
        <v/>
      </c>
      <c r="FV218" s="49"/>
      <c r="FW218" s="49" t="str">
        <f t="shared" si="426"/>
        <v/>
      </c>
      <c r="FX218" s="49" t="str">
        <f t="shared" si="427"/>
        <v/>
      </c>
      <c r="FY218" s="49" t="str">
        <f t="shared" si="428"/>
        <v/>
      </c>
      <c r="FZ218" s="49" t="str">
        <f t="shared" si="429"/>
        <v/>
      </c>
      <c r="GA218" s="49" t="str">
        <f t="shared" si="430"/>
        <v/>
      </c>
      <c r="GB218" s="49" t="str">
        <f t="shared" si="431"/>
        <v/>
      </c>
      <c r="GC218" s="49" t="str">
        <f t="shared" si="432"/>
        <v/>
      </c>
      <c r="GD218" s="49" t="str">
        <f t="shared" si="433"/>
        <v/>
      </c>
      <c r="GF218" s="49"/>
      <c r="GG218" s="49" t="str">
        <f t="shared" si="434"/>
        <v/>
      </c>
      <c r="GH218" s="49" t="str">
        <f t="shared" si="435"/>
        <v/>
      </c>
      <c r="GI218" s="49" t="str">
        <f t="shared" si="436"/>
        <v/>
      </c>
      <c r="GJ218" s="49" t="str">
        <f t="shared" si="437"/>
        <v/>
      </c>
      <c r="GK218" s="49" t="str">
        <f t="shared" si="438"/>
        <v/>
      </c>
      <c r="GL218" s="49" t="str">
        <f t="shared" si="439"/>
        <v/>
      </c>
      <c r="GM218" s="49" t="str">
        <f t="shared" si="440"/>
        <v/>
      </c>
      <c r="GN218" s="49" t="str">
        <f t="shared" si="441"/>
        <v/>
      </c>
      <c r="GP218" s="49"/>
      <c r="GQ218" s="49" t="str">
        <f t="shared" si="442"/>
        <v/>
      </c>
      <c r="GR218" s="49" t="str">
        <f t="shared" si="443"/>
        <v/>
      </c>
      <c r="GS218" s="49" t="str">
        <f t="shared" si="444"/>
        <v/>
      </c>
      <c r="GT218" s="49" t="str">
        <f t="shared" si="445"/>
        <v/>
      </c>
      <c r="GU218" s="49" t="str">
        <f t="shared" si="446"/>
        <v/>
      </c>
      <c r="GV218" s="49" t="str">
        <f t="shared" si="447"/>
        <v/>
      </c>
      <c r="GW218" s="49" t="str">
        <f t="shared" si="448"/>
        <v/>
      </c>
      <c r="GX218" s="49" t="str">
        <f t="shared" si="449"/>
        <v/>
      </c>
    </row>
    <row r="219" spans="16:206" x14ac:dyDescent="0.2">
      <c r="Q219" s="65">
        <v>8</v>
      </c>
      <c r="R219" s="201" t="str">
        <f>Syst_Typ2!DA35</f>
        <v/>
      </c>
      <c r="S219" s="201">
        <f>Syst_Typ2!F35</f>
        <v>0</v>
      </c>
      <c r="T219" s="201" t="str">
        <f>Syst_Typ2!W35</f>
        <v/>
      </c>
      <c r="U219" s="201">
        <f>Syst_Typ2!CT35</f>
        <v>0</v>
      </c>
      <c r="V219" s="201" t="str">
        <f>Syst_Typ2!X35</f>
        <v/>
      </c>
      <c r="W219" s="53" t="str">
        <f>Syst_Typ2!AW35</f>
        <v/>
      </c>
      <c r="X219" s="53">
        <f>Syst_Typ2!BF35</f>
        <v>0</v>
      </c>
      <c r="Y219" s="53">
        <f>Syst_Typ2!AZ35</f>
        <v>0</v>
      </c>
      <c r="AB219" s="49"/>
      <c r="AC219" s="49" t="str">
        <f t="shared" si="306"/>
        <v/>
      </c>
      <c r="AD219" s="49" t="str">
        <f t="shared" si="307"/>
        <v/>
      </c>
      <c r="AE219" s="49" t="str">
        <f t="shared" si="308"/>
        <v/>
      </c>
      <c r="AF219" s="49" t="str">
        <f t="shared" si="309"/>
        <v/>
      </c>
      <c r="AG219" s="49" t="str">
        <f t="shared" si="310"/>
        <v/>
      </c>
      <c r="AH219" s="49" t="str">
        <f t="shared" si="311"/>
        <v/>
      </c>
      <c r="AI219" s="49" t="str">
        <f t="shared" si="312"/>
        <v/>
      </c>
      <c r="AJ219" s="49" t="str">
        <f t="shared" si="313"/>
        <v/>
      </c>
      <c r="AL219" s="49"/>
      <c r="AM219" s="49" t="str">
        <f t="shared" si="314"/>
        <v/>
      </c>
      <c r="AN219" s="49" t="str">
        <f t="shared" si="315"/>
        <v/>
      </c>
      <c r="AO219" s="49" t="str">
        <f t="shared" si="316"/>
        <v/>
      </c>
      <c r="AP219" s="49" t="str">
        <f t="shared" si="317"/>
        <v/>
      </c>
      <c r="AQ219" s="49" t="str">
        <f t="shared" si="318"/>
        <v/>
      </c>
      <c r="AR219" s="49" t="str">
        <f t="shared" si="319"/>
        <v/>
      </c>
      <c r="AS219" s="49" t="str">
        <f t="shared" si="320"/>
        <v/>
      </c>
      <c r="AT219" s="49" t="str">
        <f t="shared" si="321"/>
        <v/>
      </c>
      <c r="AV219" s="49"/>
      <c r="AW219" s="49" t="str">
        <f t="shared" si="322"/>
        <v/>
      </c>
      <c r="AX219" s="49" t="str">
        <f t="shared" si="323"/>
        <v/>
      </c>
      <c r="AY219" s="49" t="str">
        <f t="shared" si="324"/>
        <v/>
      </c>
      <c r="AZ219" s="49" t="str">
        <f t="shared" si="325"/>
        <v/>
      </c>
      <c r="BA219" s="49" t="str">
        <f t="shared" si="326"/>
        <v/>
      </c>
      <c r="BB219" s="49" t="str">
        <f t="shared" si="327"/>
        <v/>
      </c>
      <c r="BC219" s="49" t="str">
        <f t="shared" si="328"/>
        <v/>
      </c>
      <c r="BD219" s="49" t="str">
        <f t="shared" si="329"/>
        <v/>
      </c>
      <c r="BF219" s="49"/>
      <c r="BG219" s="49" t="str">
        <f t="shared" si="330"/>
        <v/>
      </c>
      <c r="BH219" s="49" t="str">
        <f t="shared" si="331"/>
        <v/>
      </c>
      <c r="BI219" s="49" t="str">
        <f t="shared" si="332"/>
        <v/>
      </c>
      <c r="BJ219" s="49" t="str">
        <f t="shared" si="333"/>
        <v/>
      </c>
      <c r="BK219" s="49" t="str">
        <f t="shared" si="334"/>
        <v/>
      </c>
      <c r="BL219" s="49" t="str">
        <f t="shared" si="335"/>
        <v/>
      </c>
      <c r="BM219" s="49" t="str">
        <f t="shared" si="336"/>
        <v/>
      </c>
      <c r="BN219" s="49" t="str">
        <f t="shared" si="337"/>
        <v/>
      </c>
      <c r="BP219" s="49"/>
      <c r="BQ219" s="49" t="str">
        <f t="shared" si="338"/>
        <v/>
      </c>
      <c r="BR219" s="49" t="str">
        <f t="shared" si="339"/>
        <v/>
      </c>
      <c r="BS219" s="49" t="str">
        <f t="shared" si="340"/>
        <v/>
      </c>
      <c r="BT219" s="49" t="str">
        <f t="shared" si="341"/>
        <v/>
      </c>
      <c r="BU219" s="49" t="str">
        <f t="shared" si="342"/>
        <v/>
      </c>
      <c r="BV219" s="49" t="str">
        <f t="shared" si="343"/>
        <v/>
      </c>
      <c r="BW219" s="49" t="str">
        <f t="shared" si="344"/>
        <v/>
      </c>
      <c r="BX219" s="49" t="str">
        <f t="shared" si="345"/>
        <v/>
      </c>
      <c r="BZ219" s="49"/>
      <c r="CA219" s="49" t="str">
        <f t="shared" si="346"/>
        <v/>
      </c>
      <c r="CB219" s="49" t="str">
        <f t="shared" si="347"/>
        <v/>
      </c>
      <c r="CC219" s="49" t="str">
        <f t="shared" si="348"/>
        <v/>
      </c>
      <c r="CD219" s="49" t="str">
        <f t="shared" si="349"/>
        <v/>
      </c>
      <c r="CE219" s="49" t="str">
        <f t="shared" si="350"/>
        <v/>
      </c>
      <c r="CF219" s="49" t="str">
        <f t="shared" si="351"/>
        <v/>
      </c>
      <c r="CG219" s="49" t="str">
        <f t="shared" si="352"/>
        <v/>
      </c>
      <c r="CH219" s="49" t="str">
        <f t="shared" si="353"/>
        <v/>
      </c>
      <c r="CJ219" s="49"/>
      <c r="CK219" s="49" t="str">
        <f t="shared" si="354"/>
        <v/>
      </c>
      <c r="CL219" s="49" t="str">
        <f t="shared" si="355"/>
        <v/>
      </c>
      <c r="CM219" s="49" t="str">
        <f t="shared" si="356"/>
        <v/>
      </c>
      <c r="CN219" s="49" t="str">
        <f t="shared" si="357"/>
        <v/>
      </c>
      <c r="CO219" s="49" t="str">
        <f t="shared" si="358"/>
        <v/>
      </c>
      <c r="CP219" s="49" t="str">
        <f t="shared" si="359"/>
        <v/>
      </c>
      <c r="CQ219" s="49" t="str">
        <f t="shared" si="360"/>
        <v/>
      </c>
      <c r="CR219" s="49" t="str">
        <f t="shared" si="361"/>
        <v/>
      </c>
      <c r="CT219" s="49"/>
      <c r="CU219" s="49" t="str">
        <f t="shared" si="362"/>
        <v/>
      </c>
      <c r="CV219" s="49" t="str">
        <f t="shared" si="363"/>
        <v/>
      </c>
      <c r="CW219" s="49" t="str">
        <f t="shared" si="364"/>
        <v/>
      </c>
      <c r="CX219" s="49" t="str">
        <f t="shared" si="365"/>
        <v/>
      </c>
      <c r="CY219" s="49" t="str">
        <f t="shared" si="366"/>
        <v/>
      </c>
      <c r="CZ219" s="49" t="str">
        <f t="shared" si="367"/>
        <v/>
      </c>
      <c r="DA219" s="49" t="str">
        <f t="shared" si="368"/>
        <v/>
      </c>
      <c r="DB219" s="49" t="str">
        <f t="shared" si="369"/>
        <v/>
      </c>
      <c r="DD219" s="49"/>
      <c r="DE219" s="49" t="str">
        <f t="shared" si="370"/>
        <v/>
      </c>
      <c r="DF219" s="49" t="str">
        <f t="shared" si="371"/>
        <v/>
      </c>
      <c r="DG219" s="49" t="str">
        <f t="shared" si="372"/>
        <v/>
      </c>
      <c r="DH219" s="49" t="str">
        <f t="shared" si="373"/>
        <v/>
      </c>
      <c r="DI219" s="49" t="str">
        <f t="shared" si="374"/>
        <v/>
      </c>
      <c r="DJ219" s="49" t="str">
        <f t="shared" si="375"/>
        <v/>
      </c>
      <c r="DK219" s="49" t="str">
        <f t="shared" si="376"/>
        <v/>
      </c>
      <c r="DL219" s="49" t="str">
        <f t="shared" si="377"/>
        <v/>
      </c>
      <c r="DN219" s="49"/>
      <c r="DO219" s="49" t="str">
        <f t="shared" si="378"/>
        <v/>
      </c>
      <c r="DP219" s="49" t="str">
        <f t="shared" si="379"/>
        <v/>
      </c>
      <c r="DQ219" s="49" t="str">
        <f t="shared" si="380"/>
        <v/>
      </c>
      <c r="DR219" s="49" t="str">
        <f t="shared" si="381"/>
        <v/>
      </c>
      <c r="DS219" s="49" t="str">
        <f t="shared" si="382"/>
        <v/>
      </c>
      <c r="DT219" s="49" t="str">
        <f t="shared" si="383"/>
        <v/>
      </c>
      <c r="DU219" s="49" t="str">
        <f t="shared" si="384"/>
        <v/>
      </c>
      <c r="DV219" s="49" t="str">
        <f t="shared" si="385"/>
        <v/>
      </c>
      <c r="DX219" s="49"/>
      <c r="DY219" s="49" t="str">
        <f t="shared" si="386"/>
        <v/>
      </c>
      <c r="DZ219" s="49" t="str">
        <f t="shared" si="387"/>
        <v/>
      </c>
      <c r="EA219" s="49" t="str">
        <f t="shared" si="388"/>
        <v/>
      </c>
      <c r="EB219" s="49" t="str">
        <f t="shared" si="389"/>
        <v/>
      </c>
      <c r="EC219" s="49" t="str">
        <f t="shared" si="390"/>
        <v/>
      </c>
      <c r="ED219" s="49" t="str">
        <f t="shared" si="391"/>
        <v/>
      </c>
      <c r="EE219" s="49" t="str">
        <f t="shared" si="392"/>
        <v/>
      </c>
      <c r="EF219" s="49" t="str">
        <f t="shared" si="393"/>
        <v/>
      </c>
      <c r="EH219" s="49"/>
      <c r="EI219" s="49" t="str">
        <f t="shared" si="394"/>
        <v/>
      </c>
      <c r="EJ219" s="49" t="str">
        <f t="shared" si="395"/>
        <v/>
      </c>
      <c r="EK219" s="49" t="str">
        <f t="shared" si="396"/>
        <v/>
      </c>
      <c r="EL219" s="49" t="str">
        <f t="shared" si="397"/>
        <v/>
      </c>
      <c r="EM219" s="49" t="str">
        <f t="shared" si="398"/>
        <v/>
      </c>
      <c r="EN219" s="49" t="str">
        <f t="shared" si="399"/>
        <v/>
      </c>
      <c r="EO219" s="49" t="str">
        <f t="shared" si="400"/>
        <v/>
      </c>
      <c r="EP219" s="49" t="str">
        <f t="shared" si="401"/>
        <v/>
      </c>
      <c r="ER219" s="49"/>
      <c r="ES219" s="49" t="str">
        <f t="shared" si="402"/>
        <v/>
      </c>
      <c r="ET219" s="49" t="str">
        <f t="shared" si="403"/>
        <v/>
      </c>
      <c r="EU219" s="49" t="str">
        <f t="shared" si="404"/>
        <v/>
      </c>
      <c r="EV219" s="49" t="str">
        <f t="shared" si="405"/>
        <v/>
      </c>
      <c r="EW219" s="49" t="str">
        <f t="shared" si="406"/>
        <v/>
      </c>
      <c r="EX219" s="49" t="str">
        <f t="shared" si="407"/>
        <v/>
      </c>
      <c r="EY219" s="49" t="str">
        <f t="shared" si="408"/>
        <v/>
      </c>
      <c r="EZ219" s="49" t="str">
        <f t="shared" si="409"/>
        <v/>
      </c>
      <c r="FB219" s="49"/>
      <c r="FC219" s="49" t="str">
        <f t="shared" si="410"/>
        <v/>
      </c>
      <c r="FD219" s="49" t="str">
        <f t="shared" si="411"/>
        <v/>
      </c>
      <c r="FE219" s="49" t="str">
        <f t="shared" si="412"/>
        <v/>
      </c>
      <c r="FF219" s="49" t="str">
        <f t="shared" si="413"/>
        <v/>
      </c>
      <c r="FG219" s="49" t="str">
        <f t="shared" si="414"/>
        <v/>
      </c>
      <c r="FH219" s="49" t="str">
        <f t="shared" si="415"/>
        <v/>
      </c>
      <c r="FI219" s="49" t="str">
        <f t="shared" si="416"/>
        <v/>
      </c>
      <c r="FJ219" s="49" t="str">
        <f t="shared" si="417"/>
        <v/>
      </c>
      <c r="FL219" s="49"/>
      <c r="FM219" s="49" t="str">
        <f t="shared" si="418"/>
        <v/>
      </c>
      <c r="FN219" s="49" t="str">
        <f t="shared" si="419"/>
        <v/>
      </c>
      <c r="FO219" s="49" t="str">
        <f t="shared" si="420"/>
        <v/>
      </c>
      <c r="FP219" s="49" t="str">
        <f t="shared" si="421"/>
        <v/>
      </c>
      <c r="FQ219" s="49" t="str">
        <f t="shared" si="422"/>
        <v/>
      </c>
      <c r="FR219" s="49" t="str">
        <f t="shared" si="423"/>
        <v/>
      </c>
      <c r="FS219" s="49" t="str">
        <f t="shared" si="424"/>
        <v/>
      </c>
      <c r="FT219" s="49" t="str">
        <f t="shared" si="425"/>
        <v/>
      </c>
      <c r="FV219" s="49"/>
      <c r="FW219" s="49" t="str">
        <f t="shared" si="426"/>
        <v/>
      </c>
      <c r="FX219" s="49" t="str">
        <f t="shared" si="427"/>
        <v/>
      </c>
      <c r="FY219" s="49" t="str">
        <f t="shared" si="428"/>
        <v/>
      </c>
      <c r="FZ219" s="49" t="str">
        <f t="shared" si="429"/>
        <v/>
      </c>
      <c r="GA219" s="49" t="str">
        <f t="shared" si="430"/>
        <v/>
      </c>
      <c r="GB219" s="49" t="str">
        <f t="shared" si="431"/>
        <v/>
      </c>
      <c r="GC219" s="49" t="str">
        <f t="shared" si="432"/>
        <v/>
      </c>
      <c r="GD219" s="49" t="str">
        <f t="shared" si="433"/>
        <v/>
      </c>
      <c r="GF219" s="49"/>
      <c r="GG219" s="49" t="str">
        <f t="shared" si="434"/>
        <v/>
      </c>
      <c r="GH219" s="49" t="str">
        <f t="shared" si="435"/>
        <v/>
      </c>
      <c r="GI219" s="49" t="str">
        <f t="shared" si="436"/>
        <v/>
      </c>
      <c r="GJ219" s="49" t="str">
        <f t="shared" si="437"/>
        <v/>
      </c>
      <c r="GK219" s="49" t="str">
        <f t="shared" si="438"/>
        <v/>
      </c>
      <c r="GL219" s="49" t="str">
        <f t="shared" si="439"/>
        <v/>
      </c>
      <c r="GM219" s="49" t="str">
        <f t="shared" si="440"/>
        <v/>
      </c>
      <c r="GN219" s="49" t="str">
        <f t="shared" si="441"/>
        <v/>
      </c>
      <c r="GP219" s="49"/>
      <c r="GQ219" s="49" t="str">
        <f t="shared" si="442"/>
        <v/>
      </c>
      <c r="GR219" s="49" t="str">
        <f t="shared" si="443"/>
        <v/>
      </c>
      <c r="GS219" s="49" t="str">
        <f t="shared" si="444"/>
        <v/>
      </c>
      <c r="GT219" s="49" t="str">
        <f t="shared" si="445"/>
        <v/>
      </c>
      <c r="GU219" s="49" t="str">
        <f t="shared" si="446"/>
        <v/>
      </c>
      <c r="GV219" s="49" t="str">
        <f t="shared" si="447"/>
        <v/>
      </c>
      <c r="GW219" s="49" t="str">
        <f t="shared" si="448"/>
        <v/>
      </c>
      <c r="GX219" s="49" t="str">
        <f t="shared" si="449"/>
        <v/>
      </c>
    </row>
    <row r="220" spans="16:206" x14ac:dyDescent="0.2">
      <c r="Q220" s="65">
        <v>9</v>
      </c>
      <c r="R220" s="201" t="str">
        <f>Syst_Typ2!DA36</f>
        <v/>
      </c>
      <c r="S220" s="201">
        <f>Syst_Typ2!F36</f>
        <v>0</v>
      </c>
      <c r="T220" s="201" t="str">
        <f>Syst_Typ2!W36</f>
        <v/>
      </c>
      <c r="U220" s="201">
        <f>Syst_Typ2!CT36</f>
        <v>0</v>
      </c>
      <c r="V220" s="201" t="str">
        <f>Syst_Typ2!X36</f>
        <v/>
      </c>
      <c r="W220" s="53" t="str">
        <f>Syst_Typ2!AW36</f>
        <v/>
      </c>
      <c r="X220" s="53">
        <f>Syst_Typ2!BF36</f>
        <v>0</v>
      </c>
      <c r="Y220" s="53">
        <f>Syst_Typ2!AZ36</f>
        <v>0</v>
      </c>
      <c r="AB220" s="49"/>
      <c r="AC220" s="49" t="str">
        <f t="shared" si="306"/>
        <v/>
      </c>
      <c r="AD220" s="49" t="str">
        <f t="shared" si="307"/>
        <v/>
      </c>
      <c r="AE220" s="49" t="str">
        <f t="shared" si="308"/>
        <v/>
      </c>
      <c r="AF220" s="49" t="str">
        <f t="shared" si="309"/>
        <v/>
      </c>
      <c r="AG220" s="49" t="str">
        <f t="shared" si="310"/>
        <v/>
      </c>
      <c r="AH220" s="49" t="str">
        <f t="shared" si="311"/>
        <v/>
      </c>
      <c r="AI220" s="49" t="str">
        <f t="shared" si="312"/>
        <v/>
      </c>
      <c r="AJ220" s="49" t="str">
        <f t="shared" si="313"/>
        <v/>
      </c>
      <c r="AL220" s="49"/>
      <c r="AM220" s="49" t="str">
        <f t="shared" si="314"/>
        <v/>
      </c>
      <c r="AN220" s="49" t="str">
        <f t="shared" si="315"/>
        <v/>
      </c>
      <c r="AO220" s="49" t="str">
        <f t="shared" si="316"/>
        <v/>
      </c>
      <c r="AP220" s="49" t="str">
        <f t="shared" si="317"/>
        <v/>
      </c>
      <c r="AQ220" s="49" t="str">
        <f t="shared" si="318"/>
        <v/>
      </c>
      <c r="AR220" s="49" t="str">
        <f t="shared" si="319"/>
        <v/>
      </c>
      <c r="AS220" s="49" t="str">
        <f t="shared" si="320"/>
        <v/>
      </c>
      <c r="AT220" s="49" t="str">
        <f t="shared" si="321"/>
        <v/>
      </c>
      <c r="AV220" s="49"/>
      <c r="AW220" s="49" t="str">
        <f t="shared" si="322"/>
        <v/>
      </c>
      <c r="AX220" s="49" t="str">
        <f t="shared" si="323"/>
        <v/>
      </c>
      <c r="AY220" s="49" t="str">
        <f t="shared" si="324"/>
        <v/>
      </c>
      <c r="AZ220" s="49" t="str">
        <f t="shared" si="325"/>
        <v/>
      </c>
      <c r="BA220" s="49" t="str">
        <f t="shared" si="326"/>
        <v/>
      </c>
      <c r="BB220" s="49" t="str">
        <f t="shared" si="327"/>
        <v/>
      </c>
      <c r="BC220" s="49" t="str">
        <f t="shared" si="328"/>
        <v/>
      </c>
      <c r="BD220" s="49" t="str">
        <f t="shared" si="329"/>
        <v/>
      </c>
      <c r="BF220" s="49"/>
      <c r="BG220" s="49" t="str">
        <f t="shared" si="330"/>
        <v/>
      </c>
      <c r="BH220" s="49" t="str">
        <f t="shared" si="331"/>
        <v/>
      </c>
      <c r="BI220" s="49" t="str">
        <f t="shared" si="332"/>
        <v/>
      </c>
      <c r="BJ220" s="49" t="str">
        <f t="shared" si="333"/>
        <v/>
      </c>
      <c r="BK220" s="49" t="str">
        <f t="shared" si="334"/>
        <v/>
      </c>
      <c r="BL220" s="49" t="str">
        <f t="shared" si="335"/>
        <v/>
      </c>
      <c r="BM220" s="49" t="str">
        <f t="shared" si="336"/>
        <v/>
      </c>
      <c r="BN220" s="49" t="str">
        <f t="shared" si="337"/>
        <v/>
      </c>
      <c r="BP220" s="49"/>
      <c r="BQ220" s="49" t="str">
        <f t="shared" si="338"/>
        <v/>
      </c>
      <c r="BR220" s="49" t="str">
        <f t="shared" si="339"/>
        <v/>
      </c>
      <c r="BS220" s="49" t="str">
        <f t="shared" si="340"/>
        <v/>
      </c>
      <c r="BT220" s="49" t="str">
        <f t="shared" si="341"/>
        <v/>
      </c>
      <c r="BU220" s="49" t="str">
        <f t="shared" si="342"/>
        <v/>
      </c>
      <c r="BV220" s="49" t="str">
        <f t="shared" si="343"/>
        <v/>
      </c>
      <c r="BW220" s="49" t="str">
        <f t="shared" si="344"/>
        <v/>
      </c>
      <c r="BX220" s="49" t="str">
        <f t="shared" si="345"/>
        <v/>
      </c>
      <c r="BZ220" s="49"/>
      <c r="CA220" s="49" t="str">
        <f t="shared" si="346"/>
        <v/>
      </c>
      <c r="CB220" s="49" t="str">
        <f t="shared" si="347"/>
        <v/>
      </c>
      <c r="CC220" s="49" t="str">
        <f t="shared" si="348"/>
        <v/>
      </c>
      <c r="CD220" s="49" t="str">
        <f t="shared" si="349"/>
        <v/>
      </c>
      <c r="CE220" s="49" t="str">
        <f t="shared" si="350"/>
        <v/>
      </c>
      <c r="CF220" s="49" t="str">
        <f t="shared" si="351"/>
        <v/>
      </c>
      <c r="CG220" s="49" t="str">
        <f t="shared" si="352"/>
        <v/>
      </c>
      <c r="CH220" s="49" t="str">
        <f t="shared" si="353"/>
        <v/>
      </c>
      <c r="CJ220" s="49"/>
      <c r="CK220" s="49" t="str">
        <f t="shared" si="354"/>
        <v/>
      </c>
      <c r="CL220" s="49" t="str">
        <f t="shared" si="355"/>
        <v/>
      </c>
      <c r="CM220" s="49" t="str">
        <f t="shared" si="356"/>
        <v/>
      </c>
      <c r="CN220" s="49" t="str">
        <f t="shared" si="357"/>
        <v/>
      </c>
      <c r="CO220" s="49" t="str">
        <f t="shared" si="358"/>
        <v/>
      </c>
      <c r="CP220" s="49" t="str">
        <f t="shared" si="359"/>
        <v/>
      </c>
      <c r="CQ220" s="49" t="str">
        <f t="shared" si="360"/>
        <v/>
      </c>
      <c r="CR220" s="49" t="str">
        <f t="shared" si="361"/>
        <v/>
      </c>
      <c r="CT220" s="49"/>
      <c r="CU220" s="49" t="str">
        <f t="shared" si="362"/>
        <v/>
      </c>
      <c r="CV220" s="49" t="str">
        <f t="shared" si="363"/>
        <v/>
      </c>
      <c r="CW220" s="49" t="str">
        <f t="shared" si="364"/>
        <v/>
      </c>
      <c r="CX220" s="49" t="str">
        <f t="shared" si="365"/>
        <v/>
      </c>
      <c r="CY220" s="49" t="str">
        <f t="shared" si="366"/>
        <v/>
      </c>
      <c r="CZ220" s="49" t="str">
        <f t="shared" si="367"/>
        <v/>
      </c>
      <c r="DA220" s="49" t="str">
        <f t="shared" si="368"/>
        <v/>
      </c>
      <c r="DB220" s="49" t="str">
        <f t="shared" si="369"/>
        <v/>
      </c>
      <c r="DD220" s="49"/>
      <c r="DE220" s="49" t="str">
        <f t="shared" si="370"/>
        <v/>
      </c>
      <c r="DF220" s="49" t="str">
        <f t="shared" si="371"/>
        <v/>
      </c>
      <c r="DG220" s="49" t="str">
        <f t="shared" si="372"/>
        <v/>
      </c>
      <c r="DH220" s="49" t="str">
        <f t="shared" si="373"/>
        <v/>
      </c>
      <c r="DI220" s="49" t="str">
        <f t="shared" si="374"/>
        <v/>
      </c>
      <c r="DJ220" s="49" t="str">
        <f t="shared" si="375"/>
        <v/>
      </c>
      <c r="DK220" s="49" t="str">
        <f t="shared" si="376"/>
        <v/>
      </c>
      <c r="DL220" s="49" t="str">
        <f t="shared" si="377"/>
        <v/>
      </c>
      <c r="DN220" s="49"/>
      <c r="DO220" s="49" t="str">
        <f t="shared" si="378"/>
        <v/>
      </c>
      <c r="DP220" s="49" t="str">
        <f t="shared" si="379"/>
        <v/>
      </c>
      <c r="DQ220" s="49" t="str">
        <f t="shared" si="380"/>
        <v/>
      </c>
      <c r="DR220" s="49" t="str">
        <f t="shared" si="381"/>
        <v/>
      </c>
      <c r="DS220" s="49" t="str">
        <f t="shared" si="382"/>
        <v/>
      </c>
      <c r="DT220" s="49" t="str">
        <f t="shared" si="383"/>
        <v/>
      </c>
      <c r="DU220" s="49" t="str">
        <f t="shared" si="384"/>
        <v/>
      </c>
      <c r="DV220" s="49" t="str">
        <f t="shared" si="385"/>
        <v/>
      </c>
      <c r="DX220" s="49"/>
      <c r="DY220" s="49" t="str">
        <f t="shared" si="386"/>
        <v/>
      </c>
      <c r="DZ220" s="49" t="str">
        <f t="shared" si="387"/>
        <v/>
      </c>
      <c r="EA220" s="49" t="str">
        <f t="shared" si="388"/>
        <v/>
      </c>
      <c r="EB220" s="49" t="str">
        <f t="shared" si="389"/>
        <v/>
      </c>
      <c r="EC220" s="49" t="str">
        <f t="shared" si="390"/>
        <v/>
      </c>
      <c r="ED220" s="49" t="str">
        <f t="shared" si="391"/>
        <v/>
      </c>
      <c r="EE220" s="49" t="str">
        <f t="shared" si="392"/>
        <v/>
      </c>
      <c r="EF220" s="49" t="str">
        <f t="shared" si="393"/>
        <v/>
      </c>
      <c r="EH220" s="49"/>
      <c r="EI220" s="49" t="str">
        <f t="shared" si="394"/>
        <v/>
      </c>
      <c r="EJ220" s="49" t="str">
        <f t="shared" si="395"/>
        <v/>
      </c>
      <c r="EK220" s="49" t="str">
        <f t="shared" si="396"/>
        <v/>
      </c>
      <c r="EL220" s="49" t="str">
        <f t="shared" si="397"/>
        <v/>
      </c>
      <c r="EM220" s="49" t="str">
        <f t="shared" si="398"/>
        <v/>
      </c>
      <c r="EN220" s="49" t="str">
        <f t="shared" si="399"/>
        <v/>
      </c>
      <c r="EO220" s="49" t="str">
        <f t="shared" si="400"/>
        <v/>
      </c>
      <c r="EP220" s="49" t="str">
        <f t="shared" si="401"/>
        <v/>
      </c>
      <c r="ER220" s="49"/>
      <c r="ES220" s="49" t="str">
        <f t="shared" si="402"/>
        <v/>
      </c>
      <c r="ET220" s="49" t="str">
        <f t="shared" si="403"/>
        <v/>
      </c>
      <c r="EU220" s="49" t="str">
        <f t="shared" si="404"/>
        <v/>
      </c>
      <c r="EV220" s="49" t="str">
        <f t="shared" si="405"/>
        <v/>
      </c>
      <c r="EW220" s="49" t="str">
        <f t="shared" si="406"/>
        <v/>
      </c>
      <c r="EX220" s="49" t="str">
        <f t="shared" si="407"/>
        <v/>
      </c>
      <c r="EY220" s="49" t="str">
        <f t="shared" si="408"/>
        <v/>
      </c>
      <c r="EZ220" s="49" t="str">
        <f t="shared" si="409"/>
        <v/>
      </c>
      <c r="FB220" s="49"/>
      <c r="FC220" s="49" t="str">
        <f t="shared" si="410"/>
        <v/>
      </c>
      <c r="FD220" s="49" t="str">
        <f t="shared" si="411"/>
        <v/>
      </c>
      <c r="FE220" s="49" t="str">
        <f t="shared" si="412"/>
        <v/>
      </c>
      <c r="FF220" s="49" t="str">
        <f t="shared" si="413"/>
        <v/>
      </c>
      <c r="FG220" s="49" t="str">
        <f t="shared" si="414"/>
        <v/>
      </c>
      <c r="FH220" s="49" t="str">
        <f t="shared" si="415"/>
        <v/>
      </c>
      <c r="FI220" s="49" t="str">
        <f t="shared" si="416"/>
        <v/>
      </c>
      <c r="FJ220" s="49" t="str">
        <f t="shared" si="417"/>
        <v/>
      </c>
      <c r="FL220" s="49"/>
      <c r="FM220" s="49" t="str">
        <f t="shared" si="418"/>
        <v/>
      </c>
      <c r="FN220" s="49" t="str">
        <f t="shared" si="419"/>
        <v/>
      </c>
      <c r="FO220" s="49" t="str">
        <f t="shared" si="420"/>
        <v/>
      </c>
      <c r="FP220" s="49" t="str">
        <f t="shared" si="421"/>
        <v/>
      </c>
      <c r="FQ220" s="49" t="str">
        <f t="shared" si="422"/>
        <v/>
      </c>
      <c r="FR220" s="49" t="str">
        <f t="shared" si="423"/>
        <v/>
      </c>
      <c r="FS220" s="49" t="str">
        <f t="shared" si="424"/>
        <v/>
      </c>
      <c r="FT220" s="49" t="str">
        <f t="shared" si="425"/>
        <v/>
      </c>
      <c r="FV220" s="49"/>
      <c r="FW220" s="49" t="str">
        <f t="shared" si="426"/>
        <v/>
      </c>
      <c r="FX220" s="49" t="str">
        <f t="shared" si="427"/>
        <v/>
      </c>
      <c r="FY220" s="49" t="str">
        <f t="shared" si="428"/>
        <v/>
      </c>
      <c r="FZ220" s="49" t="str">
        <f t="shared" si="429"/>
        <v/>
      </c>
      <c r="GA220" s="49" t="str">
        <f t="shared" si="430"/>
        <v/>
      </c>
      <c r="GB220" s="49" t="str">
        <f t="shared" si="431"/>
        <v/>
      </c>
      <c r="GC220" s="49" t="str">
        <f t="shared" si="432"/>
        <v/>
      </c>
      <c r="GD220" s="49" t="str">
        <f t="shared" si="433"/>
        <v/>
      </c>
      <c r="GF220" s="49"/>
      <c r="GG220" s="49" t="str">
        <f t="shared" si="434"/>
        <v/>
      </c>
      <c r="GH220" s="49" t="str">
        <f t="shared" si="435"/>
        <v/>
      </c>
      <c r="GI220" s="49" t="str">
        <f t="shared" si="436"/>
        <v/>
      </c>
      <c r="GJ220" s="49" t="str">
        <f t="shared" si="437"/>
        <v/>
      </c>
      <c r="GK220" s="49" t="str">
        <f t="shared" si="438"/>
        <v/>
      </c>
      <c r="GL220" s="49" t="str">
        <f t="shared" si="439"/>
        <v/>
      </c>
      <c r="GM220" s="49" t="str">
        <f t="shared" si="440"/>
        <v/>
      </c>
      <c r="GN220" s="49" t="str">
        <f t="shared" si="441"/>
        <v/>
      </c>
      <c r="GP220" s="49"/>
      <c r="GQ220" s="49" t="str">
        <f t="shared" si="442"/>
        <v/>
      </c>
      <c r="GR220" s="49" t="str">
        <f t="shared" si="443"/>
        <v/>
      </c>
      <c r="GS220" s="49" t="str">
        <f t="shared" si="444"/>
        <v/>
      </c>
      <c r="GT220" s="49" t="str">
        <f t="shared" si="445"/>
        <v/>
      </c>
      <c r="GU220" s="49" t="str">
        <f t="shared" si="446"/>
        <v/>
      </c>
      <c r="GV220" s="49" t="str">
        <f t="shared" si="447"/>
        <v/>
      </c>
      <c r="GW220" s="49" t="str">
        <f t="shared" si="448"/>
        <v/>
      </c>
      <c r="GX220" s="49" t="str">
        <f t="shared" si="449"/>
        <v/>
      </c>
    </row>
    <row r="221" spans="16:206" x14ac:dyDescent="0.2">
      <c r="Q221" s="65">
        <v>10</v>
      </c>
      <c r="R221" s="201" t="str">
        <f>Syst_Typ2!DA37</f>
        <v/>
      </c>
      <c r="S221" s="201">
        <f>Syst_Typ2!F37</f>
        <v>0</v>
      </c>
      <c r="T221" s="201" t="str">
        <f>Syst_Typ2!W37</f>
        <v/>
      </c>
      <c r="U221" s="201">
        <f>Syst_Typ2!CT37</f>
        <v>0</v>
      </c>
      <c r="V221" s="201" t="str">
        <f>Syst_Typ2!X37</f>
        <v/>
      </c>
      <c r="W221" s="53" t="str">
        <f>Syst_Typ2!AW37</f>
        <v/>
      </c>
      <c r="X221" s="53">
        <f>Syst_Typ2!BF37</f>
        <v>0</v>
      </c>
      <c r="Y221" s="53">
        <f>Syst_Typ2!AZ37</f>
        <v>0</v>
      </c>
      <c r="AB221" s="49"/>
      <c r="AC221" s="49" t="str">
        <f t="shared" si="306"/>
        <v/>
      </c>
      <c r="AD221" s="49" t="str">
        <f t="shared" si="307"/>
        <v/>
      </c>
      <c r="AE221" s="49" t="str">
        <f t="shared" si="308"/>
        <v/>
      </c>
      <c r="AF221" s="49" t="str">
        <f t="shared" si="309"/>
        <v/>
      </c>
      <c r="AG221" s="49" t="str">
        <f t="shared" si="310"/>
        <v/>
      </c>
      <c r="AH221" s="49" t="str">
        <f t="shared" si="311"/>
        <v/>
      </c>
      <c r="AI221" s="49" t="str">
        <f t="shared" si="312"/>
        <v/>
      </c>
      <c r="AJ221" s="49" t="str">
        <f t="shared" si="313"/>
        <v/>
      </c>
      <c r="AL221" s="49"/>
      <c r="AM221" s="49" t="str">
        <f t="shared" si="314"/>
        <v/>
      </c>
      <c r="AN221" s="49" t="str">
        <f t="shared" si="315"/>
        <v/>
      </c>
      <c r="AO221" s="49" t="str">
        <f t="shared" si="316"/>
        <v/>
      </c>
      <c r="AP221" s="49" t="str">
        <f t="shared" si="317"/>
        <v/>
      </c>
      <c r="AQ221" s="49" t="str">
        <f t="shared" si="318"/>
        <v/>
      </c>
      <c r="AR221" s="49" t="str">
        <f t="shared" si="319"/>
        <v/>
      </c>
      <c r="AS221" s="49" t="str">
        <f t="shared" si="320"/>
        <v/>
      </c>
      <c r="AT221" s="49" t="str">
        <f t="shared" si="321"/>
        <v/>
      </c>
      <c r="AV221" s="49"/>
      <c r="AW221" s="49" t="str">
        <f t="shared" si="322"/>
        <v/>
      </c>
      <c r="AX221" s="49" t="str">
        <f t="shared" si="323"/>
        <v/>
      </c>
      <c r="AY221" s="49" t="str">
        <f t="shared" si="324"/>
        <v/>
      </c>
      <c r="AZ221" s="49" t="str">
        <f t="shared" si="325"/>
        <v/>
      </c>
      <c r="BA221" s="49" t="str">
        <f t="shared" si="326"/>
        <v/>
      </c>
      <c r="BB221" s="49" t="str">
        <f t="shared" si="327"/>
        <v/>
      </c>
      <c r="BC221" s="49" t="str">
        <f t="shared" si="328"/>
        <v/>
      </c>
      <c r="BD221" s="49" t="str">
        <f t="shared" si="329"/>
        <v/>
      </c>
      <c r="BF221" s="49"/>
      <c r="BG221" s="49" t="str">
        <f t="shared" si="330"/>
        <v/>
      </c>
      <c r="BH221" s="49" t="str">
        <f t="shared" si="331"/>
        <v/>
      </c>
      <c r="BI221" s="49" t="str">
        <f t="shared" si="332"/>
        <v/>
      </c>
      <c r="BJ221" s="49" t="str">
        <f t="shared" si="333"/>
        <v/>
      </c>
      <c r="BK221" s="49" t="str">
        <f t="shared" si="334"/>
        <v/>
      </c>
      <c r="BL221" s="49" t="str">
        <f t="shared" si="335"/>
        <v/>
      </c>
      <c r="BM221" s="49" t="str">
        <f t="shared" si="336"/>
        <v/>
      </c>
      <c r="BN221" s="49" t="str">
        <f t="shared" si="337"/>
        <v/>
      </c>
      <c r="BP221" s="49"/>
      <c r="BQ221" s="49" t="str">
        <f t="shared" si="338"/>
        <v/>
      </c>
      <c r="BR221" s="49" t="str">
        <f t="shared" si="339"/>
        <v/>
      </c>
      <c r="BS221" s="49" t="str">
        <f t="shared" si="340"/>
        <v/>
      </c>
      <c r="BT221" s="49" t="str">
        <f t="shared" si="341"/>
        <v/>
      </c>
      <c r="BU221" s="49" t="str">
        <f t="shared" si="342"/>
        <v/>
      </c>
      <c r="BV221" s="49" t="str">
        <f t="shared" si="343"/>
        <v/>
      </c>
      <c r="BW221" s="49" t="str">
        <f t="shared" si="344"/>
        <v/>
      </c>
      <c r="BX221" s="49" t="str">
        <f t="shared" si="345"/>
        <v/>
      </c>
      <c r="BZ221" s="49"/>
      <c r="CA221" s="49" t="str">
        <f t="shared" si="346"/>
        <v/>
      </c>
      <c r="CB221" s="49" t="str">
        <f t="shared" si="347"/>
        <v/>
      </c>
      <c r="CC221" s="49" t="str">
        <f t="shared" si="348"/>
        <v/>
      </c>
      <c r="CD221" s="49" t="str">
        <f t="shared" si="349"/>
        <v/>
      </c>
      <c r="CE221" s="49" t="str">
        <f t="shared" si="350"/>
        <v/>
      </c>
      <c r="CF221" s="49" t="str">
        <f t="shared" si="351"/>
        <v/>
      </c>
      <c r="CG221" s="49" t="str">
        <f t="shared" si="352"/>
        <v/>
      </c>
      <c r="CH221" s="49" t="str">
        <f t="shared" si="353"/>
        <v/>
      </c>
      <c r="CJ221" s="49"/>
      <c r="CK221" s="49" t="str">
        <f t="shared" si="354"/>
        <v/>
      </c>
      <c r="CL221" s="49" t="str">
        <f t="shared" si="355"/>
        <v/>
      </c>
      <c r="CM221" s="49" t="str">
        <f t="shared" si="356"/>
        <v/>
      </c>
      <c r="CN221" s="49" t="str">
        <f t="shared" si="357"/>
        <v/>
      </c>
      <c r="CO221" s="49" t="str">
        <f t="shared" si="358"/>
        <v/>
      </c>
      <c r="CP221" s="49" t="str">
        <f t="shared" si="359"/>
        <v/>
      </c>
      <c r="CQ221" s="49" t="str">
        <f t="shared" si="360"/>
        <v/>
      </c>
      <c r="CR221" s="49" t="str">
        <f t="shared" si="361"/>
        <v/>
      </c>
      <c r="CT221" s="49"/>
      <c r="CU221" s="49" t="str">
        <f t="shared" si="362"/>
        <v/>
      </c>
      <c r="CV221" s="49" t="str">
        <f t="shared" si="363"/>
        <v/>
      </c>
      <c r="CW221" s="49" t="str">
        <f t="shared" si="364"/>
        <v/>
      </c>
      <c r="CX221" s="49" t="str">
        <f t="shared" si="365"/>
        <v/>
      </c>
      <c r="CY221" s="49" t="str">
        <f t="shared" si="366"/>
        <v/>
      </c>
      <c r="CZ221" s="49" t="str">
        <f t="shared" si="367"/>
        <v/>
      </c>
      <c r="DA221" s="49" t="str">
        <f t="shared" si="368"/>
        <v/>
      </c>
      <c r="DB221" s="49" t="str">
        <f t="shared" si="369"/>
        <v/>
      </c>
      <c r="DD221" s="49"/>
      <c r="DE221" s="49" t="str">
        <f t="shared" si="370"/>
        <v/>
      </c>
      <c r="DF221" s="49" t="str">
        <f t="shared" si="371"/>
        <v/>
      </c>
      <c r="DG221" s="49" t="str">
        <f t="shared" si="372"/>
        <v/>
      </c>
      <c r="DH221" s="49" t="str">
        <f t="shared" si="373"/>
        <v/>
      </c>
      <c r="DI221" s="49" t="str">
        <f t="shared" si="374"/>
        <v/>
      </c>
      <c r="DJ221" s="49" t="str">
        <f t="shared" si="375"/>
        <v/>
      </c>
      <c r="DK221" s="49" t="str">
        <f t="shared" si="376"/>
        <v/>
      </c>
      <c r="DL221" s="49" t="str">
        <f t="shared" si="377"/>
        <v/>
      </c>
      <c r="DN221" s="49"/>
      <c r="DO221" s="49" t="str">
        <f t="shared" si="378"/>
        <v/>
      </c>
      <c r="DP221" s="49" t="str">
        <f t="shared" si="379"/>
        <v/>
      </c>
      <c r="DQ221" s="49" t="str">
        <f t="shared" si="380"/>
        <v/>
      </c>
      <c r="DR221" s="49" t="str">
        <f t="shared" si="381"/>
        <v/>
      </c>
      <c r="DS221" s="49" t="str">
        <f t="shared" si="382"/>
        <v/>
      </c>
      <c r="DT221" s="49" t="str">
        <f t="shared" si="383"/>
        <v/>
      </c>
      <c r="DU221" s="49" t="str">
        <f t="shared" si="384"/>
        <v/>
      </c>
      <c r="DV221" s="49" t="str">
        <f t="shared" si="385"/>
        <v/>
      </c>
      <c r="DX221" s="49"/>
      <c r="DY221" s="49" t="str">
        <f t="shared" si="386"/>
        <v/>
      </c>
      <c r="DZ221" s="49" t="str">
        <f t="shared" si="387"/>
        <v/>
      </c>
      <c r="EA221" s="49" t="str">
        <f t="shared" si="388"/>
        <v/>
      </c>
      <c r="EB221" s="49" t="str">
        <f t="shared" si="389"/>
        <v/>
      </c>
      <c r="EC221" s="49" t="str">
        <f t="shared" si="390"/>
        <v/>
      </c>
      <c r="ED221" s="49" t="str">
        <f t="shared" si="391"/>
        <v/>
      </c>
      <c r="EE221" s="49" t="str">
        <f t="shared" si="392"/>
        <v/>
      </c>
      <c r="EF221" s="49" t="str">
        <f t="shared" si="393"/>
        <v/>
      </c>
      <c r="EH221" s="49"/>
      <c r="EI221" s="49" t="str">
        <f t="shared" si="394"/>
        <v/>
      </c>
      <c r="EJ221" s="49" t="str">
        <f t="shared" si="395"/>
        <v/>
      </c>
      <c r="EK221" s="49" t="str">
        <f t="shared" si="396"/>
        <v/>
      </c>
      <c r="EL221" s="49" t="str">
        <f t="shared" si="397"/>
        <v/>
      </c>
      <c r="EM221" s="49" t="str">
        <f t="shared" si="398"/>
        <v/>
      </c>
      <c r="EN221" s="49" t="str">
        <f t="shared" si="399"/>
        <v/>
      </c>
      <c r="EO221" s="49" t="str">
        <f t="shared" si="400"/>
        <v/>
      </c>
      <c r="EP221" s="49" t="str">
        <f t="shared" si="401"/>
        <v/>
      </c>
      <c r="ER221" s="49"/>
      <c r="ES221" s="49" t="str">
        <f t="shared" si="402"/>
        <v/>
      </c>
      <c r="ET221" s="49" t="str">
        <f t="shared" si="403"/>
        <v/>
      </c>
      <c r="EU221" s="49" t="str">
        <f t="shared" si="404"/>
        <v/>
      </c>
      <c r="EV221" s="49" t="str">
        <f t="shared" si="405"/>
        <v/>
      </c>
      <c r="EW221" s="49" t="str">
        <f t="shared" si="406"/>
        <v/>
      </c>
      <c r="EX221" s="49" t="str">
        <f t="shared" si="407"/>
        <v/>
      </c>
      <c r="EY221" s="49" t="str">
        <f t="shared" si="408"/>
        <v/>
      </c>
      <c r="EZ221" s="49" t="str">
        <f t="shared" si="409"/>
        <v/>
      </c>
      <c r="FB221" s="49"/>
      <c r="FC221" s="49" t="str">
        <f t="shared" si="410"/>
        <v/>
      </c>
      <c r="FD221" s="49" t="str">
        <f t="shared" si="411"/>
        <v/>
      </c>
      <c r="FE221" s="49" t="str">
        <f t="shared" si="412"/>
        <v/>
      </c>
      <c r="FF221" s="49" t="str">
        <f t="shared" si="413"/>
        <v/>
      </c>
      <c r="FG221" s="49" t="str">
        <f t="shared" si="414"/>
        <v/>
      </c>
      <c r="FH221" s="49" t="str">
        <f t="shared" si="415"/>
        <v/>
      </c>
      <c r="FI221" s="49" t="str">
        <f t="shared" si="416"/>
        <v/>
      </c>
      <c r="FJ221" s="49" t="str">
        <f t="shared" si="417"/>
        <v/>
      </c>
      <c r="FL221" s="49"/>
      <c r="FM221" s="49" t="str">
        <f t="shared" si="418"/>
        <v/>
      </c>
      <c r="FN221" s="49" t="str">
        <f t="shared" si="419"/>
        <v/>
      </c>
      <c r="FO221" s="49" t="str">
        <f t="shared" si="420"/>
        <v/>
      </c>
      <c r="FP221" s="49" t="str">
        <f t="shared" si="421"/>
        <v/>
      </c>
      <c r="FQ221" s="49" t="str">
        <f t="shared" si="422"/>
        <v/>
      </c>
      <c r="FR221" s="49" t="str">
        <f t="shared" si="423"/>
        <v/>
      </c>
      <c r="FS221" s="49" t="str">
        <f t="shared" si="424"/>
        <v/>
      </c>
      <c r="FT221" s="49" t="str">
        <f t="shared" si="425"/>
        <v/>
      </c>
      <c r="FV221" s="49"/>
      <c r="FW221" s="49" t="str">
        <f t="shared" si="426"/>
        <v/>
      </c>
      <c r="FX221" s="49" t="str">
        <f t="shared" si="427"/>
        <v/>
      </c>
      <c r="FY221" s="49" t="str">
        <f t="shared" si="428"/>
        <v/>
      </c>
      <c r="FZ221" s="49" t="str">
        <f t="shared" si="429"/>
        <v/>
      </c>
      <c r="GA221" s="49" t="str">
        <f t="shared" si="430"/>
        <v/>
      </c>
      <c r="GB221" s="49" t="str">
        <f t="shared" si="431"/>
        <v/>
      </c>
      <c r="GC221" s="49" t="str">
        <f t="shared" si="432"/>
        <v/>
      </c>
      <c r="GD221" s="49" t="str">
        <f t="shared" si="433"/>
        <v/>
      </c>
      <c r="GF221" s="49"/>
      <c r="GG221" s="49" t="str">
        <f t="shared" si="434"/>
        <v/>
      </c>
      <c r="GH221" s="49" t="str">
        <f t="shared" si="435"/>
        <v/>
      </c>
      <c r="GI221" s="49" t="str">
        <f t="shared" si="436"/>
        <v/>
      </c>
      <c r="GJ221" s="49" t="str">
        <f t="shared" si="437"/>
        <v/>
      </c>
      <c r="GK221" s="49" t="str">
        <f t="shared" si="438"/>
        <v/>
      </c>
      <c r="GL221" s="49" t="str">
        <f t="shared" si="439"/>
        <v/>
      </c>
      <c r="GM221" s="49" t="str">
        <f t="shared" si="440"/>
        <v/>
      </c>
      <c r="GN221" s="49" t="str">
        <f t="shared" si="441"/>
        <v/>
      </c>
      <c r="GP221" s="49"/>
      <c r="GQ221" s="49" t="str">
        <f t="shared" si="442"/>
        <v/>
      </c>
      <c r="GR221" s="49" t="str">
        <f t="shared" si="443"/>
        <v/>
      </c>
      <c r="GS221" s="49" t="str">
        <f t="shared" si="444"/>
        <v/>
      </c>
      <c r="GT221" s="49" t="str">
        <f t="shared" si="445"/>
        <v/>
      </c>
      <c r="GU221" s="49" t="str">
        <f t="shared" si="446"/>
        <v/>
      </c>
      <c r="GV221" s="49" t="str">
        <f t="shared" si="447"/>
        <v/>
      </c>
      <c r="GW221" s="49" t="str">
        <f t="shared" si="448"/>
        <v/>
      </c>
      <c r="GX221" s="49" t="str">
        <f t="shared" si="449"/>
        <v/>
      </c>
    </row>
    <row r="222" spans="16:206" x14ac:dyDescent="0.2">
      <c r="Q222" s="65">
        <v>11</v>
      </c>
      <c r="R222" s="201" t="str">
        <f>Syst_Typ2!DA38</f>
        <v/>
      </c>
      <c r="S222" s="201">
        <f>Syst_Typ2!F38</f>
        <v>0</v>
      </c>
      <c r="T222" s="201" t="str">
        <f>Syst_Typ2!W38</f>
        <v/>
      </c>
      <c r="U222" s="201">
        <f>Syst_Typ2!CT38</f>
        <v>0</v>
      </c>
      <c r="V222" s="201" t="str">
        <f>Syst_Typ2!X38</f>
        <v/>
      </c>
      <c r="W222" s="53" t="str">
        <f>Syst_Typ2!AW38</f>
        <v/>
      </c>
      <c r="X222" s="53">
        <f>Syst_Typ2!BF38</f>
        <v>0</v>
      </c>
      <c r="Y222" s="53">
        <f>Syst_Typ2!AZ38</f>
        <v>0</v>
      </c>
      <c r="AB222" s="49"/>
      <c r="AC222" s="49" t="str">
        <f t="shared" si="306"/>
        <v/>
      </c>
      <c r="AD222" s="49" t="str">
        <f t="shared" si="307"/>
        <v/>
      </c>
      <c r="AE222" s="49" t="str">
        <f t="shared" si="308"/>
        <v/>
      </c>
      <c r="AF222" s="49" t="str">
        <f t="shared" si="309"/>
        <v/>
      </c>
      <c r="AG222" s="49" t="str">
        <f t="shared" si="310"/>
        <v/>
      </c>
      <c r="AH222" s="49" t="str">
        <f t="shared" si="311"/>
        <v/>
      </c>
      <c r="AI222" s="49" t="str">
        <f t="shared" si="312"/>
        <v/>
      </c>
      <c r="AJ222" s="49" t="str">
        <f t="shared" si="313"/>
        <v/>
      </c>
      <c r="AL222" s="49"/>
      <c r="AM222" s="49" t="str">
        <f t="shared" si="314"/>
        <v/>
      </c>
      <c r="AN222" s="49" t="str">
        <f t="shared" si="315"/>
        <v/>
      </c>
      <c r="AO222" s="49" t="str">
        <f t="shared" si="316"/>
        <v/>
      </c>
      <c r="AP222" s="49" t="str">
        <f t="shared" si="317"/>
        <v/>
      </c>
      <c r="AQ222" s="49" t="str">
        <f t="shared" si="318"/>
        <v/>
      </c>
      <c r="AR222" s="49" t="str">
        <f t="shared" si="319"/>
        <v/>
      </c>
      <c r="AS222" s="49" t="str">
        <f t="shared" si="320"/>
        <v/>
      </c>
      <c r="AT222" s="49" t="str">
        <f t="shared" si="321"/>
        <v/>
      </c>
      <c r="AV222" s="49"/>
      <c r="AW222" s="49" t="str">
        <f t="shared" si="322"/>
        <v/>
      </c>
      <c r="AX222" s="49" t="str">
        <f t="shared" si="323"/>
        <v/>
      </c>
      <c r="AY222" s="49" t="str">
        <f t="shared" si="324"/>
        <v/>
      </c>
      <c r="AZ222" s="49" t="str">
        <f t="shared" si="325"/>
        <v/>
      </c>
      <c r="BA222" s="49" t="str">
        <f t="shared" si="326"/>
        <v/>
      </c>
      <c r="BB222" s="49" t="str">
        <f t="shared" si="327"/>
        <v/>
      </c>
      <c r="BC222" s="49" t="str">
        <f t="shared" si="328"/>
        <v/>
      </c>
      <c r="BD222" s="49" t="str">
        <f t="shared" si="329"/>
        <v/>
      </c>
      <c r="BF222" s="49"/>
      <c r="BG222" s="49" t="str">
        <f t="shared" si="330"/>
        <v/>
      </c>
      <c r="BH222" s="49" t="str">
        <f t="shared" si="331"/>
        <v/>
      </c>
      <c r="BI222" s="49" t="str">
        <f t="shared" si="332"/>
        <v/>
      </c>
      <c r="BJ222" s="49" t="str">
        <f t="shared" si="333"/>
        <v/>
      </c>
      <c r="BK222" s="49" t="str">
        <f t="shared" si="334"/>
        <v/>
      </c>
      <c r="BL222" s="49" t="str">
        <f t="shared" si="335"/>
        <v/>
      </c>
      <c r="BM222" s="49" t="str">
        <f t="shared" si="336"/>
        <v/>
      </c>
      <c r="BN222" s="49" t="str">
        <f t="shared" si="337"/>
        <v/>
      </c>
      <c r="BP222" s="49"/>
      <c r="BQ222" s="49" t="str">
        <f t="shared" si="338"/>
        <v/>
      </c>
      <c r="BR222" s="49" t="str">
        <f t="shared" si="339"/>
        <v/>
      </c>
      <c r="BS222" s="49" t="str">
        <f t="shared" si="340"/>
        <v/>
      </c>
      <c r="BT222" s="49" t="str">
        <f t="shared" si="341"/>
        <v/>
      </c>
      <c r="BU222" s="49" t="str">
        <f t="shared" si="342"/>
        <v/>
      </c>
      <c r="BV222" s="49" t="str">
        <f t="shared" si="343"/>
        <v/>
      </c>
      <c r="BW222" s="49" t="str">
        <f t="shared" si="344"/>
        <v/>
      </c>
      <c r="BX222" s="49" t="str">
        <f t="shared" si="345"/>
        <v/>
      </c>
      <c r="BZ222" s="49"/>
      <c r="CA222" s="49" t="str">
        <f t="shared" si="346"/>
        <v/>
      </c>
      <c r="CB222" s="49" t="str">
        <f t="shared" si="347"/>
        <v/>
      </c>
      <c r="CC222" s="49" t="str">
        <f t="shared" si="348"/>
        <v/>
      </c>
      <c r="CD222" s="49" t="str">
        <f t="shared" si="349"/>
        <v/>
      </c>
      <c r="CE222" s="49" t="str">
        <f t="shared" si="350"/>
        <v/>
      </c>
      <c r="CF222" s="49" t="str">
        <f t="shared" si="351"/>
        <v/>
      </c>
      <c r="CG222" s="49" t="str">
        <f t="shared" si="352"/>
        <v/>
      </c>
      <c r="CH222" s="49" t="str">
        <f t="shared" si="353"/>
        <v/>
      </c>
      <c r="CJ222" s="49"/>
      <c r="CK222" s="49" t="str">
        <f t="shared" si="354"/>
        <v/>
      </c>
      <c r="CL222" s="49" t="str">
        <f t="shared" si="355"/>
        <v/>
      </c>
      <c r="CM222" s="49" t="str">
        <f t="shared" si="356"/>
        <v/>
      </c>
      <c r="CN222" s="49" t="str">
        <f t="shared" si="357"/>
        <v/>
      </c>
      <c r="CO222" s="49" t="str">
        <f t="shared" si="358"/>
        <v/>
      </c>
      <c r="CP222" s="49" t="str">
        <f t="shared" si="359"/>
        <v/>
      </c>
      <c r="CQ222" s="49" t="str">
        <f t="shared" si="360"/>
        <v/>
      </c>
      <c r="CR222" s="49" t="str">
        <f t="shared" si="361"/>
        <v/>
      </c>
      <c r="CT222" s="49"/>
      <c r="CU222" s="49" t="str">
        <f t="shared" si="362"/>
        <v/>
      </c>
      <c r="CV222" s="49" t="str">
        <f t="shared" si="363"/>
        <v/>
      </c>
      <c r="CW222" s="49" t="str">
        <f t="shared" si="364"/>
        <v/>
      </c>
      <c r="CX222" s="49" t="str">
        <f t="shared" si="365"/>
        <v/>
      </c>
      <c r="CY222" s="49" t="str">
        <f t="shared" si="366"/>
        <v/>
      </c>
      <c r="CZ222" s="49" t="str">
        <f t="shared" si="367"/>
        <v/>
      </c>
      <c r="DA222" s="49" t="str">
        <f t="shared" si="368"/>
        <v/>
      </c>
      <c r="DB222" s="49" t="str">
        <f t="shared" si="369"/>
        <v/>
      </c>
      <c r="DD222" s="49"/>
      <c r="DE222" s="49" t="str">
        <f t="shared" si="370"/>
        <v/>
      </c>
      <c r="DF222" s="49" t="str">
        <f t="shared" si="371"/>
        <v/>
      </c>
      <c r="DG222" s="49" t="str">
        <f t="shared" si="372"/>
        <v/>
      </c>
      <c r="DH222" s="49" t="str">
        <f t="shared" si="373"/>
        <v/>
      </c>
      <c r="DI222" s="49" t="str">
        <f t="shared" si="374"/>
        <v/>
      </c>
      <c r="DJ222" s="49" t="str">
        <f t="shared" si="375"/>
        <v/>
      </c>
      <c r="DK222" s="49" t="str">
        <f t="shared" si="376"/>
        <v/>
      </c>
      <c r="DL222" s="49" t="str">
        <f t="shared" si="377"/>
        <v/>
      </c>
      <c r="DN222" s="49"/>
      <c r="DO222" s="49" t="str">
        <f t="shared" si="378"/>
        <v/>
      </c>
      <c r="DP222" s="49" t="str">
        <f t="shared" si="379"/>
        <v/>
      </c>
      <c r="DQ222" s="49" t="str">
        <f t="shared" si="380"/>
        <v/>
      </c>
      <c r="DR222" s="49" t="str">
        <f t="shared" si="381"/>
        <v/>
      </c>
      <c r="DS222" s="49" t="str">
        <f t="shared" si="382"/>
        <v/>
      </c>
      <c r="DT222" s="49" t="str">
        <f t="shared" si="383"/>
        <v/>
      </c>
      <c r="DU222" s="49" t="str">
        <f t="shared" si="384"/>
        <v/>
      </c>
      <c r="DV222" s="49" t="str">
        <f t="shared" si="385"/>
        <v/>
      </c>
      <c r="DX222" s="49"/>
      <c r="DY222" s="49" t="str">
        <f t="shared" si="386"/>
        <v/>
      </c>
      <c r="DZ222" s="49" t="str">
        <f t="shared" si="387"/>
        <v/>
      </c>
      <c r="EA222" s="49" t="str">
        <f t="shared" si="388"/>
        <v/>
      </c>
      <c r="EB222" s="49" t="str">
        <f t="shared" si="389"/>
        <v/>
      </c>
      <c r="EC222" s="49" t="str">
        <f t="shared" si="390"/>
        <v/>
      </c>
      <c r="ED222" s="49" t="str">
        <f t="shared" si="391"/>
        <v/>
      </c>
      <c r="EE222" s="49" t="str">
        <f t="shared" si="392"/>
        <v/>
      </c>
      <c r="EF222" s="49" t="str">
        <f t="shared" si="393"/>
        <v/>
      </c>
      <c r="EH222" s="49"/>
      <c r="EI222" s="49" t="str">
        <f t="shared" si="394"/>
        <v/>
      </c>
      <c r="EJ222" s="49" t="str">
        <f t="shared" si="395"/>
        <v/>
      </c>
      <c r="EK222" s="49" t="str">
        <f t="shared" si="396"/>
        <v/>
      </c>
      <c r="EL222" s="49" t="str">
        <f t="shared" si="397"/>
        <v/>
      </c>
      <c r="EM222" s="49" t="str">
        <f t="shared" si="398"/>
        <v/>
      </c>
      <c r="EN222" s="49" t="str">
        <f t="shared" si="399"/>
        <v/>
      </c>
      <c r="EO222" s="49" t="str">
        <f t="shared" si="400"/>
        <v/>
      </c>
      <c r="EP222" s="49" t="str">
        <f t="shared" si="401"/>
        <v/>
      </c>
      <c r="ER222" s="49"/>
      <c r="ES222" s="49" t="str">
        <f t="shared" si="402"/>
        <v/>
      </c>
      <c r="ET222" s="49" t="str">
        <f t="shared" si="403"/>
        <v/>
      </c>
      <c r="EU222" s="49" t="str">
        <f t="shared" si="404"/>
        <v/>
      </c>
      <c r="EV222" s="49" t="str">
        <f t="shared" si="405"/>
        <v/>
      </c>
      <c r="EW222" s="49" t="str">
        <f t="shared" si="406"/>
        <v/>
      </c>
      <c r="EX222" s="49" t="str">
        <f t="shared" si="407"/>
        <v/>
      </c>
      <c r="EY222" s="49" t="str">
        <f t="shared" si="408"/>
        <v/>
      </c>
      <c r="EZ222" s="49" t="str">
        <f t="shared" si="409"/>
        <v/>
      </c>
      <c r="FB222" s="49"/>
      <c r="FC222" s="49" t="str">
        <f t="shared" si="410"/>
        <v/>
      </c>
      <c r="FD222" s="49" t="str">
        <f t="shared" si="411"/>
        <v/>
      </c>
      <c r="FE222" s="49" t="str">
        <f t="shared" si="412"/>
        <v/>
      </c>
      <c r="FF222" s="49" t="str">
        <f t="shared" si="413"/>
        <v/>
      </c>
      <c r="FG222" s="49" t="str">
        <f t="shared" si="414"/>
        <v/>
      </c>
      <c r="FH222" s="49" t="str">
        <f t="shared" si="415"/>
        <v/>
      </c>
      <c r="FI222" s="49" t="str">
        <f t="shared" si="416"/>
        <v/>
      </c>
      <c r="FJ222" s="49" t="str">
        <f t="shared" si="417"/>
        <v/>
      </c>
      <c r="FL222" s="49"/>
      <c r="FM222" s="49" t="str">
        <f t="shared" si="418"/>
        <v/>
      </c>
      <c r="FN222" s="49" t="str">
        <f t="shared" si="419"/>
        <v/>
      </c>
      <c r="FO222" s="49" t="str">
        <f t="shared" si="420"/>
        <v/>
      </c>
      <c r="FP222" s="49" t="str">
        <f t="shared" si="421"/>
        <v/>
      </c>
      <c r="FQ222" s="49" t="str">
        <f t="shared" si="422"/>
        <v/>
      </c>
      <c r="FR222" s="49" t="str">
        <f t="shared" si="423"/>
        <v/>
      </c>
      <c r="FS222" s="49" t="str">
        <f t="shared" si="424"/>
        <v/>
      </c>
      <c r="FT222" s="49" t="str">
        <f t="shared" si="425"/>
        <v/>
      </c>
      <c r="FV222" s="49"/>
      <c r="FW222" s="49" t="str">
        <f t="shared" si="426"/>
        <v/>
      </c>
      <c r="FX222" s="49" t="str">
        <f t="shared" si="427"/>
        <v/>
      </c>
      <c r="FY222" s="49" t="str">
        <f t="shared" si="428"/>
        <v/>
      </c>
      <c r="FZ222" s="49" t="str">
        <f t="shared" si="429"/>
        <v/>
      </c>
      <c r="GA222" s="49" t="str">
        <f t="shared" si="430"/>
        <v/>
      </c>
      <c r="GB222" s="49" t="str">
        <f t="shared" si="431"/>
        <v/>
      </c>
      <c r="GC222" s="49" t="str">
        <f t="shared" si="432"/>
        <v/>
      </c>
      <c r="GD222" s="49" t="str">
        <f t="shared" si="433"/>
        <v/>
      </c>
      <c r="GF222" s="49"/>
      <c r="GG222" s="49" t="str">
        <f t="shared" si="434"/>
        <v/>
      </c>
      <c r="GH222" s="49" t="str">
        <f t="shared" si="435"/>
        <v/>
      </c>
      <c r="GI222" s="49" t="str">
        <f t="shared" si="436"/>
        <v/>
      </c>
      <c r="GJ222" s="49" t="str">
        <f t="shared" si="437"/>
        <v/>
      </c>
      <c r="GK222" s="49" t="str">
        <f t="shared" si="438"/>
        <v/>
      </c>
      <c r="GL222" s="49" t="str">
        <f t="shared" si="439"/>
        <v/>
      </c>
      <c r="GM222" s="49" t="str">
        <f t="shared" si="440"/>
        <v/>
      </c>
      <c r="GN222" s="49" t="str">
        <f t="shared" si="441"/>
        <v/>
      </c>
      <c r="GP222" s="49"/>
      <c r="GQ222" s="49" t="str">
        <f t="shared" si="442"/>
        <v/>
      </c>
      <c r="GR222" s="49" t="str">
        <f t="shared" si="443"/>
        <v/>
      </c>
      <c r="GS222" s="49" t="str">
        <f t="shared" si="444"/>
        <v/>
      </c>
      <c r="GT222" s="49" t="str">
        <f t="shared" si="445"/>
        <v/>
      </c>
      <c r="GU222" s="49" t="str">
        <f t="shared" si="446"/>
        <v/>
      </c>
      <c r="GV222" s="49" t="str">
        <f t="shared" si="447"/>
        <v/>
      </c>
      <c r="GW222" s="49" t="str">
        <f t="shared" si="448"/>
        <v/>
      </c>
      <c r="GX222" s="49" t="str">
        <f t="shared" si="449"/>
        <v/>
      </c>
    </row>
    <row r="223" spans="16:206" x14ac:dyDescent="0.2">
      <c r="Q223" s="65">
        <v>12</v>
      </c>
      <c r="R223" s="201" t="str">
        <f>Syst_Typ2!DA39</f>
        <v/>
      </c>
      <c r="S223" s="201">
        <f>Syst_Typ2!F39</f>
        <v>0</v>
      </c>
      <c r="T223" s="201" t="str">
        <f>Syst_Typ2!W39</f>
        <v/>
      </c>
      <c r="U223" s="201">
        <f>Syst_Typ2!CT39</f>
        <v>0</v>
      </c>
      <c r="V223" s="201" t="str">
        <f>Syst_Typ2!X39</f>
        <v/>
      </c>
      <c r="W223" s="53" t="str">
        <f>Syst_Typ2!AW39</f>
        <v/>
      </c>
      <c r="X223" s="53">
        <f>Syst_Typ2!BF39</f>
        <v>0</v>
      </c>
      <c r="Y223" s="53">
        <f>Syst_Typ2!AZ39</f>
        <v>0</v>
      </c>
      <c r="AB223" s="49"/>
      <c r="AC223" s="49" t="str">
        <f t="shared" si="306"/>
        <v/>
      </c>
      <c r="AD223" s="49" t="str">
        <f t="shared" si="307"/>
        <v/>
      </c>
      <c r="AE223" s="49" t="str">
        <f t="shared" si="308"/>
        <v/>
      </c>
      <c r="AF223" s="49" t="str">
        <f t="shared" si="309"/>
        <v/>
      </c>
      <c r="AG223" s="49" t="str">
        <f t="shared" si="310"/>
        <v/>
      </c>
      <c r="AH223" s="49" t="str">
        <f t="shared" si="311"/>
        <v/>
      </c>
      <c r="AI223" s="49" t="str">
        <f t="shared" si="312"/>
        <v/>
      </c>
      <c r="AJ223" s="49" t="str">
        <f t="shared" si="313"/>
        <v/>
      </c>
      <c r="AL223" s="49"/>
      <c r="AM223" s="49" t="str">
        <f t="shared" si="314"/>
        <v/>
      </c>
      <c r="AN223" s="49" t="str">
        <f t="shared" si="315"/>
        <v/>
      </c>
      <c r="AO223" s="49" t="str">
        <f t="shared" si="316"/>
        <v/>
      </c>
      <c r="AP223" s="49" t="str">
        <f t="shared" si="317"/>
        <v/>
      </c>
      <c r="AQ223" s="49" t="str">
        <f t="shared" si="318"/>
        <v/>
      </c>
      <c r="AR223" s="49" t="str">
        <f t="shared" si="319"/>
        <v/>
      </c>
      <c r="AS223" s="49" t="str">
        <f t="shared" si="320"/>
        <v/>
      </c>
      <c r="AT223" s="49" t="str">
        <f t="shared" si="321"/>
        <v/>
      </c>
      <c r="AV223" s="49"/>
      <c r="AW223" s="49" t="str">
        <f t="shared" si="322"/>
        <v/>
      </c>
      <c r="AX223" s="49" t="str">
        <f t="shared" si="323"/>
        <v/>
      </c>
      <c r="AY223" s="49" t="str">
        <f t="shared" si="324"/>
        <v/>
      </c>
      <c r="AZ223" s="49" t="str">
        <f t="shared" si="325"/>
        <v/>
      </c>
      <c r="BA223" s="49" t="str">
        <f t="shared" si="326"/>
        <v/>
      </c>
      <c r="BB223" s="49" t="str">
        <f t="shared" si="327"/>
        <v/>
      </c>
      <c r="BC223" s="49" t="str">
        <f t="shared" si="328"/>
        <v/>
      </c>
      <c r="BD223" s="49" t="str">
        <f t="shared" si="329"/>
        <v/>
      </c>
      <c r="BF223" s="49"/>
      <c r="BG223" s="49" t="str">
        <f t="shared" si="330"/>
        <v/>
      </c>
      <c r="BH223" s="49" t="str">
        <f t="shared" si="331"/>
        <v/>
      </c>
      <c r="BI223" s="49" t="str">
        <f t="shared" si="332"/>
        <v/>
      </c>
      <c r="BJ223" s="49" t="str">
        <f t="shared" si="333"/>
        <v/>
      </c>
      <c r="BK223" s="49" t="str">
        <f t="shared" si="334"/>
        <v/>
      </c>
      <c r="BL223" s="49" t="str">
        <f t="shared" si="335"/>
        <v/>
      </c>
      <c r="BM223" s="49" t="str">
        <f t="shared" si="336"/>
        <v/>
      </c>
      <c r="BN223" s="49" t="str">
        <f t="shared" si="337"/>
        <v/>
      </c>
      <c r="BP223" s="49"/>
      <c r="BQ223" s="49" t="str">
        <f t="shared" si="338"/>
        <v/>
      </c>
      <c r="BR223" s="49" t="str">
        <f t="shared" si="339"/>
        <v/>
      </c>
      <c r="BS223" s="49" t="str">
        <f t="shared" si="340"/>
        <v/>
      </c>
      <c r="BT223" s="49" t="str">
        <f t="shared" si="341"/>
        <v/>
      </c>
      <c r="BU223" s="49" t="str">
        <f t="shared" si="342"/>
        <v/>
      </c>
      <c r="BV223" s="49" t="str">
        <f t="shared" si="343"/>
        <v/>
      </c>
      <c r="BW223" s="49" t="str">
        <f t="shared" si="344"/>
        <v/>
      </c>
      <c r="BX223" s="49" t="str">
        <f t="shared" si="345"/>
        <v/>
      </c>
      <c r="BZ223" s="49"/>
      <c r="CA223" s="49" t="str">
        <f t="shared" si="346"/>
        <v/>
      </c>
      <c r="CB223" s="49" t="str">
        <f t="shared" si="347"/>
        <v/>
      </c>
      <c r="CC223" s="49" t="str">
        <f t="shared" si="348"/>
        <v/>
      </c>
      <c r="CD223" s="49" t="str">
        <f t="shared" si="349"/>
        <v/>
      </c>
      <c r="CE223" s="49" t="str">
        <f t="shared" si="350"/>
        <v/>
      </c>
      <c r="CF223" s="49" t="str">
        <f t="shared" si="351"/>
        <v/>
      </c>
      <c r="CG223" s="49" t="str">
        <f t="shared" si="352"/>
        <v/>
      </c>
      <c r="CH223" s="49" t="str">
        <f t="shared" si="353"/>
        <v/>
      </c>
      <c r="CJ223" s="49"/>
      <c r="CK223" s="49" t="str">
        <f t="shared" si="354"/>
        <v/>
      </c>
      <c r="CL223" s="49" t="str">
        <f t="shared" si="355"/>
        <v/>
      </c>
      <c r="CM223" s="49" t="str">
        <f t="shared" si="356"/>
        <v/>
      </c>
      <c r="CN223" s="49" t="str">
        <f t="shared" si="357"/>
        <v/>
      </c>
      <c r="CO223" s="49" t="str">
        <f t="shared" si="358"/>
        <v/>
      </c>
      <c r="CP223" s="49" t="str">
        <f t="shared" si="359"/>
        <v/>
      </c>
      <c r="CQ223" s="49" t="str">
        <f t="shared" si="360"/>
        <v/>
      </c>
      <c r="CR223" s="49" t="str">
        <f t="shared" si="361"/>
        <v/>
      </c>
      <c r="CT223" s="49"/>
      <c r="CU223" s="49" t="str">
        <f t="shared" si="362"/>
        <v/>
      </c>
      <c r="CV223" s="49" t="str">
        <f t="shared" si="363"/>
        <v/>
      </c>
      <c r="CW223" s="49" t="str">
        <f t="shared" si="364"/>
        <v/>
      </c>
      <c r="CX223" s="49" t="str">
        <f t="shared" si="365"/>
        <v/>
      </c>
      <c r="CY223" s="49" t="str">
        <f t="shared" si="366"/>
        <v/>
      </c>
      <c r="CZ223" s="49" t="str">
        <f t="shared" si="367"/>
        <v/>
      </c>
      <c r="DA223" s="49" t="str">
        <f t="shared" si="368"/>
        <v/>
      </c>
      <c r="DB223" s="49" t="str">
        <f t="shared" si="369"/>
        <v/>
      </c>
      <c r="DD223" s="49"/>
      <c r="DE223" s="49" t="str">
        <f t="shared" si="370"/>
        <v/>
      </c>
      <c r="DF223" s="49" t="str">
        <f t="shared" si="371"/>
        <v/>
      </c>
      <c r="DG223" s="49" t="str">
        <f t="shared" si="372"/>
        <v/>
      </c>
      <c r="DH223" s="49" t="str">
        <f t="shared" si="373"/>
        <v/>
      </c>
      <c r="DI223" s="49" t="str">
        <f t="shared" si="374"/>
        <v/>
      </c>
      <c r="DJ223" s="49" t="str">
        <f t="shared" si="375"/>
        <v/>
      </c>
      <c r="DK223" s="49" t="str">
        <f t="shared" si="376"/>
        <v/>
      </c>
      <c r="DL223" s="49" t="str">
        <f t="shared" si="377"/>
        <v/>
      </c>
      <c r="DN223" s="49"/>
      <c r="DO223" s="49" t="str">
        <f t="shared" si="378"/>
        <v/>
      </c>
      <c r="DP223" s="49" t="str">
        <f t="shared" si="379"/>
        <v/>
      </c>
      <c r="DQ223" s="49" t="str">
        <f t="shared" si="380"/>
        <v/>
      </c>
      <c r="DR223" s="49" t="str">
        <f t="shared" si="381"/>
        <v/>
      </c>
      <c r="DS223" s="49" t="str">
        <f t="shared" si="382"/>
        <v/>
      </c>
      <c r="DT223" s="49" t="str">
        <f t="shared" si="383"/>
        <v/>
      </c>
      <c r="DU223" s="49" t="str">
        <f t="shared" si="384"/>
        <v/>
      </c>
      <c r="DV223" s="49" t="str">
        <f t="shared" si="385"/>
        <v/>
      </c>
      <c r="DX223" s="49"/>
      <c r="DY223" s="49" t="str">
        <f t="shared" si="386"/>
        <v/>
      </c>
      <c r="DZ223" s="49" t="str">
        <f t="shared" si="387"/>
        <v/>
      </c>
      <c r="EA223" s="49" t="str">
        <f t="shared" si="388"/>
        <v/>
      </c>
      <c r="EB223" s="49" t="str">
        <f t="shared" si="389"/>
        <v/>
      </c>
      <c r="EC223" s="49" t="str">
        <f t="shared" si="390"/>
        <v/>
      </c>
      <c r="ED223" s="49" t="str">
        <f t="shared" si="391"/>
        <v/>
      </c>
      <c r="EE223" s="49" t="str">
        <f t="shared" si="392"/>
        <v/>
      </c>
      <c r="EF223" s="49" t="str">
        <f t="shared" si="393"/>
        <v/>
      </c>
      <c r="EH223" s="49"/>
      <c r="EI223" s="49" t="str">
        <f t="shared" si="394"/>
        <v/>
      </c>
      <c r="EJ223" s="49" t="str">
        <f t="shared" si="395"/>
        <v/>
      </c>
      <c r="EK223" s="49" t="str">
        <f t="shared" si="396"/>
        <v/>
      </c>
      <c r="EL223" s="49" t="str">
        <f t="shared" si="397"/>
        <v/>
      </c>
      <c r="EM223" s="49" t="str">
        <f t="shared" si="398"/>
        <v/>
      </c>
      <c r="EN223" s="49" t="str">
        <f t="shared" si="399"/>
        <v/>
      </c>
      <c r="EO223" s="49" t="str">
        <f t="shared" si="400"/>
        <v/>
      </c>
      <c r="EP223" s="49" t="str">
        <f t="shared" si="401"/>
        <v/>
      </c>
      <c r="ER223" s="49"/>
      <c r="ES223" s="49" t="str">
        <f t="shared" si="402"/>
        <v/>
      </c>
      <c r="ET223" s="49" t="str">
        <f t="shared" si="403"/>
        <v/>
      </c>
      <c r="EU223" s="49" t="str">
        <f t="shared" si="404"/>
        <v/>
      </c>
      <c r="EV223" s="49" t="str">
        <f t="shared" si="405"/>
        <v/>
      </c>
      <c r="EW223" s="49" t="str">
        <f t="shared" si="406"/>
        <v/>
      </c>
      <c r="EX223" s="49" t="str">
        <f t="shared" si="407"/>
        <v/>
      </c>
      <c r="EY223" s="49" t="str">
        <f t="shared" si="408"/>
        <v/>
      </c>
      <c r="EZ223" s="49" t="str">
        <f t="shared" si="409"/>
        <v/>
      </c>
      <c r="FB223" s="49"/>
      <c r="FC223" s="49" t="str">
        <f t="shared" si="410"/>
        <v/>
      </c>
      <c r="FD223" s="49" t="str">
        <f t="shared" si="411"/>
        <v/>
      </c>
      <c r="FE223" s="49" t="str">
        <f t="shared" si="412"/>
        <v/>
      </c>
      <c r="FF223" s="49" t="str">
        <f t="shared" si="413"/>
        <v/>
      </c>
      <c r="FG223" s="49" t="str">
        <f t="shared" si="414"/>
        <v/>
      </c>
      <c r="FH223" s="49" t="str">
        <f t="shared" si="415"/>
        <v/>
      </c>
      <c r="FI223" s="49" t="str">
        <f t="shared" si="416"/>
        <v/>
      </c>
      <c r="FJ223" s="49" t="str">
        <f t="shared" si="417"/>
        <v/>
      </c>
      <c r="FL223" s="49"/>
      <c r="FM223" s="49" t="str">
        <f t="shared" si="418"/>
        <v/>
      </c>
      <c r="FN223" s="49" t="str">
        <f t="shared" si="419"/>
        <v/>
      </c>
      <c r="FO223" s="49" t="str">
        <f t="shared" si="420"/>
        <v/>
      </c>
      <c r="FP223" s="49" t="str">
        <f t="shared" si="421"/>
        <v/>
      </c>
      <c r="FQ223" s="49" t="str">
        <f t="shared" si="422"/>
        <v/>
      </c>
      <c r="FR223" s="49" t="str">
        <f t="shared" si="423"/>
        <v/>
      </c>
      <c r="FS223" s="49" t="str">
        <f t="shared" si="424"/>
        <v/>
      </c>
      <c r="FT223" s="49" t="str">
        <f t="shared" si="425"/>
        <v/>
      </c>
      <c r="FV223" s="49"/>
      <c r="FW223" s="49" t="str">
        <f t="shared" si="426"/>
        <v/>
      </c>
      <c r="FX223" s="49" t="str">
        <f t="shared" si="427"/>
        <v/>
      </c>
      <c r="FY223" s="49" t="str">
        <f t="shared" si="428"/>
        <v/>
      </c>
      <c r="FZ223" s="49" t="str">
        <f t="shared" si="429"/>
        <v/>
      </c>
      <c r="GA223" s="49" t="str">
        <f t="shared" si="430"/>
        <v/>
      </c>
      <c r="GB223" s="49" t="str">
        <f t="shared" si="431"/>
        <v/>
      </c>
      <c r="GC223" s="49" t="str">
        <f t="shared" si="432"/>
        <v/>
      </c>
      <c r="GD223" s="49" t="str">
        <f t="shared" si="433"/>
        <v/>
      </c>
      <c r="GF223" s="49"/>
      <c r="GG223" s="49" t="str">
        <f t="shared" si="434"/>
        <v/>
      </c>
      <c r="GH223" s="49" t="str">
        <f t="shared" si="435"/>
        <v/>
      </c>
      <c r="GI223" s="49" t="str">
        <f t="shared" si="436"/>
        <v/>
      </c>
      <c r="GJ223" s="49" t="str">
        <f t="shared" si="437"/>
        <v/>
      </c>
      <c r="GK223" s="49" t="str">
        <f t="shared" si="438"/>
        <v/>
      </c>
      <c r="GL223" s="49" t="str">
        <f t="shared" si="439"/>
        <v/>
      </c>
      <c r="GM223" s="49" t="str">
        <f t="shared" si="440"/>
        <v/>
      </c>
      <c r="GN223" s="49" t="str">
        <f t="shared" si="441"/>
        <v/>
      </c>
      <c r="GP223" s="49"/>
      <c r="GQ223" s="49" t="str">
        <f t="shared" si="442"/>
        <v/>
      </c>
      <c r="GR223" s="49" t="str">
        <f t="shared" si="443"/>
        <v/>
      </c>
      <c r="GS223" s="49" t="str">
        <f t="shared" si="444"/>
        <v/>
      </c>
      <c r="GT223" s="49" t="str">
        <f t="shared" si="445"/>
        <v/>
      </c>
      <c r="GU223" s="49" t="str">
        <f t="shared" si="446"/>
        <v/>
      </c>
      <c r="GV223" s="49" t="str">
        <f t="shared" si="447"/>
        <v/>
      </c>
      <c r="GW223" s="49" t="str">
        <f t="shared" si="448"/>
        <v/>
      </c>
      <c r="GX223" s="49" t="str">
        <f t="shared" si="449"/>
        <v/>
      </c>
    </row>
    <row r="224" spans="16:206" x14ac:dyDescent="0.2">
      <c r="Q224" s="65">
        <v>13</v>
      </c>
      <c r="R224" s="201" t="str">
        <f>Syst_Typ2!DA40</f>
        <v/>
      </c>
      <c r="S224" s="201">
        <f>Syst_Typ2!F40</f>
        <v>0</v>
      </c>
      <c r="T224" s="201" t="str">
        <f>Syst_Typ2!W40</f>
        <v/>
      </c>
      <c r="U224" s="201">
        <f>Syst_Typ2!CT40</f>
        <v>0</v>
      </c>
      <c r="V224" s="201" t="str">
        <f>Syst_Typ2!X40</f>
        <v/>
      </c>
      <c r="W224" s="53" t="str">
        <f>Syst_Typ2!AW40</f>
        <v/>
      </c>
      <c r="X224" s="53">
        <f>Syst_Typ2!BF40</f>
        <v>0</v>
      </c>
      <c r="Y224" s="53">
        <f>Syst_Typ2!AZ40</f>
        <v>0</v>
      </c>
      <c r="AB224" s="49"/>
      <c r="AC224" s="49" t="str">
        <f t="shared" si="306"/>
        <v/>
      </c>
      <c r="AD224" s="49" t="str">
        <f t="shared" si="307"/>
        <v/>
      </c>
      <c r="AE224" s="49" t="str">
        <f t="shared" si="308"/>
        <v/>
      </c>
      <c r="AF224" s="49" t="str">
        <f t="shared" si="309"/>
        <v/>
      </c>
      <c r="AG224" s="49" t="str">
        <f t="shared" si="310"/>
        <v/>
      </c>
      <c r="AH224" s="49" t="str">
        <f t="shared" si="311"/>
        <v/>
      </c>
      <c r="AI224" s="49" t="str">
        <f t="shared" si="312"/>
        <v/>
      </c>
      <c r="AJ224" s="49" t="str">
        <f t="shared" si="313"/>
        <v/>
      </c>
      <c r="AL224" s="49"/>
      <c r="AM224" s="49" t="str">
        <f t="shared" si="314"/>
        <v/>
      </c>
      <c r="AN224" s="49" t="str">
        <f t="shared" si="315"/>
        <v/>
      </c>
      <c r="AO224" s="49" t="str">
        <f t="shared" si="316"/>
        <v/>
      </c>
      <c r="AP224" s="49" t="str">
        <f t="shared" si="317"/>
        <v/>
      </c>
      <c r="AQ224" s="49" t="str">
        <f t="shared" si="318"/>
        <v/>
      </c>
      <c r="AR224" s="49" t="str">
        <f t="shared" si="319"/>
        <v/>
      </c>
      <c r="AS224" s="49" t="str">
        <f t="shared" si="320"/>
        <v/>
      </c>
      <c r="AT224" s="49" t="str">
        <f t="shared" si="321"/>
        <v/>
      </c>
      <c r="AV224" s="49"/>
      <c r="AW224" s="49" t="str">
        <f t="shared" si="322"/>
        <v/>
      </c>
      <c r="AX224" s="49" t="str">
        <f t="shared" si="323"/>
        <v/>
      </c>
      <c r="AY224" s="49" t="str">
        <f t="shared" si="324"/>
        <v/>
      </c>
      <c r="AZ224" s="49" t="str">
        <f t="shared" si="325"/>
        <v/>
      </c>
      <c r="BA224" s="49" t="str">
        <f t="shared" si="326"/>
        <v/>
      </c>
      <c r="BB224" s="49" t="str">
        <f t="shared" si="327"/>
        <v/>
      </c>
      <c r="BC224" s="49" t="str">
        <f t="shared" si="328"/>
        <v/>
      </c>
      <c r="BD224" s="49" t="str">
        <f t="shared" si="329"/>
        <v/>
      </c>
      <c r="BF224" s="49"/>
      <c r="BG224" s="49" t="str">
        <f t="shared" si="330"/>
        <v/>
      </c>
      <c r="BH224" s="49" t="str">
        <f t="shared" si="331"/>
        <v/>
      </c>
      <c r="BI224" s="49" t="str">
        <f t="shared" si="332"/>
        <v/>
      </c>
      <c r="BJ224" s="49" t="str">
        <f t="shared" si="333"/>
        <v/>
      </c>
      <c r="BK224" s="49" t="str">
        <f t="shared" si="334"/>
        <v/>
      </c>
      <c r="BL224" s="49" t="str">
        <f t="shared" si="335"/>
        <v/>
      </c>
      <c r="BM224" s="49" t="str">
        <f t="shared" si="336"/>
        <v/>
      </c>
      <c r="BN224" s="49" t="str">
        <f t="shared" si="337"/>
        <v/>
      </c>
      <c r="BP224" s="49"/>
      <c r="BQ224" s="49" t="str">
        <f t="shared" si="338"/>
        <v/>
      </c>
      <c r="BR224" s="49" t="str">
        <f t="shared" si="339"/>
        <v/>
      </c>
      <c r="BS224" s="49" t="str">
        <f t="shared" si="340"/>
        <v/>
      </c>
      <c r="BT224" s="49" t="str">
        <f t="shared" si="341"/>
        <v/>
      </c>
      <c r="BU224" s="49" t="str">
        <f t="shared" si="342"/>
        <v/>
      </c>
      <c r="BV224" s="49" t="str">
        <f t="shared" si="343"/>
        <v/>
      </c>
      <c r="BW224" s="49" t="str">
        <f t="shared" si="344"/>
        <v/>
      </c>
      <c r="BX224" s="49" t="str">
        <f t="shared" si="345"/>
        <v/>
      </c>
      <c r="BZ224" s="49"/>
      <c r="CA224" s="49" t="str">
        <f t="shared" si="346"/>
        <v/>
      </c>
      <c r="CB224" s="49" t="str">
        <f t="shared" si="347"/>
        <v/>
      </c>
      <c r="CC224" s="49" t="str">
        <f t="shared" si="348"/>
        <v/>
      </c>
      <c r="CD224" s="49" t="str">
        <f t="shared" si="349"/>
        <v/>
      </c>
      <c r="CE224" s="49" t="str">
        <f t="shared" si="350"/>
        <v/>
      </c>
      <c r="CF224" s="49" t="str">
        <f t="shared" si="351"/>
        <v/>
      </c>
      <c r="CG224" s="49" t="str">
        <f t="shared" si="352"/>
        <v/>
      </c>
      <c r="CH224" s="49" t="str">
        <f t="shared" si="353"/>
        <v/>
      </c>
      <c r="CJ224" s="49"/>
      <c r="CK224" s="49" t="str">
        <f t="shared" si="354"/>
        <v/>
      </c>
      <c r="CL224" s="49" t="str">
        <f t="shared" si="355"/>
        <v/>
      </c>
      <c r="CM224" s="49" t="str">
        <f t="shared" si="356"/>
        <v/>
      </c>
      <c r="CN224" s="49" t="str">
        <f t="shared" si="357"/>
        <v/>
      </c>
      <c r="CO224" s="49" t="str">
        <f t="shared" si="358"/>
        <v/>
      </c>
      <c r="CP224" s="49" t="str">
        <f t="shared" si="359"/>
        <v/>
      </c>
      <c r="CQ224" s="49" t="str">
        <f t="shared" si="360"/>
        <v/>
      </c>
      <c r="CR224" s="49" t="str">
        <f t="shared" si="361"/>
        <v/>
      </c>
      <c r="CT224" s="49"/>
      <c r="CU224" s="49" t="str">
        <f t="shared" si="362"/>
        <v/>
      </c>
      <c r="CV224" s="49" t="str">
        <f t="shared" si="363"/>
        <v/>
      </c>
      <c r="CW224" s="49" t="str">
        <f t="shared" si="364"/>
        <v/>
      </c>
      <c r="CX224" s="49" t="str">
        <f t="shared" si="365"/>
        <v/>
      </c>
      <c r="CY224" s="49" t="str">
        <f t="shared" si="366"/>
        <v/>
      </c>
      <c r="CZ224" s="49" t="str">
        <f t="shared" si="367"/>
        <v/>
      </c>
      <c r="DA224" s="49" t="str">
        <f t="shared" si="368"/>
        <v/>
      </c>
      <c r="DB224" s="49" t="str">
        <f t="shared" si="369"/>
        <v/>
      </c>
      <c r="DD224" s="49"/>
      <c r="DE224" s="49" t="str">
        <f t="shared" si="370"/>
        <v/>
      </c>
      <c r="DF224" s="49" t="str">
        <f t="shared" si="371"/>
        <v/>
      </c>
      <c r="DG224" s="49" t="str">
        <f t="shared" si="372"/>
        <v/>
      </c>
      <c r="DH224" s="49" t="str">
        <f t="shared" si="373"/>
        <v/>
      </c>
      <c r="DI224" s="49" t="str">
        <f t="shared" si="374"/>
        <v/>
      </c>
      <c r="DJ224" s="49" t="str">
        <f t="shared" si="375"/>
        <v/>
      </c>
      <c r="DK224" s="49" t="str">
        <f t="shared" si="376"/>
        <v/>
      </c>
      <c r="DL224" s="49" t="str">
        <f t="shared" si="377"/>
        <v/>
      </c>
      <c r="DN224" s="49"/>
      <c r="DO224" s="49" t="str">
        <f t="shared" si="378"/>
        <v/>
      </c>
      <c r="DP224" s="49" t="str">
        <f t="shared" si="379"/>
        <v/>
      </c>
      <c r="DQ224" s="49" t="str">
        <f t="shared" si="380"/>
        <v/>
      </c>
      <c r="DR224" s="49" t="str">
        <f t="shared" si="381"/>
        <v/>
      </c>
      <c r="DS224" s="49" t="str">
        <f t="shared" si="382"/>
        <v/>
      </c>
      <c r="DT224" s="49" t="str">
        <f t="shared" si="383"/>
        <v/>
      </c>
      <c r="DU224" s="49" t="str">
        <f t="shared" si="384"/>
        <v/>
      </c>
      <c r="DV224" s="49" t="str">
        <f t="shared" si="385"/>
        <v/>
      </c>
      <c r="DX224" s="49"/>
      <c r="DY224" s="49" t="str">
        <f t="shared" si="386"/>
        <v/>
      </c>
      <c r="DZ224" s="49" t="str">
        <f t="shared" si="387"/>
        <v/>
      </c>
      <c r="EA224" s="49" t="str">
        <f t="shared" si="388"/>
        <v/>
      </c>
      <c r="EB224" s="49" t="str">
        <f t="shared" si="389"/>
        <v/>
      </c>
      <c r="EC224" s="49" t="str">
        <f t="shared" si="390"/>
        <v/>
      </c>
      <c r="ED224" s="49" t="str">
        <f t="shared" si="391"/>
        <v/>
      </c>
      <c r="EE224" s="49" t="str">
        <f t="shared" si="392"/>
        <v/>
      </c>
      <c r="EF224" s="49" t="str">
        <f t="shared" si="393"/>
        <v/>
      </c>
      <c r="EH224" s="49"/>
      <c r="EI224" s="49" t="str">
        <f t="shared" si="394"/>
        <v/>
      </c>
      <c r="EJ224" s="49" t="str">
        <f t="shared" si="395"/>
        <v/>
      </c>
      <c r="EK224" s="49" t="str">
        <f t="shared" si="396"/>
        <v/>
      </c>
      <c r="EL224" s="49" t="str">
        <f t="shared" si="397"/>
        <v/>
      </c>
      <c r="EM224" s="49" t="str">
        <f t="shared" si="398"/>
        <v/>
      </c>
      <c r="EN224" s="49" t="str">
        <f t="shared" si="399"/>
        <v/>
      </c>
      <c r="EO224" s="49" t="str">
        <f t="shared" si="400"/>
        <v/>
      </c>
      <c r="EP224" s="49" t="str">
        <f t="shared" si="401"/>
        <v/>
      </c>
      <c r="ER224" s="49"/>
      <c r="ES224" s="49" t="str">
        <f t="shared" si="402"/>
        <v/>
      </c>
      <c r="ET224" s="49" t="str">
        <f t="shared" si="403"/>
        <v/>
      </c>
      <c r="EU224" s="49" t="str">
        <f t="shared" si="404"/>
        <v/>
      </c>
      <c r="EV224" s="49" t="str">
        <f t="shared" si="405"/>
        <v/>
      </c>
      <c r="EW224" s="49" t="str">
        <f t="shared" si="406"/>
        <v/>
      </c>
      <c r="EX224" s="49" t="str">
        <f t="shared" si="407"/>
        <v/>
      </c>
      <c r="EY224" s="49" t="str">
        <f t="shared" si="408"/>
        <v/>
      </c>
      <c r="EZ224" s="49" t="str">
        <f t="shared" si="409"/>
        <v/>
      </c>
      <c r="FB224" s="49"/>
      <c r="FC224" s="49" t="str">
        <f t="shared" si="410"/>
        <v/>
      </c>
      <c r="FD224" s="49" t="str">
        <f t="shared" si="411"/>
        <v/>
      </c>
      <c r="FE224" s="49" t="str">
        <f t="shared" si="412"/>
        <v/>
      </c>
      <c r="FF224" s="49" t="str">
        <f t="shared" si="413"/>
        <v/>
      </c>
      <c r="FG224" s="49" t="str">
        <f t="shared" si="414"/>
        <v/>
      </c>
      <c r="FH224" s="49" t="str">
        <f t="shared" si="415"/>
        <v/>
      </c>
      <c r="FI224" s="49" t="str">
        <f t="shared" si="416"/>
        <v/>
      </c>
      <c r="FJ224" s="49" t="str">
        <f t="shared" si="417"/>
        <v/>
      </c>
      <c r="FL224" s="49"/>
      <c r="FM224" s="49" t="str">
        <f t="shared" si="418"/>
        <v/>
      </c>
      <c r="FN224" s="49" t="str">
        <f t="shared" si="419"/>
        <v/>
      </c>
      <c r="FO224" s="49" t="str">
        <f t="shared" si="420"/>
        <v/>
      </c>
      <c r="FP224" s="49" t="str">
        <f t="shared" si="421"/>
        <v/>
      </c>
      <c r="FQ224" s="49" t="str">
        <f t="shared" si="422"/>
        <v/>
      </c>
      <c r="FR224" s="49" t="str">
        <f t="shared" si="423"/>
        <v/>
      </c>
      <c r="FS224" s="49" t="str">
        <f t="shared" si="424"/>
        <v/>
      </c>
      <c r="FT224" s="49" t="str">
        <f t="shared" si="425"/>
        <v/>
      </c>
      <c r="FV224" s="49"/>
      <c r="FW224" s="49" t="str">
        <f t="shared" si="426"/>
        <v/>
      </c>
      <c r="FX224" s="49" t="str">
        <f t="shared" si="427"/>
        <v/>
      </c>
      <c r="FY224" s="49" t="str">
        <f t="shared" si="428"/>
        <v/>
      </c>
      <c r="FZ224" s="49" t="str">
        <f t="shared" si="429"/>
        <v/>
      </c>
      <c r="GA224" s="49" t="str">
        <f t="shared" si="430"/>
        <v/>
      </c>
      <c r="GB224" s="49" t="str">
        <f t="shared" si="431"/>
        <v/>
      </c>
      <c r="GC224" s="49" t="str">
        <f t="shared" si="432"/>
        <v/>
      </c>
      <c r="GD224" s="49" t="str">
        <f t="shared" si="433"/>
        <v/>
      </c>
      <c r="GF224" s="49"/>
      <c r="GG224" s="49" t="str">
        <f t="shared" si="434"/>
        <v/>
      </c>
      <c r="GH224" s="49" t="str">
        <f t="shared" si="435"/>
        <v/>
      </c>
      <c r="GI224" s="49" t="str">
        <f t="shared" si="436"/>
        <v/>
      </c>
      <c r="GJ224" s="49" t="str">
        <f t="shared" si="437"/>
        <v/>
      </c>
      <c r="GK224" s="49" t="str">
        <f t="shared" si="438"/>
        <v/>
      </c>
      <c r="GL224" s="49" t="str">
        <f t="shared" si="439"/>
        <v/>
      </c>
      <c r="GM224" s="49" t="str">
        <f t="shared" si="440"/>
        <v/>
      </c>
      <c r="GN224" s="49" t="str">
        <f t="shared" si="441"/>
        <v/>
      </c>
      <c r="GP224" s="49"/>
      <c r="GQ224" s="49" t="str">
        <f t="shared" si="442"/>
        <v/>
      </c>
      <c r="GR224" s="49" t="str">
        <f t="shared" si="443"/>
        <v/>
      </c>
      <c r="GS224" s="49" t="str">
        <f t="shared" si="444"/>
        <v/>
      </c>
      <c r="GT224" s="49" t="str">
        <f t="shared" si="445"/>
        <v/>
      </c>
      <c r="GU224" s="49" t="str">
        <f t="shared" si="446"/>
        <v/>
      </c>
      <c r="GV224" s="49" t="str">
        <f t="shared" si="447"/>
        <v/>
      </c>
      <c r="GW224" s="49" t="str">
        <f t="shared" si="448"/>
        <v/>
      </c>
      <c r="GX224" s="49" t="str">
        <f t="shared" si="449"/>
        <v/>
      </c>
    </row>
    <row r="225" spans="17:206" x14ac:dyDescent="0.2">
      <c r="Q225" s="65">
        <v>14</v>
      </c>
      <c r="R225" s="201" t="str">
        <f>Syst_Typ2!DA41</f>
        <v/>
      </c>
      <c r="S225" s="201">
        <f>Syst_Typ2!F41</f>
        <v>0</v>
      </c>
      <c r="T225" s="201" t="str">
        <f>Syst_Typ2!W41</f>
        <v/>
      </c>
      <c r="U225" s="201">
        <f>Syst_Typ2!CT41</f>
        <v>0</v>
      </c>
      <c r="V225" s="201" t="str">
        <f>Syst_Typ2!X41</f>
        <v/>
      </c>
      <c r="W225" s="53" t="str">
        <f>Syst_Typ2!AW41</f>
        <v/>
      </c>
      <c r="X225" s="53">
        <f>Syst_Typ2!BF41</f>
        <v>0</v>
      </c>
      <c r="Y225" s="53">
        <f>Syst_Typ2!AZ41</f>
        <v>0</v>
      </c>
      <c r="AB225" s="49"/>
      <c r="AC225" s="49" t="str">
        <f t="shared" si="306"/>
        <v/>
      </c>
      <c r="AD225" s="49" t="str">
        <f t="shared" si="307"/>
        <v/>
      </c>
      <c r="AE225" s="49" t="str">
        <f t="shared" si="308"/>
        <v/>
      </c>
      <c r="AF225" s="49" t="str">
        <f t="shared" si="309"/>
        <v/>
      </c>
      <c r="AG225" s="49" t="str">
        <f t="shared" si="310"/>
        <v/>
      </c>
      <c r="AH225" s="49" t="str">
        <f t="shared" si="311"/>
        <v/>
      </c>
      <c r="AI225" s="49" t="str">
        <f t="shared" si="312"/>
        <v/>
      </c>
      <c r="AJ225" s="49" t="str">
        <f t="shared" si="313"/>
        <v/>
      </c>
      <c r="AL225" s="49"/>
      <c r="AM225" s="49" t="str">
        <f t="shared" si="314"/>
        <v/>
      </c>
      <c r="AN225" s="49" t="str">
        <f t="shared" si="315"/>
        <v/>
      </c>
      <c r="AO225" s="49" t="str">
        <f t="shared" si="316"/>
        <v/>
      </c>
      <c r="AP225" s="49" t="str">
        <f t="shared" si="317"/>
        <v/>
      </c>
      <c r="AQ225" s="49" t="str">
        <f t="shared" si="318"/>
        <v/>
      </c>
      <c r="AR225" s="49" t="str">
        <f t="shared" si="319"/>
        <v/>
      </c>
      <c r="AS225" s="49" t="str">
        <f t="shared" si="320"/>
        <v/>
      </c>
      <c r="AT225" s="49" t="str">
        <f t="shared" si="321"/>
        <v/>
      </c>
      <c r="AV225" s="49"/>
      <c r="AW225" s="49" t="str">
        <f t="shared" si="322"/>
        <v/>
      </c>
      <c r="AX225" s="49" t="str">
        <f t="shared" si="323"/>
        <v/>
      </c>
      <c r="AY225" s="49" t="str">
        <f t="shared" si="324"/>
        <v/>
      </c>
      <c r="AZ225" s="49" t="str">
        <f t="shared" si="325"/>
        <v/>
      </c>
      <c r="BA225" s="49" t="str">
        <f t="shared" si="326"/>
        <v/>
      </c>
      <c r="BB225" s="49" t="str">
        <f t="shared" si="327"/>
        <v/>
      </c>
      <c r="BC225" s="49" t="str">
        <f t="shared" si="328"/>
        <v/>
      </c>
      <c r="BD225" s="49" t="str">
        <f t="shared" si="329"/>
        <v/>
      </c>
      <c r="BF225" s="49"/>
      <c r="BG225" s="49" t="str">
        <f t="shared" si="330"/>
        <v/>
      </c>
      <c r="BH225" s="49" t="str">
        <f t="shared" si="331"/>
        <v/>
      </c>
      <c r="BI225" s="49" t="str">
        <f t="shared" si="332"/>
        <v/>
      </c>
      <c r="BJ225" s="49" t="str">
        <f t="shared" si="333"/>
        <v/>
      </c>
      <c r="BK225" s="49" t="str">
        <f t="shared" si="334"/>
        <v/>
      </c>
      <c r="BL225" s="49" t="str">
        <f t="shared" si="335"/>
        <v/>
      </c>
      <c r="BM225" s="49" t="str">
        <f t="shared" si="336"/>
        <v/>
      </c>
      <c r="BN225" s="49" t="str">
        <f t="shared" si="337"/>
        <v/>
      </c>
      <c r="BP225" s="49"/>
      <c r="BQ225" s="49" t="str">
        <f t="shared" si="338"/>
        <v/>
      </c>
      <c r="BR225" s="49" t="str">
        <f t="shared" si="339"/>
        <v/>
      </c>
      <c r="BS225" s="49" t="str">
        <f t="shared" si="340"/>
        <v/>
      </c>
      <c r="BT225" s="49" t="str">
        <f t="shared" si="341"/>
        <v/>
      </c>
      <c r="BU225" s="49" t="str">
        <f t="shared" si="342"/>
        <v/>
      </c>
      <c r="BV225" s="49" t="str">
        <f t="shared" si="343"/>
        <v/>
      </c>
      <c r="BW225" s="49" t="str">
        <f t="shared" si="344"/>
        <v/>
      </c>
      <c r="BX225" s="49" t="str">
        <f t="shared" si="345"/>
        <v/>
      </c>
      <c r="BZ225" s="49"/>
      <c r="CA225" s="49" t="str">
        <f t="shared" si="346"/>
        <v/>
      </c>
      <c r="CB225" s="49" t="str">
        <f t="shared" si="347"/>
        <v/>
      </c>
      <c r="CC225" s="49" t="str">
        <f t="shared" si="348"/>
        <v/>
      </c>
      <c r="CD225" s="49" t="str">
        <f t="shared" si="349"/>
        <v/>
      </c>
      <c r="CE225" s="49" t="str">
        <f t="shared" si="350"/>
        <v/>
      </c>
      <c r="CF225" s="49" t="str">
        <f t="shared" si="351"/>
        <v/>
      </c>
      <c r="CG225" s="49" t="str">
        <f t="shared" si="352"/>
        <v/>
      </c>
      <c r="CH225" s="49" t="str">
        <f t="shared" si="353"/>
        <v/>
      </c>
      <c r="CJ225" s="49"/>
      <c r="CK225" s="49" t="str">
        <f t="shared" si="354"/>
        <v/>
      </c>
      <c r="CL225" s="49" t="str">
        <f t="shared" si="355"/>
        <v/>
      </c>
      <c r="CM225" s="49" t="str">
        <f t="shared" si="356"/>
        <v/>
      </c>
      <c r="CN225" s="49" t="str">
        <f t="shared" si="357"/>
        <v/>
      </c>
      <c r="CO225" s="49" t="str">
        <f t="shared" si="358"/>
        <v/>
      </c>
      <c r="CP225" s="49" t="str">
        <f t="shared" si="359"/>
        <v/>
      </c>
      <c r="CQ225" s="49" t="str">
        <f t="shared" si="360"/>
        <v/>
      </c>
      <c r="CR225" s="49" t="str">
        <f t="shared" si="361"/>
        <v/>
      </c>
      <c r="CT225" s="49"/>
      <c r="CU225" s="49" t="str">
        <f t="shared" si="362"/>
        <v/>
      </c>
      <c r="CV225" s="49" t="str">
        <f t="shared" si="363"/>
        <v/>
      </c>
      <c r="CW225" s="49" t="str">
        <f t="shared" si="364"/>
        <v/>
      </c>
      <c r="CX225" s="49" t="str">
        <f t="shared" si="365"/>
        <v/>
      </c>
      <c r="CY225" s="49" t="str">
        <f t="shared" si="366"/>
        <v/>
      </c>
      <c r="CZ225" s="49" t="str">
        <f t="shared" si="367"/>
        <v/>
      </c>
      <c r="DA225" s="49" t="str">
        <f t="shared" si="368"/>
        <v/>
      </c>
      <c r="DB225" s="49" t="str">
        <f t="shared" si="369"/>
        <v/>
      </c>
      <c r="DD225" s="49"/>
      <c r="DE225" s="49" t="str">
        <f t="shared" si="370"/>
        <v/>
      </c>
      <c r="DF225" s="49" t="str">
        <f t="shared" si="371"/>
        <v/>
      </c>
      <c r="DG225" s="49" t="str">
        <f t="shared" si="372"/>
        <v/>
      </c>
      <c r="DH225" s="49" t="str">
        <f t="shared" si="373"/>
        <v/>
      </c>
      <c r="DI225" s="49" t="str">
        <f t="shared" si="374"/>
        <v/>
      </c>
      <c r="DJ225" s="49" t="str">
        <f t="shared" si="375"/>
        <v/>
      </c>
      <c r="DK225" s="49" t="str">
        <f t="shared" si="376"/>
        <v/>
      </c>
      <c r="DL225" s="49" t="str">
        <f t="shared" si="377"/>
        <v/>
      </c>
      <c r="DN225" s="49"/>
      <c r="DO225" s="49" t="str">
        <f t="shared" si="378"/>
        <v/>
      </c>
      <c r="DP225" s="49" t="str">
        <f t="shared" si="379"/>
        <v/>
      </c>
      <c r="DQ225" s="49" t="str">
        <f t="shared" si="380"/>
        <v/>
      </c>
      <c r="DR225" s="49" t="str">
        <f t="shared" si="381"/>
        <v/>
      </c>
      <c r="DS225" s="49" t="str">
        <f t="shared" si="382"/>
        <v/>
      </c>
      <c r="DT225" s="49" t="str">
        <f t="shared" si="383"/>
        <v/>
      </c>
      <c r="DU225" s="49" t="str">
        <f t="shared" si="384"/>
        <v/>
      </c>
      <c r="DV225" s="49" t="str">
        <f t="shared" si="385"/>
        <v/>
      </c>
      <c r="DX225" s="49"/>
      <c r="DY225" s="49" t="str">
        <f t="shared" si="386"/>
        <v/>
      </c>
      <c r="DZ225" s="49" t="str">
        <f t="shared" si="387"/>
        <v/>
      </c>
      <c r="EA225" s="49" t="str">
        <f t="shared" si="388"/>
        <v/>
      </c>
      <c r="EB225" s="49" t="str">
        <f t="shared" si="389"/>
        <v/>
      </c>
      <c r="EC225" s="49" t="str">
        <f t="shared" si="390"/>
        <v/>
      </c>
      <c r="ED225" s="49" t="str">
        <f t="shared" si="391"/>
        <v/>
      </c>
      <c r="EE225" s="49" t="str">
        <f t="shared" si="392"/>
        <v/>
      </c>
      <c r="EF225" s="49" t="str">
        <f t="shared" si="393"/>
        <v/>
      </c>
      <c r="EH225" s="49"/>
      <c r="EI225" s="49" t="str">
        <f t="shared" si="394"/>
        <v/>
      </c>
      <c r="EJ225" s="49" t="str">
        <f t="shared" si="395"/>
        <v/>
      </c>
      <c r="EK225" s="49" t="str">
        <f t="shared" si="396"/>
        <v/>
      </c>
      <c r="EL225" s="49" t="str">
        <f t="shared" si="397"/>
        <v/>
      </c>
      <c r="EM225" s="49" t="str">
        <f t="shared" si="398"/>
        <v/>
      </c>
      <c r="EN225" s="49" t="str">
        <f t="shared" si="399"/>
        <v/>
      </c>
      <c r="EO225" s="49" t="str">
        <f t="shared" si="400"/>
        <v/>
      </c>
      <c r="EP225" s="49" t="str">
        <f t="shared" si="401"/>
        <v/>
      </c>
      <c r="ER225" s="49"/>
      <c r="ES225" s="49" t="str">
        <f t="shared" si="402"/>
        <v/>
      </c>
      <c r="ET225" s="49" t="str">
        <f t="shared" si="403"/>
        <v/>
      </c>
      <c r="EU225" s="49" t="str">
        <f t="shared" si="404"/>
        <v/>
      </c>
      <c r="EV225" s="49" t="str">
        <f t="shared" si="405"/>
        <v/>
      </c>
      <c r="EW225" s="49" t="str">
        <f t="shared" si="406"/>
        <v/>
      </c>
      <c r="EX225" s="49" t="str">
        <f t="shared" si="407"/>
        <v/>
      </c>
      <c r="EY225" s="49" t="str">
        <f t="shared" si="408"/>
        <v/>
      </c>
      <c r="EZ225" s="49" t="str">
        <f t="shared" si="409"/>
        <v/>
      </c>
      <c r="FB225" s="49"/>
      <c r="FC225" s="49" t="str">
        <f t="shared" si="410"/>
        <v/>
      </c>
      <c r="FD225" s="49" t="str">
        <f t="shared" si="411"/>
        <v/>
      </c>
      <c r="FE225" s="49" t="str">
        <f t="shared" si="412"/>
        <v/>
      </c>
      <c r="FF225" s="49" t="str">
        <f t="shared" si="413"/>
        <v/>
      </c>
      <c r="FG225" s="49" t="str">
        <f t="shared" si="414"/>
        <v/>
      </c>
      <c r="FH225" s="49" t="str">
        <f t="shared" si="415"/>
        <v/>
      </c>
      <c r="FI225" s="49" t="str">
        <f t="shared" si="416"/>
        <v/>
      </c>
      <c r="FJ225" s="49" t="str">
        <f t="shared" si="417"/>
        <v/>
      </c>
      <c r="FL225" s="49"/>
      <c r="FM225" s="49" t="str">
        <f t="shared" si="418"/>
        <v/>
      </c>
      <c r="FN225" s="49" t="str">
        <f t="shared" si="419"/>
        <v/>
      </c>
      <c r="FO225" s="49" t="str">
        <f t="shared" si="420"/>
        <v/>
      </c>
      <c r="FP225" s="49" t="str">
        <f t="shared" si="421"/>
        <v/>
      </c>
      <c r="FQ225" s="49" t="str">
        <f t="shared" si="422"/>
        <v/>
      </c>
      <c r="FR225" s="49" t="str">
        <f t="shared" si="423"/>
        <v/>
      </c>
      <c r="FS225" s="49" t="str">
        <f t="shared" si="424"/>
        <v/>
      </c>
      <c r="FT225" s="49" t="str">
        <f t="shared" si="425"/>
        <v/>
      </c>
      <c r="FV225" s="49"/>
      <c r="FW225" s="49" t="str">
        <f t="shared" si="426"/>
        <v/>
      </c>
      <c r="FX225" s="49" t="str">
        <f t="shared" si="427"/>
        <v/>
      </c>
      <c r="FY225" s="49" t="str">
        <f t="shared" si="428"/>
        <v/>
      </c>
      <c r="FZ225" s="49" t="str">
        <f t="shared" si="429"/>
        <v/>
      </c>
      <c r="GA225" s="49" t="str">
        <f t="shared" si="430"/>
        <v/>
      </c>
      <c r="GB225" s="49" t="str">
        <f t="shared" si="431"/>
        <v/>
      </c>
      <c r="GC225" s="49" t="str">
        <f t="shared" si="432"/>
        <v/>
      </c>
      <c r="GD225" s="49" t="str">
        <f t="shared" si="433"/>
        <v/>
      </c>
      <c r="GF225" s="49"/>
      <c r="GG225" s="49" t="str">
        <f t="shared" si="434"/>
        <v/>
      </c>
      <c r="GH225" s="49" t="str">
        <f t="shared" si="435"/>
        <v/>
      </c>
      <c r="GI225" s="49" t="str">
        <f t="shared" si="436"/>
        <v/>
      </c>
      <c r="GJ225" s="49" t="str">
        <f t="shared" si="437"/>
        <v/>
      </c>
      <c r="GK225" s="49" t="str">
        <f t="shared" si="438"/>
        <v/>
      </c>
      <c r="GL225" s="49" t="str">
        <f t="shared" si="439"/>
        <v/>
      </c>
      <c r="GM225" s="49" t="str">
        <f t="shared" si="440"/>
        <v/>
      </c>
      <c r="GN225" s="49" t="str">
        <f t="shared" si="441"/>
        <v/>
      </c>
      <c r="GP225" s="49"/>
      <c r="GQ225" s="49" t="str">
        <f t="shared" si="442"/>
        <v/>
      </c>
      <c r="GR225" s="49" t="str">
        <f t="shared" si="443"/>
        <v/>
      </c>
      <c r="GS225" s="49" t="str">
        <f t="shared" si="444"/>
        <v/>
      </c>
      <c r="GT225" s="49" t="str">
        <f t="shared" si="445"/>
        <v/>
      </c>
      <c r="GU225" s="49" t="str">
        <f t="shared" si="446"/>
        <v/>
      </c>
      <c r="GV225" s="49" t="str">
        <f t="shared" si="447"/>
        <v/>
      </c>
      <c r="GW225" s="49" t="str">
        <f t="shared" si="448"/>
        <v/>
      </c>
      <c r="GX225" s="49" t="str">
        <f t="shared" si="449"/>
        <v/>
      </c>
    </row>
    <row r="226" spans="17:206" x14ac:dyDescent="0.2">
      <c r="Q226" s="65">
        <v>15</v>
      </c>
      <c r="R226" s="201" t="str">
        <f>Syst_Typ2!DA42</f>
        <v/>
      </c>
      <c r="S226" s="201">
        <f>Syst_Typ2!F42</f>
        <v>0</v>
      </c>
      <c r="T226" s="201" t="str">
        <f>Syst_Typ2!W42</f>
        <v/>
      </c>
      <c r="U226" s="201">
        <f>Syst_Typ2!CT42</f>
        <v>0</v>
      </c>
      <c r="V226" s="201" t="str">
        <f>Syst_Typ2!X42</f>
        <v/>
      </c>
      <c r="W226" s="53" t="str">
        <f>Syst_Typ2!AW42</f>
        <v/>
      </c>
      <c r="X226" s="53">
        <f>Syst_Typ2!BF42</f>
        <v>0</v>
      </c>
      <c r="Y226" s="53">
        <f>Syst_Typ2!AZ42</f>
        <v>0</v>
      </c>
      <c r="AB226" s="49"/>
      <c r="AC226" s="49" t="str">
        <f t="shared" si="306"/>
        <v/>
      </c>
      <c r="AD226" s="49" t="str">
        <f t="shared" si="307"/>
        <v/>
      </c>
      <c r="AE226" s="49" t="str">
        <f t="shared" si="308"/>
        <v/>
      </c>
      <c r="AF226" s="49" t="str">
        <f t="shared" si="309"/>
        <v/>
      </c>
      <c r="AG226" s="49" t="str">
        <f t="shared" si="310"/>
        <v/>
      </c>
      <c r="AH226" s="49" t="str">
        <f t="shared" si="311"/>
        <v/>
      </c>
      <c r="AI226" s="49" t="str">
        <f t="shared" si="312"/>
        <v/>
      </c>
      <c r="AJ226" s="49" t="str">
        <f t="shared" si="313"/>
        <v/>
      </c>
      <c r="AL226" s="49"/>
      <c r="AM226" s="49" t="str">
        <f t="shared" si="314"/>
        <v/>
      </c>
      <c r="AN226" s="49" t="str">
        <f t="shared" si="315"/>
        <v/>
      </c>
      <c r="AO226" s="49" t="str">
        <f t="shared" si="316"/>
        <v/>
      </c>
      <c r="AP226" s="49" t="str">
        <f t="shared" si="317"/>
        <v/>
      </c>
      <c r="AQ226" s="49" t="str">
        <f t="shared" si="318"/>
        <v/>
      </c>
      <c r="AR226" s="49" t="str">
        <f t="shared" si="319"/>
        <v/>
      </c>
      <c r="AS226" s="49" t="str">
        <f t="shared" si="320"/>
        <v/>
      </c>
      <c r="AT226" s="49" t="str">
        <f t="shared" si="321"/>
        <v/>
      </c>
      <c r="AV226" s="49"/>
      <c r="AW226" s="49" t="str">
        <f t="shared" si="322"/>
        <v/>
      </c>
      <c r="AX226" s="49" t="str">
        <f t="shared" si="323"/>
        <v/>
      </c>
      <c r="AY226" s="49" t="str">
        <f t="shared" si="324"/>
        <v/>
      </c>
      <c r="AZ226" s="49" t="str">
        <f t="shared" si="325"/>
        <v/>
      </c>
      <c r="BA226" s="49" t="str">
        <f t="shared" si="326"/>
        <v/>
      </c>
      <c r="BB226" s="49" t="str">
        <f t="shared" si="327"/>
        <v/>
      </c>
      <c r="BC226" s="49" t="str">
        <f t="shared" si="328"/>
        <v/>
      </c>
      <c r="BD226" s="49" t="str">
        <f t="shared" si="329"/>
        <v/>
      </c>
      <c r="BF226" s="49"/>
      <c r="BG226" s="49" t="str">
        <f t="shared" si="330"/>
        <v/>
      </c>
      <c r="BH226" s="49" t="str">
        <f t="shared" si="331"/>
        <v/>
      </c>
      <c r="BI226" s="49" t="str">
        <f t="shared" si="332"/>
        <v/>
      </c>
      <c r="BJ226" s="49" t="str">
        <f t="shared" si="333"/>
        <v/>
      </c>
      <c r="BK226" s="49" t="str">
        <f t="shared" si="334"/>
        <v/>
      </c>
      <c r="BL226" s="49" t="str">
        <f t="shared" si="335"/>
        <v/>
      </c>
      <c r="BM226" s="49" t="str">
        <f t="shared" si="336"/>
        <v/>
      </c>
      <c r="BN226" s="49" t="str">
        <f t="shared" si="337"/>
        <v/>
      </c>
      <c r="BP226" s="49"/>
      <c r="BQ226" s="49" t="str">
        <f t="shared" si="338"/>
        <v/>
      </c>
      <c r="BR226" s="49" t="str">
        <f t="shared" si="339"/>
        <v/>
      </c>
      <c r="BS226" s="49" t="str">
        <f t="shared" si="340"/>
        <v/>
      </c>
      <c r="BT226" s="49" t="str">
        <f t="shared" si="341"/>
        <v/>
      </c>
      <c r="BU226" s="49" t="str">
        <f t="shared" si="342"/>
        <v/>
      </c>
      <c r="BV226" s="49" t="str">
        <f t="shared" si="343"/>
        <v/>
      </c>
      <c r="BW226" s="49" t="str">
        <f t="shared" si="344"/>
        <v/>
      </c>
      <c r="BX226" s="49" t="str">
        <f t="shared" si="345"/>
        <v/>
      </c>
      <c r="BZ226" s="49"/>
      <c r="CA226" s="49" t="str">
        <f t="shared" si="346"/>
        <v/>
      </c>
      <c r="CB226" s="49" t="str">
        <f t="shared" si="347"/>
        <v/>
      </c>
      <c r="CC226" s="49" t="str">
        <f t="shared" si="348"/>
        <v/>
      </c>
      <c r="CD226" s="49" t="str">
        <f t="shared" si="349"/>
        <v/>
      </c>
      <c r="CE226" s="49" t="str">
        <f t="shared" si="350"/>
        <v/>
      </c>
      <c r="CF226" s="49" t="str">
        <f t="shared" si="351"/>
        <v/>
      </c>
      <c r="CG226" s="49" t="str">
        <f t="shared" si="352"/>
        <v/>
      </c>
      <c r="CH226" s="49" t="str">
        <f t="shared" si="353"/>
        <v/>
      </c>
      <c r="CJ226" s="49"/>
      <c r="CK226" s="49" t="str">
        <f t="shared" si="354"/>
        <v/>
      </c>
      <c r="CL226" s="49" t="str">
        <f t="shared" si="355"/>
        <v/>
      </c>
      <c r="CM226" s="49" t="str">
        <f t="shared" si="356"/>
        <v/>
      </c>
      <c r="CN226" s="49" t="str">
        <f t="shared" si="357"/>
        <v/>
      </c>
      <c r="CO226" s="49" t="str">
        <f t="shared" si="358"/>
        <v/>
      </c>
      <c r="CP226" s="49" t="str">
        <f t="shared" si="359"/>
        <v/>
      </c>
      <c r="CQ226" s="49" t="str">
        <f t="shared" si="360"/>
        <v/>
      </c>
      <c r="CR226" s="49" t="str">
        <f t="shared" si="361"/>
        <v/>
      </c>
      <c r="CT226" s="49"/>
      <c r="CU226" s="49" t="str">
        <f t="shared" si="362"/>
        <v/>
      </c>
      <c r="CV226" s="49" t="str">
        <f t="shared" si="363"/>
        <v/>
      </c>
      <c r="CW226" s="49" t="str">
        <f t="shared" si="364"/>
        <v/>
      </c>
      <c r="CX226" s="49" t="str">
        <f t="shared" si="365"/>
        <v/>
      </c>
      <c r="CY226" s="49" t="str">
        <f t="shared" si="366"/>
        <v/>
      </c>
      <c r="CZ226" s="49" t="str">
        <f t="shared" si="367"/>
        <v/>
      </c>
      <c r="DA226" s="49" t="str">
        <f t="shared" si="368"/>
        <v/>
      </c>
      <c r="DB226" s="49" t="str">
        <f t="shared" si="369"/>
        <v/>
      </c>
      <c r="DD226" s="49"/>
      <c r="DE226" s="49" t="str">
        <f t="shared" si="370"/>
        <v/>
      </c>
      <c r="DF226" s="49" t="str">
        <f t="shared" si="371"/>
        <v/>
      </c>
      <c r="DG226" s="49" t="str">
        <f t="shared" si="372"/>
        <v/>
      </c>
      <c r="DH226" s="49" t="str">
        <f t="shared" si="373"/>
        <v/>
      </c>
      <c r="DI226" s="49" t="str">
        <f t="shared" si="374"/>
        <v/>
      </c>
      <c r="DJ226" s="49" t="str">
        <f t="shared" si="375"/>
        <v/>
      </c>
      <c r="DK226" s="49" t="str">
        <f t="shared" si="376"/>
        <v/>
      </c>
      <c r="DL226" s="49" t="str">
        <f t="shared" si="377"/>
        <v/>
      </c>
      <c r="DN226" s="49"/>
      <c r="DO226" s="49" t="str">
        <f t="shared" si="378"/>
        <v/>
      </c>
      <c r="DP226" s="49" t="str">
        <f t="shared" si="379"/>
        <v/>
      </c>
      <c r="DQ226" s="49" t="str">
        <f t="shared" si="380"/>
        <v/>
      </c>
      <c r="DR226" s="49" t="str">
        <f t="shared" si="381"/>
        <v/>
      </c>
      <c r="DS226" s="49" t="str">
        <f t="shared" si="382"/>
        <v/>
      </c>
      <c r="DT226" s="49" t="str">
        <f t="shared" si="383"/>
        <v/>
      </c>
      <c r="DU226" s="49" t="str">
        <f t="shared" si="384"/>
        <v/>
      </c>
      <c r="DV226" s="49" t="str">
        <f t="shared" si="385"/>
        <v/>
      </c>
      <c r="DX226" s="49"/>
      <c r="DY226" s="49" t="str">
        <f t="shared" si="386"/>
        <v/>
      </c>
      <c r="DZ226" s="49" t="str">
        <f t="shared" si="387"/>
        <v/>
      </c>
      <c r="EA226" s="49" t="str">
        <f t="shared" si="388"/>
        <v/>
      </c>
      <c r="EB226" s="49" t="str">
        <f t="shared" si="389"/>
        <v/>
      </c>
      <c r="EC226" s="49" t="str">
        <f t="shared" si="390"/>
        <v/>
      </c>
      <c r="ED226" s="49" t="str">
        <f t="shared" si="391"/>
        <v/>
      </c>
      <c r="EE226" s="49" t="str">
        <f t="shared" si="392"/>
        <v/>
      </c>
      <c r="EF226" s="49" t="str">
        <f t="shared" si="393"/>
        <v/>
      </c>
      <c r="EH226" s="49"/>
      <c r="EI226" s="49" t="str">
        <f t="shared" si="394"/>
        <v/>
      </c>
      <c r="EJ226" s="49" t="str">
        <f t="shared" si="395"/>
        <v/>
      </c>
      <c r="EK226" s="49" t="str">
        <f t="shared" si="396"/>
        <v/>
      </c>
      <c r="EL226" s="49" t="str">
        <f t="shared" si="397"/>
        <v/>
      </c>
      <c r="EM226" s="49" t="str">
        <f t="shared" si="398"/>
        <v/>
      </c>
      <c r="EN226" s="49" t="str">
        <f t="shared" si="399"/>
        <v/>
      </c>
      <c r="EO226" s="49" t="str">
        <f t="shared" si="400"/>
        <v/>
      </c>
      <c r="EP226" s="49" t="str">
        <f t="shared" si="401"/>
        <v/>
      </c>
      <c r="ER226" s="49"/>
      <c r="ES226" s="49" t="str">
        <f t="shared" si="402"/>
        <v/>
      </c>
      <c r="ET226" s="49" t="str">
        <f t="shared" si="403"/>
        <v/>
      </c>
      <c r="EU226" s="49" t="str">
        <f t="shared" si="404"/>
        <v/>
      </c>
      <c r="EV226" s="49" t="str">
        <f t="shared" si="405"/>
        <v/>
      </c>
      <c r="EW226" s="49" t="str">
        <f t="shared" si="406"/>
        <v/>
      </c>
      <c r="EX226" s="49" t="str">
        <f t="shared" si="407"/>
        <v/>
      </c>
      <c r="EY226" s="49" t="str">
        <f t="shared" si="408"/>
        <v/>
      </c>
      <c r="EZ226" s="49" t="str">
        <f t="shared" si="409"/>
        <v/>
      </c>
      <c r="FB226" s="49"/>
      <c r="FC226" s="49" t="str">
        <f t="shared" si="410"/>
        <v/>
      </c>
      <c r="FD226" s="49" t="str">
        <f t="shared" si="411"/>
        <v/>
      </c>
      <c r="FE226" s="49" t="str">
        <f t="shared" si="412"/>
        <v/>
      </c>
      <c r="FF226" s="49" t="str">
        <f t="shared" si="413"/>
        <v/>
      </c>
      <c r="FG226" s="49" t="str">
        <f t="shared" si="414"/>
        <v/>
      </c>
      <c r="FH226" s="49" t="str">
        <f t="shared" si="415"/>
        <v/>
      </c>
      <c r="FI226" s="49" t="str">
        <f t="shared" si="416"/>
        <v/>
      </c>
      <c r="FJ226" s="49" t="str">
        <f t="shared" si="417"/>
        <v/>
      </c>
      <c r="FL226" s="49"/>
      <c r="FM226" s="49" t="str">
        <f t="shared" si="418"/>
        <v/>
      </c>
      <c r="FN226" s="49" t="str">
        <f t="shared" si="419"/>
        <v/>
      </c>
      <c r="FO226" s="49" t="str">
        <f t="shared" si="420"/>
        <v/>
      </c>
      <c r="FP226" s="49" t="str">
        <f t="shared" si="421"/>
        <v/>
      </c>
      <c r="FQ226" s="49" t="str">
        <f t="shared" si="422"/>
        <v/>
      </c>
      <c r="FR226" s="49" t="str">
        <f t="shared" si="423"/>
        <v/>
      </c>
      <c r="FS226" s="49" t="str">
        <f t="shared" si="424"/>
        <v/>
      </c>
      <c r="FT226" s="49" t="str">
        <f t="shared" si="425"/>
        <v/>
      </c>
      <c r="FV226" s="49"/>
      <c r="FW226" s="49" t="str">
        <f t="shared" si="426"/>
        <v/>
      </c>
      <c r="FX226" s="49" t="str">
        <f t="shared" si="427"/>
        <v/>
      </c>
      <c r="FY226" s="49" t="str">
        <f t="shared" si="428"/>
        <v/>
      </c>
      <c r="FZ226" s="49" t="str">
        <f t="shared" si="429"/>
        <v/>
      </c>
      <c r="GA226" s="49" t="str">
        <f t="shared" si="430"/>
        <v/>
      </c>
      <c r="GB226" s="49" t="str">
        <f t="shared" si="431"/>
        <v/>
      </c>
      <c r="GC226" s="49" t="str">
        <f t="shared" si="432"/>
        <v/>
      </c>
      <c r="GD226" s="49" t="str">
        <f t="shared" si="433"/>
        <v/>
      </c>
      <c r="GF226" s="49"/>
      <c r="GG226" s="49" t="str">
        <f t="shared" si="434"/>
        <v/>
      </c>
      <c r="GH226" s="49" t="str">
        <f t="shared" si="435"/>
        <v/>
      </c>
      <c r="GI226" s="49" t="str">
        <f t="shared" si="436"/>
        <v/>
      </c>
      <c r="GJ226" s="49" t="str">
        <f t="shared" si="437"/>
        <v/>
      </c>
      <c r="GK226" s="49" t="str">
        <f t="shared" si="438"/>
        <v/>
      </c>
      <c r="GL226" s="49" t="str">
        <f t="shared" si="439"/>
        <v/>
      </c>
      <c r="GM226" s="49" t="str">
        <f t="shared" si="440"/>
        <v/>
      </c>
      <c r="GN226" s="49" t="str">
        <f t="shared" si="441"/>
        <v/>
      </c>
      <c r="GP226" s="49"/>
      <c r="GQ226" s="49" t="str">
        <f t="shared" si="442"/>
        <v/>
      </c>
      <c r="GR226" s="49" t="str">
        <f t="shared" si="443"/>
        <v/>
      </c>
      <c r="GS226" s="49" t="str">
        <f t="shared" si="444"/>
        <v/>
      </c>
      <c r="GT226" s="49" t="str">
        <f t="shared" si="445"/>
        <v/>
      </c>
      <c r="GU226" s="49" t="str">
        <f t="shared" si="446"/>
        <v/>
      </c>
      <c r="GV226" s="49" t="str">
        <f t="shared" si="447"/>
        <v/>
      </c>
      <c r="GW226" s="49" t="str">
        <f t="shared" si="448"/>
        <v/>
      </c>
      <c r="GX226" s="49" t="str">
        <f t="shared" si="449"/>
        <v/>
      </c>
    </row>
    <row r="227" spans="17:206" x14ac:dyDescent="0.2">
      <c r="Q227" s="65">
        <v>16</v>
      </c>
      <c r="R227" s="201" t="str">
        <f>Syst_Typ2!DA43</f>
        <v/>
      </c>
      <c r="S227" s="201">
        <f>Syst_Typ2!F43</f>
        <v>0</v>
      </c>
      <c r="T227" s="201" t="str">
        <f>Syst_Typ2!W43</f>
        <v/>
      </c>
      <c r="U227" s="201">
        <f>Syst_Typ2!CT43</f>
        <v>0</v>
      </c>
      <c r="V227" s="201" t="str">
        <f>Syst_Typ2!X43</f>
        <v/>
      </c>
      <c r="W227" s="53" t="str">
        <f>Syst_Typ2!AW43</f>
        <v/>
      </c>
      <c r="X227" s="53">
        <f>Syst_Typ2!BF43</f>
        <v>0</v>
      </c>
      <c r="Y227" s="53">
        <f>Syst_Typ2!AZ43</f>
        <v>0</v>
      </c>
      <c r="AB227" s="49"/>
      <c r="AC227" s="49" t="str">
        <f t="shared" si="306"/>
        <v/>
      </c>
      <c r="AD227" s="49" t="str">
        <f t="shared" si="307"/>
        <v/>
      </c>
      <c r="AE227" s="49" t="str">
        <f t="shared" si="308"/>
        <v/>
      </c>
      <c r="AF227" s="49" t="str">
        <f t="shared" si="309"/>
        <v/>
      </c>
      <c r="AG227" s="49" t="str">
        <f t="shared" si="310"/>
        <v/>
      </c>
      <c r="AH227" s="49" t="str">
        <f t="shared" si="311"/>
        <v/>
      </c>
      <c r="AI227" s="49" t="str">
        <f t="shared" si="312"/>
        <v/>
      </c>
      <c r="AJ227" s="49" t="str">
        <f t="shared" si="313"/>
        <v/>
      </c>
      <c r="AL227" s="49"/>
      <c r="AM227" s="49" t="str">
        <f t="shared" si="314"/>
        <v/>
      </c>
      <c r="AN227" s="49" t="str">
        <f t="shared" si="315"/>
        <v/>
      </c>
      <c r="AO227" s="49" t="str">
        <f t="shared" si="316"/>
        <v/>
      </c>
      <c r="AP227" s="49" t="str">
        <f t="shared" si="317"/>
        <v/>
      </c>
      <c r="AQ227" s="49" t="str">
        <f t="shared" si="318"/>
        <v/>
      </c>
      <c r="AR227" s="49" t="str">
        <f t="shared" si="319"/>
        <v/>
      </c>
      <c r="AS227" s="49" t="str">
        <f t="shared" si="320"/>
        <v/>
      </c>
      <c r="AT227" s="49" t="str">
        <f t="shared" si="321"/>
        <v/>
      </c>
      <c r="AV227" s="49"/>
      <c r="AW227" s="49" t="str">
        <f t="shared" si="322"/>
        <v/>
      </c>
      <c r="AX227" s="49" t="str">
        <f t="shared" si="323"/>
        <v/>
      </c>
      <c r="AY227" s="49" t="str">
        <f t="shared" si="324"/>
        <v/>
      </c>
      <c r="AZ227" s="49" t="str">
        <f t="shared" si="325"/>
        <v/>
      </c>
      <c r="BA227" s="49" t="str">
        <f t="shared" si="326"/>
        <v/>
      </c>
      <c r="BB227" s="49" t="str">
        <f t="shared" si="327"/>
        <v/>
      </c>
      <c r="BC227" s="49" t="str">
        <f t="shared" si="328"/>
        <v/>
      </c>
      <c r="BD227" s="49" t="str">
        <f t="shared" si="329"/>
        <v/>
      </c>
      <c r="BF227" s="49"/>
      <c r="BG227" s="49" t="str">
        <f t="shared" si="330"/>
        <v/>
      </c>
      <c r="BH227" s="49" t="str">
        <f t="shared" si="331"/>
        <v/>
      </c>
      <c r="BI227" s="49" t="str">
        <f t="shared" si="332"/>
        <v/>
      </c>
      <c r="BJ227" s="49" t="str">
        <f t="shared" si="333"/>
        <v/>
      </c>
      <c r="BK227" s="49" t="str">
        <f t="shared" si="334"/>
        <v/>
      </c>
      <c r="BL227" s="49" t="str">
        <f t="shared" si="335"/>
        <v/>
      </c>
      <c r="BM227" s="49" t="str">
        <f t="shared" si="336"/>
        <v/>
      </c>
      <c r="BN227" s="49" t="str">
        <f t="shared" si="337"/>
        <v/>
      </c>
      <c r="BP227" s="49"/>
      <c r="BQ227" s="49" t="str">
        <f t="shared" si="338"/>
        <v/>
      </c>
      <c r="BR227" s="49" t="str">
        <f t="shared" si="339"/>
        <v/>
      </c>
      <c r="BS227" s="49" t="str">
        <f t="shared" si="340"/>
        <v/>
      </c>
      <c r="BT227" s="49" t="str">
        <f t="shared" si="341"/>
        <v/>
      </c>
      <c r="BU227" s="49" t="str">
        <f t="shared" si="342"/>
        <v/>
      </c>
      <c r="BV227" s="49" t="str">
        <f t="shared" si="343"/>
        <v/>
      </c>
      <c r="BW227" s="49" t="str">
        <f t="shared" si="344"/>
        <v/>
      </c>
      <c r="BX227" s="49" t="str">
        <f t="shared" si="345"/>
        <v/>
      </c>
      <c r="BZ227" s="49"/>
      <c r="CA227" s="49" t="str">
        <f t="shared" si="346"/>
        <v/>
      </c>
      <c r="CB227" s="49" t="str">
        <f t="shared" si="347"/>
        <v/>
      </c>
      <c r="CC227" s="49" t="str">
        <f t="shared" si="348"/>
        <v/>
      </c>
      <c r="CD227" s="49" t="str">
        <f t="shared" si="349"/>
        <v/>
      </c>
      <c r="CE227" s="49" t="str">
        <f t="shared" si="350"/>
        <v/>
      </c>
      <c r="CF227" s="49" t="str">
        <f t="shared" si="351"/>
        <v/>
      </c>
      <c r="CG227" s="49" t="str">
        <f t="shared" si="352"/>
        <v/>
      </c>
      <c r="CH227" s="49" t="str">
        <f t="shared" si="353"/>
        <v/>
      </c>
      <c r="CJ227" s="49"/>
      <c r="CK227" s="49" t="str">
        <f t="shared" si="354"/>
        <v/>
      </c>
      <c r="CL227" s="49" t="str">
        <f t="shared" si="355"/>
        <v/>
      </c>
      <c r="CM227" s="49" t="str">
        <f t="shared" si="356"/>
        <v/>
      </c>
      <c r="CN227" s="49" t="str">
        <f t="shared" si="357"/>
        <v/>
      </c>
      <c r="CO227" s="49" t="str">
        <f t="shared" si="358"/>
        <v/>
      </c>
      <c r="CP227" s="49" t="str">
        <f t="shared" si="359"/>
        <v/>
      </c>
      <c r="CQ227" s="49" t="str">
        <f t="shared" si="360"/>
        <v/>
      </c>
      <c r="CR227" s="49" t="str">
        <f t="shared" si="361"/>
        <v/>
      </c>
      <c r="CT227" s="49"/>
      <c r="CU227" s="49" t="str">
        <f t="shared" si="362"/>
        <v/>
      </c>
      <c r="CV227" s="49" t="str">
        <f t="shared" si="363"/>
        <v/>
      </c>
      <c r="CW227" s="49" t="str">
        <f t="shared" si="364"/>
        <v/>
      </c>
      <c r="CX227" s="49" t="str">
        <f t="shared" si="365"/>
        <v/>
      </c>
      <c r="CY227" s="49" t="str">
        <f t="shared" si="366"/>
        <v/>
      </c>
      <c r="CZ227" s="49" t="str">
        <f t="shared" si="367"/>
        <v/>
      </c>
      <c r="DA227" s="49" t="str">
        <f t="shared" si="368"/>
        <v/>
      </c>
      <c r="DB227" s="49" t="str">
        <f t="shared" si="369"/>
        <v/>
      </c>
      <c r="DD227" s="49"/>
      <c r="DE227" s="49" t="str">
        <f t="shared" si="370"/>
        <v/>
      </c>
      <c r="DF227" s="49" t="str">
        <f t="shared" si="371"/>
        <v/>
      </c>
      <c r="DG227" s="49" t="str">
        <f t="shared" si="372"/>
        <v/>
      </c>
      <c r="DH227" s="49" t="str">
        <f t="shared" si="373"/>
        <v/>
      </c>
      <c r="DI227" s="49" t="str">
        <f t="shared" si="374"/>
        <v/>
      </c>
      <c r="DJ227" s="49" t="str">
        <f t="shared" si="375"/>
        <v/>
      </c>
      <c r="DK227" s="49" t="str">
        <f t="shared" si="376"/>
        <v/>
      </c>
      <c r="DL227" s="49" t="str">
        <f t="shared" si="377"/>
        <v/>
      </c>
      <c r="DN227" s="49"/>
      <c r="DO227" s="49" t="str">
        <f t="shared" si="378"/>
        <v/>
      </c>
      <c r="DP227" s="49" t="str">
        <f t="shared" si="379"/>
        <v/>
      </c>
      <c r="DQ227" s="49" t="str">
        <f t="shared" si="380"/>
        <v/>
      </c>
      <c r="DR227" s="49" t="str">
        <f t="shared" si="381"/>
        <v/>
      </c>
      <c r="DS227" s="49" t="str">
        <f t="shared" si="382"/>
        <v/>
      </c>
      <c r="DT227" s="49" t="str">
        <f t="shared" si="383"/>
        <v/>
      </c>
      <c r="DU227" s="49" t="str">
        <f t="shared" si="384"/>
        <v/>
      </c>
      <c r="DV227" s="49" t="str">
        <f t="shared" si="385"/>
        <v/>
      </c>
      <c r="DX227" s="49"/>
      <c r="DY227" s="49" t="str">
        <f t="shared" si="386"/>
        <v/>
      </c>
      <c r="DZ227" s="49" t="str">
        <f t="shared" si="387"/>
        <v/>
      </c>
      <c r="EA227" s="49" t="str">
        <f t="shared" si="388"/>
        <v/>
      </c>
      <c r="EB227" s="49" t="str">
        <f t="shared" si="389"/>
        <v/>
      </c>
      <c r="EC227" s="49" t="str">
        <f t="shared" si="390"/>
        <v/>
      </c>
      <c r="ED227" s="49" t="str">
        <f t="shared" si="391"/>
        <v/>
      </c>
      <c r="EE227" s="49" t="str">
        <f t="shared" si="392"/>
        <v/>
      </c>
      <c r="EF227" s="49" t="str">
        <f t="shared" si="393"/>
        <v/>
      </c>
      <c r="EH227" s="49"/>
      <c r="EI227" s="49" t="str">
        <f t="shared" si="394"/>
        <v/>
      </c>
      <c r="EJ227" s="49" t="str">
        <f t="shared" si="395"/>
        <v/>
      </c>
      <c r="EK227" s="49" t="str">
        <f t="shared" si="396"/>
        <v/>
      </c>
      <c r="EL227" s="49" t="str">
        <f t="shared" si="397"/>
        <v/>
      </c>
      <c r="EM227" s="49" t="str">
        <f t="shared" si="398"/>
        <v/>
      </c>
      <c r="EN227" s="49" t="str">
        <f t="shared" si="399"/>
        <v/>
      </c>
      <c r="EO227" s="49" t="str">
        <f t="shared" si="400"/>
        <v/>
      </c>
      <c r="EP227" s="49" t="str">
        <f t="shared" si="401"/>
        <v/>
      </c>
      <c r="ER227" s="49"/>
      <c r="ES227" s="49" t="str">
        <f t="shared" si="402"/>
        <v/>
      </c>
      <c r="ET227" s="49" t="str">
        <f t="shared" si="403"/>
        <v/>
      </c>
      <c r="EU227" s="49" t="str">
        <f t="shared" si="404"/>
        <v/>
      </c>
      <c r="EV227" s="49" t="str">
        <f t="shared" si="405"/>
        <v/>
      </c>
      <c r="EW227" s="49" t="str">
        <f t="shared" si="406"/>
        <v/>
      </c>
      <c r="EX227" s="49" t="str">
        <f t="shared" si="407"/>
        <v/>
      </c>
      <c r="EY227" s="49" t="str">
        <f t="shared" si="408"/>
        <v/>
      </c>
      <c r="EZ227" s="49" t="str">
        <f t="shared" si="409"/>
        <v/>
      </c>
      <c r="FB227" s="49"/>
      <c r="FC227" s="49" t="str">
        <f t="shared" si="410"/>
        <v/>
      </c>
      <c r="FD227" s="49" t="str">
        <f t="shared" si="411"/>
        <v/>
      </c>
      <c r="FE227" s="49" t="str">
        <f t="shared" si="412"/>
        <v/>
      </c>
      <c r="FF227" s="49" t="str">
        <f t="shared" si="413"/>
        <v/>
      </c>
      <c r="FG227" s="49" t="str">
        <f t="shared" si="414"/>
        <v/>
      </c>
      <c r="FH227" s="49" t="str">
        <f t="shared" si="415"/>
        <v/>
      </c>
      <c r="FI227" s="49" t="str">
        <f t="shared" si="416"/>
        <v/>
      </c>
      <c r="FJ227" s="49" t="str">
        <f t="shared" si="417"/>
        <v/>
      </c>
      <c r="FL227" s="49"/>
      <c r="FM227" s="49" t="str">
        <f t="shared" si="418"/>
        <v/>
      </c>
      <c r="FN227" s="49" t="str">
        <f t="shared" si="419"/>
        <v/>
      </c>
      <c r="FO227" s="49" t="str">
        <f t="shared" si="420"/>
        <v/>
      </c>
      <c r="FP227" s="49" t="str">
        <f t="shared" si="421"/>
        <v/>
      </c>
      <c r="FQ227" s="49" t="str">
        <f t="shared" si="422"/>
        <v/>
      </c>
      <c r="FR227" s="49" t="str">
        <f t="shared" si="423"/>
        <v/>
      </c>
      <c r="FS227" s="49" t="str">
        <f t="shared" si="424"/>
        <v/>
      </c>
      <c r="FT227" s="49" t="str">
        <f t="shared" si="425"/>
        <v/>
      </c>
      <c r="FV227" s="49"/>
      <c r="FW227" s="49" t="str">
        <f t="shared" si="426"/>
        <v/>
      </c>
      <c r="FX227" s="49" t="str">
        <f t="shared" si="427"/>
        <v/>
      </c>
      <c r="FY227" s="49" t="str">
        <f t="shared" si="428"/>
        <v/>
      </c>
      <c r="FZ227" s="49" t="str">
        <f t="shared" si="429"/>
        <v/>
      </c>
      <c r="GA227" s="49" t="str">
        <f t="shared" si="430"/>
        <v/>
      </c>
      <c r="GB227" s="49" t="str">
        <f t="shared" si="431"/>
        <v/>
      </c>
      <c r="GC227" s="49" t="str">
        <f t="shared" si="432"/>
        <v/>
      </c>
      <c r="GD227" s="49" t="str">
        <f t="shared" si="433"/>
        <v/>
      </c>
      <c r="GF227" s="49"/>
      <c r="GG227" s="49" t="str">
        <f t="shared" si="434"/>
        <v/>
      </c>
      <c r="GH227" s="49" t="str">
        <f t="shared" si="435"/>
        <v/>
      </c>
      <c r="GI227" s="49" t="str">
        <f t="shared" si="436"/>
        <v/>
      </c>
      <c r="GJ227" s="49" t="str">
        <f t="shared" si="437"/>
        <v/>
      </c>
      <c r="GK227" s="49" t="str">
        <f t="shared" si="438"/>
        <v/>
      </c>
      <c r="GL227" s="49" t="str">
        <f t="shared" si="439"/>
        <v/>
      </c>
      <c r="GM227" s="49" t="str">
        <f t="shared" si="440"/>
        <v/>
      </c>
      <c r="GN227" s="49" t="str">
        <f t="shared" si="441"/>
        <v/>
      </c>
      <c r="GP227" s="49"/>
      <c r="GQ227" s="49" t="str">
        <f t="shared" si="442"/>
        <v/>
      </c>
      <c r="GR227" s="49" t="str">
        <f t="shared" si="443"/>
        <v/>
      </c>
      <c r="GS227" s="49" t="str">
        <f t="shared" si="444"/>
        <v/>
      </c>
      <c r="GT227" s="49" t="str">
        <f t="shared" si="445"/>
        <v/>
      </c>
      <c r="GU227" s="49" t="str">
        <f t="shared" si="446"/>
        <v/>
      </c>
      <c r="GV227" s="49" t="str">
        <f t="shared" si="447"/>
        <v/>
      </c>
      <c r="GW227" s="49" t="str">
        <f t="shared" si="448"/>
        <v/>
      </c>
      <c r="GX227" s="49" t="str">
        <f t="shared" si="449"/>
        <v/>
      </c>
    </row>
    <row r="228" spans="17:206" x14ac:dyDescent="0.2">
      <c r="Q228" s="65">
        <v>17</v>
      </c>
      <c r="R228" s="201" t="str">
        <f>Syst_Typ2!DA44</f>
        <v/>
      </c>
      <c r="S228" s="201">
        <f>Syst_Typ2!F44</f>
        <v>0</v>
      </c>
      <c r="T228" s="201" t="str">
        <f>Syst_Typ2!W44</f>
        <v/>
      </c>
      <c r="U228" s="201">
        <f>Syst_Typ2!CT44</f>
        <v>0</v>
      </c>
      <c r="V228" s="201" t="str">
        <f>Syst_Typ2!X44</f>
        <v/>
      </c>
      <c r="W228" s="53" t="str">
        <f>Syst_Typ2!AW44</f>
        <v/>
      </c>
      <c r="X228" s="53">
        <f>Syst_Typ2!BF44</f>
        <v>0</v>
      </c>
      <c r="Y228" s="53">
        <f>Syst_Typ2!AZ44</f>
        <v>0</v>
      </c>
      <c r="AB228" s="49"/>
      <c r="AC228" s="49" t="str">
        <f t="shared" si="306"/>
        <v/>
      </c>
      <c r="AD228" s="49" t="str">
        <f t="shared" si="307"/>
        <v/>
      </c>
      <c r="AE228" s="49" t="str">
        <f t="shared" si="308"/>
        <v/>
      </c>
      <c r="AF228" s="49" t="str">
        <f t="shared" si="309"/>
        <v/>
      </c>
      <c r="AG228" s="49" t="str">
        <f t="shared" si="310"/>
        <v/>
      </c>
      <c r="AH228" s="49" t="str">
        <f t="shared" si="311"/>
        <v/>
      </c>
      <c r="AI228" s="49" t="str">
        <f t="shared" si="312"/>
        <v/>
      </c>
      <c r="AJ228" s="49" t="str">
        <f t="shared" si="313"/>
        <v/>
      </c>
      <c r="AL228" s="49"/>
      <c r="AM228" s="49" t="str">
        <f t="shared" si="314"/>
        <v/>
      </c>
      <c r="AN228" s="49" t="str">
        <f t="shared" si="315"/>
        <v/>
      </c>
      <c r="AO228" s="49" t="str">
        <f t="shared" si="316"/>
        <v/>
      </c>
      <c r="AP228" s="49" t="str">
        <f t="shared" si="317"/>
        <v/>
      </c>
      <c r="AQ228" s="49" t="str">
        <f t="shared" si="318"/>
        <v/>
      </c>
      <c r="AR228" s="49" t="str">
        <f t="shared" si="319"/>
        <v/>
      </c>
      <c r="AS228" s="49" t="str">
        <f t="shared" si="320"/>
        <v/>
      </c>
      <c r="AT228" s="49" t="str">
        <f t="shared" si="321"/>
        <v/>
      </c>
      <c r="AV228" s="49"/>
      <c r="AW228" s="49" t="str">
        <f t="shared" si="322"/>
        <v/>
      </c>
      <c r="AX228" s="49" t="str">
        <f t="shared" si="323"/>
        <v/>
      </c>
      <c r="AY228" s="49" t="str">
        <f t="shared" si="324"/>
        <v/>
      </c>
      <c r="AZ228" s="49" t="str">
        <f t="shared" si="325"/>
        <v/>
      </c>
      <c r="BA228" s="49" t="str">
        <f t="shared" si="326"/>
        <v/>
      </c>
      <c r="BB228" s="49" t="str">
        <f t="shared" si="327"/>
        <v/>
      </c>
      <c r="BC228" s="49" t="str">
        <f t="shared" si="328"/>
        <v/>
      </c>
      <c r="BD228" s="49" t="str">
        <f t="shared" si="329"/>
        <v/>
      </c>
      <c r="BF228" s="49"/>
      <c r="BG228" s="49" t="str">
        <f t="shared" si="330"/>
        <v/>
      </c>
      <c r="BH228" s="49" t="str">
        <f t="shared" si="331"/>
        <v/>
      </c>
      <c r="BI228" s="49" t="str">
        <f t="shared" si="332"/>
        <v/>
      </c>
      <c r="BJ228" s="49" t="str">
        <f t="shared" si="333"/>
        <v/>
      </c>
      <c r="BK228" s="49" t="str">
        <f t="shared" si="334"/>
        <v/>
      </c>
      <c r="BL228" s="49" t="str">
        <f t="shared" si="335"/>
        <v/>
      </c>
      <c r="BM228" s="49" t="str">
        <f t="shared" si="336"/>
        <v/>
      </c>
      <c r="BN228" s="49" t="str">
        <f t="shared" si="337"/>
        <v/>
      </c>
      <c r="BP228" s="49"/>
      <c r="BQ228" s="49" t="str">
        <f t="shared" si="338"/>
        <v/>
      </c>
      <c r="BR228" s="49" t="str">
        <f t="shared" si="339"/>
        <v/>
      </c>
      <c r="BS228" s="49" t="str">
        <f t="shared" si="340"/>
        <v/>
      </c>
      <c r="BT228" s="49" t="str">
        <f t="shared" si="341"/>
        <v/>
      </c>
      <c r="BU228" s="49" t="str">
        <f t="shared" si="342"/>
        <v/>
      </c>
      <c r="BV228" s="49" t="str">
        <f t="shared" si="343"/>
        <v/>
      </c>
      <c r="BW228" s="49" t="str">
        <f t="shared" si="344"/>
        <v/>
      </c>
      <c r="BX228" s="49" t="str">
        <f t="shared" si="345"/>
        <v/>
      </c>
      <c r="BZ228" s="49"/>
      <c r="CA228" s="49" t="str">
        <f t="shared" si="346"/>
        <v/>
      </c>
      <c r="CB228" s="49" t="str">
        <f t="shared" si="347"/>
        <v/>
      </c>
      <c r="CC228" s="49" t="str">
        <f t="shared" si="348"/>
        <v/>
      </c>
      <c r="CD228" s="49" t="str">
        <f t="shared" si="349"/>
        <v/>
      </c>
      <c r="CE228" s="49" t="str">
        <f t="shared" si="350"/>
        <v/>
      </c>
      <c r="CF228" s="49" t="str">
        <f t="shared" si="351"/>
        <v/>
      </c>
      <c r="CG228" s="49" t="str">
        <f t="shared" si="352"/>
        <v/>
      </c>
      <c r="CH228" s="49" t="str">
        <f t="shared" si="353"/>
        <v/>
      </c>
      <c r="CJ228" s="49"/>
      <c r="CK228" s="49" t="str">
        <f t="shared" si="354"/>
        <v/>
      </c>
      <c r="CL228" s="49" t="str">
        <f t="shared" si="355"/>
        <v/>
      </c>
      <c r="CM228" s="49" t="str">
        <f t="shared" si="356"/>
        <v/>
      </c>
      <c r="CN228" s="49" t="str">
        <f t="shared" si="357"/>
        <v/>
      </c>
      <c r="CO228" s="49" t="str">
        <f t="shared" si="358"/>
        <v/>
      </c>
      <c r="CP228" s="49" t="str">
        <f t="shared" si="359"/>
        <v/>
      </c>
      <c r="CQ228" s="49" t="str">
        <f t="shared" si="360"/>
        <v/>
      </c>
      <c r="CR228" s="49" t="str">
        <f t="shared" si="361"/>
        <v/>
      </c>
      <c r="CT228" s="49"/>
      <c r="CU228" s="49" t="str">
        <f t="shared" si="362"/>
        <v/>
      </c>
      <c r="CV228" s="49" t="str">
        <f t="shared" si="363"/>
        <v/>
      </c>
      <c r="CW228" s="49" t="str">
        <f t="shared" si="364"/>
        <v/>
      </c>
      <c r="CX228" s="49" t="str">
        <f t="shared" si="365"/>
        <v/>
      </c>
      <c r="CY228" s="49" t="str">
        <f t="shared" si="366"/>
        <v/>
      </c>
      <c r="CZ228" s="49" t="str">
        <f t="shared" si="367"/>
        <v/>
      </c>
      <c r="DA228" s="49" t="str">
        <f t="shared" si="368"/>
        <v/>
      </c>
      <c r="DB228" s="49" t="str">
        <f t="shared" si="369"/>
        <v/>
      </c>
      <c r="DD228" s="49"/>
      <c r="DE228" s="49" t="str">
        <f t="shared" si="370"/>
        <v/>
      </c>
      <c r="DF228" s="49" t="str">
        <f t="shared" si="371"/>
        <v/>
      </c>
      <c r="DG228" s="49" t="str">
        <f t="shared" si="372"/>
        <v/>
      </c>
      <c r="DH228" s="49" t="str">
        <f t="shared" si="373"/>
        <v/>
      </c>
      <c r="DI228" s="49" t="str">
        <f t="shared" si="374"/>
        <v/>
      </c>
      <c r="DJ228" s="49" t="str">
        <f t="shared" si="375"/>
        <v/>
      </c>
      <c r="DK228" s="49" t="str">
        <f t="shared" si="376"/>
        <v/>
      </c>
      <c r="DL228" s="49" t="str">
        <f t="shared" si="377"/>
        <v/>
      </c>
      <c r="DN228" s="49"/>
      <c r="DO228" s="49" t="str">
        <f t="shared" si="378"/>
        <v/>
      </c>
      <c r="DP228" s="49" t="str">
        <f t="shared" si="379"/>
        <v/>
      </c>
      <c r="DQ228" s="49" t="str">
        <f t="shared" si="380"/>
        <v/>
      </c>
      <c r="DR228" s="49" t="str">
        <f t="shared" si="381"/>
        <v/>
      </c>
      <c r="DS228" s="49" t="str">
        <f t="shared" si="382"/>
        <v/>
      </c>
      <c r="DT228" s="49" t="str">
        <f t="shared" si="383"/>
        <v/>
      </c>
      <c r="DU228" s="49" t="str">
        <f t="shared" si="384"/>
        <v/>
      </c>
      <c r="DV228" s="49" t="str">
        <f t="shared" si="385"/>
        <v/>
      </c>
      <c r="DX228" s="49"/>
      <c r="DY228" s="49" t="str">
        <f t="shared" si="386"/>
        <v/>
      </c>
      <c r="DZ228" s="49" t="str">
        <f t="shared" si="387"/>
        <v/>
      </c>
      <c r="EA228" s="49" t="str">
        <f t="shared" si="388"/>
        <v/>
      </c>
      <c r="EB228" s="49" t="str">
        <f t="shared" si="389"/>
        <v/>
      </c>
      <c r="EC228" s="49" t="str">
        <f t="shared" si="390"/>
        <v/>
      </c>
      <c r="ED228" s="49" t="str">
        <f t="shared" si="391"/>
        <v/>
      </c>
      <c r="EE228" s="49" t="str">
        <f t="shared" si="392"/>
        <v/>
      </c>
      <c r="EF228" s="49" t="str">
        <f t="shared" si="393"/>
        <v/>
      </c>
      <c r="EH228" s="49"/>
      <c r="EI228" s="49" t="str">
        <f t="shared" si="394"/>
        <v/>
      </c>
      <c r="EJ228" s="49" t="str">
        <f t="shared" si="395"/>
        <v/>
      </c>
      <c r="EK228" s="49" t="str">
        <f t="shared" si="396"/>
        <v/>
      </c>
      <c r="EL228" s="49" t="str">
        <f t="shared" si="397"/>
        <v/>
      </c>
      <c r="EM228" s="49" t="str">
        <f t="shared" si="398"/>
        <v/>
      </c>
      <c r="EN228" s="49" t="str">
        <f t="shared" si="399"/>
        <v/>
      </c>
      <c r="EO228" s="49" t="str">
        <f t="shared" si="400"/>
        <v/>
      </c>
      <c r="EP228" s="49" t="str">
        <f t="shared" si="401"/>
        <v/>
      </c>
      <c r="ER228" s="49"/>
      <c r="ES228" s="49" t="str">
        <f t="shared" si="402"/>
        <v/>
      </c>
      <c r="ET228" s="49" t="str">
        <f t="shared" si="403"/>
        <v/>
      </c>
      <c r="EU228" s="49" t="str">
        <f t="shared" si="404"/>
        <v/>
      </c>
      <c r="EV228" s="49" t="str">
        <f t="shared" si="405"/>
        <v/>
      </c>
      <c r="EW228" s="49" t="str">
        <f t="shared" si="406"/>
        <v/>
      </c>
      <c r="EX228" s="49" t="str">
        <f t="shared" si="407"/>
        <v/>
      </c>
      <c r="EY228" s="49" t="str">
        <f t="shared" si="408"/>
        <v/>
      </c>
      <c r="EZ228" s="49" t="str">
        <f t="shared" si="409"/>
        <v/>
      </c>
      <c r="FB228" s="49"/>
      <c r="FC228" s="49" t="str">
        <f t="shared" si="410"/>
        <v/>
      </c>
      <c r="FD228" s="49" t="str">
        <f t="shared" si="411"/>
        <v/>
      </c>
      <c r="FE228" s="49" t="str">
        <f t="shared" si="412"/>
        <v/>
      </c>
      <c r="FF228" s="49" t="str">
        <f t="shared" si="413"/>
        <v/>
      </c>
      <c r="FG228" s="49" t="str">
        <f t="shared" si="414"/>
        <v/>
      </c>
      <c r="FH228" s="49" t="str">
        <f t="shared" si="415"/>
        <v/>
      </c>
      <c r="FI228" s="49" t="str">
        <f t="shared" si="416"/>
        <v/>
      </c>
      <c r="FJ228" s="49" t="str">
        <f t="shared" si="417"/>
        <v/>
      </c>
      <c r="FL228" s="49"/>
      <c r="FM228" s="49" t="str">
        <f t="shared" si="418"/>
        <v/>
      </c>
      <c r="FN228" s="49" t="str">
        <f t="shared" si="419"/>
        <v/>
      </c>
      <c r="FO228" s="49" t="str">
        <f t="shared" si="420"/>
        <v/>
      </c>
      <c r="FP228" s="49" t="str">
        <f t="shared" si="421"/>
        <v/>
      </c>
      <c r="FQ228" s="49" t="str">
        <f t="shared" si="422"/>
        <v/>
      </c>
      <c r="FR228" s="49" t="str">
        <f t="shared" si="423"/>
        <v/>
      </c>
      <c r="FS228" s="49" t="str">
        <f t="shared" si="424"/>
        <v/>
      </c>
      <c r="FT228" s="49" t="str">
        <f t="shared" si="425"/>
        <v/>
      </c>
      <c r="FV228" s="49"/>
      <c r="FW228" s="49" t="str">
        <f t="shared" si="426"/>
        <v/>
      </c>
      <c r="FX228" s="49" t="str">
        <f t="shared" si="427"/>
        <v/>
      </c>
      <c r="FY228" s="49" t="str">
        <f t="shared" si="428"/>
        <v/>
      </c>
      <c r="FZ228" s="49" t="str">
        <f t="shared" si="429"/>
        <v/>
      </c>
      <c r="GA228" s="49" t="str">
        <f t="shared" si="430"/>
        <v/>
      </c>
      <c r="GB228" s="49" t="str">
        <f t="shared" si="431"/>
        <v/>
      </c>
      <c r="GC228" s="49" t="str">
        <f t="shared" si="432"/>
        <v/>
      </c>
      <c r="GD228" s="49" t="str">
        <f t="shared" si="433"/>
        <v/>
      </c>
      <c r="GF228" s="49"/>
      <c r="GG228" s="49" t="str">
        <f t="shared" si="434"/>
        <v/>
      </c>
      <c r="GH228" s="49" t="str">
        <f t="shared" si="435"/>
        <v/>
      </c>
      <c r="GI228" s="49" t="str">
        <f t="shared" si="436"/>
        <v/>
      </c>
      <c r="GJ228" s="49" t="str">
        <f t="shared" si="437"/>
        <v/>
      </c>
      <c r="GK228" s="49" t="str">
        <f t="shared" si="438"/>
        <v/>
      </c>
      <c r="GL228" s="49" t="str">
        <f t="shared" si="439"/>
        <v/>
      </c>
      <c r="GM228" s="49" t="str">
        <f t="shared" si="440"/>
        <v/>
      </c>
      <c r="GN228" s="49" t="str">
        <f t="shared" si="441"/>
        <v/>
      </c>
      <c r="GP228" s="49"/>
      <c r="GQ228" s="49" t="str">
        <f t="shared" si="442"/>
        <v/>
      </c>
      <c r="GR228" s="49" t="str">
        <f t="shared" si="443"/>
        <v/>
      </c>
      <c r="GS228" s="49" t="str">
        <f t="shared" si="444"/>
        <v/>
      </c>
      <c r="GT228" s="49" t="str">
        <f t="shared" si="445"/>
        <v/>
      </c>
      <c r="GU228" s="49" t="str">
        <f t="shared" si="446"/>
        <v/>
      </c>
      <c r="GV228" s="49" t="str">
        <f t="shared" si="447"/>
        <v/>
      </c>
      <c r="GW228" s="49" t="str">
        <f t="shared" si="448"/>
        <v/>
      </c>
      <c r="GX228" s="49" t="str">
        <f t="shared" si="449"/>
        <v/>
      </c>
    </row>
    <row r="229" spans="17:206" x14ac:dyDescent="0.2">
      <c r="Q229" s="65">
        <v>18</v>
      </c>
      <c r="R229" s="201" t="str">
        <f>Syst_Typ2!DA45</f>
        <v/>
      </c>
      <c r="S229" s="201">
        <f>Syst_Typ2!F45</f>
        <v>0</v>
      </c>
      <c r="T229" s="201" t="str">
        <f>Syst_Typ2!W45</f>
        <v/>
      </c>
      <c r="U229" s="201">
        <f>Syst_Typ2!CT45</f>
        <v>0</v>
      </c>
      <c r="V229" s="201" t="str">
        <f>Syst_Typ2!X45</f>
        <v/>
      </c>
      <c r="W229" s="53" t="str">
        <f>Syst_Typ2!AW45</f>
        <v/>
      </c>
      <c r="X229" s="53">
        <f>Syst_Typ2!BF45</f>
        <v>0</v>
      </c>
      <c r="Y229" s="53">
        <f>Syst_Typ2!AZ45</f>
        <v>0</v>
      </c>
      <c r="AB229" s="49"/>
      <c r="AC229" s="49" t="str">
        <f t="shared" si="306"/>
        <v/>
      </c>
      <c r="AD229" s="49" t="str">
        <f t="shared" si="307"/>
        <v/>
      </c>
      <c r="AE229" s="49" t="str">
        <f t="shared" si="308"/>
        <v/>
      </c>
      <c r="AF229" s="49" t="str">
        <f t="shared" si="309"/>
        <v/>
      </c>
      <c r="AG229" s="49" t="str">
        <f t="shared" si="310"/>
        <v/>
      </c>
      <c r="AH229" s="49" t="str">
        <f t="shared" si="311"/>
        <v/>
      </c>
      <c r="AI229" s="49" t="str">
        <f t="shared" si="312"/>
        <v/>
      </c>
      <c r="AJ229" s="49" t="str">
        <f t="shared" si="313"/>
        <v/>
      </c>
      <c r="AL229" s="49"/>
      <c r="AM229" s="49" t="str">
        <f t="shared" si="314"/>
        <v/>
      </c>
      <c r="AN229" s="49" t="str">
        <f t="shared" si="315"/>
        <v/>
      </c>
      <c r="AO229" s="49" t="str">
        <f t="shared" si="316"/>
        <v/>
      </c>
      <c r="AP229" s="49" t="str">
        <f t="shared" si="317"/>
        <v/>
      </c>
      <c r="AQ229" s="49" t="str">
        <f t="shared" si="318"/>
        <v/>
      </c>
      <c r="AR229" s="49" t="str">
        <f t="shared" si="319"/>
        <v/>
      </c>
      <c r="AS229" s="49" t="str">
        <f t="shared" si="320"/>
        <v/>
      </c>
      <c r="AT229" s="49" t="str">
        <f t="shared" si="321"/>
        <v/>
      </c>
      <c r="AV229" s="49"/>
      <c r="AW229" s="49" t="str">
        <f t="shared" si="322"/>
        <v/>
      </c>
      <c r="AX229" s="49" t="str">
        <f t="shared" si="323"/>
        <v/>
      </c>
      <c r="AY229" s="49" t="str">
        <f t="shared" si="324"/>
        <v/>
      </c>
      <c r="AZ229" s="49" t="str">
        <f t="shared" si="325"/>
        <v/>
      </c>
      <c r="BA229" s="49" t="str">
        <f t="shared" si="326"/>
        <v/>
      </c>
      <c r="BB229" s="49" t="str">
        <f t="shared" si="327"/>
        <v/>
      </c>
      <c r="BC229" s="49" t="str">
        <f t="shared" si="328"/>
        <v/>
      </c>
      <c r="BD229" s="49" t="str">
        <f t="shared" si="329"/>
        <v/>
      </c>
      <c r="BF229" s="49"/>
      <c r="BG229" s="49" t="str">
        <f t="shared" si="330"/>
        <v/>
      </c>
      <c r="BH229" s="49" t="str">
        <f t="shared" si="331"/>
        <v/>
      </c>
      <c r="BI229" s="49" t="str">
        <f t="shared" si="332"/>
        <v/>
      </c>
      <c r="BJ229" s="49" t="str">
        <f t="shared" si="333"/>
        <v/>
      </c>
      <c r="BK229" s="49" t="str">
        <f t="shared" si="334"/>
        <v/>
      </c>
      <c r="BL229" s="49" t="str">
        <f t="shared" si="335"/>
        <v/>
      </c>
      <c r="BM229" s="49" t="str">
        <f t="shared" si="336"/>
        <v/>
      </c>
      <c r="BN229" s="49" t="str">
        <f t="shared" si="337"/>
        <v/>
      </c>
      <c r="BP229" s="49"/>
      <c r="BQ229" s="49" t="str">
        <f t="shared" si="338"/>
        <v/>
      </c>
      <c r="BR229" s="49" t="str">
        <f t="shared" si="339"/>
        <v/>
      </c>
      <c r="BS229" s="49" t="str">
        <f t="shared" si="340"/>
        <v/>
      </c>
      <c r="BT229" s="49" t="str">
        <f t="shared" si="341"/>
        <v/>
      </c>
      <c r="BU229" s="49" t="str">
        <f t="shared" si="342"/>
        <v/>
      </c>
      <c r="BV229" s="49" t="str">
        <f t="shared" si="343"/>
        <v/>
      </c>
      <c r="BW229" s="49" t="str">
        <f t="shared" si="344"/>
        <v/>
      </c>
      <c r="BX229" s="49" t="str">
        <f t="shared" si="345"/>
        <v/>
      </c>
      <c r="BZ229" s="49"/>
      <c r="CA229" s="49" t="str">
        <f t="shared" si="346"/>
        <v/>
      </c>
      <c r="CB229" s="49" t="str">
        <f t="shared" si="347"/>
        <v/>
      </c>
      <c r="CC229" s="49" t="str">
        <f t="shared" si="348"/>
        <v/>
      </c>
      <c r="CD229" s="49" t="str">
        <f t="shared" si="349"/>
        <v/>
      </c>
      <c r="CE229" s="49" t="str">
        <f t="shared" si="350"/>
        <v/>
      </c>
      <c r="CF229" s="49" t="str">
        <f t="shared" si="351"/>
        <v/>
      </c>
      <c r="CG229" s="49" t="str">
        <f t="shared" si="352"/>
        <v/>
      </c>
      <c r="CH229" s="49" t="str">
        <f t="shared" si="353"/>
        <v/>
      </c>
      <c r="CJ229" s="49"/>
      <c r="CK229" s="49" t="str">
        <f t="shared" si="354"/>
        <v/>
      </c>
      <c r="CL229" s="49" t="str">
        <f t="shared" si="355"/>
        <v/>
      </c>
      <c r="CM229" s="49" t="str">
        <f t="shared" si="356"/>
        <v/>
      </c>
      <c r="CN229" s="49" t="str">
        <f t="shared" si="357"/>
        <v/>
      </c>
      <c r="CO229" s="49" t="str">
        <f t="shared" si="358"/>
        <v/>
      </c>
      <c r="CP229" s="49" t="str">
        <f t="shared" si="359"/>
        <v/>
      </c>
      <c r="CQ229" s="49" t="str">
        <f t="shared" si="360"/>
        <v/>
      </c>
      <c r="CR229" s="49" t="str">
        <f t="shared" si="361"/>
        <v/>
      </c>
      <c r="CT229" s="49"/>
      <c r="CU229" s="49" t="str">
        <f t="shared" si="362"/>
        <v/>
      </c>
      <c r="CV229" s="49" t="str">
        <f t="shared" si="363"/>
        <v/>
      </c>
      <c r="CW229" s="49" t="str">
        <f t="shared" si="364"/>
        <v/>
      </c>
      <c r="CX229" s="49" t="str">
        <f t="shared" si="365"/>
        <v/>
      </c>
      <c r="CY229" s="49" t="str">
        <f t="shared" si="366"/>
        <v/>
      </c>
      <c r="CZ229" s="49" t="str">
        <f t="shared" si="367"/>
        <v/>
      </c>
      <c r="DA229" s="49" t="str">
        <f t="shared" si="368"/>
        <v/>
      </c>
      <c r="DB229" s="49" t="str">
        <f t="shared" si="369"/>
        <v/>
      </c>
      <c r="DD229" s="49"/>
      <c r="DE229" s="49" t="str">
        <f t="shared" si="370"/>
        <v/>
      </c>
      <c r="DF229" s="49" t="str">
        <f t="shared" si="371"/>
        <v/>
      </c>
      <c r="DG229" s="49" t="str">
        <f t="shared" si="372"/>
        <v/>
      </c>
      <c r="DH229" s="49" t="str">
        <f t="shared" si="373"/>
        <v/>
      </c>
      <c r="DI229" s="49" t="str">
        <f t="shared" si="374"/>
        <v/>
      </c>
      <c r="DJ229" s="49" t="str">
        <f t="shared" si="375"/>
        <v/>
      </c>
      <c r="DK229" s="49" t="str">
        <f t="shared" si="376"/>
        <v/>
      </c>
      <c r="DL229" s="49" t="str">
        <f t="shared" si="377"/>
        <v/>
      </c>
      <c r="DN229" s="49"/>
      <c r="DO229" s="49" t="str">
        <f t="shared" si="378"/>
        <v/>
      </c>
      <c r="DP229" s="49" t="str">
        <f t="shared" si="379"/>
        <v/>
      </c>
      <c r="DQ229" s="49" t="str">
        <f t="shared" si="380"/>
        <v/>
      </c>
      <c r="DR229" s="49" t="str">
        <f t="shared" si="381"/>
        <v/>
      </c>
      <c r="DS229" s="49" t="str">
        <f t="shared" si="382"/>
        <v/>
      </c>
      <c r="DT229" s="49" t="str">
        <f t="shared" si="383"/>
        <v/>
      </c>
      <c r="DU229" s="49" t="str">
        <f t="shared" si="384"/>
        <v/>
      </c>
      <c r="DV229" s="49" t="str">
        <f t="shared" si="385"/>
        <v/>
      </c>
      <c r="DX229" s="49"/>
      <c r="DY229" s="49" t="str">
        <f t="shared" si="386"/>
        <v/>
      </c>
      <c r="DZ229" s="49" t="str">
        <f t="shared" si="387"/>
        <v/>
      </c>
      <c r="EA229" s="49" t="str">
        <f t="shared" si="388"/>
        <v/>
      </c>
      <c r="EB229" s="49" t="str">
        <f t="shared" si="389"/>
        <v/>
      </c>
      <c r="EC229" s="49" t="str">
        <f t="shared" si="390"/>
        <v/>
      </c>
      <c r="ED229" s="49" t="str">
        <f t="shared" si="391"/>
        <v/>
      </c>
      <c r="EE229" s="49" t="str">
        <f t="shared" si="392"/>
        <v/>
      </c>
      <c r="EF229" s="49" t="str">
        <f t="shared" si="393"/>
        <v/>
      </c>
      <c r="EH229" s="49"/>
      <c r="EI229" s="49" t="str">
        <f t="shared" si="394"/>
        <v/>
      </c>
      <c r="EJ229" s="49" t="str">
        <f t="shared" si="395"/>
        <v/>
      </c>
      <c r="EK229" s="49" t="str">
        <f t="shared" si="396"/>
        <v/>
      </c>
      <c r="EL229" s="49" t="str">
        <f t="shared" si="397"/>
        <v/>
      </c>
      <c r="EM229" s="49" t="str">
        <f t="shared" si="398"/>
        <v/>
      </c>
      <c r="EN229" s="49" t="str">
        <f t="shared" si="399"/>
        <v/>
      </c>
      <c r="EO229" s="49" t="str">
        <f t="shared" si="400"/>
        <v/>
      </c>
      <c r="EP229" s="49" t="str">
        <f t="shared" si="401"/>
        <v/>
      </c>
      <c r="ER229" s="49"/>
      <c r="ES229" s="49" t="str">
        <f t="shared" si="402"/>
        <v/>
      </c>
      <c r="ET229" s="49" t="str">
        <f t="shared" si="403"/>
        <v/>
      </c>
      <c r="EU229" s="49" t="str">
        <f t="shared" si="404"/>
        <v/>
      </c>
      <c r="EV229" s="49" t="str">
        <f t="shared" si="405"/>
        <v/>
      </c>
      <c r="EW229" s="49" t="str">
        <f t="shared" si="406"/>
        <v/>
      </c>
      <c r="EX229" s="49" t="str">
        <f t="shared" si="407"/>
        <v/>
      </c>
      <c r="EY229" s="49" t="str">
        <f t="shared" si="408"/>
        <v/>
      </c>
      <c r="EZ229" s="49" t="str">
        <f t="shared" si="409"/>
        <v/>
      </c>
      <c r="FB229" s="49"/>
      <c r="FC229" s="49" t="str">
        <f t="shared" si="410"/>
        <v/>
      </c>
      <c r="FD229" s="49" t="str">
        <f t="shared" si="411"/>
        <v/>
      </c>
      <c r="FE229" s="49" t="str">
        <f t="shared" si="412"/>
        <v/>
      </c>
      <c r="FF229" s="49" t="str">
        <f t="shared" si="413"/>
        <v/>
      </c>
      <c r="FG229" s="49" t="str">
        <f t="shared" si="414"/>
        <v/>
      </c>
      <c r="FH229" s="49" t="str">
        <f t="shared" si="415"/>
        <v/>
      </c>
      <c r="FI229" s="49" t="str">
        <f t="shared" si="416"/>
        <v/>
      </c>
      <c r="FJ229" s="49" t="str">
        <f t="shared" si="417"/>
        <v/>
      </c>
      <c r="FL229" s="49"/>
      <c r="FM229" s="49" t="str">
        <f t="shared" si="418"/>
        <v/>
      </c>
      <c r="FN229" s="49" t="str">
        <f t="shared" si="419"/>
        <v/>
      </c>
      <c r="FO229" s="49" t="str">
        <f t="shared" si="420"/>
        <v/>
      </c>
      <c r="FP229" s="49" t="str">
        <f t="shared" si="421"/>
        <v/>
      </c>
      <c r="FQ229" s="49" t="str">
        <f t="shared" si="422"/>
        <v/>
      </c>
      <c r="FR229" s="49" t="str">
        <f t="shared" si="423"/>
        <v/>
      </c>
      <c r="FS229" s="49" t="str">
        <f t="shared" si="424"/>
        <v/>
      </c>
      <c r="FT229" s="49" t="str">
        <f t="shared" si="425"/>
        <v/>
      </c>
      <c r="FV229" s="49"/>
      <c r="FW229" s="49" t="str">
        <f t="shared" si="426"/>
        <v/>
      </c>
      <c r="FX229" s="49" t="str">
        <f t="shared" si="427"/>
        <v/>
      </c>
      <c r="FY229" s="49" t="str">
        <f t="shared" si="428"/>
        <v/>
      </c>
      <c r="FZ229" s="49" t="str">
        <f t="shared" si="429"/>
        <v/>
      </c>
      <c r="GA229" s="49" t="str">
        <f t="shared" si="430"/>
        <v/>
      </c>
      <c r="GB229" s="49" t="str">
        <f t="shared" si="431"/>
        <v/>
      </c>
      <c r="GC229" s="49" t="str">
        <f t="shared" si="432"/>
        <v/>
      </c>
      <c r="GD229" s="49" t="str">
        <f t="shared" si="433"/>
        <v/>
      </c>
      <c r="GF229" s="49"/>
      <c r="GG229" s="49" t="str">
        <f t="shared" si="434"/>
        <v/>
      </c>
      <c r="GH229" s="49" t="str">
        <f t="shared" si="435"/>
        <v/>
      </c>
      <c r="GI229" s="49" t="str">
        <f t="shared" si="436"/>
        <v/>
      </c>
      <c r="GJ229" s="49" t="str">
        <f t="shared" si="437"/>
        <v/>
      </c>
      <c r="GK229" s="49" t="str">
        <f t="shared" si="438"/>
        <v/>
      </c>
      <c r="GL229" s="49" t="str">
        <f t="shared" si="439"/>
        <v/>
      </c>
      <c r="GM229" s="49" t="str">
        <f t="shared" si="440"/>
        <v/>
      </c>
      <c r="GN229" s="49" t="str">
        <f t="shared" si="441"/>
        <v/>
      </c>
      <c r="GP229" s="49"/>
      <c r="GQ229" s="49" t="str">
        <f t="shared" si="442"/>
        <v/>
      </c>
      <c r="GR229" s="49" t="str">
        <f t="shared" si="443"/>
        <v/>
      </c>
      <c r="GS229" s="49" t="str">
        <f t="shared" si="444"/>
        <v/>
      </c>
      <c r="GT229" s="49" t="str">
        <f t="shared" si="445"/>
        <v/>
      </c>
      <c r="GU229" s="49" t="str">
        <f t="shared" si="446"/>
        <v/>
      </c>
      <c r="GV229" s="49" t="str">
        <f t="shared" si="447"/>
        <v/>
      </c>
      <c r="GW229" s="49" t="str">
        <f t="shared" si="448"/>
        <v/>
      </c>
      <c r="GX229" s="49" t="str">
        <f t="shared" si="449"/>
        <v/>
      </c>
    </row>
    <row r="230" spans="17:206" x14ac:dyDescent="0.2">
      <c r="Q230" s="65">
        <v>19</v>
      </c>
      <c r="R230" s="201" t="str">
        <f>Syst_Typ2!DA46</f>
        <v/>
      </c>
      <c r="S230" s="201">
        <f>Syst_Typ2!F46</f>
        <v>0</v>
      </c>
      <c r="T230" s="201" t="str">
        <f>Syst_Typ2!W46</f>
        <v/>
      </c>
      <c r="U230" s="201">
        <f>Syst_Typ2!CT46</f>
        <v>0</v>
      </c>
      <c r="V230" s="201" t="str">
        <f>Syst_Typ2!X46</f>
        <v/>
      </c>
      <c r="W230" s="53" t="str">
        <f>Syst_Typ2!AW46</f>
        <v/>
      </c>
      <c r="X230" s="53">
        <f>Syst_Typ2!BF46</f>
        <v>0</v>
      </c>
      <c r="Y230" s="53">
        <f>Syst_Typ2!AZ46</f>
        <v>0</v>
      </c>
      <c r="AB230" s="49"/>
      <c r="AC230" s="49" t="str">
        <f t="shared" si="306"/>
        <v/>
      </c>
      <c r="AD230" s="49" t="str">
        <f t="shared" si="307"/>
        <v/>
      </c>
      <c r="AE230" s="49" t="str">
        <f t="shared" si="308"/>
        <v/>
      </c>
      <c r="AF230" s="49" t="str">
        <f t="shared" si="309"/>
        <v/>
      </c>
      <c r="AG230" s="49" t="str">
        <f t="shared" si="310"/>
        <v/>
      </c>
      <c r="AH230" s="49" t="str">
        <f t="shared" si="311"/>
        <v/>
      </c>
      <c r="AI230" s="49" t="str">
        <f t="shared" si="312"/>
        <v/>
      </c>
      <c r="AJ230" s="49" t="str">
        <f t="shared" si="313"/>
        <v/>
      </c>
      <c r="AL230" s="49"/>
      <c r="AM230" s="49" t="str">
        <f t="shared" si="314"/>
        <v/>
      </c>
      <c r="AN230" s="49" t="str">
        <f t="shared" si="315"/>
        <v/>
      </c>
      <c r="AO230" s="49" t="str">
        <f t="shared" si="316"/>
        <v/>
      </c>
      <c r="AP230" s="49" t="str">
        <f t="shared" si="317"/>
        <v/>
      </c>
      <c r="AQ230" s="49" t="str">
        <f t="shared" si="318"/>
        <v/>
      </c>
      <c r="AR230" s="49" t="str">
        <f t="shared" si="319"/>
        <v/>
      </c>
      <c r="AS230" s="49" t="str">
        <f t="shared" si="320"/>
        <v/>
      </c>
      <c r="AT230" s="49" t="str">
        <f t="shared" si="321"/>
        <v/>
      </c>
      <c r="AV230" s="49"/>
      <c r="AW230" s="49" t="str">
        <f t="shared" si="322"/>
        <v/>
      </c>
      <c r="AX230" s="49" t="str">
        <f t="shared" si="323"/>
        <v/>
      </c>
      <c r="AY230" s="49" t="str">
        <f t="shared" si="324"/>
        <v/>
      </c>
      <c r="AZ230" s="49" t="str">
        <f t="shared" si="325"/>
        <v/>
      </c>
      <c r="BA230" s="49" t="str">
        <f t="shared" si="326"/>
        <v/>
      </c>
      <c r="BB230" s="49" t="str">
        <f t="shared" si="327"/>
        <v/>
      </c>
      <c r="BC230" s="49" t="str">
        <f t="shared" si="328"/>
        <v/>
      </c>
      <c r="BD230" s="49" t="str">
        <f t="shared" si="329"/>
        <v/>
      </c>
      <c r="BF230" s="49"/>
      <c r="BG230" s="49" t="str">
        <f t="shared" si="330"/>
        <v/>
      </c>
      <c r="BH230" s="49" t="str">
        <f t="shared" si="331"/>
        <v/>
      </c>
      <c r="BI230" s="49" t="str">
        <f t="shared" si="332"/>
        <v/>
      </c>
      <c r="BJ230" s="49" t="str">
        <f t="shared" si="333"/>
        <v/>
      </c>
      <c r="BK230" s="49" t="str">
        <f t="shared" si="334"/>
        <v/>
      </c>
      <c r="BL230" s="49" t="str">
        <f t="shared" si="335"/>
        <v/>
      </c>
      <c r="BM230" s="49" t="str">
        <f t="shared" si="336"/>
        <v/>
      </c>
      <c r="BN230" s="49" t="str">
        <f t="shared" si="337"/>
        <v/>
      </c>
      <c r="BP230" s="49"/>
      <c r="BQ230" s="49" t="str">
        <f t="shared" si="338"/>
        <v/>
      </c>
      <c r="BR230" s="49" t="str">
        <f t="shared" si="339"/>
        <v/>
      </c>
      <c r="BS230" s="49" t="str">
        <f t="shared" si="340"/>
        <v/>
      </c>
      <c r="BT230" s="49" t="str">
        <f t="shared" si="341"/>
        <v/>
      </c>
      <c r="BU230" s="49" t="str">
        <f t="shared" si="342"/>
        <v/>
      </c>
      <c r="BV230" s="49" t="str">
        <f t="shared" si="343"/>
        <v/>
      </c>
      <c r="BW230" s="49" t="str">
        <f t="shared" si="344"/>
        <v/>
      </c>
      <c r="BX230" s="49" t="str">
        <f t="shared" si="345"/>
        <v/>
      </c>
      <c r="BZ230" s="49"/>
      <c r="CA230" s="49" t="str">
        <f t="shared" si="346"/>
        <v/>
      </c>
      <c r="CB230" s="49" t="str">
        <f t="shared" si="347"/>
        <v/>
      </c>
      <c r="CC230" s="49" t="str">
        <f t="shared" si="348"/>
        <v/>
      </c>
      <c r="CD230" s="49" t="str">
        <f t="shared" si="349"/>
        <v/>
      </c>
      <c r="CE230" s="49" t="str">
        <f t="shared" si="350"/>
        <v/>
      </c>
      <c r="CF230" s="49" t="str">
        <f t="shared" si="351"/>
        <v/>
      </c>
      <c r="CG230" s="49" t="str">
        <f t="shared" si="352"/>
        <v/>
      </c>
      <c r="CH230" s="49" t="str">
        <f t="shared" si="353"/>
        <v/>
      </c>
      <c r="CJ230" s="49"/>
      <c r="CK230" s="49" t="str">
        <f t="shared" si="354"/>
        <v/>
      </c>
      <c r="CL230" s="49" t="str">
        <f t="shared" si="355"/>
        <v/>
      </c>
      <c r="CM230" s="49" t="str">
        <f t="shared" si="356"/>
        <v/>
      </c>
      <c r="CN230" s="49" t="str">
        <f t="shared" si="357"/>
        <v/>
      </c>
      <c r="CO230" s="49" t="str">
        <f t="shared" si="358"/>
        <v/>
      </c>
      <c r="CP230" s="49" t="str">
        <f t="shared" si="359"/>
        <v/>
      </c>
      <c r="CQ230" s="49" t="str">
        <f t="shared" si="360"/>
        <v/>
      </c>
      <c r="CR230" s="49" t="str">
        <f t="shared" si="361"/>
        <v/>
      </c>
      <c r="CT230" s="49"/>
      <c r="CU230" s="49" t="str">
        <f t="shared" si="362"/>
        <v/>
      </c>
      <c r="CV230" s="49" t="str">
        <f t="shared" si="363"/>
        <v/>
      </c>
      <c r="CW230" s="49" t="str">
        <f t="shared" si="364"/>
        <v/>
      </c>
      <c r="CX230" s="49" t="str">
        <f t="shared" si="365"/>
        <v/>
      </c>
      <c r="CY230" s="49" t="str">
        <f t="shared" si="366"/>
        <v/>
      </c>
      <c r="CZ230" s="49" t="str">
        <f t="shared" si="367"/>
        <v/>
      </c>
      <c r="DA230" s="49" t="str">
        <f t="shared" si="368"/>
        <v/>
      </c>
      <c r="DB230" s="49" t="str">
        <f t="shared" si="369"/>
        <v/>
      </c>
      <c r="DD230" s="49"/>
      <c r="DE230" s="49" t="str">
        <f t="shared" si="370"/>
        <v/>
      </c>
      <c r="DF230" s="49" t="str">
        <f t="shared" si="371"/>
        <v/>
      </c>
      <c r="DG230" s="49" t="str">
        <f t="shared" si="372"/>
        <v/>
      </c>
      <c r="DH230" s="49" t="str">
        <f t="shared" si="373"/>
        <v/>
      </c>
      <c r="DI230" s="49" t="str">
        <f t="shared" si="374"/>
        <v/>
      </c>
      <c r="DJ230" s="49" t="str">
        <f t="shared" si="375"/>
        <v/>
      </c>
      <c r="DK230" s="49" t="str">
        <f t="shared" si="376"/>
        <v/>
      </c>
      <c r="DL230" s="49" t="str">
        <f t="shared" si="377"/>
        <v/>
      </c>
      <c r="DN230" s="49"/>
      <c r="DO230" s="49" t="str">
        <f t="shared" si="378"/>
        <v/>
      </c>
      <c r="DP230" s="49" t="str">
        <f t="shared" si="379"/>
        <v/>
      </c>
      <c r="DQ230" s="49" t="str">
        <f t="shared" si="380"/>
        <v/>
      </c>
      <c r="DR230" s="49" t="str">
        <f t="shared" si="381"/>
        <v/>
      </c>
      <c r="DS230" s="49" t="str">
        <f t="shared" si="382"/>
        <v/>
      </c>
      <c r="DT230" s="49" t="str">
        <f t="shared" si="383"/>
        <v/>
      </c>
      <c r="DU230" s="49" t="str">
        <f t="shared" si="384"/>
        <v/>
      </c>
      <c r="DV230" s="49" t="str">
        <f t="shared" si="385"/>
        <v/>
      </c>
      <c r="DX230" s="49"/>
      <c r="DY230" s="49" t="str">
        <f t="shared" si="386"/>
        <v/>
      </c>
      <c r="DZ230" s="49" t="str">
        <f t="shared" si="387"/>
        <v/>
      </c>
      <c r="EA230" s="49" t="str">
        <f t="shared" si="388"/>
        <v/>
      </c>
      <c r="EB230" s="49" t="str">
        <f t="shared" si="389"/>
        <v/>
      </c>
      <c r="EC230" s="49" t="str">
        <f t="shared" si="390"/>
        <v/>
      </c>
      <c r="ED230" s="49" t="str">
        <f t="shared" si="391"/>
        <v/>
      </c>
      <c r="EE230" s="49" t="str">
        <f t="shared" si="392"/>
        <v/>
      </c>
      <c r="EF230" s="49" t="str">
        <f t="shared" si="393"/>
        <v/>
      </c>
      <c r="EH230" s="49"/>
      <c r="EI230" s="49" t="str">
        <f t="shared" si="394"/>
        <v/>
      </c>
      <c r="EJ230" s="49" t="str">
        <f t="shared" si="395"/>
        <v/>
      </c>
      <c r="EK230" s="49" t="str">
        <f t="shared" si="396"/>
        <v/>
      </c>
      <c r="EL230" s="49" t="str">
        <f t="shared" si="397"/>
        <v/>
      </c>
      <c r="EM230" s="49" t="str">
        <f t="shared" si="398"/>
        <v/>
      </c>
      <c r="EN230" s="49" t="str">
        <f t="shared" si="399"/>
        <v/>
      </c>
      <c r="EO230" s="49" t="str">
        <f t="shared" si="400"/>
        <v/>
      </c>
      <c r="EP230" s="49" t="str">
        <f t="shared" si="401"/>
        <v/>
      </c>
      <c r="ER230" s="49"/>
      <c r="ES230" s="49" t="str">
        <f t="shared" si="402"/>
        <v/>
      </c>
      <c r="ET230" s="49" t="str">
        <f t="shared" si="403"/>
        <v/>
      </c>
      <c r="EU230" s="49" t="str">
        <f t="shared" si="404"/>
        <v/>
      </c>
      <c r="EV230" s="49" t="str">
        <f t="shared" si="405"/>
        <v/>
      </c>
      <c r="EW230" s="49" t="str">
        <f t="shared" si="406"/>
        <v/>
      </c>
      <c r="EX230" s="49" t="str">
        <f t="shared" si="407"/>
        <v/>
      </c>
      <c r="EY230" s="49" t="str">
        <f t="shared" si="408"/>
        <v/>
      </c>
      <c r="EZ230" s="49" t="str">
        <f t="shared" si="409"/>
        <v/>
      </c>
      <c r="FB230" s="49"/>
      <c r="FC230" s="49" t="str">
        <f t="shared" si="410"/>
        <v/>
      </c>
      <c r="FD230" s="49" t="str">
        <f t="shared" si="411"/>
        <v/>
      </c>
      <c r="FE230" s="49" t="str">
        <f t="shared" si="412"/>
        <v/>
      </c>
      <c r="FF230" s="49" t="str">
        <f t="shared" si="413"/>
        <v/>
      </c>
      <c r="FG230" s="49" t="str">
        <f t="shared" si="414"/>
        <v/>
      </c>
      <c r="FH230" s="49" t="str">
        <f t="shared" si="415"/>
        <v/>
      </c>
      <c r="FI230" s="49" t="str">
        <f t="shared" si="416"/>
        <v/>
      </c>
      <c r="FJ230" s="49" t="str">
        <f t="shared" si="417"/>
        <v/>
      </c>
      <c r="FL230" s="49"/>
      <c r="FM230" s="49" t="str">
        <f t="shared" si="418"/>
        <v/>
      </c>
      <c r="FN230" s="49" t="str">
        <f t="shared" si="419"/>
        <v/>
      </c>
      <c r="FO230" s="49" t="str">
        <f t="shared" si="420"/>
        <v/>
      </c>
      <c r="FP230" s="49" t="str">
        <f t="shared" si="421"/>
        <v/>
      </c>
      <c r="FQ230" s="49" t="str">
        <f t="shared" si="422"/>
        <v/>
      </c>
      <c r="FR230" s="49" t="str">
        <f t="shared" si="423"/>
        <v/>
      </c>
      <c r="FS230" s="49" t="str">
        <f t="shared" si="424"/>
        <v/>
      </c>
      <c r="FT230" s="49" t="str">
        <f t="shared" si="425"/>
        <v/>
      </c>
      <c r="FV230" s="49"/>
      <c r="FW230" s="49" t="str">
        <f t="shared" si="426"/>
        <v/>
      </c>
      <c r="FX230" s="49" t="str">
        <f t="shared" si="427"/>
        <v/>
      </c>
      <c r="FY230" s="49" t="str">
        <f t="shared" si="428"/>
        <v/>
      </c>
      <c r="FZ230" s="49" t="str">
        <f t="shared" si="429"/>
        <v/>
      </c>
      <c r="GA230" s="49" t="str">
        <f t="shared" si="430"/>
        <v/>
      </c>
      <c r="GB230" s="49" t="str">
        <f t="shared" si="431"/>
        <v/>
      </c>
      <c r="GC230" s="49" t="str">
        <f t="shared" si="432"/>
        <v/>
      </c>
      <c r="GD230" s="49" t="str">
        <f t="shared" si="433"/>
        <v/>
      </c>
      <c r="GF230" s="49"/>
      <c r="GG230" s="49" t="str">
        <f t="shared" si="434"/>
        <v/>
      </c>
      <c r="GH230" s="49" t="str">
        <f t="shared" si="435"/>
        <v/>
      </c>
      <c r="GI230" s="49" t="str">
        <f t="shared" si="436"/>
        <v/>
      </c>
      <c r="GJ230" s="49" t="str">
        <f t="shared" si="437"/>
        <v/>
      </c>
      <c r="GK230" s="49" t="str">
        <f t="shared" si="438"/>
        <v/>
      </c>
      <c r="GL230" s="49" t="str">
        <f t="shared" si="439"/>
        <v/>
      </c>
      <c r="GM230" s="49" t="str">
        <f t="shared" si="440"/>
        <v/>
      </c>
      <c r="GN230" s="49" t="str">
        <f t="shared" si="441"/>
        <v/>
      </c>
      <c r="GP230" s="49"/>
      <c r="GQ230" s="49" t="str">
        <f t="shared" si="442"/>
        <v/>
      </c>
      <c r="GR230" s="49" t="str">
        <f t="shared" si="443"/>
        <v/>
      </c>
      <c r="GS230" s="49" t="str">
        <f t="shared" si="444"/>
        <v/>
      </c>
      <c r="GT230" s="49" t="str">
        <f t="shared" si="445"/>
        <v/>
      </c>
      <c r="GU230" s="49" t="str">
        <f t="shared" si="446"/>
        <v/>
      </c>
      <c r="GV230" s="49" t="str">
        <f t="shared" si="447"/>
        <v/>
      </c>
      <c r="GW230" s="49" t="str">
        <f t="shared" si="448"/>
        <v/>
      </c>
      <c r="GX230" s="49" t="str">
        <f t="shared" si="449"/>
        <v/>
      </c>
    </row>
    <row r="231" spans="17:206" x14ac:dyDescent="0.2">
      <c r="Q231" s="65">
        <v>20</v>
      </c>
      <c r="R231" s="201" t="str">
        <f>Syst_Typ2!DA47</f>
        <v/>
      </c>
      <c r="S231" s="201">
        <f>Syst_Typ2!F47</f>
        <v>0</v>
      </c>
      <c r="T231" s="201" t="str">
        <f>Syst_Typ2!W47</f>
        <v/>
      </c>
      <c r="U231" s="201">
        <f>Syst_Typ2!CT47</f>
        <v>0</v>
      </c>
      <c r="V231" s="201" t="str">
        <f>Syst_Typ2!X47</f>
        <v/>
      </c>
      <c r="W231" s="53" t="str">
        <f>Syst_Typ2!AW47</f>
        <v/>
      </c>
      <c r="X231" s="53">
        <f>Syst_Typ2!BF47</f>
        <v>0</v>
      </c>
      <c r="Y231" s="53">
        <f>Syst_Typ2!AZ47</f>
        <v>0</v>
      </c>
      <c r="AB231" s="49"/>
      <c r="AC231" s="49" t="str">
        <f t="shared" si="306"/>
        <v/>
      </c>
      <c r="AD231" s="49" t="str">
        <f t="shared" si="307"/>
        <v/>
      </c>
      <c r="AE231" s="49" t="str">
        <f t="shared" si="308"/>
        <v/>
      </c>
      <c r="AF231" s="49" t="str">
        <f t="shared" si="309"/>
        <v/>
      </c>
      <c r="AG231" s="49" t="str">
        <f t="shared" si="310"/>
        <v/>
      </c>
      <c r="AH231" s="49" t="str">
        <f t="shared" si="311"/>
        <v/>
      </c>
      <c r="AI231" s="49" t="str">
        <f t="shared" si="312"/>
        <v/>
      </c>
      <c r="AJ231" s="49" t="str">
        <f t="shared" si="313"/>
        <v/>
      </c>
      <c r="AL231" s="49"/>
      <c r="AM231" s="49" t="str">
        <f t="shared" si="314"/>
        <v/>
      </c>
      <c r="AN231" s="49" t="str">
        <f t="shared" si="315"/>
        <v/>
      </c>
      <c r="AO231" s="49" t="str">
        <f t="shared" si="316"/>
        <v/>
      </c>
      <c r="AP231" s="49" t="str">
        <f t="shared" si="317"/>
        <v/>
      </c>
      <c r="AQ231" s="49" t="str">
        <f t="shared" si="318"/>
        <v/>
      </c>
      <c r="AR231" s="49" t="str">
        <f t="shared" si="319"/>
        <v/>
      </c>
      <c r="AS231" s="49" t="str">
        <f t="shared" si="320"/>
        <v/>
      </c>
      <c r="AT231" s="49" t="str">
        <f t="shared" si="321"/>
        <v/>
      </c>
      <c r="AV231" s="49"/>
      <c r="AW231" s="49" t="str">
        <f t="shared" si="322"/>
        <v/>
      </c>
      <c r="AX231" s="49" t="str">
        <f t="shared" si="323"/>
        <v/>
      </c>
      <c r="AY231" s="49" t="str">
        <f t="shared" si="324"/>
        <v/>
      </c>
      <c r="AZ231" s="49" t="str">
        <f t="shared" si="325"/>
        <v/>
      </c>
      <c r="BA231" s="49" t="str">
        <f t="shared" si="326"/>
        <v/>
      </c>
      <c r="BB231" s="49" t="str">
        <f t="shared" si="327"/>
        <v/>
      </c>
      <c r="BC231" s="49" t="str">
        <f t="shared" si="328"/>
        <v/>
      </c>
      <c r="BD231" s="49" t="str">
        <f t="shared" si="329"/>
        <v/>
      </c>
      <c r="BF231" s="49"/>
      <c r="BG231" s="49" t="str">
        <f t="shared" si="330"/>
        <v/>
      </c>
      <c r="BH231" s="49" t="str">
        <f t="shared" si="331"/>
        <v/>
      </c>
      <c r="BI231" s="49" t="str">
        <f t="shared" si="332"/>
        <v/>
      </c>
      <c r="BJ231" s="49" t="str">
        <f t="shared" si="333"/>
        <v/>
      </c>
      <c r="BK231" s="49" t="str">
        <f t="shared" si="334"/>
        <v/>
      </c>
      <c r="BL231" s="49" t="str">
        <f t="shared" si="335"/>
        <v/>
      </c>
      <c r="BM231" s="49" t="str">
        <f t="shared" si="336"/>
        <v/>
      </c>
      <c r="BN231" s="49" t="str">
        <f t="shared" si="337"/>
        <v/>
      </c>
      <c r="BP231" s="49"/>
      <c r="BQ231" s="49" t="str">
        <f t="shared" si="338"/>
        <v/>
      </c>
      <c r="BR231" s="49" t="str">
        <f t="shared" si="339"/>
        <v/>
      </c>
      <c r="BS231" s="49" t="str">
        <f t="shared" si="340"/>
        <v/>
      </c>
      <c r="BT231" s="49" t="str">
        <f t="shared" si="341"/>
        <v/>
      </c>
      <c r="BU231" s="49" t="str">
        <f t="shared" si="342"/>
        <v/>
      </c>
      <c r="BV231" s="49" t="str">
        <f t="shared" si="343"/>
        <v/>
      </c>
      <c r="BW231" s="49" t="str">
        <f t="shared" si="344"/>
        <v/>
      </c>
      <c r="BX231" s="49" t="str">
        <f t="shared" si="345"/>
        <v/>
      </c>
      <c r="BZ231" s="49"/>
      <c r="CA231" s="49" t="str">
        <f t="shared" si="346"/>
        <v/>
      </c>
      <c r="CB231" s="49" t="str">
        <f t="shared" si="347"/>
        <v/>
      </c>
      <c r="CC231" s="49" t="str">
        <f t="shared" si="348"/>
        <v/>
      </c>
      <c r="CD231" s="49" t="str">
        <f t="shared" si="349"/>
        <v/>
      </c>
      <c r="CE231" s="49" t="str">
        <f t="shared" si="350"/>
        <v/>
      </c>
      <c r="CF231" s="49" t="str">
        <f t="shared" si="351"/>
        <v/>
      </c>
      <c r="CG231" s="49" t="str">
        <f t="shared" si="352"/>
        <v/>
      </c>
      <c r="CH231" s="49" t="str">
        <f t="shared" si="353"/>
        <v/>
      </c>
      <c r="CJ231" s="49"/>
      <c r="CK231" s="49" t="str">
        <f t="shared" si="354"/>
        <v/>
      </c>
      <c r="CL231" s="49" t="str">
        <f t="shared" si="355"/>
        <v/>
      </c>
      <c r="CM231" s="49" t="str">
        <f t="shared" si="356"/>
        <v/>
      </c>
      <c r="CN231" s="49" t="str">
        <f t="shared" si="357"/>
        <v/>
      </c>
      <c r="CO231" s="49" t="str">
        <f t="shared" si="358"/>
        <v/>
      </c>
      <c r="CP231" s="49" t="str">
        <f t="shared" si="359"/>
        <v/>
      </c>
      <c r="CQ231" s="49" t="str">
        <f t="shared" si="360"/>
        <v/>
      </c>
      <c r="CR231" s="49" t="str">
        <f t="shared" si="361"/>
        <v/>
      </c>
      <c r="CT231" s="49"/>
      <c r="CU231" s="49" t="str">
        <f t="shared" si="362"/>
        <v/>
      </c>
      <c r="CV231" s="49" t="str">
        <f t="shared" si="363"/>
        <v/>
      </c>
      <c r="CW231" s="49" t="str">
        <f t="shared" si="364"/>
        <v/>
      </c>
      <c r="CX231" s="49" t="str">
        <f t="shared" si="365"/>
        <v/>
      </c>
      <c r="CY231" s="49" t="str">
        <f t="shared" si="366"/>
        <v/>
      </c>
      <c r="CZ231" s="49" t="str">
        <f t="shared" si="367"/>
        <v/>
      </c>
      <c r="DA231" s="49" t="str">
        <f t="shared" si="368"/>
        <v/>
      </c>
      <c r="DB231" s="49" t="str">
        <f t="shared" si="369"/>
        <v/>
      </c>
      <c r="DD231" s="49"/>
      <c r="DE231" s="49" t="str">
        <f t="shared" si="370"/>
        <v/>
      </c>
      <c r="DF231" s="49" t="str">
        <f t="shared" si="371"/>
        <v/>
      </c>
      <c r="DG231" s="49" t="str">
        <f t="shared" si="372"/>
        <v/>
      </c>
      <c r="DH231" s="49" t="str">
        <f t="shared" si="373"/>
        <v/>
      </c>
      <c r="DI231" s="49" t="str">
        <f t="shared" si="374"/>
        <v/>
      </c>
      <c r="DJ231" s="49" t="str">
        <f t="shared" si="375"/>
        <v/>
      </c>
      <c r="DK231" s="49" t="str">
        <f t="shared" si="376"/>
        <v/>
      </c>
      <c r="DL231" s="49" t="str">
        <f t="shared" si="377"/>
        <v/>
      </c>
      <c r="DN231" s="49"/>
      <c r="DO231" s="49" t="str">
        <f t="shared" si="378"/>
        <v/>
      </c>
      <c r="DP231" s="49" t="str">
        <f t="shared" si="379"/>
        <v/>
      </c>
      <c r="DQ231" s="49" t="str">
        <f t="shared" si="380"/>
        <v/>
      </c>
      <c r="DR231" s="49" t="str">
        <f t="shared" si="381"/>
        <v/>
      </c>
      <c r="DS231" s="49" t="str">
        <f t="shared" si="382"/>
        <v/>
      </c>
      <c r="DT231" s="49" t="str">
        <f t="shared" si="383"/>
        <v/>
      </c>
      <c r="DU231" s="49" t="str">
        <f t="shared" si="384"/>
        <v/>
      </c>
      <c r="DV231" s="49" t="str">
        <f t="shared" si="385"/>
        <v/>
      </c>
      <c r="DX231" s="49"/>
      <c r="DY231" s="49" t="str">
        <f t="shared" si="386"/>
        <v/>
      </c>
      <c r="DZ231" s="49" t="str">
        <f t="shared" si="387"/>
        <v/>
      </c>
      <c r="EA231" s="49" t="str">
        <f t="shared" si="388"/>
        <v/>
      </c>
      <c r="EB231" s="49" t="str">
        <f t="shared" si="389"/>
        <v/>
      </c>
      <c r="EC231" s="49" t="str">
        <f t="shared" si="390"/>
        <v/>
      </c>
      <c r="ED231" s="49" t="str">
        <f t="shared" si="391"/>
        <v/>
      </c>
      <c r="EE231" s="49" t="str">
        <f t="shared" si="392"/>
        <v/>
      </c>
      <c r="EF231" s="49" t="str">
        <f t="shared" si="393"/>
        <v/>
      </c>
      <c r="EH231" s="49"/>
      <c r="EI231" s="49" t="str">
        <f t="shared" si="394"/>
        <v/>
      </c>
      <c r="EJ231" s="49" t="str">
        <f t="shared" si="395"/>
        <v/>
      </c>
      <c r="EK231" s="49" t="str">
        <f t="shared" si="396"/>
        <v/>
      </c>
      <c r="EL231" s="49" t="str">
        <f t="shared" si="397"/>
        <v/>
      </c>
      <c r="EM231" s="49" t="str">
        <f t="shared" si="398"/>
        <v/>
      </c>
      <c r="EN231" s="49" t="str">
        <f t="shared" si="399"/>
        <v/>
      </c>
      <c r="EO231" s="49" t="str">
        <f t="shared" si="400"/>
        <v/>
      </c>
      <c r="EP231" s="49" t="str">
        <f t="shared" si="401"/>
        <v/>
      </c>
      <c r="ER231" s="49"/>
      <c r="ES231" s="49" t="str">
        <f t="shared" si="402"/>
        <v/>
      </c>
      <c r="ET231" s="49" t="str">
        <f t="shared" si="403"/>
        <v/>
      </c>
      <c r="EU231" s="49" t="str">
        <f t="shared" si="404"/>
        <v/>
      </c>
      <c r="EV231" s="49" t="str">
        <f t="shared" si="405"/>
        <v/>
      </c>
      <c r="EW231" s="49" t="str">
        <f t="shared" si="406"/>
        <v/>
      </c>
      <c r="EX231" s="49" t="str">
        <f t="shared" si="407"/>
        <v/>
      </c>
      <c r="EY231" s="49" t="str">
        <f t="shared" si="408"/>
        <v/>
      </c>
      <c r="EZ231" s="49" t="str">
        <f t="shared" si="409"/>
        <v/>
      </c>
      <c r="FB231" s="49"/>
      <c r="FC231" s="49" t="str">
        <f t="shared" si="410"/>
        <v/>
      </c>
      <c r="FD231" s="49" t="str">
        <f t="shared" si="411"/>
        <v/>
      </c>
      <c r="FE231" s="49" t="str">
        <f t="shared" si="412"/>
        <v/>
      </c>
      <c r="FF231" s="49" t="str">
        <f t="shared" si="413"/>
        <v/>
      </c>
      <c r="FG231" s="49" t="str">
        <f t="shared" si="414"/>
        <v/>
      </c>
      <c r="FH231" s="49" t="str">
        <f t="shared" si="415"/>
        <v/>
      </c>
      <c r="FI231" s="49" t="str">
        <f t="shared" si="416"/>
        <v/>
      </c>
      <c r="FJ231" s="49" t="str">
        <f t="shared" si="417"/>
        <v/>
      </c>
      <c r="FL231" s="49"/>
      <c r="FM231" s="49" t="str">
        <f t="shared" si="418"/>
        <v/>
      </c>
      <c r="FN231" s="49" t="str">
        <f t="shared" si="419"/>
        <v/>
      </c>
      <c r="FO231" s="49" t="str">
        <f t="shared" si="420"/>
        <v/>
      </c>
      <c r="FP231" s="49" t="str">
        <f t="shared" si="421"/>
        <v/>
      </c>
      <c r="FQ231" s="49" t="str">
        <f t="shared" si="422"/>
        <v/>
      </c>
      <c r="FR231" s="49" t="str">
        <f t="shared" si="423"/>
        <v/>
      </c>
      <c r="FS231" s="49" t="str">
        <f t="shared" si="424"/>
        <v/>
      </c>
      <c r="FT231" s="49" t="str">
        <f t="shared" si="425"/>
        <v/>
      </c>
      <c r="FV231" s="49"/>
      <c r="FW231" s="49" t="str">
        <f t="shared" si="426"/>
        <v/>
      </c>
      <c r="FX231" s="49" t="str">
        <f t="shared" si="427"/>
        <v/>
      </c>
      <c r="FY231" s="49" t="str">
        <f t="shared" si="428"/>
        <v/>
      </c>
      <c r="FZ231" s="49" t="str">
        <f t="shared" si="429"/>
        <v/>
      </c>
      <c r="GA231" s="49" t="str">
        <f t="shared" si="430"/>
        <v/>
      </c>
      <c r="GB231" s="49" t="str">
        <f t="shared" si="431"/>
        <v/>
      </c>
      <c r="GC231" s="49" t="str">
        <f t="shared" si="432"/>
        <v/>
      </c>
      <c r="GD231" s="49" t="str">
        <f t="shared" si="433"/>
        <v/>
      </c>
      <c r="GF231" s="49"/>
      <c r="GG231" s="49" t="str">
        <f t="shared" si="434"/>
        <v/>
      </c>
      <c r="GH231" s="49" t="str">
        <f t="shared" si="435"/>
        <v/>
      </c>
      <c r="GI231" s="49" t="str">
        <f t="shared" si="436"/>
        <v/>
      </c>
      <c r="GJ231" s="49" t="str">
        <f t="shared" si="437"/>
        <v/>
      </c>
      <c r="GK231" s="49" t="str">
        <f t="shared" si="438"/>
        <v/>
      </c>
      <c r="GL231" s="49" t="str">
        <f t="shared" si="439"/>
        <v/>
      </c>
      <c r="GM231" s="49" t="str">
        <f t="shared" si="440"/>
        <v/>
      </c>
      <c r="GN231" s="49" t="str">
        <f t="shared" si="441"/>
        <v/>
      </c>
      <c r="GP231" s="49"/>
      <c r="GQ231" s="49" t="str">
        <f t="shared" si="442"/>
        <v/>
      </c>
      <c r="GR231" s="49" t="str">
        <f t="shared" si="443"/>
        <v/>
      </c>
      <c r="GS231" s="49" t="str">
        <f t="shared" si="444"/>
        <v/>
      </c>
      <c r="GT231" s="49" t="str">
        <f t="shared" si="445"/>
        <v/>
      </c>
      <c r="GU231" s="49" t="str">
        <f t="shared" si="446"/>
        <v/>
      </c>
      <c r="GV231" s="49" t="str">
        <f t="shared" si="447"/>
        <v/>
      </c>
      <c r="GW231" s="49" t="str">
        <f t="shared" si="448"/>
        <v/>
      </c>
      <c r="GX231" s="49" t="str">
        <f t="shared" si="449"/>
        <v/>
      </c>
    </row>
    <row r="232" spans="17:206" x14ac:dyDescent="0.2">
      <c r="Q232" s="65">
        <v>21</v>
      </c>
      <c r="R232" s="201" t="str">
        <f>Syst_Typ2!DA48</f>
        <v/>
      </c>
      <c r="S232" s="201">
        <f>Syst_Typ2!F48</f>
        <v>0</v>
      </c>
      <c r="T232" s="201" t="str">
        <f>Syst_Typ2!W48</f>
        <v/>
      </c>
      <c r="U232" s="201">
        <f>Syst_Typ2!CT48</f>
        <v>0</v>
      </c>
      <c r="V232" s="201" t="str">
        <f>Syst_Typ2!X48</f>
        <v/>
      </c>
      <c r="W232" s="53" t="str">
        <f>Syst_Typ2!AW48</f>
        <v/>
      </c>
      <c r="X232" s="53">
        <f>Syst_Typ2!BF48</f>
        <v>0</v>
      </c>
      <c r="Y232" s="53">
        <f>Syst_Typ2!AZ48</f>
        <v>0</v>
      </c>
      <c r="AB232" s="49"/>
      <c r="AC232" s="49" t="str">
        <f t="shared" si="306"/>
        <v/>
      </c>
      <c r="AD232" s="49" t="str">
        <f t="shared" si="307"/>
        <v/>
      </c>
      <c r="AE232" s="49" t="str">
        <f t="shared" si="308"/>
        <v/>
      </c>
      <c r="AF232" s="49" t="str">
        <f t="shared" si="309"/>
        <v/>
      </c>
      <c r="AG232" s="49" t="str">
        <f t="shared" si="310"/>
        <v/>
      </c>
      <c r="AH232" s="49" t="str">
        <f t="shared" si="311"/>
        <v/>
      </c>
      <c r="AI232" s="49" t="str">
        <f t="shared" si="312"/>
        <v/>
      </c>
      <c r="AJ232" s="49" t="str">
        <f t="shared" si="313"/>
        <v/>
      </c>
      <c r="AL232" s="49"/>
      <c r="AM232" s="49" t="str">
        <f t="shared" si="314"/>
        <v/>
      </c>
      <c r="AN232" s="49" t="str">
        <f t="shared" si="315"/>
        <v/>
      </c>
      <c r="AO232" s="49" t="str">
        <f t="shared" si="316"/>
        <v/>
      </c>
      <c r="AP232" s="49" t="str">
        <f t="shared" si="317"/>
        <v/>
      </c>
      <c r="AQ232" s="49" t="str">
        <f t="shared" si="318"/>
        <v/>
      </c>
      <c r="AR232" s="49" t="str">
        <f t="shared" si="319"/>
        <v/>
      </c>
      <c r="AS232" s="49" t="str">
        <f t="shared" si="320"/>
        <v/>
      </c>
      <c r="AT232" s="49" t="str">
        <f t="shared" si="321"/>
        <v/>
      </c>
      <c r="AV232" s="49"/>
      <c r="AW232" s="49" t="str">
        <f t="shared" si="322"/>
        <v/>
      </c>
      <c r="AX232" s="49" t="str">
        <f t="shared" si="323"/>
        <v/>
      </c>
      <c r="AY232" s="49" t="str">
        <f t="shared" si="324"/>
        <v/>
      </c>
      <c r="AZ232" s="49" t="str">
        <f t="shared" si="325"/>
        <v/>
      </c>
      <c r="BA232" s="49" t="str">
        <f t="shared" si="326"/>
        <v/>
      </c>
      <c r="BB232" s="49" t="str">
        <f t="shared" si="327"/>
        <v/>
      </c>
      <c r="BC232" s="49" t="str">
        <f t="shared" si="328"/>
        <v/>
      </c>
      <c r="BD232" s="49" t="str">
        <f t="shared" si="329"/>
        <v/>
      </c>
      <c r="BF232" s="49"/>
      <c r="BG232" s="49" t="str">
        <f t="shared" si="330"/>
        <v/>
      </c>
      <c r="BH232" s="49" t="str">
        <f t="shared" si="331"/>
        <v/>
      </c>
      <c r="BI232" s="49" t="str">
        <f t="shared" si="332"/>
        <v/>
      </c>
      <c r="BJ232" s="49" t="str">
        <f t="shared" si="333"/>
        <v/>
      </c>
      <c r="BK232" s="49" t="str">
        <f t="shared" si="334"/>
        <v/>
      </c>
      <c r="BL232" s="49" t="str">
        <f t="shared" si="335"/>
        <v/>
      </c>
      <c r="BM232" s="49" t="str">
        <f t="shared" si="336"/>
        <v/>
      </c>
      <c r="BN232" s="49" t="str">
        <f t="shared" si="337"/>
        <v/>
      </c>
      <c r="BP232" s="49"/>
      <c r="BQ232" s="49" t="str">
        <f t="shared" si="338"/>
        <v/>
      </c>
      <c r="BR232" s="49" t="str">
        <f t="shared" si="339"/>
        <v/>
      </c>
      <c r="BS232" s="49" t="str">
        <f t="shared" si="340"/>
        <v/>
      </c>
      <c r="BT232" s="49" t="str">
        <f t="shared" si="341"/>
        <v/>
      </c>
      <c r="BU232" s="49" t="str">
        <f t="shared" si="342"/>
        <v/>
      </c>
      <c r="BV232" s="49" t="str">
        <f t="shared" si="343"/>
        <v/>
      </c>
      <c r="BW232" s="49" t="str">
        <f t="shared" si="344"/>
        <v/>
      </c>
      <c r="BX232" s="49" t="str">
        <f t="shared" si="345"/>
        <v/>
      </c>
      <c r="BZ232" s="49"/>
      <c r="CA232" s="49" t="str">
        <f t="shared" si="346"/>
        <v/>
      </c>
      <c r="CB232" s="49" t="str">
        <f t="shared" si="347"/>
        <v/>
      </c>
      <c r="CC232" s="49" t="str">
        <f t="shared" si="348"/>
        <v/>
      </c>
      <c r="CD232" s="49" t="str">
        <f t="shared" si="349"/>
        <v/>
      </c>
      <c r="CE232" s="49" t="str">
        <f t="shared" si="350"/>
        <v/>
      </c>
      <c r="CF232" s="49" t="str">
        <f t="shared" si="351"/>
        <v/>
      </c>
      <c r="CG232" s="49" t="str">
        <f t="shared" si="352"/>
        <v/>
      </c>
      <c r="CH232" s="49" t="str">
        <f t="shared" si="353"/>
        <v/>
      </c>
      <c r="CJ232" s="49"/>
      <c r="CK232" s="49" t="str">
        <f t="shared" si="354"/>
        <v/>
      </c>
      <c r="CL232" s="49" t="str">
        <f t="shared" si="355"/>
        <v/>
      </c>
      <c r="CM232" s="49" t="str">
        <f t="shared" si="356"/>
        <v/>
      </c>
      <c r="CN232" s="49" t="str">
        <f t="shared" si="357"/>
        <v/>
      </c>
      <c r="CO232" s="49" t="str">
        <f t="shared" si="358"/>
        <v/>
      </c>
      <c r="CP232" s="49" t="str">
        <f t="shared" si="359"/>
        <v/>
      </c>
      <c r="CQ232" s="49" t="str">
        <f t="shared" si="360"/>
        <v/>
      </c>
      <c r="CR232" s="49" t="str">
        <f t="shared" si="361"/>
        <v/>
      </c>
      <c r="CT232" s="49"/>
      <c r="CU232" s="49" t="str">
        <f t="shared" si="362"/>
        <v/>
      </c>
      <c r="CV232" s="49" t="str">
        <f t="shared" si="363"/>
        <v/>
      </c>
      <c r="CW232" s="49" t="str">
        <f t="shared" si="364"/>
        <v/>
      </c>
      <c r="CX232" s="49" t="str">
        <f t="shared" si="365"/>
        <v/>
      </c>
      <c r="CY232" s="49" t="str">
        <f t="shared" si="366"/>
        <v/>
      </c>
      <c r="CZ232" s="49" t="str">
        <f t="shared" si="367"/>
        <v/>
      </c>
      <c r="DA232" s="49" t="str">
        <f t="shared" si="368"/>
        <v/>
      </c>
      <c r="DB232" s="49" t="str">
        <f t="shared" si="369"/>
        <v/>
      </c>
      <c r="DD232" s="49"/>
      <c r="DE232" s="49" t="str">
        <f t="shared" si="370"/>
        <v/>
      </c>
      <c r="DF232" s="49" t="str">
        <f t="shared" si="371"/>
        <v/>
      </c>
      <c r="DG232" s="49" t="str">
        <f t="shared" si="372"/>
        <v/>
      </c>
      <c r="DH232" s="49" t="str">
        <f t="shared" si="373"/>
        <v/>
      </c>
      <c r="DI232" s="49" t="str">
        <f t="shared" si="374"/>
        <v/>
      </c>
      <c r="DJ232" s="49" t="str">
        <f t="shared" si="375"/>
        <v/>
      </c>
      <c r="DK232" s="49" t="str">
        <f t="shared" si="376"/>
        <v/>
      </c>
      <c r="DL232" s="49" t="str">
        <f t="shared" si="377"/>
        <v/>
      </c>
      <c r="DN232" s="49"/>
      <c r="DO232" s="49" t="str">
        <f t="shared" si="378"/>
        <v/>
      </c>
      <c r="DP232" s="49" t="str">
        <f t="shared" si="379"/>
        <v/>
      </c>
      <c r="DQ232" s="49" t="str">
        <f t="shared" si="380"/>
        <v/>
      </c>
      <c r="DR232" s="49" t="str">
        <f t="shared" si="381"/>
        <v/>
      </c>
      <c r="DS232" s="49" t="str">
        <f t="shared" si="382"/>
        <v/>
      </c>
      <c r="DT232" s="49" t="str">
        <f t="shared" si="383"/>
        <v/>
      </c>
      <c r="DU232" s="49" t="str">
        <f t="shared" si="384"/>
        <v/>
      </c>
      <c r="DV232" s="49" t="str">
        <f t="shared" si="385"/>
        <v/>
      </c>
      <c r="DX232" s="49"/>
      <c r="DY232" s="49" t="str">
        <f t="shared" si="386"/>
        <v/>
      </c>
      <c r="DZ232" s="49" t="str">
        <f t="shared" si="387"/>
        <v/>
      </c>
      <c r="EA232" s="49" t="str">
        <f t="shared" si="388"/>
        <v/>
      </c>
      <c r="EB232" s="49" t="str">
        <f t="shared" si="389"/>
        <v/>
      </c>
      <c r="EC232" s="49" t="str">
        <f t="shared" si="390"/>
        <v/>
      </c>
      <c r="ED232" s="49" t="str">
        <f t="shared" si="391"/>
        <v/>
      </c>
      <c r="EE232" s="49" t="str">
        <f t="shared" si="392"/>
        <v/>
      </c>
      <c r="EF232" s="49" t="str">
        <f t="shared" si="393"/>
        <v/>
      </c>
      <c r="EH232" s="49"/>
      <c r="EI232" s="49" t="str">
        <f t="shared" si="394"/>
        <v/>
      </c>
      <c r="EJ232" s="49" t="str">
        <f t="shared" si="395"/>
        <v/>
      </c>
      <c r="EK232" s="49" t="str">
        <f t="shared" si="396"/>
        <v/>
      </c>
      <c r="EL232" s="49" t="str">
        <f t="shared" si="397"/>
        <v/>
      </c>
      <c r="EM232" s="49" t="str">
        <f t="shared" si="398"/>
        <v/>
      </c>
      <c r="EN232" s="49" t="str">
        <f t="shared" si="399"/>
        <v/>
      </c>
      <c r="EO232" s="49" t="str">
        <f t="shared" si="400"/>
        <v/>
      </c>
      <c r="EP232" s="49" t="str">
        <f t="shared" si="401"/>
        <v/>
      </c>
      <c r="ER232" s="49"/>
      <c r="ES232" s="49" t="str">
        <f t="shared" si="402"/>
        <v/>
      </c>
      <c r="ET232" s="49" t="str">
        <f t="shared" si="403"/>
        <v/>
      </c>
      <c r="EU232" s="49" t="str">
        <f t="shared" si="404"/>
        <v/>
      </c>
      <c r="EV232" s="49" t="str">
        <f t="shared" si="405"/>
        <v/>
      </c>
      <c r="EW232" s="49" t="str">
        <f t="shared" si="406"/>
        <v/>
      </c>
      <c r="EX232" s="49" t="str">
        <f t="shared" si="407"/>
        <v/>
      </c>
      <c r="EY232" s="49" t="str">
        <f t="shared" si="408"/>
        <v/>
      </c>
      <c r="EZ232" s="49" t="str">
        <f t="shared" si="409"/>
        <v/>
      </c>
      <c r="FB232" s="49"/>
      <c r="FC232" s="49" t="str">
        <f t="shared" si="410"/>
        <v/>
      </c>
      <c r="FD232" s="49" t="str">
        <f t="shared" si="411"/>
        <v/>
      </c>
      <c r="FE232" s="49" t="str">
        <f t="shared" si="412"/>
        <v/>
      </c>
      <c r="FF232" s="49" t="str">
        <f t="shared" si="413"/>
        <v/>
      </c>
      <c r="FG232" s="49" t="str">
        <f t="shared" si="414"/>
        <v/>
      </c>
      <c r="FH232" s="49" t="str">
        <f t="shared" si="415"/>
        <v/>
      </c>
      <c r="FI232" s="49" t="str">
        <f t="shared" si="416"/>
        <v/>
      </c>
      <c r="FJ232" s="49" t="str">
        <f t="shared" si="417"/>
        <v/>
      </c>
      <c r="FL232" s="49"/>
      <c r="FM232" s="49" t="str">
        <f t="shared" si="418"/>
        <v/>
      </c>
      <c r="FN232" s="49" t="str">
        <f t="shared" si="419"/>
        <v/>
      </c>
      <c r="FO232" s="49" t="str">
        <f t="shared" si="420"/>
        <v/>
      </c>
      <c r="FP232" s="49" t="str">
        <f t="shared" si="421"/>
        <v/>
      </c>
      <c r="FQ232" s="49" t="str">
        <f t="shared" si="422"/>
        <v/>
      </c>
      <c r="FR232" s="49" t="str">
        <f t="shared" si="423"/>
        <v/>
      </c>
      <c r="FS232" s="49" t="str">
        <f t="shared" si="424"/>
        <v/>
      </c>
      <c r="FT232" s="49" t="str">
        <f t="shared" si="425"/>
        <v/>
      </c>
      <c r="FV232" s="49"/>
      <c r="FW232" s="49" t="str">
        <f t="shared" si="426"/>
        <v/>
      </c>
      <c r="FX232" s="49" t="str">
        <f t="shared" si="427"/>
        <v/>
      </c>
      <c r="FY232" s="49" t="str">
        <f t="shared" si="428"/>
        <v/>
      </c>
      <c r="FZ232" s="49" t="str">
        <f t="shared" si="429"/>
        <v/>
      </c>
      <c r="GA232" s="49" t="str">
        <f t="shared" si="430"/>
        <v/>
      </c>
      <c r="GB232" s="49" t="str">
        <f t="shared" si="431"/>
        <v/>
      </c>
      <c r="GC232" s="49" t="str">
        <f t="shared" si="432"/>
        <v/>
      </c>
      <c r="GD232" s="49" t="str">
        <f t="shared" si="433"/>
        <v/>
      </c>
      <c r="GF232" s="49"/>
      <c r="GG232" s="49" t="str">
        <f t="shared" si="434"/>
        <v/>
      </c>
      <c r="GH232" s="49" t="str">
        <f t="shared" si="435"/>
        <v/>
      </c>
      <c r="GI232" s="49" t="str">
        <f t="shared" si="436"/>
        <v/>
      </c>
      <c r="GJ232" s="49" t="str">
        <f t="shared" si="437"/>
        <v/>
      </c>
      <c r="GK232" s="49" t="str">
        <f t="shared" si="438"/>
        <v/>
      </c>
      <c r="GL232" s="49" t="str">
        <f t="shared" si="439"/>
        <v/>
      </c>
      <c r="GM232" s="49" t="str">
        <f t="shared" si="440"/>
        <v/>
      </c>
      <c r="GN232" s="49" t="str">
        <f t="shared" si="441"/>
        <v/>
      </c>
      <c r="GP232" s="49"/>
      <c r="GQ232" s="49" t="str">
        <f t="shared" si="442"/>
        <v/>
      </c>
      <c r="GR232" s="49" t="str">
        <f t="shared" si="443"/>
        <v/>
      </c>
      <c r="GS232" s="49" t="str">
        <f t="shared" si="444"/>
        <v/>
      </c>
      <c r="GT232" s="49" t="str">
        <f t="shared" si="445"/>
        <v/>
      </c>
      <c r="GU232" s="49" t="str">
        <f t="shared" si="446"/>
        <v/>
      </c>
      <c r="GV232" s="49" t="str">
        <f t="shared" si="447"/>
        <v/>
      </c>
      <c r="GW232" s="49" t="str">
        <f t="shared" si="448"/>
        <v/>
      </c>
      <c r="GX232" s="49" t="str">
        <f t="shared" si="449"/>
        <v/>
      </c>
    </row>
    <row r="233" spans="17:206" x14ac:dyDescent="0.2">
      <c r="Q233" s="65">
        <v>22</v>
      </c>
      <c r="R233" s="201" t="str">
        <f>Syst_Typ2!DA49</f>
        <v/>
      </c>
      <c r="S233" s="201">
        <f>Syst_Typ2!F49</f>
        <v>0</v>
      </c>
      <c r="T233" s="201" t="str">
        <f>Syst_Typ2!W49</f>
        <v/>
      </c>
      <c r="U233" s="201">
        <f>Syst_Typ2!CT49</f>
        <v>0</v>
      </c>
      <c r="V233" s="201" t="str">
        <f>Syst_Typ2!X49</f>
        <v/>
      </c>
      <c r="W233" s="53" t="str">
        <f>Syst_Typ2!AW49</f>
        <v/>
      </c>
      <c r="X233" s="53">
        <f>Syst_Typ2!BF49</f>
        <v>0</v>
      </c>
      <c r="Y233" s="53">
        <f>Syst_Typ2!AZ49</f>
        <v>0</v>
      </c>
      <c r="AB233" s="49"/>
      <c r="AC233" s="49" t="str">
        <f t="shared" si="306"/>
        <v/>
      </c>
      <c r="AD233" s="49" t="str">
        <f t="shared" si="307"/>
        <v/>
      </c>
      <c r="AE233" s="49" t="str">
        <f t="shared" si="308"/>
        <v/>
      </c>
      <c r="AF233" s="49" t="str">
        <f t="shared" si="309"/>
        <v/>
      </c>
      <c r="AG233" s="49" t="str">
        <f t="shared" si="310"/>
        <v/>
      </c>
      <c r="AH233" s="49" t="str">
        <f t="shared" si="311"/>
        <v/>
      </c>
      <c r="AI233" s="49" t="str">
        <f t="shared" si="312"/>
        <v/>
      </c>
      <c r="AJ233" s="49" t="str">
        <f t="shared" si="313"/>
        <v/>
      </c>
      <c r="AL233" s="49"/>
      <c r="AM233" s="49" t="str">
        <f t="shared" si="314"/>
        <v/>
      </c>
      <c r="AN233" s="49" t="str">
        <f t="shared" si="315"/>
        <v/>
      </c>
      <c r="AO233" s="49" t="str">
        <f t="shared" si="316"/>
        <v/>
      </c>
      <c r="AP233" s="49" t="str">
        <f t="shared" si="317"/>
        <v/>
      </c>
      <c r="AQ233" s="49" t="str">
        <f t="shared" si="318"/>
        <v/>
      </c>
      <c r="AR233" s="49" t="str">
        <f t="shared" si="319"/>
        <v/>
      </c>
      <c r="AS233" s="49" t="str">
        <f t="shared" si="320"/>
        <v/>
      </c>
      <c r="AT233" s="49" t="str">
        <f t="shared" si="321"/>
        <v/>
      </c>
      <c r="AV233" s="49"/>
      <c r="AW233" s="49" t="str">
        <f t="shared" si="322"/>
        <v/>
      </c>
      <c r="AX233" s="49" t="str">
        <f t="shared" si="323"/>
        <v/>
      </c>
      <c r="AY233" s="49" t="str">
        <f t="shared" si="324"/>
        <v/>
      </c>
      <c r="AZ233" s="49" t="str">
        <f t="shared" si="325"/>
        <v/>
      </c>
      <c r="BA233" s="49" t="str">
        <f t="shared" si="326"/>
        <v/>
      </c>
      <c r="BB233" s="49" t="str">
        <f t="shared" si="327"/>
        <v/>
      </c>
      <c r="BC233" s="49" t="str">
        <f t="shared" si="328"/>
        <v/>
      </c>
      <c r="BD233" s="49" t="str">
        <f t="shared" si="329"/>
        <v/>
      </c>
      <c r="BF233" s="49"/>
      <c r="BG233" s="49" t="str">
        <f t="shared" si="330"/>
        <v/>
      </c>
      <c r="BH233" s="49" t="str">
        <f t="shared" si="331"/>
        <v/>
      </c>
      <c r="BI233" s="49" t="str">
        <f t="shared" si="332"/>
        <v/>
      </c>
      <c r="BJ233" s="49" t="str">
        <f t="shared" si="333"/>
        <v/>
      </c>
      <c r="BK233" s="49" t="str">
        <f t="shared" si="334"/>
        <v/>
      </c>
      <c r="BL233" s="49" t="str">
        <f t="shared" si="335"/>
        <v/>
      </c>
      <c r="BM233" s="49" t="str">
        <f t="shared" si="336"/>
        <v/>
      </c>
      <c r="BN233" s="49" t="str">
        <f t="shared" si="337"/>
        <v/>
      </c>
      <c r="BP233" s="49"/>
      <c r="BQ233" s="49" t="str">
        <f t="shared" si="338"/>
        <v/>
      </c>
      <c r="BR233" s="49" t="str">
        <f t="shared" si="339"/>
        <v/>
      </c>
      <c r="BS233" s="49" t="str">
        <f t="shared" si="340"/>
        <v/>
      </c>
      <c r="BT233" s="49" t="str">
        <f t="shared" si="341"/>
        <v/>
      </c>
      <c r="BU233" s="49" t="str">
        <f t="shared" si="342"/>
        <v/>
      </c>
      <c r="BV233" s="49" t="str">
        <f t="shared" si="343"/>
        <v/>
      </c>
      <c r="BW233" s="49" t="str">
        <f t="shared" si="344"/>
        <v/>
      </c>
      <c r="BX233" s="49" t="str">
        <f t="shared" si="345"/>
        <v/>
      </c>
      <c r="BZ233" s="49"/>
      <c r="CA233" s="49" t="str">
        <f t="shared" si="346"/>
        <v/>
      </c>
      <c r="CB233" s="49" t="str">
        <f t="shared" si="347"/>
        <v/>
      </c>
      <c r="CC233" s="49" t="str">
        <f t="shared" si="348"/>
        <v/>
      </c>
      <c r="CD233" s="49" t="str">
        <f t="shared" si="349"/>
        <v/>
      </c>
      <c r="CE233" s="49" t="str">
        <f t="shared" si="350"/>
        <v/>
      </c>
      <c r="CF233" s="49" t="str">
        <f t="shared" si="351"/>
        <v/>
      </c>
      <c r="CG233" s="49" t="str">
        <f t="shared" si="352"/>
        <v/>
      </c>
      <c r="CH233" s="49" t="str">
        <f t="shared" si="353"/>
        <v/>
      </c>
      <c r="CJ233" s="49"/>
      <c r="CK233" s="49" t="str">
        <f t="shared" si="354"/>
        <v/>
      </c>
      <c r="CL233" s="49" t="str">
        <f t="shared" si="355"/>
        <v/>
      </c>
      <c r="CM233" s="49" t="str">
        <f t="shared" si="356"/>
        <v/>
      </c>
      <c r="CN233" s="49" t="str">
        <f t="shared" si="357"/>
        <v/>
      </c>
      <c r="CO233" s="49" t="str">
        <f t="shared" si="358"/>
        <v/>
      </c>
      <c r="CP233" s="49" t="str">
        <f t="shared" si="359"/>
        <v/>
      </c>
      <c r="CQ233" s="49" t="str">
        <f t="shared" si="360"/>
        <v/>
      </c>
      <c r="CR233" s="49" t="str">
        <f t="shared" si="361"/>
        <v/>
      </c>
      <c r="CT233" s="49"/>
      <c r="CU233" s="49" t="str">
        <f t="shared" si="362"/>
        <v/>
      </c>
      <c r="CV233" s="49" t="str">
        <f t="shared" si="363"/>
        <v/>
      </c>
      <c r="CW233" s="49" t="str">
        <f t="shared" si="364"/>
        <v/>
      </c>
      <c r="CX233" s="49" t="str">
        <f t="shared" si="365"/>
        <v/>
      </c>
      <c r="CY233" s="49" t="str">
        <f t="shared" si="366"/>
        <v/>
      </c>
      <c r="CZ233" s="49" t="str">
        <f t="shared" si="367"/>
        <v/>
      </c>
      <c r="DA233" s="49" t="str">
        <f t="shared" si="368"/>
        <v/>
      </c>
      <c r="DB233" s="49" t="str">
        <f t="shared" si="369"/>
        <v/>
      </c>
      <c r="DD233" s="49"/>
      <c r="DE233" s="49" t="str">
        <f t="shared" si="370"/>
        <v/>
      </c>
      <c r="DF233" s="49" t="str">
        <f t="shared" si="371"/>
        <v/>
      </c>
      <c r="DG233" s="49" t="str">
        <f t="shared" si="372"/>
        <v/>
      </c>
      <c r="DH233" s="49" t="str">
        <f t="shared" si="373"/>
        <v/>
      </c>
      <c r="DI233" s="49" t="str">
        <f t="shared" si="374"/>
        <v/>
      </c>
      <c r="DJ233" s="49" t="str">
        <f t="shared" si="375"/>
        <v/>
      </c>
      <c r="DK233" s="49" t="str">
        <f t="shared" si="376"/>
        <v/>
      </c>
      <c r="DL233" s="49" t="str">
        <f t="shared" si="377"/>
        <v/>
      </c>
      <c r="DN233" s="49"/>
      <c r="DO233" s="49" t="str">
        <f t="shared" si="378"/>
        <v/>
      </c>
      <c r="DP233" s="49" t="str">
        <f t="shared" si="379"/>
        <v/>
      </c>
      <c r="DQ233" s="49" t="str">
        <f t="shared" si="380"/>
        <v/>
      </c>
      <c r="DR233" s="49" t="str">
        <f t="shared" si="381"/>
        <v/>
      </c>
      <c r="DS233" s="49" t="str">
        <f t="shared" si="382"/>
        <v/>
      </c>
      <c r="DT233" s="49" t="str">
        <f t="shared" si="383"/>
        <v/>
      </c>
      <c r="DU233" s="49" t="str">
        <f t="shared" si="384"/>
        <v/>
      </c>
      <c r="DV233" s="49" t="str">
        <f t="shared" si="385"/>
        <v/>
      </c>
      <c r="DX233" s="49"/>
      <c r="DY233" s="49" t="str">
        <f t="shared" si="386"/>
        <v/>
      </c>
      <c r="DZ233" s="49" t="str">
        <f t="shared" si="387"/>
        <v/>
      </c>
      <c r="EA233" s="49" t="str">
        <f t="shared" si="388"/>
        <v/>
      </c>
      <c r="EB233" s="49" t="str">
        <f t="shared" si="389"/>
        <v/>
      </c>
      <c r="EC233" s="49" t="str">
        <f t="shared" si="390"/>
        <v/>
      </c>
      <c r="ED233" s="49" t="str">
        <f t="shared" si="391"/>
        <v/>
      </c>
      <c r="EE233" s="49" t="str">
        <f t="shared" si="392"/>
        <v/>
      </c>
      <c r="EF233" s="49" t="str">
        <f t="shared" si="393"/>
        <v/>
      </c>
      <c r="EH233" s="49"/>
      <c r="EI233" s="49" t="str">
        <f t="shared" si="394"/>
        <v/>
      </c>
      <c r="EJ233" s="49" t="str">
        <f t="shared" si="395"/>
        <v/>
      </c>
      <c r="EK233" s="49" t="str">
        <f t="shared" si="396"/>
        <v/>
      </c>
      <c r="EL233" s="49" t="str">
        <f t="shared" si="397"/>
        <v/>
      </c>
      <c r="EM233" s="49" t="str">
        <f t="shared" si="398"/>
        <v/>
      </c>
      <c r="EN233" s="49" t="str">
        <f t="shared" si="399"/>
        <v/>
      </c>
      <c r="EO233" s="49" t="str">
        <f t="shared" si="400"/>
        <v/>
      </c>
      <c r="EP233" s="49" t="str">
        <f t="shared" si="401"/>
        <v/>
      </c>
      <c r="ER233" s="49"/>
      <c r="ES233" s="49" t="str">
        <f t="shared" si="402"/>
        <v/>
      </c>
      <c r="ET233" s="49" t="str">
        <f t="shared" si="403"/>
        <v/>
      </c>
      <c r="EU233" s="49" t="str">
        <f t="shared" si="404"/>
        <v/>
      </c>
      <c r="EV233" s="49" t="str">
        <f t="shared" si="405"/>
        <v/>
      </c>
      <c r="EW233" s="49" t="str">
        <f t="shared" si="406"/>
        <v/>
      </c>
      <c r="EX233" s="49" t="str">
        <f t="shared" si="407"/>
        <v/>
      </c>
      <c r="EY233" s="49" t="str">
        <f t="shared" si="408"/>
        <v/>
      </c>
      <c r="EZ233" s="49" t="str">
        <f t="shared" si="409"/>
        <v/>
      </c>
      <c r="FB233" s="49"/>
      <c r="FC233" s="49" t="str">
        <f t="shared" si="410"/>
        <v/>
      </c>
      <c r="FD233" s="49" t="str">
        <f t="shared" si="411"/>
        <v/>
      </c>
      <c r="FE233" s="49" t="str">
        <f t="shared" si="412"/>
        <v/>
      </c>
      <c r="FF233" s="49" t="str">
        <f t="shared" si="413"/>
        <v/>
      </c>
      <c r="FG233" s="49" t="str">
        <f t="shared" si="414"/>
        <v/>
      </c>
      <c r="FH233" s="49" t="str">
        <f t="shared" si="415"/>
        <v/>
      </c>
      <c r="FI233" s="49" t="str">
        <f t="shared" si="416"/>
        <v/>
      </c>
      <c r="FJ233" s="49" t="str">
        <f t="shared" si="417"/>
        <v/>
      </c>
      <c r="FL233" s="49"/>
      <c r="FM233" s="49" t="str">
        <f t="shared" si="418"/>
        <v/>
      </c>
      <c r="FN233" s="49" t="str">
        <f t="shared" si="419"/>
        <v/>
      </c>
      <c r="FO233" s="49" t="str">
        <f t="shared" si="420"/>
        <v/>
      </c>
      <c r="FP233" s="49" t="str">
        <f t="shared" si="421"/>
        <v/>
      </c>
      <c r="FQ233" s="49" t="str">
        <f t="shared" si="422"/>
        <v/>
      </c>
      <c r="FR233" s="49" t="str">
        <f t="shared" si="423"/>
        <v/>
      </c>
      <c r="FS233" s="49" t="str">
        <f t="shared" si="424"/>
        <v/>
      </c>
      <c r="FT233" s="49" t="str">
        <f t="shared" si="425"/>
        <v/>
      </c>
      <c r="FV233" s="49"/>
      <c r="FW233" s="49" t="str">
        <f t="shared" si="426"/>
        <v/>
      </c>
      <c r="FX233" s="49" t="str">
        <f t="shared" si="427"/>
        <v/>
      </c>
      <c r="FY233" s="49" t="str">
        <f t="shared" si="428"/>
        <v/>
      </c>
      <c r="FZ233" s="49" t="str">
        <f t="shared" si="429"/>
        <v/>
      </c>
      <c r="GA233" s="49" t="str">
        <f t="shared" si="430"/>
        <v/>
      </c>
      <c r="GB233" s="49" t="str">
        <f t="shared" si="431"/>
        <v/>
      </c>
      <c r="GC233" s="49" t="str">
        <f t="shared" si="432"/>
        <v/>
      </c>
      <c r="GD233" s="49" t="str">
        <f t="shared" si="433"/>
        <v/>
      </c>
      <c r="GF233" s="49"/>
      <c r="GG233" s="49" t="str">
        <f t="shared" si="434"/>
        <v/>
      </c>
      <c r="GH233" s="49" t="str">
        <f t="shared" si="435"/>
        <v/>
      </c>
      <c r="GI233" s="49" t="str">
        <f t="shared" si="436"/>
        <v/>
      </c>
      <c r="GJ233" s="49" t="str">
        <f t="shared" si="437"/>
        <v/>
      </c>
      <c r="GK233" s="49" t="str">
        <f t="shared" si="438"/>
        <v/>
      </c>
      <c r="GL233" s="49" t="str">
        <f t="shared" si="439"/>
        <v/>
      </c>
      <c r="GM233" s="49" t="str">
        <f t="shared" si="440"/>
        <v/>
      </c>
      <c r="GN233" s="49" t="str">
        <f t="shared" si="441"/>
        <v/>
      </c>
      <c r="GP233" s="49"/>
      <c r="GQ233" s="49" t="str">
        <f t="shared" si="442"/>
        <v/>
      </c>
      <c r="GR233" s="49" t="str">
        <f t="shared" si="443"/>
        <v/>
      </c>
      <c r="GS233" s="49" t="str">
        <f t="shared" si="444"/>
        <v/>
      </c>
      <c r="GT233" s="49" t="str">
        <f t="shared" si="445"/>
        <v/>
      </c>
      <c r="GU233" s="49" t="str">
        <f t="shared" si="446"/>
        <v/>
      </c>
      <c r="GV233" s="49" t="str">
        <f t="shared" si="447"/>
        <v/>
      </c>
      <c r="GW233" s="49" t="str">
        <f t="shared" si="448"/>
        <v/>
      </c>
      <c r="GX233" s="49" t="str">
        <f t="shared" si="449"/>
        <v/>
      </c>
    </row>
    <row r="234" spans="17:206" x14ac:dyDescent="0.2">
      <c r="Q234" s="65">
        <v>23</v>
      </c>
      <c r="R234" s="201" t="str">
        <f>Syst_Typ2!DA50</f>
        <v/>
      </c>
      <c r="S234" s="201">
        <f>Syst_Typ2!F50</f>
        <v>0</v>
      </c>
      <c r="T234" s="201" t="str">
        <f>Syst_Typ2!W50</f>
        <v/>
      </c>
      <c r="U234" s="201">
        <f>Syst_Typ2!CT50</f>
        <v>0</v>
      </c>
      <c r="V234" s="201" t="str">
        <f>Syst_Typ2!X50</f>
        <v/>
      </c>
      <c r="W234" s="53" t="str">
        <f>Syst_Typ2!AW50</f>
        <v/>
      </c>
      <c r="X234" s="53">
        <f>Syst_Typ2!BF50</f>
        <v>0</v>
      </c>
      <c r="Y234" s="53">
        <f>Syst_Typ2!AZ50</f>
        <v>0</v>
      </c>
      <c r="AB234" s="49"/>
      <c r="AC234" s="49" t="str">
        <f t="shared" si="306"/>
        <v/>
      </c>
      <c r="AD234" s="49" t="str">
        <f t="shared" si="307"/>
        <v/>
      </c>
      <c r="AE234" s="49" t="str">
        <f t="shared" si="308"/>
        <v/>
      </c>
      <c r="AF234" s="49" t="str">
        <f t="shared" si="309"/>
        <v/>
      </c>
      <c r="AG234" s="49" t="str">
        <f t="shared" si="310"/>
        <v/>
      </c>
      <c r="AH234" s="49" t="str">
        <f t="shared" si="311"/>
        <v/>
      </c>
      <c r="AI234" s="49" t="str">
        <f t="shared" si="312"/>
        <v/>
      </c>
      <c r="AJ234" s="49" t="str">
        <f t="shared" si="313"/>
        <v/>
      </c>
      <c r="AL234" s="49"/>
      <c r="AM234" s="49" t="str">
        <f t="shared" si="314"/>
        <v/>
      </c>
      <c r="AN234" s="49" t="str">
        <f t="shared" si="315"/>
        <v/>
      </c>
      <c r="AO234" s="49" t="str">
        <f t="shared" si="316"/>
        <v/>
      </c>
      <c r="AP234" s="49" t="str">
        <f t="shared" si="317"/>
        <v/>
      </c>
      <c r="AQ234" s="49" t="str">
        <f t="shared" si="318"/>
        <v/>
      </c>
      <c r="AR234" s="49" t="str">
        <f t="shared" si="319"/>
        <v/>
      </c>
      <c r="AS234" s="49" t="str">
        <f t="shared" si="320"/>
        <v/>
      </c>
      <c r="AT234" s="49" t="str">
        <f t="shared" si="321"/>
        <v/>
      </c>
      <c r="AV234" s="49"/>
      <c r="AW234" s="49" t="str">
        <f t="shared" si="322"/>
        <v/>
      </c>
      <c r="AX234" s="49" t="str">
        <f t="shared" si="323"/>
        <v/>
      </c>
      <c r="AY234" s="49" t="str">
        <f t="shared" si="324"/>
        <v/>
      </c>
      <c r="AZ234" s="49" t="str">
        <f t="shared" si="325"/>
        <v/>
      </c>
      <c r="BA234" s="49" t="str">
        <f t="shared" si="326"/>
        <v/>
      </c>
      <c r="BB234" s="49" t="str">
        <f t="shared" si="327"/>
        <v/>
      </c>
      <c r="BC234" s="49" t="str">
        <f t="shared" si="328"/>
        <v/>
      </c>
      <c r="BD234" s="49" t="str">
        <f t="shared" si="329"/>
        <v/>
      </c>
      <c r="BF234" s="49"/>
      <c r="BG234" s="49" t="str">
        <f t="shared" si="330"/>
        <v/>
      </c>
      <c r="BH234" s="49" t="str">
        <f t="shared" si="331"/>
        <v/>
      </c>
      <c r="BI234" s="49" t="str">
        <f t="shared" si="332"/>
        <v/>
      </c>
      <c r="BJ234" s="49" t="str">
        <f t="shared" si="333"/>
        <v/>
      </c>
      <c r="BK234" s="49" t="str">
        <f t="shared" si="334"/>
        <v/>
      </c>
      <c r="BL234" s="49" t="str">
        <f t="shared" si="335"/>
        <v/>
      </c>
      <c r="BM234" s="49" t="str">
        <f t="shared" si="336"/>
        <v/>
      </c>
      <c r="BN234" s="49" t="str">
        <f t="shared" si="337"/>
        <v/>
      </c>
      <c r="BP234" s="49"/>
      <c r="BQ234" s="49" t="str">
        <f t="shared" si="338"/>
        <v/>
      </c>
      <c r="BR234" s="49" t="str">
        <f t="shared" si="339"/>
        <v/>
      </c>
      <c r="BS234" s="49" t="str">
        <f t="shared" si="340"/>
        <v/>
      </c>
      <c r="BT234" s="49" t="str">
        <f t="shared" si="341"/>
        <v/>
      </c>
      <c r="BU234" s="49" t="str">
        <f t="shared" si="342"/>
        <v/>
      </c>
      <c r="BV234" s="49" t="str">
        <f t="shared" si="343"/>
        <v/>
      </c>
      <c r="BW234" s="49" t="str">
        <f t="shared" si="344"/>
        <v/>
      </c>
      <c r="BX234" s="49" t="str">
        <f t="shared" si="345"/>
        <v/>
      </c>
      <c r="BZ234" s="49"/>
      <c r="CA234" s="49" t="str">
        <f t="shared" si="346"/>
        <v/>
      </c>
      <c r="CB234" s="49" t="str">
        <f t="shared" si="347"/>
        <v/>
      </c>
      <c r="CC234" s="49" t="str">
        <f t="shared" si="348"/>
        <v/>
      </c>
      <c r="CD234" s="49" t="str">
        <f t="shared" si="349"/>
        <v/>
      </c>
      <c r="CE234" s="49" t="str">
        <f t="shared" si="350"/>
        <v/>
      </c>
      <c r="CF234" s="49" t="str">
        <f t="shared" si="351"/>
        <v/>
      </c>
      <c r="CG234" s="49" t="str">
        <f t="shared" si="352"/>
        <v/>
      </c>
      <c r="CH234" s="49" t="str">
        <f t="shared" si="353"/>
        <v/>
      </c>
      <c r="CJ234" s="49"/>
      <c r="CK234" s="49" t="str">
        <f t="shared" si="354"/>
        <v/>
      </c>
      <c r="CL234" s="49" t="str">
        <f t="shared" si="355"/>
        <v/>
      </c>
      <c r="CM234" s="49" t="str">
        <f t="shared" si="356"/>
        <v/>
      </c>
      <c r="CN234" s="49" t="str">
        <f t="shared" si="357"/>
        <v/>
      </c>
      <c r="CO234" s="49" t="str">
        <f t="shared" si="358"/>
        <v/>
      </c>
      <c r="CP234" s="49" t="str">
        <f t="shared" si="359"/>
        <v/>
      </c>
      <c r="CQ234" s="49" t="str">
        <f t="shared" si="360"/>
        <v/>
      </c>
      <c r="CR234" s="49" t="str">
        <f t="shared" si="361"/>
        <v/>
      </c>
      <c r="CT234" s="49"/>
      <c r="CU234" s="49" t="str">
        <f t="shared" si="362"/>
        <v/>
      </c>
      <c r="CV234" s="49" t="str">
        <f t="shared" si="363"/>
        <v/>
      </c>
      <c r="CW234" s="49" t="str">
        <f t="shared" si="364"/>
        <v/>
      </c>
      <c r="CX234" s="49" t="str">
        <f t="shared" si="365"/>
        <v/>
      </c>
      <c r="CY234" s="49" t="str">
        <f t="shared" si="366"/>
        <v/>
      </c>
      <c r="CZ234" s="49" t="str">
        <f t="shared" si="367"/>
        <v/>
      </c>
      <c r="DA234" s="49" t="str">
        <f t="shared" si="368"/>
        <v/>
      </c>
      <c r="DB234" s="49" t="str">
        <f t="shared" si="369"/>
        <v/>
      </c>
      <c r="DD234" s="49"/>
      <c r="DE234" s="49" t="str">
        <f t="shared" si="370"/>
        <v/>
      </c>
      <c r="DF234" s="49" t="str">
        <f t="shared" si="371"/>
        <v/>
      </c>
      <c r="DG234" s="49" t="str">
        <f t="shared" si="372"/>
        <v/>
      </c>
      <c r="DH234" s="49" t="str">
        <f t="shared" si="373"/>
        <v/>
      </c>
      <c r="DI234" s="49" t="str">
        <f t="shared" si="374"/>
        <v/>
      </c>
      <c r="DJ234" s="49" t="str">
        <f t="shared" si="375"/>
        <v/>
      </c>
      <c r="DK234" s="49" t="str">
        <f t="shared" si="376"/>
        <v/>
      </c>
      <c r="DL234" s="49" t="str">
        <f t="shared" si="377"/>
        <v/>
      </c>
      <c r="DN234" s="49"/>
      <c r="DO234" s="49" t="str">
        <f t="shared" si="378"/>
        <v/>
      </c>
      <c r="DP234" s="49" t="str">
        <f t="shared" si="379"/>
        <v/>
      </c>
      <c r="DQ234" s="49" t="str">
        <f t="shared" si="380"/>
        <v/>
      </c>
      <c r="DR234" s="49" t="str">
        <f t="shared" si="381"/>
        <v/>
      </c>
      <c r="DS234" s="49" t="str">
        <f t="shared" si="382"/>
        <v/>
      </c>
      <c r="DT234" s="49" t="str">
        <f t="shared" si="383"/>
        <v/>
      </c>
      <c r="DU234" s="49" t="str">
        <f t="shared" si="384"/>
        <v/>
      </c>
      <c r="DV234" s="49" t="str">
        <f t="shared" si="385"/>
        <v/>
      </c>
      <c r="DX234" s="49"/>
      <c r="DY234" s="49" t="str">
        <f t="shared" si="386"/>
        <v/>
      </c>
      <c r="DZ234" s="49" t="str">
        <f t="shared" si="387"/>
        <v/>
      </c>
      <c r="EA234" s="49" t="str">
        <f t="shared" si="388"/>
        <v/>
      </c>
      <c r="EB234" s="49" t="str">
        <f t="shared" si="389"/>
        <v/>
      </c>
      <c r="EC234" s="49" t="str">
        <f t="shared" si="390"/>
        <v/>
      </c>
      <c r="ED234" s="49" t="str">
        <f t="shared" si="391"/>
        <v/>
      </c>
      <c r="EE234" s="49" t="str">
        <f t="shared" si="392"/>
        <v/>
      </c>
      <c r="EF234" s="49" t="str">
        <f t="shared" si="393"/>
        <v/>
      </c>
      <c r="EH234" s="49"/>
      <c r="EI234" s="49" t="str">
        <f t="shared" si="394"/>
        <v/>
      </c>
      <c r="EJ234" s="49" t="str">
        <f t="shared" si="395"/>
        <v/>
      </c>
      <c r="EK234" s="49" t="str">
        <f t="shared" si="396"/>
        <v/>
      </c>
      <c r="EL234" s="49" t="str">
        <f t="shared" si="397"/>
        <v/>
      </c>
      <c r="EM234" s="49" t="str">
        <f t="shared" si="398"/>
        <v/>
      </c>
      <c r="EN234" s="49" t="str">
        <f t="shared" si="399"/>
        <v/>
      </c>
      <c r="EO234" s="49" t="str">
        <f t="shared" si="400"/>
        <v/>
      </c>
      <c r="EP234" s="49" t="str">
        <f t="shared" si="401"/>
        <v/>
      </c>
      <c r="ER234" s="49"/>
      <c r="ES234" s="49" t="str">
        <f t="shared" si="402"/>
        <v/>
      </c>
      <c r="ET234" s="49" t="str">
        <f t="shared" si="403"/>
        <v/>
      </c>
      <c r="EU234" s="49" t="str">
        <f t="shared" si="404"/>
        <v/>
      </c>
      <c r="EV234" s="49" t="str">
        <f t="shared" si="405"/>
        <v/>
      </c>
      <c r="EW234" s="49" t="str">
        <f t="shared" si="406"/>
        <v/>
      </c>
      <c r="EX234" s="49" t="str">
        <f t="shared" si="407"/>
        <v/>
      </c>
      <c r="EY234" s="49" t="str">
        <f t="shared" si="408"/>
        <v/>
      </c>
      <c r="EZ234" s="49" t="str">
        <f t="shared" si="409"/>
        <v/>
      </c>
      <c r="FB234" s="49"/>
      <c r="FC234" s="49" t="str">
        <f t="shared" si="410"/>
        <v/>
      </c>
      <c r="FD234" s="49" t="str">
        <f t="shared" si="411"/>
        <v/>
      </c>
      <c r="FE234" s="49" t="str">
        <f t="shared" si="412"/>
        <v/>
      </c>
      <c r="FF234" s="49" t="str">
        <f t="shared" si="413"/>
        <v/>
      </c>
      <c r="FG234" s="49" t="str">
        <f t="shared" si="414"/>
        <v/>
      </c>
      <c r="FH234" s="49" t="str">
        <f t="shared" si="415"/>
        <v/>
      </c>
      <c r="FI234" s="49" t="str">
        <f t="shared" si="416"/>
        <v/>
      </c>
      <c r="FJ234" s="49" t="str">
        <f t="shared" si="417"/>
        <v/>
      </c>
      <c r="FL234" s="49"/>
      <c r="FM234" s="49" t="str">
        <f t="shared" si="418"/>
        <v/>
      </c>
      <c r="FN234" s="49" t="str">
        <f t="shared" si="419"/>
        <v/>
      </c>
      <c r="FO234" s="49" t="str">
        <f t="shared" si="420"/>
        <v/>
      </c>
      <c r="FP234" s="49" t="str">
        <f t="shared" si="421"/>
        <v/>
      </c>
      <c r="FQ234" s="49" t="str">
        <f t="shared" si="422"/>
        <v/>
      </c>
      <c r="FR234" s="49" t="str">
        <f t="shared" si="423"/>
        <v/>
      </c>
      <c r="FS234" s="49" t="str">
        <f t="shared" si="424"/>
        <v/>
      </c>
      <c r="FT234" s="49" t="str">
        <f t="shared" si="425"/>
        <v/>
      </c>
      <c r="FV234" s="49"/>
      <c r="FW234" s="49" t="str">
        <f t="shared" si="426"/>
        <v/>
      </c>
      <c r="FX234" s="49" t="str">
        <f t="shared" si="427"/>
        <v/>
      </c>
      <c r="FY234" s="49" t="str">
        <f t="shared" si="428"/>
        <v/>
      </c>
      <c r="FZ234" s="49" t="str">
        <f t="shared" si="429"/>
        <v/>
      </c>
      <c r="GA234" s="49" t="str">
        <f t="shared" si="430"/>
        <v/>
      </c>
      <c r="GB234" s="49" t="str">
        <f t="shared" si="431"/>
        <v/>
      </c>
      <c r="GC234" s="49" t="str">
        <f t="shared" si="432"/>
        <v/>
      </c>
      <c r="GD234" s="49" t="str">
        <f t="shared" si="433"/>
        <v/>
      </c>
      <c r="GF234" s="49"/>
      <c r="GG234" s="49" t="str">
        <f t="shared" si="434"/>
        <v/>
      </c>
      <c r="GH234" s="49" t="str">
        <f t="shared" si="435"/>
        <v/>
      </c>
      <c r="GI234" s="49" t="str">
        <f t="shared" si="436"/>
        <v/>
      </c>
      <c r="GJ234" s="49" t="str">
        <f t="shared" si="437"/>
        <v/>
      </c>
      <c r="GK234" s="49" t="str">
        <f t="shared" si="438"/>
        <v/>
      </c>
      <c r="GL234" s="49" t="str">
        <f t="shared" si="439"/>
        <v/>
      </c>
      <c r="GM234" s="49" t="str">
        <f t="shared" si="440"/>
        <v/>
      </c>
      <c r="GN234" s="49" t="str">
        <f t="shared" si="441"/>
        <v/>
      </c>
      <c r="GP234" s="49"/>
      <c r="GQ234" s="49" t="str">
        <f t="shared" si="442"/>
        <v/>
      </c>
      <c r="GR234" s="49" t="str">
        <f t="shared" si="443"/>
        <v/>
      </c>
      <c r="GS234" s="49" t="str">
        <f t="shared" si="444"/>
        <v/>
      </c>
      <c r="GT234" s="49" t="str">
        <f t="shared" si="445"/>
        <v/>
      </c>
      <c r="GU234" s="49" t="str">
        <f t="shared" si="446"/>
        <v/>
      </c>
      <c r="GV234" s="49" t="str">
        <f t="shared" si="447"/>
        <v/>
      </c>
      <c r="GW234" s="49" t="str">
        <f t="shared" si="448"/>
        <v/>
      </c>
      <c r="GX234" s="49" t="str">
        <f t="shared" si="449"/>
        <v/>
      </c>
    </row>
    <row r="235" spans="17:206" x14ac:dyDescent="0.2">
      <c r="Q235" s="65">
        <v>24</v>
      </c>
      <c r="R235" s="201" t="str">
        <f>Syst_Typ2!DA51</f>
        <v/>
      </c>
      <c r="S235" s="201">
        <f>Syst_Typ2!F51</f>
        <v>0</v>
      </c>
      <c r="T235" s="201" t="str">
        <f>Syst_Typ2!W51</f>
        <v/>
      </c>
      <c r="U235" s="201">
        <f>Syst_Typ2!CT51</f>
        <v>0</v>
      </c>
      <c r="V235" s="201" t="str">
        <f>Syst_Typ2!X51</f>
        <v/>
      </c>
      <c r="W235" s="53" t="str">
        <f>Syst_Typ2!AW51</f>
        <v/>
      </c>
      <c r="X235" s="53">
        <f>Syst_Typ2!BF51</f>
        <v>0</v>
      </c>
      <c r="Y235" s="53">
        <f>Syst_Typ2!AZ51</f>
        <v>0</v>
      </c>
      <c r="AB235" s="49"/>
      <c r="AC235" s="49" t="str">
        <f t="shared" si="306"/>
        <v/>
      </c>
      <c r="AD235" s="49" t="str">
        <f t="shared" si="307"/>
        <v/>
      </c>
      <c r="AE235" s="49" t="str">
        <f t="shared" si="308"/>
        <v/>
      </c>
      <c r="AF235" s="49" t="str">
        <f t="shared" si="309"/>
        <v/>
      </c>
      <c r="AG235" s="49" t="str">
        <f t="shared" si="310"/>
        <v/>
      </c>
      <c r="AH235" s="49" t="str">
        <f t="shared" si="311"/>
        <v/>
      </c>
      <c r="AI235" s="49" t="str">
        <f t="shared" si="312"/>
        <v/>
      </c>
      <c r="AJ235" s="49" t="str">
        <f t="shared" si="313"/>
        <v/>
      </c>
      <c r="AL235" s="49"/>
      <c r="AM235" s="49" t="str">
        <f t="shared" si="314"/>
        <v/>
      </c>
      <c r="AN235" s="49" t="str">
        <f t="shared" si="315"/>
        <v/>
      </c>
      <c r="AO235" s="49" t="str">
        <f t="shared" si="316"/>
        <v/>
      </c>
      <c r="AP235" s="49" t="str">
        <f t="shared" si="317"/>
        <v/>
      </c>
      <c r="AQ235" s="49" t="str">
        <f t="shared" si="318"/>
        <v/>
      </c>
      <c r="AR235" s="49" t="str">
        <f t="shared" si="319"/>
        <v/>
      </c>
      <c r="AS235" s="49" t="str">
        <f t="shared" si="320"/>
        <v/>
      </c>
      <c r="AT235" s="49" t="str">
        <f t="shared" si="321"/>
        <v/>
      </c>
      <c r="AV235" s="49"/>
      <c r="AW235" s="49" t="str">
        <f t="shared" si="322"/>
        <v/>
      </c>
      <c r="AX235" s="49" t="str">
        <f t="shared" si="323"/>
        <v/>
      </c>
      <c r="AY235" s="49" t="str">
        <f t="shared" si="324"/>
        <v/>
      </c>
      <c r="AZ235" s="49" t="str">
        <f t="shared" si="325"/>
        <v/>
      </c>
      <c r="BA235" s="49" t="str">
        <f t="shared" si="326"/>
        <v/>
      </c>
      <c r="BB235" s="49" t="str">
        <f t="shared" si="327"/>
        <v/>
      </c>
      <c r="BC235" s="49" t="str">
        <f t="shared" si="328"/>
        <v/>
      </c>
      <c r="BD235" s="49" t="str">
        <f t="shared" si="329"/>
        <v/>
      </c>
      <c r="BF235" s="49"/>
      <c r="BG235" s="49" t="str">
        <f t="shared" si="330"/>
        <v/>
      </c>
      <c r="BH235" s="49" t="str">
        <f t="shared" si="331"/>
        <v/>
      </c>
      <c r="BI235" s="49" t="str">
        <f t="shared" si="332"/>
        <v/>
      </c>
      <c r="BJ235" s="49" t="str">
        <f t="shared" si="333"/>
        <v/>
      </c>
      <c r="BK235" s="49" t="str">
        <f t="shared" si="334"/>
        <v/>
      </c>
      <c r="BL235" s="49" t="str">
        <f t="shared" si="335"/>
        <v/>
      </c>
      <c r="BM235" s="49" t="str">
        <f t="shared" si="336"/>
        <v/>
      </c>
      <c r="BN235" s="49" t="str">
        <f t="shared" si="337"/>
        <v/>
      </c>
      <c r="BP235" s="49"/>
      <c r="BQ235" s="49" t="str">
        <f t="shared" si="338"/>
        <v/>
      </c>
      <c r="BR235" s="49" t="str">
        <f t="shared" si="339"/>
        <v/>
      </c>
      <c r="BS235" s="49" t="str">
        <f t="shared" si="340"/>
        <v/>
      </c>
      <c r="BT235" s="49" t="str">
        <f t="shared" si="341"/>
        <v/>
      </c>
      <c r="BU235" s="49" t="str">
        <f t="shared" si="342"/>
        <v/>
      </c>
      <c r="BV235" s="49" t="str">
        <f t="shared" si="343"/>
        <v/>
      </c>
      <c r="BW235" s="49" t="str">
        <f t="shared" si="344"/>
        <v/>
      </c>
      <c r="BX235" s="49" t="str">
        <f t="shared" si="345"/>
        <v/>
      </c>
      <c r="BZ235" s="49"/>
      <c r="CA235" s="49" t="str">
        <f t="shared" si="346"/>
        <v/>
      </c>
      <c r="CB235" s="49" t="str">
        <f t="shared" si="347"/>
        <v/>
      </c>
      <c r="CC235" s="49" t="str">
        <f t="shared" si="348"/>
        <v/>
      </c>
      <c r="CD235" s="49" t="str">
        <f t="shared" si="349"/>
        <v/>
      </c>
      <c r="CE235" s="49" t="str">
        <f t="shared" si="350"/>
        <v/>
      </c>
      <c r="CF235" s="49" t="str">
        <f t="shared" si="351"/>
        <v/>
      </c>
      <c r="CG235" s="49" t="str">
        <f t="shared" si="352"/>
        <v/>
      </c>
      <c r="CH235" s="49" t="str">
        <f t="shared" si="353"/>
        <v/>
      </c>
      <c r="CJ235" s="49"/>
      <c r="CK235" s="49" t="str">
        <f t="shared" si="354"/>
        <v/>
      </c>
      <c r="CL235" s="49" t="str">
        <f t="shared" si="355"/>
        <v/>
      </c>
      <c r="CM235" s="49" t="str">
        <f t="shared" si="356"/>
        <v/>
      </c>
      <c r="CN235" s="49" t="str">
        <f t="shared" si="357"/>
        <v/>
      </c>
      <c r="CO235" s="49" t="str">
        <f t="shared" si="358"/>
        <v/>
      </c>
      <c r="CP235" s="49" t="str">
        <f t="shared" si="359"/>
        <v/>
      </c>
      <c r="CQ235" s="49" t="str">
        <f t="shared" si="360"/>
        <v/>
      </c>
      <c r="CR235" s="49" t="str">
        <f t="shared" si="361"/>
        <v/>
      </c>
      <c r="CT235" s="49"/>
      <c r="CU235" s="49" t="str">
        <f t="shared" si="362"/>
        <v/>
      </c>
      <c r="CV235" s="49" t="str">
        <f t="shared" si="363"/>
        <v/>
      </c>
      <c r="CW235" s="49" t="str">
        <f t="shared" si="364"/>
        <v/>
      </c>
      <c r="CX235" s="49" t="str">
        <f t="shared" si="365"/>
        <v/>
      </c>
      <c r="CY235" s="49" t="str">
        <f t="shared" si="366"/>
        <v/>
      </c>
      <c r="CZ235" s="49" t="str">
        <f t="shared" si="367"/>
        <v/>
      </c>
      <c r="DA235" s="49" t="str">
        <f t="shared" si="368"/>
        <v/>
      </c>
      <c r="DB235" s="49" t="str">
        <f t="shared" si="369"/>
        <v/>
      </c>
      <c r="DD235" s="49"/>
      <c r="DE235" s="49" t="str">
        <f t="shared" si="370"/>
        <v/>
      </c>
      <c r="DF235" s="49" t="str">
        <f t="shared" si="371"/>
        <v/>
      </c>
      <c r="DG235" s="49" t="str">
        <f t="shared" si="372"/>
        <v/>
      </c>
      <c r="DH235" s="49" t="str">
        <f t="shared" si="373"/>
        <v/>
      </c>
      <c r="DI235" s="49" t="str">
        <f t="shared" si="374"/>
        <v/>
      </c>
      <c r="DJ235" s="49" t="str">
        <f t="shared" si="375"/>
        <v/>
      </c>
      <c r="DK235" s="49" t="str">
        <f t="shared" si="376"/>
        <v/>
      </c>
      <c r="DL235" s="49" t="str">
        <f t="shared" si="377"/>
        <v/>
      </c>
      <c r="DN235" s="49"/>
      <c r="DO235" s="49" t="str">
        <f t="shared" si="378"/>
        <v/>
      </c>
      <c r="DP235" s="49" t="str">
        <f t="shared" si="379"/>
        <v/>
      </c>
      <c r="DQ235" s="49" t="str">
        <f t="shared" si="380"/>
        <v/>
      </c>
      <c r="DR235" s="49" t="str">
        <f t="shared" si="381"/>
        <v/>
      </c>
      <c r="DS235" s="49" t="str">
        <f t="shared" si="382"/>
        <v/>
      </c>
      <c r="DT235" s="49" t="str">
        <f t="shared" si="383"/>
        <v/>
      </c>
      <c r="DU235" s="49" t="str">
        <f t="shared" si="384"/>
        <v/>
      </c>
      <c r="DV235" s="49" t="str">
        <f t="shared" si="385"/>
        <v/>
      </c>
      <c r="DX235" s="49"/>
      <c r="DY235" s="49" t="str">
        <f t="shared" si="386"/>
        <v/>
      </c>
      <c r="DZ235" s="49" t="str">
        <f t="shared" si="387"/>
        <v/>
      </c>
      <c r="EA235" s="49" t="str">
        <f t="shared" si="388"/>
        <v/>
      </c>
      <c r="EB235" s="49" t="str">
        <f t="shared" si="389"/>
        <v/>
      </c>
      <c r="EC235" s="49" t="str">
        <f t="shared" si="390"/>
        <v/>
      </c>
      <c r="ED235" s="49" t="str">
        <f t="shared" si="391"/>
        <v/>
      </c>
      <c r="EE235" s="49" t="str">
        <f t="shared" si="392"/>
        <v/>
      </c>
      <c r="EF235" s="49" t="str">
        <f t="shared" si="393"/>
        <v/>
      </c>
      <c r="EH235" s="49"/>
      <c r="EI235" s="49" t="str">
        <f t="shared" si="394"/>
        <v/>
      </c>
      <c r="EJ235" s="49" t="str">
        <f t="shared" si="395"/>
        <v/>
      </c>
      <c r="EK235" s="49" t="str">
        <f t="shared" si="396"/>
        <v/>
      </c>
      <c r="EL235" s="49" t="str">
        <f t="shared" si="397"/>
        <v/>
      </c>
      <c r="EM235" s="49" t="str">
        <f t="shared" si="398"/>
        <v/>
      </c>
      <c r="EN235" s="49" t="str">
        <f t="shared" si="399"/>
        <v/>
      </c>
      <c r="EO235" s="49" t="str">
        <f t="shared" si="400"/>
        <v/>
      </c>
      <c r="EP235" s="49" t="str">
        <f t="shared" si="401"/>
        <v/>
      </c>
      <c r="ER235" s="49"/>
      <c r="ES235" s="49" t="str">
        <f t="shared" si="402"/>
        <v/>
      </c>
      <c r="ET235" s="49" t="str">
        <f t="shared" si="403"/>
        <v/>
      </c>
      <c r="EU235" s="49" t="str">
        <f t="shared" si="404"/>
        <v/>
      </c>
      <c r="EV235" s="49" t="str">
        <f t="shared" si="405"/>
        <v/>
      </c>
      <c r="EW235" s="49" t="str">
        <f t="shared" si="406"/>
        <v/>
      </c>
      <c r="EX235" s="49" t="str">
        <f t="shared" si="407"/>
        <v/>
      </c>
      <c r="EY235" s="49" t="str">
        <f t="shared" si="408"/>
        <v/>
      </c>
      <c r="EZ235" s="49" t="str">
        <f t="shared" si="409"/>
        <v/>
      </c>
      <c r="FB235" s="49"/>
      <c r="FC235" s="49" t="str">
        <f t="shared" si="410"/>
        <v/>
      </c>
      <c r="FD235" s="49" t="str">
        <f t="shared" si="411"/>
        <v/>
      </c>
      <c r="FE235" s="49" t="str">
        <f t="shared" si="412"/>
        <v/>
      </c>
      <c r="FF235" s="49" t="str">
        <f t="shared" si="413"/>
        <v/>
      </c>
      <c r="FG235" s="49" t="str">
        <f t="shared" si="414"/>
        <v/>
      </c>
      <c r="FH235" s="49" t="str">
        <f t="shared" si="415"/>
        <v/>
      </c>
      <c r="FI235" s="49" t="str">
        <f t="shared" si="416"/>
        <v/>
      </c>
      <c r="FJ235" s="49" t="str">
        <f t="shared" si="417"/>
        <v/>
      </c>
      <c r="FL235" s="49"/>
      <c r="FM235" s="49" t="str">
        <f t="shared" si="418"/>
        <v/>
      </c>
      <c r="FN235" s="49" t="str">
        <f t="shared" si="419"/>
        <v/>
      </c>
      <c r="FO235" s="49" t="str">
        <f t="shared" si="420"/>
        <v/>
      </c>
      <c r="FP235" s="49" t="str">
        <f t="shared" si="421"/>
        <v/>
      </c>
      <c r="FQ235" s="49" t="str">
        <f t="shared" si="422"/>
        <v/>
      </c>
      <c r="FR235" s="49" t="str">
        <f t="shared" si="423"/>
        <v/>
      </c>
      <c r="FS235" s="49" t="str">
        <f t="shared" si="424"/>
        <v/>
      </c>
      <c r="FT235" s="49" t="str">
        <f t="shared" si="425"/>
        <v/>
      </c>
      <c r="FV235" s="49"/>
      <c r="FW235" s="49" t="str">
        <f t="shared" si="426"/>
        <v/>
      </c>
      <c r="FX235" s="49" t="str">
        <f t="shared" si="427"/>
        <v/>
      </c>
      <c r="FY235" s="49" t="str">
        <f t="shared" si="428"/>
        <v/>
      </c>
      <c r="FZ235" s="49" t="str">
        <f t="shared" si="429"/>
        <v/>
      </c>
      <c r="GA235" s="49" t="str">
        <f t="shared" si="430"/>
        <v/>
      </c>
      <c r="GB235" s="49" t="str">
        <f t="shared" si="431"/>
        <v/>
      </c>
      <c r="GC235" s="49" t="str">
        <f t="shared" si="432"/>
        <v/>
      </c>
      <c r="GD235" s="49" t="str">
        <f t="shared" si="433"/>
        <v/>
      </c>
      <c r="GF235" s="49"/>
      <c r="GG235" s="49" t="str">
        <f t="shared" si="434"/>
        <v/>
      </c>
      <c r="GH235" s="49" t="str">
        <f t="shared" si="435"/>
        <v/>
      </c>
      <c r="GI235" s="49" t="str">
        <f t="shared" si="436"/>
        <v/>
      </c>
      <c r="GJ235" s="49" t="str">
        <f t="shared" si="437"/>
        <v/>
      </c>
      <c r="GK235" s="49" t="str">
        <f t="shared" si="438"/>
        <v/>
      </c>
      <c r="GL235" s="49" t="str">
        <f t="shared" si="439"/>
        <v/>
      </c>
      <c r="GM235" s="49" t="str">
        <f t="shared" si="440"/>
        <v/>
      </c>
      <c r="GN235" s="49" t="str">
        <f t="shared" si="441"/>
        <v/>
      </c>
      <c r="GP235" s="49"/>
      <c r="GQ235" s="49" t="str">
        <f t="shared" si="442"/>
        <v/>
      </c>
      <c r="GR235" s="49" t="str">
        <f t="shared" si="443"/>
        <v/>
      </c>
      <c r="GS235" s="49" t="str">
        <f t="shared" si="444"/>
        <v/>
      </c>
      <c r="GT235" s="49" t="str">
        <f t="shared" si="445"/>
        <v/>
      </c>
      <c r="GU235" s="49" t="str">
        <f t="shared" si="446"/>
        <v/>
      </c>
      <c r="GV235" s="49" t="str">
        <f t="shared" si="447"/>
        <v/>
      </c>
      <c r="GW235" s="49" t="str">
        <f t="shared" si="448"/>
        <v/>
      </c>
      <c r="GX235" s="49" t="str">
        <f t="shared" si="449"/>
        <v/>
      </c>
    </row>
    <row r="236" spans="17:206" x14ac:dyDescent="0.2">
      <c r="Q236" s="65">
        <v>25</v>
      </c>
      <c r="R236" s="201" t="str">
        <f>Syst_Typ2!DA52</f>
        <v/>
      </c>
      <c r="S236" s="201">
        <f>Syst_Typ2!F52</f>
        <v>0</v>
      </c>
      <c r="T236" s="201" t="str">
        <f>Syst_Typ2!W52</f>
        <v/>
      </c>
      <c r="U236" s="201">
        <f>Syst_Typ2!CT52</f>
        <v>0</v>
      </c>
      <c r="V236" s="201" t="str">
        <f>Syst_Typ2!X52</f>
        <v/>
      </c>
      <c r="W236" s="53" t="str">
        <f>Syst_Typ2!AW52</f>
        <v/>
      </c>
      <c r="X236" s="53">
        <f>Syst_Typ2!BF52</f>
        <v>0</v>
      </c>
      <c r="Y236" s="53">
        <f>Syst_Typ2!AZ52</f>
        <v>0</v>
      </c>
      <c r="AB236" s="49"/>
      <c r="AC236" s="49" t="str">
        <f t="shared" si="306"/>
        <v/>
      </c>
      <c r="AD236" s="49" t="str">
        <f t="shared" si="307"/>
        <v/>
      </c>
      <c r="AE236" s="49" t="str">
        <f t="shared" si="308"/>
        <v/>
      </c>
      <c r="AF236" s="49" t="str">
        <f t="shared" si="309"/>
        <v/>
      </c>
      <c r="AG236" s="49" t="str">
        <f t="shared" si="310"/>
        <v/>
      </c>
      <c r="AH236" s="49" t="str">
        <f t="shared" si="311"/>
        <v/>
      </c>
      <c r="AI236" s="49" t="str">
        <f t="shared" si="312"/>
        <v/>
      </c>
      <c r="AJ236" s="49" t="str">
        <f t="shared" si="313"/>
        <v/>
      </c>
      <c r="AL236" s="49"/>
      <c r="AM236" s="49" t="str">
        <f t="shared" si="314"/>
        <v/>
      </c>
      <c r="AN236" s="49" t="str">
        <f t="shared" si="315"/>
        <v/>
      </c>
      <c r="AO236" s="49" t="str">
        <f t="shared" si="316"/>
        <v/>
      </c>
      <c r="AP236" s="49" t="str">
        <f t="shared" si="317"/>
        <v/>
      </c>
      <c r="AQ236" s="49" t="str">
        <f t="shared" si="318"/>
        <v/>
      </c>
      <c r="AR236" s="49" t="str">
        <f t="shared" si="319"/>
        <v/>
      </c>
      <c r="AS236" s="49" t="str">
        <f t="shared" si="320"/>
        <v/>
      </c>
      <c r="AT236" s="49" t="str">
        <f t="shared" si="321"/>
        <v/>
      </c>
      <c r="AV236" s="49"/>
      <c r="AW236" s="49" t="str">
        <f t="shared" si="322"/>
        <v/>
      </c>
      <c r="AX236" s="49" t="str">
        <f t="shared" si="323"/>
        <v/>
      </c>
      <c r="AY236" s="49" t="str">
        <f t="shared" si="324"/>
        <v/>
      </c>
      <c r="AZ236" s="49" t="str">
        <f t="shared" si="325"/>
        <v/>
      </c>
      <c r="BA236" s="49" t="str">
        <f t="shared" si="326"/>
        <v/>
      </c>
      <c r="BB236" s="49" t="str">
        <f t="shared" si="327"/>
        <v/>
      </c>
      <c r="BC236" s="49" t="str">
        <f t="shared" si="328"/>
        <v/>
      </c>
      <c r="BD236" s="49" t="str">
        <f t="shared" si="329"/>
        <v/>
      </c>
      <c r="BF236" s="49"/>
      <c r="BG236" s="49" t="str">
        <f t="shared" si="330"/>
        <v/>
      </c>
      <c r="BH236" s="49" t="str">
        <f t="shared" si="331"/>
        <v/>
      </c>
      <c r="BI236" s="49" t="str">
        <f t="shared" si="332"/>
        <v/>
      </c>
      <c r="BJ236" s="49" t="str">
        <f t="shared" si="333"/>
        <v/>
      </c>
      <c r="BK236" s="49" t="str">
        <f t="shared" si="334"/>
        <v/>
      </c>
      <c r="BL236" s="49" t="str">
        <f t="shared" si="335"/>
        <v/>
      </c>
      <c r="BM236" s="49" t="str">
        <f t="shared" si="336"/>
        <v/>
      </c>
      <c r="BN236" s="49" t="str">
        <f t="shared" si="337"/>
        <v/>
      </c>
      <c r="BP236" s="49"/>
      <c r="BQ236" s="49" t="str">
        <f t="shared" si="338"/>
        <v/>
      </c>
      <c r="BR236" s="49" t="str">
        <f t="shared" si="339"/>
        <v/>
      </c>
      <c r="BS236" s="49" t="str">
        <f t="shared" si="340"/>
        <v/>
      </c>
      <c r="BT236" s="49" t="str">
        <f t="shared" si="341"/>
        <v/>
      </c>
      <c r="BU236" s="49" t="str">
        <f t="shared" si="342"/>
        <v/>
      </c>
      <c r="BV236" s="49" t="str">
        <f t="shared" si="343"/>
        <v/>
      </c>
      <c r="BW236" s="49" t="str">
        <f t="shared" si="344"/>
        <v/>
      </c>
      <c r="BX236" s="49" t="str">
        <f t="shared" si="345"/>
        <v/>
      </c>
      <c r="BZ236" s="49"/>
      <c r="CA236" s="49" t="str">
        <f t="shared" si="346"/>
        <v/>
      </c>
      <c r="CB236" s="49" t="str">
        <f t="shared" si="347"/>
        <v/>
      </c>
      <c r="CC236" s="49" t="str">
        <f t="shared" si="348"/>
        <v/>
      </c>
      <c r="CD236" s="49" t="str">
        <f t="shared" si="349"/>
        <v/>
      </c>
      <c r="CE236" s="49" t="str">
        <f t="shared" si="350"/>
        <v/>
      </c>
      <c r="CF236" s="49" t="str">
        <f t="shared" si="351"/>
        <v/>
      </c>
      <c r="CG236" s="49" t="str">
        <f t="shared" si="352"/>
        <v/>
      </c>
      <c r="CH236" s="49" t="str">
        <f t="shared" si="353"/>
        <v/>
      </c>
      <c r="CJ236" s="49"/>
      <c r="CK236" s="49" t="str">
        <f t="shared" si="354"/>
        <v/>
      </c>
      <c r="CL236" s="49" t="str">
        <f t="shared" si="355"/>
        <v/>
      </c>
      <c r="CM236" s="49" t="str">
        <f t="shared" si="356"/>
        <v/>
      </c>
      <c r="CN236" s="49" t="str">
        <f t="shared" si="357"/>
        <v/>
      </c>
      <c r="CO236" s="49" t="str">
        <f t="shared" si="358"/>
        <v/>
      </c>
      <c r="CP236" s="49" t="str">
        <f t="shared" si="359"/>
        <v/>
      </c>
      <c r="CQ236" s="49" t="str">
        <f t="shared" si="360"/>
        <v/>
      </c>
      <c r="CR236" s="49" t="str">
        <f t="shared" si="361"/>
        <v/>
      </c>
      <c r="CT236" s="49"/>
      <c r="CU236" s="49" t="str">
        <f t="shared" si="362"/>
        <v/>
      </c>
      <c r="CV236" s="49" t="str">
        <f t="shared" si="363"/>
        <v/>
      </c>
      <c r="CW236" s="49" t="str">
        <f t="shared" si="364"/>
        <v/>
      </c>
      <c r="CX236" s="49" t="str">
        <f t="shared" si="365"/>
        <v/>
      </c>
      <c r="CY236" s="49" t="str">
        <f t="shared" si="366"/>
        <v/>
      </c>
      <c r="CZ236" s="49" t="str">
        <f t="shared" si="367"/>
        <v/>
      </c>
      <c r="DA236" s="49" t="str">
        <f t="shared" si="368"/>
        <v/>
      </c>
      <c r="DB236" s="49" t="str">
        <f t="shared" si="369"/>
        <v/>
      </c>
      <c r="DD236" s="49"/>
      <c r="DE236" s="49" t="str">
        <f t="shared" si="370"/>
        <v/>
      </c>
      <c r="DF236" s="49" t="str">
        <f t="shared" si="371"/>
        <v/>
      </c>
      <c r="DG236" s="49" t="str">
        <f t="shared" si="372"/>
        <v/>
      </c>
      <c r="DH236" s="49" t="str">
        <f t="shared" si="373"/>
        <v/>
      </c>
      <c r="DI236" s="49" t="str">
        <f t="shared" si="374"/>
        <v/>
      </c>
      <c r="DJ236" s="49" t="str">
        <f t="shared" si="375"/>
        <v/>
      </c>
      <c r="DK236" s="49" t="str">
        <f t="shared" si="376"/>
        <v/>
      </c>
      <c r="DL236" s="49" t="str">
        <f t="shared" si="377"/>
        <v/>
      </c>
      <c r="DN236" s="49"/>
      <c r="DO236" s="49" t="str">
        <f t="shared" si="378"/>
        <v/>
      </c>
      <c r="DP236" s="49" t="str">
        <f t="shared" si="379"/>
        <v/>
      </c>
      <c r="DQ236" s="49" t="str">
        <f t="shared" si="380"/>
        <v/>
      </c>
      <c r="DR236" s="49" t="str">
        <f t="shared" si="381"/>
        <v/>
      </c>
      <c r="DS236" s="49" t="str">
        <f t="shared" si="382"/>
        <v/>
      </c>
      <c r="DT236" s="49" t="str">
        <f t="shared" si="383"/>
        <v/>
      </c>
      <c r="DU236" s="49" t="str">
        <f t="shared" si="384"/>
        <v/>
      </c>
      <c r="DV236" s="49" t="str">
        <f t="shared" si="385"/>
        <v/>
      </c>
      <c r="DX236" s="49"/>
      <c r="DY236" s="49" t="str">
        <f t="shared" si="386"/>
        <v/>
      </c>
      <c r="DZ236" s="49" t="str">
        <f t="shared" si="387"/>
        <v/>
      </c>
      <c r="EA236" s="49" t="str">
        <f t="shared" si="388"/>
        <v/>
      </c>
      <c r="EB236" s="49" t="str">
        <f t="shared" si="389"/>
        <v/>
      </c>
      <c r="EC236" s="49" t="str">
        <f t="shared" si="390"/>
        <v/>
      </c>
      <c r="ED236" s="49" t="str">
        <f t="shared" si="391"/>
        <v/>
      </c>
      <c r="EE236" s="49" t="str">
        <f t="shared" si="392"/>
        <v/>
      </c>
      <c r="EF236" s="49" t="str">
        <f t="shared" si="393"/>
        <v/>
      </c>
      <c r="EH236" s="49"/>
      <c r="EI236" s="49" t="str">
        <f t="shared" si="394"/>
        <v/>
      </c>
      <c r="EJ236" s="49" t="str">
        <f t="shared" si="395"/>
        <v/>
      </c>
      <c r="EK236" s="49" t="str">
        <f t="shared" si="396"/>
        <v/>
      </c>
      <c r="EL236" s="49" t="str">
        <f t="shared" si="397"/>
        <v/>
      </c>
      <c r="EM236" s="49" t="str">
        <f t="shared" si="398"/>
        <v/>
      </c>
      <c r="EN236" s="49" t="str">
        <f t="shared" si="399"/>
        <v/>
      </c>
      <c r="EO236" s="49" t="str">
        <f t="shared" si="400"/>
        <v/>
      </c>
      <c r="EP236" s="49" t="str">
        <f t="shared" si="401"/>
        <v/>
      </c>
      <c r="ER236" s="49"/>
      <c r="ES236" s="49" t="str">
        <f t="shared" si="402"/>
        <v/>
      </c>
      <c r="ET236" s="49" t="str">
        <f t="shared" si="403"/>
        <v/>
      </c>
      <c r="EU236" s="49" t="str">
        <f t="shared" si="404"/>
        <v/>
      </c>
      <c r="EV236" s="49" t="str">
        <f t="shared" si="405"/>
        <v/>
      </c>
      <c r="EW236" s="49" t="str">
        <f t="shared" si="406"/>
        <v/>
      </c>
      <c r="EX236" s="49" t="str">
        <f t="shared" si="407"/>
        <v/>
      </c>
      <c r="EY236" s="49" t="str">
        <f t="shared" si="408"/>
        <v/>
      </c>
      <c r="EZ236" s="49" t="str">
        <f t="shared" si="409"/>
        <v/>
      </c>
      <c r="FB236" s="49"/>
      <c r="FC236" s="49" t="str">
        <f t="shared" si="410"/>
        <v/>
      </c>
      <c r="FD236" s="49" t="str">
        <f t="shared" si="411"/>
        <v/>
      </c>
      <c r="FE236" s="49" t="str">
        <f t="shared" si="412"/>
        <v/>
      </c>
      <c r="FF236" s="49" t="str">
        <f t="shared" si="413"/>
        <v/>
      </c>
      <c r="FG236" s="49" t="str">
        <f t="shared" si="414"/>
        <v/>
      </c>
      <c r="FH236" s="49" t="str">
        <f t="shared" si="415"/>
        <v/>
      </c>
      <c r="FI236" s="49" t="str">
        <f t="shared" si="416"/>
        <v/>
      </c>
      <c r="FJ236" s="49" t="str">
        <f t="shared" si="417"/>
        <v/>
      </c>
      <c r="FL236" s="49"/>
      <c r="FM236" s="49" t="str">
        <f t="shared" si="418"/>
        <v/>
      </c>
      <c r="FN236" s="49" t="str">
        <f t="shared" si="419"/>
        <v/>
      </c>
      <c r="FO236" s="49" t="str">
        <f t="shared" si="420"/>
        <v/>
      </c>
      <c r="FP236" s="49" t="str">
        <f t="shared" si="421"/>
        <v/>
      </c>
      <c r="FQ236" s="49" t="str">
        <f t="shared" si="422"/>
        <v/>
      </c>
      <c r="FR236" s="49" t="str">
        <f t="shared" si="423"/>
        <v/>
      </c>
      <c r="FS236" s="49" t="str">
        <f t="shared" si="424"/>
        <v/>
      </c>
      <c r="FT236" s="49" t="str">
        <f t="shared" si="425"/>
        <v/>
      </c>
      <c r="FV236" s="49"/>
      <c r="FW236" s="49" t="str">
        <f t="shared" si="426"/>
        <v/>
      </c>
      <c r="FX236" s="49" t="str">
        <f t="shared" si="427"/>
        <v/>
      </c>
      <c r="FY236" s="49" t="str">
        <f t="shared" si="428"/>
        <v/>
      </c>
      <c r="FZ236" s="49" t="str">
        <f t="shared" si="429"/>
        <v/>
      </c>
      <c r="GA236" s="49" t="str">
        <f t="shared" si="430"/>
        <v/>
      </c>
      <c r="GB236" s="49" t="str">
        <f t="shared" si="431"/>
        <v/>
      </c>
      <c r="GC236" s="49" t="str">
        <f t="shared" si="432"/>
        <v/>
      </c>
      <c r="GD236" s="49" t="str">
        <f t="shared" si="433"/>
        <v/>
      </c>
      <c r="GF236" s="49"/>
      <c r="GG236" s="49" t="str">
        <f t="shared" si="434"/>
        <v/>
      </c>
      <c r="GH236" s="49" t="str">
        <f t="shared" si="435"/>
        <v/>
      </c>
      <c r="GI236" s="49" t="str">
        <f t="shared" si="436"/>
        <v/>
      </c>
      <c r="GJ236" s="49" t="str">
        <f t="shared" si="437"/>
        <v/>
      </c>
      <c r="GK236" s="49" t="str">
        <f t="shared" si="438"/>
        <v/>
      </c>
      <c r="GL236" s="49" t="str">
        <f t="shared" si="439"/>
        <v/>
      </c>
      <c r="GM236" s="49" t="str">
        <f t="shared" si="440"/>
        <v/>
      </c>
      <c r="GN236" s="49" t="str">
        <f t="shared" si="441"/>
        <v/>
      </c>
      <c r="GP236" s="49"/>
      <c r="GQ236" s="49" t="str">
        <f t="shared" si="442"/>
        <v/>
      </c>
      <c r="GR236" s="49" t="str">
        <f t="shared" si="443"/>
        <v/>
      </c>
      <c r="GS236" s="49" t="str">
        <f t="shared" si="444"/>
        <v/>
      </c>
      <c r="GT236" s="49" t="str">
        <f t="shared" si="445"/>
        <v/>
      </c>
      <c r="GU236" s="49" t="str">
        <f t="shared" si="446"/>
        <v/>
      </c>
      <c r="GV236" s="49" t="str">
        <f t="shared" si="447"/>
        <v/>
      </c>
      <c r="GW236" s="49" t="str">
        <f t="shared" si="448"/>
        <v/>
      </c>
      <c r="GX236" s="49" t="str">
        <f t="shared" si="449"/>
        <v/>
      </c>
    </row>
    <row r="237" spans="17:206" x14ac:dyDescent="0.2">
      <c r="Q237" s="65">
        <v>26</v>
      </c>
      <c r="R237" s="201" t="str">
        <f>Syst_Typ2!DA53</f>
        <v/>
      </c>
      <c r="S237" s="201">
        <f>Syst_Typ2!F53</f>
        <v>0</v>
      </c>
      <c r="T237" s="201" t="str">
        <f>Syst_Typ2!W53</f>
        <v/>
      </c>
      <c r="U237" s="201">
        <f>Syst_Typ2!CT53</f>
        <v>0</v>
      </c>
      <c r="V237" s="201" t="str">
        <f>Syst_Typ2!X53</f>
        <v/>
      </c>
      <c r="W237" s="53" t="str">
        <f>Syst_Typ2!AW53</f>
        <v/>
      </c>
      <c r="X237" s="53">
        <f>Syst_Typ2!BF53</f>
        <v>0</v>
      </c>
      <c r="Y237" s="53">
        <f>Syst_Typ2!AZ53</f>
        <v>0</v>
      </c>
      <c r="AB237" s="49"/>
      <c r="AC237" s="49" t="str">
        <f t="shared" si="306"/>
        <v/>
      </c>
      <c r="AD237" s="49" t="str">
        <f t="shared" si="307"/>
        <v/>
      </c>
      <c r="AE237" s="49" t="str">
        <f t="shared" si="308"/>
        <v/>
      </c>
      <c r="AF237" s="49" t="str">
        <f t="shared" si="309"/>
        <v/>
      </c>
      <c r="AG237" s="49" t="str">
        <f t="shared" si="310"/>
        <v/>
      </c>
      <c r="AH237" s="49" t="str">
        <f t="shared" si="311"/>
        <v/>
      </c>
      <c r="AI237" s="49" t="str">
        <f t="shared" si="312"/>
        <v/>
      </c>
      <c r="AJ237" s="49" t="str">
        <f t="shared" si="313"/>
        <v/>
      </c>
      <c r="AL237" s="49"/>
      <c r="AM237" s="49" t="str">
        <f t="shared" si="314"/>
        <v/>
      </c>
      <c r="AN237" s="49" t="str">
        <f t="shared" si="315"/>
        <v/>
      </c>
      <c r="AO237" s="49" t="str">
        <f t="shared" si="316"/>
        <v/>
      </c>
      <c r="AP237" s="49" t="str">
        <f t="shared" si="317"/>
        <v/>
      </c>
      <c r="AQ237" s="49" t="str">
        <f t="shared" si="318"/>
        <v/>
      </c>
      <c r="AR237" s="49" t="str">
        <f t="shared" si="319"/>
        <v/>
      </c>
      <c r="AS237" s="49" t="str">
        <f t="shared" si="320"/>
        <v/>
      </c>
      <c r="AT237" s="49" t="str">
        <f t="shared" si="321"/>
        <v/>
      </c>
      <c r="AV237" s="49"/>
      <c r="AW237" s="49" t="str">
        <f t="shared" si="322"/>
        <v/>
      </c>
      <c r="AX237" s="49" t="str">
        <f t="shared" si="323"/>
        <v/>
      </c>
      <c r="AY237" s="49" t="str">
        <f t="shared" si="324"/>
        <v/>
      </c>
      <c r="AZ237" s="49" t="str">
        <f t="shared" si="325"/>
        <v/>
      </c>
      <c r="BA237" s="49" t="str">
        <f t="shared" si="326"/>
        <v/>
      </c>
      <c r="BB237" s="49" t="str">
        <f t="shared" si="327"/>
        <v/>
      </c>
      <c r="BC237" s="49" t="str">
        <f t="shared" si="328"/>
        <v/>
      </c>
      <c r="BD237" s="49" t="str">
        <f t="shared" si="329"/>
        <v/>
      </c>
      <c r="BF237" s="49"/>
      <c r="BG237" s="49" t="str">
        <f t="shared" si="330"/>
        <v/>
      </c>
      <c r="BH237" s="49" t="str">
        <f t="shared" si="331"/>
        <v/>
      </c>
      <c r="BI237" s="49" t="str">
        <f t="shared" si="332"/>
        <v/>
      </c>
      <c r="BJ237" s="49" t="str">
        <f t="shared" si="333"/>
        <v/>
      </c>
      <c r="BK237" s="49" t="str">
        <f t="shared" si="334"/>
        <v/>
      </c>
      <c r="BL237" s="49" t="str">
        <f t="shared" si="335"/>
        <v/>
      </c>
      <c r="BM237" s="49" t="str">
        <f t="shared" si="336"/>
        <v/>
      </c>
      <c r="BN237" s="49" t="str">
        <f t="shared" si="337"/>
        <v/>
      </c>
      <c r="BP237" s="49"/>
      <c r="BQ237" s="49" t="str">
        <f t="shared" si="338"/>
        <v/>
      </c>
      <c r="BR237" s="49" t="str">
        <f t="shared" si="339"/>
        <v/>
      </c>
      <c r="BS237" s="49" t="str">
        <f t="shared" si="340"/>
        <v/>
      </c>
      <c r="BT237" s="49" t="str">
        <f t="shared" si="341"/>
        <v/>
      </c>
      <c r="BU237" s="49" t="str">
        <f t="shared" si="342"/>
        <v/>
      </c>
      <c r="BV237" s="49" t="str">
        <f t="shared" si="343"/>
        <v/>
      </c>
      <c r="BW237" s="49" t="str">
        <f t="shared" si="344"/>
        <v/>
      </c>
      <c r="BX237" s="49" t="str">
        <f t="shared" si="345"/>
        <v/>
      </c>
      <c r="BZ237" s="49"/>
      <c r="CA237" s="49" t="str">
        <f t="shared" si="346"/>
        <v/>
      </c>
      <c r="CB237" s="49" t="str">
        <f t="shared" si="347"/>
        <v/>
      </c>
      <c r="CC237" s="49" t="str">
        <f t="shared" si="348"/>
        <v/>
      </c>
      <c r="CD237" s="49" t="str">
        <f t="shared" si="349"/>
        <v/>
      </c>
      <c r="CE237" s="49" t="str">
        <f t="shared" si="350"/>
        <v/>
      </c>
      <c r="CF237" s="49" t="str">
        <f t="shared" si="351"/>
        <v/>
      </c>
      <c r="CG237" s="49" t="str">
        <f t="shared" si="352"/>
        <v/>
      </c>
      <c r="CH237" s="49" t="str">
        <f t="shared" si="353"/>
        <v/>
      </c>
      <c r="CJ237" s="49"/>
      <c r="CK237" s="49" t="str">
        <f t="shared" si="354"/>
        <v/>
      </c>
      <c r="CL237" s="49" t="str">
        <f t="shared" si="355"/>
        <v/>
      </c>
      <c r="CM237" s="49" t="str">
        <f t="shared" si="356"/>
        <v/>
      </c>
      <c r="CN237" s="49" t="str">
        <f t="shared" si="357"/>
        <v/>
      </c>
      <c r="CO237" s="49" t="str">
        <f t="shared" si="358"/>
        <v/>
      </c>
      <c r="CP237" s="49" t="str">
        <f t="shared" si="359"/>
        <v/>
      </c>
      <c r="CQ237" s="49" t="str">
        <f t="shared" si="360"/>
        <v/>
      </c>
      <c r="CR237" s="49" t="str">
        <f t="shared" si="361"/>
        <v/>
      </c>
      <c r="CT237" s="49"/>
      <c r="CU237" s="49" t="str">
        <f t="shared" si="362"/>
        <v/>
      </c>
      <c r="CV237" s="49" t="str">
        <f t="shared" si="363"/>
        <v/>
      </c>
      <c r="CW237" s="49" t="str">
        <f t="shared" si="364"/>
        <v/>
      </c>
      <c r="CX237" s="49" t="str">
        <f t="shared" si="365"/>
        <v/>
      </c>
      <c r="CY237" s="49" t="str">
        <f t="shared" si="366"/>
        <v/>
      </c>
      <c r="CZ237" s="49" t="str">
        <f t="shared" si="367"/>
        <v/>
      </c>
      <c r="DA237" s="49" t="str">
        <f t="shared" si="368"/>
        <v/>
      </c>
      <c r="DB237" s="49" t="str">
        <f t="shared" si="369"/>
        <v/>
      </c>
      <c r="DD237" s="49"/>
      <c r="DE237" s="49" t="str">
        <f t="shared" si="370"/>
        <v/>
      </c>
      <c r="DF237" s="49" t="str">
        <f t="shared" si="371"/>
        <v/>
      </c>
      <c r="DG237" s="49" t="str">
        <f t="shared" si="372"/>
        <v/>
      </c>
      <c r="DH237" s="49" t="str">
        <f t="shared" si="373"/>
        <v/>
      </c>
      <c r="DI237" s="49" t="str">
        <f t="shared" si="374"/>
        <v/>
      </c>
      <c r="DJ237" s="49" t="str">
        <f t="shared" si="375"/>
        <v/>
      </c>
      <c r="DK237" s="49" t="str">
        <f t="shared" si="376"/>
        <v/>
      </c>
      <c r="DL237" s="49" t="str">
        <f t="shared" si="377"/>
        <v/>
      </c>
      <c r="DN237" s="49"/>
      <c r="DO237" s="49" t="str">
        <f t="shared" si="378"/>
        <v/>
      </c>
      <c r="DP237" s="49" t="str">
        <f t="shared" si="379"/>
        <v/>
      </c>
      <c r="DQ237" s="49" t="str">
        <f t="shared" si="380"/>
        <v/>
      </c>
      <c r="DR237" s="49" t="str">
        <f t="shared" si="381"/>
        <v/>
      </c>
      <c r="DS237" s="49" t="str">
        <f t="shared" si="382"/>
        <v/>
      </c>
      <c r="DT237" s="49" t="str">
        <f t="shared" si="383"/>
        <v/>
      </c>
      <c r="DU237" s="49" t="str">
        <f t="shared" si="384"/>
        <v/>
      </c>
      <c r="DV237" s="49" t="str">
        <f t="shared" si="385"/>
        <v/>
      </c>
      <c r="DX237" s="49"/>
      <c r="DY237" s="49" t="str">
        <f t="shared" si="386"/>
        <v/>
      </c>
      <c r="DZ237" s="49" t="str">
        <f t="shared" si="387"/>
        <v/>
      </c>
      <c r="EA237" s="49" t="str">
        <f t="shared" si="388"/>
        <v/>
      </c>
      <c r="EB237" s="49" t="str">
        <f t="shared" si="389"/>
        <v/>
      </c>
      <c r="EC237" s="49" t="str">
        <f t="shared" si="390"/>
        <v/>
      </c>
      <c r="ED237" s="49" t="str">
        <f t="shared" si="391"/>
        <v/>
      </c>
      <c r="EE237" s="49" t="str">
        <f t="shared" si="392"/>
        <v/>
      </c>
      <c r="EF237" s="49" t="str">
        <f t="shared" si="393"/>
        <v/>
      </c>
      <c r="EH237" s="49"/>
      <c r="EI237" s="49" t="str">
        <f t="shared" si="394"/>
        <v/>
      </c>
      <c r="EJ237" s="49" t="str">
        <f t="shared" si="395"/>
        <v/>
      </c>
      <c r="EK237" s="49" t="str">
        <f t="shared" si="396"/>
        <v/>
      </c>
      <c r="EL237" s="49" t="str">
        <f t="shared" si="397"/>
        <v/>
      </c>
      <c r="EM237" s="49" t="str">
        <f t="shared" si="398"/>
        <v/>
      </c>
      <c r="EN237" s="49" t="str">
        <f t="shared" si="399"/>
        <v/>
      </c>
      <c r="EO237" s="49" t="str">
        <f t="shared" si="400"/>
        <v/>
      </c>
      <c r="EP237" s="49" t="str">
        <f t="shared" si="401"/>
        <v/>
      </c>
      <c r="ER237" s="49"/>
      <c r="ES237" s="49" t="str">
        <f t="shared" si="402"/>
        <v/>
      </c>
      <c r="ET237" s="49" t="str">
        <f t="shared" si="403"/>
        <v/>
      </c>
      <c r="EU237" s="49" t="str">
        <f t="shared" si="404"/>
        <v/>
      </c>
      <c r="EV237" s="49" t="str">
        <f t="shared" si="405"/>
        <v/>
      </c>
      <c r="EW237" s="49" t="str">
        <f t="shared" si="406"/>
        <v/>
      </c>
      <c r="EX237" s="49" t="str">
        <f t="shared" si="407"/>
        <v/>
      </c>
      <c r="EY237" s="49" t="str">
        <f t="shared" si="408"/>
        <v/>
      </c>
      <c r="EZ237" s="49" t="str">
        <f t="shared" si="409"/>
        <v/>
      </c>
      <c r="FB237" s="49"/>
      <c r="FC237" s="49" t="str">
        <f t="shared" si="410"/>
        <v/>
      </c>
      <c r="FD237" s="49" t="str">
        <f t="shared" si="411"/>
        <v/>
      </c>
      <c r="FE237" s="49" t="str">
        <f t="shared" si="412"/>
        <v/>
      </c>
      <c r="FF237" s="49" t="str">
        <f t="shared" si="413"/>
        <v/>
      </c>
      <c r="FG237" s="49" t="str">
        <f t="shared" si="414"/>
        <v/>
      </c>
      <c r="FH237" s="49" t="str">
        <f t="shared" si="415"/>
        <v/>
      </c>
      <c r="FI237" s="49" t="str">
        <f t="shared" si="416"/>
        <v/>
      </c>
      <c r="FJ237" s="49" t="str">
        <f t="shared" si="417"/>
        <v/>
      </c>
      <c r="FL237" s="49"/>
      <c r="FM237" s="49" t="str">
        <f t="shared" si="418"/>
        <v/>
      </c>
      <c r="FN237" s="49" t="str">
        <f t="shared" si="419"/>
        <v/>
      </c>
      <c r="FO237" s="49" t="str">
        <f t="shared" si="420"/>
        <v/>
      </c>
      <c r="FP237" s="49" t="str">
        <f t="shared" si="421"/>
        <v/>
      </c>
      <c r="FQ237" s="49" t="str">
        <f t="shared" si="422"/>
        <v/>
      </c>
      <c r="FR237" s="49" t="str">
        <f t="shared" si="423"/>
        <v/>
      </c>
      <c r="FS237" s="49" t="str">
        <f t="shared" si="424"/>
        <v/>
      </c>
      <c r="FT237" s="49" t="str">
        <f t="shared" si="425"/>
        <v/>
      </c>
      <c r="FV237" s="49"/>
      <c r="FW237" s="49" t="str">
        <f t="shared" si="426"/>
        <v/>
      </c>
      <c r="FX237" s="49" t="str">
        <f t="shared" si="427"/>
        <v/>
      </c>
      <c r="FY237" s="49" t="str">
        <f t="shared" si="428"/>
        <v/>
      </c>
      <c r="FZ237" s="49" t="str">
        <f t="shared" si="429"/>
        <v/>
      </c>
      <c r="GA237" s="49" t="str">
        <f t="shared" si="430"/>
        <v/>
      </c>
      <c r="GB237" s="49" t="str">
        <f t="shared" si="431"/>
        <v/>
      </c>
      <c r="GC237" s="49" t="str">
        <f t="shared" si="432"/>
        <v/>
      </c>
      <c r="GD237" s="49" t="str">
        <f t="shared" si="433"/>
        <v/>
      </c>
      <c r="GF237" s="49"/>
      <c r="GG237" s="49" t="str">
        <f t="shared" si="434"/>
        <v/>
      </c>
      <c r="GH237" s="49" t="str">
        <f t="shared" si="435"/>
        <v/>
      </c>
      <c r="GI237" s="49" t="str">
        <f t="shared" si="436"/>
        <v/>
      </c>
      <c r="GJ237" s="49" t="str">
        <f t="shared" si="437"/>
        <v/>
      </c>
      <c r="GK237" s="49" t="str">
        <f t="shared" si="438"/>
        <v/>
      </c>
      <c r="GL237" s="49" t="str">
        <f t="shared" si="439"/>
        <v/>
      </c>
      <c r="GM237" s="49" t="str">
        <f t="shared" si="440"/>
        <v/>
      </c>
      <c r="GN237" s="49" t="str">
        <f t="shared" si="441"/>
        <v/>
      </c>
      <c r="GP237" s="49"/>
      <c r="GQ237" s="49" t="str">
        <f t="shared" si="442"/>
        <v/>
      </c>
      <c r="GR237" s="49" t="str">
        <f t="shared" si="443"/>
        <v/>
      </c>
      <c r="GS237" s="49" t="str">
        <f t="shared" si="444"/>
        <v/>
      </c>
      <c r="GT237" s="49" t="str">
        <f t="shared" si="445"/>
        <v/>
      </c>
      <c r="GU237" s="49" t="str">
        <f t="shared" si="446"/>
        <v/>
      </c>
      <c r="GV237" s="49" t="str">
        <f t="shared" si="447"/>
        <v/>
      </c>
      <c r="GW237" s="49" t="str">
        <f t="shared" si="448"/>
        <v/>
      </c>
      <c r="GX237" s="49" t="str">
        <f t="shared" si="449"/>
        <v/>
      </c>
    </row>
    <row r="238" spans="17:206" x14ac:dyDescent="0.2">
      <c r="Q238" s="65">
        <v>27</v>
      </c>
      <c r="R238" s="201" t="str">
        <f>Syst_Typ2!DA54</f>
        <v/>
      </c>
      <c r="S238" s="201">
        <f>Syst_Typ2!F54</f>
        <v>0</v>
      </c>
      <c r="T238" s="201" t="str">
        <f>Syst_Typ2!W54</f>
        <v/>
      </c>
      <c r="U238" s="201">
        <f>Syst_Typ2!CT54</f>
        <v>0</v>
      </c>
      <c r="V238" s="201" t="str">
        <f>Syst_Typ2!X54</f>
        <v/>
      </c>
      <c r="W238" s="53" t="str">
        <f>Syst_Typ2!AW54</f>
        <v/>
      </c>
      <c r="X238" s="53">
        <f>Syst_Typ2!BF54</f>
        <v>0</v>
      </c>
      <c r="Y238" s="53">
        <f>Syst_Typ2!AZ54</f>
        <v>0</v>
      </c>
      <c r="AB238" s="49"/>
      <c r="AC238" s="49" t="str">
        <f t="shared" si="306"/>
        <v/>
      </c>
      <c r="AD238" s="49" t="str">
        <f t="shared" si="307"/>
        <v/>
      </c>
      <c r="AE238" s="49" t="str">
        <f t="shared" si="308"/>
        <v/>
      </c>
      <c r="AF238" s="49" t="str">
        <f t="shared" si="309"/>
        <v/>
      </c>
      <c r="AG238" s="49" t="str">
        <f t="shared" si="310"/>
        <v/>
      </c>
      <c r="AH238" s="49" t="str">
        <f t="shared" si="311"/>
        <v/>
      </c>
      <c r="AI238" s="49" t="str">
        <f t="shared" si="312"/>
        <v/>
      </c>
      <c r="AJ238" s="49" t="str">
        <f t="shared" si="313"/>
        <v/>
      </c>
      <c r="AL238" s="49"/>
      <c r="AM238" s="49" t="str">
        <f t="shared" si="314"/>
        <v/>
      </c>
      <c r="AN238" s="49" t="str">
        <f t="shared" si="315"/>
        <v/>
      </c>
      <c r="AO238" s="49" t="str">
        <f t="shared" si="316"/>
        <v/>
      </c>
      <c r="AP238" s="49" t="str">
        <f t="shared" si="317"/>
        <v/>
      </c>
      <c r="AQ238" s="49" t="str">
        <f t="shared" si="318"/>
        <v/>
      </c>
      <c r="AR238" s="49" t="str">
        <f t="shared" si="319"/>
        <v/>
      </c>
      <c r="AS238" s="49" t="str">
        <f t="shared" si="320"/>
        <v/>
      </c>
      <c r="AT238" s="49" t="str">
        <f t="shared" si="321"/>
        <v/>
      </c>
      <c r="AV238" s="49"/>
      <c r="AW238" s="49" t="str">
        <f t="shared" si="322"/>
        <v/>
      </c>
      <c r="AX238" s="49" t="str">
        <f t="shared" si="323"/>
        <v/>
      </c>
      <c r="AY238" s="49" t="str">
        <f t="shared" si="324"/>
        <v/>
      </c>
      <c r="AZ238" s="49" t="str">
        <f t="shared" si="325"/>
        <v/>
      </c>
      <c r="BA238" s="49" t="str">
        <f t="shared" si="326"/>
        <v/>
      </c>
      <c r="BB238" s="49" t="str">
        <f t="shared" si="327"/>
        <v/>
      </c>
      <c r="BC238" s="49" t="str">
        <f t="shared" si="328"/>
        <v/>
      </c>
      <c r="BD238" s="49" t="str">
        <f t="shared" si="329"/>
        <v/>
      </c>
      <c r="BF238" s="49"/>
      <c r="BG238" s="49" t="str">
        <f t="shared" si="330"/>
        <v/>
      </c>
      <c r="BH238" s="49" t="str">
        <f t="shared" si="331"/>
        <v/>
      </c>
      <c r="BI238" s="49" t="str">
        <f t="shared" si="332"/>
        <v/>
      </c>
      <c r="BJ238" s="49" t="str">
        <f t="shared" si="333"/>
        <v/>
      </c>
      <c r="BK238" s="49" t="str">
        <f t="shared" si="334"/>
        <v/>
      </c>
      <c r="BL238" s="49" t="str">
        <f t="shared" si="335"/>
        <v/>
      </c>
      <c r="BM238" s="49" t="str">
        <f t="shared" si="336"/>
        <v/>
      </c>
      <c r="BN238" s="49" t="str">
        <f t="shared" si="337"/>
        <v/>
      </c>
      <c r="BP238" s="49"/>
      <c r="BQ238" s="49" t="str">
        <f t="shared" si="338"/>
        <v/>
      </c>
      <c r="BR238" s="49" t="str">
        <f t="shared" si="339"/>
        <v/>
      </c>
      <c r="BS238" s="49" t="str">
        <f t="shared" si="340"/>
        <v/>
      </c>
      <c r="BT238" s="49" t="str">
        <f t="shared" si="341"/>
        <v/>
      </c>
      <c r="BU238" s="49" t="str">
        <f t="shared" si="342"/>
        <v/>
      </c>
      <c r="BV238" s="49" t="str">
        <f t="shared" si="343"/>
        <v/>
      </c>
      <c r="BW238" s="49" t="str">
        <f t="shared" si="344"/>
        <v/>
      </c>
      <c r="BX238" s="49" t="str">
        <f t="shared" si="345"/>
        <v/>
      </c>
      <c r="BZ238" s="49"/>
      <c r="CA238" s="49" t="str">
        <f t="shared" si="346"/>
        <v/>
      </c>
      <c r="CB238" s="49" t="str">
        <f t="shared" si="347"/>
        <v/>
      </c>
      <c r="CC238" s="49" t="str">
        <f t="shared" si="348"/>
        <v/>
      </c>
      <c r="CD238" s="49" t="str">
        <f t="shared" si="349"/>
        <v/>
      </c>
      <c r="CE238" s="49" t="str">
        <f t="shared" si="350"/>
        <v/>
      </c>
      <c r="CF238" s="49" t="str">
        <f t="shared" si="351"/>
        <v/>
      </c>
      <c r="CG238" s="49" t="str">
        <f t="shared" si="352"/>
        <v/>
      </c>
      <c r="CH238" s="49" t="str">
        <f t="shared" si="353"/>
        <v/>
      </c>
      <c r="CJ238" s="49"/>
      <c r="CK238" s="49" t="str">
        <f t="shared" si="354"/>
        <v/>
      </c>
      <c r="CL238" s="49" t="str">
        <f t="shared" si="355"/>
        <v/>
      </c>
      <c r="CM238" s="49" t="str">
        <f t="shared" si="356"/>
        <v/>
      </c>
      <c r="CN238" s="49" t="str">
        <f t="shared" si="357"/>
        <v/>
      </c>
      <c r="CO238" s="49" t="str">
        <f t="shared" si="358"/>
        <v/>
      </c>
      <c r="CP238" s="49" t="str">
        <f t="shared" si="359"/>
        <v/>
      </c>
      <c r="CQ238" s="49" t="str">
        <f t="shared" si="360"/>
        <v/>
      </c>
      <c r="CR238" s="49" t="str">
        <f t="shared" si="361"/>
        <v/>
      </c>
      <c r="CT238" s="49"/>
      <c r="CU238" s="49" t="str">
        <f t="shared" si="362"/>
        <v/>
      </c>
      <c r="CV238" s="49" t="str">
        <f t="shared" si="363"/>
        <v/>
      </c>
      <c r="CW238" s="49" t="str">
        <f t="shared" si="364"/>
        <v/>
      </c>
      <c r="CX238" s="49" t="str">
        <f t="shared" si="365"/>
        <v/>
      </c>
      <c r="CY238" s="49" t="str">
        <f t="shared" si="366"/>
        <v/>
      </c>
      <c r="CZ238" s="49" t="str">
        <f t="shared" si="367"/>
        <v/>
      </c>
      <c r="DA238" s="49" t="str">
        <f t="shared" si="368"/>
        <v/>
      </c>
      <c r="DB238" s="49" t="str">
        <f t="shared" si="369"/>
        <v/>
      </c>
      <c r="DD238" s="49"/>
      <c r="DE238" s="49" t="str">
        <f t="shared" si="370"/>
        <v/>
      </c>
      <c r="DF238" s="49" t="str">
        <f t="shared" si="371"/>
        <v/>
      </c>
      <c r="DG238" s="49" t="str">
        <f t="shared" si="372"/>
        <v/>
      </c>
      <c r="DH238" s="49" t="str">
        <f t="shared" si="373"/>
        <v/>
      </c>
      <c r="DI238" s="49" t="str">
        <f t="shared" si="374"/>
        <v/>
      </c>
      <c r="DJ238" s="49" t="str">
        <f t="shared" si="375"/>
        <v/>
      </c>
      <c r="DK238" s="49" t="str">
        <f t="shared" si="376"/>
        <v/>
      </c>
      <c r="DL238" s="49" t="str">
        <f t="shared" si="377"/>
        <v/>
      </c>
      <c r="DN238" s="49"/>
      <c r="DO238" s="49" t="str">
        <f t="shared" si="378"/>
        <v/>
      </c>
      <c r="DP238" s="49" t="str">
        <f t="shared" si="379"/>
        <v/>
      </c>
      <c r="DQ238" s="49" t="str">
        <f t="shared" si="380"/>
        <v/>
      </c>
      <c r="DR238" s="49" t="str">
        <f t="shared" si="381"/>
        <v/>
      </c>
      <c r="DS238" s="49" t="str">
        <f t="shared" si="382"/>
        <v/>
      </c>
      <c r="DT238" s="49" t="str">
        <f t="shared" si="383"/>
        <v/>
      </c>
      <c r="DU238" s="49" t="str">
        <f t="shared" si="384"/>
        <v/>
      </c>
      <c r="DV238" s="49" t="str">
        <f t="shared" si="385"/>
        <v/>
      </c>
      <c r="DX238" s="49"/>
      <c r="DY238" s="49" t="str">
        <f t="shared" si="386"/>
        <v/>
      </c>
      <c r="DZ238" s="49" t="str">
        <f t="shared" si="387"/>
        <v/>
      </c>
      <c r="EA238" s="49" t="str">
        <f t="shared" si="388"/>
        <v/>
      </c>
      <c r="EB238" s="49" t="str">
        <f t="shared" si="389"/>
        <v/>
      </c>
      <c r="EC238" s="49" t="str">
        <f t="shared" si="390"/>
        <v/>
      </c>
      <c r="ED238" s="49" t="str">
        <f t="shared" si="391"/>
        <v/>
      </c>
      <c r="EE238" s="49" t="str">
        <f t="shared" si="392"/>
        <v/>
      </c>
      <c r="EF238" s="49" t="str">
        <f t="shared" si="393"/>
        <v/>
      </c>
      <c r="EH238" s="49"/>
      <c r="EI238" s="49" t="str">
        <f t="shared" si="394"/>
        <v/>
      </c>
      <c r="EJ238" s="49" t="str">
        <f t="shared" si="395"/>
        <v/>
      </c>
      <c r="EK238" s="49" t="str">
        <f t="shared" si="396"/>
        <v/>
      </c>
      <c r="EL238" s="49" t="str">
        <f t="shared" si="397"/>
        <v/>
      </c>
      <c r="EM238" s="49" t="str">
        <f t="shared" si="398"/>
        <v/>
      </c>
      <c r="EN238" s="49" t="str">
        <f t="shared" si="399"/>
        <v/>
      </c>
      <c r="EO238" s="49" t="str">
        <f t="shared" si="400"/>
        <v/>
      </c>
      <c r="EP238" s="49" t="str">
        <f t="shared" si="401"/>
        <v/>
      </c>
      <c r="ER238" s="49"/>
      <c r="ES238" s="49" t="str">
        <f t="shared" si="402"/>
        <v/>
      </c>
      <c r="ET238" s="49" t="str">
        <f t="shared" si="403"/>
        <v/>
      </c>
      <c r="EU238" s="49" t="str">
        <f t="shared" si="404"/>
        <v/>
      </c>
      <c r="EV238" s="49" t="str">
        <f t="shared" si="405"/>
        <v/>
      </c>
      <c r="EW238" s="49" t="str">
        <f t="shared" si="406"/>
        <v/>
      </c>
      <c r="EX238" s="49" t="str">
        <f t="shared" si="407"/>
        <v/>
      </c>
      <c r="EY238" s="49" t="str">
        <f t="shared" si="408"/>
        <v/>
      </c>
      <c r="EZ238" s="49" t="str">
        <f t="shared" si="409"/>
        <v/>
      </c>
      <c r="FB238" s="49"/>
      <c r="FC238" s="49" t="str">
        <f t="shared" si="410"/>
        <v/>
      </c>
      <c r="FD238" s="49" t="str">
        <f t="shared" si="411"/>
        <v/>
      </c>
      <c r="FE238" s="49" t="str">
        <f t="shared" si="412"/>
        <v/>
      </c>
      <c r="FF238" s="49" t="str">
        <f t="shared" si="413"/>
        <v/>
      </c>
      <c r="FG238" s="49" t="str">
        <f t="shared" si="414"/>
        <v/>
      </c>
      <c r="FH238" s="49" t="str">
        <f t="shared" si="415"/>
        <v/>
      </c>
      <c r="FI238" s="49" t="str">
        <f t="shared" si="416"/>
        <v/>
      </c>
      <c r="FJ238" s="49" t="str">
        <f t="shared" si="417"/>
        <v/>
      </c>
      <c r="FL238" s="49"/>
      <c r="FM238" s="49" t="str">
        <f t="shared" si="418"/>
        <v/>
      </c>
      <c r="FN238" s="49" t="str">
        <f t="shared" si="419"/>
        <v/>
      </c>
      <c r="FO238" s="49" t="str">
        <f t="shared" si="420"/>
        <v/>
      </c>
      <c r="FP238" s="49" t="str">
        <f t="shared" si="421"/>
        <v/>
      </c>
      <c r="FQ238" s="49" t="str">
        <f t="shared" si="422"/>
        <v/>
      </c>
      <c r="FR238" s="49" t="str">
        <f t="shared" si="423"/>
        <v/>
      </c>
      <c r="FS238" s="49" t="str">
        <f t="shared" si="424"/>
        <v/>
      </c>
      <c r="FT238" s="49" t="str">
        <f t="shared" si="425"/>
        <v/>
      </c>
      <c r="FV238" s="49"/>
      <c r="FW238" s="49" t="str">
        <f t="shared" si="426"/>
        <v/>
      </c>
      <c r="FX238" s="49" t="str">
        <f t="shared" si="427"/>
        <v/>
      </c>
      <c r="FY238" s="49" t="str">
        <f t="shared" si="428"/>
        <v/>
      </c>
      <c r="FZ238" s="49" t="str">
        <f t="shared" si="429"/>
        <v/>
      </c>
      <c r="GA238" s="49" t="str">
        <f t="shared" si="430"/>
        <v/>
      </c>
      <c r="GB238" s="49" t="str">
        <f t="shared" si="431"/>
        <v/>
      </c>
      <c r="GC238" s="49" t="str">
        <f t="shared" si="432"/>
        <v/>
      </c>
      <c r="GD238" s="49" t="str">
        <f t="shared" si="433"/>
        <v/>
      </c>
      <c r="GF238" s="49"/>
      <c r="GG238" s="49" t="str">
        <f t="shared" si="434"/>
        <v/>
      </c>
      <c r="GH238" s="49" t="str">
        <f t="shared" si="435"/>
        <v/>
      </c>
      <c r="GI238" s="49" t="str">
        <f t="shared" si="436"/>
        <v/>
      </c>
      <c r="GJ238" s="49" t="str">
        <f t="shared" si="437"/>
        <v/>
      </c>
      <c r="GK238" s="49" t="str">
        <f t="shared" si="438"/>
        <v/>
      </c>
      <c r="GL238" s="49" t="str">
        <f t="shared" si="439"/>
        <v/>
      </c>
      <c r="GM238" s="49" t="str">
        <f t="shared" si="440"/>
        <v/>
      </c>
      <c r="GN238" s="49" t="str">
        <f t="shared" si="441"/>
        <v/>
      </c>
      <c r="GP238" s="49"/>
      <c r="GQ238" s="49" t="str">
        <f t="shared" si="442"/>
        <v/>
      </c>
      <c r="GR238" s="49" t="str">
        <f t="shared" si="443"/>
        <v/>
      </c>
      <c r="GS238" s="49" t="str">
        <f t="shared" si="444"/>
        <v/>
      </c>
      <c r="GT238" s="49" t="str">
        <f t="shared" si="445"/>
        <v/>
      </c>
      <c r="GU238" s="49" t="str">
        <f t="shared" si="446"/>
        <v/>
      </c>
      <c r="GV238" s="49" t="str">
        <f t="shared" si="447"/>
        <v/>
      </c>
      <c r="GW238" s="49" t="str">
        <f t="shared" si="448"/>
        <v/>
      </c>
      <c r="GX238" s="49" t="str">
        <f t="shared" si="449"/>
        <v/>
      </c>
    </row>
    <row r="239" spans="17:206" x14ac:dyDescent="0.2">
      <c r="Q239" s="65">
        <v>28</v>
      </c>
      <c r="R239" s="201" t="str">
        <f>Syst_Typ2!DA55</f>
        <v/>
      </c>
      <c r="S239" s="201">
        <f>Syst_Typ2!F55</f>
        <v>0</v>
      </c>
      <c r="T239" s="201" t="str">
        <f>Syst_Typ2!W55</f>
        <v/>
      </c>
      <c r="U239" s="201">
        <f>Syst_Typ2!CT55</f>
        <v>0</v>
      </c>
      <c r="V239" s="201" t="str">
        <f>Syst_Typ2!X55</f>
        <v/>
      </c>
      <c r="W239" s="53" t="str">
        <f>Syst_Typ2!AW55</f>
        <v/>
      </c>
      <c r="X239" s="53">
        <f>Syst_Typ2!BF55</f>
        <v>0</v>
      </c>
      <c r="Y239" s="53">
        <f>Syst_Typ2!AZ55</f>
        <v>0</v>
      </c>
      <c r="AB239" s="49"/>
      <c r="AC239" s="49" t="str">
        <f t="shared" si="306"/>
        <v/>
      </c>
      <c r="AD239" s="49" t="str">
        <f t="shared" si="307"/>
        <v/>
      </c>
      <c r="AE239" s="49" t="str">
        <f t="shared" si="308"/>
        <v/>
      </c>
      <c r="AF239" s="49" t="str">
        <f t="shared" si="309"/>
        <v/>
      </c>
      <c r="AG239" s="49" t="str">
        <f t="shared" si="310"/>
        <v/>
      </c>
      <c r="AH239" s="49" t="str">
        <f t="shared" si="311"/>
        <v/>
      </c>
      <c r="AI239" s="49" t="str">
        <f t="shared" si="312"/>
        <v/>
      </c>
      <c r="AJ239" s="49" t="str">
        <f t="shared" si="313"/>
        <v/>
      </c>
      <c r="AL239" s="49"/>
      <c r="AM239" s="49" t="str">
        <f t="shared" si="314"/>
        <v/>
      </c>
      <c r="AN239" s="49" t="str">
        <f t="shared" si="315"/>
        <v/>
      </c>
      <c r="AO239" s="49" t="str">
        <f t="shared" si="316"/>
        <v/>
      </c>
      <c r="AP239" s="49" t="str">
        <f t="shared" si="317"/>
        <v/>
      </c>
      <c r="AQ239" s="49" t="str">
        <f t="shared" si="318"/>
        <v/>
      </c>
      <c r="AR239" s="49" t="str">
        <f t="shared" si="319"/>
        <v/>
      </c>
      <c r="AS239" s="49" t="str">
        <f t="shared" si="320"/>
        <v/>
      </c>
      <c r="AT239" s="49" t="str">
        <f t="shared" si="321"/>
        <v/>
      </c>
      <c r="AV239" s="49"/>
      <c r="AW239" s="49" t="str">
        <f t="shared" si="322"/>
        <v/>
      </c>
      <c r="AX239" s="49" t="str">
        <f t="shared" si="323"/>
        <v/>
      </c>
      <c r="AY239" s="49" t="str">
        <f t="shared" si="324"/>
        <v/>
      </c>
      <c r="AZ239" s="49" t="str">
        <f t="shared" si="325"/>
        <v/>
      </c>
      <c r="BA239" s="49" t="str">
        <f t="shared" si="326"/>
        <v/>
      </c>
      <c r="BB239" s="49" t="str">
        <f t="shared" si="327"/>
        <v/>
      </c>
      <c r="BC239" s="49" t="str">
        <f t="shared" si="328"/>
        <v/>
      </c>
      <c r="BD239" s="49" t="str">
        <f t="shared" si="329"/>
        <v/>
      </c>
      <c r="BF239" s="49"/>
      <c r="BG239" s="49" t="str">
        <f t="shared" si="330"/>
        <v/>
      </c>
      <c r="BH239" s="49" t="str">
        <f t="shared" si="331"/>
        <v/>
      </c>
      <c r="BI239" s="49" t="str">
        <f t="shared" si="332"/>
        <v/>
      </c>
      <c r="BJ239" s="49" t="str">
        <f t="shared" si="333"/>
        <v/>
      </c>
      <c r="BK239" s="49" t="str">
        <f t="shared" si="334"/>
        <v/>
      </c>
      <c r="BL239" s="49" t="str">
        <f t="shared" si="335"/>
        <v/>
      </c>
      <c r="BM239" s="49" t="str">
        <f t="shared" si="336"/>
        <v/>
      </c>
      <c r="BN239" s="49" t="str">
        <f t="shared" si="337"/>
        <v/>
      </c>
      <c r="BP239" s="49"/>
      <c r="BQ239" s="49" t="str">
        <f t="shared" si="338"/>
        <v/>
      </c>
      <c r="BR239" s="49" t="str">
        <f t="shared" si="339"/>
        <v/>
      </c>
      <c r="BS239" s="49" t="str">
        <f t="shared" si="340"/>
        <v/>
      </c>
      <c r="BT239" s="49" t="str">
        <f t="shared" si="341"/>
        <v/>
      </c>
      <c r="BU239" s="49" t="str">
        <f t="shared" si="342"/>
        <v/>
      </c>
      <c r="BV239" s="49" t="str">
        <f t="shared" si="343"/>
        <v/>
      </c>
      <c r="BW239" s="49" t="str">
        <f t="shared" si="344"/>
        <v/>
      </c>
      <c r="BX239" s="49" t="str">
        <f t="shared" si="345"/>
        <v/>
      </c>
      <c r="BZ239" s="49"/>
      <c r="CA239" s="49" t="str">
        <f t="shared" si="346"/>
        <v/>
      </c>
      <c r="CB239" s="49" t="str">
        <f t="shared" si="347"/>
        <v/>
      </c>
      <c r="CC239" s="49" t="str">
        <f t="shared" si="348"/>
        <v/>
      </c>
      <c r="CD239" s="49" t="str">
        <f t="shared" si="349"/>
        <v/>
      </c>
      <c r="CE239" s="49" t="str">
        <f t="shared" si="350"/>
        <v/>
      </c>
      <c r="CF239" s="49" t="str">
        <f t="shared" si="351"/>
        <v/>
      </c>
      <c r="CG239" s="49" t="str">
        <f t="shared" si="352"/>
        <v/>
      </c>
      <c r="CH239" s="49" t="str">
        <f t="shared" si="353"/>
        <v/>
      </c>
      <c r="CJ239" s="49"/>
      <c r="CK239" s="49" t="str">
        <f t="shared" si="354"/>
        <v/>
      </c>
      <c r="CL239" s="49" t="str">
        <f t="shared" si="355"/>
        <v/>
      </c>
      <c r="CM239" s="49" t="str">
        <f t="shared" si="356"/>
        <v/>
      </c>
      <c r="CN239" s="49" t="str">
        <f t="shared" si="357"/>
        <v/>
      </c>
      <c r="CO239" s="49" t="str">
        <f t="shared" si="358"/>
        <v/>
      </c>
      <c r="CP239" s="49" t="str">
        <f t="shared" si="359"/>
        <v/>
      </c>
      <c r="CQ239" s="49" t="str">
        <f t="shared" si="360"/>
        <v/>
      </c>
      <c r="CR239" s="49" t="str">
        <f t="shared" si="361"/>
        <v/>
      </c>
      <c r="CT239" s="49"/>
      <c r="CU239" s="49" t="str">
        <f t="shared" si="362"/>
        <v/>
      </c>
      <c r="CV239" s="49" t="str">
        <f t="shared" si="363"/>
        <v/>
      </c>
      <c r="CW239" s="49" t="str">
        <f t="shared" si="364"/>
        <v/>
      </c>
      <c r="CX239" s="49" t="str">
        <f t="shared" si="365"/>
        <v/>
      </c>
      <c r="CY239" s="49" t="str">
        <f t="shared" si="366"/>
        <v/>
      </c>
      <c r="CZ239" s="49" t="str">
        <f t="shared" si="367"/>
        <v/>
      </c>
      <c r="DA239" s="49" t="str">
        <f t="shared" si="368"/>
        <v/>
      </c>
      <c r="DB239" s="49" t="str">
        <f t="shared" si="369"/>
        <v/>
      </c>
      <c r="DD239" s="49"/>
      <c r="DE239" s="49" t="str">
        <f t="shared" si="370"/>
        <v/>
      </c>
      <c r="DF239" s="49" t="str">
        <f t="shared" si="371"/>
        <v/>
      </c>
      <c r="DG239" s="49" t="str">
        <f t="shared" si="372"/>
        <v/>
      </c>
      <c r="DH239" s="49" t="str">
        <f t="shared" si="373"/>
        <v/>
      </c>
      <c r="DI239" s="49" t="str">
        <f t="shared" si="374"/>
        <v/>
      </c>
      <c r="DJ239" s="49" t="str">
        <f t="shared" si="375"/>
        <v/>
      </c>
      <c r="DK239" s="49" t="str">
        <f t="shared" si="376"/>
        <v/>
      </c>
      <c r="DL239" s="49" t="str">
        <f t="shared" si="377"/>
        <v/>
      </c>
      <c r="DN239" s="49"/>
      <c r="DO239" s="49" t="str">
        <f t="shared" si="378"/>
        <v/>
      </c>
      <c r="DP239" s="49" t="str">
        <f t="shared" si="379"/>
        <v/>
      </c>
      <c r="DQ239" s="49" t="str">
        <f t="shared" si="380"/>
        <v/>
      </c>
      <c r="DR239" s="49" t="str">
        <f t="shared" si="381"/>
        <v/>
      </c>
      <c r="DS239" s="49" t="str">
        <f t="shared" si="382"/>
        <v/>
      </c>
      <c r="DT239" s="49" t="str">
        <f t="shared" si="383"/>
        <v/>
      </c>
      <c r="DU239" s="49" t="str">
        <f t="shared" si="384"/>
        <v/>
      </c>
      <c r="DV239" s="49" t="str">
        <f t="shared" si="385"/>
        <v/>
      </c>
      <c r="DX239" s="49"/>
      <c r="DY239" s="49" t="str">
        <f t="shared" si="386"/>
        <v/>
      </c>
      <c r="DZ239" s="49" t="str">
        <f t="shared" si="387"/>
        <v/>
      </c>
      <c r="EA239" s="49" t="str">
        <f t="shared" si="388"/>
        <v/>
      </c>
      <c r="EB239" s="49" t="str">
        <f t="shared" si="389"/>
        <v/>
      </c>
      <c r="EC239" s="49" t="str">
        <f t="shared" si="390"/>
        <v/>
      </c>
      <c r="ED239" s="49" t="str">
        <f t="shared" si="391"/>
        <v/>
      </c>
      <c r="EE239" s="49" t="str">
        <f t="shared" si="392"/>
        <v/>
      </c>
      <c r="EF239" s="49" t="str">
        <f t="shared" si="393"/>
        <v/>
      </c>
      <c r="EH239" s="49"/>
      <c r="EI239" s="49" t="str">
        <f t="shared" si="394"/>
        <v/>
      </c>
      <c r="EJ239" s="49" t="str">
        <f t="shared" si="395"/>
        <v/>
      </c>
      <c r="EK239" s="49" t="str">
        <f t="shared" si="396"/>
        <v/>
      </c>
      <c r="EL239" s="49" t="str">
        <f t="shared" si="397"/>
        <v/>
      </c>
      <c r="EM239" s="49" t="str">
        <f t="shared" si="398"/>
        <v/>
      </c>
      <c r="EN239" s="49" t="str">
        <f t="shared" si="399"/>
        <v/>
      </c>
      <c r="EO239" s="49" t="str">
        <f t="shared" si="400"/>
        <v/>
      </c>
      <c r="EP239" s="49" t="str">
        <f t="shared" si="401"/>
        <v/>
      </c>
      <c r="ER239" s="49"/>
      <c r="ES239" s="49" t="str">
        <f t="shared" si="402"/>
        <v/>
      </c>
      <c r="ET239" s="49" t="str">
        <f t="shared" si="403"/>
        <v/>
      </c>
      <c r="EU239" s="49" t="str">
        <f t="shared" si="404"/>
        <v/>
      </c>
      <c r="EV239" s="49" t="str">
        <f t="shared" si="405"/>
        <v/>
      </c>
      <c r="EW239" s="49" t="str">
        <f t="shared" si="406"/>
        <v/>
      </c>
      <c r="EX239" s="49" t="str">
        <f t="shared" si="407"/>
        <v/>
      </c>
      <c r="EY239" s="49" t="str">
        <f t="shared" si="408"/>
        <v/>
      </c>
      <c r="EZ239" s="49" t="str">
        <f t="shared" si="409"/>
        <v/>
      </c>
      <c r="FB239" s="49"/>
      <c r="FC239" s="49" t="str">
        <f t="shared" si="410"/>
        <v/>
      </c>
      <c r="FD239" s="49" t="str">
        <f t="shared" si="411"/>
        <v/>
      </c>
      <c r="FE239" s="49" t="str">
        <f t="shared" si="412"/>
        <v/>
      </c>
      <c r="FF239" s="49" t="str">
        <f t="shared" si="413"/>
        <v/>
      </c>
      <c r="FG239" s="49" t="str">
        <f t="shared" si="414"/>
        <v/>
      </c>
      <c r="FH239" s="49" t="str">
        <f t="shared" si="415"/>
        <v/>
      </c>
      <c r="FI239" s="49" t="str">
        <f t="shared" si="416"/>
        <v/>
      </c>
      <c r="FJ239" s="49" t="str">
        <f t="shared" si="417"/>
        <v/>
      </c>
      <c r="FL239" s="49"/>
      <c r="FM239" s="49" t="str">
        <f t="shared" si="418"/>
        <v/>
      </c>
      <c r="FN239" s="49" t="str">
        <f t="shared" si="419"/>
        <v/>
      </c>
      <c r="FO239" s="49" t="str">
        <f t="shared" si="420"/>
        <v/>
      </c>
      <c r="FP239" s="49" t="str">
        <f t="shared" si="421"/>
        <v/>
      </c>
      <c r="FQ239" s="49" t="str">
        <f t="shared" si="422"/>
        <v/>
      </c>
      <c r="FR239" s="49" t="str">
        <f t="shared" si="423"/>
        <v/>
      </c>
      <c r="FS239" s="49" t="str">
        <f t="shared" si="424"/>
        <v/>
      </c>
      <c r="FT239" s="49" t="str">
        <f t="shared" si="425"/>
        <v/>
      </c>
      <c r="FV239" s="49"/>
      <c r="FW239" s="49" t="str">
        <f t="shared" si="426"/>
        <v/>
      </c>
      <c r="FX239" s="49" t="str">
        <f t="shared" si="427"/>
        <v/>
      </c>
      <c r="FY239" s="49" t="str">
        <f t="shared" si="428"/>
        <v/>
      </c>
      <c r="FZ239" s="49" t="str">
        <f t="shared" si="429"/>
        <v/>
      </c>
      <c r="GA239" s="49" t="str">
        <f t="shared" si="430"/>
        <v/>
      </c>
      <c r="GB239" s="49" t="str">
        <f t="shared" si="431"/>
        <v/>
      </c>
      <c r="GC239" s="49" t="str">
        <f t="shared" si="432"/>
        <v/>
      </c>
      <c r="GD239" s="49" t="str">
        <f t="shared" si="433"/>
        <v/>
      </c>
      <c r="GF239" s="49"/>
      <c r="GG239" s="49" t="str">
        <f t="shared" si="434"/>
        <v/>
      </c>
      <c r="GH239" s="49" t="str">
        <f t="shared" si="435"/>
        <v/>
      </c>
      <c r="GI239" s="49" t="str">
        <f t="shared" si="436"/>
        <v/>
      </c>
      <c r="GJ239" s="49" t="str">
        <f t="shared" si="437"/>
        <v/>
      </c>
      <c r="GK239" s="49" t="str">
        <f t="shared" si="438"/>
        <v/>
      </c>
      <c r="GL239" s="49" t="str">
        <f t="shared" si="439"/>
        <v/>
      </c>
      <c r="GM239" s="49" t="str">
        <f t="shared" si="440"/>
        <v/>
      </c>
      <c r="GN239" s="49" t="str">
        <f t="shared" si="441"/>
        <v/>
      </c>
      <c r="GP239" s="49"/>
      <c r="GQ239" s="49" t="str">
        <f t="shared" si="442"/>
        <v/>
      </c>
      <c r="GR239" s="49" t="str">
        <f t="shared" si="443"/>
        <v/>
      </c>
      <c r="GS239" s="49" t="str">
        <f t="shared" si="444"/>
        <v/>
      </c>
      <c r="GT239" s="49" t="str">
        <f t="shared" si="445"/>
        <v/>
      </c>
      <c r="GU239" s="49" t="str">
        <f t="shared" si="446"/>
        <v/>
      </c>
      <c r="GV239" s="49" t="str">
        <f t="shared" si="447"/>
        <v/>
      </c>
      <c r="GW239" s="49" t="str">
        <f t="shared" si="448"/>
        <v/>
      </c>
      <c r="GX239" s="49" t="str">
        <f t="shared" si="449"/>
        <v/>
      </c>
    </row>
    <row r="240" spans="17:206" x14ac:dyDescent="0.2">
      <c r="Q240" s="65">
        <v>29</v>
      </c>
      <c r="R240" s="201" t="str">
        <f>Syst_Typ2!DA56</f>
        <v/>
      </c>
      <c r="S240" s="201">
        <f>Syst_Typ2!F56</f>
        <v>0</v>
      </c>
      <c r="T240" s="201" t="str">
        <f>Syst_Typ2!W56</f>
        <v/>
      </c>
      <c r="U240" s="201">
        <f>Syst_Typ2!CT56</f>
        <v>0</v>
      </c>
      <c r="V240" s="201" t="str">
        <f>Syst_Typ2!X56</f>
        <v/>
      </c>
      <c r="W240" s="53" t="str">
        <f>Syst_Typ2!AW56</f>
        <v/>
      </c>
      <c r="X240" s="53">
        <f>Syst_Typ2!BF56</f>
        <v>0</v>
      </c>
      <c r="Y240" s="53">
        <f>Syst_Typ2!AZ56</f>
        <v>0</v>
      </c>
      <c r="AB240" s="49"/>
      <c r="AC240" s="49" t="str">
        <f t="shared" si="306"/>
        <v/>
      </c>
      <c r="AD240" s="49" t="str">
        <f t="shared" si="307"/>
        <v/>
      </c>
      <c r="AE240" s="49" t="str">
        <f t="shared" si="308"/>
        <v/>
      </c>
      <c r="AF240" s="49" t="str">
        <f t="shared" si="309"/>
        <v/>
      </c>
      <c r="AG240" s="49" t="str">
        <f t="shared" si="310"/>
        <v/>
      </c>
      <c r="AH240" s="49" t="str">
        <f t="shared" si="311"/>
        <v/>
      </c>
      <c r="AI240" s="49" t="str">
        <f t="shared" si="312"/>
        <v/>
      </c>
      <c r="AJ240" s="49" t="str">
        <f t="shared" si="313"/>
        <v/>
      </c>
      <c r="AL240" s="49"/>
      <c r="AM240" s="49" t="str">
        <f t="shared" si="314"/>
        <v/>
      </c>
      <c r="AN240" s="49" t="str">
        <f t="shared" si="315"/>
        <v/>
      </c>
      <c r="AO240" s="49" t="str">
        <f t="shared" si="316"/>
        <v/>
      </c>
      <c r="AP240" s="49" t="str">
        <f t="shared" si="317"/>
        <v/>
      </c>
      <c r="AQ240" s="49" t="str">
        <f t="shared" si="318"/>
        <v/>
      </c>
      <c r="AR240" s="49" t="str">
        <f t="shared" si="319"/>
        <v/>
      </c>
      <c r="AS240" s="49" t="str">
        <f t="shared" si="320"/>
        <v/>
      </c>
      <c r="AT240" s="49" t="str">
        <f t="shared" si="321"/>
        <v/>
      </c>
      <c r="AV240" s="49"/>
      <c r="AW240" s="49" t="str">
        <f t="shared" si="322"/>
        <v/>
      </c>
      <c r="AX240" s="49" t="str">
        <f t="shared" si="323"/>
        <v/>
      </c>
      <c r="AY240" s="49" t="str">
        <f t="shared" si="324"/>
        <v/>
      </c>
      <c r="AZ240" s="49" t="str">
        <f t="shared" si="325"/>
        <v/>
      </c>
      <c r="BA240" s="49" t="str">
        <f t="shared" si="326"/>
        <v/>
      </c>
      <c r="BB240" s="49" t="str">
        <f t="shared" si="327"/>
        <v/>
      </c>
      <c r="BC240" s="49" t="str">
        <f t="shared" si="328"/>
        <v/>
      </c>
      <c r="BD240" s="49" t="str">
        <f t="shared" si="329"/>
        <v/>
      </c>
      <c r="BF240" s="49"/>
      <c r="BG240" s="49" t="str">
        <f t="shared" si="330"/>
        <v/>
      </c>
      <c r="BH240" s="49" t="str">
        <f t="shared" si="331"/>
        <v/>
      </c>
      <c r="BI240" s="49" t="str">
        <f t="shared" si="332"/>
        <v/>
      </c>
      <c r="BJ240" s="49" t="str">
        <f t="shared" si="333"/>
        <v/>
      </c>
      <c r="BK240" s="49" t="str">
        <f t="shared" si="334"/>
        <v/>
      </c>
      <c r="BL240" s="49" t="str">
        <f t="shared" si="335"/>
        <v/>
      </c>
      <c r="BM240" s="49" t="str">
        <f t="shared" si="336"/>
        <v/>
      </c>
      <c r="BN240" s="49" t="str">
        <f t="shared" si="337"/>
        <v/>
      </c>
      <c r="BP240" s="49"/>
      <c r="BQ240" s="49" t="str">
        <f t="shared" si="338"/>
        <v/>
      </c>
      <c r="BR240" s="49" t="str">
        <f t="shared" si="339"/>
        <v/>
      </c>
      <c r="BS240" s="49" t="str">
        <f t="shared" si="340"/>
        <v/>
      </c>
      <c r="BT240" s="49" t="str">
        <f t="shared" si="341"/>
        <v/>
      </c>
      <c r="BU240" s="49" t="str">
        <f t="shared" si="342"/>
        <v/>
      </c>
      <c r="BV240" s="49" t="str">
        <f t="shared" si="343"/>
        <v/>
      </c>
      <c r="BW240" s="49" t="str">
        <f t="shared" si="344"/>
        <v/>
      </c>
      <c r="BX240" s="49" t="str">
        <f t="shared" si="345"/>
        <v/>
      </c>
      <c r="BZ240" s="49"/>
      <c r="CA240" s="49" t="str">
        <f t="shared" si="346"/>
        <v/>
      </c>
      <c r="CB240" s="49" t="str">
        <f t="shared" si="347"/>
        <v/>
      </c>
      <c r="CC240" s="49" t="str">
        <f t="shared" si="348"/>
        <v/>
      </c>
      <c r="CD240" s="49" t="str">
        <f t="shared" si="349"/>
        <v/>
      </c>
      <c r="CE240" s="49" t="str">
        <f t="shared" si="350"/>
        <v/>
      </c>
      <c r="CF240" s="49" t="str">
        <f t="shared" si="351"/>
        <v/>
      </c>
      <c r="CG240" s="49" t="str">
        <f t="shared" si="352"/>
        <v/>
      </c>
      <c r="CH240" s="49" t="str">
        <f t="shared" si="353"/>
        <v/>
      </c>
      <c r="CJ240" s="49"/>
      <c r="CK240" s="49" t="str">
        <f t="shared" si="354"/>
        <v/>
      </c>
      <c r="CL240" s="49" t="str">
        <f t="shared" si="355"/>
        <v/>
      </c>
      <c r="CM240" s="49" t="str">
        <f t="shared" si="356"/>
        <v/>
      </c>
      <c r="CN240" s="49" t="str">
        <f t="shared" si="357"/>
        <v/>
      </c>
      <c r="CO240" s="49" t="str">
        <f t="shared" si="358"/>
        <v/>
      </c>
      <c r="CP240" s="49" t="str">
        <f t="shared" si="359"/>
        <v/>
      </c>
      <c r="CQ240" s="49" t="str">
        <f t="shared" si="360"/>
        <v/>
      </c>
      <c r="CR240" s="49" t="str">
        <f t="shared" si="361"/>
        <v/>
      </c>
      <c r="CT240" s="49"/>
      <c r="CU240" s="49" t="str">
        <f t="shared" si="362"/>
        <v/>
      </c>
      <c r="CV240" s="49" t="str">
        <f t="shared" si="363"/>
        <v/>
      </c>
      <c r="CW240" s="49" t="str">
        <f t="shared" si="364"/>
        <v/>
      </c>
      <c r="CX240" s="49" t="str">
        <f t="shared" si="365"/>
        <v/>
      </c>
      <c r="CY240" s="49" t="str">
        <f t="shared" si="366"/>
        <v/>
      </c>
      <c r="CZ240" s="49" t="str">
        <f t="shared" si="367"/>
        <v/>
      </c>
      <c r="DA240" s="49" t="str">
        <f t="shared" si="368"/>
        <v/>
      </c>
      <c r="DB240" s="49" t="str">
        <f t="shared" si="369"/>
        <v/>
      </c>
      <c r="DD240" s="49"/>
      <c r="DE240" s="49" t="str">
        <f t="shared" si="370"/>
        <v/>
      </c>
      <c r="DF240" s="49" t="str">
        <f t="shared" si="371"/>
        <v/>
      </c>
      <c r="DG240" s="49" t="str">
        <f t="shared" si="372"/>
        <v/>
      </c>
      <c r="DH240" s="49" t="str">
        <f t="shared" si="373"/>
        <v/>
      </c>
      <c r="DI240" s="49" t="str">
        <f t="shared" si="374"/>
        <v/>
      </c>
      <c r="DJ240" s="49" t="str">
        <f t="shared" si="375"/>
        <v/>
      </c>
      <c r="DK240" s="49" t="str">
        <f t="shared" si="376"/>
        <v/>
      </c>
      <c r="DL240" s="49" t="str">
        <f t="shared" si="377"/>
        <v/>
      </c>
      <c r="DN240" s="49"/>
      <c r="DO240" s="49" t="str">
        <f t="shared" si="378"/>
        <v/>
      </c>
      <c r="DP240" s="49" t="str">
        <f t="shared" si="379"/>
        <v/>
      </c>
      <c r="DQ240" s="49" t="str">
        <f t="shared" si="380"/>
        <v/>
      </c>
      <c r="DR240" s="49" t="str">
        <f t="shared" si="381"/>
        <v/>
      </c>
      <c r="DS240" s="49" t="str">
        <f t="shared" si="382"/>
        <v/>
      </c>
      <c r="DT240" s="49" t="str">
        <f t="shared" si="383"/>
        <v/>
      </c>
      <c r="DU240" s="49" t="str">
        <f t="shared" si="384"/>
        <v/>
      </c>
      <c r="DV240" s="49" t="str">
        <f t="shared" si="385"/>
        <v/>
      </c>
      <c r="DX240" s="49"/>
      <c r="DY240" s="49" t="str">
        <f t="shared" si="386"/>
        <v/>
      </c>
      <c r="DZ240" s="49" t="str">
        <f t="shared" si="387"/>
        <v/>
      </c>
      <c r="EA240" s="49" t="str">
        <f t="shared" si="388"/>
        <v/>
      </c>
      <c r="EB240" s="49" t="str">
        <f t="shared" si="389"/>
        <v/>
      </c>
      <c r="EC240" s="49" t="str">
        <f t="shared" si="390"/>
        <v/>
      </c>
      <c r="ED240" s="49" t="str">
        <f t="shared" si="391"/>
        <v/>
      </c>
      <c r="EE240" s="49" t="str">
        <f t="shared" si="392"/>
        <v/>
      </c>
      <c r="EF240" s="49" t="str">
        <f t="shared" si="393"/>
        <v/>
      </c>
      <c r="EH240" s="49"/>
      <c r="EI240" s="49" t="str">
        <f t="shared" si="394"/>
        <v/>
      </c>
      <c r="EJ240" s="49" t="str">
        <f t="shared" si="395"/>
        <v/>
      </c>
      <c r="EK240" s="49" t="str">
        <f t="shared" si="396"/>
        <v/>
      </c>
      <c r="EL240" s="49" t="str">
        <f t="shared" si="397"/>
        <v/>
      </c>
      <c r="EM240" s="49" t="str">
        <f t="shared" si="398"/>
        <v/>
      </c>
      <c r="EN240" s="49" t="str">
        <f t="shared" si="399"/>
        <v/>
      </c>
      <c r="EO240" s="49" t="str">
        <f t="shared" si="400"/>
        <v/>
      </c>
      <c r="EP240" s="49" t="str">
        <f t="shared" si="401"/>
        <v/>
      </c>
      <c r="ER240" s="49"/>
      <c r="ES240" s="49" t="str">
        <f t="shared" si="402"/>
        <v/>
      </c>
      <c r="ET240" s="49" t="str">
        <f t="shared" si="403"/>
        <v/>
      </c>
      <c r="EU240" s="49" t="str">
        <f t="shared" si="404"/>
        <v/>
      </c>
      <c r="EV240" s="49" t="str">
        <f t="shared" si="405"/>
        <v/>
      </c>
      <c r="EW240" s="49" t="str">
        <f t="shared" si="406"/>
        <v/>
      </c>
      <c r="EX240" s="49" t="str">
        <f t="shared" si="407"/>
        <v/>
      </c>
      <c r="EY240" s="49" t="str">
        <f t="shared" si="408"/>
        <v/>
      </c>
      <c r="EZ240" s="49" t="str">
        <f t="shared" si="409"/>
        <v/>
      </c>
      <c r="FB240" s="49"/>
      <c r="FC240" s="49" t="str">
        <f t="shared" si="410"/>
        <v/>
      </c>
      <c r="FD240" s="49" t="str">
        <f t="shared" si="411"/>
        <v/>
      </c>
      <c r="FE240" s="49" t="str">
        <f t="shared" si="412"/>
        <v/>
      </c>
      <c r="FF240" s="49" t="str">
        <f t="shared" si="413"/>
        <v/>
      </c>
      <c r="FG240" s="49" t="str">
        <f t="shared" si="414"/>
        <v/>
      </c>
      <c r="FH240" s="49" t="str">
        <f t="shared" si="415"/>
        <v/>
      </c>
      <c r="FI240" s="49" t="str">
        <f t="shared" si="416"/>
        <v/>
      </c>
      <c r="FJ240" s="49" t="str">
        <f t="shared" si="417"/>
        <v/>
      </c>
      <c r="FL240" s="49"/>
      <c r="FM240" s="49" t="str">
        <f t="shared" si="418"/>
        <v/>
      </c>
      <c r="FN240" s="49" t="str">
        <f t="shared" si="419"/>
        <v/>
      </c>
      <c r="FO240" s="49" t="str">
        <f t="shared" si="420"/>
        <v/>
      </c>
      <c r="FP240" s="49" t="str">
        <f t="shared" si="421"/>
        <v/>
      </c>
      <c r="FQ240" s="49" t="str">
        <f t="shared" si="422"/>
        <v/>
      </c>
      <c r="FR240" s="49" t="str">
        <f t="shared" si="423"/>
        <v/>
      </c>
      <c r="FS240" s="49" t="str">
        <f t="shared" si="424"/>
        <v/>
      </c>
      <c r="FT240" s="49" t="str">
        <f t="shared" si="425"/>
        <v/>
      </c>
      <c r="FV240" s="49"/>
      <c r="FW240" s="49" t="str">
        <f t="shared" si="426"/>
        <v/>
      </c>
      <c r="FX240" s="49" t="str">
        <f t="shared" si="427"/>
        <v/>
      </c>
      <c r="FY240" s="49" t="str">
        <f t="shared" si="428"/>
        <v/>
      </c>
      <c r="FZ240" s="49" t="str">
        <f t="shared" si="429"/>
        <v/>
      </c>
      <c r="GA240" s="49" t="str">
        <f t="shared" si="430"/>
        <v/>
      </c>
      <c r="GB240" s="49" t="str">
        <f t="shared" si="431"/>
        <v/>
      </c>
      <c r="GC240" s="49" t="str">
        <f t="shared" si="432"/>
        <v/>
      </c>
      <c r="GD240" s="49" t="str">
        <f t="shared" si="433"/>
        <v/>
      </c>
      <c r="GF240" s="49"/>
      <c r="GG240" s="49" t="str">
        <f t="shared" si="434"/>
        <v/>
      </c>
      <c r="GH240" s="49" t="str">
        <f t="shared" si="435"/>
        <v/>
      </c>
      <c r="GI240" s="49" t="str">
        <f t="shared" si="436"/>
        <v/>
      </c>
      <c r="GJ240" s="49" t="str">
        <f t="shared" si="437"/>
        <v/>
      </c>
      <c r="GK240" s="49" t="str">
        <f t="shared" si="438"/>
        <v/>
      </c>
      <c r="GL240" s="49" t="str">
        <f t="shared" si="439"/>
        <v/>
      </c>
      <c r="GM240" s="49" t="str">
        <f t="shared" si="440"/>
        <v/>
      </c>
      <c r="GN240" s="49" t="str">
        <f t="shared" si="441"/>
        <v/>
      </c>
      <c r="GP240" s="49"/>
      <c r="GQ240" s="49" t="str">
        <f t="shared" si="442"/>
        <v/>
      </c>
      <c r="GR240" s="49" t="str">
        <f t="shared" si="443"/>
        <v/>
      </c>
      <c r="GS240" s="49" t="str">
        <f t="shared" si="444"/>
        <v/>
      </c>
      <c r="GT240" s="49" t="str">
        <f t="shared" si="445"/>
        <v/>
      </c>
      <c r="GU240" s="49" t="str">
        <f t="shared" si="446"/>
        <v/>
      </c>
      <c r="GV240" s="49" t="str">
        <f t="shared" si="447"/>
        <v/>
      </c>
      <c r="GW240" s="49" t="str">
        <f t="shared" si="448"/>
        <v/>
      </c>
      <c r="GX240" s="49" t="str">
        <f t="shared" si="449"/>
        <v/>
      </c>
    </row>
    <row r="241" spans="17:206" x14ac:dyDescent="0.2">
      <c r="Q241" s="65">
        <v>30</v>
      </c>
      <c r="R241" s="201" t="str">
        <f>Syst_Typ2!DA57</f>
        <v/>
      </c>
      <c r="S241" s="201">
        <f>Syst_Typ2!F57</f>
        <v>0</v>
      </c>
      <c r="T241" s="201" t="str">
        <f>Syst_Typ2!W57</f>
        <v/>
      </c>
      <c r="U241" s="201">
        <f>Syst_Typ2!CT57</f>
        <v>0</v>
      </c>
      <c r="V241" s="201" t="str">
        <f>Syst_Typ2!X57</f>
        <v/>
      </c>
      <c r="W241" s="53" t="str">
        <f>Syst_Typ2!AW57</f>
        <v/>
      </c>
      <c r="X241" s="53">
        <f>Syst_Typ2!BF57</f>
        <v>0</v>
      </c>
      <c r="Y241" s="53">
        <f>Syst_Typ2!AZ57</f>
        <v>0</v>
      </c>
      <c r="AB241" s="49"/>
      <c r="AC241" s="49" t="str">
        <f t="shared" si="306"/>
        <v/>
      </c>
      <c r="AD241" s="49" t="str">
        <f t="shared" si="307"/>
        <v/>
      </c>
      <c r="AE241" s="49" t="str">
        <f t="shared" si="308"/>
        <v/>
      </c>
      <c r="AF241" s="49" t="str">
        <f t="shared" si="309"/>
        <v/>
      </c>
      <c r="AG241" s="49" t="str">
        <f t="shared" si="310"/>
        <v/>
      </c>
      <c r="AH241" s="49" t="str">
        <f t="shared" si="311"/>
        <v/>
      </c>
      <c r="AI241" s="49" t="str">
        <f t="shared" si="312"/>
        <v/>
      </c>
      <c r="AJ241" s="49" t="str">
        <f t="shared" si="313"/>
        <v/>
      </c>
      <c r="AL241" s="49"/>
      <c r="AM241" s="49" t="str">
        <f t="shared" si="314"/>
        <v/>
      </c>
      <c r="AN241" s="49" t="str">
        <f t="shared" si="315"/>
        <v/>
      </c>
      <c r="AO241" s="49" t="str">
        <f t="shared" si="316"/>
        <v/>
      </c>
      <c r="AP241" s="49" t="str">
        <f t="shared" si="317"/>
        <v/>
      </c>
      <c r="AQ241" s="49" t="str">
        <f t="shared" si="318"/>
        <v/>
      </c>
      <c r="AR241" s="49" t="str">
        <f t="shared" si="319"/>
        <v/>
      </c>
      <c r="AS241" s="49" t="str">
        <f t="shared" si="320"/>
        <v/>
      </c>
      <c r="AT241" s="49" t="str">
        <f t="shared" si="321"/>
        <v/>
      </c>
      <c r="AV241" s="49"/>
      <c r="AW241" s="49" t="str">
        <f t="shared" si="322"/>
        <v/>
      </c>
      <c r="AX241" s="49" t="str">
        <f t="shared" si="323"/>
        <v/>
      </c>
      <c r="AY241" s="49" t="str">
        <f t="shared" si="324"/>
        <v/>
      </c>
      <c r="AZ241" s="49" t="str">
        <f t="shared" si="325"/>
        <v/>
      </c>
      <c r="BA241" s="49" t="str">
        <f t="shared" si="326"/>
        <v/>
      </c>
      <c r="BB241" s="49" t="str">
        <f t="shared" si="327"/>
        <v/>
      </c>
      <c r="BC241" s="49" t="str">
        <f t="shared" si="328"/>
        <v/>
      </c>
      <c r="BD241" s="49" t="str">
        <f t="shared" si="329"/>
        <v/>
      </c>
      <c r="BF241" s="49"/>
      <c r="BG241" s="49" t="str">
        <f t="shared" si="330"/>
        <v/>
      </c>
      <c r="BH241" s="49" t="str">
        <f t="shared" si="331"/>
        <v/>
      </c>
      <c r="BI241" s="49" t="str">
        <f t="shared" si="332"/>
        <v/>
      </c>
      <c r="BJ241" s="49" t="str">
        <f t="shared" si="333"/>
        <v/>
      </c>
      <c r="BK241" s="49" t="str">
        <f t="shared" si="334"/>
        <v/>
      </c>
      <c r="BL241" s="49" t="str">
        <f t="shared" si="335"/>
        <v/>
      </c>
      <c r="BM241" s="49" t="str">
        <f t="shared" si="336"/>
        <v/>
      </c>
      <c r="BN241" s="49" t="str">
        <f t="shared" si="337"/>
        <v/>
      </c>
      <c r="BP241" s="49"/>
      <c r="BQ241" s="49" t="str">
        <f t="shared" si="338"/>
        <v/>
      </c>
      <c r="BR241" s="49" t="str">
        <f t="shared" si="339"/>
        <v/>
      </c>
      <c r="BS241" s="49" t="str">
        <f t="shared" si="340"/>
        <v/>
      </c>
      <c r="BT241" s="49" t="str">
        <f t="shared" si="341"/>
        <v/>
      </c>
      <c r="BU241" s="49" t="str">
        <f t="shared" si="342"/>
        <v/>
      </c>
      <c r="BV241" s="49" t="str">
        <f t="shared" si="343"/>
        <v/>
      </c>
      <c r="BW241" s="49" t="str">
        <f t="shared" si="344"/>
        <v/>
      </c>
      <c r="BX241" s="49" t="str">
        <f t="shared" si="345"/>
        <v/>
      </c>
      <c r="BZ241" s="49"/>
      <c r="CA241" s="49" t="str">
        <f t="shared" si="346"/>
        <v/>
      </c>
      <c r="CB241" s="49" t="str">
        <f t="shared" si="347"/>
        <v/>
      </c>
      <c r="CC241" s="49" t="str">
        <f t="shared" si="348"/>
        <v/>
      </c>
      <c r="CD241" s="49" t="str">
        <f t="shared" si="349"/>
        <v/>
      </c>
      <c r="CE241" s="49" t="str">
        <f t="shared" si="350"/>
        <v/>
      </c>
      <c r="CF241" s="49" t="str">
        <f t="shared" si="351"/>
        <v/>
      </c>
      <c r="CG241" s="49" t="str">
        <f t="shared" si="352"/>
        <v/>
      </c>
      <c r="CH241" s="49" t="str">
        <f t="shared" si="353"/>
        <v/>
      </c>
      <c r="CJ241" s="49"/>
      <c r="CK241" s="49" t="str">
        <f t="shared" si="354"/>
        <v/>
      </c>
      <c r="CL241" s="49" t="str">
        <f t="shared" si="355"/>
        <v/>
      </c>
      <c r="CM241" s="49" t="str">
        <f t="shared" si="356"/>
        <v/>
      </c>
      <c r="CN241" s="49" t="str">
        <f t="shared" si="357"/>
        <v/>
      </c>
      <c r="CO241" s="49" t="str">
        <f t="shared" si="358"/>
        <v/>
      </c>
      <c r="CP241" s="49" t="str">
        <f t="shared" si="359"/>
        <v/>
      </c>
      <c r="CQ241" s="49" t="str">
        <f t="shared" si="360"/>
        <v/>
      </c>
      <c r="CR241" s="49" t="str">
        <f t="shared" si="361"/>
        <v/>
      </c>
      <c r="CT241" s="49"/>
      <c r="CU241" s="49" t="str">
        <f t="shared" si="362"/>
        <v/>
      </c>
      <c r="CV241" s="49" t="str">
        <f t="shared" si="363"/>
        <v/>
      </c>
      <c r="CW241" s="49" t="str">
        <f t="shared" si="364"/>
        <v/>
      </c>
      <c r="CX241" s="49" t="str">
        <f t="shared" si="365"/>
        <v/>
      </c>
      <c r="CY241" s="49" t="str">
        <f t="shared" si="366"/>
        <v/>
      </c>
      <c r="CZ241" s="49" t="str">
        <f t="shared" si="367"/>
        <v/>
      </c>
      <c r="DA241" s="49" t="str">
        <f t="shared" si="368"/>
        <v/>
      </c>
      <c r="DB241" s="49" t="str">
        <f t="shared" si="369"/>
        <v/>
      </c>
      <c r="DD241" s="49"/>
      <c r="DE241" s="49" t="str">
        <f t="shared" si="370"/>
        <v/>
      </c>
      <c r="DF241" s="49" t="str">
        <f t="shared" si="371"/>
        <v/>
      </c>
      <c r="DG241" s="49" t="str">
        <f t="shared" si="372"/>
        <v/>
      </c>
      <c r="DH241" s="49" t="str">
        <f t="shared" si="373"/>
        <v/>
      </c>
      <c r="DI241" s="49" t="str">
        <f t="shared" si="374"/>
        <v/>
      </c>
      <c r="DJ241" s="49" t="str">
        <f t="shared" si="375"/>
        <v/>
      </c>
      <c r="DK241" s="49" t="str">
        <f t="shared" si="376"/>
        <v/>
      </c>
      <c r="DL241" s="49" t="str">
        <f t="shared" si="377"/>
        <v/>
      </c>
      <c r="DN241" s="49"/>
      <c r="DO241" s="49" t="str">
        <f t="shared" si="378"/>
        <v/>
      </c>
      <c r="DP241" s="49" t="str">
        <f t="shared" si="379"/>
        <v/>
      </c>
      <c r="DQ241" s="49" t="str">
        <f t="shared" si="380"/>
        <v/>
      </c>
      <c r="DR241" s="49" t="str">
        <f t="shared" si="381"/>
        <v/>
      </c>
      <c r="DS241" s="49" t="str">
        <f t="shared" si="382"/>
        <v/>
      </c>
      <c r="DT241" s="49" t="str">
        <f t="shared" si="383"/>
        <v/>
      </c>
      <c r="DU241" s="49" t="str">
        <f t="shared" si="384"/>
        <v/>
      </c>
      <c r="DV241" s="49" t="str">
        <f t="shared" si="385"/>
        <v/>
      </c>
      <c r="DX241" s="49"/>
      <c r="DY241" s="49" t="str">
        <f t="shared" si="386"/>
        <v/>
      </c>
      <c r="DZ241" s="49" t="str">
        <f t="shared" si="387"/>
        <v/>
      </c>
      <c r="EA241" s="49" t="str">
        <f t="shared" si="388"/>
        <v/>
      </c>
      <c r="EB241" s="49" t="str">
        <f t="shared" si="389"/>
        <v/>
      </c>
      <c r="EC241" s="49" t="str">
        <f t="shared" si="390"/>
        <v/>
      </c>
      <c r="ED241" s="49" t="str">
        <f t="shared" si="391"/>
        <v/>
      </c>
      <c r="EE241" s="49" t="str">
        <f t="shared" si="392"/>
        <v/>
      </c>
      <c r="EF241" s="49" t="str">
        <f t="shared" si="393"/>
        <v/>
      </c>
      <c r="EH241" s="49"/>
      <c r="EI241" s="49" t="str">
        <f t="shared" si="394"/>
        <v/>
      </c>
      <c r="EJ241" s="49" t="str">
        <f t="shared" si="395"/>
        <v/>
      </c>
      <c r="EK241" s="49" t="str">
        <f t="shared" si="396"/>
        <v/>
      </c>
      <c r="EL241" s="49" t="str">
        <f t="shared" si="397"/>
        <v/>
      </c>
      <c r="EM241" s="49" t="str">
        <f t="shared" si="398"/>
        <v/>
      </c>
      <c r="EN241" s="49" t="str">
        <f t="shared" si="399"/>
        <v/>
      </c>
      <c r="EO241" s="49" t="str">
        <f t="shared" si="400"/>
        <v/>
      </c>
      <c r="EP241" s="49" t="str">
        <f t="shared" si="401"/>
        <v/>
      </c>
      <c r="ER241" s="49"/>
      <c r="ES241" s="49" t="str">
        <f t="shared" si="402"/>
        <v/>
      </c>
      <c r="ET241" s="49" t="str">
        <f t="shared" si="403"/>
        <v/>
      </c>
      <c r="EU241" s="49" t="str">
        <f t="shared" si="404"/>
        <v/>
      </c>
      <c r="EV241" s="49" t="str">
        <f t="shared" si="405"/>
        <v/>
      </c>
      <c r="EW241" s="49" t="str">
        <f t="shared" si="406"/>
        <v/>
      </c>
      <c r="EX241" s="49" t="str">
        <f t="shared" si="407"/>
        <v/>
      </c>
      <c r="EY241" s="49" t="str">
        <f t="shared" si="408"/>
        <v/>
      </c>
      <c r="EZ241" s="49" t="str">
        <f t="shared" si="409"/>
        <v/>
      </c>
      <c r="FB241" s="49"/>
      <c r="FC241" s="49" t="str">
        <f t="shared" si="410"/>
        <v/>
      </c>
      <c r="FD241" s="49" t="str">
        <f t="shared" si="411"/>
        <v/>
      </c>
      <c r="FE241" s="49" t="str">
        <f t="shared" si="412"/>
        <v/>
      </c>
      <c r="FF241" s="49" t="str">
        <f t="shared" si="413"/>
        <v/>
      </c>
      <c r="FG241" s="49" t="str">
        <f t="shared" si="414"/>
        <v/>
      </c>
      <c r="FH241" s="49" t="str">
        <f t="shared" si="415"/>
        <v/>
      </c>
      <c r="FI241" s="49" t="str">
        <f t="shared" si="416"/>
        <v/>
      </c>
      <c r="FJ241" s="49" t="str">
        <f t="shared" si="417"/>
        <v/>
      </c>
      <c r="FL241" s="49"/>
      <c r="FM241" s="49" t="str">
        <f t="shared" si="418"/>
        <v/>
      </c>
      <c r="FN241" s="49" t="str">
        <f t="shared" si="419"/>
        <v/>
      </c>
      <c r="FO241" s="49" t="str">
        <f t="shared" si="420"/>
        <v/>
      </c>
      <c r="FP241" s="49" t="str">
        <f t="shared" si="421"/>
        <v/>
      </c>
      <c r="FQ241" s="49" t="str">
        <f t="shared" si="422"/>
        <v/>
      </c>
      <c r="FR241" s="49" t="str">
        <f t="shared" si="423"/>
        <v/>
      </c>
      <c r="FS241" s="49" t="str">
        <f t="shared" si="424"/>
        <v/>
      </c>
      <c r="FT241" s="49" t="str">
        <f t="shared" si="425"/>
        <v/>
      </c>
      <c r="FV241" s="49"/>
      <c r="FW241" s="49" t="str">
        <f t="shared" si="426"/>
        <v/>
      </c>
      <c r="FX241" s="49" t="str">
        <f t="shared" si="427"/>
        <v/>
      </c>
      <c r="FY241" s="49" t="str">
        <f t="shared" si="428"/>
        <v/>
      </c>
      <c r="FZ241" s="49" t="str">
        <f t="shared" si="429"/>
        <v/>
      </c>
      <c r="GA241" s="49" t="str">
        <f t="shared" si="430"/>
        <v/>
      </c>
      <c r="GB241" s="49" t="str">
        <f t="shared" si="431"/>
        <v/>
      </c>
      <c r="GC241" s="49" t="str">
        <f t="shared" si="432"/>
        <v/>
      </c>
      <c r="GD241" s="49" t="str">
        <f t="shared" si="433"/>
        <v/>
      </c>
      <c r="GF241" s="49"/>
      <c r="GG241" s="49" t="str">
        <f t="shared" si="434"/>
        <v/>
      </c>
      <c r="GH241" s="49" t="str">
        <f t="shared" si="435"/>
        <v/>
      </c>
      <c r="GI241" s="49" t="str">
        <f t="shared" si="436"/>
        <v/>
      </c>
      <c r="GJ241" s="49" t="str">
        <f t="shared" si="437"/>
        <v/>
      </c>
      <c r="GK241" s="49" t="str">
        <f t="shared" si="438"/>
        <v/>
      </c>
      <c r="GL241" s="49" t="str">
        <f t="shared" si="439"/>
        <v/>
      </c>
      <c r="GM241" s="49" t="str">
        <f t="shared" si="440"/>
        <v/>
      </c>
      <c r="GN241" s="49" t="str">
        <f t="shared" si="441"/>
        <v/>
      </c>
      <c r="GP241" s="49"/>
      <c r="GQ241" s="49" t="str">
        <f t="shared" si="442"/>
        <v/>
      </c>
      <c r="GR241" s="49" t="str">
        <f t="shared" si="443"/>
        <v/>
      </c>
      <c r="GS241" s="49" t="str">
        <f t="shared" si="444"/>
        <v/>
      </c>
      <c r="GT241" s="49" t="str">
        <f t="shared" si="445"/>
        <v/>
      </c>
      <c r="GU241" s="49" t="str">
        <f t="shared" si="446"/>
        <v/>
      </c>
      <c r="GV241" s="49" t="str">
        <f t="shared" si="447"/>
        <v/>
      </c>
      <c r="GW241" s="49" t="str">
        <f t="shared" si="448"/>
        <v/>
      </c>
      <c r="GX241" s="49" t="str">
        <f t="shared" si="449"/>
        <v/>
      </c>
    </row>
    <row r="242" spans="17:206" x14ac:dyDescent="0.2">
      <c r="Q242" s="65">
        <v>31</v>
      </c>
      <c r="R242" s="201" t="str">
        <f>Syst_Typ2!DA58</f>
        <v/>
      </c>
      <c r="S242" s="201">
        <f>Syst_Typ2!F58</f>
        <v>0</v>
      </c>
      <c r="T242" s="201" t="str">
        <f>Syst_Typ2!W58</f>
        <v/>
      </c>
      <c r="U242" s="201">
        <f>Syst_Typ2!CT58</f>
        <v>0</v>
      </c>
      <c r="V242" s="201" t="str">
        <f>Syst_Typ2!X58</f>
        <v/>
      </c>
      <c r="W242" s="53" t="str">
        <f>Syst_Typ2!AW58</f>
        <v/>
      </c>
      <c r="X242" s="53">
        <f>Syst_Typ2!BF58</f>
        <v>0</v>
      </c>
      <c r="Y242" s="53">
        <f>Syst_Typ2!AZ58</f>
        <v>0</v>
      </c>
      <c r="AB242" s="49"/>
      <c r="AC242" s="49" t="str">
        <f t="shared" si="306"/>
        <v/>
      </c>
      <c r="AD242" s="49" t="str">
        <f t="shared" si="307"/>
        <v/>
      </c>
      <c r="AE242" s="49" t="str">
        <f t="shared" si="308"/>
        <v/>
      </c>
      <c r="AF242" s="49" t="str">
        <f t="shared" si="309"/>
        <v/>
      </c>
      <c r="AG242" s="49" t="str">
        <f t="shared" si="310"/>
        <v/>
      </c>
      <c r="AH242" s="49" t="str">
        <f t="shared" si="311"/>
        <v/>
      </c>
      <c r="AI242" s="49" t="str">
        <f t="shared" si="312"/>
        <v/>
      </c>
      <c r="AJ242" s="49" t="str">
        <f t="shared" si="313"/>
        <v/>
      </c>
      <c r="AL242" s="49"/>
      <c r="AM242" s="49" t="str">
        <f t="shared" si="314"/>
        <v/>
      </c>
      <c r="AN242" s="49" t="str">
        <f t="shared" si="315"/>
        <v/>
      </c>
      <c r="AO242" s="49" t="str">
        <f t="shared" si="316"/>
        <v/>
      </c>
      <c r="AP242" s="49" t="str">
        <f t="shared" si="317"/>
        <v/>
      </c>
      <c r="AQ242" s="49" t="str">
        <f t="shared" si="318"/>
        <v/>
      </c>
      <c r="AR242" s="49" t="str">
        <f t="shared" si="319"/>
        <v/>
      </c>
      <c r="AS242" s="49" t="str">
        <f t="shared" si="320"/>
        <v/>
      </c>
      <c r="AT242" s="49" t="str">
        <f t="shared" si="321"/>
        <v/>
      </c>
      <c r="AV242" s="49"/>
      <c r="AW242" s="49" t="str">
        <f t="shared" si="322"/>
        <v/>
      </c>
      <c r="AX242" s="49" t="str">
        <f t="shared" si="323"/>
        <v/>
      </c>
      <c r="AY242" s="49" t="str">
        <f t="shared" si="324"/>
        <v/>
      </c>
      <c r="AZ242" s="49" t="str">
        <f t="shared" si="325"/>
        <v/>
      </c>
      <c r="BA242" s="49" t="str">
        <f t="shared" si="326"/>
        <v/>
      </c>
      <c r="BB242" s="49" t="str">
        <f t="shared" si="327"/>
        <v/>
      </c>
      <c r="BC242" s="49" t="str">
        <f t="shared" si="328"/>
        <v/>
      </c>
      <c r="BD242" s="49" t="str">
        <f t="shared" si="329"/>
        <v/>
      </c>
      <c r="BF242" s="49"/>
      <c r="BG242" s="49" t="str">
        <f t="shared" si="330"/>
        <v/>
      </c>
      <c r="BH242" s="49" t="str">
        <f t="shared" si="331"/>
        <v/>
      </c>
      <c r="BI242" s="49" t="str">
        <f t="shared" si="332"/>
        <v/>
      </c>
      <c r="BJ242" s="49" t="str">
        <f t="shared" si="333"/>
        <v/>
      </c>
      <c r="BK242" s="49" t="str">
        <f t="shared" si="334"/>
        <v/>
      </c>
      <c r="BL242" s="49" t="str">
        <f t="shared" si="335"/>
        <v/>
      </c>
      <c r="BM242" s="49" t="str">
        <f t="shared" si="336"/>
        <v/>
      </c>
      <c r="BN242" s="49" t="str">
        <f t="shared" si="337"/>
        <v/>
      </c>
      <c r="BP242" s="49"/>
      <c r="BQ242" s="49" t="str">
        <f t="shared" si="338"/>
        <v/>
      </c>
      <c r="BR242" s="49" t="str">
        <f t="shared" si="339"/>
        <v/>
      </c>
      <c r="BS242" s="49" t="str">
        <f t="shared" si="340"/>
        <v/>
      </c>
      <c r="BT242" s="49" t="str">
        <f t="shared" si="341"/>
        <v/>
      </c>
      <c r="BU242" s="49" t="str">
        <f t="shared" si="342"/>
        <v/>
      </c>
      <c r="BV242" s="49" t="str">
        <f t="shared" si="343"/>
        <v/>
      </c>
      <c r="BW242" s="49" t="str">
        <f t="shared" si="344"/>
        <v/>
      </c>
      <c r="BX242" s="49" t="str">
        <f t="shared" si="345"/>
        <v/>
      </c>
      <c r="BZ242" s="49"/>
      <c r="CA242" s="49" t="str">
        <f t="shared" si="346"/>
        <v/>
      </c>
      <c r="CB242" s="49" t="str">
        <f t="shared" si="347"/>
        <v/>
      </c>
      <c r="CC242" s="49" t="str">
        <f t="shared" si="348"/>
        <v/>
      </c>
      <c r="CD242" s="49" t="str">
        <f t="shared" si="349"/>
        <v/>
      </c>
      <c r="CE242" s="49" t="str">
        <f t="shared" si="350"/>
        <v/>
      </c>
      <c r="CF242" s="49" t="str">
        <f t="shared" si="351"/>
        <v/>
      </c>
      <c r="CG242" s="49" t="str">
        <f t="shared" si="352"/>
        <v/>
      </c>
      <c r="CH242" s="49" t="str">
        <f t="shared" si="353"/>
        <v/>
      </c>
      <c r="CJ242" s="49"/>
      <c r="CK242" s="49" t="str">
        <f t="shared" si="354"/>
        <v/>
      </c>
      <c r="CL242" s="49" t="str">
        <f t="shared" si="355"/>
        <v/>
      </c>
      <c r="CM242" s="49" t="str">
        <f t="shared" si="356"/>
        <v/>
      </c>
      <c r="CN242" s="49" t="str">
        <f t="shared" si="357"/>
        <v/>
      </c>
      <c r="CO242" s="49" t="str">
        <f t="shared" si="358"/>
        <v/>
      </c>
      <c r="CP242" s="49" t="str">
        <f t="shared" si="359"/>
        <v/>
      </c>
      <c r="CQ242" s="49" t="str">
        <f t="shared" si="360"/>
        <v/>
      </c>
      <c r="CR242" s="49" t="str">
        <f t="shared" si="361"/>
        <v/>
      </c>
      <c r="CT242" s="49"/>
      <c r="CU242" s="49" t="str">
        <f t="shared" si="362"/>
        <v/>
      </c>
      <c r="CV242" s="49" t="str">
        <f t="shared" si="363"/>
        <v/>
      </c>
      <c r="CW242" s="49" t="str">
        <f t="shared" si="364"/>
        <v/>
      </c>
      <c r="CX242" s="49" t="str">
        <f t="shared" si="365"/>
        <v/>
      </c>
      <c r="CY242" s="49" t="str">
        <f t="shared" si="366"/>
        <v/>
      </c>
      <c r="CZ242" s="49" t="str">
        <f t="shared" si="367"/>
        <v/>
      </c>
      <c r="DA242" s="49" t="str">
        <f t="shared" si="368"/>
        <v/>
      </c>
      <c r="DB242" s="49" t="str">
        <f t="shared" si="369"/>
        <v/>
      </c>
      <c r="DD242" s="49"/>
      <c r="DE242" s="49" t="str">
        <f t="shared" si="370"/>
        <v/>
      </c>
      <c r="DF242" s="49" t="str">
        <f t="shared" si="371"/>
        <v/>
      </c>
      <c r="DG242" s="49" t="str">
        <f t="shared" si="372"/>
        <v/>
      </c>
      <c r="DH242" s="49" t="str">
        <f t="shared" si="373"/>
        <v/>
      </c>
      <c r="DI242" s="49" t="str">
        <f t="shared" si="374"/>
        <v/>
      </c>
      <c r="DJ242" s="49" t="str">
        <f t="shared" si="375"/>
        <v/>
      </c>
      <c r="DK242" s="49" t="str">
        <f t="shared" si="376"/>
        <v/>
      </c>
      <c r="DL242" s="49" t="str">
        <f t="shared" si="377"/>
        <v/>
      </c>
      <c r="DN242" s="49"/>
      <c r="DO242" s="49" t="str">
        <f t="shared" si="378"/>
        <v/>
      </c>
      <c r="DP242" s="49" t="str">
        <f t="shared" si="379"/>
        <v/>
      </c>
      <c r="DQ242" s="49" t="str">
        <f t="shared" si="380"/>
        <v/>
      </c>
      <c r="DR242" s="49" t="str">
        <f t="shared" si="381"/>
        <v/>
      </c>
      <c r="DS242" s="49" t="str">
        <f t="shared" si="382"/>
        <v/>
      </c>
      <c r="DT242" s="49" t="str">
        <f t="shared" si="383"/>
        <v/>
      </c>
      <c r="DU242" s="49" t="str">
        <f t="shared" si="384"/>
        <v/>
      </c>
      <c r="DV242" s="49" t="str">
        <f t="shared" si="385"/>
        <v/>
      </c>
      <c r="DX242" s="49"/>
      <c r="DY242" s="49" t="str">
        <f t="shared" si="386"/>
        <v/>
      </c>
      <c r="DZ242" s="49" t="str">
        <f t="shared" si="387"/>
        <v/>
      </c>
      <c r="EA242" s="49" t="str">
        <f t="shared" si="388"/>
        <v/>
      </c>
      <c r="EB242" s="49" t="str">
        <f t="shared" si="389"/>
        <v/>
      </c>
      <c r="EC242" s="49" t="str">
        <f t="shared" si="390"/>
        <v/>
      </c>
      <c r="ED242" s="49" t="str">
        <f t="shared" si="391"/>
        <v/>
      </c>
      <c r="EE242" s="49" t="str">
        <f t="shared" si="392"/>
        <v/>
      </c>
      <c r="EF242" s="49" t="str">
        <f t="shared" si="393"/>
        <v/>
      </c>
      <c r="EH242" s="49"/>
      <c r="EI242" s="49" t="str">
        <f t="shared" si="394"/>
        <v/>
      </c>
      <c r="EJ242" s="49" t="str">
        <f t="shared" si="395"/>
        <v/>
      </c>
      <c r="EK242" s="49" t="str">
        <f t="shared" si="396"/>
        <v/>
      </c>
      <c r="EL242" s="49" t="str">
        <f t="shared" si="397"/>
        <v/>
      </c>
      <c r="EM242" s="49" t="str">
        <f t="shared" si="398"/>
        <v/>
      </c>
      <c r="EN242" s="49" t="str">
        <f t="shared" si="399"/>
        <v/>
      </c>
      <c r="EO242" s="49" t="str">
        <f t="shared" si="400"/>
        <v/>
      </c>
      <c r="EP242" s="49" t="str">
        <f t="shared" si="401"/>
        <v/>
      </c>
      <c r="ER242" s="49"/>
      <c r="ES242" s="49" t="str">
        <f t="shared" si="402"/>
        <v/>
      </c>
      <c r="ET242" s="49" t="str">
        <f t="shared" si="403"/>
        <v/>
      </c>
      <c r="EU242" s="49" t="str">
        <f t="shared" si="404"/>
        <v/>
      </c>
      <c r="EV242" s="49" t="str">
        <f t="shared" si="405"/>
        <v/>
      </c>
      <c r="EW242" s="49" t="str">
        <f t="shared" si="406"/>
        <v/>
      </c>
      <c r="EX242" s="49" t="str">
        <f t="shared" si="407"/>
        <v/>
      </c>
      <c r="EY242" s="49" t="str">
        <f t="shared" si="408"/>
        <v/>
      </c>
      <c r="EZ242" s="49" t="str">
        <f t="shared" si="409"/>
        <v/>
      </c>
      <c r="FB242" s="49"/>
      <c r="FC242" s="49" t="str">
        <f t="shared" si="410"/>
        <v/>
      </c>
      <c r="FD242" s="49" t="str">
        <f t="shared" si="411"/>
        <v/>
      </c>
      <c r="FE242" s="49" t="str">
        <f t="shared" si="412"/>
        <v/>
      </c>
      <c r="FF242" s="49" t="str">
        <f t="shared" si="413"/>
        <v/>
      </c>
      <c r="FG242" s="49" t="str">
        <f t="shared" si="414"/>
        <v/>
      </c>
      <c r="FH242" s="49" t="str">
        <f t="shared" si="415"/>
        <v/>
      </c>
      <c r="FI242" s="49" t="str">
        <f t="shared" si="416"/>
        <v/>
      </c>
      <c r="FJ242" s="49" t="str">
        <f t="shared" si="417"/>
        <v/>
      </c>
      <c r="FL242" s="49"/>
      <c r="FM242" s="49" t="str">
        <f t="shared" si="418"/>
        <v/>
      </c>
      <c r="FN242" s="49" t="str">
        <f t="shared" si="419"/>
        <v/>
      </c>
      <c r="FO242" s="49" t="str">
        <f t="shared" si="420"/>
        <v/>
      </c>
      <c r="FP242" s="49" t="str">
        <f t="shared" si="421"/>
        <v/>
      </c>
      <c r="FQ242" s="49" t="str">
        <f t="shared" si="422"/>
        <v/>
      </c>
      <c r="FR242" s="49" t="str">
        <f t="shared" si="423"/>
        <v/>
      </c>
      <c r="FS242" s="49" t="str">
        <f t="shared" si="424"/>
        <v/>
      </c>
      <c r="FT242" s="49" t="str">
        <f t="shared" si="425"/>
        <v/>
      </c>
      <c r="FV242" s="49"/>
      <c r="FW242" s="49" t="str">
        <f t="shared" si="426"/>
        <v/>
      </c>
      <c r="FX242" s="49" t="str">
        <f t="shared" si="427"/>
        <v/>
      </c>
      <c r="FY242" s="49" t="str">
        <f t="shared" si="428"/>
        <v/>
      </c>
      <c r="FZ242" s="49" t="str">
        <f t="shared" si="429"/>
        <v/>
      </c>
      <c r="GA242" s="49" t="str">
        <f t="shared" si="430"/>
        <v/>
      </c>
      <c r="GB242" s="49" t="str">
        <f t="shared" si="431"/>
        <v/>
      </c>
      <c r="GC242" s="49" t="str">
        <f t="shared" si="432"/>
        <v/>
      </c>
      <c r="GD242" s="49" t="str">
        <f t="shared" si="433"/>
        <v/>
      </c>
      <c r="GF242" s="49"/>
      <c r="GG242" s="49" t="str">
        <f t="shared" si="434"/>
        <v/>
      </c>
      <c r="GH242" s="49" t="str">
        <f t="shared" si="435"/>
        <v/>
      </c>
      <c r="GI242" s="49" t="str">
        <f t="shared" si="436"/>
        <v/>
      </c>
      <c r="GJ242" s="49" t="str">
        <f t="shared" si="437"/>
        <v/>
      </c>
      <c r="GK242" s="49" t="str">
        <f t="shared" si="438"/>
        <v/>
      </c>
      <c r="GL242" s="49" t="str">
        <f t="shared" si="439"/>
        <v/>
      </c>
      <c r="GM242" s="49" t="str">
        <f t="shared" si="440"/>
        <v/>
      </c>
      <c r="GN242" s="49" t="str">
        <f t="shared" si="441"/>
        <v/>
      </c>
      <c r="GP242" s="49"/>
      <c r="GQ242" s="49" t="str">
        <f t="shared" si="442"/>
        <v/>
      </c>
      <c r="GR242" s="49" t="str">
        <f t="shared" si="443"/>
        <v/>
      </c>
      <c r="GS242" s="49" t="str">
        <f t="shared" si="444"/>
        <v/>
      </c>
      <c r="GT242" s="49" t="str">
        <f t="shared" si="445"/>
        <v/>
      </c>
      <c r="GU242" s="49" t="str">
        <f t="shared" si="446"/>
        <v/>
      </c>
      <c r="GV242" s="49" t="str">
        <f t="shared" si="447"/>
        <v/>
      </c>
      <c r="GW242" s="49" t="str">
        <f t="shared" si="448"/>
        <v/>
      </c>
      <c r="GX242" s="49" t="str">
        <f t="shared" si="449"/>
        <v/>
      </c>
    </row>
    <row r="243" spans="17:206" x14ac:dyDescent="0.2">
      <c r="Q243" s="65">
        <v>32</v>
      </c>
      <c r="R243" s="201" t="str">
        <f>Syst_Typ2!DA59</f>
        <v/>
      </c>
      <c r="S243" s="201">
        <f>Syst_Typ2!F59</f>
        <v>0</v>
      </c>
      <c r="T243" s="201" t="str">
        <f>Syst_Typ2!W59</f>
        <v/>
      </c>
      <c r="U243" s="201">
        <f>Syst_Typ2!CT59</f>
        <v>0</v>
      </c>
      <c r="V243" s="201" t="str">
        <f>Syst_Typ2!X59</f>
        <v/>
      </c>
      <c r="W243" s="53" t="str">
        <f>Syst_Typ2!AW59</f>
        <v/>
      </c>
      <c r="X243" s="53">
        <f>Syst_Typ2!BF59</f>
        <v>0</v>
      </c>
      <c r="Y243" s="53">
        <f>Syst_Typ2!AZ59</f>
        <v>0</v>
      </c>
      <c r="AB243" s="49"/>
      <c r="AC243" s="49" t="str">
        <f t="shared" si="306"/>
        <v/>
      </c>
      <c r="AD243" s="49" t="str">
        <f t="shared" si="307"/>
        <v/>
      </c>
      <c r="AE243" s="49" t="str">
        <f t="shared" si="308"/>
        <v/>
      </c>
      <c r="AF243" s="49" t="str">
        <f t="shared" si="309"/>
        <v/>
      </c>
      <c r="AG243" s="49" t="str">
        <f t="shared" si="310"/>
        <v/>
      </c>
      <c r="AH243" s="49" t="str">
        <f t="shared" si="311"/>
        <v/>
      </c>
      <c r="AI243" s="49" t="str">
        <f t="shared" si="312"/>
        <v/>
      </c>
      <c r="AJ243" s="49" t="str">
        <f t="shared" si="313"/>
        <v/>
      </c>
      <c r="AL243" s="49"/>
      <c r="AM243" s="49" t="str">
        <f t="shared" si="314"/>
        <v/>
      </c>
      <c r="AN243" s="49" t="str">
        <f t="shared" si="315"/>
        <v/>
      </c>
      <c r="AO243" s="49" t="str">
        <f t="shared" si="316"/>
        <v/>
      </c>
      <c r="AP243" s="49" t="str">
        <f t="shared" si="317"/>
        <v/>
      </c>
      <c r="AQ243" s="49" t="str">
        <f t="shared" si="318"/>
        <v/>
      </c>
      <c r="AR243" s="49" t="str">
        <f t="shared" si="319"/>
        <v/>
      </c>
      <c r="AS243" s="49" t="str">
        <f t="shared" si="320"/>
        <v/>
      </c>
      <c r="AT243" s="49" t="str">
        <f t="shared" si="321"/>
        <v/>
      </c>
      <c r="AV243" s="49"/>
      <c r="AW243" s="49" t="str">
        <f t="shared" si="322"/>
        <v/>
      </c>
      <c r="AX243" s="49" t="str">
        <f t="shared" si="323"/>
        <v/>
      </c>
      <c r="AY243" s="49" t="str">
        <f t="shared" si="324"/>
        <v/>
      </c>
      <c r="AZ243" s="49" t="str">
        <f t="shared" si="325"/>
        <v/>
      </c>
      <c r="BA243" s="49" t="str">
        <f t="shared" si="326"/>
        <v/>
      </c>
      <c r="BB243" s="49" t="str">
        <f t="shared" si="327"/>
        <v/>
      </c>
      <c r="BC243" s="49" t="str">
        <f t="shared" si="328"/>
        <v/>
      </c>
      <c r="BD243" s="49" t="str">
        <f t="shared" si="329"/>
        <v/>
      </c>
      <c r="BF243" s="49"/>
      <c r="BG243" s="49" t="str">
        <f t="shared" si="330"/>
        <v/>
      </c>
      <c r="BH243" s="49" t="str">
        <f t="shared" si="331"/>
        <v/>
      </c>
      <c r="BI243" s="49" t="str">
        <f t="shared" si="332"/>
        <v/>
      </c>
      <c r="BJ243" s="49" t="str">
        <f t="shared" si="333"/>
        <v/>
      </c>
      <c r="BK243" s="49" t="str">
        <f t="shared" si="334"/>
        <v/>
      </c>
      <c r="BL243" s="49" t="str">
        <f t="shared" si="335"/>
        <v/>
      </c>
      <c r="BM243" s="49" t="str">
        <f t="shared" si="336"/>
        <v/>
      </c>
      <c r="BN243" s="49" t="str">
        <f t="shared" si="337"/>
        <v/>
      </c>
      <c r="BP243" s="49"/>
      <c r="BQ243" s="49" t="str">
        <f t="shared" si="338"/>
        <v/>
      </c>
      <c r="BR243" s="49" t="str">
        <f t="shared" si="339"/>
        <v/>
      </c>
      <c r="BS243" s="49" t="str">
        <f t="shared" si="340"/>
        <v/>
      </c>
      <c r="BT243" s="49" t="str">
        <f t="shared" si="341"/>
        <v/>
      </c>
      <c r="BU243" s="49" t="str">
        <f t="shared" si="342"/>
        <v/>
      </c>
      <c r="BV243" s="49" t="str">
        <f t="shared" si="343"/>
        <v/>
      </c>
      <c r="BW243" s="49" t="str">
        <f t="shared" si="344"/>
        <v/>
      </c>
      <c r="BX243" s="49" t="str">
        <f t="shared" si="345"/>
        <v/>
      </c>
      <c r="BZ243" s="49"/>
      <c r="CA243" s="49" t="str">
        <f t="shared" si="346"/>
        <v/>
      </c>
      <c r="CB243" s="49" t="str">
        <f t="shared" si="347"/>
        <v/>
      </c>
      <c r="CC243" s="49" t="str">
        <f t="shared" si="348"/>
        <v/>
      </c>
      <c r="CD243" s="49" t="str">
        <f t="shared" si="349"/>
        <v/>
      </c>
      <c r="CE243" s="49" t="str">
        <f t="shared" si="350"/>
        <v/>
      </c>
      <c r="CF243" s="49" t="str">
        <f t="shared" si="351"/>
        <v/>
      </c>
      <c r="CG243" s="49" t="str">
        <f t="shared" si="352"/>
        <v/>
      </c>
      <c r="CH243" s="49" t="str">
        <f t="shared" si="353"/>
        <v/>
      </c>
      <c r="CJ243" s="49"/>
      <c r="CK243" s="49" t="str">
        <f t="shared" si="354"/>
        <v/>
      </c>
      <c r="CL243" s="49" t="str">
        <f t="shared" si="355"/>
        <v/>
      </c>
      <c r="CM243" s="49" t="str">
        <f t="shared" si="356"/>
        <v/>
      </c>
      <c r="CN243" s="49" t="str">
        <f t="shared" si="357"/>
        <v/>
      </c>
      <c r="CO243" s="49" t="str">
        <f t="shared" si="358"/>
        <v/>
      </c>
      <c r="CP243" s="49" t="str">
        <f t="shared" si="359"/>
        <v/>
      </c>
      <c r="CQ243" s="49" t="str">
        <f t="shared" si="360"/>
        <v/>
      </c>
      <c r="CR243" s="49" t="str">
        <f t="shared" si="361"/>
        <v/>
      </c>
      <c r="CT243" s="49"/>
      <c r="CU243" s="49" t="str">
        <f t="shared" si="362"/>
        <v/>
      </c>
      <c r="CV243" s="49" t="str">
        <f t="shared" si="363"/>
        <v/>
      </c>
      <c r="CW243" s="49" t="str">
        <f t="shared" si="364"/>
        <v/>
      </c>
      <c r="CX243" s="49" t="str">
        <f t="shared" si="365"/>
        <v/>
      </c>
      <c r="CY243" s="49" t="str">
        <f t="shared" si="366"/>
        <v/>
      </c>
      <c r="CZ243" s="49" t="str">
        <f t="shared" si="367"/>
        <v/>
      </c>
      <c r="DA243" s="49" t="str">
        <f t="shared" si="368"/>
        <v/>
      </c>
      <c r="DB243" s="49" t="str">
        <f t="shared" si="369"/>
        <v/>
      </c>
      <c r="DD243" s="49"/>
      <c r="DE243" s="49" t="str">
        <f t="shared" si="370"/>
        <v/>
      </c>
      <c r="DF243" s="49" t="str">
        <f t="shared" si="371"/>
        <v/>
      </c>
      <c r="DG243" s="49" t="str">
        <f t="shared" si="372"/>
        <v/>
      </c>
      <c r="DH243" s="49" t="str">
        <f t="shared" si="373"/>
        <v/>
      </c>
      <c r="DI243" s="49" t="str">
        <f t="shared" si="374"/>
        <v/>
      </c>
      <c r="DJ243" s="49" t="str">
        <f t="shared" si="375"/>
        <v/>
      </c>
      <c r="DK243" s="49" t="str">
        <f t="shared" si="376"/>
        <v/>
      </c>
      <c r="DL243" s="49" t="str">
        <f t="shared" si="377"/>
        <v/>
      </c>
      <c r="DN243" s="49"/>
      <c r="DO243" s="49" t="str">
        <f t="shared" si="378"/>
        <v/>
      </c>
      <c r="DP243" s="49" t="str">
        <f t="shared" si="379"/>
        <v/>
      </c>
      <c r="DQ243" s="49" t="str">
        <f t="shared" si="380"/>
        <v/>
      </c>
      <c r="DR243" s="49" t="str">
        <f t="shared" si="381"/>
        <v/>
      </c>
      <c r="DS243" s="49" t="str">
        <f t="shared" si="382"/>
        <v/>
      </c>
      <c r="DT243" s="49" t="str">
        <f t="shared" si="383"/>
        <v/>
      </c>
      <c r="DU243" s="49" t="str">
        <f t="shared" si="384"/>
        <v/>
      </c>
      <c r="DV243" s="49" t="str">
        <f t="shared" si="385"/>
        <v/>
      </c>
      <c r="DX243" s="49"/>
      <c r="DY243" s="49" t="str">
        <f t="shared" si="386"/>
        <v/>
      </c>
      <c r="DZ243" s="49" t="str">
        <f t="shared" si="387"/>
        <v/>
      </c>
      <c r="EA243" s="49" t="str">
        <f t="shared" si="388"/>
        <v/>
      </c>
      <c r="EB243" s="49" t="str">
        <f t="shared" si="389"/>
        <v/>
      </c>
      <c r="EC243" s="49" t="str">
        <f t="shared" si="390"/>
        <v/>
      </c>
      <c r="ED243" s="49" t="str">
        <f t="shared" si="391"/>
        <v/>
      </c>
      <c r="EE243" s="49" t="str">
        <f t="shared" si="392"/>
        <v/>
      </c>
      <c r="EF243" s="49" t="str">
        <f t="shared" si="393"/>
        <v/>
      </c>
      <c r="EH243" s="49"/>
      <c r="EI243" s="49" t="str">
        <f t="shared" si="394"/>
        <v/>
      </c>
      <c r="EJ243" s="49" t="str">
        <f t="shared" si="395"/>
        <v/>
      </c>
      <c r="EK243" s="49" t="str">
        <f t="shared" si="396"/>
        <v/>
      </c>
      <c r="EL243" s="49" t="str">
        <f t="shared" si="397"/>
        <v/>
      </c>
      <c r="EM243" s="49" t="str">
        <f t="shared" si="398"/>
        <v/>
      </c>
      <c r="EN243" s="49" t="str">
        <f t="shared" si="399"/>
        <v/>
      </c>
      <c r="EO243" s="49" t="str">
        <f t="shared" si="400"/>
        <v/>
      </c>
      <c r="EP243" s="49" t="str">
        <f t="shared" si="401"/>
        <v/>
      </c>
      <c r="ER243" s="49"/>
      <c r="ES243" s="49" t="str">
        <f t="shared" si="402"/>
        <v/>
      </c>
      <c r="ET243" s="49" t="str">
        <f t="shared" si="403"/>
        <v/>
      </c>
      <c r="EU243" s="49" t="str">
        <f t="shared" si="404"/>
        <v/>
      </c>
      <c r="EV243" s="49" t="str">
        <f t="shared" si="405"/>
        <v/>
      </c>
      <c r="EW243" s="49" t="str">
        <f t="shared" si="406"/>
        <v/>
      </c>
      <c r="EX243" s="49" t="str">
        <f t="shared" si="407"/>
        <v/>
      </c>
      <c r="EY243" s="49" t="str">
        <f t="shared" si="408"/>
        <v/>
      </c>
      <c r="EZ243" s="49" t="str">
        <f t="shared" si="409"/>
        <v/>
      </c>
      <c r="FB243" s="49"/>
      <c r="FC243" s="49" t="str">
        <f t="shared" si="410"/>
        <v/>
      </c>
      <c r="FD243" s="49" t="str">
        <f t="shared" si="411"/>
        <v/>
      </c>
      <c r="FE243" s="49" t="str">
        <f t="shared" si="412"/>
        <v/>
      </c>
      <c r="FF243" s="49" t="str">
        <f t="shared" si="413"/>
        <v/>
      </c>
      <c r="FG243" s="49" t="str">
        <f t="shared" si="414"/>
        <v/>
      </c>
      <c r="FH243" s="49" t="str">
        <f t="shared" si="415"/>
        <v/>
      </c>
      <c r="FI243" s="49" t="str">
        <f t="shared" si="416"/>
        <v/>
      </c>
      <c r="FJ243" s="49" t="str">
        <f t="shared" si="417"/>
        <v/>
      </c>
      <c r="FL243" s="49"/>
      <c r="FM243" s="49" t="str">
        <f t="shared" si="418"/>
        <v/>
      </c>
      <c r="FN243" s="49" t="str">
        <f t="shared" si="419"/>
        <v/>
      </c>
      <c r="FO243" s="49" t="str">
        <f t="shared" si="420"/>
        <v/>
      </c>
      <c r="FP243" s="49" t="str">
        <f t="shared" si="421"/>
        <v/>
      </c>
      <c r="FQ243" s="49" t="str">
        <f t="shared" si="422"/>
        <v/>
      </c>
      <c r="FR243" s="49" t="str">
        <f t="shared" si="423"/>
        <v/>
      </c>
      <c r="FS243" s="49" t="str">
        <f t="shared" si="424"/>
        <v/>
      </c>
      <c r="FT243" s="49" t="str">
        <f t="shared" si="425"/>
        <v/>
      </c>
      <c r="FV243" s="49"/>
      <c r="FW243" s="49" t="str">
        <f t="shared" si="426"/>
        <v/>
      </c>
      <c r="FX243" s="49" t="str">
        <f t="shared" si="427"/>
        <v/>
      </c>
      <c r="FY243" s="49" t="str">
        <f t="shared" si="428"/>
        <v/>
      </c>
      <c r="FZ243" s="49" t="str">
        <f t="shared" si="429"/>
        <v/>
      </c>
      <c r="GA243" s="49" t="str">
        <f t="shared" si="430"/>
        <v/>
      </c>
      <c r="GB243" s="49" t="str">
        <f t="shared" si="431"/>
        <v/>
      </c>
      <c r="GC243" s="49" t="str">
        <f t="shared" si="432"/>
        <v/>
      </c>
      <c r="GD243" s="49" t="str">
        <f t="shared" si="433"/>
        <v/>
      </c>
      <c r="GF243" s="49"/>
      <c r="GG243" s="49" t="str">
        <f t="shared" si="434"/>
        <v/>
      </c>
      <c r="GH243" s="49" t="str">
        <f t="shared" si="435"/>
        <v/>
      </c>
      <c r="GI243" s="49" t="str">
        <f t="shared" si="436"/>
        <v/>
      </c>
      <c r="GJ243" s="49" t="str">
        <f t="shared" si="437"/>
        <v/>
      </c>
      <c r="GK243" s="49" t="str">
        <f t="shared" si="438"/>
        <v/>
      </c>
      <c r="GL243" s="49" t="str">
        <f t="shared" si="439"/>
        <v/>
      </c>
      <c r="GM243" s="49" t="str">
        <f t="shared" si="440"/>
        <v/>
      </c>
      <c r="GN243" s="49" t="str">
        <f t="shared" si="441"/>
        <v/>
      </c>
      <c r="GP243" s="49"/>
      <c r="GQ243" s="49" t="str">
        <f t="shared" si="442"/>
        <v/>
      </c>
      <c r="GR243" s="49" t="str">
        <f t="shared" si="443"/>
        <v/>
      </c>
      <c r="GS243" s="49" t="str">
        <f t="shared" si="444"/>
        <v/>
      </c>
      <c r="GT243" s="49" t="str">
        <f t="shared" si="445"/>
        <v/>
      </c>
      <c r="GU243" s="49" t="str">
        <f t="shared" si="446"/>
        <v/>
      </c>
      <c r="GV243" s="49" t="str">
        <f t="shared" si="447"/>
        <v/>
      </c>
      <c r="GW243" s="49" t="str">
        <f t="shared" si="448"/>
        <v/>
      </c>
      <c r="GX243" s="49" t="str">
        <f t="shared" si="449"/>
        <v/>
      </c>
    </row>
    <row r="244" spans="17:206" x14ac:dyDescent="0.2">
      <c r="Q244" s="65">
        <v>33</v>
      </c>
      <c r="R244" s="201" t="str">
        <f>Syst_Typ2!DA60</f>
        <v/>
      </c>
      <c r="S244" s="201">
        <f>Syst_Typ2!F60</f>
        <v>0</v>
      </c>
      <c r="T244" s="201" t="str">
        <f>Syst_Typ2!W60</f>
        <v/>
      </c>
      <c r="U244" s="201">
        <f>Syst_Typ2!CT60</f>
        <v>0</v>
      </c>
      <c r="V244" s="201" t="str">
        <f>Syst_Typ2!X60</f>
        <v/>
      </c>
      <c r="W244" s="53" t="str">
        <f>Syst_Typ2!AW60</f>
        <v/>
      </c>
      <c r="X244" s="53">
        <f>Syst_Typ2!BF60</f>
        <v>0</v>
      </c>
      <c r="Y244" s="53">
        <f>Syst_Typ2!AZ60</f>
        <v>0</v>
      </c>
      <c r="AB244" s="49"/>
      <c r="AC244" s="49" t="str">
        <f t="shared" si="306"/>
        <v/>
      </c>
      <c r="AD244" s="49" t="str">
        <f t="shared" si="307"/>
        <v/>
      </c>
      <c r="AE244" s="49" t="str">
        <f t="shared" si="308"/>
        <v/>
      </c>
      <c r="AF244" s="49" t="str">
        <f t="shared" si="309"/>
        <v/>
      </c>
      <c r="AG244" s="49" t="str">
        <f t="shared" si="310"/>
        <v/>
      </c>
      <c r="AH244" s="49" t="str">
        <f t="shared" si="311"/>
        <v/>
      </c>
      <c r="AI244" s="49" t="str">
        <f t="shared" si="312"/>
        <v/>
      </c>
      <c r="AJ244" s="49" t="str">
        <f t="shared" si="313"/>
        <v/>
      </c>
      <c r="AL244" s="49"/>
      <c r="AM244" s="49" t="str">
        <f t="shared" si="314"/>
        <v/>
      </c>
      <c r="AN244" s="49" t="str">
        <f t="shared" si="315"/>
        <v/>
      </c>
      <c r="AO244" s="49" t="str">
        <f t="shared" si="316"/>
        <v/>
      </c>
      <c r="AP244" s="49" t="str">
        <f t="shared" si="317"/>
        <v/>
      </c>
      <c r="AQ244" s="49" t="str">
        <f t="shared" si="318"/>
        <v/>
      </c>
      <c r="AR244" s="49" t="str">
        <f t="shared" si="319"/>
        <v/>
      </c>
      <c r="AS244" s="49" t="str">
        <f t="shared" si="320"/>
        <v/>
      </c>
      <c r="AT244" s="49" t="str">
        <f t="shared" si="321"/>
        <v/>
      </c>
      <c r="AV244" s="49"/>
      <c r="AW244" s="49" t="str">
        <f t="shared" si="322"/>
        <v/>
      </c>
      <c r="AX244" s="49" t="str">
        <f t="shared" si="323"/>
        <v/>
      </c>
      <c r="AY244" s="49" t="str">
        <f t="shared" si="324"/>
        <v/>
      </c>
      <c r="AZ244" s="49" t="str">
        <f t="shared" si="325"/>
        <v/>
      </c>
      <c r="BA244" s="49" t="str">
        <f t="shared" si="326"/>
        <v/>
      </c>
      <c r="BB244" s="49" t="str">
        <f t="shared" si="327"/>
        <v/>
      </c>
      <c r="BC244" s="49" t="str">
        <f t="shared" si="328"/>
        <v/>
      </c>
      <c r="BD244" s="49" t="str">
        <f t="shared" si="329"/>
        <v/>
      </c>
      <c r="BF244" s="49"/>
      <c r="BG244" s="49" t="str">
        <f t="shared" si="330"/>
        <v/>
      </c>
      <c r="BH244" s="49" t="str">
        <f t="shared" si="331"/>
        <v/>
      </c>
      <c r="BI244" s="49" t="str">
        <f t="shared" si="332"/>
        <v/>
      </c>
      <c r="BJ244" s="49" t="str">
        <f t="shared" si="333"/>
        <v/>
      </c>
      <c r="BK244" s="49" t="str">
        <f t="shared" si="334"/>
        <v/>
      </c>
      <c r="BL244" s="49" t="str">
        <f t="shared" si="335"/>
        <v/>
      </c>
      <c r="BM244" s="49" t="str">
        <f t="shared" si="336"/>
        <v/>
      </c>
      <c r="BN244" s="49" t="str">
        <f t="shared" si="337"/>
        <v/>
      </c>
      <c r="BP244" s="49"/>
      <c r="BQ244" s="49" t="str">
        <f t="shared" si="338"/>
        <v/>
      </c>
      <c r="BR244" s="49" t="str">
        <f t="shared" si="339"/>
        <v/>
      </c>
      <c r="BS244" s="49" t="str">
        <f t="shared" si="340"/>
        <v/>
      </c>
      <c r="BT244" s="49" t="str">
        <f t="shared" si="341"/>
        <v/>
      </c>
      <c r="BU244" s="49" t="str">
        <f t="shared" si="342"/>
        <v/>
      </c>
      <c r="BV244" s="49" t="str">
        <f t="shared" si="343"/>
        <v/>
      </c>
      <c r="BW244" s="49" t="str">
        <f t="shared" si="344"/>
        <v/>
      </c>
      <c r="BX244" s="49" t="str">
        <f t="shared" si="345"/>
        <v/>
      </c>
      <c r="BZ244" s="49"/>
      <c r="CA244" s="49" t="str">
        <f t="shared" si="346"/>
        <v/>
      </c>
      <c r="CB244" s="49" t="str">
        <f t="shared" si="347"/>
        <v/>
      </c>
      <c r="CC244" s="49" t="str">
        <f t="shared" si="348"/>
        <v/>
      </c>
      <c r="CD244" s="49" t="str">
        <f t="shared" si="349"/>
        <v/>
      </c>
      <c r="CE244" s="49" t="str">
        <f t="shared" si="350"/>
        <v/>
      </c>
      <c r="CF244" s="49" t="str">
        <f t="shared" si="351"/>
        <v/>
      </c>
      <c r="CG244" s="49" t="str">
        <f t="shared" si="352"/>
        <v/>
      </c>
      <c r="CH244" s="49" t="str">
        <f t="shared" si="353"/>
        <v/>
      </c>
      <c r="CJ244" s="49"/>
      <c r="CK244" s="49" t="str">
        <f t="shared" si="354"/>
        <v/>
      </c>
      <c r="CL244" s="49" t="str">
        <f t="shared" si="355"/>
        <v/>
      </c>
      <c r="CM244" s="49" t="str">
        <f t="shared" si="356"/>
        <v/>
      </c>
      <c r="CN244" s="49" t="str">
        <f t="shared" si="357"/>
        <v/>
      </c>
      <c r="CO244" s="49" t="str">
        <f t="shared" si="358"/>
        <v/>
      </c>
      <c r="CP244" s="49" t="str">
        <f t="shared" si="359"/>
        <v/>
      </c>
      <c r="CQ244" s="49" t="str">
        <f t="shared" si="360"/>
        <v/>
      </c>
      <c r="CR244" s="49" t="str">
        <f t="shared" si="361"/>
        <v/>
      </c>
      <c r="CT244" s="49"/>
      <c r="CU244" s="49" t="str">
        <f t="shared" si="362"/>
        <v/>
      </c>
      <c r="CV244" s="49" t="str">
        <f t="shared" si="363"/>
        <v/>
      </c>
      <c r="CW244" s="49" t="str">
        <f t="shared" si="364"/>
        <v/>
      </c>
      <c r="CX244" s="49" t="str">
        <f t="shared" si="365"/>
        <v/>
      </c>
      <c r="CY244" s="49" t="str">
        <f t="shared" si="366"/>
        <v/>
      </c>
      <c r="CZ244" s="49" t="str">
        <f t="shared" si="367"/>
        <v/>
      </c>
      <c r="DA244" s="49" t="str">
        <f t="shared" si="368"/>
        <v/>
      </c>
      <c r="DB244" s="49" t="str">
        <f t="shared" si="369"/>
        <v/>
      </c>
      <c r="DD244" s="49"/>
      <c r="DE244" s="49" t="str">
        <f t="shared" si="370"/>
        <v/>
      </c>
      <c r="DF244" s="49" t="str">
        <f t="shared" si="371"/>
        <v/>
      </c>
      <c r="DG244" s="49" t="str">
        <f t="shared" si="372"/>
        <v/>
      </c>
      <c r="DH244" s="49" t="str">
        <f t="shared" si="373"/>
        <v/>
      </c>
      <c r="DI244" s="49" t="str">
        <f t="shared" si="374"/>
        <v/>
      </c>
      <c r="DJ244" s="49" t="str">
        <f t="shared" si="375"/>
        <v/>
      </c>
      <c r="DK244" s="49" t="str">
        <f t="shared" si="376"/>
        <v/>
      </c>
      <c r="DL244" s="49" t="str">
        <f t="shared" si="377"/>
        <v/>
      </c>
      <c r="DN244" s="49"/>
      <c r="DO244" s="49" t="str">
        <f t="shared" si="378"/>
        <v/>
      </c>
      <c r="DP244" s="49" t="str">
        <f t="shared" si="379"/>
        <v/>
      </c>
      <c r="DQ244" s="49" t="str">
        <f t="shared" si="380"/>
        <v/>
      </c>
      <c r="DR244" s="49" t="str">
        <f t="shared" si="381"/>
        <v/>
      </c>
      <c r="DS244" s="49" t="str">
        <f t="shared" si="382"/>
        <v/>
      </c>
      <c r="DT244" s="49" t="str">
        <f t="shared" si="383"/>
        <v/>
      </c>
      <c r="DU244" s="49" t="str">
        <f t="shared" si="384"/>
        <v/>
      </c>
      <c r="DV244" s="49" t="str">
        <f t="shared" si="385"/>
        <v/>
      </c>
      <c r="DX244" s="49"/>
      <c r="DY244" s="49" t="str">
        <f t="shared" si="386"/>
        <v/>
      </c>
      <c r="DZ244" s="49" t="str">
        <f t="shared" si="387"/>
        <v/>
      </c>
      <c r="EA244" s="49" t="str">
        <f t="shared" si="388"/>
        <v/>
      </c>
      <c r="EB244" s="49" t="str">
        <f t="shared" si="389"/>
        <v/>
      </c>
      <c r="EC244" s="49" t="str">
        <f t="shared" si="390"/>
        <v/>
      </c>
      <c r="ED244" s="49" t="str">
        <f t="shared" si="391"/>
        <v/>
      </c>
      <c r="EE244" s="49" t="str">
        <f t="shared" si="392"/>
        <v/>
      </c>
      <c r="EF244" s="49" t="str">
        <f t="shared" si="393"/>
        <v/>
      </c>
      <c r="EH244" s="49"/>
      <c r="EI244" s="49" t="str">
        <f t="shared" si="394"/>
        <v/>
      </c>
      <c r="EJ244" s="49" t="str">
        <f t="shared" si="395"/>
        <v/>
      </c>
      <c r="EK244" s="49" t="str">
        <f t="shared" si="396"/>
        <v/>
      </c>
      <c r="EL244" s="49" t="str">
        <f t="shared" si="397"/>
        <v/>
      </c>
      <c r="EM244" s="49" t="str">
        <f t="shared" si="398"/>
        <v/>
      </c>
      <c r="EN244" s="49" t="str">
        <f t="shared" si="399"/>
        <v/>
      </c>
      <c r="EO244" s="49" t="str">
        <f t="shared" si="400"/>
        <v/>
      </c>
      <c r="EP244" s="49" t="str">
        <f t="shared" si="401"/>
        <v/>
      </c>
      <c r="ER244" s="49"/>
      <c r="ES244" s="49" t="str">
        <f t="shared" si="402"/>
        <v/>
      </c>
      <c r="ET244" s="49" t="str">
        <f t="shared" si="403"/>
        <v/>
      </c>
      <c r="EU244" s="49" t="str">
        <f t="shared" si="404"/>
        <v/>
      </c>
      <c r="EV244" s="49" t="str">
        <f t="shared" si="405"/>
        <v/>
      </c>
      <c r="EW244" s="49" t="str">
        <f t="shared" si="406"/>
        <v/>
      </c>
      <c r="EX244" s="49" t="str">
        <f t="shared" si="407"/>
        <v/>
      </c>
      <c r="EY244" s="49" t="str">
        <f t="shared" si="408"/>
        <v/>
      </c>
      <c r="EZ244" s="49" t="str">
        <f t="shared" si="409"/>
        <v/>
      </c>
      <c r="FB244" s="49"/>
      <c r="FC244" s="49" t="str">
        <f t="shared" si="410"/>
        <v/>
      </c>
      <c r="FD244" s="49" t="str">
        <f t="shared" si="411"/>
        <v/>
      </c>
      <c r="FE244" s="49" t="str">
        <f t="shared" si="412"/>
        <v/>
      </c>
      <c r="FF244" s="49" t="str">
        <f t="shared" si="413"/>
        <v/>
      </c>
      <c r="FG244" s="49" t="str">
        <f t="shared" si="414"/>
        <v/>
      </c>
      <c r="FH244" s="49" t="str">
        <f t="shared" si="415"/>
        <v/>
      </c>
      <c r="FI244" s="49" t="str">
        <f t="shared" si="416"/>
        <v/>
      </c>
      <c r="FJ244" s="49" t="str">
        <f t="shared" si="417"/>
        <v/>
      </c>
      <c r="FL244" s="49"/>
      <c r="FM244" s="49" t="str">
        <f t="shared" si="418"/>
        <v/>
      </c>
      <c r="FN244" s="49" t="str">
        <f t="shared" si="419"/>
        <v/>
      </c>
      <c r="FO244" s="49" t="str">
        <f t="shared" si="420"/>
        <v/>
      </c>
      <c r="FP244" s="49" t="str">
        <f t="shared" si="421"/>
        <v/>
      </c>
      <c r="FQ244" s="49" t="str">
        <f t="shared" si="422"/>
        <v/>
      </c>
      <c r="FR244" s="49" t="str">
        <f t="shared" si="423"/>
        <v/>
      </c>
      <c r="FS244" s="49" t="str">
        <f t="shared" si="424"/>
        <v/>
      </c>
      <c r="FT244" s="49" t="str">
        <f t="shared" si="425"/>
        <v/>
      </c>
      <c r="FV244" s="49"/>
      <c r="FW244" s="49" t="str">
        <f t="shared" si="426"/>
        <v/>
      </c>
      <c r="FX244" s="49" t="str">
        <f t="shared" si="427"/>
        <v/>
      </c>
      <c r="FY244" s="49" t="str">
        <f t="shared" si="428"/>
        <v/>
      </c>
      <c r="FZ244" s="49" t="str">
        <f t="shared" si="429"/>
        <v/>
      </c>
      <c r="GA244" s="49" t="str">
        <f t="shared" si="430"/>
        <v/>
      </c>
      <c r="GB244" s="49" t="str">
        <f t="shared" si="431"/>
        <v/>
      </c>
      <c r="GC244" s="49" t="str">
        <f t="shared" si="432"/>
        <v/>
      </c>
      <c r="GD244" s="49" t="str">
        <f t="shared" si="433"/>
        <v/>
      </c>
      <c r="GF244" s="49"/>
      <c r="GG244" s="49" t="str">
        <f t="shared" si="434"/>
        <v/>
      </c>
      <c r="GH244" s="49" t="str">
        <f t="shared" si="435"/>
        <v/>
      </c>
      <c r="GI244" s="49" t="str">
        <f t="shared" si="436"/>
        <v/>
      </c>
      <c r="GJ244" s="49" t="str">
        <f t="shared" si="437"/>
        <v/>
      </c>
      <c r="GK244" s="49" t="str">
        <f t="shared" si="438"/>
        <v/>
      </c>
      <c r="GL244" s="49" t="str">
        <f t="shared" si="439"/>
        <v/>
      </c>
      <c r="GM244" s="49" t="str">
        <f t="shared" si="440"/>
        <v/>
      </c>
      <c r="GN244" s="49" t="str">
        <f t="shared" si="441"/>
        <v/>
      </c>
      <c r="GP244" s="49"/>
      <c r="GQ244" s="49" t="str">
        <f t="shared" si="442"/>
        <v/>
      </c>
      <c r="GR244" s="49" t="str">
        <f t="shared" si="443"/>
        <v/>
      </c>
      <c r="GS244" s="49" t="str">
        <f t="shared" si="444"/>
        <v/>
      </c>
      <c r="GT244" s="49" t="str">
        <f t="shared" si="445"/>
        <v/>
      </c>
      <c r="GU244" s="49" t="str">
        <f t="shared" si="446"/>
        <v/>
      </c>
      <c r="GV244" s="49" t="str">
        <f t="shared" si="447"/>
        <v/>
      </c>
      <c r="GW244" s="49" t="str">
        <f t="shared" si="448"/>
        <v/>
      </c>
      <c r="GX244" s="49" t="str">
        <f t="shared" si="449"/>
        <v/>
      </c>
    </row>
    <row r="245" spans="17:206" x14ac:dyDescent="0.2">
      <c r="Q245" s="65">
        <v>34</v>
      </c>
      <c r="R245" s="201" t="str">
        <f>Syst_Typ2!DA61</f>
        <v/>
      </c>
      <c r="S245" s="201">
        <f>Syst_Typ2!F61</f>
        <v>0</v>
      </c>
      <c r="T245" s="201" t="str">
        <f>Syst_Typ2!W61</f>
        <v/>
      </c>
      <c r="U245" s="201">
        <f>Syst_Typ2!CT61</f>
        <v>0</v>
      </c>
      <c r="V245" s="201" t="str">
        <f>Syst_Typ2!X61</f>
        <v/>
      </c>
      <c r="W245" s="53" t="str">
        <f>Syst_Typ2!AW61</f>
        <v/>
      </c>
      <c r="X245" s="53">
        <f>Syst_Typ2!BF61</f>
        <v>0</v>
      </c>
      <c r="Y245" s="53">
        <f>Syst_Typ2!AZ61</f>
        <v>0</v>
      </c>
      <c r="AB245" s="49"/>
      <c r="AC245" s="49" t="str">
        <f t="shared" si="306"/>
        <v/>
      </c>
      <c r="AD245" s="49" t="str">
        <f t="shared" si="307"/>
        <v/>
      </c>
      <c r="AE245" s="49" t="str">
        <f t="shared" si="308"/>
        <v/>
      </c>
      <c r="AF245" s="49" t="str">
        <f t="shared" si="309"/>
        <v/>
      </c>
      <c r="AG245" s="49" t="str">
        <f t="shared" si="310"/>
        <v/>
      </c>
      <c r="AH245" s="49" t="str">
        <f t="shared" si="311"/>
        <v/>
      </c>
      <c r="AI245" s="49" t="str">
        <f t="shared" si="312"/>
        <v/>
      </c>
      <c r="AJ245" s="49" t="str">
        <f t="shared" si="313"/>
        <v/>
      </c>
      <c r="AL245" s="49"/>
      <c r="AM245" s="49" t="str">
        <f t="shared" si="314"/>
        <v/>
      </c>
      <c r="AN245" s="49" t="str">
        <f t="shared" si="315"/>
        <v/>
      </c>
      <c r="AO245" s="49" t="str">
        <f t="shared" si="316"/>
        <v/>
      </c>
      <c r="AP245" s="49" t="str">
        <f t="shared" si="317"/>
        <v/>
      </c>
      <c r="AQ245" s="49" t="str">
        <f t="shared" si="318"/>
        <v/>
      </c>
      <c r="AR245" s="49" t="str">
        <f t="shared" si="319"/>
        <v/>
      </c>
      <c r="AS245" s="49" t="str">
        <f t="shared" si="320"/>
        <v/>
      </c>
      <c r="AT245" s="49" t="str">
        <f t="shared" si="321"/>
        <v/>
      </c>
      <c r="AV245" s="49"/>
      <c r="AW245" s="49" t="str">
        <f t="shared" si="322"/>
        <v/>
      </c>
      <c r="AX245" s="49" t="str">
        <f t="shared" si="323"/>
        <v/>
      </c>
      <c r="AY245" s="49" t="str">
        <f t="shared" si="324"/>
        <v/>
      </c>
      <c r="AZ245" s="49" t="str">
        <f t="shared" si="325"/>
        <v/>
      </c>
      <c r="BA245" s="49" t="str">
        <f t="shared" si="326"/>
        <v/>
      </c>
      <c r="BB245" s="49" t="str">
        <f t="shared" si="327"/>
        <v/>
      </c>
      <c r="BC245" s="49" t="str">
        <f t="shared" si="328"/>
        <v/>
      </c>
      <c r="BD245" s="49" t="str">
        <f t="shared" si="329"/>
        <v/>
      </c>
      <c r="BF245" s="49"/>
      <c r="BG245" s="49" t="str">
        <f t="shared" si="330"/>
        <v/>
      </c>
      <c r="BH245" s="49" t="str">
        <f t="shared" si="331"/>
        <v/>
      </c>
      <c r="BI245" s="49" t="str">
        <f t="shared" si="332"/>
        <v/>
      </c>
      <c r="BJ245" s="49" t="str">
        <f t="shared" si="333"/>
        <v/>
      </c>
      <c r="BK245" s="49" t="str">
        <f t="shared" si="334"/>
        <v/>
      </c>
      <c r="BL245" s="49" t="str">
        <f t="shared" si="335"/>
        <v/>
      </c>
      <c r="BM245" s="49" t="str">
        <f t="shared" si="336"/>
        <v/>
      </c>
      <c r="BN245" s="49" t="str">
        <f t="shared" si="337"/>
        <v/>
      </c>
      <c r="BP245" s="49"/>
      <c r="BQ245" s="49" t="str">
        <f t="shared" si="338"/>
        <v/>
      </c>
      <c r="BR245" s="49" t="str">
        <f t="shared" si="339"/>
        <v/>
      </c>
      <c r="BS245" s="49" t="str">
        <f t="shared" si="340"/>
        <v/>
      </c>
      <c r="BT245" s="49" t="str">
        <f t="shared" si="341"/>
        <v/>
      </c>
      <c r="BU245" s="49" t="str">
        <f t="shared" si="342"/>
        <v/>
      </c>
      <c r="BV245" s="49" t="str">
        <f t="shared" si="343"/>
        <v/>
      </c>
      <c r="BW245" s="49" t="str">
        <f t="shared" si="344"/>
        <v/>
      </c>
      <c r="BX245" s="49" t="str">
        <f t="shared" si="345"/>
        <v/>
      </c>
      <c r="BZ245" s="49"/>
      <c r="CA245" s="49" t="str">
        <f t="shared" si="346"/>
        <v/>
      </c>
      <c r="CB245" s="49" t="str">
        <f t="shared" si="347"/>
        <v/>
      </c>
      <c r="CC245" s="49" t="str">
        <f t="shared" si="348"/>
        <v/>
      </c>
      <c r="CD245" s="49" t="str">
        <f t="shared" si="349"/>
        <v/>
      </c>
      <c r="CE245" s="49" t="str">
        <f t="shared" si="350"/>
        <v/>
      </c>
      <c r="CF245" s="49" t="str">
        <f t="shared" si="351"/>
        <v/>
      </c>
      <c r="CG245" s="49" t="str">
        <f t="shared" si="352"/>
        <v/>
      </c>
      <c r="CH245" s="49" t="str">
        <f t="shared" si="353"/>
        <v/>
      </c>
      <c r="CJ245" s="49"/>
      <c r="CK245" s="49" t="str">
        <f t="shared" si="354"/>
        <v/>
      </c>
      <c r="CL245" s="49" t="str">
        <f t="shared" si="355"/>
        <v/>
      </c>
      <c r="CM245" s="49" t="str">
        <f t="shared" si="356"/>
        <v/>
      </c>
      <c r="CN245" s="49" t="str">
        <f t="shared" si="357"/>
        <v/>
      </c>
      <c r="CO245" s="49" t="str">
        <f t="shared" si="358"/>
        <v/>
      </c>
      <c r="CP245" s="49" t="str">
        <f t="shared" si="359"/>
        <v/>
      </c>
      <c r="CQ245" s="49" t="str">
        <f t="shared" si="360"/>
        <v/>
      </c>
      <c r="CR245" s="49" t="str">
        <f t="shared" si="361"/>
        <v/>
      </c>
      <c r="CT245" s="49"/>
      <c r="CU245" s="49" t="str">
        <f t="shared" si="362"/>
        <v/>
      </c>
      <c r="CV245" s="49" t="str">
        <f t="shared" si="363"/>
        <v/>
      </c>
      <c r="CW245" s="49" t="str">
        <f t="shared" si="364"/>
        <v/>
      </c>
      <c r="CX245" s="49" t="str">
        <f t="shared" si="365"/>
        <v/>
      </c>
      <c r="CY245" s="49" t="str">
        <f t="shared" si="366"/>
        <v/>
      </c>
      <c r="CZ245" s="49" t="str">
        <f t="shared" si="367"/>
        <v/>
      </c>
      <c r="DA245" s="49" t="str">
        <f t="shared" si="368"/>
        <v/>
      </c>
      <c r="DB245" s="49" t="str">
        <f t="shared" si="369"/>
        <v/>
      </c>
      <c r="DD245" s="49"/>
      <c r="DE245" s="49" t="str">
        <f t="shared" si="370"/>
        <v/>
      </c>
      <c r="DF245" s="49" t="str">
        <f t="shared" si="371"/>
        <v/>
      </c>
      <c r="DG245" s="49" t="str">
        <f t="shared" si="372"/>
        <v/>
      </c>
      <c r="DH245" s="49" t="str">
        <f t="shared" si="373"/>
        <v/>
      </c>
      <c r="DI245" s="49" t="str">
        <f t="shared" si="374"/>
        <v/>
      </c>
      <c r="DJ245" s="49" t="str">
        <f t="shared" si="375"/>
        <v/>
      </c>
      <c r="DK245" s="49" t="str">
        <f t="shared" si="376"/>
        <v/>
      </c>
      <c r="DL245" s="49" t="str">
        <f t="shared" si="377"/>
        <v/>
      </c>
      <c r="DN245" s="49"/>
      <c r="DO245" s="49" t="str">
        <f t="shared" si="378"/>
        <v/>
      </c>
      <c r="DP245" s="49" t="str">
        <f t="shared" si="379"/>
        <v/>
      </c>
      <c r="DQ245" s="49" t="str">
        <f t="shared" si="380"/>
        <v/>
      </c>
      <c r="DR245" s="49" t="str">
        <f t="shared" si="381"/>
        <v/>
      </c>
      <c r="DS245" s="49" t="str">
        <f t="shared" si="382"/>
        <v/>
      </c>
      <c r="DT245" s="49" t="str">
        <f t="shared" si="383"/>
        <v/>
      </c>
      <c r="DU245" s="49" t="str">
        <f t="shared" si="384"/>
        <v/>
      </c>
      <c r="DV245" s="49" t="str">
        <f t="shared" si="385"/>
        <v/>
      </c>
      <c r="DX245" s="49"/>
      <c r="DY245" s="49" t="str">
        <f t="shared" si="386"/>
        <v/>
      </c>
      <c r="DZ245" s="49" t="str">
        <f t="shared" si="387"/>
        <v/>
      </c>
      <c r="EA245" s="49" t="str">
        <f t="shared" si="388"/>
        <v/>
      </c>
      <c r="EB245" s="49" t="str">
        <f t="shared" si="389"/>
        <v/>
      </c>
      <c r="EC245" s="49" t="str">
        <f t="shared" si="390"/>
        <v/>
      </c>
      <c r="ED245" s="49" t="str">
        <f t="shared" si="391"/>
        <v/>
      </c>
      <c r="EE245" s="49" t="str">
        <f t="shared" si="392"/>
        <v/>
      </c>
      <c r="EF245" s="49" t="str">
        <f t="shared" si="393"/>
        <v/>
      </c>
      <c r="EH245" s="49"/>
      <c r="EI245" s="49" t="str">
        <f t="shared" si="394"/>
        <v/>
      </c>
      <c r="EJ245" s="49" t="str">
        <f t="shared" si="395"/>
        <v/>
      </c>
      <c r="EK245" s="49" t="str">
        <f t="shared" si="396"/>
        <v/>
      </c>
      <c r="EL245" s="49" t="str">
        <f t="shared" si="397"/>
        <v/>
      </c>
      <c r="EM245" s="49" t="str">
        <f t="shared" si="398"/>
        <v/>
      </c>
      <c r="EN245" s="49" t="str">
        <f t="shared" si="399"/>
        <v/>
      </c>
      <c r="EO245" s="49" t="str">
        <f t="shared" si="400"/>
        <v/>
      </c>
      <c r="EP245" s="49" t="str">
        <f t="shared" si="401"/>
        <v/>
      </c>
      <c r="ER245" s="49"/>
      <c r="ES245" s="49" t="str">
        <f t="shared" si="402"/>
        <v/>
      </c>
      <c r="ET245" s="49" t="str">
        <f t="shared" si="403"/>
        <v/>
      </c>
      <c r="EU245" s="49" t="str">
        <f t="shared" si="404"/>
        <v/>
      </c>
      <c r="EV245" s="49" t="str">
        <f t="shared" si="405"/>
        <v/>
      </c>
      <c r="EW245" s="49" t="str">
        <f t="shared" si="406"/>
        <v/>
      </c>
      <c r="EX245" s="49" t="str">
        <f t="shared" si="407"/>
        <v/>
      </c>
      <c r="EY245" s="49" t="str">
        <f t="shared" si="408"/>
        <v/>
      </c>
      <c r="EZ245" s="49" t="str">
        <f t="shared" si="409"/>
        <v/>
      </c>
      <c r="FB245" s="49"/>
      <c r="FC245" s="49" t="str">
        <f t="shared" si="410"/>
        <v/>
      </c>
      <c r="FD245" s="49" t="str">
        <f t="shared" si="411"/>
        <v/>
      </c>
      <c r="FE245" s="49" t="str">
        <f t="shared" si="412"/>
        <v/>
      </c>
      <c r="FF245" s="49" t="str">
        <f t="shared" si="413"/>
        <v/>
      </c>
      <c r="FG245" s="49" t="str">
        <f t="shared" si="414"/>
        <v/>
      </c>
      <c r="FH245" s="49" t="str">
        <f t="shared" si="415"/>
        <v/>
      </c>
      <c r="FI245" s="49" t="str">
        <f t="shared" si="416"/>
        <v/>
      </c>
      <c r="FJ245" s="49" t="str">
        <f t="shared" si="417"/>
        <v/>
      </c>
      <c r="FL245" s="49"/>
      <c r="FM245" s="49" t="str">
        <f t="shared" si="418"/>
        <v/>
      </c>
      <c r="FN245" s="49" t="str">
        <f t="shared" si="419"/>
        <v/>
      </c>
      <c r="FO245" s="49" t="str">
        <f t="shared" si="420"/>
        <v/>
      </c>
      <c r="FP245" s="49" t="str">
        <f t="shared" si="421"/>
        <v/>
      </c>
      <c r="FQ245" s="49" t="str">
        <f t="shared" si="422"/>
        <v/>
      </c>
      <c r="FR245" s="49" t="str">
        <f t="shared" si="423"/>
        <v/>
      </c>
      <c r="FS245" s="49" t="str">
        <f t="shared" si="424"/>
        <v/>
      </c>
      <c r="FT245" s="49" t="str">
        <f t="shared" si="425"/>
        <v/>
      </c>
      <c r="FV245" s="49"/>
      <c r="FW245" s="49" t="str">
        <f t="shared" si="426"/>
        <v/>
      </c>
      <c r="FX245" s="49" t="str">
        <f t="shared" si="427"/>
        <v/>
      </c>
      <c r="FY245" s="49" t="str">
        <f t="shared" si="428"/>
        <v/>
      </c>
      <c r="FZ245" s="49" t="str">
        <f t="shared" si="429"/>
        <v/>
      </c>
      <c r="GA245" s="49" t="str">
        <f t="shared" si="430"/>
        <v/>
      </c>
      <c r="GB245" s="49" t="str">
        <f t="shared" si="431"/>
        <v/>
      </c>
      <c r="GC245" s="49" t="str">
        <f t="shared" si="432"/>
        <v/>
      </c>
      <c r="GD245" s="49" t="str">
        <f t="shared" si="433"/>
        <v/>
      </c>
      <c r="GF245" s="49"/>
      <c r="GG245" s="49" t="str">
        <f t="shared" si="434"/>
        <v/>
      </c>
      <c r="GH245" s="49" t="str">
        <f t="shared" si="435"/>
        <v/>
      </c>
      <c r="GI245" s="49" t="str">
        <f t="shared" si="436"/>
        <v/>
      </c>
      <c r="GJ245" s="49" t="str">
        <f t="shared" si="437"/>
        <v/>
      </c>
      <c r="GK245" s="49" t="str">
        <f t="shared" si="438"/>
        <v/>
      </c>
      <c r="GL245" s="49" t="str">
        <f t="shared" si="439"/>
        <v/>
      </c>
      <c r="GM245" s="49" t="str">
        <f t="shared" si="440"/>
        <v/>
      </c>
      <c r="GN245" s="49" t="str">
        <f t="shared" si="441"/>
        <v/>
      </c>
      <c r="GP245" s="49"/>
      <c r="GQ245" s="49" t="str">
        <f t="shared" si="442"/>
        <v/>
      </c>
      <c r="GR245" s="49" t="str">
        <f t="shared" si="443"/>
        <v/>
      </c>
      <c r="GS245" s="49" t="str">
        <f t="shared" si="444"/>
        <v/>
      </c>
      <c r="GT245" s="49" t="str">
        <f t="shared" si="445"/>
        <v/>
      </c>
      <c r="GU245" s="49" t="str">
        <f t="shared" si="446"/>
        <v/>
      </c>
      <c r="GV245" s="49" t="str">
        <f t="shared" si="447"/>
        <v/>
      </c>
      <c r="GW245" s="49" t="str">
        <f t="shared" si="448"/>
        <v/>
      </c>
      <c r="GX245" s="49" t="str">
        <f t="shared" si="449"/>
        <v/>
      </c>
    </row>
    <row r="246" spans="17:206" x14ac:dyDescent="0.2">
      <c r="Q246" s="65">
        <v>35</v>
      </c>
      <c r="R246" s="201" t="str">
        <f>Syst_Typ2!DA62</f>
        <v/>
      </c>
      <c r="S246" s="201">
        <f>Syst_Typ2!F62</f>
        <v>0</v>
      </c>
      <c r="T246" s="201" t="str">
        <f>Syst_Typ2!W62</f>
        <v/>
      </c>
      <c r="U246" s="201">
        <f>Syst_Typ2!CT62</f>
        <v>0</v>
      </c>
      <c r="V246" s="201" t="str">
        <f>Syst_Typ2!X62</f>
        <v/>
      </c>
      <c r="W246" s="53" t="str">
        <f>Syst_Typ2!AW62</f>
        <v/>
      </c>
      <c r="X246" s="53">
        <f>Syst_Typ2!BF62</f>
        <v>0</v>
      </c>
      <c r="Y246" s="53">
        <f>Syst_Typ2!AZ62</f>
        <v>0</v>
      </c>
      <c r="AB246" s="49"/>
      <c r="AC246" s="49" t="str">
        <f t="shared" si="306"/>
        <v/>
      </c>
      <c r="AD246" s="49" t="str">
        <f t="shared" si="307"/>
        <v/>
      </c>
      <c r="AE246" s="49" t="str">
        <f t="shared" si="308"/>
        <v/>
      </c>
      <c r="AF246" s="49" t="str">
        <f t="shared" si="309"/>
        <v/>
      </c>
      <c r="AG246" s="49" t="str">
        <f t="shared" si="310"/>
        <v/>
      </c>
      <c r="AH246" s="49" t="str">
        <f t="shared" si="311"/>
        <v/>
      </c>
      <c r="AI246" s="49" t="str">
        <f t="shared" si="312"/>
        <v/>
      </c>
      <c r="AJ246" s="49" t="str">
        <f t="shared" si="313"/>
        <v/>
      </c>
      <c r="AL246" s="49"/>
      <c r="AM246" s="49" t="str">
        <f t="shared" si="314"/>
        <v/>
      </c>
      <c r="AN246" s="49" t="str">
        <f t="shared" si="315"/>
        <v/>
      </c>
      <c r="AO246" s="49" t="str">
        <f t="shared" si="316"/>
        <v/>
      </c>
      <c r="AP246" s="49" t="str">
        <f t="shared" si="317"/>
        <v/>
      </c>
      <c r="AQ246" s="49" t="str">
        <f t="shared" si="318"/>
        <v/>
      </c>
      <c r="AR246" s="49" t="str">
        <f t="shared" si="319"/>
        <v/>
      </c>
      <c r="AS246" s="49" t="str">
        <f t="shared" si="320"/>
        <v/>
      </c>
      <c r="AT246" s="49" t="str">
        <f t="shared" si="321"/>
        <v/>
      </c>
      <c r="AV246" s="49"/>
      <c r="AW246" s="49" t="str">
        <f t="shared" si="322"/>
        <v/>
      </c>
      <c r="AX246" s="49" t="str">
        <f t="shared" si="323"/>
        <v/>
      </c>
      <c r="AY246" s="49" t="str">
        <f t="shared" si="324"/>
        <v/>
      </c>
      <c r="AZ246" s="49" t="str">
        <f t="shared" si="325"/>
        <v/>
      </c>
      <c r="BA246" s="49" t="str">
        <f t="shared" si="326"/>
        <v/>
      </c>
      <c r="BB246" s="49" t="str">
        <f t="shared" si="327"/>
        <v/>
      </c>
      <c r="BC246" s="49" t="str">
        <f t="shared" si="328"/>
        <v/>
      </c>
      <c r="BD246" s="49" t="str">
        <f t="shared" si="329"/>
        <v/>
      </c>
      <c r="BF246" s="49"/>
      <c r="BG246" s="49" t="str">
        <f t="shared" si="330"/>
        <v/>
      </c>
      <c r="BH246" s="49" t="str">
        <f t="shared" si="331"/>
        <v/>
      </c>
      <c r="BI246" s="49" t="str">
        <f t="shared" si="332"/>
        <v/>
      </c>
      <c r="BJ246" s="49" t="str">
        <f t="shared" si="333"/>
        <v/>
      </c>
      <c r="BK246" s="49" t="str">
        <f t="shared" si="334"/>
        <v/>
      </c>
      <c r="BL246" s="49" t="str">
        <f t="shared" si="335"/>
        <v/>
      </c>
      <c r="BM246" s="49" t="str">
        <f t="shared" si="336"/>
        <v/>
      </c>
      <c r="BN246" s="49" t="str">
        <f t="shared" si="337"/>
        <v/>
      </c>
      <c r="BP246" s="49"/>
      <c r="BQ246" s="49" t="str">
        <f t="shared" si="338"/>
        <v/>
      </c>
      <c r="BR246" s="49" t="str">
        <f t="shared" si="339"/>
        <v/>
      </c>
      <c r="BS246" s="49" t="str">
        <f t="shared" si="340"/>
        <v/>
      </c>
      <c r="BT246" s="49" t="str">
        <f t="shared" si="341"/>
        <v/>
      </c>
      <c r="BU246" s="49" t="str">
        <f t="shared" si="342"/>
        <v/>
      </c>
      <c r="BV246" s="49" t="str">
        <f t="shared" si="343"/>
        <v/>
      </c>
      <c r="BW246" s="49" t="str">
        <f t="shared" si="344"/>
        <v/>
      </c>
      <c r="BX246" s="49" t="str">
        <f t="shared" si="345"/>
        <v/>
      </c>
      <c r="BZ246" s="49"/>
      <c r="CA246" s="49" t="str">
        <f t="shared" si="346"/>
        <v/>
      </c>
      <c r="CB246" s="49" t="str">
        <f t="shared" si="347"/>
        <v/>
      </c>
      <c r="CC246" s="49" t="str">
        <f t="shared" si="348"/>
        <v/>
      </c>
      <c r="CD246" s="49" t="str">
        <f t="shared" si="349"/>
        <v/>
      </c>
      <c r="CE246" s="49" t="str">
        <f t="shared" si="350"/>
        <v/>
      </c>
      <c r="CF246" s="49" t="str">
        <f t="shared" si="351"/>
        <v/>
      </c>
      <c r="CG246" s="49" t="str">
        <f t="shared" si="352"/>
        <v/>
      </c>
      <c r="CH246" s="49" t="str">
        <f t="shared" si="353"/>
        <v/>
      </c>
      <c r="CJ246" s="49"/>
      <c r="CK246" s="49" t="str">
        <f t="shared" si="354"/>
        <v/>
      </c>
      <c r="CL246" s="49" t="str">
        <f t="shared" si="355"/>
        <v/>
      </c>
      <c r="CM246" s="49" t="str">
        <f t="shared" si="356"/>
        <v/>
      </c>
      <c r="CN246" s="49" t="str">
        <f t="shared" si="357"/>
        <v/>
      </c>
      <c r="CO246" s="49" t="str">
        <f t="shared" si="358"/>
        <v/>
      </c>
      <c r="CP246" s="49" t="str">
        <f t="shared" si="359"/>
        <v/>
      </c>
      <c r="CQ246" s="49" t="str">
        <f t="shared" si="360"/>
        <v/>
      </c>
      <c r="CR246" s="49" t="str">
        <f t="shared" si="361"/>
        <v/>
      </c>
      <c r="CT246" s="49"/>
      <c r="CU246" s="49" t="str">
        <f t="shared" si="362"/>
        <v/>
      </c>
      <c r="CV246" s="49" t="str">
        <f t="shared" si="363"/>
        <v/>
      </c>
      <c r="CW246" s="49" t="str">
        <f t="shared" si="364"/>
        <v/>
      </c>
      <c r="CX246" s="49" t="str">
        <f t="shared" si="365"/>
        <v/>
      </c>
      <c r="CY246" s="49" t="str">
        <f t="shared" si="366"/>
        <v/>
      </c>
      <c r="CZ246" s="49" t="str">
        <f t="shared" si="367"/>
        <v/>
      </c>
      <c r="DA246" s="49" t="str">
        <f t="shared" si="368"/>
        <v/>
      </c>
      <c r="DB246" s="49" t="str">
        <f t="shared" si="369"/>
        <v/>
      </c>
      <c r="DD246" s="49"/>
      <c r="DE246" s="49" t="str">
        <f t="shared" si="370"/>
        <v/>
      </c>
      <c r="DF246" s="49" t="str">
        <f t="shared" si="371"/>
        <v/>
      </c>
      <c r="DG246" s="49" t="str">
        <f t="shared" si="372"/>
        <v/>
      </c>
      <c r="DH246" s="49" t="str">
        <f t="shared" si="373"/>
        <v/>
      </c>
      <c r="DI246" s="49" t="str">
        <f t="shared" si="374"/>
        <v/>
      </c>
      <c r="DJ246" s="49" t="str">
        <f t="shared" si="375"/>
        <v/>
      </c>
      <c r="DK246" s="49" t="str">
        <f t="shared" si="376"/>
        <v/>
      </c>
      <c r="DL246" s="49" t="str">
        <f t="shared" si="377"/>
        <v/>
      </c>
      <c r="DN246" s="49"/>
      <c r="DO246" s="49" t="str">
        <f t="shared" si="378"/>
        <v/>
      </c>
      <c r="DP246" s="49" t="str">
        <f t="shared" si="379"/>
        <v/>
      </c>
      <c r="DQ246" s="49" t="str">
        <f t="shared" si="380"/>
        <v/>
      </c>
      <c r="DR246" s="49" t="str">
        <f t="shared" si="381"/>
        <v/>
      </c>
      <c r="DS246" s="49" t="str">
        <f t="shared" si="382"/>
        <v/>
      </c>
      <c r="DT246" s="49" t="str">
        <f t="shared" si="383"/>
        <v/>
      </c>
      <c r="DU246" s="49" t="str">
        <f t="shared" si="384"/>
        <v/>
      </c>
      <c r="DV246" s="49" t="str">
        <f t="shared" si="385"/>
        <v/>
      </c>
      <c r="DX246" s="49"/>
      <c r="DY246" s="49" t="str">
        <f t="shared" si="386"/>
        <v/>
      </c>
      <c r="DZ246" s="49" t="str">
        <f t="shared" si="387"/>
        <v/>
      </c>
      <c r="EA246" s="49" t="str">
        <f t="shared" si="388"/>
        <v/>
      </c>
      <c r="EB246" s="49" t="str">
        <f t="shared" si="389"/>
        <v/>
      </c>
      <c r="EC246" s="49" t="str">
        <f t="shared" si="390"/>
        <v/>
      </c>
      <c r="ED246" s="49" t="str">
        <f t="shared" si="391"/>
        <v/>
      </c>
      <c r="EE246" s="49" t="str">
        <f t="shared" si="392"/>
        <v/>
      </c>
      <c r="EF246" s="49" t="str">
        <f t="shared" si="393"/>
        <v/>
      </c>
      <c r="EH246" s="49"/>
      <c r="EI246" s="49" t="str">
        <f t="shared" si="394"/>
        <v/>
      </c>
      <c r="EJ246" s="49" t="str">
        <f t="shared" si="395"/>
        <v/>
      </c>
      <c r="EK246" s="49" t="str">
        <f t="shared" si="396"/>
        <v/>
      </c>
      <c r="EL246" s="49" t="str">
        <f t="shared" si="397"/>
        <v/>
      </c>
      <c r="EM246" s="49" t="str">
        <f t="shared" si="398"/>
        <v/>
      </c>
      <c r="EN246" s="49" t="str">
        <f t="shared" si="399"/>
        <v/>
      </c>
      <c r="EO246" s="49" t="str">
        <f t="shared" si="400"/>
        <v/>
      </c>
      <c r="EP246" s="49" t="str">
        <f t="shared" si="401"/>
        <v/>
      </c>
      <c r="ER246" s="49"/>
      <c r="ES246" s="49" t="str">
        <f t="shared" si="402"/>
        <v/>
      </c>
      <c r="ET246" s="49" t="str">
        <f t="shared" si="403"/>
        <v/>
      </c>
      <c r="EU246" s="49" t="str">
        <f t="shared" si="404"/>
        <v/>
      </c>
      <c r="EV246" s="49" t="str">
        <f t="shared" si="405"/>
        <v/>
      </c>
      <c r="EW246" s="49" t="str">
        <f t="shared" si="406"/>
        <v/>
      </c>
      <c r="EX246" s="49" t="str">
        <f t="shared" si="407"/>
        <v/>
      </c>
      <c r="EY246" s="49" t="str">
        <f t="shared" si="408"/>
        <v/>
      </c>
      <c r="EZ246" s="49" t="str">
        <f t="shared" si="409"/>
        <v/>
      </c>
      <c r="FB246" s="49"/>
      <c r="FC246" s="49" t="str">
        <f t="shared" si="410"/>
        <v/>
      </c>
      <c r="FD246" s="49" t="str">
        <f t="shared" si="411"/>
        <v/>
      </c>
      <c r="FE246" s="49" t="str">
        <f t="shared" si="412"/>
        <v/>
      </c>
      <c r="FF246" s="49" t="str">
        <f t="shared" si="413"/>
        <v/>
      </c>
      <c r="FG246" s="49" t="str">
        <f t="shared" si="414"/>
        <v/>
      </c>
      <c r="FH246" s="49" t="str">
        <f t="shared" si="415"/>
        <v/>
      </c>
      <c r="FI246" s="49" t="str">
        <f t="shared" si="416"/>
        <v/>
      </c>
      <c r="FJ246" s="49" t="str">
        <f t="shared" si="417"/>
        <v/>
      </c>
      <c r="FL246" s="49"/>
      <c r="FM246" s="49" t="str">
        <f t="shared" si="418"/>
        <v/>
      </c>
      <c r="FN246" s="49" t="str">
        <f t="shared" si="419"/>
        <v/>
      </c>
      <c r="FO246" s="49" t="str">
        <f t="shared" si="420"/>
        <v/>
      </c>
      <c r="FP246" s="49" t="str">
        <f t="shared" si="421"/>
        <v/>
      </c>
      <c r="FQ246" s="49" t="str">
        <f t="shared" si="422"/>
        <v/>
      </c>
      <c r="FR246" s="49" t="str">
        <f t="shared" si="423"/>
        <v/>
      </c>
      <c r="FS246" s="49" t="str">
        <f t="shared" si="424"/>
        <v/>
      </c>
      <c r="FT246" s="49" t="str">
        <f t="shared" si="425"/>
        <v/>
      </c>
      <c r="FV246" s="49"/>
      <c r="FW246" s="49" t="str">
        <f t="shared" si="426"/>
        <v/>
      </c>
      <c r="FX246" s="49" t="str">
        <f t="shared" si="427"/>
        <v/>
      </c>
      <c r="FY246" s="49" t="str">
        <f t="shared" si="428"/>
        <v/>
      </c>
      <c r="FZ246" s="49" t="str">
        <f t="shared" si="429"/>
        <v/>
      </c>
      <c r="GA246" s="49" t="str">
        <f t="shared" si="430"/>
        <v/>
      </c>
      <c r="GB246" s="49" t="str">
        <f t="shared" si="431"/>
        <v/>
      </c>
      <c r="GC246" s="49" t="str">
        <f t="shared" si="432"/>
        <v/>
      </c>
      <c r="GD246" s="49" t="str">
        <f t="shared" si="433"/>
        <v/>
      </c>
      <c r="GF246" s="49"/>
      <c r="GG246" s="49" t="str">
        <f t="shared" si="434"/>
        <v/>
      </c>
      <c r="GH246" s="49" t="str">
        <f t="shared" si="435"/>
        <v/>
      </c>
      <c r="GI246" s="49" t="str">
        <f t="shared" si="436"/>
        <v/>
      </c>
      <c r="GJ246" s="49" t="str">
        <f t="shared" si="437"/>
        <v/>
      </c>
      <c r="GK246" s="49" t="str">
        <f t="shared" si="438"/>
        <v/>
      </c>
      <c r="GL246" s="49" t="str">
        <f t="shared" si="439"/>
        <v/>
      </c>
      <c r="GM246" s="49" t="str">
        <f t="shared" si="440"/>
        <v/>
      </c>
      <c r="GN246" s="49" t="str">
        <f t="shared" si="441"/>
        <v/>
      </c>
      <c r="GP246" s="49"/>
      <c r="GQ246" s="49" t="str">
        <f t="shared" si="442"/>
        <v/>
      </c>
      <c r="GR246" s="49" t="str">
        <f t="shared" si="443"/>
        <v/>
      </c>
      <c r="GS246" s="49" t="str">
        <f t="shared" si="444"/>
        <v/>
      </c>
      <c r="GT246" s="49" t="str">
        <f t="shared" si="445"/>
        <v/>
      </c>
      <c r="GU246" s="49" t="str">
        <f t="shared" si="446"/>
        <v/>
      </c>
      <c r="GV246" s="49" t="str">
        <f t="shared" si="447"/>
        <v/>
      </c>
      <c r="GW246" s="49" t="str">
        <f t="shared" si="448"/>
        <v/>
      </c>
      <c r="GX246" s="49" t="str">
        <f t="shared" si="449"/>
        <v/>
      </c>
    </row>
    <row r="247" spans="17:206" x14ac:dyDescent="0.2">
      <c r="Q247" s="65">
        <v>36</v>
      </c>
      <c r="R247" s="201" t="str">
        <f>Syst_Typ2!DA63</f>
        <v/>
      </c>
      <c r="S247" s="201">
        <f>Syst_Typ2!F63</f>
        <v>0</v>
      </c>
      <c r="T247" s="201" t="str">
        <f>Syst_Typ2!W63</f>
        <v/>
      </c>
      <c r="U247" s="201">
        <f>Syst_Typ2!CT63</f>
        <v>0</v>
      </c>
      <c r="V247" s="201" t="str">
        <f>Syst_Typ2!X63</f>
        <v/>
      </c>
      <c r="W247" s="53" t="str">
        <f>Syst_Typ2!AW63</f>
        <v/>
      </c>
      <c r="X247" s="53">
        <f>Syst_Typ2!BF63</f>
        <v>0</v>
      </c>
      <c r="Y247" s="53">
        <f>Syst_Typ2!AZ63</f>
        <v>0</v>
      </c>
      <c r="AB247" s="49"/>
      <c r="AC247" s="49" t="str">
        <f t="shared" si="306"/>
        <v/>
      </c>
      <c r="AD247" s="49" t="str">
        <f t="shared" si="307"/>
        <v/>
      </c>
      <c r="AE247" s="49" t="str">
        <f t="shared" si="308"/>
        <v/>
      </c>
      <c r="AF247" s="49" t="str">
        <f t="shared" si="309"/>
        <v/>
      </c>
      <c r="AG247" s="49" t="str">
        <f t="shared" si="310"/>
        <v/>
      </c>
      <c r="AH247" s="49" t="str">
        <f t="shared" si="311"/>
        <v/>
      </c>
      <c r="AI247" s="49" t="str">
        <f t="shared" si="312"/>
        <v/>
      </c>
      <c r="AJ247" s="49" t="str">
        <f t="shared" si="313"/>
        <v/>
      </c>
      <c r="AL247" s="49"/>
      <c r="AM247" s="49" t="str">
        <f t="shared" si="314"/>
        <v/>
      </c>
      <c r="AN247" s="49" t="str">
        <f t="shared" si="315"/>
        <v/>
      </c>
      <c r="AO247" s="49" t="str">
        <f t="shared" si="316"/>
        <v/>
      </c>
      <c r="AP247" s="49" t="str">
        <f t="shared" si="317"/>
        <v/>
      </c>
      <c r="AQ247" s="49" t="str">
        <f t="shared" si="318"/>
        <v/>
      </c>
      <c r="AR247" s="49" t="str">
        <f t="shared" si="319"/>
        <v/>
      </c>
      <c r="AS247" s="49" t="str">
        <f t="shared" si="320"/>
        <v/>
      </c>
      <c r="AT247" s="49" t="str">
        <f t="shared" si="321"/>
        <v/>
      </c>
      <c r="AV247" s="49"/>
      <c r="AW247" s="49" t="str">
        <f t="shared" si="322"/>
        <v/>
      </c>
      <c r="AX247" s="49" t="str">
        <f t="shared" si="323"/>
        <v/>
      </c>
      <c r="AY247" s="49" t="str">
        <f t="shared" si="324"/>
        <v/>
      </c>
      <c r="AZ247" s="49" t="str">
        <f t="shared" si="325"/>
        <v/>
      </c>
      <c r="BA247" s="49" t="str">
        <f t="shared" si="326"/>
        <v/>
      </c>
      <c r="BB247" s="49" t="str">
        <f t="shared" si="327"/>
        <v/>
      </c>
      <c r="BC247" s="49" t="str">
        <f t="shared" si="328"/>
        <v/>
      </c>
      <c r="BD247" s="49" t="str">
        <f t="shared" si="329"/>
        <v/>
      </c>
      <c r="BF247" s="49"/>
      <c r="BG247" s="49" t="str">
        <f t="shared" si="330"/>
        <v/>
      </c>
      <c r="BH247" s="49" t="str">
        <f t="shared" si="331"/>
        <v/>
      </c>
      <c r="BI247" s="49" t="str">
        <f t="shared" si="332"/>
        <v/>
      </c>
      <c r="BJ247" s="49" t="str">
        <f t="shared" si="333"/>
        <v/>
      </c>
      <c r="BK247" s="49" t="str">
        <f t="shared" si="334"/>
        <v/>
      </c>
      <c r="BL247" s="49" t="str">
        <f t="shared" si="335"/>
        <v/>
      </c>
      <c r="BM247" s="49" t="str">
        <f t="shared" si="336"/>
        <v/>
      </c>
      <c r="BN247" s="49" t="str">
        <f t="shared" si="337"/>
        <v/>
      </c>
      <c r="BP247" s="49"/>
      <c r="BQ247" s="49" t="str">
        <f t="shared" si="338"/>
        <v/>
      </c>
      <c r="BR247" s="49" t="str">
        <f t="shared" si="339"/>
        <v/>
      </c>
      <c r="BS247" s="49" t="str">
        <f t="shared" si="340"/>
        <v/>
      </c>
      <c r="BT247" s="49" t="str">
        <f t="shared" si="341"/>
        <v/>
      </c>
      <c r="BU247" s="49" t="str">
        <f t="shared" si="342"/>
        <v/>
      </c>
      <c r="BV247" s="49" t="str">
        <f t="shared" si="343"/>
        <v/>
      </c>
      <c r="BW247" s="49" t="str">
        <f t="shared" si="344"/>
        <v/>
      </c>
      <c r="BX247" s="49" t="str">
        <f t="shared" si="345"/>
        <v/>
      </c>
      <c r="BZ247" s="49"/>
      <c r="CA247" s="49" t="str">
        <f t="shared" si="346"/>
        <v/>
      </c>
      <c r="CB247" s="49" t="str">
        <f t="shared" si="347"/>
        <v/>
      </c>
      <c r="CC247" s="49" t="str">
        <f t="shared" si="348"/>
        <v/>
      </c>
      <c r="CD247" s="49" t="str">
        <f t="shared" si="349"/>
        <v/>
      </c>
      <c r="CE247" s="49" t="str">
        <f t="shared" si="350"/>
        <v/>
      </c>
      <c r="CF247" s="49" t="str">
        <f t="shared" si="351"/>
        <v/>
      </c>
      <c r="CG247" s="49" t="str">
        <f t="shared" si="352"/>
        <v/>
      </c>
      <c r="CH247" s="49" t="str">
        <f t="shared" si="353"/>
        <v/>
      </c>
      <c r="CJ247" s="49"/>
      <c r="CK247" s="49" t="str">
        <f t="shared" si="354"/>
        <v/>
      </c>
      <c r="CL247" s="49" t="str">
        <f t="shared" si="355"/>
        <v/>
      </c>
      <c r="CM247" s="49" t="str">
        <f t="shared" si="356"/>
        <v/>
      </c>
      <c r="CN247" s="49" t="str">
        <f t="shared" si="357"/>
        <v/>
      </c>
      <c r="CO247" s="49" t="str">
        <f t="shared" si="358"/>
        <v/>
      </c>
      <c r="CP247" s="49" t="str">
        <f t="shared" si="359"/>
        <v/>
      </c>
      <c r="CQ247" s="49" t="str">
        <f t="shared" si="360"/>
        <v/>
      </c>
      <c r="CR247" s="49" t="str">
        <f t="shared" si="361"/>
        <v/>
      </c>
      <c r="CT247" s="49"/>
      <c r="CU247" s="49" t="str">
        <f t="shared" si="362"/>
        <v/>
      </c>
      <c r="CV247" s="49" t="str">
        <f t="shared" si="363"/>
        <v/>
      </c>
      <c r="CW247" s="49" t="str">
        <f t="shared" si="364"/>
        <v/>
      </c>
      <c r="CX247" s="49" t="str">
        <f t="shared" si="365"/>
        <v/>
      </c>
      <c r="CY247" s="49" t="str">
        <f t="shared" si="366"/>
        <v/>
      </c>
      <c r="CZ247" s="49" t="str">
        <f t="shared" si="367"/>
        <v/>
      </c>
      <c r="DA247" s="49" t="str">
        <f t="shared" si="368"/>
        <v/>
      </c>
      <c r="DB247" s="49" t="str">
        <f t="shared" si="369"/>
        <v/>
      </c>
      <c r="DD247" s="49"/>
      <c r="DE247" s="49" t="str">
        <f t="shared" si="370"/>
        <v/>
      </c>
      <c r="DF247" s="49" t="str">
        <f t="shared" si="371"/>
        <v/>
      </c>
      <c r="DG247" s="49" t="str">
        <f t="shared" si="372"/>
        <v/>
      </c>
      <c r="DH247" s="49" t="str">
        <f t="shared" si="373"/>
        <v/>
      </c>
      <c r="DI247" s="49" t="str">
        <f t="shared" si="374"/>
        <v/>
      </c>
      <c r="DJ247" s="49" t="str">
        <f t="shared" si="375"/>
        <v/>
      </c>
      <c r="DK247" s="49" t="str">
        <f t="shared" si="376"/>
        <v/>
      </c>
      <c r="DL247" s="49" t="str">
        <f t="shared" si="377"/>
        <v/>
      </c>
      <c r="DN247" s="49"/>
      <c r="DO247" s="49" t="str">
        <f t="shared" si="378"/>
        <v/>
      </c>
      <c r="DP247" s="49" t="str">
        <f t="shared" si="379"/>
        <v/>
      </c>
      <c r="DQ247" s="49" t="str">
        <f t="shared" si="380"/>
        <v/>
      </c>
      <c r="DR247" s="49" t="str">
        <f t="shared" si="381"/>
        <v/>
      </c>
      <c r="DS247" s="49" t="str">
        <f t="shared" si="382"/>
        <v/>
      </c>
      <c r="DT247" s="49" t="str">
        <f t="shared" si="383"/>
        <v/>
      </c>
      <c r="DU247" s="49" t="str">
        <f t="shared" si="384"/>
        <v/>
      </c>
      <c r="DV247" s="49" t="str">
        <f t="shared" si="385"/>
        <v/>
      </c>
      <c r="DX247" s="49"/>
      <c r="DY247" s="49" t="str">
        <f t="shared" si="386"/>
        <v/>
      </c>
      <c r="DZ247" s="49" t="str">
        <f t="shared" si="387"/>
        <v/>
      </c>
      <c r="EA247" s="49" t="str">
        <f t="shared" si="388"/>
        <v/>
      </c>
      <c r="EB247" s="49" t="str">
        <f t="shared" si="389"/>
        <v/>
      </c>
      <c r="EC247" s="49" t="str">
        <f t="shared" si="390"/>
        <v/>
      </c>
      <c r="ED247" s="49" t="str">
        <f t="shared" si="391"/>
        <v/>
      </c>
      <c r="EE247" s="49" t="str">
        <f t="shared" si="392"/>
        <v/>
      </c>
      <c r="EF247" s="49" t="str">
        <f t="shared" si="393"/>
        <v/>
      </c>
      <c r="EH247" s="49"/>
      <c r="EI247" s="49" t="str">
        <f t="shared" si="394"/>
        <v/>
      </c>
      <c r="EJ247" s="49" t="str">
        <f t="shared" si="395"/>
        <v/>
      </c>
      <c r="EK247" s="49" t="str">
        <f t="shared" si="396"/>
        <v/>
      </c>
      <c r="EL247" s="49" t="str">
        <f t="shared" si="397"/>
        <v/>
      </c>
      <c r="EM247" s="49" t="str">
        <f t="shared" si="398"/>
        <v/>
      </c>
      <c r="EN247" s="49" t="str">
        <f t="shared" si="399"/>
        <v/>
      </c>
      <c r="EO247" s="49" t="str">
        <f t="shared" si="400"/>
        <v/>
      </c>
      <c r="EP247" s="49" t="str">
        <f t="shared" si="401"/>
        <v/>
      </c>
      <c r="ER247" s="49"/>
      <c r="ES247" s="49" t="str">
        <f t="shared" si="402"/>
        <v/>
      </c>
      <c r="ET247" s="49" t="str">
        <f t="shared" si="403"/>
        <v/>
      </c>
      <c r="EU247" s="49" t="str">
        <f t="shared" si="404"/>
        <v/>
      </c>
      <c r="EV247" s="49" t="str">
        <f t="shared" si="405"/>
        <v/>
      </c>
      <c r="EW247" s="49" t="str">
        <f t="shared" si="406"/>
        <v/>
      </c>
      <c r="EX247" s="49" t="str">
        <f t="shared" si="407"/>
        <v/>
      </c>
      <c r="EY247" s="49" t="str">
        <f t="shared" si="408"/>
        <v/>
      </c>
      <c r="EZ247" s="49" t="str">
        <f t="shared" si="409"/>
        <v/>
      </c>
      <c r="FB247" s="49"/>
      <c r="FC247" s="49" t="str">
        <f t="shared" si="410"/>
        <v/>
      </c>
      <c r="FD247" s="49" t="str">
        <f t="shared" si="411"/>
        <v/>
      </c>
      <c r="FE247" s="49" t="str">
        <f t="shared" si="412"/>
        <v/>
      </c>
      <c r="FF247" s="49" t="str">
        <f t="shared" si="413"/>
        <v/>
      </c>
      <c r="FG247" s="49" t="str">
        <f t="shared" si="414"/>
        <v/>
      </c>
      <c r="FH247" s="49" t="str">
        <f t="shared" si="415"/>
        <v/>
      </c>
      <c r="FI247" s="49" t="str">
        <f t="shared" si="416"/>
        <v/>
      </c>
      <c r="FJ247" s="49" t="str">
        <f t="shared" si="417"/>
        <v/>
      </c>
      <c r="FL247" s="49"/>
      <c r="FM247" s="49" t="str">
        <f t="shared" si="418"/>
        <v/>
      </c>
      <c r="FN247" s="49" t="str">
        <f t="shared" si="419"/>
        <v/>
      </c>
      <c r="FO247" s="49" t="str">
        <f t="shared" si="420"/>
        <v/>
      </c>
      <c r="FP247" s="49" t="str">
        <f t="shared" si="421"/>
        <v/>
      </c>
      <c r="FQ247" s="49" t="str">
        <f t="shared" si="422"/>
        <v/>
      </c>
      <c r="FR247" s="49" t="str">
        <f t="shared" si="423"/>
        <v/>
      </c>
      <c r="FS247" s="49" t="str">
        <f t="shared" si="424"/>
        <v/>
      </c>
      <c r="FT247" s="49" t="str">
        <f t="shared" si="425"/>
        <v/>
      </c>
      <c r="FV247" s="49"/>
      <c r="FW247" s="49" t="str">
        <f t="shared" si="426"/>
        <v/>
      </c>
      <c r="FX247" s="49" t="str">
        <f t="shared" si="427"/>
        <v/>
      </c>
      <c r="FY247" s="49" t="str">
        <f t="shared" si="428"/>
        <v/>
      </c>
      <c r="FZ247" s="49" t="str">
        <f t="shared" si="429"/>
        <v/>
      </c>
      <c r="GA247" s="49" t="str">
        <f t="shared" si="430"/>
        <v/>
      </c>
      <c r="GB247" s="49" t="str">
        <f t="shared" si="431"/>
        <v/>
      </c>
      <c r="GC247" s="49" t="str">
        <f t="shared" si="432"/>
        <v/>
      </c>
      <c r="GD247" s="49" t="str">
        <f t="shared" si="433"/>
        <v/>
      </c>
      <c r="GF247" s="49"/>
      <c r="GG247" s="49" t="str">
        <f t="shared" si="434"/>
        <v/>
      </c>
      <c r="GH247" s="49" t="str">
        <f t="shared" si="435"/>
        <v/>
      </c>
      <c r="GI247" s="49" t="str">
        <f t="shared" si="436"/>
        <v/>
      </c>
      <c r="GJ247" s="49" t="str">
        <f t="shared" si="437"/>
        <v/>
      </c>
      <c r="GK247" s="49" t="str">
        <f t="shared" si="438"/>
        <v/>
      </c>
      <c r="GL247" s="49" t="str">
        <f t="shared" si="439"/>
        <v/>
      </c>
      <c r="GM247" s="49" t="str">
        <f t="shared" si="440"/>
        <v/>
      </c>
      <c r="GN247" s="49" t="str">
        <f t="shared" si="441"/>
        <v/>
      </c>
      <c r="GP247" s="49"/>
      <c r="GQ247" s="49" t="str">
        <f t="shared" si="442"/>
        <v/>
      </c>
      <c r="GR247" s="49" t="str">
        <f t="shared" si="443"/>
        <v/>
      </c>
      <c r="GS247" s="49" t="str">
        <f t="shared" si="444"/>
        <v/>
      </c>
      <c r="GT247" s="49" t="str">
        <f t="shared" si="445"/>
        <v/>
      </c>
      <c r="GU247" s="49" t="str">
        <f t="shared" si="446"/>
        <v/>
      </c>
      <c r="GV247" s="49" t="str">
        <f t="shared" si="447"/>
        <v/>
      </c>
      <c r="GW247" s="49" t="str">
        <f t="shared" si="448"/>
        <v/>
      </c>
      <c r="GX247" s="49" t="str">
        <f t="shared" si="449"/>
        <v/>
      </c>
    </row>
    <row r="248" spans="17:206" x14ac:dyDescent="0.2">
      <c r="Q248" s="65">
        <v>37</v>
      </c>
      <c r="R248" s="201" t="str">
        <f>Syst_Typ2!DA64</f>
        <v/>
      </c>
      <c r="S248" s="201">
        <f>Syst_Typ2!F64</f>
        <v>0</v>
      </c>
      <c r="T248" s="201" t="str">
        <f>Syst_Typ2!W64</f>
        <v/>
      </c>
      <c r="U248" s="201">
        <f>Syst_Typ2!CT64</f>
        <v>0</v>
      </c>
      <c r="V248" s="201" t="str">
        <f>Syst_Typ2!X64</f>
        <v/>
      </c>
      <c r="W248" s="53" t="str">
        <f>Syst_Typ2!AW64</f>
        <v/>
      </c>
      <c r="X248" s="53">
        <f>Syst_Typ2!BF64</f>
        <v>0</v>
      </c>
      <c r="Y248" s="53">
        <f>Syst_Typ2!AZ64</f>
        <v>0</v>
      </c>
      <c r="AB248" s="49"/>
      <c r="AC248" s="49" t="str">
        <f t="shared" si="306"/>
        <v/>
      </c>
      <c r="AD248" s="49" t="str">
        <f t="shared" si="307"/>
        <v/>
      </c>
      <c r="AE248" s="49" t="str">
        <f t="shared" si="308"/>
        <v/>
      </c>
      <c r="AF248" s="49" t="str">
        <f t="shared" si="309"/>
        <v/>
      </c>
      <c r="AG248" s="49" t="str">
        <f t="shared" si="310"/>
        <v/>
      </c>
      <c r="AH248" s="49" t="str">
        <f t="shared" si="311"/>
        <v/>
      </c>
      <c r="AI248" s="49" t="str">
        <f t="shared" si="312"/>
        <v/>
      </c>
      <c r="AJ248" s="49" t="str">
        <f t="shared" si="313"/>
        <v/>
      </c>
      <c r="AL248" s="49"/>
      <c r="AM248" s="49" t="str">
        <f t="shared" si="314"/>
        <v/>
      </c>
      <c r="AN248" s="49" t="str">
        <f t="shared" si="315"/>
        <v/>
      </c>
      <c r="AO248" s="49" t="str">
        <f t="shared" si="316"/>
        <v/>
      </c>
      <c r="AP248" s="49" t="str">
        <f t="shared" si="317"/>
        <v/>
      </c>
      <c r="AQ248" s="49" t="str">
        <f t="shared" si="318"/>
        <v/>
      </c>
      <c r="AR248" s="49" t="str">
        <f t="shared" si="319"/>
        <v/>
      </c>
      <c r="AS248" s="49" t="str">
        <f t="shared" si="320"/>
        <v/>
      </c>
      <c r="AT248" s="49" t="str">
        <f t="shared" si="321"/>
        <v/>
      </c>
      <c r="AV248" s="49"/>
      <c r="AW248" s="49" t="str">
        <f t="shared" si="322"/>
        <v/>
      </c>
      <c r="AX248" s="49" t="str">
        <f t="shared" si="323"/>
        <v/>
      </c>
      <c r="AY248" s="49" t="str">
        <f t="shared" si="324"/>
        <v/>
      </c>
      <c r="AZ248" s="49" t="str">
        <f t="shared" si="325"/>
        <v/>
      </c>
      <c r="BA248" s="49" t="str">
        <f t="shared" si="326"/>
        <v/>
      </c>
      <c r="BB248" s="49" t="str">
        <f t="shared" si="327"/>
        <v/>
      </c>
      <c r="BC248" s="49" t="str">
        <f t="shared" si="328"/>
        <v/>
      </c>
      <c r="BD248" s="49" t="str">
        <f t="shared" si="329"/>
        <v/>
      </c>
      <c r="BF248" s="49"/>
      <c r="BG248" s="49" t="str">
        <f t="shared" si="330"/>
        <v/>
      </c>
      <c r="BH248" s="49" t="str">
        <f t="shared" si="331"/>
        <v/>
      </c>
      <c r="BI248" s="49" t="str">
        <f t="shared" si="332"/>
        <v/>
      </c>
      <c r="BJ248" s="49" t="str">
        <f t="shared" si="333"/>
        <v/>
      </c>
      <c r="BK248" s="49" t="str">
        <f t="shared" si="334"/>
        <v/>
      </c>
      <c r="BL248" s="49" t="str">
        <f t="shared" si="335"/>
        <v/>
      </c>
      <c r="BM248" s="49" t="str">
        <f t="shared" si="336"/>
        <v/>
      </c>
      <c r="BN248" s="49" t="str">
        <f t="shared" si="337"/>
        <v/>
      </c>
      <c r="BP248" s="49"/>
      <c r="BQ248" s="49" t="str">
        <f t="shared" si="338"/>
        <v/>
      </c>
      <c r="BR248" s="49" t="str">
        <f t="shared" si="339"/>
        <v/>
      </c>
      <c r="BS248" s="49" t="str">
        <f t="shared" si="340"/>
        <v/>
      </c>
      <c r="BT248" s="49" t="str">
        <f t="shared" si="341"/>
        <v/>
      </c>
      <c r="BU248" s="49" t="str">
        <f t="shared" si="342"/>
        <v/>
      </c>
      <c r="BV248" s="49" t="str">
        <f t="shared" si="343"/>
        <v/>
      </c>
      <c r="BW248" s="49" t="str">
        <f t="shared" si="344"/>
        <v/>
      </c>
      <c r="BX248" s="49" t="str">
        <f t="shared" si="345"/>
        <v/>
      </c>
      <c r="BZ248" s="49"/>
      <c r="CA248" s="49" t="str">
        <f t="shared" si="346"/>
        <v/>
      </c>
      <c r="CB248" s="49" t="str">
        <f t="shared" si="347"/>
        <v/>
      </c>
      <c r="CC248" s="49" t="str">
        <f t="shared" si="348"/>
        <v/>
      </c>
      <c r="CD248" s="49" t="str">
        <f t="shared" si="349"/>
        <v/>
      </c>
      <c r="CE248" s="49" t="str">
        <f t="shared" si="350"/>
        <v/>
      </c>
      <c r="CF248" s="49" t="str">
        <f t="shared" si="351"/>
        <v/>
      </c>
      <c r="CG248" s="49" t="str">
        <f t="shared" si="352"/>
        <v/>
      </c>
      <c r="CH248" s="49" t="str">
        <f t="shared" si="353"/>
        <v/>
      </c>
      <c r="CJ248" s="49"/>
      <c r="CK248" s="49" t="str">
        <f t="shared" si="354"/>
        <v/>
      </c>
      <c r="CL248" s="49" t="str">
        <f t="shared" si="355"/>
        <v/>
      </c>
      <c r="CM248" s="49" t="str">
        <f t="shared" si="356"/>
        <v/>
      </c>
      <c r="CN248" s="49" t="str">
        <f t="shared" si="357"/>
        <v/>
      </c>
      <c r="CO248" s="49" t="str">
        <f t="shared" si="358"/>
        <v/>
      </c>
      <c r="CP248" s="49" t="str">
        <f t="shared" si="359"/>
        <v/>
      </c>
      <c r="CQ248" s="49" t="str">
        <f t="shared" si="360"/>
        <v/>
      </c>
      <c r="CR248" s="49" t="str">
        <f t="shared" si="361"/>
        <v/>
      </c>
      <c r="CT248" s="49"/>
      <c r="CU248" s="49" t="str">
        <f t="shared" si="362"/>
        <v/>
      </c>
      <c r="CV248" s="49" t="str">
        <f t="shared" si="363"/>
        <v/>
      </c>
      <c r="CW248" s="49" t="str">
        <f t="shared" si="364"/>
        <v/>
      </c>
      <c r="CX248" s="49" t="str">
        <f t="shared" si="365"/>
        <v/>
      </c>
      <c r="CY248" s="49" t="str">
        <f t="shared" si="366"/>
        <v/>
      </c>
      <c r="CZ248" s="49" t="str">
        <f t="shared" si="367"/>
        <v/>
      </c>
      <c r="DA248" s="49" t="str">
        <f t="shared" si="368"/>
        <v/>
      </c>
      <c r="DB248" s="49" t="str">
        <f t="shared" si="369"/>
        <v/>
      </c>
      <c r="DD248" s="49"/>
      <c r="DE248" s="49" t="str">
        <f t="shared" si="370"/>
        <v/>
      </c>
      <c r="DF248" s="49" t="str">
        <f t="shared" si="371"/>
        <v/>
      </c>
      <c r="DG248" s="49" t="str">
        <f t="shared" si="372"/>
        <v/>
      </c>
      <c r="DH248" s="49" t="str">
        <f t="shared" si="373"/>
        <v/>
      </c>
      <c r="DI248" s="49" t="str">
        <f t="shared" si="374"/>
        <v/>
      </c>
      <c r="DJ248" s="49" t="str">
        <f t="shared" si="375"/>
        <v/>
      </c>
      <c r="DK248" s="49" t="str">
        <f t="shared" si="376"/>
        <v/>
      </c>
      <c r="DL248" s="49" t="str">
        <f t="shared" si="377"/>
        <v/>
      </c>
      <c r="DN248" s="49"/>
      <c r="DO248" s="49" t="str">
        <f t="shared" si="378"/>
        <v/>
      </c>
      <c r="DP248" s="49" t="str">
        <f t="shared" si="379"/>
        <v/>
      </c>
      <c r="DQ248" s="49" t="str">
        <f t="shared" si="380"/>
        <v/>
      </c>
      <c r="DR248" s="49" t="str">
        <f t="shared" si="381"/>
        <v/>
      </c>
      <c r="DS248" s="49" t="str">
        <f t="shared" si="382"/>
        <v/>
      </c>
      <c r="DT248" s="49" t="str">
        <f t="shared" si="383"/>
        <v/>
      </c>
      <c r="DU248" s="49" t="str">
        <f t="shared" si="384"/>
        <v/>
      </c>
      <c r="DV248" s="49" t="str">
        <f t="shared" si="385"/>
        <v/>
      </c>
      <c r="DX248" s="49"/>
      <c r="DY248" s="49" t="str">
        <f t="shared" si="386"/>
        <v/>
      </c>
      <c r="DZ248" s="49" t="str">
        <f t="shared" si="387"/>
        <v/>
      </c>
      <c r="EA248" s="49" t="str">
        <f t="shared" si="388"/>
        <v/>
      </c>
      <c r="EB248" s="49" t="str">
        <f t="shared" si="389"/>
        <v/>
      </c>
      <c r="EC248" s="49" t="str">
        <f t="shared" si="390"/>
        <v/>
      </c>
      <c r="ED248" s="49" t="str">
        <f t="shared" si="391"/>
        <v/>
      </c>
      <c r="EE248" s="49" t="str">
        <f t="shared" si="392"/>
        <v/>
      </c>
      <c r="EF248" s="49" t="str">
        <f t="shared" si="393"/>
        <v/>
      </c>
      <c r="EH248" s="49"/>
      <c r="EI248" s="49" t="str">
        <f t="shared" si="394"/>
        <v/>
      </c>
      <c r="EJ248" s="49" t="str">
        <f t="shared" si="395"/>
        <v/>
      </c>
      <c r="EK248" s="49" t="str">
        <f t="shared" si="396"/>
        <v/>
      </c>
      <c r="EL248" s="49" t="str">
        <f t="shared" si="397"/>
        <v/>
      </c>
      <c r="EM248" s="49" t="str">
        <f t="shared" si="398"/>
        <v/>
      </c>
      <c r="EN248" s="49" t="str">
        <f t="shared" si="399"/>
        <v/>
      </c>
      <c r="EO248" s="49" t="str">
        <f t="shared" si="400"/>
        <v/>
      </c>
      <c r="EP248" s="49" t="str">
        <f t="shared" si="401"/>
        <v/>
      </c>
      <c r="ER248" s="49"/>
      <c r="ES248" s="49" t="str">
        <f t="shared" si="402"/>
        <v/>
      </c>
      <c r="ET248" s="49" t="str">
        <f t="shared" si="403"/>
        <v/>
      </c>
      <c r="EU248" s="49" t="str">
        <f t="shared" si="404"/>
        <v/>
      </c>
      <c r="EV248" s="49" t="str">
        <f t="shared" si="405"/>
        <v/>
      </c>
      <c r="EW248" s="49" t="str">
        <f t="shared" si="406"/>
        <v/>
      </c>
      <c r="EX248" s="49" t="str">
        <f t="shared" si="407"/>
        <v/>
      </c>
      <c r="EY248" s="49" t="str">
        <f t="shared" si="408"/>
        <v/>
      </c>
      <c r="EZ248" s="49" t="str">
        <f t="shared" si="409"/>
        <v/>
      </c>
      <c r="FB248" s="49"/>
      <c r="FC248" s="49" t="str">
        <f t="shared" si="410"/>
        <v/>
      </c>
      <c r="FD248" s="49" t="str">
        <f t="shared" si="411"/>
        <v/>
      </c>
      <c r="FE248" s="49" t="str">
        <f t="shared" si="412"/>
        <v/>
      </c>
      <c r="FF248" s="49" t="str">
        <f t="shared" si="413"/>
        <v/>
      </c>
      <c r="FG248" s="49" t="str">
        <f t="shared" si="414"/>
        <v/>
      </c>
      <c r="FH248" s="49" t="str">
        <f t="shared" si="415"/>
        <v/>
      </c>
      <c r="FI248" s="49" t="str">
        <f t="shared" si="416"/>
        <v/>
      </c>
      <c r="FJ248" s="49" t="str">
        <f t="shared" si="417"/>
        <v/>
      </c>
      <c r="FL248" s="49"/>
      <c r="FM248" s="49" t="str">
        <f t="shared" si="418"/>
        <v/>
      </c>
      <c r="FN248" s="49" t="str">
        <f t="shared" si="419"/>
        <v/>
      </c>
      <c r="FO248" s="49" t="str">
        <f t="shared" si="420"/>
        <v/>
      </c>
      <c r="FP248" s="49" t="str">
        <f t="shared" si="421"/>
        <v/>
      </c>
      <c r="FQ248" s="49" t="str">
        <f t="shared" si="422"/>
        <v/>
      </c>
      <c r="FR248" s="49" t="str">
        <f t="shared" si="423"/>
        <v/>
      </c>
      <c r="FS248" s="49" t="str">
        <f t="shared" si="424"/>
        <v/>
      </c>
      <c r="FT248" s="49" t="str">
        <f t="shared" si="425"/>
        <v/>
      </c>
      <c r="FV248" s="49"/>
      <c r="FW248" s="49" t="str">
        <f t="shared" si="426"/>
        <v/>
      </c>
      <c r="FX248" s="49" t="str">
        <f t="shared" si="427"/>
        <v/>
      </c>
      <c r="FY248" s="49" t="str">
        <f t="shared" si="428"/>
        <v/>
      </c>
      <c r="FZ248" s="49" t="str">
        <f t="shared" si="429"/>
        <v/>
      </c>
      <c r="GA248" s="49" t="str">
        <f t="shared" si="430"/>
        <v/>
      </c>
      <c r="GB248" s="49" t="str">
        <f t="shared" si="431"/>
        <v/>
      </c>
      <c r="GC248" s="49" t="str">
        <f t="shared" si="432"/>
        <v/>
      </c>
      <c r="GD248" s="49" t="str">
        <f t="shared" si="433"/>
        <v/>
      </c>
      <c r="GF248" s="49"/>
      <c r="GG248" s="49" t="str">
        <f t="shared" si="434"/>
        <v/>
      </c>
      <c r="GH248" s="49" t="str">
        <f t="shared" si="435"/>
        <v/>
      </c>
      <c r="GI248" s="49" t="str">
        <f t="shared" si="436"/>
        <v/>
      </c>
      <c r="GJ248" s="49" t="str">
        <f t="shared" si="437"/>
        <v/>
      </c>
      <c r="GK248" s="49" t="str">
        <f t="shared" si="438"/>
        <v/>
      </c>
      <c r="GL248" s="49" t="str">
        <f t="shared" si="439"/>
        <v/>
      </c>
      <c r="GM248" s="49" t="str">
        <f t="shared" si="440"/>
        <v/>
      </c>
      <c r="GN248" s="49" t="str">
        <f t="shared" si="441"/>
        <v/>
      </c>
      <c r="GP248" s="49"/>
      <c r="GQ248" s="49" t="str">
        <f t="shared" si="442"/>
        <v/>
      </c>
      <c r="GR248" s="49" t="str">
        <f t="shared" si="443"/>
        <v/>
      </c>
      <c r="GS248" s="49" t="str">
        <f t="shared" si="444"/>
        <v/>
      </c>
      <c r="GT248" s="49" t="str">
        <f t="shared" si="445"/>
        <v/>
      </c>
      <c r="GU248" s="49" t="str">
        <f t="shared" si="446"/>
        <v/>
      </c>
      <c r="GV248" s="49" t="str">
        <f t="shared" si="447"/>
        <v/>
      </c>
      <c r="GW248" s="49" t="str">
        <f t="shared" si="448"/>
        <v/>
      </c>
      <c r="GX248" s="49" t="str">
        <f t="shared" si="449"/>
        <v/>
      </c>
    </row>
    <row r="249" spans="17:206" x14ac:dyDescent="0.2">
      <c r="Q249" s="65">
        <v>38</v>
      </c>
      <c r="R249" s="201" t="str">
        <f>Syst_Typ2!DA65</f>
        <v/>
      </c>
      <c r="S249" s="201">
        <f>Syst_Typ2!F65</f>
        <v>0</v>
      </c>
      <c r="T249" s="201" t="str">
        <f>Syst_Typ2!W65</f>
        <v/>
      </c>
      <c r="U249" s="201">
        <f>Syst_Typ2!CT65</f>
        <v>0</v>
      </c>
      <c r="V249" s="201" t="str">
        <f>Syst_Typ2!X65</f>
        <v/>
      </c>
      <c r="W249" s="53" t="str">
        <f>Syst_Typ2!AW65</f>
        <v/>
      </c>
      <c r="X249" s="53">
        <f>Syst_Typ2!BF65</f>
        <v>0</v>
      </c>
      <c r="Y249" s="53">
        <f>Syst_Typ2!AZ65</f>
        <v>0</v>
      </c>
      <c r="AB249" s="49"/>
      <c r="AC249" s="49" t="str">
        <f t="shared" si="306"/>
        <v/>
      </c>
      <c r="AD249" s="49" t="str">
        <f t="shared" si="307"/>
        <v/>
      </c>
      <c r="AE249" s="49" t="str">
        <f t="shared" si="308"/>
        <v/>
      </c>
      <c r="AF249" s="49" t="str">
        <f t="shared" si="309"/>
        <v/>
      </c>
      <c r="AG249" s="49" t="str">
        <f t="shared" si="310"/>
        <v/>
      </c>
      <c r="AH249" s="49" t="str">
        <f t="shared" si="311"/>
        <v/>
      </c>
      <c r="AI249" s="49" t="str">
        <f t="shared" si="312"/>
        <v/>
      </c>
      <c r="AJ249" s="49" t="str">
        <f t="shared" si="313"/>
        <v/>
      </c>
      <c r="AL249" s="49"/>
      <c r="AM249" s="49" t="str">
        <f t="shared" si="314"/>
        <v/>
      </c>
      <c r="AN249" s="49" t="str">
        <f t="shared" si="315"/>
        <v/>
      </c>
      <c r="AO249" s="49" t="str">
        <f t="shared" si="316"/>
        <v/>
      </c>
      <c r="AP249" s="49" t="str">
        <f t="shared" si="317"/>
        <v/>
      </c>
      <c r="AQ249" s="49" t="str">
        <f t="shared" si="318"/>
        <v/>
      </c>
      <c r="AR249" s="49" t="str">
        <f t="shared" si="319"/>
        <v/>
      </c>
      <c r="AS249" s="49" t="str">
        <f t="shared" si="320"/>
        <v/>
      </c>
      <c r="AT249" s="49" t="str">
        <f t="shared" si="321"/>
        <v/>
      </c>
      <c r="AV249" s="49"/>
      <c r="AW249" s="49" t="str">
        <f t="shared" si="322"/>
        <v/>
      </c>
      <c r="AX249" s="49" t="str">
        <f t="shared" si="323"/>
        <v/>
      </c>
      <c r="AY249" s="49" t="str">
        <f t="shared" si="324"/>
        <v/>
      </c>
      <c r="AZ249" s="49" t="str">
        <f t="shared" si="325"/>
        <v/>
      </c>
      <c r="BA249" s="49" t="str">
        <f t="shared" si="326"/>
        <v/>
      </c>
      <c r="BB249" s="49" t="str">
        <f t="shared" si="327"/>
        <v/>
      </c>
      <c r="BC249" s="49" t="str">
        <f t="shared" si="328"/>
        <v/>
      </c>
      <c r="BD249" s="49" t="str">
        <f t="shared" si="329"/>
        <v/>
      </c>
      <c r="BF249" s="49"/>
      <c r="BG249" s="49" t="str">
        <f t="shared" si="330"/>
        <v/>
      </c>
      <c r="BH249" s="49" t="str">
        <f t="shared" si="331"/>
        <v/>
      </c>
      <c r="BI249" s="49" t="str">
        <f t="shared" si="332"/>
        <v/>
      </c>
      <c r="BJ249" s="49" t="str">
        <f t="shared" si="333"/>
        <v/>
      </c>
      <c r="BK249" s="49" t="str">
        <f t="shared" si="334"/>
        <v/>
      </c>
      <c r="BL249" s="49" t="str">
        <f t="shared" si="335"/>
        <v/>
      </c>
      <c r="BM249" s="49" t="str">
        <f t="shared" si="336"/>
        <v/>
      </c>
      <c r="BN249" s="49" t="str">
        <f t="shared" si="337"/>
        <v/>
      </c>
      <c r="BP249" s="49"/>
      <c r="BQ249" s="49" t="str">
        <f t="shared" si="338"/>
        <v/>
      </c>
      <c r="BR249" s="49" t="str">
        <f t="shared" si="339"/>
        <v/>
      </c>
      <c r="BS249" s="49" t="str">
        <f t="shared" si="340"/>
        <v/>
      </c>
      <c r="BT249" s="49" t="str">
        <f t="shared" si="341"/>
        <v/>
      </c>
      <c r="BU249" s="49" t="str">
        <f t="shared" si="342"/>
        <v/>
      </c>
      <c r="BV249" s="49" t="str">
        <f t="shared" si="343"/>
        <v/>
      </c>
      <c r="BW249" s="49" t="str">
        <f t="shared" si="344"/>
        <v/>
      </c>
      <c r="BX249" s="49" t="str">
        <f t="shared" si="345"/>
        <v/>
      </c>
      <c r="BZ249" s="49"/>
      <c r="CA249" s="49" t="str">
        <f t="shared" si="346"/>
        <v/>
      </c>
      <c r="CB249" s="49" t="str">
        <f t="shared" si="347"/>
        <v/>
      </c>
      <c r="CC249" s="49" t="str">
        <f t="shared" si="348"/>
        <v/>
      </c>
      <c r="CD249" s="49" t="str">
        <f t="shared" si="349"/>
        <v/>
      </c>
      <c r="CE249" s="49" t="str">
        <f t="shared" si="350"/>
        <v/>
      </c>
      <c r="CF249" s="49" t="str">
        <f t="shared" si="351"/>
        <v/>
      </c>
      <c r="CG249" s="49" t="str">
        <f t="shared" si="352"/>
        <v/>
      </c>
      <c r="CH249" s="49" t="str">
        <f t="shared" si="353"/>
        <v/>
      </c>
      <c r="CJ249" s="49"/>
      <c r="CK249" s="49" t="str">
        <f t="shared" si="354"/>
        <v/>
      </c>
      <c r="CL249" s="49" t="str">
        <f t="shared" si="355"/>
        <v/>
      </c>
      <c r="CM249" s="49" t="str">
        <f t="shared" si="356"/>
        <v/>
      </c>
      <c r="CN249" s="49" t="str">
        <f t="shared" si="357"/>
        <v/>
      </c>
      <c r="CO249" s="49" t="str">
        <f t="shared" si="358"/>
        <v/>
      </c>
      <c r="CP249" s="49" t="str">
        <f t="shared" si="359"/>
        <v/>
      </c>
      <c r="CQ249" s="49" t="str">
        <f t="shared" si="360"/>
        <v/>
      </c>
      <c r="CR249" s="49" t="str">
        <f t="shared" si="361"/>
        <v/>
      </c>
      <c r="CT249" s="49"/>
      <c r="CU249" s="49" t="str">
        <f t="shared" si="362"/>
        <v/>
      </c>
      <c r="CV249" s="49" t="str">
        <f t="shared" si="363"/>
        <v/>
      </c>
      <c r="CW249" s="49" t="str">
        <f t="shared" si="364"/>
        <v/>
      </c>
      <c r="CX249" s="49" t="str">
        <f t="shared" si="365"/>
        <v/>
      </c>
      <c r="CY249" s="49" t="str">
        <f t="shared" si="366"/>
        <v/>
      </c>
      <c r="CZ249" s="49" t="str">
        <f t="shared" si="367"/>
        <v/>
      </c>
      <c r="DA249" s="49" t="str">
        <f t="shared" si="368"/>
        <v/>
      </c>
      <c r="DB249" s="49" t="str">
        <f t="shared" si="369"/>
        <v/>
      </c>
      <c r="DD249" s="49"/>
      <c r="DE249" s="49" t="str">
        <f t="shared" si="370"/>
        <v/>
      </c>
      <c r="DF249" s="49" t="str">
        <f t="shared" si="371"/>
        <v/>
      </c>
      <c r="DG249" s="49" t="str">
        <f t="shared" si="372"/>
        <v/>
      </c>
      <c r="DH249" s="49" t="str">
        <f t="shared" si="373"/>
        <v/>
      </c>
      <c r="DI249" s="49" t="str">
        <f t="shared" si="374"/>
        <v/>
      </c>
      <c r="DJ249" s="49" t="str">
        <f t="shared" si="375"/>
        <v/>
      </c>
      <c r="DK249" s="49" t="str">
        <f t="shared" si="376"/>
        <v/>
      </c>
      <c r="DL249" s="49" t="str">
        <f t="shared" si="377"/>
        <v/>
      </c>
      <c r="DN249" s="49"/>
      <c r="DO249" s="49" t="str">
        <f t="shared" si="378"/>
        <v/>
      </c>
      <c r="DP249" s="49" t="str">
        <f t="shared" si="379"/>
        <v/>
      </c>
      <c r="DQ249" s="49" t="str">
        <f t="shared" si="380"/>
        <v/>
      </c>
      <c r="DR249" s="49" t="str">
        <f t="shared" si="381"/>
        <v/>
      </c>
      <c r="DS249" s="49" t="str">
        <f t="shared" si="382"/>
        <v/>
      </c>
      <c r="DT249" s="49" t="str">
        <f t="shared" si="383"/>
        <v/>
      </c>
      <c r="DU249" s="49" t="str">
        <f t="shared" si="384"/>
        <v/>
      </c>
      <c r="DV249" s="49" t="str">
        <f t="shared" si="385"/>
        <v/>
      </c>
      <c r="DX249" s="49"/>
      <c r="DY249" s="49" t="str">
        <f t="shared" si="386"/>
        <v/>
      </c>
      <c r="DZ249" s="49" t="str">
        <f t="shared" si="387"/>
        <v/>
      </c>
      <c r="EA249" s="49" t="str">
        <f t="shared" si="388"/>
        <v/>
      </c>
      <c r="EB249" s="49" t="str">
        <f t="shared" si="389"/>
        <v/>
      </c>
      <c r="EC249" s="49" t="str">
        <f t="shared" si="390"/>
        <v/>
      </c>
      <c r="ED249" s="49" t="str">
        <f t="shared" si="391"/>
        <v/>
      </c>
      <c r="EE249" s="49" t="str">
        <f t="shared" si="392"/>
        <v/>
      </c>
      <c r="EF249" s="49" t="str">
        <f t="shared" si="393"/>
        <v/>
      </c>
      <c r="EH249" s="49"/>
      <c r="EI249" s="49" t="str">
        <f t="shared" si="394"/>
        <v/>
      </c>
      <c r="EJ249" s="49" t="str">
        <f t="shared" si="395"/>
        <v/>
      </c>
      <c r="EK249" s="49" t="str">
        <f t="shared" si="396"/>
        <v/>
      </c>
      <c r="EL249" s="49" t="str">
        <f t="shared" si="397"/>
        <v/>
      </c>
      <c r="EM249" s="49" t="str">
        <f t="shared" si="398"/>
        <v/>
      </c>
      <c r="EN249" s="49" t="str">
        <f t="shared" si="399"/>
        <v/>
      </c>
      <c r="EO249" s="49" t="str">
        <f t="shared" si="400"/>
        <v/>
      </c>
      <c r="EP249" s="49" t="str">
        <f t="shared" si="401"/>
        <v/>
      </c>
      <c r="ER249" s="49"/>
      <c r="ES249" s="49" t="str">
        <f t="shared" si="402"/>
        <v/>
      </c>
      <c r="ET249" s="49" t="str">
        <f t="shared" si="403"/>
        <v/>
      </c>
      <c r="EU249" s="49" t="str">
        <f t="shared" si="404"/>
        <v/>
      </c>
      <c r="EV249" s="49" t="str">
        <f t="shared" si="405"/>
        <v/>
      </c>
      <c r="EW249" s="49" t="str">
        <f t="shared" si="406"/>
        <v/>
      </c>
      <c r="EX249" s="49" t="str">
        <f t="shared" si="407"/>
        <v/>
      </c>
      <c r="EY249" s="49" t="str">
        <f t="shared" si="408"/>
        <v/>
      </c>
      <c r="EZ249" s="49" t="str">
        <f t="shared" si="409"/>
        <v/>
      </c>
      <c r="FB249" s="49"/>
      <c r="FC249" s="49" t="str">
        <f t="shared" si="410"/>
        <v/>
      </c>
      <c r="FD249" s="49" t="str">
        <f t="shared" si="411"/>
        <v/>
      </c>
      <c r="FE249" s="49" t="str">
        <f t="shared" si="412"/>
        <v/>
      </c>
      <c r="FF249" s="49" t="str">
        <f t="shared" si="413"/>
        <v/>
      </c>
      <c r="FG249" s="49" t="str">
        <f t="shared" si="414"/>
        <v/>
      </c>
      <c r="FH249" s="49" t="str">
        <f t="shared" si="415"/>
        <v/>
      </c>
      <c r="FI249" s="49" t="str">
        <f t="shared" si="416"/>
        <v/>
      </c>
      <c r="FJ249" s="49" t="str">
        <f t="shared" si="417"/>
        <v/>
      </c>
      <c r="FL249" s="49"/>
      <c r="FM249" s="49" t="str">
        <f t="shared" si="418"/>
        <v/>
      </c>
      <c r="FN249" s="49" t="str">
        <f t="shared" si="419"/>
        <v/>
      </c>
      <c r="FO249" s="49" t="str">
        <f t="shared" si="420"/>
        <v/>
      </c>
      <c r="FP249" s="49" t="str">
        <f t="shared" si="421"/>
        <v/>
      </c>
      <c r="FQ249" s="49" t="str">
        <f t="shared" si="422"/>
        <v/>
      </c>
      <c r="FR249" s="49" t="str">
        <f t="shared" si="423"/>
        <v/>
      </c>
      <c r="FS249" s="49" t="str">
        <f t="shared" si="424"/>
        <v/>
      </c>
      <c r="FT249" s="49" t="str">
        <f t="shared" si="425"/>
        <v/>
      </c>
      <c r="FV249" s="49"/>
      <c r="FW249" s="49" t="str">
        <f t="shared" si="426"/>
        <v/>
      </c>
      <c r="FX249" s="49" t="str">
        <f t="shared" si="427"/>
        <v/>
      </c>
      <c r="FY249" s="49" t="str">
        <f t="shared" si="428"/>
        <v/>
      </c>
      <c r="FZ249" s="49" t="str">
        <f t="shared" si="429"/>
        <v/>
      </c>
      <c r="GA249" s="49" t="str">
        <f t="shared" si="430"/>
        <v/>
      </c>
      <c r="GB249" s="49" t="str">
        <f t="shared" si="431"/>
        <v/>
      </c>
      <c r="GC249" s="49" t="str">
        <f t="shared" si="432"/>
        <v/>
      </c>
      <c r="GD249" s="49" t="str">
        <f t="shared" si="433"/>
        <v/>
      </c>
      <c r="GF249" s="49"/>
      <c r="GG249" s="49" t="str">
        <f t="shared" si="434"/>
        <v/>
      </c>
      <c r="GH249" s="49" t="str">
        <f t="shared" si="435"/>
        <v/>
      </c>
      <c r="GI249" s="49" t="str">
        <f t="shared" si="436"/>
        <v/>
      </c>
      <c r="GJ249" s="49" t="str">
        <f t="shared" si="437"/>
        <v/>
      </c>
      <c r="GK249" s="49" t="str">
        <f t="shared" si="438"/>
        <v/>
      </c>
      <c r="GL249" s="49" t="str">
        <f t="shared" si="439"/>
        <v/>
      </c>
      <c r="GM249" s="49" t="str">
        <f t="shared" si="440"/>
        <v/>
      </c>
      <c r="GN249" s="49" t="str">
        <f t="shared" si="441"/>
        <v/>
      </c>
      <c r="GP249" s="49"/>
      <c r="GQ249" s="49" t="str">
        <f t="shared" si="442"/>
        <v/>
      </c>
      <c r="GR249" s="49" t="str">
        <f t="shared" si="443"/>
        <v/>
      </c>
      <c r="GS249" s="49" t="str">
        <f t="shared" si="444"/>
        <v/>
      </c>
      <c r="GT249" s="49" t="str">
        <f t="shared" si="445"/>
        <v/>
      </c>
      <c r="GU249" s="49" t="str">
        <f t="shared" si="446"/>
        <v/>
      </c>
      <c r="GV249" s="49" t="str">
        <f t="shared" si="447"/>
        <v/>
      </c>
      <c r="GW249" s="49" t="str">
        <f t="shared" si="448"/>
        <v/>
      </c>
      <c r="GX249" s="49" t="str">
        <f t="shared" si="449"/>
        <v/>
      </c>
    </row>
    <row r="250" spans="17:206" x14ac:dyDescent="0.2">
      <c r="Q250" s="65">
        <v>39</v>
      </c>
      <c r="R250" s="201" t="str">
        <f>Syst_Typ2!DA66</f>
        <v/>
      </c>
      <c r="S250" s="201">
        <f>Syst_Typ2!F66</f>
        <v>0</v>
      </c>
      <c r="T250" s="201" t="str">
        <f>Syst_Typ2!W66</f>
        <v/>
      </c>
      <c r="U250" s="201">
        <f>Syst_Typ2!CT66</f>
        <v>0</v>
      </c>
      <c r="V250" s="201" t="str">
        <f>Syst_Typ2!X66</f>
        <v/>
      </c>
      <c r="W250" s="53" t="str">
        <f>Syst_Typ2!AW66</f>
        <v/>
      </c>
      <c r="X250" s="53">
        <f>Syst_Typ2!BF66</f>
        <v>0</v>
      </c>
      <c r="Y250" s="53">
        <f>Syst_Typ2!AZ66</f>
        <v>0</v>
      </c>
      <c r="AB250" s="49"/>
      <c r="AC250" s="49" t="str">
        <f t="shared" si="306"/>
        <v/>
      </c>
      <c r="AD250" s="49" t="str">
        <f t="shared" si="307"/>
        <v/>
      </c>
      <c r="AE250" s="49" t="str">
        <f t="shared" si="308"/>
        <v/>
      </c>
      <c r="AF250" s="49" t="str">
        <f t="shared" si="309"/>
        <v/>
      </c>
      <c r="AG250" s="49" t="str">
        <f t="shared" si="310"/>
        <v/>
      </c>
      <c r="AH250" s="49" t="str">
        <f t="shared" si="311"/>
        <v/>
      </c>
      <c r="AI250" s="49" t="str">
        <f t="shared" si="312"/>
        <v/>
      </c>
      <c r="AJ250" s="49" t="str">
        <f t="shared" si="313"/>
        <v/>
      </c>
      <c r="AL250" s="49"/>
      <c r="AM250" s="49" t="str">
        <f t="shared" si="314"/>
        <v/>
      </c>
      <c r="AN250" s="49" t="str">
        <f t="shared" si="315"/>
        <v/>
      </c>
      <c r="AO250" s="49" t="str">
        <f t="shared" si="316"/>
        <v/>
      </c>
      <c r="AP250" s="49" t="str">
        <f t="shared" si="317"/>
        <v/>
      </c>
      <c r="AQ250" s="49" t="str">
        <f t="shared" si="318"/>
        <v/>
      </c>
      <c r="AR250" s="49" t="str">
        <f t="shared" si="319"/>
        <v/>
      </c>
      <c r="AS250" s="49" t="str">
        <f t="shared" si="320"/>
        <v/>
      </c>
      <c r="AT250" s="49" t="str">
        <f t="shared" si="321"/>
        <v/>
      </c>
      <c r="AV250" s="49"/>
      <c r="AW250" s="49" t="str">
        <f t="shared" si="322"/>
        <v/>
      </c>
      <c r="AX250" s="49" t="str">
        <f t="shared" si="323"/>
        <v/>
      </c>
      <c r="AY250" s="49" t="str">
        <f t="shared" si="324"/>
        <v/>
      </c>
      <c r="AZ250" s="49" t="str">
        <f t="shared" si="325"/>
        <v/>
      </c>
      <c r="BA250" s="49" t="str">
        <f t="shared" si="326"/>
        <v/>
      </c>
      <c r="BB250" s="49" t="str">
        <f t="shared" si="327"/>
        <v/>
      </c>
      <c r="BC250" s="49" t="str">
        <f t="shared" si="328"/>
        <v/>
      </c>
      <c r="BD250" s="49" t="str">
        <f t="shared" si="329"/>
        <v/>
      </c>
      <c r="BF250" s="49"/>
      <c r="BG250" s="49" t="str">
        <f t="shared" si="330"/>
        <v/>
      </c>
      <c r="BH250" s="49" t="str">
        <f t="shared" si="331"/>
        <v/>
      </c>
      <c r="BI250" s="49" t="str">
        <f t="shared" si="332"/>
        <v/>
      </c>
      <c r="BJ250" s="49" t="str">
        <f t="shared" si="333"/>
        <v/>
      </c>
      <c r="BK250" s="49" t="str">
        <f t="shared" si="334"/>
        <v/>
      </c>
      <c r="BL250" s="49" t="str">
        <f t="shared" si="335"/>
        <v/>
      </c>
      <c r="BM250" s="49" t="str">
        <f t="shared" si="336"/>
        <v/>
      </c>
      <c r="BN250" s="49" t="str">
        <f t="shared" si="337"/>
        <v/>
      </c>
      <c r="BP250" s="49"/>
      <c r="BQ250" s="49" t="str">
        <f t="shared" si="338"/>
        <v/>
      </c>
      <c r="BR250" s="49" t="str">
        <f t="shared" si="339"/>
        <v/>
      </c>
      <c r="BS250" s="49" t="str">
        <f t="shared" si="340"/>
        <v/>
      </c>
      <c r="BT250" s="49" t="str">
        <f t="shared" si="341"/>
        <v/>
      </c>
      <c r="BU250" s="49" t="str">
        <f t="shared" si="342"/>
        <v/>
      </c>
      <c r="BV250" s="49" t="str">
        <f t="shared" si="343"/>
        <v/>
      </c>
      <c r="BW250" s="49" t="str">
        <f t="shared" si="344"/>
        <v/>
      </c>
      <c r="BX250" s="49" t="str">
        <f t="shared" si="345"/>
        <v/>
      </c>
      <c r="BZ250" s="49"/>
      <c r="CA250" s="49" t="str">
        <f t="shared" si="346"/>
        <v/>
      </c>
      <c r="CB250" s="49" t="str">
        <f t="shared" si="347"/>
        <v/>
      </c>
      <c r="CC250" s="49" t="str">
        <f t="shared" si="348"/>
        <v/>
      </c>
      <c r="CD250" s="49" t="str">
        <f t="shared" si="349"/>
        <v/>
      </c>
      <c r="CE250" s="49" t="str">
        <f t="shared" si="350"/>
        <v/>
      </c>
      <c r="CF250" s="49" t="str">
        <f t="shared" si="351"/>
        <v/>
      </c>
      <c r="CG250" s="49" t="str">
        <f t="shared" si="352"/>
        <v/>
      </c>
      <c r="CH250" s="49" t="str">
        <f t="shared" si="353"/>
        <v/>
      </c>
      <c r="CJ250" s="49"/>
      <c r="CK250" s="49" t="str">
        <f t="shared" si="354"/>
        <v/>
      </c>
      <c r="CL250" s="49" t="str">
        <f t="shared" si="355"/>
        <v/>
      </c>
      <c r="CM250" s="49" t="str">
        <f t="shared" si="356"/>
        <v/>
      </c>
      <c r="CN250" s="49" t="str">
        <f t="shared" si="357"/>
        <v/>
      </c>
      <c r="CO250" s="49" t="str">
        <f t="shared" si="358"/>
        <v/>
      </c>
      <c r="CP250" s="49" t="str">
        <f t="shared" si="359"/>
        <v/>
      </c>
      <c r="CQ250" s="49" t="str">
        <f t="shared" si="360"/>
        <v/>
      </c>
      <c r="CR250" s="49" t="str">
        <f t="shared" si="361"/>
        <v/>
      </c>
      <c r="CT250" s="49"/>
      <c r="CU250" s="49" t="str">
        <f t="shared" si="362"/>
        <v/>
      </c>
      <c r="CV250" s="49" t="str">
        <f t="shared" si="363"/>
        <v/>
      </c>
      <c r="CW250" s="49" t="str">
        <f t="shared" si="364"/>
        <v/>
      </c>
      <c r="CX250" s="49" t="str">
        <f t="shared" si="365"/>
        <v/>
      </c>
      <c r="CY250" s="49" t="str">
        <f t="shared" si="366"/>
        <v/>
      </c>
      <c r="CZ250" s="49" t="str">
        <f t="shared" si="367"/>
        <v/>
      </c>
      <c r="DA250" s="49" t="str">
        <f t="shared" si="368"/>
        <v/>
      </c>
      <c r="DB250" s="49" t="str">
        <f t="shared" si="369"/>
        <v/>
      </c>
      <c r="DD250" s="49"/>
      <c r="DE250" s="49" t="str">
        <f t="shared" si="370"/>
        <v/>
      </c>
      <c r="DF250" s="49" t="str">
        <f t="shared" si="371"/>
        <v/>
      </c>
      <c r="DG250" s="49" t="str">
        <f t="shared" si="372"/>
        <v/>
      </c>
      <c r="DH250" s="49" t="str">
        <f t="shared" si="373"/>
        <v/>
      </c>
      <c r="DI250" s="49" t="str">
        <f t="shared" si="374"/>
        <v/>
      </c>
      <c r="DJ250" s="49" t="str">
        <f t="shared" si="375"/>
        <v/>
      </c>
      <c r="DK250" s="49" t="str">
        <f t="shared" si="376"/>
        <v/>
      </c>
      <c r="DL250" s="49" t="str">
        <f t="shared" si="377"/>
        <v/>
      </c>
      <c r="DN250" s="49"/>
      <c r="DO250" s="49" t="str">
        <f t="shared" si="378"/>
        <v/>
      </c>
      <c r="DP250" s="49" t="str">
        <f t="shared" si="379"/>
        <v/>
      </c>
      <c r="DQ250" s="49" t="str">
        <f t="shared" si="380"/>
        <v/>
      </c>
      <c r="DR250" s="49" t="str">
        <f t="shared" si="381"/>
        <v/>
      </c>
      <c r="DS250" s="49" t="str">
        <f t="shared" si="382"/>
        <v/>
      </c>
      <c r="DT250" s="49" t="str">
        <f t="shared" si="383"/>
        <v/>
      </c>
      <c r="DU250" s="49" t="str">
        <f t="shared" si="384"/>
        <v/>
      </c>
      <c r="DV250" s="49" t="str">
        <f t="shared" si="385"/>
        <v/>
      </c>
      <c r="DX250" s="49"/>
      <c r="DY250" s="49" t="str">
        <f t="shared" si="386"/>
        <v/>
      </c>
      <c r="DZ250" s="49" t="str">
        <f t="shared" si="387"/>
        <v/>
      </c>
      <c r="EA250" s="49" t="str">
        <f t="shared" si="388"/>
        <v/>
      </c>
      <c r="EB250" s="49" t="str">
        <f t="shared" si="389"/>
        <v/>
      </c>
      <c r="EC250" s="49" t="str">
        <f t="shared" si="390"/>
        <v/>
      </c>
      <c r="ED250" s="49" t="str">
        <f t="shared" si="391"/>
        <v/>
      </c>
      <c r="EE250" s="49" t="str">
        <f t="shared" si="392"/>
        <v/>
      </c>
      <c r="EF250" s="49" t="str">
        <f t="shared" si="393"/>
        <v/>
      </c>
      <c r="EH250" s="49"/>
      <c r="EI250" s="49" t="str">
        <f t="shared" si="394"/>
        <v/>
      </c>
      <c r="EJ250" s="49" t="str">
        <f t="shared" si="395"/>
        <v/>
      </c>
      <c r="EK250" s="49" t="str">
        <f t="shared" si="396"/>
        <v/>
      </c>
      <c r="EL250" s="49" t="str">
        <f t="shared" si="397"/>
        <v/>
      </c>
      <c r="EM250" s="49" t="str">
        <f t="shared" si="398"/>
        <v/>
      </c>
      <c r="EN250" s="49" t="str">
        <f t="shared" si="399"/>
        <v/>
      </c>
      <c r="EO250" s="49" t="str">
        <f t="shared" si="400"/>
        <v/>
      </c>
      <c r="EP250" s="49" t="str">
        <f t="shared" si="401"/>
        <v/>
      </c>
      <c r="ER250" s="49"/>
      <c r="ES250" s="49" t="str">
        <f t="shared" si="402"/>
        <v/>
      </c>
      <c r="ET250" s="49" t="str">
        <f t="shared" si="403"/>
        <v/>
      </c>
      <c r="EU250" s="49" t="str">
        <f t="shared" si="404"/>
        <v/>
      </c>
      <c r="EV250" s="49" t="str">
        <f t="shared" si="405"/>
        <v/>
      </c>
      <c r="EW250" s="49" t="str">
        <f t="shared" si="406"/>
        <v/>
      </c>
      <c r="EX250" s="49" t="str">
        <f t="shared" si="407"/>
        <v/>
      </c>
      <c r="EY250" s="49" t="str">
        <f t="shared" si="408"/>
        <v/>
      </c>
      <c r="EZ250" s="49" t="str">
        <f t="shared" si="409"/>
        <v/>
      </c>
      <c r="FB250" s="49"/>
      <c r="FC250" s="49" t="str">
        <f t="shared" si="410"/>
        <v/>
      </c>
      <c r="FD250" s="49" t="str">
        <f t="shared" si="411"/>
        <v/>
      </c>
      <c r="FE250" s="49" t="str">
        <f t="shared" si="412"/>
        <v/>
      </c>
      <c r="FF250" s="49" t="str">
        <f t="shared" si="413"/>
        <v/>
      </c>
      <c r="FG250" s="49" t="str">
        <f t="shared" si="414"/>
        <v/>
      </c>
      <c r="FH250" s="49" t="str">
        <f t="shared" si="415"/>
        <v/>
      </c>
      <c r="FI250" s="49" t="str">
        <f t="shared" si="416"/>
        <v/>
      </c>
      <c r="FJ250" s="49" t="str">
        <f t="shared" si="417"/>
        <v/>
      </c>
      <c r="FL250" s="49"/>
      <c r="FM250" s="49" t="str">
        <f t="shared" si="418"/>
        <v/>
      </c>
      <c r="FN250" s="49" t="str">
        <f t="shared" si="419"/>
        <v/>
      </c>
      <c r="FO250" s="49" t="str">
        <f t="shared" si="420"/>
        <v/>
      </c>
      <c r="FP250" s="49" t="str">
        <f t="shared" si="421"/>
        <v/>
      </c>
      <c r="FQ250" s="49" t="str">
        <f t="shared" si="422"/>
        <v/>
      </c>
      <c r="FR250" s="49" t="str">
        <f t="shared" si="423"/>
        <v/>
      </c>
      <c r="FS250" s="49" t="str">
        <f t="shared" si="424"/>
        <v/>
      </c>
      <c r="FT250" s="49" t="str">
        <f t="shared" si="425"/>
        <v/>
      </c>
      <c r="FV250" s="49"/>
      <c r="FW250" s="49" t="str">
        <f t="shared" si="426"/>
        <v/>
      </c>
      <c r="FX250" s="49" t="str">
        <f t="shared" si="427"/>
        <v/>
      </c>
      <c r="FY250" s="49" t="str">
        <f t="shared" si="428"/>
        <v/>
      </c>
      <c r="FZ250" s="49" t="str">
        <f t="shared" si="429"/>
        <v/>
      </c>
      <c r="GA250" s="49" t="str">
        <f t="shared" si="430"/>
        <v/>
      </c>
      <c r="GB250" s="49" t="str">
        <f t="shared" si="431"/>
        <v/>
      </c>
      <c r="GC250" s="49" t="str">
        <f t="shared" si="432"/>
        <v/>
      </c>
      <c r="GD250" s="49" t="str">
        <f t="shared" si="433"/>
        <v/>
      </c>
      <c r="GF250" s="49"/>
      <c r="GG250" s="49" t="str">
        <f t="shared" si="434"/>
        <v/>
      </c>
      <c r="GH250" s="49" t="str">
        <f t="shared" si="435"/>
        <v/>
      </c>
      <c r="GI250" s="49" t="str">
        <f t="shared" si="436"/>
        <v/>
      </c>
      <c r="GJ250" s="49" t="str">
        <f t="shared" si="437"/>
        <v/>
      </c>
      <c r="GK250" s="49" t="str">
        <f t="shared" si="438"/>
        <v/>
      </c>
      <c r="GL250" s="49" t="str">
        <f t="shared" si="439"/>
        <v/>
      </c>
      <c r="GM250" s="49" t="str">
        <f t="shared" si="440"/>
        <v/>
      </c>
      <c r="GN250" s="49" t="str">
        <f t="shared" si="441"/>
        <v/>
      </c>
      <c r="GP250" s="49"/>
      <c r="GQ250" s="49" t="str">
        <f t="shared" si="442"/>
        <v/>
      </c>
      <c r="GR250" s="49" t="str">
        <f t="shared" si="443"/>
        <v/>
      </c>
      <c r="GS250" s="49" t="str">
        <f t="shared" si="444"/>
        <v/>
      </c>
      <c r="GT250" s="49" t="str">
        <f t="shared" si="445"/>
        <v/>
      </c>
      <c r="GU250" s="49" t="str">
        <f t="shared" si="446"/>
        <v/>
      </c>
      <c r="GV250" s="49" t="str">
        <f t="shared" si="447"/>
        <v/>
      </c>
      <c r="GW250" s="49" t="str">
        <f t="shared" si="448"/>
        <v/>
      </c>
      <c r="GX250" s="49" t="str">
        <f t="shared" si="449"/>
        <v/>
      </c>
    </row>
    <row r="251" spans="17:206" x14ac:dyDescent="0.2">
      <c r="Q251" s="65">
        <v>40</v>
      </c>
      <c r="R251" s="201" t="str">
        <f>Syst_Typ2!DA67</f>
        <v/>
      </c>
      <c r="S251" s="201">
        <f>Syst_Typ2!F67</f>
        <v>0</v>
      </c>
      <c r="T251" s="201" t="str">
        <f>Syst_Typ2!W67</f>
        <v/>
      </c>
      <c r="U251" s="201">
        <f>Syst_Typ2!CT67</f>
        <v>0</v>
      </c>
      <c r="V251" s="201" t="str">
        <f>Syst_Typ2!X67</f>
        <v/>
      </c>
      <c r="W251" s="53" t="str">
        <f>Syst_Typ2!AW67</f>
        <v/>
      </c>
      <c r="X251" s="53">
        <f>Syst_Typ2!BF67</f>
        <v>0</v>
      </c>
      <c r="Y251" s="53">
        <f>Syst_Typ2!AZ67</f>
        <v>0</v>
      </c>
      <c r="AB251" s="49"/>
      <c r="AC251" s="49" t="str">
        <f t="shared" si="306"/>
        <v/>
      </c>
      <c r="AD251" s="49" t="str">
        <f t="shared" si="307"/>
        <v/>
      </c>
      <c r="AE251" s="49" t="str">
        <f t="shared" si="308"/>
        <v/>
      </c>
      <c r="AF251" s="49" t="str">
        <f t="shared" si="309"/>
        <v/>
      </c>
      <c r="AG251" s="49" t="str">
        <f t="shared" si="310"/>
        <v/>
      </c>
      <c r="AH251" s="49" t="str">
        <f t="shared" si="311"/>
        <v/>
      </c>
      <c r="AI251" s="49" t="str">
        <f t="shared" si="312"/>
        <v/>
      </c>
      <c r="AJ251" s="49" t="str">
        <f t="shared" si="313"/>
        <v/>
      </c>
      <c r="AL251" s="49"/>
      <c r="AM251" s="49" t="str">
        <f t="shared" si="314"/>
        <v/>
      </c>
      <c r="AN251" s="49" t="str">
        <f t="shared" si="315"/>
        <v/>
      </c>
      <c r="AO251" s="49" t="str">
        <f t="shared" si="316"/>
        <v/>
      </c>
      <c r="AP251" s="49" t="str">
        <f t="shared" si="317"/>
        <v/>
      </c>
      <c r="AQ251" s="49" t="str">
        <f t="shared" si="318"/>
        <v/>
      </c>
      <c r="AR251" s="49" t="str">
        <f t="shared" si="319"/>
        <v/>
      </c>
      <c r="AS251" s="49" t="str">
        <f t="shared" si="320"/>
        <v/>
      </c>
      <c r="AT251" s="49" t="str">
        <f t="shared" si="321"/>
        <v/>
      </c>
      <c r="AV251" s="49"/>
      <c r="AW251" s="49" t="str">
        <f t="shared" si="322"/>
        <v/>
      </c>
      <c r="AX251" s="49" t="str">
        <f t="shared" si="323"/>
        <v/>
      </c>
      <c r="AY251" s="49" t="str">
        <f t="shared" si="324"/>
        <v/>
      </c>
      <c r="AZ251" s="49" t="str">
        <f t="shared" si="325"/>
        <v/>
      </c>
      <c r="BA251" s="49" t="str">
        <f t="shared" si="326"/>
        <v/>
      </c>
      <c r="BB251" s="49" t="str">
        <f t="shared" si="327"/>
        <v/>
      </c>
      <c r="BC251" s="49" t="str">
        <f t="shared" si="328"/>
        <v/>
      </c>
      <c r="BD251" s="49" t="str">
        <f t="shared" si="329"/>
        <v/>
      </c>
      <c r="BF251" s="49"/>
      <c r="BG251" s="49" t="str">
        <f t="shared" si="330"/>
        <v/>
      </c>
      <c r="BH251" s="49" t="str">
        <f t="shared" si="331"/>
        <v/>
      </c>
      <c r="BI251" s="49" t="str">
        <f t="shared" si="332"/>
        <v/>
      </c>
      <c r="BJ251" s="49" t="str">
        <f t="shared" si="333"/>
        <v/>
      </c>
      <c r="BK251" s="49" t="str">
        <f t="shared" si="334"/>
        <v/>
      </c>
      <c r="BL251" s="49" t="str">
        <f t="shared" si="335"/>
        <v/>
      </c>
      <c r="BM251" s="49" t="str">
        <f t="shared" si="336"/>
        <v/>
      </c>
      <c r="BN251" s="49" t="str">
        <f t="shared" si="337"/>
        <v/>
      </c>
      <c r="BP251" s="49"/>
      <c r="BQ251" s="49" t="str">
        <f t="shared" si="338"/>
        <v/>
      </c>
      <c r="BR251" s="49" t="str">
        <f t="shared" si="339"/>
        <v/>
      </c>
      <c r="BS251" s="49" t="str">
        <f t="shared" si="340"/>
        <v/>
      </c>
      <c r="BT251" s="49" t="str">
        <f t="shared" si="341"/>
        <v/>
      </c>
      <c r="BU251" s="49" t="str">
        <f t="shared" si="342"/>
        <v/>
      </c>
      <c r="BV251" s="49" t="str">
        <f t="shared" si="343"/>
        <v/>
      </c>
      <c r="BW251" s="49" t="str">
        <f t="shared" si="344"/>
        <v/>
      </c>
      <c r="BX251" s="49" t="str">
        <f t="shared" si="345"/>
        <v/>
      </c>
      <c r="BZ251" s="49"/>
      <c r="CA251" s="49" t="str">
        <f t="shared" si="346"/>
        <v/>
      </c>
      <c r="CB251" s="49" t="str">
        <f t="shared" si="347"/>
        <v/>
      </c>
      <c r="CC251" s="49" t="str">
        <f t="shared" si="348"/>
        <v/>
      </c>
      <c r="CD251" s="49" t="str">
        <f t="shared" si="349"/>
        <v/>
      </c>
      <c r="CE251" s="49" t="str">
        <f t="shared" si="350"/>
        <v/>
      </c>
      <c r="CF251" s="49" t="str">
        <f t="shared" si="351"/>
        <v/>
      </c>
      <c r="CG251" s="49" t="str">
        <f t="shared" si="352"/>
        <v/>
      </c>
      <c r="CH251" s="49" t="str">
        <f t="shared" si="353"/>
        <v/>
      </c>
      <c r="CJ251" s="49"/>
      <c r="CK251" s="49" t="str">
        <f t="shared" si="354"/>
        <v/>
      </c>
      <c r="CL251" s="49" t="str">
        <f t="shared" si="355"/>
        <v/>
      </c>
      <c r="CM251" s="49" t="str">
        <f t="shared" si="356"/>
        <v/>
      </c>
      <c r="CN251" s="49" t="str">
        <f t="shared" si="357"/>
        <v/>
      </c>
      <c r="CO251" s="49" t="str">
        <f t="shared" si="358"/>
        <v/>
      </c>
      <c r="CP251" s="49" t="str">
        <f t="shared" si="359"/>
        <v/>
      </c>
      <c r="CQ251" s="49" t="str">
        <f t="shared" si="360"/>
        <v/>
      </c>
      <c r="CR251" s="49" t="str">
        <f t="shared" si="361"/>
        <v/>
      </c>
      <c r="CT251" s="49"/>
      <c r="CU251" s="49" t="str">
        <f t="shared" si="362"/>
        <v/>
      </c>
      <c r="CV251" s="49" t="str">
        <f t="shared" si="363"/>
        <v/>
      </c>
      <c r="CW251" s="49" t="str">
        <f t="shared" si="364"/>
        <v/>
      </c>
      <c r="CX251" s="49" t="str">
        <f t="shared" si="365"/>
        <v/>
      </c>
      <c r="CY251" s="49" t="str">
        <f t="shared" si="366"/>
        <v/>
      </c>
      <c r="CZ251" s="49" t="str">
        <f t="shared" si="367"/>
        <v/>
      </c>
      <c r="DA251" s="49" t="str">
        <f t="shared" si="368"/>
        <v/>
      </c>
      <c r="DB251" s="49" t="str">
        <f t="shared" si="369"/>
        <v/>
      </c>
      <c r="DD251" s="49"/>
      <c r="DE251" s="49" t="str">
        <f t="shared" si="370"/>
        <v/>
      </c>
      <c r="DF251" s="49" t="str">
        <f t="shared" si="371"/>
        <v/>
      </c>
      <c r="DG251" s="49" t="str">
        <f t="shared" si="372"/>
        <v/>
      </c>
      <c r="DH251" s="49" t="str">
        <f t="shared" si="373"/>
        <v/>
      </c>
      <c r="DI251" s="49" t="str">
        <f t="shared" si="374"/>
        <v/>
      </c>
      <c r="DJ251" s="49" t="str">
        <f t="shared" si="375"/>
        <v/>
      </c>
      <c r="DK251" s="49" t="str">
        <f t="shared" si="376"/>
        <v/>
      </c>
      <c r="DL251" s="49" t="str">
        <f t="shared" si="377"/>
        <v/>
      </c>
      <c r="DN251" s="49"/>
      <c r="DO251" s="49" t="str">
        <f t="shared" si="378"/>
        <v/>
      </c>
      <c r="DP251" s="49" t="str">
        <f t="shared" si="379"/>
        <v/>
      </c>
      <c r="DQ251" s="49" t="str">
        <f t="shared" si="380"/>
        <v/>
      </c>
      <c r="DR251" s="49" t="str">
        <f t="shared" si="381"/>
        <v/>
      </c>
      <c r="DS251" s="49" t="str">
        <f t="shared" si="382"/>
        <v/>
      </c>
      <c r="DT251" s="49" t="str">
        <f t="shared" si="383"/>
        <v/>
      </c>
      <c r="DU251" s="49" t="str">
        <f t="shared" si="384"/>
        <v/>
      </c>
      <c r="DV251" s="49" t="str">
        <f t="shared" si="385"/>
        <v/>
      </c>
      <c r="DX251" s="49"/>
      <c r="DY251" s="49" t="str">
        <f t="shared" si="386"/>
        <v/>
      </c>
      <c r="DZ251" s="49" t="str">
        <f t="shared" si="387"/>
        <v/>
      </c>
      <c r="EA251" s="49" t="str">
        <f t="shared" si="388"/>
        <v/>
      </c>
      <c r="EB251" s="49" t="str">
        <f t="shared" si="389"/>
        <v/>
      </c>
      <c r="EC251" s="49" t="str">
        <f t="shared" si="390"/>
        <v/>
      </c>
      <c r="ED251" s="49" t="str">
        <f t="shared" si="391"/>
        <v/>
      </c>
      <c r="EE251" s="49" t="str">
        <f t="shared" si="392"/>
        <v/>
      </c>
      <c r="EF251" s="49" t="str">
        <f t="shared" si="393"/>
        <v/>
      </c>
      <c r="EH251" s="49"/>
      <c r="EI251" s="49" t="str">
        <f t="shared" si="394"/>
        <v/>
      </c>
      <c r="EJ251" s="49" t="str">
        <f t="shared" si="395"/>
        <v/>
      </c>
      <c r="EK251" s="49" t="str">
        <f t="shared" si="396"/>
        <v/>
      </c>
      <c r="EL251" s="49" t="str">
        <f t="shared" si="397"/>
        <v/>
      </c>
      <c r="EM251" s="49" t="str">
        <f t="shared" si="398"/>
        <v/>
      </c>
      <c r="EN251" s="49" t="str">
        <f t="shared" si="399"/>
        <v/>
      </c>
      <c r="EO251" s="49" t="str">
        <f t="shared" si="400"/>
        <v/>
      </c>
      <c r="EP251" s="49" t="str">
        <f t="shared" si="401"/>
        <v/>
      </c>
      <c r="ER251" s="49"/>
      <c r="ES251" s="49" t="str">
        <f t="shared" si="402"/>
        <v/>
      </c>
      <c r="ET251" s="49" t="str">
        <f t="shared" si="403"/>
        <v/>
      </c>
      <c r="EU251" s="49" t="str">
        <f t="shared" si="404"/>
        <v/>
      </c>
      <c r="EV251" s="49" t="str">
        <f t="shared" si="405"/>
        <v/>
      </c>
      <c r="EW251" s="49" t="str">
        <f t="shared" si="406"/>
        <v/>
      </c>
      <c r="EX251" s="49" t="str">
        <f t="shared" si="407"/>
        <v/>
      </c>
      <c r="EY251" s="49" t="str">
        <f t="shared" si="408"/>
        <v/>
      </c>
      <c r="EZ251" s="49" t="str">
        <f t="shared" si="409"/>
        <v/>
      </c>
      <c r="FB251" s="49"/>
      <c r="FC251" s="49" t="str">
        <f t="shared" si="410"/>
        <v/>
      </c>
      <c r="FD251" s="49" t="str">
        <f t="shared" si="411"/>
        <v/>
      </c>
      <c r="FE251" s="49" t="str">
        <f t="shared" si="412"/>
        <v/>
      </c>
      <c r="FF251" s="49" t="str">
        <f t="shared" si="413"/>
        <v/>
      </c>
      <c r="FG251" s="49" t="str">
        <f t="shared" si="414"/>
        <v/>
      </c>
      <c r="FH251" s="49" t="str">
        <f t="shared" si="415"/>
        <v/>
      </c>
      <c r="FI251" s="49" t="str">
        <f t="shared" si="416"/>
        <v/>
      </c>
      <c r="FJ251" s="49" t="str">
        <f t="shared" si="417"/>
        <v/>
      </c>
      <c r="FL251" s="49"/>
      <c r="FM251" s="49" t="str">
        <f t="shared" si="418"/>
        <v/>
      </c>
      <c r="FN251" s="49" t="str">
        <f t="shared" si="419"/>
        <v/>
      </c>
      <c r="FO251" s="49" t="str">
        <f t="shared" si="420"/>
        <v/>
      </c>
      <c r="FP251" s="49" t="str">
        <f t="shared" si="421"/>
        <v/>
      </c>
      <c r="FQ251" s="49" t="str">
        <f t="shared" si="422"/>
        <v/>
      </c>
      <c r="FR251" s="49" t="str">
        <f t="shared" si="423"/>
        <v/>
      </c>
      <c r="FS251" s="49" t="str">
        <f t="shared" si="424"/>
        <v/>
      </c>
      <c r="FT251" s="49" t="str">
        <f t="shared" si="425"/>
        <v/>
      </c>
      <c r="FV251" s="49"/>
      <c r="FW251" s="49" t="str">
        <f t="shared" si="426"/>
        <v/>
      </c>
      <c r="FX251" s="49" t="str">
        <f t="shared" si="427"/>
        <v/>
      </c>
      <c r="FY251" s="49" t="str">
        <f t="shared" si="428"/>
        <v/>
      </c>
      <c r="FZ251" s="49" t="str">
        <f t="shared" si="429"/>
        <v/>
      </c>
      <c r="GA251" s="49" t="str">
        <f t="shared" si="430"/>
        <v/>
      </c>
      <c r="GB251" s="49" t="str">
        <f t="shared" si="431"/>
        <v/>
      </c>
      <c r="GC251" s="49" t="str">
        <f t="shared" si="432"/>
        <v/>
      </c>
      <c r="GD251" s="49" t="str">
        <f t="shared" si="433"/>
        <v/>
      </c>
      <c r="GF251" s="49"/>
      <c r="GG251" s="49" t="str">
        <f t="shared" si="434"/>
        <v/>
      </c>
      <c r="GH251" s="49" t="str">
        <f t="shared" si="435"/>
        <v/>
      </c>
      <c r="GI251" s="49" t="str">
        <f t="shared" si="436"/>
        <v/>
      </c>
      <c r="GJ251" s="49" t="str">
        <f t="shared" si="437"/>
        <v/>
      </c>
      <c r="GK251" s="49" t="str">
        <f t="shared" si="438"/>
        <v/>
      </c>
      <c r="GL251" s="49" t="str">
        <f t="shared" si="439"/>
        <v/>
      </c>
      <c r="GM251" s="49" t="str">
        <f t="shared" si="440"/>
        <v/>
      </c>
      <c r="GN251" s="49" t="str">
        <f t="shared" si="441"/>
        <v/>
      </c>
      <c r="GP251" s="49"/>
      <c r="GQ251" s="49" t="str">
        <f t="shared" si="442"/>
        <v/>
      </c>
      <c r="GR251" s="49" t="str">
        <f t="shared" si="443"/>
        <v/>
      </c>
      <c r="GS251" s="49" t="str">
        <f t="shared" si="444"/>
        <v/>
      </c>
      <c r="GT251" s="49" t="str">
        <f t="shared" si="445"/>
        <v/>
      </c>
      <c r="GU251" s="49" t="str">
        <f t="shared" si="446"/>
        <v/>
      </c>
      <c r="GV251" s="49" t="str">
        <f t="shared" si="447"/>
        <v/>
      </c>
      <c r="GW251" s="49" t="str">
        <f t="shared" si="448"/>
        <v/>
      </c>
      <c r="GX251" s="49" t="str">
        <f t="shared" si="449"/>
        <v/>
      </c>
    </row>
    <row r="252" spans="17:206" x14ac:dyDescent="0.2">
      <c r="Q252" s="65">
        <v>41</v>
      </c>
      <c r="R252" s="201" t="str">
        <f>Syst_Typ2!DA68</f>
        <v/>
      </c>
      <c r="S252" s="201">
        <f>Syst_Typ2!F68</f>
        <v>0</v>
      </c>
      <c r="T252" s="201" t="str">
        <f>Syst_Typ2!W68</f>
        <v/>
      </c>
      <c r="U252" s="201">
        <f>Syst_Typ2!CT68</f>
        <v>0</v>
      </c>
      <c r="V252" s="201" t="str">
        <f>Syst_Typ2!X68</f>
        <v/>
      </c>
      <c r="W252" s="53" t="str">
        <f>Syst_Typ2!AW68</f>
        <v/>
      </c>
      <c r="X252" s="53">
        <f>Syst_Typ2!BF68</f>
        <v>0</v>
      </c>
      <c r="Y252" s="53">
        <f>Syst_Typ2!AZ68</f>
        <v>0</v>
      </c>
      <c r="AB252" s="49"/>
      <c r="AC252" s="49" t="str">
        <f t="shared" si="306"/>
        <v/>
      </c>
      <c r="AD252" s="49" t="str">
        <f t="shared" si="307"/>
        <v/>
      </c>
      <c r="AE252" s="49" t="str">
        <f t="shared" si="308"/>
        <v/>
      </c>
      <c r="AF252" s="49" t="str">
        <f t="shared" si="309"/>
        <v/>
      </c>
      <c r="AG252" s="49" t="str">
        <f t="shared" si="310"/>
        <v/>
      </c>
      <c r="AH252" s="49" t="str">
        <f t="shared" si="311"/>
        <v/>
      </c>
      <c r="AI252" s="49" t="str">
        <f t="shared" si="312"/>
        <v/>
      </c>
      <c r="AJ252" s="49" t="str">
        <f t="shared" si="313"/>
        <v/>
      </c>
      <c r="AL252" s="49"/>
      <c r="AM252" s="49" t="str">
        <f t="shared" si="314"/>
        <v/>
      </c>
      <c r="AN252" s="49" t="str">
        <f t="shared" si="315"/>
        <v/>
      </c>
      <c r="AO252" s="49" t="str">
        <f t="shared" si="316"/>
        <v/>
      </c>
      <c r="AP252" s="49" t="str">
        <f t="shared" si="317"/>
        <v/>
      </c>
      <c r="AQ252" s="49" t="str">
        <f t="shared" si="318"/>
        <v/>
      </c>
      <c r="AR252" s="49" t="str">
        <f t="shared" si="319"/>
        <v/>
      </c>
      <c r="AS252" s="49" t="str">
        <f t="shared" si="320"/>
        <v/>
      </c>
      <c r="AT252" s="49" t="str">
        <f t="shared" si="321"/>
        <v/>
      </c>
      <c r="AV252" s="49"/>
      <c r="AW252" s="49" t="str">
        <f t="shared" si="322"/>
        <v/>
      </c>
      <c r="AX252" s="49" t="str">
        <f t="shared" si="323"/>
        <v/>
      </c>
      <c r="AY252" s="49" t="str">
        <f t="shared" si="324"/>
        <v/>
      </c>
      <c r="AZ252" s="49" t="str">
        <f t="shared" si="325"/>
        <v/>
      </c>
      <c r="BA252" s="49" t="str">
        <f t="shared" si="326"/>
        <v/>
      </c>
      <c r="BB252" s="49" t="str">
        <f t="shared" si="327"/>
        <v/>
      </c>
      <c r="BC252" s="49" t="str">
        <f t="shared" si="328"/>
        <v/>
      </c>
      <c r="BD252" s="49" t="str">
        <f t="shared" si="329"/>
        <v/>
      </c>
      <c r="BF252" s="49"/>
      <c r="BG252" s="49" t="str">
        <f t="shared" si="330"/>
        <v/>
      </c>
      <c r="BH252" s="49" t="str">
        <f t="shared" si="331"/>
        <v/>
      </c>
      <c r="BI252" s="49" t="str">
        <f t="shared" si="332"/>
        <v/>
      </c>
      <c r="BJ252" s="49" t="str">
        <f t="shared" si="333"/>
        <v/>
      </c>
      <c r="BK252" s="49" t="str">
        <f t="shared" si="334"/>
        <v/>
      </c>
      <c r="BL252" s="49" t="str">
        <f t="shared" si="335"/>
        <v/>
      </c>
      <c r="BM252" s="49" t="str">
        <f t="shared" si="336"/>
        <v/>
      </c>
      <c r="BN252" s="49" t="str">
        <f t="shared" si="337"/>
        <v/>
      </c>
      <c r="BP252" s="49"/>
      <c r="BQ252" s="49" t="str">
        <f t="shared" si="338"/>
        <v/>
      </c>
      <c r="BR252" s="49" t="str">
        <f t="shared" si="339"/>
        <v/>
      </c>
      <c r="BS252" s="49" t="str">
        <f t="shared" si="340"/>
        <v/>
      </c>
      <c r="BT252" s="49" t="str">
        <f t="shared" si="341"/>
        <v/>
      </c>
      <c r="BU252" s="49" t="str">
        <f t="shared" si="342"/>
        <v/>
      </c>
      <c r="BV252" s="49" t="str">
        <f t="shared" si="343"/>
        <v/>
      </c>
      <c r="BW252" s="49" t="str">
        <f t="shared" si="344"/>
        <v/>
      </c>
      <c r="BX252" s="49" t="str">
        <f t="shared" si="345"/>
        <v/>
      </c>
      <c r="BZ252" s="49"/>
      <c r="CA252" s="49" t="str">
        <f t="shared" si="346"/>
        <v/>
      </c>
      <c r="CB252" s="49" t="str">
        <f t="shared" si="347"/>
        <v/>
      </c>
      <c r="CC252" s="49" t="str">
        <f t="shared" si="348"/>
        <v/>
      </c>
      <c r="CD252" s="49" t="str">
        <f t="shared" si="349"/>
        <v/>
      </c>
      <c r="CE252" s="49" t="str">
        <f t="shared" si="350"/>
        <v/>
      </c>
      <c r="CF252" s="49" t="str">
        <f t="shared" si="351"/>
        <v/>
      </c>
      <c r="CG252" s="49" t="str">
        <f t="shared" si="352"/>
        <v/>
      </c>
      <c r="CH252" s="49" t="str">
        <f t="shared" si="353"/>
        <v/>
      </c>
      <c r="CJ252" s="49"/>
      <c r="CK252" s="49" t="str">
        <f t="shared" si="354"/>
        <v/>
      </c>
      <c r="CL252" s="49" t="str">
        <f t="shared" si="355"/>
        <v/>
      </c>
      <c r="CM252" s="49" t="str">
        <f t="shared" si="356"/>
        <v/>
      </c>
      <c r="CN252" s="49" t="str">
        <f t="shared" si="357"/>
        <v/>
      </c>
      <c r="CO252" s="49" t="str">
        <f t="shared" si="358"/>
        <v/>
      </c>
      <c r="CP252" s="49" t="str">
        <f t="shared" si="359"/>
        <v/>
      </c>
      <c r="CQ252" s="49" t="str">
        <f t="shared" si="360"/>
        <v/>
      </c>
      <c r="CR252" s="49" t="str">
        <f t="shared" si="361"/>
        <v/>
      </c>
      <c r="CT252" s="49"/>
      <c r="CU252" s="49" t="str">
        <f t="shared" si="362"/>
        <v/>
      </c>
      <c r="CV252" s="49" t="str">
        <f t="shared" si="363"/>
        <v/>
      </c>
      <c r="CW252" s="49" t="str">
        <f t="shared" si="364"/>
        <v/>
      </c>
      <c r="CX252" s="49" t="str">
        <f t="shared" si="365"/>
        <v/>
      </c>
      <c r="CY252" s="49" t="str">
        <f t="shared" si="366"/>
        <v/>
      </c>
      <c r="CZ252" s="49" t="str">
        <f t="shared" si="367"/>
        <v/>
      </c>
      <c r="DA252" s="49" t="str">
        <f t="shared" si="368"/>
        <v/>
      </c>
      <c r="DB252" s="49" t="str">
        <f t="shared" si="369"/>
        <v/>
      </c>
      <c r="DD252" s="49"/>
      <c r="DE252" s="49" t="str">
        <f t="shared" si="370"/>
        <v/>
      </c>
      <c r="DF252" s="49" t="str">
        <f t="shared" si="371"/>
        <v/>
      </c>
      <c r="DG252" s="49" t="str">
        <f t="shared" si="372"/>
        <v/>
      </c>
      <c r="DH252" s="49" t="str">
        <f t="shared" si="373"/>
        <v/>
      </c>
      <c r="DI252" s="49" t="str">
        <f t="shared" si="374"/>
        <v/>
      </c>
      <c r="DJ252" s="49" t="str">
        <f t="shared" si="375"/>
        <v/>
      </c>
      <c r="DK252" s="49" t="str">
        <f t="shared" si="376"/>
        <v/>
      </c>
      <c r="DL252" s="49" t="str">
        <f t="shared" si="377"/>
        <v/>
      </c>
      <c r="DN252" s="49"/>
      <c r="DO252" s="49" t="str">
        <f t="shared" si="378"/>
        <v/>
      </c>
      <c r="DP252" s="49" t="str">
        <f t="shared" si="379"/>
        <v/>
      </c>
      <c r="DQ252" s="49" t="str">
        <f t="shared" si="380"/>
        <v/>
      </c>
      <c r="DR252" s="49" t="str">
        <f t="shared" si="381"/>
        <v/>
      </c>
      <c r="DS252" s="49" t="str">
        <f t="shared" si="382"/>
        <v/>
      </c>
      <c r="DT252" s="49" t="str">
        <f t="shared" si="383"/>
        <v/>
      </c>
      <c r="DU252" s="49" t="str">
        <f t="shared" si="384"/>
        <v/>
      </c>
      <c r="DV252" s="49" t="str">
        <f t="shared" si="385"/>
        <v/>
      </c>
      <c r="DX252" s="49"/>
      <c r="DY252" s="49" t="str">
        <f t="shared" si="386"/>
        <v/>
      </c>
      <c r="DZ252" s="49" t="str">
        <f t="shared" si="387"/>
        <v/>
      </c>
      <c r="EA252" s="49" t="str">
        <f t="shared" si="388"/>
        <v/>
      </c>
      <c r="EB252" s="49" t="str">
        <f t="shared" si="389"/>
        <v/>
      </c>
      <c r="EC252" s="49" t="str">
        <f t="shared" si="390"/>
        <v/>
      </c>
      <c r="ED252" s="49" t="str">
        <f t="shared" si="391"/>
        <v/>
      </c>
      <c r="EE252" s="49" t="str">
        <f t="shared" si="392"/>
        <v/>
      </c>
      <c r="EF252" s="49" t="str">
        <f t="shared" si="393"/>
        <v/>
      </c>
      <c r="EH252" s="49"/>
      <c r="EI252" s="49" t="str">
        <f t="shared" si="394"/>
        <v/>
      </c>
      <c r="EJ252" s="49" t="str">
        <f t="shared" si="395"/>
        <v/>
      </c>
      <c r="EK252" s="49" t="str">
        <f t="shared" si="396"/>
        <v/>
      </c>
      <c r="EL252" s="49" t="str">
        <f t="shared" si="397"/>
        <v/>
      </c>
      <c r="EM252" s="49" t="str">
        <f t="shared" si="398"/>
        <v/>
      </c>
      <c r="EN252" s="49" t="str">
        <f t="shared" si="399"/>
        <v/>
      </c>
      <c r="EO252" s="49" t="str">
        <f t="shared" si="400"/>
        <v/>
      </c>
      <c r="EP252" s="49" t="str">
        <f t="shared" si="401"/>
        <v/>
      </c>
      <c r="ER252" s="49"/>
      <c r="ES252" s="49" t="str">
        <f t="shared" si="402"/>
        <v/>
      </c>
      <c r="ET252" s="49" t="str">
        <f t="shared" si="403"/>
        <v/>
      </c>
      <c r="EU252" s="49" t="str">
        <f t="shared" si="404"/>
        <v/>
      </c>
      <c r="EV252" s="49" t="str">
        <f t="shared" si="405"/>
        <v/>
      </c>
      <c r="EW252" s="49" t="str">
        <f t="shared" si="406"/>
        <v/>
      </c>
      <c r="EX252" s="49" t="str">
        <f t="shared" si="407"/>
        <v/>
      </c>
      <c r="EY252" s="49" t="str">
        <f t="shared" si="408"/>
        <v/>
      </c>
      <c r="EZ252" s="49" t="str">
        <f t="shared" si="409"/>
        <v/>
      </c>
      <c r="FB252" s="49"/>
      <c r="FC252" s="49" t="str">
        <f t="shared" si="410"/>
        <v/>
      </c>
      <c r="FD252" s="49" t="str">
        <f t="shared" si="411"/>
        <v/>
      </c>
      <c r="FE252" s="49" t="str">
        <f t="shared" si="412"/>
        <v/>
      </c>
      <c r="FF252" s="49" t="str">
        <f t="shared" si="413"/>
        <v/>
      </c>
      <c r="FG252" s="49" t="str">
        <f t="shared" si="414"/>
        <v/>
      </c>
      <c r="FH252" s="49" t="str">
        <f t="shared" si="415"/>
        <v/>
      </c>
      <c r="FI252" s="49" t="str">
        <f t="shared" si="416"/>
        <v/>
      </c>
      <c r="FJ252" s="49" t="str">
        <f t="shared" si="417"/>
        <v/>
      </c>
      <c r="FL252" s="49"/>
      <c r="FM252" s="49" t="str">
        <f t="shared" si="418"/>
        <v/>
      </c>
      <c r="FN252" s="49" t="str">
        <f t="shared" si="419"/>
        <v/>
      </c>
      <c r="FO252" s="49" t="str">
        <f t="shared" si="420"/>
        <v/>
      </c>
      <c r="FP252" s="49" t="str">
        <f t="shared" si="421"/>
        <v/>
      </c>
      <c r="FQ252" s="49" t="str">
        <f t="shared" si="422"/>
        <v/>
      </c>
      <c r="FR252" s="49" t="str">
        <f t="shared" si="423"/>
        <v/>
      </c>
      <c r="FS252" s="49" t="str">
        <f t="shared" si="424"/>
        <v/>
      </c>
      <c r="FT252" s="49" t="str">
        <f t="shared" si="425"/>
        <v/>
      </c>
      <c r="FV252" s="49"/>
      <c r="FW252" s="49" t="str">
        <f t="shared" si="426"/>
        <v/>
      </c>
      <c r="FX252" s="49" t="str">
        <f t="shared" si="427"/>
        <v/>
      </c>
      <c r="FY252" s="49" t="str">
        <f t="shared" si="428"/>
        <v/>
      </c>
      <c r="FZ252" s="49" t="str">
        <f t="shared" si="429"/>
        <v/>
      </c>
      <c r="GA252" s="49" t="str">
        <f t="shared" si="430"/>
        <v/>
      </c>
      <c r="GB252" s="49" t="str">
        <f t="shared" si="431"/>
        <v/>
      </c>
      <c r="GC252" s="49" t="str">
        <f t="shared" si="432"/>
        <v/>
      </c>
      <c r="GD252" s="49" t="str">
        <f t="shared" si="433"/>
        <v/>
      </c>
      <c r="GF252" s="49"/>
      <c r="GG252" s="49" t="str">
        <f t="shared" si="434"/>
        <v/>
      </c>
      <c r="GH252" s="49" t="str">
        <f t="shared" si="435"/>
        <v/>
      </c>
      <c r="GI252" s="49" t="str">
        <f t="shared" si="436"/>
        <v/>
      </c>
      <c r="GJ252" s="49" t="str">
        <f t="shared" si="437"/>
        <v/>
      </c>
      <c r="GK252" s="49" t="str">
        <f t="shared" si="438"/>
        <v/>
      </c>
      <c r="GL252" s="49" t="str">
        <f t="shared" si="439"/>
        <v/>
      </c>
      <c r="GM252" s="49" t="str">
        <f t="shared" si="440"/>
        <v/>
      </c>
      <c r="GN252" s="49" t="str">
        <f t="shared" si="441"/>
        <v/>
      </c>
      <c r="GP252" s="49"/>
      <c r="GQ252" s="49" t="str">
        <f t="shared" si="442"/>
        <v/>
      </c>
      <c r="GR252" s="49" t="str">
        <f t="shared" si="443"/>
        <v/>
      </c>
      <c r="GS252" s="49" t="str">
        <f t="shared" si="444"/>
        <v/>
      </c>
      <c r="GT252" s="49" t="str">
        <f t="shared" si="445"/>
        <v/>
      </c>
      <c r="GU252" s="49" t="str">
        <f t="shared" si="446"/>
        <v/>
      </c>
      <c r="GV252" s="49" t="str">
        <f t="shared" si="447"/>
        <v/>
      </c>
      <c r="GW252" s="49" t="str">
        <f t="shared" si="448"/>
        <v/>
      </c>
      <c r="GX252" s="49" t="str">
        <f t="shared" si="449"/>
        <v/>
      </c>
    </row>
    <row r="253" spans="17:206" x14ac:dyDescent="0.2">
      <c r="Q253" s="65">
        <v>42</v>
      </c>
      <c r="R253" s="201" t="str">
        <f>Syst_Typ2!DA69</f>
        <v/>
      </c>
      <c r="S253" s="201">
        <f>Syst_Typ2!F69</f>
        <v>0</v>
      </c>
      <c r="T253" s="201" t="str">
        <f>Syst_Typ2!W69</f>
        <v/>
      </c>
      <c r="U253" s="201">
        <f>Syst_Typ2!CT69</f>
        <v>0</v>
      </c>
      <c r="V253" s="201" t="str">
        <f>Syst_Typ2!X69</f>
        <v/>
      </c>
      <c r="W253" s="53" t="str">
        <f>Syst_Typ2!AW69</f>
        <v/>
      </c>
      <c r="X253" s="53">
        <f>Syst_Typ2!BF69</f>
        <v>0</v>
      </c>
      <c r="Y253" s="53">
        <f>Syst_Typ2!AZ69</f>
        <v>0</v>
      </c>
      <c r="AB253" s="49"/>
      <c r="AC253" s="49" t="str">
        <f t="shared" si="306"/>
        <v/>
      </c>
      <c r="AD253" s="49" t="str">
        <f t="shared" si="307"/>
        <v/>
      </c>
      <c r="AE253" s="49" t="str">
        <f t="shared" si="308"/>
        <v/>
      </c>
      <c r="AF253" s="49" t="str">
        <f t="shared" si="309"/>
        <v/>
      </c>
      <c r="AG253" s="49" t="str">
        <f t="shared" si="310"/>
        <v/>
      </c>
      <c r="AH253" s="49" t="str">
        <f t="shared" si="311"/>
        <v/>
      </c>
      <c r="AI253" s="49" t="str">
        <f t="shared" si="312"/>
        <v/>
      </c>
      <c r="AJ253" s="49" t="str">
        <f t="shared" si="313"/>
        <v/>
      </c>
      <c r="AL253" s="49"/>
      <c r="AM253" s="49" t="str">
        <f t="shared" si="314"/>
        <v/>
      </c>
      <c r="AN253" s="49" t="str">
        <f t="shared" si="315"/>
        <v/>
      </c>
      <c r="AO253" s="49" t="str">
        <f t="shared" si="316"/>
        <v/>
      </c>
      <c r="AP253" s="49" t="str">
        <f t="shared" si="317"/>
        <v/>
      </c>
      <c r="AQ253" s="49" t="str">
        <f t="shared" si="318"/>
        <v/>
      </c>
      <c r="AR253" s="49" t="str">
        <f t="shared" si="319"/>
        <v/>
      </c>
      <c r="AS253" s="49" t="str">
        <f t="shared" si="320"/>
        <v/>
      </c>
      <c r="AT253" s="49" t="str">
        <f t="shared" si="321"/>
        <v/>
      </c>
      <c r="AV253" s="49"/>
      <c r="AW253" s="49" t="str">
        <f t="shared" si="322"/>
        <v/>
      </c>
      <c r="AX253" s="49" t="str">
        <f t="shared" si="323"/>
        <v/>
      </c>
      <c r="AY253" s="49" t="str">
        <f t="shared" si="324"/>
        <v/>
      </c>
      <c r="AZ253" s="49" t="str">
        <f t="shared" si="325"/>
        <v/>
      </c>
      <c r="BA253" s="49" t="str">
        <f t="shared" si="326"/>
        <v/>
      </c>
      <c r="BB253" s="49" t="str">
        <f t="shared" si="327"/>
        <v/>
      </c>
      <c r="BC253" s="49" t="str">
        <f t="shared" si="328"/>
        <v/>
      </c>
      <c r="BD253" s="49" t="str">
        <f t="shared" si="329"/>
        <v/>
      </c>
      <c r="BF253" s="49"/>
      <c r="BG253" s="49" t="str">
        <f t="shared" si="330"/>
        <v/>
      </c>
      <c r="BH253" s="49" t="str">
        <f t="shared" si="331"/>
        <v/>
      </c>
      <c r="BI253" s="49" t="str">
        <f t="shared" si="332"/>
        <v/>
      </c>
      <c r="BJ253" s="49" t="str">
        <f t="shared" si="333"/>
        <v/>
      </c>
      <c r="BK253" s="49" t="str">
        <f t="shared" si="334"/>
        <v/>
      </c>
      <c r="BL253" s="49" t="str">
        <f t="shared" si="335"/>
        <v/>
      </c>
      <c r="BM253" s="49" t="str">
        <f t="shared" si="336"/>
        <v/>
      </c>
      <c r="BN253" s="49" t="str">
        <f t="shared" si="337"/>
        <v/>
      </c>
      <c r="BP253" s="49"/>
      <c r="BQ253" s="49" t="str">
        <f t="shared" si="338"/>
        <v/>
      </c>
      <c r="BR253" s="49" t="str">
        <f t="shared" si="339"/>
        <v/>
      </c>
      <c r="BS253" s="49" t="str">
        <f t="shared" si="340"/>
        <v/>
      </c>
      <c r="BT253" s="49" t="str">
        <f t="shared" si="341"/>
        <v/>
      </c>
      <c r="BU253" s="49" t="str">
        <f t="shared" si="342"/>
        <v/>
      </c>
      <c r="BV253" s="49" t="str">
        <f t="shared" si="343"/>
        <v/>
      </c>
      <c r="BW253" s="49" t="str">
        <f t="shared" si="344"/>
        <v/>
      </c>
      <c r="BX253" s="49" t="str">
        <f t="shared" si="345"/>
        <v/>
      </c>
      <c r="BZ253" s="49"/>
      <c r="CA253" s="49" t="str">
        <f t="shared" si="346"/>
        <v/>
      </c>
      <c r="CB253" s="49" t="str">
        <f t="shared" si="347"/>
        <v/>
      </c>
      <c r="CC253" s="49" t="str">
        <f t="shared" si="348"/>
        <v/>
      </c>
      <c r="CD253" s="49" t="str">
        <f t="shared" si="349"/>
        <v/>
      </c>
      <c r="CE253" s="49" t="str">
        <f t="shared" si="350"/>
        <v/>
      </c>
      <c r="CF253" s="49" t="str">
        <f t="shared" si="351"/>
        <v/>
      </c>
      <c r="CG253" s="49" t="str">
        <f t="shared" si="352"/>
        <v/>
      </c>
      <c r="CH253" s="49" t="str">
        <f t="shared" si="353"/>
        <v/>
      </c>
      <c r="CJ253" s="49"/>
      <c r="CK253" s="49" t="str">
        <f t="shared" si="354"/>
        <v/>
      </c>
      <c r="CL253" s="49" t="str">
        <f t="shared" si="355"/>
        <v/>
      </c>
      <c r="CM253" s="49" t="str">
        <f t="shared" si="356"/>
        <v/>
      </c>
      <c r="CN253" s="49" t="str">
        <f t="shared" si="357"/>
        <v/>
      </c>
      <c r="CO253" s="49" t="str">
        <f t="shared" si="358"/>
        <v/>
      </c>
      <c r="CP253" s="49" t="str">
        <f t="shared" si="359"/>
        <v/>
      </c>
      <c r="CQ253" s="49" t="str">
        <f t="shared" si="360"/>
        <v/>
      </c>
      <c r="CR253" s="49" t="str">
        <f t="shared" si="361"/>
        <v/>
      </c>
      <c r="CT253" s="49"/>
      <c r="CU253" s="49" t="str">
        <f t="shared" si="362"/>
        <v/>
      </c>
      <c r="CV253" s="49" t="str">
        <f t="shared" si="363"/>
        <v/>
      </c>
      <c r="CW253" s="49" t="str">
        <f t="shared" si="364"/>
        <v/>
      </c>
      <c r="CX253" s="49" t="str">
        <f t="shared" si="365"/>
        <v/>
      </c>
      <c r="CY253" s="49" t="str">
        <f t="shared" si="366"/>
        <v/>
      </c>
      <c r="CZ253" s="49" t="str">
        <f t="shared" si="367"/>
        <v/>
      </c>
      <c r="DA253" s="49" t="str">
        <f t="shared" si="368"/>
        <v/>
      </c>
      <c r="DB253" s="49" t="str">
        <f t="shared" si="369"/>
        <v/>
      </c>
      <c r="DD253" s="49"/>
      <c r="DE253" s="49" t="str">
        <f t="shared" si="370"/>
        <v/>
      </c>
      <c r="DF253" s="49" t="str">
        <f t="shared" si="371"/>
        <v/>
      </c>
      <c r="DG253" s="49" t="str">
        <f t="shared" si="372"/>
        <v/>
      </c>
      <c r="DH253" s="49" t="str">
        <f t="shared" si="373"/>
        <v/>
      </c>
      <c r="DI253" s="49" t="str">
        <f t="shared" si="374"/>
        <v/>
      </c>
      <c r="DJ253" s="49" t="str">
        <f t="shared" si="375"/>
        <v/>
      </c>
      <c r="DK253" s="49" t="str">
        <f t="shared" si="376"/>
        <v/>
      </c>
      <c r="DL253" s="49" t="str">
        <f t="shared" si="377"/>
        <v/>
      </c>
      <c r="DN253" s="49"/>
      <c r="DO253" s="49" t="str">
        <f t="shared" si="378"/>
        <v/>
      </c>
      <c r="DP253" s="49" t="str">
        <f t="shared" si="379"/>
        <v/>
      </c>
      <c r="DQ253" s="49" t="str">
        <f t="shared" si="380"/>
        <v/>
      </c>
      <c r="DR253" s="49" t="str">
        <f t="shared" si="381"/>
        <v/>
      </c>
      <c r="DS253" s="49" t="str">
        <f t="shared" si="382"/>
        <v/>
      </c>
      <c r="DT253" s="49" t="str">
        <f t="shared" si="383"/>
        <v/>
      </c>
      <c r="DU253" s="49" t="str">
        <f t="shared" si="384"/>
        <v/>
      </c>
      <c r="DV253" s="49" t="str">
        <f t="shared" si="385"/>
        <v/>
      </c>
      <c r="DX253" s="49"/>
      <c r="DY253" s="49" t="str">
        <f t="shared" si="386"/>
        <v/>
      </c>
      <c r="DZ253" s="49" t="str">
        <f t="shared" si="387"/>
        <v/>
      </c>
      <c r="EA253" s="49" t="str">
        <f t="shared" si="388"/>
        <v/>
      </c>
      <c r="EB253" s="49" t="str">
        <f t="shared" si="389"/>
        <v/>
      </c>
      <c r="EC253" s="49" t="str">
        <f t="shared" si="390"/>
        <v/>
      </c>
      <c r="ED253" s="49" t="str">
        <f t="shared" si="391"/>
        <v/>
      </c>
      <c r="EE253" s="49" t="str">
        <f t="shared" si="392"/>
        <v/>
      </c>
      <c r="EF253" s="49" t="str">
        <f t="shared" si="393"/>
        <v/>
      </c>
      <c r="EH253" s="49"/>
      <c r="EI253" s="49" t="str">
        <f t="shared" si="394"/>
        <v/>
      </c>
      <c r="EJ253" s="49" t="str">
        <f t="shared" si="395"/>
        <v/>
      </c>
      <c r="EK253" s="49" t="str">
        <f t="shared" si="396"/>
        <v/>
      </c>
      <c r="EL253" s="49" t="str">
        <f t="shared" si="397"/>
        <v/>
      </c>
      <c r="EM253" s="49" t="str">
        <f t="shared" si="398"/>
        <v/>
      </c>
      <c r="EN253" s="49" t="str">
        <f t="shared" si="399"/>
        <v/>
      </c>
      <c r="EO253" s="49" t="str">
        <f t="shared" si="400"/>
        <v/>
      </c>
      <c r="EP253" s="49" t="str">
        <f t="shared" si="401"/>
        <v/>
      </c>
      <c r="ER253" s="49"/>
      <c r="ES253" s="49" t="str">
        <f t="shared" si="402"/>
        <v/>
      </c>
      <c r="ET253" s="49" t="str">
        <f t="shared" si="403"/>
        <v/>
      </c>
      <c r="EU253" s="49" t="str">
        <f t="shared" si="404"/>
        <v/>
      </c>
      <c r="EV253" s="49" t="str">
        <f t="shared" si="405"/>
        <v/>
      </c>
      <c r="EW253" s="49" t="str">
        <f t="shared" si="406"/>
        <v/>
      </c>
      <c r="EX253" s="49" t="str">
        <f t="shared" si="407"/>
        <v/>
      </c>
      <c r="EY253" s="49" t="str">
        <f t="shared" si="408"/>
        <v/>
      </c>
      <c r="EZ253" s="49" t="str">
        <f t="shared" si="409"/>
        <v/>
      </c>
      <c r="FB253" s="49"/>
      <c r="FC253" s="49" t="str">
        <f t="shared" si="410"/>
        <v/>
      </c>
      <c r="FD253" s="49" t="str">
        <f t="shared" si="411"/>
        <v/>
      </c>
      <c r="FE253" s="49" t="str">
        <f t="shared" si="412"/>
        <v/>
      </c>
      <c r="FF253" s="49" t="str">
        <f t="shared" si="413"/>
        <v/>
      </c>
      <c r="FG253" s="49" t="str">
        <f t="shared" si="414"/>
        <v/>
      </c>
      <c r="FH253" s="49" t="str">
        <f t="shared" si="415"/>
        <v/>
      </c>
      <c r="FI253" s="49" t="str">
        <f t="shared" si="416"/>
        <v/>
      </c>
      <c r="FJ253" s="49" t="str">
        <f t="shared" si="417"/>
        <v/>
      </c>
      <c r="FL253" s="49"/>
      <c r="FM253" s="49" t="str">
        <f t="shared" si="418"/>
        <v/>
      </c>
      <c r="FN253" s="49" t="str">
        <f t="shared" si="419"/>
        <v/>
      </c>
      <c r="FO253" s="49" t="str">
        <f t="shared" si="420"/>
        <v/>
      </c>
      <c r="FP253" s="49" t="str">
        <f t="shared" si="421"/>
        <v/>
      </c>
      <c r="FQ253" s="49" t="str">
        <f t="shared" si="422"/>
        <v/>
      </c>
      <c r="FR253" s="49" t="str">
        <f t="shared" si="423"/>
        <v/>
      </c>
      <c r="FS253" s="49" t="str">
        <f t="shared" si="424"/>
        <v/>
      </c>
      <c r="FT253" s="49" t="str">
        <f t="shared" si="425"/>
        <v/>
      </c>
      <c r="FV253" s="49"/>
      <c r="FW253" s="49" t="str">
        <f t="shared" si="426"/>
        <v/>
      </c>
      <c r="FX253" s="49" t="str">
        <f t="shared" si="427"/>
        <v/>
      </c>
      <c r="FY253" s="49" t="str">
        <f t="shared" si="428"/>
        <v/>
      </c>
      <c r="FZ253" s="49" t="str">
        <f t="shared" si="429"/>
        <v/>
      </c>
      <c r="GA253" s="49" t="str">
        <f t="shared" si="430"/>
        <v/>
      </c>
      <c r="GB253" s="49" t="str">
        <f t="shared" si="431"/>
        <v/>
      </c>
      <c r="GC253" s="49" t="str">
        <f t="shared" si="432"/>
        <v/>
      </c>
      <c r="GD253" s="49" t="str">
        <f t="shared" si="433"/>
        <v/>
      </c>
      <c r="GF253" s="49"/>
      <c r="GG253" s="49" t="str">
        <f t="shared" si="434"/>
        <v/>
      </c>
      <c r="GH253" s="49" t="str">
        <f t="shared" si="435"/>
        <v/>
      </c>
      <c r="GI253" s="49" t="str">
        <f t="shared" si="436"/>
        <v/>
      </c>
      <c r="GJ253" s="49" t="str">
        <f t="shared" si="437"/>
        <v/>
      </c>
      <c r="GK253" s="49" t="str">
        <f t="shared" si="438"/>
        <v/>
      </c>
      <c r="GL253" s="49" t="str">
        <f t="shared" si="439"/>
        <v/>
      </c>
      <c r="GM253" s="49" t="str">
        <f t="shared" si="440"/>
        <v/>
      </c>
      <c r="GN253" s="49" t="str">
        <f t="shared" si="441"/>
        <v/>
      </c>
      <c r="GP253" s="49"/>
      <c r="GQ253" s="49" t="str">
        <f t="shared" si="442"/>
        <v/>
      </c>
      <c r="GR253" s="49" t="str">
        <f t="shared" si="443"/>
        <v/>
      </c>
      <c r="GS253" s="49" t="str">
        <f t="shared" si="444"/>
        <v/>
      </c>
      <c r="GT253" s="49" t="str">
        <f t="shared" si="445"/>
        <v/>
      </c>
      <c r="GU253" s="49" t="str">
        <f t="shared" si="446"/>
        <v/>
      </c>
      <c r="GV253" s="49" t="str">
        <f t="shared" si="447"/>
        <v/>
      </c>
      <c r="GW253" s="49" t="str">
        <f t="shared" si="448"/>
        <v/>
      </c>
      <c r="GX253" s="49" t="str">
        <f t="shared" si="449"/>
        <v/>
      </c>
    </row>
    <row r="254" spans="17:206" x14ac:dyDescent="0.2">
      <c r="Q254" s="65">
        <v>43</v>
      </c>
      <c r="R254" s="201" t="str">
        <f>Syst_Typ2!DA70</f>
        <v/>
      </c>
      <c r="S254" s="201">
        <f>Syst_Typ2!F70</f>
        <v>0</v>
      </c>
      <c r="T254" s="201" t="str">
        <f>Syst_Typ2!W70</f>
        <v/>
      </c>
      <c r="U254" s="201">
        <f>Syst_Typ2!CT70</f>
        <v>0</v>
      </c>
      <c r="V254" s="201" t="str">
        <f>Syst_Typ2!X70</f>
        <v/>
      </c>
      <c r="W254" s="53" t="str">
        <f>Syst_Typ2!AW70</f>
        <v/>
      </c>
      <c r="X254" s="53">
        <f>Syst_Typ2!BF70</f>
        <v>0</v>
      </c>
      <c r="Y254" s="53">
        <f>Syst_Typ2!AZ70</f>
        <v>0</v>
      </c>
      <c r="AB254" s="49"/>
      <c r="AC254" s="49" t="str">
        <f t="shared" si="306"/>
        <v/>
      </c>
      <c r="AD254" s="49" t="str">
        <f t="shared" si="307"/>
        <v/>
      </c>
      <c r="AE254" s="49" t="str">
        <f t="shared" si="308"/>
        <v/>
      </c>
      <c r="AF254" s="49" t="str">
        <f t="shared" si="309"/>
        <v/>
      </c>
      <c r="AG254" s="49" t="str">
        <f t="shared" si="310"/>
        <v/>
      </c>
      <c r="AH254" s="49" t="str">
        <f t="shared" si="311"/>
        <v/>
      </c>
      <c r="AI254" s="49" t="str">
        <f t="shared" si="312"/>
        <v/>
      </c>
      <c r="AJ254" s="49" t="str">
        <f t="shared" si="313"/>
        <v/>
      </c>
      <c r="AL254" s="49"/>
      <c r="AM254" s="49" t="str">
        <f t="shared" si="314"/>
        <v/>
      </c>
      <c r="AN254" s="49" t="str">
        <f t="shared" si="315"/>
        <v/>
      </c>
      <c r="AO254" s="49" t="str">
        <f t="shared" si="316"/>
        <v/>
      </c>
      <c r="AP254" s="49" t="str">
        <f t="shared" si="317"/>
        <v/>
      </c>
      <c r="AQ254" s="49" t="str">
        <f t="shared" si="318"/>
        <v/>
      </c>
      <c r="AR254" s="49" t="str">
        <f t="shared" si="319"/>
        <v/>
      </c>
      <c r="AS254" s="49" t="str">
        <f t="shared" si="320"/>
        <v/>
      </c>
      <c r="AT254" s="49" t="str">
        <f t="shared" si="321"/>
        <v/>
      </c>
      <c r="AV254" s="49"/>
      <c r="AW254" s="49" t="str">
        <f t="shared" si="322"/>
        <v/>
      </c>
      <c r="AX254" s="49" t="str">
        <f t="shared" si="323"/>
        <v/>
      </c>
      <c r="AY254" s="49" t="str">
        <f t="shared" si="324"/>
        <v/>
      </c>
      <c r="AZ254" s="49" t="str">
        <f t="shared" si="325"/>
        <v/>
      </c>
      <c r="BA254" s="49" t="str">
        <f t="shared" si="326"/>
        <v/>
      </c>
      <c r="BB254" s="49" t="str">
        <f t="shared" si="327"/>
        <v/>
      </c>
      <c r="BC254" s="49" t="str">
        <f t="shared" si="328"/>
        <v/>
      </c>
      <c r="BD254" s="49" t="str">
        <f t="shared" si="329"/>
        <v/>
      </c>
      <c r="BF254" s="49"/>
      <c r="BG254" s="49" t="str">
        <f t="shared" si="330"/>
        <v/>
      </c>
      <c r="BH254" s="49" t="str">
        <f t="shared" si="331"/>
        <v/>
      </c>
      <c r="BI254" s="49" t="str">
        <f t="shared" si="332"/>
        <v/>
      </c>
      <c r="BJ254" s="49" t="str">
        <f t="shared" si="333"/>
        <v/>
      </c>
      <c r="BK254" s="49" t="str">
        <f t="shared" si="334"/>
        <v/>
      </c>
      <c r="BL254" s="49" t="str">
        <f t="shared" si="335"/>
        <v/>
      </c>
      <c r="BM254" s="49" t="str">
        <f t="shared" si="336"/>
        <v/>
      </c>
      <c r="BN254" s="49" t="str">
        <f t="shared" si="337"/>
        <v/>
      </c>
      <c r="BP254" s="49"/>
      <c r="BQ254" s="49" t="str">
        <f t="shared" si="338"/>
        <v/>
      </c>
      <c r="BR254" s="49" t="str">
        <f t="shared" si="339"/>
        <v/>
      </c>
      <c r="BS254" s="49" t="str">
        <f t="shared" si="340"/>
        <v/>
      </c>
      <c r="BT254" s="49" t="str">
        <f t="shared" si="341"/>
        <v/>
      </c>
      <c r="BU254" s="49" t="str">
        <f t="shared" si="342"/>
        <v/>
      </c>
      <c r="BV254" s="49" t="str">
        <f t="shared" si="343"/>
        <v/>
      </c>
      <c r="BW254" s="49" t="str">
        <f t="shared" si="344"/>
        <v/>
      </c>
      <c r="BX254" s="49" t="str">
        <f t="shared" si="345"/>
        <v/>
      </c>
      <c r="BZ254" s="49"/>
      <c r="CA254" s="49" t="str">
        <f t="shared" si="346"/>
        <v/>
      </c>
      <c r="CB254" s="49" t="str">
        <f t="shared" si="347"/>
        <v/>
      </c>
      <c r="CC254" s="49" t="str">
        <f t="shared" si="348"/>
        <v/>
      </c>
      <c r="CD254" s="49" t="str">
        <f t="shared" si="349"/>
        <v/>
      </c>
      <c r="CE254" s="49" t="str">
        <f t="shared" si="350"/>
        <v/>
      </c>
      <c r="CF254" s="49" t="str">
        <f t="shared" si="351"/>
        <v/>
      </c>
      <c r="CG254" s="49" t="str">
        <f t="shared" si="352"/>
        <v/>
      </c>
      <c r="CH254" s="49" t="str">
        <f t="shared" si="353"/>
        <v/>
      </c>
      <c r="CJ254" s="49"/>
      <c r="CK254" s="49" t="str">
        <f t="shared" si="354"/>
        <v/>
      </c>
      <c r="CL254" s="49" t="str">
        <f t="shared" si="355"/>
        <v/>
      </c>
      <c r="CM254" s="49" t="str">
        <f t="shared" si="356"/>
        <v/>
      </c>
      <c r="CN254" s="49" t="str">
        <f t="shared" si="357"/>
        <v/>
      </c>
      <c r="CO254" s="49" t="str">
        <f t="shared" si="358"/>
        <v/>
      </c>
      <c r="CP254" s="49" t="str">
        <f t="shared" si="359"/>
        <v/>
      </c>
      <c r="CQ254" s="49" t="str">
        <f t="shared" si="360"/>
        <v/>
      </c>
      <c r="CR254" s="49" t="str">
        <f t="shared" si="361"/>
        <v/>
      </c>
      <c r="CT254" s="49"/>
      <c r="CU254" s="49" t="str">
        <f t="shared" si="362"/>
        <v/>
      </c>
      <c r="CV254" s="49" t="str">
        <f t="shared" si="363"/>
        <v/>
      </c>
      <c r="CW254" s="49" t="str">
        <f t="shared" si="364"/>
        <v/>
      </c>
      <c r="CX254" s="49" t="str">
        <f t="shared" si="365"/>
        <v/>
      </c>
      <c r="CY254" s="49" t="str">
        <f t="shared" si="366"/>
        <v/>
      </c>
      <c r="CZ254" s="49" t="str">
        <f t="shared" si="367"/>
        <v/>
      </c>
      <c r="DA254" s="49" t="str">
        <f t="shared" si="368"/>
        <v/>
      </c>
      <c r="DB254" s="49" t="str">
        <f t="shared" si="369"/>
        <v/>
      </c>
      <c r="DD254" s="49"/>
      <c r="DE254" s="49" t="str">
        <f t="shared" si="370"/>
        <v/>
      </c>
      <c r="DF254" s="49" t="str">
        <f t="shared" si="371"/>
        <v/>
      </c>
      <c r="DG254" s="49" t="str">
        <f t="shared" si="372"/>
        <v/>
      </c>
      <c r="DH254" s="49" t="str">
        <f t="shared" si="373"/>
        <v/>
      </c>
      <c r="DI254" s="49" t="str">
        <f t="shared" si="374"/>
        <v/>
      </c>
      <c r="DJ254" s="49" t="str">
        <f t="shared" si="375"/>
        <v/>
      </c>
      <c r="DK254" s="49" t="str">
        <f t="shared" si="376"/>
        <v/>
      </c>
      <c r="DL254" s="49" t="str">
        <f t="shared" si="377"/>
        <v/>
      </c>
      <c r="DN254" s="49"/>
      <c r="DO254" s="49" t="str">
        <f t="shared" si="378"/>
        <v/>
      </c>
      <c r="DP254" s="49" t="str">
        <f t="shared" si="379"/>
        <v/>
      </c>
      <c r="DQ254" s="49" t="str">
        <f t="shared" si="380"/>
        <v/>
      </c>
      <c r="DR254" s="49" t="str">
        <f t="shared" si="381"/>
        <v/>
      </c>
      <c r="DS254" s="49" t="str">
        <f t="shared" si="382"/>
        <v/>
      </c>
      <c r="DT254" s="49" t="str">
        <f t="shared" si="383"/>
        <v/>
      </c>
      <c r="DU254" s="49" t="str">
        <f t="shared" si="384"/>
        <v/>
      </c>
      <c r="DV254" s="49" t="str">
        <f t="shared" si="385"/>
        <v/>
      </c>
      <c r="DX254" s="49"/>
      <c r="DY254" s="49" t="str">
        <f t="shared" si="386"/>
        <v/>
      </c>
      <c r="DZ254" s="49" t="str">
        <f t="shared" si="387"/>
        <v/>
      </c>
      <c r="EA254" s="49" t="str">
        <f t="shared" si="388"/>
        <v/>
      </c>
      <c r="EB254" s="49" t="str">
        <f t="shared" si="389"/>
        <v/>
      </c>
      <c r="EC254" s="49" t="str">
        <f t="shared" si="390"/>
        <v/>
      </c>
      <c r="ED254" s="49" t="str">
        <f t="shared" si="391"/>
        <v/>
      </c>
      <c r="EE254" s="49" t="str">
        <f t="shared" si="392"/>
        <v/>
      </c>
      <c r="EF254" s="49" t="str">
        <f t="shared" si="393"/>
        <v/>
      </c>
      <c r="EH254" s="49"/>
      <c r="EI254" s="49" t="str">
        <f t="shared" si="394"/>
        <v/>
      </c>
      <c r="EJ254" s="49" t="str">
        <f t="shared" si="395"/>
        <v/>
      </c>
      <c r="EK254" s="49" t="str">
        <f t="shared" si="396"/>
        <v/>
      </c>
      <c r="EL254" s="49" t="str">
        <f t="shared" si="397"/>
        <v/>
      </c>
      <c r="EM254" s="49" t="str">
        <f t="shared" si="398"/>
        <v/>
      </c>
      <c r="EN254" s="49" t="str">
        <f t="shared" si="399"/>
        <v/>
      </c>
      <c r="EO254" s="49" t="str">
        <f t="shared" si="400"/>
        <v/>
      </c>
      <c r="EP254" s="49" t="str">
        <f t="shared" si="401"/>
        <v/>
      </c>
      <c r="ER254" s="49"/>
      <c r="ES254" s="49" t="str">
        <f t="shared" si="402"/>
        <v/>
      </c>
      <c r="ET254" s="49" t="str">
        <f t="shared" si="403"/>
        <v/>
      </c>
      <c r="EU254" s="49" t="str">
        <f t="shared" si="404"/>
        <v/>
      </c>
      <c r="EV254" s="49" t="str">
        <f t="shared" si="405"/>
        <v/>
      </c>
      <c r="EW254" s="49" t="str">
        <f t="shared" si="406"/>
        <v/>
      </c>
      <c r="EX254" s="49" t="str">
        <f t="shared" si="407"/>
        <v/>
      </c>
      <c r="EY254" s="49" t="str">
        <f t="shared" si="408"/>
        <v/>
      </c>
      <c r="EZ254" s="49" t="str">
        <f t="shared" si="409"/>
        <v/>
      </c>
      <c r="FB254" s="49"/>
      <c r="FC254" s="49" t="str">
        <f t="shared" si="410"/>
        <v/>
      </c>
      <c r="FD254" s="49" t="str">
        <f t="shared" si="411"/>
        <v/>
      </c>
      <c r="FE254" s="49" t="str">
        <f t="shared" si="412"/>
        <v/>
      </c>
      <c r="FF254" s="49" t="str">
        <f t="shared" si="413"/>
        <v/>
      </c>
      <c r="FG254" s="49" t="str">
        <f t="shared" si="414"/>
        <v/>
      </c>
      <c r="FH254" s="49" t="str">
        <f t="shared" si="415"/>
        <v/>
      </c>
      <c r="FI254" s="49" t="str">
        <f t="shared" si="416"/>
        <v/>
      </c>
      <c r="FJ254" s="49" t="str">
        <f t="shared" si="417"/>
        <v/>
      </c>
      <c r="FL254" s="49"/>
      <c r="FM254" s="49" t="str">
        <f t="shared" si="418"/>
        <v/>
      </c>
      <c r="FN254" s="49" t="str">
        <f t="shared" si="419"/>
        <v/>
      </c>
      <c r="FO254" s="49" t="str">
        <f t="shared" si="420"/>
        <v/>
      </c>
      <c r="FP254" s="49" t="str">
        <f t="shared" si="421"/>
        <v/>
      </c>
      <c r="FQ254" s="49" t="str">
        <f t="shared" si="422"/>
        <v/>
      </c>
      <c r="FR254" s="49" t="str">
        <f t="shared" si="423"/>
        <v/>
      </c>
      <c r="FS254" s="49" t="str">
        <f t="shared" si="424"/>
        <v/>
      </c>
      <c r="FT254" s="49" t="str">
        <f t="shared" si="425"/>
        <v/>
      </c>
      <c r="FV254" s="49"/>
      <c r="FW254" s="49" t="str">
        <f t="shared" si="426"/>
        <v/>
      </c>
      <c r="FX254" s="49" t="str">
        <f t="shared" si="427"/>
        <v/>
      </c>
      <c r="FY254" s="49" t="str">
        <f t="shared" si="428"/>
        <v/>
      </c>
      <c r="FZ254" s="49" t="str">
        <f t="shared" si="429"/>
        <v/>
      </c>
      <c r="GA254" s="49" t="str">
        <f t="shared" si="430"/>
        <v/>
      </c>
      <c r="GB254" s="49" t="str">
        <f t="shared" si="431"/>
        <v/>
      </c>
      <c r="GC254" s="49" t="str">
        <f t="shared" si="432"/>
        <v/>
      </c>
      <c r="GD254" s="49" t="str">
        <f t="shared" si="433"/>
        <v/>
      </c>
      <c r="GF254" s="49"/>
      <c r="GG254" s="49" t="str">
        <f t="shared" si="434"/>
        <v/>
      </c>
      <c r="GH254" s="49" t="str">
        <f t="shared" si="435"/>
        <v/>
      </c>
      <c r="GI254" s="49" t="str">
        <f t="shared" si="436"/>
        <v/>
      </c>
      <c r="GJ254" s="49" t="str">
        <f t="shared" si="437"/>
        <v/>
      </c>
      <c r="GK254" s="49" t="str">
        <f t="shared" si="438"/>
        <v/>
      </c>
      <c r="GL254" s="49" t="str">
        <f t="shared" si="439"/>
        <v/>
      </c>
      <c r="GM254" s="49" t="str">
        <f t="shared" si="440"/>
        <v/>
      </c>
      <c r="GN254" s="49" t="str">
        <f t="shared" si="441"/>
        <v/>
      </c>
      <c r="GP254" s="49"/>
      <c r="GQ254" s="49" t="str">
        <f t="shared" si="442"/>
        <v/>
      </c>
      <c r="GR254" s="49" t="str">
        <f t="shared" si="443"/>
        <v/>
      </c>
      <c r="GS254" s="49" t="str">
        <f t="shared" si="444"/>
        <v/>
      </c>
      <c r="GT254" s="49" t="str">
        <f t="shared" si="445"/>
        <v/>
      </c>
      <c r="GU254" s="49" t="str">
        <f t="shared" si="446"/>
        <v/>
      </c>
      <c r="GV254" s="49" t="str">
        <f t="shared" si="447"/>
        <v/>
      </c>
      <c r="GW254" s="49" t="str">
        <f t="shared" si="448"/>
        <v/>
      </c>
      <c r="GX254" s="49" t="str">
        <f t="shared" si="449"/>
        <v/>
      </c>
    </row>
    <row r="255" spans="17:206" x14ac:dyDescent="0.2">
      <c r="Q255" s="65">
        <v>44</v>
      </c>
      <c r="R255" s="201" t="str">
        <f>Syst_Typ2!DA71</f>
        <v/>
      </c>
      <c r="S255" s="201">
        <f>Syst_Typ2!F71</f>
        <v>0</v>
      </c>
      <c r="T255" s="201" t="str">
        <f>Syst_Typ2!W71</f>
        <v/>
      </c>
      <c r="U255" s="201">
        <f>Syst_Typ2!CT71</f>
        <v>0</v>
      </c>
      <c r="V255" s="201" t="str">
        <f>Syst_Typ2!X71</f>
        <v/>
      </c>
      <c r="W255" s="53" t="str">
        <f>Syst_Typ2!AW71</f>
        <v/>
      </c>
      <c r="X255" s="53">
        <f>Syst_Typ2!BF71</f>
        <v>0</v>
      </c>
      <c r="Y255" s="53">
        <f>Syst_Typ2!AZ71</f>
        <v>0</v>
      </c>
      <c r="AB255" s="49"/>
      <c r="AC255" s="49" t="str">
        <f t="shared" si="306"/>
        <v/>
      </c>
      <c r="AD255" s="49" t="str">
        <f t="shared" si="307"/>
        <v/>
      </c>
      <c r="AE255" s="49" t="str">
        <f t="shared" si="308"/>
        <v/>
      </c>
      <c r="AF255" s="49" t="str">
        <f t="shared" si="309"/>
        <v/>
      </c>
      <c r="AG255" s="49" t="str">
        <f t="shared" si="310"/>
        <v/>
      </c>
      <c r="AH255" s="49" t="str">
        <f t="shared" si="311"/>
        <v/>
      </c>
      <c r="AI255" s="49" t="str">
        <f t="shared" si="312"/>
        <v/>
      </c>
      <c r="AJ255" s="49" t="str">
        <f t="shared" si="313"/>
        <v/>
      </c>
      <c r="AL255" s="49"/>
      <c r="AM255" s="49" t="str">
        <f t="shared" si="314"/>
        <v/>
      </c>
      <c r="AN255" s="49" t="str">
        <f t="shared" si="315"/>
        <v/>
      </c>
      <c r="AO255" s="49" t="str">
        <f t="shared" si="316"/>
        <v/>
      </c>
      <c r="AP255" s="49" t="str">
        <f t="shared" si="317"/>
        <v/>
      </c>
      <c r="AQ255" s="49" t="str">
        <f t="shared" si="318"/>
        <v/>
      </c>
      <c r="AR255" s="49" t="str">
        <f t="shared" si="319"/>
        <v/>
      </c>
      <c r="AS255" s="49" t="str">
        <f t="shared" si="320"/>
        <v/>
      </c>
      <c r="AT255" s="49" t="str">
        <f t="shared" si="321"/>
        <v/>
      </c>
      <c r="AV255" s="49"/>
      <c r="AW255" s="49" t="str">
        <f t="shared" si="322"/>
        <v/>
      </c>
      <c r="AX255" s="49" t="str">
        <f t="shared" si="323"/>
        <v/>
      </c>
      <c r="AY255" s="49" t="str">
        <f t="shared" si="324"/>
        <v/>
      </c>
      <c r="AZ255" s="49" t="str">
        <f t="shared" si="325"/>
        <v/>
      </c>
      <c r="BA255" s="49" t="str">
        <f t="shared" si="326"/>
        <v/>
      </c>
      <c r="BB255" s="49" t="str">
        <f t="shared" si="327"/>
        <v/>
      </c>
      <c r="BC255" s="49" t="str">
        <f t="shared" si="328"/>
        <v/>
      </c>
      <c r="BD255" s="49" t="str">
        <f t="shared" si="329"/>
        <v/>
      </c>
      <c r="BF255" s="49"/>
      <c r="BG255" s="49" t="str">
        <f t="shared" si="330"/>
        <v/>
      </c>
      <c r="BH255" s="49" t="str">
        <f t="shared" si="331"/>
        <v/>
      </c>
      <c r="BI255" s="49" t="str">
        <f t="shared" si="332"/>
        <v/>
      </c>
      <c r="BJ255" s="49" t="str">
        <f t="shared" si="333"/>
        <v/>
      </c>
      <c r="BK255" s="49" t="str">
        <f t="shared" si="334"/>
        <v/>
      </c>
      <c r="BL255" s="49" t="str">
        <f t="shared" si="335"/>
        <v/>
      </c>
      <c r="BM255" s="49" t="str">
        <f t="shared" si="336"/>
        <v/>
      </c>
      <c r="BN255" s="49" t="str">
        <f t="shared" si="337"/>
        <v/>
      </c>
      <c r="BP255" s="49"/>
      <c r="BQ255" s="49" t="str">
        <f t="shared" si="338"/>
        <v/>
      </c>
      <c r="BR255" s="49" t="str">
        <f t="shared" si="339"/>
        <v/>
      </c>
      <c r="BS255" s="49" t="str">
        <f t="shared" si="340"/>
        <v/>
      </c>
      <c r="BT255" s="49" t="str">
        <f t="shared" si="341"/>
        <v/>
      </c>
      <c r="BU255" s="49" t="str">
        <f t="shared" si="342"/>
        <v/>
      </c>
      <c r="BV255" s="49" t="str">
        <f t="shared" si="343"/>
        <v/>
      </c>
      <c r="BW255" s="49" t="str">
        <f t="shared" si="344"/>
        <v/>
      </c>
      <c r="BX255" s="49" t="str">
        <f t="shared" si="345"/>
        <v/>
      </c>
      <c r="BZ255" s="49"/>
      <c r="CA255" s="49" t="str">
        <f t="shared" si="346"/>
        <v/>
      </c>
      <c r="CB255" s="49" t="str">
        <f t="shared" si="347"/>
        <v/>
      </c>
      <c r="CC255" s="49" t="str">
        <f t="shared" si="348"/>
        <v/>
      </c>
      <c r="CD255" s="49" t="str">
        <f t="shared" si="349"/>
        <v/>
      </c>
      <c r="CE255" s="49" t="str">
        <f t="shared" si="350"/>
        <v/>
      </c>
      <c r="CF255" s="49" t="str">
        <f t="shared" si="351"/>
        <v/>
      </c>
      <c r="CG255" s="49" t="str">
        <f t="shared" si="352"/>
        <v/>
      </c>
      <c r="CH255" s="49" t="str">
        <f t="shared" si="353"/>
        <v/>
      </c>
      <c r="CJ255" s="49"/>
      <c r="CK255" s="49" t="str">
        <f t="shared" si="354"/>
        <v/>
      </c>
      <c r="CL255" s="49" t="str">
        <f t="shared" si="355"/>
        <v/>
      </c>
      <c r="CM255" s="49" t="str">
        <f t="shared" si="356"/>
        <v/>
      </c>
      <c r="CN255" s="49" t="str">
        <f t="shared" si="357"/>
        <v/>
      </c>
      <c r="CO255" s="49" t="str">
        <f t="shared" si="358"/>
        <v/>
      </c>
      <c r="CP255" s="49" t="str">
        <f t="shared" si="359"/>
        <v/>
      </c>
      <c r="CQ255" s="49" t="str">
        <f t="shared" si="360"/>
        <v/>
      </c>
      <c r="CR255" s="49" t="str">
        <f t="shared" si="361"/>
        <v/>
      </c>
      <c r="CT255" s="49"/>
      <c r="CU255" s="49" t="str">
        <f t="shared" si="362"/>
        <v/>
      </c>
      <c r="CV255" s="49" t="str">
        <f t="shared" si="363"/>
        <v/>
      </c>
      <c r="CW255" s="49" t="str">
        <f t="shared" si="364"/>
        <v/>
      </c>
      <c r="CX255" s="49" t="str">
        <f t="shared" si="365"/>
        <v/>
      </c>
      <c r="CY255" s="49" t="str">
        <f t="shared" si="366"/>
        <v/>
      </c>
      <c r="CZ255" s="49" t="str">
        <f t="shared" si="367"/>
        <v/>
      </c>
      <c r="DA255" s="49" t="str">
        <f t="shared" si="368"/>
        <v/>
      </c>
      <c r="DB255" s="49" t="str">
        <f t="shared" si="369"/>
        <v/>
      </c>
      <c r="DD255" s="49"/>
      <c r="DE255" s="49" t="str">
        <f t="shared" si="370"/>
        <v/>
      </c>
      <c r="DF255" s="49" t="str">
        <f t="shared" si="371"/>
        <v/>
      </c>
      <c r="DG255" s="49" t="str">
        <f t="shared" si="372"/>
        <v/>
      </c>
      <c r="DH255" s="49" t="str">
        <f t="shared" si="373"/>
        <v/>
      </c>
      <c r="DI255" s="49" t="str">
        <f t="shared" si="374"/>
        <v/>
      </c>
      <c r="DJ255" s="49" t="str">
        <f t="shared" si="375"/>
        <v/>
      </c>
      <c r="DK255" s="49" t="str">
        <f t="shared" si="376"/>
        <v/>
      </c>
      <c r="DL255" s="49" t="str">
        <f t="shared" si="377"/>
        <v/>
      </c>
      <c r="DN255" s="49"/>
      <c r="DO255" s="49" t="str">
        <f t="shared" si="378"/>
        <v/>
      </c>
      <c r="DP255" s="49" t="str">
        <f t="shared" si="379"/>
        <v/>
      </c>
      <c r="DQ255" s="49" t="str">
        <f t="shared" si="380"/>
        <v/>
      </c>
      <c r="DR255" s="49" t="str">
        <f t="shared" si="381"/>
        <v/>
      </c>
      <c r="DS255" s="49" t="str">
        <f t="shared" si="382"/>
        <v/>
      </c>
      <c r="DT255" s="49" t="str">
        <f t="shared" si="383"/>
        <v/>
      </c>
      <c r="DU255" s="49" t="str">
        <f t="shared" si="384"/>
        <v/>
      </c>
      <c r="DV255" s="49" t="str">
        <f t="shared" si="385"/>
        <v/>
      </c>
      <c r="DX255" s="49"/>
      <c r="DY255" s="49" t="str">
        <f t="shared" si="386"/>
        <v/>
      </c>
      <c r="DZ255" s="49" t="str">
        <f t="shared" si="387"/>
        <v/>
      </c>
      <c r="EA255" s="49" t="str">
        <f t="shared" si="388"/>
        <v/>
      </c>
      <c r="EB255" s="49" t="str">
        <f t="shared" si="389"/>
        <v/>
      </c>
      <c r="EC255" s="49" t="str">
        <f t="shared" si="390"/>
        <v/>
      </c>
      <c r="ED255" s="49" t="str">
        <f t="shared" si="391"/>
        <v/>
      </c>
      <c r="EE255" s="49" t="str">
        <f t="shared" si="392"/>
        <v/>
      </c>
      <c r="EF255" s="49" t="str">
        <f t="shared" si="393"/>
        <v/>
      </c>
      <c r="EH255" s="49"/>
      <c r="EI255" s="49" t="str">
        <f t="shared" si="394"/>
        <v/>
      </c>
      <c r="EJ255" s="49" t="str">
        <f t="shared" si="395"/>
        <v/>
      </c>
      <c r="EK255" s="49" t="str">
        <f t="shared" si="396"/>
        <v/>
      </c>
      <c r="EL255" s="49" t="str">
        <f t="shared" si="397"/>
        <v/>
      </c>
      <c r="EM255" s="49" t="str">
        <f t="shared" si="398"/>
        <v/>
      </c>
      <c r="EN255" s="49" t="str">
        <f t="shared" si="399"/>
        <v/>
      </c>
      <c r="EO255" s="49" t="str">
        <f t="shared" si="400"/>
        <v/>
      </c>
      <c r="EP255" s="49" t="str">
        <f t="shared" si="401"/>
        <v/>
      </c>
      <c r="ER255" s="49"/>
      <c r="ES255" s="49" t="str">
        <f t="shared" si="402"/>
        <v/>
      </c>
      <c r="ET255" s="49" t="str">
        <f t="shared" si="403"/>
        <v/>
      </c>
      <c r="EU255" s="49" t="str">
        <f t="shared" si="404"/>
        <v/>
      </c>
      <c r="EV255" s="49" t="str">
        <f t="shared" si="405"/>
        <v/>
      </c>
      <c r="EW255" s="49" t="str">
        <f t="shared" si="406"/>
        <v/>
      </c>
      <c r="EX255" s="49" t="str">
        <f t="shared" si="407"/>
        <v/>
      </c>
      <c r="EY255" s="49" t="str">
        <f t="shared" si="408"/>
        <v/>
      </c>
      <c r="EZ255" s="49" t="str">
        <f t="shared" si="409"/>
        <v/>
      </c>
      <c r="FB255" s="49"/>
      <c r="FC255" s="49" t="str">
        <f t="shared" si="410"/>
        <v/>
      </c>
      <c r="FD255" s="49" t="str">
        <f t="shared" si="411"/>
        <v/>
      </c>
      <c r="FE255" s="49" t="str">
        <f t="shared" si="412"/>
        <v/>
      </c>
      <c r="FF255" s="49" t="str">
        <f t="shared" si="413"/>
        <v/>
      </c>
      <c r="FG255" s="49" t="str">
        <f t="shared" si="414"/>
        <v/>
      </c>
      <c r="FH255" s="49" t="str">
        <f t="shared" si="415"/>
        <v/>
      </c>
      <c r="FI255" s="49" t="str">
        <f t="shared" si="416"/>
        <v/>
      </c>
      <c r="FJ255" s="49" t="str">
        <f t="shared" si="417"/>
        <v/>
      </c>
      <c r="FL255" s="49"/>
      <c r="FM255" s="49" t="str">
        <f t="shared" si="418"/>
        <v/>
      </c>
      <c r="FN255" s="49" t="str">
        <f t="shared" si="419"/>
        <v/>
      </c>
      <c r="FO255" s="49" t="str">
        <f t="shared" si="420"/>
        <v/>
      </c>
      <c r="FP255" s="49" t="str">
        <f t="shared" si="421"/>
        <v/>
      </c>
      <c r="FQ255" s="49" t="str">
        <f t="shared" si="422"/>
        <v/>
      </c>
      <c r="FR255" s="49" t="str">
        <f t="shared" si="423"/>
        <v/>
      </c>
      <c r="FS255" s="49" t="str">
        <f t="shared" si="424"/>
        <v/>
      </c>
      <c r="FT255" s="49" t="str">
        <f t="shared" si="425"/>
        <v/>
      </c>
      <c r="FV255" s="49"/>
      <c r="FW255" s="49" t="str">
        <f t="shared" si="426"/>
        <v/>
      </c>
      <c r="FX255" s="49" t="str">
        <f t="shared" si="427"/>
        <v/>
      </c>
      <c r="FY255" s="49" t="str">
        <f t="shared" si="428"/>
        <v/>
      </c>
      <c r="FZ255" s="49" t="str">
        <f t="shared" si="429"/>
        <v/>
      </c>
      <c r="GA255" s="49" t="str">
        <f t="shared" si="430"/>
        <v/>
      </c>
      <c r="GB255" s="49" t="str">
        <f t="shared" si="431"/>
        <v/>
      </c>
      <c r="GC255" s="49" t="str">
        <f t="shared" si="432"/>
        <v/>
      </c>
      <c r="GD255" s="49" t="str">
        <f t="shared" si="433"/>
        <v/>
      </c>
      <c r="GF255" s="49"/>
      <c r="GG255" s="49" t="str">
        <f t="shared" si="434"/>
        <v/>
      </c>
      <c r="GH255" s="49" t="str">
        <f t="shared" si="435"/>
        <v/>
      </c>
      <c r="GI255" s="49" t="str">
        <f t="shared" si="436"/>
        <v/>
      </c>
      <c r="GJ255" s="49" t="str">
        <f t="shared" si="437"/>
        <v/>
      </c>
      <c r="GK255" s="49" t="str">
        <f t="shared" si="438"/>
        <v/>
      </c>
      <c r="GL255" s="49" t="str">
        <f t="shared" si="439"/>
        <v/>
      </c>
      <c r="GM255" s="49" t="str">
        <f t="shared" si="440"/>
        <v/>
      </c>
      <c r="GN255" s="49" t="str">
        <f t="shared" si="441"/>
        <v/>
      </c>
      <c r="GP255" s="49"/>
      <c r="GQ255" s="49" t="str">
        <f t="shared" si="442"/>
        <v/>
      </c>
      <c r="GR255" s="49" t="str">
        <f t="shared" si="443"/>
        <v/>
      </c>
      <c r="GS255" s="49" t="str">
        <f t="shared" si="444"/>
        <v/>
      </c>
      <c r="GT255" s="49" t="str">
        <f t="shared" si="445"/>
        <v/>
      </c>
      <c r="GU255" s="49" t="str">
        <f t="shared" si="446"/>
        <v/>
      </c>
      <c r="GV255" s="49" t="str">
        <f t="shared" si="447"/>
        <v/>
      </c>
      <c r="GW255" s="49" t="str">
        <f t="shared" si="448"/>
        <v/>
      </c>
      <c r="GX255" s="49" t="str">
        <f t="shared" si="449"/>
        <v/>
      </c>
    </row>
    <row r="256" spans="17:206" x14ac:dyDescent="0.2">
      <c r="Q256" s="65">
        <v>45</v>
      </c>
      <c r="R256" s="201" t="str">
        <f>Syst_Typ2!DA72</f>
        <v/>
      </c>
      <c r="S256" s="201">
        <f>Syst_Typ2!F72</f>
        <v>0</v>
      </c>
      <c r="T256" s="201" t="str">
        <f>Syst_Typ2!W72</f>
        <v/>
      </c>
      <c r="U256" s="201">
        <f>Syst_Typ2!CT72</f>
        <v>0</v>
      </c>
      <c r="V256" s="201" t="str">
        <f>Syst_Typ2!X72</f>
        <v/>
      </c>
      <c r="W256" s="53" t="str">
        <f>Syst_Typ2!AW72</f>
        <v/>
      </c>
      <c r="X256" s="53">
        <f>Syst_Typ2!BF72</f>
        <v>0</v>
      </c>
      <c r="Y256" s="53">
        <f>Syst_Typ2!AZ72</f>
        <v>0</v>
      </c>
      <c r="AB256" s="49"/>
      <c r="AC256" s="49" t="str">
        <f t="shared" si="306"/>
        <v/>
      </c>
      <c r="AD256" s="49" t="str">
        <f t="shared" si="307"/>
        <v/>
      </c>
      <c r="AE256" s="49" t="str">
        <f t="shared" si="308"/>
        <v/>
      </c>
      <c r="AF256" s="49" t="str">
        <f t="shared" si="309"/>
        <v/>
      </c>
      <c r="AG256" s="49" t="str">
        <f t="shared" si="310"/>
        <v/>
      </c>
      <c r="AH256" s="49" t="str">
        <f t="shared" si="311"/>
        <v/>
      </c>
      <c r="AI256" s="49" t="str">
        <f t="shared" si="312"/>
        <v/>
      </c>
      <c r="AJ256" s="49" t="str">
        <f t="shared" si="313"/>
        <v/>
      </c>
      <c r="AL256" s="49"/>
      <c r="AM256" s="49" t="str">
        <f t="shared" si="314"/>
        <v/>
      </c>
      <c r="AN256" s="49" t="str">
        <f t="shared" si="315"/>
        <v/>
      </c>
      <c r="AO256" s="49" t="str">
        <f t="shared" si="316"/>
        <v/>
      </c>
      <c r="AP256" s="49" t="str">
        <f t="shared" si="317"/>
        <v/>
      </c>
      <c r="AQ256" s="49" t="str">
        <f t="shared" si="318"/>
        <v/>
      </c>
      <c r="AR256" s="49" t="str">
        <f t="shared" si="319"/>
        <v/>
      </c>
      <c r="AS256" s="49" t="str">
        <f t="shared" si="320"/>
        <v/>
      </c>
      <c r="AT256" s="49" t="str">
        <f t="shared" si="321"/>
        <v/>
      </c>
      <c r="AV256" s="49"/>
      <c r="AW256" s="49" t="str">
        <f t="shared" si="322"/>
        <v/>
      </c>
      <c r="AX256" s="49" t="str">
        <f t="shared" si="323"/>
        <v/>
      </c>
      <c r="AY256" s="49" t="str">
        <f t="shared" si="324"/>
        <v/>
      </c>
      <c r="AZ256" s="49" t="str">
        <f t="shared" si="325"/>
        <v/>
      </c>
      <c r="BA256" s="49" t="str">
        <f t="shared" si="326"/>
        <v/>
      </c>
      <c r="BB256" s="49" t="str">
        <f t="shared" si="327"/>
        <v/>
      </c>
      <c r="BC256" s="49" t="str">
        <f t="shared" si="328"/>
        <v/>
      </c>
      <c r="BD256" s="49" t="str">
        <f t="shared" si="329"/>
        <v/>
      </c>
      <c r="BF256" s="49"/>
      <c r="BG256" s="49" t="str">
        <f t="shared" si="330"/>
        <v/>
      </c>
      <c r="BH256" s="49" t="str">
        <f t="shared" si="331"/>
        <v/>
      </c>
      <c r="BI256" s="49" t="str">
        <f t="shared" si="332"/>
        <v/>
      </c>
      <c r="BJ256" s="49" t="str">
        <f t="shared" si="333"/>
        <v/>
      </c>
      <c r="BK256" s="49" t="str">
        <f t="shared" si="334"/>
        <v/>
      </c>
      <c r="BL256" s="49" t="str">
        <f t="shared" si="335"/>
        <v/>
      </c>
      <c r="BM256" s="49" t="str">
        <f t="shared" si="336"/>
        <v/>
      </c>
      <c r="BN256" s="49" t="str">
        <f t="shared" si="337"/>
        <v/>
      </c>
      <c r="BP256" s="49"/>
      <c r="BQ256" s="49" t="str">
        <f t="shared" si="338"/>
        <v/>
      </c>
      <c r="BR256" s="49" t="str">
        <f t="shared" si="339"/>
        <v/>
      </c>
      <c r="BS256" s="49" t="str">
        <f t="shared" si="340"/>
        <v/>
      </c>
      <c r="BT256" s="49" t="str">
        <f t="shared" si="341"/>
        <v/>
      </c>
      <c r="BU256" s="49" t="str">
        <f t="shared" si="342"/>
        <v/>
      </c>
      <c r="BV256" s="49" t="str">
        <f t="shared" si="343"/>
        <v/>
      </c>
      <c r="BW256" s="49" t="str">
        <f t="shared" si="344"/>
        <v/>
      </c>
      <c r="BX256" s="49" t="str">
        <f t="shared" si="345"/>
        <v/>
      </c>
      <c r="BZ256" s="49"/>
      <c r="CA256" s="49" t="str">
        <f t="shared" si="346"/>
        <v/>
      </c>
      <c r="CB256" s="49" t="str">
        <f t="shared" si="347"/>
        <v/>
      </c>
      <c r="CC256" s="49" t="str">
        <f t="shared" si="348"/>
        <v/>
      </c>
      <c r="CD256" s="49" t="str">
        <f t="shared" si="349"/>
        <v/>
      </c>
      <c r="CE256" s="49" t="str">
        <f t="shared" si="350"/>
        <v/>
      </c>
      <c r="CF256" s="49" t="str">
        <f t="shared" si="351"/>
        <v/>
      </c>
      <c r="CG256" s="49" t="str">
        <f t="shared" si="352"/>
        <v/>
      </c>
      <c r="CH256" s="49" t="str">
        <f t="shared" si="353"/>
        <v/>
      </c>
      <c r="CJ256" s="49"/>
      <c r="CK256" s="49" t="str">
        <f t="shared" si="354"/>
        <v/>
      </c>
      <c r="CL256" s="49" t="str">
        <f t="shared" si="355"/>
        <v/>
      </c>
      <c r="CM256" s="49" t="str">
        <f t="shared" si="356"/>
        <v/>
      </c>
      <c r="CN256" s="49" t="str">
        <f t="shared" si="357"/>
        <v/>
      </c>
      <c r="CO256" s="49" t="str">
        <f t="shared" si="358"/>
        <v/>
      </c>
      <c r="CP256" s="49" t="str">
        <f t="shared" si="359"/>
        <v/>
      </c>
      <c r="CQ256" s="49" t="str">
        <f t="shared" si="360"/>
        <v/>
      </c>
      <c r="CR256" s="49" t="str">
        <f t="shared" si="361"/>
        <v/>
      </c>
      <c r="CT256" s="49"/>
      <c r="CU256" s="49" t="str">
        <f t="shared" si="362"/>
        <v/>
      </c>
      <c r="CV256" s="49" t="str">
        <f t="shared" si="363"/>
        <v/>
      </c>
      <c r="CW256" s="49" t="str">
        <f t="shared" si="364"/>
        <v/>
      </c>
      <c r="CX256" s="49" t="str">
        <f t="shared" si="365"/>
        <v/>
      </c>
      <c r="CY256" s="49" t="str">
        <f t="shared" si="366"/>
        <v/>
      </c>
      <c r="CZ256" s="49" t="str">
        <f t="shared" si="367"/>
        <v/>
      </c>
      <c r="DA256" s="49" t="str">
        <f t="shared" si="368"/>
        <v/>
      </c>
      <c r="DB256" s="49" t="str">
        <f t="shared" si="369"/>
        <v/>
      </c>
      <c r="DD256" s="49"/>
      <c r="DE256" s="49" t="str">
        <f t="shared" si="370"/>
        <v/>
      </c>
      <c r="DF256" s="49" t="str">
        <f t="shared" si="371"/>
        <v/>
      </c>
      <c r="DG256" s="49" t="str">
        <f t="shared" si="372"/>
        <v/>
      </c>
      <c r="DH256" s="49" t="str">
        <f t="shared" si="373"/>
        <v/>
      </c>
      <c r="DI256" s="49" t="str">
        <f t="shared" si="374"/>
        <v/>
      </c>
      <c r="DJ256" s="49" t="str">
        <f t="shared" si="375"/>
        <v/>
      </c>
      <c r="DK256" s="49" t="str">
        <f t="shared" si="376"/>
        <v/>
      </c>
      <c r="DL256" s="49" t="str">
        <f t="shared" si="377"/>
        <v/>
      </c>
      <c r="DN256" s="49"/>
      <c r="DO256" s="49" t="str">
        <f t="shared" si="378"/>
        <v/>
      </c>
      <c r="DP256" s="49" t="str">
        <f t="shared" si="379"/>
        <v/>
      </c>
      <c r="DQ256" s="49" t="str">
        <f t="shared" si="380"/>
        <v/>
      </c>
      <c r="DR256" s="49" t="str">
        <f t="shared" si="381"/>
        <v/>
      </c>
      <c r="DS256" s="49" t="str">
        <f t="shared" si="382"/>
        <v/>
      </c>
      <c r="DT256" s="49" t="str">
        <f t="shared" si="383"/>
        <v/>
      </c>
      <c r="DU256" s="49" t="str">
        <f t="shared" si="384"/>
        <v/>
      </c>
      <c r="DV256" s="49" t="str">
        <f t="shared" si="385"/>
        <v/>
      </c>
      <c r="DX256" s="49"/>
      <c r="DY256" s="49" t="str">
        <f t="shared" si="386"/>
        <v/>
      </c>
      <c r="DZ256" s="49" t="str">
        <f t="shared" si="387"/>
        <v/>
      </c>
      <c r="EA256" s="49" t="str">
        <f t="shared" si="388"/>
        <v/>
      </c>
      <c r="EB256" s="49" t="str">
        <f t="shared" si="389"/>
        <v/>
      </c>
      <c r="EC256" s="49" t="str">
        <f t="shared" si="390"/>
        <v/>
      </c>
      <c r="ED256" s="49" t="str">
        <f t="shared" si="391"/>
        <v/>
      </c>
      <c r="EE256" s="49" t="str">
        <f t="shared" si="392"/>
        <v/>
      </c>
      <c r="EF256" s="49" t="str">
        <f t="shared" si="393"/>
        <v/>
      </c>
      <c r="EH256" s="49"/>
      <c r="EI256" s="49" t="str">
        <f t="shared" si="394"/>
        <v/>
      </c>
      <c r="EJ256" s="49" t="str">
        <f t="shared" si="395"/>
        <v/>
      </c>
      <c r="EK256" s="49" t="str">
        <f t="shared" si="396"/>
        <v/>
      </c>
      <c r="EL256" s="49" t="str">
        <f t="shared" si="397"/>
        <v/>
      </c>
      <c r="EM256" s="49" t="str">
        <f t="shared" si="398"/>
        <v/>
      </c>
      <c r="EN256" s="49" t="str">
        <f t="shared" si="399"/>
        <v/>
      </c>
      <c r="EO256" s="49" t="str">
        <f t="shared" si="400"/>
        <v/>
      </c>
      <c r="EP256" s="49" t="str">
        <f t="shared" si="401"/>
        <v/>
      </c>
      <c r="ER256" s="49"/>
      <c r="ES256" s="49" t="str">
        <f t="shared" si="402"/>
        <v/>
      </c>
      <c r="ET256" s="49" t="str">
        <f t="shared" si="403"/>
        <v/>
      </c>
      <c r="EU256" s="49" t="str">
        <f t="shared" si="404"/>
        <v/>
      </c>
      <c r="EV256" s="49" t="str">
        <f t="shared" si="405"/>
        <v/>
      </c>
      <c r="EW256" s="49" t="str">
        <f t="shared" si="406"/>
        <v/>
      </c>
      <c r="EX256" s="49" t="str">
        <f t="shared" si="407"/>
        <v/>
      </c>
      <c r="EY256" s="49" t="str">
        <f t="shared" si="408"/>
        <v/>
      </c>
      <c r="EZ256" s="49" t="str">
        <f t="shared" si="409"/>
        <v/>
      </c>
      <c r="FB256" s="49"/>
      <c r="FC256" s="49" t="str">
        <f t="shared" si="410"/>
        <v/>
      </c>
      <c r="FD256" s="49" t="str">
        <f t="shared" si="411"/>
        <v/>
      </c>
      <c r="FE256" s="49" t="str">
        <f t="shared" si="412"/>
        <v/>
      </c>
      <c r="FF256" s="49" t="str">
        <f t="shared" si="413"/>
        <v/>
      </c>
      <c r="FG256" s="49" t="str">
        <f t="shared" si="414"/>
        <v/>
      </c>
      <c r="FH256" s="49" t="str">
        <f t="shared" si="415"/>
        <v/>
      </c>
      <c r="FI256" s="49" t="str">
        <f t="shared" si="416"/>
        <v/>
      </c>
      <c r="FJ256" s="49" t="str">
        <f t="shared" si="417"/>
        <v/>
      </c>
      <c r="FL256" s="49"/>
      <c r="FM256" s="49" t="str">
        <f t="shared" si="418"/>
        <v/>
      </c>
      <c r="FN256" s="49" t="str">
        <f t="shared" si="419"/>
        <v/>
      </c>
      <c r="FO256" s="49" t="str">
        <f t="shared" si="420"/>
        <v/>
      </c>
      <c r="FP256" s="49" t="str">
        <f t="shared" si="421"/>
        <v/>
      </c>
      <c r="FQ256" s="49" t="str">
        <f t="shared" si="422"/>
        <v/>
      </c>
      <c r="FR256" s="49" t="str">
        <f t="shared" si="423"/>
        <v/>
      </c>
      <c r="FS256" s="49" t="str">
        <f t="shared" si="424"/>
        <v/>
      </c>
      <c r="FT256" s="49" t="str">
        <f t="shared" si="425"/>
        <v/>
      </c>
      <c r="FV256" s="49"/>
      <c r="FW256" s="49" t="str">
        <f t="shared" si="426"/>
        <v/>
      </c>
      <c r="FX256" s="49" t="str">
        <f t="shared" si="427"/>
        <v/>
      </c>
      <c r="FY256" s="49" t="str">
        <f t="shared" si="428"/>
        <v/>
      </c>
      <c r="FZ256" s="49" t="str">
        <f t="shared" si="429"/>
        <v/>
      </c>
      <c r="GA256" s="49" t="str">
        <f t="shared" si="430"/>
        <v/>
      </c>
      <c r="GB256" s="49" t="str">
        <f t="shared" si="431"/>
        <v/>
      </c>
      <c r="GC256" s="49" t="str">
        <f t="shared" si="432"/>
        <v/>
      </c>
      <c r="GD256" s="49" t="str">
        <f t="shared" si="433"/>
        <v/>
      </c>
      <c r="GF256" s="49"/>
      <c r="GG256" s="49" t="str">
        <f t="shared" si="434"/>
        <v/>
      </c>
      <c r="GH256" s="49" t="str">
        <f t="shared" si="435"/>
        <v/>
      </c>
      <c r="GI256" s="49" t="str">
        <f t="shared" si="436"/>
        <v/>
      </c>
      <c r="GJ256" s="49" t="str">
        <f t="shared" si="437"/>
        <v/>
      </c>
      <c r="GK256" s="49" t="str">
        <f t="shared" si="438"/>
        <v/>
      </c>
      <c r="GL256" s="49" t="str">
        <f t="shared" si="439"/>
        <v/>
      </c>
      <c r="GM256" s="49" t="str">
        <f t="shared" si="440"/>
        <v/>
      </c>
      <c r="GN256" s="49" t="str">
        <f t="shared" si="441"/>
        <v/>
      </c>
      <c r="GP256" s="49"/>
      <c r="GQ256" s="49" t="str">
        <f t="shared" si="442"/>
        <v/>
      </c>
      <c r="GR256" s="49" t="str">
        <f t="shared" si="443"/>
        <v/>
      </c>
      <c r="GS256" s="49" t="str">
        <f t="shared" si="444"/>
        <v/>
      </c>
      <c r="GT256" s="49" t="str">
        <f t="shared" si="445"/>
        <v/>
      </c>
      <c r="GU256" s="49" t="str">
        <f t="shared" si="446"/>
        <v/>
      </c>
      <c r="GV256" s="49" t="str">
        <f t="shared" si="447"/>
        <v/>
      </c>
      <c r="GW256" s="49" t="str">
        <f t="shared" si="448"/>
        <v/>
      </c>
      <c r="GX256" s="49" t="str">
        <f t="shared" si="449"/>
        <v/>
      </c>
    </row>
    <row r="257" spans="17:206" x14ac:dyDescent="0.2">
      <c r="Q257" s="65">
        <v>46</v>
      </c>
      <c r="R257" s="201" t="str">
        <f>Syst_Typ2!DA73</f>
        <v/>
      </c>
      <c r="S257" s="201">
        <f>Syst_Typ2!F73</f>
        <v>0</v>
      </c>
      <c r="T257" s="201" t="str">
        <f>Syst_Typ2!W73</f>
        <v/>
      </c>
      <c r="U257" s="201">
        <f>Syst_Typ2!CT73</f>
        <v>0</v>
      </c>
      <c r="V257" s="201" t="str">
        <f>Syst_Typ2!X73</f>
        <v/>
      </c>
      <c r="W257" s="53" t="str">
        <f>Syst_Typ2!AW73</f>
        <v/>
      </c>
      <c r="X257" s="53">
        <f>Syst_Typ2!BF73</f>
        <v>0</v>
      </c>
      <c r="Y257" s="53">
        <f>Syst_Typ2!AZ73</f>
        <v>0</v>
      </c>
      <c r="AB257" s="49"/>
      <c r="AC257" s="49" t="str">
        <f t="shared" si="306"/>
        <v/>
      </c>
      <c r="AD257" s="49" t="str">
        <f t="shared" si="307"/>
        <v/>
      </c>
      <c r="AE257" s="49" t="str">
        <f t="shared" si="308"/>
        <v/>
      </c>
      <c r="AF257" s="49" t="str">
        <f t="shared" si="309"/>
        <v/>
      </c>
      <c r="AG257" s="49" t="str">
        <f t="shared" si="310"/>
        <v/>
      </c>
      <c r="AH257" s="49" t="str">
        <f t="shared" si="311"/>
        <v/>
      </c>
      <c r="AI257" s="49" t="str">
        <f t="shared" si="312"/>
        <v/>
      </c>
      <c r="AJ257" s="49" t="str">
        <f t="shared" si="313"/>
        <v/>
      </c>
      <c r="AL257" s="49"/>
      <c r="AM257" s="49" t="str">
        <f t="shared" si="314"/>
        <v/>
      </c>
      <c r="AN257" s="49" t="str">
        <f t="shared" si="315"/>
        <v/>
      </c>
      <c r="AO257" s="49" t="str">
        <f t="shared" si="316"/>
        <v/>
      </c>
      <c r="AP257" s="49" t="str">
        <f t="shared" si="317"/>
        <v/>
      </c>
      <c r="AQ257" s="49" t="str">
        <f t="shared" si="318"/>
        <v/>
      </c>
      <c r="AR257" s="49" t="str">
        <f t="shared" si="319"/>
        <v/>
      </c>
      <c r="AS257" s="49" t="str">
        <f t="shared" si="320"/>
        <v/>
      </c>
      <c r="AT257" s="49" t="str">
        <f t="shared" si="321"/>
        <v/>
      </c>
      <c r="AV257" s="49"/>
      <c r="AW257" s="49" t="str">
        <f t="shared" si="322"/>
        <v/>
      </c>
      <c r="AX257" s="49" t="str">
        <f t="shared" si="323"/>
        <v/>
      </c>
      <c r="AY257" s="49" t="str">
        <f t="shared" si="324"/>
        <v/>
      </c>
      <c r="AZ257" s="49" t="str">
        <f t="shared" si="325"/>
        <v/>
      </c>
      <c r="BA257" s="49" t="str">
        <f t="shared" si="326"/>
        <v/>
      </c>
      <c r="BB257" s="49" t="str">
        <f t="shared" si="327"/>
        <v/>
      </c>
      <c r="BC257" s="49" t="str">
        <f t="shared" si="328"/>
        <v/>
      </c>
      <c r="BD257" s="49" t="str">
        <f t="shared" si="329"/>
        <v/>
      </c>
      <c r="BF257" s="49"/>
      <c r="BG257" s="49" t="str">
        <f t="shared" si="330"/>
        <v/>
      </c>
      <c r="BH257" s="49" t="str">
        <f t="shared" si="331"/>
        <v/>
      </c>
      <c r="BI257" s="49" t="str">
        <f t="shared" si="332"/>
        <v/>
      </c>
      <c r="BJ257" s="49" t="str">
        <f t="shared" si="333"/>
        <v/>
      </c>
      <c r="BK257" s="49" t="str">
        <f t="shared" si="334"/>
        <v/>
      </c>
      <c r="BL257" s="49" t="str">
        <f t="shared" si="335"/>
        <v/>
      </c>
      <c r="BM257" s="49" t="str">
        <f t="shared" si="336"/>
        <v/>
      </c>
      <c r="BN257" s="49" t="str">
        <f t="shared" si="337"/>
        <v/>
      </c>
      <c r="BP257" s="49"/>
      <c r="BQ257" s="49" t="str">
        <f t="shared" si="338"/>
        <v/>
      </c>
      <c r="BR257" s="49" t="str">
        <f t="shared" si="339"/>
        <v/>
      </c>
      <c r="BS257" s="49" t="str">
        <f t="shared" si="340"/>
        <v/>
      </c>
      <c r="BT257" s="49" t="str">
        <f t="shared" si="341"/>
        <v/>
      </c>
      <c r="BU257" s="49" t="str">
        <f t="shared" si="342"/>
        <v/>
      </c>
      <c r="BV257" s="49" t="str">
        <f t="shared" si="343"/>
        <v/>
      </c>
      <c r="BW257" s="49" t="str">
        <f t="shared" si="344"/>
        <v/>
      </c>
      <c r="BX257" s="49" t="str">
        <f t="shared" si="345"/>
        <v/>
      </c>
      <c r="BZ257" s="49"/>
      <c r="CA257" s="49" t="str">
        <f t="shared" si="346"/>
        <v/>
      </c>
      <c r="CB257" s="49" t="str">
        <f t="shared" si="347"/>
        <v/>
      </c>
      <c r="CC257" s="49" t="str">
        <f t="shared" si="348"/>
        <v/>
      </c>
      <c r="CD257" s="49" t="str">
        <f t="shared" si="349"/>
        <v/>
      </c>
      <c r="CE257" s="49" t="str">
        <f t="shared" si="350"/>
        <v/>
      </c>
      <c r="CF257" s="49" t="str">
        <f t="shared" si="351"/>
        <v/>
      </c>
      <c r="CG257" s="49" t="str">
        <f t="shared" si="352"/>
        <v/>
      </c>
      <c r="CH257" s="49" t="str">
        <f t="shared" si="353"/>
        <v/>
      </c>
      <c r="CJ257" s="49"/>
      <c r="CK257" s="49" t="str">
        <f t="shared" si="354"/>
        <v/>
      </c>
      <c r="CL257" s="49" t="str">
        <f t="shared" si="355"/>
        <v/>
      </c>
      <c r="CM257" s="49" t="str">
        <f t="shared" si="356"/>
        <v/>
      </c>
      <c r="CN257" s="49" t="str">
        <f t="shared" si="357"/>
        <v/>
      </c>
      <c r="CO257" s="49" t="str">
        <f t="shared" si="358"/>
        <v/>
      </c>
      <c r="CP257" s="49" t="str">
        <f t="shared" si="359"/>
        <v/>
      </c>
      <c r="CQ257" s="49" t="str">
        <f t="shared" si="360"/>
        <v/>
      </c>
      <c r="CR257" s="49" t="str">
        <f t="shared" si="361"/>
        <v/>
      </c>
      <c r="CT257" s="49"/>
      <c r="CU257" s="49" t="str">
        <f t="shared" si="362"/>
        <v/>
      </c>
      <c r="CV257" s="49" t="str">
        <f t="shared" si="363"/>
        <v/>
      </c>
      <c r="CW257" s="49" t="str">
        <f t="shared" si="364"/>
        <v/>
      </c>
      <c r="CX257" s="49" t="str">
        <f t="shared" si="365"/>
        <v/>
      </c>
      <c r="CY257" s="49" t="str">
        <f t="shared" si="366"/>
        <v/>
      </c>
      <c r="CZ257" s="49" t="str">
        <f t="shared" si="367"/>
        <v/>
      </c>
      <c r="DA257" s="49" t="str">
        <f t="shared" si="368"/>
        <v/>
      </c>
      <c r="DB257" s="49" t="str">
        <f t="shared" si="369"/>
        <v/>
      </c>
      <c r="DD257" s="49"/>
      <c r="DE257" s="49" t="str">
        <f t="shared" si="370"/>
        <v/>
      </c>
      <c r="DF257" s="49" t="str">
        <f t="shared" si="371"/>
        <v/>
      </c>
      <c r="DG257" s="49" t="str">
        <f t="shared" si="372"/>
        <v/>
      </c>
      <c r="DH257" s="49" t="str">
        <f t="shared" si="373"/>
        <v/>
      </c>
      <c r="DI257" s="49" t="str">
        <f t="shared" si="374"/>
        <v/>
      </c>
      <c r="DJ257" s="49" t="str">
        <f t="shared" si="375"/>
        <v/>
      </c>
      <c r="DK257" s="49" t="str">
        <f t="shared" si="376"/>
        <v/>
      </c>
      <c r="DL257" s="49" t="str">
        <f t="shared" si="377"/>
        <v/>
      </c>
      <c r="DN257" s="49"/>
      <c r="DO257" s="49" t="str">
        <f t="shared" si="378"/>
        <v/>
      </c>
      <c r="DP257" s="49" t="str">
        <f t="shared" si="379"/>
        <v/>
      </c>
      <c r="DQ257" s="49" t="str">
        <f t="shared" si="380"/>
        <v/>
      </c>
      <c r="DR257" s="49" t="str">
        <f t="shared" si="381"/>
        <v/>
      </c>
      <c r="DS257" s="49" t="str">
        <f t="shared" si="382"/>
        <v/>
      </c>
      <c r="DT257" s="49" t="str">
        <f t="shared" si="383"/>
        <v/>
      </c>
      <c r="DU257" s="49" t="str">
        <f t="shared" si="384"/>
        <v/>
      </c>
      <c r="DV257" s="49" t="str">
        <f t="shared" si="385"/>
        <v/>
      </c>
      <c r="DX257" s="49"/>
      <c r="DY257" s="49" t="str">
        <f t="shared" si="386"/>
        <v/>
      </c>
      <c r="DZ257" s="49" t="str">
        <f t="shared" si="387"/>
        <v/>
      </c>
      <c r="EA257" s="49" t="str">
        <f t="shared" si="388"/>
        <v/>
      </c>
      <c r="EB257" s="49" t="str">
        <f t="shared" si="389"/>
        <v/>
      </c>
      <c r="EC257" s="49" t="str">
        <f t="shared" si="390"/>
        <v/>
      </c>
      <c r="ED257" s="49" t="str">
        <f t="shared" si="391"/>
        <v/>
      </c>
      <c r="EE257" s="49" t="str">
        <f t="shared" si="392"/>
        <v/>
      </c>
      <c r="EF257" s="49" t="str">
        <f t="shared" si="393"/>
        <v/>
      </c>
      <c r="EH257" s="49"/>
      <c r="EI257" s="49" t="str">
        <f t="shared" si="394"/>
        <v/>
      </c>
      <c r="EJ257" s="49" t="str">
        <f t="shared" si="395"/>
        <v/>
      </c>
      <c r="EK257" s="49" t="str">
        <f t="shared" si="396"/>
        <v/>
      </c>
      <c r="EL257" s="49" t="str">
        <f t="shared" si="397"/>
        <v/>
      </c>
      <c r="EM257" s="49" t="str">
        <f t="shared" si="398"/>
        <v/>
      </c>
      <c r="EN257" s="49" t="str">
        <f t="shared" si="399"/>
        <v/>
      </c>
      <c r="EO257" s="49" t="str">
        <f t="shared" si="400"/>
        <v/>
      </c>
      <c r="EP257" s="49" t="str">
        <f t="shared" si="401"/>
        <v/>
      </c>
      <c r="ER257" s="49"/>
      <c r="ES257" s="49" t="str">
        <f t="shared" si="402"/>
        <v/>
      </c>
      <c r="ET257" s="49" t="str">
        <f t="shared" si="403"/>
        <v/>
      </c>
      <c r="EU257" s="49" t="str">
        <f t="shared" si="404"/>
        <v/>
      </c>
      <c r="EV257" s="49" t="str">
        <f t="shared" si="405"/>
        <v/>
      </c>
      <c r="EW257" s="49" t="str">
        <f t="shared" si="406"/>
        <v/>
      </c>
      <c r="EX257" s="49" t="str">
        <f t="shared" si="407"/>
        <v/>
      </c>
      <c r="EY257" s="49" t="str">
        <f t="shared" si="408"/>
        <v/>
      </c>
      <c r="EZ257" s="49" t="str">
        <f t="shared" si="409"/>
        <v/>
      </c>
      <c r="FB257" s="49"/>
      <c r="FC257" s="49" t="str">
        <f t="shared" si="410"/>
        <v/>
      </c>
      <c r="FD257" s="49" t="str">
        <f t="shared" si="411"/>
        <v/>
      </c>
      <c r="FE257" s="49" t="str">
        <f t="shared" si="412"/>
        <v/>
      </c>
      <c r="FF257" s="49" t="str">
        <f t="shared" si="413"/>
        <v/>
      </c>
      <c r="FG257" s="49" t="str">
        <f t="shared" si="414"/>
        <v/>
      </c>
      <c r="FH257" s="49" t="str">
        <f t="shared" si="415"/>
        <v/>
      </c>
      <c r="FI257" s="49" t="str">
        <f t="shared" si="416"/>
        <v/>
      </c>
      <c r="FJ257" s="49" t="str">
        <f t="shared" si="417"/>
        <v/>
      </c>
      <c r="FL257" s="49"/>
      <c r="FM257" s="49" t="str">
        <f t="shared" si="418"/>
        <v/>
      </c>
      <c r="FN257" s="49" t="str">
        <f t="shared" si="419"/>
        <v/>
      </c>
      <c r="FO257" s="49" t="str">
        <f t="shared" si="420"/>
        <v/>
      </c>
      <c r="FP257" s="49" t="str">
        <f t="shared" si="421"/>
        <v/>
      </c>
      <c r="FQ257" s="49" t="str">
        <f t="shared" si="422"/>
        <v/>
      </c>
      <c r="FR257" s="49" t="str">
        <f t="shared" si="423"/>
        <v/>
      </c>
      <c r="FS257" s="49" t="str">
        <f t="shared" si="424"/>
        <v/>
      </c>
      <c r="FT257" s="49" t="str">
        <f t="shared" si="425"/>
        <v/>
      </c>
      <c r="FV257" s="49"/>
      <c r="FW257" s="49" t="str">
        <f t="shared" si="426"/>
        <v/>
      </c>
      <c r="FX257" s="49" t="str">
        <f t="shared" si="427"/>
        <v/>
      </c>
      <c r="FY257" s="49" t="str">
        <f t="shared" si="428"/>
        <v/>
      </c>
      <c r="FZ257" s="49" t="str">
        <f t="shared" si="429"/>
        <v/>
      </c>
      <c r="GA257" s="49" t="str">
        <f t="shared" si="430"/>
        <v/>
      </c>
      <c r="GB257" s="49" t="str">
        <f t="shared" si="431"/>
        <v/>
      </c>
      <c r="GC257" s="49" t="str">
        <f t="shared" si="432"/>
        <v/>
      </c>
      <c r="GD257" s="49" t="str">
        <f t="shared" si="433"/>
        <v/>
      </c>
      <c r="GF257" s="49"/>
      <c r="GG257" s="49" t="str">
        <f t="shared" si="434"/>
        <v/>
      </c>
      <c r="GH257" s="49" t="str">
        <f t="shared" si="435"/>
        <v/>
      </c>
      <c r="GI257" s="49" t="str">
        <f t="shared" si="436"/>
        <v/>
      </c>
      <c r="GJ257" s="49" t="str">
        <f t="shared" si="437"/>
        <v/>
      </c>
      <c r="GK257" s="49" t="str">
        <f t="shared" si="438"/>
        <v/>
      </c>
      <c r="GL257" s="49" t="str">
        <f t="shared" si="439"/>
        <v/>
      </c>
      <c r="GM257" s="49" t="str">
        <f t="shared" si="440"/>
        <v/>
      </c>
      <c r="GN257" s="49" t="str">
        <f t="shared" si="441"/>
        <v/>
      </c>
      <c r="GP257" s="49"/>
      <c r="GQ257" s="49" t="str">
        <f t="shared" si="442"/>
        <v/>
      </c>
      <c r="GR257" s="49" t="str">
        <f t="shared" si="443"/>
        <v/>
      </c>
      <c r="GS257" s="49" t="str">
        <f t="shared" si="444"/>
        <v/>
      </c>
      <c r="GT257" s="49" t="str">
        <f t="shared" si="445"/>
        <v/>
      </c>
      <c r="GU257" s="49" t="str">
        <f t="shared" si="446"/>
        <v/>
      </c>
      <c r="GV257" s="49" t="str">
        <f t="shared" si="447"/>
        <v/>
      </c>
      <c r="GW257" s="49" t="str">
        <f t="shared" si="448"/>
        <v/>
      </c>
      <c r="GX257" s="49" t="str">
        <f t="shared" si="449"/>
        <v/>
      </c>
    </row>
    <row r="258" spans="17:206" x14ac:dyDescent="0.2">
      <c r="Q258" s="65">
        <v>47</v>
      </c>
      <c r="R258" s="201" t="str">
        <f>Syst_Typ2!DA74</f>
        <v/>
      </c>
      <c r="S258" s="201">
        <f>Syst_Typ2!F74</f>
        <v>0</v>
      </c>
      <c r="T258" s="201" t="str">
        <f>Syst_Typ2!W74</f>
        <v/>
      </c>
      <c r="U258" s="201">
        <f>Syst_Typ2!CT74</f>
        <v>0</v>
      </c>
      <c r="V258" s="201" t="str">
        <f>Syst_Typ2!X74</f>
        <v/>
      </c>
      <c r="W258" s="53" t="str">
        <f>Syst_Typ2!AW74</f>
        <v/>
      </c>
      <c r="X258" s="53">
        <f>Syst_Typ2!BF74</f>
        <v>0</v>
      </c>
      <c r="Y258" s="53">
        <f>Syst_Typ2!AZ74</f>
        <v>0</v>
      </c>
      <c r="AB258" s="49"/>
      <c r="AC258" s="49" t="str">
        <f t="shared" si="306"/>
        <v/>
      </c>
      <c r="AD258" s="49" t="str">
        <f t="shared" si="307"/>
        <v/>
      </c>
      <c r="AE258" s="49" t="str">
        <f t="shared" si="308"/>
        <v/>
      </c>
      <c r="AF258" s="49" t="str">
        <f t="shared" si="309"/>
        <v/>
      </c>
      <c r="AG258" s="49" t="str">
        <f t="shared" si="310"/>
        <v/>
      </c>
      <c r="AH258" s="49" t="str">
        <f t="shared" si="311"/>
        <v/>
      </c>
      <c r="AI258" s="49" t="str">
        <f t="shared" si="312"/>
        <v/>
      </c>
      <c r="AJ258" s="49" t="str">
        <f t="shared" si="313"/>
        <v/>
      </c>
      <c r="AL258" s="49"/>
      <c r="AM258" s="49" t="str">
        <f t="shared" si="314"/>
        <v/>
      </c>
      <c r="AN258" s="49" t="str">
        <f t="shared" si="315"/>
        <v/>
      </c>
      <c r="AO258" s="49" t="str">
        <f t="shared" si="316"/>
        <v/>
      </c>
      <c r="AP258" s="49" t="str">
        <f t="shared" si="317"/>
        <v/>
      </c>
      <c r="AQ258" s="49" t="str">
        <f t="shared" si="318"/>
        <v/>
      </c>
      <c r="AR258" s="49" t="str">
        <f t="shared" si="319"/>
        <v/>
      </c>
      <c r="AS258" s="49" t="str">
        <f t="shared" si="320"/>
        <v/>
      </c>
      <c r="AT258" s="49" t="str">
        <f t="shared" si="321"/>
        <v/>
      </c>
      <c r="AV258" s="49"/>
      <c r="AW258" s="49" t="str">
        <f t="shared" si="322"/>
        <v/>
      </c>
      <c r="AX258" s="49" t="str">
        <f t="shared" si="323"/>
        <v/>
      </c>
      <c r="AY258" s="49" t="str">
        <f t="shared" si="324"/>
        <v/>
      </c>
      <c r="AZ258" s="49" t="str">
        <f t="shared" si="325"/>
        <v/>
      </c>
      <c r="BA258" s="49" t="str">
        <f t="shared" si="326"/>
        <v/>
      </c>
      <c r="BB258" s="49" t="str">
        <f t="shared" si="327"/>
        <v/>
      </c>
      <c r="BC258" s="49" t="str">
        <f t="shared" si="328"/>
        <v/>
      </c>
      <c r="BD258" s="49" t="str">
        <f t="shared" si="329"/>
        <v/>
      </c>
      <c r="BF258" s="49"/>
      <c r="BG258" s="49" t="str">
        <f t="shared" si="330"/>
        <v/>
      </c>
      <c r="BH258" s="49" t="str">
        <f t="shared" si="331"/>
        <v/>
      </c>
      <c r="BI258" s="49" t="str">
        <f t="shared" si="332"/>
        <v/>
      </c>
      <c r="BJ258" s="49" t="str">
        <f t="shared" si="333"/>
        <v/>
      </c>
      <c r="BK258" s="49" t="str">
        <f t="shared" si="334"/>
        <v/>
      </c>
      <c r="BL258" s="49" t="str">
        <f t="shared" si="335"/>
        <v/>
      </c>
      <c r="BM258" s="49" t="str">
        <f t="shared" si="336"/>
        <v/>
      </c>
      <c r="BN258" s="49" t="str">
        <f t="shared" si="337"/>
        <v/>
      </c>
      <c r="BP258" s="49"/>
      <c r="BQ258" s="49" t="str">
        <f t="shared" si="338"/>
        <v/>
      </c>
      <c r="BR258" s="49" t="str">
        <f t="shared" si="339"/>
        <v/>
      </c>
      <c r="BS258" s="49" t="str">
        <f t="shared" si="340"/>
        <v/>
      </c>
      <c r="BT258" s="49" t="str">
        <f t="shared" si="341"/>
        <v/>
      </c>
      <c r="BU258" s="49" t="str">
        <f t="shared" si="342"/>
        <v/>
      </c>
      <c r="BV258" s="49" t="str">
        <f t="shared" si="343"/>
        <v/>
      </c>
      <c r="BW258" s="49" t="str">
        <f t="shared" si="344"/>
        <v/>
      </c>
      <c r="BX258" s="49" t="str">
        <f t="shared" si="345"/>
        <v/>
      </c>
      <c r="BZ258" s="49"/>
      <c r="CA258" s="49" t="str">
        <f t="shared" si="346"/>
        <v/>
      </c>
      <c r="CB258" s="49" t="str">
        <f t="shared" si="347"/>
        <v/>
      </c>
      <c r="CC258" s="49" t="str">
        <f t="shared" si="348"/>
        <v/>
      </c>
      <c r="CD258" s="49" t="str">
        <f t="shared" si="349"/>
        <v/>
      </c>
      <c r="CE258" s="49" t="str">
        <f t="shared" si="350"/>
        <v/>
      </c>
      <c r="CF258" s="49" t="str">
        <f t="shared" si="351"/>
        <v/>
      </c>
      <c r="CG258" s="49" t="str">
        <f t="shared" si="352"/>
        <v/>
      </c>
      <c r="CH258" s="49" t="str">
        <f t="shared" si="353"/>
        <v/>
      </c>
      <c r="CJ258" s="49"/>
      <c r="CK258" s="49" t="str">
        <f t="shared" si="354"/>
        <v/>
      </c>
      <c r="CL258" s="49" t="str">
        <f t="shared" si="355"/>
        <v/>
      </c>
      <c r="CM258" s="49" t="str">
        <f t="shared" si="356"/>
        <v/>
      </c>
      <c r="CN258" s="49" t="str">
        <f t="shared" si="357"/>
        <v/>
      </c>
      <c r="CO258" s="49" t="str">
        <f t="shared" si="358"/>
        <v/>
      </c>
      <c r="CP258" s="49" t="str">
        <f t="shared" si="359"/>
        <v/>
      </c>
      <c r="CQ258" s="49" t="str">
        <f t="shared" si="360"/>
        <v/>
      </c>
      <c r="CR258" s="49" t="str">
        <f t="shared" si="361"/>
        <v/>
      </c>
      <c r="CT258" s="49"/>
      <c r="CU258" s="49" t="str">
        <f t="shared" si="362"/>
        <v/>
      </c>
      <c r="CV258" s="49" t="str">
        <f t="shared" si="363"/>
        <v/>
      </c>
      <c r="CW258" s="49" t="str">
        <f t="shared" si="364"/>
        <v/>
      </c>
      <c r="CX258" s="49" t="str">
        <f t="shared" si="365"/>
        <v/>
      </c>
      <c r="CY258" s="49" t="str">
        <f t="shared" si="366"/>
        <v/>
      </c>
      <c r="CZ258" s="49" t="str">
        <f t="shared" si="367"/>
        <v/>
      </c>
      <c r="DA258" s="49" t="str">
        <f t="shared" si="368"/>
        <v/>
      </c>
      <c r="DB258" s="49" t="str">
        <f t="shared" si="369"/>
        <v/>
      </c>
      <c r="DD258" s="49"/>
      <c r="DE258" s="49" t="str">
        <f t="shared" si="370"/>
        <v/>
      </c>
      <c r="DF258" s="49" t="str">
        <f t="shared" si="371"/>
        <v/>
      </c>
      <c r="DG258" s="49" t="str">
        <f t="shared" si="372"/>
        <v/>
      </c>
      <c r="DH258" s="49" t="str">
        <f t="shared" si="373"/>
        <v/>
      </c>
      <c r="DI258" s="49" t="str">
        <f t="shared" si="374"/>
        <v/>
      </c>
      <c r="DJ258" s="49" t="str">
        <f t="shared" si="375"/>
        <v/>
      </c>
      <c r="DK258" s="49" t="str">
        <f t="shared" si="376"/>
        <v/>
      </c>
      <c r="DL258" s="49" t="str">
        <f t="shared" si="377"/>
        <v/>
      </c>
      <c r="DN258" s="49"/>
      <c r="DO258" s="49" t="str">
        <f t="shared" si="378"/>
        <v/>
      </c>
      <c r="DP258" s="49" t="str">
        <f t="shared" si="379"/>
        <v/>
      </c>
      <c r="DQ258" s="49" t="str">
        <f t="shared" si="380"/>
        <v/>
      </c>
      <c r="DR258" s="49" t="str">
        <f t="shared" si="381"/>
        <v/>
      </c>
      <c r="DS258" s="49" t="str">
        <f t="shared" si="382"/>
        <v/>
      </c>
      <c r="DT258" s="49" t="str">
        <f t="shared" si="383"/>
        <v/>
      </c>
      <c r="DU258" s="49" t="str">
        <f t="shared" si="384"/>
        <v/>
      </c>
      <c r="DV258" s="49" t="str">
        <f t="shared" si="385"/>
        <v/>
      </c>
      <c r="DX258" s="49"/>
      <c r="DY258" s="49" t="str">
        <f t="shared" si="386"/>
        <v/>
      </c>
      <c r="DZ258" s="49" t="str">
        <f t="shared" si="387"/>
        <v/>
      </c>
      <c r="EA258" s="49" t="str">
        <f t="shared" si="388"/>
        <v/>
      </c>
      <c r="EB258" s="49" t="str">
        <f t="shared" si="389"/>
        <v/>
      </c>
      <c r="EC258" s="49" t="str">
        <f t="shared" si="390"/>
        <v/>
      </c>
      <c r="ED258" s="49" t="str">
        <f t="shared" si="391"/>
        <v/>
      </c>
      <c r="EE258" s="49" t="str">
        <f t="shared" si="392"/>
        <v/>
      </c>
      <c r="EF258" s="49" t="str">
        <f t="shared" si="393"/>
        <v/>
      </c>
      <c r="EH258" s="49"/>
      <c r="EI258" s="49" t="str">
        <f t="shared" si="394"/>
        <v/>
      </c>
      <c r="EJ258" s="49" t="str">
        <f t="shared" si="395"/>
        <v/>
      </c>
      <c r="EK258" s="49" t="str">
        <f t="shared" si="396"/>
        <v/>
      </c>
      <c r="EL258" s="49" t="str">
        <f t="shared" si="397"/>
        <v/>
      </c>
      <c r="EM258" s="49" t="str">
        <f t="shared" si="398"/>
        <v/>
      </c>
      <c r="EN258" s="49" t="str">
        <f t="shared" si="399"/>
        <v/>
      </c>
      <c r="EO258" s="49" t="str">
        <f t="shared" si="400"/>
        <v/>
      </c>
      <c r="EP258" s="49" t="str">
        <f t="shared" si="401"/>
        <v/>
      </c>
      <c r="ER258" s="49"/>
      <c r="ES258" s="49" t="str">
        <f t="shared" si="402"/>
        <v/>
      </c>
      <c r="ET258" s="49" t="str">
        <f t="shared" si="403"/>
        <v/>
      </c>
      <c r="EU258" s="49" t="str">
        <f t="shared" si="404"/>
        <v/>
      </c>
      <c r="EV258" s="49" t="str">
        <f t="shared" si="405"/>
        <v/>
      </c>
      <c r="EW258" s="49" t="str">
        <f t="shared" si="406"/>
        <v/>
      </c>
      <c r="EX258" s="49" t="str">
        <f t="shared" si="407"/>
        <v/>
      </c>
      <c r="EY258" s="49" t="str">
        <f t="shared" si="408"/>
        <v/>
      </c>
      <c r="EZ258" s="49" t="str">
        <f t="shared" si="409"/>
        <v/>
      </c>
      <c r="FB258" s="49"/>
      <c r="FC258" s="49" t="str">
        <f t="shared" si="410"/>
        <v/>
      </c>
      <c r="FD258" s="49" t="str">
        <f t="shared" si="411"/>
        <v/>
      </c>
      <c r="FE258" s="49" t="str">
        <f t="shared" si="412"/>
        <v/>
      </c>
      <c r="FF258" s="49" t="str">
        <f t="shared" si="413"/>
        <v/>
      </c>
      <c r="FG258" s="49" t="str">
        <f t="shared" si="414"/>
        <v/>
      </c>
      <c r="FH258" s="49" t="str">
        <f t="shared" si="415"/>
        <v/>
      </c>
      <c r="FI258" s="49" t="str">
        <f t="shared" si="416"/>
        <v/>
      </c>
      <c r="FJ258" s="49" t="str">
        <f t="shared" si="417"/>
        <v/>
      </c>
      <c r="FL258" s="49"/>
      <c r="FM258" s="49" t="str">
        <f t="shared" si="418"/>
        <v/>
      </c>
      <c r="FN258" s="49" t="str">
        <f t="shared" si="419"/>
        <v/>
      </c>
      <c r="FO258" s="49" t="str">
        <f t="shared" si="420"/>
        <v/>
      </c>
      <c r="FP258" s="49" t="str">
        <f t="shared" si="421"/>
        <v/>
      </c>
      <c r="FQ258" s="49" t="str">
        <f t="shared" si="422"/>
        <v/>
      </c>
      <c r="FR258" s="49" t="str">
        <f t="shared" si="423"/>
        <v/>
      </c>
      <c r="FS258" s="49" t="str">
        <f t="shared" si="424"/>
        <v/>
      </c>
      <c r="FT258" s="49" t="str">
        <f t="shared" si="425"/>
        <v/>
      </c>
      <c r="FV258" s="49"/>
      <c r="FW258" s="49" t="str">
        <f t="shared" si="426"/>
        <v/>
      </c>
      <c r="FX258" s="49" t="str">
        <f t="shared" si="427"/>
        <v/>
      </c>
      <c r="FY258" s="49" t="str">
        <f t="shared" si="428"/>
        <v/>
      </c>
      <c r="FZ258" s="49" t="str">
        <f t="shared" si="429"/>
        <v/>
      </c>
      <c r="GA258" s="49" t="str">
        <f t="shared" si="430"/>
        <v/>
      </c>
      <c r="GB258" s="49" t="str">
        <f t="shared" si="431"/>
        <v/>
      </c>
      <c r="GC258" s="49" t="str">
        <f t="shared" si="432"/>
        <v/>
      </c>
      <c r="GD258" s="49" t="str">
        <f t="shared" si="433"/>
        <v/>
      </c>
      <c r="GF258" s="49"/>
      <c r="GG258" s="49" t="str">
        <f t="shared" si="434"/>
        <v/>
      </c>
      <c r="GH258" s="49" t="str">
        <f t="shared" si="435"/>
        <v/>
      </c>
      <c r="GI258" s="49" t="str">
        <f t="shared" si="436"/>
        <v/>
      </c>
      <c r="GJ258" s="49" t="str">
        <f t="shared" si="437"/>
        <v/>
      </c>
      <c r="GK258" s="49" t="str">
        <f t="shared" si="438"/>
        <v/>
      </c>
      <c r="GL258" s="49" t="str">
        <f t="shared" si="439"/>
        <v/>
      </c>
      <c r="GM258" s="49" t="str">
        <f t="shared" si="440"/>
        <v/>
      </c>
      <c r="GN258" s="49" t="str">
        <f t="shared" si="441"/>
        <v/>
      </c>
      <c r="GP258" s="49"/>
      <c r="GQ258" s="49" t="str">
        <f t="shared" si="442"/>
        <v/>
      </c>
      <c r="GR258" s="49" t="str">
        <f t="shared" si="443"/>
        <v/>
      </c>
      <c r="GS258" s="49" t="str">
        <f t="shared" si="444"/>
        <v/>
      </c>
      <c r="GT258" s="49" t="str">
        <f t="shared" si="445"/>
        <v/>
      </c>
      <c r="GU258" s="49" t="str">
        <f t="shared" si="446"/>
        <v/>
      </c>
      <c r="GV258" s="49" t="str">
        <f t="shared" si="447"/>
        <v/>
      </c>
      <c r="GW258" s="49" t="str">
        <f t="shared" si="448"/>
        <v/>
      </c>
      <c r="GX258" s="49" t="str">
        <f t="shared" si="449"/>
        <v/>
      </c>
    </row>
    <row r="259" spans="17:206" x14ac:dyDescent="0.2">
      <c r="Q259" s="65">
        <v>48</v>
      </c>
      <c r="R259" s="201" t="str">
        <f>Syst_Typ2!DA75</f>
        <v/>
      </c>
      <c r="S259" s="201">
        <f>Syst_Typ2!F75</f>
        <v>0</v>
      </c>
      <c r="T259" s="201" t="str">
        <f>Syst_Typ2!W75</f>
        <v/>
      </c>
      <c r="U259" s="201">
        <f>Syst_Typ2!CT75</f>
        <v>0</v>
      </c>
      <c r="V259" s="201" t="str">
        <f>Syst_Typ2!X75</f>
        <v/>
      </c>
      <c r="W259" s="53" t="str">
        <f>Syst_Typ2!AW75</f>
        <v/>
      </c>
      <c r="X259" s="53">
        <f>Syst_Typ2!BF75</f>
        <v>0</v>
      </c>
      <c r="Y259" s="53">
        <f>Syst_Typ2!AZ75</f>
        <v>0</v>
      </c>
      <c r="AB259" s="49"/>
      <c r="AC259" s="49" t="str">
        <f t="shared" si="306"/>
        <v/>
      </c>
      <c r="AD259" s="49" t="str">
        <f t="shared" si="307"/>
        <v/>
      </c>
      <c r="AE259" s="49" t="str">
        <f t="shared" si="308"/>
        <v/>
      </c>
      <c r="AF259" s="49" t="str">
        <f t="shared" si="309"/>
        <v/>
      </c>
      <c r="AG259" s="49" t="str">
        <f t="shared" si="310"/>
        <v/>
      </c>
      <c r="AH259" s="49" t="str">
        <f t="shared" si="311"/>
        <v/>
      </c>
      <c r="AI259" s="49" t="str">
        <f t="shared" si="312"/>
        <v/>
      </c>
      <c r="AJ259" s="49" t="str">
        <f t="shared" si="313"/>
        <v/>
      </c>
      <c r="AL259" s="49"/>
      <c r="AM259" s="49" t="str">
        <f t="shared" si="314"/>
        <v/>
      </c>
      <c r="AN259" s="49" t="str">
        <f t="shared" si="315"/>
        <v/>
      </c>
      <c r="AO259" s="49" t="str">
        <f t="shared" si="316"/>
        <v/>
      </c>
      <c r="AP259" s="49" t="str">
        <f t="shared" si="317"/>
        <v/>
      </c>
      <c r="AQ259" s="49" t="str">
        <f t="shared" si="318"/>
        <v/>
      </c>
      <c r="AR259" s="49" t="str">
        <f t="shared" si="319"/>
        <v/>
      </c>
      <c r="AS259" s="49" t="str">
        <f t="shared" si="320"/>
        <v/>
      </c>
      <c r="AT259" s="49" t="str">
        <f t="shared" si="321"/>
        <v/>
      </c>
      <c r="AV259" s="49"/>
      <c r="AW259" s="49" t="str">
        <f t="shared" si="322"/>
        <v/>
      </c>
      <c r="AX259" s="49" t="str">
        <f t="shared" si="323"/>
        <v/>
      </c>
      <c r="AY259" s="49" t="str">
        <f t="shared" si="324"/>
        <v/>
      </c>
      <c r="AZ259" s="49" t="str">
        <f t="shared" si="325"/>
        <v/>
      </c>
      <c r="BA259" s="49" t="str">
        <f t="shared" si="326"/>
        <v/>
      </c>
      <c r="BB259" s="49" t="str">
        <f t="shared" si="327"/>
        <v/>
      </c>
      <c r="BC259" s="49" t="str">
        <f t="shared" si="328"/>
        <v/>
      </c>
      <c r="BD259" s="49" t="str">
        <f t="shared" si="329"/>
        <v/>
      </c>
      <c r="BF259" s="49"/>
      <c r="BG259" s="49" t="str">
        <f t="shared" si="330"/>
        <v/>
      </c>
      <c r="BH259" s="49" t="str">
        <f t="shared" si="331"/>
        <v/>
      </c>
      <c r="BI259" s="49" t="str">
        <f t="shared" si="332"/>
        <v/>
      </c>
      <c r="BJ259" s="49" t="str">
        <f t="shared" si="333"/>
        <v/>
      </c>
      <c r="BK259" s="49" t="str">
        <f t="shared" si="334"/>
        <v/>
      </c>
      <c r="BL259" s="49" t="str">
        <f t="shared" si="335"/>
        <v/>
      </c>
      <c r="BM259" s="49" t="str">
        <f t="shared" si="336"/>
        <v/>
      </c>
      <c r="BN259" s="49" t="str">
        <f t="shared" si="337"/>
        <v/>
      </c>
      <c r="BP259" s="49"/>
      <c r="BQ259" s="49" t="str">
        <f t="shared" si="338"/>
        <v/>
      </c>
      <c r="BR259" s="49" t="str">
        <f t="shared" si="339"/>
        <v/>
      </c>
      <c r="BS259" s="49" t="str">
        <f t="shared" si="340"/>
        <v/>
      </c>
      <c r="BT259" s="49" t="str">
        <f t="shared" si="341"/>
        <v/>
      </c>
      <c r="BU259" s="49" t="str">
        <f t="shared" si="342"/>
        <v/>
      </c>
      <c r="BV259" s="49" t="str">
        <f t="shared" si="343"/>
        <v/>
      </c>
      <c r="BW259" s="49" t="str">
        <f t="shared" si="344"/>
        <v/>
      </c>
      <c r="BX259" s="49" t="str">
        <f t="shared" si="345"/>
        <v/>
      </c>
      <c r="BZ259" s="49"/>
      <c r="CA259" s="49" t="str">
        <f t="shared" si="346"/>
        <v/>
      </c>
      <c r="CB259" s="49" t="str">
        <f t="shared" si="347"/>
        <v/>
      </c>
      <c r="CC259" s="49" t="str">
        <f t="shared" si="348"/>
        <v/>
      </c>
      <c r="CD259" s="49" t="str">
        <f t="shared" si="349"/>
        <v/>
      </c>
      <c r="CE259" s="49" t="str">
        <f t="shared" si="350"/>
        <v/>
      </c>
      <c r="CF259" s="49" t="str">
        <f t="shared" si="351"/>
        <v/>
      </c>
      <c r="CG259" s="49" t="str">
        <f t="shared" si="352"/>
        <v/>
      </c>
      <c r="CH259" s="49" t="str">
        <f t="shared" si="353"/>
        <v/>
      </c>
      <c r="CJ259" s="49"/>
      <c r="CK259" s="49" t="str">
        <f t="shared" si="354"/>
        <v/>
      </c>
      <c r="CL259" s="49" t="str">
        <f t="shared" si="355"/>
        <v/>
      </c>
      <c r="CM259" s="49" t="str">
        <f t="shared" si="356"/>
        <v/>
      </c>
      <c r="CN259" s="49" t="str">
        <f t="shared" si="357"/>
        <v/>
      </c>
      <c r="CO259" s="49" t="str">
        <f t="shared" si="358"/>
        <v/>
      </c>
      <c r="CP259" s="49" t="str">
        <f t="shared" si="359"/>
        <v/>
      </c>
      <c r="CQ259" s="49" t="str">
        <f t="shared" si="360"/>
        <v/>
      </c>
      <c r="CR259" s="49" t="str">
        <f t="shared" si="361"/>
        <v/>
      </c>
      <c r="CT259" s="49"/>
      <c r="CU259" s="49" t="str">
        <f t="shared" si="362"/>
        <v/>
      </c>
      <c r="CV259" s="49" t="str">
        <f t="shared" si="363"/>
        <v/>
      </c>
      <c r="CW259" s="49" t="str">
        <f t="shared" si="364"/>
        <v/>
      </c>
      <c r="CX259" s="49" t="str">
        <f t="shared" si="365"/>
        <v/>
      </c>
      <c r="CY259" s="49" t="str">
        <f t="shared" si="366"/>
        <v/>
      </c>
      <c r="CZ259" s="49" t="str">
        <f t="shared" si="367"/>
        <v/>
      </c>
      <c r="DA259" s="49" t="str">
        <f t="shared" si="368"/>
        <v/>
      </c>
      <c r="DB259" s="49" t="str">
        <f t="shared" si="369"/>
        <v/>
      </c>
      <c r="DD259" s="49"/>
      <c r="DE259" s="49" t="str">
        <f t="shared" si="370"/>
        <v/>
      </c>
      <c r="DF259" s="49" t="str">
        <f t="shared" si="371"/>
        <v/>
      </c>
      <c r="DG259" s="49" t="str">
        <f t="shared" si="372"/>
        <v/>
      </c>
      <c r="DH259" s="49" t="str">
        <f t="shared" si="373"/>
        <v/>
      </c>
      <c r="DI259" s="49" t="str">
        <f t="shared" si="374"/>
        <v/>
      </c>
      <c r="DJ259" s="49" t="str">
        <f t="shared" si="375"/>
        <v/>
      </c>
      <c r="DK259" s="49" t="str">
        <f t="shared" si="376"/>
        <v/>
      </c>
      <c r="DL259" s="49" t="str">
        <f t="shared" si="377"/>
        <v/>
      </c>
      <c r="DN259" s="49"/>
      <c r="DO259" s="49" t="str">
        <f t="shared" si="378"/>
        <v/>
      </c>
      <c r="DP259" s="49" t="str">
        <f t="shared" si="379"/>
        <v/>
      </c>
      <c r="DQ259" s="49" t="str">
        <f t="shared" si="380"/>
        <v/>
      </c>
      <c r="DR259" s="49" t="str">
        <f t="shared" si="381"/>
        <v/>
      </c>
      <c r="DS259" s="49" t="str">
        <f t="shared" si="382"/>
        <v/>
      </c>
      <c r="DT259" s="49" t="str">
        <f t="shared" si="383"/>
        <v/>
      </c>
      <c r="DU259" s="49" t="str">
        <f t="shared" si="384"/>
        <v/>
      </c>
      <c r="DV259" s="49" t="str">
        <f t="shared" si="385"/>
        <v/>
      </c>
      <c r="DX259" s="49"/>
      <c r="DY259" s="49" t="str">
        <f t="shared" si="386"/>
        <v/>
      </c>
      <c r="DZ259" s="49" t="str">
        <f t="shared" si="387"/>
        <v/>
      </c>
      <c r="EA259" s="49" t="str">
        <f t="shared" si="388"/>
        <v/>
      </c>
      <c r="EB259" s="49" t="str">
        <f t="shared" si="389"/>
        <v/>
      </c>
      <c r="EC259" s="49" t="str">
        <f t="shared" si="390"/>
        <v/>
      </c>
      <c r="ED259" s="49" t="str">
        <f t="shared" si="391"/>
        <v/>
      </c>
      <c r="EE259" s="49" t="str">
        <f t="shared" si="392"/>
        <v/>
      </c>
      <c r="EF259" s="49" t="str">
        <f t="shared" si="393"/>
        <v/>
      </c>
      <c r="EH259" s="49"/>
      <c r="EI259" s="49" t="str">
        <f t="shared" si="394"/>
        <v/>
      </c>
      <c r="EJ259" s="49" t="str">
        <f t="shared" si="395"/>
        <v/>
      </c>
      <c r="EK259" s="49" t="str">
        <f t="shared" si="396"/>
        <v/>
      </c>
      <c r="EL259" s="49" t="str">
        <f t="shared" si="397"/>
        <v/>
      </c>
      <c r="EM259" s="49" t="str">
        <f t="shared" si="398"/>
        <v/>
      </c>
      <c r="EN259" s="49" t="str">
        <f t="shared" si="399"/>
        <v/>
      </c>
      <c r="EO259" s="49" t="str">
        <f t="shared" si="400"/>
        <v/>
      </c>
      <c r="EP259" s="49" t="str">
        <f t="shared" si="401"/>
        <v/>
      </c>
      <c r="ER259" s="49"/>
      <c r="ES259" s="49" t="str">
        <f t="shared" si="402"/>
        <v/>
      </c>
      <c r="ET259" s="49" t="str">
        <f t="shared" si="403"/>
        <v/>
      </c>
      <c r="EU259" s="49" t="str">
        <f t="shared" si="404"/>
        <v/>
      </c>
      <c r="EV259" s="49" t="str">
        <f t="shared" si="405"/>
        <v/>
      </c>
      <c r="EW259" s="49" t="str">
        <f t="shared" si="406"/>
        <v/>
      </c>
      <c r="EX259" s="49" t="str">
        <f t="shared" si="407"/>
        <v/>
      </c>
      <c r="EY259" s="49" t="str">
        <f t="shared" si="408"/>
        <v/>
      </c>
      <c r="EZ259" s="49" t="str">
        <f t="shared" si="409"/>
        <v/>
      </c>
      <c r="FB259" s="49"/>
      <c r="FC259" s="49" t="str">
        <f t="shared" si="410"/>
        <v/>
      </c>
      <c r="FD259" s="49" t="str">
        <f t="shared" si="411"/>
        <v/>
      </c>
      <c r="FE259" s="49" t="str">
        <f t="shared" si="412"/>
        <v/>
      </c>
      <c r="FF259" s="49" t="str">
        <f t="shared" si="413"/>
        <v/>
      </c>
      <c r="FG259" s="49" t="str">
        <f t="shared" si="414"/>
        <v/>
      </c>
      <c r="FH259" s="49" t="str">
        <f t="shared" si="415"/>
        <v/>
      </c>
      <c r="FI259" s="49" t="str">
        <f t="shared" si="416"/>
        <v/>
      </c>
      <c r="FJ259" s="49" t="str">
        <f t="shared" si="417"/>
        <v/>
      </c>
      <c r="FL259" s="49"/>
      <c r="FM259" s="49" t="str">
        <f t="shared" si="418"/>
        <v/>
      </c>
      <c r="FN259" s="49" t="str">
        <f t="shared" si="419"/>
        <v/>
      </c>
      <c r="FO259" s="49" t="str">
        <f t="shared" si="420"/>
        <v/>
      </c>
      <c r="FP259" s="49" t="str">
        <f t="shared" si="421"/>
        <v/>
      </c>
      <c r="FQ259" s="49" t="str">
        <f t="shared" si="422"/>
        <v/>
      </c>
      <c r="FR259" s="49" t="str">
        <f t="shared" si="423"/>
        <v/>
      </c>
      <c r="FS259" s="49" t="str">
        <f t="shared" si="424"/>
        <v/>
      </c>
      <c r="FT259" s="49" t="str">
        <f t="shared" si="425"/>
        <v/>
      </c>
      <c r="FV259" s="49"/>
      <c r="FW259" s="49" t="str">
        <f t="shared" si="426"/>
        <v/>
      </c>
      <c r="FX259" s="49" t="str">
        <f t="shared" si="427"/>
        <v/>
      </c>
      <c r="FY259" s="49" t="str">
        <f t="shared" si="428"/>
        <v/>
      </c>
      <c r="FZ259" s="49" t="str">
        <f t="shared" si="429"/>
        <v/>
      </c>
      <c r="GA259" s="49" t="str">
        <f t="shared" si="430"/>
        <v/>
      </c>
      <c r="GB259" s="49" t="str">
        <f t="shared" si="431"/>
        <v/>
      </c>
      <c r="GC259" s="49" t="str">
        <f t="shared" si="432"/>
        <v/>
      </c>
      <c r="GD259" s="49" t="str">
        <f t="shared" si="433"/>
        <v/>
      </c>
      <c r="GF259" s="49"/>
      <c r="GG259" s="49" t="str">
        <f t="shared" si="434"/>
        <v/>
      </c>
      <c r="GH259" s="49" t="str">
        <f t="shared" si="435"/>
        <v/>
      </c>
      <c r="GI259" s="49" t="str">
        <f t="shared" si="436"/>
        <v/>
      </c>
      <c r="GJ259" s="49" t="str">
        <f t="shared" si="437"/>
        <v/>
      </c>
      <c r="GK259" s="49" t="str">
        <f t="shared" si="438"/>
        <v/>
      </c>
      <c r="GL259" s="49" t="str">
        <f t="shared" si="439"/>
        <v/>
      </c>
      <c r="GM259" s="49" t="str">
        <f t="shared" si="440"/>
        <v/>
      </c>
      <c r="GN259" s="49" t="str">
        <f t="shared" si="441"/>
        <v/>
      </c>
      <c r="GP259" s="49"/>
      <c r="GQ259" s="49" t="str">
        <f t="shared" si="442"/>
        <v/>
      </c>
      <c r="GR259" s="49" t="str">
        <f t="shared" si="443"/>
        <v/>
      </c>
      <c r="GS259" s="49" t="str">
        <f t="shared" si="444"/>
        <v/>
      </c>
      <c r="GT259" s="49" t="str">
        <f t="shared" si="445"/>
        <v/>
      </c>
      <c r="GU259" s="49" t="str">
        <f t="shared" si="446"/>
        <v/>
      </c>
      <c r="GV259" s="49" t="str">
        <f t="shared" si="447"/>
        <v/>
      </c>
      <c r="GW259" s="49" t="str">
        <f t="shared" si="448"/>
        <v/>
      </c>
      <c r="GX259" s="49" t="str">
        <f t="shared" si="449"/>
        <v/>
      </c>
    </row>
    <row r="260" spans="17:206" x14ac:dyDescent="0.2">
      <c r="Q260" s="65">
        <v>49</v>
      </c>
      <c r="R260" s="201" t="str">
        <f>Syst_Typ2!DA76</f>
        <v/>
      </c>
      <c r="S260" s="201">
        <f>Syst_Typ2!F76</f>
        <v>0</v>
      </c>
      <c r="T260" s="201" t="str">
        <f>Syst_Typ2!W76</f>
        <v/>
      </c>
      <c r="U260" s="201">
        <f>Syst_Typ2!CT76</f>
        <v>0</v>
      </c>
      <c r="V260" s="201" t="str">
        <f>Syst_Typ2!X76</f>
        <v/>
      </c>
      <c r="W260" s="53" t="str">
        <f>Syst_Typ2!AW76</f>
        <v/>
      </c>
      <c r="X260" s="53">
        <f>Syst_Typ2!BF76</f>
        <v>0</v>
      </c>
      <c r="Y260" s="53">
        <f>Syst_Typ2!AZ76</f>
        <v>0</v>
      </c>
      <c r="AB260" s="49"/>
      <c r="AC260" s="49" t="str">
        <f t="shared" si="306"/>
        <v/>
      </c>
      <c r="AD260" s="49" t="str">
        <f t="shared" si="307"/>
        <v/>
      </c>
      <c r="AE260" s="49" t="str">
        <f t="shared" si="308"/>
        <v/>
      </c>
      <c r="AF260" s="49" t="str">
        <f t="shared" si="309"/>
        <v/>
      </c>
      <c r="AG260" s="49" t="str">
        <f t="shared" si="310"/>
        <v/>
      </c>
      <c r="AH260" s="49" t="str">
        <f t="shared" si="311"/>
        <v/>
      </c>
      <c r="AI260" s="49" t="str">
        <f t="shared" si="312"/>
        <v/>
      </c>
      <c r="AJ260" s="49" t="str">
        <f t="shared" si="313"/>
        <v/>
      </c>
      <c r="AL260" s="49"/>
      <c r="AM260" s="49" t="str">
        <f t="shared" si="314"/>
        <v/>
      </c>
      <c r="AN260" s="49" t="str">
        <f t="shared" si="315"/>
        <v/>
      </c>
      <c r="AO260" s="49" t="str">
        <f t="shared" si="316"/>
        <v/>
      </c>
      <c r="AP260" s="49" t="str">
        <f t="shared" si="317"/>
        <v/>
      </c>
      <c r="AQ260" s="49" t="str">
        <f t="shared" si="318"/>
        <v/>
      </c>
      <c r="AR260" s="49" t="str">
        <f t="shared" si="319"/>
        <v/>
      </c>
      <c r="AS260" s="49" t="str">
        <f t="shared" si="320"/>
        <v/>
      </c>
      <c r="AT260" s="49" t="str">
        <f t="shared" si="321"/>
        <v/>
      </c>
      <c r="AV260" s="49"/>
      <c r="AW260" s="49" t="str">
        <f t="shared" si="322"/>
        <v/>
      </c>
      <c r="AX260" s="49" t="str">
        <f t="shared" si="323"/>
        <v/>
      </c>
      <c r="AY260" s="49" t="str">
        <f t="shared" si="324"/>
        <v/>
      </c>
      <c r="AZ260" s="49" t="str">
        <f t="shared" si="325"/>
        <v/>
      </c>
      <c r="BA260" s="49" t="str">
        <f t="shared" si="326"/>
        <v/>
      </c>
      <c r="BB260" s="49" t="str">
        <f t="shared" si="327"/>
        <v/>
      </c>
      <c r="BC260" s="49" t="str">
        <f t="shared" si="328"/>
        <v/>
      </c>
      <c r="BD260" s="49" t="str">
        <f t="shared" si="329"/>
        <v/>
      </c>
      <c r="BF260" s="49"/>
      <c r="BG260" s="49" t="str">
        <f t="shared" si="330"/>
        <v/>
      </c>
      <c r="BH260" s="49" t="str">
        <f t="shared" si="331"/>
        <v/>
      </c>
      <c r="BI260" s="49" t="str">
        <f t="shared" si="332"/>
        <v/>
      </c>
      <c r="BJ260" s="49" t="str">
        <f t="shared" si="333"/>
        <v/>
      </c>
      <c r="BK260" s="49" t="str">
        <f t="shared" si="334"/>
        <v/>
      </c>
      <c r="BL260" s="49" t="str">
        <f t="shared" si="335"/>
        <v/>
      </c>
      <c r="BM260" s="49" t="str">
        <f t="shared" si="336"/>
        <v/>
      </c>
      <c r="BN260" s="49" t="str">
        <f t="shared" si="337"/>
        <v/>
      </c>
      <c r="BP260" s="49"/>
      <c r="BQ260" s="49" t="str">
        <f t="shared" si="338"/>
        <v/>
      </c>
      <c r="BR260" s="49" t="str">
        <f t="shared" si="339"/>
        <v/>
      </c>
      <c r="BS260" s="49" t="str">
        <f t="shared" si="340"/>
        <v/>
      </c>
      <c r="BT260" s="49" t="str">
        <f t="shared" si="341"/>
        <v/>
      </c>
      <c r="BU260" s="49" t="str">
        <f t="shared" si="342"/>
        <v/>
      </c>
      <c r="BV260" s="49" t="str">
        <f t="shared" si="343"/>
        <v/>
      </c>
      <c r="BW260" s="49" t="str">
        <f t="shared" si="344"/>
        <v/>
      </c>
      <c r="BX260" s="49" t="str">
        <f t="shared" si="345"/>
        <v/>
      </c>
      <c r="BZ260" s="49"/>
      <c r="CA260" s="49" t="str">
        <f t="shared" si="346"/>
        <v/>
      </c>
      <c r="CB260" s="49" t="str">
        <f t="shared" si="347"/>
        <v/>
      </c>
      <c r="CC260" s="49" t="str">
        <f t="shared" si="348"/>
        <v/>
      </c>
      <c r="CD260" s="49" t="str">
        <f t="shared" si="349"/>
        <v/>
      </c>
      <c r="CE260" s="49" t="str">
        <f t="shared" si="350"/>
        <v/>
      </c>
      <c r="CF260" s="49" t="str">
        <f t="shared" si="351"/>
        <v/>
      </c>
      <c r="CG260" s="49" t="str">
        <f t="shared" si="352"/>
        <v/>
      </c>
      <c r="CH260" s="49" t="str">
        <f t="shared" si="353"/>
        <v/>
      </c>
      <c r="CJ260" s="49"/>
      <c r="CK260" s="49" t="str">
        <f t="shared" si="354"/>
        <v/>
      </c>
      <c r="CL260" s="49" t="str">
        <f t="shared" si="355"/>
        <v/>
      </c>
      <c r="CM260" s="49" t="str">
        <f t="shared" si="356"/>
        <v/>
      </c>
      <c r="CN260" s="49" t="str">
        <f t="shared" si="357"/>
        <v/>
      </c>
      <c r="CO260" s="49" t="str">
        <f t="shared" si="358"/>
        <v/>
      </c>
      <c r="CP260" s="49" t="str">
        <f t="shared" si="359"/>
        <v/>
      </c>
      <c r="CQ260" s="49" t="str">
        <f t="shared" si="360"/>
        <v/>
      </c>
      <c r="CR260" s="49" t="str">
        <f t="shared" si="361"/>
        <v/>
      </c>
      <c r="CT260" s="49"/>
      <c r="CU260" s="49" t="str">
        <f t="shared" si="362"/>
        <v/>
      </c>
      <c r="CV260" s="49" t="str">
        <f t="shared" si="363"/>
        <v/>
      </c>
      <c r="CW260" s="49" t="str">
        <f t="shared" si="364"/>
        <v/>
      </c>
      <c r="CX260" s="49" t="str">
        <f t="shared" si="365"/>
        <v/>
      </c>
      <c r="CY260" s="49" t="str">
        <f t="shared" si="366"/>
        <v/>
      </c>
      <c r="CZ260" s="49" t="str">
        <f t="shared" si="367"/>
        <v/>
      </c>
      <c r="DA260" s="49" t="str">
        <f t="shared" si="368"/>
        <v/>
      </c>
      <c r="DB260" s="49" t="str">
        <f t="shared" si="369"/>
        <v/>
      </c>
      <c r="DD260" s="49"/>
      <c r="DE260" s="49" t="str">
        <f t="shared" si="370"/>
        <v/>
      </c>
      <c r="DF260" s="49" t="str">
        <f t="shared" si="371"/>
        <v/>
      </c>
      <c r="DG260" s="49" t="str">
        <f t="shared" si="372"/>
        <v/>
      </c>
      <c r="DH260" s="49" t="str">
        <f t="shared" si="373"/>
        <v/>
      </c>
      <c r="DI260" s="49" t="str">
        <f t="shared" si="374"/>
        <v/>
      </c>
      <c r="DJ260" s="49" t="str">
        <f t="shared" si="375"/>
        <v/>
      </c>
      <c r="DK260" s="49" t="str">
        <f t="shared" si="376"/>
        <v/>
      </c>
      <c r="DL260" s="49" t="str">
        <f t="shared" si="377"/>
        <v/>
      </c>
      <c r="DN260" s="49"/>
      <c r="DO260" s="49" t="str">
        <f t="shared" si="378"/>
        <v/>
      </c>
      <c r="DP260" s="49" t="str">
        <f t="shared" si="379"/>
        <v/>
      </c>
      <c r="DQ260" s="49" t="str">
        <f t="shared" si="380"/>
        <v/>
      </c>
      <c r="DR260" s="49" t="str">
        <f t="shared" si="381"/>
        <v/>
      </c>
      <c r="DS260" s="49" t="str">
        <f t="shared" si="382"/>
        <v/>
      </c>
      <c r="DT260" s="49" t="str">
        <f t="shared" si="383"/>
        <v/>
      </c>
      <c r="DU260" s="49" t="str">
        <f t="shared" si="384"/>
        <v/>
      </c>
      <c r="DV260" s="49" t="str">
        <f t="shared" si="385"/>
        <v/>
      </c>
      <c r="DX260" s="49"/>
      <c r="DY260" s="49" t="str">
        <f t="shared" si="386"/>
        <v/>
      </c>
      <c r="DZ260" s="49" t="str">
        <f t="shared" si="387"/>
        <v/>
      </c>
      <c r="EA260" s="49" t="str">
        <f t="shared" si="388"/>
        <v/>
      </c>
      <c r="EB260" s="49" t="str">
        <f t="shared" si="389"/>
        <v/>
      </c>
      <c r="EC260" s="49" t="str">
        <f t="shared" si="390"/>
        <v/>
      </c>
      <c r="ED260" s="49" t="str">
        <f t="shared" si="391"/>
        <v/>
      </c>
      <c r="EE260" s="49" t="str">
        <f t="shared" si="392"/>
        <v/>
      </c>
      <c r="EF260" s="49" t="str">
        <f t="shared" si="393"/>
        <v/>
      </c>
      <c r="EH260" s="49"/>
      <c r="EI260" s="49" t="str">
        <f t="shared" si="394"/>
        <v/>
      </c>
      <c r="EJ260" s="49" t="str">
        <f t="shared" si="395"/>
        <v/>
      </c>
      <c r="EK260" s="49" t="str">
        <f t="shared" si="396"/>
        <v/>
      </c>
      <c r="EL260" s="49" t="str">
        <f t="shared" si="397"/>
        <v/>
      </c>
      <c r="EM260" s="49" t="str">
        <f t="shared" si="398"/>
        <v/>
      </c>
      <c r="EN260" s="49" t="str">
        <f t="shared" si="399"/>
        <v/>
      </c>
      <c r="EO260" s="49" t="str">
        <f t="shared" si="400"/>
        <v/>
      </c>
      <c r="EP260" s="49" t="str">
        <f t="shared" si="401"/>
        <v/>
      </c>
      <c r="ER260" s="49"/>
      <c r="ES260" s="49" t="str">
        <f t="shared" si="402"/>
        <v/>
      </c>
      <c r="ET260" s="49" t="str">
        <f t="shared" si="403"/>
        <v/>
      </c>
      <c r="EU260" s="49" t="str">
        <f t="shared" si="404"/>
        <v/>
      </c>
      <c r="EV260" s="49" t="str">
        <f t="shared" si="405"/>
        <v/>
      </c>
      <c r="EW260" s="49" t="str">
        <f t="shared" si="406"/>
        <v/>
      </c>
      <c r="EX260" s="49" t="str">
        <f t="shared" si="407"/>
        <v/>
      </c>
      <c r="EY260" s="49" t="str">
        <f t="shared" si="408"/>
        <v/>
      </c>
      <c r="EZ260" s="49" t="str">
        <f t="shared" si="409"/>
        <v/>
      </c>
      <c r="FB260" s="49"/>
      <c r="FC260" s="49" t="str">
        <f t="shared" si="410"/>
        <v/>
      </c>
      <c r="FD260" s="49" t="str">
        <f t="shared" si="411"/>
        <v/>
      </c>
      <c r="FE260" s="49" t="str">
        <f t="shared" si="412"/>
        <v/>
      </c>
      <c r="FF260" s="49" t="str">
        <f t="shared" si="413"/>
        <v/>
      </c>
      <c r="FG260" s="49" t="str">
        <f t="shared" si="414"/>
        <v/>
      </c>
      <c r="FH260" s="49" t="str">
        <f t="shared" si="415"/>
        <v/>
      </c>
      <c r="FI260" s="49" t="str">
        <f t="shared" si="416"/>
        <v/>
      </c>
      <c r="FJ260" s="49" t="str">
        <f t="shared" si="417"/>
        <v/>
      </c>
      <c r="FL260" s="49"/>
      <c r="FM260" s="49" t="str">
        <f t="shared" si="418"/>
        <v/>
      </c>
      <c r="FN260" s="49" t="str">
        <f t="shared" si="419"/>
        <v/>
      </c>
      <c r="FO260" s="49" t="str">
        <f t="shared" si="420"/>
        <v/>
      </c>
      <c r="FP260" s="49" t="str">
        <f t="shared" si="421"/>
        <v/>
      </c>
      <c r="FQ260" s="49" t="str">
        <f t="shared" si="422"/>
        <v/>
      </c>
      <c r="FR260" s="49" t="str">
        <f t="shared" si="423"/>
        <v/>
      </c>
      <c r="FS260" s="49" t="str">
        <f t="shared" si="424"/>
        <v/>
      </c>
      <c r="FT260" s="49" t="str">
        <f t="shared" si="425"/>
        <v/>
      </c>
      <c r="FV260" s="49"/>
      <c r="FW260" s="49" t="str">
        <f t="shared" si="426"/>
        <v/>
      </c>
      <c r="FX260" s="49" t="str">
        <f t="shared" si="427"/>
        <v/>
      </c>
      <c r="FY260" s="49" t="str">
        <f t="shared" si="428"/>
        <v/>
      </c>
      <c r="FZ260" s="49" t="str">
        <f t="shared" si="429"/>
        <v/>
      </c>
      <c r="GA260" s="49" t="str">
        <f t="shared" si="430"/>
        <v/>
      </c>
      <c r="GB260" s="49" t="str">
        <f t="shared" si="431"/>
        <v/>
      </c>
      <c r="GC260" s="49" t="str">
        <f t="shared" si="432"/>
        <v/>
      </c>
      <c r="GD260" s="49" t="str">
        <f t="shared" si="433"/>
        <v/>
      </c>
      <c r="GF260" s="49"/>
      <c r="GG260" s="49" t="str">
        <f t="shared" si="434"/>
        <v/>
      </c>
      <c r="GH260" s="49" t="str">
        <f t="shared" si="435"/>
        <v/>
      </c>
      <c r="GI260" s="49" t="str">
        <f t="shared" si="436"/>
        <v/>
      </c>
      <c r="GJ260" s="49" t="str">
        <f t="shared" si="437"/>
        <v/>
      </c>
      <c r="GK260" s="49" t="str">
        <f t="shared" si="438"/>
        <v/>
      </c>
      <c r="GL260" s="49" t="str">
        <f t="shared" si="439"/>
        <v/>
      </c>
      <c r="GM260" s="49" t="str">
        <f t="shared" si="440"/>
        <v/>
      </c>
      <c r="GN260" s="49" t="str">
        <f t="shared" si="441"/>
        <v/>
      </c>
      <c r="GP260" s="49"/>
      <c r="GQ260" s="49" t="str">
        <f t="shared" si="442"/>
        <v/>
      </c>
      <c r="GR260" s="49" t="str">
        <f t="shared" si="443"/>
        <v/>
      </c>
      <c r="GS260" s="49" t="str">
        <f t="shared" si="444"/>
        <v/>
      </c>
      <c r="GT260" s="49" t="str">
        <f t="shared" si="445"/>
        <v/>
      </c>
      <c r="GU260" s="49" t="str">
        <f t="shared" si="446"/>
        <v/>
      </c>
      <c r="GV260" s="49" t="str">
        <f t="shared" si="447"/>
        <v/>
      </c>
      <c r="GW260" s="49" t="str">
        <f t="shared" si="448"/>
        <v/>
      </c>
      <c r="GX260" s="49" t="str">
        <f t="shared" si="449"/>
        <v/>
      </c>
    </row>
    <row r="261" spans="17:206" x14ac:dyDescent="0.2">
      <c r="Q261" s="65">
        <v>50</v>
      </c>
      <c r="R261" s="201" t="str">
        <f>Syst_Typ2!DA77</f>
        <v/>
      </c>
      <c r="S261" s="201">
        <f>Syst_Typ2!F77</f>
        <v>0</v>
      </c>
      <c r="T261" s="201" t="str">
        <f>Syst_Typ2!W77</f>
        <v/>
      </c>
      <c r="U261" s="201">
        <f>Syst_Typ2!CT77</f>
        <v>0</v>
      </c>
      <c r="V261" s="201" t="str">
        <f>Syst_Typ2!X77</f>
        <v/>
      </c>
      <c r="W261" s="53" t="str">
        <f>Syst_Typ2!AW77</f>
        <v/>
      </c>
      <c r="X261" s="53">
        <f>Syst_Typ2!BF77</f>
        <v>0</v>
      </c>
      <c r="Y261" s="53">
        <f>Syst_Typ2!AZ77</f>
        <v>0</v>
      </c>
      <c r="AB261" s="49"/>
      <c r="AC261" s="49" t="str">
        <f t="shared" si="306"/>
        <v/>
      </c>
      <c r="AD261" s="49" t="str">
        <f t="shared" si="307"/>
        <v/>
      </c>
      <c r="AE261" s="49" t="str">
        <f t="shared" si="308"/>
        <v/>
      </c>
      <c r="AF261" s="49" t="str">
        <f t="shared" si="309"/>
        <v/>
      </c>
      <c r="AG261" s="49" t="str">
        <f t="shared" si="310"/>
        <v/>
      </c>
      <c r="AH261" s="49" t="str">
        <f t="shared" si="311"/>
        <v/>
      </c>
      <c r="AI261" s="49" t="str">
        <f t="shared" si="312"/>
        <v/>
      </c>
      <c r="AJ261" s="49" t="str">
        <f t="shared" si="313"/>
        <v/>
      </c>
      <c r="AL261" s="49"/>
      <c r="AM261" s="49" t="str">
        <f t="shared" si="314"/>
        <v/>
      </c>
      <c r="AN261" s="49" t="str">
        <f t="shared" si="315"/>
        <v/>
      </c>
      <c r="AO261" s="49" t="str">
        <f t="shared" si="316"/>
        <v/>
      </c>
      <c r="AP261" s="49" t="str">
        <f t="shared" si="317"/>
        <v/>
      </c>
      <c r="AQ261" s="49" t="str">
        <f t="shared" si="318"/>
        <v/>
      </c>
      <c r="AR261" s="49" t="str">
        <f t="shared" si="319"/>
        <v/>
      </c>
      <c r="AS261" s="49" t="str">
        <f t="shared" si="320"/>
        <v/>
      </c>
      <c r="AT261" s="49" t="str">
        <f t="shared" si="321"/>
        <v/>
      </c>
      <c r="AV261" s="49"/>
      <c r="AW261" s="49" t="str">
        <f t="shared" si="322"/>
        <v/>
      </c>
      <c r="AX261" s="49" t="str">
        <f t="shared" si="323"/>
        <v/>
      </c>
      <c r="AY261" s="49" t="str">
        <f t="shared" si="324"/>
        <v/>
      </c>
      <c r="AZ261" s="49" t="str">
        <f t="shared" si="325"/>
        <v/>
      </c>
      <c r="BA261" s="49" t="str">
        <f t="shared" si="326"/>
        <v/>
      </c>
      <c r="BB261" s="49" t="str">
        <f t="shared" si="327"/>
        <v/>
      </c>
      <c r="BC261" s="49" t="str">
        <f t="shared" si="328"/>
        <v/>
      </c>
      <c r="BD261" s="49" t="str">
        <f t="shared" si="329"/>
        <v/>
      </c>
      <c r="BF261" s="49"/>
      <c r="BG261" s="49" t="str">
        <f t="shared" si="330"/>
        <v/>
      </c>
      <c r="BH261" s="49" t="str">
        <f t="shared" si="331"/>
        <v/>
      </c>
      <c r="BI261" s="49" t="str">
        <f t="shared" si="332"/>
        <v/>
      </c>
      <c r="BJ261" s="49" t="str">
        <f t="shared" si="333"/>
        <v/>
      </c>
      <c r="BK261" s="49" t="str">
        <f t="shared" si="334"/>
        <v/>
      </c>
      <c r="BL261" s="49" t="str">
        <f t="shared" si="335"/>
        <v/>
      </c>
      <c r="BM261" s="49" t="str">
        <f t="shared" si="336"/>
        <v/>
      </c>
      <c r="BN261" s="49" t="str">
        <f t="shared" si="337"/>
        <v/>
      </c>
      <c r="BP261" s="49"/>
      <c r="BQ261" s="49" t="str">
        <f t="shared" si="338"/>
        <v/>
      </c>
      <c r="BR261" s="49" t="str">
        <f t="shared" si="339"/>
        <v/>
      </c>
      <c r="BS261" s="49" t="str">
        <f t="shared" si="340"/>
        <v/>
      </c>
      <c r="BT261" s="49" t="str">
        <f t="shared" si="341"/>
        <v/>
      </c>
      <c r="BU261" s="49" t="str">
        <f t="shared" si="342"/>
        <v/>
      </c>
      <c r="BV261" s="49" t="str">
        <f t="shared" si="343"/>
        <v/>
      </c>
      <c r="BW261" s="49" t="str">
        <f t="shared" si="344"/>
        <v/>
      </c>
      <c r="BX261" s="49" t="str">
        <f t="shared" si="345"/>
        <v/>
      </c>
      <c r="BZ261" s="49"/>
      <c r="CA261" s="49" t="str">
        <f t="shared" si="346"/>
        <v/>
      </c>
      <c r="CB261" s="49" t="str">
        <f t="shared" si="347"/>
        <v/>
      </c>
      <c r="CC261" s="49" t="str">
        <f t="shared" si="348"/>
        <v/>
      </c>
      <c r="CD261" s="49" t="str">
        <f t="shared" si="349"/>
        <v/>
      </c>
      <c r="CE261" s="49" t="str">
        <f t="shared" si="350"/>
        <v/>
      </c>
      <c r="CF261" s="49" t="str">
        <f t="shared" si="351"/>
        <v/>
      </c>
      <c r="CG261" s="49" t="str">
        <f t="shared" si="352"/>
        <v/>
      </c>
      <c r="CH261" s="49" t="str">
        <f t="shared" si="353"/>
        <v/>
      </c>
      <c r="CJ261" s="49"/>
      <c r="CK261" s="49" t="str">
        <f t="shared" si="354"/>
        <v/>
      </c>
      <c r="CL261" s="49" t="str">
        <f t="shared" si="355"/>
        <v/>
      </c>
      <c r="CM261" s="49" t="str">
        <f t="shared" si="356"/>
        <v/>
      </c>
      <c r="CN261" s="49" t="str">
        <f t="shared" si="357"/>
        <v/>
      </c>
      <c r="CO261" s="49" t="str">
        <f t="shared" si="358"/>
        <v/>
      </c>
      <c r="CP261" s="49" t="str">
        <f t="shared" si="359"/>
        <v/>
      </c>
      <c r="CQ261" s="49" t="str">
        <f t="shared" si="360"/>
        <v/>
      </c>
      <c r="CR261" s="49" t="str">
        <f t="shared" si="361"/>
        <v/>
      </c>
      <c r="CT261" s="49"/>
      <c r="CU261" s="49" t="str">
        <f t="shared" si="362"/>
        <v/>
      </c>
      <c r="CV261" s="49" t="str">
        <f t="shared" si="363"/>
        <v/>
      </c>
      <c r="CW261" s="49" t="str">
        <f t="shared" si="364"/>
        <v/>
      </c>
      <c r="CX261" s="49" t="str">
        <f t="shared" si="365"/>
        <v/>
      </c>
      <c r="CY261" s="49" t="str">
        <f t="shared" si="366"/>
        <v/>
      </c>
      <c r="CZ261" s="49" t="str">
        <f t="shared" si="367"/>
        <v/>
      </c>
      <c r="DA261" s="49" t="str">
        <f t="shared" si="368"/>
        <v/>
      </c>
      <c r="DB261" s="49" t="str">
        <f t="shared" si="369"/>
        <v/>
      </c>
      <c r="DD261" s="49"/>
      <c r="DE261" s="49" t="str">
        <f t="shared" si="370"/>
        <v/>
      </c>
      <c r="DF261" s="49" t="str">
        <f t="shared" si="371"/>
        <v/>
      </c>
      <c r="DG261" s="49" t="str">
        <f t="shared" si="372"/>
        <v/>
      </c>
      <c r="DH261" s="49" t="str">
        <f t="shared" si="373"/>
        <v/>
      </c>
      <c r="DI261" s="49" t="str">
        <f t="shared" si="374"/>
        <v/>
      </c>
      <c r="DJ261" s="49" t="str">
        <f t="shared" si="375"/>
        <v/>
      </c>
      <c r="DK261" s="49" t="str">
        <f t="shared" si="376"/>
        <v/>
      </c>
      <c r="DL261" s="49" t="str">
        <f t="shared" si="377"/>
        <v/>
      </c>
      <c r="DN261" s="49"/>
      <c r="DO261" s="49" t="str">
        <f t="shared" si="378"/>
        <v/>
      </c>
      <c r="DP261" s="49" t="str">
        <f t="shared" si="379"/>
        <v/>
      </c>
      <c r="DQ261" s="49" t="str">
        <f t="shared" si="380"/>
        <v/>
      </c>
      <c r="DR261" s="49" t="str">
        <f t="shared" si="381"/>
        <v/>
      </c>
      <c r="DS261" s="49" t="str">
        <f t="shared" si="382"/>
        <v/>
      </c>
      <c r="DT261" s="49" t="str">
        <f t="shared" si="383"/>
        <v/>
      </c>
      <c r="DU261" s="49" t="str">
        <f t="shared" si="384"/>
        <v/>
      </c>
      <c r="DV261" s="49" t="str">
        <f t="shared" si="385"/>
        <v/>
      </c>
      <c r="DX261" s="49"/>
      <c r="DY261" s="49" t="str">
        <f t="shared" si="386"/>
        <v/>
      </c>
      <c r="DZ261" s="49" t="str">
        <f t="shared" si="387"/>
        <v/>
      </c>
      <c r="EA261" s="49" t="str">
        <f t="shared" si="388"/>
        <v/>
      </c>
      <c r="EB261" s="49" t="str">
        <f t="shared" si="389"/>
        <v/>
      </c>
      <c r="EC261" s="49" t="str">
        <f t="shared" si="390"/>
        <v/>
      </c>
      <c r="ED261" s="49" t="str">
        <f t="shared" si="391"/>
        <v/>
      </c>
      <c r="EE261" s="49" t="str">
        <f t="shared" si="392"/>
        <v/>
      </c>
      <c r="EF261" s="49" t="str">
        <f t="shared" si="393"/>
        <v/>
      </c>
      <c r="EH261" s="49"/>
      <c r="EI261" s="49" t="str">
        <f t="shared" si="394"/>
        <v/>
      </c>
      <c r="EJ261" s="49" t="str">
        <f t="shared" si="395"/>
        <v/>
      </c>
      <c r="EK261" s="49" t="str">
        <f t="shared" si="396"/>
        <v/>
      </c>
      <c r="EL261" s="49" t="str">
        <f t="shared" si="397"/>
        <v/>
      </c>
      <c r="EM261" s="49" t="str">
        <f t="shared" si="398"/>
        <v/>
      </c>
      <c r="EN261" s="49" t="str">
        <f t="shared" si="399"/>
        <v/>
      </c>
      <c r="EO261" s="49" t="str">
        <f t="shared" si="400"/>
        <v/>
      </c>
      <c r="EP261" s="49" t="str">
        <f t="shared" si="401"/>
        <v/>
      </c>
      <c r="ER261" s="49"/>
      <c r="ES261" s="49" t="str">
        <f t="shared" si="402"/>
        <v/>
      </c>
      <c r="ET261" s="49" t="str">
        <f t="shared" si="403"/>
        <v/>
      </c>
      <c r="EU261" s="49" t="str">
        <f t="shared" si="404"/>
        <v/>
      </c>
      <c r="EV261" s="49" t="str">
        <f t="shared" si="405"/>
        <v/>
      </c>
      <c r="EW261" s="49" t="str">
        <f t="shared" si="406"/>
        <v/>
      </c>
      <c r="EX261" s="49" t="str">
        <f t="shared" si="407"/>
        <v/>
      </c>
      <c r="EY261" s="49" t="str">
        <f t="shared" si="408"/>
        <v/>
      </c>
      <c r="EZ261" s="49" t="str">
        <f t="shared" si="409"/>
        <v/>
      </c>
      <c r="FB261" s="49"/>
      <c r="FC261" s="49" t="str">
        <f t="shared" si="410"/>
        <v/>
      </c>
      <c r="FD261" s="49" t="str">
        <f t="shared" si="411"/>
        <v/>
      </c>
      <c r="FE261" s="49" t="str">
        <f t="shared" si="412"/>
        <v/>
      </c>
      <c r="FF261" s="49" t="str">
        <f t="shared" si="413"/>
        <v/>
      </c>
      <c r="FG261" s="49" t="str">
        <f t="shared" si="414"/>
        <v/>
      </c>
      <c r="FH261" s="49" t="str">
        <f t="shared" si="415"/>
        <v/>
      </c>
      <c r="FI261" s="49" t="str">
        <f t="shared" si="416"/>
        <v/>
      </c>
      <c r="FJ261" s="49" t="str">
        <f t="shared" si="417"/>
        <v/>
      </c>
      <c r="FL261" s="49"/>
      <c r="FM261" s="49" t="str">
        <f t="shared" si="418"/>
        <v/>
      </c>
      <c r="FN261" s="49" t="str">
        <f t="shared" si="419"/>
        <v/>
      </c>
      <c r="FO261" s="49" t="str">
        <f t="shared" si="420"/>
        <v/>
      </c>
      <c r="FP261" s="49" t="str">
        <f t="shared" si="421"/>
        <v/>
      </c>
      <c r="FQ261" s="49" t="str">
        <f t="shared" si="422"/>
        <v/>
      </c>
      <c r="FR261" s="49" t="str">
        <f t="shared" si="423"/>
        <v/>
      </c>
      <c r="FS261" s="49" t="str">
        <f t="shared" si="424"/>
        <v/>
      </c>
      <c r="FT261" s="49" t="str">
        <f t="shared" si="425"/>
        <v/>
      </c>
      <c r="FV261" s="49"/>
      <c r="FW261" s="49" t="str">
        <f t="shared" si="426"/>
        <v/>
      </c>
      <c r="FX261" s="49" t="str">
        <f t="shared" si="427"/>
        <v/>
      </c>
      <c r="FY261" s="49" t="str">
        <f t="shared" si="428"/>
        <v/>
      </c>
      <c r="FZ261" s="49" t="str">
        <f t="shared" si="429"/>
        <v/>
      </c>
      <c r="GA261" s="49" t="str">
        <f t="shared" si="430"/>
        <v/>
      </c>
      <c r="GB261" s="49" t="str">
        <f t="shared" si="431"/>
        <v/>
      </c>
      <c r="GC261" s="49" t="str">
        <f t="shared" si="432"/>
        <v/>
      </c>
      <c r="GD261" s="49" t="str">
        <f t="shared" si="433"/>
        <v/>
      </c>
      <c r="GF261" s="49"/>
      <c r="GG261" s="49" t="str">
        <f t="shared" si="434"/>
        <v/>
      </c>
      <c r="GH261" s="49" t="str">
        <f t="shared" si="435"/>
        <v/>
      </c>
      <c r="GI261" s="49" t="str">
        <f t="shared" si="436"/>
        <v/>
      </c>
      <c r="GJ261" s="49" t="str">
        <f t="shared" si="437"/>
        <v/>
      </c>
      <c r="GK261" s="49" t="str">
        <f t="shared" si="438"/>
        <v/>
      </c>
      <c r="GL261" s="49" t="str">
        <f t="shared" si="439"/>
        <v/>
      </c>
      <c r="GM261" s="49" t="str">
        <f t="shared" si="440"/>
        <v/>
      </c>
      <c r="GN261" s="49" t="str">
        <f t="shared" si="441"/>
        <v/>
      </c>
      <c r="GP261" s="49"/>
      <c r="GQ261" s="49" t="str">
        <f t="shared" si="442"/>
        <v/>
      </c>
      <c r="GR261" s="49" t="str">
        <f t="shared" si="443"/>
        <v/>
      </c>
      <c r="GS261" s="49" t="str">
        <f t="shared" si="444"/>
        <v/>
      </c>
      <c r="GT261" s="49" t="str">
        <f t="shared" si="445"/>
        <v/>
      </c>
      <c r="GU261" s="49" t="str">
        <f t="shared" si="446"/>
        <v/>
      </c>
      <c r="GV261" s="49" t="str">
        <f t="shared" si="447"/>
        <v/>
      </c>
      <c r="GW261" s="49" t="str">
        <f t="shared" si="448"/>
        <v/>
      </c>
      <c r="GX261" s="49" t="str">
        <f t="shared" si="449"/>
        <v/>
      </c>
    </row>
    <row r="262" spans="17:206" x14ac:dyDescent="0.2">
      <c r="Q262" s="65">
        <v>51</v>
      </c>
      <c r="R262" s="201" t="str">
        <f>Syst_Typ2!DA78</f>
        <v/>
      </c>
      <c r="S262" s="201">
        <f>Syst_Typ2!F78</f>
        <v>0</v>
      </c>
      <c r="T262" s="201" t="str">
        <f>Syst_Typ2!W78</f>
        <v/>
      </c>
      <c r="U262" s="201">
        <f>Syst_Typ2!CT78</f>
        <v>0</v>
      </c>
      <c r="V262" s="201" t="str">
        <f>Syst_Typ2!X78</f>
        <v/>
      </c>
      <c r="W262" s="53" t="str">
        <f>Syst_Typ2!AW78</f>
        <v/>
      </c>
      <c r="X262" s="53">
        <f>Syst_Typ2!BF78</f>
        <v>0</v>
      </c>
      <c r="Y262" s="53">
        <f>Syst_Typ2!AZ78</f>
        <v>0</v>
      </c>
      <c r="AB262" s="49"/>
      <c r="AC262" s="49" t="str">
        <f t="shared" ref="AC262:AC325" si="450">IF($R262=$AB$57,R262,"")</f>
        <v/>
      </c>
      <c r="AD262" s="49" t="str">
        <f t="shared" ref="AD262:AD325" si="451">IF($R262=$AB$57,S262,"")</f>
        <v/>
      </c>
      <c r="AE262" s="49" t="str">
        <f t="shared" ref="AE262:AE325" si="452">IF($R262=$AB$57,T262,"")</f>
        <v/>
      </c>
      <c r="AF262" s="49" t="str">
        <f t="shared" ref="AF262:AF325" si="453">IF($R262=$AB$57,U262,"")</f>
        <v/>
      </c>
      <c r="AG262" s="49" t="str">
        <f t="shared" ref="AG262:AG325" si="454">IF($R262=$AB$57,V262,"")</f>
        <v/>
      </c>
      <c r="AH262" s="49" t="str">
        <f t="shared" ref="AH262:AH325" si="455">IF($R262=$AB$57,W262,"")</f>
        <v/>
      </c>
      <c r="AI262" s="49" t="str">
        <f t="shared" ref="AI262:AI325" si="456">IF($R262=$AB$57,X262,"")</f>
        <v/>
      </c>
      <c r="AJ262" s="49" t="str">
        <f t="shared" ref="AJ262:AJ325" si="457">IF($R262=$AB$57,Y262,"")</f>
        <v/>
      </c>
      <c r="AL262" s="49"/>
      <c r="AM262" s="49" t="str">
        <f t="shared" ref="AM262:AM325" si="458">IF($R262=$AL$57,R262,"")</f>
        <v/>
      </c>
      <c r="AN262" s="49" t="str">
        <f t="shared" ref="AN262:AN325" si="459">IF($R262=$AL$57,S262,"")</f>
        <v/>
      </c>
      <c r="AO262" s="49" t="str">
        <f t="shared" ref="AO262:AO325" si="460">IF($R262=$AL$57,T262,"")</f>
        <v/>
      </c>
      <c r="AP262" s="49" t="str">
        <f t="shared" ref="AP262:AP325" si="461">IF($R262=$AL$57,U262,"")</f>
        <v/>
      </c>
      <c r="AQ262" s="49" t="str">
        <f t="shared" ref="AQ262:AQ325" si="462">IF($R262=$AL$57,V262,"")</f>
        <v/>
      </c>
      <c r="AR262" s="49" t="str">
        <f t="shared" ref="AR262:AR325" si="463">IF($R262=$AL$57,W262,"")</f>
        <v/>
      </c>
      <c r="AS262" s="49" t="str">
        <f t="shared" ref="AS262:AS325" si="464">IF($R262=$AL$57,X262,"")</f>
        <v/>
      </c>
      <c r="AT262" s="49" t="str">
        <f t="shared" ref="AT262:AT325" si="465">IF($R262=$AL$57,Y262,"")</f>
        <v/>
      </c>
      <c r="AV262" s="49"/>
      <c r="AW262" s="49" t="str">
        <f t="shared" ref="AW262:AW325" si="466">IF($R262=$AV$57,R262,"")</f>
        <v/>
      </c>
      <c r="AX262" s="49" t="str">
        <f t="shared" ref="AX262:AX325" si="467">IF($R262=$AV$57,S262,"")</f>
        <v/>
      </c>
      <c r="AY262" s="49" t="str">
        <f t="shared" ref="AY262:AY325" si="468">IF($R262=$AV$57,T262,"")</f>
        <v/>
      </c>
      <c r="AZ262" s="49" t="str">
        <f t="shared" ref="AZ262:AZ325" si="469">IF($R262=$AV$57,U262,"")</f>
        <v/>
      </c>
      <c r="BA262" s="49" t="str">
        <f t="shared" ref="BA262:BA325" si="470">IF($R262=$AV$57,V262,"")</f>
        <v/>
      </c>
      <c r="BB262" s="49" t="str">
        <f t="shared" ref="BB262:BB325" si="471">IF($R262=$AV$57,W262,"")</f>
        <v/>
      </c>
      <c r="BC262" s="49" t="str">
        <f t="shared" ref="BC262:BC325" si="472">IF($R262=$AV$57,X262,"")</f>
        <v/>
      </c>
      <c r="BD262" s="49" t="str">
        <f t="shared" ref="BD262:BD325" si="473">IF($R262=$AV$57,Y262,"")</f>
        <v/>
      </c>
      <c r="BF262" s="49"/>
      <c r="BG262" s="49" t="str">
        <f t="shared" ref="BG262:BG325" si="474">IF($R262=$BF$57,R262,"")</f>
        <v/>
      </c>
      <c r="BH262" s="49" t="str">
        <f t="shared" ref="BH262:BH325" si="475">IF($R262=$BF$57,S262,"")</f>
        <v/>
      </c>
      <c r="BI262" s="49" t="str">
        <f t="shared" ref="BI262:BI325" si="476">IF($R262=$BF$57,T262,"")</f>
        <v/>
      </c>
      <c r="BJ262" s="49" t="str">
        <f t="shared" ref="BJ262:BJ325" si="477">IF($R262=$BF$57,U262,"")</f>
        <v/>
      </c>
      <c r="BK262" s="49" t="str">
        <f t="shared" ref="BK262:BK325" si="478">IF($R262=$BF$57,V262,"")</f>
        <v/>
      </c>
      <c r="BL262" s="49" t="str">
        <f t="shared" ref="BL262:BL325" si="479">IF($R262=$BF$57,W262,"")</f>
        <v/>
      </c>
      <c r="BM262" s="49" t="str">
        <f t="shared" ref="BM262:BM325" si="480">IF($R262=$BF$57,X262,"")</f>
        <v/>
      </c>
      <c r="BN262" s="49" t="str">
        <f t="shared" ref="BN262:BN325" si="481">IF($R262=$BF$57,Y262,"")</f>
        <v/>
      </c>
      <c r="BP262" s="49"/>
      <c r="BQ262" s="49" t="str">
        <f t="shared" ref="BQ262:BQ325" si="482">IF($R262=$BP$57,R262,"")</f>
        <v/>
      </c>
      <c r="BR262" s="49" t="str">
        <f t="shared" ref="BR262:BR325" si="483">IF($R262=$BP$57,S262,"")</f>
        <v/>
      </c>
      <c r="BS262" s="49" t="str">
        <f t="shared" ref="BS262:BS325" si="484">IF($R262=$BP$57,T262,"")</f>
        <v/>
      </c>
      <c r="BT262" s="49" t="str">
        <f t="shared" ref="BT262:BT325" si="485">IF($R262=$BP$57,U262,"")</f>
        <v/>
      </c>
      <c r="BU262" s="49" t="str">
        <f t="shared" ref="BU262:BU325" si="486">IF($R262=$BP$57,V262,"")</f>
        <v/>
      </c>
      <c r="BV262" s="49" t="str">
        <f t="shared" ref="BV262:BV325" si="487">IF($R262=$BP$57,W262,"")</f>
        <v/>
      </c>
      <c r="BW262" s="49" t="str">
        <f t="shared" ref="BW262:BW325" si="488">IF($R262=$BP$57,X262,"")</f>
        <v/>
      </c>
      <c r="BX262" s="49" t="str">
        <f t="shared" ref="BX262:BX325" si="489">IF($R262=$BP$57,Y262,"")</f>
        <v/>
      </c>
      <c r="BZ262" s="49"/>
      <c r="CA262" s="49" t="str">
        <f t="shared" ref="CA262:CA325" si="490">IF($R262=$BZ$57,R262,"")</f>
        <v/>
      </c>
      <c r="CB262" s="49" t="str">
        <f t="shared" ref="CB262:CB325" si="491">IF($R262=$BZ$57,S262,"")</f>
        <v/>
      </c>
      <c r="CC262" s="49" t="str">
        <f t="shared" ref="CC262:CC325" si="492">IF($R262=$BZ$57,T262,"")</f>
        <v/>
      </c>
      <c r="CD262" s="49" t="str">
        <f t="shared" ref="CD262:CD325" si="493">IF($R262=$BZ$57,U262,"")</f>
        <v/>
      </c>
      <c r="CE262" s="49" t="str">
        <f t="shared" ref="CE262:CE325" si="494">IF($R262=$BZ$57,V262,"")</f>
        <v/>
      </c>
      <c r="CF262" s="49" t="str">
        <f t="shared" ref="CF262:CF325" si="495">IF($R262=$BZ$57,W262,"")</f>
        <v/>
      </c>
      <c r="CG262" s="49" t="str">
        <f t="shared" ref="CG262:CG325" si="496">IF($R262=$BZ$57,X262,"")</f>
        <v/>
      </c>
      <c r="CH262" s="49" t="str">
        <f t="shared" ref="CH262:CH325" si="497">IF($R262=$BZ$57,Y262,"")</f>
        <v/>
      </c>
      <c r="CJ262" s="49"/>
      <c r="CK262" s="49" t="str">
        <f t="shared" ref="CK262:CK325" si="498">IF($R262=$CJ$57,R262,"")</f>
        <v/>
      </c>
      <c r="CL262" s="49" t="str">
        <f t="shared" ref="CL262:CL325" si="499">IF($R262=$CJ$57,S262,"")</f>
        <v/>
      </c>
      <c r="CM262" s="49" t="str">
        <f t="shared" ref="CM262:CM325" si="500">IF($R262=$CJ$57,T262,"")</f>
        <v/>
      </c>
      <c r="CN262" s="49" t="str">
        <f t="shared" ref="CN262:CN325" si="501">IF($R262=$CJ$57,U262,"")</f>
        <v/>
      </c>
      <c r="CO262" s="49" t="str">
        <f t="shared" ref="CO262:CO325" si="502">IF($R262=$CJ$57,V262,"")</f>
        <v/>
      </c>
      <c r="CP262" s="49" t="str">
        <f t="shared" ref="CP262:CP325" si="503">IF($R262=$CJ$57,W262,"")</f>
        <v/>
      </c>
      <c r="CQ262" s="49" t="str">
        <f t="shared" ref="CQ262:CQ325" si="504">IF($R262=$CJ$57,X262,"")</f>
        <v/>
      </c>
      <c r="CR262" s="49" t="str">
        <f t="shared" ref="CR262:CR325" si="505">IF($R262=$CJ$57,Y262,"")</f>
        <v/>
      </c>
      <c r="CT262" s="49"/>
      <c r="CU262" s="49" t="str">
        <f t="shared" ref="CU262:CU325" si="506">IF($R262=$CT$57,R262,"")</f>
        <v/>
      </c>
      <c r="CV262" s="49" t="str">
        <f t="shared" ref="CV262:CV325" si="507">IF($R262=$CT$57,S262,"")</f>
        <v/>
      </c>
      <c r="CW262" s="49" t="str">
        <f t="shared" ref="CW262:CW325" si="508">IF($R262=$CT$57,T262,"")</f>
        <v/>
      </c>
      <c r="CX262" s="49" t="str">
        <f t="shared" ref="CX262:CX325" si="509">IF($R262=$CT$57,U262,"")</f>
        <v/>
      </c>
      <c r="CY262" s="49" t="str">
        <f t="shared" ref="CY262:CY325" si="510">IF($R262=$CT$57,V262,"")</f>
        <v/>
      </c>
      <c r="CZ262" s="49" t="str">
        <f t="shared" ref="CZ262:CZ325" si="511">IF($R262=$CT$57,W262,"")</f>
        <v/>
      </c>
      <c r="DA262" s="49" t="str">
        <f t="shared" ref="DA262:DA325" si="512">IF($R262=$CT$57,X262,"")</f>
        <v/>
      </c>
      <c r="DB262" s="49" t="str">
        <f t="shared" ref="DB262:DB325" si="513">IF($R262=$CT$57,Y262,"")</f>
        <v/>
      </c>
      <c r="DD262" s="49"/>
      <c r="DE262" s="49" t="str">
        <f t="shared" ref="DE262:DE325" si="514">IF($R262=$DD$57,R262,"")</f>
        <v/>
      </c>
      <c r="DF262" s="49" t="str">
        <f t="shared" ref="DF262:DF325" si="515">IF($R262=$DD$57,S262,"")</f>
        <v/>
      </c>
      <c r="DG262" s="49" t="str">
        <f t="shared" ref="DG262:DG325" si="516">IF($R262=$DD$57,T262,"")</f>
        <v/>
      </c>
      <c r="DH262" s="49" t="str">
        <f t="shared" ref="DH262:DH325" si="517">IF($R262=$DD$57,U262,"")</f>
        <v/>
      </c>
      <c r="DI262" s="49" t="str">
        <f t="shared" ref="DI262:DI325" si="518">IF($R262=$DD$57,V262,"")</f>
        <v/>
      </c>
      <c r="DJ262" s="49" t="str">
        <f t="shared" ref="DJ262:DJ325" si="519">IF($R262=$DD$57,W262,"")</f>
        <v/>
      </c>
      <c r="DK262" s="49" t="str">
        <f t="shared" ref="DK262:DK325" si="520">IF($R262=$DD$57,X262,"")</f>
        <v/>
      </c>
      <c r="DL262" s="49" t="str">
        <f t="shared" ref="DL262:DL325" si="521">IF($R262=$DD$57,Y262,"")</f>
        <v/>
      </c>
      <c r="DN262" s="49"/>
      <c r="DO262" s="49" t="str">
        <f t="shared" ref="DO262:DO325" si="522">IF($R262=$DN$57,R262,"")</f>
        <v/>
      </c>
      <c r="DP262" s="49" t="str">
        <f t="shared" ref="DP262:DP325" si="523">IF($R262=$DN$57,S262,"")</f>
        <v/>
      </c>
      <c r="DQ262" s="49" t="str">
        <f t="shared" ref="DQ262:DQ325" si="524">IF($R262=$DN$57,T262,"")</f>
        <v/>
      </c>
      <c r="DR262" s="49" t="str">
        <f t="shared" ref="DR262:DR325" si="525">IF($R262=$DN$57,U262,"")</f>
        <v/>
      </c>
      <c r="DS262" s="49" t="str">
        <f t="shared" ref="DS262:DS325" si="526">IF($R262=$DN$57,V262,"")</f>
        <v/>
      </c>
      <c r="DT262" s="49" t="str">
        <f t="shared" ref="DT262:DT325" si="527">IF($R262=$DN$57,W262,"")</f>
        <v/>
      </c>
      <c r="DU262" s="49" t="str">
        <f t="shared" ref="DU262:DU325" si="528">IF($R262=$DN$57,X262,"")</f>
        <v/>
      </c>
      <c r="DV262" s="49" t="str">
        <f t="shared" ref="DV262:DV325" si="529">IF($R262=$DN$57,Y262,"")</f>
        <v/>
      </c>
      <c r="DX262" s="49"/>
      <c r="DY262" s="49" t="str">
        <f t="shared" ref="DY262:DY325" si="530">IF($R262=$DX$57,R262,"")</f>
        <v/>
      </c>
      <c r="DZ262" s="49" t="str">
        <f t="shared" ref="DZ262:DZ325" si="531">IF($R262=$DX$57,S262,"")</f>
        <v/>
      </c>
      <c r="EA262" s="49" t="str">
        <f t="shared" ref="EA262:EA325" si="532">IF($R262=$DX$57,T262,"")</f>
        <v/>
      </c>
      <c r="EB262" s="49" t="str">
        <f t="shared" ref="EB262:EB325" si="533">IF($R262=$DX$57,U262,"")</f>
        <v/>
      </c>
      <c r="EC262" s="49" t="str">
        <f t="shared" ref="EC262:EC325" si="534">IF($R262=$DX$57,V262,"")</f>
        <v/>
      </c>
      <c r="ED262" s="49" t="str">
        <f t="shared" ref="ED262:ED325" si="535">IF($R262=$DX$57,W262,"")</f>
        <v/>
      </c>
      <c r="EE262" s="49" t="str">
        <f t="shared" ref="EE262:EE325" si="536">IF($R262=$DX$57,X262,"")</f>
        <v/>
      </c>
      <c r="EF262" s="49" t="str">
        <f t="shared" ref="EF262:EF325" si="537">IF($R262=$DX$57,Y262,"")</f>
        <v/>
      </c>
      <c r="EH262" s="49"/>
      <c r="EI262" s="49" t="str">
        <f t="shared" ref="EI262:EI325" si="538">IF($R262=$EH$57,R262,"")</f>
        <v/>
      </c>
      <c r="EJ262" s="49" t="str">
        <f t="shared" ref="EJ262:EJ325" si="539">IF($R262=$EH$57,S262,"")</f>
        <v/>
      </c>
      <c r="EK262" s="49" t="str">
        <f t="shared" ref="EK262:EK325" si="540">IF($R262=$EH$57,T262,"")</f>
        <v/>
      </c>
      <c r="EL262" s="49" t="str">
        <f t="shared" ref="EL262:EL325" si="541">IF($R262=$EH$57,U262,"")</f>
        <v/>
      </c>
      <c r="EM262" s="49" t="str">
        <f t="shared" ref="EM262:EM325" si="542">IF($R262=$EH$57,V262,"")</f>
        <v/>
      </c>
      <c r="EN262" s="49" t="str">
        <f t="shared" ref="EN262:EN325" si="543">IF($R262=$EH$57,W262,"")</f>
        <v/>
      </c>
      <c r="EO262" s="49" t="str">
        <f t="shared" ref="EO262:EO325" si="544">IF($R262=$EH$57,X262,"")</f>
        <v/>
      </c>
      <c r="EP262" s="49" t="str">
        <f t="shared" ref="EP262:EP325" si="545">IF($R262=$EH$57,Y262,"")</f>
        <v/>
      </c>
      <c r="ER262" s="49"/>
      <c r="ES262" s="49" t="str">
        <f t="shared" ref="ES262:ES325" si="546">IF($R262=$ER$57,R262,"")</f>
        <v/>
      </c>
      <c r="ET262" s="49" t="str">
        <f t="shared" ref="ET262:ET325" si="547">IF($R262=$ER$57,S262,"")</f>
        <v/>
      </c>
      <c r="EU262" s="49" t="str">
        <f t="shared" ref="EU262:EU325" si="548">IF($R262=$ER$57,T262,"")</f>
        <v/>
      </c>
      <c r="EV262" s="49" t="str">
        <f t="shared" ref="EV262:EV325" si="549">IF($R262=$ER$57,U262,"")</f>
        <v/>
      </c>
      <c r="EW262" s="49" t="str">
        <f t="shared" ref="EW262:EW325" si="550">IF($R262=$ER$57,V262,"")</f>
        <v/>
      </c>
      <c r="EX262" s="49" t="str">
        <f t="shared" ref="EX262:EX325" si="551">IF($R262=$ER$57,W262,"")</f>
        <v/>
      </c>
      <c r="EY262" s="49" t="str">
        <f t="shared" ref="EY262:EY325" si="552">IF($R262=$ER$57,X262,"")</f>
        <v/>
      </c>
      <c r="EZ262" s="49" t="str">
        <f t="shared" ref="EZ262:EZ325" si="553">IF($R262=$ER$57,Y262,"")</f>
        <v/>
      </c>
      <c r="FB262" s="49"/>
      <c r="FC262" s="49" t="str">
        <f t="shared" ref="FC262:FC325" si="554">IF($R262=$FB$57,R262,"")</f>
        <v/>
      </c>
      <c r="FD262" s="49" t="str">
        <f t="shared" ref="FD262:FD325" si="555">IF($R262=$FB$57,S262,"")</f>
        <v/>
      </c>
      <c r="FE262" s="49" t="str">
        <f t="shared" ref="FE262:FE325" si="556">IF($R262=$FB$57,T262,"")</f>
        <v/>
      </c>
      <c r="FF262" s="49" t="str">
        <f t="shared" ref="FF262:FF325" si="557">IF($R262=$FB$57,U262,"")</f>
        <v/>
      </c>
      <c r="FG262" s="49" t="str">
        <f t="shared" ref="FG262:FG325" si="558">IF($R262=$FB$57,V262,"")</f>
        <v/>
      </c>
      <c r="FH262" s="49" t="str">
        <f t="shared" ref="FH262:FH325" si="559">IF($R262=$FB$57,W262,"")</f>
        <v/>
      </c>
      <c r="FI262" s="49" t="str">
        <f t="shared" ref="FI262:FI325" si="560">IF($R262=$FB$57,X262,"")</f>
        <v/>
      </c>
      <c r="FJ262" s="49" t="str">
        <f t="shared" ref="FJ262:FJ325" si="561">IF($R262=$FB$57,Y262,"")</f>
        <v/>
      </c>
      <c r="FL262" s="49"/>
      <c r="FM262" s="49" t="str">
        <f t="shared" ref="FM262:FM325" si="562">IF($R262=$FL$57,R262,"")</f>
        <v/>
      </c>
      <c r="FN262" s="49" t="str">
        <f t="shared" ref="FN262:FN325" si="563">IF($R262=$FL$57,S262,"")</f>
        <v/>
      </c>
      <c r="FO262" s="49" t="str">
        <f t="shared" ref="FO262:FO325" si="564">IF($R262=$FL$57,T262,"")</f>
        <v/>
      </c>
      <c r="FP262" s="49" t="str">
        <f t="shared" ref="FP262:FP325" si="565">IF($R262=$FL$57,U262,"")</f>
        <v/>
      </c>
      <c r="FQ262" s="49" t="str">
        <f t="shared" ref="FQ262:FQ325" si="566">IF($R262=$FL$57,V262,"")</f>
        <v/>
      </c>
      <c r="FR262" s="49" t="str">
        <f t="shared" ref="FR262:FR325" si="567">IF($R262=$FL$57,W262,"")</f>
        <v/>
      </c>
      <c r="FS262" s="49" t="str">
        <f t="shared" ref="FS262:FS325" si="568">IF($R262=$FL$57,X262,"")</f>
        <v/>
      </c>
      <c r="FT262" s="49" t="str">
        <f t="shared" ref="FT262:FT325" si="569">IF($R262=$FL$57,Y262,"")</f>
        <v/>
      </c>
      <c r="FV262" s="49"/>
      <c r="FW262" s="49" t="str">
        <f t="shared" ref="FW262:FW325" si="570">IF($R262=$FV$57,R262,"")</f>
        <v/>
      </c>
      <c r="FX262" s="49" t="str">
        <f t="shared" ref="FX262:FX325" si="571">IF($R262=$FV$57,S262,"")</f>
        <v/>
      </c>
      <c r="FY262" s="49" t="str">
        <f t="shared" ref="FY262:FY325" si="572">IF($R262=$FV$57,T262,"")</f>
        <v/>
      </c>
      <c r="FZ262" s="49" t="str">
        <f t="shared" ref="FZ262:FZ325" si="573">IF($R262=$FV$57,U262,"")</f>
        <v/>
      </c>
      <c r="GA262" s="49" t="str">
        <f t="shared" ref="GA262:GA325" si="574">IF($R262=$FV$57,V262,"")</f>
        <v/>
      </c>
      <c r="GB262" s="49" t="str">
        <f t="shared" ref="GB262:GB325" si="575">IF($R262=$FV$57,W262,"")</f>
        <v/>
      </c>
      <c r="GC262" s="49" t="str">
        <f t="shared" ref="GC262:GC325" si="576">IF($R262=$FV$57,X262,"")</f>
        <v/>
      </c>
      <c r="GD262" s="49" t="str">
        <f t="shared" ref="GD262:GD325" si="577">IF($R262=$FV$57,Y262,"")</f>
        <v/>
      </c>
      <c r="GF262" s="49"/>
      <c r="GG262" s="49" t="str">
        <f t="shared" ref="GG262:GG325" si="578">IF($R262=$GF$57,R262,"")</f>
        <v/>
      </c>
      <c r="GH262" s="49" t="str">
        <f t="shared" ref="GH262:GH325" si="579">IF($R262=$GF$57,S262,"")</f>
        <v/>
      </c>
      <c r="GI262" s="49" t="str">
        <f t="shared" ref="GI262:GI325" si="580">IF($R262=$GF$57,T262,"")</f>
        <v/>
      </c>
      <c r="GJ262" s="49" t="str">
        <f t="shared" ref="GJ262:GJ325" si="581">IF($R262=$GF$57,U262,"")</f>
        <v/>
      </c>
      <c r="GK262" s="49" t="str">
        <f t="shared" ref="GK262:GK325" si="582">IF($R262=$GF$57,V262,"")</f>
        <v/>
      </c>
      <c r="GL262" s="49" t="str">
        <f t="shared" ref="GL262:GL325" si="583">IF($R262=$GF$57,W262,"")</f>
        <v/>
      </c>
      <c r="GM262" s="49" t="str">
        <f t="shared" ref="GM262:GM325" si="584">IF($R262=$GF$57,X262,"")</f>
        <v/>
      </c>
      <c r="GN262" s="49" t="str">
        <f t="shared" ref="GN262:GN325" si="585">IF($R262=$GF$57,Y262,"")</f>
        <v/>
      </c>
      <c r="GP262" s="49"/>
      <c r="GQ262" s="49" t="str">
        <f t="shared" ref="GQ262:GQ325" si="586">IF($R262=$GP$57,R262,"")</f>
        <v/>
      </c>
      <c r="GR262" s="49" t="str">
        <f t="shared" ref="GR262:GR325" si="587">IF($R262=$GP$57,S262,"")</f>
        <v/>
      </c>
      <c r="GS262" s="49" t="str">
        <f t="shared" ref="GS262:GS325" si="588">IF($R262=$GP$57,T262,"")</f>
        <v/>
      </c>
      <c r="GT262" s="49" t="str">
        <f t="shared" ref="GT262:GT325" si="589">IF($R262=$GP$57,U262,"")</f>
        <v/>
      </c>
      <c r="GU262" s="49" t="str">
        <f t="shared" ref="GU262:GU325" si="590">IF($R262=$GP$57,V262,"")</f>
        <v/>
      </c>
      <c r="GV262" s="49" t="str">
        <f t="shared" ref="GV262:GV325" si="591">IF($R262=$GP$57,W262,"")</f>
        <v/>
      </c>
      <c r="GW262" s="49" t="str">
        <f t="shared" ref="GW262:GW325" si="592">IF($R262=$GP$57,X262,"")</f>
        <v/>
      </c>
      <c r="GX262" s="49" t="str">
        <f t="shared" ref="GX262:GX325" si="593">IF($R262=$GP$57,Y262,"")</f>
        <v/>
      </c>
    </row>
    <row r="263" spans="17:206" x14ac:dyDescent="0.2">
      <c r="Q263" s="65">
        <v>52</v>
      </c>
      <c r="R263" s="201" t="str">
        <f>Syst_Typ2!DA79</f>
        <v/>
      </c>
      <c r="S263" s="201">
        <f>Syst_Typ2!F79</f>
        <v>0</v>
      </c>
      <c r="T263" s="201" t="str">
        <f>Syst_Typ2!W79</f>
        <v/>
      </c>
      <c r="U263" s="201">
        <f>Syst_Typ2!CT79</f>
        <v>0</v>
      </c>
      <c r="V263" s="201" t="str">
        <f>Syst_Typ2!X79</f>
        <v/>
      </c>
      <c r="W263" s="53" t="str">
        <f>Syst_Typ2!AW79</f>
        <v/>
      </c>
      <c r="X263" s="53">
        <f>Syst_Typ2!BF79</f>
        <v>0</v>
      </c>
      <c r="Y263" s="53">
        <f>Syst_Typ2!AZ79</f>
        <v>0</v>
      </c>
      <c r="AB263" s="49"/>
      <c r="AC263" s="49" t="str">
        <f t="shared" si="450"/>
        <v/>
      </c>
      <c r="AD263" s="49" t="str">
        <f t="shared" si="451"/>
        <v/>
      </c>
      <c r="AE263" s="49" t="str">
        <f t="shared" si="452"/>
        <v/>
      </c>
      <c r="AF263" s="49" t="str">
        <f t="shared" si="453"/>
        <v/>
      </c>
      <c r="AG263" s="49" t="str">
        <f t="shared" si="454"/>
        <v/>
      </c>
      <c r="AH263" s="49" t="str">
        <f t="shared" si="455"/>
        <v/>
      </c>
      <c r="AI263" s="49" t="str">
        <f t="shared" si="456"/>
        <v/>
      </c>
      <c r="AJ263" s="49" t="str">
        <f t="shared" si="457"/>
        <v/>
      </c>
      <c r="AL263" s="49"/>
      <c r="AM263" s="49" t="str">
        <f t="shared" si="458"/>
        <v/>
      </c>
      <c r="AN263" s="49" t="str">
        <f t="shared" si="459"/>
        <v/>
      </c>
      <c r="AO263" s="49" t="str">
        <f t="shared" si="460"/>
        <v/>
      </c>
      <c r="AP263" s="49" t="str">
        <f t="shared" si="461"/>
        <v/>
      </c>
      <c r="AQ263" s="49" t="str">
        <f t="shared" si="462"/>
        <v/>
      </c>
      <c r="AR263" s="49" t="str">
        <f t="shared" si="463"/>
        <v/>
      </c>
      <c r="AS263" s="49" t="str">
        <f t="shared" si="464"/>
        <v/>
      </c>
      <c r="AT263" s="49" t="str">
        <f t="shared" si="465"/>
        <v/>
      </c>
      <c r="AV263" s="49"/>
      <c r="AW263" s="49" t="str">
        <f t="shared" si="466"/>
        <v/>
      </c>
      <c r="AX263" s="49" t="str">
        <f t="shared" si="467"/>
        <v/>
      </c>
      <c r="AY263" s="49" t="str">
        <f t="shared" si="468"/>
        <v/>
      </c>
      <c r="AZ263" s="49" t="str">
        <f t="shared" si="469"/>
        <v/>
      </c>
      <c r="BA263" s="49" t="str">
        <f t="shared" si="470"/>
        <v/>
      </c>
      <c r="BB263" s="49" t="str">
        <f t="shared" si="471"/>
        <v/>
      </c>
      <c r="BC263" s="49" t="str">
        <f t="shared" si="472"/>
        <v/>
      </c>
      <c r="BD263" s="49" t="str">
        <f t="shared" si="473"/>
        <v/>
      </c>
      <c r="BF263" s="49"/>
      <c r="BG263" s="49" t="str">
        <f t="shared" si="474"/>
        <v/>
      </c>
      <c r="BH263" s="49" t="str">
        <f t="shared" si="475"/>
        <v/>
      </c>
      <c r="BI263" s="49" t="str">
        <f t="shared" si="476"/>
        <v/>
      </c>
      <c r="BJ263" s="49" t="str">
        <f t="shared" si="477"/>
        <v/>
      </c>
      <c r="BK263" s="49" t="str">
        <f t="shared" si="478"/>
        <v/>
      </c>
      <c r="BL263" s="49" t="str">
        <f t="shared" si="479"/>
        <v/>
      </c>
      <c r="BM263" s="49" t="str">
        <f t="shared" si="480"/>
        <v/>
      </c>
      <c r="BN263" s="49" t="str">
        <f t="shared" si="481"/>
        <v/>
      </c>
      <c r="BP263" s="49"/>
      <c r="BQ263" s="49" t="str">
        <f t="shared" si="482"/>
        <v/>
      </c>
      <c r="BR263" s="49" t="str">
        <f t="shared" si="483"/>
        <v/>
      </c>
      <c r="BS263" s="49" t="str">
        <f t="shared" si="484"/>
        <v/>
      </c>
      <c r="BT263" s="49" t="str">
        <f t="shared" si="485"/>
        <v/>
      </c>
      <c r="BU263" s="49" t="str">
        <f t="shared" si="486"/>
        <v/>
      </c>
      <c r="BV263" s="49" t="str">
        <f t="shared" si="487"/>
        <v/>
      </c>
      <c r="BW263" s="49" t="str">
        <f t="shared" si="488"/>
        <v/>
      </c>
      <c r="BX263" s="49" t="str">
        <f t="shared" si="489"/>
        <v/>
      </c>
      <c r="BZ263" s="49"/>
      <c r="CA263" s="49" t="str">
        <f t="shared" si="490"/>
        <v/>
      </c>
      <c r="CB263" s="49" t="str">
        <f t="shared" si="491"/>
        <v/>
      </c>
      <c r="CC263" s="49" t="str">
        <f t="shared" si="492"/>
        <v/>
      </c>
      <c r="CD263" s="49" t="str">
        <f t="shared" si="493"/>
        <v/>
      </c>
      <c r="CE263" s="49" t="str">
        <f t="shared" si="494"/>
        <v/>
      </c>
      <c r="CF263" s="49" t="str">
        <f t="shared" si="495"/>
        <v/>
      </c>
      <c r="CG263" s="49" t="str">
        <f t="shared" si="496"/>
        <v/>
      </c>
      <c r="CH263" s="49" t="str">
        <f t="shared" si="497"/>
        <v/>
      </c>
      <c r="CJ263" s="49"/>
      <c r="CK263" s="49" t="str">
        <f t="shared" si="498"/>
        <v/>
      </c>
      <c r="CL263" s="49" t="str">
        <f t="shared" si="499"/>
        <v/>
      </c>
      <c r="CM263" s="49" t="str">
        <f t="shared" si="500"/>
        <v/>
      </c>
      <c r="CN263" s="49" t="str">
        <f t="shared" si="501"/>
        <v/>
      </c>
      <c r="CO263" s="49" t="str">
        <f t="shared" si="502"/>
        <v/>
      </c>
      <c r="CP263" s="49" t="str">
        <f t="shared" si="503"/>
        <v/>
      </c>
      <c r="CQ263" s="49" t="str">
        <f t="shared" si="504"/>
        <v/>
      </c>
      <c r="CR263" s="49" t="str">
        <f t="shared" si="505"/>
        <v/>
      </c>
      <c r="CT263" s="49"/>
      <c r="CU263" s="49" t="str">
        <f t="shared" si="506"/>
        <v/>
      </c>
      <c r="CV263" s="49" t="str">
        <f t="shared" si="507"/>
        <v/>
      </c>
      <c r="CW263" s="49" t="str">
        <f t="shared" si="508"/>
        <v/>
      </c>
      <c r="CX263" s="49" t="str">
        <f t="shared" si="509"/>
        <v/>
      </c>
      <c r="CY263" s="49" t="str">
        <f t="shared" si="510"/>
        <v/>
      </c>
      <c r="CZ263" s="49" t="str">
        <f t="shared" si="511"/>
        <v/>
      </c>
      <c r="DA263" s="49" t="str">
        <f t="shared" si="512"/>
        <v/>
      </c>
      <c r="DB263" s="49" t="str">
        <f t="shared" si="513"/>
        <v/>
      </c>
      <c r="DD263" s="49"/>
      <c r="DE263" s="49" t="str">
        <f t="shared" si="514"/>
        <v/>
      </c>
      <c r="DF263" s="49" t="str">
        <f t="shared" si="515"/>
        <v/>
      </c>
      <c r="DG263" s="49" t="str">
        <f t="shared" si="516"/>
        <v/>
      </c>
      <c r="DH263" s="49" t="str">
        <f t="shared" si="517"/>
        <v/>
      </c>
      <c r="DI263" s="49" t="str">
        <f t="shared" si="518"/>
        <v/>
      </c>
      <c r="DJ263" s="49" t="str">
        <f t="shared" si="519"/>
        <v/>
      </c>
      <c r="DK263" s="49" t="str">
        <f t="shared" si="520"/>
        <v/>
      </c>
      <c r="DL263" s="49" t="str">
        <f t="shared" si="521"/>
        <v/>
      </c>
      <c r="DN263" s="49"/>
      <c r="DO263" s="49" t="str">
        <f t="shared" si="522"/>
        <v/>
      </c>
      <c r="DP263" s="49" t="str">
        <f t="shared" si="523"/>
        <v/>
      </c>
      <c r="DQ263" s="49" t="str">
        <f t="shared" si="524"/>
        <v/>
      </c>
      <c r="DR263" s="49" t="str">
        <f t="shared" si="525"/>
        <v/>
      </c>
      <c r="DS263" s="49" t="str">
        <f t="shared" si="526"/>
        <v/>
      </c>
      <c r="DT263" s="49" t="str">
        <f t="shared" si="527"/>
        <v/>
      </c>
      <c r="DU263" s="49" t="str">
        <f t="shared" si="528"/>
        <v/>
      </c>
      <c r="DV263" s="49" t="str">
        <f t="shared" si="529"/>
        <v/>
      </c>
      <c r="DX263" s="49"/>
      <c r="DY263" s="49" t="str">
        <f t="shared" si="530"/>
        <v/>
      </c>
      <c r="DZ263" s="49" t="str">
        <f t="shared" si="531"/>
        <v/>
      </c>
      <c r="EA263" s="49" t="str">
        <f t="shared" si="532"/>
        <v/>
      </c>
      <c r="EB263" s="49" t="str">
        <f t="shared" si="533"/>
        <v/>
      </c>
      <c r="EC263" s="49" t="str">
        <f t="shared" si="534"/>
        <v/>
      </c>
      <c r="ED263" s="49" t="str">
        <f t="shared" si="535"/>
        <v/>
      </c>
      <c r="EE263" s="49" t="str">
        <f t="shared" si="536"/>
        <v/>
      </c>
      <c r="EF263" s="49" t="str">
        <f t="shared" si="537"/>
        <v/>
      </c>
      <c r="EH263" s="49"/>
      <c r="EI263" s="49" t="str">
        <f t="shared" si="538"/>
        <v/>
      </c>
      <c r="EJ263" s="49" t="str">
        <f t="shared" si="539"/>
        <v/>
      </c>
      <c r="EK263" s="49" t="str">
        <f t="shared" si="540"/>
        <v/>
      </c>
      <c r="EL263" s="49" t="str">
        <f t="shared" si="541"/>
        <v/>
      </c>
      <c r="EM263" s="49" t="str">
        <f t="shared" si="542"/>
        <v/>
      </c>
      <c r="EN263" s="49" t="str">
        <f t="shared" si="543"/>
        <v/>
      </c>
      <c r="EO263" s="49" t="str">
        <f t="shared" si="544"/>
        <v/>
      </c>
      <c r="EP263" s="49" t="str">
        <f t="shared" si="545"/>
        <v/>
      </c>
      <c r="ER263" s="49"/>
      <c r="ES263" s="49" t="str">
        <f t="shared" si="546"/>
        <v/>
      </c>
      <c r="ET263" s="49" t="str">
        <f t="shared" si="547"/>
        <v/>
      </c>
      <c r="EU263" s="49" t="str">
        <f t="shared" si="548"/>
        <v/>
      </c>
      <c r="EV263" s="49" t="str">
        <f t="shared" si="549"/>
        <v/>
      </c>
      <c r="EW263" s="49" t="str">
        <f t="shared" si="550"/>
        <v/>
      </c>
      <c r="EX263" s="49" t="str">
        <f t="shared" si="551"/>
        <v/>
      </c>
      <c r="EY263" s="49" t="str">
        <f t="shared" si="552"/>
        <v/>
      </c>
      <c r="EZ263" s="49" t="str">
        <f t="shared" si="553"/>
        <v/>
      </c>
      <c r="FB263" s="49"/>
      <c r="FC263" s="49" t="str">
        <f t="shared" si="554"/>
        <v/>
      </c>
      <c r="FD263" s="49" t="str">
        <f t="shared" si="555"/>
        <v/>
      </c>
      <c r="FE263" s="49" t="str">
        <f t="shared" si="556"/>
        <v/>
      </c>
      <c r="FF263" s="49" t="str">
        <f t="shared" si="557"/>
        <v/>
      </c>
      <c r="FG263" s="49" t="str">
        <f t="shared" si="558"/>
        <v/>
      </c>
      <c r="FH263" s="49" t="str">
        <f t="shared" si="559"/>
        <v/>
      </c>
      <c r="FI263" s="49" t="str">
        <f t="shared" si="560"/>
        <v/>
      </c>
      <c r="FJ263" s="49" t="str">
        <f t="shared" si="561"/>
        <v/>
      </c>
      <c r="FL263" s="49"/>
      <c r="FM263" s="49" t="str">
        <f t="shared" si="562"/>
        <v/>
      </c>
      <c r="FN263" s="49" t="str">
        <f t="shared" si="563"/>
        <v/>
      </c>
      <c r="FO263" s="49" t="str">
        <f t="shared" si="564"/>
        <v/>
      </c>
      <c r="FP263" s="49" t="str">
        <f t="shared" si="565"/>
        <v/>
      </c>
      <c r="FQ263" s="49" t="str">
        <f t="shared" si="566"/>
        <v/>
      </c>
      <c r="FR263" s="49" t="str">
        <f t="shared" si="567"/>
        <v/>
      </c>
      <c r="FS263" s="49" t="str">
        <f t="shared" si="568"/>
        <v/>
      </c>
      <c r="FT263" s="49" t="str">
        <f t="shared" si="569"/>
        <v/>
      </c>
      <c r="FV263" s="49"/>
      <c r="FW263" s="49" t="str">
        <f t="shared" si="570"/>
        <v/>
      </c>
      <c r="FX263" s="49" t="str">
        <f t="shared" si="571"/>
        <v/>
      </c>
      <c r="FY263" s="49" t="str">
        <f t="shared" si="572"/>
        <v/>
      </c>
      <c r="FZ263" s="49" t="str">
        <f t="shared" si="573"/>
        <v/>
      </c>
      <c r="GA263" s="49" t="str">
        <f t="shared" si="574"/>
        <v/>
      </c>
      <c r="GB263" s="49" t="str">
        <f t="shared" si="575"/>
        <v/>
      </c>
      <c r="GC263" s="49" t="str">
        <f t="shared" si="576"/>
        <v/>
      </c>
      <c r="GD263" s="49" t="str">
        <f t="shared" si="577"/>
        <v/>
      </c>
      <c r="GF263" s="49"/>
      <c r="GG263" s="49" t="str">
        <f t="shared" si="578"/>
        <v/>
      </c>
      <c r="GH263" s="49" t="str">
        <f t="shared" si="579"/>
        <v/>
      </c>
      <c r="GI263" s="49" t="str">
        <f t="shared" si="580"/>
        <v/>
      </c>
      <c r="GJ263" s="49" t="str">
        <f t="shared" si="581"/>
        <v/>
      </c>
      <c r="GK263" s="49" t="str">
        <f t="shared" si="582"/>
        <v/>
      </c>
      <c r="GL263" s="49" t="str">
        <f t="shared" si="583"/>
        <v/>
      </c>
      <c r="GM263" s="49" t="str">
        <f t="shared" si="584"/>
        <v/>
      </c>
      <c r="GN263" s="49" t="str">
        <f t="shared" si="585"/>
        <v/>
      </c>
      <c r="GP263" s="49"/>
      <c r="GQ263" s="49" t="str">
        <f t="shared" si="586"/>
        <v/>
      </c>
      <c r="GR263" s="49" t="str">
        <f t="shared" si="587"/>
        <v/>
      </c>
      <c r="GS263" s="49" t="str">
        <f t="shared" si="588"/>
        <v/>
      </c>
      <c r="GT263" s="49" t="str">
        <f t="shared" si="589"/>
        <v/>
      </c>
      <c r="GU263" s="49" t="str">
        <f t="shared" si="590"/>
        <v/>
      </c>
      <c r="GV263" s="49" t="str">
        <f t="shared" si="591"/>
        <v/>
      </c>
      <c r="GW263" s="49" t="str">
        <f t="shared" si="592"/>
        <v/>
      </c>
      <c r="GX263" s="49" t="str">
        <f t="shared" si="593"/>
        <v/>
      </c>
    </row>
    <row r="264" spans="17:206" x14ac:dyDescent="0.2">
      <c r="Q264" s="65">
        <v>53</v>
      </c>
      <c r="R264" s="201" t="str">
        <f>Syst_Typ2!DA80</f>
        <v/>
      </c>
      <c r="S264" s="201">
        <f>Syst_Typ2!F80</f>
        <v>0</v>
      </c>
      <c r="T264" s="201" t="str">
        <f>Syst_Typ2!W80</f>
        <v/>
      </c>
      <c r="U264" s="201">
        <f>Syst_Typ2!CT80</f>
        <v>0</v>
      </c>
      <c r="V264" s="201" t="str">
        <f>Syst_Typ2!X80</f>
        <v/>
      </c>
      <c r="W264" s="53" t="str">
        <f>Syst_Typ2!AW80</f>
        <v/>
      </c>
      <c r="X264" s="53">
        <f>Syst_Typ2!BF80</f>
        <v>0</v>
      </c>
      <c r="Y264" s="53">
        <f>Syst_Typ2!AZ80</f>
        <v>0</v>
      </c>
      <c r="AB264" s="49"/>
      <c r="AC264" s="49" t="str">
        <f t="shared" si="450"/>
        <v/>
      </c>
      <c r="AD264" s="49" t="str">
        <f t="shared" si="451"/>
        <v/>
      </c>
      <c r="AE264" s="49" t="str">
        <f t="shared" si="452"/>
        <v/>
      </c>
      <c r="AF264" s="49" t="str">
        <f t="shared" si="453"/>
        <v/>
      </c>
      <c r="AG264" s="49" t="str">
        <f t="shared" si="454"/>
        <v/>
      </c>
      <c r="AH264" s="49" t="str">
        <f t="shared" si="455"/>
        <v/>
      </c>
      <c r="AI264" s="49" t="str">
        <f t="shared" si="456"/>
        <v/>
      </c>
      <c r="AJ264" s="49" t="str">
        <f t="shared" si="457"/>
        <v/>
      </c>
      <c r="AL264" s="49"/>
      <c r="AM264" s="49" t="str">
        <f t="shared" si="458"/>
        <v/>
      </c>
      <c r="AN264" s="49" t="str">
        <f t="shared" si="459"/>
        <v/>
      </c>
      <c r="AO264" s="49" t="str">
        <f t="shared" si="460"/>
        <v/>
      </c>
      <c r="AP264" s="49" t="str">
        <f t="shared" si="461"/>
        <v/>
      </c>
      <c r="AQ264" s="49" t="str">
        <f t="shared" si="462"/>
        <v/>
      </c>
      <c r="AR264" s="49" t="str">
        <f t="shared" si="463"/>
        <v/>
      </c>
      <c r="AS264" s="49" t="str">
        <f t="shared" si="464"/>
        <v/>
      </c>
      <c r="AT264" s="49" t="str">
        <f t="shared" si="465"/>
        <v/>
      </c>
      <c r="AV264" s="49"/>
      <c r="AW264" s="49" t="str">
        <f t="shared" si="466"/>
        <v/>
      </c>
      <c r="AX264" s="49" t="str">
        <f t="shared" si="467"/>
        <v/>
      </c>
      <c r="AY264" s="49" t="str">
        <f t="shared" si="468"/>
        <v/>
      </c>
      <c r="AZ264" s="49" t="str">
        <f t="shared" si="469"/>
        <v/>
      </c>
      <c r="BA264" s="49" t="str">
        <f t="shared" si="470"/>
        <v/>
      </c>
      <c r="BB264" s="49" t="str">
        <f t="shared" si="471"/>
        <v/>
      </c>
      <c r="BC264" s="49" t="str">
        <f t="shared" si="472"/>
        <v/>
      </c>
      <c r="BD264" s="49" t="str">
        <f t="shared" si="473"/>
        <v/>
      </c>
      <c r="BF264" s="49"/>
      <c r="BG264" s="49" t="str">
        <f t="shared" si="474"/>
        <v/>
      </c>
      <c r="BH264" s="49" t="str">
        <f t="shared" si="475"/>
        <v/>
      </c>
      <c r="BI264" s="49" t="str">
        <f t="shared" si="476"/>
        <v/>
      </c>
      <c r="BJ264" s="49" t="str">
        <f t="shared" si="477"/>
        <v/>
      </c>
      <c r="BK264" s="49" t="str">
        <f t="shared" si="478"/>
        <v/>
      </c>
      <c r="BL264" s="49" t="str">
        <f t="shared" si="479"/>
        <v/>
      </c>
      <c r="BM264" s="49" t="str">
        <f t="shared" si="480"/>
        <v/>
      </c>
      <c r="BN264" s="49" t="str">
        <f t="shared" si="481"/>
        <v/>
      </c>
      <c r="BP264" s="49"/>
      <c r="BQ264" s="49" t="str">
        <f t="shared" si="482"/>
        <v/>
      </c>
      <c r="BR264" s="49" t="str">
        <f t="shared" si="483"/>
        <v/>
      </c>
      <c r="BS264" s="49" t="str">
        <f t="shared" si="484"/>
        <v/>
      </c>
      <c r="BT264" s="49" t="str">
        <f t="shared" si="485"/>
        <v/>
      </c>
      <c r="BU264" s="49" t="str">
        <f t="shared" si="486"/>
        <v/>
      </c>
      <c r="BV264" s="49" t="str">
        <f t="shared" si="487"/>
        <v/>
      </c>
      <c r="BW264" s="49" t="str">
        <f t="shared" si="488"/>
        <v/>
      </c>
      <c r="BX264" s="49" t="str">
        <f t="shared" si="489"/>
        <v/>
      </c>
      <c r="BZ264" s="49"/>
      <c r="CA264" s="49" t="str">
        <f t="shared" si="490"/>
        <v/>
      </c>
      <c r="CB264" s="49" t="str">
        <f t="shared" si="491"/>
        <v/>
      </c>
      <c r="CC264" s="49" t="str">
        <f t="shared" si="492"/>
        <v/>
      </c>
      <c r="CD264" s="49" t="str">
        <f t="shared" si="493"/>
        <v/>
      </c>
      <c r="CE264" s="49" t="str">
        <f t="shared" si="494"/>
        <v/>
      </c>
      <c r="CF264" s="49" t="str">
        <f t="shared" si="495"/>
        <v/>
      </c>
      <c r="CG264" s="49" t="str">
        <f t="shared" si="496"/>
        <v/>
      </c>
      <c r="CH264" s="49" t="str">
        <f t="shared" si="497"/>
        <v/>
      </c>
      <c r="CJ264" s="49"/>
      <c r="CK264" s="49" t="str">
        <f t="shared" si="498"/>
        <v/>
      </c>
      <c r="CL264" s="49" t="str">
        <f t="shared" si="499"/>
        <v/>
      </c>
      <c r="CM264" s="49" t="str">
        <f t="shared" si="500"/>
        <v/>
      </c>
      <c r="CN264" s="49" t="str">
        <f t="shared" si="501"/>
        <v/>
      </c>
      <c r="CO264" s="49" t="str">
        <f t="shared" si="502"/>
        <v/>
      </c>
      <c r="CP264" s="49" t="str">
        <f t="shared" si="503"/>
        <v/>
      </c>
      <c r="CQ264" s="49" t="str">
        <f t="shared" si="504"/>
        <v/>
      </c>
      <c r="CR264" s="49" t="str">
        <f t="shared" si="505"/>
        <v/>
      </c>
      <c r="CT264" s="49"/>
      <c r="CU264" s="49" t="str">
        <f t="shared" si="506"/>
        <v/>
      </c>
      <c r="CV264" s="49" t="str">
        <f t="shared" si="507"/>
        <v/>
      </c>
      <c r="CW264" s="49" t="str">
        <f t="shared" si="508"/>
        <v/>
      </c>
      <c r="CX264" s="49" t="str">
        <f t="shared" si="509"/>
        <v/>
      </c>
      <c r="CY264" s="49" t="str">
        <f t="shared" si="510"/>
        <v/>
      </c>
      <c r="CZ264" s="49" t="str">
        <f t="shared" si="511"/>
        <v/>
      </c>
      <c r="DA264" s="49" t="str">
        <f t="shared" si="512"/>
        <v/>
      </c>
      <c r="DB264" s="49" t="str">
        <f t="shared" si="513"/>
        <v/>
      </c>
      <c r="DD264" s="49"/>
      <c r="DE264" s="49" t="str">
        <f t="shared" si="514"/>
        <v/>
      </c>
      <c r="DF264" s="49" t="str">
        <f t="shared" si="515"/>
        <v/>
      </c>
      <c r="DG264" s="49" t="str">
        <f t="shared" si="516"/>
        <v/>
      </c>
      <c r="DH264" s="49" t="str">
        <f t="shared" si="517"/>
        <v/>
      </c>
      <c r="DI264" s="49" t="str">
        <f t="shared" si="518"/>
        <v/>
      </c>
      <c r="DJ264" s="49" t="str">
        <f t="shared" si="519"/>
        <v/>
      </c>
      <c r="DK264" s="49" t="str">
        <f t="shared" si="520"/>
        <v/>
      </c>
      <c r="DL264" s="49" t="str">
        <f t="shared" si="521"/>
        <v/>
      </c>
      <c r="DN264" s="49"/>
      <c r="DO264" s="49" t="str">
        <f t="shared" si="522"/>
        <v/>
      </c>
      <c r="DP264" s="49" t="str">
        <f t="shared" si="523"/>
        <v/>
      </c>
      <c r="DQ264" s="49" t="str">
        <f t="shared" si="524"/>
        <v/>
      </c>
      <c r="DR264" s="49" t="str">
        <f t="shared" si="525"/>
        <v/>
      </c>
      <c r="DS264" s="49" t="str">
        <f t="shared" si="526"/>
        <v/>
      </c>
      <c r="DT264" s="49" t="str">
        <f t="shared" si="527"/>
        <v/>
      </c>
      <c r="DU264" s="49" t="str">
        <f t="shared" si="528"/>
        <v/>
      </c>
      <c r="DV264" s="49" t="str">
        <f t="shared" si="529"/>
        <v/>
      </c>
      <c r="DX264" s="49"/>
      <c r="DY264" s="49" t="str">
        <f t="shared" si="530"/>
        <v/>
      </c>
      <c r="DZ264" s="49" t="str">
        <f t="shared" si="531"/>
        <v/>
      </c>
      <c r="EA264" s="49" t="str">
        <f t="shared" si="532"/>
        <v/>
      </c>
      <c r="EB264" s="49" t="str">
        <f t="shared" si="533"/>
        <v/>
      </c>
      <c r="EC264" s="49" t="str">
        <f t="shared" si="534"/>
        <v/>
      </c>
      <c r="ED264" s="49" t="str">
        <f t="shared" si="535"/>
        <v/>
      </c>
      <c r="EE264" s="49" t="str">
        <f t="shared" si="536"/>
        <v/>
      </c>
      <c r="EF264" s="49" t="str">
        <f t="shared" si="537"/>
        <v/>
      </c>
      <c r="EH264" s="49"/>
      <c r="EI264" s="49" t="str">
        <f t="shared" si="538"/>
        <v/>
      </c>
      <c r="EJ264" s="49" t="str">
        <f t="shared" si="539"/>
        <v/>
      </c>
      <c r="EK264" s="49" t="str">
        <f t="shared" si="540"/>
        <v/>
      </c>
      <c r="EL264" s="49" t="str">
        <f t="shared" si="541"/>
        <v/>
      </c>
      <c r="EM264" s="49" t="str">
        <f t="shared" si="542"/>
        <v/>
      </c>
      <c r="EN264" s="49" t="str">
        <f t="shared" si="543"/>
        <v/>
      </c>
      <c r="EO264" s="49" t="str">
        <f t="shared" si="544"/>
        <v/>
      </c>
      <c r="EP264" s="49" t="str">
        <f t="shared" si="545"/>
        <v/>
      </c>
      <c r="ER264" s="49"/>
      <c r="ES264" s="49" t="str">
        <f t="shared" si="546"/>
        <v/>
      </c>
      <c r="ET264" s="49" t="str">
        <f t="shared" si="547"/>
        <v/>
      </c>
      <c r="EU264" s="49" t="str">
        <f t="shared" si="548"/>
        <v/>
      </c>
      <c r="EV264" s="49" t="str">
        <f t="shared" si="549"/>
        <v/>
      </c>
      <c r="EW264" s="49" t="str">
        <f t="shared" si="550"/>
        <v/>
      </c>
      <c r="EX264" s="49" t="str">
        <f t="shared" si="551"/>
        <v/>
      </c>
      <c r="EY264" s="49" t="str">
        <f t="shared" si="552"/>
        <v/>
      </c>
      <c r="EZ264" s="49" t="str">
        <f t="shared" si="553"/>
        <v/>
      </c>
      <c r="FB264" s="49"/>
      <c r="FC264" s="49" t="str">
        <f t="shared" si="554"/>
        <v/>
      </c>
      <c r="FD264" s="49" t="str">
        <f t="shared" si="555"/>
        <v/>
      </c>
      <c r="FE264" s="49" t="str">
        <f t="shared" si="556"/>
        <v/>
      </c>
      <c r="FF264" s="49" t="str">
        <f t="shared" si="557"/>
        <v/>
      </c>
      <c r="FG264" s="49" t="str">
        <f t="shared" si="558"/>
        <v/>
      </c>
      <c r="FH264" s="49" t="str">
        <f t="shared" si="559"/>
        <v/>
      </c>
      <c r="FI264" s="49" t="str">
        <f t="shared" si="560"/>
        <v/>
      </c>
      <c r="FJ264" s="49" t="str">
        <f t="shared" si="561"/>
        <v/>
      </c>
      <c r="FL264" s="49"/>
      <c r="FM264" s="49" t="str">
        <f t="shared" si="562"/>
        <v/>
      </c>
      <c r="FN264" s="49" t="str">
        <f t="shared" si="563"/>
        <v/>
      </c>
      <c r="FO264" s="49" t="str">
        <f t="shared" si="564"/>
        <v/>
      </c>
      <c r="FP264" s="49" t="str">
        <f t="shared" si="565"/>
        <v/>
      </c>
      <c r="FQ264" s="49" t="str">
        <f t="shared" si="566"/>
        <v/>
      </c>
      <c r="FR264" s="49" t="str">
        <f t="shared" si="567"/>
        <v/>
      </c>
      <c r="FS264" s="49" t="str">
        <f t="shared" si="568"/>
        <v/>
      </c>
      <c r="FT264" s="49" t="str">
        <f t="shared" si="569"/>
        <v/>
      </c>
      <c r="FV264" s="49"/>
      <c r="FW264" s="49" t="str">
        <f t="shared" si="570"/>
        <v/>
      </c>
      <c r="FX264" s="49" t="str">
        <f t="shared" si="571"/>
        <v/>
      </c>
      <c r="FY264" s="49" t="str">
        <f t="shared" si="572"/>
        <v/>
      </c>
      <c r="FZ264" s="49" t="str">
        <f t="shared" si="573"/>
        <v/>
      </c>
      <c r="GA264" s="49" t="str">
        <f t="shared" si="574"/>
        <v/>
      </c>
      <c r="GB264" s="49" t="str">
        <f t="shared" si="575"/>
        <v/>
      </c>
      <c r="GC264" s="49" t="str">
        <f t="shared" si="576"/>
        <v/>
      </c>
      <c r="GD264" s="49" t="str">
        <f t="shared" si="577"/>
        <v/>
      </c>
      <c r="GF264" s="49"/>
      <c r="GG264" s="49" t="str">
        <f t="shared" si="578"/>
        <v/>
      </c>
      <c r="GH264" s="49" t="str">
        <f t="shared" si="579"/>
        <v/>
      </c>
      <c r="GI264" s="49" t="str">
        <f t="shared" si="580"/>
        <v/>
      </c>
      <c r="GJ264" s="49" t="str">
        <f t="shared" si="581"/>
        <v/>
      </c>
      <c r="GK264" s="49" t="str">
        <f t="shared" si="582"/>
        <v/>
      </c>
      <c r="GL264" s="49" t="str">
        <f t="shared" si="583"/>
        <v/>
      </c>
      <c r="GM264" s="49" t="str">
        <f t="shared" si="584"/>
        <v/>
      </c>
      <c r="GN264" s="49" t="str">
        <f t="shared" si="585"/>
        <v/>
      </c>
      <c r="GP264" s="49"/>
      <c r="GQ264" s="49" t="str">
        <f t="shared" si="586"/>
        <v/>
      </c>
      <c r="GR264" s="49" t="str">
        <f t="shared" si="587"/>
        <v/>
      </c>
      <c r="GS264" s="49" t="str">
        <f t="shared" si="588"/>
        <v/>
      </c>
      <c r="GT264" s="49" t="str">
        <f t="shared" si="589"/>
        <v/>
      </c>
      <c r="GU264" s="49" t="str">
        <f t="shared" si="590"/>
        <v/>
      </c>
      <c r="GV264" s="49" t="str">
        <f t="shared" si="591"/>
        <v/>
      </c>
      <c r="GW264" s="49" t="str">
        <f t="shared" si="592"/>
        <v/>
      </c>
      <c r="GX264" s="49" t="str">
        <f t="shared" si="593"/>
        <v/>
      </c>
    </row>
    <row r="265" spans="17:206" x14ac:dyDescent="0.2">
      <c r="Q265" s="65">
        <v>54</v>
      </c>
      <c r="R265" s="201" t="str">
        <f>Syst_Typ2!DA81</f>
        <v/>
      </c>
      <c r="S265" s="201">
        <f>Syst_Typ2!F81</f>
        <v>0</v>
      </c>
      <c r="T265" s="201" t="str">
        <f>Syst_Typ2!W81</f>
        <v/>
      </c>
      <c r="U265" s="201">
        <f>Syst_Typ2!CT81</f>
        <v>0</v>
      </c>
      <c r="V265" s="201" t="str">
        <f>Syst_Typ2!X81</f>
        <v/>
      </c>
      <c r="W265" s="53" t="str">
        <f>Syst_Typ2!AW81</f>
        <v/>
      </c>
      <c r="X265" s="53">
        <f>Syst_Typ2!BF81</f>
        <v>0</v>
      </c>
      <c r="Y265" s="53">
        <f>Syst_Typ2!AZ81</f>
        <v>0</v>
      </c>
      <c r="AB265" s="49"/>
      <c r="AC265" s="49" t="str">
        <f t="shared" si="450"/>
        <v/>
      </c>
      <c r="AD265" s="49" t="str">
        <f t="shared" si="451"/>
        <v/>
      </c>
      <c r="AE265" s="49" t="str">
        <f t="shared" si="452"/>
        <v/>
      </c>
      <c r="AF265" s="49" t="str">
        <f t="shared" si="453"/>
        <v/>
      </c>
      <c r="AG265" s="49" t="str">
        <f t="shared" si="454"/>
        <v/>
      </c>
      <c r="AH265" s="49" t="str">
        <f t="shared" si="455"/>
        <v/>
      </c>
      <c r="AI265" s="49" t="str">
        <f t="shared" si="456"/>
        <v/>
      </c>
      <c r="AJ265" s="49" t="str">
        <f t="shared" si="457"/>
        <v/>
      </c>
      <c r="AL265" s="49"/>
      <c r="AM265" s="49" t="str">
        <f t="shared" si="458"/>
        <v/>
      </c>
      <c r="AN265" s="49" t="str">
        <f t="shared" si="459"/>
        <v/>
      </c>
      <c r="AO265" s="49" t="str">
        <f t="shared" si="460"/>
        <v/>
      </c>
      <c r="AP265" s="49" t="str">
        <f t="shared" si="461"/>
        <v/>
      </c>
      <c r="AQ265" s="49" t="str">
        <f t="shared" si="462"/>
        <v/>
      </c>
      <c r="AR265" s="49" t="str">
        <f t="shared" si="463"/>
        <v/>
      </c>
      <c r="AS265" s="49" t="str">
        <f t="shared" si="464"/>
        <v/>
      </c>
      <c r="AT265" s="49" t="str">
        <f t="shared" si="465"/>
        <v/>
      </c>
      <c r="AV265" s="49"/>
      <c r="AW265" s="49" t="str">
        <f t="shared" si="466"/>
        <v/>
      </c>
      <c r="AX265" s="49" t="str">
        <f t="shared" si="467"/>
        <v/>
      </c>
      <c r="AY265" s="49" t="str">
        <f t="shared" si="468"/>
        <v/>
      </c>
      <c r="AZ265" s="49" t="str">
        <f t="shared" si="469"/>
        <v/>
      </c>
      <c r="BA265" s="49" t="str">
        <f t="shared" si="470"/>
        <v/>
      </c>
      <c r="BB265" s="49" t="str">
        <f t="shared" si="471"/>
        <v/>
      </c>
      <c r="BC265" s="49" t="str">
        <f t="shared" si="472"/>
        <v/>
      </c>
      <c r="BD265" s="49" t="str">
        <f t="shared" si="473"/>
        <v/>
      </c>
      <c r="BF265" s="49"/>
      <c r="BG265" s="49" t="str">
        <f t="shared" si="474"/>
        <v/>
      </c>
      <c r="BH265" s="49" t="str">
        <f t="shared" si="475"/>
        <v/>
      </c>
      <c r="BI265" s="49" t="str">
        <f t="shared" si="476"/>
        <v/>
      </c>
      <c r="BJ265" s="49" t="str">
        <f t="shared" si="477"/>
        <v/>
      </c>
      <c r="BK265" s="49" t="str">
        <f t="shared" si="478"/>
        <v/>
      </c>
      <c r="BL265" s="49" t="str">
        <f t="shared" si="479"/>
        <v/>
      </c>
      <c r="BM265" s="49" t="str">
        <f t="shared" si="480"/>
        <v/>
      </c>
      <c r="BN265" s="49" t="str">
        <f t="shared" si="481"/>
        <v/>
      </c>
      <c r="BP265" s="49"/>
      <c r="BQ265" s="49" t="str">
        <f t="shared" si="482"/>
        <v/>
      </c>
      <c r="BR265" s="49" t="str">
        <f t="shared" si="483"/>
        <v/>
      </c>
      <c r="BS265" s="49" t="str">
        <f t="shared" si="484"/>
        <v/>
      </c>
      <c r="BT265" s="49" t="str">
        <f t="shared" si="485"/>
        <v/>
      </c>
      <c r="BU265" s="49" t="str">
        <f t="shared" si="486"/>
        <v/>
      </c>
      <c r="BV265" s="49" t="str">
        <f t="shared" si="487"/>
        <v/>
      </c>
      <c r="BW265" s="49" t="str">
        <f t="shared" si="488"/>
        <v/>
      </c>
      <c r="BX265" s="49" t="str">
        <f t="shared" si="489"/>
        <v/>
      </c>
      <c r="BZ265" s="49"/>
      <c r="CA265" s="49" t="str">
        <f t="shared" si="490"/>
        <v/>
      </c>
      <c r="CB265" s="49" t="str">
        <f t="shared" si="491"/>
        <v/>
      </c>
      <c r="CC265" s="49" t="str">
        <f t="shared" si="492"/>
        <v/>
      </c>
      <c r="CD265" s="49" t="str">
        <f t="shared" si="493"/>
        <v/>
      </c>
      <c r="CE265" s="49" t="str">
        <f t="shared" si="494"/>
        <v/>
      </c>
      <c r="CF265" s="49" t="str">
        <f t="shared" si="495"/>
        <v/>
      </c>
      <c r="CG265" s="49" t="str">
        <f t="shared" si="496"/>
        <v/>
      </c>
      <c r="CH265" s="49" t="str">
        <f t="shared" si="497"/>
        <v/>
      </c>
      <c r="CJ265" s="49"/>
      <c r="CK265" s="49" t="str">
        <f t="shared" si="498"/>
        <v/>
      </c>
      <c r="CL265" s="49" t="str">
        <f t="shared" si="499"/>
        <v/>
      </c>
      <c r="CM265" s="49" t="str">
        <f t="shared" si="500"/>
        <v/>
      </c>
      <c r="CN265" s="49" t="str">
        <f t="shared" si="501"/>
        <v/>
      </c>
      <c r="CO265" s="49" t="str">
        <f t="shared" si="502"/>
        <v/>
      </c>
      <c r="CP265" s="49" t="str">
        <f t="shared" si="503"/>
        <v/>
      </c>
      <c r="CQ265" s="49" t="str">
        <f t="shared" si="504"/>
        <v/>
      </c>
      <c r="CR265" s="49" t="str">
        <f t="shared" si="505"/>
        <v/>
      </c>
      <c r="CT265" s="49"/>
      <c r="CU265" s="49" t="str">
        <f t="shared" si="506"/>
        <v/>
      </c>
      <c r="CV265" s="49" t="str">
        <f t="shared" si="507"/>
        <v/>
      </c>
      <c r="CW265" s="49" t="str">
        <f t="shared" si="508"/>
        <v/>
      </c>
      <c r="CX265" s="49" t="str">
        <f t="shared" si="509"/>
        <v/>
      </c>
      <c r="CY265" s="49" t="str">
        <f t="shared" si="510"/>
        <v/>
      </c>
      <c r="CZ265" s="49" t="str">
        <f t="shared" si="511"/>
        <v/>
      </c>
      <c r="DA265" s="49" t="str">
        <f t="shared" si="512"/>
        <v/>
      </c>
      <c r="DB265" s="49" t="str">
        <f t="shared" si="513"/>
        <v/>
      </c>
      <c r="DD265" s="49"/>
      <c r="DE265" s="49" t="str">
        <f t="shared" si="514"/>
        <v/>
      </c>
      <c r="DF265" s="49" t="str">
        <f t="shared" si="515"/>
        <v/>
      </c>
      <c r="DG265" s="49" t="str">
        <f t="shared" si="516"/>
        <v/>
      </c>
      <c r="DH265" s="49" t="str">
        <f t="shared" si="517"/>
        <v/>
      </c>
      <c r="DI265" s="49" t="str">
        <f t="shared" si="518"/>
        <v/>
      </c>
      <c r="DJ265" s="49" t="str">
        <f t="shared" si="519"/>
        <v/>
      </c>
      <c r="DK265" s="49" t="str">
        <f t="shared" si="520"/>
        <v/>
      </c>
      <c r="DL265" s="49" t="str">
        <f t="shared" si="521"/>
        <v/>
      </c>
      <c r="DN265" s="49"/>
      <c r="DO265" s="49" t="str">
        <f t="shared" si="522"/>
        <v/>
      </c>
      <c r="DP265" s="49" t="str">
        <f t="shared" si="523"/>
        <v/>
      </c>
      <c r="DQ265" s="49" t="str">
        <f t="shared" si="524"/>
        <v/>
      </c>
      <c r="DR265" s="49" t="str">
        <f t="shared" si="525"/>
        <v/>
      </c>
      <c r="DS265" s="49" t="str">
        <f t="shared" si="526"/>
        <v/>
      </c>
      <c r="DT265" s="49" t="str">
        <f t="shared" si="527"/>
        <v/>
      </c>
      <c r="DU265" s="49" t="str">
        <f t="shared" si="528"/>
        <v/>
      </c>
      <c r="DV265" s="49" t="str">
        <f t="shared" si="529"/>
        <v/>
      </c>
      <c r="DX265" s="49"/>
      <c r="DY265" s="49" t="str">
        <f t="shared" si="530"/>
        <v/>
      </c>
      <c r="DZ265" s="49" t="str">
        <f t="shared" si="531"/>
        <v/>
      </c>
      <c r="EA265" s="49" t="str">
        <f t="shared" si="532"/>
        <v/>
      </c>
      <c r="EB265" s="49" t="str">
        <f t="shared" si="533"/>
        <v/>
      </c>
      <c r="EC265" s="49" t="str">
        <f t="shared" si="534"/>
        <v/>
      </c>
      <c r="ED265" s="49" t="str">
        <f t="shared" si="535"/>
        <v/>
      </c>
      <c r="EE265" s="49" t="str">
        <f t="shared" si="536"/>
        <v/>
      </c>
      <c r="EF265" s="49" t="str">
        <f t="shared" si="537"/>
        <v/>
      </c>
      <c r="EH265" s="49"/>
      <c r="EI265" s="49" t="str">
        <f t="shared" si="538"/>
        <v/>
      </c>
      <c r="EJ265" s="49" t="str">
        <f t="shared" si="539"/>
        <v/>
      </c>
      <c r="EK265" s="49" t="str">
        <f t="shared" si="540"/>
        <v/>
      </c>
      <c r="EL265" s="49" t="str">
        <f t="shared" si="541"/>
        <v/>
      </c>
      <c r="EM265" s="49" t="str">
        <f t="shared" si="542"/>
        <v/>
      </c>
      <c r="EN265" s="49" t="str">
        <f t="shared" si="543"/>
        <v/>
      </c>
      <c r="EO265" s="49" t="str">
        <f t="shared" si="544"/>
        <v/>
      </c>
      <c r="EP265" s="49" t="str">
        <f t="shared" si="545"/>
        <v/>
      </c>
      <c r="ER265" s="49"/>
      <c r="ES265" s="49" t="str">
        <f t="shared" si="546"/>
        <v/>
      </c>
      <c r="ET265" s="49" t="str">
        <f t="shared" si="547"/>
        <v/>
      </c>
      <c r="EU265" s="49" t="str">
        <f t="shared" si="548"/>
        <v/>
      </c>
      <c r="EV265" s="49" t="str">
        <f t="shared" si="549"/>
        <v/>
      </c>
      <c r="EW265" s="49" t="str">
        <f t="shared" si="550"/>
        <v/>
      </c>
      <c r="EX265" s="49" t="str">
        <f t="shared" si="551"/>
        <v/>
      </c>
      <c r="EY265" s="49" t="str">
        <f t="shared" si="552"/>
        <v/>
      </c>
      <c r="EZ265" s="49" t="str">
        <f t="shared" si="553"/>
        <v/>
      </c>
      <c r="FB265" s="49"/>
      <c r="FC265" s="49" t="str">
        <f t="shared" si="554"/>
        <v/>
      </c>
      <c r="FD265" s="49" t="str">
        <f t="shared" si="555"/>
        <v/>
      </c>
      <c r="FE265" s="49" t="str">
        <f t="shared" si="556"/>
        <v/>
      </c>
      <c r="FF265" s="49" t="str">
        <f t="shared" si="557"/>
        <v/>
      </c>
      <c r="FG265" s="49" t="str">
        <f t="shared" si="558"/>
        <v/>
      </c>
      <c r="FH265" s="49" t="str">
        <f t="shared" si="559"/>
        <v/>
      </c>
      <c r="FI265" s="49" t="str">
        <f t="shared" si="560"/>
        <v/>
      </c>
      <c r="FJ265" s="49" t="str">
        <f t="shared" si="561"/>
        <v/>
      </c>
      <c r="FL265" s="49"/>
      <c r="FM265" s="49" t="str">
        <f t="shared" si="562"/>
        <v/>
      </c>
      <c r="FN265" s="49" t="str">
        <f t="shared" si="563"/>
        <v/>
      </c>
      <c r="FO265" s="49" t="str">
        <f t="shared" si="564"/>
        <v/>
      </c>
      <c r="FP265" s="49" t="str">
        <f t="shared" si="565"/>
        <v/>
      </c>
      <c r="FQ265" s="49" t="str">
        <f t="shared" si="566"/>
        <v/>
      </c>
      <c r="FR265" s="49" t="str">
        <f t="shared" si="567"/>
        <v/>
      </c>
      <c r="FS265" s="49" t="str">
        <f t="shared" si="568"/>
        <v/>
      </c>
      <c r="FT265" s="49" t="str">
        <f t="shared" si="569"/>
        <v/>
      </c>
      <c r="FV265" s="49"/>
      <c r="FW265" s="49" t="str">
        <f t="shared" si="570"/>
        <v/>
      </c>
      <c r="FX265" s="49" t="str">
        <f t="shared" si="571"/>
        <v/>
      </c>
      <c r="FY265" s="49" t="str">
        <f t="shared" si="572"/>
        <v/>
      </c>
      <c r="FZ265" s="49" t="str">
        <f t="shared" si="573"/>
        <v/>
      </c>
      <c r="GA265" s="49" t="str">
        <f t="shared" si="574"/>
        <v/>
      </c>
      <c r="GB265" s="49" t="str">
        <f t="shared" si="575"/>
        <v/>
      </c>
      <c r="GC265" s="49" t="str">
        <f t="shared" si="576"/>
        <v/>
      </c>
      <c r="GD265" s="49" t="str">
        <f t="shared" si="577"/>
        <v/>
      </c>
      <c r="GF265" s="49"/>
      <c r="GG265" s="49" t="str">
        <f t="shared" si="578"/>
        <v/>
      </c>
      <c r="GH265" s="49" t="str">
        <f t="shared" si="579"/>
        <v/>
      </c>
      <c r="GI265" s="49" t="str">
        <f t="shared" si="580"/>
        <v/>
      </c>
      <c r="GJ265" s="49" t="str">
        <f t="shared" si="581"/>
        <v/>
      </c>
      <c r="GK265" s="49" t="str">
        <f t="shared" si="582"/>
        <v/>
      </c>
      <c r="GL265" s="49" t="str">
        <f t="shared" si="583"/>
        <v/>
      </c>
      <c r="GM265" s="49" t="str">
        <f t="shared" si="584"/>
        <v/>
      </c>
      <c r="GN265" s="49" t="str">
        <f t="shared" si="585"/>
        <v/>
      </c>
      <c r="GP265" s="49"/>
      <c r="GQ265" s="49" t="str">
        <f t="shared" si="586"/>
        <v/>
      </c>
      <c r="GR265" s="49" t="str">
        <f t="shared" si="587"/>
        <v/>
      </c>
      <c r="GS265" s="49" t="str">
        <f t="shared" si="588"/>
        <v/>
      </c>
      <c r="GT265" s="49" t="str">
        <f t="shared" si="589"/>
        <v/>
      </c>
      <c r="GU265" s="49" t="str">
        <f t="shared" si="590"/>
        <v/>
      </c>
      <c r="GV265" s="49" t="str">
        <f t="shared" si="591"/>
        <v/>
      </c>
      <c r="GW265" s="49" t="str">
        <f t="shared" si="592"/>
        <v/>
      </c>
      <c r="GX265" s="49" t="str">
        <f t="shared" si="593"/>
        <v/>
      </c>
    </row>
    <row r="266" spans="17:206" x14ac:dyDescent="0.2">
      <c r="Q266" s="65">
        <v>55</v>
      </c>
      <c r="R266" s="201" t="str">
        <f>Syst_Typ2!DA82</f>
        <v/>
      </c>
      <c r="S266" s="201">
        <f>Syst_Typ2!F82</f>
        <v>0</v>
      </c>
      <c r="T266" s="201" t="str">
        <f>Syst_Typ2!W82</f>
        <v/>
      </c>
      <c r="U266" s="201">
        <f>Syst_Typ2!CT82</f>
        <v>0</v>
      </c>
      <c r="V266" s="201" t="str">
        <f>Syst_Typ2!X82</f>
        <v/>
      </c>
      <c r="W266" s="53" t="str">
        <f>Syst_Typ2!AW82</f>
        <v/>
      </c>
      <c r="X266" s="53">
        <f>Syst_Typ2!BF82</f>
        <v>0</v>
      </c>
      <c r="Y266" s="53">
        <f>Syst_Typ2!AZ82</f>
        <v>0</v>
      </c>
      <c r="AB266" s="49"/>
      <c r="AC266" s="49" t="str">
        <f t="shared" si="450"/>
        <v/>
      </c>
      <c r="AD266" s="49" t="str">
        <f t="shared" si="451"/>
        <v/>
      </c>
      <c r="AE266" s="49" t="str">
        <f t="shared" si="452"/>
        <v/>
      </c>
      <c r="AF266" s="49" t="str">
        <f t="shared" si="453"/>
        <v/>
      </c>
      <c r="AG266" s="49" t="str">
        <f t="shared" si="454"/>
        <v/>
      </c>
      <c r="AH266" s="49" t="str">
        <f t="shared" si="455"/>
        <v/>
      </c>
      <c r="AI266" s="49" t="str">
        <f t="shared" si="456"/>
        <v/>
      </c>
      <c r="AJ266" s="49" t="str">
        <f t="shared" si="457"/>
        <v/>
      </c>
      <c r="AL266" s="49"/>
      <c r="AM266" s="49" t="str">
        <f t="shared" si="458"/>
        <v/>
      </c>
      <c r="AN266" s="49" t="str">
        <f t="shared" si="459"/>
        <v/>
      </c>
      <c r="AO266" s="49" t="str">
        <f t="shared" si="460"/>
        <v/>
      </c>
      <c r="AP266" s="49" t="str">
        <f t="shared" si="461"/>
        <v/>
      </c>
      <c r="AQ266" s="49" t="str">
        <f t="shared" si="462"/>
        <v/>
      </c>
      <c r="AR266" s="49" t="str">
        <f t="shared" si="463"/>
        <v/>
      </c>
      <c r="AS266" s="49" t="str">
        <f t="shared" si="464"/>
        <v/>
      </c>
      <c r="AT266" s="49" t="str">
        <f t="shared" si="465"/>
        <v/>
      </c>
      <c r="AV266" s="49"/>
      <c r="AW266" s="49" t="str">
        <f t="shared" si="466"/>
        <v/>
      </c>
      <c r="AX266" s="49" t="str">
        <f t="shared" si="467"/>
        <v/>
      </c>
      <c r="AY266" s="49" t="str">
        <f t="shared" si="468"/>
        <v/>
      </c>
      <c r="AZ266" s="49" t="str">
        <f t="shared" si="469"/>
        <v/>
      </c>
      <c r="BA266" s="49" t="str">
        <f t="shared" si="470"/>
        <v/>
      </c>
      <c r="BB266" s="49" t="str">
        <f t="shared" si="471"/>
        <v/>
      </c>
      <c r="BC266" s="49" t="str">
        <f t="shared" si="472"/>
        <v/>
      </c>
      <c r="BD266" s="49" t="str">
        <f t="shared" si="473"/>
        <v/>
      </c>
      <c r="BF266" s="49"/>
      <c r="BG266" s="49" t="str">
        <f t="shared" si="474"/>
        <v/>
      </c>
      <c r="BH266" s="49" t="str">
        <f t="shared" si="475"/>
        <v/>
      </c>
      <c r="BI266" s="49" t="str">
        <f t="shared" si="476"/>
        <v/>
      </c>
      <c r="BJ266" s="49" t="str">
        <f t="shared" si="477"/>
        <v/>
      </c>
      <c r="BK266" s="49" t="str">
        <f t="shared" si="478"/>
        <v/>
      </c>
      <c r="BL266" s="49" t="str">
        <f t="shared" si="479"/>
        <v/>
      </c>
      <c r="BM266" s="49" t="str">
        <f t="shared" si="480"/>
        <v/>
      </c>
      <c r="BN266" s="49" t="str">
        <f t="shared" si="481"/>
        <v/>
      </c>
      <c r="BP266" s="49"/>
      <c r="BQ266" s="49" t="str">
        <f t="shared" si="482"/>
        <v/>
      </c>
      <c r="BR266" s="49" t="str">
        <f t="shared" si="483"/>
        <v/>
      </c>
      <c r="BS266" s="49" t="str">
        <f t="shared" si="484"/>
        <v/>
      </c>
      <c r="BT266" s="49" t="str">
        <f t="shared" si="485"/>
        <v/>
      </c>
      <c r="BU266" s="49" t="str">
        <f t="shared" si="486"/>
        <v/>
      </c>
      <c r="BV266" s="49" t="str">
        <f t="shared" si="487"/>
        <v/>
      </c>
      <c r="BW266" s="49" t="str">
        <f t="shared" si="488"/>
        <v/>
      </c>
      <c r="BX266" s="49" t="str">
        <f t="shared" si="489"/>
        <v/>
      </c>
      <c r="BZ266" s="49"/>
      <c r="CA266" s="49" t="str">
        <f t="shared" si="490"/>
        <v/>
      </c>
      <c r="CB266" s="49" t="str">
        <f t="shared" si="491"/>
        <v/>
      </c>
      <c r="CC266" s="49" t="str">
        <f t="shared" si="492"/>
        <v/>
      </c>
      <c r="CD266" s="49" t="str">
        <f t="shared" si="493"/>
        <v/>
      </c>
      <c r="CE266" s="49" t="str">
        <f t="shared" si="494"/>
        <v/>
      </c>
      <c r="CF266" s="49" t="str">
        <f t="shared" si="495"/>
        <v/>
      </c>
      <c r="CG266" s="49" t="str">
        <f t="shared" si="496"/>
        <v/>
      </c>
      <c r="CH266" s="49" t="str">
        <f t="shared" si="497"/>
        <v/>
      </c>
      <c r="CJ266" s="49"/>
      <c r="CK266" s="49" t="str">
        <f t="shared" si="498"/>
        <v/>
      </c>
      <c r="CL266" s="49" t="str">
        <f t="shared" si="499"/>
        <v/>
      </c>
      <c r="CM266" s="49" t="str">
        <f t="shared" si="500"/>
        <v/>
      </c>
      <c r="CN266" s="49" t="str">
        <f t="shared" si="501"/>
        <v/>
      </c>
      <c r="CO266" s="49" t="str">
        <f t="shared" si="502"/>
        <v/>
      </c>
      <c r="CP266" s="49" t="str">
        <f t="shared" si="503"/>
        <v/>
      </c>
      <c r="CQ266" s="49" t="str">
        <f t="shared" si="504"/>
        <v/>
      </c>
      <c r="CR266" s="49" t="str">
        <f t="shared" si="505"/>
        <v/>
      </c>
      <c r="CT266" s="49"/>
      <c r="CU266" s="49" t="str">
        <f t="shared" si="506"/>
        <v/>
      </c>
      <c r="CV266" s="49" t="str">
        <f t="shared" si="507"/>
        <v/>
      </c>
      <c r="CW266" s="49" t="str">
        <f t="shared" si="508"/>
        <v/>
      </c>
      <c r="CX266" s="49" t="str">
        <f t="shared" si="509"/>
        <v/>
      </c>
      <c r="CY266" s="49" t="str">
        <f t="shared" si="510"/>
        <v/>
      </c>
      <c r="CZ266" s="49" t="str">
        <f t="shared" si="511"/>
        <v/>
      </c>
      <c r="DA266" s="49" t="str">
        <f t="shared" si="512"/>
        <v/>
      </c>
      <c r="DB266" s="49" t="str">
        <f t="shared" si="513"/>
        <v/>
      </c>
      <c r="DD266" s="49"/>
      <c r="DE266" s="49" t="str">
        <f t="shared" si="514"/>
        <v/>
      </c>
      <c r="DF266" s="49" t="str">
        <f t="shared" si="515"/>
        <v/>
      </c>
      <c r="DG266" s="49" t="str">
        <f t="shared" si="516"/>
        <v/>
      </c>
      <c r="DH266" s="49" t="str">
        <f t="shared" si="517"/>
        <v/>
      </c>
      <c r="DI266" s="49" t="str">
        <f t="shared" si="518"/>
        <v/>
      </c>
      <c r="DJ266" s="49" t="str">
        <f t="shared" si="519"/>
        <v/>
      </c>
      <c r="DK266" s="49" t="str">
        <f t="shared" si="520"/>
        <v/>
      </c>
      <c r="DL266" s="49" t="str">
        <f t="shared" si="521"/>
        <v/>
      </c>
      <c r="DN266" s="49"/>
      <c r="DO266" s="49" t="str">
        <f t="shared" si="522"/>
        <v/>
      </c>
      <c r="DP266" s="49" t="str">
        <f t="shared" si="523"/>
        <v/>
      </c>
      <c r="DQ266" s="49" t="str">
        <f t="shared" si="524"/>
        <v/>
      </c>
      <c r="DR266" s="49" t="str">
        <f t="shared" si="525"/>
        <v/>
      </c>
      <c r="DS266" s="49" t="str">
        <f t="shared" si="526"/>
        <v/>
      </c>
      <c r="DT266" s="49" t="str">
        <f t="shared" si="527"/>
        <v/>
      </c>
      <c r="DU266" s="49" t="str">
        <f t="shared" si="528"/>
        <v/>
      </c>
      <c r="DV266" s="49" t="str">
        <f t="shared" si="529"/>
        <v/>
      </c>
      <c r="DX266" s="49"/>
      <c r="DY266" s="49" t="str">
        <f t="shared" si="530"/>
        <v/>
      </c>
      <c r="DZ266" s="49" t="str">
        <f t="shared" si="531"/>
        <v/>
      </c>
      <c r="EA266" s="49" t="str">
        <f t="shared" si="532"/>
        <v/>
      </c>
      <c r="EB266" s="49" t="str">
        <f t="shared" si="533"/>
        <v/>
      </c>
      <c r="EC266" s="49" t="str">
        <f t="shared" si="534"/>
        <v/>
      </c>
      <c r="ED266" s="49" t="str">
        <f t="shared" si="535"/>
        <v/>
      </c>
      <c r="EE266" s="49" t="str">
        <f t="shared" si="536"/>
        <v/>
      </c>
      <c r="EF266" s="49" t="str">
        <f t="shared" si="537"/>
        <v/>
      </c>
      <c r="EH266" s="49"/>
      <c r="EI266" s="49" t="str">
        <f t="shared" si="538"/>
        <v/>
      </c>
      <c r="EJ266" s="49" t="str">
        <f t="shared" si="539"/>
        <v/>
      </c>
      <c r="EK266" s="49" t="str">
        <f t="shared" si="540"/>
        <v/>
      </c>
      <c r="EL266" s="49" t="str">
        <f t="shared" si="541"/>
        <v/>
      </c>
      <c r="EM266" s="49" t="str">
        <f t="shared" si="542"/>
        <v/>
      </c>
      <c r="EN266" s="49" t="str">
        <f t="shared" si="543"/>
        <v/>
      </c>
      <c r="EO266" s="49" t="str">
        <f t="shared" si="544"/>
        <v/>
      </c>
      <c r="EP266" s="49" t="str">
        <f t="shared" si="545"/>
        <v/>
      </c>
      <c r="ER266" s="49"/>
      <c r="ES266" s="49" t="str">
        <f t="shared" si="546"/>
        <v/>
      </c>
      <c r="ET266" s="49" t="str">
        <f t="shared" si="547"/>
        <v/>
      </c>
      <c r="EU266" s="49" t="str">
        <f t="shared" si="548"/>
        <v/>
      </c>
      <c r="EV266" s="49" t="str">
        <f t="shared" si="549"/>
        <v/>
      </c>
      <c r="EW266" s="49" t="str">
        <f t="shared" si="550"/>
        <v/>
      </c>
      <c r="EX266" s="49" t="str">
        <f t="shared" si="551"/>
        <v/>
      </c>
      <c r="EY266" s="49" t="str">
        <f t="shared" si="552"/>
        <v/>
      </c>
      <c r="EZ266" s="49" t="str">
        <f t="shared" si="553"/>
        <v/>
      </c>
      <c r="FB266" s="49"/>
      <c r="FC266" s="49" t="str">
        <f t="shared" si="554"/>
        <v/>
      </c>
      <c r="FD266" s="49" t="str">
        <f t="shared" si="555"/>
        <v/>
      </c>
      <c r="FE266" s="49" t="str">
        <f t="shared" si="556"/>
        <v/>
      </c>
      <c r="FF266" s="49" t="str">
        <f t="shared" si="557"/>
        <v/>
      </c>
      <c r="FG266" s="49" t="str">
        <f t="shared" si="558"/>
        <v/>
      </c>
      <c r="FH266" s="49" t="str">
        <f t="shared" si="559"/>
        <v/>
      </c>
      <c r="FI266" s="49" t="str">
        <f t="shared" si="560"/>
        <v/>
      </c>
      <c r="FJ266" s="49" t="str">
        <f t="shared" si="561"/>
        <v/>
      </c>
      <c r="FL266" s="49"/>
      <c r="FM266" s="49" t="str">
        <f t="shared" si="562"/>
        <v/>
      </c>
      <c r="FN266" s="49" t="str">
        <f t="shared" si="563"/>
        <v/>
      </c>
      <c r="FO266" s="49" t="str">
        <f t="shared" si="564"/>
        <v/>
      </c>
      <c r="FP266" s="49" t="str">
        <f t="shared" si="565"/>
        <v/>
      </c>
      <c r="FQ266" s="49" t="str">
        <f t="shared" si="566"/>
        <v/>
      </c>
      <c r="FR266" s="49" t="str">
        <f t="shared" si="567"/>
        <v/>
      </c>
      <c r="FS266" s="49" t="str">
        <f t="shared" si="568"/>
        <v/>
      </c>
      <c r="FT266" s="49" t="str">
        <f t="shared" si="569"/>
        <v/>
      </c>
      <c r="FV266" s="49"/>
      <c r="FW266" s="49" t="str">
        <f t="shared" si="570"/>
        <v/>
      </c>
      <c r="FX266" s="49" t="str">
        <f t="shared" si="571"/>
        <v/>
      </c>
      <c r="FY266" s="49" t="str">
        <f t="shared" si="572"/>
        <v/>
      </c>
      <c r="FZ266" s="49" t="str">
        <f t="shared" si="573"/>
        <v/>
      </c>
      <c r="GA266" s="49" t="str">
        <f t="shared" si="574"/>
        <v/>
      </c>
      <c r="GB266" s="49" t="str">
        <f t="shared" si="575"/>
        <v/>
      </c>
      <c r="GC266" s="49" t="str">
        <f t="shared" si="576"/>
        <v/>
      </c>
      <c r="GD266" s="49" t="str">
        <f t="shared" si="577"/>
        <v/>
      </c>
      <c r="GF266" s="49"/>
      <c r="GG266" s="49" t="str">
        <f t="shared" si="578"/>
        <v/>
      </c>
      <c r="GH266" s="49" t="str">
        <f t="shared" si="579"/>
        <v/>
      </c>
      <c r="GI266" s="49" t="str">
        <f t="shared" si="580"/>
        <v/>
      </c>
      <c r="GJ266" s="49" t="str">
        <f t="shared" si="581"/>
        <v/>
      </c>
      <c r="GK266" s="49" t="str">
        <f t="shared" si="582"/>
        <v/>
      </c>
      <c r="GL266" s="49" t="str">
        <f t="shared" si="583"/>
        <v/>
      </c>
      <c r="GM266" s="49" t="str">
        <f t="shared" si="584"/>
        <v/>
      </c>
      <c r="GN266" s="49" t="str">
        <f t="shared" si="585"/>
        <v/>
      </c>
      <c r="GP266" s="49"/>
      <c r="GQ266" s="49" t="str">
        <f t="shared" si="586"/>
        <v/>
      </c>
      <c r="GR266" s="49" t="str">
        <f t="shared" si="587"/>
        <v/>
      </c>
      <c r="GS266" s="49" t="str">
        <f t="shared" si="588"/>
        <v/>
      </c>
      <c r="GT266" s="49" t="str">
        <f t="shared" si="589"/>
        <v/>
      </c>
      <c r="GU266" s="49" t="str">
        <f t="shared" si="590"/>
        <v/>
      </c>
      <c r="GV266" s="49" t="str">
        <f t="shared" si="591"/>
        <v/>
      </c>
      <c r="GW266" s="49" t="str">
        <f t="shared" si="592"/>
        <v/>
      </c>
      <c r="GX266" s="49" t="str">
        <f t="shared" si="593"/>
        <v/>
      </c>
    </row>
    <row r="267" spans="17:206" x14ac:dyDescent="0.2">
      <c r="Q267" s="65">
        <v>56</v>
      </c>
      <c r="R267" s="201" t="str">
        <f>Syst_Typ2!DA83</f>
        <v/>
      </c>
      <c r="S267" s="201">
        <f>Syst_Typ2!F83</f>
        <v>0</v>
      </c>
      <c r="T267" s="201" t="str">
        <f>Syst_Typ2!W83</f>
        <v/>
      </c>
      <c r="U267" s="201">
        <f>Syst_Typ2!CT83</f>
        <v>0</v>
      </c>
      <c r="V267" s="201" t="str">
        <f>Syst_Typ2!X83</f>
        <v/>
      </c>
      <c r="W267" s="53" t="str">
        <f>Syst_Typ2!AW83</f>
        <v/>
      </c>
      <c r="X267" s="53">
        <f>Syst_Typ2!BF83</f>
        <v>0</v>
      </c>
      <c r="Y267" s="53">
        <f>Syst_Typ2!AZ83</f>
        <v>0</v>
      </c>
      <c r="AB267" s="49"/>
      <c r="AC267" s="49" t="str">
        <f t="shared" si="450"/>
        <v/>
      </c>
      <c r="AD267" s="49" t="str">
        <f t="shared" si="451"/>
        <v/>
      </c>
      <c r="AE267" s="49" t="str">
        <f t="shared" si="452"/>
        <v/>
      </c>
      <c r="AF267" s="49" t="str">
        <f t="shared" si="453"/>
        <v/>
      </c>
      <c r="AG267" s="49" t="str">
        <f t="shared" si="454"/>
        <v/>
      </c>
      <c r="AH267" s="49" t="str">
        <f t="shared" si="455"/>
        <v/>
      </c>
      <c r="AI267" s="49" t="str">
        <f t="shared" si="456"/>
        <v/>
      </c>
      <c r="AJ267" s="49" t="str">
        <f t="shared" si="457"/>
        <v/>
      </c>
      <c r="AL267" s="49"/>
      <c r="AM267" s="49" t="str">
        <f t="shared" si="458"/>
        <v/>
      </c>
      <c r="AN267" s="49" t="str">
        <f t="shared" si="459"/>
        <v/>
      </c>
      <c r="AO267" s="49" t="str">
        <f t="shared" si="460"/>
        <v/>
      </c>
      <c r="AP267" s="49" t="str">
        <f t="shared" si="461"/>
        <v/>
      </c>
      <c r="AQ267" s="49" t="str">
        <f t="shared" si="462"/>
        <v/>
      </c>
      <c r="AR267" s="49" t="str">
        <f t="shared" si="463"/>
        <v/>
      </c>
      <c r="AS267" s="49" t="str">
        <f t="shared" si="464"/>
        <v/>
      </c>
      <c r="AT267" s="49" t="str">
        <f t="shared" si="465"/>
        <v/>
      </c>
      <c r="AV267" s="49"/>
      <c r="AW267" s="49" t="str">
        <f t="shared" si="466"/>
        <v/>
      </c>
      <c r="AX267" s="49" t="str">
        <f t="shared" si="467"/>
        <v/>
      </c>
      <c r="AY267" s="49" t="str">
        <f t="shared" si="468"/>
        <v/>
      </c>
      <c r="AZ267" s="49" t="str">
        <f t="shared" si="469"/>
        <v/>
      </c>
      <c r="BA267" s="49" t="str">
        <f t="shared" si="470"/>
        <v/>
      </c>
      <c r="BB267" s="49" t="str">
        <f t="shared" si="471"/>
        <v/>
      </c>
      <c r="BC267" s="49" t="str">
        <f t="shared" si="472"/>
        <v/>
      </c>
      <c r="BD267" s="49" t="str">
        <f t="shared" si="473"/>
        <v/>
      </c>
      <c r="BF267" s="49"/>
      <c r="BG267" s="49" t="str">
        <f t="shared" si="474"/>
        <v/>
      </c>
      <c r="BH267" s="49" t="str">
        <f t="shared" si="475"/>
        <v/>
      </c>
      <c r="BI267" s="49" t="str">
        <f t="shared" si="476"/>
        <v/>
      </c>
      <c r="BJ267" s="49" t="str">
        <f t="shared" si="477"/>
        <v/>
      </c>
      <c r="BK267" s="49" t="str">
        <f t="shared" si="478"/>
        <v/>
      </c>
      <c r="BL267" s="49" t="str">
        <f t="shared" si="479"/>
        <v/>
      </c>
      <c r="BM267" s="49" t="str">
        <f t="shared" si="480"/>
        <v/>
      </c>
      <c r="BN267" s="49" t="str">
        <f t="shared" si="481"/>
        <v/>
      </c>
      <c r="BP267" s="49"/>
      <c r="BQ267" s="49" t="str">
        <f t="shared" si="482"/>
        <v/>
      </c>
      <c r="BR267" s="49" t="str">
        <f t="shared" si="483"/>
        <v/>
      </c>
      <c r="BS267" s="49" t="str">
        <f t="shared" si="484"/>
        <v/>
      </c>
      <c r="BT267" s="49" t="str">
        <f t="shared" si="485"/>
        <v/>
      </c>
      <c r="BU267" s="49" t="str">
        <f t="shared" si="486"/>
        <v/>
      </c>
      <c r="BV267" s="49" t="str">
        <f t="shared" si="487"/>
        <v/>
      </c>
      <c r="BW267" s="49" t="str">
        <f t="shared" si="488"/>
        <v/>
      </c>
      <c r="BX267" s="49" t="str">
        <f t="shared" si="489"/>
        <v/>
      </c>
      <c r="BZ267" s="49"/>
      <c r="CA267" s="49" t="str">
        <f t="shared" si="490"/>
        <v/>
      </c>
      <c r="CB267" s="49" t="str">
        <f t="shared" si="491"/>
        <v/>
      </c>
      <c r="CC267" s="49" t="str">
        <f t="shared" si="492"/>
        <v/>
      </c>
      <c r="CD267" s="49" t="str">
        <f t="shared" si="493"/>
        <v/>
      </c>
      <c r="CE267" s="49" t="str">
        <f t="shared" si="494"/>
        <v/>
      </c>
      <c r="CF267" s="49" t="str">
        <f t="shared" si="495"/>
        <v/>
      </c>
      <c r="CG267" s="49" t="str">
        <f t="shared" si="496"/>
        <v/>
      </c>
      <c r="CH267" s="49" t="str">
        <f t="shared" si="497"/>
        <v/>
      </c>
      <c r="CJ267" s="49"/>
      <c r="CK267" s="49" t="str">
        <f t="shared" si="498"/>
        <v/>
      </c>
      <c r="CL267" s="49" t="str">
        <f t="shared" si="499"/>
        <v/>
      </c>
      <c r="CM267" s="49" t="str">
        <f t="shared" si="500"/>
        <v/>
      </c>
      <c r="CN267" s="49" t="str">
        <f t="shared" si="501"/>
        <v/>
      </c>
      <c r="CO267" s="49" t="str">
        <f t="shared" si="502"/>
        <v/>
      </c>
      <c r="CP267" s="49" t="str">
        <f t="shared" si="503"/>
        <v/>
      </c>
      <c r="CQ267" s="49" t="str">
        <f t="shared" si="504"/>
        <v/>
      </c>
      <c r="CR267" s="49" t="str">
        <f t="shared" si="505"/>
        <v/>
      </c>
      <c r="CT267" s="49"/>
      <c r="CU267" s="49" t="str">
        <f t="shared" si="506"/>
        <v/>
      </c>
      <c r="CV267" s="49" t="str">
        <f t="shared" si="507"/>
        <v/>
      </c>
      <c r="CW267" s="49" t="str">
        <f t="shared" si="508"/>
        <v/>
      </c>
      <c r="CX267" s="49" t="str">
        <f t="shared" si="509"/>
        <v/>
      </c>
      <c r="CY267" s="49" t="str">
        <f t="shared" si="510"/>
        <v/>
      </c>
      <c r="CZ267" s="49" t="str">
        <f t="shared" si="511"/>
        <v/>
      </c>
      <c r="DA267" s="49" t="str">
        <f t="shared" si="512"/>
        <v/>
      </c>
      <c r="DB267" s="49" t="str">
        <f t="shared" si="513"/>
        <v/>
      </c>
      <c r="DD267" s="49"/>
      <c r="DE267" s="49" t="str">
        <f t="shared" si="514"/>
        <v/>
      </c>
      <c r="DF267" s="49" t="str">
        <f t="shared" si="515"/>
        <v/>
      </c>
      <c r="DG267" s="49" t="str">
        <f t="shared" si="516"/>
        <v/>
      </c>
      <c r="DH267" s="49" t="str">
        <f t="shared" si="517"/>
        <v/>
      </c>
      <c r="DI267" s="49" t="str">
        <f t="shared" si="518"/>
        <v/>
      </c>
      <c r="DJ267" s="49" t="str">
        <f t="shared" si="519"/>
        <v/>
      </c>
      <c r="DK267" s="49" t="str">
        <f t="shared" si="520"/>
        <v/>
      </c>
      <c r="DL267" s="49" t="str">
        <f t="shared" si="521"/>
        <v/>
      </c>
      <c r="DN267" s="49"/>
      <c r="DO267" s="49" t="str">
        <f t="shared" si="522"/>
        <v/>
      </c>
      <c r="DP267" s="49" t="str">
        <f t="shared" si="523"/>
        <v/>
      </c>
      <c r="DQ267" s="49" t="str">
        <f t="shared" si="524"/>
        <v/>
      </c>
      <c r="DR267" s="49" t="str">
        <f t="shared" si="525"/>
        <v/>
      </c>
      <c r="DS267" s="49" t="str">
        <f t="shared" si="526"/>
        <v/>
      </c>
      <c r="DT267" s="49" t="str">
        <f t="shared" si="527"/>
        <v/>
      </c>
      <c r="DU267" s="49" t="str">
        <f t="shared" si="528"/>
        <v/>
      </c>
      <c r="DV267" s="49" t="str">
        <f t="shared" si="529"/>
        <v/>
      </c>
      <c r="DX267" s="49"/>
      <c r="DY267" s="49" t="str">
        <f t="shared" si="530"/>
        <v/>
      </c>
      <c r="DZ267" s="49" t="str">
        <f t="shared" si="531"/>
        <v/>
      </c>
      <c r="EA267" s="49" t="str">
        <f t="shared" si="532"/>
        <v/>
      </c>
      <c r="EB267" s="49" t="str">
        <f t="shared" si="533"/>
        <v/>
      </c>
      <c r="EC267" s="49" t="str">
        <f t="shared" si="534"/>
        <v/>
      </c>
      <c r="ED267" s="49" t="str">
        <f t="shared" si="535"/>
        <v/>
      </c>
      <c r="EE267" s="49" t="str">
        <f t="shared" si="536"/>
        <v/>
      </c>
      <c r="EF267" s="49" t="str">
        <f t="shared" si="537"/>
        <v/>
      </c>
      <c r="EH267" s="49"/>
      <c r="EI267" s="49" t="str">
        <f t="shared" si="538"/>
        <v/>
      </c>
      <c r="EJ267" s="49" t="str">
        <f t="shared" si="539"/>
        <v/>
      </c>
      <c r="EK267" s="49" t="str">
        <f t="shared" si="540"/>
        <v/>
      </c>
      <c r="EL267" s="49" t="str">
        <f t="shared" si="541"/>
        <v/>
      </c>
      <c r="EM267" s="49" t="str">
        <f t="shared" si="542"/>
        <v/>
      </c>
      <c r="EN267" s="49" t="str">
        <f t="shared" si="543"/>
        <v/>
      </c>
      <c r="EO267" s="49" t="str">
        <f t="shared" si="544"/>
        <v/>
      </c>
      <c r="EP267" s="49" t="str">
        <f t="shared" si="545"/>
        <v/>
      </c>
      <c r="ER267" s="49"/>
      <c r="ES267" s="49" t="str">
        <f t="shared" si="546"/>
        <v/>
      </c>
      <c r="ET267" s="49" t="str">
        <f t="shared" si="547"/>
        <v/>
      </c>
      <c r="EU267" s="49" t="str">
        <f t="shared" si="548"/>
        <v/>
      </c>
      <c r="EV267" s="49" t="str">
        <f t="shared" si="549"/>
        <v/>
      </c>
      <c r="EW267" s="49" t="str">
        <f t="shared" si="550"/>
        <v/>
      </c>
      <c r="EX267" s="49" t="str">
        <f t="shared" si="551"/>
        <v/>
      </c>
      <c r="EY267" s="49" t="str">
        <f t="shared" si="552"/>
        <v/>
      </c>
      <c r="EZ267" s="49" t="str">
        <f t="shared" si="553"/>
        <v/>
      </c>
      <c r="FB267" s="49"/>
      <c r="FC267" s="49" t="str">
        <f t="shared" si="554"/>
        <v/>
      </c>
      <c r="FD267" s="49" t="str">
        <f t="shared" si="555"/>
        <v/>
      </c>
      <c r="FE267" s="49" t="str">
        <f t="shared" si="556"/>
        <v/>
      </c>
      <c r="FF267" s="49" t="str">
        <f t="shared" si="557"/>
        <v/>
      </c>
      <c r="FG267" s="49" t="str">
        <f t="shared" si="558"/>
        <v/>
      </c>
      <c r="FH267" s="49" t="str">
        <f t="shared" si="559"/>
        <v/>
      </c>
      <c r="FI267" s="49" t="str">
        <f t="shared" si="560"/>
        <v/>
      </c>
      <c r="FJ267" s="49" t="str">
        <f t="shared" si="561"/>
        <v/>
      </c>
      <c r="FL267" s="49"/>
      <c r="FM267" s="49" t="str">
        <f t="shared" si="562"/>
        <v/>
      </c>
      <c r="FN267" s="49" t="str">
        <f t="shared" si="563"/>
        <v/>
      </c>
      <c r="FO267" s="49" t="str">
        <f t="shared" si="564"/>
        <v/>
      </c>
      <c r="FP267" s="49" t="str">
        <f t="shared" si="565"/>
        <v/>
      </c>
      <c r="FQ267" s="49" t="str">
        <f t="shared" si="566"/>
        <v/>
      </c>
      <c r="FR267" s="49" t="str">
        <f t="shared" si="567"/>
        <v/>
      </c>
      <c r="FS267" s="49" t="str">
        <f t="shared" si="568"/>
        <v/>
      </c>
      <c r="FT267" s="49" t="str">
        <f t="shared" si="569"/>
        <v/>
      </c>
      <c r="FV267" s="49"/>
      <c r="FW267" s="49" t="str">
        <f t="shared" si="570"/>
        <v/>
      </c>
      <c r="FX267" s="49" t="str">
        <f t="shared" si="571"/>
        <v/>
      </c>
      <c r="FY267" s="49" t="str">
        <f t="shared" si="572"/>
        <v/>
      </c>
      <c r="FZ267" s="49" t="str">
        <f t="shared" si="573"/>
        <v/>
      </c>
      <c r="GA267" s="49" t="str">
        <f t="shared" si="574"/>
        <v/>
      </c>
      <c r="GB267" s="49" t="str">
        <f t="shared" si="575"/>
        <v/>
      </c>
      <c r="GC267" s="49" t="str">
        <f t="shared" si="576"/>
        <v/>
      </c>
      <c r="GD267" s="49" t="str">
        <f t="shared" si="577"/>
        <v/>
      </c>
      <c r="GF267" s="49"/>
      <c r="GG267" s="49" t="str">
        <f t="shared" si="578"/>
        <v/>
      </c>
      <c r="GH267" s="49" t="str">
        <f t="shared" si="579"/>
        <v/>
      </c>
      <c r="GI267" s="49" t="str">
        <f t="shared" si="580"/>
        <v/>
      </c>
      <c r="GJ267" s="49" t="str">
        <f t="shared" si="581"/>
        <v/>
      </c>
      <c r="GK267" s="49" t="str">
        <f t="shared" si="582"/>
        <v/>
      </c>
      <c r="GL267" s="49" t="str">
        <f t="shared" si="583"/>
        <v/>
      </c>
      <c r="GM267" s="49" t="str">
        <f t="shared" si="584"/>
        <v/>
      </c>
      <c r="GN267" s="49" t="str">
        <f t="shared" si="585"/>
        <v/>
      </c>
      <c r="GP267" s="49"/>
      <c r="GQ267" s="49" t="str">
        <f t="shared" si="586"/>
        <v/>
      </c>
      <c r="GR267" s="49" t="str">
        <f t="shared" si="587"/>
        <v/>
      </c>
      <c r="GS267" s="49" t="str">
        <f t="shared" si="588"/>
        <v/>
      </c>
      <c r="GT267" s="49" t="str">
        <f t="shared" si="589"/>
        <v/>
      </c>
      <c r="GU267" s="49" t="str">
        <f t="shared" si="590"/>
        <v/>
      </c>
      <c r="GV267" s="49" t="str">
        <f t="shared" si="591"/>
        <v/>
      </c>
      <c r="GW267" s="49" t="str">
        <f t="shared" si="592"/>
        <v/>
      </c>
      <c r="GX267" s="49" t="str">
        <f t="shared" si="593"/>
        <v/>
      </c>
    </row>
    <row r="268" spans="17:206" x14ac:dyDescent="0.2">
      <c r="Q268" s="65">
        <v>57</v>
      </c>
      <c r="R268" s="201" t="str">
        <f>Syst_Typ2!DA84</f>
        <v/>
      </c>
      <c r="S268" s="201">
        <f>Syst_Typ2!F84</f>
        <v>0</v>
      </c>
      <c r="T268" s="201" t="str">
        <f>Syst_Typ2!W84</f>
        <v/>
      </c>
      <c r="U268" s="201">
        <f>Syst_Typ2!CT84</f>
        <v>0</v>
      </c>
      <c r="V268" s="201" t="str">
        <f>Syst_Typ2!X84</f>
        <v/>
      </c>
      <c r="W268" s="53" t="str">
        <f>Syst_Typ2!AW84</f>
        <v/>
      </c>
      <c r="X268" s="53">
        <f>Syst_Typ2!BF84</f>
        <v>0</v>
      </c>
      <c r="Y268" s="53">
        <f>Syst_Typ2!AZ84</f>
        <v>0</v>
      </c>
      <c r="AB268" s="49"/>
      <c r="AC268" s="49" t="str">
        <f t="shared" si="450"/>
        <v/>
      </c>
      <c r="AD268" s="49" t="str">
        <f t="shared" si="451"/>
        <v/>
      </c>
      <c r="AE268" s="49" t="str">
        <f t="shared" si="452"/>
        <v/>
      </c>
      <c r="AF268" s="49" t="str">
        <f t="shared" si="453"/>
        <v/>
      </c>
      <c r="AG268" s="49" t="str">
        <f t="shared" si="454"/>
        <v/>
      </c>
      <c r="AH268" s="49" t="str">
        <f t="shared" si="455"/>
        <v/>
      </c>
      <c r="AI268" s="49" t="str">
        <f t="shared" si="456"/>
        <v/>
      </c>
      <c r="AJ268" s="49" t="str">
        <f t="shared" si="457"/>
        <v/>
      </c>
      <c r="AL268" s="49"/>
      <c r="AM268" s="49" t="str">
        <f t="shared" si="458"/>
        <v/>
      </c>
      <c r="AN268" s="49" t="str">
        <f t="shared" si="459"/>
        <v/>
      </c>
      <c r="AO268" s="49" t="str">
        <f t="shared" si="460"/>
        <v/>
      </c>
      <c r="AP268" s="49" t="str">
        <f t="shared" si="461"/>
        <v/>
      </c>
      <c r="AQ268" s="49" t="str">
        <f t="shared" si="462"/>
        <v/>
      </c>
      <c r="AR268" s="49" t="str">
        <f t="shared" si="463"/>
        <v/>
      </c>
      <c r="AS268" s="49" t="str">
        <f t="shared" si="464"/>
        <v/>
      </c>
      <c r="AT268" s="49" t="str">
        <f t="shared" si="465"/>
        <v/>
      </c>
      <c r="AV268" s="49"/>
      <c r="AW268" s="49" t="str">
        <f t="shared" si="466"/>
        <v/>
      </c>
      <c r="AX268" s="49" t="str">
        <f t="shared" si="467"/>
        <v/>
      </c>
      <c r="AY268" s="49" t="str">
        <f t="shared" si="468"/>
        <v/>
      </c>
      <c r="AZ268" s="49" t="str">
        <f t="shared" si="469"/>
        <v/>
      </c>
      <c r="BA268" s="49" t="str">
        <f t="shared" si="470"/>
        <v/>
      </c>
      <c r="BB268" s="49" t="str">
        <f t="shared" si="471"/>
        <v/>
      </c>
      <c r="BC268" s="49" t="str">
        <f t="shared" si="472"/>
        <v/>
      </c>
      <c r="BD268" s="49" t="str">
        <f t="shared" si="473"/>
        <v/>
      </c>
      <c r="BF268" s="49"/>
      <c r="BG268" s="49" t="str">
        <f t="shared" si="474"/>
        <v/>
      </c>
      <c r="BH268" s="49" t="str">
        <f t="shared" si="475"/>
        <v/>
      </c>
      <c r="BI268" s="49" t="str">
        <f t="shared" si="476"/>
        <v/>
      </c>
      <c r="BJ268" s="49" t="str">
        <f t="shared" si="477"/>
        <v/>
      </c>
      <c r="BK268" s="49" t="str">
        <f t="shared" si="478"/>
        <v/>
      </c>
      <c r="BL268" s="49" t="str">
        <f t="shared" si="479"/>
        <v/>
      </c>
      <c r="BM268" s="49" t="str">
        <f t="shared" si="480"/>
        <v/>
      </c>
      <c r="BN268" s="49" t="str">
        <f t="shared" si="481"/>
        <v/>
      </c>
      <c r="BP268" s="49"/>
      <c r="BQ268" s="49" t="str">
        <f t="shared" si="482"/>
        <v/>
      </c>
      <c r="BR268" s="49" t="str">
        <f t="shared" si="483"/>
        <v/>
      </c>
      <c r="BS268" s="49" t="str">
        <f t="shared" si="484"/>
        <v/>
      </c>
      <c r="BT268" s="49" t="str">
        <f t="shared" si="485"/>
        <v/>
      </c>
      <c r="BU268" s="49" t="str">
        <f t="shared" si="486"/>
        <v/>
      </c>
      <c r="BV268" s="49" t="str">
        <f t="shared" si="487"/>
        <v/>
      </c>
      <c r="BW268" s="49" t="str">
        <f t="shared" si="488"/>
        <v/>
      </c>
      <c r="BX268" s="49" t="str">
        <f t="shared" si="489"/>
        <v/>
      </c>
      <c r="BZ268" s="49"/>
      <c r="CA268" s="49" t="str">
        <f t="shared" si="490"/>
        <v/>
      </c>
      <c r="CB268" s="49" t="str">
        <f t="shared" si="491"/>
        <v/>
      </c>
      <c r="CC268" s="49" t="str">
        <f t="shared" si="492"/>
        <v/>
      </c>
      <c r="CD268" s="49" t="str">
        <f t="shared" si="493"/>
        <v/>
      </c>
      <c r="CE268" s="49" t="str">
        <f t="shared" si="494"/>
        <v/>
      </c>
      <c r="CF268" s="49" t="str">
        <f t="shared" si="495"/>
        <v/>
      </c>
      <c r="CG268" s="49" t="str">
        <f t="shared" si="496"/>
        <v/>
      </c>
      <c r="CH268" s="49" t="str">
        <f t="shared" si="497"/>
        <v/>
      </c>
      <c r="CJ268" s="49"/>
      <c r="CK268" s="49" t="str">
        <f t="shared" si="498"/>
        <v/>
      </c>
      <c r="CL268" s="49" t="str">
        <f t="shared" si="499"/>
        <v/>
      </c>
      <c r="CM268" s="49" t="str">
        <f t="shared" si="500"/>
        <v/>
      </c>
      <c r="CN268" s="49" t="str">
        <f t="shared" si="501"/>
        <v/>
      </c>
      <c r="CO268" s="49" t="str">
        <f t="shared" si="502"/>
        <v/>
      </c>
      <c r="CP268" s="49" t="str">
        <f t="shared" si="503"/>
        <v/>
      </c>
      <c r="CQ268" s="49" t="str">
        <f t="shared" si="504"/>
        <v/>
      </c>
      <c r="CR268" s="49" t="str">
        <f t="shared" si="505"/>
        <v/>
      </c>
      <c r="CT268" s="49"/>
      <c r="CU268" s="49" t="str">
        <f t="shared" si="506"/>
        <v/>
      </c>
      <c r="CV268" s="49" t="str">
        <f t="shared" si="507"/>
        <v/>
      </c>
      <c r="CW268" s="49" t="str">
        <f t="shared" si="508"/>
        <v/>
      </c>
      <c r="CX268" s="49" t="str">
        <f t="shared" si="509"/>
        <v/>
      </c>
      <c r="CY268" s="49" t="str">
        <f t="shared" si="510"/>
        <v/>
      </c>
      <c r="CZ268" s="49" t="str">
        <f t="shared" si="511"/>
        <v/>
      </c>
      <c r="DA268" s="49" t="str">
        <f t="shared" si="512"/>
        <v/>
      </c>
      <c r="DB268" s="49" t="str">
        <f t="shared" si="513"/>
        <v/>
      </c>
      <c r="DD268" s="49"/>
      <c r="DE268" s="49" t="str">
        <f t="shared" si="514"/>
        <v/>
      </c>
      <c r="DF268" s="49" t="str">
        <f t="shared" si="515"/>
        <v/>
      </c>
      <c r="DG268" s="49" t="str">
        <f t="shared" si="516"/>
        <v/>
      </c>
      <c r="DH268" s="49" t="str">
        <f t="shared" si="517"/>
        <v/>
      </c>
      <c r="DI268" s="49" t="str">
        <f t="shared" si="518"/>
        <v/>
      </c>
      <c r="DJ268" s="49" t="str">
        <f t="shared" si="519"/>
        <v/>
      </c>
      <c r="DK268" s="49" t="str">
        <f t="shared" si="520"/>
        <v/>
      </c>
      <c r="DL268" s="49" t="str">
        <f t="shared" si="521"/>
        <v/>
      </c>
      <c r="DN268" s="49"/>
      <c r="DO268" s="49" t="str">
        <f t="shared" si="522"/>
        <v/>
      </c>
      <c r="DP268" s="49" t="str">
        <f t="shared" si="523"/>
        <v/>
      </c>
      <c r="DQ268" s="49" t="str">
        <f t="shared" si="524"/>
        <v/>
      </c>
      <c r="DR268" s="49" t="str">
        <f t="shared" si="525"/>
        <v/>
      </c>
      <c r="DS268" s="49" t="str">
        <f t="shared" si="526"/>
        <v/>
      </c>
      <c r="DT268" s="49" t="str">
        <f t="shared" si="527"/>
        <v/>
      </c>
      <c r="DU268" s="49" t="str">
        <f t="shared" si="528"/>
        <v/>
      </c>
      <c r="DV268" s="49" t="str">
        <f t="shared" si="529"/>
        <v/>
      </c>
      <c r="DX268" s="49"/>
      <c r="DY268" s="49" t="str">
        <f t="shared" si="530"/>
        <v/>
      </c>
      <c r="DZ268" s="49" t="str">
        <f t="shared" si="531"/>
        <v/>
      </c>
      <c r="EA268" s="49" t="str">
        <f t="shared" si="532"/>
        <v/>
      </c>
      <c r="EB268" s="49" t="str">
        <f t="shared" si="533"/>
        <v/>
      </c>
      <c r="EC268" s="49" t="str">
        <f t="shared" si="534"/>
        <v/>
      </c>
      <c r="ED268" s="49" t="str">
        <f t="shared" si="535"/>
        <v/>
      </c>
      <c r="EE268" s="49" t="str">
        <f t="shared" si="536"/>
        <v/>
      </c>
      <c r="EF268" s="49" t="str">
        <f t="shared" si="537"/>
        <v/>
      </c>
      <c r="EH268" s="49"/>
      <c r="EI268" s="49" t="str">
        <f t="shared" si="538"/>
        <v/>
      </c>
      <c r="EJ268" s="49" t="str">
        <f t="shared" si="539"/>
        <v/>
      </c>
      <c r="EK268" s="49" t="str">
        <f t="shared" si="540"/>
        <v/>
      </c>
      <c r="EL268" s="49" t="str">
        <f t="shared" si="541"/>
        <v/>
      </c>
      <c r="EM268" s="49" t="str">
        <f t="shared" si="542"/>
        <v/>
      </c>
      <c r="EN268" s="49" t="str">
        <f t="shared" si="543"/>
        <v/>
      </c>
      <c r="EO268" s="49" t="str">
        <f t="shared" si="544"/>
        <v/>
      </c>
      <c r="EP268" s="49" t="str">
        <f t="shared" si="545"/>
        <v/>
      </c>
      <c r="ER268" s="49"/>
      <c r="ES268" s="49" t="str">
        <f t="shared" si="546"/>
        <v/>
      </c>
      <c r="ET268" s="49" t="str">
        <f t="shared" si="547"/>
        <v/>
      </c>
      <c r="EU268" s="49" t="str">
        <f t="shared" si="548"/>
        <v/>
      </c>
      <c r="EV268" s="49" t="str">
        <f t="shared" si="549"/>
        <v/>
      </c>
      <c r="EW268" s="49" t="str">
        <f t="shared" si="550"/>
        <v/>
      </c>
      <c r="EX268" s="49" t="str">
        <f t="shared" si="551"/>
        <v/>
      </c>
      <c r="EY268" s="49" t="str">
        <f t="shared" si="552"/>
        <v/>
      </c>
      <c r="EZ268" s="49" t="str">
        <f t="shared" si="553"/>
        <v/>
      </c>
      <c r="FB268" s="49"/>
      <c r="FC268" s="49" t="str">
        <f t="shared" si="554"/>
        <v/>
      </c>
      <c r="FD268" s="49" t="str">
        <f t="shared" si="555"/>
        <v/>
      </c>
      <c r="FE268" s="49" t="str">
        <f t="shared" si="556"/>
        <v/>
      </c>
      <c r="FF268" s="49" t="str">
        <f t="shared" si="557"/>
        <v/>
      </c>
      <c r="FG268" s="49" t="str">
        <f t="shared" si="558"/>
        <v/>
      </c>
      <c r="FH268" s="49" t="str">
        <f t="shared" si="559"/>
        <v/>
      </c>
      <c r="FI268" s="49" t="str">
        <f t="shared" si="560"/>
        <v/>
      </c>
      <c r="FJ268" s="49" t="str">
        <f t="shared" si="561"/>
        <v/>
      </c>
      <c r="FL268" s="49"/>
      <c r="FM268" s="49" t="str">
        <f t="shared" si="562"/>
        <v/>
      </c>
      <c r="FN268" s="49" t="str">
        <f t="shared" si="563"/>
        <v/>
      </c>
      <c r="FO268" s="49" t="str">
        <f t="shared" si="564"/>
        <v/>
      </c>
      <c r="FP268" s="49" t="str">
        <f t="shared" si="565"/>
        <v/>
      </c>
      <c r="FQ268" s="49" t="str">
        <f t="shared" si="566"/>
        <v/>
      </c>
      <c r="FR268" s="49" t="str">
        <f t="shared" si="567"/>
        <v/>
      </c>
      <c r="FS268" s="49" t="str">
        <f t="shared" si="568"/>
        <v/>
      </c>
      <c r="FT268" s="49" t="str">
        <f t="shared" si="569"/>
        <v/>
      </c>
      <c r="FV268" s="49"/>
      <c r="FW268" s="49" t="str">
        <f t="shared" si="570"/>
        <v/>
      </c>
      <c r="FX268" s="49" t="str">
        <f t="shared" si="571"/>
        <v/>
      </c>
      <c r="FY268" s="49" t="str">
        <f t="shared" si="572"/>
        <v/>
      </c>
      <c r="FZ268" s="49" t="str">
        <f t="shared" si="573"/>
        <v/>
      </c>
      <c r="GA268" s="49" t="str">
        <f t="shared" si="574"/>
        <v/>
      </c>
      <c r="GB268" s="49" t="str">
        <f t="shared" si="575"/>
        <v/>
      </c>
      <c r="GC268" s="49" t="str">
        <f t="shared" si="576"/>
        <v/>
      </c>
      <c r="GD268" s="49" t="str">
        <f t="shared" si="577"/>
        <v/>
      </c>
      <c r="GF268" s="49"/>
      <c r="GG268" s="49" t="str">
        <f t="shared" si="578"/>
        <v/>
      </c>
      <c r="GH268" s="49" t="str">
        <f t="shared" si="579"/>
        <v/>
      </c>
      <c r="GI268" s="49" t="str">
        <f t="shared" si="580"/>
        <v/>
      </c>
      <c r="GJ268" s="49" t="str">
        <f t="shared" si="581"/>
        <v/>
      </c>
      <c r="GK268" s="49" t="str">
        <f t="shared" si="582"/>
        <v/>
      </c>
      <c r="GL268" s="49" t="str">
        <f t="shared" si="583"/>
        <v/>
      </c>
      <c r="GM268" s="49" t="str">
        <f t="shared" si="584"/>
        <v/>
      </c>
      <c r="GN268" s="49" t="str">
        <f t="shared" si="585"/>
        <v/>
      </c>
      <c r="GP268" s="49"/>
      <c r="GQ268" s="49" t="str">
        <f t="shared" si="586"/>
        <v/>
      </c>
      <c r="GR268" s="49" t="str">
        <f t="shared" si="587"/>
        <v/>
      </c>
      <c r="GS268" s="49" t="str">
        <f t="shared" si="588"/>
        <v/>
      </c>
      <c r="GT268" s="49" t="str">
        <f t="shared" si="589"/>
        <v/>
      </c>
      <c r="GU268" s="49" t="str">
        <f t="shared" si="590"/>
        <v/>
      </c>
      <c r="GV268" s="49" t="str">
        <f t="shared" si="591"/>
        <v/>
      </c>
      <c r="GW268" s="49" t="str">
        <f t="shared" si="592"/>
        <v/>
      </c>
      <c r="GX268" s="49" t="str">
        <f t="shared" si="593"/>
        <v/>
      </c>
    </row>
    <row r="269" spans="17:206" x14ac:dyDescent="0.2">
      <c r="Q269" s="65">
        <v>58</v>
      </c>
      <c r="R269" s="201" t="str">
        <f>Syst_Typ2!DA85</f>
        <v/>
      </c>
      <c r="S269" s="201">
        <f>Syst_Typ2!F85</f>
        <v>0</v>
      </c>
      <c r="T269" s="201" t="str">
        <f>Syst_Typ2!W85</f>
        <v/>
      </c>
      <c r="U269" s="201">
        <f>Syst_Typ2!CT85</f>
        <v>0</v>
      </c>
      <c r="V269" s="201" t="str">
        <f>Syst_Typ2!X85</f>
        <v/>
      </c>
      <c r="W269" s="53" t="str">
        <f>Syst_Typ2!AW85</f>
        <v/>
      </c>
      <c r="X269" s="53">
        <f>Syst_Typ2!BF85</f>
        <v>0</v>
      </c>
      <c r="Y269" s="53">
        <f>Syst_Typ2!AZ85</f>
        <v>0</v>
      </c>
      <c r="AB269" s="49"/>
      <c r="AC269" s="49" t="str">
        <f t="shared" si="450"/>
        <v/>
      </c>
      <c r="AD269" s="49" t="str">
        <f t="shared" si="451"/>
        <v/>
      </c>
      <c r="AE269" s="49" t="str">
        <f t="shared" si="452"/>
        <v/>
      </c>
      <c r="AF269" s="49" t="str">
        <f t="shared" si="453"/>
        <v/>
      </c>
      <c r="AG269" s="49" t="str">
        <f t="shared" si="454"/>
        <v/>
      </c>
      <c r="AH269" s="49" t="str">
        <f t="shared" si="455"/>
        <v/>
      </c>
      <c r="AI269" s="49" t="str">
        <f t="shared" si="456"/>
        <v/>
      </c>
      <c r="AJ269" s="49" t="str">
        <f t="shared" si="457"/>
        <v/>
      </c>
      <c r="AL269" s="49"/>
      <c r="AM269" s="49" t="str">
        <f t="shared" si="458"/>
        <v/>
      </c>
      <c r="AN269" s="49" t="str">
        <f t="shared" si="459"/>
        <v/>
      </c>
      <c r="AO269" s="49" t="str">
        <f t="shared" si="460"/>
        <v/>
      </c>
      <c r="AP269" s="49" t="str">
        <f t="shared" si="461"/>
        <v/>
      </c>
      <c r="AQ269" s="49" t="str">
        <f t="shared" si="462"/>
        <v/>
      </c>
      <c r="AR269" s="49" t="str">
        <f t="shared" si="463"/>
        <v/>
      </c>
      <c r="AS269" s="49" t="str">
        <f t="shared" si="464"/>
        <v/>
      </c>
      <c r="AT269" s="49" t="str">
        <f t="shared" si="465"/>
        <v/>
      </c>
      <c r="AV269" s="49"/>
      <c r="AW269" s="49" t="str">
        <f t="shared" si="466"/>
        <v/>
      </c>
      <c r="AX269" s="49" t="str">
        <f t="shared" si="467"/>
        <v/>
      </c>
      <c r="AY269" s="49" t="str">
        <f t="shared" si="468"/>
        <v/>
      </c>
      <c r="AZ269" s="49" t="str">
        <f t="shared" si="469"/>
        <v/>
      </c>
      <c r="BA269" s="49" t="str">
        <f t="shared" si="470"/>
        <v/>
      </c>
      <c r="BB269" s="49" t="str">
        <f t="shared" si="471"/>
        <v/>
      </c>
      <c r="BC269" s="49" t="str">
        <f t="shared" si="472"/>
        <v/>
      </c>
      <c r="BD269" s="49" t="str">
        <f t="shared" si="473"/>
        <v/>
      </c>
      <c r="BF269" s="49"/>
      <c r="BG269" s="49" t="str">
        <f t="shared" si="474"/>
        <v/>
      </c>
      <c r="BH269" s="49" t="str">
        <f t="shared" si="475"/>
        <v/>
      </c>
      <c r="BI269" s="49" t="str">
        <f t="shared" si="476"/>
        <v/>
      </c>
      <c r="BJ269" s="49" t="str">
        <f t="shared" si="477"/>
        <v/>
      </c>
      <c r="BK269" s="49" t="str">
        <f t="shared" si="478"/>
        <v/>
      </c>
      <c r="BL269" s="49" t="str">
        <f t="shared" si="479"/>
        <v/>
      </c>
      <c r="BM269" s="49" t="str">
        <f t="shared" si="480"/>
        <v/>
      </c>
      <c r="BN269" s="49" t="str">
        <f t="shared" si="481"/>
        <v/>
      </c>
      <c r="BP269" s="49"/>
      <c r="BQ269" s="49" t="str">
        <f t="shared" si="482"/>
        <v/>
      </c>
      <c r="BR269" s="49" t="str">
        <f t="shared" si="483"/>
        <v/>
      </c>
      <c r="BS269" s="49" t="str">
        <f t="shared" si="484"/>
        <v/>
      </c>
      <c r="BT269" s="49" t="str">
        <f t="shared" si="485"/>
        <v/>
      </c>
      <c r="BU269" s="49" t="str">
        <f t="shared" si="486"/>
        <v/>
      </c>
      <c r="BV269" s="49" t="str">
        <f t="shared" si="487"/>
        <v/>
      </c>
      <c r="BW269" s="49" t="str">
        <f t="shared" si="488"/>
        <v/>
      </c>
      <c r="BX269" s="49" t="str">
        <f t="shared" si="489"/>
        <v/>
      </c>
      <c r="BZ269" s="49"/>
      <c r="CA269" s="49" t="str">
        <f t="shared" si="490"/>
        <v/>
      </c>
      <c r="CB269" s="49" t="str">
        <f t="shared" si="491"/>
        <v/>
      </c>
      <c r="CC269" s="49" t="str">
        <f t="shared" si="492"/>
        <v/>
      </c>
      <c r="CD269" s="49" t="str">
        <f t="shared" si="493"/>
        <v/>
      </c>
      <c r="CE269" s="49" t="str">
        <f t="shared" si="494"/>
        <v/>
      </c>
      <c r="CF269" s="49" t="str">
        <f t="shared" si="495"/>
        <v/>
      </c>
      <c r="CG269" s="49" t="str">
        <f t="shared" si="496"/>
        <v/>
      </c>
      <c r="CH269" s="49" t="str">
        <f t="shared" si="497"/>
        <v/>
      </c>
      <c r="CJ269" s="49"/>
      <c r="CK269" s="49" t="str">
        <f t="shared" si="498"/>
        <v/>
      </c>
      <c r="CL269" s="49" t="str">
        <f t="shared" si="499"/>
        <v/>
      </c>
      <c r="CM269" s="49" t="str">
        <f t="shared" si="500"/>
        <v/>
      </c>
      <c r="CN269" s="49" t="str">
        <f t="shared" si="501"/>
        <v/>
      </c>
      <c r="CO269" s="49" t="str">
        <f t="shared" si="502"/>
        <v/>
      </c>
      <c r="CP269" s="49" t="str">
        <f t="shared" si="503"/>
        <v/>
      </c>
      <c r="CQ269" s="49" t="str">
        <f t="shared" si="504"/>
        <v/>
      </c>
      <c r="CR269" s="49" t="str">
        <f t="shared" si="505"/>
        <v/>
      </c>
      <c r="CT269" s="49"/>
      <c r="CU269" s="49" t="str">
        <f t="shared" si="506"/>
        <v/>
      </c>
      <c r="CV269" s="49" t="str">
        <f t="shared" si="507"/>
        <v/>
      </c>
      <c r="CW269" s="49" t="str">
        <f t="shared" si="508"/>
        <v/>
      </c>
      <c r="CX269" s="49" t="str">
        <f t="shared" si="509"/>
        <v/>
      </c>
      <c r="CY269" s="49" t="str">
        <f t="shared" si="510"/>
        <v/>
      </c>
      <c r="CZ269" s="49" t="str">
        <f t="shared" si="511"/>
        <v/>
      </c>
      <c r="DA269" s="49" t="str">
        <f t="shared" si="512"/>
        <v/>
      </c>
      <c r="DB269" s="49" t="str">
        <f t="shared" si="513"/>
        <v/>
      </c>
      <c r="DD269" s="49"/>
      <c r="DE269" s="49" t="str">
        <f t="shared" si="514"/>
        <v/>
      </c>
      <c r="DF269" s="49" t="str">
        <f t="shared" si="515"/>
        <v/>
      </c>
      <c r="DG269" s="49" t="str">
        <f t="shared" si="516"/>
        <v/>
      </c>
      <c r="DH269" s="49" t="str">
        <f t="shared" si="517"/>
        <v/>
      </c>
      <c r="DI269" s="49" t="str">
        <f t="shared" si="518"/>
        <v/>
      </c>
      <c r="DJ269" s="49" t="str">
        <f t="shared" si="519"/>
        <v/>
      </c>
      <c r="DK269" s="49" t="str">
        <f t="shared" si="520"/>
        <v/>
      </c>
      <c r="DL269" s="49" t="str">
        <f t="shared" si="521"/>
        <v/>
      </c>
      <c r="DN269" s="49"/>
      <c r="DO269" s="49" t="str">
        <f t="shared" si="522"/>
        <v/>
      </c>
      <c r="DP269" s="49" t="str">
        <f t="shared" si="523"/>
        <v/>
      </c>
      <c r="DQ269" s="49" t="str">
        <f t="shared" si="524"/>
        <v/>
      </c>
      <c r="DR269" s="49" t="str">
        <f t="shared" si="525"/>
        <v/>
      </c>
      <c r="DS269" s="49" t="str">
        <f t="shared" si="526"/>
        <v/>
      </c>
      <c r="DT269" s="49" t="str">
        <f t="shared" si="527"/>
        <v/>
      </c>
      <c r="DU269" s="49" t="str">
        <f t="shared" si="528"/>
        <v/>
      </c>
      <c r="DV269" s="49" t="str">
        <f t="shared" si="529"/>
        <v/>
      </c>
      <c r="DX269" s="49"/>
      <c r="DY269" s="49" t="str">
        <f t="shared" si="530"/>
        <v/>
      </c>
      <c r="DZ269" s="49" t="str">
        <f t="shared" si="531"/>
        <v/>
      </c>
      <c r="EA269" s="49" t="str">
        <f t="shared" si="532"/>
        <v/>
      </c>
      <c r="EB269" s="49" t="str">
        <f t="shared" si="533"/>
        <v/>
      </c>
      <c r="EC269" s="49" t="str">
        <f t="shared" si="534"/>
        <v/>
      </c>
      <c r="ED269" s="49" t="str">
        <f t="shared" si="535"/>
        <v/>
      </c>
      <c r="EE269" s="49" t="str">
        <f t="shared" si="536"/>
        <v/>
      </c>
      <c r="EF269" s="49" t="str">
        <f t="shared" si="537"/>
        <v/>
      </c>
      <c r="EH269" s="49"/>
      <c r="EI269" s="49" t="str">
        <f t="shared" si="538"/>
        <v/>
      </c>
      <c r="EJ269" s="49" t="str">
        <f t="shared" si="539"/>
        <v/>
      </c>
      <c r="EK269" s="49" t="str">
        <f t="shared" si="540"/>
        <v/>
      </c>
      <c r="EL269" s="49" t="str">
        <f t="shared" si="541"/>
        <v/>
      </c>
      <c r="EM269" s="49" t="str">
        <f t="shared" si="542"/>
        <v/>
      </c>
      <c r="EN269" s="49" t="str">
        <f t="shared" si="543"/>
        <v/>
      </c>
      <c r="EO269" s="49" t="str">
        <f t="shared" si="544"/>
        <v/>
      </c>
      <c r="EP269" s="49" t="str">
        <f t="shared" si="545"/>
        <v/>
      </c>
      <c r="ER269" s="49"/>
      <c r="ES269" s="49" t="str">
        <f t="shared" si="546"/>
        <v/>
      </c>
      <c r="ET269" s="49" t="str">
        <f t="shared" si="547"/>
        <v/>
      </c>
      <c r="EU269" s="49" t="str">
        <f t="shared" si="548"/>
        <v/>
      </c>
      <c r="EV269" s="49" t="str">
        <f t="shared" si="549"/>
        <v/>
      </c>
      <c r="EW269" s="49" t="str">
        <f t="shared" si="550"/>
        <v/>
      </c>
      <c r="EX269" s="49" t="str">
        <f t="shared" si="551"/>
        <v/>
      </c>
      <c r="EY269" s="49" t="str">
        <f t="shared" si="552"/>
        <v/>
      </c>
      <c r="EZ269" s="49" t="str">
        <f t="shared" si="553"/>
        <v/>
      </c>
      <c r="FB269" s="49"/>
      <c r="FC269" s="49" t="str">
        <f t="shared" si="554"/>
        <v/>
      </c>
      <c r="FD269" s="49" t="str">
        <f t="shared" si="555"/>
        <v/>
      </c>
      <c r="FE269" s="49" t="str">
        <f t="shared" si="556"/>
        <v/>
      </c>
      <c r="FF269" s="49" t="str">
        <f t="shared" si="557"/>
        <v/>
      </c>
      <c r="FG269" s="49" t="str">
        <f t="shared" si="558"/>
        <v/>
      </c>
      <c r="FH269" s="49" t="str">
        <f t="shared" si="559"/>
        <v/>
      </c>
      <c r="FI269" s="49" t="str">
        <f t="shared" si="560"/>
        <v/>
      </c>
      <c r="FJ269" s="49" t="str">
        <f t="shared" si="561"/>
        <v/>
      </c>
      <c r="FL269" s="49"/>
      <c r="FM269" s="49" t="str">
        <f t="shared" si="562"/>
        <v/>
      </c>
      <c r="FN269" s="49" t="str">
        <f t="shared" si="563"/>
        <v/>
      </c>
      <c r="FO269" s="49" t="str">
        <f t="shared" si="564"/>
        <v/>
      </c>
      <c r="FP269" s="49" t="str">
        <f t="shared" si="565"/>
        <v/>
      </c>
      <c r="FQ269" s="49" t="str">
        <f t="shared" si="566"/>
        <v/>
      </c>
      <c r="FR269" s="49" t="str">
        <f t="shared" si="567"/>
        <v/>
      </c>
      <c r="FS269" s="49" t="str">
        <f t="shared" si="568"/>
        <v/>
      </c>
      <c r="FT269" s="49" t="str">
        <f t="shared" si="569"/>
        <v/>
      </c>
      <c r="FV269" s="49"/>
      <c r="FW269" s="49" t="str">
        <f t="shared" si="570"/>
        <v/>
      </c>
      <c r="FX269" s="49" t="str">
        <f t="shared" si="571"/>
        <v/>
      </c>
      <c r="FY269" s="49" t="str">
        <f t="shared" si="572"/>
        <v/>
      </c>
      <c r="FZ269" s="49" t="str">
        <f t="shared" si="573"/>
        <v/>
      </c>
      <c r="GA269" s="49" t="str">
        <f t="shared" si="574"/>
        <v/>
      </c>
      <c r="GB269" s="49" t="str">
        <f t="shared" si="575"/>
        <v/>
      </c>
      <c r="GC269" s="49" t="str">
        <f t="shared" si="576"/>
        <v/>
      </c>
      <c r="GD269" s="49" t="str">
        <f t="shared" si="577"/>
        <v/>
      </c>
      <c r="GF269" s="49"/>
      <c r="GG269" s="49" t="str">
        <f t="shared" si="578"/>
        <v/>
      </c>
      <c r="GH269" s="49" t="str">
        <f t="shared" si="579"/>
        <v/>
      </c>
      <c r="GI269" s="49" t="str">
        <f t="shared" si="580"/>
        <v/>
      </c>
      <c r="GJ269" s="49" t="str">
        <f t="shared" si="581"/>
        <v/>
      </c>
      <c r="GK269" s="49" t="str">
        <f t="shared" si="582"/>
        <v/>
      </c>
      <c r="GL269" s="49" t="str">
        <f t="shared" si="583"/>
        <v/>
      </c>
      <c r="GM269" s="49" t="str">
        <f t="shared" si="584"/>
        <v/>
      </c>
      <c r="GN269" s="49" t="str">
        <f t="shared" si="585"/>
        <v/>
      </c>
      <c r="GP269" s="49"/>
      <c r="GQ269" s="49" t="str">
        <f t="shared" si="586"/>
        <v/>
      </c>
      <c r="GR269" s="49" t="str">
        <f t="shared" si="587"/>
        <v/>
      </c>
      <c r="GS269" s="49" t="str">
        <f t="shared" si="588"/>
        <v/>
      </c>
      <c r="GT269" s="49" t="str">
        <f t="shared" si="589"/>
        <v/>
      </c>
      <c r="GU269" s="49" t="str">
        <f t="shared" si="590"/>
        <v/>
      </c>
      <c r="GV269" s="49" t="str">
        <f t="shared" si="591"/>
        <v/>
      </c>
      <c r="GW269" s="49" t="str">
        <f t="shared" si="592"/>
        <v/>
      </c>
      <c r="GX269" s="49" t="str">
        <f t="shared" si="593"/>
        <v/>
      </c>
    </row>
    <row r="270" spans="17:206" x14ac:dyDescent="0.2">
      <c r="Q270" s="65">
        <v>59</v>
      </c>
      <c r="R270" s="201" t="str">
        <f>Syst_Typ2!DA86</f>
        <v/>
      </c>
      <c r="S270" s="201">
        <f>Syst_Typ2!F86</f>
        <v>0</v>
      </c>
      <c r="T270" s="201" t="str">
        <f>Syst_Typ2!W86</f>
        <v/>
      </c>
      <c r="U270" s="201">
        <f>Syst_Typ2!CT86</f>
        <v>0</v>
      </c>
      <c r="V270" s="201" t="str">
        <f>Syst_Typ2!X86</f>
        <v/>
      </c>
      <c r="W270" s="53" t="str">
        <f>Syst_Typ2!AW86</f>
        <v/>
      </c>
      <c r="X270" s="53">
        <f>Syst_Typ2!BF86</f>
        <v>0</v>
      </c>
      <c r="Y270" s="53">
        <f>Syst_Typ2!AZ86</f>
        <v>0</v>
      </c>
      <c r="AB270" s="49"/>
      <c r="AC270" s="49" t="str">
        <f t="shared" si="450"/>
        <v/>
      </c>
      <c r="AD270" s="49" t="str">
        <f t="shared" si="451"/>
        <v/>
      </c>
      <c r="AE270" s="49" t="str">
        <f t="shared" si="452"/>
        <v/>
      </c>
      <c r="AF270" s="49" t="str">
        <f t="shared" si="453"/>
        <v/>
      </c>
      <c r="AG270" s="49" t="str">
        <f t="shared" si="454"/>
        <v/>
      </c>
      <c r="AH270" s="49" t="str">
        <f t="shared" si="455"/>
        <v/>
      </c>
      <c r="AI270" s="49" t="str">
        <f t="shared" si="456"/>
        <v/>
      </c>
      <c r="AJ270" s="49" t="str">
        <f t="shared" si="457"/>
        <v/>
      </c>
      <c r="AL270" s="49"/>
      <c r="AM270" s="49" t="str">
        <f t="shared" si="458"/>
        <v/>
      </c>
      <c r="AN270" s="49" t="str">
        <f t="shared" si="459"/>
        <v/>
      </c>
      <c r="AO270" s="49" t="str">
        <f t="shared" si="460"/>
        <v/>
      </c>
      <c r="AP270" s="49" t="str">
        <f t="shared" si="461"/>
        <v/>
      </c>
      <c r="AQ270" s="49" t="str">
        <f t="shared" si="462"/>
        <v/>
      </c>
      <c r="AR270" s="49" t="str">
        <f t="shared" si="463"/>
        <v/>
      </c>
      <c r="AS270" s="49" t="str">
        <f t="shared" si="464"/>
        <v/>
      </c>
      <c r="AT270" s="49" t="str">
        <f t="shared" si="465"/>
        <v/>
      </c>
      <c r="AV270" s="49"/>
      <c r="AW270" s="49" t="str">
        <f t="shared" si="466"/>
        <v/>
      </c>
      <c r="AX270" s="49" t="str">
        <f t="shared" si="467"/>
        <v/>
      </c>
      <c r="AY270" s="49" t="str">
        <f t="shared" si="468"/>
        <v/>
      </c>
      <c r="AZ270" s="49" t="str">
        <f t="shared" si="469"/>
        <v/>
      </c>
      <c r="BA270" s="49" t="str">
        <f t="shared" si="470"/>
        <v/>
      </c>
      <c r="BB270" s="49" t="str">
        <f t="shared" si="471"/>
        <v/>
      </c>
      <c r="BC270" s="49" t="str">
        <f t="shared" si="472"/>
        <v/>
      </c>
      <c r="BD270" s="49" t="str">
        <f t="shared" si="473"/>
        <v/>
      </c>
      <c r="BF270" s="49"/>
      <c r="BG270" s="49" t="str">
        <f t="shared" si="474"/>
        <v/>
      </c>
      <c r="BH270" s="49" t="str">
        <f t="shared" si="475"/>
        <v/>
      </c>
      <c r="BI270" s="49" t="str">
        <f t="shared" si="476"/>
        <v/>
      </c>
      <c r="BJ270" s="49" t="str">
        <f t="shared" si="477"/>
        <v/>
      </c>
      <c r="BK270" s="49" t="str">
        <f t="shared" si="478"/>
        <v/>
      </c>
      <c r="BL270" s="49" t="str">
        <f t="shared" si="479"/>
        <v/>
      </c>
      <c r="BM270" s="49" t="str">
        <f t="shared" si="480"/>
        <v/>
      </c>
      <c r="BN270" s="49" t="str">
        <f t="shared" si="481"/>
        <v/>
      </c>
      <c r="BP270" s="49"/>
      <c r="BQ270" s="49" t="str">
        <f t="shared" si="482"/>
        <v/>
      </c>
      <c r="BR270" s="49" t="str">
        <f t="shared" si="483"/>
        <v/>
      </c>
      <c r="BS270" s="49" t="str">
        <f t="shared" si="484"/>
        <v/>
      </c>
      <c r="BT270" s="49" t="str">
        <f t="shared" si="485"/>
        <v/>
      </c>
      <c r="BU270" s="49" t="str">
        <f t="shared" si="486"/>
        <v/>
      </c>
      <c r="BV270" s="49" t="str">
        <f t="shared" si="487"/>
        <v/>
      </c>
      <c r="BW270" s="49" t="str">
        <f t="shared" si="488"/>
        <v/>
      </c>
      <c r="BX270" s="49" t="str">
        <f t="shared" si="489"/>
        <v/>
      </c>
      <c r="BZ270" s="49"/>
      <c r="CA270" s="49" t="str">
        <f t="shared" si="490"/>
        <v/>
      </c>
      <c r="CB270" s="49" t="str">
        <f t="shared" si="491"/>
        <v/>
      </c>
      <c r="CC270" s="49" t="str">
        <f t="shared" si="492"/>
        <v/>
      </c>
      <c r="CD270" s="49" t="str">
        <f t="shared" si="493"/>
        <v/>
      </c>
      <c r="CE270" s="49" t="str">
        <f t="shared" si="494"/>
        <v/>
      </c>
      <c r="CF270" s="49" t="str">
        <f t="shared" si="495"/>
        <v/>
      </c>
      <c r="CG270" s="49" t="str">
        <f t="shared" si="496"/>
        <v/>
      </c>
      <c r="CH270" s="49" t="str">
        <f t="shared" si="497"/>
        <v/>
      </c>
      <c r="CJ270" s="49"/>
      <c r="CK270" s="49" t="str">
        <f t="shared" si="498"/>
        <v/>
      </c>
      <c r="CL270" s="49" t="str">
        <f t="shared" si="499"/>
        <v/>
      </c>
      <c r="CM270" s="49" t="str">
        <f t="shared" si="500"/>
        <v/>
      </c>
      <c r="CN270" s="49" t="str">
        <f t="shared" si="501"/>
        <v/>
      </c>
      <c r="CO270" s="49" t="str">
        <f t="shared" si="502"/>
        <v/>
      </c>
      <c r="CP270" s="49" t="str">
        <f t="shared" si="503"/>
        <v/>
      </c>
      <c r="CQ270" s="49" t="str">
        <f t="shared" si="504"/>
        <v/>
      </c>
      <c r="CR270" s="49" t="str">
        <f t="shared" si="505"/>
        <v/>
      </c>
      <c r="CT270" s="49"/>
      <c r="CU270" s="49" t="str">
        <f t="shared" si="506"/>
        <v/>
      </c>
      <c r="CV270" s="49" t="str">
        <f t="shared" si="507"/>
        <v/>
      </c>
      <c r="CW270" s="49" t="str">
        <f t="shared" si="508"/>
        <v/>
      </c>
      <c r="CX270" s="49" t="str">
        <f t="shared" si="509"/>
        <v/>
      </c>
      <c r="CY270" s="49" t="str">
        <f t="shared" si="510"/>
        <v/>
      </c>
      <c r="CZ270" s="49" t="str">
        <f t="shared" si="511"/>
        <v/>
      </c>
      <c r="DA270" s="49" t="str">
        <f t="shared" si="512"/>
        <v/>
      </c>
      <c r="DB270" s="49" t="str">
        <f t="shared" si="513"/>
        <v/>
      </c>
      <c r="DD270" s="49"/>
      <c r="DE270" s="49" t="str">
        <f t="shared" si="514"/>
        <v/>
      </c>
      <c r="DF270" s="49" t="str">
        <f t="shared" si="515"/>
        <v/>
      </c>
      <c r="DG270" s="49" t="str">
        <f t="shared" si="516"/>
        <v/>
      </c>
      <c r="DH270" s="49" t="str">
        <f t="shared" si="517"/>
        <v/>
      </c>
      <c r="DI270" s="49" t="str">
        <f t="shared" si="518"/>
        <v/>
      </c>
      <c r="DJ270" s="49" t="str">
        <f t="shared" si="519"/>
        <v/>
      </c>
      <c r="DK270" s="49" t="str">
        <f t="shared" si="520"/>
        <v/>
      </c>
      <c r="DL270" s="49" t="str">
        <f t="shared" si="521"/>
        <v/>
      </c>
      <c r="DN270" s="49"/>
      <c r="DO270" s="49" t="str">
        <f t="shared" si="522"/>
        <v/>
      </c>
      <c r="DP270" s="49" t="str">
        <f t="shared" si="523"/>
        <v/>
      </c>
      <c r="DQ270" s="49" t="str">
        <f t="shared" si="524"/>
        <v/>
      </c>
      <c r="DR270" s="49" t="str">
        <f t="shared" si="525"/>
        <v/>
      </c>
      <c r="DS270" s="49" t="str">
        <f t="shared" si="526"/>
        <v/>
      </c>
      <c r="DT270" s="49" t="str">
        <f t="shared" si="527"/>
        <v/>
      </c>
      <c r="DU270" s="49" t="str">
        <f t="shared" si="528"/>
        <v/>
      </c>
      <c r="DV270" s="49" t="str">
        <f t="shared" si="529"/>
        <v/>
      </c>
      <c r="DX270" s="49"/>
      <c r="DY270" s="49" t="str">
        <f t="shared" si="530"/>
        <v/>
      </c>
      <c r="DZ270" s="49" t="str">
        <f t="shared" si="531"/>
        <v/>
      </c>
      <c r="EA270" s="49" t="str">
        <f t="shared" si="532"/>
        <v/>
      </c>
      <c r="EB270" s="49" t="str">
        <f t="shared" si="533"/>
        <v/>
      </c>
      <c r="EC270" s="49" t="str">
        <f t="shared" si="534"/>
        <v/>
      </c>
      <c r="ED270" s="49" t="str">
        <f t="shared" si="535"/>
        <v/>
      </c>
      <c r="EE270" s="49" t="str">
        <f t="shared" si="536"/>
        <v/>
      </c>
      <c r="EF270" s="49" t="str">
        <f t="shared" si="537"/>
        <v/>
      </c>
      <c r="EH270" s="49"/>
      <c r="EI270" s="49" t="str">
        <f t="shared" si="538"/>
        <v/>
      </c>
      <c r="EJ270" s="49" t="str">
        <f t="shared" si="539"/>
        <v/>
      </c>
      <c r="EK270" s="49" t="str">
        <f t="shared" si="540"/>
        <v/>
      </c>
      <c r="EL270" s="49" t="str">
        <f t="shared" si="541"/>
        <v/>
      </c>
      <c r="EM270" s="49" t="str">
        <f t="shared" si="542"/>
        <v/>
      </c>
      <c r="EN270" s="49" t="str">
        <f t="shared" si="543"/>
        <v/>
      </c>
      <c r="EO270" s="49" t="str">
        <f t="shared" si="544"/>
        <v/>
      </c>
      <c r="EP270" s="49" t="str">
        <f t="shared" si="545"/>
        <v/>
      </c>
      <c r="ER270" s="49"/>
      <c r="ES270" s="49" t="str">
        <f t="shared" si="546"/>
        <v/>
      </c>
      <c r="ET270" s="49" t="str">
        <f t="shared" si="547"/>
        <v/>
      </c>
      <c r="EU270" s="49" t="str">
        <f t="shared" si="548"/>
        <v/>
      </c>
      <c r="EV270" s="49" t="str">
        <f t="shared" si="549"/>
        <v/>
      </c>
      <c r="EW270" s="49" t="str">
        <f t="shared" si="550"/>
        <v/>
      </c>
      <c r="EX270" s="49" t="str">
        <f t="shared" si="551"/>
        <v/>
      </c>
      <c r="EY270" s="49" t="str">
        <f t="shared" si="552"/>
        <v/>
      </c>
      <c r="EZ270" s="49" t="str">
        <f t="shared" si="553"/>
        <v/>
      </c>
      <c r="FB270" s="49"/>
      <c r="FC270" s="49" t="str">
        <f t="shared" si="554"/>
        <v/>
      </c>
      <c r="FD270" s="49" t="str">
        <f t="shared" si="555"/>
        <v/>
      </c>
      <c r="FE270" s="49" t="str">
        <f t="shared" si="556"/>
        <v/>
      </c>
      <c r="FF270" s="49" t="str">
        <f t="shared" si="557"/>
        <v/>
      </c>
      <c r="FG270" s="49" t="str">
        <f t="shared" si="558"/>
        <v/>
      </c>
      <c r="FH270" s="49" t="str">
        <f t="shared" si="559"/>
        <v/>
      </c>
      <c r="FI270" s="49" t="str">
        <f t="shared" si="560"/>
        <v/>
      </c>
      <c r="FJ270" s="49" t="str">
        <f t="shared" si="561"/>
        <v/>
      </c>
      <c r="FL270" s="49"/>
      <c r="FM270" s="49" t="str">
        <f t="shared" si="562"/>
        <v/>
      </c>
      <c r="FN270" s="49" t="str">
        <f t="shared" si="563"/>
        <v/>
      </c>
      <c r="FO270" s="49" t="str">
        <f t="shared" si="564"/>
        <v/>
      </c>
      <c r="FP270" s="49" t="str">
        <f t="shared" si="565"/>
        <v/>
      </c>
      <c r="FQ270" s="49" t="str">
        <f t="shared" si="566"/>
        <v/>
      </c>
      <c r="FR270" s="49" t="str">
        <f t="shared" si="567"/>
        <v/>
      </c>
      <c r="FS270" s="49" t="str">
        <f t="shared" si="568"/>
        <v/>
      </c>
      <c r="FT270" s="49" t="str">
        <f t="shared" si="569"/>
        <v/>
      </c>
      <c r="FV270" s="49"/>
      <c r="FW270" s="49" t="str">
        <f t="shared" si="570"/>
        <v/>
      </c>
      <c r="FX270" s="49" t="str">
        <f t="shared" si="571"/>
        <v/>
      </c>
      <c r="FY270" s="49" t="str">
        <f t="shared" si="572"/>
        <v/>
      </c>
      <c r="FZ270" s="49" t="str">
        <f t="shared" si="573"/>
        <v/>
      </c>
      <c r="GA270" s="49" t="str">
        <f t="shared" si="574"/>
        <v/>
      </c>
      <c r="GB270" s="49" t="str">
        <f t="shared" si="575"/>
        <v/>
      </c>
      <c r="GC270" s="49" t="str">
        <f t="shared" si="576"/>
        <v/>
      </c>
      <c r="GD270" s="49" t="str">
        <f t="shared" si="577"/>
        <v/>
      </c>
      <c r="GF270" s="49"/>
      <c r="GG270" s="49" t="str">
        <f t="shared" si="578"/>
        <v/>
      </c>
      <c r="GH270" s="49" t="str">
        <f t="shared" si="579"/>
        <v/>
      </c>
      <c r="GI270" s="49" t="str">
        <f t="shared" si="580"/>
        <v/>
      </c>
      <c r="GJ270" s="49" t="str">
        <f t="shared" si="581"/>
        <v/>
      </c>
      <c r="GK270" s="49" t="str">
        <f t="shared" si="582"/>
        <v/>
      </c>
      <c r="GL270" s="49" t="str">
        <f t="shared" si="583"/>
        <v/>
      </c>
      <c r="GM270" s="49" t="str">
        <f t="shared" si="584"/>
        <v/>
      </c>
      <c r="GN270" s="49" t="str">
        <f t="shared" si="585"/>
        <v/>
      </c>
      <c r="GP270" s="49"/>
      <c r="GQ270" s="49" t="str">
        <f t="shared" si="586"/>
        <v/>
      </c>
      <c r="GR270" s="49" t="str">
        <f t="shared" si="587"/>
        <v/>
      </c>
      <c r="GS270" s="49" t="str">
        <f t="shared" si="588"/>
        <v/>
      </c>
      <c r="GT270" s="49" t="str">
        <f t="shared" si="589"/>
        <v/>
      </c>
      <c r="GU270" s="49" t="str">
        <f t="shared" si="590"/>
        <v/>
      </c>
      <c r="GV270" s="49" t="str">
        <f t="shared" si="591"/>
        <v/>
      </c>
      <c r="GW270" s="49" t="str">
        <f t="shared" si="592"/>
        <v/>
      </c>
      <c r="GX270" s="49" t="str">
        <f t="shared" si="593"/>
        <v/>
      </c>
    </row>
    <row r="271" spans="17:206" x14ac:dyDescent="0.2">
      <c r="Q271" s="65">
        <v>60</v>
      </c>
      <c r="R271" s="201" t="str">
        <f>Syst_Typ2!DA87</f>
        <v/>
      </c>
      <c r="S271" s="201">
        <f>Syst_Typ2!F87</f>
        <v>0</v>
      </c>
      <c r="T271" s="201" t="str">
        <f>Syst_Typ2!W87</f>
        <v/>
      </c>
      <c r="U271" s="201">
        <f>Syst_Typ2!CT87</f>
        <v>0</v>
      </c>
      <c r="V271" s="201" t="str">
        <f>Syst_Typ2!X87</f>
        <v/>
      </c>
      <c r="W271" s="53" t="str">
        <f>Syst_Typ2!AW87</f>
        <v/>
      </c>
      <c r="X271" s="53">
        <f>Syst_Typ2!BF87</f>
        <v>0</v>
      </c>
      <c r="Y271" s="53">
        <f>Syst_Typ2!AZ87</f>
        <v>0</v>
      </c>
      <c r="AB271" s="49"/>
      <c r="AC271" s="49" t="str">
        <f t="shared" si="450"/>
        <v/>
      </c>
      <c r="AD271" s="49" t="str">
        <f t="shared" si="451"/>
        <v/>
      </c>
      <c r="AE271" s="49" t="str">
        <f t="shared" si="452"/>
        <v/>
      </c>
      <c r="AF271" s="49" t="str">
        <f t="shared" si="453"/>
        <v/>
      </c>
      <c r="AG271" s="49" t="str">
        <f t="shared" si="454"/>
        <v/>
      </c>
      <c r="AH271" s="49" t="str">
        <f t="shared" si="455"/>
        <v/>
      </c>
      <c r="AI271" s="49" t="str">
        <f t="shared" si="456"/>
        <v/>
      </c>
      <c r="AJ271" s="49" t="str">
        <f t="shared" si="457"/>
        <v/>
      </c>
      <c r="AL271" s="49"/>
      <c r="AM271" s="49" t="str">
        <f t="shared" si="458"/>
        <v/>
      </c>
      <c r="AN271" s="49" t="str">
        <f t="shared" si="459"/>
        <v/>
      </c>
      <c r="AO271" s="49" t="str">
        <f t="shared" si="460"/>
        <v/>
      </c>
      <c r="AP271" s="49" t="str">
        <f t="shared" si="461"/>
        <v/>
      </c>
      <c r="AQ271" s="49" t="str">
        <f t="shared" si="462"/>
        <v/>
      </c>
      <c r="AR271" s="49" t="str">
        <f t="shared" si="463"/>
        <v/>
      </c>
      <c r="AS271" s="49" t="str">
        <f t="shared" si="464"/>
        <v/>
      </c>
      <c r="AT271" s="49" t="str">
        <f t="shared" si="465"/>
        <v/>
      </c>
      <c r="AV271" s="49"/>
      <c r="AW271" s="49" t="str">
        <f t="shared" si="466"/>
        <v/>
      </c>
      <c r="AX271" s="49" t="str">
        <f t="shared" si="467"/>
        <v/>
      </c>
      <c r="AY271" s="49" t="str">
        <f t="shared" si="468"/>
        <v/>
      </c>
      <c r="AZ271" s="49" t="str">
        <f t="shared" si="469"/>
        <v/>
      </c>
      <c r="BA271" s="49" t="str">
        <f t="shared" si="470"/>
        <v/>
      </c>
      <c r="BB271" s="49" t="str">
        <f t="shared" si="471"/>
        <v/>
      </c>
      <c r="BC271" s="49" t="str">
        <f t="shared" si="472"/>
        <v/>
      </c>
      <c r="BD271" s="49" t="str">
        <f t="shared" si="473"/>
        <v/>
      </c>
      <c r="BF271" s="49"/>
      <c r="BG271" s="49" t="str">
        <f t="shared" si="474"/>
        <v/>
      </c>
      <c r="BH271" s="49" t="str">
        <f t="shared" si="475"/>
        <v/>
      </c>
      <c r="BI271" s="49" t="str">
        <f t="shared" si="476"/>
        <v/>
      </c>
      <c r="BJ271" s="49" t="str">
        <f t="shared" si="477"/>
        <v/>
      </c>
      <c r="BK271" s="49" t="str">
        <f t="shared" si="478"/>
        <v/>
      </c>
      <c r="BL271" s="49" t="str">
        <f t="shared" si="479"/>
        <v/>
      </c>
      <c r="BM271" s="49" t="str">
        <f t="shared" si="480"/>
        <v/>
      </c>
      <c r="BN271" s="49" t="str">
        <f t="shared" si="481"/>
        <v/>
      </c>
      <c r="BP271" s="49"/>
      <c r="BQ271" s="49" t="str">
        <f t="shared" si="482"/>
        <v/>
      </c>
      <c r="BR271" s="49" t="str">
        <f t="shared" si="483"/>
        <v/>
      </c>
      <c r="BS271" s="49" t="str">
        <f t="shared" si="484"/>
        <v/>
      </c>
      <c r="BT271" s="49" t="str">
        <f t="shared" si="485"/>
        <v/>
      </c>
      <c r="BU271" s="49" t="str">
        <f t="shared" si="486"/>
        <v/>
      </c>
      <c r="BV271" s="49" t="str">
        <f t="shared" si="487"/>
        <v/>
      </c>
      <c r="BW271" s="49" t="str">
        <f t="shared" si="488"/>
        <v/>
      </c>
      <c r="BX271" s="49" t="str">
        <f t="shared" si="489"/>
        <v/>
      </c>
      <c r="BZ271" s="49"/>
      <c r="CA271" s="49" t="str">
        <f t="shared" si="490"/>
        <v/>
      </c>
      <c r="CB271" s="49" t="str">
        <f t="shared" si="491"/>
        <v/>
      </c>
      <c r="CC271" s="49" t="str">
        <f t="shared" si="492"/>
        <v/>
      </c>
      <c r="CD271" s="49" t="str">
        <f t="shared" si="493"/>
        <v/>
      </c>
      <c r="CE271" s="49" t="str">
        <f t="shared" si="494"/>
        <v/>
      </c>
      <c r="CF271" s="49" t="str">
        <f t="shared" si="495"/>
        <v/>
      </c>
      <c r="CG271" s="49" t="str">
        <f t="shared" si="496"/>
        <v/>
      </c>
      <c r="CH271" s="49" t="str">
        <f t="shared" si="497"/>
        <v/>
      </c>
      <c r="CJ271" s="49"/>
      <c r="CK271" s="49" t="str">
        <f t="shared" si="498"/>
        <v/>
      </c>
      <c r="CL271" s="49" t="str">
        <f t="shared" si="499"/>
        <v/>
      </c>
      <c r="CM271" s="49" t="str">
        <f t="shared" si="500"/>
        <v/>
      </c>
      <c r="CN271" s="49" t="str">
        <f t="shared" si="501"/>
        <v/>
      </c>
      <c r="CO271" s="49" t="str">
        <f t="shared" si="502"/>
        <v/>
      </c>
      <c r="CP271" s="49" t="str">
        <f t="shared" si="503"/>
        <v/>
      </c>
      <c r="CQ271" s="49" t="str">
        <f t="shared" si="504"/>
        <v/>
      </c>
      <c r="CR271" s="49" t="str">
        <f t="shared" si="505"/>
        <v/>
      </c>
      <c r="CT271" s="49"/>
      <c r="CU271" s="49" t="str">
        <f t="shared" si="506"/>
        <v/>
      </c>
      <c r="CV271" s="49" t="str">
        <f t="shared" si="507"/>
        <v/>
      </c>
      <c r="CW271" s="49" t="str">
        <f t="shared" si="508"/>
        <v/>
      </c>
      <c r="CX271" s="49" t="str">
        <f t="shared" si="509"/>
        <v/>
      </c>
      <c r="CY271" s="49" t="str">
        <f t="shared" si="510"/>
        <v/>
      </c>
      <c r="CZ271" s="49" t="str">
        <f t="shared" si="511"/>
        <v/>
      </c>
      <c r="DA271" s="49" t="str">
        <f t="shared" si="512"/>
        <v/>
      </c>
      <c r="DB271" s="49" t="str">
        <f t="shared" si="513"/>
        <v/>
      </c>
      <c r="DD271" s="49"/>
      <c r="DE271" s="49" t="str">
        <f t="shared" si="514"/>
        <v/>
      </c>
      <c r="DF271" s="49" t="str">
        <f t="shared" si="515"/>
        <v/>
      </c>
      <c r="DG271" s="49" t="str">
        <f t="shared" si="516"/>
        <v/>
      </c>
      <c r="DH271" s="49" t="str">
        <f t="shared" si="517"/>
        <v/>
      </c>
      <c r="DI271" s="49" t="str">
        <f t="shared" si="518"/>
        <v/>
      </c>
      <c r="DJ271" s="49" t="str">
        <f t="shared" si="519"/>
        <v/>
      </c>
      <c r="DK271" s="49" t="str">
        <f t="shared" si="520"/>
        <v/>
      </c>
      <c r="DL271" s="49" t="str">
        <f t="shared" si="521"/>
        <v/>
      </c>
      <c r="DN271" s="49"/>
      <c r="DO271" s="49" t="str">
        <f t="shared" si="522"/>
        <v/>
      </c>
      <c r="DP271" s="49" t="str">
        <f t="shared" si="523"/>
        <v/>
      </c>
      <c r="DQ271" s="49" t="str">
        <f t="shared" si="524"/>
        <v/>
      </c>
      <c r="DR271" s="49" t="str">
        <f t="shared" si="525"/>
        <v/>
      </c>
      <c r="DS271" s="49" t="str">
        <f t="shared" si="526"/>
        <v/>
      </c>
      <c r="DT271" s="49" t="str">
        <f t="shared" si="527"/>
        <v/>
      </c>
      <c r="DU271" s="49" t="str">
        <f t="shared" si="528"/>
        <v/>
      </c>
      <c r="DV271" s="49" t="str">
        <f t="shared" si="529"/>
        <v/>
      </c>
      <c r="DX271" s="49"/>
      <c r="DY271" s="49" t="str">
        <f t="shared" si="530"/>
        <v/>
      </c>
      <c r="DZ271" s="49" t="str">
        <f t="shared" si="531"/>
        <v/>
      </c>
      <c r="EA271" s="49" t="str">
        <f t="shared" si="532"/>
        <v/>
      </c>
      <c r="EB271" s="49" t="str">
        <f t="shared" si="533"/>
        <v/>
      </c>
      <c r="EC271" s="49" t="str">
        <f t="shared" si="534"/>
        <v/>
      </c>
      <c r="ED271" s="49" t="str">
        <f t="shared" si="535"/>
        <v/>
      </c>
      <c r="EE271" s="49" t="str">
        <f t="shared" si="536"/>
        <v/>
      </c>
      <c r="EF271" s="49" t="str">
        <f t="shared" si="537"/>
        <v/>
      </c>
      <c r="EH271" s="49"/>
      <c r="EI271" s="49" t="str">
        <f t="shared" si="538"/>
        <v/>
      </c>
      <c r="EJ271" s="49" t="str">
        <f t="shared" si="539"/>
        <v/>
      </c>
      <c r="EK271" s="49" t="str">
        <f t="shared" si="540"/>
        <v/>
      </c>
      <c r="EL271" s="49" t="str">
        <f t="shared" si="541"/>
        <v/>
      </c>
      <c r="EM271" s="49" t="str">
        <f t="shared" si="542"/>
        <v/>
      </c>
      <c r="EN271" s="49" t="str">
        <f t="shared" si="543"/>
        <v/>
      </c>
      <c r="EO271" s="49" t="str">
        <f t="shared" si="544"/>
        <v/>
      </c>
      <c r="EP271" s="49" t="str">
        <f t="shared" si="545"/>
        <v/>
      </c>
      <c r="ER271" s="49"/>
      <c r="ES271" s="49" t="str">
        <f t="shared" si="546"/>
        <v/>
      </c>
      <c r="ET271" s="49" t="str">
        <f t="shared" si="547"/>
        <v/>
      </c>
      <c r="EU271" s="49" t="str">
        <f t="shared" si="548"/>
        <v/>
      </c>
      <c r="EV271" s="49" t="str">
        <f t="shared" si="549"/>
        <v/>
      </c>
      <c r="EW271" s="49" t="str">
        <f t="shared" si="550"/>
        <v/>
      </c>
      <c r="EX271" s="49" t="str">
        <f t="shared" si="551"/>
        <v/>
      </c>
      <c r="EY271" s="49" t="str">
        <f t="shared" si="552"/>
        <v/>
      </c>
      <c r="EZ271" s="49" t="str">
        <f t="shared" si="553"/>
        <v/>
      </c>
      <c r="FB271" s="49"/>
      <c r="FC271" s="49" t="str">
        <f t="shared" si="554"/>
        <v/>
      </c>
      <c r="FD271" s="49" t="str">
        <f t="shared" si="555"/>
        <v/>
      </c>
      <c r="FE271" s="49" t="str">
        <f t="shared" si="556"/>
        <v/>
      </c>
      <c r="FF271" s="49" t="str">
        <f t="shared" si="557"/>
        <v/>
      </c>
      <c r="FG271" s="49" t="str">
        <f t="shared" si="558"/>
        <v/>
      </c>
      <c r="FH271" s="49" t="str">
        <f t="shared" si="559"/>
        <v/>
      </c>
      <c r="FI271" s="49" t="str">
        <f t="shared" si="560"/>
        <v/>
      </c>
      <c r="FJ271" s="49" t="str">
        <f t="shared" si="561"/>
        <v/>
      </c>
      <c r="FL271" s="49"/>
      <c r="FM271" s="49" t="str">
        <f t="shared" si="562"/>
        <v/>
      </c>
      <c r="FN271" s="49" t="str">
        <f t="shared" si="563"/>
        <v/>
      </c>
      <c r="FO271" s="49" t="str">
        <f t="shared" si="564"/>
        <v/>
      </c>
      <c r="FP271" s="49" t="str">
        <f t="shared" si="565"/>
        <v/>
      </c>
      <c r="FQ271" s="49" t="str">
        <f t="shared" si="566"/>
        <v/>
      </c>
      <c r="FR271" s="49" t="str">
        <f t="shared" si="567"/>
        <v/>
      </c>
      <c r="FS271" s="49" t="str">
        <f t="shared" si="568"/>
        <v/>
      </c>
      <c r="FT271" s="49" t="str">
        <f t="shared" si="569"/>
        <v/>
      </c>
      <c r="FV271" s="49"/>
      <c r="FW271" s="49" t="str">
        <f t="shared" si="570"/>
        <v/>
      </c>
      <c r="FX271" s="49" t="str">
        <f t="shared" si="571"/>
        <v/>
      </c>
      <c r="FY271" s="49" t="str">
        <f t="shared" si="572"/>
        <v/>
      </c>
      <c r="FZ271" s="49" t="str">
        <f t="shared" si="573"/>
        <v/>
      </c>
      <c r="GA271" s="49" t="str">
        <f t="shared" si="574"/>
        <v/>
      </c>
      <c r="GB271" s="49" t="str">
        <f t="shared" si="575"/>
        <v/>
      </c>
      <c r="GC271" s="49" t="str">
        <f t="shared" si="576"/>
        <v/>
      </c>
      <c r="GD271" s="49" t="str">
        <f t="shared" si="577"/>
        <v/>
      </c>
      <c r="GF271" s="49"/>
      <c r="GG271" s="49" t="str">
        <f t="shared" si="578"/>
        <v/>
      </c>
      <c r="GH271" s="49" t="str">
        <f t="shared" si="579"/>
        <v/>
      </c>
      <c r="GI271" s="49" t="str">
        <f t="shared" si="580"/>
        <v/>
      </c>
      <c r="GJ271" s="49" t="str">
        <f t="shared" si="581"/>
        <v/>
      </c>
      <c r="GK271" s="49" t="str">
        <f t="shared" si="582"/>
        <v/>
      </c>
      <c r="GL271" s="49" t="str">
        <f t="shared" si="583"/>
        <v/>
      </c>
      <c r="GM271" s="49" t="str">
        <f t="shared" si="584"/>
        <v/>
      </c>
      <c r="GN271" s="49" t="str">
        <f t="shared" si="585"/>
        <v/>
      </c>
      <c r="GP271" s="49"/>
      <c r="GQ271" s="49" t="str">
        <f t="shared" si="586"/>
        <v/>
      </c>
      <c r="GR271" s="49" t="str">
        <f t="shared" si="587"/>
        <v/>
      </c>
      <c r="GS271" s="49" t="str">
        <f t="shared" si="588"/>
        <v/>
      </c>
      <c r="GT271" s="49" t="str">
        <f t="shared" si="589"/>
        <v/>
      </c>
      <c r="GU271" s="49" t="str">
        <f t="shared" si="590"/>
        <v/>
      </c>
      <c r="GV271" s="49" t="str">
        <f t="shared" si="591"/>
        <v/>
      </c>
      <c r="GW271" s="49" t="str">
        <f t="shared" si="592"/>
        <v/>
      </c>
      <c r="GX271" s="49" t="str">
        <f t="shared" si="593"/>
        <v/>
      </c>
    </row>
    <row r="272" spans="17:206" x14ac:dyDescent="0.2">
      <c r="Q272" s="65">
        <v>61</v>
      </c>
      <c r="R272" s="201" t="str">
        <f>Syst_Typ2!DA88</f>
        <v/>
      </c>
      <c r="S272" s="201">
        <f>Syst_Typ2!F88</f>
        <v>0</v>
      </c>
      <c r="T272" s="201" t="str">
        <f>Syst_Typ2!W88</f>
        <v/>
      </c>
      <c r="U272" s="201">
        <f>Syst_Typ2!CT88</f>
        <v>0</v>
      </c>
      <c r="V272" s="201" t="str">
        <f>Syst_Typ2!X88</f>
        <v/>
      </c>
      <c r="W272" s="53" t="str">
        <f>Syst_Typ2!AW88</f>
        <v/>
      </c>
      <c r="X272" s="53">
        <f>Syst_Typ2!BF88</f>
        <v>0</v>
      </c>
      <c r="Y272" s="53">
        <f>Syst_Typ2!AZ88</f>
        <v>0</v>
      </c>
      <c r="AB272" s="49"/>
      <c r="AC272" s="49" t="str">
        <f t="shared" si="450"/>
        <v/>
      </c>
      <c r="AD272" s="49" t="str">
        <f t="shared" si="451"/>
        <v/>
      </c>
      <c r="AE272" s="49" t="str">
        <f t="shared" si="452"/>
        <v/>
      </c>
      <c r="AF272" s="49" t="str">
        <f t="shared" si="453"/>
        <v/>
      </c>
      <c r="AG272" s="49" t="str">
        <f t="shared" si="454"/>
        <v/>
      </c>
      <c r="AH272" s="49" t="str">
        <f t="shared" si="455"/>
        <v/>
      </c>
      <c r="AI272" s="49" t="str">
        <f t="shared" si="456"/>
        <v/>
      </c>
      <c r="AJ272" s="49" t="str">
        <f t="shared" si="457"/>
        <v/>
      </c>
      <c r="AL272" s="49"/>
      <c r="AM272" s="49" t="str">
        <f t="shared" si="458"/>
        <v/>
      </c>
      <c r="AN272" s="49" t="str">
        <f t="shared" si="459"/>
        <v/>
      </c>
      <c r="AO272" s="49" t="str">
        <f t="shared" si="460"/>
        <v/>
      </c>
      <c r="AP272" s="49" t="str">
        <f t="shared" si="461"/>
        <v/>
      </c>
      <c r="AQ272" s="49" t="str">
        <f t="shared" si="462"/>
        <v/>
      </c>
      <c r="AR272" s="49" t="str">
        <f t="shared" si="463"/>
        <v/>
      </c>
      <c r="AS272" s="49" t="str">
        <f t="shared" si="464"/>
        <v/>
      </c>
      <c r="AT272" s="49" t="str">
        <f t="shared" si="465"/>
        <v/>
      </c>
      <c r="AV272" s="49"/>
      <c r="AW272" s="49" t="str">
        <f t="shared" si="466"/>
        <v/>
      </c>
      <c r="AX272" s="49" t="str">
        <f t="shared" si="467"/>
        <v/>
      </c>
      <c r="AY272" s="49" t="str">
        <f t="shared" si="468"/>
        <v/>
      </c>
      <c r="AZ272" s="49" t="str">
        <f t="shared" si="469"/>
        <v/>
      </c>
      <c r="BA272" s="49" t="str">
        <f t="shared" si="470"/>
        <v/>
      </c>
      <c r="BB272" s="49" t="str">
        <f t="shared" si="471"/>
        <v/>
      </c>
      <c r="BC272" s="49" t="str">
        <f t="shared" si="472"/>
        <v/>
      </c>
      <c r="BD272" s="49" t="str">
        <f t="shared" si="473"/>
        <v/>
      </c>
      <c r="BF272" s="49"/>
      <c r="BG272" s="49" t="str">
        <f t="shared" si="474"/>
        <v/>
      </c>
      <c r="BH272" s="49" t="str">
        <f t="shared" si="475"/>
        <v/>
      </c>
      <c r="BI272" s="49" t="str">
        <f t="shared" si="476"/>
        <v/>
      </c>
      <c r="BJ272" s="49" t="str">
        <f t="shared" si="477"/>
        <v/>
      </c>
      <c r="BK272" s="49" t="str">
        <f t="shared" si="478"/>
        <v/>
      </c>
      <c r="BL272" s="49" t="str">
        <f t="shared" si="479"/>
        <v/>
      </c>
      <c r="BM272" s="49" t="str">
        <f t="shared" si="480"/>
        <v/>
      </c>
      <c r="BN272" s="49" t="str">
        <f t="shared" si="481"/>
        <v/>
      </c>
      <c r="BP272" s="49"/>
      <c r="BQ272" s="49" t="str">
        <f t="shared" si="482"/>
        <v/>
      </c>
      <c r="BR272" s="49" t="str">
        <f t="shared" si="483"/>
        <v/>
      </c>
      <c r="BS272" s="49" t="str">
        <f t="shared" si="484"/>
        <v/>
      </c>
      <c r="BT272" s="49" t="str">
        <f t="shared" si="485"/>
        <v/>
      </c>
      <c r="BU272" s="49" t="str">
        <f t="shared" si="486"/>
        <v/>
      </c>
      <c r="BV272" s="49" t="str">
        <f t="shared" si="487"/>
        <v/>
      </c>
      <c r="BW272" s="49" t="str">
        <f t="shared" si="488"/>
        <v/>
      </c>
      <c r="BX272" s="49" t="str">
        <f t="shared" si="489"/>
        <v/>
      </c>
      <c r="BZ272" s="49"/>
      <c r="CA272" s="49" t="str">
        <f t="shared" si="490"/>
        <v/>
      </c>
      <c r="CB272" s="49" t="str">
        <f t="shared" si="491"/>
        <v/>
      </c>
      <c r="CC272" s="49" t="str">
        <f t="shared" si="492"/>
        <v/>
      </c>
      <c r="CD272" s="49" t="str">
        <f t="shared" si="493"/>
        <v/>
      </c>
      <c r="CE272" s="49" t="str">
        <f t="shared" si="494"/>
        <v/>
      </c>
      <c r="CF272" s="49" t="str">
        <f t="shared" si="495"/>
        <v/>
      </c>
      <c r="CG272" s="49" t="str">
        <f t="shared" si="496"/>
        <v/>
      </c>
      <c r="CH272" s="49" t="str">
        <f t="shared" si="497"/>
        <v/>
      </c>
      <c r="CJ272" s="49"/>
      <c r="CK272" s="49" t="str">
        <f t="shared" si="498"/>
        <v/>
      </c>
      <c r="CL272" s="49" t="str">
        <f t="shared" si="499"/>
        <v/>
      </c>
      <c r="CM272" s="49" t="str">
        <f t="shared" si="500"/>
        <v/>
      </c>
      <c r="CN272" s="49" t="str">
        <f t="shared" si="501"/>
        <v/>
      </c>
      <c r="CO272" s="49" t="str">
        <f t="shared" si="502"/>
        <v/>
      </c>
      <c r="CP272" s="49" t="str">
        <f t="shared" si="503"/>
        <v/>
      </c>
      <c r="CQ272" s="49" t="str">
        <f t="shared" si="504"/>
        <v/>
      </c>
      <c r="CR272" s="49" t="str">
        <f t="shared" si="505"/>
        <v/>
      </c>
      <c r="CT272" s="49"/>
      <c r="CU272" s="49" t="str">
        <f t="shared" si="506"/>
        <v/>
      </c>
      <c r="CV272" s="49" t="str">
        <f t="shared" si="507"/>
        <v/>
      </c>
      <c r="CW272" s="49" t="str">
        <f t="shared" si="508"/>
        <v/>
      </c>
      <c r="CX272" s="49" t="str">
        <f t="shared" si="509"/>
        <v/>
      </c>
      <c r="CY272" s="49" t="str">
        <f t="shared" si="510"/>
        <v/>
      </c>
      <c r="CZ272" s="49" t="str">
        <f t="shared" si="511"/>
        <v/>
      </c>
      <c r="DA272" s="49" t="str">
        <f t="shared" si="512"/>
        <v/>
      </c>
      <c r="DB272" s="49" t="str">
        <f t="shared" si="513"/>
        <v/>
      </c>
      <c r="DD272" s="49"/>
      <c r="DE272" s="49" t="str">
        <f t="shared" si="514"/>
        <v/>
      </c>
      <c r="DF272" s="49" t="str">
        <f t="shared" si="515"/>
        <v/>
      </c>
      <c r="DG272" s="49" t="str">
        <f t="shared" si="516"/>
        <v/>
      </c>
      <c r="DH272" s="49" t="str">
        <f t="shared" si="517"/>
        <v/>
      </c>
      <c r="DI272" s="49" t="str">
        <f t="shared" si="518"/>
        <v/>
      </c>
      <c r="DJ272" s="49" t="str">
        <f t="shared" si="519"/>
        <v/>
      </c>
      <c r="DK272" s="49" t="str">
        <f t="shared" si="520"/>
        <v/>
      </c>
      <c r="DL272" s="49" t="str">
        <f t="shared" si="521"/>
        <v/>
      </c>
      <c r="DN272" s="49"/>
      <c r="DO272" s="49" t="str">
        <f t="shared" si="522"/>
        <v/>
      </c>
      <c r="DP272" s="49" t="str">
        <f t="shared" si="523"/>
        <v/>
      </c>
      <c r="DQ272" s="49" t="str">
        <f t="shared" si="524"/>
        <v/>
      </c>
      <c r="DR272" s="49" t="str">
        <f t="shared" si="525"/>
        <v/>
      </c>
      <c r="DS272" s="49" t="str">
        <f t="shared" si="526"/>
        <v/>
      </c>
      <c r="DT272" s="49" t="str">
        <f t="shared" si="527"/>
        <v/>
      </c>
      <c r="DU272" s="49" t="str">
        <f t="shared" si="528"/>
        <v/>
      </c>
      <c r="DV272" s="49" t="str">
        <f t="shared" si="529"/>
        <v/>
      </c>
      <c r="DX272" s="49"/>
      <c r="DY272" s="49" t="str">
        <f t="shared" si="530"/>
        <v/>
      </c>
      <c r="DZ272" s="49" t="str">
        <f t="shared" si="531"/>
        <v/>
      </c>
      <c r="EA272" s="49" t="str">
        <f t="shared" si="532"/>
        <v/>
      </c>
      <c r="EB272" s="49" t="str">
        <f t="shared" si="533"/>
        <v/>
      </c>
      <c r="EC272" s="49" t="str">
        <f t="shared" si="534"/>
        <v/>
      </c>
      <c r="ED272" s="49" t="str">
        <f t="shared" si="535"/>
        <v/>
      </c>
      <c r="EE272" s="49" t="str">
        <f t="shared" si="536"/>
        <v/>
      </c>
      <c r="EF272" s="49" t="str">
        <f t="shared" si="537"/>
        <v/>
      </c>
      <c r="EH272" s="49"/>
      <c r="EI272" s="49" t="str">
        <f t="shared" si="538"/>
        <v/>
      </c>
      <c r="EJ272" s="49" t="str">
        <f t="shared" si="539"/>
        <v/>
      </c>
      <c r="EK272" s="49" t="str">
        <f t="shared" si="540"/>
        <v/>
      </c>
      <c r="EL272" s="49" t="str">
        <f t="shared" si="541"/>
        <v/>
      </c>
      <c r="EM272" s="49" t="str">
        <f t="shared" si="542"/>
        <v/>
      </c>
      <c r="EN272" s="49" t="str">
        <f t="shared" si="543"/>
        <v/>
      </c>
      <c r="EO272" s="49" t="str">
        <f t="shared" si="544"/>
        <v/>
      </c>
      <c r="EP272" s="49" t="str">
        <f t="shared" si="545"/>
        <v/>
      </c>
      <c r="ER272" s="49"/>
      <c r="ES272" s="49" t="str">
        <f t="shared" si="546"/>
        <v/>
      </c>
      <c r="ET272" s="49" t="str">
        <f t="shared" si="547"/>
        <v/>
      </c>
      <c r="EU272" s="49" t="str">
        <f t="shared" si="548"/>
        <v/>
      </c>
      <c r="EV272" s="49" t="str">
        <f t="shared" si="549"/>
        <v/>
      </c>
      <c r="EW272" s="49" t="str">
        <f t="shared" si="550"/>
        <v/>
      </c>
      <c r="EX272" s="49" t="str">
        <f t="shared" si="551"/>
        <v/>
      </c>
      <c r="EY272" s="49" t="str">
        <f t="shared" si="552"/>
        <v/>
      </c>
      <c r="EZ272" s="49" t="str">
        <f t="shared" si="553"/>
        <v/>
      </c>
      <c r="FB272" s="49"/>
      <c r="FC272" s="49" t="str">
        <f t="shared" si="554"/>
        <v/>
      </c>
      <c r="FD272" s="49" t="str">
        <f t="shared" si="555"/>
        <v/>
      </c>
      <c r="FE272" s="49" t="str">
        <f t="shared" si="556"/>
        <v/>
      </c>
      <c r="FF272" s="49" t="str">
        <f t="shared" si="557"/>
        <v/>
      </c>
      <c r="FG272" s="49" t="str">
        <f t="shared" si="558"/>
        <v/>
      </c>
      <c r="FH272" s="49" t="str">
        <f t="shared" si="559"/>
        <v/>
      </c>
      <c r="FI272" s="49" t="str">
        <f t="shared" si="560"/>
        <v/>
      </c>
      <c r="FJ272" s="49" t="str">
        <f t="shared" si="561"/>
        <v/>
      </c>
      <c r="FL272" s="49"/>
      <c r="FM272" s="49" t="str">
        <f t="shared" si="562"/>
        <v/>
      </c>
      <c r="FN272" s="49" t="str">
        <f t="shared" si="563"/>
        <v/>
      </c>
      <c r="FO272" s="49" t="str">
        <f t="shared" si="564"/>
        <v/>
      </c>
      <c r="FP272" s="49" t="str">
        <f t="shared" si="565"/>
        <v/>
      </c>
      <c r="FQ272" s="49" t="str">
        <f t="shared" si="566"/>
        <v/>
      </c>
      <c r="FR272" s="49" t="str">
        <f t="shared" si="567"/>
        <v/>
      </c>
      <c r="FS272" s="49" t="str">
        <f t="shared" si="568"/>
        <v/>
      </c>
      <c r="FT272" s="49" t="str">
        <f t="shared" si="569"/>
        <v/>
      </c>
      <c r="FV272" s="49"/>
      <c r="FW272" s="49" t="str">
        <f t="shared" si="570"/>
        <v/>
      </c>
      <c r="FX272" s="49" t="str">
        <f t="shared" si="571"/>
        <v/>
      </c>
      <c r="FY272" s="49" t="str">
        <f t="shared" si="572"/>
        <v/>
      </c>
      <c r="FZ272" s="49" t="str">
        <f t="shared" si="573"/>
        <v/>
      </c>
      <c r="GA272" s="49" t="str">
        <f t="shared" si="574"/>
        <v/>
      </c>
      <c r="GB272" s="49" t="str">
        <f t="shared" si="575"/>
        <v/>
      </c>
      <c r="GC272" s="49" t="str">
        <f t="shared" si="576"/>
        <v/>
      </c>
      <c r="GD272" s="49" t="str">
        <f t="shared" si="577"/>
        <v/>
      </c>
      <c r="GF272" s="49"/>
      <c r="GG272" s="49" t="str">
        <f t="shared" si="578"/>
        <v/>
      </c>
      <c r="GH272" s="49" t="str">
        <f t="shared" si="579"/>
        <v/>
      </c>
      <c r="GI272" s="49" t="str">
        <f t="shared" si="580"/>
        <v/>
      </c>
      <c r="GJ272" s="49" t="str">
        <f t="shared" si="581"/>
        <v/>
      </c>
      <c r="GK272" s="49" t="str">
        <f t="shared" si="582"/>
        <v/>
      </c>
      <c r="GL272" s="49" t="str">
        <f t="shared" si="583"/>
        <v/>
      </c>
      <c r="GM272" s="49" t="str">
        <f t="shared" si="584"/>
        <v/>
      </c>
      <c r="GN272" s="49" t="str">
        <f t="shared" si="585"/>
        <v/>
      </c>
      <c r="GP272" s="49"/>
      <c r="GQ272" s="49" t="str">
        <f t="shared" si="586"/>
        <v/>
      </c>
      <c r="GR272" s="49" t="str">
        <f t="shared" si="587"/>
        <v/>
      </c>
      <c r="GS272" s="49" t="str">
        <f t="shared" si="588"/>
        <v/>
      </c>
      <c r="GT272" s="49" t="str">
        <f t="shared" si="589"/>
        <v/>
      </c>
      <c r="GU272" s="49" t="str">
        <f t="shared" si="590"/>
        <v/>
      </c>
      <c r="GV272" s="49" t="str">
        <f t="shared" si="591"/>
        <v/>
      </c>
      <c r="GW272" s="49" t="str">
        <f t="shared" si="592"/>
        <v/>
      </c>
      <c r="GX272" s="49" t="str">
        <f t="shared" si="593"/>
        <v/>
      </c>
    </row>
    <row r="273" spans="17:206" x14ac:dyDescent="0.2">
      <c r="Q273" s="65">
        <v>62</v>
      </c>
      <c r="R273" s="201" t="str">
        <f>Syst_Typ2!DA89</f>
        <v/>
      </c>
      <c r="S273" s="201">
        <f>Syst_Typ2!F89</f>
        <v>0</v>
      </c>
      <c r="T273" s="201" t="str">
        <f>Syst_Typ2!W89</f>
        <v/>
      </c>
      <c r="U273" s="201">
        <f>Syst_Typ2!CT89</f>
        <v>0</v>
      </c>
      <c r="V273" s="201" t="str">
        <f>Syst_Typ2!X89</f>
        <v/>
      </c>
      <c r="W273" s="53" t="str">
        <f>Syst_Typ2!AW89</f>
        <v/>
      </c>
      <c r="X273" s="53">
        <f>Syst_Typ2!BF89</f>
        <v>0</v>
      </c>
      <c r="Y273" s="53">
        <f>Syst_Typ2!AZ89</f>
        <v>0</v>
      </c>
      <c r="AB273" s="49"/>
      <c r="AC273" s="49" t="str">
        <f t="shared" si="450"/>
        <v/>
      </c>
      <c r="AD273" s="49" t="str">
        <f t="shared" si="451"/>
        <v/>
      </c>
      <c r="AE273" s="49" t="str">
        <f t="shared" si="452"/>
        <v/>
      </c>
      <c r="AF273" s="49" t="str">
        <f t="shared" si="453"/>
        <v/>
      </c>
      <c r="AG273" s="49" t="str">
        <f t="shared" si="454"/>
        <v/>
      </c>
      <c r="AH273" s="49" t="str">
        <f t="shared" si="455"/>
        <v/>
      </c>
      <c r="AI273" s="49" t="str">
        <f t="shared" si="456"/>
        <v/>
      </c>
      <c r="AJ273" s="49" t="str">
        <f t="shared" si="457"/>
        <v/>
      </c>
      <c r="AL273" s="49"/>
      <c r="AM273" s="49" t="str">
        <f t="shared" si="458"/>
        <v/>
      </c>
      <c r="AN273" s="49" t="str">
        <f t="shared" si="459"/>
        <v/>
      </c>
      <c r="AO273" s="49" t="str">
        <f t="shared" si="460"/>
        <v/>
      </c>
      <c r="AP273" s="49" t="str">
        <f t="shared" si="461"/>
        <v/>
      </c>
      <c r="AQ273" s="49" t="str">
        <f t="shared" si="462"/>
        <v/>
      </c>
      <c r="AR273" s="49" t="str">
        <f t="shared" si="463"/>
        <v/>
      </c>
      <c r="AS273" s="49" t="str">
        <f t="shared" si="464"/>
        <v/>
      </c>
      <c r="AT273" s="49" t="str">
        <f t="shared" si="465"/>
        <v/>
      </c>
      <c r="AV273" s="49"/>
      <c r="AW273" s="49" t="str">
        <f t="shared" si="466"/>
        <v/>
      </c>
      <c r="AX273" s="49" t="str">
        <f t="shared" si="467"/>
        <v/>
      </c>
      <c r="AY273" s="49" t="str">
        <f t="shared" si="468"/>
        <v/>
      </c>
      <c r="AZ273" s="49" t="str">
        <f t="shared" si="469"/>
        <v/>
      </c>
      <c r="BA273" s="49" t="str">
        <f t="shared" si="470"/>
        <v/>
      </c>
      <c r="BB273" s="49" t="str">
        <f t="shared" si="471"/>
        <v/>
      </c>
      <c r="BC273" s="49" t="str">
        <f t="shared" si="472"/>
        <v/>
      </c>
      <c r="BD273" s="49" t="str">
        <f t="shared" si="473"/>
        <v/>
      </c>
      <c r="BF273" s="49"/>
      <c r="BG273" s="49" t="str">
        <f t="shared" si="474"/>
        <v/>
      </c>
      <c r="BH273" s="49" t="str">
        <f t="shared" si="475"/>
        <v/>
      </c>
      <c r="BI273" s="49" t="str">
        <f t="shared" si="476"/>
        <v/>
      </c>
      <c r="BJ273" s="49" t="str">
        <f t="shared" si="477"/>
        <v/>
      </c>
      <c r="BK273" s="49" t="str">
        <f t="shared" si="478"/>
        <v/>
      </c>
      <c r="BL273" s="49" t="str">
        <f t="shared" si="479"/>
        <v/>
      </c>
      <c r="BM273" s="49" t="str">
        <f t="shared" si="480"/>
        <v/>
      </c>
      <c r="BN273" s="49" t="str">
        <f t="shared" si="481"/>
        <v/>
      </c>
      <c r="BP273" s="49"/>
      <c r="BQ273" s="49" t="str">
        <f t="shared" si="482"/>
        <v/>
      </c>
      <c r="BR273" s="49" t="str">
        <f t="shared" si="483"/>
        <v/>
      </c>
      <c r="BS273" s="49" t="str">
        <f t="shared" si="484"/>
        <v/>
      </c>
      <c r="BT273" s="49" t="str">
        <f t="shared" si="485"/>
        <v/>
      </c>
      <c r="BU273" s="49" t="str">
        <f t="shared" si="486"/>
        <v/>
      </c>
      <c r="BV273" s="49" t="str">
        <f t="shared" si="487"/>
        <v/>
      </c>
      <c r="BW273" s="49" t="str">
        <f t="shared" si="488"/>
        <v/>
      </c>
      <c r="BX273" s="49" t="str">
        <f t="shared" si="489"/>
        <v/>
      </c>
      <c r="BZ273" s="49"/>
      <c r="CA273" s="49" t="str">
        <f t="shared" si="490"/>
        <v/>
      </c>
      <c r="CB273" s="49" t="str">
        <f t="shared" si="491"/>
        <v/>
      </c>
      <c r="CC273" s="49" t="str">
        <f t="shared" si="492"/>
        <v/>
      </c>
      <c r="CD273" s="49" t="str">
        <f t="shared" si="493"/>
        <v/>
      </c>
      <c r="CE273" s="49" t="str">
        <f t="shared" si="494"/>
        <v/>
      </c>
      <c r="CF273" s="49" t="str">
        <f t="shared" si="495"/>
        <v/>
      </c>
      <c r="CG273" s="49" t="str">
        <f t="shared" si="496"/>
        <v/>
      </c>
      <c r="CH273" s="49" t="str">
        <f t="shared" si="497"/>
        <v/>
      </c>
      <c r="CJ273" s="49"/>
      <c r="CK273" s="49" t="str">
        <f t="shared" si="498"/>
        <v/>
      </c>
      <c r="CL273" s="49" t="str">
        <f t="shared" si="499"/>
        <v/>
      </c>
      <c r="CM273" s="49" t="str">
        <f t="shared" si="500"/>
        <v/>
      </c>
      <c r="CN273" s="49" t="str">
        <f t="shared" si="501"/>
        <v/>
      </c>
      <c r="CO273" s="49" t="str">
        <f t="shared" si="502"/>
        <v/>
      </c>
      <c r="CP273" s="49" t="str">
        <f t="shared" si="503"/>
        <v/>
      </c>
      <c r="CQ273" s="49" t="str">
        <f t="shared" si="504"/>
        <v/>
      </c>
      <c r="CR273" s="49" t="str">
        <f t="shared" si="505"/>
        <v/>
      </c>
      <c r="CT273" s="49"/>
      <c r="CU273" s="49" t="str">
        <f t="shared" si="506"/>
        <v/>
      </c>
      <c r="CV273" s="49" t="str">
        <f t="shared" si="507"/>
        <v/>
      </c>
      <c r="CW273" s="49" t="str">
        <f t="shared" si="508"/>
        <v/>
      </c>
      <c r="CX273" s="49" t="str">
        <f t="shared" si="509"/>
        <v/>
      </c>
      <c r="CY273" s="49" t="str">
        <f t="shared" si="510"/>
        <v/>
      </c>
      <c r="CZ273" s="49" t="str">
        <f t="shared" si="511"/>
        <v/>
      </c>
      <c r="DA273" s="49" t="str">
        <f t="shared" si="512"/>
        <v/>
      </c>
      <c r="DB273" s="49" t="str">
        <f t="shared" si="513"/>
        <v/>
      </c>
      <c r="DD273" s="49"/>
      <c r="DE273" s="49" t="str">
        <f t="shared" si="514"/>
        <v/>
      </c>
      <c r="DF273" s="49" t="str">
        <f t="shared" si="515"/>
        <v/>
      </c>
      <c r="DG273" s="49" t="str">
        <f t="shared" si="516"/>
        <v/>
      </c>
      <c r="DH273" s="49" t="str">
        <f t="shared" si="517"/>
        <v/>
      </c>
      <c r="DI273" s="49" t="str">
        <f t="shared" si="518"/>
        <v/>
      </c>
      <c r="DJ273" s="49" t="str">
        <f t="shared" si="519"/>
        <v/>
      </c>
      <c r="DK273" s="49" t="str">
        <f t="shared" si="520"/>
        <v/>
      </c>
      <c r="DL273" s="49" t="str">
        <f t="shared" si="521"/>
        <v/>
      </c>
      <c r="DN273" s="49"/>
      <c r="DO273" s="49" t="str">
        <f t="shared" si="522"/>
        <v/>
      </c>
      <c r="DP273" s="49" t="str">
        <f t="shared" si="523"/>
        <v/>
      </c>
      <c r="DQ273" s="49" t="str">
        <f t="shared" si="524"/>
        <v/>
      </c>
      <c r="DR273" s="49" t="str">
        <f t="shared" si="525"/>
        <v/>
      </c>
      <c r="DS273" s="49" t="str">
        <f t="shared" si="526"/>
        <v/>
      </c>
      <c r="DT273" s="49" t="str">
        <f t="shared" si="527"/>
        <v/>
      </c>
      <c r="DU273" s="49" t="str">
        <f t="shared" si="528"/>
        <v/>
      </c>
      <c r="DV273" s="49" t="str">
        <f t="shared" si="529"/>
        <v/>
      </c>
      <c r="DX273" s="49"/>
      <c r="DY273" s="49" t="str">
        <f t="shared" si="530"/>
        <v/>
      </c>
      <c r="DZ273" s="49" t="str">
        <f t="shared" si="531"/>
        <v/>
      </c>
      <c r="EA273" s="49" t="str">
        <f t="shared" si="532"/>
        <v/>
      </c>
      <c r="EB273" s="49" t="str">
        <f t="shared" si="533"/>
        <v/>
      </c>
      <c r="EC273" s="49" t="str">
        <f t="shared" si="534"/>
        <v/>
      </c>
      <c r="ED273" s="49" t="str">
        <f t="shared" si="535"/>
        <v/>
      </c>
      <c r="EE273" s="49" t="str">
        <f t="shared" si="536"/>
        <v/>
      </c>
      <c r="EF273" s="49" t="str">
        <f t="shared" si="537"/>
        <v/>
      </c>
      <c r="EH273" s="49"/>
      <c r="EI273" s="49" t="str">
        <f t="shared" si="538"/>
        <v/>
      </c>
      <c r="EJ273" s="49" t="str">
        <f t="shared" si="539"/>
        <v/>
      </c>
      <c r="EK273" s="49" t="str">
        <f t="shared" si="540"/>
        <v/>
      </c>
      <c r="EL273" s="49" t="str">
        <f t="shared" si="541"/>
        <v/>
      </c>
      <c r="EM273" s="49" t="str">
        <f t="shared" si="542"/>
        <v/>
      </c>
      <c r="EN273" s="49" t="str">
        <f t="shared" si="543"/>
        <v/>
      </c>
      <c r="EO273" s="49" t="str">
        <f t="shared" si="544"/>
        <v/>
      </c>
      <c r="EP273" s="49" t="str">
        <f t="shared" si="545"/>
        <v/>
      </c>
      <c r="ER273" s="49"/>
      <c r="ES273" s="49" t="str">
        <f t="shared" si="546"/>
        <v/>
      </c>
      <c r="ET273" s="49" t="str">
        <f t="shared" si="547"/>
        <v/>
      </c>
      <c r="EU273" s="49" t="str">
        <f t="shared" si="548"/>
        <v/>
      </c>
      <c r="EV273" s="49" t="str">
        <f t="shared" si="549"/>
        <v/>
      </c>
      <c r="EW273" s="49" t="str">
        <f t="shared" si="550"/>
        <v/>
      </c>
      <c r="EX273" s="49" t="str">
        <f t="shared" si="551"/>
        <v/>
      </c>
      <c r="EY273" s="49" t="str">
        <f t="shared" si="552"/>
        <v/>
      </c>
      <c r="EZ273" s="49" t="str">
        <f t="shared" si="553"/>
        <v/>
      </c>
      <c r="FB273" s="49"/>
      <c r="FC273" s="49" t="str">
        <f t="shared" si="554"/>
        <v/>
      </c>
      <c r="FD273" s="49" t="str">
        <f t="shared" si="555"/>
        <v/>
      </c>
      <c r="FE273" s="49" t="str">
        <f t="shared" si="556"/>
        <v/>
      </c>
      <c r="FF273" s="49" t="str">
        <f t="shared" si="557"/>
        <v/>
      </c>
      <c r="FG273" s="49" t="str">
        <f t="shared" si="558"/>
        <v/>
      </c>
      <c r="FH273" s="49" t="str">
        <f t="shared" si="559"/>
        <v/>
      </c>
      <c r="FI273" s="49" t="str">
        <f t="shared" si="560"/>
        <v/>
      </c>
      <c r="FJ273" s="49" t="str">
        <f t="shared" si="561"/>
        <v/>
      </c>
      <c r="FL273" s="49"/>
      <c r="FM273" s="49" t="str">
        <f t="shared" si="562"/>
        <v/>
      </c>
      <c r="FN273" s="49" t="str">
        <f t="shared" si="563"/>
        <v/>
      </c>
      <c r="FO273" s="49" t="str">
        <f t="shared" si="564"/>
        <v/>
      </c>
      <c r="FP273" s="49" t="str">
        <f t="shared" si="565"/>
        <v/>
      </c>
      <c r="FQ273" s="49" t="str">
        <f t="shared" si="566"/>
        <v/>
      </c>
      <c r="FR273" s="49" t="str">
        <f t="shared" si="567"/>
        <v/>
      </c>
      <c r="FS273" s="49" t="str">
        <f t="shared" si="568"/>
        <v/>
      </c>
      <c r="FT273" s="49" t="str">
        <f t="shared" si="569"/>
        <v/>
      </c>
      <c r="FV273" s="49"/>
      <c r="FW273" s="49" t="str">
        <f t="shared" si="570"/>
        <v/>
      </c>
      <c r="FX273" s="49" t="str">
        <f t="shared" si="571"/>
        <v/>
      </c>
      <c r="FY273" s="49" t="str">
        <f t="shared" si="572"/>
        <v/>
      </c>
      <c r="FZ273" s="49" t="str">
        <f t="shared" si="573"/>
        <v/>
      </c>
      <c r="GA273" s="49" t="str">
        <f t="shared" si="574"/>
        <v/>
      </c>
      <c r="GB273" s="49" t="str">
        <f t="shared" si="575"/>
        <v/>
      </c>
      <c r="GC273" s="49" t="str">
        <f t="shared" si="576"/>
        <v/>
      </c>
      <c r="GD273" s="49" t="str">
        <f t="shared" si="577"/>
        <v/>
      </c>
      <c r="GF273" s="49"/>
      <c r="GG273" s="49" t="str">
        <f t="shared" si="578"/>
        <v/>
      </c>
      <c r="GH273" s="49" t="str">
        <f t="shared" si="579"/>
        <v/>
      </c>
      <c r="GI273" s="49" t="str">
        <f t="shared" si="580"/>
        <v/>
      </c>
      <c r="GJ273" s="49" t="str">
        <f t="shared" si="581"/>
        <v/>
      </c>
      <c r="GK273" s="49" t="str">
        <f t="shared" si="582"/>
        <v/>
      </c>
      <c r="GL273" s="49" t="str">
        <f t="shared" si="583"/>
        <v/>
      </c>
      <c r="GM273" s="49" t="str">
        <f t="shared" si="584"/>
        <v/>
      </c>
      <c r="GN273" s="49" t="str">
        <f t="shared" si="585"/>
        <v/>
      </c>
      <c r="GP273" s="49"/>
      <c r="GQ273" s="49" t="str">
        <f t="shared" si="586"/>
        <v/>
      </c>
      <c r="GR273" s="49" t="str">
        <f t="shared" si="587"/>
        <v/>
      </c>
      <c r="GS273" s="49" t="str">
        <f t="shared" si="588"/>
        <v/>
      </c>
      <c r="GT273" s="49" t="str">
        <f t="shared" si="589"/>
        <v/>
      </c>
      <c r="GU273" s="49" t="str">
        <f t="shared" si="590"/>
        <v/>
      </c>
      <c r="GV273" s="49" t="str">
        <f t="shared" si="591"/>
        <v/>
      </c>
      <c r="GW273" s="49" t="str">
        <f t="shared" si="592"/>
        <v/>
      </c>
      <c r="GX273" s="49" t="str">
        <f t="shared" si="593"/>
        <v/>
      </c>
    </row>
    <row r="274" spans="17:206" x14ac:dyDescent="0.2">
      <c r="Q274" s="65">
        <v>63</v>
      </c>
      <c r="R274" s="201" t="str">
        <f>Syst_Typ2!DA90</f>
        <v/>
      </c>
      <c r="S274" s="201">
        <f>Syst_Typ2!F90</f>
        <v>0</v>
      </c>
      <c r="T274" s="201" t="str">
        <f>Syst_Typ2!W90</f>
        <v/>
      </c>
      <c r="U274" s="201">
        <f>Syst_Typ2!CT90</f>
        <v>0</v>
      </c>
      <c r="V274" s="201" t="str">
        <f>Syst_Typ2!X90</f>
        <v/>
      </c>
      <c r="W274" s="53" t="str">
        <f>Syst_Typ2!AW90</f>
        <v/>
      </c>
      <c r="X274" s="53">
        <f>Syst_Typ2!BF90</f>
        <v>0</v>
      </c>
      <c r="Y274" s="53">
        <f>Syst_Typ2!AZ90</f>
        <v>0</v>
      </c>
      <c r="AB274" s="49"/>
      <c r="AC274" s="49" t="str">
        <f t="shared" si="450"/>
        <v/>
      </c>
      <c r="AD274" s="49" t="str">
        <f t="shared" si="451"/>
        <v/>
      </c>
      <c r="AE274" s="49" t="str">
        <f t="shared" si="452"/>
        <v/>
      </c>
      <c r="AF274" s="49" t="str">
        <f t="shared" si="453"/>
        <v/>
      </c>
      <c r="AG274" s="49" t="str">
        <f t="shared" si="454"/>
        <v/>
      </c>
      <c r="AH274" s="49" t="str">
        <f t="shared" si="455"/>
        <v/>
      </c>
      <c r="AI274" s="49" t="str">
        <f t="shared" si="456"/>
        <v/>
      </c>
      <c r="AJ274" s="49" t="str">
        <f t="shared" si="457"/>
        <v/>
      </c>
      <c r="AL274" s="49"/>
      <c r="AM274" s="49" t="str">
        <f t="shared" si="458"/>
        <v/>
      </c>
      <c r="AN274" s="49" t="str">
        <f t="shared" si="459"/>
        <v/>
      </c>
      <c r="AO274" s="49" t="str">
        <f t="shared" si="460"/>
        <v/>
      </c>
      <c r="AP274" s="49" t="str">
        <f t="shared" si="461"/>
        <v/>
      </c>
      <c r="AQ274" s="49" t="str">
        <f t="shared" si="462"/>
        <v/>
      </c>
      <c r="AR274" s="49" t="str">
        <f t="shared" si="463"/>
        <v/>
      </c>
      <c r="AS274" s="49" t="str">
        <f t="shared" si="464"/>
        <v/>
      </c>
      <c r="AT274" s="49" t="str">
        <f t="shared" si="465"/>
        <v/>
      </c>
      <c r="AV274" s="49"/>
      <c r="AW274" s="49" t="str">
        <f t="shared" si="466"/>
        <v/>
      </c>
      <c r="AX274" s="49" t="str">
        <f t="shared" si="467"/>
        <v/>
      </c>
      <c r="AY274" s="49" t="str">
        <f t="shared" si="468"/>
        <v/>
      </c>
      <c r="AZ274" s="49" t="str">
        <f t="shared" si="469"/>
        <v/>
      </c>
      <c r="BA274" s="49" t="str">
        <f t="shared" si="470"/>
        <v/>
      </c>
      <c r="BB274" s="49" t="str">
        <f t="shared" si="471"/>
        <v/>
      </c>
      <c r="BC274" s="49" t="str">
        <f t="shared" si="472"/>
        <v/>
      </c>
      <c r="BD274" s="49" t="str">
        <f t="shared" si="473"/>
        <v/>
      </c>
      <c r="BF274" s="49"/>
      <c r="BG274" s="49" t="str">
        <f t="shared" si="474"/>
        <v/>
      </c>
      <c r="BH274" s="49" t="str">
        <f t="shared" si="475"/>
        <v/>
      </c>
      <c r="BI274" s="49" t="str">
        <f t="shared" si="476"/>
        <v/>
      </c>
      <c r="BJ274" s="49" t="str">
        <f t="shared" si="477"/>
        <v/>
      </c>
      <c r="BK274" s="49" t="str">
        <f t="shared" si="478"/>
        <v/>
      </c>
      <c r="BL274" s="49" t="str">
        <f t="shared" si="479"/>
        <v/>
      </c>
      <c r="BM274" s="49" t="str">
        <f t="shared" si="480"/>
        <v/>
      </c>
      <c r="BN274" s="49" t="str">
        <f t="shared" si="481"/>
        <v/>
      </c>
      <c r="BP274" s="49"/>
      <c r="BQ274" s="49" t="str">
        <f t="shared" si="482"/>
        <v/>
      </c>
      <c r="BR274" s="49" t="str">
        <f t="shared" si="483"/>
        <v/>
      </c>
      <c r="BS274" s="49" t="str">
        <f t="shared" si="484"/>
        <v/>
      </c>
      <c r="BT274" s="49" t="str">
        <f t="shared" si="485"/>
        <v/>
      </c>
      <c r="BU274" s="49" t="str">
        <f t="shared" si="486"/>
        <v/>
      </c>
      <c r="BV274" s="49" t="str">
        <f t="shared" si="487"/>
        <v/>
      </c>
      <c r="BW274" s="49" t="str">
        <f t="shared" si="488"/>
        <v/>
      </c>
      <c r="BX274" s="49" t="str">
        <f t="shared" si="489"/>
        <v/>
      </c>
      <c r="BZ274" s="49"/>
      <c r="CA274" s="49" t="str">
        <f t="shared" si="490"/>
        <v/>
      </c>
      <c r="CB274" s="49" t="str">
        <f t="shared" si="491"/>
        <v/>
      </c>
      <c r="CC274" s="49" t="str">
        <f t="shared" si="492"/>
        <v/>
      </c>
      <c r="CD274" s="49" t="str">
        <f t="shared" si="493"/>
        <v/>
      </c>
      <c r="CE274" s="49" t="str">
        <f t="shared" si="494"/>
        <v/>
      </c>
      <c r="CF274" s="49" t="str">
        <f t="shared" si="495"/>
        <v/>
      </c>
      <c r="CG274" s="49" t="str">
        <f t="shared" si="496"/>
        <v/>
      </c>
      <c r="CH274" s="49" t="str">
        <f t="shared" si="497"/>
        <v/>
      </c>
      <c r="CJ274" s="49"/>
      <c r="CK274" s="49" t="str">
        <f t="shared" si="498"/>
        <v/>
      </c>
      <c r="CL274" s="49" t="str">
        <f t="shared" si="499"/>
        <v/>
      </c>
      <c r="CM274" s="49" t="str">
        <f t="shared" si="500"/>
        <v/>
      </c>
      <c r="CN274" s="49" t="str">
        <f t="shared" si="501"/>
        <v/>
      </c>
      <c r="CO274" s="49" t="str">
        <f t="shared" si="502"/>
        <v/>
      </c>
      <c r="CP274" s="49" t="str">
        <f t="shared" si="503"/>
        <v/>
      </c>
      <c r="CQ274" s="49" t="str">
        <f t="shared" si="504"/>
        <v/>
      </c>
      <c r="CR274" s="49" t="str">
        <f t="shared" si="505"/>
        <v/>
      </c>
      <c r="CT274" s="49"/>
      <c r="CU274" s="49" t="str">
        <f t="shared" si="506"/>
        <v/>
      </c>
      <c r="CV274" s="49" t="str">
        <f t="shared" si="507"/>
        <v/>
      </c>
      <c r="CW274" s="49" t="str">
        <f t="shared" si="508"/>
        <v/>
      </c>
      <c r="CX274" s="49" t="str">
        <f t="shared" si="509"/>
        <v/>
      </c>
      <c r="CY274" s="49" t="str">
        <f t="shared" si="510"/>
        <v/>
      </c>
      <c r="CZ274" s="49" t="str">
        <f t="shared" si="511"/>
        <v/>
      </c>
      <c r="DA274" s="49" t="str">
        <f t="shared" si="512"/>
        <v/>
      </c>
      <c r="DB274" s="49" t="str">
        <f t="shared" si="513"/>
        <v/>
      </c>
      <c r="DD274" s="49"/>
      <c r="DE274" s="49" t="str">
        <f t="shared" si="514"/>
        <v/>
      </c>
      <c r="DF274" s="49" t="str">
        <f t="shared" si="515"/>
        <v/>
      </c>
      <c r="DG274" s="49" t="str">
        <f t="shared" si="516"/>
        <v/>
      </c>
      <c r="DH274" s="49" t="str">
        <f t="shared" si="517"/>
        <v/>
      </c>
      <c r="DI274" s="49" t="str">
        <f t="shared" si="518"/>
        <v/>
      </c>
      <c r="DJ274" s="49" t="str">
        <f t="shared" si="519"/>
        <v/>
      </c>
      <c r="DK274" s="49" t="str">
        <f t="shared" si="520"/>
        <v/>
      </c>
      <c r="DL274" s="49" t="str">
        <f t="shared" si="521"/>
        <v/>
      </c>
      <c r="DN274" s="49"/>
      <c r="DO274" s="49" t="str">
        <f t="shared" si="522"/>
        <v/>
      </c>
      <c r="DP274" s="49" t="str">
        <f t="shared" si="523"/>
        <v/>
      </c>
      <c r="DQ274" s="49" t="str">
        <f t="shared" si="524"/>
        <v/>
      </c>
      <c r="DR274" s="49" t="str">
        <f t="shared" si="525"/>
        <v/>
      </c>
      <c r="DS274" s="49" t="str">
        <f t="shared" si="526"/>
        <v/>
      </c>
      <c r="DT274" s="49" t="str">
        <f t="shared" si="527"/>
        <v/>
      </c>
      <c r="DU274" s="49" t="str">
        <f t="shared" si="528"/>
        <v/>
      </c>
      <c r="DV274" s="49" t="str">
        <f t="shared" si="529"/>
        <v/>
      </c>
      <c r="DX274" s="49"/>
      <c r="DY274" s="49" t="str">
        <f t="shared" si="530"/>
        <v/>
      </c>
      <c r="DZ274" s="49" t="str">
        <f t="shared" si="531"/>
        <v/>
      </c>
      <c r="EA274" s="49" t="str">
        <f t="shared" si="532"/>
        <v/>
      </c>
      <c r="EB274" s="49" t="str">
        <f t="shared" si="533"/>
        <v/>
      </c>
      <c r="EC274" s="49" t="str">
        <f t="shared" si="534"/>
        <v/>
      </c>
      <c r="ED274" s="49" t="str">
        <f t="shared" si="535"/>
        <v/>
      </c>
      <c r="EE274" s="49" t="str">
        <f t="shared" si="536"/>
        <v/>
      </c>
      <c r="EF274" s="49" t="str">
        <f t="shared" si="537"/>
        <v/>
      </c>
      <c r="EH274" s="49"/>
      <c r="EI274" s="49" t="str">
        <f t="shared" si="538"/>
        <v/>
      </c>
      <c r="EJ274" s="49" t="str">
        <f t="shared" si="539"/>
        <v/>
      </c>
      <c r="EK274" s="49" t="str">
        <f t="shared" si="540"/>
        <v/>
      </c>
      <c r="EL274" s="49" t="str">
        <f t="shared" si="541"/>
        <v/>
      </c>
      <c r="EM274" s="49" t="str">
        <f t="shared" si="542"/>
        <v/>
      </c>
      <c r="EN274" s="49" t="str">
        <f t="shared" si="543"/>
        <v/>
      </c>
      <c r="EO274" s="49" t="str">
        <f t="shared" si="544"/>
        <v/>
      </c>
      <c r="EP274" s="49" t="str">
        <f t="shared" si="545"/>
        <v/>
      </c>
      <c r="ER274" s="49"/>
      <c r="ES274" s="49" t="str">
        <f t="shared" si="546"/>
        <v/>
      </c>
      <c r="ET274" s="49" t="str">
        <f t="shared" si="547"/>
        <v/>
      </c>
      <c r="EU274" s="49" t="str">
        <f t="shared" si="548"/>
        <v/>
      </c>
      <c r="EV274" s="49" t="str">
        <f t="shared" si="549"/>
        <v/>
      </c>
      <c r="EW274" s="49" t="str">
        <f t="shared" si="550"/>
        <v/>
      </c>
      <c r="EX274" s="49" t="str">
        <f t="shared" si="551"/>
        <v/>
      </c>
      <c r="EY274" s="49" t="str">
        <f t="shared" si="552"/>
        <v/>
      </c>
      <c r="EZ274" s="49" t="str">
        <f t="shared" si="553"/>
        <v/>
      </c>
      <c r="FB274" s="49"/>
      <c r="FC274" s="49" t="str">
        <f t="shared" si="554"/>
        <v/>
      </c>
      <c r="FD274" s="49" t="str">
        <f t="shared" si="555"/>
        <v/>
      </c>
      <c r="FE274" s="49" t="str">
        <f t="shared" si="556"/>
        <v/>
      </c>
      <c r="FF274" s="49" t="str">
        <f t="shared" si="557"/>
        <v/>
      </c>
      <c r="FG274" s="49" t="str">
        <f t="shared" si="558"/>
        <v/>
      </c>
      <c r="FH274" s="49" t="str">
        <f t="shared" si="559"/>
        <v/>
      </c>
      <c r="FI274" s="49" t="str">
        <f t="shared" si="560"/>
        <v/>
      </c>
      <c r="FJ274" s="49" t="str">
        <f t="shared" si="561"/>
        <v/>
      </c>
      <c r="FL274" s="49"/>
      <c r="FM274" s="49" t="str">
        <f t="shared" si="562"/>
        <v/>
      </c>
      <c r="FN274" s="49" t="str">
        <f t="shared" si="563"/>
        <v/>
      </c>
      <c r="FO274" s="49" t="str">
        <f t="shared" si="564"/>
        <v/>
      </c>
      <c r="FP274" s="49" t="str">
        <f t="shared" si="565"/>
        <v/>
      </c>
      <c r="FQ274" s="49" t="str">
        <f t="shared" si="566"/>
        <v/>
      </c>
      <c r="FR274" s="49" t="str">
        <f t="shared" si="567"/>
        <v/>
      </c>
      <c r="FS274" s="49" t="str">
        <f t="shared" si="568"/>
        <v/>
      </c>
      <c r="FT274" s="49" t="str">
        <f t="shared" si="569"/>
        <v/>
      </c>
      <c r="FV274" s="49"/>
      <c r="FW274" s="49" t="str">
        <f t="shared" si="570"/>
        <v/>
      </c>
      <c r="FX274" s="49" t="str">
        <f t="shared" si="571"/>
        <v/>
      </c>
      <c r="FY274" s="49" t="str">
        <f t="shared" si="572"/>
        <v/>
      </c>
      <c r="FZ274" s="49" t="str">
        <f t="shared" si="573"/>
        <v/>
      </c>
      <c r="GA274" s="49" t="str">
        <f t="shared" si="574"/>
        <v/>
      </c>
      <c r="GB274" s="49" t="str">
        <f t="shared" si="575"/>
        <v/>
      </c>
      <c r="GC274" s="49" t="str">
        <f t="shared" si="576"/>
        <v/>
      </c>
      <c r="GD274" s="49" t="str">
        <f t="shared" si="577"/>
        <v/>
      </c>
      <c r="GF274" s="49"/>
      <c r="GG274" s="49" t="str">
        <f t="shared" si="578"/>
        <v/>
      </c>
      <c r="GH274" s="49" t="str">
        <f t="shared" si="579"/>
        <v/>
      </c>
      <c r="GI274" s="49" t="str">
        <f t="shared" si="580"/>
        <v/>
      </c>
      <c r="GJ274" s="49" t="str">
        <f t="shared" si="581"/>
        <v/>
      </c>
      <c r="GK274" s="49" t="str">
        <f t="shared" si="582"/>
        <v/>
      </c>
      <c r="GL274" s="49" t="str">
        <f t="shared" si="583"/>
        <v/>
      </c>
      <c r="GM274" s="49" t="str">
        <f t="shared" si="584"/>
        <v/>
      </c>
      <c r="GN274" s="49" t="str">
        <f t="shared" si="585"/>
        <v/>
      </c>
      <c r="GP274" s="49"/>
      <c r="GQ274" s="49" t="str">
        <f t="shared" si="586"/>
        <v/>
      </c>
      <c r="GR274" s="49" t="str">
        <f t="shared" si="587"/>
        <v/>
      </c>
      <c r="GS274" s="49" t="str">
        <f t="shared" si="588"/>
        <v/>
      </c>
      <c r="GT274" s="49" t="str">
        <f t="shared" si="589"/>
        <v/>
      </c>
      <c r="GU274" s="49" t="str">
        <f t="shared" si="590"/>
        <v/>
      </c>
      <c r="GV274" s="49" t="str">
        <f t="shared" si="591"/>
        <v/>
      </c>
      <c r="GW274" s="49" t="str">
        <f t="shared" si="592"/>
        <v/>
      </c>
      <c r="GX274" s="49" t="str">
        <f t="shared" si="593"/>
        <v/>
      </c>
    </row>
    <row r="275" spans="17:206" x14ac:dyDescent="0.2">
      <c r="Q275" s="65">
        <v>64</v>
      </c>
      <c r="R275" s="201" t="str">
        <f>Syst_Typ2!DA91</f>
        <v/>
      </c>
      <c r="S275" s="201">
        <f>Syst_Typ2!F91</f>
        <v>0</v>
      </c>
      <c r="T275" s="201" t="str">
        <f>Syst_Typ2!W91</f>
        <v/>
      </c>
      <c r="U275" s="201">
        <f>Syst_Typ2!CT91</f>
        <v>0</v>
      </c>
      <c r="V275" s="201" t="str">
        <f>Syst_Typ2!X91</f>
        <v/>
      </c>
      <c r="W275" s="53" t="str">
        <f>Syst_Typ2!AW91</f>
        <v/>
      </c>
      <c r="X275" s="53">
        <f>Syst_Typ2!BF91</f>
        <v>0</v>
      </c>
      <c r="Y275" s="53">
        <f>Syst_Typ2!AZ91</f>
        <v>0</v>
      </c>
      <c r="AB275" s="49"/>
      <c r="AC275" s="49" t="str">
        <f t="shared" si="450"/>
        <v/>
      </c>
      <c r="AD275" s="49" t="str">
        <f t="shared" si="451"/>
        <v/>
      </c>
      <c r="AE275" s="49" t="str">
        <f t="shared" si="452"/>
        <v/>
      </c>
      <c r="AF275" s="49" t="str">
        <f t="shared" si="453"/>
        <v/>
      </c>
      <c r="AG275" s="49" t="str">
        <f t="shared" si="454"/>
        <v/>
      </c>
      <c r="AH275" s="49" t="str">
        <f t="shared" si="455"/>
        <v/>
      </c>
      <c r="AI275" s="49" t="str">
        <f t="shared" si="456"/>
        <v/>
      </c>
      <c r="AJ275" s="49" t="str">
        <f t="shared" si="457"/>
        <v/>
      </c>
      <c r="AL275" s="49"/>
      <c r="AM275" s="49" t="str">
        <f t="shared" si="458"/>
        <v/>
      </c>
      <c r="AN275" s="49" t="str">
        <f t="shared" si="459"/>
        <v/>
      </c>
      <c r="AO275" s="49" t="str">
        <f t="shared" si="460"/>
        <v/>
      </c>
      <c r="AP275" s="49" t="str">
        <f t="shared" si="461"/>
        <v/>
      </c>
      <c r="AQ275" s="49" t="str">
        <f t="shared" si="462"/>
        <v/>
      </c>
      <c r="AR275" s="49" t="str">
        <f t="shared" si="463"/>
        <v/>
      </c>
      <c r="AS275" s="49" t="str">
        <f t="shared" si="464"/>
        <v/>
      </c>
      <c r="AT275" s="49" t="str">
        <f t="shared" si="465"/>
        <v/>
      </c>
      <c r="AV275" s="49"/>
      <c r="AW275" s="49" t="str">
        <f t="shared" si="466"/>
        <v/>
      </c>
      <c r="AX275" s="49" t="str">
        <f t="shared" si="467"/>
        <v/>
      </c>
      <c r="AY275" s="49" t="str">
        <f t="shared" si="468"/>
        <v/>
      </c>
      <c r="AZ275" s="49" t="str">
        <f t="shared" si="469"/>
        <v/>
      </c>
      <c r="BA275" s="49" t="str">
        <f t="shared" si="470"/>
        <v/>
      </c>
      <c r="BB275" s="49" t="str">
        <f t="shared" si="471"/>
        <v/>
      </c>
      <c r="BC275" s="49" t="str">
        <f t="shared" si="472"/>
        <v/>
      </c>
      <c r="BD275" s="49" t="str">
        <f t="shared" si="473"/>
        <v/>
      </c>
      <c r="BF275" s="49"/>
      <c r="BG275" s="49" t="str">
        <f t="shared" si="474"/>
        <v/>
      </c>
      <c r="BH275" s="49" t="str">
        <f t="shared" si="475"/>
        <v/>
      </c>
      <c r="BI275" s="49" t="str">
        <f t="shared" si="476"/>
        <v/>
      </c>
      <c r="BJ275" s="49" t="str">
        <f t="shared" si="477"/>
        <v/>
      </c>
      <c r="BK275" s="49" t="str">
        <f t="shared" si="478"/>
        <v/>
      </c>
      <c r="BL275" s="49" t="str">
        <f t="shared" si="479"/>
        <v/>
      </c>
      <c r="BM275" s="49" t="str">
        <f t="shared" si="480"/>
        <v/>
      </c>
      <c r="BN275" s="49" t="str">
        <f t="shared" si="481"/>
        <v/>
      </c>
      <c r="BP275" s="49"/>
      <c r="BQ275" s="49" t="str">
        <f t="shared" si="482"/>
        <v/>
      </c>
      <c r="BR275" s="49" t="str">
        <f t="shared" si="483"/>
        <v/>
      </c>
      <c r="BS275" s="49" t="str">
        <f t="shared" si="484"/>
        <v/>
      </c>
      <c r="BT275" s="49" t="str">
        <f t="shared" si="485"/>
        <v/>
      </c>
      <c r="BU275" s="49" t="str">
        <f t="shared" si="486"/>
        <v/>
      </c>
      <c r="BV275" s="49" t="str">
        <f t="shared" si="487"/>
        <v/>
      </c>
      <c r="BW275" s="49" t="str">
        <f t="shared" si="488"/>
        <v/>
      </c>
      <c r="BX275" s="49" t="str">
        <f t="shared" si="489"/>
        <v/>
      </c>
      <c r="BZ275" s="49"/>
      <c r="CA275" s="49" t="str">
        <f t="shared" si="490"/>
        <v/>
      </c>
      <c r="CB275" s="49" t="str">
        <f t="shared" si="491"/>
        <v/>
      </c>
      <c r="CC275" s="49" t="str">
        <f t="shared" si="492"/>
        <v/>
      </c>
      <c r="CD275" s="49" t="str">
        <f t="shared" si="493"/>
        <v/>
      </c>
      <c r="CE275" s="49" t="str">
        <f t="shared" si="494"/>
        <v/>
      </c>
      <c r="CF275" s="49" t="str">
        <f t="shared" si="495"/>
        <v/>
      </c>
      <c r="CG275" s="49" t="str">
        <f t="shared" si="496"/>
        <v/>
      </c>
      <c r="CH275" s="49" t="str">
        <f t="shared" si="497"/>
        <v/>
      </c>
      <c r="CJ275" s="49"/>
      <c r="CK275" s="49" t="str">
        <f t="shared" si="498"/>
        <v/>
      </c>
      <c r="CL275" s="49" t="str">
        <f t="shared" si="499"/>
        <v/>
      </c>
      <c r="CM275" s="49" t="str">
        <f t="shared" si="500"/>
        <v/>
      </c>
      <c r="CN275" s="49" t="str">
        <f t="shared" si="501"/>
        <v/>
      </c>
      <c r="CO275" s="49" t="str">
        <f t="shared" si="502"/>
        <v/>
      </c>
      <c r="CP275" s="49" t="str">
        <f t="shared" si="503"/>
        <v/>
      </c>
      <c r="CQ275" s="49" t="str">
        <f t="shared" si="504"/>
        <v/>
      </c>
      <c r="CR275" s="49" t="str">
        <f t="shared" si="505"/>
        <v/>
      </c>
      <c r="CT275" s="49"/>
      <c r="CU275" s="49" t="str">
        <f t="shared" si="506"/>
        <v/>
      </c>
      <c r="CV275" s="49" t="str">
        <f t="shared" si="507"/>
        <v/>
      </c>
      <c r="CW275" s="49" t="str">
        <f t="shared" si="508"/>
        <v/>
      </c>
      <c r="CX275" s="49" t="str">
        <f t="shared" si="509"/>
        <v/>
      </c>
      <c r="CY275" s="49" t="str">
        <f t="shared" si="510"/>
        <v/>
      </c>
      <c r="CZ275" s="49" t="str">
        <f t="shared" si="511"/>
        <v/>
      </c>
      <c r="DA275" s="49" t="str">
        <f t="shared" si="512"/>
        <v/>
      </c>
      <c r="DB275" s="49" t="str">
        <f t="shared" si="513"/>
        <v/>
      </c>
      <c r="DD275" s="49"/>
      <c r="DE275" s="49" t="str">
        <f t="shared" si="514"/>
        <v/>
      </c>
      <c r="DF275" s="49" t="str">
        <f t="shared" si="515"/>
        <v/>
      </c>
      <c r="DG275" s="49" t="str">
        <f t="shared" si="516"/>
        <v/>
      </c>
      <c r="DH275" s="49" t="str">
        <f t="shared" si="517"/>
        <v/>
      </c>
      <c r="DI275" s="49" t="str">
        <f t="shared" si="518"/>
        <v/>
      </c>
      <c r="DJ275" s="49" t="str">
        <f t="shared" si="519"/>
        <v/>
      </c>
      <c r="DK275" s="49" t="str">
        <f t="shared" si="520"/>
        <v/>
      </c>
      <c r="DL275" s="49" t="str">
        <f t="shared" si="521"/>
        <v/>
      </c>
      <c r="DN275" s="49"/>
      <c r="DO275" s="49" t="str">
        <f t="shared" si="522"/>
        <v/>
      </c>
      <c r="DP275" s="49" t="str">
        <f t="shared" si="523"/>
        <v/>
      </c>
      <c r="DQ275" s="49" t="str">
        <f t="shared" si="524"/>
        <v/>
      </c>
      <c r="DR275" s="49" t="str">
        <f t="shared" si="525"/>
        <v/>
      </c>
      <c r="DS275" s="49" t="str">
        <f t="shared" si="526"/>
        <v/>
      </c>
      <c r="DT275" s="49" t="str">
        <f t="shared" si="527"/>
        <v/>
      </c>
      <c r="DU275" s="49" t="str">
        <f t="shared" si="528"/>
        <v/>
      </c>
      <c r="DV275" s="49" t="str">
        <f t="shared" si="529"/>
        <v/>
      </c>
      <c r="DX275" s="49"/>
      <c r="DY275" s="49" t="str">
        <f t="shared" si="530"/>
        <v/>
      </c>
      <c r="DZ275" s="49" t="str">
        <f t="shared" si="531"/>
        <v/>
      </c>
      <c r="EA275" s="49" t="str">
        <f t="shared" si="532"/>
        <v/>
      </c>
      <c r="EB275" s="49" t="str">
        <f t="shared" si="533"/>
        <v/>
      </c>
      <c r="EC275" s="49" t="str">
        <f t="shared" si="534"/>
        <v/>
      </c>
      <c r="ED275" s="49" t="str">
        <f t="shared" si="535"/>
        <v/>
      </c>
      <c r="EE275" s="49" t="str">
        <f t="shared" si="536"/>
        <v/>
      </c>
      <c r="EF275" s="49" t="str">
        <f t="shared" si="537"/>
        <v/>
      </c>
      <c r="EH275" s="49"/>
      <c r="EI275" s="49" t="str">
        <f t="shared" si="538"/>
        <v/>
      </c>
      <c r="EJ275" s="49" t="str">
        <f t="shared" si="539"/>
        <v/>
      </c>
      <c r="EK275" s="49" t="str">
        <f t="shared" si="540"/>
        <v/>
      </c>
      <c r="EL275" s="49" t="str">
        <f t="shared" si="541"/>
        <v/>
      </c>
      <c r="EM275" s="49" t="str">
        <f t="shared" si="542"/>
        <v/>
      </c>
      <c r="EN275" s="49" t="str">
        <f t="shared" si="543"/>
        <v/>
      </c>
      <c r="EO275" s="49" t="str">
        <f t="shared" si="544"/>
        <v/>
      </c>
      <c r="EP275" s="49" t="str">
        <f t="shared" si="545"/>
        <v/>
      </c>
      <c r="ER275" s="49"/>
      <c r="ES275" s="49" t="str">
        <f t="shared" si="546"/>
        <v/>
      </c>
      <c r="ET275" s="49" t="str">
        <f t="shared" si="547"/>
        <v/>
      </c>
      <c r="EU275" s="49" t="str">
        <f t="shared" si="548"/>
        <v/>
      </c>
      <c r="EV275" s="49" t="str">
        <f t="shared" si="549"/>
        <v/>
      </c>
      <c r="EW275" s="49" t="str">
        <f t="shared" si="550"/>
        <v/>
      </c>
      <c r="EX275" s="49" t="str">
        <f t="shared" si="551"/>
        <v/>
      </c>
      <c r="EY275" s="49" t="str">
        <f t="shared" si="552"/>
        <v/>
      </c>
      <c r="EZ275" s="49" t="str">
        <f t="shared" si="553"/>
        <v/>
      </c>
      <c r="FB275" s="49"/>
      <c r="FC275" s="49" t="str">
        <f t="shared" si="554"/>
        <v/>
      </c>
      <c r="FD275" s="49" t="str">
        <f t="shared" si="555"/>
        <v/>
      </c>
      <c r="FE275" s="49" t="str">
        <f t="shared" si="556"/>
        <v/>
      </c>
      <c r="FF275" s="49" t="str">
        <f t="shared" si="557"/>
        <v/>
      </c>
      <c r="FG275" s="49" t="str">
        <f t="shared" si="558"/>
        <v/>
      </c>
      <c r="FH275" s="49" t="str">
        <f t="shared" si="559"/>
        <v/>
      </c>
      <c r="FI275" s="49" t="str">
        <f t="shared" si="560"/>
        <v/>
      </c>
      <c r="FJ275" s="49" t="str">
        <f t="shared" si="561"/>
        <v/>
      </c>
      <c r="FL275" s="49"/>
      <c r="FM275" s="49" t="str">
        <f t="shared" si="562"/>
        <v/>
      </c>
      <c r="FN275" s="49" t="str">
        <f t="shared" si="563"/>
        <v/>
      </c>
      <c r="FO275" s="49" t="str">
        <f t="shared" si="564"/>
        <v/>
      </c>
      <c r="FP275" s="49" t="str">
        <f t="shared" si="565"/>
        <v/>
      </c>
      <c r="FQ275" s="49" t="str">
        <f t="shared" si="566"/>
        <v/>
      </c>
      <c r="FR275" s="49" t="str">
        <f t="shared" si="567"/>
        <v/>
      </c>
      <c r="FS275" s="49" t="str">
        <f t="shared" si="568"/>
        <v/>
      </c>
      <c r="FT275" s="49" t="str">
        <f t="shared" si="569"/>
        <v/>
      </c>
      <c r="FV275" s="49"/>
      <c r="FW275" s="49" t="str">
        <f t="shared" si="570"/>
        <v/>
      </c>
      <c r="FX275" s="49" t="str">
        <f t="shared" si="571"/>
        <v/>
      </c>
      <c r="FY275" s="49" t="str">
        <f t="shared" si="572"/>
        <v/>
      </c>
      <c r="FZ275" s="49" t="str">
        <f t="shared" si="573"/>
        <v/>
      </c>
      <c r="GA275" s="49" t="str">
        <f t="shared" si="574"/>
        <v/>
      </c>
      <c r="GB275" s="49" t="str">
        <f t="shared" si="575"/>
        <v/>
      </c>
      <c r="GC275" s="49" t="str">
        <f t="shared" si="576"/>
        <v/>
      </c>
      <c r="GD275" s="49" t="str">
        <f t="shared" si="577"/>
        <v/>
      </c>
      <c r="GF275" s="49"/>
      <c r="GG275" s="49" t="str">
        <f t="shared" si="578"/>
        <v/>
      </c>
      <c r="GH275" s="49" t="str">
        <f t="shared" si="579"/>
        <v/>
      </c>
      <c r="GI275" s="49" t="str">
        <f t="shared" si="580"/>
        <v/>
      </c>
      <c r="GJ275" s="49" t="str">
        <f t="shared" si="581"/>
        <v/>
      </c>
      <c r="GK275" s="49" t="str">
        <f t="shared" si="582"/>
        <v/>
      </c>
      <c r="GL275" s="49" t="str">
        <f t="shared" si="583"/>
        <v/>
      </c>
      <c r="GM275" s="49" t="str">
        <f t="shared" si="584"/>
        <v/>
      </c>
      <c r="GN275" s="49" t="str">
        <f t="shared" si="585"/>
        <v/>
      </c>
      <c r="GP275" s="49"/>
      <c r="GQ275" s="49" t="str">
        <f t="shared" si="586"/>
        <v/>
      </c>
      <c r="GR275" s="49" t="str">
        <f t="shared" si="587"/>
        <v/>
      </c>
      <c r="GS275" s="49" t="str">
        <f t="shared" si="588"/>
        <v/>
      </c>
      <c r="GT275" s="49" t="str">
        <f t="shared" si="589"/>
        <v/>
      </c>
      <c r="GU275" s="49" t="str">
        <f t="shared" si="590"/>
        <v/>
      </c>
      <c r="GV275" s="49" t="str">
        <f t="shared" si="591"/>
        <v/>
      </c>
      <c r="GW275" s="49" t="str">
        <f t="shared" si="592"/>
        <v/>
      </c>
      <c r="GX275" s="49" t="str">
        <f t="shared" si="593"/>
        <v/>
      </c>
    </row>
    <row r="276" spans="17:206" x14ac:dyDescent="0.2">
      <c r="Q276" s="65">
        <v>65</v>
      </c>
      <c r="R276" s="201" t="str">
        <f>Syst_Typ2!DA92</f>
        <v/>
      </c>
      <c r="S276" s="201">
        <f>Syst_Typ2!F92</f>
        <v>0</v>
      </c>
      <c r="T276" s="201" t="str">
        <f>Syst_Typ2!W92</f>
        <v/>
      </c>
      <c r="U276" s="201">
        <f>Syst_Typ2!CT92</f>
        <v>0</v>
      </c>
      <c r="V276" s="201" t="str">
        <f>Syst_Typ2!X92</f>
        <v/>
      </c>
      <c r="W276" s="53" t="str">
        <f>Syst_Typ2!AW92</f>
        <v/>
      </c>
      <c r="X276" s="53">
        <f>Syst_Typ2!BF92</f>
        <v>0</v>
      </c>
      <c r="Y276" s="53">
        <f>Syst_Typ2!AZ92</f>
        <v>0</v>
      </c>
      <c r="AB276" s="49"/>
      <c r="AC276" s="49" t="str">
        <f t="shared" si="450"/>
        <v/>
      </c>
      <c r="AD276" s="49" t="str">
        <f t="shared" si="451"/>
        <v/>
      </c>
      <c r="AE276" s="49" t="str">
        <f t="shared" si="452"/>
        <v/>
      </c>
      <c r="AF276" s="49" t="str">
        <f t="shared" si="453"/>
        <v/>
      </c>
      <c r="AG276" s="49" t="str">
        <f t="shared" si="454"/>
        <v/>
      </c>
      <c r="AH276" s="49" t="str">
        <f t="shared" si="455"/>
        <v/>
      </c>
      <c r="AI276" s="49" t="str">
        <f t="shared" si="456"/>
        <v/>
      </c>
      <c r="AJ276" s="49" t="str">
        <f t="shared" si="457"/>
        <v/>
      </c>
      <c r="AL276" s="49"/>
      <c r="AM276" s="49" t="str">
        <f t="shared" si="458"/>
        <v/>
      </c>
      <c r="AN276" s="49" t="str">
        <f t="shared" si="459"/>
        <v/>
      </c>
      <c r="AO276" s="49" t="str">
        <f t="shared" si="460"/>
        <v/>
      </c>
      <c r="AP276" s="49" t="str">
        <f t="shared" si="461"/>
        <v/>
      </c>
      <c r="AQ276" s="49" t="str">
        <f t="shared" si="462"/>
        <v/>
      </c>
      <c r="AR276" s="49" t="str">
        <f t="shared" si="463"/>
        <v/>
      </c>
      <c r="AS276" s="49" t="str">
        <f t="shared" si="464"/>
        <v/>
      </c>
      <c r="AT276" s="49" t="str">
        <f t="shared" si="465"/>
        <v/>
      </c>
      <c r="AV276" s="49"/>
      <c r="AW276" s="49" t="str">
        <f t="shared" si="466"/>
        <v/>
      </c>
      <c r="AX276" s="49" t="str">
        <f t="shared" si="467"/>
        <v/>
      </c>
      <c r="AY276" s="49" t="str">
        <f t="shared" si="468"/>
        <v/>
      </c>
      <c r="AZ276" s="49" t="str">
        <f t="shared" si="469"/>
        <v/>
      </c>
      <c r="BA276" s="49" t="str">
        <f t="shared" si="470"/>
        <v/>
      </c>
      <c r="BB276" s="49" t="str">
        <f t="shared" si="471"/>
        <v/>
      </c>
      <c r="BC276" s="49" t="str">
        <f t="shared" si="472"/>
        <v/>
      </c>
      <c r="BD276" s="49" t="str">
        <f t="shared" si="473"/>
        <v/>
      </c>
      <c r="BF276" s="49"/>
      <c r="BG276" s="49" t="str">
        <f t="shared" si="474"/>
        <v/>
      </c>
      <c r="BH276" s="49" t="str">
        <f t="shared" si="475"/>
        <v/>
      </c>
      <c r="BI276" s="49" t="str">
        <f t="shared" si="476"/>
        <v/>
      </c>
      <c r="BJ276" s="49" t="str">
        <f t="shared" si="477"/>
        <v/>
      </c>
      <c r="BK276" s="49" t="str">
        <f t="shared" si="478"/>
        <v/>
      </c>
      <c r="BL276" s="49" t="str">
        <f t="shared" si="479"/>
        <v/>
      </c>
      <c r="BM276" s="49" t="str">
        <f t="shared" si="480"/>
        <v/>
      </c>
      <c r="BN276" s="49" t="str">
        <f t="shared" si="481"/>
        <v/>
      </c>
      <c r="BP276" s="49"/>
      <c r="BQ276" s="49" t="str">
        <f t="shared" si="482"/>
        <v/>
      </c>
      <c r="BR276" s="49" t="str">
        <f t="shared" si="483"/>
        <v/>
      </c>
      <c r="BS276" s="49" t="str">
        <f t="shared" si="484"/>
        <v/>
      </c>
      <c r="BT276" s="49" t="str">
        <f t="shared" si="485"/>
        <v/>
      </c>
      <c r="BU276" s="49" t="str">
        <f t="shared" si="486"/>
        <v/>
      </c>
      <c r="BV276" s="49" t="str">
        <f t="shared" si="487"/>
        <v/>
      </c>
      <c r="BW276" s="49" t="str">
        <f t="shared" si="488"/>
        <v/>
      </c>
      <c r="BX276" s="49" t="str">
        <f t="shared" si="489"/>
        <v/>
      </c>
      <c r="BZ276" s="49"/>
      <c r="CA276" s="49" t="str">
        <f t="shared" si="490"/>
        <v/>
      </c>
      <c r="CB276" s="49" t="str">
        <f t="shared" si="491"/>
        <v/>
      </c>
      <c r="CC276" s="49" t="str">
        <f t="shared" si="492"/>
        <v/>
      </c>
      <c r="CD276" s="49" t="str">
        <f t="shared" si="493"/>
        <v/>
      </c>
      <c r="CE276" s="49" t="str">
        <f t="shared" si="494"/>
        <v/>
      </c>
      <c r="CF276" s="49" t="str">
        <f t="shared" si="495"/>
        <v/>
      </c>
      <c r="CG276" s="49" t="str">
        <f t="shared" si="496"/>
        <v/>
      </c>
      <c r="CH276" s="49" t="str">
        <f t="shared" si="497"/>
        <v/>
      </c>
      <c r="CJ276" s="49"/>
      <c r="CK276" s="49" t="str">
        <f t="shared" si="498"/>
        <v/>
      </c>
      <c r="CL276" s="49" t="str">
        <f t="shared" si="499"/>
        <v/>
      </c>
      <c r="CM276" s="49" t="str">
        <f t="shared" si="500"/>
        <v/>
      </c>
      <c r="CN276" s="49" t="str">
        <f t="shared" si="501"/>
        <v/>
      </c>
      <c r="CO276" s="49" t="str">
        <f t="shared" si="502"/>
        <v/>
      </c>
      <c r="CP276" s="49" t="str">
        <f t="shared" si="503"/>
        <v/>
      </c>
      <c r="CQ276" s="49" t="str">
        <f t="shared" si="504"/>
        <v/>
      </c>
      <c r="CR276" s="49" t="str">
        <f t="shared" si="505"/>
        <v/>
      </c>
      <c r="CT276" s="49"/>
      <c r="CU276" s="49" t="str">
        <f t="shared" si="506"/>
        <v/>
      </c>
      <c r="CV276" s="49" t="str">
        <f t="shared" si="507"/>
        <v/>
      </c>
      <c r="CW276" s="49" t="str">
        <f t="shared" si="508"/>
        <v/>
      </c>
      <c r="CX276" s="49" t="str">
        <f t="shared" si="509"/>
        <v/>
      </c>
      <c r="CY276" s="49" t="str">
        <f t="shared" si="510"/>
        <v/>
      </c>
      <c r="CZ276" s="49" t="str">
        <f t="shared" si="511"/>
        <v/>
      </c>
      <c r="DA276" s="49" t="str">
        <f t="shared" si="512"/>
        <v/>
      </c>
      <c r="DB276" s="49" t="str">
        <f t="shared" si="513"/>
        <v/>
      </c>
      <c r="DD276" s="49"/>
      <c r="DE276" s="49" t="str">
        <f t="shared" si="514"/>
        <v/>
      </c>
      <c r="DF276" s="49" t="str">
        <f t="shared" si="515"/>
        <v/>
      </c>
      <c r="DG276" s="49" t="str">
        <f t="shared" si="516"/>
        <v/>
      </c>
      <c r="DH276" s="49" t="str">
        <f t="shared" si="517"/>
        <v/>
      </c>
      <c r="DI276" s="49" t="str">
        <f t="shared" si="518"/>
        <v/>
      </c>
      <c r="DJ276" s="49" t="str">
        <f t="shared" si="519"/>
        <v/>
      </c>
      <c r="DK276" s="49" t="str">
        <f t="shared" si="520"/>
        <v/>
      </c>
      <c r="DL276" s="49" t="str">
        <f t="shared" si="521"/>
        <v/>
      </c>
      <c r="DN276" s="49"/>
      <c r="DO276" s="49" t="str">
        <f t="shared" si="522"/>
        <v/>
      </c>
      <c r="DP276" s="49" t="str">
        <f t="shared" si="523"/>
        <v/>
      </c>
      <c r="DQ276" s="49" t="str">
        <f t="shared" si="524"/>
        <v/>
      </c>
      <c r="DR276" s="49" t="str">
        <f t="shared" si="525"/>
        <v/>
      </c>
      <c r="DS276" s="49" t="str">
        <f t="shared" si="526"/>
        <v/>
      </c>
      <c r="DT276" s="49" t="str">
        <f t="shared" si="527"/>
        <v/>
      </c>
      <c r="DU276" s="49" t="str">
        <f t="shared" si="528"/>
        <v/>
      </c>
      <c r="DV276" s="49" t="str">
        <f t="shared" si="529"/>
        <v/>
      </c>
      <c r="DX276" s="49"/>
      <c r="DY276" s="49" t="str">
        <f t="shared" si="530"/>
        <v/>
      </c>
      <c r="DZ276" s="49" t="str">
        <f t="shared" si="531"/>
        <v/>
      </c>
      <c r="EA276" s="49" t="str">
        <f t="shared" si="532"/>
        <v/>
      </c>
      <c r="EB276" s="49" t="str">
        <f t="shared" si="533"/>
        <v/>
      </c>
      <c r="EC276" s="49" t="str">
        <f t="shared" si="534"/>
        <v/>
      </c>
      <c r="ED276" s="49" t="str">
        <f t="shared" si="535"/>
        <v/>
      </c>
      <c r="EE276" s="49" t="str">
        <f t="shared" si="536"/>
        <v/>
      </c>
      <c r="EF276" s="49" t="str">
        <f t="shared" si="537"/>
        <v/>
      </c>
      <c r="EH276" s="49"/>
      <c r="EI276" s="49" t="str">
        <f t="shared" si="538"/>
        <v/>
      </c>
      <c r="EJ276" s="49" t="str">
        <f t="shared" si="539"/>
        <v/>
      </c>
      <c r="EK276" s="49" t="str">
        <f t="shared" si="540"/>
        <v/>
      </c>
      <c r="EL276" s="49" t="str">
        <f t="shared" si="541"/>
        <v/>
      </c>
      <c r="EM276" s="49" t="str">
        <f t="shared" si="542"/>
        <v/>
      </c>
      <c r="EN276" s="49" t="str">
        <f t="shared" si="543"/>
        <v/>
      </c>
      <c r="EO276" s="49" t="str">
        <f t="shared" si="544"/>
        <v/>
      </c>
      <c r="EP276" s="49" t="str">
        <f t="shared" si="545"/>
        <v/>
      </c>
      <c r="ER276" s="49"/>
      <c r="ES276" s="49" t="str">
        <f t="shared" si="546"/>
        <v/>
      </c>
      <c r="ET276" s="49" t="str">
        <f t="shared" si="547"/>
        <v/>
      </c>
      <c r="EU276" s="49" t="str">
        <f t="shared" si="548"/>
        <v/>
      </c>
      <c r="EV276" s="49" t="str">
        <f t="shared" si="549"/>
        <v/>
      </c>
      <c r="EW276" s="49" t="str">
        <f t="shared" si="550"/>
        <v/>
      </c>
      <c r="EX276" s="49" t="str">
        <f t="shared" si="551"/>
        <v/>
      </c>
      <c r="EY276" s="49" t="str">
        <f t="shared" si="552"/>
        <v/>
      </c>
      <c r="EZ276" s="49" t="str">
        <f t="shared" si="553"/>
        <v/>
      </c>
      <c r="FB276" s="49"/>
      <c r="FC276" s="49" t="str">
        <f t="shared" si="554"/>
        <v/>
      </c>
      <c r="FD276" s="49" t="str">
        <f t="shared" si="555"/>
        <v/>
      </c>
      <c r="FE276" s="49" t="str">
        <f t="shared" si="556"/>
        <v/>
      </c>
      <c r="FF276" s="49" t="str">
        <f t="shared" si="557"/>
        <v/>
      </c>
      <c r="FG276" s="49" t="str">
        <f t="shared" si="558"/>
        <v/>
      </c>
      <c r="FH276" s="49" t="str">
        <f t="shared" si="559"/>
        <v/>
      </c>
      <c r="FI276" s="49" t="str">
        <f t="shared" si="560"/>
        <v/>
      </c>
      <c r="FJ276" s="49" t="str">
        <f t="shared" si="561"/>
        <v/>
      </c>
      <c r="FL276" s="49"/>
      <c r="FM276" s="49" t="str">
        <f t="shared" si="562"/>
        <v/>
      </c>
      <c r="FN276" s="49" t="str">
        <f t="shared" si="563"/>
        <v/>
      </c>
      <c r="FO276" s="49" t="str">
        <f t="shared" si="564"/>
        <v/>
      </c>
      <c r="FP276" s="49" t="str">
        <f t="shared" si="565"/>
        <v/>
      </c>
      <c r="FQ276" s="49" t="str">
        <f t="shared" si="566"/>
        <v/>
      </c>
      <c r="FR276" s="49" t="str">
        <f t="shared" si="567"/>
        <v/>
      </c>
      <c r="FS276" s="49" t="str">
        <f t="shared" si="568"/>
        <v/>
      </c>
      <c r="FT276" s="49" t="str">
        <f t="shared" si="569"/>
        <v/>
      </c>
      <c r="FV276" s="49"/>
      <c r="FW276" s="49" t="str">
        <f t="shared" si="570"/>
        <v/>
      </c>
      <c r="FX276" s="49" t="str">
        <f t="shared" si="571"/>
        <v/>
      </c>
      <c r="FY276" s="49" t="str">
        <f t="shared" si="572"/>
        <v/>
      </c>
      <c r="FZ276" s="49" t="str">
        <f t="shared" si="573"/>
        <v/>
      </c>
      <c r="GA276" s="49" t="str">
        <f t="shared" si="574"/>
        <v/>
      </c>
      <c r="GB276" s="49" t="str">
        <f t="shared" si="575"/>
        <v/>
      </c>
      <c r="GC276" s="49" t="str">
        <f t="shared" si="576"/>
        <v/>
      </c>
      <c r="GD276" s="49" t="str">
        <f t="shared" si="577"/>
        <v/>
      </c>
      <c r="GF276" s="49"/>
      <c r="GG276" s="49" t="str">
        <f t="shared" si="578"/>
        <v/>
      </c>
      <c r="GH276" s="49" t="str">
        <f t="shared" si="579"/>
        <v/>
      </c>
      <c r="GI276" s="49" t="str">
        <f t="shared" si="580"/>
        <v/>
      </c>
      <c r="GJ276" s="49" t="str">
        <f t="shared" si="581"/>
        <v/>
      </c>
      <c r="GK276" s="49" t="str">
        <f t="shared" si="582"/>
        <v/>
      </c>
      <c r="GL276" s="49" t="str">
        <f t="shared" si="583"/>
        <v/>
      </c>
      <c r="GM276" s="49" t="str">
        <f t="shared" si="584"/>
        <v/>
      </c>
      <c r="GN276" s="49" t="str">
        <f t="shared" si="585"/>
        <v/>
      </c>
      <c r="GP276" s="49"/>
      <c r="GQ276" s="49" t="str">
        <f t="shared" si="586"/>
        <v/>
      </c>
      <c r="GR276" s="49" t="str">
        <f t="shared" si="587"/>
        <v/>
      </c>
      <c r="GS276" s="49" t="str">
        <f t="shared" si="588"/>
        <v/>
      </c>
      <c r="GT276" s="49" t="str">
        <f t="shared" si="589"/>
        <v/>
      </c>
      <c r="GU276" s="49" t="str">
        <f t="shared" si="590"/>
        <v/>
      </c>
      <c r="GV276" s="49" t="str">
        <f t="shared" si="591"/>
        <v/>
      </c>
      <c r="GW276" s="49" t="str">
        <f t="shared" si="592"/>
        <v/>
      </c>
      <c r="GX276" s="49" t="str">
        <f t="shared" si="593"/>
        <v/>
      </c>
    </row>
    <row r="277" spans="17:206" x14ac:dyDescent="0.2">
      <c r="Q277" s="65">
        <v>66</v>
      </c>
      <c r="R277" s="201" t="str">
        <f>Syst_Typ2!DA93</f>
        <v/>
      </c>
      <c r="S277" s="201">
        <f>Syst_Typ2!F93</f>
        <v>0</v>
      </c>
      <c r="T277" s="201" t="str">
        <f>Syst_Typ2!W93</f>
        <v/>
      </c>
      <c r="U277" s="201">
        <f>Syst_Typ2!CT93</f>
        <v>0</v>
      </c>
      <c r="V277" s="201" t="str">
        <f>Syst_Typ2!X93</f>
        <v/>
      </c>
      <c r="W277" s="53" t="str">
        <f>Syst_Typ2!AW93</f>
        <v/>
      </c>
      <c r="X277" s="53">
        <f>Syst_Typ2!BF93</f>
        <v>0</v>
      </c>
      <c r="Y277" s="53">
        <f>Syst_Typ2!AZ93</f>
        <v>0</v>
      </c>
      <c r="AB277" s="49"/>
      <c r="AC277" s="49" t="str">
        <f t="shared" si="450"/>
        <v/>
      </c>
      <c r="AD277" s="49" t="str">
        <f t="shared" si="451"/>
        <v/>
      </c>
      <c r="AE277" s="49" t="str">
        <f t="shared" si="452"/>
        <v/>
      </c>
      <c r="AF277" s="49" t="str">
        <f t="shared" si="453"/>
        <v/>
      </c>
      <c r="AG277" s="49" t="str">
        <f t="shared" si="454"/>
        <v/>
      </c>
      <c r="AH277" s="49" t="str">
        <f t="shared" si="455"/>
        <v/>
      </c>
      <c r="AI277" s="49" t="str">
        <f t="shared" si="456"/>
        <v/>
      </c>
      <c r="AJ277" s="49" t="str">
        <f t="shared" si="457"/>
        <v/>
      </c>
      <c r="AL277" s="49"/>
      <c r="AM277" s="49" t="str">
        <f t="shared" si="458"/>
        <v/>
      </c>
      <c r="AN277" s="49" t="str">
        <f t="shared" si="459"/>
        <v/>
      </c>
      <c r="AO277" s="49" t="str">
        <f t="shared" si="460"/>
        <v/>
      </c>
      <c r="AP277" s="49" t="str">
        <f t="shared" si="461"/>
        <v/>
      </c>
      <c r="AQ277" s="49" t="str">
        <f t="shared" si="462"/>
        <v/>
      </c>
      <c r="AR277" s="49" t="str">
        <f t="shared" si="463"/>
        <v/>
      </c>
      <c r="AS277" s="49" t="str">
        <f t="shared" si="464"/>
        <v/>
      </c>
      <c r="AT277" s="49" t="str">
        <f t="shared" si="465"/>
        <v/>
      </c>
      <c r="AV277" s="49"/>
      <c r="AW277" s="49" t="str">
        <f t="shared" si="466"/>
        <v/>
      </c>
      <c r="AX277" s="49" t="str">
        <f t="shared" si="467"/>
        <v/>
      </c>
      <c r="AY277" s="49" t="str">
        <f t="shared" si="468"/>
        <v/>
      </c>
      <c r="AZ277" s="49" t="str">
        <f t="shared" si="469"/>
        <v/>
      </c>
      <c r="BA277" s="49" t="str">
        <f t="shared" si="470"/>
        <v/>
      </c>
      <c r="BB277" s="49" t="str">
        <f t="shared" si="471"/>
        <v/>
      </c>
      <c r="BC277" s="49" t="str">
        <f t="shared" si="472"/>
        <v/>
      </c>
      <c r="BD277" s="49" t="str">
        <f t="shared" si="473"/>
        <v/>
      </c>
      <c r="BF277" s="49"/>
      <c r="BG277" s="49" t="str">
        <f t="shared" si="474"/>
        <v/>
      </c>
      <c r="BH277" s="49" t="str">
        <f t="shared" si="475"/>
        <v/>
      </c>
      <c r="BI277" s="49" t="str">
        <f t="shared" si="476"/>
        <v/>
      </c>
      <c r="BJ277" s="49" t="str">
        <f t="shared" si="477"/>
        <v/>
      </c>
      <c r="BK277" s="49" t="str">
        <f t="shared" si="478"/>
        <v/>
      </c>
      <c r="BL277" s="49" t="str">
        <f t="shared" si="479"/>
        <v/>
      </c>
      <c r="BM277" s="49" t="str">
        <f t="shared" si="480"/>
        <v/>
      </c>
      <c r="BN277" s="49" t="str">
        <f t="shared" si="481"/>
        <v/>
      </c>
      <c r="BP277" s="49"/>
      <c r="BQ277" s="49" t="str">
        <f t="shared" si="482"/>
        <v/>
      </c>
      <c r="BR277" s="49" t="str">
        <f t="shared" si="483"/>
        <v/>
      </c>
      <c r="BS277" s="49" t="str">
        <f t="shared" si="484"/>
        <v/>
      </c>
      <c r="BT277" s="49" t="str">
        <f t="shared" si="485"/>
        <v/>
      </c>
      <c r="BU277" s="49" t="str">
        <f t="shared" si="486"/>
        <v/>
      </c>
      <c r="BV277" s="49" t="str">
        <f t="shared" si="487"/>
        <v/>
      </c>
      <c r="BW277" s="49" t="str">
        <f t="shared" si="488"/>
        <v/>
      </c>
      <c r="BX277" s="49" t="str">
        <f t="shared" si="489"/>
        <v/>
      </c>
      <c r="BZ277" s="49"/>
      <c r="CA277" s="49" t="str">
        <f t="shared" si="490"/>
        <v/>
      </c>
      <c r="CB277" s="49" t="str">
        <f t="shared" si="491"/>
        <v/>
      </c>
      <c r="CC277" s="49" t="str">
        <f t="shared" si="492"/>
        <v/>
      </c>
      <c r="CD277" s="49" t="str">
        <f t="shared" si="493"/>
        <v/>
      </c>
      <c r="CE277" s="49" t="str">
        <f t="shared" si="494"/>
        <v/>
      </c>
      <c r="CF277" s="49" t="str">
        <f t="shared" si="495"/>
        <v/>
      </c>
      <c r="CG277" s="49" t="str">
        <f t="shared" si="496"/>
        <v/>
      </c>
      <c r="CH277" s="49" t="str">
        <f t="shared" si="497"/>
        <v/>
      </c>
      <c r="CJ277" s="49"/>
      <c r="CK277" s="49" t="str">
        <f t="shared" si="498"/>
        <v/>
      </c>
      <c r="CL277" s="49" t="str">
        <f t="shared" si="499"/>
        <v/>
      </c>
      <c r="CM277" s="49" t="str">
        <f t="shared" si="500"/>
        <v/>
      </c>
      <c r="CN277" s="49" t="str">
        <f t="shared" si="501"/>
        <v/>
      </c>
      <c r="CO277" s="49" t="str">
        <f t="shared" si="502"/>
        <v/>
      </c>
      <c r="CP277" s="49" t="str">
        <f t="shared" si="503"/>
        <v/>
      </c>
      <c r="CQ277" s="49" t="str">
        <f t="shared" si="504"/>
        <v/>
      </c>
      <c r="CR277" s="49" t="str">
        <f t="shared" si="505"/>
        <v/>
      </c>
      <c r="CT277" s="49"/>
      <c r="CU277" s="49" t="str">
        <f t="shared" si="506"/>
        <v/>
      </c>
      <c r="CV277" s="49" t="str">
        <f t="shared" si="507"/>
        <v/>
      </c>
      <c r="CW277" s="49" t="str">
        <f t="shared" si="508"/>
        <v/>
      </c>
      <c r="CX277" s="49" t="str">
        <f t="shared" si="509"/>
        <v/>
      </c>
      <c r="CY277" s="49" t="str">
        <f t="shared" si="510"/>
        <v/>
      </c>
      <c r="CZ277" s="49" t="str">
        <f t="shared" si="511"/>
        <v/>
      </c>
      <c r="DA277" s="49" t="str">
        <f t="shared" si="512"/>
        <v/>
      </c>
      <c r="DB277" s="49" t="str">
        <f t="shared" si="513"/>
        <v/>
      </c>
      <c r="DD277" s="49"/>
      <c r="DE277" s="49" t="str">
        <f t="shared" si="514"/>
        <v/>
      </c>
      <c r="DF277" s="49" t="str">
        <f t="shared" si="515"/>
        <v/>
      </c>
      <c r="DG277" s="49" t="str">
        <f t="shared" si="516"/>
        <v/>
      </c>
      <c r="DH277" s="49" t="str">
        <f t="shared" si="517"/>
        <v/>
      </c>
      <c r="DI277" s="49" t="str">
        <f t="shared" si="518"/>
        <v/>
      </c>
      <c r="DJ277" s="49" t="str">
        <f t="shared" si="519"/>
        <v/>
      </c>
      <c r="DK277" s="49" t="str">
        <f t="shared" si="520"/>
        <v/>
      </c>
      <c r="DL277" s="49" t="str">
        <f t="shared" si="521"/>
        <v/>
      </c>
      <c r="DN277" s="49"/>
      <c r="DO277" s="49" t="str">
        <f t="shared" si="522"/>
        <v/>
      </c>
      <c r="DP277" s="49" t="str">
        <f t="shared" si="523"/>
        <v/>
      </c>
      <c r="DQ277" s="49" t="str">
        <f t="shared" si="524"/>
        <v/>
      </c>
      <c r="DR277" s="49" t="str">
        <f t="shared" si="525"/>
        <v/>
      </c>
      <c r="DS277" s="49" t="str">
        <f t="shared" si="526"/>
        <v/>
      </c>
      <c r="DT277" s="49" t="str">
        <f t="shared" si="527"/>
        <v/>
      </c>
      <c r="DU277" s="49" t="str">
        <f t="shared" si="528"/>
        <v/>
      </c>
      <c r="DV277" s="49" t="str">
        <f t="shared" si="529"/>
        <v/>
      </c>
      <c r="DX277" s="49"/>
      <c r="DY277" s="49" t="str">
        <f t="shared" si="530"/>
        <v/>
      </c>
      <c r="DZ277" s="49" t="str">
        <f t="shared" si="531"/>
        <v/>
      </c>
      <c r="EA277" s="49" t="str">
        <f t="shared" si="532"/>
        <v/>
      </c>
      <c r="EB277" s="49" t="str">
        <f t="shared" si="533"/>
        <v/>
      </c>
      <c r="EC277" s="49" t="str">
        <f t="shared" si="534"/>
        <v/>
      </c>
      <c r="ED277" s="49" t="str">
        <f t="shared" si="535"/>
        <v/>
      </c>
      <c r="EE277" s="49" t="str">
        <f t="shared" si="536"/>
        <v/>
      </c>
      <c r="EF277" s="49" t="str">
        <f t="shared" si="537"/>
        <v/>
      </c>
      <c r="EH277" s="49"/>
      <c r="EI277" s="49" t="str">
        <f t="shared" si="538"/>
        <v/>
      </c>
      <c r="EJ277" s="49" t="str">
        <f t="shared" si="539"/>
        <v/>
      </c>
      <c r="EK277" s="49" t="str">
        <f t="shared" si="540"/>
        <v/>
      </c>
      <c r="EL277" s="49" t="str">
        <f t="shared" si="541"/>
        <v/>
      </c>
      <c r="EM277" s="49" t="str">
        <f t="shared" si="542"/>
        <v/>
      </c>
      <c r="EN277" s="49" t="str">
        <f t="shared" si="543"/>
        <v/>
      </c>
      <c r="EO277" s="49" t="str">
        <f t="shared" si="544"/>
        <v/>
      </c>
      <c r="EP277" s="49" t="str">
        <f t="shared" si="545"/>
        <v/>
      </c>
      <c r="ER277" s="49"/>
      <c r="ES277" s="49" t="str">
        <f t="shared" si="546"/>
        <v/>
      </c>
      <c r="ET277" s="49" t="str">
        <f t="shared" si="547"/>
        <v/>
      </c>
      <c r="EU277" s="49" t="str">
        <f t="shared" si="548"/>
        <v/>
      </c>
      <c r="EV277" s="49" t="str">
        <f t="shared" si="549"/>
        <v/>
      </c>
      <c r="EW277" s="49" t="str">
        <f t="shared" si="550"/>
        <v/>
      </c>
      <c r="EX277" s="49" t="str">
        <f t="shared" si="551"/>
        <v/>
      </c>
      <c r="EY277" s="49" t="str">
        <f t="shared" si="552"/>
        <v/>
      </c>
      <c r="EZ277" s="49" t="str">
        <f t="shared" si="553"/>
        <v/>
      </c>
      <c r="FB277" s="49"/>
      <c r="FC277" s="49" t="str">
        <f t="shared" si="554"/>
        <v/>
      </c>
      <c r="FD277" s="49" t="str">
        <f t="shared" si="555"/>
        <v/>
      </c>
      <c r="FE277" s="49" t="str">
        <f t="shared" si="556"/>
        <v/>
      </c>
      <c r="FF277" s="49" t="str">
        <f t="shared" si="557"/>
        <v/>
      </c>
      <c r="FG277" s="49" t="str">
        <f t="shared" si="558"/>
        <v/>
      </c>
      <c r="FH277" s="49" t="str">
        <f t="shared" si="559"/>
        <v/>
      </c>
      <c r="FI277" s="49" t="str">
        <f t="shared" si="560"/>
        <v/>
      </c>
      <c r="FJ277" s="49" t="str">
        <f t="shared" si="561"/>
        <v/>
      </c>
      <c r="FL277" s="49"/>
      <c r="FM277" s="49" t="str">
        <f t="shared" si="562"/>
        <v/>
      </c>
      <c r="FN277" s="49" t="str">
        <f t="shared" si="563"/>
        <v/>
      </c>
      <c r="FO277" s="49" t="str">
        <f t="shared" si="564"/>
        <v/>
      </c>
      <c r="FP277" s="49" t="str">
        <f t="shared" si="565"/>
        <v/>
      </c>
      <c r="FQ277" s="49" t="str">
        <f t="shared" si="566"/>
        <v/>
      </c>
      <c r="FR277" s="49" t="str">
        <f t="shared" si="567"/>
        <v/>
      </c>
      <c r="FS277" s="49" t="str">
        <f t="shared" si="568"/>
        <v/>
      </c>
      <c r="FT277" s="49" t="str">
        <f t="shared" si="569"/>
        <v/>
      </c>
      <c r="FV277" s="49"/>
      <c r="FW277" s="49" t="str">
        <f t="shared" si="570"/>
        <v/>
      </c>
      <c r="FX277" s="49" t="str">
        <f t="shared" si="571"/>
        <v/>
      </c>
      <c r="FY277" s="49" t="str">
        <f t="shared" si="572"/>
        <v/>
      </c>
      <c r="FZ277" s="49" t="str">
        <f t="shared" si="573"/>
        <v/>
      </c>
      <c r="GA277" s="49" t="str">
        <f t="shared" si="574"/>
        <v/>
      </c>
      <c r="GB277" s="49" t="str">
        <f t="shared" si="575"/>
        <v/>
      </c>
      <c r="GC277" s="49" t="str">
        <f t="shared" si="576"/>
        <v/>
      </c>
      <c r="GD277" s="49" t="str">
        <f t="shared" si="577"/>
        <v/>
      </c>
      <c r="GF277" s="49"/>
      <c r="GG277" s="49" t="str">
        <f t="shared" si="578"/>
        <v/>
      </c>
      <c r="GH277" s="49" t="str">
        <f t="shared" si="579"/>
        <v/>
      </c>
      <c r="GI277" s="49" t="str">
        <f t="shared" si="580"/>
        <v/>
      </c>
      <c r="GJ277" s="49" t="str">
        <f t="shared" si="581"/>
        <v/>
      </c>
      <c r="GK277" s="49" t="str">
        <f t="shared" si="582"/>
        <v/>
      </c>
      <c r="GL277" s="49" t="str">
        <f t="shared" si="583"/>
        <v/>
      </c>
      <c r="GM277" s="49" t="str">
        <f t="shared" si="584"/>
        <v/>
      </c>
      <c r="GN277" s="49" t="str">
        <f t="shared" si="585"/>
        <v/>
      </c>
      <c r="GP277" s="49"/>
      <c r="GQ277" s="49" t="str">
        <f t="shared" si="586"/>
        <v/>
      </c>
      <c r="GR277" s="49" t="str">
        <f t="shared" si="587"/>
        <v/>
      </c>
      <c r="GS277" s="49" t="str">
        <f t="shared" si="588"/>
        <v/>
      </c>
      <c r="GT277" s="49" t="str">
        <f t="shared" si="589"/>
        <v/>
      </c>
      <c r="GU277" s="49" t="str">
        <f t="shared" si="590"/>
        <v/>
      </c>
      <c r="GV277" s="49" t="str">
        <f t="shared" si="591"/>
        <v/>
      </c>
      <c r="GW277" s="49" t="str">
        <f t="shared" si="592"/>
        <v/>
      </c>
      <c r="GX277" s="49" t="str">
        <f t="shared" si="593"/>
        <v/>
      </c>
    </row>
    <row r="278" spans="17:206" x14ac:dyDescent="0.2">
      <c r="Q278" s="65">
        <v>67</v>
      </c>
      <c r="R278" s="201" t="str">
        <f>Syst_Typ2!DA94</f>
        <v/>
      </c>
      <c r="S278" s="201">
        <f>Syst_Typ2!F94</f>
        <v>0</v>
      </c>
      <c r="T278" s="201" t="str">
        <f>Syst_Typ2!W94</f>
        <v/>
      </c>
      <c r="U278" s="201">
        <f>Syst_Typ2!CT94</f>
        <v>0</v>
      </c>
      <c r="V278" s="201" t="str">
        <f>Syst_Typ2!X94</f>
        <v/>
      </c>
      <c r="W278" s="53" t="str">
        <f>Syst_Typ2!AW94</f>
        <v/>
      </c>
      <c r="X278" s="53">
        <f>Syst_Typ2!BF94</f>
        <v>0</v>
      </c>
      <c r="Y278" s="53">
        <f>Syst_Typ2!AZ94</f>
        <v>0</v>
      </c>
      <c r="AB278" s="49"/>
      <c r="AC278" s="49" t="str">
        <f t="shared" si="450"/>
        <v/>
      </c>
      <c r="AD278" s="49" t="str">
        <f t="shared" si="451"/>
        <v/>
      </c>
      <c r="AE278" s="49" t="str">
        <f t="shared" si="452"/>
        <v/>
      </c>
      <c r="AF278" s="49" t="str">
        <f t="shared" si="453"/>
        <v/>
      </c>
      <c r="AG278" s="49" t="str">
        <f t="shared" si="454"/>
        <v/>
      </c>
      <c r="AH278" s="49" t="str">
        <f t="shared" si="455"/>
        <v/>
      </c>
      <c r="AI278" s="49" t="str">
        <f t="shared" si="456"/>
        <v/>
      </c>
      <c r="AJ278" s="49" t="str">
        <f t="shared" si="457"/>
        <v/>
      </c>
      <c r="AL278" s="49"/>
      <c r="AM278" s="49" t="str">
        <f t="shared" si="458"/>
        <v/>
      </c>
      <c r="AN278" s="49" t="str">
        <f t="shared" si="459"/>
        <v/>
      </c>
      <c r="AO278" s="49" t="str">
        <f t="shared" si="460"/>
        <v/>
      </c>
      <c r="AP278" s="49" t="str">
        <f t="shared" si="461"/>
        <v/>
      </c>
      <c r="AQ278" s="49" t="str">
        <f t="shared" si="462"/>
        <v/>
      </c>
      <c r="AR278" s="49" t="str">
        <f t="shared" si="463"/>
        <v/>
      </c>
      <c r="AS278" s="49" t="str">
        <f t="shared" si="464"/>
        <v/>
      </c>
      <c r="AT278" s="49" t="str">
        <f t="shared" si="465"/>
        <v/>
      </c>
      <c r="AV278" s="49"/>
      <c r="AW278" s="49" t="str">
        <f t="shared" si="466"/>
        <v/>
      </c>
      <c r="AX278" s="49" t="str">
        <f t="shared" si="467"/>
        <v/>
      </c>
      <c r="AY278" s="49" t="str">
        <f t="shared" si="468"/>
        <v/>
      </c>
      <c r="AZ278" s="49" t="str">
        <f t="shared" si="469"/>
        <v/>
      </c>
      <c r="BA278" s="49" t="str">
        <f t="shared" si="470"/>
        <v/>
      </c>
      <c r="BB278" s="49" t="str">
        <f t="shared" si="471"/>
        <v/>
      </c>
      <c r="BC278" s="49" t="str">
        <f t="shared" si="472"/>
        <v/>
      </c>
      <c r="BD278" s="49" t="str">
        <f t="shared" si="473"/>
        <v/>
      </c>
      <c r="BF278" s="49"/>
      <c r="BG278" s="49" t="str">
        <f t="shared" si="474"/>
        <v/>
      </c>
      <c r="BH278" s="49" t="str">
        <f t="shared" si="475"/>
        <v/>
      </c>
      <c r="BI278" s="49" t="str">
        <f t="shared" si="476"/>
        <v/>
      </c>
      <c r="BJ278" s="49" t="str">
        <f t="shared" si="477"/>
        <v/>
      </c>
      <c r="BK278" s="49" t="str">
        <f t="shared" si="478"/>
        <v/>
      </c>
      <c r="BL278" s="49" t="str">
        <f t="shared" si="479"/>
        <v/>
      </c>
      <c r="BM278" s="49" t="str">
        <f t="shared" si="480"/>
        <v/>
      </c>
      <c r="BN278" s="49" t="str">
        <f t="shared" si="481"/>
        <v/>
      </c>
      <c r="BP278" s="49"/>
      <c r="BQ278" s="49" t="str">
        <f t="shared" si="482"/>
        <v/>
      </c>
      <c r="BR278" s="49" t="str">
        <f t="shared" si="483"/>
        <v/>
      </c>
      <c r="BS278" s="49" t="str">
        <f t="shared" si="484"/>
        <v/>
      </c>
      <c r="BT278" s="49" t="str">
        <f t="shared" si="485"/>
        <v/>
      </c>
      <c r="BU278" s="49" t="str">
        <f t="shared" si="486"/>
        <v/>
      </c>
      <c r="BV278" s="49" t="str">
        <f t="shared" si="487"/>
        <v/>
      </c>
      <c r="BW278" s="49" t="str">
        <f t="shared" si="488"/>
        <v/>
      </c>
      <c r="BX278" s="49" t="str">
        <f t="shared" si="489"/>
        <v/>
      </c>
      <c r="BZ278" s="49"/>
      <c r="CA278" s="49" t="str">
        <f t="shared" si="490"/>
        <v/>
      </c>
      <c r="CB278" s="49" t="str">
        <f t="shared" si="491"/>
        <v/>
      </c>
      <c r="CC278" s="49" t="str">
        <f t="shared" si="492"/>
        <v/>
      </c>
      <c r="CD278" s="49" t="str">
        <f t="shared" si="493"/>
        <v/>
      </c>
      <c r="CE278" s="49" t="str">
        <f t="shared" si="494"/>
        <v/>
      </c>
      <c r="CF278" s="49" t="str">
        <f t="shared" si="495"/>
        <v/>
      </c>
      <c r="CG278" s="49" t="str">
        <f t="shared" si="496"/>
        <v/>
      </c>
      <c r="CH278" s="49" t="str">
        <f t="shared" si="497"/>
        <v/>
      </c>
      <c r="CJ278" s="49"/>
      <c r="CK278" s="49" t="str">
        <f t="shared" si="498"/>
        <v/>
      </c>
      <c r="CL278" s="49" t="str">
        <f t="shared" si="499"/>
        <v/>
      </c>
      <c r="CM278" s="49" t="str">
        <f t="shared" si="500"/>
        <v/>
      </c>
      <c r="CN278" s="49" t="str">
        <f t="shared" si="501"/>
        <v/>
      </c>
      <c r="CO278" s="49" t="str">
        <f t="shared" si="502"/>
        <v/>
      </c>
      <c r="CP278" s="49" t="str">
        <f t="shared" si="503"/>
        <v/>
      </c>
      <c r="CQ278" s="49" t="str">
        <f t="shared" si="504"/>
        <v/>
      </c>
      <c r="CR278" s="49" t="str">
        <f t="shared" si="505"/>
        <v/>
      </c>
      <c r="CT278" s="49"/>
      <c r="CU278" s="49" t="str">
        <f t="shared" si="506"/>
        <v/>
      </c>
      <c r="CV278" s="49" t="str">
        <f t="shared" si="507"/>
        <v/>
      </c>
      <c r="CW278" s="49" t="str">
        <f t="shared" si="508"/>
        <v/>
      </c>
      <c r="CX278" s="49" t="str">
        <f t="shared" si="509"/>
        <v/>
      </c>
      <c r="CY278" s="49" t="str">
        <f t="shared" si="510"/>
        <v/>
      </c>
      <c r="CZ278" s="49" t="str">
        <f t="shared" si="511"/>
        <v/>
      </c>
      <c r="DA278" s="49" t="str">
        <f t="shared" si="512"/>
        <v/>
      </c>
      <c r="DB278" s="49" t="str">
        <f t="shared" si="513"/>
        <v/>
      </c>
      <c r="DD278" s="49"/>
      <c r="DE278" s="49" t="str">
        <f t="shared" si="514"/>
        <v/>
      </c>
      <c r="DF278" s="49" t="str">
        <f t="shared" si="515"/>
        <v/>
      </c>
      <c r="DG278" s="49" t="str">
        <f t="shared" si="516"/>
        <v/>
      </c>
      <c r="DH278" s="49" t="str">
        <f t="shared" si="517"/>
        <v/>
      </c>
      <c r="DI278" s="49" t="str">
        <f t="shared" si="518"/>
        <v/>
      </c>
      <c r="DJ278" s="49" t="str">
        <f t="shared" si="519"/>
        <v/>
      </c>
      <c r="DK278" s="49" t="str">
        <f t="shared" si="520"/>
        <v/>
      </c>
      <c r="DL278" s="49" t="str">
        <f t="shared" si="521"/>
        <v/>
      </c>
      <c r="DN278" s="49"/>
      <c r="DO278" s="49" t="str">
        <f t="shared" si="522"/>
        <v/>
      </c>
      <c r="DP278" s="49" t="str">
        <f t="shared" si="523"/>
        <v/>
      </c>
      <c r="DQ278" s="49" t="str">
        <f t="shared" si="524"/>
        <v/>
      </c>
      <c r="DR278" s="49" t="str">
        <f t="shared" si="525"/>
        <v/>
      </c>
      <c r="DS278" s="49" t="str">
        <f t="shared" si="526"/>
        <v/>
      </c>
      <c r="DT278" s="49" t="str">
        <f t="shared" si="527"/>
        <v/>
      </c>
      <c r="DU278" s="49" t="str">
        <f t="shared" si="528"/>
        <v/>
      </c>
      <c r="DV278" s="49" t="str">
        <f t="shared" si="529"/>
        <v/>
      </c>
      <c r="DX278" s="49"/>
      <c r="DY278" s="49" t="str">
        <f t="shared" si="530"/>
        <v/>
      </c>
      <c r="DZ278" s="49" t="str">
        <f t="shared" si="531"/>
        <v/>
      </c>
      <c r="EA278" s="49" t="str">
        <f t="shared" si="532"/>
        <v/>
      </c>
      <c r="EB278" s="49" t="str">
        <f t="shared" si="533"/>
        <v/>
      </c>
      <c r="EC278" s="49" t="str">
        <f t="shared" si="534"/>
        <v/>
      </c>
      <c r="ED278" s="49" t="str">
        <f t="shared" si="535"/>
        <v/>
      </c>
      <c r="EE278" s="49" t="str">
        <f t="shared" si="536"/>
        <v/>
      </c>
      <c r="EF278" s="49" t="str">
        <f t="shared" si="537"/>
        <v/>
      </c>
      <c r="EH278" s="49"/>
      <c r="EI278" s="49" t="str">
        <f t="shared" si="538"/>
        <v/>
      </c>
      <c r="EJ278" s="49" t="str">
        <f t="shared" si="539"/>
        <v/>
      </c>
      <c r="EK278" s="49" t="str">
        <f t="shared" si="540"/>
        <v/>
      </c>
      <c r="EL278" s="49" t="str">
        <f t="shared" si="541"/>
        <v/>
      </c>
      <c r="EM278" s="49" t="str">
        <f t="shared" si="542"/>
        <v/>
      </c>
      <c r="EN278" s="49" t="str">
        <f t="shared" si="543"/>
        <v/>
      </c>
      <c r="EO278" s="49" t="str">
        <f t="shared" si="544"/>
        <v/>
      </c>
      <c r="EP278" s="49" t="str">
        <f t="shared" si="545"/>
        <v/>
      </c>
      <c r="ER278" s="49"/>
      <c r="ES278" s="49" t="str">
        <f t="shared" si="546"/>
        <v/>
      </c>
      <c r="ET278" s="49" t="str">
        <f t="shared" si="547"/>
        <v/>
      </c>
      <c r="EU278" s="49" t="str">
        <f t="shared" si="548"/>
        <v/>
      </c>
      <c r="EV278" s="49" t="str">
        <f t="shared" si="549"/>
        <v/>
      </c>
      <c r="EW278" s="49" t="str">
        <f t="shared" si="550"/>
        <v/>
      </c>
      <c r="EX278" s="49" t="str">
        <f t="shared" si="551"/>
        <v/>
      </c>
      <c r="EY278" s="49" t="str">
        <f t="shared" si="552"/>
        <v/>
      </c>
      <c r="EZ278" s="49" t="str">
        <f t="shared" si="553"/>
        <v/>
      </c>
      <c r="FB278" s="49"/>
      <c r="FC278" s="49" t="str">
        <f t="shared" si="554"/>
        <v/>
      </c>
      <c r="FD278" s="49" t="str">
        <f t="shared" si="555"/>
        <v/>
      </c>
      <c r="FE278" s="49" t="str">
        <f t="shared" si="556"/>
        <v/>
      </c>
      <c r="FF278" s="49" t="str">
        <f t="shared" si="557"/>
        <v/>
      </c>
      <c r="FG278" s="49" t="str">
        <f t="shared" si="558"/>
        <v/>
      </c>
      <c r="FH278" s="49" t="str">
        <f t="shared" si="559"/>
        <v/>
      </c>
      <c r="FI278" s="49" t="str">
        <f t="shared" si="560"/>
        <v/>
      </c>
      <c r="FJ278" s="49" t="str">
        <f t="shared" si="561"/>
        <v/>
      </c>
      <c r="FL278" s="49"/>
      <c r="FM278" s="49" t="str">
        <f t="shared" si="562"/>
        <v/>
      </c>
      <c r="FN278" s="49" t="str">
        <f t="shared" si="563"/>
        <v/>
      </c>
      <c r="FO278" s="49" t="str">
        <f t="shared" si="564"/>
        <v/>
      </c>
      <c r="FP278" s="49" t="str">
        <f t="shared" si="565"/>
        <v/>
      </c>
      <c r="FQ278" s="49" t="str">
        <f t="shared" si="566"/>
        <v/>
      </c>
      <c r="FR278" s="49" t="str">
        <f t="shared" si="567"/>
        <v/>
      </c>
      <c r="FS278" s="49" t="str">
        <f t="shared" si="568"/>
        <v/>
      </c>
      <c r="FT278" s="49" t="str">
        <f t="shared" si="569"/>
        <v/>
      </c>
      <c r="FV278" s="49"/>
      <c r="FW278" s="49" t="str">
        <f t="shared" si="570"/>
        <v/>
      </c>
      <c r="FX278" s="49" t="str">
        <f t="shared" si="571"/>
        <v/>
      </c>
      <c r="FY278" s="49" t="str">
        <f t="shared" si="572"/>
        <v/>
      </c>
      <c r="FZ278" s="49" t="str">
        <f t="shared" si="573"/>
        <v/>
      </c>
      <c r="GA278" s="49" t="str">
        <f t="shared" si="574"/>
        <v/>
      </c>
      <c r="GB278" s="49" t="str">
        <f t="shared" si="575"/>
        <v/>
      </c>
      <c r="GC278" s="49" t="str">
        <f t="shared" si="576"/>
        <v/>
      </c>
      <c r="GD278" s="49" t="str">
        <f t="shared" si="577"/>
        <v/>
      </c>
      <c r="GF278" s="49"/>
      <c r="GG278" s="49" t="str">
        <f t="shared" si="578"/>
        <v/>
      </c>
      <c r="GH278" s="49" t="str">
        <f t="shared" si="579"/>
        <v/>
      </c>
      <c r="GI278" s="49" t="str">
        <f t="shared" si="580"/>
        <v/>
      </c>
      <c r="GJ278" s="49" t="str">
        <f t="shared" si="581"/>
        <v/>
      </c>
      <c r="GK278" s="49" t="str">
        <f t="shared" si="582"/>
        <v/>
      </c>
      <c r="GL278" s="49" t="str">
        <f t="shared" si="583"/>
        <v/>
      </c>
      <c r="GM278" s="49" t="str">
        <f t="shared" si="584"/>
        <v/>
      </c>
      <c r="GN278" s="49" t="str">
        <f t="shared" si="585"/>
        <v/>
      </c>
      <c r="GP278" s="49"/>
      <c r="GQ278" s="49" t="str">
        <f t="shared" si="586"/>
        <v/>
      </c>
      <c r="GR278" s="49" t="str">
        <f t="shared" si="587"/>
        <v/>
      </c>
      <c r="GS278" s="49" t="str">
        <f t="shared" si="588"/>
        <v/>
      </c>
      <c r="GT278" s="49" t="str">
        <f t="shared" si="589"/>
        <v/>
      </c>
      <c r="GU278" s="49" t="str">
        <f t="shared" si="590"/>
        <v/>
      </c>
      <c r="GV278" s="49" t="str">
        <f t="shared" si="591"/>
        <v/>
      </c>
      <c r="GW278" s="49" t="str">
        <f t="shared" si="592"/>
        <v/>
      </c>
      <c r="GX278" s="49" t="str">
        <f t="shared" si="593"/>
        <v/>
      </c>
    </row>
    <row r="279" spans="17:206" x14ac:dyDescent="0.2">
      <c r="Q279" s="65">
        <v>68</v>
      </c>
      <c r="R279" s="201" t="str">
        <f>Syst_Typ2!DA95</f>
        <v/>
      </c>
      <c r="S279" s="201">
        <f>Syst_Typ2!F95</f>
        <v>0</v>
      </c>
      <c r="T279" s="201" t="str">
        <f>Syst_Typ2!W95</f>
        <v/>
      </c>
      <c r="U279" s="201">
        <f>Syst_Typ2!CT95</f>
        <v>0</v>
      </c>
      <c r="V279" s="201" t="str">
        <f>Syst_Typ2!X95</f>
        <v/>
      </c>
      <c r="W279" s="53" t="str">
        <f>Syst_Typ2!AW95</f>
        <v/>
      </c>
      <c r="X279" s="53">
        <f>Syst_Typ2!BF95</f>
        <v>0</v>
      </c>
      <c r="Y279" s="53">
        <f>Syst_Typ2!AZ95</f>
        <v>0</v>
      </c>
      <c r="AB279" s="49"/>
      <c r="AC279" s="49" t="str">
        <f t="shared" si="450"/>
        <v/>
      </c>
      <c r="AD279" s="49" t="str">
        <f t="shared" si="451"/>
        <v/>
      </c>
      <c r="AE279" s="49" t="str">
        <f t="shared" si="452"/>
        <v/>
      </c>
      <c r="AF279" s="49" t="str">
        <f t="shared" si="453"/>
        <v/>
      </c>
      <c r="AG279" s="49" t="str">
        <f t="shared" si="454"/>
        <v/>
      </c>
      <c r="AH279" s="49" t="str">
        <f t="shared" si="455"/>
        <v/>
      </c>
      <c r="AI279" s="49" t="str">
        <f t="shared" si="456"/>
        <v/>
      </c>
      <c r="AJ279" s="49" t="str">
        <f t="shared" si="457"/>
        <v/>
      </c>
      <c r="AL279" s="49"/>
      <c r="AM279" s="49" t="str">
        <f t="shared" si="458"/>
        <v/>
      </c>
      <c r="AN279" s="49" t="str">
        <f t="shared" si="459"/>
        <v/>
      </c>
      <c r="AO279" s="49" t="str">
        <f t="shared" si="460"/>
        <v/>
      </c>
      <c r="AP279" s="49" t="str">
        <f t="shared" si="461"/>
        <v/>
      </c>
      <c r="AQ279" s="49" t="str">
        <f t="shared" si="462"/>
        <v/>
      </c>
      <c r="AR279" s="49" t="str">
        <f t="shared" si="463"/>
        <v/>
      </c>
      <c r="AS279" s="49" t="str">
        <f t="shared" si="464"/>
        <v/>
      </c>
      <c r="AT279" s="49" t="str">
        <f t="shared" si="465"/>
        <v/>
      </c>
      <c r="AV279" s="49"/>
      <c r="AW279" s="49" t="str">
        <f t="shared" si="466"/>
        <v/>
      </c>
      <c r="AX279" s="49" t="str">
        <f t="shared" si="467"/>
        <v/>
      </c>
      <c r="AY279" s="49" t="str">
        <f t="shared" si="468"/>
        <v/>
      </c>
      <c r="AZ279" s="49" t="str">
        <f t="shared" si="469"/>
        <v/>
      </c>
      <c r="BA279" s="49" t="str">
        <f t="shared" si="470"/>
        <v/>
      </c>
      <c r="BB279" s="49" t="str">
        <f t="shared" si="471"/>
        <v/>
      </c>
      <c r="BC279" s="49" t="str">
        <f t="shared" si="472"/>
        <v/>
      </c>
      <c r="BD279" s="49" t="str">
        <f t="shared" si="473"/>
        <v/>
      </c>
      <c r="BF279" s="49"/>
      <c r="BG279" s="49" t="str">
        <f t="shared" si="474"/>
        <v/>
      </c>
      <c r="BH279" s="49" t="str">
        <f t="shared" si="475"/>
        <v/>
      </c>
      <c r="BI279" s="49" t="str">
        <f t="shared" si="476"/>
        <v/>
      </c>
      <c r="BJ279" s="49" t="str">
        <f t="shared" si="477"/>
        <v/>
      </c>
      <c r="BK279" s="49" t="str">
        <f t="shared" si="478"/>
        <v/>
      </c>
      <c r="BL279" s="49" t="str">
        <f t="shared" si="479"/>
        <v/>
      </c>
      <c r="BM279" s="49" t="str">
        <f t="shared" si="480"/>
        <v/>
      </c>
      <c r="BN279" s="49" t="str">
        <f t="shared" si="481"/>
        <v/>
      </c>
      <c r="BP279" s="49"/>
      <c r="BQ279" s="49" t="str">
        <f t="shared" si="482"/>
        <v/>
      </c>
      <c r="BR279" s="49" t="str">
        <f t="shared" si="483"/>
        <v/>
      </c>
      <c r="BS279" s="49" t="str">
        <f t="shared" si="484"/>
        <v/>
      </c>
      <c r="BT279" s="49" t="str">
        <f t="shared" si="485"/>
        <v/>
      </c>
      <c r="BU279" s="49" t="str">
        <f t="shared" si="486"/>
        <v/>
      </c>
      <c r="BV279" s="49" t="str">
        <f t="shared" si="487"/>
        <v/>
      </c>
      <c r="BW279" s="49" t="str">
        <f t="shared" si="488"/>
        <v/>
      </c>
      <c r="BX279" s="49" t="str">
        <f t="shared" si="489"/>
        <v/>
      </c>
      <c r="BZ279" s="49"/>
      <c r="CA279" s="49" t="str">
        <f t="shared" si="490"/>
        <v/>
      </c>
      <c r="CB279" s="49" t="str">
        <f t="shared" si="491"/>
        <v/>
      </c>
      <c r="CC279" s="49" t="str">
        <f t="shared" si="492"/>
        <v/>
      </c>
      <c r="CD279" s="49" t="str">
        <f t="shared" si="493"/>
        <v/>
      </c>
      <c r="CE279" s="49" t="str">
        <f t="shared" si="494"/>
        <v/>
      </c>
      <c r="CF279" s="49" t="str">
        <f t="shared" si="495"/>
        <v/>
      </c>
      <c r="CG279" s="49" t="str">
        <f t="shared" si="496"/>
        <v/>
      </c>
      <c r="CH279" s="49" t="str">
        <f t="shared" si="497"/>
        <v/>
      </c>
      <c r="CJ279" s="49"/>
      <c r="CK279" s="49" t="str">
        <f t="shared" si="498"/>
        <v/>
      </c>
      <c r="CL279" s="49" t="str">
        <f t="shared" si="499"/>
        <v/>
      </c>
      <c r="CM279" s="49" t="str">
        <f t="shared" si="500"/>
        <v/>
      </c>
      <c r="CN279" s="49" t="str">
        <f t="shared" si="501"/>
        <v/>
      </c>
      <c r="CO279" s="49" t="str">
        <f t="shared" si="502"/>
        <v/>
      </c>
      <c r="CP279" s="49" t="str">
        <f t="shared" si="503"/>
        <v/>
      </c>
      <c r="CQ279" s="49" t="str">
        <f t="shared" si="504"/>
        <v/>
      </c>
      <c r="CR279" s="49" t="str">
        <f t="shared" si="505"/>
        <v/>
      </c>
      <c r="CT279" s="49"/>
      <c r="CU279" s="49" t="str">
        <f t="shared" si="506"/>
        <v/>
      </c>
      <c r="CV279" s="49" t="str">
        <f t="shared" si="507"/>
        <v/>
      </c>
      <c r="CW279" s="49" t="str">
        <f t="shared" si="508"/>
        <v/>
      </c>
      <c r="CX279" s="49" t="str">
        <f t="shared" si="509"/>
        <v/>
      </c>
      <c r="CY279" s="49" t="str">
        <f t="shared" si="510"/>
        <v/>
      </c>
      <c r="CZ279" s="49" t="str">
        <f t="shared" si="511"/>
        <v/>
      </c>
      <c r="DA279" s="49" t="str">
        <f t="shared" si="512"/>
        <v/>
      </c>
      <c r="DB279" s="49" t="str">
        <f t="shared" si="513"/>
        <v/>
      </c>
      <c r="DD279" s="49"/>
      <c r="DE279" s="49" t="str">
        <f t="shared" si="514"/>
        <v/>
      </c>
      <c r="DF279" s="49" t="str">
        <f t="shared" si="515"/>
        <v/>
      </c>
      <c r="DG279" s="49" t="str">
        <f t="shared" si="516"/>
        <v/>
      </c>
      <c r="DH279" s="49" t="str">
        <f t="shared" si="517"/>
        <v/>
      </c>
      <c r="DI279" s="49" t="str">
        <f t="shared" si="518"/>
        <v/>
      </c>
      <c r="DJ279" s="49" t="str">
        <f t="shared" si="519"/>
        <v/>
      </c>
      <c r="DK279" s="49" t="str">
        <f t="shared" si="520"/>
        <v/>
      </c>
      <c r="DL279" s="49" t="str">
        <f t="shared" si="521"/>
        <v/>
      </c>
      <c r="DN279" s="49"/>
      <c r="DO279" s="49" t="str">
        <f t="shared" si="522"/>
        <v/>
      </c>
      <c r="DP279" s="49" t="str">
        <f t="shared" si="523"/>
        <v/>
      </c>
      <c r="DQ279" s="49" t="str">
        <f t="shared" si="524"/>
        <v/>
      </c>
      <c r="DR279" s="49" t="str">
        <f t="shared" si="525"/>
        <v/>
      </c>
      <c r="DS279" s="49" t="str">
        <f t="shared" si="526"/>
        <v/>
      </c>
      <c r="DT279" s="49" t="str">
        <f t="shared" si="527"/>
        <v/>
      </c>
      <c r="DU279" s="49" t="str">
        <f t="shared" si="528"/>
        <v/>
      </c>
      <c r="DV279" s="49" t="str">
        <f t="shared" si="529"/>
        <v/>
      </c>
      <c r="DX279" s="49"/>
      <c r="DY279" s="49" t="str">
        <f t="shared" si="530"/>
        <v/>
      </c>
      <c r="DZ279" s="49" t="str">
        <f t="shared" si="531"/>
        <v/>
      </c>
      <c r="EA279" s="49" t="str">
        <f t="shared" si="532"/>
        <v/>
      </c>
      <c r="EB279" s="49" t="str">
        <f t="shared" si="533"/>
        <v/>
      </c>
      <c r="EC279" s="49" t="str">
        <f t="shared" si="534"/>
        <v/>
      </c>
      <c r="ED279" s="49" t="str">
        <f t="shared" si="535"/>
        <v/>
      </c>
      <c r="EE279" s="49" t="str">
        <f t="shared" si="536"/>
        <v/>
      </c>
      <c r="EF279" s="49" t="str">
        <f t="shared" si="537"/>
        <v/>
      </c>
      <c r="EH279" s="49"/>
      <c r="EI279" s="49" t="str">
        <f t="shared" si="538"/>
        <v/>
      </c>
      <c r="EJ279" s="49" t="str">
        <f t="shared" si="539"/>
        <v/>
      </c>
      <c r="EK279" s="49" t="str">
        <f t="shared" si="540"/>
        <v/>
      </c>
      <c r="EL279" s="49" t="str">
        <f t="shared" si="541"/>
        <v/>
      </c>
      <c r="EM279" s="49" t="str">
        <f t="shared" si="542"/>
        <v/>
      </c>
      <c r="EN279" s="49" t="str">
        <f t="shared" si="543"/>
        <v/>
      </c>
      <c r="EO279" s="49" t="str">
        <f t="shared" si="544"/>
        <v/>
      </c>
      <c r="EP279" s="49" t="str">
        <f t="shared" si="545"/>
        <v/>
      </c>
      <c r="ER279" s="49"/>
      <c r="ES279" s="49" t="str">
        <f t="shared" si="546"/>
        <v/>
      </c>
      <c r="ET279" s="49" t="str">
        <f t="shared" si="547"/>
        <v/>
      </c>
      <c r="EU279" s="49" t="str">
        <f t="shared" si="548"/>
        <v/>
      </c>
      <c r="EV279" s="49" t="str">
        <f t="shared" si="549"/>
        <v/>
      </c>
      <c r="EW279" s="49" t="str">
        <f t="shared" si="550"/>
        <v/>
      </c>
      <c r="EX279" s="49" t="str">
        <f t="shared" si="551"/>
        <v/>
      </c>
      <c r="EY279" s="49" t="str">
        <f t="shared" si="552"/>
        <v/>
      </c>
      <c r="EZ279" s="49" t="str">
        <f t="shared" si="553"/>
        <v/>
      </c>
      <c r="FB279" s="49"/>
      <c r="FC279" s="49" t="str">
        <f t="shared" si="554"/>
        <v/>
      </c>
      <c r="FD279" s="49" t="str">
        <f t="shared" si="555"/>
        <v/>
      </c>
      <c r="FE279" s="49" t="str">
        <f t="shared" si="556"/>
        <v/>
      </c>
      <c r="FF279" s="49" t="str">
        <f t="shared" si="557"/>
        <v/>
      </c>
      <c r="FG279" s="49" t="str">
        <f t="shared" si="558"/>
        <v/>
      </c>
      <c r="FH279" s="49" t="str">
        <f t="shared" si="559"/>
        <v/>
      </c>
      <c r="FI279" s="49" t="str">
        <f t="shared" si="560"/>
        <v/>
      </c>
      <c r="FJ279" s="49" t="str">
        <f t="shared" si="561"/>
        <v/>
      </c>
      <c r="FL279" s="49"/>
      <c r="FM279" s="49" t="str">
        <f t="shared" si="562"/>
        <v/>
      </c>
      <c r="FN279" s="49" t="str">
        <f t="shared" si="563"/>
        <v/>
      </c>
      <c r="FO279" s="49" t="str">
        <f t="shared" si="564"/>
        <v/>
      </c>
      <c r="FP279" s="49" t="str">
        <f t="shared" si="565"/>
        <v/>
      </c>
      <c r="FQ279" s="49" t="str">
        <f t="shared" si="566"/>
        <v/>
      </c>
      <c r="FR279" s="49" t="str">
        <f t="shared" si="567"/>
        <v/>
      </c>
      <c r="FS279" s="49" t="str">
        <f t="shared" si="568"/>
        <v/>
      </c>
      <c r="FT279" s="49" t="str">
        <f t="shared" si="569"/>
        <v/>
      </c>
      <c r="FV279" s="49"/>
      <c r="FW279" s="49" t="str">
        <f t="shared" si="570"/>
        <v/>
      </c>
      <c r="FX279" s="49" t="str">
        <f t="shared" si="571"/>
        <v/>
      </c>
      <c r="FY279" s="49" t="str">
        <f t="shared" si="572"/>
        <v/>
      </c>
      <c r="FZ279" s="49" t="str">
        <f t="shared" si="573"/>
        <v/>
      </c>
      <c r="GA279" s="49" t="str">
        <f t="shared" si="574"/>
        <v/>
      </c>
      <c r="GB279" s="49" t="str">
        <f t="shared" si="575"/>
        <v/>
      </c>
      <c r="GC279" s="49" t="str">
        <f t="shared" si="576"/>
        <v/>
      </c>
      <c r="GD279" s="49" t="str">
        <f t="shared" si="577"/>
        <v/>
      </c>
      <c r="GF279" s="49"/>
      <c r="GG279" s="49" t="str">
        <f t="shared" si="578"/>
        <v/>
      </c>
      <c r="GH279" s="49" t="str">
        <f t="shared" si="579"/>
        <v/>
      </c>
      <c r="GI279" s="49" t="str">
        <f t="shared" si="580"/>
        <v/>
      </c>
      <c r="GJ279" s="49" t="str">
        <f t="shared" si="581"/>
        <v/>
      </c>
      <c r="GK279" s="49" t="str">
        <f t="shared" si="582"/>
        <v/>
      </c>
      <c r="GL279" s="49" t="str">
        <f t="shared" si="583"/>
        <v/>
      </c>
      <c r="GM279" s="49" t="str">
        <f t="shared" si="584"/>
        <v/>
      </c>
      <c r="GN279" s="49" t="str">
        <f t="shared" si="585"/>
        <v/>
      </c>
      <c r="GP279" s="49"/>
      <c r="GQ279" s="49" t="str">
        <f t="shared" si="586"/>
        <v/>
      </c>
      <c r="GR279" s="49" t="str">
        <f t="shared" si="587"/>
        <v/>
      </c>
      <c r="GS279" s="49" t="str">
        <f t="shared" si="588"/>
        <v/>
      </c>
      <c r="GT279" s="49" t="str">
        <f t="shared" si="589"/>
        <v/>
      </c>
      <c r="GU279" s="49" t="str">
        <f t="shared" si="590"/>
        <v/>
      </c>
      <c r="GV279" s="49" t="str">
        <f t="shared" si="591"/>
        <v/>
      </c>
      <c r="GW279" s="49" t="str">
        <f t="shared" si="592"/>
        <v/>
      </c>
      <c r="GX279" s="49" t="str">
        <f t="shared" si="593"/>
        <v/>
      </c>
    </row>
    <row r="280" spans="17:206" x14ac:dyDescent="0.2">
      <c r="Q280" s="65">
        <v>69</v>
      </c>
      <c r="R280" s="201" t="str">
        <f>Syst_Typ2!DA96</f>
        <v/>
      </c>
      <c r="S280" s="201">
        <f>Syst_Typ2!F96</f>
        <v>0</v>
      </c>
      <c r="T280" s="201" t="str">
        <f>Syst_Typ2!W96</f>
        <v/>
      </c>
      <c r="U280" s="201">
        <f>Syst_Typ2!CT96</f>
        <v>0</v>
      </c>
      <c r="V280" s="201" t="str">
        <f>Syst_Typ2!X96</f>
        <v/>
      </c>
      <c r="W280" s="53" t="str">
        <f>Syst_Typ2!AW96</f>
        <v/>
      </c>
      <c r="X280" s="53">
        <f>Syst_Typ2!BF96</f>
        <v>0</v>
      </c>
      <c r="Y280" s="53">
        <f>Syst_Typ2!AZ96</f>
        <v>0</v>
      </c>
      <c r="AB280" s="49"/>
      <c r="AC280" s="49" t="str">
        <f t="shared" si="450"/>
        <v/>
      </c>
      <c r="AD280" s="49" t="str">
        <f t="shared" si="451"/>
        <v/>
      </c>
      <c r="AE280" s="49" t="str">
        <f t="shared" si="452"/>
        <v/>
      </c>
      <c r="AF280" s="49" t="str">
        <f t="shared" si="453"/>
        <v/>
      </c>
      <c r="AG280" s="49" t="str">
        <f t="shared" si="454"/>
        <v/>
      </c>
      <c r="AH280" s="49" t="str">
        <f t="shared" si="455"/>
        <v/>
      </c>
      <c r="AI280" s="49" t="str">
        <f t="shared" si="456"/>
        <v/>
      </c>
      <c r="AJ280" s="49" t="str">
        <f t="shared" si="457"/>
        <v/>
      </c>
      <c r="AL280" s="49"/>
      <c r="AM280" s="49" t="str">
        <f t="shared" si="458"/>
        <v/>
      </c>
      <c r="AN280" s="49" t="str">
        <f t="shared" si="459"/>
        <v/>
      </c>
      <c r="AO280" s="49" t="str">
        <f t="shared" si="460"/>
        <v/>
      </c>
      <c r="AP280" s="49" t="str">
        <f t="shared" si="461"/>
        <v/>
      </c>
      <c r="AQ280" s="49" t="str">
        <f t="shared" si="462"/>
        <v/>
      </c>
      <c r="AR280" s="49" t="str">
        <f t="shared" si="463"/>
        <v/>
      </c>
      <c r="AS280" s="49" t="str">
        <f t="shared" si="464"/>
        <v/>
      </c>
      <c r="AT280" s="49" t="str">
        <f t="shared" si="465"/>
        <v/>
      </c>
      <c r="AV280" s="49"/>
      <c r="AW280" s="49" t="str">
        <f t="shared" si="466"/>
        <v/>
      </c>
      <c r="AX280" s="49" t="str">
        <f t="shared" si="467"/>
        <v/>
      </c>
      <c r="AY280" s="49" t="str">
        <f t="shared" si="468"/>
        <v/>
      </c>
      <c r="AZ280" s="49" t="str">
        <f t="shared" si="469"/>
        <v/>
      </c>
      <c r="BA280" s="49" t="str">
        <f t="shared" si="470"/>
        <v/>
      </c>
      <c r="BB280" s="49" t="str">
        <f t="shared" si="471"/>
        <v/>
      </c>
      <c r="BC280" s="49" t="str">
        <f t="shared" si="472"/>
        <v/>
      </c>
      <c r="BD280" s="49" t="str">
        <f t="shared" si="473"/>
        <v/>
      </c>
      <c r="BF280" s="49"/>
      <c r="BG280" s="49" t="str">
        <f t="shared" si="474"/>
        <v/>
      </c>
      <c r="BH280" s="49" t="str">
        <f t="shared" si="475"/>
        <v/>
      </c>
      <c r="BI280" s="49" t="str">
        <f t="shared" si="476"/>
        <v/>
      </c>
      <c r="BJ280" s="49" t="str">
        <f t="shared" si="477"/>
        <v/>
      </c>
      <c r="BK280" s="49" t="str">
        <f t="shared" si="478"/>
        <v/>
      </c>
      <c r="BL280" s="49" t="str">
        <f t="shared" si="479"/>
        <v/>
      </c>
      <c r="BM280" s="49" t="str">
        <f t="shared" si="480"/>
        <v/>
      </c>
      <c r="BN280" s="49" t="str">
        <f t="shared" si="481"/>
        <v/>
      </c>
      <c r="BP280" s="49"/>
      <c r="BQ280" s="49" t="str">
        <f t="shared" si="482"/>
        <v/>
      </c>
      <c r="BR280" s="49" t="str">
        <f t="shared" si="483"/>
        <v/>
      </c>
      <c r="BS280" s="49" t="str">
        <f t="shared" si="484"/>
        <v/>
      </c>
      <c r="BT280" s="49" t="str">
        <f t="shared" si="485"/>
        <v/>
      </c>
      <c r="BU280" s="49" t="str">
        <f t="shared" si="486"/>
        <v/>
      </c>
      <c r="BV280" s="49" t="str">
        <f t="shared" si="487"/>
        <v/>
      </c>
      <c r="BW280" s="49" t="str">
        <f t="shared" si="488"/>
        <v/>
      </c>
      <c r="BX280" s="49" t="str">
        <f t="shared" si="489"/>
        <v/>
      </c>
      <c r="BZ280" s="49"/>
      <c r="CA280" s="49" t="str">
        <f t="shared" si="490"/>
        <v/>
      </c>
      <c r="CB280" s="49" t="str">
        <f t="shared" si="491"/>
        <v/>
      </c>
      <c r="CC280" s="49" t="str">
        <f t="shared" si="492"/>
        <v/>
      </c>
      <c r="CD280" s="49" t="str">
        <f t="shared" si="493"/>
        <v/>
      </c>
      <c r="CE280" s="49" t="str">
        <f t="shared" si="494"/>
        <v/>
      </c>
      <c r="CF280" s="49" t="str">
        <f t="shared" si="495"/>
        <v/>
      </c>
      <c r="CG280" s="49" t="str">
        <f t="shared" si="496"/>
        <v/>
      </c>
      <c r="CH280" s="49" t="str">
        <f t="shared" si="497"/>
        <v/>
      </c>
      <c r="CJ280" s="49"/>
      <c r="CK280" s="49" t="str">
        <f t="shared" si="498"/>
        <v/>
      </c>
      <c r="CL280" s="49" t="str">
        <f t="shared" si="499"/>
        <v/>
      </c>
      <c r="CM280" s="49" t="str">
        <f t="shared" si="500"/>
        <v/>
      </c>
      <c r="CN280" s="49" t="str">
        <f t="shared" si="501"/>
        <v/>
      </c>
      <c r="CO280" s="49" t="str">
        <f t="shared" si="502"/>
        <v/>
      </c>
      <c r="CP280" s="49" t="str">
        <f t="shared" si="503"/>
        <v/>
      </c>
      <c r="CQ280" s="49" t="str">
        <f t="shared" si="504"/>
        <v/>
      </c>
      <c r="CR280" s="49" t="str">
        <f t="shared" si="505"/>
        <v/>
      </c>
      <c r="CT280" s="49"/>
      <c r="CU280" s="49" t="str">
        <f t="shared" si="506"/>
        <v/>
      </c>
      <c r="CV280" s="49" t="str">
        <f t="shared" si="507"/>
        <v/>
      </c>
      <c r="CW280" s="49" t="str">
        <f t="shared" si="508"/>
        <v/>
      </c>
      <c r="CX280" s="49" t="str">
        <f t="shared" si="509"/>
        <v/>
      </c>
      <c r="CY280" s="49" t="str">
        <f t="shared" si="510"/>
        <v/>
      </c>
      <c r="CZ280" s="49" t="str">
        <f t="shared" si="511"/>
        <v/>
      </c>
      <c r="DA280" s="49" t="str">
        <f t="shared" si="512"/>
        <v/>
      </c>
      <c r="DB280" s="49" t="str">
        <f t="shared" si="513"/>
        <v/>
      </c>
      <c r="DD280" s="49"/>
      <c r="DE280" s="49" t="str">
        <f t="shared" si="514"/>
        <v/>
      </c>
      <c r="DF280" s="49" t="str">
        <f t="shared" si="515"/>
        <v/>
      </c>
      <c r="DG280" s="49" t="str">
        <f t="shared" si="516"/>
        <v/>
      </c>
      <c r="DH280" s="49" t="str">
        <f t="shared" si="517"/>
        <v/>
      </c>
      <c r="DI280" s="49" t="str">
        <f t="shared" si="518"/>
        <v/>
      </c>
      <c r="DJ280" s="49" t="str">
        <f t="shared" si="519"/>
        <v/>
      </c>
      <c r="DK280" s="49" t="str">
        <f t="shared" si="520"/>
        <v/>
      </c>
      <c r="DL280" s="49" t="str">
        <f t="shared" si="521"/>
        <v/>
      </c>
      <c r="DN280" s="49"/>
      <c r="DO280" s="49" t="str">
        <f t="shared" si="522"/>
        <v/>
      </c>
      <c r="DP280" s="49" t="str">
        <f t="shared" si="523"/>
        <v/>
      </c>
      <c r="DQ280" s="49" t="str">
        <f t="shared" si="524"/>
        <v/>
      </c>
      <c r="DR280" s="49" t="str">
        <f t="shared" si="525"/>
        <v/>
      </c>
      <c r="DS280" s="49" t="str">
        <f t="shared" si="526"/>
        <v/>
      </c>
      <c r="DT280" s="49" t="str">
        <f t="shared" si="527"/>
        <v/>
      </c>
      <c r="DU280" s="49" t="str">
        <f t="shared" si="528"/>
        <v/>
      </c>
      <c r="DV280" s="49" t="str">
        <f t="shared" si="529"/>
        <v/>
      </c>
      <c r="DX280" s="49"/>
      <c r="DY280" s="49" t="str">
        <f t="shared" si="530"/>
        <v/>
      </c>
      <c r="DZ280" s="49" t="str">
        <f t="shared" si="531"/>
        <v/>
      </c>
      <c r="EA280" s="49" t="str">
        <f t="shared" si="532"/>
        <v/>
      </c>
      <c r="EB280" s="49" t="str">
        <f t="shared" si="533"/>
        <v/>
      </c>
      <c r="EC280" s="49" t="str">
        <f t="shared" si="534"/>
        <v/>
      </c>
      <c r="ED280" s="49" t="str">
        <f t="shared" si="535"/>
        <v/>
      </c>
      <c r="EE280" s="49" t="str">
        <f t="shared" si="536"/>
        <v/>
      </c>
      <c r="EF280" s="49" t="str">
        <f t="shared" si="537"/>
        <v/>
      </c>
      <c r="EH280" s="49"/>
      <c r="EI280" s="49" t="str">
        <f t="shared" si="538"/>
        <v/>
      </c>
      <c r="EJ280" s="49" t="str">
        <f t="shared" si="539"/>
        <v/>
      </c>
      <c r="EK280" s="49" t="str">
        <f t="shared" si="540"/>
        <v/>
      </c>
      <c r="EL280" s="49" t="str">
        <f t="shared" si="541"/>
        <v/>
      </c>
      <c r="EM280" s="49" t="str">
        <f t="shared" si="542"/>
        <v/>
      </c>
      <c r="EN280" s="49" t="str">
        <f t="shared" si="543"/>
        <v/>
      </c>
      <c r="EO280" s="49" t="str">
        <f t="shared" si="544"/>
        <v/>
      </c>
      <c r="EP280" s="49" t="str">
        <f t="shared" si="545"/>
        <v/>
      </c>
      <c r="ER280" s="49"/>
      <c r="ES280" s="49" t="str">
        <f t="shared" si="546"/>
        <v/>
      </c>
      <c r="ET280" s="49" t="str">
        <f t="shared" si="547"/>
        <v/>
      </c>
      <c r="EU280" s="49" t="str">
        <f t="shared" si="548"/>
        <v/>
      </c>
      <c r="EV280" s="49" t="str">
        <f t="shared" si="549"/>
        <v/>
      </c>
      <c r="EW280" s="49" t="str">
        <f t="shared" si="550"/>
        <v/>
      </c>
      <c r="EX280" s="49" t="str">
        <f t="shared" si="551"/>
        <v/>
      </c>
      <c r="EY280" s="49" t="str">
        <f t="shared" si="552"/>
        <v/>
      </c>
      <c r="EZ280" s="49" t="str">
        <f t="shared" si="553"/>
        <v/>
      </c>
      <c r="FB280" s="49"/>
      <c r="FC280" s="49" t="str">
        <f t="shared" si="554"/>
        <v/>
      </c>
      <c r="FD280" s="49" t="str">
        <f t="shared" si="555"/>
        <v/>
      </c>
      <c r="FE280" s="49" t="str">
        <f t="shared" si="556"/>
        <v/>
      </c>
      <c r="FF280" s="49" t="str">
        <f t="shared" si="557"/>
        <v/>
      </c>
      <c r="FG280" s="49" t="str">
        <f t="shared" si="558"/>
        <v/>
      </c>
      <c r="FH280" s="49" t="str">
        <f t="shared" si="559"/>
        <v/>
      </c>
      <c r="FI280" s="49" t="str">
        <f t="shared" si="560"/>
        <v/>
      </c>
      <c r="FJ280" s="49" t="str">
        <f t="shared" si="561"/>
        <v/>
      </c>
      <c r="FL280" s="49"/>
      <c r="FM280" s="49" t="str">
        <f t="shared" si="562"/>
        <v/>
      </c>
      <c r="FN280" s="49" t="str">
        <f t="shared" si="563"/>
        <v/>
      </c>
      <c r="FO280" s="49" t="str">
        <f t="shared" si="564"/>
        <v/>
      </c>
      <c r="FP280" s="49" t="str">
        <f t="shared" si="565"/>
        <v/>
      </c>
      <c r="FQ280" s="49" t="str">
        <f t="shared" si="566"/>
        <v/>
      </c>
      <c r="FR280" s="49" t="str">
        <f t="shared" si="567"/>
        <v/>
      </c>
      <c r="FS280" s="49" t="str">
        <f t="shared" si="568"/>
        <v/>
      </c>
      <c r="FT280" s="49" t="str">
        <f t="shared" si="569"/>
        <v/>
      </c>
      <c r="FV280" s="49"/>
      <c r="FW280" s="49" t="str">
        <f t="shared" si="570"/>
        <v/>
      </c>
      <c r="FX280" s="49" t="str">
        <f t="shared" si="571"/>
        <v/>
      </c>
      <c r="FY280" s="49" t="str">
        <f t="shared" si="572"/>
        <v/>
      </c>
      <c r="FZ280" s="49" t="str">
        <f t="shared" si="573"/>
        <v/>
      </c>
      <c r="GA280" s="49" t="str">
        <f t="shared" si="574"/>
        <v/>
      </c>
      <c r="GB280" s="49" t="str">
        <f t="shared" si="575"/>
        <v/>
      </c>
      <c r="GC280" s="49" t="str">
        <f t="shared" si="576"/>
        <v/>
      </c>
      <c r="GD280" s="49" t="str">
        <f t="shared" si="577"/>
        <v/>
      </c>
      <c r="GF280" s="49"/>
      <c r="GG280" s="49" t="str">
        <f t="shared" si="578"/>
        <v/>
      </c>
      <c r="GH280" s="49" t="str">
        <f t="shared" si="579"/>
        <v/>
      </c>
      <c r="GI280" s="49" t="str">
        <f t="shared" si="580"/>
        <v/>
      </c>
      <c r="GJ280" s="49" t="str">
        <f t="shared" si="581"/>
        <v/>
      </c>
      <c r="GK280" s="49" t="str">
        <f t="shared" si="582"/>
        <v/>
      </c>
      <c r="GL280" s="49" t="str">
        <f t="shared" si="583"/>
        <v/>
      </c>
      <c r="GM280" s="49" t="str">
        <f t="shared" si="584"/>
        <v/>
      </c>
      <c r="GN280" s="49" t="str">
        <f t="shared" si="585"/>
        <v/>
      </c>
      <c r="GP280" s="49"/>
      <c r="GQ280" s="49" t="str">
        <f t="shared" si="586"/>
        <v/>
      </c>
      <c r="GR280" s="49" t="str">
        <f t="shared" si="587"/>
        <v/>
      </c>
      <c r="GS280" s="49" t="str">
        <f t="shared" si="588"/>
        <v/>
      </c>
      <c r="GT280" s="49" t="str">
        <f t="shared" si="589"/>
        <v/>
      </c>
      <c r="GU280" s="49" t="str">
        <f t="shared" si="590"/>
        <v/>
      </c>
      <c r="GV280" s="49" t="str">
        <f t="shared" si="591"/>
        <v/>
      </c>
      <c r="GW280" s="49" t="str">
        <f t="shared" si="592"/>
        <v/>
      </c>
      <c r="GX280" s="49" t="str">
        <f t="shared" si="593"/>
        <v/>
      </c>
    </row>
    <row r="281" spans="17:206" x14ac:dyDescent="0.2">
      <c r="Q281" s="65">
        <v>70</v>
      </c>
      <c r="R281" s="201" t="str">
        <f>Syst_Typ2!DA97</f>
        <v/>
      </c>
      <c r="S281" s="201">
        <f>Syst_Typ2!F97</f>
        <v>0</v>
      </c>
      <c r="T281" s="201" t="str">
        <f>Syst_Typ2!W97</f>
        <v/>
      </c>
      <c r="U281" s="201">
        <f>Syst_Typ2!CT97</f>
        <v>0</v>
      </c>
      <c r="V281" s="201" t="str">
        <f>Syst_Typ2!X97</f>
        <v/>
      </c>
      <c r="W281" s="53" t="str">
        <f>Syst_Typ2!AW97</f>
        <v/>
      </c>
      <c r="X281" s="53">
        <f>Syst_Typ2!BF97</f>
        <v>0</v>
      </c>
      <c r="Y281" s="53">
        <f>Syst_Typ2!AZ97</f>
        <v>0</v>
      </c>
      <c r="AB281" s="49"/>
      <c r="AC281" s="49" t="str">
        <f t="shared" si="450"/>
        <v/>
      </c>
      <c r="AD281" s="49" t="str">
        <f t="shared" si="451"/>
        <v/>
      </c>
      <c r="AE281" s="49" t="str">
        <f t="shared" si="452"/>
        <v/>
      </c>
      <c r="AF281" s="49" t="str">
        <f t="shared" si="453"/>
        <v/>
      </c>
      <c r="AG281" s="49" t="str">
        <f t="shared" si="454"/>
        <v/>
      </c>
      <c r="AH281" s="49" t="str">
        <f t="shared" si="455"/>
        <v/>
      </c>
      <c r="AI281" s="49" t="str">
        <f t="shared" si="456"/>
        <v/>
      </c>
      <c r="AJ281" s="49" t="str">
        <f t="shared" si="457"/>
        <v/>
      </c>
      <c r="AL281" s="49"/>
      <c r="AM281" s="49" t="str">
        <f t="shared" si="458"/>
        <v/>
      </c>
      <c r="AN281" s="49" t="str">
        <f t="shared" si="459"/>
        <v/>
      </c>
      <c r="AO281" s="49" t="str">
        <f t="shared" si="460"/>
        <v/>
      </c>
      <c r="AP281" s="49" t="str">
        <f t="shared" si="461"/>
        <v/>
      </c>
      <c r="AQ281" s="49" t="str">
        <f t="shared" si="462"/>
        <v/>
      </c>
      <c r="AR281" s="49" t="str">
        <f t="shared" si="463"/>
        <v/>
      </c>
      <c r="AS281" s="49" t="str">
        <f t="shared" si="464"/>
        <v/>
      </c>
      <c r="AT281" s="49" t="str">
        <f t="shared" si="465"/>
        <v/>
      </c>
      <c r="AV281" s="49"/>
      <c r="AW281" s="49" t="str">
        <f t="shared" si="466"/>
        <v/>
      </c>
      <c r="AX281" s="49" t="str">
        <f t="shared" si="467"/>
        <v/>
      </c>
      <c r="AY281" s="49" t="str">
        <f t="shared" si="468"/>
        <v/>
      </c>
      <c r="AZ281" s="49" t="str">
        <f t="shared" si="469"/>
        <v/>
      </c>
      <c r="BA281" s="49" t="str">
        <f t="shared" si="470"/>
        <v/>
      </c>
      <c r="BB281" s="49" t="str">
        <f t="shared" si="471"/>
        <v/>
      </c>
      <c r="BC281" s="49" t="str">
        <f t="shared" si="472"/>
        <v/>
      </c>
      <c r="BD281" s="49" t="str">
        <f t="shared" si="473"/>
        <v/>
      </c>
      <c r="BF281" s="49"/>
      <c r="BG281" s="49" t="str">
        <f t="shared" si="474"/>
        <v/>
      </c>
      <c r="BH281" s="49" t="str">
        <f t="shared" si="475"/>
        <v/>
      </c>
      <c r="BI281" s="49" t="str">
        <f t="shared" si="476"/>
        <v/>
      </c>
      <c r="BJ281" s="49" t="str">
        <f t="shared" si="477"/>
        <v/>
      </c>
      <c r="BK281" s="49" t="str">
        <f t="shared" si="478"/>
        <v/>
      </c>
      <c r="BL281" s="49" t="str">
        <f t="shared" si="479"/>
        <v/>
      </c>
      <c r="BM281" s="49" t="str">
        <f t="shared" si="480"/>
        <v/>
      </c>
      <c r="BN281" s="49" t="str">
        <f t="shared" si="481"/>
        <v/>
      </c>
      <c r="BP281" s="49"/>
      <c r="BQ281" s="49" t="str">
        <f t="shared" si="482"/>
        <v/>
      </c>
      <c r="BR281" s="49" t="str">
        <f t="shared" si="483"/>
        <v/>
      </c>
      <c r="BS281" s="49" t="str">
        <f t="shared" si="484"/>
        <v/>
      </c>
      <c r="BT281" s="49" t="str">
        <f t="shared" si="485"/>
        <v/>
      </c>
      <c r="BU281" s="49" t="str">
        <f t="shared" si="486"/>
        <v/>
      </c>
      <c r="BV281" s="49" t="str">
        <f t="shared" si="487"/>
        <v/>
      </c>
      <c r="BW281" s="49" t="str">
        <f t="shared" si="488"/>
        <v/>
      </c>
      <c r="BX281" s="49" t="str">
        <f t="shared" si="489"/>
        <v/>
      </c>
      <c r="BZ281" s="49"/>
      <c r="CA281" s="49" t="str">
        <f t="shared" si="490"/>
        <v/>
      </c>
      <c r="CB281" s="49" t="str">
        <f t="shared" si="491"/>
        <v/>
      </c>
      <c r="CC281" s="49" t="str">
        <f t="shared" si="492"/>
        <v/>
      </c>
      <c r="CD281" s="49" t="str">
        <f t="shared" si="493"/>
        <v/>
      </c>
      <c r="CE281" s="49" t="str">
        <f t="shared" si="494"/>
        <v/>
      </c>
      <c r="CF281" s="49" t="str">
        <f t="shared" si="495"/>
        <v/>
      </c>
      <c r="CG281" s="49" t="str">
        <f t="shared" si="496"/>
        <v/>
      </c>
      <c r="CH281" s="49" t="str">
        <f t="shared" si="497"/>
        <v/>
      </c>
      <c r="CJ281" s="49"/>
      <c r="CK281" s="49" t="str">
        <f t="shared" si="498"/>
        <v/>
      </c>
      <c r="CL281" s="49" t="str">
        <f t="shared" si="499"/>
        <v/>
      </c>
      <c r="CM281" s="49" t="str">
        <f t="shared" si="500"/>
        <v/>
      </c>
      <c r="CN281" s="49" t="str">
        <f t="shared" si="501"/>
        <v/>
      </c>
      <c r="CO281" s="49" t="str">
        <f t="shared" si="502"/>
        <v/>
      </c>
      <c r="CP281" s="49" t="str">
        <f t="shared" si="503"/>
        <v/>
      </c>
      <c r="CQ281" s="49" t="str">
        <f t="shared" si="504"/>
        <v/>
      </c>
      <c r="CR281" s="49" t="str">
        <f t="shared" si="505"/>
        <v/>
      </c>
      <c r="CT281" s="49"/>
      <c r="CU281" s="49" t="str">
        <f t="shared" si="506"/>
        <v/>
      </c>
      <c r="CV281" s="49" t="str">
        <f t="shared" si="507"/>
        <v/>
      </c>
      <c r="CW281" s="49" t="str">
        <f t="shared" si="508"/>
        <v/>
      </c>
      <c r="CX281" s="49" t="str">
        <f t="shared" si="509"/>
        <v/>
      </c>
      <c r="CY281" s="49" t="str">
        <f t="shared" si="510"/>
        <v/>
      </c>
      <c r="CZ281" s="49" t="str">
        <f t="shared" si="511"/>
        <v/>
      </c>
      <c r="DA281" s="49" t="str">
        <f t="shared" si="512"/>
        <v/>
      </c>
      <c r="DB281" s="49" t="str">
        <f t="shared" si="513"/>
        <v/>
      </c>
      <c r="DD281" s="49"/>
      <c r="DE281" s="49" t="str">
        <f t="shared" si="514"/>
        <v/>
      </c>
      <c r="DF281" s="49" t="str">
        <f t="shared" si="515"/>
        <v/>
      </c>
      <c r="DG281" s="49" t="str">
        <f t="shared" si="516"/>
        <v/>
      </c>
      <c r="DH281" s="49" t="str">
        <f t="shared" si="517"/>
        <v/>
      </c>
      <c r="DI281" s="49" t="str">
        <f t="shared" si="518"/>
        <v/>
      </c>
      <c r="DJ281" s="49" t="str">
        <f t="shared" si="519"/>
        <v/>
      </c>
      <c r="DK281" s="49" t="str">
        <f t="shared" si="520"/>
        <v/>
      </c>
      <c r="DL281" s="49" t="str">
        <f t="shared" si="521"/>
        <v/>
      </c>
      <c r="DN281" s="49"/>
      <c r="DO281" s="49" t="str">
        <f t="shared" si="522"/>
        <v/>
      </c>
      <c r="DP281" s="49" t="str">
        <f t="shared" si="523"/>
        <v/>
      </c>
      <c r="DQ281" s="49" t="str">
        <f t="shared" si="524"/>
        <v/>
      </c>
      <c r="DR281" s="49" t="str">
        <f t="shared" si="525"/>
        <v/>
      </c>
      <c r="DS281" s="49" t="str">
        <f t="shared" si="526"/>
        <v/>
      </c>
      <c r="DT281" s="49" t="str">
        <f t="shared" si="527"/>
        <v/>
      </c>
      <c r="DU281" s="49" t="str">
        <f t="shared" si="528"/>
        <v/>
      </c>
      <c r="DV281" s="49" t="str">
        <f t="shared" si="529"/>
        <v/>
      </c>
      <c r="DX281" s="49"/>
      <c r="DY281" s="49" t="str">
        <f t="shared" si="530"/>
        <v/>
      </c>
      <c r="DZ281" s="49" t="str">
        <f t="shared" si="531"/>
        <v/>
      </c>
      <c r="EA281" s="49" t="str">
        <f t="shared" si="532"/>
        <v/>
      </c>
      <c r="EB281" s="49" t="str">
        <f t="shared" si="533"/>
        <v/>
      </c>
      <c r="EC281" s="49" t="str">
        <f t="shared" si="534"/>
        <v/>
      </c>
      <c r="ED281" s="49" t="str">
        <f t="shared" si="535"/>
        <v/>
      </c>
      <c r="EE281" s="49" t="str">
        <f t="shared" si="536"/>
        <v/>
      </c>
      <c r="EF281" s="49" t="str">
        <f t="shared" si="537"/>
        <v/>
      </c>
      <c r="EH281" s="49"/>
      <c r="EI281" s="49" t="str">
        <f t="shared" si="538"/>
        <v/>
      </c>
      <c r="EJ281" s="49" t="str">
        <f t="shared" si="539"/>
        <v/>
      </c>
      <c r="EK281" s="49" t="str">
        <f t="shared" si="540"/>
        <v/>
      </c>
      <c r="EL281" s="49" t="str">
        <f t="shared" si="541"/>
        <v/>
      </c>
      <c r="EM281" s="49" t="str">
        <f t="shared" si="542"/>
        <v/>
      </c>
      <c r="EN281" s="49" t="str">
        <f t="shared" si="543"/>
        <v/>
      </c>
      <c r="EO281" s="49" t="str">
        <f t="shared" si="544"/>
        <v/>
      </c>
      <c r="EP281" s="49" t="str">
        <f t="shared" si="545"/>
        <v/>
      </c>
      <c r="ER281" s="49"/>
      <c r="ES281" s="49" t="str">
        <f t="shared" si="546"/>
        <v/>
      </c>
      <c r="ET281" s="49" t="str">
        <f t="shared" si="547"/>
        <v/>
      </c>
      <c r="EU281" s="49" t="str">
        <f t="shared" si="548"/>
        <v/>
      </c>
      <c r="EV281" s="49" t="str">
        <f t="shared" si="549"/>
        <v/>
      </c>
      <c r="EW281" s="49" t="str">
        <f t="shared" si="550"/>
        <v/>
      </c>
      <c r="EX281" s="49" t="str">
        <f t="shared" si="551"/>
        <v/>
      </c>
      <c r="EY281" s="49" t="str">
        <f t="shared" si="552"/>
        <v/>
      </c>
      <c r="EZ281" s="49" t="str">
        <f t="shared" si="553"/>
        <v/>
      </c>
      <c r="FB281" s="49"/>
      <c r="FC281" s="49" t="str">
        <f t="shared" si="554"/>
        <v/>
      </c>
      <c r="FD281" s="49" t="str">
        <f t="shared" si="555"/>
        <v/>
      </c>
      <c r="FE281" s="49" t="str">
        <f t="shared" si="556"/>
        <v/>
      </c>
      <c r="FF281" s="49" t="str">
        <f t="shared" si="557"/>
        <v/>
      </c>
      <c r="FG281" s="49" t="str">
        <f t="shared" si="558"/>
        <v/>
      </c>
      <c r="FH281" s="49" t="str">
        <f t="shared" si="559"/>
        <v/>
      </c>
      <c r="FI281" s="49" t="str">
        <f t="shared" si="560"/>
        <v/>
      </c>
      <c r="FJ281" s="49" t="str">
        <f t="shared" si="561"/>
        <v/>
      </c>
      <c r="FL281" s="49"/>
      <c r="FM281" s="49" t="str">
        <f t="shared" si="562"/>
        <v/>
      </c>
      <c r="FN281" s="49" t="str">
        <f t="shared" si="563"/>
        <v/>
      </c>
      <c r="FO281" s="49" t="str">
        <f t="shared" si="564"/>
        <v/>
      </c>
      <c r="FP281" s="49" t="str">
        <f t="shared" si="565"/>
        <v/>
      </c>
      <c r="FQ281" s="49" t="str">
        <f t="shared" si="566"/>
        <v/>
      </c>
      <c r="FR281" s="49" t="str">
        <f t="shared" si="567"/>
        <v/>
      </c>
      <c r="FS281" s="49" t="str">
        <f t="shared" si="568"/>
        <v/>
      </c>
      <c r="FT281" s="49" t="str">
        <f t="shared" si="569"/>
        <v/>
      </c>
      <c r="FV281" s="49"/>
      <c r="FW281" s="49" t="str">
        <f t="shared" si="570"/>
        <v/>
      </c>
      <c r="FX281" s="49" t="str">
        <f t="shared" si="571"/>
        <v/>
      </c>
      <c r="FY281" s="49" t="str">
        <f t="shared" si="572"/>
        <v/>
      </c>
      <c r="FZ281" s="49" t="str">
        <f t="shared" si="573"/>
        <v/>
      </c>
      <c r="GA281" s="49" t="str">
        <f t="shared" si="574"/>
        <v/>
      </c>
      <c r="GB281" s="49" t="str">
        <f t="shared" si="575"/>
        <v/>
      </c>
      <c r="GC281" s="49" t="str">
        <f t="shared" si="576"/>
        <v/>
      </c>
      <c r="GD281" s="49" t="str">
        <f t="shared" si="577"/>
        <v/>
      </c>
      <c r="GF281" s="49"/>
      <c r="GG281" s="49" t="str">
        <f t="shared" si="578"/>
        <v/>
      </c>
      <c r="GH281" s="49" t="str">
        <f t="shared" si="579"/>
        <v/>
      </c>
      <c r="GI281" s="49" t="str">
        <f t="shared" si="580"/>
        <v/>
      </c>
      <c r="GJ281" s="49" t="str">
        <f t="shared" si="581"/>
        <v/>
      </c>
      <c r="GK281" s="49" t="str">
        <f t="shared" si="582"/>
        <v/>
      </c>
      <c r="GL281" s="49" t="str">
        <f t="shared" si="583"/>
        <v/>
      </c>
      <c r="GM281" s="49" t="str">
        <f t="shared" si="584"/>
        <v/>
      </c>
      <c r="GN281" s="49" t="str">
        <f t="shared" si="585"/>
        <v/>
      </c>
      <c r="GP281" s="49"/>
      <c r="GQ281" s="49" t="str">
        <f t="shared" si="586"/>
        <v/>
      </c>
      <c r="GR281" s="49" t="str">
        <f t="shared" si="587"/>
        <v/>
      </c>
      <c r="GS281" s="49" t="str">
        <f t="shared" si="588"/>
        <v/>
      </c>
      <c r="GT281" s="49" t="str">
        <f t="shared" si="589"/>
        <v/>
      </c>
      <c r="GU281" s="49" t="str">
        <f t="shared" si="590"/>
        <v/>
      </c>
      <c r="GV281" s="49" t="str">
        <f t="shared" si="591"/>
        <v/>
      </c>
      <c r="GW281" s="49" t="str">
        <f t="shared" si="592"/>
        <v/>
      </c>
      <c r="GX281" s="49" t="str">
        <f t="shared" si="593"/>
        <v/>
      </c>
    </row>
    <row r="282" spans="17:206" x14ac:dyDescent="0.2">
      <c r="Q282" s="65">
        <v>71</v>
      </c>
      <c r="R282" s="201" t="str">
        <f>Syst_Typ2!DA98</f>
        <v/>
      </c>
      <c r="S282" s="201">
        <f>Syst_Typ2!F98</f>
        <v>0</v>
      </c>
      <c r="T282" s="201" t="str">
        <f>Syst_Typ2!W98</f>
        <v/>
      </c>
      <c r="U282" s="201">
        <f>Syst_Typ2!CT98</f>
        <v>0</v>
      </c>
      <c r="V282" s="201" t="str">
        <f>Syst_Typ2!X98</f>
        <v/>
      </c>
      <c r="W282" s="53" t="str">
        <f>Syst_Typ2!AW98</f>
        <v/>
      </c>
      <c r="X282" s="53">
        <f>Syst_Typ2!BF98</f>
        <v>0</v>
      </c>
      <c r="Y282" s="53">
        <f>Syst_Typ2!AZ98</f>
        <v>0</v>
      </c>
      <c r="AB282" s="49"/>
      <c r="AC282" s="49" t="str">
        <f t="shared" si="450"/>
        <v/>
      </c>
      <c r="AD282" s="49" t="str">
        <f t="shared" si="451"/>
        <v/>
      </c>
      <c r="AE282" s="49" t="str">
        <f t="shared" si="452"/>
        <v/>
      </c>
      <c r="AF282" s="49" t="str">
        <f t="shared" si="453"/>
        <v/>
      </c>
      <c r="AG282" s="49" t="str">
        <f t="shared" si="454"/>
        <v/>
      </c>
      <c r="AH282" s="49" t="str">
        <f t="shared" si="455"/>
        <v/>
      </c>
      <c r="AI282" s="49" t="str">
        <f t="shared" si="456"/>
        <v/>
      </c>
      <c r="AJ282" s="49" t="str">
        <f t="shared" si="457"/>
        <v/>
      </c>
      <c r="AL282" s="49"/>
      <c r="AM282" s="49" t="str">
        <f t="shared" si="458"/>
        <v/>
      </c>
      <c r="AN282" s="49" t="str">
        <f t="shared" si="459"/>
        <v/>
      </c>
      <c r="AO282" s="49" t="str">
        <f t="shared" si="460"/>
        <v/>
      </c>
      <c r="AP282" s="49" t="str">
        <f t="shared" si="461"/>
        <v/>
      </c>
      <c r="AQ282" s="49" t="str">
        <f t="shared" si="462"/>
        <v/>
      </c>
      <c r="AR282" s="49" t="str">
        <f t="shared" si="463"/>
        <v/>
      </c>
      <c r="AS282" s="49" t="str">
        <f t="shared" si="464"/>
        <v/>
      </c>
      <c r="AT282" s="49" t="str">
        <f t="shared" si="465"/>
        <v/>
      </c>
      <c r="AV282" s="49"/>
      <c r="AW282" s="49" t="str">
        <f t="shared" si="466"/>
        <v/>
      </c>
      <c r="AX282" s="49" t="str">
        <f t="shared" si="467"/>
        <v/>
      </c>
      <c r="AY282" s="49" t="str">
        <f t="shared" si="468"/>
        <v/>
      </c>
      <c r="AZ282" s="49" t="str">
        <f t="shared" si="469"/>
        <v/>
      </c>
      <c r="BA282" s="49" t="str">
        <f t="shared" si="470"/>
        <v/>
      </c>
      <c r="BB282" s="49" t="str">
        <f t="shared" si="471"/>
        <v/>
      </c>
      <c r="BC282" s="49" t="str">
        <f t="shared" si="472"/>
        <v/>
      </c>
      <c r="BD282" s="49" t="str">
        <f t="shared" si="473"/>
        <v/>
      </c>
      <c r="BF282" s="49"/>
      <c r="BG282" s="49" t="str">
        <f t="shared" si="474"/>
        <v/>
      </c>
      <c r="BH282" s="49" t="str">
        <f t="shared" si="475"/>
        <v/>
      </c>
      <c r="BI282" s="49" t="str">
        <f t="shared" si="476"/>
        <v/>
      </c>
      <c r="BJ282" s="49" t="str">
        <f t="shared" si="477"/>
        <v/>
      </c>
      <c r="BK282" s="49" t="str">
        <f t="shared" si="478"/>
        <v/>
      </c>
      <c r="BL282" s="49" t="str">
        <f t="shared" si="479"/>
        <v/>
      </c>
      <c r="BM282" s="49" t="str">
        <f t="shared" si="480"/>
        <v/>
      </c>
      <c r="BN282" s="49" t="str">
        <f t="shared" si="481"/>
        <v/>
      </c>
      <c r="BP282" s="49"/>
      <c r="BQ282" s="49" t="str">
        <f t="shared" si="482"/>
        <v/>
      </c>
      <c r="BR282" s="49" t="str">
        <f t="shared" si="483"/>
        <v/>
      </c>
      <c r="BS282" s="49" t="str">
        <f t="shared" si="484"/>
        <v/>
      </c>
      <c r="BT282" s="49" t="str">
        <f t="shared" si="485"/>
        <v/>
      </c>
      <c r="BU282" s="49" t="str">
        <f t="shared" si="486"/>
        <v/>
      </c>
      <c r="BV282" s="49" t="str">
        <f t="shared" si="487"/>
        <v/>
      </c>
      <c r="BW282" s="49" t="str">
        <f t="shared" si="488"/>
        <v/>
      </c>
      <c r="BX282" s="49" t="str">
        <f t="shared" si="489"/>
        <v/>
      </c>
      <c r="BZ282" s="49"/>
      <c r="CA282" s="49" t="str">
        <f t="shared" si="490"/>
        <v/>
      </c>
      <c r="CB282" s="49" t="str">
        <f t="shared" si="491"/>
        <v/>
      </c>
      <c r="CC282" s="49" t="str">
        <f t="shared" si="492"/>
        <v/>
      </c>
      <c r="CD282" s="49" t="str">
        <f t="shared" si="493"/>
        <v/>
      </c>
      <c r="CE282" s="49" t="str">
        <f t="shared" si="494"/>
        <v/>
      </c>
      <c r="CF282" s="49" t="str">
        <f t="shared" si="495"/>
        <v/>
      </c>
      <c r="CG282" s="49" t="str">
        <f t="shared" si="496"/>
        <v/>
      </c>
      <c r="CH282" s="49" t="str">
        <f t="shared" si="497"/>
        <v/>
      </c>
      <c r="CJ282" s="49"/>
      <c r="CK282" s="49" t="str">
        <f t="shared" si="498"/>
        <v/>
      </c>
      <c r="CL282" s="49" t="str">
        <f t="shared" si="499"/>
        <v/>
      </c>
      <c r="CM282" s="49" t="str">
        <f t="shared" si="500"/>
        <v/>
      </c>
      <c r="CN282" s="49" t="str">
        <f t="shared" si="501"/>
        <v/>
      </c>
      <c r="CO282" s="49" t="str">
        <f t="shared" si="502"/>
        <v/>
      </c>
      <c r="CP282" s="49" t="str">
        <f t="shared" si="503"/>
        <v/>
      </c>
      <c r="CQ282" s="49" t="str">
        <f t="shared" si="504"/>
        <v/>
      </c>
      <c r="CR282" s="49" t="str">
        <f t="shared" si="505"/>
        <v/>
      </c>
      <c r="CT282" s="49"/>
      <c r="CU282" s="49" t="str">
        <f t="shared" si="506"/>
        <v/>
      </c>
      <c r="CV282" s="49" t="str">
        <f t="shared" si="507"/>
        <v/>
      </c>
      <c r="CW282" s="49" t="str">
        <f t="shared" si="508"/>
        <v/>
      </c>
      <c r="CX282" s="49" t="str">
        <f t="shared" si="509"/>
        <v/>
      </c>
      <c r="CY282" s="49" t="str">
        <f t="shared" si="510"/>
        <v/>
      </c>
      <c r="CZ282" s="49" t="str">
        <f t="shared" si="511"/>
        <v/>
      </c>
      <c r="DA282" s="49" t="str">
        <f t="shared" si="512"/>
        <v/>
      </c>
      <c r="DB282" s="49" t="str">
        <f t="shared" si="513"/>
        <v/>
      </c>
      <c r="DD282" s="49"/>
      <c r="DE282" s="49" t="str">
        <f t="shared" si="514"/>
        <v/>
      </c>
      <c r="DF282" s="49" t="str">
        <f t="shared" si="515"/>
        <v/>
      </c>
      <c r="DG282" s="49" t="str">
        <f t="shared" si="516"/>
        <v/>
      </c>
      <c r="DH282" s="49" t="str">
        <f t="shared" si="517"/>
        <v/>
      </c>
      <c r="DI282" s="49" t="str">
        <f t="shared" si="518"/>
        <v/>
      </c>
      <c r="DJ282" s="49" t="str">
        <f t="shared" si="519"/>
        <v/>
      </c>
      <c r="DK282" s="49" t="str">
        <f t="shared" si="520"/>
        <v/>
      </c>
      <c r="DL282" s="49" t="str">
        <f t="shared" si="521"/>
        <v/>
      </c>
      <c r="DN282" s="49"/>
      <c r="DO282" s="49" t="str">
        <f t="shared" si="522"/>
        <v/>
      </c>
      <c r="DP282" s="49" t="str">
        <f t="shared" si="523"/>
        <v/>
      </c>
      <c r="DQ282" s="49" t="str">
        <f t="shared" si="524"/>
        <v/>
      </c>
      <c r="DR282" s="49" t="str">
        <f t="shared" si="525"/>
        <v/>
      </c>
      <c r="DS282" s="49" t="str">
        <f t="shared" si="526"/>
        <v/>
      </c>
      <c r="DT282" s="49" t="str">
        <f t="shared" si="527"/>
        <v/>
      </c>
      <c r="DU282" s="49" t="str">
        <f t="shared" si="528"/>
        <v/>
      </c>
      <c r="DV282" s="49" t="str">
        <f t="shared" si="529"/>
        <v/>
      </c>
      <c r="DX282" s="49"/>
      <c r="DY282" s="49" t="str">
        <f t="shared" si="530"/>
        <v/>
      </c>
      <c r="DZ282" s="49" t="str">
        <f t="shared" si="531"/>
        <v/>
      </c>
      <c r="EA282" s="49" t="str">
        <f t="shared" si="532"/>
        <v/>
      </c>
      <c r="EB282" s="49" t="str">
        <f t="shared" si="533"/>
        <v/>
      </c>
      <c r="EC282" s="49" t="str">
        <f t="shared" si="534"/>
        <v/>
      </c>
      <c r="ED282" s="49" t="str">
        <f t="shared" si="535"/>
        <v/>
      </c>
      <c r="EE282" s="49" t="str">
        <f t="shared" si="536"/>
        <v/>
      </c>
      <c r="EF282" s="49" t="str">
        <f t="shared" si="537"/>
        <v/>
      </c>
      <c r="EH282" s="49"/>
      <c r="EI282" s="49" t="str">
        <f t="shared" si="538"/>
        <v/>
      </c>
      <c r="EJ282" s="49" t="str">
        <f t="shared" si="539"/>
        <v/>
      </c>
      <c r="EK282" s="49" t="str">
        <f t="shared" si="540"/>
        <v/>
      </c>
      <c r="EL282" s="49" t="str">
        <f t="shared" si="541"/>
        <v/>
      </c>
      <c r="EM282" s="49" t="str">
        <f t="shared" si="542"/>
        <v/>
      </c>
      <c r="EN282" s="49" t="str">
        <f t="shared" si="543"/>
        <v/>
      </c>
      <c r="EO282" s="49" t="str">
        <f t="shared" si="544"/>
        <v/>
      </c>
      <c r="EP282" s="49" t="str">
        <f t="shared" si="545"/>
        <v/>
      </c>
      <c r="ER282" s="49"/>
      <c r="ES282" s="49" t="str">
        <f t="shared" si="546"/>
        <v/>
      </c>
      <c r="ET282" s="49" t="str">
        <f t="shared" si="547"/>
        <v/>
      </c>
      <c r="EU282" s="49" t="str">
        <f t="shared" si="548"/>
        <v/>
      </c>
      <c r="EV282" s="49" t="str">
        <f t="shared" si="549"/>
        <v/>
      </c>
      <c r="EW282" s="49" t="str">
        <f t="shared" si="550"/>
        <v/>
      </c>
      <c r="EX282" s="49" t="str">
        <f t="shared" si="551"/>
        <v/>
      </c>
      <c r="EY282" s="49" t="str">
        <f t="shared" si="552"/>
        <v/>
      </c>
      <c r="EZ282" s="49" t="str">
        <f t="shared" si="553"/>
        <v/>
      </c>
      <c r="FB282" s="49"/>
      <c r="FC282" s="49" t="str">
        <f t="shared" si="554"/>
        <v/>
      </c>
      <c r="FD282" s="49" t="str">
        <f t="shared" si="555"/>
        <v/>
      </c>
      <c r="FE282" s="49" t="str">
        <f t="shared" si="556"/>
        <v/>
      </c>
      <c r="FF282" s="49" t="str">
        <f t="shared" si="557"/>
        <v/>
      </c>
      <c r="FG282" s="49" t="str">
        <f t="shared" si="558"/>
        <v/>
      </c>
      <c r="FH282" s="49" t="str">
        <f t="shared" si="559"/>
        <v/>
      </c>
      <c r="FI282" s="49" t="str">
        <f t="shared" si="560"/>
        <v/>
      </c>
      <c r="FJ282" s="49" t="str">
        <f t="shared" si="561"/>
        <v/>
      </c>
      <c r="FL282" s="49"/>
      <c r="FM282" s="49" t="str">
        <f t="shared" si="562"/>
        <v/>
      </c>
      <c r="FN282" s="49" t="str">
        <f t="shared" si="563"/>
        <v/>
      </c>
      <c r="FO282" s="49" t="str">
        <f t="shared" si="564"/>
        <v/>
      </c>
      <c r="FP282" s="49" t="str">
        <f t="shared" si="565"/>
        <v/>
      </c>
      <c r="FQ282" s="49" t="str">
        <f t="shared" si="566"/>
        <v/>
      </c>
      <c r="FR282" s="49" t="str">
        <f t="shared" si="567"/>
        <v/>
      </c>
      <c r="FS282" s="49" t="str">
        <f t="shared" si="568"/>
        <v/>
      </c>
      <c r="FT282" s="49" t="str">
        <f t="shared" si="569"/>
        <v/>
      </c>
      <c r="FV282" s="49"/>
      <c r="FW282" s="49" t="str">
        <f t="shared" si="570"/>
        <v/>
      </c>
      <c r="FX282" s="49" t="str">
        <f t="shared" si="571"/>
        <v/>
      </c>
      <c r="FY282" s="49" t="str">
        <f t="shared" si="572"/>
        <v/>
      </c>
      <c r="FZ282" s="49" t="str">
        <f t="shared" si="573"/>
        <v/>
      </c>
      <c r="GA282" s="49" t="str">
        <f t="shared" si="574"/>
        <v/>
      </c>
      <c r="GB282" s="49" t="str">
        <f t="shared" si="575"/>
        <v/>
      </c>
      <c r="GC282" s="49" t="str">
        <f t="shared" si="576"/>
        <v/>
      </c>
      <c r="GD282" s="49" t="str">
        <f t="shared" si="577"/>
        <v/>
      </c>
      <c r="GF282" s="49"/>
      <c r="GG282" s="49" t="str">
        <f t="shared" si="578"/>
        <v/>
      </c>
      <c r="GH282" s="49" t="str">
        <f t="shared" si="579"/>
        <v/>
      </c>
      <c r="GI282" s="49" t="str">
        <f t="shared" si="580"/>
        <v/>
      </c>
      <c r="GJ282" s="49" t="str">
        <f t="shared" si="581"/>
        <v/>
      </c>
      <c r="GK282" s="49" t="str">
        <f t="shared" si="582"/>
        <v/>
      </c>
      <c r="GL282" s="49" t="str">
        <f t="shared" si="583"/>
        <v/>
      </c>
      <c r="GM282" s="49" t="str">
        <f t="shared" si="584"/>
        <v/>
      </c>
      <c r="GN282" s="49" t="str">
        <f t="shared" si="585"/>
        <v/>
      </c>
      <c r="GP282" s="49"/>
      <c r="GQ282" s="49" t="str">
        <f t="shared" si="586"/>
        <v/>
      </c>
      <c r="GR282" s="49" t="str">
        <f t="shared" si="587"/>
        <v/>
      </c>
      <c r="GS282" s="49" t="str">
        <f t="shared" si="588"/>
        <v/>
      </c>
      <c r="GT282" s="49" t="str">
        <f t="shared" si="589"/>
        <v/>
      </c>
      <c r="GU282" s="49" t="str">
        <f t="shared" si="590"/>
        <v/>
      </c>
      <c r="GV282" s="49" t="str">
        <f t="shared" si="591"/>
        <v/>
      </c>
      <c r="GW282" s="49" t="str">
        <f t="shared" si="592"/>
        <v/>
      </c>
      <c r="GX282" s="49" t="str">
        <f t="shared" si="593"/>
        <v/>
      </c>
    </row>
    <row r="283" spans="17:206" x14ac:dyDescent="0.2">
      <c r="Q283" s="65">
        <v>72</v>
      </c>
      <c r="R283" s="201" t="str">
        <f>Syst_Typ2!DA99</f>
        <v/>
      </c>
      <c r="S283" s="201">
        <f>Syst_Typ2!F99</f>
        <v>0</v>
      </c>
      <c r="T283" s="201" t="str">
        <f>Syst_Typ2!W99</f>
        <v/>
      </c>
      <c r="U283" s="201">
        <f>Syst_Typ2!CT99</f>
        <v>0</v>
      </c>
      <c r="V283" s="201" t="str">
        <f>Syst_Typ2!X99</f>
        <v/>
      </c>
      <c r="W283" s="53" t="str">
        <f>Syst_Typ2!AW99</f>
        <v/>
      </c>
      <c r="X283" s="53">
        <f>Syst_Typ2!BF99</f>
        <v>0</v>
      </c>
      <c r="Y283" s="53">
        <f>Syst_Typ2!AZ99</f>
        <v>0</v>
      </c>
      <c r="AB283" s="49"/>
      <c r="AC283" s="49" t="str">
        <f t="shared" si="450"/>
        <v/>
      </c>
      <c r="AD283" s="49" t="str">
        <f t="shared" si="451"/>
        <v/>
      </c>
      <c r="AE283" s="49" t="str">
        <f t="shared" si="452"/>
        <v/>
      </c>
      <c r="AF283" s="49" t="str">
        <f t="shared" si="453"/>
        <v/>
      </c>
      <c r="AG283" s="49" t="str">
        <f t="shared" si="454"/>
        <v/>
      </c>
      <c r="AH283" s="49" t="str">
        <f t="shared" si="455"/>
        <v/>
      </c>
      <c r="AI283" s="49" t="str">
        <f t="shared" si="456"/>
        <v/>
      </c>
      <c r="AJ283" s="49" t="str">
        <f t="shared" si="457"/>
        <v/>
      </c>
      <c r="AL283" s="49"/>
      <c r="AM283" s="49" t="str">
        <f t="shared" si="458"/>
        <v/>
      </c>
      <c r="AN283" s="49" t="str">
        <f t="shared" si="459"/>
        <v/>
      </c>
      <c r="AO283" s="49" t="str">
        <f t="shared" si="460"/>
        <v/>
      </c>
      <c r="AP283" s="49" t="str">
        <f t="shared" si="461"/>
        <v/>
      </c>
      <c r="AQ283" s="49" t="str">
        <f t="shared" si="462"/>
        <v/>
      </c>
      <c r="AR283" s="49" t="str">
        <f t="shared" si="463"/>
        <v/>
      </c>
      <c r="AS283" s="49" t="str">
        <f t="shared" si="464"/>
        <v/>
      </c>
      <c r="AT283" s="49" t="str">
        <f t="shared" si="465"/>
        <v/>
      </c>
      <c r="AV283" s="49"/>
      <c r="AW283" s="49" t="str">
        <f t="shared" si="466"/>
        <v/>
      </c>
      <c r="AX283" s="49" t="str">
        <f t="shared" si="467"/>
        <v/>
      </c>
      <c r="AY283" s="49" t="str">
        <f t="shared" si="468"/>
        <v/>
      </c>
      <c r="AZ283" s="49" t="str">
        <f t="shared" si="469"/>
        <v/>
      </c>
      <c r="BA283" s="49" t="str">
        <f t="shared" si="470"/>
        <v/>
      </c>
      <c r="BB283" s="49" t="str">
        <f t="shared" si="471"/>
        <v/>
      </c>
      <c r="BC283" s="49" t="str">
        <f t="shared" si="472"/>
        <v/>
      </c>
      <c r="BD283" s="49" t="str">
        <f t="shared" si="473"/>
        <v/>
      </c>
      <c r="BF283" s="49"/>
      <c r="BG283" s="49" t="str">
        <f t="shared" si="474"/>
        <v/>
      </c>
      <c r="BH283" s="49" t="str">
        <f t="shared" si="475"/>
        <v/>
      </c>
      <c r="BI283" s="49" t="str">
        <f t="shared" si="476"/>
        <v/>
      </c>
      <c r="BJ283" s="49" t="str">
        <f t="shared" si="477"/>
        <v/>
      </c>
      <c r="BK283" s="49" t="str">
        <f t="shared" si="478"/>
        <v/>
      </c>
      <c r="BL283" s="49" t="str">
        <f t="shared" si="479"/>
        <v/>
      </c>
      <c r="BM283" s="49" t="str">
        <f t="shared" si="480"/>
        <v/>
      </c>
      <c r="BN283" s="49" t="str">
        <f t="shared" si="481"/>
        <v/>
      </c>
      <c r="BP283" s="49"/>
      <c r="BQ283" s="49" t="str">
        <f t="shared" si="482"/>
        <v/>
      </c>
      <c r="BR283" s="49" t="str">
        <f t="shared" si="483"/>
        <v/>
      </c>
      <c r="BS283" s="49" t="str">
        <f t="shared" si="484"/>
        <v/>
      </c>
      <c r="BT283" s="49" t="str">
        <f t="shared" si="485"/>
        <v/>
      </c>
      <c r="BU283" s="49" t="str">
        <f t="shared" si="486"/>
        <v/>
      </c>
      <c r="BV283" s="49" t="str">
        <f t="shared" si="487"/>
        <v/>
      </c>
      <c r="BW283" s="49" t="str">
        <f t="shared" si="488"/>
        <v/>
      </c>
      <c r="BX283" s="49" t="str">
        <f t="shared" si="489"/>
        <v/>
      </c>
      <c r="BZ283" s="49"/>
      <c r="CA283" s="49" t="str">
        <f t="shared" si="490"/>
        <v/>
      </c>
      <c r="CB283" s="49" t="str">
        <f t="shared" si="491"/>
        <v/>
      </c>
      <c r="CC283" s="49" t="str">
        <f t="shared" si="492"/>
        <v/>
      </c>
      <c r="CD283" s="49" t="str">
        <f t="shared" si="493"/>
        <v/>
      </c>
      <c r="CE283" s="49" t="str">
        <f t="shared" si="494"/>
        <v/>
      </c>
      <c r="CF283" s="49" t="str">
        <f t="shared" si="495"/>
        <v/>
      </c>
      <c r="CG283" s="49" t="str">
        <f t="shared" si="496"/>
        <v/>
      </c>
      <c r="CH283" s="49" t="str">
        <f t="shared" si="497"/>
        <v/>
      </c>
      <c r="CJ283" s="49"/>
      <c r="CK283" s="49" t="str">
        <f t="shared" si="498"/>
        <v/>
      </c>
      <c r="CL283" s="49" t="str">
        <f t="shared" si="499"/>
        <v/>
      </c>
      <c r="CM283" s="49" t="str">
        <f t="shared" si="500"/>
        <v/>
      </c>
      <c r="CN283" s="49" t="str">
        <f t="shared" si="501"/>
        <v/>
      </c>
      <c r="CO283" s="49" t="str">
        <f t="shared" si="502"/>
        <v/>
      </c>
      <c r="CP283" s="49" t="str">
        <f t="shared" si="503"/>
        <v/>
      </c>
      <c r="CQ283" s="49" t="str">
        <f t="shared" si="504"/>
        <v/>
      </c>
      <c r="CR283" s="49" t="str">
        <f t="shared" si="505"/>
        <v/>
      </c>
      <c r="CT283" s="49"/>
      <c r="CU283" s="49" t="str">
        <f t="shared" si="506"/>
        <v/>
      </c>
      <c r="CV283" s="49" t="str">
        <f t="shared" si="507"/>
        <v/>
      </c>
      <c r="CW283" s="49" t="str">
        <f t="shared" si="508"/>
        <v/>
      </c>
      <c r="CX283" s="49" t="str">
        <f t="shared" si="509"/>
        <v/>
      </c>
      <c r="CY283" s="49" t="str">
        <f t="shared" si="510"/>
        <v/>
      </c>
      <c r="CZ283" s="49" t="str">
        <f t="shared" si="511"/>
        <v/>
      </c>
      <c r="DA283" s="49" t="str">
        <f t="shared" si="512"/>
        <v/>
      </c>
      <c r="DB283" s="49" t="str">
        <f t="shared" si="513"/>
        <v/>
      </c>
      <c r="DD283" s="49"/>
      <c r="DE283" s="49" t="str">
        <f t="shared" si="514"/>
        <v/>
      </c>
      <c r="DF283" s="49" t="str">
        <f t="shared" si="515"/>
        <v/>
      </c>
      <c r="DG283" s="49" t="str">
        <f t="shared" si="516"/>
        <v/>
      </c>
      <c r="DH283" s="49" t="str">
        <f t="shared" si="517"/>
        <v/>
      </c>
      <c r="DI283" s="49" t="str">
        <f t="shared" si="518"/>
        <v/>
      </c>
      <c r="DJ283" s="49" t="str">
        <f t="shared" si="519"/>
        <v/>
      </c>
      <c r="DK283" s="49" t="str">
        <f t="shared" si="520"/>
        <v/>
      </c>
      <c r="DL283" s="49" t="str">
        <f t="shared" si="521"/>
        <v/>
      </c>
      <c r="DN283" s="49"/>
      <c r="DO283" s="49" t="str">
        <f t="shared" si="522"/>
        <v/>
      </c>
      <c r="DP283" s="49" t="str">
        <f t="shared" si="523"/>
        <v/>
      </c>
      <c r="DQ283" s="49" t="str">
        <f t="shared" si="524"/>
        <v/>
      </c>
      <c r="DR283" s="49" t="str">
        <f t="shared" si="525"/>
        <v/>
      </c>
      <c r="DS283" s="49" t="str">
        <f t="shared" si="526"/>
        <v/>
      </c>
      <c r="DT283" s="49" t="str">
        <f t="shared" si="527"/>
        <v/>
      </c>
      <c r="DU283" s="49" t="str">
        <f t="shared" si="528"/>
        <v/>
      </c>
      <c r="DV283" s="49" t="str">
        <f t="shared" si="529"/>
        <v/>
      </c>
      <c r="DX283" s="49"/>
      <c r="DY283" s="49" t="str">
        <f t="shared" si="530"/>
        <v/>
      </c>
      <c r="DZ283" s="49" t="str">
        <f t="shared" si="531"/>
        <v/>
      </c>
      <c r="EA283" s="49" t="str">
        <f t="shared" si="532"/>
        <v/>
      </c>
      <c r="EB283" s="49" t="str">
        <f t="shared" si="533"/>
        <v/>
      </c>
      <c r="EC283" s="49" t="str">
        <f t="shared" si="534"/>
        <v/>
      </c>
      <c r="ED283" s="49" t="str">
        <f t="shared" si="535"/>
        <v/>
      </c>
      <c r="EE283" s="49" t="str">
        <f t="shared" si="536"/>
        <v/>
      </c>
      <c r="EF283" s="49" t="str">
        <f t="shared" si="537"/>
        <v/>
      </c>
      <c r="EH283" s="49"/>
      <c r="EI283" s="49" t="str">
        <f t="shared" si="538"/>
        <v/>
      </c>
      <c r="EJ283" s="49" t="str">
        <f t="shared" si="539"/>
        <v/>
      </c>
      <c r="EK283" s="49" t="str">
        <f t="shared" si="540"/>
        <v/>
      </c>
      <c r="EL283" s="49" t="str">
        <f t="shared" si="541"/>
        <v/>
      </c>
      <c r="EM283" s="49" t="str">
        <f t="shared" si="542"/>
        <v/>
      </c>
      <c r="EN283" s="49" t="str">
        <f t="shared" si="543"/>
        <v/>
      </c>
      <c r="EO283" s="49" t="str">
        <f t="shared" si="544"/>
        <v/>
      </c>
      <c r="EP283" s="49" t="str">
        <f t="shared" si="545"/>
        <v/>
      </c>
      <c r="ER283" s="49"/>
      <c r="ES283" s="49" t="str">
        <f t="shared" si="546"/>
        <v/>
      </c>
      <c r="ET283" s="49" t="str">
        <f t="shared" si="547"/>
        <v/>
      </c>
      <c r="EU283" s="49" t="str">
        <f t="shared" si="548"/>
        <v/>
      </c>
      <c r="EV283" s="49" t="str">
        <f t="shared" si="549"/>
        <v/>
      </c>
      <c r="EW283" s="49" t="str">
        <f t="shared" si="550"/>
        <v/>
      </c>
      <c r="EX283" s="49" t="str">
        <f t="shared" si="551"/>
        <v/>
      </c>
      <c r="EY283" s="49" t="str">
        <f t="shared" si="552"/>
        <v/>
      </c>
      <c r="EZ283" s="49" t="str">
        <f t="shared" si="553"/>
        <v/>
      </c>
      <c r="FB283" s="49"/>
      <c r="FC283" s="49" t="str">
        <f t="shared" si="554"/>
        <v/>
      </c>
      <c r="FD283" s="49" t="str">
        <f t="shared" si="555"/>
        <v/>
      </c>
      <c r="FE283" s="49" t="str">
        <f t="shared" si="556"/>
        <v/>
      </c>
      <c r="FF283" s="49" t="str">
        <f t="shared" si="557"/>
        <v/>
      </c>
      <c r="FG283" s="49" t="str">
        <f t="shared" si="558"/>
        <v/>
      </c>
      <c r="FH283" s="49" t="str">
        <f t="shared" si="559"/>
        <v/>
      </c>
      <c r="FI283" s="49" t="str">
        <f t="shared" si="560"/>
        <v/>
      </c>
      <c r="FJ283" s="49" t="str">
        <f t="shared" si="561"/>
        <v/>
      </c>
      <c r="FL283" s="49"/>
      <c r="FM283" s="49" t="str">
        <f t="shared" si="562"/>
        <v/>
      </c>
      <c r="FN283" s="49" t="str">
        <f t="shared" si="563"/>
        <v/>
      </c>
      <c r="FO283" s="49" t="str">
        <f t="shared" si="564"/>
        <v/>
      </c>
      <c r="FP283" s="49" t="str">
        <f t="shared" si="565"/>
        <v/>
      </c>
      <c r="FQ283" s="49" t="str">
        <f t="shared" si="566"/>
        <v/>
      </c>
      <c r="FR283" s="49" t="str">
        <f t="shared" si="567"/>
        <v/>
      </c>
      <c r="FS283" s="49" t="str">
        <f t="shared" si="568"/>
        <v/>
      </c>
      <c r="FT283" s="49" t="str">
        <f t="shared" si="569"/>
        <v/>
      </c>
      <c r="FV283" s="49"/>
      <c r="FW283" s="49" t="str">
        <f t="shared" si="570"/>
        <v/>
      </c>
      <c r="FX283" s="49" t="str">
        <f t="shared" si="571"/>
        <v/>
      </c>
      <c r="FY283" s="49" t="str">
        <f t="shared" si="572"/>
        <v/>
      </c>
      <c r="FZ283" s="49" t="str">
        <f t="shared" si="573"/>
        <v/>
      </c>
      <c r="GA283" s="49" t="str">
        <f t="shared" si="574"/>
        <v/>
      </c>
      <c r="GB283" s="49" t="str">
        <f t="shared" si="575"/>
        <v/>
      </c>
      <c r="GC283" s="49" t="str">
        <f t="shared" si="576"/>
        <v/>
      </c>
      <c r="GD283" s="49" t="str">
        <f t="shared" si="577"/>
        <v/>
      </c>
      <c r="GF283" s="49"/>
      <c r="GG283" s="49" t="str">
        <f t="shared" si="578"/>
        <v/>
      </c>
      <c r="GH283" s="49" t="str">
        <f t="shared" si="579"/>
        <v/>
      </c>
      <c r="GI283" s="49" t="str">
        <f t="shared" si="580"/>
        <v/>
      </c>
      <c r="GJ283" s="49" t="str">
        <f t="shared" si="581"/>
        <v/>
      </c>
      <c r="GK283" s="49" t="str">
        <f t="shared" si="582"/>
        <v/>
      </c>
      <c r="GL283" s="49" t="str">
        <f t="shared" si="583"/>
        <v/>
      </c>
      <c r="GM283" s="49" t="str">
        <f t="shared" si="584"/>
        <v/>
      </c>
      <c r="GN283" s="49" t="str">
        <f t="shared" si="585"/>
        <v/>
      </c>
      <c r="GP283" s="49"/>
      <c r="GQ283" s="49" t="str">
        <f t="shared" si="586"/>
        <v/>
      </c>
      <c r="GR283" s="49" t="str">
        <f t="shared" si="587"/>
        <v/>
      </c>
      <c r="GS283" s="49" t="str">
        <f t="shared" si="588"/>
        <v/>
      </c>
      <c r="GT283" s="49" t="str">
        <f t="shared" si="589"/>
        <v/>
      </c>
      <c r="GU283" s="49" t="str">
        <f t="shared" si="590"/>
        <v/>
      </c>
      <c r="GV283" s="49" t="str">
        <f t="shared" si="591"/>
        <v/>
      </c>
      <c r="GW283" s="49" t="str">
        <f t="shared" si="592"/>
        <v/>
      </c>
      <c r="GX283" s="49" t="str">
        <f t="shared" si="593"/>
        <v/>
      </c>
    </row>
    <row r="284" spans="17:206" x14ac:dyDescent="0.2">
      <c r="Q284" s="65">
        <v>73</v>
      </c>
      <c r="R284" s="201" t="str">
        <f>Syst_Typ2!DA100</f>
        <v/>
      </c>
      <c r="S284" s="201">
        <f>Syst_Typ2!F100</f>
        <v>0</v>
      </c>
      <c r="T284" s="201" t="str">
        <f>Syst_Typ2!W100</f>
        <v/>
      </c>
      <c r="U284" s="201">
        <f>Syst_Typ2!CT100</f>
        <v>0</v>
      </c>
      <c r="V284" s="201" t="str">
        <f>Syst_Typ2!X100</f>
        <v/>
      </c>
      <c r="W284" s="53" t="str">
        <f>Syst_Typ2!AW100</f>
        <v/>
      </c>
      <c r="X284" s="53">
        <f>Syst_Typ2!BF100</f>
        <v>0</v>
      </c>
      <c r="Y284" s="53">
        <f>Syst_Typ2!AZ100</f>
        <v>0</v>
      </c>
      <c r="AB284" s="49"/>
      <c r="AC284" s="49" t="str">
        <f t="shared" si="450"/>
        <v/>
      </c>
      <c r="AD284" s="49" t="str">
        <f t="shared" si="451"/>
        <v/>
      </c>
      <c r="AE284" s="49" t="str">
        <f t="shared" si="452"/>
        <v/>
      </c>
      <c r="AF284" s="49" t="str">
        <f t="shared" si="453"/>
        <v/>
      </c>
      <c r="AG284" s="49" t="str">
        <f t="shared" si="454"/>
        <v/>
      </c>
      <c r="AH284" s="49" t="str">
        <f t="shared" si="455"/>
        <v/>
      </c>
      <c r="AI284" s="49" t="str">
        <f t="shared" si="456"/>
        <v/>
      </c>
      <c r="AJ284" s="49" t="str">
        <f t="shared" si="457"/>
        <v/>
      </c>
      <c r="AL284" s="49"/>
      <c r="AM284" s="49" t="str">
        <f t="shared" si="458"/>
        <v/>
      </c>
      <c r="AN284" s="49" t="str">
        <f t="shared" si="459"/>
        <v/>
      </c>
      <c r="AO284" s="49" t="str">
        <f t="shared" si="460"/>
        <v/>
      </c>
      <c r="AP284" s="49" t="str">
        <f t="shared" si="461"/>
        <v/>
      </c>
      <c r="AQ284" s="49" t="str">
        <f t="shared" si="462"/>
        <v/>
      </c>
      <c r="AR284" s="49" t="str">
        <f t="shared" si="463"/>
        <v/>
      </c>
      <c r="AS284" s="49" t="str">
        <f t="shared" si="464"/>
        <v/>
      </c>
      <c r="AT284" s="49" t="str">
        <f t="shared" si="465"/>
        <v/>
      </c>
      <c r="AV284" s="49"/>
      <c r="AW284" s="49" t="str">
        <f t="shared" si="466"/>
        <v/>
      </c>
      <c r="AX284" s="49" t="str">
        <f t="shared" si="467"/>
        <v/>
      </c>
      <c r="AY284" s="49" t="str">
        <f t="shared" si="468"/>
        <v/>
      </c>
      <c r="AZ284" s="49" t="str">
        <f t="shared" si="469"/>
        <v/>
      </c>
      <c r="BA284" s="49" t="str">
        <f t="shared" si="470"/>
        <v/>
      </c>
      <c r="BB284" s="49" t="str">
        <f t="shared" si="471"/>
        <v/>
      </c>
      <c r="BC284" s="49" t="str">
        <f t="shared" si="472"/>
        <v/>
      </c>
      <c r="BD284" s="49" t="str">
        <f t="shared" si="473"/>
        <v/>
      </c>
      <c r="BF284" s="49"/>
      <c r="BG284" s="49" t="str">
        <f t="shared" si="474"/>
        <v/>
      </c>
      <c r="BH284" s="49" t="str">
        <f t="shared" si="475"/>
        <v/>
      </c>
      <c r="BI284" s="49" t="str">
        <f t="shared" si="476"/>
        <v/>
      </c>
      <c r="BJ284" s="49" t="str">
        <f t="shared" si="477"/>
        <v/>
      </c>
      <c r="BK284" s="49" t="str">
        <f t="shared" si="478"/>
        <v/>
      </c>
      <c r="BL284" s="49" t="str">
        <f t="shared" si="479"/>
        <v/>
      </c>
      <c r="BM284" s="49" t="str">
        <f t="shared" si="480"/>
        <v/>
      </c>
      <c r="BN284" s="49" t="str">
        <f t="shared" si="481"/>
        <v/>
      </c>
      <c r="BP284" s="49"/>
      <c r="BQ284" s="49" t="str">
        <f t="shared" si="482"/>
        <v/>
      </c>
      <c r="BR284" s="49" t="str">
        <f t="shared" si="483"/>
        <v/>
      </c>
      <c r="BS284" s="49" t="str">
        <f t="shared" si="484"/>
        <v/>
      </c>
      <c r="BT284" s="49" t="str">
        <f t="shared" si="485"/>
        <v/>
      </c>
      <c r="BU284" s="49" t="str">
        <f t="shared" si="486"/>
        <v/>
      </c>
      <c r="BV284" s="49" t="str">
        <f t="shared" si="487"/>
        <v/>
      </c>
      <c r="BW284" s="49" t="str">
        <f t="shared" si="488"/>
        <v/>
      </c>
      <c r="BX284" s="49" t="str">
        <f t="shared" si="489"/>
        <v/>
      </c>
      <c r="BZ284" s="49"/>
      <c r="CA284" s="49" t="str">
        <f t="shared" si="490"/>
        <v/>
      </c>
      <c r="CB284" s="49" t="str">
        <f t="shared" si="491"/>
        <v/>
      </c>
      <c r="CC284" s="49" t="str">
        <f t="shared" si="492"/>
        <v/>
      </c>
      <c r="CD284" s="49" t="str">
        <f t="shared" si="493"/>
        <v/>
      </c>
      <c r="CE284" s="49" t="str">
        <f t="shared" si="494"/>
        <v/>
      </c>
      <c r="CF284" s="49" t="str">
        <f t="shared" si="495"/>
        <v/>
      </c>
      <c r="CG284" s="49" t="str">
        <f t="shared" si="496"/>
        <v/>
      </c>
      <c r="CH284" s="49" t="str">
        <f t="shared" si="497"/>
        <v/>
      </c>
      <c r="CJ284" s="49"/>
      <c r="CK284" s="49" t="str">
        <f t="shared" si="498"/>
        <v/>
      </c>
      <c r="CL284" s="49" t="str">
        <f t="shared" si="499"/>
        <v/>
      </c>
      <c r="CM284" s="49" t="str">
        <f t="shared" si="500"/>
        <v/>
      </c>
      <c r="CN284" s="49" t="str">
        <f t="shared" si="501"/>
        <v/>
      </c>
      <c r="CO284" s="49" t="str">
        <f t="shared" si="502"/>
        <v/>
      </c>
      <c r="CP284" s="49" t="str">
        <f t="shared" si="503"/>
        <v/>
      </c>
      <c r="CQ284" s="49" t="str">
        <f t="shared" si="504"/>
        <v/>
      </c>
      <c r="CR284" s="49" t="str">
        <f t="shared" si="505"/>
        <v/>
      </c>
      <c r="CT284" s="49"/>
      <c r="CU284" s="49" t="str">
        <f t="shared" si="506"/>
        <v/>
      </c>
      <c r="CV284" s="49" t="str">
        <f t="shared" si="507"/>
        <v/>
      </c>
      <c r="CW284" s="49" t="str">
        <f t="shared" si="508"/>
        <v/>
      </c>
      <c r="CX284" s="49" t="str">
        <f t="shared" si="509"/>
        <v/>
      </c>
      <c r="CY284" s="49" t="str">
        <f t="shared" si="510"/>
        <v/>
      </c>
      <c r="CZ284" s="49" t="str">
        <f t="shared" si="511"/>
        <v/>
      </c>
      <c r="DA284" s="49" t="str">
        <f t="shared" si="512"/>
        <v/>
      </c>
      <c r="DB284" s="49" t="str">
        <f t="shared" si="513"/>
        <v/>
      </c>
      <c r="DD284" s="49"/>
      <c r="DE284" s="49" t="str">
        <f t="shared" si="514"/>
        <v/>
      </c>
      <c r="DF284" s="49" t="str">
        <f t="shared" si="515"/>
        <v/>
      </c>
      <c r="DG284" s="49" t="str">
        <f t="shared" si="516"/>
        <v/>
      </c>
      <c r="DH284" s="49" t="str">
        <f t="shared" si="517"/>
        <v/>
      </c>
      <c r="DI284" s="49" t="str">
        <f t="shared" si="518"/>
        <v/>
      </c>
      <c r="DJ284" s="49" t="str">
        <f t="shared" si="519"/>
        <v/>
      </c>
      <c r="DK284" s="49" t="str">
        <f t="shared" si="520"/>
        <v/>
      </c>
      <c r="DL284" s="49" t="str">
        <f t="shared" si="521"/>
        <v/>
      </c>
      <c r="DN284" s="49"/>
      <c r="DO284" s="49" t="str">
        <f t="shared" si="522"/>
        <v/>
      </c>
      <c r="DP284" s="49" t="str">
        <f t="shared" si="523"/>
        <v/>
      </c>
      <c r="DQ284" s="49" t="str">
        <f t="shared" si="524"/>
        <v/>
      </c>
      <c r="DR284" s="49" t="str">
        <f t="shared" si="525"/>
        <v/>
      </c>
      <c r="DS284" s="49" t="str">
        <f t="shared" si="526"/>
        <v/>
      </c>
      <c r="DT284" s="49" t="str">
        <f t="shared" si="527"/>
        <v/>
      </c>
      <c r="DU284" s="49" t="str">
        <f t="shared" si="528"/>
        <v/>
      </c>
      <c r="DV284" s="49" t="str">
        <f t="shared" si="529"/>
        <v/>
      </c>
      <c r="DX284" s="49"/>
      <c r="DY284" s="49" t="str">
        <f t="shared" si="530"/>
        <v/>
      </c>
      <c r="DZ284" s="49" t="str">
        <f t="shared" si="531"/>
        <v/>
      </c>
      <c r="EA284" s="49" t="str">
        <f t="shared" si="532"/>
        <v/>
      </c>
      <c r="EB284" s="49" t="str">
        <f t="shared" si="533"/>
        <v/>
      </c>
      <c r="EC284" s="49" t="str">
        <f t="shared" si="534"/>
        <v/>
      </c>
      <c r="ED284" s="49" t="str">
        <f t="shared" si="535"/>
        <v/>
      </c>
      <c r="EE284" s="49" t="str">
        <f t="shared" si="536"/>
        <v/>
      </c>
      <c r="EF284" s="49" t="str">
        <f t="shared" si="537"/>
        <v/>
      </c>
      <c r="EH284" s="49"/>
      <c r="EI284" s="49" t="str">
        <f t="shared" si="538"/>
        <v/>
      </c>
      <c r="EJ284" s="49" t="str">
        <f t="shared" si="539"/>
        <v/>
      </c>
      <c r="EK284" s="49" t="str">
        <f t="shared" si="540"/>
        <v/>
      </c>
      <c r="EL284" s="49" t="str">
        <f t="shared" si="541"/>
        <v/>
      </c>
      <c r="EM284" s="49" t="str">
        <f t="shared" si="542"/>
        <v/>
      </c>
      <c r="EN284" s="49" t="str">
        <f t="shared" si="543"/>
        <v/>
      </c>
      <c r="EO284" s="49" t="str">
        <f t="shared" si="544"/>
        <v/>
      </c>
      <c r="EP284" s="49" t="str">
        <f t="shared" si="545"/>
        <v/>
      </c>
      <c r="ER284" s="49"/>
      <c r="ES284" s="49" t="str">
        <f t="shared" si="546"/>
        <v/>
      </c>
      <c r="ET284" s="49" t="str">
        <f t="shared" si="547"/>
        <v/>
      </c>
      <c r="EU284" s="49" t="str">
        <f t="shared" si="548"/>
        <v/>
      </c>
      <c r="EV284" s="49" t="str">
        <f t="shared" si="549"/>
        <v/>
      </c>
      <c r="EW284" s="49" t="str">
        <f t="shared" si="550"/>
        <v/>
      </c>
      <c r="EX284" s="49" t="str">
        <f t="shared" si="551"/>
        <v/>
      </c>
      <c r="EY284" s="49" t="str">
        <f t="shared" si="552"/>
        <v/>
      </c>
      <c r="EZ284" s="49" t="str">
        <f t="shared" si="553"/>
        <v/>
      </c>
      <c r="FB284" s="49"/>
      <c r="FC284" s="49" t="str">
        <f t="shared" si="554"/>
        <v/>
      </c>
      <c r="FD284" s="49" t="str">
        <f t="shared" si="555"/>
        <v/>
      </c>
      <c r="FE284" s="49" t="str">
        <f t="shared" si="556"/>
        <v/>
      </c>
      <c r="FF284" s="49" t="str">
        <f t="shared" si="557"/>
        <v/>
      </c>
      <c r="FG284" s="49" t="str">
        <f t="shared" si="558"/>
        <v/>
      </c>
      <c r="FH284" s="49" t="str">
        <f t="shared" si="559"/>
        <v/>
      </c>
      <c r="FI284" s="49" t="str">
        <f t="shared" si="560"/>
        <v/>
      </c>
      <c r="FJ284" s="49" t="str">
        <f t="shared" si="561"/>
        <v/>
      </c>
      <c r="FL284" s="49"/>
      <c r="FM284" s="49" t="str">
        <f t="shared" si="562"/>
        <v/>
      </c>
      <c r="FN284" s="49" t="str">
        <f t="shared" si="563"/>
        <v/>
      </c>
      <c r="FO284" s="49" t="str">
        <f t="shared" si="564"/>
        <v/>
      </c>
      <c r="FP284" s="49" t="str">
        <f t="shared" si="565"/>
        <v/>
      </c>
      <c r="FQ284" s="49" t="str">
        <f t="shared" si="566"/>
        <v/>
      </c>
      <c r="FR284" s="49" t="str">
        <f t="shared" si="567"/>
        <v/>
      </c>
      <c r="FS284" s="49" t="str">
        <f t="shared" si="568"/>
        <v/>
      </c>
      <c r="FT284" s="49" t="str">
        <f t="shared" si="569"/>
        <v/>
      </c>
      <c r="FV284" s="49"/>
      <c r="FW284" s="49" t="str">
        <f t="shared" si="570"/>
        <v/>
      </c>
      <c r="FX284" s="49" t="str">
        <f t="shared" si="571"/>
        <v/>
      </c>
      <c r="FY284" s="49" t="str">
        <f t="shared" si="572"/>
        <v/>
      </c>
      <c r="FZ284" s="49" t="str">
        <f t="shared" si="573"/>
        <v/>
      </c>
      <c r="GA284" s="49" t="str">
        <f t="shared" si="574"/>
        <v/>
      </c>
      <c r="GB284" s="49" t="str">
        <f t="shared" si="575"/>
        <v/>
      </c>
      <c r="GC284" s="49" t="str">
        <f t="shared" si="576"/>
        <v/>
      </c>
      <c r="GD284" s="49" t="str">
        <f t="shared" si="577"/>
        <v/>
      </c>
      <c r="GF284" s="49"/>
      <c r="GG284" s="49" t="str">
        <f t="shared" si="578"/>
        <v/>
      </c>
      <c r="GH284" s="49" t="str">
        <f t="shared" si="579"/>
        <v/>
      </c>
      <c r="GI284" s="49" t="str">
        <f t="shared" si="580"/>
        <v/>
      </c>
      <c r="GJ284" s="49" t="str">
        <f t="shared" si="581"/>
        <v/>
      </c>
      <c r="GK284" s="49" t="str">
        <f t="shared" si="582"/>
        <v/>
      </c>
      <c r="GL284" s="49" t="str">
        <f t="shared" si="583"/>
        <v/>
      </c>
      <c r="GM284" s="49" t="str">
        <f t="shared" si="584"/>
        <v/>
      </c>
      <c r="GN284" s="49" t="str">
        <f t="shared" si="585"/>
        <v/>
      </c>
      <c r="GP284" s="49"/>
      <c r="GQ284" s="49" t="str">
        <f t="shared" si="586"/>
        <v/>
      </c>
      <c r="GR284" s="49" t="str">
        <f t="shared" si="587"/>
        <v/>
      </c>
      <c r="GS284" s="49" t="str">
        <f t="shared" si="588"/>
        <v/>
      </c>
      <c r="GT284" s="49" t="str">
        <f t="shared" si="589"/>
        <v/>
      </c>
      <c r="GU284" s="49" t="str">
        <f t="shared" si="590"/>
        <v/>
      </c>
      <c r="GV284" s="49" t="str">
        <f t="shared" si="591"/>
        <v/>
      </c>
      <c r="GW284" s="49" t="str">
        <f t="shared" si="592"/>
        <v/>
      </c>
      <c r="GX284" s="49" t="str">
        <f t="shared" si="593"/>
        <v/>
      </c>
    </row>
    <row r="285" spans="17:206" x14ac:dyDescent="0.2">
      <c r="Q285" s="65">
        <v>74</v>
      </c>
      <c r="R285" s="201" t="str">
        <f>Syst_Typ2!DA101</f>
        <v/>
      </c>
      <c r="S285" s="201">
        <f>Syst_Typ2!F101</f>
        <v>0</v>
      </c>
      <c r="T285" s="201" t="str">
        <f>Syst_Typ2!W101</f>
        <v/>
      </c>
      <c r="U285" s="201">
        <f>Syst_Typ2!CT101</f>
        <v>0</v>
      </c>
      <c r="V285" s="201" t="str">
        <f>Syst_Typ2!X101</f>
        <v/>
      </c>
      <c r="W285" s="53" t="str">
        <f>Syst_Typ2!AW101</f>
        <v/>
      </c>
      <c r="X285" s="53">
        <f>Syst_Typ2!BF101</f>
        <v>0</v>
      </c>
      <c r="Y285" s="53">
        <f>Syst_Typ2!AZ101</f>
        <v>0</v>
      </c>
      <c r="AB285" s="49"/>
      <c r="AC285" s="49" t="str">
        <f t="shared" si="450"/>
        <v/>
      </c>
      <c r="AD285" s="49" t="str">
        <f t="shared" si="451"/>
        <v/>
      </c>
      <c r="AE285" s="49" t="str">
        <f t="shared" si="452"/>
        <v/>
      </c>
      <c r="AF285" s="49" t="str">
        <f t="shared" si="453"/>
        <v/>
      </c>
      <c r="AG285" s="49" t="str">
        <f t="shared" si="454"/>
        <v/>
      </c>
      <c r="AH285" s="49" t="str">
        <f t="shared" si="455"/>
        <v/>
      </c>
      <c r="AI285" s="49" t="str">
        <f t="shared" si="456"/>
        <v/>
      </c>
      <c r="AJ285" s="49" t="str">
        <f t="shared" si="457"/>
        <v/>
      </c>
      <c r="AL285" s="49"/>
      <c r="AM285" s="49" t="str">
        <f t="shared" si="458"/>
        <v/>
      </c>
      <c r="AN285" s="49" t="str">
        <f t="shared" si="459"/>
        <v/>
      </c>
      <c r="AO285" s="49" t="str">
        <f t="shared" si="460"/>
        <v/>
      </c>
      <c r="AP285" s="49" t="str">
        <f t="shared" si="461"/>
        <v/>
      </c>
      <c r="AQ285" s="49" t="str">
        <f t="shared" si="462"/>
        <v/>
      </c>
      <c r="AR285" s="49" t="str">
        <f t="shared" si="463"/>
        <v/>
      </c>
      <c r="AS285" s="49" t="str">
        <f t="shared" si="464"/>
        <v/>
      </c>
      <c r="AT285" s="49" t="str">
        <f t="shared" si="465"/>
        <v/>
      </c>
      <c r="AV285" s="49"/>
      <c r="AW285" s="49" t="str">
        <f t="shared" si="466"/>
        <v/>
      </c>
      <c r="AX285" s="49" t="str">
        <f t="shared" si="467"/>
        <v/>
      </c>
      <c r="AY285" s="49" t="str">
        <f t="shared" si="468"/>
        <v/>
      </c>
      <c r="AZ285" s="49" t="str">
        <f t="shared" si="469"/>
        <v/>
      </c>
      <c r="BA285" s="49" t="str">
        <f t="shared" si="470"/>
        <v/>
      </c>
      <c r="BB285" s="49" t="str">
        <f t="shared" si="471"/>
        <v/>
      </c>
      <c r="BC285" s="49" t="str">
        <f t="shared" si="472"/>
        <v/>
      </c>
      <c r="BD285" s="49" t="str">
        <f t="shared" si="473"/>
        <v/>
      </c>
      <c r="BF285" s="49"/>
      <c r="BG285" s="49" t="str">
        <f t="shared" si="474"/>
        <v/>
      </c>
      <c r="BH285" s="49" t="str">
        <f t="shared" si="475"/>
        <v/>
      </c>
      <c r="BI285" s="49" t="str">
        <f t="shared" si="476"/>
        <v/>
      </c>
      <c r="BJ285" s="49" t="str">
        <f t="shared" si="477"/>
        <v/>
      </c>
      <c r="BK285" s="49" t="str">
        <f t="shared" si="478"/>
        <v/>
      </c>
      <c r="BL285" s="49" t="str">
        <f t="shared" si="479"/>
        <v/>
      </c>
      <c r="BM285" s="49" t="str">
        <f t="shared" si="480"/>
        <v/>
      </c>
      <c r="BN285" s="49" t="str">
        <f t="shared" si="481"/>
        <v/>
      </c>
      <c r="BP285" s="49"/>
      <c r="BQ285" s="49" t="str">
        <f t="shared" si="482"/>
        <v/>
      </c>
      <c r="BR285" s="49" t="str">
        <f t="shared" si="483"/>
        <v/>
      </c>
      <c r="BS285" s="49" t="str">
        <f t="shared" si="484"/>
        <v/>
      </c>
      <c r="BT285" s="49" t="str">
        <f t="shared" si="485"/>
        <v/>
      </c>
      <c r="BU285" s="49" t="str">
        <f t="shared" si="486"/>
        <v/>
      </c>
      <c r="BV285" s="49" t="str">
        <f t="shared" si="487"/>
        <v/>
      </c>
      <c r="BW285" s="49" t="str">
        <f t="shared" si="488"/>
        <v/>
      </c>
      <c r="BX285" s="49" t="str">
        <f t="shared" si="489"/>
        <v/>
      </c>
      <c r="BZ285" s="49"/>
      <c r="CA285" s="49" t="str">
        <f t="shared" si="490"/>
        <v/>
      </c>
      <c r="CB285" s="49" t="str">
        <f t="shared" si="491"/>
        <v/>
      </c>
      <c r="CC285" s="49" t="str">
        <f t="shared" si="492"/>
        <v/>
      </c>
      <c r="CD285" s="49" t="str">
        <f t="shared" si="493"/>
        <v/>
      </c>
      <c r="CE285" s="49" t="str">
        <f t="shared" si="494"/>
        <v/>
      </c>
      <c r="CF285" s="49" t="str">
        <f t="shared" si="495"/>
        <v/>
      </c>
      <c r="CG285" s="49" t="str">
        <f t="shared" si="496"/>
        <v/>
      </c>
      <c r="CH285" s="49" t="str">
        <f t="shared" si="497"/>
        <v/>
      </c>
      <c r="CJ285" s="49"/>
      <c r="CK285" s="49" t="str">
        <f t="shared" si="498"/>
        <v/>
      </c>
      <c r="CL285" s="49" t="str">
        <f t="shared" si="499"/>
        <v/>
      </c>
      <c r="CM285" s="49" t="str">
        <f t="shared" si="500"/>
        <v/>
      </c>
      <c r="CN285" s="49" t="str">
        <f t="shared" si="501"/>
        <v/>
      </c>
      <c r="CO285" s="49" t="str">
        <f t="shared" si="502"/>
        <v/>
      </c>
      <c r="CP285" s="49" t="str">
        <f t="shared" si="503"/>
        <v/>
      </c>
      <c r="CQ285" s="49" t="str">
        <f t="shared" si="504"/>
        <v/>
      </c>
      <c r="CR285" s="49" t="str">
        <f t="shared" si="505"/>
        <v/>
      </c>
      <c r="CT285" s="49"/>
      <c r="CU285" s="49" t="str">
        <f t="shared" si="506"/>
        <v/>
      </c>
      <c r="CV285" s="49" t="str">
        <f t="shared" si="507"/>
        <v/>
      </c>
      <c r="CW285" s="49" t="str">
        <f t="shared" si="508"/>
        <v/>
      </c>
      <c r="CX285" s="49" t="str">
        <f t="shared" si="509"/>
        <v/>
      </c>
      <c r="CY285" s="49" t="str">
        <f t="shared" si="510"/>
        <v/>
      </c>
      <c r="CZ285" s="49" t="str">
        <f t="shared" si="511"/>
        <v/>
      </c>
      <c r="DA285" s="49" t="str">
        <f t="shared" si="512"/>
        <v/>
      </c>
      <c r="DB285" s="49" t="str">
        <f t="shared" si="513"/>
        <v/>
      </c>
      <c r="DD285" s="49"/>
      <c r="DE285" s="49" t="str">
        <f t="shared" si="514"/>
        <v/>
      </c>
      <c r="DF285" s="49" t="str">
        <f t="shared" si="515"/>
        <v/>
      </c>
      <c r="DG285" s="49" t="str">
        <f t="shared" si="516"/>
        <v/>
      </c>
      <c r="DH285" s="49" t="str">
        <f t="shared" si="517"/>
        <v/>
      </c>
      <c r="DI285" s="49" t="str">
        <f t="shared" si="518"/>
        <v/>
      </c>
      <c r="DJ285" s="49" t="str">
        <f t="shared" si="519"/>
        <v/>
      </c>
      <c r="DK285" s="49" t="str">
        <f t="shared" si="520"/>
        <v/>
      </c>
      <c r="DL285" s="49" t="str">
        <f t="shared" si="521"/>
        <v/>
      </c>
      <c r="DN285" s="49"/>
      <c r="DO285" s="49" t="str">
        <f t="shared" si="522"/>
        <v/>
      </c>
      <c r="DP285" s="49" t="str">
        <f t="shared" si="523"/>
        <v/>
      </c>
      <c r="DQ285" s="49" t="str">
        <f t="shared" si="524"/>
        <v/>
      </c>
      <c r="DR285" s="49" t="str">
        <f t="shared" si="525"/>
        <v/>
      </c>
      <c r="DS285" s="49" t="str">
        <f t="shared" si="526"/>
        <v/>
      </c>
      <c r="DT285" s="49" t="str">
        <f t="shared" si="527"/>
        <v/>
      </c>
      <c r="DU285" s="49" t="str">
        <f t="shared" si="528"/>
        <v/>
      </c>
      <c r="DV285" s="49" t="str">
        <f t="shared" si="529"/>
        <v/>
      </c>
      <c r="DX285" s="49"/>
      <c r="DY285" s="49" t="str">
        <f t="shared" si="530"/>
        <v/>
      </c>
      <c r="DZ285" s="49" t="str">
        <f t="shared" si="531"/>
        <v/>
      </c>
      <c r="EA285" s="49" t="str">
        <f t="shared" si="532"/>
        <v/>
      </c>
      <c r="EB285" s="49" t="str">
        <f t="shared" si="533"/>
        <v/>
      </c>
      <c r="EC285" s="49" t="str">
        <f t="shared" si="534"/>
        <v/>
      </c>
      <c r="ED285" s="49" t="str">
        <f t="shared" si="535"/>
        <v/>
      </c>
      <c r="EE285" s="49" t="str">
        <f t="shared" si="536"/>
        <v/>
      </c>
      <c r="EF285" s="49" t="str">
        <f t="shared" si="537"/>
        <v/>
      </c>
      <c r="EH285" s="49"/>
      <c r="EI285" s="49" t="str">
        <f t="shared" si="538"/>
        <v/>
      </c>
      <c r="EJ285" s="49" t="str">
        <f t="shared" si="539"/>
        <v/>
      </c>
      <c r="EK285" s="49" t="str">
        <f t="shared" si="540"/>
        <v/>
      </c>
      <c r="EL285" s="49" t="str">
        <f t="shared" si="541"/>
        <v/>
      </c>
      <c r="EM285" s="49" t="str">
        <f t="shared" si="542"/>
        <v/>
      </c>
      <c r="EN285" s="49" t="str">
        <f t="shared" si="543"/>
        <v/>
      </c>
      <c r="EO285" s="49" t="str">
        <f t="shared" si="544"/>
        <v/>
      </c>
      <c r="EP285" s="49" t="str">
        <f t="shared" si="545"/>
        <v/>
      </c>
      <c r="ER285" s="49"/>
      <c r="ES285" s="49" t="str">
        <f t="shared" si="546"/>
        <v/>
      </c>
      <c r="ET285" s="49" t="str">
        <f t="shared" si="547"/>
        <v/>
      </c>
      <c r="EU285" s="49" t="str">
        <f t="shared" si="548"/>
        <v/>
      </c>
      <c r="EV285" s="49" t="str">
        <f t="shared" si="549"/>
        <v/>
      </c>
      <c r="EW285" s="49" t="str">
        <f t="shared" si="550"/>
        <v/>
      </c>
      <c r="EX285" s="49" t="str">
        <f t="shared" si="551"/>
        <v/>
      </c>
      <c r="EY285" s="49" t="str">
        <f t="shared" si="552"/>
        <v/>
      </c>
      <c r="EZ285" s="49" t="str">
        <f t="shared" si="553"/>
        <v/>
      </c>
      <c r="FB285" s="49"/>
      <c r="FC285" s="49" t="str">
        <f t="shared" si="554"/>
        <v/>
      </c>
      <c r="FD285" s="49" t="str">
        <f t="shared" si="555"/>
        <v/>
      </c>
      <c r="FE285" s="49" t="str">
        <f t="shared" si="556"/>
        <v/>
      </c>
      <c r="FF285" s="49" t="str">
        <f t="shared" si="557"/>
        <v/>
      </c>
      <c r="FG285" s="49" t="str">
        <f t="shared" si="558"/>
        <v/>
      </c>
      <c r="FH285" s="49" t="str">
        <f t="shared" si="559"/>
        <v/>
      </c>
      <c r="FI285" s="49" t="str">
        <f t="shared" si="560"/>
        <v/>
      </c>
      <c r="FJ285" s="49" t="str">
        <f t="shared" si="561"/>
        <v/>
      </c>
      <c r="FL285" s="49"/>
      <c r="FM285" s="49" t="str">
        <f t="shared" si="562"/>
        <v/>
      </c>
      <c r="FN285" s="49" t="str">
        <f t="shared" si="563"/>
        <v/>
      </c>
      <c r="FO285" s="49" t="str">
        <f t="shared" si="564"/>
        <v/>
      </c>
      <c r="FP285" s="49" t="str">
        <f t="shared" si="565"/>
        <v/>
      </c>
      <c r="FQ285" s="49" t="str">
        <f t="shared" si="566"/>
        <v/>
      </c>
      <c r="FR285" s="49" t="str">
        <f t="shared" si="567"/>
        <v/>
      </c>
      <c r="FS285" s="49" t="str">
        <f t="shared" si="568"/>
        <v/>
      </c>
      <c r="FT285" s="49" t="str">
        <f t="shared" si="569"/>
        <v/>
      </c>
      <c r="FV285" s="49"/>
      <c r="FW285" s="49" t="str">
        <f t="shared" si="570"/>
        <v/>
      </c>
      <c r="FX285" s="49" t="str">
        <f t="shared" si="571"/>
        <v/>
      </c>
      <c r="FY285" s="49" t="str">
        <f t="shared" si="572"/>
        <v/>
      </c>
      <c r="FZ285" s="49" t="str">
        <f t="shared" si="573"/>
        <v/>
      </c>
      <c r="GA285" s="49" t="str">
        <f t="shared" si="574"/>
        <v/>
      </c>
      <c r="GB285" s="49" t="str">
        <f t="shared" si="575"/>
        <v/>
      </c>
      <c r="GC285" s="49" t="str">
        <f t="shared" si="576"/>
        <v/>
      </c>
      <c r="GD285" s="49" t="str">
        <f t="shared" si="577"/>
        <v/>
      </c>
      <c r="GF285" s="49"/>
      <c r="GG285" s="49" t="str">
        <f t="shared" si="578"/>
        <v/>
      </c>
      <c r="GH285" s="49" t="str">
        <f t="shared" si="579"/>
        <v/>
      </c>
      <c r="GI285" s="49" t="str">
        <f t="shared" si="580"/>
        <v/>
      </c>
      <c r="GJ285" s="49" t="str">
        <f t="shared" si="581"/>
        <v/>
      </c>
      <c r="GK285" s="49" t="str">
        <f t="shared" si="582"/>
        <v/>
      </c>
      <c r="GL285" s="49" t="str">
        <f t="shared" si="583"/>
        <v/>
      </c>
      <c r="GM285" s="49" t="str">
        <f t="shared" si="584"/>
        <v/>
      </c>
      <c r="GN285" s="49" t="str">
        <f t="shared" si="585"/>
        <v/>
      </c>
      <c r="GP285" s="49"/>
      <c r="GQ285" s="49" t="str">
        <f t="shared" si="586"/>
        <v/>
      </c>
      <c r="GR285" s="49" t="str">
        <f t="shared" si="587"/>
        <v/>
      </c>
      <c r="GS285" s="49" t="str">
        <f t="shared" si="588"/>
        <v/>
      </c>
      <c r="GT285" s="49" t="str">
        <f t="shared" si="589"/>
        <v/>
      </c>
      <c r="GU285" s="49" t="str">
        <f t="shared" si="590"/>
        <v/>
      </c>
      <c r="GV285" s="49" t="str">
        <f t="shared" si="591"/>
        <v/>
      </c>
      <c r="GW285" s="49" t="str">
        <f t="shared" si="592"/>
        <v/>
      </c>
      <c r="GX285" s="49" t="str">
        <f t="shared" si="593"/>
        <v/>
      </c>
    </row>
    <row r="286" spans="17:206" x14ac:dyDescent="0.2">
      <c r="Q286" s="65">
        <v>75</v>
      </c>
      <c r="R286" s="201" t="str">
        <f>Syst_Typ2!DA102</f>
        <v/>
      </c>
      <c r="S286" s="201">
        <f>Syst_Typ2!F102</f>
        <v>0</v>
      </c>
      <c r="T286" s="201" t="str">
        <f>Syst_Typ2!W102</f>
        <v/>
      </c>
      <c r="U286" s="201">
        <f>Syst_Typ2!CT102</f>
        <v>0</v>
      </c>
      <c r="V286" s="201" t="str">
        <f>Syst_Typ2!X102</f>
        <v/>
      </c>
      <c r="W286" s="53" t="str">
        <f>Syst_Typ2!AW102</f>
        <v/>
      </c>
      <c r="X286" s="53">
        <f>Syst_Typ2!BF102</f>
        <v>0</v>
      </c>
      <c r="Y286" s="53">
        <f>Syst_Typ2!AZ102</f>
        <v>0</v>
      </c>
      <c r="AB286" s="49"/>
      <c r="AC286" s="49" t="str">
        <f t="shared" si="450"/>
        <v/>
      </c>
      <c r="AD286" s="49" t="str">
        <f t="shared" si="451"/>
        <v/>
      </c>
      <c r="AE286" s="49" t="str">
        <f t="shared" si="452"/>
        <v/>
      </c>
      <c r="AF286" s="49" t="str">
        <f t="shared" si="453"/>
        <v/>
      </c>
      <c r="AG286" s="49" t="str">
        <f t="shared" si="454"/>
        <v/>
      </c>
      <c r="AH286" s="49" t="str">
        <f t="shared" si="455"/>
        <v/>
      </c>
      <c r="AI286" s="49" t="str">
        <f t="shared" si="456"/>
        <v/>
      </c>
      <c r="AJ286" s="49" t="str">
        <f t="shared" si="457"/>
        <v/>
      </c>
      <c r="AL286" s="49"/>
      <c r="AM286" s="49" t="str">
        <f t="shared" si="458"/>
        <v/>
      </c>
      <c r="AN286" s="49" t="str">
        <f t="shared" si="459"/>
        <v/>
      </c>
      <c r="AO286" s="49" t="str">
        <f t="shared" si="460"/>
        <v/>
      </c>
      <c r="AP286" s="49" t="str">
        <f t="shared" si="461"/>
        <v/>
      </c>
      <c r="AQ286" s="49" t="str">
        <f t="shared" si="462"/>
        <v/>
      </c>
      <c r="AR286" s="49" t="str">
        <f t="shared" si="463"/>
        <v/>
      </c>
      <c r="AS286" s="49" t="str">
        <f t="shared" si="464"/>
        <v/>
      </c>
      <c r="AT286" s="49" t="str">
        <f t="shared" si="465"/>
        <v/>
      </c>
      <c r="AV286" s="49"/>
      <c r="AW286" s="49" t="str">
        <f t="shared" si="466"/>
        <v/>
      </c>
      <c r="AX286" s="49" t="str">
        <f t="shared" si="467"/>
        <v/>
      </c>
      <c r="AY286" s="49" t="str">
        <f t="shared" si="468"/>
        <v/>
      </c>
      <c r="AZ286" s="49" t="str">
        <f t="shared" si="469"/>
        <v/>
      </c>
      <c r="BA286" s="49" t="str">
        <f t="shared" si="470"/>
        <v/>
      </c>
      <c r="BB286" s="49" t="str">
        <f t="shared" si="471"/>
        <v/>
      </c>
      <c r="BC286" s="49" t="str">
        <f t="shared" si="472"/>
        <v/>
      </c>
      <c r="BD286" s="49" t="str">
        <f t="shared" si="473"/>
        <v/>
      </c>
      <c r="BF286" s="49"/>
      <c r="BG286" s="49" t="str">
        <f t="shared" si="474"/>
        <v/>
      </c>
      <c r="BH286" s="49" t="str">
        <f t="shared" si="475"/>
        <v/>
      </c>
      <c r="BI286" s="49" t="str">
        <f t="shared" si="476"/>
        <v/>
      </c>
      <c r="BJ286" s="49" t="str">
        <f t="shared" si="477"/>
        <v/>
      </c>
      <c r="BK286" s="49" t="str">
        <f t="shared" si="478"/>
        <v/>
      </c>
      <c r="BL286" s="49" t="str">
        <f t="shared" si="479"/>
        <v/>
      </c>
      <c r="BM286" s="49" t="str">
        <f t="shared" si="480"/>
        <v/>
      </c>
      <c r="BN286" s="49" t="str">
        <f t="shared" si="481"/>
        <v/>
      </c>
      <c r="BP286" s="49"/>
      <c r="BQ286" s="49" t="str">
        <f t="shared" si="482"/>
        <v/>
      </c>
      <c r="BR286" s="49" t="str">
        <f t="shared" si="483"/>
        <v/>
      </c>
      <c r="BS286" s="49" t="str">
        <f t="shared" si="484"/>
        <v/>
      </c>
      <c r="BT286" s="49" t="str">
        <f t="shared" si="485"/>
        <v/>
      </c>
      <c r="BU286" s="49" t="str">
        <f t="shared" si="486"/>
        <v/>
      </c>
      <c r="BV286" s="49" t="str">
        <f t="shared" si="487"/>
        <v/>
      </c>
      <c r="BW286" s="49" t="str">
        <f t="shared" si="488"/>
        <v/>
      </c>
      <c r="BX286" s="49" t="str">
        <f t="shared" si="489"/>
        <v/>
      </c>
      <c r="BZ286" s="49"/>
      <c r="CA286" s="49" t="str">
        <f t="shared" si="490"/>
        <v/>
      </c>
      <c r="CB286" s="49" t="str">
        <f t="shared" si="491"/>
        <v/>
      </c>
      <c r="CC286" s="49" t="str">
        <f t="shared" si="492"/>
        <v/>
      </c>
      <c r="CD286" s="49" t="str">
        <f t="shared" si="493"/>
        <v/>
      </c>
      <c r="CE286" s="49" t="str">
        <f t="shared" si="494"/>
        <v/>
      </c>
      <c r="CF286" s="49" t="str">
        <f t="shared" si="495"/>
        <v/>
      </c>
      <c r="CG286" s="49" t="str">
        <f t="shared" si="496"/>
        <v/>
      </c>
      <c r="CH286" s="49" t="str">
        <f t="shared" si="497"/>
        <v/>
      </c>
      <c r="CJ286" s="49"/>
      <c r="CK286" s="49" t="str">
        <f t="shared" si="498"/>
        <v/>
      </c>
      <c r="CL286" s="49" t="str">
        <f t="shared" si="499"/>
        <v/>
      </c>
      <c r="CM286" s="49" t="str">
        <f t="shared" si="500"/>
        <v/>
      </c>
      <c r="CN286" s="49" t="str">
        <f t="shared" si="501"/>
        <v/>
      </c>
      <c r="CO286" s="49" t="str">
        <f t="shared" si="502"/>
        <v/>
      </c>
      <c r="CP286" s="49" t="str">
        <f t="shared" si="503"/>
        <v/>
      </c>
      <c r="CQ286" s="49" t="str">
        <f t="shared" si="504"/>
        <v/>
      </c>
      <c r="CR286" s="49" t="str">
        <f t="shared" si="505"/>
        <v/>
      </c>
      <c r="CT286" s="49"/>
      <c r="CU286" s="49" t="str">
        <f t="shared" si="506"/>
        <v/>
      </c>
      <c r="CV286" s="49" t="str">
        <f t="shared" si="507"/>
        <v/>
      </c>
      <c r="CW286" s="49" t="str">
        <f t="shared" si="508"/>
        <v/>
      </c>
      <c r="CX286" s="49" t="str">
        <f t="shared" si="509"/>
        <v/>
      </c>
      <c r="CY286" s="49" t="str">
        <f t="shared" si="510"/>
        <v/>
      </c>
      <c r="CZ286" s="49" t="str">
        <f t="shared" si="511"/>
        <v/>
      </c>
      <c r="DA286" s="49" t="str">
        <f t="shared" si="512"/>
        <v/>
      </c>
      <c r="DB286" s="49" t="str">
        <f t="shared" si="513"/>
        <v/>
      </c>
      <c r="DD286" s="49"/>
      <c r="DE286" s="49" t="str">
        <f t="shared" si="514"/>
        <v/>
      </c>
      <c r="DF286" s="49" t="str">
        <f t="shared" si="515"/>
        <v/>
      </c>
      <c r="DG286" s="49" t="str">
        <f t="shared" si="516"/>
        <v/>
      </c>
      <c r="DH286" s="49" t="str">
        <f t="shared" si="517"/>
        <v/>
      </c>
      <c r="DI286" s="49" t="str">
        <f t="shared" si="518"/>
        <v/>
      </c>
      <c r="DJ286" s="49" t="str">
        <f t="shared" si="519"/>
        <v/>
      </c>
      <c r="DK286" s="49" t="str">
        <f t="shared" si="520"/>
        <v/>
      </c>
      <c r="DL286" s="49" t="str">
        <f t="shared" si="521"/>
        <v/>
      </c>
      <c r="DN286" s="49"/>
      <c r="DO286" s="49" t="str">
        <f t="shared" si="522"/>
        <v/>
      </c>
      <c r="DP286" s="49" t="str">
        <f t="shared" si="523"/>
        <v/>
      </c>
      <c r="DQ286" s="49" t="str">
        <f t="shared" si="524"/>
        <v/>
      </c>
      <c r="DR286" s="49" t="str">
        <f t="shared" si="525"/>
        <v/>
      </c>
      <c r="DS286" s="49" t="str">
        <f t="shared" si="526"/>
        <v/>
      </c>
      <c r="DT286" s="49" t="str">
        <f t="shared" si="527"/>
        <v/>
      </c>
      <c r="DU286" s="49" t="str">
        <f t="shared" si="528"/>
        <v/>
      </c>
      <c r="DV286" s="49" t="str">
        <f t="shared" si="529"/>
        <v/>
      </c>
      <c r="DX286" s="49"/>
      <c r="DY286" s="49" t="str">
        <f t="shared" si="530"/>
        <v/>
      </c>
      <c r="DZ286" s="49" t="str">
        <f t="shared" si="531"/>
        <v/>
      </c>
      <c r="EA286" s="49" t="str">
        <f t="shared" si="532"/>
        <v/>
      </c>
      <c r="EB286" s="49" t="str">
        <f t="shared" si="533"/>
        <v/>
      </c>
      <c r="EC286" s="49" t="str">
        <f t="shared" si="534"/>
        <v/>
      </c>
      <c r="ED286" s="49" t="str">
        <f t="shared" si="535"/>
        <v/>
      </c>
      <c r="EE286" s="49" t="str">
        <f t="shared" si="536"/>
        <v/>
      </c>
      <c r="EF286" s="49" t="str">
        <f t="shared" si="537"/>
        <v/>
      </c>
      <c r="EH286" s="49"/>
      <c r="EI286" s="49" t="str">
        <f t="shared" si="538"/>
        <v/>
      </c>
      <c r="EJ286" s="49" t="str">
        <f t="shared" si="539"/>
        <v/>
      </c>
      <c r="EK286" s="49" t="str">
        <f t="shared" si="540"/>
        <v/>
      </c>
      <c r="EL286" s="49" t="str">
        <f t="shared" si="541"/>
        <v/>
      </c>
      <c r="EM286" s="49" t="str">
        <f t="shared" si="542"/>
        <v/>
      </c>
      <c r="EN286" s="49" t="str">
        <f t="shared" si="543"/>
        <v/>
      </c>
      <c r="EO286" s="49" t="str">
        <f t="shared" si="544"/>
        <v/>
      </c>
      <c r="EP286" s="49" t="str">
        <f t="shared" si="545"/>
        <v/>
      </c>
      <c r="ER286" s="49"/>
      <c r="ES286" s="49" t="str">
        <f t="shared" si="546"/>
        <v/>
      </c>
      <c r="ET286" s="49" t="str">
        <f t="shared" si="547"/>
        <v/>
      </c>
      <c r="EU286" s="49" t="str">
        <f t="shared" si="548"/>
        <v/>
      </c>
      <c r="EV286" s="49" t="str">
        <f t="shared" si="549"/>
        <v/>
      </c>
      <c r="EW286" s="49" t="str">
        <f t="shared" si="550"/>
        <v/>
      </c>
      <c r="EX286" s="49" t="str">
        <f t="shared" si="551"/>
        <v/>
      </c>
      <c r="EY286" s="49" t="str">
        <f t="shared" si="552"/>
        <v/>
      </c>
      <c r="EZ286" s="49" t="str">
        <f t="shared" si="553"/>
        <v/>
      </c>
      <c r="FB286" s="49"/>
      <c r="FC286" s="49" t="str">
        <f t="shared" si="554"/>
        <v/>
      </c>
      <c r="FD286" s="49" t="str">
        <f t="shared" si="555"/>
        <v/>
      </c>
      <c r="FE286" s="49" t="str">
        <f t="shared" si="556"/>
        <v/>
      </c>
      <c r="FF286" s="49" t="str">
        <f t="shared" si="557"/>
        <v/>
      </c>
      <c r="FG286" s="49" t="str">
        <f t="shared" si="558"/>
        <v/>
      </c>
      <c r="FH286" s="49" t="str">
        <f t="shared" si="559"/>
        <v/>
      </c>
      <c r="FI286" s="49" t="str">
        <f t="shared" si="560"/>
        <v/>
      </c>
      <c r="FJ286" s="49" t="str">
        <f t="shared" si="561"/>
        <v/>
      </c>
      <c r="FL286" s="49"/>
      <c r="FM286" s="49" t="str">
        <f t="shared" si="562"/>
        <v/>
      </c>
      <c r="FN286" s="49" t="str">
        <f t="shared" si="563"/>
        <v/>
      </c>
      <c r="FO286" s="49" t="str">
        <f t="shared" si="564"/>
        <v/>
      </c>
      <c r="FP286" s="49" t="str">
        <f t="shared" si="565"/>
        <v/>
      </c>
      <c r="FQ286" s="49" t="str">
        <f t="shared" si="566"/>
        <v/>
      </c>
      <c r="FR286" s="49" t="str">
        <f t="shared" si="567"/>
        <v/>
      </c>
      <c r="FS286" s="49" t="str">
        <f t="shared" si="568"/>
        <v/>
      </c>
      <c r="FT286" s="49" t="str">
        <f t="shared" si="569"/>
        <v/>
      </c>
      <c r="FV286" s="49"/>
      <c r="FW286" s="49" t="str">
        <f t="shared" si="570"/>
        <v/>
      </c>
      <c r="FX286" s="49" t="str">
        <f t="shared" si="571"/>
        <v/>
      </c>
      <c r="FY286" s="49" t="str">
        <f t="shared" si="572"/>
        <v/>
      </c>
      <c r="FZ286" s="49" t="str">
        <f t="shared" si="573"/>
        <v/>
      </c>
      <c r="GA286" s="49" t="str">
        <f t="shared" si="574"/>
        <v/>
      </c>
      <c r="GB286" s="49" t="str">
        <f t="shared" si="575"/>
        <v/>
      </c>
      <c r="GC286" s="49" t="str">
        <f t="shared" si="576"/>
        <v/>
      </c>
      <c r="GD286" s="49" t="str">
        <f t="shared" si="577"/>
        <v/>
      </c>
      <c r="GF286" s="49"/>
      <c r="GG286" s="49" t="str">
        <f t="shared" si="578"/>
        <v/>
      </c>
      <c r="GH286" s="49" t="str">
        <f t="shared" si="579"/>
        <v/>
      </c>
      <c r="GI286" s="49" t="str">
        <f t="shared" si="580"/>
        <v/>
      </c>
      <c r="GJ286" s="49" t="str">
        <f t="shared" si="581"/>
        <v/>
      </c>
      <c r="GK286" s="49" t="str">
        <f t="shared" si="582"/>
        <v/>
      </c>
      <c r="GL286" s="49" t="str">
        <f t="shared" si="583"/>
        <v/>
      </c>
      <c r="GM286" s="49" t="str">
        <f t="shared" si="584"/>
        <v/>
      </c>
      <c r="GN286" s="49" t="str">
        <f t="shared" si="585"/>
        <v/>
      </c>
      <c r="GP286" s="49"/>
      <c r="GQ286" s="49" t="str">
        <f t="shared" si="586"/>
        <v/>
      </c>
      <c r="GR286" s="49" t="str">
        <f t="shared" si="587"/>
        <v/>
      </c>
      <c r="GS286" s="49" t="str">
        <f t="shared" si="588"/>
        <v/>
      </c>
      <c r="GT286" s="49" t="str">
        <f t="shared" si="589"/>
        <v/>
      </c>
      <c r="GU286" s="49" t="str">
        <f t="shared" si="590"/>
        <v/>
      </c>
      <c r="GV286" s="49" t="str">
        <f t="shared" si="591"/>
        <v/>
      </c>
      <c r="GW286" s="49" t="str">
        <f t="shared" si="592"/>
        <v/>
      </c>
      <c r="GX286" s="49" t="str">
        <f t="shared" si="593"/>
        <v/>
      </c>
    </row>
    <row r="287" spans="17:206" x14ac:dyDescent="0.2">
      <c r="Q287" s="65">
        <v>76</v>
      </c>
      <c r="R287" s="201" t="str">
        <f>Syst_Typ2!DA103</f>
        <v/>
      </c>
      <c r="S287" s="201">
        <f>Syst_Typ2!F103</f>
        <v>0</v>
      </c>
      <c r="T287" s="201" t="str">
        <f>Syst_Typ2!W103</f>
        <v/>
      </c>
      <c r="U287" s="201">
        <f>Syst_Typ2!CT103</f>
        <v>0</v>
      </c>
      <c r="V287" s="201" t="str">
        <f>Syst_Typ2!X103</f>
        <v/>
      </c>
      <c r="W287" s="53" t="str">
        <f>Syst_Typ2!AW103</f>
        <v/>
      </c>
      <c r="X287" s="53">
        <f>Syst_Typ2!BF103</f>
        <v>0</v>
      </c>
      <c r="Y287" s="53">
        <f>Syst_Typ2!AZ103</f>
        <v>0</v>
      </c>
      <c r="AB287" s="49"/>
      <c r="AC287" s="49" t="str">
        <f t="shared" si="450"/>
        <v/>
      </c>
      <c r="AD287" s="49" t="str">
        <f t="shared" si="451"/>
        <v/>
      </c>
      <c r="AE287" s="49" t="str">
        <f t="shared" si="452"/>
        <v/>
      </c>
      <c r="AF287" s="49" t="str">
        <f t="shared" si="453"/>
        <v/>
      </c>
      <c r="AG287" s="49" t="str">
        <f t="shared" si="454"/>
        <v/>
      </c>
      <c r="AH287" s="49" t="str">
        <f t="shared" si="455"/>
        <v/>
      </c>
      <c r="AI287" s="49" t="str">
        <f t="shared" si="456"/>
        <v/>
      </c>
      <c r="AJ287" s="49" t="str">
        <f t="shared" si="457"/>
        <v/>
      </c>
      <c r="AL287" s="49"/>
      <c r="AM287" s="49" t="str">
        <f t="shared" si="458"/>
        <v/>
      </c>
      <c r="AN287" s="49" t="str">
        <f t="shared" si="459"/>
        <v/>
      </c>
      <c r="AO287" s="49" t="str">
        <f t="shared" si="460"/>
        <v/>
      </c>
      <c r="AP287" s="49" t="str">
        <f t="shared" si="461"/>
        <v/>
      </c>
      <c r="AQ287" s="49" t="str">
        <f t="shared" si="462"/>
        <v/>
      </c>
      <c r="AR287" s="49" t="str">
        <f t="shared" si="463"/>
        <v/>
      </c>
      <c r="AS287" s="49" t="str">
        <f t="shared" si="464"/>
        <v/>
      </c>
      <c r="AT287" s="49" t="str">
        <f t="shared" si="465"/>
        <v/>
      </c>
      <c r="AV287" s="49"/>
      <c r="AW287" s="49" t="str">
        <f t="shared" si="466"/>
        <v/>
      </c>
      <c r="AX287" s="49" t="str">
        <f t="shared" si="467"/>
        <v/>
      </c>
      <c r="AY287" s="49" t="str">
        <f t="shared" si="468"/>
        <v/>
      </c>
      <c r="AZ287" s="49" t="str">
        <f t="shared" si="469"/>
        <v/>
      </c>
      <c r="BA287" s="49" t="str">
        <f t="shared" si="470"/>
        <v/>
      </c>
      <c r="BB287" s="49" t="str">
        <f t="shared" si="471"/>
        <v/>
      </c>
      <c r="BC287" s="49" t="str">
        <f t="shared" si="472"/>
        <v/>
      </c>
      <c r="BD287" s="49" t="str">
        <f t="shared" si="473"/>
        <v/>
      </c>
      <c r="BF287" s="49"/>
      <c r="BG287" s="49" t="str">
        <f t="shared" si="474"/>
        <v/>
      </c>
      <c r="BH287" s="49" t="str">
        <f t="shared" si="475"/>
        <v/>
      </c>
      <c r="BI287" s="49" t="str">
        <f t="shared" si="476"/>
        <v/>
      </c>
      <c r="BJ287" s="49" t="str">
        <f t="shared" si="477"/>
        <v/>
      </c>
      <c r="BK287" s="49" t="str">
        <f t="shared" si="478"/>
        <v/>
      </c>
      <c r="BL287" s="49" t="str">
        <f t="shared" si="479"/>
        <v/>
      </c>
      <c r="BM287" s="49" t="str">
        <f t="shared" si="480"/>
        <v/>
      </c>
      <c r="BN287" s="49" t="str">
        <f t="shared" si="481"/>
        <v/>
      </c>
      <c r="BP287" s="49"/>
      <c r="BQ287" s="49" t="str">
        <f t="shared" si="482"/>
        <v/>
      </c>
      <c r="BR287" s="49" t="str">
        <f t="shared" si="483"/>
        <v/>
      </c>
      <c r="BS287" s="49" t="str">
        <f t="shared" si="484"/>
        <v/>
      </c>
      <c r="BT287" s="49" t="str">
        <f t="shared" si="485"/>
        <v/>
      </c>
      <c r="BU287" s="49" t="str">
        <f t="shared" si="486"/>
        <v/>
      </c>
      <c r="BV287" s="49" t="str">
        <f t="shared" si="487"/>
        <v/>
      </c>
      <c r="BW287" s="49" t="str">
        <f t="shared" si="488"/>
        <v/>
      </c>
      <c r="BX287" s="49" t="str">
        <f t="shared" si="489"/>
        <v/>
      </c>
      <c r="BZ287" s="49"/>
      <c r="CA287" s="49" t="str">
        <f t="shared" si="490"/>
        <v/>
      </c>
      <c r="CB287" s="49" t="str">
        <f t="shared" si="491"/>
        <v/>
      </c>
      <c r="CC287" s="49" t="str">
        <f t="shared" si="492"/>
        <v/>
      </c>
      <c r="CD287" s="49" t="str">
        <f t="shared" si="493"/>
        <v/>
      </c>
      <c r="CE287" s="49" t="str">
        <f t="shared" si="494"/>
        <v/>
      </c>
      <c r="CF287" s="49" t="str">
        <f t="shared" si="495"/>
        <v/>
      </c>
      <c r="CG287" s="49" t="str">
        <f t="shared" si="496"/>
        <v/>
      </c>
      <c r="CH287" s="49" t="str">
        <f t="shared" si="497"/>
        <v/>
      </c>
      <c r="CJ287" s="49"/>
      <c r="CK287" s="49" t="str">
        <f t="shared" si="498"/>
        <v/>
      </c>
      <c r="CL287" s="49" t="str">
        <f t="shared" si="499"/>
        <v/>
      </c>
      <c r="CM287" s="49" t="str">
        <f t="shared" si="500"/>
        <v/>
      </c>
      <c r="CN287" s="49" t="str">
        <f t="shared" si="501"/>
        <v/>
      </c>
      <c r="CO287" s="49" t="str">
        <f t="shared" si="502"/>
        <v/>
      </c>
      <c r="CP287" s="49" t="str">
        <f t="shared" si="503"/>
        <v/>
      </c>
      <c r="CQ287" s="49" t="str">
        <f t="shared" si="504"/>
        <v/>
      </c>
      <c r="CR287" s="49" t="str">
        <f t="shared" si="505"/>
        <v/>
      </c>
      <c r="CT287" s="49"/>
      <c r="CU287" s="49" t="str">
        <f t="shared" si="506"/>
        <v/>
      </c>
      <c r="CV287" s="49" t="str">
        <f t="shared" si="507"/>
        <v/>
      </c>
      <c r="CW287" s="49" t="str">
        <f t="shared" si="508"/>
        <v/>
      </c>
      <c r="CX287" s="49" t="str">
        <f t="shared" si="509"/>
        <v/>
      </c>
      <c r="CY287" s="49" t="str">
        <f t="shared" si="510"/>
        <v/>
      </c>
      <c r="CZ287" s="49" t="str">
        <f t="shared" si="511"/>
        <v/>
      </c>
      <c r="DA287" s="49" t="str">
        <f t="shared" si="512"/>
        <v/>
      </c>
      <c r="DB287" s="49" t="str">
        <f t="shared" si="513"/>
        <v/>
      </c>
      <c r="DD287" s="49"/>
      <c r="DE287" s="49" t="str">
        <f t="shared" si="514"/>
        <v/>
      </c>
      <c r="DF287" s="49" t="str">
        <f t="shared" si="515"/>
        <v/>
      </c>
      <c r="DG287" s="49" t="str">
        <f t="shared" si="516"/>
        <v/>
      </c>
      <c r="DH287" s="49" t="str">
        <f t="shared" si="517"/>
        <v/>
      </c>
      <c r="DI287" s="49" t="str">
        <f t="shared" si="518"/>
        <v/>
      </c>
      <c r="DJ287" s="49" t="str">
        <f t="shared" si="519"/>
        <v/>
      </c>
      <c r="DK287" s="49" t="str">
        <f t="shared" si="520"/>
        <v/>
      </c>
      <c r="DL287" s="49" t="str">
        <f t="shared" si="521"/>
        <v/>
      </c>
      <c r="DN287" s="49"/>
      <c r="DO287" s="49" t="str">
        <f t="shared" si="522"/>
        <v/>
      </c>
      <c r="DP287" s="49" t="str">
        <f t="shared" si="523"/>
        <v/>
      </c>
      <c r="DQ287" s="49" t="str">
        <f t="shared" si="524"/>
        <v/>
      </c>
      <c r="DR287" s="49" t="str">
        <f t="shared" si="525"/>
        <v/>
      </c>
      <c r="DS287" s="49" t="str">
        <f t="shared" si="526"/>
        <v/>
      </c>
      <c r="DT287" s="49" t="str">
        <f t="shared" si="527"/>
        <v/>
      </c>
      <c r="DU287" s="49" t="str">
        <f t="shared" si="528"/>
        <v/>
      </c>
      <c r="DV287" s="49" t="str">
        <f t="shared" si="529"/>
        <v/>
      </c>
      <c r="DX287" s="49"/>
      <c r="DY287" s="49" t="str">
        <f t="shared" si="530"/>
        <v/>
      </c>
      <c r="DZ287" s="49" t="str">
        <f t="shared" si="531"/>
        <v/>
      </c>
      <c r="EA287" s="49" t="str">
        <f t="shared" si="532"/>
        <v/>
      </c>
      <c r="EB287" s="49" t="str">
        <f t="shared" si="533"/>
        <v/>
      </c>
      <c r="EC287" s="49" t="str">
        <f t="shared" si="534"/>
        <v/>
      </c>
      <c r="ED287" s="49" t="str">
        <f t="shared" si="535"/>
        <v/>
      </c>
      <c r="EE287" s="49" t="str">
        <f t="shared" si="536"/>
        <v/>
      </c>
      <c r="EF287" s="49" t="str">
        <f t="shared" si="537"/>
        <v/>
      </c>
      <c r="EH287" s="49"/>
      <c r="EI287" s="49" t="str">
        <f t="shared" si="538"/>
        <v/>
      </c>
      <c r="EJ287" s="49" t="str">
        <f t="shared" si="539"/>
        <v/>
      </c>
      <c r="EK287" s="49" t="str">
        <f t="shared" si="540"/>
        <v/>
      </c>
      <c r="EL287" s="49" t="str">
        <f t="shared" si="541"/>
        <v/>
      </c>
      <c r="EM287" s="49" t="str">
        <f t="shared" si="542"/>
        <v/>
      </c>
      <c r="EN287" s="49" t="str">
        <f t="shared" si="543"/>
        <v/>
      </c>
      <c r="EO287" s="49" t="str">
        <f t="shared" si="544"/>
        <v/>
      </c>
      <c r="EP287" s="49" t="str">
        <f t="shared" si="545"/>
        <v/>
      </c>
      <c r="ER287" s="49"/>
      <c r="ES287" s="49" t="str">
        <f t="shared" si="546"/>
        <v/>
      </c>
      <c r="ET287" s="49" t="str">
        <f t="shared" si="547"/>
        <v/>
      </c>
      <c r="EU287" s="49" t="str">
        <f t="shared" si="548"/>
        <v/>
      </c>
      <c r="EV287" s="49" t="str">
        <f t="shared" si="549"/>
        <v/>
      </c>
      <c r="EW287" s="49" t="str">
        <f t="shared" si="550"/>
        <v/>
      </c>
      <c r="EX287" s="49" t="str">
        <f t="shared" si="551"/>
        <v/>
      </c>
      <c r="EY287" s="49" t="str">
        <f t="shared" si="552"/>
        <v/>
      </c>
      <c r="EZ287" s="49" t="str">
        <f t="shared" si="553"/>
        <v/>
      </c>
      <c r="FB287" s="49"/>
      <c r="FC287" s="49" t="str">
        <f t="shared" si="554"/>
        <v/>
      </c>
      <c r="FD287" s="49" t="str">
        <f t="shared" si="555"/>
        <v/>
      </c>
      <c r="FE287" s="49" t="str">
        <f t="shared" si="556"/>
        <v/>
      </c>
      <c r="FF287" s="49" t="str">
        <f t="shared" si="557"/>
        <v/>
      </c>
      <c r="FG287" s="49" t="str">
        <f t="shared" si="558"/>
        <v/>
      </c>
      <c r="FH287" s="49" t="str">
        <f t="shared" si="559"/>
        <v/>
      </c>
      <c r="FI287" s="49" t="str">
        <f t="shared" si="560"/>
        <v/>
      </c>
      <c r="FJ287" s="49" t="str">
        <f t="shared" si="561"/>
        <v/>
      </c>
      <c r="FL287" s="49"/>
      <c r="FM287" s="49" t="str">
        <f t="shared" si="562"/>
        <v/>
      </c>
      <c r="FN287" s="49" t="str">
        <f t="shared" si="563"/>
        <v/>
      </c>
      <c r="FO287" s="49" t="str">
        <f t="shared" si="564"/>
        <v/>
      </c>
      <c r="FP287" s="49" t="str">
        <f t="shared" si="565"/>
        <v/>
      </c>
      <c r="FQ287" s="49" t="str">
        <f t="shared" si="566"/>
        <v/>
      </c>
      <c r="FR287" s="49" t="str">
        <f t="shared" si="567"/>
        <v/>
      </c>
      <c r="FS287" s="49" t="str">
        <f t="shared" si="568"/>
        <v/>
      </c>
      <c r="FT287" s="49" t="str">
        <f t="shared" si="569"/>
        <v/>
      </c>
      <c r="FV287" s="49"/>
      <c r="FW287" s="49" t="str">
        <f t="shared" si="570"/>
        <v/>
      </c>
      <c r="FX287" s="49" t="str">
        <f t="shared" si="571"/>
        <v/>
      </c>
      <c r="FY287" s="49" t="str">
        <f t="shared" si="572"/>
        <v/>
      </c>
      <c r="FZ287" s="49" t="str">
        <f t="shared" si="573"/>
        <v/>
      </c>
      <c r="GA287" s="49" t="str">
        <f t="shared" si="574"/>
        <v/>
      </c>
      <c r="GB287" s="49" t="str">
        <f t="shared" si="575"/>
        <v/>
      </c>
      <c r="GC287" s="49" t="str">
        <f t="shared" si="576"/>
        <v/>
      </c>
      <c r="GD287" s="49" t="str">
        <f t="shared" si="577"/>
        <v/>
      </c>
      <c r="GF287" s="49"/>
      <c r="GG287" s="49" t="str">
        <f t="shared" si="578"/>
        <v/>
      </c>
      <c r="GH287" s="49" t="str">
        <f t="shared" si="579"/>
        <v/>
      </c>
      <c r="GI287" s="49" t="str">
        <f t="shared" si="580"/>
        <v/>
      </c>
      <c r="GJ287" s="49" t="str">
        <f t="shared" si="581"/>
        <v/>
      </c>
      <c r="GK287" s="49" t="str">
        <f t="shared" si="582"/>
        <v/>
      </c>
      <c r="GL287" s="49" t="str">
        <f t="shared" si="583"/>
        <v/>
      </c>
      <c r="GM287" s="49" t="str">
        <f t="shared" si="584"/>
        <v/>
      </c>
      <c r="GN287" s="49" t="str">
        <f t="shared" si="585"/>
        <v/>
      </c>
      <c r="GP287" s="49"/>
      <c r="GQ287" s="49" t="str">
        <f t="shared" si="586"/>
        <v/>
      </c>
      <c r="GR287" s="49" t="str">
        <f t="shared" si="587"/>
        <v/>
      </c>
      <c r="GS287" s="49" t="str">
        <f t="shared" si="588"/>
        <v/>
      </c>
      <c r="GT287" s="49" t="str">
        <f t="shared" si="589"/>
        <v/>
      </c>
      <c r="GU287" s="49" t="str">
        <f t="shared" si="590"/>
        <v/>
      </c>
      <c r="GV287" s="49" t="str">
        <f t="shared" si="591"/>
        <v/>
      </c>
      <c r="GW287" s="49" t="str">
        <f t="shared" si="592"/>
        <v/>
      </c>
      <c r="GX287" s="49" t="str">
        <f t="shared" si="593"/>
        <v/>
      </c>
    </row>
    <row r="288" spans="17:206" x14ac:dyDescent="0.2">
      <c r="Q288" s="65">
        <v>77</v>
      </c>
      <c r="W288" s="53"/>
      <c r="X288" s="53"/>
      <c r="Y288" s="53"/>
      <c r="AB288" s="49"/>
      <c r="AC288" s="49" t="str">
        <f t="shared" si="450"/>
        <v/>
      </c>
      <c r="AD288" s="49" t="str">
        <f t="shared" si="451"/>
        <v/>
      </c>
      <c r="AE288" s="49" t="str">
        <f t="shared" si="452"/>
        <v/>
      </c>
      <c r="AF288" s="49" t="str">
        <f t="shared" si="453"/>
        <v/>
      </c>
      <c r="AG288" s="49" t="str">
        <f t="shared" si="454"/>
        <v/>
      </c>
      <c r="AH288" s="49" t="str">
        <f t="shared" si="455"/>
        <v/>
      </c>
      <c r="AI288" s="49" t="str">
        <f t="shared" si="456"/>
        <v/>
      </c>
      <c r="AJ288" s="49" t="str">
        <f t="shared" si="457"/>
        <v/>
      </c>
      <c r="AL288" s="49"/>
      <c r="AM288" s="49" t="str">
        <f t="shared" si="458"/>
        <v/>
      </c>
      <c r="AN288" s="49" t="str">
        <f t="shared" si="459"/>
        <v/>
      </c>
      <c r="AO288" s="49" t="str">
        <f t="shared" si="460"/>
        <v/>
      </c>
      <c r="AP288" s="49" t="str">
        <f t="shared" si="461"/>
        <v/>
      </c>
      <c r="AQ288" s="49" t="str">
        <f t="shared" si="462"/>
        <v/>
      </c>
      <c r="AR288" s="49" t="str">
        <f t="shared" si="463"/>
        <v/>
      </c>
      <c r="AS288" s="49" t="str">
        <f t="shared" si="464"/>
        <v/>
      </c>
      <c r="AT288" s="49" t="str">
        <f t="shared" si="465"/>
        <v/>
      </c>
      <c r="AV288" s="49"/>
      <c r="AW288" s="49" t="str">
        <f t="shared" si="466"/>
        <v/>
      </c>
      <c r="AX288" s="49" t="str">
        <f t="shared" si="467"/>
        <v/>
      </c>
      <c r="AY288" s="49" t="str">
        <f t="shared" si="468"/>
        <v/>
      </c>
      <c r="AZ288" s="49" t="str">
        <f t="shared" si="469"/>
        <v/>
      </c>
      <c r="BA288" s="49" t="str">
        <f t="shared" si="470"/>
        <v/>
      </c>
      <c r="BB288" s="49" t="str">
        <f t="shared" si="471"/>
        <v/>
      </c>
      <c r="BC288" s="49" t="str">
        <f t="shared" si="472"/>
        <v/>
      </c>
      <c r="BD288" s="49" t="str">
        <f t="shared" si="473"/>
        <v/>
      </c>
      <c r="BF288" s="49"/>
      <c r="BG288" s="49" t="str">
        <f t="shared" si="474"/>
        <v/>
      </c>
      <c r="BH288" s="49" t="str">
        <f t="shared" si="475"/>
        <v/>
      </c>
      <c r="BI288" s="49" t="str">
        <f t="shared" si="476"/>
        <v/>
      </c>
      <c r="BJ288" s="49" t="str">
        <f t="shared" si="477"/>
        <v/>
      </c>
      <c r="BK288" s="49" t="str">
        <f t="shared" si="478"/>
        <v/>
      </c>
      <c r="BL288" s="49" t="str">
        <f t="shared" si="479"/>
        <v/>
      </c>
      <c r="BM288" s="49" t="str">
        <f t="shared" si="480"/>
        <v/>
      </c>
      <c r="BN288" s="49" t="str">
        <f t="shared" si="481"/>
        <v/>
      </c>
      <c r="BP288" s="49"/>
      <c r="BQ288" s="49" t="str">
        <f t="shared" si="482"/>
        <v/>
      </c>
      <c r="BR288" s="49" t="str">
        <f t="shared" si="483"/>
        <v/>
      </c>
      <c r="BS288" s="49" t="str">
        <f t="shared" si="484"/>
        <v/>
      </c>
      <c r="BT288" s="49" t="str">
        <f t="shared" si="485"/>
        <v/>
      </c>
      <c r="BU288" s="49" t="str">
        <f t="shared" si="486"/>
        <v/>
      </c>
      <c r="BV288" s="49" t="str">
        <f t="shared" si="487"/>
        <v/>
      </c>
      <c r="BW288" s="49" t="str">
        <f t="shared" si="488"/>
        <v/>
      </c>
      <c r="BX288" s="49" t="str">
        <f t="shared" si="489"/>
        <v/>
      </c>
      <c r="BZ288" s="49"/>
      <c r="CA288" s="49" t="str">
        <f t="shared" si="490"/>
        <v/>
      </c>
      <c r="CB288" s="49" t="str">
        <f t="shared" si="491"/>
        <v/>
      </c>
      <c r="CC288" s="49" t="str">
        <f t="shared" si="492"/>
        <v/>
      </c>
      <c r="CD288" s="49" t="str">
        <f t="shared" si="493"/>
        <v/>
      </c>
      <c r="CE288" s="49" t="str">
        <f t="shared" si="494"/>
        <v/>
      </c>
      <c r="CF288" s="49" t="str">
        <f t="shared" si="495"/>
        <v/>
      </c>
      <c r="CG288" s="49" t="str">
        <f t="shared" si="496"/>
        <v/>
      </c>
      <c r="CH288" s="49" t="str">
        <f t="shared" si="497"/>
        <v/>
      </c>
      <c r="CJ288" s="49"/>
      <c r="CK288" s="49" t="str">
        <f t="shared" si="498"/>
        <v/>
      </c>
      <c r="CL288" s="49" t="str">
        <f t="shared" si="499"/>
        <v/>
      </c>
      <c r="CM288" s="49" t="str">
        <f t="shared" si="500"/>
        <v/>
      </c>
      <c r="CN288" s="49" t="str">
        <f t="shared" si="501"/>
        <v/>
      </c>
      <c r="CO288" s="49" t="str">
        <f t="shared" si="502"/>
        <v/>
      </c>
      <c r="CP288" s="49" t="str">
        <f t="shared" si="503"/>
        <v/>
      </c>
      <c r="CQ288" s="49" t="str">
        <f t="shared" si="504"/>
        <v/>
      </c>
      <c r="CR288" s="49" t="str">
        <f t="shared" si="505"/>
        <v/>
      </c>
      <c r="CT288" s="49"/>
      <c r="CU288" s="49" t="str">
        <f t="shared" si="506"/>
        <v/>
      </c>
      <c r="CV288" s="49" t="str">
        <f t="shared" si="507"/>
        <v/>
      </c>
      <c r="CW288" s="49" t="str">
        <f t="shared" si="508"/>
        <v/>
      </c>
      <c r="CX288" s="49" t="str">
        <f t="shared" si="509"/>
        <v/>
      </c>
      <c r="CY288" s="49" t="str">
        <f t="shared" si="510"/>
        <v/>
      </c>
      <c r="CZ288" s="49" t="str">
        <f t="shared" si="511"/>
        <v/>
      </c>
      <c r="DA288" s="49" t="str">
        <f t="shared" si="512"/>
        <v/>
      </c>
      <c r="DB288" s="49" t="str">
        <f t="shared" si="513"/>
        <v/>
      </c>
      <c r="DD288" s="49"/>
      <c r="DE288" s="49" t="str">
        <f t="shared" si="514"/>
        <v/>
      </c>
      <c r="DF288" s="49" t="str">
        <f t="shared" si="515"/>
        <v/>
      </c>
      <c r="DG288" s="49" t="str">
        <f t="shared" si="516"/>
        <v/>
      </c>
      <c r="DH288" s="49" t="str">
        <f t="shared" si="517"/>
        <v/>
      </c>
      <c r="DI288" s="49" t="str">
        <f t="shared" si="518"/>
        <v/>
      </c>
      <c r="DJ288" s="49" t="str">
        <f t="shared" si="519"/>
        <v/>
      </c>
      <c r="DK288" s="49" t="str">
        <f t="shared" si="520"/>
        <v/>
      </c>
      <c r="DL288" s="49" t="str">
        <f t="shared" si="521"/>
        <v/>
      </c>
      <c r="DN288" s="49"/>
      <c r="DO288" s="49" t="str">
        <f t="shared" si="522"/>
        <v/>
      </c>
      <c r="DP288" s="49" t="str">
        <f t="shared" si="523"/>
        <v/>
      </c>
      <c r="DQ288" s="49" t="str">
        <f t="shared" si="524"/>
        <v/>
      </c>
      <c r="DR288" s="49" t="str">
        <f t="shared" si="525"/>
        <v/>
      </c>
      <c r="DS288" s="49" t="str">
        <f t="shared" si="526"/>
        <v/>
      </c>
      <c r="DT288" s="49" t="str">
        <f t="shared" si="527"/>
        <v/>
      </c>
      <c r="DU288" s="49" t="str">
        <f t="shared" si="528"/>
        <v/>
      </c>
      <c r="DV288" s="49" t="str">
        <f t="shared" si="529"/>
        <v/>
      </c>
      <c r="DX288" s="49"/>
      <c r="DY288" s="49" t="str">
        <f t="shared" si="530"/>
        <v/>
      </c>
      <c r="DZ288" s="49" t="str">
        <f t="shared" si="531"/>
        <v/>
      </c>
      <c r="EA288" s="49" t="str">
        <f t="shared" si="532"/>
        <v/>
      </c>
      <c r="EB288" s="49" t="str">
        <f t="shared" si="533"/>
        <v/>
      </c>
      <c r="EC288" s="49" t="str">
        <f t="shared" si="534"/>
        <v/>
      </c>
      <c r="ED288" s="49" t="str">
        <f t="shared" si="535"/>
        <v/>
      </c>
      <c r="EE288" s="49" t="str">
        <f t="shared" si="536"/>
        <v/>
      </c>
      <c r="EF288" s="49" t="str">
        <f t="shared" si="537"/>
        <v/>
      </c>
      <c r="EH288" s="49"/>
      <c r="EI288" s="49" t="str">
        <f t="shared" si="538"/>
        <v/>
      </c>
      <c r="EJ288" s="49" t="str">
        <f t="shared" si="539"/>
        <v/>
      </c>
      <c r="EK288" s="49" t="str">
        <f t="shared" si="540"/>
        <v/>
      </c>
      <c r="EL288" s="49" t="str">
        <f t="shared" si="541"/>
        <v/>
      </c>
      <c r="EM288" s="49" t="str">
        <f t="shared" si="542"/>
        <v/>
      </c>
      <c r="EN288" s="49" t="str">
        <f t="shared" si="543"/>
        <v/>
      </c>
      <c r="EO288" s="49" t="str">
        <f t="shared" si="544"/>
        <v/>
      </c>
      <c r="EP288" s="49" t="str">
        <f t="shared" si="545"/>
        <v/>
      </c>
      <c r="ER288" s="49"/>
      <c r="ES288" s="49" t="str">
        <f t="shared" si="546"/>
        <v/>
      </c>
      <c r="ET288" s="49" t="str">
        <f t="shared" si="547"/>
        <v/>
      </c>
      <c r="EU288" s="49" t="str">
        <f t="shared" si="548"/>
        <v/>
      </c>
      <c r="EV288" s="49" t="str">
        <f t="shared" si="549"/>
        <v/>
      </c>
      <c r="EW288" s="49" t="str">
        <f t="shared" si="550"/>
        <v/>
      </c>
      <c r="EX288" s="49" t="str">
        <f t="shared" si="551"/>
        <v/>
      </c>
      <c r="EY288" s="49" t="str">
        <f t="shared" si="552"/>
        <v/>
      </c>
      <c r="EZ288" s="49" t="str">
        <f t="shared" si="553"/>
        <v/>
      </c>
      <c r="FB288" s="49"/>
      <c r="FC288" s="49" t="str">
        <f t="shared" si="554"/>
        <v/>
      </c>
      <c r="FD288" s="49" t="str">
        <f t="shared" si="555"/>
        <v/>
      </c>
      <c r="FE288" s="49" t="str">
        <f t="shared" si="556"/>
        <v/>
      </c>
      <c r="FF288" s="49" t="str">
        <f t="shared" si="557"/>
        <v/>
      </c>
      <c r="FG288" s="49" t="str">
        <f t="shared" si="558"/>
        <v/>
      </c>
      <c r="FH288" s="49" t="str">
        <f t="shared" si="559"/>
        <v/>
      </c>
      <c r="FI288" s="49" t="str">
        <f t="shared" si="560"/>
        <v/>
      </c>
      <c r="FJ288" s="49" t="str">
        <f t="shared" si="561"/>
        <v/>
      </c>
      <c r="FL288" s="49"/>
      <c r="FM288" s="49" t="str">
        <f t="shared" si="562"/>
        <v/>
      </c>
      <c r="FN288" s="49" t="str">
        <f t="shared" si="563"/>
        <v/>
      </c>
      <c r="FO288" s="49" t="str">
        <f t="shared" si="564"/>
        <v/>
      </c>
      <c r="FP288" s="49" t="str">
        <f t="shared" si="565"/>
        <v/>
      </c>
      <c r="FQ288" s="49" t="str">
        <f t="shared" si="566"/>
        <v/>
      </c>
      <c r="FR288" s="49" t="str">
        <f t="shared" si="567"/>
        <v/>
      </c>
      <c r="FS288" s="49" t="str">
        <f t="shared" si="568"/>
        <v/>
      </c>
      <c r="FT288" s="49" t="str">
        <f t="shared" si="569"/>
        <v/>
      </c>
      <c r="FV288" s="49"/>
      <c r="FW288" s="49" t="str">
        <f t="shared" si="570"/>
        <v/>
      </c>
      <c r="FX288" s="49" t="str">
        <f t="shared" si="571"/>
        <v/>
      </c>
      <c r="FY288" s="49" t="str">
        <f t="shared" si="572"/>
        <v/>
      </c>
      <c r="FZ288" s="49" t="str">
        <f t="shared" si="573"/>
        <v/>
      </c>
      <c r="GA288" s="49" t="str">
        <f t="shared" si="574"/>
        <v/>
      </c>
      <c r="GB288" s="49" t="str">
        <f t="shared" si="575"/>
        <v/>
      </c>
      <c r="GC288" s="49" t="str">
        <f t="shared" si="576"/>
        <v/>
      </c>
      <c r="GD288" s="49" t="str">
        <f t="shared" si="577"/>
        <v/>
      </c>
      <c r="GF288" s="49"/>
      <c r="GG288" s="49" t="str">
        <f t="shared" si="578"/>
        <v/>
      </c>
      <c r="GH288" s="49" t="str">
        <f t="shared" si="579"/>
        <v/>
      </c>
      <c r="GI288" s="49" t="str">
        <f t="shared" si="580"/>
        <v/>
      </c>
      <c r="GJ288" s="49" t="str">
        <f t="shared" si="581"/>
        <v/>
      </c>
      <c r="GK288" s="49" t="str">
        <f t="shared" si="582"/>
        <v/>
      </c>
      <c r="GL288" s="49" t="str">
        <f t="shared" si="583"/>
        <v/>
      </c>
      <c r="GM288" s="49" t="str">
        <f t="shared" si="584"/>
        <v/>
      </c>
      <c r="GN288" s="49" t="str">
        <f t="shared" si="585"/>
        <v/>
      </c>
      <c r="GP288" s="49"/>
      <c r="GQ288" s="49" t="str">
        <f t="shared" si="586"/>
        <v/>
      </c>
      <c r="GR288" s="49" t="str">
        <f t="shared" si="587"/>
        <v/>
      </c>
      <c r="GS288" s="49" t="str">
        <f t="shared" si="588"/>
        <v/>
      </c>
      <c r="GT288" s="49" t="str">
        <f t="shared" si="589"/>
        <v/>
      </c>
      <c r="GU288" s="49" t="str">
        <f t="shared" si="590"/>
        <v/>
      </c>
      <c r="GV288" s="49" t="str">
        <f t="shared" si="591"/>
        <v/>
      </c>
      <c r="GW288" s="49" t="str">
        <f t="shared" si="592"/>
        <v/>
      </c>
      <c r="GX288" s="49" t="str">
        <f t="shared" si="593"/>
        <v/>
      </c>
    </row>
    <row r="289" spans="17:206" x14ac:dyDescent="0.2">
      <c r="Q289" s="65">
        <v>78</v>
      </c>
      <c r="W289" s="53"/>
      <c r="X289" s="53"/>
      <c r="Y289" s="53"/>
      <c r="AB289" s="49"/>
      <c r="AC289" s="49" t="str">
        <f t="shared" si="450"/>
        <v/>
      </c>
      <c r="AD289" s="49" t="str">
        <f t="shared" si="451"/>
        <v/>
      </c>
      <c r="AE289" s="49" t="str">
        <f t="shared" si="452"/>
        <v/>
      </c>
      <c r="AF289" s="49" t="str">
        <f t="shared" si="453"/>
        <v/>
      </c>
      <c r="AG289" s="49" t="str">
        <f t="shared" si="454"/>
        <v/>
      </c>
      <c r="AH289" s="49" t="str">
        <f t="shared" si="455"/>
        <v/>
      </c>
      <c r="AI289" s="49" t="str">
        <f t="shared" si="456"/>
        <v/>
      </c>
      <c r="AJ289" s="49" t="str">
        <f t="shared" si="457"/>
        <v/>
      </c>
      <c r="AL289" s="49"/>
      <c r="AM289" s="49" t="str">
        <f t="shared" si="458"/>
        <v/>
      </c>
      <c r="AN289" s="49" t="str">
        <f t="shared" si="459"/>
        <v/>
      </c>
      <c r="AO289" s="49" t="str">
        <f t="shared" si="460"/>
        <v/>
      </c>
      <c r="AP289" s="49" t="str">
        <f t="shared" si="461"/>
        <v/>
      </c>
      <c r="AQ289" s="49" t="str">
        <f t="shared" si="462"/>
        <v/>
      </c>
      <c r="AR289" s="49" t="str">
        <f t="shared" si="463"/>
        <v/>
      </c>
      <c r="AS289" s="49" t="str">
        <f t="shared" si="464"/>
        <v/>
      </c>
      <c r="AT289" s="49" t="str">
        <f t="shared" si="465"/>
        <v/>
      </c>
      <c r="AV289" s="49"/>
      <c r="AW289" s="49" t="str">
        <f t="shared" si="466"/>
        <v/>
      </c>
      <c r="AX289" s="49" t="str">
        <f t="shared" si="467"/>
        <v/>
      </c>
      <c r="AY289" s="49" t="str">
        <f t="shared" si="468"/>
        <v/>
      </c>
      <c r="AZ289" s="49" t="str">
        <f t="shared" si="469"/>
        <v/>
      </c>
      <c r="BA289" s="49" t="str">
        <f t="shared" si="470"/>
        <v/>
      </c>
      <c r="BB289" s="49" t="str">
        <f t="shared" si="471"/>
        <v/>
      </c>
      <c r="BC289" s="49" t="str">
        <f t="shared" si="472"/>
        <v/>
      </c>
      <c r="BD289" s="49" t="str">
        <f t="shared" si="473"/>
        <v/>
      </c>
      <c r="BF289" s="49"/>
      <c r="BG289" s="49" t="str">
        <f t="shared" si="474"/>
        <v/>
      </c>
      <c r="BH289" s="49" t="str">
        <f t="shared" si="475"/>
        <v/>
      </c>
      <c r="BI289" s="49" t="str">
        <f t="shared" si="476"/>
        <v/>
      </c>
      <c r="BJ289" s="49" t="str">
        <f t="shared" si="477"/>
        <v/>
      </c>
      <c r="BK289" s="49" t="str">
        <f t="shared" si="478"/>
        <v/>
      </c>
      <c r="BL289" s="49" t="str">
        <f t="shared" si="479"/>
        <v/>
      </c>
      <c r="BM289" s="49" t="str">
        <f t="shared" si="480"/>
        <v/>
      </c>
      <c r="BN289" s="49" t="str">
        <f t="shared" si="481"/>
        <v/>
      </c>
      <c r="BP289" s="49"/>
      <c r="BQ289" s="49" t="str">
        <f t="shared" si="482"/>
        <v/>
      </c>
      <c r="BR289" s="49" t="str">
        <f t="shared" si="483"/>
        <v/>
      </c>
      <c r="BS289" s="49" t="str">
        <f t="shared" si="484"/>
        <v/>
      </c>
      <c r="BT289" s="49" t="str">
        <f t="shared" si="485"/>
        <v/>
      </c>
      <c r="BU289" s="49" t="str">
        <f t="shared" si="486"/>
        <v/>
      </c>
      <c r="BV289" s="49" t="str">
        <f t="shared" si="487"/>
        <v/>
      </c>
      <c r="BW289" s="49" t="str">
        <f t="shared" si="488"/>
        <v/>
      </c>
      <c r="BX289" s="49" t="str">
        <f t="shared" si="489"/>
        <v/>
      </c>
      <c r="BZ289" s="49"/>
      <c r="CA289" s="49" t="str">
        <f t="shared" si="490"/>
        <v/>
      </c>
      <c r="CB289" s="49" t="str">
        <f t="shared" si="491"/>
        <v/>
      </c>
      <c r="CC289" s="49" t="str">
        <f t="shared" si="492"/>
        <v/>
      </c>
      <c r="CD289" s="49" t="str">
        <f t="shared" si="493"/>
        <v/>
      </c>
      <c r="CE289" s="49" t="str">
        <f t="shared" si="494"/>
        <v/>
      </c>
      <c r="CF289" s="49" t="str">
        <f t="shared" si="495"/>
        <v/>
      </c>
      <c r="CG289" s="49" t="str">
        <f t="shared" si="496"/>
        <v/>
      </c>
      <c r="CH289" s="49" t="str">
        <f t="shared" si="497"/>
        <v/>
      </c>
      <c r="CJ289" s="49"/>
      <c r="CK289" s="49" t="str">
        <f t="shared" si="498"/>
        <v/>
      </c>
      <c r="CL289" s="49" t="str">
        <f t="shared" si="499"/>
        <v/>
      </c>
      <c r="CM289" s="49" t="str">
        <f t="shared" si="500"/>
        <v/>
      </c>
      <c r="CN289" s="49" t="str">
        <f t="shared" si="501"/>
        <v/>
      </c>
      <c r="CO289" s="49" t="str">
        <f t="shared" si="502"/>
        <v/>
      </c>
      <c r="CP289" s="49" t="str">
        <f t="shared" si="503"/>
        <v/>
      </c>
      <c r="CQ289" s="49" t="str">
        <f t="shared" si="504"/>
        <v/>
      </c>
      <c r="CR289" s="49" t="str">
        <f t="shared" si="505"/>
        <v/>
      </c>
      <c r="CT289" s="49"/>
      <c r="CU289" s="49" t="str">
        <f t="shared" si="506"/>
        <v/>
      </c>
      <c r="CV289" s="49" t="str">
        <f t="shared" si="507"/>
        <v/>
      </c>
      <c r="CW289" s="49" t="str">
        <f t="shared" si="508"/>
        <v/>
      </c>
      <c r="CX289" s="49" t="str">
        <f t="shared" si="509"/>
        <v/>
      </c>
      <c r="CY289" s="49" t="str">
        <f t="shared" si="510"/>
        <v/>
      </c>
      <c r="CZ289" s="49" t="str">
        <f t="shared" si="511"/>
        <v/>
      </c>
      <c r="DA289" s="49" t="str">
        <f t="shared" si="512"/>
        <v/>
      </c>
      <c r="DB289" s="49" t="str">
        <f t="shared" si="513"/>
        <v/>
      </c>
      <c r="DD289" s="49"/>
      <c r="DE289" s="49" t="str">
        <f t="shared" si="514"/>
        <v/>
      </c>
      <c r="DF289" s="49" t="str">
        <f t="shared" si="515"/>
        <v/>
      </c>
      <c r="DG289" s="49" t="str">
        <f t="shared" si="516"/>
        <v/>
      </c>
      <c r="DH289" s="49" t="str">
        <f t="shared" si="517"/>
        <v/>
      </c>
      <c r="DI289" s="49" t="str">
        <f t="shared" si="518"/>
        <v/>
      </c>
      <c r="DJ289" s="49" t="str">
        <f t="shared" si="519"/>
        <v/>
      </c>
      <c r="DK289" s="49" t="str">
        <f t="shared" si="520"/>
        <v/>
      </c>
      <c r="DL289" s="49" t="str">
        <f t="shared" si="521"/>
        <v/>
      </c>
      <c r="DN289" s="49"/>
      <c r="DO289" s="49" t="str">
        <f t="shared" si="522"/>
        <v/>
      </c>
      <c r="DP289" s="49" t="str">
        <f t="shared" si="523"/>
        <v/>
      </c>
      <c r="DQ289" s="49" t="str">
        <f t="shared" si="524"/>
        <v/>
      </c>
      <c r="DR289" s="49" t="str">
        <f t="shared" si="525"/>
        <v/>
      </c>
      <c r="DS289" s="49" t="str">
        <f t="shared" si="526"/>
        <v/>
      </c>
      <c r="DT289" s="49" t="str">
        <f t="shared" si="527"/>
        <v/>
      </c>
      <c r="DU289" s="49" t="str">
        <f t="shared" si="528"/>
        <v/>
      </c>
      <c r="DV289" s="49" t="str">
        <f t="shared" si="529"/>
        <v/>
      </c>
      <c r="DX289" s="49"/>
      <c r="DY289" s="49" t="str">
        <f t="shared" si="530"/>
        <v/>
      </c>
      <c r="DZ289" s="49" t="str">
        <f t="shared" si="531"/>
        <v/>
      </c>
      <c r="EA289" s="49" t="str">
        <f t="shared" si="532"/>
        <v/>
      </c>
      <c r="EB289" s="49" t="str">
        <f t="shared" si="533"/>
        <v/>
      </c>
      <c r="EC289" s="49" t="str">
        <f t="shared" si="534"/>
        <v/>
      </c>
      <c r="ED289" s="49" t="str">
        <f t="shared" si="535"/>
        <v/>
      </c>
      <c r="EE289" s="49" t="str">
        <f t="shared" si="536"/>
        <v/>
      </c>
      <c r="EF289" s="49" t="str">
        <f t="shared" si="537"/>
        <v/>
      </c>
      <c r="EH289" s="49"/>
      <c r="EI289" s="49" t="str">
        <f t="shared" si="538"/>
        <v/>
      </c>
      <c r="EJ289" s="49" t="str">
        <f t="shared" si="539"/>
        <v/>
      </c>
      <c r="EK289" s="49" t="str">
        <f t="shared" si="540"/>
        <v/>
      </c>
      <c r="EL289" s="49" t="str">
        <f t="shared" si="541"/>
        <v/>
      </c>
      <c r="EM289" s="49" t="str">
        <f t="shared" si="542"/>
        <v/>
      </c>
      <c r="EN289" s="49" t="str">
        <f t="shared" si="543"/>
        <v/>
      </c>
      <c r="EO289" s="49" t="str">
        <f t="shared" si="544"/>
        <v/>
      </c>
      <c r="EP289" s="49" t="str">
        <f t="shared" si="545"/>
        <v/>
      </c>
      <c r="ER289" s="49"/>
      <c r="ES289" s="49" t="str">
        <f t="shared" si="546"/>
        <v/>
      </c>
      <c r="ET289" s="49" t="str">
        <f t="shared" si="547"/>
        <v/>
      </c>
      <c r="EU289" s="49" t="str">
        <f t="shared" si="548"/>
        <v/>
      </c>
      <c r="EV289" s="49" t="str">
        <f t="shared" si="549"/>
        <v/>
      </c>
      <c r="EW289" s="49" t="str">
        <f t="shared" si="550"/>
        <v/>
      </c>
      <c r="EX289" s="49" t="str">
        <f t="shared" si="551"/>
        <v/>
      </c>
      <c r="EY289" s="49" t="str">
        <f t="shared" si="552"/>
        <v/>
      </c>
      <c r="EZ289" s="49" t="str">
        <f t="shared" si="553"/>
        <v/>
      </c>
      <c r="FB289" s="49"/>
      <c r="FC289" s="49" t="str">
        <f t="shared" si="554"/>
        <v/>
      </c>
      <c r="FD289" s="49" t="str">
        <f t="shared" si="555"/>
        <v/>
      </c>
      <c r="FE289" s="49" t="str">
        <f t="shared" si="556"/>
        <v/>
      </c>
      <c r="FF289" s="49" t="str">
        <f t="shared" si="557"/>
        <v/>
      </c>
      <c r="FG289" s="49" t="str">
        <f t="shared" si="558"/>
        <v/>
      </c>
      <c r="FH289" s="49" t="str">
        <f t="shared" si="559"/>
        <v/>
      </c>
      <c r="FI289" s="49" t="str">
        <f t="shared" si="560"/>
        <v/>
      </c>
      <c r="FJ289" s="49" t="str">
        <f t="shared" si="561"/>
        <v/>
      </c>
      <c r="FL289" s="49"/>
      <c r="FM289" s="49" t="str">
        <f t="shared" si="562"/>
        <v/>
      </c>
      <c r="FN289" s="49" t="str">
        <f t="shared" si="563"/>
        <v/>
      </c>
      <c r="FO289" s="49" t="str">
        <f t="shared" si="564"/>
        <v/>
      </c>
      <c r="FP289" s="49" t="str">
        <f t="shared" si="565"/>
        <v/>
      </c>
      <c r="FQ289" s="49" t="str">
        <f t="shared" si="566"/>
        <v/>
      </c>
      <c r="FR289" s="49" t="str">
        <f t="shared" si="567"/>
        <v/>
      </c>
      <c r="FS289" s="49" t="str">
        <f t="shared" si="568"/>
        <v/>
      </c>
      <c r="FT289" s="49" t="str">
        <f t="shared" si="569"/>
        <v/>
      </c>
      <c r="FV289" s="49"/>
      <c r="FW289" s="49" t="str">
        <f t="shared" si="570"/>
        <v/>
      </c>
      <c r="FX289" s="49" t="str">
        <f t="shared" si="571"/>
        <v/>
      </c>
      <c r="FY289" s="49" t="str">
        <f t="shared" si="572"/>
        <v/>
      </c>
      <c r="FZ289" s="49" t="str">
        <f t="shared" si="573"/>
        <v/>
      </c>
      <c r="GA289" s="49" t="str">
        <f t="shared" si="574"/>
        <v/>
      </c>
      <c r="GB289" s="49" t="str">
        <f t="shared" si="575"/>
        <v/>
      </c>
      <c r="GC289" s="49" t="str">
        <f t="shared" si="576"/>
        <v/>
      </c>
      <c r="GD289" s="49" t="str">
        <f t="shared" si="577"/>
        <v/>
      </c>
      <c r="GF289" s="49"/>
      <c r="GG289" s="49" t="str">
        <f t="shared" si="578"/>
        <v/>
      </c>
      <c r="GH289" s="49" t="str">
        <f t="shared" si="579"/>
        <v/>
      </c>
      <c r="GI289" s="49" t="str">
        <f t="shared" si="580"/>
        <v/>
      </c>
      <c r="GJ289" s="49" t="str">
        <f t="shared" si="581"/>
        <v/>
      </c>
      <c r="GK289" s="49" t="str">
        <f t="shared" si="582"/>
        <v/>
      </c>
      <c r="GL289" s="49" t="str">
        <f t="shared" si="583"/>
        <v/>
      </c>
      <c r="GM289" s="49" t="str">
        <f t="shared" si="584"/>
        <v/>
      </c>
      <c r="GN289" s="49" t="str">
        <f t="shared" si="585"/>
        <v/>
      </c>
      <c r="GP289" s="49"/>
      <c r="GQ289" s="49" t="str">
        <f t="shared" si="586"/>
        <v/>
      </c>
      <c r="GR289" s="49" t="str">
        <f t="shared" si="587"/>
        <v/>
      </c>
      <c r="GS289" s="49" t="str">
        <f t="shared" si="588"/>
        <v/>
      </c>
      <c r="GT289" s="49" t="str">
        <f t="shared" si="589"/>
        <v/>
      </c>
      <c r="GU289" s="49" t="str">
        <f t="shared" si="590"/>
        <v/>
      </c>
      <c r="GV289" s="49" t="str">
        <f t="shared" si="591"/>
        <v/>
      </c>
      <c r="GW289" s="49" t="str">
        <f t="shared" si="592"/>
        <v/>
      </c>
      <c r="GX289" s="49" t="str">
        <f t="shared" si="593"/>
        <v/>
      </c>
    </row>
    <row r="290" spans="17:206" x14ac:dyDescent="0.2">
      <c r="Q290" s="65">
        <v>79</v>
      </c>
      <c r="W290" s="53"/>
      <c r="X290" s="53"/>
      <c r="Y290" s="53"/>
      <c r="AB290" s="49"/>
      <c r="AC290" s="49" t="str">
        <f t="shared" si="450"/>
        <v/>
      </c>
      <c r="AD290" s="49" t="str">
        <f t="shared" si="451"/>
        <v/>
      </c>
      <c r="AE290" s="49" t="str">
        <f t="shared" si="452"/>
        <v/>
      </c>
      <c r="AF290" s="49" t="str">
        <f t="shared" si="453"/>
        <v/>
      </c>
      <c r="AG290" s="49" t="str">
        <f t="shared" si="454"/>
        <v/>
      </c>
      <c r="AH290" s="49" t="str">
        <f t="shared" si="455"/>
        <v/>
      </c>
      <c r="AI290" s="49" t="str">
        <f t="shared" si="456"/>
        <v/>
      </c>
      <c r="AJ290" s="49" t="str">
        <f t="shared" si="457"/>
        <v/>
      </c>
      <c r="AL290" s="49"/>
      <c r="AM290" s="49" t="str">
        <f t="shared" si="458"/>
        <v/>
      </c>
      <c r="AN290" s="49" t="str">
        <f t="shared" si="459"/>
        <v/>
      </c>
      <c r="AO290" s="49" t="str">
        <f t="shared" si="460"/>
        <v/>
      </c>
      <c r="AP290" s="49" t="str">
        <f t="shared" si="461"/>
        <v/>
      </c>
      <c r="AQ290" s="49" t="str">
        <f t="shared" si="462"/>
        <v/>
      </c>
      <c r="AR290" s="49" t="str">
        <f t="shared" si="463"/>
        <v/>
      </c>
      <c r="AS290" s="49" t="str">
        <f t="shared" si="464"/>
        <v/>
      </c>
      <c r="AT290" s="49" t="str">
        <f t="shared" si="465"/>
        <v/>
      </c>
      <c r="AV290" s="49"/>
      <c r="AW290" s="49" t="str">
        <f t="shared" si="466"/>
        <v/>
      </c>
      <c r="AX290" s="49" t="str">
        <f t="shared" si="467"/>
        <v/>
      </c>
      <c r="AY290" s="49" t="str">
        <f t="shared" si="468"/>
        <v/>
      </c>
      <c r="AZ290" s="49" t="str">
        <f t="shared" si="469"/>
        <v/>
      </c>
      <c r="BA290" s="49" t="str">
        <f t="shared" si="470"/>
        <v/>
      </c>
      <c r="BB290" s="49" t="str">
        <f t="shared" si="471"/>
        <v/>
      </c>
      <c r="BC290" s="49" t="str">
        <f t="shared" si="472"/>
        <v/>
      </c>
      <c r="BD290" s="49" t="str">
        <f t="shared" si="473"/>
        <v/>
      </c>
      <c r="BF290" s="49"/>
      <c r="BG290" s="49" t="str">
        <f t="shared" si="474"/>
        <v/>
      </c>
      <c r="BH290" s="49" t="str">
        <f t="shared" si="475"/>
        <v/>
      </c>
      <c r="BI290" s="49" t="str">
        <f t="shared" si="476"/>
        <v/>
      </c>
      <c r="BJ290" s="49" t="str">
        <f t="shared" si="477"/>
        <v/>
      </c>
      <c r="BK290" s="49" t="str">
        <f t="shared" si="478"/>
        <v/>
      </c>
      <c r="BL290" s="49" t="str">
        <f t="shared" si="479"/>
        <v/>
      </c>
      <c r="BM290" s="49" t="str">
        <f t="shared" si="480"/>
        <v/>
      </c>
      <c r="BN290" s="49" t="str">
        <f t="shared" si="481"/>
        <v/>
      </c>
      <c r="BP290" s="49"/>
      <c r="BQ290" s="49" t="str">
        <f t="shared" si="482"/>
        <v/>
      </c>
      <c r="BR290" s="49" t="str">
        <f t="shared" si="483"/>
        <v/>
      </c>
      <c r="BS290" s="49" t="str">
        <f t="shared" si="484"/>
        <v/>
      </c>
      <c r="BT290" s="49" t="str">
        <f t="shared" si="485"/>
        <v/>
      </c>
      <c r="BU290" s="49" t="str">
        <f t="shared" si="486"/>
        <v/>
      </c>
      <c r="BV290" s="49" t="str">
        <f t="shared" si="487"/>
        <v/>
      </c>
      <c r="BW290" s="49" t="str">
        <f t="shared" si="488"/>
        <v/>
      </c>
      <c r="BX290" s="49" t="str">
        <f t="shared" si="489"/>
        <v/>
      </c>
      <c r="BZ290" s="49"/>
      <c r="CA290" s="49" t="str">
        <f t="shared" si="490"/>
        <v/>
      </c>
      <c r="CB290" s="49" t="str">
        <f t="shared" si="491"/>
        <v/>
      </c>
      <c r="CC290" s="49" t="str">
        <f t="shared" si="492"/>
        <v/>
      </c>
      <c r="CD290" s="49" t="str">
        <f t="shared" si="493"/>
        <v/>
      </c>
      <c r="CE290" s="49" t="str">
        <f t="shared" si="494"/>
        <v/>
      </c>
      <c r="CF290" s="49" t="str">
        <f t="shared" si="495"/>
        <v/>
      </c>
      <c r="CG290" s="49" t="str">
        <f t="shared" si="496"/>
        <v/>
      </c>
      <c r="CH290" s="49" t="str">
        <f t="shared" si="497"/>
        <v/>
      </c>
      <c r="CJ290" s="49"/>
      <c r="CK290" s="49" t="str">
        <f t="shared" si="498"/>
        <v/>
      </c>
      <c r="CL290" s="49" t="str">
        <f t="shared" si="499"/>
        <v/>
      </c>
      <c r="CM290" s="49" t="str">
        <f t="shared" si="500"/>
        <v/>
      </c>
      <c r="CN290" s="49" t="str">
        <f t="shared" si="501"/>
        <v/>
      </c>
      <c r="CO290" s="49" t="str">
        <f t="shared" si="502"/>
        <v/>
      </c>
      <c r="CP290" s="49" t="str">
        <f t="shared" si="503"/>
        <v/>
      </c>
      <c r="CQ290" s="49" t="str">
        <f t="shared" si="504"/>
        <v/>
      </c>
      <c r="CR290" s="49" t="str">
        <f t="shared" si="505"/>
        <v/>
      </c>
      <c r="CT290" s="49"/>
      <c r="CU290" s="49" t="str">
        <f t="shared" si="506"/>
        <v/>
      </c>
      <c r="CV290" s="49" t="str">
        <f t="shared" si="507"/>
        <v/>
      </c>
      <c r="CW290" s="49" t="str">
        <f t="shared" si="508"/>
        <v/>
      </c>
      <c r="CX290" s="49" t="str">
        <f t="shared" si="509"/>
        <v/>
      </c>
      <c r="CY290" s="49" t="str">
        <f t="shared" si="510"/>
        <v/>
      </c>
      <c r="CZ290" s="49" t="str">
        <f t="shared" si="511"/>
        <v/>
      </c>
      <c r="DA290" s="49" t="str">
        <f t="shared" si="512"/>
        <v/>
      </c>
      <c r="DB290" s="49" t="str">
        <f t="shared" si="513"/>
        <v/>
      </c>
      <c r="DD290" s="49"/>
      <c r="DE290" s="49" t="str">
        <f t="shared" si="514"/>
        <v/>
      </c>
      <c r="DF290" s="49" t="str">
        <f t="shared" si="515"/>
        <v/>
      </c>
      <c r="DG290" s="49" t="str">
        <f t="shared" si="516"/>
        <v/>
      </c>
      <c r="DH290" s="49" t="str">
        <f t="shared" si="517"/>
        <v/>
      </c>
      <c r="DI290" s="49" t="str">
        <f t="shared" si="518"/>
        <v/>
      </c>
      <c r="DJ290" s="49" t="str">
        <f t="shared" si="519"/>
        <v/>
      </c>
      <c r="DK290" s="49" t="str">
        <f t="shared" si="520"/>
        <v/>
      </c>
      <c r="DL290" s="49" t="str">
        <f t="shared" si="521"/>
        <v/>
      </c>
      <c r="DN290" s="49"/>
      <c r="DO290" s="49" t="str">
        <f t="shared" si="522"/>
        <v/>
      </c>
      <c r="DP290" s="49" t="str">
        <f t="shared" si="523"/>
        <v/>
      </c>
      <c r="DQ290" s="49" t="str">
        <f t="shared" si="524"/>
        <v/>
      </c>
      <c r="DR290" s="49" t="str">
        <f t="shared" si="525"/>
        <v/>
      </c>
      <c r="DS290" s="49" t="str">
        <f t="shared" si="526"/>
        <v/>
      </c>
      <c r="DT290" s="49" t="str">
        <f t="shared" si="527"/>
        <v/>
      </c>
      <c r="DU290" s="49" t="str">
        <f t="shared" si="528"/>
        <v/>
      </c>
      <c r="DV290" s="49" t="str">
        <f t="shared" si="529"/>
        <v/>
      </c>
      <c r="DX290" s="49"/>
      <c r="DY290" s="49" t="str">
        <f t="shared" si="530"/>
        <v/>
      </c>
      <c r="DZ290" s="49" t="str">
        <f t="shared" si="531"/>
        <v/>
      </c>
      <c r="EA290" s="49" t="str">
        <f t="shared" si="532"/>
        <v/>
      </c>
      <c r="EB290" s="49" t="str">
        <f t="shared" si="533"/>
        <v/>
      </c>
      <c r="EC290" s="49" t="str">
        <f t="shared" si="534"/>
        <v/>
      </c>
      <c r="ED290" s="49" t="str">
        <f t="shared" si="535"/>
        <v/>
      </c>
      <c r="EE290" s="49" t="str">
        <f t="shared" si="536"/>
        <v/>
      </c>
      <c r="EF290" s="49" t="str">
        <f t="shared" si="537"/>
        <v/>
      </c>
      <c r="EH290" s="49"/>
      <c r="EI290" s="49" t="str">
        <f t="shared" si="538"/>
        <v/>
      </c>
      <c r="EJ290" s="49" t="str">
        <f t="shared" si="539"/>
        <v/>
      </c>
      <c r="EK290" s="49" t="str">
        <f t="shared" si="540"/>
        <v/>
      </c>
      <c r="EL290" s="49" t="str">
        <f t="shared" si="541"/>
        <v/>
      </c>
      <c r="EM290" s="49" t="str">
        <f t="shared" si="542"/>
        <v/>
      </c>
      <c r="EN290" s="49" t="str">
        <f t="shared" si="543"/>
        <v/>
      </c>
      <c r="EO290" s="49" t="str">
        <f t="shared" si="544"/>
        <v/>
      </c>
      <c r="EP290" s="49" t="str">
        <f t="shared" si="545"/>
        <v/>
      </c>
      <c r="ER290" s="49"/>
      <c r="ES290" s="49" t="str">
        <f t="shared" si="546"/>
        <v/>
      </c>
      <c r="ET290" s="49" t="str">
        <f t="shared" si="547"/>
        <v/>
      </c>
      <c r="EU290" s="49" t="str">
        <f t="shared" si="548"/>
        <v/>
      </c>
      <c r="EV290" s="49" t="str">
        <f t="shared" si="549"/>
        <v/>
      </c>
      <c r="EW290" s="49" t="str">
        <f t="shared" si="550"/>
        <v/>
      </c>
      <c r="EX290" s="49" t="str">
        <f t="shared" si="551"/>
        <v/>
      </c>
      <c r="EY290" s="49" t="str">
        <f t="shared" si="552"/>
        <v/>
      </c>
      <c r="EZ290" s="49" t="str">
        <f t="shared" si="553"/>
        <v/>
      </c>
      <c r="FB290" s="49"/>
      <c r="FC290" s="49" t="str">
        <f t="shared" si="554"/>
        <v/>
      </c>
      <c r="FD290" s="49" t="str">
        <f t="shared" si="555"/>
        <v/>
      </c>
      <c r="FE290" s="49" t="str">
        <f t="shared" si="556"/>
        <v/>
      </c>
      <c r="FF290" s="49" t="str">
        <f t="shared" si="557"/>
        <v/>
      </c>
      <c r="FG290" s="49" t="str">
        <f t="shared" si="558"/>
        <v/>
      </c>
      <c r="FH290" s="49" t="str">
        <f t="shared" si="559"/>
        <v/>
      </c>
      <c r="FI290" s="49" t="str">
        <f t="shared" si="560"/>
        <v/>
      </c>
      <c r="FJ290" s="49" t="str">
        <f t="shared" si="561"/>
        <v/>
      </c>
      <c r="FL290" s="49"/>
      <c r="FM290" s="49" t="str">
        <f t="shared" si="562"/>
        <v/>
      </c>
      <c r="FN290" s="49" t="str">
        <f t="shared" si="563"/>
        <v/>
      </c>
      <c r="FO290" s="49" t="str">
        <f t="shared" si="564"/>
        <v/>
      </c>
      <c r="FP290" s="49" t="str">
        <f t="shared" si="565"/>
        <v/>
      </c>
      <c r="FQ290" s="49" t="str">
        <f t="shared" si="566"/>
        <v/>
      </c>
      <c r="FR290" s="49" t="str">
        <f t="shared" si="567"/>
        <v/>
      </c>
      <c r="FS290" s="49" t="str">
        <f t="shared" si="568"/>
        <v/>
      </c>
      <c r="FT290" s="49" t="str">
        <f t="shared" si="569"/>
        <v/>
      </c>
      <c r="FV290" s="49"/>
      <c r="FW290" s="49" t="str">
        <f t="shared" si="570"/>
        <v/>
      </c>
      <c r="FX290" s="49" t="str">
        <f t="shared" si="571"/>
        <v/>
      </c>
      <c r="FY290" s="49" t="str">
        <f t="shared" si="572"/>
        <v/>
      </c>
      <c r="FZ290" s="49" t="str">
        <f t="shared" si="573"/>
        <v/>
      </c>
      <c r="GA290" s="49" t="str">
        <f t="shared" si="574"/>
        <v/>
      </c>
      <c r="GB290" s="49" t="str">
        <f t="shared" si="575"/>
        <v/>
      </c>
      <c r="GC290" s="49" t="str">
        <f t="shared" si="576"/>
        <v/>
      </c>
      <c r="GD290" s="49" t="str">
        <f t="shared" si="577"/>
        <v/>
      </c>
      <c r="GF290" s="49"/>
      <c r="GG290" s="49" t="str">
        <f t="shared" si="578"/>
        <v/>
      </c>
      <c r="GH290" s="49" t="str">
        <f t="shared" si="579"/>
        <v/>
      </c>
      <c r="GI290" s="49" t="str">
        <f t="shared" si="580"/>
        <v/>
      </c>
      <c r="GJ290" s="49" t="str">
        <f t="shared" si="581"/>
        <v/>
      </c>
      <c r="GK290" s="49" t="str">
        <f t="shared" si="582"/>
        <v/>
      </c>
      <c r="GL290" s="49" t="str">
        <f t="shared" si="583"/>
        <v/>
      </c>
      <c r="GM290" s="49" t="str">
        <f t="shared" si="584"/>
        <v/>
      </c>
      <c r="GN290" s="49" t="str">
        <f t="shared" si="585"/>
        <v/>
      </c>
      <c r="GP290" s="49"/>
      <c r="GQ290" s="49" t="str">
        <f t="shared" si="586"/>
        <v/>
      </c>
      <c r="GR290" s="49" t="str">
        <f t="shared" si="587"/>
        <v/>
      </c>
      <c r="GS290" s="49" t="str">
        <f t="shared" si="588"/>
        <v/>
      </c>
      <c r="GT290" s="49" t="str">
        <f t="shared" si="589"/>
        <v/>
      </c>
      <c r="GU290" s="49" t="str">
        <f t="shared" si="590"/>
        <v/>
      </c>
      <c r="GV290" s="49" t="str">
        <f t="shared" si="591"/>
        <v/>
      </c>
      <c r="GW290" s="49" t="str">
        <f t="shared" si="592"/>
        <v/>
      </c>
      <c r="GX290" s="49" t="str">
        <f t="shared" si="593"/>
        <v/>
      </c>
    </row>
    <row r="291" spans="17:206" x14ac:dyDescent="0.2">
      <c r="Q291" s="65">
        <v>80</v>
      </c>
      <c r="W291" s="53"/>
      <c r="X291" s="53"/>
      <c r="Y291" s="53"/>
      <c r="AB291" s="49"/>
      <c r="AC291" s="49" t="str">
        <f t="shared" si="450"/>
        <v/>
      </c>
      <c r="AD291" s="49" t="str">
        <f t="shared" si="451"/>
        <v/>
      </c>
      <c r="AE291" s="49" t="str">
        <f t="shared" si="452"/>
        <v/>
      </c>
      <c r="AF291" s="49" t="str">
        <f t="shared" si="453"/>
        <v/>
      </c>
      <c r="AG291" s="49" t="str">
        <f t="shared" si="454"/>
        <v/>
      </c>
      <c r="AH291" s="49" t="str">
        <f t="shared" si="455"/>
        <v/>
      </c>
      <c r="AI291" s="49" t="str">
        <f t="shared" si="456"/>
        <v/>
      </c>
      <c r="AJ291" s="49" t="str">
        <f t="shared" si="457"/>
        <v/>
      </c>
      <c r="AL291" s="49"/>
      <c r="AM291" s="49" t="str">
        <f t="shared" si="458"/>
        <v/>
      </c>
      <c r="AN291" s="49" t="str">
        <f t="shared" si="459"/>
        <v/>
      </c>
      <c r="AO291" s="49" t="str">
        <f t="shared" si="460"/>
        <v/>
      </c>
      <c r="AP291" s="49" t="str">
        <f t="shared" si="461"/>
        <v/>
      </c>
      <c r="AQ291" s="49" t="str">
        <f t="shared" si="462"/>
        <v/>
      </c>
      <c r="AR291" s="49" t="str">
        <f t="shared" si="463"/>
        <v/>
      </c>
      <c r="AS291" s="49" t="str">
        <f t="shared" si="464"/>
        <v/>
      </c>
      <c r="AT291" s="49" t="str">
        <f t="shared" si="465"/>
        <v/>
      </c>
      <c r="AV291" s="49"/>
      <c r="AW291" s="49" t="str">
        <f t="shared" si="466"/>
        <v/>
      </c>
      <c r="AX291" s="49" t="str">
        <f t="shared" si="467"/>
        <v/>
      </c>
      <c r="AY291" s="49" t="str">
        <f t="shared" si="468"/>
        <v/>
      </c>
      <c r="AZ291" s="49" t="str">
        <f t="shared" si="469"/>
        <v/>
      </c>
      <c r="BA291" s="49" t="str">
        <f t="shared" si="470"/>
        <v/>
      </c>
      <c r="BB291" s="49" t="str">
        <f t="shared" si="471"/>
        <v/>
      </c>
      <c r="BC291" s="49" t="str">
        <f t="shared" si="472"/>
        <v/>
      </c>
      <c r="BD291" s="49" t="str">
        <f t="shared" si="473"/>
        <v/>
      </c>
      <c r="BF291" s="49"/>
      <c r="BG291" s="49" t="str">
        <f t="shared" si="474"/>
        <v/>
      </c>
      <c r="BH291" s="49" t="str">
        <f t="shared" si="475"/>
        <v/>
      </c>
      <c r="BI291" s="49" t="str">
        <f t="shared" si="476"/>
        <v/>
      </c>
      <c r="BJ291" s="49" t="str">
        <f t="shared" si="477"/>
        <v/>
      </c>
      <c r="BK291" s="49" t="str">
        <f t="shared" si="478"/>
        <v/>
      </c>
      <c r="BL291" s="49" t="str">
        <f t="shared" si="479"/>
        <v/>
      </c>
      <c r="BM291" s="49" t="str">
        <f t="shared" si="480"/>
        <v/>
      </c>
      <c r="BN291" s="49" t="str">
        <f t="shared" si="481"/>
        <v/>
      </c>
      <c r="BP291" s="49"/>
      <c r="BQ291" s="49" t="str">
        <f t="shared" si="482"/>
        <v/>
      </c>
      <c r="BR291" s="49" t="str">
        <f t="shared" si="483"/>
        <v/>
      </c>
      <c r="BS291" s="49" t="str">
        <f t="shared" si="484"/>
        <v/>
      </c>
      <c r="BT291" s="49" t="str">
        <f t="shared" si="485"/>
        <v/>
      </c>
      <c r="BU291" s="49" t="str">
        <f t="shared" si="486"/>
        <v/>
      </c>
      <c r="BV291" s="49" t="str">
        <f t="shared" si="487"/>
        <v/>
      </c>
      <c r="BW291" s="49" t="str">
        <f t="shared" si="488"/>
        <v/>
      </c>
      <c r="BX291" s="49" t="str">
        <f t="shared" si="489"/>
        <v/>
      </c>
      <c r="BZ291" s="49"/>
      <c r="CA291" s="49" t="str">
        <f t="shared" si="490"/>
        <v/>
      </c>
      <c r="CB291" s="49" t="str">
        <f t="shared" si="491"/>
        <v/>
      </c>
      <c r="CC291" s="49" t="str">
        <f t="shared" si="492"/>
        <v/>
      </c>
      <c r="CD291" s="49" t="str">
        <f t="shared" si="493"/>
        <v/>
      </c>
      <c r="CE291" s="49" t="str">
        <f t="shared" si="494"/>
        <v/>
      </c>
      <c r="CF291" s="49" t="str">
        <f t="shared" si="495"/>
        <v/>
      </c>
      <c r="CG291" s="49" t="str">
        <f t="shared" si="496"/>
        <v/>
      </c>
      <c r="CH291" s="49" t="str">
        <f t="shared" si="497"/>
        <v/>
      </c>
      <c r="CJ291" s="49"/>
      <c r="CK291" s="49" t="str">
        <f t="shared" si="498"/>
        <v/>
      </c>
      <c r="CL291" s="49" t="str">
        <f t="shared" si="499"/>
        <v/>
      </c>
      <c r="CM291" s="49" t="str">
        <f t="shared" si="500"/>
        <v/>
      </c>
      <c r="CN291" s="49" t="str">
        <f t="shared" si="501"/>
        <v/>
      </c>
      <c r="CO291" s="49" t="str">
        <f t="shared" si="502"/>
        <v/>
      </c>
      <c r="CP291" s="49" t="str">
        <f t="shared" si="503"/>
        <v/>
      </c>
      <c r="CQ291" s="49" t="str">
        <f t="shared" si="504"/>
        <v/>
      </c>
      <c r="CR291" s="49" t="str">
        <f t="shared" si="505"/>
        <v/>
      </c>
      <c r="CT291" s="49"/>
      <c r="CU291" s="49" t="str">
        <f t="shared" si="506"/>
        <v/>
      </c>
      <c r="CV291" s="49" t="str">
        <f t="shared" si="507"/>
        <v/>
      </c>
      <c r="CW291" s="49" t="str">
        <f t="shared" si="508"/>
        <v/>
      </c>
      <c r="CX291" s="49" t="str">
        <f t="shared" si="509"/>
        <v/>
      </c>
      <c r="CY291" s="49" t="str">
        <f t="shared" si="510"/>
        <v/>
      </c>
      <c r="CZ291" s="49" t="str">
        <f t="shared" si="511"/>
        <v/>
      </c>
      <c r="DA291" s="49" t="str">
        <f t="shared" si="512"/>
        <v/>
      </c>
      <c r="DB291" s="49" t="str">
        <f t="shared" si="513"/>
        <v/>
      </c>
      <c r="DD291" s="49"/>
      <c r="DE291" s="49" t="str">
        <f t="shared" si="514"/>
        <v/>
      </c>
      <c r="DF291" s="49" t="str">
        <f t="shared" si="515"/>
        <v/>
      </c>
      <c r="DG291" s="49" t="str">
        <f t="shared" si="516"/>
        <v/>
      </c>
      <c r="DH291" s="49" t="str">
        <f t="shared" si="517"/>
        <v/>
      </c>
      <c r="DI291" s="49" t="str">
        <f t="shared" si="518"/>
        <v/>
      </c>
      <c r="DJ291" s="49" t="str">
        <f t="shared" si="519"/>
        <v/>
      </c>
      <c r="DK291" s="49" t="str">
        <f t="shared" si="520"/>
        <v/>
      </c>
      <c r="DL291" s="49" t="str">
        <f t="shared" si="521"/>
        <v/>
      </c>
      <c r="DN291" s="49"/>
      <c r="DO291" s="49" t="str">
        <f t="shared" si="522"/>
        <v/>
      </c>
      <c r="DP291" s="49" t="str">
        <f t="shared" si="523"/>
        <v/>
      </c>
      <c r="DQ291" s="49" t="str">
        <f t="shared" si="524"/>
        <v/>
      </c>
      <c r="DR291" s="49" t="str">
        <f t="shared" si="525"/>
        <v/>
      </c>
      <c r="DS291" s="49" t="str">
        <f t="shared" si="526"/>
        <v/>
      </c>
      <c r="DT291" s="49" t="str">
        <f t="shared" si="527"/>
        <v/>
      </c>
      <c r="DU291" s="49" t="str">
        <f t="shared" si="528"/>
        <v/>
      </c>
      <c r="DV291" s="49" t="str">
        <f t="shared" si="529"/>
        <v/>
      </c>
      <c r="DX291" s="49"/>
      <c r="DY291" s="49" t="str">
        <f t="shared" si="530"/>
        <v/>
      </c>
      <c r="DZ291" s="49" t="str">
        <f t="shared" si="531"/>
        <v/>
      </c>
      <c r="EA291" s="49" t="str">
        <f t="shared" si="532"/>
        <v/>
      </c>
      <c r="EB291" s="49" t="str">
        <f t="shared" si="533"/>
        <v/>
      </c>
      <c r="EC291" s="49" t="str">
        <f t="shared" si="534"/>
        <v/>
      </c>
      <c r="ED291" s="49" t="str">
        <f t="shared" si="535"/>
        <v/>
      </c>
      <c r="EE291" s="49" t="str">
        <f t="shared" si="536"/>
        <v/>
      </c>
      <c r="EF291" s="49" t="str">
        <f t="shared" si="537"/>
        <v/>
      </c>
      <c r="EH291" s="49"/>
      <c r="EI291" s="49" t="str">
        <f t="shared" si="538"/>
        <v/>
      </c>
      <c r="EJ291" s="49" t="str">
        <f t="shared" si="539"/>
        <v/>
      </c>
      <c r="EK291" s="49" t="str">
        <f t="shared" si="540"/>
        <v/>
      </c>
      <c r="EL291" s="49" t="str">
        <f t="shared" si="541"/>
        <v/>
      </c>
      <c r="EM291" s="49" t="str">
        <f t="shared" si="542"/>
        <v/>
      </c>
      <c r="EN291" s="49" t="str">
        <f t="shared" si="543"/>
        <v/>
      </c>
      <c r="EO291" s="49" t="str">
        <f t="shared" si="544"/>
        <v/>
      </c>
      <c r="EP291" s="49" t="str">
        <f t="shared" si="545"/>
        <v/>
      </c>
      <c r="ER291" s="49"/>
      <c r="ES291" s="49" t="str">
        <f t="shared" si="546"/>
        <v/>
      </c>
      <c r="ET291" s="49" t="str">
        <f t="shared" si="547"/>
        <v/>
      </c>
      <c r="EU291" s="49" t="str">
        <f t="shared" si="548"/>
        <v/>
      </c>
      <c r="EV291" s="49" t="str">
        <f t="shared" si="549"/>
        <v/>
      </c>
      <c r="EW291" s="49" t="str">
        <f t="shared" si="550"/>
        <v/>
      </c>
      <c r="EX291" s="49" t="str">
        <f t="shared" si="551"/>
        <v/>
      </c>
      <c r="EY291" s="49" t="str">
        <f t="shared" si="552"/>
        <v/>
      </c>
      <c r="EZ291" s="49" t="str">
        <f t="shared" si="553"/>
        <v/>
      </c>
      <c r="FB291" s="49"/>
      <c r="FC291" s="49" t="str">
        <f t="shared" si="554"/>
        <v/>
      </c>
      <c r="FD291" s="49" t="str">
        <f t="shared" si="555"/>
        <v/>
      </c>
      <c r="FE291" s="49" t="str">
        <f t="shared" si="556"/>
        <v/>
      </c>
      <c r="FF291" s="49" t="str">
        <f t="shared" si="557"/>
        <v/>
      </c>
      <c r="FG291" s="49" t="str">
        <f t="shared" si="558"/>
        <v/>
      </c>
      <c r="FH291" s="49" t="str">
        <f t="shared" si="559"/>
        <v/>
      </c>
      <c r="FI291" s="49" t="str">
        <f t="shared" si="560"/>
        <v/>
      </c>
      <c r="FJ291" s="49" t="str">
        <f t="shared" si="561"/>
        <v/>
      </c>
      <c r="FL291" s="49"/>
      <c r="FM291" s="49" t="str">
        <f t="shared" si="562"/>
        <v/>
      </c>
      <c r="FN291" s="49" t="str">
        <f t="shared" si="563"/>
        <v/>
      </c>
      <c r="FO291" s="49" t="str">
        <f t="shared" si="564"/>
        <v/>
      </c>
      <c r="FP291" s="49" t="str">
        <f t="shared" si="565"/>
        <v/>
      </c>
      <c r="FQ291" s="49" t="str">
        <f t="shared" si="566"/>
        <v/>
      </c>
      <c r="FR291" s="49" t="str">
        <f t="shared" si="567"/>
        <v/>
      </c>
      <c r="FS291" s="49" t="str">
        <f t="shared" si="568"/>
        <v/>
      </c>
      <c r="FT291" s="49" t="str">
        <f t="shared" si="569"/>
        <v/>
      </c>
      <c r="FV291" s="49"/>
      <c r="FW291" s="49" t="str">
        <f t="shared" si="570"/>
        <v/>
      </c>
      <c r="FX291" s="49" t="str">
        <f t="shared" si="571"/>
        <v/>
      </c>
      <c r="FY291" s="49" t="str">
        <f t="shared" si="572"/>
        <v/>
      </c>
      <c r="FZ291" s="49" t="str">
        <f t="shared" si="573"/>
        <v/>
      </c>
      <c r="GA291" s="49" t="str">
        <f t="shared" si="574"/>
        <v/>
      </c>
      <c r="GB291" s="49" t="str">
        <f t="shared" si="575"/>
        <v/>
      </c>
      <c r="GC291" s="49" t="str">
        <f t="shared" si="576"/>
        <v/>
      </c>
      <c r="GD291" s="49" t="str">
        <f t="shared" si="577"/>
        <v/>
      </c>
      <c r="GF291" s="49"/>
      <c r="GG291" s="49" t="str">
        <f t="shared" si="578"/>
        <v/>
      </c>
      <c r="GH291" s="49" t="str">
        <f t="shared" si="579"/>
        <v/>
      </c>
      <c r="GI291" s="49" t="str">
        <f t="shared" si="580"/>
        <v/>
      </c>
      <c r="GJ291" s="49" t="str">
        <f t="shared" si="581"/>
        <v/>
      </c>
      <c r="GK291" s="49" t="str">
        <f t="shared" si="582"/>
        <v/>
      </c>
      <c r="GL291" s="49" t="str">
        <f t="shared" si="583"/>
        <v/>
      </c>
      <c r="GM291" s="49" t="str">
        <f t="shared" si="584"/>
        <v/>
      </c>
      <c r="GN291" s="49" t="str">
        <f t="shared" si="585"/>
        <v/>
      </c>
      <c r="GP291" s="49"/>
      <c r="GQ291" s="49" t="str">
        <f t="shared" si="586"/>
        <v/>
      </c>
      <c r="GR291" s="49" t="str">
        <f t="shared" si="587"/>
        <v/>
      </c>
      <c r="GS291" s="49" t="str">
        <f t="shared" si="588"/>
        <v/>
      </c>
      <c r="GT291" s="49" t="str">
        <f t="shared" si="589"/>
        <v/>
      </c>
      <c r="GU291" s="49" t="str">
        <f t="shared" si="590"/>
        <v/>
      </c>
      <c r="GV291" s="49" t="str">
        <f t="shared" si="591"/>
        <v/>
      </c>
      <c r="GW291" s="49" t="str">
        <f t="shared" si="592"/>
        <v/>
      </c>
      <c r="GX291" s="49" t="str">
        <f t="shared" si="593"/>
        <v/>
      </c>
    </row>
    <row r="292" spans="17:206" x14ac:dyDescent="0.2">
      <c r="Q292" s="65">
        <v>81</v>
      </c>
      <c r="W292" s="53"/>
      <c r="X292" s="53"/>
      <c r="Y292" s="53"/>
      <c r="AB292" s="49"/>
      <c r="AC292" s="49" t="str">
        <f t="shared" si="450"/>
        <v/>
      </c>
      <c r="AD292" s="49" t="str">
        <f t="shared" si="451"/>
        <v/>
      </c>
      <c r="AE292" s="49" t="str">
        <f t="shared" si="452"/>
        <v/>
      </c>
      <c r="AF292" s="49" t="str">
        <f t="shared" si="453"/>
        <v/>
      </c>
      <c r="AG292" s="49" t="str">
        <f t="shared" si="454"/>
        <v/>
      </c>
      <c r="AH292" s="49" t="str">
        <f t="shared" si="455"/>
        <v/>
      </c>
      <c r="AI292" s="49" t="str">
        <f t="shared" si="456"/>
        <v/>
      </c>
      <c r="AJ292" s="49" t="str">
        <f t="shared" si="457"/>
        <v/>
      </c>
      <c r="AL292" s="49"/>
      <c r="AM292" s="49" t="str">
        <f t="shared" si="458"/>
        <v/>
      </c>
      <c r="AN292" s="49" t="str">
        <f t="shared" si="459"/>
        <v/>
      </c>
      <c r="AO292" s="49" t="str">
        <f t="shared" si="460"/>
        <v/>
      </c>
      <c r="AP292" s="49" t="str">
        <f t="shared" si="461"/>
        <v/>
      </c>
      <c r="AQ292" s="49" t="str">
        <f t="shared" si="462"/>
        <v/>
      </c>
      <c r="AR292" s="49" t="str">
        <f t="shared" si="463"/>
        <v/>
      </c>
      <c r="AS292" s="49" t="str">
        <f t="shared" si="464"/>
        <v/>
      </c>
      <c r="AT292" s="49" t="str">
        <f t="shared" si="465"/>
        <v/>
      </c>
      <c r="AV292" s="49"/>
      <c r="AW292" s="49" t="str">
        <f t="shared" si="466"/>
        <v/>
      </c>
      <c r="AX292" s="49" t="str">
        <f t="shared" si="467"/>
        <v/>
      </c>
      <c r="AY292" s="49" t="str">
        <f t="shared" si="468"/>
        <v/>
      </c>
      <c r="AZ292" s="49" t="str">
        <f t="shared" si="469"/>
        <v/>
      </c>
      <c r="BA292" s="49" t="str">
        <f t="shared" si="470"/>
        <v/>
      </c>
      <c r="BB292" s="49" t="str">
        <f t="shared" si="471"/>
        <v/>
      </c>
      <c r="BC292" s="49" t="str">
        <f t="shared" si="472"/>
        <v/>
      </c>
      <c r="BD292" s="49" t="str">
        <f t="shared" si="473"/>
        <v/>
      </c>
      <c r="BF292" s="49"/>
      <c r="BG292" s="49" t="str">
        <f t="shared" si="474"/>
        <v/>
      </c>
      <c r="BH292" s="49" t="str">
        <f t="shared" si="475"/>
        <v/>
      </c>
      <c r="BI292" s="49" t="str">
        <f t="shared" si="476"/>
        <v/>
      </c>
      <c r="BJ292" s="49" t="str">
        <f t="shared" si="477"/>
        <v/>
      </c>
      <c r="BK292" s="49" t="str">
        <f t="shared" si="478"/>
        <v/>
      </c>
      <c r="BL292" s="49" t="str">
        <f t="shared" si="479"/>
        <v/>
      </c>
      <c r="BM292" s="49" t="str">
        <f t="shared" si="480"/>
        <v/>
      </c>
      <c r="BN292" s="49" t="str">
        <f t="shared" si="481"/>
        <v/>
      </c>
      <c r="BP292" s="49"/>
      <c r="BQ292" s="49" t="str">
        <f t="shared" si="482"/>
        <v/>
      </c>
      <c r="BR292" s="49" t="str">
        <f t="shared" si="483"/>
        <v/>
      </c>
      <c r="BS292" s="49" t="str">
        <f t="shared" si="484"/>
        <v/>
      </c>
      <c r="BT292" s="49" t="str">
        <f t="shared" si="485"/>
        <v/>
      </c>
      <c r="BU292" s="49" t="str">
        <f t="shared" si="486"/>
        <v/>
      </c>
      <c r="BV292" s="49" t="str">
        <f t="shared" si="487"/>
        <v/>
      </c>
      <c r="BW292" s="49" t="str">
        <f t="shared" si="488"/>
        <v/>
      </c>
      <c r="BX292" s="49" t="str">
        <f t="shared" si="489"/>
        <v/>
      </c>
      <c r="BZ292" s="49"/>
      <c r="CA292" s="49" t="str">
        <f t="shared" si="490"/>
        <v/>
      </c>
      <c r="CB292" s="49" t="str">
        <f t="shared" si="491"/>
        <v/>
      </c>
      <c r="CC292" s="49" t="str">
        <f t="shared" si="492"/>
        <v/>
      </c>
      <c r="CD292" s="49" t="str">
        <f t="shared" si="493"/>
        <v/>
      </c>
      <c r="CE292" s="49" t="str">
        <f t="shared" si="494"/>
        <v/>
      </c>
      <c r="CF292" s="49" t="str">
        <f t="shared" si="495"/>
        <v/>
      </c>
      <c r="CG292" s="49" t="str">
        <f t="shared" si="496"/>
        <v/>
      </c>
      <c r="CH292" s="49" t="str">
        <f t="shared" si="497"/>
        <v/>
      </c>
      <c r="CJ292" s="49"/>
      <c r="CK292" s="49" t="str">
        <f t="shared" si="498"/>
        <v/>
      </c>
      <c r="CL292" s="49" t="str">
        <f t="shared" si="499"/>
        <v/>
      </c>
      <c r="CM292" s="49" t="str">
        <f t="shared" si="500"/>
        <v/>
      </c>
      <c r="CN292" s="49" t="str">
        <f t="shared" si="501"/>
        <v/>
      </c>
      <c r="CO292" s="49" t="str">
        <f t="shared" si="502"/>
        <v/>
      </c>
      <c r="CP292" s="49" t="str">
        <f t="shared" si="503"/>
        <v/>
      </c>
      <c r="CQ292" s="49" t="str">
        <f t="shared" si="504"/>
        <v/>
      </c>
      <c r="CR292" s="49" t="str">
        <f t="shared" si="505"/>
        <v/>
      </c>
      <c r="CT292" s="49"/>
      <c r="CU292" s="49" t="str">
        <f t="shared" si="506"/>
        <v/>
      </c>
      <c r="CV292" s="49" t="str">
        <f t="shared" si="507"/>
        <v/>
      </c>
      <c r="CW292" s="49" t="str">
        <f t="shared" si="508"/>
        <v/>
      </c>
      <c r="CX292" s="49" t="str">
        <f t="shared" si="509"/>
        <v/>
      </c>
      <c r="CY292" s="49" t="str">
        <f t="shared" si="510"/>
        <v/>
      </c>
      <c r="CZ292" s="49" t="str">
        <f t="shared" si="511"/>
        <v/>
      </c>
      <c r="DA292" s="49" t="str">
        <f t="shared" si="512"/>
        <v/>
      </c>
      <c r="DB292" s="49" t="str">
        <f t="shared" si="513"/>
        <v/>
      </c>
      <c r="DD292" s="49"/>
      <c r="DE292" s="49" t="str">
        <f t="shared" si="514"/>
        <v/>
      </c>
      <c r="DF292" s="49" t="str">
        <f t="shared" si="515"/>
        <v/>
      </c>
      <c r="DG292" s="49" t="str">
        <f t="shared" si="516"/>
        <v/>
      </c>
      <c r="DH292" s="49" t="str">
        <f t="shared" si="517"/>
        <v/>
      </c>
      <c r="DI292" s="49" t="str">
        <f t="shared" si="518"/>
        <v/>
      </c>
      <c r="DJ292" s="49" t="str">
        <f t="shared" si="519"/>
        <v/>
      </c>
      <c r="DK292" s="49" t="str">
        <f t="shared" si="520"/>
        <v/>
      </c>
      <c r="DL292" s="49" t="str">
        <f t="shared" si="521"/>
        <v/>
      </c>
      <c r="DN292" s="49"/>
      <c r="DO292" s="49" t="str">
        <f t="shared" si="522"/>
        <v/>
      </c>
      <c r="DP292" s="49" t="str">
        <f t="shared" si="523"/>
        <v/>
      </c>
      <c r="DQ292" s="49" t="str">
        <f t="shared" si="524"/>
        <v/>
      </c>
      <c r="DR292" s="49" t="str">
        <f t="shared" si="525"/>
        <v/>
      </c>
      <c r="DS292" s="49" t="str">
        <f t="shared" si="526"/>
        <v/>
      </c>
      <c r="DT292" s="49" t="str">
        <f t="shared" si="527"/>
        <v/>
      </c>
      <c r="DU292" s="49" t="str">
        <f t="shared" si="528"/>
        <v/>
      </c>
      <c r="DV292" s="49" t="str">
        <f t="shared" si="529"/>
        <v/>
      </c>
      <c r="DX292" s="49"/>
      <c r="DY292" s="49" t="str">
        <f t="shared" si="530"/>
        <v/>
      </c>
      <c r="DZ292" s="49" t="str">
        <f t="shared" si="531"/>
        <v/>
      </c>
      <c r="EA292" s="49" t="str">
        <f t="shared" si="532"/>
        <v/>
      </c>
      <c r="EB292" s="49" t="str">
        <f t="shared" si="533"/>
        <v/>
      </c>
      <c r="EC292" s="49" t="str">
        <f t="shared" si="534"/>
        <v/>
      </c>
      <c r="ED292" s="49" t="str">
        <f t="shared" si="535"/>
        <v/>
      </c>
      <c r="EE292" s="49" t="str">
        <f t="shared" si="536"/>
        <v/>
      </c>
      <c r="EF292" s="49" t="str">
        <f t="shared" si="537"/>
        <v/>
      </c>
      <c r="EH292" s="49"/>
      <c r="EI292" s="49" t="str">
        <f t="shared" si="538"/>
        <v/>
      </c>
      <c r="EJ292" s="49" t="str">
        <f t="shared" si="539"/>
        <v/>
      </c>
      <c r="EK292" s="49" t="str">
        <f t="shared" si="540"/>
        <v/>
      </c>
      <c r="EL292" s="49" t="str">
        <f t="shared" si="541"/>
        <v/>
      </c>
      <c r="EM292" s="49" t="str">
        <f t="shared" si="542"/>
        <v/>
      </c>
      <c r="EN292" s="49" t="str">
        <f t="shared" si="543"/>
        <v/>
      </c>
      <c r="EO292" s="49" t="str">
        <f t="shared" si="544"/>
        <v/>
      </c>
      <c r="EP292" s="49" t="str">
        <f t="shared" si="545"/>
        <v/>
      </c>
      <c r="ER292" s="49"/>
      <c r="ES292" s="49" t="str">
        <f t="shared" si="546"/>
        <v/>
      </c>
      <c r="ET292" s="49" t="str">
        <f t="shared" si="547"/>
        <v/>
      </c>
      <c r="EU292" s="49" t="str">
        <f t="shared" si="548"/>
        <v/>
      </c>
      <c r="EV292" s="49" t="str">
        <f t="shared" si="549"/>
        <v/>
      </c>
      <c r="EW292" s="49" t="str">
        <f t="shared" si="550"/>
        <v/>
      </c>
      <c r="EX292" s="49" t="str">
        <f t="shared" si="551"/>
        <v/>
      </c>
      <c r="EY292" s="49" t="str">
        <f t="shared" si="552"/>
        <v/>
      </c>
      <c r="EZ292" s="49" t="str">
        <f t="shared" si="553"/>
        <v/>
      </c>
      <c r="FB292" s="49"/>
      <c r="FC292" s="49" t="str">
        <f t="shared" si="554"/>
        <v/>
      </c>
      <c r="FD292" s="49" t="str">
        <f t="shared" si="555"/>
        <v/>
      </c>
      <c r="FE292" s="49" t="str">
        <f t="shared" si="556"/>
        <v/>
      </c>
      <c r="FF292" s="49" t="str">
        <f t="shared" si="557"/>
        <v/>
      </c>
      <c r="FG292" s="49" t="str">
        <f t="shared" si="558"/>
        <v/>
      </c>
      <c r="FH292" s="49" t="str">
        <f t="shared" si="559"/>
        <v/>
      </c>
      <c r="FI292" s="49" t="str">
        <f t="shared" si="560"/>
        <v/>
      </c>
      <c r="FJ292" s="49" t="str">
        <f t="shared" si="561"/>
        <v/>
      </c>
      <c r="FL292" s="49"/>
      <c r="FM292" s="49" t="str">
        <f t="shared" si="562"/>
        <v/>
      </c>
      <c r="FN292" s="49" t="str">
        <f t="shared" si="563"/>
        <v/>
      </c>
      <c r="FO292" s="49" t="str">
        <f t="shared" si="564"/>
        <v/>
      </c>
      <c r="FP292" s="49" t="str">
        <f t="shared" si="565"/>
        <v/>
      </c>
      <c r="FQ292" s="49" t="str">
        <f t="shared" si="566"/>
        <v/>
      </c>
      <c r="FR292" s="49" t="str">
        <f t="shared" si="567"/>
        <v/>
      </c>
      <c r="FS292" s="49" t="str">
        <f t="shared" si="568"/>
        <v/>
      </c>
      <c r="FT292" s="49" t="str">
        <f t="shared" si="569"/>
        <v/>
      </c>
      <c r="FV292" s="49"/>
      <c r="FW292" s="49" t="str">
        <f t="shared" si="570"/>
        <v/>
      </c>
      <c r="FX292" s="49" t="str">
        <f t="shared" si="571"/>
        <v/>
      </c>
      <c r="FY292" s="49" t="str">
        <f t="shared" si="572"/>
        <v/>
      </c>
      <c r="FZ292" s="49" t="str">
        <f t="shared" si="573"/>
        <v/>
      </c>
      <c r="GA292" s="49" t="str">
        <f t="shared" si="574"/>
        <v/>
      </c>
      <c r="GB292" s="49" t="str">
        <f t="shared" si="575"/>
        <v/>
      </c>
      <c r="GC292" s="49" t="str">
        <f t="shared" si="576"/>
        <v/>
      </c>
      <c r="GD292" s="49" t="str">
        <f t="shared" si="577"/>
        <v/>
      </c>
      <c r="GF292" s="49"/>
      <c r="GG292" s="49" t="str">
        <f t="shared" si="578"/>
        <v/>
      </c>
      <c r="GH292" s="49" t="str">
        <f t="shared" si="579"/>
        <v/>
      </c>
      <c r="GI292" s="49" t="str">
        <f t="shared" si="580"/>
        <v/>
      </c>
      <c r="GJ292" s="49" t="str">
        <f t="shared" si="581"/>
        <v/>
      </c>
      <c r="GK292" s="49" t="str">
        <f t="shared" si="582"/>
        <v/>
      </c>
      <c r="GL292" s="49" t="str">
        <f t="shared" si="583"/>
        <v/>
      </c>
      <c r="GM292" s="49" t="str">
        <f t="shared" si="584"/>
        <v/>
      </c>
      <c r="GN292" s="49" t="str">
        <f t="shared" si="585"/>
        <v/>
      </c>
      <c r="GP292" s="49"/>
      <c r="GQ292" s="49" t="str">
        <f t="shared" si="586"/>
        <v/>
      </c>
      <c r="GR292" s="49" t="str">
        <f t="shared" si="587"/>
        <v/>
      </c>
      <c r="GS292" s="49" t="str">
        <f t="shared" si="588"/>
        <v/>
      </c>
      <c r="GT292" s="49" t="str">
        <f t="shared" si="589"/>
        <v/>
      </c>
      <c r="GU292" s="49" t="str">
        <f t="shared" si="590"/>
        <v/>
      </c>
      <c r="GV292" s="49" t="str">
        <f t="shared" si="591"/>
        <v/>
      </c>
      <c r="GW292" s="49" t="str">
        <f t="shared" si="592"/>
        <v/>
      </c>
      <c r="GX292" s="49" t="str">
        <f t="shared" si="593"/>
        <v/>
      </c>
    </row>
    <row r="293" spans="17:206" x14ac:dyDescent="0.2">
      <c r="Q293" s="65">
        <v>82</v>
      </c>
      <c r="W293" s="53"/>
      <c r="X293" s="53"/>
      <c r="Y293" s="53"/>
      <c r="AB293" s="49"/>
      <c r="AC293" s="49" t="str">
        <f t="shared" si="450"/>
        <v/>
      </c>
      <c r="AD293" s="49" t="str">
        <f t="shared" si="451"/>
        <v/>
      </c>
      <c r="AE293" s="49" t="str">
        <f t="shared" si="452"/>
        <v/>
      </c>
      <c r="AF293" s="49" t="str">
        <f t="shared" si="453"/>
        <v/>
      </c>
      <c r="AG293" s="49" t="str">
        <f t="shared" si="454"/>
        <v/>
      </c>
      <c r="AH293" s="49" t="str">
        <f t="shared" si="455"/>
        <v/>
      </c>
      <c r="AI293" s="49" t="str">
        <f t="shared" si="456"/>
        <v/>
      </c>
      <c r="AJ293" s="49" t="str">
        <f t="shared" si="457"/>
        <v/>
      </c>
      <c r="AL293" s="49"/>
      <c r="AM293" s="49" t="str">
        <f t="shared" si="458"/>
        <v/>
      </c>
      <c r="AN293" s="49" t="str">
        <f t="shared" si="459"/>
        <v/>
      </c>
      <c r="AO293" s="49" t="str">
        <f t="shared" si="460"/>
        <v/>
      </c>
      <c r="AP293" s="49" t="str">
        <f t="shared" si="461"/>
        <v/>
      </c>
      <c r="AQ293" s="49" t="str">
        <f t="shared" si="462"/>
        <v/>
      </c>
      <c r="AR293" s="49" t="str">
        <f t="shared" si="463"/>
        <v/>
      </c>
      <c r="AS293" s="49" t="str">
        <f t="shared" si="464"/>
        <v/>
      </c>
      <c r="AT293" s="49" t="str">
        <f t="shared" si="465"/>
        <v/>
      </c>
      <c r="AV293" s="49"/>
      <c r="AW293" s="49" t="str">
        <f t="shared" si="466"/>
        <v/>
      </c>
      <c r="AX293" s="49" t="str">
        <f t="shared" si="467"/>
        <v/>
      </c>
      <c r="AY293" s="49" t="str">
        <f t="shared" si="468"/>
        <v/>
      </c>
      <c r="AZ293" s="49" t="str">
        <f t="shared" si="469"/>
        <v/>
      </c>
      <c r="BA293" s="49" t="str">
        <f t="shared" si="470"/>
        <v/>
      </c>
      <c r="BB293" s="49" t="str">
        <f t="shared" si="471"/>
        <v/>
      </c>
      <c r="BC293" s="49" t="str">
        <f t="shared" si="472"/>
        <v/>
      </c>
      <c r="BD293" s="49" t="str">
        <f t="shared" si="473"/>
        <v/>
      </c>
      <c r="BF293" s="49"/>
      <c r="BG293" s="49" t="str">
        <f t="shared" si="474"/>
        <v/>
      </c>
      <c r="BH293" s="49" t="str">
        <f t="shared" si="475"/>
        <v/>
      </c>
      <c r="BI293" s="49" t="str">
        <f t="shared" si="476"/>
        <v/>
      </c>
      <c r="BJ293" s="49" t="str">
        <f t="shared" si="477"/>
        <v/>
      </c>
      <c r="BK293" s="49" t="str">
        <f t="shared" si="478"/>
        <v/>
      </c>
      <c r="BL293" s="49" t="str">
        <f t="shared" si="479"/>
        <v/>
      </c>
      <c r="BM293" s="49" t="str">
        <f t="shared" si="480"/>
        <v/>
      </c>
      <c r="BN293" s="49" t="str">
        <f t="shared" si="481"/>
        <v/>
      </c>
      <c r="BP293" s="49"/>
      <c r="BQ293" s="49" t="str">
        <f t="shared" si="482"/>
        <v/>
      </c>
      <c r="BR293" s="49" t="str">
        <f t="shared" si="483"/>
        <v/>
      </c>
      <c r="BS293" s="49" t="str">
        <f t="shared" si="484"/>
        <v/>
      </c>
      <c r="BT293" s="49" t="str">
        <f t="shared" si="485"/>
        <v/>
      </c>
      <c r="BU293" s="49" t="str">
        <f t="shared" si="486"/>
        <v/>
      </c>
      <c r="BV293" s="49" t="str">
        <f t="shared" si="487"/>
        <v/>
      </c>
      <c r="BW293" s="49" t="str">
        <f t="shared" si="488"/>
        <v/>
      </c>
      <c r="BX293" s="49" t="str">
        <f t="shared" si="489"/>
        <v/>
      </c>
      <c r="BZ293" s="49"/>
      <c r="CA293" s="49" t="str">
        <f t="shared" si="490"/>
        <v/>
      </c>
      <c r="CB293" s="49" t="str">
        <f t="shared" si="491"/>
        <v/>
      </c>
      <c r="CC293" s="49" t="str">
        <f t="shared" si="492"/>
        <v/>
      </c>
      <c r="CD293" s="49" t="str">
        <f t="shared" si="493"/>
        <v/>
      </c>
      <c r="CE293" s="49" t="str">
        <f t="shared" si="494"/>
        <v/>
      </c>
      <c r="CF293" s="49" t="str">
        <f t="shared" si="495"/>
        <v/>
      </c>
      <c r="CG293" s="49" t="str">
        <f t="shared" si="496"/>
        <v/>
      </c>
      <c r="CH293" s="49" t="str">
        <f t="shared" si="497"/>
        <v/>
      </c>
      <c r="CJ293" s="49"/>
      <c r="CK293" s="49" t="str">
        <f t="shared" si="498"/>
        <v/>
      </c>
      <c r="CL293" s="49" t="str">
        <f t="shared" si="499"/>
        <v/>
      </c>
      <c r="CM293" s="49" t="str">
        <f t="shared" si="500"/>
        <v/>
      </c>
      <c r="CN293" s="49" t="str">
        <f t="shared" si="501"/>
        <v/>
      </c>
      <c r="CO293" s="49" t="str">
        <f t="shared" si="502"/>
        <v/>
      </c>
      <c r="CP293" s="49" t="str">
        <f t="shared" si="503"/>
        <v/>
      </c>
      <c r="CQ293" s="49" t="str">
        <f t="shared" si="504"/>
        <v/>
      </c>
      <c r="CR293" s="49" t="str">
        <f t="shared" si="505"/>
        <v/>
      </c>
      <c r="CT293" s="49"/>
      <c r="CU293" s="49" t="str">
        <f t="shared" si="506"/>
        <v/>
      </c>
      <c r="CV293" s="49" t="str">
        <f t="shared" si="507"/>
        <v/>
      </c>
      <c r="CW293" s="49" t="str">
        <f t="shared" si="508"/>
        <v/>
      </c>
      <c r="CX293" s="49" t="str">
        <f t="shared" si="509"/>
        <v/>
      </c>
      <c r="CY293" s="49" t="str">
        <f t="shared" si="510"/>
        <v/>
      </c>
      <c r="CZ293" s="49" t="str">
        <f t="shared" si="511"/>
        <v/>
      </c>
      <c r="DA293" s="49" t="str">
        <f t="shared" si="512"/>
        <v/>
      </c>
      <c r="DB293" s="49" t="str">
        <f t="shared" si="513"/>
        <v/>
      </c>
      <c r="DD293" s="49"/>
      <c r="DE293" s="49" t="str">
        <f t="shared" si="514"/>
        <v/>
      </c>
      <c r="DF293" s="49" t="str">
        <f t="shared" si="515"/>
        <v/>
      </c>
      <c r="DG293" s="49" t="str">
        <f t="shared" si="516"/>
        <v/>
      </c>
      <c r="DH293" s="49" t="str">
        <f t="shared" si="517"/>
        <v/>
      </c>
      <c r="DI293" s="49" t="str">
        <f t="shared" si="518"/>
        <v/>
      </c>
      <c r="DJ293" s="49" t="str">
        <f t="shared" si="519"/>
        <v/>
      </c>
      <c r="DK293" s="49" t="str">
        <f t="shared" si="520"/>
        <v/>
      </c>
      <c r="DL293" s="49" t="str">
        <f t="shared" si="521"/>
        <v/>
      </c>
      <c r="DN293" s="49"/>
      <c r="DO293" s="49" t="str">
        <f t="shared" si="522"/>
        <v/>
      </c>
      <c r="DP293" s="49" t="str">
        <f t="shared" si="523"/>
        <v/>
      </c>
      <c r="DQ293" s="49" t="str">
        <f t="shared" si="524"/>
        <v/>
      </c>
      <c r="DR293" s="49" t="str">
        <f t="shared" si="525"/>
        <v/>
      </c>
      <c r="DS293" s="49" t="str">
        <f t="shared" si="526"/>
        <v/>
      </c>
      <c r="DT293" s="49" t="str">
        <f t="shared" si="527"/>
        <v/>
      </c>
      <c r="DU293" s="49" t="str">
        <f t="shared" si="528"/>
        <v/>
      </c>
      <c r="DV293" s="49" t="str">
        <f t="shared" si="529"/>
        <v/>
      </c>
      <c r="DX293" s="49"/>
      <c r="DY293" s="49" t="str">
        <f t="shared" si="530"/>
        <v/>
      </c>
      <c r="DZ293" s="49" t="str">
        <f t="shared" si="531"/>
        <v/>
      </c>
      <c r="EA293" s="49" t="str">
        <f t="shared" si="532"/>
        <v/>
      </c>
      <c r="EB293" s="49" t="str">
        <f t="shared" si="533"/>
        <v/>
      </c>
      <c r="EC293" s="49" t="str">
        <f t="shared" si="534"/>
        <v/>
      </c>
      <c r="ED293" s="49" t="str">
        <f t="shared" si="535"/>
        <v/>
      </c>
      <c r="EE293" s="49" t="str">
        <f t="shared" si="536"/>
        <v/>
      </c>
      <c r="EF293" s="49" t="str">
        <f t="shared" si="537"/>
        <v/>
      </c>
      <c r="EH293" s="49"/>
      <c r="EI293" s="49" t="str">
        <f t="shared" si="538"/>
        <v/>
      </c>
      <c r="EJ293" s="49" t="str">
        <f t="shared" si="539"/>
        <v/>
      </c>
      <c r="EK293" s="49" t="str">
        <f t="shared" si="540"/>
        <v/>
      </c>
      <c r="EL293" s="49" t="str">
        <f t="shared" si="541"/>
        <v/>
      </c>
      <c r="EM293" s="49" t="str">
        <f t="shared" si="542"/>
        <v/>
      </c>
      <c r="EN293" s="49" t="str">
        <f t="shared" si="543"/>
        <v/>
      </c>
      <c r="EO293" s="49" t="str">
        <f t="shared" si="544"/>
        <v/>
      </c>
      <c r="EP293" s="49" t="str">
        <f t="shared" si="545"/>
        <v/>
      </c>
      <c r="ER293" s="49"/>
      <c r="ES293" s="49" t="str">
        <f t="shared" si="546"/>
        <v/>
      </c>
      <c r="ET293" s="49" t="str">
        <f t="shared" si="547"/>
        <v/>
      </c>
      <c r="EU293" s="49" t="str">
        <f t="shared" si="548"/>
        <v/>
      </c>
      <c r="EV293" s="49" t="str">
        <f t="shared" si="549"/>
        <v/>
      </c>
      <c r="EW293" s="49" t="str">
        <f t="shared" si="550"/>
        <v/>
      </c>
      <c r="EX293" s="49" t="str">
        <f t="shared" si="551"/>
        <v/>
      </c>
      <c r="EY293" s="49" t="str">
        <f t="shared" si="552"/>
        <v/>
      </c>
      <c r="EZ293" s="49" t="str">
        <f t="shared" si="553"/>
        <v/>
      </c>
      <c r="FB293" s="49"/>
      <c r="FC293" s="49" t="str">
        <f t="shared" si="554"/>
        <v/>
      </c>
      <c r="FD293" s="49" t="str">
        <f t="shared" si="555"/>
        <v/>
      </c>
      <c r="FE293" s="49" t="str">
        <f t="shared" si="556"/>
        <v/>
      </c>
      <c r="FF293" s="49" t="str">
        <f t="shared" si="557"/>
        <v/>
      </c>
      <c r="FG293" s="49" t="str">
        <f t="shared" si="558"/>
        <v/>
      </c>
      <c r="FH293" s="49" t="str">
        <f t="shared" si="559"/>
        <v/>
      </c>
      <c r="FI293" s="49" t="str">
        <f t="shared" si="560"/>
        <v/>
      </c>
      <c r="FJ293" s="49" t="str">
        <f t="shared" si="561"/>
        <v/>
      </c>
      <c r="FL293" s="49"/>
      <c r="FM293" s="49" t="str">
        <f t="shared" si="562"/>
        <v/>
      </c>
      <c r="FN293" s="49" t="str">
        <f t="shared" si="563"/>
        <v/>
      </c>
      <c r="FO293" s="49" t="str">
        <f t="shared" si="564"/>
        <v/>
      </c>
      <c r="FP293" s="49" t="str">
        <f t="shared" si="565"/>
        <v/>
      </c>
      <c r="FQ293" s="49" t="str">
        <f t="shared" si="566"/>
        <v/>
      </c>
      <c r="FR293" s="49" t="str">
        <f t="shared" si="567"/>
        <v/>
      </c>
      <c r="FS293" s="49" t="str">
        <f t="shared" si="568"/>
        <v/>
      </c>
      <c r="FT293" s="49" t="str">
        <f t="shared" si="569"/>
        <v/>
      </c>
      <c r="FV293" s="49"/>
      <c r="FW293" s="49" t="str">
        <f t="shared" si="570"/>
        <v/>
      </c>
      <c r="FX293" s="49" t="str">
        <f t="shared" si="571"/>
        <v/>
      </c>
      <c r="FY293" s="49" t="str">
        <f t="shared" si="572"/>
        <v/>
      </c>
      <c r="FZ293" s="49" t="str">
        <f t="shared" si="573"/>
        <v/>
      </c>
      <c r="GA293" s="49" t="str">
        <f t="shared" si="574"/>
        <v/>
      </c>
      <c r="GB293" s="49" t="str">
        <f t="shared" si="575"/>
        <v/>
      </c>
      <c r="GC293" s="49" t="str">
        <f t="shared" si="576"/>
        <v/>
      </c>
      <c r="GD293" s="49" t="str">
        <f t="shared" si="577"/>
        <v/>
      </c>
      <c r="GF293" s="49"/>
      <c r="GG293" s="49" t="str">
        <f t="shared" si="578"/>
        <v/>
      </c>
      <c r="GH293" s="49" t="str">
        <f t="shared" si="579"/>
        <v/>
      </c>
      <c r="GI293" s="49" t="str">
        <f t="shared" si="580"/>
        <v/>
      </c>
      <c r="GJ293" s="49" t="str">
        <f t="shared" si="581"/>
        <v/>
      </c>
      <c r="GK293" s="49" t="str">
        <f t="shared" si="582"/>
        <v/>
      </c>
      <c r="GL293" s="49" t="str">
        <f t="shared" si="583"/>
        <v/>
      </c>
      <c r="GM293" s="49" t="str">
        <f t="shared" si="584"/>
        <v/>
      </c>
      <c r="GN293" s="49" t="str">
        <f t="shared" si="585"/>
        <v/>
      </c>
      <c r="GP293" s="49"/>
      <c r="GQ293" s="49" t="str">
        <f t="shared" si="586"/>
        <v/>
      </c>
      <c r="GR293" s="49" t="str">
        <f t="shared" si="587"/>
        <v/>
      </c>
      <c r="GS293" s="49" t="str">
        <f t="shared" si="588"/>
        <v/>
      </c>
      <c r="GT293" s="49" t="str">
        <f t="shared" si="589"/>
        <v/>
      </c>
      <c r="GU293" s="49" t="str">
        <f t="shared" si="590"/>
        <v/>
      </c>
      <c r="GV293" s="49" t="str">
        <f t="shared" si="591"/>
        <v/>
      </c>
      <c r="GW293" s="49" t="str">
        <f t="shared" si="592"/>
        <v/>
      </c>
      <c r="GX293" s="49" t="str">
        <f t="shared" si="593"/>
        <v/>
      </c>
    </row>
    <row r="294" spans="17:206" x14ac:dyDescent="0.2">
      <c r="Q294" s="65">
        <v>83</v>
      </c>
      <c r="W294" s="53"/>
      <c r="X294" s="53"/>
      <c r="Y294" s="53"/>
      <c r="AB294" s="49"/>
      <c r="AC294" s="49" t="str">
        <f t="shared" si="450"/>
        <v/>
      </c>
      <c r="AD294" s="49" t="str">
        <f t="shared" si="451"/>
        <v/>
      </c>
      <c r="AE294" s="49" t="str">
        <f t="shared" si="452"/>
        <v/>
      </c>
      <c r="AF294" s="49" t="str">
        <f t="shared" si="453"/>
        <v/>
      </c>
      <c r="AG294" s="49" t="str">
        <f t="shared" si="454"/>
        <v/>
      </c>
      <c r="AH294" s="49" t="str">
        <f t="shared" si="455"/>
        <v/>
      </c>
      <c r="AI294" s="49" t="str">
        <f t="shared" si="456"/>
        <v/>
      </c>
      <c r="AJ294" s="49" t="str">
        <f t="shared" si="457"/>
        <v/>
      </c>
      <c r="AL294" s="49"/>
      <c r="AM294" s="49" t="str">
        <f t="shared" si="458"/>
        <v/>
      </c>
      <c r="AN294" s="49" t="str">
        <f t="shared" si="459"/>
        <v/>
      </c>
      <c r="AO294" s="49" t="str">
        <f t="shared" si="460"/>
        <v/>
      </c>
      <c r="AP294" s="49" t="str">
        <f t="shared" si="461"/>
        <v/>
      </c>
      <c r="AQ294" s="49" t="str">
        <f t="shared" si="462"/>
        <v/>
      </c>
      <c r="AR294" s="49" t="str">
        <f t="shared" si="463"/>
        <v/>
      </c>
      <c r="AS294" s="49" t="str">
        <f t="shared" si="464"/>
        <v/>
      </c>
      <c r="AT294" s="49" t="str">
        <f t="shared" si="465"/>
        <v/>
      </c>
      <c r="AV294" s="49"/>
      <c r="AW294" s="49" t="str">
        <f t="shared" si="466"/>
        <v/>
      </c>
      <c r="AX294" s="49" t="str">
        <f t="shared" si="467"/>
        <v/>
      </c>
      <c r="AY294" s="49" t="str">
        <f t="shared" si="468"/>
        <v/>
      </c>
      <c r="AZ294" s="49" t="str">
        <f t="shared" si="469"/>
        <v/>
      </c>
      <c r="BA294" s="49" t="str">
        <f t="shared" si="470"/>
        <v/>
      </c>
      <c r="BB294" s="49" t="str">
        <f t="shared" si="471"/>
        <v/>
      </c>
      <c r="BC294" s="49" t="str">
        <f t="shared" si="472"/>
        <v/>
      </c>
      <c r="BD294" s="49" t="str">
        <f t="shared" si="473"/>
        <v/>
      </c>
      <c r="BF294" s="49"/>
      <c r="BG294" s="49" t="str">
        <f t="shared" si="474"/>
        <v/>
      </c>
      <c r="BH294" s="49" t="str">
        <f t="shared" si="475"/>
        <v/>
      </c>
      <c r="BI294" s="49" t="str">
        <f t="shared" si="476"/>
        <v/>
      </c>
      <c r="BJ294" s="49" t="str">
        <f t="shared" si="477"/>
        <v/>
      </c>
      <c r="BK294" s="49" t="str">
        <f t="shared" si="478"/>
        <v/>
      </c>
      <c r="BL294" s="49" t="str">
        <f t="shared" si="479"/>
        <v/>
      </c>
      <c r="BM294" s="49" t="str">
        <f t="shared" si="480"/>
        <v/>
      </c>
      <c r="BN294" s="49" t="str">
        <f t="shared" si="481"/>
        <v/>
      </c>
      <c r="BP294" s="49"/>
      <c r="BQ294" s="49" t="str">
        <f t="shared" si="482"/>
        <v/>
      </c>
      <c r="BR294" s="49" t="str">
        <f t="shared" si="483"/>
        <v/>
      </c>
      <c r="BS294" s="49" t="str">
        <f t="shared" si="484"/>
        <v/>
      </c>
      <c r="BT294" s="49" t="str">
        <f t="shared" si="485"/>
        <v/>
      </c>
      <c r="BU294" s="49" t="str">
        <f t="shared" si="486"/>
        <v/>
      </c>
      <c r="BV294" s="49" t="str">
        <f t="shared" si="487"/>
        <v/>
      </c>
      <c r="BW294" s="49" t="str">
        <f t="shared" si="488"/>
        <v/>
      </c>
      <c r="BX294" s="49" t="str">
        <f t="shared" si="489"/>
        <v/>
      </c>
      <c r="BZ294" s="49"/>
      <c r="CA294" s="49" t="str">
        <f t="shared" si="490"/>
        <v/>
      </c>
      <c r="CB294" s="49" t="str">
        <f t="shared" si="491"/>
        <v/>
      </c>
      <c r="CC294" s="49" t="str">
        <f t="shared" si="492"/>
        <v/>
      </c>
      <c r="CD294" s="49" t="str">
        <f t="shared" si="493"/>
        <v/>
      </c>
      <c r="CE294" s="49" t="str">
        <f t="shared" si="494"/>
        <v/>
      </c>
      <c r="CF294" s="49" t="str">
        <f t="shared" si="495"/>
        <v/>
      </c>
      <c r="CG294" s="49" t="str">
        <f t="shared" si="496"/>
        <v/>
      </c>
      <c r="CH294" s="49" t="str">
        <f t="shared" si="497"/>
        <v/>
      </c>
      <c r="CJ294" s="49"/>
      <c r="CK294" s="49" t="str">
        <f t="shared" si="498"/>
        <v/>
      </c>
      <c r="CL294" s="49" t="str">
        <f t="shared" si="499"/>
        <v/>
      </c>
      <c r="CM294" s="49" t="str">
        <f t="shared" si="500"/>
        <v/>
      </c>
      <c r="CN294" s="49" t="str">
        <f t="shared" si="501"/>
        <v/>
      </c>
      <c r="CO294" s="49" t="str">
        <f t="shared" si="502"/>
        <v/>
      </c>
      <c r="CP294" s="49" t="str">
        <f t="shared" si="503"/>
        <v/>
      </c>
      <c r="CQ294" s="49" t="str">
        <f t="shared" si="504"/>
        <v/>
      </c>
      <c r="CR294" s="49" t="str">
        <f t="shared" si="505"/>
        <v/>
      </c>
      <c r="CT294" s="49"/>
      <c r="CU294" s="49" t="str">
        <f t="shared" si="506"/>
        <v/>
      </c>
      <c r="CV294" s="49" t="str">
        <f t="shared" si="507"/>
        <v/>
      </c>
      <c r="CW294" s="49" t="str">
        <f t="shared" si="508"/>
        <v/>
      </c>
      <c r="CX294" s="49" t="str">
        <f t="shared" si="509"/>
        <v/>
      </c>
      <c r="CY294" s="49" t="str">
        <f t="shared" si="510"/>
        <v/>
      </c>
      <c r="CZ294" s="49" t="str">
        <f t="shared" si="511"/>
        <v/>
      </c>
      <c r="DA294" s="49" t="str">
        <f t="shared" si="512"/>
        <v/>
      </c>
      <c r="DB294" s="49" t="str">
        <f t="shared" si="513"/>
        <v/>
      </c>
      <c r="DD294" s="49"/>
      <c r="DE294" s="49" t="str">
        <f t="shared" si="514"/>
        <v/>
      </c>
      <c r="DF294" s="49" t="str">
        <f t="shared" si="515"/>
        <v/>
      </c>
      <c r="DG294" s="49" t="str">
        <f t="shared" si="516"/>
        <v/>
      </c>
      <c r="DH294" s="49" t="str">
        <f t="shared" si="517"/>
        <v/>
      </c>
      <c r="DI294" s="49" t="str">
        <f t="shared" si="518"/>
        <v/>
      </c>
      <c r="DJ294" s="49" t="str">
        <f t="shared" si="519"/>
        <v/>
      </c>
      <c r="DK294" s="49" t="str">
        <f t="shared" si="520"/>
        <v/>
      </c>
      <c r="DL294" s="49" t="str">
        <f t="shared" si="521"/>
        <v/>
      </c>
      <c r="DN294" s="49"/>
      <c r="DO294" s="49" t="str">
        <f t="shared" si="522"/>
        <v/>
      </c>
      <c r="DP294" s="49" t="str">
        <f t="shared" si="523"/>
        <v/>
      </c>
      <c r="DQ294" s="49" t="str">
        <f t="shared" si="524"/>
        <v/>
      </c>
      <c r="DR294" s="49" t="str">
        <f t="shared" si="525"/>
        <v/>
      </c>
      <c r="DS294" s="49" t="str">
        <f t="shared" si="526"/>
        <v/>
      </c>
      <c r="DT294" s="49" t="str">
        <f t="shared" si="527"/>
        <v/>
      </c>
      <c r="DU294" s="49" t="str">
        <f t="shared" si="528"/>
        <v/>
      </c>
      <c r="DV294" s="49" t="str">
        <f t="shared" si="529"/>
        <v/>
      </c>
      <c r="DX294" s="49"/>
      <c r="DY294" s="49" t="str">
        <f t="shared" si="530"/>
        <v/>
      </c>
      <c r="DZ294" s="49" t="str">
        <f t="shared" si="531"/>
        <v/>
      </c>
      <c r="EA294" s="49" t="str">
        <f t="shared" si="532"/>
        <v/>
      </c>
      <c r="EB294" s="49" t="str">
        <f t="shared" si="533"/>
        <v/>
      </c>
      <c r="EC294" s="49" t="str">
        <f t="shared" si="534"/>
        <v/>
      </c>
      <c r="ED294" s="49" t="str">
        <f t="shared" si="535"/>
        <v/>
      </c>
      <c r="EE294" s="49" t="str">
        <f t="shared" si="536"/>
        <v/>
      </c>
      <c r="EF294" s="49" t="str">
        <f t="shared" si="537"/>
        <v/>
      </c>
      <c r="EH294" s="49"/>
      <c r="EI294" s="49" t="str">
        <f t="shared" si="538"/>
        <v/>
      </c>
      <c r="EJ294" s="49" t="str">
        <f t="shared" si="539"/>
        <v/>
      </c>
      <c r="EK294" s="49" t="str">
        <f t="shared" si="540"/>
        <v/>
      </c>
      <c r="EL294" s="49" t="str">
        <f t="shared" si="541"/>
        <v/>
      </c>
      <c r="EM294" s="49" t="str">
        <f t="shared" si="542"/>
        <v/>
      </c>
      <c r="EN294" s="49" t="str">
        <f t="shared" si="543"/>
        <v/>
      </c>
      <c r="EO294" s="49" t="str">
        <f t="shared" si="544"/>
        <v/>
      </c>
      <c r="EP294" s="49" t="str">
        <f t="shared" si="545"/>
        <v/>
      </c>
      <c r="ER294" s="49"/>
      <c r="ES294" s="49" t="str">
        <f t="shared" si="546"/>
        <v/>
      </c>
      <c r="ET294" s="49" t="str">
        <f t="shared" si="547"/>
        <v/>
      </c>
      <c r="EU294" s="49" t="str">
        <f t="shared" si="548"/>
        <v/>
      </c>
      <c r="EV294" s="49" t="str">
        <f t="shared" si="549"/>
        <v/>
      </c>
      <c r="EW294" s="49" t="str">
        <f t="shared" si="550"/>
        <v/>
      </c>
      <c r="EX294" s="49" t="str">
        <f t="shared" si="551"/>
        <v/>
      </c>
      <c r="EY294" s="49" t="str">
        <f t="shared" si="552"/>
        <v/>
      </c>
      <c r="EZ294" s="49" t="str">
        <f t="shared" si="553"/>
        <v/>
      </c>
      <c r="FB294" s="49"/>
      <c r="FC294" s="49" t="str">
        <f t="shared" si="554"/>
        <v/>
      </c>
      <c r="FD294" s="49" t="str">
        <f t="shared" si="555"/>
        <v/>
      </c>
      <c r="FE294" s="49" t="str">
        <f t="shared" si="556"/>
        <v/>
      </c>
      <c r="FF294" s="49" t="str">
        <f t="shared" si="557"/>
        <v/>
      </c>
      <c r="FG294" s="49" t="str">
        <f t="shared" si="558"/>
        <v/>
      </c>
      <c r="FH294" s="49" t="str">
        <f t="shared" si="559"/>
        <v/>
      </c>
      <c r="FI294" s="49" t="str">
        <f t="shared" si="560"/>
        <v/>
      </c>
      <c r="FJ294" s="49" t="str">
        <f t="shared" si="561"/>
        <v/>
      </c>
      <c r="FL294" s="49"/>
      <c r="FM294" s="49" t="str">
        <f t="shared" si="562"/>
        <v/>
      </c>
      <c r="FN294" s="49" t="str">
        <f t="shared" si="563"/>
        <v/>
      </c>
      <c r="FO294" s="49" t="str">
        <f t="shared" si="564"/>
        <v/>
      </c>
      <c r="FP294" s="49" t="str">
        <f t="shared" si="565"/>
        <v/>
      </c>
      <c r="FQ294" s="49" t="str">
        <f t="shared" si="566"/>
        <v/>
      </c>
      <c r="FR294" s="49" t="str">
        <f t="shared" si="567"/>
        <v/>
      </c>
      <c r="FS294" s="49" t="str">
        <f t="shared" si="568"/>
        <v/>
      </c>
      <c r="FT294" s="49" t="str">
        <f t="shared" si="569"/>
        <v/>
      </c>
      <c r="FV294" s="49"/>
      <c r="FW294" s="49" t="str">
        <f t="shared" si="570"/>
        <v/>
      </c>
      <c r="FX294" s="49" t="str">
        <f t="shared" si="571"/>
        <v/>
      </c>
      <c r="FY294" s="49" t="str">
        <f t="shared" si="572"/>
        <v/>
      </c>
      <c r="FZ294" s="49" t="str">
        <f t="shared" si="573"/>
        <v/>
      </c>
      <c r="GA294" s="49" t="str">
        <f t="shared" si="574"/>
        <v/>
      </c>
      <c r="GB294" s="49" t="str">
        <f t="shared" si="575"/>
        <v/>
      </c>
      <c r="GC294" s="49" t="str">
        <f t="shared" si="576"/>
        <v/>
      </c>
      <c r="GD294" s="49" t="str">
        <f t="shared" si="577"/>
        <v/>
      </c>
      <c r="GF294" s="49"/>
      <c r="GG294" s="49" t="str">
        <f t="shared" si="578"/>
        <v/>
      </c>
      <c r="GH294" s="49" t="str">
        <f t="shared" si="579"/>
        <v/>
      </c>
      <c r="GI294" s="49" t="str">
        <f t="shared" si="580"/>
        <v/>
      </c>
      <c r="GJ294" s="49" t="str">
        <f t="shared" si="581"/>
        <v/>
      </c>
      <c r="GK294" s="49" t="str">
        <f t="shared" si="582"/>
        <v/>
      </c>
      <c r="GL294" s="49" t="str">
        <f t="shared" si="583"/>
        <v/>
      </c>
      <c r="GM294" s="49" t="str">
        <f t="shared" si="584"/>
        <v/>
      </c>
      <c r="GN294" s="49" t="str">
        <f t="shared" si="585"/>
        <v/>
      </c>
      <c r="GP294" s="49"/>
      <c r="GQ294" s="49" t="str">
        <f t="shared" si="586"/>
        <v/>
      </c>
      <c r="GR294" s="49" t="str">
        <f t="shared" si="587"/>
        <v/>
      </c>
      <c r="GS294" s="49" t="str">
        <f t="shared" si="588"/>
        <v/>
      </c>
      <c r="GT294" s="49" t="str">
        <f t="shared" si="589"/>
        <v/>
      </c>
      <c r="GU294" s="49" t="str">
        <f t="shared" si="590"/>
        <v/>
      </c>
      <c r="GV294" s="49" t="str">
        <f t="shared" si="591"/>
        <v/>
      </c>
      <c r="GW294" s="49" t="str">
        <f t="shared" si="592"/>
        <v/>
      </c>
      <c r="GX294" s="49" t="str">
        <f t="shared" si="593"/>
        <v/>
      </c>
    </row>
    <row r="295" spans="17:206" x14ac:dyDescent="0.2">
      <c r="Q295" s="65">
        <v>84</v>
      </c>
      <c r="W295" s="53"/>
      <c r="X295" s="53"/>
      <c r="Y295" s="53"/>
      <c r="AB295" s="49"/>
      <c r="AC295" s="49" t="str">
        <f t="shared" si="450"/>
        <v/>
      </c>
      <c r="AD295" s="49" t="str">
        <f t="shared" si="451"/>
        <v/>
      </c>
      <c r="AE295" s="49" t="str">
        <f t="shared" si="452"/>
        <v/>
      </c>
      <c r="AF295" s="49" t="str">
        <f t="shared" si="453"/>
        <v/>
      </c>
      <c r="AG295" s="49" t="str">
        <f t="shared" si="454"/>
        <v/>
      </c>
      <c r="AH295" s="49" t="str">
        <f t="shared" si="455"/>
        <v/>
      </c>
      <c r="AI295" s="49" t="str">
        <f t="shared" si="456"/>
        <v/>
      </c>
      <c r="AJ295" s="49" t="str">
        <f t="shared" si="457"/>
        <v/>
      </c>
      <c r="AL295" s="49"/>
      <c r="AM295" s="49" t="str">
        <f t="shared" si="458"/>
        <v/>
      </c>
      <c r="AN295" s="49" t="str">
        <f t="shared" si="459"/>
        <v/>
      </c>
      <c r="AO295" s="49" t="str">
        <f t="shared" si="460"/>
        <v/>
      </c>
      <c r="AP295" s="49" t="str">
        <f t="shared" si="461"/>
        <v/>
      </c>
      <c r="AQ295" s="49" t="str">
        <f t="shared" si="462"/>
        <v/>
      </c>
      <c r="AR295" s="49" t="str">
        <f t="shared" si="463"/>
        <v/>
      </c>
      <c r="AS295" s="49" t="str">
        <f t="shared" si="464"/>
        <v/>
      </c>
      <c r="AT295" s="49" t="str">
        <f t="shared" si="465"/>
        <v/>
      </c>
      <c r="AV295" s="49"/>
      <c r="AW295" s="49" t="str">
        <f t="shared" si="466"/>
        <v/>
      </c>
      <c r="AX295" s="49" t="str">
        <f t="shared" si="467"/>
        <v/>
      </c>
      <c r="AY295" s="49" t="str">
        <f t="shared" si="468"/>
        <v/>
      </c>
      <c r="AZ295" s="49" t="str">
        <f t="shared" si="469"/>
        <v/>
      </c>
      <c r="BA295" s="49" t="str">
        <f t="shared" si="470"/>
        <v/>
      </c>
      <c r="BB295" s="49" t="str">
        <f t="shared" si="471"/>
        <v/>
      </c>
      <c r="BC295" s="49" t="str">
        <f t="shared" si="472"/>
        <v/>
      </c>
      <c r="BD295" s="49" t="str">
        <f t="shared" si="473"/>
        <v/>
      </c>
      <c r="BF295" s="49"/>
      <c r="BG295" s="49" t="str">
        <f t="shared" si="474"/>
        <v/>
      </c>
      <c r="BH295" s="49" t="str">
        <f t="shared" si="475"/>
        <v/>
      </c>
      <c r="BI295" s="49" t="str">
        <f t="shared" si="476"/>
        <v/>
      </c>
      <c r="BJ295" s="49" t="str">
        <f t="shared" si="477"/>
        <v/>
      </c>
      <c r="BK295" s="49" t="str">
        <f t="shared" si="478"/>
        <v/>
      </c>
      <c r="BL295" s="49" t="str">
        <f t="shared" si="479"/>
        <v/>
      </c>
      <c r="BM295" s="49" t="str">
        <f t="shared" si="480"/>
        <v/>
      </c>
      <c r="BN295" s="49" t="str">
        <f t="shared" si="481"/>
        <v/>
      </c>
      <c r="BP295" s="49"/>
      <c r="BQ295" s="49" t="str">
        <f t="shared" si="482"/>
        <v/>
      </c>
      <c r="BR295" s="49" t="str">
        <f t="shared" si="483"/>
        <v/>
      </c>
      <c r="BS295" s="49" t="str">
        <f t="shared" si="484"/>
        <v/>
      </c>
      <c r="BT295" s="49" t="str">
        <f t="shared" si="485"/>
        <v/>
      </c>
      <c r="BU295" s="49" t="str">
        <f t="shared" si="486"/>
        <v/>
      </c>
      <c r="BV295" s="49" t="str">
        <f t="shared" si="487"/>
        <v/>
      </c>
      <c r="BW295" s="49" t="str">
        <f t="shared" si="488"/>
        <v/>
      </c>
      <c r="BX295" s="49" t="str">
        <f t="shared" si="489"/>
        <v/>
      </c>
      <c r="BZ295" s="49"/>
      <c r="CA295" s="49" t="str">
        <f t="shared" si="490"/>
        <v/>
      </c>
      <c r="CB295" s="49" t="str">
        <f t="shared" si="491"/>
        <v/>
      </c>
      <c r="CC295" s="49" t="str">
        <f t="shared" si="492"/>
        <v/>
      </c>
      <c r="CD295" s="49" t="str">
        <f t="shared" si="493"/>
        <v/>
      </c>
      <c r="CE295" s="49" t="str">
        <f t="shared" si="494"/>
        <v/>
      </c>
      <c r="CF295" s="49" t="str">
        <f t="shared" si="495"/>
        <v/>
      </c>
      <c r="CG295" s="49" t="str">
        <f t="shared" si="496"/>
        <v/>
      </c>
      <c r="CH295" s="49" t="str">
        <f t="shared" si="497"/>
        <v/>
      </c>
      <c r="CJ295" s="49"/>
      <c r="CK295" s="49" t="str">
        <f t="shared" si="498"/>
        <v/>
      </c>
      <c r="CL295" s="49" t="str">
        <f t="shared" si="499"/>
        <v/>
      </c>
      <c r="CM295" s="49" t="str">
        <f t="shared" si="500"/>
        <v/>
      </c>
      <c r="CN295" s="49" t="str">
        <f t="shared" si="501"/>
        <v/>
      </c>
      <c r="CO295" s="49" t="str">
        <f t="shared" si="502"/>
        <v/>
      </c>
      <c r="CP295" s="49" t="str">
        <f t="shared" si="503"/>
        <v/>
      </c>
      <c r="CQ295" s="49" t="str">
        <f t="shared" si="504"/>
        <v/>
      </c>
      <c r="CR295" s="49" t="str">
        <f t="shared" si="505"/>
        <v/>
      </c>
      <c r="CT295" s="49"/>
      <c r="CU295" s="49" t="str">
        <f t="shared" si="506"/>
        <v/>
      </c>
      <c r="CV295" s="49" t="str">
        <f t="shared" si="507"/>
        <v/>
      </c>
      <c r="CW295" s="49" t="str">
        <f t="shared" si="508"/>
        <v/>
      </c>
      <c r="CX295" s="49" t="str">
        <f t="shared" si="509"/>
        <v/>
      </c>
      <c r="CY295" s="49" t="str">
        <f t="shared" si="510"/>
        <v/>
      </c>
      <c r="CZ295" s="49" t="str">
        <f t="shared" si="511"/>
        <v/>
      </c>
      <c r="DA295" s="49" t="str">
        <f t="shared" si="512"/>
        <v/>
      </c>
      <c r="DB295" s="49" t="str">
        <f t="shared" si="513"/>
        <v/>
      </c>
      <c r="DD295" s="49"/>
      <c r="DE295" s="49" t="str">
        <f t="shared" si="514"/>
        <v/>
      </c>
      <c r="DF295" s="49" t="str">
        <f t="shared" si="515"/>
        <v/>
      </c>
      <c r="DG295" s="49" t="str">
        <f t="shared" si="516"/>
        <v/>
      </c>
      <c r="DH295" s="49" t="str">
        <f t="shared" si="517"/>
        <v/>
      </c>
      <c r="DI295" s="49" t="str">
        <f t="shared" si="518"/>
        <v/>
      </c>
      <c r="DJ295" s="49" t="str">
        <f t="shared" si="519"/>
        <v/>
      </c>
      <c r="DK295" s="49" t="str">
        <f t="shared" si="520"/>
        <v/>
      </c>
      <c r="DL295" s="49" t="str">
        <f t="shared" si="521"/>
        <v/>
      </c>
      <c r="DN295" s="49"/>
      <c r="DO295" s="49" t="str">
        <f t="shared" si="522"/>
        <v/>
      </c>
      <c r="DP295" s="49" t="str">
        <f t="shared" si="523"/>
        <v/>
      </c>
      <c r="DQ295" s="49" t="str">
        <f t="shared" si="524"/>
        <v/>
      </c>
      <c r="DR295" s="49" t="str">
        <f t="shared" si="525"/>
        <v/>
      </c>
      <c r="DS295" s="49" t="str">
        <f t="shared" si="526"/>
        <v/>
      </c>
      <c r="DT295" s="49" t="str">
        <f t="shared" si="527"/>
        <v/>
      </c>
      <c r="DU295" s="49" t="str">
        <f t="shared" si="528"/>
        <v/>
      </c>
      <c r="DV295" s="49" t="str">
        <f t="shared" si="529"/>
        <v/>
      </c>
      <c r="DX295" s="49"/>
      <c r="DY295" s="49" t="str">
        <f t="shared" si="530"/>
        <v/>
      </c>
      <c r="DZ295" s="49" t="str">
        <f t="shared" si="531"/>
        <v/>
      </c>
      <c r="EA295" s="49" t="str">
        <f t="shared" si="532"/>
        <v/>
      </c>
      <c r="EB295" s="49" t="str">
        <f t="shared" si="533"/>
        <v/>
      </c>
      <c r="EC295" s="49" t="str">
        <f t="shared" si="534"/>
        <v/>
      </c>
      <c r="ED295" s="49" t="str">
        <f t="shared" si="535"/>
        <v/>
      </c>
      <c r="EE295" s="49" t="str">
        <f t="shared" si="536"/>
        <v/>
      </c>
      <c r="EF295" s="49" t="str">
        <f t="shared" si="537"/>
        <v/>
      </c>
      <c r="EH295" s="49"/>
      <c r="EI295" s="49" t="str">
        <f t="shared" si="538"/>
        <v/>
      </c>
      <c r="EJ295" s="49" t="str">
        <f t="shared" si="539"/>
        <v/>
      </c>
      <c r="EK295" s="49" t="str">
        <f t="shared" si="540"/>
        <v/>
      </c>
      <c r="EL295" s="49" t="str">
        <f t="shared" si="541"/>
        <v/>
      </c>
      <c r="EM295" s="49" t="str">
        <f t="shared" si="542"/>
        <v/>
      </c>
      <c r="EN295" s="49" t="str">
        <f t="shared" si="543"/>
        <v/>
      </c>
      <c r="EO295" s="49" t="str">
        <f t="shared" si="544"/>
        <v/>
      </c>
      <c r="EP295" s="49" t="str">
        <f t="shared" si="545"/>
        <v/>
      </c>
      <c r="ER295" s="49"/>
      <c r="ES295" s="49" t="str">
        <f t="shared" si="546"/>
        <v/>
      </c>
      <c r="ET295" s="49" t="str">
        <f t="shared" si="547"/>
        <v/>
      </c>
      <c r="EU295" s="49" t="str">
        <f t="shared" si="548"/>
        <v/>
      </c>
      <c r="EV295" s="49" t="str">
        <f t="shared" si="549"/>
        <v/>
      </c>
      <c r="EW295" s="49" t="str">
        <f t="shared" si="550"/>
        <v/>
      </c>
      <c r="EX295" s="49" t="str">
        <f t="shared" si="551"/>
        <v/>
      </c>
      <c r="EY295" s="49" t="str">
        <f t="shared" si="552"/>
        <v/>
      </c>
      <c r="EZ295" s="49" t="str">
        <f t="shared" si="553"/>
        <v/>
      </c>
      <c r="FB295" s="49"/>
      <c r="FC295" s="49" t="str">
        <f t="shared" si="554"/>
        <v/>
      </c>
      <c r="FD295" s="49" t="str">
        <f t="shared" si="555"/>
        <v/>
      </c>
      <c r="FE295" s="49" t="str">
        <f t="shared" si="556"/>
        <v/>
      </c>
      <c r="FF295" s="49" t="str">
        <f t="shared" si="557"/>
        <v/>
      </c>
      <c r="FG295" s="49" t="str">
        <f t="shared" si="558"/>
        <v/>
      </c>
      <c r="FH295" s="49" t="str">
        <f t="shared" si="559"/>
        <v/>
      </c>
      <c r="FI295" s="49" t="str">
        <f t="shared" si="560"/>
        <v/>
      </c>
      <c r="FJ295" s="49" t="str">
        <f t="shared" si="561"/>
        <v/>
      </c>
      <c r="FL295" s="49"/>
      <c r="FM295" s="49" t="str">
        <f t="shared" si="562"/>
        <v/>
      </c>
      <c r="FN295" s="49" t="str">
        <f t="shared" si="563"/>
        <v/>
      </c>
      <c r="FO295" s="49" t="str">
        <f t="shared" si="564"/>
        <v/>
      </c>
      <c r="FP295" s="49" t="str">
        <f t="shared" si="565"/>
        <v/>
      </c>
      <c r="FQ295" s="49" t="str">
        <f t="shared" si="566"/>
        <v/>
      </c>
      <c r="FR295" s="49" t="str">
        <f t="shared" si="567"/>
        <v/>
      </c>
      <c r="FS295" s="49" t="str">
        <f t="shared" si="568"/>
        <v/>
      </c>
      <c r="FT295" s="49" t="str">
        <f t="shared" si="569"/>
        <v/>
      </c>
      <c r="FV295" s="49"/>
      <c r="FW295" s="49" t="str">
        <f t="shared" si="570"/>
        <v/>
      </c>
      <c r="FX295" s="49" t="str">
        <f t="shared" si="571"/>
        <v/>
      </c>
      <c r="FY295" s="49" t="str">
        <f t="shared" si="572"/>
        <v/>
      </c>
      <c r="FZ295" s="49" t="str">
        <f t="shared" si="573"/>
        <v/>
      </c>
      <c r="GA295" s="49" t="str">
        <f t="shared" si="574"/>
        <v/>
      </c>
      <c r="GB295" s="49" t="str">
        <f t="shared" si="575"/>
        <v/>
      </c>
      <c r="GC295" s="49" t="str">
        <f t="shared" si="576"/>
        <v/>
      </c>
      <c r="GD295" s="49" t="str">
        <f t="shared" si="577"/>
        <v/>
      </c>
      <c r="GF295" s="49"/>
      <c r="GG295" s="49" t="str">
        <f t="shared" si="578"/>
        <v/>
      </c>
      <c r="GH295" s="49" t="str">
        <f t="shared" si="579"/>
        <v/>
      </c>
      <c r="GI295" s="49" t="str">
        <f t="shared" si="580"/>
        <v/>
      </c>
      <c r="GJ295" s="49" t="str">
        <f t="shared" si="581"/>
        <v/>
      </c>
      <c r="GK295" s="49" t="str">
        <f t="shared" si="582"/>
        <v/>
      </c>
      <c r="GL295" s="49" t="str">
        <f t="shared" si="583"/>
        <v/>
      </c>
      <c r="GM295" s="49" t="str">
        <f t="shared" si="584"/>
        <v/>
      </c>
      <c r="GN295" s="49" t="str">
        <f t="shared" si="585"/>
        <v/>
      </c>
      <c r="GP295" s="49"/>
      <c r="GQ295" s="49" t="str">
        <f t="shared" si="586"/>
        <v/>
      </c>
      <c r="GR295" s="49" t="str">
        <f t="shared" si="587"/>
        <v/>
      </c>
      <c r="GS295" s="49" t="str">
        <f t="shared" si="588"/>
        <v/>
      </c>
      <c r="GT295" s="49" t="str">
        <f t="shared" si="589"/>
        <v/>
      </c>
      <c r="GU295" s="49" t="str">
        <f t="shared" si="590"/>
        <v/>
      </c>
      <c r="GV295" s="49" t="str">
        <f t="shared" si="591"/>
        <v/>
      </c>
      <c r="GW295" s="49" t="str">
        <f t="shared" si="592"/>
        <v/>
      </c>
      <c r="GX295" s="49" t="str">
        <f t="shared" si="593"/>
        <v/>
      </c>
    </row>
    <row r="296" spans="17:206" x14ac:dyDescent="0.2">
      <c r="Q296" s="65">
        <v>85</v>
      </c>
      <c r="W296" s="53"/>
      <c r="X296" s="53"/>
      <c r="Y296" s="53"/>
      <c r="AB296" s="49"/>
      <c r="AC296" s="49" t="str">
        <f t="shared" si="450"/>
        <v/>
      </c>
      <c r="AD296" s="49" t="str">
        <f t="shared" si="451"/>
        <v/>
      </c>
      <c r="AE296" s="49" t="str">
        <f t="shared" si="452"/>
        <v/>
      </c>
      <c r="AF296" s="49" t="str">
        <f t="shared" si="453"/>
        <v/>
      </c>
      <c r="AG296" s="49" t="str">
        <f t="shared" si="454"/>
        <v/>
      </c>
      <c r="AH296" s="49" t="str">
        <f t="shared" si="455"/>
        <v/>
      </c>
      <c r="AI296" s="49" t="str">
        <f t="shared" si="456"/>
        <v/>
      </c>
      <c r="AJ296" s="49" t="str">
        <f t="shared" si="457"/>
        <v/>
      </c>
      <c r="AL296" s="49"/>
      <c r="AM296" s="49" t="str">
        <f t="shared" si="458"/>
        <v/>
      </c>
      <c r="AN296" s="49" t="str">
        <f t="shared" si="459"/>
        <v/>
      </c>
      <c r="AO296" s="49" t="str">
        <f t="shared" si="460"/>
        <v/>
      </c>
      <c r="AP296" s="49" t="str">
        <f t="shared" si="461"/>
        <v/>
      </c>
      <c r="AQ296" s="49" t="str">
        <f t="shared" si="462"/>
        <v/>
      </c>
      <c r="AR296" s="49" t="str">
        <f t="shared" si="463"/>
        <v/>
      </c>
      <c r="AS296" s="49" t="str">
        <f t="shared" si="464"/>
        <v/>
      </c>
      <c r="AT296" s="49" t="str">
        <f t="shared" si="465"/>
        <v/>
      </c>
      <c r="AV296" s="49"/>
      <c r="AW296" s="49" t="str">
        <f t="shared" si="466"/>
        <v/>
      </c>
      <c r="AX296" s="49" t="str">
        <f t="shared" si="467"/>
        <v/>
      </c>
      <c r="AY296" s="49" t="str">
        <f t="shared" si="468"/>
        <v/>
      </c>
      <c r="AZ296" s="49" t="str">
        <f t="shared" si="469"/>
        <v/>
      </c>
      <c r="BA296" s="49" t="str">
        <f t="shared" si="470"/>
        <v/>
      </c>
      <c r="BB296" s="49" t="str">
        <f t="shared" si="471"/>
        <v/>
      </c>
      <c r="BC296" s="49" t="str">
        <f t="shared" si="472"/>
        <v/>
      </c>
      <c r="BD296" s="49" t="str">
        <f t="shared" si="473"/>
        <v/>
      </c>
      <c r="BF296" s="49"/>
      <c r="BG296" s="49" t="str">
        <f t="shared" si="474"/>
        <v/>
      </c>
      <c r="BH296" s="49" t="str">
        <f t="shared" si="475"/>
        <v/>
      </c>
      <c r="BI296" s="49" t="str">
        <f t="shared" si="476"/>
        <v/>
      </c>
      <c r="BJ296" s="49" t="str">
        <f t="shared" si="477"/>
        <v/>
      </c>
      <c r="BK296" s="49" t="str">
        <f t="shared" si="478"/>
        <v/>
      </c>
      <c r="BL296" s="49" t="str">
        <f t="shared" si="479"/>
        <v/>
      </c>
      <c r="BM296" s="49" t="str">
        <f t="shared" si="480"/>
        <v/>
      </c>
      <c r="BN296" s="49" t="str">
        <f t="shared" si="481"/>
        <v/>
      </c>
      <c r="BP296" s="49"/>
      <c r="BQ296" s="49" t="str">
        <f t="shared" si="482"/>
        <v/>
      </c>
      <c r="BR296" s="49" t="str">
        <f t="shared" si="483"/>
        <v/>
      </c>
      <c r="BS296" s="49" t="str">
        <f t="shared" si="484"/>
        <v/>
      </c>
      <c r="BT296" s="49" t="str">
        <f t="shared" si="485"/>
        <v/>
      </c>
      <c r="BU296" s="49" t="str">
        <f t="shared" si="486"/>
        <v/>
      </c>
      <c r="BV296" s="49" t="str">
        <f t="shared" si="487"/>
        <v/>
      </c>
      <c r="BW296" s="49" t="str">
        <f t="shared" si="488"/>
        <v/>
      </c>
      <c r="BX296" s="49" t="str">
        <f t="shared" si="489"/>
        <v/>
      </c>
      <c r="BZ296" s="49"/>
      <c r="CA296" s="49" t="str">
        <f t="shared" si="490"/>
        <v/>
      </c>
      <c r="CB296" s="49" t="str">
        <f t="shared" si="491"/>
        <v/>
      </c>
      <c r="CC296" s="49" t="str">
        <f t="shared" si="492"/>
        <v/>
      </c>
      <c r="CD296" s="49" t="str">
        <f t="shared" si="493"/>
        <v/>
      </c>
      <c r="CE296" s="49" t="str">
        <f t="shared" si="494"/>
        <v/>
      </c>
      <c r="CF296" s="49" t="str">
        <f t="shared" si="495"/>
        <v/>
      </c>
      <c r="CG296" s="49" t="str">
        <f t="shared" si="496"/>
        <v/>
      </c>
      <c r="CH296" s="49" t="str">
        <f t="shared" si="497"/>
        <v/>
      </c>
      <c r="CJ296" s="49"/>
      <c r="CK296" s="49" t="str">
        <f t="shared" si="498"/>
        <v/>
      </c>
      <c r="CL296" s="49" t="str">
        <f t="shared" si="499"/>
        <v/>
      </c>
      <c r="CM296" s="49" t="str">
        <f t="shared" si="500"/>
        <v/>
      </c>
      <c r="CN296" s="49" t="str">
        <f t="shared" si="501"/>
        <v/>
      </c>
      <c r="CO296" s="49" t="str">
        <f t="shared" si="502"/>
        <v/>
      </c>
      <c r="CP296" s="49" t="str">
        <f t="shared" si="503"/>
        <v/>
      </c>
      <c r="CQ296" s="49" t="str">
        <f t="shared" si="504"/>
        <v/>
      </c>
      <c r="CR296" s="49" t="str">
        <f t="shared" si="505"/>
        <v/>
      </c>
      <c r="CT296" s="49"/>
      <c r="CU296" s="49" t="str">
        <f t="shared" si="506"/>
        <v/>
      </c>
      <c r="CV296" s="49" t="str">
        <f t="shared" si="507"/>
        <v/>
      </c>
      <c r="CW296" s="49" t="str">
        <f t="shared" si="508"/>
        <v/>
      </c>
      <c r="CX296" s="49" t="str">
        <f t="shared" si="509"/>
        <v/>
      </c>
      <c r="CY296" s="49" t="str">
        <f t="shared" si="510"/>
        <v/>
      </c>
      <c r="CZ296" s="49" t="str">
        <f t="shared" si="511"/>
        <v/>
      </c>
      <c r="DA296" s="49" t="str">
        <f t="shared" si="512"/>
        <v/>
      </c>
      <c r="DB296" s="49" t="str">
        <f t="shared" si="513"/>
        <v/>
      </c>
      <c r="DD296" s="49"/>
      <c r="DE296" s="49" t="str">
        <f t="shared" si="514"/>
        <v/>
      </c>
      <c r="DF296" s="49" t="str">
        <f t="shared" si="515"/>
        <v/>
      </c>
      <c r="DG296" s="49" t="str">
        <f t="shared" si="516"/>
        <v/>
      </c>
      <c r="DH296" s="49" t="str">
        <f t="shared" si="517"/>
        <v/>
      </c>
      <c r="DI296" s="49" t="str">
        <f t="shared" si="518"/>
        <v/>
      </c>
      <c r="DJ296" s="49" t="str">
        <f t="shared" si="519"/>
        <v/>
      </c>
      <c r="DK296" s="49" t="str">
        <f t="shared" si="520"/>
        <v/>
      </c>
      <c r="DL296" s="49" t="str">
        <f t="shared" si="521"/>
        <v/>
      </c>
      <c r="DN296" s="49"/>
      <c r="DO296" s="49" t="str">
        <f t="shared" si="522"/>
        <v/>
      </c>
      <c r="DP296" s="49" t="str">
        <f t="shared" si="523"/>
        <v/>
      </c>
      <c r="DQ296" s="49" t="str">
        <f t="shared" si="524"/>
        <v/>
      </c>
      <c r="DR296" s="49" t="str">
        <f t="shared" si="525"/>
        <v/>
      </c>
      <c r="DS296" s="49" t="str">
        <f t="shared" si="526"/>
        <v/>
      </c>
      <c r="DT296" s="49" t="str">
        <f t="shared" si="527"/>
        <v/>
      </c>
      <c r="DU296" s="49" t="str">
        <f t="shared" si="528"/>
        <v/>
      </c>
      <c r="DV296" s="49" t="str">
        <f t="shared" si="529"/>
        <v/>
      </c>
      <c r="DX296" s="49"/>
      <c r="DY296" s="49" t="str">
        <f t="shared" si="530"/>
        <v/>
      </c>
      <c r="DZ296" s="49" t="str">
        <f t="shared" si="531"/>
        <v/>
      </c>
      <c r="EA296" s="49" t="str">
        <f t="shared" si="532"/>
        <v/>
      </c>
      <c r="EB296" s="49" t="str">
        <f t="shared" si="533"/>
        <v/>
      </c>
      <c r="EC296" s="49" t="str">
        <f t="shared" si="534"/>
        <v/>
      </c>
      <c r="ED296" s="49" t="str">
        <f t="shared" si="535"/>
        <v/>
      </c>
      <c r="EE296" s="49" t="str">
        <f t="shared" si="536"/>
        <v/>
      </c>
      <c r="EF296" s="49" t="str">
        <f t="shared" si="537"/>
        <v/>
      </c>
      <c r="EH296" s="49"/>
      <c r="EI296" s="49" t="str">
        <f t="shared" si="538"/>
        <v/>
      </c>
      <c r="EJ296" s="49" t="str">
        <f t="shared" si="539"/>
        <v/>
      </c>
      <c r="EK296" s="49" t="str">
        <f t="shared" si="540"/>
        <v/>
      </c>
      <c r="EL296" s="49" t="str">
        <f t="shared" si="541"/>
        <v/>
      </c>
      <c r="EM296" s="49" t="str">
        <f t="shared" si="542"/>
        <v/>
      </c>
      <c r="EN296" s="49" t="str">
        <f t="shared" si="543"/>
        <v/>
      </c>
      <c r="EO296" s="49" t="str">
        <f t="shared" si="544"/>
        <v/>
      </c>
      <c r="EP296" s="49" t="str">
        <f t="shared" si="545"/>
        <v/>
      </c>
      <c r="ER296" s="49"/>
      <c r="ES296" s="49" t="str">
        <f t="shared" si="546"/>
        <v/>
      </c>
      <c r="ET296" s="49" t="str">
        <f t="shared" si="547"/>
        <v/>
      </c>
      <c r="EU296" s="49" t="str">
        <f t="shared" si="548"/>
        <v/>
      </c>
      <c r="EV296" s="49" t="str">
        <f t="shared" si="549"/>
        <v/>
      </c>
      <c r="EW296" s="49" t="str">
        <f t="shared" si="550"/>
        <v/>
      </c>
      <c r="EX296" s="49" t="str">
        <f t="shared" si="551"/>
        <v/>
      </c>
      <c r="EY296" s="49" t="str">
        <f t="shared" si="552"/>
        <v/>
      </c>
      <c r="EZ296" s="49" t="str">
        <f t="shared" si="553"/>
        <v/>
      </c>
      <c r="FB296" s="49"/>
      <c r="FC296" s="49" t="str">
        <f t="shared" si="554"/>
        <v/>
      </c>
      <c r="FD296" s="49" t="str">
        <f t="shared" si="555"/>
        <v/>
      </c>
      <c r="FE296" s="49" t="str">
        <f t="shared" si="556"/>
        <v/>
      </c>
      <c r="FF296" s="49" t="str">
        <f t="shared" si="557"/>
        <v/>
      </c>
      <c r="FG296" s="49" t="str">
        <f t="shared" si="558"/>
        <v/>
      </c>
      <c r="FH296" s="49" t="str">
        <f t="shared" si="559"/>
        <v/>
      </c>
      <c r="FI296" s="49" t="str">
        <f t="shared" si="560"/>
        <v/>
      </c>
      <c r="FJ296" s="49" t="str">
        <f t="shared" si="561"/>
        <v/>
      </c>
      <c r="FL296" s="49"/>
      <c r="FM296" s="49" t="str">
        <f t="shared" si="562"/>
        <v/>
      </c>
      <c r="FN296" s="49" t="str">
        <f t="shared" si="563"/>
        <v/>
      </c>
      <c r="FO296" s="49" t="str">
        <f t="shared" si="564"/>
        <v/>
      </c>
      <c r="FP296" s="49" t="str">
        <f t="shared" si="565"/>
        <v/>
      </c>
      <c r="FQ296" s="49" t="str">
        <f t="shared" si="566"/>
        <v/>
      </c>
      <c r="FR296" s="49" t="str">
        <f t="shared" si="567"/>
        <v/>
      </c>
      <c r="FS296" s="49" t="str">
        <f t="shared" si="568"/>
        <v/>
      </c>
      <c r="FT296" s="49" t="str">
        <f t="shared" si="569"/>
        <v/>
      </c>
      <c r="FV296" s="49"/>
      <c r="FW296" s="49" t="str">
        <f t="shared" si="570"/>
        <v/>
      </c>
      <c r="FX296" s="49" t="str">
        <f t="shared" si="571"/>
        <v/>
      </c>
      <c r="FY296" s="49" t="str">
        <f t="shared" si="572"/>
        <v/>
      </c>
      <c r="FZ296" s="49" t="str">
        <f t="shared" si="573"/>
        <v/>
      </c>
      <c r="GA296" s="49" t="str">
        <f t="shared" si="574"/>
        <v/>
      </c>
      <c r="GB296" s="49" t="str">
        <f t="shared" si="575"/>
        <v/>
      </c>
      <c r="GC296" s="49" t="str">
        <f t="shared" si="576"/>
        <v/>
      </c>
      <c r="GD296" s="49" t="str">
        <f t="shared" si="577"/>
        <v/>
      </c>
      <c r="GF296" s="49"/>
      <c r="GG296" s="49" t="str">
        <f t="shared" si="578"/>
        <v/>
      </c>
      <c r="GH296" s="49" t="str">
        <f t="shared" si="579"/>
        <v/>
      </c>
      <c r="GI296" s="49" t="str">
        <f t="shared" si="580"/>
        <v/>
      </c>
      <c r="GJ296" s="49" t="str">
        <f t="shared" si="581"/>
        <v/>
      </c>
      <c r="GK296" s="49" t="str">
        <f t="shared" si="582"/>
        <v/>
      </c>
      <c r="GL296" s="49" t="str">
        <f t="shared" si="583"/>
        <v/>
      </c>
      <c r="GM296" s="49" t="str">
        <f t="shared" si="584"/>
        <v/>
      </c>
      <c r="GN296" s="49" t="str">
        <f t="shared" si="585"/>
        <v/>
      </c>
      <c r="GP296" s="49"/>
      <c r="GQ296" s="49" t="str">
        <f t="shared" si="586"/>
        <v/>
      </c>
      <c r="GR296" s="49" t="str">
        <f t="shared" si="587"/>
        <v/>
      </c>
      <c r="GS296" s="49" t="str">
        <f t="shared" si="588"/>
        <v/>
      </c>
      <c r="GT296" s="49" t="str">
        <f t="shared" si="589"/>
        <v/>
      </c>
      <c r="GU296" s="49" t="str">
        <f t="shared" si="590"/>
        <v/>
      </c>
      <c r="GV296" s="49" t="str">
        <f t="shared" si="591"/>
        <v/>
      </c>
      <c r="GW296" s="49" t="str">
        <f t="shared" si="592"/>
        <v/>
      </c>
      <c r="GX296" s="49" t="str">
        <f t="shared" si="593"/>
        <v/>
      </c>
    </row>
    <row r="297" spans="17:206" x14ac:dyDescent="0.2">
      <c r="Q297" s="65">
        <v>86</v>
      </c>
      <c r="W297" s="53"/>
      <c r="X297" s="53"/>
      <c r="Y297" s="53"/>
      <c r="AB297" s="49"/>
      <c r="AC297" s="49" t="str">
        <f t="shared" si="450"/>
        <v/>
      </c>
      <c r="AD297" s="49" t="str">
        <f t="shared" si="451"/>
        <v/>
      </c>
      <c r="AE297" s="49" t="str">
        <f t="shared" si="452"/>
        <v/>
      </c>
      <c r="AF297" s="49" t="str">
        <f t="shared" si="453"/>
        <v/>
      </c>
      <c r="AG297" s="49" t="str">
        <f t="shared" si="454"/>
        <v/>
      </c>
      <c r="AH297" s="49" t="str">
        <f t="shared" si="455"/>
        <v/>
      </c>
      <c r="AI297" s="49" t="str">
        <f t="shared" si="456"/>
        <v/>
      </c>
      <c r="AJ297" s="49" t="str">
        <f t="shared" si="457"/>
        <v/>
      </c>
      <c r="AL297" s="49"/>
      <c r="AM297" s="49" t="str">
        <f t="shared" si="458"/>
        <v/>
      </c>
      <c r="AN297" s="49" t="str">
        <f t="shared" si="459"/>
        <v/>
      </c>
      <c r="AO297" s="49" t="str">
        <f t="shared" si="460"/>
        <v/>
      </c>
      <c r="AP297" s="49" t="str">
        <f t="shared" si="461"/>
        <v/>
      </c>
      <c r="AQ297" s="49" t="str">
        <f t="shared" si="462"/>
        <v/>
      </c>
      <c r="AR297" s="49" t="str">
        <f t="shared" si="463"/>
        <v/>
      </c>
      <c r="AS297" s="49" t="str">
        <f t="shared" si="464"/>
        <v/>
      </c>
      <c r="AT297" s="49" t="str">
        <f t="shared" si="465"/>
        <v/>
      </c>
      <c r="AV297" s="49"/>
      <c r="AW297" s="49" t="str">
        <f t="shared" si="466"/>
        <v/>
      </c>
      <c r="AX297" s="49" t="str">
        <f t="shared" si="467"/>
        <v/>
      </c>
      <c r="AY297" s="49" t="str">
        <f t="shared" si="468"/>
        <v/>
      </c>
      <c r="AZ297" s="49" t="str">
        <f t="shared" si="469"/>
        <v/>
      </c>
      <c r="BA297" s="49" t="str">
        <f t="shared" si="470"/>
        <v/>
      </c>
      <c r="BB297" s="49" t="str">
        <f t="shared" si="471"/>
        <v/>
      </c>
      <c r="BC297" s="49" t="str">
        <f t="shared" si="472"/>
        <v/>
      </c>
      <c r="BD297" s="49" t="str">
        <f t="shared" si="473"/>
        <v/>
      </c>
      <c r="BF297" s="49"/>
      <c r="BG297" s="49" t="str">
        <f t="shared" si="474"/>
        <v/>
      </c>
      <c r="BH297" s="49" t="str">
        <f t="shared" si="475"/>
        <v/>
      </c>
      <c r="BI297" s="49" t="str">
        <f t="shared" si="476"/>
        <v/>
      </c>
      <c r="BJ297" s="49" t="str">
        <f t="shared" si="477"/>
        <v/>
      </c>
      <c r="BK297" s="49" t="str">
        <f t="shared" si="478"/>
        <v/>
      </c>
      <c r="BL297" s="49" t="str">
        <f t="shared" si="479"/>
        <v/>
      </c>
      <c r="BM297" s="49" t="str">
        <f t="shared" si="480"/>
        <v/>
      </c>
      <c r="BN297" s="49" t="str">
        <f t="shared" si="481"/>
        <v/>
      </c>
      <c r="BP297" s="49"/>
      <c r="BQ297" s="49" t="str">
        <f t="shared" si="482"/>
        <v/>
      </c>
      <c r="BR297" s="49" t="str">
        <f t="shared" si="483"/>
        <v/>
      </c>
      <c r="BS297" s="49" t="str">
        <f t="shared" si="484"/>
        <v/>
      </c>
      <c r="BT297" s="49" t="str">
        <f t="shared" si="485"/>
        <v/>
      </c>
      <c r="BU297" s="49" t="str">
        <f t="shared" si="486"/>
        <v/>
      </c>
      <c r="BV297" s="49" t="str">
        <f t="shared" si="487"/>
        <v/>
      </c>
      <c r="BW297" s="49" t="str">
        <f t="shared" si="488"/>
        <v/>
      </c>
      <c r="BX297" s="49" t="str">
        <f t="shared" si="489"/>
        <v/>
      </c>
      <c r="BZ297" s="49"/>
      <c r="CA297" s="49" t="str">
        <f t="shared" si="490"/>
        <v/>
      </c>
      <c r="CB297" s="49" t="str">
        <f t="shared" si="491"/>
        <v/>
      </c>
      <c r="CC297" s="49" t="str">
        <f t="shared" si="492"/>
        <v/>
      </c>
      <c r="CD297" s="49" t="str">
        <f t="shared" si="493"/>
        <v/>
      </c>
      <c r="CE297" s="49" t="str">
        <f t="shared" si="494"/>
        <v/>
      </c>
      <c r="CF297" s="49" t="str">
        <f t="shared" si="495"/>
        <v/>
      </c>
      <c r="CG297" s="49" t="str">
        <f t="shared" si="496"/>
        <v/>
      </c>
      <c r="CH297" s="49" t="str">
        <f t="shared" si="497"/>
        <v/>
      </c>
      <c r="CJ297" s="49"/>
      <c r="CK297" s="49" t="str">
        <f t="shared" si="498"/>
        <v/>
      </c>
      <c r="CL297" s="49" t="str">
        <f t="shared" si="499"/>
        <v/>
      </c>
      <c r="CM297" s="49" t="str">
        <f t="shared" si="500"/>
        <v/>
      </c>
      <c r="CN297" s="49" t="str">
        <f t="shared" si="501"/>
        <v/>
      </c>
      <c r="CO297" s="49" t="str">
        <f t="shared" si="502"/>
        <v/>
      </c>
      <c r="CP297" s="49" t="str">
        <f t="shared" si="503"/>
        <v/>
      </c>
      <c r="CQ297" s="49" t="str">
        <f t="shared" si="504"/>
        <v/>
      </c>
      <c r="CR297" s="49" t="str">
        <f t="shared" si="505"/>
        <v/>
      </c>
      <c r="CT297" s="49"/>
      <c r="CU297" s="49" t="str">
        <f t="shared" si="506"/>
        <v/>
      </c>
      <c r="CV297" s="49" t="str">
        <f t="shared" si="507"/>
        <v/>
      </c>
      <c r="CW297" s="49" t="str">
        <f t="shared" si="508"/>
        <v/>
      </c>
      <c r="CX297" s="49" t="str">
        <f t="shared" si="509"/>
        <v/>
      </c>
      <c r="CY297" s="49" t="str">
        <f t="shared" si="510"/>
        <v/>
      </c>
      <c r="CZ297" s="49" t="str">
        <f t="shared" si="511"/>
        <v/>
      </c>
      <c r="DA297" s="49" t="str">
        <f t="shared" si="512"/>
        <v/>
      </c>
      <c r="DB297" s="49" t="str">
        <f t="shared" si="513"/>
        <v/>
      </c>
      <c r="DD297" s="49"/>
      <c r="DE297" s="49" t="str">
        <f t="shared" si="514"/>
        <v/>
      </c>
      <c r="DF297" s="49" t="str">
        <f t="shared" si="515"/>
        <v/>
      </c>
      <c r="DG297" s="49" t="str">
        <f t="shared" si="516"/>
        <v/>
      </c>
      <c r="DH297" s="49" t="str">
        <f t="shared" si="517"/>
        <v/>
      </c>
      <c r="DI297" s="49" t="str">
        <f t="shared" si="518"/>
        <v/>
      </c>
      <c r="DJ297" s="49" t="str">
        <f t="shared" si="519"/>
        <v/>
      </c>
      <c r="DK297" s="49" t="str">
        <f t="shared" si="520"/>
        <v/>
      </c>
      <c r="DL297" s="49" t="str">
        <f t="shared" si="521"/>
        <v/>
      </c>
      <c r="DN297" s="49"/>
      <c r="DO297" s="49" t="str">
        <f t="shared" si="522"/>
        <v/>
      </c>
      <c r="DP297" s="49" t="str">
        <f t="shared" si="523"/>
        <v/>
      </c>
      <c r="DQ297" s="49" t="str">
        <f t="shared" si="524"/>
        <v/>
      </c>
      <c r="DR297" s="49" t="str">
        <f t="shared" si="525"/>
        <v/>
      </c>
      <c r="DS297" s="49" t="str">
        <f t="shared" si="526"/>
        <v/>
      </c>
      <c r="DT297" s="49" t="str">
        <f t="shared" si="527"/>
        <v/>
      </c>
      <c r="DU297" s="49" t="str">
        <f t="shared" si="528"/>
        <v/>
      </c>
      <c r="DV297" s="49" t="str">
        <f t="shared" si="529"/>
        <v/>
      </c>
      <c r="DX297" s="49"/>
      <c r="DY297" s="49" t="str">
        <f t="shared" si="530"/>
        <v/>
      </c>
      <c r="DZ297" s="49" t="str">
        <f t="shared" si="531"/>
        <v/>
      </c>
      <c r="EA297" s="49" t="str">
        <f t="shared" si="532"/>
        <v/>
      </c>
      <c r="EB297" s="49" t="str">
        <f t="shared" si="533"/>
        <v/>
      </c>
      <c r="EC297" s="49" t="str">
        <f t="shared" si="534"/>
        <v/>
      </c>
      <c r="ED297" s="49" t="str">
        <f t="shared" si="535"/>
        <v/>
      </c>
      <c r="EE297" s="49" t="str">
        <f t="shared" si="536"/>
        <v/>
      </c>
      <c r="EF297" s="49" t="str">
        <f t="shared" si="537"/>
        <v/>
      </c>
      <c r="EH297" s="49"/>
      <c r="EI297" s="49" t="str">
        <f t="shared" si="538"/>
        <v/>
      </c>
      <c r="EJ297" s="49" t="str">
        <f t="shared" si="539"/>
        <v/>
      </c>
      <c r="EK297" s="49" t="str">
        <f t="shared" si="540"/>
        <v/>
      </c>
      <c r="EL297" s="49" t="str">
        <f t="shared" si="541"/>
        <v/>
      </c>
      <c r="EM297" s="49" t="str">
        <f t="shared" si="542"/>
        <v/>
      </c>
      <c r="EN297" s="49" t="str">
        <f t="shared" si="543"/>
        <v/>
      </c>
      <c r="EO297" s="49" t="str">
        <f t="shared" si="544"/>
        <v/>
      </c>
      <c r="EP297" s="49" t="str">
        <f t="shared" si="545"/>
        <v/>
      </c>
      <c r="ER297" s="49"/>
      <c r="ES297" s="49" t="str">
        <f t="shared" si="546"/>
        <v/>
      </c>
      <c r="ET297" s="49" t="str">
        <f t="shared" si="547"/>
        <v/>
      </c>
      <c r="EU297" s="49" t="str">
        <f t="shared" si="548"/>
        <v/>
      </c>
      <c r="EV297" s="49" t="str">
        <f t="shared" si="549"/>
        <v/>
      </c>
      <c r="EW297" s="49" t="str">
        <f t="shared" si="550"/>
        <v/>
      </c>
      <c r="EX297" s="49" t="str">
        <f t="shared" si="551"/>
        <v/>
      </c>
      <c r="EY297" s="49" t="str">
        <f t="shared" si="552"/>
        <v/>
      </c>
      <c r="EZ297" s="49" t="str">
        <f t="shared" si="553"/>
        <v/>
      </c>
      <c r="FB297" s="49"/>
      <c r="FC297" s="49" t="str">
        <f t="shared" si="554"/>
        <v/>
      </c>
      <c r="FD297" s="49" t="str">
        <f t="shared" si="555"/>
        <v/>
      </c>
      <c r="FE297" s="49" t="str">
        <f t="shared" si="556"/>
        <v/>
      </c>
      <c r="FF297" s="49" t="str">
        <f t="shared" si="557"/>
        <v/>
      </c>
      <c r="FG297" s="49" t="str">
        <f t="shared" si="558"/>
        <v/>
      </c>
      <c r="FH297" s="49" t="str">
        <f t="shared" si="559"/>
        <v/>
      </c>
      <c r="FI297" s="49" t="str">
        <f t="shared" si="560"/>
        <v/>
      </c>
      <c r="FJ297" s="49" t="str">
        <f t="shared" si="561"/>
        <v/>
      </c>
      <c r="FL297" s="49"/>
      <c r="FM297" s="49" t="str">
        <f t="shared" si="562"/>
        <v/>
      </c>
      <c r="FN297" s="49" t="str">
        <f t="shared" si="563"/>
        <v/>
      </c>
      <c r="FO297" s="49" t="str">
        <f t="shared" si="564"/>
        <v/>
      </c>
      <c r="FP297" s="49" t="str">
        <f t="shared" si="565"/>
        <v/>
      </c>
      <c r="FQ297" s="49" t="str">
        <f t="shared" si="566"/>
        <v/>
      </c>
      <c r="FR297" s="49" t="str">
        <f t="shared" si="567"/>
        <v/>
      </c>
      <c r="FS297" s="49" t="str">
        <f t="shared" si="568"/>
        <v/>
      </c>
      <c r="FT297" s="49" t="str">
        <f t="shared" si="569"/>
        <v/>
      </c>
      <c r="FV297" s="49"/>
      <c r="FW297" s="49" t="str">
        <f t="shared" si="570"/>
        <v/>
      </c>
      <c r="FX297" s="49" t="str">
        <f t="shared" si="571"/>
        <v/>
      </c>
      <c r="FY297" s="49" t="str">
        <f t="shared" si="572"/>
        <v/>
      </c>
      <c r="FZ297" s="49" t="str">
        <f t="shared" si="573"/>
        <v/>
      </c>
      <c r="GA297" s="49" t="str">
        <f t="shared" si="574"/>
        <v/>
      </c>
      <c r="GB297" s="49" t="str">
        <f t="shared" si="575"/>
        <v/>
      </c>
      <c r="GC297" s="49" t="str">
        <f t="shared" si="576"/>
        <v/>
      </c>
      <c r="GD297" s="49" t="str">
        <f t="shared" si="577"/>
        <v/>
      </c>
      <c r="GF297" s="49"/>
      <c r="GG297" s="49" t="str">
        <f t="shared" si="578"/>
        <v/>
      </c>
      <c r="GH297" s="49" t="str">
        <f t="shared" si="579"/>
        <v/>
      </c>
      <c r="GI297" s="49" t="str">
        <f t="shared" si="580"/>
        <v/>
      </c>
      <c r="GJ297" s="49" t="str">
        <f t="shared" si="581"/>
        <v/>
      </c>
      <c r="GK297" s="49" t="str">
        <f t="shared" si="582"/>
        <v/>
      </c>
      <c r="GL297" s="49" t="str">
        <f t="shared" si="583"/>
        <v/>
      </c>
      <c r="GM297" s="49" t="str">
        <f t="shared" si="584"/>
        <v/>
      </c>
      <c r="GN297" s="49" t="str">
        <f t="shared" si="585"/>
        <v/>
      </c>
      <c r="GP297" s="49"/>
      <c r="GQ297" s="49" t="str">
        <f t="shared" si="586"/>
        <v/>
      </c>
      <c r="GR297" s="49" t="str">
        <f t="shared" si="587"/>
        <v/>
      </c>
      <c r="GS297" s="49" t="str">
        <f t="shared" si="588"/>
        <v/>
      </c>
      <c r="GT297" s="49" t="str">
        <f t="shared" si="589"/>
        <v/>
      </c>
      <c r="GU297" s="49" t="str">
        <f t="shared" si="590"/>
        <v/>
      </c>
      <c r="GV297" s="49" t="str">
        <f t="shared" si="591"/>
        <v/>
      </c>
      <c r="GW297" s="49" t="str">
        <f t="shared" si="592"/>
        <v/>
      </c>
      <c r="GX297" s="49" t="str">
        <f t="shared" si="593"/>
        <v/>
      </c>
    </row>
    <row r="298" spans="17:206" x14ac:dyDescent="0.2">
      <c r="Q298" s="65">
        <v>87</v>
      </c>
      <c r="W298" s="53"/>
      <c r="X298" s="53"/>
      <c r="Y298" s="53"/>
      <c r="AB298" s="49"/>
      <c r="AC298" s="49" t="str">
        <f t="shared" si="450"/>
        <v/>
      </c>
      <c r="AD298" s="49" t="str">
        <f t="shared" si="451"/>
        <v/>
      </c>
      <c r="AE298" s="49" t="str">
        <f t="shared" si="452"/>
        <v/>
      </c>
      <c r="AF298" s="49" t="str">
        <f t="shared" si="453"/>
        <v/>
      </c>
      <c r="AG298" s="49" t="str">
        <f t="shared" si="454"/>
        <v/>
      </c>
      <c r="AH298" s="49" t="str">
        <f t="shared" si="455"/>
        <v/>
      </c>
      <c r="AI298" s="49" t="str">
        <f t="shared" si="456"/>
        <v/>
      </c>
      <c r="AJ298" s="49" t="str">
        <f t="shared" si="457"/>
        <v/>
      </c>
      <c r="AL298" s="49"/>
      <c r="AM298" s="49" t="str">
        <f t="shared" si="458"/>
        <v/>
      </c>
      <c r="AN298" s="49" t="str">
        <f t="shared" si="459"/>
        <v/>
      </c>
      <c r="AO298" s="49" t="str">
        <f t="shared" si="460"/>
        <v/>
      </c>
      <c r="AP298" s="49" t="str">
        <f t="shared" si="461"/>
        <v/>
      </c>
      <c r="AQ298" s="49" t="str">
        <f t="shared" si="462"/>
        <v/>
      </c>
      <c r="AR298" s="49" t="str">
        <f t="shared" si="463"/>
        <v/>
      </c>
      <c r="AS298" s="49" t="str">
        <f t="shared" si="464"/>
        <v/>
      </c>
      <c r="AT298" s="49" t="str">
        <f t="shared" si="465"/>
        <v/>
      </c>
      <c r="AV298" s="49"/>
      <c r="AW298" s="49" t="str">
        <f t="shared" si="466"/>
        <v/>
      </c>
      <c r="AX298" s="49" t="str">
        <f t="shared" si="467"/>
        <v/>
      </c>
      <c r="AY298" s="49" t="str">
        <f t="shared" si="468"/>
        <v/>
      </c>
      <c r="AZ298" s="49" t="str">
        <f t="shared" si="469"/>
        <v/>
      </c>
      <c r="BA298" s="49" t="str">
        <f t="shared" si="470"/>
        <v/>
      </c>
      <c r="BB298" s="49" t="str">
        <f t="shared" si="471"/>
        <v/>
      </c>
      <c r="BC298" s="49" t="str">
        <f t="shared" si="472"/>
        <v/>
      </c>
      <c r="BD298" s="49" t="str">
        <f t="shared" si="473"/>
        <v/>
      </c>
      <c r="BF298" s="49"/>
      <c r="BG298" s="49" t="str">
        <f t="shared" si="474"/>
        <v/>
      </c>
      <c r="BH298" s="49" t="str">
        <f t="shared" si="475"/>
        <v/>
      </c>
      <c r="BI298" s="49" t="str">
        <f t="shared" si="476"/>
        <v/>
      </c>
      <c r="BJ298" s="49" t="str">
        <f t="shared" si="477"/>
        <v/>
      </c>
      <c r="BK298" s="49" t="str">
        <f t="shared" si="478"/>
        <v/>
      </c>
      <c r="BL298" s="49" t="str">
        <f t="shared" si="479"/>
        <v/>
      </c>
      <c r="BM298" s="49" t="str">
        <f t="shared" si="480"/>
        <v/>
      </c>
      <c r="BN298" s="49" t="str">
        <f t="shared" si="481"/>
        <v/>
      </c>
      <c r="BP298" s="49"/>
      <c r="BQ298" s="49" t="str">
        <f t="shared" si="482"/>
        <v/>
      </c>
      <c r="BR298" s="49" t="str">
        <f t="shared" si="483"/>
        <v/>
      </c>
      <c r="BS298" s="49" t="str">
        <f t="shared" si="484"/>
        <v/>
      </c>
      <c r="BT298" s="49" t="str">
        <f t="shared" si="485"/>
        <v/>
      </c>
      <c r="BU298" s="49" t="str">
        <f t="shared" si="486"/>
        <v/>
      </c>
      <c r="BV298" s="49" t="str">
        <f t="shared" si="487"/>
        <v/>
      </c>
      <c r="BW298" s="49" t="str">
        <f t="shared" si="488"/>
        <v/>
      </c>
      <c r="BX298" s="49" t="str">
        <f t="shared" si="489"/>
        <v/>
      </c>
      <c r="BZ298" s="49"/>
      <c r="CA298" s="49" t="str">
        <f t="shared" si="490"/>
        <v/>
      </c>
      <c r="CB298" s="49" t="str">
        <f t="shared" si="491"/>
        <v/>
      </c>
      <c r="CC298" s="49" t="str">
        <f t="shared" si="492"/>
        <v/>
      </c>
      <c r="CD298" s="49" t="str">
        <f t="shared" si="493"/>
        <v/>
      </c>
      <c r="CE298" s="49" t="str">
        <f t="shared" si="494"/>
        <v/>
      </c>
      <c r="CF298" s="49" t="str">
        <f t="shared" si="495"/>
        <v/>
      </c>
      <c r="CG298" s="49" t="str">
        <f t="shared" si="496"/>
        <v/>
      </c>
      <c r="CH298" s="49" t="str">
        <f t="shared" si="497"/>
        <v/>
      </c>
      <c r="CJ298" s="49"/>
      <c r="CK298" s="49" t="str">
        <f t="shared" si="498"/>
        <v/>
      </c>
      <c r="CL298" s="49" t="str">
        <f t="shared" si="499"/>
        <v/>
      </c>
      <c r="CM298" s="49" t="str">
        <f t="shared" si="500"/>
        <v/>
      </c>
      <c r="CN298" s="49" t="str">
        <f t="shared" si="501"/>
        <v/>
      </c>
      <c r="CO298" s="49" t="str">
        <f t="shared" si="502"/>
        <v/>
      </c>
      <c r="CP298" s="49" t="str">
        <f t="shared" si="503"/>
        <v/>
      </c>
      <c r="CQ298" s="49" t="str">
        <f t="shared" si="504"/>
        <v/>
      </c>
      <c r="CR298" s="49" t="str">
        <f t="shared" si="505"/>
        <v/>
      </c>
      <c r="CT298" s="49"/>
      <c r="CU298" s="49" t="str">
        <f t="shared" si="506"/>
        <v/>
      </c>
      <c r="CV298" s="49" t="str">
        <f t="shared" si="507"/>
        <v/>
      </c>
      <c r="CW298" s="49" t="str">
        <f t="shared" si="508"/>
        <v/>
      </c>
      <c r="CX298" s="49" t="str">
        <f t="shared" si="509"/>
        <v/>
      </c>
      <c r="CY298" s="49" t="str">
        <f t="shared" si="510"/>
        <v/>
      </c>
      <c r="CZ298" s="49" t="str">
        <f t="shared" si="511"/>
        <v/>
      </c>
      <c r="DA298" s="49" t="str">
        <f t="shared" si="512"/>
        <v/>
      </c>
      <c r="DB298" s="49" t="str">
        <f t="shared" si="513"/>
        <v/>
      </c>
      <c r="DD298" s="49"/>
      <c r="DE298" s="49" t="str">
        <f t="shared" si="514"/>
        <v/>
      </c>
      <c r="DF298" s="49" t="str">
        <f t="shared" si="515"/>
        <v/>
      </c>
      <c r="DG298" s="49" t="str">
        <f t="shared" si="516"/>
        <v/>
      </c>
      <c r="DH298" s="49" t="str">
        <f t="shared" si="517"/>
        <v/>
      </c>
      <c r="DI298" s="49" t="str">
        <f t="shared" si="518"/>
        <v/>
      </c>
      <c r="DJ298" s="49" t="str">
        <f t="shared" si="519"/>
        <v/>
      </c>
      <c r="DK298" s="49" t="str">
        <f t="shared" si="520"/>
        <v/>
      </c>
      <c r="DL298" s="49" t="str">
        <f t="shared" si="521"/>
        <v/>
      </c>
      <c r="DN298" s="49"/>
      <c r="DO298" s="49" t="str">
        <f t="shared" si="522"/>
        <v/>
      </c>
      <c r="DP298" s="49" t="str">
        <f t="shared" si="523"/>
        <v/>
      </c>
      <c r="DQ298" s="49" t="str">
        <f t="shared" si="524"/>
        <v/>
      </c>
      <c r="DR298" s="49" t="str">
        <f t="shared" si="525"/>
        <v/>
      </c>
      <c r="DS298" s="49" t="str">
        <f t="shared" si="526"/>
        <v/>
      </c>
      <c r="DT298" s="49" t="str">
        <f t="shared" si="527"/>
        <v/>
      </c>
      <c r="DU298" s="49" t="str">
        <f t="shared" si="528"/>
        <v/>
      </c>
      <c r="DV298" s="49" t="str">
        <f t="shared" si="529"/>
        <v/>
      </c>
      <c r="DX298" s="49"/>
      <c r="DY298" s="49" t="str">
        <f t="shared" si="530"/>
        <v/>
      </c>
      <c r="DZ298" s="49" t="str">
        <f t="shared" si="531"/>
        <v/>
      </c>
      <c r="EA298" s="49" t="str">
        <f t="shared" si="532"/>
        <v/>
      </c>
      <c r="EB298" s="49" t="str">
        <f t="shared" si="533"/>
        <v/>
      </c>
      <c r="EC298" s="49" t="str">
        <f t="shared" si="534"/>
        <v/>
      </c>
      <c r="ED298" s="49" t="str">
        <f t="shared" si="535"/>
        <v/>
      </c>
      <c r="EE298" s="49" t="str">
        <f t="shared" si="536"/>
        <v/>
      </c>
      <c r="EF298" s="49" t="str">
        <f t="shared" si="537"/>
        <v/>
      </c>
      <c r="EH298" s="49"/>
      <c r="EI298" s="49" t="str">
        <f t="shared" si="538"/>
        <v/>
      </c>
      <c r="EJ298" s="49" t="str">
        <f t="shared" si="539"/>
        <v/>
      </c>
      <c r="EK298" s="49" t="str">
        <f t="shared" si="540"/>
        <v/>
      </c>
      <c r="EL298" s="49" t="str">
        <f t="shared" si="541"/>
        <v/>
      </c>
      <c r="EM298" s="49" t="str">
        <f t="shared" si="542"/>
        <v/>
      </c>
      <c r="EN298" s="49" t="str">
        <f t="shared" si="543"/>
        <v/>
      </c>
      <c r="EO298" s="49" t="str">
        <f t="shared" si="544"/>
        <v/>
      </c>
      <c r="EP298" s="49" t="str">
        <f t="shared" si="545"/>
        <v/>
      </c>
      <c r="ER298" s="49"/>
      <c r="ES298" s="49" t="str">
        <f t="shared" si="546"/>
        <v/>
      </c>
      <c r="ET298" s="49" t="str">
        <f t="shared" si="547"/>
        <v/>
      </c>
      <c r="EU298" s="49" t="str">
        <f t="shared" si="548"/>
        <v/>
      </c>
      <c r="EV298" s="49" t="str">
        <f t="shared" si="549"/>
        <v/>
      </c>
      <c r="EW298" s="49" t="str">
        <f t="shared" si="550"/>
        <v/>
      </c>
      <c r="EX298" s="49" t="str">
        <f t="shared" si="551"/>
        <v/>
      </c>
      <c r="EY298" s="49" t="str">
        <f t="shared" si="552"/>
        <v/>
      </c>
      <c r="EZ298" s="49" t="str">
        <f t="shared" si="553"/>
        <v/>
      </c>
      <c r="FB298" s="49"/>
      <c r="FC298" s="49" t="str">
        <f t="shared" si="554"/>
        <v/>
      </c>
      <c r="FD298" s="49" t="str">
        <f t="shared" si="555"/>
        <v/>
      </c>
      <c r="FE298" s="49" t="str">
        <f t="shared" si="556"/>
        <v/>
      </c>
      <c r="FF298" s="49" t="str">
        <f t="shared" si="557"/>
        <v/>
      </c>
      <c r="FG298" s="49" t="str">
        <f t="shared" si="558"/>
        <v/>
      </c>
      <c r="FH298" s="49" t="str">
        <f t="shared" si="559"/>
        <v/>
      </c>
      <c r="FI298" s="49" t="str">
        <f t="shared" si="560"/>
        <v/>
      </c>
      <c r="FJ298" s="49" t="str">
        <f t="shared" si="561"/>
        <v/>
      </c>
      <c r="FL298" s="49"/>
      <c r="FM298" s="49" t="str">
        <f t="shared" si="562"/>
        <v/>
      </c>
      <c r="FN298" s="49" t="str">
        <f t="shared" si="563"/>
        <v/>
      </c>
      <c r="FO298" s="49" t="str">
        <f t="shared" si="564"/>
        <v/>
      </c>
      <c r="FP298" s="49" t="str">
        <f t="shared" si="565"/>
        <v/>
      </c>
      <c r="FQ298" s="49" t="str">
        <f t="shared" si="566"/>
        <v/>
      </c>
      <c r="FR298" s="49" t="str">
        <f t="shared" si="567"/>
        <v/>
      </c>
      <c r="FS298" s="49" t="str">
        <f t="shared" si="568"/>
        <v/>
      </c>
      <c r="FT298" s="49" t="str">
        <f t="shared" si="569"/>
        <v/>
      </c>
      <c r="FV298" s="49"/>
      <c r="FW298" s="49" t="str">
        <f t="shared" si="570"/>
        <v/>
      </c>
      <c r="FX298" s="49" t="str">
        <f t="shared" si="571"/>
        <v/>
      </c>
      <c r="FY298" s="49" t="str">
        <f t="shared" si="572"/>
        <v/>
      </c>
      <c r="FZ298" s="49" t="str">
        <f t="shared" si="573"/>
        <v/>
      </c>
      <c r="GA298" s="49" t="str">
        <f t="shared" si="574"/>
        <v/>
      </c>
      <c r="GB298" s="49" t="str">
        <f t="shared" si="575"/>
        <v/>
      </c>
      <c r="GC298" s="49" t="str">
        <f t="shared" si="576"/>
        <v/>
      </c>
      <c r="GD298" s="49" t="str">
        <f t="shared" si="577"/>
        <v/>
      </c>
      <c r="GF298" s="49"/>
      <c r="GG298" s="49" t="str">
        <f t="shared" si="578"/>
        <v/>
      </c>
      <c r="GH298" s="49" t="str">
        <f t="shared" si="579"/>
        <v/>
      </c>
      <c r="GI298" s="49" t="str">
        <f t="shared" si="580"/>
        <v/>
      </c>
      <c r="GJ298" s="49" t="str">
        <f t="shared" si="581"/>
        <v/>
      </c>
      <c r="GK298" s="49" t="str">
        <f t="shared" si="582"/>
        <v/>
      </c>
      <c r="GL298" s="49" t="str">
        <f t="shared" si="583"/>
        <v/>
      </c>
      <c r="GM298" s="49" t="str">
        <f t="shared" si="584"/>
        <v/>
      </c>
      <c r="GN298" s="49" t="str">
        <f t="shared" si="585"/>
        <v/>
      </c>
      <c r="GP298" s="49"/>
      <c r="GQ298" s="49" t="str">
        <f t="shared" si="586"/>
        <v/>
      </c>
      <c r="GR298" s="49" t="str">
        <f t="shared" si="587"/>
        <v/>
      </c>
      <c r="GS298" s="49" t="str">
        <f t="shared" si="588"/>
        <v/>
      </c>
      <c r="GT298" s="49" t="str">
        <f t="shared" si="589"/>
        <v/>
      </c>
      <c r="GU298" s="49" t="str">
        <f t="shared" si="590"/>
        <v/>
      </c>
      <c r="GV298" s="49" t="str">
        <f t="shared" si="591"/>
        <v/>
      </c>
      <c r="GW298" s="49" t="str">
        <f t="shared" si="592"/>
        <v/>
      </c>
      <c r="GX298" s="49" t="str">
        <f t="shared" si="593"/>
        <v/>
      </c>
    </row>
    <row r="299" spans="17:206" x14ac:dyDescent="0.2">
      <c r="Q299" s="65">
        <v>88</v>
      </c>
      <c r="W299" s="53"/>
      <c r="X299" s="53"/>
      <c r="Y299" s="53"/>
      <c r="AB299" s="49"/>
      <c r="AC299" s="49" t="str">
        <f t="shared" si="450"/>
        <v/>
      </c>
      <c r="AD299" s="49" t="str">
        <f t="shared" si="451"/>
        <v/>
      </c>
      <c r="AE299" s="49" t="str">
        <f t="shared" si="452"/>
        <v/>
      </c>
      <c r="AF299" s="49" t="str">
        <f t="shared" si="453"/>
        <v/>
      </c>
      <c r="AG299" s="49" t="str">
        <f t="shared" si="454"/>
        <v/>
      </c>
      <c r="AH299" s="49" t="str">
        <f t="shared" si="455"/>
        <v/>
      </c>
      <c r="AI299" s="49" t="str">
        <f t="shared" si="456"/>
        <v/>
      </c>
      <c r="AJ299" s="49" t="str">
        <f t="shared" si="457"/>
        <v/>
      </c>
      <c r="AL299" s="49"/>
      <c r="AM299" s="49" t="str">
        <f t="shared" si="458"/>
        <v/>
      </c>
      <c r="AN299" s="49" t="str">
        <f t="shared" si="459"/>
        <v/>
      </c>
      <c r="AO299" s="49" t="str">
        <f t="shared" si="460"/>
        <v/>
      </c>
      <c r="AP299" s="49" t="str">
        <f t="shared" si="461"/>
        <v/>
      </c>
      <c r="AQ299" s="49" t="str">
        <f t="shared" si="462"/>
        <v/>
      </c>
      <c r="AR299" s="49" t="str">
        <f t="shared" si="463"/>
        <v/>
      </c>
      <c r="AS299" s="49" t="str">
        <f t="shared" si="464"/>
        <v/>
      </c>
      <c r="AT299" s="49" t="str">
        <f t="shared" si="465"/>
        <v/>
      </c>
      <c r="AV299" s="49"/>
      <c r="AW299" s="49" t="str">
        <f t="shared" si="466"/>
        <v/>
      </c>
      <c r="AX299" s="49" t="str">
        <f t="shared" si="467"/>
        <v/>
      </c>
      <c r="AY299" s="49" t="str">
        <f t="shared" si="468"/>
        <v/>
      </c>
      <c r="AZ299" s="49" t="str">
        <f t="shared" si="469"/>
        <v/>
      </c>
      <c r="BA299" s="49" t="str">
        <f t="shared" si="470"/>
        <v/>
      </c>
      <c r="BB299" s="49" t="str">
        <f t="shared" si="471"/>
        <v/>
      </c>
      <c r="BC299" s="49" t="str">
        <f t="shared" si="472"/>
        <v/>
      </c>
      <c r="BD299" s="49" t="str">
        <f t="shared" si="473"/>
        <v/>
      </c>
      <c r="BF299" s="49"/>
      <c r="BG299" s="49" t="str">
        <f t="shared" si="474"/>
        <v/>
      </c>
      <c r="BH299" s="49" t="str">
        <f t="shared" si="475"/>
        <v/>
      </c>
      <c r="BI299" s="49" t="str">
        <f t="shared" si="476"/>
        <v/>
      </c>
      <c r="BJ299" s="49" t="str">
        <f t="shared" si="477"/>
        <v/>
      </c>
      <c r="BK299" s="49" t="str">
        <f t="shared" si="478"/>
        <v/>
      </c>
      <c r="BL299" s="49" t="str">
        <f t="shared" si="479"/>
        <v/>
      </c>
      <c r="BM299" s="49" t="str">
        <f t="shared" si="480"/>
        <v/>
      </c>
      <c r="BN299" s="49" t="str">
        <f t="shared" si="481"/>
        <v/>
      </c>
      <c r="BP299" s="49"/>
      <c r="BQ299" s="49" t="str">
        <f t="shared" si="482"/>
        <v/>
      </c>
      <c r="BR299" s="49" t="str">
        <f t="shared" si="483"/>
        <v/>
      </c>
      <c r="BS299" s="49" t="str">
        <f t="shared" si="484"/>
        <v/>
      </c>
      <c r="BT299" s="49" t="str">
        <f t="shared" si="485"/>
        <v/>
      </c>
      <c r="BU299" s="49" t="str">
        <f t="shared" si="486"/>
        <v/>
      </c>
      <c r="BV299" s="49" t="str">
        <f t="shared" si="487"/>
        <v/>
      </c>
      <c r="BW299" s="49" t="str">
        <f t="shared" si="488"/>
        <v/>
      </c>
      <c r="BX299" s="49" t="str">
        <f t="shared" si="489"/>
        <v/>
      </c>
      <c r="BZ299" s="49"/>
      <c r="CA299" s="49" t="str">
        <f t="shared" si="490"/>
        <v/>
      </c>
      <c r="CB299" s="49" t="str">
        <f t="shared" si="491"/>
        <v/>
      </c>
      <c r="CC299" s="49" t="str">
        <f t="shared" si="492"/>
        <v/>
      </c>
      <c r="CD299" s="49" t="str">
        <f t="shared" si="493"/>
        <v/>
      </c>
      <c r="CE299" s="49" t="str">
        <f t="shared" si="494"/>
        <v/>
      </c>
      <c r="CF299" s="49" t="str">
        <f t="shared" si="495"/>
        <v/>
      </c>
      <c r="CG299" s="49" t="str">
        <f t="shared" si="496"/>
        <v/>
      </c>
      <c r="CH299" s="49" t="str">
        <f t="shared" si="497"/>
        <v/>
      </c>
      <c r="CJ299" s="49"/>
      <c r="CK299" s="49" t="str">
        <f t="shared" si="498"/>
        <v/>
      </c>
      <c r="CL299" s="49" t="str">
        <f t="shared" si="499"/>
        <v/>
      </c>
      <c r="CM299" s="49" t="str">
        <f t="shared" si="500"/>
        <v/>
      </c>
      <c r="CN299" s="49" t="str">
        <f t="shared" si="501"/>
        <v/>
      </c>
      <c r="CO299" s="49" t="str">
        <f t="shared" si="502"/>
        <v/>
      </c>
      <c r="CP299" s="49" t="str">
        <f t="shared" si="503"/>
        <v/>
      </c>
      <c r="CQ299" s="49" t="str">
        <f t="shared" si="504"/>
        <v/>
      </c>
      <c r="CR299" s="49" t="str">
        <f t="shared" si="505"/>
        <v/>
      </c>
      <c r="CT299" s="49"/>
      <c r="CU299" s="49" t="str">
        <f t="shared" si="506"/>
        <v/>
      </c>
      <c r="CV299" s="49" t="str">
        <f t="shared" si="507"/>
        <v/>
      </c>
      <c r="CW299" s="49" t="str">
        <f t="shared" si="508"/>
        <v/>
      </c>
      <c r="CX299" s="49" t="str">
        <f t="shared" si="509"/>
        <v/>
      </c>
      <c r="CY299" s="49" t="str">
        <f t="shared" si="510"/>
        <v/>
      </c>
      <c r="CZ299" s="49" t="str">
        <f t="shared" si="511"/>
        <v/>
      </c>
      <c r="DA299" s="49" t="str">
        <f t="shared" si="512"/>
        <v/>
      </c>
      <c r="DB299" s="49" t="str">
        <f t="shared" si="513"/>
        <v/>
      </c>
      <c r="DD299" s="49"/>
      <c r="DE299" s="49" t="str">
        <f t="shared" si="514"/>
        <v/>
      </c>
      <c r="DF299" s="49" t="str">
        <f t="shared" si="515"/>
        <v/>
      </c>
      <c r="DG299" s="49" t="str">
        <f t="shared" si="516"/>
        <v/>
      </c>
      <c r="DH299" s="49" t="str">
        <f t="shared" si="517"/>
        <v/>
      </c>
      <c r="DI299" s="49" t="str">
        <f t="shared" si="518"/>
        <v/>
      </c>
      <c r="DJ299" s="49" t="str">
        <f t="shared" si="519"/>
        <v/>
      </c>
      <c r="DK299" s="49" t="str">
        <f t="shared" si="520"/>
        <v/>
      </c>
      <c r="DL299" s="49" t="str">
        <f t="shared" si="521"/>
        <v/>
      </c>
      <c r="DN299" s="49"/>
      <c r="DO299" s="49" t="str">
        <f t="shared" si="522"/>
        <v/>
      </c>
      <c r="DP299" s="49" t="str">
        <f t="shared" si="523"/>
        <v/>
      </c>
      <c r="DQ299" s="49" t="str">
        <f t="shared" si="524"/>
        <v/>
      </c>
      <c r="DR299" s="49" t="str">
        <f t="shared" si="525"/>
        <v/>
      </c>
      <c r="DS299" s="49" t="str">
        <f t="shared" si="526"/>
        <v/>
      </c>
      <c r="DT299" s="49" t="str">
        <f t="shared" si="527"/>
        <v/>
      </c>
      <c r="DU299" s="49" t="str">
        <f t="shared" si="528"/>
        <v/>
      </c>
      <c r="DV299" s="49" t="str">
        <f t="shared" si="529"/>
        <v/>
      </c>
      <c r="DX299" s="49"/>
      <c r="DY299" s="49" t="str">
        <f t="shared" si="530"/>
        <v/>
      </c>
      <c r="DZ299" s="49" t="str">
        <f t="shared" si="531"/>
        <v/>
      </c>
      <c r="EA299" s="49" t="str">
        <f t="shared" si="532"/>
        <v/>
      </c>
      <c r="EB299" s="49" t="str">
        <f t="shared" si="533"/>
        <v/>
      </c>
      <c r="EC299" s="49" t="str">
        <f t="shared" si="534"/>
        <v/>
      </c>
      <c r="ED299" s="49" t="str">
        <f t="shared" si="535"/>
        <v/>
      </c>
      <c r="EE299" s="49" t="str">
        <f t="shared" si="536"/>
        <v/>
      </c>
      <c r="EF299" s="49" t="str">
        <f t="shared" si="537"/>
        <v/>
      </c>
      <c r="EH299" s="49"/>
      <c r="EI299" s="49" t="str">
        <f t="shared" si="538"/>
        <v/>
      </c>
      <c r="EJ299" s="49" t="str">
        <f t="shared" si="539"/>
        <v/>
      </c>
      <c r="EK299" s="49" t="str">
        <f t="shared" si="540"/>
        <v/>
      </c>
      <c r="EL299" s="49" t="str">
        <f t="shared" si="541"/>
        <v/>
      </c>
      <c r="EM299" s="49" t="str">
        <f t="shared" si="542"/>
        <v/>
      </c>
      <c r="EN299" s="49" t="str">
        <f t="shared" si="543"/>
        <v/>
      </c>
      <c r="EO299" s="49" t="str">
        <f t="shared" si="544"/>
        <v/>
      </c>
      <c r="EP299" s="49" t="str">
        <f t="shared" si="545"/>
        <v/>
      </c>
      <c r="ER299" s="49"/>
      <c r="ES299" s="49" t="str">
        <f t="shared" si="546"/>
        <v/>
      </c>
      <c r="ET299" s="49" t="str">
        <f t="shared" si="547"/>
        <v/>
      </c>
      <c r="EU299" s="49" t="str">
        <f t="shared" si="548"/>
        <v/>
      </c>
      <c r="EV299" s="49" t="str">
        <f t="shared" si="549"/>
        <v/>
      </c>
      <c r="EW299" s="49" t="str">
        <f t="shared" si="550"/>
        <v/>
      </c>
      <c r="EX299" s="49" t="str">
        <f t="shared" si="551"/>
        <v/>
      </c>
      <c r="EY299" s="49" t="str">
        <f t="shared" si="552"/>
        <v/>
      </c>
      <c r="EZ299" s="49" t="str">
        <f t="shared" si="553"/>
        <v/>
      </c>
      <c r="FB299" s="49"/>
      <c r="FC299" s="49" t="str">
        <f t="shared" si="554"/>
        <v/>
      </c>
      <c r="FD299" s="49" t="str">
        <f t="shared" si="555"/>
        <v/>
      </c>
      <c r="FE299" s="49" t="str">
        <f t="shared" si="556"/>
        <v/>
      </c>
      <c r="FF299" s="49" t="str">
        <f t="shared" si="557"/>
        <v/>
      </c>
      <c r="FG299" s="49" t="str">
        <f t="shared" si="558"/>
        <v/>
      </c>
      <c r="FH299" s="49" t="str">
        <f t="shared" si="559"/>
        <v/>
      </c>
      <c r="FI299" s="49" t="str">
        <f t="shared" si="560"/>
        <v/>
      </c>
      <c r="FJ299" s="49" t="str">
        <f t="shared" si="561"/>
        <v/>
      </c>
      <c r="FL299" s="49"/>
      <c r="FM299" s="49" t="str">
        <f t="shared" si="562"/>
        <v/>
      </c>
      <c r="FN299" s="49" t="str">
        <f t="shared" si="563"/>
        <v/>
      </c>
      <c r="FO299" s="49" t="str">
        <f t="shared" si="564"/>
        <v/>
      </c>
      <c r="FP299" s="49" t="str">
        <f t="shared" si="565"/>
        <v/>
      </c>
      <c r="FQ299" s="49" t="str">
        <f t="shared" si="566"/>
        <v/>
      </c>
      <c r="FR299" s="49" t="str">
        <f t="shared" si="567"/>
        <v/>
      </c>
      <c r="FS299" s="49" t="str">
        <f t="shared" si="568"/>
        <v/>
      </c>
      <c r="FT299" s="49" t="str">
        <f t="shared" si="569"/>
        <v/>
      </c>
      <c r="FV299" s="49"/>
      <c r="FW299" s="49" t="str">
        <f t="shared" si="570"/>
        <v/>
      </c>
      <c r="FX299" s="49" t="str">
        <f t="shared" si="571"/>
        <v/>
      </c>
      <c r="FY299" s="49" t="str">
        <f t="shared" si="572"/>
        <v/>
      </c>
      <c r="FZ299" s="49" t="str">
        <f t="shared" si="573"/>
        <v/>
      </c>
      <c r="GA299" s="49" t="str">
        <f t="shared" si="574"/>
        <v/>
      </c>
      <c r="GB299" s="49" t="str">
        <f t="shared" si="575"/>
        <v/>
      </c>
      <c r="GC299" s="49" t="str">
        <f t="shared" si="576"/>
        <v/>
      </c>
      <c r="GD299" s="49" t="str">
        <f t="shared" si="577"/>
        <v/>
      </c>
      <c r="GF299" s="49"/>
      <c r="GG299" s="49" t="str">
        <f t="shared" si="578"/>
        <v/>
      </c>
      <c r="GH299" s="49" t="str">
        <f t="shared" si="579"/>
        <v/>
      </c>
      <c r="GI299" s="49" t="str">
        <f t="shared" si="580"/>
        <v/>
      </c>
      <c r="GJ299" s="49" t="str">
        <f t="shared" si="581"/>
        <v/>
      </c>
      <c r="GK299" s="49" t="str">
        <f t="shared" si="582"/>
        <v/>
      </c>
      <c r="GL299" s="49" t="str">
        <f t="shared" si="583"/>
        <v/>
      </c>
      <c r="GM299" s="49" t="str">
        <f t="shared" si="584"/>
        <v/>
      </c>
      <c r="GN299" s="49" t="str">
        <f t="shared" si="585"/>
        <v/>
      </c>
      <c r="GP299" s="49"/>
      <c r="GQ299" s="49" t="str">
        <f t="shared" si="586"/>
        <v/>
      </c>
      <c r="GR299" s="49" t="str">
        <f t="shared" si="587"/>
        <v/>
      </c>
      <c r="GS299" s="49" t="str">
        <f t="shared" si="588"/>
        <v/>
      </c>
      <c r="GT299" s="49" t="str">
        <f t="shared" si="589"/>
        <v/>
      </c>
      <c r="GU299" s="49" t="str">
        <f t="shared" si="590"/>
        <v/>
      </c>
      <c r="GV299" s="49" t="str">
        <f t="shared" si="591"/>
        <v/>
      </c>
      <c r="GW299" s="49" t="str">
        <f t="shared" si="592"/>
        <v/>
      </c>
      <c r="GX299" s="49" t="str">
        <f t="shared" si="593"/>
        <v/>
      </c>
    </row>
    <row r="300" spans="17:206" x14ac:dyDescent="0.2">
      <c r="Q300" s="65">
        <v>89</v>
      </c>
      <c r="W300" s="53"/>
      <c r="X300" s="53"/>
      <c r="Y300" s="53"/>
      <c r="AB300" s="49"/>
      <c r="AC300" s="49" t="str">
        <f t="shared" si="450"/>
        <v/>
      </c>
      <c r="AD300" s="49" t="str">
        <f t="shared" si="451"/>
        <v/>
      </c>
      <c r="AE300" s="49" t="str">
        <f t="shared" si="452"/>
        <v/>
      </c>
      <c r="AF300" s="49" t="str">
        <f t="shared" si="453"/>
        <v/>
      </c>
      <c r="AG300" s="49" t="str">
        <f t="shared" si="454"/>
        <v/>
      </c>
      <c r="AH300" s="49" t="str">
        <f t="shared" si="455"/>
        <v/>
      </c>
      <c r="AI300" s="49" t="str">
        <f t="shared" si="456"/>
        <v/>
      </c>
      <c r="AJ300" s="49" t="str">
        <f t="shared" si="457"/>
        <v/>
      </c>
      <c r="AL300" s="49"/>
      <c r="AM300" s="49" t="str">
        <f t="shared" si="458"/>
        <v/>
      </c>
      <c r="AN300" s="49" t="str">
        <f t="shared" si="459"/>
        <v/>
      </c>
      <c r="AO300" s="49" t="str">
        <f t="shared" si="460"/>
        <v/>
      </c>
      <c r="AP300" s="49" t="str">
        <f t="shared" si="461"/>
        <v/>
      </c>
      <c r="AQ300" s="49" t="str">
        <f t="shared" si="462"/>
        <v/>
      </c>
      <c r="AR300" s="49" t="str">
        <f t="shared" si="463"/>
        <v/>
      </c>
      <c r="AS300" s="49" t="str">
        <f t="shared" si="464"/>
        <v/>
      </c>
      <c r="AT300" s="49" t="str">
        <f t="shared" si="465"/>
        <v/>
      </c>
      <c r="AV300" s="49"/>
      <c r="AW300" s="49" t="str">
        <f t="shared" si="466"/>
        <v/>
      </c>
      <c r="AX300" s="49" t="str">
        <f t="shared" si="467"/>
        <v/>
      </c>
      <c r="AY300" s="49" t="str">
        <f t="shared" si="468"/>
        <v/>
      </c>
      <c r="AZ300" s="49" t="str">
        <f t="shared" si="469"/>
        <v/>
      </c>
      <c r="BA300" s="49" t="str">
        <f t="shared" si="470"/>
        <v/>
      </c>
      <c r="BB300" s="49" t="str">
        <f t="shared" si="471"/>
        <v/>
      </c>
      <c r="BC300" s="49" t="str">
        <f t="shared" si="472"/>
        <v/>
      </c>
      <c r="BD300" s="49" t="str">
        <f t="shared" si="473"/>
        <v/>
      </c>
      <c r="BF300" s="49"/>
      <c r="BG300" s="49" t="str">
        <f t="shared" si="474"/>
        <v/>
      </c>
      <c r="BH300" s="49" t="str">
        <f t="shared" si="475"/>
        <v/>
      </c>
      <c r="BI300" s="49" t="str">
        <f t="shared" si="476"/>
        <v/>
      </c>
      <c r="BJ300" s="49" t="str">
        <f t="shared" si="477"/>
        <v/>
      </c>
      <c r="BK300" s="49" t="str">
        <f t="shared" si="478"/>
        <v/>
      </c>
      <c r="BL300" s="49" t="str">
        <f t="shared" si="479"/>
        <v/>
      </c>
      <c r="BM300" s="49" t="str">
        <f t="shared" si="480"/>
        <v/>
      </c>
      <c r="BN300" s="49" t="str">
        <f t="shared" si="481"/>
        <v/>
      </c>
      <c r="BP300" s="49"/>
      <c r="BQ300" s="49" t="str">
        <f t="shared" si="482"/>
        <v/>
      </c>
      <c r="BR300" s="49" t="str">
        <f t="shared" si="483"/>
        <v/>
      </c>
      <c r="BS300" s="49" t="str">
        <f t="shared" si="484"/>
        <v/>
      </c>
      <c r="BT300" s="49" t="str">
        <f t="shared" si="485"/>
        <v/>
      </c>
      <c r="BU300" s="49" t="str">
        <f t="shared" si="486"/>
        <v/>
      </c>
      <c r="BV300" s="49" t="str">
        <f t="shared" si="487"/>
        <v/>
      </c>
      <c r="BW300" s="49" t="str">
        <f t="shared" si="488"/>
        <v/>
      </c>
      <c r="BX300" s="49" t="str">
        <f t="shared" si="489"/>
        <v/>
      </c>
      <c r="BZ300" s="49"/>
      <c r="CA300" s="49" t="str">
        <f t="shared" si="490"/>
        <v/>
      </c>
      <c r="CB300" s="49" t="str">
        <f t="shared" si="491"/>
        <v/>
      </c>
      <c r="CC300" s="49" t="str">
        <f t="shared" si="492"/>
        <v/>
      </c>
      <c r="CD300" s="49" t="str">
        <f t="shared" si="493"/>
        <v/>
      </c>
      <c r="CE300" s="49" t="str">
        <f t="shared" si="494"/>
        <v/>
      </c>
      <c r="CF300" s="49" t="str">
        <f t="shared" si="495"/>
        <v/>
      </c>
      <c r="CG300" s="49" t="str">
        <f t="shared" si="496"/>
        <v/>
      </c>
      <c r="CH300" s="49" t="str">
        <f t="shared" si="497"/>
        <v/>
      </c>
      <c r="CJ300" s="49"/>
      <c r="CK300" s="49" t="str">
        <f t="shared" si="498"/>
        <v/>
      </c>
      <c r="CL300" s="49" t="str">
        <f t="shared" si="499"/>
        <v/>
      </c>
      <c r="CM300" s="49" t="str">
        <f t="shared" si="500"/>
        <v/>
      </c>
      <c r="CN300" s="49" t="str">
        <f t="shared" si="501"/>
        <v/>
      </c>
      <c r="CO300" s="49" t="str">
        <f t="shared" si="502"/>
        <v/>
      </c>
      <c r="CP300" s="49" t="str">
        <f t="shared" si="503"/>
        <v/>
      </c>
      <c r="CQ300" s="49" t="str">
        <f t="shared" si="504"/>
        <v/>
      </c>
      <c r="CR300" s="49" t="str">
        <f t="shared" si="505"/>
        <v/>
      </c>
      <c r="CT300" s="49"/>
      <c r="CU300" s="49" t="str">
        <f t="shared" si="506"/>
        <v/>
      </c>
      <c r="CV300" s="49" t="str">
        <f t="shared" si="507"/>
        <v/>
      </c>
      <c r="CW300" s="49" t="str">
        <f t="shared" si="508"/>
        <v/>
      </c>
      <c r="CX300" s="49" t="str">
        <f t="shared" si="509"/>
        <v/>
      </c>
      <c r="CY300" s="49" t="str">
        <f t="shared" si="510"/>
        <v/>
      </c>
      <c r="CZ300" s="49" t="str">
        <f t="shared" si="511"/>
        <v/>
      </c>
      <c r="DA300" s="49" t="str">
        <f t="shared" si="512"/>
        <v/>
      </c>
      <c r="DB300" s="49" t="str">
        <f t="shared" si="513"/>
        <v/>
      </c>
      <c r="DD300" s="49"/>
      <c r="DE300" s="49" t="str">
        <f t="shared" si="514"/>
        <v/>
      </c>
      <c r="DF300" s="49" t="str">
        <f t="shared" si="515"/>
        <v/>
      </c>
      <c r="DG300" s="49" t="str">
        <f t="shared" si="516"/>
        <v/>
      </c>
      <c r="DH300" s="49" t="str">
        <f t="shared" si="517"/>
        <v/>
      </c>
      <c r="DI300" s="49" t="str">
        <f t="shared" si="518"/>
        <v/>
      </c>
      <c r="DJ300" s="49" t="str">
        <f t="shared" si="519"/>
        <v/>
      </c>
      <c r="DK300" s="49" t="str">
        <f t="shared" si="520"/>
        <v/>
      </c>
      <c r="DL300" s="49" t="str">
        <f t="shared" si="521"/>
        <v/>
      </c>
      <c r="DN300" s="49"/>
      <c r="DO300" s="49" t="str">
        <f t="shared" si="522"/>
        <v/>
      </c>
      <c r="DP300" s="49" t="str">
        <f t="shared" si="523"/>
        <v/>
      </c>
      <c r="DQ300" s="49" t="str">
        <f t="shared" si="524"/>
        <v/>
      </c>
      <c r="DR300" s="49" t="str">
        <f t="shared" si="525"/>
        <v/>
      </c>
      <c r="DS300" s="49" t="str">
        <f t="shared" si="526"/>
        <v/>
      </c>
      <c r="DT300" s="49" t="str">
        <f t="shared" si="527"/>
        <v/>
      </c>
      <c r="DU300" s="49" t="str">
        <f t="shared" si="528"/>
        <v/>
      </c>
      <c r="DV300" s="49" t="str">
        <f t="shared" si="529"/>
        <v/>
      </c>
      <c r="DX300" s="49"/>
      <c r="DY300" s="49" t="str">
        <f t="shared" si="530"/>
        <v/>
      </c>
      <c r="DZ300" s="49" t="str">
        <f t="shared" si="531"/>
        <v/>
      </c>
      <c r="EA300" s="49" t="str">
        <f t="shared" si="532"/>
        <v/>
      </c>
      <c r="EB300" s="49" t="str">
        <f t="shared" si="533"/>
        <v/>
      </c>
      <c r="EC300" s="49" t="str">
        <f t="shared" si="534"/>
        <v/>
      </c>
      <c r="ED300" s="49" t="str">
        <f t="shared" si="535"/>
        <v/>
      </c>
      <c r="EE300" s="49" t="str">
        <f t="shared" si="536"/>
        <v/>
      </c>
      <c r="EF300" s="49" t="str">
        <f t="shared" si="537"/>
        <v/>
      </c>
      <c r="EH300" s="49"/>
      <c r="EI300" s="49" t="str">
        <f t="shared" si="538"/>
        <v/>
      </c>
      <c r="EJ300" s="49" t="str">
        <f t="shared" si="539"/>
        <v/>
      </c>
      <c r="EK300" s="49" t="str">
        <f t="shared" si="540"/>
        <v/>
      </c>
      <c r="EL300" s="49" t="str">
        <f t="shared" si="541"/>
        <v/>
      </c>
      <c r="EM300" s="49" t="str">
        <f t="shared" si="542"/>
        <v/>
      </c>
      <c r="EN300" s="49" t="str">
        <f t="shared" si="543"/>
        <v/>
      </c>
      <c r="EO300" s="49" t="str">
        <f t="shared" si="544"/>
        <v/>
      </c>
      <c r="EP300" s="49" t="str">
        <f t="shared" si="545"/>
        <v/>
      </c>
      <c r="ER300" s="49"/>
      <c r="ES300" s="49" t="str">
        <f t="shared" si="546"/>
        <v/>
      </c>
      <c r="ET300" s="49" t="str">
        <f t="shared" si="547"/>
        <v/>
      </c>
      <c r="EU300" s="49" t="str">
        <f t="shared" si="548"/>
        <v/>
      </c>
      <c r="EV300" s="49" t="str">
        <f t="shared" si="549"/>
        <v/>
      </c>
      <c r="EW300" s="49" t="str">
        <f t="shared" si="550"/>
        <v/>
      </c>
      <c r="EX300" s="49" t="str">
        <f t="shared" si="551"/>
        <v/>
      </c>
      <c r="EY300" s="49" t="str">
        <f t="shared" si="552"/>
        <v/>
      </c>
      <c r="EZ300" s="49" t="str">
        <f t="shared" si="553"/>
        <v/>
      </c>
      <c r="FB300" s="49"/>
      <c r="FC300" s="49" t="str">
        <f t="shared" si="554"/>
        <v/>
      </c>
      <c r="FD300" s="49" t="str">
        <f t="shared" si="555"/>
        <v/>
      </c>
      <c r="FE300" s="49" t="str">
        <f t="shared" si="556"/>
        <v/>
      </c>
      <c r="FF300" s="49" t="str">
        <f t="shared" si="557"/>
        <v/>
      </c>
      <c r="FG300" s="49" t="str">
        <f t="shared" si="558"/>
        <v/>
      </c>
      <c r="FH300" s="49" t="str">
        <f t="shared" si="559"/>
        <v/>
      </c>
      <c r="FI300" s="49" t="str">
        <f t="shared" si="560"/>
        <v/>
      </c>
      <c r="FJ300" s="49" t="str">
        <f t="shared" si="561"/>
        <v/>
      </c>
      <c r="FL300" s="49"/>
      <c r="FM300" s="49" t="str">
        <f t="shared" si="562"/>
        <v/>
      </c>
      <c r="FN300" s="49" t="str">
        <f t="shared" si="563"/>
        <v/>
      </c>
      <c r="FO300" s="49" t="str">
        <f t="shared" si="564"/>
        <v/>
      </c>
      <c r="FP300" s="49" t="str">
        <f t="shared" si="565"/>
        <v/>
      </c>
      <c r="FQ300" s="49" t="str">
        <f t="shared" si="566"/>
        <v/>
      </c>
      <c r="FR300" s="49" t="str">
        <f t="shared" si="567"/>
        <v/>
      </c>
      <c r="FS300" s="49" t="str">
        <f t="shared" si="568"/>
        <v/>
      </c>
      <c r="FT300" s="49" t="str">
        <f t="shared" si="569"/>
        <v/>
      </c>
      <c r="FV300" s="49"/>
      <c r="FW300" s="49" t="str">
        <f t="shared" si="570"/>
        <v/>
      </c>
      <c r="FX300" s="49" t="str">
        <f t="shared" si="571"/>
        <v/>
      </c>
      <c r="FY300" s="49" t="str">
        <f t="shared" si="572"/>
        <v/>
      </c>
      <c r="FZ300" s="49" t="str">
        <f t="shared" si="573"/>
        <v/>
      </c>
      <c r="GA300" s="49" t="str">
        <f t="shared" si="574"/>
        <v/>
      </c>
      <c r="GB300" s="49" t="str">
        <f t="shared" si="575"/>
        <v/>
      </c>
      <c r="GC300" s="49" t="str">
        <f t="shared" si="576"/>
        <v/>
      </c>
      <c r="GD300" s="49" t="str">
        <f t="shared" si="577"/>
        <v/>
      </c>
      <c r="GF300" s="49"/>
      <c r="GG300" s="49" t="str">
        <f t="shared" si="578"/>
        <v/>
      </c>
      <c r="GH300" s="49" t="str">
        <f t="shared" si="579"/>
        <v/>
      </c>
      <c r="GI300" s="49" t="str">
        <f t="shared" si="580"/>
        <v/>
      </c>
      <c r="GJ300" s="49" t="str">
        <f t="shared" si="581"/>
        <v/>
      </c>
      <c r="GK300" s="49" t="str">
        <f t="shared" si="582"/>
        <v/>
      </c>
      <c r="GL300" s="49" t="str">
        <f t="shared" si="583"/>
        <v/>
      </c>
      <c r="GM300" s="49" t="str">
        <f t="shared" si="584"/>
        <v/>
      </c>
      <c r="GN300" s="49" t="str">
        <f t="shared" si="585"/>
        <v/>
      </c>
      <c r="GP300" s="49"/>
      <c r="GQ300" s="49" t="str">
        <f t="shared" si="586"/>
        <v/>
      </c>
      <c r="GR300" s="49" t="str">
        <f t="shared" si="587"/>
        <v/>
      </c>
      <c r="GS300" s="49" t="str">
        <f t="shared" si="588"/>
        <v/>
      </c>
      <c r="GT300" s="49" t="str">
        <f t="shared" si="589"/>
        <v/>
      </c>
      <c r="GU300" s="49" t="str">
        <f t="shared" si="590"/>
        <v/>
      </c>
      <c r="GV300" s="49" t="str">
        <f t="shared" si="591"/>
        <v/>
      </c>
      <c r="GW300" s="49" t="str">
        <f t="shared" si="592"/>
        <v/>
      </c>
      <c r="GX300" s="49" t="str">
        <f t="shared" si="593"/>
        <v/>
      </c>
    </row>
    <row r="301" spans="17:206" x14ac:dyDescent="0.2">
      <c r="Q301" s="65">
        <v>90</v>
      </c>
      <c r="W301" s="53"/>
      <c r="X301" s="53"/>
      <c r="Y301" s="53"/>
      <c r="AB301" s="49"/>
      <c r="AC301" s="49" t="str">
        <f t="shared" si="450"/>
        <v/>
      </c>
      <c r="AD301" s="49" t="str">
        <f t="shared" si="451"/>
        <v/>
      </c>
      <c r="AE301" s="49" t="str">
        <f t="shared" si="452"/>
        <v/>
      </c>
      <c r="AF301" s="49" t="str">
        <f t="shared" si="453"/>
        <v/>
      </c>
      <c r="AG301" s="49" t="str">
        <f t="shared" si="454"/>
        <v/>
      </c>
      <c r="AH301" s="49" t="str">
        <f t="shared" si="455"/>
        <v/>
      </c>
      <c r="AI301" s="49" t="str">
        <f t="shared" si="456"/>
        <v/>
      </c>
      <c r="AJ301" s="49" t="str">
        <f t="shared" si="457"/>
        <v/>
      </c>
      <c r="AL301" s="49"/>
      <c r="AM301" s="49" t="str">
        <f t="shared" si="458"/>
        <v/>
      </c>
      <c r="AN301" s="49" t="str">
        <f t="shared" si="459"/>
        <v/>
      </c>
      <c r="AO301" s="49" t="str">
        <f t="shared" si="460"/>
        <v/>
      </c>
      <c r="AP301" s="49" t="str">
        <f t="shared" si="461"/>
        <v/>
      </c>
      <c r="AQ301" s="49" t="str">
        <f t="shared" si="462"/>
        <v/>
      </c>
      <c r="AR301" s="49" t="str">
        <f t="shared" si="463"/>
        <v/>
      </c>
      <c r="AS301" s="49" t="str">
        <f t="shared" si="464"/>
        <v/>
      </c>
      <c r="AT301" s="49" t="str">
        <f t="shared" si="465"/>
        <v/>
      </c>
      <c r="AV301" s="49"/>
      <c r="AW301" s="49" t="str">
        <f t="shared" si="466"/>
        <v/>
      </c>
      <c r="AX301" s="49" t="str">
        <f t="shared" si="467"/>
        <v/>
      </c>
      <c r="AY301" s="49" t="str">
        <f t="shared" si="468"/>
        <v/>
      </c>
      <c r="AZ301" s="49" t="str">
        <f t="shared" si="469"/>
        <v/>
      </c>
      <c r="BA301" s="49" t="str">
        <f t="shared" si="470"/>
        <v/>
      </c>
      <c r="BB301" s="49" t="str">
        <f t="shared" si="471"/>
        <v/>
      </c>
      <c r="BC301" s="49" t="str">
        <f t="shared" si="472"/>
        <v/>
      </c>
      <c r="BD301" s="49" t="str">
        <f t="shared" si="473"/>
        <v/>
      </c>
      <c r="BF301" s="49"/>
      <c r="BG301" s="49" t="str">
        <f t="shared" si="474"/>
        <v/>
      </c>
      <c r="BH301" s="49" t="str">
        <f t="shared" si="475"/>
        <v/>
      </c>
      <c r="BI301" s="49" t="str">
        <f t="shared" si="476"/>
        <v/>
      </c>
      <c r="BJ301" s="49" t="str">
        <f t="shared" si="477"/>
        <v/>
      </c>
      <c r="BK301" s="49" t="str">
        <f t="shared" si="478"/>
        <v/>
      </c>
      <c r="BL301" s="49" t="str">
        <f t="shared" si="479"/>
        <v/>
      </c>
      <c r="BM301" s="49" t="str">
        <f t="shared" si="480"/>
        <v/>
      </c>
      <c r="BN301" s="49" t="str">
        <f t="shared" si="481"/>
        <v/>
      </c>
      <c r="BP301" s="49"/>
      <c r="BQ301" s="49" t="str">
        <f t="shared" si="482"/>
        <v/>
      </c>
      <c r="BR301" s="49" t="str">
        <f t="shared" si="483"/>
        <v/>
      </c>
      <c r="BS301" s="49" t="str">
        <f t="shared" si="484"/>
        <v/>
      </c>
      <c r="BT301" s="49" t="str">
        <f t="shared" si="485"/>
        <v/>
      </c>
      <c r="BU301" s="49" t="str">
        <f t="shared" si="486"/>
        <v/>
      </c>
      <c r="BV301" s="49" t="str">
        <f t="shared" si="487"/>
        <v/>
      </c>
      <c r="BW301" s="49" t="str">
        <f t="shared" si="488"/>
        <v/>
      </c>
      <c r="BX301" s="49" t="str">
        <f t="shared" si="489"/>
        <v/>
      </c>
      <c r="BZ301" s="49"/>
      <c r="CA301" s="49" t="str">
        <f t="shared" si="490"/>
        <v/>
      </c>
      <c r="CB301" s="49" t="str">
        <f t="shared" si="491"/>
        <v/>
      </c>
      <c r="CC301" s="49" t="str">
        <f t="shared" si="492"/>
        <v/>
      </c>
      <c r="CD301" s="49" t="str">
        <f t="shared" si="493"/>
        <v/>
      </c>
      <c r="CE301" s="49" t="str">
        <f t="shared" si="494"/>
        <v/>
      </c>
      <c r="CF301" s="49" t="str">
        <f t="shared" si="495"/>
        <v/>
      </c>
      <c r="CG301" s="49" t="str">
        <f t="shared" si="496"/>
        <v/>
      </c>
      <c r="CH301" s="49" t="str">
        <f t="shared" si="497"/>
        <v/>
      </c>
      <c r="CJ301" s="49"/>
      <c r="CK301" s="49" t="str">
        <f t="shared" si="498"/>
        <v/>
      </c>
      <c r="CL301" s="49" t="str">
        <f t="shared" si="499"/>
        <v/>
      </c>
      <c r="CM301" s="49" t="str">
        <f t="shared" si="500"/>
        <v/>
      </c>
      <c r="CN301" s="49" t="str">
        <f t="shared" si="501"/>
        <v/>
      </c>
      <c r="CO301" s="49" t="str">
        <f t="shared" si="502"/>
        <v/>
      </c>
      <c r="CP301" s="49" t="str">
        <f t="shared" si="503"/>
        <v/>
      </c>
      <c r="CQ301" s="49" t="str">
        <f t="shared" si="504"/>
        <v/>
      </c>
      <c r="CR301" s="49" t="str">
        <f t="shared" si="505"/>
        <v/>
      </c>
      <c r="CT301" s="49"/>
      <c r="CU301" s="49" t="str">
        <f t="shared" si="506"/>
        <v/>
      </c>
      <c r="CV301" s="49" t="str">
        <f t="shared" si="507"/>
        <v/>
      </c>
      <c r="CW301" s="49" t="str">
        <f t="shared" si="508"/>
        <v/>
      </c>
      <c r="CX301" s="49" t="str">
        <f t="shared" si="509"/>
        <v/>
      </c>
      <c r="CY301" s="49" t="str">
        <f t="shared" si="510"/>
        <v/>
      </c>
      <c r="CZ301" s="49" t="str">
        <f t="shared" si="511"/>
        <v/>
      </c>
      <c r="DA301" s="49" t="str">
        <f t="shared" si="512"/>
        <v/>
      </c>
      <c r="DB301" s="49" t="str">
        <f t="shared" si="513"/>
        <v/>
      </c>
      <c r="DD301" s="49"/>
      <c r="DE301" s="49" t="str">
        <f t="shared" si="514"/>
        <v/>
      </c>
      <c r="DF301" s="49" t="str">
        <f t="shared" si="515"/>
        <v/>
      </c>
      <c r="DG301" s="49" t="str">
        <f t="shared" si="516"/>
        <v/>
      </c>
      <c r="DH301" s="49" t="str">
        <f t="shared" si="517"/>
        <v/>
      </c>
      <c r="DI301" s="49" t="str">
        <f t="shared" si="518"/>
        <v/>
      </c>
      <c r="DJ301" s="49" t="str">
        <f t="shared" si="519"/>
        <v/>
      </c>
      <c r="DK301" s="49" t="str">
        <f t="shared" si="520"/>
        <v/>
      </c>
      <c r="DL301" s="49" t="str">
        <f t="shared" si="521"/>
        <v/>
      </c>
      <c r="DN301" s="49"/>
      <c r="DO301" s="49" t="str">
        <f t="shared" si="522"/>
        <v/>
      </c>
      <c r="DP301" s="49" t="str">
        <f t="shared" si="523"/>
        <v/>
      </c>
      <c r="DQ301" s="49" t="str">
        <f t="shared" si="524"/>
        <v/>
      </c>
      <c r="DR301" s="49" t="str">
        <f t="shared" si="525"/>
        <v/>
      </c>
      <c r="DS301" s="49" t="str">
        <f t="shared" si="526"/>
        <v/>
      </c>
      <c r="DT301" s="49" t="str">
        <f t="shared" si="527"/>
        <v/>
      </c>
      <c r="DU301" s="49" t="str">
        <f t="shared" si="528"/>
        <v/>
      </c>
      <c r="DV301" s="49" t="str">
        <f t="shared" si="529"/>
        <v/>
      </c>
      <c r="DX301" s="49"/>
      <c r="DY301" s="49" t="str">
        <f t="shared" si="530"/>
        <v/>
      </c>
      <c r="DZ301" s="49" t="str">
        <f t="shared" si="531"/>
        <v/>
      </c>
      <c r="EA301" s="49" t="str">
        <f t="shared" si="532"/>
        <v/>
      </c>
      <c r="EB301" s="49" t="str">
        <f t="shared" si="533"/>
        <v/>
      </c>
      <c r="EC301" s="49" t="str">
        <f t="shared" si="534"/>
        <v/>
      </c>
      <c r="ED301" s="49" t="str">
        <f t="shared" si="535"/>
        <v/>
      </c>
      <c r="EE301" s="49" t="str">
        <f t="shared" si="536"/>
        <v/>
      </c>
      <c r="EF301" s="49" t="str">
        <f t="shared" si="537"/>
        <v/>
      </c>
      <c r="EH301" s="49"/>
      <c r="EI301" s="49" t="str">
        <f t="shared" si="538"/>
        <v/>
      </c>
      <c r="EJ301" s="49" t="str">
        <f t="shared" si="539"/>
        <v/>
      </c>
      <c r="EK301" s="49" t="str">
        <f t="shared" si="540"/>
        <v/>
      </c>
      <c r="EL301" s="49" t="str">
        <f t="shared" si="541"/>
        <v/>
      </c>
      <c r="EM301" s="49" t="str">
        <f t="shared" si="542"/>
        <v/>
      </c>
      <c r="EN301" s="49" t="str">
        <f t="shared" si="543"/>
        <v/>
      </c>
      <c r="EO301" s="49" t="str">
        <f t="shared" si="544"/>
        <v/>
      </c>
      <c r="EP301" s="49" t="str">
        <f t="shared" si="545"/>
        <v/>
      </c>
      <c r="ER301" s="49"/>
      <c r="ES301" s="49" t="str">
        <f t="shared" si="546"/>
        <v/>
      </c>
      <c r="ET301" s="49" t="str">
        <f t="shared" si="547"/>
        <v/>
      </c>
      <c r="EU301" s="49" t="str">
        <f t="shared" si="548"/>
        <v/>
      </c>
      <c r="EV301" s="49" t="str">
        <f t="shared" si="549"/>
        <v/>
      </c>
      <c r="EW301" s="49" t="str">
        <f t="shared" si="550"/>
        <v/>
      </c>
      <c r="EX301" s="49" t="str">
        <f t="shared" si="551"/>
        <v/>
      </c>
      <c r="EY301" s="49" t="str">
        <f t="shared" si="552"/>
        <v/>
      </c>
      <c r="EZ301" s="49" t="str">
        <f t="shared" si="553"/>
        <v/>
      </c>
      <c r="FB301" s="49"/>
      <c r="FC301" s="49" t="str">
        <f t="shared" si="554"/>
        <v/>
      </c>
      <c r="FD301" s="49" t="str">
        <f t="shared" si="555"/>
        <v/>
      </c>
      <c r="FE301" s="49" t="str">
        <f t="shared" si="556"/>
        <v/>
      </c>
      <c r="FF301" s="49" t="str">
        <f t="shared" si="557"/>
        <v/>
      </c>
      <c r="FG301" s="49" t="str">
        <f t="shared" si="558"/>
        <v/>
      </c>
      <c r="FH301" s="49" t="str">
        <f t="shared" si="559"/>
        <v/>
      </c>
      <c r="FI301" s="49" t="str">
        <f t="shared" si="560"/>
        <v/>
      </c>
      <c r="FJ301" s="49" t="str">
        <f t="shared" si="561"/>
        <v/>
      </c>
      <c r="FL301" s="49"/>
      <c r="FM301" s="49" t="str">
        <f t="shared" si="562"/>
        <v/>
      </c>
      <c r="FN301" s="49" t="str">
        <f t="shared" si="563"/>
        <v/>
      </c>
      <c r="FO301" s="49" t="str">
        <f t="shared" si="564"/>
        <v/>
      </c>
      <c r="FP301" s="49" t="str">
        <f t="shared" si="565"/>
        <v/>
      </c>
      <c r="FQ301" s="49" t="str">
        <f t="shared" si="566"/>
        <v/>
      </c>
      <c r="FR301" s="49" t="str">
        <f t="shared" si="567"/>
        <v/>
      </c>
      <c r="FS301" s="49" t="str">
        <f t="shared" si="568"/>
        <v/>
      </c>
      <c r="FT301" s="49" t="str">
        <f t="shared" si="569"/>
        <v/>
      </c>
      <c r="FV301" s="49"/>
      <c r="FW301" s="49" t="str">
        <f t="shared" si="570"/>
        <v/>
      </c>
      <c r="FX301" s="49" t="str">
        <f t="shared" si="571"/>
        <v/>
      </c>
      <c r="FY301" s="49" t="str">
        <f t="shared" si="572"/>
        <v/>
      </c>
      <c r="FZ301" s="49" t="str">
        <f t="shared" si="573"/>
        <v/>
      </c>
      <c r="GA301" s="49" t="str">
        <f t="shared" si="574"/>
        <v/>
      </c>
      <c r="GB301" s="49" t="str">
        <f t="shared" si="575"/>
        <v/>
      </c>
      <c r="GC301" s="49" t="str">
        <f t="shared" si="576"/>
        <v/>
      </c>
      <c r="GD301" s="49" t="str">
        <f t="shared" si="577"/>
        <v/>
      </c>
      <c r="GF301" s="49"/>
      <c r="GG301" s="49" t="str">
        <f t="shared" si="578"/>
        <v/>
      </c>
      <c r="GH301" s="49" t="str">
        <f t="shared" si="579"/>
        <v/>
      </c>
      <c r="GI301" s="49" t="str">
        <f t="shared" si="580"/>
        <v/>
      </c>
      <c r="GJ301" s="49" t="str">
        <f t="shared" si="581"/>
        <v/>
      </c>
      <c r="GK301" s="49" t="str">
        <f t="shared" si="582"/>
        <v/>
      </c>
      <c r="GL301" s="49" t="str">
        <f t="shared" si="583"/>
        <v/>
      </c>
      <c r="GM301" s="49" t="str">
        <f t="shared" si="584"/>
        <v/>
      </c>
      <c r="GN301" s="49" t="str">
        <f t="shared" si="585"/>
        <v/>
      </c>
      <c r="GP301" s="49"/>
      <c r="GQ301" s="49" t="str">
        <f t="shared" si="586"/>
        <v/>
      </c>
      <c r="GR301" s="49" t="str">
        <f t="shared" si="587"/>
        <v/>
      </c>
      <c r="GS301" s="49" t="str">
        <f t="shared" si="588"/>
        <v/>
      </c>
      <c r="GT301" s="49" t="str">
        <f t="shared" si="589"/>
        <v/>
      </c>
      <c r="GU301" s="49" t="str">
        <f t="shared" si="590"/>
        <v/>
      </c>
      <c r="GV301" s="49" t="str">
        <f t="shared" si="591"/>
        <v/>
      </c>
      <c r="GW301" s="49" t="str">
        <f t="shared" si="592"/>
        <v/>
      </c>
      <c r="GX301" s="49" t="str">
        <f t="shared" si="593"/>
        <v/>
      </c>
    </row>
    <row r="302" spans="17:206" x14ac:dyDescent="0.2">
      <c r="Q302" s="65">
        <v>91</v>
      </c>
      <c r="W302" s="53"/>
      <c r="X302" s="53"/>
      <c r="Y302" s="53"/>
      <c r="AB302" s="49"/>
      <c r="AC302" s="49" t="str">
        <f t="shared" si="450"/>
        <v/>
      </c>
      <c r="AD302" s="49" t="str">
        <f t="shared" si="451"/>
        <v/>
      </c>
      <c r="AE302" s="49" t="str">
        <f t="shared" si="452"/>
        <v/>
      </c>
      <c r="AF302" s="49" t="str">
        <f t="shared" si="453"/>
        <v/>
      </c>
      <c r="AG302" s="49" t="str">
        <f t="shared" si="454"/>
        <v/>
      </c>
      <c r="AH302" s="49" t="str">
        <f t="shared" si="455"/>
        <v/>
      </c>
      <c r="AI302" s="49" t="str">
        <f t="shared" si="456"/>
        <v/>
      </c>
      <c r="AJ302" s="49" t="str">
        <f t="shared" si="457"/>
        <v/>
      </c>
      <c r="AL302" s="49"/>
      <c r="AM302" s="49" t="str">
        <f t="shared" si="458"/>
        <v/>
      </c>
      <c r="AN302" s="49" t="str">
        <f t="shared" si="459"/>
        <v/>
      </c>
      <c r="AO302" s="49" t="str">
        <f t="shared" si="460"/>
        <v/>
      </c>
      <c r="AP302" s="49" t="str">
        <f t="shared" si="461"/>
        <v/>
      </c>
      <c r="AQ302" s="49" t="str">
        <f t="shared" si="462"/>
        <v/>
      </c>
      <c r="AR302" s="49" t="str">
        <f t="shared" si="463"/>
        <v/>
      </c>
      <c r="AS302" s="49" t="str">
        <f t="shared" si="464"/>
        <v/>
      </c>
      <c r="AT302" s="49" t="str">
        <f t="shared" si="465"/>
        <v/>
      </c>
      <c r="AV302" s="49"/>
      <c r="AW302" s="49" t="str">
        <f t="shared" si="466"/>
        <v/>
      </c>
      <c r="AX302" s="49" t="str">
        <f t="shared" si="467"/>
        <v/>
      </c>
      <c r="AY302" s="49" t="str">
        <f t="shared" si="468"/>
        <v/>
      </c>
      <c r="AZ302" s="49" t="str">
        <f t="shared" si="469"/>
        <v/>
      </c>
      <c r="BA302" s="49" t="str">
        <f t="shared" si="470"/>
        <v/>
      </c>
      <c r="BB302" s="49" t="str">
        <f t="shared" si="471"/>
        <v/>
      </c>
      <c r="BC302" s="49" t="str">
        <f t="shared" si="472"/>
        <v/>
      </c>
      <c r="BD302" s="49" t="str">
        <f t="shared" si="473"/>
        <v/>
      </c>
      <c r="BF302" s="49"/>
      <c r="BG302" s="49" t="str">
        <f t="shared" si="474"/>
        <v/>
      </c>
      <c r="BH302" s="49" t="str">
        <f t="shared" si="475"/>
        <v/>
      </c>
      <c r="BI302" s="49" t="str">
        <f t="shared" si="476"/>
        <v/>
      </c>
      <c r="BJ302" s="49" t="str">
        <f t="shared" si="477"/>
        <v/>
      </c>
      <c r="BK302" s="49" t="str">
        <f t="shared" si="478"/>
        <v/>
      </c>
      <c r="BL302" s="49" t="str">
        <f t="shared" si="479"/>
        <v/>
      </c>
      <c r="BM302" s="49" t="str">
        <f t="shared" si="480"/>
        <v/>
      </c>
      <c r="BN302" s="49" t="str">
        <f t="shared" si="481"/>
        <v/>
      </c>
      <c r="BP302" s="49"/>
      <c r="BQ302" s="49" t="str">
        <f t="shared" si="482"/>
        <v/>
      </c>
      <c r="BR302" s="49" t="str">
        <f t="shared" si="483"/>
        <v/>
      </c>
      <c r="BS302" s="49" t="str">
        <f t="shared" si="484"/>
        <v/>
      </c>
      <c r="BT302" s="49" t="str">
        <f t="shared" si="485"/>
        <v/>
      </c>
      <c r="BU302" s="49" t="str">
        <f t="shared" si="486"/>
        <v/>
      </c>
      <c r="BV302" s="49" t="str">
        <f t="shared" si="487"/>
        <v/>
      </c>
      <c r="BW302" s="49" t="str">
        <f t="shared" si="488"/>
        <v/>
      </c>
      <c r="BX302" s="49" t="str">
        <f t="shared" si="489"/>
        <v/>
      </c>
      <c r="BZ302" s="49"/>
      <c r="CA302" s="49" t="str">
        <f t="shared" si="490"/>
        <v/>
      </c>
      <c r="CB302" s="49" t="str">
        <f t="shared" si="491"/>
        <v/>
      </c>
      <c r="CC302" s="49" t="str">
        <f t="shared" si="492"/>
        <v/>
      </c>
      <c r="CD302" s="49" t="str">
        <f t="shared" si="493"/>
        <v/>
      </c>
      <c r="CE302" s="49" t="str">
        <f t="shared" si="494"/>
        <v/>
      </c>
      <c r="CF302" s="49" t="str">
        <f t="shared" si="495"/>
        <v/>
      </c>
      <c r="CG302" s="49" t="str">
        <f t="shared" si="496"/>
        <v/>
      </c>
      <c r="CH302" s="49" t="str">
        <f t="shared" si="497"/>
        <v/>
      </c>
      <c r="CJ302" s="49"/>
      <c r="CK302" s="49" t="str">
        <f t="shared" si="498"/>
        <v/>
      </c>
      <c r="CL302" s="49" t="str">
        <f t="shared" si="499"/>
        <v/>
      </c>
      <c r="CM302" s="49" t="str">
        <f t="shared" si="500"/>
        <v/>
      </c>
      <c r="CN302" s="49" t="str">
        <f t="shared" si="501"/>
        <v/>
      </c>
      <c r="CO302" s="49" t="str">
        <f t="shared" si="502"/>
        <v/>
      </c>
      <c r="CP302" s="49" t="str">
        <f t="shared" si="503"/>
        <v/>
      </c>
      <c r="CQ302" s="49" t="str">
        <f t="shared" si="504"/>
        <v/>
      </c>
      <c r="CR302" s="49" t="str">
        <f t="shared" si="505"/>
        <v/>
      </c>
      <c r="CT302" s="49"/>
      <c r="CU302" s="49" t="str">
        <f t="shared" si="506"/>
        <v/>
      </c>
      <c r="CV302" s="49" t="str">
        <f t="shared" si="507"/>
        <v/>
      </c>
      <c r="CW302" s="49" t="str">
        <f t="shared" si="508"/>
        <v/>
      </c>
      <c r="CX302" s="49" t="str">
        <f t="shared" si="509"/>
        <v/>
      </c>
      <c r="CY302" s="49" t="str">
        <f t="shared" si="510"/>
        <v/>
      </c>
      <c r="CZ302" s="49" t="str">
        <f t="shared" si="511"/>
        <v/>
      </c>
      <c r="DA302" s="49" t="str">
        <f t="shared" si="512"/>
        <v/>
      </c>
      <c r="DB302" s="49" t="str">
        <f t="shared" si="513"/>
        <v/>
      </c>
      <c r="DD302" s="49"/>
      <c r="DE302" s="49" t="str">
        <f t="shared" si="514"/>
        <v/>
      </c>
      <c r="DF302" s="49" t="str">
        <f t="shared" si="515"/>
        <v/>
      </c>
      <c r="DG302" s="49" t="str">
        <f t="shared" si="516"/>
        <v/>
      </c>
      <c r="DH302" s="49" t="str">
        <f t="shared" si="517"/>
        <v/>
      </c>
      <c r="DI302" s="49" t="str">
        <f t="shared" si="518"/>
        <v/>
      </c>
      <c r="DJ302" s="49" t="str">
        <f t="shared" si="519"/>
        <v/>
      </c>
      <c r="DK302" s="49" t="str">
        <f t="shared" si="520"/>
        <v/>
      </c>
      <c r="DL302" s="49" t="str">
        <f t="shared" si="521"/>
        <v/>
      </c>
      <c r="DN302" s="49"/>
      <c r="DO302" s="49" t="str">
        <f t="shared" si="522"/>
        <v/>
      </c>
      <c r="DP302" s="49" t="str">
        <f t="shared" si="523"/>
        <v/>
      </c>
      <c r="DQ302" s="49" t="str">
        <f t="shared" si="524"/>
        <v/>
      </c>
      <c r="DR302" s="49" t="str">
        <f t="shared" si="525"/>
        <v/>
      </c>
      <c r="DS302" s="49" t="str">
        <f t="shared" si="526"/>
        <v/>
      </c>
      <c r="DT302" s="49" t="str">
        <f t="shared" si="527"/>
        <v/>
      </c>
      <c r="DU302" s="49" t="str">
        <f t="shared" si="528"/>
        <v/>
      </c>
      <c r="DV302" s="49" t="str">
        <f t="shared" si="529"/>
        <v/>
      </c>
      <c r="DX302" s="49"/>
      <c r="DY302" s="49" t="str">
        <f t="shared" si="530"/>
        <v/>
      </c>
      <c r="DZ302" s="49" t="str">
        <f t="shared" si="531"/>
        <v/>
      </c>
      <c r="EA302" s="49" t="str">
        <f t="shared" si="532"/>
        <v/>
      </c>
      <c r="EB302" s="49" t="str">
        <f t="shared" si="533"/>
        <v/>
      </c>
      <c r="EC302" s="49" t="str">
        <f t="shared" si="534"/>
        <v/>
      </c>
      <c r="ED302" s="49" t="str">
        <f t="shared" si="535"/>
        <v/>
      </c>
      <c r="EE302" s="49" t="str">
        <f t="shared" si="536"/>
        <v/>
      </c>
      <c r="EF302" s="49" t="str">
        <f t="shared" si="537"/>
        <v/>
      </c>
      <c r="EH302" s="49"/>
      <c r="EI302" s="49" t="str">
        <f t="shared" si="538"/>
        <v/>
      </c>
      <c r="EJ302" s="49" t="str">
        <f t="shared" si="539"/>
        <v/>
      </c>
      <c r="EK302" s="49" t="str">
        <f t="shared" si="540"/>
        <v/>
      </c>
      <c r="EL302" s="49" t="str">
        <f t="shared" si="541"/>
        <v/>
      </c>
      <c r="EM302" s="49" t="str">
        <f t="shared" si="542"/>
        <v/>
      </c>
      <c r="EN302" s="49" t="str">
        <f t="shared" si="543"/>
        <v/>
      </c>
      <c r="EO302" s="49" t="str">
        <f t="shared" si="544"/>
        <v/>
      </c>
      <c r="EP302" s="49" t="str">
        <f t="shared" si="545"/>
        <v/>
      </c>
      <c r="ER302" s="49"/>
      <c r="ES302" s="49" t="str">
        <f t="shared" si="546"/>
        <v/>
      </c>
      <c r="ET302" s="49" t="str">
        <f t="shared" si="547"/>
        <v/>
      </c>
      <c r="EU302" s="49" t="str">
        <f t="shared" si="548"/>
        <v/>
      </c>
      <c r="EV302" s="49" t="str">
        <f t="shared" si="549"/>
        <v/>
      </c>
      <c r="EW302" s="49" t="str">
        <f t="shared" si="550"/>
        <v/>
      </c>
      <c r="EX302" s="49" t="str">
        <f t="shared" si="551"/>
        <v/>
      </c>
      <c r="EY302" s="49" t="str">
        <f t="shared" si="552"/>
        <v/>
      </c>
      <c r="EZ302" s="49" t="str">
        <f t="shared" si="553"/>
        <v/>
      </c>
      <c r="FB302" s="49"/>
      <c r="FC302" s="49" t="str">
        <f t="shared" si="554"/>
        <v/>
      </c>
      <c r="FD302" s="49" t="str">
        <f t="shared" si="555"/>
        <v/>
      </c>
      <c r="FE302" s="49" t="str">
        <f t="shared" si="556"/>
        <v/>
      </c>
      <c r="FF302" s="49" t="str">
        <f t="shared" si="557"/>
        <v/>
      </c>
      <c r="FG302" s="49" t="str">
        <f t="shared" si="558"/>
        <v/>
      </c>
      <c r="FH302" s="49" t="str">
        <f t="shared" si="559"/>
        <v/>
      </c>
      <c r="FI302" s="49" t="str">
        <f t="shared" si="560"/>
        <v/>
      </c>
      <c r="FJ302" s="49" t="str">
        <f t="shared" si="561"/>
        <v/>
      </c>
      <c r="FL302" s="49"/>
      <c r="FM302" s="49" t="str">
        <f t="shared" si="562"/>
        <v/>
      </c>
      <c r="FN302" s="49" t="str">
        <f t="shared" si="563"/>
        <v/>
      </c>
      <c r="FO302" s="49" t="str">
        <f t="shared" si="564"/>
        <v/>
      </c>
      <c r="FP302" s="49" t="str">
        <f t="shared" si="565"/>
        <v/>
      </c>
      <c r="FQ302" s="49" t="str">
        <f t="shared" si="566"/>
        <v/>
      </c>
      <c r="FR302" s="49" t="str">
        <f t="shared" si="567"/>
        <v/>
      </c>
      <c r="FS302" s="49" t="str">
        <f t="shared" si="568"/>
        <v/>
      </c>
      <c r="FT302" s="49" t="str">
        <f t="shared" si="569"/>
        <v/>
      </c>
      <c r="FV302" s="49"/>
      <c r="FW302" s="49" t="str">
        <f t="shared" si="570"/>
        <v/>
      </c>
      <c r="FX302" s="49" t="str">
        <f t="shared" si="571"/>
        <v/>
      </c>
      <c r="FY302" s="49" t="str">
        <f t="shared" si="572"/>
        <v/>
      </c>
      <c r="FZ302" s="49" t="str">
        <f t="shared" si="573"/>
        <v/>
      </c>
      <c r="GA302" s="49" t="str">
        <f t="shared" si="574"/>
        <v/>
      </c>
      <c r="GB302" s="49" t="str">
        <f t="shared" si="575"/>
        <v/>
      </c>
      <c r="GC302" s="49" t="str">
        <f t="shared" si="576"/>
        <v/>
      </c>
      <c r="GD302" s="49" t="str">
        <f t="shared" si="577"/>
        <v/>
      </c>
      <c r="GF302" s="49"/>
      <c r="GG302" s="49" t="str">
        <f t="shared" si="578"/>
        <v/>
      </c>
      <c r="GH302" s="49" t="str">
        <f t="shared" si="579"/>
        <v/>
      </c>
      <c r="GI302" s="49" t="str">
        <f t="shared" si="580"/>
        <v/>
      </c>
      <c r="GJ302" s="49" t="str">
        <f t="shared" si="581"/>
        <v/>
      </c>
      <c r="GK302" s="49" t="str">
        <f t="shared" si="582"/>
        <v/>
      </c>
      <c r="GL302" s="49" t="str">
        <f t="shared" si="583"/>
        <v/>
      </c>
      <c r="GM302" s="49" t="str">
        <f t="shared" si="584"/>
        <v/>
      </c>
      <c r="GN302" s="49" t="str">
        <f t="shared" si="585"/>
        <v/>
      </c>
      <c r="GP302" s="49"/>
      <c r="GQ302" s="49" t="str">
        <f t="shared" si="586"/>
        <v/>
      </c>
      <c r="GR302" s="49" t="str">
        <f t="shared" si="587"/>
        <v/>
      </c>
      <c r="GS302" s="49" t="str">
        <f t="shared" si="588"/>
        <v/>
      </c>
      <c r="GT302" s="49" t="str">
        <f t="shared" si="589"/>
        <v/>
      </c>
      <c r="GU302" s="49" t="str">
        <f t="shared" si="590"/>
        <v/>
      </c>
      <c r="GV302" s="49" t="str">
        <f t="shared" si="591"/>
        <v/>
      </c>
      <c r="GW302" s="49" t="str">
        <f t="shared" si="592"/>
        <v/>
      </c>
      <c r="GX302" s="49" t="str">
        <f t="shared" si="593"/>
        <v/>
      </c>
    </row>
    <row r="303" spans="17:206" x14ac:dyDescent="0.2">
      <c r="Q303" s="65">
        <v>92</v>
      </c>
      <c r="AB303" s="49"/>
      <c r="AC303" s="49" t="str">
        <f t="shared" si="450"/>
        <v/>
      </c>
      <c r="AD303" s="49" t="str">
        <f t="shared" si="451"/>
        <v/>
      </c>
      <c r="AE303" s="49" t="str">
        <f t="shared" si="452"/>
        <v/>
      </c>
      <c r="AF303" s="49" t="str">
        <f t="shared" si="453"/>
        <v/>
      </c>
      <c r="AG303" s="49" t="str">
        <f t="shared" si="454"/>
        <v/>
      </c>
      <c r="AH303" s="49" t="str">
        <f t="shared" si="455"/>
        <v/>
      </c>
      <c r="AI303" s="49" t="str">
        <f t="shared" si="456"/>
        <v/>
      </c>
      <c r="AJ303" s="49" t="str">
        <f t="shared" si="457"/>
        <v/>
      </c>
      <c r="AL303" s="49"/>
      <c r="AM303" s="49" t="str">
        <f t="shared" si="458"/>
        <v/>
      </c>
      <c r="AN303" s="49" t="str">
        <f t="shared" si="459"/>
        <v/>
      </c>
      <c r="AO303" s="49" t="str">
        <f t="shared" si="460"/>
        <v/>
      </c>
      <c r="AP303" s="49" t="str">
        <f t="shared" si="461"/>
        <v/>
      </c>
      <c r="AQ303" s="49" t="str">
        <f t="shared" si="462"/>
        <v/>
      </c>
      <c r="AR303" s="49" t="str">
        <f t="shared" si="463"/>
        <v/>
      </c>
      <c r="AS303" s="49" t="str">
        <f t="shared" si="464"/>
        <v/>
      </c>
      <c r="AT303" s="49" t="str">
        <f t="shared" si="465"/>
        <v/>
      </c>
      <c r="AV303" s="49"/>
      <c r="AW303" s="49" t="str">
        <f t="shared" si="466"/>
        <v/>
      </c>
      <c r="AX303" s="49" t="str">
        <f t="shared" si="467"/>
        <v/>
      </c>
      <c r="AY303" s="49" t="str">
        <f t="shared" si="468"/>
        <v/>
      </c>
      <c r="AZ303" s="49" t="str">
        <f t="shared" si="469"/>
        <v/>
      </c>
      <c r="BA303" s="49" t="str">
        <f t="shared" si="470"/>
        <v/>
      </c>
      <c r="BB303" s="49" t="str">
        <f t="shared" si="471"/>
        <v/>
      </c>
      <c r="BC303" s="49" t="str">
        <f t="shared" si="472"/>
        <v/>
      </c>
      <c r="BD303" s="49" t="str">
        <f t="shared" si="473"/>
        <v/>
      </c>
      <c r="BF303" s="49"/>
      <c r="BG303" s="49" t="str">
        <f t="shared" si="474"/>
        <v/>
      </c>
      <c r="BH303" s="49" t="str">
        <f t="shared" si="475"/>
        <v/>
      </c>
      <c r="BI303" s="49" t="str">
        <f t="shared" si="476"/>
        <v/>
      </c>
      <c r="BJ303" s="49" t="str">
        <f t="shared" si="477"/>
        <v/>
      </c>
      <c r="BK303" s="49" t="str">
        <f t="shared" si="478"/>
        <v/>
      </c>
      <c r="BL303" s="49" t="str">
        <f t="shared" si="479"/>
        <v/>
      </c>
      <c r="BM303" s="49" t="str">
        <f t="shared" si="480"/>
        <v/>
      </c>
      <c r="BN303" s="49" t="str">
        <f t="shared" si="481"/>
        <v/>
      </c>
      <c r="BP303" s="49"/>
      <c r="BQ303" s="49" t="str">
        <f t="shared" si="482"/>
        <v/>
      </c>
      <c r="BR303" s="49" t="str">
        <f t="shared" si="483"/>
        <v/>
      </c>
      <c r="BS303" s="49" t="str">
        <f t="shared" si="484"/>
        <v/>
      </c>
      <c r="BT303" s="49" t="str">
        <f t="shared" si="485"/>
        <v/>
      </c>
      <c r="BU303" s="49" t="str">
        <f t="shared" si="486"/>
        <v/>
      </c>
      <c r="BV303" s="49" t="str">
        <f t="shared" si="487"/>
        <v/>
      </c>
      <c r="BW303" s="49" t="str">
        <f t="shared" si="488"/>
        <v/>
      </c>
      <c r="BX303" s="49" t="str">
        <f t="shared" si="489"/>
        <v/>
      </c>
      <c r="BZ303" s="49"/>
      <c r="CA303" s="49" t="str">
        <f t="shared" si="490"/>
        <v/>
      </c>
      <c r="CB303" s="49" t="str">
        <f t="shared" si="491"/>
        <v/>
      </c>
      <c r="CC303" s="49" t="str">
        <f t="shared" si="492"/>
        <v/>
      </c>
      <c r="CD303" s="49" t="str">
        <f t="shared" si="493"/>
        <v/>
      </c>
      <c r="CE303" s="49" t="str">
        <f t="shared" si="494"/>
        <v/>
      </c>
      <c r="CF303" s="49" t="str">
        <f t="shared" si="495"/>
        <v/>
      </c>
      <c r="CG303" s="49" t="str">
        <f t="shared" si="496"/>
        <v/>
      </c>
      <c r="CH303" s="49" t="str">
        <f t="shared" si="497"/>
        <v/>
      </c>
      <c r="CJ303" s="49"/>
      <c r="CK303" s="49" t="str">
        <f t="shared" si="498"/>
        <v/>
      </c>
      <c r="CL303" s="49" t="str">
        <f t="shared" si="499"/>
        <v/>
      </c>
      <c r="CM303" s="49" t="str">
        <f t="shared" si="500"/>
        <v/>
      </c>
      <c r="CN303" s="49" t="str">
        <f t="shared" si="501"/>
        <v/>
      </c>
      <c r="CO303" s="49" t="str">
        <f t="shared" si="502"/>
        <v/>
      </c>
      <c r="CP303" s="49" t="str">
        <f t="shared" si="503"/>
        <v/>
      </c>
      <c r="CQ303" s="49" t="str">
        <f t="shared" si="504"/>
        <v/>
      </c>
      <c r="CR303" s="49" t="str">
        <f t="shared" si="505"/>
        <v/>
      </c>
      <c r="CT303" s="49"/>
      <c r="CU303" s="49" t="str">
        <f t="shared" si="506"/>
        <v/>
      </c>
      <c r="CV303" s="49" t="str">
        <f t="shared" si="507"/>
        <v/>
      </c>
      <c r="CW303" s="49" t="str">
        <f t="shared" si="508"/>
        <v/>
      </c>
      <c r="CX303" s="49" t="str">
        <f t="shared" si="509"/>
        <v/>
      </c>
      <c r="CY303" s="49" t="str">
        <f t="shared" si="510"/>
        <v/>
      </c>
      <c r="CZ303" s="49" t="str">
        <f t="shared" si="511"/>
        <v/>
      </c>
      <c r="DA303" s="49" t="str">
        <f t="shared" si="512"/>
        <v/>
      </c>
      <c r="DB303" s="49" t="str">
        <f t="shared" si="513"/>
        <v/>
      </c>
      <c r="DD303" s="49"/>
      <c r="DE303" s="49" t="str">
        <f t="shared" si="514"/>
        <v/>
      </c>
      <c r="DF303" s="49" t="str">
        <f t="shared" si="515"/>
        <v/>
      </c>
      <c r="DG303" s="49" t="str">
        <f t="shared" si="516"/>
        <v/>
      </c>
      <c r="DH303" s="49" t="str">
        <f t="shared" si="517"/>
        <v/>
      </c>
      <c r="DI303" s="49" t="str">
        <f t="shared" si="518"/>
        <v/>
      </c>
      <c r="DJ303" s="49" t="str">
        <f t="shared" si="519"/>
        <v/>
      </c>
      <c r="DK303" s="49" t="str">
        <f t="shared" si="520"/>
        <v/>
      </c>
      <c r="DL303" s="49" t="str">
        <f t="shared" si="521"/>
        <v/>
      </c>
      <c r="DN303" s="49"/>
      <c r="DO303" s="49" t="str">
        <f t="shared" si="522"/>
        <v/>
      </c>
      <c r="DP303" s="49" t="str">
        <f t="shared" si="523"/>
        <v/>
      </c>
      <c r="DQ303" s="49" t="str">
        <f t="shared" si="524"/>
        <v/>
      </c>
      <c r="DR303" s="49" t="str">
        <f t="shared" si="525"/>
        <v/>
      </c>
      <c r="DS303" s="49" t="str">
        <f t="shared" si="526"/>
        <v/>
      </c>
      <c r="DT303" s="49" t="str">
        <f t="shared" si="527"/>
        <v/>
      </c>
      <c r="DU303" s="49" t="str">
        <f t="shared" si="528"/>
        <v/>
      </c>
      <c r="DV303" s="49" t="str">
        <f t="shared" si="529"/>
        <v/>
      </c>
      <c r="DX303" s="49"/>
      <c r="DY303" s="49" t="str">
        <f t="shared" si="530"/>
        <v/>
      </c>
      <c r="DZ303" s="49" t="str">
        <f t="shared" si="531"/>
        <v/>
      </c>
      <c r="EA303" s="49" t="str">
        <f t="shared" si="532"/>
        <v/>
      </c>
      <c r="EB303" s="49" t="str">
        <f t="shared" si="533"/>
        <v/>
      </c>
      <c r="EC303" s="49" t="str">
        <f t="shared" si="534"/>
        <v/>
      </c>
      <c r="ED303" s="49" t="str">
        <f t="shared" si="535"/>
        <v/>
      </c>
      <c r="EE303" s="49" t="str">
        <f t="shared" si="536"/>
        <v/>
      </c>
      <c r="EF303" s="49" t="str">
        <f t="shared" si="537"/>
        <v/>
      </c>
      <c r="EH303" s="49"/>
      <c r="EI303" s="49" t="str">
        <f t="shared" si="538"/>
        <v/>
      </c>
      <c r="EJ303" s="49" t="str">
        <f t="shared" si="539"/>
        <v/>
      </c>
      <c r="EK303" s="49" t="str">
        <f t="shared" si="540"/>
        <v/>
      </c>
      <c r="EL303" s="49" t="str">
        <f t="shared" si="541"/>
        <v/>
      </c>
      <c r="EM303" s="49" t="str">
        <f t="shared" si="542"/>
        <v/>
      </c>
      <c r="EN303" s="49" t="str">
        <f t="shared" si="543"/>
        <v/>
      </c>
      <c r="EO303" s="49" t="str">
        <f t="shared" si="544"/>
        <v/>
      </c>
      <c r="EP303" s="49" t="str">
        <f t="shared" si="545"/>
        <v/>
      </c>
      <c r="ER303" s="49"/>
      <c r="ES303" s="49" t="str">
        <f t="shared" si="546"/>
        <v/>
      </c>
      <c r="ET303" s="49" t="str">
        <f t="shared" si="547"/>
        <v/>
      </c>
      <c r="EU303" s="49" t="str">
        <f t="shared" si="548"/>
        <v/>
      </c>
      <c r="EV303" s="49" t="str">
        <f t="shared" si="549"/>
        <v/>
      </c>
      <c r="EW303" s="49" t="str">
        <f t="shared" si="550"/>
        <v/>
      </c>
      <c r="EX303" s="49" t="str">
        <f t="shared" si="551"/>
        <v/>
      </c>
      <c r="EY303" s="49" t="str">
        <f t="shared" si="552"/>
        <v/>
      </c>
      <c r="EZ303" s="49" t="str">
        <f t="shared" si="553"/>
        <v/>
      </c>
      <c r="FB303" s="49"/>
      <c r="FC303" s="49" t="str">
        <f t="shared" si="554"/>
        <v/>
      </c>
      <c r="FD303" s="49" t="str">
        <f t="shared" si="555"/>
        <v/>
      </c>
      <c r="FE303" s="49" t="str">
        <f t="shared" si="556"/>
        <v/>
      </c>
      <c r="FF303" s="49" t="str">
        <f t="shared" si="557"/>
        <v/>
      </c>
      <c r="FG303" s="49" t="str">
        <f t="shared" si="558"/>
        <v/>
      </c>
      <c r="FH303" s="49" t="str">
        <f t="shared" si="559"/>
        <v/>
      </c>
      <c r="FI303" s="49" t="str">
        <f t="shared" si="560"/>
        <v/>
      </c>
      <c r="FJ303" s="49" t="str">
        <f t="shared" si="561"/>
        <v/>
      </c>
      <c r="FL303" s="49"/>
      <c r="FM303" s="49" t="str">
        <f t="shared" si="562"/>
        <v/>
      </c>
      <c r="FN303" s="49" t="str">
        <f t="shared" si="563"/>
        <v/>
      </c>
      <c r="FO303" s="49" t="str">
        <f t="shared" si="564"/>
        <v/>
      </c>
      <c r="FP303" s="49" t="str">
        <f t="shared" si="565"/>
        <v/>
      </c>
      <c r="FQ303" s="49" t="str">
        <f t="shared" si="566"/>
        <v/>
      </c>
      <c r="FR303" s="49" t="str">
        <f t="shared" si="567"/>
        <v/>
      </c>
      <c r="FS303" s="49" t="str">
        <f t="shared" si="568"/>
        <v/>
      </c>
      <c r="FT303" s="49" t="str">
        <f t="shared" si="569"/>
        <v/>
      </c>
      <c r="FV303" s="49"/>
      <c r="FW303" s="49" t="str">
        <f t="shared" si="570"/>
        <v/>
      </c>
      <c r="FX303" s="49" t="str">
        <f t="shared" si="571"/>
        <v/>
      </c>
      <c r="FY303" s="49" t="str">
        <f t="shared" si="572"/>
        <v/>
      </c>
      <c r="FZ303" s="49" t="str">
        <f t="shared" si="573"/>
        <v/>
      </c>
      <c r="GA303" s="49" t="str">
        <f t="shared" si="574"/>
        <v/>
      </c>
      <c r="GB303" s="49" t="str">
        <f t="shared" si="575"/>
        <v/>
      </c>
      <c r="GC303" s="49" t="str">
        <f t="shared" si="576"/>
        <v/>
      </c>
      <c r="GD303" s="49" t="str">
        <f t="shared" si="577"/>
        <v/>
      </c>
      <c r="GF303" s="49"/>
      <c r="GG303" s="49" t="str">
        <f t="shared" si="578"/>
        <v/>
      </c>
      <c r="GH303" s="49" t="str">
        <f t="shared" si="579"/>
        <v/>
      </c>
      <c r="GI303" s="49" t="str">
        <f t="shared" si="580"/>
        <v/>
      </c>
      <c r="GJ303" s="49" t="str">
        <f t="shared" si="581"/>
        <v/>
      </c>
      <c r="GK303" s="49" t="str">
        <f t="shared" si="582"/>
        <v/>
      </c>
      <c r="GL303" s="49" t="str">
        <f t="shared" si="583"/>
        <v/>
      </c>
      <c r="GM303" s="49" t="str">
        <f t="shared" si="584"/>
        <v/>
      </c>
      <c r="GN303" s="49" t="str">
        <f t="shared" si="585"/>
        <v/>
      </c>
      <c r="GP303" s="49"/>
      <c r="GQ303" s="49" t="str">
        <f t="shared" si="586"/>
        <v/>
      </c>
      <c r="GR303" s="49" t="str">
        <f t="shared" si="587"/>
        <v/>
      </c>
      <c r="GS303" s="49" t="str">
        <f t="shared" si="588"/>
        <v/>
      </c>
      <c r="GT303" s="49" t="str">
        <f t="shared" si="589"/>
        <v/>
      </c>
      <c r="GU303" s="49" t="str">
        <f t="shared" si="590"/>
        <v/>
      </c>
      <c r="GV303" s="49" t="str">
        <f t="shared" si="591"/>
        <v/>
      </c>
      <c r="GW303" s="49" t="str">
        <f t="shared" si="592"/>
        <v/>
      </c>
      <c r="GX303" s="49" t="str">
        <f t="shared" si="593"/>
        <v/>
      </c>
    </row>
    <row r="304" spans="17:206" x14ac:dyDescent="0.2">
      <c r="Q304" s="65">
        <v>93</v>
      </c>
      <c r="AB304" s="49"/>
      <c r="AC304" s="49" t="str">
        <f t="shared" si="450"/>
        <v/>
      </c>
      <c r="AD304" s="49" t="str">
        <f t="shared" si="451"/>
        <v/>
      </c>
      <c r="AE304" s="49" t="str">
        <f t="shared" si="452"/>
        <v/>
      </c>
      <c r="AF304" s="49" t="str">
        <f t="shared" si="453"/>
        <v/>
      </c>
      <c r="AG304" s="49" t="str">
        <f t="shared" si="454"/>
        <v/>
      </c>
      <c r="AH304" s="49" t="str">
        <f t="shared" si="455"/>
        <v/>
      </c>
      <c r="AI304" s="49" t="str">
        <f t="shared" si="456"/>
        <v/>
      </c>
      <c r="AJ304" s="49" t="str">
        <f t="shared" si="457"/>
        <v/>
      </c>
      <c r="AL304" s="49"/>
      <c r="AM304" s="49" t="str">
        <f t="shared" si="458"/>
        <v/>
      </c>
      <c r="AN304" s="49" t="str">
        <f t="shared" si="459"/>
        <v/>
      </c>
      <c r="AO304" s="49" t="str">
        <f t="shared" si="460"/>
        <v/>
      </c>
      <c r="AP304" s="49" t="str">
        <f t="shared" si="461"/>
        <v/>
      </c>
      <c r="AQ304" s="49" t="str">
        <f t="shared" si="462"/>
        <v/>
      </c>
      <c r="AR304" s="49" t="str">
        <f t="shared" si="463"/>
        <v/>
      </c>
      <c r="AS304" s="49" t="str">
        <f t="shared" si="464"/>
        <v/>
      </c>
      <c r="AT304" s="49" t="str">
        <f t="shared" si="465"/>
        <v/>
      </c>
      <c r="AV304" s="49"/>
      <c r="AW304" s="49" t="str">
        <f t="shared" si="466"/>
        <v/>
      </c>
      <c r="AX304" s="49" t="str">
        <f t="shared" si="467"/>
        <v/>
      </c>
      <c r="AY304" s="49" t="str">
        <f t="shared" si="468"/>
        <v/>
      </c>
      <c r="AZ304" s="49" t="str">
        <f t="shared" si="469"/>
        <v/>
      </c>
      <c r="BA304" s="49" t="str">
        <f t="shared" si="470"/>
        <v/>
      </c>
      <c r="BB304" s="49" t="str">
        <f t="shared" si="471"/>
        <v/>
      </c>
      <c r="BC304" s="49" t="str">
        <f t="shared" si="472"/>
        <v/>
      </c>
      <c r="BD304" s="49" t="str">
        <f t="shared" si="473"/>
        <v/>
      </c>
      <c r="BF304" s="49"/>
      <c r="BG304" s="49" t="str">
        <f t="shared" si="474"/>
        <v/>
      </c>
      <c r="BH304" s="49" t="str">
        <f t="shared" si="475"/>
        <v/>
      </c>
      <c r="BI304" s="49" t="str">
        <f t="shared" si="476"/>
        <v/>
      </c>
      <c r="BJ304" s="49" t="str">
        <f t="shared" si="477"/>
        <v/>
      </c>
      <c r="BK304" s="49" t="str">
        <f t="shared" si="478"/>
        <v/>
      </c>
      <c r="BL304" s="49" t="str">
        <f t="shared" si="479"/>
        <v/>
      </c>
      <c r="BM304" s="49" t="str">
        <f t="shared" si="480"/>
        <v/>
      </c>
      <c r="BN304" s="49" t="str">
        <f t="shared" si="481"/>
        <v/>
      </c>
      <c r="BP304" s="49"/>
      <c r="BQ304" s="49" t="str">
        <f t="shared" si="482"/>
        <v/>
      </c>
      <c r="BR304" s="49" t="str">
        <f t="shared" si="483"/>
        <v/>
      </c>
      <c r="BS304" s="49" t="str">
        <f t="shared" si="484"/>
        <v/>
      </c>
      <c r="BT304" s="49" t="str">
        <f t="shared" si="485"/>
        <v/>
      </c>
      <c r="BU304" s="49" t="str">
        <f t="shared" si="486"/>
        <v/>
      </c>
      <c r="BV304" s="49" t="str">
        <f t="shared" si="487"/>
        <v/>
      </c>
      <c r="BW304" s="49" t="str">
        <f t="shared" si="488"/>
        <v/>
      </c>
      <c r="BX304" s="49" t="str">
        <f t="shared" si="489"/>
        <v/>
      </c>
      <c r="BZ304" s="49"/>
      <c r="CA304" s="49" t="str">
        <f t="shared" si="490"/>
        <v/>
      </c>
      <c r="CB304" s="49" t="str">
        <f t="shared" si="491"/>
        <v/>
      </c>
      <c r="CC304" s="49" t="str">
        <f t="shared" si="492"/>
        <v/>
      </c>
      <c r="CD304" s="49" t="str">
        <f t="shared" si="493"/>
        <v/>
      </c>
      <c r="CE304" s="49" t="str">
        <f t="shared" si="494"/>
        <v/>
      </c>
      <c r="CF304" s="49" t="str">
        <f t="shared" si="495"/>
        <v/>
      </c>
      <c r="CG304" s="49" t="str">
        <f t="shared" si="496"/>
        <v/>
      </c>
      <c r="CH304" s="49" t="str">
        <f t="shared" si="497"/>
        <v/>
      </c>
      <c r="CJ304" s="49"/>
      <c r="CK304" s="49" t="str">
        <f t="shared" si="498"/>
        <v/>
      </c>
      <c r="CL304" s="49" t="str">
        <f t="shared" si="499"/>
        <v/>
      </c>
      <c r="CM304" s="49" t="str">
        <f t="shared" si="500"/>
        <v/>
      </c>
      <c r="CN304" s="49" t="str">
        <f t="shared" si="501"/>
        <v/>
      </c>
      <c r="CO304" s="49" t="str">
        <f t="shared" si="502"/>
        <v/>
      </c>
      <c r="CP304" s="49" t="str">
        <f t="shared" si="503"/>
        <v/>
      </c>
      <c r="CQ304" s="49" t="str">
        <f t="shared" si="504"/>
        <v/>
      </c>
      <c r="CR304" s="49" t="str">
        <f t="shared" si="505"/>
        <v/>
      </c>
      <c r="CT304" s="49"/>
      <c r="CU304" s="49" t="str">
        <f t="shared" si="506"/>
        <v/>
      </c>
      <c r="CV304" s="49" t="str">
        <f t="shared" si="507"/>
        <v/>
      </c>
      <c r="CW304" s="49" t="str">
        <f t="shared" si="508"/>
        <v/>
      </c>
      <c r="CX304" s="49" t="str">
        <f t="shared" si="509"/>
        <v/>
      </c>
      <c r="CY304" s="49" t="str">
        <f t="shared" si="510"/>
        <v/>
      </c>
      <c r="CZ304" s="49" t="str">
        <f t="shared" si="511"/>
        <v/>
      </c>
      <c r="DA304" s="49" t="str">
        <f t="shared" si="512"/>
        <v/>
      </c>
      <c r="DB304" s="49" t="str">
        <f t="shared" si="513"/>
        <v/>
      </c>
      <c r="DD304" s="49"/>
      <c r="DE304" s="49" t="str">
        <f t="shared" si="514"/>
        <v/>
      </c>
      <c r="DF304" s="49" t="str">
        <f t="shared" si="515"/>
        <v/>
      </c>
      <c r="DG304" s="49" t="str">
        <f t="shared" si="516"/>
        <v/>
      </c>
      <c r="DH304" s="49" t="str">
        <f t="shared" si="517"/>
        <v/>
      </c>
      <c r="DI304" s="49" t="str">
        <f t="shared" si="518"/>
        <v/>
      </c>
      <c r="DJ304" s="49" t="str">
        <f t="shared" si="519"/>
        <v/>
      </c>
      <c r="DK304" s="49" t="str">
        <f t="shared" si="520"/>
        <v/>
      </c>
      <c r="DL304" s="49" t="str">
        <f t="shared" si="521"/>
        <v/>
      </c>
      <c r="DN304" s="49"/>
      <c r="DO304" s="49" t="str">
        <f t="shared" si="522"/>
        <v/>
      </c>
      <c r="DP304" s="49" t="str">
        <f t="shared" si="523"/>
        <v/>
      </c>
      <c r="DQ304" s="49" t="str">
        <f t="shared" si="524"/>
        <v/>
      </c>
      <c r="DR304" s="49" t="str">
        <f t="shared" si="525"/>
        <v/>
      </c>
      <c r="DS304" s="49" t="str">
        <f t="shared" si="526"/>
        <v/>
      </c>
      <c r="DT304" s="49" t="str">
        <f t="shared" si="527"/>
        <v/>
      </c>
      <c r="DU304" s="49" t="str">
        <f t="shared" si="528"/>
        <v/>
      </c>
      <c r="DV304" s="49" t="str">
        <f t="shared" si="529"/>
        <v/>
      </c>
      <c r="DX304" s="49"/>
      <c r="DY304" s="49" t="str">
        <f t="shared" si="530"/>
        <v/>
      </c>
      <c r="DZ304" s="49" t="str">
        <f t="shared" si="531"/>
        <v/>
      </c>
      <c r="EA304" s="49" t="str">
        <f t="shared" si="532"/>
        <v/>
      </c>
      <c r="EB304" s="49" t="str">
        <f t="shared" si="533"/>
        <v/>
      </c>
      <c r="EC304" s="49" t="str">
        <f t="shared" si="534"/>
        <v/>
      </c>
      <c r="ED304" s="49" t="str">
        <f t="shared" si="535"/>
        <v/>
      </c>
      <c r="EE304" s="49" t="str">
        <f t="shared" si="536"/>
        <v/>
      </c>
      <c r="EF304" s="49" t="str">
        <f t="shared" si="537"/>
        <v/>
      </c>
      <c r="EH304" s="49"/>
      <c r="EI304" s="49" t="str">
        <f t="shared" si="538"/>
        <v/>
      </c>
      <c r="EJ304" s="49" t="str">
        <f t="shared" si="539"/>
        <v/>
      </c>
      <c r="EK304" s="49" t="str">
        <f t="shared" si="540"/>
        <v/>
      </c>
      <c r="EL304" s="49" t="str">
        <f t="shared" si="541"/>
        <v/>
      </c>
      <c r="EM304" s="49" t="str">
        <f t="shared" si="542"/>
        <v/>
      </c>
      <c r="EN304" s="49" t="str">
        <f t="shared" si="543"/>
        <v/>
      </c>
      <c r="EO304" s="49" t="str">
        <f t="shared" si="544"/>
        <v/>
      </c>
      <c r="EP304" s="49" t="str">
        <f t="shared" si="545"/>
        <v/>
      </c>
      <c r="ER304" s="49"/>
      <c r="ES304" s="49" t="str">
        <f t="shared" si="546"/>
        <v/>
      </c>
      <c r="ET304" s="49" t="str">
        <f t="shared" si="547"/>
        <v/>
      </c>
      <c r="EU304" s="49" t="str">
        <f t="shared" si="548"/>
        <v/>
      </c>
      <c r="EV304" s="49" t="str">
        <f t="shared" si="549"/>
        <v/>
      </c>
      <c r="EW304" s="49" t="str">
        <f t="shared" si="550"/>
        <v/>
      </c>
      <c r="EX304" s="49" t="str">
        <f t="shared" si="551"/>
        <v/>
      </c>
      <c r="EY304" s="49" t="str">
        <f t="shared" si="552"/>
        <v/>
      </c>
      <c r="EZ304" s="49" t="str">
        <f t="shared" si="553"/>
        <v/>
      </c>
      <c r="FB304" s="49"/>
      <c r="FC304" s="49" t="str">
        <f t="shared" si="554"/>
        <v/>
      </c>
      <c r="FD304" s="49" t="str">
        <f t="shared" si="555"/>
        <v/>
      </c>
      <c r="FE304" s="49" t="str">
        <f t="shared" si="556"/>
        <v/>
      </c>
      <c r="FF304" s="49" t="str">
        <f t="shared" si="557"/>
        <v/>
      </c>
      <c r="FG304" s="49" t="str">
        <f t="shared" si="558"/>
        <v/>
      </c>
      <c r="FH304" s="49" t="str">
        <f t="shared" si="559"/>
        <v/>
      </c>
      <c r="FI304" s="49" t="str">
        <f t="shared" si="560"/>
        <v/>
      </c>
      <c r="FJ304" s="49" t="str">
        <f t="shared" si="561"/>
        <v/>
      </c>
      <c r="FL304" s="49"/>
      <c r="FM304" s="49" t="str">
        <f t="shared" si="562"/>
        <v/>
      </c>
      <c r="FN304" s="49" t="str">
        <f t="shared" si="563"/>
        <v/>
      </c>
      <c r="FO304" s="49" t="str">
        <f t="shared" si="564"/>
        <v/>
      </c>
      <c r="FP304" s="49" t="str">
        <f t="shared" si="565"/>
        <v/>
      </c>
      <c r="FQ304" s="49" t="str">
        <f t="shared" si="566"/>
        <v/>
      </c>
      <c r="FR304" s="49" t="str">
        <f t="shared" si="567"/>
        <v/>
      </c>
      <c r="FS304" s="49" t="str">
        <f t="shared" si="568"/>
        <v/>
      </c>
      <c r="FT304" s="49" t="str">
        <f t="shared" si="569"/>
        <v/>
      </c>
      <c r="FV304" s="49"/>
      <c r="FW304" s="49" t="str">
        <f t="shared" si="570"/>
        <v/>
      </c>
      <c r="FX304" s="49" t="str">
        <f t="shared" si="571"/>
        <v/>
      </c>
      <c r="FY304" s="49" t="str">
        <f t="shared" si="572"/>
        <v/>
      </c>
      <c r="FZ304" s="49" t="str">
        <f t="shared" si="573"/>
        <v/>
      </c>
      <c r="GA304" s="49" t="str">
        <f t="shared" si="574"/>
        <v/>
      </c>
      <c r="GB304" s="49" t="str">
        <f t="shared" si="575"/>
        <v/>
      </c>
      <c r="GC304" s="49" t="str">
        <f t="shared" si="576"/>
        <v/>
      </c>
      <c r="GD304" s="49" t="str">
        <f t="shared" si="577"/>
        <v/>
      </c>
      <c r="GF304" s="49"/>
      <c r="GG304" s="49" t="str">
        <f t="shared" si="578"/>
        <v/>
      </c>
      <c r="GH304" s="49" t="str">
        <f t="shared" si="579"/>
        <v/>
      </c>
      <c r="GI304" s="49" t="str">
        <f t="shared" si="580"/>
        <v/>
      </c>
      <c r="GJ304" s="49" t="str">
        <f t="shared" si="581"/>
        <v/>
      </c>
      <c r="GK304" s="49" t="str">
        <f t="shared" si="582"/>
        <v/>
      </c>
      <c r="GL304" s="49" t="str">
        <f t="shared" si="583"/>
        <v/>
      </c>
      <c r="GM304" s="49" t="str">
        <f t="shared" si="584"/>
        <v/>
      </c>
      <c r="GN304" s="49" t="str">
        <f t="shared" si="585"/>
        <v/>
      </c>
      <c r="GP304" s="49"/>
      <c r="GQ304" s="49" t="str">
        <f t="shared" si="586"/>
        <v/>
      </c>
      <c r="GR304" s="49" t="str">
        <f t="shared" si="587"/>
        <v/>
      </c>
      <c r="GS304" s="49" t="str">
        <f t="shared" si="588"/>
        <v/>
      </c>
      <c r="GT304" s="49" t="str">
        <f t="shared" si="589"/>
        <v/>
      </c>
      <c r="GU304" s="49" t="str">
        <f t="shared" si="590"/>
        <v/>
      </c>
      <c r="GV304" s="49" t="str">
        <f t="shared" si="591"/>
        <v/>
      </c>
      <c r="GW304" s="49" t="str">
        <f t="shared" si="592"/>
        <v/>
      </c>
      <c r="GX304" s="49" t="str">
        <f t="shared" si="593"/>
        <v/>
      </c>
    </row>
    <row r="305" spans="17:206" x14ac:dyDescent="0.2">
      <c r="Q305" s="65">
        <v>94</v>
      </c>
      <c r="AB305" s="49"/>
      <c r="AC305" s="49" t="str">
        <f t="shared" si="450"/>
        <v/>
      </c>
      <c r="AD305" s="49" t="str">
        <f t="shared" si="451"/>
        <v/>
      </c>
      <c r="AE305" s="49" t="str">
        <f t="shared" si="452"/>
        <v/>
      </c>
      <c r="AF305" s="49" t="str">
        <f t="shared" si="453"/>
        <v/>
      </c>
      <c r="AG305" s="49" t="str">
        <f t="shared" si="454"/>
        <v/>
      </c>
      <c r="AH305" s="49" t="str">
        <f t="shared" si="455"/>
        <v/>
      </c>
      <c r="AI305" s="49" t="str">
        <f t="shared" si="456"/>
        <v/>
      </c>
      <c r="AJ305" s="49" t="str">
        <f t="shared" si="457"/>
        <v/>
      </c>
      <c r="AL305" s="49"/>
      <c r="AM305" s="49" t="str">
        <f t="shared" si="458"/>
        <v/>
      </c>
      <c r="AN305" s="49" t="str">
        <f t="shared" si="459"/>
        <v/>
      </c>
      <c r="AO305" s="49" t="str">
        <f t="shared" si="460"/>
        <v/>
      </c>
      <c r="AP305" s="49" t="str">
        <f t="shared" si="461"/>
        <v/>
      </c>
      <c r="AQ305" s="49" t="str">
        <f t="shared" si="462"/>
        <v/>
      </c>
      <c r="AR305" s="49" t="str">
        <f t="shared" si="463"/>
        <v/>
      </c>
      <c r="AS305" s="49" t="str">
        <f t="shared" si="464"/>
        <v/>
      </c>
      <c r="AT305" s="49" t="str">
        <f t="shared" si="465"/>
        <v/>
      </c>
      <c r="AV305" s="49"/>
      <c r="AW305" s="49" t="str">
        <f t="shared" si="466"/>
        <v/>
      </c>
      <c r="AX305" s="49" t="str">
        <f t="shared" si="467"/>
        <v/>
      </c>
      <c r="AY305" s="49" t="str">
        <f t="shared" si="468"/>
        <v/>
      </c>
      <c r="AZ305" s="49" t="str">
        <f t="shared" si="469"/>
        <v/>
      </c>
      <c r="BA305" s="49" t="str">
        <f t="shared" si="470"/>
        <v/>
      </c>
      <c r="BB305" s="49" t="str">
        <f t="shared" si="471"/>
        <v/>
      </c>
      <c r="BC305" s="49" t="str">
        <f t="shared" si="472"/>
        <v/>
      </c>
      <c r="BD305" s="49" t="str">
        <f t="shared" si="473"/>
        <v/>
      </c>
      <c r="BF305" s="49"/>
      <c r="BG305" s="49" t="str">
        <f t="shared" si="474"/>
        <v/>
      </c>
      <c r="BH305" s="49" t="str">
        <f t="shared" si="475"/>
        <v/>
      </c>
      <c r="BI305" s="49" t="str">
        <f t="shared" si="476"/>
        <v/>
      </c>
      <c r="BJ305" s="49" t="str">
        <f t="shared" si="477"/>
        <v/>
      </c>
      <c r="BK305" s="49" t="str">
        <f t="shared" si="478"/>
        <v/>
      </c>
      <c r="BL305" s="49" t="str">
        <f t="shared" si="479"/>
        <v/>
      </c>
      <c r="BM305" s="49" t="str">
        <f t="shared" si="480"/>
        <v/>
      </c>
      <c r="BN305" s="49" t="str">
        <f t="shared" si="481"/>
        <v/>
      </c>
      <c r="BP305" s="49"/>
      <c r="BQ305" s="49" t="str">
        <f t="shared" si="482"/>
        <v/>
      </c>
      <c r="BR305" s="49" t="str">
        <f t="shared" si="483"/>
        <v/>
      </c>
      <c r="BS305" s="49" t="str">
        <f t="shared" si="484"/>
        <v/>
      </c>
      <c r="BT305" s="49" t="str">
        <f t="shared" si="485"/>
        <v/>
      </c>
      <c r="BU305" s="49" t="str">
        <f t="shared" si="486"/>
        <v/>
      </c>
      <c r="BV305" s="49" t="str">
        <f t="shared" si="487"/>
        <v/>
      </c>
      <c r="BW305" s="49" t="str">
        <f t="shared" si="488"/>
        <v/>
      </c>
      <c r="BX305" s="49" t="str">
        <f t="shared" si="489"/>
        <v/>
      </c>
      <c r="BZ305" s="49"/>
      <c r="CA305" s="49" t="str">
        <f t="shared" si="490"/>
        <v/>
      </c>
      <c r="CB305" s="49" t="str">
        <f t="shared" si="491"/>
        <v/>
      </c>
      <c r="CC305" s="49" t="str">
        <f t="shared" si="492"/>
        <v/>
      </c>
      <c r="CD305" s="49" t="str">
        <f t="shared" si="493"/>
        <v/>
      </c>
      <c r="CE305" s="49" t="str">
        <f t="shared" si="494"/>
        <v/>
      </c>
      <c r="CF305" s="49" t="str">
        <f t="shared" si="495"/>
        <v/>
      </c>
      <c r="CG305" s="49" t="str">
        <f t="shared" si="496"/>
        <v/>
      </c>
      <c r="CH305" s="49" t="str">
        <f t="shared" si="497"/>
        <v/>
      </c>
      <c r="CJ305" s="49"/>
      <c r="CK305" s="49" t="str">
        <f t="shared" si="498"/>
        <v/>
      </c>
      <c r="CL305" s="49" t="str">
        <f t="shared" si="499"/>
        <v/>
      </c>
      <c r="CM305" s="49" t="str">
        <f t="shared" si="500"/>
        <v/>
      </c>
      <c r="CN305" s="49" t="str">
        <f t="shared" si="501"/>
        <v/>
      </c>
      <c r="CO305" s="49" t="str">
        <f t="shared" si="502"/>
        <v/>
      </c>
      <c r="CP305" s="49" t="str">
        <f t="shared" si="503"/>
        <v/>
      </c>
      <c r="CQ305" s="49" t="str">
        <f t="shared" si="504"/>
        <v/>
      </c>
      <c r="CR305" s="49" t="str">
        <f t="shared" si="505"/>
        <v/>
      </c>
      <c r="CT305" s="49"/>
      <c r="CU305" s="49" t="str">
        <f t="shared" si="506"/>
        <v/>
      </c>
      <c r="CV305" s="49" t="str">
        <f t="shared" si="507"/>
        <v/>
      </c>
      <c r="CW305" s="49" t="str">
        <f t="shared" si="508"/>
        <v/>
      </c>
      <c r="CX305" s="49" t="str">
        <f t="shared" si="509"/>
        <v/>
      </c>
      <c r="CY305" s="49" t="str">
        <f t="shared" si="510"/>
        <v/>
      </c>
      <c r="CZ305" s="49" t="str">
        <f t="shared" si="511"/>
        <v/>
      </c>
      <c r="DA305" s="49" t="str">
        <f t="shared" si="512"/>
        <v/>
      </c>
      <c r="DB305" s="49" t="str">
        <f t="shared" si="513"/>
        <v/>
      </c>
      <c r="DD305" s="49"/>
      <c r="DE305" s="49" t="str">
        <f t="shared" si="514"/>
        <v/>
      </c>
      <c r="DF305" s="49" t="str">
        <f t="shared" si="515"/>
        <v/>
      </c>
      <c r="DG305" s="49" t="str">
        <f t="shared" si="516"/>
        <v/>
      </c>
      <c r="DH305" s="49" t="str">
        <f t="shared" si="517"/>
        <v/>
      </c>
      <c r="DI305" s="49" t="str">
        <f t="shared" si="518"/>
        <v/>
      </c>
      <c r="DJ305" s="49" t="str">
        <f t="shared" si="519"/>
        <v/>
      </c>
      <c r="DK305" s="49" t="str">
        <f t="shared" si="520"/>
        <v/>
      </c>
      <c r="DL305" s="49" t="str">
        <f t="shared" si="521"/>
        <v/>
      </c>
      <c r="DN305" s="49"/>
      <c r="DO305" s="49" t="str">
        <f t="shared" si="522"/>
        <v/>
      </c>
      <c r="DP305" s="49" t="str">
        <f t="shared" si="523"/>
        <v/>
      </c>
      <c r="DQ305" s="49" t="str">
        <f t="shared" si="524"/>
        <v/>
      </c>
      <c r="DR305" s="49" t="str">
        <f t="shared" si="525"/>
        <v/>
      </c>
      <c r="DS305" s="49" t="str">
        <f t="shared" si="526"/>
        <v/>
      </c>
      <c r="DT305" s="49" t="str">
        <f t="shared" si="527"/>
        <v/>
      </c>
      <c r="DU305" s="49" t="str">
        <f t="shared" si="528"/>
        <v/>
      </c>
      <c r="DV305" s="49" t="str">
        <f t="shared" si="529"/>
        <v/>
      </c>
      <c r="DX305" s="49"/>
      <c r="DY305" s="49" t="str">
        <f t="shared" si="530"/>
        <v/>
      </c>
      <c r="DZ305" s="49" t="str">
        <f t="shared" si="531"/>
        <v/>
      </c>
      <c r="EA305" s="49" t="str">
        <f t="shared" si="532"/>
        <v/>
      </c>
      <c r="EB305" s="49" t="str">
        <f t="shared" si="533"/>
        <v/>
      </c>
      <c r="EC305" s="49" t="str">
        <f t="shared" si="534"/>
        <v/>
      </c>
      <c r="ED305" s="49" t="str">
        <f t="shared" si="535"/>
        <v/>
      </c>
      <c r="EE305" s="49" t="str">
        <f t="shared" si="536"/>
        <v/>
      </c>
      <c r="EF305" s="49" t="str">
        <f t="shared" si="537"/>
        <v/>
      </c>
      <c r="EH305" s="49"/>
      <c r="EI305" s="49" t="str">
        <f t="shared" si="538"/>
        <v/>
      </c>
      <c r="EJ305" s="49" t="str">
        <f t="shared" si="539"/>
        <v/>
      </c>
      <c r="EK305" s="49" t="str">
        <f t="shared" si="540"/>
        <v/>
      </c>
      <c r="EL305" s="49" t="str">
        <f t="shared" si="541"/>
        <v/>
      </c>
      <c r="EM305" s="49" t="str">
        <f t="shared" si="542"/>
        <v/>
      </c>
      <c r="EN305" s="49" t="str">
        <f t="shared" si="543"/>
        <v/>
      </c>
      <c r="EO305" s="49" t="str">
        <f t="shared" si="544"/>
        <v/>
      </c>
      <c r="EP305" s="49" t="str">
        <f t="shared" si="545"/>
        <v/>
      </c>
      <c r="ER305" s="49"/>
      <c r="ES305" s="49" t="str">
        <f t="shared" si="546"/>
        <v/>
      </c>
      <c r="ET305" s="49" t="str">
        <f t="shared" si="547"/>
        <v/>
      </c>
      <c r="EU305" s="49" t="str">
        <f t="shared" si="548"/>
        <v/>
      </c>
      <c r="EV305" s="49" t="str">
        <f t="shared" si="549"/>
        <v/>
      </c>
      <c r="EW305" s="49" t="str">
        <f t="shared" si="550"/>
        <v/>
      </c>
      <c r="EX305" s="49" t="str">
        <f t="shared" si="551"/>
        <v/>
      </c>
      <c r="EY305" s="49" t="str">
        <f t="shared" si="552"/>
        <v/>
      </c>
      <c r="EZ305" s="49" t="str">
        <f t="shared" si="553"/>
        <v/>
      </c>
      <c r="FB305" s="49"/>
      <c r="FC305" s="49" t="str">
        <f t="shared" si="554"/>
        <v/>
      </c>
      <c r="FD305" s="49" t="str">
        <f t="shared" si="555"/>
        <v/>
      </c>
      <c r="FE305" s="49" t="str">
        <f t="shared" si="556"/>
        <v/>
      </c>
      <c r="FF305" s="49" t="str">
        <f t="shared" si="557"/>
        <v/>
      </c>
      <c r="FG305" s="49" t="str">
        <f t="shared" si="558"/>
        <v/>
      </c>
      <c r="FH305" s="49" t="str">
        <f t="shared" si="559"/>
        <v/>
      </c>
      <c r="FI305" s="49" t="str">
        <f t="shared" si="560"/>
        <v/>
      </c>
      <c r="FJ305" s="49" t="str">
        <f t="shared" si="561"/>
        <v/>
      </c>
      <c r="FL305" s="49"/>
      <c r="FM305" s="49" t="str">
        <f t="shared" si="562"/>
        <v/>
      </c>
      <c r="FN305" s="49" t="str">
        <f t="shared" si="563"/>
        <v/>
      </c>
      <c r="FO305" s="49" t="str">
        <f t="shared" si="564"/>
        <v/>
      </c>
      <c r="FP305" s="49" t="str">
        <f t="shared" si="565"/>
        <v/>
      </c>
      <c r="FQ305" s="49" t="str">
        <f t="shared" si="566"/>
        <v/>
      </c>
      <c r="FR305" s="49" t="str">
        <f t="shared" si="567"/>
        <v/>
      </c>
      <c r="FS305" s="49" t="str">
        <f t="shared" si="568"/>
        <v/>
      </c>
      <c r="FT305" s="49" t="str">
        <f t="shared" si="569"/>
        <v/>
      </c>
      <c r="FV305" s="49"/>
      <c r="FW305" s="49" t="str">
        <f t="shared" si="570"/>
        <v/>
      </c>
      <c r="FX305" s="49" t="str">
        <f t="shared" si="571"/>
        <v/>
      </c>
      <c r="FY305" s="49" t="str">
        <f t="shared" si="572"/>
        <v/>
      </c>
      <c r="FZ305" s="49" t="str">
        <f t="shared" si="573"/>
        <v/>
      </c>
      <c r="GA305" s="49" t="str">
        <f t="shared" si="574"/>
        <v/>
      </c>
      <c r="GB305" s="49" t="str">
        <f t="shared" si="575"/>
        <v/>
      </c>
      <c r="GC305" s="49" t="str">
        <f t="shared" si="576"/>
        <v/>
      </c>
      <c r="GD305" s="49" t="str">
        <f t="shared" si="577"/>
        <v/>
      </c>
      <c r="GF305" s="49"/>
      <c r="GG305" s="49" t="str">
        <f t="shared" si="578"/>
        <v/>
      </c>
      <c r="GH305" s="49" t="str">
        <f t="shared" si="579"/>
        <v/>
      </c>
      <c r="GI305" s="49" t="str">
        <f t="shared" si="580"/>
        <v/>
      </c>
      <c r="GJ305" s="49" t="str">
        <f t="shared" si="581"/>
        <v/>
      </c>
      <c r="GK305" s="49" t="str">
        <f t="shared" si="582"/>
        <v/>
      </c>
      <c r="GL305" s="49" t="str">
        <f t="shared" si="583"/>
        <v/>
      </c>
      <c r="GM305" s="49" t="str">
        <f t="shared" si="584"/>
        <v/>
      </c>
      <c r="GN305" s="49" t="str">
        <f t="shared" si="585"/>
        <v/>
      </c>
      <c r="GP305" s="49"/>
      <c r="GQ305" s="49" t="str">
        <f t="shared" si="586"/>
        <v/>
      </c>
      <c r="GR305" s="49" t="str">
        <f t="shared" si="587"/>
        <v/>
      </c>
      <c r="GS305" s="49" t="str">
        <f t="shared" si="588"/>
        <v/>
      </c>
      <c r="GT305" s="49" t="str">
        <f t="shared" si="589"/>
        <v/>
      </c>
      <c r="GU305" s="49" t="str">
        <f t="shared" si="590"/>
        <v/>
      </c>
      <c r="GV305" s="49" t="str">
        <f t="shared" si="591"/>
        <v/>
      </c>
      <c r="GW305" s="49" t="str">
        <f t="shared" si="592"/>
        <v/>
      </c>
      <c r="GX305" s="49" t="str">
        <f t="shared" si="593"/>
        <v/>
      </c>
    </row>
    <row r="306" spans="17:206" x14ac:dyDescent="0.2">
      <c r="Q306" s="65">
        <v>95</v>
      </c>
      <c r="AB306" s="49"/>
      <c r="AC306" s="49" t="str">
        <f t="shared" si="450"/>
        <v/>
      </c>
      <c r="AD306" s="49" t="str">
        <f t="shared" si="451"/>
        <v/>
      </c>
      <c r="AE306" s="49" t="str">
        <f t="shared" si="452"/>
        <v/>
      </c>
      <c r="AF306" s="49" t="str">
        <f t="shared" si="453"/>
        <v/>
      </c>
      <c r="AG306" s="49" t="str">
        <f t="shared" si="454"/>
        <v/>
      </c>
      <c r="AH306" s="49" t="str">
        <f t="shared" si="455"/>
        <v/>
      </c>
      <c r="AI306" s="49" t="str">
        <f t="shared" si="456"/>
        <v/>
      </c>
      <c r="AJ306" s="49" t="str">
        <f t="shared" si="457"/>
        <v/>
      </c>
      <c r="AL306" s="49"/>
      <c r="AM306" s="49" t="str">
        <f t="shared" si="458"/>
        <v/>
      </c>
      <c r="AN306" s="49" t="str">
        <f t="shared" si="459"/>
        <v/>
      </c>
      <c r="AO306" s="49" t="str">
        <f t="shared" si="460"/>
        <v/>
      </c>
      <c r="AP306" s="49" t="str">
        <f t="shared" si="461"/>
        <v/>
      </c>
      <c r="AQ306" s="49" t="str">
        <f t="shared" si="462"/>
        <v/>
      </c>
      <c r="AR306" s="49" t="str">
        <f t="shared" si="463"/>
        <v/>
      </c>
      <c r="AS306" s="49" t="str">
        <f t="shared" si="464"/>
        <v/>
      </c>
      <c r="AT306" s="49" t="str">
        <f t="shared" si="465"/>
        <v/>
      </c>
      <c r="AV306" s="49"/>
      <c r="AW306" s="49" t="str">
        <f t="shared" si="466"/>
        <v/>
      </c>
      <c r="AX306" s="49" t="str">
        <f t="shared" si="467"/>
        <v/>
      </c>
      <c r="AY306" s="49" t="str">
        <f t="shared" si="468"/>
        <v/>
      </c>
      <c r="AZ306" s="49" t="str">
        <f t="shared" si="469"/>
        <v/>
      </c>
      <c r="BA306" s="49" t="str">
        <f t="shared" si="470"/>
        <v/>
      </c>
      <c r="BB306" s="49" t="str">
        <f t="shared" si="471"/>
        <v/>
      </c>
      <c r="BC306" s="49" t="str">
        <f t="shared" si="472"/>
        <v/>
      </c>
      <c r="BD306" s="49" t="str">
        <f t="shared" si="473"/>
        <v/>
      </c>
      <c r="BF306" s="49"/>
      <c r="BG306" s="49" t="str">
        <f t="shared" si="474"/>
        <v/>
      </c>
      <c r="BH306" s="49" t="str">
        <f t="shared" si="475"/>
        <v/>
      </c>
      <c r="BI306" s="49" t="str">
        <f t="shared" si="476"/>
        <v/>
      </c>
      <c r="BJ306" s="49" t="str">
        <f t="shared" si="477"/>
        <v/>
      </c>
      <c r="BK306" s="49" t="str">
        <f t="shared" si="478"/>
        <v/>
      </c>
      <c r="BL306" s="49" t="str">
        <f t="shared" si="479"/>
        <v/>
      </c>
      <c r="BM306" s="49" t="str">
        <f t="shared" si="480"/>
        <v/>
      </c>
      <c r="BN306" s="49" t="str">
        <f t="shared" si="481"/>
        <v/>
      </c>
      <c r="BP306" s="49"/>
      <c r="BQ306" s="49" t="str">
        <f t="shared" si="482"/>
        <v/>
      </c>
      <c r="BR306" s="49" t="str">
        <f t="shared" si="483"/>
        <v/>
      </c>
      <c r="BS306" s="49" t="str">
        <f t="shared" si="484"/>
        <v/>
      </c>
      <c r="BT306" s="49" t="str">
        <f t="shared" si="485"/>
        <v/>
      </c>
      <c r="BU306" s="49" t="str">
        <f t="shared" si="486"/>
        <v/>
      </c>
      <c r="BV306" s="49" t="str">
        <f t="shared" si="487"/>
        <v/>
      </c>
      <c r="BW306" s="49" t="str">
        <f t="shared" si="488"/>
        <v/>
      </c>
      <c r="BX306" s="49" t="str">
        <f t="shared" si="489"/>
        <v/>
      </c>
      <c r="BZ306" s="49"/>
      <c r="CA306" s="49" t="str">
        <f t="shared" si="490"/>
        <v/>
      </c>
      <c r="CB306" s="49" t="str">
        <f t="shared" si="491"/>
        <v/>
      </c>
      <c r="CC306" s="49" t="str">
        <f t="shared" si="492"/>
        <v/>
      </c>
      <c r="CD306" s="49" t="str">
        <f t="shared" si="493"/>
        <v/>
      </c>
      <c r="CE306" s="49" t="str">
        <f t="shared" si="494"/>
        <v/>
      </c>
      <c r="CF306" s="49" t="str">
        <f t="shared" si="495"/>
        <v/>
      </c>
      <c r="CG306" s="49" t="str">
        <f t="shared" si="496"/>
        <v/>
      </c>
      <c r="CH306" s="49" t="str">
        <f t="shared" si="497"/>
        <v/>
      </c>
      <c r="CJ306" s="49"/>
      <c r="CK306" s="49" t="str">
        <f t="shared" si="498"/>
        <v/>
      </c>
      <c r="CL306" s="49" t="str">
        <f t="shared" si="499"/>
        <v/>
      </c>
      <c r="CM306" s="49" t="str">
        <f t="shared" si="500"/>
        <v/>
      </c>
      <c r="CN306" s="49" t="str">
        <f t="shared" si="501"/>
        <v/>
      </c>
      <c r="CO306" s="49" t="str">
        <f t="shared" si="502"/>
        <v/>
      </c>
      <c r="CP306" s="49" t="str">
        <f t="shared" si="503"/>
        <v/>
      </c>
      <c r="CQ306" s="49" t="str">
        <f t="shared" si="504"/>
        <v/>
      </c>
      <c r="CR306" s="49" t="str">
        <f t="shared" si="505"/>
        <v/>
      </c>
      <c r="CT306" s="49"/>
      <c r="CU306" s="49" t="str">
        <f t="shared" si="506"/>
        <v/>
      </c>
      <c r="CV306" s="49" t="str">
        <f t="shared" si="507"/>
        <v/>
      </c>
      <c r="CW306" s="49" t="str">
        <f t="shared" si="508"/>
        <v/>
      </c>
      <c r="CX306" s="49" t="str">
        <f t="shared" si="509"/>
        <v/>
      </c>
      <c r="CY306" s="49" t="str">
        <f t="shared" si="510"/>
        <v/>
      </c>
      <c r="CZ306" s="49" t="str">
        <f t="shared" si="511"/>
        <v/>
      </c>
      <c r="DA306" s="49" t="str">
        <f t="shared" si="512"/>
        <v/>
      </c>
      <c r="DB306" s="49" t="str">
        <f t="shared" si="513"/>
        <v/>
      </c>
      <c r="DD306" s="49"/>
      <c r="DE306" s="49" t="str">
        <f t="shared" si="514"/>
        <v/>
      </c>
      <c r="DF306" s="49" t="str">
        <f t="shared" si="515"/>
        <v/>
      </c>
      <c r="DG306" s="49" t="str">
        <f t="shared" si="516"/>
        <v/>
      </c>
      <c r="DH306" s="49" t="str">
        <f t="shared" si="517"/>
        <v/>
      </c>
      <c r="DI306" s="49" t="str">
        <f t="shared" si="518"/>
        <v/>
      </c>
      <c r="DJ306" s="49" t="str">
        <f t="shared" si="519"/>
        <v/>
      </c>
      <c r="DK306" s="49" t="str">
        <f t="shared" si="520"/>
        <v/>
      </c>
      <c r="DL306" s="49" t="str">
        <f t="shared" si="521"/>
        <v/>
      </c>
      <c r="DN306" s="49"/>
      <c r="DO306" s="49" t="str">
        <f t="shared" si="522"/>
        <v/>
      </c>
      <c r="DP306" s="49" t="str">
        <f t="shared" si="523"/>
        <v/>
      </c>
      <c r="DQ306" s="49" t="str">
        <f t="shared" si="524"/>
        <v/>
      </c>
      <c r="DR306" s="49" t="str">
        <f t="shared" si="525"/>
        <v/>
      </c>
      <c r="DS306" s="49" t="str">
        <f t="shared" si="526"/>
        <v/>
      </c>
      <c r="DT306" s="49" t="str">
        <f t="shared" si="527"/>
        <v/>
      </c>
      <c r="DU306" s="49" t="str">
        <f t="shared" si="528"/>
        <v/>
      </c>
      <c r="DV306" s="49" t="str">
        <f t="shared" si="529"/>
        <v/>
      </c>
      <c r="DX306" s="49"/>
      <c r="DY306" s="49" t="str">
        <f t="shared" si="530"/>
        <v/>
      </c>
      <c r="DZ306" s="49" t="str">
        <f t="shared" si="531"/>
        <v/>
      </c>
      <c r="EA306" s="49" t="str">
        <f t="shared" si="532"/>
        <v/>
      </c>
      <c r="EB306" s="49" t="str">
        <f t="shared" si="533"/>
        <v/>
      </c>
      <c r="EC306" s="49" t="str">
        <f t="shared" si="534"/>
        <v/>
      </c>
      <c r="ED306" s="49" t="str">
        <f t="shared" si="535"/>
        <v/>
      </c>
      <c r="EE306" s="49" t="str">
        <f t="shared" si="536"/>
        <v/>
      </c>
      <c r="EF306" s="49" t="str">
        <f t="shared" si="537"/>
        <v/>
      </c>
      <c r="EH306" s="49"/>
      <c r="EI306" s="49" t="str">
        <f t="shared" si="538"/>
        <v/>
      </c>
      <c r="EJ306" s="49" t="str">
        <f t="shared" si="539"/>
        <v/>
      </c>
      <c r="EK306" s="49" t="str">
        <f t="shared" si="540"/>
        <v/>
      </c>
      <c r="EL306" s="49" t="str">
        <f t="shared" si="541"/>
        <v/>
      </c>
      <c r="EM306" s="49" t="str">
        <f t="shared" si="542"/>
        <v/>
      </c>
      <c r="EN306" s="49" t="str">
        <f t="shared" si="543"/>
        <v/>
      </c>
      <c r="EO306" s="49" t="str">
        <f t="shared" si="544"/>
        <v/>
      </c>
      <c r="EP306" s="49" t="str">
        <f t="shared" si="545"/>
        <v/>
      </c>
      <c r="ER306" s="49"/>
      <c r="ES306" s="49" t="str">
        <f t="shared" si="546"/>
        <v/>
      </c>
      <c r="ET306" s="49" t="str">
        <f t="shared" si="547"/>
        <v/>
      </c>
      <c r="EU306" s="49" t="str">
        <f t="shared" si="548"/>
        <v/>
      </c>
      <c r="EV306" s="49" t="str">
        <f t="shared" si="549"/>
        <v/>
      </c>
      <c r="EW306" s="49" t="str">
        <f t="shared" si="550"/>
        <v/>
      </c>
      <c r="EX306" s="49" t="str">
        <f t="shared" si="551"/>
        <v/>
      </c>
      <c r="EY306" s="49" t="str">
        <f t="shared" si="552"/>
        <v/>
      </c>
      <c r="EZ306" s="49" t="str">
        <f t="shared" si="553"/>
        <v/>
      </c>
      <c r="FB306" s="49"/>
      <c r="FC306" s="49" t="str">
        <f t="shared" si="554"/>
        <v/>
      </c>
      <c r="FD306" s="49" t="str">
        <f t="shared" si="555"/>
        <v/>
      </c>
      <c r="FE306" s="49" t="str">
        <f t="shared" si="556"/>
        <v/>
      </c>
      <c r="FF306" s="49" t="str">
        <f t="shared" si="557"/>
        <v/>
      </c>
      <c r="FG306" s="49" t="str">
        <f t="shared" si="558"/>
        <v/>
      </c>
      <c r="FH306" s="49" t="str">
        <f t="shared" si="559"/>
        <v/>
      </c>
      <c r="FI306" s="49" t="str">
        <f t="shared" si="560"/>
        <v/>
      </c>
      <c r="FJ306" s="49" t="str">
        <f t="shared" si="561"/>
        <v/>
      </c>
      <c r="FL306" s="49"/>
      <c r="FM306" s="49" t="str">
        <f t="shared" si="562"/>
        <v/>
      </c>
      <c r="FN306" s="49" t="str">
        <f t="shared" si="563"/>
        <v/>
      </c>
      <c r="FO306" s="49" t="str">
        <f t="shared" si="564"/>
        <v/>
      </c>
      <c r="FP306" s="49" t="str">
        <f t="shared" si="565"/>
        <v/>
      </c>
      <c r="FQ306" s="49" t="str">
        <f t="shared" si="566"/>
        <v/>
      </c>
      <c r="FR306" s="49" t="str">
        <f t="shared" si="567"/>
        <v/>
      </c>
      <c r="FS306" s="49" t="str">
        <f t="shared" si="568"/>
        <v/>
      </c>
      <c r="FT306" s="49" t="str">
        <f t="shared" si="569"/>
        <v/>
      </c>
      <c r="FV306" s="49"/>
      <c r="FW306" s="49" t="str">
        <f t="shared" si="570"/>
        <v/>
      </c>
      <c r="FX306" s="49" t="str">
        <f t="shared" si="571"/>
        <v/>
      </c>
      <c r="FY306" s="49" t="str">
        <f t="shared" si="572"/>
        <v/>
      </c>
      <c r="FZ306" s="49" t="str">
        <f t="shared" si="573"/>
        <v/>
      </c>
      <c r="GA306" s="49" t="str">
        <f t="shared" si="574"/>
        <v/>
      </c>
      <c r="GB306" s="49" t="str">
        <f t="shared" si="575"/>
        <v/>
      </c>
      <c r="GC306" s="49" t="str">
        <f t="shared" si="576"/>
        <v/>
      </c>
      <c r="GD306" s="49" t="str">
        <f t="shared" si="577"/>
        <v/>
      </c>
      <c r="GF306" s="49"/>
      <c r="GG306" s="49" t="str">
        <f t="shared" si="578"/>
        <v/>
      </c>
      <c r="GH306" s="49" t="str">
        <f t="shared" si="579"/>
        <v/>
      </c>
      <c r="GI306" s="49" t="str">
        <f t="shared" si="580"/>
        <v/>
      </c>
      <c r="GJ306" s="49" t="str">
        <f t="shared" si="581"/>
        <v/>
      </c>
      <c r="GK306" s="49" t="str">
        <f t="shared" si="582"/>
        <v/>
      </c>
      <c r="GL306" s="49" t="str">
        <f t="shared" si="583"/>
        <v/>
      </c>
      <c r="GM306" s="49" t="str">
        <f t="shared" si="584"/>
        <v/>
      </c>
      <c r="GN306" s="49" t="str">
        <f t="shared" si="585"/>
        <v/>
      </c>
      <c r="GP306" s="49"/>
      <c r="GQ306" s="49" t="str">
        <f t="shared" si="586"/>
        <v/>
      </c>
      <c r="GR306" s="49" t="str">
        <f t="shared" si="587"/>
        <v/>
      </c>
      <c r="GS306" s="49" t="str">
        <f t="shared" si="588"/>
        <v/>
      </c>
      <c r="GT306" s="49" t="str">
        <f t="shared" si="589"/>
        <v/>
      </c>
      <c r="GU306" s="49" t="str">
        <f t="shared" si="590"/>
        <v/>
      </c>
      <c r="GV306" s="49" t="str">
        <f t="shared" si="591"/>
        <v/>
      </c>
      <c r="GW306" s="49" t="str">
        <f t="shared" si="592"/>
        <v/>
      </c>
      <c r="GX306" s="49" t="str">
        <f t="shared" si="593"/>
        <v/>
      </c>
    </row>
    <row r="307" spans="17:206" x14ac:dyDescent="0.2">
      <c r="Q307" s="65">
        <v>96</v>
      </c>
      <c r="AB307" s="49"/>
      <c r="AC307" s="49" t="str">
        <f t="shared" si="450"/>
        <v/>
      </c>
      <c r="AD307" s="49" t="str">
        <f t="shared" si="451"/>
        <v/>
      </c>
      <c r="AE307" s="49" t="str">
        <f t="shared" si="452"/>
        <v/>
      </c>
      <c r="AF307" s="49" t="str">
        <f t="shared" si="453"/>
        <v/>
      </c>
      <c r="AG307" s="49" t="str">
        <f t="shared" si="454"/>
        <v/>
      </c>
      <c r="AH307" s="49" t="str">
        <f t="shared" si="455"/>
        <v/>
      </c>
      <c r="AI307" s="49" t="str">
        <f t="shared" si="456"/>
        <v/>
      </c>
      <c r="AJ307" s="49" t="str">
        <f t="shared" si="457"/>
        <v/>
      </c>
      <c r="AL307" s="49"/>
      <c r="AM307" s="49" t="str">
        <f t="shared" si="458"/>
        <v/>
      </c>
      <c r="AN307" s="49" t="str">
        <f t="shared" si="459"/>
        <v/>
      </c>
      <c r="AO307" s="49" t="str">
        <f t="shared" si="460"/>
        <v/>
      </c>
      <c r="AP307" s="49" t="str">
        <f t="shared" si="461"/>
        <v/>
      </c>
      <c r="AQ307" s="49" t="str">
        <f t="shared" si="462"/>
        <v/>
      </c>
      <c r="AR307" s="49" t="str">
        <f t="shared" si="463"/>
        <v/>
      </c>
      <c r="AS307" s="49" t="str">
        <f t="shared" si="464"/>
        <v/>
      </c>
      <c r="AT307" s="49" t="str">
        <f t="shared" si="465"/>
        <v/>
      </c>
      <c r="AV307" s="49"/>
      <c r="AW307" s="49" t="str">
        <f t="shared" si="466"/>
        <v/>
      </c>
      <c r="AX307" s="49" t="str">
        <f t="shared" si="467"/>
        <v/>
      </c>
      <c r="AY307" s="49" t="str">
        <f t="shared" si="468"/>
        <v/>
      </c>
      <c r="AZ307" s="49" t="str">
        <f t="shared" si="469"/>
        <v/>
      </c>
      <c r="BA307" s="49" t="str">
        <f t="shared" si="470"/>
        <v/>
      </c>
      <c r="BB307" s="49" t="str">
        <f t="shared" si="471"/>
        <v/>
      </c>
      <c r="BC307" s="49" t="str">
        <f t="shared" si="472"/>
        <v/>
      </c>
      <c r="BD307" s="49" t="str">
        <f t="shared" si="473"/>
        <v/>
      </c>
      <c r="BF307" s="49"/>
      <c r="BG307" s="49" t="str">
        <f t="shared" si="474"/>
        <v/>
      </c>
      <c r="BH307" s="49" t="str">
        <f t="shared" si="475"/>
        <v/>
      </c>
      <c r="BI307" s="49" t="str">
        <f t="shared" si="476"/>
        <v/>
      </c>
      <c r="BJ307" s="49" t="str">
        <f t="shared" si="477"/>
        <v/>
      </c>
      <c r="BK307" s="49" t="str">
        <f t="shared" si="478"/>
        <v/>
      </c>
      <c r="BL307" s="49" t="str">
        <f t="shared" si="479"/>
        <v/>
      </c>
      <c r="BM307" s="49" t="str">
        <f t="shared" si="480"/>
        <v/>
      </c>
      <c r="BN307" s="49" t="str">
        <f t="shared" si="481"/>
        <v/>
      </c>
      <c r="BP307" s="49"/>
      <c r="BQ307" s="49" t="str">
        <f t="shared" si="482"/>
        <v/>
      </c>
      <c r="BR307" s="49" t="str">
        <f t="shared" si="483"/>
        <v/>
      </c>
      <c r="BS307" s="49" t="str">
        <f t="shared" si="484"/>
        <v/>
      </c>
      <c r="BT307" s="49" t="str">
        <f t="shared" si="485"/>
        <v/>
      </c>
      <c r="BU307" s="49" t="str">
        <f t="shared" si="486"/>
        <v/>
      </c>
      <c r="BV307" s="49" t="str">
        <f t="shared" si="487"/>
        <v/>
      </c>
      <c r="BW307" s="49" t="str">
        <f t="shared" si="488"/>
        <v/>
      </c>
      <c r="BX307" s="49" t="str">
        <f t="shared" si="489"/>
        <v/>
      </c>
      <c r="BZ307" s="49"/>
      <c r="CA307" s="49" t="str">
        <f t="shared" si="490"/>
        <v/>
      </c>
      <c r="CB307" s="49" t="str">
        <f t="shared" si="491"/>
        <v/>
      </c>
      <c r="CC307" s="49" t="str">
        <f t="shared" si="492"/>
        <v/>
      </c>
      <c r="CD307" s="49" t="str">
        <f t="shared" si="493"/>
        <v/>
      </c>
      <c r="CE307" s="49" t="str">
        <f t="shared" si="494"/>
        <v/>
      </c>
      <c r="CF307" s="49" t="str">
        <f t="shared" si="495"/>
        <v/>
      </c>
      <c r="CG307" s="49" t="str">
        <f t="shared" si="496"/>
        <v/>
      </c>
      <c r="CH307" s="49" t="str">
        <f t="shared" si="497"/>
        <v/>
      </c>
      <c r="CJ307" s="49"/>
      <c r="CK307" s="49" t="str">
        <f t="shared" si="498"/>
        <v/>
      </c>
      <c r="CL307" s="49" t="str">
        <f t="shared" si="499"/>
        <v/>
      </c>
      <c r="CM307" s="49" t="str">
        <f t="shared" si="500"/>
        <v/>
      </c>
      <c r="CN307" s="49" t="str">
        <f t="shared" si="501"/>
        <v/>
      </c>
      <c r="CO307" s="49" t="str">
        <f t="shared" si="502"/>
        <v/>
      </c>
      <c r="CP307" s="49" t="str">
        <f t="shared" si="503"/>
        <v/>
      </c>
      <c r="CQ307" s="49" t="str">
        <f t="shared" si="504"/>
        <v/>
      </c>
      <c r="CR307" s="49" t="str">
        <f t="shared" si="505"/>
        <v/>
      </c>
      <c r="CT307" s="49"/>
      <c r="CU307" s="49" t="str">
        <f t="shared" si="506"/>
        <v/>
      </c>
      <c r="CV307" s="49" t="str">
        <f t="shared" si="507"/>
        <v/>
      </c>
      <c r="CW307" s="49" t="str">
        <f t="shared" si="508"/>
        <v/>
      </c>
      <c r="CX307" s="49" t="str">
        <f t="shared" si="509"/>
        <v/>
      </c>
      <c r="CY307" s="49" t="str">
        <f t="shared" si="510"/>
        <v/>
      </c>
      <c r="CZ307" s="49" t="str">
        <f t="shared" si="511"/>
        <v/>
      </c>
      <c r="DA307" s="49" t="str">
        <f t="shared" si="512"/>
        <v/>
      </c>
      <c r="DB307" s="49" t="str">
        <f t="shared" si="513"/>
        <v/>
      </c>
      <c r="DD307" s="49"/>
      <c r="DE307" s="49" t="str">
        <f t="shared" si="514"/>
        <v/>
      </c>
      <c r="DF307" s="49" t="str">
        <f t="shared" si="515"/>
        <v/>
      </c>
      <c r="DG307" s="49" t="str">
        <f t="shared" si="516"/>
        <v/>
      </c>
      <c r="DH307" s="49" t="str">
        <f t="shared" si="517"/>
        <v/>
      </c>
      <c r="DI307" s="49" t="str">
        <f t="shared" si="518"/>
        <v/>
      </c>
      <c r="DJ307" s="49" t="str">
        <f t="shared" si="519"/>
        <v/>
      </c>
      <c r="DK307" s="49" t="str">
        <f t="shared" si="520"/>
        <v/>
      </c>
      <c r="DL307" s="49" t="str">
        <f t="shared" si="521"/>
        <v/>
      </c>
      <c r="DN307" s="49"/>
      <c r="DO307" s="49" t="str">
        <f t="shared" si="522"/>
        <v/>
      </c>
      <c r="DP307" s="49" t="str">
        <f t="shared" si="523"/>
        <v/>
      </c>
      <c r="DQ307" s="49" t="str">
        <f t="shared" si="524"/>
        <v/>
      </c>
      <c r="DR307" s="49" t="str">
        <f t="shared" si="525"/>
        <v/>
      </c>
      <c r="DS307" s="49" t="str">
        <f t="shared" si="526"/>
        <v/>
      </c>
      <c r="DT307" s="49" t="str">
        <f t="shared" si="527"/>
        <v/>
      </c>
      <c r="DU307" s="49" t="str">
        <f t="shared" si="528"/>
        <v/>
      </c>
      <c r="DV307" s="49" t="str">
        <f t="shared" si="529"/>
        <v/>
      </c>
      <c r="DX307" s="49"/>
      <c r="DY307" s="49" t="str">
        <f t="shared" si="530"/>
        <v/>
      </c>
      <c r="DZ307" s="49" t="str">
        <f t="shared" si="531"/>
        <v/>
      </c>
      <c r="EA307" s="49" t="str">
        <f t="shared" si="532"/>
        <v/>
      </c>
      <c r="EB307" s="49" t="str">
        <f t="shared" si="533"/>
        <v/>
      </c>
      <c r="EC307" s="49" t="str">
        <f t="shared" si="534"/>
        <v/>
      </c>
      <c r="ED307" s="49" t="str">
        <f t="shared" si="535"/>
        <v/>
      </c>
      <c r="EE307" s="49" t="str">
        <f t="shared" si="536"/>
        <v/>
      </c>
      <c r="EF307" s="49" t="str">
        <f t="shared" si="537"/>
        <v/>
      </c>
      <c r="EH307" s="49"/>
      <c r="EI307" s="49" t="str">
        <f t="shared" si="538"/>
        <v/>
      </c>
      <c r="EJ307" s="49" t="str">
        <f t="shared" si="539"/>
        <v/>
      </c>
      <c r="EK307" s="49" t="str">
        <f t="shared" si="540"/>
        <v/>
      </c>
      <c r="EL307" s="49" t="str">
        <f t="shared" si="541"/>
        <v/>
      </c>
      <c r="EM307" s="49" t="str">
        <f t="shared" si="542"/>
        <v/>
      </c>
      <c r="EN307" s="49" t="str">
        <f t="shared" si="543"/>
        <v/>
      </c>
      <c r="EO307" s="49" t="str">
        <f t="shared" si="544"/>
        <v/>
      </c>
      <c r="EP307" s="49" t="str">
        <f t="shared" si="545"/>
        <v/>
      </c>
      <c r="ER307" s="49"/>
      <c r="ES307" s="49" t="str">
        <f t="shared" si="546"/>
        <v/>
      </c>
      <c r="ET307" s="49" t="str">
        <f t="shared" si="547"/>
        <v/>
      </c>
      <c r="EU307" s="49" t="str">
        <f t="shared" si="548"/>
        <v/>
      </c>
      <c r="EV307" s="49" t="str">
        <f t="shared" si="549"/>
        <v/>
      </c>
      <c r="EW307" s="49" t="str">
        <f t="shared" si="550"/>
        <v/>
      </c>
      <c r="EX307" s="49" t="str">
        <f t="shared" si="551"/>
        <v/>
      </c>
      <c r="EY307" s="49" t="str">
        <f t="shared" si="552"/>
        <v/>
      </c>
      <c r="EZ307" s="49" t="str">
        <f t="shared" si="553"/>
        <v/>
      </c>
      <c r="FB307" s="49"/>
      <c r="FC307" s="49" t="str">
        <f t="shared" si="554"/>
        <v/>
      </c>
      <c r="FD307" s="49" t="str">
        <f t="shared" si="555"/>
        <v/>
      </c>
      <c r="FE307" s="49" t="str">
        <f t="shared" si="556"/>
        <v/>
      </c>
      <c r="FF307" s="49" t="str">
        <f t="shared" si="557"/>
        <v/>
      </c>
      <c r="FG307" s="49" t="str">
        <f t="shared" si="558"/>
        <v/>
      </c>
      <c r="FH307" s="49" t="str">
        <f t="shared" si="559"/>
        <v/>
      </c>
      <c r="FI307" s="49" t="str">
        <f t="shared" si="560"/>
        <v/>
      </c>
      <c r="FJ307" s="49" t="str">
        <f t="shared" si="561"/>
        <v/>
      </c>
      <c r="FL307" s="49"/>
      <c r="FM307" s="49" t="str">
        <f t="shared" si="562"/>
        <v/>
      </c>
      <c r="FN307" s="49" t="str">
        <f t="shared" si="563"/>
        <v/>
      </c>
      <c r="FO307" s="49" t="str">
        <f t="shared" si="564"/>
        <v/>
      </c>
      <c r="FP307" s="49" t="str">
        <f t="shared" si="565"/>
        <v/>
      </c>
      <c r="FQ307" s="49" t="str">
        <f t="shared" si="566"/>
        <v/>
      </c>
      <c r="FR307" s="49" t="str">
        <f t="shared" si="567"/>
        <v/>
      </c>
      <c r="FS307" s="49" t="str">
        <f t="shared" si="568"/>
        <v/>
      </c>
      <c r="FT307" s="49" t="str">
        <f t="shared" si="569"/>
        <v/>
      </c>
      <c r="FV307" s="49"/>
      <c r="FW307" s="49" t="str">
        <f t="shared" si="570"/>
        <v/>
      </c>
      <c r="FX307" s="49" t="str">
        <f t="shared" si="571"/>
        <v/>
      </c>
      <c r="FY307" s="49" t="str">
        <f t="shared" si="572"/>
        <v/>
      </c>
      <c r="FZ307" s="49" t="str">
        <f t="shared" si="573"/>
        <v/>
      </c>
      <c r="GA307" s="49" t="str">
        <f t="shared" si="574"/>
        <v/>
      </c>
      <c r="GB307" s="49" t="str">
        <f t="shared" si="575"/>
        <v/>
      </c>
      <c r="GC307" s="49" t="str">
        <f t="shared" si="576"/>
        <v/>
      </c>
      <c r="GD307" s="49" t="str">
        <f t="shared" si="577"/>
        <v/>
      </c>
      <c r="GF307" s="49"/>
      <c r="GG307" s="49" t="str">
        <f t="shared" si="578"/>
        <v/>
      </c>
      <c r="GH307" s="49" t="str">
        <f t="shared" si="579"/>
        <v/>
      </c>
      <c r="GI307" s="49" t="str">
        <f t="shared" si="580"/>
        <v/>
      </c>
      <c r="GJ307" s="49" t="str">
        <f t="shared" si="581"/>
        <v/>
      </c>
      <c r="GK307" s="49" t="str">
        <f t="shared" si="582"/>
        <v/>
      </c>
      <c r="GL307" s="49" t="str">
        <f t="shared" si="583"/>
        <v/>
      </c>
      <c r="GM307" s="49" t="str">
        <f t="shared" si="584"/>
        <v/>
      </c>
      <c r="GN307" s="49" t="str">
        <f t="shared" si="585"/>
        <v/>
      </c>
      <c r="GP307" s="49"/>
      <c r="GQ307" s="49" t="str">
        <f t="shared" si="586"/>
        <v/>
      </c>
      <c r="GR307" s="49" t="str">
        <f t="shared" si="587"/>
        <v/>
      </c>
      <c r="GS307" s="49" t="str">
        <f t="shared" si="588"/>
        <v/>
      </c>
      <c r="GT307" s="49" t="str">
        <f t="shared" si="589"/>
        <v/>
      </c>
      <c r="GU307" s="49" t="str">
        <f t="shared" si="590"/>
        <v/>
      </c>
      <c r="GV307" s="49" t="str">
        <f t="shared" si="591"/>
        <v/>
      </c>
      <c r="GW307" s="49" t="str">
        <f t="shared" si="592"/>
        <v/>
      </c>
      <c r="GX307" s="49" t="str">
        <f t="shared" si="593"/>
        <v/>
      </c>
    </row>
    <row r="308" spans="17:206" x14ac:dyDescent="0.2">
      <c r="Q308" s="65">
        <v>97</v>
      </c>
      <c r="AB308" s="49"/>
      <c r="AC308" s="49" t="str">
        <f t="shared" si="450"/>
        <v/>
      </c>
      <c r="AD308" s="49" t="str">
        <f t="shared" si="451"/>
        <v/>
      </c>
      <c r="AE308" s="49" t="str">
        <f t="shared" si="452"/>
        <v/>
      </c>
      <c r="AF308" s="49" t="str">
        <f t="shared" si="453"/>
        <v/>
      </c>
      <c r="AG308" s="49" t="str">
        <f t="shared" si="454"/>
        <v/>
      </c>
      <c r="AH308" s="49" t="str">
        <f t="shared" si="455"/>
        <v/>
      </c>
      <c r="AI308" s="49" t="str">
        <f t="shared" si="456"/>
        <v/>
      </c>
      <c r="AJ308" s="49" t="str">
        <f t="shared" si="457"/>
        <v/>
      </c>
      <c r="AL308" s="49"/>
      <c r="AM308" s="49" t="str">
        <f t="shared" si="458"/>
        <v/>
      </c>
      <c r="AN308" s="49" t="str">
        <f t="shared" si="459"/>
        <v/>
      </c>
      <c r="AO308" s="49" t="str">
        <f t="shared" si="460"/>
        <v/>
      </c>
      <c r="AP308" s="49" t="str">
        <f t="shared" si="461"/>
        <v/>
      </c>
      <c r="AQ308" s="49" t="str">
        <f t="shared" si="462"/>
        <v/>
      </c>
      <c r="AR308" s="49" t="str">
        <f t="shared" si="463"/>
        <v/>
      </c>
      <c r="AS308" s="49" t="str">
        <f t="shared" si="464"/>
        <v/>
      </c>
      <c r="AT308" s="49" t="str">
        <f t="shared" si="465"/>
        <v/>
      </c>
      <c r="AV308" s="49"/>
      <c r="AW308" s="49" t="str">
        <f t="shared" si="466"/>
        <v/>
      </c>
      <c r="AX308" s="49" t="str">
        <f t="shared" si="467"/>
        <v/>
      </c>
      <c r="AY308" s="49" t="str">
        <f t="shared" si="468"/>
        <v/>
      </c>
      <c r="AZ308" s="49" t="str">
        <f t="shared" si="469"/>
        <v/>
      </c>
      <c r="BA308" s="49" t="str">
        <f t="shared" si="470"/>
        <v/>
      </c>
      <c r="BB308" s="49" t="str">
        <f t="shared" si="471"/>
        <v/>
      </c>
      <c r="BC308" s="49" t="str">
        <f t="shared" si="472"/>
        <v/>
      </c>
      <c r="BD308" s="49" t="str">
        <f t="shared" si="473"/>
        <v/>
      </c>
      <c r="BF308" s="49"/>
      <c r="BG308" s="49" t="str">
        <f t="shared" si="474"/>
        <v/>
      </c>
      <c r="BH308" s="49" t="str">
        <f t="shared" si="475"/>
        <v/>
      </c>
      <c r="BI308" s="49" t="str">
        <f t="shared" si="476"/>
        <v/>
      </c>
      <c r="BJ308" s="49" t="str">
        <f t="shared" si="477"/>
        <v/>
      </c>
      <c r="BK308" s="49" t="str">
        <f t="shared" si="478"/>
        <v/>
      </c>
      <c r="BL308" s="49" t="str">
        <f t="shared" si="479"/>
        <v/>
      </c>
      <c r="BM308" s="49" t="str">
        <f t="shared" si="480"/>
        <v/>
      </c>
      <c r="BN308" s="49" t="str">
        <f t="shared" si="481"/>
        <v/>
      </c>
      <c r="BP308" s="49"/>
      <c r="BQ308" s="49" t="str">
        <f t="shared" si="482"/>
        <v/>
      </c>
      <c r="BR308" s="49" t="str">
        <f t="shared" si="483"/>
        <v/>
      </c>
      <c r="BS308" s="49" t="str">
        <f t="shared" si="484"/>
        <v/>
      </c>
      <c r="BT308" s="49" t="str">
        <f t="shared" si="485"/>
        <v/>
      </c>
      <c r="BU308" s="49" t="str">
        <f t="shared" si="486"/>
        <v/>
      </c>
      <c r="BV308" s="49" t="str">
        <f t="shared" si="487"/>
        <v/>
      </c>
      <c r="BW308" s="49" t="str">
        <f t="shared" si="488"/>
        <v/>
      </c>
      <c r="BX308" s="49" t="str">
        <f t="shared" si="489"/>
        <v/>
      </c>
      <c r="BZ308" s="49"/>
      <c r="CA308" s="49" t="str">
        <f t="shared" si="490"/>
        <v/>
      </c>
      <c r="CB308" s="49" t="str">
        <f t="shared" si="491"/>
        <v/>
      </c>
      <c r="CC308" s="49" t="str">
        <f t="shared" si="492"/>
        <v/>
      </c>
      <c r="CD308" s="49" t="str">
        <f t="shared" si="493"/>
        <v/>
      </c>
      <c r="CE308" s="49" t="str">
        <f t="shared" si="494"/>
        <v/>
      </c>
      <c r="CF308" s="49" t="str">
        <f t="shared" si="495"/>
        <v/>
      </c>
      <c r="CG308" s="49" t="str">
        <f t="shared" si="496"/>
        <v/>
      </c>
      <c r="CH308" s="49" t="str">
        <f t="shared" si="497"/>
        <v/>
      </c>
      <c r="CJ308" s="49"/>
      <c r="CK308" s="49" t="str">
        <f t="shared" si="498"/>
        <v/>
      </c>
      <c r="CL308" s="49" t="str">
        <f t="shared" si="499"/>
        <v/>
      </c>
      <c r="CM308" s="49" t="str">
        <f t="shared" si="500"/>
        <v/>
      </c>
      <c r="CN308" s="49" t="str">
        <f t="shared" si="501"/>
        <v/>
      </c>
      <c r="CO308" s="49" t="str">
        <f t="shared" si="502"/>
        <v/>
      </c>
      <c r="CP308" s="49" t="str">
        <f t="shared" si="503"/>
        <v/>
      </c>
      <c r="CQ308" s="49" t="str">
        <f t="shared" si="504"/>
        <v/>
      </c>
      <c r="CR308" s="49" t="str">
        <f t="shared" si="505"/>
        <v/>
      </c>
      <c r="CT308" s="49"/>
      <c r="CU308" s="49" t="str">
        <f t="shared" si="506"/>
        <v/>
      </c>
      <c r="CV308" s="49" t="str">
        <f t="shared" si="507"/>
        <v/>
      </c>
      <c r="CW308" s="49" t="str">
        <f t="shared" si="508"/>
        <v/>
      </c>
      <c r="CX308" s="49" t="str">
        <f t="shared" si="509"/>
        <v/>
      </c>
      <c r="CY308" s="49" t="str">
        <f t="shared" si="510"/>
        <v/>
      </c>
      <c r="CZ308" s="49" t="str">
        <f t="shared" si="511"/>
        <v/>
      </c>
      <c r="DA308" s="49" t="str">
        <f t="shared" si="512"/>
        <v/>
      </c>
      <c r="DB308" s="49" t="str">
        <f t="shared" si="513"/>
        <v/>
      </c>
      <c r="DD308" s="49"/>
      <c r="DE308" s="49" t="str">
        <f t="shared" si="514"/>
        <v/>
      </c>
      <c r="DF308" s="49" t="str">
        <f t="shared" si="515"/>
        <v/>
      </c>
      <c r="DG308" s="49" t="str">
        <f t="shared" si="516"/>
        <v/>
      </c>
      <c r="DH308" s="49" t="str">
        <f t="shared" si="517"/>
        <v/>
      </c>
      <c r="DI308" s="49" t="str">
        <f t="shared" si="518"/>
        <v/>
      </c>
      <c r="DJ308" s="49" t="str">
        <f t="shared" si="519"/>
        <v/>
      </c>
      <c r="DK308" s="49" t="str">
        <f t="shared" si="520"/>
        <v/>
      </c>
      <c r="DL308" s="49" t="str">
        <f t="shared" si="521"/>
        <v/>
      </c>
      <c r="DN308" s="49"/>
      <c r="DO308" s="49" t="str">
        <f t="shared" si="522"/>
        <v/>
      </c>
      <c r="DP308" s="49" t="str">
        <f t="shared" si="523"/>
        <v/>
      </c>
      <c r="DQ308" s="49" t="str">
        <f t="shared" si="524"/>
        <v/>
      </c>
      <c r="DR308" s="49" t="str">
        <f t="shared" si="525"/>
        <v/>
      </c>
      <c r="DS308" s="49" t="str">
        <f t="shared" si="526"/>
        <v/>
      </c>
      <c r="DT308" s="49" t="str">
        <f t="shared" si="527"/>
        <v/>
      </c>
      <c r="DU308" s="49" t="str">
        <f t="shared" si="528"/>
        <v/>
      </c>
      <c r="DV308" s="49" t="str">
        <f t="shared" si="529"/>
        <v/>
      </c>
      <c r="DX308" s="49"/>
      <c r="DY308" s="49" t="str">
        <f t="shared" si="530"/>
        <v/>
      </c>
      <c r="DZ308" s="49" t="str">
        <f t="shared" si="531"/>
        <v/>
      </c>
      <c r="EA308" s="49" t="str">
        <f t="shared" si="532"/>
        <v/>
      </c>
      <c r="EB308" s="49" t="str">
        <f t="shared" si="533"/>
        <v/>
      </c>
      <c r="EC308" s="49" t="str">
        <f t="shared" si="534"/>
        <v/>
      </c>
      <c r="ED308" s="49" t="str">
        <f t="shared" si="535"/>
        <v/>
      </c>
      <c r="EE308" s="49" t="str">
        <f t="shared" si="536"/>
        <v/>
      </c>
      <c r="EF308" s="49" t="str">
        <f t="shared" si="537"/>
        <v/>
      </c>
      <c r="EH308" s="49"/>
      <c r="EI308" s="49" t="str">
        <f t="shared" si="538"/>
        <v/>
      </c>
      <c r="EJ308" s="49" t="str">
        <f t="shared" si="539"/>
        <v/>
      </c>
      <c r="EK308" s="49" t="str">
        <f t="shared" si="540"/>
        <v/>
      </c>
      <c r="EL308" s="49" t="str">
        <f t="shared" si="541"/>
        <v/>
      </c>
      <c r="EM308" s="49" t="str">
        <f t="shared" si="542"/>
        <v/>
      </c>
      <c r="EN308" s="49" t="str">
        <f t="shared" si="543"/>
        <v/>
      </c>
      <c r="EO308" s="49" t="str">
        <f t="shared" si="544"/>
        <v/>
      </c>
      <c r="EP308" s="49" t="str">
        <f t="shared" si="545"/>
        <v/>
      </c>
      <c r="ER308" s="49"/>
      <c r="ES308" s="49" t="str">
        <f t="shared" si="546"/>
        <v/>
      </c>
      <c r="ET308" s="49" t="str">
        <f t="shared" si="547"/>
        <v/>
      </c>
      <c r="EU308" s="49" t="str">
        <f t="shared" si="548"/>
        <v/>
      </c>
      <c r="EV308" s="49" t="str">
        <f t="shared" si="549"/>
        <v/>
      </c>
      <c r="EW308" s="49" t="str">
        <f t="shared" si="550"/>
        <v/>
      </c>
      <c r="EX308" s="49" t="str">
        <f t="shared" si="551"/>
        <v/>
      </c>
      <c r="EY308" s="49" t="str">
        <f t="shared" si="552"/>
        <v/>
      </c>
      <c r="EZ308" s="49" t="str">
        <f t="shared" si="553"/>
        <v/>
      </c>
      <c r="FB308" s="49"/>
      <c r="FC308" s="49" t="str">
        <f t="shared" si="554"/>
        <v/>
      </c>
      <c r="FD308" s="49" t="str">
        <f t="shared" si="555"/>
        <v/>
      </c>
      <c r="FE308" s="49" t="str">
        <f t="shared" si="556"/>
        <v/>
      </c>
      <c r="FF308" s="49" t="str">
        <f t="shared" si="557"/>
        <v/>
      </c>
      <c r="FG308" s="49" t="str">
        <f t="shared" si="558"/>
        <v/>
      </c>
      <c r="FH308" s="49" t="str">
        <f t="shared" si="559"/>
        <v/>
      </c>
      <c r="FI308" s="49" t="str">
        <f t="shared" si="560"/>
        <v/>
      </c>
      <c r="FJ308" s="49" t="str">
        <f t="shared" si="561"/>
        <v/>
      </c>
      <c r="FL308" s="49"/>
      <c r="FM308" s="49" t="str">
        <f t="shared" si="562"/>
        <v/>
      </c>
      <c r="FN308" s="49" t="str">
        <f t="shared" si="563"/>
        <v/>
      </c>
      <c r="FO308" s="49" t="str">
        <f t="shared" si="564"/>
        <v/>
      </c>
      <c r="FP308" s="49" t="str">
        <f t="shared" si="565"/>
        <v/>
      </c>
      <c r="FQ308" s="49" t="str">
        <f t="shared" si="566"/>
        <v/>
      </c>
      <c r="FR308" s="49" t="str">
        <f t="shared" si="567"/>
        <v/>
      </c>
      <c r="FS308" s="49" t="str">
        <f t="shared" si="568"/>
        <v/>
      </c>
      <c r="FT308" s="49" t="str">
        <f t="shared" si="569"/>
        <v/>
      </c>
      <c r="FV308" s="49"/>
      <c r="FW308" s="49" t="str">
        <f t="shared" si="570"/>
        <v/>
      </c>
      <c r="FX308" s="49" t="str">
        <f t="shared" si="571"/>
        <v/>
      </c>
      <c r="FY308" s="49" t="str">
        <f t="shared" si="572"/>
        <v/>
      </c>
      <c r="FZ308" s="49" t="str">
        <f t="shared" si="573"/>
        <v/>
      </c>
      <c r="GA308" s="49" t="str">
        <f t="shared" si="574"/>
        <v/>
      </c>
      <c r="GB308" s="49" t="str">
        <f t="shared" si="575"/>
        <v/>
      </c>
      <c r="GC308" s="49" t="str">
        <f t="shared" si="576"/>
        <v/>
      </c>
      <c r="GD308" s="49" t="str">
        <f t="shared" si="577"/>
        <v/>
      </c>
      <c r="GF308" s="49"/>
      <c r="GG308" s="49" t="str">
        <f t="shared" si="578"/>
        <v/>
      </c>
      <c r="GH308" s="49" t="str">
        <f t="shared" si="579"/>
        <v/>
      </c>
      <c r="GI308" s="49" t="str">
        <f t="shared" si="580"/>
        <v/>
      </c>
      <c r="GJ308" s="49" t="str">
        <f t="shared" si="581"/>
        <v/>
      </c>
      <c r="GK308" s="49" t="str">
        <f t="shared" si="582"/>
        <v/>
      </c>
      <c r="GL308" s="49" t="str">
        <f t="shared" si="583"/>
        <v/>
      </c>
      <c r="GM308" s="49" t="str">
        <f t="shared" si="584"/>
        <v/>
      </c>
      <c r="GN308" s="49" t="str">
        <f t="shared" si="585"/>
        <v/>
      </c>
      <c r="GP308" s="49"/>
      <c r="GQ308" s="49" t="str">
        <f t="shared" si="586"/>
        <v/>
      </c>
      <c r="GR308" s="49" t="str">
        <f t="shared" si="587"/>
        <v/>
      </c>
      <c r="GS308" s="49" t="str">
        <f t="shared" si="588"/>
        <v/>
      </c>
      <c r="GT308" s="49" t="str">
        <f t="shared" si="589"/>
        <v/>
      </c>
      <c r="GU308" s="49" t="str">
        <f t="shared" si="590"/>
        <v/>
      </c>
      <c r="GV308" s="49" t="str">
        <f t="shared" si="591"/>
        <v/>
      </c>
      <c r="GW308" s="49" t="str">
        <f t="shared" si="592"/>
        <v/>
      </c>
      <c r="GX308" s="49" t="str">
        <f t="shared" si="593"/>
        <v/>
      </c>
    </row>
    <row r="309" spans="17:206" x14ac:dyDescent="0.2">
      <c r="Q309" s="65">
        <v>98</v>
      </c>
      <c r="AB309" s="49"/>
      <c r="AC309" s="49" t="str">
        <f t="shared" si="450"/>
        <v/>
      </c>
      <c r="AD309" s="49" t="str">
        <f t="shared" si="451"/>
        <v/>
      </c>
      <c r="AE309" s="49" t="str">
        <f t="shared" si="452"/>
        <v/>
      </c>
      <c r="AF309" s="49" t="str">
        <f t="shared" si="453"/>
        <v/>
      </c>
      <c r="AG309" s="49" t="str">
        <f t="shared" si="454"/>
        <v/>
      </c>
      <c r="AH309" s="49" t="str">
        <f t="shared" si="455"/>
        <v/>
      </c>
      <c r="AI309" s="49" t="str">
        <f t="shared" si="456"/>
        <v/>
      </c>
      <c r="AJ309" s="49" t="str">
        <f t="shared" si="457"/>
        <v/>
      </c>
      <c r="AL309" s="49"/>
      <c r="AM309" s="49" t="str">
        <f t="shared" si="458"/>
        <v/>
      </c>
      <c r="AN309" s="49" t="str">
        <f t="shared" si="459"/>
        <v/>
      </c>
      <c r="AO309" s="49" t="str">
        <f t="shared" si="460"/>
        <v/>
      </c>
      <c r="AP309" s="49" t="str">
        <f t="shared" si="461"/>
        <v/>
      </c>
      <c r="AQ309" s="49" t="str">
        <f t="shared" si="462"/>
        <v/>
      </c>
      <c r="AR309" s="49" t="str">
        <f t="shared" si="463"/>
        <v/>
      </c>
      <c r="AS309" s="49" t="str">
        <f t="shared" si="464"/>
        <v/>
      </c>
      <c r="AT309" s="49" t="str">
        <f t="shared" si="465"/>
        <v/>
      </c>
      <c r="AV309" s="49"/>
      <c r="AW309" s="49" t="str">
        <f t="shared" si="466"/>
        <v/>
      </c>
      <c r="AX309" s="49" t="str">
        <f t="shared" si="467"/>
        <v/>
      </c>
      <c r="AY309" s="49" t="str">
        <f t="shared" si="468"/>
        <v/>
      </c>
      <c r="AZ309" s="49" t="str">
        <f t="shared" si="469"/>
        <v/>
      </c>
      <c r="BA309" s="49" t="str">
        <f t="shared" si="470"/>
        <v/>
      </c>
      <c r="BB309" s="49" t="str">
        <f t="shared" si="471"/>
        <v/>
      </c>
      <c r="BC309" s="49" t="str">
        <f t="shared" si="472"/>
        <v/>
      </c>
      <c r="BD309" s="49" t="str">
        <f t="shared" si="473"/>
        <v/>
      </c>
      <c r="BF309" s="49"/>
      <c r="BG309" s="49" t="str">
        <f t="shared" si="474"/>
        <v/>
      </c>
      <c r="BH309" s="49" t="str">
        <f t="shared" si="475"/>
        <v/>
      </c>
      <c r="BI309" s="49" t="str">
        <f t="shared" si="476"/>
        <v/>
      </c>
      <c r="BJ309" s="49" t="str">
        <f t="shared" si="477"/>
        <v/>
      </c>
      <c r="BK309" s="49" t="str">
        <f t="shared" si="478"/>
        <v/>
      </c>
      <c r="BL309" s="49" t="str">
        <f t="shared" si="479"/>
        <v/>
      </c>
      <c r="BM309" s="49" t="str">
        <f t="shared" si="480"/>
        <v/>
      </c>
      <c r="BN309" s="49" t="str">
        <f t="shared" si="481"/>
        <v/>
      </c>
      <c r="BP309" s="49"/>
      <c r="BQ309" s="49" t="str">
        <f t="shared" si="482"/>
        <v/>
      </c>
      <c r="BR309" s="49" t="str">
        <f t="shared" si="483"/>
        <v/>
      </c>
      <c r="BS309" s="49" t="str">
        <f t="shared" si="484"/>
        <v/>
      </c>
      <c r="BT309" s="49" t="str">
        <f t="shared" si="485"/>
        <v/>
      </c>
      <c r="BU309" s="49" t="str">
        <f t="shared" si="486"/>
        <v/>
      </c>
      <c r="BV309" s="49" t="str">
        <f t="shared" si="487"/>
        <v/>
      </c>
      <c r="BW309" s="49" t="str">
        <f t="shared" si="488"/>
        <v/>
      </c>
      <c r="BX309" s="49" t="str">
        <f t="shared" si="489"/>
        <v/>
      </c>
      <c r="BZ309" s="49"/>
      <c r="CA309" s="49" t="str">
        <f t="shared" si="490"/>
        <v/>
      </c>
      <c r="CB309" s="49" t="str">
        <f t="shared" si="491"/>
        <v/>
      </c>
      <c r="CC309" s="49" t="str">
        <f t="shared" si="492"/>
        <v/>
      </c>
      <c r="CD309" s="49" t="str">
        <f t="shared" si="493"/>
        <v/>
      </c>
      <c r="CE309" s="49" t="str">
        <f t="shared" si="494"/>
        <v/>
      </c>
      <c r="CF309" s="49" t="str">
        <f t="shared" si="495"/>
        <v/>
      </c>
      <c r="CG309" s="49" t="str">
        <f t="shared" si="496"/>
        <v/>
      </c>
      <c r="CH309" s="49" t="str">
        <f t="shared" si="497"/>
        <v/>
      </c>
      <c r="CJ309" s="49"/>
      <c r="CK309" s="49" t="str">
        <f t="shared" si="498"/>
        <v/>
      </c>
      <c r="CL309" s="49" t="str">
        <f t="shared" si="499"/>
        <v/>
      </c>
      <c r="CM309" s="49" t="str">
        <f t="shared" si="500"/>
        <v/>
      </c>
      <c r="CN309" s="49" t="str">
        <f t="shared" si="501"/>
        <v/>
      </c>
      <c r="CO309" s="49" t="str">
        <f t="shared" si="502"/>
        <v/>
      </c>
      <c r="CP309" s="49" t="str">
        <f t="shared" si="503"/>
        <v/>
      </c>
      <c r="CQ309" s="49" t="str">
        <f t="shared" si="504"/>
        <v/>
      </c>
      <c r="CR309" s="49" t="str">
        <f t="shared" si="505"/>
        <v/>
      </c>
      <c r="CT309" s="49"/>
      <c r="CU309" s="49" t="str">
        <f t="shared" si="506"/>
        <v/>
      </c>
      <c r="CV309" s="49" t="str">
        <f t="shared" si="507"/>
        <v/>
      </c>
      <c r="CW309" s="49" t="str">
        <f t="shared" si="508"/>
        <v/>
      </c>
      <c r="CX309" s="49" t="str">
        <f t="shared" si="509"/>
        <v/>
      </c>
      <c r="CY309" s="49" t="str">
        <f t="shared" si="510"/>
        <v/>
      </c>
      <c r="CZ309" s="49" t="str">
        <f t="shared" si="511"/>
        <v/>
      </c>
      <c r="DA309" s="49" t="str">
        <f t="shared" si="512"/>
        <v/>
      </c>
      <c r="DB309" s="49" t="str">
        <f t="shared" si="513"/>
        <v/>
      </c>
      <c r="DD309" s="49"/>
      <c r="DE309" s="49" t="str">
        <f t="shared" si="514"/>
        <v/>
      </c>
      <c r="DF309" s="49" t="str">
        <f t="shared" si="515"/>
        <v/>
      </c>
      <c r="DG309" s="49" t="str">
        <f t="shared" si="516"/>
        <v/>
      </c>
      <c r="DH309" s="49" t="str">
        <f t="shared" si="517"/>
        <v/>
      </c>
      <c r="DI309" s="49" t="str">
        <f t="shared" si="518"/>
        <v/>
      </c>
      <c r="DJ309" s="49" t="str">
        <f t="shared" si="519"/>
        <v/>
      </c>
      <c r="DK309" s="49" t="str">
        <f t="shared" si="520"/>
        <v/>
      </c>
      <c r="DL309" s="49" t="str">
        <f t="shared" si="521"/>
        <v/>
      </c>
      <c r="DN309" s="49"/>
      <c r="DO309" s="49" t="str">
        <f t="shared" si="522"/>
        <v/>
      </c>
      <c r="DP309" s="49" t="str">
        <f t="shared" si="523"/>
        <v/>
      </c>
      <c r="DQ309" s="49" t="str">
        <f t="shared" si="524"/>
        <v/>
      </c>
      <c r="DR309" s="49" t="str">
        <f t="shared" si="525"/>
        <v/>
      </c>
      <c r="DS309" s="49" t="str">
        <f t="shared" si="526"/>
        <v/>
      </c>
      <c r="DT309" s="49" t="str">
        <f t="shared" si="527"/>
        <v/>
      </c>
      <c r="DU309" s="49" t="str">
        <f t="shared" si="528"/>
        <v/>
      </c>
      <c r="DV309" s="49" t="str">
        <f t="shared" si="529"/>
        <v/>
      </c>
      <c r="DX309" s="49"/>
      <c r="DY309" s="49" t="str">
        <f t="shared" si="530"/>
        <v/>
      </c>
      <c r="DZ309" s="49" t="str">
        <f t="shared" si="531"/>
        <v/>
      </c>
      <c r="EA309" s="49" t="str">
        <f t="shared" si="532"/>
        <v/>
      </c>
      <c r="EB309" s="49" t="str">
        <f t="shared" si="533"/>
        <v/>
      </c>
      <c r="EC309" s="49" t="str">
        <f t="shared" si="534"/>
        <v/>
      </c>
      <c r="ED309" s="49" t="str">
        <f t="shared" si="535"/>
        <v/>
      </c>
      <c r="EE309" s="49" t="str">
        <f t="shared" si="536"/>
        <v/>
      </c>
      <c r="EF309" s="49" t="str">
        <f t="shared" si="537"/>
        <v/>
      </c>
      <c r="EH309" s="49"/>
      <c r="EI309" s="49" t="str">
        <f t="shared" si="538"/>
        <v/>
      </c>
      <c r="EJ309" s="49" t="str">
        <f t="shared" si="539"/>
        <v/>
      </c>
      <c r="EK309" s="49" t="str">
        <f t="shared" si="540"/>
        <v/>
      </c>
      <c r="EL309" s="49" t="str">
        <f t="shared" si="541"/>
        <v/>
      </c>
      <c r="EM309" s="49" t="str">
        <f t="shared" si="542"/>
        <v/>
      </c>
      <c r="EN309" s="49" t="str">
        <f t="shared" si="543"/>
        <v/>
      </c>
      <c r="EO309" s="49" t="str">
        <f t="shared" si="544"/>
        <v/>
      </c>
      <c r="EP309" s="49" t="str">
        <f t="shared" si="545"/>
        <v/>
      </c>
      <c r="ER309" s="49"/>
      <c r="ES309" s="49" t="str">
        <f t="shared" si="546"/>
        <v/>
      </c>
      <c r="ET309" s="49" t="str">
        <f t="shared" si="547"/>
        <v/>
      </c>
      <c r="EU309" s="49" t="str">
        <f t="shared" si="548"/>
        <v/>
      </c>
      <c r="EV309" s="49" t="str">
        <f t="shared" si="549"/>
        <v/>
      </c>
      <c r="EW309" s="49" t="str">
        <f t="shared" si="550"/>
        <v/>
      </c>
      <c r="EX309" s="49" t="str">
        <f t="shared" si="551"/>
        <v/>
      </c>
      <c r="EY309" s="49" t="str">
        <f t="shared" si="552"/>
        <v/>
      </c>
      <c r="EZ309" s="49" t="str">
        <f t="shared" si="553"/>
        <v/>
      </c>
      <c r="FB309" s="49"/>
      <c r="FC309" s="49" t="str">
        <f t="shared" si="554"/>
        <v/>
      </c>
      <c r="FD309" s="49" t="str">
        <f t="shared" si="555"/>
        <v/>
      </c>
      <c r="FE309" s="49" t="str">
        <f t="shared" si="556"/>
        <v/>
      </c>
      <c r="FF309" s="49" t="str">
        <f t="shared" si="557"/>
        <v/>
      </c>
      <c r="FG309" s="49" t="str">
        <f t="shared" si="558"/>
        <v/>
      </c>
      <c r="FH309" s="49" t="str">
        <f t="shared" si="559"/>
        <v/>
      </c>
      <c r="FI309" s="49" t="str">
        <f t="shared" si="560"/>
        <v/>
      </c>
      <c r="FJ309" s="49" t="str">
        <f t="shared" si="561"/>
        <v/>
      </c>
      <c r="FL309" s="49"/>
      <c r="FM309" s="49" t="str">
        <f t="shared" si="562"/>
        <v/>
      </c>
      <c r="FN309" s="49" t="str">
        <f t="shared" si="563"/>
        <v/>
      </c>
      <c r="FO309" s="49" t="str">
        <f t="shared" si="564"/>
        <v/>
      </c>
      <c r="FP309" s="49" t="str">
        <f t="shared" si="565"/>
        <v/>
      </c>
      <c r="FQ309" s="49" t="str">
        <f t="shared" si="566"/>
        <v/>
      </c>
      <c r="FR309" s="49" t="str">
        <f t="shared" si="567"/>
        <v/>
      </c>
      <c r="FS309" s="49" t="str">
        <f t="shared" si="568"/>
        <v/>
      </c>
      <c r="FT309" s="49" t="str">
        <f t="shared" si="569"/>
        <v/>
      </c>
      <c r="FV309" s="49"/>
      <c r="FW309" s="49" t="str">
        <f t="shared" si="570"/>
        <v/>
      </c>
      <c r="FX309" s="49" t="str">
        <f t="shared" si="571"/>
        <v/>
      </c>
      <c r="FY309" s="49" t="str">
        <f t="shared" si="572"/>
        <v/>
      </c>
      <c r="FZ309" s="49" t="str">
        <f t="shared" si="573"/>
        <v/>
      </c>
      <c r="GA309" s="49" t="str">
        <f t="shared" si="574"/>
        <v/>
      </c>
      <c r="GB309" s="49" t="str">
        <f t="shared" si="575"/>
        <v/>
      </c>
      <c r="GC309" s="49" t="str">
        <f t="shared" si="576"/>
        <v/>
      </c>
      <c r="GD309" s="49" t="str">
        <f t="shared" si="577"/>
        <v/>
      </c>
      <c r="GF309" s="49"/>
      <c r="GG309" s="49" t="str">
        <f t="shared" si="578"/>
        <v/>
      </c>
      <c r="GH309" s="49" t="str">
        <f t="shared" si="579"/>
        <v/>
      </c>
      <c r="GI309" s="49" t="str">
        <f t="shared" si="580"/>
        <v/>
      </c>
      <c r="GJ309" s="49" t="str">
        <f t="shared" si="581"/>
        <v/>
      </c>
      <c r="GK309" s="49" t="str">
        <f t="shared" si="582"/>
        <v/>
      </c>
      <c r="GL309" s="49" t="str">
        <f t="shared" si="583"/>
        <v/>
      </c>
      <c r="GM309" s="49" t="str">
        <f t="shared" si="584"/>
        <v/>
      </c>
      <c r="GN309" s="49" t="str">
        <f t="shared" si="585"/>
        <v/>
      </c>
      <c r="GP309" s="49"/>
      <c r="GQ309" s="49" t="str">
        <f t="shared" si="586"/>
        <v/>
      </c>
      <c r="GR309" s="49" t="str">
        <f t="shared" si="587"/>
        <v/>
      </c>
      <c r="GS309" s="49" t="str">
        <f t="shared" si="588"/>
        <v/>
      </c>
      <c r="GT309" s="49" t="str">
        <f t="shared" si="589"/>
        <v/>
      </c>
      <c r="GU309" s="49" t="str">
        <f t="shared" si="590"/>
        <v/>
      </c>
      <c r="GV309" s="49" t="str">
        <f t="shared" si="591"/>
        <v/>
      </c>
      <c r="GW309" s="49" t="str">
        <f t="shared" si="592"/>
        <v/>
      </c>
      <c r="GX309" s="49" t="str">
        <f t="shared" si="593"/>
        <v/>
      </c>
    </row>
    <row r="310" spans="17:206" x14ac:dyDescent="0.2">
      <c r="Q310" s="65">
        <v>99</v>
      </c>
      <c r="AB310" s="49"/>
      <c r="AC310" s="49" t="str">
        <f t="shared" si="450"/>
        <v/>
      </c>
      <c r="AD310" s="49" t="str">
        <f t="shared" si="451"/>
        <v/>
      </c>
      <c r="AE310" s="49" t="str">
        <f t="shared" si="452"/>
        <v/>
      </c>
      <c r="AF310" s="49" t="str">
        <f t="shared" si="453"/>
        <v/>
      </c>
      <c r="AG310" s="49" t="str">
        <f t="shared" si="454"/>
        <v/>
      </c>
      <c r="AH310" s="49" t="str">
        <f t="shared" si="455"/>
        <v/>
      </c>
      <c r="AI310" s="49" t="str">
        <f t="shared" si="456"/>
        <v/>
      </c>
      <c r="AJ310" s="49" t="str">
        <f t="shared" si="457"/>
        <v/>
      </c>
      <c r="AL310" s="49"/>
      <c r="AM310" s="49" t="str">
        <f t="shared" si="458"/>
        <v/>
      </c>
      <c r="AN310" s="49" t="str">
        <f t="shared" si="459"/>
        <v/>
      </c>
      <c r="AO310" s="49" t="str">
        <f t="shared" si="460"/>
        <v/>
      </c>
      <c r="AP310" s="49" t="str">
        <f t="shared" si="461"/>
        <v/>
      </c>
      <c r="AQ310" s="49" t="str">
        <f t="shared" si="462"/>
        <v/>
      </c>
      <c r="AR310" s="49" t="str">
        <f t="shared" si="463"/>
        <v/>
      </c>
      <c r="AS310" s="49" t="str">
        <f t="shared" si="464"/>
        <v/>
      </c>
      <c r="AT310" s="49" t="str">
        <f t="shared" si="465"/>
        <v/>
      </c>
      <c r="AV310" s="49"/>
      <c r="AW310" s="49" t="str">
        <f t="shared" si="466"/>
        <v/>
      </c>
      <c r="AX310" s="49" t="str">
        <f t="shared" si="467"/>
        <v/>
      </c>
      <c r="AY310" s="49" t="str">
        <f t="shared" si="468"/>
        <v/>
      </c>
      <c r="AZ310" s="49" t="str">
        <f t="shared" si="469"/>
        <v/>
      </c>
      <c r="BA310" s="49" t="str">
        <f t="shared" si="470"/>
        <v/>
      </c>
      <c r="BB310" s="49" t="str">
        <f t="shared" si="471"/>
        <v/>
      </c>
      <c r="BC310" s="49" t="str">
        <f t="shared" si="472"/>
        <v/>
      </c>
      <c r="BD310" s="49" t="str">
        <f t="shared" si="473"/>
        <v/>
      </c>
      <c r="BF310" s="49"/>
      <c r="BG310" s="49" t="str">
        <f t="shared" si="474"/>
        <v/>
      </c>
      <c r="BH310" s="49" t="str">
        <f t="shared" si="475"/>
        <v/>
      </c>
      <c r="BI310" s="49" t="str">
        <f t="shared" si="476"/>
        <v/>
      </c>
      <c r="BJ310" s="49" t="str">
        <f t="shared" si="477"/>
        <v/>
      </c>
      <c r="BK310" s="49" t="str">
        <f t="shared" si="478"/>
        <v/>
      </c>
      <c r="BL310" s="49" t="str">
        <f t="shared" si="479"/>
        <v/>
      </c>
      <c r="BM310" s="49" t="str">
        <f t="shared" si="480"/>
        <v/>
      </c>
      <c r="BN310" s="49" t="str">
        <f t="shared" si="481"/>
        <v/>
      </c>
      <c r="BP310" s="49"/>
      <c r="BQ310" s="49" t="str">
        <f t="shared" si="482"/>
        <v/>
      </c>
      <c r="BR310" s="49" t="str">
        <f t="shared" si="483"/>
        <v/>
      </c>
      <c r="BS310" s="49" t="str">
        <f t="shared" si="484"/>
        <v/>
      </c>
      <c r="BT310" s="49" t="str">
        <f t="shared" si="485"/>
        <v/>
      </c>
      <c r="BU310" s="49" t="str">
        <f t="shared" si="486"/>
        <v/>
      </c>
      <c r="BV310" s="49" t="str">
        <f t="shared" si="487"/>
        <v/>
      </c>
      <c r="BW310" s="49" t="str">
        <f t="shared" si="488"/>
        <v/>
      </c>
      <c r="BX310" s="49" t="str">
        <f t="shared" si="489"/>
        <v/>
      </c>
      <c r="BZ310" s="49"/>
      <c r="CA310" s="49" t="str">
        <f t="shared" si="490"/>
        <v/>
      </c>
      <c r="CB310" s="49" t="str">
        <f t="shared" si="491"/>
        <v/>
      </c>
      <c r="CC310" s="49" t="str">
        <f t="shared" si="492"/>
        <v/>
      </c>
      <c r="CD310" s="49" t="str">
        <f t="shared" si="493"/>
        <v/>
      </c>
      <c r="CE310" s="49" t="str">
        <f t="shared" si="494"/>
        <v/>
      </c>
      <c r="CF310" s="49" t="str">
        <f t="shared" si="495"/>
        <v/>
      </c>
      <c r="CG310" s="49" t="str">
        <f t="shared" si="496"/>
        <v/>
      </c>
      <c r="CH310" s="49" t="str">
        <f t="shared" si="497"/>
        <v/>
      </c>
      <c r="CJ310" s="49"/>
      <c r="CK310" s="49" t="str">
        <f t="shared" si="498"/>
        <v/>
      </c>
      <c r="CL310" s="49" t="str">
        <f t="shared" si="499"/>
        <v/>
      </c>
      <c r="CM310" s="49" t="str">
        <f t="shared" si="500"/>
        <v/>
      </c>
      <c r="CN310" s="49" t="str">
        <f t="shared" si="501"/>
        <v/>
      </c>
      <c r="CO310" s="49" t="str">
        <f t="shared" si="502"/>
        <v/>
      </c>
      <c r="CP310" s="49" t="str">
        <f t="shared" si="503"/>
        <v/>
      </c>
      <c r="CQ310" s="49" t="str">
        <f t="shared" si="504"/>
        <v/>
      </c>
      <c r="CR310" s="49" t="str">
        <f t="shared" si="505"/>
        <v/>
      </c>
      <c r="CT310" s="49"/>
      <c r="CU310" s="49" t="str">
        <f t="shared" si="506"/>
        <v/>
      </c>
      <c r="CV310" s="49" t="str">
        <f t="shared" si="507"/>
        <v/>
      </c>
      <c r="CW310" s="49" t="str">
        <f t="shared" si="508"/>
        <v/>
      </c>
      <c r="CX310" s="49" t="str">
        <f t="shared" si="509"/>
        <v/>
      </c>
      <c r="CY310" s="49" t="str">
        <f t="shared" si="510"/>
        <v/>
      </c>
      <c r="CZ310" s="49" t="str">
        <f t="shared" si="511"/>
        <v/>
      </c>
      <c r="DA310" s="49" t="str">
        <f t="shared" si="512"/>
        <v/>
      </c>
      <c r="DB310" s="49" t="str">
        <f t="shared" si="513"/>
        <v/>
      </c>
      <c r="DD310" s="49"/>
      <c r="DE310" s="49" t="str">
        <f t="shared" si="514"/>
        <v/>
      </c>
      <c r="DF310" s="49" t="str">
        <f t="shared" si="515"/>
        <v/>
      </c>
      <c r="DG310" s="49" t="str">
        <f t="shared" si="516"/>
        <v/>
      </c>
      <c r="DH310" s="49" t="str">
        <f t="shared" si="517"/>
        <v/>
      </c>
      <c r="DI310" s="49" t="str">
        <f t="shared" si="518"/>
        <v/>
      </c>
      <c r="DJ310" s="49" t="str">
        <f t="shared" si="519"/>
        <v/>
      </c>
      <c r="DK310" s="49" t="str">
        <f t="shared" si="520"/>
        <v/>
      </c>
      <c r="DL310" s="49" t="str">
        <f t="shared" si="521"/>
        <v/>
      </c>
      <c r="DN310" s="49"/>
      <c r="DO310" s="49" t="str">
        <f t="shared" si="522"/>
        <v/>
      </c>
      <c r="DP310" s="49" t="str">
        <f t="shared" si="523"/>
        <v/>
      </c>
      <c r="DQ310" s="49" t="str">
        <f t="shared" si="524"/>
        <v/>
      </c>
      <c r="DR310" s="49" t="str">
        <f t="shared" si="525"/>
        <v/>
      </c>
      <c r="DS310" s="49" t="str">
        <f t="shared" si="526"/>
        <v/>
      </c>
      <c r="DT310" s="49" t="str">
        <f t="shared" si="527"/>
        <v/>
      </c>
      <c r="DU310" s="49" t="str">
        <f t="shared" si="528"/>
        <v/>
      </c>
      <c r="DV310" s="49" t="str">
        <f t="shared" si="529"/>
        <v/>
      </c>
      <c r="DX310" s="49"/>
      <c r="DY310" s="49" t="str">
        <f t="shared" si="530"/>
        <v/>
      </c>
      <c r="DZ310" s="49" t="str">
        <f t="shared" si="531"/>
        <v/>
      </c>
      <c r="EA310" s="49" t="str">
        <f t="shared" si="532"/>
        <v/>
      </c>
      <c r="EB310" s="49" t="str">
        <f t="shared" si="533"/>
        <v/>
      </c>
      <c r="EC310" s="49" t="str">
        <f t="shared" si="534"/>
        <v/>
      </c>
      <c r="ED310" s="49" t="str">
        <f t="shared" si="535"/>
        <v/>
      </c>
      <c r="EE310" s="49" t="str">
        <f t="shared" si="536"/>
        <v/>
      </c>
      <c r="EF310" s="49" t="str">
        <f t="shared" si="537"/>
        <v/>
      </c>
      <c r="EH310" s="49"/>
      <c r="EI310" s="49" t="str">
        <f t="shared" si="538"/>
        <v/>
      </c>
      <c r="EJ310" s="49" t="str">
        <f t="shared" si="539"/>
        <v/>
      </c>
      <c r="EK310" s="49" t="str">
        <f t="shared" si="540"/>
        <v/>
      </c>
      <c r="EL310" s="49" t="str">
        <f t="shared" si="541"/>
        <v/>
      </c>
      <c r="EM310" s="49" t="str">
        <f t="shared" si="542"/>
        <v/>
      </c>
      <c r="EN310" s="49" t="str">
        <f t="shared" si="543"/>
        <v/>
      </c>
      <c r="EO310" s="49" t="str">
        <f t="shared" si="544"/>
        <v/>
      </c>
      <c r="EP310" s="49" t="str">
        <f t="shared" si="545"/>
        <v/>
      </c>
      <c r="ER310" s="49"/>
      <c r="ES310" s="49" t="str">
        <f t="shared" si="546"/>
        <v/>
      </c>
      <c r="ET310" s="49" t="str">
        <f t="shared" si="547"/>
        <v/>
      </c>
      <c r="EU310" s="49" t="str">
        <f t="shared" si="548"/>
        <v/>
      </c>
      <c r="EV310" s="49" t="str">
        <f t="shared" si="549"/>
        <v/>
      </c>
      <c r="EW310" s="49" t="str">
        <f t="shared" si="550"/>
        <v/>
      </c>
      <c r="EX310" s="49" t="str">
        <f t="shared" si="551"/>
        <v/>
      </c>
      <c r="EY310" s="49" t="str">
        <f t="shared" si="552"/>
        <v/>
      </c>
      <c r="EZ310" s="49" t="str">
        <f t="shared" si="553"/>
        <v/>
      </c>
      <c r="FB310" s="49"/>
      <c r="FC310" s="49" t="str">
        <f t="shared" si="554"/>
        <v/>
      </c>
      <c r="FD310" s="49" t="str">
        <f t="shared" si="555"/>
        <v/>
      </c>
      <c r="FE310" s="49" t="str">
        <f t="shared" si="556"/>
        <v/>
      </c>
      <c r="FF310" s="49" t="str">
        <f t="shared" si="557"/>
        <v/>
      </c>
      <c r="FG310" s="49" t="str">
        <f t="shared" si="558"/>
        <v/>
      </c>
      <c r="FH310" s="49" t="str">
        <f t="shared" si="559"/>
        <v/>
      </c>
      <c r="FI310" s="49" t="str">
        <f t="shared" si="560"/>
        <v/>
      </c>
      <c r="FJ310" s="49" t="str">
        <f t="shared" si="561"/>
        <v/>
      </c>
      <c r="FL310" s="49"/>
      <c r="FM310" s="49" t="str">
        <f t="shared" si="562"/>
        <v/>
      </c>
      <c r="FN310" s="49" t="str">
        <f t="shared" si="563"/>
        <v/>
      </c>
      <c r="FO310" s="49" t="str">
        <f t="shared" si="564"/>
        <v/>
      </c>
      <c r="FP310" s="49" t="str">
        <f t="shared" si="565"/>
        <v/>
      </c>
      <c r="FQ310" s="49" t="str">
        <f t="shared" si="566"/>
        <v/>
      </c>
      <c r="FR310" s="49" t="str">
        <f t="shared" si="567"/>
        <v/>
      </c>
      <c r="FS310" s="49" t="str">
        <f t="shared" si="568"/>
        <v/>
      </c>
      <c r="FT310" s="49" t="str">
        <f t="shared" si="569"/>
        <v/>
      </c>
      <c r="FV310" s="49"/>
      <c r="FW310" s="49" t="str">
        <f t="shared" si="570"/>
        <v/>
      </c>
      <c r="FX310" s="49" t="str">
        <f t="shared" si="571"/>
        <v/>
      </c>
      <c r="FY310" s="49" t="str">
        <f t="shared" si="572"/>
        <v/>
      </c>
      <c r="FZ310" s="49" t="str">
        <f t="shared" si="573"/>
        <v/>
      </c>
      <c r="GA310" s="49" t="str">
        <f t="shared" si="574"/>
        <v/>
      </c>
      <c r="GB310" s="49" t="str">
        <f t="shared" si="575"/>
        <v/>
      </c>
      <c r="GC310" s="49" t="str">
        <f t="shared" si="576"/>
        <v/>
      </c>
      <c r="GD310" s="49" t="str">
        <f t="shared" si="577"/>
        <v/>
      </c>
      <c r="GF310" s="49"/>
      <c r="GG310" s="49" t="str">
        <f t="shared" si="578"/>
        <v/>
      </c>
      <c r="GH310" s="49" t="str">
        <f t="shared" si="579"/>
        <v/>
      </c>
      <c r="GI310" s="49" t="str">
        <f t="shared" si="580"/>
        <v/>
      </c>
      <c r="GJ310" s="49" t="str">
        <f t="shared" si="581"/>
        <v/>
      </c>
      <c r="GK310" s="49" t="str">
        <f t="shared" si="582"/>
        <v/>
      </c>
      <c r="GL310" s="49" t="str">
        <f t="shared" si="583"/>
        <v/>
      </c>
      <c r="GM310" s="49" t="str">
        <f t="shared" si="584"/>
        <v/>
      </c>
      <c r="GN310" s="49" t="str">
        <f t="shared" si="585"/>
        <v/>
      </c>
      <c r="GP310" s="49"/>
      <c r="GQ310" s="49" t="str">
        <f t="shared" si="586"/>
        <v/>
      </c>
      <c r="GR310" s="49" t="str">
        <f t="shared" si="587"/>
        <v/>
      </c>
      <c r="GS310" s="49" t="str">
        <f t="shared" si="588"/>
        <v/>
      </c>
      <c r="GT310" s="49" t="str">
        <f t="shared" si="589"/>
        <v/>
      </c>
      <c r="GU310" s="49" t="str">
        <f t="shared" si="590"/>
        <v/>
      </c>
      <c r="GV310" s="49" t="str">
        <f t="shared" si="591"/>
        <v/>
      </c>
      <c r="GW310" s="49" t="str">
        <f t="shared" si="592"/>
        <v/>
      </c>
      <c r="GX310" s="49" t="str">
        <f t="shared" si="593"/>
        <v/>
      </c>
    </row>
    <row r="311" spans="17:206" x14ac:dyDescent="0.2">
      <c r="Q311" s="65">
        <v>100</v>
      </c>
      <c r="AB311" s="49"/>
      <c r="AC311" s="49" t="str">
        <f t="shared" si="450"/>
        <v/>
      </c>
      <c r="AD311" s="49" t="str">
        <f t="shared" si="451"/>
        <v/>
      </c>
      <c r="AE311" s="49" t="str">
        <f t="shared" si="452"/>
        <v/>
      </c>
      <c r="AF311" s="49" t="str">
        <f t="shared" si="453"/>
        <v/>
      </c>
      <c r="AG311" s="49" t="str">
        <f t="shared" si="454"/>
        <v/>
      </c>
      <c r="AH311" s="49" t="str">
        <f t="shared" si="455"/>
        <v/>
      </c>
      <c r="AI311" s="49" t="str">
        <f t="shared" si="456"/>
        <v/>
      </c>
      <c r="AJ311" s="49" t="str">
        <f t="shared" si="457"/>
        <v/>
      </c>
      <c r="AL311" s="49"/>
      <c r="AM311" s="49" t="str">
        <f t="shared" si="458"/>
        <v/>
      </c>
      <c r="AN311" s="49" t="str">
        <f t="shared" si="459"/>
        <v/>
      </c>
      <c r="AO311" s="49" t="str">
        <f t="shared" si="460"/>
        <v/>
      </c>
      <c r="AP311" s="49" t="str">
        <f t="shared" si="461"/>
        <v/>
      </c>
      <c r="AQ311" s="49" t="str">
        <f t="shared" si="462"/>
        <v/>
      </c>
      <c r="AR311" s="49" t="str">
        <f t="shared" si="463"/>
        <v/>
      </c>
      <c r="AS311" s="49" t="str">
        <f t="shared" si="464"/>
        <v/>
      </c>
      <c r="AT311" s="49" t="str">
        <f t="shared" si="465"/>
        <v/>
      </c>
      <c r="AV311" s="49"/>
      <c r="AW311" s="49" t="str">
        <f t="shared" si="466"/>
        <v/>
      </c>
      <c r="AX311" s="49" t="str">
        <f t="shared" si="467"/>
        <v/>
      </c>
      <c r="AY311" s="49" t="str">
        <f t="shared" si="468"/>
        <v/>
      </c>
      <c r="AZ311" s="49" t="str">
        <f t="shared" si="469"/>
        <v/>
      </c>
      <c r="BA311" s="49" t="str">
        <f t="shared" si="470"/>
        <v/>
      </c>
      <c r="BB311" s="49" t="str">
        <f t="shared" si="471"/>
        <v/>
      </c>
      <c r="BC311" s="49" t="str">
        <f t="shared" si="472"/>
        <v/>
      </c>
      <c r="BD311" s="49" t="str">
        <f t="shared" si="473"/>
        <v/>
      </c>
      <c r="BF311" s="49"/>
      <c r="BG311" s="49" t="str">
        <f t="shared" si="474"/>
        <v/>
      </c>
      <c r="BH311" s="49" t="str">
        <f t="shared" si="475"/>
        <v/>
      </c>
      <c r="BI311" s="49" t="str">
        <f t="shared" si="476"/>
        <v/>
      </c>
      <c r="BJ311" s="49" t="str">
        <f t="shared" si="477"/>
        <v/>
      </c>
      <c r="BK311" s="49" t="str">
        <f t="shared" si="478"/>
        <v/>
      </c>
      <c r="BL311" s="49" t="str">
        <f t="shared" si="479"/>
        <v/>
      </c>
      <c r="BM311" s="49" t="str">
        <f t="shared" si="480"/>
        <v/>
      </c>
      <c r="BN311" s="49" t="str">
        <f t="shared" si="481"/>
        <v/>
      </c>
      <c r="BP311" s="49"/>
      <c r="BQ311" s="49" t="str">
        <f t="shared" si="482"/>
        <v/>
      </c>
      <c r="BR311" s="49" t="str">
        <f t="shared" si="483"/>
        <v/>
      </c>
      <c r="BS311" s="49" t="str">
        <f t="shared" si="484"/>
        <v/>
      </c>
      <c r="BT311" s="49" t="str">
        <f t="shared" si="485"/>
        <v/>
      </c>
      <c r="BU311" s="49" t="str">
        <f t="shared" si="486"/>
        <v/>
      </c>
      <c r="BV311" s="49" t="str">
        <f t="shared" si="487"/>
        <v/>
      </c>
      <c r="BW311" s="49" t="str">
        <f t="shared" si="488"/>
        <v/>
      </c>
      <c r="BX311" s="49" t="str">
        <f t="shared" si="489"/>
        <v/>
      </c>
      <c r="BZ311" s="49"/>
      <c r="CA311" s="49" t="str">
        <f t="shared" si="490"/>
        <v/>
      </c>
      <c r="CB311" s="49" t="str">
        <f t="shared" si="491"/>
        <v/>
      </c>
      <c r="CC311" s="49" t="str">
        <f t="shared" si="492"/>
        <v/>
      </c>
      <c r="CD311" s="49" t="str">
        <f t="shared" si="493"/>
        <v/>
      </c>
      <c r="CE311" s="49" t="str">
        <f t="shared" si="494"/>
        <v/>
      </c>
      <c r="CF311" s="49" t="str">
        <f t="shared" si="495"/>
        <v/>
      </c>
      <c r="CG311" s="49" t="str">
        <f t="shared" si="496"/>
        <v/>
      </c>
      <c r="CH311" s="49" t="str">
        <f t="shared" si="497"/>
        <v/>
      </c>
      <c r="CJ311" s="49"/>
      <c r="CK311" s="49" t="str">
        <f t="shared" si="498"/>
        <v/>
      </c>
      <c r="CL311" s="49" t="str">
        <f t="shared" si="499"/>
        <v/>
      </c>
      <c r="CM311" s="49" t="str">
        <f t="shared" si="500"/>
        <v/>
      </c>
      <c r="CN311" s="49" t="str">
        <f t="shared" si="501"/>
        <v/>
      </c>
      <c r="CO311" s="49" t="str">
        <f t="shared" si="502"/>
        <v/>
      </c>
      <c r="CP311" s="49" t="str">
        <f t="shared" si="503"/>
        <v/>
      </c>
      <c r="CQ311" s="49" t="str">
        <f t="shared" si="504"/>
        <v/>
      </c>
      <c r="CR311" s="49" t="str">
        <f t="shared" si="505"/>
        <v/>
      </c>
      <c r="CT311" s="49"/>
      <c r="CU311" s="49" t="str">
        <f t="shared" si="506"/>
        <v/>
      </c>
      <c r="CV311" s="49" t="str">
        <f t="shared" si="507"/>
        <v/>
      </c>
      <c r="CW311" s="49" t="str">
        <f t="shared" si="508"/>
        <v/>
      </c>
      <c r="CX311" s="49" t="str">
        <f t="shared" si="509"/>
        <v/>
      </c>
      <c r="CY311" s="49" t="str">
        <f t="shared" si="510"/>
        <v/>
      </c>
      <c r="CZ311" s="49" t="str">
        <f t="shared" si="511"/>
        <v/>
      </c>
      <c r="DA311" s="49" t="str">
        <f t="shared" si="512"/>
        <v/>
      </c>
      <c r="DB311" s="49" t="str">
        <f t="shared" si="513"/>
        <v/>
      </c>
      <c r="DD311" s="49"/>
      <c r="DE311" s="49" t="str">
        <f t="shared" si="514"/>
        <v/>
      </c>
      <c r="DF311" s="49" t="str">
        <f t="shared" si="515"/>
        <v/>
      </c>
      <c r="DG311" s="49" t="str">
        <f t="shared" si="516"/>
        <v/>
      </c>
      <c r="DH311" s="49" t="str">
        <f t="shared" si="517"/>
        <v/>
      </c>
      <c r="DI311" s="49" t="str">
        <f t="shared" si="518"/>
        <v/>
      </c>
      <c r="DJ311" s="49" t="str">
        <f t="shared" si="519"/>
        <v/>
      </c>
      <c r="DK311" s="49" t="str">
        <f t="shared" si="520"/>
        <v/>
      </c>
      <c r="DL311" s="49" t="str">
        <f t="shared" si="521"/>
        <v/>
      </c>
      <c r="DN311" s="49"/>
      <c r="DO311" s="49" t="str">
        <f t="shared" si="522"/>
        <v/>
      </c>
      <c r="DP311" s="49" t="str">
        <f t="shared" si="523"/>
        <v/>
      </c>
      <c r="DQ311" s="49" t="str">
        <f t="shared" si="524"/>
        <v/>
      </c>
      <c r="DR311" s="49" t="str">
        <f t="shared" si="525"/>
        <v/>
      </c>
      <c r="DS311" s="49" t="str">
        <f t="shared" si="526"/>
        <v/>
      </c>
      <c r="DT311" s="49" t="str">
        <f t="shared" si="527"/>
        <v/>
      </c>
      <c r="DU311" s="49" t="str">
        <f t="shared" si="528"/>
        <v/>
      </c>
      <c r="DV311" s="49" t="str">
        <f t="shared" si="529"/>
        <v/>
      </c>
      <c r="DX311" s="49"/>
      <c r="DY311" s="49" t="str">
        <f t="shared" si="530"/>
        <v/>
      </c>
      <c r="DZ311" s="49" t="str">
        <f t="shared" si="531"/>
        <v/>
      </c>
      <c r="EA311" s="49" t="str">
        <f t="shared" si="532"/>
        <v/>
      </c>
      <c r="EB311" s="49" t="str">
        <f t="shared" si="533"/>
        <v/>
      </c>
      <c r="EC311" s="49" t="str">
        <f t="shared" si="534"/>
        <v/>
      </c>
      <c r="ED311" s="49" t="str">
        <f t="shared" si="535"/>
        <v/>
      </c>
      <c r="EE311" s="49" t="str">
        <f t="shared" si="536"/>
        <v/>
      </c>
      <c r="EF311" s="49" t="str">
        <f t="shared" si="537"/>
        <v/>
      </c>
      <c r="EH311" s="49"/>
      <c r="EI311" s="49" t="str">
        <f t="shared" si="538"/>
        <v/>
      </c>
      <c r="EJ311" s="49" t="str">
        <f t="shared" si="539"/>
        <v/>
      </c>
      <c r="EK311" s="49" t="str">
        <f t="shared" si="540"/>
        <v/>
      </c>
      <c r="EL311" s="49" t="str">
        <f t="shared" si="541"/>
        <v/>
      </c>
      <c r="EM311" s="49" t="str">
        <f t="shared" si="542"/>
        <v/>
      </c>
      <c r="EN311" s="49" t="str">
        <f t="shared" si="543"/>
        <v/>
      </c>
      <c r="EO311" s="49" t="str">
        <f t="shared" si="544"/>
        <v/>
      </c>
      <c r="EP311" s="49" t="str">
        <f t="shared" si="545"/>
        <v/>
      </c>
      <c r="ER311" s="49"/>
      <c r="ES311" s="49" t="str">
        <f t="shared" si="546"/>
        <v/>
      </c>
      <c r="ET311" s="49" t="str">
        <f t="shared" si="547"/>
        <v/>
      </c>
      <c r="EU311" s="49" t="str">
        <f t="shared" si="548"/>
        <v/>
      </c>
      <c r="EV311" s="49" t="str">
        <f t="shared" si="549"/>
        <v/>
      </c>
      <c r="EW311" s="49" t="str">
        <f t="shared" si="550"/>
        <v/>
      </c>
      <c r="EX311" s="49" t="str">
        <f t="shared" si="551"/>
        <v/>
      </c>
      <c r="EY311" s="49" t="str">
        <f t="shared" si="552"/>
        <v/>
      </c>
      <c r="EZ311" s="49" t="str">
        <f t="shared" si="553"/>
        <v/>
      </c>
      <c r="FB311" s="49"/>
      <c r="FC311" s="49" t="str">
        <f t="shared" si="554"/>
        <v/>
      </c>
      <c r="FD311" s="49" t="str">
        <f t="shared" si="555"/>
        <v/>
      </c>
      <c r="FE311" s="49" t="str">
        <f t="shared" si="556"/>
        <v/>
      </c>
      <c r="FF311" s="49" t="str">
        <f t="shared" si="557"/>
        <v/>
      </c>
      <c r="FG311" s="49" t="str">
        <f t="shared" si="558"/>
        <v/>
      </c>
      <c r="FH311" s="49" t="str">
        <f t="shared" si="559"/>
        <v/>
      </c>
      <c r="FI311" s="49" t="str">
        <f t="shared" si="560"/>
        <v/>
      </c>
      <c r="FJ311" s="49" t="str">
        <f t="shared" si="561"/>
        <v/>
      </c>
      <c r="FL311" s="49"/>
      <c r="FM311" s="49" t="str">
        <f t="shared" si="562"/>
        <v/>
      </c>
      <c r="FN311" s="49" t="str">
        <f t="shared" si="563"/>
        <v/>
      </c>
      <c r="FO311" s="49" t="str">
        <f t="shared" si="564"/>
        <v/>
      </c>
      <c r="FP311" s="49" t="str">
        <f t="shared" si="565"/>
        <v/>
      </c>
      <c r="FQ311" s="49" t="str">
        <f t="shared" si="566"/>
        <v/>
      </c>
      <c r="FR311" s="49" t="str">
        <f t="shared" si="567"/>
        <v/>
      </c>
      <c r="FS311" s="49" t="str">
        <f t="shared" si="568"/>
        <v/>
      </c>
      <c r="FT311" s="49" t="str">
        <f t="shared" si="569"/>
        <v/>
      </c>
      <c r="FV311" s="49"/>
      <c r="FW311" s="49" t="str">
        <f t="shared" si="570"/>
        <v/>
      </c>
      <c r="FX311" s="49" t="str">
        <f t="shared" si="571"/>
        <v/>
      </c>
      <c r="FY311" s="49" t="str">
        <f t="shared" si="572"/>
        <v/>
      </c>
      <c r="FZ311" s="49" t="str">
        <f t="shared" si="573"/>
        <v/>
      </c>
      <c r="GA311" s="49" t="str">
        <f t="shared" si="574"/>
        <v/>
      </c>
      <c r="GB311" s="49" t="str">
        <f t="shared" si="575"/>
        <v/>
      </c>
      <c r="GC311" s="49" t="str">
        <f t="shared" si="576"/>
        <v/>
      </c>
      <c r="GD311" s="49" t="str">
        <f t="shared" si="577"/>
        <v/>
      </c>
      <c r="GF311" s="49"/>
      <c r="GG311" s="49" t="str">
        <f t="shared" si="578"/>
        <v/>
      </c>
      <c r="GH311" s="49" t="str">
        <f t="shared" si="579"/>
        <v/>
      </c>
      <c r="GI311" s="49" t="str">
        <f t="shared" si="580"/>
        <v/>
      </c>
      <c r="GJ311" s="49" t="str">
        <f t="shared" si="581"/>
        <v/>
      </c>
      <c r="GK311" s="49" t="str">
        <f t="shared" si="582"/>
        <v/>
      </c>
      <c r="GL311" s="49" t="str">
        <f t="shared" si="583"/>
        <v/>
      </c>
      <c r="GM311" s="49" t="str">
        <f t="shared" si="584"/>
        <v/>
      </c>
      <c r="GN311" s="49" t="str">
        <f t="shared" si="585"/>
        <v/>
      </c>
      <c r="GP311" s="49"/>
      <c r="GQ311" s="49" t="str">
        <f t="shared" si="586"/>
        <v/>
      </c>
      <c r="GR311" s="49" t="str">
        <f t="shared" si="587"/>
        <v/>
      </c>
      <c r="GS311" s="49" t="str">
        <f t="shared" si="588"/>
        <v/>
      </c>
      <c r="GT311" s="49" t="str">
        <f t="shared" si="589"/>
        <v/>
      </c>
      <c r="GU311" s="49" t="str">
        <f t="shared" si="590"/>
        <v/>
      </c>
      <c r="GV311" s="49" t="str">
        <f t="shared" si="591"/>
        <v/>
      </c>
      <c r="GW311" s="49" t="str">
        <f t="shared" si="592"/>
        <v/>
      </c>
      <c r="GX311" s="49" t="str">
        <f t="shared" si="593"/>
        <v/>
      </c>
    </row>
    <row r="312" spans="17:206" x14ac:dyDescent="0.2">
      <c r="Q312" s="65">
        <v>101</v>
      </c>
      <c r="AB312" s="49"/>
      <c r="AC312" s="49" t="str">
        <f t="shared" si="450"/>
        <v/>
      </c>
      <c r="AD312" s="49" t="str">
        <f t="shared" si="451"/>
        <v/>
      </c>
      <c r="AE312" s="49" t="str">
        <f t="shared" si="452"/>
        <v/>
      </c>
      <c r="AF312" s="49" t="str">
        <f t="shared" si="453"/>
        <v/>
      </c>
      <c r="AG312" s="49" t="str">
        <f t="shared" si="454"/>
        <v/>
      </c>
      <c r="AH312" s="49" t="str">
        <f t="shared" si="455"/>
        <v/>
      </c>
      <c r="AI312" s="49" t="str">
        <f t="shared" si="456"/>
        <v/>
      </c>
      <c r="AJ312" s="49" t="str">
        <f t="shared" si="457"/>
        <v/>
      </c>
      <c r="AL312" s="49"/>
      <c r="AM312" s="49" t="str">
        <f t="shared" si="458"/>
        <v/>
      </c>
      <c r="AN312" s="49" t="str">
        <f t="shared" si="459"/>
        <v/>
      </c>
      <c r="AO312" s="49" t="str">
        <f t="shared" si="460"/>
        <v/>
      </c>
      <c r="AP312" s="49" t="str">
        <f t="shared" si="461"/>
        <v/>
      </c>
      <c r="AQ312" s="49" t="str">
        <f t="shared" si="462"/>
        <v/>
      </c>
      <c r="AR312" s="49" t="str">
        <f t="shared" si="463"/>
        <v/>
      </c>
      <c r="AS312" s="49" t="str">
        <f t="shared" si="464"/>
        <v/>
      </c>
      <c r="AT312" s="49" t="str">
        <f t="shared" si="465"/>
        <v/>
      </c>
      <c r="AV312" s="49"/>
      <c r="AW312" s="49" t="str">
        <f t="shared" si="466"/>
        <v/>
      </c>
      <c r="AX312" s="49" t="str">
        <f t="shared" si="467"/>
        <v/>
      </c>
      <c r="AY312" s="49" t="str">
        <f t="shared" si="468"/>
        <v/>
      </c>
      <c r="AZ312" s="49" t="str">
        <f t="shared" si="469"/>
        <v/>
      </c>
      <c r="BA312" s="49" t="str">
        <f t="shared" si="470"/>
        <v/>
      </c>
      <c r="BB312" s="49" t="str">
        <f t="shared" si="471"/>
        <v/>
      </c>
      <c r="BC312" s="49" t="str">
        <f t="shared" si="472"/>
        <v/>
      </c>
      <c r="BD312" s="49" t="str">
        <f t="shared" si="473"/>
        <v/>
      </c>
      <c r="BF312" s="49"/>
      <c r="BG312" s="49" t="str">
        <f t="shared" si="474"/>
        <v/>
      </c>
      <c r="BH312" s="49" t="str">
        <f t="shared" si="475"/>
        <v/>
      </c>
      <c r="BI312" s="49" t="str">
        <f t="shared" si="476"/>
        <v/>
      </c>
      <c r="BJ312" s="49" t="str">
        <f t="shared" si="477"/>
        <v/>
      </c>
      <c r="BK312" s="49" t="str">
        <f t="shared" si="478"/>
        <v/>
      </c>
      <c r="BL312" s="49" t="str">
        <f t="shared" si="479"/>
        <v/>
      </c>
      <c r="BM312" s="49" t="str">
        <f t="shared" si="480"/>
        <v/>
      </c>
      <c r="BN312" s="49" t="str">
        <f t="shared" si="481"/>
        <v/>
      </c>
      <c r="BP312" s="49"/>
      <c r="BQ312" s="49" t="str">
        <f t="shared" si="482"/>
        <v/>
      </c>
      <c r="BR312" s="49" t="str">
        <f t="shared" si="483"/>
        <v/>
      </c>
      <c r="BS312" s="49" t="str">
        <f t="shared" si="484"/>
        <v/>
      </c>
      <c r="BT312" s="49" t="str">
        <f t="shared" si="485"/>
        <v/>
      </c>
      <c r="BU312" s="49" t="str">
        <f t="shared" si="486"/>
        <v/>
      </c>
      <c r="BV312" s="49" t="str">
        <f t="shared" si="487"/>
        <v/>
      </c>
      <c r="BW312" s="49" t="str">
        <f t="shared" si="488"/>
        <v/>
      </c>
      <c r="BX312" s="49" t="str">
        <f t="shared" si="489"/>
        <v/>
      </c>
      <c r="BZ312" s="49"/>
      <c r="CA312" s="49" t="str">
        <f t="shared" si="490"/>
        <v/>
      </c>
      <c r="CB312" s="49" t="str">
        <f t="shared" si="491"/>
        <v/>
      </c>
      <c r="CC312" s="49" t="str">
        <f t="shared" si="492"/>
        <v/>
      </c>
      <c r="CD312" s="49" t="str">
        <f t="shared" si="493"/>
        <v/>
      </c>
      <c r="CE312" s="49" t="str">
        <f t="shared" si="494"/>
        <v/>
      </c>
      <c r="CF312" s="49" t="str">
        <f t="shared" si="495"/>
        <v/>
      </c>
      <c r="CG312" s="49" t="str">
        <f t="shared" si="496"/>
        <v/>
      </c>
      <c r="CH312" s="49" t="str">
        <f t="shared" si="497"/>
        <v/>
      </c>
      <c r="CJ312" s="49"/>
      <c r="CK312" s="49" t="str">
        <f t="shared" si="498"/>
        <v/>
      </c>
      <c r="CL312" s="49" t="str">
        <f t="shared" si="499"/>
        <v/>
      </c>
      <c r="CM312" s="49" t="str">
        <f t="shared" si="500"/>
        <v/>
      </c>
      <c r="CN312" s="49" t="str">
        <f t="shared" si="501"/>
        <v/>
      </c>
      <c r="CO312" s="49" t="str">
        <f t="shared" si="502"/>
        <v/>
      </c>
      <c r="CP312" s="49" t="str">
        <f t="shared" si="503"/>
        <v/>
      </c>
      <c r="CQ312" s="49" t="str">
        <f t="shared" si="504"/>
        <v/>
      </c>
      <c r="CR312" s="49" t="str">
        <f t="shared" si="505"/>
        <v/>
      </c>
      <c r="CT312" s="49"/>
      <c r="CU312" s="49" t="str">
        <f t="shared" si="506"/>
        <v/>
      </c>
      <c r="CV312" s="49" t="str">
        <f t="shared" si="507"/>
        <v/>
      </c>
      <c r="CW312" s="49" t="str">
        <f t="shared" si="508"/>
        <v/>
      </c>
      <c r="CX312" s="49" t="str">
        <f t="shared" si="509"/>
        <v/>
      </c>
      <c r="CY312" s="49" t="str">
        <f t="shared" si="510"/>
        <v/>
      </c>
      <c r="CZ312" s="49" t="str">
        <f t="shared" si="511"/>
        <v/>
      </c>
      <c r="DA312" s="49" t="str">
        <f t="shared" si="512"/>
        <v/>
      </c>
      <c r="DB312" s="49" t="str">
        <f t="shared" si="513"/>
        <v/>
      </c>
      <c r="DD312" s="49"/>
      <c r="DE312" s="49" t="str">
        <f t="shared" si="514"/>
        <v/>
      </c>
      <c r="DF312" s="49" t="str">
        <f t="shared" si="515"/>
        <v/>
      </c>
      <c r="DG312" s="49" t="str">
        <f t="shared" si="516"/>
        <v/>
      </c>
      <c r="DH312" s="49" t="str">
        <f t="shared" si="517"/>
        <v/>
      </c>
      <c r="DI312" s="49" t="str">
        <f t="shared" si="518"/>
        <v/>
      </c>
      <c r="DJ312" s="49" t="str">
        <f t="shared" si="519"/>
        <v/>
      </c>
      <c r="DK312" s="49" t="str">
        <f t="shared" si="520"/>
        <v/>
      </c>
      <c r="DL312" s="49" t="str">
        <f t="shared" si="521"/>
        <v/>
      </c>
      <c r="DN312" s="49"/>
      <c r="DO312" s="49" t="str">
        <f t="shared" si="522"/>
        <v/>
      </c>
      <c r="DP312" s="49" t="str">
        <f t="shared" si="523"/>
        <v/>
      </c>
      <c r="DQ312" s="49" t="str">
        <f t="shared" si="524"/>
        <v/>
      </c>
      <c r="DR312" s="49" t="str">
        <f t="shared" si="525"/>
        <v/>
      </c>
      <c r="DS312" s="49" t="str">
        <f t="shared" si="526"/>
        <v/>
      </c>
      <c r="DT312" s="49" t="str">
        <f t="shared" si="527"/>
        <v/>
      </c>
      <c r="DU312" s="49" t="str">
        <f t="shared" si="528"/>
        <v/>
      </c>
      <c r="DV312" s="49" t="str">
        <f t="shared" si="529"/>
        <v/>
      </c>
      <c r="DX312" s="49"/>
      <c r="DY312" s="49" t="str">
        <f t="shared" si="530"/>
        <v/>
      </c>
      <c r="DZ312" s="49" t="str">
        <f t="shared" si="531"/>
        <v/>
      </c>
      <c r="EA312" s="49" t="str">
        <f t="shared" si="532"/>
        <v/>
      </c>
      <c r="EB312" s="49" t="str">
        <f t="shared" si="533"/>
        <v/>
      </c>
      <c r="EC312" s="49" t="str">
        <f t="shared" si="534"/>
        <v/>
      </c>
      <c r="ED312" s="49" t="str">
        <f t="shared" si="535"/>
        <v/>
      </c>
      <c r="EE312" s="49" t="str">
        <f t="shared" si="536"/>
        <v/>
      </c>
      <c r="EF312" s="49" t="str">
        <f t="shared" si="537"/>
        <v/>
      </c>
      <c r="EH312" s="49"/>
      <c r="EI312" s="49" t="str">
        <f t="shared" si="538"/>
        <v/>
      </c>
      <c r="EJ312" s="49" t="str">
        <f t="shared" si="539"/>
        <v/>
      </c>
      <c r="EK312" s="49" t="str">
        <f t="shared" si="540"/>
        <v/>
      </c>
      <c r="EL312" s="49" t="str">
        <f t="shared" si="541"/>
        <v/>
      </c>
      <c r="EM312" s="49" t="str">
        <f t="shared" si="542"/>
        <v/>
      </c>
      <c r="EN312" s="49" t="str">
        <f t="shared" si="543"/>
        <v/>
      </c>
      <c r="EO312" s="49" t="str">
        <f t="shared" si="544"/>
        <v/>
      </c>
      <c r="EP312" s="49" t="str">
        <f t="shared" si="545"/>
        <v/>
      </c>
      <c r="ER312" s="49"/>
      <c r="ES312" s="49" t="str">
        <f t="shared" si="546"/>
        <v/>
      </c>
      <c r="ET312" s="49" t="str">
        <f t="shared" si="547"/>
        <v/>
      </c>
      <c r="EU312" s="49" t="str">
        <f t="shared" si="548"/>
        <v/>
      </c>
      <c r="EV312" s="49" t="str">
        <f t="shared" si="549"/>
        <v/>
      </c>
      <c r="EW312" s="49" t="str">
        <f t="shared" si="550"/>
        <v/>
      </c>
      <c r="EX312" s="49" t="str">
        <f t="shared" si="551"/>
        <v/>
      </c>
      <c r="EY312" s="49" t="str">
        <f t="shared" si="552"/>
        <v/>
      </c>
      <c r="EZ312" s="49" t="str">
        <f t="shared" si="553"/>
        <v/>
      </c>
      <c r="FB312" s="49"/>
      <c r="FC312" s="49" t="str">
        <f t="shared" si="554"/>
        <v/>
      </c>
      <c r="FD312" s="49" t="str">
        <f t="shared" si="555"/>
        <v/>
      </c>
      <c r="FE312" s="49" t="str">
        <f t="shared" si="556"/>
        <v/>
      </c>
      <c r="FF312" s="49" t="str">
        <f t="shared" si="557"/>
        <v/>
      </c>
      <c r="FG312" s="49" t="str">
        <f t="shared" si="558"/>
        <v/>
      </c>
      <c r="FH312" s="49" t="str">
        <f t="shared" si="559"/>
        <v/>
      </c>
      <c r="FI312" s="49" t="str">
        <f t="shared" si="560"/>
        <v/>
      </c>
      <c r="FJ312" s="49" t="str">
        <f t="shared" si="561"/>
        <v/>
      </c>
      <c r="FL312" s="49"/>
      <c r="FM312" s="49" t="str">
        <f t="shared" si="562"/>
        <v/>
      </c>
      <c r="FN312" s="49" t="str">
        <f t="shared" si="563"/>
        <v/>
      </c>
      <c r="FO312" s="49" t="str">
        <f t="shared" si="564"/>
        <v/>
      </c>
      <c r="FP312" s="49" t="str">
        <f t="shared" si="565"/>
        <v/>
      </c>
      <c r="FQ312" s="49" t="str">
        <f t="shared" si="566"/>
        <v/>
      </c>
      <c r="FR312" s="49" t="str">
        <f t="shared" si="567"/>
        <v/>
      </c>
      <c r="FS312" s="49" t="str">
        <f t="shared" si="568"/>
        <v/>
      </c>
      <c r="FT312" s="49" t="str">
        <f t="shared" si="569"/>
        <v/>
      </c>
      <c r="FV312" s="49"/>
      <c r="FW312" s="49" t="str">
        <f t="shared" si="570"/>
        <v/>
      </c>
      <c r="FX312" s="49" t="str">
        <f t="shared" si="571"/>
        <v/>
      </c>
      <c r="FY312" s="49" t="str">
        <f t="shared" si="572"/>
        <v/>
      </c>
      <c r="FZ312" s="49" t="str">
        <f t="shared" si="573"/>
        <v/>
      </c>
      <c r="GA312" s="49" t="str">
        <f t="shared" si="574"/>
        <v/>
      </c>
      <c r="GB312" s="49" t="str">
        <f t="shared" si="575"/>
        <v/>
      </c>
      <c r="GC312" s="49" t="str">
        <f t="shared" si="576"/>
        <v/>
      </c>
      <c r="GD312" s="49" t="str">
        <f t="shared" si="577"/>
        <v/>
      </c>
      <c r="GF312" s="49"/>
      <c r="GG312" s="49" t="str">
        <f t="shared" si="578"/>
        <v/>
      </c>
      <c r="GH312" s="49" t="str">
        <f t="shared" si="579"/>
        <v/>
      </c>
      <c r="GI312" s="49" t="str">
        <f t="shared" si="580"/>
        <v/>
      </c>
      <c r="GJ312" s="49" t="str">
        <f t="shared" si="581"/>
        <v/>
      </c>
      <c r="GK312" s="49" t="str">
        <f t="shared" si="582"/>
        <v/>
      </c>
      <c r="GL312" s="49" t="str">
        <f t="shared" si="583"/>
        <v/>
      </c>
      <c r="GM312" s="49" t="str">
        <f t="shared" si="584"/>
        <v/>
      </c>
      <c r="GN312" s="49" t="str">
        <f t="shared" si="585"/>
        <v/>
      </c>
      <c r="GP312" s="49"/>
      <c r="GQ312" s="49" t="str">
        <f t="shared" si="586"/>
        <v/>
      </c>
      <c r="GR312" s="49" t="str">
        <f t="shared" si="587"/>
        <v/>
      </c>
      <c r="GS312" s="49" t="str">
        <f t="shared" si="588"/>
        <v/>
      </c>
      <c r="GT312" s="49" t="str">
        <f t="shared" si="589"/>
        <v/>
      </c>
      <c r="GU312" s="49" t="str">
        <f t="shared" si="590"/>
        <v/>
      </c>
      <c r="GV312" s="49" t="str">
        <f t="shared" si="591"/>
        <v/>
      </c>
      <c r="GW312" s="49" t="str">
        <f t="shared" si="592"/>
        <v/>
      </c>
      <c r="GX312" s="49" t="str">
        <f t="shared" si="593"/>
        <v/>
      </c>
    </row>
    <row r="313" spans="17:206" x14ac:dyDescent="0.2">
      <c r="Q313" s="65">
        <v>102</v>
      </c>
      <c r="AB313" s="49"/>
      <c r="AC313" s="49" t="str">
        <f t="shared" si="450"/>
        <v/>
      </c>
      <c r="AD313" s="49" t="str">
        <f t="shared" si="451"/>
        <v/>
      </c>
      <c r="AE313" s="49" t="str">
        <f t="shared" si="452"/>
        <v/>
      </c>
      <c r="AF313" s="49" t="str">
        <f t="shared" si="453"/>
        <v/>
      </c>
      <c r="AG313" s="49" t="str">
        <f t="shared" si="454"/>
        <v/>
      </c>
      <c r="AH313" s="49" t="str">
        <f t="shared" si="455"/>
        <v/>
      </c>
      <c r="AI313" s="49" t="str">
        <f t="shared" si="456"/>
        <v/>
      </c>
      <c r="AJ313" s="49" t="str">
        <f t="shared" si="457"/>
        <v/>
      </c>
      <c r="AL313" s="49"/>
      <c r="AM313" s="49" t="str">
        <f t="shared" si="458"/>
        <v/>
      </c>
      <c r="AN313" s="49" t="str">
        <f t="shared" si="459"/>
        <v/>
      </c>
      <c r="AO313" s="49" t="str">
        <f t="shared" si="460"/>
        <v/>
      </c>
      <c r="AP313" s="49" t="str">
        <f t="shared" si="461"/>
        <v/>
      </c>
      <c r="AQ313" s="49" t="str">
        <f t="shared" si="462"/>
        <v/>
      </c>
      <c r="AR313" s="49" t="str">
        <f t="shared" si="463"/>
        <v/>
      </c>
      <c r="AS313" s="49" t="str">
        <f t="shared" si="464"/>
        <v/>
      </c>
      <c r="AT313" s="49" t="str">
        <f t="shared" si="465"/>
        <v/>
      </c>
      <c r="AV313" s="49"/>
      <c r="AW313" s="49" t="str">
        <f t="shared" si="466"/>
        <v/>
      </c>
      <c r="AX313" s="49" t="str">
        <f t="shared" si="467"/>
        <v/>
      </c>
      <c r="AY313" s="49" t="str">
        <f t="shared" si="468"/>
        <v/>
      </c>
      <c r="AZ313" s="49" t="str">
        <f t="shared" si="469"/>
        <v/>
      </c>
      <c r="BA313" s="49" t="str">
        <f t="shared" si="470"/>
        <v/>
      </c>
      <c r="BB313" s="49" t="str">
        <f t="shared" si="471"/>
        <v/>
      </c>
      <c r="BC313" s="49" t="str">
        <f t="shared" si="472"/>
        <v/>
      </c>
      <c r="BD313" s="49" t="str">
        <f t="shared" si="473"/>
        <v/>
      </c>
      <c r="BF313" s="49"/>
      <c r="BG313" s="49" t="str">
        <f t="shared" si="474"/>
        <v/>
      </c>
      <c r="BH313" s="49" t="str">
        <f t="shared" si="475"/>
        <v/>
      </c>
      <c r="BI313" s="49" t="str">
        <f t="shared" si="476"/>
        <v/>
      </c>
      <c r="BJ313" s="49" t="str">
        <f t="shared" si="477"/>
        <v/>
      </c>
      <c r="BK313" s="49" t="str">
        <f t="shared" si="478"/>
        <v/>
      </c>
      <c r="BL313" s="49" t="str">
        <f t="shared" si="479"/>
        <v/>
      </c>
      <c r="BM313" s="49" t="str">
        <f t="shared" si="480"/>
        <v/>
      </c>
      <c r="BN313" s="49" t="str">
        <f t="shared" si="481"/>
        <v/>
      </c>
      <c r="BP313" s="49"/>
      <c r="BQ313" s="49" t="str">
        <f t="shared" si="482"/>
        <v/>
      </c>
      <c r="BR313" s="49" t="str">
        <f t="shared" si="483"/>
        <v/>
      </c>
      <c r="BS313" s="49" t="str">
        <f t="shared" si="484"/>
        <v/>
      </c>
      <c r="BT313" s="49" t="str">
        <f t="shared" si="485"/>
        <v/>
      </c>
      <c r="BU313" s="49" t="str">
        <f t="shared" si="486"/>
        <v/>
      </c>
      <c r="BV313" s="49" t="str">
        <f t="shared" si="487"/>
        <v/>
      </c>
      <c r="BW313" s="49" t="str">
        <f t="shared" si="488"/>
        <v/>
      </c>
      <c r="BX313" s="49" t="str">
        <f t="shared" si="489"/>
        <v/>
      </c>
      <c r="BZ313" s="49"/>
      <c r="CA313" s="49" t="str">
        <f t="shared" si="490"/>
        <v/>
      </c>
      <c r="CB313" s="49" t="str">
        <f t="shared" si="491"/>
        <v/>
      </c>
      <c r="CC313" s="49" t="str">
        <f t="shared" si="492"/>
        <v/>
      </c>
      <c r="CD313" s="49" t="str">
        <f t="shared" si="493"/>
        <v/>
      </c>
      <c r="CE313" s="49" t="str">
        <f t="shared" si="494"/>
        <v/>
      </c>
      <c r="CF313" s="49" t="str">
        <f t="shared" si="495"/>
        <v/>
      </c>
      <c r="CG313" s="49" t="str">
        <f t="shared" si="496"/>
        <v/>
      </c>
      <c r="CH313" s="49" t="str">
        <f t="shared" si="497"/>
        <v/>
      </c>
      <c r="CJ313" s="49"/>
      <c r="CK313" s="49" t="str">
        <f t="shared" si="498"/>
        <v/>
      </c>
      <c r="CL313" s="49" t="str">
        <f t="shared" si="499"/>
        <v/>
      </c>
      <c r="CM313" s="49" t="str">
        <f t="shared" si="500"/>
        <v/>
      </c>
      <c r="CN313" s="49" t="str">
        <f t="shared" si="501"/>
        <v/>
      </c>
      <c r="CO313" s="49" t="str">
        <f t="shared" si="502"/>
        <v/>
      </c>
      <c r="CP313" s="49" t="str">
        <f t="shared" si="503"/>
        <v/>
      </c>
      <c r="CQ313" s="49" t="str">
        <f t="shared" si="504"/>
        <v/>
      </c>
      <c r="CR313" s="49" t="str">
        <f t="shared" si="505"/>
        <v/>
      </c>
      <c r="CT313" s="49"/>
      <c r="CU313" s="49" t="str">
        <f t="shared" si="506"/>
        <v/>
      </c>
      <c r="CV313" s="49" t="str">
        <f t="shared" si="507"/>
        <v/>
      </c>
      <c r="CW313" s="49" t="str">
        <f t="shared" si="508"/>
        <v/>
      </c>
      <c r="CX313" s="49" t="str">
        <f t="shared" si="509"/>
        <v/>
      </c>
      <c r="CY313" s="49" t="str">
        <f t="shared" si="510"/>
        <v/>
      </c>
      <c r="CZ313" s="49" t="str">
        <f t="shared" si="511"/>
        <v/>
      </c>
      <c r="DA313" s="49" t="str">
        <f t="shared" si="512"/>
        <v/>
      </c>
      <c r="DB313" s="49" t="str">
        <f t="shared" si="513"/>
        <v/>
      </c>
      <c r="DD313" s="49"/>
      <c r="DE313" s="49" t="str">
        <f t="shared" si="514"/>
        <v/>
      </c>
      <c r="DF313" s="49" t="str">
        <f t="shared" si="515"/>
        <v/>
      </c>
      <c r="DG313" s="49" t="str">
        <f t="shared" si="516"/>
        <v/>
      </c>
      <c r="DH313" s="49" t="str">
        <f t="shared" si="517"/>
        <v/>
      </c>
      <c r="DI313" s="49" t="str">
        <f t="shared" si="518"/>
        <v/>
      </c>
      <c r="DJ313" s="49" t="str">
        <f t="shared" si="519"/>
        <v/>
      </c>
      <c r="DK313" s="49" t="str">
        <f t="shared" si="520"/>
        <v/>
      </c>
      <c r="DL313" s="49" t="str">
        <f t="shared" si="521"/>
        <v/>
      </c>
      <c r="DN313" s="49"/>
      <c r="DO313" s="49" t="str">
        <f t="shared" si="522"/>
        <v/>
      </c>
      <c r="DP313" s="49" t="str">
        <f t="shared" si="523"/>
        <v/>
      </c>
      <c r="DQ313" s="49" t="str">
        <f t="shared" si="524"/>
        <v/>
      </c>
      <c r="DR313" s="49" t="str">
        <f t="shared" si="525"/>
        <v/>
      </c>
      <c r="DS313" s="49" t="str">
        <f t="shared" si="526"/>
        <v/>
      </c>
      <c r="DT313" s="49" t="str">
        <f t="shared" si="527"/>
        <v/>
      </c>
      <c r="DU313" s="49" t="str">
        <f t="shared" si="528"/>
        <v/>
      </c>
      <c r="DV313" s="49" t="str">
        <f t="shared" si="529"/>
        <v/>
      </c>
      <c r="DX313" s="49"/>
      <c r="DY313" s="49" t="str">
        <f t="shared" si="530"/>
        <v/>
      </c>
      <c r="DZ313" s="49" t="str">
        <f t="shared" si="531"/>
        <v/>
      </c>
      <c r="EA313" s="49" t="str">
        <f t="shared" si="532"/>
        <v/>
      </c>
      <c r="EB313" s="49" t="str">
        <f t="shared" si="533"/>
        <v/>
      </c>
      <c r="EC313" s="49" t="str">
        <f t="shared" si="534"/>
        <v/>
      </c>
      <c r="ED313" s="49" t="str">
        <f t="shared" si="535"/>
        <v/>
      </c>
      <c r="EE313" s="49" t="str">
        <f t="shared" si="536"/>
        <v/>
      </c>
      <c r="EF313" s="49" t="str">
        <f t="shared" si="537"/>
        <v/>
      </c>
      <c r="EH313" s="49"/>
      <c r="EI313" s="49" t="str">
        <f t="shared" si="538"/>
        <v/>
      </c>
      <c r="EJ313" s="49" t="str">
        <f t="shared" si="539"/>
        <v/>
      </c>
      <c r="EK313" s="49" t="str">
        <f t="shared" si="540"/>
        <v/>
      </c>
      <c r="EL313" s="49" t="str">
        <f t="shared" si="541"/>
        <v/>
      </c>
      <c r="EM313" s="49" t="str">
        <f t="shared" si="542"/>
        <v/>
      </c>
      <c r="EN313" s="49" t="str">
        <f t="shared" si="543"/>
        <v/>
      </c>
      <c r="EO313" s="49" t="str">
        <f t="shared" si="544"/>
        <v/>
      </c>
      <c r="EP313" s="49" t="str">
        <f t="shared" si="545"/>
        <v/>
      </c>
      <c r="ER313" s="49"/>
      <c r="ES313" s="49" t="str">
        <f t="shared" si="546"/>
        <v/>
      </c>
      <c r="ET313" s="49" t="str">
        <f t="shared" si="547"/>
        <v/>
      </c>
      <c r="EU313" s="49" t="str">
        <f t="shared" si="548"/>
        <v/>
      </c>
      <c r="EV313" s="49" t="str">
        <f t="shared" si="549"/>
        <v/>
      </c>
      <c r="EW313" s="49" t="str">
        <f t="shared" si="550"/>
        <v/>
      </c>
      <c r="EX313" s="49" t="str">
        <f t="shared" si="551"/>
        <v/>
      </c>
      <c r="EY313" s="49" t="str">
        <f t="shared" si="552"/>
        <v/>
      </c>
      <c r="EZ313" s="49" t="str">
        <f t="shared" si="553"/>
        <v/>
      </c>
      <c r="FB313" s="49"/>
      <c r="FC313" s="49" t="str">
        <f t="shared" si="554"/>
        <v/>
      </c>
      <c r="FD313" s="49" t="str">
        <f t="shared" si="555"/>
        <v/>
      </c>
      <c r="FE313" s="49" t="str">
        <f t="shared" si="556"/>
        <v/>
      </c>
      <c r="FF313" s="49" t="str">
        <f t="shared" si="557"/>
        <v/>
      </c>
      <c r="FG313" s="49" t="str">
        <f t="shared" si="558"/>
        <v/>
      </c>
      <c r="FH313" s="49" t="str">
        <f t="shared" si="559"/>
        <v/>
      </c>
      <c r="FI313" s="49" t="str">
        <f t="shared" si="560"/>
        <v/>
      </c>
      <c r="FJ313" s="49" t="str">
        <f t="shared" si="561"/>
        <v/>
      </c>
      <c r="FL313" s="49"/>
      <c r="FM313" s="49" t="str">
        <f t="shared" si="562"/>
        <v/>
      </c>
      <c r="FN313" s="49" t="str">
        <f t="shared" si="563"/>
        <v/>
      </c>
      <c r="FO313" s="49" t="str">
        <f t="shared" si="564"/>
        <v/>
      </c>
      <c r="FP313" s="49" t="str">
        <f t="shared" si="565"/>
        <v/>
      </c>
      <c r="FQ313" s="49" t="str">
        <f t="shared" si="566"/>
        <v/>
      </c>
      <c r="FR313" s="49" t="str">
        <f t="shared" si="567"/>
        <v/>
      </c>
      <c r="FS313" s="49" t="str">
        <f t="shared" si="568"/>
        <v/>
      </c>
      <c r="FT313" s="49" t="str">
        <f t="shared" si="569"/>
        <v/>
      </c>
      <c r="FV313" s="49"/>
      <c r="FW313" s="49" t="str">
        <f t="shared" si="570"/>
        <v/>
      </c>
      <c r="FX313" s="49" t="str">
        <f t="shared" si="571"/>
        <v/>
      </c>
      <c r="FY313" s="49" t="str">
        <f t="shared" si="572"/>
        <v/>
      </c>
      <c r="FZ313" s="49" t="str">
        <f t="shared" si="573"/>
        <v/>
      </c>
      <c r="GA313" s="49" t="str">
        <f t="shared" si="574"/>
        <v/>
      </c>
      <c r="GB313" s="49" t="str">
        <f t="shared" si="575"/>
        <v/>
      </c>
      <c r="GC313" s="49" t="str">
        <f t="shared" si="576"/>
        <v/>
      </c>
      <c r="GD313" s="49" t="str">
        <f t="shared" si="577"/>
        <v/>
      </c>
      <c r="GF313" s="49"/>
      <c r="GG313" s="49" t="str">
        <f t="shared" si="578"/>
        <v/>
      </c>
      <c r="GH313" s="49" t="str">
        <f t="shared" si="579"/>
        <v/>
      </c>
      <c r="GI313" s="49" t="str">
        <f t="shared" si="580"/>
        <v/>
      </c>
      <c r="GJ313" s="49" t="str">
        <f t="shared" si="581"/>
        <v/>
      </c>
      <c r="GK313" s="49" t="str">
        <f t="shared" si="582"/>
        <v/>
      </c>
      <c r="GL313" s="49" t="str">
        <f t="shared" si="583"/>
        <v/>
      </c>
      <c r="GM313" s="49" t="str">
        <f t="shared" si="584"/>
        <v/>
      </c>
      <c r="GN313" s="49" t="str">
        <f t="shared" si="585"/>
        <v/>
      </c>
      <c r="GP313" s="49"/>
      <c r="GQ313" s="49" t="str">
        <f t="shared" si="586"/>
        <v/>
      </c>
      <c r="GR313" s="49" t="str">
        <f t="shared" si="587"/>
        <v/>
      </c>
      <c r="GS313" s="49" t="str">
        <f t="shared" si="588"/>
        <v/>
      </c>
      <c r="GT313" s="49" t="str">
        <f t="shared" si="589"/>
        <v/>
      </c>
      <c r="GU313" s="49" t="str">
        <f t="shared" si="590"/>
        <v/>
      </c>
      <c r="GV313" s="49" t="str">
        <f t="shared" si="591"/>
        <v/>
      </c>
      <c r="GW313" s="49" t="str">
        <f t="shared" si="592"/>
        <v/>
      </c>
      <c r="GX313" s="49" t="str">
        <f t="shared" si="593"/>
        <v/>
      </c>
    </row>
    <row r="314" spans="17:206" x14ac:dyDescent="0.2">
      <c r="Q314" s="65">
        <v>103</v>
      </c>
      <c r="AB314" s="49"/>
      <c r="AC314" s="49" t="str">
        <f t="shared" si="450"/>
        <v/>
      </c>
      <c r="AD314" s="49" t="str">
        <f t="shared" si="451"/>
        <v/>
      </c>
      <c r="AE314" s="49" t="str">
        <f t="shared" si="452"/>
        <v/>
      </c>
      <c r="AF314" s="49" t="str">
        <f t="shared" si="453"/>
        <v/>
      </c>
      <c r="AG314" s="49" t="str">
        <f t="shared" si="454"/>
        <v/>
      </c>
      <c r="AH314" s="49" t="str">
        <f t="shared" si="455"/>
        <v/>
      </c>
      <c r="AI314" s="49" t="str">
        <f t="shared" si="456"/>
        <v/>
      </c>
      <c r="AJ314" s="49" t="str">
        <f t="shared" si="457"/>
        <v/>
      </c>
      <c r="AL314" s="49"/>
      <c r="AM314" s="49" t="str">
        <f t="shared" si="458"/>
        <v/>
      </c>
      <c r="AN314" s="49" t="str">
        <f t="shared" si="459"/>
        <v/>
      </c>
      <c r="AO314" s="49" t="str">
        <f t="shared" si="460"/>
        <v/>
      </c>
      <c r="AP314" s="49" t="str">
        <f t="shared" si="461"/>
        <v/>
      </c>
      <c r="AQ314" s="49" t="str">
        <f t="shared" si="462"/>
        <v/>
      </c>
      <c r="AR314" s="49" t="str">
        <f t="shared" si="463"/>
        <v/>
      </c>
      <c r="AS314" s="49" t="str">
        <f t="shared" si="464"/>
        <v/>
      </c>
      <c r="AT314" s="49" t="str">
        <f t="shared" si="465"/>
        <v/>
      </c>
      <c r="AV314" s="49"/>
      <c r="AW314" s="49" t="str">
        <f t="shared" si="466"/>
        <v/>
      </c>
      <c r="AX314" s="49" t="str">
        <f t="shared" si="467"/>
        <v/>
      </c>
      <c r="AY314" s="49" t="str">
        <f t="shared" si="468"/>
        <v/>
      </c>
      <c r="AZ314" s="49" t="str">
        <f t="shared" si="469"/>
        <v/>
      </c>
      <c r="BA314" s="49" t="str">
        <f t="shared" si="470"/>
        <v/>
      </c>
      <c r="BB314" s="49" t="str">
        <f t="shared" si="471"/>
        <v/>
      </c>
      <c r="BC314" s="49" t="str">
        <f t="shared" si="472"/>
        <v/>
      </c>
      <c r="BD314" s="49" t="str">
        <f t="shared" si="473"/>
        <v/>
      </c>
      <c r="BF314" s="49"/>
      <c r="BG314" s="49" t="str">
        <f t="shared" si="474"/>
        <v/>
      </c>
      <c r="BH314" s="49" t="str">
        <f t="shared" si="475"/>
        <v/>
      </c>
      <c r="BI314" s="49" t="str">
        <f t="shared" si="476"/>
        <v/>
      </c>
      <c r="BJ314" s="49" t="str">
        <f t="shared" si="477"/>
        <v/>
      </c>
      <c r="BK314" s="49" t="str">
        <f t="shared" si="478"/>
        <v/>
      </c>
      <c r="BL314" s="49" t="str">
        <f t="shared" si="479"/>
        <v/>
      </c>
      <c r="BM314" s="49" t="str">
        <f t="shared" si="480"/>
        <v/>
      </c>
      <c r="BN314" s="49" t="str">
        <f t="shared" si="481"/>
        <v/>
      </c>
      <c r="BP314" s="49"/>
      <c r="BQ314" s="49" t="str">
        <f t="shared" si="482"/>
        <v/>
      </c>
      <c r="BR314" s="49" t="str">
        <f t="shared" si="483"/>
        <v/>
      </c>
      <c r="BS314" s="49" t="str">
        <f t="shared" si="484"/>
        <v/>
      </c>
      <c r="BT314" s="49" t="str">
        <f t="shared" si="485"/>
        <v/>
      </c>
      <c r="BU314" s="49" t="str">
        <f t="shared" si="486"/>
        <v/>
      </c>
      <c r="BV314" s="49" t="str">
        <f t="shared" si="487"/>
        <v/>
      </c>
      <c r="BW314" s="49" t="str">
        <f t="shared" si="488"/>
        <v/>
      </c>
      <c r="BX314" s="49" t="str">
        <f t="shared" si="489"/>
        <v/>
      </c>
      <c r="BZ314" s="49"/>
      <c r="CA314" s="49" t="str">
        <f t="shared" si="490"/>
        <v/>
      </c>
      <c r="CB314" s="49" t="str">
        <f t="shared" si="491"/>
        <v/>
      </c>
      <c r="CC314" s="49" t="str">
        <f t="shared" si="492"/>
        <v/>
      </c>
      <c r="CD314" s="49" t="str">
        <f t="shared" si="493"/>
        <v/>
      </c>
      <c r="CE314" s="49" t="str">
        <f t="shared" si="494"/>
        <v/>
      </c>
      <c r="CF314" s="49" t="str">
        <f t="shared" si="495"/>
        <v/>
      </c>
      <c r="CG314" s="49" t="str">
        <f t="shared" si="496"/>
        <v/>
      </c>
      <c r="CH314" s="49" t="str">
        <f t="shared" si="497"/>
        <v/>
      </c>
      <c r="CJ314" s="49"/>
      <c r="CK314" s="49" t="str">
        <f t="shared" si="498"/>
        <v/>
      </c>
      <c r="CL314" s="49" t="str">
        <f t="shared" si="499"/>
        <v/>
      </c>
      <c r="CM314" s="49" t="str">
        <f t="shared" si="500"/>
        <v/>
      </c>
      <c r="CN314" s="49" t="str">
        <f t="shared" si="501"/>
        <v/>
      </c>
      <c r="CO314" s="49" t="str">
        <f t="shared" si="502"/>
        <v/>
      </c>
      <c r="CP314" s="49" t="str">
        <f t="shared" si="503"/>
        <v/>
      </c>
      <c r="CQ314" s="49" t="str">
        <f t="shared" si="504"/>
        <v/>
      </c>
      <c r="CR314" s="49" t="str">
        <f t="shared" si="505"/>
        <v/>
      </c>
      <c r="CT314" s="49"/>
      <c r="CU314" s="49" t="str">
        <f t="shared" si="506"/>
        <v/>
      </c>
      <c r="CV314" s="49" t="str">
        <f t="shared" si="507"/>
        <v/>
      </c>
      <c r="CW314" s="49" t="str">
        <f t="shared" si="508"/>
        <v/>
      </c>
      <c r="CX314" s="49" t="str">
        <f t="shared" si="509"/>
        <v/>
      </c>
      <c r="CY314" s="49" t="str">
        <f t="shared" si="510"/>
        <v/>
      </c>
      <c r="CZ314" s="49" t="str">
        <f t="shared" si="511"/>
        <v/>
      </c>
      <c r="DA314" s="49" t="str">
        <f t="shared" si="512"/>
        <v/>
      </c>
      <c r="DB314" s="49" t="str">
        <f t="shared" si="513"/>
        <v/>
      </c>
      <c r="DD314" s="49"/>
      <c r="DE314" s="49" t="str">
        <f t="shared" si="514"/>
        <v/>
      </c>
      <c r="DF314" s="49" t="str">
        <f t="shared" si="515"/>
        <v/>
      </c>
      <c r="DG314" s="49" t="str">
        <f t="shared" si="516"/>
        <v/>
      </c>
      <c r="DH314" s="49" t="str">
        <f t="shared" si="517"/>
        <v/>
      </c>
      <c r="DI314" s="49" t="str">
        <f t="shared" si="518"/>
        <v/>
      </c>
      <c r="DJ314" s="49" t="str">
        <f t="shared" si="519"/>
        <v/>
      </c>
      <c r="DK314" s="49" t="str">
        <f t="shared" si="520"/>
        <v/>
      </c>
      <c r="DL314" s="49" t="str">
        <f t="shared" si="521"/>
        <v/>
      </c>
      <c r="DN314" s="49"/>
      <c r="DO314" s="49" t="str">
        <f t="shared" si="522"/>
        <v/>
      </c>
      <c r="DP314" s="49" t="str">
        <f t="shared" si="523"/>
        <v/>
      </c>
      <c r="DQ314" s="49" t="str">
        <f t="shared" si="524"/>
        <v/>
      </c>
      <c r="DR314" s="49" t="str">
        <f t="shared" si="525"/>
        <v/>
      </c>
      <c r="DS314" s="49" t="str">
        <f t="shared" si="526"/>
        <v/>
      </c>
      <c r="DT314" s="49" t="str">
        <f t="shared" si="527"/>
        <v/>
      </c>
      <c r="DU314" s="49" t="str">
        <f t="shared" si="528"/>
        <v/>
      </c>
      <c r="DV314" s="49" t="str">
        <f t="shared" si="529"/>
        <v/>
      </c>
      <c r="DX314" s="49"/>
      <c r="DY314" s="49" t="str">
        <f t="shared" si="530"/>
        <v/>
      </c>
      <c r="DZ314" s="49" t="str">
        <f t="shared" si="531"/>
        <v/>
      </c>
      <c r="EA314" s="49" t="str">
        <f t="shared" si="532"/>
        <v/>
      </c>
      <c r="EB314" s="49" t="str">
        <f t="shared" si="533"/>
        <v/>
      </c>
      <c r="EC314" s="49" t="str">
        <f t="shared" si="534"/>
        <v/>
      </c>
      <c r="ED314" s="49" t="str">
        <f t="shared" si="535"/>
        <v/>
      </c>
      <c r="EE314" s="49" t="str">
        <f t="shared" si="536"/>
        <v/>
      </c>
      <c r="EF314" s="49" t="str">
        <f t="shared" si="537"/>
        <v/>
      </c>
      <c r="EH314" s="49"/>
      <c r="EI314" s="49" t="str">
        <f t="shared" si="538"/>
        <v/>
      </c>
      <c r="EJ314" s="49" t="str">
        <f t="shared" si="539"/>
        <v/>
      </c>
      <c r="EK314" s="49" t="str">
        <f t="shared" si="540"/>
        <v/>
      </c>
      <c r="EL314" s="49" t="str">
        <f t="shared" si="541"/>
        <v/>
      </c>
      <c r="EM314" s="49" t="str">
        <f t="shared" si="542"/>
        <v/>
      </c>
      <c r="EN314" s="49" t="str">
        <f t="shared" si="543"/>
        <v/>
      </c>
      <c r="EO314" s="49" t="str">
        <f t="shared" si="544"/>
        <v/>
      </c>
      <c r="EP314" s="49" t="str">
        <f t="shared" si="545"/>
        <v/>
      </c>
      <c r="ER314" s="49"/>
      <c r="ES314" s="49" t="str">
        <f t="shared" si="546"/>
        <v/>
      </c>
      <c r="ET314" s="49" t="str">
        <f t="shared" si="547"/>
        <v/>
      </c>
      <c r="EU314" s="49" t="str">
        <f t="shared" si="548"/>
        <v/>
      </c>
      <c r="EV314" s="49" t="str">
        <f t="shared" si="549"/>
        <v/>
      </c>
      <c r="EW314" s="49" t="str">
        <f t="shared" si="550"/>
        <v/>
      </c>
      <c r="EX314" s="49" t="str">
        <f t="shared" si="551"/>
        <v/>
      </c>
      <c r="EY314" s="49" t="str">
        <f t="shared" si="552"/>
        <v/>
      </c>
      <c r="EZ314" s="49" t="str">
        <f t="shared" si="553"/>
        <v/>
      </c>
      <c r="FB314" s="49"/>
      <c r="FC314" s="49" t="str">
        <f t="shared" si="554"/>
        <v/>
      </c>
      <c r="FD314" s="49" t="str">
        <f t="shared" si="555"/>
        <v/>
      </c>
      <c r="FE314" s="49" t="str">
        <f t="shared" si="556"/>
        <v/>
      </c>
      <c r="FF314" s="49" t="str">
        <f t="shared" si="557"/>
        <v/>
      </c>
      <c r="FG314" s="49" t="str">
        <f t="shared" si="558"/>
        <v/>
      </c>
      <c r="FH314" s="49" t="str">
        <f t="shared" si="559"/>
        <v/>
      </c>
      <c r="FI314" s="49" t="str">
        <f t="shared" si="560"/>
        <v/>
      </c>
      <c r="FJ314" s="49" t="str">
        <f t="shared" si="561"/>
        <v/>
      </c>
      <c r="FL314" s="49"/>
      <c r="FM314" s="49" t="str">
        <f t="shared" si="562"/>
        <v/>
      </c>
      <c r="FN314" s="49" t="str">
        <f t="shared" si="563"/>
        <v/>
      </c>
      <c r="FO314" s="49" t="str">
        <f t="shared" si="564"/>
        <v/>
      </c>
      <c r="FP314" s="49" t="str">
        <f t="shared" si="565"/>
        <v/>
      </c>
      <c r="FQ314" s="49" t="str">
        <f t="shared" si="566"/>
        <v/>
      </c>
      <c r="FR314" s="49" t="str">
        <f t="shared" si="567"/>
        <v/>
      </c>
      <c r="FS314" s="49" t="str">
        <f t="shared" si="568"/>
        <v/>
      </c>
      <c r="FT314" s="49" t="str">
        <f t="shared" si="569"/>
        <v/>
      </c>
      <c r="FV314" s="49"/>
      <c r="FW314" s="49" t="str">
        <f t="shared" si="570"/>
        <v/>
      </c>
      <c r="FX314" s="49" t="str">
        <f t="shared" si="571"/>
        <v/>
      </c>
      <c r="FY314" s="49" t="str">
        <f t="shared" si="572"/>
        <v/>
      </c>
      <c r="FZ314" s="49" t="str">
        <f t="shared" si="573"/>
        <v/>
      </c>
      <c r="GA314" s="49" t="str">
        <f t="shared" si="574"/>
        <v/>
      </c>
      <c r="GB314" s="49" t="str">
        <f t="shared" si="575"/>
        <v/>
      </c>
      <c r="GC314" s="49" t="str">
        <f t="shared" si="576"/>
        <v/>
      </c>
      <c r="GD314" s="49" t="str">
        <f t="shared" si="577"/>
        <v/>
      </c>
      <c r="GF314" s="49"/>
      <c r="GG314" s="49" t="str">
        <f t="shared" si="578"/>
        <v/>
      </c>
      <c r="GH314" s="49" t="str">
        <f t="shared" si="579"/>
        <v/>
      </c>
      <c r="GI314" s="49" t="str">
        <f t="shared" si="580"/>
        <v/>
      </c>
      <c r="GJ314" s="49" t="str">
        <f t="shared" si="581"/>
        <v/>
      </c>
      <c r="GK314" s="49" t="str">
        <f t="shared" si="582"/>
        <v/>
      </c>
      <c r="GL314" s="49" t="str">
        <f t="shared" si="583"/>
        <v/>
      </c>
      <c r="GM314" s="49" t="str">
        <f t="shared" si="584"/>
        <v/>
      </c>
      <c r="GN314" s="49" t="str">
        <f t="shared" si="585"/>
        <v/>
      </c>
      <c r="GP314" s="49"/>
      <c r="GQ314" s="49" t="str">
        <f t="shared" si="586"/>
        <v/>
      </c>
      <c r="GR314" s="49" t="str">
        <f t="shared" si="587"/>
        <v/>
      </c>
      <c r="GS314" s="49" t="str">
        <f t="shared" si="588"/>
        <v/>
      </c>
      <c r="GT314" s="49" t="str">
        <f t="shared" si="589"/>
        <v/>
      </c>
      <c r="GU314" s="49" t="str">
        <f t="shared" si="590"/>
        <v/>
      </c>
      <c r="GV314" s="49" t="str">
        <f t="shared" si="591"/>
        <v/>
      </c>
      <c r="GW314" s="49" t="str">
        <f t="shared" si="592"/>
        <v/>
      </c>
      <c r="GX314" s="49" t="str">
        <f t="shared" si="593"/>
        <v/>
      </c>
    </row>
    <row r="315" spans="17:206" x14ac:dyDescent="0.2">
      <c r="Q315" s="65">
        <v>104</v>
      </c>
      <c r="AB315" s="49"/>
      <c r="AC315" s="49" t="str">
        <f t="shared" si="450"/>
        <v/>
      </c>
      <c r="AD315" s="49" t="str">
        <f t="shared" si="451"/>
        <v/>
      </c>
      <c r="AE315" s="49" t="str">
        <f t="shared" si="452"/>
        <v/>
      </c>
      <c r="AF315" s="49" t="str">
        <f t="shared" si="453"/>
        <v/>
      </c>
      <c r="AG315" s="49" t="str">
        <f t="shared" si="454"/>
        <v/>
      </c>
      <c r="AH315" s="49" t="str">
        <f t="shared" si="455"/>
        <v/>
      </c>
      <c r="AI315" s="49" t="str">
        <f t="shared" si="456"/>
        <v/>
      </c>
      <c r="AJ315" s="49" t="str">
        <f t="shared" si="457"/>
        <v/>
      </c>
      <c r="AL315" s="49"/>
      <c r="AM315" s="49" t="str">
        <f t="shared" si="458"/>
        <v/>
      </c>
      <c r="AN315" s="49" t="str">
        <f t="shared" si="459"/>
        <v/>
      </c>
      <c r="AO315" s="49" t="str">
        <f t="shared" si="460"/>
        <v/>
      </c>
      <c r="AP315" s="49" t="str">
        <f t="shared" si="461"/>
        <v/>
      </c>
      <c r="AQ315" s="49" t="str">
        <f t="shared" si="462"/>
        <v/>
      </c>
      <c r="AR315" s="49" t="str">
        <f t="shared" si="463"/>
        <v/>
      </c>
      <c r="AS315" s="49" t="str">
        <f t="shared" si="464"/>
        <v/>
      </c>
      <c r="AT315" s="49" t="str">
        <f t="shared" si="465"/>
        <v/>
      </c>
      <c r="AV315" s="49"/>
      <c r="AW315" s="49" t="str">
        <f t="shared" si="466"/>
        <v/>
      </c>
      <c r="AX315" s="49" t="str">
        <f t="shared" si="467"/>
        <v/>
      </c>
      <c r="AY315" s="49" t="str">
        <f t="shared" si="468"/>
        <v/>
      </c>
      <c r="AZ315" s="49" t="str">
        <f t="shared" si="469"/>
        <v/>
      </c>
      <c r="BA315" s="49" t="str">
        <f t="shared" si="470"/>
        <v/>
      </c>
      <c r="BB315" s="49" t="str">
        <f t="shared" si="471"/>
        <v/>
      </c>
      <c r="BC315" s="49" t="str">
        <f t="shared" si="472"/>
        <v/>
      </c>
      <c r="BD315" s="49" t="str">
        <f t="shared" si="473"/>
        <v/>
      </c>
      <c r="BF315" s="49"/>
      <c r="BG315" s="49" t="str">
        <f t="shared" si="474"/>
        <v/>
      </c>
      <c r="BH315" s="49" t="str">
        <f t="shared" si="475"/>
        <v/>
      </c>
      <c r="BI315" s="49" t="str">
        <f t="shared" si="476"/>
        <v/>
      </c>
      <c r="BJ315" s="49" t="str">
        <f t="shared" si="477"/>
        <v/>
      </c>
      <c r="BK315" s="49" t="str">
        <f t="shared" si="478"/>
        <v/>
      </c>
      <c r="BL315" s="49" t="str">
        <f t="shared" si="479"/>
        <v/>
      </c>
      <c r="BM315" s="49" t="str">
        <f t="shared" si="480"/>
        <v/>
      </c>
      <c r="BN315" s="49" t="str">
        <f t="shared" si="481"/>
        <v/>
      </c>
      <c r="BP315" s="49"/>
      <c r="BQ315" s="49" t="str">
        <f t="shared" si="482"/>
        <v/>
      </c>
      <c r="BR315" s="49" t="str">
        <f t="shared" si="483"/>
        <v/>
      </c>
      <c r="BS315" s="49" t="str">
        <f t="shared" si="484"/>
        <v/>
      </c>
      <c r="BT315" s="49" t="str">
        <f t="shared" si="485"/>
        <v/>
      </c>
      <c r="BU315" s="49" t="str">
        <f t="shared" si="486"/>
        <v/>
      </c>
      <c r="BV315" s="49" t="str">
        <f t="shared" si="487"/>
        <v/>
      </c>
      <c r="BW315" s="49" t="str">
        <f t="shared" si="488"/>
        <v/>
      </c>
      <c r="BX315" s="49" t="str">
        <f t="shared" si="489"/>
        <v/>
      </c>
      <c r="BZ315" s="49"/>
      <c r="CA315" s="49" t="str">
        <f t="shared" si="490"/>
        <v/>
      </c>
      <c r="CB315" s="49" t="str">
        <f t="shared" si="491"/>
        <v/>
      </c>
      <c r="CC315" s="49" t="str">
        <f t="shared" si="492"/>
        <v/>
      </c>
      <c r="CD315" s="49" t="str">
        <f t="shared" si="493"/>
        <v/>
      </c>
      <c r="CE315" s="49" t="str">
        <f t="shared" si="494"/>
        <v/>
      </c>
      <c r="CF315" s="49" t="str">
        <f t="shared" si="495"/>
        <v/>
      </c>
      <c r="CG315" s="49" t="str">
        <f t="shared" si="496"/>
        <v/>
      </c>
      <c r="CH315" s="49" t="str">
        <f t="shared" si="497"/>
        <v/>
      </c>
      <c r="CJ315" s="49"/>
      <c r="CK315" s="49" t="str">
        <f t="shared" si="498"/>
        <v/>
      </c>
      <c r="CL315" s="49" t="str">
        <f t="shared" si="499"/>
        <v/>
      </c>
      <c r="CM315" s="49" t="str">
        <f t="shared" si="500"/>
        <v/>
      </c>
      <c r="CN315" s="49" t="str">
        <f t="shared" si="501"/>
        <v/>
      </c>
      <c r="CO315" s="49" t="str">
        <f t="shared" si="502"/>
        <v/>
      </c>
      <c r="CP315" s="49" t="str">
        <f t="shared" si="503"/>
        <v/>
      </c>
      <c r="CQ315" s="49" t="str">
        <f t="shared" si="504"/>
        <v/>
      </c>
      <c r="CR315" s="49" t="str">
        <f t="shared" si="505"/>
        <v/>
      </c>
      <c r="CT315" s="49"/>
      <c r="CU315" s="49" t="str">
        <f t="shared" si="506"/>
        <v/>
      </c>
      <c r="CV315" s="49" t="str">
        <f t="shared" si="507"/>
        <v/>
      </c>
      <c r="CW315" s="49" t="str">
        <f t="shared" si="508"/>
        <v/>
      </c>
      <c r="CX315" s="49" t="str">
        <f t="shared" si="509"/>
        <v/>
      </c>
      <c r="CY315" s="49" t="str">
        <f t="shared" si="510"/>
        <v/>
      </c>
      <c r="CZ315" s="49" t="str">
        <f t="shared" si="511"/>
        <v/>
      </c>
      <c r="DA315" s="49" t="str">
        <f t="shared" si="512"/>
        <v/>
      </c>
      <c r="DB315" s="49" t="str">
        <f t="shared" si="513"/>
        <v/>
      </c>
      <c r="DD315" s="49"/>
      <c r="DE315" s="49" t="str">
        <f t="shared" si="514"/>
        <v/>
      </c>
      <c r="DF315" s="49" t="str">
        <f t="shared" si="515"/>
        <v/>
      </c>
      <c r="DG315" s="49" t="str">
        <f t="shared" si="516"/>
        <v/>
      </c>
      <c r="DH315" s="49" t="str">
        <f t="shared" si="517"/>
        <v/>
      </c>
      <c r="DI315" s="49" t="str">
        <f t="shared" si="518"/>
        <v/>
      </c>
      <c r="DJ315" s="49" t="str">
        <f t="shared" si="519"/>
        <v/>
      </c>
      <c r="DK315" s="49" t="str">
        <f t="shared" si="520"/>
        <v/>
      </c>
      <c r="DL315" s="49" t="str">
        <f t="shared" si="521"/>
        <v/>
      </c>
      <c r="DN315" s="49"/>
      <c r="DO315" s="49" t="str">
        <f t="shared" si="522"/>
        <v/>
      </c>
      <c r="DP315" s="49" t="str">
        <f t="shared" si="523"/>
        <v/>
      </c>
      <c r="DQ315" s="49" t="str">
        <f t="shared" si="524"/>
        <v/>
      </c>
      <c r="DR315" s="49" t="str">
        <f t="shared" si="525"/>
        <v/>
      </c>
      <c r="DS315" s="49" t="str">
        <f t="shared" si="526"/>
        <v/>
      </c>
      <c r="DT315" s="49" t="str">
        <f t="shared" si="527"/>
        <v/>
      </c>
      <c r="DU315" s="49" t="str">
        <f t="shared" si="528"/>
        <v/>
      </c>
      <c r="DV315" s="49" t="str">
        <f t="shared" si="529"/>
        <v/>
      </c>
      <c r="DX315" s="49"/>
      <c r="DY315" s="49" t="str">
        <f t="shared" si="530"/>
        <v/>
      </c>
      <c r="DZ315" s="49" t="str">
        <f t="shared" si="531"/>
        <v/>
      </c>
      <c r="EA315" s="49" t="str">
        <f t="shared" si="532"/>
        <v/>
      </c>
      <c r="EB315" s="49" t="str">
        <f t="shared" si="533"/>
        <v/>
      </c>
      <c r="EC315" s="49" t="str">
        <f t="shared" si="534"/>
        <v/>
      </c>
      <c r="ED315" s="49" t="str">
        <f t="shared" si="535"/>
        <v/>
      </c>
      <c r="EE315" s="49" t="str">
        <f t="shared" si="536"/>
        <v/>
      </c>
      <c r="EF315" s="49" t="str">
        <f t="shared" si="537"/>
        <v/>
      </c>
      <c r="EH315" s="49"/>
      <c r="EI315" s="49" t="str">
        <f t="shared" si="538"/>
        <v/>
      </c>
      <c r="EJ315" s="49" t="str">
        <f t="shared" si="539"/>
        <v/>
      </c>
      <c r="EK315" s="49" t="str">
        <f t="shared" si="540"/>
        <v/>
      </c>
      <c r="EL315" s="49" t="str">
        <f t="shared" si="541"/>
        <v/>
      </c>
      <c r="EM315" s="49" t="str">
        <f t="shared" si="542"/>
        <v/>
      </c>
      <c r="EN315" s="49" t="str">
        <f t="shared" si="543"/>
        <v/>
      </c>
      <c r="EO315" s="49" t="str">
        <f t="shared" si="544"/>
        <v/>
      </c>
      <c r="EP315" s="49" t="str">
        <f t="shared" si="545"/>
        <v/>
      </c>
      <c r="ER315" s="49"/>
      <c r="ES315" s="49" t="str">
        <f t="shared" si="546"/>
        <v/>
      </c>
      <c r="ET315" s="49" t="str">
        <f t="shared" si="547"/>
        <v/>
      </c>
      <c r="EU315" s="49" t="str">
        <f t="shared" si="548"/>
        <v/>
      </c>
      <c r="EV315" s="49" t="str">
        <f t="shared" si="549"/>
        <v/>
      </c>
      <c r="EW315" s="49" t="str">
        <f t="shared" si="550"/>
        <v/>
      </c>
      <c r="EX315" s="49" t="str">
        <f t="shared" si="551"/>
        <v/>
      </c>
      <c r="EY315" s="49" t="str">
        <f t="shared" si="552"/>
        <v/>
      </c>
      <c r="EZ315" s="49" t="str">
        <f t="shared" si="553"/>
        <v/>
      </c>
      <c r="FB315" s="49"/>
      <c r="FC315" s="49" t="str">
        <f t="shared" si="554"/>
        <v/>
      </c>
      <c r="FD315" s="49" t="str">
        <f t="shared" si="555"/>
        <v/>
      </c>
      <c r="FE315" s="49" t="str">
        <f t="shared" si="556"/>
        <v/>
      </c>
      <c r="FF315" s="49" t="str">
        <f t="shared" si="557"/>
        <v/>
      </c>
      <c r="FG315" s="49" t="str">
        <f t="shared" si="558"/>
        <v/>
      </c>
      <c r="FH315" s="49" t="str">
        <f t="shared" si="559"/>
        <v/>
      </c>
      <c r="FI315" s="49" t="str">
        <f t="shared" si="560"/>
        <v/>
      </c>
      <c r="FJ315" s="49" t="str">
        <f t="shared" si="561"/>
        <v/>
      </c>
      <c r="FL315" s="49"/>
      <c r="FM315" s="49" t="str">
        <f t="shared" si="562"/>
        <v/>
      </c>
      <c r="FN315" s="49" t="str">
        <f t="shared" si="563"/>
        <v/>
      </c>
      <c r="FO315" s="49" t="str">
        <f t="shared" si="564"/>
        <v/>
      </c>
      <c r="FP315" s="49" t="str">
        <f t="shared" si="565"/>
        <v/>
      </c>
      <c r="FQ315" s="49" t="str">
        <f t="shared" si="566"/>
        <v/>
      </c>
      <c r="FR315" s="49" t="str">
        <f t="shared" si="567"/>
        <v/>
      </c>
      <c r="FS315" s="49" t="str">
        <f t="shared" si="568"/>
        <v/>
      </c>
      <c r="FT315" s="49" t="str">
        <f t="shared" si="569"/>
        <v/>
      </c>
      <c r="FV315" s="49"/>
      <c r="FW315" s="49" t="str">
        <f t="shared" si="570"/>
        <v/>
      </c>
      <c r="FX315" s="49" t="str">
        <f t="shared" si="571"/>
        <v/>
      </c>
      <c r="FY315" s="49" t="str">
        <f t="shared" si="572"/>
        <v/>
      </c>
      <c r="FZ315" s="49" t="str">
        <f t="shared" si="573"/>
        <v/>
      </c>
      <c r="GA315" s="49" t="str">
        <f t="shared" si="574"/>
        <v/>
      </c>
      <c r="GB315" s="49" t="str">
        <f t="shared" si="575"/>
        <v/>
      </c>
      <c r="GC315" s="49" t="str">
        <f t="shared" si="576"/>
        <v/>
      </c>
      <c r="GD315" s="49" t="str">
        <f t="shared" si="577"/>
        <v/>
      </c>
      <c r="GF315" s="49"/>
      <c r="GG315" s="49" t="str">
        <f t="shared" si="578"/>
        <v/>
      </c>
      <c r="GH315" s="49" t="str">
        <f t="shared" si="579"/>
        <v/>
      </c>
      <c r="GI315" s="49" t="str">
        <f t="shared" si="580"/>
        <v/>
      </c>
      <c r="GJ315" s="49" t="str">
        <f t="shared" si="581"/>
        <v/>
      </c>
      <c r="GK315" s="49" t="str">
        <f t="shared" si="582"/>
        <v/>
      </c>
      <c r="GL315" s="49" t="str">
        <f t="shared" si="583"/>
        <v/>
      </c>
      <c r="GM315" s="49" t="str">
        <f t="shared" si="584"/>
        <v/>
      </c>
      <c r="GN315" s="49" t="str">
        <f t="shared" si="585"/>
        <v/>
      </c>
      <c r="GP315" s="49"/>
      <c r="GQ315" s="49" t="str">
        <f t="shared" si="586"/>
        <v/>
      </c>
      <c r="GR315" s="49" t="str">
        <f t="shared" si="587"/>
        <v/>
      </c>
      <c r="GS315" s="49" t="str">
        <f t="shared" si="588"/>
        <v/>
      </c>
      <c r="GT315" s="49" t="str">
        <f t="shared" si="589"/>
        <v/>
      </c>
      <c r="GU315" s="49" t="str">
        <f t="shared" si="590"/>
        <v/>
      </c>
      <c r="GV315" s="49" t="str">
        <f t="shared" si="591"/>
        <v/>
      </c>
      <c r="GW315" s="49" t="str">
        <f t="shared" si="592"/>
        <v/>
      </c>
      <c r="GX315" s="49" t="str">
        <f t="shared" si="593"/>
        <v/>
      </c>
    </row>
    <row r="316" spans="17:206" x14ac:dyDescent="0.2">
      <c r="Q316" s="65">
        <v>105</v>
      </c>
      <c r="AB316" s="49"/>
      <c r="AC316" s="49" t="str">
        <f t="shared" si="450"/>
        <v/>
      </c>
      <c r="AD316" s="49" t="str">
        <f t="shared" si="451"/>
        <v/>
      </c>
      <c r="AE316" s="49" t="str">
        <f t="shared" si="452"/>
        <v/>
      </c>
      <c r="AF316" s="49" t="str">
        <f t="shared" si="453"/>
        <v/>
      </c>
      <c r="AG316" s="49" t="str">
        <f t="shared" si="454"/>
        <v/>
      </c>
      <c r="AH316" s="49" t="str">
        <f t="shared" si="455"/>
        <v/>
      </c>
      <c r="AI316" s="49" t="str">
        <f t="shared" si="456"/>
        <v/>
      </c>
      <c r="AJ316" s="49" t="str">
        <f t="shared" si="457"/>
        <v/>
      </c>
      <c r="AL316" s="49"/>
      <c r="AM316" s="49" t="str">
        <f t="shared" si="458"/>
        <v/>
      </c>
      <c r="AN316" s="49" t="str">
        <f t="shared" si="459"/>
        <v/>
      </c>
      <c r="AO316" s="49" t="str">
        <f t="shared" si="460"/>
        <v/>
      </c>
      <c r="AP316" s="49" t="str">
        <f t="shared" si="461"/>
        <v/>
      </c>
      <c r="AQ316" s="49" t="str">
        <f t="shared" si="462"/>
        <v/>
      </c>
      <c r="AR316" s="49" t="str">
        <f t="shared" si="463"/>
        <v/>
      </c>
      <c r="AS316" s="49" t="str">
        <f t="shared" si="464"/>
        <v/>
      </c>
      <c r="AT316" s="49" t="str">
        <f t="shared" si="465"/>
        <v/>
      </c>
      <c r="AV316" s="49"/>
      <c r="AW316" s="49" t="str">
        <f t="shared" si="466"/>
        <v/>
      </c>
      <c r="AX316" s="49" t="str">
        <f t="shared" si="467"/>
        <v/>
      </c>
      <c r="AY316" s="49" t="str">
        <f t="shared" si="468"/>
        <v/>
      </c>
      <c r="AZ316" s="49" t="str">
        <f t="shared" si="469"/>
        <v/>
      </c>
      <c r="BA316" s="49" t="str">
        <f t="shared" si="470"/>
        <v/>
      </c>
      <c r="BB316" s="49" t="str">
        <f t="shared" si="471"/>
        <v/>
      </c>
      <c r="BC316" s="49" t="str">
        <f t="shared" si="472"/>
        <v/>
      </c>
      <c r="BD316" s="49" t="str">
        <f t="shared" si="473"/>
        <v/>
      </c>
      <c r="BF316" s="49"/>
      <c r="BG316" s="49" t="str">
        <f t="shared" si="474"/>
        <v/>
      </c>
      <c r="BH316" s="49" t="str">
        <f t="shared" si="475"/>
        <v/>
      </c>
      <c r="BI316" s="49" t="str">
        <f t="shared" si="476"/>
        <v/>
      </c>
      <c r="BJ316" s="49" t="str">
        <f t="shared" si="477"/>
        <v/>
      </c>
      <c r="BK316" s="49" t="str">
        <f t="shared" si="478"/>
        <v/>
      </c>
      <c r="BL316" s="49" t="str">
        <f t="shared" si="479"/>
        <v/>
      </c>
      <c r="BM316" s="49" t="str">
        <f t="shared" si="480"/>
        <v/>
      </c>
      <c r="BN316" s="49" t="str">
        <f t="shared" si="481"/>
        <v/>
      </c>
      <c r="BP316" s="49"/>
      <c r="BQ316" s="49" t="str">
        <f t="shared" si="482"/>
        <v/>
      </c>
      <c r="BR316" s="49" t="str">
        <f t="shared" si="483"/>
        <v/>
      </c>
      <c r="BS316" s="49" t="str">
        <f t="shared" si="484"/>
        <v/>
      </c>
      <c r="BT316" s="49" t="str">
        <f t="shared" si="485"/>
        <v/>
      </c>
      <c r="BU316" s="49" t="str">
        <f t="shared" si="486"/>
        <v/>
      </c>
      <c r="BV316" s="49" t="str">
        <f t="shared" si="487"/>
        <v/>
      </c>
      <c r="BW316" s="49" t="str">
        <f t="shared" si="488"/>
        <v/>
      </c>
      <c r="BX316" s="49" t="str">
        <f t="shared" si="489"/>
        <v/>
      </c>
      <c r="BZ316" s="49"/>
      <c r="CA316" s="49" t="str">
        <f t="shared" si="490"/>
        <v/>
      </c>
      <c r="CB316" s="49" t="str">
        <f t="shared" si="491"/>
        <v/>
      </c>
      <c r="CC316" s="49" t="str">
        <f t="shared" si="492"/>
        <v/>
      </c>
      <c r="CD316" s="49" t="str">
        <f t="shared" si="493"/>
        <v/>
      </c>
      <c r="CE316" s="49" t="str">
        <f t="shared" si="494"/>
        <v/>
      </c>
      <c r="CF316" s="49" t="str">
        <f t="shared" si="495"/>
        <v/>
      </c>
      <c r="CG316" s="49" t="str">
        <f t="shared" si="496"/>
        <v/>
      </c>
      <c r="CH316" s="49" t="str">
        <f t="shared" si="497"/>
        <v/>
      </c>
      <c r="CJ316" s="49"/>
      <c r="CK316" s="49" t="str">
        <f t="shared" si="498"/>
        <v/>
      </c>
      <c r="CL316" s="49" t="str">
        <f t="shared" si="499"/>
        <v/>
      </c>
      <c r="CM316" s="49" t="str">
        <f t="shared" si="500"/>
        <v/>
      </c>
      <c r="CN316" s="49" t="str">
        <f t="shared" si="501"/>
        <v/>
      </c>
      <c r="CO316" s="49" t="str">
        <f t="shared" si="502"/>
        <v/>
      </c>
      <c r="CP316" s="49" t="str">
        <f t="shared" si="503"/>
        <v/>
      </c>
      <c r="CQ316" s="49" t="str">
        <f t="shared" si="504"/>
        <v/>
      </c>
      <c r="CR316" s="49" t="str">
        <f t="shared" si="505"/>
        <v/>
      </c>
      <c r="CT316" s="49"/>
      <c r="CU316" s="49" t="str">
        <f t="shared" si="506"/>
        <v/>
      </c>
      <c r="CV316" s="49" t="str">
        <f t="shared" si="507"/>
        <v/>
      </c>
      <c r="CW316" s="49" t="str">
        <f t="shared" si="508"/>
        <v/>
      </c>
      <c r="CX316" s="49" t="str">
        <f t="shared" si="509"/>
        <v/>
      </c>
      <c r="CY316" s="49" t="str">
        <f t="shared" si="510"/>
        <v/>
      </c>
      <c r="CZ316" s="49" t="str">
        <f t="shared" si="511"/>
        <v/>
      </c>
      <c r="DA316" s="49" t="str">
        <f t="shared" si="512"/>
        <v/>
      </c>
      <c r="DB316" s="49" t="str">
        <f t="shared" si="513"/>
        <v/>
      </c>
      <c r="DD316" s="49"/>
      <c r="DE316" s="49" t="str">
        <f t="shared" si="514"/>
        <v/>
      </c>
      <c r="DF316" s="49" t="str">
        <f t="shared" si="515"/>
        <v/>
      </c>
      <c r="DG316" s="49" t="str">
        <f t="shared" si="516"/>
        <v/>
      </c>
      <c r="DH316" s="49" t="str">
        <f t="shared" si="517"/>
        <v/>
      </c>
      <c r="DI316" s="49" t="str">
        <f t="shared" si="518"/>
        <v/>
      </c>
      <c r="DJ316" s="49" t="str">
        <f t="shared" si="519"/>
        <v/>
      </c>
      <c r="DK316" s="49" t="str">
        <f t="shared" si="520"/>
        <v/>
      </c>
      <c r="DL316" s="49" t="str">
        <f t="shared" si="521"/>
        <v/>
      </c>
      <c r="DN316" s="49"/>
      <c r="DO316" s="49" t="str">
        <f t="shared" si="522"/>
        <v/>
      </c>
      <c r="DP316" s="49" t="str">
        <f t="shared" si="523"/>
        <v/>
      </c>
      <c r="DQ316" s="49" t="str">
        <f t="shared" si="524"/>
        <v/>
      </c>
      <c r="DR316" s="49" t="str">
        <f t="shared" si="525"/>
        <v/>
      </c>
      <c r="DS316" s="49" t="str">
        <f t="shared" si="526"/>
        <v/>
      </c>
      <c r="DT316" s="49" t="str">
        <f t="shared" si="527"/>
        <v/>
      </c>
      <c r="DU316" s="49" t="str">
        <f t="shared" si="528"/>
        <v/>
      </c>
      <c r="DV316" s="49" t="str">
        <f t="shared" si="529"/>
        <v/>
      </c>
      <c r="DX316" s="49"/>
      <c r="DY316" s="49" t="str">
        <f t="shared" si="530"/>
        <v/>
      </c>
      <c r="DZ316" s="49" t="str">
        <f t="shared" si="531"/>
        <v/>
      </c>
      <c r="EA316" s="49" t="str">
        <f t="shared" si="532"/>
        <v/>
      </c>
      <c r="EB316" s="49" t="str">
        <f t="shared" si="533"/>
        <v/>
      </c>
      <c r="EC316" s="49" t="str">
        <f t="shared" si="534"/>
        <v/>
      </c>
      <c r="ED316" s="49" t="str">
        <f t="shared" si="535"/>
        <v/>
      </c>
      <c r="EE316" s="49" t="str">
        <f t="shared" si="536"/>
        <v/>
      </c>
      <c r="EF316" s="49" t="str">
        <f t="shared" si="537"/>
        <v/>
      </c>
      <c r="EH316" s="49"/>
      <c r="EI316" s="49" t="str">
        <f t="shared" si="538"/>
        <v/>
      </c>
      <c r="EJ316" s="49" t="str">
        <f t="shared" si="539"/>
        <v/>
      </c>
      <c r="EK316" s="49" t="str">
        <f t="shared" si="540"/>
        <v/>
      </c>
      <c r="EL316" s="49" t="str">
        <f t="shared" si="541"/>
        <v/>
      </c>
      <c r="EM316" s="49" t="str">
        <f t="shared" si="542"/>
        <v/>
      </c>
      <c r="EN316" s="49" t="str">
        <f t="shared" si="543"/>
        <v/>
      </c>
      <c r="EO316" s="49" t="str">
        <f t="shared" si="544"/>
        <v/>
      </c>
      <c r="EP316" s="49" t="str">
        <f t="shared" si="545"/>
        <v/>
      </c>
      <c r="ER316" s="49"/>
      <c r="ES316" s="49" t="str">
        <f t="shared" si="546"/>
        <v/>
      </c>
      <c r="ET316" s="49" t="str">
        <f t="shared" si="547"/>
        <v/>
      </c>
      <c r="EU316" s="49" t="str">
        <f t="shared" si="548"/>
        <v/>
      </c>
      <c r="EV316" s="49" t="str">
        <f t="shared" si="549"/>
        <v/>
      </c>
      <c r="EW316" s="49" t="str">
        <f t="shared" si="550"/>
        <v/>
      </c>
      <c r="EX316" s="49" t="str">
        <f t="shared" si="551"/>
        <v/>
      </c>
      <c r="EY316" s="49" t="str">
        <f t="shared" si="552"/>
        <v/>
      </c>
      <c r="EZ316" s="49" t="str">
        <f t="shared" si="553"/>
        <v/>
      </c>
      <c r="FB316" s="49"/>
      <c r="FC316" s="49" t="str">
        <f t="shared" si="554"/>
        <v/>
      </c>
      <c r="FD316" s="49" t="str">
        <f t="shared" si="555"/>
        <v/>
      </c>
      <c r="FE316" s="49" t="str">
        <f t="shared" si="556"/>
        <v/>
      </c>
      <c r="FF316" s="49" t="str">
        <f t="shared" si="557"/>
        <v/>
      </c>
      <c r="FG316" s="49" t="str">
        <f t="shared" si="558"/>
        <v/>
      </c>
      <c r="FH316" s="49" t="str">
        <f t="shared" si="559"/>
        <v/>
      </c>
      <c r="FI316" s="49" t="str">
        <f t="shared" si="560"/>
        <v/>
      </c>
      <c r="FJ316" s="49" t="str">
        <f t="shared" si="561"/>
        <v/>
      </c>
      <c r="FL316" s="49"/>
      <c r="FM316" s="49" t="str">
        <f t="shared" si="562"/>
        <v/>
      </c>
      <c r="FN316" s="49" t="str">
        <f t="shared" si="563"/>
        <v/>
      </c>
      <c r="FO316" s="49" t="str">
        <f t="shared" si="564"/>
        <v/>
      </c>
      <c r="FP316" s="49" t="str">
        <f t="shared" si="565"/>
        <v/>
      </c>
      <c r="FQ316" s="49" t="str">
        <f t="shared" si="566"/>
        <v/>
      </c>
      <c r="FR316" s="49" t="str">
        <f t="shared" si="567"/>
        <v/>
      </c>
      <c r="FS316" s="49" t="str">
        <f t="shared" si="568"/>
        <v/>
      </c>
      <c r="FT316" s="49" t="str">
        <f t="shared" si="569"/>
        <v/>
      </c>
      <c r="FV316" s="49"/>
      <c r="FW316" s="49" t="str">
        <f t="shared" si="570"/>
        <v/>
      </c>
      <c r="FX316" s="49" t="str">
        <f t="shared" si="571"/>
        <v/>
      </c>
      <c r="FY316" s="49" t="str">
        <f t="shared" si="572"/>
        <v/>
      </c>
      <c r="FZ316" s="49" t="str">
        <f t="shared" si="573"/>
        <v/>
      </c>
      <c r="GA316" s="49" t="str">
        <f t="shared" si="574"/>
        <v/>
      </c>
      <c r="GB316" s="49" t="str">
        <f t="shared" si="575"/>
        <v/>
      </c>
      <c r="GC316" s="49" t="str">
        <f t="shared" si="576"/>
        <v/>
      </c>
      <c r="GD316" s="49" t="str">
        <f t="shared" si="577"/>
        <v/>
      </c>
      <c r="GF316" s="49"/>
      <c r="GG316" s="49" t="str">
        <f t="shared" si="578"/>
        <v/>
      </c>
      <c r="GH316" s="49" t="str">
        <f t="shared" si="579"/>
        <v/>
      </c>
      <c r="GI316" s="49" t="str">
        <f t="shared" si="580"/>
        <v/>
      </c>
      <c r="GJ316" s="49" t="str">
        <f t="shared" si="581"/>
        <v/>
      </c>
      <c r="GK316" s="49" t="str">
        <f t="shared" si="582"/>
        <v/>
      </c>
      <c r="GL316" s="49" t="str">
        <f t="shared" si="583"/>
        <v/>
      </c>
      <c r="GM316" s="49" t="str">
        <f t="shared" si="584"/>
        <v/>
      </c>
      <c r="GN316" s="49" t="str">
        <f t="shared" si="585"/>
        <v/>
      </c>
      <c r="GP316" s="49"/>
      <c r="GQ316" s="49" t="str">
        <f t="shared" si="586"/>
        <v/>
      </c>
      <c r="GR316" s="49" t="str">
        <f t="shared" si="587"/>
        <v/>
      </c>
      <c r="GS316" s="49" t="str">
        <f t="shared" si="588"/>
        <v/>
      </c>
      <c r="GT316" s="49" t="str">
        <f t="shared" si="589"/>
        <v/>
      </c>
      <c r="GU316" s="49" t="str">
        <f t="shared" si="590"/>
        <v/>
      </c>
      <c r="GV316" s="49" t="str">
        <f t="shared" si="591"/>
        <v/>
      </c>
      <c r="GW316" s="49" t="str">
        <f t="shared" si="592"/>
        <v/>
      </c>
      <c r="GX316" s="49" t="str">
        <f t="shared" si="593"/>
        <v/>
      </c>
    </row>
    <row r="317" spans="17:206" x14ac:dyDescent="0.2">
      <c r="Q317" s="65">
        <v>106</v>
      </c>
      <c r="AB317" s="49"/>
      <c r="AC317" s="49" t="str">
        <f t="shared" si="450"/>
        <v/>
      </c>
      <c r="AD317" s="49" t="str">
        <f t="shared" si="451"/>
        <v/>
      </c>
      <c r="AE317" s="49" t="str">
        <f t="shared" si="452"/>
        <v/>
      </c>
      <c r="AF317" s="49" t="str">
        <f t="shared" si="453"/>
        <v/>
      </c>
      <c r="AG317" s="49" t="str">
        <f t="shared" si="454"/>
        <v/>
      </c>
      <c r="AH317" s="49" t="str">
        <f t="shared" si="455"/>
        <v/>
      </c>
      <c r="AI317" s="49" t="str">
        <f t="shared" si="456"/>
        <v/>
      </c>
      <c r="AJ317" s="49" t="str">
        <f t="shared" si="457"/>
        <v/>
      </c>
      <c r="AL317" s="49"/>
      <c r="AM317" s="49" t="str">
        <f t="shared" si="458"/>
        <v/>
      </c>
      <c r="AN317" s="49" t="str">
        <f t="shared" si="459"/>
        <v/>
      </c>
      <c r="AO317" s="49" t="str">
        <f t="shared" si="460"/>
        <v/>
      </c>
      <c r="AP317" s="49" t="str">
        <f t="shared" si="461"/>
        <v/>
      </c>
      <c r="AQ317" s="49" t="str">
        <f t="shared" si="462"/>
        <v/>
      </c>
      <c r="AR317" s="49" t="str">
        <f t="shared" si="463"/>
        <v/>
      </c>
      <c r="AS317" s="49" t="str">
        <f t="shared" si="464"/>
        <v/>
      </c>
      <c r="AT317" s="49" t="str">
        <f t="shared" si="465"/>
        <v/>
      </c>
      <c r="AV317" s="49"/>
      <c r="AW317" s="49" t="str">
        <f t="shared" si="466"/>
        <v/>
      </c>
      <c r="AX317" s="49" t="str">
        <f t="shared" si="467"/>
        <v/>
      </c>
      <c r="AY317" s="49" t="str">
        <f t="shared" si="468"/>
        <v/>
      </c>
      <c r="AZ317" s="49" t="str">
        <f t="shared" si="469"/>
        <v/>
      </c>
      <c r="BA317" s="49" t="str">
        <f t="shared" si="470"/>
        <v/>
      </c>
      <c r="BB317" s="49" t="str">
        <f t="shared" si="471"/>
        <v/>
      </c>
      <c r="BC317" s="49" t="str">
        <f t="shared" si="472"/>
        <v/>
      </c>
      <c r="BD317" s="49" t="str">
        <f t="shared" si="473"/>
        <v/>
      </c>
      <c r="BF317" s="49"/>
      <c r="BG317" s="49" t="str">
        <f t="shared" si="474"/>
        <v/>
      </c>
      <c r="BH317" s="49" t="str">
        <f t="shared" si="475"/>
        <v/>
      </c>
      <c r="BI317" s="49" t="str">
        <f t="shared" si="476"/>
        <v/>
      </c>
      <c r="BJ317" s="49" t="str">
        <f t="shared" si="477"/>
        <v/>
      </c>
      <c r="BK317" s="49" t="str">
        <f t="shared" si="478"/>
        <v/>
      </c>
      <c r="BL317" s="49" t="str">
        <f t="shared" si="479"/>
        <v/>
      </c>
      <c r="BM317" s="49" t="str">
        <f t="shared" si="480"/>
        <v/>
      </c>
      <c r="BN317" s="49" t="str">
        <f t="shared" si="481"/>
        <v/>
      </c>
      <c r="BP317" s="49"/>
      <c r="BQ317" s="49" t="str">
        <f t="shared" si="482"/>
        <v/>
      </c>
      <c r="BR317" s="49" t="str">
        <f t="shared" si="483"/>
        <v/>
      </c>
      <c r="BS317" s="49" t="str">
        <f t="shared" si="484"/>
        <v/>
      </c>
      <c r="BT317" s="49" t="str">
        <f t="shared" si="485"/>
        <v/>
      </c>
      <c r="BU317" s="49" t="str">
        <f t="shared" si="486"/>
        <v/>
      </c>
      <c r="BV317" s="49" t="str">
        <f t="shared" si="487"/>
        <v/>
      </c>
      <c r="BW317" s="49" t="str">
        <f t="shared" si="488"/>
        <v/>
      </c>
      <c r="BX317" s="49" t="str">
        <f t="shared" si="489"/>
        <v/>
      </c>
      <c r="BZ317" s="49"/>
      <c r="CA317" s="49" t="str">
        <f t="shared" si="490"/>
        <v/>
      </c>
      <c r="CB317" s="49" t="str">
        <f t="shared" si="491"/>
        <v/>
      </c>
      <c r="CC317" s="49" t="str">
        <f t="shared" si="492"/>
        <v/>
      </c>
      <c r="CD317" s="49" t="str">
        <f t="shared" si="493"/>
        <v/>
      </c>
      <c r="CE317" s="49" t="str">
        <f t="shared" si="494"/>
        <v/>
      </c>
      <c r="CF317" s="49" t="str">
        <f t="shared" si="495"/>
        <v/>
      </c>
      <c r="CG317" s="49" t="str">
        <f t="shared" si="496"/>
        <v/>
      </c>
      <c r="CH317" s="49" t="str">
        <f t="shared" si="497"/>
        <v/>
      </c>
      <c r="CJ317" s="49"/>
      <c r="CK317" s="49" t="str">
        <f t="shared" si="498"/>
        <v/>
      </c>
      <c r="CL317" s="49" t="str">
        <f t="shared" si="499"/>
        <v/>
      </c>
      <c r="CM317" s="49" t="str">
        <f t="shared" si="500"/>
        <v/>
      </c>
      <c r="CN317" s="49" t="str">
        <f t="shared" si="501"/>
        <v/>
      </c>
      <c r="CO317" s="49" t="str">
        <f t="shared" si="502"/>
        <v/>
      </c>
      <c r="CP317" s="49" t="str">
        <f t="shared" si="503"/>
        <v/>
      </c>
      <c r="CQ317" s="49" t="str">
        <f t="shared" si="504"/>
        <v/>
      </c>
      <c r="CR317" s="49" t="str">
        <f t="shared" si="505"/>
        <v/>
      </c>
      <c r="CT317" s="49"/>
      <c r="CU317" s="49" t="str">
        <f t="shared" si="506"/>
        <v/>
      </c>
      <c r="CV317" s="49" t="str">
        <f t="shared" si="507"/>
        <v/>
      </c>
      <c r="CW317" s="49" t="str">
        <f t="shared" si="508"/>
        <v/>
      </c>
      <c r="CX317" s="49" t="str">
        <f t="shared" si="509"/>
        <v/>
      </c>
      <c r="CY317" s="49" t="str">
        <f t="shared" si="510"/>
        <v/>
      </c>
      <c r="CZ317" s="49" t="str">
        <f t="shared" si="511"/>
        <v/>
      </c>
      <c r="DA317" s="49" t="str">
        <f t="shared" si="512"/>
        <v/>
      </c>
      <c r="DB317" s="49" t="str">
        <f t="shared" si="513"/>
        <v/>
      </c>
      <c r="DD317" s="49"/>
      <c r="DE317" s="49" t="str">
        <f t="shared" si="514"/>
        <v/>
      </c>
      <c r="DF317" s="49" t="str">
        <f t="shared" si="515"/>
        <v/>
      </c>
      <c r="DG317" s="49" t="str">
        <f t="shared" si="516"/>
        <v/>
      </c>
      <c r="DH317" s="49" t="str">
        <f t="shared" si="517"/>
        <v/>
      </c>
      <c r="DI317" s="49" t="str">
        <f t="shared" si="518"/>
        <v/>
      </c>
      <c r="DJ317" s="49" t="str">
        <f t="shared" si="519"/>
        <v/>
      </c>
      <c r="DK317" s="49" t="str">
        <f t="shared" si="520"/>
        <v/>
      </c>
      <c r="DL317" s="49" t="str">
        <f t="shared" si="521"/>
        <v/>
      </c>
      <c r="DN317" s="49"/>
      <c r="DO317" s="49" t="str">
        <f t="shared" si="522"/>
        <v/>
      </c>
      <c r="DP317" s="49" t="str">
        <f t="shared" si="523"/>
        <v/>
      </c>
      <c r="DQ317" s="49" t="str">
        <f t="shared" si="524"/>
        <v/>
      </c>
      <c r="DR317" s="49" t="str">
        <f t="shared" si="525"/>
        <v/>
      </c>
      <c r="DS317" s="49" t="str">
        <f t="shared" si="526"/>
        <v/>
      </c>
      <c r="DT317" s="49" t="str">
        <f t="shared" si="527"/>
        <v/>
      </c>
      <c r="DU317" s="49" t="str">
        <f t="shared" si="528"/>
        <v/>
      </c>
      <c r="DV317" s="49" t="str">
        <f t="shared" si="529"/>
        <v/>
      </c>
      <c r="DX317" s="49"/>
      <c r="DY317" s="49" t="str">
        <f t="shared" si="530"/>
        <v/>
      </c>
      <c r="DZ317" s="49" t="str">
        <f t="shared" si="531"/>
        <v/>
      </c>
      <c r="EA317" s="49" t="str">
        <f t="shared" si="532"/>
        <v/>
      </c>
      <c r="EB317" s="49" t="str">
        <f t="shared" si="533"/>
        <v/>
      </c>
      <c r="EC317" s="49" t="str">
        <f t="shared" si="534"/>
        <v/>
      </c>
      <c r="ED317" s="49" t="str">
        <f t="shared" si="535"/>
        <v/>
      </c>
      <c r="EE317" s="49" t="str">
        <f t="shared" si="536"/>
        <v/>
      </c>
      <c r="EF317" s="49" t="str">
        <f t="shared" si="537"/>
        <v/>
      </c>
      <c r="EH317" s="49"/>
      <c r="EI317" s="49" t="str">
        <f t="shared" si="538"/>
        <v/>
      </c>
      <c r="EJ317" s="49" t="str">
        <f t="shared" si="539"/>
        <v/>
      </c>
      <c r="EK317" s="49" t="str">
        <f t="shared" si="540"/>
        <v/>
      </c>
      <c r="EL317" s="49" t="str">
        <f t="shared" si="541"/>
        <v/>
      </c>
      <c r="EM317" s="49" t="str">
        <f t="shared" si="542"/>
        <v/>
      </c>
      <c r="EN317" s="49" t="str">
        <f t="shared" si="543"/>
        <v/>
      </c>
      <c r="EO317" s="49" t="str">
        <f t="shared" si="544"/>
        <v/>
      </c>
      <c r="EP317" s="49" t="str">
        <f t="shared" si="545"/>
        <v/>
      </c>
      <c r="ER317" s="49"/>
      <c r="ES317" s="49" t="str">
        <f t="shared" si="546"/>
        <v/>
      </c>
      <c r="ET317" s="49" t="str">
        <f t="shared" si="547"/>
        <v/>
      </c>
      <c r="EU317" s="49" t="str">
        <f t="shared" si="548"/>
        <v/>
      </c>
      <c r="EV317" s="49" t="str">
        <f t="shared" si="549"/>
        <v/>
      </c>
      <c r="EW317" s="49" t="str">
        <f t="shared" si="550"/>
        <v/>
      </c>
      <c r="EX317" s="49" t="str">
        <f t="shared" si="551"/>
        <v/>
      </c>
      <c r="EY317" s="49" t="str">
        <f t="shared" si="552"/>
        <v/>
      </c>
      <c r="EZ317" s="49" t="str">
        <f t="shared" si="553"/>
        <v/>
      </c>
      <c r="FB317" s="49"/>
      <c r="FC317" s="49" t="str">
        <f t="shared" si="554"/>
        <v/>
      </c>
      <c r="FD317" s="49" t="str">
        <f t="shared" si="555"/>
        <v/>
      </c>
      <c r="FE317" s="49" t="str">
        <f t="shared" si="556"/>
        <v/>
      </c>
      <c r="FF317" s="49" t="str">
        <f t="shared" si="557"/>
        <v/>
      </c>
      <c r="FG317" s="49" t="str">
        <f t="shared" si="558"/>
        <v/>
      </c>
      <c r="FH317" s="49" t="str">
        <f t="shared" si="559"/>
        <v/>
      </c>
      <c r="FI317" s="49" t="str">
        <f t="shared" si="560"/>
        <v/>
      </c>
      <c r="FJ317" s="49" t="str">
        <f t="shared" si="561"/>
        <v/>
      </c>
      <c r="FL317" s="49"/>
      <c r="FM317" s="49" t="str">
        <f t="shared" si="562"/>
        <v/>
      </c>
      <c r="FN317" s="49" t="str">
        <f t="shared" si="563"/>
        <v/>
      </c>
      <c r="FO317" s="49" t="str">
        <f t="shared" si="564"/>
        <v/>
      </c>
      <c r="FP317" s="49" t="str">
        <f t="shared" si="565"/>
        <v/>
      </c>
      <c r="FQ317" s="49" t="str">
        <f t="shared" si="566"/>
        <v/>
      </c>
      <c r="FR317" s="49" t="str">
        <f t="shared" si="567"/>
        <v/>
      </c>
      <c r="FS317" s="49" t="str">
        <f t="shared" si="568"/>
        <v/>
      </c>
      <c r="FT317" s="49" t="str">
        <f t="shared" si="569"/>
        <v/>
      </c>
      <c r="FV317" s="49"/>
      <c r="FW317" s="49" t="str">
        <f t="shared" si="570"/>
        <v/>
      </c>
      <c r="FX317" s="49" t="str">
        <f t="shared" si="571"/>
        <v/>
      </c>
      <c r="FY317" s="49" t="str">
        <f t="shared" si="572"/>
        <v/>
      </c>
      <c r="FZ317" s="49" t="str">
        <f t="shared" si="573"/>
        <v/>
      </c>
      <c r="GA317" s="49" t="str">
        <f t="shared" si="574"/>
        <v/>
      </c>
      <c r="GB317" s="49" t="str">
        <f t="shared" si="575"/>
        <v/>
      </c>
      <c r="GC317" s="49" t="str">
        <f t="shared" si="576"/>
        <v/>
      </c>
      <c r="GD317" s="49" t="str">
        <f t="shared" si="577"/>
        <v/>
      </c>
      <c r="GF317" s="49"/>
      <c r="GG317" s="49" t="str">
        <f t="shared" si="578"/>
        <v/>
      </c>
      <c r="GH317" s="49" t="str">
        <f t="shared" si="579"/>
        <v/>
      </c>
      <c r="GI317" s="49" t="str">
        <f t="shared" si="580"/>
        <v/>
      </c>
      <c r="GJ317" s="49" t="str">
        <f t="shared" si="581"/>
        <v/>
      </c>
      <c r="GK317" s="49" t="str">
        <f t="shared" si="582"/>
        <v/>
      </c>
      <c r="GL317" s="49" t="str">
        <f t="shared" si="583"/>
        <v/>
      </c>
      <c r="GM317" s="49" t="str">
        <f t="shared" si="584"/>
        <v/>
      </c>
      <c r="GN317" s="49" t="str">
        <f t="shared" si="585"/>
        <v/>
      </c>
      <c r="GP317" s="49"/>
      <c r="GQ317" s="49" t="str">
        <f t="shared" si="586"/>
        <v/>
      </c>
      <c r="GR317" s="49" t="str">
        <f t="shared" si="587"/>
        <v/>
      </c>
      <c r="GS317" s="49" t="str">
        <f t="shared" si="588"/>
        <v/>
      </c>
      <c r="GT317" s="49" t="str">
        <f t="shared" si="589"/>
        <v/>
      </c>
      <c r="GU317" s="49" t="str">
        <f t="shared" si="590"/>
        <v/>
      </c>
      <c r="GV317" s="49" t="str">
        <f t="shared" si="591"/>
        <v/>
      </c>
      <c r="GW317" s="49" t="str">
        <f t="shared" si="592"/>
        <v/>
      </c>
      <c r="GX317" s="49" t="str">
        <f t="shared" si="593"/>
        <v/>
      </c>
    </row>
    <row r="318" spans="17:206" x14ac:dyDescent="0.2">
      <c r="Q318" s="65">
        <v>107</v>
      </c>
      <c r="AB318" s="49"/>
      <c r="AC318" s="49" t="str">
        <f t="shared" si="450"/>
        <v/>
      </c>
      <c r="AD318" s="49" t="str">
        <f t="shared" si="451"/>
        <v/>
      </c>
      <c r="AE318" s="49" t="str">
        <f t="shared" si="452"/>
        <v/>
      </c>
      <c r="AF318" s="49" t="str">
        <f t="shared" si="453"/>
        <v/>
      </c>
      <c r="AG318" s="49" t="str">
        <f t="shared" si="454"/>
        <v/>
      </c>
      <c r="AH318" s="49" t="str">
        <f t="shared" si="455"/>
        <v/>
      </c>
      <c r="AI318" s="49" t="str">
        <f t="shared" si="456"/>
        <v/>
      </c>
      <c r="AJ318" s="49" t="str">
        <f t="shared" si="457"/>
        <v/>
      </c>
      <c r="AL318" s="49"/>
      <c r="AM318" s="49" t="str">
        <f t="shared" si="458"/>
        <v/>
      </c>
      <c r="AN318" s="49" t="str">
        <f t="shared" si="459"/>
        <v/>
      </c>
      <c r="AO318" s="49" t="str">
        <f t="shared" si="460"/>
        <v/>
      </c>
      <c r="AP318" s="49" t="str">
        <f t="shared" si="461"/>
        <v/>
      </c>
      <c r="AQ318" s="49" t="str">
        <f t="shared" si="462"/>
        <v/>
      </c>
      <c r="AR318" s="49" t="str">
        <f t="shared" si="463"/>
        <v/>
      </c>
      <c r="AS318" s="49" t="str">
        <f t="shared" si="464"/>
        <v/>
      </c>
      <c r="AT318" s="49" t="str">
        <f t="shared" si="465"/>
        <v/>
      </c>
      <c r="AV318" s="49"/>
      <c r="AW318" s="49" t="str">
        <f t="shared" si="466"/>
        <v/>
      </c>
      <c r="AX318" s="49" t="str">
        <f t="shared" si="467"/>
        <v/>
      </c>
      <c r="AY318" s="49" t="str">
        <f t="shared" si="468"/>
        <v/>
      </c>
      <c r="AZ318" s="49" t="str">
        <f t="shared" si="469"/>
        <v/>
      </c>
      <c r="BA318" s="49" t="str">
        <f t="shared" si="470"/>
        <v/>
      </c>
      <c r="BB318" s="49" t="str">
        <f t="shared" si="471"/>
        <v/>
      </c>
      <c r="BC318" s="49" t="str">
        <f t="shared" si="472"/>
        <v/>
      </c>
      <c r="BD318" s="49" t="str">
        <f t="shared" si="473"/>
        <v/>
      </c>
      <c r="BF318" s="49"/>
      <c r="BG318" s="49" t="str">
        <f t="shared" si="474"/>
        <v/>
      </c>
      <c r="BH318" s="49" t="str">
        <f t="shared" si="475"/>
        <v/>
      </c>
      <c r="BI318" s="49" t="str">
        <f t="shared" si="476"/>
        <v/>
      </c>
      <c r="BJ318" s="49" t="str">
        <f t="shared" si="477"/>
        <v/>
      </c>
      <c r="BK318" s="49" t="str">
        <f t="shared" si="478"/>
        <v/>
      </c>
      <c r="BL318" s="49" t="str">
        <f t="shared" si="479"/>
        <v/>
      </c>
      <c r="BM318" s="49" t="str">
        <f t="shared" si="480"/>
        <v/>
      </c>
      <c r="BN318" s="49" t="str">
        <f t="shared" si="481"/>
        <v/>
      </c>
      <c r="BP318" s="49"/>
      <c r="BQ318" s="49" t="str">
        <f t="shared" si="482"/>
        <v/>
      </c>
      <c r="BR318" s="49" t="str">
        <f t="shared" si="483"/>
        <v/>
      </c>
      <c r="BS318" s="49" t="str">
        <f t="shared" si="484"/>
        <v/>
      </c>
      <c r="BT318" s="49" t="str">
        <f t="shared" si="485"/>
        <v/>
      </c>
      <c r="BU318" s="49" t="str">
        <f t="shared" si="486"/>
        <v/>
      </c>
      <c r="BV318" s="49" t="str">
        <f t="shared" si="487"/>
        <v/>
      </c>
      <c r="BW318" s="49" t="str">
        <f t="shared" si="488"/>
        <v/>
      </c>
      <c r="BX318" s="49" t="str">
        <f t="shared" si="489"/>
        <v/>
      </c>
      <c r="BZ318" s="49"/>
      <c r="CA318" s="49" t="str">
        <f t="shared" si="490"/>
        <v/>
      </c>
      <c r="CB318" s="49" t="str">
        <f t="shared" si="491"/>
        <v/>
      </c>
      <c r="CC318" s="49" t="str">
        <f t="shared" si="492"/>
        <v/>
      </c>
      <c r="CD318" s="49" t="str">
        <f t="shared" si="493"/>
        <v/>
      </c>
      <c r="CE318" s="49" t="str">
        <f t="shared" si="494"/>
        <v/>
      </c>
      <c r="CF318" s="49" t="str">
        <f t="shared" si="495"/>
        <v/>
      </c>
      <c r="CG318" s="49" t="str">
        <f t="shared" si="496"/>
        <v/>
      </c>
      <c r="CH318" s="49" t="str">
        <f t="shared" si="497"/>
        <v/>
      </c>
      <c r="CJ318" s="49"/>
      <c r="CK318" s="49" t="str">
        <f t="shared" si="498"/>
        <v/>
      </c>
      <c r="CL318" s="49" t="str">
        <f t="shared" si="499"/>
        <v/>
      </c>
      <c r="CM318" s="49" t="str">
        <f t="shared" si="500"/>
        <v/>
      </c>
      <c r="CN318" s="49" t="str">
        <f t="shared" si="501"/>
        <v/>
      </c>
      <c r="CO318" s="49" t="str">
        <f t="shared" si="502"/>
        <v/>
      </c>
      <c r="CP318" s="49" t="str">
        <f t="shared" si="503"/>
        <v/>
      </c>
      <c r="CQ318" s="49" t="str">
        <f t="shared" si="504"/>
        <v/>
      </c>
      <c r="CR318" s="49" t="str">
        <f t="shared" si="505"/>
        <v/>
      </c>
      <c r="CT318" s="49"/>
      <c r="CU318" s="49" t="str">
        <f t="shared" si="506"/>
        <v/>
      </c>
      <c r="CV318" s="49" t="str">
        <f t="shared" si="507"/>
        <v/>
      </c>
      <c r="CW318" s="49" t="str">
        <f t="shared" si="508"/>
        <v/>
      </c>
      <c r="CX318" s="49" t="str">
        <f t="shared" si="509"/>
        <v/>
      </c>
      <c r="CY318" s="49" t="str">
        <f t="shared" si="510"/>
        <v/>
      </c>
      <c r="CZ318" s="49" t="str">
        <f t="shared" si="511"/>
        <v/>
      </c>
      <c r="DA318" s="49" t="str">
        <f t="shared" si="512"/>
        <v/>
      </c>
      <c r="DB318" s="49" t="str">
        <f t="shared" si="513"/>
        <v/>
      </c>
      <c r="DD318" s="49"/>
      <c r="DE318" s="49" t="str">
        <f t="shared" si="514"/>
        <v/>
      </c>
      <c r="DF318" s="49" t="str">
        <f t="shared" si="515"/>
        <v/>
      </c>
      <c r="DG318" s="49" t="str">
        <f t="shared" si="516"/>
        <v/>
      </c>
      <c r="DH318" s="49" t="str">
        <f t="shared" si="517"/>
        <v/>
      </c>
      <c r="DI318" s="49" t="str">
        <f t="shared" si="518"/>
        <v/>
      </c>
      <c r="DJ318" s="49" t="str">
        <f t="shared" si="519"/>
        <v/>
      </c>
      <c r="DK318" s="49" t="str">
        <f t="shared" si="520"/>
        <v/>
      </c>
      <c r="DL318" s="49" t="str">
        <f t="shared" si="521"/>
        <v/>
      </c>
      <c r="DN318" s="49"/>
      <c r="DO318" s="49" t="str">
        <f t="shared" si="522"/>
        <v/>
      </c>
      <c r="DP318" s="49" t="str">
        <f t="shared" si="523"/>
        <v/>
      </c>
      <c r="DQ318" s="49" t="str">
        <f t="shared" si="524"/>
        <v/>
      </c>
      <c r="DR318" s="49" t="str">
        <f t="shared" si="525"/>
        <v/>
      </c>
      <c r="DS318" s="49" t="str">
        <f t="shared" si="526"/>
        <v/>
      </c>
      <c r="DT318" s="49" t="str">
        <f t="shared" si="527"/>
        <v/>
      </c>
      <c r="DU318" s="49" t="str">
        <f t="shared" si="528"/>
        <v/>
      </c>
      <c r="DV318" s="49" t="str">
        <f t="shared" si="529"/>
        <v/>
      </c>
      <c r="DX318" s="49"/>
      <c r="DY318" s="49" t="str">
        <f t="shared" si="530"/>
        <v/>
      </c>
      <c r="DZ318" s="49" t="str">
        <f t="shared" si="531"/>
        <v/>
      </c>
      <c r="EA318" s="49" t="str">
        <f t="shared" si="532"/>
        <v/>
      </c>
      <c r="EB318" s="49" t="str">
        <f t="shared" si="533"/>
        <v/>
      </c>
      <c r="EC318" s="49" t="str">
        <f t="shared" si="534"/>
        <v/>
      </c>
      <c r="ED318" s="49" t="str">
        <f t="shared" si="535"/>
        <v/>
      </c>
      <c r="EE318" s="49" t="str">
        <f t="shared" si="536"/>
        <v/>
      </c>
      <c r="EF318" s="49" t="str">
        <f t="shared" si="537"/>
        <v/>
      </c>
      <c r="EH318" s="49"/>
      <c r="EI318" s="49" t="str">
        <f t="shared" si="538"/>
        <v/>
      </c>
      <c r="EJ318" s="49" t="str">
        <f t="shared" si="539"/>
        <v/>
      </c>
      <c r="EK318" s="49" t="str">
        <f t="shared" si="540"/>
        <v/>
      </c>
      <c r="EL318" s="49" t="str">
        <f t="shared" si="541"/>
        <v/>
      </c>
      <c r="EM318" s="49" t="str">
        <f t="shared" si="542"/>
        <v/>
      </c>
      <c r="EN318" s="49" t="str">
        <f t="shared" si="543"/>
        <v/>
      </c>
      <c r="EO318" s="49" t="str">
        <f t="shared" si="544"/>
        <v/>
      </c>
      <c r="EP318" s="49" t="str">
        <f t="shared" si="545"/>
        <v/>
      </c>
      <c r="ER318" s="49"/>
      <c r="ES318" s="49" t="str">
        <f t="shared" si="546"/>
        <v/>
      </c>
      <c r="ET318" s="49" t="str">
        <f t="shared" si="547"/>
        <v/>
      </c>
      <c r="EU318" s="49" t="str">
        <f t="shared" si="548"/>
        <v/>
      </c>
      <c r="EV318" s="49" t="str">
        <f t="shared" si="549"/>
        <v/>
      </c>
      <c r="EW318" s="49" t="str">
        <f t="shared" si="550"/>
        <v/>
      </c>
      <c r="EX318" s="49" t="str">
        <f t="shared" si="551"/>
        <v/>
      </c>
      <c r="EY318" s="49" t="str">
        <f t="shared" si="552"/>
        <v/>
      </c>
      <c r="EZ318" s="49" t="str">
        <f t="shared" si="553"/>
        <v/>
      </c>
      <c r="FB318" s="49"/>
      <c r="FC318" s="49" t="str">
        <f t="shared" si="554"/>
        <v/>
      </c>
      <c r="FD318" s="49" t="str">
        <f t="shared" si="555"/>
        <v/>
      </c>
      <c r="FE318" s="49" t="str">
        <f t="shared" si="556"/>
        <v/>
      </c>
      <c r="FF318" s="49" t="str">
        <f t="shared" si="557"/>
        <v/>
      </c>
      <c r="FG318" s="49" t="str">
        <f t="shared" si="558"/>
        <v/>
      </c>
      <c r="FH318" s="49" t="str">
        <f t="shared" si="559"/>
        <v/>
      </c>
      <c r="FI318" s="49" t="str">
        <f t="shared" si="560"/>
        <v/>
      </c>
      <c r="FJ318" s="49" t="str">
        <f t="shared" si="561"/>
        <v/>
      </c>
      <c r="FL318" s="49"/>
      <c r="FM318" s="49" t="str">
        <f t="shared" si="562"/>
        <v/>
      </c>
      <c r="FN318" s="49" t="str">
        <f t="shared" si="563"/>
        <v/>
      </c>
      <c r="FO318" s="49" t="str">
        <f t="shared" si="564"/>
        <v/>
      </c>
      <c r="FP318" s="49" t="str">
        <f t="shared" si="565"/>
        <v/>
      </c>
      <c r="FQ318" s="49" t="str">
        <f t="shared" si="566"/>
        <v/>
      </c>
      <c r="FR318" s="49" t="str">
        <f t="shared" si="567"/>
        <v/>
      </c>
      <c r="FS318" s="49" t="str">
        <f t="shared" si="568"/>
        <v/>
      </c>
      <c r="FT318" s="49" t="str">
        <f t="shared" si="569"/>
        <v/>
      </c>
      <c r="FV318" s="49"/>
      <c r="FW318" s="49" t="str">
        <f t="shared" si="570"/>
        <v/>
      </c>
      <c r="FX318" s="49" t="str">
        <f t="shared" si="571"/>
        <v/>
      </c>
      <c r="FY318" s="49" t="str">
        <f t="shared" si="572"/>
        <v/>
      </c>
      <c r="FZ318" s="49" t="str">
        <f t="shared" si="573"/>
        <v/>
      </c>
      <c r="GA318" s="49" t="str">
        <f t="shared" si="574"/>
        <v/>
      </c>
      <c r="GB318" s="49" t="str">
        <f t="shared" si="575"/>
        <v/>
      </c>
      <c r="GC318" s="49" t="str">
        <f t="shared" si="576"/>
        <v/>
      </c>
      <c r="GD318" s="49" t="str">
        <f t="shared" si="577"/>
        <v/>
      </c>
      <c r="GF318" s="49"/>
      <c r="GG318" s="49" t="str">
        <f t="shared" si="578"/>
        <v/>
      </c>
      <c r="GH318" s="49" t="str">
        <f t="shared" si="579"/>
        <v/>
      </c>
      <c r="GI318" s="49" t="str">
        <f t="shared" si="580"/>
        <v/>
      </c>
      <c r="GJ318" s="49" t="str">
        <f t="shared" si="581"/>
        <v/>
      </c>
      <c r="GK318" s="49" t="str">
        <f t="shared" si="582"/>
        <v/>
      </c>
      <c r="GL318" s="49" t="str">
        <f t="shared" si="583"/>
        <v/>
      </c>
      <c r="GM318" s="49" t="str">
        <f t="shared" si="584"/>
        <v/>
      </c>
      <c r="GN318" s="49" t="str">
        <f t="shared" si="585"/>
        <v/>
      </c>
      <c r="GP318" s="49"/>
      <c r="GQ318" s="49" t="str">
        <f t="shared" si="586"/>
        <v/>
      </c>
      <c r="GR318" s="49" t="str">
        <f t="shared" si="587"/>
        <v/>
      </c>
      <c r="GS318" s="49" t="str">
        <f t="shared" si="588"/>
        <v/>
      </c>
      <c r="GT318" s="49" t="str">
        <f t="shared" si="589"/>
        <v/>
      </c>
      <c r="GU318" s="49" t="str">
        <f t="shared" si="590"/>
        <v/>
      </c>
      <c r="GV318" s="49" t="str">
        <f t="shared" si="591"/>
        <v/>
      </c>
      <c r="GW318" s="49" t="str">
        <f t="shared" si="592"/>
        <v/>
      </c>
      <c r="GX318" s="49" t="str">
        <f t="shared" si="593"/>
        <v/>
      </c>
    </row>
    <row r="319" spans="17:206" x14ac:dyDescent="0.2">
      <c r="Q319" s="65">
        <v>108</v>
      </c>
      <c r="AB319" s="49"/>
      <c r="AC319" s="49" t="str">
        <f t="shared" si="450"/>
        <v/>
      </c>
      <c r="AD319" s="49" t="str">
        <f t="shared" si="451"/>
        <v/>
      </c>
      <c r="AE319" s="49" t="str">
        <f t="shared" si="452"/>
        <v/>
      </c>
      <c r="AF319" s="49" t="str">
        <f t="shared" si="453"/>
        <v/>
      </c>
      <c r="AG319" s="49" t="str">
        <f t="shared" si="454"/>
        <v/>
      </c>
      <c r="AH319" s="49" t="str">
        <f t="shared" si="455"/>
        <v/>
      </c>
      <c r="AI319" s="49" t="str">
        <f t="shared" si="456"/>
        <v/>
      </c>
      <c r="AJ319" s="49" t="str">
        <f t="shared" si="457"/>
        <v/>
      </c>
      <c r="AL319" s="49"/>
      <c r="AM319" s="49" t="str">
        <f t="shared" si="458"/>
        <v/>
      </c>
      <c r="AN319" s="49" t="str">
        <f t="shared" si="459"/>
        <v/>
      </c>
      <c r="AO319" s="49" t="str">
        <f t="shared" si="460"/>
        <v/>
      </c>
      <c r="AP319" s="49" t="str">
        <f t="shared" si="461"/>
        <v/>
      </c>
      <c r="AQ319" s="49" t="str">
        <f t="shared" si="462"/>
        <v/>
      </c>
      <c r="AR319" s="49" t="str">
        <f t="shared" si="463"/>
        <v/>
      </c>
      <c r="AS319" s="49" t="str">
        <f t="shared" si="464"/>
        <v/>
      </c>
      <c r="AT319" s="49" t="str">
        <f t="shared" si="465"/>
        <v/>
      </c>
      <c r="AV319" s="49"/>
      <c r="AW319" s="49" t="str">
        <f t="shared" si="466"/>
        <v/>
      </c>
      <c r="AX319" s="49" t="str">
        <f t="shared" si="467"/>
        <v/>
      </c>
      <c r="AY319" s="49" t="str">
        <f t="shared" si="468"/>
        <v/>
      </c>
      <c r="AZ319" s="49" t="str">
        <f t="shared" si="469"/>
        <v/>
      </c>
      <c r="BA319" s="49" t="str">
        <f t="shared" si="470"/>
        <v/>
      </c>
      <c r="BB319" s="49" t="str">
        <f t="shared" si="471"/>
        <v/>
      </c>
      <c r="BC319" s="49" t="str">
        <f t="shared" si="472"/>
        <v/>
      </c>
      <c r="BD319" s="49" t="str">
        <f t="shared" si="473"/>
        <v/>
      </c>
      <c r="BF319" s="49"/>
      <c r="BG319" s="49" t="str">
        <f t="shared" si="474"/>
        <v/>
      </c>
      <c r="BH319" s="49" t="str">
        <f t="shared" si="475"/>
        <v/>
      </c>
      <c r="BI319" s="49" t="str">
        <f t="shared" si="476"/>
        <v/>
      </c>
      <c r="BJ319" s="49" t="str">
        <f t="shared" si="477"/>
        <v/>
      </c>
      <c r="BK319" s="49" t="str">
        <f t="shared" si="478"/>
        <v/>
      </c>
      <c r="BL319" s="49" t="str">
        <f t="shared" si="479"/>
        <v/>
      </c>
      <c r="BM319" s="49" t="str">
        <f t="shared" si="480"/>
        <v/>
      </c>
      <c r="BN319" s="49" t="str">
        <f t="shared" si="481"/>
        <v/>
      </c>
      <c r="BP319" s="49"/>
      <c r="BQ319" s="49" t="str">
        <f t="shared" si="482"/>
        <v/>
      </c>
      <c r="BR319" s="49" t="str">
        <f t="shared" si="483"/>
        <v/>
      </c>
      <c r="BS319" s="49" t="str">
        <f t="shared" si="484"/>
        <v/>
      </c>
      <c r="BT319" s="49" t="str">
        <f t="shared" si="485"/>
        <v/>
      </c>
      <c r="BU319" s="49" t="str">
        <f t="shared" si="486"/>
        <v/>
      </c>
      <c r="BV319" s="49" t="str">
        <f t="shared" si="487"/>
        <v/>
      </c>
      <c r="BW319" s="49" t="str">
        <f t="shared" si="488"/>
        <v/>
      </c>
      <c r="BX319" s="49" t="str">
        <f t="shared" si="489"/>
        <v/>
      </c>
      <c r="BZ319" s="49"/>
      <c r="CA319" s="49" t="str">
        <f t="shared" si="490"/>
        <v/>
      </c>
      <c r="CB319" s="49" t="str">
        <f t="shared" si="491"/>
        <v/>
      </c>
      <c r="CC319" s="49" t="str">
        <f t="shared" si="492"/>
        <v/>
      </c>
      <c r="CD319" s="49" t="str">
        <f t="shared" si="493"/>
        <v/>
      </c>
      <c r="CE319" s="49" t="str">
        <f t="shared" si="494"/>
        <v/>
      </c>
      <c r="CF319" s="49" t="str">
        <f t="shared" si="495"/>
        <v/>
      </c>
      <c r="CG319" s="49" t="str">
        <f t="shared" si="496"/>
        <v/>
      </c>
      <c r="CH319" s="49" t="str">
        <f t="shared" si="497"/>
        <v/>
      </c>
      <c r="CJ319" s="49"/>
      <c r="CK319" s="49" t="str">
        <f t="shared" si="498"/>
        <v/>
      </c>
      <c r="CL319" s="49" t="str">
        <f t="shared" si="499"/>
        <v/>
      </c>
      <c r="CM319" s="49" t="str">
        <f t="shared" si="500"/>
        <v/>
      </c>
      <c r="CN319" s="49" t="str">
        <f t="shared" si="501"/>
        <v/>
      </c>
      <c r="CO319" s="49" t="str">
        <f t="shared" si="502"/>
        <v/>
      </c>
      <c r="CP319" s="49" t="str">
        <f t="shared" si="503"/>
        <v/>
      </c>
      <c r="CQ319" s="49" t="str">
        <f t="shared" si="504"/>
        <v/>
      </c>
      <c r="CR319" s="49" t="str">
        <f t="shared" si="505"/>
        <v/>
      </c>
      <c r="CT319" s="49"/>
      <c r="CU319" s="49" t="str">
        <f t="shared" si="506"/>
        <v/>
      </c>
      <c r="CV319" s="49" t="str">
        <f t="shared" si="507"/>
        <v/>
      </c>
      <c r="CW319" s="49" t="str">
        <f t="shared" si="508"/>
        <v/>
      </c>
      <c r="CX319" s="49" t="str">
        <f t="shared" si="509"/>
        <v/>
      </c>
      <c r="CY319" s="49" t="str">
        <f t="shared" si="510"/>
        <v/>
      </c>
      <c r="CZ319" s="49" t="str">
        <f t="shared" si="511"/>
        <v/>
      </c>
      <c r="DA319" s="49" t="str">
        <f t="shared" si="512"/>
        <v/>
      </c>
      <c r="DB319" s="49" t="str">
        <f t="shared" si="513"/>
        <v/>
      </c>
      <c r="DD319" s="49"/>
      <c r="DE319" s="49" t="str">
        <f t="shared" si="514"/>
        <v/>
      </c>
      <c r="DF319" s="49" t="str">
        <f t="shared" si="515"/>
        <v/>
      </c>
      <c r="DG319" s="49" t="str">
        <f t="shared" si="516"/>
        <v/>
      </c>
      <c r="DH319" s="49" t="str">
        <f t="shared" si="517"/>
        <v/>
      </c>
      <c r="DI319" s="49" t="str">
        <f t="shared" si="518"/>
        <v/>
      </c>
      <c r="DJ319" s="49" t="str">
        <f t="shared" si="519"/>
        <v/>
      </c>
      <c r="DK319" s="49" t="str">
        <f t="shared" si="520"/>
        <v/>
      </c>
      <c r="DL319" s="49" t="str">
        <f t="shared" si="521"/>
        <v/>
      </c>
      <c r="DN319" s="49"/>
      <c r="DO319" s="49" t="str">
        <f t="shared" si="522"/>
        <v/>
      </c>
      <c r="DP319" s="49" t="str">
        <f t="shared" si="523"/>
        <v/>
      </c>
      <c r="DQ319" s="49" t="str">
        <f t="shared" si="524"/>
        <v/>
      </c>
      <c r="DR319" s="49" t="str">
        <f t="shared" si="525"/>
        <v/>
      </c>
      <c r="DS319" s="49" t="str">
        <f t="shared" si="526"/>
        <v/>
      </c>
      <c r="DT319" s="49" t="str">
        <f t="shared" si="527"/>
        <v/>
      </c>
      <c r="DU319" s="49" t="str">
        <f t="shared" si="528"/>
        <v/>
      </c>
      <c r="DV319" s="49" t="str">
        <f t="shared" si="529"/>
        <v/>
      </c>
      <c r="DX319" s="49"/>
      <c r="DY319" s="49" t="str">
        <f t="shared" si="530"/>
        <v/>
      </c>
      <c r="DZ319" s="49" t="str">
        <f t="shared" si="531"/>
        <v/>
      </c>
      <c r="EA319" s="49" t="str">
        <f t="shared" si="532"/>
        <v/>
      </c>
      <c r="EB319" s="49" t="str">
        <f t="shared" si="533"/>
        <v/>
      </c>
      <c r="EC319" s="49" t="str">
        <f t="shared" si="534"/>
        <v/>
      </c>
      <c r="ED319" s="49" t="str">
        <f t="shared" si="535"/>
        <v/>
      </c>
      <c r="EE319" s="49" t="str">
        <f t="shared" si="536"/>
        <v/>
      </c>
      <c r="EF319" s="49" t="str">
        <f t="shared" si="537"/>
        <v/>
      </c>
      <c r="EH319" s="49"/>
      <c r="EI319" s="49" t="str">
        <f t="shared" si="538"/>
        <v/>
      </c>
      <c r="EJ319" s="49" t="str">
        <f t="shared" si="539"/>
        <v/>
      </c>
      <c r="EK319" s="49" t="str">
        <f t="shared" si="540"/>
        <v/>
      </c>
      <c r="EL319" s="49" t="str">
        <f t="shared" si="541"/>
        <v/>
      </c>
      <c r="EM319" s="49" t="str">
        <f t="shared" si="542"/>
        <v/>
      </c>
      <c r="EN319" s="49" t="str">
        <f t="shared" si="543"/>
        <v/>
      </c>
      <c r="EO319" s="49" t="str">
        <f t="shared" si="544"/>
        <v/>
      </c>
      <c r="EP319" s="49" t="str">
        <f t="shared" si="545"/>
        <v/>
      </c>
      <c r="ER319" s="49"/>
      <c r="ES319" s="49" t="str">
        <f t="shared" si="546"/>
        <v/>
      </c>
      <c r="ET319" s="49" t="str">
        <f t="shared" si="547"/>
        <v/>
      </c>
      <c r="EU319" s="49" t="str">
        <f t="shared" si="548"/>
        <v/>
      </c>
      <c r="EV319" s="49" t="str">
        <f t="shared" si="549"/>
        <v/>
      </c>
      <c r="EW319" s="49" t="str">
        <f t="shared" si="550"/>
        <v/>
      </c>
      <c r="EX319" s="49" t="str">
        <f t="shared" si="551"/>
        <v/>
      </c>
      <c r="EY319" s="49" t="str">
        <f t="shared" si="552"/>
        <v/>
      </c>
      <c r="EZ319" s="49" t="str">
        <f t="shared" si="553"/>
        <v/>
      </c>
      <c r="FB319" s="49"/>
      <c r="FC319" s="49" t="str">
        <f t="shared" si="554"/>
        <v/>
      </c>
      <c r="FD319" s="49" t="str">
        <f t="shared" si="555"/>
        <v/>
      </c>
      <c r="FE319" s="49" t="str">
        <f t="shared" si="556"/>
        <v/>
      </c>
      <c r="FF319" s="49" t="str">
        <f t="shared" si="557"/>
        <v/>
      </c>
      <c r="FG319" s="49" t="str">
        <f t="shared" si="558"/>
        <v/>
      </c>
      <c r="FH319" s="49" t="str">
        <f t="shared" si="559"/>
        <v/>
      </c>
      <c r="FI319" s="49" t="str">
        <f t="shared" si="560"/>
        <v/>
      </c>
      <c r="FJ319" s="49" t="str">
        <f t="shared" si="561"/>
        <v/>
      </c>
      <c r="FL319" s="49"/>
      <c r="FM319" s="49" t="str">
        <f t="shared" si="562"/>
        <v/>
      </c>
      <c r="FN319" s="49" t="str">
        <f t="shared" si="563"/>
        <v/>
      </c>
      <c r="FO319" s="49" t="str">
        <f t="shared" si="564"/>
        <v/>
      </c>
      <c r="FP319" s="49" t="str">
        <f t="shared" si="565"/>
        <v/>
      </c>
      <c r="FQ319" s="49" t="str">
        <f t="shared" si="566"/>
        <v/>
      </c>
      <c r="FR319" s="49" t="str">
        <f t="shared" si="567"/>
        <v/>
      </c>
      <c r="FS319" s="49" t="str">
        <f t="shared" si="568"/>
        <v/>
      </c>
      <c r="FT319" s="49" t="str">
        <f t="shared" si="569"/>
        <v/>
      </c>
      <c r="FV319" s="49"/>
      <c r="FW319" s="49" t="str">
        <f t="shared" si="570"/>
        <v/>
      </c>
      <c r="FX319" s="49" t="str">
        <f t="shared" si="571"/>
        <v/>
      </c>
      <c r="FY319" s="49" t="str">
        <f t="shared" si="572"/>
        <v/>
      </c>
      <c r="FZ319" s="49" t="str">
        <f t="shared" si="573"/>
        <v/>
      </c>
      <c r="GA319" s="49" t="str">
        <f t="shared" si="574"/>
        <v/>
      </c>
      <c r="GB319" s="49" t="str">
        <f t="shared" si="575"/>
        <v/>
      </c>
      <c r="GC319" s="49" t="str">
        <f t="shared" si="576"/>
        <v/>
      </c>
      <c r="GD319" s="49" t="str">
        <f t="shared" si="577"/>
        <v/>
      </c>
      <c r="GF319" s="49"/>
      <c r="GG319" s="49" t="str">
        <f t="shared" si="578"/>
        <v/>
      </c>
      <c r="GH319" s="49" t="str">
        <f t="shared" si="579"/>
        <v/>
      </c>
      <c r="GI319" s="49" t="str">
        <f t="shared" si="580"/>
        <v/>
      </c>
      <c r="GJ319" s="49" t="str">
        <f t="shared" si="581"/>
        <v/>
      </c>
      <c r="GK319" s="49" t="str">
        <f t="shared" si="582"/>
        <v/>
      </c>
      <c r="GL319" s="49" t="str">
        <f t="shared" si="583"/>
        <v/>
      </c>
      <c r="GM319" s="49" t="str">
        <f t="shared" si="584"/>
        <v/>
      </c>
      <c r="GN319" s="49" t="str">
        <f t="shared" si="585"/>
        <v/>
      </c>
      <c r="GP319" s="49"/>
      <c r="GQ319" s="49" t="str">
        <f t="shared" si="586"/>
        <v/>
      </c>
      <c r="GR319" s="49" t="str">
        <f t="shared" si="587"/>
        <v/>
      </c>
      <c r="GS319" s="49" t="str">
        <f t="shared" si="588"/>
        <v/>
      </c>
      <c r="GT319" s="49" t="str">
        <f t="shared" si="589"/>
        <v/>
      </c>
      <c r="GU319" s="49" t="str">
        <f t="shared" si="590"/>
        <v/>
      </c>
      <c r="GV319" s="49" t="str">
        <f t="shared" si="591"/>
        <v/>
      </c>
      <c r="GW319" s="49" t="str">
        <f t="shared" si="592"/>
        <v/>
      </c>
      <c r="GX319" s="49" t="str">
        <f t="shared" si="593"/>
        <v/>
      </c>
    </row>
    <row r="320" spans="17:206" x14ac:dyDescent="0.2">
      <c r="Q320" s="65">
        <v>109</v>
      </c>
      <c r="AB320" s="49"/>
      <c r="AC320" s="49" t="str">
        <f t="shared" si="450"/>
        <v/>
      </c>
      <c r="AD320" s="49" t="str">
        <f t="shared" si="451"/>
        <v/>
      </c>
      <c r="AE320" s="49" t="str">
        <f t="shared" si="452"/>
        <v/>
      </c>
      <c r="AF320" s="49" t="str">
        <f t="shared" si="453"/>
        <v/>
      </c>
      <c r="AG320" s="49" t="str">
        <f t="shared" si="454"/>
        <v/>
      </c>
      <c r="AH320" s="49" t="str">
        <f t="shared" si="455"/>
        <v/>
      </c>
      <c r="AI320" s="49" t="str">
        <f t="shared" si="456"/>
        <v/>
      </c>
      <c r="AJ320" s="49" t="str">
        <f t="shared" si="457"/>
        <v/>
      </c>
      <c r="AL320" s="49"/>
      <c r="AM320" s="49" t="str">
        <f t="shared" si="458"/>
        <v/>
      </c>
      <c r="AN320" s="49" t="str">
        <f t="shared" si="459"/>
        <v/>
      </c>
      <c r="AO320" s="49" t="str">
        <f t="shared" si="460"/>
        <v/>
      </c>
      <c r="AP320" s="49" t="str">
        <f t="shared" si="461"/>
        <v/>
      </c>
      <c r="AQ320" s="49" t="str">
        <f t="shared" si="462"/>
        <v/>
      </c>
      <c r="AR320" s="49" t="str">
        <f t="shared" si="463"/>
        <v/>
      </c>
      <c r="AS320" s="49" t="str">
        <f t="shared" si="464"/>
        <v/>
      </c>
      <c r="AT320" s="49" t="str">
        <f t="shared" si="465"/>
        <v/>
      </c>
      <c r="AV320" s="49"/>
      <c r="AW320" s="49" t="str">
        <f t="shared" si="466"/>
        <v/>
      </c>
      <c r="AX320" s="49" t="str">
        <f t="shared" si="467"/>
        <v/>
      </c>
      <c r="AY320" s="49" t="str">
        <f t="shared" si="468"/>
        <v/>
      </c>
      <c r="AZ320" s="49" t="str">
        <f t="shared" si="469"/>
        <v/>
      </c>
      <c r="BA320" s="49" t="str">
        <f t="shared" si="470"/>
        <v/>
      </c>
      <c r="BB320" s="49" t="str">
        <f t="shared" si="471"/>
        <v/>
      </c>
      <c r="BC320" s="49" t="str">
        <f t="shared" si="472"/>
        <v/>
      </c>
      <c r="BD320" s="49" t="str">
        <f t="shared" si="473"/>
        <v/>
      </c>
      <c r="BF320" s="49"/>
      <c r="BG320" s="49" t="str">
        <f t="shared" si="474"/>
        <v/>
      </c>
      <c r="BH320" s="49" t="str">
        <f t="shared" si="475"/>
        <v/>
      </c>
      <c r="BI320" s="49" t="str">
        <f t="shared" si="476"/>
        <v/>
      </c>
      <c r="BJ320" s="49" t="str">
        <f t="shared" si="477"/>
        <v/>
      </c>
      <c r="BK320" s="49" t="str">
        <f t="shared" si="478"/>
        <v/>
      </c>
      <c r="BL320" s="49" t="str">
        <f t="shared" si="479"/>
        <v/>
      </c>
      <c r="BM320" s="49" t="str">
        <f t="shared" si="480"/>
        <v/>
      </c>
      <c r="BN320" s="49" t="str">
        <f t="shared" si="481"/>
        <v/>
      </c>
      <c r="BP320" s="49"/>
      <c r="BQ320" s="49" t="str">
        <f t="shared" si="482"/>
        <v/>
      </c>
      <c r="BR320" s="49" t="str">
        <f t="shared" si="483"/>
        <v/>
      </c>
      <c r="BS320" s="49" t="str">
        <f t="shared" si="484"/>
        <v/>
      </c>
      <c r="BT320" s="49" t="str">
        <f t="shared" si="485"/>
        <v/>
      </c>
      <c r="BU320" s="49" t="str">
        <f t="shared" si="486"/>
        <v/>
      </c>
      <c r="BV320" s="49" t="str">
        <f t="shared" si="487"/>
        <v/>
      </c>
      <c r="BW320" s="49" t="str">
        <f t="shared" si="488"/>
        <v/>
      </c>
      <c r="BX320" s="49" t="str">
        <f t="shared" si="489"/>
        <v/>
      </c>
      <c r="BZ320" s="49"/>
      <c r="CA320" s="49" t="str">
        <f t="shared" si="490"/>
        <v/>
      </c>
      <c r="CB320" s="49" t="str">
        <f t="shared" si="491"/>
        <v/>
      </c>
      <c r="CC320" s="49" t="str">
        <f t="shared" si="492"/>
        <v/>
      </c>
      <c r="CD320" s="49" t="str">
        <f t="shared" si="493"/>
        <v/>
      </c>
      <c r="CE320" s="49" t="str">
        <f t="shared" si="494"/>
        <v/>
      </c>
      <c r="CF320" s="49" t="str">
        <f t="shared" si="495"/>
        <v/>
      </c>
      <c r="CG320" s="49" t="str">
        <f t="shared" si="496"/>
        <v/>
      </c>
      <c r="CH320" s="49" t="str">
        <f t="shared" si="497"/>
        <v/>
      </c>
      <c r="CJ320" s="49"/>
      <c r="CK320" s="49" t="str">
        <f t="shared" si="498"/>
        <v/>
      </c>
      <c r="CL320" s="49" t="str">
        <f t="shared" si="499"/>
        <v/>
      </c>
      <c r="CM320" s="49" t="str">
        <f t="shared" si="500"/>
        <v/>
      </c>
      <c r="CN320" s="49" t="str">
        <f t="shared" si="501"/>
        <v/>
      </c>
      <c r="CO320" s="49" t="str">
        <f t="shared" si="502"/>
        <v/>
      </c>
      <c r="CP320" s="49" t="str">
        <f t="shared" si="503"/>
        <v/>
      </c>
      <c r="CQ320" s="49" t="str">
        <f t="shared" si="504"/>
        <v/>
      </c>
      <c r="CR320" s="49" t="str">
        <f t="shared" si="505"/>
        <v/>
      </c>
      <c r="CT320" s="49"/>
      <c r="CU320" s="49" t="str">
        <f t="shared" si="506"/>
        <v/>
      </c>
      <c r="CV320" s="49" t="str">
        <f t="shared" si="507"/>
        <v/>
      </c>
      <c r="CW320" s="49" t="str">
        <f t="shared" si="508"/>
        <v/>
      </c>
      <c r="CX320" s="49" t="str">
        <f t="shared" si="509"/>
        <v/>
      </c>
      <c r="CY320" s="49" t="str">
        <f t="shared" si="510"/>
        <v/>
      </c>
      <c r="CZ320" s="49" t="str">
        <f t="shared" si="511"/>
        <v/>
      </c>
      <c r="DA320" s="49" t="str">
        <f t="shared" si="512"/>
        <v/>
      </c>
      <c r="DB320" s="49" t="str">
        <f t="shared" si="513"/>
        <v/>
      </c>
      <c r="DD320" s="49"/>
      <c r="DE320" s="49" t="str">
        <f t="shared" si="514"/>
        <v/>
      </c>
      <c r="DF320" s="49" t="str">
        <f t="shared" si="515"/>
        <v/>
      </c>
      <c r="DG320" s="49" t="str">
        <f t="shared" si="516"/>
        <v/>
      </c>
      <c r="DH320" s="49" t="str">
        <f t="shared" si="517"/>
        <v/>
      </c>
      <c r="DI320" s="49" t="str">
        <f t="shared" si="518"/>
        <v/>
      </c>
      <c r="DJ320" s="49" t="str">
        <f t="shared" si="519"/>
        <v/>
      </c>
      <c r="DK320" s="49" t="str">
        <f t="shared" si="520"/>
        <v/>
      </c>
      <c r="DL320" s="49" t="str">
        <f t="shared" si="521"/>
        <v/>
      </c>
      <c r="DN320" s="49"/>
      <c r="DO320" s="49" t="str">
        <f t="shared" si="522"/>
        <v/>
      </c>
      <c r="DP320" s="49" t="str">
        <f t="shared" si="523"/>
        <v/>
      </c>
      <c r="DQ320" s="49" t="str">
        <f t="shared" si="524"/>
        <v/>
      </c>
      <c r="DR320" s="49" t="str">
        <f t="shared" si="525"/>
        <v/>
      </c>
      <c r="DS320" s="49" t="str">
        <f t="shared" si="526"/>
        <v/>
      </c>
      <c r="DT320" s="49" t="str">
        <f t="shared" si="527"/>
        <v/>
      </c>
      <c r="DU320" s="49" t="str">
        <f t="shared" si="528"/>
        <v/>
      </c>
      <c r="DV320" s="49" t="str">
        <f t="shared" si="529"/>
        <v/>
      </c>
      <c r="DX320" s="49"/>
      <c r="DY320" s="49" t="str">
        <f t="shared" si="530"/>
        <v/>
      </c>
      <c r="DZ320" s="49" t="str">
        <f t="shared" si="531"/>
        <v/>
      </c>
      <c r="EA320" s="49" t="str">
        <f t="shared" si="532"/>
        <v/>
      </c>
      <c r="EB320" s="49" t="str">
        <f t="shared" si="533"/>
        <v/>
      </c>
      <c r="EC320" s="49" t="str">
        <f t="shared" si="534"/>
        <v/>
      </c>
      <c r="ED320" s="49" t="str">
        <f t="shared" si="535"/>
        <v/>
      </c>
      <c r="EE320" s="49" t="str">
        <f t="shared" si="536"/>
        <v/>
      </c>
      <c r="EF320" s="49" t="str">
        <f t="shared" si="537"/>
        <v/>
      </c>
      <c r="EH320" s="49"/>
      <c r="EI320" s="49" t="str">
        <f t="shared" si="538"/>
        <v/>
      </c>
      <c r="EJ320" s="49" t="str">
        <f t="shared" si="539"/>
        <v/>
      </c>
      <c r="EK320" s="49" t="str">
        <f t="shared" si="540"/>
        <v/>
      </c>
      <c r="EL320" s="49" t="str">
        <f t="shared" si="541"/>
        <v/>
      </c>
      <c r="EM320" s="49" t="str">
        <f t="shared" si="542"/>
        <v/>
      </c>
      <c r="EN320" s="49" t="str">
        <f t="shared" si="543"/>
        <v/>
      </c>
      <c r="EO320" s="49" t="str">
        <f t="shared" si="544"/>
        <v/>
      </c>
      <c r="EP320" s="49" t="str">
        <f t="shared" si="545"/>
        <v/>
      </c>
      <c r="ER320" s="49"/>
      <c r="ES320" s="49" t="str">
        <f t="shared" si="546"/>
        <v/>
      </c>
      <c r="ET320" s="49" t="str">
        <f t="shared" si="547"/>
        <v/>
      </c>
      <c r="EU320" s="49" t="str">
        <f t="shared" si="548"/>
        <v/>
      </c>
      <c r="EV320" s="49" t="str">
        <f t="shared" si="549"/>
        <v/>
      </c>
      <c r="EW320" s="49" t="str">
        <f t="shared" si="550"/>
        <v/>
      </c>
      <c r="EX320" s="49" t="str">
        <f t="shared" si="551"/>
        <v/>
      </c>
      <c r="EY320" s="49" t="str">
        <f t="shared" si="552"/>
        <v/>
      </c>
      <c r="EZ320" s="49" t="str">
        <f t="shared" si="553"/>
        <v/>
      </c>
      <c r="FB320" s="49"/>
      <c r="FC320" s="49" t="str">
        <f t="shared" si="554"/>
        <v/>
      </c>
      <c r="FD320" s="49" t="str">
        <f t="shared" si="555"/>
        <v/>
      </c>
      <c r="FE320" s="49" t="str">
        <f t="shared" si="556"/>
        <v/>
      </c>
      <c r="FF320" s="49" t="str">
        <f t="shared" si="557"/>
        <v/>
      </c>
      <c r="FG320" s="49" t="str">
        <f t="shared" si="558"/>
        <v/>
      </c>
      <c r="FH320" s="49" t="str">
        <f t="shared" si="559"/>
        <v/>
      </c>
      <c r="FI320" s="49" t="str">
        <f t="shared" si="560"/>
        <v/>
      </c>
      <c r="FJ320" s="49" t="str">
        <f t="shared" si="561"/>
        <v/>
      </c>
      <c r="FL320" s="49"/>
      <c r="FM320" s="49" t="str">
        <f t="shared" si="562"/>
        <v/>
      </c>
      <c r="FN320" s="49" t="str">
        <f t="shared" si="563"/>
        <v/>
      </c>
      <c r="FO320" s="49" t="str">
        <f t="shared" si="564"/>
        <v/>
      </c>
      <c r="FP320" s="49" t="str">
        <f t="shared" si="565"/>
        <v/>
      </c>
      <c r="FQ320" s="49" t="str">
        <f t="shared" si="566"/>
        <v/>
      </c>
      <c r="FR320" s="49" t="str">
        <f t="shared" si="567"/>
        <v/>
      </c>
      <c r="FS320" s="49" t="str">
        <f t="shared" si="568"/>
        <v/>
      </c>
      <c r="FT320" s="49" t="str">
        <f t="shared" si="569"/>
        <v/>
      </c>
      <c r="FV320" s="49"/>
      <c r="FW320" s="49" t="str">
        <f t="shared" si="570"/>
        <v/>
      </c>
      <c r="FX320" s="49" t="str">
        <f t="shared" si="571"/>
        <v/>
      </c>
      <c r="FY320" s="49" t="str">
        <f t="shared" si="572"/>
        <v/>
      </c>
      <c r="FZ320" s="49" t="str">
        <f t="shared" si="573"/>
        <v/>
      </c>
      <c r="GA320" s="49" t="str">
        <f t="shared" si="574"/>
        <v/>
      </c>
      <c r="GB320" s="49" t="str">
        <f t="shared" si="575"/>
        <v/>
      </c>
      <c r="GC320" s="49" t="str">
        <f t="shared" si="576"/>
        <v/>
      </c>
      <c r="GD320" s="49" t="str">
        <f t="shared" si="577"/>
        <v/>
      </c>
      <c r="GF320" s="49"/>
      <c r="GG320" s="49" t="str">
        <f t="shared" si="578"/>
        <v/>
      </c>
      <c r="GH320" s="49" t="str">
        <f t="shared" si="579"/>
        <v/>
      </c>
      <c r="GI320" s="49" t="str">
        <f t="shared" si="580"/>
        <v/>
      </c>
      <c r="GJ320" s="49" t="str">
        <f t="shared" si="581"/>
        <v/>
      </c>
      <c r="GK320" s="49" t="str">
        <f t="shared" si="582"/>
        <v/>
      </c>
      <c r="GL320" s="49" t="str">
        <f t="shared" si="583"/>
        <v/>
      </c>
      <c r="GM320" s="49" t="str">
        <f t="shared" si="584"/>
        <v/>
      </c>
      <c r="GN320" s="49" t="str">
        <f t="shared" si="585"/>
        <v/>
      </c>
      <c r="GP320" s="49"/>
      <c r="GQ320" s="49" t="str">
        <f t="shared" si="586"/>
        <v/>
      </c>
      <c r="GR320" s="49" t="str">
        <f t="shared" si="587"/>
        <v/>
      </c>
      <c r="GS320" s="49" t="str">
        <f t="shared" si="588"/>
        <v/>
      </c>
      <c r="GT320" s="49" t="str">
        <f t="shared" si="589"/>
        <v/>
      </c>
      <c r="GU320" s="49" t="str">
        <f t="shared" si="590"/>
        <v/>
      </c>
      <c r="GV320" s="49" t="str">
        <f t="shared" si="591"/>
        <v/>
      </c>
      <c r="GW320" s="49" t="str">
        <f t="shared" si="592"/>
        <v/>
      </c>
      <c r="GX320" s="49" t="str">
        <f t="shared" si="593"/>
        <v/>
      </c>
    </row>
    <row r="321" spans="17:206" x14ac:dyDescent="0.2">
      <c r="Q321" s="65">
        <v>110</v>
      </c>
      <c r="AB321" s="49"/>
      <c r="AC321" s="49" t="str">
        <f t="shared" si="450"/>
        <v/>
      </c>
      <c r="AD321" s="49" t="str">
        <f t="shared" si="451"/>
        <v/>
      </c>
      <c r="AE321" s="49" t="str">
        <f t="shared" si="452"/>
        <v/>
      </c>
      <c r="AF321" s="49" t="str">
        <f t="shared" si="453"/>
        <v/>
      </c>
      <c r="AG321" s="49" t="str">
        <f t="shared" si="454"/>
        <v/>
      </c>
      <c r="AH321" s="49" t="str">
        <f t="shared" si="455"/>
        <v/>
      </c>
      <c r="AI321" s="49" t="str">
        <f t="shared" si="456"/>
        <v/>
      </c>
      <c r="AJ321" s="49" t="str">
        <f t="shared" si="457"/>
        <v/>
      </c>
      <c r="AL321" s="49"/>
      <c r="AM321" s="49" t="str">
        <f t="shared" si="458"/>
        <v/>
      </c>
      <c r="AN321" s="49" t="str">
        <f t="shared" si="459"/>
        <v/>
      </c>
      <c r="AO321" s="49" t="str">
        <f t="shared" si="460"/>
        <v/>
      </c>
      <c r="AP321" s="49" t="str">
        <f t="shared" si="461"/>
        <v/>
      </c>
      <c r="AQ321" s="49" t="str">
        <f t="shared" si="462"/>
        <v/>
      </c>
      <c r="AR321" s="49" t="str">
        <f t="shared" si="463"/>
        <v/>
      </c>
      <c r="AS321" s="49" t="str">
        <f t="shared" si="464"/>
        <v/>
      </c>
      <c r="AT321" s="49" t="str">
        <f t="shared" si="465"/>
        <v/>
      </c>
      <c r="AV321" s="49"/>
      <c r="AW321" s="49" t="str">
        <f t="shared" si="466"/>
        <v/>
      </c>
      <c r="AX321" s="49" t="str">
        <f t="shared" si="467"/>
        <v/>
      </c>
      <c r="AY321" s="49" t="str">
        <f t="shared" si="468"/>
        <v/>
      </c>
      <c r="AZ321" s="49" t="str">
        <f t="shared" si="469"/>
        <v/>
      </c>
      <c r="BA321" s="49" t="str">
        <f t="shared" si="470"/>
        <v/>
      </c>
      <c r="BB321" s="49" t="str">
        <f t="shared" si="471"/>
        <v/>
      </c>
      <c r="BC321" s="49" t="str">
        <f t="shared" si="472"/>
        <v/>
      </c>
      <c r="BD321" s="49" t="str">
        <f t="shared" si="473"/>
        <v/>
      </c>
      <c r="BF321" s="49"/>
      <c r="BG321" s="49" t="str">
        <f t="shared" si="474"/>
        <v/>
      </c>
      <c r="BH321" s="49" t="str">
        <f t="shared" si="475"/>
        <v/>
      </c>
      <c r="BI321" s="49" t="str">
        <f t="shared" si="476"/>
        <v/>
      </c>
      <c r="BJ321" s="49" t="str">
        <f t="shared" si="477"/>
        <v/>
      </c>
      <c r="BK321" s="49" t="str">
        <f t="shared" si="478"/>
        <v/>
      </c>
      <c r="BL321" s="49" t="str">
        <f t="shared" si="479"/>
        <v/>
      </c>
      <c r="BM321" s="49" t="str">
        <f t="shared" si="480"/>
        <v/>
      </c>
      <c r="BN321" s="49" t="str">
        <f t="shared" si="481"/>
        <v/>
      </c>
      <c r="BP321" s="49"/>
      <c r="BQ321" s="49" t="str">
        <f t="shared" si="482"/>
        <v/>
      </c>
      <c r="BR321" s="49" t="str">
        <f t="shared" si="483"/>
        <v/>
      </c>
      <c r="BS321" s="49" t="str">
        <f t="shared" si="484"/>
        <v/>
      </c>
      <c r="BT321" s="49" t="str">
        <f t="shared" si="485"/>
        <v/>
      </c>
      <c r="BU321" s="49" t="str">
        <f t="shared" si="486"/>
        <v/>
      </c>
      <c r="BV321" s="49" t="str">
        <f t="shared" si="487"/>
        <v/>
      </c>
      <c r="BW321" s="49" t="str">
        <f t="shared" si="488"/>
        <v/>
      </c>
      <c r="BX321" s="49" t="str">
        <f t="shared" si="489"/>
        <v/>
      </c>
      <c r="BZ321" s="49"/>
      <c r="CA321" s="49" t="str">
        <f t="shared" si="490"/>
        <v/>
      </c>
      <c r="CB321" s="49" t="str">
        <f t="shared" si="491"/>
        <v/>
      </c>
      <c r="CC321" s="49" t="str">
        <f t="shared" si="492"/>
        <v/>
      </c>
      <c r="CD321" s="49" t="str">
        <f t="shared" si="493"/>
        <v/>
      </c>
      <c r="CE321" s="49" t="str">
        <f t="shared" si="494"/>
        <v/>
      </c>
      <c r="CF321" s="49" t="str">
        <f t="shared" si="495"/>
        <v/>
      </c>
      <c r="CG321" s="49" t="str">
        <f t="shared" si="496"/>
        <v/>
      </c>
      <c r="CH321" s="49" t="str">
        <f t="shared" si="497"/>
        <v/>
      </c>
      <c r="CJ321" s="49"/>
      <c r="CK321" s="49" t="str">
        <f t="shared" si="498"/>
        <v/>
      </c>
      <c r="CL321" s="49" t="str">
        <f t="shared" si="499"/>
        <v/>
      </c>
      <c r="CM321" s="49" t="str">
        <f t="shared" si="500"/>
        <v/>
      </c>
      <c r="CN321" s="49" t="str">
        <f t="shared" si="501"/>
        <v/>
      </c>
      <c r="CO321" s="49" t="str">
        <f t="shared" si="502"/>
        <v/>
      </c>
      <c r="CP321" s="49" t="str">
        <f t="shared" si="503"/>
        <v/>
      </c>
      <c r="CQ321" s="49" t="str">
        <f t="shared" si="504"/>
        <v/>
      </c>
      <c r="CR321" s="49" t="str">
        <f t="shared" si="505"/>
        <v/>
      </c>
      <c r="CT321" s="49"/>
      <c r="CU321" s="49" t="str">
        <f t="shared" si="506"/>
        <v/>
      </c>
      <c r="CV321" s="49" t="str">
        <f t="shared" si="507"/>
        <v/>
      </c>
      <c r="CW321" s="49" t="str">
        <f t="shared" si="508"/>
        <v/>
      </c>
      <c r="CX321" s="49" t="str">
        <f t="shared" si="509"/>
        <v/>
      </c>
      <c r="CY321" s="49" t="str">
        <f t="shared" si="510"/>
        <v/>
      </c>
      <c r="CZ321" s="49" t="str">
        <f t="shared" si="511"/>
        <v/>
      </c>
      <c r="DA321" s="49" t="str">
        <f t="shared" si="512"/>
        <v/>
      </c>
      <c r="DB321" s="49" t="str">
        <f t="shared" si="513"/>
        <v/>
      </c>
      <c r="DD321" s="49"/>
      <c r="DE321" s="49" t="str">
        <f t="shared" si="514"/>
        <v/>
      </c>
      <c r="DF321" s="49" t="str">
        <f t="shared" si="515"/>
        <v/>
      </c>
      <c r="DG321" s="49" t="str">
        <f t="shared" si="516"/>
        <v/>
      </c>
      <c r="DH321" s="49" t="str">
        <f t="shared" si="517"/>
        <v/>
      </c>
      <c r="DI321" s="49" t="str">
        <f t="shared" si="518"/>
        <v/>
      </c>
      <c r="DJ321" s="49" t="str">
        <f t="shared" si="519"/>
        <v/>
      </c>
      <c r="DK321" s="49" t="str">
        <f t="shared" si="520"/>
        <v/>
      </c>
      <c r="DL321" s="49" t="str">
        <f t="shared" si="521"/>
        <v/>
      </c>
      <c r="DN321" s="49"/>
      <c r="DO321" s="49" t="str">
        <f t="shared" si="522"/>
        <v/>
      </c>
      <c r="DP321" s="49" t="str">
        <f t="shared" si="523"/>
        <v/>
      </c>
      <c r="DQ321" s="49" t="str">
        <f t="shared" si="524"/>
        <v/>
      </c>
      <c r="DR321" s="49" t="str">
        <f t="shared" si="525"/>
        <v/>
      </c>
      <c r="DS321" s="49" t="str">
        <f t="shared" si="526"/>
        <v/>
      </c>
      <c r="DT321" s="49" t="str">
        <f t="shared" si="527"/>
        <v/>
      </c>
      <c r="DU321" s="49" t="str">
        <f t="shared" si="528"/>
        <v/>
      </c>
      <c r="DV321" s="49" t="str">
        <f t="shared" si="529"/>
        <v/>
      </c>
      <c r="DX321" s="49"/>
      <c r="DY321" s="49" t="str">
        <f t="shared" si="530"/>
        <v/>
      </c>
      <c r="DZ321" s="49" t="str">
        <f t="shared" si="531"/>
        <v/>
      </c>
      <c r="EA321" s="49" t="str">
        <f t="shared" si="532"/>
        <v/>
      </c>
      <c r="EB321" s="49" t="str">
        <f t="shared" si="533"/>
        <v/>
      </c>
      <c r="EC321" s="49" t="str">
        <f t="shared" si="534"/>
        <v/>
      </c>
      <c r="ED321" s="49" t="str">
        <f t="shared" si="535"/>
        <v/>
      </c>
      <c r="EE321" s="49" t="str">
        <f t="shared" si="536"/>
        <v/>
      </c>
      <c r="EF321" s="49" t="str">
        <f t="shared" si="537"/>
        <v/>
      </c>
      <c r="EH321" s="49"/>
      <c r="EI321" s="49" t="str">
        <f t="shared" si="538"/>
        <v/>
      </c>
      <c r="EJ321" s="49" t="str">
        <f t="shared" si="539"/>
        <v/>
      </c>
      <c r="EK321" s="49" t="str">
        <f t="shared" si="540"/>
        <v/>
      </c>
      <c r="EL321" s="49" t="str">
        <f t="shared" si="541"/>
        <v/>
      </c>
      <c r="EM321" s="49" t="str">
        <f t="shared" si="542"/>
        <v/>
      </c>
      <c r="EN321" s="49" t="str">
        <f t="shared" si="543"/>
        <v/>
      </c>
      <c r="EO321" s="49" t="str">
        <f t="shared" si="544"/>
        <v/>
      </c>
      <c r="EP321" s="49" t="str">
        <f t="shared" si="545"/>
        <v/>
      </c>
      <c r="ER321" s="49"/>
      <c r="ES321" s="49" t="str">
        <f t="shared" si="546"/>
        <v/>
      </c>
      <c r="ET321" s="49" t="str">
        <f t="shared" si="547"/>
        <v/>
      </c>
      <c r="EU321" s="49" t="str">
        <f t="shared" si="548"/>
        <v/>
      </c>
      <c r="EV321" s="49" t="str">
        <f t="shared" si="549"/>
        <v/>
      </c>
      <c r="EW321" s="49" t="str">
        <f t="shared" si="550"/>
        <v/>
      </c>
      <c r="EX321" s="49" t="str">
        <f t="shared" si="551"/>
        <v/>
      </c>
      <c r="EY321" s="49" t="str">
        <f t="shared" si="552"/>
        <v/>
      </c>
      <c r="EZ321" s="49" t="str">
        <f t="shared" si="553"/>
        <v/>
      </c>
      <c r="FB321" s="49"/>
      <c r="FC321" s="49" t="str">
        <f t="shared" si="554"/>
        <v/>
      </c>
      <c r="FD321" s="49" t="str">
        <f t="shared" si="555"/>
        <v/>
      </c>
      <c r="FE321" s="49" t="str">
        <f t="shared" si="556"/>
        <v/>
      </c>
      <c r="FF321" s="49" t="str">
        <f t="shared" si="557"/>
        <v/>
      </c>
      <c r="FG321" s="49" t="str">
        <f t="shared" si="558"/>
        <v/>
      </c>
      <c r="FH321" s="49" t="str">
        <f t="shared" si="559"/>
        <v/>
      </c>
      <c r="FI321" s="49" t="str">
        <f t="shared" si="560"/>
        <v/>
      </c>
      <c r="FJ321" s="49" t="str">
        <f t="shared" si="561"/>
        <v/>
      </c>
      <c r="FL321" s="49"/>
      <c r="FM321" s="49" t="str">
        <f t="shared" si="562"/>
        <v/>
      </c>
      <c r="FN321" s="49" t="str">
        <f t="shared" si="563"/>
        <v/>
      </c>
      <c r="FO321" s="49" t="str">
        <f t="shared" si="564"/>
        <v/>
      </c>
      <c r="FP321" s="49" t="str">
        <f t="shared" si="565"/>
        <v/>
      </c>
      <c r="FQ321" s="49" t="str">
        <f t="shared" si="566"/>
        <v/>
      </c>
      <c r="FR321" s="49" t="str">
        <f t="shared" si="567"/>
        <v/>
      </c>
      <c r="FS321" s="49" t="str">
        <f t="shared" si="568"/>
        <v/>
      </c>
      <c r="FT321" s="49" t="str">
        <f t="shared" si="569"/>
        <v/>
      </c>
      <c r="FV321" s="49"/>
      <c r="FW321" s="49" t="str">
        <f t="shared" si="570"/>
        <v/>
      </c>
      <c r="FX321" s="49" t="str">
        <f t="shared" si="571"/>
        <v/>
      </c>
      <c r="FY321" s="49" t="str">
        <f t="shared" si="572"/>
        <v/>
      </c>
      <c r="FZ321" s="49" t="str">
        <f t="shared" si="573"/>
        <v/>
      </c>
      <c r="GA321" s="49" t="str">
        <f t="shared" si="574"/>
        <v/>
      </c>
      <c r="GB321" s="49" t="str">
        <f t="shared" si="575"/>
        <v/>
      </c>
      <c r="GC321" s="49" t="str">
        <f t="shared" si="576"/>
        <v/>
      </c>
      <c r="GD321" s="49" t="str">
        <f t="shared" si="577"/>
        <v/>
      </c>
      <c r="GF321" s="49"/>
      <c r="GG321" s="49" t="str">
        <f t="shared" si="578"/>
        <v/>
      </c>
      <c r="GH321" s="49" t="str">
        <f t="shared" si="579"/>
        <v/>
      </c>
      <c r="GI321" s="49" t="str">
        <f t="shared" si="580"/>
        <v/>
      </c>
      <c r="GJ321" s="49" t="str">
        <f t="shared" si="581"/>
        <v/>
      </c>
      <c r="GK321" s="49" t="str">
        <f t="shared" si="582"/>
        <v/>
      </c>
      <c r="GL321" s="49" t="str">
        <f t="shared" si="583"/>
        <v/>
      </c>
      <c r="GM321" s="49" t="str">
        <f t="shared" si="584"/>
        <v/>
      </c>
      <c r="GN321" s="49" t="str">
        <f t="shared" si="585"/>
        <v/>
      </c>
      <c r="GP321" s="49"/>
      <c r="GQ321" s="49" t="str">
        <f t="shared" si="586"/>
        <v/>
      </c>
      <c r="GR321" s="49" t="str">
        <f t="shared" si="587"/>
        <v/>
      </c>
      <c r="GS321" s="49" t="str">
        <f t="shared" si="588"/>
        <v/>
      </c>
      <c r="GT321" s="49" t="str">
        <f t="shared" si="589"/>
        <v/>
      </c>
      <c r="GU321" s="49" t="str">
        <f t="shared" si="590"/>
        <v/>
      </c>
      <c r="GV321" s="49" t="str">
        <f t="shared" si="591"/>
        <v/>
      </c>
      <c r="GW321" s="49" t="str">
        <f t="shared" si="592"/>
        <v/>
      </c>
      <c r="GX321" s="49" t="str">
        <f t="shared" si="593"/>
        <v/>
      </c>
    </row>
    <row r="322" spans="17:206" x14ac:dyDescent="0.2">
      <c r="Q322" s="65">
        <v>111</v>
      </c>
      <c r="AB322" s="49"/>
      <c r="AC322" s="49" t="str">
        <f t="shared" si="450"/>
        <v/>
      </c>
      <c r="AD322" s="49" t="str">
        <f t="shared" si="451"/>
        <v/>
      </c>
      <c r="AE322" s="49" t="str">
        <f t="shared" si="452"/>
        <v/>
      </c>
      <c r="AF322" s="49" t="str">
        <f t="shared" si="453"/>
        <v/>
      </c>
      <c r="AG322" s="49" t="str">
        <f t="shared" si="454"/>
        <v/>
      </c>
      <c r="AH322" s="49" t="str">
        <f t="shared" si="455"/>
        <v/>
      </c>
      <c r="AI322" s="49" t="str">
        <f t="shared" si="456"/>
        <v/>
      </c>
      <c r="AJ322" s="49" t="str">
        <f t="shared" si="457"/>
        <v/>
      </c>
      <c r="AL322" s="49"/>
      <c r="AM322" s="49" t="str">
        <f t="shared" si="458"/>
        <v/>
      </c>
      <c r="AN322" s="49" t="str">
        <f t="shared" si="459"/>
        <v/>
      </c>
      <c r="AO322" s="49" t="str">
        <f t="shared" si="460"/>
        <v/>
      </c>
      <c r="AP322" s="49" t="str">
        <f t="shared" si="461"/>
        <v/>
      </c>
      <c r="AQ322" s="49" t="str">
        <f t="shared" si="462"/>
        <v/>
      </c>
      <c r="AR322" s="49" t="str">
        <f t="shared" si="463"/>
        <v/>
      </c>
      <c r="AS322" s="49" t="str">
        <f t="shared" si="464"/>
        <v/>
      </c>
      <c r="AT322" s="49" t="str">
        <f t="shared" si="465"/>
        <v/>
      </c>
      <c r="AV322" s="49"/>
      <c r="AW322" s="49" t="str">
        <f t="shared" si="466"/>
        <v/>
      </c>
      <c r="AX322" s="49" t="str">
        <f t="shared" si="467"/>
        <v/>
      </c>
      <c r="AY322" s="49" t="str">
        <f t="shared" si="468"/>
        <v/>
      </c>
      <c r="AZ322" s="49" t="str">
        <f t="shared" si="469"/>
        <v/>
      </c>
      <c r="BA322" s="49" t="str">
        <f t="shared" si="470"/>
        <v/>
      </c>
      <c r="BB322" s="49" t="str">
        <f t="shared" si="471"/>
        <v/>
      </c>
      <c r="BC322" s="49" t="str">
        <f t="shared" si="472"/>
        <v/>
      </c>
      <c r="BD322" s="49" t="str">
        <f t="shared" si="473"/>
        <v/>
      </c>
      <c r="BF322" s="49"/>
      <c r="BG322" s="49" t="str">
        <f t="shared" si="474"/>
        <v/>
      </c>
      <c r="BH322" s="49" t="str">
        <f t="shared" si="475"/>
        <v/>
      </c>
      <c r="BI322" s="49" t="str">
        <f t="shared" si="476"/>
        <v/>
      </c>
      <c r="BJ322" s="49" t="str">
        <f t="shared" si="477"/>
        <v/>
      </c>
      <c r="BK322" s="49" t="str">
        <f t="shared" si="478"/>
        <v/>
      </c>
      <c r="BL322" s="49" t="str">
        <f t="shared" si="479"/>
        <v/>
      </c>
      <c r="BM322" s="49" t="str">
        <f t="shared" si="480"/>
        <v/>
      </c>
      <c r="BN322" s="49" t="str">
        <f t="shared" si="481"/>
        <v/>
      </c>
      <c r="BP322" s="49"/>
      <c r="BQ322" s="49" t="str">
        <f t="shared" si="482"/>
        <v/>
      </c>
      <c r="BR322" s="49" t="str">
        <f t="shared" si="483"/>
        <v/>
      </c>
      <c r="BS322" s="49" t="str">
        <f t="shared" si="484"/>
        <v/>
      </c>
      <c r="BT322" s="49" t="str">
        <f t="shared" si="485"/>
        <v/>
      </c>
      <c r="BU322" s="49" t="str">
        <f t="shared" si="486"/>
        <v/>
      </c>
      <c r="BV322" s="49" t="str">
        <f t="shared" si="487"/>
        <v/>
      </c>
      <c r="BW322" s="49" t="str">
        <f t="shared" si="488"/>
        <v/>
      </c>
      <c r="BX322" s="49" t="str">
        <f t="shared" si="489"/>
        <v/>
      </c>
      <c r="BZ322" s="49"/>
      <c r="CA322" s="49" t="str">
        <f t="shared" si="490"/>
        <v/>
      </c>
      <c r="CB322" s="49" t="str">
        <f t="shared" si="491"/>
        <v/>
      </c>
      <c r="CC322" s="49" t="str">
        <f t="shared" si="492"/>
        <v/>
      </c>
      <c r="CD322" s="49" t="str">
        <f t="shared" si="493"/>
        <v/>
      </c>
      <c r="CE322" s="49" t="str">
        <f t="shared" si="494"/>
        <v/>
      </c>
      <c r="CF322" s="49" t="str">
        <f t="shared" si="495"/>
        <v/>
      </c>
      <c r="CG322" s="49" t="str">
        <f t="shared" si="496"/>
        <v/>
      </c>
      <c r="CH322" s="49" t="str">
        <f t="shared" si="497"/>
        <v/>
      </c>
      <c r="CJ322" s="49"/>
      <c r="CK322" s="49" t="str">
        <f t="shared" si="498"/>
        <v/>
      </c>
      <c r="CL322" s="49" t="str">
        <f t="shared" si="499"/>
        <v/>
      </c>
      <c r="CM322" s="49" t="str">
        <f t="shared" si="500"/>
        <v/>
      </c>
      <c r="CN322" s="49" t="str">
        <f t="shared" si="501"/>
        <v/>
      </c>
      <c r="CO322" s="49" t="str">
        <f t="shared" si="502"/>
        <v/>
      </c>
      <c r="CP322" s="49" t="str">
        <f t="shared" si="503"/>
        <v/>
      </c>
      <c r="CQ322" s="49" t="str">
        <f t="shared" si="504"/>
        <v/>
      </c>
      <c r="CR322" s="49" t="str">
        <f t="shared" si="505"/>
        <v/>
      </c>
      <c r="CT322" s="49"/>
      <c r="CU322" s="49" t="str">
        <f t="shared" si="506"/>
        <v/>
      </c>
      <c r="CV322" s="49" t="str">
        <f t="shared" si="507"/>
        <v/>
      </c>
      <c r="CW322" s="49" t="str">
        <f t="shared" si="508"/>
        <v/>
      </c>
      <c r="CX322" s="49" t="str">
        <f t="shared" si="509"/>
        <v/>
      </c>
      <c r="CY322" s="49" t="str">
        <f t="shared" si="510"/>
        <v/>
      </c>
      <c r="CZ322" s="49" t="str">
        <f t="shared" si="511"/>
        <v/>
      </c>
      <c r="DA322" s="49" t="str">
        <f t="shared" si="512"/>
        <v/>
      </c>
      <c r="DB322" s="49" t="str">
        <f t="shared" si="513"/>
        <v/>
      </c>
      <c r="DD322" s="49"/>
      <c r="DE322" s="49" t="str">
        <f t="shared" si="514"/>
        <v/>
      </c>
      <c r="DF322" s="49" t="str">
        <f t="shared" si="515"/>
        <v/>
      </c>
      <c r="DG322" s="49" t="str">
        <f t="shared" si="516"/>
        <v/>
      </c>
      <c r="DH322" s="49" t="str">
        <f t="shared" si="517"/>
        <v/>
      </c>
      <c r="DI322" s="49" t="str">
        <f t="shared" si="518"/>
        <v/>
      </c>
      <c r="DJ322" s="49" t="str">
        <f t="shared" si="519"/>
        <v/>
      </c>
      <c r="DK322" s="49" t="str">
        <f t="shared" si="520"/>
        <v/>
      </c>
      <c r="DL322" s="49" t="str">
        <f t="shared" si="521"/>
        <v/>
      </c>
      <c r="DN322" s="49"/>
      <c r="DO322" s="49" t="str">
        <f t="shared" si="522"/>
        <v/>
      </c>
      <c r="DP322" s="49" t="str">
        <f t="shared" si="523"/>
        <v/>
      </c>
      <c r="DQ322" s="49" t="str">
        <f t="shared" si="524"/>
        <v/>
      </c>
      <c r="DR322" s="49" t="str">
        <f t="shared" si="525"/>
        <v/>
      </c>
      <c r="DS322" s="49" t="str">
        <f t="shared" si="526"/>
        <v/>
      </c>
      <c r="DT322" s="49" t="str">
        <f t="shared" si="527"/>
        <v/>
      </c>
      <c r="DU322" s="49" t="str">
        <f t="shared" si="528"/>
        <v/>
      </c>
      <c r="DV322" s="49" t="str">
        <f t="shared" si="529"/>
        <v/>
      </c>
      <c r="DX322" s="49"/>
      <c r="DY322" s="49" t="str">
        <f t="shared" si="530"/>
        <v/>
      </c>
      <c r="DZ322" s="49" t="str">
        <f t="shared" si="531"/>
        <v/>
      </c>
      <c r="EA322" s="49" t="str">
        <f t="shared" si="532"/>
        <v/>
      </c>
      <c r="EB322" s="49" t="str">
        <f t="shared" si="533"/>
        <v/>
      </c>
      <c r="EC322" s="49" t="str">
        <f t="shared" si="534"/>
        <v/>
      </c>
      <c r="ED322" s="49" t="str">
        <f t="shared" si="535"/>
        <v/>
      </c>
      <c r="EE322" s="49" t="str">
        <f t="shared" si="536"/>
        <v/>
      </c>
      <c r="EF322" s="49" t="str">
        <f t="shared" si="537"/>
        <v/>
      </c>
      <c r="EH322" s="49"/>
      <c r="EI322" s="49" t="str">
        <f t="shared" si="538"/>
        <v/>
      </c>
      <c r="EJ322" s="49" t="str">
        <f t="shared" si="539"/>
        <v/>
      </c>
      <c r="EK322" s="49" t="str">
        <f t="shared" si="540"/>
        <v/>
      </c>
      <c r="EL322" s="49" t="str">
        <f t="shared" si="541"/>
        <v/>
      </c>
      <c r="EM322" s="49" t="str">
        <f t="shared" si="542"/>
        <v/>
      </c>
      <c r="EN322" s="49" t="str">
        <f t="shared" si="543"/>
        <v/>
      </c>
      <c r="EO322" s="49" t="str">
        <f t="shared" si="544"/>
        <v/>
      </c>
      <c r="EP322" s="49" t="str">
        <f t="shared" si="545"/>
        <v/>
      </c>
      <c r="ER322" s="49"/>
      <c r="ES322" s="49" t="str">
        <f t="shared" si="546"/>
        <v/>
      </c>
      <c r="ET322" s="49" t="str">
        <f t="shared" si="547"/>
        <v/>
      </c>
      <c r="EU322" s="49" t="str">
        <f t="shared" si="548"/>
        <v/>
      </c>
      <c r="EV322" s="49" t="str">
        <f t="shared" si="549"/>
        <v/>
      </c>
      <c r="EW322" s="49" t="str">
        <f t="shared" si="550"/>
        <v/>
      </c>
      <c r="EX322" s="49" t="str">
        <f t="shared" si="551"/>
        <v/>
      </c>
      <c r="EY322" s="49" t="str">
        <f t="shared" si="552"/>
        <v/>
      </c>
      <c r="EZ322" s="49" t="str">
        <f t="shared" si="553"/>
        <v/>
      </c>
      <c r="FB322" s="49"/>
      <c r="FC322" s="49" t="str">
        <f t="shared" si="554"/>
        <v/>
      </c>
      <c r="FD322" s="49" t="str">
        <f t="shared" si="555"/>
        <v/>
      </c>
      <c r="FE322" s="49" t="str">
        <f t="shared" si="556"/>
        <v/>
      </c>
      <c r="FF322" s="49" t="str">
        <f t="shared" si="557"/>
        <v/>
      </c>
      <c r="FG322" s="49" t="str">
        <f t="shared" si="558"/>
        <v/>
      </c>
      <c r="FH322" s="49" t="str">
        <f t="shared" si="559"/>
        <v/>
      </c>
      <c r="FI322" s="49" t="str">
        <f t="shared" si="560"/>
        <v/>
      </c>
      <c r="FJ322" s="49" t="str">
        <f t="shared" si="561"/>
        <v/>
      </c>
      <c r="FL322" s="49"/>
      <c r="FM322" s="49" t="str">
        <f t="shared" si="562"/>
        <v/>
      </c>
      <c r="FN322" s="49" t="str">
        <f t="shared" si="563"/>
        <v/>
      </c>
      <c r="FO322" s="49" t="str">
        <f t="shared" si="564"/>
        <v/>
      </c>
      <c r="FP322" s="49" t="str">
        <f t="shared" si="565"/>
        <v/>
      </c>
      <c r="FQ322" s="49" t="str">
        <f t="shared" si="566"/>
        <v/>
      </c>
      <c r="FR322" s="49" t="str">
        <f t="shared" si="567"/>
        <v/>
      </c>
      <c r="FS322" s="49" t="str">
        <f t="shared" si="568"/>
        <v/>
      </c>
      <c r="FT322" s="49" t="str">
        <f t="shared" si="569"/>
        <v/>
      </c>
      <c r="FV322" s="49"/>
      <c r="FW322" s="49" t="str">
        <f t="shared" si="570"/>
        <v/>
      </c>
      <c r="FX322" s="49" t="str">
        <f t="shared" si="571"/>
        <v/>
      </c>
      <c r="FY322" s="49" t="str">
        <f t="shared" si="572"/>
        <v/>
      </c>
      <c r="FZ322" s="49" t="str">
        <f t="shared" si="573"/>
        <v/>
      </c>
      <c r="GA322" s="49" t="str">
        <f t="shared" si="574"/>
        <v/>
      </c>
      <c r="GB322" s="49" t="str">
        <f t="shared" si="575"/>
        <v/>
      </c>
      <c r="GC322" s="49" t="str">
        <f t="shared" si="576"/>
        <v/>
      </c>
      <c r="GD322" s="49" t="str">
        <f t="shared" si="577"/>
        <v/>
      </c>
      <c r="GF322" s="49"/>
      <c r="GG322" s="49" t="str">
        <f t="shared" si="578"/>
        <v/>
      </c>
      <c r="GH322" s="49" t="str">
        <f t="shared" si="579"/>
        <v/>
      </c>
      <c r="GI322" s="49" t="str">
        <f t="shared" si="580"/>
        <v/>
      </c>
      <c r="GJ322" s="49" t="str">
        <f t="shared" si="581"/>
        <v/>
      </c>
      <c r="GK322" s="49" t="str">
        <f t="shared" si="582"/>
        <v/>
      </c>
      <c r="GL322" s="49" t="str">
        <f t="shared" si="583"/>
        <v/>
      </c>
      <c r="GM322" s="49" t="str">
        <f t="shared" si="584"/>
        <v/>
      </c>
      <c r="GN322" s="49" t="str">
        <f t="shared" si="585"/>
        <v/>
      </c>
      <c r="GP322" s="49"/>
      <c r="GQ322" s="49" t="str">
        <f t="shared" si="586"/>
        <v/>
      </c>
      <c r="GR322" s="49" t="str">
        <f t="shared" si="587"/>
        <v/>
      </c>
      <c r="GS322" s="49" t="str">
        <f t="shared" si="588"/>
        <v/>
      </c>
      <c r="GT322" s="49" t="str">
        <f t="shared" si="589"/>
        <v/>
      </c>
      <c r="GU322" s="49" t="str">
        <f t="shared" si="590"/>
        <v/>
      </c>
      <c r="GV322" s="49" t="str">
        <f t="shared" si="591"/>
        <v/>
      </c>
      <c r="GW322" s="49" t="str">
        <f t="shared" si="592"/>
        <v/>
      </c>
      <c r="GX322" s="49" t="str">
        <f t="shared" si="593"/>
        <v/>
      </c>
    </row>
    <row r="323" spans="17:206" x14ac:dyDescent="0.2">
      <c r="Q323" s="65">
        <v>112</v>
      </c>
      <c r="AB323" s="49"/>
      <c r="AC323" s="49" t="str">
        <f t="shared" si="450"/>
        <v/>
      </c>
      <c r="AD323" s="49" t="str">
        <f t="shared" si="451"/>
        <v/>
      </c>
      <c r="AE323" s="49" t="str">
        <f t="shared" si="452"/>
        <v/>
      </c>
      <c r="AF323" s="49" t="str">
        <f t="shared" si="453"/>
        <v/>
      </c>
      <c r="AG323" s="49" t="str">
        <f t="shared" si="454"/>
        <v/>
      </c>
      <c r="AH323" s="49" t="str">
        <f t="shared" si="455"/>
        <v/>
      </c>
      <c r="AI323" s="49" t="str">
        <f t="shared" si="456"/>
        <v/>
      </c>
      <c r="AJ323" s="49" t="str">
        <f t="shared" si="457"/>
        <v/>
      </c>
      <c r="AL323" s="49"/>
      <c r="AM323" s="49" t="str">
        <f t="shared" si="458"/>
        <v/>
      </c>
      <c r="AN323" s="49" t="str">
        <f t="shared" si="459"/>
        <v/>
      </c>
      <c r="AO323" s="49" t="str">
        <f t="shared" si="460"/>
        <v/>
      </c>
      <c r="AP323" s="49" t="str">
        <f t="shared" si="461"/>
        <v/>
      </c>
      <c r="AQ323" s="49" t="str">
        <f t="shared" si="462"/>
        <v/>
      </c>
      <c r="AR323" s="49" t="str">
        <f t="shared" si="463"/>
        <v/>
      </c>
      <c r="AS323" s="49" t="str">
        <f t="shared" si="464"/>
        <v/>
      </c>
      <c r="AT323" s="49" t="str">
        <f t="shared" si="465"/>
        <v/>
      </c>
      <c r="AV323" s="49"/>
      <c r="AW323" s="49" t="str">
        <f t="shared" si="466"/>
        <v/>
      </c>
      <c r="AX323" s="49" t="str">
        <f t="shared" si="467"/>
        <v/>
      </c>
      <c r="AY323" s="49" t="str">
        <f t="shared" si="468"/>
        <v/>
      </c>
      <c r="AZ323" s="49" t="str">
        <f t="shared" si="469"/>
        <v/>
      </c>
      <c r="BA323" s="49" t="str">
        <f t="shared" si="470"/>
        <v/>
      </c>
      <c r="BB323" s="49" t="str">
        <f t="shared" si="471"/>
        <v/>
      </c>
      <c r="BC323" s="49" t="str">
        <f t="shared" si="472"/>
        <v/>
      </c>
      <c r="BD323" s="49" t="str">
        <f t="shared" si="473"/>
        <v/>
      </c>
      <c r="BF323" s="49"/>
      <c r="BG323" s="49" t="str">
        <f t="shared" si="474"/>
        <v/>
      </c>
      <c r="BH323" s="49" t="str">
        <f t="shared" si="475"/>
        <v/>
      </c>
      <c r="BI323" s="49" t="str">
        <f t="shared" si="476"/>
        <v/>
      </c>
      <c r="BJ323" s="49" t="str">
        <f t="shared" si="477"/>
        <v/>
      </c>
      <c r="BK323" s="49" t="str">
        <f t="shared" si="478"/>
        <v/>
      </c>
      <c r="BL323" s="49" t="str">
        <f t="shared" si="479"/>
        <v/>
      </c>
      <c r="BM323" s="49" t="str">
        <f t="shared" si="480"/>
        <v/>
      </c>
      <c r="BN323" s="49" t="str">
        <f t="shared" si="481"/>
        <v/>
      </c>
      <c r="BP323" s="49"/>
      <c r="BQ323" s="49" t="str">
        <f t="shared" si="482"/>
        <v/>
      </c>
      <c r="BR323" s="49" t="str">
        <f t="shared" si="483"/>
        <v/>
      </c>
      <c r="BS323" s="49" t="str">
        <f t="shared" si="484"/>
        <v/>
      </c>
      <c r="BT323" s="49" t="str">
        <f t="shared" si="485"/>
        <v/>
      </c>
      <c r="BU323" s="49" t="str">
        <f t="shared" si="486"/>
        <v/>
      </c>
      <c r="BV323" s="49" t="str">
        <f t="shared" si="487"/>
        <v/>
      </c>
      <c r="BW323" s="49" t="str">
        <f t="shared" si="488"/>
        <v/>
      </c>
      <c r="BX323" s="49" t="str">
        <f t="shared" si="489"/>
        <v/>
      </c>
      <c r="BZ323" s="49"/>
      <c r="CA323" s="49" t="str">
        <f t="shared" si="490"/>
        <v/>
      </c>
      <c r="CB323" s="49" t="str">
        <f t="shared" si="491"/>
        <v/>
      </c>
      <c r="CC323" s="49" t="str">
        <f t="shared" si="492"/>
        <v/>
      </c>
      <c r="CD323" s="49" t="str">
        <f t="shared" si="493"/>
        <v/>
      </c>
      <c r="CE323" s="49" t="str">
        <f t="shared" si="494"/>
        <v/>
      </c>
      <c r="CF323" s="49" t="str">
        <f t="shared" si="495"/>
        <v/>
      </c>
      <c r="CG323" s="49" t="str">
        <f t="shared" si="496"/>
        <v/>
      </c>
      <c r="CH323" s="49" t="str">
        <f t="shared" si="497"/>
        <v/>
      </c>
      <c r="CJ323" s="49"/>
      <c r="CK323" s="49" t="str">
        <f t="shared" si="498"/>
        <v/>
      </c>
      <c r="CL323" s="49" t="str">
        <f t="shared" si="499"/>
        <v/>
      </c>
      <c r="CM323" s="49" t="str">
        <f t="shared" si="500"/>
        <v/>
      </c>
      <c r="CN323" s="49" t="str">
        <f t="shared" si="501"/>
        <v/>
      </c>
      <c r="CO323" s="49" t="str">
        <f t="shared" si="502"/>
        <v/>
      </c>
      <c r="CP323" s="49" t="str">
        <f t="shared" si="503"/>
        <v/>
      </c>
      <c r="CQ323" s="49" t="str">
        <f t="shared" si="504"/>
        <v/>
      </c>
      <c r="CR323" s="49" t="str">
        <f t="shared" si="505"/>
        <v/>
      </c>
      <c r="CT323" s="49"/>
      <c r="CU323" s="49" t="str">
        <f t="shared" si="506"/>
        <v/>
      </c>
      <c r="CV323" s="49" t="str">
        <f t="shared" si="507"/>
        <v/>
      </c>
      <c r="CW323" s="49" t="str">
        <f t="shared" si="508"/>
        <v/>
      </c>
      <c r="CX323" s="49" t="str">
        <f t="shared" si="509"/>
        <v/>
      </c>
      <c r="CY323" s="49" t="str">
        <f t="shared" si="510"/>
        <v/>
      </c>
      <c r="CZ323" s="49" t="str">
        <f t="shared" si="511"/>
        <v/>
      </c>
      <c r="DA323" s="49" t="str">
        <f t="shared" si="512"/>
        <v/>
      </c>
      <c r="DB323" s="49" t="str">
        <f t="shared" si="513"/>
        <v/>
      </c>
      <c r="DD323" s="49"/>
      <c r="DE323" s="49" t="str">
        <f t="shared" si="514"/>
        <v/>
      </c>
      <c r="DF323" s="49" t="str">
        <f t="shared" si="515"/>
        <v/>
      </c>
      <c r="DG323" s="49" t="str">
        <f t="shared" si="516"/>
        <v/>
      </c>
      <c r="DH323" s="49" t="str">
        <f t="shared" si="517"/>
        <v/>
      </c>
      <c r="DI323" s="49" t="str">
        <f t="shared" si="518"/>
        <v/>
      </c>
      <c r="DJ323" s="49" t="str">
        <f t="shared" si="519"/>
        <v/>
      </c>
      <c r="DK323" s="49" t="str">
        <f t="shared" si="520"/>
        <v/>
      </c>
      <c r="DL323" s="49" t="str">
        <f t="shared" si="521"/>
        <v/>
      </c>
      <c r="DN323" s="49"/>
      <c r="DO323" s="49" t="str">
        <f t="shared" si="522"/>
        <v/>
      </c>
      <c r="DP323" s="49" t="str">
        <f t="shared" si="523"/>
        <v/>
      </c>
      <c r="DQ323" s="49" t="str">
        <f t="shared" si="524"/>
        <v/>
      </c>
      <c r="DR323" s="49" t="str">
        <f t="shared" si="525"/>
        <v/>
      </c>
      <c r="DS323" s="49" t="str">
        <f t="shared" si="526"/>
        <v/>
      </c>
      <c r="DT323" s="49" t="str">
        <f t="shared" si="527"/>
        <v/>
      </c>
      <c r="DU323" s="49" t="str">
        <f t="shared" si="528"/>
        <v/>
      </c>
      <c r="DV323" s="49" t="str">
        <f t="shared" si="529"/>
        <v/>
      </c>
      <c r="DX323" s="49"/>
      <c r="DY323" s="49" t="str">
        <f t="shared" si="530"/>
        <v/>
      </c>
      <c r="DZ323" s="49" t="str">
        <f t="shared" si="531"/>
        <v/>
      </c>
      <c r="EA323" s="49" t="str">
        <f t="shared" si="532"/>
        <v/>
      </c>
      <c r="EB323" s="49" t="str">
        <f t="shared" si="533"/>
        <v/>
      </c>
      <c r="EC323" s="49" t="str">
        <f t="shared" si="534"/>
        <v/>
      </c>
      <c r="ED323" s="49" t="str">
        <f t="shared" si="535"/>
        <v/>
      </c>
      <c r="EE323" s="49" t="str">
        <f t="shared" si="536"/>
        <v/>
      </c>
      <c r="EF323" s="49" t="str">
        <f t="shared" si="537"/>
        <v/>
      </c>
      <c r="EH323" s="49"/>
      <c r="EI323" s="49" t="str">
        <f t="shared" si="538"/>
        <v/>
      </c>
      <c r="EJ323" s="49" t="str">
        <f t="shared" si="539"/>
        <v/>
      </c>
      <c r="EK323" s="49" t="str">
        <f t="shared" si="540"/>
        <v/>
      </c>
      <c r="EL323" s="49" t="str">
        <f t="shared" si="541"/>
        <v/>
      </c>
      <c r="EM323" s="49" t="str">
        <f t="shared" si="542"/>
        <v/>
      </c>
      <c r="EN323" s="49" t="str">
        <f t="shared" si="543"/>
        <v/>
      </c>
      <c r="EO323" s="49" t="str">
        <f t="shared" si="544"/>
        <v/>
      </c>
      <c r="EP323" s="49" t="str">
        <f t="shared" si="545"/>
        <v/>
      </c>
      <c r="ER323" s="49"/>
      <c r="ES323" s="49" t="str">
        <f t="shared" si="546"/>
        <v/>
      </c>
      <c r="ET323" s="49" t="str">
        <f t="shared" si="547"/>
        <v/>
      </c>
      <c r="EU323" s="49" t="str">
        <f t="shared" si="548"/>
        <v/>
      </c>
      <c r="EV323" s="49" t="str">
        <f t="shared" si="549"/>
        <v/>
      </c>
      <c r="EW323" s="49" t="str">
        <f t="shared" si="550"/>
        <v/>
      </c>
      <c r="EX323" s="49" t="str">
        <f t="shared" si="551"/>
        <v/>
      </c>
      <c r="EY323" s="49" t="str">
        <f t="shared" si="552"/>
        <v/>
      </c>
      <c r="EZ323" s="49" t="str">
        <f t="shared" si="553"/>
        <v/>
      </c>
      <c r="FB323" s="49"/>
      <c r="FC323" s="49" t="str">
        <f t="shared" si="554"/>
        <v/>
      </c>
      <c r="FD323" s="49" t="str">
        <f t="shared" si="555"/>
        <v/>
      </c>
      <c r="FE323" s="49" t="str">
        <f t="shared" si="556"/>
        <v/>
      </c>
      <c r="FF323" s="49" t="str">
        <f t="shared" si="557"/>
        <v/>
      </c>
      <c r="FG323" s="49" t="str">
        <f t="shared" si="558"/>
        <v/>
      </c>
      <c r="FH323" s="49" t="str">
        <f t="shared" si="559"/>
        <v/>
      </c>
      <c r="FI323" s="49" t="str">
        <f t="shared" si="560"/>
        <v/>
      </c>
      <c r="FJ323" s="49" t="str">
        <f t="shared" si="561"/>
        <v/>
      </c>
      <c r="FL323" s="49"/>
      <c r="FM323" s="49" t="str">
        <f t="shared" si="562"/>
        <v/>
      </c>
      <c r="FN323" s="49" t="str">
        <f t="shared" si="563"/>
        <v/>
      </c>
      <c r="FO323" s="49" t="str">
        <f t="shared" si="564"/>
        <v/>
      </c>
      <c r="FP323" s="49" t="str">
        <f t="shared" si="565"/>
        <v/>
      </c>
      <c r="FQ323" s="49" t="str">
        <f t="shared" si="566"/>
        <v/>
      </c>
      <c r="FR323" s="49" t="str">
        <f t="shared" si="567"/>
        <v/>
      </c>
      <c r="FS323" s="49" t="str">
        <f t="shared" si="568"/>
        <v/>
      </c>
      <c r="FT323" s="49" t="str">
        <f t="shared" si="569"/>
        <v/>
      </c>
      <c r="FV323" s="49"/>
      <c r="FW323" s="49" t="str">
        <f t="shared" si="570"/>
        <v/>
      </c>
      <c r="FX323" s="49" t="str">
        <f t="shared" si="571"/>
        <v/>
      </c>
      <c r="FY323" s="49" t="str">
        <f t="shared" si="572"/>
        <v/>
      </c>
      <c r="FZ323" s="49" t="str">
        <f t="shared" si="573"/>
        <v/>
      </c>
      <c r="GA323" s="49" t="str">
        <f t="shared" si="574"/>
        <v/>
      </c>
      <c r="GB323" s="49" t="str">
        <f t="shared" si="575"/>
        <v/>
      </c>
      <c r="GC323" s="49" t="str">
        <f t="shared" si="576"/>
        <v/>
      </c>
      <c r="GD323" s="49" t="str">
        <f t="shared" si="577"/>
        <v/>
      </c>
      <c r="GF323" s="49"/>
      <c r="GG323" s="49" t="str">
        <f t="shared" si="578"/>
        <v/>
      </c>
      <c r="GH323" s="49" t="str">
        <f t="shared" si="579"/>
        <v/>
      </c>
      <c r="GI323" s="49" t="str">
        <f t="shared" si="580"/>
        <v/>
      </c>
      <c r="GJ323" s="49" t="str">
        <f t="shared" si="581"/>
        <v/>
      </c>
      <c r="GK323" s="49" t="str">
        <f t="shared" si="582"/>
        <v/>
      </c>
      <c r="GL323" s="49" t="str">
        <f t="shared" si="583"/>
        <v/>
      </c>
      <c r="GM323" s="49" t="str">
        <f t="shared" si="584"/>
        <v/>
      </c>
      <c r="GN323" s="49" t="str">
        <f t="shared" si="585"/>
        <v/>
      </c>
      <c r="GP323" s="49"/>
      <c r="GQ323" s="49" t="str">
        <f t="shared" si="586"/>
        <v/>
      </c>
      <c r="GR323" s="49" t="str">
        <f t="shared" si="587"/>
        <v/>
      </c>
      <c r="GS323" s="49" t="str">
        <f t="shared" si="588"/>
        <v/>
      </c>
      <c r="GT323" s="49" t="str">
        <f t="shared" si="589"/>
        <v/>
      </c>
      <c r="GU323" s="49" t="str">
        <f t="shared" si="590"/>
        <v/>
      </c>
      <c r="GV323" s="49" t="str">
        <f t="shared" si="591"/>
        <v/>
      </c>
      <c r="GW323" s="49" t="str">
        <f t="shared" si="592"/>
        <v/>
      </c>
      <c r="GX323" s="49" t="str">
        <f t="shared" si="593"/>
        <v/>
      </c>
    </row>
    <row r="324" spans="17:206" x14ac:dyDescent="0.2">
      <c r="Q324" s="65">
        <v>113</v>
      </c>
      <c r="AB324" s="49"/>
      <c r="AC324" s="49" t="str">
        <f t="shared" si="450"/>
        <v/>
      </c>
      <c r="AD324" s="49" t="str">
        <f t="shared" si="451"/>
        <v/>
      </c>
      <c r="AE324" s="49" t="str">
        <f t="shared" si="452"/>
        <v/>
      </c>
      <c r="AF324" s="49" t="str">
        <f t="shared" si="453"/>
        <v/>
      </c>
      <c r="AG324" s="49" t="str">
        <f t="shared" si="454"/>
        <v/>
      </c>
      <c r="AH324" s="49" t="str">
        <f t="shared" si="455"/>
        <v/>
      </c>
      <c r="AI324" s="49" t="str">
        <f t="shared" si="456"/>
        <v/>
      </c>
      <c r="AJ324" s="49" t="str">
        <f t="shared" si="457"/>
        <v/>
      </c>
      <c r="AL324" s="49"/>
      <c r="AM324" s="49" t="str">
        <f t="shared" si="458"/>
        <v/>
      </c>
      <c r="AN324" s="49" t="str">
        <f t="shared" si="459"/>
        <v/>
      </c>
      <c r="AO324" s="49" t="str">
        <f t="shared" si="460"/>
        <v/>
      </c>
      <c r="AP324" s="49" t="str">
        <f t="shared" si="461"/>
        <v/>
      </c>
      <c r="AQ324" s="49" t="str">
        <f t="shared" si="462"/>
        <v/>
      </c>
      <c r="AR324" s="49" t="str">
        <f t="shared" si="463"/>
        <v/>
      </c>
      <c r="AS324" s="49" t="str">
        <f t="shared" si="464"/>
        <v/>
      </c>
      <c r="AT324" s="49" t="str">
        <f t="shared" si="465"/>
        <v/>
      </c>
      <c r="AV324" s="49"/>
      <c r="AW324" s="49" t="str">
        <f t="shared" si="466"/>
        <v/>
      </c>
      <c r="AX324" s="49" t="str">
        <f t="shared" si="467"/>
        <v/>
      </c>
      <c r="AY324" s="49" t="str">
        <f t="shared" si="468"/>
        <v/>
      </c>
      <c r="AZ324" s="49" t="str">
        <f t="shared" si="469"/>
        <v/>
      </c>
      <c r="BA324" s="49" t="str">
        <f t="shared" si="470"/>
        <v/>
      </c>
      <c r="BB324" s="49" t="str">
        <f t="shared" si="471"/>
        <v/>
      </c>
      <c r="BC324" s="49" t="str">
        <f t="shared" si="472"/>
        <v/>
      </c>
      <c r="BD324" s="49" t="str">
        <f t="shared" si="473"/>
        <v/>
      </c>
      <c r="BF324" s="49"/>
      <c r="BG324" s="49" t="str">
        <f t="shared" si="474"/>
        <v/>
      </c>
      <c r="BH324" s="49" t="str">
        <f t="shared" si="475"/>
        <v/>
      </c>
      <c r="BI324" s="49" t="str">
        <f t="shared" si="476"/>
        <v/>
      </c>
      <c r="BJ324" s="49" t="str">
        <f t="shared" si="477"/>
        <v/>
      </c>
      <c r="BK324" s="49" t="str">
        <f t="shared" si="478"/>
        <v/>
      </c>
      <c r="BL324" s="49" t="str">
        <f t="shared" si="479"/>
        <v/>
      </c>
      <c r="BM324" s="49" t="str">
        <f t="shared" si="480"/>
        <v/>
      </c>
      <c r="BN324" s="49" t="str">
        <f t="shared" si="481"/>
        <v/>
      </c>
      <c r="BP324" s="49"/>
      <c r="BQ324" s="49" t="str">
        <f t="shared" si="482"/>
        <v/>
      </c>
      <c r="BR324" s="49" t="str">
        <f t="shared" si="483"/>
        <v/>
      </c>
      <c r="BS324" s="49" t="str">
        <f t="shared" si="484"/>
        <v/>
      </c>
      <c r="BT324" s="49" t="str">
        <f t="shared" si="485"/>
        <v/>
      </c>
      <c r="BU324" s="49" t="str">
        <f t="shared" si="486"/>
        <v/>
      </c>
      <c r="BV324" s="49" t="str">
        <f t="shared" si="487"/>
        <v/>
      </c>
      <c r="BW324" s="49" t="str">
        <f t="shared" si="488"/>
        <v/>
      </c>
      <c r="BX324" s="49" t="str">
        <f t="shared" si="489"/>
        <v/>
      </c>
      <c r="BZ324" s="49"/>
      <c r="CA324" s="49" t="str">
        <f t="shared" si="490"/>
        <v/>
      </c>
      <c r="CB324" s="49" t="str">
        <f t="shared" si="491"/>
        <v/>
      </c>
      <c r="CC324" s="49" t="str">
        <f t="shared" si="492"/>
        <v/>
      </c>
      <c r="CD324" s="49" t="str">
        <f t="shared" si="493"/>
        <v/>
      </c>
      <c r="CE324" s="49" t="str">
        <f t="shared" si="494"/>
        <v/>
      </c>
      <c r="CF324" s="49" t="str">
        <f t="shared" si="495"/>
        <v/>
      </c>
      <c r="CG324" s="49" t="str">
        <f t="shared" si="496"/>
        <v/>
      </c>
      <c r="CH324" s="49" t="str">
        <f t="shared" si="497"/>
        <v/>
      </c>
      <c r="CJ324" s="49"/>
      <c r="CK324" s="49" t="str">
        <f t="shared" si="498"/>
        <v/>
      </c>
      <c r="CL324" s="49" t="str">
        <f t="shared" si="499"/>
        <v/>
      </c>
      <c r="CM324" s="49" t="str">
        <f t="shared" si="500"/>
        <v/>
      </c>
      <c r="CN324" s="49" t="str">
        <f t="shared" si="501"/>
        <v/>
      </c>
      <c r="CO324" s="49" t="str">
        <f t="shared" si="502"/>
        <v/>
      </c>
      <c r="CP324" s="49" t="str">
        <f t="shared" si="503"/>
        <v/>
      </c>
      <c r="CQ324" s="49" t="str">
        <f t="shared" si="504"/>
        <v/>
      </c>
      <c r="CR324" s="49" t="str">
        <f t="shared" si="505"/>
        <v/>
      </c>
      <c r="CT324" s="49"/>
      <c r="CU324" s="49" t="str">
        <f t="shared" si="506"/>
        <v/>
      </c>
      <c r="CV324" s="49" t="str">
        <f t="shared" si="507"/>
        <v/>
      </c>
      <c r="CW324" s="49" t="str">
        <f t="shared" si="508"/>
        <v/>
      </c>
      <c r="CX324" s="49" t="str">
        <f t="shared" si="509"/>
        <v/>
      </c>
      <c r="CY324" s="49" t="str">
        <f t="shared" si="510"/>
        <v/>
      </c>
      <c r="CZ324" s="49" t="str">
        <f t="shared" si="511"/>
        <v/>
      </c>
      <c r="DA324" s="49" t="str">
        <f t="shared" si="512"/>
        <v/>
      </c>
      <c r="DB324" s="49" t="str">
        <f t="shared" si="513"/>
        <v/>
      </c>
      <c r="DD324" s="49"/>
      <c r="DE324" s="49" t="str">
        <f t="shared" si="514"/>
        <v/>
      </c>
      <c r="DF324" s="49" t="str">
        <f t="shared" si="515"/>
        <v/>
      </c>
      <c r="DG324" s="49" t="str">
        <f t="shared" si="516"/>
        <v/>
      </c>
      <c r="DH324" s="49" t="str">
        <f t="shared" si="517"/>
        <v/>
      </c>
      <c r="DI324" s="49" t="str">
        <f t="shared" si="518"/>
        <v/>
      </c>
      <c r="DJ324" s="49" t="str">
        <f t="shared" si="519"/>
        <v/>
      </c>
      <c r="DK324" s="49" t="str">
        <f t="shared" si="520"/>
        <v/>
      </c>
      <c r="DL324" s="49" t="str">
        <f t="shared" si="521"/>
        <v/>
      </c>
      <c r="DN324" s="49"/>
      <c r="DO324" s="49" t="str">
        <f t="shared" si="522"/>
        <v/>
      </c>
      <c r="DP324" s="49" t="str">
        <f t="shared" si="523"/>
        <v/>
      </c>
      <c r="DQ324" s="49" t="str">
        <f t="shared" si="524"/>
        <v/>
      </c>
      <c r="DR324" s="49" t="str">
        <f t="shared" si="525"/>
        <v/>
      </c>
      <c r="DS324" s="49" t="str">
        <f t="shared" si="526"/>
        <v/>
      </c>
      <c r="DT324" s="49" t="str">
        <f t="shared" si="527"/>
        <v/>
      </c>
      <c r="DU324" s="49" t="str">
        <f t="shared" si="528"/>
        <v/>
      </c>
      <c r="DV324" s="49" t="str">
        <f t="shared" si="529"/>
        <v/>
      </c>
      <c r="DX324" s="49"/>
      <c r="DY324" s="49" t="str">
        <f t="shared" si="530"/>
        <v/>
      </c>
      <c r="DZ324" s="49" t="str">
        <f t="shared" si="531"/>
        <v/>
      </c>
      <c r="EA324" s="49" t="str">
        <f t="shared" si="532"/>
        <v/>
      </c>
      <c r="EB324" s="49" t="str">
        <f t="shared" si="533"/>
        <v/>
      </c>
      <c r="EC324" s="49" t="str">
        <f t="shared" si="534"/>
        <v/>
      </c>
      <c r="ED324" s="49" t="str">
        <f t="shared" si="535"/>
        <v/>
      </c>
      <c r="EE324" s="49" t="str">
        <f t="shared" si="536"/>
        <v/>
      </c>
      <c r="EF324" s="49" t="str">
        <f t="shared" si="537"/>
        <v/>
      </c>
      <c r="EH324" s="49"/>
      <c r="EI324" s="49" t="str">
        <f t="shared" si="538"/>
        <v/>
      </c>
      <c r="EJ324" s="49" t="str">
        <f t="shared" si="539"/>
        <v/>
      </c>
      <c r="EK324" s="49" t="str">
        <f t="shared" si="540"/>
        <v/>
      </c>
      <c r="EL324" s="49" t="str">
        <f t="shared" si="541"/>
        <v/>
      </c>
      <c r="EM324" s="49" t="str">
        <f t="shared" si="542"/>
        <v/>
      </c>
      <c r="EN324" s="49" t="str">
        <f t="shared" si="543"/>
        <v/>
      </c>
      <c r="EO324" s="49" t="str">
        <f t="shared" si="544"/>
        <v/>
      </c>
      <c r="EP324" s="49" t="str">
        <f t="shared" si="545"/>
        <v/>
      </c>
      <c r="ER324" s="49"/>
      <c r="ES324" s="49" t="str">
        <f t="shared" si="546"/>
        <v/>
      </c>
      <c r="ET324" s="49" t="str">
        <f t="shared" si="547"/>
        <v/>
      </c>
      <c r="EU324" s="49" t="str">
        <f t="shared" si="548"/>
        <v/>
      </c>
      <c r="EV324" s="49" t="str">
        <f t="shared" si="549"/>
        <v/>
      </c>
      <c r="EW324" s="49" t="str">
        <f t="shared" si="550"/>
        <v/>
      </c>
      <c r="EX324" s="49" t="str">
        <f t="shared" si="551"/>
        <v/>
      </c>
      <c r="EY324" s="49" t="str">
        <f t="shared" si="552"/>
        <v/>
      </c>
      <c r="EZ324" s="49" t="str">
        <f t="shared" si="553"/>
        <v/>
      </c>
      <c r="FB324" s="49"/>
      <c r="FC324" s="49" t="str">
        <f t="shared" si="554"/>
        <v/>
      </c>
      <c r="FD324" s="49" t="str">
        <f t="shared" si="555"/>
        <v/>
      </c>
      <c r="FE324" s="49" t="str">
        <f t="shared" si="556"/>
        <v/>
      </c>
      <c r="FF324" s="49" t="str">
        <f t="shared" si="557"/>
        <v/>
      </c>
      <c r="FG324" s="49" t="str">
        <f t="shared" si="558"/>
        <v/>
      </c>
      <c r="FH324" s="49" t="str">
        <f t="shared" si="559"/>
        <v/>
      </c>
      <c r="FI324" s="49" t="str">
        <f t="shared" si="560"/>
        <v/>
      </c>
      <c r="FJ324" s="49" t="str">
        <f t="shared" si="561"/>
        <v/>
      </c>
      <c r="FL324" s="49"/>
      <c r="FM324" s="49" t="str">
        <f t="shared" si="562"/>
        <v/>
      </c>
      <c r="FN324" s="49" t="str">
        <f t="shared" si="563"/>
        <v/>
      </c>
      <c r="FO324" s="49" t="str">
        <f t="shared" si="564"/>
        <v/>
      </c>
      <c r="FP324" s="49" t="str">
        <f t="shared" si="565"/>
        <v/>
      </c>
      <c r="FQ324" s="49" t="str">
        <f t="shared" si="566"/>
        <v/>
      </c>
      <c r="FR324" s="49" t="str">
        <f t="shared" si="567"/>
        <v/>
      </c>
      <c r="FS324" s="49" t="str">
        <f t="shared" si="568"/>
        <v/>
      </c>
      <c r="FT324" s="49" t="str">
        <f t="shared" si="569"/>
        <v/>
      </c>
      <c r="FV324" s="49"/>
      <c r="FW324" s="49" t="str">
        <f t="shared" si="570"/>
        <v/>
      </c>
      <c r="FX324" s="49" t="str">
        <f t="shared" si="571"/>
        <v/>
      </c>
      <c r="FY324" s="49" t="str">
        <f t="shared" si="572"/>
        <v/>
      </c>
      <c r="FZ324" s="49" t="str">
        <f t="shared" si="573"/>
        <v/>
      </c>
      <c r="GA324" s="49" t="str">
        <f t="shared" si="574"/>
        <v/>
      </c>
      <c r="GB324" s="49" t="str">
        <f t="shared" si="575"/>
        <v/>
      </c>
      <c r="GC324" s="49" t="str">
        <f t="shared" si="576"/>
        <v/>
      </c>
      <c r="GD324" s="49" t="str">
        <f t="shared" si="577"/>
        <v/>
      </c>
      <c r="GF324" s="49"/>
      <c r="GG324" s="49" t="str">
        <f t="shared" si="578"/>
        <v/>
      </c>
      <c r="GH324" s="49" t="str">
        <f t="shared" si="579"/>
        <v/>
      </c>
      <c r="GI324" s="49" t="str">
        <f t="shared" si="580"/>
        <v/>
      </c>
      <c r="GJ324" s="49" t="str">
        <f t="shared" si="581"/>
        <v/>
      </c>
      <c r="GK324" s="49" t="str">
        <f t="shared" si="582"/>
        <v/>
      </c>
      <c r="GL324" s="49" t="str">
        <f t="shared" si="583"/>
        <v/>
      </c>
      <c r="GM324" s="49" t="str">
        <f t="shared" si="584"/>
        <v/>
      </c>
      <c r="GN324" s="49" t="str">
        <f t="shared" si="585"/>
        <v/>
      </c>
      <c r="GP324" s="49"/>
      <c r="GQ324" s="49" t="str">
        <f t="shared" si="586"/>
        <v/>
      </c>
      <c r="GR324" s="49" t="str">
        <f t="shared" si="587"/>
        <v/>
      </c>
      <c r="GS324" s="49" t="str">
        <f t="shared" si="588"/>
        <v/>
      </c>
      <c r="GT324" s="49" t="str">
        <f t="shared" si="589"/>
        <v/>
      </c>
      <c r="GU324" s="49" t="str">
        <f t="shared" si="590"/>
        <v/>
      </c>
      <c r="GV324" s="49" t="str">
        <f t="shared" si="591"/>
        <v/>
      </c>
      <c r="GW324" s="49" t="str">
        <f t="shared" si="592"/>
        <v/>
      </c>
      <c r="GX324" s="49" t="str">
        <f t="shared" si="593"/>
        <v/>
      </c>
    </row>
    <row r="325" spans="17:206" x14ac:dyDescent="0.2">
      <c r="Q325" s="65">
        <v>114</v>
      </c>
      <c r="AB325" s="49"/>
      <c r="AC325" s="49" t="str">
        <f t="shared" si="450"/>
        <v/>
      </c>
      <c r="AD325" s="49" t="str">
        <f t="shared" si="451"/>
        <v/>
      </c>
      <c r="AE325" s="49" t="str">
        <f t="shared" si="452"/>
        <v/>
      </c>
      <c r="AF325" s="49" t="str">
        <f t="shared" si="453"/>
        <v/>
      </c>
      <c r="AG325" s="49" t="str">
        <f t="shared" si="454"/>
        <v/>
      </c>
      <c r="AH325" s="49" t="str">
        <f t="shared" si="455"/>
        <v/>
      </c>
      <c r="AI325" s="49" t="str">
        <f t="shared" si="456"/>
        <v/>
      </c>
      <c r="AJ325" s="49" t="str">
        <f t="shared" si="457"/>
        <v/>
      </c>
      <c r="AL325" s="49"/>
      <c r="AM325" s="49" t="str">
        <f t="shared" si="458"/>
        <v/>
      </c>
      <c r="AN325" s="49" t="str">
        <f t="shared" si="459"/>
        <v/>
      </c>
      <c r="AO325" s="49" t="str">
        <f t="shared" si="460"/>
        <v/>
      </c>
      <c r="AP325" s="49" t="str">
        <f t="shared" si="461"/>
        <v/>
      </c>
      <c r="AQ325" s="49" t="str">
        <f t="shared" si="462"/>
        <v/>
      </c>
      <c r="AR325" s="49" t="str">
        <f t="shared" si="463"/>
        <v/>
      </c>
      <c r="AS325" s="49" t="str">
        <f t="shared" si="464"/>
        <v/>
      </c>
      <c r="AT325" s="49" t="str">
        <f t="shared" si="465"/>
        <v/>
      </c>
      <c r="AV325" s="49"/>
      <c r="AW325" s="49" t="str">
        <f t="shared" si="466"/>
        <v/>
      </c>
      <c r="AX325" s="49" t="str">
        <f t="shared" si="467"/>
        <v/>
      </c>
      <c r="AY325" s="49" t="str">
        <f t="shared" si="468"/>
        <v/>
      </c>
      <c r="AZ325" s="49" t="str">
        <f t="shared" si="469"/>
        <v/>
      </c>
      <c r="BA325" s="49" t="str">
        <f t="shared" si="470"/>
        <v/>
      </c>
      <c r="BB325" s="49" t="str">
        <f t="shared" si="471"/>
        <v/>
      </c>
      <c r="BC325" s="49" t="str">
        <f t="shared" si="472"/>
        <v/>
      </c>
      <c r="BD325" s="49" t="str">
        <f t="shared" si="473"/>
        <v/>
      </c>
      <c r="BF325" s="49"/>
      <c r="BG325" s="49" t="str">
        <f t="shared" si="474"/>
        <v/>
      </c>
      <c r="BH325" s="49" t="str">
        <f t="shared" si="475"/>
        <v/>
      </c>
      <c r="BI325" s="49" t="str">
        <f t="shared" si="476"/>
        <v/>
      </c>
      <c r="BJ325" s="49" t="str">
        <f t="shared" si="477"/>
        <v/>
      </c>
      <c r="BK325" s="49" t="str">
        <f t="shared" si="478"/>
        <v/>
      </c>
      <c r="BL325" s="49" t="str">
        <f t="shared" si="479"/>
        <v/>
      </c>
      <c r="BM325" s="49" t="str">
        <f t="shared" si="480"/>
        <v/>
      </c>
      <c r="BN325" s="49" t="str">
        <f t="shared" si="481"/>
        <v/>
      </c>
      <c r="BP325" s="49"/>
      <c r="BQ325" s="49" t="str">
        <f t="shared" si="482"/>
        <v/>
      </c>
      <c r="BR325" s="49" t="str">
        <f t="shared" si="483"/>
        <v/>
      </c>
      <c r="BS325" s="49" t="str">
        <f t="shared" si="484"/>
        <v/>
      </c>
      <c r="BT325" s="49" t="str">
        <f t="shared" si="485"/>
        <v/>
      </c>
      <c r="BU325" s="49" t="str">
        <f t="shared" si="486"/>
        <v/>
      </c>
      <c r="BV325" s="49" t="str">
        <f t="shared" si="487"/>
        <v/>
      </c>
      <c r="BW325" s="49" t="str">
        <f t="shared" si="488"/>
        <v/>
      </c>
      <c r="BX325" s="49" t="str">
        <f t="shared" si="489"/>
        <v/>
      </c>
      <c r="BZ325" s="49"/>
      <c r="CA325" s="49" t="str">
        <f t="shared" si="490"/>
        <v/>
      </c>
      <c r="CB325" s="49" t="str">
        <f t="shared" si="491"/>
        <v/>
      </c>
      <c r="CC325" s="49" t="str">
        <f t="shared" si="492"/>
        <v/>
      </c>
      <c r="CD325" s="49" t="str">
        <f t="shared" si="493"/>
        <v/>
      </c>
      <c r="CE325" s="49" t="str">
        <f t="shared" si="494"/>
        <v/>
      </c>
      <c r="CF325" s="49" t="str">
        <f t="shared" si="495"/>
        <v/>
      </c>
      <c r="CG325" s="49" t="str">
        <f t="shared" si="496"/>
        <v/>
      </c>
      <c r="CH325" s="49" t="str">
        <f t="shared" si="497"/>
        <v/>
      </c>
      <c r="CJ325" s="49"/>
      <c r="CK325" s="49" t="str">
        <f t="shared" si="498"/>
        <v/>
      </c>
      <c r="CL325" s="49" t="str">
        <f t="shared" si="499"/>
        <v/>
      </c>
      <c r="CM325" s="49" t="str">
        <f t="shared" si="500"/>
        <v/>
      </c>
      <c r="CN325" s="49" t="str">
        <f t="shared" si="501"/>
        <v/>
      </c>
      <c r="CO325" s="49" t="str">
        <f t="shared" si="502"/>
        <v/>
      </c>
      <c r="CP325" s="49" t="str">
        <f t="shared" si="503"/>
        <v/>
      </c>
      <c r="CQ325" s="49" t="str">
        <f t="shared" si="504"/>
        <v/>
      </c>
      <c r="CR325" s="49" t="str">
        <f t="shared" si="505"/>
        <v/>
      </c>
      <c r="CT325" s="49"/>
      <c r="CU325" s="49" t="str">
        <f t="shared" si="506"/>
        <v/>
      </c>
      <c r="CV325" s="49" t="str">
        <f t="shared" si="507"/>
        <v/>
      </c>
      <c r="CW325" s="49" t="str">
        <f t="shared" si="508"/>
        <v/>
      </c>
      <c r="CX325" s="49" t="str">
        <f t="shared" si="509"/>
        <v/>
      </c>
      <c r="CY325" s="49" t="str">
        <f t="shared" si="510"/>
        <v/>
      </c>
      <c r="CZ325" s="49" t="str">
        <f t="shared" si="511"/>
        <v/>
      </c>
      <c r="DA325" s="49" t="str">
        <f t="shared" si="512"/>
        <v/>
      </c>
      <c r="DB325" s="49" t="str">
        <f t="shared" si="513"/>
        <v/>
      </c>
      <c r="DD325" s="49"/>
      <c r="DE325" s="49" t="str">
        <f t="shared" si="514"/>
        <v/>
      </c>
      <c r="DF325" s="49" t="str">
        <f t="shared" si="515"/>
        <v/>
      </c>
      <c r="DG325" s="49" t="str">
        <f t="shared" si="516"/>
        <v/>
      </c>
      <c r="DH325" s="49" t="str">
        <f t="shared" si="517"/>
        <v/>
      </c>
      <c r="DI325" s="49" t="str">
        <f t="shared" si="518"/>
        <v/>
      </c>
      <c r="DJ325" s="49" t="str">
        <f t="shared" si="519"/>
        <v/>
      </c>
      <c r="DK325" s="49" t="str">
        <f t="shared" si="520"/>
        <v/>
      </c>
      <c r="DL325" s="49" t="str">
        <f t="shared" si="521"/>
        <v/>
      </c>
      <c r="DN325" s="49"/>
      <c r="DO325" s="49" t="str">
        <f t="shared" si="522"/>
        <v/>
      </c>
      <c r="DP325" s="49" t="str">
        <f t="shared" si="523"/>
        <v/>
      </c>
      <c r="DQ325" s="49" t="str">
        <f t="shared" si="524"/>
        <v/>
      </c>
      <c r="DR325" s="49" t="str">
        <f t="shared" si="525"/>
        <v/>
      </c>
      <c r="DS325" s="49" t="str">
        <f t="shared" si="526"/>
        <v/>
      </c>
      <c r="DT325" s="49" t="str">
        <f t="shared" si="527"/>
        <v/>
      </c>
      <c r="DU325" s="49" t="str">
        <f t="shared" si="528"/>
        <v/>
      </c>
      <c r="DV325" s="49" t="str">
        <f t="shared" si="529"/>
        <v/>
      </c>
      <c r="DX325" s="49"/>
      <c r="DY325" s="49" t="str">
        <f t="shared" si="530"/>
        <v/>
      </c>
      <c r="DZ325" s="49" t="str">
        <f t="shared" si="531"/>
        <v/>
      </c>
      <c r="EA325" s="49" t="str">
        <f t="shared" si="532"/>
        <v/>
      </c>
      <c r="EB325" s="49" t="str">
        <f t="shared" si="533"/>
        <v/>
      </c>
      <c r="EC325" s="49" t="str">
        <f t="shared" si="534"/>
        <v/>
      </c>
      <c r="ED325" s="49" t="str">
        <f t="shared" si="535"/>
        <v/>
      </c>
      <c r="EE325" s="49" t="str">
        <f t="shared" si="536"/>
        <v/>
      </c>
      <c r="EF325" s="49" t="str">
        <f t="shared" si="537"/>
        <v/>
      </c>
      <c r="EH325" s="49"/>
      <c r="EI325" s="49" t="str">
        <f t="shared" si="538"/>
        <v/>
      </c>
      <c r="EJ325" s="49" t="str">
        <f t="shared" si="539"/>
        <v/>
      </c>
      <c r="EK325" s="49" t="str">
        <f t="shared" si="540"/>
        <v/>
      </c>
      <c r="EL325" s="49" t="str">
        <f t="shared" si="541"/>
        <v/>
      </c>
      <c r="EM325" s="49" t="str">
        <f t="shared" si="542"/>
        <v/>
      </c>
      <c r="EN325" s="49" t="str">
        <f t="shared" si="543"/>
        <v/>
      </c>
      <c r="EO325" s="49" t="str">
        <f t="shared" si="544"/>
        <v/>
      </c>
      <c r="EP325" s="49" t="str">
        <f t="shared" si="545"/>
        <v/>
      </c>
      <c r="ER325" s="49"/>
      <c r="ES325" s="49" t="str">
        <f t="shared" si="546"/>
        <v/>
      </c>
      <c r="ET325" s="49" t="str">
        <f t="shared" si="547"/>
        <v/>
      </c>
      <c r="EU325" s="49" t="str">
        <f t="shared" si="548"/>
        <v/>
      </c>
      <c r="EV325" s="49" t="str">
        <f t="shared" si="549"/>
        <v/>
      </c>
      <c r="EW325" s="49" t="str">
        <f t="shared" si="550"/>
        <v/>
      </c>
      <c r="EX325" s="49" t="str">
        <f t="shared" si="551"/>
        <v/>
      </c>
      <c r="EY325" s="49" t="str">
        <f t="shared" si="552"/>
        <v/>
      </c>
      <c r="EZ325" s="49" t="str">
        <f t="shared" si="553"/>
        <v/>
      </c>
      <c r="FB325" s="49"/>
      <c r="FC325" s="49" t="str">
        <f t="shared" si="554"/>
        <v/>
      </c>
      <c r="FD325" s="49" t="str">
        <f t="shared" si="555"/>
        <v/>
      </c>
      <c r="FE325" s="49" t="str">
        <f t="shared" si="556"/>
        <v/>
      </c>
      <c r="FF325" s="49" t="str">
        <f t="shared" si="557"/>
        <v/>
      </c>
      <c r="FG325" s="49" t="str">
        <f t="shared" si="558"/>
        <v/>
      </c>
      <c r="FH325" s="49" t="str">
        <f t="shared" si="559"/>
        <v/>
      </c>
      <c r="FI325" s="49" t="str">
        <f t="shared" si="560"/>
        <v/>
      </c>
      <c r="FJ325" s="49" t="str">
        <f t="shared" si="561"/>
        <v/>
      </c>
      <c r="FL325" s="49"/>
      <c r="FM325" s="49" t="str">
        <f t="shared" si="562"/>
        <v/>
      </c>
      <c r="FN325" s="49" t="str">
        <f t="shared" si="563"/>
        <v/>
      </c>
      <c r="FO325" s="49" t="str">
        <f t="shared" si="564"/>
        <v/>
      </c>
      <c r="FP325" s="49" t="str">
        <f t="shared" si="565"/>
        <v/>
      </c>
      <c r="FQ325" s="49" t="str">
        <f t="shared" si="566"/>
        <v/>
      </c>
      <c r="FR325" s="49" t="str">
        <f t="shared" si="567"/>
        <v/>
      </c>
      <c r="FS325" s="49" t="str">
        <f t="shared" si="568"/>
        <v/>
      </c>
      <c r="FT325" s="49" t="str">
        <f t="shared" si="569"/>
        <v/>
      </c>
      <c r="FV325" s="49"/>
      <c r="FW325" s="49" t="str">
        <f t="shared" si="570"/>
        <v/>
      </c>
      <c r="FX325" s="49" t="str">
        <f t="shared" si="571"/>
        <v/>
      </c>
      <c r="FY325" s="49" t="str">
        <f t="shared" si="572"/>
        <v/>
      </c>
      <c r="FZ325" s="49" t="str">
        <f t="shared" si="573"/>
        <v/>
      </c>
      <c r="GA325" s="49" t="str">
        <f t="shared" si="574"/>
        <v/>
      </c>
      <c r="GB325" s="49" t="str">
        <f t="shared" si="575"/>
        <v/>
      </c>
      <c r="GC325" s="49" t="str">
        <f t="shared" si="576"/>
        <v/>
      </c>
      <c r="GD325" s="49" t="str">
        <f t="shared" si="577"/>
        <v/>
      </c>
      <c r="GF325" s="49"/>
      <c r="GG325" s="49" t="str">
        <f t="shared" si="578"/>
        <v/>
      </c>
      <c r="GH325" s="49" t="str">
        <f t="shared" si="579"/>
        <v/>
      </c>
      <c r="GI325" s="49" t="str">
        <f t="shared" si="580"/>
        <v/>
      </c>
      <c r="GJ325" s="49" t="str">
        <f t="shared" si="581"/>
        <v/>
      </c>
      <c r="GK325" s="49" t="str">
        <f t="shared" si="582"/>
        <v/>
      </c>
      <c r="GL325" s="49" t="str">
        <f t="shared" si="583"/>
        <v/>
      </c>
      <c r="GM325" s="49" t="str">
        <f t="shared" si="584"/>
        <v/>
      </c>
      <c r="GN325" s="49" t="str">
        <f t="shared" si="585"/>
        <v/>
      </c>
      <c r="GP325" s="49"/>
      <c r="GQ325" s="49" t="str">
        <f t="shared" si="586"/>
        <v/>
      </c>
      <c r="GR325" s="49" t="str">
        <f t="shared" si="587"/>
        <v/>
      </c>
      <c r="GS325" s="49" t="str">
        <f t="shared" si="588"/>
        <v/>
      </c>
      <c r="GT325" s="49" t="str">
        <f t="shared" si="589"/>
        <v/>
      </c>
      <c r="GU325" s="49" t="str">
        <f t="shared" si="590"/>
        <v/>
      </c>
      <c r="GV325" s="49" t="str">
        <f t="shared" si="591"/>
        <v/>
      </c>
      <c r="GW325" s="49" t="str">
        <f t="shared" si="592"/>
        <v/>
      </c>
      <c r="GX325" s="49" t="str">
        <f t="shared" si="593"/>
        <v/>
      </c>
    </row>
    <row r="326" spans="17:206" x14ac:dyDescent="0.2">
      <c r="Q326" s="65">
        <v>115</v>
      </c>
      <c r="AB326" s="49"/>
      <c r="AC326" s="49" t="str">
        <f t="shared" ref="AC326:AC389" si="594">IF($R326=$AB$57,R326,"")</f>
        <v/>
      </c>
      <c r="AD326" s="49" t="str">
        <f t="shared" ref="AD326:AD389" si="595">IF($R326=$AB$57,S326,"")</f>
        <v/>
      </c>
      <c r="AE326" s="49" t="str">
        <f t="shared" ref="AE326:AE389" si="596">IF($R326=$AB$57,T326,"")</f>
        <v/>
      </c>
      <c r="AF326" s="49" t="str">
        <f t="shared" ref="AF326:AF389" si="597">IF($R326=$AB$57,U326,"")</f>
        <v/>
      </c>
      <c r="AG326" s="49" t="str">
        <f t="shared" ref="AG326:AG389" si="598">IF($R326=$AB$57,V326,"")</f>
        <v/>
      </c>
      <c r="AH326" s="49" t="str">
        <f t="shared" ref="AH326:AH389" si="599">IF($R326=$AB$57,W326,"")</f>
        <v/>
      </c>
      <c r="AI326" s="49" t="str">
        <f t="shared" ref="AI326:AI389" si="600">IF($R326=$AB$57,X326,"")</f>
        <v/>
      </c>
      <c r="AJ326" s="49" t="str">
        <f t="shared" ref="AJ326:AJ389" si="601">IF($R326=$AB$57,Y326,"")</f>
        <v/>
      </c>
      <c r="AL326" s="49"/>
      <c r="AM326" s="49" t="str">
        <f t="shared" ref="AM326:AM389" si="602">IF($R326=$AL$57,R326,"")</f>
        <v/>
      </c>
      <c r="AN326" s="49" t="str">
        <f t="shared" ref="AN326:AN389" si="603">IF($R326=$AL$57,S326,"")</f>
        <v/>
      </c>
      <c r="AO326" s="49" t="str">
        <f t="shared" ref="AO326:AO389" si="604">IF($R326=$AL$57,T326,"")</f>
        <v/>
      </c>
      <c r="AP326" s="49" t="str">
        <f t="shared" ref="AP326:AP389" si="605">IF($R326=$AL$57,U326,"")</f>
        <v/>
      </c>
      <c r="AQ326" s="49" t="str">
        <f t="shared" ref="AQ326:AQ389" si="606">IF($R326=$AL$57,V326,"")</f>
        <v/>
      </c>
      <c r="AR326" s="49" t="str">
        <f t="shared" ref="AR326:AR389" si="607">IF($R326=$AL$57,W326,"")</f>
        <v/>
      </c>
      <c r="AS326" s="49" t="str">
        <f t="shared" ref="AS326:AS389" si="608">IF($R326=$AL$57,X326,"")</f>
        <v/>
      </c>
      <c r="AT326" s="49" t="str">
        <f t="shared" ref="AT326:AT389" si="609">IF($R326=$AL$57,Y326,"")</f>
        <v/>
      </c>
      <c r="AV326" s="49"/>
      <c r="AW326" s="49" t="str">
        <f t="shared" ref="AW326:AW389" si="610">IF($R326=$AV$57,R326,"")</f>
        <v/>
      </c>
      <c r="AX326" s="49" t="str">
        <f t="shared" ref="AX326:AX389" si="611">IF($R326=$AV$57,S326,"")</f>
        <v/>
      </c>
      <c r="AY326" s="49" t="str">
        <f t="shared" ref="AY326:AY389" si="612">IF($R326=$AV$57,T326,"")</f>
        <v/>
      </c>
      <c r="AZ326" s="49" t="str">
        <f t="shared" ref="AZ326:AZ389" si="613">IF($R326=$AV$57,U326,"")</f>
        <v/>
      </c>
      <c r="BA326" s="49" t="str">
        <f t="shared" ref="BA326:BA389" si="614">IF($R326=$AV$57,V326,"")</f>
        <v/>
      </c>
      <c r="BB326" s="49" t="str">
        <f t="shared" ref="BB326:BB389" si="615">IF($R326=$AV$57,W326,"")</f>
        <v/>
      </c>
      <c r="BC326" s="49" t="str">
        <f t="shared" ref="BC326:BC389" si="616">IF($R326=$AV$57,X326,"")</f>
        <v/>
      </c>
      <c r="BD326" s="49" t="str">
        <f t="shared" ref="BD326:BD389" si="617">IF($R326=$AV$57,Y326,"")</f>
        <v/>
      </c>
      <c r="BF326" s="49"/>
      <c r="BG326" s="49" t="str">
        <f t="shared" ref="BG326:BG389" si="618">IF($R326=$BF$57,R326,"")</f>
        <v/>
      </c>
      <c r="BH326" s="49" t="str">
        <f t="shared" ref="BH326:BH389" si="619">IF($R326=$BF$57,S326,"")</f>
        <v/>
      </c>
      <c r="BI326" s="49" t="str">
        <f t="shared" ref="BI326:BI389" si="620">IF($R326=$BF$57,T326,"")</f>
        <v/>
      </c>
      <c r="BJ326" s="49" t="str">
        <f t="shared" ref="BJ326:BJ389" si="621">IF($R326=$BF$57,U326,"")</f>
        <v/>
      </c>
      <c r="BK326" s="49" t="str">
        <f t="shared" ref="BK326:BK389" si="622">IF($R326=$BF$57,V326,"")</f>
        <v/>
      </c>
      <c r="BL326" s="49" t="str">
        <f t="shared" ref="BL326:BL389" si="623">IF($R326=$BF$57,W326,"")</f>
        <v/>
      </c>
      <c r="BM326" s="49" t="str">
        <f t="shared" ref="BM326:BM389" si="624">IF($R326=$BF$57,X326,"")</f>
        <v/>
      </c>
      <c r="BN326" s="49" t="str">
        <f t="shared" ref="BN326:BN389" si="625">IF($R326=$BF$57,Y326,"")</f>
        <v/>
      </c>
      <c r="BP326" s="49"/>
      <c r="BQ326" s="49" t="str">
        <f t="shared" ref="BQ326:BQ389" si="626">IF($R326=$BP$57,R326,"")</f>
        <v/>
      </c>
      <c r="BR326" s="49" t="str">
        <f t="shared" ref="BR326:BR389" si="627">IF($R326=$BP$57,S326,"")</f>
        <v/>
      </c>
      <c r="BS326" s="49" t="str">
        <f t="shared" ref="BS326:BS389" si="628">IF($R326=$BP$57,T326,"")</f>
        <v/>
      </c>
      <c r="BT326" s="49" t="str">
        <f t="shared" ref="BT326:BT389" si="629">IF($R326=$BP$57,U326,"")</f>
        <v/>
      </c>
      <c r="BU326" s="49" t="str">
        <f t="shared" ref="BU326:BU389" si="630">IF($R326=$BP$57,V326,"")</f>
        <v/>
      </c>
      <c r="BV326" s="49" t="str">
        <f t="shared" ref="BV326:BV389" si="631">IF($R326=$BP$57,W326,"")</f>
        <v/>
      </c>
      <c r="BW326" s="49" t="str">
        <f t="shared" ref="BW326:BW389" si="632">IF($R326=$BP$57,X326,"")</f>
        <v/>
      </c>
      <c r="BX326" s="49" t="str">
        <f t="shared" ref="BX326:BX389" si="633">IF($R326=$BP$57,Y326,"")</f>
        <v/>
      </c>
      <c r="BZ326" s="49"/>
      <c r="CA326" s="49" t="str">
        <f t="shared" ref="CA326:CA389" si="634">IF($R326=$BZ$57,R326,"")</f>
        <v/>
      </c>
      <c r="CB326" s="49" t="str">
        <f t="shared" ref="CB326:CB389" si="635">IF($R326=$BZ$57,S326,"")</f>
        <v/>
      </c>
      <c r="CC326" s="49" t="str">
        <f t="shared" ref="CC326:CC389" si="636">IF($R326=$BZ$57,T326,"")</f>
        <v/>
      </c>
      <c r="CD326" s="49" t="str">
        <f t="shared" ref="CD326:CD389" si="637">IF($R326=$BZ$57,U326,"")</f>
        <v/>
      </c>
      <c r="CE326" s="49" t="str">
        <f t="shared" ref="CE326:CE389" si="638">IF($R326=$BZ$57,V326,"")</f>
        <v/>
      </c>
      <c r="CF326" s="49" t="str">
        <f t="shared" ref="CF326:CF389" si="639">IF($R326=$BZ$57,W326,"")</f>
        <v/>
      </c>
      <c r="CG326" s="49" t="str">
        <f t="shared" ref="CG326:CG389" si="640">IF($R326=$BZ$57,X326,"")</f>
        <v/>
      </c>
      <c r="CH326" s="49" t="str">
        <f t="shared" ref="CH326:CH389" si="641">IF($R326=$BZ$57,Y326,"")</f>
        <v/>
      </c>
      <c r="CJ326" s="49"/>
      <c r="CK326" s="49" t="str">
        <f t="shared" ref="CK326:CK389" si="642">IF($R326=$CJ$57,R326,"")</f>
        <v/>
      </c>
      <c r="CL326" s="49" t="str">
        <f t="shared" ref="CL326:CL389" si="643">IF($R326=$CJ$57,S326,"")</f>
        <v/>
      </c>
      <c r="CM326" s="49" t="str">
        <f t="shared" ref="CM326:CM389" si="644">IF($R326=$CJ$57,T326,"")</f>
        <v/>
      </c>
      <c r="CN326" s="49" t="str">
        <f t="shared" ref="CN326:CN389" si="645">IF($R326=$CJ$57,U326,"")</f>
        <v/>
      </c>
      <c r="CO326" s="49" t="str">
        <f t="shared" ref="CO326:CO389" si="646">IF($R326=$CJ$57,V326,"")</f>
        <v/>
      </c>
      <c r="CP326" s="49" t="str">
        <f t="shared" ref="CP326:CP389" si="647">IF($R326=$CJ$57,W326,"")</f>
        <v/>
      </c>
      <c r="CQ326" s="49" t="str">
        <f t="shared" ref="CQ326:CQ389" si="648">IF($R326=$CJ$57,X326,"")</f>
        <v/>
      </c>
      <c r="CR326" s="49" t="str">
        <f t="shared" ref="CR326:CR389" si="649">IF($R326=$CJ$57,Y326,"")</f>
        <v/>
      </c>
      <c r="CT326" s="49"/>
      <c r="CU326" s="49" t="str">
        <f t="shared" ref="CU326:CU389" si="650">IF($R326=$CT$57,R326,"")</f>
        <v/>
      </c>
      <c r="CV326" s="49" t="str">
        <f t="shared" ref="CV326:CV389" si="651">IF($R326=$CT$57,S326,"")</f>
        <v/>
      </c>
      <c r="CW326" s="49" t="str">
        <f t="shared" ref="CW326:CW389" si="652">IF($R326=$CT$57,T326,"")</f>
        <v/>
      </c>
      <c r="CX326" s="49" t="str">
        <f t="shared" ref="CX326:CX389" si="653">IF($R326=$CT$57,U326,"")</f>
        <v/>
      </c>
      <c r="CY326" s="49" t="str">
        <f t="shared" ref="CY326:CY389" si="654">IF($R326=$CT$57,V326,"")</f>
        <v/>
      </c>
      <c r="CZ326" s="49" t="str">
        <f t="shared" ref="CZ326:CZ389" si="655">IF($R326=$CT$57,W326,"")</f>
        <v/>
      </c>
      <c r="DA326" s="49" t="str">
        <f t="shared" ref="DA326:DA389" si="656">IF($R326=$CT$57,X326,"")</f>
        <v/>
      </c>
      <c r="DB326" s="49" t="str">
        <f t="shared" ref="DB326:DB389" si="657">IF($R326=$CT$57,Y326,"")</f>
        <v/>
      </c>
      <c r="DD326" s="49"/>
      <c r="DE326" s="49" t="str">
        <f t="shared" ref="DE326:DE389" si="658">IF($R326=$DD$57,R326,"")</f>
        <v/>
      </c>
      <c r="DF326" s="49" t="str">
        <f t="shared" ref="DF326:DF389" si="659">IF($R326=$DD$57,S326,"")</f>
        <v/>
      </c>
      <c r="DG326" s="49" t="str">
        <f t="shared" ref="DG326:DG389" si="660">IF($R326=$DD$57,T326,"")</f>
        <v/>
      </c>
      <c r="DH326" s="49" t="str">
        <f t="shared" ref="DH326:DH389" si="661">IF($R326=$DD$57,U326,"")</f>
        <v/>
      </c>
      <c r="DI326" s="49" t="str">
        <f t="shared" ref="DI326:DI389" si="662">IF($R326=$DD$57,V326,"")</f>
        <v/>
      </c>
      <c r="DJ326" s="49" t="str">
        <f t="shared" ref="DJ326:DJ389" si="663">IF($R326=$DD$57,W326,"")</f>
        <v/>
      </c>
      <c r="DK326" s="49" t="str">
        <f t="shared" ref="DK326:DK389" si="664">IF($R326=$DD$57,X326,"")</f>
        <v/>
      </c>
      <c r="DL326" s="49" t="str">
        <f t="shared" ref="DL326:DL389" si="665">IF($R326=$DD$57,Y326,"")</f>
        <v/>
      </c>
      <c r="DN326" s="49"/>
      <c r="DO326" s="49" t="str">
        <f t="shared" ref="DO326:DO389" si="666">IF($R326=$DN$57,R326,"")</f>
        <v/>
      </c>
      <c r="DP326" s="49" t="str">
        <f t="shared" ref="DP326:DP389" si="667">IF($R326=$DN$57,S326,"")</f>
        <v/>
      </c>
      <c r="DQ326" s="49" t="str">
        <f t="shared" ref="DQ326:DQ389" si="668">IF($R326=$DN$57,T326,"")</f>
        <v/>
      </c>
      <c r="DR326" s="49" t="str">
        <f t="shared" ref="DR326:DR389" si="669">IF($R326=$DN$57,U326,"")</f>
        <v/>
      </c>
      <c r="DS326" s="49" t="str">
        <f t="shared" ref="DS326:DS389" si="670">IF($R326=$DN$57,V326,"")</f>
        <v/>
      </c>
      <c r="DT326" s="49" t="str">
        <f t="shared" ref="DT326:DT389" si="671">IF($R326=$DN$57,W326,"")</f>
        <v/>
      </c>
      <c r="DU326" s="49" t="str">
        <f t="shared" ref="DU326:DU389" si="672">IF($R326=$DN$57,X326,"")</f>
        <v/>
      </c>
      <c r="DV326" s="49" t="str">
        <f t="shared" ref="DV326:DV389" si="673">IF($R326=$DN$57,Y326,"")</f>
        <v/>
      </c>
      <c r="DX326" s="49"/>
      <c r="DY326" s="49" t="str">
        <f t="shared" ref="DY326:DY389" si="674">IF($R326=$DX$57,R326,"")</f>
        <v/>
      </c>
      <c r="DZ326" s="49" t="str">
        <f t="shared" ref="DZ326:DZ389" si="675">IF($R326=$DX$57,S326,"")</f>
        <v/>
      </c>
      <c r="EA326" s="49" t="str">
        <f t="shared" ref="EA326:EA389" si="676">IF($R326=$DX$57,T326,"")</f>
        <v/>
      </c>
      <c r="EB326" s="49" t="str">
        <f t="shared" ref="EB326:EB389" si="677">IF($R326=$DX$57,U326,"")</f>
        <v/>
      </c>
      <c r="EC326" s="49" t="str">
        <f t="shared" ref="EC326:EC389" si="678">IF($R326=$DX$57,V326,"")</f>
        <v/>
      </c>
      <c r="ED326" s="49" t="str">
        <f t="shared" ref="ED326:ED389" si="679">IF($R326=$DX$57,W326,"")</f>
        <v/>
      </c>
      <c r="EE326" s="49" t="str">
        <f t="shared" ref="EE326:EE389" si="680">IF($R326=$DX$57,X326,"")</f>
        <v/>
      </c>
      <c r="EF326" s="49" t="str">
        <f t="shared" ref="EF326:EF389" si="681">IF($R326=$DX$57,Y326,"")</f>
        <v/>
      </c>
      <c r="EH326" s="49"/>
      <c r="EI326" s="49" t="str">
        <f t="shared" ref="EI326:EI389" si="682">IF($R326=$EH$57,R326,"")</f>
        <v/>
      </c>
      <c r="EJ326" s="49" t="str">
        <f t="shared" ref="EJ326:EJ389" si="683">IF($R326=$EH$57,S326,"")</f>
        <v/>
      </c>
      <c r="EK326" s="49" t="str">
        <f t="shared" ref="EK326:EK389" si="684">IF($R326=$EH$57,T326,"")</f>
        <v/>
      </c>
      <c r="EL326" s="49" t="str">
        <f t="shared" ref="EL326:EL389" si="685">IF($R326=$EH$57,U326,"")</f>
        <v/>
      </c>
      <c r="EM326" s="49" t="str">
        <f t="shared" ref="EM326:EM389" si="686">IF($R326=$EH$57,V326,"")</f>
        <v/>
      </c>
      <c r="EN326" s="49" t="str">
        <f t="shared" ref="EN326:EN389" si="687">IF($R326=$EH$57,W326,"")</f>
        <v/>
      </c>
      <c r="EO326" s="49" t="str">
        <f t="shared" ref="EO326:EO389" si="688">IF($R326=$EH$57,X326,"")</f>
        <v/>
      </c>
      <c r="EP326" s="49" t="str">
        <f t="shared" ref="EP326:EP389" si="689">IF($R326=$EH$57,Y326,"")</f>
        <v/>
      </c>
      <c r="ER326" s="49"/>
      <c r="ES326" s="49" t="str">
        <f t="shared" ref="ES326:ES389" si="690">IF($R326=$ER$57,R326,"")</f>
        <v/>
      </c>
      <c r="ET326" s="49" t="str">
        <f t="shared" ref="ET326:ET389" si="691">IF($R326=$ER$57,S326,"")</f>
        <v/>
      </c>
      <c r="EU326" s="49" t="str">
        <f t="shared" ref="EU326:EU389" si="692">IF($R326=$ER$57,T326,"")</f>
        <v/>
      </c>
      <c r="EV326" s="49" t="str">
        <f t="shared" ref="EV326:EV389" si="693">IF($R326=$ER$57,U326,"")</f>
        <v/>
      </c>
      <c r="EW326" s="49" t="str">
        <f t="shared" ref="EW326:EW389" si="694">IF($R326=$ER$57,V326,"")</f>
        <v/>
      </c>
      <c r="EX326" s="49" t="str">
        <f t="shared" ref="EX326:EX389" si="695">IF($R326=$ER$57,W326,"")</f>
        <v/>
      </c>
      <c r="EY326" s="49" t="str">
        <f t="shared" ref="EY326:EY389" si="696">IF($R326=$ER$57,X326,"")</f>
        <v/>
      </c>
      <c r="EZ326" s="49" t="str">
        <f t="shared" ref="EZ326:EZ389" si="697">IF($R326=$ER$57,Y326,"")</f>
        <v/>
      </c>
      <c r="FB326" s="49"/>
      <c r="FC326" s="49" t="str">
        <f t="shared" ref="FC326:FC389" si="698">IF($R326=$FB$57,R326,"")</f>
        <v/>
      </c>
      <c r="FD326" s="49" t="str">
        <f t="shared" ref="FD326:FD389" si="699">IF($R326=$FB$57,S326,"")</f>
        <v/>
      </c>
      <c r="FE326" s="49" t="str">
        <f t="shared" ref="FE326:FE389" si="700">IF($R326=$FB$57,T326,"")</f>
        <v/>
      </c>
      <c r="FF326" s="49" t="str">
        <f t="shared" ref="FF326:FF389" si="701">IF($R326=$FB$57,U326,"")</f>
        <v/>
      </c>
      <c r="FG326" s="49" t="str">
        <f t="shared" ref="FG326:FG389" si="702">IF($R326=$FB$57,V326,"")</f>
        <v/>
      </c>
      <c r="FH326" s="49" t="str">
        <f t="shared" ref="FH326:FH389" si="703">IF($R326=$FB$57,W326,"")</f>
        <v/>
      </c>
      <c r="FI326" s="49" t="str">
        <f t="shared" ref="FI326:FI389" si="704">IF($R326=$FB$57,X326,"")</f>
        <v/>
      </c>
      <c r="FJ326" s="49" t="str">
        <f t="shared" ref="FJ326:FJ389" si="705">IF($R326=$FB$57,Y326,"")</f>
        <v/>
      </c>
      <c r="FL326" s="49"/>
      <c r="FM326" s="49" t="str">
        <f t="shared" ref="FM326:FM389" si="706">IF($R326=$FL$57,R326,"")</f>
        <v/>
      </c>
      <c r="FN326" s="49" t="str">
        <f t="shared" ref="FN326:FN389" si="707">IF($R326=$FL$57,S326,"")</f>
        <v/>
      </c>
      <c r="FO326" s="49" t="str">
        <f t="shared" ref="FO326:FO389" si="708">IF($R326=$FL$57,T326,"")</f>
        <v/>
      </c>
      <c r="FP326" s="49" t="str">
        <f t="shared" ref="FP326:FP389" si="709">IF($R326=$FL$57,U326,"")</f>
        <v/>
      </c>
      <c r="FQ326" s="49" t="str">
        <f t="shared" ref="FQ326:FQ389" si="710">IF($R326=$FL$57,V326,"")</f>
        <v/>
      </c>
      <c r="FR326" s="49" t="str">
        <f t="shared" ref="FR326:FR389" si="711">IF($R326=$FL$57,W326,"")</f>
        <v/>
      </c>
      <c r="FS326" s="49" t="str">
        <f t="shared" ref="FS326:FS389" si="712">IF($R326=$FL$57,X326,"")</f>
        <v/>
      </c>
      <c r="FT326" s="49" t="str">
        <f t="shared" ref="FT326:FT389" si="713">IF($R326=$FL$57,Y326,"")</f>
        <v/>
      </c>
      <c r="FV326" s="49"/>
      <c r="FW326" s="49" t="str">
        <f t="shared" ref="FW326:FW389" si="714">IF($R326=$FV$57,R326,"")</f>
        <v/>
      </c>
      <c r="FX326" s="49" t="str">
        <f t="shared" ref="FX326:FX389" si="715">IF($R326=$FV$57,S326,"")</f>
        <v/>
      </c>
      <c r="FY326" s="49" t="str">
        <f t="shared" ref="FY326:FY389" si="716">IF($R326=$FV$57,T326,"")</f>
        <v/>
      </c>
      <c r="FZ326" s="49" t="str">
        <f t="shared" ref="FZ326:FZ389" si="717">IF($R326=$FV$57,U326,"")</f>
        <v/>
      </c>
      <c r="GA326" s="49" t="str">
        <f t="shared" ref="GA326:GA389" si="718">IF($R326=$FV$57,V326,"")</f>
        <v/>
      </c>
      <c r="GB326" s="49" t="str">
        <f t="shared" ref="GB326:GB389" si="719">IF($R326=$FV$57,W326,"")</f>
        <v/>
      </c>
      <c r="GC326" s="49" t="str">
        <f t="shared" ref="GC326:GC389" si="720">IF($R326=$FV$57,X326,"")</f>
        <v/>
      </c>
      <c r="GD326" s="49" t="str">
        <f t="shared" ref="GD326:GD389" si="721">IF($R326=$FV$57,Y326,"")</f>
        <v/>
      </c>
      <c r="GF326" s="49"/>
      <c r="GG326" s="49" t="str">
        <f t="shared" ref="GG326:GG389" si="722">IF($R326=$GF$57,R326,"")</f>
        <v/>
      </c>
      <c r="GH326" s="49" t="str">
        <f t="shared" ref="GH326:GH389" si="723">IF($R326=$GF$57,S326,"")</f>
        <v/>
      </c>
      <c r="GI326" s="49" t="str">
        <f t="shared" ref="GI326:GI389" si="724">IF($R326=$GF$57,T326,"")</f>
        <v/>
      </c>
      <c r="GJ326" s="49" t="str">
        <f t="shared" ref="GJ326:GJ389" si="725">IF($R326=$GF$57,U326,"")</f>
        <v/>
      </c>
      <c r="GK326" s="49" t="str">
        <f t="shared" ref="GK326:GK389" si="726">IF($R326=$GF$57,V326,"")</f>
        <v/>
      </c>
      <c r="GL326" s="49" t="str">
        <f t="shared" ref="GL326:GL389" si="727">IF($R326=$GF$57,W326,"")</f>
        <v/>
      </c>
      <c r="GM326" s="49" t="str">
        <f t="shared" ref="GM326:GM389" si="728">IF($R326=$GF$57,X326,"")</f>
        <v/>
      </c>
      <c r="GN326" s="49" t="str">
        <f t="shared" ref="GN326:GN389" si="729">IF($R326=$GF$57,Y326,"")</f>
        <v/>
      </c>
      <c r="GP326" s="49"/>
      <c r="GQ326" s="49" t="str">
        <f t="shared" ref="GQ326:GQ389" si="730">IF($R326=$GP$57,R326,"")</f>
        <v/>
      </c>
      <c r="GR326" s="49" t="str">
        <f t="shared" ref="GR326:GR389" si="731">IF($R326=$GP$57,S326,"")</f>
        <v/>
      </c>
      <c r="GS326" s="49" t="str">
        <f t="shared" ref="GS326:GS389" si="732">IF($R326=$GP$57,T326,"")</f>
        <v/>
      </c>
      <c r="GT326" s="49" t="str">
        <f t="shared" ref="GT326:GT389" si="733">IF($R326=$GP$57,U326,"")</f>
        <v/>
      </c>
      <c r="GU326" s="49" t="str">
        <f t="shared" ref="GU326:GU389" si="734">IF($R326=$GP$57,V326,"")</f>
        <v/>
      </c>
      <c r="GV326" s="49" t="str">
        <f t="shared" ref="GV326:GV389" si="735">IF($R326=$GP$57,W326,"")</f>
        <v/>
      </c>
      <c r="GW326" s="49" t="str">
        <f t="shared" ref="GW326:GW389" si="736">IF($R326=$GP$57,X326,"")</f>
        <v/>
      </c>
      <c r="GX326" s="49" t="str">
        <f t="shared" ref="GX326:GX389" si="737">IF($R326=$GP$57,Y326,"")</f>
        <v/>
      </c>
    </row>
    <row r="327" spans="17:206" x14ac:dyDescent="0.2">
      <c r="Q327" s="65">
        <v>116</v>
      </c>
      <c r="AB327" s="49"/>
      <c r="AC327" s="49" t="str">
        <f t="shared" si="594"/>
        <v/>
      </c>
      <c r="AD327" s="49" t="str">
        <f t="shared" si="595"/>
        <v/>
      </c>
      <c r="AE327" s="49" t="str">
        <f t="shared" si="596"/>
        <v/>
      </c>
      <c r="AF327" s="49" t="str">
        <f t="shared" si="597"/>
        <v/>
      </c>
      <c r="AG327" s="49" t="str">
        <f t="shared" si="598"/>
        <v/>
      </c>
      <c r="AH327" s="49" t="str">
        <f t="shared" si="599"/>
        <v/>
      </c>
      <c r="AI327" s="49" t="str">
        <f t="shared" si="600"/>
        <v/>
      </c>
      <c r="AJ327" s="49" t="str">
        <f t="shared" si="601"/>
        <v/>
      </c>
      <c r="AL327" s="49"/>
      <c r="AM327" s="49" t="str">
        <f t="shared" si="602"/>
        <v/>
      </c>
      <c r="AN327" s="49" t="str">
        <f t="shared" si="603"/>
        <v/>
      </c>
      <c r="AO327" s="49" t="str">
        <f t="shared" si="604"/>
        <v/>
      </c>
      <c r="AP327" s="49" t="str">
        <f t="shared" si="605"/>
        <v/>
      </c>
      <c r="AQ327" s="49" t="str">
        <f t="shared" si="606"/>
        <v/>
      </c>
      <c r="AR327" s="49" t="str">
        <f t="shared" si="607"/>
        <v/>
      </c>
      <c r="AS327" s="49" t="str">
        <f t="shared" si="608"/>
        <v/>
      </c>
      <c r="AT327" s="49" t="str">
        <f t="shared" si="609"/>
        <v/>
      </c>
      <c r="AV327" s="49"/>
      <c r="AW327" s="49" t="str">
        <f t="shared" si="610"/>
        <v/>
      </c>
      <c r="AX327" s="49" t="str">
        <f t="shared" si="611"/>
        <v/>
      </c>
      <c r="AY327" s="49" t="str">
        <f t="shared" si="612"/>
        <v/>
      </c>
      <c r="AZ327" s="49" t="str">
        <f t="shared" si="613"/>
        <v/>
      </c>
      <c r="BA327" s="49" t="str">
        <f t="shared" si="614"/>
        <v/>
      </c>
      <c r="BB327" s="49" t="str">
        <f t="shared" si="615"/>
        <v/>
      </c>
      <c r="BC327" s="49" t="str">
        <f t="shared" si="616"/>
        <v/>
      </c>
      <c r="BD327" s="49" t="str">
        <f t="shared" si="617"/>
        <v/>
      </c>
      <c r="BF327" s="49"/>
      <c r="BG327" s="49" t="str">
        <f t="shared" si="618"/>
        <v/>
      </c>
      <c r="BH327" s="49" t="str">
        <f t="shared" si="619"/>
        <v/>
      </c>
      <c r="BI327" s="49" t="str">
        <f t="shared" si="620"/>
        <v/>
      </c>
      <c r="BJ327" s="49" t="str">
        <f t="shared" si="621"/>
        <v/>
      </c>
      <c r="BK327" s="49" t="str">
        <f t="shared" si="622"/>
        <v/>
      </c>
      <c r="BL327" s="49" t="str">
        <f t="shared" si="623"/>
        <v/>
      </c>
      <c r="BM327" s="49" t="str">
        <f t="shared" si="624"/>
        <v/>
      </c>
      <c r="BN327" s="49" t="str">
        <f t="shared" si="625"/>
        <v/>
      </c>
      <c r="BP327" s="49"/>
      <c r="BQ327" s="49" t="str">
        <f t="shared" si="626"/>
        <v/>
      </c>
      <c r="BR327" s="49" t="str">
        <f t="shared" si="627"/>
        <v/>
      </c>
      <c r="BS327" s="49" t="str">
        <f t="shared" si="628"/>
        <v/>
      </c>
      <c r="BT327" s="49" t="str">
        <f t="shared" si="629"/>
        <v/>
      </c>
      <c r="BU327" s="49" t="str">
        <f t="shared" si="630"/>
        <v/>
      </c>
      <c r="BV327" s="49" t="str">
        <f t="shared" si="631"/>
        <v/>
      </c>
      <c r="BW327" s="49" t="str">
        <f t="shared" si="632"/>
        <v/>
      </c>
      <c r="BX327" s="49" t="str">
        <f t="shared" si="633"/>
        <v/>
      </c>
      <c r="BZ327" s="49"/>
      <c r="CA327" s="49" t="str">
        <f t="shared" si="634"/>
        <v/>
      </c>
      <c r="CB327" s="49" t="str">
        <f t="shared" si="635"/>
        <v/>
      </c>
      <c r="CC327" s="49" t="str">
        <f t="shared" si="636"/>
        <v/>
      </c>
      <c r="CD327" s="49" t="str">
        <f t="shared" si="637"/>
        <v/>
      </c>
      <c r="CE327" s="49" t="str">
        <f t="shared" si="638"/>
        <v/>
      </c>
      <c r="CF327" s="49" t="str">
        <f t="shared" si="639"/>
        <v/>
      </c>
      <c r="CG327" s="49" t="str">
        <f t="shared" si="640"/>
        <v/>
      </c>
      <c r="CH327" s="49" t="str">
        <f t="shared" si="641"/>
        <v/>
      </c>
      <c r="CJ327" s="49"/>
      <c r="CK327" s="49" t="str">
        <f t="shared" si="642"/>
        <v/>
      </c>
      <c r="CL327" s="49" t="str">
        <f t="shared" si="643"/>
        <v/>
      </c>
      <c r="CM327" s="49" t="str">
        <f t="shared" si="644"/>
        <v/>
      </c>
      <c r="CN327" s="49" t="str">
        <f t="shared" si="645"/>
        <v/>
      </c>
      <c r="CO327" s="49" t="str">
        <f t="shared" si="646"/>
        <v/>
      </c>
      <c r="CP327" s="49" t="str">
        <f t="shared" si="647"/>
        <v/>
      </c>
      <c r="CQ327" s="49" t="str">
        <f t="shared" si="648"/>
        <v/>
      </c>
      <c r="CR327" s="49" t="str">
        <f t="shared" si="649"/>
        <v/>
      </c>
      <c r="CT327" s="49"/>
      <c r="CU327" s="49" t="str">
        <f t="shared" si="650"/>
        <v/>
      </c>
      <c r="CV327" s="49" t="str">
        <f t="shared" si="651"/>
        <v/>
      </c>
      <c r="CW327" s="49" t="str">
        <f t="shared" si="652"/>
        <v/>
      </c>
      <c r="CX327" s="49" t="str">
        <f t="shared" si="653"/>
        <v/>
      </c>
      <c r="CY327" s="49" t="str">
        <f t="shared" si="654"/>
        <v/>
      </c>
      <c r="CZ327" s="49" t="str">
        <f t="shared" si="655"/>
        <v/>
      </c>
      <c r="DA327" s="49" t="str">
        <f t="shared" si="656"/>
        <v/>
      </c>
      <c r="DB327" s="49" t="str">
        <f t="shared" si="657"/>
        <v/>
      </c>
      <c r="DD327" s="49"/>
      <c r="DE327" s="49" t="str">
        <f t="shared" si="658"/>
        <v/>
      </c>
      <c r="DF327" s="49" t="str">
        <f t="shared" si="659"/>
        <v/>
      </c>
      <c r="DG327" s="49" t="str">
        <f t="shared" si="660"/>
        <v/>
      </c>
      <c r="DH327" s="49" t="str">
        <f t="shared" si="661"/>
        <v/>
      </c>
      <c r="DI327" s="49" t="str">
        <f t="shared" si="662"/>
        <v/>
      </c>
      <c r="DJ327" s="49" t="str">
        <f t="shared" si="663"/>
        <v/>
      </c>
      <c r="DK327" s="49" t="str">
        <f t="shared" si="664"/>
        <v/>
      </c>
      <c r="DL327" s="49" t="str">
        <f t="shared" si="665"/>
        <v/>
      </c>
      <c r="DN327" s="49"/>
      <c r="DO327" s="49" t="str">
        <f t="shared" si="666"/>
        <v/>
      </c>
      <c r="DP327" s="49" t="str">
        <f t="shared" si="667"/>
        <v/>
      </c>
      <c r="DQ327" s="49" t="str">
        <f t="shared" si="668"/>
        <v/>
      </c>
      <c r="DR327" s="49" t="str">
        <f t="shared" si="669"/>
        <v/>
      </c>
      <c r="DS327" s="49" t="str">
        <f t="shared" si="670"/>
        <v/>
      </c>
      <c r="DT327" s="49" t="str">
        <f t="shared" si="671"/>
        <v/>
      </c>
      <c r="DU327" s="49" t="str">
        <f t="shared" si="672"/>
        <v/>
      </c>
      <c r="DV327" s="49" t="str">
        <f t="shared" si="673"/>
        <v/>
      </c>
      <c r="DX327" s="49"/>
      <c r="DY327" s="49" t="str">
        <f t="shared" si="674"/>
        <v/>
      </c>
      <c r="DZ327" s="49" t="str">
        <f t="shared" si="675"/>
        <v/>
      </c>
      <c r="EA327" s="49" t="str">
        <f t="shared" si="676"/>
        <v/>
      </c>
      <c r="EB327" s="49" t="str">
        <f t="shared" si="677"/>
        <v/>
      </c>
      <c r="EC327" s="49" t="str">
        <f t="shared" si="678"/>
        <v/>
      </c>
      <c r="ED327" s="49" t="str">
        <f t="shared" si="679"/>
        <v/>
      </c>
      <c r="EE327" s="49" t="str">
        <f t="shared" si="680"/>
        <v/>
      </c>
      <c r="EF327" s="49" t="str">
        <f t="shared" si="681"/>
        <v/>
      </c>
      <c r="EH327" s="49"/>
      <c r="EI327" s="49" t="str">
        <f t="shared" si="682"/>
        <v/>
      </c>
      <c r="EJ327" s="49" t="str">
        <f t="shared" si="683"/>
        <v/>
      </c>
      <c r="EK327" s="49" t="str">
        <f t="shared" si="684"/>
        <v/>
      </c>
      <c r="EL327" s="49" t="str">
        <f t="shared" si="685"/>
        <v/>
      </c>
      <c r="EM327" s="49" t="str">
        <f t="shared" si="686"/>
        <v/>
      </c>
      <c r="EN327" s="49" t="str">
        <f t="shared" si="687"/>
        <v/>
      </c>
      <c r="EO327" s="49" t="str">
        <f t="shared" si="688"/>
        <v/>
      </c>
      <c r="EP327" s="49" t="str">
        <f t="shared" si="689"/>
        <v/>
      </c>
      <c r="ER327" s="49"/>
      <c r="ES327" s="49" t="str">
        <f t="shared" si="690"/>
        <v/>
      </c>
      <c r="ET327" s="49" t="str">
        <f t="shared" si="691"/>
        <v/>
      </c>
      <c r="EU327" s="49" t="str">
        <f t="shared" si="692"/>
        <v/>
      </c>
      <c r="EV327" s="49" t="str">
        <f t="shared" si="693"/>
        <v/>
      </c>
      <c r="EW327" s="49" t="str">
        <f t="shared" si="694"/>
        <v/>
      </c>
      <c r="EX327" s="49" t="str">
        <f t="shared" si="695"/>
        <v/>
      </c>
      <c r="EY327" s="49" t="str">
        <f t="shared" si="696"/>
        <v/>
      </c>
      <c r="EZ327" s="49" t="str">
        <f t="shared" si="697"/>
        <v/>
      </c>
      <c r="FB327" s="49"/>
      <c r="FC327" s="49" t="str">
        <f t="shared" si="698"/>
        <v/>
      </c>
      <c r="FD327" s="49" t="str">
        <f t="shared" si="699"/>
        <v/>
      </c>
      <c r="FE327" s="49" t="str">
        <f t="shared" si="700"/>
        <v/>
      </c>
      <c r="FF327" s="49" t="str">
        <f t="shared" si="701"/>
        <v/>
      </c>
      <c r="FG327" s="49" t="str">
        <f t="shared" si="702"/>
        <v/>
      </c>
      <c r="FH327" s="49" t="str">
        <f t="shared" si="703"/>
        <v/>
      </c>
      <c r="FI327" s="49" t="str">
        <f t="shared" si="704"/>
        <v/>
      </c>
      <c r="FJ327" s="49" t="str">
        <f t="shared" si="705"/>
        <v/>
      </c>
      <c r="FL327" s="49"/>
      <c r="FM327" s="49" t="str">
        <f t="shared" si="706"/>
        <v/>
      </c>
      <c r="FN327" s="49" t="str">
        <f t="shared" si="707"/>
        <v/>
      </c>
      <c r="FO327" s="49" t="str">
        <f t="shared" si="708"/>
        <v/>
      </c>
      <c r="FP327" s="49" t="str">
        <f t="shared" si="709"/>
        <v/>
      </c>
      <c r="FQ327" s="49" t="str">
        <f t="shared" si="710"/>
        <v/>
      </c>
      <c r="FR327" s="49" t="str">
        <f t="shared" si="711"/>
        <v/>
      </c>
      <c r="FS327" s="49" t="str">
        <f t="shared" si="712"/>
        <v/>
      </c>
      <c r="FT327" s="49" t="str">
        <f t="shared" si="713"/>
        <v/>
      </c>
      <c r="FV327" s="49"/>
      <c r="FW327" s="49" t="str">
        <f t="shared" si="714"/>
        <v/>
      </c>
      <c r="FX327" s="49" t="str">
        <f t="shared" si="715"/>
        <v/>
      </c>
      <c r="FY327" s="49" t="str">
        <f t="shared" si="716"/>
        <v/>
      </c>
      <c r="FZ327" s="49" t="str">
        <f t="shared" si="717"/>
        <v/>
      </c>
      <c r="GA327" s="49" t="str">
        <f t="shared" si="718"/>
        <v/>
      </c>
      <c r="GB327" s="49" t="str">
        <f t="shared" si="719"/>
        <v/>
      </c>
      <c r="GC327" s="49" t="str">
        <f t="shared" si="720"/>
        <v/>
      </c>
      <c r="GD327" s="49" t="str">
        <f t="shared" si="721"/>
        <v/>
      </c>
      <c r="GF327" s="49"/>
      <c r="GG327" s="49" t="str">
        <f t="shared" si="722"/>
        <v/>
      </c>
      <c r="GH327" s="49" t="str">
        <f t="shared" si="723"/>
        <v/>
      </c>
      <c r="GI327" s="49" t="str">
        <f t="shared" si="724"/>
        <v/>
      </c>
      <c r="GJ327" s="49" t="str">
        <f t="shared" si="725"/>
        <v/>
      </c>
      <c r="GK327" s="49" t="str">
        <f t="shared" si="726"/>
        <v/>
      </c>
      <c r="GL327" s="49" t="str">
        <f t="shared" si="727"/>
        <v/>
      </c>
      <c r="GM327" s="49" t="str">
        <f t="shared" si="728"/>
        <v/>
      </c>
      <c r="GN327" s="49" t="str">
        <f t="shared" si="729"/>
        <v/>
      </c>
      <c r="GP327" s="49"/>
      <c r="GQ327" s="49" t="str">
        <f t="shared" si="730"/>
        <v/>
      </c>
      <c r="GR327" s="49" t="str">
        <f t="shared" si="731"/>
        <v/>
      </c>
      <c r="GS327" s="49" t="str">
        <f t="shared" si="732"/>
        <v/>
      </c>
      <c r="GT327" s="49" t="str">
        <f t="shared" si="733"/>
        <v/>
      </c>
      <c r="GU327" s="49" t="str">
        <f t="shared" si="734"/>
        <v/>
      </c>
      <c r="GV327" s="49" t="str">
        <f t="shared" si="735"/>
        <v/>
      </c>
      <c r="GW327" s="49" t="str">
        <f t="shared" si="736"/>
        <v/>
      </c>
      <c r="GX327" s="49" t="str">
        <f t="shared" si="737"/>
        <v/>
      </c>
    </row>
    <row r="328" spans="17:206" x14ac:dyDescent="0.2">
      <c r="Q328" s="65">
        <v>117</v>
      </c>
      <c r="AB328" s="49"/>
      <c r="AC328" s="49" t="str">
        <f t="shared" si="594"/>
        <v/>
      </c>
      <c r="AD328" s="49" t="str">
        <f t="shared" si="595"/>
        <v/>
      </c>
      <c r="AE328" s="49" t="str">
        <f t="shared" si="596"/>
        <v/>
      </c>
      <c r="AF328" s="49" t="str">
        <f t="shared" si="597"/>
        <v/>
      </c>
      <c r="AG328" s="49" t="str">
        <f t="shared" si="598"/>
        <v/>
      </c>
      <c r="AH328" s="49" t="str">
        <f t="shared" si="599"/>
        <v/>
      </c>
      <c r="AI328" s="49" t="str">
        <f t="shared" si="600"/>
        <v/>
      </c>
      <c r="AJ328" s="49" t="str">
        <f t="shared" si="601"/>
        <v/>
      </c>
      <c r="AL328" s="49"/>
      <c r="AM328" s="49" t="str">
        <f t="shared" si="602"/>
        <v/>
      </c>
      <c r="AN328" s="49" t="str">
        <f t="shared" si="603"/>
        <v/>
      </c>
      <c r="AO328" s="49" t="str">
        <f t="shared" si="604"/>
        <v/>
      </c>
      <c r="AP328" s="49" t="str">
        <f t="shared" si="605"/>
        <v/>
      </c>
      <c r="AQ328" s="49" t="str">
        <f t="shared" si="606"/>
        <v/>
      </c>
      <c r="AR328" s="49" t="str">
        <f t="shared" si="607"/>
        <v/>
      </c>
      <c r="AS328" s="49" t="str">
        <f t="shared" si="608"/>
        <v/>
      </c>
      <c r="AT328" s="49" t="str">
        <f t="shared" si="609"/>
        <v/>
      </c>
      <c r="AV328" s="49"/>
      <c r="AW328" s="49" t="str">
        <f t="shared" si="610"/>
        <v/>
      </c>
      <c r="AX328" s="49" t="str">
        <f t="shared" si="611"/>
        <v/>
      </c>
      <c r="AY328" s="49" t="str">
        <f t="shared" si="612"/>
        <v/>
      </c>
      <c r="AZ328" s="49" t="str">
        <f t="shared" si="613"/>
        <v/>
      </c>
      <c r="BA328" s="49" t="str">
        <f t="shared" si="614"/>
        <v/>
      </c>
      <c r="BB328" s="49" t="str">
        <f t="shared" si="615"/>
        <v/>
      </c>
      <c r="BC328" s="49" t="str">
        <f t="shared" si="616"/>
        <v/>
      </c>
      <c r="BD328" s="49" t="str">
        <f t="shared" si="617"/>
        <v/>
      </c>
      <c r="BF328" s="49"/>
      <c r="BG328" s="49" t="str">
        <f t="shared" si="618"/>
        <v/>
      </c>
      <c r="BH328" s="49" t="str">
        <f t="shared" si="619"/>
        <v/>
      </c>
      <c r="BI328" s="49" t="str">
        <f t="shared" si="620"/>
        <v/>
      </c>
      <c r="BJ328" s="49" t="str">
        <f t="shared" si="621"/>
        <v/>
      </c>
      <c r="BK328" s="49" t="str">
        <f t="shared" si="622"/>
        <v/>
      </c>
      <c r="BL328" s="49" t="str">
        <f t="shared" si="623"/>
        <v/>
      </c>
      <c r="BM328" s="49" t="str">
        <f t="shared" si="624"/>
        <v/>
      </c>
      <c r="BN328" s="49" t="str">
        <f t="shared" si="625"/>
        <v/>
      </c>
      <c r="BP328" s="49"/>
      <c r="BQ328" s="49" t="str">
        <f t="shared" si="626"/>
        <v/>
      </c>
      <c r="BR328" s="49" t="str">
        <f t="shared" si="627"/>
        <v/>
      </c>
      <c r="BS328" s="49" t="str">
        <f t="shared" si="628"/>
        <v/>
      </c>
      <c r="BT328" s="49" t="str">
        <f t="shared" si="629"/>
        <v/>
      </c>
      <c r="BU328" s="49" t="str">
        <f t="shared" si="630"/>
        <v/>
      </c>
      <c r="BV328" s="49" t="str">
        <f t="shared" si="631"/>
        <v/>
      </c>
      <c r="BW328" s="49" t="str">
        <f t="shared" si="632"/>
        <v/>
      </c>
      <c r="BX328" s="49" t="str">
        <f t="shared" si="633"/>
        <v/>
      </c>
      <c r="BZ328" s="49"/>
      <c r="CA328" s="49" t="str">
        <f t="shared" si="634"/>
        <v/>
      </c>
      <c r="CB328" s="49" t="str">
        <f t="shared" si="635"/>
        <v/>
      </c>
      <c r="CC328" s="49" t="str">
        <f t="shared" si="636"/>
        <v/>
      </c>
      <c r="CD328" s="49" t="str">
        <f t="shared" si="637"/>
        <v/>
      </c>
      <c r="CE328" s="49" t="str">
        <f t="shared" si="638"/>
        <v/>
      </c>
      <c r="CF328" s="49" t="str">
        <f t="shared" si="639"/>
        <v/>
      </c>
      <c r="CG328" s="49" t="str">
        <f t="shared" si="640"/>
        <v/>
      </c>
      <c r="CH328" s="49" t="str">
        <f t="shared" si="641"/>
        <v/>
      </c>
      <c r="CJ328" s="49"/>
      <c r="CK328" s="49" t="str">
        <f t="shared" si="642"/>
        <v/>
      </c>
      <c r="CL328" s="49" t="str">
        <f t="shared" si="643"/>
        <v/>
      </c>
      <c r="CM328" s="49" t="str">
        <f t="shared" si="644"/>
        <v/>
      </c>
      <c r="CN328" s="49" t="str">
        <f t="shared" si="645"/>
        <v/>
      </c>
      <c r="CO328" s="49" t="str">
        <f t="shared" si="646"/>
        <v/>
      </c>
      <c r="CP328" s="49" t="str">
        <f t="shared" si="647"/>
        <v/>
      </c>
      <c r="CQ328" s="49" t="str">
        <f t="shared" si="648"/>
        <v/>
      </c>
      <c r="CR328" s="49" t="str">
        <f t="shared" si="649"/>
        <v/>
      </c>
      <c r="CT328" s="49"/>
      <c r="CU328" s="49" t="str">
        <f t="shared" si="650"/>
        <v/>
      </c>
      <c r="CV328" s="49" t="str">
        <f t="shared" si="651"/>
        <v/>
      </c>
      <c r="CW328" s="49" t="str">
        <f t="shared" si="652"/>
        <v/>
      </c>
      <c r="CX328" s="49" t="str">
        <f t="shared" si="653"/>
        <v/>
      </c>
      <c r="CY328" s="49" t="str">
        <f t="shared" si="654"/>
        <v/>
      </c>
      <c r="CZ328" s="49" t="str">
        <f t="shared" si="655"/>
        <v/>
      </c>
      <c r="DA328" s="49" t="str">
        <f t="shared" si="656"/>
        <v/>
      </c>
      <c r="DB328" s="49" t="str">
        <f t="shared" si="657"/>
        <v/>
      </c>
      <c r="DD328" s="49"/>
      <c r="DE328" s="49" t="str">
        <f t="shared" si="658"/>
        <v/>
      </c>
      <c r="DF328" s="49" t="str">
        <f t="shared" si="659"/>
        <v/>
      </c>
      <c r="DG328" s="49" t="str">
        <f t="shared" si="660"/>
        <v/>
      </c>
      <c r="DH328" s="49" t="str">
        <f t="shared" si="661"/>
        <v/>
      </c>
      <c r="DI328" s="49" t="str">
        <f t="shared" si="662"/>
        <v/>
      </c>
      <c r="DJ328" s="49" t="str">
        <f t="shared" si="663"/>
        <v/>
      </c>
      <c r="DK328" s="49" t="str">
        <f t="shared" si="664"/>
        <v/>
      </c>
      <c r="DL328" s="49" t="str">
        <f t="shared" si="665"/>
        <v/>
      </c>
      <c r="DN328" s="49"/>
      <c r="DO328" s="49" t="str">
        <f t="shared" si="666"/>
        <v/>
      </c>
      <c r="DP328" s="49" t="str">
        <f t="shared" si="667"/>
        <v/>
      </c>
      <c r="DQ328" s="49" t="str">
        <f t="shared" si="668"/>
        <v/>
      </c>
      <c r="DR328" s="49" t="str">
        <f t="shared" si="669"/>
        <v/>
      </c>
      <c r="DS328" s="49" t="str">
        <f t="shared" si="670"/>
        <v/>
      </c>
      <c r="DT328" s="49" t="str">
        <f t="shared" si="671"/>
        <v/>
      </c>
      <c r="DU328" s="49" t="str">
        <f t="shared" si="672"/>
        <v/>
      </c>
      <c r="DV328" s="49" t="str">
        <f t="shared" si="673"/>
        <v/>
      </c>
      <c r="DX328" s="49"/>
      <c r="DY328" s="49" t="str">
        <f t="shared" si="674"/>
        <v/>
      </c>
      <c r="DZ328" s="49" t="str">
        <f t="shared" si="675"/>
        <v/>
      </c>
      <c r="EA328" s="49" t="str">
        <f t="shared" si="676"/>
        <v/>
      </c>
      <c r="EB328" s="49" t="str">
        <f t="shared" si="677"/>
        <v/>
      </c>
      <c r="EC328" s="49" t="str">
        <f t="shared" si="678"/>
        <v/>
      </c>
      <c r="ED328" s="49" t="str">
        <f t="shared" si="679"/>
        <v/>
      </c>
      <c r="EE328" s="49" t="str">
        <f t="shared" si="680"/>
        <v/>
      </c>
      <c r="EF328" s="49" t="str">
        <f t="shared" si="681"/>
        <v/>
      </c>
      <c r="EH328" s="49"/>
      <c r="EI328" s="49" t="str">
        <f t="shared" si="682"/>
        <v/>
      </c>
      <c r="EJ328" s="49" t="str">
        <f t="shared" si="683"/>
        <v/>
      </c>
      <c r="EK328" s="49" t="str">
        <f t="shared" si="684"/>
        <v/>
      </c>
      <c r="EL328" s="49" t="str">
        <f t="shared" si="685"/>
        <v/>
      </c>
      <c r="EM328" s="49" t="str">
        <f t="shared" si="686"/>
        <v/>
      </c>
      <c r="EN328" s="49" t="str">
        <f t="shared" si="687"/>
        <v/>
      </c>
      <c r="EO328" s="49" t="str">
        <f t="shared" si="688"/>
        <v/>
      </c>
      <c r="EP328" s="49" t="str">
        <f t="shared" si="689"/>
        <v/>
      </c>
      <c r="ER328" s="49"/>
      <c r="ES328" s="49" t="str">
        <f t="shared" si="690"/>
        <v/>
      </c>
      <c r="ET328" s="49" t="str">
        <f t="shared" si="691"/>
        <v/>
      </c>
      <c r="EU328" s="49" t="str">
        <f t="shared" si="692"/>
        <v/>
      </c>
      <c r="EV328" s="49" t="str">
        <f t="shared" si="693"/>
        <v/>
      </c>
      <c r="EW328" s="49" t="str">
        <f t="shared" si="694"/>
        <v/>
      </c>
      <c r="EX328" s="49" t="str">
        <f t="shared" si="695"/>
        <v/>
      </c>
      <c r="EY328" s="49" t="str">
        <f t="shared" si="696"/>
        <v/>
      </c>
      <c r="EZ328" s="49" t="str">
        <f t="shared" si="697"/>
        <v/>
      </c>
      <c r="FB328" s="49"/>
      <c r="FC328" s="49" t="str">
        <f t="shared" si="698"/>
        <v/>
      </c>
      <c r="FD328" s="49" t="str">
        <f t="shared" si="699"/>
        <v/>
      </c>
      <c r="FE328" s="49" t="str">
        <f t="shared" si="700"/>
        <v/>
      </c>
      <c r="FF328" s="49" t="str">
        <f t="shared" si="701"/>
        <v/>
      </c>
      <c r="FG328" s="49" t="str">
        <f t="shared" si="702"/>
        <v/>
      </c>
      <c r="FH328" s="49" t="str">
        <f t="shared" si="703"/>
        <v/>
      </c>
      <c r="FI328" s="49" t="str">
        <f t="shared" si="704"/>
        <v/>
      </c>
      <c r="FJ328" s="49" t="str">
        <f t="shared" si="705"/>
        <v/>
      </c>
      <c r="FL328" s="49"/>
      <c r="FM328" s="49" t="str">
        <f t="shared" si="706"/>
        <v/>
      </c>
      <c r="FN328" s="49" t="str">
        <f t="shared" si="707"/>
        <v/>
      </c>
      <c r="FO328" s="49" t="str">
        <f t="shared" si="708"/>
        <v/>
      </c>
      <c r="FP328" s="49" t="str">
        <f t="shared" si="709"/>
        <v/>
      </c>
      <c r="FQ328" s="49" t="str">
        <f t="shared" si="710"/>
        <v/>
      </c>
      <c r="FR328" s="49" t="str">
        <f t="shared" si="711"/>
        <v/>
      </c>
      <c r="FS328" s="49" t="str">
        <f t="shared" si="712"/>
        <v/>
      </c>
      <c r="FT328" s="49" t="str">
        <f t="shared" si="713"/>
        <v/>
      </c>
      <c r="FV328" s="49"/>
      <c r="FW328" s="49" t="str">
        <f t="shared" si="714"/>
        <v/>
      </c>
      <c r="FX328" s="49" t="str">
        <f t="shared" si="715"/>
        <v/>
      </c>
      <c r="FY328" s="49" t="str">
        <f t="shared" si="716"/>
        <v/>
      </c>
      <c r="FZ328" s="49" t="str">
        <f t="shared" si="717"/>
        <v/>
      </c>
      <c r="GA328" s="49" t="str">
        <f t="shared" si="718"/>
        <v/>
      </c>
      <c r="GB328" s="49" t="str">
        <f t="shared" si="719"/>
        <v/>
      </c>
      <c r="GC328" s="49" t="str">
        <f t="shared" si="720"/>
        <v/>
      </c>
      <c r="GD328" s="49" t="str">
        <f t="shared" si="721"/>
        <v/>
      </c>
      <c r="GF328" s="49"/>
      <c r="GG328" s="49" t="str">
        <f t="shared" si="722"/>
        <v/>
      </c>
      <c r="GH328" s="49" t="str">
        <f t="shared" si="723"/>
        <v/>
      </c>
      <c r="GI328" s="49" t="str">
        <f t="shared" si="724"/>
        <v/>
      </c>
      <c r="GJ328" s="49" t="str">
        <f t="shared" si="725"/>
        <v/>
      </c>
      <c r="GK328" s="49" t="str">
        <f t="shared" si="726"/>
        <v/>
      </c>
      <c r="GL328" s="49" t="str">
        <f t="shared" si="727"/>
        <v/>
      </c>
      <c r="GM328" s="49" t="str">
        <f t="shared" si="728"/>
        <v/>
      </c>
      <c r="GN328" s="49" t="str">
        <f t="shared" si="729"/>
        <v/>
      </c>
      <c r="GP328" s="49"/>
      <c r="GQ328" s="49" t="str">
        <f t="shared" si="730"/>
        <v/>
      </c>
      <c r="GR328" s="49" t="str">
        <f t="shared" si="731"/>
        <v/>
      </c>
      <c r="GS328" s="49" t="str">
        <f t="shared" si="732"/>
        <v/>
      </c>
      <c r="GT328" s="49" t="str">
        <f t="shared" si="733"/>
        <v/>
      </c>
      <c r="GU328" s="49" t="str">
        <f t="shared" si="734"/>
        <v/>
      </c>
      <c r="GV328" s="49" t="str">
        <f t="shared" si="735"/>
        <v/>
      </c>
      <c r="GW328" s="49" t="str">
        <f t="shared" si="736"/>
        <v/>
      </c>
      <c r="GX328" s="49" t="str">
        <f t="shared" si="737"/>
        <v/>
      </c>
    </row>
    <row r="329" spans="17:206" x14ac:dyDescent="0.2">
      <c r="Q329" s="65">
        <v>118</v>
      </c>
      <c r="AB329" s="49"/>
      <c r="AC329" s="49" t="str">
        <f t="shared" si="594"/>
        <v/>
      </c>
      <c r="AD329" s="49" t="str">
        <f t="shared" si="595"/>
        <v/>
      </c>
      <c r="AE329" s="49" t="str">
        <f t="shared" si="596"/>
        <v/>
      </c>
      <c r="AF329" s="49" t="str">
        <f t="shared" si="597"/>
        <v/>
      </c>
      <c r="AG329" s="49" t="str">
        <f t="shared" si="598"/>
        <v/>
      </c>
      <c r="AH329" s="49" t="str">
        <f t="shared" si="599"/>
        <v/>
      </c>
      <c r="AI329" s="49" t="str">
        <f t="shared" si="600"/>
        <v/>
      </c>
      <c r="AJ329" s="49" t="str">
        <f t="shared" si="601"/>
        <v/>
      </c>
      <c r="AL329" s="49"/>
      <c r="AM329" s="49" t="str">
        <f t="shared" si="602"/>
        <v/>
      </c>
      <c r="AN329" s="49" t="str">
        <f t="shared" si="603"/>
        <v/>
      </c>
      <c r="AO329" s="49" t="str">
        <f t="shared" si="604"/>
        <v/>
      </c>
      <c r="AP329" s="49" t="str">
        <f t="shared" si="605"/>
        <v/>
      </c>
      <c r="AQ329" s="49" t="str">
        <f t="shared" si="606"/>
        <v/>
      </c>
      <c r="AR329" s="49" t="str">
        <f t="shared" si="607"/>
        <v/>
      </c>
      <c r="AS329" s="49" t="str">
        <f t="shared" si="608"/>
        <v/>
      </c>
      <c r="AT329" s="49" t="str">
        <f t="shared" si="609"/>
        <v/>
      </c>
      <c r="AV329" s="49"/>
      <c r="AW329" s="49" t="str">
        <f t="shared" si="610"/>
        <v/>
      </c>
      <c r="AX329" s="49" t="str">
        <f t="shared" si="611"/>
        <v/>
      </c>
      <c r="AY329" s="49" t="str">
        <f t="shared" si="612"/>
        <v/>
      </c>
      <c r="AZ329" s="49" t="str">
        <f t="shared" si="613"/>
        <v/>
      </c>
      <c r="BA329" s="49" t="str">
        <f t="shared" si="614"/>
        <v/>
      </c>
      <c r="BB329" s="49" t="str">
        <f t="shared" si="615"/>
        <v/>
      </c>
      <c r="BC329" s="49" t="str">
        <f t="shared" si="616"/>
        <v/>
      </c>
      <c r="BD329" s="49" t="str">
        <f t="shared" si="617"/>
        <v/>
      </c>
      <c r="BF329" s="49"/>
      <c r="BG329" s="49" t="str">
        <f t="shared" si="618"/>
        <v/>
      </c>
      <c r="BH329" s="49" t="str">
        <f t="shared" si="619"/>
        <v/>
      </c>
      <c r="BI329" s="49" t="str">
        <f t="shared" si="620"/>
        <v/>
      </c>
      <c r="BJ329" s="49" t="str">
        <f t="shared" si="621"/>
        <v/>
      </c>
      <c r="BK329" s="49" t="str">
        <f t="shared" si="622"/>
        <v/>
      </c>
      <c r="BL329" s="49" t="str">
        <f t="shared" si="623"/>
        <v/>
      </c>
      <c r="BM329" s="49" t="str">
        <f t="shared" si="624"/>
        <v/>
      </c>
      <c r="BN329" s="49" t="str">
        <f t="shared" si="625"/>
        <v/>
      </c>
      <c r="BP329" s="49"/>
      <c r="BQ329" s="49" t="str">
        <f t="shared" si="626"/>
        <v/>
      </c>
      <c r="BR329" s="49" t="str">
        <f t="shared" si="627"/>
        <v/>
      </c>
      <c r="BS329" s="49" t="str">
        <f t="shared" si="628"/>
        <v/>
      </c>
      <c r="BT329" s="49" t="str">
        <f t="shared" si="629"/>
        <v/>
      </c>
      <c r="BU329" s="49" t="str">
        <f t="shared" si="630"/>
        <v/>
      </c>
      <c r="BV329" s="49" t="str">
        <f t="shared" si="631"/>
        <v/>
      </c>
      <c r="BW329" s="49" t="str">
        <f t="shared" si="632"/>
        <v/>
      </c>
      <c r="BX329" s="49" t="str">
        <f t="shared" si="633"/>
        <v/>
      </c>
      <c r="BZ329" s="49"/>
      <c r="CA329" s="49" t="str">
        <f t="shared" si="634"/>
        <v/>
      </c>
      <c r="CB329" s="49" t="str">
        <f t="shared" si="635"/>
        <v/>
      </c>
      <c r="CC329" s="49" t="str">
        <f t="shared" si="636"/>
        <v/>
      </c>
      <c r="CD329" s="49" t="str">
        <f t="shared" si="637"/>
        <v/>
      </c>
      <c r="CE329" s="49" t="str">
        <f t="shared" si="638"/>
        <v/>
      </c>
      <c r="CF329" s="49" t="str">
        <f t="shared" si="639"/>
        <v/>
      </c>
      <c r="CG329" s="49" t="str">
        <f t="shared" si="640"/>
        <v/>
      </c>
      <c r="CH329" s="49" t="str">
        <f t="shared" si="641"/>
        <v/>
      </c>
      <c r="CJ329" s="49"/>
      <c r="CK329" s="49" t="str">
        <f t="shared" si="642"/>
        <v/>
      </c>
      <c r="CL329" s="49" t="str">
        <f t="shared" si="643"/>
        <v/>
      </c>
      <c r="CM329" s="49" t="str">
        <f t="shared" si="644"/>
        <v/>
      </c>
      <c r="CN329" s="49" t="str">
        <f t="shared" si="645"/>
        <v/>
      </c>
      <c r="CO329" s="49" t="str">
        <f t="shared" si="646"/>
        <v/>
      </c>
      <c r="CP329" s="49" t="str">
        <f t="shared" si="647"/>
        <v/>
      </c>
      <c r="CQ329" s="49" t="str">
        <f t="shared" si="648"/>
        <v/>
      </c>
      <c r="CR329" s="49" t="str">
        <f t="shared" si="649"/>
        <v/>
      </c>
      <c r="CT329" s="49"/>
      <c r="CU329" s="49" t="str">
        <f t="shared" si="650"/>
        <v/>
      </c>
      <c r="CV329" s="49" t="str">
        <f t="shared" si="651"/>
        <v/>
      </c>
      <c r="CW329" s="49" t="str">
        <f t="shared" si="652"/>
        <v/>
      </c>
      <c r="CX329" s="49" t="str">
        <f t="shared" si="653"/>
        <v/>
      </c>
      <c r="CY329" s="49" t="str">
        <f t="shared" si="654"/>
        <v/>
      </c>
      <c r="CZ329" s="49" t="str">
        <f t="shared" si="655"/>
        <v/>
      </c>
      <c r="DA329" s="49" t="str">
        <f t="shared" si="656"/>
        <v/>
      </c>
      <c r="DB329" s="49" t="str">
        <f t="shared" si="657"/>
        <v/>
      </c>
      <c r="DD329" s="49"/>
      <c r="DE329" s="49" t="str">
        <f t="shared" si="658"/>
        <v/>
      </c>
      <c r="DF329" s="49" t="str">
        <f t="shared" si="659"/>
        <v/>
      </c>
      <c r="DG329" s="49" t="str">
        <f t="shared" si="660"/>
        <v/>
      </c>
      <c r="DH329" s="49" t="str">
        <f t="shared" si="661"/>
        <v/>
      </c>
      <c r="DI329" s="49" t="str">
        <f t="shared" si="662"/>
        <v/>
      </c>
      <c r="DJ329" s="49" t="str">
        <f t="shared" si="663"/>
        <v/>
      </c>
      <c r="DK329" s="49" t="str">
        <f t="shared" si="664"/>
        <v/>
      </c>
      <c r="DL329" s="49" t="str">
        <f t="shared" si="665"/>
        <v/>
      </c>
      <c r="DN329" s="49"/>
      <c r="DO329" s="49" t="str">
        <f t="shared" si="666"/>
        <v/>
      </c>
      <c r="DP329" s="49" t="str">
        <f t="shared" si="667"/>
        <v/>
      </c>
      <c r="DQ329" s="49" t="str">
        <f t="shared" si="668"/>
        <v/>
      </c>
      <c r="DR329" s="49" t="str">
        <f t="shared" si="669"/>
        <v/>
      </c>
      <c r="DS329" s="49" t="str">
        <f t="shared" si="670"/>
        <v/>
      </c>
      <c r="DT329" s="49" t="str">
        <f t="shared" si="671"/>
        <v/>
      </c>
      <c r="DU329" s="49" t="str">
        <f t="shared" si="672"/>
        <v/>
      </c>
      <c r="DV329" s="49" t="str">
        <f t="shared" si="673"/>
        <v/>
      </c>
      <c r="DX329" s="49"/>
      <c r="DY329" s="49" t="str">
        <f t="shared" si="674"/>
        <v/>
      </c>
      <c r="DZ329" s="49" t="str">
        <f t="shared" si="675"/>
        <v/>
      </c>
      <c r="EA329" s="49" t="str">
        <f t="shared" si="676"/>
        <v/>
      </c>
      <c r="EB329" s="49" t="str">
        <f t="shared" si="677"/>
        <v/>
      </c>
      <c r="EC329" s="49" t="str">
        <f t="shared" si="678"/>
        <v/>
      </c>
      <c r="ED329" s="49" t="str">
        <f t="shared" si="679"/>
        <v/>
      </c>
      <c r="EE329" s="49" t="str">
        <f t="shared" si="680"/>
        <v/>
      </c>
      <c r="EF329" s="49" t="str">
        <f t="shared" si="681"/>
        <v/>
      </c>
      <c r="EH329" s="49"/>
      <c r="EI329" s="49" t="str">
        <f t="shared" si="682"/>
        <v/>
      </c>
      <c r="EJ329" s="49" t="str">
        <f t="shared" si="683"/>
        <v/>
      </c>
      <c r="EK329" s="49" t="str">
        <f t="shared" si="684"/>
        <v/>
      </c>
      <c r="EL329" s="49" t="str">
        <f t="shared" si="685"/>
        <v/>
      </c>
      <c r="EM329" s="49" t="str">
        <f t="shared" si="686"/>
        <v/>
      </c>
      <c r="EN329" s="49" t="str">
        <f t="shared" si="687"/>
        <v/>
      </c>
      <c r="EO329" s="49" t="str">
        <f t="shared" si="688"/>
        <v/>
      </c>
      <c r="EP329" s="49" t="str">
        <f t="shared" si="689"/>
        <v/>
      </c>
      <c r="ER329" s="49"/>
      <c r="ES329" s="49" t="str">
        <f t="shared" si="690"/>
        <v/>
      </c>
      <c r="ET329" s="49" t="str">
        <f t="shared" si="691"/>
        <v/>
      </c>
      <c r="EU329" s="49" t="str">
        <f t="shared" si="692"/>
        <v/>
      </c>
      <c r="EV329" s="49" t="str">
        <f t="shared" si="693"/>
        <v/>
      </c>
      <c r="EW329" s="49" t="str">
        <f t="shared" si="694"/>
        <v/>
      </c>
      <c r="EX329" s="49" t="str">
        <f t="shared" si="695"/>
        <v/>
      </c>
      <c r="EY329" s="49" t="str">
        <f t="shared" si="696"/>
        <v/>
      </c>
      <c r="EZ329" s="49" t="str">
        <f t="shared" si="697"/>
        <v/>
      </c>
      <c r="FB329" s="49"/>
      <c r="FC329" s="49" t="str">
        <f t="shared" si="698"/>
        <v/>
      </c>
      <c r="FD329" s="49" t="str">
        <f t="shared" si="699"/>
        <v/>
      </c>
      <c r="FE329" s="49" t="str">
        <f t="shared" si="700"/>
        <v/>
      </c>
      <c r="FF329" s="49" t="str">
        <f t="shared" si="701"/>
        <v/>
      </c>
      <c r="FG329" s="49" t="str">
        <f t="shared" si="702"/>
        <v/>
      </c>
      <c r="FH329" s="49" t="str">
        <f t="shared" si="703"/>
        <v/>
      </c>
      <c r="FI329" s="49" t="str">
        <f t="shared" si="704"/>
        <v/>
      </c>
      <c r="FJ329" s="49" t="str">
        <f t="shared" si="705"/>
        <v/>
      </c>
      <c r="FL329" s="49"/>
      <c r="FM329" s="49" t="str">
        <f t="shared" si="706"/>
        <v/>
      </c>
      <c r="FN329" s="49" t="str">
        <f t="shared" si="707"/>
        <v/>
      </c>
      <c r="FO329" s="49" t="str">
        <f t="shared" si="708"/>
        <v/>
      </c>
      <c r="FP329" s="49" t="str">
        <f t="shared" si="709"/>
        <v/>
      </c>
      <c r="FQ329" s="49" t="str">
        <f t="shared" si="710"/>
        <v/>
      </c>
      <c r="FR329" s="49" t="str">
        <f t="shared" si="711"/>
        <v/>
      </c>
      <c r="FS329" s="49" t="str">
        <f t="shared" si="712"/>
        <v/>
      </c>
      <c r="FT329" s="49" t="str">
        <f t="shared" si="713"/>
        <v/>
      </c>
      <c r="FV329" s="49"/>
      <c r="FW329" s="49" t="str">
        <f t="shared" si="714"/>
        <v/>
      </c>
      <c r="FX329" s="49" t="str">
        <f t="shared" si="715"/>
        <v/>
      </c>
      <c r="FY329" s="49" t="str">
        <f t="shared" si="716"/>
        <v/>
      </c>
      <c r="FZ329" s="49" t="str">
        <f t="shared" si="717"/>
        <v/>
      </c>
      <c r="GA329" s="49" t="str">
        <f t="shared" si="718"/>
        <v/>
      </c>
      <c r="GB329" s="49" t="str">
        <f t="shared" si="719"/>
        <v/>
      </c>
      <c r="GC329" s="49" t="str">
        <f t="shared" si="720"/>
        <v/>
      </c>
      <c r="GD329" s="49" t="str">
        <f t="shared" si="721"/>
        <v/>
      </c>
      <c r="GF329" s="49"/>
      <c r="GG329" s="49" t="str">
        <f t="shared" si="722"/>
        <v/>
      </c>
      <c r="GH329" s="49" t="str">
        <f t="shared" si="723"/>
        <v/>
      </c>
      <c r="GI329" s="49" t="str">
        <f t="shared" si="724"/>
        <v/>
      </c>
      <c r="GJ329" s="49" t="str">
        <f t="shared" si="725"/>
        <v/>
      </c>
      <c r="GK329" s="49" t="str">
        <f t="shared" si="726"/>
        <v/>
      </c>
      <c r="GL329" s="49" t="str">
        <f t="shared" si="727"/>
        <v/>
      </c>
      <c r="GM329" s="49" t="str">
        <f t="shared" si="728"/>
        <v/>
      </c>
      <c r="GN329" s="49" t="str">
        <f t="shared" si="729"/>
        <v/>
      </c>
      <c r="GP329" s="49"/>
      <c r="GQ329" s="49" t="str">
        <f t="shared" si="730"/>
        <v/>
      </c>
      <c r="GR329" s="49" t="str">
        <f t="shared" si="731"/>
        <v/>
      </c>
      <c r="GS329" s="49" t="str">
        <f t="shared" si="732"/>
        <v/>
      </c>
      <c r="GT329" s="49" t="str">
        <f t="shared" si="733"/>
        <v/>
      </c>
      <c r="GU329" s="49" t="str">
        <f t="shared" si="734"/>
        <v/>
      </c>
      <c r="GV329" s="49" t="str">
        <f t="shared" si="735"/>
        <v/>
      </c>
      <c r="GW329" s="49" t="str">
        <f t="shared" si="736"/>
        <v/>
      </c>
      <c r="GX329" s="49" t="str">
        <f t="shared" si="737"/>
        <v/>
      </c>
    </row>
    <row r="330" spans="17:206" x14ac:dyDescent="0.2">
      <c r="Q330" s="65">
        <v>119</v>
      </c>
      <c r="AB330" s="49"/>
      <c r="AC330" s="49" t="str">
        <f t="shared" si="594"/>
        <v/>
      </c>
      <c r="AD330" s="49" t="str">
        <f t="shared" si="595"/>
        <v/>
      </c>
      <c r="AE330" s="49" t="str">
        <f t="shared" si="596"/>
        <v/>
      </c>
      <c r="AF330" s="49" t="str">
        <f t="shared" si="597"/>
        <v/>
      </c>
      <c r="AG330" s="49" t="str">
        <f t="shared" si="598"/>
        <v/>
      </c>
      <c r="AH330" s="49" t="str">
        <f t="shared" si="599"/>
        <v/>
      </c>
      <c r="AI330" s="49" t="str">
        <f t="shared" si="600"/>
        <v/>
      </c>
      <c r="AJ330" s="49" t="str">
        <f t="shared" si="601"/>
        <v/>
      </c>
      <c r="AL330" s="49"/>
      <c r="AM330" s="49" t="str">
        <f t="shared" si="602"/>
        <v/>
      </c>
      <c r="AN330" s="49" t="str">
        <f t="shared" si="603"/>
        <v/>
      </c>
      <c r="AO330" s="49" t="str">
        <f t="shared" si="604"/>
        <v/>
      </c>
      <c r="AP330" s="49" t="str">
        <f t="shared" si="605"/>
        <v/>
      </c>
      <c r="AQ330" s="49" t="str">
        <f t="shared" si="606"/>
        <v/>
      </c>
      <c r="AR330" s="49" t="str">
        <f t="shared" si="607"/>
        <v/>
      </c>
      <c r="AS330" s="49" t="str">
        <f t="shared" si="608"/>
        <v/>
      </c>
      <c r="AT330" s="49" t="str">
        <f t="shared" si="609"/>
        <v/>
      </c>
      <c r="AV330" s="49"/>
      <c r="AW330" s="49" t="str">
        <f t="shared" si="610"/>
        <v/>
      </c>
      <c r="AX330" s="49" t="str">
        <f t="shared" si="611"/>
        <v/>
      </c>
      <c r="AY330" s="49" t="str">
        <f t="shared" si="612"/>
        <v/>
      </c>
      <c r="AZ330" s="49" t="str">
        <f t="shared" si="613"/>
        <v/>
      </c>
      <c r="BA330" s="49" t="str">
        <f t="shared" si="614"/>
        <v/>
      </c>
      <c r="BB330" s="49" t="str">
        <f t="shared" si="615"/>
        <v/>
      </c>
      <c r="BC330" s="49" t="str">
        <f t="shared" si="616"/>
        <v/>
      </c>
      <c r="BD330" s="49" t="str">
        <f t="shared" si="617"/>
        <v/>
      </c>
      <c r="BF330" s="49"/>
      <c r="BG330" s="49" t="str">
        <f t="shared" si="618"/>
        <v/>
      </c>
      <c r="BH330" s="49" t="str">
        <f t="shared" si="619"/>
        <v/>
      </c>
      <c r="BI330" s="49" t="str">
        <f t="shared" si="620"/>
        <v/>
      </c>
      <c r="BJ330" s="49" t="str">
        <f t="shared" si="621"/>
        <v/>
      </c>
      <c r="BK330" s="49" t="str">
        <f t="shared" si="622"/>
        <v/>
      </c>
      <c r="BL330" s="49" t="str">
        <f t="shared" si="623"/>
        <v/>
      </c>
      <c r="BM330" s="49" t="str">
        <f t="shared" si="624"/>
        <v/>
      </c>
      <c r="BN330" s="49" t="str">
        <f t="shared" si="625"/>
        <v/>
      </c>
      <c r="BP330" s="49"/>
      <c r="BQ330" s="49" t="str">
        <f t="shared" si="626"/>
        <v/>
      </c>
      <c r="BR330" s="49" t="str">
        <f t="shared" si="627"/>
        <v/>
      </c>
      <c r="BS330" s="49" t="str">
        <f t="shared" si="628"/>
        <v/>
      </c>
      <c r="BT330" s="49" t="str">
        <f t="shared" si="629"/>
        <v/>
      </c>
      <c r="BU330" s="49" t="str">
        <f t="shared" si="630"/>
        <v/>
      </c>
      <c r="BV330" s="49" t="str">
        <f t="shared" si="631"/>
        <v/>
      </c>
      <c r="BW330" s="49" t="str">
        <f t="shared" si="632"/>
        <v/>
      </c>
      <c r="BX330" s="49" t="str">
        <f t="shared" si="633"/>
        <v/>
      </c>
      <c r="BZ330" s="49"/>
      <c r="CA330" s="49" t="str">
        <f t="shared" si="634"/>
        <v/>
      </c>
      <c r="CB330" s="49" t="str">
        <f t="shared" si="635"/>
        <v/>
      </c>
      <c r="CC330" s="49" t="str">
        <f t="shared" si="636"/>
        <v/>
      </c>
      <c r="CD330" s="49" t="str">
        <f t="shared" si="637"/>
        <v/>
      </c>
      <c r="CE330" s="49" t="str">
        <f t="shared" si="638"/>
        <v/>
      </c>
      <c r="CF330" s="49" t="str">
        <f t="shared" si="639"/>
        <v/>
      </c>
      <c r="CG330" s="49" t="str">
        <f t="shared" si="640"/>
        <v/>
      </c>
      <c r="CH330" s="49" t="str">
        <f t="shared" si="641"/>
        <v/>
      </c>
      <c r="CJ330" s="49"/>
      <c r="CK330" s="49" t="str">
        <f t="shared" si="642"/>
        <v/>
      </c>
      <c r="CL330" s="49" t="str">
        <f t="shared" si="643"/>
        <v/>
      </c>
      <c r="CM330" s="49" t="str">
        <f t="shared" si="644"/>
        <v/>
      </c>
      <c r="CN330" s="49" t="str">
        <f t="shared" si="645"/>
        <v/>
      </c>
      <c r="CO330" s="49" t="str">
        <f t="shared" si="646"/>
        <v/>
      </c>
      <c r="CP330" s="49" t="str">
        <f t="shared" si="647"/>
        <v/>
      </c>
      <c r="CQ330" s="49" t="str">
        <f t="shared" si="648"/>
        <v/>
      </c>
      <c r="CR330" s="49" t="str">
        <f t="shared" si="649"/>
        <v/>
      </c>
      <c r="CT330" s="49"/>
      <c r="CU330" s="49" t="str">
        <f t="shared" si="650"/>
        <v/>
      </c>
      <c r="CV330" s="49" t="str">
        <f t="shared" si="651"/>
        <v/>
      </c>
      <c r="CW330" s="49" t="str">
        <f t="shared" si="652"/>
        <v/>
      </c>
      <c r="CX330" s="49" t="str">
        <f t="shared" si="653"/>
        <v/>
      </c>
      <c r="CY330" s="49" t="str">
        <f t="shared" si="654"/>
        <v/>
      </c>
      <c r="CZ330" s="49" t="str">
        <f t="shared" si="655"/>
        <v/>
      </c>
      <c r="DA330" s="49" t="str">
        <f t="shared" si="656"/>
        <v/>
      </c>
      <c r="DB330" s="49" t="str">
        <f t="shared" si="657"/>
        <v/>
      </c>
      <c r="DD330" s="49"/>
      <c r="DE330" s="49" t="str">
        <f t="shared" si="658"/>
        <v/>
      </c>
      <c r="DF330" s="49" t="str">
        <f t="shared" si="659"/>
        <v/>
      </c>
      <c r="DG330" s="49" t="str">
        <f t="shared" si="660"/>
        <v/>
      </c>
      <c r="DH330" s="49" t="str">
        <f t="shared" si="661"/>
        <v/>
      </c>
      <c r="DI330" s="49" t="str">
        <f t="shared" si="662"/>
        <v/>
      </c>
      <c r="DJ330" s="49" t="str">
        <f t="shared" si="663"/>
        <v/>
      </c>
      <c r="DK330" s="49" t="str">
        <f t="shared" si="664"/>
        <v/>
      </c>
      <c r="DL330" s="49" t="str">
        <f t="shared" si="665"/>
        <v/>
      </c>
      <c r="DN330" s="49"/>
      <c r="DO330" s="49" t="str">
        <f t="shared" si="666"/>
        <v/>
      </c>
      <c r="DP330" s="49" t="str">
        <f t="shared" si="667"/>
        <v/>
      </c>
      <c r="DQ330" s="49" t="str">
        <f t="shared" si="668"/>
        <v/>
      </c>
      <c r="DR330" s="49" t="str">
        <f t="shared" si="669"/>
        <v/>
      </c>
      <c r="DS330" s="49" t="str">
        <f t="shared" si="670"/>
        <v/>
      </c>
      <c r="DT330" s="49" t="str">
        <f t="shared" si="671"/>
        <v/>
      </c>
      <c r="DU330" s="49" t="str">
        <f t="shared" si="672"/>
        <v/>
      </c>
      <c r="DV330" s="49" t="str">
        <f t="shared" si="673"/>
        <v/>
      </c>
      <c r="DX330" s="49"/>
      <c r="DY330" s="49" t="str">
        <f t="shared" si="674"/>
        <v/>
      </c>
      <c r="DZ330" s="49" t="str">
        <f t="shared" si="675"/>
        <v/>
      </c>
      <c r="EA330" s="49" t="str">
        <f t="shared" si="676"/>
        <v/>
      </c>
      <c r="EB330" s="49" t="str">
        <f t="shared" si="677"/>
        <v/>
      </c>
      <c r="EC330" s="49" t="str">
        <f t="shared" si="678"/>
        <v/>
      </c>
      <c r="ED330" s="49" t="str">
        <f t="shared" si="679"/>
        <v/>
      </c>
      <c r="EE330" s="49" t="str">
        <f t="shared" si="680"/>
        <v/>
      </c>
      <c r="EF330" s="49" t="str">
        <f t="shared" si="681"/>
        <v/>
      </c>
      <c r="EH330" s="49"/>
      <c r="EI330" s="49" t="str">
        <f t="shared" si="682"/>
        <v/>
      </c>
      <c r="EJ330" s="49" t="str">
        <f t="shared" si="683"/>
        <v/>
      </c>
      <c r="EK330" s="49" t="str">
        <f t="shared" si="684"/>
        <v/>
      </c>
      <c r="EL330" s="49" t="str">
        <f t="shared" si="685"/>
        <v/>
      </c>
      <c r="EM330" s="49" t="str">
        <f t="shared" si="686"/>
        <v/>
      </c>
      <c r="EN330" s="49" t="str">
        <f t="shared" si="687"/>
        <v/>
      </c>
      <c r="EO330" s="49" t="str">
        <f t="shared" si="688"/>
        <v/>
      </c>
      <c r="EP330" s="49" t="str">
        <f t="shared" si="689"/>
        <v/>
      </c>
      <c r="ER330" s="49"/>
      <c r="ES330" s="49" t="str">
        <f t="shared" si="690"/>
        <v/>
      </c>
      <c r="ET330" s="49" t="str">
        <f t="shared" si="691"/>
        <v/>
      </c>
      <c r="EU330" s="49" t="str">
        <f t="shared" si="692"/>
        <v/>
      </c>
      <c r="EV330" s="49" t="str">
        <f t="shared" si="693"/>
        <v/>
      </c>
      <c r="EW330" s="49" t="str">
        <f t="shared" si="694"/>
        <v/>
      </c>
      <c r="EX330" s="49" t="str">
        <f t="shared" si="695"/>
        <v/>
      </c>
      <c r="EY330" s="49" t="str">
        <f t="shared" si="696"/>
        <v/>
      </c>
      <c r="EZ330" s="49" t="str">
        <f t="shared" si="697"/>
        <v/>
      </c>
      <c r="FB330" s="49"/>
      <c r="FC330" s="49" t="str">
        <f t="shared" si="698"/>
        <v/>
      </c>
      <c r="FD330" s="49" t="str">
        <f t="shared" si="699"/>
        <v/>
      </c>
      <c r="FE330" s="49" t="str">
        <f t="shared" si="700"/>
        <v/>
      </c>
      <c r="FF330" s="49" t="str">
        <f t="shared" si="701"/>
        <v/>
      </c>
      <c r="FG330" s="49" t="str">
        <f t="shared" si="702"/>
        <v/>
      </c>
      <c r="FH330" s="49" t="str">
        <f t="shared" si="703"/>
        <v/>
      </c>
      <c r="FI330" s="49" t="str">
        <f t="shared" si="704"/>
        <v/>
      </c>
      <c r="FJ330" s="49" t="str">
        <f t="shared" si="705"/>
        <v/>
      </c>
      <c r="FL330" s="49"/>
      <c r="FM330" s="49" t="str">
        <f t="shared" si="706"/>
        <v/>
      </c>
      <c r="FN330" s="49" t="str">
        <f t="shared" si="707"/>
        <v/>
      </c>
      <c r="FO330" s="49" t="str">
        <f t="shared" si="708"/>
        <v/>
      </c>
      <c r="FP330" s="49" t="str">
        <f t="shared" si="709"/>
        <v/>
      </c>
      <c r="FQ330" s="49" t="str">
        <f t="shared" si="710"/>
        <v/>
      </c>
      <c r="FR330" s="49" t="str">
        <f t="shared" si="711"/>
        <v/>
      </c>
      <c r="FS330" s="49" t="str">
        <f t="shared" si="712"/>
        <v/>
      </c>
      <c r="FT330" s="49" t="str">
        <f t="shared" si="713"/>
        <v/>
      </c>
      <c r="FV330" s="49"/>
      <c r="FW330" s="49" t="str">
        <f t="shared" si="714"/>
        <v/>
      </c>
      <c r="FX330" s="49" t="str">
        <f t="shared" si="715"/>
        <v/>
      </c>
      <c r="FY330" s="49" t="str">
        <f t="shared" si="716"/>
        <v/>
      </c>
      <c r="FZ330" s="49" t="str">
        <f t="shared" si="717"/>
        <v/>
      </c>
      <c r="GA330" s="49" t="str">
        <f t="shared" si="718"/>
        <v/>
      </c>
      <c r="GB330" s="49" t="str">
        <f t="shared" si="719"/>
        <v/>
      </c>
      <c r="GC330" s="49" t="str">
        <f t="shared" si="720"/>
        <v/>
      </c>
      <c r="GD330" s="49" t="str">
        <f t="shared" si="721"/>
        <v/>
      </c>
      <c r="GF330" s="49"/>
      <c r="GG330" s="49" t="str">
        <f t="shared" si="722"/>
        <v/>
      </c>
      <c r="GH330" s="49" t="str">
        <f t="shared" si="723"/>
        <v/>
      </c>
      <c r="GI330" s="49" t="str">
        <f t="shared" si="724"/>
        <v/>
      </c>
      <c r="GJ330" s="49" t="str">
        <f t="shared" si="725"/>
        <v/>
      </c>
      <c r="GK330" s="49" t="str">
        <f t="shared" si="726"/>
        <v/>
      </c>
      <c r="GL330" s="49" t="str">
        <f t="shared" si="727"/>
        <v/>
      </c>
      <c r="GM330" s="49" t="str">
        <f t="shared" si="728"/>
        <v/>
      </c>
      <c r="GN330" s="49" t="str">
        <f t="shared" si="729"/>
        <v/>
      </c>
      <c r="GP330" s="49"/>
      <c r="GQ330" s="49" t="str">
        <f t="shared" si="730"/>
        <v/>
      </c>
      <c r="GR330" s="49" t="str">
        <f t="shared" si="731"/>
        <v/>
      </c>
      <c r="GS330" s="49" t="str">
        <f t="shared" si="732"/>
        <v/>
      </c>
      <c r="GT330" s="49" t="str">
        <f t="shared" si="733"/>
        <v/>
      </c>
      <c r="GU330" s="49" t="str">
        <f t="shared" si="734"/>
        <v/>
      </c>
      <c r="GV330" s="49" t="str">
        <f t="shared" si="735"/>
        <v/>
      </c>
      <c r="GW330" s="49" t="str">
        <f t="shared" si="736"/>
        <v/>
      </c>
      <c r="GX330" s="49" t="str">
        <f t="shared" si="737"/>
        <v/>
      </c>
    </row>
    <row r="331" spans="17:206" x14ac:dyDescent="0.2">
      <c r="Q331" s="65">
        <v>120</v>
      </c>
      <c r="AB331" s="49"/>
      <c r="AC331" s="49" t="str">
        <f t="shared" si="594"/>
        <v/>
      </c>
      <c r="AD331" s="49" t="str">
        <f t="shared" si="595"/>
        <v/>
      </c>
      <c r="AE331" s="49" t="str">
        <f t="shared" si="596"/>
        <v/>
      </c>
      <c r="AF331" s="49" t="str">
        <f t="shared" si="597"/>
        <v/>
      </c>
      <c r="AG331" s="49" t="str">
        <f t="shared" si="598"/>
        <v/>
      </c>
      <c r="AH331" s="49" t="str">
        <f t="shared" si="599"/>
        <v/>
      </c>
      <c r="AI331" s="49" t="str">
        <f t="shared" si="600"/>
        <v/>
      </c>
      <c r="AJ331" s="49" t="str">
        <f t="shared" si="601"/>
        <v/>
      </c>
      <c r="AL331" s="49"/>
      <c r="AM331" s="49" t="str">
        <f t="shared" si="602"/>
        <v/>
      </c>
      <c r="AN331" s="49" t="str">
        <f t="shared" si="603"/>
        <v/>
      </c>
      <c r="AO331" s="49" t="str">
        <f t="shared" si="604"/>
        <v/>
      </c>
      <c r="AP331" s="49" t="str">
        <f t="shared" si="605"/>
        <v/>
      </c>
      <c r="AQ331" s="49" t="str">
        <f t="shared" si="606"/>
        <v/>
      </c>
      <c r="AR331" s="49" t="str">
        <f t="shared" si="607"/>
        <v/>
      </c>
      <c r="AS331" s="49" t="str">
        <f t="shared" si="608"/>
        <v/>
      </c>
      <c r="AT331" s="49" t="str">
        <f t="shared" si="609"/>
        <v/>
      </c>
      <c r="AV331" s="49"/>
      <c r="AW331" s="49" t="str">
        <f t="shared" si="610"/>
        <v/>
      </c>
      <c r="AX331" s="49" t="str">
        <f t="shared" si="611"/>
        <v/>
      </c>
      <c r="AY331" s="49" t="str">
        <f t="shared" si="612"/>
        <v/>
      </c>
      <c r="AZ331" s="49" t="str">
        <f t="shared" si="613"/>
        <v/>
      </c>
      <c r="BA331" s="49" t="str">
        <f t="shared" si="614"/>
        <v/>
      </c>
      <c r="BB331" s="49" t="str">
        <f t="shared" si="615"/>
        <v/>
      </c>
      <c r="BC331" s="49" t="str">
        <f t="shared" si="616"/>
        <v/>
      </c>
      <c r="BD331" s="49" t="str">
        <f t="shared" si="617"/>
        <v/>
      </c>
      <c r="BF331" s="49"/>
      <c r="BG331" s="49" t="str">
        <f t="shared" si="618"/>
        <v/>
      </c>
      <c r="BH331" s="49" t="str">
        <f t="shared" si="619"/>
        <v/>
      </c>
      <c r="BI331" s="49" t="str">
        <f t="shared" si="620"/>
        <v/>
      </c>
      <c r="BJ331" s="49" t="str">
        <f t="shared" si="621"/>
        <v/>
      </c>
      <c r="BK331" s="49" t="str">
        <f t="shared" si="622"/>
        <v/>
      </c>
      <c r="BL331" s="49" t="str">
        <f t="shared" si="623"/>
        <v/>
      </c>
      <c r="BM331" s="49" t="str">
        <f t="shared" si="624"/>
        <v/>
      </c>
      <c r="BN331" s="49" t="str">
        <f t="shared" si="625"/>
        <v/>
      </c>
      <c r="BP331" s="49"/>
      <c r="BQ331" s="49" t="str">
        <f t="shared" si="626"/>
        <v/>
      </c>
      <c r="BR331" s="49" t="str">
        <f t="shared" si="627"/>
        <v/>
      </c>
      <c r="BS331" s="49" t="str">
        <f t="shared" si="628"/>
        <v/>
      </c>
      <c r="BT331" s="49" t="str">
        <f t="shared" si="629"/>
        <v/>
      </c>
      <c r="BU331" s="49" t="str">
        <f t="shared" si="630"/>
        <v/>
      </c>
      <c r="BV331" s="49" t="str">
        <f t="shared" si="631"/>
        <v/>
      </c>
      <c r="BW331" s="49" t="str">
        <f t="shared" si="632"/>
        <v/>
      </c>
      <c r="BX331" s="49" t="str">
        <f t="shared" si="633"/>
        <v/>
      </c>
      <c r="BZ331" s="49"/>
      <c r="CA331" s="49" t="str">
        <f t="shared" si="634"/>
        <v/>
      </c>
      <c r="CB331" s="49" t="str">
        <f t="shared" si="635"/>
        <v/>
      </c>
      <c r="CC331" s="49" t="str">
        <f t="shared" si="636"/>
        <v/>
      </c>
      <c r="CD331" s="49" t="str">
        <f t="shared" si="637"/>
        <v/>
      </c>
      <c r="CE331" s="49" t="str">
        <f t="shared" si="638"/>
        <v/>
      </c>
      <c r="CF331" s="49" t="str">
        <f t="shared" si="639"/>
        <v/>
      </c>
      <c r="CG331" s="49" t="str">
        <f t="shared" si="640"/>
        <v/>
      </c>
      <c r="CH331" s="49" t="str">
        <f t="shared" si="641"/>
        <v/>
      </c>
      <c r="CJ331" s="49"/>
      <c r="CK331" s="49" t="str">
        <f t="shared" si="642"/>
        <v/>
      </c>
      <c r="CL331" s="49" t="str">
        <f t="shared" si="643"/>
        <v/>
      </c>
      <c r="CM331" s="49" t="str">
        <f t="shared" si="644"/>
        <v/>
      </c>
      <c r="CN331" s="49" t="str">
        <f t="shared" si="645"/>
        <v/>
      </c>
      <c r="CO331" s="49" t="str">
        <f t="shared" si="646"/>
        <v/>
      </c>
      <c r="CP331" s="49" t="str">
        <f t="shared" si="647"/>
        <v/>
      </c>
      <c r="CQ331" s="49" t="str">
        <f t="shared" si="648"/>
        <v/>
      </c>
      <c r="CR331" s="49" t="str">
        <f t="shared" si="649"/>
        <v/>
      </c>
      <c r="CT331" s="49"/>
      <c r="CU331" s="49" t="str">
        <f t="shared" si="650"/>
        <v/>
      </c>
      <c r="CV331" s="49" t="str">
        <f t="shared" si="651"/>
        <v/>
      </c>
      <c r="CW331" s="49" t="str">
        <f t="shared" si="652"/>
        <v/>
      </c>
      <c r="CX331" s="49" t="str">
        <f t="shared" si="653"/>
        <v/>
      </c>
      <c r="CY331" s="49" t="str">
        <f t="shared" si="654"/>
        <v/>
      </c>
      <c r="CZ331" s="49" t="str">
        <f t="shared" si="655"/>
        <v/>
      </c>
      <c r="DA331" s="49" t="str">
        <f t="shared" si="656"/>
        <v/>
      </c>
      <c r="DB331" s="49" t="str">
        <f t="shared" si="657"/>
        <v/>
      </c>
      <c r="DD331" s="49"/>
      <c r="DE331" s="49" t="str">
        <f t="shared" si="658"/>
        <v/>
      </c>
      <c r="DF331" s="49" t="str">
        <f t="shared" si="659"/>
        <v/>
      </c>
      <c r="DG331" s="49" t="str">
        <f t="shared" si="660"/>
        <v/>
      </c>
      <c r="DH331" s="49" t="str">
        <f t="shared" si="661"/>
        <v/>
      </c>
      <c r="DI331" s="49" t="str">
        <f t="shared" si="662"/>
        <v/>
      </c>
      <c r="DJ331" s="49" t="str">
        <f t="shared" si="663"/>
        <v/>
      </c>
      <c r="DK331" s="49" t="str">
        <f t="shared" si="664"/>
        <v/>
      </c>
      <c r="DL331" s="49" t="str">
        <f t="shared" si="665"/>
        <v/>
      </c>
      <c r="DN331" s="49"/>
      <c r="DO331" s="49" t="str">
        <f t="shared" si="666"/>
        <v/>
      </c>
      <c r="DP331" s="49" t="str">
        <f t="shared" si="667"/>
        <v/>
      </c>
      <c r="DQ331" s="49" t="str">
        <f t="shared" si="668"/>
        <v/>
      </c>
      <c r="DR331" s="49" t="str">
        <f t="shared" si="669"/>
        <v/>
      </c>
      <c r="DS331" s="49" t="str">
        <f t="shared" si="670"/>
        <v/>
      </c>
      <c r="DT331" s="49" t="str">
        <f t="shared" si="671"/>
        <v/>
      </c>
      <c r="DU331" s="49" t="str">
        <f t="shared" si="672"/>
        <v/>
      </c>
      <c r="DV331" s="49" t="str">
        <f t="shared" si="673"/>
        <v/>
      </c>
      <c r="DX331" s="49"/>
      <c r="DY331" s="49" t="str">
        <f t="shared" si="674"/>
        <v/>
      </c>
      <c r="DZ331" s="49" t="str">
        <f t="shared" si="675"/>
        <v/>
      </c>
      <c r="EA331" s="49" t="str">
        <f t="shared" si="676"/>
        <v/>
      </c>
      <c r="EB331" s="49" t="str">
        <f t="shared" si="677"/>
        <v/>
      </c>
      <c r="EC331" s="49" t="str">
        <f t="shared" si="678"/>
        <v/>
      </c>
      <c r="ED331" s="49" t="str">
        <f t="shared" si="679"/>
        <v/>
      </c>
      <c r="EE331" s="49" t="str">
        <f t="shared" si="680"/>
        <v/>
      </c>
      <c r="EF331" s="49" t="str">
        <f t="shared" si="681"/>
        <v/>
      </c>
      <c r="EH331" s="49"/>
      <c r="EI331" s="49" t="str">
        <f t="shared" si="682"/>
        <v/>
      </c>
      <c r="EJ331" s="49" t="str">
        <f t="shared" si="683"/>
        <v/>
      </c>
      <c r="EK331" s="49" t="str">
        <f t="shared" si="684"/>
        <v/>
      </c>
      <c r="EL331" s="49" t="str">
        <f t="shared" si="685"/>
        <v/>
      </c>
      <c r="EM331" s="49" t="str">
        <f t="shared" si="686"/>
        <v/>
      </c>
      <c r="EN331" s="49" t="str">
        <f t="shared" si="687"/>
        <v/>
      </c>
      <c r="EO331" s="49" t="str">
        <f t="shared" si="688"/>
        <v/>
      </c>
      <c r="EP331" s="49" t="str">
        <f t="shared" si="689"/>
        <v/>
      </c>
      <c r="ER331" s="49"/>
      <c r="ES331" s="49" t="str">
        <f t="shared" si="690"/>
        <v/>
      </c>
      <c r="ET331" s="49" t="str">
        <f t="shared" si="691"/>
        <v/>
      </c>
      <c r="EU331" s="49" t="str">
        <f t="shared" si="692"/>
        <v/>
      </c>
      <c r="EV331" s="49" t="str">
        <f t="shared" si="693"/>
        <v/>
      </c>
      <c r="EW331" s="49" t="str">
        <f t="shared" si="694"/>
        <v/>
      </c>
      <c r="EX331" s="49" t="str">
        <f t="shared" si="695"/>
        <v/>
      </c>
      <c r="EY331" s="49" t="str">
        <f t="shared" si="696"/>
        <v/>
      </c>
      <c r="EZ331" s="49" t="str">
        <f t="shared" si="697"/>
        <v/>
      </c>
      <c r="FB331" s="49"/>
      <c r="FC331" s="49" t="str">
        <f t="shared" si="698"/>
        <v/>
      </c>
      <c r="FD331" s="49" t="str">
        <f t="shared" si="699"/>
        <v/>
      </c>
      <c r="FE331" s="49" t="str">
        <f t="shared" si="700"/>
        <v/>
      </c>
      <c r="FF331" s="49" t="str">
        <f t="shared" si="701"/>
        <v/>
      </c>
      <c r="FG331" s="49" t="str">
        <f t="shared" si="702"/>
        <v/>
      </c>
      <c r="FH331" s="49" t="str">
        <f t="shared" si="703"/>
        <v/>
      </c>
      <c r="FI331" s="49" t="str">
        <f t="shared" si="704"/>
        <v/>
      </c>
      <c r="FJ331" s="49" t="str">
        <f t="shared" si="705"/>
        <v/>
      </c>
      <c r="FL331" s="49"/>
      <c r="FM331" s="49" t="str">
        <f t="shared" si="706"/>
        <v/>
      </c>
      <c r="FN331" s="49" t="str">
        <f t="shared" si="707"/>
        <v/>
      </c>
      <c r="FO331" s="49" t="str">
        <f t="shared" si="708"/>
        <v/>
      </c>
      <c r="FP331" s="49" t="str">
        <f t="shared" si="709"/>
        <v/>
      </c>
      <c r="FQ331" s="49" t="str">
        <f t="shared" si="710"/>
        <v/>
      </c>
      <c r="FR331" s="49" t="str">
        <f t="shared" si="711"/>
        <v/>
      </c>
      <c r="FS331" s="49" t="str">
        <f t="shared" si="712"/>
        <v/>
      </c>
      <c r="FT331" s="49" t="str">
        <f t="shared" si="713"/>
        <v/>
      </c>
      <c r="FV331" s="49"/>
      <c r="FW331" s="49" t="str">
        <f t="shared" si="714"/>
        <v/>
      </c>
      <c r="FX331" s="49" t="str">
        <f t="shared" si="715"/>
        <v/>
      </c>
      <c r="FY331" s="49" t="str">
        <f t="shared" si="716"/>
        <v/>
      </c>
      <c r="FZ331" s="49" t="str">
        <f t="shared" si="717"/>
        <v/>
      </c>
      <c r="GA331" s="49" t="str">
        <f t="shared" si="718"/>
        <v/>
      </c>
      <c r="GB331" s="49" t="str">
        <f t="shared" si="719"/>
        <v/>
      </c>
      <c r="GC331" s="49" t="str">
        <f t="shared" si="720"/>
        <v/>
      </c>
      <c r="GD331" s="49" t="str">
        <f t="shared" si="721"/>
        <v/>
      </c>
      <c r="GF331" s="49"/>
      <c r="GG331" s="49" t="str">
        <f t="shared" si="722"/>
        <v/>
      </c>
      <c r="GH331" s="49" t="str">
        <f t="shared" si="723"/>
        <v/>
      </c>
      <c r="GI331" s="49" t="str">
        <f t="shared" si="724"/>
        <v/>
      </c>
      <c r="GJ331" s="49" t="str">
        <f t="shared" si="725"/>
        <v/>
      </c>
      <c r="GK331" s="49" t="str">
        <f t="shared" si="726"/>
        <v/>
      </c>
      <c r="GL331" s="49" t="str">
        <f t="shared" si="727"/>
        <v/>
      </c>
      <c r="GM331" s="49" t="str">
        <f t="shared" si="728"/>
        <v/>
      </c>
      <c r="GN331" s="49" t="str">
        <f t="shared" si="729"/>
        <v/>
      </c>
      <c r="GP331" s="49"/>
      <c r="GQ331" s="49" t="str">
        <f t="shared" si="730"/>
        <v/>
      </c>
      <c r="GR331" s="49" t="str">
        <f t="shared" si="731"/>
        <v/>
      </c>
      <c r="GS331" s="49" t="str">
        <f t="shared" si="732"/>
        <v/>
      </c>
      <c r="GT331" s="49" t="str">
        <f t="shared" si="733"/>
        <v/>
      </c>
      <c r="GU331" s="49" t="str">
        <f t="shared" si="734"/>
        <v/>
      </c>
      <c r="GV331" s="49" t="str">
        <f t="shared" si="735"/>
        <v/>
      </c>
      <c r="GW331" s="49" t="str">
        <f t="shared" si="736"/>
        <v/>
      </c>
      <c r="GX331" s="49" t="str">
        <f t="shared" si="737"/>
        <v/>
      </c>
    </row>
    <row r="332" spans="17:206" x14ac:dyDescent="0.2">
      <c r="Q332" s="65">
        <v>121</v>
      </c>
      <c r="AB332" s="49"/>
      <c r="AC332" s="49" t="str">
        <f t="shared" si="594"/>
        <v/>
      </c>
      <c r="AD332" s="49" t="str">
        <f t="shared" si="595"/>
        <v/>
      </c>
      <c r="AE332" s="49" t="str">
        <f t="shared" si="596"/>
        <v/>
      </c>
      <c r="AF332" s="49" t="str">
        <f t="shared" si="597"/>
        <v/>
      </c>
      <c r="AG332" s="49" t="str">
        <f t="shared" si="598"/>
        <v/>
      </c>
      <c r="AH332" s="49" t="str">
        <f t="shared" si="599"/>
        <v/>
      </c>
      <c r="AI332" s="49" t="str">
        <f t="shared" si="600"/>
        <v/>
      </c>
      <c r="AJ332" s="49" t="str">
        <f t="shared" si="601"/>
        <v/>
      </c>
      <c r="AL332" s="49"/>
      <c r="AM332" s="49" t="str">
        <f t="shared" si="602"/>
        <v/>
      </c>
      <c r="AN332" s="49" t="str">
        <f t="shared" si="603"/>
        <v/>
      </c>
      <c r="AO332" s="49" t="str">
        <f t="shared" si="604"/>
        <v/>
      </c>
      <c r="AP332" s="49" t="str">
        <f t="shared" si="605"/>
        <v/>
      </c>
      <c r="AQ332" s="49" t="str">
        <f t="shared" si="606"/>
        <v/>
      </c>
      <c r="AR332" s="49" t="str">
        <f t="shared" si="607"/>
        <v/>
      </c>
      <c r="AS332" s="49" t="str">
        <f t="shared" si="608"/>
        <v/>
      </c>
      <c r="AT332" s="49" t="str">
        <f t="shared" si="609"/>
        <v/>
      </c>
      <c r="AV332" s="49"/>
      <c r="AW332" s="49" t="str">
        <f t="shared" si="610"/>
        <v/>
      </c>
      <c r="AX332" s="49" t="str">
        <f t="shared" si="611"/>
        <v/>
      </c>
      <c r="AY332" s="49" t="str">
        <f t="shared" si="612"/>
        <v/>
      </c>
      <c r="AZ332" s="49" t="str">
        <f t="shared" si="613"/>
        <v/>
      </c>
      <c r="BA332" s="49" t="str">
        <f t="shared" si="614"/>
        <v/>
      </c>
      <c r="BB332" s="49" t="str">
        <f t="shared" si="615"/>
        <v/>
      </c>
      <c r="BC332" s="49" t="str">
        <f t="shared" si="616"/>
        <v/>
      </c>
      <c r="BD332" s="49" t="str">
        <f t="shared" si="617"/>
        <v/>
      </c>
      <c r="BF332" s="49"/>
      <c r="BG332" s="49" t="str">
        <f t="shared" si="618"/>
        <v/>
      </c>
      <c r="BH332" s="49" t="str">
        <f t="shared" si="619"/>
        <v/>
      </c>
      <c r="BI332" s="49" t="str">
        <f t="shared" si="620"/>
        <v/>
      </c>
      <c r="BJ332" s="49" t="str">
        <f t="shared" si="621"/>
        <v/>
      </c>
      <c r="BK332" s="49" t="str">
        <f t="shared" si="622"/>
        <v/>
      </c>
      <c r="BL332" s="49" t="str">
        <f t="shared" si="623"/>
        <v/>
      </c>
      <c r="BM332" s="49" t="str">
        <f t="shared" si="624"/>
        <v/>
      </c>
      <c r="BN332" s="49" t="str">
        <f t="shared" si="625"/>
        <v/>
      </c>
      <c r="BP332" s="49"/>
      <c r="BQ332" s="49" t="str">
        <f t="shared" si="626"/>
        <v/>
      </c>
      <c r="BR332" s="49" t="str">
        <f t="shared" si="627"/>
        <v/>
      </c>
      <c r="BS332" s="49" t="str">
        <f t="shared" si="628"/>
        <v/>
      </c>
      <c r="BT332" s="49" t="str">
        <f t="shared" si="629"/>
        <v/>
      </c>
      <c r="BU332" s="49" t="str">
        <f t="shared" si="630"/>
        <v/>
      </c>
      <c r="BV332" s="49" t="str">
        <f t="shared" si="631"/>
        <v/>
      </c>
      <c r="BW332" s="49" t="str">
        <f t="shared" si="632"/>
        <v/>
      </c>
      <c r="BX332" s="49" t="str">
        <f t="shared" si="633"/>
        <v/>
      </c>
      <c r="BZ332" s="49"/>
      <c r="CA332" s="49" t="str">
        <f t="shared" si="634"/>
        <v/>
      </c>
      <c r="CB332" s="49" t="str">
        <f t="shared" si="635"/>
        <v/>
      </c>
      <c r="CC332" s="49" t="str">
        <f t="shared" si="636"/>
        <v/>
      </c>
      <c r="CD332" s="49" t="str">
        <f t="shared" si="637"/>
        <v/>
      </c>
      <c r="CE332" s="49" t="str">
        <f t="shared" si="638"/>
        <v/>
      </c>
      <c r="CF332" s="49" t="str">
        <f t="shared" si="639"/>
        <v/>
      </c>
      <c r="CG332" s="49" t="str">
        <f t="shared" si="640"/>
        <v/>
      </c>
      <c r="CH332" s="49" t="str">
        <f t="shared" si="641"/>
        <v/>
      </c>
      <c r="CJ332" s="49"/>
      <c r="CK332" s="49" t="str">
        <f t="shared" si="642"/>
        <v/>
      </c>
      <c r="CL332" s="49" t="str">
        <f t="shared" si="643"/>
        <v/>
      </c>
      <c r="CM332" s="49" t="str">
        <f t="shared" si="644"/>
        <v/>
      </c>
      <c r="CN332" s="49" t="str">
        <f t="shared" si="645"/>
        <v/>
      </c>
      <c r="CO332" s="49" t="str">
        <f t="shared" si="646"/>
        <v/>
      </c>
      <c r="CP332" s="49" t="str">
        <f t="shared" si="647"/>
        <v/>
      </c>
      <c r="CQ332" s="49" t="str">
        <f t="shared" si="648"/>
        <v/>
      </c>
      <c r="CR332" s="49" t="str">
        <f t="shared" si="649"/>
        <v/>
      </c>
      <c r="CT332" s="49"/>
      <c r="CU332" s="49" t="str">
        <f t="shared" si="650"/>
        <v/>
      </c>
      <c r="CV332" s="49" t="str">
        <f t="shared" si="651"/>
        <v/>
      </c>
      <c r="CW332" s="49" t="str">
        <f t="shared" si="652"/>
        <v/>
      </c>
      <c r="CX332" s="49" t="str">
        <f t="shared" si="653"/>
        <v/>
      </c>
      <c r="CY332" s="49" t="str">
        <f t="shared" si="654"/>
        <v/>
      </c>
      <c r="CZ332" s="49" t="str">
        <f t="shared" si="655"/>
        <v/>
      </c>
      <c r="DA332" s="49" t="str">
        <f t="shared" si="656"/>
        <v/>
      </c>
      <c r="DB332" s="49" t="str">
        <f t="shared" si="657"/>
        <v/>
      </c>
      <c r="DD332" s="49"/>
      <c r="DE332" s="49" t="str">
        <f t="shared" si="658"/>
        <v/>
      </c>
      <c r="DF332" s="49" t="str">
        <f t="shared" si="659"/>
        <v/>
      </c>
      <c r="DG332" s="49" t="str">
        <f t="shared" si="660"/>
        <v/>
      </c>
      <c r="DH332" s="49" t="str">
        <f t="shared" si="661"/>
        <v/>
      </c>
      <c r="DI332" s="49" t="str">
        <f t="shared" si="662"/>
        <v/>
      </c>
      <c r="DJ332" s="49" t="str">
        <f t="shared" si="663"/>
        <v/>
      </c>
      <c r="DK332" s="49" t="str">
        <f t="shared" si="664"/>
        <v/>
      </c>
      <c r="DL332" s="49" t="str">
        <f t="shared" si="665"/>
        <v/>
      </c>
      <c r="DN332" s="49"/>
      <c r="DO332" s="49" t="str">
        <f t="shared" si="666"/>
        <v/>
      </c>
      <c r="DP332" s="49" t="str">
        <f t="shared" si="667"/>
        <v/>
      </c>
      <c r="DQ332" s="49" t="str">
        <f t="shared" si="668"/>
        <v/>
      </c>
      <c r="DR332" s="49" t="str">
        <f t="shared" si="669"/>
        <v/>
      </c>
      <c r="DS332" s="49" t="str">
        <f t="shared" si="670"/>
        <v/>
      </c>
      <c r="DT332" s="49" t="str">
        <f t="shared" si="671"/>
        <v/>
      </c>
      <c r="DU332" s="49" t="str">
        <f t="shared" si="672"/>
        <v/>
      </c>
      <c r="DV332" s="49" t="str">
        <f t="shared" si="673"/>
        <v/>
      </c>
      <c r="DX332" s="49"/>
      <c r="DY332" s="49" t="str">
        <f t="shared" si="674"/>
        <v/>
      </c>
      <c r="DZ332" s="49" t="str">
        <f t="shared" si="675"/>
        <v/>
      </c>
      <c r="EA332" s="49" t="str">
        <f t="shared" si="676"/>
        <v/>
      </c>
      <c r="EB332" s="49" t="str">
        <f t="shared" si="677"/>
        <v/>
      </c>
      <c r="EC332" s="49" t="str">
        <f t="shared" si="678"/>
        <v/>
      </c>
      <c r="ED332" s="49" t="str">
        <f t="shared" si="679"/>
        <v/>
      </c>
      <c r="EE332" s="49" t="str">
        <f t="shared" si="680"/>
        <v/>
      </c>
      <c r="EF332" s="49" t="str">
        <f t="shared" si="681"/>
        <v/>
      </c>
      <c r="EH332" s="49"/>
      <c r="EI332" s="49" t="str">
        <f t="shared" si="682"/>
        <v/>
      </c>
      <c r="EJ332" s="49" t="str">
        <f t="shared" si="683"/>
        <v/>
      </c>
      <c r="EK332" s="49" t="str">
        <f t="shared" si="684"/>
        <v/>
      </c>
      <c r="EL332" s="49" t="str">
        <f t="shared" si="685"/>
        <v/>
      </c>
      <c r="EM332" s="49" t="str">
        <f t="shared" si="686"/>
        <v/>
      </c>
      <c r="EN332" s="49" t="str">
        <f t="shared" si="687"/>
        <v/>
      </c>
      <c r="EO332" s="49" t="str">
        <f t="shared" si="688"/>
        <v/>
      </c>
      <c r="EP332" s="49" t="str">
        <f t="shared" si="689"/>
        <v/>
      </c>
      <c r="ER332" s="49"/>
      <c r="ES332" s="49" t="str">
        <f t="shared" si="690"/>
        <v/>
      </c>
      <c r="ET332" s="49" t="str">
        <f t="shared" si="691"/>
        <v/>
      </c>
      <c r="EU332" s="49" t="str">
        <f t="shared" si="692"/>
        <v/>
      </c>
      <c r="EV332" s="49" t="str">
        <f t="shared" si="693"/>
        <v/>
      </c>
      <c r="EW332" s="49" t="str">
        <f t="shared" si="694"/>
        <v/>
      </c>
      <c r="EX332" s="49" t="str">
        <f t="shared" si="695"/>
        <v/>
      </c>
      <c r="EY332" s="49" t="str">
        <f t="shared" si="696"/>
        <v/>
      </c>
      <c r="EZ332" s="49" t="str">
        <f t="shared" si="697"/>
        <v/>
      </c>
      <c r="FB332" s="49"/>
      <c r="FC332" s="49" t="str">
        <f t="shared" si="698"/>
        <v/>
      </c>
      <c r="FD332" s="49" t="str">
        <f t="shared" si="699"/>
        <v/>
      </c>
      <c r="FE332" s="49" t="str">
        <f t="shared" si="700"/>
        <v/>
      </c>
      <c r="FF332" s="49" t="str">
        <f t="shared" si="701"/>
        <v/>
      </c>
      <c r="FG332" s="49" t="str">
        <f t="shared" si="702"/>
        <v/>
      </c>
      <c r="FH332" s="49" t="str">
        <f t="shared" si="703"/>
        <v/>
      </c>
      <c r="FI332" s="49" t="str">
        <f t="shared" si="704"/>
        <v/>
      </c>
      <c r="FJ332" s="49" t="str">
        <f t="shared" si="705"/>
        <v/>
      </c>
      <c r="FL332" s="49"/>
      <c r="FM332" s="49" t="str">
        <f t="shared" si="706"/>
        <v/>
      </c>
      <c r="FN332" s="49" t="str">
        <f t="shared" si="707"/>
        <v/>
      </c>
      <c r="FO332" s="49" t="str">
        <f t="shared" si="708"/>
        <v/>
      </c>
      <c r="FP332" s="49" t="str">
        <f t="shared" si="709"/>
        <v/>
      </c>
      <c r="FQ332" s="49" t="str">
        <f t="shared" si="710"/>
        <v/>
      </c>
      <c r="FR332" s="49" t="str">
        <f t="shared" si="711"/>
        <v/>
      </c>
      <c r="FS332" s="49" t="str">
        <f t="shared" si="712"/>
        <v/>
      </c>
      <c r="FT332" s="49" t="str">
        <f t="shared" si="713"/>
        <v/>
      </c>
      <c r="FV332" s="49"/>
      <c r="FW332" s="49" t="str">
        <f t="shared" si="714"/>
        <v/>
      </c>
      <c r="FX332" s="49" t="str">
        <f t="shared" si="715"/>
        <v/>
      </c>
      <c r="FY332" s="49" t="str">
        <f t="shared" si="716"/>
        <v/>
      </c>
      <c r="FZ332" s="49" t="str">
        <f t="shared" si="717"/>
        <v/>
      </c>
      <c r="GA332" s="49" t="str">
        <f t="shared" si="718"/>
        <v/>
      </c>
      <c r="GB332" s="49" t="str">
        <f t="shared" si="719"/>
        <v/>
      </c>
      <c r="GC332" s="49" t="str">
        <f t="shared" si="720"/>
        <v/>
      </c>
      <c r="GD332" s="49" t="str">
        <f t="shared" si="721"/>
        <v/>
      </c>
      <c r="GF332" s="49"/>
      <c r="GG332" s="49" t="str">
        <f t="shared" si="722"/>
        <v/>
      </c>
      <c r="GH332" s="49" t="str">
        <f t="shared" si="723"/>
        <v/>
      </c>
      <c r="GI332" s="49" t="str">
        <f t="shared" si="724"/>
        <v/>
      </c>
      <c r="GJ332" s="49" t="str">
        <f t="shared" si="725"/>
        <v/>
      </c>
      <c r="GK332" s="49" t="str">
        <f t="shared" si="726"/>
        <v/>
      </c>
      <c r="GL332" s="49" t="str">
        <f t="shared" si="727"/>
        <v/>
      </c>
      <c r="GM332" s="49" t="str">
        <f t="shared" si="728"/>
        <v/>
      </c>
      <c r="GN332" s="49" t="str">
        <f t="shared" si="729"/>
        <v/>
      </c>
      <c r="GP332" s="49"/>
      <c r="GQ332" s="49" t="str">
        <f t="shared" si="730"/>
        <v/>
      </c>
      <c r="GR332" s="49" t="str">
        <f t="shared" si="731"/>
        <v/>
      </c>
      <c r="GS332" s="49" t="str">
        <f t="shared" si="732"/>
        <v/>
      </c>
      <c r="GT332" s="49" t="str">
        <f t="shared" si="733"/>
        <v/>
      </c>
      <c r="GU332" s="49" t="str">
        <f t="shared" si="734"/>
        <v/>
      </c>
      <c r="GV332" s="49" t="str">
        <f t="shared" si="735"/>
        <v/>
      </c>
      <c r="GW332" s="49" t="str">
        <f t="shared" si="736"/>
        <v/>
      </c>
      <c r="GX332" s="49" t="str">
        <f t="shared" si="737"/>
        <v/>
      </c>
    </row>
    <row r="333" spans="17:206" x14ac:dyDescent="0.2">
      <c r="Q333" s="65">
        <v>122</v>
      </c>
      <c r="AB333" s="49"/>
      <c r="AC333" s="49" t="str">
        <f t="shared" si="594"/>
        <v/>
      </c>
      <c r="AD333" s="49" t="str">
        <f t="shared" si="595"/>
        <v/>
      </c>
      <c r="AE333" s="49" t="str">
        <f t="shared" si="596"/>
        <v/>
      </c>
      <c r="AF333" s="49" t="str">
        <f t="shared" si="597"/>
        <v/>
      </c>
      <c r="AG333" s="49" t="str">
        <f t="shared" si="598"/>
        <v/>
      </c>
      <c r="AH333" s="49" t="str">
        <f t="shared" si="599"/>
        <v/>
      </c>
      <c r="AI333" s="49" t="str">
        <f t="shared" si="600"/>
        <v/>
      </c>
      <c r="AJ333" s="49" t="str">
        <f t="shared" si="601"/>
        <v/>
      </c>
      <c r="AL333" s="49"/>
      <c r="AM333" s="49" t="str">
        <f t="shared" si="602"/>
        <v/>
      </c>
      <c r="AN333" s="49" t="str">
        <f t="shared" si="603"/>
        <v/>
      </c>
      <c r="AO333" s="49" t="str">
        <f t="shared" si="604"/>
        <v/>
      </c>
      <c r="AP333" s="49" t="str">
        <f t="shared" si="605"/>
        <v/>
      </c>
      <c r="AQ333" s="49" t="str">
        <f t="shared" si="606"/>
        <v/>
      </c>
      <c r="AR333" s="49" t="str">
        <f t="shared" si="607"/>
        <v/>
      </c>
      <c r="AS333" s="49" t="str">
        <f t="shared" si="608"/>
        <v/>
      </c>
      <c r="AT333" s="49" t="str">
        <f t="shared" si="609"/>
        <v/>
      </c>
      <c r="AV333" s="49"/>
      <c r="AW333" s="49" t="str">
        <f t="shared" si="610"/>
        <v/>
      </c>
      <c r="AX333" s="49" t="str">
        <f t="shared" si="611"/>
        <v/>
      </c>
      <c r="AY333" s="49" t="str">
        <f t="shared" si="612"/>
        <v/>
      </c>
      <c r="AZ333" s="49" t="str">
        <f t="shared" si="613"/>
        <v/>
      </c>
      <c r="BA333" s="49" t="str">
        <f t="shared" si="614"/>
        <v/>
      </c>
      <c r="BB333" s="49" t="str">
        <f t="shared" si="615"/>
        <v/>
      </c>
      <c r="BC333" s="49" t="str">
        <f t="shared" si="616"/>
        <v/>
      </c>
      <c r="BD333" s="49" t="str">
        <f t="shared" si="617"/>
        <v/>
      </c>
      <c r="BF333" s="49"/>
      <c r="BG333" s="49" t="str">
        <f t="shared" si="618"/>
        <v/>
      </c>
      <c r="BH333" s="49" t="str">
        <f t="shared" si="619"/>
        <v/>
      </c>
      <c r="BI333" s="49" t="str">
        <f t="shared" si="620"/>
        <v/>
      </c>
      <c r="BJ333" s="49" t="str">
        <f t="shared" si="621"/>
        <v/>
      </c>
      <c r="BK333" s="49" t="str">
        <f t="shared" si="622"/>
        <v/>
      </c>
      <c r="BL333" s="49" t="str">
        <f t="shared" si="623"/>
        <v/>
      </c>
      <c r="BM333" s="49" t="str">
        <f t="shared" si="624"/>
        <v/>
      </c>
      <c r="BN333" s="49" t="str">
        <f t="shared" si="625"/>
        <v/>
      </c>
      <c r="BP333" s="49"/>
      <c r="BQ333" s="49" t="str">
        <f t="shared" si="626"/>
        <v/>
      </c>
      <c r="BR333" s="49" t="str">
        <f t="shared" si="627"/>
        <v/>
      </c>
      <c r="BS333" s="49" t="str">
        <f t="shared" si="628"/>
        <v/>
      </c>
      <c r="BT333" s="49" t="str">
        <f t="shared" si="629"/>
        <v/>
      </c>
      <c r="BU333" s="49" t="str">
        <f t="shared" si="630"/>
        <v/>
      </c>
      <c r="BV333" s="49" t="str">
        <f t="shared" si="631"/>
        <v/>
      </c>
      <c r="BW333" s="49" t="str">
        <f t="shared" si="632"/>
        <v/>
      </c>
      <c r="BX333" s="49" t="str">
        <f t="shared" si="633"/>
        <v/>
      </c>
      <c r="BZ333" s="49"/>
      <c r="CA333" s="49" t="str">
        <f t="shared" si="634"/>
        <v/>
      </c>
      <c r="CB333" s="49" t="str">
        <f t="shared" si="635"/>
        <v/>
      </c>
      <c r="CC333" s="49" t="str">
        <f t="shared" si="636"/>
        <v/>
      </c>
      <c r="CD333" s="49" t="str">
        <f t="shared" si="637"/>
        <v/>
      </c>
      <c r="CE333" s="49" t="str">
        <f t="shared" si="638"/>
        <v/>
      </c>
      <c r="CF333" s="49" t="str">
        <f t="shared" si="639"/>
        <v/>
      </c>
      <c r="CG333" s="49" t="str">
        <f t="shared" si="640"/>
        <v/>
      </c>
      <c r="CH333" s="49" t="str">
        <f t="shared" si="641"/>
        <v/>
      </c>
      <c r="CJ333" s="49"/>
      <c r="CK333" s="49" t="str">
        <f t="shared" si="642"/>
        <v/>
      </c>
      <c r="CL333" s="49" t="str">
        <f t="shared" si="643"/>
        <v/>
      </c>
      <c r="CM333" s="49" t="str">
        <f t="shared" si="644"/>
        <v/>
      </c>
      <c r="CN333" s="49" t="str">
        <f t="shared" si="645"/>
        <v/>
      </c>
      <c r="CO333" s="49" t="str">
        <f t="shared" si="646"/>
        <v/>
      </c>
      <c r="CP333" s="49" t="str">
        <f t="shared" si="647"/>
        <v/>
      </c>
      <c r="CQ333" s="49" t="str">
        <f t="shared" si="648"/>
        <v/>
      </c>
      <c r="CR333" s="49" t="str">
        <f t="shared" si="649"/>
        <v/>
      </c>
      <c r="CT333" s="49"/>
      <c r="CU333" s="49" t="str">
        <f t="shared" si="650"/>
        <v/>
      </c>
      <c r="CV333" s="49" t="str">
        <f t="shared" si="651"/>
        <v/>
      </c>
      <c r="CW333" s="49" t="str">
        <f t="shared" si="652"/>
        <v/>
      </c>
      <c r="CX333" s="49" t="str">
        <f t="shared" si="653"/>
        <v/>
      </c>
      <c r="CY333" s="49" t="str">
        <f t="shared" si="654"/>
        <v/>
      </c>
      <c r="CZ333" s="49" t="str">
        <f t="shared" si="655"/>
        <v/>
      </c>
      <c r="DA333" s="49" t="str">
        <f t="shared" si="656"/>
        <v/>
      </c>
      <c r="DB333" s="49" t="str">
        <f t="shared" si="657"/>
        <v/>
      </c>
      <c r="DD333" s="49"/>
      <c r="DE333" s="49" t="str">
        <f t="shared" si="658"/>
        <v/>
      </c>
      <c r="DF333" s="49" t="str">
        <f t="shared" si="659"/>
        <v/>
      </c>
      <c r="DG333" s="49" t="str">
        <f t="shared" si="660"/>
        <v/>
      </c>
      <c r="DH333" s="49" t="str">
        <f t="shared" si="661"/>
        <v/>
      </c>
      <c r="DI333" s="49" t="str">
        <f t="shared" si="662"/>
        <v/>
      </c>
      <c r="DJ333" s="49" t="str">
        <f t="shared" si="663"/>
        <v/>
      </c>
      <c r="DK333" s="49" t="str">
        <f t="shared" si="664"/>
        <v/>
      </c>
      <c r="DL333" s="49" t="str">
        <f t="shared" si="665"/>
        <v/>
      </c>
      <c r="DN333" s="49"/>
      <c r="DO333" s="49" t="str">
        <f t="shared" si="666"/>
        <v/>
      </c>
      <c r="DP333" s="49" t="str">
        <f t="shared" si="667"/>
        <v/>
      </c>
      <c r="DQ333" s="49" t="str">
        <f t="shared" si="668"/>
        <v/>
      </c>
      <c r="DR333" s="49" t="str">
        <f t="shared" si="669"/>
        <v/>
      </c>
      <c r="DS333" s="49" t="str">
        <f t="shared" si="670"/>
        <v/>
      </c>
      <c r="DT333" s="49" t="str">
        <f t="shared" si="671"/>
        <v/>
      </c>
      <c r="DU333" s="49" t="str">
        <f t="shared" si="672"/>
        <v/>
      </c>
      <c r="DV333" s="49" t="str">
        <f t="shared" si="673"/>
        <v/>
      </c>
      <c r="DX333" s="49"/>
      <c r="DY333" s="49" t="str">
        <f t="shared" si="674"/>
        <v/>
      </c>
      <c r="DZ333" s="49" t="str">
        <f t="shared" si="675"/>
        <v/>
      </c>
      <c r="EA333" s="49" t="str">
        <f t="shared" si="676"/>
        <v/>
      </c>
      <c r="EB333" s="49" t="str">
        <f t="shared" si="677"/>
        <v/>
      </c>
      <c r="EC333" s="49" t="str">
        <f t="shared" si="678"/>
        <v/>
      </c>
      <c r="ED333" s="49" t="str">
        <f t="shared" si="679"/>
        <v/>
      </c>
      <c r="EE333" s="49" t="str">
        <f t="shared" si="680"/>
        <v/>
      </c>
      <c r="EF333" s="49" t="str">
        <f t="shared" si="681"/>
        <v/>
      </c>
      <c r="EH333" s="49"/>
      <c r="EI333" s="49" t="str">
        <f t="shared" si="682"/>
        <v/>
      </c>
      <c r="EJ333" s="49" t="str">
        <f t="shared" si="683"/>
        <v/>
      </c>
      <c r="EK333" s="49" t="str">
        <f t="shared" si="684"/>
        <v/>
      </c>
      <c r="EL333" s="49" t="str">
        <f t="shared" si="685"/>
        <v/>
      </c>
      <c r="EM333" s="49" t="str">
        <f t="shared" si="686"/>
        <v/>
      </c>
      <c r="EN333" s="49" t="str">
        <f t="shared" si="687"/>
        <v/>
      </c>
      <c r="EO333" s="49" t="str">
        <f t="shared" si="688"/>
        <v/>
      </c>
      <c r="EP333" s="49" t="str">
        <f t="shared" si="689"/>
        <v/>
      </c>
      <c r="ER333" s="49"/>
      <c r="ES333" s="49" t="str">
        <f t="shared" si="690"/>
        <v/>
      </c>
      <c r="ET333" s="49" t="str">
        <f t="shared" si="691"/>
        <v/>
      </c>
      <c r="EU333" s="49" t="str">
        <f t="shared" si="692"/>
        <v/>
      </c>
      <c r="EV333" s="49" t="str">
        <f t="shared" si="693"/>
        <v/>
      </c>
      <c r="EW333" s="49" t="str">
        <f t="shared" si="694"/>
        <v/>
      </c>
      <c r="EX333" s="49" t="str">
        <f t="shared" si="695"/>
        <v/>
      </c>
      <c r="EY333" s="49" t="str">
        <f t="shared" si="696"/>
        <v/>
      </c>
      <c r="EZ333" s="49" t="str">
        <f t="shared" si="697"/>
        <v/>
      </c>
      <c r="FB333" s="49"/>
      <c r="FC333" s="49" t="str">
        <f t="shared" si="698"/>
        <v/>
      </c>
      <c r="FD333" s="49" t="str">
        <f t="shared" si="699"/>
        <v/>
      </c>
      <c r="FE333" s="49" t="str">
        <f t="shared" si="700"/>
        <v/>
      </c>
      <c r="FF333" s="49" t="str">
        <f t="shared" si="701"/>
        <v/>
      </c>
      <c r="FG333" s="49" t="str">
        <f t="shared" si="702"/>
        <v/>
      </c>
      <c r="FH333" s="49" t="str">
        <f t="shared" si="703"/>
        <v/>
      </c>
      <c r="FI333" s="49" t="str">
        <f t="shared" si="704"/>
        <v/>
      </c>
      <c r="FJ333" s="49" t="str">
        <f t="shared" si="705"/>
        <v/>
      </c>
      <c r="FL333" s="49"/>
      <c r="FM333" s="49" t="str">
        <f t="shared" si="706"/>
        <v/>
      </c>
      <c r="FN333" s="49" t="str">
        <f t="shared" si="707"/>
        <v/>
      </c>
      <c r="FO333" s="49" t="str">
        <f t="shared" si="708"/>
        <v/>
      </c>
      <c r="FP333" s="49" t="str">
        <f t="shared" si="709"/>
        <v/>
      </c>
      <c r="FQ333" s="49" t="str">
        <f t="shared" si="710"/>
        <v/>
      </c>
      <c r="FR333" s="49" t="str">
        <f t="shared" si="711"/>
        <v/>
      </c>
      <c r="FS333" s="49" t="str">
        <f t="shared" si="712"/>
        <v/>
      </c>
      <c r="FT333" s="49" t="str">
        <f t="shared" si="713"/>
        <v/>
      </c>
      <c r="FV333" s="49"/>
      <c r="FW333" s="49" t="str">
        <f t="shared" si="714"/>
        <v/>
      </c>
      <c r="FX333" s="49" t="str">
        <f t="shared" si="715"/>
        <v/>
      </c>
      <c r="FY333" s="49" t="str">
        <f t="shared" si="716"/>
        <v/>
      </c>
      <c r="FZ333" s="49" t="str">
        <f t="shared" si="717"/>
        <v/>
      </c>
      <c r="GA333" s="49" t="str">
        <f t="shared" si="718"/>
        <v/>
      </c>
      <c r="GB333" s="49" t="str">
        <f t="shared" si="719"/>
        <v/>
      </c>
      <c r="GC333" s="49" t="str">
        <f t="shared" si="720"/>
        <v/>
      </c>
      <c r="GD333" s="49" t="str">
        <f t="shared" si="721"/>
        <v/>
      </c>
      <c r="GF333" s="49"/>
      <c r="GG333" s="49" t="str">
        <f t="shared" si="722"/>
        <v/>
      </c>
      <c r="GH333" s="49" t="str">
        <f t="shared" si="723"/>
        <v/>
      </c>
      <c r="GI333" s="49" t="str">
        <f t="shared" si="724"/>
        <v/>
      </c>
      <c r="GJ333" s="49" t="str">
        <f t="shared" si="725"/>
        <v/>
      </c>
      <c r="GK333" s="49" t="str">
        <f t="shared" si="726"/>
        <v/>
      </c>
      <c r="GL333" s="49" t="str">
        <f t="shared" si="727"/>
        <v/>
      </c>
      <c r="GM333" s="49" t="str">
        <f t="shared" si="728"/>
        <v/>
      </c>
      <c r="GN333" s="49" t="str">
        <f t="shared" si="729"/>
        <v/>
      </c>
      <c r="GP333" s="49"/>
      <c r="GQ333" s="49" t="str">
        <f t="shared" si="730"/>
        <v/>
      </c>
      <c r="GR333" s="49" t="str">
        <f t="shared" si="731"/>
        <v/>
      </c>
      <c r="GS333" s="49" t="str">
        <f t="shared" si="732"/>
        <v/>
      </c>
      <c r="GT333" s="49" t="str">
        <f t="shared" si="733"/>
        <v/>
      </c>
      <c r="GU333" s="49" t="str">
        <f t="shared" si="734"/>
        <v/>
      </c>
      <c r="GV333" s="49" t="str">
        <f t="shared" si="735"/>
        <v/>
      </c>
      <c r="GW333" s="49" t="str">
        <f t="shared" si="736"/>
        <v/>
      </c>
      <c r="GX333" s="49" t="str">
        <f t="shared" si="737"/>
        <v/>
      </c>
    </row>
    <row r="334" spans="17:206" x14ac:dyDescent="0.2">
      <c r="Q334" s="65">
        <v>123</v>
      </c>
      <c r="AB334" s="49"/>
      <c r="AC334" s="49" t="str">
        <f t="shared" si="594"/>
        <v/>
      </c>
      <c r="AD334" s="49" t="str">
        <f t="shared" si="595"/>
        <v/>
      </c>
      <c r="AE334" s="49" t="str">
        <f t="shared" si="596"/>
        <v/>
      </c>
      <c r="AF334" s="49" t="str">
        <f t="shared" si="597"/>
        <v/>
      </c>
      <c r="AG334" s="49" t="str">
        <f t="shared" si="598"/>
        <v/>
      </c>
      <c r="AH334" s="49" t="str">
        <f t="shared" si="599"/>
        <v/>
      </c>
      <c r="AI334" s="49" t="str">
        <f t="shared" si="600"/>
        <v/>
      </c>
      <c r="AJ334" s="49" t="str">
        <f t="shared" si="601"/>
        <v/>
      </c>
      <c r="AL334" s="49"/>
      <c r="AM334" s="49" t="str">
        <f t="shared" si="602"/>
        <v/>
      </c>
      <c r="AN334" s="49" t="str">
        <f t="shared" si="603"/>
        <v/>
      </c>
      <c r="AO334" s="49" t="str">
        <f t="shared" si="604"/>
        <v/>
      </c>
      <c r="AP334" s="49" t="str">
        <f t="shared" si="605"/>
        <v/>
      </c>
      <c r="AQ334" s="49" t="str">
        <f t="shared" si="606"/>
        <v/>
      </c>
      <c r="AR334" s="49" t="str">
        <f t="shared" si="607"/>
        <v/>
      </c>
      <c r="AS334" s="49" t="str">
        <f t="shared" si="608"/>
        <v/>
      </c>
      <c r="AT334" s="49" t="str">
        <f t="shared" si="609"/>
        <v/>
      </c>
      <c r="AV334" s="49"/>
      <c r="AW334" s="49" t="str">
        <f t="shared" si="610"/>
        <v/>
      </c>
      <c r="AX334" s="49" t="str">
        <f t="shared" si="611"/>
        <v/>
      </c>
      <c r="AY334" s="49" t="str">
        <f t="shared" si="612"/>
        <v/>
      </c>
      <c r="AZ334" s="49" t="str">
        <f t="shared" si="613"/>
        <v/>
      </c>
      <c r="BA334" s="49" t="str">
        <f t="shared" si="614"/>
        <v/>
      </c>
      <c r="BB334" s="49" t="str">
        <f t="shared" si="615"/>
        <v/>
      </c>
      <c r="BC334" s="49" t="str">
        <f t="shared" si="616"/>
        <v/>
      </c>
      <c r="BD334" s="49" t="str">
        <f t="shared" si="617"/>
        <v/>
      </c>
      <c r="BF334" s="49"/>
      <c r="BG334" s="49" t="str">
        <f t="shared" si="618"/>
        <v/>
      </c>
      <c r="BH334" s="49" t="str">
        <f t="shared" si="619"/>
        <v/>
      </c>
      <c r="BI334" s="49" t="str">
        <f t="shared" si="620"/>
        <v/>
      </c>
      <c r="BJ334" s="49" t="str">
        <f t="shared" si="621"/>
        <v/>
      </c>
      <c r="BK334" s="49" t="str">
        <f t="shared" si="622"/>
        <v/>
      </c>
      <c r="BL334" s="49" t="str">
        <f t="shared" si="623"/>
        <v/>
      </c>
      <c r="BM334" s="49" t="str">
        <f t="shared" si="624"/>
        <v/>
      </c>
      <c r="BN334" s="49" t="str">
        <f t="shared" si="625"/>
        <v/>
      </c>
      <c r="BP334" s="49"/>
      <c r="BQ334" s="49" t="str">
        <f t="shared" si="626"/>
        <v/>
      </c>
      <c r="BR334" s="49" t="str">
        <f t="shared" si="627"/>
        <v/>
      </c>
      <c r="BS334" s="49" t="str">
        <f t="shared" si="628"/>
        <v/>
      </c>
      <c r="BT334" s="49" t="str">
        <f t="shared" si="629"/>
        <v/>
      </c>
      <c r="BU334" s="49" t="str">
        <f t="shared" si="630"/>
        <v/>
      </c>
      <c r="BV334" s="49" t="str">
        <f t="shared" si="631"/>
        <v/>
      </c>
      <c r="BW334" s="49" t="str">
        <f t="shared" si="632"/>
        <v/>
      </c>
      <c r="BX334" s="49" t="str">
        <f t="shared" si="633"/>
        <v/>
      </c>
      <c r="BZ334" s="49"/>
      <c r="CA334" s="49" t="str">
        <f t="shared" si="634"/>
        <v/>
      </c>
      <c r="CB334" s="49" t="str">
        <f t="shared" si="635"/>
        <v/>
      </c>
      <c r="CC334" s="49" t="str">
        <f t="shared" si="636"/>
        <v/>
      </c>
      <c r="CD334" s="49" t="str">
        <f t="shared" si="637"/>
        <v/>
      </c>
      <c r="CE334" s="49" t="str">
        <f t="shared" si="638"/>
        <v/>
      </c>
      <c r="CF334" s="49" t="str">
        <f t="shared" si="639"/>
        <v/>
      </c>
      <c r="CG334" s="49" t="str">
        <f t="shared" si="640"/>
        <v/>
      </c>
      <c r="CH334" s="49" t="str">
        <f t="shared" si="641"/>
        <v/>
      </c>
      <c r="CJ334" s="49"/>
      <c r="CK334" s="49" t="str">
        <f t="shared" si="642"/>
        <v/>
      </c>
      <c r="CL334" s="49" t="str">
        <f t="shared" si="643"/>
        <v/>
      </c>
      <c r="CM334" s="49" t="str">
        <f t="shared" si="644"/>
        <v/>
      </c>
      <c r="CN334" s="49" t="str">
        <f t="shared" si="645"/>
        <v/>
      </c>
      <c r="CO334" s="49" t="str">
        <f t="shared" si="646"/>
        <v/>
      </c>
      <c r="CP334" s="49" t="str">
        <f t="shared" si="647"/>
        <v/>
      </c>
      <c r="CQ334" s="49" t="str">
        <f t="shared" si="648"/>
        <v/>
      </c>
      <c r="CR334" s="49" t="str">
        <f t="shared" si="649"/>
        <v/>
      </c>
      <c r="CT334" s="49"/>
      <c r="CU334" s="49" t="str">
        <f t="shared" si="650"/>
        <v/>
      </c>
      <c r="CV334" s="49" t="str">
        <f t="shared" si="651"/>
        <v/>
      </c>
      <c r="CW334" s="49" t="str">
        <f t="shared" si="652"/>
        <v/>
      </c>
      <c r="CX334" s="49" t="str">
        <f t="shared" si="653"/>
        <v/>
      </c>
      <c r="CY334" s="49" t="str">
        <f t="shared" si="654"/>
        <v/>
      </c>
      <c r="CZ334" s="49" t="str">
        <f t="shared" si="655"/>
        <v/>
      </c>
      <c r="DA334" s="49" t="str">
        <f t="shared" si="656"/>
        <v/>
      </c>
      <c r="DB334" s="49" t="str">
        <f t="shared" si="657"/>
        <v/>
      </c>
      <c r="DD334" s="49"/>
      <c r="DE334" s="49" t="str">
        <f t="shared" si="658"/>
        <v/>
      </c>
      <c r="DF334" s="49" t="str">
        <f t="shared" si="659"/>
        <v/>
      </c>
      <c r="DG334" s="49" t="str">
        <f t="shared" si="660"/>
        <v/>
      </c>
      <c r="DH334" s="49" t="str">
        <f t="shared" si="661"/>
        <v/>
      </c>
      <c r="DI334" s="49" t="str">
        <f t="shared" si="662"/>
        <v/>
      </c>
      <c r="DJ334" s="49" t="str">
        <f t="shared" si="663"/>
        <v/>
      </c>
      <c r="DK334" s="49" t="str">
        <f t="shared" si="664"/>
        <v/>
      </c>
      <c r="DL334" s="49" t="str">
        <f t="shared" si="665"/>
        <v/>
      </c>
      <c r="DN334" s="49"/>
      <c r="DO334" s="49" t="str">
        <f t="shared" si="666"/>
        <v/>
      </c>
      <c r="DP334" s="49" t="str">
        <f t="shared" si="667"/>
        <v/>
      </c>
      <c r="DQ334" s="49" t="str">
        <f t="shared" si="668"/>
        <v/>
      </c>
      <c r="DR334" s="49" t="str">
        <f t="shared" si="669"/>
        <v/>
      </c>
      <c r="DS334" s="49" t="str">
        <f t="shared" si="670"/>
        <v/>
      </c>
      <c r="DT334" s="49" t="str">
        <f t="shared" si="671"/>
        <v/>
      </c>
      <c r="DU334" s="49" t="str">
        <f t="shared" si="672"/>
        <v/>
      </c>
      <c r="DV334" s="49" t="str">
        <f t="shared" si="673"/>
        <v/>
      </c>
      <c r="DX334" s="49"/>
      <c r="DY334" s="49" t="str">
        <f t="shared" si="674"/>
        <v/>
      </c>
      <c r="DZ334" s="49" t="str">
        <f t="shared" si="675"/>
        <v/>
      </c>
      <c r="EA334" s="49" t="str">
        <f t="shared" si="676"/>
        <v/>
      </c>
      <c r="EB334" s="49" t="str">
        <f t="shared" si="677"/>
        <v/>
      </c>
      <c r="EC334" s="49" t="str">
        <f t="shared" si="678"/>
        <v/>
      </c>
      <c r="ED334" s="49" t="str">
        <f t="shared" si="679"/>
        <v/>
      </c>
      <c r="EE334" s="49" t="str">
        <f t="shared" si="680"/>
        <v/>
      </c>
      <c r="EF334" s="49" t="str">
        <f t="shared" si="681"/>
        <v/>
      </c>
      <c r="EH334" s="49"/>
      <c r="EI334" s="49" t="str">
        <f t="shared" si="682"/>
        <v/>
      </c>
      <c r="EJ334" s="49" t="str">
        <f t="shared" si="683"/>
        <v/>
      </c>
      <c r="EK334" s="49" t="str">
        <f t="shared" si="684"/>
        <v/>
      </c>
      <c r="EL334" s="49" t="str">
        <f t="shared" si="685"/>
        <v/>
      </c>
      <c r="EM334" s="49" t="str">
        <f t="shared" si="686"/>
        <v/>
      </c>
      <c r="EN334" s="49" t="str">
        <f t="shared" si="687"/>
        <v/>
      </c>
      <c r="EO334" s="49" t="str">
        <f t="shared" si="688"/>
        <v/>
      </c>
      <c r="EP334" s="49" t="str">
        <f t="shared" si="689"/>
        <v/>
      </c>
      <c r="ER334" s="49"/>
      <c r="ES334" s="49" t="str">
        <f t="shared" si="690"/>
        <v/>
      </c>
      <c r="ET334" s="49" t="str">
        <f t="shared" si="691"/>
        <v/>
      </c>
      <c r="EU334" s="49" t="str">
        <f t="shared" si="692"/>
        <v/>
      </c>
      <c r="EV334" s="49" t="str">
        <f t="shared" si="693"/>
        <v/>
      </c>
      <c r="EW334" s="49" t="str">
        <f t="shared" si="694"/>
        <v/>
      </c>
      <c r="EX334" s="49" t="str">
        <f t="shared" si="695"/>
        <v/>
      </c>
      <c r="EY334" s="49" t="str">
        <f t="shared" si="696"/>
        <v/>
      </c>
      <c r="EZ334" s="49" t="str">
        <f t="shared" si="697"/>
        <v/>
      </c>
      <c r="FB334" s="49"/>
      <c r="FC334" s="49" t="str">
        <f t="shared" si="698"/>
        <v/>
      </c>
      <c r="FD334" s="49" t="str">
        <f t="shared" si="699"/>
        <v/>
      </c>
      <c r="FE334" s="49" t="str">
        <f t="shared" si="700"/>
        <v/>
      </c>
      <c r="FF334" s="49" t="str">
        <f t="shared" si="701"/>
        <v/>
      </c>
      <c r="FG334" s="49" t="str">
        <f t="shared" si="702"/>
        <v/>
      </c>
      <c r="FH334" s="49" t="str">
        <f t="shared" si="703"/>
        <v/>
      </c>
      <c r="FI334" s="49" t="str">
        <f t="shared" si="704"/>
        <v/>
      </c>
      <c r="FJ334" s="49" t="str">
        <f t="shared" si="705"/>
        <v/>
      </c>
      <c r="FL334" s="49"/>
      <c r="FM334" s="49" t="str">
        <f t="shared" si="706"/>
        <v/>
      </c>
      <c r="FN334" s="49" t="str">
        <f t="shared" si="707"/>
        <v/>
      </c>
      <c r="FO334" s="49" t="str">
        <f t="shared" si="708"/>
        <v/>
      </c>
      <c r="FP334" s="49" t="str">
        <f t="shared" si="709"/>
        <v/>
      </c>
      <c r="FQ334" s="49" t="str">
        <f t="shared" si="710"/>
        <v/>
      </c>
      <c r="FR334" s="49" t="str">
        <f t="shared" si="711"/>
        <v/>
      </c>
      <c r="FS334" s="49" t="str">
        <f t="shared" si="712"/>
        <v/>
      </c>
      <c r="FT334" s="49" t="str">
        <f t="shared" si="713"/>
        <v/>
      </c>
      <c r="FV334" s="49"/>
      <c r="FW334" s="49" t="str">
        <f t="shared" si="714"/>
        <v/>
      </c>
      <c r="FX334" s="49" t="str">
        <f t="shared" si="715"/>
        <v/>
      </c>
      <c r="FY334" s="49" t="str">
        <f t="shared" si="716"/>
        <v/>
      </c>
      <c r="FZ334" s="49" t="str">
        <f t="shared" si="717"/>
        <v/>
      </c>
      <c r="GA334" s="49" t="str">
        <f t="shared" si="718"/>
        <v/>
      </c>
      <c r="GB334" s="49" t="str">
        <f t="shared" si="719"/>
        <v/>
      </c>
      <c r="GC334" s="49" t="str">
        <f t="shared" si="720"/>
        <v/>
      </c>
      <c r="GD334" s="49" t="str">
        <f t="shared" si="721"/>
        <v/>
      </c>
      <c r="GF334" s="49"/>
      <c r="GG334" s="49" t="str">
        <f t="shared" si="722"/>
        <v/>
      </c>
      <c r="GH334" s="49" t="str">
        <f t="shared" si="723"/>
        <v/>
      </c>
      <c r="GI334" s="49" t="str">
        <f t="shared" si="724"/>
        <v/>
      </c>
      <c r="GJ334" s="49" t="str">
        <f t="shared" si="725"/>
        <v/>
      </c>
      <c r="GK334" s="49" t="str">
        <f t="shared" si="726"/>
        <v/>
      </c>
      <c r="GL334" s="49" t="str">
        <f t="shared" si="727"/>
        <v/>
      </c>
      <c r="GM334" s="49" t="str">
        <f t="shared" si="728"/>
        <v/>
      </c>
      <c r="GN334" s="49" t="str">
        <f t="shared" si="729"/>
        <v/>
      </c>
      <c r="GP334" s="49"/>
      <c r="GQ334" s="49" t="str">
        <f t="shared" si="730"/>
        <v/>
      </c>
      <c r="GR334" s="49" t="str">
        <f t="shared" si="731"/>
        <v/>
      </c>
      <c r="GS334" s="49" t="str">
        <f t="shared" si="732"/>
        <v/>
      </c>
      <c r="GT334" s="49" t="str">
        <f t="shared" si="733"/>
        <v/>
      </c>
      <c r="GU334" s="49" t="str">
        <f t="shared" si="734"/>
        <v/>
      </c>
      <c r="GV334" s="49" t="str">
        <f t="shared" si="735"/>
        <v/>
      </c>
      <c r="GW334" s="49" t="str">
        <f t="shared" si="736"/>
        <v/>
      </c>
      <c r="GX334" s="49" t="str">
        <f t="shared" si="737"/>
        <v/>
      </c>
    </row>
    <row r="335" spans="17:206" x14ac:dyDescent="0.2">
      <c r="Q335" s="65">
        <v>124</v>
      </c>
      <c r="AB335" s="49"/>
      <c r="AC335" s="49" t="str">
        <f t="shared" si="594"/>
        <v/>
      </c>
      <c r="AD335" s="49" t="str">
        <f t="shared" si="595"/>
        <v/>
      </c>
      <c r="AE335" s="49" t="str">
        <f t="shared" si="596"/>
        <v/>
      </c>
      <c r="AF335" s="49" t="str">
        <f t="shared" si="597"/>
        <v/>
      </c>
      <c r="AG335" s="49" t="str">
        <f t="shared" si="598"/>
        <v/>
      </c>
      <c r="AH335" s="49" t="str">
        <f t="shared" si="599"/>
        <v/>
      </c>
      <c r="AI335" s="49" t="str">
        <f t="shared" si="600"/>
        <v/>
      </c>
      <c r="AJ335" s="49" t="str">
        <f t="shared" si="601"/>
        <v/>
      </c>
      <c r="AL335" s="49"/>
      <c r="AM335" s="49" t="str">
        <f t="shared" si="602"/>
        <v/>
      </c>
      <c r="AN335" s="49" t="str">
        <f t="shared" si="603"/>
        <v/>
      </c>
      <c r="AO335" s="49" t="str">
        <f t="shared" si="604"/>
        <v/>
      </c>
      <c r="AP335" s="49" t="str">
        <f t="shared" si="605"/>
        <v/>
      </c>
      <c r="AQ335" s="49" t="str">
        <f t="shared" si="606"/>
        <v/>
      </c>
      <c r="AR335" s="49" t="str">
        <f t="shared" si="607"/>
        <v/>
      </c>
      <c r="AS335" s="49" t="str">
        <f t="shared" si="608"/>
        <v/>
      </c>
      <c r="AT335" s="49" t="str">
        <f t="shared" si="609"/>
        <v/>
      </c>
      <c r="AV335" s="49"/>
      <c r="AW335" s="49" t="str">
        <f t="shared" si="610"/>
        <v/>
      </c>
      <c r="AX335" s="49" t="str">
        <f t="shared" si="611"/>
        <v/>
      </c>
      <c r="AY335" s="49" t="str">
        <f t="shared" si="612"/>
        <v/>
      </c>
      <c r="AZ335" s="49" t="str">
        <f t="shared" si="613"/>
        <v/>
      </c>
      <c r="BA335" s="49" t="str">
        <f t="shared" si="614"/>
        <v/>
      </c>
      <c r="BB335" s="49" t="str">
        <f t="shared" si="615"/>
        <v/>
      </c>
      <c r="BC335" s="49" t="str">
        <f t="shared" si="616"/>
        <v/>
      </c>
      <c r="BD335" s="49" t="str">
        <f t="shared" si="617"/>
        <v/>
      </c>
      <c r="BF335" s="49"/>
      <c r="BG335" s="49" t="str">
        <f t="shared" si="618"/>
        <v/>
      </c>
      <c r="BH335" s="49" t="str">
        <f t="shared" si="619"/>
        <v/>
      </c>
      <c r="BI335" s="49" t="str">
        <f t="shared" si="620"/>
        <v/>
      </c>
      <c r="BJ335" s="49" t="str">
        <f t="shared" si="621"/>
        <v/>
      </c>
      <c r="BK335" s="49" t="str">
        <f t="shared" si="622"/>
        <v/>
      </c>
      <c r="BL335" s="49" t="str">
        <f t="shared" si="623"/>
        <v/>
      </c>
      <c r="BM335" s="49" t="str">
        <f t="shared" si="624"/>
        <v/>
      </c>
      <c r="BN335" s="49" t="str">
        <f t="shared" si="625"/>
        <v/>
      </c>
      <c r="BP335" s="49"/>
      <c r="BQ335" s="49" t="str">
        <f t="shared" si="626"/>
        <v/>
      </c>
      <c r="BR335" s="49" t="str">
        <f t="shared" si="627"/>
        <v/>
      </c>
      <c r="BS335" s="49" t="str">
        <f t="shared" si="628"/>
        <v/>
      </c>
      <c r="BT335" s="49" t="str">
        <f t="shared" si="629"/>
        <v/>
      </c>
      <c r="BU335" s="49" t="str">
        <f t="shared" si="630"/>
        <v/>
      </c>
      <c r="BV335" s="49" t="str">
        <f t="shared" si="631"/>
        <v/>
      </c>
      <c r="BW335" s="49" t="str">
        <f t="shared" si="632"/>
        <v/>
      </c>
      <c r="BX335" s="49" t="str">
        <f t="shared" si="633"/>
        <v/>
      </c>
      <c r="BZ335" s="49"/>
      <c r="CA335" s="49" t="str">
        <f t="shared" si="634"/>
        <v/>
      </c>
      <c r="CB335" s="49" t="str">
        <f t="shared" si="635"/>
        <v/>
      </c>
      <c r="CC335" s="49" t="str">
        <f t="shared" si="636"/>
        <v/>
      </c>
      <c r="CD335" s="49" t="str">
        <f t="shared" si="637"/>
        <v/>
      </c>
      <c r="CE335" s="49" t="str">
        <f t="shared" si="638"/>
        <v/>
      </c>
      <c r="CF335" s="49" t="str">
        <f t="shared" si="639"/>
        <v/>
      </c>
      <c r="CG335" s="49" t="str">
        <f t="shared" si="640"/>
        <v/>
      </c>
      <c r="CH335" s="49" t="str">
        <f t="shared" si="641"/>
        <v/>
      </c>
      <c r="CJ335" s="49"/>
      <c r="CK335" s="49" t="str">
        <f t="shared" si="642"/>
        <v/>
      </c>
      <c r="CL335" s="49" t="str">
        <f t="shared" si="643"/>
        <v/>
      </c>
      <c r="CM335" s="49" t="str">
        <f t="shared" si="644"/>
        <v/>
      </c>
      <c r="CN335" s="49" t="str">
        <f t="shared" si="645"/>
        <v/>
      </c>
      <c r="CO335" s="49" t="str">
        <f t="shared" si="646"/>
        <v/>
      </c>
      <c r="CP335" s="49" t="str">
        <f t="shared" si="647"/>
        <v/>
      </c>
      <c r="CQ335" s="49" t="str">
        <f t="shared" si="648"/>
        <v/>
      </c>
      <c r="CR335" s="49" t="str">
        <f t="shared" si="649"/>
        <v/>
      </c>
      <c r="CT335" s="49"/>
      <c r="CU335" s="49" t="str">
        <f t="shared" si="650"/>
        <v/>
      </c>
      <c r="CV335" s="49" t="str">
        <f t="shared" si="651"/>
        <v/>
      </c>
      <c r="CW335" s="49" t="str">
        <f t="shared" si="652"/>
        <v/>
      </c>
      <c r="CX335" s="49" t="str">
        <f t="shared" si="653"/>
        <v/>
      </c>
      <c r="CY335" s="49" t="str">
        <f t="shared" si="654"/>
        <v/>
      </c>
      <c r="CZ335" s="49" t="str">
        <f t="shared" si="655"/>
        <v/>
      </c>
      <c r="DA335" s="49" t="str">
        <f t="shared" si="656"/>
        <v/>
      </c>
      <c r="DB335" s="49" t="str">
        <f t="shared" si="657"/>
        <v/>
      </c>
      <c r="DD335" s="49"/>
      <c r="DE335" s="49" t="str">
        <f t="shared" si="658"/>
        <v/>
      </c>
      <c r="DF335" s="49" t="str">
        <f t="shared" si="659"/>
        <v/>
      </c>
      <c r="DG335" s="49" t="str">
        <f t="shared" si="660"/>
        <v/>
      </c>
      <c r="DH335" s="49" t="str">
        <f t="shared" si="661"/>
        <v/>
      </c>
      <c r="DI335" s="49" t="str">
        <f t="shared" si="662"/>
        <v/>
      </c>
      <c r="DJ335" s="49" t="str">
        <f t="shared" si="663"/>
        <v/>
      </c>
      <c r="DK335" s="49" t="str">
        <f t="shared" si="664"/>
        <v/>
      </c>
      <c r="DL335" s="49" t="str">
        <f t="shared" si="665"/>
        <v/>
      </c>
      <c r="DN335" s="49"/>
      <c r="DO335" s="49" t="str">
        <f t="shared" si="666"/>
        <v/>
      </c>
      <c r="DP335" s="49" t="str">
        <f t="shared" si="667"/>
        <v/>
      </c>
      <c r="DQ335" s="49" t="str">
        <f t="shared" si="668"/>
        <v/>
      </c>
      <c r="DR335" s="49" t="str">
        <f t="shared" si="669"/>
        <v/>
      </c>
      <c r="DS335" s="49" t="str">
        <f t="shared" si="670"/>
        <v/>
      </c>
      <c r="DT335" s="49" t="str">
        <f t="shared" si="671"/>
        <v/>
      </c>
      <c r="DU335" s="49" t="str">
        <f t="shared" si="672"/>
        <v/>
      </c>
      <c r="DV335" s="49" t="str">
        <f t="shared" si="673"/>
        <v/>
      </c>
      <c r="DX335" s="49"/>
      <c r="DY335" s="49" t="str">
        <f t="shared" si="674"/>
        <v/>
      </c>
      <c r="DZ335" s="49" t="str">
        <f t="shared" si="675"/>
        <v/>
      </c>
      <c r="EA335" s="49" t="str">
        <f t="shared" si="676"/>
        <v/>
      </c>
      <c r="EB335" s="49" t="str">
        <f t="shared" si="677"/>
        <v/>
      </c>
      <c r="EC335" s="49" t="str">
        <f t="shared" si="678"/>
        <v/>
      </c>
      <c r="ED335" s="49" t="str">
        <f t="shared" si="679"/>
        <v/>
      </c>
      <c r="EE335" s="49" t="str">
        <f t="shared" si="680"/>
        <v/>
      </c>
      <c r="EF335" s="49" t="str">
        <f t="shared" si="681"/>
        <v/>
      </c>
      <c r="EH335" s="49"/>
      <c r="EI335" s="49" t="str">
        <f t="shared" si="682"/>
        <v/>
      </c>
      <c r="EJ335" s="49" t="str">
        <f t="shared" si="683"/>
        <v/>
      </c>
      <c r="EK335" s="49" t="str">
        <f t="shared" si="684"/>
        <v/>
      </c>
      <c r="EL335" s="49" t="str">
        <f t="shared" si="685"/>
        <v/>
      </c>
      <c r="EM335" s="49" t="str">
        <f t="shared" si="686"/>
        <v/>
      </c>
      <c r="EN335" s="49" t="str">
        <f t="shared" si="687"/>
        <v/>
      </c>
      <c r="EO335" s="49" t="str">
        <f t="shared" si="688"/>
        <v/>
      </c>
      <c r="EP335" s="49" t="str">
        <f t="shared" si="689"/>
        <v/>
      </c>
      <c r="ER335" s="49"/>
      <c r="ES335" s="49" t="str">
        <f t="shared" si="690"/>
        <v/>
      </c>
      <c r="ET335" s="49" t="str">
        <f t="shared" si="691"/>
        <v/>
      </c>
      <c r="EU335" s="49" t="str">
        <f t="shared" si="692"/>
        <v/>
      </c>
      <c r="EV335" s="49" t="str">
        <f t="shared" si="693"/>
        <v/>
      </c>
      <c r="EW335" s="49" t="str">
        <f t="shared" si="694"/>
        <v/>
      </c>
      <c r="EX335" s="49" t="str">
        <f t="shared" si="695"/>
        <v/>
      </c>
      <c r="EY335" s="49" t="str">
        <f t="shared" si="696"/>
        <v/>
      </c>
      <c r="EZ335" s="49" t="str">
        <f t="shared" si="697"/>
        <v/>
      </c>
      <c r="FB335" s="49"/>
      <c r="FC335" s="49" t="str">
        <f t="shared" si="698"/>
        <v/>
      </c>
      <c r="FD335" s="49" t="str">
        <f t="shared" si="699"/>
        <v/>
      </c>
      <c r="FE335" s="49" t="str">
        <f t="shared" si="700"/>
        <v/>
      </c>
      <c r="FF335" s="49" t="str">
        <f t="shared" si="701"/>
        <v/>
      </c>
      <c r="FG335" s="49" t="str">
        <f t="shared" si="702"/>
        <v/>
      </c>
      <c r="FH335" s="49" t="str">
        <f t="shared" si="703"/>
        <v/>
      </c>
      <c r="FI335" s="49" t="str">
        <f t="shared" si="704"/>
        <v/>
      </c>
      <c r="FJ335" s="49" t="str">
        <f t="shared" si="705"/>
        <v/>
      </c>
      <c r="FL335" s="49"/>
      <c r="FM335" s="49" t="str">
        <f t="shared" si="706"/>
        <v/>
      </c>
      <c r="FN335" s="49" t="str">
        <f t="shared" si="707"/>
        <v/>
      </c>
      <c r="FO335" s="49" t="str">
        <f t="shared" si="708"/>
        <v/>
      </c>
      <c r="FP335" s="49" t="str">
        <f t="shared" si="709"/>
        <v/>
      </c>
      <c r="FQ335" s="49" t="str">
        <f t="shared" si="710"/>
        <v/>
      </c>
      <c r="FR335" s="49" t="str">
        <f t="shared" si="711"/>
        <v/>
      </c>
      <c r="FS335" s="49" t="str">
        <f t="shared" si="712"/>
        <v/>
      </c>
      <c r="FT335" s="49" t="str">
        <f t="shared" si="713"/>
        <v/>
      </c>
      <c r="FV335" s="49"/>
      <c r="FW335" s="49" t="str">
        <f t="shared" si="714"/>
        <v/>
      </c>
      <c r="FX335" s="49" t="str">
        <f t="shared" si="715"/>
        <v/>
      </c>
      <c r="FY335" s="49" t="str">
        <f t="shared" si="716"/>
        <v/>
      </c>
      <c r="FZ335" s="49" t="str">
        <f t="shared" si="717"/>
        <v/>
      </c>
      <c r="GA335" s="49" t="str">
        <f t="shared" si="718"/>
        <v/>
      </c>
      <c r="GB335" s="49" t="str">
        <f t="shared" si="719"/>
        <v/>
      </c>
      <c r="GC335" s="49" t="str">
        <f t="shared" si="720"/>
        <v/>
      </c>
      <c r="GD335" s="49" t="str">
        <f t="shared" si="721"/>
        <v/>
      </c>
      <c r="GF335" s="49"/>
      <c r="GG335" s="49" t="str">
        <f t="shared" si="722"/>
        <v/>
      </c>
      <c r="GH335" s="49" t="str">
        <f t="shared" si="723"/>
        <v/>
      </c>
      <c r="GI335" s="49" t="str">
        <f t="shared" si="724"/>
        <v/>
      </c>
      <c r="GJ335" s="49" t="str">
        <f t="shared" si="725"/>
        <v/>
      </c>
      <c r="GK335" s="49" t="str">
        <f t="shared" si="726"/>
        <v/>
      </c>
      <c r="GL335" s="49" t="str">
        <f t="shared" si="727"/>
        <v/>
      </c>
      <c r="GM335" s="49" t="str">
        <f t="shared" si="728"/>
        <v/>
      </c>
      <c r="GN335" s="49" t="str">
        <f t="shared" si="729"/>
        <v/>
      </c>
      <c r="GP335" s="49"/>
      <c r="GQ335" s="49" t="str">
        <f t="shared" si="730"/>
        <v/>
      </c>
      <c r="GR335" s="49" t="str">
        <f t="shared" si="731"/>
        <v/>
      </c>
      <c r="GS335" s="49" t="str">
        <f t="shared" si="732"/>
        <v/>
      </c>
      <c r="GT335" s="49" t="str">
        <f t="shared" si="733"/>
        <v/>
      </c>
      <c r="GU335" s="49" t="str">
        <f t="shared" si="734"/>
        <v/>
      </c>
      <c r="GV335" s="49" t="str">
        <f t="shared" si="735"/>
        <v/>
      </c>
      <c r="GW335" s="49" t="str">
        <f t="shared" si="736"/>
        <v/>
      </c>
      <c r="GX335" s="49" t="str">
        <f t="shared" si="737"/>
        <v/>
      </c>
    </row>
    <row r="336" spans="17:206" x14ac:dyDescent="0.2">
      <c r="Q336" s="65">
        <v>125</v>
      </c>
      <c r="AB336" s="49"/>
      <c r="AC336" s="49" t="str">
        <f t="shared" si="594"/>
        <v/>
      </c>
      <c r="AD336" s="49" t="str">
        <f t="shared" si="595"/>
        <v/>
      </c>
      <c r="AE336" s="49" t="str">
        <f t="shared" si="596"/>
        <v/>
      </c>
      <c r="AF336" s="49" t="str">
        <f t="shared" si="597"/>
        <v/>
      </c>
      <c r="AG336" s="49" t="str">
        <f t="shared" si="598"/>
        <v/>
      </c>
      <c r="AH336" s="49" t="str">
        <f t="shared" si="599"/>
        <v/>
      </c>
      <c r="AI336" s="49" t="str">
        <f t="shared" si="600"/>
        <v/>
      </c>
      <c r="AJ336" s="49" t="str">
        <f t="shared" si="601"/>
        <v/>
      </c>
      <c r="AL336" s="49"/>
      <c r="AM336" s="49" t="str">
        <f t="shared" si="602"/>
        <v/>
      </c>
      <c r="AN336" s="49" t="str">
        <f t="shared" si="603"/>
        <v/>
      </c>
      <c r="AO336" s="49" t="str">
        <f t="shared" si="604"/>
        <v/>
      </c>
      <c r="AP336" s="49" t="str">
        <f t="shared" si="605"/>
        <v/>
      </c>
      <c r="AQ336" s="49" t="str">
        <f t="shared" si="606"/>
        <v/>
      </c>
      <c r="AR336" s="49" t="str">
        <f t="shared" si="607"/>
        <v/>
      </c>
      <c r="AS336" s="49" t="str">
        <f t="shared" si="608"/>
        <v/>
      </c>
      <c r="AT336" s="49" t="str">
        <f t="shared" si="609"/>
        <v/>
      </c>
      <c r="AV336" s="49"/>
      <c r="AW336" s="49" t="str">
        <f t="shared" si="610"/>
        <v/>
      </c>
      <c r="AX336" s="49" t="str">
        <f t="shared" si="611"/>
        <v/>
      </c>
      <c r="AY336" s="49" t="str">
        <f t="shared" si="612"/>
        <v/>
      </c>
      <c r="AZ336" s="49" t="str">
        <f t="shared" si="613"/>
        <v/>
      </c>
      <c r="BA336" s="49" t="str">
        <f t="shared" si="614"/>
        <v/>
      </c>
      <c r="BB336" s="49" t="str">
        <f t="shared" si="615"/>
        <v/>
      </c>
      <c r="BC336" s="49" t="str">
        <f t="shared" si="616"/>
        <v/>
      </c>
      <c r="BD336" s="49" t="str">
        <f t="shared" si="617"/>
        <v/>
      </c>
      <c r="BF336" s="49"/>
      <c r="BG336" s="49" t="str">
        <f t="shared" si="618"/>
        <v/>
      </c>
      <c r="BH336" s="49" t="str">
        <f t="shared" si="619"/>
        <v/>
      </c>
      <c r="BI336" s="49" t="str">
        <f t="shared" si="620"/>
        <v/>
      </c>
      <c r="BJ336" s="49" t="str">
        <f t="shared" si="621"/>
        <v/>
      </c>
      <c r="BK336" s="49" t="str">
        <f t="shared" si="622"/>
        <v/>
      </c>
      <c r="BL336" s="49" t="str">
        <f t="shared" si="623"/>
        <v/>
      </c>
      <c r="BM336" s="49" t="str">
        <f t="shared" si="624"/>
        <v/>
      </c>
      <c r="BN336" s="49" t="str">
        <f t="shared" si="625"/>
        <v/>
      </c>
      <c r="BP336" s="49"/>
      <c r="BQ336" s="49" t="str">
        <f t="shared" si="626"/>
        <v/>
      </c>
      <c r="BR336" s="49" t="str">
        <f t="shared" si="627"/>
        <v/>
      </c>
      <c r="BS336" s="49" t="str">
        <f t="shared" si="628"/>
        <v/>
      </c>
      <c r="BT336" s="49" t="str">
        <f t="shared" si="629"/>
        <v/>
      </c>
      <c r="BU336" s="49" t="str">
        <f t="shared" si="630"/>
        <v/>
      </c>
      <c r="BV336" s="49" t="str">
        <f t="shared" si="631"/>
        <v/>
      </c>
      <c r="BW336" s="49" t="str">
        <f t="shared" si="632"/>
        <v/>
      </c>
      <c r="BX336" s="49" t="str">
        <f t="shared" si="633"/>
        <v/>
      </c>
      <c r="BZ336" s="49"/>
      <c r="CA336" s="49" t="str">
        <f t="shared" si="634"/>
        <v/>
      </c>
      <c r="CB336" s="49" t="str">
        <f t="shared" si="635"/>
        <v/>
      </c>
      <c r="CC336" s="49" t="str">
        <f t="shared" si="636"/>
        <v/>
      </c>
      <c r="CD336" s="49" t="str">
        <f t="shared" si="637"/>
        <v/>
      </c>
      <c r="CE336" s="49" t="str">
        <f t="shared" si="638"/>
        <v/>
      </c>
      <c r="CF336" s="49" t="str">
        <f t="shared" si="639"/>
        <v/>
      </c>
      <c r="CG336" s="49" t="str">
        <f t="shared" si="640"/>
        <v/>
      </c>
      <c r="CH336" s="49" t="str">
        <f t="shared" si="641"/>
        <v/>
      </c>
      <c r="CJ336" s="49"/>
      <c r="CK336" s="49" t="str">
        <f t="shared" si="642"/>
        <v/>
      </c>
      <c r="CL336" s="49" t="str">
        <f t="shared" si="643"/>
        <v/>
      </c>
      <c r="CM336" s="49" t="str">
        <f t="shared" si="644"/>
        <v/>
      </c>
      <c r="CN336" s="49" t="str">
        <f t="shared" si="645"/>
        <v/>
      </c>
      <c r="CO336" s="49" t="str">
        <f t="shared" si="646"/>
        <v/>
      </c>
      <c r="CP336" s="49" t="str">
        <f t="shared" si="647"/>
        <v/>
      </c>
      <c r="CQ336" s="49" t="str">
        <f t="shared" si="648"/>
        <v/>
      </c>
      <c r="CR336" s="49" t="str">
        <f t="shared" si="649"/>
        <v/>
      </c>
      <c r="CT336" s="49"/>
      <c r="CU336" s="49" t="str">
        <f t="shared" si="650"/>
        <v/>
      </c>
      <c r="CV336" s="49" t="str">
        <f t="shared" si="651"/>
        <v/>
      </c>
      <c r="CW336" s="49" t="str">
        <f t="shared" si="652"/>
        <v/>
      </c>
      <c r="CX336" s="49" t="str">
        <f t="shared" si="653"/>
        <v/>
      </c>
      <c r="CY336" s="49" t="str">
        <f t="shared" si="654"/>
        <v/>
      </c>
      <c r="CZ336" s="49" t="str">
        <f t="shared" si="655"/>
        <v/>
      </c>
      <c r="DA336" s="49" t="str">
        <f t="shared" si="656"/>
        <v/>
      </c>
      <c r="DB336" s="49" t="str">
        <f t="shared" si="657"/>
        <v/>
      </c>
      <c r="DD336" s="49"/>
      <c r="DE336" s="49" t="str">
        <f t="shared" si="658"/>
        <v/>
      </c>
      <c r="DF336" s="49" t="str">
        <f t="shared" si="659"/>
        <v/>
      </c>
      <c r="DG336" s="49" t="str">
        <f t="shared" si="660"/>
        <v/>
      </c>
      <c r="DH336" s="49" t="str">
        <f t="shared" si="661"/>
        <v/>
      </c>
      <c r="DI336" s="49" t="str">
        <f t="shared" si="662"/>
        <v/>
      </c>
      <c r="DJ336" s="49" t="str">
        <f t="shared" si="663"/>
        <v/>
      </c>
      <c r="DK336" s="49" t="str">
        <f t="shared" si="664"/>
        <v/>
      </c>
      <c r="DL336" s="49" t="str">
        <f t="shared" si="665"/>
        <v/>
      </c>
      <c r="DN336" s="49"/>
      <c r="DO336" s="49" t="str">
        <f t="shared" si="666"/>
        <v/>
      </c>
      <c r="DP336" s="49" t="str">
        <f t="shared" si="667"/>
        <v/>
      </c>
      <c r="DQ336" s="49" t="str">
        <f t="shared" si="668"/>
        <v/>
      </c>
      <c r="DR336" s="49" t="str">
        <f t="shared" si="669"/>
        <v/>
      </c>
      <c r="DS336" s="49" t="str">
        <f t="shared" si="670"/>
        <v/>
      </c>
      <c r="DT336" s="49" t="str">
        <f t="shared" si="671"/>
        <v/>
      </c>
      <c r="DU336" s="49" t="str">
        <f t="shared" si="672"/>
        <v/>
      </c>
      <c r="DV336" s="49" t="str">
        <f t="shared" si="673"/>
        <v/>
      </c>
      <c r="DX336" s="49"/>
      <c r="DY336" s="49" t="str">
        <f t="shared" si="674"/>
        <v/>
      </c>
      <c r="DZ336" s="49" t="str">
        <f t="shared" si="675"/>
        <v/>
      </c>
      <c r="EA336" s="49" t="str">
        <f t="shared" si="676"/>
        <v/>
      </c>
      <c r="EB336" s="49" t="str">
        <f t="shared" si="677"/>
        <v/>
      </c>
      <c r="EC336" s="49" t="str">
        <f t="shared" si="678"/>
        <v/>
      </c>
      <c r="ED336" s="49" t="str">
        <f t="shared" si="679"/>
        <v/>
      </c>
      <c r="EE336" s="49" t="str">
        <f t="shared" si="680"/>
        <v/>
      </c>
      <c r="EF336" s="49" t="str">
        <f t="shared" si="681"/>
        <v/>
      </c>
      <c r="EH336" s="49"/>
      <c r="EI336" s="49" t="str">
        <f t="shared" si="682"/>
        <v/>
      </c>
      <c r="EJ336" s="49" t="str">
        <f t="shared" si="683"/>
        <v/>
      </c>
      <c r="EK336" s="49" t="str">
        <f t="shared" si="684"/>
        <v/>
      </c>
      <c r="EL336" s="49" t="str">
        <f t="shared" si="685"/>
        <v/>
      </c>
      <c r="EM336" s="49" t="str">
        <f t="shared" si="686"/>
        <v/>
      </c>
      <c r="EN336" s="49" t="str">
        <f t="shared" si="687"/>
        <v/>
      </c>
      <c r="EO336" s="49" t="str">
        <f t="shared" si="688"/>
        <v/>
      </c>
      <c r="EP336" s="49" t="str">
        <f t="shared" si="689"/>
        <v/>
      </c>
      <c r="ER336" s="49"/>
      <c r="ES336" s="49" t="str">
        <f t="shared" si="690"/>
        <v/>
      </c>
      <c r="ET336" s="49" t="str">
        <f t="shared" si="691"/>
        <v/>
      </c>
      <c r="EU336" s="49" t="str">
        <f t="shared" si="692"/>
        <v/>
      </c>
      <c r="EV336" s="49" t="str">
        <f t="shared" si="693"/>
        <v/>
      </c>
      <c r="EW336" s="49" t="str">
        <f t="shared" si="694"/>
        <v/>
      </c>
      <c r="EX336" s="49" t="str">
        <f t="shared" si="695"/>
        <v/>
      </c>
      <c r="EY336" s="49" t="str">
        <f t="shared" si="696"/>
        <v/>
      </c>
      <c r="EZ336" s="49" t="str">
        <f t="shared" si="697"/>
        <v/>
      </c>
      <c r="FB336" s="49"/>
      <c r="FC336" s="49" t="str">
        <f t="shared" si="698"/>
        <v/>
      </c>
      <c r="FD336" s="49" t="str">
        <f t="shared" si="699"/>
        <v/>
      </c>
      <c r="FE336" s="49" t="str">
        <f t="shared" si="700"/>
        <v/>
      </c>
      <c r="FF336" s="49" t="str">
        <f t="shared" si="701"/>
        <v/>
      </c>
      <c r="FG336" s="49" t="str">
        <f t="shared" si="702"/>
        <v/>
      </c>
      <c r="FH336" s="49" t="str">
        <f t="shared" si="703"/>
        <v/>
      </c>
      <c r="FI336" s="49" t="str">
        <f t="shared" si="704"/>
        <v/>
      </c>
      <c r="FJ336" s="49" t="str">
        <f t="shared" si="705"/>
        <v/>
      </c>
      <c r="FL336" s="49"/>
      <c r="FM336" s="49" t="str">
        <f t="shared" si="706"/>
        <v/>
      </c>
      <c r="FN336" s="49" t="str">
        <f t="shared" si="707"/>
        <v/>
      </c>
      <c r="FO336" s="49" t="str">
        <f t="shared" si="708"/>
        <v/>
      </c>
      <c r="FP336" s="49" t="str">
        <f t="shared" si="709"/>
        <v/>
      </c>
      <c r="FQ336" s="49" t="str">
        <f t="shared" si="710"/>
        <v/>
      </c>
      <c r="FR336" s="49" t="str">
        <f t="shared" si="711"/>
        <v/>
      </c>
      <c r="FS336" s="49" t="str">
        <f t="shared" si="712"/>
        <v/>
      </c>
      <c r="FT336" s="49" t="str">
        <f t="shared" si="713"/>
        <v/>
      </c>
      <c r="FV336" s="49"/>
      <c r="FW336" s="49" t="str">
        <f t="shared" si="714"/>
        <v/>
      </c>
      <c r="FX336" s="49" t="str">
        <f t="shared" si="715"/>
        <v/>
      </c>
      <c r="FY336" s="49" t="str">
        <f t="shared" si="716"/>
        <v/>
      </c>
      <c r="FZ336" s="49" t="str">
        <f t="shared" si="717"/>
        <v/>
      </c>
      <c r="GA336" s="49" t="str">
        <f t="shared" si="718"/>
        <v/>
      </c>
      <c r="GB336" s="49" t="str">
        <f t="shared" si="719"/>
        <v/>
      </c>
      <c r="GC336" s="49" t="str">
        <f t="shared" si="720"/>
        <v/>
      </c>
      <c r="GD336" s="49" t="str">
        <f t="shared" si="721"/>
        <v/>
      </c>
      <c r="GF336" s="49"/>
      <c r="GG336" s="49" t="str">
        <f t="shared" si="722"/>
        <v/>
      </c>
      <c r="GH336" s="49" t="str">
        <f t="shared" si="723"/>
        <v/>
      </c>
      <c r="GI336" s="49" t="str">
        <f t="shared" si="724"/>
        <v/>
      </c>
      <c r="GJ336" s="49" t="str">
        <f t="shared" si="725"/>
        <v/>
      </c>
      <c r="GK336" s="49" t="str">
        <f t="shared" si="726"/>
        <v/>
      </c>
      <c r="GL336" s="49" t="str">
        <f t="shared" si="727"/>
        <v/>
      </c>
      <c r="GM336" s="49" t="str">
        <f t="shared" si="728"/>
        <v/>
      </c>
      <c r="GN336" s="49" t="str">
        <f t="shared" si="729"/>
        <v/>
      </c>
      <c r="GP336" s="49"/>
      <c r="GQ336" s="49" t="str">
        <f t="shared" si="730"/>
        <v/>
      </c>
      <c r="GR336" s="49" t="str">
        <f t="shared" si="731"/>
        <v/>
      </c>
      <c r="GS336" s="49" t="str">
        <f t="shared" si="732"/>
        <v/>
      </c>
      <c r="GT336" s="49" t="str">
        <f t="shared" si="733"/>
        <v/>
      </c>
      <c r="GU336" s="49" t="str">
        <f t="shared" si="734"/>
        <v/>
      </c>
      <c r="GV336" s="49" t="str">
        <f t="shared" si="735"/>
        <v/>
      </c>
      <c r="GW336" s="49" t="str">
        <f t="shared" si="736"/>
        <v/>
      </c>
      <c r="GX336" s="49" t="str">
        <f t="shared" si="737"/>
        <v/>
      </c>
    </row>
    <row r="337" spans="17:206" x14ac:dyDescent="0.2">
      <c r="Q337" s="65">
        <v>126</v>
      </c>
      <c r="AB337" s="49"/>
      <c r="AC337" s="49" t="str">
        <f t="shared" si="594"/>
        <v/>
      </c>
      <c r="AD337" s="49" t="str">
        <f t="shared" si="595"/>
        <v/>
      </c>
      <c r="AE337" s="49" t="str">
        <f t="shared" si="596"/>
        <v/>
      </c>
      <c r="AF337" s="49" t="str">
        <f t="shared" si="597"/>
        <v/>
      </c>
      <c r="AG337" s="49" t="str">
        <f t="shared" si="598"/>
        <v/>
      </c>
      <c r="AH337" s="49" t="str">
        <f t="shared" si="599"/>
        <v/>
      </c>
      <c r="AI337" s="49" t="str">
        <f t="shared" si="600"/>
        <v/>
      </c>
      <c r="AJ337" s="49" t="str">
        <f t="shared" si="601"/>
        <v/>
      </c>
      <c r="AL337" s="49"/>
      <c r="AM337" s="49" t="str">
        <f t="shared" si="602"/>
        <v/>
      </c>
      <c r="AN337" s="49" t="str">
        <f t="shared" si="603"/>
        <v/>
      </c>
      <c r="AO337" s="49" t="str">
        <f t="shared" si="604"/>
        <v/>
      </c>
      <c r="AP337" s="49" t="str">
        <f t="shared" si="605"/>
        <v/>
      </c>
      <c r="AQ337" s="49" t="str">
        <f t="shared" si="606"/>
        <v/>
      </c>
      <c r="AR337" s="49" t="str">
        <f t="shared" si="607"/>
        <v/>
      </c>
      <c r="AS337" s="49" t="str">
        <f t="shared" si="608"/>
        <v/>
      </c>
      <c r="AT337" s="49" t="str">
        <f t="shared" si="609"/>
        <v/>
      </c>
      <c r="AV337" s="49"/>
      <c r="AW337" s="49" t="str">
        <f t="shared" si="610"/>
        <v/>
      </c>
      <c r="AX337" s="49" t="str">
        <f t="shared" si="611"/>
        <v/>
      </c>
      <c r="AY337" s="49" t="str">
        <f t="shared" si="612"/>
        <v/>
      </c>
      <c r="AZ337" s="49" t="str">
        <f t="shared" si="613"/>
        <v/>
      </c>
      <c r="BA337" s="49" t="str">
        <f t="shared" si="614"/>
        <v/>
      </c>
      <c r="BB337" s="49" t="str">
        <f t="shared" si="615"/>
        <v/>
      </c>
      <c r="BC337" s="49" t="str">
        <f t="shared" si="616"/>
        <v/>
      </c>
      <c r="BD337" s="49" t="str">
        <f t="shared" si="617"/>
        <v/>
      </c>
      <c r="BF337" s="49"/>
      <c r="BG337" s="49" t="str">
        <f t="shared" si="618"/>
        <v/>
      </c>
      <c r="BH337" s="49" t="str">
        <f t="shared" si="619"/>
        <v/>
      </c>
      <c r="BI337" s="49" t="str">
        <f t="shared" si="620"/>
        <v/>
      </c>
      <c r="BJ337" s="49" t="str">
        <f t="shared" si="621"/>
        <v/>
      </c>
      <c r="BK337" s="49" t="str">
        <f t="shared" si="622"/>
        <v/>
      </c>
      <c r="BL337" s="49" t="str">
        <f t="shared" si="623"/>
        <v/>
      </c>
      <c r="BM337" s="49" t="str">
        <f t="shared" si="624"/>
        <v/>
      </c>
      <c r="BN337" s="49" t="str">
        <f t="shared" si="625"/>
        <v/>
      </c>
      <c r="BP337" s="49"/>
      <c r="BQ337" s="49" t="str">
        <f t="shared" si="626"/>
        <v/>
      </c>
      <c r="BR337" s="49" t="str">
        <f t="shared" si="627"/>
        <v/>
      </c>
      <c r="BS337" s="49" t="str">
        <f t="shared" si="628"/>
        <v/>
      </c>
      <c r="BT337" s="49" t="str">
        <f t="shared" si="629"/>
        <v/>
      </c>
      <c r="BU337" s="49" t="str">
        <f t="shared" si="630"/>
        <v/>
      </c>
      <c r="BV337" s="49" t="str">
        <f t="shared" si="631"/>
        <v/>
      </c>
      <c r="BW337" s="49" t="str">
        <f t="shared" si="632"/>
        <v/>
      </c>
      <c r="BX337" s="49" t="str">
        <f t="shared" si="633"/>
        <v/>
      </c>
      <c r="BZ337" s="49"/>
      <c r="CA337" s="49" t="str">
        <f t="shared" si="634"/>
        <v/>
      </c>
      <c r="CB337" s="49" t="str">
        <f t="shared" si="635"/>
        <v/>
      </c>
      <c r="CC337" s="49" t="str">
        <f t="shared" si="636"/>
        <v/>
      </c>
      <c r="CD337" s="49" t="str">
        <f t="shared" si="637"/>
        <v/>
      </c>
      <c r="CE337" s="49" t="str">
        <f t="shared" si="638"/>
        <v/>
      </c>
      <c r="CF337" s="49" t="str">
        <f t="shared" si="639"/>
        <v/>
      </c>
      <c r="CG337" s="49" t="str">
        <f t="shared" si="640"/>
        <v/>
      </c>
      <c r="CH337" s="49" t="str">
        <f t="shared" si="641"/>
        <v/>
      </c>
      <c r="CJ337" s="49"/>
      <c r="CK337" s="49" t="str">
        <f t="shared" si="642"/>
        <v/>
      </c>
      <c r="CL337" s="49" t="str">
        <f t="shared" si="643"/>
        <v/>
      </c>
      <c r="CM337" s="49" t="str">
        <f t="shared" si="644"/>
        <v/>
      </c>
      <c r="CN337" s="49" t="str">
        <f t="shared" si="645"/>
        <v/>
      </c>
      <c r="CO337" s="49" t="str">
        <f t="shared" si="646"/>
        <v/>
      </c>
      <c r="CP337" s="49" t="str">
        <f t="shared" si="647"/>
        <v/>
      </c>
      <c r="CQ337" s="49" t="str">
        <f t="shared" si="648"/>
        <v/>
      </c>
      <c r="CR337" s="49" t="str">
        <f t="shared" si="649"/>
        <v/>
      </c>
      <c r="CT337" s="49"/>
      <c r="CU337" s="49" t="str">
        <f t="shared" si="650"/>
        <v/>
      </c>
      <c r="CV337" s="49" t="str">
        <f t="shared" si="651"/>
        <v/>
      </c>
      <c r="CW337" s="49" t="str">
        <f t="shared" si="652"/>
        <v/>
      </c>
      <c r="CX337" s="49" t="str">
        <f t="shared" si="653"/>
        <v/>
      </c>
      <c r="CY337" s="49" t="str">
        <f t="shared" si="654"/>
        <v/>
      </c>
      <c r="CZ337" s="49" t="str">
        <f t="shared" si="655"/>
        <v/>
      </c>
      <c r="DA337" s="49" t="str">
        <f t="shared" si="656"/>
        <v/>
      </c>
      <c r="DB337" s="49" t="str">
        <f t="shared" si="657"/>
        <v/>
      </c>
      <c r="DD337" s="49"/>
      <c r="DE337" s="49" t="str">
        <f t="shared" si="658"/>
        <v/>
      </c>
      <c r="DF337" s="49" t="str">
        <f t="shared" si="659"/>
        <v/>
      </c>
      <c r="DG337" s="49" t="str">
        <f t="shared" si="660"/>
        <v/>
      </c>
      <c r="DH337" s="49" t="str">
        <f t="shared" si="661"/>
        <v/>
      </c>
      <c r="DI337" s="49" t="str">
        <f t="shared" si="662"/>
        <v/>
      </c>
      <c r="DJ337" s="49" t="str">
        <f t="shared" si="663"/>
        <v/>
      </c>
      <c r="DK337" s="49" t="str">
        <f t="shared" si="664"/>
        <v/>
      </c>
      <c r="DL337" s="49" t="str">
        <f t="shared" si="665"/>
        <v/>
      </c>
      <c r="DN337" s="49"/>
      <c r="DO337" s="49" t="str">
        <f t="shared" si="666"/>
        <v/>
      </c>
      <c r="DP337" s="49" t="str">
        <f t="shared" si="667"/>
        <v/>
      </c>
      <c r="DQ337" s="49" t="str">
        <f t="shared" si="668"/>
        <v/>
      </c>
      <c r="DR337" s="49" t="str">
        <f t="shared" si="669"/>
        <v/>
      </c>
      <c r="DS337" s="49" t="str">
        <f t="shared" si="670"/>
        <v/>
      </c>
      <c r="DT337" s="49" t="str">
        <f t="shared" si="671"/>
        <v/>
      </c>
      <c r="DU337" s="49" t="str">
        <f t="shared" si="672"/>
        <v/>
      </c>
      <c r="DV337" s="49" t="str">
        <f t="shared" si="673"/>
        <v/>
      </c>
      <c r="DX337" s="49"/>
      <c r="DY337" s="49" t="str">
        <f t="shared" si="674"/>
        <v/>
      </c>
      <c r="DZ337" s="49" t="str">
        <f t="shared" si="675"/>
        <v/>
      </c>
      <c r="EA337" s="49" t="str">
        <f t="shared" si="676"/>
        <v/>
      </c>
      <c r="EB337" s="49" t="str">
        <f t="shared" si="677"/>
        <v/>
      </c>
      <c r="EC337" s="49" t="str">
        <f t="shared" si="678"/>
        <v/>
      </c>
      <c r="ED337" s="49" t="str">
        <f t="shared" si="679"/>
        <v/>
      </c>
      <c r="EE337" s="49" t="str">
        <f t="shared" si="680"/>
        <v/>
      </c>
      <c r="EF337" s="49" t="str">
        <f t="shared" si="681"/>
        <v/>
      </c>
      <c r="EH337" s="49"/>
      <c r="EI337" s="49" t="str">
        <f t="shared" si="682"/>
        <v/>
      </c>
      <c r="EJ337" s="49" t="str">
        <f t="shared" si="683"/>
        <v/>
      </c>
      <c r="EK337" s="49" t="str">
        <f t="shared" si="684"/>
        <v/>
      </c>
      <c r="EL337" s="49" t="str">
        <f t="shared" si="685"/>
        <v/>
      </c>
      <c r="EM337" s="49" t="str">
        <f t="shared" si="686"/>
        <v/>
      </c>
      <c r="EN337" s="49" t="str">
        <f t="shared" si="687"/>
        <v/>
      </c>
      <c r="EO337" s="49" t="str">
        <f t="shared" si="688"/>
        <v/>
      </c>
      <c r="EP337" s="49" t="str">
        <f t="shared" si="689"/>
        <v/>
      </c>
      <c r="ER337" s="49"/>
      <c r="ES337" s="49" t="str">
        <f t="shared" si="690"/>
        <v/>
      </c>
      <c r="ET337" s="49" t="str">
        <f t="shared" si="691"/>
        <v/>
      </c>
      <c r="EU337" s="49" t="str">
        <f t="shared" si="692"/>
        <v/>
      </c>
      <c r="EV337" s="49" t="str">
        <f t="shared" si="693"/>
        <v/>
      </c>
      <c r="EW337" s="49" t="str">
        <f t="shared" si="694"/>
        <v/>
      </c>
      <c r="EX337" s="49" t="str">
        <f t="shared" si="695"/>
        <v/>
      </c>
      <c r="EY337" s="49" t="str">
        <f t="shared" si="696"/>
        <v/>
      </c>
      <c r="EZ337" s="49" t="str">
        <f t="shared" si="697"/>
        <v/>
      </c>
      <c r="FB337" s="49"/>
      <c r="FC337" s="49" t="str">
        <f t="shared" si="698"/>
        <v/>
      </c>
      <c r="FD337" s="49" t="str">
        <f t="shared" si="699"/>
        <v/>
      </c>
      <c r="FE337" s="49" t="str">
        <f t="shared" si="700"/>
        <v/>
      </c>
      <c r="FF337" s="49" t="str">
        <f t="shared" si="701"/>
        <v/>
      </c>
      <c r="FG337" s="49" t="str">
        <f t="shared" si="702"/>
        <v/>
      </c>
      <c r="FH337" s="49" t="str">
        <f t="shared" si="703"/>
        <v/>
      </c>
      <c r="FI337" s="49" t="str">
        <f t="shared" si="704"/>
        <v/>
      </c>
      <c r="FJ337" s="49" t="str">
        <f t="shared" si="705"/>
        <v/>
      </c>
      <c r="FL337" s="49"/>
      <c r="FM337" s="49" t="str">
        <f t="shared" si="706"/>
        <v/>
      </c>
      <c r="FN337" s="49" t="str">
        <f t="shared" si="707"/>
        <v/>
      </c>
      <c r="FO337" s="49" t="str">
        <f t="shared" si="708"/>
        <v/>
      </c>
      <c r="FP337" s="49" t="str">
        <f t="shared" si="709"/>
        <v/>
      </c>
      <c r="FQ337" s="49" t="str">
        <f t="shared" si="710"/>
        <v/>
      </c>
      <c r="FR337" s="49" t="str">
        <f t="shared" si="711"/>
        <v/>
      </c>
      <c r="FS337" s="49" t="str">
        <f t="shared" si="712"/>
        <v/>
      </c>
      <c r="FT337" s="49" t="str">
        <f t="shared" si="713"/>
        <v/>
      </c>
      <c r="FV337" s="49"/>
      <c r="FW337" s="49" t="str">
        <f t="shared" si="714"/>
        <v/>
      </c>
      <c r="FX337" s="49" t="str">
        <f t="shared" si="715"/>
        <v/>
      </c>
      <c r="FY337" s="49" t="str">
        <f t="shared" si="716"/>
        <v/>
      </c>
      <c r="FZ337" s="49" t="str">
        <f t="shared" si="717"/>
        <v/>
      </c>
      <c r="GA337" s="49" t="str">
        <f t="shared" si="718"/>
        <v/>
      </c>
      <c r="GB337" s="49" t="str">
        <f t="shared" si="719"/>
        <v/>
      </c>
      <c r="GC337" s="49" t="str">
        <f t="shared" si="720"/>
        <v/>
      </c>
      <c r="GD337" s="49" t="str">
        <f t="shared" si="721"/>
        <v/>
      </c>
      <c r="GF337" s="49"/>
      <c r="GG337" s="49" t="str">
        <f t="shared" si="722"/>
        <v/>
      </c>
      <c r="GH337" s="49" t="str">
        <f t="shared" si="723"/>
        <v/>
      </c>
      <c r="GI337" s="49" t="str">
        <f t="shared" si="724"/>
        <v/>
      </c>
      <c r="GJ337" s="49" t="str">
        <f t="shared" si="725"/>
        <v/>
      </c>
      <c r="GK337" s="49" t="str">
        <f t="shared" si="726"/>
        <v/>
      </c>
      <c r="GL337" s="49" t="str">
        <f t="shared" si="727"/>
        <v/>
      </c>
      <c r="GM337" s="49" t="str">
        <f t="shared" si="728"/>
        <v/>
      </c>
      <c r="GN337" s="49" t="str">
        <f t="shared" si="729"/>
        <v/>
      </c>
      <c r="GP337" s="49"/>
      <c r="GQ337" s="49" t="str">
        <f t="shared" si="730"/>
        <v/>
      </c>
      <c r="GR337" s="49" t="str">
        <f t="shared" si="731"/>
        <v/>
      </c>
      <c r="GS337" s="49" t="str">
        <f t="shared" si="732"/>
        <v/>
      </c>
      <c r="GT337" s="49" t="str">
        <f t="shared" si="733"/>
        <v/>
      </c>
      <c r="GU337" s="49" t="str">
        <f t="shared" si="734"/>
        <v/>
      </c>
      <c r="GV337" s="49" t="str">
        <f t="shared" si="735"/>
        <v/>
      </c>
      <c r="GW337" s="49" t="str">
        <f t="shared" si="736"/>
        <v/>
      </c>
      <c r="GX337" s="49" t="str">
        <f t="shared" si="737"/>
        <v/>
      </c>
    </row>
    <row r="338" spans="17:206" x14ac:dyDescent="0.2">
      <c r="Q338" s="65">
        <v>127</v>
      </c>
      <c r="AB338" s="49"/>
      <c r="AC338" s="49" t="str">
        <f t="shared" si="594"/>
        <v/>
      </c>
      <c r="AD338" s="49" t="str">
        <f t="shared" si="595"/>
        <v/>
      </c>
      <c r="AE338" s="49" t="str">
        <f t="shared" si="596"/>
        <v/>
      </c>
      <c r="AF338" s="49" t="str">
        <f t="shared" si="597"/>
        <v/>
      </c>
      <c r="AG338" s="49" t="str">
        <f t="shared" si="598"/>
        <v/>
      </c>
      <c r="AH338" s="49" t="str">
        <f t="shared" si="599"/>
        <v/>
      </c>
      <c r="AI338" s="49" t="str">
        <f t="shared" si="600"/>
        <v/>
      </c>
      <c r="AJ338" s="49" t="str">
        <f t="shared" si="601"/>
        <v/>
      </c>
      <c r="AL338" s="49"/>
      <c r="AM338" s="49" t="str">
        <f t="shared" si="602"/>
        <v/>
      </c>
      <c r="AN338" s="49" t="str">
        <f t="shared" si="603"/>
        <v/>
      </c>
      <c r="AO338" s="49" t="str">
        <f t="shared" si="604"/>
        <v/>
      </c>
      <c r="AP338" s="49" t="str">
        <f t="shared" si="605"/>
        <v/>
      </c>
      <c r="AQ338" s="49" t="str">
        <f t="shared" si="606"/>
        <v/>
      </c>
      <c r="AR338" s="49" t="str">
        <f t="shared" si="607"/>
        <v/>
      </c>
      <c r="AS338" s="49" t="str">
        <f t="shared" si="608"/>
        <v/>
      </c>
      <c r="AT338" s="49" t="str">
        <f t="shared" si="609"/>
        <v/>
      </c>
      <c r="AV338" s="49"/>
      <c r="AW338" s="49" t="str">
        <f t="shared" si="610"/>
        <v/>
      </c>
      <c r="AX338" s="49" t="str">
        <f t="shared" si="611"/>
        <v/>
      </c>
      <c r="AY338" s="49" t="str">
        <f t="shared" si="612"/>
        <v/>
      </c>
      <c r="AZ338" s="49" t="str">
        <f t="shared" si="613"/>
        <v/>
      </c>
      <c r="BA338" s="49" t="str">
        <f t="shared" si="614"/>
        <v/>
      </c>
      <c r="BB338" s="49" t="str">
        <f t="shared" si="615"/>
        <v/>
      </c>
      <c r="BC338" s="49" t="str">
        <f t="shared" si="616"/>
        <v/>
      </c>
      <c r="BD338" s="49" t="str">
        <f t="shared" si="617"/>
        <v/>
      </c>
      <c r="BF338" s="49"/>
      <c r="BG338" s="49" t="str">
        <f t="shared" si="618"/>
        <v/>
      </c>
      <c r="BH338" s="49" t="str">
        <f t="shared" si="619"/>
        <v/>
      </c>
      <c r="BI338" s="49" t="str">
        <f t="shared" si="620"/>
        <v/>
      </c>
      <c r="BJ338" s="49" t="str">
        <f t="shared" si="621"/>
        <v/>
      </c>
      <c r="BK338" s="49" t="str">
        <f t="shared" si="622"/>
        <v/>
      </c>
      <c r="BL338" s="49" t="str">
        <f t="shared" si="623"/>
        <v/>
      </c>
      <c r="BM338" s="49" t="str">
        <f t="shared" si="624"/>
        <v/>
      </c>
      <c r="BN338" s="49" t="str">
        <f t="shared" si="625"/>
        <v/>
      </c>
      <c r="BP338" s="49"/>
      <c r="BQ338" s="49" t="str">
        <f t="shared" si="626"/>
        <v/>
      </c>
      <c r="BR338" s="49" t="str">
        <f t="shared" si="627"/>
        <v/>
      </c>
      <c r="BS338" s="49" t="str">
        <f t="shared" si="628"/>
        <v/>
      </c>
      <c r="BT338" s="49" t="str">
        <f t="shared" si="629"/>
        <v/>
      </c>
      <c r="BU338" s="49" t="str">
        <f t="shared" si="630"/>
        <v/>
      </c>
      <c r="BV338" s="49" t="str">
        <f t="shared" si="631"/>
        <v/>
      </c>
      <c r="BW338" s="49" t="str">
        <f t="shared" si="632"/>
        <v/>
      </c>
      <c r="BX338" s="49" t="str">
        <f t="shared" si="633"/>
        <v/>
      </c>
      <c r="BZ338" s="49"/>
      <c r="CA338" s="49" t="str">
        <f t="shared" si="634"/>
        <v/>
      </c>
      <c r="CB338" s="49" t="str">
        <f t="shared" si="635"/>
        <v/>
      </c>
      <c r="CC338" s="49" t="str">
        <f t="shared" si="636"/>
        <v/>
      </c>
      <c r="CD338" s="49" t="str">
        <f t="shared" si="637"/>
        <v/>
      </c>
      <c r="CE338" s="49" t="str">
        <f t="shared" si="638"/>
        <v/>
      </c>
      <c r="CF338" s="49" t="str">
        <f t="shared" si="639"/>
        <v/>
      </c>
      <c r="CG338" s="49" t="str">
        <f t="shared" si="640"/>
        <v/>
      </c>
      <c r="CH338" s="49" t="str">
        <f t="shared" si="641"/>
        <v/>
      </c>
      <c r="CJ338" s="49"/>
      <c r="CK338" s="49" t="str">
        <f t="shared" si="642"/>
        <v/>
      </c>
      <c r="CL338" s="49" t="str">
        <f t="shared" si="643"/>
        <v/>
      </c>
      <c r="CM338" s="49" t="str">
        <f t="shared" si="644"/>
        <v/>
      </c>
      <c r="CN338" s="49" t="str">
        <f t="shared" si="645"/>
        <v/>
      </c>
      <c r="CO338" s="49" t="str">
        <f t="shared" si="646"/>
        <v/>
      </c>
      <c r="CP338" s="49" t="str">
        <f t="shared" si="647"/>
        <v/>
      </c>
      <c r="CQ338" s="49" t="str">
        <f t="shared" si="648"/>
        <v/>
      </c>
      <c r="CR338" s="49" t="str">
        <f t="shared" si="649"/>
        <v/>
      </c>
      <c r="CT338" s="49"/>
      <c r="CU338" s="49" t="str">
        <f t="shared" si="650"/>
        <v/>
      </c>
      <c r="CV338" s="49" t="str">
        <f t="shared" si="651"/>
        <v/>
      </c>
      <c r="CW338" s="49" t="str">
        <f t="shared" si="652"/>
        <v/>
      </c>
      <c r="CX338" s="49" t="str">
        <f t="shared" si="653"/>
        <v/>
      </c>
      <c r="CY338" s="49" t="str">
        <f t="shared" si="654"/>
        <v/>
      </c>
      <c r="CZ338" s="49" t="str">
        <f t="shared" si="655"/>
        <v/>
      </c>
      <c r="DA338" s="49" t="str">
        <f t="shared" si="656"/>
        <v/>
      </c>
      <c r="DB338" s="49" t="str">
        <f t="shared" si="657"/>
        <v/>
      </c>
      <c r="DD338" s="49"/>
      <c r="DE338" s="49" t="str">
        <f t="shared" si="658"/>
        <v/>
      </c>
      <c r="DF338" s="49" t="str">
        <f t="shared" si="659"/>
        <v/>
      </c>
      <c r="DG338" s="49" t="str">
        <f t="shared" si="660"/>
        <v/>
      </c>
      <c r="DH338" s="49" t="str">
        <f t="shared" si="661"/>
        <v/>
      </c>
      <c r="DI338" s="49" t="str">
        <f t="shared" si="662"/>
        <v/>
      </c>
      <c r="DJ338" s="49" t="str">
        <f t="shared" si="663"/>
        <v/>
      </c>
      <c r="DK338" s="49" t="str">
        <f t="shared" si="664"/>
        <v/>
      </c>
      <c r="DL338" s="49" t="str">
        <f t="shared" si="665"/>
        <v/>
      </c>
      <c r="DN338" s="49"/>
      <c r="DO338" s="49" t="str">
        <f t="shared" si="666"/>
        <v/>
      </c>
      <c r="DP338" s="49" t="str">
        <f t="shared" si="667"/>
        <v/>
      </c>
      <c r="DQ338" s="49" t="str">
        <f t="shared" si="668"/>
        <v/>
      </c>
      <c r="DR338" s="49" t="str">
        <f t="shared" si="669"/>
        <v/>
      </c>
      <c r="DS338" s="49" t="str">
        <f t="shared" si="670"/>
        <v/>
      </c>
      <c r="DT338" s="49" t="str">
        <f t="shared" si="671"/>
        <v/>
      </c>
      <c r="DU338" s="49" t="str">
        <f t="shared" si="672"/>
        <v/>
      </c>
      <c r="DV338" s="49" t="str">
        <f t="shared" si="673"/>
        <v/>
      </c>
      <c r="DX338" s="49"/>
      <c r="DY338" s="49" t="str">
        <f t="shared" si="674"/>
        <v/>
      </c>
      <c r="DZ338" s="49" t="str">
        <f t="shared" si="675"/>
        <v/>
      </c>
      <c r="EA338" s="49" t="str">
        <f t="shared" si="676"/>
        <v/>
      </c>
      <c r="EB338" s="49" t="str">
        <f t="shared" si="677"/>
        <v/>
      </c>
      <c r="EC338" s="49" t="str">
        <f t="shared" si="678"/>
        <v/>
      </c>
      <c r="ED338" s="49" t="str">
        <f t="shared" si="679"/>
        <v/>
      </c>
      <c r="EE338" s="49" t="str">
        <f t="shared" si="680"/>
        <v/>
      </c>
      <c r="EF338" s="49" t="str">
        <f t="shared" si="681"/>
        <v/>
      </c>
      <c r="EH338" s="49"/>
      <c r="EI338" s="49" t="str">
        <f t="shared" si="682"/>
        <v/>
      </c>
      <c r="EJ338" s="49" t="str">
        <f t="shared" si="683"/>
        <v/>
      </c>
      <c r="EK338" s="49" t="str">
        <f t="shared" si="684"/>
        <v/>
      </c>
      <c r="EL338" s="49" t="str">
        <f t="shared" si="685"/>
        <v/>
      </c>
      <c r="EM338" s="49" t="str">
        <f t="shared" si="686"/>
        <v/>
      </c>
      <c r="EN338" s="49" t="str">
        <f t="shared" si="687"/>
        <v/>
      </c>
      <c r="EO338" s="49" t="str">
        <f t="shared" si="688"/>
        <v/>
      </c>
      <c r="EP338" s="49" t="str">
        <f t="shared" si="689"/>
        <v/>
      </c>
      <c r="ER338" s="49"/>
      <c r="ES338" s="49" t="str">
        <f t="shared" si="690"/>
        <v/>
      </c>
      <c r="ET338" s="49" t="str">
        <f t="shared" si="691"/>
        <v/>
      </c>
      <c r="EU338" s="49" t="str">
        <f t="shared" si="692"/>
        <v/>
      </c>
      <c r="EV338" s="49" t="str">
        <f t="shared" si="693"/>
        <v/>
      </c>
      <c r="EW338" s="49" t="str">
        <f t="shared" si="694"/>
        <v/>
      </c>
      <c r="EX338" s="49" t="str">
        <f t="shared" si="695"/>
        <v/>
      </c>
      <c r="EY338" s="49" t="str">
        <f t="shared" si="696"/>
        <v/>
      </c>
      <c r="EZ338" s="49" t="str">
        <f t="shared" si="697"/>
        <v/>
      </c>
      <c r="FB338" s="49"/>
      <c r="FC338" s="49" t="str">
        <f t="shared" si="698"/>
        <v/>
      </c>
      <c r="FD338" s="49" t="str">
        <f t="shared" si="699"/>
        <v/>
      </c>
      <c r="FE338" s="49" t="str">
        <f t="shared" si="700"/>
        <v/>
      </c>
      <c r="FF338" s="49" t="str">
        <f t="shared" si="701"/>
        <v/>
      </c>
      <c r="FG338" s="49" t="str">
        <f t="shared" si="702"/>
        <v/>
      </c>
      <c r="FH338" s="49" t="str">
        <f t="shared" si="703"/>
        <v/>
      </c>
      <c r="FI338" s="49" t="str">
        <f t="shared" si="704"/>
        <v/>
      </c>
      <c r="FJ338" s="49" t="str">
        <f t="shared" si="705"/>
        <v/>
      </c>
      <c r="FL338" s="49"/>
      <c r="FM338" s="49" t="str">
        <f t="shared" si="706"/>
        <v/>
      </c>
      <c r="FN338" s="49" t="str">
        <f t="shared" si="707"/>
        <v/>
      </c>
      <c r="FO338" s="49" t="str">
        <f t="shared" si="708"/>
        <v/>
      </c>
      <c r="FP338" s="49" t="str">
        <f t="shared" si="709"/>
        <v/>
      </c>
      <c r="FQ338" s="49" t="str">
        <f t="shared" si="710"/>
        <v/>
      </c>
      <c r="FR338" s="49" t="str">
        <f t="shared" si="711"/>
        <v/>
      </c>
      <c r="FS338" s="49" t="str">
        <f t="shared" si="712"/>
        <v/>
      </c>
      <c r="FT338" s="49" t="str">
        <f t="shared" si="713"/>
        <v/>
      </c>
      <c r="FV338" s="49"/>
      <c r="FW338" s="49" t="str">
        <f t="shared" si="714"/>
        <v/>
      </c>
      <c r="FX338" s="49" t="str">
        <f t="shared" si="715"/>
        <v/>
      </c>
      <c r="FY338" s="49" t="str">
        <f t="shared" si="716"/>
        <v/>
      </c>
      <c r="FZ338" s="49" t="str">
        <f t="shared" si="717"/>
        <v/>
      </c>
      <c r="GA338" s="49" t="str">
        <f t="shared" si="718"/>
        <v/>
      </c>
      <c r="GB338" s="49" t="str">
        <f t="shared" si="719"/>
        <v/>
      </c>
      <c r="GC338" s="49" t="str">
        <f t="shared" si="720"/>
        <v/>
      </c>
      <c r="GD338" s="49" t="str">
        <f t="shared" si="721"/>
        <v/>
      </c>
      <c r="GF338" s="49"/>
      <c r="GG338" s="49" t="str">
        <f t="shared" si="722"/>
        <v/>
      </c>
      <c r="GH338" s="49" t="str">
        <f t="shared" si="723"/>
        <v/>
      </c>
      <c r="GI338" s="49" t="str">
        <f t="shared" si="724"/>
        <v/>
      </c>
      <c r="GJ338" s="49" t="str">
        <f t="shared" si="725"/>
        <v/>
      </c>
      <c r="GK338" s="49" t="str">
        <f t="shared" si="726"/>
        <v/>
      </c>
      <c r="GL338" s="49" t="str">
        <f t="shared" si="727"/>
        <v/>
      </c>
      <c r="GM338" s="49" t="str">
        <f t="shared" si="728"/>
        <v/>
      </c>
      <c r="GN338" s="49" t="str">
        <f t="shared" si="729"/>
        <v/>
      </c>
      <c r="GP338" s="49"/>
      <c r="GQ338" s="49" t="str">
        <f t="shared" si="730"/>
        <v/>
      </c>
      <c r="GR338" s="49" t="str">
        <f t="shared" si="731"/>
        <v/>
      </c>
      <c r="GS338" s="49" t="str">
        <f t="shared" si="732"/>
        <v/>
      </c>
      <c r="GT338" s="49" t="str">
        <f t="shared" si="733"/>
        <v/>
      </c>
      <c r="GU338" s="49" t="str">
        <f t="shared" si="734"/>
        <v/>
      </c>
      <c r="GV338" s="49" t="str">
        <f t="shared" si="735"/>
        <v/>
      </c>
      <c r="GW338" s="49" t="str">
        <f t="shared" si="736"/>
        <v/>
      </c>
      <c r="GX338" s="49" t="str">
        <f t="shared" si="737"/>
        <v/>
      </c>
    </row>
    <row r="339" spans="17:206" x14ac:dyDescent="0.2">
      <c r="Q339" s="65">
        <v>128</v>
      </c>
      <c r="AB339" s="49"/>
      <c r="AC339" s="49" t="str">
        <f t="shared" si="594"/>
        <v/>
      </c>
      <c r="AD339" s="49" t="str">
        <f t="shared" si="595"/>
        <v/>
      </c>
      <c r="AE339" s="49" t="str">
        <f t="shared" si="596"/>
        <v/>
      </c>
      <c r="AF339" s="49" t="str">
        <f t="shared" si="597"/>
        <v/>
      </c>
      <c r="AG339" s="49" t="str">
        <f t="shared" si="598"/>
        <v/>
      </c>
      <c r="AH339" s="49" t="str">
        <f t="shared" si="599"/>
        <v/>
      </c>
      <c r="AI339" s="49" t="str">
        <f t="shared" si="600"/>
        <v/>
      </c>
      <c r="AJ339" s="49" t="str">
        <f t="shared" si="601"/>
        <v/>
      </c>
      <c r="AL339" s="49"/>
      <c r="AM339" s="49" t="str">
        <f t="shared" si="602"/>
        <v/>
      </c>
      <c r="AN339" s="49" t="str">
        <f t="shared" si="603"/>
        <v/>
      </c>
      <c r="AO339" s="49" t="str">
        <f t="shared" si="604"/>
        <v/>
      </c>
      <c r="AP339" s="49" t="str">
        <f t="shared" si="605"/>
        <v/>
      </c>
      <c r="AQ339" s="49" t="str">
        <f t="shared" si="606"/>
        <v/>
      </c>
      <c r="AR339" s="49" t="str">
        <f t="shared" si="607"/>
        <v/>
      </c>
      <c r="AS339" s="49" t="str">
        <f t="shared" si="608"/>
        <v/>
      </c>
      <c r="AT339" s="49" t="str">
        <f t="shared" si="609"/>
        <v/>
      </c>
      <c r="AV339" s="49"/>
      <c r="AW339" s="49" t="str">
        <f t="shared" si="610"/>
        <v/>
      </c>
      <c r="AX339" s="49" t="str">
        <f t="shared" si="611"/>
        <v/>
      </c>
      <c r="AY339" s="49" t="str">
        <f t="shared" si="612"/>
        <v/>
      </c>
      <c r="AZ339" s="49" t="str">
        <f t="shared" si="613"/>
        <v/>
      </c>
      <c r="BA339" s="49" t="str">
        <f t="shared" si="614"/>
        <v/>
      </c>
      <c r="BB339" s="49" t="str">
        <f t="shared" si="615"/>
        <v/>
      </c>
      <c r="BC339" s="49" t="str">
        <f t="shared" si="616"/>
        <v/>
      </c>
      <c r="BD339" s="49" t="str">
        <f t="shared" si="617"/>
        <v/>
      </c>
      <c r="BF339" s="49"/>
      <c r="BG339" s="49" t="str">
        <f t="shared" si="618"/>
        <v/>
      </c>
      <c r="BH339" s="49" t="str">
        <f t="shared" si="619"/>
        <v/>
      </c>
      <c r="BI339" s="49" t="str">
        <f t="shared" si="620"/>
        <v/>
      </c>
      <c r="BJ339" s="49" t="str">
        <f t="shared" si="621"/>
        <v/>
      </c>
      <c r="BK339" s="49" t="str">
        <f t="shared" si="622"/>
        <v/>
      </c>
      <c r="BL339" s="49" t="str">
        <f t="shared" si="623"/>
        <v/>
      </c>
      <c r="BM339" s="49" t="str">
        <f t="shared" si="624"/>
        <v/>
      </c>
      <c r="BN339" s="49" t="str">
        <f t="shared" si="625"/>
        <v/>
      </c>
      <c r="BP339" s="49"/>
      <c r="BQ339" s="49" t="str">
        <f t="shared" si="626"/>
        <v/>
      </c>
      <c r="BR339" s="49" t="str">
        <f t="shared" si="627"/>
        <v/>
      </c>
      <c r="BS339" s="49" t="str">
        <f t="shared" si="628"/>
        <v/>
      </c>
      <c r="BT339" s="49" t="str">
        <f t="shared" si="629"/>
        <v/>
      </c>
      <c r="BU339" s="49" t="str">
        <f t="shared" si="630"/>
        <v/>
      </c>
      <c r="BV339" s="49" t="str">
        <f t="shared" si="631"/>
        <v/>
      </c>
      <c r="BW339" s="49" t="str">
        <f t="shared" si="632"/>
        <v/>
      </c>
      <c r="BX339" s="49" t="str">
        <f t="shared" si="633"/>
        <v/>
      </c>
      <c r="BZ339" s="49"/>
      <c r="CA339" s="49" t="str">
        <f t="shared" si="634"/>
        <v/>
      </c>
      <c r="CB339" s="49" t="str">
        <f t="shared" si="635"/>
        <v/>
      </c>
      <c r="CC339" s="49" t="str">
        <f t="shared" si="636"/>
        <v/>
      </c>
      <c r="CD339" s="49" t="str">
        <f t="shared" si="637"/>
        <v/>
      </c>
      <c r="CE339" s="49" t="str">
        <f t="shared" si="638"/>
        <v/>
      </c>
      <c r="CF339" s="49" t="str">
        <f t="shared" si="639"/>
        <v/>
      </c>
      <c r="CG339" s="49" t="str">
        <f t="shared" si="640"/>
        <v/>
      </c>
      <c r="CH339" s="49" t="str">
        <f t="shared" si="641"/>
        <v/>
      </c>
      <c r="CJ339" s="49"/>
      <c r="CK339" s="49" t="str">
        <f t="shared" si="642"/>
        <v/>
      </c>
      <c r="CL339" s="49" t="str">
        <f t="shared" si="643"/>
        <v/>
      </c>
      <c r="CM339" s="49" t="str">
        <f t="shared" si="644"/>
        <v/>
      </c>
      <c r="CN339" s="49" t="str">
        <f t="shared" si="645"/>
        <v/>
      </c>
      <c r="CO339" s="49" t="str">
        <f t="shared" si="646"/>
        <v/>
      </c>
      <c r="CP339" s="49" t="str">
        <f t="shared" si="647"/>
        <v/>
      </c>
      <c r="CQ339" s="49" t="str">
        <f t="shared" si="648"/>
        <v/>
      </c>
      <c r="CR339" s="49" t="str">
        <f t="shared" si="649"/>
        <v/>
      </c>
      <c r="CT339" s="49"/>
      <c r="CU339" s="49" t="str">
        <f t="shared" si="650"/>
        <v/>
      </c>
      <c r="CV339" s="49" t="str">
        <f t="shared" si="651"/>
        <v/>
      </c>
      <c r="CW339" s="49" t="str">
        <f t="shared" si="652"/>
        <v/>
      </c>
      <c r="CX339" s="49" t="str">
        <f t="shared" si="653"/>
        <v/>
      </c>
      <c r="CY339" s="49" t="str">
        <f t="shared" si="654"/>
        <v/>
      </c>
      <c r="CZ339" s="49" t="str">
        <f t="shared" si="655"/>
        <v/>
      </c>
      <c r="DA339" s="49" t="str">
        <f t="shared" si="656"/>
        <v/>
      </c>
      <c r="DB339" s="49" t="str">
        <f t="shared" si="657"/>
        <v/>
      </c>
      <c r="DD339" s="49"/>
      <c r="DE339" s="49" t="str">
        <f t="shared" si="658"/>
        <v/>
      </c>
      <c r="DF339" s="49" t="str">
        <f t="shared" si="659"/>
        <v/>
      </c>
      <c r="DG339" s="49" t="str">
        <f t="shared" si="660"/>
        <v/>
      </c>
      <c r="DH339" s="49" t="str">
        <f t="shared" si="661"/>
        <v/>
      </c>
      <c r="DI339" s="49" t="str">
        <f t="shared" si="662"/>
        <v/>
      </c>
      <c r="DJ339" s="49" t="str">
        <f t="shared" si="663"/>
        <v/>
      </c>
      <c r="DK339" s="49" t="str">
        <f t="shared" si="664"/>
        <v/>
      </c>
      <c r="DL339" s="49" t="str">
        <f t="shared" si="665"/>
        <v/>
      </c>
      <c r="DN339" s="49"/>
      <c r="DO339" s="49" t="str">
        <f t="shared" si="666"/>
        <v/>
      </c>
      <c r="DP339" s="49" t="str">
        <f t="shared" si="667"/>
        <v/>
      </c>
      <c r="DQ339" s="49" t="str">
        <f t="shared" si="668"/>
        <v/>
      </c>
      <c r="DR339" s="49" t="str">
        <f t="shared" si="669"/>
        <v/>
      </c>
      <c r="DS339" s="49" t="str">
        <f t="shared" si="670"/>
        <v/>
      </c>
      <c r="DT339" s="49" t="str">
        <f t="shared" si="671"/>
        <v/>
      </c>
      <c r="DU339" s="49" t="str">
        <f t="shared" si="672"/>
        <v/>
      </c>
      <c r="DV339" s="49" t="str">
        <f t="shared" si="673"/>
        <v/>
      </c>
      <c r="DX339" s="49"/>
      <c r="DY339" s="49" t="str">
        <f t="shared" si="674"/>
        <v/>
      </c>
      <c r="DZ339" s="49" t="str">
        <f t="shared" si="675"/>
        <v/>
      </c>
      <c r="EA339" s="49" t="str">
        <f t="shared" si="676"/>
        <v/>
      </c>
      <c r="EB339" s="49" t="str">
        <f t="shared" si="677"/>
        <v/>
      </c>
      <c r="EC339" s="49" t="str">
        <f t="shared" si="678"/>
        <v/>
      </c>
      <c r="ED339" s="49" t="str">
        <f t="shared" si="679"/>
        <v/>
      </c>
      <c r="EE339" s="49" t="str">
        <f t="shared" si="680"/>
        <v/>
      </c>
      <c r="EF339" s="49" t="str">
        <f t="shared" si="681"/>
        <v/>
      </c>
      <c r="EH339" s="49"/>
      <c r="EI339" s="49" t="str">
        <f t="shared" si="682"/>
        <v/>
      </c>
      <c r="EJ339" s="49" t="str">
        <f t="shared" si="683"/>
        <v/>
      </c>
      <c r="EK339" s="49" t="str">
        <f t="shared" si="684"/>
        <v/>
      </c>
      <c r="EL339" s="49" t="str">
        <f t="shared" si="685"/>
        <v/>
      </c>
      <c r="EM339" s="49" t="str">
        <f t="shared" si="686"/>
        <v/>
      </c>
      <c r="EN339" s="49" t="str">
        <f t="shared" si="687"/>
        <v/>
      </c>
      <c r="EO339" s="49" t="str">
        <f t="shared" si="688"/>
        <v/>
      </c>
      <c r="EP339" s="49" t="str">
        <f t="shared" si="689"/>
        <v/>
      </c>
      <c r="ER339" s="49"/>
      <c r="ES339" s="49" t="str">
        <f t="shared" si="690"/>
        <v/>
      </c>
      <c r="ET339" s="49" t="str">
        <f t="shared" si="691"/>
        <v/>
      </c>
      <c r="EU339" s="49" t="str">
        <f t="shared" si="692"/>
        <v/>
      </c>
      <c r="EV339" s="49" t="str">
        <f t="shared" si="693"/>
        <v/>
      </c>
      <c r="EW339" s="49" t="str">
        <f t="shared" si="694"/>
        <v/>
      </c>
      <c r="EX339" s="49" t="str">
        <f t="shared" si="695"/>
        <v/>
      </c>
      <c r="EY339" s="49" t="str">
        <f t="shared" si="696"/>
        <v/>
      </c>
      <c r="EZ339" s="49" t="str">
        <f t="shared" si="697"/>
        <v/>
      </c>
      <c r="FB339" s="49"/>
      <c r="FC339" s="49" t="str">
        <f t="shared" si="698"/>
        <v/>
      </c>
      <c r="FD339" s="49" t="str">
        <f t="shared" si="699"/>
        <v/>
      </c>
      <c r="FE339" s="49" t="str">
        <f t="shared" si="700"/>
        <v/>
      </c>
      <c r="FF339" s="49" t="str">
        <f t="shared" si="701"/>
        <v/>
      </c>
      <c r="FG339" s="49" t="str">
        <f t="shared" si="702"/>
        <v/>
      </c>
      <c r="FH339" s="49" t="str">
        <f t="shared" si="703"/>
        <v/>
      </c>
      <c r="FI339" s="49" t="str">
        <f t="shared" si="704"/>
        <v/>
      </c>
      <c r="FJ339" s="49" t="str">
        <f t="shared" si="705"/>
        <v/>
      </c>
      <c r="FL339" s="49"/>
      <c r="FM339" s="49" t="str">
        <f t="shared" si="706"/>
        <v/>
      </c>
      <c r="FN339" s="49" t="str">
        <f t="shared" si="707"/>
        <v/>
      </c>
      <c r="FO339" s="49" t="str">
        <f t="shared" si="708"/>
        <v/>
      </c>
      <c r="FP339" s="49" t="str">
        <f t="shared" si="709"/>
        <v/>
      </c>
      <c r="FQ339" s="49" t="str">
        <f t="shared" si="710"/>
        <v/>
      </c>
      <c r="FR339" s="49" t="str">
        <f t="shared" si="711"/>
        <v/>
      </c>
      <c r="FS339" s="49" t="str">
        <f t="shared" si="712"/>
        <v/>
      </c>
      <c r="FT339" s="49" t="str">
        <f t="shared" si="713"/>
        <v/>
      </c>
      <c r="FV339" s="49"/>
      <c r="FW339" s="49" t="str">
        <f t="shared" si="714"/>
        <v/>
      </c>
      <c r="FX339" s="49" t="str">
        <f t="shared" si="715"/>
        <v/>
      </c>
      <c r="FY339" s="49" t="str">
        <f t="shared" si="716"/>
        <v/>
      </c>
      <c r="FZ339" s="49" t="str">
        <f t="shared" si="717"/>
        <v/>
      </c>
      <c r="GA339" s="49" t="str">
        <f t="shared" si="718"/>
        <v/>
      </c>
      <c r="GB339" s="49" t="str">
        <f t="shared" si="719"/>
        <v/>
      </c>
      <c r="GC339" s="49" t="str">
        <f t="shared" si="720"/>
        <v/>
      </c>
      <c r="GD339" s="49" t="str">
        <f t="shared" si="721"/>
        <v/>
      </c>
      <c r="GF339" s="49"/>
      <c r="GG339" s="49" t="str">
        <f t="shared" si="722"/>
        <v/>
      </c>
      <c r="GH339" s="49" t="str">
        <f t="shared" si="723"/>
        <v/>
      </c>
      <c r="GI339" s="49" t="str">
        <f t="shared" si="724"/>
        <v/>
      </c>
      <c r="GJ339" s="49" t="str">
        <f t="shared" si="725"/>
        <v/>
      </c>
      <c r="GK339" s="49" t="str">
        <f t="shared" si="726"/>
        <v/>
      </c>
      <c r="GL339" s="49" t="str">
        <f t="shared" si="727"/>
        <v/>
      </c>
      <c r="GM339" s="49" t="str">
        <f t="shared" si="728"/>
        <v/>
      </c>
      <c r="GN339" s="49" t="str">
        <f t="shared" si="729"/>
        <v/>
      </c>
      <c r="GP339" s="49"/>
      <c r="GQ339" s="49" t="str">
        <f t="shared" si="730"/>
        <v/>
      </c>
      <c r="GR339" s="49" t="str">
        <f t="shared" si="731"/>
        <v/>
      </c>
      <c r="GS339" s="49" t="str">
        <f t="shared" si="732"/>
        <v/>
      </c>
      <c r="GT339" s="49" t="str">
        <f t="shared" si="733"/>
        <v/>
      </c>
      <c r="GU339" s="49" t="str">
        <f t="shared" si="734"/>
        <v/>
      </c>
      <c r="GV339" s="49" t="str">
        <f t="shared" si="735"/>
        <v/>
      </c>
      <c r="GW339" s="49" t="str">
        <f t="shared" si="736"/>
        <v/>
      </c>
      <c r="GX339" s="49" t="str">
        <f t="shared" si="737"/>
        <v/>
      </c>
    </row>
    <row r="340" spans="17:206" x14ac:dyDescent="0.2">
      <c r="Q340" s="65">
        <v>129</v>
      </c>
      <c r="AB340" s="49"/>
      <c r="AC340" s="49" t="str">
        <f t="shared" si="594"/>
        <v/>
      </c>
      <c r="AD340" s="49" t="str">
        <f t="shared" si="595"/>
        <v/>
      </c>
      <c r="AE340" s="49" t="str">
        <f t="shared" si="596"/>
        <v/>
      </c>
      <c r="AF340" s="49" t="str">
        <f t="shared" si="597"/>
        <v/>
      </c>
      <c r="AG340" s="49" t="str">
        <f t="shared" si="598"/>
        <v/>
      </c>
      <c r="AH340" s="49" t="str">
        <f t="shared" si="599"/>
        <v/>
      </c>
      <c r="AI340" s="49" t="str">
        <f t="shared" si="600"/>
        <v/>
      </c>
      <c r="AJ340" s="49" t="str">
        <f t="shared" si="601"/>
        <v/>
      </c>
      <c r="AL340" s="49"/>
      <c r="AM340" s="49" t="str">
        <f t="shared" si="602"/>
        <v/>
      </c>
      <c r="AN340" s="49" t="str">
        <f t="shared" si="603"/>
        <v/>
      </c>
      <c r="AO340" s="49" t="str">
        <f t="shared" si="604"/>
        <v/>
      </c>
      <c r="AP340" s="49" t="str">
        <f t="shared" si="605"/>
        <v/>
      </c>
      <c r="AQ340" s="49" t="str">
        <f t="shared" si="606"/>
        <v/>
      </c>
      <c r="AR340" s="49" t="str">
        <f t="shared" si="607"/>
        <v/>
      </c>
      <c r="AS340" s="49" t="str">
        <f t="shared" si="608"/>
        <v/>
      </c>
      <c r="AT340" s="49" t="str">
        <f t="shared" si="609"/>
        <v/>
      </c>
      <c r="AV340" s="49"/>
      <c r="AW340" s="49" t="str">
        <f t="shared" si="610"/>
        <v/>
      </c>
      <c r="AX340" s="49" t="str">
        <f t="shared" si="611"/>
        <v/>
      </c>
      <c r="AY340" s="49" t="str">
        <f t="shared" si="612"/>
        <v/>
      </c>
      <c r="AZ340" s="49" t="str">
        <f t="shared" si="613"/>
        <v/>
      </c>
      <c r="BA340" s="49" t="str">
        <f t="shared" si="614"/>
        <v/>
      </c>
      <c r="BB340" s="49" t="str">
        <f t="shared" si="615"/>
        <v/>
      </c>
      <c r="BC340" s="49" t="str">
        <f t="shared" si="616"/>
        <v/>
      </c>
      <c r="BD340" s="49" t="str">
        <f t="shared" si="617"/>
        <v/>
      </c>
      <c r="BF340" s="49"/>
      <c r="BG340" s="49" t="str">
        <f t="shared" si="618"/>
        <v/>
      </c>
      <c r="BH340" s="49" t="str">
        <f t="shared" si="619"/>
        <v/>
      </c>
      <c r="BI340" s="49" t="str">
        <f t="shared" si="620"/>
        <v/>
      </c>
      <c r="BJ340" s="49" t="str">
        <f t="shared" si="621"/>
        <v/>
      </c>
      <c r="BK340" s="49" t="str">
        <f t="shared" si="622"/>
        <v/>
      </c>
      <c r="BL340" s="49" t="str">
        <f t="shared" si="623"/>
        <v/>
      </c>
      <c r="BM340" s="49" t="str">
        <f t="shared" si="624"/>
        <v/>
      </c>
      <c r="BN340" s="49" t="str">
        <f t="shared" si="625"/>
        <v/>
      </c>
      <c r="BP340" s="49"/>
      <c r="BQ340" s="49" t="str">
        <f t="shared" si="626"/>
        <v/>
      </c>
      <c r="BR340" s="49" t="str">
        <f t="shared" si="627"/>
        <v/>
      </c>
      <c r="BS340" s="49" t="str">
        <f t="shared" si="628"/>
        <v/>
      </c>
      <c r="BT340" s="49" t="str">
        <f t="shared" si="629"/>
        <v/>
      </c>
      <c r="BU340" s="49" t="str">
        <f t="shared" si="630"/>
        <v/>
      </c>
      <c r="BV340" s="49" t="str">
        <f t="shared" si="631"/>
        <v/>
      </c>
      <c r="BW340" s="49" t="str">
        <f t="shared" si="632"/>
        <v/>
      </c>
      <c r="BX340" s="49" t="str">
        <f t="shared" si="633"/>
        <v/>
      </c>
      <c r="BZ340" s="49"/>
      <c r="CA340" s="49" t="str">
        <f t="shared" si="634"/>
        <v/>
      </c>
      <c r="CB340" s="49" t="str">
        <f t="shared" si="635"/>
        <v/>
      </c>
      <c r="CC340" s="49" t="str">
        <f t="shared" si="636"/>
        <v/>
      </c>
      <c r="CD340" s="49" t="str">
        <f t="shared" si="637"/>
        <v/>
      </c>
      <c r="CE340" s="49" t="str">
        <f t="shared" si="638"/>
        <v/>
      </c>
      <c r="CF340" s="49" t="str">
        <f t="shared" si="639"/>
        <v/>
      </c>
      <c r="CG340" s="49" t="str">
        <f t="shared" si="640"/>
        <v/>
      </c>
      <c r="CH340" s="49" t="str">
        <f t="shared" si="641"/>
        <v/>
      </c>
      <c r="CJ340" s="49"/>
      <c r="CK340" s="49" t="str">
        <f t="shared" si="642"/>
        <v/>
      </c>
      <c r="CL340" s="49" t="str">
        <f t="shared" si="643"/>
        <v/>
      </c>
      <c r="CM340" s="49" t="str">
        <f t="shared" si="644"/>
        <v/>
      </c>
      <c r="CN340" s="49" t="str">
        <f t="shared" si="645"/>
        <v/>
      </c>
      <c r="CO340" s="49" t="str">
        <f t="shared" si="646"/>
        <v/>
      </c>
      <c r="CP340" s="49" t="str">
        <f t="shared" si="647"/>
        <v/>
      </c>
      <c r="CQ340" s="49" t="str">
        <f t="shared" si="648"/>
        <v/>
      </c>
      <c r="CR340" s="49" t="str">
        <f t="shared" si="649"/>
        <v/>
      </c>
      <c r="CT340" s="49"/>
      <c r="CU340" s="49" t="str">
        <f t="shared" si="650"/>
        <v/>
      </c>
      <c r="CV340" s="49" t="str">
        <f t="shared" si="651"/>
        <v/>
      </c>
      <c r="CW340" s="49" t="str">
        <f t="shared" si="652"/>
        <v/>
      </c>
      <c r="CX340" s="49" t="str">
        <f t="shared" si="653"/>
        <v/>
      </c>
      <c r="CY340" s="49" t="str">
        <f t="shared" si="654"/>
        <v/>
      </c>
      <c r="CZ340" s="49" t="str">
        <f t="shared" si="655"/>
        <v/>
      </c>
      <c r="DA340" s="49" t="str">
        <f t="shared" si="656"/>
        <v/>
      </c>
      <c r="DB340" s="49" t="str">
        <f t="shared" si="657"/>
        <v/>
      </c>
      <c r="DD340" s="49"/>
      <c r="DE340" s="49" t="str">
        <f t="shared" si="658"/>
        <v/>
      </c>
      <c r="DF340" s="49" t="str">
        <f t="shared" si="659"/>
        <v/>
      </c>
      <c r="DG340" s="49" t="str">
        <f t="shared" si="660"/>
        <v/>
      </c>
      <c r="DH340" s="49" t="str">
        <f t="shared" si="661"/>
        <v/>
      </c>
      <c r="DI340" s="49" t="str">
        <f t="shared" si="662"/>
        <v/>
      </c>
      <c r="DJ340" s="49" t="str">
        <f t="shared" si="663"/>
        <v/>
      </c>
      <c r="DK340" s="49" t="str">
        <f t="shared" si="664"/>
        <v/>
      </c>
      <c r="DL340" s="49" t="str">
        <f t="shared" si="665"/>
        <v/>
      </c>
      <c r="DN340" s="49"/>
      <c r="DO340" s="49" t="str">
        <f t="shared" si="666"/>
        <v/>
      </c>
      <c r="DP340" s="49" t="str">
        <f t="shared" si="667"/>
        <v/>
      </c>
      <c r="DQ340" s="49" t="str">
        <f t="shared" si="668"/>
        <v/>
      </c>
      <c r="DR340" s="49" t="str">
        <f t="shared" si="669"/>
        <v/>
      </c>
      <c r="DS340" s="49" t="str">
        <f t="shared" si="670"/>
        <v/>
      </c>
      <c r="DT340" s="49" t="str">
        <f t="shared" si="671"/>
        <v/>
      </c>
      <c r="DU340" s="49" t="str">
        <f t="shared" si="672"/>
        <v/>
      </c>
      <c r="DV340" s="49" t="str">
        <f t="shared" si="673"/>
        <v/>
      </c>
      <c r="DX340" s="49"/>
      <c r="DY340" s="49" t="str">
        <f t="shared" si="674"/>
        <v/>
      </c>
      <c r="DZ340" s="49" t="str">
        <f t="shared" si="675"/>
        <v/>
      </c>
      <c r="EA340" s="49" t="str">
        <f t="shared" si="676"/>
        <v/>
      </c>
      <c r="EB340" s="49" t="str">
        <f t="shared" si="677"/>
        <v/>
      </c>
      <c r="EC340" s="49" t="str">
        <f t="shared" si="678"/>
        <v/>
      </c>
      <c r="ED340" s="49" t="str">
        <f t="shared" si="679"/>
        <v/>
      </c>
      <c r="EE340" s="49" t="str">
        <f t="shared" si="680"/>
        <v/>
      </c>
      <c r="EF340" s="49" t="str">
        <f t="shared" si="681"/>
        <v/>
      </c>
      <c r="EH340" s="49"/>
      <c r="EI340" s="49" t="str">
        <f t="shared" si="682"/>
        <v/>
      </c>
      <c r="EJ340" s="49" t="str">
        <f t="shared" si="683"/>
        <v/>
      </c>
      <c r="EK340" s="49" t="str">
        <f t="shared" si="684"/>
        <v/>
      </c>
      <c r="EL340" s="49" t="str">
        <f t="shared" si="685"/>
        <v/>
      </c>
      <c r="EM340" s="49" t="str">
        <f t="shared" si="686"/>
        <v/>
      </c>
      <c r="EN340" s="49" t="str">
        <f t="shared" si="687"/>
        <v/>
      </c>
      <c r="EO340" s="49" t="str">
        <f t="shared" si="688"/>
        <v/>
      </c>
      <c r="EP340" s="49" t="str">
        <f t="shared" si="689"/>
        <v/>
      </c>
      <c r="ER340" s="49"/>
      <c r="ES340" s="49" t="str">
        <f t="shared" si="690"/>
        <v/>
      </c>
      <c r="ET340" s="49" t="str">
        <f t="shared" si="691"/>
        <v/>
      </c>
      <c r="EU340" s="49" t="str">
        <f t="shared" si="692"/>
        <v/>
      </c>
      <c r="EV340" s="49" t="str">
        <f t="shared" si="693"/>
        <v/>
      </c>
      <c r="EW340" s="49" t="str">
        <f t="shared" si="694"/>
        <v/>
      </c>
      <c r="EX340" s="49" t="str">
        <f t="shared" si="695"/>
        <v/>
      </c>
      <c r="EY340" s="49" t="str">
        <f t="shared" si="696"/>
        <v/>
      </c>
      <c r="EZ340" s="49" t="str">
        <f t="shared" si="697"/>
        <v/>
      </c>
      <c r="FB340" s="49"/>
      <c r="FC340" s="49" t="str">
        <f t="shared" si="698"/>
        <v/>
      </c>
      <c r="FD340" s="49" t="str">
        <f t="shared" si="699"/>
        <v/>
      </c>
      <c r="FE340" s="49" t="str">
        <f t="shared" si="700"/>
        <v/>
      </c>
      <c r="FF340" s="49" t="str">
        <f t="shared" si="701"/>
        <v/>
      </c>
      <c r="FG340" s="49" t="str">
        <f t="shared" si="702"/>
        <v/>
      </c>
      <c r="FH340" s="49" t="str">
        <f t="shared" si="703"/>
        <v/>
      </c>
      <c r="FI340" s="49" t="str">
        <f t="shared" si="704"/>
        <v/>
      </c>
      <c r="FJ340" s="49" t="str">
        <f t="shared" si="705"/>
        <v/>
      </c>
      <c r="FL340" s="49"/>
      <c r="FM340" s="49" t="str">
        <f t="shared" si="706"/>
        <v/>
      </c>
      <c r="FN340" s="49" t="str">
        <f t="shared" si="707"/>
        <v/>
      </c>
      <c r="FO340" s="49" t="str">
        <f t="shared" si="708"/>
        <v/>
      </c>
      <c r="FP340" s="49" t="str">
        <f t="shared" si="709"/>
        <v/>
      </c>
      <c r="FQ340" s="49" t="str">
        <f t="shared" si="710"/>
        <v/>
      </c>
      <c r="FR340" s="49" t="str">
        <f t="shared" si="711"/>
        <v/>
      </c>
      <c r="FS340" s="49" t="str">
        <f t="shared" si="712"/>
        <v/>
      </c>
      <c r="FT340" s="49" t="str">
        <f t="shared" si="713"/>
        <v/>
      </c>
      <c r="FV340" s="49"/>
      <c r="FW340" s="49" t="str">
        <f t="shared" si="714"/>
        <v/>
      </c>
      <c r="FX340" s="49" t="str">
        <f t="shared" si="715"/>
        <v/>
      </c>
      <c r="FY340" s="49" t="str">
        <f t="shared" si="716"/>
        <v/>
      </c>
      <c r="FZ340" s="49" t="str">
        <f t="shared" si="717"/>
        <v/>
      </c>
      <c r="GA340" s="49" t="str">
        <f t="shared" si="718"/>
        <v/>
      </c>
      <c r="GB340" s="49" t="str">
        <f t="shared" si="719"/>
        <v/>
      </c>
      <c r="GC340" s="49" t="str">
        <f t="shared" si="720"/>
        <v/>
      </c>
      <c r="GD340" s="49" t="str">
        <f t="shared" si="721"/>
        <v/>
      </c>
      <c r="GF340" s="49"/>
      <c r="GG340" s="49" t="str">
        <f t="shared" si="722"/>
        <v/>
      </c>
      <c r="GH340" s="49" t="str">
        <f t="shared" si="723"/>
        <v/>
      </c>
      <c r="GI340" s="49" t="str">
        <f t="shared" si="724"/>
        <v/>
      </c>
      <c r="GJ340" s="49" t="str">
        <f t="shared" si="725"/>
        <v/>
      </c>
      <c r="GK340" s="49" t="str">
        <f t="shared" si="726"/>
        <v/>
      </c>
      <c r="GL340" s="49" t="str">
        <f t="shared" si="727"/>
        <v/>
      </c>
      <c r="GM340" s="49" t="str">
        <f t="shared" si="728"/>
        <v/>
      </c>
      <c r="GN340" s="49" t="str">
        <f t="shared" si="729"/>
        <v/>
      </c>
      <c r="GP340" s="49"/>
      <c r="GQ340" s="49" t="str">
        <f t="shared" si="730"/>
        <v/>
      </c>
      <c r="GR340" s="49" t="str">
        <f t="shared" si="731"/>
        <v/>
      </c>
      <c r="GS340" s="49" t="str">
        <f t="shared" si="732"/>
        <v/>
      </c>
      <c r="GT340" s="49" t="str">
        <f t="shared" si="733"/>
        <v/>
      </c>
      <c r="GU340" s="49" t="str">
        <f t="shared" si="734"/>
        <v/>
      </c>
      <c r="GV340" s="49" t="str">
        <f t="shared" si="735"/>
        <v/>
      </c>
      <c r="GW340" s="49" t="str">
        <f t="shared" si="736"/>
        <v/>
      </c>
      <c r="GX340" s="49" t="str">
        <f t="shared" si="737"/>
        <v/>
      </c>
    </row>
    <row r="341" spans="17:206" x14ac:dyDescent="0.2">
      <c r="Q341" s="65">
        <v>130</v>
      </c>
      <c r="AB341" s="49"/>
      <c r="AC341" s="49" t="str">
        <f t="shared" si="594"/>
        <v/>
      </c>
      <c r="AD341" s="49" t="str">
        <f t="shared" si="595"/>
        <v/>
      </c>
      <c r="AE341" s="49" t="str">
        <f t="shared" si="596"/>
        <v/>
      </c>
      <c r="AF341" s="49" t="str">
        <f t="shared" si="597"/>
        <v/>
      </c>
      <c r="AG341" s="49" t="str">
        <f t="shared" si="598"/>
        <v/>
      </c>
      <c r="AH341" s="49" t="str">
        <f t="shared" si="599"/>
        <v/>
      </c>
      <c r="AI341" s="49" t="str">
        <f t="shared" si="600"/>
        <v/>
      </c>
      <c r="AJ341" s="49" t="str">
        <f t="shared" si="601"/>
        <v/>
      </c>
      <c r="AL341" s="49"/>
      <c r="AM341" s="49" t="str">
        <f t="shared" si="602"/>
        <v/>
      </c>
      <c r="AN341" s="49" t="str">
        <f t="shared" si="603"/>
        <v/>
      </c>
      <c r="AO341" s="49" t="str">
        <f t="shared" si="604"/>
        <v/>
      </c>
      <c r="AP341" s="49" t="str">
        <f t="shared" si="605"/>
        <v/>
      </c>
      <c r="AQ341" s="49" t="str">
        <f t="shared" si="606"/>
        <v/>
      </c>
      <c r="AR341" s="49" t="str">
        <f t="shared" si="607"/>
        <v/>
      </c>
      <c r="AS341" s="49" t="str">
        <f t="shared" si="608"/>
        <v/>
      </c>
      <c r="AT341" s="49" t="str">
        <f t="shared" si="609"/>
        <v/>
      </c>
      <c r="AV341" s="49"/>
      <c r="AW341" s="49" t="str">
        <f t="shared" si="610"/>
        <v/>
      </c>
      <c r="AX341" s="49" t="str">
        <f t="shared" si="611"/>
        <v/>
      </c>
      <c r="AY341" s="49" t="str">
        <f t="shared" si="612"/>
        <v/>
      </c>
      <c r="AZ341" s="49" t="str">
        <f t="shared" si="613"/>
        <v/>
      </c>
      <c r="BA341" s="49" t="str">
        <f t="shared" si="614"/>
        <v/>
      </c>
      <c r="BB341" s="49" t="str">
        <f t="shared" si="615"/>
        <v/>
      </c>
      <c r="BC341" s="49" t="str">
        <f t="shared" si="616"/>
        <v/>
      </c>
      <c r="BD341" s="49" t="str">
        <f t="shared" si="617"/>
        <v/>
      </c>
      <c r="BF341" s="49"/>
      <c r="BG341" s="49" t="str">
        <f t="shared" si="618"/>
        <v/>
      </c>
      <c r="BH341" s="49" t="str">
        <f t="shared" si="619"/>
        <v/>
      </c>
      <c r="BI341" s="49" t="str">
        <f t="shared" si="620"/>
        <v/>
      </c>
      <c r="BJ341" s="49" t="str">
        <f t="shared" si="621"/>
        <v/>
      </c>
      <c r="BK341" s="49" t="str">
        <f t="shared" si="622"/>
        <v/>
      </c>
      <c r="BL341" s="49" t="str">
        <f t="shared" si="623"/>
        <v/>
      </c>
      <c r="BM341" s="49" t="str">
        <f t="shared" si="624"/>
        <v/>
      </c>
      <c r="BN341" s="49" t="str">
        <f t="shared" si="625"/>
        <v/>
      </c>
      <c r="BP341" s="49"/>
      <c r="BQ341" s="49" t="str">
        <f t="shared" si="626"/>
        <v/>
      </c>
      <c r="BR341" s="49" t="str">
        <f t="shared" si="627"/>
        <v/>
      </c>
      <c r="BS341" s="49" t="str">
        <f t="shared" si="628"/>
        <v/>
      </c>
      <c r="BT341" s="49" t="str">
        <f t="shared" si="629"/>
        <v/>
      </c>
      <c r="BU341" s="49" t="str">
        <f t="shared" si="630"/>
        <v/>
      </c>
      <c r="BV341" s="49" t="str">
        <f t="shared" si="631"/>
        <v/>
      </c>
      <c r="BW341" s="49" t="str">
        <f t="shared" si="632"/>
        <v/>
      </c>
      <c r="BX341" s="49" t="str">
        <f t="shared" si="633"/>
        <v/>
      </c>
      <c r="BZ341" s="49"/>
      <c r="CA341" s="49" t="str">
        <f t="shared" si="634"/>
        <v/>
      </c>
      <c r="CB341" s="49" t="str">
        <f t="shared" si="635"/>
        <v/>
      </c>
      <c r="CC341" s="49" t="str">
        <f t="shared" si="636"/>
        <v/>
      </c>
      <c r="CD341" s="49" t="str">
        <f t="shared" si="637"/>
        <v/>
      </c>
      <c r="CE341" s="49" t="str">
        <f t="shared" si="638"/>
        <v/>
      </c>
      <c r="CF341" s="49" t="str">
        <f t="shared" si="639"/>
        <v/>
      </c>
      <c r="CG341" s="49" t="str">
        <f t="shared" si="640"/>
        <v/>
      </c>
      <c r="CH341" s="49" t="str">
        <f t="shared" si="641"/>
        <v/>
      </c>
      <c r="CJ341" s="49"/>
      <c r="CK341" s="49" t="str">
        <f t="shared" si="642"/>
        <v/>
      </c>
      <c r="CL341" s="49" t="str">
        <f t="shared" si="643"/>
        <v/>
      </c>
      <c r="CM341" s="49" t="str">
        <f t="shared" si="644"/>
        <v/>
      </c>
      <c r="CN341" s="49" t="str">
        <f t="shared" si="645"/>
        <v/>
      </c>
      <c r="CO341" s="49" t="str">
        <f t="shared" si="646"/>
        <v/>
      </c>
      <c r="CP341" s="49" t="str">
        <f t="shared" si="647"/>
        <v/>
      </c>
      <c r="CQ341" s="49" t="str">
        <f t="shared" si="648"/>
        <v/>
      </c>
      <c r="CR341" s="49" t="str">
        <f t="shared" si="649"/>
        <v/>
      </c>
      <c r="CT341" s="49"/>
      <c r="CU341" s="49" t="str">
        <f t="shared" si="650"/>
        <v/>
      </c>
      <c r="CV341" s="49" t="str">
        <f t="shared" si="651"/>
        <v/>
      </c>
      <c r="CW341" s="49" t="str">
        <f t="shared" si="652"/>
        <v/>
      </c>
      <c r="CX341" s="49" t="str">
        <f t="shared" si="653"/>
        <v/>
      </c>
      <c r="CY341" s="49" t="str">
        <f t="shared" si="654"/>
        <v/>
      </c>
      <c r="CZ341" s="49" t="str">
        <f t="shared" si="655"/>
        <v/>
      </c>
      <c r="DA341" s="49" t="str">
        <f t="shared" si="656"/>
        <v/>
      </c>
      <c r="DB341" s="49" t="str">
        <f t="shared" si="657"/>
        <v/>
      </c>
      <c r="DD341" s="49"/>
      <c r="DE341" s="49" t="str">
        <f t="shared" si="658"/>
        <v/>
      </c>
      <c r="DF341" s="49" t="str">
        <f t="shared" si="659"/>
        <v/>
      </c>
      <c r="DG341" s="49" t="str">
        <f t="shared" si="660"/>
        <v/>
      </c>
      <c r="DH341" s="49" t="str">
        <f t="shared" si="661"/>
        <v/>
      </c>
      <c r="DI341" s="49" t="str">
        <f t="shared" si="662"/>
        <v/>
      </c>
      <c r="DJ341" s="49" t="str">
        <f t="shared" si="663"/>
        <v/>
      </c>
      <c r="DK341" s="49" t="str">
        <f t="shared" si="664"/>
        <v/>
      </c>
      <c r="DL341" s="49" t="str">
        <f t="shared" si="665"/>
        <v/>
      </c>
      <c r="DN341" s="49"/>
      <c r="DO341" s="49" t="str">
        <f t="shared" si="666"/>
        <v/>
      </c>
      <c r="DP341" s="49" t="str">
        <f t="shared" si="667"/>
        <v/>
      </c>
      <c r="DQ341" s="49" t="str">
        <f t="shared" si="668"/>
        <v/>
      </c>
      <c r="DR341" s="49" t="str">
        <f t="shared" si="669"/>
        <v/>
      </c>
      <c r="DS341" s="49" t="str">
        <f t="shared" si="670"/>
        <v/>
      </c>
      <c r="DT341" s="49" t="str">
        <f t="shared" si="671"/>
        <v/>
      </c>
      <c r="DU341" s="49" t="str">
        <f t="shared" si="672"/>
        <v/>
      </c>
      <c r="DV341" s="49" t="str">
        <f t="shared" si="673"/>
        <v/>
      </c>
      <c r="DX341" s="49"/>
      <c r="DY341" s="49" t="str">
        <f t="shared" si="674"/>
        <v/>
      </c>
      <c r="DZ341" s="49" t="str">
        <f t="shared" si="675"/>
        <v/>
      </c>
      <c r="EA341" s="49" t="str">
        <f t="shared" si="676"/>
        <v/>
      </c>
      <c r="EB341" s="49" t="str">
        <f t="shared" si="677"/>
        <v/>
      </c>
      <c r="EC341" s="49" t="str">
        <f t="shared" si="678"/>
        <v/>
      </c>
      <c r="ED341" s="49" t="str">
        <f t="shared" si="679"/>
        <v/>
      </c>
      <c r="EE341" s="49" t="str">
        <f t="shared" si="680"/>
        <v/>
      </c>
      <c r="EF341" s="49" t="str">
        <f t="shared" si="681"/>
        <v/>
      </c>
      <c r="EH341" s="49"/>
      <c r="EI341" s="49" t="str">
        <f t="shared" si="682"/>
        <v/>
      </c>
      <c r="EJ341" s="49" t="str">
        <f t="shared" si="683"/>
        <v/>
      </c>
      <c r="EK341" s="49" t="str">
        <f t="shared" si="684"/>
        <v/>
      </c>
      <c r="EL341" s="49" t="str">
        <f t="shared" si="685"/>
        <v/>
      </c>
      <c r="EM341" s="49" t="str">
        <f t="shared" si="686"/>
        <v/>
      </c>
      <c r="EN341" s="49" t="str">
        <f t="shared" si="687"/>
        <v/>
      </c>
      <c r="EO341" s="49" t="str">
        <f t="shared" si="688"/>
        <v/>
      </c>
      <c r="EP341" s="49" t="str">
        <f t="shared" si="689"/>
        <v/>
      </c>
      <c r="ER341" s="49"/>
      <c r="ES341" s="49" t="str">
        <f t="shared" si="690"/>
        <v/>
      </c>
      <c r="ET341" s="49" t="str">
        <f t="shared" si="691"/>
        <v/>
      </c>
      <c r="EU341" s="49" t="str">
        <f t="shared" si="692"/>
        <v/>
      </c>
      <c r="EV341" s="49" t="str">
        <f t="shared" si="693"/>
        <v/>
      </c>
      <c r="EW341" s="49" t="str">
        <f t="shared" si="694"/>
        <v/>
      </c>
      <c r="EX341" s="49" t="str">
        <f t="shared" si="695"/>
        <v/>
      </c>
      <c r="EY341" s="49" t="str">
        <f t="shared" si="696"/>
        <v/>
      </c>
      <c r="EZ341" s="49" t="str">
        <f t="shared" si="697"/>
        <v/>
      </c>
      <c r="FB341" s="49"/>
      <c r="FC341" s="49" t="str">
        <f t="shared" si="698"/>
        <v/>
      </c>
      <c r="FD341" s="49" t="str">
        <f t="shared" si="699"/>
        <v/>
      </c>
      <c r="FE341" s="49" t="str">
        <f t="shared" si="700"/>
        <v/>
      </c>
      <c r="FF341" s="49" t="str">
        <f t="shared" si="701"/>
        <v/>
      </c>
      <c r="FG341" s="49" t="str">
        <f t="shared" si="702"/>
        <v/>
      </c>
      <c r="FH341" s="49" t="str">
        <f t="shared" si="703"/>
        <v/>
      </c>
      <c r="FI341" s="49" t="str">
        <f t="shared" si="704"/>
        <v/>
      </c>
      <c r="FJ341" s="49" t="str">
        <f t="shared" si="705"/>
        <v/>
      </c>
      <c r="FL341" s="49"/>
      <c r="FM341" s="49" t="str">
        <f t="shared" si="706"/>
        <v/>
      </c>
      <c r="FN341" s="49" t="str">
        <f t="shared" si="707"/>
        <v/>
      </c>
      <c r="FO341" s="49" t="str">
        <f t="shared" si="708"/>
        <v/>
      </c>
      <c r="FP341" s="49" t="str">
        <f t="shared" si="709"/>
        <v/>
      </c>
      <c r="FQ341" s="49" t="str">
        <f t="shared" si="710"/>
        <v/>
      </c>
      <c r="FR341" s="49" t="str">
        <f t="shared" si="711"/>
        <v/>
      </c>
      <c r="FS341" s="49" t="str">
        <f t="shared" si="712"/>
        <v/>
      </c>
      <c r="FT341" s="49" t="str">
        <f t="shared" si="713"/>
        <v/>
      </c>
      <c r="FV341" s="49"/>
      <c r="FW341" s="49" t="str">
        <f t="shared" si="714"/>
        <v/>
      </c>
      <c r="FX341" s="49" t="str">
        <f t="shared" si="715"/>
        <v/>
      </c>
      <c r="FY341" s="49" t="str">
        <f t="shared" si="716"/>
        <v/>
      </c>
      <c r="FZ341" s="49" t="str">
        <f t="shared" si="717"/>
        <v/>
      </c>
      <c r="GA341" s="49" t="str">
        <f t="shared" si="718"/>
        <v/>
      </c>
      <c r="GB341" s="49" t="str">
        <f t="shared" si="719"/>
        <v/>
      </c>
      <c r="GC341" s="49" t="str">
        <f t="shared" si="720"/>
        <v/>
      </c>
      <c r="GD341" s="49" t="str">
        <f t="shared" si="721"/>
        <v/>
      </c>
      <c r="GF341" s="49"/>
      <c r="GG341" s="49" t="str">
        <f t="shared" si="722"/>
        <v/>
      </c>
      <c r="GH341" s="49" t="str">
        <f t="shared" si="723"/>
        <v/>
      </c>
      <c r="GI341" s="49" t="str">
        <f t="shared" si="724"/>
        <v/>
      </c>
      <c r="GJ341" s="49" t="str">
        <f t="shared" si="725"/>
        <v/>
      </c>
      <c r="GK341" s="49" t="str">
        <f t="shared" si="726"/>
        <v/>
      </c>
      <c r="GL341" s="49" t="str">
        <f t="shared" si="727"/>
        <v/>
      </c>
      <c r="GM341" s="49" t="str">
        <f t="shared" si="728"/>
        <v/>
      </c>
      <c r="GN341" s="49" t="str">
        <f t="shared" si="729"/>
        <v/>
      </c>
      <c r="GP341" s="49"/>
      <c r="GQ341" s="49" t="str">
        <f t="shared" si="730"/>
        <v/>
      </c>
      <c r="GR341" s="49" t="str">
        <f t="shared" si="731"/>
        <v/>
      </c>
      <c r="GS341" s="49" t="str">
        <f t="shared" si="732"/>
        <v/>
      </c>
      <c r="GT341" s="49" t="str">
        <f t="shared" si="733"/>
        <v/>
      </c>
      <c r="GU341" s="49" t="str">
        <f t="shared" si="734"/>
        <v/>
      </c>
      <c r="GV341" s="49" t="str">
        <f t="shared" si="735"/>
        <v/>
      </c>
      <c r="GW341" s="49" t="str">
        <f t="shared" si="736"/>
        <v/>
      </c>
      <c r="GX341" s="49" t="str">
        <f t="shared" si="737"/>
        <v/>
      </c>
    </row>
    <row r="342" spans="17:206" x14ac:dyDescent="0.2">
      <c r="Q342" s="65">
        <v>131</v>
      </c>
      <c r="AB342" s="49"/>
      <c r="AC342" s="49" t="str">
        <f t="shared" si="594"/>
        <v/>
      </c>
      <c r="AD342" s="49" t="str">
        <f t="shared" si="595"/>
        <v/>
      </c>
      <c r="AE342" s="49" t="str">
        <f t="shared" si="596"/>
        <v/>
      </c>
      <c r="AF342" s="49" t="str">
        <f t="shared" si="597"/>
        <v/>
      </c>
      <c r="AG342" s="49" t="str">
        <f t="shared" si="598"/>
        <v/>
      </c>
      <c r="AH342" s="49" t="str">
        <f t="shared" si="599"/>
        <v/>
      </c>
      <c r="AI342" s="49" t="str">
        <f t="shared" si="600"/>
        <v/>
      </c>
      <c r="AJ342" s="49" t="str">
        <f t="shared" si="601"/>
        <v/>
      </c>
      <c r="AL342" s="49"/>
      <c r="AM342" s="49" t="str">
        <f t="shared" si="602"/>
        <v/>
      </c>
      <c r="AN342" s="49" t="str">
        <f t="shared" si="603"/>
        <v/>
      </c>
      <c r="AO342" s="49" t="str">
        <f t="shared" si="604"/>
        <v/>
      </c>
      <c r="AP342" s="49" t="str">
        <f t="shared" si="605"/>
        <v/>
      </c>
      <c r="AQ342" s="49" t="str">
        <f t="shared" si="606"/>
        <v/>
      </c>
      <c r="AR342" s="49" t="str">
        <f t="shared" si="607"/>
        <v/>
      </c>
      <c r="AS342" s="49" t="str">
        <f t="shared" si="608"/>
        <v/>
      </c>
      <c r="AT342" s="49" t="str">
        <f t="shared" si="609"/>
        <v/>
      </c>
      <c r="AV342" s="49"/>
      <c r="AW342" s="49" t="str">
        <f t="shared" si="610"/>
        <v/>
      </c>
      <c r="AX342" s="49" t="str">
        <f t="shared" si="611"/>
        <v/>
      </c>
      <c r="AY342" s="49" t="str">
        <f t="shared" si="612"/>
        <v/>
      </c>
      <c r="AZ342" s="49" t="str">
        <f t="shared" si="613"/>
        <v/>
      </c>
      <c r="BA342" s="49" t="str">
        <f t="shared" si="614"/>
        <v/>
      </c>
      <c r="BB342" s="49" t="str">
        <f t="shared" si="615"/>
        <v/>
      </c>
      <c r="BC342" s="49" t="str">
        <f t="shared" si="616"/>
        <v/>
      </c>
      <c r="BD342" s="49" t="str">
        <f t="shared" si="617"/>
        <v/>
      </c>
      <c r="BF342" s="49"/>
      <c r="BG342" s="49" t="str">
        <f t="shared" si="618"/>
        <v/>
      </c>
      <c r="BH342" s="49" t="str">
        <f t="shared" si="619"/>
        <v/>
      </c>
      <c r="BI342" s="49" t="str">
        <f t="shared" si="620"/>
        <v/>
      </c>
      <c r="BJ342" s="49" t="str">
        <f t="shared" si="621"/>
        <v/>
      </c>
      <c r="BK342" s="49" t="str">
        <f t="shared" si="622"/>
        <v/>
      </c>
      <c r="BL342" s="49" t="str">
        <f t="shared" si="623"/>
        <v/>
      </c>
      <c r="BM342" s="49" t="str">
        <f t="shared" si="624"/>
        <v/>
      </c>
      <c r="BN342" s="49" t="str">
        <f t="shared" si="625"/>
        <v/>
      </c>
      <c r="BP342" s="49"/>
      <c r="BQ342" s="49" t="str">
        <f t="shared" si="626"/>
        <v/>
      </c>
      <c r="BR342" s="49" t="str">
        <f t="shared" si="627"/>
        <v/>
      </c>
      <c r="BS342" s="49" t="str">
        <f t="shared" si="628"/>
        <v/>
      </c>
      <c r="BT342" s="49" t="str">
        <f t="shared" si="629"/>
        <v/>
      </c>
      <c r="BU342" s="49" t="str">
        <f t="shared" si="630"/>
        <v/>
      </c>
      <c r="BV342" s="49" t="str">
        <f t="shared" si="631"/>
        <v/>
      </c>
      <c r="BW342" s="49" t="str">
        <f t="shared" si="632"/>
        <v/>
      </c>
      <c r="BX342" s="49" t="str">
        <f t="shared" si="633"/>
        <v/>
      </c>
      <c r="BZ342" s="49"/>
      <c r="CA342" s="49" t="str">
        <f t="shared" si="634"/>
        <v/>
      </c>
      <c r="CB342" s="49" t="str">
        <f t="shared" si="635"/>
        <v/>
      </c>
      <c r="CC342" s="49" t="str">
        <f t="shared" si="636"/>
        <v/>
      </c>
      <c r="CD342" s="49" t="str">
        <f t="shared" si="637"/>
        <v/>
      </c>
      <c r="CE342" s="49" t="str">
        <f t="shared" si="638"/>
        <v/>
      </c>
      <c r="CF342" s="49" t="str">
        <f t="shared" si="639"/>
        <v/>
      </c>
      <c r="CG342" s="49" t="str">
        <f t="shared" si="640"/>
        <v/>
      </c>
      <c r="CH342" s="49" t="str">
        <f t="shared" si="641"/>
        <v/>
      </c>
      <c r="CJ342" s="49"/>
      <c r="CK342" s="49" t="str">
        <f t="shared" si="642"/>
        <v/>
      </c>
      <c r="CL342" s="49" t="str">
        <f t="shared" si="643"/>
        <v/>
      </c>
      <c r="CM342" s="49" t="str">
        <f t="shared" si="644"/>
        <v/>
      </c>
      <c r="CN342" s="49" t="str">
        <f t="shared" si="645"/>
        <v/>
      </c>
      <c r="CO342" s="49" t="str">
        <f t="shared" si="646"/>
        <v/>
      </c>
      <c r="CP342" s="49" t="str">
        <f t="shared" si="647"/>
        <v/>
      </c>
      <c r="CQ342" s="49" t="str">
        <f t="shared" si="648"/>
        <v/>
      </c>
      <c r="CR342" s="49" t="str">
        <f t="shared" si="649"/>
        <v/>
      </c>
      <c r="CT342" s="49"/>
      <c r="CU342" s="49" t="str">
        <f t="shared" si="650"/>
        <v/>
      </c>
      <c r="CV342" s="49" t="str">
        <f t="shared" si="651"/>
        <v/>
      </c>
      <c r="CW342" s="49" t="str">
        <f t="shared" si="652"/>
        <v/>
      </c>
      <c r="CX342" s="49" t="str">
        <f t="shared" si="653"/>
        <v/>
      </c>
      <c r="CY342" s="49" t="str">
        <f t="shared" si="654"/>
        <v/>
      </c>
      <c r="CZ342" s="49" t="str">
        <f t="shared" si="655"/>
        <v/>
      </c>
      <c r="DA342" s="49" t="str">
        <f t="shared" si="656"/>
        <v/>
      </c>
      <c r="DB342" s="49" t="str">
        <f t="shared" si="657"/>
        <v/>
      </c>
      <c r="DD342" s="49"/>
      <c r="DE342" s="49" t="str">
        <f t="shared" si="658"/>
        <v/>
      </c>
      <c r="DF342" s="49" t="str">
        <f t="shared" si="659"/>
        <v/>
      </c>
      <c r="DG342" s="49" t="str">
        <f t="shared" si="660"/>
        <v/>
      </c>
      <c r="DH342" s="49" t="str">
        <f t="shared" si="661"/>
        <v/>
      </c>
      <c r="DI342" s="49" t="str">
        <f t="shared" si="662"/>
        <v/>
      </c>
      <c r="DJ342" s="49" t="str">
        <f t="shared" si="663"/>
        <v/>
      </c>
      <c r="DK342" s="49" t="str">
        <f t="shared" si="664"/>
        <v/>
      </c>
      <c r="DL342" s="49" t="str">
        <f t="shared" si="665"/>
        <v/>
      </c>
      <c r="DN342" s="49"/>
      <c r="DO342" s="49" t="str">
        <f t="shared" si="666"/>
        <v/>
      </c>
      <c r="DP342" s="49" t="str">
        <f t="shared" si="667"/>
        <v/>
      </c>
      <c r="DQ342" s="49" t="str">
        <f t="shared" si="668"/>
        <v/>
      </c>
      <c r="DR342" s="49" t="str">
        <f t="shared" si="669"/>
        <v/>
      </c>
      <c r="DS342" s="49" t="str">
        <f t="shared" si="670"/>
        <v/>
      </c>
      <c r="DT342" s="49" t="str">
        <f t="shared" si="671"/>
        <v/>
      </c>
      <c r="DU342" s="49" t="str">
        <f t="shared" si="672"/>
        <v/>
      </c>
      <c r="DV342" s="49" t="str">
        <f t="shared" si="673"/>
        <v/>
      </c>
      <c r="DX342" s="49"/>
      <c r="DY342" s="49" t="str">
        <f t="shared" si="674"/>
        <v/>
      </c>
      <c r="DZ342" s="49" t="str">
        <f t="shared" si="675"/>
        <v/>
      </c>
      <c r="EA342" s="49" t="str">
        <f t="shared" si="676"/>
        <v/>
      </c>
      <c r="EB342" s="49" t="str">
        <f t="shared" si="677"/>
        <v/>
      </c>
      <c r="EC342" s="49" t="str">
        <f t="shared" si="678"/>
        <v/>
      </c>
      <c r="ED342" s="49" t="str">
        <f t="shared" si="679"/>
        <v/>
      </c>
      <c r="EE342" s="49" t="str">
        <f t="shared" si="680"/>
        <v/>
      </c>
      <c r="EF342" s="49" t="str">
        <f t="shared" si="681"/>
        <v/>
      </c>
      <c r="EH342" s="49"/>
      <c r="EI342" s="49" t="str">
        <f t="shared" si="682"/>
        <v/>
      </c>
      <c r="EJ342" s="49" t="str">
        <f t="shared" si="683"/>
        <v/>
      </c>
      <c r="EK342" s="49" t="str">
        <f t="shared" si="684"/>
        <v/>
      </c>
      <c r="EL342" s="49" t="str">
        <f t="shared" si="685"/>
        <v/>
      </c>
      <c r="EM342" s="49" t="str">
        <f t="shared" si="686"/>
        <v/>
      </c>
      <c r="EN342" s="49" t="str">
        <f t="shared" si="687"/>
        <v/>
      </c>
      <c r="EO342" s="49" t="str">
        <f t="shared" si="688"/>
        <v/>
      </c>
      <c r="EP342" s="49" t="str">
        <f t="shared" si="689"/>
        <v/>
      </c>
      <c r="ER342" s="49"/>
      <c r="ES342" s="49" t="str">
        <f t="shared" si="690"/>
        <v/>
      </c>
      <c r="ET342" s="49" t="str">
        <f t="shared" si="691"/>
        <v/>
      </c>
      <c r="EU342" s="49" t="str">
        <f t="shared" si="692"/>
        <v/>
      </c>
      <c r="EV342" s="49" t="str">
        <f t="shared" si="693"/>
        <v/>
      </c>
      <c r="EW342" s="49" t="str">
        <f t="shared" si="694"/>
        <v/>
      </c>
      <c r="EX342" s="49" t="str">
        <f t="shared" si="695"/>
        <v/>
      </c>
      <c r="EY342" s="49" t="str">
        <f t="shared" si="696"/>
        <v/>
      </c>
      <c r="EZ342" s="49" t="str">
        <f t="shared" si="697"/>
        <v/>
      </c>
      <c r="FB342" s="49"/>
      <c r="FC342" s="49" t="str">
        <f t="shared" si="698"/>
        <v/>
      </c>
      <c r="FD342" s="49" t="str">
        <f t="shared" si="699"/>
        <v/>
      </c>
      <c r="FE342" s="49" t="str">
        <f t="shared" si="700"/>
        <v/>
      </c>
      <c r="FF342" s="49" t="str">
        <f t="shared" si="701"/>
        <v/>
      </c>
      <c r="FG342" s="49" t="str">
        <f t="shared" si="702"/>
        <v/>
      </c>
      <c r="FH342" s="49" t="str">
        <f t="shared" si="703"/>
        <v/>
      </c>
      <c r="FI342" s="49" t="str">
        <f t="shared" si="704"/>
        <v/>
      </c>
      <c r="FJ342" s="49" t="str">
        <f t="shared" si="705"/>
        <v/>
      </c>
      <c r="FL342" s="49"/>
      <c r="FM342" s="49" t="str">
        <f t="shared" si="706"/>
        <v/>
      </c>
      <c r="FN342" s="49" t="str">
        <f t="shared" si="707"/>
        <v/>
      </c>
      <c r="FO342" s="49" t="str">
        <f t="shared" si="708"/>
        <v/>
      </c>
      <c r="FP342" s="49" t="str">
        <f t="shared" si="709"/>
        <v/>
      </c>
      <c r="FQ342" s="49" t="str">
        <f t="shared" si="710"/>
        <v/>
      </c>
      <c r="FR342" s="49" t="str">
        <f t="shared" si="711"/>
        <v/>
      </c>
      <c r="FS342" s="49" t="str">
        <f t="shared" si="712"/>
        <v/>
      </c>
      <c r="FT342" s="49" t="str">
        <f t="shared" si="713"/>
        <v/>
      </c>
      <c r="FV342" s="49"/>
      <c r="FW342" s="49" t="str">
        <f t="shared" si="714"/>
        <v/>
      </c>
      <c r="FX342" s="49" t="str">
        <f t="shared" si="715"/>
        <v/>
      </c>
      <c r="FY342" s="49" t="str">
        <f t="shared" si="716"/>
        <v/>
      </c>
      <c r="FZ342" s="49" t="str">
        <f t="shared" si="717"/>
        <v/>
      </c>
      <c r="GA342" s="49" t="str">
        <f t="shared" si="718"/>
        <v/>
      </c>
      <c r="GB342" s="49" t="str">
        <f t="shared" si="719"/>
        <v/>
      </c>
      <c r="GC342" s="49" t="str">
        <f t="shared" si="720"/>
        <v/>
      </c>
      <c r="GD342" s="49" t="str">
        <f t="shared" si="721"/>
        <v/>
      </c>
      <c r="GF342" s="49"/>
      <c r="GG342" s="49" t="str">
        <f t="shared" si="722"/>
        <v/>
      </c>
      <c r="GH342" s="49" t="str">
        <f t="shared" si="723"/>
        <v/>
      </c>
      <c r="GI342" s="49" t="str">
        <f t="shared" si="724"/>
        <v/>
      </c>
      <c r="GJ342" s="49" t="str">
        <f t="shared" si="725"/>
        <v/>
      </c>
      <c r="GK342" s="49" t="str">
        <f t="shared" si="726"/>
        <v/>
      </c>
      <c r="GL342" s="49" t="str">
        <f t="shared" si="727"/>
        <v/>
      </c>
      <c r="GM342" s="49" t="str">
        <f t="shared" si="728"/>
        <v/>
      </c>
      <c r="GN342" s="49" t="str">
        <f t="shared" si="729"/>
        <v/>
      </c>
      <c r="GP342" s="49"/>
      <c r="GQ342" s="49" t="str">
        <f t="shared" si="730"/>
        <v/>
      </c>
      <c r="GR342" s="49" t="str">
        <f t="shared" si="731"/>
        <v/>
      </c>
      <c r="GS342" s="49" t="str">
        <f t="shared" si="732"/>
        <v/>
      </c>
      <c r="GT342" s="49" t="str">
        <f t="shared" si="733"/>
        <v/>
      </c>
      <c r="GU342" s="49" t="str">
        <f t="shared" si="734"/>
        <v/>
      </c>
      <c r="GV342" s="49" t="str">
        <f t="shared" si="735"/>
        <v/>
      </c>
      <c r="GW342" s="49" t="str">
        <f t="shared" si="736"/>
        <v/>
      </c>
      <c r="GX342" s="49" t="str">
        <f t="shared" si="737"/>
        <v/>
      </c>
    </row>
    <row r="343" spans="17:206" x14ac:dyDescent="0.2">
      <c r="Q343" s="65">
        <v>132</v>
      </c>
      <c r="AB343" s="49"/>
      <c r="AC343" s="49" t="str">
        <f t="shared" si="594"/>
        <v/>
      </c>
      <c r="AD343" s="49" t="str">
        <f t="shared" si="595"/>
        <v/>
      </c>
      <c r="AE343" s="49" t="str">
        <f t="shared" si="596"/>
        <v/>
      </c>
      <c r="AF343" s="49" t="str">
        <f t="shared" si="597"/>
        <v/>
      </c>
      <c r="AG343" s="49" t="str">
        <f t="shared" si="598"/>
        <v/>
      </c>
      <c r="AH343" s="49" t="str">
        <f t="shared" si="599"/>
        <v/>
      </c>
      <c r="AI343" s="49" t="str">
        <f t="shared" si="600"/>
        <v/>
      </c>
      <c r="AJ343" s="49" t="str">
        <f t="shared" si="601"/>
        <v/>
      </c>
      <c r="AL343" s="49"/>
      <c r="AM343" s="49" t="str">
        <f t="shared" si="602"/>
        <v/>
      </c>
      <c r="AN343" s="49" t="str">
        <f t="shared" si="603"/>
        <v/>
      </c>
      <c r="AO343" s="49" t="str">
        <f t="shared" si="604"/>
        <v/>
      </c>
      <c r="AP343" s="49" t="str">
        <f t="shared" si="605"/>
        <v/>
      </c>
      <c r="AQ343" s="49" t="str">
        <f t="shared" si="606"/>
        <v/>
      </c>
      <c r="AR343" s="49" t="str">
        <f t="shared" si="607"/>
        <v/>
      </c>
      <c r="AS343" s="49" t="str">
        <f t="shared" si="608"/>
        <v/>
      </c>
      <c r="AT343" s="49" t="str">
        <f t="shared" si="609"/>
        <v/>
      </c>
      <c r="AV343" s="49"/>
      <c r="AW343" s="49" t="str">
        <f t="shared" si="610"/>
        <v/>
      </c>
      <c r="AX343" s="49" t="str">
        <f t="shared" si="611"/>
        <v/>
      </c>
      <c r="AY343" s="49" t="str">
        <f t="shared" si="612"/>
        <v/>
      </c>
      <c r="AZ343" s="49" t="str">
        <f t="shared" si="613"/>
        <v/>
      </c>
      <c r="BA343" s="49" t="str">
        <f t="shared" si="614"/>
        <v/>
      </c>
      <c r="BB343" s="49" t="str">
        <f t="shared" si="615"/>
        <v/>
      </c>
      <c r="BC343" s="49" t="str">
        <f t="shared" si="616"/>
        <v/>
      </c>
      <c r="BD343" s="49" t="str">
        <f t="shared" si="617"/>
        <v/>
      </c>
      <c r="BF343" s="49"/>
      <c r="BG343" s="49" t="str">
        <f t="shared" si="618"/>
        <v/>
      </c>
      <c r="BH343" s="49" t="str">
        <f t="shared" si="619"/>
        <v/>
      </c>
      <c r="BI343" s="49" t="str">
        <f t="shared" si="620"/>
        <v/>
      </c>
      <c r="BJ343" s="49" t="str">
        <f t="shared" si="621"/>
        <v/>
      </c>
      <c r="BK343" s="49" t="str">
        <f t="shared" si="622"/>
        <v/>
      </c>
      <c r="BL343" s="49" t="str">
        <f t="shared" si="623"/>
        <v/>
      </c>
      <c r="BM343" s="49" t="str">
        <f t="shared" si="624"/>
        <v/>
      </c>
      <c r="BN343" s="49" t="str">
        <f t="shared" si="625"/>
        <v/>
      </c>
      <c r="BP343" s="49"/>
      <c r="BQ343" s="49" t="str">
        <f t="shared" si="626"/>
        <v/>
      </c>
      <c r="BR343" s="49" t="str">
        <f t="shared" si="627"/>
        <v/>
      </c>
      <c r="BS343" s="49" t="str">
        <f t="shared" si="628"/>
        <v/>
      </c>
      <c r="BT343" s="49" t="str">
        <f t="shared" si="629"/>
        <v/>
      </c>
      <c r="BU343" s="49" t="str">
        <f t="shared" si="630"/>
        <v/>
      </c>
      <c r="BV343" s="49" t="str">
        <f t="shared" si="631"/>
        <v/>
      </c>
      <c r="BW343" s="49" t="str">
        <f t="shared" si="632"/>
        <v/>
      </c>
      <c r="BX343" s="49" t="str">
        <f t="shared" si="633"/>
        <v/>
      </c>
      <c r="BZ343" s="49"/>
      <c r="CA343" s="49" t="str">
        <f t="shared" si="634"/>
        <v/>
      </c>
      <c r="CB343" s="49" t="str">
        <f t="shared" si="635"/>
        <v/>
      </c>
      <c r="CC343" s="49" t="str">
        <f t="shared" si="636"/>
        <v/>
      </c>
      <c r="CD343" s="49" t="str">
        <f t="shared" si="637"/>
        <v/>
      </c>
      <c r="CE343" s="49" t="str">
        <f t="shared" si="638"/>
        <v/>
      </c>
      <c r="CF343" s="49" t="str">
        <f t="shared" si="639"/>
        <v/>
      </c>
      <c r="CG343" s="49" t="str">
        <f t="shared" si="640"/>
        <v/>
      </c>
      <c r="CH343" s="49" t="str">
        <f t="shared" si="641"/>
        <v/>
      </c>
      <c r="CJ343" s="49"/>
      <c r="CK343" s="49" t="str">
        <f t="shared" si="642"/>
        <v/>
      </c>
      <c r="CL343" s="49" t="str">
        <f t="shared" si="643"/>
        <v/>
      </c>
      <c r="CM343" s="49" t="str">
        <f t="shared" si="644"/>
        <v/>
      </c>
      <c r="CN343" s="49" t="str">
        <f t="shared" si="645"/>
        <v/>
      </c>
      <c r="CO343" s="49" t="str">
        <f t="shared" si="646"/>
        <v/>
      </c>
      <c r="CP343" s="49" t="str">
        <f t="shared" si="647"/>
        <v/>
      </c>
      <c r="CQ343" s="49" t="str">
        <f t="shared" si="648"/>
        <v/>
      </c>
      <c r="CR343" s="49" t="str">
        <f t="shared" si="649"/>
        <v/>
      </c>
      <c r="CT343" s="49"/>
      <c r="CU343" s="49" t="str">
        <f t="shared" si="650"/>
        <v/>
      </c>
      <c r="CV343" s="49" t="str">
        <f t="shared" si="651"/>
        <v/>
      </c>
      <c r="CW343" s="49" t="str">
        <f t="shared" si="652"/>
        <v/>
      </c>
      <c r="CX343" s="49" t="str">
        <f t="shared" si="653"/>
        <v/>
      </c>
      <c r="CY343" s="49" t="str">
        <f t="shared" si="654"/>
        <v/>
      </c>
      <c r="CZ343" s="49" t="str">
        <f t="shared" si="655"/>
        <v/>
      </c>
      <c r="DA343" s="49" t="str">
        <f t="shared" si="656"/>
        <v/>
      </c>
      <c r="DB343" s="49" t="str">
        <f t="shared" si="657"/>
        <v/>
      </c>
      <c r="DD343" s="49"/>
      <c r="DE343" s="49" t="str">
        <f t="shared" si="658"/>
        <v/>
      </c>
      <c r="DF343" s="49" t="str">
        <f t="shared" si="659"/>
        <v/>
      </c>
      <c r="DG343" s="49" t="str">
        <f t="shared" si="660"/>
        <v/>
      </c>
      <c r="DH343" s="49" t="str">
        <f t="shared" si="661"/>
        <v/>
      </c>
      <c r="DI343" s="49" t="str">
        <f t="shared" si="662"/>
        <v/>
      </c>
      <c r="DJ343" s="49" t="str">
        <f t="shared" si="663"/>
        <v/>
      </c>
      <c r="DK343" s="49" t="str">
        <f t="shared" si="664"/>
        <v/>
      </c>
      <c r="DL343" s="49" t="str">
        <f t="shared" si="665"/>
        <v/>
      </c>
      <c r="DN343" s="49"/>
      <c r="DO343" s="49" t="str">
        <f t="shared" si="666"/>
        <v/>
      </c>
      <c r="DP343" s="49" t="str">
        <f t="shared" si="667"/>
        <v/>
      </c>
      <c r="DQ343" s="49" t="str">
        <f t="shared" si="668"/>
        <v/>
      </c>
      <c r="DR343" s="49" t="str">
        <f t="shared" si="669"/>
        <v/>
      </c>
      <c r="DS343" s="49" t="str">
        <f t="shared" si="670"/>
        <v/>
      </c>
      <c r="DT343" s="49" t="str">
        <f t="shared" si="671"/>
        <v/>
      </c>
      <c r="DU343" s="49" t="str">
        <f t="shared" si="672"/>
        <v/>
      </c>
      <c r="DV343" s="49" t="str">
        <f t="shared" si="673"/>
        <v/>
      </c>
      <c r="DX343" s="49"/>
      <c r="DY343" s="49" t="str">
        <f t="shared" si="674"/>
        <v/>
      </c>
      <c r="DZ343" s="49" t="str">
        <f t="shared" si="675"/>
        <v/>
      </c>
      <c r="EA343" s="49" t="str">
        <f t="shared" si="676"/>
        <v/>
      </c>
      <c r="EB343" s="49" t="str">
        <f t="shared" si="677"/>
        <v/>
      </c>
      <c r="EC343" s="49" t="str">
        <f t="shared" si="678"/>
        <v/>
      </c>
      <c r="ED343" s="49" t="str">
        <f t="shared" si="679"/>
        <v/>
      </c>
      <c r="EE343" s="49" t="str">
        <f t="shared" si="680"/>
        <v/>
      </c>
      <c r="EF343" s="49" t="str">
        <f t="shared" si="681"/>
        <v/>
      </c>
      <c r="EH343" s="49"/>
      <c r="EI343" s="49" t="str">
        <f t="shared" si="682"/>
        <v/>
      </c>
      <c r="EJ343" s="49" t="str">
        <f t="shared" si="683"/>
        <v/>
      </c>
      <c r="EK343" s="49" t="str">
        <f t="shared" si="684"/>
        <v/>
      </c>
      <c r="EL343" s="49" t="str">
        <f t="shared" si="685"/>
        <v/>
      </c>
      <c r="EM343" s="49" t="str">
        <f t="shared" si="686"/>
        <v/>
      </c>
      <c r="EN343" s="49" t="str">
        <f t="shared" si="687"/>
        <v/>
      </c>
      <c r="EO343" s="49" t="str">
        <f t="shared" si="688"/>
        <v/>
      </c>
      <c r="EP343" s="49" t="str">
        <f t="shared" si="689"/>
        <v/>
      </c>
      <c r="ER343" s="49"/>
      <c r="ES343" s="49" t="str">
        <f t="shared" si="690"/>
        <v/>
      </c>
      <c r="ET343" s="49" t="str">
        <f t="shared" si="691"/>
        <v/>
      </c>
      <c r="EU343" s="49" t="str">
        <f t="shared" si="692"/>
        <v/>
      </c>
      <c r="EV343" s="49" t="str">
        <f t="shared" si="693"/>
        <v/>
      </c>
      <c r="EW343" s="49" t="str">
        <f t="shared" si="694"/>
        <v/>
      </c>
      <c r="EX343" s="49" t="str">
        <f t="shared" si="695"/>
        <v/>
      </c>
      <c r="EY343" s="49" t="str">
        <f t="shared" si="696"/>
        <v/>
      </c>
      <c r="EZ343" s="49" t="str">
        <f t="shared" si="697"/>
        <v/>
      </c>
      <c r="FB343" s="49"/>
      <c r="FC343" s="49" t="str">
        <f t="shared" si="698"/>
        <v/>
      </c>
      <c r="FD343" s="49" t="str">
        <f t="shared" si="699"/>
        <v/>
      </c>
      <c r="FE343" s="49" t="str">
        <f t="shared" si="700"/>
        <v/>
      </c>
      <c r="FF343" s="49" t="str">
        <f t="shared" si="701"/>
        <v/>
      </c>
      <c r="FG343" s="49" t="str">
        <f t="shared" si="702"/>
        <v/>
      </c>
      <c r="FH343" s="49" t="str">
        <f t="shared" si="703"/>
        <v/>
      </c>
      <c r="FI343" s="49" t="str">
        <f t="shared" si="704"/>
        <v/>
      </c>
      <c r="FJ343" s="49" t="str">
        <f t="shared" si="705"/>
        <v/>
      </c>
      <c r="FL343" s="49"/>
      <c r="FM343" s="49" t="str">
        <f t="shared" si="706"/>
        <v/>
      </c>
      <c r="FN343" s="49" t="str">
        <f t="shared" si="707"/>
        <v/>
      </c>
      <c r="FO343" s="49" t="str">
        <f t="shared" si="708"/>
        <v/>
      </c>
      <c r="FP343" s="49" t="str">
        <f t="shared" si="709"/>
        <v/>
      </c>
      <c r="FQ343" s="49" t="str">
        <f t="shared" si="710"/>
        <v/>
      </c>
      <c r="FR343" s="49" t="str">
        <f t="shared" si="711"/>
        <v/>
      </c>
      <c r="FS343" s="49" t="str">
        <f t="shared" si="712"/>
        <v/>
      </c>
      <c r="FT343" s="49" t="str">
        <f t="shared" si="713"/>
        <v/>
      </c>
      <c r="FV343" s="49"/>
      <c r="FW343" s="49" t="str">
        <f t="shared" si="714"/>
        <v/>
      </c>
      <c r="FX343" s="49" t="str">
        <f t="shared" si="715"/>
        <v/>
      </c>
      <c r="FY343" s="49" t="str">
        <f t="shared" si="716"/>
        <v/>
      </c>
      <c r="FZ343" s="49" t="str">
        <f t="shared" si="717"/>
        <v/>
      </c>
      <c r="GA343" s="49" t="str">
        <f t="shared" si="718"/>
        <v/>
      </c>
      <c r="GB343" s="49" t="str">
        <f t="shared" si="719"/>
        <v/>
      </c>
      <c r="GC343" s="49" t="str">
        <f t="shared" si="720"/>
        <v/>
      </c>
      <c r="GD343" s="49" t="str">
        <f t="shared" si="721"/>
        <v/>
      </c>
      <c r="GF343" s="49"/>
      <c r="GG343" s="49" t="str">
        <f t="shared" si="722"/>
        <v/>
      </c>
      <c r="GH343" s="49" t="str">
        <f t="shared" si="723"/>
        <v/>
      </c>
      <c r="GI343" s="49" t="str">
        <f t="shared" si="724"/>
        <v/>
      </c>
      <c r="GJ343" s="49" t="str">
        <f t="shared" si="725"/>
        <v/>
      </c>
      <c r="GK343" s="49" t="str">
        <f t="shared" si="726"/>
        <v/>
      </c>
      <c r="GL343" s="49" t="str">
        <f t="shared" si="727"/>
        <v/>
      </c>
      <c r="GM343" s="49" t="str">
        <f t="shared" si="728"/>
        <v/>
      </c>
      <c r="GN343" s="49" t="str">
        <f t="shared" si="729"/>
        <v/>
      </c>
      <c r="GP343" s="49"/>
      <c r="GQ343" s="49" t="str">
        <f t="shared" si="730"/>
        <v/>
      </c>
      <c r="GR343" s="49" t="str">
        <f t="shared" si="731"/>
        <v/>
      </c>
      <c r="GS343" s="49" t="str">
        <f t="shared" si="732"/>
        <v/>
      </c>
      <c r="GT343" s="49" t="str">
        <f t="shared" si="733"/>
        <v/>
      </c>
      <c r="GU343" s="49" t="str">
        <f t="shared" si="734"/>
        <v/>
      </c>
      <c r="GV343" s="49" t="str">
        <f t="shared" si="735"/>
        <v/>
      </c>
      <c r="GW343" s="49" t="str">
        <f t="shared" si="736"/>
        <v/>
      </c>
      <c r="GX343" s="49" t="str">
        <f t="shared" si="737"/>
        <v/>
      </c>
    </row>
    <row r="344" spans="17:206" x14ac:dyDescent="0.2">
      <c r="Q344" s="65">
        <v>133</v>
      </c>
      <c r="AB344" s="49"/>
      <c r="AC344" s="49" t="str">
        <f t="shared" si="594"/>
        <v/>
      </c>
      <c r="AD344" s="49" t="str">
        <f t="shared" si="595"/>
        <v/>
      </c>
      <c r="AE344" s="49" t="str">
        <f t="shared" si="596"/>
        <v/>
      </c>
      <c r="AF344" s="49" t="str">
        <f t="shared" si="597"/>
        <v/>
      </c>
      <c r="AG344" s="49" t="str">
        <f t="shared" si="598"/>
        <v/>
      </c>
      <c r="AH344" s="49" t="str">
        <f t="shared" si="599"/>
        <v/>
      </c>
      <c r="AI344" s="49" t="str">
        <f t="shared" si="600"/>
        <v/>
      </c>
      <c r="AJ344" s="49" t="str">
        <f t="shared" si="601"/>
        <v/>
      </c>
      <c r="AL344" s="49"/>
      <c r="AM344" s="49" t="str">
        <f t="shared" si="602"/>
        <v/>
      </c>
      <c r="AN344" s="49" t="str">
        <f t="shared" si="603"/>
        <v/>
      </c>
      <c r="AO344" s="49" t="str">
        <f t="shared" si="604"/>
        <v/>
      </c>
      <c r="AP344" s="49" t="str">
        <f t="shared" si="605"/>
        <v/>
      </c>
      <c r="AQ344" s="49" t="str">
        <f t="shared" si="606"/>
        <v/>
      </c>
      <c r="AR344" s="49" t="str">
        <f t="shared" si="607"/>
        <v/>
      </c>
      <c r="AS344" s="49" t="str">
        <f t="shared" si="608"/>
        <v/>
      </c>
      <c r="AT344" s="49" t="str">
        <f t="shared" si="609"/>
        <v/>
      </c>
      <c r="AV344" s="49"/>
      <c r="AW344" s="49" t="str">
        <f t="shared" si="610"/>
        <v/>
      </c>
      <c r="AX344" s="49" t="str">
        <f t="shared" si="611"/>
        <v/>
      </c>
      <c r="AY344" s="49" t="str">
        <f t="shared" si="612"/>
        <v/>
      </c>
      <c r="AZ344" s="49" t="str">
        <f t="shared" si="613"/>
        <v/>
      </c>
      <c r="BA344" s="49" t="str">
        <f t="shared" si="614"/>
        <v/>
      </c>
      <c r="BB344" s="49" t="str">
        <f t="shared" si="615"/>
        <v/>
      </c>
      <c r="BC344" s="49" t="str">
        <f t="shared" si="616"/>
        <v/>
      </c>
      <c r="BD344" s="49" t="str">
        <f t="shared" si="617"/>
        <v/>
      </c>
      <c r="BF344" s="49"/>
      <c r="BG344" s="49" t="str">
        <f t="shared" si="618"/>
        <v/>
      </c>
      <c r="BH344" s="49" t="str">
        <f t="shared" si="619"/>
        <v/>
      </c>
      <c r="BI344" s="49" t="str">
        <f t="shared" si="620"/>
        <v/>
      </c>
      <c r="BJ344" s="49" t="str">
        <f t="shared" si="621"/>
        <v/>
      </c>
      <c r="BK344" s="49" t="str">
        <f t="shared" si="622"/>
        <v/>
      </c>
      <c r="BL344" s="49" t="str">
        <f t="shared" si="623"/>
        <v/>
      </c>
      <c r="BM344" s="49" t="str">
        <f t="shared" si="624"/>
        <v/>
      </c>
      <c r="BN344" s="49" t="str">
        <f t="shared" si="625"/>
        <v/>
      </c>
      <c r="BP344" s="49"/>
      <c r="BQ344" s="49" t="str">
        <f t="shared" si="626"/>
        <v/>
      </c>
      <c r="BR344" s="49" t="str">
        <f t="shared" si="627"/>
        <v/>
      </c>
      <c r="BS344" s="49" t="str">
        <f t="shared" si="628"/>
        <v/>
      </c>
      <c r="BT344" s="49" t="str">
        <f t="shared" si="629"/>
        <v/>
      </c>
      <c r="BU344" s="49" t="str">
        <f t="shared" si="630"/>
        <v/>
      </c>
      <c r="BV344" s="49" t="str">
        <f t="shared" si="631"/>
        <v/>
      </c>
      <c r="BW344" s="49" t="str">
        <f t="shared" si="632"/>
        <v/>
      </c>
      <c r="BX344" s="49" t="str">
        <f t="shared" si="633"/>
        <v/>
      </c>
      <c r="BZ344" s="49"/>
      <c r="CA344" s="49" t="str">
        <f t="shared" si="634"/>
        <v/>
      </c>
      <c r="CB344" s="49" t="str">
        <f t="shared" si="635"/>
        <v/>
      </c>
      <c r="CC344" s="49" t="str">
        <f t="shared" si="636"/>
        <v/>
      </c>
      <c r="CD344" s="49" t="str">
        <f t="shared" si="637"/>
        <v/>
      </c>
      <c r="CE344" s="49" t="str">
        <f t="shared" si="638"/>
        <v/>
      </c>
      <c r="CF344" s="49" t="str">
        <f t="shared" si="639"/>
        <v/>
      </c>
      <c r="CG344" s="49" t="str">
        <f t="shared" si="640"/>
        <v/>
      </c>
      <c r="CH344" s="49" t="str">
        <f t="shared" si="641"/>
        <v/>
      </c>
      <c r="CJ344" s="49"/>
      <c r="CK344" s="49" t="str">
        <f t="shared" si="642"/>
        <v/>
      </c>
      <c r="CL344" s="49" t="str">
        <f t="shared" si="643"/>
        <v/>
      </c>
      <c r="CM344" s="49" t="str">
        <f t="shared" si="644"/>
        <v/>
      </c>
      <c r="CN344" s="49" t="str">
        <f t="shared" si="645"/>
        <v/>
      </c>
      <c r="CO344" s="49" t="str">
        <f t="shared" si="646"/>
        <v/>
      </c>
      <c r="CP344" s="49" t="str">
        <f t="shared" si="647"/>
        <v/>
      </c>
      <c r="CQ344" s="49" t="str">
        <f t="shared" si="648"/>
        <v/>
      </c>
      <c r="CR344" s="49" t="str">
        <f t="shared" si="649"/>
        <v/>
      </c>
      <c r="CT344" s="49"/>
      <c r="CU344" s="49" t="str">
        <f t="shared" si="650"/>
        <v/>
      </c>
      <c r="CV344" s="49" t="str">
        <f t="shared" si="651"/>
        <v/>
      </c>
      <c r="CW344" s="49" t="str">
        <f t="shared" si="652"/>
        <v/>
      </c>
      <c r="CX344" s="49" t="str">
        <f t="shared" si="653"/>
        <v/>
      </c>
      <c r="CY344" s="49" t="str">
        <f t="shared" si="654"/>
        <v/>
      </c>
      <c r="CZ344" s="49" t="str">
        <f t="shared" si="655"/>
        <v/>
      </c>
      <c r="DA344" s="49" t="str">
        <f t="shared" si="656"/>
        <v/>
      </c>
      <c r="DB344" s="49" t="str">
        <f t="shared" si="657"/>
        <v/>
      </c>
      <c r="DD344" s="49"/>
      <c r="DE344" s="49" t="str">
        <f t="shared" si="658"/>
        <v/>
      </c>
      <c r="DF344" s="49" t="str">
        <f t="shared" si="659"/>
        <v/>
      </c>
      <c r="DG344" s="49" t="str">
        <f t="shared" si="660"/>
        <v/>
      </c>
      <c r="DH344" s="49" t="str">
        <f t="shared" si="661"/>
        <v/>
      </c>
      <c r="DI344" s="49" t="str">
        <f t="shared" si="662"/>
        <v/>
      </c>
      <c r="DJ344" s="49" t="str">
        <f t="shared" si="663"/>
        <v/>
      </c>
      <c r="DK344" s="49" t="str">
        <f t="shared" si="664"/>
        <v/>
      </c>
      <c r="DL344" s="49" t="str">
        <f t="shared" si="665"/>
        <v/>
      </c>
      <c r="DN344" s="49"/>
      <c r="DO344" s="49" t="str">
        <f t="shared" si="666"/>
        <v/>
      </c>
      <c r="DP344" s="49" t="str">
        <f t="shared" si="667"/>
        <v/>
      </c>
      <c r="DQ344" s="49" t="str">
        <f t="shared" si="668"/>
        <v/>
      </c>
      <c r="DR344" s="49" t="str">
        <f t="shared" si="669"/>
        <v/>
      </c>
      <c r="DS344" s="49" t="str">
        <f t="shared" si="670"/>
        <v/>
      </c>
      <c r="DT344" s="49" t="str">
        <f t="shared" si="671"/>
        <v/>
      </c>
      <c r="DU344" s="49" t="str">
        <f t="shared" si="672"/>
        <v/>
      </c>
      <c r="DV344" s="49" t="str">
        <f t="shared" si="673"/>
        <v/>
      </c>
      <c r="DX344" s="49"/>
      <c r="DY344" s="49" t="str">
        <f t="shared" si="674"/>
        <v/>
      </c>
      <c r="DZ344" s="49" t="str">
        <f t="shared" si="675"/>
        <v/>
      </c>
      <c r="EA344" s="49" t="str">
        <f t="shared" si="676"/>
        <v/>
      </c>
      <c r="EB344" s="49" t="str">
        <f t="shared" si="677"/>
        <v/>
      </c>
      <c r="EC344" s="49" t="str">
        <f t="shared" si="678"/>
        <v/>
      </c>
      <c r="ED344" s="49" t="str">
        <f t="shared" si="679"/>
        <v/>
      </c>
      <c r="EE344" s="49" t="str">
        <f t="shared" si="680"/>
        <v/>
      </c>
      <c r="EF344" s="49" t="str">
        <f t="shared" si="681"/>
        <v/>
      </c>
      <c r="EH344" s="49"/>
      <c r="EI344" s="49" t="str">
        <f t="shared" si="682"/>
        <v/>
      </c>
      <c r="EJ344" s="49" t="str">
        <f t="shared" si="683"/>
        <v/>
      </c>
      <c r="EK344" s="49" t="str">
        <f t="shared" si="684"/>
        <v/>
      </c>
      <c r="EL344" s="49" t="str">
        <f t="shared" si="685"/>
        <v/>
      </c>
      <c r="EM344" s="49" t="str">
        <f t="shared" si="686"/>
        <v/>
      </c>
      <c r="EN344" s="49" t="str">
        <f t="shared" si="687"/>
        <v/>
      </c>
      <c r="EO344" s="49" t="str">
        <f t="shared" si="688"/>
        <v/>
      </c>
      <c r="EP344" s="49" t="str">
        <f t="shared" si="689"/>
        <v/>
      </c>
      <c r="ER344" s="49"/>
      <c r="ES344" s="49" t="str">
        <f t="shared" si="690"/>
        <v/>
      </c>
      <c r="ET344" s="49" t="str">
        <f t="shared" si="691"/>
        <v/>
      </c>
      <c r="EU344" s="49" t="str">
        <f t="shared" si="692"/>
        <v/>
      </c>
      <c r="EV344" s="49" t="str">
        <f t="shared" si="693"/>
        <v/>
      </c>
      <c r="EW344" s="49" t="str">
        <f t="shared" si="694"/>
        <v/>
      </c>
      <c r="EX344" s="49" t="str">
        <f t="shared" si="695"/>
        <v/>
      </c>
      <c r="EY344" s="49" t="str">
        <f t="shared" si="696"/>
        <v/>
      </c>
      <c r="EZ344" s="49" t="str">
        <f t="shared" si="697"/>
        <v/>
      </c>
      <c r="FB344" s="49"/>
      <c r="FC344" s="49" t="str">
        <f t="shared" si="698"/>
        <v/>
      </c>
      <c r="FD344" s="49" t="str">
        <f t="shared" si="699"/>
        <v/>
      </c>
      <c r="FE344" s="49" t="str">
        <f t="shared" si="700"/>
        <v/>
      </c>
      <c r="FF344" s="49" t="str">
        <f t="shared" si="701"/>
        <v/>
      </c>
      <c r="FG344" s="49" t="str">
        <f t="shared" si="702"/>
        <v/>
      </c>
      <c r="FH344" s="49" t="str">
        <f t="shared" si="703"/>
        <v/>
      </c>
      <c r="FI344" s="49" t="str">
        <f t="shared" si="704"/>
        <v/>
      </c>
      <c r="FJ344" s="49" t="str">
        <f t="shared" si="705"/>
        <v/>
      </c>
      <c r="FL344" s="49"/>
      <c r="FM344" s="49" t="str">
        <f t="shared" si="706"/>
        <v/>
      </c>
      <c r="FN344" s="49" t="str">
        <f t="shared" si="707"/>
        <v/>
      </c>
      <c r="FO344" s="49" t="str">
        <f t="shared" si="708"/>
        <v/>
      </c>
      <c r="FP344" s="49" t="str">
        <f t="shared" si="709"/>
        <v/>
      </c>
      <c r="FQ344" s="49" t="str">
        <f t="shared" si="710"/>
        <v/>
      </c>
      <c r="FR344" s="49" t="str">
        <f t="shared" si="711"/>
        <v/>
      </c>
      <c r="FS344" s="49" t="str">
        <f t="shared" si="712"/>
        <v/>
      </c>
      <c r="FT344" s="49" t="str">
        <f t="shared" si="713"/>
        <v/>
      </c>
      <c r="FV344" s="49"/>
      <c r="FW344" s="49" t="str">
        <f t="shared" si="714"/>
        <v/>
      </c>
      <c r="FX344" s="49" t="str">
        <f t="shared" si="715"/>
        <v/>
      </c>
      <c r="FY344" s="49" t="str">
        <f t="shared" si="716"/>
        <v/>
      </c>
      <c r="FZ344" s="49" t="str">
        <f t="shared" si="717"/>
        <v/>
      </c>
      <c r="GA344" s="49" t="str">
        <f t="shared" si="718"/>
        <v/>
      </c>
      <c r="GB344" s="49" t="str">
        <f t="shared" si="719"/>
        <v/>
      </c>
      <c r="GC344" s="49" t="str">
        <f t="shared" si="720"/>
        <v/>
      </c>
      <c r="GD344" s="49" t="str">
        <f t="shared" si="721"/>
        <v/>
      </c>
      <c r="GF344" s="49"/>
      <c r="GG344" s="49" t="str">
        <f t="shared" si="722"/>
        <v/>
      </c>
      <c r="GH344" s="49" t="str">
        <f t="shared" si="723"/>
        <v/>
      </c>
      <c r="GI344" s="49" t="str">
        <f t="shared" si="724"/>
        <v/>
      </c>
      <c r="GJ344" s="49" t="str">
        <f t="shared" si="725"/>
        <v/>
      </c>
      <c r="GK344" s="49" t="str">
        <f t="shared" si="726"/>
        <v/>
      </c>
      <c r="GL344" s="49" t="str">
        <f t="shared" si="727"/>
        <v/>
      </c>
      <c r="GM344" s="49" t="str">
        <f t="shared" si="728"/>
        <v/>
      </c>
      <c r="GN344" s="49" t="str">
        <f t="shared" si="729"/>
        <v/>
      </c>
      <c r="GP344" s="49"/>
      <c r="GQ344" s="49" t="str">
        <f t="shared" si="730"/>
        <v/>
      </c>
      <c r="GR344" s="49" t="str">
        <f t="shared" si="731"/>
        <v/>
      </c>
      <c r="GS344" s="49" t="str">
        <f t="shared" si="732"/>
        <v/>
      </c>
      <c r="GT344" s="49" t="str">
        <f t="shared" si="733"/>
        <v/>
      </c>
      <c r="GU344" s="49" t="str">
        <f t="shared" si="734"/>
        <v/>
      </c>
      <c r="GV344" s="49" t="str">
        <f t="shared" si="735"/>
        <v/>
      </c>
      <c r="GW344" s="49" t="str">
        <f t="shared" si="736"/>
        <v/>
      </c>
      <c r="GX344" s="49" t="str">
        <f t="shared" si="737"/>
        <v/>
      </c>
    </row>
    <row r="345" spans="17:206" x14ac:dyDescent="0.2">
      <c r="Q345" s="65">
        <v>134</v>
      </c>
      <c r="AB345" s="49"/>
      <c r="AC345" s="49" t="str">
        <f t="shared" si="594"/>
        <v/>
      </c>
      <c r="AD345" s="49" t="str">
        <f t="shared" si="595"/>
        <v/>
      </c>
      <c r="AE345" s="49" t="str">
        <f t="shared" si="596"/>
        <v/>
      </c>
      <c r="AF345" s="49" t="str">
        <f t="shared" si="597"/>
        <v/>
      </c>
      <c r="AG345" s="49" t="str">
        <f t="shared" si="598"/>
        <v/>
      </c>
      <c r="AH345" s="49" t="str">
        <f t="shared" si="599"/>
        <v/>
      </c>
      <c r="AI345" s="49" t="str">
        <f t="shared" si="600"/>
        <v/>
      </c>
      <c r="AJ345" s="49" t="str">
        <f t="shared" si="601"/>
        <v/>
      </c>
      <c r="AL345" s="49"/>
      <c r="AM345" s="49" t="str">
        <f t="shared" si="602"/>
        <v/>
      </c>
      <c r="AN345" s="49" t="str">
        <f t="shared" si="603"/>
        <v/>
      </c>
      <c r="AO345" s="49" t="str">
        <f t="shared" si="604"/>
        <v/>
      </c>
      <c r="AP345" s="49" t="str">
        <f t="shared" si="605"/>
        <v/>
      </c>
      <c r="AQ345" s="49" t="str">
        <f t="shared" si="606"/>
        <v/>
      </c>
      <c r="AR345" s="49" t="str">
        <f t="shared" si="607"/>
        <v/>
      </c>
      <c r="AS345" s="49" t="str">
        <f t="shared" si="608"/>
        <v/>
      </c>
      <c r="AT345" s="49" t="str">
        <f t="shared" si="609"/>
        <v/>
      </c>
      <c r="AV345" s="49"/>
      <c r="AW345" s="49" t="str">
        <f t="shared" si="610"/>
        <v/>
      </c>
      <c r="AX345" s="49" t="str">
        <f t="shared" si="611"/>
        <v/>
      </c>
      <c r="AY345" s="49" t="str">
        <f t="shared" si="612"/>
        <v/>
      </c>
      <c r="AZ345" s="49" t="str">
        <f t="shared" si="613"/>
        <v/>
      </c>
      <c r="BA345" s="49" t="str">
        <f t="shared" si="614"/>
        <v/>
      </c>
      <c r="BB345" s="49" t="str">
        <f t="shared" si="615"/>
        <v/>
      </c>
      <c r="BC345" s="49" t="str">
        <f t="shared" si="616"/>
        <v/>
      </c>
      <c r="BD345" s="49" t="str">
        <f t="shared" si="617"/>
        <v/>
      </c>
      <c r="BF345" s="49"/>
      <c r="BG345" s="49" t="str">
        <f t="shared" si="618"/>
        <v/>
      </c>
      <c r="BH345" s="49" t="str">
        <f t="shared" si="619"/>
        <v/>
      </c>
      <c r="BI345" s="49" t="str">
        <f t="shared" si="620"/>
        <v/>
      </c>
      <c r="BJ345" s="49" t="str">
        <f t="shared" si="621"/>
        <v/>
      </c>
      <c r="BK345" s="49" t="str">
        <f t="shared" si="622"/>
        <v/>
      </c>
      <c r="BL345" s="49" t="str">
        <f t="shared" si="623"/>
        <v/>
      </c>
      <c r="BM345" s="49" t="str">
        <f t="shared" si="624"/>
        <v/>
      </c>
      <c r="BN345" s="49" t="str">
        <f t="shared" si="625"/>
        <v/>
      </c>
      <c r="BP345" s="49"/>
      <c r="BQ345" s="49" t="str">
        <f t="shared" si="626"/>
        <v/>
      </c>
      <c r="BR345" s="49" t="str">
        <f t="shared" si="627"/>
        <v/>
      </c>
      <c r="BS345" s="49" t="str">
        <f t="shared" si="628"/>
        <v/>
      </c>
      <c r="BT345" s="49" t="str">
        <f t="shared" si="629"/>
        <v/>
      </c>
      <c r="BU345" s="49" t="str">
        <f t="shared" si="630"/>
        <v/>
      </c>
      <c r="BV345" s="49" t="str">
        <f t="shared" si="631"/>
        <v/>
      </c>
      <c r="BW345" s="49" t="str">
        <f t="shared" si="632"/>
        <v/>
      </c>
      <c r="BX345" s="49" t="str">
        <f t="shared" si="633"/>
        <v/>
      </c>
      <c r="BZ345" s="49"/>
      <c r="CA345" s="49" t="str">
        <f t="shared" si="634"/>
        <v/>
      </c>
      <c r="CB345" s="49" t="str">
        <f t="shared" si="635"/>
        <v/>
      </c>
      <c r="CC345" s="49" t="str">
        <f t="shared" si="636"/>
        <v/>
      </c>
      <c r="CD345" s="49" t="str">
        <f t="shared" si="637"/>
        <v/>
      </c>
      <c r="CE345" s="49" t="str">
        <f t="shared" si="638"/>
        <v/>
      </c>
      <c r="CF345" s="49" t="str">
        <f t="shared" si="639"/>
        <v/>
      </c>
      <c r="CG345" s="49" t="str">
        <f t="shared" si="640"/>
        <v/>
      </c>
      <c r="CH345" s="49" t="str">
        <f t="shared" si="641"/>
        <v/>
      </c>
      <c r="CJ345" s="49"/>
      <c r="CK345" s="49" t="str">
        <f t="shared" si="642"/>
        <v/>
      </c>
      <c r="CL345" s="49" t="str">
        <f t="shared" si="643"/>
        <v/>
      </c>
      <c r="CM345" s="49" t="str">
        <f t="shared" si="644"/>
        <v/>
      </c>
      <c r="CN345" s="49" t="str">
        <f t="shared" si="645"/>
        <v/>
      </c>
      <c r="CO345" s="49" t="str">
        <f t="shared" si="646"/>
        <v/>
      </c>
      <c r="CP345" s="49" t="str">
        <f t="shared" si="647"/>
        <v/>
      </c>
      <c r="CQ345" s="49" t="str">
        <f t="shared" si="648"/>
        <v/>
      </c>
      <c r="CR345" s="49" t="str">
        <f t="shared" si="649"/>
        <v/>
      </c>
      <c r="CT345" s="49"/>
      <c r="CU345" s="49" t="str">
        <f t="shared" si="650"/>
        <v/>
      </c>
      <c r="CV345" s="49" t="str">
        <f t="shared" si="651"/>
        <v/>
      </c>
      <c r="CW345" s="49" t="str">
        <f t="shared" si="652"/>
        <v/>
      </c>
      <c r="CX345" s="49" t="str">
        <f t="shared" si="653"/>
        <v/>
      </c>
      <c r="CY345" s="49" t="str">
        <f t="shared" si="654"/>
        <v/>
      </c>
      <c r="CZ345" s="49" t="str">
        <f t="shared" si="655"/>
        <v/>
      </c>
      <c r="DA345" s="49" t="str">
        <f t="shared" si="656"/>
        <v/>
      </c>
      <c r="DB345" s="49" t="str">
        <f t="shared" si="657"/>
        <v/>
      </c>
      <c r="DD345" s="49"/>
      <c r="DE345" s="49" t="str">
        <f t="shared" si="658"/>
        <v/>
      </c>
      <c r="DF345" s="49" t="str">
        <f t="shared" si="659"/>
        <v/>
      </c>
      <c r="DG345" s="49" t="str">
        <f t="shared" si="660"/>
        <v/>
      </c>
      <c r="DH345" s="49" t="str">
        <f t="shared" si="661"/>
        <v/>
      </c>
      <c r="DI345" s="49" t="str">
        <f t="shared" si="662"/>
        <v/>
      </c>
      <c r="DJ345" s="49" t="str">
        <f t="shared" si="663"/>
        <v/>
      </c>
      <c r="DK345" s="49" t="str">
        <f t="shared" si="664"/>
        <v/>
      </c>
      <c r="DL345" s="49" t="str">
        <f t="shared" si="665"/>
        <v/>
      </c>
      <c r="DN345" s="49"/>
      <c r="DO345" s="49" t="str">
        <f t="shared" si="666"/>
        <v/>
      </c>
      <c r="DP345" s="49" t="str">
        <f t="shared" si="667"/>
        <v/>
      </c>
      <c r="DQ345" s="49" t="str">
        <f t="shared" si="668"/>
        <v/>
      </c>
      <c r="DR345" s="49" t="str">
        <f t="shared" si="669"/>
        <v/>
      </c>
      <c r="DS345" s="49" t="str">
        <f t="shared" si="670"/>
        <v/>
      </c>
      <c r="DT345" s="49" t="str">
        <f t="shared" si="671"/>
        <v/>
      </c>
      <c r="DU345" s="49" t="str">
        <f t="shared" si="672"/>
        <v/>
      </c>
      <c r="DV345" s="49" t="str">
        <f t="shared" si="673"/>
        <v/>
      </c>
      <c r="DX345" s="49"/>
      <c r="DY345" s="49" t="str">
        <f t="shared" si="674"/>
        <v/>
      </c>
      <c r="DZ345" s="49" t="str">
        <f t="shared" si="675"/>
        <v/>
      </c>
      <c r="EA345" s="49" t="str">
        <f t="shared" si="676"/>
        <v/>
      </c>
      <c r="EB345" s="49" t="str">
        <f t="shared" si="677"/>
        <v/>
      </c>
      <c r="EC345" s="49" t="str">
        <f t="shared" si="678"/>
        <v/>
      </c>
      <c r="ED345" s="49" t="str">
        <f t="shared" si="679"/>
        <v/>
      </c>
      <c r="EE345" s="49" t="str">
        <f t="shared" si="680"/>
        <v/>
      </c>
      <c r="EF345" s="49" t="str">
        <f t="shared" si="681"/>
        <v/>
      </c>
      <c r="EH345" s="49"/>
      <c r="EI345" s="49" t="str">
        <f t="shared" si="682"/>
        <v/>
      </c>
      <c r="EJ345" s="49" t="str">
        <f t="shared" si="683"/>
        <v/>
      </c>
      <c r="EK345" s="49" t="str">
        <f t="shared" si="684"/>
        <v/>
      </c>
      <c r="EL345" s="49" t="str">
        <f t="shared" si="685"/>
        <v/>
      </c>
      <c r="EM345" s="49" t="str">
        <f t="shared" si="686"/>
        <v/>
      </c>
      <c r="EN345" s="49" t="str">
        <f t="shared" si="687"/>
        <v/>
      </c>
      <c r="EO345" s="49" t="str">
        <f t="shared" si="688"/>
        <v/>
      </c>
      <c r="EP345" s="49" t="str">
        <f t="shared" si="689"/>
        <v/>
      </c>
      <c r="ER345" s="49"/>
      <c r="ES345" s="49" t="str">
        <f t="shared" si="690"/>
        <v/>
      </c>
      <c r="ET345" s="49" t="str">
        <f t="shared" si="691"/>
        <v/>
      </c>
      <c r="EU345" s="49" t="str">
        <f t="shared" si="692"/>
        <v/>
      </c>
      <c r="EV345" s="49" t="str">
        <f t="shared" si="693"/>
        <v/>
      </c>
      <c r="EW345" s="49" t="str">
        <f t="shared" si="694"/>
        <v/>
      </c>
      <c r="EX345" s="49" t="str">
        <f t="shared" si="695"/>
        <v/>
      </c>
      <c r="EY345" s="49" t="str">
        <f t="shared" si="696"/>
        <v/>
      </c>
      <c r="EZ345" s="49" t="str">
        <f t="shared" si="697"/>
        <v/>
      </c>
      <c r="FB345" s="49"/>
      <c r="FC345" s="49" t="str">
        <f t="shared" si="698"/>
        <v/>
      </c>
      <c r="FD345" s="49" t="str">
        <f t="shared" si="699"/>
        <v/>
      </c>
      <c r="FE345" s="49" t="str">
        <f t="shared" si="700"/>
        <v/>
      </c>
      <c r="FF345" s="49" t="str">
        <f t="shared" si="701"/>
        <v/>
      </c>
      <c r="FG345" s="49" t="str">
        <f t="shared" si="702"/>
        <v/>
      </c>
      <c r="FH345" s="49" t="str">
        <f t="shared" si="703"/>
        <v/>
      </c>
      <c r="FI345" s="49" t="str">
        <f t="shared" si="704"/>
        <v/>
      </c>
      <c r="FJ345" s="49" t="str">
        <f t="shared" si="705"/>
        <v/>
      </c>
      <c r="FL345" s="49"/>
      <c r="FM345" s="49" t="str">
        <f t="shared" si="706"/>
        <v/>
      </c>
      <c r="FN345" s="49" t="str">
        <f t="shared" si="707"/>
        <v/>
      </c>
      <c r="FO345" s="49" t="str">
        <f t="shared" si="708"/>
        <v/>
      </c>
      <c r="FP345" s="49" t="str">
        <f t="shared" si="709"/>
        <v/>
      </c>
      <c r="FQ345" s="49" t="str">
        <f t="shared" si="710"/>
        <v/>
      </c>
      <c r="FR345" s="49" t="str">
        <f t="shared" si="711"/>
        <v/>
      </c>
      <c r="FS345" s="49" t="str">
        <f t="shared" si="712"/>
        <v/>
      </c>
      <c r="FT345" s="49" t="str">
        <f t="shared" si="713"/>
        <v/>
      </c>
      <c r="FV345" s="49"/>
      <c r="FW345" s="49" t="str">
        <f t="shared" si="714"/>
        <v/>
      </c>
      <c r="FX345" s="49" t="str">
        <f t="shared" si="715"/>
        <v/>
      </c>
      <c r="FY345" s="49" t="str">
        <f t="shared" si="716"/>
        <v/>
      </c>
      <c r="FZ345" s="49" t="str">
        <f t="shared" si="717"/>
        <v/>
      </c>
      <c r="GA345" s="49" t="str">
        <f t="shared" si="718"/>
        <v/>
      </c>
      <c r="GB345" s="49" t="str">
        <f t="shared" si="719"/>
        <v/>
      </c>
      <c r="GC345" s="49" t="str">
        <f t="shared" si="720"/>
        <v/>
      </c>
      <c r="GD345" s="49" t="str">
        <f t="shared" si="721"/>
        <v/>
      </c>
      <c r="GF345" s="49"/>
      <c r="GG345" s="49" t="str">
        <f t="shared" si="722"/>
        <v/>
      </c>
      <c r="GH345" s="49" t="str">
        <f t="shared" si="723"/>
        <v/>
      </c>
      <c r="GI345" s="49" t="str">
        <f t="shared" si="724"/>
        <v/>
      </c>
      <c r="GJ345" s="49" t="str">
        <f t="shared" si="725"/>
        <v/>
      </c>
      <c r="GK345" s="49" t="str">
        <f t="shared" si="726"/>
        <v/>
      </c>
      <c r="GL345" s="49" t="str">
        <f t="shared" si="727"/>
        <v/>
      </c>
      <c r="GM345" s="49" t="str">
        <f t="shared" si="728"/>
        <v/>
      </c>
      <c r="GN345" s="49" t="str">
        <f t="shared" si="729"/>
        <v/>
      </c>
      <c r="GP345" s="49"/>
      <c r="GQ345" s="49" t="str">
        <f t="shared" si="730"/>
        <v/>
      </c>
      <c r="GR345" s="49" t="str">
        <f t="shared" si="731"/>
        <v/>
      </c>
      <c r="GS345" s="49" t="str">
        <f t="shared" si="732"/>
        <v/>
      </c>
      <c r="GT345" s="49" t="str">
        <f t="shared" si="733"/>
        <v/>
      </c>
      <c r="GU345" s="49" t="str">
        <f t="shared" si="734"/>
        <v/>
      </c>
      <c r="GV345" s="49" t="str">
        <f t="shared" si="735"/>
        <v/>
      </c>
      <c r="GW345" s="49" t="str">
        <f t="shared" si="736"/>
        <v/>
      </c>
      <c r="GX345" s="49" t="str">
        <f t="shared" si="737"/>
        <v/>
      </c>
    </row>
    <row r="346" spans="17:206" x14ac:dyDescent="0.2">
      <c r="Q346" s="65">
        <v>135</v>
      </c>
      <c r="AB346" s="49"/>
      <c r="AC346" s="49" t="str">
        <f t="shared" si="594"/>
        <v/>
      </c>
      <c r="AD346" s="49" t="str">
        <f t="shared" si="595"/>
        <v/>
      </c>
      <c r="AE346" s="49" t="str">
        <f t="shared" si="596"/>
        <v/>
      </c>
      <c r="AF346" s="49" t="str">
        <f t="shared" si="597"/>
        <v/>
      </c>
      <c r="AG346" s="49" t="str">
        <f t="shared" si="598"/>
        <v/>
      </c>
      <c r="AH346" s="49" t="str">
        <f t="shared" si="599"/>
        <v/>
      </c>
      <c r="AI346" s="49" t="str">
        <f t="shared" si="600"/>
        <v/>
      </c>
      <c r="AJ346" s="49" t="str">
        <f t="shared" si="601"/>
        <v/>
      </c>
      <c r="AL346" s="49"/>
      <c r="AM346" s="49" t="str">
        <f t="shared" si="602"/>
        <v/>
      </c>
      <c r="AN346" s="49" t="str">
        <f t="shared" si="603"/>
        <v/>
      </c>
      <c r="AO346" s="49" t="str">
        <f t="shared" si="604"/>
        <v/>
      </c>
      <c r="AP346" s="49" t="str">
        <f t="shared" si="605"/>
        <v/>
      </c>
      <c r="AQ346" s="49" t="str">
        <f t="shared" si="606"/>
        <v/>
      </c>
      <c r="AR346" s="49" t="str">
        <f t="shared" si="607"/>
        <v/>
      </c>
      <c r="AS346" s="49" t="str">
        <f t="shared" si="608"/>
        <v/>
      </c>
      <c r="AT346" s="49" t="str">
        <f t="shared" si="609"/>
        <v/>
      </c>
      <c r="AV346" s="49"/>
      <c r="AW346" s="49" t="str">
        <f t="shared" si="610"/>
        <v/>
      </c>
      <c r="AX346" s="49" t="str">
        <f t="shared" si="611"/>
        <v/>
      </c>
      <c r="AY346" s="49" t="str">
        <f t="shared" si="612"/>
        <v/>
      </c>
      <c r="AZ346" s="49" t="str">
        <f t="shared" si="613"/>
        <v/>
      </c>
      <c r="BA346" s="49" t="str">
        <f t="shared" si="614"/>
        <v/>
      </c>
      <c r="BB346" s="49" t="str">
        <f t="shared" si="615"/>
        <v/>
      </c>
      <c r="BC346" s="49" t="str">
        <f t="shared" si="616"/>
        <v/>
      </c>
      <c r="BD346" s="49" t="str">
        <f t="shared" si="617"/>
        <v/>
      </c>
      <c r="BF346" s="49"/>
      <c r="BG346" s="49" t="str">
        <f t="shared" si="618"/>
        <v/>
      </c>
      <c r="BH346" s="49" t="str">
        <f t="shared" si="619"/>
        <v/>
      </c>
      <c r="BI346" s="49" t="str">
        <f t="shared" si="620"/>
        <v/>
      </c>
      <c r="BJ346" s="49" t="str">
        <f t="shared" si="621"/>
        <v/>
      </c>
      <c r="BK346" s="49" t="str">
        <f t="shared" si="622"/>
        <v/>
      </c>
      <c r="BL346" s="49" t="str">
        <f t="shared" si="623"/>
        <v/>
      </c>
      <c r="BM346" s="49" t="str">
        <f t="shared" si="624"/>
        <v/>
      </c>
      <c r="BN346" s="49" t="str">
        <f t="shared" si="625"/>
        <v/>
      </c>
      <c r="BP346" s="49"/>
      <c r="BQ346" s="49" t="str">
        <f t="shared" si="626"/>
        <v/>
      </c>
      <c r="BR346" s="49" t="str">
        <f t="shared" si="627"/>
        <v/>
      </c>
      <c r="BS346" s="49" t="str">
        <f t="shared" si="628"/>
        <v/>
      </c>
      <c r="BT346" s="49" t="str">
        <f t="shared" si="629"/>
        <v/>
      </c>
      <c r="BU346" s="49" t="str">
        <f t="shared" si="630"/>
        <v/>
      </c>
      <c r="BV346" s="49" t="str">
        <f t="shared" si="631"/>
        <v/>
      </c>
      <c r="BW346" s="49" t="str">
        <f t="shared" si="632"/>
        <v/>
      </c>
      <c r="BX346" s="49" t="str">
        <f t="shared" si="633"/>
        <v/>
      </c>
      <c r="BZ346" s="49"/>
      <c r="CA346" s="49" t="str">
        <f t="shared" si="634"/>
        <v/>
      </c>
      <c r="CB346" s="49" t="str">
        <f t="shared" si="635"/>
        <v/>
      </c>
      <c r="CC346" s="49" t="str">
        <f t="shared" si="636"/>
        <v/>
      </c>
      <c r="CD346" s="49" t="str">
        <f t="shared" si="637"/>
        <v/>
      </c>
      <c r="CE346" s="49" t="str">
        <f t="shared" si="638"/>
        <v/>
      </c>
      <c r="CF346" s="49" t="str">
        <f t="shared" si="639"/>
        <v/>
      </c>
      <c r="CG346" s="49" t="str">
        <f t="shared" si="640"/>
        <v/>
      </c>
      <c r="CH346" s="49" t="str">
        <f t="shared" si="641"/>
        <v/>
      </c>
      <c r="CJ346" s="49"/>
      <c r="CK346" s="49" t="str">
        <f t="shared" si="642"/>
        <v/>
      </c>
      <c r="CL346" s="49" t="str">
        <f t="shared" si="643"/>
        <v/>
      </c>
      <c r="CM346" s="49" t="str">
        <f t="shared" si="644"/>
        <v/>
      </c>
      <c r="CN346" s="49" t="str">
        <f t="shared" si="645"/>
        <v/>
      </c>
      <c r="CO346" s="49" t="str">
        <f t="shared" si="646"/>
        <v/>
      </c>
      <c r="CP346" s="49" t="str">
        <f t="shared" si="647"/>
        <v/>
      </c>
      <c r="CQ346" s="49" t="str">
        <f t="shared" si="648"/>
        <v/>
      </c>
      <c r="CR346" s="49" t="str">
        <f t="shared" si="649"/>
        <v/>
      </c>
      <c r="CT346" s="49"/>
      <c r="CU346" s="49" t="str">
        <f t="shared" si="650"/>
        <v/>
      </c>
      <c r="CV346" s="49" t="str">
        <f t="shared" si="651"/>
        <v/>
      </c>
      <c r="CW346" s="49" t="str">
        <f t="shared" si="652"/>
        <v/>
      </c>
      <c r="CX346" s="49" t="str">
        <f t="shared" si="653"/>
        <v/>
      </c>
      <c r="CY346" s="49" t="str">
        <f t="shared" si="654"/>
        <v/>
      </c>
      <c r="CZ346" s="49" t="str">
        <f t="shared" si="655"/>
        <v/>
      </c>
      <c r="DA346" s="49" t="str">
        <f t="shared" si="656"/>
        <v/>
      </c>
      <c r="DB346" s="49" t="str">
        <f t="shared" si="657"/>
        <v/>
      </c>
      <c r="DD346" s="49"/>
      <c r="DE346" s="49" t="str">
        <f t="shared" si="658"/>
        <v/>
      </c>
      <c r="DF346" s="49" t="str">
        <f t="shared" si="659"/>
        <v/>
      </c>
      <c r="DG346" s="49" t="str">
        <f t="shared" si="660"/>
        <v/>
      </c>
      <c r="DH346" s="49" t="str">
        <f t="shared" si="661"/>
        <v/>
      </c>
      <c r="DI346" s="49" t="str">
        <f t="shared" si="662"/>
        <v/>
      </c>
      <c r="DJ346" s="49" t="str">
        <f t="shared" si="663"/>
        <v/>
      </c>
      <c r="DK346" s="49" t="str">
        <f t="shared" si="664"/>
        <v/>
      </c>
      <c r="DL346" s="49" t="str">
        <f t="shared" si="665"/>
        <v/>
      </c>
      <c r="DN346" s="49"/>
      <c r="DO346" s="49" t="str">
        <f t="shared" si="666"/>
        <v/>
      </c>
      <c r="DP346" s="49" t="str">
        <f t="shared" si="667"/>
        <v/>
      </c>
      <c r="DQ346" s="49" t="str">
        <f t="shared" si="668"/>
        <v/>
      </c>
      <c r="DR346" s="49" t="str">
        <f t="shared" si="669"/>
        <v/>
      </c>
      <c r="DS346" s="49" t="str">
        <f t="shared" si="670"/>
        <v/>
      </c>
      <c r="DT346" s="49" t="str">
        <f t="shared" si="671"/>
        <v/>
      </c>
      <c r="DU346" s="49" t="str">
        <f t="shared" si="672"/>
        <v/>
      </c>
      <c r="DV346" s="49" t="str">
        <f t="shared" si="673"/>
        <v/>
      </c>
      <c r="DX346" s="49"/>
      <c r="DY346" s="49" t="str">
        <f t="shared" si="674"/>
        <v/>
      </c>
      <c r="DZ346" s="49" t="str">
        <f t="shared" si="675"/>
        <v/>
      </c>
      <c r="EA346" s="49" t="str">
        <f t="shared" si="676"/>
        <v/>
      </c>
      <c r="EB346" s="49" t="str">
        <f t="shared" si="677"/>
        <v/>
      </c>
      <c r="EC346" s="49" t="str">
        <f t="shared" si="678"/>
        <v/>
      </c>
      <c r="ED346" s="49" t="str">
        <f t="shared" si="679"/>
        <v/>
      </c>
      <c r="EE346" s="49" t="str">
        <f t="shared" si="680"/>
        <v/>
      </c>
      <c r="EF346" s="49" t="str">
        <f t="shared" si="681"/>
        <v/>
      </c>
      <c r="EH346" s="49"/>
      <c r="EI346" s="49" t="str">
        <f t="shared" si="682"/>
        <v/>
      </c>
      <c r="EJ346" s="49" t="str">
        <f t="shared" si="683"/>
        <v/>
      </c>
      <c r="EK346" s="49" t="str">
        <f t="shared" si="684"/>
        <v/>
      </c>
      <c r="EL346" s="49" t="str">
        <f t="shared" si="685"/>
        <v/>
      </c>
      <c r="EM346" s="49" t="str">
        <f t="shared" si="686"/>
        <v/>
      </c>
      <c r="EN346" s="49" t="str">
        <f t="shared" si="687"/>
        <v/>
      </c>
      <c r="EO346" s="49" t="str">
        <f t="shared" si="688"/>
        <v/>
      </c>
      <c r="EP346" s="49" t="str">
        <f t="shared" si="689"/>
        <v/>
      </c>
      <c r="ER346" s="49"/>
      <c r="ES346" s="49" t="str">
        <f t="shared" si="690"/>
        <v/>
      </c>
      <c r="ET346" s="49" t="str">
        <f t="shared" si="691"/>
        <v/>
      </c>
      <c r="EU346" s="49" t="str">
        <f t="shared" si="692"/>
        <v/>
      </c>
      <c r="EV346" s="49" t="str">
        <f t="shared" si="693"/>
        <v/>
      </c>
      <c r="EW346" s="49" t="str">
        <f t="shared" si="694"/>
        <v/>
      </c>
      <c r="EX346" s="49" t="str">
        <f t="shared" si="695"/>
        <v/>
      </c>
      <c r="EY346" s="49" t="str">
        <f t="shared" si="696"/>
        <v/>
      </c>
      <c r="EZ346" s="49" t="str">
        <f t="shared" si="697"/>
        <v/>
      </c>
      <c r="FB346" s="49"/>
      <c r="FC346" s="49" t="str">
        <f t="shared" si="698"/>
        <v/>
      </c>
      <c r="FD346" s="49" t="str">
        <f t="shared" si="699"/>
        <v/>
      </c>
      <c r="FE346" s="49" t="str">
        <f t="shared" si="700"/>
        <v/>
      </c>
      <c r="FF346" s="49" t="str">
        <f t="shared" si="701"/>
        <v/>
      </c>
      <c r="FG346" s="49" t="str">
        <f t="shared" si="702"/>
        <v/>
      </c>
      <c r="FH346" s="49" t="str">
        <f t="shared" si="703"/>
        <v/>
      </c>
      <c r="FI346" s="49" t="str">
        <f t="shared" si="704"/>
        <v/>
      </c>
      <c r="FJ346" s="49" t="str">
        <f t="shared" si="705"/>
        <v/>
      </c>
      <c r="FL346" s="49"/>
      <c r="FM346" s="49" t="str">
        <f t="shared" si="706"/>
        <v/>
      </c>
      <c r="FN346" s="49" t="str">
        <f t="shared" si="707"/>
        <v/>
      </c>
      <c r="FO346" s="49" t="str">
        <f t="shared" si="708"/>
        <v/>
      </c>
      <c r="FP346" s="49" t="str">
        <f t="shared" si="709"/>
        <v/>
      </c>
      <c r="FQ346" s="49" t="str">
        <f t="shared" si="710"/>
        <v/>
      </c>
      <c r="FR346" s="49" t="str">
        <f t="shared" si="711"/>
        <v/>
      </c>
      <c r="FS346" s="49" t="str">
        <f t="shared" si="712"/>
        <v/>
      </c>
      <c r="FT346" s="49" t="str">
        <f t="shared" si="713"/>
        <v/>
      </c>
      <c r="FV346" s="49"/>
      <c r="FW346" s="49" t="str">
        <f t="shared" si="714"/>
        <v/>
      </c>
      <c r="FX346" s="49" t="str">
        <f t="shared" si="715"/>
        <v/>
      </c>
      <c r="FY346" s="49" t="str">
        <f t="shared" si="716"/>
        <v/>
      </c>
      <c r="FZ346" s="49" t="str">
        <f t="shared" si="717"/>
        <v/>
      </c>
      <c r="GA346" s="49" t="str">
        <f t="shared" si="718"/>
        <v/>
      </c>
      <c r="GB346" s="49" t="str">
        <f t="shared" si="719"/>
        <v/>
      </c>
      <c r="GC346" s="49" t="str">
        <f t="shared" si="720"/>
        <v/>
      </c>
      <c r="GD346" s="49" t="str">
        <f t="shared" si="721"/>
        <v/>
      </c>
      <c r="GF346" s="49"/>
      <c r="GG346" s="49" t="str">
        <f t="shared" si="722"/>
        <v/>
      </c>
      <c r="GH346" s="49" t="str">
        <f t="shared" si="723"/>
        <v/>
      </c>
      <c r="GI346" s="49" t="str">
        <f t="shared" si="724"/>
        <v/>
      </c>
      <c r="GJ346" s="49" t="str">
        <f t="shared" si="725"/>
        <v/>
      </c>
      <c r="GK346" s="49" t="str">
        <f t="shared" si="726"/>
        <v/>
      </c>
      <c r="GL346" s="49" t="str">
        <f t="shared" si="727"/>
        <v/>
      </c>
      <c r="GM346" s="49" t="str">
        <f t="shared" si="728"/>
        <v/>
      </c>
      <c r="GN346" s="49" t="str">
        <f t="shared" si="729"/>
        <v/>
      </c>
      <c r="GP346" s="49"/>
      <c r="GQ346" s="49" t="str">
        <f t="shared" si="730"/>
        <v/>
      </c>
      <c r="GR346" s="49" t="str">
        <f t="shared" si="731"/>
        <v/>
      </c>
      <c r="GS346" s="49" t="str">
        <f t="shared" si="732"/>
        <v/>
      </c>
      <c r="GT346" s="49" t="str">
        <f t="shared" si="733"/>
        <v/>
      </c>
      <c r="GU346" s="49" t="str">
        <f t="shared" si="734"/>
        <v/>
      </c>
      <c r="GV346" s="49" t="str">
        <f t="shared" si="735"/>
        <v/>
      </c>
      <c r="GW346" s="49" t="str">
        <f t="shared" si="736"/>
        <v/>
      </c>
      <c r="GX346" s="49" t="str">
        <f t="shared" si="737"/>
        <v/>
      </c>
    </row>
    <row r="347" spans="17:206" x14ac:dyDescent="0.2">
      <c r="Q347" s="65">
        <v>136</v>
      </c>
      <c r="AB347" s="49"/>
      <c r="AC347" s="49" t="str">
        <f t="shared" si="594"/>
        <v/>
      </c>
      <c r="AD347" s="49" t="str">
        <f t="shared" si="595"/>
        <v/>
      </c>
      <c r="AE347" s="49" t="str">
        <f t="shared" si="596"/>
        <v/>
      </c>
      <c r="AF347" s="49" t="str">
        <f t="shared" si="597"/>
        <v/>
      </c>
      <c r="AG347" s="49" t="str">
        <f t="shared" si="598"/>
        <v/>
      </c>
      <c r="AH347" s="49" t="str">
        <f t="shared" si="599"/>
        <v/>
      </c>
      <c r="AI347" s="49" t="str">
        <f t="shared" si="600"/>
        <v/>
      </c>
      <c r="AJ347" s="49" t="str">
        <f t="shared" si="601"/>
        <v/>
      </c>
      <c r="AL347" s="49"/>
      <c r="AM347" s="49" t="str">
        <f t="shared" si="602"/>
        <v/>
      </c>
      <c r="AN347" s="49" t="str">
        <f t="shared" si="603"/>
        <v/>
      </c>
      <c r="AO347" s="49" t="str">
        <f t="shared" si="604"/>
        <v/>
      </c>
      <c r="AP347" s="49" t="str">
        <f t="shared" si="605"/>
        <v/>
      </c>
      <c r="AQ347" s="49" t="str">
        <f t="shared" si="606"/>
        <v/>
      </c>
      <c r="AR347" s="49" t="str">
        <f t="shared" si="607"/>
        <v/>
      </c>
      <c r="AS347" s="49" t="str">
        <f t="shared" si="608"/>
        <v/>
      </c>
      <c r="AT347" s="49" t="str">
        <f t="shared" si="609"/>
        <v/>
      </c>
      <c r="AV347" s="49"/>
      <c r="AW347" s="49" t="str">
        <f t="shared" si="610"/>
        <v/>
      </c>
      <c r="AX347" s="49" t="str">
        <f t="shared" si="611"/>
        <v/>
      </c>
      <c r="AY347" s="49" t="str">
        <f t="shared" si="612"/>
        <v/>
      </c>
      <c r="AZ347" s="49" t="str">
        <f t="shared" si="613"/>
        <v/>
      </c>
      <c r="BA347" s="49" t="str">
        <f t="shared" si="614"/>
        <v/>
      </c>
      <c r="BB347" s="49" t="str">
        <f t="shared" si="615"/>
        <v/>
      </c>
      <c r="BC347" s="49" t="str">
        <f t="shared" si="616"/>
        <v/>
      </c>
      <c r="BD347" s="49" t="str">
        <f t="shared" si="617"/>
        <v/>
      </c>
      <c r="BF347" s="49"/>
      <c r="BG347" s="49" t="str">
        <f t="shared" si="618"/>
        <v/>
      </c>
      <c r="BH347" s="49" t="str">
        <f t="shared" si="619"/>
        <v/>
      </c>
      <c r="BI347" s="49" t="str">
        <f t="shared" si="620"/>
        <v/>
      </c>
      <c r="BJ347" s="49" t="str">
        <f t="shared" si="621"/>
        <v/>
      </c>
      <c r="BK347" s="49" t="str">
        <f t="shared" si="622"/>
        <v/>
      </c>
      <c r="BL347" s="49" t="str">
        <f t="shared" si="623"/>
        <v/>
      </c>
      <c r="BM347" s="49" t="str">
        <f t="shared" si="624"/>
        <v/>
      </c>
      <c r="BN347" s="49" t="str">
        <f t="shared" si="625"/>
        <v/>
      </c>
      <c r="BP347" s="49"/>
      <c r="BQ347" s="49" t="str">
        <f t="shared" si="626"/>
        <v/>
      </c>
      <c r="BR347" s="49" t="str">
        <f t="shared" si="627"/>
        <v/>
      </c>
      <c r="BS347" s="49" t="str">
        <f t="shared" si="628"/>
        <v/>
      </c>
      <c r="BT347" s="49" t="str">
        <f t="shared" si="629"/>
        <v/>
      </c>
      <c r="BU347" s="49" t="str">
        <f t="shared" si="630"/>
        <v/>
      </c>
      <c r="BV347" s="49" t="str">
        <f t="shared" si="631"/>
        <v/>
      </c>
      <c r="BW347" s="49" t="str">
        <f t="shared" si="632"/>
        <v/>
      </c>
      <c r="BX347" s="49" t="str">
        <f t="shared" si="633"/>
        <v/>
      </c>
      <c r="BZ347" s="49"/>
      <c r="CA347" s="49" t="str">
        <f t="shared" si="634"/>
        <v/>
      </c>
      <c r="CB347" s="49" t="str">
        <f t="shared" si="635"/>
        <v/>
      </c>
      <c r="CC347" s="49" t="str">
        <f t="shared" si="636"/>
        <v/>
      </c>
      <c r="CD347" s="49" t="str">
        <f t="shared" si="637"/>
        <v/>
      </c>
      <c r="CE347" s="49" t="str">
        <f t="shared" si="638"/>
        <v/>
      </c>
      <c r="CF347" s="49" t="str">
        <f t="shared" si="639"/>
        <v/>
      </c>
      <c r="CG347" s="49" t="str">
        <f t="shared" si="640"/>
        <v/>
      </c>
      <c r="CH347" s="49" t="str">
        <f t="shared" si="641"/>
        <v/>
      </c>
      <c r="CJ347" s="49"/>
      <c r="CK347" s="49" t="str">
        <f t="shared" si="642"/>
        <v/>
      </c>
      <c r="CL347" s="49" t="str">
        <f t="shared" si="643"/>
        <v/>
      </c>
      <c r="CM347" s="49" t="str">
        <f t="shared" si="644"/>
        <v/>
      </c>
      <c r="CN347" s="49" t="str">
        <f t="shared" si="645"/>
        <v/>
      </c>
      <c r="CO347" s="49" t="str">
        <f t="shared" si="646"/>
        <v/>
      </c>
      <c r="CP347" s="49" t="str">
        <f t="shared" si="647"/>
        <v/>
      </c>
      <c r="CQ347" s="49" t="str">
        <f t="shared" si="648"/>
        <v/>
      </c>
      <c r="CR347" s="49" t="str">
        <f t="shared" si="649"/>
        <v/>
      </c>
      <c r="CT347" s="49"/>
      <c r="CU347" s="49" t="str">
        <f t="shared" si="650"/>
        <v/>
      </c>
      <c r="CV347" s="49" t="str">
        <f t="shared" si="651"/>
        <v/>
      </c>
      <c r="CW347" s="49" t="str">
        <f t="shared" si="652"/>
        <v/>
      </c>
      <c r="CX347" s="49" t="str">
        <f t="shared" si="653"/>
        <v/>
      </c>
      <c r="CY347" s="49" t="str">
        <f t="shared" si="654"/>
        <v/>
      </c>
      <c r="CZ347" s="49" t="str">
        <f t="shared" si="655"/>
        <v/>
      </c>
      <c r="DA347" s="49" t="str">
        <f t="shared" si="656"/>
        <v/>
      </c>
      <c r="DB347" s="49" t="str">
        <f t="shared" si="657"/>
        <v/>
      </c>
      <c r="DD347" s="49"/>
      <c r="DE347" s="49" t="str">
        <f t="shared" si="658"/>
        <v/>
      </c>
      <c r="DF347" s="49" t="str">
        <f t="shared" si="659"/>
        <v/>
      </c>
      <c r="DG347" s="49" t="str">
        <f t="shared" si="660"/>
        <v/>
      </c>
      <c r="DH347" s="49" t="str">
        <f t="shared" si="661"/>
        <v/>
      </c>
      <c r="DI347" s="49" t="str">
        <f t="shared" si="662"/>
        <v/>
      </c>
      <c r="DJ347" s="49" t="str">
        <f t="shared" si="663"/>
        <v/>
      </c>
      <c r="DK347" s="49" t="str">
        <f t="shared" si="664"/>
        <v/>
      </c>
      <c r="DL347" s="49" t="str">
        <f t="shared" si="665"/>
        <v/>
      </c>
      <c r="DN347" s="49"/>
      <c r="DO347" s="49" t="str">
        <f t="shared" si="666"/>
        <v/>
      </c>
      <c r="DP347" s="49" t="str">
        <f t="shared" si="667"/>
        <v/>
      </c>
      <c r="DQ347" s="49" t="str">
        <f t="shared" si="668"/>
        <v/>
      </c>
      <c r="DR347" s="49" t="str">
        <f t="shared" si="669"/>
        <v/>
      </c>
      <c r="DS347" s="49" t="str">
        <f t="shared" si="670"/>
        <v/>
      </c>
      <c r="DT347" s="49" t="str">
        <f t="shared" si="671"/>
        <v/>
      </c>
      <c r="DU347" s="49" t="str">
        <f t="shared" si="672"/>
        <v/>
      </c>
      <c r="DV347" s="49" t="str">
        <f t="shared" si="673"/>
        <v/>
      </c>
      <c r="DX347" s="49"/>
      <c r="DY347" s="49" t="str">
        <f t="shared" si="674"/>
        <v/>
      </c>
      <c r="DZ347" s="49" t="str">
        <f t="shared" si="675"/>
        <v/>
      </c>
      <c r="EA347" s="49" t="str">
        <f t="shared" si="676"/>
        <v/>
      </c>
      <c r="EB347" s="49" t="str">
        <f t="shared" si="677"/>
        <v/>
      </c>
      <c r="EC347" s="49" t="str">
        <f t="shared" si="678"/>
        <v/>
      </c>
      <c r="ED347" s="49" t="str">
        <f t="shared" si="679"/>
        <v/>
      </c>
      <c r="EE347" s="49" t="str">
        <f t="shared" si="680"/>
        <v/>
      </c>
      <c r="EF347" s="49" t="str">
        <f t="shared" si="681"/>
        <v/>
      </c>
      <c r="EH347" s="49"/>
      <c r="EI347" s="49" t="str">
        <f t="shared" si="682"/>
        <v/>
      </c>
      <c r="EJ347" s="49" t="str">
        <f t="shared" si="683"/>
        <v/>
      </c>
      <c r="EK347" s="49" t="str">
        <f t="shared" si="684"/>
        <v/>
      </c>
      <c r="EL347" s="49" t="str">
        <f t="shared" si="685"/>
        <v/>
      </c>
      <c r="EM347" s="49" t="str">
        <f t="shared" si="686"/>
        <v/>
      </c>
      <c r="EN347" s="49" t="str">
        <f t="shared" si="687"/>
        <v/>
      </c>
      <c r="EO347" s="49" t="str">
        <f t="shared" si="688"/>
        <v/>
      </c>
      <c r="EP347" s="49" t="str">
        <f t="shared" si="689"/>
        <v/>
      </c>
      <c r="ER347" s="49"/>
      <c r="ES347" s="49" t="str">
        <f t="shared" si="690"/>
        <v/>
      </c>
      <c r="ET347" s="49" t="str">
        <f t="shared" si="691"/>
        <v/>
      </c>
      <c r="EU347" s="49" t="str">
        <f t="shared" si="692"/>
        <v/>
      </c>
      <c r="EV347" s="49" t="str">
        <f t="shared" si="693"/>
        <v/>
      </c>
      <c r="EW347" s="49" t="str">
        <f t="shared" si="694"/>
        <v/>
      </c>
      <c r="EX347" s="49" t="str">
        <f t="shared" si="695"/>
        <v/>
      </c>
      <c r="EY347" s="49" t="str">
        <f t="shared" si="696"/>
        <v/>
      </c>
      <c r="EZ347" s="49" t="str">
        <f t="shared" si="697"/>
        <v/>
      </c>
      <c r="FB347" s="49"/>
      <c r="FC347" s="49" t="str">
        <f t="shared" si="698"/>
        <v/>
      </c>
      <c r="FD347" s="49" t="str">
        <f t="shared" si="699"/>
        <v/>
      </c>
      <c r="FE347" s="49" t="str">
        <f t="shared" si="700"/>
        <v/>
      </c>
      <c r="FF347" s="49" t="str">
        <f t="shared" si="701"/>
        <v/>
      </c>
      <c r="FG347" s="49" t="str">
        <f t="shared" si="702"/>
        <v/>
      </c>
      <c r="FH347" s="49" t="str">
        <f t="shared" si="703"/>
        <v/>
      </c>
      <c r="FI347" s="49" t="str">
        <f t="shared" si="704"/>
        <v/>
      </c>
      <c r="FJ347" s="49" t="str">
        <f t="shared" si="705"/>
        <v/>
      </c>
      <c r="FL347" s="49"/>
      <c r="FM347" s="49" t="str">
        <f t="shared" si="706"/>
        <v/>
      </c>
      <c r="FN347" s="49" t="str">
        <f t="shared" si="707"/>
        <v/>
      </c>
      <c r="FO347" s="49" t="str">
        <f t="shared" si="708"/>
        <v/>
      </c>
      <c r="FP347" s="49" t="str">
        <f t="shared" si="709"/>
        <v/>
      </c>
      <c r="FQ347" s="49" t="str">
        <f t="shared" si="710"/>
        <v/>
      </c>
      <c r="FR347" s="49" t="str">
        <f t="shared" si="711"/>
        <v/>
      </c>
      <c r="FS347" s="49" t="str">
        <f t="shared" si="712"/>
        <v/>
      </c>
      <c r="FT347" s="49" t="str">
        <f t="shared" si="713"/>
        <v/>
      </c>
      <c r="FV347" s="49"/>
      <c r="FW347" s="49" t="str">
        <f t="shared" si="714"/>
        <v/>
      </c>
      <c r="FX347" s="49" t="str">
        <f t="shared" si="715"/>
        <v/>
      </c>
      <c r="FY347" s="49" t="str">
        <f t="shared" si="716"/>
        <v/>
      </c>
      <c r="FZ347" s="49" t="str">
        <f t="shared" si="717"/>
        <v/>
      </c>
      <c r="GA347" s="49" t="str">
        <f t="shared" si="718"/>
        <v/>
      </c>
      <c r="GB347" s="49" t="str">
        <f t="shared" si="719"/>
        <v/>
      </c>
      <c r="GC347" s="49" t="str">
        <f t="shared" si="720"/>
        <v/>
      </c>
      <c r="GD347" s="49" t="str">
        <f t="shared" si="721"/>
        <v/>
      </c>
      <c r="GF347" s="49"/>
      <c r="GG347" s="49" t="str">
        <f t="shared" si="722"/>
        <v/>
      </c>
      <c r="GH347" s="49" t="str">
        <f t="shared" si="723"/>
        <v/>
      </c>
      <c r="GI347" s="49" t="str">
        <f t="shared" si="724"/>
        <v/>
      </c>
      <c r="GJ347" s="49" t="str">
        <f t="shared" si="725"/>
        <v/>
      </c>
      <c r="GK347" s="49" t="str">
        <f t="shared" si="726"/>
        <v/>
      </c>
      <c r="GL347" s="49" t="str">
        <f t="shared" si="727"/>
        <v/>
      </c>
      <c r="GM347" s="49" t="str">
        <f t="shared" si="728"/>
        <v/>
      </c>
      <c r="GN347" s="49" t="str">
        <f t="shared" si="729"/>
        <v/>
      </c>
      <c r="GP347" s="49"/>
      <c r="GQ347" s="49" t="str">
        <f t="shared" si="730"/>
        <v/>
      </c>
      <c r="GR347" s="49" t="str">
        <f t="shared" si="731"/>
        <v/>
      </c>
      <c r="GS347" s="49" t="str">
        <f t="shared" si="732"/>
        <v/>
      </c>
      <c r="GT347" s="49" t="str">
        <f t="shared" si="733"/>
        <v/>
      </c>
      <c r="GU347" s="49" t="str">
        <f t="shared" si="734"/>
        <v/>
      </c>
      <c r="GV347" s="49" t="str">
        <f t="shared" si="735"/>
        <v/>
      </c>
      <c r="GW347" s="49" t="str">
        <f t="shared" si="736"/>
        <v/>
      </c>
      <c r="GX347" s="49" t="str">
        <f t="shared" si="737"/>
        <v/>
      </c>
    </row>
    <row r="348" spans="17:206" x14ac:dyDescent="0.2">
      <c r="Q348" s="65">
        <v>137</v>
      </c>
      <c r="AB348" s="49"/>
      <c r="AC348" s="49" t="str">
        <f t="shared" si="594"/>
        <v/>
      </c>
      <c r="AD348" s="49" t="str">
        <f t="shared" si="595"/>
        <v/>
      </c>
      <c r="AE348" s="49" t="str">
        <f t="shared" si="596"/>
        <v/>
      </c>
      <c r="AF348" s="49" t="str">
        <f t="shared" si="597"/>
        <v/>
      </c>
      <c r="AG348" s="49" t="str">
        <f t="shared" si="598"/>
        <v/>
      </c>
      <c r="AH348" s="49" t="str">
        <f t="shared" si="599"/>
        <v/>
      </c>
      <c r="AI348" s="49" t="str">
        <f t="shared" si="600"/>
        <v/>
      </c>
      <c r="AJ348" s="49" t="str">
        <f t="shared" si="601"/>
        <v/>
      </c>
      <c r="AL348" s="49"/>
      <c r="AM348" s="49" t="str">
        <f t="shared" si="602"/>
        <v/>
      </c>
      <c r="AN348" s="49" t="str">
        <f t="shared" si="603"/>
        <v/>
      </c>
      <c r="AO348" s="49" t="str">
        <f t="shared" si="604"/>
        <v/>
      </c>
      <c r="AP348" s="49" t="str">
        <f t="shared" si="605"/>
        <v/>
      </c>
      <c r="AQ348" s="49" t="str">
        <f t="shared" si="606"/>
        <v/>
      </c>
      <c r="AR348" s="49" t="str">
        <f t="shared" si="607"/>
        <v/>
      </c>
      <c r="AS348" s="49" t="str">
        <f t="shared" si="608"/>
        <v/>
      </c>
      <c r="AT348" s="49" t="str">
        <f t="shared" si="609"/>
        <v/>
      </c>
      <c r="AV348" s="49"/>
      <c r="AW348" s="49" t="str">
        <f t="shared" si="610"/>
        <v/>
      </c>
      <c r="AX348" s="49" t="str">
        <f t="shared" si="611"/>
        <v/>
      </c>
      <c r="AY348" s="49" t="str">
        <f t="shared" si="612"/>
        <v/>
      </c>
      <c r="AZ348" s="49" t="str">
        <f t="shared" si="613"/>
        <v/>
      </c>
      <c r="BA348" s="49" t="str">
        <f t="shared" si="614"/>
        <v/>
      </c>
      <c r="BB348" s="49" t="str">
        <f t="shared" si="615"/>
        <v/>
      </c>
      <c r="BC348" s="49" t="str">
        <f t="shared" si="616"/>
        <v/>
      </c>
      <c r="BD348" s="49" t="str">
        <f t="shared" si="617"/>
        <v/>
      </c>
      <c r="BF348" s="49"/>
      <c r="BG348" s="49" t="str">
        <f t="shared" si="618"/>
        <v/>
      </c>
      <c r="BH348" s="49" t="str">
        <f t="shared" si="619"/>
        <v/>
      </c>
      <c r="BI348" s="49" t="str">
        <f t="shared" si="620"/>
        <v/>
      </c>
      <c r="BJ348" s="49" t="str">
        <f t="shared" si="621"/>
        <v/>
      </c>
      <c r="BK348" s="49" t="str">
        <f t="shared" si="622"/>
        <v/>
      </c>
      <c r="BL348" s="49" t="str">
        <f t="shared" si="623"/>
        <v/>
      </c>
      <c r="BM348" s="49" t="str">
        <f t="shared" si="624"/>
        <v/>
      </c>
      <c r="BN348" s="49" t="str">
        <f t="shared" si="625"/>
        <v/>
      </c>
      <c r="BP348" s="49"/>
      <c r="BQ348" s="49" t="str">
        <f t="shared" si="626"/>
        <v/>
      </c>
      <c r="BR348" s="49" t="str">
        <f t="shared" si="627"/>
        <v/>
      </c>
      <c r="BS348" s="49" t="str">
        <f t="shared" si="628"/>
        <v/>
      </c>
      <c r="BT348" s="49" t="str">
        <f t="shared" si="629"/>
        <v/>
      </c>
      <c r="BU348" s="49" t="str">
        <f t="shared" si="630"/>
        <v/>
      </c>
      <c r="BV348" s="49" t="str">
        <f t="shared" si="631"/>
        <v/>
      </c>
      <c r="BW348" s="49" t="str">
        <f t="shared" si="632"/>
        <v/>
      </c>
      <c r="BX348" s="49" t="str">
        <f t="shared" si="633"/>
        <v/>
      </c>
      <c r="BZ348" s="49"/>
      <c r="CA348" s="49" t="str">
        <f t="shared" si="634"/>
        <v/>
      </c>
      <c r="CB348" s="49" t="str">
        <f t="shared" si="635"/>
        <v/>
      </c>
      <c r="CC348" s="49" t="str">
        <f t="shared" si="636"/>
        <v/>
      </c>
      <c r="CD348" s="49" t="str">
        <f t="shared" si="637"/>
        <v/>
      </c>
      <c r="CE348" s="49" t="str">
        <f t="shared" si="638"/>
        <v/>
      </c>
      <c r="CF348" s="49" t="str">
        <f t="shared" si="639"/>
        <v/>
      </c>
      <c r="CG348" s="49" t="str">
        <f t="shared" si="640"/>
        <v/>
      </c>
      <c r="CH348" s="49" t="str">
        <f t="shared" si="641"/>
        <v/>
      </c>
      <c r="CJ348" s="49"/>
      <c r="CK348" s="49" t="str">
        <f t="shared" si="642"/>
        <v/>
      </c>
      <c r="CL348" s="49" t="str">
        <f t="shared" si="643"/>
        <v/>
      </c>
      <c r="CM348" s="49" t="str">
        <f t="shared" si="644"/>
        <v/>
      </c>
      <c r="CN348" s="49" t="str">
        <f t="shared" si="645"/>
        <v/>
      </c>
      <c r="CO348" s="49" t="str">
        <f t="shared" si="646"/>
        <v/>
      </c>
      <c r="CP348" s="49" t="str">
        <f t="shared" si="647"/>
        <v/>
      </c>
      <c r="CQ348" s="49" t="str">
        <f t="shared" si="648"/>
        <v/>
      </c>
      <c r="CR348" s="49" t="str">
        <f t="shared" si="649"/>
        <v/>
      </c>
      <c r="CT348" s="49"/>
      <c r="CU348" s="49" t="str">
        <f t="shared" si="650"/>
        <v/>
      </c>
      <c r="CV348" s="49" t="str">
        <f t="shared" si="651"/>
        <v/>
      </c>
      <c r="CW348" s="49" t="str">
        <f t="shared" si="652"/>
        <v/>
      </c>
      <c r="CX348" s="49" t="str">
        <f t="shared" si="653"/>
        <v/>
      </c>
      <c r="CY348" s="49" t="str">
        <f t="shared" si="654"/>
        <v/>
      </c>
      <c r="CZ348" s="49" t="str">
        <f t="shared" si="655"/>
        <v/>
      </c>
      <c r="DA348" s="49" t="str">
        <f t="shared" si="656"/>
        <v/>
      </c>
      <c r="DB348" s="49" t="str">
        <f t="shared" si="657"/>
        <v/>
      </c>
      <c r="DD348" s="49"/>
      <c r="DE348" s="49" t="str">
        <f t="shared" si="658"/>
        <v/>
      </c>
      <c r="DF348" s="49" t="str">
        <f t="shared" si="659"/>
        <v/>
      </c>
      <c r="DG348" s="49" t="str">
        <f t="shared" si="660"/>
        <v/>
      </c>
      <c r="DH348" s="49" t="str">
        <f t="shared" si="661"/>
        <v/>
      </c>
      <c r="DI348" s="49" t="str">
        <f t="shared" si="662"/>
        <v/>
      </c>
      <c r="DJ348" s="49" t="str">
        <f t="shared" si="663"/>
        <v/>
      </c>
      <c r="DK348" s="49" t="str">
        <f t="shared" si="664"/>
        <v/>
      </c>
      <c r="DL348" s="49" t="str">
        <f t="shared" si="665"/>
        <v/>
      </c>
      <c r="DN348" s="49"/>
      <c r="DO348" s="49" t="str">
        <f t="shared" si="666"/>
        <v/>
      </c>
      <c r="DP348" s="49" t="str">
        <f t="shared" si="667"/>
        <v/>
      </c>
      <c r="DQ348" s="49" t="str">
        <f t="shared" si="668"/>
        <v/>
      </c>
      <c r="DR348" s="49" t="str">
        <f t="shared" si="669"/>
        <v/>
      </c>
      <c r="DS348" s="49" t="str">
        <f t="shared" si="670"/>
        <v/>
      </c>
      <c r="DT348" s="49" t="str">
        <f t="shared" si="671"/>
        <v/>
      </c>
      <c r="DU348" s="49" t="str">
        <f t="shared" si="672"/>
        <v/>
      </c>
      <c r="DV348" s="49" t="str">
        <f t="shared" si="673"/>
        <v/>
      </c>
      <c r="DX348" s="49"/>
      <c r="DY348" s="49" t="str">
        <f t="shared" si="674"/>
        <v/>
      </c>
      <c r="DZ348" s="49" t="str">
        <f t="shared" si="675"/>
        <v/>
      </c>
      <c r="EA348" s="49" t="str">
        <f t="shared" si="676"/>
        <v/>
      </c>
      <c r="EB348" s="49" t="str">
        <f t="shared" si="677"/>
        <v/>
      </c>
      <c r="EC348" s="49" t="str">
        <f t="shared" si="678"/>
        <v/>
      </c>
      <c r="ED348" s="49" t="str">
        <f t="shared" si="679"/>
        <v/>
      </c>
      <c r="EE348" s="49" t="str">
        <f t="shared" si="680"/>
        <v/>
      </c>
      <c r="EF348" s="49" t="str">
        <f t="shared" si="681"/>
        <v/>
      </c>
      <c r="EH348" s="49"/>
      <c r="EI348" s="49" t="str">
        <f t="shared" si="682"/>
        <v/>
      </c>
      <c r="EJ348" s="49" t="str">
        <f t="shared" si="683"/>
        <v/>
      </c>
      <c r="EK348" s="49" t="str">
        <f t="shared" si="684"/>
        <v/>
      </c>
      <c r="EL348" s="49" t="str">
        <f t="shared" si="685"/>
        <v/>
      </c>
      <c r="EM348" s="49" t="str">
        <f t="shared" si="686"/>
        <v/>
      </c>
      <c r="EN348" s="49" t="str">
        <f t="shared" si="687"/>
        <v/>
      </c>
      <c r="EO348" s="49" t="str">
        <f t="shared" si="688"/>
        <v/>
      </c>
      <c r="EP348" s="49" t="str">
        <f t="shared" si="689"/>
        <v/>
      </c>
      <c r="ER348" s="49"/>
      <c r="ES348" s="49" t="str">
        <f t="shared" si="690"/>
        <v/>
      </c>
      <c r="ET348" s="49" t="str">
        <f t="shared" si="691"/>
        <v/>
      </c>
      <c r="EU348" s="49" t="str">
        <f t="shared" si="692"/>
        <v/>
      </c>
      <c r="EV348" s="49" t="str">
        <f t="shared" si="693"/>
        <v/>
      </c>
      <c r="EW348" s="49" t="str">
        <f t="shared" si="694"/>
        <v/>
      </c>
      <c r="EX348" s="49" t="str">
        <f t="shared" si="695"/>
        <v/>
      </c>
      <c r="EY348" s="49" t="str">
        <f t="shared" si="696"/>
        <v/>
      </c>
      <c r="EZ348" s="49" t="str">
        <f t="shared" si="697"/>
        <v/>
      </c>
      <c r="FB348" s="49"/>
      <c r="FC348" s="49" t="str">
        <f t="shared" si="698"/>
        <v/>
      </c>
      <c r="FD348" s="49" t="str">
        <f t="shared" si="699"/>
        <v/>
      </c>
      <c r="FE348" s="49" t="str">
        <f t="shared" si="700"/>
        <v/>
      </c>
      <c r="FF348" s="49" t="str">
        <f t="shared" si="701"/>
        <v/>
      </c>
      <c r="FG348" s="49" t="str">
        <f t="shared" si="702"/>
        <v/>
      </c>
      <c r="FH348" s="49" t="str">
        <f t="shared" si="703"/>
        <v/>
      </c>
      <c r="FI348" s="49" t="str">
        <f t="shared" si="704"/>
        <v/>
      </c>
      <c r="FJ348" s="49" t="str">
        <f t="shared" si="705"/>
        <v/>
      </c>
      <c r="FL348" s="49"/>
      <c r="FM348" s="49" t="str">
        <f t="shared" si="706"/>
        <v/>
      </c>
      <c r="FN348" s="49" t="str">
        <f t="shared" si="707"/>
        <v/>
      </c>
      <c r="FO348" s="49" t="str">
        <f t="shared" si="708"/>
        <v/>
      </c>
      <c r="FP348" s="49" t="str">
        <f t="shared" si="709"/>
        <v/>
      </c>
      <c r="FQ348" s="49" t="str">
        <f t="shared" si="710"/>
        <v/>
      </c>
      <c r="FR348" s="49" t="str">
        <f t="shared" si="711"/>
        <v/>
      </c>
      <c r="FS348" s="49" t="str">
        <f t="shared" si="712"/>
        <v/>
      </c>
      <c r="FT348" s="49" t="str">
        <f t="shared" si="713"/>
        <v/>
      </c>
      <c r="FV348" s="49"/>
      <c r="FW348" s="49" t="str">
        <f t="shared" si="714"/>
        <v/>
      </c>
      <c r="FX348" s="49" t="str">
        <f t="shared" si="715"/>
        <v/>
      </c>
      <c r="FY348" s="49" t="str">
        <f t="shared" si="716"/>
        <v/>
      </c>
      <c r="FZ348" s="49" t="str">
        <f t="shared" si="717"/>
        <v/>
      </c>
      <c r="GA348" s="49" t="str">
        <f t="shared" si="718"/>
        <v/>
      </c>
      <c r="GB348" s="49" t="str">
        <f t="shared" si="719"/>
        <v/>
      </c>
      <c r="GC348" s="49" t="str">
        <f t="shared" si="720"/>
        <v/>
      </c>
      <c r="GD348" s="49" t="str">
        <f t="shared" si="721"/>
        <v/>
      </c>
      <c r="GF348" s="49"/>
      <c r="GG348" s="49" t="str">
        <f t="shared" si="722"/>
        <v/>
      </c>
      <c r="GH348" s="49" t="str">
        <f t="shared" si="723"/>
        <v/>
      </c>
      <c r="GI348" s="49" t="str">
        <f t="shared" si="724"/>
        <v/>
      </c>
      <c r="GJ348" s="49" t="str">
        <f t="shared" si="725"/>
        <v/>
      </c>
      <c r="GK348" s="49" t="str">
        <f t="shared" si="726"/>
        <v/>
      </c>
      <c r="GL348" s="49" t="str">
        <f t="shared" si="727"/>
        <v/>
      </c>
      <c r="GM348" s="49" t="str">
        <f t="shared" si="728"/>
        <v/>
      </c>
      <c r="GN348" s="49" t="str">
        <f t="shared" si="729"/>
        <v/>
      </c>
      <c r="GP348" s="49"/>
      <c r="GQ348" s="49" t="str">
        <f t="shared" si="730"/>
        <v/>
      </c>
      <c r="GR348" s="49" t="str">
        <f t="shared" si="731"/>
        <v/>
      </c>
      <c r="GS348" s="49" t="str">
        <f t="shared" si="732"/>
        <v/>
      </c>
      <c r="GT348" s="49" t="str">
        <f t="shared" si="733"/>
        <v/>
      </c>
      <c r="GU348" s="49" t="str">
        <f t="shared" si="734"/>
        <v/>
      </c>
      <c r="GV348" s="49" t="str">
        <f t="shared" si="735"/>
        <v/>
      </c>
      <c r="GW348" s="49" t="str">
        <f t="shared" si="736"/>
        <v/>
      </c>
      <c r="GX348" s="49" t="str">
        <f t="shared" si="737"/>
        <v/>
      </c>
    </row>
    <row r="349" spans="17:206" x14ac:dyDescent="0.2">
      <c r="Q349" s="65">
        <v>138</v>
      </c>
      <c r="AB349" s="49"/>
      <c r="AC349" s="49" t="str">
        <f t="shared" si="594"/>
        <v/>
      </c>
      <c r="AD349" s="49" t="str">
        <f t="shared" si="595"/>
        <v/>
      </c>
      <c r="AE349" s="49" t="str">
        <f t="shared" si="596"/>
        <v/>
      </c>
      <c r="AF349" s="49" t="str">
        <f t="shared" si="597"/>
        <v/>
      </c>
      <c r="AG349" s="49" t="str">
        <f t="shared" si="598"/>
        <v/>
      </c>
      <c r="AH349" s="49" t="str">
        <f t="shared" si="599"/>
        <v/>
      </c>
      <c r="AI349" s="49" t="str">
        <f t="shared" si="600"/>
        <v/>
      </c>
      <c r="AJ349" s="49" t="str">
        <f t="shared" si="601"/>
        <v/>
      </c>
      <c r="AL349" s="49"/>
      <c r="AM349" s="49" t="str">
        <f t="shared" si="602"/>
        <v/>
      </c>
      <c r="AN349" s="49" t="str">
        <f t="shared" si="603"/>
        <v/>
      </c>
      <c r="AO349" s="49" t="str">
        <f t="shared" si="604"/>
        <v/>
      </c>
      <c r="AP349" s="49" t="str">
        <f t="shared" si="605"/>
        <v/>
      </c>
      <c r="AQ349" s="49" t="str">
        <f t="shared" si="606"/>
        <v/>
      </c>
      <c r="AR349" s="49" t="str">
        <f t="shared" si="607"/>
        <v/>
      </c>
      <c r="AS349" s="49" t="str">
        <f t="shared" si="608"/>
        <v/>
      </c>
      <c r="AT349" s="49" t="str">
        <f t="shared" si="609"/>
        <v/>
      </c>
      <c r="AV349" s="49"/>
      <c r="AW349" s="49" t="str">
        <f t="shared" si="610"/>
        <v/>
      </c>
      <c r="AX349" s="49" t="str">
        <f t="shared" si="611"/>
        <v/>
      </c>
      <c r="AY349" s="49" t="str">
        <f t="shared" si="612"/>
        <v/>
      </c>
      <c r="AZ349" s="49" t="str">
        <f t="shared" si="613"/>
        <v/>
      </c>
      <c r="BA349" s="49" t="str">
        <f t="shared" si="614"/>
        <v/>
      </c>
      <c r="BB349" s="49" t="str">
        <f t="shared" si="615"/>
        <v/>
      </c>
      <c r="BC349" s="49" t="str">
        <f t="shared" si="616"/>
        <v/>
      </c>
      <c r="BD349" s="49" t="str">
        <f t="shared" si="617"/>
        <v/>
      </c>
      <c r="BF349" s="49"/>
      <c r="BG349" s="49" t="str">
        <f t="shared" si="618"/>
        <v/>
      </c>
      <c r="BH349" s="49" t="str">
        <f t="shared" si="619"/>
        <v/>
      </c>
      <c r="BI349" s="49" t="str">
        <f t="shared" si="620"/>
        <v/>
      </c>
      <c r="BJ349" s="49" t="str">
        <f t="shared" si="621"/>
        <v/>
      </c>
      <c r="BK349" s="49" t="str">
        <f t="shared" si="622"/>
        <v/>
      </c>
      <c r="BL349" s="49" t="str">
        <f t="shared" si="623"/>
        <v/>
      </c>
      <c r="BM349" s="49" t="str">
        <f t="shared" si="624"/>
        <v/>
      </c>
      <c r="BN349" s="49" t="str">
        <f t="shared" si="625"/>
        <v/>
      </c>
      <c r="BP349" s="49"/>
      <c r="BQ349" s="49" t="str">
        <f t="shared" si="626"/>
        <v/>
      </c>
      <c r="BR349" s="49" t="str">
        <f t="shared" si="627"/>
        <v/>
      </c>
      <c r="BS349" s="49" t="str">
        <f t="shared" si="628"/>
        <v/>
      </c>
      <c r="BT349" s="49" t="str">
        <f t="shared" si="629"/>
        <v/>
      </c>
      <c r="BU349" s="49" t="str">
        <f t="shared" si="630"/>
        <v/>
      </c>
      <c r="BV349" s="49" t="str">
        <f t="shared" si="631"/>
        <v/>
      </c>
      <c r="BW349" s="49" t="str">
        <f t="shared" si="632"/>
        <v/>
      </c>
      <c r="BX349" s="49" t="str">
        <f t="shared" si="633"/>
        <v/>
      </c>
      <c r="BZ349" s="49"/>
      <c r="CA349" s="49" t="str">
        <f t="shared" si="634"/>
        <v/>
      </c>
      <c r="CB349" s="49" t="str">
        <f t="shared" si="635"/>
        <v/>
      </c>
      <c r="CC349" s="49" t="str">
        <f t="shared" si="636"/>
        <v/>
      </c>
      <c r="CD349" s="49" t="str">
        <f t="shared" si="637"/>
        <v/>
      </c>
      <c r="CE349" s="49" t="str">
        <f t="shared" si="638"/>
        <v/>
      </c>
      <c r="CF349" s="49" t="str">
        <f t="shared" si="639"/>
        <v/>
      </c>
      <c r="CG349" s="49" t="str">
        <f t="shared" si="640"/>
        <v/>
      </c>
      <c r="CH349" s="49" t="str">
        <f t="shared" si="641"/>
        <v/>
      </c>
      <c r="CJ349" s="49"/>
      <c r="CK349" s="49" t="str">
        <f t="shared" si="642"/>
        <v/>
      </c>
      <c r="CL349" s="49" t="str">
        <f t="shared" si="643"/>
        <v/>
      </c>
      <c r="CM349" s="49" t="str">
        <f t="shared" si="644"/>
        <v/>
      </c>
      <c r="CN349" s="49" t="str">
        <f t="shared" si="645"/>
        <v/>
      </c>
      <c r="CO349" s="49" t="str">
        <f t="shared" si="646"/>
        <v/>
      </c>
      <c r="CP349" s="49" t="str">
        <f t="shared" si="647"/>
        <v/>
      </c>
      <c r="CQ349" s="49" t="str">
        <f t="shared" si="648"/>
        <v/>
      </c>
      <c r="CR349" s="49" t="str">
        <f t="shared" si="649"/>
        <v/>
      </c>
      <c r="CT349" s="49"/>
      <c r="CU349" s="49" t="str">
        <f t="shared" si="650"/>
        <v/>
      </c>
      <c r="CV349" s="49" t="str">
        <f t="shared" si="651"/>
        <v/>
      </c>
      <c r="CW349" s="49" t="str">
        <f t="shared" si="652"/>
        <v/>
      </c>
      <c r="CX349" s="49" t="str">
        <f t="shared" si="653"/>
        <v/>
      </c>
      <c r="CY349" s="49" t="str">
        <f t="shared" si="654"/>
        <v/>
      </c>
      <c r="CZ349" s="49" t="str">
        <f t="shared" si="655"/>
        <v/>
      </c>
      <c r="DA349" s="49" t="str">
        <f t="shared" si="656"/>
        <v/>
      </c>
      <c r="DB349" s="49" t="str">
        <f t="shared" si="657"/>
        <v/>
      </c>
      <c r="DD349" s="49"/>
      <c r="DE349" s="49" t="str">
        <f t="shared" si="658"/>
        <v/>
      </c>
      <c r="DF349" s="49" t="str">
        <f t="shared" si="659"/>
        <v/>
      </c>
      <c r="DG349" s="49" t="str">
        <f t="shared" si="660"/>
        <v/>
      </c>
      <c r="DH349" s="49" t="str">
        <f t="shared" si="661"/>
        <v/>
      </c>
      <c r="DI349" s="49" t="str">
        <f t="shared" si="662"/>
        <v/>
      </c>
      <c r="DJ349" s="49" t="str">
        <f t="shared" si="663"/>
        <v/>
      </c>
      <c r="DK349" s="49" t="str">
        <f t="shared" si="664"/>
        <v/>
      </c>
      <c r="DL349" s="49" t="str">
        <f t="shared" si="665"/>
        <v/>
      </c>
      <c r="DN349" s="49"/>
      <c r="DO349" s="49" t="str">
        <f t="shared" si="666"/>
        <v/>
      </c>
      <c r="DP349" s="49" t="str">
        <f t="shared" si="667"/>
        <v/>
      </c>
      <c r="DQ349" s="49" t="str">
        <f t="shared" si="668"/>
        <v/>
      </c>
      <c r="DR349" s="49" t="str">
        <f t="shared" si="669"/>
        <v/>
      </c>
      <c r="DS349" s="49" t="str">
        <f t="shared" si="670"/>
        <v/>
      </c>
      <c r="DT349" s="49" t="str">
        <f t="shared" si="671"/>
        <v/>
      </c>
      <c r="DU349" s="49" t="str">
        <f t="shared" si="672"/>
        <v/>
      </c>
      <c r="DV349" s="49" t="str">
        <f t="shared" si="673"/>
        <v/>
      </c>
      <c r="DX349" s="49"/>
      <c r="DY349" s="49" t="str">
        <f t="shared" si="674"/>
        <v/>
      </c>
      <c r="DZ349" s="49" t="str">
        <f t="shared" si="675"/>
        <v/>
      </c>
      <c r="EA349" s="49" t="str">
        <f t="shared" si="676"/>
        <v/>
      </c>
      <c r="EB349" s="49" t="str">
        <f t="shared" si="677"/>
        <v/>
      </c>
      <c r="EC349" s="49" t="str">
        <f t="shared" si="678"/>
        <v/>
      </c>
      <c r="ED349" s="49" t="str">
        <f t="shared" si="679"/>
        <v/>
      </c>
      <c r="EE349" s="49" t="str">
        <f t="shared" si="680"/>
        <v/>
      </c>
      <c r="EF349" s="49" t="str">
        <f t="shared" si="681"/>
        <v/>
      </c>
      <c r="EH349" s="49"/>
      <c r="EI349" s="49" t="str">
        <f t="shared" si="682"/>
        <v/>
      </c>
      <c r="EJ349" s="49" t="str">
        <f t="shared" si="683"/>
        <v/>
      </c>
      <c r="EK349" s="49" t="str">
        <f t="shared" si="684"/>
        <v/>
      </c>
      <c r="EL349" s="49" t="str">
        <f t="shared" si="685"/>
        <v/>
      </c>
      <c r="EM349" s="49" t="str">
        <f t="shared" si="686"/>
        <v/>
      </c>
      <c r="EN349" s="49" t="str">
        <f t="shared" si="687"/>
        <v/>
      </c>
      <c r="EO349" s="49" t="str">
        <f t="shared" si="688"/>
        <v/>
      </c>
      <c r="EP349" s="49" t="str">
        <f t="shared" si="689"/>
        <v/>
      </c>
      <c r="ER349" s="49"/>
      <c r="ES349" s="49" t="str">
        <f t="shared" si="690"/>
        <v/>
      </c>
      <c r="ET349" s="49" t="str">
        <f t="shared" si="691"/>
        <v/>
      </c>
      <c r="EU349" s="49" t="str">
        <f t="shared" si="692"/>
        <v/>
      </c>
      <c r="EV349" s="49" t="str">
        <f t="shared" si="693"/>
        <v/>
      </c>
      <c r="EW349" s="49" t="str">
        <f t="shared" si="694"/>
        <v/>
      </c>
      <c r="EX349" s="49" t="str">
        <f t="shared" si="695"/>
        <v/>
      </c>
      <c r="EY349" s="49" t="str">
        <f t="shared" si="696"/>
        <v/>
      </c>
      <c r="EZ349" s="49" t="str">
        <f t="shared" si="697"/>
        <v/>
      </c>
      <c r="FB349" s="49"/>
      <c r="FC349" s="49" t="str">
        <f t="shared" si="698"/>
        <v/>
      </c>
      <c r="FD349" s="49" t="str">
        <f t="shared" si="699"/>
        <v/>
      </c>
      <c r="FE349" s="49" t="str">
        <f t="shared" si="700"/>
        <v/>
      </c>
      <c r="FF349" s="49" t="str">
        <f t="shared" si="701"/>
        <v/>
      </c>
      <c r="FG349" s="49" t="str">
        <f t="shared" si="702"/>
        <v/>
      </c>
      <c r="FH349" s="49" t="str">
        <f t="shared" si="703"/>
        <v/>
      </c>
      <c r="FI349" s="49" t="str">
        <f t="shared" si="704"/>
        <v/>
      </c>
      <c r="FJ349" s="49" t="str">
        <f t="shared" si="705"/>
        <v/>
      </c>
      <c r="FL349" s="49"/>
      <c r="FM349" s="49" t="str">
        <f t="shared" si="706"/>
        <v/>
      </c>
      <c r="FN349" s="49" t="str">
        <f t="shared" si="707"/>
        <v/>
      </c>
      <c r="FO349" s="49" t="str">
        <f t="shared" si="708"/>
        <v/>
      </c>
      <c r="FP349" s="49" t="str">
        <f t="shared" si="709"/>
        <v/>
      </c>
      <c r="FQ349" s="49" t="str">
        <f t="shared" si="710"/>
        <v/>
      </c>
      <c r="FR349" s="49" t="str">
        <f t="shared" si="711"/>
        <v/>
      </c>
      <c r="FS349" s="49" t="str">
        <f t="shared" si="712"/>
        <v/>
      </c>
      <c r="FT349" s="49" t="str">
        <f t="shared" si="713"/>
        <v/>
      </c>
      <c r="FV349" s="49"/>
      <c r="FW349" s="49" t="str">
        <f t="shared" si="714"/>
        <v/>
      </c>
      <c r="FX349" s="49" t="str">
        <f t="shared" si="715"/>
        <v/>
      </c>
      <c r="FY349" s="49" t="str">
        <f t="shared" si="716"/>
        <v/>
      </c>
      <c r="FZ349" s="49" t="str">
        <f t="shared" si="717"/>
        <v/>
      </c>
      <c r="GA349" s="49" t="str">
        <f t="shared" si="718"/>
        <v/>
      </c>
      <c r="GB349" s="49" t="str">
        <f t="shared" si="719"/>
        <v/>
      </c>
      <c r="GC349" s="49" t="str">
        <f t="shared" si="720"/>
        <v/>
      </c>
      <c r="GD349" s="49" t="str">
        <f t="shared" si="721"/>
        <v/>
      </c>
      <c r="GF349" s="49"/>
      <c r="GG349" s="49" t="str">
        <f t="shared" si="722"/>
        <v/>
      </c>
      <c r="GH349" s="49" t="str">
        <f t="shared" si="723"/>
        <v/>
      </c>
      <c r="GI349" s="49" t="str">
        <f t="shared" si="724"/>
        <v/>
      </c>
      <c r="GJ349" s="49" t="str">
        <f t="shared" si="725"/>
        <v/>
      </c>
      <c r="GK349" s="49" t="str">
        <f t="shared" si="726"/>
        <v/>
      </c>
      <c r="GL349" s="49" t="str">
        <f t="shared" si="727"/>
        <v/>
      </c>
      <c r="GM349" s="49" t="str">
        <f t="shared" si="728"/>
        <v/>
      </c>
      <c r="GN349" s="49" t="str">
        <f t="shared" si="729"/>
        <v/>
      </c>
      <c r="GP349" s="49"/>
      <c r="GQ349" s="49" t="str">
        <f t="shared" si="730"/>
        <v/>
      </c>
      <c r="GR349" s="49" t="str">
        <f t="shared" si="731"/>
        <v/>
      </c>
      <c r="GS349" s="49" t="str">
        <f t="shared" si="732"/>
        <v/>
      </c>
      <c r="GT349" s="49" t="str">
        <f t="shared" si="733"/>
        <v/>
      </c>
      <c r="GU349" s="49" t="str">
        <f t="shared" si="734"/>
        <v/>
      </c>
      <c r="GV349" s="49" t="str">
        <f t="shared" si="735"/>
        <v/>
      </c>
      <c r="GW349" s="49" t="str">
        <f t="shared" si="736"/>
        <v/>
      </c>
      <c r="GX349" s="49" t="str">
        <f t="shared" si="737"/>
        <v/>
      </c>
    </row>
    <row r="350" spans="17:206" x14ac:dyDescent="0.2">
      <c r="Q350" s="65">
        <v>139</v>
      </c>
      <c r="AB350" s="49"/>
      <c r="AC350" s="49" t="str">
        <f t="shared" si="594"/>
        <v/>
      </c>
      <c r="AD350" s="49" t="str">
        <f t="shared" si="595"/>
        <v/>
      </c>
      <c r="AE350" s="49" t="str">
        <f t="shared" si="596"/>
        <v/>
      </c>
      <c r="AF350" s="49" t="str">
        <f t="shared" si="597"/>
        <v/>
      </c>
      <c r="AG350" s="49" t="str">
        <f t="shared" si="598"/>
        <v/>
      </c>
      <c r="AH350" s="49" t="str">
        <f t="shared" si="599"/>
        <v/>
      </c>
      <c r="AI350" s="49" t="str">
        <f t="shared" si="600"/>
        <v/>
      </c>
      <c r="AJ350" s="49" t="str">
        <f t="shared" si="601"/>
        <v/>
      </c>
      <c r="AL350" s="49"/>
      <c r="AM350" s="49" t="str">
        <f t="shared" si="602"/>
        <v/>
      </c>
      <c r="AN350" s="49" t="str">
        <f t="shared" si="603"/>
        <v/>
      </c>
      <c r="AO350" s="49" t="str">
        <f t="shared" si="604"/>
        <v/>
      </c>
      <c r="AP350" s="49" t="str">
        <f t="shared" si="605"/>
        <v/>
      </c>
      <c r="AQ350" s="49" t="str">
        <f t="shared" si="606"/>
        <v/>
      </c>
      <c r="AR350" s="49" t="str">
        <f t="shared" si="607"/>
        <v/>
      </c>
      <c r="AS350" s="49" t="str">
        <f t="shared" si="608"/>
        <v/>
      </c>
      <c r="AT350" s="49" t="str">
        <f t="shared" si="609"/>
        <v/>
      </c>
      <c r="AV350" s="49"/>
      <c r="AW350" s="49" t="str">
        <f t="shared" si="610"/>
        <v/>
      </c>
      <c r="AX350" s="49" t="str">
        <f t="shared" si="611"/>
        <v/>
      </c>
      <c r="AY350" s="49" t="str">
        <f t="shared" si="612"/>
        <v/>
      </c>
      <c r="AZ350" s="49" t="str">
        <f t="shared" si="613"/>
        <v/>
      </c>
      <c r="BA350" s="49" t="str">
        <f t="shared" si="614"/>
        <v/>
      </c>
      <c r="BB350" s="49" t="str">
        <f t="shared" si="615"/>
        <v/>
      </c>
      <c r="BC350" s="49" t="str">
        <f t="shared" si="616"/>
        <v/>
      </c>
      <c r="BD350" s="49" t="str">
        <f t="shared" si="617"/>
        <v/>
      </c>
      <c r="BF350" s="49"/>
      <c r="BG350" s="49" t="str">
        <f t="shared" si="618"/>
        <v/>
      </c>
      <c r="BH350" s="49" t="str">
        <f t="shared" si="619"/>
        <v/>
      </c>
      <c r="BI350" s="49" t="str">
        <f t="shared" si="620"/>
        <v/>
      </c>
      <c r="BJ350" s="49" t="str">
        <f t="shared" si="621"/>
        <v/>
      </c>
      <c r="BK350" s="49" t="str">
        <f t="shared" si="622"/>
        <v/>
      </c>
      <c r="BL350" s="49" t="str">
        <f t="shared" si="623"/>
        <v/>
      </c>
      <c r="BM350" s="49" t="str">
        <f t="shared" si="624"/>
        <v/>
      </c>
      <c r="BN350" s="49" t="str">
        <f t="shared" si="625"/>
        <v/>
      </c>
      <c r="BP350" s="49"/>
      <c r="BQ350" s="49" t="str">
        <f t="shared" si="626"/>
        <v/>
      </c>
      <c r="BR350" s="49" t="str">
        <f t="shared" si="627"/>
        <v/>
      </c>
      <c r="BS350" s="49" t="str">
        <f t="shared" si="628"/>
        <v/>
      </c>
      <c r="BT350" s="49" t="str">
        <f t="shared" si="629"/>
        <v/>
      </c>
      <c r="BU350" s="49" t="str">
        <f t="shared" si="630"/>
        <v/>
      </c>
      <c r="BV350" s="49" t="str">
        <f t="shared" si="631"/>
        <v/>
      </c>
      <c r="BW350" s="49" t="str">
        <f t="shared" si="632"/>
        <v/>
      </c>
      <c r="BX350" s="49" t="str">
        <f t="shared" si="633"/>
        <v/>
      </c>
      <c r="BZ350" s="49"/>
      <c r="CA350" s="49" t="str">
        <f t="shared" si="634"/>
        <v/>
      </c>
      <c r="CB350" s="49" t="str">
        <f t="shared" si="635"/>
        <v/>
      </c>
      <c r="CC350" s="49" t="str">
        <f t="shared" si="636"/>
        <v/>
      </c>
      <c r="CD350" s="49" t="str">
        <f t="shared" si="637"/>
        <v/>
      </c>
      <c r="CE350" s="49" t="str">
        <f t="shared" si="638"/>
        <v/>
      </c>
      <c r="CF350" s="49" t="str">
        <f t="shared" si="639"/>
        <v/>
      </c>
      <c r="CG350" s="49" t="str">
        <f t="shared" si="640"/>
        <v/>
      </c>
      <c r="CH350" s="49" t="str">
        <f t="shared" si="641"/>
        <v/>
      </c>
      <c r="CJ350" s="49"/>
      <c r="CK350" s="49" t="str">
        <f t="shared" si="642"/>
        <v/>
      </c>
      <c r="CL350" s="49" t="str">
        <f t="shared" si="643"/>
        <v/>
      </c>
      <c r="CM350" s="49" t="str">
        <f t="shared" si="644"/>
        <v/>
      </c>
      <c r="CN350" s="49" t="str">
        <f t="shared" si="645"/>
        <v/>
      </c>
      <c r="CO350" s="49" t="str">
        <f t="shared" si="646"/>
        <v/>
      </c>
      <c r="CP350" s="49" t="str">
        <f t="shared" si="647"/>
        <v/>
      </c>
      <c r="CQ350" s="49" t="str">
        <f t="shared" si="648"/>
        <v/>
      </c>
      <c r="CR350" s="49" t="str">
        <f t="shared" si="649"/>
        <v/>
      </c>
      <c r="CT350" s="49"/>
      <c r="CU350" s="49" t="str">
        <f t="shared" si="650"/>
        <v/>
      </c>
      <c r="CV350" s="49" t="str">
        <f t="shared" si="651"/>
        <v/>
      </c>
      <c r="CW350" s="49" t="str">
        <f t="shared" si="652"/>
        <v/>
      </c>
      <c r="CX350" s="49" t="str">
        <f t="shared" si="653"/>
        <v/>
      </c>
      <c r="CY350" s="49" t="str">
        <f t="shared" si="654"/>
        <v/>
      </c>
      <c r="CZ350" s="49" t="str">
        <f t="shared" si="655"/>
        <v/>
      </c>
      <c r="DA350" s="49" t="str">
        <f t="shared" si="656"/>
        <v/>
      </c>
      <c r="DB350" s="49" t="str">
        <f t="shared" si="657"/>
        <v/>
      </c>
      <c r="DD350" s="49"/>
      <c r="DE350" s="49" t="str">
        <f t="shared" si="658"/>
        <v/>
      </c>
      <c r="DF350" s="49" t="str">
        <f t="shared" si="659"/>
        <v/>
      </c>
      <c r="DG350" s="49" t="str">
        <f t="shared" si="660"/>
        <v/>
      </c>
      <c r="DH350" s="49" t="str">
        <f t="shared" si="661"/>
        <v/>
      </c>
      <c r="DI350" s="49" t="str">
        <f t="shared" si="662"/>
        <v/>
      </c>
      <c r="DJ350" s="49" t="str">
        <f t="shared" si="663"/>
        <v/>
      </c>
      <c r="DK350" s="49" t="str">
        <f t="shared" si="664"/>
        <v/>
      </c>
      <c r="DL350" s="49" t="str">
        <f t="shared" si="665"/>
        <v/>
      </c>
      <c r="DN350" s="49"/>
      <c r="DO350" s="49" t="str">
        <f t="shared" si="666"/>
        <v/>
      </c>
      <c r="DP350" s="49" t="str">
        <f t="shared" si="667"/>
        <v/>
      </c>
      <c r="DQ350" s="49" t="str">
        <f t="shared" si="668"/>
        <v/>
      </c>
      <c r="DR350" s="49" t="str">
        <f t="shared" si="669"/>
        <v/>
      </c>
      <c r="DS350" s="49" t="str">
        <f t="shared" si="670"/>
        <v/>
      </c>
      <c r="DT350" s="49" t="str">
        <f t="shared" si="671"/>
        <v/>
      </c>
      <c r="DU350" s="49" t="str">
        <f t="shared" si="672"/>
        <v/>
      </c>
      <c r="DV350" s="49" t="str">
        <f t="shared" si="673"/>
        <v/>
      </c>
      <c r="DX350" s="49"/>
      <c r="DY350" s="49" t="str">
        <f t="shared" si="674"/>
        <v/>
      </c>
      <c r="DZ350" s="49" t="str">
        <f t="shared" si="675"/>
        <v/>
      </c>
      <c r="EA350" s="49" t="str">
        <f t="shared" si="676"/>
        <v/>
      </c>
      <c r="EB350" s="49" t="str">
        <f t="shared" si="677"/>
        <v/>
      </c>
      <c r="EC350" s="49" t="str">
        <f t="shared" si="678"/>
        <v/>
      </c>
      <c r="ED350" s="49" t="str">
        <f t="shared" si="679"/>
        <v/>
      </c>
      <c r="EE350" s="49" t="str">
        <f t="shared" si="680"/>
        <v/>
      </c>
      <c r="EF350" s="49" t="str">
        <f t="shared" si="681"/>
        <v/>
      </c>
      <c r="EH350" s="49"/>
      <c r="EI350" s="49" t="str">
        <f t="shared" si="682"/>
        <v/>
      </c>
      <c r="EJ350" s="49" t="str">
        <f t="shared" si="683"/>
        <v/>
      </c>
      <c r="EK350" s="49" t="str">
        <f t="shared" si="684"/>
        <v/>
      </c>
      <c r="EL350" s="49" t="str">
        <f t="shared" si="685"/>
        <v/>
      </c>
      <c r="EM350" s="49" t="str">
        <f t="shared" si="686"/>
        <v/>
      </c>
      <c r="EN350" s="49" t="str">
        <f t="shared" si="687"/>
        <v/>
      </c>
      <c r="EO350" s="49" t="str">
        <f t="shared" si="688"/>
        <v/>
      </c>
      <c r="EP350" s="49" t="str">
        <f t="shared" si="689"/>
        <v/>
      </c>
      <c r="ER350" s="49"/>
      <c r="ES350" s="49" t="str">
        <f t="shared" si="690"/>
        <v/>
      </c>
      <c r="ET350" s="49" t="str">
        <f t="shared" si="691"/>
        <v/>
      </c>
      <c r="EU350" s="49" t="str">
        <f t="shared" si="692"/>
        <v/>
      </c>
      <c r="EV350" s="49" t="str">
        <f t="shared" si="693"/>
        <v/>
      </c>
      <c r="EW350" s="49" t="str">
        <f t="shared" si="694"/>
        <v/>
      </c>
      <c r="EX350" s="49" t="str">
        <f t="shared" si="695"/>
        <v/>
      </c>
      <c r="EY350" s="49" t="str">
        <f t="shared" si="696"/>
        <v/>
      </c>
      <c r="EZ350" s="49" t="str">
        <f t="shared" si="697"/>
        <v/>
      </c>
      <c r="FB350" s="49"/>
      <c r="FC350" s="49" t="str">
        <f t="shared" si="698"/>
        <v/>
      </c>
      <c r="FD350" s="49" t="str">
        <f t="shared" si="699"/>
        <v/>
      </c>
      <c r="FE350" s="49" t="str">
        <f t="shared" si="700"/>
        <v/>
      </c>
      <c r="FF350" s="49" t="str">
        <f t="shared" si="701"/>
        <v/>
      </c>
      <c r="FG350" s="49" t="str">
        <f t="shared" si="702"/>
        <v/>
      </c>
      <c r="FH350" s="49" t="str">
        <f t="shared" si="703"/>
        <v/>
      </c>
      <c r="FI350" s="49" t="str">
        <f t="shared" si="704"/>
        <v/>
      </c>
      <c r="FJ350" s="49" t="str">
        <f t="shared" si="705"/>
        <v/>
      </c>
      <c r="FL350" s="49"/>
      <c r="FM350" s="49" t="str">
        <f t="shared" si="706"/>
        <v/>
      </c>
      <c r="FN350" s="49" t="str">
        <f t="shared" si="707"/>
        <v/>
      </c>
      <c r="FO350" s="49" t="str">
        <f t="shared" si="708"/>
        <v/>
      </c>
      <c r="FP350" s="49" t="str">
        <f t="shared" si="709"/>
        <v/>
      </c>
      <c r="FQ350" s="49" t="str">
        <f t="shared" si="710"/>
        <v/>
      </c>
      <c r="FR350" s="49" t="str">
        <f t="shared" si="711"/>
        <v/>
      </c>
      <c r="FS350" s="49" t="str">
        <f t="shared" si="712"/>
        <v/>
      </c>
      <c r="FT350" s="49" t="str">
        <f t="shared" si="713"/>
        <v/>
      </c>
      <c r="FV350" s="49"/>
      <c r="FW350" s="49" t="str">
        <f t="shared" si="714"/>
        <v/>
      </c>
      <c r="FX350" s="49" t="str">
        <f t="shared" si="715"/>
        <v/>
      </c>
      <c r="FY350" s="49" t="str">
        <f t="shared" si="716"/>
        <v/>
      </c>
      <c r="FZ350" s="49" t="str">
        <f t="shared" si="717"/>
        <v/>
      </c>
      <c r="GA350" s="49" t="str">
        <f t="shared" si="718"/>
        <v/>
      </c>
      <c r="GB350" s="49" t="str">
        <f t="shared" si="719"/>
        <v/>
      </c>
      <c r="GC350" s="49" t="str">
        <f t="shared" si="720"/>
        <v/>
      </c>
      <c r="GD350" s="49" t="str">
        <f t="shared" si="721"/>
        <v/>
      </c>
      <c r="GF350" s="49"/>
      <c r="GG350" s="49" t="str">
        <f t="shared" si="722"/>
        <v/>
      </c>
      <c r="GH350" s="49" t="str">
        <f t="shared" si="723"/>
        <v/>
      </c>
      <c r="GI350" s="49" t="str">
        <f t="shared" si="724"/>
        <v/>
      </c>
      <c r="GJ350" s="49" t="str">
        <f t="shared" si="725"/>
        <v/>
      </c>
      <c r="GK350" s="49" t="str">
        <f t="shared" si="726"/>
        <v/>
      </c>
      <c r="GL350" s="49" t="str">
        <f t="shared" si="727"/>
        <v/>
      </c>
      <c r="GM350" s="49" t="str">
        <f t="shared" si="728"/>
        <v/>
      </c>
      <c r="GN350" s="49" t="str">
        <f t="shared" si="729"/>
        <v/>
      </c>
      <c r="GP350" s="49"/>
      <c r="GQ350" s="49" t="str">
        <f t="shared" si="730"/>
        <v/>
      </c>
      <c r="GR350" s="49" t="str">
        <f t="shared" si="731"/>
        <v/>
      </c>
      <c r="GS350" s="49" t="str">
        <f t="shared" si="732"/>
        <v/>
      </c>
      <c r="GT350" s="49" t="str">
        <f t="shared" si="733"/>
        <v/>
      </c>
      <c r="GU350" s="49" t="str">
        <f t="shared" si="734"/>
        <v/>
      </c>
      <c r="GV350" s="49" t="str">
        <f t="shared" si="735"/>
        <v/>
      </c>
      <c r="GW350" s="49" t="str">
        <f t="shared" si="736"/>
        <v/>
      </c>
      <c r="GX350" s="49" t="str">
        <f t="shared" si="737"/>
        <v/>
      </c>
    </row>
    <row r="351" spans="17:206" x14ac:dyDescent="0.2">
      <c r="Q351" s="65">
        <v>140</v>
      </c>
      <c r="AB351" s="49"/>
      <c r="AC351" s="49" t="str">
        <f t="shared" si="594"/>
        <v/>
      </c>
      <c r="AD351" s="49" t="str">
        <f t="shared" si="595"/>
        <v/>
      </c>
      <c r="AE351" s="49" t="str">
        <f t="shared" si="596"/>
        <v/>
      </c>
      <c r="AF351" s="49" t="str">
        <f t="shared" si="597"/>
        <v/>
      </c>
      <c r="AG351" s="49" t="str">
        <f t="shared" si="598"/>
        <v/>
      </c>
      <c r="AH351" s="49" t="str">
        <f t="shared" si="599"/>
        <v/>
      </c>
      <c r="AI351" s="49" t="str">
        <f t="shared" si="600"/>
        <v/>
      </c>
      <c r="AJ351" s="49" t="str">
        <f t="shared" si="601"/>
        <v/>
      </c>
      <c r="AL351" s="49"/>
      <c r="AM351" s="49" t="str">
        <f t="shared" si="602"/>
        <v/>
      </c>
      <c r="AN351" s="49" t="str">
        <f t="shared" si="603"/>
        <v/>
      </c>
      <c r="AO351" s="49" t="str">
        <f t="shared" si="604"/>
        <v/>
      </c>
      <c r="AP351" s="49" t="str">
        <f t="shared" si="605"/>
        <v/>
      </c>
      <c r="AQ351" s="49" t="str">
        <f t="shared" si="606"/>
        <v/>
      </c>
      <c r="AR351" s="49" t="str">
        <f t="shared" si="607"/>
        <v/>
      </c>
      <c r="AS351" s="49" t="str">
        <f t="shared" si="608"/>
        <v/>
      </c>
      <c r="AT351" s="49" t="str">
        <f t="shared" si="609"/>
        <v/>
      </c>
      <c r="AV351" s="49"/>
      <c r="AW351" s="49" t="str">
        <f t="shared" si="610"/>
        <v/>
      </c>
      <c r="AX351" s="49" t="str">
        <f t="shared" si="611"/>
        <v/>
      </c>
      <c r="AY351" s="49" t="str">
        <f t="shared" si="612"/>
        <v/>
      </c>
      <c r="AZ351" s="49" t="str">
        <f t="shared" si="613"/>
        <v/>
      </c>
      <c r="BA351" s="49" t="str">
        <f t="shared" si="614"/>
        <v/>
      </c>
      <c r="BB351" s="49" t="str">
        <f t="shared" si="615"/>
        <v/>
      </c>
      <c r="BC351" s="49" t="str">
        <f t="shared" si="616"/>
        <v/>
      </c>
      <c r="BD351" s="49" t="str">
        <f t="shared" si="617"/>
        <v/>
      </c>
      <c r="BF351" s="49"/>
      <c r="BG351" s="49" t="str">
        <f t="shared" si="618"/>
        <v/>
      </c>
      <c r="BH351" s="49" t="str">
        <f t="shared" si="619"/>
        <v/>
      </c>
      <c r="BI351" s="49" t="str">
        <f t="shared" si="620"/>
        <v/>
      </c>
      <c r="BJ351" s="49" t="str">
        <f t="shared" si="621"/>
        <v/>
      </c>
      <c r="BK351" s="49" t="str">
        <f t="shared" si="622"/>
        <v/>
      </c>
      <c r="BL351" s="49" t="str">
        <f t="shared" si="623"/>
        <v/>
      </c>
      <c r="BM351" s="49" t="str">
        <f t="shared" si="624"/>
        <v/>
      </c>
      <c r="BN351" s="49" t="str">
        <f t="shared" si="625"/>
        <v/>
      </c>
      <c r="BP351" s="49"/>
      <c r="BQ351" s="49" t="str">
        <f t="shared" si="626"/>
        <v/>
      </c>
      <c r="BR351" s="49" t="str">
        <f t="shared" si="627"/>
        <v/>
      </c>
      <c r="BS351" s="49" t="str">
        <f t="shared" si="628"/>
        <v/>
      </c>
      <c r="BT351" s="49" t="str">
        <f t="shared" si="629"/>
        <v/>
      </c>
      <c r="BU351" s="49" t="str">
        <f t="shared" si="630"/>
        <v/>
      </c>
      <c r="BV351" s="49" t="str">
        <f t="shared" si="631"/>
        <v/>
      </c>
      <c r="BW351" s="49" t="str">
        <f t="shared" si="632"/>
        <v/>
      </c>
      <c r="BX351" s="49" t="str">
        <f t="shared" si="633"/>
        <v/>
      </c>
      <c r="BZ351" s="49"/>
      <c r="CA351" s="49" t="str">
        <f t="shared" si="634"/>
        <v/>
      </c>
      <c r="CB351" s="49" t="str">
        <f t="shared" si="635"/>
        <v/>
      </c>
      <c r="CC351" s="49" t="str">
        <f t="shared" si="636"/>
        <v/>
      </c>
      <c r="CD351" s="49" t="str">
        <f t="shared" si="637"/>
        <v/>
      </c>
      <c r="CE351" s="49" t="str">
        <f t="shared" si="638"/>
        <v/>
      </c>
      <c r="CF351" s="49" t="str">
        <f t="shared" si="639"/>
        <v/>
      </c>
      <c r="CG351" s="49" t="str">
        <f t="shared" si="640"/>
        <v/>
      </c>
      <c r="CH351" s="49" t="str">
        <f t="shared" si="641"/>
        <v/>
      </c>
      <c r="CJ351" s="49"/>
      <c r="CK351" s="49" t="str">
        <f t="shared" si="642"/>
        <v/>
      </c>
      <c r="CL351" s="49" t="str">
        <f t="shared" si="643"/>
        <v/>
      </c>
      <c r="CM351" s="49" t="str">
        <f t="shared" si="644"/>
        <v/>
      </c>
      <c r="CN351" s="49" t="str">
        <f t="shared" si="645"/>
        <v/>
      </c>
      <c r="CO351" s="49" t="str">
        <f t="shared" si="646"/>
        <v/>
      </c>
      <c r="CP351" s="49" t="str">
        <f t="shared" si="647"/>
        <v/>
      </c>
      <c r="CQ351" s="49" t="str">
        <f t="shared" si="648"/>
        <v/>
      </c>
      <c r="CR351" s="49" t="str">
        <f t="shared" si="649"/>
        <v/>
      </c>
      <c r="CT351" s="49"/>
      <c r="CU351" s="49" t="str">
        <f t="shared" si="650"/>
        <v/>
      </c>
      <c r="CV351" s="49" t="str">
        <f t="shared" si="651"/>
        <v/>
      </c>
      <c r="CW351" s="49" t="str">
        <f t="shared" si="652"/>
        <v/>
      </c>
      <c r="CX351" s="49" t="str">
        <f t="shared" si="653"/>
        <v/>
      </c>
      <c r="CY351" s="49" t="str">
        <f t="shared" si="654"/>
        <v/>
      </c>
      <c r="CZ351" s="49" t="str">
        <f t="shared" si="655"/>
        <v/>
      </c>
      <c r="DA351" s="49" t="str">
        <f t="shared" si="656"/>
        <v/>
      </c>
      <c r="DB351" s="49" t="str">
        <f t="shared" si="657"/>
        <v/>
      </c>
      <c r="DD351" s="49"/>
      <c r="DE351" s="49" t="str">
        <f t="shared" si="658"/>
        <v/>
      </c>
      <c r="DF351" s="49" t="str">
        <f t="shared" si="659"/>
        <v/>
      </c>
      <c r="DG351" s="49" t="str">
        <f t="shared" si="660"/>
        <v/>
      </c>
      <c r="DH351" s="49" t="str">
        <f t="shared" si="661"/>
        <v/>
      </c>
      <c r="DI351" s="49" t="str">
        <f t="shared" si="662"/>
        <v/>
      </c>
      <c r="DJ351" s="49" t="str">
        <f t="shared" si="663"/>
        <v/>
      </c>
      <c r="DK351" s="49" t="str">
        <f t="shared" si="664"/>
        <v/>
      </c>
      <c r="DL351" s="49" t="str">
        <f t="shared" si="665"/>
        <v/>
      </c>
      <c r="DN351" s="49"/>
      <c r="DO351" s="49" t="str">
        <f t="shared" si="666"/>
        <v/>
      </c>
      <c r="DP351" s="49" t="str">
        <f t="shared" si="667"/>
        <v/>
      </c>
      <c r="DQ351" s="49" t="str">
        <f t="shared" si="668"/>
        <v/>
      </c>
      <c r="DR351" s="49" t="str">
        <f t="shared" si="669"/>
        <v/>
      </c>
      <c r="DS351" s="49" t="str">
        <f t="shared" si="670"/>
        <v/>
      </c>
      <c r="DT351" s="49" t="str">
        <f t="shared" si="671"/>
        <v/>
      </c>
      <c r="DU351" s="49" t="str">
        <f t="shared" si="672"/>
        <v/>
      </c>
      <c r="DV351" s="49" t="str">
        <f t="shared" si="673"/>
        <v/>
      </c>
      <c r="DX351" s="49"/>
      <c r="DY351" s="49" t="str">
        <f t="shared" si="674"/>
        <v/>
      </c>
      <c r="DZ351" s="49" t="str">
        <f t="shared" si="675"/>
        <v/>
      </c>
      <c r="EA351" s="49" t="str">
        <f t="shared" si="676"/>
        <v/>
      </c>
      <c r="EB351" s="49" t="str">
        <f t="shared" si="677"/>
        <v/>
      </c>
      <c r="EC351" s="49" t="str">
        <f t="shared" si="678"/>
        <v/>
      </c>
      <c r="ED351" s="49" t="str">
        <f t="shared" si="679"/>
        <v/>
      </c>
      <c r="EE351" s="49" t="str">
        <f t="shared" si="680"/>
        <v/>
      </c>
      <c r="EF351" s="49" t="str">
        <f t="shared" si="681"/>
        <v/>
      </c>
      <c r="EH351" s="49"/>
      <c r="EI351" s="49" t="str">
        <f t="shared" si="682"/>
        <v/>
      </c>
      <c r="EJ351" s="49" t="str">
        <f t="shared" si="683"/>
        <v/>
      </c>
      <c r="EK351" s="49" t="str">
        <f t="shared" si="684"/>
        <v/>
      </c>
      <c r="EL351" s="49" t="str">
        <f t="shared" si="685"/>
        <v/>
      </c>
      <c r="EM351" s="49" t="str">
        <f t="shared" si="686"/>
        <v/>
      </c>
      <c r="EN351" s="49" t="str">
        <f t="shared" si="687"/>
        <v/>
      </c>
      <c r="EO351" s="49" t="str">
        <f t="shared" si="688"/>
        <v/>
      </c>
      <c r="EP351" s="49" t="str">
        <f t="shared" si="689"/>
        <v/>
      </c>
      <c r="ER351" s="49"/>
      <c r="ES351" s="49" t="str">
        <f t="shared" si="690"/>
        <v/>
      </c>
      <c r="ET351" s="49" t="str">
        <f t="shared" si="691"/>
        <v/>
      </c>
      <c r="EU351" s="49" t="str">
        <f t="shared" si="692"/>
        <v/>
      </c>
      <c r="EV351" s="49" t="str">
        <f t="shared" si="693"/>
        <v/>
      </c>
      <c r="EW351" s="49" t="str">
        <f t="shared" si="694"/>
        <v/>
      </c>
      <c r="EX351" s="49" t="str">
        <f t="shared" si="695"/>
        <v/>
      </c>
      <c r="EY351" s="49" t="str">
        <f t="shared" si="696"/>
        <v/>
      </c>
      <c r="EZ351" s="49" t="str">
        <f t="shared" si="697"/>
        <v/>
      </c>
      <c r="FB351" s="49"/>
      <c r="FC351" s="49" t="str">
        <f t="shared" si="698"/>
        <v/>
      </c>
      <c r="FD351" s="49" t="str">
        <f t="shared" si="699"/>
        <v/>
      </c>
      <c r="FE351" s="49" t="str">
        <f t="shared" si="700"/>
        <v/>
      </c>
      <c r="FF351" s="49" t="str">
        <f t="shared" si="701"/>
        <v/>
      </c>
      <c r="FG351" s="49" t="str">
        <f t="shared" si="702"/>
        <v/>
      </c>
      <c r="FH351" s="49" t="str">
        <f t="shared" si="703"/>
        <v/>
      </c>
      <c r="FI351" s="49" t="str">
        <f t="shared" si="704"/>
        <v/>
      </c>
      <c r="FJ351" s="49" t="str">
        <f t="shared" si="705"/>
        <v/>
      </c>
      <c r="FL351" s="49"/>
      <c r="FM351" s="49" t="str">
        <f t="shared" si="706"/>
        <v/>
      </c>
      <c r="FN351" s="49" t="str">
        <f t="shared" si="707"/>
        <v/>
      </c>
      <c r="FO351" s="49" t="str">
        <f t="shared" si="708"/>
        <v/>
      </c>
      <c r="FP351" s="49" t="str">
        <f t="shared" si="709"/>
        <v/>
      </c>
      <c r="FQ351" s="49" t="str">
        <f t="shared" si="710"/>
        <v/>
      </c>
      <c r="FR351" s="49" t="str">
        <f t="shared" si="711"/>
        <v/>
      </c>
      <c r="FS351" s="49" t="str">
        <f t="shared" si="712"/>
        <v/>
      </c>
      <c r="FT351" s="49" t="str">
        <f t="shared" si="713"/>
        <v/>
      </c>
      <c r="FV351" s="49"/>
      <c r="FW351" s="49" t="str">
        <f t="shared" si="714"/>
        <v/>
      </c>
      <c r="FX351" s="49" t="str">
        <f t="shared" si="715"/>
        <v/>
      </c>
      <c r="FY351" s="49" t="str">
        <f t="shared" si="716"/>
        <v/>
      </c>
      <c r="FZ351" s="49" t="str">
        <f t="shared" si="717"/>
        <v/>
      </c>
      <c r="GA351" s="49" t="str">
        <f t="shared" si="718"/>
        <v/>
      </c>
      <c r="GB351" s="49" t="str">
        <f t="shared" si="719"/>
        <v/>
      </c>
      <c r="GC351" s="49" t="str">
        <f t="shared" si="720"/>
        <v/>
      </c>
      <c r="GD351" s="49" t="str">
        <f t="shared" si="721"/>
        <v/>
      </c>
      <c r="GF351" s="49"/>
      <c r="GG351" s="49" t="str">
        <f t="shared" si="722"/>
        <v/>
      </c>
      <c r="GH351" s="49" t="str">
        <f t="shared" si="723"/>
        <v/>
      </c>
      <c r="GI351" s="49" t="str">
        <f t="shared" si="724"/>
        <v/>
      </c>
      <c r="GJ351" s="49" t="str">
        <f t="shared" si="725"/>
        <v/>
      </c>
      <c r="GK351" s="49" t="str">
        <f t="shared" si="726"/>
        <v/>
      </c>
      <c r="GL351" s="49" t="str">
        <f t="shared" si="727"/>
        <v/>
      </c>
      <c r="GM351" s="49" t="str">
        <f t="shared" si="728"/>
        <v/>
      </c>
      <c r="GN351" s="49" t="str">
        <f t="shared" si="729"/>
        <v/>
      </c>
      <c r="GP351" s="49"/>
      <c r="GQ351" s="49" t="str">
        <f t="shared" si="730"/>
        <v/>
      </c>
      <c r="GR351" s="49" t="str">
        <f t="shared" si="731"/>
        <v/>
      </c>
      <c r="GS351" s="49" t="str">
        <f t="shared" si="732"/>
        <v/>
      </c>
      <c r="GT351" s="49" t="str">
        <f t="shared" si="733"/>
        <v/>
      </c>
      <c r="GU351" s="49" t="str">
        <f t="shared" si="734"/>
        <v/>
      </c>
      <c r="GV351" s="49" t="str">
        <f t="shared" si="735"/>
        <v/>
      </c>
      <c r="GW351" s="49" t="str">
        <f t="shared" si="736"/>
        <v/>
      </c>
      <c r="GX351" s="49" t="str">
        <f t="shared" si="737"/>
        <v/>
      </c>
    </row>
    <row r="352" spans="17:206" x14ac:dyDescent="0.2">
      <c r="Q352" s="65">
        <v>141</v>
      </c>
      <c r="AB352" s="49"/>
      <c r="AC352" s="49" t="str">
        <f t="shared" si="594"/>
        <v/>
      </c>
      <c r="AD352" s="49" t="str">
        <f t="shared" si="595"/>
        <v/>
      </c>
      <c r="AE352" s="49" t="str">
        <f t="shared" si="596"/>
        <v/>
      </c>
      <c r="AF352" s="49" t="str">
        <f t="shared" si="597"/>
        <v/>
      </c>
      <c r="AG352" s="49" t="str">
        <f t="shared" si="598"/>
        <v/>
      </c>
      <c r="AH352" s="49" t="str">
        <f t="shared" si="599"/>
        <v/>
      </c>
      <c r="AI352" s="49" t="str">
        <f t="shared" si="600"/>
        <v/>
      </c>
      <c r="AJ352" s="49" t="str">
        <f t="shared" si="601"/>
        <v/>
      </c>
      <c r="AL352" s="49"/>
      <c r="AM352" s="49" t="str">
        <f t="shared" si="602"/>
        <v/>
      </c>
      <c r="AN352" s="49" t="str">
        <f t="shared" si="603"/>
        <v/>
      </c>
      <c r="AO352" s="49" t="str">
        <f t="shared" si="604"/>
        <v/>
      </c>
      <c r="AP352" s="49" t="str">
        <f t="shared" si="605"/>
        <v/>
      </c>
      <c r="AQ352" s="49" t="str">
        <f t="shared" si="606"/>
        <v/>
      </c>
      <c r="AR352" s="49" t="str">
        <f t="shared" si="607"/>
        <v/>
      </c>
      <c r="AS352" s="49" t="str">
        <f t="shared" si="608"/>
        <v/>
      </c>
      <c r="AT352" s="49" t="str">
        <f t="shared" si="609"/>
        <v/>
      </c>
      <c r="AV352" s="49"/>
      <c r="AW352" s="49" t="str">
        <f t="shared" si="610"/>
        <v/>
      </c>
      <c r="AX352" s="49" t="str">
        <f t="shared" si="611"/>
        <v/>
      </c>
      <c r="AY352" s="49" t="str">
        <f t="shared" si="612"/>
        <v/>
      </c>
      <c r="AZ352" s="49" t="str">
        <f t="shared" si="613"/>
        <v/>
      </c>
      <c r="BA352" s="49" t="str">
        <f t="shared" si="614"/>
        <v/>
      </c>
      <c r="BB352" s="49" t="str">
        <f t="shared" si="615"/>
        <v/>
      </c>
      <c r="BC352" s="49" t="str">
        <f t="shared" si="616"/>
        <v/>
      </c>
      <c r="BD352" s="49" t="str">
        <f t="shared" si="617"/>
        <v/>
      </c>
      <c r="BF352" s="49"/>
      <c r="BG352" s="49" t="str">
        <f t="shared" si="618"/>
        <v/>
      </c>
      <c r="BH352" s="49" t="str">
        <f t="shared" si="619"/>
        <v/>
      </c>
      <c r="BI352" s="49" t="str">
        <f t="shared" si="620"/>
        <v/>
      </c>
      <c r="BJ352" s="49" t="str">
        <f t="shared" si="621"/>
        <v/>
      </c>
      <c r="BK352" s="49" t="str">
        <f t="shared" si="622"/>
        <v/>
      </c>
      <c r="BL352" s="49" t="str">
        <f t="shared" si="623"/>
        <v/>
      </c>
      <c r="BM352" s="49" t="str">
        <f t="shared" si="624"/>
        <v/>
      </c>
      <c r="BN352" s="49" t="str">
        <f t="shared" si="625"/>
        <v/>
      </c>
      <c r="BP352" s="49"/>
      <c r="BQ352" s="49" t="str">
        <f t="shared" si="626"/>
        <v/>
      </c>
      <c r="BR352" s="49" t="str">
        <f t="shared" si="627"/>
        <v/>
      </c>
      <c r="BS352" s="49" t="str">
        <f t="shared" si="628"/>
        <v/>
      </c>
      <c r="BT352" s="49" t="str">
        <f t="shared" si="629"/>
        <v/>
      </c>
      <c r="BU352" s="49" t="str">
        <f t="shared" si="630"/>
        <v/>
      </c>
      <c r="BV352" s="49" t="str">
        <f t="shared" si="631"/>
        <v/>
      </c>
      <c r="BW352" s="49" t="str">
        <f t="shared" si="632"/>
        <v/>
      </c>
      <c r="BX352" s="49" t="str">
        <f t="shared" si="633"/>
        <v/>
      </c>
      <c r="BZ352" s="49"/>
      <c r="CA352" s="49" t="str">
        <f t="shared" si="634"/>
        <v/>
      </c>
      <c r="CB352" s="49" t="str">
        <f t="shared" si="635"/>
        <v/>
      </c>
      <c r="CC352" s="49" t="str">
        <f t="shared" si="636"/>
        <v/>
      </c>
      <c r="CD352" s="49" t="str">
        <f t="shared" si="637"/>
        <v/>
      </c>
      <c r="CE352" s="49" t="str">
        <f t="shared" si="638"/>
        <v/>
      </c>
      <c r="CF352" s="49" t="str">
        <f t="shared" si="639"/>
        <v/>
      </c>
      <c r="CG352" s="49" t="str">
        <f t="shared" si="640"/>
        <v/>
      </c>
      <c r="CH352" s="49" t="str">
        <f t="shared" si="641"/>
        <v/>
      </c>
      <c r="CJ352" s="49"/>
      <c r="CK352" s="49" t="str">
        <f t="shared" si="642"/>
        <v/>
      </c>
      <c r="CL352" s="49" t="str">
        <f t="shared" si="643"/>
        <v/>
      </c>
      <c r="CM352" s="49" t="str">
        <f t="shared" si="644"/>
        <v/>
      </c>
      <c r="CN352" s="49" t="str">
        <f t="shared" si="645"/>
        <v/>
      </c>
      <c r="CO352" s="49" t="str">
        <f t="shared" si="646"/>
        <v/>
      </c>
      <c r="CP352" s="49" t="str">
        <f t="shared" si="647"/>
        <v/>
      </c>
      <c r="CQ352" s="49" t="str">
        <f t="shared" si="648"/>
        <v/>
      </c>
      <c r="CR352" s="49" t="str">
        <f t="shared" si="649"/>
        <v/>
      </c>
      <c r="CT352" s="49"/>
      <c r="CU352" s="49" t="str">
        <f t="shared" si="650"/>
        <v/>
      </c>
      <c r="CV352" s="49" t="str">
        <f t="shared" si="651"/>
        <v/>
      </c>
      <c r="CW352" s="49" t="str">
        <f t="shared" si="652"/>
        <v/>
      </c>
      <c r="CX352" s="49" t="str">
        <f t="shared" si="653"/>
        <v/>
      </c>
      <c r="CY352" s="49" t="str">
        <f t="shared" si="654"/>
        <v/>
      </c>
      <c r="CZ352" s="49" t="str">
        <f t="shared" si="655"/>
        <v/>
      </c>
      <c r="DA352" s="49" t="str">
        <f t="shared" si="656"/>
        <v/>
      </c>
      <c r="DB352" s="49" t="str">
        <f t="shared" si="657"/>
        <v/>
      </c>
      <c r="DD352" s="49"/>
      <c r="DE352" s="49" t="str">
        <f t="shared" si="658"/>
        <v/>
      </c>
      <c r="DF352" s="49" t="str">
        <f t="shared" si="659"/>
        <v/>
      </c>
      <c r="DG352" s="49" t="str">
        <f t="shared" si="660"/>
        <v/>
      </c>
      <c r="DH352" s="49" t="str">
        <f t="shared" si="661"/>
        <v/>
      </c>
      <c r="DI352" s="49" t="str">
        <f t="shared" si="662"/>
        <v/>
      </c>
      <c r="DJ352" s="49" t="str">
        <f t="shared" si="663"/>
        <v/>
      </c>
      <c r="DK352" s="49" t="str">
        <f t="shared" si="664"/>
        <v/>
      </c>
      <c r="DL352" s="49" t="str">
        <f t="shared" si="665"/>
        <v/>
      </c>
      <c r="DN352" s="49"/>
      <c r="DO352" s="49" t="str">
        <f t="shared" si="666"/>
        <v/>
      </c>
      <c r="DP352" s="49" t="str">
        <f t="shared" si="667"/>
        <v/>
      </c>
      <c r="DQ352" s="49" t="str">
        <f t="shared" si="668"/>
        <v/>
      </c>
      <c r="DR352" s="49" t="str">
        <f t="shared" si="669"/>
        <v/>
      </c>
      <c r="DS352" s="49" t="str">
        <f t="shared" si="670"/>
        <v/>
      </c>
      <c r="DT352" s="49" t="str">
        <f t="shared" si="671"/>
        <v/>
      </c>
      <c r="DU352" s="49" t="str">
        <f t="shared" si="672"/>
        <v/>
      </c>
      <c r="DV352" s="49" t="str">
        <f t="shared" si="673"/>
        <v/>
      </c>
      <c r="DX352" s="49"/>
      <c r="DY352" s="49" t="str">
        <f t="shared" si="674"/>
        <v/>
      </c>
      <c r="DZ352" s="49" t="str">
        <f t="shared" si="675"/>
        <v/>
      </c>
      <c r="EA352" s="49" t="str">
        <f t="shared" si="676"/>
        <v/>
      </c>
      <c r="EB352" s="49" t="str">
        <f t="shared" si="677"/>
        <v/>
      </c>
      <c r="EC352" s="49" t="str">
        <f t="shared" si="678"/>
        <v/>
      </c>
      <c r="ED352" s="49" t="str">
        <f t="shared" si="679"/>
        <v/>
      </c>
      <c r="EE352" s="49" t="str">
        <f t="shared" si="680"/>
        <v/>
      </c>
      <c r="EF352" s="49" t="str">
        <f t="shared" si="681"/>
        <v/>
      </c>
      <c r="EH352" s="49"/>
      <c r="EI352" s="49" t="str">
        <f t="shared" si="682"/>
        <v/>
      </c>
      <c r="EJ352" s="49" t="str">
        <f t="shared" si="683"/>
        <v/>
      </c>
      <c r="EK352" s="49" t="str">
        <f t="shared" si="684"/>
        <v/>
      </c>
      <c r="EL352" s="49" t="str">
        <f t="shared" si="685"/>
        <v/>
      </c>
      <c r="EM352" s="49" t="str">
        <f t="shared" si="686"/>
        <v/>
      </c>
      <c r="EN352" s="49" t="str">
        <f t="shared" si="687"/>
        <v/>
      </c>
      <c r="EO352" s="49" t="str">
        <f t="shared" si="688"/>
        <v/>
      </c>
      <c r="EP352" s="49" t="str">
        <f t="shared" si="689"/>
        <v/>
      </c>
      <c r="ER352" s="49"/>
      <c r="ES352" s="49" t="str">
        <f t="shared" si="690"/>
        <v/>
      </c>
      <c r="ET352" s="49" t="str">
        <f t="shared" si="691"/>
        <v/>
      </c>
      <c r="EU352" s="49" t="str">
        <f t="shared" si="692"/>
        <v/>
      </c>
      <c r="EV352" s="49" t="str">
        <f t="shared" si="693"/>
        <v/>
      </c>
      <c r="EW352" s="49" t="str">
        <f t="shared" si="694"/>
        <v/>
      </c>
      <c r="EX352" s="49" t="str">
        <f t="shared" si="695"/>
        <v/>
      </c>
      <c r="EY352" s="49" t="str">
        <f t="shared" si="696"/>
        <v/>
      </c>
      <c r="EZ352" s="49" t="str">
        <f t="shared" si="697"/>
        <v/>
      </c>
      <c r="FB352" s="49"/>
      <c r="FC352" s="49" t="str">
        <f t="shared" si="698"/>
        <v/>
      </c>
      <c r="FD352" s="49" t="str">
        <f t="shared" si="699"/>
        <v/>
      </c>
      <c r="FE352" s="49" t="str">
        <f t="shared" si="700"/>
        <v/>
      </c>
      <c r="FF352" s="49" t="str">
        <f t="shared" si="701"/>
        <v/>
      </c>
      <c r="FG352" s="49" t="str">
        <f t="shared" si="702"/>
        <v/>
      </c>
      <c r="FH352" s="49" t="str">
        <f t="shared" si="703"/>
        <v/>
      </c>
      <c r="FI352" s="49" t="str">
        <f t="shared" si="704"/>
        <v/>
      </c>
      <c r="FJ352" s="49" t="str">
        <f t="shared" si="705"/>
        <v/>
      </c>
      <c r="FL352" s="49"/>
      <c r="FM352" s="49" t="str">
        <f t="shared" si="706"/>
        <v/>
      </c>
      <c r="FN352" s="49" t="str">
        <f t="shared" si="707"/>
        <v/>
      </c>
      <c r="FO352" s="49" t="str">
        <f t="shared" si="708"/>
        <v/>
      </c>
      <c r="FP352" s="49" t="str">
        <f t="shared" si="709"/>
        <v/>
      </c>
      <c r="FQ352" s="49" t="str">
        <f t="shared" si="710"/>
        <v/>
      </c>
      <c r="FR352" s="49" t="str">
        <f t="shared" si="711"/>
        <v/>
      </c>
      <c r="FS352" s="49" t="str">
        <f t="shared" si="712"/>
        <v/>
      </c>
      <c r="FT352" s="49" t="str">
        <f t="shared" si="713"/>
        <v/>
      </c>
      <c r="FV352" s="49"/>
      <c r="FW352" s="49" t="str">
        <f t="shared" si="714"/>
        <v/>
      </c>
      <c r="FX352" s="49" t="str">
        <f t="shared" si="715"/>
        <v/>
      </c>
      <c r="FY352" s="49" t="str">
        <f t="shared" si="716"/>
        <v/>
      </c>
      <c r="FZ352" s="49" t="str">
        <f t="shared" si="717"/>
        <v/>
      </c>
      <c r="GA352" s="49" t="str">
        <f t="shared" si="718"/>
        <v/>
      </c>
      <c r="GB352" s="49" t="str">
        <f t="shared" si="719"/>
        <v/>
      </c>
      <c r="GC352" s="49" t="str">
        <f t="shared" si="720"/>
        <v/>
      </c>
      <c r="GD352" s="49" t="str">
        <f t="shared" si="721"/>
        <v/>
      </c>
      <c r="GF352" s="49"/>
      <c r="GG352" s="49" t="str">
        <f t="shared" si="722"/>
        <v/>
      </c>
      <c r="GH352" s="49" t="str">
        <f t="shared" si="723"/>
        <v/>
      </c>
      <c r="GI352" s="49" t="str">
        <f t="shared" si="724"/>
        <v/>
      </c>
      <c r="GJ352" s="49" t="str">
        <f t="shared" si="725"/>
        <v/>
      </c>
      <c r="GK352" s="49" t="str">
        <f t="shared" si="726"/>
        <v/>
      </c>
      <c r="GL352" s="49" t="str">
        <f t="shared" si="727"/>
        <v/>
      </c>
      <c r="GM352" s="49" t="str">
        <f t="shared" si="728"/>
        <v/>
      </c>
      <c r="GN352" s="49" t="str">
        <f t="shared" si="729"/>
        <v/>
      </c>
      <c r="GP352" s="49"/>
      <c r="GQ352" s="49" t="str">
        <f t="shared" si="730"/>
        <v/>
      </c>
      <c r="GR352" s="49" t="str">
        <f t="shared" si="731"/>
        <v/>
      </c>
      <c r="GS352" s="49" t="str">
        <f t="shared" si="732"/>
        <v/>
      </c>
      <c r="GT352" s="49" t="str">
        <f t="shared" si="733"/>
        <v/>
      </c>
      <c r="GU352" s="49" t="str">
        <f t="shared" si="734"/>
        <v/>
      </c>
      <c r="GV352" s="49" t="str">
        <f t="shared" si="735"/>
        <v/>
      </c>
      <c r="GW352" s="49" t="str">
        <f t="shared" si="736"/>
        <v/>
      </c>
      <c r="GX352" s="49" t="str">
        <f t="shared" si="737"/>
        <v/>
      </c>
    </row>
    <row r="353" spans="16:206" x14ac:dyDescent="0.2">
      <c r="Q353" s="65">
        <v>142</v>
      </c>
      <c r="AB353" s="49"/>
      <c r="AC353" s="49" t="str">
        <f t="shared" si="594"/>
        <v/>
      </c>
      <c r="AD353" s="49" t="str">
        <f t="shared" si="595"/>
        <v/>
      </c>
      <c r="AE353" s="49" t="str">
        <f t="shared" si="596"/>
        <v/>
      </c>
      <c r="AF353" s="49" t="str">
        <f t="shared" si="597"/>
        <v/>
      </c>
      <c r="AG353" s="49" t="str">
        <f t="shared" si="598"/>
        <v/>
      </c>
      <c r="AH353" s="49" t="str">
        <f t="shared" si="599"/>
        <v/>
      </c>
      <c r="AI353" s="49" t="str">
        <f t="shared" si="600"/>
        <v/>
      </c>
      <c r="AJ353" s="49" t="str">
        <f t="shared" si="601"/>
        <v/>
      </c>
      <c r="AL353" s="49"/>
      <c r="AM353" s="49" t="str">
        <f t="shared" si="602"/>
        <v/>
      </c>
      <c r="AN353" s="49" t="str">
        <f t="shared" si="603"/>
        <v/>
      </c>
      <c r="AO353" s="49" t="str">
        <f t="shared" si="604"/>
        <v/>
      </c>
      <c r="AP353" s="49" t="str">
        <f t="shared" si="605"/>
        <v/>
      </c>
      <c r="AQ353" s="49" t="str">
        <f t="shared" si="606"/>
        <v/>
      </c>
      <c r="AR353" s="49" t="str">
        <f t="shared" si="607"/>
        <v/>
      </c>
      <c r="AS353" s="49" t="str">
        <f t="shared" si="608"/>
        <v/>
      </c>
      <c r="AT353" s="49" t="str">
        <f t="shared" si="609"/>
        <v/>
      </c>
      <c r="AV353" s="49"/>
      <c r="AW353" s="49" t="str">
        <f t="shared" si="610"/>
        <v/>
      </c>
      <c r="AX353" s="49" t="str">
        <f t="shared" si="611"/>
        <v/>
      </c>
      <c r="AY353" s="49" t="str">
        <f t="shared" si="612"/>
        <v/>
      </c>
      <c r="AZ353" s="49" t="str">
        <f t="shared" si="613"/>
        <v/>
      </c>
      <c r="BA353" s="49" t="str">
        <f t="shared" si="614"/>
        <v/>
      </c>
      <c r="BB353" s="49" t="str">
        <f t="shared" si="615"/>
        <v/>
      </c>
      <c r="BC353" s="49" t="str">
        <f t="shared" si="616"/>
        <v/>
      </c>
      <c r="BD353" s="49" t="str">
        <f t="shared" si="617"/>
        <v/>
      </c>
      <c r="BF353" s="49"/>
      <c r="BG353" s="49" t="str">
        <f t="shared" si="618"/>
        <v/>
      </c>
      <c r="BH353" s="49" t="str">
        <f t="shared" si="619"/>
        <v/>
      </c>
      <c r="BI353" s="49" t="str">
        <f t="shared" si="620"/>
        <v/>
      </c>
      <c r="BJ353" s="49" t="str">
        <f t="shared" si="621"/>
        <v/>
      </c>
      <c r="BK353" s="49" t="str">
        <f t="shared" si="622"/>
        <v/>
      </c>
      <c r="BL353" s="49" t="str">
        <f t="shared" si="623"/>
        <v/>
      </c>
      <c r="BM353" s="49" t="str">
        <f t="shared" si="624"/>
        <v/>
      </c>
      <c r="BN353" s="49" t="str">
        <f t="shared" si="625"/>
        <v/>
      </c>
      <c r="BP353" s="49"/>
      <c r="BQ353" s="49" t="str">
        <f t="shared" si="626"/>
        <v/>
      </c>
      <c r="BR353" s="49" t="str">
        <f t="shared" si="627"/>
        <v/>
      </c>
      <c r="BS353" s="49" t="str">
        <f t="shared" si="628"/>
        <v/>
      </c>
      <c r="BT353" s="49" t="str">
        <f t="shared" si="629"/>
        <v/>
      </c>
      <c r="BU353" s="49" t="str">
        <f t="shared" si="630"/>
        <v/>
      </c>
      <c r="BV353" s="49" t="str">
        <f t="shared" si="631"/>
        <v/>
      </c>
      <c r="BW353" s="49" t="str">
        <f t="shared" si="632"/>
        <v/>
      </c>
      <c r="BX353" s="49" t="str">
        <f t="shared" si="633"/>
        <v/>
      </c>
      <c r="BZ353" s="49"/>
      <c r="CA353" s="49" t="str">
        <f t="shared" si="634"/>
        <v/>
      </c>
      <c r="CB353" s="49" t="str">
        <f t="shared" si="635"/>
        <v/>
      </c>
      <c r="CC353" s="49" t="str">
        <f t="shared" si="636"/>
        <v/>
      </c>
      <c r="CD353" s="49" t="str">
        <f t="shared" si="637"/>
        <v/>
      </c>
      <c r="CE353" s="49" t="str">
        <f t="shared" si="638"/>
        <v/>
      </c>
      <c r="CF353" s="49" t="str">
        <f t="shared" si="639"/>
        <v/>
      </c>
      <c r="CG353" s="49" t="str">
        <f t="shared" si="640"/>
        <v/>
      </c>
      <c r="CH353" s="49" t="str">
        <f t="shared" si="641"/>
        <v/>
      </c>
      <c r="CJ353" s="49"/>
      <c r="CK353" s="49" t="str">
        <f t="shared" si="642"/>
        <v/>
      </c>
      <c r="CL353" s="49" t="str">
        <f t="shared" si="643"/>
        <v/>
      </c>
      <c r="CM353" s="49" t="str">
        <f t="shared" si="644"/>
        <v/>
      </c>
      <c r="CN353" s="49" t="str">
        <f t="shared" si="645"/>
        <v/>
      </c>
      <c r="CO353" s="49" t="str">
        <f t="shared" si="646"/>
        <v/>
      </c>
      <c r="CP353" s="49" t="str">
        <f t="shared" si="647"/>
        <v/>
      </c>
      <c r="CQ353" s="49" t="str">
        <f t="shared" si="648"/>
        <v/>
      </c>
      <c r="CR353" s="49" t="str">
        <f t="shared" si="649"/>
        <v/>
      </c>
      <c r="CT353" s="49"/>
      <c r="CU353" s="49" t="str">
        <f t="shared" si="650"/>
        <v/>
      </c>
      <c r="CV353" s="49" t="str">
        <f t="shared" si="651"/>
        <v/>
      </c>
      <c r="CW353" s="49" t="str">
        <f t="shared" si="652"/>
        <v/>
      </c>
      <c r="CX353" s="49" t="str">
        <f t="shared" si="653"/>
        <v/>
      </c>
      <c r="CY353" s="49" t="str">
        <f t="shared" si="654"/>
        <v/>
      </c>
      <c r="CZ353" s="49" t="str">
        <f t="shared" si="655"/>
        <v/>
      </c>
      <c r="DA353" s="49" t="str">
        <f t="shared" si="656"/>
        <v/>
      </c>
      <c r="DB353" s="49" t="str">
        <f t="shared" si="657"/>
        <v/>
      </c>
      <c r="DD353" s="49"/>
      <c r="DE353" s="49" t="str">
        <f t="shared" si="658"/>
        <v/>
      </c>
      <c r="DF353" s="49" t="str">
        <f t="shared" si="659"/>
        <v/>
      </c>
      <c r="DG353" s="49" t="str">
        <f t="shared" si="660"/>
        <v/>
      </c>
      <c r="DH353" s="49" t="str">
        <f t="shared" si="661"/>
        <v/>
      </c>
      <c r="DI353" s="49" t="str">
        <f t="shared" si="662"/>
        <v/>
      </c>
      <c r="DJ353" s="49" t="str">
        <f t="shared" si="663"/>
        <v/>
      </c>
      <c r="DK353" s="49" t="str">
        <f t="shared" si="664"/>
        <v/>
      </c>
      <c r="DL353" s="49" t="str">
        <f t="shared" si="665"/>
        <v/>
      </c>
      <c r="DN353" s="49"/>
      <c r="DO353" s="49" t="str">
        <f t="shared" si="666"/>
        <v/>
      </c>
      <c r="DP353" s="49" t="str">
        <f t="shared" si="667"/>
        <v/>
      </c>
      <c r="DQ353" s="49" t="str">
        <f t="shared" si="668"/>
        <v/>
      </c>
      <c r="DR353" s="49" t="str">
        <f t="shared" si="669"/>
        <v/>
      </c>
      <c r="DS353" s="49" t="str">
        <f t="shared" si="670"/>
        <v/>
      </c>
      <c r="DT353" s="49" t="str">
        <f t="shared" si="671"/>
        <v/>
      </c>
      <c r="DU353" s="49" t="str">
        <f t="shared" si="672"/>
        <v/>
      </c>
      <c r="DV353" s="49" t="str">
        <f t="shared" si="673"/>
        <v/>
      </c>
      <c r="DX353" s="49"/>
      <c r="DY353" s="49" t="str">
        <f t="shared" si="674"/>
        <v/>
      </c>
      <c r="DZ353" s="49" t="str">
        <f t="shared" si="675"/>
        <v/>
      </c>
      <c r="EA353" s="49" t="str">
        <f t="shared" si="676"/>
        <v/>
      </c>
      <c r="EB353" s="49" t="str">
        <f t="shared" si="677"/>
        <v/>
      </c>
      <c r="EC353" s="49" t="str">
        <f t="shared" si="678"/>
        <v/>
      </c>
      <c r="ED353" s="49" t="str">
        <f t="shared" si="679"/>
        <v/>
      </c>
      <c r="EE353" s="49" t="str">
        <f t="shared" si="680"/>
        <v/>
      </c>
      <c r="EF353" s="49" t="str">
        <f t="shared" si="681"/>
        <v/>
      </c>
      <c r="EH353" s="49"/>
      <c r="EI353" s="49" t="str">
        <f t="shared" si="682"/>
        <v/>
      </c>
      <c r="EJ353" s="49" t="str">
        <f t="shared" si="683"/>
        <v/>
      </c>
      <c r="EK353" s="49" t="str">
        <f t="shared" si="684"/>
        <v/>
      </c>
      <c r="EL353" s="49" t="str">
        <f t="shared" si="685"/>
        <v/>
      </c>
      <c r="EM353" s="49" t="str">
        <f t="shared" si="686"/>
        <v/>
      </c>
      <c r="EN353" s="49" t="str">
        <f t="shared" si="687"/>
        <v/>
      </c>
      <c r="EO353" s="49" t="str">
        <f t="shared" si="688"/>
        <v/>
      </c>
      <c r="EP353" s="49" t="str">
        <f t="shared" si="689"/>
        <v/>
      </c>
      <c r="ER353" s="49"/>
      <c r="ES353" s="49" t="str">
        <f t="shared" si="690"/>
        <v/>
      </c>
      <c r="ET353" s="49" t="str">
        <f t="shared" si="691"/>
        <v/>
      </c>
      <c r="EU353" s="49" t="str">
        <f t="shared" si="692"/>
        <v/>
      </c>
      <c r="EV353" s="49" t="str">
        <f t="shared" si="693"/>
        <v/>
      </c>
      <c r="EW353" s="49" t="str">
        <f t="shared" si="694"/>
        <v/>
      </c>
      <c r="EX353" s="49" t="str">
        <f t="shared" si="695"/>
        <v/>
      </c>
      <c r="EY353" s="49" t="str">
        <f t="shared" si="696"/>
        <v/>
      </c>
      <c r="EZ353" s="49" t="str">
        <f t="shared" si="697"/>
        <v/>
      </c>
      <c r="FB353" s="49"/>
      <c r="FC353" s="49" t="str">
        <f t="shared" si="698"/>
        <v/>
      </c>
      <c r="FD353" s="49" t="str">
        <f t="shared" si="699"/>
        <v/>
      </c>
      <c r="FE353" s="49" t="str">
        <f t="shared" si="700"/>
        <v/>
      </c>
      <c r="FF353" s="49" t="str">
        <f t="shared" si="701"/>
        <v/>
      </c>
      <c r="FG353" s="49" t="str">
        <f t="shared" si="702"/>
        <v/>
      </c>
      <c r="FH353" s="49" t="str">
        <f t="shared" si="703"/>
        <v/>
      </c>
      <c r="FI353" s="49" t="str">
        <f t="shared" si="704"/>
        <v/>
      </c>
      <c r="FJ353" s="49" t="str">
        <f t="shared" si="705"/>
        <v/>
      </c>
      <c r="FL353" s="49"/>
      <c r="FM353" s="49" t="str">
        <f t="shared" si="706"/>
        <v/>
      </c>
      <c r="FN353" s="49" t="str">
        <f t="shared" si="707"/>
        <v/>
      </c>
      <c r="FO353" s="49" t="str">
        <f t="shared" si="708"/>
        <v/>
      </c>
      <c r="FP353" s="49" t="str">
        <f t="shared" si="709"/>
        <v/>
      </c>
      <c r="FQ353" s="49" t="str">
        <f t="shared" si="710"/>
        <v/>
      </c>
      <c r="FR353" s="49" t="str">
        <f t="shared" si="711"/>
        <v/>
      </c>
      <c r="FS353" s="49" t="str">
        <f t="shared" si="712"/>
        <v/>
      </c>
      <c r="FT353" s="49" t="str">
        <f t="shared" si="713"/>
        <v/>
      </c>
      <c r="FV353" s="49"/>
      <c r="FW353" s="49" t="str">
        <f t="shared" si="714"/>
        <v/>
      </c>
      <c r="FX353" s="49" t="str">
        <f t="shared" si="715"/>
        <v/>
      </c>
      <c r="FY353" s="49" t="str">
        <f t="shared" si="716"/>
        <v/>
      </c>
      <c r="FZ353" s="49" t="str">
        <f t="shared" si="717"/>
        <v/>
      </c>
      <c r="GA353" s="49" t="str">
        <f t="shared" si="718"/>
        <v/>
      </c>
      <c r="GB353" s="49" t="str">
        <f t="shared" si="719"/>
        <v/>
      </c>
      <c r="GC353" s="49" t="str">
        <f t="shared" si="720"/>
        <v/>
      </c>
      <c r="GD353" s="49" t="str">
        <f t="shared" si="721"/>
        <v/>
      </c>
      <c r="GF353" s="49"/>
      <c r="GG353" s="49" t="str">
        <f t="shared" si="722"/>
        <v/>
      </c>
      <c r="GH353" s="49" t="str">
        <f t="shared" si="723"/>
        <v/>
      </c>
      <c r="GI353" s="49" t="str">
        <f t="shared" si="724"/>
        <v/>
      </c>
      <c r="GJ353" s="49" t="str">
        <f t="shared" si="725"/>
        <v/>
      </c>
      <c r="GK353" s="49" t="str">
        <f t="shared" si="726"/>
        <v/>
      </c>
      <c r="GL353" s="49" t="str">
        <f t="shared" si="727"/>
        <v/>
      </c>
      <c r="GM353" s="49" t="str">
        <f t="shared" si="728"/>
        <v/>
      </c>
      <c r="GN353" s="49" t="str">
        <f t="shared" si="729"/>
        <v/>
      </c>
      <c r="GP353" s="49"/>
      <c r="GQ353" s="49" t="str">
        <f t="shared" si="730"/>
        <v/>
      </c>
      <c r="GR353" s="49" t="str">
        <f t="shared" si="731"/>
        <v/>
      </c>
      <c r="GS353" s="49" t="str">
        <f t="shared" si="732"/>
        <v/>
      </c>
      <c r="GT353" s="49" t="str">
        <f t="shared" si="733"/>
        <v/>
      </c>
      <c r="GU353" s="49" t="str">
        <f t="shared" si="734"/>
        <v/>
      </c>
      <c r="GV353" s="49" t="str">
        <f t="shared" si="735"/>
        <v/>
      </c>
      <c r="GW353" s="49" t="str">
        <f t="shared" si="736"/>
        <v/>
      </c>
      <c r="GX353" s="49" t="str">
        <f t="shared" si="737"/>
        <v/>
      </c>
    </row>
    <row r="354" spans="16:206" x14ac:dyDescent="0.2">
      <c r="Q354" s="65">
        <v>143</v>
      </c>
      <c r="AB354" s="49"/>
      <c r="AC354" s="49" t="str">
        <f t="shared" si="594"/>
        <v/>
      </c>
      <c r="AD354" s="49" t="str">
        <f t="shared" si="595"/>
        <v/>
      </c>
      <c r="AE354" s="49" t="str">
        <f t="shared" si="596"/>
        <v/>
      </c>
      <c r="AF354" s="49" t="str">
        <f t="shared" si="597"/>
        <v/>
      </c>
      <c r="AG354" s="49" t="str">
        <f t="shared" si="598"/>
        <v/>
      </c>
      <c r="AH354" s="49" t="str">
        <f t="shared" si="599"/>
        <v/>
      </c>
      <c r="AI354" s="49" t="str">
        <f t="shared" si="600"/>
        <v/>
      </c>
      <c r="AJ354" s="49" t="str">
        <f t="shared" si="601"/>
        <v/>
      </c>
      <c r="AL354" s="49"/>
      <c r="AM354" s="49" t="str">
        <f t="shared" si="602"/>
        <v/>
      </c>
      <c r="AN354" s="49" t="str">
        <f t="shared" si="603"/>
        <v/>
      </c>
      <c r="AO354" s="49" t="str">
        <f t="shared" si="604"/>
        <v/>
      </c>
      <c r="AP354" s="49" t="str">
        <f t="shared" si="605"/>
        <v/>
      </c>
      <c r="AQ354" s="49" t="str">
        <f t="shared" si="606"/>
        <v/>
      </c>
      <c r="AR354" s="49" t="str">
        <f t="shared" si="607"/>
        <v/>
      </c>
      <c r="AS354" s="49" t="str">
        <f t="shared" si="608"/>
        <v/>
      </c>
      <c r="AT354" s="49" t="str">
        <f t="shared" si="609"/>
        <v/>
      </c>
      <c r="AV354" s="49"/>
      <c r="AW354" s="49" t="str">
        <f t="shared" si="610"/>
        <v/>
      </c>
      <c r="AX354" s="49" t="str">
        <f t="shared" si="611"/>
        <v/>
      </c>
      <c r="AY354" s="49" t="str">
        <f t="shared" si="612"/>
        <v/>
      </c>
      <c r="AZ354" s="49" t="str">
        <f t="shared" si="613"/>
        <v/>
      </c>
      <c r="BA354" s="49" t="str">
        <f t="shared" si="614"/>
        <v/>
      </c>
      <c r="BB354" s="49" t="str">
        <f t="shared" si="615"/>
        <v/>
      </c>
      <c r="BC354" s="49" t="str">
        <f t="shared" si="616"/>
        <v/>
      </c>
      <c r="BD354" s="49" t="str">
        <f t="shared" si="617"/>
        <v/>
      </c>
      <c r="BF354" s="49"/>
      <c r="BG354" s="49" t="str">
        <f t="shared" si="618"/>
        <v/>
      </c>
      <c r="BH354" s="49" t="str">
        <f t="shared" si="619"/>
        <v/>
      </c>
      <c r="BI354" s="49" t="str">
        <f t="shared" si="620"/>
        <v/>
      </c>
      <c r="BJ354" s="49" t="str">
        <f t="shared" si="621"/>
        <v/>
      </c>
      <c r="BK354" s="49" t="str">
        <f t="shared" si="622"/>
        <v/>
      </c>
      <c r="BL354" s="49" t="str">
        <f t="shared" si="623"/>
        <v/>
      </c>
      <c r="BM354" s="49" t="str">
        <f t="shared" si="624"/>
        <v/>
      </c>
      <c r="BN354" s="49" t="str">
        <f t="shared" si="625"/>
        <v/>
      </c>
      <c r="BP354" s="49"/>
      <c r="BQ354" s="49" t="str">
        <f t="shared" si="626"/>
        <v/>
      </c>
      <c r="BR354" s="49" t="str">
        <f t="shared" si="627"/>
        <v/>
      </c>
      <c r="BS354" s="49" t="str">
        <f t="shared" si="628"/>
        <v/>
      </c>
      <c r="BT354" s="49" t="str">
        <f t="shared" si="629"/>
        <v/>
      </c>
      <c r="BU354" s="49" t="str">
        <f t="shared" si="630"/>
        <v/>
      </c>
      <c r="BV354" s="49" t="str">
        <f t="shared" si="631"/>
        <v/>
      </c>
      <c r="BW354" s="49" t="str">
        <f t="shared" si="632"/>
        <v/>
      </c>
      <c r="BX354" s="49" t="str">
        <f t="shared" si="633"/>
        <v/>
      </c>
      <c r="BZ354" s="49"/>
      <c r="CA354" s="49" t="str">
        <f t="shared" si="634"/>
        <v/>
      </c>
      <c r="CB354" s="49" t="str">
        <f t="shared" si="635"/>
        <v/>
      </c>
      <c r="CC354" s="49" t="str">
        <f t="shared" si="636"/>
        <v/>
      </c>
      <c r="CD354" s="49" t="str">
        <f t="shared" si="637"/>
        <v/>
      </c>
      <c r="CE354" s="49" t="str">
        <f t="shared" si="638"/>
        <v/>
      </c>
      <c r="CF354" s="49" t="str">
        <f t="shared" si="639"/>
        <v/>
      </c>
      <c r="CG354" s="49" t="str">
        <f t="shared" si="640"/>
        <v/>
      </c>
      <c r="CH354" s="49" t="str">
        <f t="shared" si="641"/>
        <v/>
      </c>
      <c r="CJ354" s="49"/>
      <c r="CK354" s="49" t="str">
        <f t="shared" si="642"/>
        <v/>
      </c>
      <c r="CL354" s="49" t="str">
        <f t="shared" si="643"/>
        <v/>
      </c>
      <c r="CM354" s="49" t="str">
        <f t="shared" si="644"/>
        <v/>
      </c>
      <c r="CN354" s="49" t="str">
        <f t="shared" si="645"/>
        <v/>
      </c>
      <c r="CO354" s="49" t="str">
        <f t="shared" si="646"/>
        <v/>
      </c>
      <c r="CP354" s="49" t="str">
        <f t="shared" si="647"/>
        <v/>
      </c>
      <c r="CQ354" s="49" t="str">
        <f t="shared" si="648"/>
        <v/>
      </c>
      <c r="CR354" s="49" t="str">
        <f t="shared" si="649"/>
        <v/>
      </c>
      <c r="CT354" s="49"/>
      <c r="CU354" s="49" t="str">
        <f t="shared" si="650"/>
        <v/>
      </c>
      <c r="CV354" s="49" t="str">
        <f t="shared" si="651"/>
        <v/>
      </c>
      <c r="CW354" s="49" t="str">
        <f t="shared" si="652"/>
        <v/>
      </c>
      <c r="CX354" s="49" t="str">
        <f t="shared" si="653"/>
        <v/>
      </c>
      <c r="CY354" s="49" t="str">
        <f t="shared" si="654"/>
        <v/>
      </c>
      <c r="CZ354" s="49" t="str">
        <f t="shared" si="655"/>
        <v/>
      </c>
      <c r="DA354" s="49" t="str">
        <f t="shared" si="656"/>
        <v/>
      </c>
      <c r="DB354" s="49" t="str">
        <f t="shared" si="657"/>
        <v/>
      </c>
      <c r="DD354" s="49"/>
      <c r="DE354" s="49" t="str">
        <f t="shared" si="658"/>
        <v/>
      </c>
      <c r="DF354" s="49" t="str">
        <f t="shared" si="659"/>
        <v/>
      </c>
      <c r="DG354" s="49" t="str">
        <f t="shared" si="660"/>
        <v/>
      </c>
      <c r="DH354" s="49" t="str">
        <f t="shared" si="661"/>
        <v/>
      </c>
      <c r="DI354" s="49" t="str">
        <f t="shared" si="662"/>
        <v/>
      </c>
      <c r="DJ354" s="49" t="str">
        <f t="shared" si="663"/>
        <v/>
      </c>
      <c r="DK354" s="49" t="str">
        <f t="shared" si="664"/>
        <v/>
      </c>
      <c r="DL354" s="49" t="str">
        <f t="shared" si="665"/>
        <v/>
      </c>
      <c r="DN354" s="49"/>
      <c r="DO354" s="49" t="str">
        <f t="shared" si="666"/>
        <v/>
      </c>
      <c r="DP354" s="49" t="str">
        <f t="shared" si="667"/>
        <v/>
      </c>
      <c r="DQ354" s="49" t="str">
        <f t="shared" si="668"/>
        <v/>
      </c>
      <c r="DR354" s="49" t="str">
        <f t="shared" si="669"/>
        <v/>
      </c>
      <c r="DS354" s="49" t="str">
        <f t="shared" si="670"/>
        <v/>
      </c>
      <c r="DT354" s="49" t="str">
        <f t="shared" si="671"/>
        <v/>
      </c>
      <c r="DU354" s="49" t="str">
        <f t="shared" si="672"/>
        <v/>
      </c>
      <c r="DV354" s="49" t="str">
        <f t="shared" si="673"/>
        <v/>
      </c>
      <c r="DX354" s="49"/>
      <c r="DY354" s="49" t="str">
        <f t="shared" si="674"/>
        <v/>
      </c>
      <c r="DZ354" s="49" t="str">
        <f t="shared" si="675"/>
        <v/>
      </c>
      <c r="EA354" s="49" t="str">
        <f t="shared" si="676"/>
        <v/>
      </c>
      <c r="EB354" s="49" t="str">
        <f t="shared" si="677"/>
        <v/>
      </c>
      <c r="EC354" s="49" t="str">
        <f t="shared" si="678"/>
        <v/>
      </c>
      <c r="ED354" s="49" t="str">
        <f t="shared" si="679"/>
        <v/>
      </c>
      <c r="EE354" s="49" t="str">
        <f t="shared" si="680"/>
        <v/>
      </c>
      <c r="EF354" s="49" t="str">
        <f t="shared" si="681"/>
        <v/>
      </c>
      <c r="EH354" s="49"/>
      <c r="EI354" s="49" t="str">
        <f t="shared" si="682"/>
        <v/>
      </c>
      <c r="EJ354" s="49" t="str">
        <f t="shared" si="683"/>
        <v/>
      </c>
      <c r="EK354" s="49" t="str">
        <f t="shared" si="684"/>
        <v/>
      </c>
      <c r="EL354" s="49" t="str">
        <f t="shared" si="685"/>
        <v/>
      </c>
      <c r="EM354" s="49" t="str">
        <f t="shared" si="686"/>
        <v/>
      </c>
      <c r="EN354" s="49" t="str">
        <f t="shared" si="687"/>
        <v/>
      </c>
      <c r="EO354" s="49" t="str">
        <f t="shared" si="688"/>
        <v/>
      </c>
      <c r="EP354" s="49" t="str">
        <f t="shared" si="689"/>
        <v/>
      </c>
      <c r="ER354" s="49"/>
      <c r="ES354" s="49" t="str">
        <f t="shared" si="690"/>
        <v/>
      </c>
      <c r="ET354" s="49" t="str">
        <f t="shared" si="691"/>
        <v/>
      </c>
      <c r="EU354" s="49" t="str">
        <f t="shared" si="692"/>
        <v/>
      </c>
      <c r="EV354" s="49" t="str">
        <f t="shared" si="693"/>
        <v/>
      </c>
      <c r="EW354" s="49" t="str">
        <f t="shared" si="694"/>
        <v/>
      </c>
      <c r="EX354" s="49" t="str">
        <f t="shared" si="695"/>
        <v/>
      </c>
      <c r="EY354" s="49" t="str">
        <f t="shared" si="696"/>
        <v/>
      </c>
      <c r="EZ354" s="49" t="str">
        <f t="shared" si="697"/>
        <v/>
      </c>
      <c r="FB354" s="49"/>
      <c r="FC354" s="49" t="str">
        <f t="shared" si="698"/>
        <v/>
      </c>
      <c r="FD354" s="49" t="str">
        <f t="shared" si="699"/>
        <v/>
      </c>
      <c r="FE354" s="49" t="str">
        <f t="shared" si="700"/>
        <v/>
      </c>
      <c r="FF354" s="49" t="str">
        <f t="shared" si="701"/>
        <v/>
      </c>
      <c r="FG354" s="49" t="str">
        <f t="shared" si="702"/>
        <v/>
      </c>
      <c r="FH354" s="49" t="str">
        <f t="shared" si="703"/>
        <v/>
      </c>
      <c r="FI354" s="49" t="str">
        <f t="shared" si="704"/>
        <v/>
      </c>
      <c r="FJ354" s="49" t="str">
        <f t="shared" si="705"/>
        <v/>
      </c>
      <c r="FL354" s="49"/>
      <c r="FM354" s="49" t="str">
        <f t="shared" si="706"/>
        <v/>
      </c>
      <c r="FN354" s="49" t="str">
        <f t="shared" si="707"/>
        <v/>
      </c>
      <c r="FO354" s="49" t="str">
        <f t="shared" si="708"/>
        <v/>
      </c>
      <c r="FP354" s="49" t="str">
        <f t="shared" si="709"/>
        <v/>
      </c>
      <c r="FQ354" s="49" t="str">
        <f t="shared" si="710"/>
        <v/>
      </c>
      <c r="FR354" s="49" t="str">
        <f t="shared" si="711"/>
        <v/>
      </c>
      <c r="FS354" s="49" t="str">
        <f t="shared" si="712"/>
        <v/>
      </c>
      <c r="FT354" s="49" t="str">
        <f t="shared" si="713"/>
        <v/>
      </c>
      <c r="FV354" s="49"/>
      <c r="FW354" s="49" t="str">
        <f t="shared" si="714"/>
        <v/>
      </c>
      <c r="FX354" s="49" t="str">
        <f t="shared" si="715"/>
        <v/>
      </c>
      <c r="FY354" s="49" t="str">
        <f t="shared" si="716"/>
        <v/>
      </c>
      <c r="FZ354" s="49" t="str">
        <f t="shared" si="717"/>
        <v/>
      </c>
      <c r="GA354" s="49" t="str">
        <f t="shared" si="718"/>
        <v/>
      </c>
      <c r="GB354" s="49" t="str">
        <f t="shared" si="719"/>
        <v/>
      </c>
      <c r="GC354" s="49" t="str">
        <f t="shared" si="720"/>
        <v/>
      </c>
      <c r="GD354" s="49" t="str">
        <f t="shared" si="721"/>
        <v/>
      </c>
      <c r="GF354" s="49"/>
      <c r="GG354" s="49" t="str">
        <f t="shared" si="722"/>
        <v/>
      </c>
      <c r="GH354" s="49" t="str">
        <f t="shared" si="723"/>
        <v/>
      </c>
      <c r="GI354" s="49" t="str">
        <f t="shared" si="724"/>
        <v/>
      </c>
      <c r="GJ354" s="49" t="str">
        <f t="shared" si="725"/>
        <v/>
      </c>
      <c r="GK354" s="49" t="str">
        <f t="shared" si="726"/>
        <v/>
      </c>
      <c r="GL354" s="49" t="str">
        <f t="shared" si="727"/>
        <v/>
      </c>
      <c r="GM354" s="49" t="str">
        <f t="shared" si="728"/>
        <v/>
      </c>
      <c r="GN354" s="49" t="str">
        <f t="shared" si="729"/>
        <v/>
      </c>
      <c r="GP354" s="49"/>
      <c r="GQ354" s="49" t="str">
        <f t="shared" si="730"/>
        <v/>
      </c>
      <c r="GR354" s="49" t="str">
        <f t="shared" si="731"/>
        <v/>
      </c>
      <c r="GS354" s="49" t="str">
        <f t="shared" si="732"/>
        <v/>
      </c>
      <c r="GT354" s="49" t="str">
        <f t="shared" si="733"/>
        <v/>
      </c>
      <c r="GU354" s="49" t="str">
        <f t="shared" si="734"/>
        <v/>
      </c>
      <c r="GV354" s="49" t="str">
        <f t="shared" si="735"/>
        <v/>
      </c>
      <c r="GW354" s="49" t="str">
        <f t="shared" si="736"/>
        <v/>
      </c>
      <c r="GX354" s="49" t="str">
        <f t="shared" si="737"/>
        <v/>
      </c>
    </row>
    <row r="355" spans="16:206" x14ac:dyDescent="0.2">
      <c r="P355" s="19" t="str">
        <f>Syst_Typ3!B3</f>
        <v>Fenster-Typ 3: 3 Flügel</v>
      </c>
      <c r="Q355" s="65">
        <v>1</v>
      </c>
      <c r="R355" s="201" t="str">
        <f>Syst_Typ3!DA28</f>
        <v/>
      </c>
      <c r="S355" s="201">
        <f>Syst_Typ3!F28</f>
        <v>0</v>
      </c>
      <c r="T355" s="53" t="str">
        <f>Syst_Typ3!W28</f>
        <v/>
      </c>
      <c r="U355" s="201">
        <f>Syst_Typ3!CT28</f>
        <v>0</v>
      </c>
      <c r="V355" s="53" t="str">
        <f>Syst_Typ3!X28</f>
        <v/>
      </c>
      <c r="W355" s="53" t="str">
        <f>Syst_Typ3!AW28</f>
        <v/>
      </c>
      <c r="X355" s="53">
        <f>Syst_Typ3!BF28</f>
        <v>0</v>
      </c>
      <c r="Y355" s="53">
        <f>Syst_Typ3!AZ28</f>
        <v>0</v>
      </c>
      <c r="AB355" s="49"/>
      <c r="AC355" s="49" t="str">
        <f t="shared" si="594"/>
        <v/>
      </c>
      <c r="AD355" s="49" t="str">
        <f t="shared" si="595"/>
        <v/>
      </c>
      <c r="AE355" s="49" t="str">
        <f t="shared" si="596"/>
        <v/>
      </c>
      <c r="AF355" s="49" t="str">
        <f t="shared" si="597"/>
        <v/>
      </c>
      <c r="AG355" s="49" t="str">
        <f t="shared" si="598"/>
        <v/>
      </c>
      <c r="AH355" s="49" t="str">
        <f t="shared" si="599"/>
        <v/>
      </c>
      <c r="AI355" s="49" t="str">
        <f t="shared" si="600"/>
        <v/>
      </c>
      <c r="AJ355" s="49" t="str">
        <f t="shared" si="601"/>
        <v/>
      </c>
      <c r="AL355" s="49"/>
      <c r="AM355" s="49" t="str">
        <f t="shared" si="602"/>
        <v/>
      </c>
      <c r="AN355" s="49" t="str">
        <f t="shared" si="603"/>
        <v/>
      </c>
      <c r="AO355" s="49" t="str">
        <f t="shared" si="604"/>
        <v/>
      </c>
      <c r="AP355" s="49" t="str">
        <f t="shared" si="605"/>
        <v/>
      </c>
      <c r="AQ355" s="49" t="str">
        <f t="shared" si="606"/>
        <v/>
      </c>
      <c r="AR355" s="49" t="str">
        <f t="shared" si="607"/>
        <v/>
      </c>
      <c r="AS355" s="49" t="str">
        <f t="shared" si="608"/>
        <v/>
      </c>
      <c r="AT355" s="49" t="str">
        <f t="shared" si="609"/>
        <v/>
      </c>
      <c r="AV355" s="49"/>
      <c r="AW355" s="49" t="str">
        <f t="shared" si="610"/>
        <v/>
      </c>
      <c r="AX355" s="49" t="str">
        <f t="shared" si="611"/>
        <v/>
      </c>
      <c r="AY355" s="49" t="str">
        <f t="shared" si="612"/>
        <v/>
      </c>
      <c r="AZ355" s="49" t="str">
        <f t="shared" si="613"/>
        <v/>
      </c>
      <c r="BA355" s="49" t="str">
        <f t="shared" si="614"/>
        <v/>
      </c>
      <c r="BB355" s="49" t="str">
        <f t="shared" si="615"/>
        <v/>
      </c>
      <c r="BC355" s="49" t="str">
        <f t="shared" si="616"/>
        <v/>
      </c>
      <c r="BD355" s="49" t="str">
        <f t="shared" si="617"/>
        <v/>
      </c>
      <c r="BF355" s="49"/>
      <c r="BG355" s="49" t="str">
        <f t="shared" si="618"/>
        <v/>
      </c>
      <c r="BH355" s="49" t="str">
        <f t="shared" si="619"/>
        <v/>
      </c>
      <c r="BI355" s="49" t="str">
        <f t="shared" si="620"/>
        <v/>
      </c>
      <c r="BJ355" s="49" t="str">
        <f t="shared" si="621"/>
        <v/>
      </c>
      <c r="BK355" s="49" t="str">
        <f t="shared" si="622"/>
        <v/>
      </c>
      <c r="BL355" s="49" t="str">
        <f t="shared" si="623"/>
        <v/>
      </c>
      <c r="BM355" s="49" t="str">
        <f t="shared" si="624"/>
        <v/>
      </c>
      <c r="BN355" s="49" t="str">
        <f t="shared" si="625"/>
        <v/>
      </c>
      <c r="BP355" s="49"/>
      <c r="BQ355" s="49" t="str">
        <f t="shared" si="626"/>
        <v/>
      </c>
      <c r="BR355" s="49" t="str">
        <f t="shared" si="627"/>
        <v/>
      </c>
      <c r="BS355" s="49" t="str">
        <f t="shared" si="628"/>
        <v/>
      </c>
      <c r="BT355" s="49" t="str">
        <f t="shared" si="629"/>
        <v/>
      </c>
      <c r="BU355" s="49" t="str">
        <f t="shared" si="630"/>
        <v/>
      </c>
      <c r="BV355" s="49" t="str">
        <f t="shared" si="631"/>
        <v/>
      </c>
      <c r="BW355" s="49" t="str">
        <f t="shared" si="632"/>
        <v/>
      </c>
      <c r="BX355" s="49" t="str">
        <f t="shared" si="633"/>
        <v/>
      </c>
      <c r="BZ355" s="49"/>
      <c r="CA355" s="49" t="str">
        <f t="shared" si="634"/>
        <v/>
      </c>
      <c r="CB355" s="49" t="str">
        <f t="shared" si="635"/>
        <v/>
      </c>
      <c r="CC355" s="49" t="str">
        <f t="shared" si="636"/>
        <v/>
      </c>
      <c r="CD355" s="49" t="str">
        <f t="shared" si="637"/>
        <v/>
      </c>
      <c r="CE355" s="49" t="str">
        <f t="shared" si="638"/>
        <v/>
      </c>
      <c r="CF355" s="49" t="str">
        <f t="shared" si="639"/>
        <v/>
      </c>
      <c r="CG355" s="49" t="str">
        <f t="shared" si="640"/>
        <v/>
      </c>
      <c r="CH355" s="49" t="str">
        <f t="shared" si="641"/>
        <v/>
      </c>
      <c r="CJ355" s="49"/>
      <c r="CK355" s="49" t="str">
        <f t="shared" si="642"/>
        <v/>
      </c>
      <c r="CL355" s="49" t="str">
        <f t="shared" si="643"/>
        <v/>
      </c>
      <c r="CM355" s="49" t="str">
        <f t="shared" si="644"/>
        <v/>
      </c>
      <c r="CN355" s="49" t="str">
        <f t="shared" si="645"/>
        <v/>
      </c>
      <c r="CO355" s="49" t="str">
        <f t="shared" si="646"/>
        <v/>
      </c>
      <c r="CP355" s="49" t="str">
        <f t="shared" si="647"/>
        <v/>
      </c>
      <c r="CQ355" s="49" t="str">
        <f t="shared" si="648"/>
        <v/>
      </c>
      <c r="CR355" s="49" t="str">
        <f t="shared" si="649"/>
        <v/>
      </c>
      <c r="CT355" s="49"/>
      <c r="CU355" s="49" t="str">
        <f t="shared" si="650"/>
        <v/>
      </c>
      <c r="CV355" s="49" t="str">
        <f t="shared" si="651"/>
        <v/>
      </c>
      <c r="CW355" s="49" t="str">
        <f t="shared" si="652"/>
        <v/>
      </c>
      <c r="CX355" s="49" t="str">
        <f t="shared" si="653"/>
        <v/>
      </c>
      <c r="CY355" s="49" t="str">
        <f t="shared" si="654"/>
        <v/>
      </c>
      <c r="CZ355" s="49" t="str">
        <f t="shared" si="655"/>
        <v/>
      </c>
      <c r="DA355" s="49" t="str">
        <f t="shared" si="656"/>
        <v/>
      </c>
      <c r="DB355" s="49" t="str">
        <f t="shared" si="657"/>
        <v/>
      </c>
      <c r="DD355" s="49"/>
      <c r="DE355" s="49" t="str">
        <f t="shared" si="658"/>
        <v/>
      </c>
      <c r="DF355" s="49" t="str">
        <f t="shared" si="659"/>
        <v/>
      </c>
      <c r="DG355" s="49" t="str">
        <f t="shared" si="660"/>
        <v/>
      </c>
      <c r="DH355" s="49" t="str">
        <f t="shared" si="661"/>
        <v/>
      </c>
      <c r="DI355" s="49" t="str">
        <f t="shared" si="662"/>
        <v/>
      </c>
      <c r="DJ355" s="49" t="str">
        <f t="shared" si="663"/>
        <v/>
      </c>
      <c r="DK355" s="49" t="str">
        <f t="shared" si="664"/>
        <v/>
      </c>
      <c r="DL355" s="49" t="str">
        <f t="shared" si="665"/>
        <v/>
      </c>
      <c r="DN355" s="49"/>
      <c r="DO355" s="49" t="str">
        <f t="shared" si="666"/>
        <v/>
      </c>
      <c r="DP355" s="49" t="str">
        <f t="shared" si="667"/>
        <v/>
      </c>
      <c r="DQ355" s="49" t="str">
        <f t="shared" si="668"/>
        <v/>
      </c>
      <c r="DR355" s="49" t="str">
        <f t="shared" si="669"/>
        <v/>
      </c>
      <c r="DS355" s="49" t="str">
        <f t="shared" si="670"/>
        <v/>
      </c>
      <c r="DT355" s="49" t="str">
        <f t="shared" si="671"/>
        <v/>
      </c>
      <c r="DU355" s="49" t="str">
        <f t="shared" si="672"/>
        <v/>
      </c>
      <c r="DV355" s="49" t="str">
        <f t="shared" si="673"/>
        <v/>
      </c>
      <c r="DX355" s="49"/>
      <c r="DY355" s="49" t="str">
        <f t="shared" si="674"/>
        <v/>
      </c>
      <c r="DZ355" s="49" t="str">
        <f t="shared" si="675"/>
        <v/>
      </c>
      <c r="EA355" s="49" t="str">
        <f t="shared" si="676"/>
        <v/>
      </c>
      <c r="EB355" s="49" t="str">
        <f t="shared" si="677"/>
        <v/>
      </c>
      <c r="EC355" s="49" t="str">
        <f t="shared" si="678"/>
        <v/>
      </c>
      <c r="ED355" s="49" t="str">
        <f t="shared" si="679"/>
        <v/>
      </c>
      <c r="EE355" s="49" t="str">
        <f t="shared" si="680"/>
        <v/>
      </c>
      <c r="EF355" s="49" t="str">
        <f t="shared" si="681"/>
        <v/>
      </c>
      <c r="EH355" s="49"/>
      <c r="EI355" s="49" t="str">
        <f t="shared" si="682"/>
        <v/>
      </c>
      <c r="EJ355" s="49" t="str">
        <f t="shared" si="683"/>
        <v/>
      </c>
      <c r="EK355" s="49" t="str">
        <f t="shared" si="684"/>
        <v/>
      </c>
      <c r="EL355" s="49" t="str">
        <f t="shared" si="685"/>
        <v/>
      </c>
      <c r="EM355" s="49" t="str">
        <f t="shared" si="686"/>
        <v/>
      </c>
      <c r="EN355" s="49" t="str">
        <f t="shared" si="687"/>
        <v/>
      </c>
      <c r="EO355" s="49" t="str">
        <f t="shared" si="688"/>
        <v/>
      </c>
      <c r="EP355" s="49" t="str">
        <f t="shared" si="689"/>
        <v/>
      </c>
      <c r="ER355" s="49"/>
      <c r="ES355" s="49" t="str">
        <f t="shared" si="690"/>
        <v/>
      </c>
      <c r="ET355" s="49" t="str">
        <f t="shared" si="691"/>
        <v/>
      </c>
      <c r="EU355" s="49" t="str">
        <f t="shared" si="692"/>
        <v/>
      </c>
      <c r="EV355" s="49" t="str">
        <f t="shared" si="693"/>
        <v/>
      </c>
      <c r="EW355" s="49" t="str">
        <f t="shared" si="694"/>
        <v/>
      </c>
      <c r="EX355" s="49" t="str">
        <f t="shared" si="695"/>
        <v/>
      </c>
      <c r="EY355" s="49" t="str">
        <f t="shared" si="696"/>
        <v/>
      </c>
      <c r="EZ355" s="49" t="str">
        <f t="shared" si="697"/>
        <v/>
      </c>
      <c r="FB355" s="49"/>
      <c r="FC355" s="49" t="str">
        <f t="shared" si="698"/>
        <v/>
      </c>
      <c r="FD355" s="49" t="str">
        <f t="shared" si="699"/>
        <v/>
      </c>
      <c r="FE355" s="49" t="str">
        <f t="shared" si="700"/>
        <v/>
      </c>
      <c r="FF355" s="49" t="str">
        <f t="shared" si="701"/>
        <v/>
      </c>
      <c r="FG355" s="49" t="str">
        <f t="shared" si="702"/>
        <v/>
      </c>
      <c r="FH355" s="49" t="str">
        <f t="shared" si="703"/>
        <v/>
      </c>
      <c r="FI355" s="49" t="str">
        <f t="shared" si="704"/>
        <v/>
      </c>
      <c r="FJ355" s="49" t="str">
        <f t="shared" si="705"/>
        <v/>
      </c>
      <c r="FL355" s="49"/>
      <c r="FM355" s="49" t="str">
        <f t="shared" si="706"/>
        <v/>
      </c>
      <c r="FN355" s="49" t="str">
        <f t="shared" si="707"/>
        <v/>
      </c>
      <c r="FO355" s="49" t="str">
        <f t="shared" si="708"/>
        <v/>
      </c>
      <c r="FP355" s="49" t="str">
        <f t="shared" si="709"/>
        <v/>
      </c>
      <c r="FQ355" s="49" t="str">
        <f t="shared" si="710"/>
        <v/>
      </c>
      <c r="FR355" s="49" t="str">
        <f t="shared" si="711"/>
        <v/>
      </c>
      <c r="FS355" s="49" t="str">
        <f t="shared" si="712"/>
        <v/>
      </c>
      <c r="FT355" s="49" t="str">
        <f t="shared" si="713"/>
        <v/>
      </c>
      <c r="FV355" s="49"/>
      <c r="FW355" s="49" t="str">
        <f t="shared" si="714"/>
        <v/>
      </c>
      <c r="FX355" s="49" t="str">
        <f t="shared" si="715"/>
        <v/>
      </c>
      <c r="FY355" s="49" t="str">
        <f t="shared" si="716"/>
        <v/>
      </c>
      <c r="FZ355" s="49" t="str">
        <f t="shared" si="717"/>
        <v/>
      </c>
      <c r="GA355" s="49" t="str">
        <f t="shared" si="718"/>
        <v/>
      </c>
      <c r="GB355" s="49" t="str">
        <f t="shared" si="719"/>
        <v/>
      </c>
      <c r="GC355" s="49" t="str">
        <f t="shared" si="720"/>
        <v/>
      </c>
      <c r="GD355" s="49" t="str">
        <f t="shared" si="721"/>
        <v/>
      </c>
      <c r="GF355" s="49"/>
      <c r="GG355" s="49" t="str">
        <f t="shared" si="722"/>
        <v/>
      </c>
      <c r="GH355" s="49" t="str">
        <f t="shared" si="723"/>
        <v/>
      </c>
      <c r="GI355" s="49" t="str">
        <f t="shared" si="724"/>
        <v/>
      </c>
      <c r="GJ355" s="49" t="str">
        <f t="shared" si="725"/>
        <v/>
      </c>
      <c r="GK355" s="49" t="str">
        <f t="shared" si="726"/>
        <v/>
      </c>
      <c r="GL355" s="49" t="str">
        <f t="shared" si="727"/>
        <v/>
      </c>
      <c r="GM355" s="49" t="str">
        <f t="shared" si="728"/>
        <v/>
      </c>
      <c r="GN355" s="49" t="str">
        <f t="shared" si="729"/>
        <v/>
      </c>
      <c r="GP355" s="49"/>
      <c r="GQ355" s="49" t="str">
        <f t="shared" si="730"/>
        <v/>
      </c>
      <c r="GR355" s="49" t="str">
        <f t="shared" si="731"/>
        <v/>
      </c>
      <c r="GS355" s="49" t="str">
        <f t="shared" si="732"/>
        <v/>
      </c>
      <c r="GT355" s="49" t="str">
        <f t="shared" si="733"/>
        <v/>
      </c>
      <c r="GU355" s="49" t="str">
        <f t="shared" si="734"/>
        <v/>
      </c>
      <c r="GV355" s="49" t="str">
        <f t="shared" si="735"/>
        <v/>
      </c>
      <c r="GW355" s="49" t="str">
        <f t="shared" si="736"/>
        <v/>
      </c>
      <c r="GX355" s="49" t="str">
        <f t="shared" si="737"/>
        <v/>
      </c>
    </row>
    <row r="356" spans="16:206" x14ac:dyDescent="0.2">
      <c r="Q356" s="65">
        <v>2</v>
      </c>
      <c r="R356" s="201" t="str">
        <f>Syst_Typ3!DA29</f>
        <v/>
      </c>
      <c r="S356" s="201">
        <f>Syst_Typ3!F29</f>
        <v>0</v>
      </c>
      <c r="T356" s="53" t="str">
        <f>Syst_Typ3!W29</f>
        <v/>
      </c>
      <c r="U356" s="201">
        <f>Syst_Typ3!CT29</f>
        <v>0</v>
      </c>
      <c r="V356" s="53" t="str">
        <f>Syst_Typ3!X29</f>
        <v/>
      </c>
      <c r="W356" s="53" t="str">
        <f>Syst_Typ3!AW29</f>
        <v/>
      </c>
      <c r="X356" s="53">
        <f>Syst_Typ3!BF29</f>
        <v>0</v>
      </c>
      <c r="Y356" s="53">
        <f>Syst_Typ3!AZ29</f>
        <v>0</v>
      </c>
      <c r="AB356" s="49"/>
      <c r="AC356" s="49" t="str">
        <f t="shared" si="594"/>
        <v/>
      </c>
      <c r="AD356" s="49" t="str">
        <f t="shared" si="595"/>
        <v/>
      </c>
      <c r="AE356" s="49" t="str">
        <f t="shared" si="596"/>
        <v/>
      </c>
      <c r="AF356" s="49" t="str">
        <f t="shared" si="597"/>
        <v/>
      </c>
      <c r="AG356" s="49" t="str">
        <f t="shared" si="598"/>
        <v/>
      </c>
      <c r="AH356" s="49" t="str">
        <f t="shared" si="599"/>
        <v/>
      </c>
      <c r="AI356" s="49" t="str">
        <f t="shared" si="600"/>
        <v/>
      </c>
      <c r="AJ356" s="49" t="str">
        <f t="shared" si="601"/>
        <v/>
      </c>
      <c r="AL356" s="49"/>
      <c r="AM356" s="49" t="str">
        <f t="shared" si="602"/>
        <v/>
      </c>
      <c r="AN356" s="49" t="str">
        <f t="shared" si="603"/>
        <v/>
      </c>
      <c r="AO356" s="49" t="str">
        <f t="shared" si="604"/>
        <v/>
      </c>
      <c r="AP356" s="49" t="str">
        <f t="shared" si="605"/>
        <v/>
      </c>
      <c r="AQ356" s="49" t="str">
        <f t="shared" si="606"/>
        <v/>
      </c>
      <c r="AR356" s="49" t="str">
        <f t="shared" si="607"/>
        <v/>
      </c>
      <c r="AS356" s="49" t="str">
        <f t="shared" si="608"/>
        <v/>
      </c>
      <c r="AT356" s="49" t="str">
        <f t="shared" si="609"/>
        <v/>
      </c>
      <c r="AV356" s="49"/>
      <c r="AW356" s="49" t="str">
        <f t="shared" si="610"/>
        <v/>
      </c>
      <c r="AX356" s="49" t="str">
        <f t="shared" si="611"/>
        <v/>
      </c>
      <c r="AY356" s="49" t="str">
        <f t="shared" si="612"/>
        <v/>
      </c>
      <c r="AZ356" s="49" t="str">
        <f t="shared" si="613"/>
        <v/>
      </c>
      <c r="BA356" s="49" t="str">
        <f t="shared" si="614"/>
        <v/>
      </c>
      <c r="BB356" s="49" t="str">
        <f t="shared" si="615"/>
        <v/>
      </c>
      <c r="BC356" s="49" t="str">
        <f t="shared" si="616"/>
        <v/>
      </c>
      <c r="BD356" s="49" t="str">
        <f t="shared" si="617"/>
        <v/>
      </c>
      <c r="BF356" s="49"/>
      <c r="BG356" s="49" t="str">
        <f t="shared" si="618"/>
        <v/>
      </c>
      <c r="BH356" s="49" t="str">
        <f t="shared" si="619"/>
        <v/>
      </c>
      <c r="BI356" s="49" t="str">
        <f t="shared" si="620"/>
        <v/>
      </c>
      <c r="BJ356" s="49" t="str">
        <f t="shared" si="621"/>
        <v/>
      </c>
      <c r="BK356" s="49" t="str">
        <f t="shared" si="622"/>
        <v/>
      </c>
      <c r="BL356" s="49" t="str">
        <f t="shared" si="623"/>
        <v/>
      </c>
      <c r="BM356" s="49" t="str">
        <f t="shared" si="624"/>
        <v/>
      </c>
      <c r="BN356" s="49" t="str">
        <f t="shared" si="625"/>
        <v/>
      </c>
      <c r="BP356" s="49"/>
      <c r="BQ356" s="49" t="str">
        <f t="shared" si="626"/>
        <v/>
      </c>
      <c r="BR356" s="49" t="str">
        <f t="shared" si="627"/>
        <v/>
      </c>
      <c r="BS356" s="49" t="str">
        <f t="shared" si="628"/>
        <v/>
      </c>
      <c r="BT356" s="49" t="str">
        <f t="shared" si="629"/>
        <v/>
      </c>
      <c r="BU356" s="49" t="str">
        <f t="shared" si="630"/>
        <v/>
      </c>
      <c r="BV356" s="49" t="str">
        <f t="shared" si="631"/>
        <v/>
      </c>
      <c r="BW356" s="49" t="str">
        <f t="shared" si="632"/>
        <v/>
      </c>
      <c r="BX356" s="49" t="str">
        <f t="shared" si="633"/>
        <v/>
      </c>
      <c r="BZ356" s="49"/>
      <c r="CA356" s="49" t="str">
        <f t="shared" si="634"/>
        <v/>
      </c>
      <c r="CB356" s="49" t="str">
        <f t="shared" si="635"/>
        <v/>
      </c>
      <c r="CC356" s="49" t="str">
        <f t="shared" si="636"/>
        <v/>
      </c>
      <c r="CD356" s="49" t="str">
        <f t="shared" si="637"/>
        <v/>
      </c>
      <c r="CE356" s="49" t="str">
        <f t="shared" si="638"/>
        <v/>
      </c>
      <c r="CF356" s="49" t="str">
        <f t="shared" si="639"/>
        <v/>
      </c>
      <c r="CG356" s="49" t="str">
        <f t="shared" si="640"/>
        <v/>
      </c>
      <c r="CH356" s="49" t="str">
        <f t="shared" si="641"/>
        <v/>
      </c>
      <c r="CJ356" s="49"/>
      <c r="CK356" s="49" t="str">
        <f t="shared" si="642"/>
        <v/>
      </c>
      <c r="CL356" s="49" t="str">
        <f t="shared" si="643"/>
        <v/>
      </c>
      <c r="CM356" s="49" t="str">
        <f t="shared" si="644"/>
        <v/>
      </c>
      <c r="CN356" s="49" t="str">
        <f t="shared" si="645"/>
        <v/>
      </c>
      <c r="CO356" s="49" t="str">
        <f t="shared" si="646"/>
        <v/>
      </c>
      <c r="CP356" s="49" t="str">
        <f t="shared" si="647"/>
        <v/>
      </c>
      <c r="CQ356" s="49" t="str">
        <f t="shared" si="648"/>
        <v/>
      </c>
      <c r="CR356" s="49" t="str">
        <f t="shared" si="649"/>
        <v/>
      </c>
      <c r="CT356" s="49"/>
      <c r="CU356" s="49" t="str">
        <f t="shared" si="650"/>
        <v/>
      </c>
      <c r="CV356" s="49" t="str">
        <f t="shared" si="651"/>
        <v/>
      </c>
      <c r="CW356" s="49" t="str">
        <f t="shared" si="652"/>
        <v/>
      </c>
      <c r="CX356" s="49" t="str">
        <f t="shared" si="653"/>
        <v/>
      </c>
      <c r="CY356" s="49" t="str">
        <f t="shared" si="654"/>
        <v/>
      </c>
      <c r="CZ356" s="49" t="str">
        <f t="shared" si="655"/>
        <v/>
      </c>
      <c r="DA356" s="49" t="str">
        <f t="shared" si="656"/>
        <v/>
      </c>
      <c r="DB356" s="49" t="str">
        <f t="shared" si="657"/>
        <v/>
      </c>
      <c r="DD356" s="49"/>
      <c r="DE356" s="49" t="str">
        <f t="shared" si="658"/>
        <v/>
      </c>
      <c r="DF356" s="49" t="str">
        <f t="shared" si="659"/>
        <v/>
      </c>
      <c r="DG356" s="49" t="str">
        <f t="shared" si="660"/>
        <v/>
      </c>
      <c r="DH356" s="49" t="str">
        <f t="shared" si="661"/>
        <v/>
      </c>
      <c r="DI356" s="49" t="str">
        <f t="shared" si="662"/>
        <v/>
      </c>
      <c r="DJ356" s="49" t="str">
        <f t="shared" si="663"/>
        <v/>
      </c>
      <c r="DK356" s="49" t="str">
        <f t="shared" si="664"/>
        <v/>
      </c>
      <c r="DL356" s="49" t="str">
        <f t="shared" si="665"/>
        <v/>
      </c>
      <c r="DN356" s="49"/>
      <c r="DO356" s="49" t="str">
        <f t="shared" si="666"/>
        <v/>
      </c>
      <c r="DP356" s="49" t="str">
        <f t="shared" si="667"/>
        <v/>
      </c>
      <c r="DQ356" s="49" t="str">
        <f t="shared" si="668"/>
        <v/>
      </c>
      <c r="DR356" s="49" t="str">
        <f t="shared" si="669"/>
        <v/>
      </c>
      <c r="DS356" s="49" t="str">
        <f t="shared" si="670"/>
        <v/>
      </c>
      <c r="DT356" s="49" t="str">
        <f t="shared" si="671"/>
        <v/>
      </c>
      <c r="DU356" s="49" t="str">
        <f t="shared" si="672"/>
        <v/>
      </c>
      <c r="DV356" s="49" t="str">
        <f t="shared" si="673"/>
        <v/>
      </c>
      <c r="DX356" s="49"/>
      <c r="DY356" s="49" t="str">
        <f t="shared" si="674"/>
        <v/>
      </c>
      <c r="DZ356" s="49" t="str">
        <f t="shared" si="675"/>
        <v/>
      </c>
      <c r="EA356" s="49" t="str">
        <f t="shared" si="676"/>
        <v/>
      </c>
      <c r="EB356" s="49" t="str">
        <f t="shared" si="677"/>
        <v/>
      </c>
      <c r="EC356" s="49" t="str">
        <f t="shared" si="678"/>
        <v/>
      </c>
      <c r="ED356" s="49" t="str">
        <f t="shared" si="679"/>
        <v/>
      </c>
      <c r="EE356" s="49" t="str">
        <f t="shared" si="680"/>
        <v/>
      </c>
      <c r="EF356" s="49" t="str">
        <f t="shared" si="681"/>
        <v/>
      </c>
      <c r="EH356" s="49"/>
      <c r="EI356" s="49" t="str">
        <f t="shared" si="682"/>
        <v/>
      </c>
      <c r="EJ356" s="49" t="str">
        <f t="shared" si="683"/>
        <v/>
      </c>
      <c r="EK356" s="49" t="str">
        <f t="shared" si="684"/>
        <v/>
      </c>
      <c r="EL356" s="49" t="str">
        <f t="shared" si="685"/>
        <v/>
      </c>
      <c r="EM356" s="49" t="str">
        <f t="shared" si="686"/>
        <v/>
      </c>
      <c r="EN356" s="49" t="str">
        <f t="shared" si="687"/>
        <v/>
      </c>
      <c r="EO356" s="49" t="str">
        <f t="shared" si="688"/>
        <v/>
      </c>
      <c r="EP356" s="49" t="str">
        <f t="shared" si="689"/>
        <v/>
      </c>
      <c r="ER356" s="49"/>
      <c r="ES356" s="49" t="str">
        <f t="shared" si="690"/>
        <v/>
      </c>
      <c r="ET356" s="49" t="str">
        <f t="shared" si="691"/>
        <v/>
      </c>
      <c r="EU356" s="49" t="str">
        <f t="shared" si="692"/>
        <v/>
      </c>
      <c r="EV356" s="49" t="str">
        <f t="shared" si="693"/>
        <v/>
      </c>
      <c r="EW356" s="49" t="str">
        <f t="shared" si="694"/>
        <v/>
      </c>
      <c r="EX356" s="49" t="str">
        <f t="shared" si="695"/>
        <v/>
      </c>
      <c r="EY356" s="49" t="str">
        <f t="shared" si="696"/>
        <v/>
      </c>
      <c r="EZ356" s="49" t="str">
        <f t="shared" si="697"/>
        <v/>
      </c>
      <c r="FB356" s="49"/>
      <c r="FC356" s="49" t="str">
        <f t="shared" si="698"/>
        <v/>
      </c>
      <c r="FD356" s="49" t="str">
        <f t="shared" si="699"/>
        <v/>
      </c>
      <c r="FE356" s="49" t="str">
        <f t="shared" si="700"/>
        <v/>
      </c>
      <c r="FF356" s="49" t="str">
        <f t="shared" si="701"/>
        <v/>
      </c>
      <c r="FG356" s="49" t="str">
        <f t="shared" si="702"/>
        <v/>
      </c>
      <c r="FH356" s="49" t="str">
        <f t="shared" si="703"/>
        <v/>
      </c>
      <c r="FI356" s="49" t="str">
        <f t="shared" si="704"/>
        <v/>
      </c>
      <c r="FJ356" s="49" t="str">
        <f t="shared" si="705"/>
        <v/>
      </c>
      <c r="FL356" s="49"/>
      <c r="FM356" s="49" t="str">
        <f t="shared" si="706"/>
        <v/>
      </c>
      <c r="FN356" s="49" t="str">
        <f t="shared" si="707"/>
        <v/>
      </c>
      <c r="FO356" s="49" t="str">
        <f t="shared" si="708"/>
        <v/>
      </c>
      <c r="FP356" s="49" t="str">
        <f t="shared" si="709"/>
        <v/>
      </c>
      <c r="FQ356" s="49" t="str">
        <f t="shared" si="710"/>
        <v/>
      </c>
      <c r="FR356" s="49" t="str">
        <f t="shared" si="711"/>
        <v/>
      </c>
      <c r="FS356" s="49" t="str">
        <f t="shared" si="712"/>
        <v/>
      </c>
      <c r="FT356" s="49" t="str">
        <f t="shared" si="713"/>
        <v/>
      </c>
      <c r="FV356" s="49"/>
      <c r="FW356" s="49" t="str">
        <f t="shared" si="714"/>
        <v/>
      </c>
      <c r="FX356" s="49" t="str">
        <f t="shared" si="715"/>
        <v/>
      </c>
      <c r="FY356" s="49" t="str">
        <f t="shared" si="716"/>
        <v/>
      </c>
      <c r="FZ356" s="49" t="str">
        <f t="shared" si="717"/>
        <v/>
      </c>
      <c r="GA356" s="49" t="str">
        <f t="shared" si="718"/>
        <v/>
      </c>
      <c r="GB356" s="49" t="str">
        <f t="shared" si="719"/>
        <v/>
      </c>
      <c r="GC356" s="49" t="str">
        <f t="shared" si="720"/>
        <v/>
      </c>
      <c r="GD356" s="49" t="str">
        <f t="shared" si="721"/>
        <v/>
      </c>
      <c r="GF356" s="49"/>
      <c r="GG356" s="49" t="str">
        <f t="shared" si="722"/>
        <v/>
      </c>
      <c r="GH356" s="49" t="str">
        <f t="shared" si="723"/>
        <v/>
      </c>
      <c r="GI356" s="49" t="str">
        <f t="shared" si="724"/>
        <v/>
      </c>
      <c r="GJ356" s="49" t="str">
        <f t="shared" si="725"/>
        <v/>
      </c>
      <c r="GK356" s="49" t="str">
        <f t="shared" si="726"/>
        <v/>
      </c>
      <c r="GL356" s="49" t="str">
        <f t="shared" si="727"/>
        <v/>
      </c>
      <c r="GM356" s="49" t="str">
        <f t="shared" si="728"/>
        <v/>
      </c>
      <c r="GN356" s="49" t="str">
        <f t="shared" si="729"/>
        <v/>
      </c>
      <c r="GP356" s="49"/>
      <c r="GQ356" s="49" t="str">
        <f t="shared" si="730"/>
        <v/>
      </c>
      <c r="GR356" s="49" t="str">
        <f t="shared" si="731"/>
        <v/>
      </c>
      <c r="GS356" s="49" t="str">
        <f t="shared" si="732"/>
        <v/>
      </c>
      <c r="GT356" s="49" t="str">
        <f t="shared" si="733"/>
        <v/>
      </c>
      <c r="GU356" s="49" t="str">
        <f t="shared" si="734"/>
        <v/>
      </c>
      <c r="GV356" s="49" t="str">
        <f t="shared" si="735"/>
        <v/>
      </c>
      <c r="GW356" s="49" t="str">
        <f t="shared" si="736"/>
        <v/>
      </c>
      <c r="GX356" s="49" t="str">
        <f t="shared" si="737"/>
        <v/>
      </c>
    </row>
    <row r="357" spans="16:206" x14ac:dyDescent="0.2">
      <c r="Q357" s="65">
        <v>3</v>
      </c>
      <c r="R357" s="201" t="str">
        <f>Syst_Typ3!DA30</f>
        <v/>
      </c>
      <c r="S357" s="201">
        <f>Syst_Typ3!F30</f>
        <v>0</v>
      </c>
      <c r="T357" s="53" t="str">
        <f>Syst_Typ3!W30</f>
        <v/>
      </c>
      <c r="U357" s="201">
        <f>Syst_Typ3!CT30</f>
        <v>0</v>
      </c>
      <c r="V357" s="53" t="str">
        <f>Syst_Typ3!X30</f>
        <v/>
      </c>
      <c r="W357" s="53" t="str">
        <f>Syst_Typ3!AW30</f>
        <v/>
      </c>
      <c r="X357" s="53">
        <f>Syst_Typ3!BF30</f>
        <v>0</v>
      </c>
      <c r="Y357" s="53">
        <f>Syst_Typ3!AZ30</f>
        <v>0</v>
      </c>
      <c r="AB357" s="49"/>
      <c r="AC357" s="49" t="str">
        <f t="shared" si="594"/>
        <v/>
      </c>
      <c r="AD357" s="49" t="str">
        <f t="shared" si="595"/>
        <v/>
      </c>
      <c r="AE357" s="49" t="str">
        <f t="shared" si="596"/>
        <v/>
      </c>
      <c r="AF357" s="49" t="str">
        <f t="shared" si="597"/>
        <v/>
      </c>
      <c r="AG357" s="49" t="str">
        <f t="shared" si="598"/>
        <v/>
      </c>
      <c r="AH357" s="49" t="str">
        <f t="shared" si="599"/>
        <v/>
      </c>
      <c r="AI357" s="49" t="str">
        <f t="shared" si="600"/>
        <v/>
      </c>
      <c r="AJ357" s="49" t="str">
        <f t="shared" si="601"/>
        <v/>
      </c>
      <c r="AL357" s="49"/>
      <c r="AM357" s="49" t="str">
        <f t="shared" si="602"/>
        <v/>
      </c>
      <c r="AN357" s="49" t="str">
        <f t="shared" si="603"/>
        <v/>
      </c>
      <c r="AO357" s="49" t="str">
        <f t="shared" si="604"/>
        <v/>
      </c>
      <c r="AP357" s="49" t="str">
        <f t="shared" si="605"/>
        <v/>
      </c>
      <c r="AQ357" s="49" t="str">
        <f t="shared" si="606"/>
        <v/>
      </c>
      <c r="AR357" s="49" t="str">
        <f t="shared" si="607"/>
        <v/>
      </c>
      <c r="AS357" s="49" t="str">
        <f t="shared" si="608"/>
        <v/>
      </c>
      <c r="AT357" s="49" t="str">
        <f t="shared" si="609"/>
        <v/>
      </c>
      <c r="AV357" s="49"/>
      <c r="AW357" s="49" t="str">
        <f t="shared" si="610"/>
        <v/>
      </c>
      <c r="AX357" s="49" t="str">
        <f t="shared" si="611"/>
        <v/>
      </c>
      <c r="AY357" s="49" t="str">
        <f t="shared" si="612"/>
        <v/>
      </c>
      <c r="AZ357" s="49" t="str">
        <f t="shared" si="613"/>
        <v/>
      </c>
      <c r="BA357" s="49" t="str">
        <f t="shared" si="614"/>
        <v/>
      </c>
      <c r="BB357" s="49" t="str">
        <f t="shared" si="615"/>
        <v/>
      </c>
      <c r="BC357" s="49" t="str">
        <f t="shared" si="616"/>
        <v/>
      </c>
      <c r="BD357" s="49" t="str">
        <f t="shared" si="617"/>
        <v/>
      </c>
      <c r="BF357" s="49"/>
      <c r="BG357" s="49" t="str">
        <f t="shared" si="618"/>
        <v/>
      </c>
      <c r="BH357" s="49" t="str">
        <f t="shared" si="619"/>
        <v/>
      </c>
      <c r="BI357" s="49" t="str">
        <f t="shared" si="620"/>
        <v/>
      </c>
      <c r="BJ357" s="49" t="str">
        <f t="shared" si="621"/>
        <v/>
      </c>
      <c r="BK357" s="49" t="str">
        <f t="shared" si="622"/>
        <v/>
      </c>
      <c r="BL357" s="49" t="str">
        <f t="shared" si="623"/>
        <v/>
      </c>
      <c r="BM357" s="49" t="str">
        <f t="shared" si="624"/>
        <v/>
      </c>
      <c r="BN357" s="49" t="str">
        <f t="shared" si="625"/>
        <v/>
      </c>
      <c r="BP357" s="49"/>
      <c r="BQ357" s="49" t="str">
        <f t="shared" si="626"/>
        <v/>
      </c>
      <c r="BR357" s="49" t="str">
        <f t="shared" si="627"/>
        <v/>
      </c>
      <c r="BS357" s="49" t="str">
        <f t="shared" si="628"/>
        <v/>
      </c>
      <c r="BT357" s="49" t="str">
        <f t="shared" si="629"/>
        <v/>
      </c>
      <c r="BU357" s="49" t="str">
        <f t="shared" si="630"/>
        <v/>
      </c>
      <c r="BV357" s="49" t="str">
        <f t="shared" si="631"/>
        <v/>
      </c>
      <c r="BW357" s="49" t="str">
        <f t="shared" si="632"/>
        <v/>
      </c>
      <c r="BX357" s="49" t="str">
        <f t="shared" si="633"/>
        <v/>
      </c>
      <c r="BZ357" s="49"/>
      <c r="CA357" s="49" t="str">
        <f t="shared" si="634"/>
        <v/>
      </c>
      <c r="CB357" s="49" t="str">
        <f t="shared" si="635"/>
        <v/>
      </c>
      <c r="CC357" s="49" t="str">
        <f t="shared" si="636"/>
        <v/>
      </c>
      <c r="CD357" s="49" t="str">
        <f t="shared" si="637"/>
        <v/>
      </c>
      <c r="CE357" s="49" t="str">
        <f t="shared" si="638"/>
        <v/>
      </c>
      <c r="CF357" s="49" t="str">
        <f t="shared" si="639"/>
        <v/>
      </c>
      <c r="CG357" s="49" t="str">
        <f t="shared" si="640"/>
        <v/>
      </c>
      <c r="CH357" s="49" t="str">
        <f t="shared" si="641"/>
        <v/>
      </c>
      <c r="CJ357" s="49"/>
      <c r="CK357" s="49" t="str">
        <f t="shared" si="642"/>
        <v/>
      </c>
      <c r="CL357" s="49" t="str">
        <f t="shared" si="643"/>
        <v/>
      </c>
      <c r="CM357" s="49" t="str">
        <f t="shared" si="644"/>
        <v/>
      </c>
      <c r="CN357" s="49" t="str">
        <f t="shared" si="645"/>
        <v/>
      </c>
      <c r="CO357" s="49" t="str">
        <f t="shared" si="646"/>
        <v/>
      </c>
      <c r="CP357" s="49" t="str">
        <f t="shared" si="647"/>
        <v/>
      </c>
      <c r="CQ357" s="49" t="str">
        <f t="shared" si="648"/>
        <v/>
      </c>
      <c r="CR357" s="49" t="str">
        <f t="shared" si="649"/>
        <v/>
      </c>
      <c r="CT357" s="49"/>
      <c r="CU357" s="49" t="str">
        <f t="shared" si="650"/>
        <v/>
      </c>
      <c r="CV357" s="49" t="str">
        <f t="shared" si="651"/>
        <v/>
      </c>
      <c r="CW357" s="49" t="str">
        <f t="shared" si="652"/>
        <v/>
      </c>
      <c r="CX357" s="49" t="str">
        <f t="shared" si="653"/>
        <v/>
      </c>
      <c r="CY357" s="49" t="str">
        <f t="shared" si="654"/>
        <v/>
      </c>
      <c r="CZ357" s="49" t="str">
        <f t="shared" si="655"/>
        <v/>
      </c>
      <c r="DA357" s="49" t="str">
        <f t="shared" si="656"/>
        <v/>
      </c>
      <c r="DB357" s="49" t="str">
        <f t="shared" si="657"/>
        <v/>
      </c>
      <c r="DD357" s="49"/>
      <c r="DE357" s="49" t="str">
        <f t="shared" si="658"/>
        <v/>
      </c>
      <c r="DF357" s="49" t="str">
        <f t="shared" si="659"/>
        <v/>
      </c>
      <c r="DG357" s="49" t="str">
        <f t="shared" si="660"/>
        <v/>
      </c>
      <c r="DH357" s="49" t="str">
        <f t="shared" si="661"/>
        <v/>
      </c>
      <c r="DI357" s="49" t="str">
        <f t="shared" si="662"/>
        <v/>
      </c>
      <c r="DJ357" s="49" t="str">
        <f t="shared" si="663"/>
        <v/>
      </c>
      <c r="DK357" s="49" t="str">
        <f t="shared" si="664"/>
        <v/>
      </c>
      <c r="DL357" s="49" t="str">
        <f t="shared" si="665"/>
        <v/>
      </c>
      <c r="DN357" s="49"/>
      <c r="DO357" s="49" t="str">
        <f t="shared" si="666"/>
        <v/>
      </c>
      <c r="DP357" s="49" t="str">
        <f t="shared" si="667"/>
        <v/>
      </c>
      <c r="DQ357" s="49" t="str">
        <f t="shared" si="668"/>
        <v/>
      </c>
      <c r="DR357" s="49" t="str">
        <f t="shared" si="669"/>
        <v/>
      </c>
      <c r="DS357" s="49" t="str">
        <f t="shared" si="670"/>
        <v/>
      </c>
      <c r="DT357" s="49" t="str">
        <f t="shared" si="671"/>
        <v/>
      </c>
      <c r="DU357" s="49" t="str">
        <f t="shared" si="672"/>
        <v/>
      </c>
      <c r="DV357" s="49" t="str">
        <f t="shared" si="673"/>
        <v/>
      </c>
      <c r="DX357" s="49"/>
      <c r="DY357" s="49" t="str">
        <f t="shared" si="674"/>
        <v/>
      </c>
      <c r="DZ357" s="49" t="str">
        <f t="shared" si="675"/>
        <v/>
      </c>
      <c r="EA357" s="49" t="str">
        <f t="shared" si="676"/>
        <v/>
      </c>
      <c r="EB357" s="49" t="str">
        <f t="shared" si="677"/>
        <v/>
      </c>
      <c r="EC357" s="49" t="str">
        <f t="shared" si="678"/>
        <v/>
      </c>
      <c r="ED357" s="49" t="str">
        <f t="shared" si="679"/>
        <v/>
      </c>
      <c r="EE357" s="49" t="str">
        <f t="shared" si="680"/>
        <v/>
      </c>
      <c r="EF357" s="49" t="str">
        <f t="shared" si="681"/>
        <v/>
      </c>
      <c r="EH357" s="49"/>
      <c r="EI357" s="49" t="str">
        <f t="shared" si="682"/>
        <v/>
      </c>
      <c r="EJ357" s="49" t="str">
        <f t="shared" si="683"/>
        <v/>
      </c>
      <c r="EK357" s="49" t="str">
        <f t="shared" si="684"/>
        <v/>
      </c>
      <c r="EL357" s="49" t="str">
        <f t="shared" si="685"/>
        <v/>
      </c>
      <c r="EM357" s="49" t="str">
        <f t="shared" si="686"/>
        <v/>
      </c>
      <c r="EN357" s="49" t="str">
        <f t="shared" si="687"/>
        <v/>
      </c>
      <c r="EO357" s="49" t="str">
        <f t="shared" si="688"/>
        <v/>
      </c>
      <c r="EP357" s="49" t="str">
        <f t="shared" si="689"/>
        <v/>
      </c>
      <c r="ER357" s="49"/>
      <c r="ES357" s="49" t="str">
        <f t="shared" si="690"/>
        <v/>
      </c>
      <c r="ET357" s="49" t="str">
        <f t="shared" si="691"/>
        <v/>
      </c>
      <c r="EU357" s="49" t="str">
        <f t="shared" si="692"/>
        <v/>
      </c>
      <c r="EV357" s="49" t="str">
        <f t="shared" si="693"/>
        <v/>
      </c>
      <c r="EW357" s="49" t="str">
        <f t="shared" si="694"/>
        <v/>
      </c>
      <c r="EX357" s="49" t="str">
        <f t="shared" si="695"/>
        <v/>
      </c>
      <c r="EY357" s="49" t="str">
        <f t="shared" si="696"/>
        <v/>
      </c>
      <c r="EZ357" s="49" t="str">
        <f t="shared" si="697"/>
        <v/>
      </c>
      <c r="FB357" s="49"/>
      <c r="FC357" s="49" t="str">
        <f t="shared" si="698"/>
        <v/>
      </c>
      <c r="FD357" s="49" t="str">
        <f t="shared" si="699"/>
        <v/>
      </c>
      <c r="FE357" s="49" t="str">
        <f t="shared" si="700"/>
        <v/>
      </c>
      <c r="FF357" s="49" t="str">
        <f t="shared" si="701"/>
        <v/>
      </c>
      <c r="FG357" s="49" t="str">
        <f t="shared" si="702"/>
        <v/>
      </c>
      <c r="FH357" s="49" t="str">
        <f t="shared" si="703"/>
        <v/>
      </c>
      <c r="FI357" s="49" t="str">
        <f t="shared" si="704"/>
        <v/>
      </c>
      <c r="FJ357" s="49" t="str">
        <f t="shared" si="705"/>
        <v/>
      </c>
      <c r="FL357" s="49"/>
      <c r="FM357" s="49" t="str">
        <f t="shared" si="706"/>
        <v/>
      </c>
      <c r="FN357" s="49" t="str">
        <f t="shared" si="707"/>
        <v/>
      </c>
      <c r="FO357" s="49" t="str">
        <f t="shared" si="708"/>
        <v/>
      </c>
      <c r="FP357" s="49" t="str">
        <f t="shared" si="709"/>
        <v/>
      </c>
      <c r="FQ357" s="49" t="str">
        <f t="shared" si="710"/>
        <v/>
      </c>
      <c r="FR357" s="49" t="str">
        <f t="shared" si="711"/>
        <v/>
      </c>
      <c r="FS357" s="49" t="str">
        <f t="shared" si="712"/>
        <v/>
      </c>
      <c r="FT357" s="49" t="str">
        <f t="shared" si="713"/>
        <v/>
      </c>
      <c r="FV357" s="49"/>
      <c r="FW357" s="49" t="str">
        <f t="shared" si="714"/>
        <v/>
      </c>
      <c r="FX357" s="49" t="str">
        <f t="shared" si="715"/>
        <v/>
      </c>
      <c r="FY357" s="49" t="str">
        <f t="shared" si="716"/>
        <v/>
      </c>
      <c r="FZ357" s="49" t="str">
        <f t="shared" si="717"/>
        <v/>
      </c>
      <c r="GA357" s="49" t="str">
        <f t="shared" si="718"/>
        <v/>
      </c>
      <c r="GB357" s="49" t="str">
        <f t="shared" si="719"/>
        <v/>
      </c>
      <c r="GC357" s="49" t="str">
        <f t="shared" si="720"/>
        <v/>
      </c>
      <c r="GD357" s="49" t="str">
        <f t="shared" si="721"/>
        <v/>
      </c>
      <c r="GF357" s="49"/>
      <c r="GG357" s="49" t="str">
        <f t="shared" si="722"/>
        <v/>
      </c>
      <c r="GH357" s="49" t="str">
        <f t="shared" si="723"/>
        <v/>
      </c>
      <c r="GI357" s="49" t="str">
        <f t="shared" si="724"/>
        <v/>
      </c>
      <c r="GJ357" s="49" t="str">
        <f t="shared" si="725"/>
        <v/>
      </c>
      <c r="GK357" s="49" t="str">
        <f t="shared" si="726"/>
        <v/>
      </c>
      <c r="GL357" s="49" t="str">
        <f t="shared" si="727"/>
        <v/>
      </c>
      <c r="GM357" s="49" t="str">
        <f t="shared" si="728"/>
        <v/>
      </c>
      <c r="GN357" s="49" t="str">
        <f t="shared" si="729"/>
        <v/>
      </c>
      <c r="GP357" s="49"/>
      <c r="GQ357" s="49" t="str">
        <f t="shared" si="730"/>
        <v/>
      </c>
      <c r="GR357" s="49" t="str">
        <f t="shared" si="731"/>
        <v/>
      </c>
      <c r="GS357" s="49" t="str">
        <f t="shared" si="732"/>
        <v/>
      </c>
      <c r="GT357" s="49" t="str">
        <f t="shared" si="733"/>
        <v/>
      </c>
      <c r="GU357" s="49" t="str">
        <f t="shared" si="734"/>
        <v/>
      </c>
      <c r="GV357" s="49" t="str">
        <f t="shared" si="735"/>
        <v/>
      </c>
      <c r="GW357" s="49" t="str">
        <f t="shared" si="736"/>
        <v/>
      </c>
      <c r="GX357" s="49" t="str">
        <f t="shared" si="737"/>
        <v/>
      </c>
    </row>
    <row r="358" spans="16:206" x14ac:dyDescent="0.2">
      <c r="Q358" s="65">
        <v>4</v>
      </c>
      <c r="R358" s="201" t="str">
        <f>Syst_Typ3!DA31</f>
        <v/>
      </c>
      <c r="S358" s="201">
        <f>Syst_Typ3!F31</f>
        <v>0</v>
      </c>
      <c r="T358" s="53" t="str">
        <f>Syst_Typ3!W31</f>
        <v/>
      </c>
      <c r="U358" s="201">
        <f>Syst_Typ3!CT31</f>
        <v>0</v>
      </c>
      <c r="V358" s="53" t="str">
        <f>Syst_Typ3!X31</f>
        <v/>
      </c>
      <c r="W358" s="53" t="str">
        <f>Syst_Typ3!AW31</f>
        <v/>
      </c>
      <c r="X358" s="53">
        <f>Syst_Typ3!BF31</f>
        <v>0</v>
      </c>
      <c r="Y358" s="53">
        <f>Syst_Typ3!AZ31</f>
        <v>0</v>
      </c>
      <c r="AB358" s="49"/>
      <c r="AC358" s="49" t="str">
        <f t="shared" si="594"/>
        <v/>
      </c>
      <c r="AD358" s="49" t="str">
        <f t="shared" si="595"/>
        <v/>
      </c>
      <c r="AE358" s="49" t="str">
        <f t="shared" si="596"/>
        <v/>
      </c>
      <c r="AF358" s="49" t="str">
        <f t="shared" si="597"/>
        <v/>
      </c>
      <c r="AG358" s="49" t="str">
        <f t="shared" si="598"/>
        <v/>
      </c>
      <c r="AH358" s="49" t="str">
        <f t="shared" si="599"/>
        <v/>
      </c>
      <c r="AI358" s="49" t="str">
        <f t="shared" si="600"/>
        <v/>
      </c>
      <c r="AJ358" s="49" t="str">
        <f t="shared" si="601"/>
        <v/>
      </c>
      <c r="AL358" s="49"/>
      <c r="AM358" s="49" t="str">
        <f t="shared" si="602"/>
        <v/>
      </c>
      <c r="AN358" s="49" t="str">
        <f t="shared" si="603"/>
        <v/>
      </c>
      <c r="AO358" s="49" t="str">
        <f t="shared" si="604"/>
        <v/>
      </c>
      <c r="AP358" s="49" t="str">
        <f t="shared" si="605"/>
        <v/>
      </c>
      <c r="AQ358" s="49" t="str">
        <f t="shared" si="606"/>
        <v/>
      </c>
      <c r="AR358" s="49" t="str">
        <f t="shared" si="607"/>
        <v/>
      </c>
      <c r="AS358" s="49" t="str">
        <f t="shared" si="608"/>
        <v/>
      </c>
      <c r="AT358" s="49" t="str">
        <f t="shared" si="609"/>
        <v/>
      </c>
      <c r="AV358" s="49"/>
      <c r="AW358" s="49" t="str">
        <f t="shared" si="610"/>
        <v/>
      </c>
      <c r="AX358" s="49" t="str">
        <f t="shared" si="611"/>
        <v/>
      </c>
      <c r="AY358" s="49" t="str">
        <f t="shared" si="612"/>
        <v/>
      </c>
      <c r="AZ358" s="49" t="str">
        <f t="shared" si="613"/>
        <v/>
      </c>
      <c r="BA358" s="49" t="str">
        <f t="shared" si="614"/>
        <v/>
      </c>
      <c r="BB358" s="49" t="str">
        <f t="shared" si="615"/>
        <v/>
      </c>
      <c r="BC358" s="49" t="str">
        <f t="shared" si="616"/>
        <v/>
      </c>
      <c r="BD358" s="49" t="str">
        <f t="shared" si="617"/>
        <v/>
      </c>
      <c r="BF358" s="49"/>
      <c r="BG358" s="49" t="str">
        <f t="shared" si="618"/>
        <v/>
      </c>
      <c r="BH358" s="49" t="str">
        <f t="shared" si="619"/>
        <v/>
      </c>
      <c r="BI358" s="49" t="str">
        <f t="shared" si="620"/>
        <v/>
      </c>
      <c r="BJ358" s="49" t="str">
        <f t="shared" si="621"/>
        <v/>
      </c>
      <c r="BK358" s="49" t="str">
        <f t="shared" si="622"/>
        <v/>
      </c>
      <c r="BL358" s="49" t="str">
        <f t="shared" si="623"/>
        <v/>
      </c>
      <c r="BM358" s="49" t="str">
        <f t="shared" si="624"/>
        <v/>
      </c>
      <c r="BN358" s="49" t="str">
        <f t="shared" si="625"/>
        <v/>
      </c>
      <c r="BP358" s="49"/>
      <c r="BQ358" s="49" t="str">
        <f t="shared" si="626"/>
        <v/>
      </c>
      <c r="BR358" s="49" t="str">
        <f t="shared" si="627"/>
        <v/>
      </c>
      <c r="BS358" s="49" t="str">
        <f t="shared" si="628"/>
        <v/>
      </c>
      <c r="BT358" s="49" t="str">
        <f t="shared" si="629"/>
        <v/>
      </c>
      <c r="BU358" s="49" t="str">
        <f t="shared" si="630"/>
        <v/>
      </c>
      <c r="BV358" s="49" t="str">
        <f t="shared" si="631"/>
        <v/>
      </c>
      <c r="BW358" s="49" t="str">
        <f t="shared" si="632"/>
        <v/>
      </c>
      <c r="BX358" s="49" t="str">
        <f t="shared" si="633"/>
        <v/>
      </c>
      <c r="BZ358" s="49"/>
      <c r="CA358" s="49" t="str">
        <f t="shared" si="634"/>
        <v/>
      </c>
      <c r="CB358" s="49" t="str">
        <f t="shared" si="635"/>
        <v/>
      </c>
      <c r="CC358" s="49" t="str">
        <f t="shared" si="636"/>
        <v/>
      </c>
      <c r="CD358" s="49" t="str">
        <f t="shared" si="637"/>
        <v/>
      </c>
      <c r="CE358" s="49" t="str">
        <f t="shared" si="638"/>
        <v/>
      </c>
      <c r="CF358" s="49" t="str">
        <f t="shared" si="639"/>
        <v/>
      </c>
      <c r="CG358" s="49" t="str">
        <f t="shared" si="640"/>
        <v/>
      </c>
      <c r="CH358" s="49" t="str">
        <f t="shared" si="641"/>
        <v/>
      </c>
      <c r="CJ358" s="49"/>
      <c r="CK358" s="49" t="str">
        <f t="shared" si="642"/>
        <v/>
      </c>
      <c r="CL358" s="49" t="str">
        <f t="shared" si="643"/>
        <v/>
      </c>
      <c r="CM358" s="49" t="str">
        <f t="shared" si="644"/>
        <v/>
      </c>
      <c r="CN358" s="49" t="str">
        <f t="shared" si="645"/>
        <v/>
      </c>
      <c r="CO358" s="49" t="str">
        <f t="shared" si="646"/>
        <v/>
      </c>
      <c r="CP358" s="49" t="str">
        <f t="shared" si="647"/>
        <v/>
      </c>
      <c r="CQ358" s="49" t="str">
        <f t="shared" si="648"/>
        <v/>
      </c>
      <c r="CR358" s="49" t="str">
        <f t="shared" si="649"/>
        <v/>
      </c>
      <c r="CT358" s="49"/>
      <c r="CU358" s="49" t="str">
        <f t="shared" si="650"/>
        <v/>
      </c>
      <c r="CV358" s="49" t="str">
        <f t="shared" si="651"/>
        <v/>
      </c>
      <c r="CW358" s="49" t="str">
        <f t="shared" si="652"/>
        <v/>
      </c>
      <c r="CX358" s="49" t="str">
        <f t="shared" si="653"/>
        <v/>
      </c>
      <c r="CY358" s="49" t="str">
        <f t="shared" si="654"/>
        <v/>
      </c>
      <c r="CZ358" s="49" t="str">
        <f t="shared" si="655"/>
        <v/>
      </c>
      <c r="DA358" s="49" t="str">
        <f t="shared" si="656"/>
        <v/>
      </c>
      <c r="DB358" s="49" t="str">
        <f t="shared" si="657"/>
        <v/>
      </c>
      <c r="DD358" s="49"/>
      <c r="DE358" s="49" t="str">
        <f t="shared" si="658"/>
        <v/>
      </c>
      <c r="DF358" s="49" t="str">
        <f t="shared" si="659"/>
        <v/>
      </c>
      <c r="DG358" s="49" t="str">
        <f t="shared" si="660"/>
        <v/>
      </c>
      <c r="DH358" s="49" t="str">
        <f t="shared" si="661"/>
        <v/>
      </c>
      <c r="DI358" s="49" t="str">
        <f t="shared" si="662"/>
        <v/>
      </c>
      <c r="DJ358" s="49" t="str">
        <f t="shared" si="663"/>
        <v/>
      </c>
      <c r="DK358" s="49" t="str">
        <f t="shared" si="664"/>
        <v/>
      </c>
      <c r="DL358" s="49" t="str">
        <f t="shared" si="665"/>
        <v/>
      </c>
      <c r="DN358" s="49"/>
      <c r="DO358" s="49" t="str">
        <f t="shared" si="666"/>
        <v/>
      </c>
      <c r="DP358" s="49" t="str">
        <f t="shared" si="667"/>
        <v/>
      </c>
      <c r="DQ358" s="49" t="str">
        <f t="shared" si="668"/>
        <v/>
      </c>
      <c r="DR358" s="49" t="str">
        <f t="shared" si="669"/>
        <v/>
      </c>
      <c r="DS358" s="49" t="str">
        <f t="shared" si="670"/>
        <v/>
      </c>
      <c r="DT358" s="49" t="str">
        <f t="shared" si="671"/>
        <v/>
      </c>
      <c r="DU358" s="49" t="str">
        <f t="shared" si="672"/>
        <v/>
      </c>
      <c r="DV358" s="49" t="str">
        <f t="shared" si="673"/>
        <v/>
      </c>
      <c r="DX358" s="49"/>
      <c r="DY358" s="49" t="str">
        <f t="shared" si="674"/>
        <v/>
      </c>
      <c r="DZ358" s="49" t="str">
        <f t="shared" si="675"/>
        <v/>
      </c>
      <c r="EA358" s="49" t="str">
        <f t="shared" si="676"/>
        <v/>
      </c>
      <c r="EB358" s="49" t="str">
        <f t="shared" si="677"/>
        <v/>
      </c>
      <c r="EC358" s="49" t="str">
        <f t="shared" si="678"/>
        <v/>
      </c>
      <c r="ED358" s="49" t="str">
        <f t="shared" si="679"/>
        <v/>
      </c>
      <c r="EE358" s="49" t="str">
        <f t="shared" si="680"/>
        <v/>
      </c>
      <c r="EF358" s="49" t="str">
        <f t="shared" si="681"/>
        <v/>
      </c>
      <c r="EH358" s="49"/>
      <c r="EI358" s="49" t="str">
        <f t="shared" si="682"/>
        <v/>
      </c>
      <c r="EJ358" s="49" t="str">
        <f t="shared" si="683"/>
        <v/>
      </c>
      <c r="EK358" s="49" t="str">
        <f t="shared" si="684"/>
        <v/>
      </c>
      <c r="EL358" s="49" t="str">
        <f t="shared" si="685"/>
        <v/>
      </c>
      <c r="EM358" s="49" t="str">
        <f t="shared" si="686"/>
        <v/>
      </c>
      <c r="EN358" s="49" t="str">
        <f t="shared" si="687"/>
        <v/>
      </c>
      <c r="EO358" s="49" t="str">
        <f t="shared" si="688"/>
        <v/>
      </c>
      <c r="EP358" s="49" t="str">
        <f t="shared" si="689"/>
        <v/>
      </c>
      <c r="ER358" s="49"/>
      <c r="ES358" s="49" t="str">
        <f t="shared" si="690"/>
        <v/>
      </c>
      <c r="ET358" s="49" t="str">
        <f t="shared" si="691"/>
        <v/>
      </c>
      <c r="EU358" s="49" t="str">
        <f t="shared" si="692"/>
        <v/>
      </c>
      <c r="EV358" s="49" t="str">
        <f t="shared" si="693"/>
        <v/>
      </c>
      <c r="EW358" s="49" t="str">
        <f t="shared" si="694"/>
        <v/>
      </c>
      <c r="EX358" s="49" t="str">
        <f t="shared" si="695"/>
        <v/>
      </c>
      <c r="EY358" s="49" t="str">
        <f t="shared" si="696"/>
        <v/>
      </c>
      <c r="EZ358" s="49" t="str">
        <f t="shared" si="697"/>
        <v/>
      </c>
      <c r="FB358" s="49"/>
      <c r="FC358" s="49" t="str">
        <f t="shared" si="698"/>
        <v/>
      </c>
      <c r="FD358" s="49" t="str">
        <f t="shared" si="699"/>
        <v/>
      </c>
      <c r="FE358" s="49" t="str">
        <f t="shared" si="700"/>
        <v/>
      </c>
      <c r="FF358" s="49" t="str">
        <f t="shared" si="701"/>
        <v/>
      </c>
      <c r="FG358" s="49" t="str">
        <f t="shared" si="702"/>
        <v/>
      </c>
      <c r="FH358" s="49" t="str">
        <f t="shared" si="703"/>
        <v/>
      </c>
      <c r="FI358" s="49" t="str">
        <f t="shared" si="704"/>
        <v/>
      </c>
      <c r="FJ358" s="49" t="str">
        <f t="shared" si="705"/>
        <v/>
      </c>
      <c r="FL358" s="49"/>
      <c r="FM358" s="49" t="str">
        <f t="shared" si="706"/>
        <v/>
      </c>
      <c r="FN358" s="49" t="str">
        <f t="shared" si="707"/>
        <v/>
      </c>
      <c r="FO358" s="49" t="str">
        <f t="shared" si="708"/>
        <v/>
      </c>
      <c r="FP358" s="49" t="str">
        <f t="shared" si="709"/>
        <v/>
      </c>
      <c r="FQ358" s="49" t="str">
        <f t="shared" si="710"/>
        <v/>
      </c>
      <c r="FR358" s="49" t="str">
        <f t="shared" si="711"/>
        <v/>
      </c>
      <c r="FS358" s="49" t="str">
        <f t="shared" si="712"/>
        <v/>
      </c>
      <c r="FT358" s="49" t="str">
        <f t="shared" si="713"/>
        <v/>
      </c>
      <c r="FV358" s="49"/>
      <c r="FW358" s="49" t="str">
        <f t="shared" si="714"/>
        <v/>
      </c>
      <c r="FX358" s="49" t="str">
        <f t="shared" si="715"/>
        <v/>
      </c>
      <c r="FY358" s="49" t="str">
        <f t="shared" si="716"/>
        <v/>
      </c>
      <c r="FZ358" s="49" t="str">
        <f t="shared" si="717"/>
        <v/>
      </c>
      <c r="GA358" s="49" t="str">
        <f t="shared" si="718"/>
        <v/>
      </c>
      <c r="GB358" s="49" t="str">
        <f t="shared" si="719"/>
        <v/>
      </c>
      <c r="GC358" s="49" t="str">
        <f t="shared" si="720"/>
        <v/>
      </c>
      <c r="GD358" s="49" t="str">
        <f t="shared" si="721"/>
        <v/>
      </c>
      <c r="GF358" s="49"/>
      <c r="GG358" s="49" t="str">
        <f t="shared" si="722"/>
        <v/>
      </c>
      <c r="GH358" s="49" t="str">
        <f t="shared" si="723"/>
        <v/>
      </c>
      <c r="GI358" s="49" t="str">
        <f t="shared" si="724"/>
        <v/>
      </c>
      <c r="GJ358" s="49" t="str">
        <f t="shared" si="725"/>
        <v/>
      </c>
      <c r="GK358" s="49" t="str">
        <f t="shared" si="726"/>
        <v/>
      </c>
      <c r="GL358" s="49" t="str">
        <f t="shared" si="727"/>
        <v/>
      </c>
      <c r="GM358" s="49" t="str">
        <f t="shared" si="728"/>
        <v/>
      </c>
      <c r="GN358" s="49" t="str">
        <f t="shared" si="729"/>
        <v/>
      </c>
      <c r="GP358" s="49"/>
      <c r="GQ358" s="49" t="str">
        <f t="shared" si="730"/>
        <v/>
      </c>
      <c r="GR358" s="49" t="str">
        <f t="shared" si="731"/>
        <v/>
      </c>
      <c r="GS358" s="49" t="str">
        <f t="shared" si="732"/>
        <v/>
      </c>
      <c r="GT358" s="49" t="str">
        <f t="shared" si="733"/>
        <v/>
      </c>
      <c r="GU358" s="49" t="str">
        <f t="shared" si="734"/>
        <v/>
      </c>
      <c r="GV358" s="49" t="str">
        <f t="shared" si="735"/>
        <v/>
      </c>
      <c r="GW358" s="49" t="str">
        <f t="shared" si="736"/>
        <v/>
      </c>
      <c r="GX358" s="49" t="str">
        <f t="shared" si="737"/>
        <v/>
      </c>
    </row>
    <row r="359" spans="16:206" x14ac:dyDescent="0.2">
      <c r="Q359" s="65">
        <v>5</v>
      </c>
      <c r="R359" s="201" t="str">
        <f>Syst_Typ3!DA32</f>
        <v/>
      </c>
      <c r="S359" s="201">
        <f>Syst_Typ3!F32</f>
        <v>0</v>
      </c>
      <c r="T359" s="53" t="str">
        <f>Syst_Typ3!W32</f>
        <v/>
      </c>
      <c r="U359" s="201">
        <f>Syst_Typ3!CT32</f>
        <v>0</v>
      </c>
      <c r="V359" s="53" t="str">
        <f>Syst_Typ3!X32</f>
        <v/>
      </c>
      <c r="W359" s="53" t="str">
        <f>Syst_Typ3!AW32</f>
        <v/>
      </c>
      <c r="X359" s="53">
        <f>Syst_Typ3!BF32</f>
        <v>0</v>
      </c>
      <c r="Y359" s="53">
        <f>Syst_Typ3!AZ32</f>
        <v>0</v>
      </c>
      <c r="AB359" s="49"/>
      <c r="AC359" s="49" t="str">
        <f t="shared" si="594"/>
        <v/>
      </c>
      <c r="AD359" s="49" t="str">
        <f t="shared" si="595"/>
        <v/>
      </c>
      <c r="AE359" s="49" t="str">
        <f t="shared" si="596"/>
        <v/>
      </c>
      <c r="AF359" s="49" t="str">
        <f t="shared" si="597"/>
        <v/>
      </c>
      <c r="AG359" s="49" t="str">
        <f t="shared" si="598"/>
        <v/>
      </c>
      <c r="AH359" s="49" t="str">
        <f t="shared" si="599"/>
        <v/>
      </c>
      <c r="AI359" s="49" t="str">
        <f t="shared" si="600"/>
        <v/>
      </c>
      <c r="AJ359" s="49" t="str">
        <f t="shared" si="601"/>
        <v/>
      </c>
      <c r="AL359" s="49"/>
      <c r="AM359" s="49" t="str">
        <f t="shared" si="602"/>
        <v/>
      </c>
      <c r="AN359" s="49" t="str">
        <f t="shared" si="603"/>
        <v/>
      </c>
      <c r="AO359" s="49" t="str">
        <f t="shared" si="604"/>
        <v/>
      </c>
      <c r="AP359" s="49" t="str">
        <f t="shared" si="605"/>
        <v/>
      </c>
      <c r="AQ359" s="49" t="str">
        <f t="shared" si="606"/>
        <v/>
      </c>
      <c r="AR359" s="49" t="str">
        <f t="shared" si="607"/>
        <v/>
      </c>
      <c r="AS359" s="49" t="str">
        <f t="shared" si="608"/>
        <v/>
      </c>
      <c r="AT359" s="49" t="str">
        <f t="shared" si="609"/>
        <v/>
      </c>
      <c r="AV359" s="49"/>
      <c r="AW359" s="49" t="str">
        <f t="shared" si="610"/>
        <v/>
      </c>
      <c r="AX359" s="49" t="str">
        <f t="shared" si="611"/>
        <v/>
      </c>
      <c r="AY359" s="49" t="str">
        <f t="shared" si="612"/>
        <v/>
      </c>
      <c r="AZ359" s="49" t="str">
        <f t="shared" si="613"/>
        <v/>
      </c>
      <c r="BA359" s="49" t="str">
        <f t="shared" si="614"/>
        <v/>
      </c>
      <c r="BB359" s="49" t="str">
        <f t="shared" si="615"/>
        <v/>
      </c>
      <c r="BC359" s="49" t="str">
        <f t="shared" si="616"/>
        <v/>
      </c>
      <c r="BD359" s="49" t="str">
        <f t="shared" si="617"/>
        <v/>
      </c>
      <c r="BF359" s="49"/>
      <c r="BG359" s="49" t="str">
        <f t="shared" si="618"/>
        <v/>
      </c>
      <c r="BH359" s="49" t="str">
        <f t="shared" si="619"/>
        <v/>
      </c>
      <c r="BI359" s="49" t="str">
        <f t="shared" si="620"/>
        <v/>
      </c>
      <c r="BJ359" s="49" t="str">
        <f t="shared" si="621"/>
        <v/>
      </c>
      <c r="BK359" s="49" t="str">
        <f t="shared" si="622"/>
        <v/>
      </c>
      <c r="BL359" s="49" t="str">
        <f t="shared" si="623"/>
        <v/>
      </c>
      <c r="BM359" s="49" t="str">
        <f t="shared" si="624"/>
        <v/>
      </c>
      <c r="BN359" s="49" t="str">
        <f t="shared" si="625"/>
        <v/>
      </c>
      <c r="BP359" s="49"/>
      <c r="BQ359" s="49" t="str">
        <f t="shared" si="626"/>
        <v/>
      </c>
      <c r="BR359" s="49" t="str">
        <f t="shared" si="627"/>
        <v/>
      </c>
      <c r="BS359" s="49" t="str">
        <f t="shared" si="628"/>
        <v/>
      </c>
      <c r="BT359" s="49" t="str">
        <f t="shared" si="629"/>
        <v/>
      </c>
      <c r="BU359" s="49" t="str">
        <f t="shared" si="630"/>
        <v/>
      </c>
      <c r="BV359" s="49" t="str">
        <f t="shared" si="631"/>
        <v/>
      </c>
      <c r="BW359" s="49" t="str">
        <f t="shared" si="632"/>
        <v/>
      </c>
      <c r="BX359" s="49" t="str">
        <f t="shared" si="633"/>
        <v/>
      </c>
      <c r="BZ359" s="49"/>
      <c r="CA359" s="49" t="str">
        <f t="shared" si="634"/>
        <v/>
      </c>
      <c r="CB359" s="49" t="str">
        <f t="shared" si="635"/>
        <v/>
      </c>
      <c r="CC359" s="49" t="str">
        <f t="shared" si="636"/>
        <v/>
      </c>
      <c r="CD359" s="49" t="str">
        <f t="shared" si="637"/>
        <v/>
      </c>
      <c r="CE359" s="49" t="str">
        <f t="shared" si="638"/>
        <v/>
      </c>
      <c r="CF359" s="49" t="str">
        <f t="shared" si="639"/>
        <v/>
      </c>
      <c r="CG359" s="49" t="str">
        <f t="shared" si="640"/>
        <v/>
      </c>
      <c r="CH359" s="49" t="str">
        <f t="shared" si="641"/>
        <v/>
      </c>
      <c r="CJ359" s="49"/>
      <c r="CK359" s="49" t="str">
        <f t="shared" si="642"/>
        <v/>
      </c>
      <c r="CL359" s="49" t="str">
        <f t="shared" si="643"/>
        <v/>
      </c>
      <c r="CM359" s="49" t="str">
        <f t="shared" si="644"/>
        <v/>
      </c>
      <c r="CN359" s="49" t="str">
        <f t="shared" si="645"/>
        <v/>
      </c>
      <c r="CO359" s="49" t="str">
        <f t="shared" si="646"/>
        <v/>
      </c>
      <c r="CP359" s="49" t="str">
        <f t="shared" si="647"/>
        <v/>
      </c>
      <c r="CQ359" s="49" t="str">
        <f t="shared" si="648"/>
        <v/>
      </c>
      <c r="CR359" s="49" t="str">
        <f t="shared" si="649"/>
        <v/>
      </c>
      <c r="CT359" s="49"/>
      <c r="CU359" s="49" t="str">
        <f t="shared" si="650"/>
        <v/>
      </c>
      <c r="CV359" s="49" t="str">
        <f t="shared" si="651"/>
        <v/>
      </c>
      <c r="CW359" s="49" t="str">
        <f t="shared" si="652"/>
        <v/>
      </c>
      <c r="CX359" s="49" t="str">
        <f t="shared" si="653"/>
        <v/>
      </c>
      <c r="CY359" s="49" t="str">
        <f t="shared" si="654"/>
        <v/>
      </c>
      <c r="CZ359" s="49" t="str">
        <f t="shared" si="655"/>
        <v/>
      </c>
      <c r="DA359" s="49" t="str">
        <f t="shared" si="656"/>
        <v/>
      </c>
      <c r="DB359" s="49" t="str">
        <f t="shared" si="657"/>
        <v/>
      </c>
      <c r="DD359" s="49"/>
      <c r="DE359" s="49" t="str">
        <f t="shared" si="658"/>
        <v/>
      </c>
      <c r="DF359" s="49" t="str">
        <f t="shared" si="659"/>
        <v/>
      </c>
      <c r="DG359" s="49" t="str">
        <f t="shared" si="660"/>
        <v/>
      </c>
      <c r="DH359" s="49" t="str">
        <f t="shared" si="661"/>
        <v/>
      </c>
      <c r="DI359" s="49" t="str">
        <f t="shared" si="662"/>
        <v/>
      </c>
      <c r="DJ359" s="49" t="str">
        <f t="shared" si="663"/>
        <v/>
      </c>
      <c r="DK359" s="49" t="str">
        <f t="shared" si="664"/>
        <v/>
      </c>
      <c r="DL359" s="49" t="str">
        <f t="shared" si="665"/>
        <v/>
      </c>
      <c r="DN359" s="49"/>
      <c r="DO359" s="49" t="str">
        <f t="shared" si="666"/>
        <v/>
      </c>
      <c r="DP359" s="49" t="str">
        <f t="shared" si="667"/>
        <v/>
      </c>
      <c r="DQ359" s="49" t="str">
        <f t="shared" si="668"/>
        <v/>
      </c>
      <c r="DR359" s="49" t="str">
        <f t="shared" si="669"/>
        <v/>
      </c>
      <c r="DS359" s="49" t="str">
        <f t="shared" si="670"/>
        <v/>
      </c>
      <c r="DT359" s="49" t="str">
        <f t="shared" si="671"/>
        <v/>
      </c>
      <c r="DU359" s="49" t="str">
        <f t="shared" si="672"/>
        <v/>
      </c>
      <c r="DV359" s="49" t="str">
        <f t="shared" si="673"/>
        <v/>
      </c>
      <c r="DX359" s="49"/>
      <c r="DY359" s="49" t="str">
        <f t="shared" si="674"/>
        <v/>
      </c>
      <c r="DZ359" s="49" t="str">
        <f t="shared" si="675"/>
        <v/>
      </c>
      <c r="EA359" s="49" t="str">
        <f t="shared" si="676"/>
        <v/>
      </c>
      <c r="EB359" s="49" t="str">
        <f t="shared" si="677"/>
        <v/>
      </c>
      <c r="EC359" s="49" t="str">
        <f t="shared" si="678"/>
        <v/>
      </c>
      <c r="ED359" s="49" t="str">
        <f t="shared" si="679"/>
        <v/>
      </c>
      <c r="EE359" s="49" t="str">
        <f t="shared" si="680"/>
        <v/>
      </c>
      <c r="EF359" s="49" t="str">
        <f t="shared" si="681"/>
        <v/>
      </c>
      <c r="EH359" s="49"/>
      <c r="EI359" s="49" t="str">
        <f t="shared" si="682"/>
        <v/>
      </c>
      <c r="EJ359" s="49" t="str">
        <f t="shared" si="683"/>
        <v/>
      </c>
      <c r="EK359" s="49" t="str">
        <f t="shared" si="684"/>
        <v/>
      </c>
      <c r="EL359" s="49" t="str">
        <f t="shared" si="685"/>
        <v/>
      </c>
      <c r="EM359" s="49" t="str">
        <f t="shared" si="686"/>
        <v/>
      </c>
      <c r="EN359" s="49" t="str">
        <f t="shared" si="687"/>
        <v/>
      </c>
      <c r="EO359" s="49" t="str">
        <f t="shared" si="688"/>
        <v/>
      </c>
      <c r="EP359" s="49" t="str">
        <f t="shared" si="689"/>
        <v/>
      </c>
      <c r="ER359" s="49"/>
      <c r="ES359" s="49" t="str">
        <f t="shared" si="690"/>
        <v/>
      </c>
      <c r="ET359" s="49" t="str">
        <f t="shared" si="691"/>
        <v/>
      </c>
      <c r="EU359" s="49" t="str">
        <f t="shared" si="692"/>
        <v/>
      </c>
      <c r="EV359" s="49" t="str">
        <f t="shared" si="693"/>
        <v/>
      </c>
      <c r="EW359" s="49" t="str">
        <f t="shared" si="694"/>
        <v/>
      </c>
      <c r="EX359" s="49" t="str">
        <f t="shared" si="695"/>
        <v/>
      </c>
      <c r="EY359" s="49" t="str">
        <f t="shared" si="696"/>
        <v/>
      </c>
      <c r="EZ359" s="49" t="str">
        <f t="shared" si="697"/>
        <v/>
      </c>
      <c r="FB359" s="49"/>
      <c r="FC359" s="49" t="str">
        <f t="shared" si="698"/>
        <v/>
      </c>
      <c r="FD359" s="49" t="str">
        <f t="shared" si="699"/>
        <v/>
      </c>
      <c r="FE359" s="49" t="str">
        <f t="shared" si="700"/>
        <v/>
      </c>
      <c r="FF359" s="49" t="str">
        <f t="shared" si="701"/>
        <v/>
      </c>
      <c r="FG359" s="49" t="str">
        <f t="shared" si="702"/>
        <v/>
      </c>
      <c r="FH359" s="49" t="str">
        <f t="shared" si="703"/>
        <v/>
      </c>
      <c r="FI359" s="49" t="str">
        <f t="shared" si="704"/>
        <v/>
      </c>
      <c r="FJ359" s="49" t="str">
        <f t="shared" si="705"/>
        <v/>
      </c>
      <c r="FL359" s="49"/>
      <c r="FM359" s="49" t="str">
        <f t="shared" si="706"/>
        <v/>
      </c>
      <c r="FN359" s="49" t="str">
        <f t="shared" si="707"/>
        <v/>
      </c>
      <c r="FO359" s="49" t="str">
        <f t="shared" si="708"/>
        <v/>
      </c>
      <c r="FP359" s="49" t="str">
        <f t="shared" si="709"/>
        <v/>
      </c>
      <c r="FQ359" s="49" t="str">
        <f t="shared" si="710"/>
        <v/>
      </c>
      <c r="FR359" s="49" t="str">
        <f t="shared" si="711"/>
        <v/>
      </c>
      <c r="FS359" s="49" t="str">
        <f t="shared" si="712"/>
        <v/>
      </c>
      <c r="FT359" s="49" t="str">
        <f t="shared" si="713"/>
        <v/>
      </c>
      <c r="FV359" s="49"/>
      <c r="FW359" s="49" t="str">
        <f t="shared" si="714"/>
        <v/>
      </c>
      <c r="FX359" s="49" t="str">
        <f t="shared" si="715"/>
        <v/>
      </c>
      <c r="FY359" s="49" t="str">
        <f t="shared" si="716"/>
        <v/>
      </c>
      <c r="FZ359" s="49" t="str">
        <f t="shared" si="717"/>
        <v/>
      </c>
      <c r="GA359" s="49" t="str">
        <f t="shared" si="718"/>
        <v/>
      </c>
      <c r="GB359" s="49" t="str">
        <f t="shared" si="719"/>
        <v/>
      </c>
      <c r="GC359" s="49" t="str">
        <f t="shared" si="720"/>
        <v/>
      </c>
      <c r="GD359" s="49" t="str">
        <f t="shared" si="721"/>
        <v/>
      </c>
      <c r="GF359" s="49"/>
      <c r="GG359" s="49" t="str">
        <f t="shared" si="722"/>
        <v/>
      </c>
      <c r="GH359" s="49" t="str">
        <f t="shared" si="723"/>
        <v/>
      </c>
      <c r="GI359" s="49" t="str">
        <f t="shared" si="724"/>
        <v/>
      </c>
      <c r="GJ359" s="49" t="str">
        <f t="shared" si="725"/>
        <v/>
      </c>
      <c r="GK359" s="49" t="str">
        <f t="shared" si="726"/>
        <v/>
      </c>
      <c r="GL359" s="49" t="str">
        <f t="shared" si="727"/>
        <v/>
      </c>
      <c r="GM359" s="49" t="str">
        <f t="shared" si="728"/>
        <v/>
      </c>
      <c r="GN359" s="49" t="str">
        <f t="shared" si="729"/>
        <v/>
      </c>
      <c r="GP359" s="49"/>
      <c r="GQ359" s="49" t="str">
        <f t="shared" si="730"/>
        <v/>
      </c>
      <c r="GR359" s="49" t="str">
        <f t="shared" si="731"/>
        <v/>
      </c>
      <c r="GS359" s="49" t="str">
        <f t="shared" si="732"/>
        <v/>
      </c>
      <c r="GT359" s="49" t="str">
        <f t="shared" si="733"/>
        <v/>
      </c>
      <c r="GU359" s="49" t="str">
        <f t="shared" si="734"/>
        <v/>
      </c>
      <c r="GV359" s="49" t="str">
        <f t="shared" si="735"/>
        <v/>
      </c>
      <c r="GW359" s="49" t="str">
        <f t="shared" si="736"/>
        <v/>
      </c>
      <c r="GX359" s="49" t="str">
        <f t="shared" si="737"/>
        <v/>
      </c>
    </row>
    <row r="360" spans="16:206" x14ac:dyDescent="0.2">
      <c r="Q360" s="65">
        <v>6</v>
      </c>
      <c r="R360" s="201" t="str">
        <f>Syst_Typ3!DA33</f>
        <v/>
      </c>
      <c r="S360" s="201">
        <f>Syst_Typ3!F33</f>
        <v>0</v>
      </c>
      <c r="T360" s="53" t="str">
        <f>Syst_Typ3!W33</f>
        <v/>
      </c>
      <c r="U360" s="201">
        <f>Syst_Typ3!CT33</f>
        <v>0</v>
      </c>
      <c r="V360" s="53" t="str">
        <f>Syst_Typ3!X33</f>
        <v/>
      </c>
      <c r="W360" s="53" t="str">
        <f>Syst_Typ3!AW33</f>
        <v/>
      </c>
      <c r="X360" s="53">
        <f>Syst_Typ3!BF33</f>
        <v>0</v>
      </c>
      <c r="Y360" s="53">
        <f>Syst_Typ3!AZ33</f>
        <v>0</v>
      </c>
      <c r="AB360" s="49"/>
      <c r="AC360" s="49" t="str">
        <f t="shared" si="594"/>
        <v/>
      </c>
      <c r="AD360" s="49" t="str">
        <f t="shared" si="595"/>
        <v/>
      </c>
      <c r="AE360" s="49" t="str">
        <f t="shared" si="596"/>
        <v/>
      </c>
      <c r="AF360" s="49" t="str">
        <f t="shared" si="597"/>
        <v/>
      </c>
      <c r="AG360" s="49" t="str">
        <f t="shared" si="598"/>
        <v/>
      </c>
      <c r="AH360" s="49" t="str">
        <f t="shared" si="599"/>
        <v/>
      </c>
      <c r="AI360" s="49" t="str">
        <f t="shared" si="600"/>
        <v/>
      </c>
      <c r="AJ360" s="49" t="str">
        <f t="shared" si="601"/>
        <v/>
      </c>
      <c r="AL360" s="49"/>
      <c r="AM360" s="49" t="str">
        <f t="shared" si="602"/>
        <v/>
      </c>
      <c r="AN360" s="49" t="str">
        <f t="shared" si="603"/>
        <v/>
      </c>
      <c r="AO360" s="49" t="str">
        <f t="shared" si="604"/>
        <v/>
      </c>
      <c r="AP360" s="49" t="str">
        <f t="shared" si="605"/>
        <v/>
      </c>
      <c r="AQ360" s="49" t="str">
        <f t="shared" si="606"/>
        <v/>
      </c>
      <c r="AR360" s="49" t="str">
        <f t="shared" si="607"/>
        <v/>
      </c>
      <c r="AS360" s="49" t="str">
        <f t="shared" si="608"/>
        <v/>
      </c>
      <c r="AT360" s="49" t="str">
        <f t="shared" si="609"/>
        <v/>
      </c>
      <c r="AV360" s="49"/>
      <c r="AW360" s="49" t="str">
        <f t="shared" si="610"/>
        <v/>
      </c>
      <c r="AX360" s="49" t="str">
        <f t="shared" si="611"/>
        <v/>
      </c>
      <c r="AY360" s="49" t="str">
        <f t="shared" si="612"/>
        <v/>
      </c>
      <c r="AZ360" s="49" t="str">
        <f t="shared" si="613"/>
        <v/>
      </c>
      <c r="BA360" s="49" t="str">
        <f t="shared" si="614"/>
        <v/>
      </c>
      <c r="BB360" s="49" t="str">
        <f t="shared" si="615"/>
        <v/>
      </c>
      <c r="BC360" s="49" t="str">
        <f t="shared" si="616"/>
        <v/>
      </c>
      <c r="BD360" s="49" t="str">
        <f t="shared" si="617"/>
        <v/>
      </c>
      <c r="BF360" s="49"/>
      <c r="BG360" s="49" t="str">
        <f t="shared" si="618"/>
        <v/>
      </c>
      <c r="BH360" s="49" t="str">
        <f t="shared" si="619"/>
        <v/>
      </c>
      <c r="BI360" s="49" t="str">
        <f t="shared" si="620"/>
        <v/>
      </c>
      <c r="BJ360" s="49" t="str">
        <f t="shared" si="621"/>
        <v/>
      </c>
      <c r="BK360" s="49" t="str">
        <f t="shared" si="622"/>
        <v/>
      </c>
      <c r="BL360" s="49" t="str">
        <f t="shared" si="623"/>
        <v/>
      </c>
      <c r="BM360" s="49" t="str">
        <f t="shared" si="624"/>
        <v/>
      </c>
      <c r="BN360" s="49" t="str">
        <f t="shared" si="625"/>
        <v/>
      </c>
      <c r="BP360" s="49"/>
      <c r="BQ360" s="49" t="str">
        <f t="shared" si="626"/>
        <v/>
      </c>
      <c r="BR360" s="49" t="str">
        <f t="shared" si="627"/>
        <v/>
      </c>
      <c r="BS360" s="49" t="str">
        <f t="shared" si="628"/>
        <v/>
      </c>
      <c r="BT360" s="49" t="str">
        <f t="shared" si="629"/>
        <v/>
      </c>
      <c r="BU360" s="49" t="str">
        <f t="shared" si="630"/>
        <v/>
      </c>
      <c r="BV360" s="49" t="str">
        <f t="shared" si="631"/>
        <v/>
      </c>
      <c r="BW360" s="49" t="str">
        <f t="shared" si="632"/>
        <v/>
      </c>
      <c r="BX360" s="49" t="str">
        <f t="shared" si="633"/>
        <v/>
      </c>
      <c r="BZ360" s="49"/>
      <c r="CA360" s="49" t="str">
        <f t="shared" si="634"/>
        <v/>
      </c>
      <c r="CB360" s="49" t="str">
        <f t="shared" si="635"/>
        <v/>
      </c>
      <c r="CC360" s="49" t="str">
        <f t="shared" si="636"/>
        <v/>
      </c>
      <c r="CD360" s="49" t="str">
        <f t="shared" si="637"/>
        <v/>
      </c>
      <c r="CE360" s="49" t="str">
        <f t="shared" si="638"/>
        <v/>
      </c>
      <c r="CF360" s="49" t="str">
        <f t="shared" si="639"/>
        <v/>
      </c>
      <c r="CG360" s="49" t="str">
        <f t="shared" si="640"/>
        <v/>
      </c>
      <c r="CH360" s="49" t="str">
        <f t="shared" si="641"/>
        <v/>
      </c>
      <c r="CJ360" s="49"/>
      <c r="CK360" s="49" t="str">
        <f t="shared" si="642"/>
        <v/>
      </c>
      <c r="CL360" s="49" t="str">
        <f t="shared" si="643"/>
        <v/>
      </c>
      <c r="CM360" s="49" t="str">
        <f t="shared" si="644"/>
        <v/>
      </c>
      <c r="CN360" s="49" t="str">
        <f t="shared" si="645"/>
        <v/>
      </c>
      <c r="CO360" s="49" t="str">
        <f t="shared" si="646"/>
        <v/>
      </c>
      <c r="CP360" s="49" t="str">
        <f t="shared" si="647"/>
        <v/>
      </c>
      <c r="CQ360" s="49" t="str">
        <f t="shared" si="648"/>
        <v/>
      </c>
      <c r="CR360" s="49" t="str">
        <f t="shared" si="649"/>
        <v/>
      </c>
      <c r="CT360" s="49"/>
      <c r="CU360" s="49" t="str">
        <f t="shared" si="650"/>
        <v/>
      </c>
      <c r="CV360" s="49" t="str">
        <f t="shared" si="651"/>
        <v/>
      </c>
      <c r="CW360" s="49" t="str">
        <f t="shared" si="652"/>
        <v/>
      </c>
      <c r="CX360" s="49" t="str">
        <f t="shared" si="653"/>
        <v/>
      </c>
      <c r="CY360" s="49" t="str">
        <f t="shared" si="654"/>
        <v/>
      </c>
      <c r="CZ360" s="49" t="str">
        <f t="shared" si="655"/>
        <v/>
      </c>
      <c r="DA360" s="49" t="str">
        <f t="shared" si="656"/>
        <v/>
      </c>
      <c r="DB360" s="49" t="str">
        <f t="shared" si="657"/>
        <v/>
      </c>
      <c r="DD360" s="49"/>
      <c r="DE360" s="49" t="str">
        <f t="shared" si="658"/>
        <v/>
      </c>
      <c r="DF360" s="49" t="str">
        <f t="shared" si="659"/>
        <v/>
      </c>
      <c r="DG360" s="49" t="str">
        <f t="shared" si="660"/>
        <v/>
      </c>
      <c r="DH360" s="49" t="str">
        <f t="shared" si="661"/>
        <v/>
      </c>
      <c r="DI360" s="49" t="str">
        <f t="shared" si="662"/>
        <v/>
      </c>
      <c r="DJ360" s="49" t="str">
        <f t="shared" si="663"/>
        <v/>
      </c>
      <c r="DK360" s="49" t="str">
        <f t="shared" si="664"/>
        <v/>
      </c>
      <c r="DL360" s="49" t="str">
        <f t="shared" si="665"/>
        <v/>
      </c>
      <c r="DN360" s="49"/>
      <c r="DO360" s="49" t="str">
        <f t="shared" si="666"/>
        <v/>
      </c>
      <c r="DP360" s="49" t="str">
        <f t="shared" si="667"/>
        <v/>
      </c>
      <c r="DQ360" s="49" t="str">
        <f t="shared" si="668"/>
        <v/>
      </c>
      <c r="DR360" s="49" t="str">
        <f t="shared" si="669"/>
        <v/>
      </c>
      <c r="DS360" s="49" t="str">
        <f t="shared" si="670"/>
        <v/>
      </c>
      <c r="DT360" s="49" t="str">
        <f t="shared" si="671"/>
        <v/>
      </c>
      <c r="DU360" s="49" t="str">
        <f t="shared" si="672"/>
        <v/>
      </c>
      <c r="DV360" s="49" t="str">
        <f t="shared" si="673"/>
        <v/>
      </c>
      <c r="DX360" s="49"/>
      <c r="DY360" s="49" t="str">
        <f t="shared" si="674"/>
        <v/>
      </c>
      <c r="DZ360" s="49" t="str">
        <f t="shared" si="675"/>
        <v/>
      </c>
      <c r="EA360" s="49" t="str">
        <f t="shared" si="676"/>
        <v/>
      </c>
      <c r="EB360" s="49" t="str">
        <f t="shared" si="677"/>
        <v/>
      </c>
      <c r="EC360" s="49" t="str">
        <f t="shared" si="678"/>
        <v/>
      </c>
      <c r="ED360" s="49" t="str">
        <f t="shared" si="679"/>
        <v/>
      </c>
      <c r="EE360" s="49" t="str">
        <f t="shared" si="680"/>
        <v/>
      </c>
      <c r="EF360" s="49" t="str">
        <f t="shared" si="681"/>
        <v/>
      </c>
      <c r="EH360" s="49"/>
      <c r="EI360" s="49" t="str">
        <f t="shared" si="682"/>
        <v/>
      </c>
      <c r="EJ360" s="49" t="str">
        <f t="shared" si="683"/>
        <v/>
      </c>
      <c r="EK360" s="49" t="str">
        <f t="shared" si="684"/>
        <v/>
      </c>
      <c r="EL360" s="49" t="str">
        <f t="shared" si="685"/>
        <v/>
      </c>
      <c r="EM360" s="49" t="str">
        <f t="shared" si="686"/>
        <v/>
      </c>
      <c r="EN360" s="49" t="str">
        <f t="shared" si="687"/>
        <v/>
      </c>
      <c r="EO360" s="49" t="str">
        <f t="shared" si="688"/>
        <v/>
      </c>
      <c r="EP360" s="49" t="str">
        <f t="shared" si="689"/>
        <v/>
      </c>
      <c r="ER360" s="49"/>
      <c r="ES360" s="49" t="str">
        <f t="shared" si="690"/>
        <v/>
      </c>
      <c r="ET360" s="49" t="str">
        <f t="shared" si="691"/>
        <v/>
      </c>
      <c r="EU360" s="49" t="str">
        <f t="shared" si="692"/>
        <v/>
      </c>
      <c r="EV360" s="49" t="str">
        <f t="shared" si="693"/>
        <v/>
      </c>
      <c r="EW360" s="49" t="str">
        <f t="shared" si="694"/>
        <v/>
      </c>
      <c r="EX360" s="49" t="str">
        <f t="shared" si="695"/>
        <v/>
      </c>
      <c r="EY360" s="49" t="str">
        <f t="shared" si="696"/>
        <v/>
      </c>
      <c r="EZ360" s="49" t="str">
        <f t="shared" si="697"/>
        <v/>
      </c>
      <c r="FB360" s="49"/>
      <c r="FC360" s="49" t="str">
        <f t="shared" si="698"/>
        <v/>
      </c>
      <c r="FD360" s="49" t="str">
        <f t="shared" si="699"/>
        <v/>
      </c>
      <c r="FE360" s="49" t="str">
        <f t="shared" si="700"/>
        <v/>
      </c>
      <c r="FF360" s="49" t="str">
        <f t="shared" si="701"/>
        <v/>
      </c>
      <c r="FG360" s="49" t="str">
        <f t="shared" si="702"/>
        <v/>
      </c>
      <c r="FH360" s="49" t="str">
        <f t="shared" si="703"/>
        <v/>
      </c>
      <c r="FI360" s="49" t="str">
        <f t="shared" si="704"/>
        <v/>
      </c>
      <c r="FJ360" s="49" t="str">
        <f t="shared" si="705"/>
        <v/>
      </c>
      <c r="FL360" s="49"/>
      <c r="FM360" s="49" t="str">
        <f t="shared" si="706"/>
        <v/>
      </c>
      <c r="FN360" s="49" t="str">
        <f t="shared" si="707"/>
        <v/>
      </c>
      <c r="FO360" s="49" t="str">
        <f t="shared" si="708"/>
        <v/>
      </c>
      <c r="FP360" s="49" t="str">
        <f t="shared" si="709"/>
        <v/>
      </c>
      <c r="FQ360" s="49" t="str">
        <f t="shared" si="710"/>
        <v/>
      </c>
      <c r="FR360" s="49" t="str">
        <f t="shared" si="711"/>
        <v/>
      </c>
      <c r="FS360" s="49" t="str">
        <f t="shared" si="712"/>
        <v/>
      </c>
      <c r="FT360" s="49" t="str">
        <f t="shared" si="713"/>
        <v/>
      </c>
      <c r="FV360" s="49"/>
      <c r="FW360" s="49" t="str">
        <f t="shared" si="714"/>
        <v/>
      </c>
      <c r="FX360" s="49" t="str">
        <f t="shared" si="715"/>
        <v/>
      </c>
      <c r="FY360" s="49" t="str">
        <f t="shared" si="716"/>
        <v/>
      </c>
      <c r="FZ360" s="49" t="str">
        <f t="shared" si="717"/>
        <v/>
      </c>
      <c r="GA360" s="49" t="str">
        <f t="shared" si="718"/>
        <v/>
      </c>
      <c r="GB360" s="49" t="str">
        <f t="shared" si="719"/>
        <v/>
      </c>
      <c r="GC360" s="49" t="str">
        <f t="shared" si="720"/>
        <v/>
      </c>
      <c r="GD360" s="49" t="str">
        <f t="shared" si="721"/>
        <v/>
      </c>
      <c r="GF360" s="49"/>
      <c r="GG360" s="49" t="str">
        <f t="shared" si="722"/>
        <v/>
      </c>
      <c r="GH360" s="49" t="str">
        <f t="shared" si="723"/>
        <v/>
      </c>
      <c r="GI360" s="49" t="str">
        <f t="shared" si="724"/>
        <v/>
      </c>
      <c r="GJ360" s="49" t="str">
        <f t="shared" si="725"/>
        <v/>
      </c>
      <c r="GK360" s="49" t="str">
        <f t="shared" si="726"/>
        <v/>
      </c>
      <c r="GL360" s="49" t="str">
        <f t="shared" si="727"/>
        <v/>
      </c>
      <c r="GM360" s="49" t="str">
        <f t="shared" si="728"/>
        <v/>
      </c>
      <c r="GN360" s="49" t="str">
        <f t="shared" si="729"/>
        <v/>
      </c>
      <c r="GP360" s="49"/>
      <c r="GQ360" s="49" t="str">
        <f t="shared" si="730"/>
        <v/>
      </c>
      <c r="GR360" s="49" t="str">
        <f t="shared" si="731"/>
        <v/>
      </c>
      <c r="GS360" s="49" t="str">
        <f t="shared" si="732"/>
        <v/>
      </c>
      <c r="GT360" s="49" t="str">
        <f t="shared" si="733"/>
        <v/>
      </c>
      <c r="GU360" s="49" t="str">
        <f t="shared" si="734"/>
        <v/>
      </c>
      <c r="GV360" s="49" t="str">
        <f t="shared" si="735"/>
        <v/>
      </c>
      <c r="GW360" s="49" t="str">
        <f t="shared" si="736"/>
        <v/>
      </c>
      <c r="GX360" s="49" t="str">
        <f t="shared" si="737"/>
        <v/>
      </c>
    </row>
    <row r="361" spans="16:206" x14ac:dyDescent="0.2">
      <c r="Q361" s="65">
        <v>7</v>
      </c>
      <c r="R361" s="201" t="str">
        <f>Syst_Typ3!DA34</f>
        <v/>
      </c>
      <c r="S361" s="201">
        <f>Syst_Typ3!F34</f>
        <v>0</v>
      </c>
      <c r="T361" s="53" t="str">
        <f>Syst_Typ3!W34</f>
        <v/>
      </c>
      <c r="U361" s="201">
        <f>Syst_Typ3!CT34</f>
        <v>0</v>
      </c>
      <c r="V361" s="53" t="str">
        <f>Syst_Typ3!X34</f>
        <v/>
      </c>
      <c r="W361" s="53" t="str">
        <f>Syst_Typ3!AW34</f>
        <v/>
      </c>
      <c r="X361" s="53">
        <f>Syst_Typ3!BF34</f>
        <v>0</v>
      </c>
      <c r="Y361" s="53">
        <f>Syst_Typ3!AZ34</f>
        <v>0</v>
      </c>
      <c r="AB361" s="49"/>
      <c r="AC361" s="49" t="str">
        <f t="shared" si="594"/>
        <v/>
      </c>
      <c r="AD361" s="49" t="str">
        <f t="shared" si="595"/>
        <v/>
      </c>
      <c r="AE361" s="49" t="str">
        <f t="shared" si="596"/>
        <v/>
      </c>
      <c r="AF361" s="49" t="str">
        <f t="shared" si="597"/>
        <v/>
      </c>
      <c r="AG361" s="49" t="str">
        <f t="shared" si="598"/>
        <v/>
      </c>
      <c r="AH361" s="49" t="str">
        <f t="shared" si="599"/>
        <v/>
      </c>
      <c r="AI361" s="49" t="str">
        <f t="shared" si="600"/>
        <v/>
      </c>
      <c r="AJ361" s="49" t="str">
        <f t="shared" si="601"/>
        <v/>
      </c>
      <c r="AL361" s="49"/>
      <c r="AM361" s="49" t="str">
        <f t="shared" si="602"/>
        <v/>
      </c>
      <c r="AN361" s="49" t="str">
        <f t="shared" si="603"/>
        <v/>
      </c>
      <c r="AO361" s="49" t="str">
        <f t="shared" si="604"/>
        <v/>
      </c>
      <c r="AP361" s="49" t="str">
        <f t="shared" si="605"/>
        <v/>
      </c>
      <c r="AQ361" s="49" t="str">
        <f t="shared" si="606"/>
        <v/>
      </c>
      <c r="AR361" s="49" t="str">
        <f t="shared" si="607"/>
        <v/>
      </c>
      <c r="AS361" s="49" t="str">
        <f t="shared" si="608"/>
        <v/>
      </c>
      <c r="AT361" s="49" t="str">
        <f t="shared" si="609"/>
        <v/>
      </c>
      <c r="AV361" s="49"/>
      <c r="AW361" s="49" t="str">
        <f t="shared" si="610"/>
        <v/>
      </c>
      <c r="AX361" s="49" t="str">
        <f t="shared" si="611"/>
        <v/>
      </c>
      <c r="AY361" s="49" t="str">
        <f t="shared" si="612"/>
        <v/>
      </c>
      <c r="AZ361" s="49" t="str">
        <f t="shared" si="613"/>
        <v/>
      </c>
      <c r="BA361" s="49" t="str">
        <f t="shared" si="614"/>
        <v/>
      </c>
      <c r="BB361" s="49" t="str">
        <f t="shared" si="615"/>
        <v/>
      </c>
      <c r="BC361" s="49" t="str">
        <f t="shared" si="616"/>
        <v/>
      </c>
      <c r="BD361" s="49" t="str">
        <f t="shared" si="617"/>
        <v/>
      </c>
      <c r="BF361" s="49"/>
      <c r="BG361" s="49" t="str">
        <f t="shared" si="618"/>
        <v/>
      </c>
      <c r="BH361" s="49" t="str">
        <f t="shared" si="619"/>
        <v/>
      </c>
      <c r="BI361" s="49" t="str">
        <f t="shared" si="620"/>
        <v/>
      </c>
      <c r="BJ361" s="49" t="str">
        <f t="shared" si="621"/>
        <v/>
      </c>
      <c r="BK361" s="49" t="str">
        <f t="shared" si="622"/>
        <v/>
      </c>
      <c r="BL361" s="49" t="str">
        <f t="shared" si="623"/>
        <v/>
      </c>
      <c r="BM361" s="49" t="str">
        <f t="shared" si="624"/>
        <v/>
      </c>
      <c r="BN361" s="49" t="str">
        <f t="shared" si="625"/>
        <v/>
      </c>
      <c r="BP361" s="49"/>
      <c r="BQ361" s="49" t="str">
        <f t="shared" si="626"/>
        <v/>
      </c>
      <c r="BR361" s="49" t="str">
        <f t="shared" si="627"/>
        <v/>
      </c>
      <c r="BS361" s="49" t="str">
        <f t="shared" si="628"/>
        <v/>
      </c>
      <c r="BT361" s="49" t="str">
        <f t="shared" si="629"/>
        <v/>
      </c>
      <c r="BU361" s="49" t="str">
        <f t="shared" si="630"/>
        <v/>
      </c>
      <c r="BV361" s="49" t="str">
        <f t="shared" si="631"/>
        <v/>
      </c>
      <c r="BW361" s="49" t="str">
        <f t="shared" si="632"/>
        <v/>
      </c>
      <c r="BX361" s="49" t="str">
        <f t="shared" si="633"/>
        <v/>
      </c>
      <c r="BZ361" s="49"/>
      <c r="CA361" s="49" t="str">
        <f t="shared" si="634"/>
        <v/>
      </c>
      <c r="CB361" s="49" t="str">
        <f t="shared" si="635"/>
        <v/>
      </c>
      <c r="CC361" s="49" t="str">
        <f t="shared" si="636"/>
        <v/>
      </c>
      <c r="CD361" s="49" t="str">
        <f t="shared" si="637"/>
        <v/>
      </c>
      <c r="CE361" s="49" t="str">
        <f t="shared" si="638"/>
        <v/>
      </c>
      <c r="CF361" s="49" t="str">
        <f t="shared" si="639"/>
        <v/>
      </c>
      <c r="CG361" s="49" t="str">
        <f t="shared" si="640"/>
        <v/>
      </c>
      <c r="CH361" s="49" t="str">
        <f t="shared" si="641"/>
        <v/>
      </c>
      <c r="CJ361" s="49"/>
      <c r="CK361" s="49" t="str">
        <f t="shared" si="642"/>
        <v/>
      </c>
      <c r="CL361" s="49" t="str">
        <f t="shared" si="643"/>
        <v/>
      </c>
      <c r="CM361" s="49" t="str">
        <f t="shared" si="644"/>
        <v/>
      </c>
      <c r="CN361" s="49" t="str">
        <f t="shared" si="645"/>
        <v/>
      </c>
      <c r="CO361" s="49" t="str">
        <f t="shared" si="646"/>
        <v/>
      </c>
      <c r="CP361" s="49" t="str">
        <f t="shared" si="647"/>
        <v/>
      </c>
      <c r="CQ361" s="49" t="str">
        <f t="shared" si="648"/>
        <v/>
      </c>
      <c r="CR361" s="49" t="str">
        <f t="shared" si="649"/>
        <v/>
      </c>
      <c r="CT361" s="49"/>
      <c r="CU361" s="49" t="str">
        <f t="shared" si="650"/>
        <v/>
      </c>
      <c r="CV361" s="49" t="str">
        <f t="shared" si="651"/>
        <v/>
      </c>
      <c r="CW361" s="49" t="str">
        <f t="shared" si="652"/>
        <v/>
      </c>
      <c r="CX361" s="49" t="str">
        <f t="shared" si="653"/>
        <v/>
      </c>
      <c r="CY361" s="49" t="str">
        <f t="shared" si="654"/>
        <v/>
      </c>
      <c r="CZ361" s="49" t="str">
        <f t="shared" si="655"/>
        <v/>
      </c>
      <c r="DA361" s="49" t="str">
        <f t="shared" si="656"/>
        <v/>
      </c>
      <c r="DB361" s="49" t="str">
        <f t="shared" si="657"/>
        <v/>
      </c>
      <c r="DD361" s="49"/>
      <c r="DE361" s="49" t="str">
        <f t="shared" si="658"/>
        <v/>
      </c>
      <c r="DF361" s="49" t="str">
        <f t="shared" si="659"/>
        <v/>
      </c>
      <c r="DG361" s="49" t="str">
        <f t="shared" si="660"/>
        <v/>
      </c>
      <c r="DH361" s="49" t="str">
        <f t="shared" si="661"/>
        <v/>
      </c>
      <c r="DI361" s="49" t="str">
        <f t="shared" si="662"/>
        <v/>
      </c>
      <c r="DJ361" s="49" t="str">
        <f t="shared" si="663"/>
        <v/>
      </c>
      <c r="DK361" s="49" t="str">
        <f t="shared" si="664"/>
        <v/>
      </c>
      <c r="DL361" s="49" t="str">
        <f t="shared" si="665"/>
        <v/>
      </c>
      <c r="DN361" s="49"/>
      <c r="DO361" s="49" t="str">
        <f t="shared" si="666"/>
        <v/>
      </c>
      <c r="DP361" s="49" t="str">
        <f t="shared" si="667"/>
        <v/>
      </c>
      <c r="DQ361" s="49" t="str">
        <f t="shared" si="668"/>
        <v/>
      </c>
      <c r="DR361" s="49" t="str">
        <f t="shared" si="669"/>
        <v/>
      </c>
      <c r="DS361" s="49" t="str">
        <f t="shared" si="670"/>
        <v/>
      </c>
      <c r="DT361" s="49" t="str">
        <f t="shared" si="671"/>
        <v/>
      </c>
      <c r="DU361" s="49" t="str">
        <f t="shared" si="672"/>
        <v/>
      </c>
      <c r="DV361" s="49" t="str">
        <f t="shared" si="673"/>
        <v/>
      </c>
      <c r="DX361" s="49"/>
      <c r="DY361" s="49" t="str">
        <f t="shared" si="674"/>
        <v/>
      </c>
      <c r="DZ361" s="49" t="str">
        <f t="shared" si="675"/>
        <v/>
      </c>
      <c r="EA361" s="49" t="str">
        <f t="shared" si="676"/>
        <v/>
      </c>
      <c r="EB361" s="49" t="str">
        <f t="shared" si="677"/>
        <v/>
      </c>
      <c r="EC361" s="49" t="str">
        <f t="shared" si="678"/>
        <v/>
      </c>
      <c r="ED361" s="49" t="str">
        <f t="shared" si="679"/>
        <v/>
      </c>
      <c r="EE361" s="49" t="str">
        <f t="shared" si="680"/>
        <v/>
      </c>
      <c r="EF361" s="49" t="str">
        <f t="shared" si="681"/>
        <v/>
      </c>
      <c r="EH361" s="49"/>
      <c r="EI361" s="49" t="str">
        <f t="shared" si="682"/>
        <v/>
      </c>
      <c r="EJ361" s="49" t="str">
        <f t="shared" si="683"/>
        <v/>
      </c>
      <c r="EK361" s="49" t="str">
        <f t="shared" si="684"/>
        <v/>
      </c>
      <c r="EL361" s="49" t="str">
        <f t="shared" si="685"/>
        <v/>
      </c>
      <c r="EM361" s="49" t="str">
        <f t="shared" si="686"/>
        <v/>
      </c>
      <c r="EN361" s="49" t="str">
        <f t="shared" si="687"/>
        <v/>
      </c>
      <c r="EO361" s="49" t="str">
        <f t="shared" si="688"/>
        <v/>
      </c>
      <c r="EP361" s="49" t="str">
        <f t="shared" si="689"/>
        <v/>
      </c>
      <c r="ER361" s="49"/>
      <c r="ES361" s="49" t="str">
        <f t="shared" si="690"/>
        <v/>
      </c>
      <c r="ET361" s="49" t="str">
        <f t="shared" si="691"/>
        <v/>
      </c>
      <c r="EU361" s="49" t="str">
        <f t="shared" si="692"/>
        <v/>
      </c>
      <c r="EV361" s="49" t="str">
        <f t="shared" si="693"/>
        <v/>
      </c>
      <c r="EW361" s="49" t="str">
        <f t="shared" si="694"/>
        <v/>
      </c>
      <c r="EX361" s="49" t="str">
        <f t="shared" si="695"/>
        <v/>
      </c>
      <c r="EY361" s="49" t="str">
        <f t="shared" si="696"/>
        <v/>
      </c>
      <c r="EZ361" s="49" t="str">
        <f t="shared" si="697"/>
        <v/>
      </c>
      <c r="FB361" s="49"/>
      <c r="FC361" s="49" t="str">
        <f t="shared" si="698"/>
        <v/>
      </c>
      <c r="FD361" s="49" t="str">
        <f t="shared" si="699"/>
        <v/>
      </c>
      <c r="FE361" s="49" t="str">
        <f t="shared" si="700"/>
        <v/>
      </c>
      <c r="FF361" s="49" t="str">
        <f t="shared" si="701"/>
        <v/>
      </c>
      <c r="FG361" s="49" t="str">
        <f t="shared" si="702"/>
        <v/>
      </c>
      <c r="FH361" s="49" t="str">
        <f t="shared" si="703"/>
        <v/>
      </c>
      <c r="FI361" s="49" t="str">
        <f t="shared" si="704"/>
        <v/>
      </c>
      <c r="FJ361" s="49" t="str">
        <f t="shared" si="705"/>
        <v/>
      </c>
      <c r="FL361" s="49"/>
      <c r="FM361" s="49" t="str">
        <f t="shared" si="706"/>
        <v/>
      </c>
      <c r="FN361" s="49" t="str">
        <f t="shared" si="707"/>
        <v/>
      </c>
      <c r="FO361" s="49" t="str">
        <f t="shared" si="708"/>
        <v/>
      </c>
      <c r="FP361" s="49" t="str">
        <f t="shared" si="709"/>
        <v/>
      </c>
      <c r="FQ361" s="49" t="str">
        <f t="shared" si="710"/>
        <v/>
      </c>
      <c r="FR361" s="49" t="str">
        <f t="shared" si="711"/>
        <v/>
      </c>
      <c r="FS361" s="49" t="str">
        <f t="shared" si="712"/>
        <v/>
      </c>
      <c r="FT361" s="49" t="str">
        <f t="shared" si="713"/>
        <v/>
      </c>
      <c r="FV361" s="49"/>
      <c r="FW361" s="49" t="str">
        <f t="shared" si="714"/>
        <v/>
      </c>
      <c r="FX361" s="49" t="str">
        <f t="shared" si="715"/>
        <v/>
      </c>
      <c r="FY361" s="49" t="str">
        <f t="shared" si="716"/>
        <v/>
      </c>
      <c r="FZ361" s="49" t="str">
        <f t="shared" si="717"/>
        <v/>
      </c>
      <c r="GA361" s="49" t="str">
        <f t="shared" si="718"/>
        <v/>
      </c>
      <c r="GB361" s="49" t="str">
        <f t="shared" si="719"/>
        <v/>
      </c>
      <c r="GC361" s="49" t="str">
        <f t="shared" si="720"/>
        <v/>
      </c>
      <c r="GD361" s="49" t="str">
        <f t="shared" si="721"/>
        <v/>
      </c>
      <c r="GF361" s="49"/>
      <c r="GG361" s="49" t="str">
        <f t="shared" si="722"/>
        <v/>
      </c>
      <c r="GH361" s="49" t="str">
        <f t="shared" si="723"/>
        <v/>
      </c>
      <c r="GI361" s="49" t="str">
        <f t="shared" si="724"/>
        <v/>
      </c>
      <c r="GJ361" s="49" t="str">
        <f t="shared" si="725"/>
        <v/>
      </c>
      <c r="GK361" s="49" t="str">
        <f t="shared" si="726"/>
        <v/>
      </c>
      <c r="GL361" s="49" t="str">
        <f t="shared" si="727"/>
        <v/>
      </c>
      <c r="GM361" s="49" t="str">
        <f t="shared" si="728"/>
        <v/>
      </c>
      <c r="GN361" s="49" t="str">
        <f t="shared" si="729"/>
        <v/>
      </c>
      <c r="GP361" s="49"/>
      <c r="GQ361" s="49" t="str">
        <f t="shared" si="730"/>
        <v/>
      </c>
      <c r="GR361" s="49" t="str">
        <f t="shared" si="731"/>
        <v/>
      </c>
      <c r="GS361" s="49" t="str">
        <f t="shared" si="732"/>
        <v/>
      </c>
      <c r="GT361" s="49" t="str">
        <f t="shared" si="733"/>
        <v/>
      </c>
      <c r="GU361" s="49" t="str">
        <f t="shared" si="734"/>
        <v/>
      </c>
      <c r="GV361" s="49" t="str">
        <f t="shared" si="735"/>
        <v/>
      </c>
      <c r="GW361" s="49" t="str">
        <f t="shared" si="736"/>
        <v/>
      </c>
      <c r="GX361" s="49" t="str">
        <f t="shared" si="737"/>
        <v/>
      </c>
    </row>
    <row r="362" spans="16:206" x14ac:dyDescent="0.2">
      <c r="Q362" s="65">
        <v>8</v>
      </c>
      <c r="R362" s="201" t="str">
        <f>Syst_Typ3!DA35</f>
        <v/>
      </c>
      <c r="S362" s="201">
        <f>Syst_Typ3!F35</f>
        <v>0</v>
      </c>
      <c r="T362" s="53" t="str">
        <f>Syst_Typ3!W35</f>
        <v/>
      </c>
      <c r="U362" s="201">
        <f>Syst_Typ3!CT35</f>
        <v>0</v>
      </c>
      <c r="V362" s="53" t="str">
        <f>Syst_Typ3!X35</f>
        <v/>
      </c>
      <c r="W362" s="53" t="str">
        <f>Syst_Typ3!AW35</f>
        <v/>
      </c>
      <c r="X362" s="53">
        <f>Syst_Typ3!BF35</f>
        <v>0</v>
      </c>
      <c r="Y362" s="53">
        <f>Syst_Typ3!AZ35</f>
        <v>0</v>
      </c>
      <c r="AB362" s="49"/>
      <c r="AC362" s="49" t="str">
        <f t="shared" si="594"/>
        <v/>
      </c>
      <c r="AD362" s="49" t="str">
        <f t="shared" si="595"/>
        <v/>
      </c>
      <c r="AE362" s="49" t="str">
        <f t="shared" si="596"/>
        <v/>
      </c>
      <c r="AF362" s="49" t="str">
        <f t="shared" si="597"/>
        <v/>
      </c>
      <c r="AG362" s="49" t="str">
        <f t="shared" si="598"/>
        <v/>
      </c>
      <c r="AH362" s="49" t="str">
        <f t="shared" si="599"/>
        <v/>
      </c>
      <c r="AI362" s="49" t="str">
        <f t="shared" si="600"/>
        <v/>
      </c>
      <c r="AJ362" s="49" t="str">
        <f t="shared" si="601"/>
        <v/>
      </c>
      <c r="AL362" s="49"/>
      <c r="AM362" s="49" t="str">
        <f t="shared" si="602"/>
        <v/>
      </c>
      <c r="AN362" s="49" t="str">
        <f t="shared" si="603"/>
        <v/>
      </c>
      <c r="AO362" s="49" t="str">
        <f t="shared" si="604"/>
        <v/>
      </c>
      <c r="AP362" s="49" t="str">
        <f t="shared" si="605"/>
        <v/>
      </c>
      <c r="AQ362" s="49" t="str">
        <f t="shared" si="606"/>
        <v/>
      </c>
      <c r="AR362" s="49" t="str">
        <f t="shared" si="607"/>
        <v/>
      </c>
      <c r="AS362" s="49" t="str">
        <f t="shared" si="608"/>
        <v/>
      </c>
      <c r="AT362" s="49" t="str">
        <f t="shared" si="609"/>
        <v/>
      </c>
      <c r="AV362" s="49"/>
      <c r="AW362" s="49" t="str">
        <f t="shared" si="610"/>
        <v/>
      </c>
      <c r="AX362" s="49" t="str">
        <f t="shared" si="611"/>
        <v/>
      </c>
      <c r="AY362" s="49" t="str">
        <f t="shared" si="612"/>
        <v/>
      </c>
      <c r="AZ362" s="49" t="str">
        <f t="shared" si="613"/>
        <v/>
      </c>
      <c r="BA362" s="49" t="str">
        <f t="shared" si="614"/>
        <v/>
      </c>
      <c r="BB362" s="49" t="str">
        <f t="shared" si="615"/>
        <v/>
      </c>
      <c r="BC362" s="49" t="str">
        <f t="shared" si="616"/>
        <v/>
      </c>
      <c r="BD362" s="49" t="str">
        <f t="shared" si="617"/>
        <v/>
      </c>
      <c r="BF362" s="49"/>
      <c r="BG362" s="49" t="str">
        <f t="shared" si="618"/>
        <v/>
      </c>
      <c r="BH362" s="49" t="str">
        <f t="shared" si="619"/>
        <v/>
      </c>
      <c r="BI362" s="49" t="str">
        <f t="shared" si="620"/>
        <v/>
      </c>
      <c r="BJ362" s="49" t="str">
        <f t="shared" si="621"/>
        <v/>
      </c>
      <c r="BK362" s="49" t="str">
        <f t="shared" si="622"/>
        <v/>
      </c>
      <c r="BL362" s="49" t="str">
        <f t="shared" si="623"/>
        <v/>
      </c>
      <c r="BM362" s="49" t="str">
        <f t="shared" si="624"/>
        <v/>
      </c>
      <c r="BN362" s="49" t="str">
        <f t="shared" si="625"/>
        <v/>
      </c>
      <c r="BP362" s="49"/>
      <c r="BQ362" s="49" t="str">
        <f t="shared" si="626"/>
        <v/>
      </c>
      <c r="BR362" s="49" t="str">
        <f t="shared" si="627"/>
        <v/>
      </c>
      <c r="BS362" s="49" t="str">
        <f t="shared" si="628"/>
        <v/>
      </c>
      <c r="BT362" s="49" t="str">
        <f t="shared" si="629"/>
        <v/>
      </c>
      <c r="BU362" s="49" t="str">
        <f t="shared" si="630"/>
        <v/>
      </c>
      <c r="BV362" s="49" t="str">
        <f t="shared" si="631"/>
        <v/>
      </c>
      <c r="BW362" s="49" t="str">
        <f t="shared" si="632"/>
        <v/>
      </c>
      <c r="BX362" s="49" t="str">
        <f t="shared" si="633"/>
        <v/>
      </c>
      <c r="BZ362" s="49"/>
      <c r="CA362" s="49" t="str">
        <f t="shared" si="634"/>
        <v/>
      </c>
      <c r="CB362" s="49" t="str">
        <f t="shared" si="635"/>
        <v/>
      </c>
      <c r="CC362" s="49" t="str">
        <f t="shared" si="636"/>
        <v/>
      </c>
      <c r="CD362" s="49" t="str">
        <f t="shared" si="637"/>
        <v/>
      </c>
      <c r="CE362" s="49" t="str">
        <f t="shared" si="638"/>
        <v/>
      </c>
      <c r="CF362" s="49" t="str">
        <f t="shared" si="639"/>
        <v/>
      </c>
      <c r="CG362" s="49" t="str">
        <f t="shared" si="640"/>
        <v/>
      </c>
      <c r="CH362" s="49" t="str">
        <f t="shared" si="641"/>
        <v/>
      </c>
      <c r="CJ362" s="49"/>
      <c r="CK362" s="49" t="str">
        <f t="shared" si="642"/>
        <v/>
      </c>
      <c r="CL362" s="49" t="str">
        <f t="shared" si="643"/>
        <v/>
      </c>
      <c r="CM362" s="49" t="str">
        <f t="shared" si="644"/>
        <v/>
      </c>
      <c r="CN362" s="49" t="str">
        <f t="shared" si="645"/>
        <v/>
      </c>
      <c r="CO362" s="49" t="str">
        <f t="shared" si="646"/>
        <v/>
      </c>
      <c r="CP362" s="49" t="str">
        <f t="shared" si="647"/>
        <v/>
      </c>
      <c r="CQ362" s="49" t="str">
        <f t="shared" si="648"/>
        <v/>
      </c>
      <c r="CR362" s="49" t="str">
        <f t="shared" si="649"/>
        <v/>
      </c>
      <c r="CT362" s="49"/>
      <c r="CU362" s="49" t="str">
        <f t="shared" si="650"/>
        <v/>
      </c>
      <c r="CV362" s="49" t="str">
        <f t="shared" si="651"/>
        <v/>
      </c>
      <c r="CW362" s="49" t="str">
        <f t="shared" si="652"/>
        <v/>
      </c>
      <c r="CX362" s="49" t="str">
        <f t="shared" si="653"/>
        <v/>
      </c>
      <c r="CY362" s="49" t="str">
        <f t="shared" si="654"/>
        <v/>
      </c>
      <c r="CZ362" s="49" t="str">
        <f t="shared" si="655"/>
        <v/>
      </c>
      <c r="DA362" s="49" t="str">
        <f t="shared" si="656"/>
        <v/>
      </c>
      <c r="DB362" s="49" t="str">
        <f t="shared" si="657"/>
        <v/>
      </c>
      <c r="DD362" s="49"/>
      <c r="DE362" s="49" t="str">
        <f t="shared" si="658"/>
        <v/>
      </c>
      <c r="DF362" s="49" t="str">
        <f t="shared" si="659"/>
        <v/>
      </c>
      <c r="DG362" s="49" t="str">
        <f t="shared" si="660"/>
        <v/>
      </c>
      <c r="DH362" s="49" t="str">
        <f t="shared" si="661"/>
        <v/>
      </c>
      <c r="DI362" s="49" t="str">
        <f t="shared" si="662"/>
        <v/>
      </c>
      <c r="DJ362" s="49" t="str">
        <f t="shared" si="663"/>
        <v/>
      </c>
      <c r="DK362" s="49" t="str">
        <f t="shared" si="664"/>
        <v/>
      </c>
      <c r="DL362" s="49" t="str">
        <f t="shared" si="665"/>
        <v/>
      </c>
      <c r="DN362" s="49"/>
      <c r="DO362" s="49" t="str">
        <f t="shared" si="666"/>
        <v/>
      </c>
      <c r="DP362" s="49" t="str">
        <f t="shared" si="667"/>
        <v/>
      </c>
      <c r="DQ362" s="49" t="str">
        <f t="shared" si="668"/>
        <v/>
      </c>
      <c r="DR362" s="49" t="str">
        <f t="shared" si="669"/>
        <v/>
      </c>
      <c r="DS362" s="49" t="str">
        <f t="shared" si="670"/>
        <v/>
      </c>
      <c r="DT362" s="49" t="str">
        <f t="shared" si="671"/>
        <v/>
      </c>
      <c r="DU362" s="49" t="str">
        <f t="shared" si="672"/>
        <v/>
      </c>
      <c r="DV362" s="49" t="str">
        <f t="shared" si="673"/>
        <v/>
      </c>
      <c r="DX362" s="49"/>
      <c r="DY362" s="49" t="str">
        <f t="shared" si="674"/>
        <v/>
      </c>
      <c r="DZ362" s="49" t="str">
        <f t="shared" si="675"/>
        <v/>
      </c>
      <c r="EA362" s="49" t="str">
        <f t="shared" si="676"/>
        <v/>
      </c>
      <c r="EB362" s="49" t="str">
        <f t="shared" si="677"/>
        <v/>
      </c>
      <c r="EC362" s="49" t="str">
        <f t="shared" si="678"/>
        <v/>
      </c>
      <c r="ED362" s="49" t="str">
        <f t="shared" si="679"/>
        <v/>
      </c>
      <c r="EE362" s="49" t="str">
        <f t="shared" si="680"/>
        <v/>
      </c>
      <c r="EF362" s="49" t="str">
        <f t="shared" si="681"/>
        <v/>
      </c>
      <c r="EH362" s="49"/>
      <c r="EI362" s="49" t="str">
        <f t="shared" si="682"/>
        <v/>
      </c>
      <c r="EJ362" s="49" t="str">
        <f t="shared" si="683"/>
        <v/>
      </c>
      <c r="EK362" s="49" t="str">
        <f t="shared" si="684"/>
        <v/>
      </c>
      <c r="EL362" s="49" t="str">
        <f t="shared" si="685"/>
        <v/>
      </c>
      <c r="EM362" s="49" t="str">
        <f t="shared" si="686"/>
        <v/>
      </c>
      <c r="EN362" s="49" t="str">
        <f t="shared" si="687"/>
        <v/>
      </c>
      <c r="EO362" s="49" t="str">
        <f t="shared" si="688"/>
        <v/>
      </c>
      <c r="EP362" s="49" t="str">
        <f t="shared" si="689"/>
        <v/>
      </c>
      <c r="ER362" s="49"/>
      <c r="ES362" s="49" t="str">
        <f t="shared" si="690"/>
        <v/>
      </c>
      <c r="ET362" s="49" t="str">
        <f t="shared" si="691"/>
        <v/>
      </c>
      <c r="EU362" s="49" t="str">
        <f t="shared" si="692"/>
        <v/>
      </c>
      <c r="EV362" s="49" t="str">
        <f t="shared" si="693"/>
        <v/>
      </c>
      <c r="EW362" s="49" t="str">
        <f t="shared" si="694"/>
        <v/>
      </c>
      <c r="EX362" s="49" t="str">
        <f t="shared" si="695"/>
        <v/>
      </c>
      <c r="EY362" s="49" t="str">
        <f t="shared" si="696"/>
        <v/>
      </c>
      <c r="EZ362" s="49" t="str">
        <f t="shared" si="697"/>
        <v/>
      </c>
      <c r="FB362" s="49"/>
      <c r="FC362" s="49" t="str">
        <f t="shared" si="698"/>
        <v/>
      </c>
      <c r="FD362" s="49" t="str">
        <f t="shared" si="699"/>
        <v/>
      </c>
      <c r="FE362" s="49" t="str">
        <f t="shared" si="700"/>
        <v/>
      </c>
      <c r="FF362" s="49" t="str">
        <f t="shared" si="701"/>
        <v/>
      </c>
      <c r="FG362" s="49" t="str">
        <f t="shared" si="702"/>
        <v/>
      </c>
      <c r="FH362" s="49" t="str">
        <f t="shared" si="703"/>
        <v/>
      </c>
      <c r="FI362" s="49" t="str">
        <f t="shared" si="704"/>
        <v/>
      </c>
      <c r="FJ362" s="49" t="str">
        <f t="shared" si="705"/>
        <v/>
      </c>
      <c r="FL362" s="49"/>
      <c r="FM362" s="49" t="str">
        <f t="shared" si="706"/>
        <v/>
      </c>
      <c r="FN362" s="49" t="str">
        <f t="shared" si="707"/>
        <v/>
      </c>
      <c r="FO362" s="49" t="str">
        <f t="shared" si="708"/>
        <v/>
      </c>
      <c r="FP362" s="49" t="str">
        <f t="shared" si="709"/>
        <v/>
      </c>
      <c r="FQ362" s="49" t="str">
        <f t="shared" si="710"/>
        <v/>
      </c>
      <c r="FR362" s="49" t="str">
        <f t="shared" si="711"/>
        <v/>
      </c>
      <c r="FS362" s="49" t="str">
        <f t="shared" si="712"/>
        <v/>
      </c>
      <c r="FT362" s="49" t="str">
        <f t="shared" si="713"/>
        <v/>
      </c>
      <c r="FV362" s="49"/>
      <c r="FW362" s="49" t="str">
        <f t="shared" si="714"/>
        <v/>
      </c>
      <c r="FX362" s="49" t="str">
        <f t="shared" si="715"/>
        <v/>
      </c>
      <c r="FY362" s="49" t="str">
        <f t="shared" si="716"/>
        <v/>
      </c>
      <c r="FZ362" s="49" t="str">
        <f t="shared" si="717"/>
        <v/>
      </c>
      <c r="GA362" s="49" t="str">
        <f t="shared" si="718"/>
        <v/>
      </c>
      <c r="GB362" s="49" t="str">
        <f t="shared" si="719"/>
        <v/>
      </c>
      <c r="GC362" s="49" t="str">
        <f t="shared" si="720"/>
        <v/>
      </c>
      <c r="GD362" s="49" t="str">
        <f t="shared" si="721"/>
        <v/>
      </c>
      <c r="GF362" s="49"/>
      <c r="GG362" s="49" t="str">
        <f t="shared" si="722"/>
        <v/>
      </c>
      <c r="GH362" s="49" t="str">
        <f t="shared" si="723"/>
        <v/>
      </c>
      <c r="GI362" s="49" t="str">
        <f t="shared" si="724"/>
        <v/>
      </c>
      <c r="GJ362" s="49" t="str">
        <f t="shared" si="725"/>
        <v/>
      </c>
      <c r="GK362" s="49" t="str">
        <f t="shared" si="726"/>
        <v/>
      </c>
      <c r="GL362" s="49" t="str">
        <f t="shared" si="727"/>
        <v/>
      </c>
      <c r="GM362" s="49" t="str">
        <f t="shared" si="728"/>
        <v/>
      </c>
      <c r="GN362" s="49" t="str">
        <f t="shared" si="729"/>
        <v/>
      </c>
      <c r="GP362" s="49"/>
      <c r="GQ362" s="49" t="str">
        <f t="shared" si="730"/>
        <v/>
      </c>
      <c r="GR362" s="49" t="str">
        <f t="shared" si="731"/>
        <v/>
      </c>
      <c r="GS362" s="49" t="str">
        <f t="shared" si="732"/>
        <v/>
      </c>
      <c r="GT362" s="49" t="str">
        <f t="shared" si="733"/>
        <v/>
      </c>
      <c r="GU362" s="49" t="str">
        <f t="shared" si="734"/>
        <v/>
      </c>
      <c r="GV362" s="49" t="str">
        <f t="shared" si="735"/>
        <v/>
      </c>
      <c r="GW362" s="49" t="str">
        <f t="shared" si="736"/>
        <v/>
      </c>
      <c r="GX362" s="49" t="str">
        <f t="shared" si="737"/>
        <v/>
      </c>
    </row>
    <row r="363" spans="16:206" x14ac:dyDescent="0.2">
      <c r="Q363" s="65">
        <v>9</v>
      </c>
      <c r="R363" s="201" t="str">
        <f>Syst_Typ3!DA36</f>
        <v/>
      </c>
      <c r="S363" s="201">
        <f>Syst_Typ3!F36</f>
        <v>0</v>
      </c>
      <c r="T363" s="53" t="str">
        <f>Syst_Typ3!W36</f>
        <v/>
      </c>
      <c r="U363" s="201">
        <f>Syst_Typ3!CT36</f>
        <v>0</v>
      </c>
      <c r="V363" s="53" t="str">
        <f>Syst_Typ3!X36</f>
        <v/>
      </c>
      <c r="W363" s="53" t="str">
        <f>Syst_Typ3!AW36</f>
        <v/>
      </c>
      <c r="X363" s="53">
        <f>Syst_Typ3!BF36</f>
        <v>0</v>
      </c>
      <c r="Y363" s="53">
        <f>Syst_Typ3!AZ36</f>
        <v>0</v>
      </c>
      <c r="AB363" s="49"/>
      <c r="AC363" s="49" t="str">
        <f t="shared" si="594"/>
        <v/>
      </c>
      <c r="AD363" s="49" t="str">
        <f t="shared" si="595"/>
        <v/>
      </c>
      <c r="AE363" s="49" t="str">
        <f t="shared" si="596"/>
        <v/>
      </c>
      <c r="AF363" s="49" t="str">
        <f t="shared" si="597"/>
        <v/>
      </c>
      <c r="AG363" s="49" t="str">
        <f t="shared" si="598"/>
        <v/>
      </c>
      <c r="AH363" s="49" t="str">
        <f t="shared" si="599"/>
        <v/>
      </c>
      <c r="AI363" s="49" t="str">
        <f t="shared" si="600"/>
        <v/>
      </c>
      <c r="AJ363" s="49" t="str">
        <f t="shared" si="601"/>
        <v/>
      </c>
      <c r="AL363" s="49"/>
      <c r="AM363" s="49" t="str">
        <f t="shared" si="602"/>
        <v/>
      </c>
      <c r="AN363" s="49" t="str">
        <f t="shared" si="603"/>
        <v/>
      </c>
      <c r="AO363" s="49" t="str">
        <f t="shared" si="604"/>
        <v/>
      </c>
      <c r="AP363" s="49" t="str">
        <f t="shared" si="605"/>
        <v/>
      </c>
      <c r="AQ363" s="49" t="str">
        <f t="shared" si="606"/>
        <v/>
      </c>
      <c r="AR363" s="49" t="str">
        <f t="shared" si="607"/>
        <v/>
      </c>
      <c r="AS363" s="49" t="str">
        <f t="shared" si="608"/>
        <v/>
      </c>
      <c r="AT363" s="49" t="str">
        <f t="shared" si="609"/>
        <v/>
      </c>
      <c r="AV363" s="49"/>
      <c r="AW363" s="49" t="str">
        <f t="shared" si="610"/>
        <v/>
      </c>
      <c r="AX363" s="49" t="str">
        <f t="shared" si="611"/>
        <v/>
      </c>
      <c r="AY363" s="49" t="str">
        <f t="shared" si="612"/>
        <v/>
      </c>
      <c r="AZ363" s="49" t="str">
        <f t="shared" si="613"/>
        <v/>
      </c>
      <c r="BA363" s="49" t="str">
        <f t="shared" si="614"/>
        <v/>
      </c>
      <c r="BB363" s="49" t="str">
        <f t="shared" si="615"/>
        <v/>
      </c>
      <c r="BC363" s="49" t="str">
        <f t="shared" si="616"/>
        <v/>
      </c>
      <c r="BD363" s="49" t="str">
        <f t="shared" si="617"/>
        <v/>
      </c>
      <c r="BF363" s="49"/>
      <c r="BG363" s="49" t="str">
        <f t="shared" si="618"/>
        <v/>
      </c>
      <c r="BH363" s="49" t="str">
        <f t="shared" si="619"/>
        <v/>
      </c>
      <c r="BI363" s="49" t="str">
        <f t="shared" si="620"/>
        <v/>
      </c>
      <c r="BJ363" s="49" t="str">
        <f t="shared" si="621"/>
        <v/>
      </c>
      <c r="BK363" s="49" t="str">
        <f t="shared" si="622"/>
        <v/>
      </c>
      <c r="BL363" s="49" t="str">
        <f t="shared" si="623"/>
        <v/>
      </c>
      <c r="BM363" s="49" t="str">
        <f t="shared" si="624"/>
        <v/>
      </c>
      <c r="BN363" s="49" t="str">
        <f t="shared" si="625"/>
        <v/>
      </c>
      <c r="BP363" s="49"/>
      <c r="BQ363" s="49" t="str">
        <f t="shared" si="626"/>
        <v/>
      </c>
      <c r="BR363" s="49" t="str">
        <f t="shared" si="627"/>
        <v/>
      </c>
      <c r="BS363" s="49" t="str">
        <f t="shared" si="628"/>
        <v/>
      </c>
      <c r="BT363" s="49" t="str">
        <f t="shared" si="629"/>
        <v/>
      </c>
      <c r="BU363" s="49" t="str">
        <f t="shared" si="630"/>
        <v/>
      </c>
      <c r="BV363" s="49" t="str">
        <f t="shared" si="631"/>
        <v/>
      </c>
      <c r="BW363" s="49" t="str">
        <f t="shared" si="632"/>
        <v/>
      </c>
      <c r="BX363" s="49" t="str">
        <f t="shared" si="633"/>
        <v/>
      </c>
      <c r="BZ363" s="49"/>
      <c r="CA363" s="49" t="str">
        <f t="shared" si="634"/>
        <v/>
      </c>
      <c r="CB363" s="49" t="str">
        <f t="shared" si="635"/>
        <v/>
      </c>
      <c r="CC363" s="49" t="str">
        <f t="shared" si="636"/>
        <v/>
      </c>
      <c r="CD363" s="49" t="str">
        <f t="shared" si="637"/>
        <v/>
      </c>
      <c r="CE363" s="49" t="str">
        <f t="shared" si="638"/>
        <v/>
      </c>
      <c r="CF363" s="49" t="str">
        <f t="shared" si="639"/>
        <v/>
      </c>
      <c r="CG363" s="49" t="str">
        <f t="shared" si="640"/>
        <v/>
      </c>
      <c r="CH363" s="49" t="str">
        <f t="shared" si="641"/>
        <v/>
      </c>
      <c r="CJ363" s="49"/>
      <c r="CK363" s="49" t="str">
        <f t="shared" si="642"/>
        <v/>
      </c>
      <c r="CL363" s="49" t="str">
        <f t="shared" si="643"/>
        <v/>
      </c>
      <c r="CM363" s="49" t="str">
        <f t="shared" si="644"/>
        <v/>
      </c>
      <c r="CN363" s="49" t="str">
        <f t="shared" si="645"/>
        <v/>
      </c>
      <c r="CO363" s="49" t="str">
        <f t="shared" si="646"/>
        <v/>
      </c>
      <c r="CP363" s="49" t="str">
        <f t="shared" si="647"/>
        <v/>
      </c>
      <c r="CQ363" s="49" t="str">
        <f t="shared" si="648"/>
        <v/>
      </c>
      <c r="CR363" s="49" t="str">
        <f t="shared" si="649"/>
        <v/>
      </c>
      <c r="CT363" s="49"/>
      <c r="CU363" s="49" t="str">
        <f t="shared" si="650"/>
        <v/>
      </c>
      <c r="CV363" s="49" t="str">
        <f t="shared" si="651"/>
        <v/>
      </c>
      <c r="CW363" s="49" t="str">
        <f t="shared" si="652"/>
        <v/>
      </c>
      <c r="CX363" s="49" t="str">
        <f t="shared" si="653"/>
        <v/>
      </c>
      <c r="CY363" s="49" t="str">
        <f t="shared" si="654"/>
        <v/>
      </c>
      <c r="CZ363" s="49" t="str">
        <f t="shared" si="655"/>
        <v/>
      </c>
      <c r="DA363" s="49" t="str">
        <f t="shared" si="656"/>
        <v/>
      </c>
      <c r="DB363" s="49" t="str">
        <f t="shared" si="657"/>
        <v/>
      </c>
      <c r="DD363" s="49"/>
      <c r="DE363" s="49" t="str">
        <f t="shared" si="658"/>
        <v/>
      </c>
      <c r="DF363" s="49" t="str">
        <f t="shared" si="659"/>
        <v/>
      </c>
      <c r="DG363" s="49" t="str">
        <f t="shared" si="660"/>
        <v/>
      </c>
      <c r="DH363" s="49" t="str">
        <f t="shared" si="661"/>
        <v/>
      </c>
      <c r="DI363" s="49" t="str">
        <f t="shared" si="662"/>
        <v/>
      </c>
      <c r="DJ363" s="49" t="str">
        <f t="shared" si="663"/>
        <v/>
      </c>
      <c r="DK363" s="49" t="str">
        <f t="shared" si="664"/>
        <v/>
      </c>
      <c r="DL363" s="49" t="str">
        <f t="shared" si="665"/>
        <v/>
      </c>
      <c r="DN363" s="49"/>
      <c r="DO363" s="49" t="str">
        <f t="shared" si="666"/>
        <v/>
      </c>
      <c r="DP363" s="49" t="str">
        <f t="shared" si="667"/>
        <v/>
      </c>
      <c r="DQ363" s="49" t="str">
        <f t="shared" si="668"/>
        <v/>
      </c>
      <c r="DR363" s="49" t="str">
        <f t="shared" si="669"/>
        <v/>
      </c>
      <c r="DS363" s="49" t="str">
        <f t="shared" si="670"/>
        <v/>
      </c>
      <c r="DT363" s="49" t="str">
        <f t="shared" si="671"/>
        <v/>
      </c>
      <c r="DU363" s="49" t="str">
        <f t="shared" si="672"/>
        <v/>
      </c>
      <c r="DV363" s="49" t="str">
        <f t="shared" si="673"/>
        <v/>
      </c>
      <c r="DX363" s="49"/>
      <c r="DY363" s="49" t="str">
        <f t="shared" si="674"/>
        <v/>
      </c>
      <c r="DZ363" s="49" t="str">
        <f t="shared" si="675"/>
        <v/>
      </c>
      <c r="EA363" s="49" t="str">
        <f t="shared" si="676"/>
        <v/>
      </c>
      <c r="EB363" s="49" t="str">
        <f t="shared" si="677"/>
        <v/>
      </c>
      <c r="EC363" s="49" t="str">
        <f t="shared" si="678"/>
        <v/>
      </c>
      <c r="ED363" s="49" t="str">
        <f t="shared" si="679"/>
        <v/>
      </c>
      <c r="EE363" s="49" t="str">
        <f t="shared" si="680"/>
        <v/>
      </c>
      <c r="EF363" s="49" t="str">
        <f t="shared" si="681"/>
        <v/>
      </c>
      <c r="EH363" s="49"/>
      <c r="EI363" s="49" t="str">
        <f t="shared" si="682"/>
        <v/>
      </c>
      <c r="EJ363" s="49" t="str">
        <f t="shared" si="683"/>
        <v/>
      </c>
      <c r="EK363" s="49" t="str">
        <f t="shared" si="684"/>
        <v/>
      </c>
      <c r="EL363" s="49" t="str">
        <f t="shared" si="685"/>
        <v/>
      </c>
      <c r="EM363" s="49" t="str">
        <f t="shared" si="686"/>
        <v/>
      </c>
      <c r="EN363" s="49" t="str">
        <f t="shared" si="687"/>
        <v/>
      </c>
      <c r="EO363" s="49" t="str">
        <f t="shared" si="688"/>
        <v/>
      </c>
      <c r="EP363" s="49" t="str">
        <f t="shared" si="689"/>
        <v/>
      </c>
      <c r="ER363" s="49"/>
      <c r="ES363" s="49" t="str">
        <f t="shared" si="690"/>
        <v/>
      </c>
      <c r="ET363" s="49" t="str">
        <f t="shared" si="691"/>
        <v/>
      </c>
      <c r="EU363" s="49" t="str">
        <f t="shared" si="692"/>
        <v/>
      </c>
      <c r="EV363" s="49" t="str">
        <f t="shared" si="693"/>
        <v/>
      </c>
      <c r="EW363" s="49" t="str">
        <f t="shared" si="694"/>
        <v/>
      </c>
      <c r="EX363" s="49" t="str">
        <f t="shared" si="695"/>
        <v/>
      </c>
      <c r="EY363" s="49" t="str">
        <f t="shared" si="696"/>
        <v/>
      </c>
      <c r="EZ363" s="49" t="str">
        <f t="shared" si="697"/>
        <v/>
      </c>
      <c r="FB363" s="49"/>
      <c r="FC363" s="49" t="str">
        <f t="shared" si="698"/>
        <v/>
      </c>
      <c r="FD363" s="49" t="str">
        <f t="shared" si="699"/>
        <v/>
      </c>
      <c r="FE363" s="49" t="str">
        <f t="shared" si="700"/>
        <v/>
      </c>
      <c r="FF363" s="49" t="str">
        <f t="shared" si="701"/>
        <v/>
      </c>
      <c r="FG363" s="49" t="str">
        <f t="shared" si="702"/>
        <v/>
      </c>
      <c r="FH363" s="49" t="str">
        <f t="shared" si="703"/>
        <v/>
      </c>
      <c r="FI363" s="49" t="str">
        <f t="shared" si="704"/>
        <v/>
      </c>
      <c r="FJ363" s="49" t="str">
        <f t="shared" si="705"/>
        <v/>
      </c>
      <c r="FL363" s="49"/>
      <c r="FM363" s="49" t="str">
        <f t="shared" si="706"/>
        <v/>
      </c>
      <c r="FN363" s="49" t="str">
        <f t="shared" si="707"/>
        <v/>
      </c>
      <c r="FO363" s="49" t="str">
        <f t="shared" si="708"/>
        <v/>
      </c>
      <c r="FP363" s="49" t="str">
        <f t="shared" si="709"/>
        <v/>
      </c>
      <c r="FQ363" s="49" t="str">
        <f t="shared" si="710"/>
        <v/>
      </c>
      <c r="FR363" s="49" t="str">
        <f t="shared" si="711"/>
        <v/>
      </c>
      <c r="FS363" s="49" t="str">
        <f t="shared" si="712"/>
        <v/>
      </c>
      <c r="FT363" s="49" t="str">
        <f t="shared" si="713"/>
        <v/>
      </c>
      <c r="FV363" s="49"/>
      <c r="FW363" s="49" t="str">
        <f t="shared" si="714"/>
        <v/>
      </c>
      <c r="FX363" s="49" t="str">
        <f t="shared" si="715"/>
        <v/>
      </c>
      <c r="FY363" s="49" t="str">
        <f t="shared" si="716"/>
        <v/>
      </c>
      <c r="FZ363" s="49" t="str">
        <f t="shared" si="717"/>
        <v/>
      </c>
      <c r="GA363" s="49" t="str">
        <f t="shared" si="718"/>
        <v/>
      </c>
      <c r="GB363" s="49" t="str">
        <f t="shared" si="719"/>
        <v/>
      </c>
      <c r="GC363" s="49" t="str">
        <f t="shared" si="720"/>
        <v/>
      </c>
      <c r="GD363" s="49" t="str">
        <f t="shared" si="721"/>
        <v/>
      </c>
      <c r="GF363" s="49"/>
      <c r="GG363" s="49" t="str">
        <f t="shared" si="722"/>
        <v/>
      </c>
      <c r="GH363" s="49" t="str">
        <f t="shared" si="723"/>
        <v/>
      </c>
      <c r="GI363" s="49" t="str">
        <f t="shared" si="724"/>
        <v/>
      </c>
      <c r="GJ363" s="49" t="str">
        <f t="shared" si="725"/>
        <v/>
      </c>
      <c r="GK363" s="49" t="str">
        <f t="shared" si="726"/>
        <v/>
      </c>
      <c r="GL363" s="49" t="str">
        <f t="shared" si="727"/>
        <v/>
      </c>
      <c r="GM363" s="49" t="str">
        <f t="shared" si="728"/>
        <v/>
      </c>
      <c r="GN363" s="49" t="str">
        <f t="shared" si="729"/>
        <v/>
      </c>
      <c r="GP363" s="49"/>
      <c r="GQ363" s="49" t="str">
        <f t="shared" si="730"/>
        <v/>
      </c>
      <c r="GR363" s="49" t="str">
        <f t="shared" si="731"/>
        <v/>
      </c>
      <c r="GS363" s="49" t="str">
        <f t="shared" si="732"/>
        <v/>
      </c>
      <c r="GT363" s="49" t="str">
        <f t="shared" si="733"/>
        <v/>
      </c>
      <c r="GU363" s="49" t="str">
        <f t="shared" si="734"/>
        <v/>
      </c>
      <c r="GV363" s="49" t="str">
        <f t="shared" si="735"/>
        <v/>
      </c>
      <c r="GW363" s="49" t="str">
        <f t="shared" si="736"/>
        <v/>
      </c>
      <c r="GX363" s="49" t="str">
        <f t="shared" si="737"/>
        <v/>
      </c>
    </row>
    <row r="364" spans="16:206" x14ac:dyDescent="0.2">
      <c r="Q364" s="65">
        <v>10</v>
      </c>
      <c r="R364" s="201" t="str">
        <f>Syst_Typ3!DA37</f>
        <v/>
      </c>
      <c r="S364" s="201">
        <f>Syst_Typ3!F37</f>
        <v>0</v>
      </c>
      <c r="T364" s="53" t="str">
        <f>Syst_Typ3!W37</f>
        <v/>
      </c>
      <c r="U364" s="201">
        <f>Syst_Typ3!CT37</f>
        <v>0</v>
      </c>
      <c r="V364" s="53" t="str">
        <f>Syst_Typ3!X37</f>
        <v/>
      </c>
      <c r="W364" s="53" t="str">
        <f>Syst_Typ3!AW37</f>
        <v/>
      </c>
      <c r="X364" s="53">
        <f>Syst_Typ3!BF37</f>
        <v>0</v>
      </c>
      <c r="Y364" s="53">
        <f>Syst_Typ3!AZ37</f>
        <v>0</v>
      </c>
      <c r="AB364" s="49"/>
      <c r="AC364" s="49" t="str">
        <f t="shared" si="594"/>
        <v/>
      </c>
      <c r="AD364" s="49" t="str">
        <f t="shared" si="595"/>
        <v/>
      </c>
      <c r="AE364" s="49" t="str">
        <f t="shared" si="596"/>
        <v/>
      </c>
      <c r="AF364" s="49" t="str">
        <f t="shared" si="597"/>
        <v/>
      </c>
      <c r="AG364" s="49" t="str">
        <f t="shared" si="598"/>
        <v/>
      </c>
      <c r="AH364" s="49" t="str">
        <f t="shared" si="599"/>
        <v/>
      </c>
      <c r="AI364" s="49" t="str">
        <f t="shared" si="600"/>
        <v/>
      </c>
      <c r="AJ364" s="49" t="str">
        <f t="shared" si="601"/>
        <v/>
      </c>
      <c r="AL364" s="49"/>
      <c r="AM364" s="49" t="str">
        <f t="shared" si="602"/>
        <v/>
      </c>
      <c r="AN364" s="49" t="str">
        <f t="shared" si="603"/>
        <v/>
      </c>
      <c r="AO364" s="49" t="str">
        <f t="shared" si="604"/>
        <v/>
      </c>
      <c r="AP364" s="49" t="str">
        <f t="shared" si="605"/>
        <v/>
      </c>
      <c r="AQ364" s="49" t="str">
        <f t="shared" si="606"/>
        <v/>
      </c>
      <c r="AR364" s="49" t="str">
        <f t="shared" si="607"/>
        <v/>
      </c>
      <c r="AS364" s="49" t="str">
        <f t="shared" si="608"/>
        <v/>
      </c>
      <c r="AT364" s="49" t="str">
        <f t="shared" si="609"/>
        <v/>
      </c>
      <c r="AV364" s="49"/>
      <c r="AW364" s="49" t="str">
        <f t="shared" si="610"/>
        <v/>
      </c>
      <c r="AX364" s="49" t="str">
        <f t="shared" si="611"/>
        <v/>
      </c>
      <c r="AY364" s="49" t="str">
        <f t="shared" si="612"/>
        <v/>
      </c>
      <c r="AZ364" s="49" t="str">
        <f t="shared" si="613"/>
        <v/>
      </c>
      <c r="BA364" s="49" t="str">
        <f t="shared" si="614"/>
        <v/>
      </c>
      <c r="BB364" s="49" t="str">
        <f t="shared" si="615"/>
        <v/>
      </c>
      <c r="BC364" s="49" t="str">
        <f t="shared" si="616"/>
        <v/>
      </c>
      <c r="BD364" s="49" t="str">
        <f t="shared" si="617"/>
        <v/>
      </c>
      <c r="BF364" s="49"/>
      <c r="BG364" s="49" t="str">
        <f t="shared" si="618"/>
        <v/>
      </c>
      <c r="BH364" s="49" t="str">
        <f t="shared" si="619"/>
        <v/>
      </c>
      <c r="BI364" s="49" t="str">
        <f t="shared" si="620"/>
        <v/>
      </c>
      <c r="BJ364" s="49" t="str">
        <f t="shared" si="621"/>
        <v/>
      </c>
      <c r="BK364" s="49" t="str">
        <f t="shared" si="622"/>
        <v/>
      </c>
      <c r="BL364" s="49" t="str">
        <f t="shared" si="623"/>
        <v/>
      </c>
      <c r="BM364" s="49" t="str">
        <f t="shared" si="624"/>
        <v/>
      </c>
      <c r="BN364" s="49" t="str">
        <f t="shared" si="625"/>
        <v/>
      </c>
      <c r="BP364" s="49"/>
      <c r="BQ364" s="49" t="str">
        <f t="shared" si="626"/>
        <v/>
      </c>
      <c r="BR364" s="49" t="str">
        <f t="shared" si="627"/>
        <v/>
      </c>
      <c r="BS364" s="49" t="str">
        <f t="shared" si="628"/>
        <v/>
      </c>
      <c r="BT364" s="49" t="str">
        <f t="shared" si="629"/>
        <v/>
      </c>
      <c r="BU364" s="49" t="str">
        <f t="shared" si="630"/>
        <v/>
      </c>
      <c r="BV364" s="49" t="str">
        <f t="shared" si="631"/>
        <v/>
      </c>
      <c r="BW364" s="49" t="str">
        <f t="shared" si="632"/>
        <v/>
      </c>
      <c r="BX364" s="49" t="str">
        <f t="shared" si="633"/>
        <v/>
      </c>
      <c r="BZ364" s="49"/>
      <c r="CA364" s="49" t="str">
        <f t="shared" si="634"/>
        <v/>
      </c>
      <c r="CB364" s="49" t="str">
        <f t="shared" si="635"/>
        <v/>
      </c>
      <c r="CC364" s="49" t="str">
        <f t="shared" si="636"/>
        <v/>
      </c>
      <c r="CD364" s="49" t="str">
        <f t="shared" si="637"/>
        <v/>
      </c>
      <c r="CE364" s="49" t="str">
        <f t="shared" si="638"/>
        <v/>
      </c>
      <c r="CF364" s="49" t="str">
        <f t="shared" si="639"/>
        <v/>
      </c>
      <c r="CG364" s="49" t="str">
        <f t="shared" si="640"/>
        <v/>
      </c>
      <c r="CH364" s="49" t="str">
        <f t="shared" si="641"/>
        <v/>
      </c>
      <c r="CJ364" s="49"/>
      <c r="CK364" s="49" t="str">
        <f t="shared" si="642"/>
        <v/>
      </c>
      <c r="CL364" s="49" t="str">
        <f t="shared" si="643"/>
        <v/>
      </c>
      <c r="CM364" s="49" t="str">
        <f t="shared" si="644"/>
        <v/>
      </c>
      <c r="CN364" s="49" t="str">
        <f t="shared" si="645"/>
        <v/>
      </c>
      <c r="CO364" s="49" t="str">
        <f t="shared" si="646"/>
        <v/>
      </c>
      <c r="CP364" s="49" t="str">
        <f t="shared" si="647"/>
        <v/>
      </c>
      <c r="CQ364" s="49" t="str">
        <f t="shared" si="648"/>
        <v/>
      </c>
      <c r="CR364" s="49" t="str">
        <f t="shared" si="649"/>
        <v/>
      </c>
      <c r="CT364" s="49"/>
      <c r="CU364" s="49" t="str">
        <f t="shared" si="650"/>
        <v/>
      </c>
      <c r="CV364" s="49" t="str">
        <f t="shared" si="651"/>
        <v/>
      </c>
      <c r="CW364" s="49" t="str">
        <f t="shared" si="652"/>
        <v/>
      </c>
      <c r="CX364" s="49" t="str">
        <f t="shared" si="653"/>
        <v/>
      </c>
      <c r="CY364" s="49" t="str">
        <f t="shared" si="654"/>
        <v/>
      </c>
      <c r="CZ364" s="49" t="str">
        <f t="shared" si="655"/>
        <v/>
      </c>
      <c r="DA364" s="49" t="str">
        <f t="shared" si="656"/>
        <v/>
      </c>
      <c r="DB364" s="49" t="str">
        <f t="shared" si="657"/>
        <v/>
      </c>
      <c r="DD364" s="49"/>
      <c r="DE364" s="49" t="str">
        <f t="shared" si="658"/>
        <v/>
      </c>
      <c r="DF364" s="49" t="str">
        <f t="shared" si="659"/>
        <v/>
      </c>
      <c r="DG364" s="49" t="str">
        <f t="shared" si="660"/>
        <v/>
      </c>
      <c r="DH364" s="49" t="str">
        <f t="shared" si="661"/>
        <v/>
      </c>
      <c r="DI364" s="49" t="str">
        <f t="shared" si="662"/>
        <v/>
      </c>
      <c r="DJ364" s="49" t="str">
        <f t="shared" si="663"/>
        <v/>
      </c>
      <c r="DK364" s="49" t="str">
        <f t="shared" si="664"/>
        <v/>
      </c>
      <c r="DL364" s="49" t="str">
        <f t="shared" si="665"/>
        <v/>
      </c>
      <c r="DN364" s="49"/>
      <c r="DO364" s="49" t="str">
        <f t="shared" si="666"/>
        <v/>
      </c>
      <c r="DP364" s="49" t="str">
        <f t="shared" si="667"/>
        <v/>
      </c>
      <c r="DQ364" s="49" t="str">
        <f t="shared" si="668"/>
        <v/>
      </c>
      <c r="DR364" s="49" t="str">
        <f t="shared" si="669"/>
        <v/>
      </c>
      <c r="DS364" s="49" t="str">
        <f t="shared" si="670"/>
        <v/>
      </c>
      <c r="DT364" s="49" t="str">
        <f t="shared" si="671"/>
        <v/>
      </c>
      <c r="DU364" s="49" t="str">
        <f t="shared" si="672"/>
        <v/>
      </c>
      <c r="DV364" s="49" t="str">
        <f t="shared" si="673"/>
        <v/>
      </c>
      <c r="DX364" s="49"/>
      <c r="DY364" s="49" t="str">
        <f t="shared" si="674"/>
        <v/>
      </c>
      <c r="DZ364" s="49" t="str">
        <f t="shared" si="675"/>
        <v/>
      </c>
      <c r="EA364" s="49" t="str">
        <f t="shared" si="676"/>
        <v/>
      </c>
      <c r="EB364" s="49" t="str">
        <f t="shared" si="677"/>
        <v/>
      </c>
      <c r="EC364" s="49" t="str">
        <f t="shared" si="678"/>
        <v/>
      </c>
      <c r="ED364" s="49" t="str">
        <f t="shared" si="679"/>
        <v/>
      </c>
      <c r="EE364" s="49" t="str">
        <f t="shared" si="680"/>
        <v/>
      </c>
      <c r="EF364" s="49" t="str">
        <f t="shared" si="681"/>
        <v/>
      </c>
      <c r="EH364" s="49"/>
      <c r="EI364" s="49" t="str">
        <f t="shared" si="682"/>
        <v/>
      </c>
      <c r="EJ364" s="49" t="str">
        <f t="shared" si="683"/>
        <v/>
      </c>
      <c r="EK364" s="49" t="str">
        <f t="shared" si="684"/>
        <v/>
      </c>
      <c r="EL364" s="49" t="str">
        <f t="shared" si="685"/>
        <v/>
      </c>
      <c r="EM364" s="49" t="str">
        <f t="shared" si="686"/>
        <v/>
      </c>
      <c r="EN364" s="49" t="str">
        <f t="shared" si="687"/>
        <v/>
      </c>
      <c r="EO364" s="49" t="str">
        <f t="shared" si="688"/>
        <v/>
      </c>
      <c r="EP364" s="49" t="str">
        <f t="shared" si="689"/>
        <v/>
      </c>
      <c r="ER364" s="49"/>
      <c r="ES364" s="49" t="str">
        <f t="shared" si="690"/>
        <v/>
      </c>
      <c r="ET364" s="49" t="str">
        <f t="shared" si="691"/>
        <v/>
      </c>
      <c r="EU364" s="49" t="str">
        <f t="shared" si="692"/>
        <v/>
      </c>
      <c r="EV364" s="49" t="str">
        <f t="shared" si="693"/>
        <v/>
      </c>
      <c r="EW364" s="49" t="str">
        <f t="shared" si="694"/>
        <v/>
      </c>
      <c r="EX364" s="49" t="str">
        <f t="shared" si="695"/>
        <v/>
      </c>
      <c r="EY364" s="49" t="str">
        <f t="shared" si="696"/>
        <v/>
      </c>
      <c r="EZ364" s="49" t="str">
        <f t="shared" si="697"/>
        <v/>
      </c>
      <c r="FB364" s="49"/>
      <c r="FC364" s="49" t="str">
        <f t="shared" si="698"/>
        <v/>
      </c>
      <c r="FD364" s="49" t="str">
        <f t="shared" si="699"/>
        <v/>
      </c>
      <c r="FE364" s="49" t="str">
        <f t="shared" si="700"/>
        <v/>
      </c>
      <c r="FF364" s="49" t="str">
        <f t="shared" si="701"/>
        <v/>
      </c>
      <c r="FG364" s="49" t="str">
        <f t="shared" si="702"/>
        <v/>
      </c>
      <c r="FH364" s="49" t="str">
        <f t="shared" si="703"/>
        <v/>
      </c>
      <c r="FI364" s="49" t="str">
        <f t="shared" si="704"/>
        <v/>
      </c>
      <c r="FJ364" s="49" t="str">
        <f t="shared" si="705"/>
        <v/>
      </c>
      <c r="FL364" s="49"/>
      <c r="FM364" s="49" t="str">
        <f t="shared" si="706"/>
        <v/>
      </c>
      <c r="FN364" s="49" t="str">
        <f t="shared" si="707"/>
        <v/>
      </c>
      <c r="FO364" s="49" t="str">
        <f t="shared" si="708"/>
        <v/>
      </c>
      <c r="FP364" s="49" t="str">
        <f t="shared" si="709"/>
        <v/>
      </c>
      <c r="FQ364" s="49" t="str">
        <f t="shared" si="710"/>
        <v/>
      </c>
      <c r="FR364" s="49" t="str">
        <f t="shared" si="711"/>
        <v/>
      </c>
      <c r="FS364" s="49" t="str">
        <f t="shared" si="712"/>
        <v/>
      </c>
      <c r="FT364" s="49" t="str">
        <f t="shared" si="713"/>
        <v/>
      </c>
      <c r="FV364" s="49"/>
      <c r="FW364" s="49" t="str">
        <f t="shared" si="714"/>
        <v/>
      </c>
      <c r="FX364" s="49" t="str">
        <f t="shared" si="715"/>
        <v/>
      </c>
      <c r="FY364" s="49" t="str">
        <f t="shared" si="716"/>
        <v/>
      </c>
      <c r="FZ364" s="49" t="str">
        <f t="shared" si="717"/>
        <v/>
      </c>
      <c r="GA364" s="49" t="str">
        <f t="shared" si="718"/>
        <v/>
      </c>
      <c r="GB364" s="49" t="str">
        <f t="shared" si="719"/>
        <v/>
      </c>
      <c r="GC364" s="49" t="str">
        <f t="shared" si="720"/>
        <v/>
      </c>
      <c r="GD364" s="49" t="str">
        <f t="shared" si="721"/>
        <v/>
      </c>
      <c r="GF364" s="49"/>
      <c r="GG364" s="49" t="str">
        <f t="shared" si="722"/>
        <v/>
      </c>
      <c r="GH364" s="49" t="str">
        <f t="shared" si="723"/>
        <v/>
      </c>
      <c r="GI364" s="49" t="str">
        <f t="shared" si="724"/>
        <v/>
      </c>
      <c r="GJ364" s="49" t="str">
        <f t="shared" si="725"/>
        <v/>
      </c>
      <c r="GK364" s="49" t="str">
        <f t="shared" si="726"/>
        <v/>
      </c>
      <c r="GL364" s="49" t="str">
        <f t="shared" si="727"/>
        <v/>
      </c>
      <c r="GM364" s="49" t="str">
        <f t="shared" si="728"/>
        <v/>
      </c>
      <c r="GN364" s="49" t="str">
        <f t="shared" si="729"/>
        <v/>
      </c>
      <c r="GP364" s="49"/>
      <c r="GQ364" s="49" t="str">
        <f t="shared" si="730"/>
        <v/>
      </c>
      <c r="GR364" s="49" t="str">
        <f t="shared" si="731"/>
        <v/>
      </c>
      <c r="GS364" s="49" t="str">
        <f t="shared" si="732"/>
        <v/>
      </c>
      <c r="GT364" s="49" t="str">
        <f t="shared" si="733"/>
        <v/>
      </c>
      <c r="GU364" s="49" t="str">
        <f t="shared" si="734"/>
        <v/>
      </c>
      <c r="GV364" s="49" t="str">
        <f t="shared" si="735"/>
        <v/>
      </c>
      <c r="GW364" s="49" t="str">
        <f t="shared" si="736"/>
        <v/>
      </c>
      <c r="GX364" s="49" t="str">
        <f t="shared" si="737"/>
        <v/>
      </c>
    </row>
    <row r="365" spans="16:206" x14ac:dyDescent="0.2">
      <c r="Q365" s="65">
        <v>11</v>
      </c>
      <c r="R365" s="201" t="str">
        <f>Syst_Typ3!DA38</f>
        <v/>
      </c>
      <c r="S365" s="201">
        <f>Syst_Typ3!F38</f>
        <v>0</v>
      </c>
      <c r="T365" s="53" t="str">
        <f>Syst_Typ3!W38</f>
        <v/>
      </c>
      <c r="U365" s="201">
        <f>Syst_Typ3!CT38</f>
        <v>0</v>
      </c>
      <c r="V365" s="53" t="str">
        <f>Syst_Typ3!X38</f>
        <v/>
      </c>
      <c r="W365" s="53" t="str">
        <f>Syst_Typ3!AW38</f>
        <v/>
      </c>
      <c r="X365" s="53">
        <f>Syst_Typ3!BF38</f>
        <v>0</v>
      </c>
      <c r="Y365" s="53">
        <f>Syst_Typ3!AZ38</f>
        <v>0</v>
      </c>
      <c r="AB365" s="49"/>
      <c r="AC365" s="49" t="str">
        <f t="shared" si="594"/>
        <v/>
      </c>
      <c r="AD365" s="49" t="str">
        <f t="shared" si="595"/>
        <v/>
      </c>
      <c r="AE365" s="49" t="str">
        <f t="shared" si="596"/>
        <v/>
      </c>
      <c r="AF365" s="49" t="str">
        <f t="shared" si="597"/>
        <v/>
      </c>
      <c r="AG365" s="49" t="str">
        <f t="shared" si="598"/>
        <v/>
      </c>
      <c r="AH365" s="49" t="str">
        <f t="shared" si="599"/>
        <v/>
      </c>
      <c r="AI365" s="49" t="str">
        <f t="shared" si="600"/>
        <v/>
      </c>
      <c r="AJ365" s="49" t="str">
        <f t="shared" si="601"/>
        <v/>
      </c>
      <c r="AL365" s="49"/>
      <c r="AM365" s="49" t="str">
        <f t="shared" si="602"/>
        <v/>
      </c>
      <c r="AN365" s="49" t="str">
        <f t="shared" si="603"/>
        <v/>
      </c>
      <c r="AO365" s="49" t="str">
        <f t="shared" si="604"/>
        <v/>
      </c>
      <c r="AP365" s="49" t="str">
        <f t="shared" si="605"/>
        <v/>
      </c>
      <c r="AQ365" s="49" t="str">
        <f t="shared" si="606"/>
        <v/>
      </c>
      <c r="AR365" s="49" t="str">
        <f t="shared" si="607"/>
        <v/>
      </c>
      <c r="AS365" s="49" t="str">
        <f t="shared" si="608"/>
        <v/>
      </c>
      <c r="AT365" s="49" t="str">
        <f t="shared" si="609"/>
        <v/>
      </c>
      <c r="AV365" s="49"/>
      <c r="AW365" s="49" t="str">
        <f t="shared" si="610"/>
        <v/>
      </c>
      <c r="AX365" s="49" t="str">
        <f t="shared" si="611"/>
        <v/>
      </c>
      <c r="AY365" s="49" t="str">
        <f t="shared" si="612"/>
        <v/>
      </c>
      <c r="AZ365" s="49" t="str">
        <f t="shared" si="613"/>
        <v/>
      </c>
      <c r="BA365" s="49" t="str">
        <f t="shared" si="614"/>
        <v/>
      </c>
      <c r="BB365" s="49" t="str">
        <f t="shared" si="615"/>
        <v/>
      </c>
      <c r="BC365" s="49" t="str">
        <f t="shared" si="616"/>
        <v/>
      </c>
      <c r="BD365" s="49" t="str">
        <f t="shared" si="617"/>
        <v/>
      </c>
      <c r="BF365" s="49"/>
      <c r="BG365" s="49" t="str">
        <f t="shared" si="618"/>
        <v/>
      </c>
      <c r="BH365" s="49" t="str">
        <f t="shared" si="619"/>
        <v/>
      </c>
      <c r="BI365" s="49" t="str">
        <f t="shared" si="620"/>
        <v/>
      </c>
      <c r="BJ365" s="49" t="str">
        <f t="shared" si="621"/>
        <v/>
      </c>
      <c r="BK365" s="49" t="str">
        <f t="shared" si="622"/>
        <v/>
      </c>
      <c r="BL365" s="49" t="str">
        <f t="shared" si="623"/>
        <v/>
      </c>
      <c r="BM365" s="49" t="str">
        <f t="shared" si="624"/>
        <v/>
      </c>
      <c r="BN365" s="49" t="str">
        <f t="shared" si="625"/>
        <v/>
      </c>
      <c r="BP365" s="49"/>
      <c r="BQ365" s="49" t="str">
        <f t="shared" si="626"/>
        <v/>
      </c>
      <c r="BR365" s="49" t="str">
        <f t="shared" si="627"/>
        <v/>
      </c>
      <c r="BS365" s="49" t="str">
        <f t="shared" si="628"/>
        <v/>
      </c>
      <c r="BT365" s="49" t="str">
        <f t="shared" si="629"/>
        <v/>
      </c>
      <c r="BU365" s="49" t="str">
        <f t="shared" si="630"/>
        <v/>
      </c>
      <c r="BV365" s="49" t="str">
        <f t="shared" si="631"/>
        <v/>
      </c>
      <c r="BW365" s="49" t="str">
        <f t="shared" si="632"/>
        <v/>
      </c>
      <c r="BX365" s="49" t="str">
        <f t="shared" si="633"/>
        <v/>
      </c>
      <c r="BZ365" s="49"/>
      <c r="CA365" s="49" t="str">
        <f t="shared" si="634"/>
        <v/>
      </c>
      <c r="CB365" s="49" t="str">
        <f t="shared" si="635"/>
        <v/>
      </c>
      <c r="CC365" s="49" t="str">
        <f t="shared" si="636"/>
        <v/>
      </c>
      <c r="CD365" s="49" t="str">
        <f t="shared" si="637"/>
        <v/>
      </c>
      <c r="CE365" s="49" t="str">
        <f t="shared" si="638"/>
        <v/>
      </c>
      <c r="CF365" s="49" t="str">
        <f t="shared" si="639"/>
        <v/>
      </c>
      <c r="CG365" s="49" t="str">
        <f t="shared" si="640"/>
        <v/>
      </c>
      <c r="CH365" s="49" t="str">
        <f t="shared" si="641"/>
        <v/>
      </c>
      <c r="CJ365" s="49"/>
      <c r="CK365" s="49" t="str">
        <f t="shared" si="642"/>
        <v/>
      </c>
      <c r="CL365" s="49" t="str">
        <f t="shared" si="643"/>
        <v/>
      </c>
      <c r="CM365" s="49" t="str">
        <f t="shared" si="644"/>
        <v/>
      </c>
      <c r="CN365" s="49" t="str">
        <f t="shared" si="645"/>
        <v/>
      </c>
      <c r="CO365" s="49" t="str">
        <f t="shared" si="646"/>
        <v/>
      </c>
      <c r="CP365" s="49" t="str">
        <f t="shared" si="647"/>
        <v/>
      </c>
      <c r="CQ365" s="49" t="str">
        <f t="shared" si="648"/>
        <v/>
      </c>
      <c r="CR365" s="49" t="str">
        <f t="shared" si="649"/>
        <v/>
      </c>
      <c r="CT365" s="49"/>
      <c r="CU365" s="49" t="str">
        <f t="shared" si="650"/>
        <v/>
      </c>
      <c r="CV365" s="49" t="str">
        <f t="shared" si="651"/>
        <v/>
      </c>
      <c r="CW365" s="49" t="str">
        <f t="shared" si="652"/>
        <v/>
      </c>
      <c r="CX365" s="49" t="str">
        <f t="shared" si="653"/>
        <v/>
      </c>
      <c r="CY365" s="49" t="str">
        <f t="shared" si="654"/>
        <v/>
      </c>
      <c r="CZ365" s="49" t="str">
        <f t="shared" si="655"/>
        <v/>
      </c>
      <c r="DA365" s="49" t="str">
        <f t="shared" si="656"/>
        <v/>
      </c>
      <c r="DB365" s="49" t="str">
        <f t="shared" si="657"/>
        <v/>
      </c>
      <c r="DD365" s="49"/>
      <c r="DE365" s="49" t="str">
        <f t="shared" si="658"/>
        <v/>
      </c>
      <c r="DF365" s="49" t="str">
        <f t="shared" si="659"/>
        <v/>
      </c>
      <c r="DG365" s="49" t="str">
        <f t="shared" si="660"/>
        <v/>
      </c>
      <c r="DH365" s="49" t="str">
        <f t="shared" si="661"/>
        <v/>
      </c>
      <c r="DI365" s="49" t="str">
        <f t="shared" si="662"/>
        <v/>
      </c>
      <c r="DJ365" s="49" t="str">
        <f t="shared" si="663"/>
        <v/>
      </c>
      <c r="DK365" s="49" t="str">
        <f t="shared" si="664"/>
        <v/>
      </c>
      <c r="DL365" s="49" t="str">
        <f t="shared" si="665"/>
        <v/>
      </c>
      <c r="DN365" s="49"/>
      <c r="DO365" s="49" t="str">
        <f t="shared" si="666"/>
        <v/>
      </c>
      <c r="DP365" s="49" t="str">
        <f t="shared" si="667"/>
        <v/>
      </c>
      <c r="DQ365" s="49" t="str">
        <f t="shared" si="668"/>
        <v/>
      </c>
      <c r="DR365" s="49" t="str">
        <f t="shared" si="669"/>
        <v/>
      </c>
      <c r="DS365" s="49" t="str">
        <f t="shared" si="670"/>
        <v/>
      </c>
      <c r="DT365" s="49" t="str">
        <f t="shared" si="671"/>
        <v/>
      </c>
      <c r="DU365" s="49" t="str">
        <f t="shared" si="672"/>
        <v/>
      </c>
      <c r="DV365" s="49" t="str">
        <f t="shared" si="673"/>
        <v/>
      </c>
      <c r="DX365" s="49"/>
      <c r="DY365" s="49" t="str">
        <f t="shared" si="674"/>
        <v/>
      </c>
      <c r="DZ365" s="49" t="str">
        <f t="shared" si="675"/>
        <v/>
      </c>
      <c r="EA365" s="49" t="str">
        <f t="shared" si="676"/>
        <v/>
      </c>
      <c r="EB365" s="49" t="str">
        <f t="shared" si="677"/>
        <v/>
      </c>
      <c r="EC365" s="49" t="str">
        <f t="shared" si="678"/>
        <v/>
      </c>
      <c r="ED365" s="49" t="str">
        <f t="shared" si="679"/>
        <v/>
      </c>
      <c r="EE365" s="49" t="str">
        <f t="shared" si="680"/>
        <v/>
      </c>
      <c r="EF365" s="49" t="str">
        <f t="shared" si="681"/>
        <v/>
      </c>
      <c r="EH365" s="49"/>
      <c r="EI365" s="49" t="str">
        <f t="shared" si="682"/>
        <v/>
      </c>
      <c r="EJ365" s="49" t="str">
        <f t="shared" si="683"/>
        <v/>
      </c>
      <c r="EK365" s="49" t="str">
        <f t="shared" si="684"/>
        <v/>
      </c>
      <c r="EL365" s="49" t="str">
        <f t="shared" si="685"/>
        <v/>
      </c>
      <c r="EM365" s="49" t="str">
        <f t="shared" si="686"/>
        <v/>
      </c>
      <c r="EN365" s="49" t="str">
        <f t="shared" si="687"/>
        <v/>
      </c>
      <c r="EO365" s="49" t="str">
        <f t="shared" si="688"/>
        <v/>
      </c>
      <c r="EP365" s="49" t="str">
        <f t="shared" si="689"/>
        <v/>
      </c>
      <c r="ER365" s="49"/>
      <c r="ES365" s="49" t="str">
        <f t="shared" si="690"/>
        <v/>
      </c>
      <c r="ET365" s="49" t="str">
        <f t="shared" si="691"/>
        <v/>
      </c>
      <c r="EU365" s="49" t="str">
        <f t="shared" si="692"/>
        <v/>
      </c>
      <c r="EV365" s="49" t="str">
        <f t="shared" si="693"/>
        <v/>
      </c>
      <c r="EW365" s="49" t="str">
        <f t="shared" si="694"/>
        <v/>
      </c>
      <c r="EX365" s="49" t="str">
        <f t="shared" si="695"/>
        <v/>
      </c>
      <c r="EY365" s="49" t="str">
        <f t="shared" si="696"/>
        <v/>
      </c>
      <c r="EZ365" s="49" t="str">
        <f t="shared" si="697"/>
        <v/>
      </c>
      <c r="FB365" s="49"/>
      <c r="FC365" s="49" t="str">
        <f t="shared" si="698"/>
        <v/>
      </c>
      <c r="FD365" s="49" t="str">
        <f t="shared" si="699"/>
        <v/>
      </c>
      <c r="FE365" s="49" t="str">
        <f t="shared" si="700"/>
        <v/>
      </c>
      <c r="FF365" s="49" t="str">
        <f t="shared" si="701"/>
        <v/>
      </c>
      <c r="FG365" s="49" t="str">
        <f t="shared" si="702"/>
        <v/>
      </c>
      <c r="FH365" s="49" t="str">
        <f t="shared" si="703"/>
        <v/>
      </c>
      <c r="FI365" s="49" t="str">
        <f t="shared" si="704"/>
        <v/>
      </c>
      <c r="FJ365" s="49" t="str">
        <f t="shared" si="705"/>
        <v/>
      </c>
      <c r="FL365" s="49"/>
      <c r="FM365" s="49" t="str">
        <f t="shared" si="706"/>
        <v/>
      </c>
      <c r="FN365" s="49" t="str">
        <f t="shared" si="707"/>
        <v/>
      </c>
      <c r="FO365" s="49" t="str">
        <f t="shared" si="708"/>
        <v/>
      </c>
      <c r="FP365" s="49" t="str">
        <f t="shared" si="709"/>
        <v/>
      </c>
      <c r="FQ365" s="49" t="str">
        <f t="shared" si="710"/>
        <v/>
      </c>
      <c r="FR365" s="49" t="str">
        <f t="shared" si="711"/>
        <v/>
      </c>
      <c r="FS365" s="49" t="str">
        <f t="shared" si="712"/>
        <v/>
      </c>
      <c r="FT365" s="49" t="str">
        <f t="shared" si="713"/>
        <v/>
      </c>
      <c r="FV365" s="49"/>
      <c r="FW365" s="49" t="str">
        <f t="shared" si="714"/>
        <v/>
      </c>
      <c r="FX365" s="49" t="str">
        <f t="shared" si="715"/>
        <v/>
      </c>
      <c r="FY365" s="49" t="str">
        <f t="shared" si="716"/>
        <v/>
      </c>
      <c r="FZ365" s="49" t="str">
        <f t="shared" si="717"/>
        <v/>
      </c>
      <c r="GA365" s="49" t="str">
        <f t="shared" si="718"/>
        <v/>
      </c>
      <c r="GB365" s="49" t="str">
        <f t="shared" si="719"/>
        <v/>
      </c>
      <c r="GC365" s="49" t="str">
        <f t="shared" si="720"/>
        <v/>
      </c>
      <c r="GD365" s="49" t="str">
        <f t="shared" si="721"/>
        <v/>
      </c>
      <c r="GF365" s="49"/>
      <c r="GG365" s="49" t="str">
        <f t="shared" si="722"/>
        <v/>
      </c>
      <c r="GH365" s="49" t="str">
        <f t="shared" si="723"/>
        <v/>
      </c>
      <c r="GI365" s="49" t="str">
        <f t="shared" si="724"/>
        <v/>
      </c>
      <c r="GJ365" s="49" t="str">
        <f t="shared" si="725"/>
        <v/>
      </c>
      <c r="GK365" s="49" t="str">
        <f t="shared" si="726"/>
        <v/>
      </c>
      <c r="GL365" s="49" t="str">
        <f t="shared" si="727"/>
        <v/>
      </c>
      <c r="GM365" s="49" t="str">
        <f t="shared" si="728"/>
        <v/>
      </c>
      <c r="GN365" s="49" t="str">
        <f t="shared" si="729"/>
        <v/>
      </c>
      <c r="GP365" s="49"/>
      <c r="GQ365" s="49" t="str">
        <f t="shared" si="730"/>
        <v/>
      </c>
      <c r="GR365" s="49" t="str">
        <f t="shared" si="731"/>
        <v/>
      </c>
      <c r="GS365" s="49" t="str">
        <f t="shared" si="732"/>
        <v/>
      </c>
      <c r="GT365" s="49" t="str">
        <f t="shared" si="733"/>
        <v/>
      </c>
      <c r="GU365" s="49" t="str">
        <f t="shared" si="734"/>
        <v/>
      </c>
      <c r="GV365" s="49" t="str">
        <f t="shared" si="735"/>
        <v/>
      </c>
      <c r="GW365" s="49" t="str">
        <f t="shared" si="736"/>
        <v/>
      </c>
      <c r="GX365" s="49" t="str">
        <f t="shared" si="737"/>
        <v/>
      </c>
    </row>
    <row r="366" spans="16:206" x14ac:dyDescent="0.2">
      <c r="Q366" s="65">
        <v>12</v>
      </c>
      <c r="R366" s="201" t="str">
        <f>Syst_Typ3!DA39</f>
        <v/>
      </c>
      <c r="S366" s="201">
        <f>Syst_Typ3!F39</f>
        <v>0</v>
      </c>
      <c r="T366" s="53" t="str">
        <f>Syst_Typ3!W39</f>
        <v/>
      </c>
      <c r="U366" s="201">
        <f>Syst_Typ3!CT39</f>
        <v>0</v>
      </c>
      <c r="V366" s="53" t="str">
        <f>Syst_Typ3!X39</f>
        <v/>
      </c>
      <c r="W366" s="53" t="str">
        <f>Syst_Typ3!AW39</f>
        <v/>
      </c>
      <c r="X366" s="53">
        <f>Syst_Typ3!BF39</f>
        <v>0</v>
      </c>
      <c r="Y366" s="53">
        <f>Syst_Typ3!AZ39</f>
        <v>0</v>
      </c>
      <c r="AB366" s="49"/>
      <c r="AC366" s="49" t="str">
        <f t="shared" si="594"/>
        <v/>
      </c>
      <c r="AD366" s="49" t="str">
        <f t="shared" si="595"/>
        <v/>
      </c>
      <c r="AE366" s="49" t="str">
        <f t="shared" si="596"/>
        <v/>
      </c>
      <c r="AF366" s="49" t="str">
        <f t="shared" si="597"/>
        <v/>
      </c>
      <c r="AG366" s="49" t="str">
        <f t="shared" si="598"/>
        <v/>
      </c>
      <c r="AH366" s="49" t="str">
        <f t="shared" si="599"/>
        <v/>
      </c>
      <c r="AI366" s="49" t="str">
        <f t="shared" si="600"/>
        <v/>
      </c>
      <c r="AJ366" s="49" t="str">
        <f t="shared" si="601"/>
        <v/>
      </c>
      <c r="AL366" s="49"/>
      <c r="AM366" s="49" t="str">
        <f t="shared" si="602"/>
        <v/>
      </c>
      <c r="AN366" s="49" t="str">
        <f t="shared" si="603"/>
        <v/>
      </c>
      <c r="AO366" s="49" t="str">
        <f t="shared" si="604"/>
        <v/>
      </c>
      <c r="AP366" s="49" t="str">
        <f t="shared" si="605"/>
        <v/>
      </c>
      <c r="AQ366" s="49" t="str">
        <f t="shared" si="606"/>
        <v/>
      </c>
      <c r="AR366" s="49" t="str">
        <f t="shared" si="607"/>
        <v/>
      </c>
      <c r="AS366" s="49" t="str">
        <f t="shared" si="608"/>
        <v/>
      </c>
      <c r="AT366" s="49" t="str">
        <f t="shared" si="609"/>
        <v/>
      </c>
      <c r="AV366" s="49"/>
      <c r="AW366" s="49" t="str">
        <f t="shared" si="610"/>
        <v/>
      </c>
      <c r="AX366" s="49" t="str">
        <f t="shared" si="611"/>
        <v/>
      </c>
      <c r="AY366" s="49" t="str">
        <f t="shared" si="612"/>
        <v/>
      </c>
      <c r="AZ366" s="49" t="str">
        <f t="shared" si="613"/>
        <v/>
      </c>
      <c r="BA366" s="49" t="str">
        <f t="shared" si="614"/>
        <v/>
      </c>
      <c r="BB366" s="49" t="str">
        <f t="shared" si="615"/>
        <v/>
      </c>
      <c r="BC366" s="49" t="str">
        <f t="shared" si="616"/>
        <v/>
      </c>
      <c r="BD366" s="49" t="str">
        <f t="shared" si="617"/>
        <v/>
      </c>
      <c r="BF366" s="49"/>
      <c r="BG366" s="49" t="str">
        <f t="shared" si="618"/>
        <v/>
      </c>
      <c r="BH366" s="49" t="str">
        <f t="shared" si="619"/>
        <v/>
      </c>
      <c r="BI366" s="49" t="str">
        <f t="shared" si="620"/>
        <v/>
      </c>
      <c r="BJ366" s="49" t="str">
        <f t="shared" si="621"/>
        <v/>
      </c>
      <c r="BK366" s="49" t="str">
        <f t="shared" si="622"/>
        <v/>
      </c>
      <c r="BL366" s="49" t="str">
        <f t="shared" si="623"/>
        <v/>
      </c>
      <c r="BM366" s="49" t="str">
        <f t="shared" si="624"/>
        <v/>
      </c>
      <c r="BN366" s="49" t="str">
        <f t="shared" si="625"/>
        <v/>
      </c>
      <c r="BP366" s="49"/>
      <c r="BQ366" s="49" t="str">
        <f t="shared" si="626"/>
        <v/>
      </c>
      <c r="BR366" s="49" t="str">
        <f t="shared" si="627"/>
        <v/>
      </c>
      <c r="BS366" s="49" t="str">
        <f t="shared" si="628"/>
        <v/>
      </c>
      <c r="BT366" s="49" t="str">
        <f t="shared" si="629"/>
        <v/>
      </c>
      <c r="BU366" s="49" t="str">
        <f t="shared" si="630"/>
        <v/>
      </c>
      <c r="BV366" s="49" t="str">
        <f t="shared" si="631"/>
        <v/>
      </c>
      <c r="BW366" s="49" t="str">
        <f t="shared" si="632"/>
        <v/>
      </c>
      <c r="BX366" s="49" t="str">
        <f t="shared" si="633"/>
        <v/>
      </c>
      <c r="BZ366" s="49"/>
      <c r="CA366" s="49" t="str">
        <f t="shared" si="634"/>
        <v/>
      </c>
      <c r="CB366" s="49" t="str">
        <f t="shared" si="635"/>
        <v/>
      </c>
      <c r="CC366" s="49" t="str">
        <f t="shared" si="636"/>
        <v/>
      </c>
      <c r="CD366" s="49" t="str">
        <f t="shared" si="637"/>
        <v/>
      </c>
      <c r="CE366" s="49" t="str">
        <f t="shared" si="638"/>
        <v/>
      </c>
      <c r="CF366" s="49" t="str">
        <f t="shared" si="639"/>
        <v/>
      </c>
      <c r="CG366" s="49" t="str">
        <f t="shared" si="640"/>
        <v/>
      </c>
      <c r="CH366" s="49" t="str">
        <f t="shared" si="641"/>
        <v/>
      </c>
      <c r="CJ366" s="49"/>
      <c r="CK366" s="49" t="str">
        <f t="shared" si="642"/>
        <v/>
      </c>
      <c r="CL366" s="49" t="str">
        <f t="shared" si="643"/>
        <v/>
      </c>
      <c r="CM366" s="49" t="str">
        <f t="shared" si="644"/>
        <v/>
      </c>
      <c r="CN366" s="49" t="str">
        <f t="shared" si="645"/>
        <v/>
      </c>
      <c r="CO366" s="49" t="str">
        <f t="shared" si="646"/>
        <v/>
      </c>
      <c r="CP366" s="49" t="str">
        <f t="shared" si="647"/>
        <v/>
      </c>
      <c r="CQ366" s="49" t="str">
        <f t="shared" si="648"/>
        <v/>
      </c>
      <c r="CR366" s="49" t="str">
        <f t="shared" si="649"/>
        <v/>
      </c>
      <c r="CT366" s="49"/>
      <c r="CU366" s="49" t="str">
        <f t="shared" si="650"/>
        <v/>
      </c>
      <c r="CV366" s="49" t="str">
        <f t="shared" si="651"/>
        <v/>
      </c>
      <c r="CW366" s="49" t="str">
        <f t="shared" si="652"/>
        <v/>
      </c>
      <c r="CX366" s="49" t="str">
        <f t="shared" si="653"/>
        <v/>
      </c>
      <c r="CY366" s="49" t="str">
        <f t="shared" si="654"/>
        <v/>
      </c>
      <c r="CZ366" s="49" t="str">
        <f t="shared" si="655"/>
        <v/>
      </c>
      <c r="DA366" s="49" t="str">
        <f t="shared" si="656"/>
        <v/>
      </c>
      <c r="DB366" s="49" t="str">
        <f t="shared" si="657"/>
        <v/>
      </c>
      <c r="DD366" s="49"/>
      <c r="DE366" s="49" t="str">
        <f t="shared" si="658"/>
        <v/>
      </c>
      <c r="DF366" s="49" t="str">
        <f t="shared" si="659"/>
        <v/>
      </c>
      <c r="DG366" s="49" t="str">
        <f t="shared" si="660"/>
        <v/>
      </c>
      <c r="DH366" s="49" t="str">
        <f t="shared" si="661"/>
        <v/>
      </c>
      <c r="DI366" s="49" t="str">
        <f t="shared" si="662"/>
        <v/>
      </c>
      <c r="DJ366" s="49" t="str">
        <f t="shared" si="663"/>
        <v/>
      </c>
      <c r="DK366" s="49" t="str">
        <f t="shared" si="664"/>
        <v/>
      </c>
      <c r="DL366" s="49" t="str">
        <f t="shared" si="665"/>
        <v/>
      </c>
      <c r="DN366" s="49"/>
      <c r="DO366" s="49" t="str">
        <f t="shared" si="666"/>
        <v/>
      </c>
      <c r="DP366" s="49" t="str">
        <f t="shared" si="667"/>
        <v/>
      </c>
      <c r="DQ366" s="49" t="str">
        <f t="shared" si="668"/>
        <v/>
      </c>
      <c r="DR366" s="49" t="str">
        <f t="shared" si="669"/>
        <v/>
      </c>
      <c r="DS366" s="49" t="str">
        <f t="shared" si="670"/>
        <v/>
      </c>
      <c r="DT366" s="49" t="str">
        <f t="shared" si="671"/>
        <v/>
      </c>
      <c r="DU366" s="49" t="str">
        <f t="shared" si="672"/>
        <v/>
      </c>
      <c r="DV366" s="49" t="str">
        <f t="shared" si="673"/>
        <v/>
      </c>
      <c r="DX366" s="49"/>
      <c r="DY366" s="49" t="str">
        <f t="shared" si="674"/>
        <v/>
      </c>
      <c r="DZ366" s="49" t="str">
        <f t="shared" si="675"/>
        <v/>
      </c>
      <c r="EA366" s="49" t="str">
        <f t="shared" si="676"/>
        <v/>
      </c>
      <c r="EB366" s="49" t="str">
        <f t="shared" si="677"/>
        <v/>
      </c>
      <c r="EC366" s="49" t="str">
        <f t="shared" si="678"/>
        <v/>
      </c>
      <c r="ED366" s="49" t="str">
        <f t="shared" si="679"/>
        <v/>
      </c>
      <c r="EE366" s="49" t="str">
        <f t="shared" si="680"/>
        <v/>
      </c>
      <c r="EF366" s="49" t="str">
        <f t="shared" si="681"/>
        <v/>
      </c>
      <c r="EH366" s="49"/>
      <c r="EI366" s="49" t="str">
        <f t="shared" si="682"/>
        <v/>
      </c>
      <c r="EJ366" s="49" t="str">
        <f t="shared" si="683"/>
        <v/>
      </c>
      <c r="EK366" s="49" t="str">
        <f t="shared" si="684"/>
        <v/>
      </c>
      <c r="EL366" s="49" t="str">
        <f t="shared" si="685"/>
        <v/>
      </c>
      <c r="EM366" s="49" t="str">
        <f t="shared" si="686"/>
        <v/>
      </c>
      <c r="EN366" s="49" t="str">
        <f t="shared" si="687"/>
        <v/>
      </c>
      <c r="EO366" s="49" t="str">
        <f t="shared" si="688"/>
        <v/>
      </c>
      <c r="EP366" s="49" t="str">
        <f t="shared" si="689"/>
        <v/>
      </c>
      <c r="ER366" s="49"/>
      <c r="ES366" s="49" t="str">
        <f t="shared" si="690"/>
        <v/>
      </c>
      <c r="ET366" s="49" t="str">
        <f t="shared" si="691"/>
        <v/>
      </c>
      <c r="EU366" s="49" t="str">
        <f t="shared" si="692"/>
        <v/>
      </c>
      <c r="EV366" s="49" t="str">
        <f t="shared" si="693"/>
        <v/>
      </c>
      <c r="EW366" s="49" t="str">
        <f t="shared" si="694"/>
        <v/>
      </c>
      <c r="EX366" s="49" t="str">
        <f t="shared" si="695"/>
        <v/>
      </c>
      <c r="EY366" s="49" t="str">
        <f t="shared" si="696"/>
        <v/>
      </c>
      <c r="EZ366" s="49" t="str">
        <f t="shared" si="697"/>
        <v/>
      </c>
      <c r="FB366" s="49"/>
      <c r="FC366" s="49" t="str">
        <f t="shared" si="698"/>
        <v/>
      </c>
      <c r="FD366" s="49" t="str">
        <f t="shared" si="699"/>
        <v/>
      </c>
      <c r="FE366" s="49" t="str">
        <f t="shared" si="700"/>
        <v/>
      </c>
      <c r="FF366" s="49" t="str">
        <f t="shared" si="701"/>
        <v/>
      </c>
      <c r="FG366" s="49" t="str">
        <f t="shared" si="702"/>
        <v/>
      </c>
      <c r="FH366" s="49" t="str">
        <f t="shared" si="703"/>
        <v/>
      </c>
      <c r="FI366" s="49" t="str">
        <f t="shared" si="704"/>
        <v/>
      </c>
      <c r="FJ366" s="49" t="str">
        <f t="shared" si="705"/>
        <v/>
      </c>
      <c r="FL366" s="49"/>
      <c r="FM366" s="49" t="str">
        <f t="shared" si="706"/>
        <v/>
      </c>
      <c r="FN366" s="49" t="str">
        <f t="shared" si="707"/>
        <v/>
      </c>
      <c r="FO366" s="49" t="str">
        <f t="shared" si="708"/>
        <v/>
      </c>
      <c r="FP366" s="49" t="str">
        <f t="shared" si="709"/>
        <v/>
      </c>
      <c r="FQ366" s="49" t="str">
        <f t="shared" si="710"/>
        <v/>
      </c>
      <c r="FR366" s="49" t="str">
        <f t="shared" si="711"/>
        <v/>
      </c>
      <c r="FS366" s="49" t="str">
        <f t="shared" si="712"/>
        <v/>
      </c>
      <c r="FT366" s="49" t="str">
        <f t="shared" si="713"/>
        <v/>
      </c>
      <c r="FV366" s="49"/>
      <c r="FW366" s="49" t="str">
        <f t="shared" si="714"/>
        <v/>
      </c>
      <c r="FX366" s="49" t="str">
        <f t="shared" si="715"/>
        <v/>
      </c>
      <c r="FY366" s="49" t="str">
        <f t="shared" si="716"/>
        <v/>
      </c>
      <c r="FZ366" s="49" t="str">
        <f t="shared" si="717"/>
        <v/>
      </c>
      <c r="GA366" s="49" t="str">
        <f t="shared" si="718"/>
        <v/>
      </c>
      <c r="GB366" s="49" t="str">
        <f t="shared" si="719"/>
        <v/>
      </c>
      <c r="GC366" s="49" t="str">
        <f t="shared" si="720"/>
        <v/>
      </c>
      <c r="GD366" s="49" t="str">
        <f t="shared" si="721"/>
        <v/>
      </c>
      <c r="GF366" s="49"/>
      <c r="GG366" s="49" t="str">
        <f t="shared" si="722"/>
        <v/>
      </c>
      <c r="GH366" s="49" t="str">
        <f t="shared" si="723"/>
        <v/>
      </c>
      <c r="GI366" s="49" t="str">
        <f t="shared" si="724"/>
        <v/>
      </c>
      <c r="GJ366" s="49" t="str">
        <f t="shared" si="725"/>
        <v/>
      </c>
      <c r="GK366" s="49" t="str">
        <f t="shared" si="726"/>
        <v/>
      </c>
      <c r="GL366" s="49" t="str">
        <f t="shared" si="727"/>
        <v/>
      </c>
      <c r="GM366" s="49" t="str">
        <f t="shared" si="728"/>
        <v/>
      </c>
      <c r="GN366" s="49" t="str">
        <f t="shared" si="729"/>
        <v/>
      </c>
      <c r="GP366" s="49"/>
      <c r="GQ366" s="49" t="str">
        <f t="shared" si="730"/>
        <v/>
      </c>
      <c r="GR366" s="49" t="str">
        <f t="shared" si="731"/>
        <v/>
      </c>
      <c r="GS366" s="49" t="str">
        <f t="shared" si="732"/>
        <v/>
      </c>
      <c r="GT366" s="49" t="str">
        <f t="shared" si="733"/>
        <v/>
      </c>
      <c r="GU366" s="49" t="str">
        <f t="shared" si="734"/>
        <v/>
      </c>
      <c r="GV366" s="49" t="str">
        <f t="shared" si="735"/>
        <v/>
      </c>
      <c r="GW366" s="49" t="str">
        <f t="shared" si="736"/>
        <v/>
      </c>
      <c r="GX366" s="49" t="str">
        <f t="shared" si="737"/>
        <v/>
      </c>
    </row>
    <row r="367" spans="16:206" x14ac:dyDescent="0.2">
      <c r="Q367" s="65">
        <v>13</v>
      </c>
      <c r="R367" s="201" t="str">
        <f>Syst_Typ3!DA40</f>
        <v/>
      </c>
      <c r="S367" s="201">
        <f>Syst_Typ3!F40</f>
        <v>0</v>
      </c>
      <c r="T367" s="53" t="str">
        <f>Syst_Typ3!W40</f>
        <v/>
      </c>
      <c r="U367" s="201">
        <f>Syst_Typ3!CT40</f>
        <v>0</v>
      </c>
      <c r="V367" s="53" t="str">
        <f>Syst_Typ3!X40</f>
        <v/>
      </c>
      <c r="W367" s="53" t="str">
        <f>Syst_Typ3!AW40</f>
        <v/>
      </c>
      <c r="X367" s="53">
        <f>Syst_Typ3!BF40</f>
        <v>0</v>
      </c>
      <c r="Y367" s="53">
        <f>Syst_Typ3!AZ40</f>
        <v>0</v>
      </c>
      <c r="AB367" s="49"/>
      <c r="AC367" s="49" t="str">
        <f t="shared" si="594"/>
        <v/>
      </c>
      <c r="AD367" s="49" t="str">
        <f t="shared" si="595"/>
        <v/>
      </c>
      <c r="AE367" s="49" t="str">
        <f t="shared" si="596"/>
        <v/>
      </c>
      <c r="AF367" s="49" t="str">
        <f t="shared" si="597"/>
        <v/>
      </c>
      <c r="AG367" s="49" t="str">
        <f t="shared" si="598"/>
        <v/>
      </c>
      <c r="AH367" s="49" t="str">
        <f t="shared" si="599"/>
        <v/>
      </c>
      <c r="AI367" s="49" t="str">
        <f t="shared" si="600"/>
        <v/>
      </c>
      <c r="AJ367" s="49" t="str">
        <f t="shared" si="601"/>
        <v/>
      </c>
      <c r="AL367" s="49"/>
      <c r="AM367" s="49" t="str">
        <f t="shared" si="602"/>
        <v/>
      </c>
      <c r="AN367" s="49" t="str">
        <f t="shared" si="603"/>
        <v/>
      </c>
      <c r="AO367" s="49" t="str">
        <f t="shared" si="604"/>
        <v/>
      </c>
      <c r="AP367" s="49" t="str">
        <f t="shared" si="605"/>
        <v/>
      </c>
      <c r="AQ367" s="49" t="str">
        <f t="shared" si="606"/>
        <v/>
      </c>
      <c r="AR367" s="49" t="str">
        <f t="shared" si="607"/>
        <v/>
      </c>
      <c r="AS367" s="49" t="str">
        <f t="shared" si="608"/>
        <v/>
      </c>
      <c r="AT367" s="49" t="str">
        <f t="shared" si="609"/>
        <v/>
      </c>
      <c r="AV367" s="49"/>
      <c r="AW367" s="49" t="str">
        <f t="shared" si="610"/>
        <v/>
      </c>
      <c r="AX367" s="49" t="str">
        <f t="shared" si="611"/>
        <v/>
      </c>
      <c r="AY367" s="49" t="str">
        <f t="shared" si="612"/>
        <v/>
      </c>
      <c r="AZ367" s="49" t="str">
        <f t="shared" si="613"/>
        <v/>
      </c>
      <c r="BA367" s="49" t="str">
        <f t="shared" si="614"/>
        <v/>
      </c>
      <c r="BB367" s="49" t="str">
        <f t="shared" si="615"/>
        <v/>
      </c>
      <c r="BC367" s="49" t="str">
        <f t="shared" si="616"/>
        <v/>
      </c>
      <c r="BD367" s="49" t="str">
        <f t="shared" si="617"/>
        <v/>
      </c>
      <c r="BF367" s="49"/>
      <c r="BG367" s="49" t="str">
        <f t="shared" si="618"/>
        <v/>
      </c>
      <c r="BH367" s="49" t="str">
        <f t="shared" si="619"/>
        <v/>
      </c>
      <c r="BI367" s="49" t="str">
        <f t="shared" si="620"/>
        <v/>
      </c>
      <c r="BJ367" s="49" t="str">
        <f t="shared" si="621"/>
        <v/>
      </c>
      <c r="BK367" s="49" t="str">
        <f t="shared" si="622"/>
        <v/>
      </c>
      <c r="BL367" s="49" t="str">
        <f t="shared" si="623"/>
        <v/>
      </c>
      <c r="BM367" s="49" t="str">
        <f t="shared" si="624"/>
        <v/>
      </c>
      <c r="BN367" s="49" t="str">
        <f t="shared" si="625"/>
        <v/>
      </c>
      <c r="BP367" s="49"/>
      <c r="BQ367" s="49" t="str">
        <f t="shared" si="626"/>
        <v/>
      </c>
      <c r="BR367" s="49" t="str">
        <f t="shared" si="627"/>
        <v/>
      </c>
      <c r="BS367" s="49" t="str">
        <f t="shared" si="628"/>
        <v/>
      </c>
      <c r="BT367" s="49" t="str">
        <f t="shared" si="629"/>
        <v/>
      </c>
      <c r="BU367" s="49" t="str">
        <f t="shared" si="630"/>
        <v/>
      </c>
      <c r="BV367" s="49" t="str">
        <f t="shared" si="631"/>
        <v/>
      </c>
      <c r="BW367" s="49" t="str">
        <f t="shared" si="632"/>
        <v/>
      </c>
      <c r="BX367" s="49" t="str">
        <f t="shared" si="633"/>
        <v/>
      </c>
      <c r="BZ367" s="49"/>
      <c r="CA367" s="49" t="str">
        <f t="shared" si="634"/>
        <v/>
      </c>
      <c r="CB367" s="49" t="str">
        <f t="shared" si="635"/>
        <v/>
      </c>
      <c r="CC367" s="49" t="str">
        <f t="shared" si="636"/>
        <v/>
      </c>
      <c r="CD367" s="49" t="str">
        <f t="shared" si="637"/>
        <v/>
      </c>
      <c r="CE367" s="49" t="str">
        <f t="shared" si="638"/>
        <v/>
      </c>
      <c r="CF367" s="49" t="str">
        <f t="shared" si="639"/>
        <v/>
      </c>
      <c r="CG367" s="49" t="str">
        <f t="shared" si="640"/>
        <v/>
      </c>
      <c r="CH367" s="49" t="str">
        <f t="shared" si="641"/>
        <v/>
      </c>
      <c r="CJ367" s="49"/>
      <c r="CK367" s="49" t="str">
        <f t="shared" si="642"/>
        <v/>
      </c>
      <c r="CL367" s="49" t="str">
        <f t="shared" si="643"/>
        <v/>
      </c>
      <c r="CM367" s="49" t="str">
        <f t="shared" si="644"/>
        <v/>
      </c>
      <c r="CN367" s="49" t="str">
        <f t="shared" si="645"/>
        <v/>
      </c>
      <c r="CO367" s="49" t="str">
        <f t="shared" si="646"/>
        <v/>
      </c>
      <c r="CP367" s="49" t="str">
        <f t="shared" si="647"/>
        <v/>
      </c>
      <c r="CQ367" s="49" t="str">
        <f t="shared" si="648"/>
        <v/>
      </c>
      <c r="CR367" s="49" t="str">
        <f t="shared" si="649"/>
        <v/>
      </c>
      <c r="CT367" s="49"/>
      <c r="CU367" s="49" t="str">
        <f t="shared" si="650"/>
        <v/>
      </c>
      <c r="CV367" s="49" t="str">
        <f t="shared" si="651"/>
        <v/>
      </c>
      <c r="CW367" s="49" t="str">
        <f t="shared" si="652"/>
        <v/>
      </c>
      <c r="CX367" s="49" t="str">
        <f t="shared" si="653"/>
        <v/>
      </c>
      <c r="CY367" s="49" t="str">
        <f t="shared" si="654"/>
        <v/>
      </c>
      <c r="CZ367" s="49" t="str">
        <f t="shared" si="655"/>
        <v/>
      </c>
      <c r="DA367" s="49" t="str">
        <f t="shared" si="656"/>
        <v/>
      </c>
      <c r="DB367" s="49" t="str">
        <f t="shared" si="657"/>
        <v/>
      </c>
      <c r="DD367" s="49"/>
      <c r="DE367" s="49" t="str">
        <f t="shared" si="658"/>
        <v/>
      </c>
      <c r="DF367" s="49" t="str">
        <f t="shared" si="659"/>
        <v/>
      </c>
      <c r="DG367" s="49" t="str">
        <f t="shared" si="660"/>
        <v/>
      </c>
      <c r="DH367" s="49" t="str">
        <f t="shared" si="661"/>
        <v/>
      </c>
      <c r="DI367" s="49" t="str">
        <f t="shared" si="662"/>
        <v/>
      </c>
      <c r="DJ367" s="49" t="str">
        <f t="shared" si="663"/>
        <v/>
      </c>
      <c r="DK367" s="49" t="str">
        <f t="shared" si="664"/>
        <v/>
      </c>
      <c r="DL367" s="49" t="str">
        <f t="shared" si="665"/>
        <v/>
      </c>
      <c r="DN367" s="49"/>
      <c r="DO367" s="49" t="str">
        <f t="shared" si="666"/>
        <v/>
      </c>
      <c r="DP367" s="49" t="str">
        <f t="shared" si="667"/>
        <v/>
      </c>
      <c r="DQ367" s="49" t="str">
        <f t="shared" si="668"/>
        <v/>
      </c>
      <c r="DR367" s="49" t="str">
        <f t="shared" si="669"/>
        <v/>
      </c>
      <c r="DS367" s="49" t="str">
        <f t="shared" si="670"/>
        <v/>
      </c>
      <c r="DT367" s="49" t="str">
        <f t="shared" si="671"/>
        <v/>
      </c>
      <c r="DU367" s="49" t="str">
        <f t="shared" si="672"/>
        <v/>
      </c>
      <c r="DV367" s="49" t="str">
        <f t="shared" si="673"/>
        <v/>
      </c>
      <c r="DX367" s="49"/>
      <c r="DY367" s="49" t="str">
        <f t="shared" si="674"/>
        <v/>
      </c>
      <c r="DZ367" s="49" t="str">
        <f t="shared" si="675"/>
        <v/>
      </c>
      <c r="EA367" s="49" t="str">
        <f t="shared" si="676"/>
        <v/>
      </c>
      <c r="EB367" s="49" t="str">
        <f t="shared" si="677"/>
        <v/>
      </c>
      <c r="EC367" s="49" t="str">
        <f t="shared" si="678"/>
        <v/>
      </c>
      <c r="ED367" s="49" t="str">
        <f t="shared" si="679"/>
        <v/>
      </c>
      <c r="EE367" s="49" t="str">
        <f t="shared" si="680"/>
        <v/>
      </c>
      <c r="EF367" s="49" t="str">
        <f t="shared" si="681"/>
        <v/>
      </c>
      <c r="EH367" s="49"/>
      <c r="EI367" s="49" t="str">
        <f t="shared" si="682"/>
        <v/>
      </c>
      <c r="EJ367" s="49" t="str">
        <f t="shared" si="683"/>
        <v/>
      </c>
      <c r="EK367" s="49" t="str">
        <f t="shared" si="684"/>
        <v/>
      </c>
      <c r="EL367" s="49" t="str">
        <f t="shared" si="685"/>
        <v/>
      </c>
      <c r="EM367" s="49" t="str">
        <f t="shared" si="686"/>
        <v/>
      </c>
      <c r="EN367" s="49" t="str">
        <f t="shared" si="687"/>
        <v/>
      </c>
      <c r="EO367" s="49" t="str">
        <f t="shared" si="688"/>
        <v/>
      </c>
      <c r="EP367" s="49" t="str">
        <f t="shared" si="689"/>
        <v/>
      </c>
      <c r="ER367" s="49"/>
      <c r="ES367" s="49" t="str">
        <f t="shared" si="690"/>
        <v/>
      </c>
      <c r="ET367" s="49" t="str">
        <f t="shared" si="691"/>
        <v/>
      </c>
      <c r="EU367" s="49" t="str">
        <f t="shared" si="692"/>
        <v/>
      </c>
      <c r="EV367" s="49" t="str">
        <f t="shared" si="693"/>
        <v/>
      </c>
      <c r="EW367" s="49" t="str">
        <f t="shared" si="694"/>
        <v/>
      </c>
      <c r="EX367" s="49" t="str">
        <f t="shared" si="695"/>
        <v/>
      </c>
      <c r="EY367" s="49" t="str">
        <f t="shared" si="696"/>
        <v/>
      </c>
      <c r="EZ367" s="49" t="str">
        <f t="shared" si="697"/>
        <v/>
      </c>
      <c r="FB367" s="49"/>
      <c r="FC367" s="49" t="str">
        <f t="shared" si="698"/>
        <v/>
      </c>
      <c r="FD367" s="49" t="str">
        <f t="shared" si="699"/>
        <v/>
      </c>
      <c r="FE367" s="49" t="str">
        <f t="shared" si="700"/>
        <v/>
      </c>
      <c r="FF367" s="49" t="str">
        <f t="shared" si="701"/>
        <v/>
      </c>
      <c r="FG367" s="49" t="str">
        <f t="shared" si="702"/>
        <v/>
      </c>
      <c r="FH367" s="49" t="str">
        <f t="shared" si="703"/>
        <v/>
      </c>
      <c r="FI367" s="49" t="str">
        <f t="shared" si="704"/>
        <v/>
      </c>
      <c r="FJ367" s="49" t="str">
        <f t="shared" si="705"/>
        <v/>
      </c>
      <c r="FL367" s="49"/>
      <c r="FM367" s="49" t="str">
        <f t="shared" si="706"/>
        <v/>
      </c>
      <c r="FN367" s="49" t="str">
        <f t="shared" si="707"/>
        <v/>
      </c>
      <c r="FO367" s="49" t="str">
        <f t="shared" si="708"/>
        <v/>
      </c>
      <c r="FP367" s="49" t="str">
        <f t="shared" si="709"/>
        <v/>
      </c>
      <c r="FQ367" s="49" t="str">
        <f t="shared" si="710"/>
        <v/>
      </c>
      <c r="FR367" s="49" t="str">
        <f t="shared" si="711"/>
        <v/>
      </c>
      <c r="FS367" s="49" t="str">
        <f t="shared" si="712"/>
        <v/>
      </c>
      <c r="FT367" s="49" t="str">
        <f t="shared" si="713"/>
        <v/>
      </c>
      <c r="FV367" s="49"/>
      <c r="FW367" s="49" t="str">
        <f t="shared" si="714"/>
        <v/>
      </c>
      <c r="FX367" s="49" t="str">
        <f t="shared" si="715"/>
        <v/>
      </c>
      <c r="FY367" s="49" t="str">
        <f t="shared" si="716"/>
        <v/>
      </c>
      <c r="FZ367" s="49" t="str">
        <f t="shared" si="717"/>
        <v/>
      </c>
      <c r="GA367" s="49" t="str">
        <f t="shared" si="718"/>
        <v/>
      </c>
      <c r="GB367" s="49" t="str">
        <f t="shared" si="719"/>
        <v/>
      </c>
      <c r="GC367" s="49" t="str">
        <f t="shared" si="720"/>
        <v/>
      </c>
      <c r="GD367" s="49" t="str">
        <f t="shared" si="721"/>
        <v/>
      </c>
      <c r="GF367" s="49"/>
      <c r="GG367" s="49" t="str">
        <f t="shared" si="722"/>
        <v/>
      </c>
      <c r="GH367" s="49" t="str">
        <f t="shared" si="723"/>
        <v/>
      </c>
      <c r="GI367" s="49" t="str">
        <f t="shared" si="724"/>
        <v/>
      </c>
      <c r="GJ367" s="49" t="str">
        <f t="shared" si="725"/>
        <v/>
      </c>
      <c r="GK367" s="49" t="str">
        <f t="shared" si="726"/>
        <v/>
      </c>
      <c r="GL367" s="49" t="str">
        <f t="shared" si="727"/>
        <v/>
      </c>
      <c r="GM367" s="49" t="str">
        <f t="shared" si="728"/>
        <v/>
      </c>
      <c r="GN367" s="49" t="str">
        <f t="shared" si="729"/>
        <v/>
      </c>
      <c r="GP367" s="49"/>
      <c r="GQ367" s="49" t="str">
        <f t="shared" si="730"/>
        <v/>
      </c>
      <c r="GR367" s="49" t="str">
        <f t="shared" si="731"/>
        <v/>
      </c>
      <c r="GS367" s="49" t="str">
        <f t="shared" si="732"/>
        <v/>
      </c>
      <c r="GT367" s="49" t="str">
        <f t="shared" si="733"/>
        <v/>
      </c>
      <c r="GU367" s="49" t="str">
        <f t="shared" si="734"/>
        <v/>
      </c>
      <c r="GV367" s="49" t="str">
        <f t="shared" si="735"/>
        <v/>
      </c>
      <c r="GW367" s="49" t="str">
        <f t="shared" si="736"/>
        <v/>
      </c>
      <c r="GX367" s="49" t="str">
        <f t="shared" si="737"/>
        <v/>
      </c>
    </row>
    <row r="368" spans="16:206" x14ac:dyDescent="0.2">
      <c r="Q368" s="65">
        <v>14</v>
      </c>
      <c r="R368" s="201" t="str">
        <f>Syst_Typ3!DA41</f>
        <v/>
      </c>
      <c r="S368" s="201">
        <f>Syst_Typ3!F41</f>
        <v>0</v>
      </c>
      <c r="T368" s="53" t="str">
        <f>Syst_Typ3!W41</f>
        <v/>
      </c>
      <c r="U368" s="201">
        <f>Syst_Typ3!CT41</f>
        <v>0</v>
      </c>
      <c r="V368" s="53" t="str">
        <f>Syst_Typ3!X41</f>
        <v/>
      </c>
      <c r="W368" s="53" t="str">
        <f>Syst_Typ3!AW41</f>
        <v/>
      </c>
      <c r="X368" s="53">
        <f>Syst_Typ3!BF41</f>
        <v>0</v>
      </c>
      <c r="Y368" s="53">
        <f>Syst_Typ3!AZ41</f>
        <v>0</v>
      </c>
      <c r="AB368" s="49"/>
      <c r="AC368" s="49" t="str">
        <f t="shared" si="594"/>
        <v/>
      </c>
      <c r="AD368" s="49" t="str">
        <f t="shared" si="595"/>
        <v/>
      </c>
      <c r="AE368" s="49" t="str">
        <f t="shared" si="596"/>
        <v/>
      </c>
      <c r="AF368" s="49" t="str">
        <f t="shared" si="597"/>
        <v/>
      </c>
      <c r="AG368" s="49" t="str">
        <f t="shared" si="598"/>
        <v/>
      </c>
      <c r="AH368" s="49" t="str">
        <f t="shared" si="599"/>
        <v/>
      </c>
      <c r="AI368" s="49" t="str">
        <f t="shared" si="600"/>
        <v/>
      </c>
      <c r="AJ368" s="49" t="str">
        <f t="shared" si="601"/>
        <v/>
      </c>
      <c r="AL368" s="49"/>
      <c r="AM368" s="49" t="str">
        <f t="shared" si="602"/>
        <v/>
      </c>
      <c r="AN368" s="49" t="str">
        <f t="shared" si="603"/>
        <v/>
      </c>
      <c r="AO368" s="49" t="str">
        <f t="shared" si="604"/>
        <v/>
      </c>
      <c r="AP368" s="49" t="str">
        <f t="shared" si="605"/>
        <v/>
      </c>
      <c r="AQ368" s="49" t="str">
        <f t="shared" si="606"/>
        <v/>
      </c>
      <c r="AR368" s="49" t="str">
        <f t="shared" si="607"/>
        <v/>
      </c>
      <c r="AS368" s="49" t="str">
        <f t="shared" si="608"/>
        <v/>
      </c>
      <c r="AT368" s="49" t="str">
        <f t="shared" si="609"/>
        <v/>
      </c>
      <c r="AV368" s="49"/>
      <c r="AW368" s="49" t="str">
        <f t="shared" si="610"/>
        <v/>
      </c>
      <c r="AX368" s="49" t="str">
        <f t="shared" si="611"/>
        <v/>
      </c>
      <c r="AY368" s="49" t="str">
        <f t="shared" si="612"/>
        <v/>
      </c>
      <c r="AZ368" s="49" t="str">
        <f t="shared" si="613"/>
        <v/>
      </c>
      <c r="BA368" s="49" t="str">
        <f t="shared" si="614"/>
        <v/>
      </c>
      <c r="BB368" s="49" t="str">
        <f t="shared" si="615"/>
        <v/>
      </c>
      <c r="BC368" s="49" t="str">
        <f t="shared" si="616"/>
        <v/>
      </c>
      <c r="BD368" s="49" t="str">
        <f t="shared" si="617"/>
        <v/>
      </c>
      <c r="BF368" s="49"/>
      <c r="BG368" s="49" t="str">
        <f t="shared" si="618"/>
        <v/>
      </c>
      <c r="BH368" s="49" t="str">
        <f t="shared" si="619"/>
        <v/>
      </c>
      <c r="BI368" s="49" t="str">
        <f t="shared" si="620"/>
        <v/>
      </c>
      <c r="BJ368" s="49" t="str">
        <f t="shared" si="621"/>
        <v/>
      </c>
      <c r="BK368" s="49" t="str">
        <f t="shared" si="622"/>
        <v/>
      </c>
      <c r="BL368" s="49" t="str">
        <f t="shared" si="623"/>
        <v/>
      </c>
      <c r="BM368" s="49" t="str">
        <f t="shared" si="624"/>
        <v/>
      </c>
      <c r="BN368" s="49" t="str">
        <f t="shared" si="625"/>
        <v/>
      </c>
      <c r="BP368" s="49"/>
      <c r="BQ368" s="49" t="str">
        <f t="shared" si="626"/>
        <v/>
      </c>
      <c r="BR368" s="49" t="str">
        <f t="shared" si="627"/>
        <v/>
      </c>
      <c r="BS368" s="49" t="str">
        <f t="shared" si="628"/>
        <v/>
      </c>
      <c r="BT368" s="49" t="str">
        <f t="shared" si="629"/>
        <v/>
      </c>
      <c r="BU368" s="49" t="str">
        <f t="shared" si="630"/>
        <v/>
      </c>
      <c r="BV368" s="49" t="str">
        <f t="shared" si="631"/>
        <v/>
      </c>
      <c r="BW368" s="49" t="str">
        <f t="shared" si="632"/>
        <v/>
      </c>
      <c r="BX368" s="49" t="str">
        <f t="shared" si="633"/>
        <v/>
      </c>
      <c r="BZ368" s="49"/>
      <c r="CA368" s="49" t="str">
        <f t="shared" si="634"/>
        <v/>
      </c>
      <c r="CB368" s="49" t="str">
        <f t="shared" si="635"/>
        <v/>
      </c>
      <c r="CC368" s="49" t="str">
        <f t="shared" si="636"/>
        <v/>
      </c>
      <c r="CD368" s="49" t="str">
        <f t="shared" si="637"/>
        <v/>
      </c>
      <c r="CE368" s="49" t="str">
        <f t="shared" si="638"/>
        <v/>
      </c>
      <c r="CF368" s="49" t="str">
        <f t="shared" si="639"/>
        <v/>
      </c>
      <c r="CG368" s="49" t="str">
        <f t="shared" si="640"/>
        <v/>
      </c>
      <c r="CH368" s="49" t="str">
        <f t="shared" si="641"/>
        <v/>
      </c>
      <c r="CJ368" s="49"/>
      <c r="CK368" s="49" t="str">
        <f t="shared" si="642"/>
        <v/>
      </c>
      <c r="CL368" s="49" t="str">
        <f t="shared" si="643"/>
        <v/>
      </c>
      <c r="CM368" s="49" t="str">
        <f t="shared" si="644"/>
        <v/>
      </c>
      <c r="CN368" s="49" t="str">
        <f t="shared" si="645"/>
        <v/>
      </c>
      <c r="CO368" s="49" t="str">
        <f t="shared" si="646"/>
        <v/>
      </c>
      <c r="CP368" s="49" t="str">
        <f t="shared" si="647"/>
        <v/>
      </c>
      <c r="CQ368" s="49" t="str">
        <f t="shared" si="648"/>
        <v/>
      </c>
      <c r="CR368" s="49" t="str">
        <f t="shared" si="649"/>
        <v/>
      </c>
      <c r="CT368" s="49"/>
      <c r="CU368" s="49" t="str">
        <f t="shared" si="650"/>
        <v/>
      </c>
      <c r="CV368" s="49" t="str">
        <f t="shared" si="651"/>
        <v/>
      </c>
      <c r="CW368" s="49" t="str">
        <f t="shared" si="652"/>
        <v/>
      </c>
      <c r="CX368" s="49" t="str">
        <f t="shared" si="653"/>
        <v/>
      </c>
      <c r="CY368" s="49" t="str">
        <f t="shared" si="654"/>
        <v/>
      </c>
      <c r="CZ368" s="49" t="str">
        <f t="shared" si="655"/>
        <v/>
      </c>
      <c r="DA368" s="49" t="str">
        <f t="shared" si="656"/>
        <v/>
      </c>
      <c r="DB368" s="49" t="str">
        <f t="shared" si="657"/>
        <v/>
      </c>
      <c r="DD368" s="49"/>
      <c r="DE368" s="49" t="str">
        <f t="shared" si="658"/>
        <v/>
      </c>
      <c r="DF368" s="49" t="str">
        <f t="shared" si="659"/>
        <v/>
      </c>
      <c r="DG368" s="49" t="str">
        <f t="shared" si="660"/>
        <v/>
      </c>
      <c r="DH368" s="49" t="str">
        <f t="shared" si="661"/>
        <v/>
      </c>
      <c r="DI368" s="49" t="str">
        <f t="shared" si="662"/>
        <v/>
      </c>
      <c r="DJ368" s="49" t="str">
        <f t="shared" si="663"/>
        <v/>
      </c>
      <c r="DK368" s="49" t="str">
        <f t="shared" si="664"/>
        <v/>
      </c>
      <c r="DL368" s="49" t="str">
        <f t="shared" si="665"/>
        <v/>
      </c>
      <c r="DN368" s="49"/>
      <c r="DO368" s="49" t="str">
        <f t="shared" si="666"/>
        <v/>
      </c>
      <c r="DP368" s="49" t="str">
        <f t="shared" si="667"/>
        <v/>
      </c>
      <c r="DQ368" s="49" t="str">
        <f t="shared" si="668"/>
        <v/>
      </c>
      <c r="DR368" s="49" t="str">
        <f t="shared" si="669"/>
        <v/>
      </c>
      <c r="DS368" s="49" t="str">
        <f t="shared" si="670"/>
        <v/>
      </c>
      <c r="DT368" s="49" t="str">
        <f t="shared" si="671"/>
        <v/>
      </c>
      <c r="DU368" s="49" t="str">
        <f t="shared" si="672"/>
        <v/>
      </c>
      <c r="DV368" s="49" t="str">
        <f t="shared" si="673"/>
        <v/>
      </c>
      <c r="DX368" s="49"/>
      <c r="DY368" s="49" t="str">
        <f t="shared" si="674"/>
        <v/>
      </c>
      <c r="DZ368" s="49" t="str">
        <f t="shared" si="675"/>
        <v/>
      </c>
      <c r="EA368" s="49" t="str">
        <f t="shared" si="676"/>
        <v/>
      </c>
      <c r="EB368" s="49" t="str">
        <f t="shared" si="677"/>
        <v/>
      </c>
      <c r="EC368" s="49" t="str">
        <f t="shared" si="678"/>
        <v/>
      </c>
      <c r="ED368" s="49" t="str">
        <f t="shared" si="679"/>
        <v/>
      </c>
      <c r="EE368" s="49" t="str">
        <f t="shared" si="680"/>
        <v/>
      </c>
      <c r="EF368" s="49" t="str">
        <f t="shared" si="681"/>
        <v/>
      </c>
      <c r="EH368" s="49"/>
      <c r="EI368" s="49" t="str">
        <f t="shared" si="682"/>
        <v/>
      </c>
      <c r="EJ368" s="49" t="str">
        <f t="shared" si="683"/>
        <v/>
      </c>
      <c r="EK368" s="49" t="str">
        <f t="shared" si="684"/>
        <v/>
      </c>
      <c r="EL368" s="49" t="str">
        <f t="shared" si="685"/>
        <v/>
      </c>
      <c r="EM368" s="49" t="str">
        <f t="shared" si="686"/>
        <v/>
      </c>
      <c r="EN368" s="49" t="str">
        <f t="shared" si="687"/>
        <v/>
      </c>
      <c r="EO368" s="49" t="str">
        <f t="shared" si="688"/>
        <v/>
      </c>
      <c r="EP368" s="49" t="str">
        <f t="shared" si="689"/>
        <v/>
      </c>
      <c r="ER368" s="49"/>
      <c r="ES368" s="49" t="str">
        <f t="shared" si="690"/>
        <v/>
      </c>
      <c r="ET368" s="49" t="str">
        <f t="shared" si="691"/>
        <v/>
      </c>
      <c r="EU368" s="49" t="str">
        <f t="shared" si="692"/>
        <v/>
      </c>
      <c r="EV368" s="49" t="str">
        <f t="shared" si="693"/>
        <v/>
      </c>
      <c r="EW368" s="49" t="str">
        <f t="shared" si="694"/>
        <v/>
      </c>
      <c r="EX368" s="49" t="str">
        <f t="shared" si="695"/>
        <v/>
      </c>
      <c r="EY368" s="49" t="str">
        <f t="shared" si="696"/>
        <v/>
      </c>
      <c r="EZ368" s="49" t="str">
        <f t="shared" si="697"/>
        <v/>
      </c>
      <c r="FB368" s="49"/>
      <c r="FC368" s="49" t="str">
        <f t="shared" si="698"/>
        <v/>
      </c>
      <c r="FD368" s="49" t="str">
        <f t="shared" si="699"/>
        <v/>
      </c>
      <c r="FE368" s="49" t="str">
        <f t="shared" si="700"/>
        <v/>
      </c>
      <c r="FF368" s="49" t="str">
        <f t="shared" si="701"/>
        <v/>
      </c>
      <c r="FG368" s="49" t="str">
        <f t="shared" si="702"/>
        <v/>
      </c>
      <c r="FH368" s="49" t="str">
        <f t="shared" si="703"/>
        <v/>
      </c>
      <c r="FI368" s="49" t="str">
        <f t="shared" si="704"/>
        <v/>
      </c>
      <c r="FJ368" s="49" t="str">
        <f t="shared" si="705"/>
        <v/>
      </c>
      <c r="FL368" s="49"/>
      <c r="FM368" s="49" t="str">
        <f t="shared" si="706"/>
        <v/>
      </c>
      <c r="FN368" s="49" t="str">
        <f t="shared" si="707"/>
        <v/>
      </c>
      <c r="FO368" s="49" t="str">
        <f t="shared" si="708"/>
        <v/>
      </c>
      <c r="FP368" s="49" t="str">
        <f t="shared" si="709"/>
        <v/>
      </c>
      <c r="FQ368" s="49" t="str">
        <f t="shared" si="710"/>
        <v/>
      </c>
      <c r="FR368" s="49" t="str">
        <f t="shared" si="711"/>
        <v/>
      </c>
      <c r="FS368" s="49" t="str">
        <f t="shared" si="712"/>
        <v/>
      </c>
      <c r="FT368" s="49" t="str">
        <f t="shared" si="713"/>
        <v/>
      </c>
      <c r="FV368" s="49"/>
      <c r="FW368" s="49" t="str">
        <f t="shared" si="714"/>
        <v/>
      </c>
      <c r="FX368" s="49" t="str">
        <f t="shared" si="715"/>
        <v/>
      </c>
      <c r="FY368" s="49" t="str">
        <f t="shared" si="716"/>
        <v/>
      </c>
      <c r="FZ368" s="49" t="str">
        <f t="shared" si="717"/>
        <v/>
      </c>
      <c r="GA368" s="49" t="str">
        <f t="shared" si="718"/>
        <v/>
      </c>
      <c r="GB368" s="49" t="str">
        <f t="shared" si="719"/>
        <v/>
      </c>
      <c r="GC368" s="49" t="str">
        <f t="shared" si="720"/>
        <v/>
      </c>
      <c r="GD368" s="49" t="str">
        <f t="shared" si="721"/>
        <v/>
      </c>
      <c r="GF368" s="49"/>
      <c r="GG368" s="49" t="str">
        <f t="shared" si="722"/>
        <v/>
      </c>
      <c r="GH368" s="49" t="str">
        <f t="shared" si="723"/>
        <v/>
      </c>
      <c r="GI368" s="49" t="str">
        <f t="shared" si="724"/>
        <v/>
      </c>
      <c r="GJ368" s="49" t="str">
        <f t="shared" si="725"/>
        <v/>
      </c>
      <c r="GK368" s="49" t="str">
        <f t="shared" si="726"/>
        <v/>
      </c>
      <c r="GL368" s="49" t="str">
        <f t="shared" si="727"/>
        <v/>
      </c>
      <c r="GM368" s="49" t="str">
        <f t="shared" si="728"/>
        <v/>
      </c>
      <c r="GN368" s="49" t="str">
        <f t="shared" si="729"/>
        <v/>
      </c>
      <c r="GP368" s="49"/>
      <c r="GQ368" s="49" t="str">
        <f t="shared" si="730"/>
        <v/>
      </c>
      <c r="GR368" s="49" t="str">
        <f t="shared" si="731"/>
        <v/>
      </c>
      <c r="GS368" s="49" t="str">
        <f t="shared" si="732"/>
        <v/>
      </c>
      <c r="GT368" s="49" t="str">
        <f t="shared" si="733"/>
        <v/>
      </c>
      <c r="GU368" s="49" t="str">
        <f t="shared" si="734"/>
        <v/>
      </c>
      <c r="GV368" s="49" t="str">
        <f t="shared" si="735"/>
        <v/>
      </c>
      <c r="GW368" s="49" t="str">
        <f t="shared" si="736"/>
        <v/>
      </c>
      <c r="GX368" s="49" t="str">
        <f t="shared" si="737"/>
        <v/>
      </c>
    </row>
    <row r="369" spans="17:206" x14ac:dyDescent="0.2">
      <c r="Q369" s="65">
        <v>15</v>
      </c>
      <c r="R369" s="201" t="str">
        <f>Syst_Typ3!DA42</f>
        <v/>
      </c>
      <c r="S369" s="201">
        <f>Syst_Typ3!F42</f>
        <v>0</v>
      </c>
      <c r="T369" s="53" t="str">
        <f>Syst_Typ3!W42</f>
        <v/>
      </c>
      <c r="U369" s="201">
        <f>Syst_Typ3!CT42</f>
        <v>0</v>
      </c>
      <c r="V369" s="53" t="str">
        <f>Syst_Typ3!X42</f>
        <v/>
      </c>
      <c r="W369" s="53" t="str">
        <f>Syst_Typ3!AW42</f>
        <v/>
      </c>
      <c r="X369" s="53">
        <f>Syst_Typ3!BF42</f>
        <v>0</v>
      </c>
      <c r="Y369" s="53">
        <f>Syst_Typ3!AZ42</f>
        <v>0</v>
      </c>
      <c r="AB369" s="49"/>
      <c r="AC369" s="49" t="str">
        <f t="shared" si="594"/>
        <v/>
      </c>
      <c r="AD369" s="49" t="str">
        <f t="shared" si="595"/>
        <v/>
      </c>
      <c r="AE369" s="49" t="str">
        <f t="shared" si="596"/>
        <v/>
      </c>
      <c r="AF369" s="49" t="str">
        <f t="shared" si="597"/>
        <v/>
      </c>
      <c r="AG369" s="49" t="str">
        <f t="shared" si="598"/>
        <v/>
      </c>
      <c r="AH369" s="49" t="str">
        <f t="shared" si="599"/>
        <v/>
      </c>
      <c r="AI369" s="49" t="str">
        <f t="shared" si="600"/>
        <v/>
      </c>
      <c r="AJ369" s="49" t="str">
        <f t="shared" si="601"/>
        <v/>
      </c>
      <c r="AL369" s="49"/>
      <c r="AM369" s="49" t="str">
        <f t="shared" si="602"/>
        <v/>
      </c>
      <c r="AN369" s="49" t="str">
        <f t="shared" si="603"/>
        <v/>
      </c>
      <c r="AO369" s="49" t="str">
        <f t="shared" si="604"/>
        <v/>
      </c>
      <c r="AP369" s="49" t="str">
        <f t="shared" si="605"/>
        <v/>
      </c>
      <c r="AQ369" s="49" t="str">
        <f t="shared" si="606"/>
        <v/>
      </c>
      <c r="AR369" s="49" t="str">
        <f t="shared" si="607"/>
        <v/>
      </c>
      <c r="AS369" s="49" t="str">
        <f t="shared" si="608"/>
        <v/>
      </c>
      <c r="AT369" s="49" t="str">
        <f t="shared" si="609"/>
        <v/>
      </c>
      <c r="AV369" s="49"/>
      <c r="AW369" s="49" t="str">
        <f t="shared" si="610"/>
        <v/>
      </c>
      <c r="AX369" s="49" t="str">
        <f t="shared" si="611"/>
        <v/>
      </c>
      <c r="AY369" s="49" t="str">
        <f t="shared" si="612"/>
        <v/>
      </c>
      <c r="AZ369" s="49" t="str">
        <f t="shared" si="613"/>
        <v/>
      </c>
      <c r="BA369" s="49" t="str">
        <f t="shared" si="614"/>
        <v/>
      </c>
      <c r="BB369" s="49" t="str">
        <f t="shared" si="615"/>
        <v/>
      </c>
      <c r="BC369" s="49" t="str">
        <f t="shared" si="616"/>
        <v/>
      </c>
      <c r="BD369" s="49" t="str">
        <f t="shared" si="617"/>
        <v/>
      </c>
      <c r="BF369" s="49"/>
      <c r="BG369" s="49" t="str">
        <f t="shared" si="618"/>
        <v/>
      </c>
      <c r="BH369" s="49" t="str">
        <f t="shared" si="619"/>
        <v/>
      </c>
      <c r="BI369" s="49" t="str">
        <f t="shared" si="620"/>
        <v/>
      </c>
      <c r="BJ369" s="49" t="str">
        <f t="shared" si="621"/>
        <v/>
      </c>
      <c r="BK369" s="49" t="str">
        <f t="shared" si="622"/>
        <v/>
      </c>
      <c r="BL369" s="49" t="str">
        <f t="shared" si="623"/>
        <v/>
      </c>
      <c r="BM369" s="49" t="str">
        <f t="shared" si="624"/>
        <v/>
      </c>
      <c r="BN369" s="49" t="str">
        <f t="shared" si="625"/>
        <v/>
      </c>
      <c r="BP369" s="49"/>
      <c r="BQ369" s="49" t="str">
        <f t="shared" si="626"/>
        <v/>
      </c>
      <c r="BR369" s="49" t="str">
        <f t="shared" si="627"/>
        <v/>
      </c>
      <c r="BS369" s="49" t="str">
        <f t="shared" si="628"/>
        <v/>
      </c>
      <c r="BT369" s="49" t="str">
        <f t="shared" si="629"/>
        <v/>
      </c>
      <c r="BU369" s="49" t="str">
        <f t="shared" si="630"/>
        <v/>
      </c>
      <c r="BV369" s="49" t="str">
        <f t="shared" si="631"/>
        <v/>
      </c>
      <c r="BW369" s="49" t="str">
        <f t="shared" si="632"/>
        <v/>
      </c>
      <c r="BX369" s="49" t="str">
        <f t="shared" si="633"/>
        <v/>
      </c>
      <c r="BZ369" s="49"/>
      <c r="CA369" s="49" t="str">
        <f t="shared" si="634"/>
        <v/>
      </c>
      <c r="CB369" s="49" t="str">
        <f t="shared" si="635"/>
        <v/>
      </c>
      <c r="CC369" s="49" t="str">
        <f t="shared" si="636"/>
        <v/>
      </c>
      <c r="CD369" s="49" t="str">
        <f t="shared" si="637"/>
        <v/>
      </c>
      <c r="CE369" s="49" t="str">
        <f t="shared" si="638"/>
        <v/>
      </c>
      <c r="CF369" s="49" t="str">
        <f t="shared" si="639"/>
        <v/>
      </c>
      <c r="CG369" s="49" t="str">
        <f t="shared" si="640"/>
        <v/>
      </c>
      <c r="CH369" s="49" t="str">
        <f t="shared" si="641"/>
        <v/>
      </c>
      <c r="CJ369" s="49"/>
      <c r="CK369" s="49" t="str">
        <f t="shared" si="642"/>
        <v/>
      </c>
      <c r="CL369" s="49" t="str">
        <f t="shared" si="643"/>
        <v/>
      </c>
      <c r="CM369" s="49" t="str">
        <f t="shared" si="644"/>
        <v/>
      </c>
      <c r="CN369" s="49" t="str">
        <f t="shared" si="645"/>
        <v/>
      </c>
      <c r="CO369" s="49" t="str">
        <f t="shared" si="646"/>
        <v/>
      </c>
      <c r="CP369" s="49" t="str">
        <f t="shared" si="647"/>
        <v/>
      </c>
      <c r="CQ369" s="49" t="str">
        <f t="shared" si="648"/>
        <v/>
      </c>
      <c r="CR369" s="49" t="str">
        <f t="shared" si="649"/>
        <v/>
      </c>
      <c r="CT369" s="49"/>
      <c r="CU369" s="49" t="str">
        <f t="shared" si="650"/>
        <v/>
      </c>
      <c r="CV369" s="49" t="str">
        <f t="shared" si="651"/>
        <v/>
      </c>
      <c r="CW369" s="49" t="str">
        <f t="shared" si="652"/>
        <v/>
      </c>
      <c r="CX369" s="49" t="str">
        <f t="shared" si="653"/>
        <v/>
      </c>
      <c r="CY369" s="49" t="str">
        <f t="shared" si="654"/>
        <v/>
      </c>
      <c r="CZ369" s="49" t="str">
        <f t="shared" si="655"/>
        <v/>
      </c>
      <c r="DA369" s="49" t="str">
        <f t="shared" si="656"/>
        <v/>
      </c>
      <c r="DB369" s="49" t="str">
        <f t="shared" si="657"/>
        <v/>
      </c>
      <c r="DD369" s="49"/>
      <c r="DE369" s="49" t="str">
        <f t="shared" si="658"/>
        <v/>
      </c>
      <c r="DF369" s="49" t="str">
        <f t="shared" si="659"/>
        <v/>
      </c>
      <c r="DG369" s="49" t="str">
        <f t="shared" si="660"/>
        <v/>
      </c>
      <c r="DH369" s="49" t="str">
        <f t="shared" si="661"/>
        <v/>
      </c>
      <c r="DI369" s="49" t="str">
        <f t="shared" si="662"/>
        <v/>
      </c>
      <c r="DJ369" s="49" t="str">
        <f t="shared" si="663"/>
        <v/>
      </c>
      <c r="DK369" s="49" t="str">
        <f t="shared" si="664"/>
        <v/>
      </c>
      <c r="DL369" s="49" t="str">
        <f t="shared" si="665"/>
        <v/>
      </c>
      <c r="DN369" s="49"/>
      <c r="DO369" s="49" t="str">
        <f t="shared" si="666"/>
        <v/>
      </c>
      <c r="DP369" s="49" t="str">
        <f t="shared" si="667"/>
        <v/>
      </c>
      <c r="DQ369" s="49" t="str">
        <f t="shared" si="668"/>
        <v/>
      </c>
      <c r="DR369" s="49" t="str">
        <f t="shared" si="669"/>
        <v/>
      </c>
      <c r="DS369" s="49" t="str">
        <f t="shared" si="670"/>
        <v/>
      </c>
      <c r="DT369" s="49" t="str">
        <f t="shared" si="671"/>
        <v/>
      </c>
      <c r="DU369" s="49" t="str">
        <f t="shared" si="672"/>
        <v/>
      </c>
      <c r="DV369" s="49" t="str">
        <f t="shared" si="673"/>
        <v/>
      </c>
      <c r="DX369" s="49"/>
      <c r="DY369" s="49" t="str">
        <f t="shared" si="674"/>
        <v/>
      </c>
      <c r="DZ369" s="49" t="str">
        <f t="shared" si="675"/>
        <v/>
      </c>
      <c r="EA369" s="49" t="str">
        <f t="shared" si="676"/>
        <v/>
      </c>
      <c r="EB369" s="49" t="str">
        <f t="shared" si="677"/>
        <v/>
      </c>
      <c r="EC369" s="49" t="str">
        <f t="shared" si="678"/>
        <v/>
      </c>
      <c r="ED369" s="49" t="str">
        <f t="shared" si="679"/>
        <v/>
      </c>
      <c r="EE369" s="49" t="str">
        <f t="shared" si="680"/>
        <v/>
      </c>
      <c r="EF369" s="49" t="str">
        <f t="shared" si="681"/>
        <v/>
      </c>
      <c r="EH369" s="49"/>
      <c r="EI369" s="49" t="str">
        <f t="shared" si="682"/>
        <v/>
      </c>
      <c r="EJ369" s="49" t="str">
        <f t="shared" si="683"/>
        <v/>
      </c>
      <c r="EK369" s="49" t="str">
        <f t="shared" si="684"/>
        <v/>
      </c>
      <c r="EL369" s="49" t="str">
        <f t="shared" si="685"/>
        <v/>
      </c>
      <c r="EM369" s="49" t="str">
        <f t="shared" si="686"/>
        <v/>
      </c>
      <c r="EN369" s="49" t="str">
        <f t="shared" si="687"/>
        <v/>
      </c>
      <c r="EO369" s="49" t="str">
        <f t="shared" si="688"/>
        <v/>
      </c>
      <c r="EP369" s="49" t="str">
        <f t="shared" si="689"/>
        <v/>
      </c>
      <c r="ER369" s="49"/>
      <c r="ES369" s="49" t="str">
        <f t="shared" si="690"/>
        <v/>
      </c>
      <c r="ET369" s="49" t="str">
        <f t="shared" si="691"/>
        <v/>
      </c>
      <c r="EU369" s="49" t="str">
        <f t="shared" si="692"/>
        <v/>
      </c>
      <c r="EV369" s="49" t="str">
        <f t="shared" si="693"/>
        <v/>
      </c>
      <c r="EW369" s="49" t="str">
        <f t="shared" si="694"/>
        <v/>
      </c>
      <c r="EX369" s="49" t="str">
        <f t="shared" si="695"/>
        <v/>
      </c>
      <c r="EY369" s="49" t="str">
        <f t="shared" si="696"/>
        <v/>
      </c>
      <c r="EZ369" s="49" t="str">
        <f t="shared" si="697"/>
        <v/>
      </c>
      <c r="FB369" s="49"/>
      <c r="FC369" s="49" t="str">
        <f t="shared" si="698"/>
        <v/>
      </c>
      <c r="FD369" s="49" t="str">
        <f t="shared" si="699"/>
        <v/>
      </c>
      <c r="FE369" s="49" t="str">
        <f t="shared" si="700"/>
        <v/>
      </c>
      <c r="FF369" s="49" t="str">
        <f t="shared" si="701"/>
        <v/>
      </c>
      <c r="FG369" s="49" t="str">
        <f t="shared" si="702"/>
        <v/>
      </c>
      <c r="FH369" s="49" t="str">
        <f t="shared" si="703"/>
        <v/>
      </c>
      <c r="FI369" s="49" t="str">
        <f t="shared" si="704"/>
        <v/>
      </c>
      <c r="FJ369" s="49" t="str">
        <f t="shared" si="705"/>
        <v/>
      </c>
      <c r="FL369" s="49"/>
      <c r="FM369" s="49" t="str">
        <f t="shared" si="706"/>
        <v/>
      </c>
      <c r="FN369" s="49" t="str">
        <f t="shared" si="707"/>
        <v/>
      </c>
      <c r="FO369" s="49" t="str">
        <f t="shared" si="708"/>
        <v/>
      </c>
      <c r="FP369" s="49" t="str">
        <f t="shared" si="709"/>
        <v/>
      </c>
      <c r="FQ369" s="49" t="str">
        <f t="shared" si="710"/>
        <v/>
      </c>
      <c r="FR369" s="49" t="str">
        <f t="shared" si="711"/>
        <v/>
      </c>
      <c r="FS369" s="49" t="str">
        <f t="shared" si="712"/>
        <v/>
      </c>
      <c r="FT369" s="49" t="str">
        <f t="shared" si="713"/>
        <v/>
      </c>
      <c r="FV369" s="49"/>
      <c r="FW369" s="49" t="str">
        <f t="shared" si="714"/>
        <v/>
      </c>
      <c r="FX369" s="49" t="str">
        <f t="shared" si="715"/>
        <v/>
      </c>
      <c r="FY369" s="49" t="str">
        <f t="shared" si="716"/>
        <v/>
      </c>
      <c r="FZ369" s="49" t="str">
        <f t="shared" si="717"/>
        <v/>
      </c>
      <c r="GA369" s="49" t="str">
        <f t="shared" si="718"/>
        <v/>
      </c>
      <c r="GB369" s="49" t="str">
        <f t="shared" si="719"/>
        <v/>
      </c>
      <c r="GC369" s="49" t="str">
        <f t="shared" si="720"/>
        <v/>
      </c>
      <c r="GD369" s="49" t="str">
        <f t="shared" si="721"/>
        <v/>
      </c>
      <c r="GF369" s="49"/>
      <c r="GG369" s="49" t="str">
        <f t="shared" si="722"/>
        <v/>
      </c>
      <c r="GH369" s="49" t="str">
        <f t="shared" si="723"/>
        <v/>
      </c>
      <c r="GI369" s="49" t="str">
        <f t="shared" si="724"/>
        <v/>
      </c>
      <c r="GJ369" s="49" t="str">
        <f t="shared" si="725"/>
        <v/>
      </c>
      <c r="GK369" s="49" t="str">
        <f t="shared" si="726"/>
        <v/>
      </c>
      <c r="GL369" s="49" t="str">
        <f t="shared" si="727"/>
        <v/>
      </c>
      <c r="GM369" s="49" t="str">
        <f t="shared" si="728"/>
        <v/>
      </c>
      <c r="GN369" s="49" t="str">
        <f t="shared" si="729"/>
        <v/>
      </c>
      <c r="GP369" s="49"/>
      <c r="GQ369" s="49" t="str">
        <f t="shared" si="730"/>
        <v/>
      </c>
      <c r="GR369" s="49" t="str">
        <f t="shared" si="731"/>
        <v/>
      </c>
      <c r="GS369" s="49" t="str">
        <f t="shared" si="732"/>
        <v/>
      </c>
      <c r="GT369" s="49" t="str">
        <f t="shared" si="733"/>
        <v/>
      </c>
      <c r="GU369" s="49" t="str">
        <f t="shared" si="734"/>
        <v/>
      </c>
      <c r="GV369" s="49" t="str">
        <f t="shared" si="735"/>
        <v/>
      </c>
      <c r="GW369" s="49" t="str">
        <f t="shared" si="736"/>
        <v/>
      </c>
      <c r="GX369" s="49" t="str">
        <f t="shared" si="737"/>
        <v/>
      </c>
    </row>
    <row r="370" spans="17:206" x14ac:dyDescent="0.2">
      <c r="Q370" s="65">
        <v>16</v>
      </c>
      <c r="R370" s="201" t="str">
        <f>Syst_Typ3!DA43</f>
        <v/>
      </c>
      <c r="S370" s="201">
        <f>Syst_Typ3!F43</f>
        <v>0</v>
      </c>
      <c r="T370" s="53" t="str">
        <f>Syst_Typ3!W43</f>
        <v/>
      </c>
      <c r="U370" s="201">
        <f>Syst_Typ3!CT43</f>
        <v>0</v>
      </c>
      <c r="V370" s="53" t="str">
        <f>Syst_Typ3!X43</f>
        <v/>
      </c>
      <c r="W370" s="53" t="str">
        <f>Syst_Typ3!AW43</f>
        <v/>
      </c>
      <c r="X370" s="53">
        <f>Syst_Typ3!BF43</f>
        <v>0</v>
      </c>
      <c r="Y370" s="53">
        <f>Syst_Typ3!AZ43</f>
        <v>0</v>
      </c>
      <c r="AB370" s="49"/>
      <c r="AC370" s="49" t="str">
        <f t="shared" si="594"/>
        <v/>
      </c>
      <c r="AD370" s="49" t="str">
        <f t="shared" si="595"/>
        <v/>
      </c>
      <c r="AE370" s="49" t="str">
        <f t="shared" si="596"/>
        <v/>
      </c>
      <c r="AF370" s="49" t="str">
        <f t="shared" si="597"/>
        <v/>
      </c>
      <c r="AG370" s="49" t="str">
        <f t="shared" si="598"/>
        <v/>
      </c>
      <c r="AH370" s="49" t="str">
        <f t="shared" si="599"/>
        <v/>
      </c>
      <c r="AI370" s="49" t="str">
        <f t="shared" si="600"/>
        <v/>
      </c>
      <c r="AJ370" s="49" t="str">
        <f t="shared" si="601"/>
        <v/>
      </c>
      <c r="AL370" s="49"/>
      <c r="AM370" s="49" t="str">
        <f t="shared" si="602"/>
        <v/>
      </c>
      <c r="AN370" s="49" t="str">
        <f t="shared" si="603"/>
        <v/>
      </c>
      <c r="AO370" s="49" t="str">
        <f t="shared" si="604"/>
        <v/>
      </c>
      <c r="AP370" s="49" t="str">
        <f t="shared" si="605"/>
        <v/>
      </c>
      <c r="AQ370" s="49" t="str">
        <f t="shared" si="606"/>
        <v/>
      </c>
      <c r="AR370" s="49" t="str">
        <f t="shared" si="607"/>
        <v/>
      </c>
      <c r="AS370" s="49" t="str">
        <f t="shared" si="608"/>
        <v/>
      </c>
      <c r="AT370" s="49" t="str">
        <f t="shared" si="609"/>
        <v/>
      </c>
      <c r="AV370" s="49"/>
      <c r="AW370" s="49" t="str">
        <f t="shared" si="610"/>
        <v/>
      </c>
      <c r="AX370" s="49" t="str">
        <f t="shared" si="611"/>
        <v/>
      </c>
      <c r="AY370" s="49" t="str">
        <f t="shared" si="612"/>
        <v/>
      </c>
      <c r="AZ370" s="49" t="str">
        <f t="shared" si="613"/>
        <v/>
      </c>
      <c r="BA370" s="49" t="str">
        <f t="shared" si="614"/>
        <v/>
      </c>
      <c r="BB370" s="49" t="str">
        <f t="shared" si="615"/>
        <v/>
      </c>
      <c r="BC370" s="49" t="str">
        <f t="shared" si="616"/>
        <v/>
      </c>
      <c r="BD370" s="49" t="str">
        <f t="shared" si="617"/>
        <v/>
      </c>
      <c r="BF370" s="49"/>
      <c r="BG370" s="49" t="str">
        <f t="shared" si="618"/>
        <v/>
      </c>
      <c r="BH370" s="49" t="str">
        <f t="shared" si="619"/>
        <v/>
      </c>
      <c r="BI370" s="49" t="str">
        <f t="shared" si="620"/>
        <v/>
      </c>
      <c r="BJ370" s="49" t="str">
        <f t="shared" si="621"/>
        <v/>
      </c>
      <c r="BK370" s="49" t="str">
        <f t="shared" si="622"/>
        <v/>
      </c>
      <c r="BL370" s="49" t="str">
        <f t="shared" si="623"/>
        <v/>
      </c>
      <c r="BM370" s="49" t="str">
        <f t="shared" si="624"/>
        <v/>
      </c>
      <c r="BN370" s="49" t="str">
        <f t="shared" si="625"/>
        <v/>
      </c>
      <c r="BP370" s="49"/>
      <c r="BQ370" s="49" t="str">
        <f t="shared" si="626"/>
        <v/>
      </c>
      <c r="BR370" s="49" t="str">
        <f t="shared" si="627"/>
        <v/>
      </c>
      <c r="BS370" s="49" t="str">
        <f t="shared" si="628"/>
        <v/>
      </c>
      <c r="BT370" s="49" t="str">
        <f t="shared" si="629"/>
        <v/>
      </c>
      <c r="BU370" s="49" t="str">
        <f t="shared" si="630"/>
        <v/>
      </c>
      <c r="BV370" s="49" t="str">
        <f t="shared" si="631"/>
        <v/>
      </c>
      <c r="BW370" s="49" t="str">
        <f t="shared" si="632"/>
        <v/>
      </c>
      <c r="BX370" s="49" t="str">
        <f t="shared" si="633"/>
        <v/>
      </c>
      <c r="BZ370" s="49"/>
      <c r="CA370" s="49" t="str">
        <f t="shared" si="634"/>
        <v/>
      </c>
      <c r="CB370" s="49" t="str">
        <f t="shared" si="635"/>
        <v/>
      </c>
      <c r="CC370" s="49" t="str">
        <f t="shared" si="636"/>
        <v/>
      </c>
      <c r="CD370" s="49" t="str">
        <f t="shared" si="637"/>
        <v/>
      </c>
      <c r="CE370" s="49" t="str">
        <f t="shared" si="638"/>
        <v/>
      </c>
      <c r="CF370" s="49" t="str">
        <f t="shared" si="639"/>
        <v/>
      </c>
      <c r="CG370" s="49" t="str">
        <f t="shared" si="640"/>
        <v/>
      </c>
      <c r="CH370" s="49" t="str">
        <f t="shared" si="641"/>
        <v/>
      </c>
      <c r="CJ370" s="49"/>
      <c r="CK370" s="49" t="str">
        <f t="shared" si="642"/>
        <v/>
      </c>
      <c r="CL370" s="49" t="str">
        <f t="shared" si="643"/>
        <v/>
      </c>
      <c r="CM370" s="49" t="str">
        <f t="shared" si="644"/>
        <v/>
      </c>
      <c r="CN370" s="49" t="str">
        <f t="shared" si="645"/>
        <v/>
      </c>
      <c r="CO370" s="49" t="str">
        <f t="shared" si="646"/>
        <v/>
      </c>
      <c r="CP370" s="49" t="str">
        <f t="shared" si="647"/>
        <v/>
      </c>
      <c r="CQ370" s="49" t="str">
        <f t="shared" si="648"/>
        <v/>
      </c>
      <c r="CR370" s="49" t="str">
        <f t="shared" si="649"/>
        <v/>
      </c>
      <c r="CT370" s="49"/>
      <c r="CU370" s="49" t="str">
        <f t="shared" si="650"/>
        <v/>
      </c>
      <c r="CV370" s="49" t="str">
        <f t="shared" si="651"/>
        <v/>
      </c>
      <c r="CW370" s="49" t="str">
        <f t="shared" si="652"/>
        <v/>
      </c>
      <c r="CX370" s="49" t="str">
        <f t="shared" si="653"/>
        <v/>
      </c>
      <c r="CY370" s="49" t="str">
        <f t="shared" si="654"/>
        <v/>
      </c>
      <c r="CZ370" s="49" t="str">
        <f t="shared" si="655"/>
        <v/>
      </c>
      <c r="DA370" s="49" t="str">
        <f t="shared" si="656"/>
        <v/>
      </c>
      <c r="DB370" s="49" t="str">
        <f t="shared" si="657"/>
        <v/>
      </c>
      <c r="DD370" s="49"/>
      <c r="DE370" s="49" t="str">
        <f t="shared" si="658"/>
        <v/>
      </c>
      <c r="DF370" s="49" t="str">
        <f t="shared" si="659"/>
        <v/>
      </c>
      <c r="DG370" s="49" t="str">
        <f t="shared" si="660"/>
        <v/>
      </c>
      <c r="DH370" s="49" t="str">
        <f t="shared" si="661"/>
        <v/>
      </c>
      <c r="DI370" s="49" t="str">
        <f t="shared" si="662"/>
        <v/>
      </c>
      <c r="DJ370" s="49" t="str">
        <f t="shared" si="663"/>
        <v/>
      </c>
      <c r="DK370" s="49" t="str">
        <f t="shared" si="664"/>
        <v/>
      </c>
      <c r="DL370" s="49" t="str">
        <f t="shared" si="665"/>
        <v/>
      </c>
      <c r="DN370" s="49"/>
      <c r="DO370" s="49" t="str">
        <f t="shared" si="666"/>
        <v/>
      </c>
      <c r="DP370" s="49" t="str">
        <f t="shared" si="667"/>
        <v/>
      </c>
      <c r="DQ370" s="49" t="str">
        <f t="shared" si="668"/>
        <v/>
      </c>
      <c r="DR370" s="49" t="str">
        <f t="shared" si="669"/>
        <v/>
      </c>
      <c r="DS370" s="49" t="str">
        <f t="shared" si="670"/>
        <v/>
      </c>
      <c r="DT370" s="49" t="str">
        <f t="shared" si="671"/>
        <v/>
      </c>
      <c r="DU370" s="49" t="str">
        <f t="shared" si="672"/>
        <v/>
      </c>
      <c r="DV370" s="49" t="str">
        <f t="shared" si="673"/>
        <v/>
      </c>
      <c r="DX370" s="49"/>
      <c r="DY370" s="49" t="str">
        <f t="shared" si="674"/>
        <v/>
      </c>
      <c r="DZ370" s="49" t="str">
        <f t="shared" si="675"/>
        <v/>
      </c>
      <c r="EA370" s="49" t="str">
        <f t="shared" si="676"/>
        <v/>
      </c>
      <c r="EB370" s="49" t="str">
        <f t="shared" si="677"/>
        <v/>
      </c>
      <c r="EC370" s="49" t="str">
        <f t="shared" si="678"/>
        <v/>
      </c>
      <c r="ED370" s="49" t="str">
        <f t="shared" si="679"/>
        <v/>
      </c>
      <c r="EE370" s="49" t="str">
        <f t="shared" si="680"/>
        <v/>
      </c>
      <c r="EF370" s="49" t="str">
        <f t="shared" si="681"/>
        <v/>
      </c>
      <c r="EH370" s="49"/>
      <c r="EI370" s="49" t="str">
        <f t="shared" si="682"/>
        <v/>
      </c>
      <c r="EJ370" s="49" t="str">
        <f t="shared" si="683"/>
        <v/>
      </c>
      <c r="EK370" s="49" t="str">
        <f t="shared" si="684"/>
        <v/>
      </c>
      <c r="EL370" s="49" t="str">
        <f t="shared" si="685"/>
        <v/>
      </c>
      <c r="EM370" s="49" t="str">
        <f t="shared" si="686"/>
        <v/>
      </c>
      <c r="EN370" s="49" t="str">
        <f t="shared" si="687"/>
        <v/>
      </c>
      <c r="EO370" s="49" t="str">
        <f t="shared" si="688"/>
        <v/>
      </c>
      <c r="EP370" s="49" t="str">
        <f t="shared" si="689"/>
        <v/>
      </c>
      <c r="ER370" s="49"/>
      <c r="ES370" s="49" t="str">
        <f t="shared" si="690"/>
        <v/>
      </c>
      <c r="ET370" s="49" t="str">
        <f t="shared" si="691"/>
        <v/>
      </c>
      <c r="EU370" s="49" t="str">
        <f t="shared" si="692"/>
        <v/>
      </c>
      <c r="EV370" s="49" t="str">
        <f t="shared" si="693"/>
        <v/>
      </c>
      <c r="EW370" s="49" t="str">
        <f t="shared" si="694"/>
        <v/>
      </c>
      <c r="EX370" s="49" t="str">
        <f t="shared" si="695"/>
        <v/>
      </c>
      <c r="EY370" s="49" t="str">
        <f t="shared" si="696"/>
        <v/>
      </c>
      <c r="EZ370" s="49" t="str">
        <f t="shared" si="697"/>
        <v/>
      </c>
      <c r="FB370" s="49"/>
      <c r="FC370" s="49" t="str">
        <f t="shared" si="698"/>
        <v/>
      </c>
      <c r="FD370" s="49" t="str">
        <f t="shared" si="699"/>
        <v/>
      </c>
      <c r="FE370" s="49" t="str">
        <f t="shared" si="700"/>
        <v/>
      </c>
      <c r="FF370" s="49" t="str">
        <f t="shared" si="701"/>
        <v/>
      </c>
      <c r="FG370" s="49" t="str">
        <f t="shared" si="702"/>
        <v/>
      </c>
      <c r="FH370" s="49" t="str">
        <f t="shared" si="703"/>
        <v/>
      </c>
      <c r="FI370" s="49" t="str">
        <f t="shared" si="704"/>
        <v/>
      </c>
      <c r="FJ370" s="49" t="str">
        <f t="shared" si="705"/>
        <v/>
      </c>
      <c r="FL370" s="49"/>
      <c r="FM370" s="49" t="str">
        <f t="shared" si="706"/>
        <v/>
      </c>
      <c r="FN370" s="49" t="str">
        <f t="shared" si="707"/>
        <v/>
      </c>
      <c r="FO370" s="49" t="str">
        <f t="shared" si="708"/>
        <v/>
      </c>
      <c r="FP370" s="49" t="str">
        <f t="shared" si="709"/>
        <v/>
      </c>
      <c r="FQ370" s="49" t="str">
        <f t="shared" si="710"/>
        <v/>
      </c>
      <c r="FR370" s="49" t="str">
        <f t="shared" si="711"/>
        <v/>
      </c>
      <c r="FS370" s="49" t="str">
        <f t="shared" si="712"/>
        <v/>
      </c>
      <c r="FT370" s="49" t="str">
        <f t="shared" si="713"/>
        <v/>
      </c>
      <c r="FV370" s="49"/>
      <c r="FW370" s="49" t="str">
        <f t="shared" si="714"/>
        <v/>
      </c>
      <c r="FX370" s="49" t="str">
        <f t="shared" si="715"/>
        <v/>
      </c>
      <c r="FY370" s="49" t="str">
        <f t="shared" si="716"/>
        <v/>
      </c>
      <c r="FZ370" s="49" t="str">
        <f t="shared" si="717"/>
        <v/>
      </c>
      <c r="GA370" s="49" t="str">
        <f t="shared" si="718"/>
        <v/>
      </c>
      <c r="GB370" s="49" t="str">
        <f t="shared" si="719"/>
        <v/>
      </c>
      <c r="GC370" s="49" t="str">
        <f t="shared" si="720"/>
        <v/>
      </c>
      <c r="GD370" s="49" t="str">
        <f t="shared" si="721"/>
        <v/>
      </c>
      <c r="GF370" s="49"/>
      <c r="GG370" s="49" t="str">
        <f t="shared" si="722"/>
        <v/>
      </c>
      <c r="GH370" s="49" t="str">
        <f t="shared" si="723"/>
        <v/>
      </c>
      <c r="GI370" s="49" t="str">
        <f t="shared" si="724"/>
        <v/>
      </c>
      <c r="GJ370" s="49" t="str">
        <f t="shared" si="725"/>
        <v/>
      </c>
      <c r="GK370" s="49" t="str">
        <f t="shared" si="726"/>
        <v/>
      </c>
      <c r="GL370" s="49" t="str">
        <f t="shared" si="727"/>
        <v/>
      </c>
      <c r="GM370" s="49" t="str">
        <f t="shared" si="728"/>
        <v/>
      </c>
      <c r="GN370" s="49" t="str">
        <f t="shared" si="729"/>
        <v/>
      </c>
      <c r="GP370" s="49"/>
      <c r="GQ370" s="49" t="str">
        <f t="shared" si="730"/>
        <v/>
      </c>
      <c r="GR370" s="49" t="str">
        <f t="shared" si="731"/>
        <v/>
      </c>
      <c r="GS370" s="49" t="str">
        <f t="shared" si="732"/>
        <v/>
      </c>
      <c r="GT370" s="49" t="str">
        <f t="shared" si="733"/>
        <v/>
      </c>
      <c r="GU370" s="49" t="str">
        <f t="shared" si="734"/>
        <v/>
      </c>
      <c r="GV370" s="49" t="str">
        <f t="shared" si="735"/>
        <v/>
      </c>
      <c r="GW370" s="49" t="str">
        <f t="shared" si="736"/>
        <v/>
      </c>
      <c r="GX370" s="49" t="str">
        <f t="shared" si="737"/>
        <v/>
      </c>
    </row>
    <row r="371" spans="17:206" x14ac:dyDescent="0.2">
      <c r="Q371" s="65">
        <v>17</v>
      </c>
      <c r="R371" s="201" t="str">
        <f>Syst_Typ3!DA44</f>
        <v/>
      </c>
      <c r="S371" s="201">
        <f>Syst_Typ3!F44</f>
        <v>0</v>
      </c>
      <c r="T371" s="53" t="str">
        <f>Syst_Typ3!W44</f>
        <v/>
      </c>
      <c r="U371" s="201">
        <f>Syst_Typ3!CT44</f>
        <v>0</v>
      </c>
      <c r="V371" s="53" t="str">
        <f>Syst_Typ3!X44</f>
        <v/>
      </c>
      <c r="W371" s="53" t="str">
        <f>Syst_Typ3!AW44</f>
        <v/>
      </c>
      <c r="X371" s="53">
        <f>Syst_Typ3!BF44</f>
        <v>0</v>
      </c>
      <c r="Y371" s="53">
        <f>Syst_Typ3!AZ44</f>
        <v>0</v>
      </c>
      <c r="AB371" s="49"/>
      <c r="AC371" s="49" t="str">
        <f t="shared" si="594"/>
        <v/>
      </c>
      <c r="AD371" s="49" t="str">
        <f t="shared" si="595"/>
        <v/>
      </c>
      <c r="AE371" s="49" t="str">
        <f t="shared" si="596"/>
        <v/>
      </c>
      <c r="AF371" s="49" t="str">
        <f t="shared" si="597"/>
        <v/>
      </c>
      <c r="AG371" s="49" t="str">
        <f t="shared" si="598"/>
        <v/>
      </c>
      <c r="AH371" s="49" t="str">
        <f t="shared" si="599"/>
        <v/>
      </c>
      <c r="AI371" s="49" t="str">
        <f t="shared" si="600"/>
        <v/>
      </c>
      <c r="AJ371" s="49" t="str">
        <f t="shared" si="601"/>
        <v/>
      </c>
      <c r="AL371" s="49"/>
      <c r="AM371" s="49" t="str">
        <f t="shared" si="602"/>
        <v/>
      </c>
      <c r="AN371" s="49" t="str">
        <f t="shared" si="603"/>
        <v/>
      </c>
      <c r="AO371" s="49" t="str">
        <f t="shared" si="604"/>
        <v/>
      </c>
      <c r="AP371" s="49" t="str">
        <f t="shared" si="605"/>
        <v/>
      </c>
      <c r="AQ371" s="49" t="str">
        <f t="shared" si="606"/>
        <v/>
      </c>
      <c r="AR371" s="49" t="str">
        <f t="shared" si="607"/>
        <v/>
      </c>
      <c r="AS371" s="49" t="str">
        <f t="shared" si="608"/>
        <v/>
      </c>
      <c r="AT371" s="49" t="str">
        <f t="shared" si="609"/>
        <v/>
      </c>
      <c r="AV371" s="49"/>
      <c r="AW371" s="49" t="str">
        <f t="shared" si="610"/>
        <v/>
      </c>
      <c r="AX371" s="49" t="str">
        <f t="shared" si="611"/>
        <v/>
      </c>
      <c r="AY371" s="49" t="str">
        <f t="shared" si="612"/>
        <v/>
      </c>
      <c r="AZ371" s="49" t="str">
        <f t="shared" si="613"/>
        <v/>
      </c>
      <c r="BA371" s="49" t="str">
        <f t="shared" si="614"/>
        <v/>
      </c>
      <c r="BB371" s="49" t="str">
        <f t="shared" si="615"/>
        <v/>
      </c>
      <c r="BC371" s="49" t="str">
        <f t="shared" si="616"/>
        <v/>
      </c>
      <c r="BD371" s="49" t="str">
        <f t="shared" si="617"/>
        <v/>
      </c>
      <c r="BF371" s="49"/>
      <c r="BG371" s="49" t="str">
        <f t="shared" si="618"/>
        <v/>
      </c>
      <c r="BH371" s="49" t="str">
        <f t="shared" si="619"/>
        <v/>
      </c>
      <c r="BI371" s="49" t="str">
        <f t="shared" si="620"/>
        <v/>
      </c>
      <c r="BJ371" s="49" t="str">
        <f t="shared" si="621"/>
        <v/>
      </c>
      <c r="BK371" s="49" t="str">
        <f t="shared" si="622"/>
        <v/>
      </c>
      <c r="BL371" s="49" t="str">
        <f t="shared" si="623"/>
        <v/>
      </c>
      <c r="BM371" s="49" t="str">
        <f t="shared" si="624"/>
        <v/>
      </c>
      <c r="BN371" s="49" t="str">
        <f t="shared" si="625"/>
        <v/>
      </c>
      <c r="BP371" s="49"/>
      <c r="BQ371" s="49" t="str">
        <f t="shared" si="626"/>
        <v/>
      </c>
      <c r="BR371" s="49" t="str">
        <f t="shared" si="627"/>
        <v/>
      </c>
      <c r="BS371" s="49" t="str">
        <f t="shared" si="628"/>
        <v/>
      </c>
      <c r="BT371" s="49" t="str">
        <f t="shared" si="629"/>
        <v/>
      </c>
      <c r="BU371" s="49" t="str">
        <f t="shared" si="630"/>
        <v/>
      </c>
      <c r="BV371" s="49" t="str">
        <f t="shared" si="631"/>
        <v/>
      </c>
      <c r="BW371" s="49" t="str">
        <f t="shared" si="632"/>
        <v/>
      </c>
      <c r="BX371" s="49" t="str">
        <f t="shared" si="633"/>
        <v/>
      </c>
      <c r="BZ371" s="49"/>
      <c r="CA371" s="49" t="str">
        <f t="shared" si="634"/>
        <v/>
      </c>
      <c r="CB371" s="49" t="str">
        <f t="shared" si="635"/>
        <v/>
      </c>
      <c r="CC371" s="49" t="str">
        <f t="shared" si="636"/>
        <v/>
      </c>
      <c r="CD371" s="49" t="str">
        <f t="shared" si="637"/>
        <v/>
      </c>
      <c r="CE371" s="49" t="str">
        <f t="shared" si="638"/>
        <v/>
      </c>
      <c r="CF371" s="49" t="str">
        <f t="shared" si="639"/>
        <v/>
      </c>
      <c r="CG371" s="49" t="str">
        <f t="shared" si="640"/>
        <v/>
      </c>
      <c r="CH371" s="49" t="str">
        <f t="shared" si="641"/>
        <v/>
      </c>
      <c r="CJ371" s="49"/>
      <c r="CK371" s="49" t="str">
        <f t="shared" si="642"/>
        <v/>
      </c>
      <c r="CL371" s="49" t="str">
        <f t="shared" si="643"/>
        <v/>
      </c>
      <c r="CM371" s="49" t="str">
        <f t="shared" si="644"/>
        <v/>
      </c>
      <c r="CN371" s="49" t="str">
        <f t="shared" si="645"/>
        <v/>
      </c>
      <c r="CO371" s="49" t="str">
        <f t="shared" si="646"/>
        <v/>
      </c>
      <c r="CP371" s="49" t="str">
        <f t="shared" si="647"/>
        <v/>
      </c>
      <c r="CQ371" s="49" t="str">
        <f t="shared" si="648"/>
        <v/>
      </c>
      <c r="CR371" s="49" t="str">
        <f t="shared" si="649"/>
        <v/>
      </c>
      <c r="CT371" s="49"/>
      <c r="CU371" s="49" t="str">
        <f t="shared" si="650"/>
        <v/>
      </c>
      <c r="CV371" s="49" t="str">
        <f t="shared" si="651"/>
        <v/>
      </c>
      <c r="CW371" s="49" t="str">
        <f t="shared" si="652"/>
        <v/>
      </c>
      <c r="CX371" s="49" t="str">
        <f t="shared" si="653"/>
        <v/>
      </c>
      <c r="CY371" s="49" t="str">
        <f t="shared" si="654"/>
        <v/>
      </c>
      <c r="CZ371" s="49" t="str">
        <f t="shared" si="655"/>
        <v/>
      </c>
      <c r="DA371" s="49" t="str">
        <f t="shared" si="656"/>
        <v/>
      </c>
      <c r="DB371" s="49" t="str">
        <f t="shared" si="657"/>
        <v/>
      </c>
      <c r="DD371" s="49"/>
      <c r="DE371" s="49" t="str">
        <f t="shared" si="658"/>
        <v/>
      </c>
      <c r="DF371" s="49" t="str">
        <f t="shared" si="659"/>
        <v/>
      </c>
      <c r="DG371" s="49" t="str">
        <f t="shared" si="660"/>
        <v/>
      </c>
      <c r="DH371" s="49" t="str">
        <f t="shared" si="661"/>
        <v/>
      </c>
      <c r="DI371" s="49" t="str">
        <f t="shared" si="662"/>
        <v/>
      </c>
      <c r="DJ371" s="49" t="str">
        <f t="shared" si="663"/>
        <v/>
      </c>
      <c r="DK371" s="49" t="str">
        <f t="shared" si="664"/>
        <v/>
      </c>
      <c r="DL371" s="49" t="str">
        <f t="shared" si="665"/>
        <v/>
      </c>
      <c r="DN371" s="49"/>
      <c r="DO371" s="49" t="str">
        <f t="shared" si="666"/>
        <v/>
      </c>
      <c r="DP371" s="49" t="str">
        <f t="shared" si="667"/>
        <v/>
      </c>
      <c r="DQ371" s="49" t="str">
        <f t="shared" si="668"/>
        <v/>
      </c>
      <c r="DR371" s="49" t="str">
        <f t="shared" si="669"/>
        <v/>
      </c>
      <c r="DS371" s="49" t="str">
        <f t="shared" si="670"/>
        <v/>
      </c>
      <c r="DT371" s="49" t="str">
        <f t="shared" si="671"/>
        <v/>
      </c>
      <c r="DU371" s="49" t="str">
        <f t="shared" si="672"/>
        <v/>
      </c>
      <c r="DV371" s="49" t="str">
        <f t="shared" si="673"/>
        <v/>
      </c>
      <c r="DX371" s="49"/>
      <c r="DY371" s="49" t="str">
        <f t="shared" si="674"/>
        <v/>
      </c>
      <c r="DZ371" s="49" t="str">
        <f t="shared" si="675"/>
        <v/>
      </c>
      <c r="EA371" s="49" t="str">
        <f t="shared" si="676"/>
        <v/>
      </c>
      <c r="EB371" s="49" t="str">
        <f t="shared" si="677"/>
        <v/>
      </c>
      <c r="EC371" s="49" t="str">
        <f t="shared" si="678"/>
        <v/>
      </c>
      <c r="ED371" s="49" t="str">
        <f t="shared" si="679"/>
        <v/>
      </c>
      <c r="EE371" s="49" t="str">
        <f t="shared" si="680"/>
        <v/>
      </c>
      <c r="EF371" s="49" t="str">
        <f t="shared" si="681"/>
        <v/>
      </c>
      <c r="EH371" s="49"/>
      <c r="EI371" s="49" t="str">
        <f t="shared" si="682"/>
        <v/>
      </c>
      <c r="EJ371" s="49" t="str">
        <f t="shared" si="683"/>
        <v/>
      </c>
      <c r="EK371" s="49" t="str">
        <f t="shared" si="684"/>
        <v/>
      </c>
      <c r="EL371" s="49" t="str">
        <f t="shared" si="685"/>
        <v/>
      </c>
      <c r="EM371" s="49" t="str">
        <f t="shared" si="686"/>
        <v/>
      </c>
      <c r="EN371" s="49" t="str">
        <f t="shared" si="687"/>
        <v/>
      </c>
      <c r="EO371" s="49" t="str">
        <f t="shared" si="688"/>
        <v/>
      </c>
      <c r="EP371" s="49" t="str">
        <f t="shared" si="689"/>
        <v/>
      </c>
      <c r="ER371" s="49"/>
      <c r="ES371" s="49" t="str">
        <f t="shared" si="690"/>
        <v/>
      </c>
      <c r="ET371" s="49" t="str">
        <f t="shared" si="691"/>
        <v/>
      </c>
      <c r="EU371" s="49" t="str">
        <f t="shared" si="692"/>
        <v/>
      </c>
      <c r="EV371" s="49" t="str">
        <f t="shared" si="693"/>
        <v/>
      </c>
      <c r="EW371" s="49" t="str">
        <f t="shared" si="694"/>
        <v/>
      </c>
      <c r="EX371" s="49" t="str">
        <f t="shared" si="695"/>
        <v/>
      </c>
      <c r="EY371" s="49" t="str">
        <f t="shared" si="696"/>
        <v/>
      </c>
      <c r="EZ371" s="49" t="str">
        <f t="shared" si="697"/>
        <v/>
      </c>
      <c r="FB371" s="49"/>
      <c r="FC371" s="49" t="str">
        <f t="shared" si="698"/>
        <v/>
      </c>
      <c r="FD371" s="49" t="str">
        <f t="shared" si="699"/>
        <v/>
      </c>
      <c r="FE371" s="49" t="str">
        <f t="shared" si="700"/>
        <v/>
      </c>
      <c r="FF371" s="49" t="str">
        <f t="shared" si="701"/>
        <v/>
      </c>
      <c r="FG371" s="49" t="str">
        <f t="shared" si="702"/>
        <v/>
      </c>
      <c r="FH371" s="49" t="str">
        <f t="shared" si="703"/>
        <v/>
      </c>
      <c r="FI371" s="49" t="str">
        <f t="shared" si="704"/>
        <v/>
      </c>
      <c r="FJ371" s="49" t="str">
        <f t="shared" si="705"/>
        <v/>
      </c>
      <c r="FL371" s="49"/>
      <c r="FM371" s="49" t="str">
        <f t="shared" si="706"/>
        <v/>
      </c>
      <c r="FN371" s="49" t="str">
        <f t="shared" si="707"/>
        <v/>
      </c>
      <c r="FO371" s="49" t="str">
        <f t="shared" si="708"/>
        <v/>
      </c>
      <c r="FP371" s="49" t="str">
        <f t="shared" si="709"/>
        <v/>
      </c>
      <c r="FQ371" s="49" t="str">
        <f t="shared" si="710"/>
        <v/>
      </c>
      <c r="FR371" s="49" t="str">
        <f t="shared" si="711"/>
        <v/>
      </c>
      <c r="FS371" s="49" t="str">
        <f t="shared" si="712"/>
        <v/>
      </c>
      <c r="FT371" s="49" t="str">
        <f t="shared" si="713"/>
        <v/>
      </c>
      <c r="FV371" s="49"/>
      <c r="FW371" s="49" t="str">
        <f t="shared" si="714"/>
        <v/>
      </c>
      <c r="FX371" s="49" t="str">
        <f t="shared" si="715"/>
        <v/>
      </c>
      <c r="FY371" s="49" t="str">
        <f t="shared" si="716"/>
        <v/>
      </c>
      <c r="FZ371" s="49" t="str">
        <f t="shared" si="717"/>
        <v/>
      </c>
      <c r="GA371" s="49" t="str">
        <f t="shared" si="718"/>
        <v/>
      </c>
      <c r="GB371" s="49" t="str">
        <f t="shared" si="719"/>
        <v/>
      </c>
      <c r="GC371" s="49" t="str">
        <f t="shared" si="720"/>
        <v/>
      </c>
      <c r="GD371" s="49" t="str">
        <f t="shared" si="721"/>
        <v/>
      </c>
      <c r="GF371" s="49"/>
      <c r="GG371" s="49" t="str">
        <f t="shared" si="722"/>
        <v/>
      </c>
      <c r="GH371" s="49" t="str">
        <f t="shared" si="723"/>
        <v/>
      </c>
      <c r="GI371" s="49" t="str">
        <f t="shared" si="724"/>
        <v/>
      </c>
      <c r="GJ371" s="49" t="str">
        <f t="shared" si="725"/>
        <v/>
      </c>
      <c r="GK371" s="49" t="str">
        <f t="shared" si="726"/>
        <v/>
      </c>
      <c r="GL371" s="49" t="str">
        <f t="shared" si="727"/>
        <v/>
      </c>
      <c r="GM371" s="49" t="str">
        <f t="shared" si="728"/>
        <v/>
      </c>
      <c r="GN371" s="49" t="str">
        <f t="shared" si="729"/>
        <v/>
      </c>
      <c r="GP371" s="49"/>
      <c r="GQ371" s="49" t="str">
        <f t="shared" si="730"/>
        <v/>
      </c>
      <c r="GR371" s="49" t="str">
        <f t="shared" si="731"/>
        <v/>
      </c>
      <c r="GS371" s="49" t="str">
        <f t="shared" si="732"/>
        <v/>
      </c>
      <c r="GT371" s="49" t="str">
        <f t="shared" si="733"/>
        <v/>
      </c>
      <c r="GU371" s="49" t="str">
        <f t="shared" si="734"/>
        <v/>
      </c>
      <c r="GV371" s="49" t="str">
        <f t="shared" si="735"/>
        <v/>
      </c>
      <c r="GW371" s="49" t="str">
        <f t="shared" si="736"/>
        <v/>
      </c>
      <c r="GX371" s="49" t="str">
        <f t="shared" si="737"/>
        <v/>
      </c>
    </row>
    <row r="372" spans="17:206" x14ac:dyDescent="0.2">
      <c r="Q372" s="65">
        <v>18</v>
      </c>
      <c r="R372" s="201" t="str">
        <f>Syst_Typ3!DA45</f>
        <v/>
      </c>
      <c r="S372" s="201">
        <f>Syst_Typ3!F45</f>
        <v>0</v>
      </c>
      <c r="T372" s="53" t="str">
        <f>Syst_Typ3!W45</f>
        <v/>
      </c>
      <c r="U372" s="201">
        <f>Syst_Typ3!CT45</f>
        <v>0</v>
      </c>
      <c r="V372" s="53" t="str">
        <f>Syst_Typ3!X45</f>
        <v/>
      </c>
      <c r="W372" s="53" t="str">
        <f>Syst_Typ3!AW45</f>
        <v/>
      </c>
      <c r="X372" s="53">
        <f>Syst_Typ3!BF45</f>
        <v>0</v>
      </c>
      <c r="Y372" s="53">
        <f>Syst_Typ3!AZ45</f>
        <v>0</v>
      </c>
      <c r="AB372" s="49"/>
      <c r="AC372" s="49" t="str">
        <f t="shared" si="594"/>
        <v/>
      </c>
      <c r="AD372" s="49" t="str">
        <f t="shared" si="595"/>
        <v/>
      </c>
      <c r="AE372" s="49" t="str">
        <f t="shared" si="596"/>
        <v/>
      </c>
      <c r="AF372" s="49" t="str">
        <f t="shared" si="597"/>
        <v/>
      </c>
      <c r="AG372" s="49" t="str">
        <f t="shared" si="598"/>
        <v/>
      </c>
      <c r="AH372" s="49" t="str">
        <f t="shared" si="599"/>
        <v/>
      </c>
      <c r="AI372" s="49" t="str">
        <f t="shared" si="600"/>
        <v/>
      </c>
      <c r="AJ372" s="49" t="str">
        <f t="shared" si="601"/>
        <v/>
      </c>
      <c r="AL372" s="49"/>
      <c r="AM372" s="49" t="str">
        <f t="shared" si="602"/>
        <v/>
      </c>
      <c r="AN372" s="49" t="str">
        <f t="shared" si="603"/>
        <v/>
      </c>
      <c r="AO372" s="49" t="str">
        <f t="shared" si="604"/>
        <v/>
      </c>
      <c r="AP372" s="49" t="str">
        <f t="shared" si="605"/>
        <v/>
      </c>
      <c r="AQ372" s="49" t="str">
        <f t="shared" si="606"/>
        <v/>
      </c>
      <c r="AR372" s="49" t="str">
        <f t="shared" si="607"/>
        <v/>
      </c>
      <c r="AS372" s="49" t="str">
        <f t="shared" si="608"/>
        <v/>
      </c>
      <c r="AT372" s="49" t="str">
        <f t="shared" si="609"/>
        <v/>
      </c>
      <c r="AV372" s="49"/>
      <c r="AW372" s="49" t="str">
        <f t="shared" si="610"/>
        <v/>
      </c>
      <c r="AX372" s="49" t="str">
        <f t="shared" si="611"/>
        <v/>
      </c>
      <c r="AY372" s="49" t="str">
        <f t="shared" si="612"/>
        <v/>
      </c>
      <c r="AZ372" s="49" t="str">
        <f t="shared" si="613"/>
        <v/>
      </c>
      <c r="BA372" s="49" t="str">
        <f t="shared" si="614"/>
        <v/>
      </c>
      <c r="BB372" s="49" t="str">
        <f t="shared" si="615"/>
        <v/>
      </c>
      <c r="BC372" s="49" t="str">
        <f t="shared" si="616"/>
        <v/>
      </c>
      <c r="BD372" s="49" t="str">
        <f t="shared" si="617"/>
        <v/>
      </c>
      <c r="BF372" s="49"/>
      <c r="BG372" s="49" t="str">
        <f t="shared" si="618"/>
        <v/>
      </c>
      <c r="BH372" s="49" t="str">
        <f t="shared" si="619"/>
        <v/>
      </c>
      <c r="BI372" s="49" t="str">
        <f t="shared" si="620"/>
        <v/>
      </c>
      <c r="BJ372" s="49" t="str">
        <f t="shared" si="621"/>
        <v/>
      </c>
      <c r="BK372" s="49" t="str">
        <f t="shared" si="622"/>
        <v/>
      </c>
      <c r="BL372" s="49" t="str">
        <f t="shared" si="623"/>
        <v/>
      </c>
      <c r="BM372" s="49" t="str">
        <f t="shared" si="624"/>
        <v/>
      </c>
      <c r="BN372" s="49" t="str">
        <f t="shared" si="625"/>
        <v/>
      </c>
      <c r="BP372" s="49"/>
      <c r="BQ372" s="49" t="str">
        <f t="shared" si="626"/>
        <v/>
      </c>
      <c r="BR372" s="49" t="str">
        <f t="shared" si="627"/>
        <v/>
      </c>
      <c r="BS372" s="49" t="str">
        <f t="shared" si="628"/>
        <v/>
      </c>
      <c r="BT372" s="49" t="str">
        <f t="shared" si="629"/>
        <v/>
      </c>
      <c r="BU372" s="49" t="str">
        <f t="shared" si="630"/>
        <v/>
      </c>
      <c r="BV372" s="49" t="str">
        <f t="shared" si="631"/>
        <v/>
      </c>
      <c r="BW372" s="49" t="str">
        <f t="shared" si="632"/>
        <v/>
      </c>
      <c r="BX372" s="49" t="str">
        <f t="shared" si="633"/>
        <v/>
      </c>
      <c r="BZ372" s="49"/>
      <c r="CA372" s="49" t="str">
        <f t="shared" si="634"/>
        <v/>
      </c>
      <c r="CB372" s="49" t="str">
        <f t="shared" si="635"/>
        <v/>
      </c>
      <c r="CC372" s="49" t="str">
        <f t="shared" si="636"/>
        <v/>
      </c>
      <c r="CD372" s="49" t="str">
        <f t="shared" si="637"/>
        <v/>
      </c>
      <c r="CE372" s="49" t="str">
        <f t="shared" si="638"/>
        <v/>
      </c>
      <c r="CF372" s="49" t="str">
        <f t="shared" si="639"/>
        <v/>
      </c>
      <c r="CG372" s="49" t="str">
        <f t="shared" si="640"/>
        <v/>
      </c>
      <c r="CH372" s="49" t="str">
        <f t="shared" si="641"/>
        <v/>
      </c>
      <c r="CJ372" s="49"/>
      <c r="CK372" s="49" t="str">
        <f t="shared" si="642"/>
        <v/>
      </c>
      <c r="CL372" s="49" t="str">
        <f t="shared" si="643"/>
        <v/>
      </c>
      <c r="CM372" s="49" t="str">
        <f t="shared" si="644"/>
        <v/>
      </c>
      <c r="CN372" s="49" t="str">
        <f t="shared" si="645"/>
        <v/>
      </c>
      <c r="CO372" s="49" t="str">
        <f t="shared" si="646"/>
        <v/>
      </c>
      <c r="CP372" s="49" t="str">
        <f t="shared" si="647"/>
        <v/>
      </c>
      <c r="CQ372" s="49" t="str">
        <f t="shared" si="648"/>
        <v/>
      </c>
      <c r="CR372" s="49" t="str">
        <f t="shared" si="649"/>
        <v/>
      </c>
      <c r="CT372" s="49"/>
      <c r="CU372" s="49" t="str">
        <f t="shared" si="650"/>
        <v/>
      </c>
      <c r="CV372" s="49" t="str">
        <f t="shared" si="651"/>
        <v/>
      </c>
      <c r="CW372" s="49" t="str">
        <f t="shared" si="652"/>
        <v/>
      </c>
      <c r="CX372" s="49" t="str">
        <f t="shared" si="653"/>
        <v/>
      </c>
      <c r="CY372" s="49" t="str">
        <f t="shared" si="654"/>
        <v/>
      </c>
      <c r="CZ372" s="49" t="str">
        <f t="shared" si="655"/>
        <v/>
      </c>
      <c r="DA372" s="49" t="str">
        <f t="shared" si="656"/>
        <v/>
      </c>
      <c r="DB372" s="49" t="str">
        <f t="shared" si="657"/>
        <v/>
      </c>
      <c r="DD372" s="49"/>
      <c r="DE372" s="49" t="str">
        <f t="shared" si="658"/>
        <v/>
      </c>
      <c r="DF372" s="49" t="str">
        <f t="shared" si="659"/>
        <v/>
      </c>
      <c r="DG372" s="49" t="str">
        <f t="shared" si="660"/>
        <v/>
      </c>
      <c r="DH372" s="49" t="str">
        <f t="shared" si="661"/>
        <v/>
      </c>
      <c r="DI372" s="49" t="str">
        <f t="shared" si="662"/>
        <v/>
      </c>
      <c r="DJ372" s="49" t="str">
        <f t="shared" si="663"/>
        <v/>
      </c>
      <c r="DK372" s="49" t="str">
        <f t="shared" si="664"/>
        <v/>
      </c>
      <c r="DL372" s="49" t="str">
        <f t="shared" si="665"/>
        <v/>
      </c>
      <c r="DN372" s="49"/>
      <c r="DO372" s="49" t="str">
        <f t="shared" si="666"/>
        <v/>
      </c>
      <c r="DP372" s="49" t="str">
        <f t="shared" si="667"/>
        <v/>
      </c>
      <c r="DQ372" s="49" t="str">
        <f t="shared" si="668"/>
        <v/>
      </c>
      <c r="DR372" s="49" t="str">
        <f t="shared" si="669"/>
        <v/>
      </c>
      <c r="DS372" s="49" t="str">
        <f t="shared" si="670"/>
        <v/>
      </c>
      <c r="DT372" s="49" t="str">
        <f t="shared" si="671"/>
        <v/>
      </c>
      <c r="DU372" s="49" t="str">
        <f t="shared" si="672"/>
        <v/>
      </c>
      <c r="DV372" s="49" t="str">
        <f t="shared" si="673"/>
        <v/>
      </c>
      <c r="DX372" s="49"/>
      <c r="DY372" s="49" t="str">
        <f t="shared" si="674"/>
        <v/>
      </c>
      <c r="DZ372" s="49" t="str">
        <f t="shared" si="675"/>
        <v/>
      </c>
      <c r="EA372" s="49" t="str">
        <f t="shared" si="676"/>
        <v/>
      </c>
      <c r="EB372" s="49" t="str">
        <f t="shared" si="677"/>
        <v/>
      </c>
      <c r="EC372" s="49" t="str">
        <f t="shared" si="678"/>
        <v/>
      </c>
      <c r="ED372" s="49" t="str">
        <f t="shared" si="679"/>
        <v/>
      </c>
      <c r="EE372" s="49" t="str">
        <f t="shared" si="680"/>
        <v/>
      </c>
      <c r="EF372" s="49" t="str">
        <f t="shared" si="681"/>
        <v/>
      </c>
      <c r="EH372" s="49"/>
      <c r="EI372" s="49" t="str">
        <f t="shared" si="682"/>
        <v/>
      </c>
      <c r="EJ372" s="49" t="str">
        <f t="shared" si="683"/>
        <v/>
      </c>
      <c r="EK372" s="49" t="str">
        <f t="shared" si="684"/>
        <v/>
      </c>
      <c r="EL372" s="49" t="str">
        <f t="shared" si="685"/>
        <v/>
      </c>
      <c r="EM372" s="49" t="str">
        <f t="shared" si="686"/>
        <v/>
      </c>
      <c r="EN372" s="49" t="str">
        <f t="shared" si="687"/>
        <v/>
      </c>
      <c r="EO372" s="49" t="str">
        <f t="shared" si="688"/>
        <v/>
      </c>
      <c r="EP372" s="49" t="str">
        <f t="shared" si="689"/>
        <v/>
      </c>
      <c r="ER372" s="49"/>
      <c r="ES372" s="49" t="str">
        <f t="shared" si="690"/>
        <v/>
      </c>
      <c r="ET372" s="49" t="str">
        <f t="shared" si="691"/>
        <v/>
      </c>
      <c r="EU372" s="49" t="str">
        <f t="shared" si="692"/>
        <v/>
      </c>
      <c r="EV372" s="49" t="str">
        <f t="shared" si="693"/>
        <v/>
      </c>
      <c r="EW372" s="49" t="str">
        <f t="shared" si="694"/>
        <v/>
      </c>
      <c r="EX372" s="49" t="str">
        <f t="shared" si="695"/>
        <v/>
      </c>
      <c r="EY372" s="49" t="str">
        <f t="shared" si="696"/>
        <v/>
      </c>
      <c r="EZ372" s="49" t="str">
        <f t="shared" si="697"/>
        <v/>
      </c>
      <c r="FB372" s="49"/>
      <c r="FC372" s="49" t="str">
        <f t="shared" si="698"/>
        <v/>
      </c>
      <c r="FD372" s="49" t="str">
        <f t="shared" si="699"/>
        <v/>
      </c>
      <c r="FE372" s="49" t="str">
        <f t="shared" si="700"/>
        <v/>
      </c>
      <c r="FF372" s="49" t="str">
        <f t="shared" si="701"/>
        <v/>
      </c>
      <c r="FG372" s="49" t="str">
        <f t="shared" si="702"/>
        <v/>
      </c>
      <c r="FH372" s="49" t="str">
        <f t="shared" si="703"/>
        <v/>
      </c>
      <c r="FI372" s="49" t="str">
        <f t="shared" si="704"/>
        <v/>
      </c>
      <c r="FJ372" s="49" t="str">
        <f t="shared" si="705"/>
        <v/>
      </c>
      <c r="FL372" s="49"/>
      <c r="FM372" s="49" t="str">
        <f t="shared" si="706"/>
        <v/>
      </c>
      <c r="FN372" s="49" t="str">
        <f t="shared" si="707"/>
        <v/>
      </c>
      <c r="FO372" s="49" t="str">
        <f t="shared" si="708"/>
        <v/>
      </c>
      <c r="FP372" s="49" t="str">
        <f t="shared" si="709"/>
        <v/>
      </c>
      <c r="FQ372" s="49" t="str">
        <f t="shared" si="710"/>
        <v/>
      </c>
      <c r="FR372" s="49" t="str">
        <f t="shared" si="711"/>
        <v/>
      </c>
      <c r="FS372" s="49" t="str">
        <f t="shared" si="712"/>
        <v/>
      </c>
      <c r="FT372" s="49" t="str">
        <f t="shared" si="713"/>
        <v/>
      </c>
      <c r="FV372" s="49"/>
      <c r="FW372" s="49" t="str">
        <f t="shared" si="714"/>
        <v/>
      </c>
      <c r="FX372" s="49" t="str">
        <f t="shared" si="715"/>
        <v/>
      </c>
      <c r="FY372" s="49" t="str">
        <f t="shared" si="716"/>
        <v/>
      </c>
      <c r="FZ372" s="49" t="str">
        <f t="shared" si="717"/>
        <v/>
      </c>
      <c r="GA372" s="49" t="str">
        <f t="shared" si="718"/>
        <v/>
      </c>
      <c r="GB372" s="49" t="str">
        <f t="shared" si="719"/>
        <v/>
      </c>
      <c r="GC372" s="49" t="str">
        <f t="shared" si="720"/>
        <v/>
      </c>
      <c r="GD372" s="49" t="str">
        <f t="shared" si="721"/>
        <v/>
      </c>
      <c r="GF372" s="49"/>
      <c r="GG372" s="49" t="str">
        <f t="shared" si="722"/>
        <v/>
      </c>
      <c r="GH372" s="49" t="str">
        <f t="shared" si="723"/>
        <v/>
      </c>
      <c r="GI372" s="49" t="str">
        <f t="shared" si="724"/>
        <v/>
      </c>
      <c r="GJ372" s="49" t="str">
        <f t="shared" si="725"/>
        <v/>
      </c>
      <c r="GK372" s="49" t="str">
        <f t="shared" si="726"/>
        <v/>
      </c>
      <c r="GL372" s="49" t="str">
        <f t="shared" si="727"/>
        <v/>
      </c>
      <c r="GM372" s="49" t="str">
        <f t="shared" si="728"/>
        <v/>
      </c>
      <c r="GN372" s="49" t="str">
        <f t="shared" si="729"/>
        <v/>
      </c>
      <c r="GP372" s="49"/>
      <c r="GQ372" s="49" t="str">
        <f t="shared" si="730"/>
        <v/>
      </c>
      <c r="GR372" s="49" t="str">
        <f t="shared" si="731"/>
        <v/>
      </c>
      <c r="GS372" s="49" t="str">
        <f t="shared" si="732"/>
        <v/>
      </c>
      <c r="GT372" s="49" t="str">
        <f t="shared" si="733"/>
        <v/>
      </c>
      <c r="GU372" s="49" t="str">
        <f t="shared" si="734"/>
        <v/>
      </c>
      <c r="GV372" s="49" t="str">
        <f t="shared" si="735"/>
        <v/>
      </c>
      <c r="GW372" s="49" t="str">
        <f t="shared" si="736"/>
        <v/>
      </c>
      <c r="GX372" s="49" t="str">
        <f t="shared" si="737"/>
        <v/>
      </c>
    </row>
    <row r="373" spans="17:206" x14ac:dyDescent="0.2">
      <c r="Q373" s="65">
        <v>19</v>
      </c>
      <c r="R373" s="201" t="str">
        <f>Syst_Typ3!DA46</f>
        <v/>
      </c>
      <c r="S373" s="201">
        <f>Syst_Typ3!F46</f>
        <v>0</v>
      </c>
      <c r="T373" s="53" t="str">
        <f>Syst_Typ3!W46</f>
        <v/>
      </c>
      <c r="U373" s="201">
        <f>Syst_Typ3!CT46</f>
        <v>0</v>
      </c>
      <c r="V373" s="53" t="str">
        <f>Syst_Typ3!X46</f>
        <v/>
      </c>
      <c r="W373" s="53" t="str">
        <f>Syst_Typ3!AW46</f>
        <v/>
      </c>
      <c r="X373" s="53">
        <f>Syst_Typ3!BF46</f>
        <v>0</v>
      </c>
      <c r="Y373" s="53">
        <f>Syst_Typ3!AZ46</f>
        <v>0</v>
      </c>
      <c r="AB373" s="49"/>
      <c r="AC373" s="49" t="str">
        <f t="shared" si="594"/>
        <v/>
      </c>
      <c r="AD373" s="49" t="str">
        <f t="shared" si="595"/>
        <v/>
      </c>
      <c r="AE373" s="49" t="str">
        <f t="shared" si="596"/>
        <v/>
      </c>
      <c r="AF373" s="49" t="str">
        <f t="shared" si="597"/>
        <v/>
      </c>
      <c r="AG373" s="49" t="str">
        <f t="shared" si="598"/>
        <v/>
      </c>
      <c r="AH373" s="49" t="str">
        <f t="shared" si="599"/>
        <v/>
      </c>
      <c r="AI373" s="49" t="str">
        <f t="shared" si="600"/>
        <v/>
      </c>
      <c r="AJ373" s="49" t="str">
        <f t="shared" si="601"/>
        <v/>
      </c>
      <c r="AL373" s="49"/>
      <c r="AM373" s="49" t="str">
        <f t="shared" si="602"/>
        <v/>
      </c>
      <c r="AN373" s="49" t="str">
        <f t="shared" si="603"/>
        <v/>
      </c>
      <c r="AO373" s="49" t="str">
        <f t="shared" si="604"/>
        <v/>
      </c>
      <c r="AP373" s="49" t="str">
        <f t="shared" si="605"/>
        <v/>
      </c>
      <c r="AQ373" s="49" t="str">
        <f t="shared" si="606"/>
        <v/>
      </c>
      <c r="AR373" s="49" t="str">
        <f t="shared" si="607"/>
        <v/>
      </c>
      <c r="AS373" s="49" t="str">
        <f t="shared" si="608"/>
        <v/>
      </c>
      <c r="AT373" s="49" t="str">
        <f t="shared" si="609"/>
        <v/>
      </c>
      <c r="AV373" s="49"/>
      <c r="AW373" s="49" t="str">
        <f t="shared" si="610"/>
        <v/>
      </c>
      <c r="AX373" s="49" t="str">
        <f t="shared" si="611"/>
        <v/>
      </c>
      <c r="AY373" s="49" t="str">
        <f t="shared" si="612"/>
        <v/>
      </c>
      <c r="AZ373" s="49" t="str">
        <f t="shared" si="613"/>
        <v/>
      </c>
      <c r="BA373" s="49" t="str">
        <f t="shared" si="614"/>
        <v/>
      </c>
      <c r="BB373" s="49" t="str">
        <f t="shared" si="615"/>
        <v/>
      </c>
      <c r="BC373" s="49" t="str">
        <f t="shared" si="616"/>
        <v/>
      </c>
      <c r="BD373" s="49" t="str">
        <f t="shared" si="617"/>
        <v/>
      </c>
      <c r="BF373" s="49"/>
      <c r="BG373" s="49" t="str">
        <f t="shared" si="618"/>
        <v/>
      </c>
      <c r="BH373" s="49" t="str">
        <f t="shared" si="619"/>
        <v/>
      </c>
      <c r="BI373" s="49" t="str">
        <f t="shared" si="620"/>
        <v/>
      </c>
      <c r="BJ373" s="49" t="str">
        <f t="shared" si="621"/>
        <v/>
      </c>
      <c r="BK373" s="49" t="str">
        <f t="shared" si="622"/>
        <v/>
      </c>
      <c r="BL373" s="49" t="str">
        <f t="shared" si="623"/>
        <v/>
      </c>
      <c r="BM373" s="49" t="str">
        <f t="shared" si="624"/>
        <v/>
      </c>
      <c r="BN373" s="49" t="str">
        <f t="shared" si="625"/>
        <v/>
      </c>
      <c r="BP373" s="49"/>
      <c r="BQ373" s="49" t="str">
        <f t="shared" si="626"/>
        <v/>
      </c>
      <c r="BR373" s="49" t="str">
        <f t="shared" si="627"/>
        <v/>
      </c>
      <c r="BS373" s="49" t="str">
        <f t="shared" si="628"/>
        <v/>
      </c>
      <c r="BT373" s="49" t="str">
        <f t="shared" si="629"/>
        <v/>
      </c>
      <c r="BU373" s="49" t="str">
        <f t="shared" si="630"/>
        <v/>
      </c>
      <c r="BV373" s="49" t="str">
        <f t="shared" si="631"/>
        <v/>
      </c>
      <c r="BW373" s="49" t="str">
        <f t="shared" si="632"/>
        <v/>
      </c>
      <c r="BX373" s="49" t="str">
        <f t="shared" si="633"/>
        <v/>
      </c>
      <c r="BZ373" s="49"/>
      <c r="CA373" s="49" t="str">
        <f t="shared" si="634"/>
        <v/>
      </c>
      <c r="CB373" s="49" t="str">
        <f t="shared" si="635"/>
        <v/>
      </c>
      <c r="CC373" s="49" t="str">
        <f t="shared" si="636"/>
        <v/>
      </c>
      <c r="CD373" s="49" t="str">
        <f t="shared" si="637"/>
        <v/>
      </c>
      <c r="CE373" s="49" t="str">
        <f t="shared" si="638"/>
        <v/>
      </c>
      <c r="CF373" s="49" t="str">
        <f t="shared" si="639"/>
        <v/>
      </c>
      <c r="CG373" s="49" t="str">
        <f t="shared" si="640"/>
        <v/>
      </c>
      <c r="CH373" s="49" t="str">
        <f t="shared" si="641"/>
        <v/>
      </c>
      <c r="CJ373" s="49"/>
      <c r="CK373" s="49" t="str">
        <f t="shared" si="642"/>
        <v/>
      </c>
      <c r="CL373" s="49" t="str">
        <f t="shared" si="643"/>
        <v/>
      </c>
      <c r="CM373" s="49" t="str">
        <f t="shared" si="644"/>
        <v/>
      </c>
      <c r="CN373" s="49" t="str">
        <f t="shared" si="645"/>
        <v/>
      </c>
      <c r="CO373" s="49" t="str">
        <f t="shared" si="646"/>
        <v/>
      </c>
      <c r="CP373" s="49" t="str">
        <f t="shared" si="647"/>
        <v/>
      </c>
      <c r="CQ373" s="49" t="str">
        <f t="shared" si="648"/>
        <v/>
      </c>
      <c r="CR373" s="49" t="str">
        <f t="shared" si="649"/>
        <v/>
      </c>
      <c r="CT373" s="49"/>
      <c r="CU373" s="49" t="str">
        <f t="shared" si="650"/>
        <v/>
      </c>
      <c r="CV373" s="49" t="str">
        <f t="shared" si="651"/>
        <v/>
      </c>
      <c r="CW373" s="49" t="str">
        <f t="shared" si="652"/>
        <v/>
      </c>
      <c r="CX373" s="49" t="str">
        <f t="shared" si="653"/>
        <v/>
      </c>
      <c r="CY373" s="49" t="str">
        <f t="shared" si="654"/>
        <v/>
      </c>
      <c r="CZ373" s="49" t="str">
        <f t="shared" si="655"/>
        <v/>
      </c>
      <c r="DA373" s="49" t="str">
        <f t="shared" si="656"/>
        <v/>
      </c>
      <c r="DB373" s="49" t="str">
        <f t="shared" si="657"/>
        <v/>
      </c>
      <c r="DD373" s="49"/>
      <c r="DE373" s="49" t="str">
        <f t="shared" si="658"/>
        <v/>
      </c>
      <c r="DF373" s="49" t="str">
        <f t="shared" si="659"/>
        <v/>
      </c>
      <c r="DG373" s="49" t="str">
        <f t="shared" si="660"/>
        <v/>
      </c>
      <c r="DH373" s="49" t="str">
        <f t="shared" si="661"/>
        <v/>
      </c>
      <c r="DI373" s="49" t="str">
        <f t="shared" si="662"/>
        <v/>
      </c>
      <c r="DJ373" s="49" t="str">
        <f t="shared" si="663"/>
        <v/>
      </c>
      <c r="DK373" s="49" t="str">
        <f t="shared" si="664"/>
        <v/>
      </c>
      <c r="DL373" s="49" t="str">
        <f t="shared" si="665"/>
        <v/>
      </c>
      <c r="DN373" s="49"/>
      <c r="DO373" s="49" t="str">
        <f t="shared" si="666"/>
        <v/>
      </c>
      <c r="DP373" s="49" t="str">
        <f t="shared" si="667"/>
        <v/>
      </c>
      <c r="DQ373" s="49" t="str">
        <f t="shared" si="668"/>
        <v/>
      </c>
      <c r="DR373" s="49" t="str">
        <f t="shared" si="669"/>
        <v/>
      </c>
      <c r="DS373" s="49" t="str">
        <f t="shared" si="670"/>
        <v/>
      </c>
      <c r="DT373" s="49" t="str">
        <f t="shared" si="671"/>
        <v/>
      </c>
      <c r="DU373" s="49" t="str">
        <f t="shared" si="672"/>
        <v/>
      </c>
      <c r="DV373" s="49" t="str">
        <f t="shared" si="673"/>
        <v/>
      </c>
      <c r="DX373" s="49"/>
      <c r="DY373" s="49" t="str">
        <f t="shared" si="674"/>
        <v/>
      </c>
      <c r="DZ373" s="49" t="str">
        <f t="shared" si="675"/>
        <v/>
      </c>
      <c r="EA373" s="49" t="str">
        <f t="shared" si="676"/>
        <v/>
      </c>
      <c r="EB373" s="49" t="str">
        <f t="shared" si="677"/>
        <v/>
      </c>
      <c r="EC373" s="49" t="str">
        <f t="shared" si="678"/>
        <v/>
      </c>
      <c r="ED373" s="49" t="str">
        <f t="shared" si="679"/>
        <v/>
      </c>
      <c r="EE373" s="49" t="str">
        <f t="shared" si="680"/>
        <v/>
      </c>
      <c r="EF373" s="49" t="str">
        <f t="shared" si="681"/>
        <v/>
      </c>
      <c r="EH373" s="49"/>
      <c r="EI373" s="49" t="str">
        <f t="shared" si="682"/>
        <v/>
      </c>
      <c r="EJ373" s="49" t="str">
        <f t="shared" si="683"/>
        <v/>
      </c>
      <c r="EK373" s="49" t="str">
        <f t="shared" si="684"/>
        <v/>
      </c>
      <c r="EL373" s="49" t="str">
        <f t="shared" si="685"/>
        <v/>
      </c>
      <c r="EM373" s="49" t="str">
        <f t="shared" si="686"/>
        <v/>
      </c>
      <c r="EN373" s="49" t="str">
        <f t="shared" si="687"/>
        <v/>
      </c>
      <c r="EO373" s="49" t="str">
        <f t="shared" si="688"/>
        <v/>
      </c>
      <c r="EP373" s="49" t="str">
        <f t="shared" si="689"/>
        <v/>
      </c>
      <c r="ER373" s="49"/>
      <c r="ES373" s="49" t="str">
        <f t="shared" si="690"/>
        <v/>
      </c>
      <c r="ET373" s="49" t="str">
        <f t="shared" si="691"/>
        <v/>
      </c>
      <c r="EU373" s="49" t="str">
        <f t="shared" si="692"/>
        <v/>
      </c>
      <c r="EV373" s="49" t="str">
        <f t="shared" si="693"/>
        <v/>
      </c>
      <c r="EW373" s="49" t="str">
        <f t="shared" si="694"/>
        <v/>
      </c>
      <c r="EX373" s="49" t="str">
        <f t="shared" si="695"/>
        <v/>
      </c>
      <c r="EY373" s="49" t="str">
        <f t="shared" si="696"/>
        <v/>
      </c>
      <c r="EZ373" s="49" t="str">
        <f t="shared" si="697"/>
        <v/>
      </c>
      <c r="FB373" s="49"/>
      <c r="FC373" s="49" t="str">
        <f t="shared" si="698"/>
        <v/>
      </c>
      <c r="FD373" s="49" t="str">
        <f t="shared" si="699"/>
        <v/>
      </c>
      <c r="FE373" s="49" t="str">
        <f t="shared" si="700"/>
        <v/>
      </c>
      <c r="FF373" s="49" t="str">
        <f t="shared" si="701"/>
        <v/>
      </c>
      <c r="FG373" s="49" t="str">
        <f t="shared" si="702"/>
        <v/>
      </c>
      <c r="FH373" s="49" t="str">
        <f t="shared" si="703"/>
        <v/>
      </c>
      <c r="FI373" s="49" t="str">
        <f t="shared" si="704"/>
        <v/>
      </c>
      <c r="FJ373" s="49" t="str">
        <f t="shared" si="705"/>
        <v/>
      </c>
      <c r="FL373" s="49"/>
      <c r="FM373" s="49" t="str">
        <f t="shared" si="706"/>
        <v/>
      </c>
      <c r="FN373" s="49" t="str">
        <f t="shared" si="707"/>
        <v/>
      </c>
      <c r="FO373" s="49" t="str">
        <f t="shared" si="708"/>
        <v/>
      </c>
      <c r="FP373" s="49" t="str">
        <f t="shared" si="709"/>
        <v/>
      </c>
      <c r="FQ373" s="49" t="str">
        <f t="shared" si="710"/>
        <v/>
      </c>
      <c r="FR373" s="49" t="str">
        <f t="shared" si="711"/>
        <v/>
      </c>
      <c r="FS373" s="49" t="str">
        <f t="shared" si="712"/>
        <v/>
      </c>
      <c r="FT373" s="49" t="str">
        <f t="shared" si="713"/>
        <v/>
      </c>
      <c r="FV373" s="49"/>
      <c r="FW373" s="49" t="str">
        <f t="shared" si="714"/>
        <v/>
      </c>
      <c r="FX373" s="49" t="str">
        <f t="shared" si="715"/>
        <v/>
      </c>
      <c r="FY373" s="49" t="str">
        <f t="shared" si="716"/>
        <v/>
      </c>
      <c r="FZ373" s="49" t="str">
        <f t="shared" si="717"/>
        <v/>
      </c>
      <c r="GA373" s="49" t="str">
        <f t="shared" si="718"/>
        <v/>
      </c>
      <c r="GB373" s="49" t="str">
        <f t="shared" si="719"/>
        <v/>
      </c>
      <c r="GC373" s="49" t="str">
        <f t="shared" si="720"/>
        <v/>
      </c>
      <c r="GD373" s="49" t="str">
        <f t="shared" si="721"/>
        <v/>
      </c>
      <c r="GF373" s="49"/>
      <c r="GG373" s="49" t="str">
        <f t="shared" si="722"/>
        <v/>
      </c>
      <c r="GH373" s="49" t="str">
        <f t="shared" si="723"/>
        <v/>
      </c>
      <c r="GI373" s="49" t="str">
        <f t="shared" si="724"/>
        <v/>
      </c>
      <c r="GJ373" s="49" t="str">
        <f t="shared" si="725"/>
        <v/>
      </c>
      <c r="GK373" s="49" t="str">
        <f t="shared" si="726"/>
        <v/>
      </c>
      <c r="GL373" s="49" t="str">
        <f t="shared" si="727"/>
        <v/>
      </c>
      <c r="GM373" s="49" t="str">
        <f t="shared" si="728"/>
        <v/>
      </c>
      <c r="GN373" s="49" t="str">
        <f t="shared" si="729"/>
        <v/>
      </c>
      <c r="GP373" s="49"/>
      <c r="GQ373" s="49" t="str">
        <f t="shared" si="730"/>
        <v/>
      </c>
      <c r="GR373" s="49" t="str">
        <f t="shared" si="731"/>
        <v/>
      </c>
      <c r="GS373" s="49" t="str">
        <f t="shared" si="732"/>
        <v/>
      </c>
      <c r="GT373" s="49" t="str">
        <f t="shared" si="733"/>
        <v/>
      </c>
      <c r="GU373" s="49" t="str">
        <f t="shared" si="734"/>
        <v/>
      </c>
      <c r="GV373" s="49" t="str">
        <f t="shared" si="735"/>
        <v/>
      </c>
      <c r="GW373" s="49" t="str">
        <f t="shared" si="736"/>
        <v/>
      </c>
      <c r="GX373" s="49" t="str">
        <f t="shared" si="737"/>
        <v/>
      </c>
    </row>
    <row r="374" spans="17:206" x14ac:dyDescent="0.2">
      <c r="Q374" s="65">
        <v>20</v>
      </c>
      <c r="R374" s="201" t="str">
        <f>Syst_Typ3!DA47</f>
        <v/>
      </c>
      <c r="S374" s="201">
        <f>Syst_Typ3!F47</f>
        <v>0</v>
      </c>
      <c r="T374" s="53" t="str">
        <f>Syst_Typ3!W47</f>
        <v/>
      </c>
      <c r="U374" s="201">
        <f>Syst_Typ3!CT47</f>
        <v>0</v>
      </c>
      <c r="V374" s="53" t="str">
        <f>Syst_Typ3!X47</f>
        <v/>
      </c>
      <c r="W374" s="53" t="str">
        <f>Syst_Typ3!AW47</f>
        <v/>
      </c>
      <c r="X374" s="53">
        <f>Syst_Typ3!BF47</f>
        <v>0</v>
      </c>
      <c r="Y374" s="53">
        <f>Syst_Typ3!AZ47</f>
        <v>0</v>
      </c>
      <c r="AB374" s="49"/>
      <c r="AC374" s="49" t="str">
        <f t="shared" si="594"/>
        <v/>
      </c>
      <c r="AD374" s="49" t="str">
        <f t="shared" si="595"/>
        <v/>
      </c>
      <c r="AE374" s="49" t="str">
        <f t="shared" si="596"/>
        <v/>
      </c>
      <c r="AF374" s="49" t="str">
        <f t="shared" si="597"/>
        <v/>
      </c>
      <c r="AG374" s="49" t="str">
        <f t="shared" si="598"/>
        <v/>
      </c>
      <c r="AH374" s="49" t="str">
        <f t="shared" si="599"/>
        <v/>
      </c>
      <c r="AI374" s="49" t="str">
        <f t="shared" si="600"/>
        <v/>
      </c>
      <c r="AJ374" s="49" t="str">
        <f t="shared" si="601"/>
        <v/>
      </c>
      <c r="AL374" s="49"/>
      <c r="AM374" s="49" t="str">
        <f t="shared" si="602"/>
        <v/>
      </c>
      <c r="AN374" s="49" t="str">
        <f t="shared" si="603"/>
        <v/>
      </c>
      <c r="AO374" s="49" t="str">
        <f t="shared" si="604"/>
        <v/>
      </c>
      <c r="AP374" s="49" t="str">
        <f t="shared" si="605"/>
        <v/>
      </c>
      <c r="AQ374" s="49" t="str">
        <f t="shared" si="606"/>
        <v/>
      </c>
      <c r="AR374" s="49" t="str">
        <f t="shared" si="607"/>
        <v/>
      </c>
      <c r="AS374" s="49" t="str">
        <f t="shared" si="608"/>
        <v/>
      </c>
      <c r="AT374" s="49" t="str">
        <f t="shared" si="609"/>
        <v/>
      </c>
      <c r="AV374" s="49"/>
      <c r="AW374" s="49" t="str">
        <f t="shared" si="610"/>
        <v/>
      </c>
      <c r="AX374" s="49" t="str">
        <f t="shared" si="611"/>
        <v/>
      </c>
      <c r="AY374" s="49" t="str">
        <f t="shared" si="612"/>
        <v/>
      </c>
      <c r="AZ374" s="49" t="str">
        <f t="shared" si="613"/>
        <v/>
      </c>
      <c r="BA374" s="49" t="str">
        <f t="shared" si="614"/>
        <v/>
      </c>
      <c r="BB374" s="49" t="str">
        <f t="shared" si="615"/>
        <v/>
      </c>
      <c r="BC374" s="49" t="str">
        <f t="shared" si="616"/>
        <v/>
      </c>
      <c r="BD374" s="49" t="str">
        <f t="shared" si="617"/>
        <v/>
      </c>
      <c r="BF374" s="49"/>
      <c r="BG374" s="49" t="str">
        <f t="shared" si="618"/>
        <v/>
      </c>
      <c r="BH374" s="49" t="str">
        <f t="shared" si="619"/>
        <v/>
      </c>
      <c r="BI374" s="49" t="str">
        <f t="shared" si="620"/>
        <v/>
      </c>
      <c r="BJ374" s="49" t="str">
        <f t="shared" si="621"/>
        <v/>
      </c>
      <c r="BK374" s="49" t="str">
        <f t="shared" si="622"/>
        <v/>
      </c>
      <c r="BL374" s="49" t="str">
        <f t="shared" si="623"/>
        <v/>
      </c>
      <c r="BM374" s="49" t="str">
        <f t="shared" si="624"/>
        <v/>
      </c>
      <c r="BN374" s="49" t="str">
        <f t="shared" si="625"/>
        <v/>
      </c>
      <c r="BP374" s="49"/>
      <c r="BQ374" s="49" t="str">
        <f t="shared" si="626"/>
        <v/>
      </c>
      <c r="BR374" s="49" t="str">
        <f t="shared" si="627"/>
        <v/>
      </c>
      <c r="BS374" s="49" t="str">
        <f t="shared" si="628"/>
        <v/>
      </c>
      <c r="BT374" s="49" t="str">
        <f t="shared" si="629"/>
        <v/>
      </c>
      <c r="BU374" s="49" t="str">
        <f t="shared" si="630"/>
        <v/>
      </c>
      <c r="BV374" s="49" t="str">
        <f t="shared" si="631"/>
        <v/>
      </c>
      <c r="BW374" s="49" t="str">
        <f t="shared" si="632"/>
        <v/>
      </c>
      <c r="BX374" s="49" t="str">
        <f t="shared" si="633"/>
        <v/>
      </c>
      <c r="BZ374" s="49"/>
      <c r="CA374" s="49" t="str">
        <f t="shared" si="634"/>
        <v/>
      </c>
      <c r="CB374" s="49" t="str">
        <f t="shared" si="635"/>
        <v/>
      </c>
      <c r="CC374" s="49" t="str">
        <f t="shared" si="636"/>
        <v/>
      </c>
      <c r="CD374" s="49" t="str">
        <f t="shared" si="637"/>
        <v/>
      </c>
      <c r="CE374" s="49" t="str">
        <f t="shared" si="638"/>
        <v/>
      </c>
      <c r="CF374" s="49" t="str">
        <f t="shared" si="639"/>
        <v/>
      </c>
      <c r="CG374" s="49" t="str">
        <f t="shared" si="640"/>
        <v/>
      </c>
      <c r="CH374" s="49" t="str">
        <f t="shared" si="641"/>
        <v/>
      </c>
      <c r="CJ374" s="49"/>
      <c r="CK374" s="49" t="str">
        <f t="shared" si="642"/>
        <v/>
      </c>
      <c r="CL374" s="49" t="str">
        <f t="shared" si="643"/>
        <v/>
      </c>
      <c r="CM374" s="49" t="str">
        <f t="shared" si="644"/>
        <v/>
      </c>
      <c r="CN374" s="49" t="str">
        <f t="shared" si="645"/>
        <v/>
      </c>
      <c r="CO374" s="49" t="str">
        <f t="shared" si="646"/>
        <v/>
      </c>
      <c r="CP374" s="49" t="str">
        <f t="shared" si="647"/>
        <v/>
      </c>
      <c r="CQ374" s="49" t="str">
        <f t="shared" si="648"/>
        <v/>
      </c>
      <c r="CR374" s="49" t="str">
        <f t="shared" si="649"/>
        <v/>
      </c>
      <c r="CT374" s="49"/>
      <c r="CU374" s="49" t="str">
        <f t="shared" si="650"/>
        <v/>
      </c>
      <c r="CV374" s="49" t="str">
        <f t="shared" si="651"/>
        <v/>
      </c>
      <c r="CW374" s="49" t="str">
        <f t="shared" si="652"/>
        <v/>
      </c>
      <c r="CX374" s="49" t="str">
        <f t="shared" si="653"/>
        <v/>
      </c>
      <c r="CY374" s="49" t="str">
        <f t="shared" si="654"/>
        <v/>
      </c>
      <c r="CZ374" s="49" t="str">
        <f t="shared" si="655"/>
        <v/>
      </c>
      <c r="DA374" s="49" t="str">
        <f t="shared" si="656"/>
        <v/>
      </c>
      <c r="DB374" s="49" t="str">
        <f t="shared" si="657"/>
        <v/>
      </c>
      <c r="DD374" s="49"/>
      <c r="DE374" s="49" t="str">
        <f t="shared" si="658"/>
        <v/>
      </c>
      <c r="DF374" s="49" t="str">
        <f t="shared" si="659"/>
        <v/>
      </c>
      <c r="DG374" s="49" t="str">
        <f t="shared" si="660"/>
        <v/>
      </c>
      <c r="DH374" s="49" t="str">
        <f t="shared" si="661"/>
        <v/>
      </c>
      <c r="DI374" s="49" t="str">
        <f t="shared" si="662"/>
        <v/>
      </c>
      <c r="DJ374" s="49" t="str">
        <f t="shared" si="663"/>
        <v/>
      </c>
      <c r="DK374" s="49" t="str">
        <f t="shared" si="664"/>
        <v/>
      </c>
      <c r="DL374" s="49" t="str">
        <f t="shared" si="665"/>
        <v/>
      </c>
      <c r="DN374" s="49"/>
      <c r="DO374" s="49" t="str">
        <f t="shared" si="666"/>
        <v/>
      </c>
      <c r="DP374" s="49" t="str">
        <f t="shared" si="667"/>
        <v/>
      </c>
      <c r="DQ374" s="49" t="str">
        <f t="shared" si="668"/>
        <v/>
      </c>
      <c r="DR374" s="49" t="str">
        <f t="shared" si="669"/>
        <v/>
      </c>
      <c r="DS374" s="49" t="str">
        <f t="shared" si="670"/>
        <v/>
      </c>
      <c r="DT374" s="49" t="str">
        <f t="shared" si="671"/>
        <v/>
      </c>
      <c r="DU374" s="49" t="str">
        <f t="shared" si="672"/>
        <v/>
      </c>
      <c r="DV374" s="49" t="str">
        <f t="shared" si="673"/>
        <v/>
      </c>
      <c r="DX374" s="49"/>
      <c r="DY374" s="49" t="str">
        <f t="shared" si="674"/>
        <v/>
      </c>
      <c r="DZ374" s="49" t="str">
        <f t="shared" si="675"/>
        <v/>
      </c>
      <c r="EA374" s="49" t="str">
        <f t="shared" si="676"/>
        <v/>
      </c>
      <c r="EB374" s="49" t="str">
        <f t="shared" si="677"/>
        <v/>
      </c>
      <c r="EC374" s="49" t="str">
        <f t="shared" si="678"/>
        <v/>
      </c>
      <c r="ED374" s="49" t="str">
        <f t="shared" si="679"/>
        <v/>
      </c>
      <c r="EE374" s="49" t="str">
        <f t="shared" si="680"/>
        <v/>
      </c>
      <c r="EF374" s="49" t="str">
        <f t="shared" si="681"/>
        <v/>
      </c>
      <c r="EH374" s="49"/>
      <c r="EI374" s="49" t="str">
        <f t="shared" si="682"/>
        <v/>
      </c>
      <c r="EJ374" s="49" t="str">
        <f t="shared" si="683"/>
        <v/>
      </c>
      <c r="EK374" s="49" t="str">
        <f t="shared" si="684"/>
        <v/>
      </c>
      <c r="EL374" s="49" t="str">
        <f t="shared" si="685"/>
        <v/>
      </c>
      <c r="EM374" s="49" t="str">
        <f t="shared" si="686"/>
        <v/>
      </c>
      <c r="EN374" s="49" t="str">
        <f t="shared" si="687"/>
        <v/>
      </c>
      <c r="EO374" s="49" t="str">
        <f t="shared" si="688"/>
        <v/>
      </c>
      <c r="EP374" s="49" t="str">
        <f t="shared" si="689"/>
        <v/>
      </c>
      <c r="ER374" s="49"/>
      <c r="ES374" s="49" t="str">
        <f t="shared" si="690"/>
        <v/>
      </c>
      <c r="ET374" s="49" t="str">
        <f t="shared" si="691"/>
        <v/>
      </c>
      <c r="EU374" s="49" t="str">
        <f t="shared" si="692"/>
        <v/>
      </c>
      <c r="EV374" s="49" t="str">
        <f t="shared" si="693"/>
        <v/>
      </c>
      <c r="EW374" s="49" t="str">
        <f t="shared" si="694"/>
        <v/>
      </c>
      <c r="EX374" s="49" t="str">
        <f t="shared" si="695"/>
        <v/>
      </c>
      <c r="EY374" s="49" t="str">
        <f t="shared" si="696"/>
        <v/>
      </c>
      <c r="EZ374" s="49" t="str">
        <f t="shared" si="697"/>
        <v/>
      </c>
      <c r="FB374" s="49"/>
      <c r="FC374" s="49" t="str">
        <f t="shared" si="698"/>
        <v/>
      </c>
      <c r="FD374" s="49" t="str">
        <f t="shared" si="699"/>
        <v/>
      </c>
      <c r="FE374" s="49" t="str">
        <f t="shared" si="700"/>
        <v/>
      </c>
      <c r="FF374" s="49" t="str">
        <f t="shared" si="701"/>
        <v/>
      </c>
      <c r="FG374" s="49" t="str">
        <f t="shared" si="702"/>
        <v/>
      </c>
      <c r="FH374" s="49" t="str">
        <f t="shared" si="703"/>
        <v/>
      </c>
      <c r="FI374" s="49" t="str">
        <f t="shared" si="704"/>
        <v/>
      </c>
      <c r="FJ374" s="49" t="str">
        <f t="shared" si="705"/>
        <v/>
      </c>
      <c r="FL374" s="49"/>
      <c r="FM374" s="49" t="str">
        <f t="shared" si="706"/>
        <v/>
      </c>
      <c r="FN374" s="49" t="str">
        <f t="shared" si="707"/>
        <v/>
      </c>
      <c r="FO374" s="49" t="str">
        <f t="shared" si="708"/>
        <v/>
      </c>
      <c r="FP374" s="49" t="str">
        <f t="shared" si="709"/>
        <v/>
      </c>
      <c r="FQ374" s="49" t="str">
        <f t="shared" si="710"/>
        <v/>
      </c>
      <c r="FR374" s="49" t="str">
        <f t="shared" si="711"/>
        <v/>
      </c>
      <c r="FS374" s="49" t="str">
        <f t="shared" si="712"/>
        <v/>
      </c>
      <c r="FT374" s="49" t="str">
        <f t="shared" si="713"/>
        <v/>
      </c>
      <c r="FV374" s="49"/>
      <c r="FW374" s="49" t="str">
        <f t="shared" si="714"/>
        <v/>
      </c>
      <c r="FX374" s="49" t="str">
        <f t="shared" si="715"/>
        <v/>
      </c>
      <c r="FY374" s="49" t="str">
        <f t="shared" si="716"/>
        <v/>
      </c>
      <c r="FZ374" s="49" t="str">
        <f t="shared" si="717"/>
        <v/>
      </c>
      <c r="GA374" s="49" t="str">
        <f t="shared" si="718"/>
        <v/>
      </c>
      <c r="GB374" s="49" t="str">
        <f t="shared" si="719"/>
        <v/>
      </c>
      <c r="GC374" s="49" t="str">
        <f t="shared" si="720"/>
        <v/>
      </c>
      <c r="GD374" s="49" t="str">
        <f t="shared" si="721"/>
        <v/>
      </c>
      <c r="GF374" s="49"/>
      <c r="GG374" s="49" t="str">
        <f t="shared" si="722"/>
        <v/>
      </c>
      <c r="GH374" s="49" t="str">
        <f t="shared" si="723"/>
        <v/>
      </c>
      <c r="GI374" s="49" t="str">
        <f t="shared" si="724"/>
        <v/>
      </c>
      <c r="GJ374" s="49" t="str">
        <f t="shared" si="725"/>
        <v/>
      </c>
      <c r="GK374" s="49" t="str">
        <f t="shared" si="726"/>
        <v/>
      </c>
      <c r="GL374" s="49" t="str">
        <f t="shared" si="727"/>
        <v/>
      </c>
      <c r="GM374" s="49" t="str">
        <f t="shared" si="728"/>
        <v/>
      </c>
      <c r="GN374" s="49" t="str">
        <f t="shared" si="729"/>
        <v/>
      </c>
      <c r="GP374" s="49"/>
      <c r="GQ374" s="49" t="str">
        <f t="shared" si="730"/>
        <v/>
      </c>
      <c r="GR374" s="49" t="str">
        <f t="shared" si="731"/>
        <v/>
      </c>
      <c r="GS374" s="49" t="str">
        <f t="shared" si="732"/>
        <v/>
      </c>
      <c r="GT374" s="49" t="str">
        <f t="shared" si="733"/>
        <v/>
      </c>
      <c r="GU374" s="49" t="str">
        <f t="shared" si="734"/>
        <v/>
      </c>
      <c r="GV374" s="49" t="str">
        <f t="shared" si="735"/>
        <v/>
      </c>
      <c r="GW374" s="49" t="str">
        <f t="shared" si="736"/>
        <v/>
      </c>
      <c r="GX374" s="49" t="str">
        <f t="shared" si="737"/>
        <v/>
      </c>
    </row>
    <row r="375" spans="17:206" x14ac:dyDescent="0.2">
      <c r="Q375" s="65">
        <v>21</v>
      </c>
      <c r="R375" s="201" t="str">
        <f>Syst_Typ3!DA48</f>
        <v/>
      </c>
      <c r="S375" s="201">
        <f>Syst_Typ3!F48</f>
        <v>0</v>
      </c>
      <c r="T375" s="53" t="str">
        <f>Syst_Typ3!W48</f>
        <v/>
      </c>
      <c r="U375" s="201">
        <f>Syst_Typ3!CT48</f>
        <v>0</v>
      </c>
      <c r="V375" s="53" t="str">
        <f>Syst_Typ3!X48</f>
        <v/>
      </c>
      <c r="W375" s="53" t="str">
        <f>Syst_Typ3!AW48</f>
        <v/>
      </c>
      <c r="X375" s="53">
        <f>Syst_Typ3!BF48</f>
        <v>0</v>
      </c>
      <c r="Y375" s="53">
        <f>Syst_Typ3!AZ48</f>
        <v>0</v>
      </c>
      <c r="AB375" s="49"/>
      <c r="AC375" s="49" t="str">
        <f t="shared" si="594"/>
        <v/>
      </c>
      <c r="AD375" s="49" t="str">
        <f t="shared" si="595"/>
        <v/>
      </c>
      <c r="AE375" s="49" t="str">
        <f t="shared" si="596"/>
        <v/>
      </c>
      <c r="AF375" s="49" t="str">
        <f t="shared" si="597"/>
        <v/>
      </c>
      <c r="AG375" s="49" t="str">
        <f t="shared" si="598"/>
        <v/>
      </c>
      <c r="AH375" s="49" t="str">
        <f t="shared" si="599"/>
        <v/>
      </c>
      <c r="AI375" s="49" t="str">
        <f t="shared" si="600"/>
        <v/>
      </c>
      <c r="AJ375" s="49" t="str">
        <f t="shared" si="601"/>
        <v/>
      </c>
      <c r="AL375" s="49"/>
      <c r="AM375" s="49" t="str">
        <f t="shared" si="602"/>
        <v/>
      </c>
      <c r="AN375" s="49" t="str">
        <f t="shared" si="603"/>
        <v/>
      </c>
      <c r="AO375" s="49" t="str">
        <f t="shared" si="604"/>
        <v/>
      </c>
      <c r="AP375" s="49" t="str">
        <f t="shared" si="605"/>
        <v/>
      </c>
      <c r="AQ375" s="49" t="str">
        <f t="shared" si="606"/>
        <v/>
      </c>
      <c r="AR375" s="49" t="str">
        <f t="shared" si="607"/>
        <v/>
      </c>
      <c r="AS375" s="49" t="str">
        <f t="shared" si="608"/>
        <v/>
      </c>
      <c r="AT375" s="49" t="str">
        <f t="shared" si="609"/>
        <v/>
      </c>
      <c r="AV375" s="49"/>
      <c r="AW375" s="49" t="str">
        <f t="shared" si="610"/>
        <v/>
      </c>
      <c r="AX375" s="49" t="str">
        <f t="shared" si="611"/>
        <v/>
      </c>
      <c r="AY375" s="49" t="str">
        <f t="shared" si="612"/>
        <v/>
      </c>
      <c r="AZ375" s="49" t="str">
        <f t="shared" si="613"/>
        <v/>
      </c>
      <c r="BA375" s="49" t="str">
        <f t="shared" si="614"/>
        <v/>
      </c>
      <c r="BB375" s="49" t="str">
        <f t="shared" si="615"/>
        <v/>
      </c>
      <c r="BC375" s="49" t="str">
        <f t="shared" si="616"/>
        <v/>
      </c>
      <c r="BD375" s="49" t="str">
        <f t="shared" si="617"/>
        <v/>
      </c>
      <c r="BF375" s="49"/>
      <c r="BG375" s="49" t="str">
        <f t="shared" si="618"/>
        <v/>
      </c>
      <c r="BH375" s="49" t="str">
        <f t="shared" si="619"/>
        <v/>
      </c>
      <c r="BI375" s="49" t="str">
        <f t="shared" si="620"/>
        <v/>
      </c>
      <c r="BJ375" s="49" t="str">
        <f t="shared" si="621"/>
        <v/>
      </c>
      <c r="BK375" s="49" t="str">
        <f t="shared" si="622"/>
        <v/>
      </c>
      <c r="BL375" s="49" t="str">
        <f t="shared" si="623"/>
        <v/>
      </c>
      <c r="BM375" s="49" t="str">
        <f t="shared" si="624"/>
        <v/>
      </c>
      <c r="BN375" s="49" t="str">
        <f t="shared" si="625"/>
        <v/>
      </c>
      <c r="BP375" s="49"/>
      <c r="BQ375" s="49" t="str">
        <f t="shared" si="626"/>
        <v/>
      </c>
      <c r="BR375" s="49" t="str">
        <f t="shared" si="627"/>
        <v/>
      </c>
      <c r="BS375" s="49" t="str">
        <f t="shared" si="628"/>
        <v/>
      </c>
      <c r="BT375" s="49" t="str">
        <f t="shared" si="629"/>
        <v/>
      </c>
      <c r="BU375" s="49" t="str">
        <f t="shared" si="630"/>
        <v/>
      </c>
      <c r="BV375" s="49" t="str">
        <f t="shared" si="631"/>
        <v/>
      </c>
      <c r="BW375" s="49" t="str">
        <f t="shared" si="632"/>
        <v/>
      </c>
      <c r="BX375" s="49" t="str">
        <f t="shared" si="633"/>
        <v/>
      </c>
      <c r="BZ375" s="49"/>
      <c r="CA375" s="49" t="str">
        <f t="shared" si="634"/>
        <v/>
      </c>
      <c r="CB375" s="49" t="str">
        <f t="shared" si="635"/>
        <v/>
      </c>
      <c r="CC375" s="49" t="str">
        <f t="shared" si="636"/>
        <v/>
      </c>
      <c r="CD375" s="49" t="str">
        <f t="shared" si="637"/>
        <v/>
      </c>
      <c r="CE375" s="49" t="str">
        <f t="shared" si="638"/>
        <v/>
      </c>
      <c r="CF375" s="49" t="str">
        <f t="shared" si="639"/>
        <v/>
      </c>
      <c r="CG375" s="49" t="str">
        <f t="shared" si="640"/>
        <v/>
      </c>
      <c r="CH375" s="49" t="str">
        <f t="shared" si="641"/>
        <v/>
      </c>
      <c r="CJ375" s="49"/>
      <c r="CK375" s="49" t="str">
        <f t="shared" si="642"/>
        <v/>
      </c>
      <c r="CL375" s="49" t="str">
        <f t="shared" si="643"/>
        <v/>
      </c>
      <c r="CM375" s="49" t="str">
        <f t="shared" si="644"/>
        <v/>
      </c>
      <c r="CN375" s="49" t="str">
        <f t="shared" si="645"/>
        <v/>
      </c>
      <c r="CO375" s="49" t="str">
        <f t="shared" si="646"/>
        <v/>
      </c>
      <c r="CP375" s="49" t="str">
        <f t="shared" si="647"/>
        <v/>
      </c>
      <c r="CQ375" s="49" t="str">
        <f t="shared" si="648"/>
        <v/>
      </c>
      <c r="CR375" s="49" t="str">
        <f t="shared" si="649"/>
        <v/>
      </c>
      <c r="CT375" s="49"/>
      <c r="CU375" s="49" t="str">
        <f t="shared" si="650"/>
        <v/>
      </c>
      <c r="CV375" s="49" t="str">
        <f t="shared" si="651"/>
        <v/>
      </c>
      <c r="CW375" s="49" t="str">
        <f t="shared" si="652"/>
        <v/>
      </c>
      <c r="CX375" s="49" t="str">
        <f t="shared" si="653"/>
        <v/>
      </c>
      <c r="CY375" s="49" t="str">
        <f t="shared" si="654"/>
        <v/>
      </c>
      <c r="CZ375" s="49" t="str">
        <f t="shared" si="655"/>
        <v/>
      </c>
      <c r="DA375" s="49" t="str">
        <f t="shared" si="656"/>
        <v/>
      </c>
      <c r="DB375" s="49" t="str">
        <f t="shared" si="657"/>
        <v/>
      </c>
      <c r="DD375" s="49"/>
      <c r="DE375" s="49" t="str">
        <f t="shared" si="658"/>
        <v/>
      </c>
      <c r="DF375" s="49" t="str">
        <f t="shared" si="659"/>
        <v/>
      </c>
      <c r="DG375" s="49" t="str">
        <f t="shared" si="660"/>
        <v/>
      </c>
      <c r="DH375" s="49" t="str">
        <f t="shared" si="661"/>
        <v/>
      </c>
      <c r="DI375" s="49" t="str">
        <f t="shared" si="662"/>
        <v/>
      </c>
      <c r="DJ375" s="49" t="str">
        <f t="shared" si="663"/>
        <v/>
      </c>
      <c r="DK375" s="49" t="str">
        <f t="shared" si="664"/>
        <v/>
      </c>
      <c r="DL375" s="49" t="str">
        <f t="shared" si="665"/>
        <v/>
      </c>
      <c r="DN375" s="49"/>
      <c r="DO375" s="49" t="str">
        <f t="shared" si="666"/>
        <v/>
      </c>
      <c r="DP375" s="49" t="str">
        <f t="shared" si="667"/>
        <v/>
      </c>
      <c r="DQ375" s="49" t="str">
        <f t="shared" si="668"/>
        <v/>
      </c>
      <c r="DR375" s="49" t="str">
        <f t="shared" si="669"/>
        <v/>
      </c>
      <c r="DS375" s="49" t="str">
        <f t="shared" si="670"/>
        <v/>
      </c>
      <c r="DT375" s="49" t="str">
        <f t="shared" si="671"/>
        <v/>
      </c>
      <c r="DU375" s="49" t="str">
        <f t="shared" si="672"/>
        <v/>
      </c>
      <c r="DV375" s="49" t="str">
        <f t="shared" si="673"/>
        <v/>
      </c>
      <c r="DX375" s="49"/>
      <c r="DY375" s="49" t="str">
        <f t="shared" si="674"/>
        <v/>
      </c>
      <c r="DZ375" s="49" t="str">
        <f t="shared" si="675"/>
        <v/>
      </c>
      <c r="EA375" s="49" t="str">
        <f t="shared" si="676"/>
        <v/>
      </c>
      <c r="EB375" s="49" t="str">
        <f t="shared" si="677"/>
        <v/>
      </c>
      <c r="EC375" s="49" t="str">
        <f t="shared" si="678"/>
        <v/>
      </c>
      <c r="ED375" s="49" t="str">
        <f t="shared" si="679"/>
        <v/>
      </c>
      <c r="EE375" s="49" t="str">
        <f t="shared" si="680"/>
        <v/>
      </c>
      <c r="EF375" s="49" t="str">
        <f t="shared" si="681"/>
        <v/>
      </c>
      <c r="EH375" s="49"/>
      <c r="EI375" s="49" t="str">
        <f t="shared" si="682"/>
        <v/>
      </c>
      <c r="EJ375" s="49" t="str">
        <f t="shared" si="683"/>
        <v/>
      </c>
      <c r="EK375" s="49" t="str">
        <f t="shared" si="684"/>
        <v/>
      </c>
      <c r="EL375" s="49" t="str">
        <f t="shared" si="685"/>
        <v/>
      </c>
      <c r="EM375" s="49" t="str">
        <f t="shared" si="686"/>
        <v/>
      </c>
      <c r="EN375" s="49" t="str">
        <f t="shared" si="687"/>
        <v/>
      </c>
      <c r="EO375" s="49" t="str">
        <f t="shared" si="688"/>
        <v/>
      </c>
      <c r="EP375" s="49" t="str">
        <f t="shared" si="689"/>
        <v/>
      </c>
      <c r="ER375" s="49"/>
      <c r="ES375" s="49" t="str">
        <f t="shared" si="690"/>
        <v/>
      </c>
      <c r="ET375" s="49" t="str">
        <f t="shared" si="691"/>
        <v/>
      </c>
      <c r="EU375" s="49" t="str">
        <f t="shared" si="692"/>
        <v/>
      </c>
      <c r="EV375" s="49" t="str">
        <f t="shared" si="693"/>
        <v/>
      </c>
      <c r="EW375" s="49" t="str">
        <f t="shared" si="694"/>
        <v/>
      </c>
      <c r="EX375" s="49" t="str">
        <f t="shared" si="695"/>
        <v/>
      </c>
      <c r="EY375" s="49" t="str">
        <f t="shared" si="696"/>
        <v/>
      </c>
      <c r="EZ375" s="49" t="str">
        <f t="shared" si="697"/>
        <v/>
      </c>
      <c r="FB375" s="49"/>
      <c r="FC375" s="49" t="str">
        <f t="shared" si="698"/>
        <v/>
      </c>
      <c r="FD375" s="49" t="str">
        <f t="shared" si="699"/>
        <v/>
      </c>
      <c r="FE375" s="49" t="str">
        <f t="shared" si="700"/>
        <v/>
      </c>
      <c r="FF375" s="49" t="str">
        <f t="shared" si="701"/>
        <v/>
      </c>
      <c r="FG375" s="49" t="str">
        <f t="shared" si="702"/>
        <v/>
      </c>
      <c r="FH375" s="49" t="str">
        <f t="shared" si="703"/>
        <v/>
      </c>
      <c r="FI375" s="49" t="str">
        <f t="shared" si="704"/>
        <v/>
      </c>
      <c r="FJ375" s="49" t="str">
        <f t="shared" si="705"/>
        <v/>
      </c>
      <c r="FL375" s="49"/>
      <c r="FM375" s="49" t="str">
        <f t="shared" si="706"/>
        <v/>
      </c>
      <c r="FN375" s="49" t="str">
        <f t="shared" si="707"/>
        <v/>
      </c>
      <c r="FO375" s="49" t="str">
        <f t="shared" si="708"/>
        <v/>
      </c>
      <c r="FP375" s="49" t="str">
        <f t="shared" si="709"/>
        <v/>
      </c>
      <c r="FQ375" s="49" t="str">
        <f t="shared" si="710"/>
        <v/>
      </c>
      <c r="FR375" s="49" t="str">
        <f t="shared" si="711"/>
        <v/>
      </c>
      <c r="FS375" s="49" t="str">
        <f t="shared" si="712"/>
        <v/>
      </c>
      <c r="FT375" s="49" t="str">
        <f t="shared" si="713"/>
        <v/>
      </c>
      <c r="FV375" s="49"/>
      <c r="FW375" s="49" t="str">
        <f t="shared" si="714"/>
        <v/>
      </c>
      <c r="FX375" s="49" t="str">
        <f t="shared" si="715"/>
        <v/>
      </c>
      <c r="FY375" s="49" t="str">
        <f t="shared" si="716"/>
        <v/>
      </c>
      <c r="FZ375" s="49" t="str">
        <f t="shared" si="717"/>
        <v/>
      </c>
      <c r="GA375" s="49" t="str">
        <f t="shared" si="718"/>
        <v/>
      </c>
      <c r="GB375" s="49" t="str">
        <f t="shared" si="719"/>
        <v/>
      </c>
      <c r="GC375" s="49" t="str">
        <f t="shared" si="720"/>
        <v/>
      </c>
      <c r="GD375" s="49" t="str">
        <f t="shared" si="721"/>
        <v/>
      </c>
      <c r="GF375" s="49"/>
      <c r="GG375" s="49" t="str">
        <f t="shared" si="722"/>
        <v/>
      </c>
      <c r="GH375" s="49" t="str">
        <f t="shared" si="723"/>
        <v/>
      </c>
      <c r="GI375" s="49" t="str">
        <f t="shared" si="724"/>
        <v/>
      </c>
      <c r="GJ375" s="49" t="str">
        <f t="shared" si="725"/>
        <v/>
      </c>
      <c r="GK375" s="49" t="str">
        <f t="shared" si="726"/>
        <v/>
      </c>
      <c r="GL375" s="49" t="str">
        <f t="shared" si="727"/>
        <v/>
      </c>
      <c r="GM375" s="49" t="str">
        <f t="shared" si="728"/>
        <v/>
      </c>
      <c r="GN375" s="49" t="str">
        <f t="shared" si="729"/>
        <v/>
      </c>
      <c r="GP375" s="49"/>
      <c r="GQ375" s="49" t="str">
        <f t="shared" si="730"/>
        <v/>
      </c>
      <c r="GR375" s="49" t="str">
        <f t="shared" si="731"/>
        <v/>
      </c>
      <c r="GS375" s="49" t="str">
        <f t="shared" si="732"/>
        <v/>
      </c>
      <c r="GT375" s="49" t="str">
        <f t="shared" si="733"/>
        <v/>
      </c>
      <c r="GU375" s="49" t="str">
        <f t="shared" si="734"/>
        <v/>
      </c>
      <c r="GV375" s="49" t="str">
        <f t="shared" si="735"/>
        <v/>
      </c>
      <c r="GW375" s="49" t="str">
        <f t="shared" si="736"/>
        <v/>
      </c>
      <c r="GX375" s="49" t="str">
        <f t="shared" si="737"/>
        <v/>
      </c>
    </row>
    <row r="376" spans="17:206" x14ac:dyDescent="0.2">
      <c r="Q376" s="65">
        <v>22</v>
      </c>
      <c r="R376" s="201" t="str">
        <f>Syst_Typ3!DA49</f>
        <v/>
      </c>
      <c r="S376" s="201">
        <f>Syst_Typ3!F49</f>
        <v>0</v>
      </c>
      <c r="T376" s="53" t="str">
        <f>Syst_Typ3!W49</f>
        <v/>
      </c>
      <c r="U376" s="201">
        <f>Syst_Typ3!CT49</f>
        <v>0</v>
      </c>
      <c r="V376" s="53" t="str">
        <f>Syst_Typ3!X49</f>
        <v/>
      </c>
      <c r="W376" s="53" t="str">
        <f>Syst_Typ3!AW49</f>
        <v/>
      </c>
      <c r="X376" s="53">
        <f>Syst_Typ3!BF49</f>
        <v>0</v>
      </c>
      <c r="Y376" s="53">
        <f>Syst_Typ3!AZ49</f>
        <v>0</v>
      </c>
      <c r="AB376" s="49"/>
      <c r="AC376" s="49" t="str">
        <f t="shared" si="594"/>
        <v/>
      </c>
      <c r="AD376" s="49" t="str">
        <f t="shared" si="595"/>
        <v/>
      </c>
      <c r="AE376" s="49" t="str">
        <f t="shared" si="596"/>
        <v/>
      </c>
      <c r="AF376" s="49" t="str">
        <f t="shared" si="597"/>
        <v/>
      </c>
      <c r="AG376" s="49" t="str">
        <f t="shared" si="598"/>
        <v/>
      </c>
      <c r="AH376" s="49" t="str">
        <f t="shared" si="599"/>
        <v/>
      </c>
      <c r="AI376" s="49" t="str">
        <f t="shared" si="600"/>
        <v/>
      </c>
      <c r="AJ376" s="49" t="str">
        <f t="shared" si="601"/>
        <v/>
      </c>
      <c r="AL376" s="49"/>
      <c r="AM376" s="49" t="str">
        <f t="shared" si="602"/>
        <v/>
      </c>
      <c r="AN376" s="49" t="str">
        <f t="shared" si="603"/>
        <v/>
      </c>
      <c r="AO376" s="49" t="str">
        <f t="shared" si="604"/>
        <v/>
      </c>
      <c r="AP376" s="49" t="str">
        <f t="shared" si="605"/>
        <v/>
      </c>
      <c r="AQ376" s="49" t="str">
        <f t="shared" si="606"/>
        <v/>
      </c>
      <c r="AR376" s="49" t="str">
        <f t="shared" si="607"/>
        <v/>
      </c>
      <c r="AS376" s="49" t="str">
        <f t="shared" si="608"/>
        <v/>
      </c>
      <c r="AT376" s="49" t="str">
        <f t="shared" si="609"/>
        <v/>
      </c>
      <c r="AV376" s="49"/>
      <c r="AW376" s="49" t="str">
        <f t="shared" si="610"/>
        <v/>
      </c>
      <c r="AX376" s="49" t="str">
        <f t="shared" si="611"/>
        <v/>
      </c>
      <c r="AY376" s="49" t="str">
        <f t="shared" si="612"/>
        <v/>
      </c>
      <c r="AZ376" s="49" t="str">
        <f t="shared" si="613"/>
        <v/>
      </c>
      <c r="BA376" s="49" t="str">
        <f t="shared" si="614"/>
        <v/>
      </c>
      <c r="BB376" s="49" t="str">
        <f t="shared" si="615"/>
        <v/>
      </c>
      <c r="BC376" s="49" t="str">
        <f t="shared" si="616"/>
        <v/>
      </c>
      <c r="BD376" s="49" t="str">
        <f t="shared" si="617"/>
        <v/>
      </c>
      <c r="BF376" s="49"/>
      <c r="BG376" s="49" t="str">
        <f t="shared" si="618"/>
        <v/>
      </c>
      <c r="BH376" s="49" t="str">
        <f t="shared" si="619"/>
        <v/>
      </c>
      <c r="BI376" s="49" t="str">
        <f t="shared" si="620"/>
        <v/>
      </c>
      <c r="BJ376" s="49" t="str">
        <f t="shared" si="621"/>
        <v/>
      </c>
      <c r="BK376" s="49" t="str">
        <f t="shared" si="622"/>
        <v/>
      </c>
      <c r="BL376" s="49" t="str">
        <f t="shared" si="623"/>
        <v/>
      </c>
      <c r="BM376" s="49" t="str">
        <f t="shared" si="624"/>
        <v/>
      </c>
      <c r="BN376" s="49" t="str">
        <f t="shared" si="625"/>
        <v/>
      </c>
      <c r="BP376" s="49"/>
      <c r="BQ376" s="49" t="str">
        <f t="shared" si="626"/>
        <v/>
      </c>
      <c r="BR376" s="49" t="str">
        <f t="shared" si="627"/>
        <v/>
      </c>
      <c r="BS376" s="49" t="str">
        <f t="shared" si="628"/>
        <v/>
      </c>
      <c r="BT376" s="49" t="str">
        <f t="shared" si="629"/>
        <v/>
      </c>
      <c r="BU376" s="49" t="str">
        <f t="shared" si="630"/>
        <v/>
      </c>
      <c r="BV376" s="49" t="str">
        <f t="shared" si="631"/>
        <v/>
      </c>
      <c r="BW376" s="49" t="str">
        <f t="shared" si="632"/>
        <v/>
      </c>
      <c r="BX376" s="49" t="str">
        <f t="shared" si="633"/>
        <v/>
      </c>
      <c r="BZ376" s="49"/>
      <c r="CA376" s="49" t="str">
        <f t="shared" si="634"/>
        <v/>
      </c>
      <c r="CB376" s="49" t="str">
        <f t="shared" si="635"/>
        <v/>
      </c>
      <c r="CC376" s="49" t="str">
        <f t="shared" si="636"/>
        <v/>
      </c>
      <c r="CD376" s="49" t="str">
        <f t="shared" si="637"/>
        <v/>
      </c>
      <c r="CE376" s="49" t="str">
        <f t="shared" si="638"/>
        <v/>
      </c>
      <c r="CF376" s="49" t="str">
        <f t="shared" si="639"/>
        <v/>
      </c>
      <c r="CG376" s="49" t="str">
        <f t="shared" si="640"/>
        <v/>
      </c>
      <c r="CH376" s="49" t="str">
        <f t="shared" si="641"/>
        <v/>
      </c>
      <c r="CJ376" s="49"/>
      <c r="CK376" s="49" t="str">
        <f t="shared" si="642"/>
        <v/>
      </c>
      <c r="CL376" s="49" t="str">
        <f t="shared" si="643"/>
        <v/>
      </c>
      <c r="CM376" s="49" t="str">
        <f t="shared" si="644"/>
        <v/>
      </c>
      <c r="CN376" s="49" t="str">
        <f t="shared" si="645"/>
        <v/>
      </c>
      <c r="CO376" s="49" t="str">
        <f t="shared" si="646"/>
        <v/>
      </c>
      <c r="CP376" s="49" t="str">
        <f t="shared" si="647"/>
        <v/>
      </c>
      <c r="CQ376" s="49" t="str">
        <f t="shared" si="648"/>
        <v/>
      </c>
      <c r="CR376" s="49" t="str">
        <f t="shared" si="649"/>
        <v/>
      </c>
      <c r="CT376" s="49"/>
      <c r="CU376" s="49" t="str">
        <f t="shared" si="650"/>
        <v/>
      </c>
      <c r="CV376" s="49" t="str">
        <f t="shared" si="651"/>
        <v/>
      </c>
      <c r="CW376" s="49" t="str">
        <f t="shared" si="652"/>
        <v/>
      </c>
      <c r="CX376" s="49" t="str">
        <f t="shared" si="653"/>
        <v/>
      </c>
      <c r="CY376" s="49" t="str">
        <f t="shared" si="654"/>
        <v/>
      </c>
      <c r="CZ376" s="49" t="str">
        <f t="shared" si="655"/>
        <v/>
      </c>
      <c r="DA376" s="49" t="str">
        <f t="shared" si="656"/>
        <v/>
      </c>
      <c r="DB376" s="49" t="str">
        <f t="shared" si="657"/>
        <v/>
      </c>
      <c r="DD376" s="49"/>
      <c r="DE376" s="49" t="str">
        <f t="shared" si="658"/>
        <v/>
      </c>
      <c r="DF376" s="49" t="str">
        <f t="shared" si="659"/>
        <v/>
      </c>
      <c r="DG376" s="49" t="str">
        <f t="shared" si="660"/>
        <v/>
      </c>
      <c r="DH376" s="49" t="str">
        <f t="shared" si="661"/>
        <v/>
      </c>
      <c r="DI376" s="49" t="str">
        <f t="shared" si="662"/>
        <v/>
      </c>
      <c r="DJ376" s="49" t="str">
        <f t="shared" si="663"/>
        <v/>
      </c>
      <c r="DK376" s="49" t="str">
        <f t="shared" si="664"/>
        <v/>
      </c>
      <c r="DL376" s="49" t="str">
        <f t="shared" si="665"/>
        <v/>
      </c>
      <c r="DN376" s="49"/>
      <c r="DO376" s="49" t="str">
        <f t="shared" si="666"/>
        <v/>
      </c>
      <c r="DP376" s="49" t="str">
        <f t="shared" si="667"/>
        <v/>
      </c>
      <c r="DQ376" s="49" t="str">
        <f t="shared" si="668"/>
        <v/>
      </c>
      <c r="DR376" s="49" t="str">
        <f t="shared" si="669"/>
        <v/>
      </c>
      <c r="DS376" s="49" t="str">
        <f t="shared" si="670"/>
        <v/>
      </c>
      <c r="DT376" s="49" t="str">
        <f t="shared" si="671"/>
        <v/>
      </c>
      <c r="DU376" s="49" t="str">
        <f t="shared" si="672"/>
        <v/>
      </c>
      <c r="DV376" s="49" t="str">
        <f t="shared" si="673"/>
        <v/>
      </c>
      <c r="DX376" s="49"/>
      <c r="DY376" s="49" t="str">
        <f t="shared" si="674"/>
        <v/>
      </c>
      <c r="DZ376" s="49" t="str">
        <f t="shared" si="675"/>
        <v/>
      </c>
      <c r="EA376" s="49" t="str">
        <f t="shared" si="676"/>
        <v/>
      </c>
      <c r="EB376" s="49" t="str">
        <f t="shared" si="677"/>
        <v/>
      </c>
      <c r="EC376" s="49" t="str">
        <f t="shared" si="678"/>
        <v/>
      </c>
      <c r="ED376" s="49" t="str">
        <f t="shared" si="679"/>
        <v/>
      </c>
      <c r="EE376" s="49" t="str">
        <f t="shared" si="680"/>
        <v/>
      </c>
      <c r="EF376" s="49" t="str">
        <f t="shared" si="681"/>
        <v/>
      </c>
      <c r="EH376" s="49"/>
      <c r="EI376" s="49" t="str">
        <f t="shared" si="682"/>
        <v/>
      </c>
      <c r="EJ376" s="49" t="str">
        <f t="shared" si="683"/>
        <v/>
      </c>
      <c r="EK376" s="49" t="str">
        <f t="shared" si="684"/>
        <v/>
      </c>
      <c r="EL376" s="49" t="str">
        <f t="shared" si="685"/>
        <v/>
      </c>
      <c r="EM376" s="49" t="str">
        <f t="shared" si="686"/>
        <v/>
      </c>
      <c r="EN376" s="49" t="str">
        <f t="shared" si="687"/>
        <v/>
      </c>
      <c r="EO376" s="49" t="str">
        <f t="shared" si="688"/>
        <v/>
      </c>
      <c r="EP376" s="49" t="str">
        <f t="shared" si="689"/>
        <v/>
      </c>
      <c r="ER376" s="49"/>
      <c r="ES376" s="49" t="str">
        <f t="shared" si="690"/>
        <v/>
      </c>
      <c r="ET376" s="49" t="str">
        <f t="shared" si="691"/>
        <v/>
      </c>
      <c r="EU376" s="49" t="str">
        <f t="shared" si="692"/>
        <v/>
      </c>
      <c r="EV376" s="49" t="str">
        <f t="shared" si="693"/>
        <v/>
      </c>
      <c r="EW376" s="49" t="str">
        <f t="shared" si="694"/>
        <v/>
      </c>
      <c r="EX376" s="49" t="str">
        <f t="shared" si="695"/>
        <v/>
      </c>
      <c r="EY376" s="49" t="str">
        <f t="shared" si="696"/>
        <v/>
      </c>
      <c r="EZ376" s="49" t="str">
        <f t="shared" si="697"/>
        <v/>
      </c>
      <c r="FB376" s="49"/>
      <c r="FC376" s="49" t="str">
        <f t="shared" si="698"/>
        <v/>
      </c>
      <c r="FD376" s="49" t="str">
        <f t="shared" si="699"/>
        <v/>
      </c>
      <c r="FE376" s="49" t="str">
        <f t="shared" si="700"/>
        <v/>
      </c>
      <c r="FF376" s="49" t="str">
        <f t="shared" si="701"/>
        <v/>
      </c>
      <c r="FG376" s="49" t="str">
        <f t="shared" si="702"/>
        <v/>
      </c>
      <c r="FH376" s="49" t="str">
        <f t="shared" si="703"/>
        <v/>
      </c>
      <c r="FI376" s="49" t="str">
        <f t="shared" si="704"/>
        <v/>
      </c>
      <c r="FJ376" s="49" t="str">
        <f t="shared" si="705"/>
        <v/>
      </c>
      <c r="FL376" s="49"/>
      <c r="FM376" s="49" t="str">
        <f t="shared" si="706"/>
        <v/>
      </c>
      <c r="FN376" s="49" t="str">
        <f t="shared" si="707"/>
        <v/>
      </c>
      <c r="FO376" s="49" t="str">
        <f t="shared" si="708"/>
        <v/>
      </c>
      <c r="FP376" s="49" t="str">
        <f t="shared" si="709"/>
        <v/>
      </c>
      <c r="FQ376" s="49" t="str">
        <f t="shared" si="710"/>
        <v/>
      </c>
      <c r="FR376" s="49" t="str">
        <f t="shared" si="711"/>
        <v/>
      </c>
      <c r="FS376" s="49" t="str">
        <f t="shared" si="712"/>
        <v/>
      </c>
      <c r="FT376" s="49" t="str">
        <f t="shared" si="713"/>
        <v/>
      </c>
      <c r="FV376" s="49"/>
      <c r="FW376" s="49" t="str">
        <f t="shared" si="714"/>
        <v/>
      </c>
      <c r="FX376" s="49" t="str">
        <f t="shared" si="715"/>
        <v/>
      </c>
      <c r="FY376" s="49" t="str">
        <f t="shared" si="716"/>
        <v/>
      </c>
      <c r="FZ376" s="49" t="str">
        <f t="shared" si="717"/>
        <v/>
      </c>
      <c r="GA376" s="49" t="str">
        <f t="shared" si="718"/>
        <v/>
      </c>
      <c r="GB376" s="49" t="str">
        <f t="shared" si="719"/>
        <v/>
      </c>
      <c r="GC376" s="49" t="str">
        <f t="shared" si="720"/>
        <v/>
      </c>
      <c r="GD376" s="49" t="str">
        <f t="shared" si="721"/>
        <v/>
      </c>
      <c r="GF376" s="49"/>
      <c r="GG376" s="49" t="str">
        <f t="shared" si="722"/>
        <v/>
      </c>
      <c r="GH376" s="49" t="str">
        <f t="shared" si="723"/>
        <v/>
      </c>
      <c r="GI376" s="49" t="str">
        <f t="shared" si="724"/>
        <v/>
      </c>
      <c r="GJ376" s="49" t="str">
        <f t="shared" si="725"/>
        <v/>
      </c>
      <c r="GK376" s="49" t="str">
        <f t="shared" si="726"/>
        <v/>
      </c>
      <c r="GL376" s="49" t="str">
        <f t="shared" si="727"/>
        <v/>
      </c>
      <c r="GM376" s="49" t="str">
        <f t="shared" si="728"/>
        <v/>
      </c>
      <c r="GN376" s="49" t="str">
        <f t="shared" si="729"/>
        <v/>
      </c>
      <c r="GP376" s="49"/>
      <c r="GQ376" s="49" t="str">
        <f t="shared" si="730"/>
        <v/>
      </c>
      <c r="GR376" s="49" t="str">
        <f t="shared" si="731"/>
        <v/>
      </c>
      <c r="GS376" s="49" t="str">
        <f t="shared" si="732"/>
        <v/>
      </c>
      <c r="GT376" s="49" t="str">
        <f t="shared" si="733"/>
        <v/>
      </c>
      <c r="GU376" s="49" t="str">
        <f t="shared" si="734"/>
        <v/>
      </c>
      <c r="GV376" s="49" t="str">
        <f t="shared" si="735"/>
        <v/>
      </c>
      <c r="GW376" s="49" t="str">
        <f t="shared" si="736"/>
        <v/>
      </c>
      <c r="GX376" s="49" t="str">
        <f t="shared" si="737"/>
        <v/>
      </c>
    </row>
    <row r="377" spans="17:206" x14ac:dyDescent="0.2">
      <c r="Q377" s="65">
        <v>23</v>
      </c>
      <c r="R377" s="201" t="str">
        <f>Syst_Typ3!DA50</f>
        <v/>
      </c>
      <c r="S377" s="201">
        <f>Syst_Typ3!F50</f>
        <v>0</v>
      </c>
      <c r="T377" s="53" t="str">
        <f>Syst_Typ3!W50</f>
        <v/>
      </c>
      <c r="U377" s="201">
        <f>Syst_Typ3!CT50</f>
        <v>0</v>
      </c>
      <c r="V377" s="53" t="str">
        <f>Syst_Typ3!X50</f>
        <v/>
      </c>
      <c r="W377" s="53" t="str">
        <f>Syst_Typ3!AW50</f>
        <v/>
      </c>
      <c r="X377" s="53">
        <f>Syst_Typ3!BF50</f>
        <v>0</v>
      </c>
      <c r="Y377" s="53">
        <f>Syst_Typ3!AZ50</f>
        <v>0</v>
      </c>
      <c r="AB377" s="49"/>
      <c r="AC377" s="49" t="str">
        <f t="shared" si="594"/>
        <v/>
      </c>
      <c r="AD377" s="49" t="str">
        <f t="shared" si="595"/>
        <v/>
      </c>
      <c r="AE377" s="49" t="str">
        <f t="shared" si="596"/>
        <v/>
      </c>
      <c r="AF377" s="49" t="str">
        <f t="shared" si="597"/>
        <v/>
      </c>
      <c r="AG377" s="49" t="str">
        <f t="shared" si="598"/>
        <v/>
      </c>
      <c r="AH377" s="49" t="str">
        <f t="shared" si="599"/>
        <v/>
      </c>
      <c r="AI377" s="49" t="str">
        <f t="shared" si="600"/>
        <v/>
      </c>
      <c r="AJ377" s="49" t="str">
        <f t="shared" si="601"/>
        <v/>
      </c>
      <c r="AL377" s="49"/>
      <c r="AM377" s="49" t="str">
        <f t="shared" si="602"/>
        <v/>
      </c>
      <c r="AN377" s="49" t="str">
        <f t="shared" si="603"/>
        <v/>
      </c>
      <c r="AO377" s="49" t="str">
        <f t="shared" si="604"/>
        <v/>
      </c>
      <c r="AP377" s="49" t="str">
        <f t="shared" si="605"/>
        <v/>
      </c>
      <c r="AQ377" s="49" t="str">
        <f t="shared" si="606"/>
        <v/>
      </c>
      <c r="AR377" s="49" t="str">
        <f t="shared" si="607"/>
        <v/>
      </c>
      <c r="AS377" s="49" t="str">
        <f t="shared" si="608"/>
        <v/>
      </c>
      <c r="AT377" s="49" t="str">
        <f t="shared" si="609"/>
        <v/>
      </c>
      <c r="AV377" s="49"/>
      <c r="AW377" s="49" t="str">
        <f t="shared" si="610"/>
        <v/>
      </c>
      <c r="AX377" s="49" t="str">
        <f t="shared" si="611"/>
        <v/>
      </c>
      <c r="AY377" s="49" t="str">
        <f t="shared" si="612"/>
        <v/>
      </c>
      <c r="AZ377" s="49" t="str">
        <f t="shared" si="613"/>
        <v/>
      </c>
      <c r="BA377" s="49" t="str">
        <f t="shared" si="614"/>
        <v/>
      </c>
      <c r="BB377" s="49" t="str">
        <f t="shared" si="615"/>
        <v/>
      </c>
      <c r="BC377" s="49" t="str">
        <f t="shared" si="616"/>
        <v/>
      </c>
      <c r="BD377" s="49" t="str">
        <f t="shared" si="617"/>
        <v/>
      </c>
      <c r="BF377" s="49"/>
      <c r="BG377" s="49" t="str">
        <f t="shared" si="618"/>
        <v/>
      </c>
      <c r="BH377" s="49" t="str">
        <f t="shared" si="619"/>
        <v/>
      </c>
      <c r="BI377" s="49" t="str">
        <f t="shared" si="620"/>
        <v/>
      </c>
      <c r="BJ377" s="49" t="str">
        <f t="shared" si="621"/>
        <v/>
      </c>
      <c r="BK377" s="49" t="str">
        <f t="shared" si="622"/>
        <v/>
      </c>
      <c r="BL377" s="49" t="str">
        <f t="shared" si="623"/>
        <v/>
      </c>
      <c r="BM377" s="49" t="str">
        <f t="shared" si="624"/>
        <v/>
      </c>
      <c r="BN377" s="49" t="str">
        <f t="shared" si="625"/>
        <v/>
      </c>
      <c r="BP377" s="49"/>
      <c r="BQ377" s="49" t="str">
        <f t="shared" si="626"/>
        <v/>
      </c>
      <c r="BR377" s="49" t="str">
        <f t="shared" si="627"/>
        <v/>
      </c>
      <c r="BS377" s="49" t="str">
        <f t="shared" si="628"/>
        <v/>
      </c>
      <c r="BT377" s="49" t="str">
        <f t="shared" si="629"/>
        <v/>
      </c>
      <c r="BU377" s="49" t="str">
        <f t="shared" si="630"/>
        <v/>
      </c>
      <c r="BV377" s="49" t="str">
        <f t="shared" si="631"/>
        <v/>
      </c>
      <c r="BW377" s="49" t="str">
        <f t="shared" si="632"/>
        <v/>
      </c>
      <c r="BX377" s="49" t="str">
        <f t="shared" si="633"/>
        <v/>
      </c>
      <c r="BZ377" s="49"/>
      <c r="CA377" s="49" t="str">
        <f t="shared" si="634"/>
        <v/>
      </c>
      <c r="CB377" s="49" t="str">
        <f t="shared" si="635"/>
        <v/>
      </c>
      <c r="CC377" s="49" t="str">
        <f t="shared" si="636"/>
        <v/>
      </c>
      <c r="CD377" s="49" t="str">
        <f t="shared" si="637"/>
        <v/>
      </c>
      <c r="CE377" s="49" t="str">
        <f t="shared" si="638"/>
        <v/>
      </c>
      <c r="CF377" s="49" t="str">
        <f t="shared" si="639"/>
        <v/>
      </c>
      <c r="CG377" s="49" t="str">
        <f t="shared" si="640"/>
        <v/>
      </c>
      <c r="CH377" s="49" t="str">
        <f t="shared" si="641"/>
        <v/>
      </c>
      <c r="CJ377" s="49"/>
      <c r="CK377" s="49" t="str">
        <f t="shared" si="642"/>
        <v/>
      </c>
      <c r="CL377" s="49" t="str">
        <f t="shared" si="643"/>
        <v/>
      </c>
      <c r="CM377" s="49" t="str">
        <f t="shared" si="644"/>
        <v/>
      </c>
      <c r="CN377" s="49" t="str">
        <f t="shared" si="645"/>
        <v/>
      </c>
      <c r="CO377" s="49" t="str">
        <f t="shared" si="646"/>
        <v/>
      </c>
      <c r="CP377" s="49" t="str">
        <f t="shared" si="647"/>
        <v/>
      </c>
      <c r="CQ377" s="49" t="str">
        <f t="shared" si="648"/>
        <v/>
      </c>
      <c r="CR377" s="49" t="str">
        <f t="shared" si="649"/>
        <v/>
      </c>
      <c r="CT377" s="49"/>
      <c r="CU377" s="49" t="str">
        <f t="shared" si="650"/>
        <v/>
      </c>
      <c r="CV377" s="49" t="str">
        <f t="shared" si="651"/>
        <v/>
      </c>
      <c r="CW377" s="49" t="str">
        <f t="shared" si="652"/>
        <v/>
      </c>
      <c r="CX377" s="49" t="str">
        <f t="shared" si="653"/>
        <v/>
      </c>
      <c r="CY377" s="49" t="str">
        <f t="shared" si="654"/>
        <v/>
      </c>
      <c r="CZ377" s="49" t="str">
        <f t="shared" si="655"/>
        <v/>
      </c>
      <c r="DA377" s="49" t="str">
        <f t="shared" si="656"/>
        <v/>
      </c>
      <c r="DB377" s="49" t="str">
        <f t="shared" si="657"/>
        <v/>
      </c>
      <c r="DD377" s="49"/>
      <c r="DE377" s="49" t="str">
        <f t="shared" si="658"/>
        <v/>
      </c>
      <c r="DF377" s="49" t="str">
        <f t="shared" si="659"/>
        <v/>
      </c>
      <c r="DG377" s="49" t="str">
        <f t="shared" si="660"/>
        <v/>
      </c>
      <c r="DH377" s="49" t="str">
        <f t="shared" si="661"/>
        <v/>
      </c>
      <c r="DI377" s="49" t="str">
        <f t="shared" si="662"/>
        <v/>
      </c>
      <c r="DJ377" s="49" t="str">
        <f t="shared" si="663"/>
        <v/>
      </c>
      <c r="DK377" s="49" t="str">
        <f t="shared" si="664"/>
        <v/>
      </c>
      <c r="DL377" s="49" t="str">
        <f t="shared" si="665"/>
        <v/>
      </c>
      <c r="DN377" s="49"/>
      <c r="DO377" s="49" t="str">
        <f t="shared" si="666"/>
        <v/>
      </c>
      <c r="DP377" s="49" t="str">
        <f t="shared" si="667"/>
        <v/>
      </c>
      <c r="DQ377" s="49" t="str">
        <f t="shared" si="668"/>
        <v/>
      </c>
      <c r="DR377" s="49" t="str">
        <f t="shared" si="669"/>
        <v/>
      </c>
      <c r="DS377" s="49" t="str">
        <f t="shared" si="670"/>
        <v/>
      </c>
      <c r="DT377" s="49" t="str">
        <f t="shared" si="671"/>
        <v/>
      </c>
      <c r="DU377" s="49" t="str">
        <f t="shared" si="672"/>
        <v/>
      </c>
      <c r="DV377" s="49" t="str">
        <f t="shared" si="673"/>
        <v/>
      </c>
      <c r="DX377" s="49"/>
      <c r="DY377" s="49" t="str">
        <f t="shared" si="674"/>
        <v/>
      </c>
      <c r="DZ377" s="49" t="str">
        <f t="shared" si="675"/>
        <v/>
      </c>
      <c r="EA377" s="49" t="str">
        <f t="shared" si="676"/>
        <v/>
      </c>
      <c r="EB377" s="49" t="str">
        <f t="shared" si="677"/>
        <v/>
      </c>
      <c r="EC377" s="49" t="str">
        <f t="shared" si="678"/>
        <v/>
      </c>
      <c r="ED377" s="49" t="str">
        <f t="shared" si="679"/>
        <v/>
      </c>
      <c r="EE377" s="49" t="str">
        <f t="shared" si="680"/>
        <v/>
      </c>
      <c r="EF377" s="49" t="str">
        <f t="shared" si="681"/>
        <v/>
      </c>
      <c r="EH377" s="49"/>
      <c r="EI377" s="49" t="str">
        <f t="shared" si="682"/>
        <v/>
      </c>
      <c r="EJ377" s="49" t="str">
        <f t="shared" si="683"/>
        <v/>
      </c>
      <c r="EK377" s="49" t="str">
        <f t="shared" si="684"/>
        <v/>
      </c>
      <c r="EL377" s="49" t="str">
        <f t="shared" si="685"/>
        <v/>
      </c>
      <c r="EM377" s="49" t="str">
        <f t="shared" si="686"/>
        <v/>
      </c>
      <c r="EN377" s="49" t="str">
        <f t="shared" si="687"/>
        <v/>
      </c>
      <c r="EO377" s="49" t="str">
        <f t="shared" si="688"/>
        <v/>
      </c>
      <c r="EP377" s="49" t="str">
        <f t="shared" si="689"/>
        <v/>
      </c>
      <c r="ER377" s="49"/>
      <c r="ES377" s="49" t="str">
        <f t="shared" si="690"/>
        <v/>
      </c>
      <c r="ET377" s="49" t="str">
        <f t="shared" si="691"/>
        <v/>
      </c>
      <c r="EU377" s="49" t="str">
        <f t="shared" si="692"/>
        <v/>
      </c>
      <c r="EV377" s="49" t="str">
        <f t="shared" si="693"/>
        <v/>
      </c>
      <c r="EW377" s="49" t="str">
        <f t="shared" si="694"/>
        <v/>
      </c>
      <c r="EX377" s="49" t="str">
        <f t="shared" si="695"/>
        <v/>
      </c>
      <c r="EY377" s="49" t="str">
        <f t="shared" si="696"/>
        <v/>
      </c>
      <c r="EZ377" s="49" t="str">
        <f t="shared" si="697"/>
        <v/>
      </c>
      <c r="FB377" s="49"/>
      <c r="FC377" s="49" t="str">
        <f t="shared" si="698"/>
        <v/>
      </c>
      <c r="FD377" s="49" t="str">
        <f t="shared" si="699"/>
        <v/>
      </c>
      <c r="FE377" s="49" t="str">
        <f t="shared" si="700"/>
        <v/>
      </c>
      <c r="FF377" s="49" t="str">
        <f t="shared" si="701"/>
        <v/>
      </c>
      <c r="FG377" s="49" t="str">
        <f t="shared" si="702"/>
        <v/>
      </c>
      <c r="FH377" s="49" t="str">
        <f t="shared" si="703"/>
        <v/>
      </c>
      <c r="FI377" s="49" t="str">
        <f t="shared" si="704"/>
        <v/>
      </c>
      <c r="FJ377" s="49" t="str">
        <f t="shared" si="705"/>
        <v/>
      </c>
      <c r="FL377" s="49"/>
      <c r="FM377" s="49" t="str">
        <f t="shared" si="706"/>
        <v/>
      </c>
      <c r="FN377" s="49" t="str">
        <f t="shared" si="707"/>
        <v/>
      </c>
      <c r="FO377" s="49" t="str">
        <f t="shared" si="708"/>
        <v/>
      </c>
      <c r="FP377" s="49" t="str">
        <f t="shared" si="709"/>
        <v/>
      </c>
      <c r="FQ377" s="49" t="str">
        <f t="shared" si="710"/>
        <v/>
      </c>
      <c r="FR377" s="49" t="str">
        <f t="shared" si="711"/>
        <v/>
      </c>
      <c r="FS377" s="49" t="str">
        <f t="shared" si="712"/>
        <v/>
      </c>
      <c r="FT377" s="49" t="str">
        <f t="shared" si="713"/>
        <v/>
      </c>
      <c r="FV377" s="49"/>
      <c r="FW377" s="49" t="str">
        <f t="shared" si="714"/>
        <v/>
      </c>
      <c r="FX377" s="49" t="str">
        <f t="shared" si="715"/>
        <v/>
      </c>
      <c r="FY377" s="49" t="str">
        <f t="shared" si="716"/>
        <v/>
      </c>
      <c r="FZ377" s="49" t="str">
        <f t="shared" si="717"/>
        <v/>
      </c>
      <c r="GA377" s="49" t="str">
        <f t="shared" si="718"/>
        <v/>
      </c>
      <c r="GB377" s="49" t="str">
        <f t="shared" si="719"/>
        <v/>
      </c>
      <c r="GC377" s="49" t="str">
        <f t="shared" si="720"/>
        <v/>
      </c>
      <c r="GD377" s="49" t="str">
        <f t="shared" si="721"/>
        <v/>
      </c>
      <c r="GF377" s="49"/>
      <c r="GG377" s="49" t="str">
        <f t="shared" si="722"/>
        <v/>
      </c>
      <c r="GH377" s="49" t="str">
        <f t="shared" si="723"/>
        <v/>
      </c>
      <c r="GI377" s="49" t="str">
        <f t="shared" si="724"/>
        <v/>
      </c>
      <c r="GJ377" s="49" t="str">
        <f t="shared" si="725"/>
        <v/>
      </c>
      <c r="GK377" s="49" t="str">
        <f t="shared" si="726"/>
        <v/>
      </c>
      <c r="GL377" s="49" t="str">
        <f t="shared" si="727"/>
        <v/>
      </c>
      <c r="GM377" s="49" t="str">
        <f t="shared" si="728"/>
        <v/>
      </c>
      <c r="GN377" s="49" t="str">
        <f t="shared" si="729"/>
        <v/>
      </c>
      <c r="GP377" s="49"/>
      <c r="GQ377" s="49" t="str">
        <f t="shared" si="730"/>
        <v/>
      </c>
      <c r="GR377" s="49" t="str">
        <f t="shared" si="731"/>
        <v/>
      </c>
      <c r="GS377" s="49" t="str">
        <f t="shared" si="732"/>
        <v/>
      </c>
      <c r="GT377" s="49" t="str">
        <f t="shared" si="733"/>
        <v/>
      </c>
      <c r="GU377" s="49" t="str">
        <f t="shared" si="734"/>
        <v/>
      </c>
      <c r="GV377" s="49" t="str">
        <f t="shared" si="735"/>
        <v/>
      </c>
      <c r="GW377" s="49" t="str">
        <f t="shared" si="736"/>
        <v/>
      </c>
      <c r="GX377" s="49" t="str">
        <f t="shared" si="737"/>
        <v/>
      </c>
    </row>
    <row r="378" spans="17:206" x14ac:dyDescent="0.2">
      <c r="Q378" s="65">
        <v>24</v>
      </c>
      <c r="R378" s="201" t="str">
        <f>Syst_Typ3!DA51</f>
        <v/>
      </c>
      <c r="S378" s="201">
        <f>Syst_Typ3!F51</f>
        <v>0</v>
      </c>
      <c r="T378" s="53" t="str">
        <f>Syst_Typ3!W51</f>
        <v/>
      </c>
      <c r="U378" s="201">
        <f>Syst_Typ3!CT51</f>
        <v>0</v>
      </c>
      <c r="V378" s="53" t="str">
        <f>Syst_Typ3!X51</f>
        <v/>
      </c>
      <c r="W378" s="53" t="str">
        <f>Syst_Typ3!AW51</f>
        <v/>
      </c>
      <c r="X378" s="53">
        <f>Syst_Typ3!BF51</f>
        <v>0</v>
      </c>
      <c r="Y378" s="53">
        <f>Syst_Typ3!AZ51</f>
        <v>0</v>
      </c>
      <c r="AB378" s="49"/>
      <c r="AC378" s="49" t="str">
        <f t="shared" si="594"/>
        <v/>
      </c>
      <c r="AD378" s="49" t="str">
        <f t="shared" si="595"/>
        <v/>
      </c>
      <c r="AE378" s="49" t="str">
        <f t="shared" si="596"/>
        <v/>
      </c>
      <c r="AF378" s="49" t="str">
        <f t="shared" si="597"/>
        <v/>
      </c>
      <c r="AG378" s="49" t="str">
        <f t="shared" si="598"/>
        <v/>
      </c>
      <c r="AH378" s="49" t="str">
        <f t="shared" si="599"/>
        <v/>
      </c>
      <c r="AI378" s="49" t="str">
        <f t="shared" si="600"/>
        <v/>
      </c>
      <c r="AJ378" s="49" t="str">
        <f t="shared" si="601"/>
        <v/>
      </c>
      <c r="AL378" s="49"/>
      <c r="AM378" s="49" t="str">
        <f t="shared" si="602"/>
        <v/>
      </c>
      <c r="AN378" s="49" t="str">
        <f t="shared" si="603"/>
        <v/>
      </c>
      <c r="AO378" s="49" t="str">
        <f t="shared" si="604"/>
        <v/>
      </c>
      <c r="AP378" s="49" t="str">
        <f t="shared" si="605"/>
        <v/>
      </c>
      <c r="AQ378" s="49" t="str">
        <f t="shared" si="606"/>
        <v/>
      </c>
      <c r="AR378" s="49" t="str">
        <f t="shared" si="607"/>
        <v/>
      </c>
      <c r="AS378" s="49" t="str">
        <f t="shared" si="608"/>
        <v/>
      </c>
      <c r="AT378" s="49" t="str">
        <f t="shared" si="609"/>
        <v/>
      </c>
      <c r="AV378" s="49"/>
      <c r="AW378" s="49" t="str">
        <f t="shared" si="610"/>
        <v/>
      </c>
      <c r="AX378" s="49" t="str">
        <f t="shared" si="611"/>
        <v/>
      </c>
      <c r="AY378" s="49" t="str">
        <f t="shared" si="612"/>
        <v/>
      </c>
      <c r="AZ378" s="49" t="str">
        <f t="shared" si="613"/>
        <v/>
      </c>
      <c r="BA378" s="49" t="str">
        <f t="shared" si="614"/>
        <v/>
      </c>
      <c r="BB378" s="49" t="str">
        <f t="shared" si="615"/>
        <v/>
      </c>
      <c r="BC378" s="49" t="str">
        <f t="shared" si="616"/>
        <v/>
      </c>
      <c r="BD378" s="49" t="str">
        <f t="shared" si="617"/>
        <v/>
      </c>
      <c r="BF378" s="49"/>
      <c r="BG378" s="49" t="str">
        <f t="shared" si="618"/>
        <v/>
      </c>
      <c r="BH378" s="49" t="str">
        <f t="shared" si="619"/>
        <v/>
      </c>
      <c r="BI378" s="49" t="str">
        <f t="shared" si="620"/>
        <v/>
      </c>
      <c r="BJ378" s="49" t="str">
        <f t="shared" si="621"/>
        <v/>
      </c>
      <c r="BK378" s="49" t="str">
        <f t="shared" si="622"/>
        <v/>
      </c>
      <c r="BL378" s="49" t="str">
        <f t="shared" si="623"/>
        <v/>
      </c>
      <c r="BM378" s="49" t="str">
        <f t="shared" si="624"/>
        <v/>
      </c>
      <c r="BN378" s="49" t="str">
        <f t="shared" si="625"/>
        <v/>
      </c>
      <c r="BP378" s="49"/>
      <c r="BQ378" s="49" t="str">
        <f t="shared" si="626"/>
        <v/>
      </c>
      <c r="BR378" s="49" t="str">
        <f t="shared" si="627"/>
        <v/>
      </c>
      <c r="BS378" s="49" t="str">
        <f t="shared" si="628"/>
        <v/>
      </c>
      <c r="BT378" s="49" t="str">
        <f t="shared" si="629"/>
        <v/>
      </c>
      <c r="BU378" s="49" t="str">
        <f t="shared" si="630"/>
        <v/>
      </c>
      <c r="BV378" s="49" t="str">
        <f t="shared" si="631"/>
        <v/>
      </c>
      <c r="BW378" s="49" t="str">
        <f t="shared" si="632"/>
        <v/>
      </c>
      <c r="BX378" s="49" t="str">
        <f t="shared" si="633"/>
        <v/>
      </c>
      <c r="BZ378" s="49"/>
      <c r="CA378" s="49" t="str">
        <f t="shared" si="634"/>
        <v/>
      </c>
      <c r="CB378" s="49" t="str">
        <f t="shared" si="635"/>
        <v/>
      </c>
      <c r="CC378" s="49" t="str">
        <f t="shared" si="636"/>
        <v/>
      </c>
      <c r="CD378" s="49" t="str">
        <f t="shared" si="637"/>
        <v/>
      </c>
      <c r="CE378" s="49" t="str">
        <f t="shared" si="638"/>
        <v/>
      </c>
      <c r="CF378" s="49" t="str">
        <f t="shared" si="639"/>
        <v/>
      </c>
      <c r="CG378" s="49" t="str">
        <f t="shared" si="640"/>
        <v/>
      </c>
      <c r="CH378" s="49" t="str">
        <f t="shared" si="641"/>
        <v/>
      </c>
      <c r="CJ378" s="49"/>
      <c r="CK378" s="49" t="str">
        <f t="shared" si="642"/>
        <v/>
      </c>
      <c r="CL378" s="49" t="str">
        <f t="shared" si="643"/>
        <v/>
      </c>
      <c r="CM378" s="49" t="str">
        <f t="shared" si="644"/>
        <v/>
      </c>
      <c r="CN378" s="49" t="str">
        <f t="shared" si="645"/>
        <v/>
      </c>
      <c r="CO378" s="49" t="str">
        <f t="shared" si="646"/>
        <v/>
      </c>
      <c r="CP378" s="49" t="str">
        <f t="shared" si="647"/>
        <v/>
      </c>
      <c r="CQ378" s="49" t="str">
        <f t="shared" si="648"/>
        <v/>
      </c>
      <c r="CR378" s="49" t="str">
        <f t="shared" si="649"/>
        <v/>
      </c>
      <c r="CT378" s="49"/>
      <c r="CU378" s="49" t="str">
        <f t="shared" si="650"/>
        <v/>
      </c>
      <c r="CV378" s="49" t="str">
        <f t="shared" si="651"/>
        <v/>
      </c>
      <c r="CW378" s="49" t="str">
        <f t="shared" si="652"/>
        <v/>
      </c>
      <c r="CX378" s="49" t="str">
        <f t="shared" si="653"/>
        <v/>
      </c>
      <c r="CY378" s="49" t="str">
        <f t="shared" si="654"/>
        <v/>
      </c>
      <c r="CZ378" s="49" t="str">
        <f t="shared" si="655"/>
        <v/>
      </c>
      <c r="DA378" s="49" t="str">
        <f t="shared" si="656"/>
        <v/>
      </c>
      <c r="DB378" s="49" t="str">
        <f t="shared" si="657"/>
        <v/>
      </c>
      <c r="DD378" s="49"/>
      <c r="DE378" s="49" t="str">
        <f t="shared" si="658"/>
        <v/>
      </c>
      <c r="DF378" s="49" t="str">
        <f t="shared" si="659"/>
        <v/>
      </c>
      <c r="DG378" s="49" t="str">
        <f t="shared" si="660"/>
        <v/>
      </c>
      <c r="DH378" s="49" t="str">
        <f t="shared" si="661"/>
        <v/>
      </c>
      <c r="DI378" s="49" t="str">
        <f t="shared" si="662"/>
        <v/>
      </c>
      <c r="DJ378" s="49" t="str">
        <f t="shared" si="663"/>
        <v/>
      </c>
      <c r="DK378" s="49" t="str">
        <f t="shared" si="664"/>
        <v/>
      </c>
      <c r="DL378" s="49" t="str">
        <f t="shared" si="665"/>
        <v/>
      </c>
      <c r="DN378" s="49"/>
      <c r="DO378" s="49" t="str">
        <f t="shared" si="666"/>
        <v/>
      </c>
      <c r="DP378" s="49" t="str">
        <f t="shared" si="667"/>
        <v/>
      </c>
      <c r="DQ378" s="49" t="str">
        <f t="shared" si="668"/>
        <v/>
      </c>
      <c r="DR378" s="49" t="str">
        <f t="shared" si="669"/>
        <v/>
      </c>
      <c r="DS378" s="49" t="str">
        <f t="shared" si="670"/>
        <v/>
      </c>
      <c r="DT378" s="49" t="str">
        <f t="shared" si="671"/>
        <v/>
      </c>
      <c r="DU378" s="49" t="str">
        <f t="shared" si="672"/>
        <v/>
      </c>
      <c r="DV378" s="49" t="str">
        <f t="shared" si="673"/>
        <v/>
      </c>
      <c r="DX378" s="49"/>
      <c r="DY378" s="49" t="str">
        <f t="shared" si="674"/>
        <v/>
      </c>
      <c r="DZ378" s="49" t="str">
        <f t="shared" si="675"/>
        <v/>
      </c>
      <c r="EA378" s="49" t="str">
        <f t="shared" si="676"/>
        <v/>
      </c>
      <c r="EB378" s="49" t="str">
        <f t="shared" si="677"/>
        <v/>
      </c>
      <c r="EC378" s="49" t="str">
        <f t="shared" si="678"/>
        <v/>
      </c>
      <c r="ED378" s="49" t="str">
        <f t="shared" si="679"/>
        <v/>
      </c>
      <c r="EE378" s="49" t="str">
        <f t="shared" si="680"/>
        <v/>
      </c>
      <c r="EF378" s="49" t="str">
        <f t="shared" si="681"/>
        <v/>
      </c>
      <c r="EH378" s="49"/>
      <c r="EI378" s="49" t="str">
        <f t="shared" si="682"/>
        <v/>
      </c>
      <c r="EJ378" s="49" t="str">
        <f t="shared" si="683"/>
        <v/>
      </c>
      <c r="EK378" s="49" t="str">
        <f t="shared" si="684"/>
        <v/>
      </c>
      <c r="EL378" s="49" t="str">
        <f t="shared" si="685"/>
        <v/>
      </c>
      <c r="EM378" s="49" t="str">
        <f t="shared" si="686"/>
        <v/>
      </c>
      <c r="EN378" s="49" t="str">
        <f t="shared" si="687"/>
        <v/>
      </c>
      <c r="EO378" s="49" t="str">
        <f t="shared" si="688"/>
        <v/>
      </c>
      <c r="EP378" s="49" t="str">
        <f t="shared" si="689"/>
        <v/>
      </c>
      <c r="ER378" s="49"/>
      <c r="ES378" s="49" t="str">
        <f t="shared" si="690"/>
        <v/>
      </c>
      <c r="ET378" s="49" t="str">
        <f t="shared" si="691"/>
        <v/>
      </c>
      <c r="EU378" s="49" t="str">
        <f t="shared" si="692"/>
        <v/>
      </c>
      <c r="EV378" s="49" t="str">
        <f t="shared" si="693"/>
        <v/>
      </c>
      <c r="EW378" s="49" t="str">
        <f t="shared" si="694"/>
        <v/>
      </c>
      <c r="EX378" s="49" t="str">
        <f t="shared" si="695"/>
        <v/>
      </c>
      <c r="EY378" s="49" t="str">
        <f t="shared" si="696"/>
        <v/>
      </c>
      <c r="EZ378" s="49" t="str">
        <f t="shared" si="697"/>
        <v/>
      </c>
      <c r="FB378" s="49"/>
      <c r="FC378" s="49" t="str">
        <f t="shared" si="698"/>
        <v/>
      </c>
      <c r="FD378" s="49" t="str">
        <f t="shared" si="699"/>
        <v/>
      </c>
      <c r="FE378" s="49" t="str">
        <f t="shared" si="700"/>
        <v/>
      </c>
      <c r="FF378" s="49" t="str">
        <f t="shared" si="701"/>
        <v/>
      </c>
      <c r="FG378" s="49" t="str">
        <f t="shared" si="702"/>
        <v/>
      </c>
      <c r="FH378" s="49" t="str">
        <f t="shared" si="703"/>
        <v/>
      </c>
      <c r="FI378" s="49" t="str">
        <f t="shared" si="704"/>
        <v/>
      </c>
      <c r="FJ378" s="49" t="str">
        <f t="shared" si="705"/>
        <v/>
      </c>
      <c r="FL378" s="49"/>
      <c r="FM378" s="49" t="str">
        <f t="shared" si="706"/>
        <v/>
      </c>
      <c r="FN378" s="49" t="str">
        <f t="shared" si="707"/>
        <v/>
      </c>
      <c r="FO378" s="49" t="str">
        <f t="shared" si="708"/>
        <v/>
      </c>
      <c r="FP378" s="49" t="str">
        <f t="shared" si="709"/>
        <v/>
      </c>
      <c r="FQ378" s="49" t="str">
        <f t="shared" si="710"/>
        <v/>
      </c>
      <c r="FR378" s="49" t="str">
        <f t="shared" si="711"/>
        <v/>
      </c>
      <c r="FS378" s="49" t="str">
        <f t="shared" si="712"/>
        <v/>
      </c>
      <c r="FT378" s="49" t="str">
        <f t="shared" si="713"/>
        <v/>
      </c>
      <c r="FV378" s="49"/>
      <c r="FW378" s="49" t="str">
        <f t="shared" si="714"/>
        <v/>
      </c>
      <c r="FX378" s="49" t="str">
        <f t="shared" si="715"/>
        <v/>
      </c>
      <c r="FY378" s="49" t="str">
        <f t="shared" si="716"/>
        <v/>
      </c>
      <c r="FZ378" s="49" t="str">
        <f t="shared" si="717"/>
        <v/>
      </c>
      <c r="GA378" s="49" t="str">
        <f t="shared" si="718"/>
        <v/>
      </c>
      <c r="GB378" s="49" t="str">
        <f t="shared" si="719"/>
        <v/>
      </c>
      <c r="GC378" s="49" t="str">
        <f t="shared" si="720"/>
        <v/>
      </c>
      <c r="GD378" s="49" t="str">
        <f t="shared" si="721"/>
        <v/>
      </c>
      <c r="GF378" s="49"/>
      <c r="GG378" s="49" t="str">
        <f t="shared" si="722"/>
        <v/>
      </c>
      <c r="GH378" s="49" t="str">
        <f t="shared" si="723"/>
        <v/>
      </c>
      <c r="GI378" s="49" t="str">
        <f t="shared" si="724"/>
        <v/>
      </c>
      <c r="GJ378" s="49" t="str">
        <f t="shared" si="725"/>
        <v/>
      </c>
      <c r="GK378" s="49" t="str">
        <f t="shared" si="726"/>
        <v/>
      </c>
      <c r="GL378" s="49" t="str">
        <f t="shared" si="727"/>
        <v/>
      </c>
      <c r="GM378" s="49" t="str">
        <f t="shared" si="728"/>
        <v/>
      </c>
      <c r="GN378" s="49" t="str">
        <f t="shared" si="729"/>
        <v/>
      </c>
      <c r="GP378" s="49"/>
      <c r="GQ378" s="49" t="str">
        <f t="shared" si="730"/>
        <v/>
      </c>
      <c r="GR378" s="49" t="str">
        <f t="shared" si="731"/>
        <v/>
      </c>
      <c r="GS378" s="49" t="str">
        <f t="shared" si="732"/>
        <v/>
      </c>
      <c r="GT378" s="49" t="str">
        <f t="shared" si="733"/>
        <v/>
      </c>
      <c r="GU378" s="49" t="str">
        <f t="shared" si="734"/>
        <v/>
      </c>
      <c r="GV378" s="49" t="str">
        <f t="shared" si="735"/>
        <v/>
      </c>
      <c r="GW378" s="49" t="str">
        <f t="shared" si="736"/>
        <v/>
      </c>
      <c r="GX378" s="49" t="str">
        <f t="shared" si="737"/>
        <v/>
      </c>
    </row>
    <row r="379" spans="17:206" x14ac:dyDescent="0.2">
      <c r="Q379" s="65">
        <v>25</v>
      </c>
      <c r="R379" s="201" t="str">
        <f>Syst_Typ3!DA52</f>
        <v/>
      </c>
      <c r="S379" s="201">
        <f>Syst_Typ3!F52</f>
        <v>0</v>
      </c>
      <c r="T379" s="53" t="str">
        <f>Syst_Typ3!W52</f>
        <v/>
      </c>
      <c r="U379" s="201">
        <f>Syst_Typ3!CT52</f>
        <v>0</v>
      </c>
      <c r="V379" s="53" t="str">
        <f>Syst_Typ3!X52</f>
        <v/>
      </c>
      <c r="W379" s="53" t="str">
        <f>Syst_Typ3!AW52</f>
        <v/>
      </c>
      <c r="X379" s="53">
        <f>Syst_Typ3!BF52</f>
        <v>0</v>
      </c>
      <c r="Y379" s="53">
        <f>Syst_Typ3!AZ52</f>
        <v>0</v>
      </c>
      <c r="AB379" s="49"/>
      <c r="AC379" s="49" t="str">
        <f t="shared" si="594"/>
        <v/>
      </c>
      <c r="AD379" s="49" t="str">
        <f t="shared" si="595"/>
        <v/>
      </c>
      <c r="AE379" s="49" t="str">
        <f t="shared" si="596"/>
        <v/>
      </c>
      <c r="AF379" s="49" t="str">
        <f t="shared" si="597"/>
        <v/>
      </c>
      <c r="AG379" s="49" t="str">
        <f t="shared" si="598"/>
        <v/>
      </c>
      <c r="AH379" s="49" t="str">
        <f t="shared" si="599"/>
        <v/>
      </c>
      <c r="AI379" s="49" t="str">
        <f t="shared" si="600"/>
        <v/>
      </c>
      <c r="AJ379" s="49" t="str">
        <f t="shared" si="601"/>
        <v/>
      </c>
      <c r="AL379" s="49"/>
      <c r="AM379" s="49" t="str">
        <f t="shared" si="602"/>
        <v/>
      </c>
      <c r="AN379" s="49" t="str">
        <f t="shared" si="603"/>
        <v/>
      </c>
      <c r="AO379" s="49" t="str">
        <f t="shared" si="604"/>
        <v/>
      </c>
      <c r="AP379" s="49" t="str">
        <f t="shared" si="605"/>
        <v/>
      </c>
      <c r="AQ379" s="49" t="str">
        <f t="shared" si="606"/>
        <v/>
      </c>
      <c r="AR379" s="49" t="str">
        <f t="shared" si="607"/>
        <v/>
      </c>
      <c r="AS379" s="49" t="str">
        <f t="shared" si="608"/>
        <v/>
      </c>
      <c r="AT379" s="49" t="str">
        <f t="shared" si="609"/>
        <v/>
      </c>
      <c r="AV379" s="49"/>
      <c r="AW379" s="49" t="str">
        <f t="shared" si="610"/>
        <v/>
      </c>
      <c r="AX379" s="49" t="str">
        <f t="shared" si="611"/>
        <v/>
      </c>
      <c r="AY379" s="49" t="str">
        <f t="shared" si="612"/>
        <v/>
      </c>
      <c r="AZ379" s="49" t="str">
        <f t="shared" si="613"/>
        <v/>
      </c>
      <c r="BA379" s="49" t="str">
        <f t="shared" si="614"/>
        <v/>
      </c>
      <c r="BB379" s="49" t="str">
        <f t="shared" si="615"/>
        <v/>
      </c>
      <c r="BC379" s="49" t="str">
        <f t="shared" si="616"/>
        <v/>
      </c>
      <c r="BD379" s="49" t="str">
        <f t="shared" si="617"/>
        <v/>
      </c>
      <c r="BF379" s="49"/>
      <c r="BG379" s="49" t="str">
        <f t="shared" si="618"/>
        <v/>
      </c>
      <c r="BH379" s="49" t="str">
        <f t="shared" si="619"/>
        <v/>
      </c>
      <c r="BI379" s="49" t="str">
        <f t="shared" si="620"/>
        <v/>
      </c>
      <c r="BJ379" s="49" t="str">
        <f t="shared" si="621"/>
        <v/>
      </c>
      <c r="BK379" s="49" t="str">
        <f t="shared" si="622"/>
        <v/>
      </c>
      <c r="BL379" s="49" t="str">
        <f t="shared" si="623"/>
        <v/>
      </c>
      <c r="BM379" s="49" t="str">
        <f t="shared" si="624"/>
        <v/>
      </c>
      <c r="BN379" s="49" t="str">
        <f t="shared" si="625"/>
        <v/>
      </c>
      <c r="BP379" s="49"/>
      <c r="BQ379" s="49" t="str">
        <f t="shared" si="626"/>
        <v/>
      </c>
      <c r="BR379" s="49" t="str">
        <f t="shared" si="627"/>
        <v/>
      </c>
      <c r="BS379" s="49" t="str">
        <f t="shared" si="628"/>
        <v/>
      </c>
      <c r="BT379" s="49" t="str">
        <f t="shared" si="629"/>
        <v/>
      </c>
      <c r="BU379" s="49" t="str">
        <f t="shared" si="630"/>
        <v/>
      </c>
      <c r="BV379" s="49" t="str">
        <f t="shared" si="631"/>
        <v/>
      </c>
      <c r="BW379" s="49" t="str">
        <f t="shared" si="632"/>
        <v/>
      </c>
      <c r="BX379" s="49" t="str">
        <f t="shared" si="633"/>
        <v/>
      </c>
      <c r="BZ379" s="49"/>
      <c r="CA379" s="49" t="str">
        <f t="shared" si="634"/>
        <v/>
      </c>
      <c r="CB379" s="49" t="str">
        <f t="shared" si="635"/>
        <v/>
      </c>
      <c r="CC379" s="49" t="str">
        <f t="shared" si="636"/>
        <v/>
      </c>
      <c r="CD379" s="49" t="str">
        <f t="shared" si="637"/>
        <v/>
      </c>
      <c r="CE379" s="49" t="str">
        <f t="shared" si="638"/>
        <v/>
      </c>
      <c r="CF379" s="49" t="str">
        <f t="shared" si="639"/>
        <v/>
      </c>
      <c r="CG379" s="49" t="str">
        <f t="shared" si="640"/>
        <v/>
      </c>
      <c r="CH379" s="49" t="str">
        <f t="shared" si="641"/>
        <v/>
      </c>
      <c r="CJ379" s="49"/>
      <c r="CK379" s="49" t="str">
        <f t="shared" si="642"/>
        <v/>
      </c>
      <c r="CL379" s="49" t="str">
        <f t="shared" si="643"/>
        <v/>
      </c>
      <c r="CM379" s="49" t="str">
        <f t="shared" si="644"/>
        <v/>
      </c>
      <c r="CN379" s="49" t="str">
        <f t="shared" si="645"/>
        <v/>
      </c>
      <c r="CO379" s="49" t="str">
        <f t="shared" si="646"/>
        <v/>
      </c>
      <c r="CP379" s="49" t="str">
        <f t="shared" si="647"/>
        <v/>
      </c>
      <c r="CQ379" s="49" t="str">
        <f t="shared" si="648"/>
        <v/>
      </c>
      <c r="CR379" s="49" t="str">
        <f t="shared" si="649"/>
        <v/>
      </c>
      <c r="CT379" s="49"/>
      <c r="CU379" s="49" t="str">
        <f t="shared" si="650"/>
        <v/>
      </c>
      <c r="CV379" s="49" t="str">
        <f t="shared" si="651"/>
        <v/>
      </c>
      <c r="CW379" s="49" t="str">
        <f t="shared" si="652"/>
        <v/>
      </c>
      <c r="CX379" s="49" t="str">
        <f t="shared" si="653"/>
        <v/>
      </c>
      <c r="CY379" s="49" t="str">
        <f t="shared" si="654"/>
        <v/>
      </c>
      <c r="CZ379" s="49" t="str">
        <f t="shared" si="655"/>
        <v/>
      </c>
      <c r="DA379" s="49" t="str">
        <f t="shared" si="656"/>
        <v/>
      </c>
      <c r="DB379" s="49" t="str">
        <f t="shared" si="657"/>
        <v/>
      </c>
      <c r="DD379" s="49"/>
      <c r="DE379" s="49" t="str">
        <f t="shared" si="658"/>
        <v/>
      </c>
      <c r="DF379" s="49" t="str">
        <f t="shared" si="659"/>
        <v/>
      </c>
      <c r="DG379" s="49" t="str">
        <f t="shared" si="660"/>
        <v/>
      </c>
      <c r="DH379" s="49" t="str">
        <f t="shared" si="661"/>
        <v/>
      </c>
      <c r="DI379" s="49" t="str">
        <f t="shared" si="662"/>
        <v/>
      </c>
      <c r="DJ379" s="49" t="str">
        <f t="shared" si="663"/>
        <v/>
      </c>
      <c r="DK379" s="49" t="str">
        <f t="shared" si="664"/>
        <v/>
      </c>
      <c r="DL379" s="49" t="str">
        <f t="shared" si="665"/>
        <v/>
      </c>
      <c r="DN379" s="49"/>
      <c r="DO379" s="49" t="str">
        <f t="shared" si="666"/>
        <v/>
      </c>
      <c r="DP379" s="49" t="str">
        <f t="shared" si="667"/>
        <v/>
      </c>
      <c r="DQ379" s="49" t="str">
        <f t="shared" si="668"/>
        <v/>
      </c>
      <c r="DR379" s="49" t="str">
        <f t="shared" si="669"/>
        <v/>
      </c>
      <c r="DS379" s="49" t="str">
        <f t="shared" si="670"/>
        <v/>
      </c>
      <c r="DT379" s="49" t="str">
        <f t="shared" si="671"/>
        <v/>
      </c>
      <c r="DU379" s="49" t="str">
        <f t="shared" si="672"/>
        <v/>
      </c>
      <c r="DV379" s="49" t="str">
        <f t="shared" si="673"/>
        <v/>
      </c>
      <c r="DX379" s="49"/>
      <c r="DY379" s="49" t="str">
        <f t="shared" si="674"/>
        <v/>
      </c>
      <c r="DZ379" s="49" t="str">
        <f t="shared" si="675"/>
        <v/>
      </c>
      <c r="EA379" s="49" t="str">
        <f t="shared" si="676"/>
        <v/>
      </c>
      <c r="EB379" s="49" t="str">
        <f t="shared" si="677"/>
        <v/>
      </c>
      <c r="EC379" s="49" t="str">
        <f t="shared" si="678"/>
        <v/>
      </c>
      <c r="ED379" s="49" t="str">
        <f t="shared" si="679"/>
        <v/>
      </c>
      <c r="EE379" s="49" t="str">
        <f t="shared" si="680"/>
        <v/>
      </c>
      <c r="EF379" s="49" t="str">
        <f t="shared" si="681"/>
        <v/>
      </c>
      <c r="EH379" s="49"/>
      <c r="EI379" s="49" t="str">
        <f t="shared" si="682"/>
        <v/>
      </c>
      <c r="EJ379" s="49" t="str">
        <f t="shared" si="683"/>
        <v/>
      </c>
      <c r="EK379" s="49" t="str">
        <f t="shared" si="684"/>
        <v/>
      </c>
      <c r="EL379" s="49" t="str">
        <f t="shared" si="685"/>
        <v/>
      </c>
      <c r="EM379" s="49" t="str">
        <f t="shared" si="686"/>
        <v/>
      </c>
      <c r="EN379" s="49" t="str">
        <f t="shared" si="687"/>
        <v/>
      </c>
      <c r="EO379" s="49" t="str">
        <f t="shared" si="688"/>
        <v/>
      </c>
      <c r="EP379" s="49" t="str">
        <f t="shared" si="689"/>
        <v/>
      </c>
      <c r="ER379" s="49"/>
      <c r="ES379" s="49" t="str">
        <f t="shared" si="690"/>
        <v/>
      </c>
      <c r="ET379" s="49" t="str">
        <f t="shared" si="691"/>
        <v/>
      </c>
      <c r="EU379" s="49" t="str">
        <f t="shared" si="692"/>
        <v/>
      </c>
      <c r="EV379" s="49" t="str">
        <f t="shared" si="693"/>
        <v/>
      </c>
      <c r="EW379" s="49" t="str">
        <f t="shared" si="694"/>
        <v/>
      </c>
      <c r="EX379" s="49" t="str">
        <f t="shared" si="695"/>
        <v/>
      </c>
      <c r="EY379" s="49" t="str">
        <f t="shared" si="696"/>
        <v/>
      </c>
      <c r="EZ379" s="49" t="str">
        <f t="shared" si="697"/>
        <v/>
      </c>
      <c r="FB379" s="49"/>
      <c r="FC379" s="49" t="str">
        <f t="shared" si="698"/>
        <v/>
      </c>
      <c r="FD379" s="49" t="str">
        <f t="shared" si="699"/>
        <v/>
      </c>
      <c r="FE379" s="49" t="str">
        <f t="shared" si="700"/>
        <v/>
      </c>
      <c r="FF379" s="49" t="str">
        <f t="shared" si="701"/>
        <v/>
      </c>
      <c r="FG379" s="49" t="str">
        <f t="shared" si="702"/>
        <v/>
      </c>
      <c r="FH379" s="49" t="str">
        <f t="shared" si="703"/>
        <v/>
      </c>
      <c r="FI379" s="49" t="str">
        <f t="shared" si="704"/>
        <v/>
      </c>
      <c r="FJ379" s="49" t="str">
        <f t="shared" si="705"/>
        <v/>
      </c>
      <c r="FL379" s="49"/>
      <c r="FM379" s="49" t="str">
        <f t="shared" si="706"/>
        <v/>
      </c>
      <c r="FN379" s="49" t="str">
        <f t="shared" si="707"/>
        <v/>
      </c>
      <c r="FO379" s="49" t="str">
        <f t="shared" si="708"/>
        <v/>
      </c>
      <c r="FP379" s="49" t="str">
        <f t="shared" si="709"/>
        <v/>
      </c>
      <c r="FQ379" s="49" t="str">
        <f t="shared" si="710"/>
        <v/>
      </c>
      <c r="FR379" s="49" t="str">
        <f t="shared" si="711"/>
        <v/>
      </c>
      <c r="FS379" s="49" t="str">
        <f t="shared" si="712"/>
        <v/>
      </c>
      <c r="FT379" s="49" t="str">
        <f t="shared" si="713"/>
        <v/>
      </c>
      <c r="FV379" s="49"/>
      <c r="FW379" s="49" t="str">
        <f t="shared" si="714"/>
        <v/>
      </c>
      <c r="FX379" s="49" t="str">
        <f t="shared" si="715"/>
        <v/>
      </c>
      <c r="FY379" s="49" t="str">
        <f t="shared" si="716"/>
        <v/>
      </c>
      <c r="FZ379" s="49" t="str">
        <f t="shared" si="717"/>
        <v/>
      </c>
      <c r="GA379" s="49" t="str">
        <f t="shared" si="718"/>
        <v/>
      </c>
      <c r="GB379" s="49" t="str">
        <f t="shared" si="719"/>
        <v/>
      </c>
      <c r="GC379" s="49" t="str">
        <f t="shared" si="720"/>
        <v/>
      </c>
      <c r="GD379" s="49" t="str">
        <f t="shared" si="721"/>
        <v/>
      </c>
      <c r="GF379" s="49"/>
      <c r="GG379" s="49" t="str">
        <f t="shared" si="722"/>
        <v/>
      </c>
      <c r="GH379" s="49" t="str">
        <f t="shared" si="723"/>
        <v/>
      </c>
      <c r="GI379" s="49" t="str">
        <f t="shared" si="724"/>
        <v/>
      </c>
      <c r="GJ379" s="49" t="str">
        <f t="shared" si="725"/>
        <v/>
      </c>
      <c r="GK379" s="49" t="str">
        <f t="shared" si="726"/>
        <v/>
      </c>
      <c r="GL379" s="49" t="str">
        <f t="shared" si="727"/>
        <v/>
      </c>
      <c r="GM379" s="49" t="str">
        <f t="shared" si="728"/>
        <v/>
      </c>
      <c r="GN379" s="49" t="str">
        <f t="shared" si="729"/>
        <v/>
      </c>
      <c r="GP379" s="49"/>
      <c r="GQ379" s="49" t="str">
        <f t="shared" si="730"/>
        <v/>
      </c>
      <c r="GR379" s="49" t="str">
        <f t="shared" si="731"/>
        <v/>
      </c>
      <c r="GS379" s="49" t="str">
        <f t="shared" si="732"/>
        <v/>
      </c>
      <c r="GT379" s="49" t="str">
        <f t="shared" si="733"/>
        <v/>
      </c>
      <c r="GU379" s="49" t="str">
        <f t="shared" si="734"/>
        <v/>
      </c>
      <c r="GV379" s="49" t="str">
        <f t="shared" si="735"/>
        <v/>
      </c>
      <c r="GW379" s="49" t="str">
        <f t="shared" si="736"/>
        <v/>
      </c>
      <c r="GX379" s="49" t="str">
        <f t="shared" si="737"/>
        <v/>
      </c>
    </row>
    <row r="380" spans="17:206" x14ac:dyDescent="0.2">
      <c r="Q380" s="65">
        <v>26</v>
      </c>
      <c r="R380" s="201" t="str">
        <f>Syst_Typ3!DA53</f>
        <v/>
      </c>
      <c r="S380" s="201">
        <f>Syst_Typ3!F53</f>
        <v>0</v>
      </c>
      <c r="T380" s="53" t="str">
        <f>Syst_Typ3!W53</f>
        <v/>
      </c>
      <c r="U380" s="201">
        <f>Syst_Typ3!CT53</f>
        <v>0</v>
      </c>
      <c r="V380" s="53" t="str">
        <f>Syst_Typ3!X53</f>
        <v/>
      </c>
      <c r="W380" s="53" t="str">
        <f>Syst_Typ3!AW53</f>
        <v/>
      </c>
      <c r="X380" s="53">
        <f>Syst_Typ3!BF53</f>
        <v>0</v>
      </c>
      <c r="Y380" s="53">
        <f>Syst_Typ3!AZ53</f>
        <v>0</v>
      </c>
      <c r="AB380" s="49"/>
      <c r="AC380" s="49" t="str">
        <f t="shared" si="594"/>
        <v/>
      </c>
      <c r="AD380" s="49" t="str">
        <f t="shared" si="595"/>
        <v/>
      </c>
      <c r="AE380" s="49" t="str">
        <f t="shared" si="596"/>
        <v/>
      </c>
      <c r="AF380" s="49" t="str">
        <f t="shared" si="597"/>
        <v/>
      </c>
      <c r="AG380" s="49" t="str">
        <f t="shared" si="598"/>
        <v/>
      </c>
      <c r="AH380" s="49" t="str">
        <f t="shared" si="599"/>
        <v/>
      </c>
      <c r="AI380" s="49" t="str">
        <f t="shared" si="600"/>
        <v/>
      </c>
      <c r="AJ380" s="49" t="str">
        <f t="shared" si="601"/>
        <v/>
      </c>
      <c r="AL380" s="49"/>
      <c r="AM380" s="49" t="str">
        <f t="shared" si="602"/>
        <v/>
      </c>
      <c r="AN380" s="49" t="str">
        <f t="shared" si="603"/>
        <v/>
      </c>
      <c r="AO380" s="49" t="str">
        <f t="shared" si="604"/>
        <v/>
      </c>
      <c r="AP380" s="49" t="str">
        <f t="shared" si="605"/>
        <v/>
      </c>
      <c r="AQ380" s="49" t="str">
        <f t="shared" si="606"/>
        <v/>
      </c>
      <c r="AR380" s="49" t="str">
        <f t="shared" si="607"/>
        <v/>
      </c>
      <c r="AS380" s="49" t="str">
        <f t="shared" si="608"/>
        <v/>
      </c>
      <c r="AT380" s="49" t="str">
        <f t="shared" si="609"/>
        <v/>
      </c>
      <c r="AV380" s="49"/>
      <c r="AW380" s="49" t="str">
        <f t="shared" si="610"/>
        <v/>
      </c>
      <c r="AX380" s="49" t="str">
        <f t="shared" si="611"/>
        <v/>
      </c>
      <c r="AY380" s="49" t="str">
        <f t="shared" si="612"/>
        <v/>
      </c>
      <c r="AZ380" s="49" t="str">
        <f t="shared" si="613"/>
        <v/>
      </c>
      <c r="BA380" s="49" t="str">
        <f t="shared" si="614"/>
        <v/>
      </c>
      <c r="BB380" s="49" t="str">
        <f t="shared" si="615"/>
        <v/>
      </c>
      <c r="BC380" s="49" t="str">
        <f t="shared" si="616"/>
        <v/>
      </c>
      <c r="BD380" s="49" t="str">
        <f t="shared" si="617"/>
        <v/>
      </c>
      <c r="BF380" s="49"/>
      <c r="BG380" s="49" t="str">
        <f t="shared" si="618"/>
        <v/>
      </c>
      <c r="BH380" s="49" t="str">
        <f t="shared" si="619"/>
        <v/>
      </c>
      <c r="BI380" s="49" t="str">
        <f t="shared" si="620"/>
        <v/>
      </c>
      <c r="BJ380" s="49" t="str">
        <f t="shared" si="621"/>
        <v/>
      </c>
      <c r="BK380" s="49" t="str">
        <f t="shared" si="622"/>
        <v/>
      </c>
      <c r="BL380" s="49" t="str">
        <f t="shared" si="623"/>
        <v/>
      </c>
      <c r="BM380" s="49" t="str">
        <f t="shared" si="624"/>
        <v/>
      </c>
      <c r="BN380" s="49" t="str">
        <f t="shared" si="625"/>
        <v/>
      </c>
      <c r="BP380" s="49"/>
      <c r="BQ380" s="49" t="str">
        <f t="shared" si="626"/>
        <v/>
      </c>
      <c r="BR380" s="49" t="str">
        <f t="shared" si="627"/>
        <v/>
      </c>
      <c r="BS380" s="49" t="str">
        <f t="shared" si="628"/>
        <v/>
      </c>
      <c r="BT380" s="49" t="str">
        <f t="shared" si="629"/>
        <v/>
      </c>
      <c r="BU380" s="49" t="str">
        <f t="shared" si="630"/>
        <v/>
      </c>
      <c r="BV380" s="49" t="str">
        <f t="shared" si="631"/>
        <v/>
      </c>
      <c r="BW380" s="49" t="str">
        <f t="shared" si="632"/>
        <v/>
      </c>
      <c r="BX380" s="49" t="str">
        <f t="shared" si="633"/>
        <v/>
      </c>
      <c r="BZ380" s="49"/>
      <c r="CA380" s="49" t="str">
        <f t="shared" si="634"/>
        <v/>
      </c>
      <c r="CB380" s="49" t="str">
        <f t="shared" si="635"/>
        <v/>
      </c>
      <c r="CC380" s="49" t="str">
        <f t="shared" si="636"/>
        <v/>
      </c>
      <c r="CD380" s="49" t="str">
        <f t="shared" si="637"/>
        <v/>
      </c>
      <c r="CE380" s="49" t="str">
        <f t="shared" si="638"/>
        <v/>
      </c>
      <c r="CF380" s="49" t="str">
        <f t="shared" si="639"/>
        <v/>
      </c>
      <c r="CG380" s="49" t="str">
        <f t="shared" si="640"/>
        <v/>
      </c>
      <c r="CH380" s="49" t="str">
        <f t="shared" si="641"/>
        <v/>
      </c>
      <c r="CJ380" s="49"/>
      <c r="CK380" s="49" t="str">
        <f t="shared" si="642"/>
        <v/>
      </c>
      <c r="CL380" s="49" t="str">
        <f t="shared" si="643"/>
        <v/>
      </c>
      <c r="CM380" s="49" t="str">
        <f t="shared" si="644"/>
        <v/>
      </c>
      <c r="CN380" s="49" t="str">
        <f t="shared" si="645"/>
        <v/>
      </c>
      <c r="CO380" s="49" t="str">
        <f t="shared" si="646"/>
        <v/>
      </c>
      <c r="CP380" s="49" t="str">
        <f t="shared" si="647"/>
        <v/>
      </c>
      <c r="CQ380" s="49" t="str">
        <f t="shared" si="648"/>
        <v/>
      </c>
      <c r="CR380" s="49" t="str">
        <f t="shared" si="649"/>
        <v/>
      </c>
      <c r="CT380" s="49"/>
      <c r="CU380" s="49" t="str">
        <f t="shared" si="650"/>
        <v/>
      </c>
      <c r="CV380" s="49" t="str">
        <f t="shared" si="651"/>
        <v/>
      </c>
      <c r="CW380" s="49" t="str">
        <f t="shared" si="652"/>
        <v/>
      </c>
      <c r="CX380" s="49" t="str">
        <f t="shared" si="653"/>
        <v/>
      </c>
      <c r="CY380" s="49" t="str">
        <f t="shared" si="654"/>
        <v/>
      </c>
      <c r="CZ380" s="49" t="str">
        <f t="shared" si="655"/>
        <v/>
      </c>
      <c r="DA380" s="49" t="str">
        <f t="shared" si="656"/>
        <v/>
      </c>
      <c r="DB380" s="49" t="str">
        <f t="shared" si="657"/>
        <v/>
      </c>
      <c r="DD380" s="49"/>
      <c r="DE380" s="49" t="str">
        <f t="shared" si="658"/>
        <v/>
      </c>
      <c r="DF380" s="49" t="str">
        <f t="shared" si="659"/>
        <v/>
      </c>
      <c r="DG380" s="49" t="str">
        <f t="shared" si="660"/>
        <v/>
      </c>
      <c r="DH380" s="49" t="str">
        <f t="shared" si="661"/>
        <v/>
      </c>
      <c r="DI380" s="49" t="str">
        <f t="shared" si="662"/>
        <v/>
      </c>
      <c r="DJ380" s="49" t="str">
        <f t="shared" si="663"/>
        <v/>
      </c>
      <c r="DK380" s="49" t="str">
        <f t="shared" si="664"/>
        <v/>
      </c>
      <c r="DL380" s="49" t="str">
        <f t="shared" si="665"/>
        <v/>
      </c>
      <c r="DN380" s="49"/>
      <c r="DO380" s="49" t="str">
        <f t="shared" si="666"/>
        <v/>
      </c>
      <c r="DP380" s="49" t="str">
        <f t="shared" si="667"/>
        <v/>
      </c>
      <c r="DQ380" s="49" t="str">
        <f t="shared" si="668"/>
        <v/>
      </c>
      <c r="DR380" s="49" t="str">
        <f t="shared" si="669"/>
        <v/>
      </c>
      <c r="DS380" s="49" t="str">
        <f t="shared" si="670"/>
        <v/>
      </c>
      <c r="DT380" s="49" t="str">
        <f t="shared" si="671"/>
        <v/>
      </c>
      <c r="DU380" s="49" t="str">
        <f t="shared" si="672"/>
        <v/>
      </c>
      <c r="DV380" s="49" t="str">
        <f t="shared" si="673"/>
        <v/>
      </c>
      <c r="DX380" s="49"/>
      <c r="DY380" s="49" t="str">
        <f t="shared" si="674"/>
        <v/>
      </c>
      <c r="DZ380" s="49" t="str">
        <f t="shared" si="675"/>
        <v/>
      </c>
      <c r="EA380" s="49" t="str">
        <f t="shared" si="676"/>
        <v/>
      </c>
      <c r="EB380" s="49" t="str">
        <f t="shared" si="677"/>
        <v/>
      </c>
      <c r="EC380" s="49" t="str">
        <f t="shared" si="678"/>
        <v/>
      </c>
      <c r="ED380" s="49" t="str">
        <f t="shared" si="679"/>
        <v/>
      </c>
      <c r="EE380" s="49" t="str">
        <f t="shared" si="680"/>
        <v/>
      </c>
      <c r="EF380" s="49" t="str">
        <f t="shared" si="681"/>
        <v/>
      </c>
      <c r="EH380" s="49"/>
      <c r="EI380" s="49" t="str">
        <f t="shared" si="682"/>
        <v/>
      </c>
      <c r="EJ380" s="49" t="str">
        <f t="shared" si="683"/>
        <v/>
      </c>
      <c r="EK380" s="49" t="str">
        <f t="shared" si="684"/>
        <v/>
      </c>
      <c r="EL380" s="49" t="str">
        <f t="shared" si="685"/>
        <v/>
      </c>
      <c r="EM380" s="49" t="str">
        <f t="shared" si="686"/>
        <v/>
      </c>
      <c r="EN380" s="49" t="str">
        <f t="shared" si="687"/>
        <v/>
      </c>
      <c r="EO380" s="49" t="str">
        <f t="shared" si="688"/>
        <v/>
      </c>
      <c r="EP380" s="49" t="str">
        <f t="shared" si="689"/>
        <v/>
      </c>
      <c r="ER380" s="49"/>
      <c r="ES380" s="49" t="str">
        <f t="shared" si="690"/>
        <v/>
      </c>
      <c r="ET380" s="49" t="str">
        <f t="shared" si="691"/>
        <v/>
      </c>
      <c r="EU380" s="49" t="str">
        <f t="shared" si="692"/>
        <v/>
      </c>
      <c r="EV380" s="49" t="str">
        <f t="shared" si="693"/>
        <v/>
      </c>
      <c r="EW380" s="49" t="str">
        <f t="shared" si="694"/>
        <v/>
      </c>
      <c r="EX380" s="49" t="str">
        <f t="shared" si="695"/>
        <v/>
      </c>
      <c r="EY380" s="49" t="str">
        <f t="shared" si="696"/>
        <v/>
      </c>
      <c r="EZ380" s="49" t="str">
        <f t="shared" si="697"/>
        <v/>
      </c>
      <c r="FB380" s="49"/>
      <c r="FC380" s="49" t="str">
        <f t="shared" si="698"/>
        <v/>
      </c>
      <c r="FD380" s="49" t="str">
        <f t="shared" si="699"/>
        <v/>
      </c>
      <c r="FE380" s="49" t="str">
        <f t="shared" si="700"/>
        <v/>
      </c>
      <c r="FF380" s="49" t="str">
        <f t="shared" si="701"/>
        <v/>
      </c>
      <c r="FG380" s="49" t="str">
        <f t="shared" si="702"/>
        <v/>
      </c>
      <c r="FH380" s="49" t="str">
        <f t="shared" si="703"/>
        <v/>
      </c>
      <c r="FI380" s="49" t="str">
        <f t="shared" si="704"/>
        <v/>
      </c>
      <c r="FJ380" s="49" t="str">
        <f t="shared" si="705"/>
        <v/>
      </c>
      <c r="FL380" s="49"/>
      <c r="FM380" s="49" t="str">
        <f t="shared" si="706"/>
        <v/>
      </c>
      <c r="FN380" s="49" t="str">
        <f t="shared" si="707"/>
        <v/>
      </c>
      <c r="FO380" s="49" t="str">
        <f t="shared" si="708"/>
        <v/>
      </c>
      <c r="FP380" s="49" t="str">
        <f t="shared" si="709"/>
        <v/>
      </c>
      <c r="FQ380" s="49" t="str">
        <f t="shared" si="710"/>
        <v/>
      </c>
      <c r="FR380" s="49" t="str">
        <f t="shared" si="711"/>
        <v/>
      </c>
      <c r="FS380" s="49" t="str">
        <f t="shared" si="712"/>
        <v/>
      </c>
      <c r="FT380" s="49" t="str">
        <f t="shared" si="713"/>
        <v/>
      </c>
      <c r="FV380" s="49"/>
      <c r="FW380" s="49" t="str">
        <f t="shared" si="714"/>
        <v/>
      </c>
      <c r="FX380" s="49" t="str">
        <f t="shared" si="715"/>
        <v/>
      </c>
      <c r="FY380" s="49" t="str">
        <f t="shared" si="716"/>
        <v/>
      </c>
      <c r="FZ380" s="49" t="str">
        <f t="shared" si="717"/>
        <v/>
      </c>
      <c r="GA380" s="49" t="str">
        <f t="shared" si="718"/>
        <v/>
      </c>
      <c r="GB380" s="49" t="str">
        <f t="shared" si="719"/>
        <v/>
      </c>
      <c r="GC380" s="49" t="str">
        <f t="shared" si="720"/>
        <v/>
      </c>
      <c r="GD380" s="49" t="str">
        <f t="shared" si="721"/>
        <v/>
      </c>
      <c r="GF380" s="49"/>
      <c r="GG380" s="49" t="str">
        <f t="shared" si="722"/>
        <v/>
      </c>
      <c r="GH380" s="49" t="str">
        <f t="shared" si="723"/>
        <v/>
      </c>
      <c r="GI380" s="49" t="str">
        <f t="shared" si="724"/>
        <v/>
      </c>
      <c r="GJ380" s="49" t="str">
        <f t="shared" si="725"/>
        <v/>
      </c>
      <c r="GK380" s="49" t="str">
        <f t="shared" si="726"/>
        <v/>
      </c>
      <c r="GL380" s="49" t="str">
        <f t="shared" si="727"/>
        <v/>
      </c>
      <c r="GM380" s="49" t="str">
        <f t="shared" si="728"/>
        <v/>
      </c>
      <c r="GN380" s="49" t="str">
        <f t="shared" si="729"/>
        <v/>
      </c>
      <c r="GP380" s="49"/>
      <c r="GQ380" s="49" t="str">
        <f t="shared" si="730"/>
        <v/>
      </c>
      <c r="GR380" s="49" t="str">
        <f t="shared" si="731"/>
        <v/>
      </c>
      <c r="GS380" s="49" t="str">
        <f t="shared" si="732"/>
        <v/>
      </c>
      <c r="GT380" s="49" t="str">
        <f t="shared" si="733"/>
        <v/>
      </c>
      <c r="GU380" s="49" t="str">
        <f t="shared" si="734"/>
        <v/>
      </c>
      <c r="GV380" s="49" t="str">
        <f t="shared" si="735"/>
        <v/>
      </c>
      <c r="GW380" s="49" t="str">
        <f t="shared" si="736"/>
        <v/>
      </c>
      <c r="GX380" s="49" t="str">
        <f t="shared" si="737"/>
        <v/>
      </c>
    </row>
    <row r="381" spans="17:206" x14ac:dyDescent="0.2">
      <c r="Q381" s="65">
        <v>27</v>
      </c>
      <c r="R381" s="201" t="str">
        <f>Syst_Typ3!DA54</f>
        <v/>
      </c>
      <c r="S381" s="201">
        <f>Syst_Typ3!F54</f>
        <v>0</v>
      </c>
      <c r="T381" s="53" t="str">
        <f>Syst_Typ3!W54</f>
        <v/>
      </c>
      <c r="U381" s="201">
        <f>Syst_Typ3!CT54</f>
        <v>0</v>
      </c>
      <c r="V381" s="53" t="str">
        <f>Syst_Typ3!X54</f>
        <v/>
      </c>
      <c r="W381" s="53" t="str">
        <f>Syst_Typ3!AW54</f>
        <v/>
      </c>
      <c r="X381" s="53">
        <f>Syst_Typ3!BF54</f>
        <v>0</v>
      </c>
      <c r="Y381" s="53">
        <f>Syst_Typ3!AZ54</f>
        <v>0</v>
      </c>
      <c r="AB381" s="49"/>
      <c r="AC381" s="49" t="str">
        <f t="shared" si="594"/>
        <v/>
      </c>
      <c r="AD381" s="49" t="str">
        <f t="shared" si="595"/>
        <v/>
      </c>
      <c r="AE381" s="49" t="str">
        <f t="shared" si="596"/>
        <v/>
      </c>
      <c r="AF381" s="49" t="str">
        <f t="shared" si="597"/>
        <v/>
      </c>
      <c r="AG381" s="49" t="str">
        <f t="shared" si="598"/>
        <v/>
      </c>
      <c r="AH381" s="49" t="str">
        <f t="shared" si="599"/>
        <v/>
      </c>
      <c r="AI381" s="49" t="str">
        <f t="shared" si="600"/>
        <v/>
      </c>
      <c r="AJ381" s="49" t="str">
        <f t="shared" si="601"/>
        <v/>
      </c>
      <c r="AL381" s="49"/>
      <c r="AM381" s="49" t="str">
        <f t="shared" si="602"/>
        <v/>
      </c>
      <c r="AN381" s="49" t="str">
        <f t="shared" si="603"/>
        <v/>
      </c>
      <c r="AO381" s="49" t="str">
        <f t="shared" si="604"/>
        <v/>
      </c>
      <c r="AP381" s="49" t="str">
        <f t="shared" si="605"/>
        <v/>
      </c>
      <c r="AQ381" s="49" t="str">
        <f t="shared" si="606"/>
        <v/>
      </c>
      <c r="AR381" s="49" t="str">
        <f t="shared" si="607"/>
        <v/>
      </c>
      <c r="AS381" s="49" t="str">
        <f t="shared" si="608"/>
        <v/>
      </c>
      <c r="AT381" s="49" t="str">
        <f t="shared" si="609"/>
        <v/>
      </c>
      <c r="AV381" s="49"/>
      <c r="AW381" s="49" t="str">
        <f t="shared" si="610"/>
        <v/>
      </c>
      <c r="AX381" s="49" t="str">
        <f t="shared" si="611"/>
        <v/>
      </c>
      <c r="AY381" s="49" t="str">
        <f t="shared" si="612"/>
        <v/>
      </c>
      <c r="AZ381" s="49" t="str">
        <f t="shared" si="613"/>
        <v/>
      </c>
      <c r="BA381" s="49" t="str">
        <f t="shared" si="614"/>
        <v/>
      </c>
      <c r="BB381" s="49" t="str">
        <f t="shared" si="615"/>
        <v/>
      </c>
      <c r="BC381" s="49" t="str">
        <f t="shared" si="616"/>
        <v/>
      </c>
      <c r="BD381" s="49" t="str">
        <f t="shared" si="617"/>
        <v/>
      </c>
      <c r="BF381" s="49"/>
      <c r="BG381" s="49" t="str">
        <f t="shared" si="618"/>
        <v/>
      </c>
      <c r="BH381" s="49" t="str">
        <f t="shared" si="619"/>
        <v/>
      </c>
      <c r="BI381" s="49" t="str">
        <f t="shared" si="620"/>
        <v/>
      </c>
      <c r="BJ381" s="49" t="str">
        <f t="shared" si="621"/>
        <v/>
      </c>
      <c r="BK381" s="49" t="str">
        <f t="shared" si="622"/>
        <v/>
      </c>
      <c r="BL381" s="49" t="str">
        <f t="shared" si="623"/>
        <v/>
      </c>
      <c r="BM381" s="49" t="str">
        <f t="shared" si="624"/>
        <v/>
      </c>
      <c r="BN381" s="49" t="str">
        <f t="shared" si="625"/>
        <v/>
      </c>
      <c r="BP381" s="49"/>
      <c r="BQ381" s="49" t="str">
        <f t="shared" si="626"/>
        <v/>
      </c>
      <c r="BR381" s="49" t="str">
        <f t="shared" si="627"/>
        <v/>
      </c>
      <c r="BS381" s="49" t="str">
        <f t="shared" si="628"/>
        <v/>
      </c>
      <c r="BT381" s="49" t="str">
        <f t="shared" si="629"/>
        <v/>
      </c>
      <c r="BU381" s="49" t="str">
        <f t="shared" si="630"/>
        <v/>
      </c>
      <c r="BV381" s="49" t="str">
        <f t="shared" si="631"/>
        <v/>
      </c>
      <c r="BW381" s="49" t="str">
        <f t="shared" si="632"/>
        <v/>
      </c>
      <c r="BX381" s="49" t="str">
        <f t="shared" si="633"/>
        <v/>
      </c>
      <c r="BZ381" s="49"/>
      <c r="CA381" s="49" t="str">
        <f t="shared" si="634"/>
        <v/>
      </c>
      <c r="CB381" s="49" t="str">
        <f t="shared" si="635"/>
        <v/>
      </c>
      <c r="CC381" s="49" t="str">
        <f t="shared" si="636"/>
        <v/>
      </c>
      <c r="CD381" s="49" t="str">
        <f t="shared" si="637"/>
        <v/>
      </c>
      <c r="CE381" s="49" t="str">
        <f t="shared" si="638"/>
        <v/>
      </c>
      <c r="CF381" s="49" t="str">
        <f t="shared" si="639"/>
        <v/>
      </c>
      <c r="CG381" s="49" t="str">
        <f t="shared" si="640"/>
        <v/>
      </c>
      <c r="CH381" s="49" t="str">
        <f t="shared" si="641"/>
        <v/>
      </c>
      <c r="CJ381" s="49"/>
      <c r="CK381" s="49" t="str">
        <f t="shared" si="642"/>
        <v/>
      </c>
      <c r="CL381" s="49" t="str">
        <f t="shared" si="643"/>
        <v/>
      </c>
      <c r="CM381" s="49" t="str">
        <f t="shared" si="644"/>
        <v/>
      </c>
      <c r="CN381" s="49" t="str">
        <f t="shared" si="645"/>
        <v/>
      </c>
      <c r="CO381" s="49" t="str">
        <f t="shared" si="646"/>
        <v/>
      </c>
      <c r="CP381" s="49" t="str">
        <f t="shared" si="647"/>
        <v/>
      </c>
      <c r="CQ381" s="49" t="str">
        <f t="shared" si="648"/>
        <v/>
      </c>
      <c r="CR381" s="49" t="str">
        <f t="shared" si="649"/>
        <v/>
      </c>
      <c r="CT381" s="49"/>
      <c r="CU381" s="49" t="str">
        <f t="shared" si="650"/>
        <v/>
      </c>
      <c r="CV381" s="49" t="str">
        <f t="shared" si="651"/>
        <v/>
      </c>
      <c r="CW381" s="49" t="str">
        <f t="shared" si="652"/>
        <v/>
      </c>
      <c r="CX381" s="49" t="str">
        <f t="shared" si="653"/>
        <v/>
      </c>
      <c r="CY381" s="49" t="str">
        <f t="shared" si="654"/>
        <v/>
      </c>
      <c r="CZ381" s="49" t="str">
        <f t="shared" si="655"/>
        <v/>
      </c>
      <c r="DA381" s="49" t="str">
        <f t="shared" si="656"/>
        <v/>
      </c>
      <c r="DB381" s="49" t="str">
        <f t="shared" si="657"/>
        <v/>
      </c>
      <c r="DD381" s="49"/>
      <c r="DE381" s="49" t="str">
        <f t="shared" si="658"/>
        <v/>
      </c>
      <c r="DF381" s="49" t="str">
        <f t="shared" si="659"/>
        <v/>
      </c>
      <c r="DG381" s="49" t="str">
        <f t="shared" si="660"/>
        <v/>
      </c>
      <c r="DH381" s="49" t="str">
        <f t="shared" si="661"/>
        <v/>
      </c>
      <c r="DI381" s="49" t="str">
        <f t="shared" si="662"/>
        <v/>
      </c>
      <c r="DJ381" s="49" t="str">
        <f t="shared" si="663"/>
        <v/>
      </c>
      <c r="DK381" s="49" t="str">
        <f t="shared" si="664"/>
        <v/>
      </c>
      <c r="DL381" s="49" t="str">
        <f t="shared" si="665"/>
        <v/>
      </c>
      <c r="DN381" s="49"/>
      <c r="DO381" s="49" t="str">
        <f t="shared" si="666"/>
        <v/>
      </c>
      <c r="DP381" s="49" t="str">
        <f t="shared" si="667"/>
        <v/>
      </c>
      <c r="DQ381" s="49" t="str">
        <f t="shared" si="668"/>
        <v/>
      </c>
      <c r="DR381" s="49" t="str">
        <f t="shared" si="669"/>
        <v/>
      </c>
      <c r="DS381" s="49" t="str">
        <f t="shared" si="670"/>
        <v/>
      </c>
      <c r="DT381" s="49" t="str">
        <f t="shared" si="671"/>
        <v/>
      </c>
      <c r="DU381" s="49" t="str">
        <f t="shared" si="672"/>
        <v/>
      </c>
      <c r="DV381" s="49" t="str">
        <f t="shared" si="673"/>
        <v/>
      </c>
      <c r="DX381" s="49"/>
      <c r="DY381" s="49" t="str">
        <f t="shared" si="674"/>
        <v/>
      </c>
      <c r="DZ381" s="49" t="str">
        <f t="shared" si="675"/>
        <v/>
      </c>
      <c r="EA381" s="49" t="str">
        <f t="shared" si="676"/>
        <v/>
      </c>
      <c r="EB381" s="49" t="str">
        <f t="shared" si="677"/>
        <v/>
      </c>
      <c r="EC381" s="49" t="str">
        <f t="shared" si="678"/>
        <v/>
      </c>
      <c r="ED381" s="49" t="str">
        <f t="shared" si="679"/>
        <v/>
      </c>
      <c r="EE381" s="49" t="str">
        <f t="shared" si="680"/>
        <v/>
      </c>
      <c r="EF381" s="49" t="str">
        <f t="shared" si="681"/>
        <v/>
      </c>
      <c r="EH381" s="49"/>
      <c r="EI381" s="49" t="str">
        <f t="shared" si="682"/>
        <v/>
      </c>
      <c r="EJ381" s="49" t="str">
        <f t="shared" si="683"/>
        <v/>
      </c>
      <c r="EK381" s="49" t="str">
        <f t="shared" si="684"/>
        <v/>
      </c>
      <c r="EL381" s="49" t="str">
        <f t="shared" si="685"/>
        <v/>
      </c>
      <c r="EM381" s="49" t="str">
        <f t="shared" si="686"/>
        <v/>
      </c>
      <c r="EN381" s="49" t="str">
        <f t="shared" si="687"/>
        <v/>
      </c>
      <c r="EO381" s="49" t="str">
        <f t="shared" si="688"/>
        <v/>
      </c>
      <c r="EP381" s="49" t="str">
        <f t="shared" si="689"/>
        <v/>
      </c>
      <c r="ER381" s="49"/>
      <c r="ES381" s="49" t="str">
        <f t="shared" si="690"/>
        <v/>
      </c>
      <c r="ET381" s="49" t="str">
        <f t="shared" si="691"/>
        <v/>
      </c>
      <c r="EU381" s="49" t="str">
        <f t="shared" si="692"/>
        <v/>
      </c>
      <c r="EV381" s="49" t="str">
        <f t="shared" si="693"/>
        <v/>
      </c>
      <c r="EW381" s="49" t="str">
        <f t="shared" si="694"/>
        <v/>
      </c>
      <c r="EX381" s="49" t="str">
        <f t="shared" si="695"/>
        <v/>
      </c>
      <c r="EY381" s="49" t="str">
        <f t="shared" si="696"/>
        <v/>
      </c>
      <c r="EZ381" s="49" t="str">
        <f t="shared" si="697"/>
        <v/>
      </c>
      <c r="FB381" s="49"/>
      <c r="FC381" s="49" t="str">
        <f t="shared" si="698"/>
        <v/>
      </c>
      <c r="FD381" s="49" t="str">
        <f t="shared" si="699"/>
        <v/>
      </c>
      <c r="FE381" s="49" t="str">
        <f t="shared" si="700"/>
        <v/>
      </c>
      <c r="FF381" s="49" t="str">
        <f t="shared" si="701"/>
        <v/>
      </c>
      <c r="FG381" s="49" t="str">
        <f t="shared" si="702"/>
        <v/>
      </c>
      <c r="FH381" s="49" t="str">
        <f t="shared" si="703"/>
        <v/>
      </c>
      <c r="FI381" s="49" t="str">
        <f t="shared" si="704"/>
        <v/>
      </c>
      <c r="FJ381" s="49" t="str">
        <f t="shared" si="705"/>
        <v/>
      </c>
      <c r="FL381" s="49"/>
      <c r="FM381" s="49" t="str">
        <f t="shared" si="706"/>
        <v/>
      </c>
      <c r="FN381" s="49" t="str">
        <f t="shared" si="707"/>
        <v/>
      </c>
      <c r="FO381" s="49" t="str">
        <f t="shared" si="708"/>
        <v/>
      </c>
      <c r="FP381" s="49" t="str">
        <f t="shared" si="709"/>
        <v/>
      </c>
      <c r="FQ381" s="49" t="str">
        <f t="shared" si="710"/>
        <v/>
      </c>
      <c r="FR381" s="49" t="str">
        <f t="shared" si="711"/>
        <v/>
      </c>
      <c r="FS381" s="49" t="str">
        <f t="shared" si="712"/>
        <v/>
      </c>
      <c r="FT381" s="49" t="str">
        <f t="shared" si="713"/>
        <v/>
      </c>
      <c r="FV381" s="49"/>
      <c r="FW381" s="49" t="str">
        <f t="shared" si="714"/>
        <v/>
      </c>
      <c r="FX381" s="49" t="str">
        <f t="shared" si="715"/>
        <v/>
      </c>
      <c r="FY381" s="49" t="str">
        <f t="shared" si="716"/>
        <v/>
      </c>
      <c r="FZ381" s="49" t="str">
        <f t="shared" si="717"/>
        <v/>
      </c>
      <c r="GA381" s="49" t="str">
        <f t="shared" si="718"/>
        <v/>
      </c>
      <c r="GB381" s="49" t="str">
        <f t="shared" si="719"/>
        <v/>
      </c>
      <c r="GC381" s="49" t="str">
        <f t="shared" si="720"/>
        <v/>
      </c>
      <c r="GD381" s="49" t="str">
        <f t="shared" si="721"/>
        <v/>
      </c>
      <c r="GF381" s="49"/>
      <c r="GG381" s="49" t="str">
        <f t="shared" si="722"/>
        <v/>
      </c>
      <c r="GH381" s="49" t="str">
        <f t="shared" si="723"/>
        <v/>
      </c>
      <c r="GI381" s="49" t="str">
        <f t="shared" si="724"/>
        <v/>
      </c>
      <c r="GJ381" s="49" t="str">
        <f t="shared" si="725"/>
        <v/>
      </c>
      <c r="GK381" s="49" t="str">
        <f t="shared" si="726"/>
        <v/>
      </c>
      <c r="GL381" s="49" t="str">
        <f t="shared" si="727"/>
        <v/>
      </c>
      <c r="GM381" s="49" t="str">
        <f t="shared" si="728"/>
        <v/>
      </c>
      <c r="GN381" s="49" t="str">
        <f t="shared" si="729"/>
        <v/>
      </c>
      <c r="GP381" s="49"/>
      <c r="GQ381" s="49" t="str">
        <f t="shared" si="730"/>
        <v/>
      </c>
      <c r="GR381" s="49" t="str">
        <f t="shared" si="731"/>
        <v/>
      </c>
      <c r="GS381" s="49" t="str">
        <f t="shared" si="732"/>
        <v/>
      </c>
      <c r="GT381" s="49" t="str">
        <f t="shared" si="733"/>
        <v/>
      </c>
      <c r="GU381" s="49" t="str">
        <f t="shared" si="734"/>
        <v/>
      </c>
      <c r="GV381" s="49" t="str">
        <f t="shared" si="735"/>
        <v/>
      </c>
      <c r="GW381" s="49" t="str">
        <f t="shared" si="736"/>
        <v/>
      </c>
      <c r="GX381" s="49" t="str">
        <f t="shared" si="737"/>
        <v/>
      </c>
    </row>
    <row r="382" spans="17:206" x14ac:dyDescent="0.2">
      <c r="Q382" s="65">
        <v>28</v>
      </c>
      <c r="R382" s="201" t="str">
        <f>Syst_Typ3!DA55</f>
        <v/>
      </c>
      <c r="S382" s="201">
        <f>Syst_Typ3!F55</f>
        <v>0</v>
      </c>
      <c r="T382" s="53" t="str">
        <f>Syst_Typ3!W55</f>
        <v/>
      </c>
      <c r="U382" s="201">
        <f>Syst_Typ3!CT55</f>
        <v>0</v>
      </c>
      <c r="V382" s="53" t="str">
        <f>Syst_Typ3!X55</f>
        <v/>
      </c>
      <c r="W382" s="53" t="str">
        <f>Syst_Typ3!AW55</f>
        <v/>
      </c>
      <c r="X382" s="53">
        <f>Syst_Typ3!BF55</f>
        <v>0</v>
      </c>
      <c r="Y382" s="53">
        <f>Syst_Typ3!AZ55</f>
        <v>0</v>
      </c>
      <c r="AB382" s="49"/>
      <c r="AC382" s="49" t="str">
        <f t="shared" si="594"/>
        <v/>
      </c>
      <c r="AD382" s="49" t="str">
        <f t="shared" si="595"/>
        <v/>
      </c>
      <c r="AE382" s="49" t="str">
        <f t="shared" si="596"/>
        <v/>
      </c>
      <c r="AF382" s="49" t="str">
        <f t="shared" si="597"/>
        <v/>
      </c>
      <c r="AG382" s="49" t="str">
        <f t="shared" si="598"/>
        <v/>
      </c>
      <c r="AH382" s="49" t="str">
        <f t="shared" si="599"/>
        <v/>
      </c>
      <c r="AI382" s="49" t="str">
        <f t="shared" si="600"/>
        <v/>
      </c>
      <c r="AJ382" s="49" t="str">
        <f t="shared" si="601"/>
        <v/>
      </c>
      <c r="AL382" s="49"/>
      <c r="AM382" s="49" t="str">
        <f t="shared" si="602"/>
        <v/>
      </c>
      <c r="AN382" s="49" t="str">
        <f t="shared" si="603"/>
        <v/>
      </c>
      <c r="AO382" s="49" t="str">
        <f t="shared" si="604"/>
        <v/>
      </c>
      <c r="AP382" s="49" t="str">
        <f t="shared" si="605"/>
        <v/>
      </c>
      <c r="AQ382" s="49" t="str">
        <f t="shared" si="606"/>
        <v/>
      </c>
      <c r="AR382" s="49" t="str">
        <f t="shared" si="607"/>
        <v/>
      </c>
      <c r="AS382" s="49" t="str">
        <f t="shared" si="608"/>
        <v/>
      </c>
      <c r="AT382" s="49" t="str">
        <f t="shared" si="609"/>
        <v/>
      </c>
      <c r="AV382" s="49"/>
      <c r="AW382" s="49" t="str">
        <f t="shared" si="610"/>
        <v/>
      </c>
      <c r="AX382" s="49" t="str">
        <f t="shared" si="611"/>
        <v/>
      </c>
      <c r="AY382" s="49" t="str">
        <f t="shared" si="612"/>
        <v/>
      </c>
      <c r="AZ382" s="49" t="str">
        <f t="shared" si="613"/>
        <v/>
      </c>
      <c r="BA382" s="49" t="str">
        <f t="shared" si="614"/>
        <v/>
      </c>
      <c r="BB382" s="49" t="str">
        <f t="shared" si="615"/>
        <v/>
      </c>
      <c r="BC382" s="49" t="str">
        <f t="shared" si="616"/>
        <v/>
      </c>
      <c r="BD382" s="49" t="str">
        <f t="shared" si="617"/>
        <v/>
      </c>
      <c r="BF382" s="49"/>
      <c r="BG382" s="49" t="str">
        <f t="shared" si="618"/>
        <v/>
      </c>
      <c r="BH382" s="49" t="str">
        <f t="shared" si="619"/>
        <v/>
      </c>
      <c r="BI382" s="49" t="str">
        <f t="shared" si="620"/>
        <v/>
      </c>
      <c r="BJ382" s="49" t="str">
        <f t="shared" si="621"/>
        <v/>
      </c>
      <c r="BK382" s="49" t="str">
        <f t="shared" si="622"/>
        <v/>
      </c>
      <c r="BL382" s="49" t="str">
        <f t="shared" si="623"/>
        <v/>
      </c>
      <c r="BM382" s="49" t="str">
        <f t="shared" si="624"/>
        <v/>
      </c>
      <c r="BN382" s="49" t="str">
        <f t="shared" si="625"/>
        <v/>
      </c>
      <c r="BP382" s="49"/>
      <c r="BQ382" s="49" t="str">
        <f t="shared" si="626"/>
        <v/>
      </c>
      <c r="BR382" s="49" t="str">
        <f t="shared" si="627"/>
        <v/>
      </c>
      <c r="BS382" s="49" t="str">
        <f t="shared" si="628"/>
        <v/>
      </c>
      <c r="BT382" s="49" t="str">
        <f t="shared" si="629"/>
        <v/>
      </c>
      <c r="BU382" s="49" t="str">
        <f t="shared" si="630"/>
        <v/>
      </c>
      <c r="BV382" s="49" t="str">
        <f t="shared" si="631"/>
        <v/>
      </c>
      <c r="BW382" s="49" t="str">
        <f t="shared" si="632"/>
        <v/>
      </c>
      <c r="BX382" s="49" t="str">
        <f t="shared" si="633"/>
        <v/>
      </c>
      <c r="BZ382" s="49"/>
      <c r="CA382" s="49" t="str">
        <f t="shared" si="634"/>
        <v/>
      </c>
      <c r="CB382" s="49" t="str">
        <f t="shared" si="635"/>
        <v/>
      </c>
      <c r="CC382" s="49" t="str">
        <f t="shared" si="636"/>
        <v/>
      </c>
      <c r="CD382" s="49" t="str">
        <f t="shared" si="637"/>
        <v/>
      </c>
      <c r="CE382" s="49" t="str">
        <f t="shared" si="638"/>
        <v/>
      </c>
      <c r="CF382" s="49" t="str">
        <f t="shared" si="639"/>
        <v/>
      </c>
      <c r="CG382" s="49" t="str">
        <f t="shared" si="640"/>
        <v/>
      </c>
      <c r="CH382" s="49" t="str">
        <f t="shared" si="641"/>
        <v/>
      </c>
      <c r="CJ382" s="49"/>
      <c r="CK382" s="49" t="str">
        <f t="shared" si="642"/>
        <v/>
      </c>
      <c r="CL382" s="49" t="str">
        <f t="shared" si="643"/>
        <v/>
      </c>
      <c r="CM382" s="49" t="str">
        <f t="shared" si="644"/>
        <v/>
      </c>
      <c r="CN382" s="49" t="str">
        <f t="shared" si="645"/>
        <v/>
      </c>
      <c r="CO382" s="49" t="str">
        <f t="shared" si="646"/>
        <v/>
      </c>
      <c r="CP382" s="49" t="str">
        <f t="shared" si="647"/>
        <v/>
      </c>
      <c r="CQ382" s="49" t="str">
        <f t="shared" si="648"/>
        <v/>
      </c>
      <c r="CR382" s="49" t="str">
        <f t="shared" si="649"/>
        <v/>
      </c>
      <c r="CT382" s="49"/>
      <c r="CU382" s="49" t="str">
        <f t="shared" si="650"/>
        <v/>
      </c>
      <c r="CV382" s="49" t="str">
        <f t="shared" si="651"/>
        <v/>
      </c>
      <c r="CW382" s="49" t="str">
        <f t="shared" si="652"/>
        <v/>
      </c>
      <c r="CX382" s="49" t="str">
        <f t="shared" si="653"/>
        <v/>
      </c>
      <c r="CY382" s="49" t="str">
        <f t="shared" si="654"/>
        <v/>
      </c>
      <c r="CZ382" s="49" t="str">
        <f t="shared" si="655"/>
        <v/>
      </c>
      <c r="DA382" s="49" t="str">
        <f t="shared" si="656"/>
        <v/>
      </c>
      <c r="DB382" s="49" t="str">
        <f t="shared" si="657"/>
        <v/>
      </c>
      <c r="DD382" s="49"/>
      <c r="DE382" s="49" t="str">
        <f t="shared" si="658"/>
        <v/>
      </c>
      <c r="DF382" s="49" t="str">
        <f t="shared" si="659"/>
        <v/>
      </c>
      <c r="DG382" s="49" t="str">
        <f t="shared" si="660"/>
        <v/>
      </c>
      <c r="DH382" s="49" t="str">
        <f t="shared" si="661"/>
        <v/>
      </c>
      <c r="DI382" s="49" t="str">
        <f t="shared" si="662"/>
        <v/>
      </c>
      <c r="DJ382" s="49" t="str">
        <f t="shared" si="663"/>
        <v/>
      </c>
      <c r="DK382" s="49" t="str">
        <f t="shared" si="664"/>
        <v/>
      </c>
      <c r="DL382" s="49" t="str">
        <f t="shared" si="665"/>
        <v/>
      </c>
      <c r="DN382" s="49"/>
      <c r="DO382" s="49" t="str">
        <f t="shared" si="666"/>
        <v/>
      </c>
      <c r="DP382" s="49" t="str">
        <f t="shared" si="667"/>
        <v/>
      </c>
      <c r="DQ382" s="49" t="str">
        <f t="shared" si="668"/>
        <v/>
      </c>
      <c r="DR382" s="49" t="str">
        <f t="shared" si="669"/>
        <v/>
      </c>
      <c r="DS382" s="49" t="str">
        <f t="shared" si="670"/>
        <v/>
      </c>
      <c r="DT382" s="49" t="str">
        <f t="shared" si="671"/>
        <v/>
      </c>
      <c r="DU382" s="49" t="str">
        <f t="shared" si="672"/>
        <v/>
      </c>
      <c r="DV382" s="49" t="str">
        <f t="shared" si="673"/>
        <v/>
      </c>
      <c r="DX382" s="49"/>
      <c r="DY382" s="49" t="str">
        <f t="shared" si="674"/>
        <v/>
      </c>
      <c r="DZ382" s="49" t="str">
        <f t="shared" si="675"/>
        <v/>
      </c>
      <c r="EA382" s="49" t="str">
        <f t="shared" si="676"/>
        <v/>
      </c>
      <c r="EB382" s="49" t="str">
        <f t="shared" si="677"/>
        <v/>
      </c>
      <c r="EC382" s="49" t="str">
        <f t="shared" si="678"/>
        <v/>
      </c>
      <c r="ED382" s="49" t="str">
        <f t="shared" si="679"/>
        <v/>
      </c>
      <c r="EE382" s="49" t="str">
        <f t="shared" si="680"/>
        <v/>
      </c>
      <c r="EF382" s="49" t="str">
        <f t="shared" si="681"/>
        <v/>
      </c>
      <c r="EH382" s="49"/>
      <c r="EI382" s="49" t="str">
        <f t="shared" si="682"/>
        <v/>
      </c>
      <c r="EJ382" s="49" t="str">
        <f t="shared" si="683"/>
        <v/>
      </c>
      <c r="EK382" s="49" t="str">
        <f t="shared" si="684"/>
        <v/>
      </c>
      <c r="EL382" s="49" t="str">
        <f t="shared" si="685"/>
        <v/>
      </c>
      <c r="EM382" s="49" t="str">
        <f t="shared" si="686"/>
        <v/>
      </c>
      <c r="EN382" s="49" t="str">
        <f t="shared" si="687"/>
        <v/>
      </c>
      <c r="EO382" s="49" t="str">
        <f t="shared" si="688"/>
        <v/>
      </c>
      <c r="EP382" s="49" t="str">
        <f t="shared" si="689"/>
        <v/>
      </c>
      <c r="ER382" s="49"/>
      <c r="ES382" s="49" t="str">
        <f t="shared" si="690"/>
        <v/>
      </c>
      <c r="ET382" s="49" t="str">
        <f t="shared" si="691"/>
        <v/>
      </c>
      <c r="EU382" s="49" t="str">
        <f t="shared" si="692"/>
        <v/>
      </c>
      <c r="EV382" s="49" t="str">
        <f t="shared" si="693"/>
        <v/>
      </c>
      <c r="EW382" s="49" t="str">
        <f t="shared" si="694"/>
        <v/>
      </c>
      <c r="EX382" s="49" t="str">
        <f t="shared" si="695"/>
        <v/>
      </c>
      <c r="EY382" s="49" t="str">
        <f t="shared" si="696"/>
        <v/>
      </c>
      <c r="EZ382" s="49" t="str">
        <f t="shared" si="697"/>
        <v/>
      </c>
      <c r="FB382" s="49"/>
      <c r="FC382" s="49" t="str">
        <f t="shared" si="698"/>
        <v/>
      </c>
      <c r="FD382" s="49" t="str">
        <f t="shared" si="699"/>
        <v/>
      </c>
      <c r="FE382" s="49" t="str">
        <f t="shared" si="700"/>
        <v/>
      </c>
      <c r="FF382" s="49" t="str">
        <f t="shared" si="701"/>
        <v/>
      </c>
      <c r="FG382" s="49" t="str">
        <f t="shared" si="702"/>
        <v/>
      </c>
      <c r="FH382" s="49" t="str">
        <f t="shared" si="703"/>
        <v/>
      </c>
      <c r="FI382" s="49" t="str">
        <f t="shared" si="704"/>
        <v/>
      </c>
      <c r="FJ382" s="49" t="str">
        <f t="shared" si="705"/>
        <v/>
      </c>
      <c r="FL382" s="49"/>
      <c r="FM382" s="49" t="str">
        <f t="shared" si="706"/>
        <v/>
      </c>
      <c r="FN382" s="49" t="str">
        <f t="shared" si="707"/>
        <v/>
      </c>
      <c r="FO382" s="49" t="str">
        <f t="shared" si="708"/>
        <v/>
      </c>
      <c r="FP382" s="49" t="str">
        <f t="shared" si="709"/>
        <v/>
      </c>
      <c r="FQ382" s="49" t="str">
        <f t="shared" si="710"/>
        <v/>
      </c>
      <c r="FR382" s="49" t="str">
        <f t="shared" si="711"/>
        <v/>
      </c>
      <c r="FS382" s="49" t="str">
        <f t="shared" si="712"/>
        <v/>
      </c>
      <c r="FT382" s="49" t="str">
        <f t="shared" si="713"/>
        <v/>
      </c>
      <c r="FV382" s="49"/>
      <c r="FW382" s="49" t="str">
        <f t="shared" si="714"/>
        <v/>
      </c>
      <c r="FX382" s="49" t="str">
        <f t="shared" si="715"/>
        <v/>
      </c>
      <c r="FY382" s="49" t="str">
        <f t="shared" si="716"/>
        <v/>
      </c>
      <c r="FZ382" s="49" t="str">
        <f t="shared" si="717"/>
        <v/>
      </c>
      <c r="GA382" s="49" t="str">
        <f t="shared" si="718"/>
        <v/>
      </c>
      <c r="GB382" s="49" t="str">
        <f t="shared" si="719"/>
        <v/>
      </c>
      <c r="GC382" s="49" t="str">
        <f t="shared" si="720"/>
        <v/>
      </c>
      <c r="GD382" s="49" t="str">
        <f t="shared" si="721"/>
        <v/>
      </c>
      <c r="GF382" s="49"/>
      <c r="GG382" s="49" t="str">
        <f t="shared" si="722"/>
        <v/>
      </c>
      <c r="GH382" s="49" t="str">
        <f t="shared" si="723"/>
        <v/>
      </c>
      <c r="GI382" s="49" t="str">
        <f t="shared" si="724"/>
        <v/>
      </c>
      <c r="GJ382" s="49" t="str">
        <f t="shared" si="725"/>
        <v/>
      </c>
      <c r="GK382" s="49" t="str">
        <f t="shared" si="726"/>
        <v/>
      </c>
      <c r="GL382" s="49" t="str">
        <f t="shared" si="727"/>
        <v/>
      </c>
      <c r="GM382" s="49" t="str">
        <f t="shared" si="728"/>
        <v/>
      </c>
      <c r="GN382" s="49" t="str">
        <f t="shared" si="729"/>
        <v/>
      </c>
      <c r="GP382" s="49"/>
      <c r="GQ382" s="49" t="str">
        <f t="shared" si="730"/>
        <v/>
      </c>
      <c r="GR382" s="49" t="str">
        <f t="shared" si="731"/>
        <v/>
      </c>
      <c r="GS382" s="49" t="str">
        <f t="shared" si="732"/>
        <v/>
      </c>
      <c r="GT382" s="49" t="str">
        <f t="shared" si="733"/>
        <v/>
      </c>
      <c r="GU382" s="49" t="str">
        <f t="shared" si="734"/>
        <v/>
      </c>
      <c r="GV382" s="49" t="str">
        <f t="shared" si="735"/>
        <v/>
      </c>
      <c r="GW382" s="49" t="str">
        <f t="shared" si="736"/>
        <v/>
      </c>
      <c r="GX382" s="49" t="str">
        <f t="shared" si="737"/>
        <v/>
      </c>
    </row>
    <row r="383" spans="17:206" x14ac:dyDescent="0.2">
      <c r="Q383" s="65">
        <v>29</v>
      </c>
      <c r="R383" s="201" t="str">
        <f>Syst_Typ3!DA56</f>
        <v/>
      </c>
      <c r="S383" s="201">
        <f>Syst_Typ3!F56</f>
        <v>0</v>
      </c>
      <c r="T383" s="53" t="str">
        <f>Syst_Typ3!W56</f>
        <v/>
      </c>
      <c r="U383" s="201">
        <f>Syst_Typ3!CT56</f>
        <v>0</v>
      </c>
      <c r="V383" s="53" t="str">
        <f>Syst_Typ3!X56</f>
        <v/>
      </c>
      <c r="W383" s="53" t="str">
        <f>Syst_Typ3!AW56</f>
        <v/>
      </c>
      <c r="X383" s="53">
        <f>Syst_Typ3!BF56</f>
        <v>0</v>
      </c>
      <c r="Y383" s="53">
        <f>Syst_Typ3!AZ56</f>
        <v>0</v>
      </c>
      <c r="AB383" s="49"/>
      <c r="AC383" s="49" t="str">
        <f t="shared" si="594"/>
        <v/>
      </c>
      <c r="AD383" s="49" t="str">
        <f t="shared" si="595"/>
        <v/>
      </c>
      <c r="AE383" s="49" t="str">
        <f t="shared" si="596"/>
        <v/>
      </c>
      <c r="AF383" s="49" t="str">
        <f t="shared" si="597"/>
        <v/>
      </c>
      <c r="AG383" s="49" t="str">
        <f t="shared" si="598"/>
        <v/>
      </c>
      <c r="AH383" s="49" t="str">
        <f t="shared" si="599"/>
        <v/>
      </c>
      <c r="AI383" s="49" t="str">
        <f t="shared" si="600"/>
        <v/>
      </c>
      <c r="AJ383" s="49" t="str">
        <f t="shared" si="601"/>
        <v/>
      </c>
      <c r="AL383" s="49"/>
      <c r="AM383" s="49" t="str">
        <f t="shared" si="602"/>
        <v/>
      </c>
      <c r="AN383" s="49" t="str">
        <f t="shared" si="603"/>
        <v/>
      </c>
      <c r="AO383" s="49" t="str">
        <f t="shared" si="604"/>
        <v/>
      </c>
      <c r="AP383" s="49" t="str">
        <f t="shared" si="605"/>
        <v/>
      </c>
      <c r="AQ383" s="49" t="str">
        <f t="shared" si="606"/>
        <v/>
      </c>
      <c r="AR383" s="49" t="str">
        <f t="shared" si="607"/>
        <v/>
      </c>
      <c r="AS383" s="49" t="str">
        <f t="shared" si="608"/>
        <v/>
      </c>
      <c r="AT383" s="49" t="str">
        <f t="shared" si="609"/>
        <v/>
      </c>
      <c r="AV383" s="49"/>
      <c r="AW383" s="49" t="str">
        <f t="shared" si="610"/>
        <v/>
      </c>
      <c r="AX383" s="49" t="str">
        <f t="shared" si="611"/>
        <v/>
      </c>
      <c r="AY383" s="49" t="str">
        <f t="shared" si="612"/>
        <v/>
      </c>
      <c r="AZ383" s="49" t="str">
        <f t="shared" si="613"/>
        <v/>
      </c>
      <c r="BA383" s="49" t="str">
        <f t="shared" si="614"/>
        <v/>
      </c>
      <c r="BB383" s="49" t="str">
        <f t="shared" si="615"/>
        <v/>
      </c>
      <c r="BC383" s="49" t="str">
        <f t="shared" si="616"/>
        <v/>
      </c>
      <c r="BD383" s="49" t="str">
        <f t="shared" si="617"/>
        <v/>
      </c>
      <c r="BF383" s="49"/>
      <c r="BG383" s="49" t="str">
        <f t="shared" si="618"/>
        <v/>
      </c>
      <c r="BH383" s="49" t="str">
        <f t="shared" si="619"/>
        <v/>
      </c>
      <c r="BI383" s="49" t="str">
        <f t="shared" si="620"/>
        <v/>
      </c>
      <c r="BJ383" s="49" t="str">
        <f t="shared" si="621"/>
        <v/>
      </c>
      <c r="BK383" s="49" t="str">
        <f t="shared" si="622"/>
        <v/>
      </c>
      <c r="BL383" s="49" t="str">
        <f t="shared" si="623"/>
        <v/>
      </c>
      <c r="BM383" s="49" t="str">
        <f t="shared" si="624"/>
        <v/>
      </c>
      <c r="BN383" s="49" t="str">
        <f t="shared" si="625"/>
        <v/>
      </c>
      <c r="BP383" s="49"/>
      <c r="BQ383" s="49" t="str">
        <f t="shared" si="626"/>
        <v/>
      </c>
      <c r="BR383" s="49" t="str">
        <f t="shared" si="627"/>
        <v/>
      </c>
      <c r="BS383" s="49" t="str">
        <f t="shared" si="628"/>
        <v/>
      </c>
      <c r="BT383" s="49" t="str">
        <f t="shared" si="629"/>
        <v/>
      </c>
      <c r="BU383" s="49" t="str">
        <f t="shared" si="630"/>
        <v/>
      </c>
      <c r="BV383" s="49" t="str">
        <f t="shared" si="631"/>
        <v/>
      </c>
      <c r="BW383" s="49" t="str">
        <f t="shared" si="632"/>
        <v/>
      </c>
      <c r="BX383" s="49" t="str">
        <f t="shared" si="633"/>
        <v/>
      </c>
      <c r="BZ383" s="49"/>
      <c r="CA383" s="49" t="str">
        <f t="shared" si="634"/>
        <v/>
      </c>
      <c r="CB383" s="49" t="str">
        <f t="shared" si="635"/>
        <v/>
      </c>
      <c r="CC383" s="49" t="str">
        <f t="shared" si="636"/>
        <v/>
      </c>
      <c r="CD383" s="49" t="str">
        <f t="shared" si="637"/>
        <v/>
      </c>
      <c r="CE383" s="49" t="str">
        <f t="shared" si="638"/>
        <v/>
      </c>
      <c r="CF383" s="49" t="str">
        <f t="shared" si="639"/>
        <v/>
      </c>
      <c r="CG383" s="49" t="str">
        <f t="shared" si="640"/>
        <v/>
      </c>
      <c r="CH383" s="49" t="str">
        <f t="shared" si="641"/>
        <v/>
      </c>
      <c r="CJ383" s="49"/>
      <c r="CK383" s="49" t="str">
        <f t="shared" si="642"/>
        <v/>
      </c>
      <c r="CL383" s="49" t="str">
        <f t="shared" si="643"/>
        <v/>
      </c>
      <c r="CM383" s="49" t="str">
        <f t="shared" si="644"/>
        <v/>
      </c>
      <c r="CN383" s="49" t="str">
        <f t="shared" si="645"/>
        <v/>
      </c>
      <c r="CO383" s="49" t="str">
        <f t="shared" si="646"/>
        <v/>
      </c>
      <c r="CP383" s="49" t="str">
        <f t="shared" si="647"/>
        <v/>
      </c>
      <c r="CQ383" s="49" t="str">
        <f t="shared" si="648"/>
        <v/>
      </c>
      <c r="CR383" s="49" t="str">
        <f t="shared" si="649"/>
        <v/>
      </c>
      <c r="CT383" s="49"/>
      <c r="CU383" s="49" t="str">
        <f t="shared" si="650"/>
        <v/>
      </c>
      <c r="CV383" s="49" t="str">
        <f t="shared" si="651"/>
        <v/>
      </c>
      <c r="CW383" s="49" t="str">
        <f t="shared" si="652"/>
        <v/>
      </c>
      <c r="CX383" s="49" t="str">
        <f t="shared" si="653"/>
        <v/>
      </c>
      <c r="CY383" s="49" t="str">
        <f t="shared" si="654"/>
        <v/>
      </c>
      <c r="CZ383" s="49" t="str">
        <f t="shared" si="655"/>
        <v/>
      </c>
      <c r="DA383" s="49" t="str">
        <f t="shared" si="656"/>
        <v/>
      </c>
      <c r="DB383" s="49" t="str">
        <f t="shared" si="657"/>
        <v/>
      </c>
      <c r="DD383" s="49"/>
      <c r="DE383" s="49" t="str">
        <f t="shared" si="658"/>
        <v/>
      </c>
      <c r="DF383" s="49" t="str">
        <f t="shared" si="659"/>
        <v/>
      </c>
      <c r="DG383" s="49" t="str">
        <f t="shared" si="660"/>
        <v/>
      </c>
      <c r="DH383" s="49" t="str">
        <f t="shared" si="661"/>
        <v/>
      </c>
      <c r="DI383" s="49" t="str">
        <f t="shared" si="662"/>
        <v/>
      </c>
      <c r="DJ383" s="49" t="str">
        <f t="shared" si="663"/>
        <v/>
      </c>
      <c r="DK383" s="49" t="str">
        <f t="shared" si="664"/>
        <v/>
      </c>
      <c r="DL383" s="49" t="str">
        <f t="shared" si="665"/>
        <v/>
      </c>
      <c r="DN383" s="49"/>
      <c r="DO383" s="49" t="str">
        <f t="shared" si="666"/>
        <v/>
      </c>
      <c r="DP383" s="49" t="str">
        <f t="shared" si="667"/>
        <v/>
      </c>
      <c r="DQ383" s="49" t="str">
        <f t="shared" si="668"/>
        <v/>
      </c>
      <c r="DR383" s="49" t="str">
        <f t="shared" si="669"/>
        <v/>
      </c>
      <c r="DS383" s="49" t="str">
        <f t="shared" si="670"/>
        <v/>
      </c>
      <c r="DT383" s="49" t="str">
        <f t="shared" si="671"/>
        <v/>
      </c>
      <c r="DU383" s="49" t="str">
        <f t="shared" si="672"/>
        <v/>
      </c>
      <c r="DV383" s="49" t="str">
        <f t="shared" si="673"/>
        <v/>
      </c>
      <c r="DX383" s="49"/>
      <c r="DY383" s="49" t="str">
        <f t="shared" si="674"/>
        <v/>
      </c>
      <c r="DZ383" s="49" t="str">
        <f t="shared" si="675"/>
        <v/>
      </c>
      <c r="EA383" s="49" t="str">
        <f t="shared" si="676"/>
        <v/>
      </c>
      <c r="EB383" s="49" t="str">
        <f t="shared" si="677"/>
        <v/>
      </c>
      <c r="EC383" s="49" t="str">
        <f t="shared" si="678"/>
        <v/>
      </c>
      <c r="ED383" s="49" t="str">
        <f t="shared" si="679"/>
        <v/>
      </c>
      <c r="EE383" s="49" t="str">
        <f t="shared" si="680"/>
        <v/>
      </c>
      <c r="EF383" s="49" t="str">
        <f t="shared" si="681"/>
        <v/>
      </c>
      <c r="EH383" s="49"/>
      <c r="EI383" s="49" t="str">
        <f t="shared" si="682"/>
        <v/>
      </c>
      <c r="EJ383" s="49" t="str">
        <f t="shared" si="683"/>
        <v/>
      </c>
      <c r="EK383" s="49" t="str">
        <f t="shared" si="684"/>
        <v/>
      </c>
      <c r="EL383" s="49" t="str">
        <f t="shared" si="685"/>
        <v/>
      </c>
      <c r="EM383" s="49" t="str">
        <f t="shared" si="686"/>
        <v/>
      </c>
      <c r="EN383" s="49" t="str">
        <f t="shared" si="687"/>
        <v/>
      </c>
      <c r="EO383" s="49" t="str">
        <f t="shared" si="688"/>
        <v/>
      </c>
      <c r="EP383" s="49" t="str">
        <f t="shared" si="689"/>
        <v/>
      </c>
      <c r="ER383" s="49"/>
      <c r="ES383" s="49" t="str">
        <f t="shared" si="690"/>
        <v/>
      </c>
      <c r="ET383" s="49" t="str">
        <f t="shared" si="691"/>
        <v/>
      </c>
      <c r="EU383" s="49" t="str">
        <f t="shared" si="692"/>
        <v/>
      </c>
      <c r="EV383" s="49" t="str">
        <f t="shared" si="693"/>
        <v/>
      </c>
      <c r="EW383" s="49" t="str">
        <f t="shared" si="694"/>
        <v/>
      </c>
      <c r="EX383" s="49" t="str">
        <f t="shared" si="695"/>
        <v/>
      </c>
      <c r="EY383" s="49" t="str">
        <f t="shared" si="696"/>
        <v/>
      </c>
      <c r="EZ383" s="49" t="str">
        <f t="shared" si="697"/>
        <v/>
      </c>
      <c r="FB383" s="49"/>
      <c r="FC383" s="49" t="str">
        <f t="shared" si="698"/>
        <v/>
      </c>
      <c r="FD383" s="49" t="str">
        <f t="shared" si="699"/>
        <v/>
      </c>
      <c r="FE383" s="49" t="str">
        <f t="shared" si="700"/>
        <v/>
      </c>
      <c r="FF383" s="49" t="str">
        <f t="shared" si="701"/>
        <v/>
      </c>
      <c r="FG383" s="49" t="str">
        <f t="shared" si="702"/>
        <v/>
      </c>
      <c r="FH383" s="49" t="str">
        <f t="shared" si="703"/>
        <v/>
      </c>
      <c r="FI383" s="49" t="str">
        <f t="shared" si="704"/>
        <v/>
      </c>
      <c r="FJ383" s="49" t="str">
        <f t="shared" si="705"/>
        <v/>
      </c>
      <c r="FL383" s="49"/>
      <c r="FM383" s="49" t="str">
        <f t="shared" si="706"/>
        <v/>
      </c>
      <c r="FN383" s="49" t="str">
        <f t="shared" si="707"/>
        <v/>
      </c>
      <c r="FO383" s="49" t="str">
        <f t="shared" si="708"/>
        <v/>
      </c>
      <c r="FP383" s="49" t="str">
        <f t="shared" si="709"/>
        <v/>
      </c>
      <c r="FQ383" s="49" t="str">
        <f t="shared" si="710"/>
        <v/>
      </c>
      <c r="FR383" s="49" t="str">
        <f t="shared" si="711"/>
        <v/>
      </c>
      <c r="FS383" s="49" t="str">
        <f t="shared" si="712"/>
        <v/>
      </c>
      <c r="FT383" s="49" t="str">
        <f t="shared" si="713"/>
        <v/>
      </c>
      <c r="FV383" s="49"/>
      <c r="FW383" s="49" t="str">
        <f t="shared" si="714"/>
        <v/>
      </c>
      <c r="FX383" s="49" t="str">
        <f t="shared" si="715"/>
        <v/>
      </c>
      <c r="FY383" s="49" t="str">
        <f t="shared" si="716"/>
        <v/>
      </c>
      <c r="FZ383" s="49" t="str">
        <f t="shared" si="717"/>
        <v/>
      </c>
      <c r="GA383" s="49" t="str">
        <f t="shared" si="718"/>
        <v/>
      </c>
      <c r="GB383" s="49" t="str">
        <f t="shared" si="719"/>
        <v/>
      </c>
      <c r="GC383" s="49" t="str">
        <f t="shared" si="720"/>
        <v/>
      </c>
      <c r="GD383" s="49" t="str">
        <f t="shared" si="721"/>
        <v/>
      </c>
      <c r="GF383" s="49"/>
      <c r="GG383" s="49" t="str">
        <f t="shared" si="722"/>
        <v/>
      </c>
      <c r="GH383" s="49" t="str">
        <f t="shared" si="723"/>
        <v/>
      </c>
      <c r="GI383" s="49" t="str">
        <f t="shared" si="724"/>
        <v/>
      </c>
      <c r="GJ383" s="49" t="str">
        <f t="shared" si="725"/>
        <v/>
      </c>
      <c r="GK383" s="49" t="str">
        <f t="shared" si="726"/>
        <v/>
      </c>
      <c r="GL383" s="49" t="str">
        <f t="shared" si="727"/>
        <v/>
      </c>
      <c r="GM383" s="49" t="str">
        <f t="shared" si="728"/>
        <v/>
      </c>
      <c r="GN383" s="49" t="str">
        <f t="shared" si="729"/>
        <v/>
      </c>
      <c r="GP383" s="49"/>
      <c r="GQ383" s="49" t="str">
        <f t="shared" si="730"/>
        <v/>
      </c>
      <c r="GR383" s="49" t="str">
        <f t="shared" si="731"/>
        <v/>
      </c>
      <c r="GS383" s="49" t="str">
        <f t="shared" si="732"/>
        <v/>
      </c>
      <c r="GT383" s="49" t="str">
        <f t="shared" si="733"/>
        <v/>
      </c>
      <c r="GU383" s="49" t="str">
        <f t="shared" si="734"/>
        <v/>
      </c>
      <c r="GV383" s="49" t="str">
        <f t="shared" si="735"/>
        <v/>
      </c>
      <c r="GW383" s="49" t="str">
        <f t="shared" si="736"/>
        <v/>
      </c>
      <c r="GX383" s="49" t="str">
        <f t="shared" si="737"/>
        <v/>
      </c>
    </row>
    <row r="384" spans="17:206" x14ac:dyDescent="0.2">
      <c r="Q384" s="65">
        <v>30</v>
      </c>
      <c r="R384" s="201" t="str">
        <f>Syst_Typ3!DA57</f>
        <v/>
      </c>
      <c r="S384" s="201">
        <f>Syst_Typ3!F57</f>
        <v>0</v>
      </c>
      <c r="T384" s="53" t="str">
        <f>Syst_Typ3!W57</f>
        <v/>
      </c>
      <c r="U384" s="201">
        <f>Syst_Typ3!CT57</f>
        <v>0</v>
      </c>
      <c r="V384" s="53" t="str">
        <f>Syst_Typ3!X57</f>
        <v/>
      </c>
      <c r="W384" s="53" t="str">
        <f>Syst_Typ3!AW57</f>
        <v/>
      </c>
      <c r="X384" s="53">
        <f>Syst_Typ3!BF57</f>
        <v>0</v>
      </c>
      <c r="Y384" s="53">
        <f>Syst_Typ3!AZ57</f>
        <v>0</v>
      </c>
      <c r="AB384" s="49"/>
      <c r="AC384" s="49" t="str">
        <f t="shared" si="594"/>
        <v/>
      </c>
      <c r="AD384" s="49" t="str">
        <f t="shared" si="595"/>
        <v/>
      </c>
      <c r="AE384" s="49" t="str">
        <f t="shared" si="596"/>
        <v/>
      </c>
      <c r="AF384" s="49" t="str">
        <f t="shared" si="597"/>
        <v/>
      </c>
      <c r="AG384" s="49" t="str">
        <f t="shared" si="598"/>
        <v/>
      </c>
      <c r="AH384" s="49" t="str">
        <f t="shared" si="599"/>
        <v/>
      </c>
      <c r="AI384" s="49" t="str">
        <f t="shared" si="600"/>
        <v/>
      </c>
      <c r="AJ384" s="49" t="str">
        <f t="shared" si="601"/>
        <v/>
      </c>
      <c r="AL384" s="49"/>
      <c r="AM384" s="49" t="str">
        <f t="shared" si="602"/>
        <v/>
      </c>
      <c r="AN384" s="49" t="str">
        <f t="shared" si="603"/>
        <v/>
      </c>
      <c r="AO384" s="49" t="str">
        <f t="shared" si="604"/>
        <v/>
      </c>
      <c r="AP384" s="49" t="str">
        <f t="shared" si="605"/>
        <v/>
      </c>
      <c r="AQ384" s="49" t="str">
        <f t="shared" si="606"/>
        <v/>
      </c>
      <c r="AR384" s="49" t="str">
        <f t="shared" si="607"/>
        <v/>
      </c>
      <c r="AS384" s="49" t="str">
        <f t="shared" si="608"/>
        <v/>
      </c>
      <c r="AT384" s="49" t="str">
        <f t="shared" si="609"/>
        <v/>
      </c>
      <c r="AV384" s="49"/>
      <c r="AW384" s="49" t="str">
        <f t="shared" si="610"/>
        <v/>
      </c>
      <c r="AX384" s="49" t="str">
        <f t="shared" si="611"/>
        <v/>
      </c>
      <c r="AY384" s="49" t="str">
        <f t="shared" si="612"/>
        <v/>
      </c>
      <c r="AZ384" s="49" t="str">
        <f t="shared" si="613"/>
        <v/>
      </c>
      <c r="BA384" s="49" t="str">
        <f t="shared" si="614"/>
        <v/>
      </c>
      <c r="BB384" s="49" t="str">
        <f t="shared" si="615"/>
        <v/>
      </c>
      <c r="BC384" s="49" t="str">
        <f t="shared" si="616"/>
        <v/>
      </c>
      <c r="BD384" s="49" t="str">
        <f t="shared" si="617"/>
        <v/>
      </c>
      <c r="BF384" s="49"/>
      <c r="BG384" s="49" t="str">
        <f t="shared" si="618"/>
        <v/>
      </c>
      <c r="BH384" s="49" t="str">
        <f t="shared" si="619"/>
        <v/>
      </c>
      <c r="BI384" s="49" t="str">
        <f t="shared" si="620"/>
        <v/>
      </c>
      <c r="BJ384" s="49" t="str">
        <f t="shared" si="621"/>
        <v/>
      </c>
      <c r="BK384" s="49" t="str">
        <f t="shared" si="622"/>
        <v/>
      </c>
      <c r="BL384" s="49" t="str">
        <f t="shared" si="623"/>
        <v/>
      </c>
      <c r="BM384" s="49" t="str">
        <f t="shared" si="624"/>
        <v/>
      </c>
      <c r="BN384" s="49" t="str">
        <f t="shared" si="625"/>
        <v/>
      </c>
      <c r="BP384" s="49"/>
      <c r="BQ384" s="49" t="str">
        <f t="shared" si="626"/>
        <v/>
      </c>
      <c r="BR384" s="49" t="str">
        <f t="shared" si="627"/>
        <v/>
      </c>
      <c r="BS384" s="49" t="str">
        <f t="shared" si="628"/>
        <v/>
      </c>
      <c r="BT384" s="49" t="str">
        <f t="shared" si="629"/>
        <v/>
      </c>
      <c r="BU384" s="49" t="str">
        <f t="shared" si="630"/>
        <v/>
      </c>
      <c r="BV384" s="49" t="str">
        <f t="shared" si="631"/>
        <v/>
      </c>
      <c r="BW384" s="49" t="str">
        <f t="shared" si="632"/>
        <v/>
      </c>
      <c r="BX384" s="49" t="str">
        <f t="shared" si="633"/>
        <v/>
      </c>
      <c r="BZ384" s="49"/>
      <c r="CA384" s="49" t="str">
        <f t="shared" si="634"/>
        <v/>
      </c>
      <c r="CB384" s="49" t="str">
        <f t="shared" si="635"/>
        <v/>
      </c>
      <c r="CC384" s="49" t="str">
        <f t="shared" si="636"/>
        <v/>
      </c>
      <c r="CD384" s="49" t="str">
        <f t="shared" si="637"/>
        <v/>
      </c>
      <c r="CE384" s="49" t="str">
        <f t="shared" si="638"/>
        <v/>
      </c>
      <c r="CF384" s="49" t="str">
        <f t="shared" si="639"/>
        <v/>
      </c>
      <c r="CG384" s="49" t="str">
        <f t="shared" si="640"/>
        <v/>
      </c>
      <c r="CH384" s="49" t="str">
        <f t="shared" si="641"/>
        <v/>
      </c>
      <c r="CJ384" s="49"/>
      <c r="CK384" s="49" t="str">
        <f t="shared" si="642"/>
        <v/>
      </c>
      <c r="CL384" s="49" t="str">
        <f t="shared" si="643"/>
        <v/>
      </c>
      <c r="CM384" s="49" t="str">
        <f t="shared" si="644"/>
        <v/>
      </c>
      <c r="CN384" s="49" t="str">
        <f t="shared" si="645"/>
        <v/>
      </c>
      <c r="CO384" s="49" t="str">
        <f t="shared" si="646"/>
        <v/>
      </c>
      <c r="CP384" s="49" t="str">
        <f t="shared" si="647"/>
        <v/>
      </c>
      <c r="CQ384" s="49" t="str">
        <f t="shared" si="648"/>
        <v/>
      </c>
      <c r="CR384" s="49" t="str">
        <f t="shared" si="649"/>
        <v/>
      </c>
      <c r="CT384" s="49"/>
      <c r="CU384" s="49" t="str">
        <f t="shared" si="650"/>
        <v/>
      </c>
      <c r="CV384" s="49" t="str">
        <f t="shared" si="651"/>
        <v/>
      </c>
      <c r="CW384" s="49" t="str">
        <f t="shared" si="652"/>
        <v/>
      </c>
      <c r="CX384" s="49" t="str">
        <f t="shared" si="653"/>
        <v/>
      </c>
      <c r="CY384" s="49" t="str">
        <f t="shared" si="654"/>
        <v/>
      </c>
      <c r="CZ384" s="49" t="str">
        <f t="shared" si="655"/>
        <v/>
      </c>
      <c r="DA384" s="49" t="str">
        <f t="shared" si="656"/>
        <v/>
      </c>
      <c r="DB384" s="49" t="str">
        <f t="shared" si="657"/>
        <v/>
      </c>
      <c r="DD384" s="49"/>
      <c r="DE384" s="49" t="str">
        <f t="shared" si="658"/>
        <v/>
      </c>
      <c r="DF384" s="49" t="str">
        <f t="shared" si="659"/>
        <v/>
      </c>
      <c r="DG384" s="49" t="str">
        <f t="shared" si="660"/>
        <v/>
      </c>
      <c r="DH384" s="49" t="str">
        <f t="shared" si="661"/>
        <v/>
      </c>
      <c r="DI384" s="49" t="str">
        <f t="shared" si="662"/>
        <v/>
      </c>
      <c r="DJ384" s="49" t="str">
        <f t="shared" si="663"/>
        <v/>
      </c>
      <c r="DK384" s="49" t="str">
        <f t="shared" si="664"/>
        <v/>
      </c>
      <c r="DL384" s="49" t="str">
        <f t="shared" si="665"/>
        <v/>
      </c>
      <c r="DN384" s="49"/>
      <c r="DO384" s="49" t="str">
        <f t="shared" si="666"/>
        <v/>
      </c>
      <c r="DP384" s="49" t="str">
        <f t="shared" si="667"/>
        <v/>
      </c>
      <c r="DQ384" s="49" t="str">
        <f t="shared" si="668"/>
        <v/>
      </c>
      <c r="DR384" s="49" t="str">
        <f t="shared" si="669"/>
        <v/>
      </c>
      <c r="DS384" s="49" t="str">
        <f t="shared" si="670"/>
        <v/>
      </c>
      <c r="DT384" s="49" t="str">
        <f t="shared" si="671"/>
        <v/>
      </c>
      <c r="DU384" s="49" t="str">
        <f t="shared" si="672"/>
        <v/>
      </c>
      <c r="DV384" s="49" t="str">
        <f t="shared" si="673"/>
        <v/>
      </c>
      <c r="DX384" s="49"/>
      <c r="DY384" s="49" t="str">
        <f t="shared" si="674"/>
        <v/>
      </c>
      <c r="DZ384" s="49" t="str">
        <f t="shared" si="675"/>
        <v/>
      </c>
      <c r="EA384" s="49" t="str">
        <f t="shared" si="676"/>
        <v/>
      </c>
      <c r="EB384" s="49" t="str">
        <f t="shared" si="677"/>
        <v/>
      </c>
      <c r="EC384" s="49" t="str">
        <f t="shared" si="678"/>
        <v/>
      </c>
      <c r="ED384" s="49" t="str">
        <f t="shared" si="679"/>
        <v/>
      </c>
      <c r="EE384" s="49" t="str">
        <f t="shared" si="680"/>
        <v/>
      </c>
      <c r="EF384" s="49" t="str">
        <f t="shared" si="681"/>
        <v/>
      </c>
      <c r="EH384" s="49"/>
      <c r="EI384" s="49" t="str">
        <f t="shared" si="682"/>
        <v/>
      </c>
      <c r="EJ384" s="49" t="str">
        <f t="shared" si="683"/>
        <v/>
      </c>
      <c r="EK384" s="49" t="str">
        <f t="shared" si="684"/>
        <v/>
      </c>
      <c r="EL384" s="49" t="str">
        <f t="shared" si="685"/>
        <v/>
      </c>
      <c r="EM384" s="49" t="str">
        <f t="shared" si="686"/>
        <v/>
      </c>
      <c r="EN384" s="49" t="str">
        <f t="shared" si="687"/>
        <v/>
      </c>
      <c r="EO384" s="49" t="str">
        <f t="shared" si="688"/>
        <v/>
      </c>
      <c r="EP384" s="49" t="str">
        <f t="shared" si="689"/>
        <v/>
      </c>
      <c r="ER384" s="49"/>
      <c r="ES384" s="49" t="str">
        <f t="shared" si="690"/>
        <v/>
      </c>
      <c r="ET384" s="49" t="str">
        <f t="shared" si="691"/>
        <v/>
      </c>
      <c r="EU384" s="49" t="str">
        <f t="shared" si="692"/>
        <v/>
      </c>
      <c r="EV384" s="49" t="str">
        <f t="shared" si="693"/>
        <v/>
      </c>
      <c r="EW384" s="49" t="str">
        <f t="shared" si="694"/>
        <v/>
      </c>
      <c r="EX384" s="49" t="str">
        <f t="shared" si="695"/>
        <v/>
      </c>
      <c r="EY384" s="49" t="str">
        <f t="shared" si="696"/>
        <v/>
      </c>
      <c r="EZ384" s="49" t="str">
        <f t="shared" si="697"/>
        <v/>
      </c>
      <c r="FB384" s="49"/>
      <c r="FC384" s="49" t="str">
        <f t="shared" si="698"/>
        <v/>
      </c>
      <c r="FD384" s="49" t="str">
        <f t="shared" si="699"/>
        <v/>
      </c>
      <c r="FE384" s="49" t="str">
        <f t="shared" si="700"/>
        <v/>
      </c>
      <c r="FF384" s="49" t="str">
        <f t="shared" si="701"/>
        <v/>
      </c>
      <c r="FG384" s="49" t="str">
        <f t="shared" si="702"/>
        <v/>
      </c>
      <c r="FH384" s="49" t="str">
        <f t="shared" si="703"/>
        <v/>
      </c>
      <c r="FI384" s="49" t="str">
        <f t="shared" si="704"/>
        <v/>
      </c>
      <c r="FJ384" s="49" t="str">
        <f t="shared" si="705"/>
        <v/>
      </c>
      <c r="FL384" s="49"/>
      <c r="FM384" s="49" t="str">
        <f t="shared" si="706"/>
        <v/>
      </c>
      <c r="FN384" s="49" t="str">
        <f t="shared" si="707"/>
        <v/>
      </c>
      <c r="FO384" s="49" t="str">
        <f t="shared" si="708"/>
        <v/>
      </c>
      <c r="FP384" s="49" t="str">
        <f t="shared" si="709"/>
        <v/>
      </c>
      <c r="FQ384" s="49" t="str">
        <f t="shared" si="710"/>
        <v/>
      </c>
      <c r="FR384" s="49" t="str">
        <f t="shared" si="711"/>
        <v/>
      </c>
      <c r="FS384" s="49" t="str">
        <f t="shared" si="712"/>
        <v/>
      </c>
      <c r="FT384" s="49" t="str">
        <f t="shared" si="713"/>
        <v/>
      </c>
      <c r="FV384" s="49"/>
      <c r="FW384" s="49" t="str">
        <f t="shared" si="714"/>
        <v/>
      </c>
      <c r="FX384" s="49" t="str">
        <f t="shared" si="715"/>
        <v/>
      </c>
      <c r="FY384" s="49" t="str">
        <f t="shared" si="716"/>
        <v/>
      </c>
      <c r="FZ384" s="49" t="str">
        <f t="shared" si="717"/>
        <v/>
      </c>
      <c r="GA384" s="49" t="str">
        <f t="shared" si="718"/>
        <v/>
      </c>
      <c r="GB384" s="49" t="str">
        <f t="shared" si="719"/>
        <v/>
      </c>
      <c r="GC384" s="49" t="str">
        <f t="shared" si="720"/>
        <v/>
      </c>
      <c r="GD384" s="49" t="str">
        <f t="shared" si="721"/>
        <v/>
      </c>
      <c r="GF384" s="49"/>
      <c r="GG384" s="49" t="str">
        <f t="shared" si="722"/>
        <v/>
      </c>
      <c r="GH384" s="49" t="str">
        <f t="shared" si="723"/>
        <v/>
      </c>
      <c r="GI384" s="49" t="str">
        <f t="shared" si="724"/>
        <v/>
      </c>
      <c r="GJ384" s="49" t="str">
        <f t="shared" si="725"/>
        <v/>
      </c>
      <c r="GK384" s="49" t="str">
        <f t="shared" si="726"/>
        <v/>
      </c>
      <c r="GL384" s="49" t="str">
        <f t="shared" si="727"/>
        <v/>
      </c>
      <c r="GM384" s="49" t="str">
        <f t="shared" si="728"/>
        <v/>
      </c>
      <c r="GN384" s="49" t="str">
        <f t="shared" si="729"/>
        <v/>
      </c>
      <c r="GP384" s="49"/>
      <c r="GQ384" s="49" t="str">
        <f t="shared" si="730"/>
        <v/>
      </c>
      <c r="GR384" s="49" t="str">
        <f t="shared" si="731"/>
        <v/>
      </c>
      <c r="GS384" s="49" t="str">
        <f t="shared" si="732"/>
        <v/>
      </c>
      <c r="GT384" s="49" t="str">
        <f t="shared" si="733"/>
        <v/>
      </c>
      <c r="GU384" s="49" t="str">
        <f t="shared" si="734"/>
        <v/>
      </c>
      <c r="GV384" s="49" t="str">
        <f t="shared" si="735"/>
        <v/>
      </c>
      <c r="GW384" s="49" t="str">
        <f t="shared" si="736"/>
        <v/>
      </c>
      <c r="GX384" s="49" t="str">
        <f t="shared" si="737"/>
        <v/>
      </c>
    </row>
    <row r="385" spans="17:206" x14ac:dyDescent="0.2">
      <c r="Q385" s="65">
        <v>31</v>
      </c>
      <c r="R385" s="201" t="str">
        <f>Syst_Typ3!DA58</f>
        <v/>
      </c>
      <c r="S385" s="201">
        <f>Syst_Typ3!F58</f>
        <v>0</v>
      </c>
      <c r="T385" s="53" t="str">
        <f>Syst_Typ3!W58</f>
        <v/>
      </c>
      <c r="U385" s="201">
        <f>Syst_Typ3!CT58</f>
        <v>0</v>
      </c>
      <c r="V385" s="53" t="str">
        <f>Syst_Typ3!X58</f>
        <v/>
      </c>
      <c r="W385" s="53" t="str">
        <f>Syst_Typ3!AW58</f>
        <v/>
      </c>
      <c r="X385" s="53">
        <f>Syst_Typ3!BF58</f>
        <v>0</v>
      </c>
      <c r="Y385" s="53">
        <f>Syst_Typ3!AZ58</f>
        <v>0</v>
      </c>
      <c r="AB385" s="49"/>
      <c r="AC385" s="49" t="str">
        <f t="shared" si="594"/>
        <v/>
      </c>
      <c r="AD385" s="49" t="str">
        <f t="shared" si="595"/>
        <v/>
      </c>
      <c r="AE385" s="49" t="str">
        <f t="shared" si="596"/>
        <v/>
      </c>
      <c r="AF385" s="49" t="str">
        <f t="shared" si="597"/>
        <v/>
      </c>
      <c r="AG385" s="49" t="str">
        <f t="shared" si="598"/>
        <v/>
      </c>
      <c r="AH385" s="49" t="str">
        <f t="shared" si="599"/>
        <v/>
      </c>
      <c r="AI385" s="49" t="str">
        <f t="shared" si="600"/>
        <v/>
      </c>
      <c r="AJ385" s="49" t="str">
        <f t="shared" si="601"/>
        <v/>
      </c>
      <c r="AL385" s="49"/>
      <c r="AM385" s="49" t="str">
        <f t="shared" si="602"/>
        <v/>
      </c>
      <c r="AN385" s="49" t="str">
        <f t="shared" si="603"/>
        <v/>
      </c>
      <c r="AO385" s="49" t="str">
        <f t="shared" si="604"/>
        <v/>
      </c>
      <c r="AP385" s="49" t="str">
        <f t="shared" si="605"/>
        <v/>
      </c>
      <c r="AQ385" s="49" t="str">
        <f t="shared" si="606"/>
        <v/>
      </c>
      <c r="AR385" s="49" t="str">
        <f t="shared" si="607"/>
        <v/>
      </c>
      <c r="AS385" s="49" t="str">
        <f t="shared" si="608"/>
        <v/>
      </c>
      <c r="AT385" s="49" t="str">
        <f t="shared" si="609"/>
        <v/>
      </c>
      <c r="AV385" s="49"/>
      <c r="AW385" s="49" t="str">
        <f t="shared" si="610"/>
        <v/>
      </c>
      <c r="AX385" s="49" t="str">
        <f t="shared" si="611"/>
        <v/>
      </c>
      <c r="AY385" s="49" t="str">
        <f t="shared" si="612"/>
        <v/>
      </c>
      <c r="AZ385" s="49" t="str">
        <f t="shared" si="613"/>
        <v/>
      </c>
      <c r="BA385" s="49" t="str">
        <f t="shared" si="614"/>
        <v/>
      </c>
      <c r="BB385" s="49" t="str">
        <f t="shared" si="615"/>
        <v/>
      </c>
      <c r="BC385" s="49" t="str">
        <f t="shared" si="616"/>
        <v/>
      </c>
      <c r="BD385" s="49" t="str">
        <f t="shared" si="617"/>
        <v/>
      </c>
      <c r="BF385" s="49"/>
      <c r="BG385" s="49" t="str">
        <f t="shared" si="618"/>
        <v/>
      </c>
      <c r="BH385" s="49" t="str">
        <f t="shared" si="619"/>
        <v/>
      </c>
      <c r="BI385" s="49" t="str">
        <f t="shared" si="620"/>
        <v/>
      </c>
      <c r="BJ385" s="49" t="str">
        <f t="shared" si="621"/>
        <v/>
      </c>
      <c r="BK385" s="49" t="str">
        <f t="shared" si="622"/>
        <v/>
      </c>
      <c r="BL385" s="49" t="str">
        <f t="shared" si="623"/>
        <v/>
      </c>
      <c r="BM385" s="49" t="str">
        <f t="shared" si="624"/>
        <v/>
      </c>
      <c r="BN385" s="49" t="str">
        <f t="shared" si="625"/>
        <v/>
      </c>
      <c r="BP385" s="49"/>
      <c r="BQ385" s="49" t="str">
        <f t="shared" si="626"/>
        <v/>
      </c>
      <c r="BR385" s="49" t="str">
        <f t="shared" si="627"/>
        <v/>
      </c>
      <c r="BS385" s="49" t="str">
        <f t="shared" si="628"/>
        <v/>
      </c>
      <c r="BT385" s="49" t="str">
        <f t="shared" si="629"/>
        <v/>
      </c>
      <c r="BU385" s="49" t="str">
        <f t="shared" si="630"/>
        <v/>
      </c>
      <c r="BV385" s="49" t="str">
        <f t="shared" si="631"/>
        <v/>
      </c>
      <c r="BW385" s="49" t="str">
        <f t="shared" si="632"/>
        <v/>
      </c>
      <c r="BX385" s="49" t="str">
        <f t="shared" si="633"/>
        <v/>
      </c>
      <c r="BZ385" s="49"/>
      <c r="CA385" s="49" t="str">
        <f t="shared" si="634"/>
        <v/>
      </c>
      <c r="CB385" s="49" t="str">
        <f t="shared" si="635"/>
        <v/>
      </c>
      <c r="CC385" s="49" t="str">
        <f t="shared" si="636"/>
        <v/>
      </c>
      <c r="CD385" s="49" t="str">
        <f t="shared" si="637"/>
        <v/>
      </c>
      <c r="CE385" s="49" t="str">
        <f t="shared" si="638"/>
        <v/>
      </c>
      <c r="CF385" s="49" t="str">
        <f t="shared" si="639"/>
        <v/>
      </c>
      <c r="CG385" s="49" t="str">
        <f t="shared" si="640"/>
        <v/>
      </c>
      <c r="CH385" s="49" t="str">
        <f t="shared" si="641"/>
        <v/>
      </c>
      <c r="CJ385" s="49"/>
      <c r="CK385" s="49" t="str">
        <f t="shared" si="642"/>
        <v/>
      </c>
      <c r="CL385" s="49" t="str">
        <f t="shared" si="643"/>
        <v/>
      </c>
      <c r="CM385" s="49" t="str">
        <f t="shared" si="644"/>
        <v/>
      </c>
      <c r="CN385" s="49" t="str">
        <f t="shared" si="645"/>
        <v/>
      </c>
      <c r="CO385" s="49" t="str">
        <f t="shared" si="646"/>
        <v/>
      </c>
      <c r="CP385" s="49" t="str">
        <f t="shared" si="647"/>
        <v/>
      </c>
      <c r="CQ385" s="49" t="str">
        <f t="shared" si="648"/>
        <v/>
      </c>
      <c r="CR385" s="49" t="str">
        <f t="shared" si="649"/>
        <v/>
      </c>
      <c r="CT385" s="49"/>
      <c r="CU385" s="49" t="str">
        <f t="shared" si="650"/>
        <v/>
      </c>
      <c r="CV385" s="49" t="str">
        <f t="shared" si="651"/>
        <v/>
      </c>
      <c r="CW385" s="49" t="str">
        <f t="shared" si="652"/>
        <v/>
      </c>
      <c r="CX385" s="49" t="str">
        <f t="shared" si="653"/>
        <v/>
      </c>
      <c r="CY385" s="49" t="str">
        <f t="shared" si="654"/>
        <v/>
      </c>
      <c r="CZ385" s="49" t="str">
        <f t="shared" si="655"/>
        <v/>
      </c>
      <c r="DA385" s="49" t="str">
        <f t="shared" si="656"/>
        <v/>
      </c>
      <c r="DB385" s="49" t="str">
        <f t="shared" si="657"/>
        <v/>
      </c>
      <c r="DD385" s="49"/>
      <c r="DE385" s="49" t="str">
        <f t="shared" si="658"/>
        <v/>
      </c>
      <c r="DF385" s="49" t="str">
        <f t="shared" si="659"/>
        <v/>
      </c>
      <c r="DG385" s="49" t="str">
        <f t="shared" si="660"/>
        <v/>
      </c>
      <c r="DH385" s="49" t="str">
        <f t="shared" si="661"/>
        <v/>
      </c>
      <c r="DI385" s="49" t="str">
        <f t="shared" si="662"/>
        <v/>
      </c>
      <c r="DJ385" s="49" t="str">
        <f t="shared" si="663"/>
        <v/>
      </c>
      <c r="DK385" s="49" t="str">
        <f t="shared" si="664"/>
        <v/>
      </c>
      <c r="DL385" s="49" t="str">
        <f t="shared" si="665"/>
        <v/>
      </c>
      <c r="DN385" s="49"/>
      <c r="DO385" s="49" t="str">
        <f t="shared" si="666"/>
        <v/>
      </c>
      <c r="DP385" s="49" t="str">
        <f t="shared" si="667"/>
        <v/>
      </c>
      <c r="DQ385" s="49" t="str">
        <f t="shared" si="668"/>
        <v/>
      </c>
      <c r="DR385" s="49" t="str">
        <f t="shared" si="669"/>
        <v/>
      </c>
      <c r="DS385" s="49" t="str">
        <f t="shared" si="670"/>
        <v/>
      </c>
      <c r="DT385" s="49" t="str">
        <f t="shared" si="671"/>
        <v/>
      </c>
      <c r="DU385" s="49" t="str">
        <f t="shared" si="672"/>
        <v/>
      </c>
      <c r="DV385" s="49" t="str">
        <f t="shared" si="673"/>
        <v/>
      </c>
      <c r="DX385" s="49"/>
      <c r="DY385" s="49" t="str">
        <f t="shared" si="674"/>
        <v/>
      </c>
      <c r="DZ385" s="49" t="str">
        <f t="shared" si="675"/>
        <v/>
      </c>
      <c r="EA385" s="49" t="str">
        <f t="shared" si="676"/>
        <v/>
      </c>
      <c r="EB385" s="49" t="str">
        <f t="shared" si="677"/>
        <v/>
      </c>
      <c r="EC385" s="49" t="str">
        <f t="shared" si="678"/>
        <v/>
      </c>
      <c r="ED385" s="49" t="str">
        <f t="shared" si="679"/>
        <v/>
      </c>
      <c r="EE385" s="49" t="str">
        <f t="shared" si="680"/>
        <v/>
      </c>
      <c r="EF385" s="49" t="str">
        <f t="shared" si="681"/>
        <v/>
      </c>
      <c r="EH385" s="49"/>
      <c r="EI385" s="49" t="str">
        <f t="shared" si="682"/>
        <v/>
      </c>
      <c r="EJ385" s="49" t="str">
        <f t="shared" si="683"/>
        <v/>
      </c>
      <c r="EK385" s="49" t="str">
        <f t="shared" si="684"/>
        <v/>
      </c>
      <c r="EL385" s="49" t="str">
        <f t="shared" si="685"/>
        <v/>
      </c>
      <c r="EM385" s="49" t="str">
        <f t="shared" si="686"/>
        <v/>
      </c>
      <c r="EN385" s="49" t="str">
        <f t="shared" si="687"/>
        <v/>
      </c>
      <c r="EO385" s="49" t="str">
        <f t="shared" si="688"/>
        <v/>
      </c>
      <c r="EP385" s="49" t="str">
        <f t="shared" si="689"/>
        <v/>
      </c>
      <c r="ER385" s="49"/>
      <c r="ES385" s="49" t="str">
        <f t="shared" si="690"/>
        <v/>
      </c>
      <c r="ET385" s="49" t="str">
        <f t="shared" si="691"/>
        <v/>
      </c>
      <c r="EU385" s="49" t="str">
        <f t="shared" si="692"/>
        <v/>
      </c>
      <c r="EV385" s="49" t="str">
        <f t="shared" si="693"/>
        <v/>
      </c>
      <c r="EW385" s="49" t="str">
        <f t="shared" si="694"/>
        <v/>
      </c>
      <c r="EX385" s="49" t="str">
        <f t="shared" si="695"/>
        <v/>
      </c>
      <c r="EY385" s="49" t="str">
        <f t="shared" si="696"/>
        <v/>
      </c>
      <c r="EZ385" s="49" t="str">
        <f t="shared" si="697"/>
        <v/>
      </c>
      <c r="FB385" s="49"/>
      <c r="FC385" s="49" t="str">
        <f t="shared" si="698"/>
        <v/>
      </c>
      <c r="FD385" s="49" t="str">
        <f t="shared" si="699"/>
        <v/>
      </c>
      <c r="FE385" s="49" t="str">
        <f t="shared" si="700"/>
        <v/>
      </c>
      <c r="FF385" s="49" t="str">
        <f t="shared" si="701"/>
        <v/>
      </c>
      <c r="FG385" s="49" t="str">
        <f t="shared" si="702"/>
        <v/>
      </c>
      <c r="FH385" s="49" t="str">
        <f t="shared" si="703"/>
        <v/>
      </c>
      <c r="FI385" s="49" t="str">
        <f t="shared" si="704"/>
        <v/>
      </c>
      <c r="FJ385" s="49" t="str">
        <f t="shared" si="705"/>
        <v/>
      </c>
      <c r="FL385" s="49"/>
      <c r="FM385" s="49" t="str">
        <f t="shared" si="706"/>
        <v/>
      </c>
      <c r="FN385" s="49" t="str">
        <f t="shared" si="707"/>
        <v/>
      </c>
      <c r="FO385" s="49" t="str">
        <f t="shared" si="708"/>
        <v/>
      </c>
      <c r="FP385" s="49" t="str">
        <f t="shared" si="709"/>
        <v/>
      </c>
      <c r="FQ385" s="49" t="str">
        <f t="shared" si="710"/>
        <v/>
      </c>
      <c r="FR385" s="49" t="str">
        <f t="shared" si="711"/>
        <v/>
      </c>
      <c r="FS385" s="49" t="str">
        <f t="shared" si="712"/>
        <v/>
      </c>
      <c r="FT385" s="49" t="str">
        <f t="shared" si="713"/>
        <v/>
      </c>
      <c r="FV385" s="49"/>
      <c r="FW385" s="49" t="str">
        <f t="shared" si="714"/>
        <v/>
      </c>
      <c r="FX385" s="49" t="str">
        <f t="shared" si="715"/>
        <v/>
      </c>
      <c r="FY385" s="49" t="str">
        <f t="shared" si="716"/>
        <v/>
      </c>
      <c r="FZ385" s="49" t="str">
        <f t="shared" si="717"/>
        <v/>
      </c>
      <c r="GA385" s="49" t="str">
        <f t="shared" si="718"/>
        <v/>
      </c>
      <c r="GB385" s="49" t="str">
        <f t="shared" si="719"/>
        <v/>
      </c>
      <c r="GC385" s="49" t="str">
        <f t="shared" si="720"/>
        <v/>
      </c>
      <c r="GD385" s="49" t="str">
        <f t="shared" si="721"/>
        <v/>
      </c>
      <c r="GF385" s="49"/>
      <c r="GG385" s="49" t="str">
        <f t="shared" si="722"/>
        <v/>
      </c>
      <c r="GH385" s="49" t="str">
        <f t="shared" si="723"/>
        <v/>
      </c>
      <c r="GI385" s="49" t="str">
        <f t="shared" si="724"/>
        <v/>
      </c>
      <c r="GJ385" s="49" t="str">
        <f t="shared" si="725"/>
        <v/>
      </c>
      <c r="GK385" s="49" t="str">
        <f t="shared" si="726"/>
        <v/>
      </c>
      <c r="GL385" s="49" t="str">
        <f t="shared" si="727"/>
        <v/>
      </c>
      <c r="GM385" s="49" t="str">
        <f t="shared" si="728"/>
        <v/>
      </c>
      <c r="GN385" s="49" t="str">
        <f t="shared" si="729"/>
        <v/>
      </c>
      <c r="GP385" s="49"/>
      <c r="GQ385" s="49" t="str">
        <f t="shared" si="730"/>
        <v/>
      </c>
      <c r="GR385" s="49" t="str">
        <f t="shared" si="731"/>
        <v/>
      </c>
      <c r="GS385" s="49" t="str">
        <f t="shared" si="732"/>
        <v/>
      </c>
      <c r="GT385" s="49" t="str">
        <f t="shared" si="733"/>
        <v/>
      </c>
      <c r="GU385" s="49" t="str">
        <f t="shared" si="734"/>
        <v/>
      </c>
      <c r="GV385" s="49" t="str">
        <f t="shared" si="735"/>
        <v/>
      </c>
      <c r="GW385" s="49" t="str">
        <f t="shared" si="736"/>
        <v/>
      </c>
      <c r="GX385" s="49" t="str">
        <f t="shared" si="737"/>
        <v/>
      </c>
    </row>
    <row r="386" spans="17:206" x14ac:dyDescent="0.2">
      <c r="Q386" s="65">
        <v>32</v>
      </c>
      <c r="R386" s="201" t="str">
        <f>Syst_Typ3!DA59</f>
        <v/>
      </c>
      <c r="S386" s="201">
        <f>Syst_Typ3!F59</f>
        <v>0</v>
      </c>
      <c r="T386" s="53" t="str">
        <f>Syst_Typ3!W59</f>
        <v/>
      </c>
      <c r="U386" s="201">
        <f>Syst_Typ3!CT59</f>
        <v>0</v>
      </c>
      <c r="V386" s="53" t="str">
        <f>Syst_Typ3!X59</f>
        <v/>
      </c>
      <c r="W386" s="53" t="str">
        <f>Syst_Typ3!AW59</f>
        <v/>
      </c>
      <c r="X386" s="53">
        <f>Syst_Typ3!BF59</f>
        <v>0</v>
      </c>
      <c r="Y386" s="53">
        <f>Syst_Typ3!AZ59</f>
        <v>0</v>
      </c>
      <c r="AB386" s="49"/>
      <c r="AC386" s="49" t="str">
        <f t="shared" si="594"/>
        <v/>
      </c>
      <c r="AD386" s="49" t="str">
        <f t="shared" si="595"/>
        <v/>
      </c>
      <c r="AE386" s="49" t="str">
        <f t="shared" si="596"/>
        <v/>
      </c>
      <c r="AF386" s="49" t="str">
        <f t="shared" si="597"/>
        <v/>
      </c>
      <c r="AG386" s="49" t="str">
        <f t="shared" si="598"/>
        <v/>
      </c>
      <c r="AH386" s="49" t="str">
        <f t="shared" si="599"/>
        <v/>
      </c>
      <c r="AI386" s="49" t="str">
        <f t="shared" si="600"/>
        <v/>
      </c>
      <c r="AJ386" s="49" t="str">
        <f t="shared" si="601"/>
        <v/>
      </c>
      <c r="AL386" s="49"/>
      <c r="AM386" s="49" t="str">
        <f t="shared" si="602"/>
        <v/>
      </c>
      <c r="AN386" s="49" t="str">
        <f t="shared" si="603"/>
        <v/>
      </c>
      <c r="AO386" s="49" t="str">
        <f t="shared" si="604"/>
        <v/>
      </c>
      <c r="AP386" s="49" t="str">
        <f t="shared" si="605"/>
        <v/>
      </c>
      <c r="AQ386" s="49" t="str">
        <f t="shared" si="606"/>
        <v/>
      </c>
      <c r="AR386" s="49" t="str">
        <f t="shared" si="607"/>
        <v/>
      </c>
      <c r="AS386" s="49" t="str">
        <f t="shared" si="608"/>
        <v/>
      </c>
      <c r="AT386" s="49" t="str">
        <f t="shared" si="609"/>
        <v/>
      </c>
      <c r="AV386" s="49"/>
      <c r="AW386" s="49" t="str">
        <f t="shared" si="610"/>
        <v/>
      </c>
      <c r="AX386" s="49" t="str">
        <f t="shared" si="611"/>
        <v/>
      </c>
      <c r="AY386" s="49" t="str">
        <f t="shared" si="612"/>
        <v/>
      </c>
      <c r="AZ386" s="49" t="str">
        <f t="shared" si="613"/>
        <v/>
      </c>
      <c r="BA386" s="49" t="str">
        <f t="shared" si="614"/>
        <v/>
      </c>
      <c r="BB386" s="49" t="str">
        <f t="shared" si="615"/>
        <v/>
      </c>
      <c r="BC386" s="49" t="str">
        <f t="shared" si="616"/>
        <v/>
      </c>
      <c r="BD386" s="49" t="str">
        <f t="shared" si="617"/>
        <v/>
      </c>
      <c r="BF386" s="49"/>
      <c r="BG386" s="49" t="str">
        <f t="shared" si="618"/>
        <v/>
      </c>
      <c r="BH386" s="49" t="str">
        <f t="shared" si="619"/>
        <v/>
      </c>
      <c r="BI386" s="49" t="str">
        <f t="shared" si="620"/>
        <v/>
      </c>
      <c r="BJ386" s="49" t="str">
        <f t="shared" si="621"/>
        <v/>
      </c>
      <c r="BK386" s="49" t="str">
        <f t="shared" si="622"/>
        <v/>
      </c>
      <c r="BL386" s="49" t="str">
        <f t="shared" si="623"/>
        <v/>
      </c>
      <c r="BM386" s="49" t="str">
        <f t="shared" si="624"/>
        <v/>
      </c>
      <c r="BN386" s="49" t="str">
        <f t="shared" si="625"/>
        <v/>
      </c>
      <c r="BP386" s="49"/>
      <c r="BQ386" s="49" t="str">
        <f t="shared" si="626"/>
        <v/>
      </c>
      <c r="BR386" s="49" t="str">
        <f t="shared" si="627"/>
        <v/>
      </c>
      <c r="BS386" s="49" t="str">
        <f t="shared" si="628"/>
        <v/>
      </c>
      <c r="BT386" s="49" t="str">
        <f t="shared" si="629"/>
        <v/>
      </c>
      <c r="BU386" s="49" t="str">
        <f t="shared" si="630"/>
        <v/>
      </c>
      <c r="BV386" s="49" t="str">
        <f t="shared" si="631"/>
        <v/>
      </c>
      <c r="BW386" s="49" t="str">
        <f t="shared" si="632"/>
        <v/>
      </c>
      <c r="BX386" s="49" t="str">
        <f t="shared" si="633"/>
        <v/>
      </c>
      <c r="BZ386" s="49"/>
      <c r="CA386" s="49" t="str">
        <f t="shared" si="634"/>
        <v/>
      </c>
      <c r="CB386" s="49" t="str">
        <f t="shared" si="635"/>
        <v/>
      </c>
      <c r="CC386" s="49" t="str">
        <f t="shared" si="636"/>
        <v/>
      </c>
      <c r="CD386" s="49" t="str">
        <f t="shared" si="637"/>
        <v/>
      </c>
      <c r="CE386" s="49" t="str">
        <f t="shared" si="638"/>
        <v/>
      </c>
      <c r="CF386" s="49" t="str">
        <f t="shared" si="639"/>
        <v/>
      </c>
      <c r="CG386" s="49" t="str">
        <f t="shared" si="640"/>
        <v/>
      </c>
      <c r="CH386" s="49" t="str">
        <f t="shared" si="641"/>
        <v/>
      </c>
      <c r="CJ386" s="49"/>
      <c r="CK386" s="49" t="str">
        <f t="shared" si="642"/>
        <v/>
      </c>
      <c r="CL386" s="49" t="str">
        <f t="shared" si="643"/>
        <v/>
      </c>
      <c r="CM386" s="49" t="str">
        <f t="shared" si="644"/>
        <v/>
      </c>
      <c r="CN386" s="49" t="str">
        <f t="shared" si="645"/>
        <v/>
      </c>
      <c r="CO386" s="49" t="str">
        <f t="shared" si="646"/>
        <v/>
      </c>
      <c r="CP386" s="49" t="str">
        <f t="shared" si="647"/>
        <v/>
      </c>
      <c r="CQ386" s="49" t="str">
        <f t="shared" si="648"/>
        <v/>
      </c>
      <c r="CR386" s="49" t="str">
        <f t="shared" si="649"/>
        <v/>
      </c>
      <c r="CT386" s="49"/>
      <c r="CU386" s="49" t="str">
        <f t="shared" si="650"/>
        <v/>
      </c>
      <c r="CV386" s="49" t="str">
        <f t="shared" si="651"/>
        <v/>
      </c>
      <c r="CW386" s="49" t="str">
        <f t="shared" si="652"/>
        <v/>
      </c>
      <c r="CX386" s="49" t="str">
        <f t="shared" si="653"/>
        <v/>
      </c>
      <c r="CY386" s="49" t="str">
        <f t="shared" si="654"/>
        <v/>
      </c>
      <c r="CZ386" s="49" t="str">
        <f t="shared" si="655"/>
        <v/>
      </c>
      <c r="DA386" s="49" t="str">
        <f t="shared" si="656"/>
        <v/>
      </c>
      <c r="DB386" s="49" t="str">
        <f t="shared" si="657"/>
        <v/>
      </c>
      <c r="DD386" s="49"/>
      <c r="DE386" s="49" t="str">
        <f t="shared" si="658"/>
        <v/>
      </c>
      <c r="DF386" s="49" t="str">
        <f t="shared" si="659"/>
        <v/>
      </c>
      <c r="DG386" s="49" t="str">
        <f t="shared" si="660"/>
        <v/>
      </c>
      <c r="DH386" s="49" t="str">
        <f t="shared" si="661"/>
        <v/>
      </c>
      <c r="DI386" s="49" t="str">
        <f t="shared" si="662"/>
        <v/>
      </c>
      <c r="DJ386" s="49" t="str">
        <f t="shared" si="663"/>
        <v/>
      </c>
      <c r="DK386" s="49" t="str">
        <f t="shared" si="664"/>
        <v/>
      </c>
      <c r="DL386" s="49" t="str">
        <f t="shared" si="665"/>
        <v/>
      </c>
      <c r="DN386" s="49"/>
      <c r="DO386" s="49" t="str">
        <f t="shared" si="666"/>
        <v/>
      </c>
      <c r="DP386" s="49" t="str">
        <f t="shared" si="667"/>
        <v/>
      </c>
      <c r="DQ386" s="49" t="str">
        <f t="shared" si="668"/>
        <v/>
      </c>
      <c r="DR386" s="49" t="str">
        <f t="shared" si="669"/>
        <v/>
      </c>
      <c r="DS386" s="49" t="str">
        <f t="shared" si="670"/>
        <v/>
      </c>
      <c r="DT386" s="49" t="str">
        <f t="shared" si="671"/>
        <v/>
      </c>
      <c r="DU386" s="49" t="str">
        <f t="shared" si="672"/>
        <v/>
      </c>
      <c r="DV386" s="49" t="str">
        <f t="shared" si="673"/>
        <v/>
      </c>
      <c r="DX386" s="49"/>
      <c r="DY386" s="49" t="str">
        <f t="shared" si="674"/>
        <v/>
      </c>
      <c r="DZ386" s="49" t="str">
        <f t="shared" si="675"/>
        <v/>
      </c>
      <c r="EA386" s="49" t="str">
        <f t="shared" si="676"/>
        <v/>
      </c>
      <c r="EB386" s="49" t="str">
        <f t="shared" si="677"/>
        <v/>
      </c>
      <c r="EC386" s="49" t="str">
        <f t="shared" si="678"/>
        <v/>
      </c>
      <c r="ED386" s="49" t="str">
        <f t="shared" si="679"/>
        <v/>
      </c>
      <c r="EE386" s="49" t="str">
        <f t="shared" si="680"/>
        <v/>
      </c>
      <c r="EF386" s="49" t="str">
        <f t="shared" si="681"/>
        <v/>
      </c>
      <c r="EH386" s="49"/>
      <c r="EI386" s="49" t="str">
        <f t="shared" si="682"/>
        <v/>
      </c>
      <c r="EJ386" s="49" t="str">
        <f t="shared" si="683"/>
        <v/>
      </c>
      <c r="EK386" s="49" t="str">
        <f t="shared" si="684"/>
        <v/>
      </c>
      <c r="EL386" s="49" t="str">
        <f t="shared" si="685"/>
        <v/>
      </c>
      <c r="EM386" s="49" t="str">
        <f t="shared" si="686"/>
        <v/>
      </c>
      <c r="EN386" s="49" t="str">
        <f t="shared" si="687"/>
        <v/>
      </c>
      <c r="EO386" s="49" t="str">
        <f t="shared" si="688"/>
        <v/>
      </c>
      <c r="EP386" s="49" t="str">
        <f t="shared" si="689"/>
        <v/>
      </c>
      <c r="ER386" s="49"/>
      <c r="ES386" s="49" t="str">
        <f t="shared" si="690"/>
        <v/>
      </c>
      <c r="ET386" s="49" t="str">
        <f t="shared" si="691"/>
        <v/>
      </c>
      <c r="EU386" s="49" t="str">
        <f t="shared" si="692"/>
        <v/>
      </c>
      <c r="EV386" s="49" t="str">
        <f t="shared" si="693"/>
        <v/>
      </c>
      <c r="EW386" s="49" t="str">
        <f t="shared" si="694"/>
        <v/>
      </c>
      <c r="EX386" s="49" t="str">
        <f t="shared" si="695"/>
        <v/>
      </c>
      <c r="EY386" s="49" t="str">
        <f t="shared" si="696"/>
        <v/>
      </c>
      <c r="EZ386" s="49" t="str">
        <f t="shared" si="697"/>
        <v/>
      </c>
      <c r="FB386" s="49"/>
      <c r="FC386" s="49" t="str">
        <f t="shared" si="698"/>
        <v/>
      </c>
      <c r="FD386" s="49" t="str">
        <f t="shared" si="699"/>
        <v/>
      </c>
      <c r="FE386" s="49" t="str">
        <f t="shared" si="700"/>
        <v/>
      </c>
      <c r="FF386" s="49" t="str">
        <f t="shared" si="701"/>
        <v/>
      </c>
      <c r="FG386" s="49" t="str">
        <f t="shared" si="702"/>
        <v/>
      </c>
      <c r="FH386" s="49" t="str">
        <f t="shared" si="703"/>
        <v/>
      </c>
      <c r="FI386" s="49" t="str">
        <f t="shared" si="704"/>
        <v/>
      </c>
      <c r="FJ386" s="49" t="str">
        <f t="shared" si="705"/>
        <v/>
      </c>
      <c r="FL386" s="49"/>
      <c r="FM386" s="49" t="str">
        <f t="shared" si="706"/>
        <v/>
      </c>
      <c r="FN386" s="49" t="str">
        <f t="shared" si="707"/>
        <v/>
      </c>
      <c r="FO386" s="49" t="str">
        <f t="shared" si="708"/>
        <v/>
      </c>
      <c r="FP386" s="49" t="str">
        <f t="shared" si="709"/>
        <v/>
      </c>
      <c r="FQ386" s="49" t="str">
        <f t="shared" si="710"/>
        <v/>
      </c>
      <c r="FR386" s="49" t="str">
        <f t="shared" si="711"/>
        <v/>
      </c>
      <c r="FS386" s="49" t="str">
        <f t="shared" si="712"/>
        <v/>
      </c>
      <c r="FT386" s="49" t="str">
        <f t="shared" si="713"/>
        <v/>
      </c>
      <c r="FV386" s="49"/>
      <c r="FW386" s="49" t="str">
        <f t="shared" si="714"/>
        <v/>
      </c>
      <c r="FX386" s="49" t="str">
        <f t="shared" si="715"/>
        <v/>
      </c>
      <c r="FY386" s="49" t="str">
        <f t="shared" si="716"/>
        <v/>
      </c>
      <c r="FZ386" s="49" t="str">
        <f t="shared" si="717"/>
        <v/>
      </c>
      <c r="GA386" s="49" t="str">
        <f t="shared" si="718"/>
        <v/>
      </c>
      <c r="GB386" s="49" t="str">
        <f t="shared" si="719"/>
        <v/>
      </c>
      <c r="GC386" s="49" t="str">
        <f t="shared" si="720"/>
        <v/>
      </c>
      <c r="GD386" s="49" t="str">
        <f t="shared" si="721"/>
        <v/>
      </c>
      <c r="GF386" s="49"/>
      <c r="GG386" s="49" t="str">
        <f t="shared" si="722"/>
        <v/>
      </c>
      <c r="GH386" s="49" t="str">
        <f t="shared" si="723"/>
        <v/>
      </c>
      <c r="GI386" s="49" t="str">
        <f t="shared" si="724"/>
        <v/>
      </c>
      <c r="GJ386" s="49" t="str">
        <f t="shared" si="725"/>
        <v/>
      </c>
      <c r="GK386" s="49" t="str">
        <f t="shared" si="726"/>
        <v/>
      </c>
      <c r="GL386" s="49" t="str">
        <f t="shared" si="727"/>
        <v/>
      </c>
      <c r="GM386" s="49" t="str">
        <f t="shared" si="728"/>
        <v/>
      </c>
      <c r="GN386" s="49" t="str">
        <f t="shared" si="729"/>
        <v/>
      </c>
      <c r="GP386" s="49"/>
      <c r="GQ386" s="49" t="str">
        <f t="shared" si="730"/>
        <v/>
      </c>
      <c r="GR386" s="49" t="str">
        <f t="shared" si="731"/>
        <v/>
      </c>
      <c r="GS386" s="49" t="str">
        <f t="shared" si="732"/>
        <v/>
      </c>
      <c r="GT386" s="49" t="str">
        <f t="shared" si="733"/>
        <v/>
      </c>
      <c r="GU386" s="49" t="str">
        <f t="shared" si="734"/>
        <v/>
      </c>
      <c r="GV386" s="49" t="str">
        <f t="shared" si="735"/>
        <v/>
      </c>
      <c r="GW386" s="49" t="str">
        <f t="shared" si="736"/>
        <v/>
      </c>
      <c r="GX386" s="49" t="str">
        <f t="shared" si="737"/>
        <v/>
      </c>
    </row>
    <row r="387" spans="17:206" x14ac:dyDescent="0.2">
      <c r="Q387" s="65">
        <v>33</v>
      </c>
      <c r="R387" s="201" t="str">
        <f>Syst_Typ3!DA60</f>
        <v/>
      </c>
      <c r="S387" s="201">
        <f>Syst_Typ3!F60</f>
        <v>0</v>
      </c>
      <c r="T387" s="53" t="str">
        <f>Syst_Typ3!W60</f>
        <v/>
      </c>
      <c r="U387" s="201">
        <f>Syst_Typ3!CT60</f>
        <v>0</v>
      </c>
      <c r="V387" s="53" t="str">
        <f>Syst_Typ3!X60</f>
        <v/>
      </c>
      <c r="W387" s="53" t="str">
        <f>Syst_Typ3!AW60</f>
        <v/>
      </c>
      <c r="X387" s="53">
        <f>Syst_Typ3!BF60</f>
        <v>0</v>
      </c>
      <c r="Y387" s="53">
        <f>Syst_Typ3!AZ60</f>
        <v>0</v>
      </c>
      <c r="AB387" s="49"/>
      <c r="AC387" s="49" t="str">
        <f t="shared" si="594"/>
        <v/>
      </c>
      <c r="AD387" s="49" t="str">
        <f t="shared" si="595"/>
        <v/>
      </c>
      <c r="AE387" s="49" t="str">
        <f t="shared" si="596"/>
        <v/>
      </c>
      <c r="AF387" s="49" t="str">
        <f t="shared" si="597"/>
        <v/>
      </c>
      <c r="AG387" s="49" t="str">
        <f t="shared" si="598"/>
        <v/>
      </c>
      <c r="AH387" s="49" t="str">
        <f t="shared" si="599"/>
        <v/>
      </c>
      <c r="AI387" s="49" t="str">
        <f t="shared" si="600"/>
        <v/>
      </c>
      <c r="AJ387" s="49" t="str">
        <f t="shared" si="601"/>
        <v/>
      </c>
      <c r="AL387" s="49"/>
      <c r="AM387" s="49" t="str">
        <f t="shared" si="602"/>
        <v/>
      </c>
      <c r="AN387" s="49" t="str">
        <f t="shared" si="603"/>
        <v/>
      </c>
      <c r="AO387" s="49" t="str">
        <f t="shared" si="604"/>
        <v/>
      </c>
      <c r="AP387" s="49" t="str">
        <f t="shared" si="605"/>
        <v/>
      </c>
      <c r="AQ387" s="49" t="str">
        <f t="shared" si="606"/>
        <v/>
      </c>
      <c r="AR387" s="49" t="str">
        <f t="shared" si="607"/>
        <v/>
      </c>
      <c r="AS387" s="49" t="str">
        <f t="shared" si="608"/>
        <v/>
      </c>
      <c r="AT387" s="49" t="str">
        <f t="shared" si="609"/>
        <v/>
      </c>
      <c r="AV387" s="49"/>
      <c r="AW387" s="49" t="str">
        <f t="shared" si="610"/>
        <v/>
      </c>
      <c r="AX387" s="49" t="str">
        <f t="shared" si="611"/>
        <v/>
      </c>
      <c r="AY387" s="49" t="str">
        <f t="shared" si="612"/>
        <v/>
      </c>
      <c r="AZ387" s="49" t="str">
        <f t="shared" si="613"/>
        <v/>
      </c>
      <c r="BA387" s="49" t="str">
        <f t="shared" si="614"/>
        <v/>
      </c>
      <c r="BB387" s="49" t="str">
        <f t="shared" si="615"/>
        <v/>
      </c>
      <c r="BC387" s="49" t="str">
        <f t="shared" si="616"/>
        <v/>
      </c>
      <c r="BD387" s="49" t="str">
        <f t="shared" si="617"/>
        <v/>
      </c>
      <c r="BF387" s="49"/>
      <c r="BG387" s="49" t="str">
        <f t="shared" si="618"/>
        <v/>
      </c>
      <c r="BH387" s="49" t="str">
        <f t="shared" si="619"/>
        <v/>
      </c>
      <c r="BI387" s="49" t="str">
        <f t="shared" si="620"/>
        <v/>
      </c>
      <c r="BJ387" s="49" t="str">
        <f t="shared" si="621"/>
        <v/>
      </c>
      <c r="BK387" s="49" t="str">
        <f t="shared" si="622"/>
        <v/>
      </c>
      <c r="BL387" s="49" t="str">
        <f t="shared" si="623"/>
        <v/>
      </c>
      <c r="BM387" s="49" t="str">
        <f t="shared" si="624"/>
        <v/>
      </c>
      <c r="BN387" s="49" t="str">
        <f t="shared" si="625"/>
        <v/>
      </c>
      <c r="BP387" s="49"/>
      <c r="BQ387" s="49" t="str">
        <f t="shared" si="626"/>
        <v/>
      </c>
      <c r="BR387" s="49" t="str">
        <f t="shared" si="627"/>
        <v/>
      </c>
      <c r="BS387" s="49" t="str">
        <f t="shared" si="628"/>
        <v/>
      </c>
      <c r="BT387" s="49" t="str">
        <f t="shared" si="629"/>
        <v/>
      </c>
      <c r="BU387" s="49" t="str">
        <f t="shared" si="630"/>
        <v/>
      </c>
      <c r="BV387" s="49" t="str">
        <f t="shared" si="631"/>
        <v/>
      </c>
      <c r="BW387" s="49" t="str">
        <f t="shared" si="632"/>
        <v/>
      </c>
      <c r="BX387" s="49" t="str">
        <f t="shared" si="633"/>
        <v/>
      </c>
      <c r="BZ387" s="49"/>
      <c r="CA387" s="49" t="str">
        <f t="shared" si="634"/>
        <v/>
      </c>
      <c r="CB387" s="49" t="str">
        <f t="shared" si="635"/>
        <v/>
      </c>
      <c r="CC387" s="49" t="str">
        <f t="shared" si="636"/>
        <v/>
      </c>
      <c r="CD387" s="49" t="str">
        <f t="shared" si="637"/>
        <v/>
      </c>
      <c r="CE387" s="49" t="str">
        <f t="shared" si="638"/>
        <v/>
      </c>
      <c r="CF387" s="49" t="str">
        <f t="shared" si="639"/>
        <v/>
      </c>
      <c r="CG387" s="49" t="str">
        <f t="shared" si="640"/>
        <v/>
      </c>
      <c r="CH387" s="49" t="str">
        <f t="shared" si="641"/>
        <v/>
      </c>
      <c r="CJ387" s="49"/>
      <c r="CK387" s="49" t="str">
        <f t="shared" si="642"/>
        <v/>
      </c>
      <c r="CL387" s="49" t="str">
        <f t="shared" si="643"/>
        <v/>
      </c>
      <c r="CM387" s="49" t="str">
        <f t="shared" si="644"/>
        <v/>
      </c>
      <c r="CN387" s="49" t="str">
        <f t="shared" si="645"/>
        <v/>
      </c>
      <c r="CO387" s="49" t="str">
        <f t="shared" si="646"/>
        <v/>
      </c>
      <c r="CP387" s="49" t="str">
        <f t="shared" si="647"/>
        <v/>
      </c>
      <c r="CQ387" s="49" t="str">
        <f t="shared" si="648"/>
        <v/>
      </c>
      <c r="CR387" s="49" t="str">
        <f t="shared" si="649"/>
        <v/>
      </c>
      <c r="CT387" s="49"/>
      <c r="CU387" s="49" t="str">
        <f t="shared" si="650"/>
        <v/>
      </c>
      <c r="CV387" s="49" t="str">
        <f t="shared" si="651"/>
        <v/>
      </c>
      <c r="CW387" s="49" t="str">
        <f t="shared" si="652"/>
        <v/>
      </c>
      <c r="CX387" s="49" t="str">
        <f t="shared" si="653"/>
        <v/>
      </c>
      <c r="CY387" s="49" t="str">
        <f t="shared" si="654"/>
        <v/>
      </c>
      <c r="CZ387" s="49" t="str">
        <f t="shared" si="655"/>
        <v/>
      </c>
      <c r="DA387" s="49" t="str">
        <f t="shared" si="656"/>
        <v/>
      </c>
      <c r="DB387" s="49" t="str">
        <f t="shared" si="657"/>
        <v/>
      </c>
      <c r="DD387" s="49"/>
      <c r="DE387" s="49" t="str">
        <f t="shared" si="658"/>
        <v/>
      </c>
      <c r="DF387" s="49" t="str">
        <f t="shared" si="659"/>
        <v/>
      </c>
      <c r="DG387" s="49" t="str">
        <f t="shared" si="660"/>
        <v/>
      </c>
      <c r="DH387" s="49" t="str">
        <f t="shared" si="661"/>
        <v/>
      </c>
      <c r="DI387" s="49" t="str">
        <f t="shared" si="662"/>
        <v/>
      </c>
      <c r="DJ387" s="49" t="str">
        <f t="shared" si="663"/>
        <v/>
      </c>
      <c r="DK387" s="49" t="str">
        <f t="shared" si="664"/>
        <v/>
      </c>
      <c r="DL387" s="49" t="str">
        <f t="shared" si="665"/>
        <v/>
      </c>
      <c r="DN387" s="49"/>
      <c r="DO387" s="49" t="str">
        <f t="shared" si="666"/>
        <v/>
      </c>
      <c r="DP387" s="49" t="str">
        <f t="shared" si="667"/>
        <v/>
      </c>
      <c r="DQ387" s="49" t="str">
        <f t="shared" si="668"/>
        <v/>
      </c>
      <c r="DR387" s="49" t="str">
        <f t="shared" si="669"/>
        <v/>
      </c>
      <c r="DS387" s="49" t="str">
        <f t="shared" si="670"/>
        <v/>
      </c>
      <c r="DT387" s="49" t="str">
        <f t="shared" si="671"/>
        <v/>
      </c>
      <c r="DU387" s="49" t="str">
        <f t="shared" si="672"/>
        <v/>
      </c>
      <c r="DV387" s="49" t="str">
        <f t="shared" si="673"/>
        <v/>
      </c>
      <c r="DX387" s="49"/>
      <c r="DY387" s="49" t="str">
        <f t="shared" si="674"/>
        <v/>
      </c>
      <c r="DZ387" s="49" t="str">
        <f t="shared" si="675"/>
        <v/>
      </c>
      <c r="EA387" s="49" t="str">
        <f t="shared" si="676"/>
        <v/>
      </c>
      <c r="EB387" s="49" t="str">
        <f t="shared" si="677"/>
        <v/>
      </c>
      <c r="EC387" s="49" t="str">
        <f t="shared" si="678"/>
        <v/>
      </c>
      <c r="ED387" s="49" t="str">
        <f t="shared" si="679"/>
        <v/>
      </c>
      <c r="EE387" s="49" t="str">
        <f t="shared" si="680"/>
        <v/>
      </c>
      <c r="EF387" s="49" t="str">
        <f t="shared" si="681"/>
        <v/>
      </c>
      <c r="EH387" s="49"/>
      <c r="EI387" s="49" t="str">
        <f t="shared" si="682"/>
        <v/>
      </c>
      <c r="EJ387" s="49" t="str">
        <f t="shared" si="683"/>
        <v/>
      </c>
      <c r="EK387" s="49" t="str">
        <f t="shared" si="684"/>
        <v/>
      </c>
      <c r="EL387" s="49" t="str">
        <f t="shared" si="685"/>
        <v/>
      </c>
      <c r="EM387" s="49" t="str">
        <f t="shared" si="686"/>
        <v/>
      </c>
      <c r="EN387" s="49" t="str">
        <f t="shared" si="687"/>
        <v/>
      </c>
      <c r="EO387" s="49" t="str">
        <f t="shared" si="688"/>
        <v/>
      </c>
      <c r="EP387" s="49" t="str">
        <f t="shared" si="689"/>
        <v/>
      </c>
      <c r="ER387" s="49"/>
      <c r="ES387" s="49" t="str">
        <f t="shared" si="690"/>
        <v/>
      </c>
      <c r="ET387" s="49" t="str">
        <f t="shared" si="691"/>
        <v/>
      </c>
      <c r="EU387" s="49" t="str">
        <f t="shared" si="692"/>
        <v/>
      </c>
      <c r="EV387" s="49" t="str">
        <f t="shared" si="693"/>
        <v/>
      </c>
      <c r="EW387" s="49" t="str">
        <f t="shared" si="694"/>
        <v/>
      </c>
      <c r="EX387" s="49" t="str">
        <f t="shared" si="695"/>
        <v/>
      </c>
      <c r="EY387" s="49" t="str">
        <f t="shared" si="696"/>
        <v/>
      </c>
      <c r="EZ387" s="49" t="str">
        <f t="shared" si="697"/>
        <v/>
      </c>
      <c r="FB387" s="49"/>
      <c r="FC387" s="49" t="str">
        <f t="shared" si="698"/>
        <v/>
      </c>
      <c r="FD387" s="49" t="str">
        <f t="shared" si="699"/>
        <v/>
      </c>
      <c r="FE387" s="49" t="str">
        <f t="shared" si="700"/>
        <v/>
      </c>
      <c r="FF387" s="49" t="str">
        <f t="shared" si="701"/>
        <v/>
      </c>
      <c r="FG387" s="49" t="str">
        <f t="shared" si="702"/>
        <v/>
      </c>
      <c r="FH387" s="49" t="str">
        <f t="shared" si="703"/>
        <v/>
      </c>
      <c r="FI387" s="49" t="str">
        <f t="shared" si="704"/>
        <v/>
      </c>
      <c r="FJ387" s="49" t="str">
        <f t="shared" si="705"/>
        <v/>
      </c>
      <c r="FL387" s="49"/>
      <c r="FM387" s="49" t="str">
        <f t="shared" si="706"/>
        <v/>
      </c>
      <c r="FN387" s="49" t="str">
        <f t="shared" si="707"/>
        <v/>
      </c>
      <c r="FO387" s="49" t="str">
        <f t="shared" si="708"/>
        <v/>
      </c>
      <c r="FP387" s="49" t="str">
        <f t="shared" si="709"/>
        <v/>
      </c>
      <c r="FQ387" s="49" t="str">
        <f t="shared" si="710"/>
        <v/>
      </c>
      <c r="FR387" s="49" t="str">
        <f t="shared" si="711"/>
        <v/>
      </c>
      <c r="FS387" s="49" t="str">
        <f t="shared" si="712"/>
        <v/>
      </c>
      <c r="FT387" s="49" t="str">
        <f t="shared" si="713"/>
        <v/>
      </c>
      <c r="FV387" s="49"/>
      <c r="FW387" s="49" t="str">
        <f t="shared" si="714"/>
        <v/>
      </c>
      <c r="FX387" s="49" t="str">
        <f t="shared" si="715"/>
        <v/>
      </c>
      <c r="FY387" s="49" t="str">
        <f t="shared" si="716"/>
        <v/>
      </c>
      <c r="FZ387" s="49" t="str">
        <f t="shared" si="717"/>
        <v/>
      </c>
      <c r="GA387" s="49" t="str">
        <f t="shared" si="718"/>
        <v/>
      </c>
      <c r="GB387" s="49" t="str">
        <f t="shared" si="719"/>
        <v/>
      </c>
      <c r="GC387" s="49" t="str">
        <f t="shared" si="720"/>
        <v/>
      </c>
      <c r="GD387" s="49" t="str">
        <f t="shared" si="721"/>
        <v/>
      </c>
      <c r="GF387" s="49"/>
      <c r="GG387" s="49" t="str">
        <f t="shared" si="722"/>
        <v/>
      </c>
      <c r="GH387" s="49" t="str">
        <f t="shared" si="723"/>
        <v/>
      </c>
      <c r="GI387" s="49" t="str">
        <f t="shared" si="724"/>
        <v/>
      </c>
      <c r="GJ387" s="49" t="str">
        <f t="shared" si="725"/>
        <v/>
      </c>
      <c r="GK387" s="49" t="str">
        <f t="shared" si="726"/>
        <v/>
      </c>
      <c r="GL387" s="49" t="str">
        <f t="shared" si="727"/>
        <v/>
      </c>
      <c r="GM387" s="49" t="str">
        <f t="shared" si="728"/>
        <v/>
      </c>
      <c r="GN387" s="49" t="str">
        <f t="shared" si="729"/>
        <v/>
      </c>
      <c r="GP387" s="49"/>
      <c r="GQ387" s="49" t="str">
        <f t="shared" si="730"/>
        <v/>
      </c>
      <c r="GR387" s="49" t="str">
        <f t="shared" si="731"/>
        <v/>
      </c>
      <c r="GS387" s="49" t="str">
        <f t="shared" si="732"/>
        <v/>
      </c>
      <c r="GT387" s="49" t="str">
        <f t="shared" si="733"/>
        <v/>
      </c>
      <c r="GU387" s="49" t="str">
        <f t="shared" si="734"/>
        <v/>
      </c>
      <c r="GV387" s="49" t="str">
        <f t="shared" si="735"/>
        <v/>
      </c>
      <c r="GW387" s="49" t="str">
        <f t="shared" si="736"/>
        <v/>
      </c>
      <c r="GX387" s="49" t="str">
        <f t="shared" si="737"/>
        <v/>
      </c>
    </row>
    <row r="388" spans="17:206" x14ac:dyDescent="0.2">
      <c r="Q388" s="65">
        <v>34</v>
      </c>
      <c r="R388" s="201" t="str">
        <f>Syst_Typ3!DA61</f>
        <v/>
      </c>
      <c r="S388" s="201">
        <f>Syst_Typ3!F61</f>
        <v>0</v>
      </c>
      <c r="T388" s="53" t="str">
        <f>Syst_Typ3!W61</f>
        <v/>
      </c>
      <c r="U388" s="201">
        <f>Syst_Typ3!CT61</f>
        <v>0</v>
      </c>
      <c r="V388" s="53" t="str">
        <f>Syst_Typ3!X61</f>
        <v/>
      </c>
      <c r="W388" s="53" t="str">
        <f>Syst_Typ3!AW61</f>
        <v/>
      </c>
      <c r="X388" s="53">
        <f>Syst_Typ3!BF61</f>
        <v>0</v>
      </c>
      <c r="Y388" s="53">
        <f>Syst_Typ3!AZ61</f>
        <v>0</v>
      </c>
      <c r="AB388" s="49"/>
      <c r="AC388" s="49" t="str">
        <f t="shared" si="594"/>
        <v/>
      </c>
      <c r="AD388" s="49" t="str">
        <f t="shared" si="595"/>
        <v/>
      </c>
      <c r="AE388" s="49" t="str">
        <f t="shared" si="596"/>
        <v/>
      </c>
      <c r="AF388" s="49" t="str">
        <f t="shared" si="597"/>
        <v/>
      </c>
      <c r="AG388" s="49" t="str">
        <f t="shared" si="598"/>
        <v/>
      </c>
      <c r="AH388" s="49" t="str">
        <f t="shared" si="599"/>
        <v/>
      </c>
      <c r="AI388" s="49" t="str">
        <f t="shared" si="600"/>
        <v/>
      </c>
      <c r="AJ388" s="49" t="str">
        <f t="shared" si="601"/>
        <v/>
      </c>
      <c r="AL388" s="49"/>
      <c r="AM388" s="49" t="str">
        <f t="shared" si="602"/>
        <v/>
      </c>
      <c r="AN388" s="49" t="str">
        <f t="shared" si="603"/>
        <v/>
      </c>
      <c r="AO388" s="49" t="str">
        <f t="shared" si="604"/>
        <v/>
      </c>
      <c r="AP388" s="49" t="str">
        <f t="shared" si="605"/>
        <v/>
      </c>
      <c r="AQ388" s="49" t="str">
        <f t="shared" si="606"/>
        <v/>
      </c>
      <c r="AR388" s="49" t="str">
        <f t="shared" si="607"/>
        <v/>
      </c>
      <c r="AS388" s="49" t="str">
        <f t="shared" si="608"/>
        <v/>
      </c>
      <c r="AT388" s="49" t="str">
        <f t="shared" si="609"/>
        <v/>
      </c>
      <c r="AV388" s="49"/>
      <c r="AW388" s="49" t="str">
        <f t="shared" si="610"/>
        <v/>
      </c>
      <c r="AX388" s="49" t="str">
        <f t="shared" si="611"/>
        <v/>
      </c>
      <c r="AY388" s="49" t="str">
        <f t="shared" si="612"/>
        <v/>
      </c>
      <c r="AZ388" s="49" t="str">
        <f t="shared" si="613"/>
        <v/>
      </c>
      <c r="BA388" s="49" t="str">
        <f t="shared" si="614"/>
        <v/>
      </c>
      <c r="BB388" s="49" t="str">
        <f t="shared" si="615"/>
        <v/>
      </c>
      <c r="BC388" s="49" t="str">
        <f t="shared" si="616"/>
        <v/>
      </c>
      <c r="BD388" s="49" t="str">
        <f t="shared" si="617"/>
        <v/>
      </c>
      <c r="BF388" s="49"/>
      <c r="BG388" s="49" t="str">
        <f t="shared" si="618"/>
        <v/>
      </c>
      <c r="BH388" s="49" t="str">
        <f t="shared" si="619"/>
        <v/>
      </c>
      <c r="BI388" s="49" t="str">
        <f t="shared" si="620"/>
        <v/>
      </c>
      <c r="BJ388" s="49" t="str">
        <f t="shared" si="621"/>
        <v/>
      </c>
      <c r="BK388" s="49" t="str">
        <f t="shared" si="622"/>
        <v/>
      </c>
      <c r="BL388" s="49" t="str">
        <f t="shared" si="623"/>
        <v/>
      </c>
      <c r="BM388" s="49" t="str">
        <f t="shared" si="624"/>
        <v/>
      </c>
      <c r="BN388" s="49" t="str">
        <f t="shared" si="625"/>
        <v/>
      </c>
      <c r="BP388" s="49"/>
      <c r="BQ388" s="49" t="str">
        <f t="shared" si="626"/>
        <v/>
      </c>
      <c r="BR388" s="49" t="str">
        <f t="shared" si="627"/>
        <v/>
      </c>
      <c r="BS388" s="49" t="str">
        <f t="shared" si="628"/>
        <v/>
      </c>
      <c r="BT388" s="49" t="str">
        <f t="shared" si="629"/>
        <v/>
      </c>
      <c r="BU388" s="49" t="str">
        <f t="shared" si="630"/>
        <v/>
      </c>
      <c r="BV388" s="49" t="str">
        <f t="shared" si="631"/>
        <v/>
      </c>
      <c r="BW388" s="49" t="str">
        <f t="shared" si="632"/>
        <v/>
      </c>
      <c r="BX388" s="49" t="str">
        <f t="shared" si="633"/>
        <v/>
      </c>
      <c r="BZ388" s="49"/>
      <c r="CA388" s="49" t="str">
        <f t="shared" si="634"/>
        <v/>
      </c>
      <c r="CB388" s="49" t="str">
        <f t="shared" si="635"/>
        <v/>
      </c>
      <c r="CC388" s="49" t="str">
        <f t="shared" si="636"/>
        <v/>
      </c>
      <c r="CD388" s="49" t="str">
        <f t="shared" si="637"/>
        <v/>
      </c>
      <c r="CE388" s="49" t="str">
        <f t="shared" si="638"/>
        <v/>
      </c>
      <c r="CF388" s="49" t="str">
        <f t="shared" si="639"/>
        <v/>
      </c>
      <c r="CG388" s="49" t="str">
        <f t="shared" si="640"/>
        <v/>
      </c>
      <c r="CH388" s="49" t="str">
        <f t="shared" si="641"/>
        <v/>
      </c>
      <c r="CJ388" s="49"/>
      <c r="CK388" s="49" t="str">
        <f t="shared" si="642"/>
        <v/>
      </c>
      <c r="CL388" s="49" t="str">
        <f t="shared" si="643"/>
        <v/>
      </c>
      <c r="CM388" s="49" t="str">
        <f t="shared" si="644"/>
        <v/>
      </c>
      <c r="CN388" s="49" t="str">
        <f t="shared" si="645"/>
        <v/>
      </c>
      <c r="CO388" s="49" t="str">
        <f t="shared" si="646"/>
        <v/>
      </c>
      <c r="CP388" s="49" t="str">
        <f t="shared" si="647"/>
        <v/>
      </c>
      <c r="CQ388" s="49" t="str">
        <f t="shared" si="648"/>
        <v/>
      </c>
      <c r="CR388" s="49" t="str">
        <f t="shared" si="649"/>
        <v/>
      </c>
      <c r="CT388" s="49"/>
      <c r="CU388" s="49" t="str">
        <f t="shared" si="650"/>
        <v/>
      </c>
      <c r="CV388" s="49" t="str">
        <f t="shared" si="651"/>
        <v/>
      </c>
      <c r="CW388" s="49" t="str">
        <f t="shared" si="652"/>
        <v/>
      </c>
      <c r="CX388" s="49" t="str">
        <f t="shared" si="653"/>
        <v/>
      </c>
      <c r="CY388" s="49" t="str">
        <f t="shared" si="654"/>
        <v/>
      </c>
      <c r="CZ388" s="49" t="str">
        <f t="shared" si="655"/>
        <v/>
      </c>
      <c r="DA388" s="49" t="str">
        <f t="shared" si="656"/>
        <v/>
      </c>
      <c r="DB388" s="49" t="str">
        <f t="shared" si="657"/>
        <v/>
      </c>
      <c r="DD388" s="49"/>
      <c r="DE388" s="49" t="str">
        <f t="shared" si="658"/>
        <v/>
      </c>
      <c r="DF388" s="49" t="str">
        <f t="shared" si="659"/>
        <v/>
      </c>
      <c r="DG388" s="49" t="str">
        <f t="shared" si="660"/>
        <v/>
      </c>
      <c r="DH388" s="49" t="str">
        <f t="shared" si="661"/>
        <v/>
      </c>
      <c r="DI388" s="49" t="str">
        <f t="shared" si="662"/>
        <v/>
      </c>
      <c r="DJ388" s="49" t="str">
        <f t="shared" si="663"/>
        <v/>
      </c>
      <c r="DK388" s="49" t="str">
        <f t="shared" si="664"/>
        <v/>
      </c>
      <c r="DL388" s="49" t="str">
        <f t="shared" si="665"/>
        <v/>
      </c>
      <c r="DN388" s="49"/>
      <c r="DO388" s="49" t="str">
        <f t="shared" si="666"/>
        <v/>
      </c>
      <c r="DP388" s="49" t="str">
        <f t="shared" si="667"/>
        <v/>
      </c>
      <c r="DQ388" s="49" t="str">
        <f t="shared" si="668"/>
        <v/>
      </c>
      <c r="DR388" s="49" t="str">
        <f t="shared" si="669"/>
        <v/>
      </c>
      <c r="DS388" s="49" t="str">
        <f t="shared" si="670"/>
        <v/>
      </c>
      <c r="DT388" s="49" t="str">
        <f t="shared" si="671"/>
        <v/>
      </c>
      <c r="DU388" s="49" t="str">
        <f t="shared" si="672"/>
        <v/>
      </c>
      <c r="DV388" s="49" t="str">
        <f t="shared" si="673"/>
        <v/>
      </c>
      <c r="DX388" s="49"/>
      <c r="DY388" s="49" t="str">
        <f t="shared" si="674"/>
        <v/>
      </c>
      <c r="DZ388" s="49" t="str">
        <f t="shared" si="675"/>
        <v/>
      </c>
      <c r="EA388" s="49" t="str">
        <f t="shared" si="676"/>
        <v/>
      </c>
      <c r="EB388" s="49" t="str">
        <f t="shared" si="677"/>
        <v/>
      </c>
      <c r="EC388" s="49" t="str">
        <f t="shared" si="678"/>
        <v/>
      </c>
      <c r="ED388" s="49" t="str">
        <f t="shared" si="679"/>
        <v/>
      </c>
      <c r="EE388" s="49" t="str">
        <f t="shared" si="680"/>
        <v/>
      </c>
      <c r="EF388" s="49" t="str">
        <f t="shared" si="681"/>
        <v/>
      </c>
      <c r="EH388" s="49"/>
      <c r="EI388" s="49" t="str">
        <f t="shared" si="682"/>
        <v/>
      </c>
      <c r="EJ388" s="49" t="str">
        <f t="shared" si="683"/>
        <v/>
      </c>
      <c r="EK388" s="49" t="str">
        <f t="shared" si="684"/>
        <v/>
      </c>
      <c r="EL388" s="49" t="str">
        <f t="shared" si="685"/>
        <v/>
      </c>
      <c r="EM388" s="49" t="str">
        <f t="shared" si="686"/>
        <v/>
      </c>
      <c r="EN388" s="49" t="str">
        <f t="shared" si="687"/>
        <v/>
      </c>
      <c r="EO388" s="49" t="str">
        <f t="shared" si="688"/>
        <v/>
      </c>
      <c r="EP388" s="49" t="str">
        <f t="shared" si="689"/>
        <v/>
      </c>
      <c r="ER388" s="49"/>
      <c r="ES388" s="49" t="str">
        <f t="shared" si="690"/>
        <v/>
      </c>
      <c r="ET388" s="49" t="str">
        <f t="shared" si="691"/>
        <v/>
      </c>
      <c r="EU388" s="49" t="str">
        <f t="shared" si="692"/>
        <v/>
      </c>
      <c r="EV388" s="49" t="str">
        <f t="shared" si="693"/>
        <v/>
      </c>
      <c r="EW388" s="49" t="str">
        <f t="shared" si="694"/>
        <v/>
      </c>
      <c r="EX388" s="49" t="str">
        <f t="shared" si="695"/>
        <v/>
      </c>
      <c r="EY388" s="49" t="str">
        <f t="shared" si="696"/>
        <v/>
      </c>
      <c r="EZ388" s="49" t="str">
        <f t="shared" si="697"/>
        <v/>
      </c>
      <c r="FB388" s="49"/>
      <c r="FC388" s="49" t="str">
        <f t="shared" si="698"/>
        <v/>
      </c>
      <c r="FD388" s="49" t="str">
        <f t="shared" si="699"/>
        <v/>
      </c>
      <c r="FE388" s="49" t="str">
        <f t="shared" si="700"/>
        <v/>
      </c>
      <c r="FF388" s="49" t="str">
        <f t="shared" si="701"/>
        <v/>
      </c>
      <c r="FG388" s="49" t="str">
        <f t="shared" si="702"/>
        <v/>
      </c>
      <c r="FH388" s="49" t="str">
        <f t="shared" si="703"/>
        <v/>
      </c>
      <c r="FI388" s="49" t="str">
        <f t="shared" si="704"/>
        <v/>
      </c>
      <c r="FJ388" s="49" t="str">
        <f t="shared" si="705"/>
        <v/>
      </c>
      <c r="FL388" s="49"/>
      <c r="FM388" s="49" t="str">
        <f t="shared" si="706"/>
        <v/>
      </c>
      <c r="FN388" s="49" t="str">
        <f t="shared" si="707"/>
        <v/>
      </c>
      <c r="FO388" s="49" t="str">
        <f t="shared" si="708"/>
        <v/>
      </c>
      <c r="FP388" s="49" t="str">
        <f t="shared" si="709"/>
        <v/>
      </c>
      <c r="FQ388" s="49" t="str">
        <f t="shared" si="710"/>
        <v/>
      </c>
      <c r="FR388" s="49" t="str">
        <f t="shared" si="711"/>
        <v/>
      </c>
      <c r="FS388" s="49" t="str">
        <f t="shared" si="712"/>
        <v/>
      </c>
      <c r="FT388" s="49" t="str">
        <f t="shared" si="713"/>
        <v/>
      </c>
      <c r="FV388" s="49"/>
      <c r="FW388" s="49" t="str">
        <f t="shared" si="714"/>
        <v/>
      </c>
      <c r="FX388" s="49" t="str">
        <f t="shared" si="715"/>
        <v/>
      </c>
      <c r="FY388" s="49" t="str">
        <f t="shared" si="716"/>
        <v/>
      </c>
      <c r="FZ388" s="49" t="str">
        <f t="shared" si="717"/>
        <v/>
      </c>
      <c r="GA388" s="49" t="str">
        <f t="shared" si="718"/>
        <v/>
      </c>
      <c r="GB388" s="49" t="str">
        <f t="shared" si="719"/>
        <v/>
      </c>
      <c r="GC388" s="49" t="str">
        <f t="shared" si="720"/>
        <v/>
      </c>
      <c r="GD388" s="49" t="str">
        <f t="shared" si="721"/>
        <v/>
      </c>
      <c r="GF388" s="49"/>
      <c r="GG388" s="49" t="str">
        <f t="shared" si="722"/>
        <v/>
      </c>
      <c r="GH388" s="49" t="str">
        <f t="shared" si="723"/>
        <v/>
      </c>
      <c r="GI388" s="49" t="str">
        <f t="shared" si="724"/>
        <v/>
      </c>
      <c r="GJ388" s="49" t="str">
        <f t="shared" si="725"/>
        <v/>
      </c>
      <c r="GK388" s="49" t="str">
        <f t="shared" si="726"/>
        <v/>
      </c>
      <c r="GL388" s="49" t="str">
        <f t="shared" si="727"/>
        <v/>
      </c>
      <c r="GM388" s="49" t="str">
        <f t="shared" si="728"/>
        <v/>
      </c>
      <c r="GN388" s="49" t="str">
        <f t="shared" si="729"/>
        <v/>
      </c>
      <c r="GP388" s="49"/>
      <c r="GQ388" s="49" t="str">
        <f t="shared" si="730"/>
        <v/>
      </c>
      <c r="GR388" s="49" t="str">
        <f t="shared" si="731"/>
        <v/>
      </c>
      <c r="GS388" s="49" t="str">
        <f t="shared" si="732"/>
        <v/>
      </c>
      <c r="GT388" s="49" t="str">
        <f t="shared" si="733"/>
        <v/>
      </c>
      <c r="GU388" s="49" t="str">
        <f t="shared" si="734"/>
        <v/>
      </c>
      <c r="GV388" s="49" t="str">
        <f t="shared" si="735"/>
        <v/>
      </c>
      <c r="GW388" s="49" t="str">
        <f t="shared" si="736"/>
        <v/>
      </c>
      <c r="GX388" s="49" t="str">
        <f t="shared" si="737"/>
        <v/>
      </c>
    </row>
    <row r="389" spans="17:206" x14ac:dyDescent="0.2">
      <c r="Q389" s="65">
        <v>35</v>
      </c>
      <c r="R389" s="201" t="str">
        <f>Syst_Typ3!DA62</f>
        <v/>
      </c>
      <c r="S389" s="201">
        <f>Syst_Typ3!F62</f>
        <v>0</v>
      </c>
      <c r="T389" s="53" t="str">
        <f>Syst_Typ3!W62</f>
        <v/>
      </c>
      <c r="U389" s="201">
        <f>Syst_Typ3!CT62</f>
        <v>0</v>
      </c>
      <c r="V389" s="53" t="str">
        <f>Syst_Typ3!X62</f>
        <v/>
      </c>
      <c r="W389" s="53" t="str">
        <f>Syst_Typ3!AW62</f>
        <v/>
      </c>
      <c r="X389" s="53">
        <f>Syst_Typ3!BF62</f>
        <v>0</v>
      </c>
      <c r="Y389" s="53">
        <f>Syst_Typ3!AZ62</f>
        <v>0</v>
      </c>
      <c r="AB389" s="49"/>
      <c r="AC389" s="49" t="str">
        <f t="shared" si="594"/>
        <v/>
      </c>
      <c r="AD389" s="49" t="str">
        <f t="shared" si="595"/>
        <v/>
      </c>
      <c r="AE389" s="49" t="str">
        <f t="shared" si="596"/>
        <v/>
      </c>
      <c r="AF389" s="49" t="str">
        <f t="shared" si="597"/>
        <v/>
      </c>
      <c r="AG389" s="49" t="str">
        <f t="shared" si="598"/>
        <v/>
      </c>
      <c r="AH389" s="49" t="str">
        <f t="shared" si="599"/>
        <v/>
      </c>
      <c r="AI389" s="49" t="str">
        <f t="shared" si="600"/>
        <v/>
      </c>
      <c r="AJ389" s="49" t="str">
        <f t="shared" si="601"/>
        <v/>
      </c>
      <c r="AL389" s="49"/>
      <c r="AM389" s="49" t="str">
        <f t="shared" si="602"/>
        <v/>
      </c>
      <c r="AN389" s="49" t="str">
        <f t="shared" si="603"/>
        <v/>
      </c>
      <c r="AO389" s="49" t="str">
        <f t="shared" si="604"/>
        <v/>
      </c>
      <c r="AP389" s="49" t="str">
        <f t="shared" si="605"/>
        <v/>
      </c>
      <c r="AQ389" s="49" t="str">
        <f t="shared" si="606"/>
        <v/>
      </c>
      <c r="AR389" s="49" t="str">
        <f t="shared" si="607"/>
        <v/>
      </c>
      <c r="AS389" s="49" t="str">
        <f t="shared" si="608"/>
        <v/>
      </c>
      <c r="AT389" s="49" t="str">
        <f t="shared" si="609"/>
        <v/>
      </c>
      <c r="AV389" s="49"/>
      <c r="AW389" s="49" t="str">
        <f t="shared" si="610"/>
        <v/>
      </c>
      <c r="AX389" s="49" t="str">
        <f t="shared" si="611"/>
        <v/>
      </c>
      <c r="AY389" s="49" t="str">
        <f t="shared" si="612"/>
        <v/>
      </c>
      <c r="AZ389" s="49" t="str">
        <f t="shared" si="613"/>
        <v/>
      </c>
      <c r="BA389" s="49" t="str">
        <f t="shared" si="614"/>
        <v/>
      </c>
      <c r="BB389" s="49" t="str">
        <f t="shared" si="615"/>
        <v/>
      </c>
      <c r="BC389" s="49" t="str">
        <f t="shared" si="616"/>
        <v/>
      </c>
      <c r="BD389" s="49" t="str">
        <f t="shared" si="617"/>
        <v/>
      </c>
      <c r="BF389" s="49"/>
      <c r="BG389" s="49" t="str">
        <f t="shared" si="618"/>
        <v/>
      </c>
      <c r="BH389" s="49" t="str">
        <f t="shared" si="619"/>
        <v/>
      </c>
      <c r="BI389" s="49" t="str">
        <f t="shared" si="620"/>
        <v/>
      </c>
      <c r="BJ389" s="49" t="str">
        <f t="shared" si="621"/>
        <v/>
      </c>
      <c r="BK389" s="49" t="str">
        <f t="shared" si="622"/>
        <v/>
      </c>
      <c r="BL389" s="49" t="str">
        <f t="shared" si="623"/>
        <v/>
      </c>
      <c r="BM389" s="49" t="str">
        <f t="shared" si="624"/>
        <v/>
      </c>
      <c r="BN389" s="49" t="str">
        <f t="shared" si="625"/>
        <v/>
      </c>
      <c r="BP389" s="49"/>
      <c r="BQ389" s="49" t="str">
        <f t="shared" si="626"/>
        <v/>
      </c>
      <c r="BR389" s="49" t="str">
        <f t="shared" si="627"/>
        <v/>
      </c>
      <c r="BS389" s="49" t="str">
        <f t="shared" si="628"/>
        <v/>
      </c>
      <c r="BT389" s="49" t="str">
        <f t="shared" si="629"/>
        <v/>
      </c>
      <c r="BU389" s="49" t="str">
        <f t="shared" si="630"/>
        <v/>
      </c>
      <c r="BV389" s="49" t="str">
        <f t="shared" si="631"/>
        <v/>
      </c>
      <c r="BW389" s="49" t="str">
        <f t="shared" si="632"/>
        <v/>
      </c>
      <c r="BX389" s="49" t="str">
        <f t="shared" si="633"/>
        <v/>
      </c>
      <c r="BZ389" s="49"/>
      <c r="CA389" s="49" t="str">
        <f t="shared" si="634"/>
        <v/>
      </c>
      <c r="CB389" s="49" t="str">
        <f t="shared" si="635"/>
        <v/>
      </c>
      <c r="CC389" s="49" t="str">
        <f t="shared" si="636"/>
        <v/>
      </c>
      <c r="CD389" s="49" t="str">
        <f t="shared" si="637"/>
        <v/>
      </c>
      <c r="CE389" s="49" t="str">
        <f t="shared" si="638"/>
        <v/>
      </c>
      <c r="CF389" s="49" t="str">
        <f t="shared" si="639"/>
        <v/>
      </c>
      <c r="CG389" s="49" t="str">
        <f t="shared" si="640"/>
        <v/>
      </c>
      <c r="CH389" s="49" t="str">
        <f t="shared" si="641"/>
        <v/>
      </c>
      <c r="CJ389" s="49"/>
      <c r="CK389" s="49" t="str">
        <f t="shared" si="642"/>
        <v/>
      </c>
      <c r="CL389" s="49" t="str">
        <f t="shared" si="643"/>
        <v/>
      </c>
      <c r="CM389" s="49" t="str">
        <f t="shared" si="644"/>
        <v/>
      </c>
      <c r="CN389" s="49" t="str">
        <f t="shared" si="645"/>
        <v/>
      </c>
      <c r="CO389" s="49" t="str">
        <f t="shared" si="646"/>
        <v/>
      </c>
      <c r="CP389" s="49" t="str">
        <f t="shared" si="647"/>
        <v/>
      </c>
      <c r="CQ389" s="49" t="str">
        <f t="shared" si="648"/>
        <v/>
      </c>
      <c r="CR389" s="49" t="str">
        <f t="shared" si="649"/>
        <v/>
      </c>
      <c r="CT389" s="49"/>
      <c r="CU389" s="49" t="str">
        <f t="shared" si="650"/>
        <v/>
      </c>
      <c r="CV389" s="49" t="str">
        <f t="shared" si="651"/>
        <v/>
      </c>
      <c r="CW389" s="49" t="str">
        <f t="shared" si="652"/>
        <v/>
      </c>
      <c r="CX389" s="49" t="str">
        <f t="shared" si="653"/>
        <v/>
      </c>
      <c r="CY389" s="49" t="str">
        <f t="shared" si="654"/>
        <v/>
      </c>
      <c r="CZ389" s="49" t="str">
        <f t="shared" si="655"/>
        <v/>
      </c>
      <c r="DA389" s="49" t="str">
        <f t="shared" si="656"/>
        <v/>
      </c>
      <c r="DB389" s="49" t="str">
        <f t="shared" si="657"/>
        <v/>
      </c>
      <c r="DD389" s="49"/>
      <c r="DE389" s="49" t="str">
        <f t="shared" si="658"/>
        <v/>
      </c>
      <c r="DF389" s="49" t="str">
        <f t="shared" si="659"/>
        <v/>
      </c>
      <c r="DG389" s="49" t="str">
        <f t="shared" si="660"/>
        <v/>
      </c>
      <c r="DH389" s="49" t="str">
        <f t="shared" si="661"/>
        <v/>
      </c>
      <c r="DI389" s="49" t="str">
        <f t="shared" si="662"/>
        <v/>
      </c>
      <c r="DJ389" s="49" t="str">
        <f t="shared" si="663"/>
        <v/>
      </c>
      <c r="DK389" s="49" t="str">
        <f t="shared" si="664"/>
        <v/>
      </c>
      <c r="DL389" s="49" t="str">
        <f t="shared" si="665"/>
        <v/>
      </c>
      <c r="DN389" s="49"/>
      <c r="DO389" s="49" t="str">
        <f t="shared" si="666"/>
        <v/>
      </c>
      <c r="DP389" s="49" t="str">
        <f t="shared" si="667"/>
        <v/>
      </c>
      <c r="DQ389" s="49" t="str">
        <f t="shared" si="668"/>
        <v/>
      </c>
      <c r="DR389" s="49" t="str">
        <f t="shared" si="669"/>
        <v/>
      </c>
      <c r="DS389" s="49" t="str">
        <f t="shared" si="670"/>
        <v/>
      </c>
      <c r="DT389" s="49" t="str">
        <f t="shared" si="671"/>
        <v/>
      </c>
      <c r="DU389" s="49" t="str">
        <f t="shared" si="672"/>
        <v/>
      </c>
      <c r="DV389" s="49" t="str">
        <f t="shared" si="673"/>
        <v/>
      </c>
      <c r="DX389" s="49"/>
      <c r="DY389" s="49" t="str">
        <f t="shared" si="674"/>
        <v/>
      </c>
      <c r="DZ389" s="49" t="str">
        <f t="shared" si="675"/>
        <v/>
      </c>
      <c r="EA389" s="49" t="str">
        <f t="shared" si="676"/>
        <v/>
      </c>
      <c r="EB389" s="49" t="str">
        <f t="shared" si="677"/>
        <v/>
      </c>
      <c r="EC389" s="49" t="str">
        <f t="shared" si="678"/>
        <v/>
      </c>
      <c r="ED389" s="49" t="str">
        <f t="shared" si="679"/>
        <v/>
      </c>
      <c r="EE389" s="49" t="str">
        <f t="shared" si="680"/>
        <v/>
      </c>
      <c r="EF389" s="49" t="str">
        <f t="shared" si="681"/>
        <v/>
      </c>
      <c r="EH389" s="49"/>
      <c r="EI389" s="49" t="str">
        <f t="shared" si="682"/>
        <v/>
      </c>
      <c r="EJ389" s="49" t="str">
        <f t="shared" si="683"/>
        <v/>
      </c>
      <c r="EK389" s="49" t="str">
        <f t="shared" si="684"/>
        <v/>
      </c>
      <c r="EL389" s="49" t="str">
        <f t="shared" si="685"/>
        <v/>
      </c>
      <c r="EM389" s="49" t="str">
        <f t="shared" si="686"/>
        <v/>
      </c>
      <c r="EN389" s="49" t="str">
        <f t="shared" si="687"/>
        <v/>
      </c>
      <c r="EO389" s="49" t="str">
        <f t="shared" si="688"/>
        <v/>
      </c>
      <c r="EP389" s="49" t="str">
        <f t="shared" si="689"/>
        <v/>
      </c>
      <c r="ER389" s="49"/>
      <c r="ES389" s="49" t="str">
        <f t="shared" si="690"/>
        <v/>
      </c>
      <c r="ET389" s="49" t="str">
        <f t="shared" si="691"/>
        <v/>
      </c>
      <c r="EU389" s="49" t="str">
        <f t="shared" si="692"/>
        <v/>
      </c>
      <c r="EV389" s="49" t="str">
        <f t="shared" si="693"/>
        <v/>
      </c>
      <c r="EW389" s="49" t="str">
        <f t="shared" si="694"/>
        <v/>
      </c>
      <c r="EX389" s="49" t="str">
        <f t="shared" si="695"/>
        <v/>
      </c>
      <c r="EY389" s="49" t="str">
        <f t="shared" si="696"/>
        <v/>
      </c>
      <c r="EZ389" s="49" t="str">
        <f t="shared" si="697"/>
        <v/>
      </c>
      <c r="FB389" s="49"/>
      <c r="FC389" s="49" t="str">
        <f t="shared" si="698"/>
        <v/>
      </c>
      <c r="FD389" s="49" t="str">
        <f t="shared" si="699"/>
        <v/>
      </c>
      <c r="FE389" s="49" t="str">
        <f t="shared" si="700"/>
        <v/>
      </c>
      <c r="FF389" s="49" t="str">
        <f t="shared" si="701"/>
        <v/>
      </c>
      <c r="FG389" s="49" t="str">
        <f t="shared" si="702"/>
        <v/>
      </c>
      <c r="FH389" s="49" t="str">
        <f t="shared" si="703"/>
        <v/>
      </c>
      <c r="FI389" s="49" t="str">
        <f t="shared" si="704"/>
        <v/>
      </c>
      <c r="FJ389" s="49" t="str">
        <f t="shared" si="705"/>
        <v/>
      </c>
      <c r="FL389" s="49"/>
      <c r="FM389" s="49" t="str">
        <f t="shared" si="706"/>
        <v/>
      </c>
      <c r="FN389" s="49" t="str">
        <f t="shared" si="707"/>
        <v/>
      </c>
      <c r="FO389" s="49" t="str">
        <f t="shared" si="708"/>
        <v/>
      </c>
      <c r="FP389" s="49" t="str">
        <f t="shared" si="709"/>
        <v/>
      </c>
      <c r="FQ389" s="49" t="str">
        <f t="shared" si="710"/>
        <v/>
      </c>
      <c r="FR389" s="49" t="str">
        <f t="shared" si="711"/>
        <v/>
      </c>
      <c r="FS389" s="49" t="str">
        <f t="shared" si="712"/>
        <v/>
      </c>
      <c r="FT389" s="49" t="str">
        <f t="shared" si="713"/>
        <v/>
      </c>
      <c r="FV389" s="49"/>
      <c r="FW389" s="49" t="str">
        <f t="shared" si="714"/>
        <v/>
      </c>
      <c r="FX389" s="49" t="str">
        <f t="shared" si="715"/>
        <v/>
      </c>
      <c r="FY389" s="49" t="str">
        <f t="shared" si="716"/>
        <v/>
      </c>
      <c r="FZ389" s="49" t="str">
        <f t="shared" si="717"/>
        <v/>
      </c>
      <c r="GA389" s="49" t="str">
        <f t="shared" si="718"/>
        <v/>
      </c>
      <c r="GB389" s="49" t="str">
        <f t="shared" si="719"/>
        <v/>
      </c>
      <c r="GC389" s="49" t="str">
        <f t="shared" si="720"/>
        <v/>
      </c>
      <c r="GD389" s="49" t="str">
        <f t="shared" si="721"/>
        <v/>
      </c>
      <c r="GF389" s="49"/>
      <c r="GG389" s="49" t="str">
        <f t="shared" si="722"/>
        <v/>
      </c>
      <c r="GH389" s="49" t="str">
        <f t="shared" si="723"/>
        <v/>
      </c>
      <c r="GI389" s="49" t="str">
        <f t="shared" si="724"/>
        <v/>
      </c>
      <c r="GJ389" s="49" t="str">
        <f t="shared" si="725"/>
        <v/>
      </c>
      <c r="GK389" s="49" t="str">
        <f t="shared" si="726"/>
        <v/>
      </c>
      <c r="GL389" s="49" t="str">
        <f t="shared" si="727"/>
        <v/>
      </c>
      <c r="GM389" s="49" t="str">
        <f t="shared" si="728"/>
        <v/>
      </c>
      <c r="GN389" s="49" t="str">
        <f t="shared" si="729"/>
        <v/>
      </c>
      <c r="GP389" s="49"/>
      <c r="GQ389" s="49" t="str">
        <f t="shared" si="730"/>
        <v/>
      </c>
      <c r="GR389" s="49" t="str">
        <f t="shared" si="731"/>
        <v/>
      </c>
      <c r="GS389" s="49" t="str">
        <f t="shared" si="732"/>
        <v/>
      </c>
      <c r="GT389" s="49" t="str">
        <f t="shared" si="733"/>
        <v/>
      </c>
      <c r="GU389" s="49" t="str">
        <f t="shared" si="734"/>
        <v/>
      </c>
      <c r="GV389" s="49" t="str">
        <f t="shared" si="735"/>
        <v/>
      </c>
      <c r="GW389" s="49" t="str">
        <f t="shared" si="736"/>
        <v/>
      </c>
      <c r="GX389" s="49" t="str">
        <f t="shared" si="737"/>
        <v/>
      </c>
    </row>
    <row r="390" spans="17:206" x14ac:dyDescent="0.2">
      <c r="Q390" s="65">
        <v>36</v>
      </c>
      <c r="R390" s="201" t="str">
        <f>Syst_Typ3!DA63</f>
        <v/>
      </c>
      <c r="S390" s="201">
        <f>Syst_Typ3!F63</f>
        <v>0</v>
      </c>
      <c r="T390" s="53" t="str">
        <f>Syst_Typ3!W63</f>
        <v/>
      </c>
      <c r="U390" s="201">
        <f>Syst_Typ3!CT63</f>
        <v>0</v>
      </c>
      <c r="V390" s="53" t="str">
        <f>Syst_Typ3!X63</f>
        <v/>
      </c>
      <c r="W390" s="53" t="str">
        <f>Syst_Typ3!AW63</f>
        <v/>
      </c>
      <c r="X390" s="53">
        <f>Syst_Typ3!BF63</f>
        <v>0</v>
      </c>
      <c r="Y390" s="53">
        <f>Syst_Typ3!AZ63</f>
        <v>0</v>
      </c>
      <c r="AB390" s="49"/>
      <c r="AC390" s="49" t="str">
        <f t="shared" ref="AC390:AC453" si="738">IF($R390=$AB$57,R390,"")</f>
        <v/>
      </c>
      <c r="AD390" s="49" t="str">
        <f t="shared" ref="AD390:AD453" si="739">IF($R390=$AB$57,S390,"")</f>
        <v/>
      </c>
      <c r="AE390" s="49" t="str">
        <f t="shared" ref="AE390:AE453" si="740">IF($R390=$AB$57,T390,"")</f>
        <v/>
      </c>
      <c r="AF390" s="49" t="str">
        <f t="shared" ref="AF390:AF453" si="741">IF($R390=$AB$57,U390,"")</f>
        <v/>
      </c>
      <c r="AG390" s="49" t="str">
        <f t="shared" ref="AG390:AG453" si="742">IF($R390=$AB$57,V390,"")</f>
        <v/>
      </c>
      <c r="AH390" s="49" t="str">
        <f t="shared" ref="AH390:AH453" si="743">IF($R390=$AB$57,W390,"")</f>
        <v/>
      </c>
      <c r="AI390" s="49" t="str">
        <f t="shared" ref="AI390:AI453" si="744">IF($R390=$AB$57,X390,"")</f>
        <v/>
      </c>
      <c r="AJ390" s="49" t="str">
        <f t="shared" ref="AJ390:AJ453" si="745">IF($R390=$AB$57,Y390,"")</f>
        <v/>
      </c>
      <c r="AL390" s="49"/>
      <c r="AM390" s="49" t="str">
        <f t="shared" ref="AM390:AM453" si="746">IF($R390=$AL$57,R390,"")</f>
        <v/>
      </c>
      <c r="AN390" s="49" t="str">
        <f t="shared" ref="AN390:AN453" si="747">IF($R390=$AL$57,S390,"")</f>
        <v/>
      </c>
      <c r="AO390" s="49" t="str">
        <f t="shared" ref="AO390:AO453" si="748">IF($R390=$AL$57,T390,"")</f>
        <v/>
      </c>
      <c r="AP390" s="49" t="str">
        <f t="shared" ref="AP390:AP453" si="749">IF($R390=$AL$57,U390,"")</f>
        <v/>
      </c>
      <c r="AQ390" s="49" t="str">
        <f t="shared" ref="AQ390:AQ453" si="750">IF($R390=$AL$57,V390,"")</f>
        <v/>
      </c>
      <c r="AR390" s="49" t="str">
        <f t="shared" ref="AR390:AR453" si="751">IF($R390=$AL$57,W390,"")</f>
        <v/>
      </c>
      <c r="AS390" s="49" t="str">
        <f t="shared" ref="AS390:AS453" si="752">IF($R390=$AL$57,X390,"")</f>
        <v/>
      </c>
      <c r="AT390" s="49" t="str">
        <f t="shared" ref="AT390:AT453" si="753">IF($R390=$AL$57,Y390,"")</f>
        <v/>
      </c>
      <c r="AV390" s="49"/>
      <c r="AW390" s="49" t="str">
        <f t="shared" ref="AW390:AW453" si="754">IF($R390=$AV$57,R390,"")</f>
        <v/>
      </c>
      <c r="AX390" s="49" t="str">
        <f t="shared" ref="AX390:AX453" si="755">IF($R390=$AV$57,S390,"")</f>
        <v/>
      </c>
      <c r="AY390" s="49" t="str">
        <f t="shared" ref="AY390:AY453" si="756">IF($R390=$AV$57,T390,"")</f>
        <v/>
      </c>
      <c r="AZ390" s="49" t="str">
        <f t="shared" ref="AZ390:AZ453" si="757">IF($R390=$AV$57,U390,"")</f>
        <v/>
      </c>
      <c r="BA390" s="49" t="str">
        <f t="shared" ref="BA390:BA453" si="758">IF($R390=$AV$57,V390,"")</f>
        <v/>
      </c>
      <c r="BB390" s="49" t="str">
        <f t="shared" ref="BB390:BB453" si="759">IF($R390=$AV$57,W390,"")</f>
        <v/>
      </c>
      <c r="BC390" s="49" t="str">
        <f t="shared" ref="BC390:BC453" si="760">IF($R390=$AV$57,X390,"")</f>
        <v/>
      </c>
      <c r="BD390" s="49" t="str">
        <f t="shared" ref="BD390:BD453" si="761">IF($R390=$AV$57,Y390,"")</f>
        <v/>
      </c>
      <c r="BF390" s="49"/>
      <c r="BG390" s="49" t="str">
        <f t="shared" ref="BG390:BG453" si="762">IF($R390=$BF$57,R390,"")</f>
        <v/>
      </c>
      <c r="BH390" s="49" t="str">
        <f t="shared" ref="BH390:BH453" si="763">IF($R390=$BF$57,S390,"")</f>
        <v/>
      </c>
      <c r="BI390" s="49" t="str">
        <f t="shared" ref="BI390:BI453" si="764">IF($R390=$BF$57,T390,"")</f>
        <v/>
      </c>
      <c r="BJ390" s="49" t="str">
        <f t="shared" ref="BJ390:BJ453" si="765">IF($R390=$BF$57,U390,"")</f>
        <v/>
      </c>
      <c r="BK390" s="49" t="str">
        <f t="shared" ref="BK390:BK453" si="766">IF($R390=$BF$57,V390,"")</f>
        <v/>
      </c>
      <c r="BL390" s="49" t="str">
        <f t="shared" ref="BL390:BL453" si="767">IF($R390=$BF$57,W390,"")</f>
        <v/>
      </c>
      <c r="BM390" s="49" t="str">
        <f t="shared" ref="BM390:BM453" si="768">IF($R390=$BF$57,X390,"")</f>
        <v/>
      </c>
      <c r="BN390" s="49" t="str">
        <f t="shared" ref="BN390:BN453" si="769">IF($R390=$BF$57,Y390,"")</f>
        <v/>
      </c>
      <c r="BP390" s="49"/>
      <c r="BQ390" s="49" t="str">
        <f t="shared" ref="BQ390:BQ453" si="770">IF($R390=$BP$57,R390,"")</f>
        <v/>
      </c>
      <c r="BR390" s="49" t="str">
        <f t="shared" ref="BR390:BR453" si="771">IF($R390=$BP$57,S390,"")</f>
        <v/>
      </c>
      <c r="BS390" s="49" t="str">
        <f t="shared" ref="BS390:BS453" si="772">IF($R390=$BP$57,T390,"")</f>
        <v/>
      </c>
      <c r="BT390" s="49" t="str">
        <f t="shared" ref="BT390:BT453" si="773">IF($R390=$BP$57,U390,"")</f>
        <v/>
      </c>
      <c r="BU390" s="49" t="str">
        <f t="shared" ref="BU390:BU453" si="774">IF($R390=$BP$57,V390,"")</f>
        <v/>
      </c>
      <c r="BV390" s="49" t="str">
        <f t="shared" ref="BV390:BV453" si="775">IF($R390=$BP$57,W390,"")</f>
        <v/>
      </c>
      <c r="BW390" s="49" t="str">
        <f t="shared" ref="BW390:BW453" si="776">IF($R390=$BP$57,X390,"")</f>
        <v/>
      </c>
      <c r="BX390" s="49" t="str">
        <f t="shared" ref="BX390:BX453" si="777">IF($R390=$BP$57,Y390,"")</f>
        <v/>
      </c>
      <c r="BZ390" s="49"/>
      <c r="CA390" s="49" t="str">
        <f t="shared" ref="CA390:CA453" si="778">IF($R390=$BZ$57,R390,"")</f>
        <v/>
      </c>
      <c r="CB390" s="49" t="str">
        <f t="shared" ref="CB390:CB453" si="779">IF($R390=$BZ$57,S390,"")</f>
        <v/>
      </c>
      <c r="CC390" s="49" t="str">
        <f t="shared" ref="CC390:CC453" si="780">IF($R390=$BZ$57,T390,"")</f>
        <v/>
      </c>
      <c r="CD390" s="49" t="str">
        <f t="shared" ref="CD390:CD453" si="781">IF($R390=$BZ$57,U390,"")</f>
        <v/>
      </c>
      <c r="CE390" s="49" t="str">
        <f t="shared" ref="CE390:CE453" si="782">IF($R390=$BZ$57,V390,"")</f>
        <v/>
      </c>
      <c r="CF390" s="49" t="str">
        <f t="shared" ref="CF390:CF453" si="783">IF($R390=$BZ$57,W390,"")</f>
        <v/>
      </c>
      <c r="CG390" s="49" t="str">
        <f t="shared" ref="CG390:CG453" si="784">IF($R390=$BZ$57,X390,"")</f>
        <v/>
      </c>
      <c r="CH390" s="49" t="str">
        <f t="shared" ref="CH390:CH453" si="785">IF($R390=$BZ$57,Y390,"")</f>
        <v/>
      </c>
      <c r="CJ390" s="49"/>
      <c r="CK390" s="49" t="str">
        <f t="shared" ref="CK390:CK453" si="786">IF($R390=$CJ$57,R390,"")</f>
        <v/>
      </c>
      <c r="CL390" s="49" t="str">
        <f t="shared" ref="CL390:CL453" si="787">IF($R390=$CJ$57,S390,"")</f>
        <v/>
      </c>
      <c r="CM390" s="49" t="str">
        <f t="shared" ref="CM390:CM453" si="788">IF($R390=$CJ$57,T390,"")</f>
        <v/>
      </c>
      <c r="CN390" s="49" t="str">
        <f t="shared" ref="CN390:CN453" si="789">IF($R390=$CJ$57,U390,"")</f>
        <v/>
      </c>
      <c r="CO390" s="49" t="str">
        <f t="shared" ref="CO390:CO453" si="790">IF($R390=$CJ$57,V390,"")</f>
        <v/>
      </c>
      <c r="CP390" s="49" t="str">
        <f t="shared" ref="CP390:CP453" si="791">IF($R390=$CJ$57,W390,"")</f>
        <v/>
      </c>
      <c r="CQ390" s="49" t="str">
        <f t="shared" ref="CQ390:CQ453" si="792">IF($R390=$CJ$57,X390,"")</f>
        <v/>
      </c>
      <c r="CR390" s="49" t="str">
        <f t="shared" ref="CR390:CR453" si="793">IF($R390=$CJ$57,Y390,"")</f>
        <v/>
      </c>
      <c r="CT390" s="49"/>
      <c r="CU390" s="49" t="str">
        <f t="shared" ref="CU390:CU453" si="794">IF($R390=$CT$57,R390,"")</f>
        <v/>
      </c>
      <c r="CV390" s="49" t="str">
        <f t="shared" ref="CV390:CV453" si="795">IF($R390=$CT$57,S390,"")</f>
        <v/>
      </c>
      <c r="CW390" s="49" t="str">
        <f t="shared" ref="CW390:CW453" si="796">IF($R390=$CT$57,T390,"")</f>
        <v/>
      </c>
      <c r="CX390" s="49" t="str">
        <f t="shared" ref="CX390:CX453" si="797">IF($R390=$CT$57,U390,"")</f>
        <v/>
      </c>
      <c r="CY390" s="49" t="str">
        <f t="shared" ref="CY390:CY453" si="798">IF($R390=$CT$57,V390,"")</f>
        <v/>
      </c>
      <c r="CZ390" s="49" t="str">
        <f t="shared" ref="CZ390:CZ453" si="799">IF($R390=$CT$57,W390,"")</f>
        <v/>
      </c>
      <c r="DA390" s="49" t="str">
        <f t="shared" ref="DA390:DA453" si="800">IF($R390=$CT$57,X390,"")</f>
        <v/>
      </c>
      <c r="DB390" s="49" t="str">
        <f t="shared" ref="DB390:DB453" si="801">IF($R390=$CT$57,Y390,"")</f>
        <v/>
      </c>
      <c r="DD390" s="49"/>
      <c r="DE390" s="49" t="str">
        <f t="shared" ref="DE390:DE453" si="802">IF($R390=$DD$57,R390,"")</f>
        <v/>
      </c>
      <c r="DF390" s="49" t="str">
        <f t="shared" ref="DF390:DF453" si="803">IF($R390=$DD$57,S390,"")</f>
        <v/>
      </c>
      <c r="DG390" s="49" t="str">
        <f t="shared" ref="DG390:DG453" si="804">IF($R390=$DD$57,T390,"")</f>
        <v/>
      </c>
      <c r="DH390" s="49" t="str">
        <f t="shared" ref="DH390:DH453" si="805">IF($R390=$DD$57,U390,"")</f>
        <v/>
      </c>
      <c r="DI390" s="49" t="str">
        <f t="shared" ref="DI390:DI453" si="806">IF($R390=$DD$57,V390,"")</f>
        <v/>
      </c>
      <c r="DJ390" s="49" t="str">
        <f t="shared" ref="DJ390:DJ453" si="807">IF($R390=$DD$57,W390,"")</f>
        <v/>
      </c>
      <c r="DK390" s="49" t="str">
        <f t="shared" ref="DK390:DK453" si="808">IF($R390=$DD$57,X390,"")</f>
        <v/>
      </c>
      <c r="DL390" s="49" t="str">
        <f t="shared" ref="DL390:DL453" si="809">IF($R390=$DD$57,Y390,"")</f>
        <v/>
      </c>
      <c r="DN390" s="49"/>
      <c r="DO390" s="49" t="str">
        <f t="shared" ref="DO390:DO453" si="810">IF($R390=$DN$57,R390,"")</f>
        <v/>
      </c>
      <c r="DP390" s="49" t="str">
        <f t="shared" ref="DP390:DP453" si="811">IF($R390=$DN$57,S390,"")</f>
        <v/>
      </c>
      <c r="DQ390" s="49" t="str">
        <f t="shared" ref="DQ390:DQ453" si="812">IF($R390=$DN$57,T390,"")</f>
        <v/>
      </c>
      <c r="DR390" s="49" t="str">
        <f t="shared" ref="DR390:DR453" si="813">IF($R390=$DN$57,U390,"")</f>
        <v/>
      </c>
      <c r="DS390" s="49" t="str">
        <f t="shared" ref="DS390:DS453" si="814">IF($R390=$DN$57,V390,"")</f>
        <v/>
      </c>
      <c r="DT390" s="49" t="str">
        <f t="shared" ref="DT390:DT453" si="815">IF($R390=$DN$57,W390,"")</f>
        <v/>
      </c>
      <c r="DU390" s="49" t="str">
        <f t="shared" ref="DU390:DU453" si="816">IF($R390=$DN$57,X390,"")</f>
        <v/>
      </c>
      <c r="DV390" s="49" t="str">
        <f t="shared" ref="DV390:DV453" si="817">IF($R390=$DN$57,Y390,"")</f>
        <v/>
      </c>
      <c r="DX390" s="49"/>
      <c r="DY390" s="49" t="str">
        <f t="shared" ref="DY390:DY453" si="818">IF($R390=$DX$57,R390,"")</f>
        <v/>
      </c>
      <c r="DZ390" s="49" t="str">
        <f t="shared" ref="DZ390:DZ453" si="819">IF($R390=$DX$57,S390,"")</f>
        <v/>
      </c>
      <c r="EA390" s="49" t="str">
        <f t="shared" ref="EA390:EA453" si="820">IF($R390=$DX$57,T390,"")</f>
        <v/>
      </c>
      <c r="EB390" s="49" t="str">
        <f t="shared" ref="EB390:EB453" si="821">IF($R390=$DX$57,U390,"")</f>
        <v/>
      </c>
      <c r="EC390" s="49" t="str">
        <f t="shared" ref="EC390:EC453" si="822">IF($R390=$DX$57,V390,"")</f>
        <v/>
      </c>
      <c r="ED390" s="49" t="str">
        <f t="shared" ref="ED390:ED453" si="823">IF($R390=$DX$57,W390,"")</f>
        <v/>
      </c>
      <c r="EE390" s="49" t="str">
        <f t="shared" ref="EE390:EE453" si="824">IF($R390=$DX$57,X390,"")</f>
        <v/>
      </c>
      <c r="EF390" s="49" t="str">
        <f t="shared" ref="EF390:EF453" si="825">IF($R390=$DX$57,Y390,"")</f>
        <v/>
      </c>
      <c r="EH390" s="49"/>
      <c r="EI390" s="49" t="str">
        <f t="shared" ref="EI390:EI453" si="826">IF($R390=$EH$57,R390,"")</f>
        <v/>
      </c>
      <c r="EJ390" s="49" t="str">
        <f t="shared" ref="EJ390:EJ453" si="827">IF($R390=$EH$57,S390,"")</f>
        <v/>
      </c>
      <c r="EK390" s="49" t="str">
        <f t="shared" ref="EK390:EK453" si="828">IF($R390=$EH$57,T390,"")</f>
        <v/>
      </c>
      <c r="EL390" s="49" t="str">
        <f t="shared" ref="EL390:EL453" si="829">IF($R390=$EH$57,U390,"")</f>
        <v/>
      </c>
      <c r="EM390" s="49" t="str">
        <f t="shared" ref="EM390:EM453" si="830">IF($R390=$EH$57,V390,"")</f>
        <v/>
      </c>
      <c r="EN390" s="49" t="str">
        <f t="shared" ref="EN390:EN453" si="831">IF($R390=$EH$57,W390,"")</f>
        <v/>
      </c>
      <c r="EO390" s="49" t="str">
        <f t="shared" ref="EO390:EO453" si="832">IF($R390=$EH$57,X390,"")</f>
        <v/>
      </c>
      <c r="EP390" s="49" t="str">
        <f t="shared" ref="EP390:EP453" si="833">IF($R390=$EH$57,Y390,"")</f>
        <v/>
      </c>
      <c r="ER390" s="49"/>
      <c r="ES390" s="49" t="str">
        <f t="shared" ref="ES390:ES453" si="834">IF($R390=$ER$57,R390,"")</f>
        <v/>
      </c>
      <c r="ET390" s="49" t="str">
        <f t="shared" ref="ET390:ET453" si="835">IF($R390=$ER$57,S390,"")</f>
        <v/>
      </c>
      <c r="EU390" s="49" t="str">
        <f t="shared" ref="EU390:EU453" si="836">IF($R390=$ER$57,T390,"")</f>
        <v/>
      </c>
      <c r="EV390" s="49" t="str">
        <f t="shared" ref="EV390:EV453" si="837">IF($R390=$ER$57,U390,"")</f>
        <v/>
      </c>
      <c r="EW390" s="49" t="str">
        <f t="shared" ref="EW390:EW453" si="838">IF($R390=$ER$57,V390,"")</f>
        <v/>
      </c>
      <c r="EX390" s="49" t="str">
        <f t="shared" ref="EX390:EX453" si="839">IF($R390=$ER$57,W390,"")</f>
        <v/>
      </c>
      <c r="EY390" s="49" t="str">
        <f t="shared" ref="EY390:EY453" si="840">IF($R390=$ER$57,X390,"")</f>
        <v/>
      </c>
      <c r="EZ390" s="49" t="str">
        <f t="shared" ref="EZ390:EZ453" si="841">IF($R390=$ER$57,Y390,"")</f>
        <v/>
      </c>
      <c r="FB390" s="49"/>
      <c r="FC390" s="49" t="str">
        <f t="shared" ref="FC390:FC453" si="842">IF($R390=$FB$57,R390,"")</f>
        <v/>
      </c>
      <c r="FD390" s="49" t="str">
        <f t="shared" ref="FD390:FD453" si="843">IF($R390=$FB$57,S390,"")</f>
        <v/>
      </c>
      <c r="FE390" s="49" t="str">
        <f t="shared" ref="FE390:FE453" si="844">IF($R390=$FB$57,T390,"")</f>
        <v/>
      </c>
      <c r="FF390" s="49" t="str">
        <f t="shared" ref="FF390:FF453" si="845">IF($R390=$FB$57,U390,"")</f>
        <v/>
      </c>
      <c r="FG390" s="49" t="str">
        <f t="shared" ref="FG390:FG453" si="846">IF($R390=$FB$57,V390,"")</f>
        <v/>
      </c>
      <c r="FH390" s="49" t="str">
        <f t="shared" ref="FH390:FH453" si="847">IF($R390=$FB$57,W390,"")</f>
        <v/>
      </c>
      <c r="FI390" s="49" t="str">
        <f t="shared" ref="FI390:FI453" si="848">IF($R390=$FB$57,X390,"")</f>
        <v/>
      </c>
      <c r="FJ390" s="49" t="str">
        <f t="shared" ref="FJ390:FJ453" si="849">IF($R390=$FB$57,Y390,"")</f>
        <v/>
      </c>
      <c r="FL390" s="49"/>
      <c r="FM390" s="49" t="str">
        <f t="shared" ref="FM390:FM453" si="850">IF($R390=$FL$57,R390,"")</f>
        <v/>
      </c>
      <c r="FN390" s="49" t="str">
        <f t="shared" ref="FN390:FN453" si="851">IF($R390=$FL$57,S390,"")</f>
        <v/>
      </c>
      <c r="FO390" s="49" t="str">
        <f t="shared" ref="FO390:FO453" si="852">IF($R390=$FL$57,T390,"")</f>
        <v/>
      </c>
      <c r="FP390" s="49" t="str">
        <f t="shared" ref="FP390:FP453" si="853">IF($R390=$FL$57,U390,"")</f>
        <v/>
      </c>
      <c r="FQ390" s="49" t="str">
        <f t="shared" ref="FQ390:FQ453" si="854">IF($R390=$FL$57,V390,"")</f>
        <v/>
      </c>
      <c r="FR390" s="49" t="str">
        <f t="shared" ref="FR390:FR453" si="855">IF($R390=$FL$57,W390,"")</f>
        <v/>
      </c>
      <c r="FS390" s="49" t="str">
        <f t="shared" ref="FS390:FS453" si="856">IF($R390=$FL$57,X390,"")</f>
        <v/>
      </c>
      <c r="FT390" s="49" t="str">
        <f t="shared" ref="FT390:FT453" si="857">IF($R390=$FL$57,Y390,"")</f>
        <v/>
      </c>
      <c r="FV390" s="49"/>
      <c r="FW390" s="49" t="str">
        <f t="shared" ref="FW390:FW453" si="858">IF($R390=$FV$57,R390,"")</f>
        <v/>
      </c>
      <c r="FX390" s="49" t="str">
        <f t="shared" ref="FX390:FX453" si="859">IF($R390=$FV$57,S390,"")</f>
        <v/>
      </c>
      <c r="FY390" s="49" t="str">
        <f t="shared" ref="FY390:FY453" si="860">IF($R390=$FV$57,T390,"")</f>
        <v/>
      </c>
      <c r="FZ390" s="49" t="str">
        <f t="shared" ref="FZ390:FZ453" si="861">IF($R390=$FV$57,U390,"")</f>
        <v/>
      </c>
      <c r="GA390" s="49" t="str">
        <f t="shared" ref="GA390:GA453" si="862">IF($R390=$FV$57,V390,"")</f>
        <v/>
      </c>
      <c r="GB390" s="49" t="str">
        <f t="shared" ref="GB390:GB453" si="863">IF($R390=$FV$57,W390,"")</f>
        <v/>
      </c>
      <c r="GC390" s="49" t="str">
        <f t="shared" ref="GC390:GC453" si="864">IF($R390=$FV$57,X390,"")</f>
        <v/>
      </c>
      <c r="GD390" s="49" t="str">
        <f t="shared" ref="GD390:GD453" si="865">IF($R390=$FV$57,Y390,"")</f>
        <v/>
      </c>
      <c r="GF390" s="49"/>
      <c r="GG390" s="49" t="str">
        <f t="shared" ref="GG390:GG453" si="866">IF($R390=$GF$57,R390,"")</f>
        <v/>
      </c>
      <c r="GH390" s="49" t="str">
        <f t="shared" ref="GH390:GH453" si="867">IF($R390=$GF$57,S390,"")</f>
        <v/>
      </c>
      <c r="GI390" s="49" t="str">
        <f t="shared" ref="GI390:GI453" si="868">IF($R390=$GF$57,T390,"")</f>
        <v/>
      </c>
      <c r="GJ390" s="49" t="str">
        <f t="shared" ref="GJ390:GJ453" si="869">IF($R390=$GF$57,U390,"")</f>
        <v/>
      </c>
      <c r="GK390" s="49" t="str">
        <f t="shared" ref="GK390:GK453" si="870">IF($R390=$GF$57,V390,"")</f>
        <v/>
      </c>
      <c r="GL390" s="49" t="str">
        <f t="shared" ref="GL390:GL453" si="871">IF($R390=$GF$57,W390,"")</f>
        <v/>
      </c>
      <c r="GM390" s="49" t="str">
        <f t="shared" ref="GM390:GM453" si="872">IF($R390=$GF$57,X390,"")</f>
        <v/>
      </c>
      <c r="GN390" s="49" t="str">
        <f t="shared" ref="GN390:GN453" si="873">IF($R390=$GF$57,Y390,"")</f>
        <v/>
      </c>
      <c r="GP390" s="49"/>
      <c r="GQ390" s="49" t="str">
        <f t="shared" ref="GQ390:GQ453" si="874">IF($R390=$GP$57,R390,"")</f>
        <v/>
      </c>
      <c r="GR390" s="49" t="str">
        <f t="shared" ref="GR390:GR453" si="875">IF($R390=$GP$57,S390,"")</f>
        <v/>
      </c>
      <c r="GS390" s="49" t="str">
        <f t="shared" ref="GS390:GS453" si="876">IF($R390=$GP$57,T390,"")</f>
        <v/>
      </c>
      <c r="GT390" s="49" t="str">
        <f t="shared" ref="GT390:GT453" si="877">IF($R390=$GP$57,U390,"")</f>
        <v/>
      </c>
      <c r="GU390" s="49" t="str">
        <f t="shared" ref="GU390:GU453" si="878">IF($R390=$GP$57,V390,"")</f>
        <v/>
      </c>
      <c r="GV390" s="49" t="str">
        <f t="shared" ref="GV390:GV453" si="879">IF($R390=$GP$57,W390,"")</f>
        <v/>
      </c>
      <c r="GW390" s="49" t="str">
        <f t="shared" ref="GW390:GW453" si="880">IF($R390=$GP$57,X390,"")</f>
        <v/>
      </c>
      <c r="GX390" s="49" t="str">
        <f t="shared" ref="GX390:GX453" si="881">IF($R390=$GP$57,Y390,"")</f>
        <v/>
      </c>
    </row>
    <row r="391" spans="17:206" x14ac:dyDescent="0.2">
      <c r="Q391" s="65">
        <v>37</v>
      </c>
      <c r="R391" s="201" t="str">
        <f>Syst_Typ3!DA64</f>
        <v/>
      </c>
      <c r="S391" s="201">
        <f>Syst_Typ3!F64</f>
        <v>0</v>
      </c>
      <c r="T391" s="53" t="str">
        <f>Syst_Typ3!W64</f>
        <v/>
      </c>
      <c r="U391" s="201">
        <f>Syst_Typ3!CT64</f>
        <v>0</v>
      </c>
      <c r="V391" s="53" t="str">
        <f>Syst_Typ3!X64</f>
        <v/>
      </c>
      <c r="W391" s="53" t="str">
        <f>Syst_Typ3!AW64</f>
        <v/>
      </c>
      <c r="X391" s="53">
        <f>Syst_Typ3!BF64</f>
        <v>0</v>
      </c>
      <c r="Y391" s="53">
        <f>Syst_Typ3!AZ64</f>
        <v>0</v>
      </c>
      <c r="AB391" s="49"/>
      <c r="AC391" s="49" t="str">
        <f t="shared" si="738"/>
        <v/>
      </c>
      <c r="AD391" s="49" t="str">
        <f t="shared" si="739"/>
        <v/>
      </c>
      <c r="AE391" s="49" t="str">
        <f t="shared" si="740"/>
        <v/>
      </c>
      <c r="AF391" s="49" t="str">
        <f t="shared" si="741"/>
        <v/>
      </c>
      <c r="AG391" s="49" t="str">
        <f t="shared" si="742"/>
        <v/>
      </c>
      <c r="AH391" s="49" t="str">
        <f t="shared" si="743"/>
        <v/>
      </c>
      <c r="AI391" s="49" t="str">
        <f t="shared" si="744"/>
        <v/>
      </c>
      <c r="AJ391" s="49" t="str">
        <f t="shared" si="745"/>
        <v/>
      </c>
      <c r="AL391" s="49"/>
      <c r="AM391" s="49" t="str">
        <f t="shared" si="746"/>
        <v/>
      </c>
      <c r="AN391" s="49" t="str">
        <f t="shared" si="747"/>
        <v/>
      </c>
      <c r="AO391" s="49" t="str">
        <f t="shared" si="748"/>
        <v/>
      </c>
      <c r="AP391" s="49" t="str">
        <f t="shared" si="749"/>
        <v/>
      </c>
      <c r="AQ391" s="49" t="str">
        <f t="shared" si="750"/>
        <v/>
      </c>
      <c r="AR391" s="49" t="str">
        <f t="shared" si="751"/>
        <v/>
      </c>
      <c r="AS391" s="49" t="str">
        <f t="shared" si="752"/>
        <v/>
      </c>
      <c r="AT391" s="49" t="str">
        <f t="shared" si="753"/>
        <v/>
      </c>
      <c r="AV391" s="49"/>
      <c r="AW391" s="49" t="str">
        <f t="shared" si="754"/>
        <v/>
      </c>
      <c r="AX391" s="49" t="str">
        <f t="shared" si="755"/>
        <v/>
      </c>
      <c r="AY391" s="49" t="str">
        <f t="shared" si="756"/>
        <v/>
      </c>
      <c r="AZ391" s="49" t="str">
        <f t="shared" si="757"/>
        <v/>
      </c>
      <c r="BA391" s="49" t="str">
        <f t="shared" si="758"/>
        <v/>
      </c>
      <c r="BB391" s="49" t="str">
        <f t="shared" si="759"/>
        <v/>
      </c>
      <c r="BC391" s="49" t="str">
        <f t="shared" si="760"/>
        <v/>
      </c>
      <c r="BD391" s="49" t="str">
        <f t="shared" si="761"/>
        <v/>
      </c>
      <c r="BF391" s="49"/>
      <c r="BG391" s="49" t="str">
        <f t="shared" si="762"/>
        <v/>
      </c>
      <c r="BH391" s="49" t="str">
        <f t="shared" si="763"/>
        <v/>
      </c>
      <c r="BI391" s="49" t="str">
        <f t="shared" si="764"/>
        <v/>
      </c>
      <c r="BJ391" s="49" t="str">
        <f t="shared" si="765"/>
        <v/>
      </c>
      <c r="BK391" s="49" t="str">
        <f t="shared" si="766"/>
        <v/>
      </c>
      <c r="BL391" s="49" t="str">
        <f t="shared" si="767"/>
        <v/>
      </c>
      <c r="BM391" s="49" t="str">
        <f t="shared" si="768"/>
        <v/>
      </c>
      <c r="BN391" s="49" t="str">
        <f t="shared" si="769"/>
        <v/>
      </c>
      <c r="BP391" s="49"/>
      <c r="BQ391" s="49" t="str">
        <f t="shared" si="770"/>
        <v/>
      </c>
      <c r="BR391" s="49" t="str">
        <f t="shared" si="771"/>
        <v/>
      </c>
      <c r="BS391" s="49" t="str">
        <f t="shared" si="772"/>
        <v/>
      </c>
      <c r="BT391" s="49" t="str">
        <f t="shared" si="773"/>
        <v/>
      </c>
      <c r="BU391" s="49" t="str">
        <f t="shared" si="774"/>
        <v/>
      </c>
      <c r="BV391" s="49" t="str">
        <f t="shared" si="775"/>
        <v/>
      </c>
      <c r="BW391" s="49" t="str">
        <f t="shared" si="776"/>
        <v/>
      </c>
      <c r="BX391" s="49" t="str">
        <f t="shared" si="777"/>
        <v/>
      </c>
      <c r="BZ391" s="49"/>
      <c r="CA391" s="49" t="str">
        <f t="shared" si="778"/>
        <v/>
      </c>
      <c r="CB391" s="49" t="str">
        <f t="shared" si="779"/>
        <v/>
      </c>
      <c r="CC391" s="49" t="str">
        <f t="shared" si="780"/>
        <v/>
      </c>
      <c r="CD391" s="49" t="str">
        <f t="shared" si="781"/>
        <v/>
      </c>
      <c r="CE391" s="49" t="str">
        <f t="shared" si="782"/>
        <v/>
      </c>
      <c r="CF391" s="49" t="str">
        <f t="shared" si="783"/>
        <v/>
      </c>
      <c r="CG391" s="49" t="str">
        <f t="shared" si="784"/>
        <v/>
      </c>
      <c r="CH391" s="49" t="str">
        <f t="shared" si="785"/>
        <v/>
      </c>
      <c r="CJ391" s="49"/>
      <c r="CK391" s="49" t="str">
        <f t="shared" si="786"/>
        <v/>
      </c>
      <c r="CL391" s="49" t="str">
        <f t="shared" si="787"/>
        <v/>
      </c>
      <c r="CM391" s="49" t="str">
        <f t="shared" si="788"/>
        <v/>
      </c>
      <c r="CN391" s="49" t="str">
        <f t="shared" si="789"/>
        <v/>
      </c>
      <c r="CO391" s="49" t="str">
        <f t="shared" si="790"/>
        <v/>
      </c>
      <c r="CP391" s="49" t="str">
        <f t="shared" si="791"/>
        <v/>
      </c>
      <c r="CQ391" s="49" t="str">
        <f t="shared" si="792"/>
        <v/>
      </c>
      <c r="CR391" s="49" t="str">
        <f t="shared" si="793"/>
        <v/>
      </c>
      <c r="CT391" s="49"/>
      <c r="CU391" s="49" t="str">
        <f t="shared" si="794"/>
        <v/>
      </c>
      <c r="CV391" s="49" t="str">
        <f t="shared" si="795"/>
        <v/>
      </c>
      <c r="CW391" s="49" t="str">
        <f t="shared" si="796"/>
        <v/>
      </c>
      <c r="CX391" s="49" t="str">
        <f t="shared" si="797"/>
        <v/>
      </c>
      <c r="CY391" s="49" t="str">
        <f t="shared" si="798"/>
        <v/>
      </c>
      <c r="CZ391" s="49" t="str">
        <f t="shared" si="799"/>
        <v/>
      </c>
      <c r="DA391" s="49" t="str">
        <f t="shared" si="800"/>
        <v/>
      </c>
      <c r="DB391" s="49" t="str">
        <f t="shared" si="801"/>
        <v/>
      </c>
      <c r="DD391" s="49"/>
      <c r="DE391" s="49" t="str">
        <f t="shared" si="802"/>
        <v/>
      </c>
      <c r="DF391" s="49" t="str">
        <f t="shared" si="803"/>
        <v/>
      </c>
      <c r="DG391" s="49" t="str">
        <f t="shared" si="804"/>
        <v/>
      </c>
      <c r="DH391" s="49" t="str">
        <f t="shared" si="805"/>
        <v/>
      </c>
      <c r="DI391" s="49" t="str">
        <f t="shared" si="806"/>
        <v/>
      </c>
      <c r="DJ391" s="49" t="str">
        <f t="shared" si="807"/>
        <v/>
      </c>
      <c r="DK391" s="49" t="str">
        <f t="shared" si="808"/>
        <v/>
      </c>
      <c r="DL391" s="49" t="str">
        <f t="shared" si="809"/>
        <v/>
      </c>
      <c r="DN391" s="49"/>
      <c r="DO391" s="49" t="str">
        <f t="shared" si="810"/>
        <v/>
      </c>
      <c r="DP391" s="49" t="str">
        <f t="shared" si="811"/>
        <v/>
      </c>
      <c r="DQ391" s="49" t="str">
        <f t="shared" si="812"/>
        <v/>
      </c>
      <c r="DR391" s="49" t="str">
        <f t="shared" si="813"/>
        <v/>
      </c>
      <c r="DS391" s="49" t="str">
        <f t="shared" si="814"/>
        <v/>
      </c>
      <c r="DT391" s="49" t="str">
        <f t="shared" si="815"/>
        <v/>
      </c>
      <c r="DU391" s="49" t="str">
        <f t="shared" si="816"/>
        <v/>
      </c>
      <c r="DV391" s="49" t="str">
        <f t="shared" si="817"/>
        <v/>
      </c>
      <c r="DX391" s="49"/>
      <c r="DY391" s="49" t="str">
        <f t="shared" si="818"/>
        <v/>
      </c>
      <c r="DZ391" s="49" t="str">
        <f t="shared" si="819"/>
        <v/>
      </c>
      <c r="EA391" s="49" t="str">
        <f t="shared" si="820"/>
        <v/>
      </c>
      <c r="EB391" s="49" t="str">
        <f t="shared" si="821"/>
        <v/>
      </c>
      <c r="EC391" s="49" t="str">
        <f t="shared" si="822"/>
        <v/>
      </c>
      <c r="ED391" s="49" t="str">
        <f t="shared" si="823"/>
        <v/>
      </c>
      <c r="EE391" s="49" t="str">
        <f t="shared" si="824"/>
        <v/>
      </c>
      <c r="EF391" s="49" t="str">
        <f t="shared" si="825"/>
        <v/>
      </c>
      <c r="EH391" s="49"/>
      <c r="EI391" s="49" t="str">
        <f t="shared" si="826"/>
        <v/>
      </c>
      <c r="EJ391" s="49" t="str">
        <f t="shared" si="827"/>
        <v/>
      </c>
      <c r="EK391" s="49" t="str">
        <f t="shared" si="828"/>
        <v/>
      </c>
      <c r="EL391" s="49" t="str">
        <f t="shared" si="829"/>
        <v/>
      </c>
      <c r="EM391" s="49" t="str">
        <f t="shared" si="830"/>
        <v/>
      </c>
      <c r="EN391" s="49" t="str">
        <f t="shared" si="831"/>
        <v/>
      </c>
      <c r="EO391" s="49" t="str">
        <f t="shared" si="832"/>
        <v/>
      </c>
      <c r="EP391" s="49" t="str">
        <f t="shared" si="833"/>
        <v/>
      </c>
      <c r="ER391" s="49"/>
      <c r="ES391" s="49" t="str">
        <f t="shared" si="834"/>
        <v/>
      </c>
      <c r="ET391" s="49" t="str">
        <f t="shared" si="835"/>
        <v/>
      </c>
      <c r="EU391" s="49" t="str">
        <f t="shared" si="836"/>
        <v/>
      </c>
      <c r="EV391" s="49" t="str">
        <f t="shared" si="837"/>
        <v/>
      </c>
      <c r="EW391" s="49" t="str">
        <f t="shared" si="838"/>
        <v/>
      </c>
      <c r="EX391" s="49" t="str">
        <f t="shared" si="839"/>
        <v/>
      </c>
      <c r="EY391" s="49" t="str">
        <f t="shared" si="840"/>
        <v/>
      </c>
      <c r="EZ391" s="49" t="str">
        <f t="shared" si="841"/>
        <v/>
      </c>
      <c r="FB391" s="49"/>
      <c r="FC391" s="49" t="str">
        <f t="shared" si="842"/>
        <v/>
      </c>
      <c r="FD391" s="49" t="str">
        <f t="shared" si="843"/>
        <v/>
      </c>
      <c r="FE391" s="49" t="str">
        <f t="shared" si="844"/>
        <v/>
      </c>
      <c r="FF391" s="49" t="str">
        <f t="shared" si="845"/>
        <v/>
      </c>
      <c r="FG391" s="49" t="str">
        <f t="shared" si="846"/>
        <v/>
      </c>
      <c r="FH391" s="49" t="str">
        <f t="shared" si="847"/>
        <v/>
      </c>
      <c r="FI391" s="49" t="str">
        <f t="shared" si="848"/>
        <v/>
      </c>
      <c r="FJ391" s="49" t="str">
        <f t="shared" si="849"/>
        <v/>
      </c>
      <c r="FL391" s="49"/>
      <c r="FM391" s="49" t="str">
        <f t="shared" si="850"/>
        <v/>
      </c>
      <c r="FN391" s="49" t="str">
        <f t="shared" si="851"/>
        <v/>
      </c>
      <c r="FO391" s="49" t="str">
        <f t="shared" si="852"/>
        <v/>
      </c>
      <c r="FP391" s="49" t="str">
        <f t="shared" si="853"/>
        <v/>
      </c>
      <c r="FQ391" s="49" t="str">
        <f t="shared" si="854"/>
        <v/>
      </c>
      <c r="FR391" s="49" t="str">
        <f t="shared" si="855"/>
        <v/>
      </c>
      <c r="FS391" s="49" t="str">
        <f t="shared" si="856"/>
        <v/>
      </c>
      <c r="FT391" s="49" t="str">
        <f t="shared" si="857"/>
        <v/>
      </c>
      <c r="FV391" s="49"/>
      <c r="FW391" s="49" t="str">
        <f t="shared" si="858"/>
        <v/>
      </c>
      <c r="FX391" s="49" t="str">
        <f t="shared" si="859"/>
        <v/>
      </c>
      <c r="FY391" s="49" t="str">
        <f t="shared" si="860"/>
        <v/>
      </c>
      <c r="FZ391" s="49" t="str">
        <f t="shared" si="861"/>
        <v/>
      </c>
      <c r="GA391" s="49" t="str">
        <f t="shared" si="862"/>
        <v/>
      </c>
      <c r="GB391" s="49" t="str">
        <f t="shared" si="863"/>
        <v/>
      </c>
      <c r="GC391" s="49" t="str">
        <f t="shared" si="864"/>
        <v/>
      </c>
      <c r="GD391" s="49" t="str">
        <f t="shared" si="865"/>
        <v/>
      </c>
      <c r="GF391" s="49"/>
      <c r="GG391" s="49" t="str">
        <f t="shared" si="866"/>
        <v/>
      </c>
      <c r="GH391" s="49" t="str">
        <f t="shared" si="867"/>
        <v/>
      </c>
      <c r="GI391" s="49" t="str">
        <f t="shared" si="868"/>
        <v/>
      </c>
      <c r="GJ391" s="49" t="str">
        <f t="shared" si="869"/>
        <v/>
      </c>
      <c r="GK391" s="49" t="str">
        <f t="shared" si="870"/>
        <v/>
      </c>
      <c r="GL391" s="49" t="str">
        <f t="shared" si="871"/>
        <v/>
      </c>
      <c r="GM391" s="49" t="str">
        <f t="shared" si="872"/>
        <v/>
      </c>
      <c r="GN391" s="49" t="str">
        <f t="shared" si="873"/>
        <v/>
      </c>
      <c r="GP391" s="49"/>
      <c r="GQ391" s="49" t="str">
        <f t="shared" si="874"/>
        <v/>
      </c>
      <c r="GR391" s="49" t="str">
        <f t="shared" si="875"/>
        <v/>
      </c>
      <c r="GS391" s="49" t="str">
        <f t="shared" si="876"/>
        <v/>
      </c>
      <c r="GT391" s="49" t="str">
        <f t="shared" si="877"/>
        <v/>
      </c>
      <c r="GU391" s="49" t="str">
        <f t="shared" si="878"/>
        <v/>
      </c>
      <c r="GV391" s="49" t="str">
        <f t="shared" si="879"/>
        <v/>
      </c>
      <c r="GW391" s="49" t="str">
        <f t="shared" si="880"/>
        <v/>
      </c>
      <c r="GX391" s="49" t="str">
        <f t="shared" si="881"/>
        <v/>
      </c>
    </row>
    <row r="392" spans="17:206" x14ac:dyDescent="0.2">
      <c r="Q392" s="65">
        <v>38</v>
      </c>
      <c r="R392" s="201" t="str">
        <f>Syst_Typ3!DA65</f>
        <v/>
      </c>
      <c r="S392" s="201">
        <f>Syst_Typ3!F65</f>
        <v>0</v>
      </c>
      <c r="T392" s="53" t="str">
        <f>Syst_Typ3!W65</f>
        <v/>
      </c>
      <c r="U392" s="201">
        <f>Syst_Typ3!CT65</f>
        <v>0</v>
      </c>
      <c r="V392" s="53" t="str">
        <f>Syst_Typ3!X65</f>
        <v/>
      </c>
      <c r="W392" s="53" t="str">
        <f>Syst_Typ3!AW65</f>
        <v/>
      </c>
      <c r="X392" s="53">
        <f>Syst_Typ3!BF65</f>
        <v>0</v>
      </c>
      <c r="Y392" s="53">
        <f>Syst_Typ3!AZ65</f>
        <v>0</v>
      </c>
      <c r="AB392" s="49"/>
      <c r="AC392" s="49" t="str">
        <f t="shared" si="738"/>
        <v/>
      </c>
      <c r="AD392" s="49" t="str">
        <f t="shared" si="739"/>
        <v/>
      </c>
      <c r="AE392" s="49" t="str">
        <f t="shared" si="740"/>
        <v/>
      </c>
      <c r="AF392" s="49" t="str">
        <f t="shared" si="741"/>
        <v/>
      </c>
      <c r="AG392" s="49" t="str">
        <f t="shared" si="742"/>
        <v/>
      </c>
      <c r="AH392" s="49" t="str">
        <f t="shared" si="743"/>
        <v/>
      </c>
      <c r="AI392" s="49" t="str">
        <f t="shared" si="744"/>
        <v/>
      </c>
      <c r="AJ392" s="49" t="str">
        <f t="shared" si="745"/>
        <v/>
      </c>
      <c r="AL392" s="49"/>
      <c r="AM392" s="49" t="str">
        <f t="shared" si="746"/>
        <v/>
      </c>
      <c r="AN392" s="49" t="str">
        <f t="shared" si="747"/>
        <v/>
      </c>
      <c r="AO392" s="49" t="str">
        <f t="shared" si="748"/>
        <v/>
      </c>
      <c r="AP392" s="49" t="str">
        <f t="shared" si="749"/>
        <v/>
      </c>
      <c r="AQ392" s="49" t="str">
        <f t="shared" si="750"/>
        <v/>
      </c>
      <c r="AR392" s="49" t="str">
        <f t="shared" si="751"/>
        <v/>
      </c>
      <c r="AS392" s="49" t="str">
        <f t="shared" si="752"/>
        <v/>
      </c>
      <c r="AT392" s="49" t="str">
        <f t="shared" si="753"/>
        <v/>
      </c>
      <c r="AV392" s="49"/>
      <c r="AW392" s="49" t="str">
        <f t="shared" si="754"/>
        <v/>
      </c>
      <c r="AX392" s="49" t="str">
        <f t="shared" si="755"/>
        <v/>
      </c>
      <c r="AY392" s="49" t="str">
        <f t="shared" si="756"/>
        <v/>
      </c>
      <c r="AZ392" s="49" t="str">
        <f t="shared" si="757"/>
        <v/>
      </c>
      <c r="BA392" s="49" t="str">
        <f t="shared" si="758"/>
        <v/>
      </c>
      <c r="BB392" s="49" t="str">
        <f t="shared" si="759"/>
        <v/>
      </c>
      <c r="BC392" s="49" t="str">
        <f t="shared" si="760"/>
        <v/>
      </c>
      <c r="BD392" s="49" t="str">
        <f t="shared" si="761"/>
        <v/>
      </c>
      <c r="BF392" s="49"/>
      <c r="BG392" s="49" t="str">
        <f t="shared" si="762"/>
        <v/>
      </c>
      <c r="BH392" s="49" t="str">
        <f t="shared" si="763"/>
        <v/>
      </c>
      <c r="BI392" s="49" t="str">
        <f t="shared" si="764"/>
        <v/>
      </c>
      <c r="BJ392" s="49" t="str">
        <f t="shared" si="765"/>
        <v/>
      </c>
      <c r="BK392" s="49" t="str">
        <f t="shared" si="766"/>
        <v/>
      </c>
      <c r="BL392" s="49" t="str">
        <f t="shared" si="767"/>
        <v/>
      </c>
      <c r="BM392" s="49" t="str">
        <f t="shared" si="768"/>
        <v/>
      </c>
      <c r="BN392" s="49" t="str">
        <f t="shared" si="769"/>
        <v/>
      </c>
      <c r="BP392" s="49"/>
      <c r="BQ392" s="49" t="str">
        <f t="shared" si="770"/>
        <v/>
      </c>
      <c r="BR392" s="49" t="str">
        <f t="shared" si="771"/>
        <v/>
      </c>
      <c r="BS392" s="49" t="str">
        <f t="shared" si="772"/>
        <v/>
      </c>
      <c r="BT392" s="49" t="str">
        <f t="shared" si="773"/>
        <v/>
      </c>
      <c r="BU392" s="49" t="str">
        <f t="shared" si="774"/>
        <v/>
      </c>
      <c r="BV392" s="49" t="str">
        <f t="shared" si="775"/>
        <v/>
      </c>
      <c r="BW392" s="49" t="str">
        <f t="shared" si="776"/>
        <v/>
      </c>
      <c r="BX392" s="49" t="str">
        <f t="shared" si="777"/>
        <v/>
      </c>
      <c r="BZ392" s="49"/>
      <c r="CA392" s="49" t="str">
        <f t="shared" si="778"/>
        <v/>
      </c>
      <c r="CB392" s="49" t="str">
        <f t="shared" si="779"/>
        <v/>
      </c>
      <c r="CC392" s="49" t="str">
        <f t="shared" si="780"/>
        <v/>
      </c>
      <c r="CD392" s="49" t="str">
        <f t="shared" si="781"/>
        <v/>
      </c>
      <c r="CE392" s="49" t="str">
        <f t="shared" si="782"/>
        <v/>
      </c>
      <c r="CF392" s="49" t="str">
        <f t="shared" si="783"/>
        <v/>
      </c>
      <c r="CG392" s="49" t="str">
        <f t="shared" si="784"/>
        <v/>
      </c>
      <c r="CH392" s="49" t="str">
        <f t="shared" si="785"/>
        <v/>
      </c>
      <c r="CJ392" s="49"/>
      <c r="CK392" s="49" t="str">
        <f t="shared" si="786"/>
        <v/>
      </c>
      <c r="CL392" s="49" t="str">
        <f t="shared" si="787"/>
        <v/>
      </c>
      <c r="CM392" s="49" t="str">
        <f t="shared" si="788"/>
        <v/>
      </c>
      <c r="CN392" s="49" t="str">
        <f t="shared" si="789"/>
        <v/>
      </c>
      <c r="CO392" s="49" t="str">
        <f t="shared" si="790"/>
        <v/>
      </c>
      <c r="CP392" s="49" t="str">
        <f t="shared" si="791"/>
        <v/>
      </c>
      <c r="CQ392" s="49" t="str">
        <f t="shared" si="792"/>
        <v/>
      </c>
      <c r="CR392" s="49" t="str">
        <f t="shared" si="793"/>
        <v/>
      </c>
      <c r="CT392" s="49"/>
      <c r="CU392" s="49" t="str">
        <f t="shared" si="794"/>
        <v/>
      </c>
      <c r="CV392" s="49" t="str">
        <f t="shared" si="795"/>
        <v/>
      </c>
      <c r="CW392" s="49" t="str">
        <f t="shared" si="796"/>
        <v/>
      </c>
      <c r="CX392" s="49" t="str">
        <f t="shared" si="797"/>
        <v/>
      </c>
      <c r="CY392" s="49" t="str">
        <f t="shared" si="798"/>
        <v/>
      </c>
      <c r="CZ392" s="49" t="str">
        <f t="shared" si="799"/>
        <v/>
      </c>
      <c r="DA392" s="49" t="str">
        <f t="shared" si="800"/>
        <v/>
      </c>
      <c r="DB392" s="49" t="str">
        <f t="shared" si="801"/>
        <v/>
      </c>
      <c r="DD392" s="49"/>
      <c r="DE392" s="49" t="str">
        <f t="shared" si="802"/>
        <v/>
      </c>
      <c r="DF392" s="49" t="str">
        <f t="shared" si="803"/>
        <v/>
      </c>
      <c r="DG392" s="49" t="str">
        <f t="shared" si="804"/>
        <v/>
      </c>
      <c r="DH392" s="49" t="str">
        <f t="shared" si="805"/>
        <v/>
      </c>
      <c r="DI392" s="49" t="str">
        <f t="shared" si="806"/>
        <v/>
      </c>
      <c r="DJ392" s="49" t="str">
        <f t="shared" si="807"/>
        <v/>
      </c>
      <c r="DK392" s="49" t="str">
        <f t="shared" si="808"/>
        <v/>
      </c>
      <c r="DL392" s="49" t="str">
        <f t="shared" si="809"/>
        <v/>
      </c>
      <c r="DN392" s="49"/>
      <c r="DO392" s="49" t="str">
        <f t="shared" si="810"/>
        <v/>
      </c>
      <c r="DP392" s="49" t="str">
        <f t="shared" si="811"/>
        <v/>
      </c>
      <c r="DQ392" s="49" t="str">
        <f t="shared" si="812"/>
        <v/>
      </c>
      <c r="DR392" s="49" t="str">
        <f t="shared" si="813"/>
        <v/>
      </c>
      <c r="DS392" s="49" t="str">
        <f t="shared" si="814"/>
        <v/>
      </c>
      <c r="DT392" s="49" t="str">
        <f t="shared" si="815"/>
        <v/>
      </c>
      <c r="DU392" s="49" t="str">
        <f t="shared" si="816"/>
        <v/>
      </c>
      <c r="DV392" s="49" t="str">
        <f t="shared" si="817"/>
        <v/>
      </c>
      <c r="DX392" s="49"/>
      <c r="DY392" s="49" t="str">
        <f t="shared" si="818"/>
        <v/>
      </c>
      <c r="DZ392" s="49" t="str">
        <f t="shared" si="819"/>
        <v/>
      </c>
      <c r="EA392" s="49" t="str">
        <f t="shared" si="820"/>
        <v/>
      </c>
      <c r="EB392" s="49" t="str">
        <f t="shared" si="821"/>
        <v/>
      </c>
      <c r="EC392" s="49" t="str">
        <f t="shared" si="822"/>
        <v/>
      </c>
      <c r="ED392" s="49" t="str">
        <f t="shared" si="823"/>
        <v/>
      </c>
      <c r="EE392" s="49" t="str">
        <f t="shared" si="824"/>
        <v/>
      </c>
      <c r="EF392" s="49" t="str">
        <f t="shared" si="825"/>
        <v/>
      </c>
      <c r="EH392" s="49"/>
      <c r="EI392" s="49" t="str">
        <f t="shared" si="826"/>
        <v/>
      </c>
      <c r="EJ392" s="49" t="str">
        <f t="shared" si="827"/>
        <v/>
      </c>
      <c r="EK392" s="49" t="str">
        <f t="shared" si="828"/>
        <v/>
      </c>
      <c r="EL392" s="49" t="str">
        <f t="shared" si="829"/>
        <v/>
      </c>
      <c r="EM392" s="49" t="str">
        <f t="shared" si="830"/>
        <v/>
      </c>
      <c r="EN392" s="49" t="str">
        <f t="shared" si="831"/>
        <v/>
      </c>
      <c r="EO392" s="49" t="str">
        <f t="shared" si="832"/>
        <v/>
      </c>
      <c r="EP392" s="49" t="str">
        <f t="shared" si="833"/>
        <v/>
      </c>
      <c r="ER392" s="49"/>
      <c r="ES392" s="49" t="str">
        <f t="shared" si="834"/>
        <v/>
      </c>
      <c r="ET392" s="49" t="str">
        <f t="shared" si="835"/>
        <v/>
      </c>
      <c r="EU392" s="49" t="str">
        <f t="shared" si="836"/>
        <v/>
      </c>
      <c r="EV392" s="49" t="str">
        <f t="shared" si="837"/>
        <v/>
      </c>
      <c r="EW392" s="49" t="str">
        <f t="shared" si="838"/>
        <v/>
      </c>
      <c r="EX392" s="49" t="str">
        <f t="shared" si="839"/>
        <v/>
      </c>
      <c r="EY392" s="49" t="str">
        <f t="shared" si="840"/>
        <v/>
      </c>
      <c r="EZ392" s="49" t="str">
        <f t="shared" si="841"/>
        <v/>
      </c>
      <c r="FB392" s="49"/>
      <c r="FC392" s="49" t="str">
        <f t="shared" si="842"/>
        <v/>
      </c>
      <c r="FD392" s="49" t="str">
        <f t="shared" si="843"/>
        <v/>
      </c>
      <c r="FE392" s="49" t="str">
        <f t="shared" si="844"/>
        <v/>
      </c>
      <c r="FF392" s="49" t="str">
        <f t="shared" si="845"/>
        <v/>
      </c>
      <c r="FG392" s="49" t="str">
        <f t="shared" si="846"/>
        <v/>
      </c>
      <c r="FH392" s="49" t="str">
        <f t="shared" si="847"/>
        <v/>
      </c>
      <c r="FI392" s="49" t="str">
        <f t="shared" si="848"/>
        <v/>
      </c>
      <c r="FJ392" s="49" t="str">
        <f t="shared" si="849"/>
        <v/>
      </c>
      <c r="FL392" s="49"/>
      <c r="FM392" s="49" t="str">
        <f t="shared" si="850"/>
        <v/>
      </c>
      <c r="FN392" s="49" t="str">
        <f t="shared" si="851"/>
        <v/>
      </c>
      <c r="FO392" s="49" t="str">
        <f t="shared" si="852"/>
        <v/>
      </c>
      <c r="FP392" s="49" t="str">
        <f t="shared" si="853"/>
        <v/>
      </c>
      <c r="FQ392" s="49" t="str">
        <f t="shared" si="854"/>
        <v/>
      </c>
      <c r="FR392" s="49" t="str">
        <f t="shared" si="855"/>
        <v/>
      </c>
      <c r="FS392" s="49" t="str">
        <f t="shared" si="856"/>
        <v/>
      </c>
      <c r="FT392" s="49" t="str">
        <f t="shared" si="857"/>
        <v/>
      </c>
      <c r="FV392" s="49"/>
      <c r="FW392" s="49" t="str">
        <f t="shared" si="858"/>
        <v/>
      </c>
      <c r="FX392" s="49" t="str">
        <f t="shared" si="859"/>
        <v/>
      </c>
      <c r="FY392" s="49" t="str">
        <f t="shared" si="860"/>
        <v/>
      </c>
      <c r="FZ392" s="49" t="str">
        <f t="shared" si="861"/>
        <v/>
      </c>
      <c r="GA392" s="49" t="str">
        <f t="shared" si="862"/>
        <v/>
      </c>
      <c r="GB392" s="49" t="str">
        <f t="shared" si="863"/>
        <v/>
      </c>
      <c r="GC392" s="49" t="str">
        <f t="shared" si="864"/>
        <v/>
      </c>
      <c r="GD392" s="49" t="str">
        <f t="shared" si="865"/>
        <v/>
      </c>
      <c r="GF392" s="49"/>
      <c r="GG392" s="49" t="str">
        <f t="shared" si="866"/>
        <v/>
      </c>
      <c r="GH392" s="49" t="str">
        <f t="shared" si="867"/>
        <v/>
      </c>
      <c r="GI392" s="49" t="str">
        <f t="shared" si="868"/>
        <v/>
      </c>
      <c r="GJ392" s="49" t="str">
        <f t="shared" si="869"/>
        <v/>
      </c>
      <c r="GK392" s="49" t="str">
        <f t="shared" si="870"/>
        <v/>
      </c>
      <c r="GL392" s="49" t="str">
        <f t="shared" si="871"/>
        <v/>
      </c>
      <c r="GM392" s="49" t="str">
        <f t="shared" si="872"/>
        <v/>
      </c>
      <c r="GN392" s="49" t="str">
        <f t="shared" si="873"/>
        <v/>
      </c>
      <c r="GP392" s="49"/>
      <c r="GQ392" s="49" t="str">
        <f t="shared" si="874"/>
        <v/>
      </c>
      <c r="GR392" s="49" t="str">
        <f t="shared" si="875"/>
        <v/>
      </c>
      <c r="GS392" s="49" t="str">
        <f t="shared" si="876"/>
        <v/>
      </c>
      <c r="GT392" s="49" t="str">
        <f t="shared" si="877"/>
        <v/>
      </c>
      <c r="GU392" s="49" t="str">
        <f t="shared" si="878"/>
        <v/>
      </c>
      <c r="GV392" s="49" t="str">
        <f t="shared" si="879"/>
        <v/>
      </c>
      <c r="GW392" s="49" t="str">
        <f t="shared" si="880"/>
        <v/>
      </c>
      <c r="GX392" s="49" t="str">
        <f t="shared" si="881"/>
        <v/>
      </c>
    </row>
    <row r="393" spans="17:206" x14ac:dyDescent="0.2">
      <c r="Q393" s="65">
        <v>39</v>
      </c>
      <c r="R393" s="201" t="str">
        <f>Syst_Typ3!DA66</f>
        <v/>
      </c>
      <c r="S393" s="201">
        <f>Syst_Typ3!F66</f>
        <v>0</v>
      </c>
      <c r="T393" s="53" t="str">
        <f>Syst_Typ3!W66</f>
        <v/>
      </c>
      <c r="U393" s="201">
        <f>Syst_Typ3!CT66</f>
        <v>0</v>
      </c>
      <c r="V393" s="53" t="str">
        <f>Syst_Typ3!X66</f>
        <v/>
      </c>
      <c r="W393" s="53" t="str">
        <f>Syst_Typ3!AW66</f>
        <v/>
      </c>
      <c r="X393" s="53">
        <f>Syst_Typ3!BF66</f>
        <v>0</v>
      </c>
      <c r="Y393" s="53">
        <f>Syst_Typ3!AZ66</f>
        <v>0</v>
      </c>
      <c r="AB393" s="49"/>
      <c r="AC393" s="49" t="str">
        <f t="shared" si="738"/>
        <v/>
      </c>
      <c r="AD393" s="49" t="str">
        <f t="shared" si="739"/>
        <v/>
      </c>
      <c r="AE393" s="49" t="str">
        <f t="shared" si="740"/>
        <v/>
      </c>
      <c r="AF393" s="49" t="str">
        <f t="shared" si="741"/>
        <v/>
      </c>
      <c r="AG393" s="49" t="str">
        <f t="shared" si="742"/>
        <v/>
      </c>
      <c r="AH393" s="49" t="str">
        <f t="shared" si="743"/>
        <v/>
      </c>
      <c r="AI393" s="49" t="str">
        <f t="shared" si="744"/>
        <v/>
      </c>
      <c r="AJ393" s="49" t="str">
        <f t="shared" si="745"/>
        <v/>
      </c>
      <c r="AL393" s="49"/>
      <c r="AM393" s="49" t="str">
        <f t="shared" si="746"/>
        <v/>
      </c>
      <c r="AN393" s="49" t="str">
        <f t="shared" si="747"/>
        <v/>
      </c>
      <c r="AO393" s="49" t="str">
        <f t="shared" si="748"/>
        <v/>
      </c>
      <c r="AP393" s="49" t="str">
        <f t="shared" si="749"/>
        <v/>
      </c>
      <c r="AQ393" s="49" t="str">
        <f t="shared" si="750"/>
        <v/>
      </c>
      <c r="AR393" s="49" t="str">
        <f t="shared" si="751"/>
        <v/>
      </c>
      <c r="AS393" s="49" t="str">
        <f t="shared" si="752"/>
        <v/>
      </c>
      <c r="AT393" s="49" t="str">
        <f t="shared" si="753"/>
        <v/>
      </c>
      <c r="AV393" s="49"/>
      <c r="AW393" s="49" t="str">
        <f t="shared" si="754"/>
        <v/>
      </c>
      <c r="AX393" s="49" t="str">
        <f t="shared" si="755"/>
        <v/>
      </c>
      <c r="AY393" s="49" t="str">
        <f t="shared" si="756"/>
        <v/>
      </c>
      <c r="AZ393" s="49" t="str">
        <f t="shared" si="757"/>
        <v/>
      </c>
      <c r="BA393" s="49" t="str">
        <f t="shared" si="758"/>
        <v/>
      </c>
      <c r="BB393" s="49" t="str">
        <f t="shared" si="759"/>
        <v/>
      </c>
      <c r="BC393" s="49" t="str">
        <f t="shared" si="760"/>
        <v/>
      </c>
      <c r="BD393" s="49" t="str">
        <f t="shared" si="761"/>
        <v/>
      </c>
      <c r="BF393" s="49"/>
      <c r="BG393" s="49" t="str">
        <f t="shared" si="762"/>
        <v/>
      </c>
      <c r="BH393" s="49" t="str">
        <f t="shared" si="763"/>
        <v/>
      </c>
      <c r="BI393" s="49" t="str">
        <f t="shared" si="764"/>
        <v/>
      </c>
      <c r="BJ393" s="49" t="str">
        <f t="shared" si="765"/>
        <v/>
      </c>
      <c r="BK393" s="49" t="str">
        <f t="shared" si="766"/>
        <v/>
      </c>
      <c r="BL393" s="49" t="str">
        <f t="shared" si="767"/>
        <v/>
      </c>
      <c r="BM393" s="49" t="str">
        <f t="shared" si="768"/>
        <v/>
      </c>
      <c r="BN393" s="49" t="str">
        <f t="shared" si="769"/>
        <v/>
      </c>
      <c r="BP393" s="49"/>
      <c r="BQ393" s="49" t="str">
        <f t="shared" si="770"/>
        <v/>
      </c>
      <c r="BR393" s="49" t="str">
        <f t="shared" si="771"/>
        <v/>
      </c>
      <c r="BS393" s="49" t="str">
        <f t="shared" si="772"/>
        <v/>
      </c>
      <c r="BT393" s="49" t="str">
        <f t="shared" si="773"/>
        <v/>
      </c>
      <c r="BU393" s="49" t="str">
        <f t="shared" si="774"/>
        <v/>
      </c>
      <c r="BV393" s="49" t="str">
        <f t="shared" si="775"/>
        <v/>
      </c>
      <c r="BW393" s="49" t="str">
        <f t="shared" si="776"/>
        <v/>
      </c>
      <c r="BX393" s="49" t="str">
        <f t="shared" si="777"/>
        <v/>
      </c>
      <c r="BZ393" s="49"/>
      <c r="CA393" s="49" t="str">
        <f t="shared" si="778"/>
        <v/>
      </c>
      <c r="CB393" s="49" t="str">
        <f t="shared" si="779"/>
        <v/>
      </c>
      <c r="CC393" s="49" t="str">
        <f t="shared" si="780"/>
        <v/>
      </c>
      <c r="CD393" s="49" t="str">
        <f t="shared" si="781"/>
        <v/>
      </c>
      <c r="CE393" s="49" t="str">
        <f t="shared" si="782"/>
        <v/>
      </c>
      <c r="CF393" s="49" t="str">
        <f t="shared" si="783"/>
        <v/>
      </c>
      <c r="CG393" s="49" t="str">
        <f t="shared" si="784"/>
        <v/>
      </c>
      <c r="CH393" s="49" t="str">
        <f t="shared" si="785"/>
        <v/>
      </c>
      <c r="CJ393" s="49"/>
      <c r="CK393" s="49" t="str">
        <f t="shared" si="786"/>
        <v/>
      </c>
      <c r="CL393" s="49" t="str">
        <f t="shared" si="787"/>
        <v/>
      </c>
      <c r="CM393" s="49" t="str">
        <f t="shared" si="788"/>
        <v/>
      </c>
      <c r="CN393" s="49" t="str">
        <f t="shared" si="789"/>
        <v/>
      </c>
      <c r="CO393" s="49" t="str">
        <f t="shared" si="790"/>
        <v/>
      </c>
      <c r="CP393" s="49" t="str">
        <f t="shared" si="791"/>
        <v/>
      </c>
      <c r="CQ393" s="49" t="str">
        <f t="shared" si="792"/>
        <v/>
      </c>
      <c r="CR393" s="49" t="str">
        <f t="shared" si="793"/>
        <v/>
      </c>
      <c r="CT393" s="49"/>
      <c r="CU393" s="49" t="str">
        <f t="shared" si="794"/>
        <v/>
      </c>
      <c r="CV393" s="49" t="str">
        <f t="shared" si="795"/>
        <v/>
      </c>
      <c r="CW393" s="49" t="str">
        <f t="shared" si="796"/>
        <v/>
      </c>
      <c r="CX393" s="49" t="str">
        <f t="shared" si="797"/>
        <v/>
      </c>
      <c r="CY393" s="49" t="str">
        <f t="shared" si="798"/>
        <v/>
      </c>
      <c r="CZ393" s="49" t="str">
        <f t="shared" si="799"/>
        <v/>
      </c>
      <c r="DA393" s="49" t="str">
        <f t="shared" si="800"/>
        <v/>
      </c>
      <c r="DB393" s="49" t="str">
        <f t="shared" si="801"/>
        <v/>
      </c>
      <c r="DD393" s="49"/>
      <c r="DE393" s="49" t="str">
        <f t="shared" si="802"/>
        <v/>
      </c>
      <c r="DF393" s="49" t="str">
        <f t="shared" si="803"/>
        <v/>
      </c>
      <c r="DG393" s="49" t="str">
        <f t="shared" si="804"/>
        <v/>
      </c>
      <c r="DH393" s="49" t="str">
        <f t="shared" si="805"/>
        <v/>
      </c>
      <c r="DI393" s="49" t="str">
        <f t="shared" si="806"/>
        <v/>
      </c>
      <c r="DJ393" s="49" t="str">
        <f t="shared" si="807"/>
        <v/>
      </c>
      <c r="DK393" s="49" t="str">
        <f t="shared" si="808"/>
        <v/>
      </c>
      <c r="DL393" s="49" t="str">
        <f t="shared" si="809"/>
        <v/>
      </c>
      <c r="DN393" s="49"/>
      <c r="DO393" s="49" t="str">
        <f t="shared" si="810"/>
        <v/>
      </c>
      <c r="DP393" s="49" t="str">
        <f t="shared" si="811"/>
        <v/>
      </c>
      <c r="DQ393" s="49" t="str">
        <f t="shared" si="812"/>
        <v/>
      </c>
      <c r="DR393" s="49" t="str">
        <f t="shared" si="813"/>
        <v/>
      </c>
      <c r="DS393" s="49" t="str">
        <f t="shared" si="814"/>
        <v/>
      </c>
      <c r="DT393" s="49" t="str">
        <f t="shared" si="815"/>
        <v/>
      </c>
      <c r="DU393" s="49" t="str">
        <f t="shared" si="816"/>
        <v/>
      </c>
      <c r="DV393" s="49" t="str">
        <f t="shared" si="817"/>
        <v/>
      </c>
      <c r="DX393" s="49"/>
      <c r="DY393" s="49" t="str">
        <f t="shared" si="818"/>
        <v/>
      </c>
      <c r="DZ393" s="49" t="str">
        <f t="shared" si="819"/>
        <v/>
      </c>
      <c r="EA393" s="49" t="str">
        <f t="shared" si="820"/>
        <v/>
      </c>
      <c r="EB393" s="49" t="str">
        <f t="shared" si="821"/>
        <v/>
      </c>
      <c r="EC393" s="49" t="str">
        <f t="shared" si="822"/>
        <v/>
      </c>
      <c r="ED393" s="49" t="str">
        <f t="shared" si="823"/>
        <v/>
      </c>
      <c r="EE393" s="49" t="str">
        <f t="shared" si="824"/>
        <v/>
      </c>
      <c r="EF393" s="49" t="str">
        <f t="shared" si="825"/>
        <v/>
      </c>
      <c r="EH393" s="49"/>
      <c r="EI393" s="49" t="str">
        <f t="shared" si="826"/>
        <v/>
      </c>
      <c r="EJ393" s="49" t="str">
        <f t="shared" si="827"/>
        <v/>
      </c>
      <c r="EK393" s="49" t="str">
        <f t="shared" si="828"/>
        <v/>
      </c>
      <c r="EL393" s="49" t="str">
        <f t="shared" si="829"/>
        <v/>
      </c>
      <c r="EM393" s="49" t="str">
        <f t="shared" si="830"/>
        <v/>
      </c>
      <c r="EN393" s="49" t="str">
        <f t="shared" si="831"/>
        <v/>
      </c>
      <c r="EO393" s="49" t="str">
        <f t="shared" si="832"/>
        <v/>
      </c>
      <c r="EP393" s="49" t="str">
        <f t="shared" si="833"/>
        <v/>
      </c>
      <c r="ER393" s="49"/>
      <c r="ES393" s="49" t="str">
        <f t="shared" si="834"/>
        <v/>
      </c>
      <c r="ET393" s="49" t="str">
        <f t="shared" si="835"/>
        <v/>
      </c>
      <c r="EU393" s="49" t="str">
        <f t="shared" si="836"/>
        <v/>
      </c>
      <c r="EV393" s="49" t="str">
        <f t="shared" si="837"/>
        <v/>
      </c>
      <c r="EW393" s="49" t="str">
        <f t="shared" si="838"/>
        <v/>
      </c>
      <c r="EX393" s="49" t="str">
        <f t="shared" si="839"/>
        <v/>
      </c>
      <c r="EY393" s="49" t="str">
        <f t="shared" si="840"/>
        <v/>
      </c>
      <c r="EZ393" s="49" t="str">
        <f t="shared" si="841"/>
        <v/>
      </c>
      <c r="FB393" s="49"/>
      <c r="FC393" s="49" t="str">
        <f t="shared" si="842"/>
        <v/>
      </c>
      <c r="FD393" s="49" t="str">
        <f t="shared" si="843"/>
        <v/>
      </c>
      <c r="FE393" s="49" t="str">
        <f t="shared" si="844"/>
        <v/>
      </c>
      <c r="FF393" s="49" t="str">
        <f t="shared" si="845"/>
        <v/>
      </c>
      <c r="FG393" s="49" t="str">
        <f t="shared" si="846"/>
        <v/>
      </c>
      <c r="FH393" s="49" t="str">
        <f t="shared" si="847"/>
        <v/>
      </c>
      <c r="FI393" s="49" t="str">
        <f t="shared" si="848"/>
        <v/>
      </c>
      <c r="FJ393" s="49" t="str">
        <f t="shared" si="849"/>
        <v/>
      </c>
      <c r="FL393" s="49"/>
      <c r="FM393" s="49" t="str">
        <f t="shared" si="850"/>
        <v/>
      </c>
      <c r="FN393" s="49" t="str">
        <f t="shared" si="851"/>
        <v/>
      </c>
      <c r="FO393" s="49" t="str">
        <f t="shared" si="852"/>
        <v/>
      </c>
      <c r="FP393" s="49" t="str">
        <f t="shared" si="853"/>
        <v/>
      </c>
      <c r="FQ393" s="49" t="str">
        <f t="shared" si="854"/>
        <v/>
      </c>
      <c r="FR393" s="49" t="str">
        <f t="shared" si="855"/>
        <v/>
      </c>
      <c r="FS393" s="49" t="str">
        <f t="shared" si="856"/>
        <v/>
      </c>
      <c r="FT393" s="49" t="str">
        <f t="shared" si="857"/>
        <v/>
      </c>
      <c r="FV393" s="49"/>
      <c r="FW393" s="49" t="str">
        <f t="shared" si="858"/>
        <v/>
      </c>
      <c r="FX393" s="49" t="str">
        <f t="shared" si="859"/>
        <v/>
      </c>
      <c r="FY393" s="49" t="str">
        <f t="shared" si="860"/>
        <v/>
      </c>
      <c r="FZ393" s="49" t="str">
        <f t="shared" si="861"/>
        <v/>
      </c>
      <c r="GA393" s="49" t="str">
        <f t="shared" si="862"/>
        <v/>
      </c>
      <c r="GB393" s="49" t="str">
        <f t="shared" si="863"/>
        <v/>
      </c>
      <c r="GC393" s="49" t="str">
        <f t="shared" si="864"/>
        <v/>
      </c>
      <c r="GD393" s="49" t="str">
        <f t="shared" si="865"/>
        <v/>
      </c>
      <c r="GF393" s="49"/>
      <c r="GG393" s="49" t="str">
        <f t="shared" si="866"/>
        <v/>
      </c>
      <c r="GH393" s="49" t="str">
        <f t="shared" si="867"/>
        <v/>
      </c>
      <c r="GI393" s="49" t="str">
        <f t="shared" si="868"/>
        <v/>
      </c>
      <c r="GJ393" s="49" t="str">
        <f t="shared" si="869"/>
        <v/>
      </c>
      <c r="GK393" s="49" t="str">
        <f t="shared" si="870"/>
        <v/>
      </c>
      <c r="GL393" s="49" t="str">
        <f t="shared" si="871"/>
        <v/>
      </c>
      <c r="GM393" s="49" t="str">
        <f t="shared" si="872"/>
        <v/>
      </c>
      <c r="GN393" s="49" t="str">
        <f t="shared" si="873"/>
        <v/>
      </c>
      <c r="GP393" s="49"/>
      <c r="GQ393" s="49" t="str">
        <f t="shared" si="874"/>
        <v/>
      </c>
      <c r="GR393" s="49" t="str">
        <f t="shared" si="875"/>
        <v/>
      </c>
      <c r="GS393" s="49" t="str">
        <f t="shared" si="876"/>
        <v/>
      </c>
      <c r="GT393" s="49" t="str">
        <f t="shared" si="877"/>
        <v/>
      </c>
      <c r="GU393" s="49" t="str">
        <f t="shared" si="878"/>
        <v/>
      </c>
      <c r="GV393" s="49" t="str">
        <f t="shared" si="879"/>
        <v/>
      </c>
      <c r="GW393" s="49" t="str">
        <f t="shared" si="880"/>
        <v/>
      </c>
      <c r="GX393" s="49" t="str">
        <f t="shared" si="881"/>
        <v/>
      </c>
    </row>
    <row r="394" spans="17:206" x14ac:dyDescent="0.2">
      <c r="Q394" s="65">
        <v>40</v>
      </c>
      <c r="R394" s="201" t="str">
        <f>Syst_Typ3!DA67</f>
        <v/>
      </c>
      <c r="S394" s="201">
        <f>Syst_Typ3!F67</f>
        <v>0</v>
      </c>
      <c r="T394" s="53" t="str">
        <f>Syst_Typ3!W67</f>
        <v/>
      </c>
      <c r="U394" s="201">
        <f>Syst_Typ3!CT67</f>
        <v>0</v>
      </c>
      <c r="V394" s="53" t="str">
        <f>Syst_Typ3!X67</f>
        <v/>
      </c>
      <c r="W394" s="53" t="str">
        <f>Syst_Typ3!AW67</f>
        <v/>
      </c>
      <c r="X394" s="53">
        <f>Syst_Typ3!BF67</f>
        <v>0</v>
      </c>
      <c r="Y394" s="53">
        <f>Syst_Typ3!AZ67</f>
        <v>0</v>
      </c>
      <c r="AB394" s="49"/>
      <c r="AC394" s="49" t="str">
        <f t="shared" si="738"/>
        <v/>
      </c>
      <c r="AD394" s="49" t="str">
        <f t="shared" si="739"/>
        <v/>
      </c>
      <c r="AE394" s="49" t="str">
        <f t="shared" si="740"/>
        <v/>
      </c>
      <c r="AF394" s="49" t="str">
        <f t="shared" si="741"/>
        <v/>
      </c>
      <c r="AG394" s="49" t="str">
        <f t="shared" si="742"/>
        <v/>
      </c>
      <c r="AH394" s="49" t="str">
        <f t="shared" si="743"/>
        <v/>
      </c>
      <c r="AI394" s="49" t="str">
        <f t="shared" si="744"/>
        <v/>
      </c>
      <c r="AJ394" s="49" t="str">
        <f t="shared" si="745"/>
        <v/>
      </c>
      <c r="AL394" s="49"/>
      <c r="AM394" s="49" t="str">
        <f t="shared" si="746"/>
        <v/>
      </c>
      <c r="AN394" s="49" t="str">
        <f t="shared" si="747"/>
        <v/>
      </c>
      <c r="AO394" s="49" t="str">
        <f t="shared" si="748"/>
        <v/>
      </c>
      <c r="AP394" s="49" t="str">
        <f t="shared" si="749"/>
        <v/>
      </c>
      <c r="AQ394" s="49" t="str">
        <f t="shared" si="750"/>
        <v/>
      </c>
      <c r="AR394" s="49" t="str">
        <f t="shared" si="751"/>
        <v/>
      </c>
      <c r="AS394" s="49" t="str">
        <f t="shared" si="752"/>
        <v/>
      </c>
      <c r="AT394" s="49" t="str">
        <f t="shared" si="753"/>
        <v/>
      </c>
      <c r="AV394" s="49"/>
      <c r="AW394" s="49" t="str">
        <f t="shared" si="754"/>
        <v/>
      </c>
      <c r="AX394" s="49" t="str">
        <f t="shared" si="755"/>
        <v/>
      </c>
      <c r="AY394" s="49" t="str">
        <f t="shared" si="756"/>
        <v/>
      </c>
      <c r="AZ394" s="49" t="str">
        <f t="shared" si="757"/>
        <v/>
      </c>
      <c r="BA394" s="49" t="str">
        <f t="shared" si="758"/>
        <v/>
      </c>
      <c r="BB394" s="49" t="str">
        <f t="shared" si="759"/>
        <v/>
      </c>
      <c r="BC394" s="49" t="str">
        <f t="shared" si="760"/>
        <v/>
      </c>
      <c r="BD394" s="49" t="str">
        <f t="shared" si="761"/>
        <v/>
      </c>
      <c r="BF394" s="49"/>
      <c r="BG394" s="49" t="str">
        <f t="shared" si="762"/>
        <v/>
      </c>
      <c r="BH394" s="49" t="str">
        <f t="shared" si="763"/>
        <v/>
      </c>
      <c r="BI394" s="49" t="str">
        <f t="shared" si="764"/>
        <v/>
      </c>
      <c r="BJ394" s="49" t="str">
        <f t="shared" si="765"/>
        <v/>
      </c>
      <c r="BK394" s="49" t="str">
        <f t="shared" si="766"/>
        <v/>
      </c>
      <c r="BL394" s="49" t="str">
        <f t="shared" si="767"/>
        <v/>
      </c>
      <c r="BM394" s="49" t="str">
        <f t="shared" si="768"/>
        <v/>
      </c>
      <c r="BN394" s="49" t="str">
        <f t="shared" si="769"/>
        <v/>
      </c>
      <c r="BP394" s="49"/>
      <c r="BQ394" s="49" t="str">
        <f t="shared" si="770"/>
        <v/>
      </c>
      <c r="BR394" s="49" t="str">
        <f t="shared" si="771"/>
        <v/>
      </c>
      <c r="BS394" s="49" t="str">
        <f t="shared" si="772"/>
        <v/>
      </c>
      <c r="BT394" s="49" t="str">
        <f t="shared" si="773"/>
        <v/>
      </c>
      <c r="BU394" s="49" t="str">
        <f t="shared" si="774"/>
        <v/>
      </c>
      <c r="BV394" s="49" t="str">
        <f t="shared" si="775"/>
        <v/>
      </c>
      <c r="BW394" s="49" t="str">
        <f t="shared" si="776"/>
        <v/>
      </c>
      <c r="BX394" s="49" t="str">
        <f t="shared" si="777"/>
        <v/>
      </c>
      <c r="BZ394" s="49"/>
      <c r="CA394" s="49" t="str">
        <f t="shared" si="778"/>
        <v/>
      </c>
      <c r="CB394" s="49" t="str">
        <f t="shared" si="779"/>
        <v/>
      </c>
      <c r="CC394" s="49" t="str">
        <f t="shared" si="780"/>
        <v/>
      </c>
      <c r="CD394" s="49" t="str">
        <f t="shared" si="781"/>
        <v/>
      </c>
      <c r="CE394" s="49" t="str">
        <f t="shared" si="782"/>
        <v/>
      </c>
      <c r="CF394" s="49" t="str">
        <f t="shared" si="783"/>
        <v/>
      </c>
      <c r="CG394" s="49" t="str">
        <f t="shared" si="784"/>
        <v/>
      </c>
      <c r="CH394" s="49" t="str">
        <f t="shared" si="785"/>
        <v/>
      </c>
      <c r="CJ394" s="49"/>
      <c r="CK394" s="49" t="str">
        <f t="shared" si="786"/>
        <v/>
      </c>
      <c r="CL394" s="49" t="str">
        <f t="shared" si="787"/>
        <v/>
      </c>
      <c r="CM394" s="49" t="str">
        <f t="shared" si="788"/>
        <v/>
      </c>
      <c r="CN394" s="49" t="str">
        <f t="shared" si="789"/>
        <v/>
      </c>
      <c r="CO394" s="49" t="str">
        <f t="shared" si="790"/>
        <v/>
      </c>
      <c r="CP394" s="49" t="str">
        <f t="shared" si="791"/>
        <v/>
      </c>
      <c r="CQ394" s="49" t="str">
        <f t="shared" si="792"/>
        <v/>
      </c>
      <c r="CR394" s="49" t="str">
        <f t="shared" si="793"/>
        <v/>
      </c>
      <c r="CT394" s="49"/>
      <c r="CU394" s="49" t="str">
        <f t="shared" si="794"/>
        <v/>
      </c>
      <c r="CV394" s="49" t="str">
        <f t="shared" si="795"/>
        <v/>
      </c>
      <c r="CW394" s="49" t="str">
        <f t="shared" si="796"/>
        <v/>
      </c>
      <c r="CX394" s="49" t="str">
        <f t="shared" si="797"/>
        <v/>
      </c>
      <c r="CY394" s="49" t="str">
        <f t="shared" si="798"/>
        <v/>
      </c>
      <c r="CZ394" s="49" t="str">
        <f t="shared" si="799"/>
        <v/>
      </c>
      <c r="DA394" s="49" t="str">
        <f t="shared" si="800"/>
        <v/>
      </c>
      <c r="DB394" s="49" t="str">
        <f t="shared" si="801"/>
        <v/>
      </c>
      <c r="DD394" s="49"/>
      <c r="DE394" s="49" t="str">
        <f t="shared" si="802"/>
        <v/>
      </c>
      <c r="DF394" s="49" t="str">
        <f t="shared" si="803"/>
        <v/>
      </c>
      <c r="DG394" s="49" t="str">
        <f t="shared" si="804"/>
        <v/>
      </c>
      <c r="DH394" s="49" t="str">
        <f t="shared" si="805"/>
        <v/>
      </c>
      <c r="DI394" s="49" t="str">
        <f t="shared" si="806"/>
        <v/>
      </c>
      <c r="DJ394" s="49" t="str">
        <f t="shared" si="807"/>
        <v/>
      </c>
      <c r="DK394" s="49" t="str">
        <f t="shared" si="808"/>
        <v/>
      </c>
      <c r="DL394" s="49" t="str">
        <f t="shared" si="809"/>
        <v/>
      </c>
      <c r="DN394" s="49"/>
      <c r="DO394" s="49" t="str">
        <f t="shared" si="810"/>
        <v/>
      </c>
      <c r="DP394" s="49" t="str">
        <f t="shared" si="811"/>
        <v/>
      </c>
      <c r="DQ394" s="49" t="str">
        <f t="shared" si="812"/>
        <v/>
      </c>
      <c r="DR394" s="49" t="str">
        <f t="shared" si="813"/>
        <v/>
      </c>
      <c r="DS394" s="49" t="str">
        <f t="shared" si="814"/>
        <v/>
      </c>
      <c r="DT394" s="49" t="str">
        <f t="shared" si="815"/>
        <v/>
      </c>
      <c r="DU394" s="49" t="str">
        <f t="shared" si="816"/>
        <v/>
      </c>
      <c r="DV394" s="49" t="str">
        <f t="shared" si="817"/>
        <v/>
      </c>
      <c r="DX394" s="49"/>
      <c r="DY394" s="49" t="str">
        <f t="shared" si="818"/>
        <v/>
      </c>
      <c r="DZ394" s="49" t="str">
        <f t="shared" si="819"/>
        <v/>
      </c>
      <c r="EA394" s="49" t="str">
        <f t="shared" si="820"/>
        <v/>
      </c>
      <c r="EB394" s="49" t="str">
        <f t="shared" si="821"/>
        <v/>
      </c>
      <c r="EC394" s="49" t="str">
        <f t="shared" si="822"/>
        <v/>
      </c>
      <c r="ED394" s="49" t="str">
        <f t="shared" si="823"/>
        <v/>
      </c>
      <c r="EE394" s="49" t="str">
        <f t="shared" si="824"/>
        <v/>
      </c>
      <c r="EF394" s="49" t="str">
        <f t="shared" si="825"/>
        <v/>
      </c>
      <c r="EH394" s="49"/>
      <c r="EI394" s="49" t="str">
        <f t="shared" si="826"/>
        <v/>
      </c>
      <c r="EJ394" s="49" t="str">
        <f t="shared" si="827"/>
        <v/>
      </c>
      <c r="EK394" s="49" t="str">
        <f t="shared" si="828"/>
        <v/>
      </c>
      <c r="EL394" s="49" t="str">
        <f t="shared" si="829"/>
        <v/>
      </c>
      <c r="EM394" s="49" t="str">
        <f t="shared" si="830"/>
        <v/>
      </c>
      <c r="EN394" s="49" t="str">
        <f t="shared" si="831"/>
        <v/>
      </c>
      <c r="EO394" s="49" t="str">
        <f t="shared" si="832"/>
        <v/>
      </c>
      <c r="EP394" s="49" t="str">
        <f t="shared" si="833"/>
        <v/>
      </c>
      <c r="ER394" s="49"/>
      <c r="ES394" s="49" t="str">
        <f t="shared" si="834"/>
        <v/>
      </c>
      <c r="ET394" s="49" t="str">
        <f t="shared" si="835"/>
        <v/>
      </c>
      <c r="EU394" s="49" t="str">
        <f t="shared" si="836"/>
        <v/>
      </c>
      <c r="EV394" s="49" t="str">
        <f t="shared" si="837"/>
        <v/>
      </c>
      <c r="EW394" s="49" t="str">
        <f t="shared" si="838"/>
        <v/>
      </c>
      <c r="EX394" s="49" t="str">
        <f t="shared" si="839"/>
        <v/>
      </c>
      <c r="EY394" s="49" t="str">
        <f t="shared" si="840"/>
        <v/>
      </c>
      <c r="EZ394" s="49" t="str">
        <f t="shared" si="841"/>
        <v/>
      </c>
      <c r="FB394" s="49"/>
      <c r="FC394" s="49" t="str">
        <f t="shared" si="842"/>
        <v/>
      </c>
      <c r="FD394" s="49" t="str">
        <f t="shared" si="843"/>
        <v/>
      </c>
      <c r="FE394" s="49" t="str">
        <f t="shared" si="844"/>
        <v/>
      </c>
      <c r="FF394" s="49" t="str">
        <f t="shared" si="845"/>
        <v/>
      </c>
      <c r="FG394" s="49" t="str">
        <f t="shared" si="846"/>
        <v/>
      </c>
      <c r="FH394" s="49" t="str">
        <f t="shared" si="847"/>
        <v/>
      </c>
      <c r="FI394" s="49" t="str">
        <f t="shared" si="848"/>
        <v/>
      </c>
      <c r="FJ394" s="49" t="str">
        <f t="shared" si="849"/>
        <v/>
      </c>
      <c r="FL394" s="49"/>
      <c r="FM394" s="49" t="str">
        <f t="shared" si="850"/>
        <v/>
      </c>
      <c r="FN394" s="49" t="str">
        <f t="shared" si="851"/>
        <v/>
      </c>
      <c r="FO394" s="49" t="str">
        <f t="shared" si="852"/>
        <v/>
      </c>
      <c r="FP394" s="49" t="str">
        <f t="shared" si="853"/>
        <v/>
      </c>
      <c r="FQ394" s="49" t="str">
        <f t="shared" si="854"/>
        <v/>
      </c>
      <c r="FR394" s="49" t="str">
        <f t="shared" si="855"/>
        <v/>
      </c>
      <c r="FS394" s="49" t="str">
        <f t="shared" si="856"/>
        <v/>
      </c>
      <c r="FT394" s="49" t="str">
        <f t="shared" si="857"/>
        <v/>
      </c>
      <c r="FV394" s="49"/>
      <c r="FW394" s="49" t="str">
        <f t="shared" si="858"/>
        <v/>
      </c>
      <c r="FX394" s="49" t="str">
        <f t="shared" si="859"/>
        <v/>
      </c>
      <c r="FY394" s="49" t="str">
        <f t="shared" si="860"/>
        <v/>
      </c>
      <c r="FZ394" s="49" t="str">
        <f t="shared" si="861"/>
        <v/>
      </c>
      <c r="GA394" s="49" t="str">
        <f t="shared" si="862"/>
        <v/>
      </c>
      <c r="GB394" s="49" t="str">
        <f t="shared" si="863"/>
        <v/>
      </c>
      <c r="GC394" s="49" t="str">
        <f t="shared" si="864"/>
        <v/>
      </c>
      <c r="GD394" s="49" t="str">
        <f t="shared" si="865"/>
        <v/>
      </c>
      <c r="GF394" s="49"/>
      <c r="GG394" s="49" t="str">
        <f t="shared" si="866"/>
        <v/>
      </c>
      <c r="GH394" s="49" t="str">
        <f t="shared" si="867"/>
        <v/>
      </c>
      <c r="GI394" s="49" t="str">
        <f t="shared" si="868"/>
        <v/>
      </c>
      <c r="GJ394" s="49" t="str">
        <f t="shared" si="869"/>
        <v/>
      </c>
      <c r="GK394" s="49" t="str">
        <f t="shared" si="870"/>
        <v/>
      </c>
      <c r="GL394" s="49" t="str">
        <f t="shared" si="871"/>
        <v/>
      </c>
      <c r="GM394" s="49" t="str">
        <f t="shared" si="872"/>
        <v/>
      </c>
      <c r="GN394" s="49" t="str">
        <f t="shared" si="873"/>
        <v/>
      </c>
      <c r="GP394" s="49"/>
      <c r="GQ394" s="49" t="str">
        <f t="shared" si="874"/>
        <v/>
      </c>
      <c r="GR394" s="49" t="str">
        <f t="shared" si="875"/>
        <v/>
      </c>
      <c r="GS394" s="49" t="str">
        <f t="shared" si="876"/>
        <v/>
      </c>
      <c r="GT394" s="49" t="str">
        <f t="shared" si="877"/>
        <v/>
      </c>
      <c r="GU394" s="49" t="str">
        <f t="shared" si="878"/>
        <v/>
      </c>
      <c r="GV394" s="49" t="str">
        <f t="shared" si="879"/>
        <v/>
      </c>
      <c r="GW394" s="49" t="str">
        <f t="shared" si="880"/>
        <v/>
      </c>
      <c r="GX394" s="49" t="str">
        <f t="shared" si="881"/>
        <v/>
      </c>
    </row>
    <row r="395" spans="17:206" x14ac:dyDescent="0.2">
      <c r="Q395" s="65">
        <v>41</v>
      </c>
      <c r="R395" s="201" t="str">
        <f>Syst_Typ3!DA68</f>
        <v/>
      </c>
      <c r="S395" s="201">
        <f>Syst_Typ3!F68</f>
        <v>0</v>
      </c>
      <c r="T395" s="53" t="str">
        <f>Syst_Typ3!W68</f>
        <v/>
      </c>
      <c r="U395" s="201">
        <f>Syst_Typ3!CT68</f>
        <v>0</v>
      </c>
      <c r="V395" s="53" t="str">
        <f>Syst_Typ3!X68</f>
        <v/>
      </c>
      <c r="W395" s="53" t="str">
        <f>Syst_Typ3!AW68</f>
        <v/>
      </c>
      <c r="X395" s="53">
        <f>Syst_Typ3!BF68</f>
        <v>0</v>
      </c>
      <c r="Y395" s="53">
        <f>Syst_Typ3!AZ68</f>
        <v>0</v>
      </c>
      <c r="AB395" s="49"/>
      <c r="AC395" s="49" t="str">
        <f t="shared" si="738"/>
        <v/>
      </c>
      <c r="AD395" s="49" t="str">
        <f t="shared" si="739"/>
        <v/>
      </c>
      <c r="AE395" s="49" t="str">
        <f t="shared" si="740"/>
        <v/>
      </c>
      <c r="AF395" s="49" t="str">
        <f t="shared" si="741"/>
        <v/>
      </c>
      <c r="AG395" s="49" t="str">
        <f t="shared" si="742"/>
        <v/>
      </c>
      <c r="AH395" s="49" t="str">
        <f t="shared" si="743"/>
        <v/>
      </c>
      <c r="AI395" s="49" t="str">
        <f t="shared" si="744"/>
        <v/>
      </c>
      <c r="AJ395" s="49" t="str">
        <f t="shared" si="745"/>
        <v/>
      </c>
      <c r="AL395" s="49"/>
      <c r="AM395" s="49" t="str">
        <f t="shared" si="746"/>
        <v/>
      </c>
      <c r="AN395" s="49" t="str">
        <f t="shared" si="747"/>
        <v/>
      </c>
      <c r="AO395" s="49" t="str">
        <f t="shared" si="748"/>
        <v/>
      </c>
      <c r="AP395" s="49" t="str">
        <f t="shared" si="749"/>
        <v/>
      </c>
      <c r="AQ395" s="49" t="str">
        <f t="shared" si="750"/>
        <v/>
      </c>
      <c r="AR395" s="49" t="str">
        <f t="shared" si="751"/>
        <v/>
      </c>
      <c r="AS395" s="49" t="str">
        <f t="shared" si="752"/>
        <v/>
      </c>
      <c r="AT395" s="49" t="str">
        <f t="shared" si="753"/>
        <v/>
      </c>
      <c r="AV395" s="49"/>
      <c r="AW395" s="49" t="str">
        <f t="shared" si="754"/>
        <v/>
      </c>
      <c r="AX395" s="49" t="str">
        <f t="shared" si="755"/>
        <v/>
      </c>
      <c r="AY395" s="49" t="str">
        <f t="shared" si="756"/>
        <v/>
      </c>
      <c r="AZ395" s="49" t="str">
        <f t="shared" si="757"/>
        <v/>
      </c>
      <c r="BA395" s="49" t="str">
        <f t="shared" si="758"/>
        <v/>
      </c>
      <c r="BB395" s="49" t="str">
        <f t="shared" si="759"/>
        <v/>
      </c>
      <c r="BC395" s="49" t="str">
        <f t="shared" si="760"/>
        <v/>
      </c>
      <c r="BD395" s="49" t="str">
        <f t="shared" si="761"/>
        <v/>
      </c>
      <c r="BF395" s="49"/>
      <c r="BG395" s="49" t="str">
        <f t="shared" si="762"/>
        <v/>
      </c>
      <c r="BH395" s="49" t="str">
        <f t="shared" si="763"/>
        <v/>
      </c>
      <c r="BI395" s="49" t="str">
        <f t="shared" si="764"/>
        <v/>
      </c>
      <c r="BJ395" s="49" t="str">
        <f t="shared" si="765"/>
        <v/>
      </c>
      <c r="BK395" s="49" t="str">
        <f t="shared" si="766"/>
        <v/>
      </c>
      <c r="BL395" s="49" t="str">
        <f t="shared" si="767"/>
        <v/>
      </c>
      <c r="BM395" s="49" t="str">
        <f t="shared" si="768"/>
        <v/>
      </c>
      <c r="BN395" s="49" t="str">
        <f t="shared" si="769"/>
        <v/>
      </c>
      <c r="BP395" s="49"/>
      <c r="BQ395" s="49" t="str">
        <f t="shared" si="770"/>
        <v/>
      </c>
      <c r="BR395" s="49" t="str">
        <f t="shared" si="771"/>
        <v/>
      </c>
      <c r="BS395" s="49" t="str">
        <f t="shared" si="772"/>
        <v/>
      </c>
      <c r="BT395" s="49" t="str">
        <f t="shared" si="773"/>
        <v/>
      </c>
      <c r="BU395" s="49" t="str">
        <f t="shared" si="774"/>
        <v/>
      </c>
      <c r="BV395" s="49" t="str">
        <f t="shared" si="775"/>
        <v/>
      </c>
      <c r="BW395" s="49" t="str">
        <f t="shared" si="776"/>
        <v/>
      </c>
      <c r="BX395" s="49" t="str">
        <f t="shared" si="777"/>
        <v/>
      </c>
      <c r="BZ395" s="49"/>
      <c r="CA395" s="49" t="str">
        <f t="shared" si="778"/>
        <v/>
      </c>
      <c r="CB395" s="49" t="str">
        <f t="shared" si="779"/>
        <v/>
      </c>
      <c r="CC395" s="49" t="str">
        <f t="shared" si="780"/>
        <v/>
      </c>
      <c r="CD395" s="49" t="str">
        <f t="shared" si="781"/>
        <v/>
      </c>
      <c r="CE395" s="49" t="str">
        <f t="shared" si="782"/>
        <v/>
      </c>
      <c r="CF395" s="49" t="str">
        <f t="shared" si="783"/>
        <v/>
      </c>
      <c r="CG395" s="49" t="str">
        <f t="shared" si="784"/>
        <v/>
      </c>
      <c r="CH395" s="49" t="str">
        <f t="shared" si="785"/>
        <v/>
      </c>
      <c r="CJ395" s="49"/>
      <c r="CK395" s="49" t="str">
        <f t="shared" si="786"/>
        <v/>
      </c>
      <c r="CL395" s="49" t="str">
        <f t="shared" si="787"/>
        <v/>
      </c>
      <c r="CM395" s="49" t="str">
        <f t="shared" si="788"/>
        <v/>
      </c>
      <c r="CN395" s="49" t="str">
        <f t="shared" si="789"/>
        <v/>
      </c>
      <c r="CO395" s="49" t="str">
        <f t="shared" si="790"/>
        <v/>
      </c>
      <c r="CP395" s="49" t="str">
        <f t="shared" si="791"/>
        <v/>
      </c>
      <c r="CQ395" s="49" t="str">
        <f t="shared" si="792"/>
        <v/>
      </c>
      <c r="CR395" s="49" t="str">
        <f t="shared" si="793"/>
        <v/>
      </c>
      <c r="CT395" s="49"/>
      <c r="CU395" s="49" t="str">
        <f t="shared" si="794"/>
        <v/>
      </c>
      <c r="CV395" s="49" t="str">
        <f t="shared" si="795"/>
        <v/>
      </c>
      <c r="CW395" s="49" t="str">
        <f t="shared" si="796"/>
        <v/>
      </c>
      <c r="CX395" s="49" t="str">
        <f t="shared" si="797"/>
        <v/>
      </c>
      <c r="CY395" s="49" t="str">
        <f t="shared" si="798"/>
        <v/>
      </c>
      <c r="CZ395" s="49" t="str">
        <f t="shared" si="799"/>
        <v/>
      </c>
      <c r="DA395" s="49" t="str">
        <f t="shared" si="800"/>
        <v/>
      </c>
      <c r="DB395" s="49" t="str">
        <f t="shared" si="801"/>
        <v/>
      </c>
      <c r="DD395" s="49"/>
      <c r="DE395" s="49" t="str">
        <f t="shared" si="802"/>
        <v/>
      </c>
      <c r="DF395" s="49" t="str">
        <f t="shared" si="803"/>
        <v/>
      </c>
      <c r="DG395" s="49" t="str">
        <f t="shared" si="804"/>
        <v/>
      </c>
      <c r="DH395" s="49" t="str">
        <f t="shared" si="805"/>
        <v/>
      </c>
      <c r="DI395" s="49" t="str">
        <f t="shared" si="806"/>
        <v/>
      </c>
      <c r="DJ395" s="49" t="str">
        <f t="shared" si="807"/>
        <v/>
      </c>
      <c r="DK395" s="49" t="str">
        <f t="shared" si="808"/>
        <v/>
      </c>
      <c r="DL395" s="49" t="str">
        <f t="shared" si="809"/>
        <v/>
      </c>
      <c r="DN395" s="49"/>
      <c r="DO395" s="49" t="str">
        <f t="shared" si="810"/>
        <v/>
      </c>
      <c r="DP395" s="49" t="str">
        <f t="shared" si="811"/>
        <v/>
      </c>
      <c r="DQ395" s="49" t="str">
        <f t="shared" si="812"/>
        <v/>
      </c>
      <c r="DR395" s="49" t="str">
        <f t="shared" si="813"/>
        <v/>
      </c>
      <c r="DS395" s="49" t="str">
        <f t="shared" si="814"/>
        <v/>
      </c>
      <c r="DT395" s="49" t="str">
        <f t="shared" si="815"/>
        <v/>
      </c>
      <c r="DU395" s="49" t="str">
        <f t="shared" si="816"/>
        <v/>
      </c>
      <c r="DV395" s="49" t="str">
        <f t="shared" si="817"/>
        <v/>
      </c>
      <c r="DX395" s="49"/>
      <c r="DY395" s="49" t="str">
        <f t="shared" si="818"/>
        <v/>
      </c>
      <c r="DZ395" s="49" t="str">
        <f t="shared" si="819"/>
        <v/>
      </c>
      <c r="EA395" s="49" t="str">
        <f t="shared" si="820"/>
        <v/>
      </c>
      <c r="EB395" s="49" t="str">
        <f t="shared" si="821"/>
        <v/>
      </c>
      <c r="EC395" s="49" t="str">
        <f t="shared" si="822"/>
        <v/>
      </c>
      <c r="ED395" s="49" t="str">
        <f t="shared" si="823"/>
        <v/>
      </c>
      <c r="EE395" s="49" t="str">
        <f t="shared" si="824"/>
        <v/>
      </c>
      <c r="EF395" s="49" t="str">
        <f t="shared" si="825"/>
        <v/>
      </c>
      <c r="EH395" s="49"/>
      <c r="EI395" s="49" t="str">
        <f t="shared" si="826"/>
        <v/>
      </c>
      <c r="EJ395" s="49" t="str">
        <f t="shared" si="827"/>
        <v/>
      </c>
      <c r="EK395" s="49" t="str">
        <f t="shared" si="828"/>
        <v/>
      </c>
      <c r="EL395" s="49" t="str">
        <f t="shared" si="829"/>
        <v/>
      </c>
      <c r="EM395" s="49" t="str">
        <f t="shared" si="830"/>
        <v/>
      </c>
      <c r="EN395" s="49" t="str">
        <f t="shared" si="831"/>
        <v/>
      </c>
      <c r="EO395" s="49" t="str">
        <f t="shared" si="832"/>
        <v/>
      </c>
      <c r="EP395" s="49" t="str">
        <f t="shared" si="833"/>
        <v/>
      </c>
      <c r="ER395" s="49"/>
      <c r="ES395" s="49" t="str">
        <f t="shared" si="834"/>
        <v/>
      </c>
      <c r="ET395" s="49" t="str">
        <f t="shared" si="835"/>
        <v/>
      </c>
      <c r="EU395" s="49" t="str">
        <f t="shared" si="836"/>
        <v/>
      </c>
      <c r="EV395" s="49" t="str">
        <f t="shared" si="837"/>
        <v/>
      </c>
      <c r="EW395" s="49" t="str">
        <f t="shared" si="838"/>
        <v/>
      </c>
      <c r="EX395" s="49" t="str">
        <f t="shared" si="839"/>
        <v/>
      </c>
      <c r="EY395" s="49" t="str">
        <f t="shared" si="840"/>
        <v/>
      </c>
      <c r="EZ395" s="49" t="str">
        <f t="shared" si="841"/>
        <v/>
      </c>
      <c r="FB395" s="49"/>
      <c r="FC395" s="49" t="str">
        <f t="shared" si="842"/>
        <v/>
      </c>
      <c r="FD395" s="49" t="str">
        <f t="shared" si="843"/>
        <v/>
      </c>
      <c r="FE395" s="49" t="str">
        <f t="shared" si="844"/>
        <v/>
      </c>
      <c r="FF395" s="49" t="str">
        <f t="shared" si="845"/>
        <v/>
      </c>
      <c r="FG395" s="49" t="str">
        <f t="shared" si="846"/>
        <v/>
      </c>
      <c r="FH395" s="49" t="str">
        <f t="shared" si="847"/>
        <v/>
      </c>
      <c r="FI395" s="49" t="str">
        <f t="shared" si="848"/>
        <v/>
      </c>
      <c r="FJ395" s="49" t="str">
        <f t="shared" si="849"/>
        <v/>
      </c>
      <c r="FL395" s="49"/>
      <c r="FM395" s="49" t="str">
        <f t="shared" si="850"/>
        <v/>
      </c>
      <c r="FN395" s="49" t="str">
        <f t="shared" si="851"/>
        <v/>
      </c>
      <c r="FO395" s="49" t="str">
        <f t="shared" si="852"/>
        <v/>
      </c>
      <c r="FP395" s="49" t="str">
        <f t="shared" si="853"/>
        <v/>
      </c>
      <c r="FQ395" s="49" t="str">
        <f t="shared" si="854"/>
        <v/>
      </c>
      <c r="FR395" s="49" t="str">
        <f t="shared" si="855"/>
        <v/>
      </c>
      <c r="FS395" s="49" t="str">
        <f t="shared" si="856"/>
        <v/>
      </c>
      <c r="FT395" s="49" t="str">
        <f t="shared" si="857"/>
        <v/>
      </c>
      <c r="FV395" s="49"/>
      <c r="FW395" s="49" t="str">
        <f t="shared" si="858"/>
        <v/>
      </c>
      <c r="FX395" s="49" t="str">
        <f t="shared" si="859"/>
        <v/>
      </c>
      <c r="FY395" s="49" t="str">
        <f t="shared" si="860"/>
        <v/>
      </c>
      <c r="FZ395" s="49" t="str">
        <f t="shared" si="861"/>
        <v/>
      </c>
      <c r="GA395" s="49" t="str">
        <f t="shared" si="862"/>
        <v/>
      </c>
      <c r="GB395" s="49" t="str">
        <f t="shared" si="863"/>
        <v/>
      </c>
      <c r="GC395" s="49" t="str">
        <f t="shared" si="864"/>
        <v/>
      </c>
      <c r="GD395" s="49" t="str">
        <f t="shared" si="865"/>
        <v/>
      </c>
      <c r="GF395" s="49"/>
      <c r="GG395" s="49" t="str">
        <f t="shared" si="866"/>
        <v/>
      </c>
      <c r="GH395" s="49" t="str">
        <f t="shared" si="867"/>
        <v/>
      </c>
      <c r="GI395" s="49" t="str">
        <f t="shared" si="868"/>
        <v/>
      </c>
      <c r="GJ395" s="49" t="str">
        <f t="shared" si="869"/>
        <v/>
      </c>
      <c r="GK395" s="49" t="str">
        <f t="shared" si="870"/>
        <v/>
      </c>
      <c r="GL395" s="49" t="str">
        <f t="shared" si="871"/>
        <v/>
      </c>
      <c r="GM395" s="49" t="str">
        <f t="shared" si="872"/>
        <v/>
      </c>
      <c r="GN395" s="49" t="str">
        <f t="shared" si="873"/>
        <v/>
      </c>
      <c r="GP395" s="49"/>
      <c r="GQ395" s="49" t="str">
        <f t="shared" si="874"/>
        <v/>
      </c>
      <c r="GR395" s="49" t="str">
        <f t="shared" si="875"/>
        <v/>
      </c>
      <c r="GS395" s="49" t="str">
        <f t="shared" si="876"/>
        <v/>
      </c>
      <c r="GT395" s="49" t="str">
        <f t="shared" si="877"/>
        <v/>
      </c>
      <c r="GU395" s="49" t="str">
        <f t="shared" si="878"/>
        <v/>
      </c>
      <c r="GV395" s="49" t="str">
        <f t="shared" si="879"/>
        <v/>
      </c>
      <c r="GW395" s="49" t="str">
        <f t="shared" si="880"/>
        <v/>
      </c>
      <c r="GX395" s="49" t="str">
        <f t="shared" si="881"/>
        <v/>
      </c>
    </row>
    <row r="396" spans="17:206" x14ac:dyDescent="0.2">
      <c r="Q396" s="65">
        <v>42</v>
      </c>
      <c r="R396" s="201" t="str">
        <f>Syst_Typ3!DA69</f>
        <v/>
      </c>
      <c r="S396" s="201">
        <f>Syst_Typ3!F69</f>
        <v>0</v>
      </c>
      <c r="T396" s="53" t="str">
        <f>Syst_Typ3!W69</f>
        <v/>
      </c>
      <c r="U396" s="201">
        <f>Syst_Typ3!CT69</f>
        <v>0</v>
      </c>
      <c r="V396" s="53" t="str">
        <f>Syst_Typ3!X69</f>
        <v/>
      </c>
      <c r="W396" s="53" t="str">
        <f>Syst_Typ3!AW69</f>
        <v/>
      </c>
      <c r="X396" s="53">
        <f>Syst_Typ3!BF69</f>
        <v>0</v>
      </c>
      <c r="Y396" s="53">
        <f>Syst_Typ3!AZ69</f>
        <v>0</v>
      </c>
      <c r="AB396" s="49"/>
      <c r="AC396" s="49" t="str">
        <f t="shared" si="738"/>
        <v/>
      </c>
      <c r="AD396" s="49" t="str">
        <f t="shared" si="739"/>
        <v/>
      </c>
      <c r="AE396" s="49" t="str">
        <f t="shared" si="740"/>
        <v/>
      </c>
      <c r="AF396" s="49" t="str">
        <f t="shared" si="741"/>
        <v/>
      </c>
      <c r="AG396" s="49" t="str">
        <f t="shared" si="742"/>
        <v/>
      </c>
      <c r="AH396" s="49" t="str">
        <f t="shared" si="743"/>
        <v/>
      </c>
      <c r="AI396" s="49" t="str">
        <f t="shared" si="744"/>
        <v/>
      </c>
      <c r="AJ396" s="49" t="str">
        <f t="shared" si="745"/>
        <v/>
      </c>
      <c r="AL396" s="49"/>
      <c r="AM396" s="49" t="str">
        <f t="shared" si="746"/>
        <v/>
      </c>
      <c r="AN396" s="49" t="str">
        <f t="shared" si="747"/>
        <v/>
      </c>
      <c r="AO396" s="49" t="str">
        <f t="shared" si="748"/>
        <v/>
      </c>
      <c r="AP396" s="49" t="str">
        <f t="shared" si="749"/>
        <v/>
      </c>
      <c r="AQ396" s="49" t="str">
        <f t="shared" si="750"/>
        <v/>
      </c>
      <c r="AR396" s="49" t="str">
        <f t="shared" si="751"/>
        <v/>
      </c>
      <c r="AS396" s="49" t="str">
        <f t="shared" si="752"/>
        <v/>
      </c>
      <c r="AT396" s="49" t="str">
        <f t="shared" si="753"/>
        <v/>
      </c>
      <c r="AV396" s="49"/>
      <c r="AW396" s="49" t="str">
        <f t="shared" si="754"/>
        <v/>
      </c>
      <c r="AX396" s="49" t="str">
        <f t="shared" si="755"/>
        <v/>
      </c>
      <c r="AY396" s="49" t="str">
        <f t="shared" si="756"/>
        <v/>
      </c>
      <c r="AZ396" s="49" t="str">
        <f t="shared" si="757"/>
        <v/>
      </c>
      <c r="BA396" s="49" t="str">
        <f t="shared" si="758"/>
        <v/>
      </c>
      <c r="BB396" s="49" t="str">
        <f t="shared" si="759"/>
        <v/>
      </c>
      <c r="BC396" s="49" t="str">
        <f t="shared" si="760"/>
        <v/>
      </c>
      <c r="BD396" s="49" t="str">
        <f t="shared" si="761"/>
        <v/>
      </c>
      <c r="BF396" s="49"/>
      <c r="BG396" s="49" t="str">
        <f t="shared" si="762"/>
        <v/>
      </c>
      <c r="BH396" s="49" t="str">
        <f t="shared" si="763"/>
        <v/>
      </c>
      <c r="BI396" s="49" t="str">
        <f t="shared" si="764"/>
        <v/>
      </c>
      <c r="BJ396" s="49" t="str">
        <f t="shared" si="765"/>
        <v/>
      </c>
      <c r="BK396" s="49" t="str">
        <f t="shared" si="766"/>
        <v/>
      </c>
      <c r="BL396" s="49" t="str">
        <f t="shared" si="767"/>
        <v/>
      </c>
      <c r="BM396" s="49" t="str">
        <f t="shared" si="768"/>
        <v/>
      </c>
      <c r="BN396" s="49" t="str">
        <f t="shared" si="769"/>
        <v/>
      </c>
      <c r="BP396" s="49"/>
      <c r="BQ396" s="49" t="str">
        <f t="shared" si="770"/>
        <v/>
      </c>
      <c r="BR396" s="49" t="str">
        <f t="shared" si="771"/>
        <v/>
      </c>
      <c r="BS396" s="49" t="str">
        <f t="shared" si="772"/>
        <v/>
      </c>
      <c r="BT396" s="49" t="str">
        <f t="shared" si="773"/>
        <v/>
      </c>
      <c r="BU396" s="49" t="str">
        <f t="shared" si="774"/>
        <v/>
      </c>
      <c r="BV396" s="49" t="str">
        <f t="shared" si="775"/>
        <v/>
      </c>
      <c r="BW396" s="49" t="str">
        <f t="shared" si="776"/>
        <v/>
      </c>
      <c r="BX396" s="49" t="str">
        <f t="shared" si="777"/>
        <v/>
      </c>
      <c r="BZ396" s="49"/>
      <c r="CA396" s="49" t="str">
        <f t="shared" si="778"/>
        <v/>
      </c>
      <c r="CB396" s="49" t="str">
        <f t="shared" si="779"/>
        <v/>
      </c>
      <c r="CC396" s="49" t="str">
        <f t="shared" si="780"/>
        <v/>
      </c>
      <c r="CD396" s="49" t="str">
        <f t="shared" si="781"/>
        <v/>
      </c>
      <c r="CE396" s="49" t="str">
        <f t="shared" si="782"/>
        <v/>
      </c>
      <c r="CF396" s="49" t="str">
        <f t="shared" si="783"/>
        <v/>
      </c>
      <c r="CG396" s="49" t="str">
        <f t="shared" si="784"/>
        <v/>
      </c>
      <c r="CH396" s="49" t="str">
        <f t="shared" si="785"/>
        <v/>
      </c>
      <c r="CJ396" s="49"/>
      <c r="CK396" s="49" t="str">
        <f t="shared" si="786"/>
        <v/>
      </c>
      <c r="CL396" s="49" t="str">
        <f t="shared" si="787"/>
        <v/>
      </c>
      <c r="CM396" s="49" t="str">
        <f t="shared" si="788"/>
        <v/>
      </c>
      <c r="CN396" s="49" t="str">
        <f t="shared" si="789"/>
        <v/>
      </c>
      <c r="CO396" s="49" t="str">
        <f t="shared" si="790"/>
        <v/>
      </c>
      <c r="CP396" s="49" t="str">
        <f t="shared" si="791"/>
        <v/>
      </c>
      <c r="CQ396" s="49" t="str">
        <f t="shared" si="792"/>
        <v/>
      </c>
      <c r="CR396" s="49" t="str">
        <f t="shared" si="793"/>
        <v/>
      </c>
      <c r="CT396" s="49"/>
      <c r="CU396" s="49" t="str">
        <f t="shared" si="794"/>
        <v/>
      </c>
      <c r="CV396" s="49" t="str">
        <f t="shared" si="795"/>
        <v/>
      </c>
      <c r="CW396" s="49" t="str">
        <f t="shared" si="796"/>
        <v/>
      </c>
      <c r="CX396" s="49" t="str">
        <f t="shared" si="797"/>
        <v/>
      </c>
      <c r="CY396" s="49" t="str">
        <f t="shared" si="798"/>
        <v/>
      </c>
      <c r="CZ396" s="49" t="str">
        <f t="shared" si="799"/>
        <v/>
      </c>
      <c r="DA396" s="49" t="str">
        <f t="shared" si="800"/>
        <v/>
      </c>
      <c r="DB396" s="49" t="str">
        <f t="shared" si="801"/>
        <v/>
      </c>
      <c r="DD396" s="49"/>
      <c r="DE396" s="49" t="str">
        <f t="shared" si="802"/>
        <v/>
      </c>
      <c r="DF396" s="49" t="str">
        <f t="shared" si="803"/>
        <v/>
      </c>
      <c r="DG396" s="49" t="str">
        <f t="shared" si="804"/>
        <v/>
      </c>
      <c r="DH396" s="49" t="str">
        <f t="shared" si="805"/>
        <v/>
      </c>
      <c r="DI396" s="49" t="str">
        <f t="shared" si="806"/>
        <v/>
      </c>
      <c r="DJ396" s="49" t="str">
        <f t="shared" si="807"/>
        <v/>
      </c>
      <c r="DK396" s="49" t="str">
        <f t="shared" si="808"/>
        <v/>
      </c>
      <c r="DL396" s="49" t="str">
        <f t="shared" si="809"/>
        <v/>
      </c>
      <c r="DN396" s="49"/>
      <c r="DO396" s="49" t="str">
        <f t="shared" si="810"/>
        <v/>
      </c>
      <c r="DP396" s="49" t="str">
        <f t="shared" si="811"/>
        <v/>
      </c>
      <c r="DQ396" s="49" t="str">
        <f t="shared" si="812"/>
        <v/>
      </c>
      <c r="DR396" s="49" t="str">
        <f t="shared" si="813"/>
        <v/>
      </c>
      <c r="DS396" s="49" t="str">
        <f t="shared" si="814"/>
        <v/>
      </c>
      <c r="DT396" s="49" t="str">
        <f t="shared" si="815"/>
        <v/>
      </c>
      <c r="DU396" s="49" t="str">
        <f t="shared" si="816"/>
        <v/>
      </c>
      <c r="DV396" s="49" t="str">
        <f t="shared" si="817"/>
        <v/>
      </c>
      <c r="DX396" s="49"/>
      <c r="DY396" s="49" t="str">
        <f t="shared" si="818"/>
        <v/>
      </c>
      <c r="DZ396" s="49" t="str">
        <f t="shared" si="819"/>
        <v/>
      </c>
      <c r="EA396" s="49" t="str">
        <f t="shared" si="820"/>
        <v/>
      </c>
      <c r="EB396" s="49" t="str">
        <f t="shared" si="821"/>
        <v/>
      </c>
      <c r="EC396" s="49" t="str">
        <f t="shared" si="822"/>
        <v/>
      </c>
      <c r="ED396" s="49" t="str">
        <f t="shared" si="823"/>
        <v/>
      </c>
      <c r="EE396" s="49" t="str">
        <f t="shared" si="824"/>
        <v/>
      </c>
      <c r="EF396" s="49" t="str">
        <f t="shared" si="825"/>
        <v/>
      </c>
      <c r="EH396" s="49"/>
      <c r="EI396" s="49" t="str">
        <f t="shared" si="826"/>
        <v/>
      </c>
      <c r="EJ396" s="49" t="str">
        <f t="shared" si="827"/>
        <v/>
      </c>
      <c r="EK396" s="49" t="str">
        <f t="shared" si="828"/>
        <v/>
      </c>
      <c r="EL396" s="49" t="str">
        <f t="shared" si="829"/>
        <v/>
      </c>
      <c r="EM396" s="49" t="str">
        <f t="shared" si="830"/>
        <v/>
      </c>
      <c r="EN396" s="49" t="str">
        <f t="shared" si="831"/>
        <v/>
      </c>
      <c r="EO396" s="49" t="str">
        <f t="shared" si="832"/>
        <v/>
      </c>
      <c r="EP396" s="49" t="str">
        <f t="shared" si="833"/>
        <v/>
      </c>
      <c r="ER396" s="49"/>
      <c r="ES396" s="49" t="str">
        <f t="shared" si="834"/>
        <v/>
      </c>
      <c r="ET396" s="49" t="str">
        <f t="shared" si="835"/>
        <v/>
      </c>
      <c r="EU396" s="49" t="str">
        <f t="shared" si="836"/>
        <v/>
      </c>
      <c r="EV396" s="49" t="str">
        <f t="shared" si="837"/>
        <v/>
      </c>
      <c r="EW396" s="49" t="str">
        <f t="shared" si="838"/>
        <v/>
      </c>
      <c r="EX396" s="49" t="str">
        <f t="shared" si="839"/>
        <v/>
      </c>
      <c r="EY396" s="49" t="str">
        <f t="shared" si="840"/>
        <v/>
      </c>
      <c r="EZ396" s="49" t="str">
        <f t="shared" si="841"/>
        <v/>
      </c>
      <c r="FB396" s="49"/>
      <c r="FC396" s="49" t="str">
        <f t="shared" si="842"/>
        <v/>
      </c>
      <c r="FD396" s="49" t="str">
        <f t="shared" si="843"/>
        <v/>
      </c>
      <c r="FE396" s="49" t="str">
        <f t="shared" si="844"/>
        <v/>
      </c>
      <c r="FF396" s="49" t="str">
        <f t="shared" si="845"/>
        <v/>
      </c>
      <c r="FG396" s="49" t="str">
        <f t="shared" si="846"/>
        <v/>
      </c>
      <c r="FH396" s="49" t="str">
        <f t="shared" si="847"/>
        <v/>
      </c>
      <c r="FI396" s="49" t="str">
        <f t="shared" si="848"/>
        <v/>
      </c>
      <c r="FJ396" s="49" t="str">
        <f t="shared" si="849"/>
        <v/>
      </c>
      <c r="FL396" s="49"/>
      <c r="FM396" s="49" t="str">
        <f t="shared" si="850"/>
        <v/>
      </c>
      <c r="FN396" s="49" t="str">
        <f t="shared" si="851"/>
        <v/>
      </c>
      <c r="FO396" s="49" t="str">
        <f t="shared" si="852"/>
        <v/>
      </c>
      <c r="FP396" s="49" t="str">
        <f t="shared" si="853"/>
        <v/>
      </c>
      <c r="FQ396" s="49" t="str">
        <f t="shared" si="854"/>
        <v/>
      </c>
      <c r="FR396" s="49" t="str">
        <f t="shared" si="855"/>
        <v/>
      </c>
      <c r="FS396" s="49" t="str">
        <f t="shared" si="856"/>
        <v/>
      </c>
      <c r="FT396" s="49" t="str">
        <f t="shared" si="857"/>
        <v/>
      </c>
      <c r="FV396" s="49"/>
      <c r="FW396" s="49" t="str">
        <f t="shared" si="858"/>
        <v/>
      </c>
      <c r="FX396" s="49" t="str">
        <f t="shared" si="859"/>
        <v/>
      </c>
      <c r="FY396" s="49" t="str">
        <f t="shared" si="860"/>
        <v/>
      </c>
      <c r="FZ396" s="49" t="str">
        <f t="shared" si="861"/>
        <v/>
      </c>
      <c r="GA396" s="49" t="str">
        <f t="shared" si="862"/>
        <v/>
      </c>
      <c r="GB396" s="49" t="str">
        <f t="shared" si="863"/>
        <v/>
      </c>
      <c r="GC396" s="49" t="str">
        <f t="shared" si="864"/>
        <v/>
      </c>
      <c r="GD396" s="49" t="str">
        <f t="shared" si="865"/>
        <v/>
      </c>
      <c r="GF396" s="49"/>
      <c r="GG396" s="49" t="str">
        <f t="shared" si="866"/>
        <v/>
      </c>
      <c r="GH396" s="49" t="str">
        <f t="shared" si="867"/>
        <v/>
      </c>
      <c r="GI396" s="49" t="str">
        <f t="shared" si="868"/>
        <v/>
      </c>
      <c r="GJ396" s="49" t="str">
        <f t="shared" si="869"/>
        <v/>
      </c>
      <c r="GK396" s="49" t="str">
        <f t="shared" si="870"/>
        <v/>
      </c>
      <c r="GL396" s="49" t="str">
        <f t="shared" si="871"/>
        <v/>
      </c>
      <c r="GM396" s="49" t="str">
        <f t="shared" si="872"/>
        <v/>
      </c>
      <c r="GN396" s="49" t="str">
        <f t="shared" si="873"/>
        <v/>
      </c>
      <c r="GP396" s="49"/>
      <c r="GQ396" s="49" t="str">
        <f t="shared" si="874"/>
        <v/>
      </c>
      <c r="GR396" s="49" t="str">
        <f t="shared" si="875"/>
        <v/>
      </c>
      <c r="GS396" s="49" t="str">
        <f t="shared" si="876"/>
        <v/>
      </c>
      <c r="GT396" s="49" t="str">
        <f t="shared" si="877"/>
        <v/>
      </c>
      <c r="GU396" s="49" t="str">
        <f t="shared" si="878"/>
        <v/>
      </c>
      <c r="GV396" s="49" t="str">
        <f t="shared" si="879"/>
        <v/>
      </c>
      <c r="GW396" s="49" t="str">
        <f t="shared" si="880"/>
        <v/>
      </c>
      <c r="GX396" s="49" t="str">
        <f t="shared" si="881"/>
        <v/>
      </c>
    </row>
    <row r="397" spans="17:206" x14ac:dyDescent="0.2">
      <c r="Q397" s="65">
        <v>43</v>
      </c>
      <c r="R397" s="201" t="str">
        <f>Syst_Typ3!DA70</f>
        <v/>
      </c>
      <c r="S397" s="201">
        <f>Syst_Typ3!F70</f>
        <v>0</v>
      </c>
      <c r="T397" s="53" t="str">
        <f>Syst_Typ3!W70</f>
        <v/>
      </c>
      <c r="U397" s="201">
        <f>Syst_Typ3!CT70</f>
        <v>0</v>
      </c>
      <c r="V397" s="53" t="str">
        <f>Syst_Typ3!X70</f>
        <v/>
      </c>
      <c r="W397" s="53" t="str">
        <f>Syst_Typ3!AW70</f>
        <v/>
      </c>
      <c r="X397" s="53">
        <f>Syst_Typ3!BF70</f>
        <v>0</v>
      </c>
      <c r="Y397" s="53">
        <f>Syst_Typ3!AZ70</f>
        <v>0</v>
      </c>
      <c r="AB397" s="49"/>
      <c r="AC397" s="49" t="str">
        <f t="shared" si="738"/>
        <v/>
      </c>
      <c r="AD397" s="49" t="str">
        <f t="shared" si="739"/>
        <v/>
      </c>
      <c r="AE397" s="49" t="str">
        <f t="shared" si="740"/>
        <v/>
      </c>
      <c r="AF397" s="49" t="str">
        <f t="shared" si="741"/>
        <v/>
      </c>
      <c r="AG397" s="49" t="str">
        <f t="shared" si="742"/>
        <v/>
      </c>
      <c r="AH397" s="49" t="str">
        <f t="shared" si="743"/>
        <v/>
      </c>
      <c r="AI397" s="49" t="str">
        <f t="shared" si="744"/>
        <v/>
      </c>
      <c r="AJ397" s="49" t="str">
        <f t="shared" si="745"/>
        <v/>
      </c>
      <c r="AL397" s="49"/>
      <c r="AM397" s="49" t="str">
        <f t="shared" si="746"/>
        <v/>
      </c>
      <c r="AN397" s="49" t="str">
        <f t="shared" si="747"/>
        <v/>
      </c>
      <c r="AO397" s="49" t="str">
        <f t="shared" si="748"/>
        <v/>
      </c>
      <c r="AP397" s="49" t="str">
        <f t="shared" si="749"/>
        <v/>
      </c>
      <c r="AQ397" s="49" t="str">
        <f t="shared" si="750"/>
        <v/>
      </c>
      <c r="AR397" s="49" t="str">
        <f t="shared" si="751"/>
        <v/>
      </c>
      <c r="AS397" s="49" t="str">
        <f t="shared" si="752"/>
        <v/>
      </c>
      <c r="AT397" s="49" t="str">
        <f t="shared" si="753"/>
        <v/>
      </c>
      <c r="AV397" s="49"/>
      <c r="AW397" s="49" t="str">
        <f t="shared" si="754"/>
        <v/>
      </c>
      <c r="AX397" s="49" t="str">
        <f t="shared" si="755"/>
        <v/>
      </c>
      <c r="AY397" s="49" t="str">
        <f t="shared" si="756"/>
        <v/>
      </c>
      <c r="AZ397" s="49" t="str">
        <f t="shared" si="757"/>
        <v/>
      </c>
      <c r="BA397" s="49" t="str">
        <f t="shared" si="758"/>
        <v/>
      </c>
      <c r="BB397" s="49" t="str">
        <f t="shared" si="759"/>
        <v/>
      </c>
      <c r="BC397" s="49" t="str">
        <f t="shared" si="760"/>
        <v/>
      </c>
      <c r="BD397" s="49" t="str">
        <f t="shared" si="761"/>
        <v/>
      </c>
      <c r="BF397" s="49"/>
      <c r="BG397" s="49" t="str">
        <f t="shared" si="762"/>
        <v/>
      </c>
      <c r="BH397" s="49" t="str">
        <f t="shared" si="763"/>
        <v/>
      </c>
      <c r="BI397" s="49" t="str">
        <f t="shared" si="764"/>
        <v/>
      </c>
      <c r="BJ397" s="49" t="str">
        <f t="shared" si="765"/>
        <v/>
      </c>
      <c r="BK397" s="49" t="str">
        <f t="shared" si="766"/>
        <v/>
      </c>
      <c r="BL397" s="49" t="str">
        <f t="shared" si="767"/>
        <v/>
      </c>
      <c r="BM397" s="49" t="str">
        <f t="shared" si="768"/>
        <v/>
      </c>
      <c r="BN397" s="49" t="str">
        <f t="shared" si="769"/>
        <v/>
      </c>
      <c r="BP397" s="49"/>
      <c r="BQ397" s="49" t="str">
        <f t="shared" si="770"/>
        <v/>
      </c>
      <c r="BR397" s="49" t="str">
        <f t="shared" si="771"/>
        <v/>
      </c>
      <c r="BS397" s="49" t="str">
        <f t="shared" si="772"/>
        <v/>
      </c>
      <c r="BT397" s="49" t="str">
        <f t="shared" si="773"/>
        <v/>
      </c>
      <c r="BU397" s="49" t="str">
        <f t="shared" si="774"/>
        <v/>
      </c>
      <c r="BV397" s="49" t="str">
        <f t="shared" si="775"/>
        <v/>
      </c>
      <c r="BW397" s="49" t="str">
        <f t="shared" si="776"/>
        <v/>
      </c>
      <c r="BX397" s="49" t="str">
        <f t="shared" si="777"/>
        <v/>
      </c>
      <c r="BZ397" s="49"/>
      <c r="CA397" s="49" t="str">
        <f t="shared" si="778"/>
        <v/>
      </c>
      <c r="CB397" s="49" t="str">
        <f t="shared" si="779"/>
        <v/>
      </c>
      <c r="CC397" s="49" t="str">
        <f t="shared" si="780"/>
        <v/>
      </c>
      <c r="CD397" s="49" t="str">
        <f t="shared" si="781"/>
        <v/>
      </c>
      <c r="CE397" s="49" t="str">
        <f t="shared" si="782"/>
        <v/>
      </c>
      <c r="CF397" s="49" t="str">
        <f t="shared" si="783"/>
        <v/>
      </c>
      <c r="CG397" s="49" t="str">
        <f t="shared" si="784"/>
        <v/>
      </c>
      <c r="CH397" s="49" t="str">
        <f t="shared" si="785"/>
        <v/>
      </c>
      <c r="CJ397" s="49"/>
      <c r="CK397" s="49" t="str">
        <f t="shared" si="786"/>
        <v/>
      </c>
      <c r="CL397" s="49" t="str">
        <f t="shared" si="787"/>
        <v/>
      </c>
      <c r="CM397" s="49" t="str">
        <f t="shared" si="788"/>
        <v/>
      </c>
      <c r="CN397" s="49" t="str">
        <f t="shared" si="789"/>
        <v/>
      </c>
      <c r="CO397" s="49" t="str">
        <f t="shared" si="790"/>
        <v/>
      </c>
      <c r="CP397" s="49" t="str">
        <f t="shared" si="791"/>
        <v/>
      </c>
      <c r="CQ397" s="49" t="str">
        <f t="shared" si="792"/>
        <v/>
      </c>
      <c r="CR397" s="49" t="str">
        <f t="shared" si="793"/>
        <v/>
      </c>
      <c r="CT397" s="49"/>
      <c r="CU397" s="49" t="str">
        <f t="shared" si="794"/>
        <v/>
      </c>
      <c r="CV397" s="49" t="str">
        <f t="shared" si="795"/>
        <v/>
      </c>
      <c r="CW397" s="49" t="str">
        <f t="shared" si="796"/>
        <v/>
      </c>
      <c r="CX397" s="49" t="str">
        <f t="shared" si="797"/>
        <v/>
      </c>
      <c r="CY397" s="49" t="str">
        <f t="shared" si="798"/>
        <v/>
      </c>
      <c r="CZ397" s="49" t="str">
        <f t="shared" si="799"/>
        <v/>
      </c>
      <c r="DA397" s="49" t="str">
        <f t="shared" si="800"/>
        <v/>
      </c>
      <c r="DB397" s="49" t="str">
        <f t="shared" si="801"/>
        <v/>
      </c>
      <c r="DD397" s="49"/>
      <c r="DE397" s="49" t="str">
        <f t="shared" si="802"/>
        <v/>
      </c>
      <c r="DF397" s="49" t="str">
        <f t="shared" si="803"/>
        <v/>
      </c>
      <c r="DG397" s="49" t="str">
        <f t="shared" si="804"/>
        <v/>
      </c>
      <c r="DH397" s="49" t="str">
        <f t="shared" si="805"/>
        <v/>
      </c>
      <c r="DI397" s="49" t="str">
        <f t="shared" si="806"/>
        <v/>
      </c>
      <c r="DJ397" s="49" t="str">
        <f t="shared" si="807"/>
        <v/>
      </c>
      <c r="DK397" s="49" t="str">
        <f t="shared" si="808"/>
        <v/>
      </c>
      <c r="DL397" s="49" t="str">
        <f t="shared" si="809"/>
        <v/>
      </c>
      <c r="DN397" s="49"/>
      <c r="DO397" s="49" t="str">
        <f t="shared" si="810"/>
        <v/>
      </c>
      <c r="DP397" s="49" t="str">
        <f t="shared" si="811"/>
        <v/>
      </c>
      <c r="DQ397" s="49" t="str">
        <f t="shared" si="812"/>
        <v/>
      </c>
      <c r="DR397" s="49" t="str">
        <f t="shared" si="813"/>
        <v/>
      </c>
      <c r="DS397" s="49" t="str">
        <f t="shared" si="814"/>
        <v/>
      </c>
      <c r="DT397" s="49" t="str">
        <f t="shared" si="815"/>
        <v/>
      </c>
      <c r="DU397" s="49" t="str">
        <f t="shared" si="816"/>
        <v/>
      </c>
      <c r="DV397" s="49" t="str">
        <f t="shared" si="817"/>
        <v/>
      </c>
      <c r="DX397" s="49"/>
      <c r="DY397" s="49" t="str">
        <f t="shared" si="818"/>
        <v/>
      </c>
      <c r="DZ397" s="49" t="str">
        <f t="shared" si="819"/>
        <v/>
      </c>
      <c r="EA397" s="49" t="str">
        <f t="shared" si="820"/>
        <v/>
      </c>
      <c r="EB397" s="49" t="str">
        <f t="shared" si="821"/>
        <v/>
      </c>
      <c r="EC397" s="49" t="str">
        <f t="shared" si="822"/>
        <v/>
      </c>
      <c r="ED397" s="49" t="str">
        <f t="shared" si="823"/>
        <v/>
      </c>
      <c r="EE397" s="49" t="str">
        <f t="shared" si="824"/>
        <v/>
      </c>
      <c r="EF397" s="49" t="str">
        <f t="shared" si="825"/>
        <v/>
      </c>
      <c r="EH397" s="49"/>
      <c r="EI397" s="49" t="str">
        <f t="shared" si="826"/>
        <v/>
      </c>
      <c r="EJ397" s="49" t="str">
        <f t="shared" si="827"/>
        <v/>
      </c>
      <c r="EK397" s="49" t="str">
        <f t="shared" si="828"/>
        <v/>
      </c>
      <c r="EL397" s="49" t="str">
        <f t="shared" si="829"/>
        <v/>
      </c>
      <c r="EM397" s="49" t="str">
        <f t="shared" si="830"/>
        <v/>
      </c>
      <c r="EN397" s="49" t="str">
        <f t="shared" si="831"/>
        <v/>
      </c>
      <c r="EO397" s="49" t="str">
        <f t="shared" si="832"/>
        <v/>
      </c>
      <c r="EP397" s="49" t="str">
        <f t="shared" si="833"/>
        <v/>
      </c>
      <c r="ER397" s="49"/>
      <c r="ES397" s="49" t="str">
        <f t="shared" si="834"/>
        <v/>
      </c>
      <c r="ET397" s="49" t="str">
        <f t="shared" si="835"/>
        <v/>
      </c>
      <c r="EU397" s="49" t="str">
        <f t="shared" si="836"/>
        <v/>
      </c>
      <c r="EV397" s="49" t="str">
        <f t="shared" si="837"/>
        <v/>
      </c>
      <c r="EW397" s="49" t="str">
        <f t="shared" si="838"/>
        <v/>
      </c>
      <c r="EX397" s="49" t="str">
        <f t="shared" si="839"/>
        <v/>
      </c>
      <c r="EY397" s="49" t="str">
        <f t="shared" si="840"/>
        <v/>
      </c>
      <c r="EZ397" s="49" t="str">
        <f t="shared" si="841"/>
        <v/>
      </c>
      <c r="FB397" s="49"/>
      <c r="FC397" s="49" t="str">
        <f t="shared" si="842"/>
        <v/>
      </c>
      <c r="FD397" s="49" t="str">
        <f t="shared" si="843"/>
        <v/>
      </c>
      <c r="FE397" s="49" t="str">
        <f t="shared" si="844"/>
        <v/>
      </c>
      <c r="FF397" s="49" t="str">
        <f t="shared" si="845"/>
        <v/>
      </c>
      <c r="FG397" s="49" t="str">
        <f t="shared" si="846"/>
        <v/>
      </c>
      <c r="FH397" s="49" t="str">
        <f t="shared" si="847"/>
        <v/>
      </c>
      <c r="FI397" s="49" t="str">
        <f t="shared" si="848"/>
        <v/>
      </c>
      <c r="FJ397" s="49" t="str">
        <f t="shared" si="849"/>
        <v/>
      </c>
      <c r="FL397" s="49"/>
      <c r="FM397" s="49" t="str">
        <f t="shared" si="850"/>
        <v/>
      </c>
      <c r="FN397" s="49" t="str">
        <f t="shared" si="851"/>
        <v/>
      </c>
      <c r="FO397" s="49" t="str">
        <f t="shared" si="852"/>
        <v/>
      </c>
      <c r="FP397" s="49" t="str">
        <f t="shared" si="853"/>
        <v/>
      </c>
      <c r="FQ397" s="49" t="str">
        <f t="shared" si="854"/>
        <v/>
      </c>
      <c r="FR397" s="49" t="str">
        <f t="shared" si="855"/>
        <v/>
      </c>
      <c r="FS397" s="49" t="str">
        <f t="shared" si="856"/>
        <v/>
      </c>
      <c r="FT397" s="49" t="str">
        <f t="shared" si="857"/>
        <v/>
      </c>
      <c r="FV397" s="49"/>
      <c r="FW397" s="49" t="str">
        <f t="shared" si="858"/>
        <v/>
      </c>
      <c r="FX397" s="49" t="str">
        <f t="shared" si="859"/>
        <v/>
      </c>
      <c r="FY397" s="49" t="str">
        <f t="shared" si="860"/>
        <v/>
      </c>
      <c r="FZ397" s="49" t="str">
        <f t="shared" si="861"/>
        <v/>
      </c>
      <c r="GA397" s="49" t="str">
        <f t="shared" si="862"/>
        <v/>
      </c>
      <c r="GB397" s="49" t="str">
        <f t="shared" si="863"/>
        <v/>
      </c>
      <c r="GC397" s="49" t="str">
        <f t="shared" si="864"/>
        <v/>
      </c>
      <c r="GD397" s="49" t="str">
        <f t="shared" si="865"/>
        <v/>
      </c>
      <c r="GF397" s="49"/>
      <c r="GG397" s="49" t="str">
        <f t="shared" si="866"/>
        <v/>
      </c>
      <c r="GH397" s="49" t="str">
        <f t="shared" si="867"/>
        <v/>
      </c>
      <c r="GI397" s="49" t="str">
        <f t="shared" si="868"/>
        <v/>
      </c>
      <c r="GJ397" s="49" t="str">
        <f t="shared" si="869"/>
        <v/>
      </c>
      <c r="GK397" s="49" t="str">
        <f t="shared" si="870"/>
        <v/>
      </c>
      <c r="GL397" s="49" t="str">
        <f t="shared" si="871"/>
        <v/>
      </c>
      <c r="GM397" s="49" t="str">
        <f t="shared" si="872"/>
        <v/>
      </c>
      <c r="GN397" s="49" t="str">
        <f t="shared" si="873"/>
        <v/>
      </c>
      <c r="GP397" s="49"/>
      <c r="GQ397" s="49" t="str">
        <f t="shared" si="874"/>
        <v/>
      </c>
      <c r="GR397" s="49" t="str">
        <f t="shared" si="875"/>
        <v/>
      </c>
      <c r="GS397" s="49" t="str">
        <f t="shared" si="876"/>
        <v/>
      </c>
      <c r="GT397" s="49" t="str">
        <f t="shared" si="877"/>
        <v/>
      </c>
      <c r="GU397" s="49" t="str">
        <f t="shared" si="878"/>
        <v/>
      </c>
      <c r="GV397" s="49" t="str">
        <f t="shared" si="879"/>
        <v/>
      </c>
      <c r="GW397" s="49" t="str">
        <f t="shared" si="880"/>
        <v/>
      </c>
      <c r="GX397" s="49" t="str">
        <f t="shared" si="881"/>
        <v/>
      </c>
    </row>
    <row r="398" spans="17:206" x14ac:dyDescent="0.2">
      <c r="Q398" s="65">
        <v>44</v>
      </c>
      <c r="R398" s="201" t="str">
        <f>Syst_Typ3!DA71</f>
        <v/>
      </c>
      <c r="S398" s="201">
        <f>Syst_Typ3!F71</f>
        <v>0</v>
      </c>
      <c r="T398" s="53" t="str">
        <f>Syst_Typ3!W71</f>
        <v/>
      </c>
      <c r="U398" s="201">
        <f>Syst_Typ3!CT71</f>
        <v>0</v>
      </c>
      <c r="V398" s="53" t="str">
        <f>Syst_Typ3!X71</f>
        <v/>
      </c>
      <c r="W398" s="53" t="str">
        <f>Syst_Typ3!AW71</f>
        <v/>
      </c>
      <c r="X398" s="53">
        <f>Syst_Typ3!BF71</f>
        <v>0</v>
      </c>
      <c r="Y398" s="53">
        <f>Syst_Typ3!AZ71</f>
        <v>0</v>
      </c>
      <c r="AB398" s="49"/>
      <c r="AC398" s="49" t="str">
        <f t="shared" si="738"/>
        <v/>
      </c>
      <c r="AD398" s="49" t="str">
        <f t="shared" si="739"/>
        <v/>
      </c>
      <c r="AE398" s="49" t="str">
        <f t="shared" si="740"/>
        <v/>
      </c>
      <c r="AF398" s="49" t="str">
        <f t="shared" si="741"/>
        <v/>
      </c>
      <c r="AG398" s="49" t="str">
        <f t="shared" si="742"/>
        <v/>
      </c>
      <c r="AH398" s="49" t="str">
        <f t="shared" si="743"/>
        <v/>
      </c>
      <c r="AI398" s="49" t="str">
        <f t="shared" si="744"/>
        <v/>
      </c>
      <c r="AJ398" s="49" t="str">
        <f t="shared" si="745"/>
        <v/>
      </c>
      <c r="AL398" s="49"/>
      <c r="AM398" s="49" t="str">
        <f t="shared" si="746"/>
        <v/>
      </c>
      <c r="AN398" s="49" t="str">
        <f t="shared" si="747"/>
        <v/>
      </c>
      <c r="AO398" s="49" t="str">
        <f t="shared" si="748"/>
        <v/>
      </c>
      <c r="AP398" s="49" t="str">
        <f t="shared" si="749"/>
        <v/>
      </c>
      <c r="AQ398" s="49" t="str">
        <f t="shared" si="750"/>
        <v/>
      </c>
      <c r="AR398" s="49" t="str">
        <f t="shared" si="751"/>
        <v/>
      </c>
      <c r="AS398" s="49" t="str">
        <f t="shared" si="752"/>
        <v/>
      </c>
      <c r="AT398" s="49" t="str">
        <f t="shared" si="753"/>
        <v/>
      </c>
      <c r="AV398" s="49"/>
      <c r="AW398" s="49" t="str">
        <f t="shared" si="754"/>
        <v/>
      </c>
      <c r="AX398" s="49" t="str">
        <f t="shared" si="755"/>
        <v/>
      </c>
      <c r="AY398" s="49" t="str">
        <f t="shared" si="756"/>
        <v/>
      </c>
      <c r="AZ398" s="49" t="str">
        <f t="shared" si="757"/>
        <v/>
      </c>
      <c r="BA398" s="49" t="str">
        <f t="shared" si="758"/>
        <v/>
      </c>
      <c r="BB398" s="49" t="str">
        <f t="shared" si="759"/>
        <v/>
      </c>
      <c r="BC398" s="49" t="str">
        <f t="shared" si="760"/>
        <v/>
      </c>
      <c r="BD398" s="49" t="str">
        <f t="shared" si="761"/>
        <v/>
      </c>
      <c r="BF398" s="49"/>
      <c r="BG398" s="49" t="str">
        <f t="shared" si="762"/>
        <v/>
      </c>
      <c r="BH398" s="49" t="str">
        <f t="shared" si="763"/>
        <v/>
      </c>
      <c r="BI398" s="49" t="str">
        <f t="shared" si="764"/>
        <v/>
      </c>
      <c r="BJ398" s="49" t="str">
        <f t="shared" si="765"/>
        <v/>
      </c>
      <c r="BK398" s="49" t="str">
        <f t="shared" si="766"/>
        <v/>
      </c>
      <c r="BL398" s="49" t="str">
        <f t="shared" si="767"/>
        <v/>
      </c>
      <c r="BM398" s="49" t="str">
        <f t="shared" si="768"/>
        <v/>
      </c>
      <c r="BN398" s="49" t="str">
        <f t="shared" si="769"/>
        <v/>
      </c>
      <c r="BP398" s="49"/>
      <c r="BQ398" s="49" t="str">
        <f t="shared" si="770"/>
        <v/>
      </c>
      <c r="BR398" s="49" t="str">
        <f t="shared" si="771"/>
        <v/>
      </c>
      <c r="BS398" s="49" t="str">
        <f t="shared" si="772"/>
        <v/>
      </c>
      <c r="BT398" s="49" t="str">
        <f t="shared" si="773"/>
        <v/>
      </c>
      <c r="BU398" s="49" t="str">
        <f t="shared" si="774"/>
        <v/>
      </c>
      <c r="BV398" s="49" t="str">
        <f t="shared" si="775"/>
        <v/>
      </c>
      <c r="BW398" s="49" t="str">
        <f t="shared" si="776"/>
        <v/>
      </c>
      <c r="BX398" s="49" t="str">
        <f t="shared" si="777"/>
        <v/>
      </c>
      <c r="BZ398" s="49"/>
      <c r="CA398" s="49" t="str">
        <f t="shared" si="778"/>
        <v/>
      </c>
      <c r="CB398" s="49" t="str">
        <f t="shared" si="779"/>
        <v/>
      </c>
      <c r="CC398" s="49" t="str">
        <f t="shared" si="780"/>
        <v/>
      </c>
      <c r="CD398" s="49" t="str">
        <f t="shared" si="781"/>
        <v/>
      </c>
      <c r="CE398" s="49" t="str">
        <f t="shared" si="782"/>
        <v/>
      </c>
      <c r="CF398" s="49" t="str">
        <f t="shared" si="783"/>
        <v/>
      </c>
      <c r="CG398" s="49" t="str">
        <f t="shared" si="784"/>
        <v/>
      </c>
      <c r="CH398" s="49" t="str">
        <f t="shared" si="785"/>
        <v/>
      </c>
      <c r="CJ398" s="49"/>
      <c r="CK398" s="49" t="str">
        <f t="shared" si="786"/>
        <v/>
      </c>
      <c r="CL398" s="49" t="str">
        <f t="shared" si="787"/>
        <v/>
      </c>
      <c r="CM398" s="49" t="str">
        <f t="shared" si="788"/>
        <v/>
      </c>
      <c r="CN398" s="49" t="str">
        <f t="shared" si="789"/>
        <v/>
      </c>
      <c r="CO398" s="49" t="str">
        <f t="shared" si="790"/>
        <v/>
      </c>
      <c r="CP398" s="49" t="str">
        <f t="shared" si="791"/>
        <v/>
      </c>
      <c r="CQ398" s="49" t="str">
        <f t="shared" si="792"/>
        <v/>
      </c>
      <c r="CR398" s="49" t="str">
        <f t="shared" si="793"/>
        <v/>
      </c>
      <c r="CT398" s="49"/>
      <c r="CU398" s="49" t="str">
        <f t="shared" si="794"/>
        <v/>
      </c>
      <c r="CV398" s="49" t="str">
        <f t="shared" si="795"/>
        <v/>
      </c>
      <c r="CW398" s="49" t="str">
        <f t="shared" si="796"/>
        <v/>
      </c>
      <c r="CX398" s="49" t="str">
        <f t="shared" si="797"/>
        <v/>
      </c>
      <c r="CY398" s="49" t="str">
        <f t="shared" si="798"/>
        <v/>
      </c>
      <c r="CZ398" s="49" t="str">
        <f t="shared" si="799"/>
        <v/>
      </c>
      <c r="DA398" s="49" t="str">
        <f t="shared" si="800"/>
        <v/>
      </c>
      <c r="DB398" s="49" t="str">
        <f t="shared" si="801"/>
        <v/>
      </c>
      <c r="DD398" s="49"/>
      <c r="DE398" s="49" t="str">
        <f t="shared" si="802"/>
        <v/>
      </c>
      <c r="DF398" s="49" t="str">
        <f t="shared" si="803"/>
        <v/>
      </c>
      <c r="DG398" s="49" t="str">
        <f t="shared" si="804"/>
        <v/>
      </c>
      <c r="DH398" s="49" t="str">
        <f t="shared" si="805"/>
        <v/>
      </c>
      <c r="DI398" s="49" t="str">
        <f t="shared" si="806"/>
        <v/>
      </c>
      <c r="DJ398" s="49" t="str">
        <f t="shared" si="807"/>
        <v/>
      </c>
      <c r="DK398" s="49" t="str">
        <f t="shared" si="808"/>
        <v/>
      </c>
      <c r="DL398" s="49" t="str">
        <f t="shared" si="809"/>
        <v/>
      </c>
      <c r="DN398" s="49"/>
      <c r="DO398" s="49" t="str">
        <f t="shared" si="810"/>
        <v/>
      </c>
      <c r="DP398" s="49" t="str">
        <f t="shared" si="811"/>
        <v/>
      </c>
      <c r="DQ398" s="49" t="str">
        <f t="shared" si="812"/>
        <v/>
      </c>
      <c r="DR398" s="49" t="str">
        <f t="shared" si="813"/>
        <v/>
      </c>
      <c r="DS398" s="49" t="str">
        <f t="shared" si="814"/>
        <v/>
      </c>
      <c r="DT398" s="49" t="str">
        <f t="shared" si="815"/>
        <v/>
      </c>
      <c r="DU398" s="49" t="str">
        <f t="shared" si="816"/>
        <v/>
      </c>
      <c r="DV398" s="49" t="str">
        <f t="shared" si="817"/>
        <v/>
      </c>
      <c r="DX398" s="49"/>
      <c r="DY398" s="49" t="str">
        <f t="shared" si="818"/>
        <v/>
      </c>
      <c r="DZ398" s="49" t="str">
        <f t="shared" si="819"/>
        <v/>
      </c>
      <c r="EA398" s="49" t="str">
        <f t="shared" si="820"/>
        <v/>
      </c>
      <c r="EB398" s="49" t="str">
        <f t="shared" si="821"/>
        <v/>
      </c>
      <c r="EC398" s="49" t="str">
        <f t="shared" si="822"/>
        <v/>
      </c>
      <c r="ED398" s="49" t="str">
        <f t="shared" si="823"/>
        <v/>
      </c>
      <c r="EE398" s="49" t="str">
        <f t="shared" si="824"/>
        <v/>
      </c>
      <c r="EF398" s="49" t="str">
        <f t="shared" si="825"/>
        <v/>
      </c>
      <c r="EH398" s="49"/>
      <c r="EI398" s="49" t="str">
        <f t="shared" si="826"/>
        <v/>
      </c>
      <c r="EJ398" s="49" t="str">
        <f t="shared" si="827"/>
        <v/>
      </c>
      <c r="EK398" s="49" t="str">
        <f t="shared" si="828"/>
        <v/>
      </c>
      <c r="EL398" s="49" t="str">
        <f t="shared" si="829"/>
        <v/>
      </c>
      <c r="EM398" s="49" t="str">
        <f t="shared" si="830"/>
        <v/>
      </c>
      <c r="EN398" s="49" t="str">
        <f t="shared" si="831"/>
        <v/>
      </c>
      <c r="EO398" s="49" t="str">
        <f t="shared" si="832"/>
        <v/>
      </c>
      <c r="EP398" s="49" t="str">
        <f t="shared" si="833"/>
        <v/>
      </c>
      <c r="ER398" s="49"/>
      <c r="ES398" s="49" t="str">
        <f t="shared" si="834"/>
        <v/>
      </c>
      <c r="ET398" s="49" t="str">
        <f t="shared" si="835"/>
        <v/>
      </c>
      <c r="EU398" s="49" t="str">
        <f t="shared" si="836"/>
        <v/>
      </c>
      <c r="EV398" s="49" t="str">
        <f t="shared" si="837"/>
        <v/>
      </c>
      <c r="EW398" s="49" t="str">
        <f t="shared" si="838"/>
        <v/>
      </c>
      <c r="EX398" s="49" t="str">
        <f t="shared" si="839"/>
        <v/>
      </c>
      <c r="EY398" s="49" t="str">
        <f t="shared" si="840"/>
        <v/>
      </c>
      <c r="EZ398" s="49" t="str">
        <f t="shared" si="841"/>
        <v/>
      </c>
      <c r="FB398" s="49"/>
      <c r="FC398" s="49" t="str">
        <f t="shared" si="842"/>
        <v/>
      </c>
      <c r="FD398" s="49" t="str">
        <f t="shared" si="843"/>
        <v/>
      </c>
      <c r="FE398" s="49" t="str">
        <f t="shared" si="844"/>
        <v/>
      </c>
      <c r="FF398" s="49" t="str">
        <f t="shared" si="845"/>
        <v/>
      </c>
      <c r="FG398" s="49" t="str">
        <f t="shared" si="846"/>
        <v/>
      </c>
      <c r="FH398" s="49" t="str">
        <f t="shared" si="847"/>
        <v/>
      </c>
      <c r="FI398" s="49" t="str">
        <f t="shared" si="848"/>
        <v/>
      </c>
      <c r="FJ398" s="49" t="str">
        <f t="shared" si="849"/>
        <v/>
      </c>
      <c r="FL398" s="49"/>
      <c r="FM398" s="49" t="str">
        <f t="shared" si="850"/>
        <v/>
      </c>
      <c r="FN398" s="49" t="str">
        <f t="shared" si="851"/>
        <v/>
      </c>
      <c r="FO398" s="49" t="str">
        <f t="shared" si="852"/>
        <v/>
      </c>
      <c r="FP398" s="49" t="str">
        <f t="shared" si="853"/>
        <v/>
      </c>
      <c r="FQ398" s="49" t="str">
        <f t="shared" si="854"/>
        <v/>
      </c>
      <c r="FR398" s="49" t="str">
        <f t="shared" si="855"/>
        <v/>
      </c>
      <c r="FS398" s="49" t="str">
        <f t="shared" si="856"/>
        <v/>
      </c>
      <c r="FT398" s="49" t="str">
        <f t="shared" si="857"/>
        <v/>
      </c>
      <c r="FV398" s="49"/>
      <c r="FW398" s="49" t="str">
        <f t="shared" si="858"/>
        <v/>
      </c>
      <c r="FX398" s="49" t="str">
        <f t="shared" si="859"/>
        <v/>
      </c>
      <c r="FY398" s="49" t="str">
        <f t="shared" si="860"/>
        <v/>
      </c>
      <c r="FZ398" s="49" t="str">
        <f t="shared" si="861"/>
        <v/>
      </c>
      <c r="GA398" s="49" t="str">
        <f t="shared" si="862"/>
        <v/>
      </c>
      <c r="GB398" s="49" t="str">
        <f t="shared" si="863"/>
        <v/>
      </c>
      <c r="GC398" s="49" t="str">
        <f t="shared" si="864"/>
        <v/>
      </c>
      <c r="GD398" s="49" t="str">
        <f t="shared" si="865"/>
        <v/>
      </c>
      <c r="GF398" s="49"/>
      <c r="GG398" s="49" t="str">
        <f t="shared" si="866"/>
        <v/>
      </c>
      <c r="GH398" s="49" t="str">
        <f t="shared" si="867"/>
        <v/>
      </c>
      <c r="GI398" s="49" t="str">
        <f t="shared" si="868"/>
        <v/>
      </c>
      <c r="GJ398" s="49" t="str">
        <f t="shared" si="869"/>
        <v/>
      </c>
      <c r="GK398" s="49" t="str">
        <f t="shared" si="870"/>
        <v/>
      </c>
      <c r="GL398" s="49" t="str">
        <f t="shared" si="871"/>
        <v/>
      </c>
      <c r="GM398" s="49" t="str">
        <f t="shared" si="872"/>
        <v/>
      </c>
      <c r="GN398" s="49" t="str">
        <f t="shared" si="873"/>
        <v/>
      </c>
      <c r="GP398" s="49"/>
      <c r="GQ398" s="49" t="str">
        <f t="shared" si="874"/>
        <v/>
      </c>
      <c r="GR398" s="49" t="str">
        <f t="shared" si="875"/>
        <v/>
      </c>
      <c r="GS398" s="49" t="str">
        <f t="shared" si="876"/>
        <v/>
      </c>
      <c r="GT398" s="49" t="str">
        <f t="shared" si="877"/>
        <v/>
      </c>
      <c r="GU398" s="49" t="str">
        <f t="shared" si="878"/>
        <v/>
      </c>
      <c r="GV398" s="49" t="str">
        <f t="shared" si="879"/>
        <v/>
      </c>
      <c r="GW398" s="49" t="str">
        <f t="shared" si="880"/>
        <v/>
      </c>
      <c r="GX398" s="49" t="str">
        <f t="shared" si="881"/>
        <v/>
      </c>
    </row>
    <row r="399" spans="17:206" x14ac:dyDescent="0.2">
      <c r="Q399" s="65">
        <v>45</v>
      </c>
      <c r="R399" s="201" t="str">
        <f>Syst_Typ3!DA72</f>
        <v/>
      </c>
      <c r="S399" s="201">
        <f>Syst_Typ3!F72</f>
        <v>0</v>
      </c>
      <c r="T399" s="53" t="str">
        <f>Syst_Typ3!W72</f>
        <v/>
      </c>
      <c r="U399" s="201">
        <f>Syst_Typ3!CT72</f>
        <v>0</v>
      </c>
      <c r="V399" s="53" t="str">
        <f>Syst_Typ3!X72</f>
        <v/>
      </c>
      <c r="W399" s="53" t="str">
        <f>Syst_Typ3!AW72</f>
        <v/>
      </c>
      <c r="X399" s="53">
        <f>Syst_Typ3!BF72</f>
        <v>0</v>
      </c>
      <c r="Y399" s="53">
        <f>Syst_Typ3!AZ72</f>
        <v>0</v>
      </c>
      <c r="AB399" s="49"/>
      <c r="AC399" s="49" t="str">
        <f t="shared" si="738"/>
        <v/>
      </c>
      <c r="AD399" s="49" t="str">
        <f t="shared" si="739"/>
        <v/>
      </c>
      <c r="AE399" s="49" t="str">
        <f t="shared" si="740"/>
        <v/>
      </c>
      <c r="AF399" s="49" t="str">
        <f t="shared" si="741"/>
        <v/>
      </c>
      <c r="AG399" s="49" t="str">
        <f t="shared" si="742"/>
        <v/>
      </c>
      <c r="AH399" s="49" t="str">
        <f t="shared" si="743"/>
        <v/>
      </c>
      <c r="AI399" s="49" t="str">
        <f t="shared" si="744"/>
        <v/>
      </c>
      <c r="AJ399" s="49" t="str">
        <f t="shared" si="745"/>
        <v/>
      </c>
      <c r="AL399" s="49"/>
      <c r="AM399" s="49" t="str">
        <f t="shared" si="746"/>
        <v/>
      </c>
      <c r="AN399" s="49" t="str">
        <f t="shared" si="747"/>
        <v/>
      </c>
      <c r="AO399" s="49" t="str">
        <f t="shared" si="748"/>
        <v/>
      </c>
      <c r="AP399" s="49" t="str">
        <f t="shared" si="749"/>
        <v/>
      </c>
      <c r="AQ399" s="49" t="str">
        <f t="shared" si="750"/>
        <v/>
      </c>
      <c r="AR399" s="49" t="str">
        <f t="shared" si="751"/>
        <v/>
      </c>
      <c r="AS399" s="49" t="str">
        <f t="shared" si="752"/>
        <v/>
      </c>
      <c r="AT399" s="49" t="str">
        <f t="shared" si="753"/>
        <v/>
      </c>
      <c r="AV399" s="49"/>
      <c r="AW399" s="49" t="str">
        <f t="shared" si="754"/>
        <v/>
      </c>
      <c r="AX399" s="49" t="str">
        <f t="shared" si="755"/>
        <v/>
      </c>
      <c r="AY399" s="49" t="str">
        <f t="shared" si="756"/>
        <v/>
      </c>
      <c r="AZ399" s="49" t="str">
        <f t="shared" si="757"/>
        <v/>
      </c>
      <c r="BA399" s="49" t="str">
        <f t="shared" si="758"/>
        <v/>
      </c>
      <c r="BB399" s="49" t="str">
        <f t="shared" si="759"/>
        <v/>
      </c>
      <c r="BC399" s="49" t="str">
        <f t="shared" si="760"/>
        <v/>
      </c>
      <c r="BD399" s="49" t="str">
        <f t="shared" si="761"/>
        <v/>
      </c>
      <c r="BF399" s="49"/>
      <c r="BG399" s="49" t="str">
        <f t="shared" si="762"/>
        <v/>
      </c>
      <c r="BH399" s="49" t="str">
        <f t="shared" si="763"/>
        <v/>
      </c>
      <c r="BI399" s="49" t="str">
        <f t="shared" si="764"/>
        <v/>
      </c>
      <c r="BJ399" s="49" t="str">
        <f t="shared" si="765"/>
        <v/>
      </c>
      <c r="BK399" s="49" t="str">
        <f t="shared" si="766"/>
        <v/>
      </c>
      <c r="BL399" s="49" t="str">
        <f t="shared" si="767"/>
        <v/>
      </c>
      <c r="BM399" s="49" t="str">
        <f t="shared" si="768"/>
        <v/>
      </c>
      <c r="BN399" s="49" t="str">
        <f t="shared" si="769"/>
        <v/>
      </c>
      <c r="BP399" s="49"/>
      <c r="BQ399" s="49" t="str">
        <f t="shared" si="770"/>
        <v/>
      </c>
      <c r="BR399" s="49" t="str">
        <f t="shared" si="771"/>
        <v/>
      </c>
      <c r="BS399" s="49" t="str">
        <f t="shared" si="772"/>
        <v/>
      </c>
      <c r="BT399" s="49" t="str">
        <f t="shared" si="773"/>
        <v/>
      </c>
      <c r="BU399" s="49" t="str">
        <f t="shared" si="774"/>
        <v/>
      </c>
      <c r="BV399" s="49" t="str">
        <f t="shared" si="775"/>
        <v/>
      </c>
      <c r="BW399" s="49" t="str">
        <f t="shared" si="776"/>
        <v/>
      </c>
      <c r="BX399" s="49" t="str">
        <f t="shared" si="777"/>
        <v/>
      </c>
      <c r="BZ399" s="49"/>
      <c r="CA399" s="49" t="str">
        <f t="shared" si="778"/>
        <v/>
      </c>
      <c r="CB399" s="49" t="str">
        <f t="shared" si="779"/>
        <v/>
      </c>
      <c r="CC399" s="49" t="str">
        <f t="shared" si="780"/>
        <v/>
      </c>
      <c r="CD399" s="49" t="str">
        <f t="shared" si="781"/>
        <v/>
      </c>
      <c r="CE399" s="49" t="str">
        <f t="shared" si="782"/>
        <v/>
      </c>
      <c r="CF399" s="49" t="str">
        <f t="shared" si="783"/>
        <v/>
      </c>
      <c r="CG399" s="49" t="str">
        <f t="shared" si="784"/>
        <v/>
      </c>
      <c r="CH399" s="49" t="str">
        <f t="shared" si="785"/>
        <v/>
      </c>
      <c r="CJ399" s="49"/>
      <c r="CK399" s="49" t="str">
        <f t="shared" si="786"/>
        <v/>
      </c>
      <c r="CL399" s="49" t="str">
        <f t="shared" si="787"/>
        <v/>
      </c>
      <c r="CM399" s="49" t="str">
        <f t="shared" si="788"/>
        <v/>
      </c>
      <c r="CN399" s="49" t="str">
        <f t="shared" si="789"/>
        <v/>
      </c>
      <c r="CO399" s="49" t="str">
        <f t="shared" si="790"/>
        <v/>
      </c>
      <c r="CP399" s="49" t="str">
        <f t="shared" si="791"/>
        <v/>
      </c>
      <c r="CQ399" s="49" t="str">
        <f t="shared" si="792"/>
        <v/>
      </c>
      <c r="CR399" s="49" t="str">
        <f t="shared" si="793"/>
        <v/>
      </c>
      <c r="CT399" s="49"/>
      <c r="CU399" s="49" t="str">
        <f t="shared" si="794"/>
        <v/>
      </c>
      <c r="CV399" s="49" t="str">
        <f t="shared" si="795"/>
        <v/>
      </c>
      <c r="CW399" s="49" t="str">
        <f t="shared" si="796"/>
        <v/>
      </c>
      <c r="CX399" s="49" t="str">
        <f t="shared" si="797"/>
        <v/>
      </c>
      <c r="CY399" s="49" t="str">
        <f t="shared" si="798"/>
        <v/>
      </c>
      <c r="CZ399" s="49" t="str">
        <f t="shared" si="799"/>
        <v/>
      </c>
      <c r="DA399" s="49" t="str">
        <f t="shared" si="800"/>
        <v/>
      </c>
      <c r="DB399" s="49" t="str">
        <f t="shared" si="801"/>
        <v/>
      </c>
      <c r="DD399" s="49"/>
      <c r="DE399" s="49" t="str">
        <f t="shared" si="802"/>
        <v/>
      </c>
      <c r="DF399" s="49" t="str">
        <f t="shared" si="803"/>
        <v/>
      </c>
      <c r="DG399" s="49" t="str">
        <f t="shared" si="804"/>
        <v/>
      </c>
      <c r="DH399" s="49" t="str">
        <f t="shared" si="805"/>
        <v/>
      </c>
      <c r="DI399" s="49" t="str">
        <f t="shared" si="806"/>
        <v/>
      </c>
      <c r="DJ399" s="49" t="str">
        <f t="shared" si="807"/>
        <v/>
      </c>
      <c r="DK399" s="49" t="str">
        <f t="shared" si="808"/>
        <v/>
      </c>
      <c r="DL399" s="49" t="str">
        <f t="shared" si="809"/>
        <v/>
      </c>
      <c r="DN399" s="49"/>
      <c r="DO399" s="49" t="str">
        <f t="shared" si="810"/>
        <v/>
      </c>
      <c r="DP399" s="49" t="str">
        <f t="shared" si="811"/>
        <v/>
      </c>
      <c r="DQ399" s="49" t="str">
        <f t="shared" si="812"/>
        <v/>
      </c>
      <c r="DR399" s="49" t="str">
        <f t="shared" si="813"/>
        <v/>
      </c>
      <c r="DS399" s="49" t="str">
        <f t="shared" si="814"/>
        <v/>
      </c>
      <c r="DT399" s="49" t="str">
        <f t="shared" si="815"/>
        <v/>
      </c>
      <c r="DU399" s="49" t="str">
        <f t="shared" si="816"/>
        <v/>
      </c>
      <c r="DV399" s="49" t="str">
        <f t="shared" si="817"/>
        <v/>
      </c>
      <c r="DX399" s="49"/>
      <c r="DY399" s="49" t="str">
        <f t="shared" si="818"/>
        <v/>
      </c>
      <c r="DZ399" s="49" t="str">
        <f t="shared" si="819"/>
        <v/>
      </c>
      <c r="EA399" s="49" t="str">
        <f t="shared" si="820"/>
        <v/>
      </c>
      <c r="EB399" s="49" t="str">
        <f t="shared" si="821"/>
        <v/>
      </c>
      <c r="EC399" s="49" t="str">
        <f t="shared" si="822"/>
        <v/>
      </c>
      <c r="ED399" s="49" t="str">
        <f t="shared" si="823"/>
        <v/>
      </c>
      <c r="EE399" s="49" t="str">
        <f t="shared" si="824"/>
        <v/>
      </c>
      <c r="EF399" s="49" t="str">
        <f t="shared" si="825"/>
        <v/>
      </c>
      <c r="EH399" s="49"/>
      <c r="EI399" s="49" t="str">
        <f t="shared" si="826"/>
        <v/>
      </c>
      <c r="EJ399" s="49" t="str">
        <f t="shared" si="827"/>
        <v/>
      </c>
      <c r="EK399" s="49" t="str">
        <f t="shared" si="828"/>
        <v/>
      </c>
      <c r="EL399" s="49" t="str">
        <f t="shared" si="829"/>
        <v/>
      </c>
      <c r="EM399" s="49" t="str">
        <f t="shared" si="830"/>
        <v/>
      </c>
      <c r="EN399" s="49" t="str">
        <f t="shared" si="831"/>
        <v/>
      </c>
      <c r="EO399" s="49" t="str">
        <f t="shared" si="832"/>
        <v/>
      </c>
      <c r="EP399" s="49" t="str">
        <f t="shared" si="833"/>
        <v/>
      </c>
      <c r="ER399" s="49"/>
      <c r="ES399" s="49" t="str">
        <f t="shared" si="834"/>
        <v/>
      </c>
      <c r="ET399" s="49" t="str">
        <f t="shared" si="835"/>
        <v/>
      </c>
      <c r="EU399" s="49" t="str">
        <f t="shared" si="836"/>
        <v/>
      </c>
      <c r="EV399" s="49" t="str">
        <f t="shared" si="837"/>
        <v/>
      </c>
      <c r="EW399" s="49" t="str">
        <f t="shared" si="838"/>
        <v/>
      </c>
      <c r="EX399" s="49" t="str">
        <f t="shared" si="839"/>
        <v/>
      </c>
      <c r="EY399" s="49" t="str">
        <f t="shared" si="840"/>
        <v/>
      </c>
      <c r="EZ399" s="49" t="str">
        <f t="shared" si="841"/>
        <v/>
      </c>
      <c r="FB399" s="49"/>
      <c r="FC399" s="49" t="str">
        <f t="shared" si="842"/>
        <v/>
      </c>
      <c r="FD399" s="49" t="str">
        <f t="shared" si="843"/>
        <v/>
      </c>
      <c r="FE399" s="49" t="str">
        <f t="shared" si="844"/>
        <v/>
      </c>
      <c r="FF399" s="49" t="str">
        <f t="shared" si="845"/>
        <v/>
      </c>
      <c r="FG399" s="49" t="str">
        <f t="shared" si="846"/>
        <v/>
      </c>
      <c r="FH399" s="49" t="str">
        <f t="shared" si="847"/>
        <v/>
      </c>
      <c r="FI399" s="49" t="str">
        <f t="shared" si="848"/>
        <v/>
      </c>
      <c r="FJ399" s="49" t="str">
        <f t="shared" si="849"/>
        <v/>
      </c>
      <c r="FL399" s="49"/>
      <c r="FM399" s="49" t="str">
        <f t="shared" si="850"/>
        <v/>
      </c>
      <c r="FN399" s="49" t="str">
        <f t="shared" si="851"/>
        <v/>
      </c>
      <c r="FO399" s="49" t="str">
        <f t="shared" si="852"/>
        <v/>
      </c>
      <c r="FP399" s="49" t="str">
        <f t="shared" si="853"/>
        <v/>
      </c>
      <c r="FQ399" s="49" t="str">
        <f t="shared" si="854"/>
        <v/>
      </c>
      <c r="FR399" s="49" t="str">
        <f t="shared" si="855"/>
        <v/>
      </c>
      <c r="FS399" s="49" t="str">
        <f t="shared" si="856"/>
        <v/>
      </c>
      <c r="FT399" s="49" t="str">
        <f t="shared" si="857"/>
        <v/>
      </c>
      <c r="FV399" s="49"/>
      <c r="FW399" s="49" t="str">
        <f t="shared" si="858"/>
        <v/>
      </c>
      <c r="FX399" s="49" t="str">
        <f t="shared" si="859"/>
        <v/>
      </c>
      <c r="FY399" s="49" t="str">
        <f t="shared" si="860"/>
        <v/>
      </c>
      <c r="FZ399" s="49" t="str">
        <f t="shared" si="861"/>
        <v/>
      </c>
      <c r="GA399" s="49" t="str">
        <f t="shared" si="862"/>
        <v/>
      </c>
      <c r="GB399" s="49" t="str">
        <f t="shared" si="863"/>
        <v/>
      </c>
      <c r="GC399" s="49" t="str">
        <f t="shared" si="864"/>
        <v/>
      </c>
      <c r="GD399" s="49" t="str">
        <f t="shared" si="865"/>
        <v/>
      </c>
      <c r="GF399" s="49"/>
      <c r="GG399" s="49" t="str">
        <f t="shared" si="866"/>
        <v/>
      </c>
      <c r="GH399" s="49" t="str">
        <f t="shared" si="867"/>
        <v/>
      </c>
      <c r="GI399" s="49" t="str">
        <f t="shared" si="868"/>
        <v/>
      </c>
      <c r="GJ399" s="49" t="str">
        <f t="shared" si="869"/>
        <v/>
      </c>
      <c r="GK399" s="49" t="str">
        <f t="shared" si="870"/>
        <v/>
      </c>
      <c r="GL399" s="49" t="str">
        <f t="shared" si="871"/>
        <v/>
      </c>
      <c r="GM399" s="49" t="str">
        <f t="shared" si="872"/>
        <v/>
      </c>
      <c r="GN399" s="49" t="str">
        <f t="shared" si="873"/>
        <v/>
      </c>
      <c r="GP399" s="49"/>
      <c r="GQ399" s="49" t="str">
        <f t="shared" si="874"/>
        <v/>
      </c>
      <c r="GR399" s="49" t="str">
        <f t="shared" si="875"/>
        <v/>
      </c>
      <c r="GS399" s="49" t="str">
        <f t="shared" si="876"/>
        <v/>
      </c>
      <c r="GT399" s="49" t="str">
        <f t="shared" si="877"/>
        <v/>
      </c>
      <c r="GU399" s="49" t="str">
        <f t="shared" si="878"/>
        <v/>
      </c>
      <c r="GV399" s="49" t="str">
        <f t="shared" si="879"/>
        <v/>
      </c>
      <c r="GW399" s="49" t="str">
        <f t="shared" si="880"/>
        <v/>
      </c>
      <c r="GX399" s="49" t="str">
        <f t="shared" si="881"/>
        <v/>
      </c>
    </row>
    <row r="400" spans="17:206" x14ac:dyDescent="0.2">
      <c r="Q400" s="65">
        <v>46</v>
      </c>
      <c r="R400" s="201" t="str">
        <f>Syst_Typ3!DA73</f>
        <v/>
      </c>
      <c r="S400" s="201">
        <f>Syst_Typ3!F73</f>
        <v>0</v>
      </c>
      <c r="T400" s="53" t="str">
        <f>Syst_Typ3!W73</f>
        <v/>
      </c>
      <c r="U400" s="201">
        <f>Syst_Typ3!CT73</f>
        <v>0</v>
      </c>
      <c r="V400" s="53" t="str">
        <f>Syst_Typ3!X73</f>
        <v/>
      </c>
      <c r="W400" s="53" t="str">
        <f>Syst_Typ3!AW73</f>
        <v/>
      </c>
      <c r="X400" s="53">
        <f>Syst_Typ3!BF73</f>
        <v>0</v>
      </c>
      <c r="Y400" s="53">
        <f>Syst_Typ3!AZ73</f>
        <v>0</v>
      </c>
      <c r="AB400" s="49"/>
      <c r="AC400" s="49" t="str">
        <f t="shared" si="738"/>
        <v/>
      </c>
      <c r="AD400" s="49" t="str">
        <f t="shared" si="739"/>
        <v/>
      </c>
      <c r="AE400" s="49" t="str">
        <f t="shared" si="740"/>
        <v/>
      </c>
      <c r="AF400" s="49" t="str">
        <f t="shared" si="741"/>
        <v/>
      </c>
      <c r="AG400" s="49" t="str">
        <f t="shared" si="742"/>
        <v/>
      </c>
      <c r="AH400" s="49" t="str">
        <f t="shared" si="743"/>
        <v/>
      </c>
      <c r="AI400" s="49" t="str">
        <f t="shared" si="744"/>
        <v/>
      </c>
      <c r="AJ400" s="49" t="str">
        <f t="shared" si="745"/>
        <v/>
      </c>
      <c r="AL400" s="49"/>
      <c r="AM400" s="49" t="str">
        <f t="shared" si="746"/>
        <v/>
      </c>
      <c r="AN400" s="49" t="str">
        <f t="shared" si="747"/>
        <v/>
      </c>
      <c r="AO400" s="49" t="str">
        <f t="shared" si="748"/>
        <v/>
      </c>
      <c r="AP400" s="49" t="str">
        <f t="shared" si="749"/>
        <v/>
      </c>
      <c r="AQ400" s="49" t="str">
        <f t="shared" si="750"/>
        <v/>
      </c>
      <c r="AR400" s="49" t="str">
        <f t="shared" si="751"/>
        <v/>
      </c>
      <c r="AS400" s="49" t="str">
        <f t="shared" si="752"/>
        <v/>
      </c>
      <c r="AT400" s="49" t="str">
        <f t="shared" si="753"/>
        <v/>
      </c>
      <c r="AV400" s="49"/>
      <c r="AW400" s="49" t="str">
        <f t="shared" si="754"/>
        <v/>
      </c>
      <c r="AX400" s="49" t="str">
        <f t="shared" si="755"/>
        <v/>
      </c>
      <c r="AY400" s="49" t="str">
        <f t="shared" si="756"/>
        <v/>
      </c>
      <c r="AZ400" s="49" t="str">
        <f t="shared" si="757"/>
        <v/>
      </c>
      <c r="BA400" s="49" t="str">
        <f t="shared" si="758"/>
        <v/>
      </c>
      <c r="BB400" s="49" t="str">
        <f t="shared" si="759"/>
        <v/>
      </c>
      <c r="BC400" s="49" t="str">
        <f t="shared" si="760"/>
        <v/>
      </c>
      <c r="BD400" s="49" t="str">
        <f t="shared" si="761"/>
        <v/>
      </c>
      <c r="BF400" s="49"/>
      <c r="BG400" s="49" t="str">
        <f t="shared" si="762"/>
        <v/>
      </c>
      <c r="BH400" s="49" t="str">
        <f t="shared" si="763"/>
        <v/>
      </c>
      <c r="BI400" s="49" t="str">
        <f t="shared" si="764"/>
        <v/>
      </c>
      <c r="BJ400" s="49" t="str">
        <f t="shared" si="765"/>
        <v/>
      </c>
      <c r="BK400" s="49" t="str">
        <f t="shared" si="766"/>
        <v/>
      </c>
      <c r="BL400" s="49" t="str">
        <f t="shared" si="767"/>
        <v/>
      </c>
      <c r="BM400" s="49" t="str">
        <f t="shared" si="768"/>
        <v/>
      </c>
      <c r="BN400" s="49" t="str">
        <f t="shared" si="769"/>
        <v/>
      </c>
      <c r="BP400" s="49"/>
      <c r="BQ400" s="49" t="str">
        <f t="shared" si="770"/>
        <v/>
      </c>
      <c r="BR400" s="49" t="str">
        <f t="shared" si="771"/>
        <v/>
      </c>
      <c r="BS400" s="49" t="str">
        <f t="shared" si="772"/>
        <v/>
      </c>
      <c r="BT400" s="49" t="str">
        <f t="shared" si="773"/>
        <v/>
      </c>
      <c r="BU400" s="49" t="str">
        <f t="shared" si="774"/>
        <v/>
      </c>
      <c r="BV400" s="49" t="str">
        <f t="shared" si="775"/>
        <v/>
      </c>
      <c r="BW400" s="49" t="str">
        <f t="shared" si="776"/>
        <v/>
      </c>
      <c r="BX400" s="49" t="str">
        <f t="shared" si="777"/>
        <v/>
      </c>
      <c r="BZ400" s="49"/>
      <c r="CA400" s="49" t="str">
        <f t="shared" si="778"/>
        <v/>
      </c>
      <c r="CB400" s="49" t="str">
        <f t="shared" si="779"/>
        <v/>
      </c>
      <c r="CC400" s="49" t="str">
        <f t="shared" si="780"/>
        <v/>
      </c>
      <c r="CD400" s="49" t="str">
        <f t="shared" si="781"/>
        <v/>
      </c>
      <c r="CE400" s="49" t="str">
        <f t="shared" si="782"/>
        <v/>
      </c>
      <c r="CF400" s="49" t="str">
        <f t="shared" si="783"/>
        <v/>
      </c>
      <c r="CG400" s="49" t="str">
        <f t="shared" si="784"/>
        <v/>
      </c>
      <c r="CH400" s="49" t="str">
        <f t="shared" si="785"/>
        <v/>
      </c>
      <c r="CJ400" s="49"/>
      <c r="CK400" s="49" t="str">
        <f t="shared" si="786"/>
        <v/>
      </c>
      <c r="CL400" s="49" t="str">
        <f t="shared" si="787"/>
        <v/>
      </c>
      <c r="CM400" s="49" t="str">
        <f t="shared" si="788"/>
        <v/>
      </c>
      <c r="CN400" s="49" t="str">
        <f t="shared" si="789"/>
        <v/>
      </c>
      <c r="CO400" s="49" t="str">
        <f t="shared" si="790"/>
        <v/>
      </c>
      <c r="CP400" s="49" t="str">
        <f t="shared" si="791"/>
        <v/>
      </c>
      <c r="CQ400" s="49" t="str">
        <f t="shared" si="792"/>
        <v/>
      </c>
      <c r="CR400" s="49" t="str">
        <f t="shared" si="793"/>
        <v/>
      </c>
      <c r="CT400" s="49"/>
      <c r="CU400" s="49" t="str">
        <f t="shared" si="794"/>
        <v/>
      </c>
      <c r="CV400" s="49" t="str">
        <f t="shared" si="795"/>
        <v/>
      </c>
      <c r="CW400" s="49" t="str">
        <f t="shared" si="796"/>
        <v/>
      </c>
      <c r="CX400" s="49" t="str">
        <f t="shared" si="797"/>
        <v/>
      </c>
      <c r="CY400" s="49" t="str">
        <f t="shared" si="798"/>
        <v/>
      </c>
      <c r="CZ400" s="49" t="str">
        <f t="shared" si="799"/>
        <v/>
      </c>
      <c r="DA400" s="49" t="str">
        <f t="shared" si="800"/>
        <v/>
      </c>
      <c r="DB400" s="49" t="str">
        <f t="shared" si="801"/>
        <v/>
      </c>
      <c r="DD400" s="49"/>
      <c r="DE400" s="49" t="str">
        <f t="shared" si="802"/>
        <v/>
      </c>
      <c r="DF400" s="49" t="str">
        <f t="shared" si="803"/>
        <v/>
      </c>
      <c r="DG400" s="49" t="str">
        <f t="shared" si="804"/>
        <v/>
      </c>
      <c r="DH400" s="49" t="str">
        <f t="shared" si="805"/>
        <v/>
      </c>
      <c r="DI400" s="49" t="str">
        <f t="shared" si="806"/>
        <v/>
      </c>
      <c r="DJ400" s="49" t="str">
        <f t="shared" si="807"/>
        <v/>
      </c>
      <c r="DK400" s="49" t="str">
        <f t="shared" si="808"/>
        <v/>
      </c>
      <c r="DL400" s="49" t="str">
        <f t="shared" si="809"/>
        <v/>
      </c>
      <c r="DN400" s="49"/>
      <c r="DO400" s="49" t="str">
        <f t="shared" si="810"/>
        <v/>
      </c>
      <c r="DP400" s="49" t="str">
        <f t="shared" si="811"/>
        <v/>
      </c>
      <c r="DQ400" s="49" t="str">
        <f t="shared" si="812"/>
        <v/>
      </c>
      <c r="DR400" s="49" t="str">
        <f t="shared" si="813"/>
        <v/>
      </c>
      <c r="DS400" s="49" t="str">
        <f t="shared" si="814"/>
        <v/>
      </c>
      <c r="DT400" s="49" t="str">
        <f t="shared" si="815"/>
        <v/>
      </c>
      <c r="DU400" s="49" t="str">
        <f t="shared" si="816"/>
        <v/>
      </c>
      <c r="DV400" s="49" t="str">
        <f t="shared" si="817"/>
        <v/>
      </c>
      <c r="DX400" s="49"/>
      <c r="DY400" s="49" t="str">
        <f t="shared" si="818"/>
        <v/>
      </c>
      <c r="DZ400" s="49" t="str">
        <f t="shared" si="819"/>
        <v/>
      </c>
      <c r="EA400" s="49" t="str">
        <f t="shared" si="820"/>
        <v/>
      </c>
      <c r="EB400" s="49" t="str">
        <f t="shared" si="821"/>
        <v/>
      </c>
      <c r="EC400" s="49" t="str">
        <f t="shared" si="822"/>
        <v/>
      </c>
      <c r="ED400" s="49" t="str">
        <f t="shared" si="823"/>
        <v/>
      </c>
      <c r="EE400" s="49" t="str">
        <f t="shared" si="824"/>
        <v/>
      </c>
      <c r="EF400" s="49" t="str">
        <f t="shared" si="825"/>
        <v/>
      </c>
      <c r="EH400" s="49"/>
      <c r="EI400" s="49" t="str">
        <f t="shared" si="826"/>
        <v/>
      </c>
      <c r="EJ400" s="49" t="str">
        <f t="shared" si="827"/>
        <v/>
      </c>
      <c r="EK400" s="49" t="str">
        <f t="shared" si="828"/>
        <v/>
      </c>
      <c r="EL400" s="49" t="str">
        <f t="shared" si="829"/>
        <v/>
      </c>
      <c r="EM400" s="49" t="str">
        <f t="shared" si="830"/>
        <v/>
      </c>
      <c r="EN400" s="49" t="str">
        <f t="shared" si="831"/>
        <v/>
      </c>
      <c r="EO400" s="49" t="str">
        <f t="shared" si="832"/>
        <v/>
      </c>
      <c r="EP400" s="49" t="str">
        <f t="shared" si="833"/>
        <v/>
      </c>
      <c r="ER400" s="49"/>
      <c r="ES400" s="49" t="str">
        <f t="shared" si="834"/>
        <v/>
      </c>
      <c r="ET400" s="49" t="str">
        <f t="shared" si="835"/>
        <v/>
      </c>
      <c r="EU400" s="49" t="str">
        <f t="shared" si="836"/>
        <v/>
      </c>
      <c r="EV400" s="49" t="str">
        <f t="shared" si="837"/>
        <v/>
      </c>
      <c r="EW400" s="49" t="str">
        <f t="shared" si="838"/>
        <v/>
      </c>
      <c r="EX400" s="49" t="str">
        <f t="shared" si="839"/>
        <v/>
      </c>
      <c r="EY400" s="49" t="str">
        <f t="shared" si="840"/>
        <v/>
      </c>
      <c r="EZ400" s="49" t="str">
        <f t="shared" si="841"/>
        <v/>
      </c>
      <c r="FB400" s="49"/>
      <c r="FC400" s="49" t="str">
        <f t="shared" si="842"/>
        <v/>
      </c>
      <c r="FD400" s="49" t="str">
        <f t="shared" si="843"/>
        <v/>
      </c>
      <c r="FE400" s="49" t="str">
        <f t="shared" si="844"/>
        <v/>
      </c>
      <c r="FF400" s="49" t="str">
        <f t="shared" si="845"/>
        <v/>
      </c>
      <c r="FG400" s="49" t="str">
        <f t="shared" si="846"/>
        <v/>
      </c>
      <c r="FH400" s="49" t="str">
        <f t="shared" si="847"/>
        <v/>
      </c>
      <c r="FI400" s="49" t="str">
        <f t="shared" si="848"/>
        <v/>
      </c>
      <c r="FJ400" s="49" t="str">
        <f t="shared" si="849"/>
        <v/>
      </c>
      <c r="FL400" s="49"/>
      <c r="FM400" s="49" t="str">
        <f t="shared" si="850"/>
        <v/>
      </c>
      <c r="FN400" s="49" t="str">
        <f t="shared" si="851"/>
        <v/>
      </c>
      <c r="FO400" s="49" t="str">
        <f t="shared" si="852"/>
        <v/>
      </c>
      <c r="FP400" s="49" t="str">
        <f t="shared" si="853"/>
        <v/>
      </c>
      <c r="FQ400" s="49" t="str">
        <f t="shared" si="854"/>
        <v/>
      </c>
      <c r="FR400" s="49" t="str">
        <f t="shared" si="855"/>
        <v/>
      </c>
      <c r="FS400" s="49" t="str">
        <f t="shared" si="856"/>
        <v/>
      </c>
      <c r="FT400" s="49" t="str">
        <f t="shared" si="857"/>
        <v/>
      </c>
      <c r="FV400" s="49"/>
      <c r="FW400" s="49" t="str">
        <f t="shared" si="858"/>
        <v/>
      </c>
      <c r="FX400" s="49" t="str">
        <f t="shared" si="859"/>
        <v/>
      </c>
      <c r="FY400" s="49" t="str">
        <f t="shared" si="860"/>
        <v/>
      </c>
      <c r="FZ400" s="49" t="str">
        <f t="shared" si="861"/>
        <v/>
      </c>
      <c r="GA400" s="49" t="str">
        <f t="shared" si="862"/>
        <v/>
      </c>
      <c r="GB400" s="49" t="str">
        <f t="shared" si="863"/>
        <v/>
      </c>
      <c r="GC400" s="49" t="str">
        <f t="shared" si="864"/>
        <v/>
      </c>
      <c r="GD400" s="49" t="str">
        <f t="shared" si="865"/>
        <v/>
      </c>
      <c r="GF400" s="49"/>
      <c r="GG400" s="49" t="str">
        <f t="shared" si="866"/>
        <v/>
      </c>
      <c r="GH400" s="49" t="str">
        <f t="shared" si="867"/>
        <v/>
      </c>
      <c r="GI400" s="49" t="str">
        <f t="shared" si="868"/>
        <v/>
      </c>
      <c r="GJ400" s="49" t="str">
        <f t="shared" si="869"/>
        <v/>
      </c>
      <c r="GK400" s="49" t="str">
        <f t="shared" si="870"/>
        <v/>
      </c>
      <c r="GL400" s="49" t="str">
        <f t="shared" si="871"/>
        <v/>
      </c>
      <c r="GM400" s="49" t="str">
        <f t="shared" si="872"/>
        <v/>
      </c>
      <c r="GN400" s="49" t="str">
        <f t="shared" si="873"/>
        <v/>
      </c>
      <c r="GP400" s="49"/>
      <c r="GQ400" s="49" t="str">
        <f t="shared" si="874"/>
        <v/>
      </c>
      <c r="GR400" s="49" t="str">
        <f t="shared" si="875"/>
        <v/>
      </c>
      <c r="GS400" s="49" t="str">
        <f t="shared" si="876"/>
        <v/>
      </c>
      <c r="GT400" s="49" t="str">
        <f t="shared" si="877"/>
        <v/>
      </c>
      <c r="GU400" s="49" t="str">
        <f t="shared" si="878"/>
        <v/>
      </c>
      <c r="GV400" s="49" t="str">
        <f t="shared" si="879"/>
        <v/>
      </c>
      <c r="GW400" s="49" t="str">
        <f t="shared" si="880"/>
        <v/>
      </c>
      <c r="GX400" s="49" t="str">
        <f t="shared" si="881"/>
        <v/>
      </c>
    </row>
    <row r="401" spans="17:206" x14ac:dyDescent="0.2">
      <c r="Q401" s="65">
        <v>47</v>
      </c>
      <c r="R401" s="201" t="str">
        <f>Syst_Typ3!DA74</f>
        <v/>
      </c>
      <c r="S401" s="201">
        <f>Syst_Typ3!F74</f>
        <v>0</v>
      </c>
      <c r="T401" s="53" t="str">
        <f>Syst_Typ3!W74</f>
        <v/>
      </c>
      <c r="U401" s="201">
        <f>Syst_Typ3!CT74</f>
        <v>0</v>
      </c>
      <c r="V401" s="53" t="str">
        <f>Syst_Typ3!X74</f>
        <v/>
      </c>
      <c r="W401" s="53" t="str">
        <f>Syst_Typ3!AW74</f>
        <v/>
      </c>
      <c r="X401" s="53">
        <f>Syst_Typ3!BF74</f>
        <v>0</v>
      </c>
      <c r="Y401" s="53">
        <f>Syst_Typ3!AZ74</f>
        <v>0</v>
      </c>
      <c r="AB401" s="49"/>
      <c r="AC401" s="49" t="str">
        <f t="shared" si="738"/>
        <v/>
      </c>
      <c r="AD401" s="49" t="str">
        <f t="shared" si="739"/>
        <v/>
      </c>
      <c r="AE401" s="49" t="str">
        <f t="shared" si="740"/>
        <v/>
      </c>
      <c r="AF401" s="49" t="str">
        <f t="shared" si="741"/>
        <v/>
      </c>
      <c r="AG401" s="49" t="str">
        <f t="shared" si="742"/>
        <v/>
      </c>
      <c r="AH401" s="49" t="str">
        <f t="shared" si="743"/>
        <v/>
      </c>
      <c r="AI401" s="49" t="str">
        <f t="shared" si="744"/>
        <v/>
      </c>
      <c r="AJ401" s="49" t="str">
        <f t="shared" si="745"/>
        <v/>
      </c>
      <c r="AL401" s="49"/>
      <c r="AM401" s="49" t="str">
        <f t="shared" si="746"/>
        <v/>
      </c>
      <c r="AN401" s="49" t="str">
        <f t="shared" si="747"/>
        <v/>
      </c>
      <c r="AO401" s="49" t="str">
        <f t="shared" si="748"/>
        <v/>
      </c>
      <c r="AP401" s="49" t="str">
        <f t="shared" si="749"/>
        <v/>
      </c>
      <c r="AQ401" s="49" t="str">
        <f t="shared" si="750"/>
        <v/>
      </c>
      <c r="AR401" s="49" t="str">
        <f t="shared" si="751"/>
        <v/>
      </c>
      <c r="AS401" s="49" t="str">
        <f t="shared" si="752"/>
        <v/>
      </c>
      <c r="AT401" s="49" t="str">
        <f t="shared" si="753"/>
        <v/>
      </c>
      <c r="AV401" s="49"/>
      <c r="AW401" s="49" t="str">
        <f t="shared" si="754"/>
        <v/>
      </c>
      <c r="AX401" s="49" t="str">
        <f t="shared" si="755"/>
        <v/>
      </c>
      <c r="AY401" s="49" t="str">
        <f t="shared" si="756"/>
        <v/>
      </c>
      <c r="AZ401" s="49" t="str">
        <f t="shared" si="757"/>
        <v/>
      </c>
      <c r="BA401" s="49" t="str">
        <f t="shared" si="758"/>
        <v/>
      </c>
      <c r="BB401" s="49" t="str">
        <f t="shared" si="759"/>
        <v/>
      </c>
      <c r="BC401" s="49" t="str">
        <f t="shared" si="760"/>
        <v/>
      </c>
      <c r="BD401" s="49" t="str">
        <f t="shared" si="761"/>
        <v/>
      </c>
      <c r="BF401" s="49"/>
      <c r="BG401" s="49" t="str">
        <f t="shared" si="762"/>
        <v/>
      </c>
      <c r="BH401" s="49" t="str">
        <f t="shared" si="763"/>
        <v/>
      </c>
      <c r="BI401" s="49" t="str">
        <f t="shared" si="764"/>
        <v/>
      </c>
      <c r="BJ401" s="49" t="str">
        <f t="shared" si="765"/>
        <v/>
      </c>
      <c r="BK401" s="49" t="str">
        <f t="shared" si="766"/>
        <v/>
      </c>
      <c r="BL401" s="49" t="str">
        <f t="shared" si="767"/>
        <v/>
      </c>
      <c r="BM401" s="49" t="str">
        <f t="shared" si="768"/>
        <v/>
      </c>
      <c r="BN401" s="49" t="str">
        <f t="shared" si="769"/>
        <v/>
      </c>
      <c r="BP401" s="49"/>
      <c r="BQ401" s="49" t="str">
        <f t="shared" si="770"/>
        <v/>
      </c>
      <c r="BR401" s="49" t="str">
        <f t="shared" si="771"/>
        <v/>
      </c>
      <c r="BS401" s="49" t="str">
        <f t="shared" si="772"/>
        <v/>
      </c>
      <c r="BT401" s="49" t="str">
        <f t="shared" si="773"/>
        <v/>
      </c>
      <c r="BU401" s="49" t="str">
        <f t="shared" si="774"/>
        <v/>
      </c>
      <c r="BV401" s="49" t="str">
        <f t="shared" si="775"/>
        <v/>
      </c>
      <c r="BW401" s="49" t="str">
        <f t="shared" si="776"/>
        <v/>
      </c>
      <c r="BX401" s="49" t="str">
        <f t="shared" si="777"/>
        <v/>
      </c>
      <c r="BZ401" s="49"/>
      <c r="CA401" s="49" t="str">
        <f t="shared" si="778"/>
        <v/>
      </c>
      <c r="CB401" s="49" t="str">
        <f t="shared" si="779"/>
        <v/>
      </c>
      <c r="CC401" s="49" t="str">
        <f t="shared" si="780"/>
        <v/>
      </c>
      <c r="CD401" s="49" t="str">
        <f t="shared" si="781"/>
        <v/>
      </c>
      <c r="CE401" s="49" t="str">
        <f t="shared" si="782"/>
        <v/>
      </c>
      <c r="CF401" s="49" t="str">
        <f t="shared" si="783"/>
        <v/>
      </c>
      <c r="CG401" s="49" t="str">
        <f t="shared" si="784"/>
        <v/>
      </c>
      <c r="CH401" s="49" t="str">
        <f t="shared" si="785"/>
        <v/>
      </c>
      <c r="CJ401" s="49"/>
      <c r="CK401" s="49" t="str">
        <f t="shared" si="786"/>
        <v/>
      </c>
      <c r="CL401" s="49" t="str">
        <f t="shared" si="787"/>
        <v/>
      </c>
      <c r="CM401" s="49" t="str">
        <f t="shared" si="788"/>
        <v/>
      </c>
      <c r="CN401" s="49" t="str">
        <f t="shared" si="789"/>
        <v/>
      </c>
      <c r="CO401" s="49" t="str">
        <f t="shared" si="790"/>
        <v/>
      </c>
      <c r="CP401" s="49" t="str">
        <f t="shared" si="791"/>
        <v/>
      </c>
      <c r="CQ401" s="49" t="str">
        <f t="shared" si="792"/>
        <v/>
      </c>
      <c r="CR401" s="49" t="str">
        <f t="shared" si="793"/>
        <v/>
      </c>
      <c r="CT401" s="49"/>
      <c r="CU401" s="49" t="str">
        <f t="shared" si="794"/>
        <v/>
      </c>
      <c r="CV401" s="49" t="str">
        <f t="shared" si="795"/>
        <v/>
      </c>
      <c r="CW401" s="49" t="str">
        <f t="shared" si="796"/>
        <v/>
      </c>
      <c r="CX401" s="49" t="str">
        <f t="shared" si="797"/>
        <v/>
      </c>
      <c r="CY401" s="49" t="str">
        <f t="shared" si="798"/>
        <v/>
      </c>
      <c r="CZ401" s="49" t="str">
        <f t="shared" si="799"/>
        <v/>
      </c>
      <c r="DA401" s="49" t="str">
        <f t="shared" si="800"/>
        <v/>
      </c>
      <c r="DB401" s="49" t="str">
        <f t="shared" si="801"/>
        <v/>
      </c>
      <c r="DD401" s="49"/>
      <c r="DE401" s="49" t="str">
        <f t="shared" si="802"/>
        <v/>
      </c>
      <c r="DF401" s="49" t="str">
        <f t="shared" si="803"/>
        <v/>
      </c>
      <c r="DG401" s="49" t="str">
        <f t="shared" si="804"/>
        <v/>
      </c>
      <c r="DH401" s="49" t="str">
        <f t="shared" si="805"/>
        <v/>
      </c>
      <c r="DI401" s="49" t="str">
        <f t="shared" si="806"/>
        <v/>
      </c>
      <c r="DJ401" s="49" t="str">
        <f t="shared" si="807"/>
        <v/>
      </c>
      <c r="DK401" s="49" t="str">
        <f t="shared" si="808"/>
        <v/>
      </c>
      <c r="DL401" s="49" t="str">
        <f t="shared" si="809"/>
        <v/>
      </c>
      <c r="DN401" s="49"/>
      <c r="DO401" s="49" t="str">
        <f t="shared" si="810"/>
        <v/>
      </c>
      <c r="DP401" s="49" t="str">
        <f t="shared" si="811"/>
        <v/>
      </c>
      <c r="DQ401" s="49" t="str">
        <f t="shared" si="812"/>
        <v/>
      </c>
      <c r="DR401" s="49" t="str">
        <f t="shared" si="813"/>
        <v/>
      </c>
      <c r="DS401" s="49" t="str">
        <f t="shared" si="814"/>
        <v/>
      </c>
      <c r="DT401" s="49" t="str">
        <f t="shared" si="815"/>
        <v/>
      </c>
      <c r="DU401" s="49" t="str">
        <f t="shared" si="816"/>
        <v/>
      </c>
      <c r="DV401" s="49" t="str">
        <f t="shared" si="817"/>
        <v/>
      </c>
      <c r="DX401" s="49"/>
      <c r="DY401" s="49" t="str">
        <f t="shared" si="818"/>
        <v/>
      </c>
      <c r="DZ401" s="49" t="str">
        <f t="shared" si="819"/>
        <v/>
      </c>
      <c r="EA401" s="49" t="str">
        <f t="shared" si="820"/>
        <v/>
      </c>
      <c r="EB401" s="49" t="str">
        <f t="shared" si="821"/>
        <v/>
      </c>
      <c r="EC401" s="49" t="str">
        <f t="shared" si="822"/>
        <v/>
      </c>
      <c r="ED401" s="49" t="str">
        <f t="shared" si="823"/>
        <v/>
      </c>
      <c r="EE401" s="49" t="str">
        <f t="shared" si="824"/>
        <v/>
      </c>
      <c r="EF401" s="49" t="str">
        <f t="shared" si="825"/>
        <v/>
      </c>
      <c r="EH401" s="49"/>
      <c r="EI401" s="49" t="str">
        <f t="shared" si="826"/>
        <v/>
      </c>
      <c r="EJ401" s="49" t="str">
        <f t="shared" si="827"/>
        <v/>
      </c>
      <c r="EK401" s="49" t="str">
        <f t="shared" si="828"/>
        <v/>
      </c>
      <c r="EL401" s="49" t="str">
        <f t="shared" si="829"/>
        <v/>
      </c>
      <c r="EM401" s="49" t="str">
        <f t="shared" si="830"/>
        <v/>
      </c>
      <c r="EN401" s="49" t="str">
        <f t="shared" si="831"/>
        <v/>
      </c>
      <c r="EO401" s="49" t="str">
        <f t="shared" si="832"/>
        <v/>
      </c>
      <c r="EP401" s="49" t="str">
        <f t="shared" si="833"/>
        <v/>
      </c>
      <c r="ER401" s="49"/>
      <c r="ES401" s="49" t="str">
        <f t="shared" si="834"/>
        <v/>
      </c>
      <c r="ET401" s="49" t="str">
        <f t="shared" si="835"/>
        <v/>
      </c>
      <c r="EU401" s="49" t="str">
        <f t="shared" si="836"/>
        <v/>
      </c>
      <c r="EV401" s="49" t="str">
        <f t="shared" si="837"/>
        <v/>
      </c>
      <c r="EW401" s="49" t="str">
        <f t="shared" si="838"/>
        <v/>
      </c>
      <c r="EX401" s="49" t="str">
        <f t="shared" si="839"/>
        <v/>
      </c>
      <c r="EY401" s="49" t="str">
        <f t="shared" si="840"/>
        <v/>
      </c>
      <c r="EZ401" s="49" t="str">
        <f t="shared" si="841"/>
        <v/>
      </c>
      <c r="FB401" s="49"/>
      <c r="FC401" s="49" t="str">
        <f t="shared" si="842"/>
        <v/>
      </c>
      <c r="FD401" s="49" t="str">
        <f t="shared" si="843"/>
        <v/>
      </c>
      <c r="FE401" s="49" t="str">
        <f t="shared" si="844"/>
        <v/>
      </c>
      <c r="FF401" s="49" t="str">
        <f t="shared" si="845"/>
        <v/>
      </c>
      <c r="FG401" s="49" t="str">
        <f t="shared" si="846"/>
        <v/>
      </c>
      <c r="FH401" s="49" t="str">
        <f t="shared" si="847"/>
        <v/>
      </c>
      <c r="FI401" s="49" t="str">
        <f t="shared" si="848"/>
        <v/>
      </c>
      <c r="FJ401" s="49" t="str">
        <f t="shared" si="849"/>
        <v/>
      </c>
      <c r="FL401" s="49"/>
      <c r="FM401" s="49" t="str">
        <f t="shared" si="850"/>
        <v/>
      </c>
      <c r="FN401" s="49" t="str">
        <f t="shared" si="851"/>
        <v/>
      </c>
      <c r="FO401" s="49" t="str">
        <f t="shared" si="852"/>
        <v/>
      </c>
      <c r="FP401" s="49" t="str">
        <f t="shared" si="853"/>
        <v/>
      </c>
      <c r="FQ401" s="49" t="str">
        <f t="shared" si="854"/>
        <v/>
      </c>
      <c r="FR401" s="49" t="str">
        <f t="shared" si="855"/>
        <v/>
      </c>
      <c r="FS401" s="49" t="str">
        <f t="shared" si="856"/>
        <v/>
      </c>
      <c r="FT401" s="49" t="str">
        <f t="shared" si="857"/>
        <v/>
      </c>
      <c r="FV401" s="49"/>
      <c r="FW401" s="49" t="str">
        <f t="shared" si="858"/>
        <v/>
      </c>
      <c r="FX401" s="49" t="str">
        <f t="shared" si="859"/>
        <v/>
      </c>
      <c r="FY401" s="49" t="str">
        <f t="shared" si="860"/>
        <v/>
      </c>
      <c r="FZ401" s="49" t="str">
        <f t="shared" si="861"/>
        <v/>
      </c>
      <c r="GA401" s="49" t="str">
        <f t="shared" si="862"/>
        <v/>
      </c>
      <c r="GB401" s="49" t="str">
        <f t="shared" si="863"/>
        <v/>
      </c>
      <c r="GC401" s="49" t="str">
        <f t="shared" si="864"/>
        <v/>
      </c>
      <c r="GD401" s="49" t="str">
        <f t="shared" si="865"/>
        <v/>
      </c>
      <c r="GF401" s="49"/>
      <c r="GG401" s="49" t="str">
        <f t="shared" si="866"/>
        <v/>
      </c>
      <c r="GH401" s="49" t="str">
        <f t="shared" si="867"/>
        <v/>
      </c>
      <c r="GI401" s="49" t="str">
        <f t="shared" si="868"/>
        <v/>
      </c>
      <c r="GJ401" s="49" t="str">
        <f t="shared" si="869"/>
        <v/>
      </c>
      <c r="GK401" s="49" t="str">
        <f t="shared" si="870"/>
        <v/>
      </c>
      <c r="GL401" s="49" t="str">
        <f t="shared" si="871"/>
        <v/>
      </c>
      <c r="GM401" s="49" t="str">
        <f t="shared" si="872"/>
        <v/>
      </c>
      <c r="GN401" s="49" t="str">
        <f t="shared" si="873"/>
        <v/>
      </c>
      <c r="GP401" s="49"/>
      <c r="GQ401" s="49" t="str">
        <f t="shared" si="874"/>
        <v/>
      </c>
      <c r="GR401" s="49" t="str">
        <f t="shared" si="875"/>
        <v/>
      </c>
      <c r="GS401" s="49" t="str">
        <f t="shared" si="876"/>
        <v/>
      </c>
      <c r="GT401" s="49" t="str">
        <f t="shared" si="877"/>
        <v/>
      </c>
      <c r="GU401" s="49" t="str">
        <f t="shared" si="878"/>
        <v/>
      </c>
      <c r="GV401" s="49" t="str">
        <f t="shared" si="879"/>
        <v/>
      </c>
      <c r="GW401" s="49" t="str">
        <f t="shared" si="880"/>
        <v/>
      </c>
      <c r="GX401" s="49" t="str">
        <f t="shared" si="881"/>
        <v/>
      </c>
    </row>
    <row r="402" spans="17:206" x14ac:dyDescent="0.2">
      <c r="Q402" s="65">
        <v>48</v>
      </c>
      <c r="R402" s="201" t="str">
        <f>Syst_Typ3!DA75</f>
        <v/>
      </c>
      <c r="S402" s="201">
        <f>Syst_Typ3!F75</f>
        <v>0</v>
      </c>
      <c r="T402" s="53" t="str">
        <f>Syst_Typ3!W75</f>
        <v/>
      </c>
      <c r="U402" s="201">
        <f>Syst_Typ3!CT75</f>
        <v>0</v>
      </c>
      <c r="V402" s="53" t="str">
        <f>Syst_Typ3!X75</f>
        <v/>
      </c>
      <c r="W402" s="53" t="str">
        <f>Syst_Typ3!AW75</f>
        <v/>
      </c>
      <c r="X402" s="53">
        <f>Syst_Typ3!BF75</f>
        <v>0</v>
      </c>
      <c r="Y402" s="53">
        <f>Syst_Typ3!AZ75</f>
        <v>0</v>
      </c>
      <c r="AB402" s="49"/>
      <c r="AC402" s="49" t="str">
        <f t="shared" si="738"/>
        <v/>
      </c>
      <c r="AD402" s="49" t="str">
        <f t="shared" si="739"/>
        <v/>
      </c>
      <c r="AE402" s="49" t="str">
        <f t="shared" si="740"/>
        <v/>
      </c>
      <c r="AF402" s="49" t="str">
        <f t="shared" si="741"/>
        <v/>
      </c>
      <c r="AG402" s="49" t="str">
        <f t="shared" si="742"/>
        <v/>
      </c>
      <c r="AH402" s="49" t="str">
        <f t="shared" si="743"/>
        <v/>
      </c>
      <c r="AI402" s="49" t="str">
        <f t="shared" si="744"/>
        <v/>
      </c>
      <c r="AJ402" s="49" t="str">
        <f t="shared" si="745"/>
        <v/>
      </c>
      <c r="AL402" s="49"/>
      <c r="AM402" s="49" t="str">
        <f t="shared" si="746"/>
        <v/>
      </c>
      <c r="AN402" s="49" t="str">
        <f t="shared" si="747"/>
        <v/>
      </c>
      <c r="AO402" s="49" t="str">
        <f t="shared" si="748"/>
        <v/>
      </c>
      <c r="AP402" s="49" t="str">
        <f t="shared" si="749"/>
        <v/>
      </c>
      <c r="AQ402" s="49" t="str">
        <f t="shared" si="750"/>
        <v/>
      </c>
      <c r="AR402" s="49" t="str">
        <f t="shared" si="751"/>
        <v/>
      </c>
      <c r="AS402" s="49" t="str">
        <f t="shared" si="752"/>
        <v/>
      </c>
      <c r="AT402" s="49" t="str">
        <f t="shared" si="753"/>
        <v/>
      </c>
      <c r="AV402" s="49"/>
      <c r="AW402" s="49" t="str">
        <f t="shared" si="754"/>
        <v/>
      </c>
      <c r="AX402" s="49" t="str">
        <f t="shared" si="755"/>
        <v/>
      </c>
      <c r="AY402" s="49" t="str">
        <f t="shared" si="756"/>
        <v/>
      </c>
      <c r="AZ402" s="49" t="str">
        <f t="shared" si="757"/>
        <v/>
      </c>
      <c r="BA402" s="49" t="str">
        <f t="shared" si="758"/>
        <v/>
      </c>
      <c r="BB402" s="49" t="str">
        <f t="shared" si="759"/>
        <v/>
      </c>
      <c r="BC402" s="49" t="str">
        <f t="shared" si="760"/>
        <v/>
      </c>
      <c r="BD402" s="49" t="str">
        <f t="shared" si="761"/>
        <v/>
      </c>
      <c r="BF402" s="49"/>
      <c r="BG402" s="49" t="str">
        <f t="shared" si="762"/>
        <v/>
      </c>
      <c r="BH402" s="49" t="str">
        <f t="shared" si="763"/>
        <v/>
      </c>
      <c r="BI402" s="49" t="str">
        <f t="shared" si="764"/>
        <v/>
      </c>
      <c r="BJ402" s="49" t="str">
        <f t="shared" si="765"/>
        <v/>
      </c>
      <c r="BK402" s="49" t="str">
        <f t="shared" si="766"/>
        <v/>
      </c>
      <c r="BL402" s="49" t="str">
        <f t="shared" si="767"/>
        <v/>
      </c>
      <c r="BM402" s="49" t="str">
        <f t="shared" si="768"/>
        <v/>
      </c>
      <c r="BN402" s="49" t="str">
        <f t="shared" si="769"/>
        <v/>
      </c>
      <c r="BP402" s="49"/>
      <c r="BQ402" s="49" t="str">
        <f t="shared" si="770"/>
        <v/>
      </c>
      <c r="BR402" s="49" t="str">
        <f t="shared" si="771"/>
        <v/>
      </c>
      <c r="BS402" s="49" t="str">
        <f t="shared" si="772"/>
        <v/>
      </c>
      <c r="BT402" s="49" t="str">
        <f t="shared" si="773"/>
        <v/>
      </c>
      <c r="BU402" s="49" t="str">
        <f t="shared" si="774"/>
        <v/>
      </c>
      <c r="BV402" s="49" t="str">
        <f t="shared" si="775"/>
        <v/>
      </c>
      <c r="BW402" s="49" t="str">
        <f t="shared" si="776"/>
        <v/>
      </c>
      <c r="BX402" s="49" t="str">
        <f t="shared" si="777"/>
        <v/>
      </c>
      <c r="BZ402" s="49"/>
      <c r="CA402" s="49" t="str">
        <f t="shared" si="778"/>
        <v/>
      </c>
      <c r="CB402" s="49" t="str">
        <f t="shared" si="779"/>
        <v/>
      </c>
      <c r="CC402" s="49" t="str">
        <f t="shared" si="780"/>
        <v/>
      </c>
      <c r="CD402" s="49" t="str">
        <f t="shared" si="781"/>
        <v/>
      </c>
      <c r="CE402" s="49" t="str">
        <f t="shared" si="782"/>
        <v/>
      </c>
      <c r="CF402" s="49" t="str">
        <f t="shared" si="783"/>
        <v/>
      </c>
      <c r="CG402" s="49" t="str">
        <f t="shared" si="784"/>
        <v/>
      </c>
      <c r="CH402" s="49" t="str">
        <f t="shared" si="785"/>
        <v/>
      </c>
      <c r="CJ402" s="49"/>
      <c r="CK402" s="49" t="str">
        <f t="shared" si="786"/>
        <v/>
      </c>
      <c r="CL402" s="49" t="str">
        <f t="shared" si="787"/>
        <v/>
      </c>
      <c r="CM402" s="49" t="str">
        <f t="shared" si="788"/>
        <v/>
      </c>
      <c r="CN402" s="49" t="str">
        <f t="shared" si="789"/>
        <v/>
      </c>
      <c r="CO402" s="49" t="str">
        <f t="shared" si="790"/>
        <v/>
      </c>
      <c r="CP402" s="49" t="str">
        <f t="shared" si="791"/>
        <v/>
      </c>
      <c r="CQ402" s="49" t="str">
        <f t="shared" si="792"/>
        <v/>
      </c>
      <c r="CR402" s="49" t="str">
        <f t="shared" si="793"/>
        <v/>
      </c>
      <c r="CT402" s="49"/>
      <c r="CU402" s="49" t="str">
        <f t="shared" si="794"/>
        <v/>
      </c>
      <c r="CV402" s="49" t="str">
        <f t="shared" si="795"/>
        <v/>
      </c>
      <c r="CW402" s="49" t="str">
        <f t="shared" si="796"/>
        <v/>
      </c>
      <c r="CX402" s="49" t="str">
        <f t="shared" si="797"/>
        <v/>
      </c>
      <c r="CY402" s="49" t="str">
        <f t="shared" si="798"/>
        <v/>
      </c>
      <c r="CZ402" s="49" t="str">
        <f t="shared" si="799"/>
        <v/>
      </c>
      <c r="DA402" s="49" t="str">
        <f t="shared" si="800"/>
        <v/>
      </c>
      <c r="DB402" s="49" t="str">
        <f t="shared" si="801"/>
        <v/>
      </c>
      <c r="DD402" s="49"/>
      <c r="DE402" s="49" t="str">
        <f t="shared" si="802"/>
        <v/>
      </c>
      <c r="DF402" s="49" t="str">
        <f t="shared" si="803"/>
        <v/>
      </c>
      <c r="DG402" s="49" t="str">
        <f t="shared" si="804"/>
        <v/>
      </c>
      <c r="DH402" s="49" t="str">
        <f t="shared" si="805"/>
        <v/>
      </c>
      <c r="DI402" s="49" t="str">
        <f t="shared" si="806"/>
        <v/>
      </c>
      <c r="DJ402" s="49" t="str">
        <f t="shared" si="807"/>
        <v/>
      </c>
      <c r="DK402" s="49" t="str">
        <f t="shared" si="808"/>
        <v/>
      </c>
      <c r="DL402" s="49" t="str">
        <f t="shared" si="809"/>
        <v/>
      </c>
      <c r="DN402" s="49"/>
      <c r="DO402" s="49" t="str">
        <f t="shared" si="810"/>
        <v/>
      </c>
      <c r="DP402" s="49" t="str">
        <f t="shared" si="811"/>
        <v/>
      </c>
      <c r="DQ402" s="49" t="str">
        <f t="shared" si="812"/>
        <v/>
      </c>
      <c r="DR402" s="49" t="str">
        <f t="shared" si="813"/>
        <v/>
      </c>
      <c r="DS402" s="49" t="str">
        <f t="shared" si="814"/>
        <v/>
      </c>
      <c r="DT402" s="49" t="str">
        <f t="shared" si="815"/>
        <v/>
      </c>
      <c r="DU402" s="49" t="str">
        <f t="shared" si="816"/>
        <v/>
      </c>
      <c r="DV402" s="49" t="str">
        <f t="shared" si="817"/>
        <v/>
      </c>
      <c r="DX402" s="49"/>
      <c r="DY402" s="49" t="str">
        <f t="shared" si="818"/>
        <v/>
      </c>
      <c r="DZ402" s="49" t="str">
        <f t="shared" si="819"/>
        <v/>
      </c>
      <c r="EA402" s="49" t="str">
        <f t="shared" si="820"/>
        <v/>
      </c>
      <c r="EB402" s="49" t="str">
        <f t="shared" si="821"/>
        <v/>
      </c>
      <c r="EC402" s="49" t="str">
        <f t="shared" si="822"/>
        <v/>
      </c>
      <c r="ED402" s="49" t="str">
        <f t="shared" si="823"/>
        <v/>
      </c>
      <c r="EE402" s="49" t="str">
        <f t="shared" si="824"/>
        <v/>
      </c>
      <c r="EF402" s="49" t="str">
        <f t="shared" si="825"/>
        <v/>
      </c>
      <c r="EH402" s="49"/>
      <c r="EI402" s="49" t="str">
        <f t="shared" si="826"/>
        <v/>
      </c>
      <c r="EJ402" s="49" t="str">
        <f t="shared" si="827"/>
        <v/>
      </c>
      <c r="EK402" s="49" t="str">
        <f t="shared" si="828"/>
        <v/>
      </c>
      <c r="EL402" s="49" t="str">
        <f t="shared" si="829"/>
        <v/>
      </c>
      <c r="EM402" s="49" t="str">
        <f t="shared" si="830"/>
        <v/>
      </c>
      <c r="EN402" s="49" t="str">
        <f t="shared" si="831"/>
        <v/>
      </c>
      <c r="EO402" s="49" t="str">
        <f t="shared" si="832"/>
        <v/>
      </c>
      <c r="EP402" s="49" t="str">
        <f t="shared" si="833"/>
        <v/>
      </c>
      <c r="ER402" s="49"/>
      <c r="ES402" s="49" t="str">
        <f t="shared" si="834"/>
        <v/>
      </c>
      <c r="ET402" s="49" t="str">
        <f t="shared" si="835"/>
        <v/>
      </c>
      <c r="EU402" s="49" t="str">
        <f t="shared" si="836"/>
        <v/>
      </c>
      <c r="EV402" s="49" t="str">
        <f t="shared" si="837"/>
        <v/>
      </c>
      <c r="EW402" s="49" t="str">
        <f t="shared" si="838"/>
        <v/>
      </c>
      <c r="EX402" s="49" t="str">
        <f t="shared" si="839"/>
        <v/>
      </c>
      <c r="EY402" s="49" t="str">
        <f t="shared" si="840"/>
        <v/>
      </c>
      <c r="EZ402" s="49" t="str">
        <f t="shared" si="841"/>
        <v/>
      </c>
      <c r="FB402" s="49"/>
      <c r="FC402" s="49" t="str">
        <f t="shared" si="842"/>
        <v/>
      </c>
      <c r="FD402" s="49" t="str">
        <f t="shared" si="843"/>
        <v/>
      </c>
      <c r="FE402" s="49" t="str">
        <f t="shared" si="844"/>
        <v/>
      </c>
      <c r="FF402" s="49" t="str">
        <f t="shared" si="845"/>
        <v/>
      </c>
      <c r="FG402" s="49" t="str">
        <f t="shared" si="846"/>
        <v/>
      </c>
      <c r="FH402" s="49" t="str">
        <f t="shared" si="847"/>
        <v/>
      </c>
      <c r="FI402" s="49" t="str">
        <f t="shared" si="848"/>
        <v/>
      </c>
      <c r="FJ402" s="49" t="str">
        <f t="shared" si="849"/>
        <v/>
      </c>
      <c r="FL402" s="49"/>
      <c r="FM402" s="49" t="str">
        <f t="shared" si="850"/>
        <v/>
      </c>
      <c r="FN402" s="49" t="str">
        <f t="shared" si="851"/>
        <v/>
      </c>
      <c r="FO402" s="49" t="str">
        <f t="shared" si="852"/>
        <v/>
      </c>
      <c r="FP402" s="49" t="str">
        <f t="shared" si="853"/>
        <v/>
      </c>
      <c r="FQ402" s="49" t="str">
        <f t="shared" si="854"/>
        <v/>
      </c>
      <c r="FR402" s="49" t="str">
        <f t="shared" si="855"/>
        <v/>
      </c>
      <c r="FS402" s="49" t="str">
        <f t="shared" si="856"/>
        <v/>
      </c>
      <c r="FT402" s="49" t="str">
        <f t="shared" si="857"/>
        <v/>
      </c>
      <c r="FV402" s="49"/>
      <c r="FW402" s="49" t="str">
        <f t="shared" si="858"/>
        <v/>
      </c>
      <c r="FX402" s="49" t="str">
        <f t="shared" si="859"/>
        <v/>
      </c>
      <c r="FY402" s="49" t="str">
        <f t="shared" si="860"/>
        <v/>
      </c>
      <c r="FZ402" s="49" t="str">
        <f t="shared" si="861"/>
        <v/>
      </c>
      <c r="GA402" s="49" t="str">
        <f t="shared" si="862"/>
        <v/>
      </c>
      <c r="GB402" s="49" t="str">
        <f t="shared" si="863"/>
        <v/>
      </c>
      <c r="GC402" s="49" t="str">
        <f t="shared" si="864"/>
        <v/>
      </c>
      <c r="GD402" s="49" t="str">
        <f t="shared" si="865"/>
        <v/>
      </c>
      <c r="GF402" s="49"/>
      <c r="GG402" s="49" t="str">
        <f t="shared" si="866"/>
        <v/>
      </c>
      <c r="GH402" s="49" t="str">
        <f t="shared" si="867"/>
        <v/>
      </c>
      <c r="GI402" s="49" t="str">
        <f t="shared" si="868"/>
        <v/>
      </c>
      <c r="GJ402" s="49" t="str">
        <f t="shared" si="869"/>
        <v/>
      </c>
      <c r="GK402" s="49" t="str">
        <f t="shared" si="870"/>
        <v/>
      </c>
      <c r="GL402" s="49" t="str">
        <f t="shared" si="871"/>
        <v/>
      </c>
      <c r="GM402" s="49" t="str">
        <f t="shared" si="872"/>
        <v/>
      </c>
      <c r="GN402" s="49" t="str">
        <f t="shared" si="873"/>
        <v/>
      </c>
      <c r="GP402" s="49"/>
      <c r="GQ402" s="49" t="str">
        <f t="shared" si="874"/>
        <v/>
      </c>
      <c r="GR402" s="49" t="str">
        <f t="shared" si="875"/>
        <v/>
      </c>
      <c r="GS402" s="49" t="str">
        <f t="shared" si="876"/>
        <v/>
      </c>
      <c r="GT402" s="49" t="str">
        <f t="shared" si="877"/>
        <v/>
      </c>
      <c r="GU402" s="49" t="str">
        <f t="shared" si="878"/>
        <v/>
      </c>
      <c r="GV402" s="49" t="str">
        <f t="shared" si="879"/>
        <v/>
      </c>
      <c r="GW402" s="49" t="str">
        <f t="shared" si="880"/>
        <v/>
      </c>
      <c r="GX402" s="49" t="str">
        <f t="shared" si="881"/>
        <v/>
      </c>
    </row>
    <row r="403" spans="17:206" x14ac:dyDescent="0.2">
      <c r="Q403" s="65">
        <v>49</v>
      </c>
      <c r="R403" s="201" t="str">
        <f>Syst_Typ3!DA76</f>
        <v/>
      </c>
      <c r="S403" s="201">
        <f>Syst_Typ3!F76</f>
        <v>0</v>
      </c>
      <c r="T403" s="53" t="str">
        <f>Syst_Typ3!W76</f>
        <v/>
      </c>
      <c r="U403" s="201">
        <f>Syst_Typ3!CT76</f>
        <v>0</v>
      </c>
      <c r="V403" s="53" t="str">
        <f>Syst_Typ3!X76</f>
        <v/>
      </c>
      <c r="W403" s="53" t="str">
        <f>Syst_Typ3!AW76</f>
        <v/>
      </c>
      <c r="X403" s="53">
        <f>Syst_Typ3!BF76</f>
        <v>0</v>
      </c>
      <c r="Y403" s="53">
        <f>Syst_Typ3!AZ76</f>
        <v>0</v>
      </c>
      <c r="AB403" s="49"/>
      <c r="AC403" s="49" t="str">
        <f t="shared" si="738"/>
        <v/>
      </c>
      <c r="AD403" s="49" t="str">
        <f t="shared" si="739"/>
        <v/>
      </c>
      <c r="AE403" s="49" t="str">
        <f t="shared" si="740"/>
        <v/>
      </c>
      <c r="AF403" s="49" t="str">
        <f t="shared" si="741"/>
        <v/>
      </c>
      <c r="AG403" s="49" t="str">
        <f t="shared" si="742"/>
        <v/>
      </c>
      <c r="AH403" s="49" t="str">
        <f t="shared" si="743"/>
        <v/>
      </c>
      <c r="AI403" s="49" t="str">
        <f t="shared" si="744"/>
        <v/>
      </c>
      <c r="AJ403" s="49" t="str">
        <f t="shared" si="745"/>
        <v/>
      </c>
      <c r="AL403" s="49"/>
      <c r="AM403" s="49" t="str">
        <f t="shared" si="746"/>
        <v/>
      </c>
      <c r="AN403" s="49" t="str">
        <f t="shared" si="747"/>
        <v/>
      </c>
      <c r="AO403" s="49" t="str">
        <f t="shared" si="748"/>
        <v/>
      </c>
      <c r="AP403" s="49" t="str">
        <f t="shared" si="749"/>
        <v/>
      </c>
      <c r="AQ403" s="49" t="str">
        <f t="shared" si="750"/>
        <v/>
      </c>
      <c r="AR403" s="49" t="str">
        <f t="shared" si="751"/>
        <v/>
      </c>
      <c r="AS403" s="49" t="str">
        <f t="shared" si="752"/>
        <v/>
      </c>
      <c r="AT403" s="49" t="str">
        <f t="shared" si="753"/>
        <v/>
      </c>
      <c r="AV403" s="49"/>
      <c r="AW403" s="49" t="str">
        <f t="shared" si="754"/>
        <v/>
      </c>
      <c r="AX403" s="49" t="str">
        <f t="shared" si="755"/>
        <v/>
      </c>
      <c r="AY403" s="49" t="str">
        <f t="shared" si="756"/>
        <v/>
      </c>
      <c r="AZ403" s="49" t="str">
        <f t="shared" si="757"/>
        <v/>
      </c>
      <c r="BA403" s="49" t="str">
        <f t="shared" si="758"/>
        <v/>
      </c>
      <c r="BB403" s="49" t="str">
        <f t="shared" si="759"/>
        <v/>
      </c>
      <c r="BC403" s="49" t="str">
        <f t="shared" si="760"/>
        <v/>
      </c>
      <c r="BD403" s="49" t="str">
        <f t="shared" si="761"/>
        <v/>
      </c>
      <c r="BF403" s="49"/>
      <c r="BG403" s="49" t="str">
        <f t="shared" si="762"/>
        <v/>
      </c>
      <c r="BH403" s="49" t="str">
        <f t="shared" si="763"/>
        <v/>
      </c>
      <c r="BI403" s="49" t="str">
        <f t="shared" si="764"/>
        <v/>
      </c>
      <c r="BJ403" s="49" t="str">
        <f t="shared" si="765"/>
        <v/>
      </c>
      <c r="BK403" s="49" t="str">
        <f t="shared" si="766"/>
        <v/>
      </c>
      <c r="BL403" s="49" t="str">
        <f t="shared" si="767"/>
        <v/>
      </c>
      <c r="BM403" s="49" t="str">
        <f t="shared" si="768"/>
        <v/>
      </c>
      <c r="BN403" s="49" t="str">
        <f t="shared" si="769"/>
        <v/>
      </c>
      <c r="BP403" s="49"/>
      <c r="BQ403" s="49" t="str">
        <f t="shared" si="770"/>
        <v/>
      </c>
      <c r="BR403" s="49" t="str">
        <f t="shared" si="771"/>
        <v/>
      </c>
      <c r="BS403" s="49" t="str">
        <f t="shared" si="772"/>
        <v/>
      </c>
      <c r="BT403" s="49" t="str">
        <f t="shared" si="773"/>
        <v/>
      </c>
      <c r="BU403" s="49" t="str">
        <f t="shared" si="774"/>
        <v/>
      </c>
      <c r="BV403" s="49" t="str">
        <f t="shared" si="775"/>
        <v/>
      </c>
      <c r="BW403" s="49" t="str">
        <f t="shared" si="776"/>
        <v/>
      </c>
      <c r="BX403" s="49" t="str">
        <f t="shared" si="777"/>
        <v/>
      </c>
      <c r="BZ403" s="49"/>
      <c r="CA403" s="49" t="str">
        <f t="shared" si="778"/>
        <v/>
      </c>
      <c r="CB403" s="49" t="str">
        <f t="shared" si="779"/>
        <v/>
      </c>
      <c r="CC403" s="49" t="str">
        <f t="shared" si="780"/>
        <v/>
      </c>
      <c r="CD403" s="49" t="str">
        <f t="shared" si="781"/>
        <v/>
      </c>
      <c r="CE403" s="49" t="str">
        <f t="shared" si="782"/>
        <v/>
      </c>
      <c r="CF403" s="49" t="str">
        <f t="shared" si="783"/>
        <v/>
      </c>
      <c r="CG403" s="49" t="str">
        <f t="shared" si="784"/>
        <v/>
      </c>
      <c r="CH403" s="49" t="str">
        <f t="shared" si="785"/>
        <v/>
      </c>
      <c r="CJ403" s="49"/>
      <c r="CK403" s="49" t="str">
        <f t="shared" si="786"/>
        <v/>
      </c>
      <c r="CL403" s="49" t="str">
        <f t="shared" si="787"/>
        <v/>
      </c>
      <c r="CM403" s="49" t="str">
        <f t="shared" si="788"/>
        <v/>
      </c>
      <c r="CN403" s="49" t="str">
        <f t="shared" si="789"/>
        <v/>
      </c>
      <c r="CO403" s="49" t="str">
        <f t="shared" si="790"/>
        <v/>
      </c>
      <c r="CP403" s="49" t="str">
        <f t="shared" si="791"/>
        <v/>
      </c>
      <c r="CQ403" s="49" t="str">
        <f t="shared" si="792"/>
        <v/>
      </c>
      <c r="CR403" s="49" t="str">
        <f t="shared" si="793"/>
        <v/>
      </c>
      <c r="CT403" s="49"/>
      <c r="CU403" s="49" t="str">
        <f t="shared" si="794"/>
        <v/>
      </c>
      <c r="CV403" s="49" t="str">
        <f t="shared" si="795"/>
        <v/>
      </c>
      <c r="CW403" s="49" t="str">
        <f t="shared" si="796"/>
        <v/>
      </c>
      <c r="CX403" s="49" t="str">
        <f t="shared" si="797"/>
        <v/>
      </c>
      <c r="CY403" s="49" t="str">
        <f t="shared" si="798"/>
        <v/>
      </c>
      <c r="CZ403" s="49" t="str">
        <f t="shared" si="799"/>
        <v/>
      </c>
      <c r="DA403" s="49" t="str">
        <f t="shared" si="800"/>
        <v/>
      </c>
      <c r="DB403" s="49" t="str">
        <f t="shared" si="801"/>
        <v/>
      </c>
      <c r="DD403" s="49"/>
      <c r="DE403" s="49" t="str">
        <f t="shared" si="802"/>
        <v/>
      </c>
      <c r="DF403" s="49" t="str">
        <f t="shared" si="803"/>
        <v/>
      </c>
      <c r="DG403" s="49" t="str">
        <f t="shared" si="804"/>
        <v/>
      </c>
      <c r="DH403" s="49" t="str">
        <f t="shared" si="805"/>
        <v/>
      </c>
      <c r="DI403" s="49" t="str">
        <f t="shared" si="806"/>
        <v/>
      </c>
      <c r="DJ403" s="49" t="str">
        <f t="shared" si="807"/>
        <v/>
      </c>
      <c r="DK403" s="49" t="str">
        <f t="shared" si="808"/>
        <v/>
      </c>
      <c r="DL403" s="49" t="str">
        <f t="shared" si="809"/>
        <v/>
      </c>
      <c r="DN403" s="49"/>
      <c r="DO403" s="49" t="str">
        <f t="shared" si="810"/>
        <v/>
      </c>
      <c r="DP403" s="49" t="str">
        <f t="shared" si="811"/>
        <v/>
      </c>
      <c r="DQ403" s="49" t="str">
        <f t="shared" si="812"/>
        <v/>
      </c>
      <c r="DR403" s="49" t="str">
        <f t="shared" si="813"/>
        <v/>
      </c>
      <c r="DS403" s="49" t="str">
        <f t="shared" si="814"/>
        <v/>
      </c>
      <c r="DT403" s="49" t="str">
        <f t="shared" si="815"/>
        <v/>
      </c>
      <c r="DU403" s="49" t="str">
        <f t="shared" si="816"/>
        <v/>
      </c>
      <c r="DV403" s="49" t="str">
        <f t="shared" si="817"/>
        <v/>
      </c>
      <c r="DX403" s="49"/>
      <c r="DY403" s="49" t="str">
        <f t="shared" si="818"/>
        <v/>
      </c>
      <c r="DZ403" s="49" t="str">
        <f t="shared" si="819"/>
        <v/>
      </c>
      <c r="EA403" s="49" t="str">
        <f t="shared" si="820"/>
        <v/>
      </c>
      <c r="EB403" s="49" t="str">
        <f t="shared" si="821"/>
        <v/>
      </c>
      <c r="EC403" s="49" t="str">
        <f t="shared" si="822"/>
        <v/>
      </c>
      <c r="ED403" s="49" t="str">
        <f t="shared" si="823"/>
        <v/>
      </c>
      <c r="EE403" s="49" t="str">
        <f t="shared" si="824"/>
        <v/>
      </c>
      <c r="EF403" s="49" t="str">
        <f t="shared" si="825"/>
        <v/>
      </c>
      <c r="EH403" s="49"/>
      <c r="EI403" s="49" t="str">
        <f t="shared" si="826"/>
        <v/>
      </c>
      <c r="EJ403" s="49" t="str">
        <f t="shared" si="827"/>
        <v/>
      </c>
      <c r="EK403" s="49" t="str">
        <f t="shared" si="828"/>
        <v/>
      </c>
      <c r="EL403" s="49" t="str">
        <f t="shared" si="829"/>
        <v/>
      </c>
      <c r="EM403" s="49" t="str">
        <f t="shared" si="830"/>
        <v/>
      </c>
      <c r="EN403" s="49" t="str">
        <f t="shared" si="831"/>
        <v/>
      </c>
      <c r="EO403" s="49" t="str">
        <f t="shared" si="832"/>
        <v/>
      </c>
      <c r="EP403" s="49" t="str">
        <f t="shared" si="833"/>
        <v/>
      </c>
      <c r="ER403" s="49"/>
      <c r="ES403" s="49" t="str">
        <f t="shared" si="834"/>
        <v/>
      </c>
      <c r="ET403" s="49" t="str">
        <f t="shared" si="835"/>
        <v/>
      </c>
      <c r="EU403" s="49" t="str">
        <f t="shared" si="836"/>
        <v/>
      </c>
      <c r="EV403" s="49" t="str">
        <f t="shared" si="837"/>
        <v/>
      </c>
      <c r="EW403" s="49" t="str">
        <f t="shared" si="838"/>
        <v/>
      </c>
      <c r="EX403" s="49" t="str">
        <f t="shared" si="839"/>
        <v/>
      </c>
      <c r="EY403" s="49" t="str">
        <f t="shared" si="840"/>
        <v/>
      </c>
      <c r="EZ403" s="49" t="str">
        <f t="shared" si="841"/>
        <v/>
      </c>
      <c r="FB403" s="49"/>
      <c r="FC403" s="49" t="str">
        <f t="shared" si="842"/>
        <v/>
      </c>
      <c r="FD403" s="49" t="str">
        <f t="shared" si="843"/>
        <v/>
      </c>
      <c r="FE403" s="49" t="str">
        <f t="shared" si="844"/>
        <v/>
      </c>
      <c r="FF403" s="49" t="str">
        <f t="shared" si="845"/>
        <v/>
      </c>
      <c r="FG403" s="49" t="str">
        <f t="shared" si="846"/>
        <v/>
      </c>
      <c r="FH403" s="49" t="str">
        <f t="shared" si="847"/>
        <v/>
      </c>
      <c r="FI403" s="49" t="str">
        <f t="shared" si="848"/>
        <v/>
      </c>
      <c r="FJ403" s="49" t="str">
        <f t="shared" si="849"/>
        <v/>
      </c>
      <c r="FL403" s="49"/>
      <c r="FM403" s="49" t="str">
        <f t="shared" si="850"/>
        <v/>
      </c>
      <c r="FN403" s="49" t="str">
        <f t="shared" si="851"/>
        <v/>
      </c>
      <c r="FO403" s="49" t="str">
        <f t="shared" si="852"/>
        <v/>
      </c>
      <c r="FP403" s="49" t="str">
        <f t="shared" si="853"/>
        <v/>
      </c>
      <c r="FQ403" s="49" t="str">
        <f t="shared" si="854"/>
        <v/>
      </c>
      <c r="FR403" s="49" t="str">
        <f t="shared" si="855"/>
        <v/>
      </c>
      <c r="FS403" s="49" t="str">
        <f t="shared" si="856"/>
        <v/>
      </c>
      <c r="FT403" s="49" t="str">
        <f t="shared" si="857"/>
        <v/>
      </c>
      <c r="FV403" s="49"/>
      <c r="FW403" s="49" t="str">
        <f t="shared" si="858"/>
        <v/>
      </c>
      <c r="FX403" s="49" t="str">
        <f t="shared" si="859"/>
        <v/>
      </c>
      <c r="FY403" s="49" t="str">
        <f t="shared" si="860"/>
        <v/>
      </c>
      <c r="FZ403" s="49" t="str">
        <f t="shared" si="861"/>
        <v/>
      </c>
      <c r="GA403" s="49" t="str">
        <f t="shared" si="862"/>
        <v/>
      </c>
      <c r="GB403" s="49" t="str">
        <f t="shared" si="863"/>
        <v/>
      </c>
      <c r="GC403" s="49" t="str">
        <f t="shared" si="864"/>
        <v/>
      </c>
      <c r="GD403" s="49" t="str">
        <f t="shared" si="865"/>
        <v/>
      </c>
      <c r="GF403" s="49"/>
      <c r="GG403" s="49" t="str">
        <f t="shared" si="866"/>
        <v/>
      </c>
      <c r="GH403" s="49" t="str">
        <f t="shared" si="867"/>
        <v/>
      </c>
      <c r="GI403" s="49" t="str">
        <f t="shared" si="868"/>
        <v/>
      </c>
      <c r="GJ403" s="49" t="str">
        <f t="shared" si="869"/>
        <v/>
      </c>
      <c r="GK403" s="49" t="str">
        <f t="shared" si="870"/>
        <v/>
      </c>
      <c r="GL403" s="49" t="str">
        <f t="shared" si="871"/>
        <v/>
      </c>
      <c r="GM403" s="49" t="str">
        <f t="shared" si="872"/>
        <v/>
      </c>
      <c r="GN403" s="49" t="str">
        <f t="shared" si="873"/>
        <v/>
      </c>
      <c r="GP403" s="49"/>
      <c r="GQ403" s="49" t="str">
        <f t="shared" si="874"/>
        <v/>
      </c>
      <c r="GR403" s="49" t="str">
        <f t="shared" si="875"/>
        <v/>
      </c>
      <c r="GS403" s="49" t="str">
        <f t="shared" si="876"/>
        <v/>
      </c>
      <c r="GT403" s="49" t="str">
        <f t="shared" si="877"/>
        <v/>
      </c>
      <c r="GU403" s="49" t="str">
        <f t="shared" si="878"/>
        <v/>
      </c>
      <c r="GV403" s="49" t="str">
        <f t="shared" si="879"/>
        <v/>
      </c>
      <c r="GW403" s="49" t="str">
        <f t="shared" si="880"/>
        <v/>
      </c>
      <c r="GX403" s="49" t="str">
        <f t="shared" si="881"/>
        <v/>
      </c>
    </row>
    <row r="404" spans="17:206" x14ac:dyDescent="0.2">
      <c r="Q404" s="65">
        <v>50</v>
      </c>
      <c r="R404" s="201" t="str">
        <f>Syst_Typ3!DA77</f>
        <v/>
      </c>
      <c r="S404" s="201">
        <f>Syst_Typ3!F77</f>
        <v>0</v>
      </c>
      <c r="T404" s="53" t="str">
        <f>Syst_Typ3!W77</f>
        <v/>
      </c>
      <c r="U404" s="201">
        <f>Syst_Typ3!CT77</f>
        <v>0</v>
      </c>
      <c r="V404" s="53" t="str">
        <f>Syst_Typ3!X77</f>
        <v/>
      </c>
      <c r="W404" s="53" t="str">
        <f>Syst_Typ3!AW77</f>
        <v/>
      </c>
      <c r="X404" s="53">
        <f>Syst_Typ3!BF77</f>
        <v>0</v>
      </c>
      <c r="Y404" s="53">
        <f>Syst_Typ3!AZ77</f>
        <v>0</v>
      </c>
      <c r="AB404" s="49"/>
      <c r="AC404" s="49" t="str">
        <f t="shared" si="738"/>
        <v/>
      </c>
      <c r="AD404" s="49" t="str">
        <f t="shared" si="739"/>
        <v/>
      </c>
      <c r="AE404" s="49" t="str">
        <f t="shared" si="740"/>
        <v/>
      </c>
      <c r="AF404" s="49" t="str">
        <f t="shared" si="741"/>
        <v/>
      </c>
      <c r="AG404" s="49" t="str">
        <f t="shared" si="742"/>
        <v/>
      </c>
      <c r="AH404" s="49" t="str">
        <f t="shared" si="743"/>
        <v/>
      </c>
      <c r="AI404" s="49" t="str">
        <f t="shared" si="744"/>
        <v/>
      </c>
      <c r="AJ404" s="49" t="str">
        <f t="shared" si="745"/>
        <v/>
      </c>
      <c r="AL404" s="49"/>
      <c r="AM404" s="49" t="str">
        <f t="shared" si="746"/>
        <v/>
      </c>
      <c r="AN404" s="49" t="str">
        <f t="shared" si="747"/>
        <v/>
      </c>
      <c r="AO404" s="49" t="str">
        <f t="shared" si="748"/>
        <v/>
      </c>
      <c r="AP404" s="49" t="str">
        <f t="shared" si="749"/>
        <v/>
      </c>
      <c r="AQ404" s="49" t="str">
        <f t="shared" si="750"/>
        <v/>
      </c>
      <c r="AR404" s="49" t="str">
        <f t="shared" si="751"/>
        <v/>
      </c>
      <c r="AS404" s="49" t="str">
        <f t="shared" si="752"/>
        <v/>
      </c>
      <c r="AT404" s="49" t="str">
        <f t="shared" si="753"/>
        <v/>
      </c>
      <c r="AV404" s="49"/>
      <c r="AW404" s="49" t="str">
        <f t="shared" si="754"/>
        <v/>
      </c>
      <c r="AX404" s="49" t="str">
        <f t="shared" si="755"/>
        <v/>
      </c>
      <c r="AY404" s="49" t="str">
        <f t="shared" si="756"/>
        <v/>
      </c>
      <c r="AZ404" s="49" t="str">
        <f t="shared" si="757"/>
        <v/>
      </c>
      <c r="BA404" s="49" t="str">
        <f t="shared" si="758"/>
        <v/>
      </c>
      <c r="BB404" s="49" t="str">
        <f t="shared" si="759"/>
        <v/>
      </c>
      <c r="BC404" s="49" t="str">
        <f t="shared" si="760"/>
        <v/>
      </c>
      <c r="BD404" s="49" t="str">
        <f t="shared" si="761"/>
        <v/>
      </c>
      <c r="BF404" s="49"/>
      <c r="BG404" s="49" t="str">
        <f t="shared" si="762"/>
        <v/>
      </c>
      <c r="BH404" s="49" t="str">
        <f t="shared" si="763"/>
        <v/>
      </c>
      <c r="BI404" s="49" t="str">
        <f t="shared" si="764"/>
        <v/>
      </c>
      <c r="BJ404" s="49" t="str">
        <f t="shared" si="765"/>
        <v/>
      </c>
      <c r="BK404" s="49" t="str">
        <f t="shared" si="766"/>
        <v/>
      </c>
      <c r="BL404" s="49" t="str">
        <f t="shared" si="767"/>
        <v/>
      </c>
      <c r="BM404" s="49" t="str">
        <f t="shared" si="768"/>
        <v/>
      </c>
      <c r="BN404" s="49" t="str">
        <f t="shared" si="769"/>
        <v/>
      </c>
      <c r="BP404" s="49"/>
      <c r="BQ404" s="49" t="str">
        <f t="shared" si="770"/>
        <v/>
      </c>
      <c r="BR404" s="49" t="str">
        <f t="shared" si="771"/>
        <v/>
      </c>
      <c r="BS404" s="49" t="str">
        <f t="shared" si="772"/>
        <v/>
      </c>
      <c r="BT404" s="49" t="str">
        <f t="shared" si="773"/>
        <v/>
      </c>
      <c r="BU404" s="49" t="str">
        <f t="shared" si="774"/>
        <v/>
      </c>
      <c r="BV404" s="49" t="str">
        <f t="shared" si="775"/>
        <v/>
      </c>
      <c r="BW404" s="49" t="str">
        <f t="shared" si="776"/>
        <v/>
      </c>
      <c r="BX404" s="49" t="str">
        <f t="shared" si="777"/>
        <v/>
      </c>
      <c r="BZ404" s="49"/>
      <c r="CA404" s="49" t="str">
        <f t="shared" si="778"/>
        <v/>
      </c>
      <c r="CB404" s="49" t="str">
        <f t="shared" si="779"/>
        <v/>
      </c>
      <c r="CC404" s="49" t="str">
        <f t="shared" si="780"/>
        <v/>
      </c>
      <c r="CD404" s="49" t="str">
        <f t="shared" si="781"/>
        <v/>
      </c>
      <c r="CE404" s="49" t="str">
        <f t="shared" si="782"/>
        <v/>
      </c>
      <c r="CF404" s="49" t="str">
        <f t="shared" si="783"/>
        <v/>
      </c>
      <c r="CG404" s="49" t="str">
        <f t="shared" si="784"/>
        <v/>
      </c>
      <c r="CH404" s="49" t="str">
        <f t="shared" si="785"/>
        <v/>
      </c>
      <c r="CJ404" s="49"/>
      <c r="CK404" s="49" t="str">
        <f t="shared" si="786"/>
        <v/>
      </c>
      <c r="CL404" s="49" t="str">
        <f t="shared" si="787"/>
        <v/>
      </c>
      <c r="CM404" s="49" t="str">
        <f t="shared" si="788"/>
        <v/>
      </c>
      <c r="CN404" s="49" t="str">
        <f t="shared" si="789"/>
        <v/>
      </c>
      <c r="CO404" s="49" t="str">
        <f t="shared" si="790"/>
        <v/>
      </c>
      <c r="CP404" s="49" t="str">
        <f t="shared" si="791"/>
        <v/>
      </c>
      <c r="CQ404" s="49" t="str">
        <f t="shared" si="792"/>
        <v/>
      </c>
      <c r="CR404" s="49" t="str">
        <f t="shared" si="793"/>
        <v/>
      </c>
      <c r="CT404" s="49"/>
      <c r="CU404" s="49" t="str">
        <f t="shared" si="794"/>
        <v/>
      </c>
      <c r="CV404" s="49" t="str">
        <f t="shared" si="795"/>
        <v/>
      </c>
      <c r="CW404" s="49" t="str">
        <f t="shared" si="796"/>
        <v/>
      </c>
      <c r="CX404" s="49" t="str">
        <f t="shared" si="797"/>
        <v/>
      </c>
      <c r="CY404" s="49" t="str">
        <f t="shared" si="798"/>
        <v/>
      </c>
      <c r="CZ404" s="49" t="str">
        <f t="shared" si="799"/>
        <v/>
      </c>
      <c r="DA404" s="49" t="str">
        <f t="shared" si="800"/>
        <v/>
      </c>
      <c r="DB404" s="49" t="str">
        <f t="shared" si="801"/>
        <v/>
      </c>
      <c r="DD404" s="49"/>
      <c r="DE404" s="49" t="str">
        <f t="shared" si="802"/>
        <v/>
      </c>
      <c r="DF404" s="49" t="str">
        <f t="shared" si="803"/>
        <v/>
      </c>
      <c r="DG404" s="49" t="str">
        <f t="shared" si="804"/>
        <v/>
      </c>
      <c r="DH404" s="49" t="str">
        <f t="shared" si="805"/>
        <v/>
      </c>
      <c r="DI404" s="49" t="str">
        <f t="shared" si="806"/>
        <v/>
      </c>
      <c r="DJ404" s="49" t="str">
        <f t="shared" si="807"/>
        <v/>
      </c>
      <c r="DK404" s="49" t="str">
        <f t="shared" si="808"/>
        <v/>
      </c>
      <c r="DL404" s="49" t="str">
        <f t="shared" si="809"/>
        <v/>
      </c>
      <c r="DN404" s="49"/>
      <c r="DO404" s="49" t="str">
        <f t="shared" si="810"/>
        <v/>
      </c>
      <c r="DP404" s="49" t="str">
        <f t="shared" si="811"/>
        <v/>
      </c>
      <c r="DQ404" s="49" t="str">
        <f t="shared" si="812"/>
        <v/>
      </c>
      <c r="DR404" s="49" t="str">
        <f t="shared" si="813"/>
        <v/>
      </c>
      <c r="DS404" s="49" t="str">
        <f t="shared" si="814"/>
        <v/>
      </c>
      <c r="DT404" s="49" t="str">
        <f t="shared" si="815"/>
        <v/>
      </c>
      <c r="DU404" s="49" t="str">
        <f t="shared" si="816"/>
        <v/>
      </c>
      <c r="DV404" s="49" t="str">
        <f t="shared" si="817"/>
        <v/>
      </c>
      <c r="DX404" s="49"/>
      <c r="DY404" s="49" t="str">
        <f t="shared" si="818"/>
        <v/>
      </c>
      <c r="DZ404" s="49" t="str">
        <f t="shared" si="819"/>
        <v/>
      </c>
      <c r="EA404" s="49" t="str">
        <f t="shared" si="820"/>
        <v/>
      </c>
      <c r="EB404" s="49" t="str">
        <f t="shared" si="821"/>
        <v/>
      </c>
      <c r="EC404" s="49" t="str">
        <f t="shared" si="822"/>
        <v/>
      </c>
      <c r="ED404" s="49" t="str">
        <f t="shared" si="823"/>
        <v/>
      </c>
      <c r="EE404" s="49" t="str">
        <f t="shared" si="824"/>
        <v/>
      </c>
      <c r="EF404" s="49" t="str">
        <f t="shared" si="825"/>
        <v/>
      </c>
      <c r="EH404" s="49"/>
      <c r="EI404" s="49" t="str">
        <f t="shared" si="826"/>
        <v/>
      </c>
      <c r="EJ404" s="49" t="str">
        <f t="shared" si="827"/>
        <v/>
      </c>
      <c r="EK404" s="49" t="str">
        <f t="shared" si="828"/>
        <v/>
      </c>
      <c r="EL404" s="49" t="str">
        <f t="shared" si="829"/>
        <v/>
      </c>
      <c r="EM404" s="49" t="str">
        <f t="shared" si="830"/>
        <v/>
      </c>
      <c r="EN404" s="49" t="str">
        <f t="shared" si="831"/>
        <v/>
      </c>
      <c r="EO404" s="49" t="str">
        <f t="shared" si="832"/>
        <v/>
      </c>
      <c r="EP404" s="49" t="str">
        <f t="shared" si="833"/>
        <v/>
      </c>
      <c r="ER404" s="49"/>
      <c r="ES404" s="49" t="str">
        <f t="shared" si="834"/>
        <v/>
      </c>
      <c r="ET404" s="49" t="str">
        <f t="shared" si="835"/>
        <v/>
      </c>
      <c r="EU404" s="49" t="str">
        <f t="shared" si="836"/>
        <v/>
      </c>
      <c r="EV404" s="49" t="str">
        <f t="shared" si="837"/>
        <v/>
      </c>
      <c r="EW404" s="49" t="str">
        <f t="shared" si="838"/>
        <v/>
      </c>
      <c r="EX404" s="49" t="str">
        <f t="shared" si="839"/>
        <v/>
      </c>
      <c r="EY404" s="49" t="str">
        <f t="shared" si="840"/>
        <v/>
      </c>
      <c r="EZ404" s="49" t="str">
        <f t="shared" si="841"/>
        <v/>
      </c>
      <c r="FB404" s="49"/>
      <c r="FC404" s="49" t="str">
        <f t="shared" si="842"/>
        <v/>
      </c>
      <c r="FD404" s="49" t="str">
        <f t="shared" si="843"/>
        <v/>
      </c>
      <c r="FE404" s="49" t="str">
        <f t="shared" si="844"/>
        <v/>
      </c>
      <c r="FF404" s="49" t="str">
        <f t="shared" si="845"/>
        <v/>
      </c>
      <c r="FG404" s="49" t="str">
        <f t="shared" si="846"/>
        <v/>
      </c>
      <c r="FH404" s="49" t="str">
        <f t="shared" si="847"/>
        <v/>
      </c>
      <c r="FI404" s="49" t="str">
        <f t="shared" si="848"/>
        <v/>
      </c>
      <c r="FJ404" s="49" t="str">
        <f t="shared" si="849"/>
        <v/>
      </c>
      <c r="FL404" s="49"/>
      <c r="FM404" s="49" t="str">
        <f t="shared" si="850"/>
        <v/>
      </c>
      <c r="FN404" s="49" t="str">
        <f t="shared" si="851"/>
        <v/>
      </c>
      <c r="FO404" s="49" t="str">
        <f t="shared" si="852"/>
        <v/>
      </c>
      <c r="FP404" s="49" t="str">
        <f t="shared" si="853"/>
        <v/>
      </c>
      <c r="FQ404" s="49" t="str">
        <f t="shared" si="854"/>
        <v/>
      </c>
      <c r="FR404" s="49" t="str">
        <f t="shared" si="855"/>
        <v/>
      </c>
      <c r="FS404" s="49" t="str">
        <f t="shared" si="856"/>
        <v/>
      </c>
      <c r="FT404" s="49" t="str">
        <f t="shared" si="857"/>
        <v/>
      </c>
      <c r="FV404" s="49"/>
      <c r="FW404" s="49" t="str">
        <f t="shared" si="858"/>
        <v/>
      </c>
      <c r="FX404" s="49" t="str">
        <f t="shared" si="859"/>
        <v/>
      </c>
      <c r="FY404" s="49" t="str">
        <f t="shared" si="860"/>
        <v/>
      </c>
      <c r="FZ404" s="49" t="str">
        <f t="shared" si="861"/>
        <v/>
      </c>
      <c r="GA404" s="49" t="str">
        <f t="shared" si="862"/>
        <v/>
      </c>
      <c r="GB404" s="49" t="str">
        <f t="shared" si="863"/>
        <v/>
      </c>
      <c r="GC404" s="49" t="str">
        <f t="shared" si="864"/>
        <v/>
      </c>
      <c r="GD404" s="49" t="str">
        <f t="shared" si="865"/>
        <v/>
      </c>
      <c r="GF404" s="49"/>
      <c r="GG404" s="49" t="str">
        <f t="shared" si="866"/>
        <v/>
      </c>
      <c r="GH404" s="49" t="str">
        <f t="shared" si="867"/>
        <v/>
      </c>
      <c r="GI404" s="49" t="str">
        <f t="shared" si="868"/>
        <v/>
      </c>
      <c r="GJ404" s="49" t="str">
        <f t="shared" si="869"/>
        <v/>
      </c>
      <c r="GK404" s="49" t="str">
        <f t="shared" si="870"/>
        <v/>
      </c>
      <c r="GL404" s="49" t="str">
        <f t="shared" si="871"/>
        <v/>
      </c>
      <c r="GM404" s="49" t="str">
        <f t="shared" si="872"/>
        <v/>
      </c>
      <c r="GN404" s="49" t="str">
        <f t="shared" si="873"/>
        <v/>
      </c>
      <c r="GP404" s="49"/>
      <c r="GQ404" s="49" t="str">
        <f t="shared" si="874"/>
        <v/>
      </c>
      <c r="GR404" s="49" t="str">
        <f t="shared" si="875"/>
        <v/>
      </c>
      <c r="GS404" s="49" t="str">
        <f t="shared" si="876"/>
        <v/>
      </c>
      <c r="GT404" s="49" t="str">
        <f t="shared" si="877"/>
        <v/>
      </c>
      <c r="GU404" s="49" t="str">
        <f t="shared" si="878"/>
        <v/>
      </c>
      <c r="GV404" s="49" t="str">
        <f t="shared" si="879"/>
        <v/>
      </c>
      <c r="GW404" s="49" t="str">
        <f t="shared" si="880"/>
        <v/>
      </c>
      <c r="GX404" s="49" t="str">
        <f t="shared" si="881"/>
        <v/>
      </c>
    </row>
    <row r="405" spans="17:206" x14ac:dyDescent="0.2">
      <c r="Q405" s="65">
        <v>51</v>
      </c>
      <c r="R405" s="201" t="str">
        <f>Syst_Typ3!DA78</f>
        <v/>
      </c>
      <c r="S405" s="201">
        <f>Syst_Typ3!F78</f>
        <v>0</v>
      </c>
      <c r="T405" s="53" t="str">
        <f>Syst_Typ3!W78</f>
        <v/>
      </c>
      <c r="U405" s="201">
        <f>Syst_Typ3!CT78</f>
        <v>0</v>
      </c>
      <c r="V405" s="53" t="str">
        <f>Syst_Typ3!X78</f>
        <v/>
      </c>
      <c r="W405" s="53" t="str">
        <f>Syst_Typ3!AW78</f>
        <v/>
      </c>
      <c r="X405" s="53">
        <f>Syst_Typ3!BF78</f>
        <v>0</v>
      </c>
      <c r="Y405" s="53">
        <f>Syst_Typ3!AZ78</f>
        <v>0</v>
      </c>
      <c r="AB405" s="49"/>
      <c r="AC405" s="49" t="str">
        <f t="shared" si="738"/>
        <v/>
      </c>
      <c r="AD405" s="49" t="str">
        <f t="shared" si="739"/>
        <v/>
      </c>
      <c r="AE405" s="49" t="str">
        <f t="shared" si="740"/>
        <v/>
      </c>
      <c r="AF405" s="49" t="str">
        <f t="shared" si="741"/>
        <v/>
      </c>
      <c r="AG405" s="49" t="str">
        <f t="shared" si="742"/>
        <v/>
      </c>
      <c r="AH405" s="49" t="str">
        <f t="shared" si="743"/>
        <v/>
      </c>
      <c r="AI405" s="49" t="str">
        <f t="shared" si="744"/>
        <v/>
      </c>
      <c r="AJ405" s="49" t="str">
        <f t="shared" si="745"/>
        <v/>
      </c>
      <c r="AL405" s="49"/>
      <c r="AM405" s="49" t="str">
        <f t="shared" si="746"/>
        <v/>
      </c>
      <c r="AN405" s="49" t="str">
        <f t="shared" si="747"/>
        <v/>
      </c>
      <c r="AO405" s="49" t="str">
        <f t="shared" si="748"/>
        <v/>
      </c>
      <c r="AP405" s="49" t="str">
        <f t="shared" si="749"/>
        <v/>
      </c>
      <c r="AQ405" s="49" t="str">
        <f t="shared" si="750"/>
        <v/>
      </c>
      <c r="AR405" s="49" t="str">
        <f t="shared" si="751"/>
        <v/>
      </c>
      <c r="AS405" s="49" t="str">
        <f t="shared" si="752"/>
        <v/>
      </c>
      <c r="AT405" s="49" t="str">
        <f t="shared" si="753"/>
        <v/>
      </c>
      <c r="AV405" s="49"/>
      <c r="AW405" s="49" t="str">
        <f t="shared" si="754"/>
        <v/>
      </c>
      <c r="AX405" s="49" t="str">
        <f t="shared" si="755"/>
        <v/>
      </c>
      <c r="AY405" s="49" t="str">
        <f t="shared" si="756"/>
        <v/>
      </c>
      <c r="AZ405" s="49" t="str">
        <f t="shared" si="757"/>
        <v/>
      </c>
      <c r="BA405" s="49" t="str">
        <f t="shared" si="758"/>
        <v/>
      </c>
      <c r="BB405" s="49" t="str">
        <f t="shared" si="759"/>
        <v/>
      </c>
      <c r="BC405" s="49" t="str">
        <f t="shared" si="760"/>
        <v/>
      </c>
      <c r="BD405" s="49" t="str">
        <f t="shared" si="761"/>
        <v/>
      </c>
      <c r="BF405" s="49"/>
      <c r="BG405" s="49" t="str">
        <f t="shared" si="762"/>
        <v/>
      </c>
      <c r="BH405" s="49" t="str">
        <f t="shared" si="763"/>
        <v/>
      </c>
      <c r="BI405" s="49" t="str">
        <f t="shared" si="764"/>
        <v/>
      </c>
      <c r="BJ405" s="49" t="str">
        <f t="shared" si="765"/>
        <v/>
      </c>
      <c r="BK405" s="49" t="str">
        <f t="shared" si="766"/>
        <v/>
      </c>
      <c r="BL405" s="49" t="str">
        <f t="shared" si="767"/>
        <v/>
      </c>
      <c r="BM405" s="49" t="str">
        <f t="shared" si="768"/>
        <v/>
      </c>
      <c r="BN405" s="49" t="str">
        <f t="shared" si="769"/>
        <v/>
      </c>
      <c r="BP405" s="49"/>
      <c r="BQ405" s="49" t="str">
        <f t="shared" si="770"/>
        <v/>
      </c>
      <c r="BR405" s="49" t="str">
        <f t="shared" si="771"/>
        <v/>
      </c>
      <c r="BS405" s="49" t="str">
        <f t="shared" si="772"/>
        <v/>
      </c>
      <c r="BT405" s="49" t="str">
        <f t="shared" si="773"/>
        <v/>
      </c>
      <c r="BU405" s="49" t="str">
        <f t="shared" si="774"/>
        <v/>
      </c>
      <c r="BV405" s="49" t="str">
        <f t="shared" si="775"/>
        <v/>
      </c>
      <c r="BW405" s="49" t="str">
        <f t="shared" si="776"/>
        <v/>
      </c>
      <c r="BX405" s="49" t="str">
        <f t="shared" si="777"/>
        <v/>
      </c>
      <c r="BZ405" s="49"/>
      <c r="CA405" s="49" t="str">
        <f t="shared" si="778"/>
        <v/>
      </c>
      <c r="CB405" s="49" t="str">
        <f t="shared" si="779"/>
        <v/>
      </c>
      <c r="CC405" s="49" t="str">
        <f t="shared" si="780"/>
        <v/>
      </c>
      <c r="CD405" s="49" t="str">
        <f t="shared" si="781"/>
        <v/>
      </c>
      <c r="CE405" s="49" t="str">
        <f t="shared" si="782"/>
        <v/>
      </c>
      <c r="CF405" s="49" t="str">
        <f t="shared" si="783"/>
        <v/>
      </c>
      <c r="CG405" s="49" t="str">
        <f t="shared" si="784"/>
        <v/>
      </c>
      <c r="CH405" s="49" t="str">
        <f t="shared" si="785"/>
        <v/>
      </c>
      <c r="CJ405" s="49"/>
      <c r="CK405" s="49" t="str">
        <f t="shared" si="786"/>
        <v/>
      </c>
      <c r="CL405" s="49" t="str">
        <f t="shared" si="787"/>
        <v/>
      </c>
      <c r="CM405" s="49" t="str">
        <f t="shared" si="788"/>
        <v/>
      </c>
      <c r="CN405" s="49" t="str">
        <f t="shared" si="789"/>
        <v/>
      </c>
      <c r="CO405" s="49" t="str">
        <f t="shared" si="790"/>
        <v/>
      </c>
      <c r="CP405" s="49" t="str">
        <f t="shared" si="791"/>
        <v/>
      </c>
      <c r="CQ405" s="49" t="str">
        <f t="shared" si="792"/>
        <v/>
      </c>
      <c r="CR405" s="49" t="str">
        <f t="shared" si="793"/>
        <v/>
      </c>
      <c r="CT405" s="49"/>
      <c r="CU405" s="49" t="str">
        <f t="shared" si="794"/>
        <v/>
      </c>
      <c r="CV405" s="49" t="str">
        <f t="shared" si="795"/>
        <v/>
      </c>
      <c r="CW405" s="49" t="str">
        <f t="shared" si="796"/>
        <v/>
      </c>
      <c r="CX405" s="49" t="str">
        <f t="shared" si="797"/>
        <v/>
      </c>
      <c r="CY405" s="49" t="str">
        <f t="shared" si="798"/>
        <v/>
      </c>
      <c r="CZ405" s="49" t="str">
        <f t="shared" si="799"/>
        <v/>
      </c>
      <c r="DA405" s="49" t="str">
        <f t="shared" si="800"/>
        <v/>
      </c>
      <c r="DB405" s="49" t="str">
        <f t="shared" si="801"/>
        <v/>
      </c>
      <c r="DD405" s="49"/>
      <c r="DE405" s="49" t="str">
        <f t="shared" si="802"/>
        <v/>
      </c>
      <c r="DF405" s="49" t="str">
        <f t="shared" si="803"/>
        <v/>
      </c>
      <c r="DG405" s="49" t="str">
        <f t="shared" si="804"/>
        <v/>
      </c>
      <c r="DH405" s="49" t="str">
        <f t="shared" si="805"/>
        <v/>
      </c>
      <c r="DI405" s="49" t="str">
        <f t="shared" si="806"/>
        <v/>
      </c>
      <c r="DJ405" s="49" t="str">
        <f t="shared" si="807"/>
        <v/>
      </c>
      <c r="DK405" s="49" t="str">
        <f t="shared" si="808"/>
        <v/>
      </c>
      <c r="DL405" s="49" t="str">
        <f t="shared" si="809"/>
        <v/>
      </c>
      <c r="DN405" s="49"/>
      <c r="DO405" s="49" t="str">
        <f t="shared" si="810"/>
        <v/>
      </c>
      <c r="DP405" s="49" t="str">
        <f t="shared" si="811"/>
        <v/>
      </c>
      <c r="DQ405" s="49" t="str">
        <f t="shared" si="812"/>
        <v/>
      </c>
      <c r="DR405" s="49" t="str">
        <f t="shared" si="813"/>
        <v/>
      </c>
      <c r="DS405" s="49" t="str">
        <f t="shared" si="814"/>
        <v/>
      </c>
      <c r="DT405" s="49" t="str">
        <f t="shared" si="815"/>
        <v/>
      </c>
      <c r="DU405" s="49" t="str">
        <f t="shared" si="816"/>
        <v/>
      </c>
      <c r="DV405" s="49" t="str">
        <f t="shared" si="817"/>
        <v/>
      </c>
      <c r="DX405" s="49"/>
      <c r="DY405" s="49" t="str">
        <f t="shared" si="818"/>
        <v/>
      </c>
      <c r="DZ405" s="49" t="str">
        <f t="shared" si="819"/>
        <v/>
      </c>
      <c r="EA405" s="49" t="str">
        <f t="shared" si="820"/>
        <v/>
      </c>
      <c r="EB405" s="49" t="str">
        <f t="shared" si="821"/>
        <v/>
      </c>
      <c r="EC405" s="49" t="str">
        <f t="shared" si="822"/>
        <v/>
      </c>
      <c r="ED405" s="49" t="str">
        <f t="shared" si="823"/>
        <v/>
      </c>
      <c r="EE405" s="49" t="str">
        <f t="shared" si="824"/>
        <v/>
      </c>
      <c r="EF405" s="49" t="str">
        <f t="shared" si="825"/>
        <v/>
      </c>
      <c r="EH405" s="49"/>
      <c r="EI405" s="49" t="str">
        <f t="shared" si="826"/>
        <v/>
      </c>
      <c r="EJ405" s="49" t="str">
        <f t="shared" si="827"/>
        <v/>
      </c>
      <c r="EK405" s="49" t="str">
        <f t="shared" si="828"/>
        <v/>
      </c>
      <c r="EL405" s="49" t="str">
        <f t="shared" si="829"/>
        <v/>
      </c>
      <c r="EM405" s="49" t="str">
        <f t="shared" si="830"/>
        <v/>
      </c>
      <c r="EN405" s="49" t="str">
        <f t="shared" si="831"/>
        <v/>
      </c>
      <c r="EO405" s="49" t="str">
        <f t="shared" si="832"/>
        <v/>
      </c>
      <c r="EP405" s="49" t="str">
        <f t="shared" si="833"/>
        <v/>
      </c>
      <c r="ER405" s="49"/>
      <c r="ES405" s="49" t="str">
        <f t="shared" si="834"/>
        <v/>
      </c>
      <c r="ET405" s="49" t="str">
        <f t="shared" si="835"/>
        <v/>
      </c>
      <c r="EU405" s="49" t="str">
        <f t="shared" si="836"/>
        <v/>
      </c>
      <c r="EV405" s="49" t="str">
        <f t="shared" si="837"/>
        <v/>
      </c>
      <c r="EW405" s="49" t="str">
        <f t="shared" si="838"/>
        <v/>
      </c>
      <c r="EX405" s="49" t="str">
        <f t="shared" si="839"/>
        <v/>
      </c>
      <c r="EY405" s="49" t="str">
        <f t="shared" si="840"/>
        <v/>
      </c>
      <c r="EZ405" s="49" t="str">
        <f t="shared" si="841"/>
        <v/>
      </c>
      <c r="FB405" s="49"/>
      <c r="FC405" s="49" t="str">
        <f t="shared" si="842"/>
        <v/>
      </c>
      <c r="FD405" s="49" t="str">
        <f t="shared" si="843"/>
        <v/>
      </c>
      <c r="FE405" s="49" t="str">
        <f t="shared" si="844"/>
        <v/>
      </c>
      <c r="FF405" s="49" t="str">
        <f t="shared" si="845"/>
        <v/>
      </c>
      <c r="FG405" s="49" t="str">
        <f t="shared" si="846"/>
        <v/>
      </c>
      <c r="FH405" s="49" t="str">
        <f t="shared" si="847"/>
        <v/>
      </c>
      <c r="FI405" s="49" t="str">
        <f t="shared" si="848"/>
        <v/>
      </c>
      <c r="FJ405" s="49" t="str">
        <f t="shared" si="849"/>
        <v/>
      </c>
      <c r="FL405" s="49"/>
      <c r="FM405" s="49" t="str">
        <f t="shared" si="850"/>
        <v/>
      </c>
      <c r="FN405" s="49" t="str">
        <f t="shared" si="851"/>
        <v/>
      </c>
      <c r="FO405" s="49" t="str">
        <f t="shared" si="852"/>
        <v/>
      </c>
      <c r="FP405" s="49" t="str">
        <f t="shared" si="853"/>
        <v/>
      </c>
      <c r="FQ405" s="49" t="str">
        <f t="shared" si="854"/>
        <v/>
      </c>
      <c r="FR405" s="49" t="str">
        <f t="shared" si="855"/>
        <v/>
      </c>
      <c r="FS405" s="49" t="str">
        <f t="shared" si="856"/>
        <v/>
      </c>
      <c r="FT405" s="49" t="str">
        <f t="shared" si="857"/>
        <v/>
      </c>
      <c r="FV405" s="49"/>
      <c r="FW405" s="49" t="str">
        <f t="shared" si="858"/>
        <v/>
      </c>
      <c r="FX405" s="49" t="str">
        <f t="shared" si="859"/>
        <v/>
      </c>
      <c r="FY405" s="49" t="str">
        <f t="shared" si="860"/>
        <v/>
      </c>
      <c r="FZ405" s="49" t="str">
        <f t="shared" si="861"/>
        <v/>
      </c>
      <c r="GA405" s="49" t="str">
        <f t="shared" si="862"/>
        <v/>
      </c>
      <c r="GB405" s="49" t="str">
        <f t="shared" si="863"/>
        <v/>
      </c>
      <c r="GC405" s="49" t="str">
        <f t="shared" si="864"/>
        <v/>
      </c>
      <c r="GD405" s="49" t="str">
        <f t="shared" si="865"/>
        <v/>
      </c>
      <c r="GF405" s="49"/>
      <c r="GG405" s="49" t="str">
        <f t="shared" si="866"/>
        <v/>
      </c>
      <c r="GH405" s="49" t="str">
        <f t="shared" si="867"/>
        <v/>
      </c>
      <c r="GI405" s="49" t="str">
        <f t="shared" si="868"/>
        <v/>
      </c>
      <c r="GJ405" s="49" t="str">
        <f t="shared" si="869"/>
        <v/>
      </c>
      <c r="GK405" s="49" t="str">
        <f t="shared" si="870"/>
        <v/>
      </c>
      <c r="GL405" s="49" t="str">
        <f t="shared" si="871"/>
        <v/>
      </c>
      <c r="GM405" s="49" t="str">
        <f t="shared" si="872"/>
        <v/>
      </c>
      <c r="GN405" s="49" t="str">
        <f t="shared" si="873"/>
        <v/>
      </c>
      <c r="GP405" s="49"/>
      <c r="GQ405" s="49" t="str">
        <f t="shared" si="874"/>
        <v/>
      </c>
      <c r="GR405" s="49" t="str">
        <f t="shared" si="875"/>
        <v/>
      </c>
      <c r="GS405" s="49" t="str">
        <f t="shared" si="876"/>
        <v/>
      </c>
      <c r="GT405" s="49" t="str">
        <f t="shared" si="877"/>
        <v/>
      </c>
      <c r="GU405" s="49" t="str">
        <f t="shared" si="878"/>
        <v/>
      </c>
      <c r="GV405" s="49" t="str">
        <f t="shared" si="879"/>
        <v/>
      </c>
      <c r="GW405" s="49" t="str">
        <f t="shared" si="880"/>
        <v/>
      </c>
      <c r="GX405" s="49" t="str">
        <f t="shared" si="881"/>
        <v/>
      </c>
    </row>
    <row r="406" spans="17:206" x14ac:dyDescent="0.2">
      <c r="Q406" s="65">
        <v>52</v>
      </c>
      <c r="R406" s="201" t="str">
        <f>Syst_Typ3!DA79</f>
        <v/>
      </c>
      <c r="S406" s="201">
        <f>Syst_Typ3!F79</f>
        <v>0</v>
      </c>
      <c r="T406" s="53" t="str">
        <f>Syst_Typ3!W79</f>
        <v/>
      </c>
      <c r="U406" s="201">
        <f>Syst_Typ3!CT79</f>
        <v>0</v>
      </c>
      <c r="V406" s="53" t="str">
        <f>Syst_Typ3!X79</f>
        <v/>
      </c>
      <c r="W406" s="53" t="str">
        <f>Syst_Typ3!AW79</f>
        <v/>
      </c>
      <c r="X406" s="53">
        <f>Syst_Typ3!BF79</f>
        <v>0</v>
      </c>
      <c r="Y406" s="53">
        <f>Syst_Typ3!AZ79</f>
        <v>0</v>
      </c>
      <c r="AB406" s="49"/>
      <c r="AC406" s="49" t="str">
        <f t="shared" si="738"/>
        <v/>
      </c>
      <c r="AD406" s="49" t="str">
        <f t="shared" si="739"/>
        <v/>
      </c>
      <c r="AE406" s="49" t="str">
        <f t="shared" si="740"/>
        <v/>
      </c>
      <c r="AF406" s="49" t="str">
        <f t="shared" si="741"/>
        <v/>
      </c>
      <c r="AG406" s="49" t="str">
        <f t="shared" si="742"/>
        <v/>
      </c>
      <c r="AH406" s="49" t="str">
        <f t="shared" si="743"/>
        <v/>
      </c>
      <c r="AI406" s="49" t="str">
        <f t="shared" si="744"/>
        <v/>
      </c>
      <c r="AJ406" s="49" t="str">
        <f t="shared" si="745"/>
        <v/>
      </c>
      <c r="AL406" s="49"/>
      <c r="AM406" s="49" t="str">
        <f t="shared" si="746"/>
        <v/>
      </c>
      <c r="AN406" s="49" t="str">
        <f t="shared" si="747"/>
        <v/>
      </c>
      <c r="AO406" s="49" t="str">
        <f t="shared" si="748"/>
        <v/>
      </c>
      <c r="AP406" s="49" t="str">
        <f t="shared" si="749"/>
        <v/>
      </c>
      <c r="AQ406" s="49" t="str">
        <f t="shared" si="750"/>
        <v/>
      </c>
      <c r="AR406" s="49" t="str">
        <f t="shared" si="751"/>
        <v/>
      </c>
      <c r="AS406" s="49" t="str">
        <f t="shared" si="752"/>
        <v/>
      </c>
      <c r="AT406" s="49" t="str">
        <f t="shared" si="753"/>
        <v/>
      </c>
      <c r="AV406" s="49"/>
      <c r="AW406" s="49" t="str">
        <f t="shared" si="754"/>
        <v/>
      </c>
      <c r="AX406" s="49" t="str">
        <f t="shared" si="755"/>
        <v/>
      </c>
      <c r="AY406" s="49" t="str">
        <f t="shared" si="756"/>
        <v/>
      </c>
      <c r="AZ406" s="49" t="str">
        <f t="shared" si="757"/>
        <v/>
      </c>
      <c r="BA406" s="49" t="str">
        <f t="shared" si="758"/>
        <v/>
      </c>
      <c r="BB406" s="49" t="str">
        <f t="shared" si="759"/>
        <v/>
      </c>
      <c r="BC406" s="49" t="str">
        <f t="shared" si="760"/>
        <v/>
      </c>
      <c r="BD406" s="49" t="str">
        <f t="shared" si="761"/>
        <v/>
      </c>
      <c r="BF406" s="49"/>
      <c r="BG406" s="49" t="str">
        <f t="shared" si="762"/>
        <v/>
      </c>
      <c r="BH406" s="49" t="str">
        <f t="shared" si="763"/>
        <v/>
      </c>
      <c r="BI406" s="49" t="str">
        <f t="shared" si="764"/>
        <v/>
      </c>
      <c r="BJ406" s="49" t="str">
        <f t="shared" si="765"/>
        <v/>
      </c>
      <c r="BK406" s="49" t="str">
        <f t="shared" si="766"/>
        <v/>
      </c>
      <c r="BL406" s="49" t="str">
        <f t="shared" si="767"/>
        <v/>
      </c>
      <c r="BM406" s="49" t="str">
        <f t="shared" si="768"/>
        <v/>
      </c>
      <c r="BN406" s="49" t="str">
        <f t="shared" si="769"/>
        <v/>
      </c>
      <c r="BP406" s="49"/>
      <c r="BQ406" s="49" t="str">
        <f t="shared" si="770"/>
        <v/>
      </c>
      <c r="BR406" s="49" t="str">
        <f t="shared" si="771"/>
        <v/>
      </c>
      <c r="BS406" s="49" t="str">
        <f t="shared" si="772"/>
        <v/>
      </c>
      <c r="BT406" s="49" t="str">
        <f t="shared" si="773"/>
        <v/>
      </c>
      <c r="BU406" s="49" t="str">
        <f t="shared" si="774"/>
        <v/>
      </c>
      <c r="BV406" s="49" t="str">
        <f t="shared" si="775"/>
        <v/>
      </c>
      <c r="BW406" s="49" t="str">
        <f t="shared" si="776"/>
        <v/>
      </c>
      <c r="BX406" s="49" t="str">
        <f t="shared" si="777"/>
        <v/>
      </c>
      <c r="BZ406" s="49"/>
      <c r="CA406" s="49" t="str">
        <f t="shared" si="778"/>
        <v/>
      </c>
      <c r="CB406" s="49" t="str">
        <f t="shared" si="779"/>
        <v/>
      </c>
      <c r="CC406" s="49" t="str">
        <f t="shared" si="780"/>
        <v/>
      </c>
      <c r="CD406" s="49" t="str">
        <f t="shared" si="781"/>
        <v/>
      </c>
      <c r="CE406" s="49" t="str">
        <f t="shared" si="782"/>
        <v/>
      </c>
      <c r="CF406" s="49" t="str">
        <f t="shared" si="783"/>
        <v/>
      </c>
      <c r="CG406" s="49" t="str">
        <f t="shared" si="784"/>
        <v/>
      </c>
      <c r="CH406" s="49" t="str">
        <f t="shared" si="785"/>
        <v/>
      </c>
      <c r="CJ406" s="49"/>
      <c r="CK406" s="49" t="str">
        <f t="shared" si="786"/>
        <v/>
      </c>
      <c r="CL406" s="49" t="str">
        <f t="shared" si="787"/>
        <v/>
      </c>
      <c r="CM406" s="49" t="str">
        <f t="shared" si="788"/>
        <v/>
      </c>
      <c r="CN406" s="49" t="str">
        <f t="shared" si="789"/>
        <v/>
      </c>
      <c r="CO406" s="49" t="str">
        <f t="shared" si="790"/>
        <v/>
      </c>
      <c r="CP406" s="49" t="str">
        <f t="shared" si="791"/>
        <v/>
      </c>
      <c r="CQ406" s="49" t="str">
        <f t="shared" si="792"/>
        <v/>
      </c>
      <c r="CR406" s="49" t="str">
        <f t="shared" si="793"/>
        <v/>
      </c>
      <c r="CT406" s="49"/>
      <c r="CU406" s="49" t="str">
        <f t="shared" si="794"/>
        <v/>
      </c>
      <c r="CV406" s="49" t="str">
        <f t="shared" si="795"/>
        <v/>
      </c>
      <c r="CW406" s="49" t="str">
        <f t="shared" si="796"/>
        <v/>
      </c>
      <c r="CX406" s="49" t="str">
        <f t="shared" si="797"/>
        <v/>
      </c>
      <c r="CY406" s="49" t="str">
        <f t="shared" si="798"/>
        <v/>
      </c>
      <c r="CZ406" s="49" t="str">
        <f t="shared" si="799"/>
        <v/>
      </c>
      <c r="DA406" s="49" t="str">
        <f t="shared" si="800"/>
        <v/>
      </c>
      <c r="DB406" s="49" t="str">
        <f t="shared" si="801"/>
        <v/>
      </c>
      <c r="DD406" s="49"/>
      <c r="DE406" s="49" t="str">
        <f t="shared" si="802"/>
        <v/>
      </c>
      <c r="DF406" s="49" t="str">
        <f t="shared" si="803"/>
        <v/>
      </c>
      <c r="DG406" s="49" t="str">
        <f t="shared" si="804"/>
        <v/>
      </c>
      <c r="DH406" s="49" t="str">
        <f t="shared" si="805"/>
        <v/>
      </c>
      <c r="DI406" s="49" t="str">
        <f t="shared" si="806"/>
        <v/>
      </c>
      <c r="DJ406" s="49" t="str">
        <f t="shared" si="807"/>
        <v/>
      </c>
      <c r="DK406" s="49" t="str">
        <f t="shared" si="808"/>
        <v/>
      </c>
      <c r="DL406" s="49" t="str">
        <f t="shared" si="809"/>
        <v/>
      </c>
      <c r="DN406" s="49"/>
      <c r="DO406" s="49" t="str">
        <f t="shared" si="810"/>
        <v/>
      </c>
      <c r="DP406" s="49" t="str">
        <f t="shared" si="811"/>
        <v/>
      </c>
      <c r="DQ406" s="49" t="str">
        <f t="shared" si="812"/>
        <v/>
      </c>
      <c r="DR406" s="49" t="str">
        <f t="shared" si="813"/>
        <v/>
      </c>
      <c r="DS406" s="49" t="str">
        <f t="shared" si="814"/>
        <v/>
      </c>
      <c r="DT406" s="49" t="str">
        <f t="shared" si="815"/>
        <v/>
      </c>
      <c r="DU406" s="49" t="str">
        <f t="shared" si="816"/>
        <v/>
      </c>
      <c r="DV406" s="49" t="str">
        <f t="shared" si="817"/>
        <v/>
      </c>
      <c r="DX406" s="49"/>
      <c r="DY406" s="49" t="str">
        <f t="shared" si="818"/>
        <v/>
      </c>
      <c r="DZ406" s="49" t="str">
        <f t="shared" si="819"/>
        <v/>
      </c>
      <c r="EA406" s="49" t="str">
        <f t="shared" si="820"/>
        <v/>
      </c>
      <c r="EB406" s="49" t="str">
        <f t="shared" si="821"/>
        <v/>
      </c>
      <c r="EC406" s="49" t="str">
        <f t="shared" si="822"/>
        <v/>
      </c>
      <c r="ED406" s="49" t="str">
        <f t="shared" si="823"/>
        <v/>
      </c>
      <c r="EE406" s="49" t="str">
        <f t="shared" si="824"/>
        <v/>
      </c>
      <c r="EF406" s="49" t="str">
        <f t="shared" si="825"/>
        <v/>
      </c>
      <c r="EH406" s="49"/>
      <c r="EI406" s="49" t="str">
        <f t="shared" si="826"/>
        <v/>
      </c>
      <c r="EJ406" s="49" t="str">
        <f t="shared" si="827"/>
        <v/>
      </c>
      <c r="EK406" s="49" t="str">
        <f t="shared" si="828"/>
        <v/>
      </c>
      <c r="EL406" s="49" t="str">
        <f t="shared" si="829"/>
        <v/>
      </c>
      <c r="EM406" s="49" t="str">
        <f t="shared" si="830"/>
        <v/>
      </c>
      <c r="EN406" s="49" t="str">
        <f t="shared" si="831"/>
        <v/>
      </c>
      <c r="EO406" s="49" t="str">
        <f t="shared" si="832"/>
        <v/>
      </c>
      <c r="EP406" s="49" t="str">
        <f t="shared" si="833"/>
        <v/>
      </c>
      <c r="ER406" s="49"/>
      <c r="ES406" s="49" t="str">
        <f t="shared" si="834"/>
        <v/>
      </c>
      <c r="ET406" s="49" t="str">
        <f t="shared" si="835"/>
        <v/>
      </c>
      <c r="EU406" s="49" t="str">
        <f t="shared" si="836"/>
        <v/>
      </c>
      <c r="EV406" s="49" t="str">
        <f t="shared" si="837"/>
        <v/>
      </c>
      <c r="EW406" s="49" t="str">
        <f t="shared" si="838"/>
        <v/>
      </c>
      <c r="EX406" s="49" t="str">
        <f t="shared" si="839"/>
        <v/>
      </c>
      <c r="EY406" s="49" t="str">
        <f t="shared" si="840"/>
        <v/>
      </c>
      <c r="EZ406" s="49" t="str">
        <f t="shared" si="841"/>
        <v/>
      </c>
      <c r="FB406" s="49"/>
      <c r="FC406" s="49" t="str">
        <f t="shared" si="842"/>
        <v/>
      </c>
      <c r="FD406" s="49" t="str">
        <f t="shared" si="843"/>
        <v/>
      </c>
      <c r="FE406" s="49" t="str">
        <f t="shared" si="844"/>
        <v/>
      </c>
      <c r="FF406" s="49" t="str">
        <f t="shared" si="845"/>
        <v/>
      </c>
      <c r="FG406" s="49" t="str">
        <f t="shared" si="846"/>
        <v/>
      </c>
      <c r="FH406" s="49" t="str">
        <f t="shared" si="847"/>
        <v/>
      </c>
      <c r="FI406" s="49" t="str">
        <f t="shared" si="848"/>
        <v/>
      </c>
      <c r="FJ406" s="49" t="str">
        <f t="shared" si="849"/>
        <v/>
      </c>
      <c r="FL406" s="49"/>
      <c r="FM406" s="49" t="str">
        <f t="shared" si="850"/>
        <v/>
      </c>
      <c r="FN406" s="49" t="str">
        <f t="shared" si="851"/>
        <v/>
      </c>
      <c r="FO406" s="49" t="str">
        <f t="shared" si="852"/>
        <v/>
      </c>
      <c r="FP406" s="49" t="str">
        <f t="shared" si="853"/>
        <v/>
      </c>
      <c r="FQ406" s="49" t="str">
        <f t="shared" si="854"/>
        <v/>
      </c>
      <c r="FR406" s="49" t="str">
        <f t="shared" si="855"/>
        <v/>
      </c>
      <c r="FS406" s="49" t="str">
        <f t="shared" si="856"/>
        <v/>
      </c>
      <c r="FT406" s="49" t="str">
        <f t="shared" si="857"/>
        <v/>
      </c>
      <c r="FV406" s="49"/>
      <c r="FW406" s="49" t="str">
        <f t="shared" si="858"/>
        <v/>
      </c>
      <c r="FX406" s="49" t="str">
        <f t="shared" si="859"/>
        <v/>
      </c>
      <c r="FY406" s="49" t="str">
        <f t="shared" si="860"/>
        <v/>
      </c>
      <c r="FZ406" s="49" t="str">
        <f t="shared" si="861"/>
        <v/>
      </c>
      <c r="GA406" s="49" t="str">
        <f t="shared" si="862"/>
        <v/>
      </c>
      <c r="GB406" s="49" t="str">
        <f t="shared" si="863"/>
        <v/>
      </c>
      <c r="GC406" s="49" t="str">
        <f t="shared" si="864"/>
        <v/>
      </c>
      <c r="GD406" s="49" t="str">
        <f t="shared" si="865"/>
        <v/>
      </c>
      <c r="GF406" s="49"/>
      <c r="GG406" s="49" t="str">
        <f t="shared" si="866"/>
        <v/>
      </c>
      <c r="GH406" s="49" t="str">
        <f t="shared" si="867"/>
        <v/>
      </c>
      <c r="GI406" s="49" t="str">
        <f t="shared" si="868"/>
        <v/>
      </c>
      <c r="GJ406" s="49" t="str">
        <f t="shared" si="869"/>
        <v/>
      </c>
      <c r="GK406" s="49" t="str">
        <f t="shared" si="870"/>
        <v/>
      </c>
      <c r="GL406" s="49" t="str">
        <f t="shared" si="871"/>
        <v/>
      </c>
      <c r="GM406" s="49" t="str">
        <f t="shared" si="872"/>
        <v/>
      </c>
      <c r="GN406" s="49" t="str">
        <f t="shared" si="873"/>
        <v/>
      </c>
      <c r="GP406" s="49"/>
      <c r="GQ406" s="49" t="str">
        <f t="shared" si="874"/>
        <v/>
      </c>
      <c r="GR406" s="49" t="str">
        <f t="shared" si="875"/>
        <v/>
      </c>
      <c r="GS406" s="49" t="str">
        <f t="shared" si="876"/>
        <v/>
      </c>
      <c r="GT406" s="49" t="str">
        <f t="shared" si="877"/>
        <v/>
      </c>
      <c r="GU406" s="49" t="str">
        <f t="shared" si="878"/>
        <v/>
      </c>
      <c r="GV406" s="49" t="str">
        <f t="shared" si="879"/>
        <v/>
      </c>
      <c r="GW406" s="49" t="str">
        <f t="shared" si="880"/>
        <v/>
      </c>
      <c r="GX406" s="49" t="str">
        <f t="shared" si="881"/>
        <v/>
      </c>
    </row>
    <row r="407" spans="17:206" x14ac:dyDescent="0.2">
      <c r="Q407" s="65">
        <v>53</v>
      </c>
      <c r="R407" s="201" t="str">
        <f>Syst_Typ3!DA80</f>
        <v/>
      </c>
      <c r="S407" s="201">
        <f>Syst_Typ3!F80</f>
        <v>0</v>
      </c>
      <c r="T407" s="53" t="str">
        <f>Syst_Typ3!W80</f>
        <v/>
      </c>
      <c r="U407" s="201">
        <f>Syst_Typ3!CT80</f>
        <v>0</v>
      </c>
      <c r="V407" s="53" t="str">
        <f>Syst_Typ3!X80</f>
        <v/>
      </c>
      <c r="W407" s="53" t="str">
        <f>Syst_Typ3!AW80</f>
        <v/>
      </c>
      <c r="X407" s="53">
        <f>Syst_Typ3!BF80</f>
        <v>0</v>
      </c>
      <c r="Y407" s="53">
        <f>Syst_Typ3!AZ80</f>
        <v>0</v>
      </c>
      <c r="AB407" s="49"/>
      <c r="AC407" s="49" t="str">
        <f t="shared" si="738"/>
        <v/>
      </c>
      <c r="AD407" s="49" t="str">
        <f t="shared" si="739"/>
        <v/>
      </c>
      <c r="AE407" s="49" t="str">
        <f t="shared" si="740"/>
        <v/>
      </c>
      <c r="AF407" s="49" t="str">
        <f t="shared" si="741"/>
        <v/>
      </c>
      <c r="AG407" s="49" t="str">
        <f t="shared" si="742"/>
        <v/>
      </c>
      <c r="AH407" s="49" t="str">
        <f t="shared" si="743"/>
        <v/>
      </c>
      <c r="AI407" s="49" t="str">
        <f t="shared" si="744"/>
        <v/>
      </c>
      <c r="AJ407" s="49" t="str">
        <f t="shared" si="745"/>
        <v/>
      </c>
      <c r="AL407" s="49"/>
      <c r="AM407" s="49" t="str">
        <f t="shared" si="746"/>
        <v/>
      </c>
      <c r="AN407" s="49" t="str">
        <f t="shared" si="747"/>
        <v/>
      </c>
      <c r="AO407" s="49" t="str">
        <f t="shared" si="748"/>
        <v/>
      </c>
      <c r="AP407" s="49" t="str">
        <f t="shared" si="749"/>
        <v/>
      </c>
      <c r="AQ407" s="49" t="str">
        <f t="shared" si="750"/>
        <v/>
      </c>
      <c r="AR407" s="49" t="str">
        <f t="shared" si="751"/>
        <v/>
      </c>
      <c r="AS407" s="49" t="str">
        <f t="shared" si="752"/>
        <v/>
      </c>
      <c r="AT407" s="49" t="str">
        <f t="shared" si="753"/>
        <v/>
      </c>
      <c r="AV407" s="49"/>
      <c r="AW407" s="49" t="str">
        <f t="shared" si="754"/>
        <v/>
      </c>
      <c r="AX407" s="49" t="str">
        <f t="shared" si="755"/>
        <v/>
      </c>
      <c r="AY407" s="49" t="str">
        <f t="shared" si="756"/>
        <v/>
      </c>
      <c r="AZ407" s="49" t="str">
        <f t="shared" si="757"/>
        <v/>
      </c>
      <c r="BA407" s="49" t="str">
        <f t="shared" si="758"/>
        <v/>
      </c>
      <c r="BB407" s="49" t="str">
        <f t="shared" si="759"/>
        <v/>
      </c>
      <c r="BC407" s="49" t="str">
        <f t="shared" si="760"/>
        <v/>
      </c>
      <c r="BD407" s="49" t="str">
        <f t="shared" si="761"/>
        <v/>
      </c>
      <c r="BF407" s="49"/>
      <c r="BG407" s="49" t="str">
        <f t="shared" si="762"/>
        <v/>
      </c>
      <c r="BH407" s="49" t="str">
        <f t="shared" si="763"/>
        <v/>
      </c>
      <c r="BI407" s="49" t="str">
        <f t="shared" si="764"/>
        <v/>
      </c>
      <c r="BJ407" s="49" t="str">
        <f t="shared" si="765"/>
        <v/>
      </c>
      <c r="BK407" s="49" t="str">
        <f t="shared" si="766"/>
        <v/>
      </c>
      <c r="BL407" s="49" t="str">
        <f t="shared" si="767"/>
        <v/>
      </c>
      <c r="BM407" s="49" t="str">
        <f t="shared" si="768"/>
        <v/>
      </c>
      <c r="BN407" s="49" t="str">
        <f t="shared" si="769"/>
        <v/>
      </c>
      <c r="BP407" s="49"/>
      <c r="BQ407" s="49" t="str">
        <f t="shared" si="770"/>
        <v/>
      </c>
      <c r="BR407" s="49" t="str">
        <f t="shared" si="771"/>
        <v/>
      </c>
      <c r="BS407" s="49" t="str">
        <f t="shared" si="772"/>
        <v/>
      </c>
      <c r="BT407" s="49" t="str">
        <f t="shared" si="773"/>
        <v/>
      </c>
      <c r="BU407" s="49" t="str">
        <f t="shared" si="774"/>
        <v/>
      </c>
      <c r="BV407" s="49" t="str">
        <f t="shared" si="775"/>
        <v/>
      </c>
      <c r="BW407" s="49" t="str">
        <f t="shared" si="776"/>
        <v/>
      </c>
      <c r="BX407" s="49" t="str">
        <f t="shared" si="777"/>
        <v/>
      </c>
      <c r="BZ407" s="49"/>
      <c r="CA407" s="49" t="str">
        <f t="shared" si="778"/>
        <v/>
      </c>
      <c r="CB407" s="49" t="str">
        <f t="shared" si="779"/>
        <v/>
      </c>
      <c r="CC407" s="49" t="str">
        <f t="shared" si="780"/>
        <v/>
      </c>
      <c r="CD407" s="49" t="str">
        <f t="shared" si="781"/>
        <v/>
      </c>
      <c r="CE407" s="49" t="str">
        <f t="shared" si="782"/>
        <v/>
      </c>
      <c r="CF407" s="49" t="str">
        <f t="shared" si="783"/>
        <v/>
      </c>
      <c r="CG407" s="49" t="str">
        <f t="shared" si="784"/>
        <v/>
      </c>
      <c r="CH407" s="49" t="str">
        <f t="shared" si="785"/>
        <v/>
      </c>
      <c r="CJ407" s="49"/>
      <c r="CK407" s="49" t="str">
        <f t="shared" si="786"/>
        <v/>
      </c>
      <c r="CL407" s="49" t="str">
        <f t="shared" si="787"/>
        <v/>
      </c>
      <c r="CM407" s="49" t="str">
        <f t="shared" si="788"/>
        <v/>
      </c>
      <c r="CN407" s="49" t="str">
        <f t="shared" si="789"/>
        <v/>
      </c>
      <c r="CO407" s="49" t="str">
        <f t="shared" si="790"/>
        <v/>
      </c>
      <c r="CP407" s="49" t="str">
        <f t="shared" si="791"/>
        <v/>
      </c>
      <c r="CQ407" s="49" t="str">
        <f t="shared" si="792"/>
        <v/>
      </c>
      <c r="CR407" s="49" t="str">
        <f t="shared" si="793"/>
        <v/>
      </c>
      <c r="CT407" s="49"/>
      <c r="CU407" s="49" t="str">
        <f t="shared" si="794"/>
        <v/>
      </c>
      <c r="CV407" s="49" t="str">
        <f t="shared" si="795"/>
        <v/>
      </c>
      <c r="CW407" s="49" t="str">
        <f t="shared" si="796"/>
        <v/>
      </c>
      <c r="CX407" s="49" t="str">
        <f t="shared" si="797"/>
        <v/>
      </c>
      <c r="CY407" s="49" t="str">
        <f t="shared" si="798"/>
        <v/>
      </c>
      <c r="CZ407" s="49" t="str">
        <f t="shared" si="799"/>
        <v/>
      </c>
      <c r="DA407" s="49" t="str">
        <f t="shared" si="800"/>
        <v/>
      </c>
      <c r="DB407" s="49" t="str">
        <f t="shared" si="801"/>
        <v/>
      </c>
      <c r="DD407" s="49"/>
      <c r="DE407" s="49" t="str">
        <f t="shared" si="802"/>
        <v/>
      </c>
      <c r="DF407" s="49" t="str">
        <f t="shared" si="803"/>
        <v/>
      </c>
      <c r="DG407" s="49" t="str">
        <f t="shared" si="804"/>
        <v/>
      </c>
      <c r="DH407" s="49" t="str">
        <f t="shared" si="805"/>
        <v/>
      </c>
      <c r="DI407" s="49" t="str">
        <f t="shared" si="806"/>
        <v/>
      </c>
      <c r="DJ407" s="49" t="str">
        <f t="shared" si="807"/>
        <v/>
      </c>
      <c r="DK407" s="49" t="str">
        <f t="shared" si="808"/>
        <v/>
      </c>
      <c r="DL407" s="49" t="str">
        <f t="shared" si="809"/>
        <v/>
      </c>
      <c r="DN407" s="49"/>
      <c r="DO407" s="49" t="str">
        <f t="shared" si="810"/>
        <v/>
      </c>
      <c r="DP407" s="49" t="str">
        <f t="shared" si="811"/>
        <v/>
      </c>
      <c r="DQ407" s="49" t="str">
        <f t="shared" si="812"/>
        <v/>
      </c>
      <c r="DR407" s="49" t="str">
        <f t="shared" si="813"/>
        <v/>
      </c>
      <c r="DS407" s="49" t="str">
        <f t="shared" si="814"/>
        <v/>
      </c>
      <c r="DT407" s="49" t="str">
        <f t="shared" si="815"/>
        <v/>
      </c>
      <c r="DU407" s="49" t="str">
        <f t="shared" si="816"/>
        <v/>
      </c>
      <c r="DV407" s="49" t="str">
        <f t="shared" si="817"/>
        <v/>
      </c>
      <c r="DX407" s="49"/>
      <c r="DY407" s="49" t="str">
        <f t="shared" si="818"/>
        <v/>
      </c>
      <c r="DZ407" s="49" t="str">
        <f t="shared" si="819"/>
        <v/>
      </c>
      <c r="EA407" s="49" t="str">
        <f t="shared" si="820"/>
        <v/>
      </c>
      <c r="EB407" s="49" t="str">
        <f t="shared" si="821"/>
        <v/>
      </c>
      <c r="EC407" s="49" t="str">
        <f t="shared" si="822"/>
        <v/>
      </c>
      <c r="ED407" s="49" t="str">
        <f t="shared" si="823"/>
        <v/>
      </c>
      <c r="EE407" s="49" t="str">
        <f t="shared" si="824"/>
        <v/>
      </c>
      <c r="EF407" s="49" t="str">
        <f t="shared" si="825"/>
        <v/>
      </c>
      <c r="EH407" s="49"/>
      <c r="EI407" s="49" t="str">
        <f t="shared" si="826"/>
        <v/>
      </c>
      <c r="EJ407" s="49" t="str">
        <f t="shared" si="827"/>
        <v/>
      </c>
      <c r="EK407" s="49" t="str">
        <f t="shared" si="828"/>
        <v/>
      </c>
      <c r="EL407" s="49" t="str">
        <f t="shared" si="829"/>
        <v/>
      </c>
      <c r="EM407" s="49" t="str">
        <f t="shared" si="830"/>
        <v/>
      </c>
      <c r="EN407" s="49" t="str">
        <f t="shared" si="831"/>
        <v/>
      </c>
      <c r="EO407" s="49" t="str">
        <f t="shared" si="832"/>
        <v/>
      </c>
      <c r="EP407" s="49" t="str">
        <f t="shared" si="833"/>
        <v/>
      </c>
      <c r="ER407" s="49"/>
      <c r="ES407" s="49" t="str">
        <f t="shared" si="834"/>
        <v/>
      </c>
      <c r="ET407" s="49" t="str">
        <f t="shared" si="835"/>
        <v/>
      </c>
      <c r="EU407" s="49" t="str">
        <f t="shared" si="836"/>
        <v/>
      </c>
      <c r="EV407" s="49" t="str">
        <f t="shared" si="837"/>
        <v/>
      </c>
      <c r="EW407" s="49" t="str">
        <f t="shared" si="838"/>
        <v/>
      </c>
      <c r="EX407" s="49" t="str">
        <f t="shared" si="839"/>
        <v/>
      </c>
      <c r="EY407" s="49" t="str">
        <f t="shared" si="840"/>
        <v/>
      </c>
      <c r="EZ407" s="49" t="str">
        <f t="shared" si="841"/>
        <v/>
      </c>
      <c r="FB407" s="49"/>
      <c r="FC407" s="49" t="str">
        <f t="shared" si="842"/>
        <v/>
      </c>
      <c r="FD407" s="49" t="str">
        <f t="shared" si="843"/>
        <v/>
      </c>
      <c r="FE407" s="49" t="str">
        <f t="shared" si="844"/>
        <v/>
      </c>
      <c r="FF407" s="49" t="str">
        <f t="shared" si="845"/>
        <v/>
      </c>
      <c r="FG407" s="49" t="str">
        <f t="shared" si="846"/>
        <v/>
      </c>
      <c r="FH407" s="49" t="str">
        <f t="shared" si="847"/>
        <v/>
      </c>
      <c r="FI407" s="49" t="str">
        <f t="shared" si="848"/>
        <v/>
      </c>
      <c r="FJ407" s="49" t="str">
        <f t="shared" si="849"/>
        <v/>
      </c>
      <c r="FL407" s="49"/>
      <c r="FM407" s="49" t="str">
        <f t="shared" si="850"/>
        <v/>
      </c>
      <c r="FN407" s="49" t="str">
        <f t="shared" si="851"/>
        <v/>
      </c>
      <c r="FO407" s="49" t="str">
        <f t="shared" si="852"/>
        <v/>
      </c>
      <c r="FP407" s="49" t="str">
        <f t="shared" si="853"/>
        <v/>
      </c>
      <c r="FQ407" s="49" t="str">
        <f t="shared" si="854"/>
        <v/>
      </c>
      <c r="FR407" s="49" t="str">
        <f t="shared" si="855"/>
        <v/>
      </c>
      <c r="FS407" s="49" t="str">
        <f t="shared" si="856"/>
        <v/>
      </c>
      <c r="FT407" s="49" t="str">
        <f t="shared" si="857"/>
        <v/>
      </c>
      <c r="FV407" s="49"/>
      <c r="FW407" s="49" t="str">
        <f t="shared" si="858"/>
        <v/>
      </c>
      <c r="FX407" s="49" t="str">
        <f t="shared" si="859"/>
        <v/>
      </c>
      <c r="FY407" s="49" t="str">
        <f t="shared" si="860"/>
        <v/>
      </c>
      <c r="FZ407" s="49" t="str">
        <f t="shared" si="861"/>
        <v/>
      </c>
      <c r="GA407" s="49" t="str">
        <f t="shared" si="862"/>
        <v/>
      </c>
      <c r="GB407" s="49" t="str">
        <f t="shared" si="863"/>
        <v/>
      </c>
      <c r="GC407" s="49" t="str">
        <f t="shared" si="864"/>
        <v/>
      </c>
      <c r="GD407" s="49" t="str">
        <f t="shared" si="865"/>
        <v/>
      </c>
      <c r="GF407" s="49"/>
      <c r="GG407" s="49" t="str">
        <f t="shared" si="866"/>
        <v/>
      </c>
      <c r="GH407" s="49" t="str">
        <f t="shared" si="867"/>
        <v/>
      </c>
      <c r="GI407" s="49" t="str">
        <f t="shared" si="868"/>
        <v/>
      </c>
      <c r="GJ407" s="49" t="str">
        <f t="shared" si="869"/>
        <v/>
      </c>
      <c r="GK407" s="49" t="str">
        <f t="shared" si="870"/>
        <v/>
      </c>
      <c r="GL407" s="49" t="str">
        <f t="shared" si="871"/>
        <v/>
      </c>
      <c r="GM407" s="49" t="str">
        <f t="shared" si="872"/>
        <v/>
      </c>
      <c r="GN407" s="49" t="str">
        <f t="shared" si="873"/>
        <v/>
      </c>
      <c r="GP407" s="49"/>
      <c r="GQ407" s="49" t="str">
        <f t="shared" si="874"/>
        <v/>
      </c>
      <c r="GR407" s="49" t="str">
        <f t="shared" si="875"/>
        <v/>
      </c>
      <c r="GS407" s="49" t="str">
        <f t="shared" si="876"/>
        <v/>
      </c>
      <c r="GT407" s="49" t="str">
        <f t="shared" si="877"/>
        <v/>
      </c>
      <c r="GU407" s="49" t="str">
        <f t="shared" si="878"/>
        <v/>
      </c>
      <c r="GV407" s="49" t="str">
        <f t="shared" si="879"/>
        <v/>
      </c>
      <c r="GW407" s="49" t="str">
        <f t="shared" si="880"/>
        <v/>
      </c>
      <c r="GX407" s="49" t="str">
        <f t="shared" si="881"/>
        <v/>
      </c>
    </row>
    <row r="408" spans="17:206" x14ac:dyDescent="0.2">
      <c r="Q408" s="65">
        <v>54</v>
      </c>
      <c r="R408" s="201" t="str">
        <f>Syst_Typ3!DA81</f>
        <v/>
      </c>
      <c r="S408" s="201">
        <f>Syst_Typ3!F81</f>
        <v>0</v>
      </c>
      <c r="T408" s="53" t="str">
        <f>Syst_Typ3!W81</f>
        <v/>
      </c>
      <c r="U408" s="201">
        <f>Syst_Typ3!CT81</f>
        <v>0</v>
      </c>
      <c r="V408" s="53" t="str">
        <f>Syst_Typ3!X81</f>
        <v/>
      </c>
      <c r="W408" s="53" t="str">
        <f>Syst_Typ3!AW81</f>
        <v/>
      </c>
      <c r="X408" s="53">
        <f>Syst_Typ3!BF81</f>
        <v>0</v>
      </c>
      <c r="Y408" s="53">
        <f>Syst_Typ3!AZ81</f>
        <v>0</v>
      </c>
      <c r="AB408" s="49"/>
      <c r="AC408" s="49" t="str">
        <f t="shared" si="738"/>
        <v/>
      </c>
      <c r="AD408" s="49" t="str">
        <f t="shared" si="739"/>
        <v/>
      </c>
      <c r="AE408" s="49" t="str">
        <f t="shared" si="740"/>
        <v/>
      </c>
      <c r="AF408" s="49" t="str">
        <f t="shared" si="741"/>
        <v/>
      </c>
      <c r="AG408" s="49" t="str">
        <f t="shared" si="742"/>
        <v/>
      </c>
      <c r="AH408" s="49" t="str">
        <f t="shared" si="743"/>
        <v/>
      </c>
      <c r="AI408" s="49" t="str">
        <f t="shared" si="744"/>
        <v/>
      </c>
      <c r="AJ408" s="49" t="str">
        <f t="shared" si="745"/>
        <v/>
      </c>
      <c r="AL408" s="49"/>
      <c r="AM408" s="49" t="str">
        <f t="shared" si="746"/>
        <v/>
      </c>
      <c r="AN408" s="49" t="str">
        <f t="shared" si="747"/>
        <v/>
      </c>
      <c r="AO408" s="49" t="str">
        <f t="shared" si="748"/>
        <v/>
      </c>
      <c r="AP408" s="49" t="str">
        <f t="shared" si="749"/>
        <v/>
      </c>
      <c r="AQ408" s="49" t="str">
        <f t="shared" si="750"/>
        <v/>
      </c>
      <c r="AR408" s="49" t="str">
        <f t="shared" si="751"/>
        <v/>
      </c>
      <c r="AS408" s="49" t="str">
        <f t="shared" si="752"/>
        <v/>
      </c>
      <c r="AT408" s="49" t="str">
        <f t="shared" si="753"/>
        <v/>
      </c>
      <c r="AV408" s="49"/>
      <c r="AW408" s="49" t="str">
        <f t="shared" si="754"/>
        <v/>
      </c>
      <c r="AX408" s="49" t="str">
        <f t="shared" si="755"/>
        <v/>
      </c>
      <c r="AY408" s="49" t="str">
        <f t="shared" si="756"/>
        <v/>
      </c>
      <c r="AZ408" s="49" t="str">
        <f t="shared" si="757"/>
        <v/>
      </c>
      <c r="BA408" s="49" t="str">
        <f t="shared" si="758"/>
        <v/>
      </c>
      <c r="BB408" s="49" t="str">
        <f t="shared" si="759"/>
        <v/>
      </c>
      <c r="BC408" s="49" t="str">
        <f t="shared" si="760"/>
        <v/>
      </c>
      <c r="BD408" s="49" t="str">
        <f t="shared" si="761"/>
        <v/>
      </c>
      <c r="BF408" s="49"/>
      <c r="BG408" s="49" t="str">
        <f t="shared" si="762"/>
        <v/>
      </c>
      <c r="BH408" s="49" t="str">
        <f t="shared" si="763"/>
        <v/>
      </c>
      <c r="BI408" s="49" t="str">
        <f t="shared" si="764"/>
        <v/>
      </c>
      <c r="BJ408" s="49" t="str">
        <f t="shared" si="765"/>
        <v/>
      </c>
      <c r="BK408" s="49" t="str">
        <f t="shared" si="766"/>
        <v/>
      </c>
      <c r="BL408" s="49" t="str">
        <f t="shared" si="767"/>
        <v/>
      </c>
      <c r="BM408" s="49" t="str">
        <f t="shared" si="768"/>
        <v/>
      </c>
      <c r="BN408" s="49" t="str">
        <f t="shared" si="769"/>
        <v/>
      </c>
      <c r="BP408" s="49"/>
      <c r="BQ408" s="49" t="str">
        <f t="shared" si="770"/>
        <v/>
      </c>
      <c r="BR408" s="49" t="str">
        <f t="shared" si="771"/>
        <v/>
      </c>
      <c r="BS408" s="49" t="str">
        <f t="shared" si="772"/>
        <v/>
      </c>
      <c r="BT408" s="49" t="str">
        <f t="shared" si="773"/>
        <v/>
      </c>
      <c r="BU408" s="49" t="str">
        <f t="shared" si="774"/>
        <v/>
      </c>
      <c r="BV408" s="49" t="str">
        <f t="shared" si="775"/>
        <v/>
      </c>
      <c r="BW408" s="49" t="str">
        <f t="shared" si="776"/>
        <v/>
      </c>
      <c r="BX408" s="49" t="str">
        <f t="shared" si="777"/>
        <v/>
      </c>
      <c r="BZ408" s="49"/>
      <c r="CA408" s="49" t="str">
        <f t="shared" si="778"/>
        <v/>
      </c>
      <c r="CB408" s="49" t="str">
        <f t="shared" si="779"/>
        <v/>
      </c>
      <c r="CC408" s="49" t="str">
        <f t="shared" si="780"/>
        <v/>
      </c>
      <c r="CD408" s="49" t="str">
        <f t="shared" si="781"/>
        <v/>
      </c>
      <c r="CE408" s="49" t="str">
        <f t="shared" si="782"/>
        <v/>
      </c>
      <c r="CF408" s="49" t="str">
        <f t="shared" si="783"/>
        <v/>
      </c>
      <c r="CG408" s="49" t="str">
        <f t="shared" si="784"/>
        <v/>
      </c>
      <c r="CH408" s="49" t="str">
        <f t="shared" si="785"/>
        <v/>
      </c>
      <c r="CJ408" s="49"/>
      <c r="CK408" s="49" t="str">
        <f t="shared" si="786"/>
        <v/>
      </c>
      <c r="CL408" s="49" t="str">
        <f t="shared" si="787"/>
        <v/>
      </c>
      <c r="CM408" s="49" t="str">
        <f t="shared" si="788"/>
        <v/>
      </c>
      <c r="CN408" s="49" t="str">
        <f t="shared" si="789"/>
        <v/>
      </c>
      <c r="CO408" s="49" t="str">
        <f t="shared" si="790"/>
        <v/>
      </c>
      <c r="CP408" s="49" t="str">
        <f t="shared" si="791"/>
        <v/>
      </c>
      <c r="CQ408" s="49" t="str">
        <f t="shared" si="792"/>
        <v/>
      </c>
      <c r="CR408" s="49" t="str">
        <f t="shared" si="793"/>
        <v/>
      </c>
      <c r="CT408" s="49"/>
      <c r="CU408" s="49" t="str">
        <f t="shared" si="794"/>
        <v/>
      </c>
      <c r="CV408" s="49" t="str">
        <f t="shared" si="795"/>
        <v/>
      </c>
      <c r="CW408" s="49" t="str">
        <f t="shared" si="796"/>
        <v/>
      </c>
      <c r="CX408" s="49" t="str">
        <f t="shared" si="797"/>
        <v/>
      </c>
      <c r="CY408" s="49" t="str">
        <f t="shared" si="798"/>
        <v/>
      </c>
      <c r="CZ408" s="49" t="str">
        <f t="shared" si="799"/>
        <v/>
      </c>
      <c r="DA408" s="49" t="str">
        <f t="shared" si="800"/>
        <v/>
      </c>
      <c r="DB408" s="49" t="str">
        <f t="shared" si="801"/>
        <v/>
      </c>
      <c r="DD408" s="49"/>
      <c r="DE408" s="49" t="str">
        <f t="shared" si="802"/>
        <v/>
      </c>
      <c r="DF408" s="49" t="str">
        <f t="shared" si="803"/>
        <v/>
      </c>
      <c r="DG408" s="49" t="str">
        <f t="shared" si="804"/>
        <v/>
      </c>
      <c r="DH408" s="49" t="str">
        <f t="shared" si="805"/>
        <v/>
      </c>
      <c r="DI408" s="49" t="str">
        <f t="shared" si="806"/>
        <v/>
      </c>
      <c r="DJ408" s="49" t="str">
        <f t="shared" si="807"/>
        <v/>
      </c>
      <c r="DK408" s="49" t="str">
        <f t="shared" si="808"/>
        <v/>
      </c>
      <c r="DL408" s="49" t="str">
        <f t="shared" si="809"/>
        <v/>
      </c>
      <c r="DN408" s="49"/>
      <c r="DO408" s="49" t="str">
        <f t="shared" si="810"/>
        <v/>
      </c>
      <c r="DP408" s="49" t="str">
        <f t="shared" si="811"/>
        <v/>
      </c>
      <c r="DQ408" s="49" t="str">
        <f t="shared" si="812"/>
        <v/>
      </c>
      <c r="DR408" s="49" t="str">
        <f t="shared" si="813"/>
        <v/>
      </c>
      <c r="DS408" s="49" t="str">
        <f t="shared" si="814"/>
        <v/>
      </c>
      <c r="DT408" s="49" t="str">
        <f t="shared" si="815"/>
        <v/>
      </c>
      <c r="DU408" s="49" t="str">
        <f t="shared" si="816"/>
        <v/>
      </c>
      <c r="DV408" s="49" t="str">
        <f t="shared" si="817"/>
        <v/>
      </c>
      <c r="DX408" s="49"/>
      <c r="DY408" s="49" t="str">
        <f t="shared" si="818"/>
        <v/>
      </c>
      <c r="DZ408" s="49" t="str">
        <f t="shared" si="819"/>
        <v/>
      </c>
      <c r="EA408" s="49" t="str">
        <f t="shared" si="820"/>
        <v/>
      </c>
      <c r="EB408" s="49" t="str">
        <f t="shared" si="821"/>
        <v/>
      </c>
      <c r="EC408" s="49" t="str">
        <f t="shared" si="822"/>
        <v/>
      </c>
      <c r="ED408" s="49" t="str">
        <f t="shared" si="823"/>
        <v/>
      </c>
      <c r="EE408" s="49" t="str">
        <f t="shared" si="824"/>
        <v/>
      </c>
      <c r="EF408" s="49" t="str">
        <f t="shared" si="825"/>
        <v/>
      </c>
      <c r="EH408" s="49"/>
      <c r="EI408" s="49" t="str">
        <f t="shared" si="826"/>
        <v/>
      </c>
      <c r="EJ408" s="49" t="str">
        <f t="shared" si="827"/>
        <v/>
      </c>
      <c r="EK408" s="49" t="str">
        <f t="shared" si="828"/>
        <v/>
      </c>
      <c r="EL408" s="49" t="str">
        <f t="shared" si="829"/>
        <v/>
      </c>
      <c r="EM408" s="49" t="str">
        <f t="shared" si="830"/>
        <v/>
      </c>
      <c r="EN408" s="49" t="str">
        <f t="shared" si="831"/>
        <v/>
      </c>
      <c r="EO408" s="49" t="str">
        <f t="shared" si="832"/>
        <v/>
      </c>
      <c r="EP408" s="49" t="str">
        <f t="shared" si="833"/>
        <v/>
      </c>
      <c r="ER408" s="49"/>
      <c r="ES408" s="49" t="str">
        <f t="shared" si="834"/>
        <v/>
      </c>
      <c r="ET408" s="49" t="str">
        <f t="shared" si="835"/>
        <v/>
      </c>
      <c r="EU408" s="49" t="str">
        <f t="shared" si="836"/>
        <v/>
      </c>
      <c r="EV408" s="49" t="str">
        <f t="shared" si="837"/>
        <v/>
      </c>
      <c r="EW408" s="49" t="str">
        <f t="shared" si="838"/>
        <v/>
      </c>
      <c r="EX408" s="49" t="str">
        <f t="shared" si="839"/>
        <v/>
      </c>
      <c r="EY408" s="49" t="str">
        <f t="shared" si="840"/>
        <v/>
      </c>
      <c r="EZ408" s="49" t="str">
        <f t="shared" si="841"/>
        <v/>
      </c>
      <c r="FB408" s="49"/>
      <c r="FC408" s="49" t="str">
        <f t="shared" si="842"/>
        <v/>
      </c>
      <c r="FD408" s="49" t="str">
        <f t="shared" si="843"/>
        <v/>
      </c>
      <c r="FE408" s="49" t="str">
        <f t="shared" si="844"/>
        <v/>
      </c>
      <c r="FF408" s="49" t="str">
        <f t="shared" si="845"/>
        <v/>
      </c>
      <c r="FG408" s="49" t="str">
        <f t="shared" si="846"/>
        <v/>
      </c>
      <c r="FH408" s="49" t="str">
        <f t="shared" si="847"/>
        <v/>
      </c>
      <c r="FI408" s="49" t="str">
        <f t="shared" si="848"/>
        <v/>
      </c>
      <c r="FJ408" s="49" t="str">
        <f t="shared" si="849"/>
        <v/>
      </c>
      <c r="FL408" s="49"/>
      <c r="FM408" s="49" t="str">
        <f t="shared" si="850"/>
        <v/>
      </c>
      <c r="FN408" s="49" t="str">
        <f t="shared" si="851"/>
        <v/>
      </c>
      <c r="FO408" s="49" t="str">
        <f t="shared" si="852"/>
        <v/>
      </c>
      <c r="FP408" s="49" t="str">
        <f t="shared" si="853"/>
        <v/>
      </c>
      <c r="FQ408" s="49" t="str">
        <f t="shared" si="854"/>
        <v/>
      </c>
      <c r="FR408" s="49" t="str">
        <f t="shared" si="855"/>
        <v/>
      </c>
      <c r="FS408" s="49" t="str">
        <f t="shared" si="856"/>
        <v/>
      </c>
      <c r="FT408" s="49" t="str">
        <f t="shared" si="857"/>
        <v/>
      </c>
      <c r="FV408" s="49"/>
      <c r="FW408" s="49" t="str">
        <f t="shared" si="858"/>
        <v/>
      </c>
      <c r="FX408" s="49" t="str">
        <f t="shared" si="859"/>
        <v/>
      </c>
      <c r="FY408" s="49" t="str">
        <f t="shared" si="860"/>
        <v/>
      </c>
      <c r="FZ408" s="49" t="str">
        <f t="shared" si="861"/>
        <v/>
      </c>
      <c r="GA408" s="49" t="str">
        <f t="shared" si="862"/>
        <v/>
      </c>
      <c r="GB408" s="49" t="str">
        <f t="shared" si="863"/>
        <v/>
      </c>
      <c r="GC408" s="49" t="str">
        <f t="shared" si="864"/>
        <v/>
      </c>
      <c r="GD408" s="49" t="str">
        <f t="shared" si="865"/>
        <v/>
      </c>
      <c r="GF408" s="49"/>
      <c r="GG408" s="49" t="str">
        <f t="shared" si="866"/>
        <v/>
      </c>
      <c r="GH408" s="49" t="str">
        <f t="shared" si="867"/>
        <v/>
      </c>
      <c r="GI408" s="49" t="str">
        <f t="shared" si="868"/>
        <v/>
      </c>
      <c r="GJ408" s="49" t="str">
        <f t="shared" si="869"/>
        <v/>
      </c>
      <c r="GK408" s="49" t="str">
        <f t="shared" si="870"/>
        <v/>
      </c>
      <c r="GL408" s="49" t="str">
        <f t="shared" si="871"/>
        <v/>
      </c>
      <c r="GM408" s="49" t="str">
        <f t="shared" si="872"/>
        <v/>
      </c>
      <c r="GN408" s="49" t="str">
        <f t="shared" si="873"/>
        <v/>
      </c>
      <c r="GP408" s="49"/>
      <c r="GQ408" s="49" t="str">
        <f t="shared" si="874"/>
        <v/>
      </c>
      <c r="GR408" s="49" t="str">
        <f t="shared" si="875"/>
        <v/>
      </c>
      <c r="GS408" s="49" t="str">
        <f t="shared" si="876"/>
        <v/>
      </c>
      <c r="GT408" s="49" t="str">
        <f t="shared" si="877"/>
        <v/>
      </c>
      <c r="GU408" s="49" t="str">
        <f t="shared" si="878"/>
        <v/>
      </c>
      <c r="GV408" s="49" t="str">
        <f t="shared" si="879"/>
        <v/>
      </c>
      <c r="GW408" s="49" t="str">
        <f t="shared" si="880"/>
        <v/>
      </c>
      <c r="GX408" s="49" t="str">
        <f t="shared" si="881"/>
        <v/>
      </c>
    </row>
    <row r="409" spans="17:206" x14ac:dyDescent="0.2">
      <c r="Q409" s="65">
        <v>55</v>
      </c>
      <c r="R409" s="201" t="str">
        <f>Syst_Typ3!DA82</f>
        <v/>
      </c>
      <c r="S409" s="201">
        <f>Syst_Typ3!F82</f>
        <v>0</v>
      </c>
      <c r="T409" s="53" t="str">
        <f>Syst_Typ3!W82</f>
        <v/>
      </c>
      <c r="U409" s="201">
        <f>Syst_Typ3!CT82</f>
        <v>0</v>
      </c>
      <c r="V409" s="53" t="str">
        <f>Syst_Typ3!X82</f>
        <v/>
      </c>
      <c r="W409" s="53" t="str">
        <f>Syst_Typ3!AW82</f>
        <v/>
      </c>
      <c r="X409" s="53">
        <f>Syst_Typ3!BF82</f>
        <v>0</v>
      </c>
      <c r="Y409" s="53">
        <f>Syst_Typ3!AZ82</f>
        <v>0</v>
      </c>
      <c r="AB409" s="49"/>
      <c r="AC409" s="49" t="str">
        <f t="shared" si="738"/>
        <v/>
      </c>
      <c r="AD409" s="49" t="str">
        <f t="shared" si="739"/>
        <v/>
      </c>
      <c r="AE409" s="49" t="str">
        <f t="shared" si="740"/>
        <v/>
      </c>
      <c r="AF409" s="49" t="str">
        <f t="shared" si="741"/>
        <v/>
      </c>
      <c r="AG409" s="49" t="str">
        <f t="shared" si="742"/>
        <v/>
      </c>
      <c r="AH409" s="49" t="str">
        <f t="shared" si="743"/>
        <v/>
      </c>
      <c r="AI409" s="49" t="str">
        <f t="shared" si="744"/>
        <v/>
      </c>
      <c r="AJ409" s="49" t="str">
        <f t="shared" si="745"/>
        <v/>
      </c>
      <c r="AL409" s="49"/>
      <c r="AM409" s="49" t="str">
        <f t="shared" si="746"/>
        <v/>
      </c>
      <c r="AN409" s="49" t="str">
        <f t="shared" si="747"/>
        <v/>
      </c>
      <c r="AO409" s="49" t="str">
        <f t="shared" si="748"/>
        <v/>
      </c>
      <c r="AP409" s="49" t="str">
        <f t="shared" si="749"/>
        <v/>
      </c>
      <c r="AQ409" s="49" t="str">
        <f t="shared" si="750"/>
        <v/>
      </c>
      <c r="AR409" s="49" t="str">
        <f t="shared" si="751"/>
        <v/>
      </c>
      <c r="AS409" s="49" t="str">
        <f t="shared" si="752"/>
        <v/>
      </c>
      <c r="AT409" s="49" t="str">
        <f t="shared" si="753"/>
        <v/>
      </c>
      <c r="AV409" s="49"/>
      <c r="AW409" s="49" t="str">
        <f t="shared" si="754"/>
        <v/>
      </c>
      <c r="AX409" s="49" t="str">
        <f t="shared" si="755"/>
        <v/>
      </c>
      <c r="AY409" s="49" t="str">
        <f t="shared" si="756"/>
        <v/>
      </c>
      <c r="AZ409" s="49" t="str">
        <f t="shared" si="757"/>
        <v/>
      </c>
      <c r="BA409" s="49" t="str">
        <f t="shared" si="758"/>
        <v/>
      </c>
      <c r="BB409" s="49" t="str">
        <f t="shared" si="759"/>
        <v/>
      </c>
      <c r="BC409" s="49" t="str">
        <f t="shared" si="760"/>
        <v/>
      </c>
      <c r="BD409" s="49" t="str">
        <f t="shared" si="761"/>
        <v/>
      </c>
      <c r="BF409" s="49"/>
      <c r="BG409" s="49" t="str">
        <f t="shared" si="762"/>
        <v/>
      </c>
      <c r="BH409" s="49" t="str">
        <f t="shared" si="763"/>
        <v/>
      </c>
      <c r="BI409" s="49" t="str">
        <f t="shared" si="764"/>
        <v/>
      </c>
      <c r="BJ409" s="49" t="str">
        <f t="shared" si="765"/>
        <v/>
      </c>
      <c r="BK409" s="49" t="str">
        <f t="shared" si="766"/>
        <v/>
      </c>
      <c r="BL409" s="49" t="str">
        <f t="shared" si="767"/>
        <v/>
      </c>
      <c r="BM409" s="49" t="str">
        <f t="shared" si="768"/>
        <v/>
      </c>
      <c r="BN409" s="49" t="str">
        <f t="shared" si="769"/>
        <v/>
      </c>
      <c r="BP409" s="49"/>
      <c r="BQ409" s="49" t="str">
        <f t="shared" si="770"/>
        <v/>
      </c>
      <c r="BR409" s="49" t="str">
        <f t="shared" si="771"/>
        <v/>
      </c>
      <c r="BS409" s="49" t="str">
        <f t="shared" si="772"/>
        <v/>
      </c>
      <c r="BT409" s="49" t="str">
        <f t="shared" si="773"/>
        <v/>
      </c>
      <c r="BU409" s="49" t="str">
        <f t="shared" si="774"/>
        <v/>
      </c>
      <c r="BV409" s="49" t="str">
        <f t="shared" si="775"/>
        <v/>
      </c>
      <c r="BW409" s="49" t="str">
        <f t="shared" si="776"/>
        <v/>
      </c>
      <c r="BX409" s="49" t="str">
        <f t="shared" si="777"/>
        <v/>
      </c>
      <c r="BZ409" s="49"/>
      <c r="CA409" s="49" t="str">
        <f t="shared" si="778"/>
        <v/>
      </c>
      <c r="CB409" s="49" t="str">
        <f t="shared" si="779"/>
        <v/>
      </c>
      <c r="CC409" s="49" t="str">
        <f t="shared" si="780"/>
        <v/>
      </c>
      <c r="CD409" s="49" t="str">
        <f t="shared" si="781"/>
        <v/>
      </c>
      <c r="CE409" s="49" t="str">
        <f t="shared" si="782"/>
        <v/>
      </c>
      <c r="CF409" s="49" t="str">
        <f t="shared" si="783"/>
        <v/>
      </c>
      <c r="CG409" s="49" t="str">
        <f t="shared" si="784"/>
        <v/>
      </c>
      <c r="CH409" s="49" t="str">
        <f t="shared" si="785"/>
        <v/>
      </c>
      <c r="CJ409" s="49"/>
      <c r="CK409" s="49" t="str">
        <f t="shared" si="786"/>
        <v/>
      </c>
      <c r="CL409" s="49" t="str">
        <f t="shared" si="787"/>
        <v/>
      </c>
      <c r="CM409" s="49" t="str">
        <f t="shared" si="788"/>
        <v/>
      </c>
      <c r="CN409" s="49" t="str">
        <f t="shared" si="789"/>
        <v/>
      </c>
      <c r="CO409" s="49" t="str">
        <f t="shared" si="790"/>
        <v/>
      </c>
      <c r="CP409" s="49" t="str">
        <f t="shared" si="791"/>
        <v/>
      </c>
      <c r="CQ409" s="49" t="str">
        <f t="shared" si="792"/>
        <v/>
      </c>
      <c r="CR409" s="49" t="str">
        <f t="shared" si="793"/>
        <v/>
      </c>
      <c r="CT409" s="49"/>
      <c r="CU409" s="49" t="str">
        <f t="shared" si="794"/>
        <v/>
      </c>
      <c r="CV409" s="49" t="str">
        <f t="shared" si="795"/>
        <v/>
      </c>
      <c r="CW409" s="49" t="str">
        <f t="shared" si="796"/>
        <v/>
      </c>
      <c r="CX409" s="49" t="str">
        <f t="shared" si="797"/>
        <v/>
      </c>
      <c r="CY409" s="49" t="str">
        <f t="shared" si="798"/>
        <v/>
      </c>
      <c r="CZ409" s="49" t="str">
        <f t="shared" si="799"/>
        <v/>
      </c>
      <c r="DA409" s="49" t="str">
        <f t="shared" si="800"/>
        <v/>
      </c>
      <c r="DB409" s="49" t="str">
        <f t="shared" si="801"/>
        <v/>
      </c>
      <c r="DD409" s="49"/>
      <c r="DE409" s="49" t="str">
        <f t="shared" si="802"/>
        <v/>
      </c>
      <c r="DF409" s="49" t="str">
        <f t="shared" si="803"/>
        <v/>
      </c>
      <c r="DG409" s="49" t="str">
        <f t="shared" si="804"/>
        <v/>
      </c>
      <c r="DH409" s="49" t="str">
        <f t="shared" si="805"/>
        <v/>
      </c>
      <c r="DI409" s="49" t="str">
        <f t="shared" si="806"/>
        <v/>
      </c>
      <c r="DJ409" s="49" t="str">
        <f t="shared" si="807"/>
        <v/>
      </c>
      <c r="DK409" s="49" t="str">
        <f t="shared" si="808"/>
        <v/>
      </c>
      <c r="DL409" s="49" t="str">
        <f t="shared" si="809"/>
        <v/>
      </c>
      <c r="DN409" s="49"/>
      <c r="DO409" s="49" t="str">
        <f t="shared" si="810"/>
        <v/>
      </c>
      <c r="DP409" s="49" t="str">
        <f t="shared" si="811"/>
        <v/>
      </c>
      <c r="DQ409" s="49" t="str">
        <f t="shared" si="812"/>
        <v/>
      </c>
      <c r="DR409" s="49" t="str">
        <f t="shared" si="813"/>
        <v/>
      </c>
      <c r="DS409" s="49" t="str">
        <f t="shared" si="814"/>
        <v/>
      </c>
      <c r="DT409" s="49" t="str">
        <f t="shared" si="815"/>
        <v/>
      </c>
      <c r="DU409" s="49" t="str">
        <f t="shared" si="816"/>
        <v/>
      </c>
      <c r="DV409" s="49" t="str">
        <f t="shared" si="817"/>
        <v/>
      </c>
      <c r="DX409" s="49"/>
      <c r="DY409" s="49" t="str">
        <f t="shared" si="818"/>
        <v/>
      </c>
      <c r="DZ409" s="49" t="str">
        <f t="shared" si="819"/>
        <v/>
      </c>
      <c r="EA409" s="49" t="str">
        <f t="shared" si="820"/>
        <v/>
      </c>
      <c r="EB409" s="49" t="str">
        <f t="shared" si="821"/>
        <v/>
      </c>
      <c r="EC409" s="49" t="str">
        <f t="shared" si="822"/>
        <v/>
      </c>
      <c r="ED409" s="49" t="str">
        <f t="shared" si="823"/>
        <v/>
      </c>
      <c r="EE409" s="49" t="str">
        <f t="shared" si="824"/>
        <v/>
      </c>
      <c r="EF409" s="49" t="str">
        <f t="shared" si="825"/>
        <v/>
      </c>
      <c r="EH409" s="49"/>
      <c r="EI409" s="49" t="str">
        <f t="shared" si="826"/>
        <v/>
      </c>
      <c r="EJ409" s="49" t="str">
        <f t="shared" si="827"/>
        <v/>
      </c>
      <c r="EK409" s="49" t="str">
        <f t="shared" si="828"/>
        <v/>
      </c>
      <c r="EL409" s="49" t="str">
        <f t="shared" si="829"/>
        <v/>
      </c>
      <c r="EM409" s="49" t="str">
        <f t="shared" si="830"/>
        <v/>
      </c>
      <c r="EN409" s="49" t="str">
        <f t="shared" si="831"/>
        <v/>
      </c>
      <c r="EO409" s="49" t="str">
        <f t="shared" si="832"/>
        <v/>
      </c>
      <c r="EP409" s="49" t="str">
        <f t="shared" si="833"/>
        <v/>
      </c>
      <c r="ER409" s="49"/>
      <c r="ES409" s="49" t="str">
        <f t="shared" si="834"/>
        <v/>
      </c>
      <c r="ET409" s="49" t="str">
        <f t="shared" si="835"/>
        <v/>
      </c>
      <c r="EU409" s="49" t="str">
        <f t="shared" si="836"/>
        <v/>
      </c>
      <c r="EV409" s="49" t="str">
        <f t="shared" si="837"/>
        <v/>
      </c>
      <c r="EW409" s="49" t="str">
        <f t="shared" si="838"/>
        <v/>
      </c>
      <c r="EX409" s="49" t="str">
        <f t="shared" si="839"/>
        <v/>
      </c>
      <c r="EY409" s="49" t="str">
        <f t="shared" si="840"/>
        <v/>
      </c>
      <c r="EZ409" s="49" t="str">
        <f t="shared" si="841"/>
        <v/>
      </c>
      <c r="FB409" s="49"/>
      <c r="FC409" s="49" t="str">
        <f t="shared" si="842"/>
        <v/>
      </c>
      <c r="FD409" s="49" t="str">
        <f t="shared" si="843"/>
        <v/>
      </c>
      <c r="FE409" s="49" t="str">
        <f t="shared" si="844"/>
        <v/>
      </c>
      <c r="FF409" s="49" t="str">
        <f t="shared" si="845"/>
        <v/>
      </c>
      <c r="FG409" s="49" t="str">
        <f t="shared" si="846"/>
        <v/>
      </c>
      <c r="FH409" s="49" t="str">
        <f t="shared" si="847"/>
        <v/>
      </c>
      <c r="FI409" s="49" t="str">
        <f t="shared" si="848"/>
        <v/>
      </c>
      <c r="FJ409" s="49" t="str">
        <f t="shared" si="849"/>
        <v/>
      </c>
      <c r="FL409" s="49"/>
      <c r="FM409" s="49" t="str">
        <f t="shared" si="850"/>
        <v/>
      </c>
      <c r="FN409" s="49" t="str">
        <f t="shared" si="851"/>
        <v/>
      </c>
      <c r="FO409" s="49" t="str">
        <f t="shared" si="852"/>
        <v/>
      </c>
      <c r="FP409" s="49" t="str">
        <f t="shared" si="853"/>
        <v/>
      </c>
      <c r="FQ409" s="49" t="str">
        <f t="shared" si="854"/>
        <v/>
      </c>
      <c r="FR409" s="49" t="str">
        <f t="shared" si="855"/>
        <v/>
      </c>
      <c r="FS409" s="49" t="str">
        <f t="shared" si="856"/>
        <v/>
      </c>
      <c r="FT409" s="49" t="str">
        <f t="shared" si="857"/>
        <v/>
      </c>
      <c r="FV409" s="49"/>
      <c r="FW409" s="49" t="str">
        <f t="shared" si="858"/>
        <v/>
      </c>
      <c r="FX409" s="49" t="str">
        <f t="shared" si="859"/>
        <v/>
      </c>
      <c r="FY409" s="49" t="str">
        <f t="shared" si="860"/>
        <v/>
      </c>
      <c r="FZ409" s="49" t="str">
        <f t="shared" si="861"/>
        <v/>
      </c>
      <c r="GA409" s="49" t="str">
        <f t="shared" si="862"/>
        <v/>
      </c>
      <c r="GB409" s="49" t="str">
        <f t="shared" si="863"/>
        <v/>
      </c>
      <c r="GC409" s="49" t="str">
        <f t="shared" si="864"/>
        <v/>
      </c>
      <c r="GD409" s="49" t="str">
        <f t="shared" si="865"/>
        <v/>
      </c>
      <c r="GF409" s="49"/>
      <c r="GG409" s="49" t="str">
        <f t="shared" si="866"/>
        <v/>
      </c>
      <c r="GH409" s="49" t="str">
        <f t="shared" si="867"/>
        <v/>
      </c>
      <c r="GI409" s="49" t="str">
        <f t="shared" si="868"/>
        <v/>
      </c>
      <c r="GJ409" s="49" t="str">
        <f t="shared" si="869"/>
        <v/>
      </c>
      <c r="GK409" s="49" t="str">
        <f t="shared" si="870"/>
        <v/>
      </c>
      <c r="GL409" s="49" t="str">
        <f t="shared" si="871"/>
        <v/>
      </c>
      <c r="GM409" s="49" t="str">
        <f t="shared" si="872"/>
        <v/>
      </c>
      <c r="GN409" s="49" t="str">
        <f t="shared" si="873"/>
        <v/>
      </c>
      <c r="GP409" s="49"/>
      <c r="GQ409" s="49" t="str">
        <f t="shared" si="874"/>
        <v/>
      </c>
      <c r="GR409" s="49" t="str">
        <f t="shared" si="875"/>
        <v/>
      </c>
      <c r="GS409" s="49" t="str">
        <f t="shared" si="876"/>
        <v/>
      </c>
      <c r="GT409" s="49" t="str">
        <f t="shared" si="877"/>
        <v/>
      </c>
      <c r="GU409" s="49" t="str">
        <f t="shared" si="878"/>
        <v/>
      </c>
      <c r="GV409" s="49" t="str">
        <f t="shared" si="879"/>
        <v/>
      </c>
      <c r="GW409" s="49" t="str">
        <f t="shared" si="880"/>
        <v/>
      </c>
      <c r="GX409" s="49" t="str">
        <f t="shared" si="881"/>
        <v/>
      </c>
    </row>
    <row r="410" spans="17:206" x14ac:dyDescent="0.2">
      <c r="Q410" s="65">
        <v>56</v>
      </c>
      <c r="R410" s="201" t="str">
        <f>Syst_Typ3!DA83</f>
        <v/>
      </c>
      <c r="S410" s="201">
        <f>Syst_Typ3!F83</f>
        <v>0</v>
      </c>
      <c r="T410" s="53" t="str">
        <f>Syst_Typ3!W83</f>
        <v/>
      </c>
      <c r="U410" s="201">
        <f>Syst_Typ3!CT83</f>
        <v>0</v>
      </c>
      <c r="V410" s="53" t="str">
        <f>Syst_Typ3!X83</f>
        <v/>
      </c>
      <c r="W410" s="53" t="str">
        <f>Syst_Typ3!AW83</f>
        <v/>
      </c>
      <c r="X410" s="53">
        <f>Syst_Typ3!BF83</f>
        <v>0</v>
      </c>
      <c r="Y410" s="53">
        <f>Syst_Typ3!AZ83</f>
        <v>0</v>
      </c>
      <c r="AB410" s="49"/>
      <c r="AC410" s="49" t="str">
        <f t="shared" si="738"/>
        <v/>
      </c>
      <c r="AD410" s="49" t="str">
        <f t="shared" si="739"/>
        <v/>
      </c>
      <c r="AE410" s="49" t="str">
        <f t="shared" si="740"/>
        <v/>
      </c>
      <c r="AF410" s="49" t="str">
        <f t="shared" si="741"/>
        <v/>
      </c>
      <c r="AG410" s="49" t="str">
        <f t="shared" si="742"/>
        <v/>
      </c>
      <c r="AH410" s="49" t="str">
        <f t="shared" si="743"/>
        <v/>
      </c>
      <c r="AI410" s="49" t="str">
        <f t="shared" si="744"/>
        <v/>
      </c>
      <c r="AJ410" s="49" t="str">
        <f t="shared" si="745"/>
        <v/>
      </c>
      <c r="AL410" s="49"/>
      <c r="AM410" s="49" t="str">
        <f t="shared" si="746"/>
        <v/>
      </c>
      <c r="AN410" s="49" t="str">
        <f t="shared" si="747"/>
        <v/>
      </c>
      <c r="AO410" s="49" t="str">
        <f t="shared" si="748"/>
        <v/>
      </c>
      <c r="AP410" s="49" t="str">
        <f t="shared" si="749"/>
        <v/>
      </c>
      <c r="AQ410" s="49" t="str">
        <f t="shared" si="750"/>
        <v/>
      </c>
      <c r="AR410" s="49" t="str">
        <f t="shared" si="751"/>
        <v/>
      </c>
      <c r="AS410" s="49" t="str">
        <f t="shared" si="752"/>
        <v/>
      </c>
      <c r="AT410" s="49" t="str">
        <f t="shared" si="753"/>
        <v/>
      </c>
      <c r="AV410" s="49"/>
      <c r="AW410" s="49" t="str">
        <f t="shared" si="754"/>
        <v/>
      </c>
      <c r="AX410" s="49" t="str">
        <f t="shared" si="755"/>
        <v/>
      </c>
      <c r="AY410" s="49" t="str">
        <f t="shared" si="756"/>
        <v/>
      </c>
      <c r="AZ410" s="49" t="str">
        <f t="shared" si="757"/>
        <v/>
      </c>
      <c r="BA410" s="49" t="str">
        <f t="shared" si="758"/>
        <v/>
      </c>
      <c r="BB410" s="49" t="str">
        <f t="shared" si="759"/>
        <v/>
      </c>
      <c r="BC410" s="49" t="str">
        <f t="shared" si="760"/>
        <v/>
      </c>
      <c r="BD410" s="49" t="str">
        <f t="shared" si="761"/>
        <v/>
      </c>
      <c r="BF410" s="49"/>
      <c r="BG410" s="49" t="str">
        <f t="shared" si="762"/>
        <v/>
      </c>
      <c r="BH410" s="49" t="str">
        <f t="shared" si="763"/>
        <v/>
      </c>
      <c r="BI410" s="49" t="str">
        <f t="shared" si="764"/>
        <v/>
      </c>
      <c r="BJ410" s="49" t="str">
        <f t="shared" si="765"/>
        <v/>
      </c>
      <c r="BK410" s="49" t="str">
        <f t="shared" si="766"/>
        <v/>
      </c>
      <c r="BL410" s="49" t="str">
        <f t="shared" si="767"/>
        <v/>
      </c>
      <c r="BM410" s="49" t="str">
        <f t="shared" si="768"/>
        <v/>
      </c>
      <c r="BN410" s="49" t="str">
        <f t="shared" si="769"/>
        <v/>
      </c>
      <c r="BP410" s="49"/>
      <c r="BQ410" s="49" t="str">
        <f t="shared" si="770"/>
        <v/>
      </c>
      <c r="BR410" s="49" t="str">
        <f t="shared" si="771"/>
        <v/>
      </c>
      <c r="BS410" s="49" t="str">
        <f t="shared" si="772"/>
        <v/>
      </c>
      <c r="BT410" s="49" t="str">
        <f t="shared" si="773"/>
        <v/>
      </c>
      <c r="BU410" s="49" t="str">
        <f t="shared" si="774"/>
        <v/>
      </c>
      <c r="BV410" s="49" t="str">
        <f t="shared" si="775"/>
        <v/>
      </c>
      <c r="BW410" s="49" t="str">
        <f t="shared" si="776"/>
        <v/>
      </c>
      <c r="BX410" s="49" t="str">
        <f t="shared" si="777"/>
        <v/>
      </c>
      <c r="BZ410" s="49"/>
      <c r="CA410" s="49" t="str">
        <f t="shared" si="778"/>
        <v/>
      </c>
      <c r="CB410" s="49" t="str">
        <f t="shared" si="779"/>
        <v/>
      </c>
      <c r="CC410" s="49" t="str">
        <f t="shared" si="780"/>
        <v/>
      </c>
      <c r="CD410" s="49" t="str">
        <f t="shared" si="781"/>
        <v/>
      </c>
      <c r="CE410" s="49" t="str">
        <f t="shared" si="782"/>
        <v/>
      </c>
      <c r="CF410" s="49" t="str">
        <f t="shared" si="783"/>
        <v/>
      </c>
      <c r="CG410" s="49" t="str">
        <f t="shared" si="784"/>
        <v/>
      </c>
      <c r="CH410" s="49" t="str">
        <f t="shared" si="785"/>
        <v/>
      </c>
      <c r="CJ410" s="49"/>
      <c r="CK410" s="49" t="str">
        <f t="shared" si="786"/>
        <v/>
      </c>
      <c r="CL410" s="49" t="str">
        <f t="shared" si="787"/>
        <v/>
      </c>
      <c r="CM410" s="49" t="str">
        <f t="shared" si="788"/>
        <v/>
      </c>
      <c r="CN410" s="49" t="str">
        <f t="shared" si="789"/>
        <v/>
      </c>
      <c r="CO410" s="49" t="str">
        <f t="shared" si="790"/>
        <v/>
      </c>
      <c r="CP410" s="49" t="str">
        <f t="shared" si="791"/>
        <v/>
      </c>
      <c r="CQ410" s="49" t="str">
        <f t="shared" si="792"/>
        <v/>
      </c>
      <c r="CR410" s="49" t="str">
        <f t="shared" si="793"/>
        <v/>
      </c>
      <c r="CT410" s="49"/>
      <c r="CU410" s="49" t="str">
        <f t="shared" si="794"/>
        <v/>
      </c>
      <c r="CV410" s="49" t="str">
        <f t="shared" si="795"/>
        <v/>
      </c>
      <c r="CW410" s="49" t="str">
        <f t="shared" si="796"/>
        <v/>
      </c>
      <c r="CX410" s="49" t="str">
        <f t="shared" si="797"/>
        <v/>
      </c>
      <c r="CY410" s="49" t="str">
        <f t="shared" si="798"/>
        <v/>
      </c>
      <c r="CZ410" s="49" t="str">
        <f t="shared" si="799"/>
        <v/>
      </c>
      <c r="DA410" s="49" t="str">
        <f t="shared" si="800"/>
        <v/>
      </c>
      <c r="DB410" s="49" t="str">
        <f t="shared" si="801"/>
        <v/>
      </c>
      <c r="DD410" s="49"/>
      <c r="DE410" s="49" t="str">
        <f t="shared" si="802"/>
        <v/>
      </c>
      <c r="DF410" s="49" t="str">
        <f t="shared" si="803"/>
        <v/>
      </c>
      <c r="DG410" s="49" t="str">
        <f t="shared" si="804"/>
        <v/>
      </c>
      <c r="DH410" s="49" t="str">
        <f t="shared" si="805"/>
        <v/>
      </c>
      <c r="DI410" s="49" t="str">
        <f t="shared" si="806"/>
        <v/>
      </c>
      <c r="DJ410" s="49" t="str">
        <f t="shared" si="807"/>
        <v/>
      </c>
      <c r="DK410" s="49" t="str">
        <f t="shared" si="808"/>
        <v/>
      </c>
      <c r="DL410" s="49" t="str">
        <f t="shared" si="809"/>
        <v/>
      </c>
      <c r="DN410" s="49"/>
      <c r="DO410" s="49" t="str">
        <f t="shared" si="810"/>
        <v/>
      </c>
      <c r="DP410" s="49" t="str">
        <f t="shared" si="811"/>
        <v/>
      </c>
      <c r="DQ410" s="49" t="str">
        <f t="shared" si="812"/>
        <v/>
      </c>
      <c r="DR410" s="49" t="str">
        <f t="shared" si="813"/>
        <v/>
      </c>
      <c r="DS410" s="49" t="str">
        <f t="shared" si="814"/>
        <v/>
      </c>
      <c r="DT410" s="49" t="str">
        <f t="shared" si="815"/>
        <v/>
      </c>
      <c r="DU410" s="49" t="str">
        <f t="shared" si="816"/>
        <v/>
      </c>
      <c r="DV410" s="49" t="str">
        <f t="shared" si="817"/>
        <v/>
      </c>
      <c r="DX410" s="49"/>
      <c r="DY410" s="49" t="str">
        <f t="shared" si="818"/>
        <v/>
      </c>
      <c r="DZ410" s="49" t="str">
        <f t="shared" si="819"/>
        <v/>
      </c>
      <c r="EA410" s="49" t="str">
        <f t="shared" si="820"/>
        <v/>
      </c>
      <c r="EB410" s="49" t="str">
        <f t="shared" si="821"/>
        <v/>
      </c>
      <c r="EC410" s="49" t="str">
        <f t="shared" si="822"/>
        <v/>
      </c>
      <c r="ED410" s="49" t="str">
        <f t="shared" si="823"/>
        <v/>
      </c>
      <c r="EE410" s="49" t="str">
        <f t="shared" si="824"/>
        <v/>
      </c>
      <c r="EF410" s="49" t="str">
        <f t="shared" si="825"/>
        <v/>
      </c>
      <c r="EH410" s="49"/>
      <c r="EI410" s="49" t="str">
        <f t="shared" si="826"/>
        <v/>
      </c>
      <c r="EJ410" s="49" t="str">
        <f t="shared" si="827"/>
        <v/>
      </c>
      <c r="EK410" s="49" t="str">
        <f t="shared" si="828"/>
        <v/>
      </c>
      <c r="EL410" s="49" t="str">
        <f t="shared" si="829"/>
        <v/>
      </c>
      <c r="EM410" s="49" t="str">
        <f t="shared" si="830"/>
        <v/>
      </c>
      <c r="EN410" s="49" t="str">
        <f t="shared" si="831"/>
        <v/>
      </c>
      <c r="EO410" s="49" t="str">
        <f t="shared" si="832"/>
        <v/>
      </c>
      <c r="EP410" s="49" t="str">
        <f t="shared" si="833"/>
        <v/>
      </c>
      <c r="ER410" s="49"/>
      <c r="ES410" s="49" t="str">
        <f t="shared" si="834"/>
        <v/>
      </c>
      <c r="ET410" s="49" t="str">
        <f t="shared" si="835"/>
        <v/>
      </c>
      <c r="EU410" s="49" t="str">
        <f t="shared" si="836"/>
        <v/>
      </c>
      <c r="EV410" s="49" t="str">
        <f t="shared" si="837"/>
        <v/>
      </c>
      <c r="EW410" s="49" t="str">
        <f t="shared" si="838"/>
        <v/>
      </c>
      <c r="EX410" s="49" t="str">
        <f t="shared" si="839"/>
        <v/>
      </c>
      <c r="EY410" s="49" t="str">
        <f t="shared" si="840"/>
        <v/>
      </c>
      <c r="EZ410" s="49" t="str">
        <f t="shared" si="841"/>
        <v/>
      </c>
      <c r="FB410" s="49"/>
      <c r="FC410" s="49" t="str">
        <f t="shared" si="842"/>
        <v/>
      </c>
      <c r="FD410" s="49" t="str">
        <f t="shared" si="843"/>
        <v/>
      </c>
      <c r="FE410" s="49" t="str">
        <f t="shared" si="844"/>
        <v/>
      </c>
      <c r="FF410" s="49" t="str">
        <f t="shared" si="845"/>
        <v/>
      </c>
      <c r="FG410" s="49" t="str">
        <f t="shared" si="846"/>
        <v/>
      </c>
      <c r="FH410" s="49" t="str">
        <f t="shared" si="847"/>
        <v/>
      </c>
      <c r="FI410" s="49" t="str">
        <f t="shared" si="848"/>
        <v/>
      </c>
      <c r="FJ410" s="49" t="str">
        <f t="shared" si="849"/>
        <v/>
      </c>
      <c r="FL410" s="49"/>
      <c r="FM410" s="49" t="str">
        <f t="shared" si="850"/>
        <v/>
      </c>
      <c r="FN410" s="49" t="str">
        <f t="shared" si="851"/>
        <v/>
      </c>
      <c r="FO410" s="49" t="str">
        <f t="shared" si="852"/>
        <v/>
      </c>
      <c r="FP410" s="49" t="str">
        <f t="shared" si="853"/>
        <v/>
      </c>
      <c r="FQ410" s="49" t="str">
        <f t="shared" si="854"/>
        <v/>
      </c>
      <c r="FR410" s="49" t="str">
        <f t="shared" si="855"/>
        <v/>
      </c>
      <c r="FS410" s="49" t="str">
        <f t="shared" si="856"/>
        <v/>
      </c>
      <c r="FT410" s="49" t="str">
        <f t="shared" si="857"/>
        <v/>
      </c>
      <c r="FV410" s="49"/>
      <c r="FW410" s="49" t="str">
        <f t="shared" si="858"/>
        <v/>
      </c>
      <c r="FX410" s="49" t="str">
        <f t="shared" si="859"/>
        <v/>
      </c>
      <c r="FY410" s="49" t="str">
        <f t="shared" si="860"/>
        <v/>
      </c>
      <c r="FZ410" s="49" t="str">
        <f t="shared" si="861"/>
        <v/>
      </c>
      <c r="GA410" s="49" t="str">
        <f t="shared" si="862"/>
        <v/>
      </c>
      <c r="GB410" s="49" t="str">
        <f t="shared" si="863"/>
        <v/>
      </c>
      <c r="GC410" s="49" t="str">
        <f t="shared" si="864"/>
        <v/>
      </c>
      <c r="GD410" s="49" t="str">
        <f t="shared" si="865"/>
        <v/>
      </c>
      <c r="GF410" s="49"/>
      <c r="GG410" s="49" t="str">
        <f t="shared" si="866"/>
        <v/>
      </c>
      <c r="GH410" s="49" t="str">
        <f t="shared" si="867"/>
        <v/>
      </c>
      <c r="GI410" s="49" t="str">
        <f t="shared" si="868"/>
        <v/>
      </c>
      <c r="GJ410" s="49" t="str">
        <f t="shared" si="869"/>
        <v/>
      </c>
      <c r="GK410" s="49" t="str">
        <f t="shared" si="870"/>
        <v/>
      </c>
      <c r="GL410" s="49" t="str">
        <f t="shared" si="871"/>
        <v/>
      </c>
      <c r="GM410" s="49" t="str">
        <f t="shared" si="872"/>
        <v/>
      </c>
      <c r="GN410" s="49" t="str">
        <f t="shared" si="873"/>
        <v/>
      </c>
      <c r="GP410" s="49"/>
      <c r="GQ410" s="49" t="str">
        <f t="shared" si="874"/>
        <v/>
      </c>
      <c r="GR410" s="49" t="str">
        <f t="shared" si="875"/>
        <v/>
      </c>
      <c r="GS410" s="49" t="str">
        <f t="shared" si="876"/>
        <v/>
      </c>
      <c r="GT410" s="49" t="str">
        <f t="shared" si="877"/>
        <v/>
      </c>
      <c r="GU410" s="49" t="str">
        <f t="shared" si="878"/>
        <v/>
      </c>
      <c r="GV410" s="49" t="str">
        <f t="shared" si="879"/>
        <v/>
      </c>
      <c r="GW410" s="49" t="str">
        <f t="shared" si="880"/>
        <v/>
      </c>
      <c r="GX410" s="49" t="str">
        <f t="shared" si="881"/>
        <v/>
      </c>
    </row>
    <row r="411" spans="17:206" x14ac:dyDescent="0.2">
      <c r="Q411" s="65">
        <v>57</v>
      </c>
      <c r="R411" s="201" t="str">
        <f>Syst_Typ3!DA84</f>
        <v/>
      </c>
      <c r="S411" s="201">
        <f>Syst_Typ3!F84</f>
        <v>0</v>
      </c>
      <c r="T411" s="53" t="str">
        <f>Syst_Typ3!W84</f>
        <v/>
      </c>
      <c r="U411" s="201">
        <f>Syst_Typ3!CT84</f>
        <v>0</v>
      </c>
      <c r="V411" s="53" t="str">
        <f>Syst_Typ3!X84</f>
        <v/>
      </c>
      <c r="W411" s="53" t="str">
        <f>Syst_Typ3!AW84</f>
        <v/>
      </c>
      <c r="X411" s="53">
        <f>Syst_Typ3!BF84</f>
        <v>0</v>
      </c>
      <c r="Y411" s="53">
        <f>Syst_Typ3!AZ84</f>
        <v>0</v>
      </c>
      <c r="AB411" s="49"/>
      <c r="AC411" s="49" t="str">
        <f t="shared" si="738"/>
        <v/>
      </c>
      <c r="AD411" s="49" t="str">
        <f t="shared" si="739"/>
        <v/>
      </c>
      <c r="AE411" s="49" t="str">
        <f t="shared" si="740"/>
        <v/>
      </c>
      <c r="AF411" s="49" t="str">
        <f t="shared" si="741"/>
        <v/>
      </c>
      <c r="AG411" s="49" t="str">
        <f t="shared" si="742"/>
        <v/>
      </c>
      <c r="AH411" s="49" t="str">
        <f t="shared" si="743"/>
        <v/>
      </c>
      <c r="AI411" s="49" t="str">
        <f t="shared" si="744"/>
        <v/>
      </c>
      <c r="AJ411" s="49" t="str">
        <f t="shared" si="745"/>
        <v/>
      </c>
      <c r="AL411" s="49"/>
      <c r="AM411" s="49" t="str">
        <f t="shared" si="746"/>
        <v/>
      </c>
      <c r="AN411" s="49" t="str">
        <f t="shared" si="747"/>
        <v/>
      </c>
      <c r="AO411" s="49" t="str">
        <f t="shared" si="748"/>
        <v/>
      </c>
      <c r="AP411" s="49" t="str">
        <f t="shared" si="749"/>
        <v/>
      </c>
      <c r="AQ411" s="49" t="str">
        <f t="shared" si="750"/>
        <v/>
      </c>
      <c r="AR411" s="49" t="str">
        <f t="shared" si="751"/>
        <v/>
      </c>
      <c r="AS411" s="49" t="str">
        <f t="shared" si="752"/>
        <v/>
      </c>
      <c r="AT411" s="49" t="str">
        <f t="shared" si="753"/>
        <v/>
      </c>
      <c r="AV411" s="49"/>
      <c r="AW411" s="49" t="str">
        <f t="shared" si="754"/>
        <v/>
      </c>
      <c r="AX411" s="49" t="str">
        <f t="shared" si="755"/>
        <v/>
      </c>
      <c r="AY411" s="49" t="str">
        <f t="shared" si="756"/>
        <v/>
      </c>
      <c r="AZ411" s="49" t="str">
        <f t="shared" si="757"/>
        <v/>
      </c>
      <c r="BA411" s="49" t="str">
        <f t="shared" si="758"/>
        <v/>
      </c>
      <c r="BB411" s="49" t="str">
        <f t="shared" si="759"/>
        <v/>
      </c>
      <c r="BC411" s="49" t="str">
        <f t="shared" si="760"/>
        <v/>
      </c>
      <c r="BD411" s="49" t="str">
        <f t="shared" si="761"/>
        <v/>
      </c>
      <c r="BF411" s="49"/>
      <c r="BG411" s="49" t="str">
        <f t="shared" si="762"/>
        <v/>
      </c>
      <c r="BH411" s="49" t="str">
        <f t="shared" si="763"/>
        <v/>
      </c>
      <c r="BI411" s="49" t="str">
        <f t="shared" si="764"/>
        <v/>
      </c>
      <c r="BJ411" s="49" t="str">
        <f t="shared" si="765"/>
        <v/>
      </c>
      <c r="BK411" s="49" t="str">
        <f t="shared" si="766"/>
        <v/>
      </c>
      <c r="BL411" s="49" t="str">
        <f t="shared" si="767"/>
        <v/>
      </c>
      <c r="BM411" s="49" t="str">
        <f t="shared" si="768"/>
        <v/>
      </c>
      <c r="BN411" s="49" t="str">
        <f t="shared" si="769"/>
        <v/>
      </c>
      <c r="BP411" s="49"/>
      <c r="BQ411" s="49" t="str">
        <f t="shared" si="770"/>
        <v/>
      </c>
      <c r="BR411" s="49" t="str">
        <f t="shared" si="771"/>
        <v/>
      </c>
      <c r="BS411" s="49" t="str">
        <f t="shared" si="772"/>
        <v/>
      </c>
      <c r="BT411" s="49" t="str">
        <f t="shared" si="773"/>
        <v/>
      </c>
      <c r="BU411" s="49" t="str">
        <f t="shared" si="774"/>
        <v/>
      </c>
      <c r="BV411" s="49" t="str">
        <f t="shared" si="775"/>
        <v/>
      </c>
      <c r="BW411" s="49" t="str">
        <f t="shared" si="776"/>
        <v/>
      </c>
      <c r="BX411" s="49" t="str">
        <f t="shared" si="777"/>
        <v/>
      </c>
      <c r="BZ411" s="49"/>
      <c r="CA411" s="49" t="str">
        <f t="shared" si="778"/>
        <v/>
      </c>
      <c r="CB411" s="49" t="str">
        <f t="shared" si="779"/>
        <v/>
      </c>
      <c r="CC411" s="49" t="str">
        <f t="shared" si="780"/>
        <v/>
      </c>
      <c r="CD411" s="49" t="str">
        <f t="shared" si="781"/>
        <v/>
      </c>
      <c r="CE411" s="49" t="str">
        <f t="shared" si="782"/>
        <v/>
      </c>
      <c r="CF411" s="49" t="str">
        <f t="shared" si="783"/>
        <v/>
      </c>
      <c r="CG411" s="49" t="str">
        <f t="shared" si="784"/>
        <v/>
      </c>
      <c r="CH411" s="49" t="str">
        <f t="shared" si="785"/>
        <v/>
      </c>
      <c r="CJ411" s="49"/>
      <c r="CK411" s="49" t="str">
        <f t="shared" si="786"/>
        <v/>
      </c>
      <c r="CL411" s="49" t="str">
        <f t="shared" si="787"/>
        <v/>
      </c>
      <c r="CM411" s="49" t="str">
        <f t="shared" si="788"/>
        <v/>
      </c>
      <c r="CN411" s="49" t="str">
        <f t="shared" si="789"/>
        <v/>
      </c>
      <c r="CO411" s="49" t="str">
        <f t="shared" si="790"/>
        <v/>
      </c>
      <c r="CP411" s="49" t="str">
        <f t="shared" si="791"/>
        <v/>
      </c>
      <c r="CQ411" s="49" t="str">
        <f t="shared" si="792"/>
        <v/>
      </c>
      <c r="CR411" s="49" t="str">
        <f t="shared" si="793"/>
        <v/>
      </c>
      <c r="CT411" s="49"/>
      <c r="CU411" s="49" t="str">
        <f t="shared" si="794"/>
        <v/>
      </c>
      <c r="CV411" s="49" t="str">
        <f t="shared" si="795"/>
        <v/>
      </c>
      <c r="CW411" s="49" t="str">
        <f t="shared" si="796"/>
        <v/>
      </c>
      <c r="CX411" s="49" t="str">
        <f t="shared" si="797"/>
        <v/>
      </c>
      <c r="CY411" s="49" t="str">
        <f t="shared" si="798"/>
        <v/>
      </c>
      <c r="CZ411" s="49" t="str">
        <f t="shared" si="799"/>
        <v/>
      </c>
      <c r="DA411" s="49" t="str">
        <f t="shared" si="800"/>
        <v/>
      </c>
      <c r="DB411" s="49" t="str">
        <f t="shared" si="801"/>
        <v/>
      </c>
      <c r="DD411" s="49"/>
      <c r="DE411" s="49" t="str">
        <f t="shared" si="802"/>
        <v/>
      </c>
      <c r="DF411" s="49" t="str">
        <f t="shared" si="803"/>
        <v/>
      </c>
      <c r="DG411" s="49" t="str">
        <f t="shared" si="804"/>
        <v/>
      </c>
      <c r="DH411" s="49" t="str">
        <f t="shared" si="805"/>
        <v/>
      </c>
      <c r="DI411" s="49" t="str">
        <f t="shared" si="806"/>
        <v/>
      </c>
      <c r="DJ411" s="49" t="str">
        <f t="shared" si="807"/>
        <v/>
      </c>
      <c r="DK411" s="49" t="str">
        <f t="shared" si="808"/>
        <v/>
      </c>
      <c r="DL411" s="49" t="str">
        <f t="shared" si="809"/>
        <v/>
      </c>
      <c r="DN411" s="49"/>
      <c r="DO411" s="49" t="str">
        <f t="shared" si="810"/>
        <v/>
      </c>
      <c r="DP411" s="49" t="str">
        <f t="shared" si="811"/>
        <v/>
      </c>
      <c r="DQ411" s="49" t="str">
        <f t="shared" si="812"/>
        <v/>
      </c>
      <c r="DR411" s="49" t="str">
        <f t="shared" si="813"/>
        <v/>
      </c>
      <c r="DS411" s="49" t="str">
        <f t="shared" si="814"/>
        <v/>
      </c>
      <c r="DT411" s="49" t="str">
        <f t="shared" si="815"/>
        <v/>
      </c>
      <c r="DU411" s="49" t="str">
        <f t="shared" si="816"/>
        <v/>
      </c>
      <c r="DV411" s="49" t="str">
        <f t="shared" si="817"/>
        <v/>
      </c>
      <c r="DX411" s="49"/>
      <c r="DY411" s="49" t="str">
        <f t="shared" si="818"/>
        <v/>
      </c>
      <c r="DZ411" s="49" t="str">
        <f t="shared" si="819"/>
        <v/>
      </c>
      <c r="EA411" s="49" t="str">
        <f t="shared" si="820"/>
        <v/>
      </c>
      <c r="EB411" s="49" t="str">
        <f t="shared" si="821"/>
        <v/>
      </c>
      <c r="EC411" s="49" t="str">
        <f t="shared" si="822"/>
        <v/>
      </c>
      <c r="ED411" s="49" t="str">
        <f t="shared" si="823"/>
        <v/>
      </c>
      <c r="EE411" s="49" t="str">
        <f t="shared" si="824"/>
        <v/>
      </c>
      <c r="EF411" s="49" t="str">
        <f t="shared" si="825"/>
        <v/>
      </c>
      <c r="EH411" s="49"/>
      <c r="EI411" s="49" t="str">
        <f t="shared" si="826"/>
        <v/>
      </c>
      <c r="EJ411" s="49" t="str">
        <f t="shared" si="827"/>
        <v/>
      </c>
      <c r="EK411" s="49" t="str">
        <f t="shared" si="828"/>
        <v/>
      </c>
      <c r="EL411" s="49" t="str">
        <f t="shared" si="829"/>
        <v/>
      </c>
      <c r="EM411" s="49" t="str">
        <f t="shared" si="830"/>
        <v/>
      </c>
      <c r="EN411" s="49" t="str">
        <f t="shared" si="831"/>
        <v/>
      </c>
      <c r="EO411" s="49" t="str">
        <f t="shared" si="832"/>
        <v/>
      </c>
      <c r="EP411" s="49" t="str">
        <f t="shared" si="833"/>
        <v/>
      </c>
      <c r="ER411" s="49"/>
      <c r="ES411" s="49" t="str">
        <f t="shared" si="834"/>
        <v/>
      </c>
      <c r="ET411" s="49" t="str">
        <f t="shared" si="835"/>
        <v/>
      </c>
      <c r="EU411" s="49" t="str">
        <f t="shared" si="836"/>
        <v/>
      </c>
      <c r="EV411" s="49" t="str">
        <f t="shared" si="837"/>
        <v/>
      </c>
      <c r="EW411" s="49" t="str">
        <f t="shared" si="838"/>
        <v/>
      </c>
      <c r="EX411" s="49" t="str">
        <f t="shared" si="839"/>
        <v/>
      </c>
      <c r="EY411" s="49" t="str">
        <f t="shared" si="840"/>
        <v/>
      </c>
      <c r="EZ411" s="49" t="str">
        <f t="shared" si="841"/>
        <v/>
      </c>
      <c r="FB411" s="49"/>
      <c r="FC411" s="49" t="str">
        <f t="shared" si="842"/>
        <v/>
      </c>
      <c r="FD411" s="49" t="str">
        <f t="shared" si="843"/>
        <v/>
      </c>
      <c r="FE411" s="49" t="str">
        <f t="shared" si="844"/>
        <v/>
      </c>
      <c r="FF411" s="49" t="str">
        <f t="shared" si="845"/>
        <v/>
      </c>
      <c r="FG411" s="49" t="str">
        <f t="shared" si="846"/>
        <v/>
      </c>
      <c r="FH411" s="49" t="str">
        <f t="shared" si="847"/>
        <v/>
      </c>
      <c r="FI411" s="49" t="str">
        <f t="shared" si="848"/>
        <v/>
      </c>
      <c r="FJ411" s="49" t="str">
        <f t="shared" si="849"/>
        <v/>
      </c>
      <c r="FL411" s="49"/>
      <c r="FM411" s="49" t="str">
        <f t="shared" si="850"/>
        <v/>
      </c>
      <c r="FN411" s="49" t="str">
        <f t="shared" si="851"/>
        <v/>
      </c>
      <c r="FO411" s="49" t="str">
        <f t="shared" si="852"/>
        <v/>
      </c>
      <c r="FP411" s="49" t="str">
        <f t="shared" si="853"/>
        <v/>
      </c>
      <c r="FQ411" s="49" t="str">
        <f t="shared" si="854"/>
        <v/>
      </c>
      <c r="FR411" s="49" t="str">
        <f t="shared" si="855"/>
        <v/>
      </c>
      <c r="FS411" s="49" t="str">
        <f t="shared" si="856"/>
        <v/>
      </c>
      <c r="FT411" s="49" t="str">
        <f t="shared" si="857"/>
        <v/>
      </c>
      <c r="FV411" s="49"/>
      <c r="FW411" s="49" t="str">
        <f t="shared" si="858"/>
        <v/>
      </c>
      <c r="FX411" s="49" t="str">
        <f t="shared" si="859"/>
        <v/>
      </c>
      <c r="FY411" s="49" t="str">
        <f t="shared" si="860"/>
        <v/>
      </c>
      <c r="FZ411" s="49" t="str">
        <f t="shared" si="861"/>
        <v/>
      </c>
      <c r="GA411" s="49" t="str">
        <f t="shared" si="862"/>
        <v/>
      </c>
      <c r="GB411" s="49" t="str">
        <f t="shared" si="863"/>
        <v/>
      </c>
      <c r="GC411" s="49" t="str">
        <f t="shared" si="864"/>
        <v/>
      </c>
      <c r="GD411" s="49" t="str">
        <f t="shared" si="865"/>
        <v/>
      </c>
      <c r="GF411" s="49"/>
      <c r="GG411" s="49" t="str">
        <f t="shared" si="866"/>
        <v/>
      </c>
      <c r="GH411" s="49" t="str">
        <f t="shared" si="867"/>
        <v/>
      </c>
      <c r="GI411" s="49" t="str">
        <f t="shared" si="868"/>
        <v/>
      </c>
      <c r="GJ411" s="49" t="str">
        <f t="shared" si="869"/>
        <v/>
      </c>
      <c r="GK411" s="49" t="str">
        <f t="shared" si="870"/>
        <v/>
      </c>
      <c r="GL411" s="49" t="str">
        <f t="shared" si="871"/>
        <v/>
      </c>
      <c r="GM411" s="49" t="str">
        <f t="shared" si="872"/>
        <v/>
      </c>
      <c r="GN411" s="49" t="str">
        <f t="shared" si="873"/>
        <v/>
      </c>
      <c r="GP411" s="49"/>
      <c r="GQ411" s="49" t="str">
        <f t="shared" si="874"/>
        <v/>
      </c>
      <c r="GR411" s="49" t="str">
        <f t="shared" si="875"/>
        <v/>
      </c>
      <c r="GS411" s="49" t="str">
        <f t="shared" si="876"/>
        <v/>
      </c>
      <c r="GT411" s="49" t="str">
        <f t="shared" si="877"/>
        <v/>
      </c>
      <c r="GU411" s="49" t="str">
        <f t="shared" si="878"/>
        <v/>
      </c>
      <c r="GV411" s="49" t="str">
        <f t="shared" si="879"/>
        <v/>
      </c>
      <c r="GW411" s="49" t="str">
        <f t="shared" si="880"/>
        <v/>
      </c>
      <c r="GX411" s="49" t="str">
        <f t="shared" si="881"/>
        <v/>
      </c>
    </row>
    <row r="412" spans="17:206" x14ac:dyDescent="0.2">
      <c r="Q412" s="65">
        <v>58</v>
      </c>
      <c r="R412" s="201" t="str">
        <f>Syst_Typ3!DA85</f>
        <v/>
      </c>
      <c r="S412" s="201">
        <f>Syst_Typ3!F85</f>
        <v>0</v>
      </c>
      <c r="T412" s="53" t="str">
        <f>Syst_Typ3!W85</f>
        <v/>
      </c>
      <c r="U412" s="201">
        <f>Syst_Typ3!CT85</f>
        <v>0</v>
      </c>
      <c r="V412" s="53" t="str">
        <f>Syst_Typ3!X85</f>
        <v/>
      </c>
      <c r="W412" s="53" t="str">
        <f>Syst_Typ3!AW85</f>
        <v/>
      </c>
      <c r="X412" s="53">
        <f>Syst_Typ3!BF85</f>
        <v>0</v>
      </c>
      <c r="Y412" s="53">
        <f>Syst_Typ3!AZ85</f>
        <v>0</v>
      </c>
      <c r="AB412" s="49"/>
      <c r="AC412" s="49" t="str">
        <f t="shared" si="738"/>
        <v/>
      </c>
      <c r="AD412" s="49" t="str">
        <f t="shared" si="739"/>
        <v/>
      </c>
      <c r="AE412" s="49" t="str">
        <f t="shared" si="740"/>
        <v/>
      </c>
      <c r="AF412" s="49" t="str">
        <f t="shared" si="741"/>
        <v/>
      </c>
      <c r="AG412" s="49" t="str">
        <f t="shared" si="742"/>
        <v/>
      </c>
      <c r="AH412" s="49" t="str">
        <f t="shared" si="743"/>
        <v/>
      </c>
      <c r="AI412" s="49" t="str">
        <f t="shared" si="744"/>
        <v/>
      </c>
      <c r="AJ412" s="49" t="str">
        <f t="shared" si="745"/>
        <v/>
      </c>
      <c r="AL412" s="49"/>
      <c r="AM412" s="49" t="str">
        <f t="shared" si="746"/>
        <v/>
      </c>
      <c r="AN412" s="49" t="str">
        <f t="shared" si="747"/>
        <v/>
      </c>
      <c r="AO412" s="49" t="str">
        <f t="shared" si="748"/>
        <v/>
      </c>
      <c r="AP412" s="49" t="str">
        <f t="shared" si="749"/>
        <v/>
      </c>
      <c r="AQ412" s="49" t="str">
        <f t="shared" si="750"/>
        <v/>
      </c>
      <c r="AR412" s="49" t="str">
        <f t="shared" si="751"/>
        <v/>
      </c>
      <c r="AS412" s="49" t="str">
        <f t="shared" si="752"/>
        <v/>
      </c>
      <c r="AT412" s="49" t="str">
        <f t="shared" si="753"/>
        <v/>
      </c>
      <c r="AV412" s="49"/>
      <c r="AW412" s="49" t="str">
        <f t="shared" si="754"/>
        <v/>
      </c>
      <c r="AX412" s="49" t="str">
        <f t="shared" si="755"/>
        <v/>
      </c>
      <c r="AY412" s="49" t="str">
        <f t="shared" si="756"/>
        <v/>
      </c>
      <c r="AZ412" s="49" t="str">
        <f t="shared" si="757"/>
        <v/>
      </c>
      <c r="BA412" s="49" t="str">
        <f t="shared" si="758"/>
        <v/>
      </c>
      <c r="BB412" s="49" t="str">
        <f t="shared" si="759"/>
        <v/>
      </c>
      <c r="BC412" s="49" t="str">
        <f t="shared" si="760"/>
        <v/>
      </c>
      <c r="BD412" s="49" t="str">
        <f t="shared" si="761"/>
        <v/>
      </c>
      <c r="BF412" s="49"/>
      <c r="BG412" s="49" t="str">
        <f t="shared" si="762"/>
        <v/>
      </c>
      <c r="BH412" s="49" t="str">
        <f t="shared" si="763"/>
        <v/>
      </c>
      <c r="BI412" s="49" t="str">
        <f t="shared" si="764"/>
        <v/>
      </c>
      <c r="BJ412" s="49" t="str">
        <f t="shared" si="765"/>
        <v/>
      </c>
      <c r="BK412" s="49" t="str">
        <f t="shared" si="766"/>
        <v/>
      </c>
      <c r="BL412" s="49" t="str">
        <f t="shared" si="767"/>
        <v/>
      </c>
      <c r="BM412" s="49" t="str">
        <f t="shared" si="768"/>
        <v/>
      </c>
      <c r="BN412" s="49" t="str">
        <f t="shared" si="769"/>
        <v/>
      </c>
      <c r="BP412" s="49"/>
      <c r="BQ412" s="49" t="str">
        <f t="shared" si="770"/>
        <v/>
      </c>
      <c r="BR412" s="49" t="str">
        <f t="shared" si="771"/>
        <v/>
      </c>
      <c r="BS412" s="49" t="str">
        <f t="shared" si="772"/>
        <v/>
      </c>
      <c r="BT412" s="49" t="str">
        <f t="shared" si="773"/>
        <v/>
      </c>
      <c r="BU412" s="49" t="str">
        <f t="shared" si="774"/>
        <v/>
      </c>
      <c r="BV412" s="49" t="str">
        <f t="shared" si="775"/>
        <v/>
      </c>
      <c r="BW412" s="49" t="str">
        <f t="shared" si="776"/>
        <v/>
      </c>
      <c r="BX412" s="49" t="str">
        <f t="shared" si="777"/>
        <v/>
      </c>
      <c r="BZ412" s="49"/>
      <c r="CA412" s="49" t="str">
        <f t="shared" si="778"/>
        <v/>
      </c>
      <c r="CB412" s="49" t="str">
        <f t="shared" si="779"/>
        <v/>
      </c>
      <c r="CC412" s="49" t="str">
        <f t="shared" si="780"/>
        <v/>
      </c>
      <c r="CD412" s="49" t="str">
        <f t="shared" si="781"/>
        <v/>
      </c>
      <c r="CE412" s="49" t="str">
        <f t="shared" si="782"/>
        <v/>
      </c>
      <c r="CF412" s="49" t="str">
        <f t="shared" si="783"/>
        <v/>
      </c>
      <c r="CG412" s="49" t="str">
        <f t="shared" si="784"/>
        <v/>
      </c>
      <c r="CH412" s="49" t="str">
        <f t="shared" si="785"/>
        <v/>
      </c>
      <c r="CJ412" s="49"/>
      <c r="CK412" s="49" t="str">
        <f t="shared" si="786"/>
        <v/>
      </c>
      <c r="CL412" s="49" t="str">
        <f t="shared" si="787"/>
        <v/>
      </c>
      <c r="CM412" s="49" t="str">
        <f t="shared" si="788"/>
        <v/>
      </c>
      <c r="CN412" s="49" t="str">
        <f t="shared" si="789"/>
        <v/>
      </c>
      <c r="CO412" s="49" t="str">
        <f t="shared" si="790"/>
        <v/>
      </c>
      <c r="CP412" s="49" t="str">
        <f t="shared" si="791"/>
        <v/>
      </c>
      <c r="CQ412" s="49" t="str">
        <f t="shared" si="792"/>
        <v/>
      </c>
      <c r="CR412" s="49" t="str">
        <f t="shared" si="793"/>
        <v/>
      </c>
      <c r="CT412" s="49"/>
      <c r="CU412" s="49" t="str">
        <f t="shared" si="794"/>
        <v/>
      </c>
      <c r="CV412" s="49" t="str">
        <f t="shared" si="795"/>
        <v/>
      </c>
      <c r="CW412" s="49" t="str">
        <f t="shared" si="796"/>
        <v/>
      </c>
      <c r="CX412" s="49" t="str">
        <f t="shared" si="797"/>
        <v/>
      </c>
      <c r="CY412" s="49" t="str">
        <f t="shared" si="798"/>
        <v/>
      </c>
      <c r="CZ412" s="49" t="str">
        <f t="shared" si="799"/>
        <v/>
      </c>
      <c r="DA412" s="49" t="str">
        <f t="shared" si="800"/>
        <v/>
      </c>
      <c r="DB412" s="49" t="str">
        <f t="shared" si="801"/>
        <v/>
      </c>
      <c r="DD412" s="49"/>
      <c r="DE412" s="49" t="str">
        <f t="shared" si="802"/>
        <v/>
      </c>
      <c r="DF412" s="49" t="str">
        <f t="shared" si="803"/>
        <v/>
      </c>
      <c r="DG412" s="49" t="str">
        <f t="shared" si="804"/>
        <v/>
      </c>
      <c r="DH412" s="49" t="str">
        <f t="shared" si="805"/>
        <v/>
      </c>
      <c r="DI412" s="49" t="str">
        <f t="shared" si="806"/>
        <v/>
      </c>
      <c r="DJ412" s="49" t="str">
        <f t="shared" si="807"/>
        <v/>
      </c>
      <c r="DK412" s="49" t="str">
        <f t="shared" si="808"/>
        <v/>
      </c>
      <c r="DL412" s="49" t="str">
        <f t="shared" si="809"/>
        <v/>
      </c>
      <c r="DN412" s="49"/>
      <c r="DO412" s="49" t="str">
        <f t="shared" si="810"/>
        <v/>
      </c>
      <c r="DP412" s="49" t="str">
        <f t="shared" si="811"/>
        <v/>
      </c>
      <c r="DQ412" s="49" t="str">
        <f t="shared" si="812"/>
        <v/>
      </c>
      <c r="DR412" s="49" t="str">
        <f t="shared" si="813"/>
        <v/>
      </c>
      <c r="DS412" s="49" t="str">
        <f t="shared" si="814"/>
        <v/>
      </c>
      <c r="DT412" s="49" t="str">
        <f t="shared" si="815"/>
        <v/>
      </c>
      <c r="DU412" s="49" t="str">
        <f t="shared" si="816"/>
        <v/>
      </c>
      <c r="DV412" s="49" t="str">
        <f t="shared" si="817"/>
        <v/>
      </c>
      <c r="DX412" s="49"/>
      <c r="DY412" s="49" t="str">
        <f t="shared" si="818"/>
        <v/>
      </c>
      <c r="DZ412" s="49" t="str">
        <f t="shared" si="819"/>
        <v/>
      </c>
      <c r="EA412" s="49" t="str">
        <f t="shared" si="820"/>
        <v/>
      </c>
      <c r="EB412" s="49" t="str">
        <f t="shared" si="821"/>
        <v/>
      </c>
      <c r="EC412" s="49" t="str">
        <f t="shared" si="822"/>
        <v/>
      </c>
      <c r="ED412" s="49" t="str">
        <f t="shared" si="823"/>
        <v/>
      </c>
      <c r="EE412" s="49" t="str">
        <f t="shared" si="824"/>
        <v/>
      </c>
      <c r="EF412" s="49" t="str">
        <f t="shared" si="825"/>
        <v/>
      </c>
      <c r="EH412" s="49"/>
      <c r="EI412" s="49" t="str">
        <f t="shared" si="826"/>
        <v/>
      </c>
      <c r="EJ412" s="49" t="str">
        <f t="shared" si="827"/>
        <v/>
      </c>
      <c r="EK412" s="49" t="str">
        <f t="shared" si="828"/>
        <v/>
      </c>
      <c r="EL412" s="49" t="str">
        <f t="shared" si="829"/>
        <v/>
      </c>
      <c r="EM412" s="49" t="str">
        <f t="shared" si="830"/>
        <v/>
      </c>
      <c r="EN412" s="49" t="str">
        <f t="shared" si="831"/>
        <v/>
      </c>
      <c r="EO412" s="49" t="str">
        <f t="shared" si="832"/>
        <v/>
      </c>
      <c r="EP412" s="49" t="str">
        <f t="shared" si="833"/>
        <v/>
      </c>
      <c r="ER412" s="49"/>
      <c r="ES412" s="49" t="str">
        <f t="shared" si="834"/>
        <v/>
      </c>
      <c r="ET412" s="49" t="str">
        <f t="shared" si="835"/>
        <v/>
      </c>
      <c r="EU412" s="49" t="str">
        <f t="shared" si="836"/>
        <v/>
      </c>
      <c r="EV412" s="49" t="str">
        <f t="shared" si="837"/>
        <v/>
      </c>
      <c r="EW412" s="49" t="str">
        <f t="shared" si="838"/>
        <v/>
      </c>
      <c r="EX412" s="49" t="str">
        <f t="shared" si="839"/>
        <v/>
      </c>
      <c r="EY412" s="49" t="str">
        <f t="shared" si="840"/>
        <v/>
      </c>
      <c r="EZ412" s="49" t="str">
        <f t="shared" si="841"/>
        <v/>
      </c>
      <c r="FB412" s="49"/>
      <c r="FC412" s="49" t="str">
        <f t="shared" si="842"/>
        <v/>
      </c>
      <c r="FD412" s="49" t="str">
        <f t="shared" si="843"/>
        <v/>
      </c>
      <c r="FE412" s="49" t="str">
        <f t="shared" si="844"/>
        <v/>
      </c>
      <c r="FF412" s="49" t="str">
        <f t="shared" si="845"/>
        <v/>
      </c>
      <c r="FG412" s="49" t="str">
        <f t="shared" si="846"/>
        <v/>
      </c>
      <c r="FH412" s="49" t="str">
        <f t="shared" si="847"/>
        <v/>
      </c>
      <c r="FI412" s="49" t="str">
        <f t="shared" si="848"/>
        <v/>
      </c>
      <c r="FJ412" s="49" t="str">
        <f t="shared" si="849"/>
        <v/>
      </c>
      <c r="FL412" s="49"/>
      <c r="FM412" s="49" t="str">
        <f t="shared" si="850"/>
        <v/>
      </c>
      <c r="FN412" s="49" t="str">
        <f t="shared" si="851"/>
        <v/>
      </c>
      <c r="FO412" s="49" t="str">
        <f t="shared" si="852"/>
        <v/>
      </c>
      <c r="FP412" s="49" t="str">
        <f t="shared" si="853"/>
        <v/>
      </c>
      <c r="FQ412" s="49" t="str">
        <f t="shared" si="854"/>
        <v/>
      </c>
      <c r="FR412" s="49" t="str">
        <f t="shared" si="855"/>
        <v/>
      </c>
      <c r="FS412" s="49" t="str">
        <f t="shared" si="856"/>
        <v/>
      </c>
      <c r="FT412" s="49" t="str">
        <f t="shared" si="857"/>
        <v/>
      </c>
      <c r="FV412" s="49"/>
      <c r="FW412" s="49" t="str">
        <f t="shared" si="858"/>
        <v/>
      </c>
      <c r="FX412" s="49" t="str">
        <f t="shared" si="859"/>
        <v/>
      </c>
      <c r="FY412" s="49" t="str">
        <f t="shared" si="860"/>
        <v/>
      </c>
      <c r="FZ412" s="49" t="str">
        <f t="shared" si="861"/>
        <v/>
      </c>
      <c r="GA412" s="49" t="str">
        <f t="shared" si="862"/>
        <v/>
      </c>
      <c r="GB412" s="49" t="str">
        <f t="shared" si="863"/>
        <v/>
      </c>
      <c r="GC412" s="49" t="str">
        <f t="shared" si="864"/>
        <v/>
      </c>
      <c r="GD412" s="49" t="str">
        <f t="shared" si="865"/>
        <v/>
      </c>
      <c r="GF412" s="49"/>
      <c r="GG412" s="49" t="str">
        <f t="shared" si="866"/>
        <v/>
      </c>
      <c r="GH412" s="49" t="str">
        <f t="shared" si="867"/>
        <v/>
      </c>
      <c r="GI412" s="49" t="str">
        <f t="shared" si="868"/>
        <v/>
      </c>
      <c r="GJ412" s="49" t="str">
        <f t="shared" si="869"/>
        <v/>
      </c>
      <c r="GK412" s="49" t="str">
        <f t="shared" si="870"/>
        <v/>
      </c>
      <c r="GL412" s="49" t="str">
        <f t="shared" si="871"/>
        <v/>
      </c>
      <c r="GM412" s="49" t="str">
        <f t="shared" si="872"/>
        <v/>
      </c>
      <c r="GN412" s="49" t="str">
        <f t="shared" si="873"/>
        <v/>
      </c>
      <c r="GP412" s="49"/>
      <c r="GQ412" s="49" t="str">
        <f t="shared" si="874"/>
        <v/>
      </c>
      <c r="GR412" s="49" t="str">
        <f t="shared" si="875"/>
        <v/>
      </c>
      <c r="GS412" s="49" t="str">
        <f t="shared" si="876"/>
        <v/>
      </c>
      <c r="GT412" s="49" t="str">
        <f t="shared" si="877"/>
        <v/>
      </c>
      <c r="GU412" s="49" t="str">
        <f t="shared" si="878"/>
        <v/>
      </c>
      <c r="GV412" s="49" t="str">
        <f t="shared" si="879"/>
        <v/>
      </c>
      <c r="GW412" s="49" t="str">
        <f t="shared" si="880"/>
        <v/>
      </c>
      <c r="GX412" s="49" t="str">
        <f t="shared" si="881"/>
        <v/>
      </c>
    </row>
    <row r="413" spans="17:206" x14ac:dyDescent="0.2">
      <c r="Q413" s="65">
        <v>59</v>
      </c>
      <c r="R413" s="201" t="str">
        <f>Syst_Typ3!DA86</f>
        <v/>
      </c>
      <c r="S413" s="201">
        <f>Syst_Typ3!F86</f>
        <v>0</v>
      </c>
      <c r="T413" s="53" t="str">
        <f>Syst_Typ3!W86</f>
        <v/>
      </c>
      <c r="U413" s="201">
        <f>Syst_Typ3!CT86</f>
        <v>0</v>
      </c>
      <c r="V413" s="53" t="str">
        <f>Syst_Typ3!X86</f>
        <v/>
      </c>
      <c r="W413" s="53" t="str">
        <f>Syst_Typ3!AW86</f>
        <v/>
      </c>
      <c r="X413" s="53">
        <f>Syst_Typ3!BF86</f>
        <v>0</v>
      </c>
      <c r="Y413" s="53">
        <f>Syst_Typ3!AZ86</f>
        <v>0</v>
      </c>
      <c r="AB413" s="49"/>
      <c r="AC413" s="49" t="str">
        <f t="shared" si="738"/>
        <v/>
      </c>
      <c r="AD413" s="49" t="str">
        <f t="shared" si="739"/>
        <v/>
      </c>
      <c r="AE413" s="49" t="str">
        <f t="shared" si="740"/>
        <v/>
      </c>
      <c r="AF413" s="49" t="str">
        <f t="shared" si="741"/>
        <v/>
      </c>
      <c r="AG413" s="49" t="str">
        <f t="shared" si="742"/>
        <v/>
      </c>
      <c r="AH413" s="49" t="str">
        <f t="shared" si="743"/>
        <v/>
      </c>
      <c r="AI413" s="49" t="str">
        <f t="shared" si="744"/>
        <v/>
      </c>
      <c r="AJ413" s="49" t="str">
        <f t="shared" si="745"/>
        <v/>
      </c>
      <c r="AL413" s="49"/>
      <c r="AM413" s="49" t="str">
        <f t="shared" si="746"/>
        <v/>
      </c>
      <c r="AN413" s="49" t="str">
        <f t="shared" si="747"/>
        <v/>
      </c>
      <c r="AO413" s="49" t="str">
        <f t="shared" si="748"/>
        <v/>
      </c>
      <c r="AP413" s="49" t="str">
        <f t="shared" si="749"/>
        <v/>
      </c>
      <c r="AQ413" s="49" t="str">
        <f t="shared" si="750"/>
        <v/>
      </c>
      <c r="AR413" s="49" t="str">
        <f t="shared" si="751"/>
        <v/>
      </c>
      <c r="AS413" s="49" t="str">
        <f t="shared" si="752"/>
        <v/>
      </c>
      <c r="AT413" s="49" t="str">
        <f t="shared" si="753"/>
        <v/>
      </c>
      <c r="AV413" s="49"/>
      <c r="AW413" s="49" t="str">
        <f t="shared" si="754"/>
        <v/>
      </c>
      <c r="AX413" s="49" t="str">
        <f t="shared" si="755"/>
        <v/>
      </c>
      <c r="AY413" s="49" t="str">
        <f t="shared" si="756"/>
        <v/>
      </c>
      <c r="AZ413" s="49" t="str">
        <f t="shared" si="757"/>
        <v/>
      </c>
      <c r="BA413" s="49" t="str">
        <f t="shared" si="758"/>
        <v/>
      </c>
      <c r="BB413" s="49" t="str">
        <f t="shared" si="759"/>
        <v/>
      </c>
      <c r="BC413" s="49" t="str">
        <f t="shared" si="760"/>
        <v/>
      </c>
      <c r="BD413" s="49" t="str">
        <f t="shared" si="761"/>
        <v/>
      </c>
      <c r="BF413" s="49"/>
      <c r="BG413" s="49" t="str">
        <f t="shared" si="762"/>
        <v/>
      </c>
      <c r="BH413" s="49" t="str">
        <f t="shared" si="763"/>
        <v/>
      </c>
      <c r="BI413" s="49" t="str">
        <f t="shared" si="764"/>
        <v/>
      </c>
      <c r="BJ413" s="49" t="str">
        <f t="shared" si="765"/>
        <v/>
      </c>
      <c r="BK413" s="49" t="str">
        <f t="shared" si="766"/>
        <v/>
      </c>
      <c r="BL413" s="49" t="str">
        <f t="shared" si="767"/>
        <v/>
      </c>
      <c r="BM413" s="49" t="str">
        <f t="shared" si="768"/>
        <v/>
      </c>
      <c r="BN413" s="49" t="str">
        <f t="shared" si="769"/>
        <v/>
      </c>
      <c r="BP413" s="49"/>
      <c r="BQ413" s="49" t="str">
        <f t="shared" si="770"/>
        <v/>
      </c>
      <c r="BR413" s="49" t="str">
        <f t="shared" si="771"/>
        <v/>
      </c>
      <c r="BS413" s="49" t="str">
        <f t="shared" si="772"/>
        <v/>
      </c>
      <c r="BT413" s="49" t="str">
        <f t="shared" si="773"/>
        <v/>
      </c>
      <c r="BU413" s="49" t="str">
        <f t="shared" si="774"/>
        <v/>
      </c>
      <c r="BV413" s="49" t="str">
        <f t="shared" si="775"/>
        <v/>
      </c>
      <c r="BW413" s="49" t="str">
        <f t="shared" si="776"/>
        <v/>
      </c>
      <c r="BX413" s="49" t="str">
        <f t="shared" si="777"/>
        <v/>
      </c>
      <c r="BZ413" s="49"/>
      <c r="CA413" s="49" t="str">
        <f t="shared" si="778"/>
        <v/>
      </c>
      <c r="CB413" s="49" t="str">
        <f t="shared" si="779"/>
        <v/>
      </c>
      <c r="CC413" s="49" t="str">
        <f t="shared" si="780"/>
        <v/>
      </c>
      <c r="CD413" s="49" t="str">
        <f t="shared" si="781"/>
        <v/>
      </c>
      <c r="CE413" s="49" t="str">
        <f t="shared" si="782"/>
        <v/>
      </c>
      <c r="CF413" s="49" t="str">
        <f t="shared" si="783"/>
        <v/>
      </c>
      <c r="CG413" s="49" t="str">
        <f t="shared" si="784"/>
        <v/>
      </c>
      <c r="CH413" s="49" t="str">
        <f t="shared" si="785"/>
        <v/>
      </c>
      <c r="CJ413" s="49"/>
      <c r="CK413" s="49" t="str">
        <f t="shared" si="786"/>
        <v/>
      </c>
      <c r="CL413" s="49" t="str">
        <f t="shared" si="787"/>
        <v/>
      </c>
      <c r="CM413" s="49" t="str">
        <f t="shared" si="788"/>
        <v/>
      </c>
      <c r="CN413" s="49" t="str">
        <f t="shared" si="789"/>
        <v/>
      </c>
      <c r="CO413" s="49" t="str">
        <f t="shared" si="790"/>
        <v/>
      </c>
      <c r="CP413" s="49" t="str">
        <f t="shared" si="791"/>
        <v/>
      </c>
      <c r="CQ413" s="49" t="str">
        <f t="shared" si="792"/>
        <v/>
      </c>
      <c r="CR413" s="49" t="str">
        <f t="shared" si="793"/>
        <v/>
      </c>
      <c r="CT413" s="49"/>
      <c r="CU413" s="49" t="str">
        <f t="shared" si="794"/>
        <v/>
      </c>
      <c r="CV413" s="49" t="str">
        <f t="shared" si="795"/>
        <v/>
      </c>
      <c r="CW413" s="49" t="str">
        <f t="shared" si="796"/>
        <v/>
      </c>
      <c r="CX413" s="49" t="str">
        <f t="shared" si="797"/>
        <v/>
      </c>
      <c r="CY413" s="49" t="str">
        <f t="shared" si="798"/>
        <v/>
      </c>
      <c r="CZ413" s="49" t="str">
        <f t="shared" si="799"/>
        <v/>
      </c>
      <c r="DA413" s="49" t="str">
        <f t="shared" si="800"/>
        <v/>
      </c>
      <c r="DB413" s="49" t="str">
        <f t="shared" si="801"/>
        <v/>
      </c>
      <c r="DD413" s="49"/>
      <c r="DE413" s="49" t="str">
        <f t="shared" si="802"/>
        <v/>
      </c>
      <c r="DF413" s="49" t="str">
        <f t="shared" si="803"/>
        <v/>
      </c>
      <c r="DG413" s="49" t="str">
        <f t="shared" si="804"/>
        <v/>
      </c>
      <c r="DH413" s="49" t="str">
        <f t="shared" si="805"/>
        <v/>
      </c>
      <c r="DI413" s="49" t="str">
        <f t="shared" si="806"/>
        <v/>
      </c>
      <c r="DJ413" s="49" t="str">
        <f t="shared" si="807"/>
        <v/>
      </c>
      <c r="DK413" s="49" t="str">
        <f t="shared" si="808"/>
        <v/>
      </c>
      <c r="DL413" s="49" t="str">
        <f t="shared" si="809"/>
        <v/>
      </c>
      <c r="DN413" s="49"/>
      <c r="DO413" s="49" t="str">
        <f t="shared" si="810"/>
        <v/>
      </c>
      <c r="DP413" s="49" t="str">
        <f t="shared" si="811"/>
        <v/>
      </c>
      <c r="DQ413" s="49" t="str">
        <f t="shared" si="812"/>
        <v/>
      </c>
      <c r="DR413" s="49" t="str">
        <f t="shared" si="813"/>
        <v/>
      </c>
      <c r="DS413" s="49" t="str">
        <f t="shared" si="814"/>
        <v/>
      </c>
      <c r="DT413" s="49" t="str">
        <f t="shared" si="815"/>
        <v/>
      </c>
      <c r="DU413" s="49" t="str">
        <f t="shared" si="816"/>
        <v/>
      </c>
      <c r="DV413" s="49" t="str">
        <f t="shared" si="817"/>
        <v/>
      </c>
      <c r="DX413" s="49"/>
      <c r="DY413" s="49" t="str">
        <f t="shared" si="818"/>
        <v/>
      </c>
      <c r="DZ413" s="49" t="str">
        <f t="shared" si="819"/>
        <v/>
      </c>
      <c r="EA413" s="49" t="str">
        <f t="shared" si="820"/>
        <v/>
      </c>
      <c r="EB413" s="49" t="str">
        <f t="shared" si="821"/>
        <v/>
      </c>
      <c r="EC413" s="49" t="str">
        <f t="shared" si="822"/>
        <v/>
      </c>
      <c r="ED413" s="49" t="str">
        <f t="shared" si="823"/>
        <v/>
      </c>
      <c r="EE413" s="49" t="str">
        <f t="shared" si="824"/>
        <v/>
      </c>
      <c r="EF413" s="49" t="str">
        <f t="shared" si="825"/>
        <v/>
      </c>
      <c r="EH413" s="49"/>
      <c r="EI413" s="49" t="str">
        <f t="shared" si="826"/>
        <v/>
      </c>
      <c r="EJ413" s="49" t="str">
        <f t="shared" si="827"/>
        <v/>
      </c>
      <c r="EK413" s="49" t="str">
        <f t="shared" si="828"/>
        <v/>
      </c>
      <c r="EL413" s="49" t="str">
        <f t="shared" si="829"/>
        <v/>
      </c>
      <c r="EM413" s="49" t="str">
        <f t="shared" si="830"/>
        <v/>
      </c>
      <c r="EN413" s="49" t="str">
        <f t="shared" si="831"/>
        <v/>
      </c>
      <c r="EO413" s="49" t="str">
        <f t="shared" si="832"/>
        <v/>
      </c>
      <c r="EP413" s="49" t="str">
        <f t="shared" si="833"/>
        <v/>
      </c>
      <c r="ER413" s="49"/>
      <c r="ES413" s="49" t="str">
        <f t="shared" si="834"/>
        <v/>
      </c>
      <c r="ET413" s="49" t="str">
        <f t="shared" si="835"/>
        <v/>
      </c>
      <c r="EU413" s="49" t="str">
        <f t="shared" si="836"/>
        <v/>
      </c>
      <c r="EV413" s="49" t="str">
        <f t="shared" si="837"/>
        <v/>
      </c>
      <c r="EW413" s="49" t="str">
        <f t="shared" si="838"/>
        <v/>
      </c>
      <c r="EX413" s="49" t="str">
        <f t="shared" si="839"/>
        <v/>
      </c>
      <c r="EY413" s="49" t="str">
        <f t="shared" si="840"/>
        <v/>
      </c>
      <c r="EZ413" s="49" t="str">
        <f t="shared" si="841"/>
        <v/>
      </c>
      <c r="FB413" s="49"/>
      <c r="FC413" s="49" t="str">
        <f t="shared" si="842"/>
        <v/>
      </c>
      <c r="FD413" s="49" t="str">
        <f t="shared" si="843"/>
        <v/>
      </c>
      <c r="FE413" s="49" t="str">
        <f t="shared" si="844"/>
        <v/>
      </c>
      <c r="FF413" s="49" t="str">
        <f t="shared" si="845"/>
        <v/>
      </c>
      <c r="FG413" s="49" t="str">
        <f t="shared" si="846"/>
        <v/>
      </c>
      <c r="FH413" s="49" t="str">
        <f t="shared" si="847"/>
        <v/>
      </c>
      <c r="FI413" s="49" t="str">
        <f t="shared" si="848"/>
        <v/>
      </c>
      <c r="FJ413" s="49" t="str">
        <f t="shared" si="849"/>
        <v/>
      </c>
      <c r="FL413" s="49"/>
      <c r="FM413" s="49" t="str">
        <f t="shared" si="850"/>
        <v/>
      </c>
      <c r="FN413" s="49" t="str">
        <f t="shared" si="851"/>
        <v/>
      </c>
      <c r="FO413" s="49" t="str">
        <f t="shared" si="852"/>
        <v/>
      </c>
      <c r="FP413" s="49" t="str">
        <f t="shared" si="853"/>
        <v/>
      </c>
      <c r="FQ413" s="49" t="str">
        <f t="shared" si="854"/>
        <v/>
      </c>
      <c r="FR413" s="49" t="str">
        <f t="shared" si="855"/>
        <v/>
      </c>
      <c r="FS413" s="49" t="str">
        <f t="shared" si="856"/>
        <v/>
      </c>
      <c r="FT413" s="49" t="str">
        <f t="shared" si="857"/>
        <v/>
      </c>
      <c r="FV413" s="49"/>
      <c r="FW413" s="49" t="str">
        <f t="shared" si="858"/>
        <v/>
      </c>
      <c r="FX413" s="49" t="str">
        <f t="shared" si="859"/>
        <v/>
      </c>
      <c r="FY413" s="49" t="str">
        <f t="shared" si="860"/>
        <v/>
      </c>
      <c r="FZ413" s="49" t="str">
        <f t="shared" si="861"/>
        <v/>
      </c>
      <c r="GA413" s="49" t="str">
        <f t="shared" si="862"/>
        <v/>
      </c>
      <c r="GB413" s="49" t="str">
        <f t="shared" si="863"/>
        <v/>
      </c>
      <c r="GC413" s="49" t="str">
        <f t="shared" si="864"/>
        <v/>
      </c>
      <c r="GD413" s="49" t="str">
        <f t="shared" si="865"/>
        <v/>
      </c>
      <c r="GF413" s="49"/>
      <c r="GG413" s="49" t="str">
        <f t="shared" si="866"/>
        <v/>
      </c>
      <c r="GH413" s="49" t="str">
        <f t="shared" si="867"/>
        <v/>
      </c>
      <c r="GI413" s="49" t="str">
        <f t="shared" si="868"/>
        <v/>
      </c>
      <c r="GJ413" s="49" t="str">
        <f t="shared" si="869"/>
        <v/>
      </c>
      <c r="GK413" s="49" t="str">
        <f t="shared" si="870"/>
        <v/>
      </c>
      <c r="GL413" s="49" t="str">
        <f t="shared" si="871"/>
        <v/>
      </c>
      <c r="GM413" s="49" t="str">
        <f t="shared" si="872"/>
        <v/>
      </c>
      <c r="GN413" s="49" t="str">
        <f t="shared" si="873"/>
        <v/>
      </c>
      <c r="GP413" s="49"/>
      <c r="GQ413" s="49" t="str">
        <f t="shared" si="874"/>
        <v/>
      </c>
      <c r="GR413" s="49" t="str">
        <f t="shared" si="875"/>
        <v/>
      </c>
      <c r="GS413" s="49" t="str">
        <f t="shared" si="876"/>
        <v/>
      </c>
      <c r="GT413" s="49" t="str">
        <f t="shared" si="877"/>
        <v/>
      </c>
      <c r="GU413" s="49" t="str">
        <f t="shared" si="878"/>
        <v/>
      </c>
      <c r="GV413" s="49" t="str">
        <f t="shared" si="879"/>
        <v/>
      </c>
      <c r="GW413" s="49" t="str">
        <f t="shared" si="880"/>
        <v/>
      </c>
      <c r="GX413" s="49" t="str">
        <f t="shared" si="881"/>
        <v/>
      </c>
    </row>
    <row r="414" spans="17:206" x14ac:dyDescent="0.2">
      <c r="Q414" s="65">
        <v>60</v>
      </c>
      <c r="R414" s="201" t="str">
        <f>Syst_Typ3!DA87</f>
        <v/>
      </c>
      <c r="S414" s="201">
        <f>Syst_Typ3!F87</f>
        <v>0</v>
      </c>
      <c r="T414" s="53" t="str">
        <f>Syst_Typ3!W87</f>
        <v/>
      </c>
      <c r="U414" s="201">
        <f>Syst_Typ3!CT87</f>
        <v>0</v>
      </c>
      <c r="V414" s="53" t="str">
        <f>Syst_Typ3!X87</f>
        <v/>
      </c>
      <c r="W414" s="53" t="str">
        <f>Syst_Typ3!AW87</f>
        <v/>
      </c>
      <c r="X414" s="53">
        <f>Syst_Typ3!BF87</f>
        <v>0</v>
      </c>
      <c r="Y414" s="53">
        <f>Syst_Typ3!AZ87</f>
        <v>0</v>
      </c>
      <c r="AB414" s="49"/>
      <c r="AC414" s="49" t="str">
        <f t="shared" si="738"/>
        <v/>
      </c>
      <c r="AD414" s="49" t="str">
        <f t="shared" si="739"/>
        <v/>
      </c>
      <c r="AE414" s="49" t="str">
        <f t="shared" si="740"/>
        <v/>
      </c>
      <c r="AF414" s="49" t="str">
        <f t="shared" si="741"/>
        <v/>
      </c>
      <c r="AG414" s="49" t="str">
        <f t="shared" si="742"/>
        <v/>
      </c>
      <c r="AH414" s="49" t="str">
        <f t="shared" si="743"/>
        <v/>
      </c>
      <c r="AI414" s="49" t="str">
        <f t="shared" si="744"/>
        <v/>
      </c>
      <c r="AJ414" s="49" t="str">
        <f t="shared" si="745"/>
        <v/>
      </c>
      <c r="AL414" s="49"/>
      <c r="AM414" s="49" t="str">
        <f t="shared" si="746"/>
        <v/>
      </c>
      <c r="AN414" s="49" t="str">
        <f t="shared" si="747"/>
        <v/>
      </c>
      <c r="AO414" s="49" t="str">
        <f t="shared" si="748"/>
        <v/>
      </c>
      <c r="AP414" s="49" t="str">
        <f t="shared" si="749"/>
        <v/>
      </c>
      <c r="AQ414" s="49" t="str">
        <f t="shared" si="750"/>
        <v/>
      </c>
      <c r="AR414" s="49" t="str">
        <f t="shared" si="751"/>
        <v/>
      </c>
      <c r="AS414" s="49" t="str">
        <f t="shared" si="752"/>
        <v/>
      </c>
      <c r="AT414" s="49" t="str">
        <f t="shared" si="753"/>
        <v/>
      </c>
      <c r="AV414" s="49"/>
      <c r="AW414" s="49" t="str">
        <f t="shared" si="754"/>
        <v/>
      </c>
      <c r="AX414" s="49" t="str">
        <f t="shared" si="755"/>
        <v/>
      </c>
      <c r="AY414" s="49" t="str">
        <f t="shared" si="756"/>
        <v/>
      </c>
      <c r="AZ414" s="49" t="str">
        <f t="shared" si="757"/>
        <v/>
      </c>
      <c r="BA414" s="49" t="str">
        <f t="shared" si="758"/>
        <v/>
      </c>
      <c r="BB414" s="49" t="str">
        <f t="shared" si="759"/>
        <v/>
      </c>
      <c r="BC414" s="49" t="str">
        <f t="shared" si="760"/>
        <v/>
      </c>
      <c r="BD414" s="49" t="str">
        <f t="shared" si="761"/>
        <v/>
      </c>
      <c r="BF414" s="49"/>
      <c r="BG414" s="49" t="str">
        <f t="shared" si="762"/>
        <v/>
      </c>
      <c r="BH414" s="49" t="str">
        <f t="shared" si="763"/>
        <v/>
      </c>
      <c r="BI414" s="49" t="str">
        <f t="shared" si="764"/>
        <v/>
      </c>
      <c r="BJ414" s="49" t="str">
        <f t="shared" si="765"/>
        <v/>
      </c>
      <c r="BK414" s="49" t="str">
        <f t="shared" si="766"/>
        <v/>
      </c>
      <c r="BL414" s="49" t="str">
        <f t="shared" si="767"/>
        <v/>
      </c>
      <c r="BM414" s="49" t="str">
        <f t="shared" si="768"/>
        <v/>
      </c>
      <c r="BN414" s="49" t="str">
        <f t="shared" si="769"/>
        <v/>
      </c>
      <c r="BP414" s="49"/>
      <c r="BQ414" s="49" t="str">
        <f t="shared" si="770"/>
        <v/>
      </c>
      <c r="BR414" s="49" t="str">
        <f t="shared" si="771"/>
        <v/>
      </c>
      <c r="BS414" s="49" t="str">
        <f t="shared" si="772"/>
        <v/>
      </c>
      <c r="BT414" s="49" t="str">
        <f t="shared" si="773"/>
        <v/>
      </c>
      <c r="BU414" s="49" t="str">
        <f t="shared" si="774"/>
        <v/>
      </c>
      <c r="BV414" s="49" t="str">
        <f t="shared" si="775"/>
        <v/>
      </c>
      <c r="BW414" s="49" t="str">
        <f t="shared" si="776"/>
        <v/>
      </c>
      <c r="BX414" s="49" t="str">
        <f t="shared" si="777"/>
        <v/>
      </c>
      <c r="BZ414" s="49"/>
      <c r="CA414" s="49" t="str">
        <f t="shared" si="778"/>
        <v/>
      </c>
      <c r="CB414" s="49" t="str">
        <f t="shared" si="779"/>
        <v/>
      </c>
      <c r="CC414" s="49" t="str">
        <f t="shared" si="780"/>
        <v/>
      </c>
      <c r="CD414" s="49" t="str">
        <f t="shared" si="781"/>
        <v/>
      </c>
      <c r="CE414" s="49" t="str">
        <f t="shared" si="782"/>
        <v/>
      </c>
      <c r="CF414" s="49" t="str">
        <f t="shared" si="783"/>
        <v/>
      </c>
      <c r="CG414" s="49" t="str">
        <f t="shared" si="784"/>
        <v/>
      </c>
      <c r="CH414" s="49" t="str">
        <f t="shared" si="785"/>
        <v/>
      </c>
      <c r="CJ414" s="49"/>
      <c r="CK414" s="49" t="str">
        <f t="shared" si="786"/>
        <v/>
      </c>
      <c r="CL414" s="49" t="str">
        <f t="shared" si="787"/>
        <v/>
      </c>
      <c r="CM414" s="49" t="str">
        <f t="shared" si="788"/>
        <v/>
      </c>
      <c r="CN414" s="49" t="str">
        <f t="shared" si="789"/>
        <v/>
      </c>
      <c r="CO414" s="49" t="str">
        <f t="shared" si="790"/>
        <v/>
      </c>
      <c r="CP414" s="49" t="str">
        <f t="shared" si="791"/>
        <v/>
      </c>
      <c r="CQ414" s="49" t="str">
        <f t="shared" si="792"/>
        <v/>
      </c>
      <c r="CR414" s="49" t="str">
        <f t="shared" si="793"/>
        <v/>
      </c>
      <c r="CT414" s="49"/>
      <c r="CU414" s="49" t="str">
        <f t="shared" si="794"/>
        <v/>
      </c>
      <c r="CV414" s="49" t="str">
        <f t="shared" si="795"/>
        <v/>
      </c>
      <c r="CW414" s="49" t="str">
        <f t="shared" si="796"/>
        <v/>
      </c>
      <c r="CX414" s="49" t="str">
        <f t="shared" si="797"/>
        <v/>
      </c>
      <c r="CY414" s="49" t="str">
        <f t="shared" si="798"/>
        <v/>
      </c>
      <c r="CZ414" s="49" t="str">
        <f t="shared" si="799"/>
        <v/>
      </c>
      <c r="DA414" s="49" t="str">
        <f t="shared" si="800"/>
        <v/>
      </c>
      <c r="DB414" s="49" t="str">
        <f t="shared" si="801"/>
        <v/>
      </c>
      <c r="DD414" s="49"/>
      <c r="DE414" s="49" t="str">
        <f t="shared" si="802"/>
        <v/>
      </c>
      <c r="DF414" s="49" t="str">
        <f t="shared" si="803"/>
        <v/>
      </c>
      <c r="DG414" s="49" t="str">
        <f t="shared" si="804"/>
        <v/>
      </c>
      <c r="DH414" s="49" t="str">
        <f t="shared" si="805"/>
        <v/>
      </c>
      <c r="DI414" s="49" t="str">
        <f t="shared" si="806"/>
        <v/>
      </c>
      <c r="DJ414" s="49" t="str">
        <f t="shared" si="807"/>
        <v/>
      </c>
      <c r="DK414" s="49" t="str">
        <f t="shared" si="808"/>
        <v/>
      </c>
      <c r="DL414" s="49" t="str">
        <f t="shared" si="809"/>
        <v/>
      </c>
      <c r="DN414" s="49"/>
      <c r="DO414" s="49" t="str">
        <f t="shared" si="810"/>
        <v/>
      </c>
      <c r="DP414" s="49" t="str">
        <f t="shared" si="811"/>
        <v/>
      </c>
      <c r="DQ414" s="49" t="str">
        <f t="shared" si="812"/>
        <v/>
      </c>
      <c r="DR414" s="49" t="str">
        <f t="shared" si="813"/>
        <v/>
      </c>
      <c r="DS414" s="49" t="str">
        <f t="shared" si="814"/>
        <v/>
      </c>
      <c r="DT414" s="49" t="str">
        <f t="shared" si="815"/>
        <v/>
      </c>
      <c r="DU414" s="49" t="str">
        <f t="shared" si="816"/>
        <v/>
      </c>
      <c r="DV414" s="49" t="str">
        <f t="shared" si="817"/>
        <v/>
      </c>
      <c r="DX414" s="49"/>
      <c r="DY414" s="49" t="str">
        <f t="shared" si="818"/>
        <v/>
      </c>
      <c r="DZ414" s="49" t="str">
        <f t="shared" si="819"/>
        <v/>
      </c>
      <c r="EA414" s="49" t="str">
        <f t="shared" si="820"/>
        <v/>
      </c>
      <c r="EB414" s="49" t="str">
        <f t="shared" si="821"/>
        <v/>
      </c>
      <c r="EC414" s="49" t="str">
        <f t="shared" si="822"/>
        <v/>
      </c>
      <c r="ED414" s="49" t="str">
        <f t="shared" si="823"/>
        <v/>
      </c>
      <c r="EE414" s="49" t="str">
        <f t="shared" si="824"/>
        <v/>
      </c>
      <c r="EF414" s="49" t="str">
        <f t="shared" si="825"/>
        <v/>
      </c>
      <c r="EH414" s="49"/>
      <c r="EI414" s="49" t="str">
        <f t="shared" si="826"/>
        <v/>
      </c>
      <c r="EJ414" s="49" t="str">
        <f t="shared" si="827"/>
        <v/>
      </c>
      <c r="EK414" s="49" t="str">
        <f t="shared" si="828"/>
        <v/>
      </c>
      <c r="EL414" s="49" t="str">
        <f t="shared" si="829"/>
        <v/>
      </c>
      <c r="EM414" s="49" t="str">
        <f t="shared" si="830"/>
        <v/>
      </c>
      <c r="EN414" s="49" t="str">
        <f t="shared" si="831"/>
        <v/>
      </c>
      <c r="EO414" s="49" t="str">
        <f t="shared" si="832"/>
        <v/>
      </c>
      <c r="EP414" s="49" t="str">
        <f t="shared" si="833"/>
        <v/>
      </c>
      <c r="ER414" s="49"/>
      <c r="ES414" s="49" t="str">
        <f t="shared" si="834"/>
        <v/>
      </c>
      <c r="ET414" s="49" t="str">
        <f t="shared" si="835"/>
        <v/>
      </c>
      <c r="EU414" s="49" t="str">
        <f t="shared" si="836"/>
        <v/>
      </c>
      <c r="EV414" s="49" t="str">
        <f t="shared" si="837"/>
        <v/>
      </c>
      <c r="EW414" s="49" t="str">
        <f t="shared" si="838"/>
        <v/>
      </c>
      <c r="EX414" s="49" t="str">
        <f t="shared" si="839"/>
        <v/>
      </c>
      <c r="EY414" s="49" t="str">
        <f t="shared" si="840"/>
        <v/>
      </c>
      <c r="EZ414" s="49" t="str">
        <f t="shared" si="841"/>
        <v/>
      </c>
      <c r="FB414" s="49"/>
      <c r="FC414" s="49" t="str">
        <f t="shared" si="842"/>
        <v/>
      </c>
      <c r="FD414" s="49" t="str">
        <f t="shared" si="843"/>
        <v/>
      </c>
      <c r="FE414" s="49" t="str">
        <f t="shared" si="844"/>
        <v/>
      </c>
      <c r="FF414" s="49" t="str">
        <f t="shared" si="845"/>
        <v/>
      </c>
      <c r="FG414" s="49" t="str">
        <f t="shared" si="846"/>
        <v/>
      </c>
      <c r="FH414" s="49" t="str">
        <f t="shared" si="847"/>
        <v/>
      </c>
      <c r="FI414" s="49" t="str">
        <f t="shared" si="848"/>
        <v/>
      </c>
      <c r="FJ414" s="49" t="str">
        <f t="shared" si="849"/>
        <v/>
      </c>
      <c r="FL414" s="49"/>
      <c r="FM414" s="49" t="str">
        <f t="shared" si="850"/>
        <v/>
      </c>
      <c r="FN414" s="49" t="str">
        <f t="shared" si="851"/>
        <v/>
      </c>
      <c r="FO414" s="49" t="str">
        <f t="shared" si="852"/>
        <v/>
      </c>
      <c r="FP414" s="49" t="str">
        <f t="shared" si="853"/>
        <v/>
      </c>
      <c r="FQ414" s="49" t="str">
        <f t="shared" si="854"/>
        <v/>
      </c>
      <c r="FR414" s="49" t="str">
        <f t="shared" si="855"/>
        <v/>
      </c>
      <c r="FS414" s="49" t="str">
        <f t="shared" si="856"/>
        <v/>
      </c>
      <c r="FT414" s="49" t="str">
        <f t="shared" si="857"/>
        <v/>
      </c>
      <c r="FV414" s="49"/>
      <c r="FW414" s="49" t="str">
        <f t="shared" si="858"/>
        <v/>
      </c>
      <c r="FX414" s="49" t="str">
        <f t="shared" si="859"/>
        <v/>
      </c>
      <c r="FY414" s="49" t="str">
        <f t="shared" si="860"/>
        <v/>
      </c>
      <c r="FZ414" s="49" t="str">
        <f t="shared" si="861"/>
        <v/>
      </c>
      <c r="GA414" s="49" t="str">
        <f t="shared" si="862"/>
        <v/>
      </c>
      <c r="GB414" s="49" t="str">
        <f t="shared" si="863"/>
        <v/>
      </c>
      <c r="GC414" s="49" t="str">
        <f t="shared" si="864"/>
        <v/>
      </c>
      <c r="GD414" s="49" t="str">
        <f t="shared" si="865"/>
        <v/>
      </c>
      <c r="GF414" s="49"/>
      <c r="GG414" s="49" t="str">
        <f t="shared" si="866"/>
        <v/>
      </c>
      <c r="GH414" s="49" t="str">
        <f t="shared" si="867"/>
        <v/>
      </c>
      <c r="GI414" s="49" t="str">
        <f t="shared" si="868"/>
        <v/>
      </c>
      <c r="GJ414" s="49" t="str">
        <f t="shared" si="869"/>
        <v/>
      </c>
      <c r="GK414" s="49" t="str">
        <f t="shared" si="870"/>
        <v/>
      </c>
      <c r="GL414" s="49" t="str">
        <f t="shared" si="871"/>
        <v/>
      </c>
      <c r="GM414" s="49" t="str">
        <f t="shared" si="872"/>
        <v/>
      </c>
      <c r="GN414" s="49" t="str">
        <f t="shared" si="873"/>
        <v/>
      </c>
      <c r="GP414" s="49"/>
      <c r="GQ414" s="49" t="str">
        <f t="shared" si="874"/>
        <v/>
      </c>
      <c r="GR414" s="49" t="str">
        <f t="shared" si="875"/>
        <v/>
      </c>
      <c r="GS414" s="49" t="str">
        <f t="shared" si="876"/>
        <v/>
      </c>
      <c r="GT414" s="49" t="str">
        <f t="shared" si="877"/>
        <v/>
      </c>
      <c r="GU414" s="49" t="str">
        <f t="shared" si="878"/>
        <v/>
      </c>
      <c r="GV414" s="49" t="str">
        <f t="shared" si="879"/>
        <v/>
      </c>
      <c r="GW414" s="49" t="str">
        <f t="shared" si="880"/>
        <v/>
      </c>
      <c r="GX414" s="49" t="str">
        <f t="shared" si="881"/>
        <v/>
      </c>
    </row>
    <row r="415" spans="17:206" x14ac:dyDescent="0.2">
      <c r="Q415" s="65">
        <v>61</v>
      </c>
      <c r="R415" s="201" t="str">
        <f>Syst_Typ3!DA88</f>
        <v/>
      </c>
      <c r="S415" s="201">
        <f>Syst_Typ3!F88</f>
        <v>0</v>
      </c>
      <c r="T415" s="53" t="str">
        <f>Syst_Typ3!W88</f>
        <v/>
      </c>
      <c r="U415" s="201">
        <f>Syst_Typ3!CT88</f>
        <v>0</v>
      </c>
      <c r="V415" s="53" t="str">
        <f>Syst_Typ3!X88</f>
        <v/>
      </c>
      <c r="W415" s="53" t="str">
        <f>Syst_Typ3!AW88</f>
        <v/>
      </c>
      <c r="X415" s="53">
        <f>Syst_Typ3!BF88</f>
        <v>0</v>
      </c>
      <c r="Y415" s="53">
        <f>Syst_Typ3!AZ88</f>
        <v>0</v>
      </c>
      <c r="AB415" s="49"/>
      <c r="AC415" s="49" t="str">
        <f t="shared" si="738"/>
        <v/>
      </c>
      <c r="AD415" s="49" t="str">
        <f t="shared" si="739"/>
        <v/>
      </c>
      <c r="AE415" s="49" t="str">
        <f t="shared" si="740"/>
        <v/>
      </c>
      <c r="AF415" s="49" t="str">
        <f t="shared" si="741"/>
        <v/>
      </c>
      <c r="AG415" s="49" t="str">
        <f t="shared" si="742"/>
        <v/>
      </c>
      <c r="AH415" s="49" t="str">
        <f t="shared" si="743"/>
        <v/>
      </c>
      <c r="AI415" s="49" t="str">
        <f t="shared" si="744"/>
        <v/>
      </c>
      <c r="AJ415" s="49" t="str">
        <f t="shared" si="745"/>
        <v/>
      </c>
      <c r="AL415" s="49"/>
      <c r="AM415" s="49" t="str">
        <f t="shared" si="746"/>
        <v/>
      </c>
      <c r="AN415" s="49" t="str">
        <f t="shared" si="747"/>
        <v/>
      </c>
      <c r="AO415" s="49" t="str">
        <f t="shared" si="748"/>
        <v/>
      </c>
      <c r="AP415" s="49" t="str">
        <f t="shared" si="749"/>
        <v/>
      </c>
      <c r="AQ415" s="49" t="str">
        <f t="shared" si="750"/>
        <v/>
      </c>
      <c r="AR415" s="49" t="str">
        <f t="shared" si="751"/>
        <v/>
      </c>
      <c r="AS415" s="49" t="str">
        <f t="shared" si="752"/>
        <v/>
      </c>
      <c r="AT415" s="49" t="str">
        <f t="shared" si="753"/>
        <v/>
      </c>
      <c r="AV415" s="49"/>
      <c r="AW415" s="49" t="str">
        <f t="shared" si="754"/>
        <v/>
      </c>
      <c r="AX415" s="49" t="str">
        <f t="shared" si="755"/>
        <v/>
      </c>
      <c r="AY415" s="49" t="str">
        <f t="shared" si="756"/>
        <v/>
      </c>
      <c r="AZ415" s="49" t="str">
        <f t="shared" si="757"/>
        <v/>
      </c>
      <c r="BA415" s="49" t="str">
        <f t="shared" si="758"/>
        <v/>
      </c>
      <c r="BB415" s="49" t="str">
        <f t="shared" si="759"/>
        <v/>
      </c>
      <c r="BC415" s="49" t="str">
        <f t="shared" si="760"/>
        <v/>
      </c>
      <c r="BD415" s="49" t="str">
        <f t="shared" si="761"/>
        <v/>
      </c>
      <c r="BF415" s="49"/>
      <c r="BG415" s="49" t="str">
        <f t="shared" si="762"/>
        <v/>
      </c>
      <c r="BH415" s="49" t="str">
        <f t="shared" si="763"/>
        <v/>
      </c>
      <c r="BI415" s="49" t="str">
        <f t="shared" si="764"/>
        <v/>
      </c>
      <c r="BJ415" s="49" t="str">
        <f t="shared" si="765"/>
        <v/>
      </c>
      <c r="BK415" s="49" t="str">
        <f t="shared" si="766"/>
        <v/>
      </c>
      <c r="BL415" s="49" t="str">
        <f t="shared" si="767"/>
        <v/>
      </c>
      <c r="BM415" s="49" t="str">
        <f t="shared" si="768"/>
        <v/>
      </c>
      <c r="BN415" s="49" t="str">
        <f t="shared" si="769"/>
        <v/>
      </c>
      <c r="BP415" s="49"/>
      <c r="BQ415" s="49" t="str">
        <f t="shared" si="770"/>
        <v/>
      </c>
      <c r="BR415" s="49" t="str">
        <f t="shared" si="771"/>
        <v/>
      </c>
      <c r="BS415" s="49" t="str">
        <f t="shared" si="772"/>
        <v/>
      </c>
      <c r="BT415" s="49" t="str">
        <f t="shared" si="773"/>
        <v/>
      </c>
      <c r="BU415" s="49" t="str">
        <f t="shared" si="774"/>
        <v/>
      </c>
      <c r="BV415" s="49" t="str">
        <f t="shared" si="775"/>
        <v/>
      </c>
      <c r="BW415" s="49" t="str">
        <f t="shared" si="776"/>
        <v/>
      </c>
      <c r="BX415" s="49" t="str">
        <f t="shared" si="777"/>
        <v/>
      </c>
      <c r="BZ415" s="49"/>
      <c r="CA415" s="49" t="str">
        <f t="shared" si="778"/>
        <v/>
      </c>
      <c r="CB415" s="49" t="str">
        <f t="shared" si="779"/>
        <v/>
      </c>
      <c r="CC415" s="49" t="str">
        <f t="shared" si="780"/>
        <v/>
      </c>
      <c r="CD415" s="49" t="str">
        <f t="shared" si="781"/>
        <v/>
      </c>
      <c r="CE415" s="49" t="str">
        <f t="shared" si="782"/>
        <v/>
      </c>
      <c r="CF415" s="49" t="str">
        <f t="shared" si="783"/>
        <v/>
      </c>
      <c r="CG415" s="49" t="str">
        <f t="shared" si="784"/>
        <v/>
      </c>
      <c r="CH415" s="49" t="str">
        <f t="shared" si="785"/>
        <v/>
      </c>
      <c r="CJ415" s="49"/>
      <c r="CK415" s="49" t="str">
        <f t="shared" si="786"/>
        <v/>
      </c>
      <c r="CL415" s="49" t="str">
        <f t="shared" si="787"/>
        <v/>
      </c>
      <c r="CM415" s="49" t="str">
        <f t="shared" si="788"/>
        <v/>
      </c>
      <c r="CN415" s="49" t="str">
        <f t="shared" si="789"/>
        <v/>
      </c>
      <c r="CO415" s="49" t="str">
        <f t="shared" si="790"/>
        <v/>
      </c>
      <c r="CP415" s="49" t="str">
        <f t="shared" si="791"/>
        <v/>
      </c>
      <c r="CQ415" s="49" t="str">
        <f t="shared" si="792"/>
        <v/>
      </c>
      <c r="CR415" s="49" t="str">
        <f t="shared" si="793"/>
        <v/>
      </c>
      <c r="CT415" s="49"/>
      <c r="CU415" s="49" t="str">
        <f t="shared" si="794"/>
        <v/>
      </c>
      <c r="CV415" s="49" t="str">
        <f t="shared" si="795"/>
        <v/>
      </c>
      <c r="CW415" s="49" t="str">
        <f t="shared" si="796"/>
        <v/>
      </c>
      <c r="CX415" s="49" t="str">
        <f t="shared" si="797"/>
        <v/>
      </c>
      <c r="CY415" s="49" t="str">
        <f t="shared" si="798"/>
        <v/>
      </c>
      <c r="CZ415" s="49" t="str">
        <f t="shared" si="799"/>
        <v/>
      </c>
      <c r="DA415" s="49" t="str">
        <f t="shared" si="800"/>
        <v/>
      </c>
      <c r="DB415" s="49" t="str">
        <f t="shared" si="801"/>
        <v/>
      </c>
      <c r="DD415" s="49"/>
      <c r="DE415" s="49" t="str">
        <f t="shared" si="802"/>
        <v/>
      </c>
      <c r="DF415" s="49" t="str">
        <f t="shared" si="803"/>
        <v/>
      </c>
      <c r="DG415" s="49" t="str">
        <f t="shared" si="804"/>
        <v/>
      </c>
      <c r="DH415" s="49" t="str">
        <f t="shared" si="805"/>
        <v/>
      </c>
      <c r="DI415" s="49" t="str">
        <f t="shared" si="806"/>
        <v/>
      </c>
      <c r="DJ415" s="49" t="str">
        <f t="shared" si="807"/>
        <v/>
      </c>
      <c r="DK415" s="49" t="str">
        <f t="shared" si="808"/>
        <v/>
      </c>
      <c r="DL415" s="49" t="str">
        <f t="shared" si="809"/>
        <v/>
      </c>
      <c r="DN415" s="49"/>
      <c r="DO415" s="49" t="str">
        <f t="shared" si="810"/>
        <v/>
      </c>
      <c r="DP415" s="49" t="str">
        <f t="shared" si="811"/>
        <v/>
      </c>
      <c r="DQ415" s="49" t="str">
        <f t="shared" si="812"/>
        <v/>
      </c>
      <c r="DR415" s="49" t="str">
        <f t="shared" si="813"/>
        <v/>
      </c>
      <c r="DS415" s="49" t="str">
        <f t="shared" si="814"/>
        <v/>
      </c>
      <c r="DT415" s="49" t="str">
        <f t="shared" si="815"/>
        <v/>
      </c>
      <c r="DU415" s="49" t="str">
        <f t="shared" si="816"/>
        <v/>
      </c>
      <c r="DV415" s="49" t="str">
        <f t="shared" si="817"/>
        <v/>
      </c>
      <c r="DX415" s="49"/>
      <c r="DY415" s="49" t="str">
        <f t="shared" si="818"/>
        <v/>
      </c>
      <c r="DZ415" s="49" t="str">
        <f t="shared" si="819"/>
        <v/>
      </c>
      <c r="EA415" s="49" t="str">
        <f t="shared" si="820"/>
        <v/>
      </c>
      <c r="EB415" s="49" t="str">
        <f t="shared" si="821"/>
        <v/>
      </c>
      <c r="EC415" s="49" t="str">
        <f t="shared" si="822"/>
        <v/>
      </c>
      <c r="ED415" s="49" t="str">
        <f t="shared" si="823"/>
        <v/>
      </c>
      <c r="EE415" s="49" t="str">
        <f t="shared" si="824"/>
        <v/>
      </c>
      <c r="EF415" s="49" t="str">
        <f t="shared" si="825"/>
        <v/>
      </c>
      <c r="EH415" s="49"/>
      <c r="EI415" s="49" t="str">
        <f t="shared" si="826"/>
        <v/>
      </c>
      <c r="EJ415" s="49" t="str">
        <f t="shared" si="827"/>
        <v/>
      </c>
      <c r="EK415" s="49" t="str">
        <f t="shared" si="828"/>
        <v/>
      </c>
      <c r="EL415" s="49" t="str">
        <f t="shared" si="829"/>
        <v/>
      </c>
      <c r="EM415" s="49" t="str">
        <f t="shared" si="830"/>
        <v/>
      </c>
      <c r="EN415" s="49" t="str">
        <f t="shared" si="831"/>
        <v/>
      </c>
      <c r="EO415" s="49" t="str">
        <f t="shared" si="832"/>
        <v/>
      </c>
      <c r="EP415" s="49" t="str">
        <f t="shared" si="833"/>
        <v/>
      </c>
      <c r="ER415" s="49"/>
      <c r="ES415" s="49" t="str">
        <f t="shared" si="834"/>
        <v/>
      </c>
      <c r="ET415" s="49" t="str">
        <f t="shared" si="835"/>
        <v/>
      </c>
      <c r="EU415" s="49" t="str">
        <f t="shared" si="836"/>
        <v/>
      </c>
      <c r="EV415" s="49" t="str">
        <f t="shared" si="837"/>
        <v/>
      </c>
      <c r="EW415" s="49" t="str">
        <f t="shared" si="838"/>
        <v/>
      </c>
      <c r="EX415" s="49" t="str">
        <f t="shared" si="839"/>
        <v/>
      </c>
      <c r="EY415" s="49" t="str">
        <f t="shared" si="840"/>
        <v/>
      </c>
      <c r="EZ415" s="49" t="str">
        <f t="shared" si="841"/>
        <v/>
      </c>
      <c r="FB415" s="49"/>
      <c r="FC415" s="49" t="str">
        <f t="shared" si="842"/>
        <v/>
      </c>
      <c r="FD415" s="49" t="str">
        <f t="shared" si="843"/>
        <v/>
      </c>
      <c r="FE415" s="49" t="str">
        <f t="shared" si="844"/>
        <v/>
      </c>
      <c r="FF415" s="49" t="str">
        <f t="shared" si="845"/>
        <v/>
      </c>
      <c r="FG415" s="49" t="str">
        <f t="shared" si="846"/>
        <v/>
      </c>
      <c r="FH415" s="49" t="str">
        <f t="shared" si="847"/>
        <v/>
      </c>
      <c r="FI415" s="49" t="str">
        <f t="shared" si="848"/>
        <v/>
      </c>
      <c r="FJ415" s="49" t="str">
        <f t="shared" si="849"/>
        <v/>
      </c>
      <c r="FL415" s="49"/>
      <c r="FM415" s="49" t="str">
        <f t="shared" si="850"/>
        <v/>
      </c>
      <c r="FN415" s="49" t="str">
        <f t="shared" si="851"/>
        <v/>
      </c>
      <c r="FO415" s="49" t="str">
        <f t="shared" si="852"/>
        <v/>
      </c>
      <c r="FP415" s="49" t="str">
        <f t="shared" si="853"/>
        <v/>
      </c>
      <c r="FQ415" s="49" t="str">
        <f t="shared" si="854"/>
        <v/>
      </c>
      <c r="FR415" s="49" t="str">
        <f t="shared" si="855"/>
        <v/>
      </c>
      <c r="FS415" s="49" t="str">
        <f t="shared" si="856"/>
        <v/>
      </c>
      <c r="FT415" s="49" t="str">
        <f t="shared" si="857"/>
        <v/>
      </c>
      <c r="FV415" s="49"/>
      <c r="FW415" s="49" t="str">
        <f t="shared" si="858"/>
        <v/>
      </c>
      <c r="FX415" s="49" t="str">
        <f t="shared" si="859"/>
        <v/>
      </c>
      <c r="FY415" s="49" t="str">
        <f t="shared" si="860"/>
        <v/>
      </c>
      <c r="FZ415" s="49" t="str">
        <f t="shared" si="861"/>
        <v/>
      </c>
      <c r="GA415" s="49" t="str">
        <f t="shared" si="862"/>
        <v/>
      </c>
      <c r="GB415" s="49" t="str">
        <f t="shared" si="863"/>
        <v/>
      </c>
      <c r="GC415" s="49" t="str">
        <f t="shared" si="864"/>
        <v/>
      </c>
      <c r="GD415" s="49" t="str">
        <f t="shared" si="865"/>
        <v/>
      </c>
      <c r="GF415" s="49"/>
      <c r="GG415" s="49" t="str">
        <f t="shared" si="866"/>
        <v/>
      </c>
      <c r="GH415" s="49" t="str">
        <f t="shared" si="867"/>
        <v/>
      </c>
      <c r="GI415" s="49" t="str">
        <f t="shared" si="868"/>
        <v/>
      </c>
      <c r="GJ415" s="49" t="str">
        <f t="shared" si="869"/>
        <v/>
      </c>
      <c r="GK415" s="49" t="str">
        <f t="shared" si="870"/>
        <v/>
      </c>
      <c r="GL415" s="49" t="str">
        <f t="shared" si="871"/>
        <v/>
      </c>
      <c r="GM415" s="49" t="str">
        <f t="shared" si="872"/>
        <v/>
      </c>
      <c r="GN415" s="49" t="str">
        <f t="shared" si="873"/>
        <v/>
      </c>
      <c r="GP415" s="49"/>
      <c r="GQ415" s="49" t="str">
        <f t="shared" si="874"/>
        <v/>
      </c>
      <c r="GR415" s="49" t="str">
        <f t="shared" si="875"/>
        <v/>
      </c>
      <c r="GS415" s="49" t="str">
        <f t="shared" si="876"/>
        <v/>
      </c>
      <c r="GT415" s="49" t="str">
        <f t="shared" si="877"/>
        <v/>
      </c>
      <c r="GU415" s="49" t="str">
        <f t="shared" si="878"/>
        <v/>
      </c>
      <c r="GV415" s="49" t="str">
        <f t="shared" si="879"/>
        <v/>
      </c>
      <c r="GW415" s="49" t="str">
        <f t="shared" si="880"/>
        <v/>
      </c>
      <c r="GX415" s="49" t="str">
        <f t="shared" si="881"/>
        <v/>
      </c>
    </row>
    <row r="416" spans="17:206" x14ac:dyDescent="0.2">
      <c r="Q416" s="65">
        <v>62</v>
      </c>
      <c r="R416" s="201" t="str">
        <f>Syst_Typ3!DA89</f>
        <v/>
      </c>
      <c r="S416" s="201">
        <f>Syst_Typ3!F89</f>
        <v>0</v>
      </c>
      <c r="T416" s="53" t="str">
        <f>Syst_Typ3!W89</f>
        <v/>
      </c>
      <c r="U416" s="201">
        <f>Syst_Typ3!CT89</f>
        <v>0</v>
      </c>
      <c r="V416" s="53" t="str">
        <f>Syst_Typ3!X89</f>
        <v/>
      </c>
      <c r="W416" s="53" t="str">
        <f>Syst_Typ3!AW89</f>
        <v/>
      </c>
      <c r="X416" s="53">
        <f>Syst_Typ3!BF89</f>
        <v>0</v>
      </c>
      <c r="Y416" s="53">
        <f>Syst_Typ3!AZ89</f>
        <v>0</v>
      </c>
      <c r="AB416" s="49"/>
      <c r="AC416" s="49" t="str">
        <f t="shared" si="738"/>
        <v/>
      </c>
      <c r="AD416" s="49" t="str">
        <f t="shared" si="739"/>
        <v/>
      </c>
      <c r="AE416" s="49" t="str">
        <f t="shared" si="740"/>
        <v/>
      </c>
      <c r="AF416" s="49" t="str">
        <f t="shared" si="741"/>
        <v/>
      </c>
      <c r="AG416" s="49" t="str">
        <f t="shared" si="742"/>
        <v/>
      </c>
      <c r="AH416" s="49" t="str">
        <f t="shared" si="743"/>
        <v/>
      </c>
      <c r="AI416" s="49" t="str">
        <f t="shared" si="744"/>
        <v/>
      </c>
      <c r="AJ416" s="49" t="str">
        <f t="shared" si="745"/>
        <v/>
      </c>
      <c r="AL416" s="49"/>
      <c r="AM416" s="49" t="str">
        <f t="shared" si="746"/>
        <v/>
      </c>
      <c r="AN416" s="49" t="str">
        <f t="shared" si="747"/>
        <v/>
      </c>
      <c r="AO416" s="49" t="str">
        <f t="shared" si="748"/>
        <v/>
      </c>
      <c r="AP416" s="49" t="str">
        <f t="shared" si="749"/>
        <v/>
      </c>
      <c r="AQ416" s="49" t="str">
        <f t="shared" si="750"/>
        <v/>
      </c>
      <c r="AR416" s="49" t="str">
        <f t="shared" si="751"/>
        <v/>
      </c>
      <c r="AS416" s="49" t="str">
        <f t="shared" si="752"/>
        <v/>
      </c>
      <c r="AT416" s="49" t="str">
        <f t="shared" si="753"/>
        <v/>
      </c>
      <c r="AV416" s="49"/>
      <c r="AW416" s="49" t="str">
        <f t="shared" si="754"/>
        <v/>
      </c>
      <c r="AX416" s="49" t="str">
        <f t="shared" si="755"/>
        <v/>
      </c>
      <c r="AY416" s="49" t="str">
        <f t="shared" si="756"/>
        <v/>
      </c>
      <c r="AZ416" s="49" t="str">
        <f t="shared" si="757"/>
        <v/>
      </c>
      <c r="BA416" s="49" t="str">
        <f t="shared" si="758"/>
        <v/>
      </c>
      <c r="BB416" s="49" t="str">
        <f t="shared" si="759"/>
        <v/>
      </c>
      <c r="BC416" s="49" t="str">
        <f t="shared" si="760"/>
        <v/>
      </c>
      <c r="BD416" s="49" t="str">
        <f t="shared" si="761"/>
        <v/>
      </c>
      <c r="BF416" s="49"/>
      <c r="BG416" s="49" t="str">
        <f t="shared" si="762"/>
        <v/>
      </c>
      <c r="BH416" s="49" t="str">
        <f t="shared" si="763"/>
        <v/>
      </c>
      <c r="BI416" s="49" t="str">
        <f t="shared" si="764"/>
        <v/>
      </c>
      <c r="BJ416" s="49" t="str">
        <f t="shared" si="765"/>
        <v/>
      </c>
      <c r="BK416" s="49" t="str">
        <f t="shared" si="766"/>
        <v/>
      </c>
      <c r="BL416" s="49" t="str">
        <f t="shared" si="767"/>
        <v/>
      </c>
      <c r="BM416" s="49" t="str">
        <f t="shared" si="768"/>
        <v/>
      </c>
      <c r="BN416" s="49" t="str">
        <f t="shared" si="769"/>
        <v/>
      </c>
      <c r="BP416" s="49"/>
      <c r="BQ416" s="49" t="str">
        <f t="shared" si="770"/>
        <v/>
      </c>
      <c r="BR416" s="49" t="str">
        <f t="shared" si="771"/>
        <v/>
      </c>
      <c r="BS416" s="49" t="str">
        <f t="shared" si="772"/>
        <v/>
      </c>
      <c r="BT416" s="49" t="str">
        <f t="shared" si="773"/>
        <v/>
      </c>
      <c r="BU416" s="49" t="str">
        <f t="shared" si="774"/>
        <v/>
      </c>
      <c r="BV416" s="49" t="str">
        <f t="shared" si="775"/>
        <v/>
      </c>
      <c r="BW416" s="49" t="str">
        <f t="shared" si="776"/>
        <v/>
      </c>
      <c r="BX416" s="49" t="str">
        <f t="shared" si="777"/>
        <v/>
      </c>
      <c r="BZ416" s="49"/>
      <c r="CA416" s="49" t="str">
        <f t="shared" si="778"/>
        <v/>
      </c>
      <c r="CB416" s="49" t="str">
        <f t="shared" si="779"/>
        <v/>
      </c>
      <c r="CC416" s="49" t="str">
        <f t="shared" si="780"/>
        <v/>
      </c>
      <c r="CD416" s="49" t="str">
        <f t="shared" si="781"/>
        <v/>
      </c>
      <c r="CE416" s="49" t="str">
        <f t="shared" si="782"/>
        <v/>
      </c>
      <c r="CF416" s="49" t="str">
        <f t="shared" si="783"/>
        <v/>
      </c>
      <c r="CG416" s="49" t="str">
        <f t="shared" si="784"/>
        <v/>
      </c>
      <c r="CH416" s="49" t="str">
        <f t="shared" si="785"/>
        <v/>
      </c>
      <c r="CJ416" s="49"/>
      <c r="CK416" s="49" t="str">
        <f t="shared" si="786"/>
        <v/>
      </c>
      <c r="CL416" s="49" t="str">
        <f t="shared" si="787"/>
        <v/>
      </c>
      <c r="CM416" s="49" t="str">
        <f t="shared" si="788"/>
        <v/>
      </c>
      <c r="CN416" s="49" t="str">
        <f t="shared" si="789"/>
        <v/>
      </c>
      <c r="CO416" s="49" t="str">
        <f t="shared" si="790"/>
        <v/>
      </c>
      <c r="CP416" s="49" t="str">
        <f t="shared" si="791"/>
        <v/>
      </c>
      <c r="CQ416" s="49" t="str">
        <f t="shared" si="792"/>
        <v/>
      </c>
      <c r="CR416" s="49" t="str">
        <f t="shared" si="793"/>
        <v/>
      </c>
      <c r="CT416" s="49"/>
      <c r="CU416" s="49" t="str">
        <f t="shared" si="794"/>
        <v/>
      </c>
      <c r="CV416" s="49" t="str">
        <f t="shared" si="795"/>
        <v/>
      </c>
      <c r="CW416" s="49" t="str">
        <f t="shared" si="796"/>
        <v/>
      </c>
      <c r="CX416" s="49" t="str">
        <f t="shared" si="797"/>
        <v/>
      </c>
      <c r="CY416" s="49" t="str">
        <f t="shared" si="798"/>
        <v/>
      </c>
      <c r="CZ416" s="49" t="str">
        <f t="shared" si="799"/>
        <v/>
      </c>
      <c r="DA416" s="49" t="str">
        <f t="shared" si="800"/>
        <v/>
      </c>
      <c r="DB416" s="49" t="str">
        <f t="shared" si="801"/>
        <v/>
      </c>
      <c r="DD416" s="49"/>
      <c r="DE416" s="49" t="str">
        <f t="shared" si="802"/>
        <v/>
      </c>
      <c r="DF416" s="49" t="str">
        <f t="shared" si="803"/>
        <v/>
      </c>
      <c r="DG416" s="49" t="str">
        <f t="shared" si="804"/>
        <v/>
      </c>
      <c r="DH416" s="49" t="str">
        <f t="shared" si="805"/>
        <v/>
      </c>
      <c r="DI416" s="49" t="str">
        <f t="shared" si="806"/>
        <v/>
      </c>
      <c r="DJ416" s="49" t="str">
        <f t="shared" si="807"/>
        <v/>
      </c>
      <c r="DK416" s="49" t="str">
        <f t="shared" si="808"/>
        <v/>
      </c>
      <c r="DL416" s="49" t="str">
        <f t="shared" si="809"/>
        <v/>
      </c>
      <c r="DN416" s="49"/>
      <c r="DO416" s="49" t="str">
        <f t="shared" si="810"/>
        <v/>
      </c>
      <c r="DP416" s="49" t="str">
        <f t="shared" si="811"/>
        <v/>
      </c>
      <c r="DQ416" s="49" t="str">
        <f t="shared" si="812"/>
        <v/>
      </c>
      <c r="DR416" s="49" t="str">
        <f t="shared" si="813"/>
        <v/>
      </c>
      <c r="DS416" s="49" t="str">
        <f t="shared" si="814"/>
        <v/>
      </c>
      <c r="DT416" s="49" t="str">
        <f t="shared" si="815"/>
        <v/>
      </c>
      <c r="DU416" s="49" t="str">
        <f t="shared" si="816"/>
        <v/>
      </c>
      <c r="DV416" s="49" t="str">
        <f t="shared" si="817"/>
        <v/>
      </c>
      <c r="DX416" s="49"/>
      <c r="DY416" s="49" t="str">
        <f t="shared" si="818"/>
        <v/>
      </c>
      <c r="DZ416" s="49" t="str">
        <f t="shared" si="819"/>
        <v/>
      </c>
      <c r="EA416" s="49" t="str">
        <f t="shared" si="820"/>
        <v/>
      </c>
      <c r="EB416" s="49" t="str">
        <f t="shared" si="821"/>
        <v/>
      </c>
      <c r="EC416" s="49" t="str">
        <f t="shared" si="822"/>
        <v/>
      </c>
      <c r="ED416" s="49" t="str">
        <f t="shared" si="823"/>
        <v/>
      </c>
      <c r="EE416" s="49" t="str">
        <f t="shared" si="824"/>
        <v/>
      </c>
      <c r="EF416" s="49" t="str">
        <f t="shared" si="825"/>
        <v/>
      </c>
      <c r="EH416" s="49"/>
      <c r="EI416" s="49" t="str">
        <f t="shared" si="826"/>
        <v/>
      </c>
      <c r="EJ416" s="49" t="str">
        <f t="shared" si="827"/>
        <v/>
      </c>
      <c r="EK416" s="49" t="str">
        <f t="shared" si="828"/>
        <v/>
      </c>
      <c r="EL416" s="49" t="str">
        <f t="shared" si="829"/>
        <v/>
      </c>
      <c r="EM416" s="49" t="str">
        <f t="shared" si="830"/>
        <v/>
      </c>
      <c r="EN416" s="49" t="str">
        <f t="shared" si="831"/>
        <v/>
      </c>
      <c r="EO416" s="49" t="str">
        <f t="shared" si="832"/>
        <v/>
      </c>
      <c r="EP416" s="49" t="str">
        <f t="shared" si="833"/>
        <v/>
      </c>
      <c r="ER416" s="49"/>
      <c r="ES416" s="49" t="str">
        <f t="shared" si="834"/>
        <v/>
      </c>
      <c r="ET416" s="49" t="str">
        <f t="shared" si="835"/>
        <v/>
      </c>
      <c r="EU416" s="49" t="str">
        <f t="shared" si="836"/>
        <v/>
      </c>
      <c r="EV416" s="49" t="str">
        <f t="shared" si="837"/>
        <v/>
      </c>
      <c r="EW416" s="49" t="str">
        <f t="shared" si="838"/>
        <v/>
      </c>
      <c r="EX416" s="49" t="str">
        <f t="shared" si="839"/>
        <v/>
      </c>
      <c r="EY416" s="49" t="str">
        <f t="shared" si="840"/>
        <v/>
      </c>
      <c r="EZ416" s="49" t="str">
        <f t="shared" si="841"/>
        <v/>
      </c>
      <c r="FB416" s="49"/>
      <c r="FC416" s="49" t="str">
        <f t="shared" si="842"/>
        <v/>
      </c>
      <c r="FD416" s="49" t="str">
        <f t="shared" si="843"/>
        <v/>
      </c>
      <c r="FE416" s="49" t="str">
        <f t="shared" si="844"/>
        <v/>
      </c>
      <c r="FF416" s="49" t="str">
        <f t="shared" si="845"/>
        <v/>
      </c>
      <c r="FG416" s="49" t="str">
        <f t="shared" si="846"/>
        <v/>
      </c>
      <c r="FH416" s="49" t="str">
        <f t="shared" si="847"/>
        <v/>
      </c>
      <c r="FI416" s="49" t="str">
        <f t="shared" si="848"/>
        <v/>
      </c>
      <c r="FJ416" s="49" t="str">
        <f t="shared" si="849"/>
        <v/>
      </c>
      <c r="FL416" s="49"/>
      <c r="FM416" s="49" t="str">
        <f t="shared" si="850"/>
        <v/>
      </c>
      <c r="FN416" s="49" t="str">
        <f t="shared" si="851"/>
        <v/>
      </c>
      <c r="FO416" s="49" t="str">
        <f t="shared" si="852"/>
        <v/>
      </c>
      <c r="FP416" s="49" t="str">
        <f t="shared" si="853"/>
        <v/>
      </c>
      <c r="FQ416" s="49" t="str">
        <f t="shared" si="854"/>
        <v/>
      </c>
      <c r="FR416" s="49" t="str">
        <f t="shared" si="855"/>
        <v/>
      </c>
      <c r="FS416" s="49" t="str">
        <f t="shared" si="856"/>
        <v/>
      </c>
      <c r="FT416" s="49" t="str">
        <f t="shared" si="857"/>
        <v/>
      </c>
      <c r="FV416" s="49"/>
      <c r="FW416" s="49" t="str">
        <f t="shared" si="858"/>
        <v/>
      </c>
      <c r="FX416" s="49" t="str">
        <f t="shared" si="859"/>
        <v/>
      </c>
      <c r="FY416" s="49" t="str">
        <f t="shared" si="860"/>
        <v/>
      </c>
      <c r="FZ416" s="49" t="str">
        <f t="shared" si="861"/>
        <v/>
      </c>
      <c r="GA416" s="49" t="str">
        <f t="shared" si="862"/>
        <v/>
      </c>
      <c r="GB416" s="49" t="str">
        <f t="shared" si="863"/>
        <v/>
      </c>
      <c r="GC416" s="49" t="str">
        <f t="shared" si="864"/>
        <v/>
      </c>
      <c r="GD416" s="49" t="str">
        <f t="shared" si="865"/>
        <v/>
      </c>
      <c r="GF416" s="49"/>
      <c r="GG416" s="49" t="str">
        <f t="shared" si="866"/>
        <v/>
      </c>
      <c r="GH416" s="49" t="str">
        <f t="shared" si="867"/>
        <v/>
      </c>
      <c r="GI416" s="49" t="str">
        <f t="shared" si="868"/>
        <v/>
      </c>
      <c r="GJ416" s="49" t="str">
        <f t="shared" si="869"/>
        <v/>
      </c>
      <c r="GK416" s="49" t="str">
        <f t="shared" si="870"/>
        <v/>
      </c>
      <c r="GL416" s="49" t="str">
        <f t="shared" si="871"/>
        <v/>
      </c>
      <c r="GM416" s="49" t="str">
        <f t="shared" si="872"/>
        <v/>
      </c>
      <c r="GN416" s="49" t="str">
        <f t="shared" si="873"/>
        <v/>
      </c>
      <c r="GP416" s="49"/>
      <c r="GQ416" s="49" t="str">
        <f t="shared" si="874"/>
        <v/>
      </c>
      <c r="GR416" s="49" t="str">
        <f t="shared" si="875"/>
        <v/>
      </c>
      <c r="GS416" s="49" t="str">
        <f t="shared" si="876"/>
        <v/>
      </c>
      <c r="GT416" s="49" t="str">
        <f t="shared" si="877"/>
        <v/>
      </c>
      <c r="GU416" s="49" t="str">
        <f t="shared" si="878"/>
        <v/>
      </c>
      <c r="GV416" s="49" t="str">
        <f t="shared" si="879"/>
        <v/>
      </c>
      <c r="GW416" s="49" t="str">
        <f t="shared" si="880"/>
        <v/>
      </c>
      <c r="GX416" s="49" t="str">
        <f t="shared" si="881"/>
        <v/>
      </c>
    </row>
    <row r="417" spans="17:206" x14ac:dyDescent="0.2">
      <c r="Q417" s="65">
        <v>63</v>
      </c>
      <c r="R417" s="201" t="str">
        <f>Syst_Typ3!DA90</f>
        <v/>
      </c>
      <c r="S417" s="201">
        <f>Syst_Typ3!F90</f>
        <v>0</v>
      </c>
      <c r="T417" s="53" t="str">
        <f>Syst_Typ3!W90</f>
        <v/>
      </c>
      <c r="U417" s="201">
        <f>Syst_Typ3!CT90</f>
        <v>0</v>
      </c>
      <c r="V417" s="53" t="str">
        <f>Syst_Typ3!X90</f>
        <v/>
      </c>
      <c r="W417" s="53" t="str">
        <f>Syst_Typ3!AW90</f>
        <v/>
      </c>
      <c r="X417" s="53">
        <f>Syst_Typ3!BF90</f>
        <v>0</v>
      </c>
      <c r="Y417" s="53">
        <f>Syst_Typ3!AZ90</f>
        <v>0</v>
      </c>
      <c r="AB417" s="49"/>
      <c r="AC417" s="49" t="str">
        <f t="shared" si="738"/>
        <v/>
      </c>
      <c r="AD417" s="49" t="str">
        <f t="shared" si="739"/>
        <v/>
      </c>
      <c r="AE417" s="49" t="str">
        <f t="shared" si="740"/>
        <v/>
      </c>
      <c r="AF417" s="49" t="str">
        <f t="shared" si="741"/>
        <v/>
      </c>
      <c r="AG417" s="49" t="str">
        <f t="shared" si="742"/>
        <v/>
      </c>
      <c r="AH417" s="49" t="str">
        <f t="shared" si="743"/>
        <v/>
      </c>
      <c r="AI417" s="49" t="str">
        <f t="shared" si="744"/>
        <v/>
      </c>
      <c r="AJ417" s="49" t="str">
        <f t="shared" si="745"/>
        <v/>
      </c>
      <c r="AL417" s="49"/>
      <c r="AM417" s="49" t="str">
        <f t="shared" si="746"/>
        <v/>
      </c>
      <c r="AN417" s="49" t="str">
        <f t="shared" si="747"/>
        <v/>
      </c>
      <c r="AO417" s="49" t="str">
        <f t="shared" si="748"/>
        <v/>
      </c>
      <c r="AP417" s="49" t="str">
        <f t="shared" si="749"/>
        <v/>
      </c>
      <c r="AQ417" s="49" t="str">
        <f t="shared" si="750"/>
        <v/>
      </c>
      <c r="AR417" s="49" t="str">
        <f t="shared" si="751"/>
        <v/>
      </c>
      <c r="AS417" s="49" t="str">
        <f t="shared" si="752"/>
        <v/>
      </c>
      <c r="AT417" s="49" t="str">
        <f t="shared" si="753"/>
        <v/>
      </c>
      <c r="AV417" s="49"/>
      <c r="AW417" s="49" t="str">
        <f t="shared" si="754"/>
        <v/>
      </c>
      <c r="AX417" s="49" t="str">
        <f t="shared" si="755"/>
        <v/>
      </c>
      <c r="AY417" s="49" t="str">
        <f t="shared" si="756"/>
        <v/>
      </c>
      <c r="AZ417" s="49" t="str">
        <f t="shared" si="757"/>
        <v/>
      </c>
      <c r="BA417" s="49" t="str">
        <f t="shared" si="758"/>
        <v/>
      </c>
      <c r="BB417" s="49" t="str">
        <f t="shared" si="759"/>
        <v/>
      </c>
      <c r="BC417" s="49" t="str">
        <f t="shared" si="760"/>
        <v/>
      </c>
      <c r="BD417" s="49" t="str">
        <f t="shared" si="761"/>
        <v/>
      </c>
      <c r="BF417" s="49"/>
      <c r="BG417" s="49" t="str">
        <f t="shared" si="762"/>
        <v/>
      </c>
      <c r="BH417" s="49" t="str">
        <f t="shared" si="763"/>
        <v/>
      </c>
      <c r="BI417" s="49" t="str">
        <f t="shared" si="764"/>
        <v/>
      </c>
      <c r="BJ417" s="49" t="str">
        <f t="shared" si="765"/>
        <v/>
      </c>
      <c r="BK417" s="49" t="str">
        <f t="shared" si="766"/>
        <v/>
      </c>
      <c r="BL417" s="49" t="str">
        <f t="shared" si="767"/>
        <v/>
      </c>
      <c r="BM417" s="49" t="str">
        <f t="shared" si="768"/>
        <v/>
      </c>
      <c r="BN417" s="49" t="str">
        <f t="shared" si="769"/>
        <v/>
      </c>
      <c r="BP417" s="49"/>
      <c r="BQ417" s="49" t="str">
        <f t="shared" si="770"/>
        <v/>
      </c>
      <c r="BR417" s="49" t="str">
        <f t="shared" si="771"/>
        <v/>
      </c>
      <c r="BS417" s="49" t="str">
        <f t="shared" si="772"/>
        <v/>
      </c>
      <c r="BT417" s="49" t="str">
        <f t="shared" si="773"/>
        <v/>
      </c>
      <c r="BU417" s="49" t="str">
        <f t="shared" si="774"/>
        <v/>
      </c>
      <c r="BV417" s="49" t="str">
        <f t="shared" si="775"/>
        <v/>
      </c>
      <c r="BW417" s="49" t="str">
        <f t="shared" si="776"/>
        <v/>
      </c>
      <c r="BX417" s="49" t="str">
        <f t="shared" si="777"/>
        <v/>
      </c>
      <c r="BZ417" s="49"/>
      <c r="CA417" s="49" t="str">
        <f t="shared" si="778"/>
        <v/>
      </c>
      <c r="CB417" s="49" t="str">
        <f t="shared" si="779"/>
        <v/>
      </c>
      <c r="CC417" s="49" t="str">
        <f t="shared" si="780"/>
        <v/>
      </c>
      <c r="CD417" s="49" t="str">
        <f t="shared" si="781"/>
        <v/>
      </c>
      <c r="CE417" s="49" t="str">
        <f t="shared" si="782"/>
        <v/>
      </c>
      <c r="CF417" s="49" t="str">
        <f t="shared" si="783"/>
        <v/>
      </c>
      <c r="CG417" s="49" t="str">
        <f t="shared" si="784"/>
        <v/>
      </c>
      <c r="CH417" s="49" t="str">
        <f t="shared" si="785"/>
        <v/>
      </c>
      <c r="CJ417" s="49"/>
      <c r="CK417" s="49" t="str">
        <f t="shared" si="786"/>
        <v/>
      </c>
      <c r="CL417" s="49" t="str">
        <f t="shared" si="787"/>
        <v/>
      </c>
      <c r="CM417" s="49" t="str">
        <f t="shared" si="788"/>
        <v/>
      </c>
      <c r="CN417" s="49" t="str">
        <f t="shared" si="789"/>
        <v/>
      </c>
      <c r="CO417" s="49" t="str">
        <f t="shared" si="790"/>
        <v/>
      </c>
      <c r="CP417" s="49" t="str">
        <f t="shared" si="791"/>
        <v/>
      </c>
      <c r="CQ417" s="49" t="str">
        <f t="shared" si="792"/>
        <v/>
      </c>
      <c r="CR417" s="49" t="str">
        <f t="shared" si="793"/>
        <v/>
      </c>
      <c r="CT417" s="49"/>
      <c r="CU417" s="49" t="str">
        <f t="shared" si="794"/>
        <v/>
      </c>
      <c r="CV417" s="49" t="str">
        <f t="shared" si="795"/>
        <v/>
      </c>
      <c r="CW417" s="49" t="str">
        <f t="shared" si="796"/>
        <v/>
      </c>
      <c r="CX417" s="49" t="str">
        <f t="shared" si="797"/>
        <v/>
      </c>
      <c r="CY417" s="49" t="str">
        <f t="shared" si="798"/>
        <v/>
      </c>
      <c r="CZ417" s="49" t="str">
        <f t="shared" si="799"/>
        <v/>
      </c>
      <c r="DA417" s="49" t="str">
        <f t="shared" si="800"/>
        <v/>
      </c>
      <c r="DB417" s="49" t="str">
        <f t="shared" si="801"/>
        <v/>
      </c>
      <c r="DD417" s="49"/>
      <c r="DE417" s="49" t="str">
        <f t="shared" si="802"/>
        <v/>
      </c>
      <c r="DF417" s="49" t="str">
        <f t="shared" si="803"/>
        <v/>
      </c>
      <c r="DG417" s="49" t="str">
        <f t="shared" si="804"/>
        <v/>
      </c>
      <c r="DH417" s="49" t="str">
        <f t="shared" si="805"/>
        <v/>
      </c>
      <c r="DI417" s="49" t="str">
        <f t="shared" si="806"/>
        <v/>
      </c>
      <c r="DJ417" s="49" t="str">
        <f t="shared" si="807"/>
        <v/>
      </c>
      <c r="DK417" s="49" t="str">
        <f t="shared" si="808"/>
        <v/>
      </c>
      <c r="DL417" s="49" t="str">
        <f t="shared" si="809"/>
        <v/>
      </c>
      <c r="DN417" s="49"/>
      <c r="DO417" s="49" t="str">
        <f t="shared" si="810"/>
        <v/>
      </c>
      <c r="DP417" s="49" t="str">
        <f t="shared" si="811"/>
        <v/>
      </c>
      <c r="DQ417" s="49" t="str">
        <f t="shared" si="812"/>
        <v/>
      </c>
      <c r="DR417" s="49" t="str">
        <f t="shared" si="813"/>
        <v/>
      </c>
      <c r="DS417" s="49" t="str">
        <f t="shared" si="814"/>
        <v/>
      </c>
      <c r="DT417" s="49" t="str">
        <f t="shared" si="815"/>
        <v/>
      </c>
      <c r="DU417" s="49" t="str">
        <f t="shared" si="816"/>
        <v/>
      </c>
      <c r="DV417" s="49" t="str">
        <f t="shared" si="817"/>
        <v/>
      </c>
      <c r="DX417" s="49"/>
      <c r="DY417" s="49" t="str">
        <f t="shared" si="818"/>
        <v/>
      </c>
      <c r="DZ417" s="49" t="str">
        <f t="shared" si="819"/>
        <v/>
      </c>
      <c r="EA417" s="49" t="str">
        <f t="shared" si="820"/>
        <v/>
      </c>
      <c r="EB417" s="49" t="str">
        <f t="shared" si="821"/>
        <v/>
      </c>
      <c r="EC417" s="49" t="str">
        <f t="shared" si="822"/>
        <v/>
      </c>
      <c r="ED417" s="49" t="str">
        <f t="shared" si="823"/>
        <v/>
      </c>
      <c r="EE417" s="49" t="str">
        <f t="shared" si="824"/>
        <v/>
      </c>
      <c r="EF417" s="49" t="str">
        <f t="shared" si="825"/>
        <v/>
      </c>
      <c r="EH417" s="49"/>
      <c r="EI417" s="49" t="str">
        <f t="shared" si="826"/>
        <v/>
      </c>
      <c r="EJ417" s="49" t="str">
        <f t="shared" si="827"/>
        <v/>
      </c>
      <c r="EK417" s="49" t="str">
        <f t="shared" si="828"/>
        <v/>
      </c>
      <c r="EL417" s="49" t="str">
        <f t="shared" si="829"/>
        <v/>
      </c>
      <c r="EM417" s="49" t="str">
        <f t="shared" si="830"/>
        <v/>
      </c>
      <c r="EN417" s="49" t="str">
        <f t="shared" si="831"/>
        <v/>
      </c>
      <c r="EO417" s="49" t="str">
        <f t="shared" si="832"/>
        <v/>
      </c>
      <c r="EP417" s="49" t="str">
        <f t="shared" si="833"/>
        <v/>
      </c>
      <c r="ER417" s="49"/>
      <c r="ES417" s="49" t="str">
        <f t="shared" si="834"/>
        <v/>
      </c>
      <c r="ET417" s="49" t="str">
        <f t="shared" si="835"/>
        <v/>
      </c>
      <c r="EU417" s="49" t="str">
        <f t="shared" si="836"/>
        <v/>
      </c>
      <c r="EV417" s="49" t="str">
        <f t="shared" si="837"/>
        <v/>
      </c>
      <c r="EW417" s="49" t="str">
        <f t="shared" si="838"/>
        <v/>
      </c>
      <c r="EX417" s="49" t="str">
        <f t="shared" si="839"/>
        <v/>
      </c>
      <c r="EY417" s="49" t="str">
        <f t="shared" si="840"/>
        <v/>
      </c>
      <c r="EZ417" s="49" t="str">
        <f t="shared" si="841"/>
        <v/>
      </c>
      <c r="FB417" s="49"/>
      <c r="FC417" s="49" t="str">
        <f t="shared" si="842"/>
        <v/>
      </c>
      <c r="FD417" s="49" t="str">
        <f t="shared" si="843"/>
        <v/>
      </c>
      <c r="FE417" s="49" t="str">
        <f t="shared" si="844"/>
        <v/>
      </c>
      <c r="FF417" s="49" t="str">
        <f t="shared" si="845"/>
        <v/>
      </c>
      <c r="FG417" s="49" t="str">
        <f t="shared" si="846"/>
        <v/>
      </c>
      <c r="FH417" s="49" t="str">
        <f t="shared" si="847"/>
        <v/>
      </c>
      <c r="FI417" s="49" t="str">
        <f t="shared" si="848"/>
        <v/>
      </c>
      <c r="FJ417" s="49" t="str">
        <f t="shared" si="849"/>
        <v/>
      </c>
      <c r="FL417" s="49"/>
      <c r="FM417" s="49" t="str">
        <f t="shared" si="850"/>
        <v/>
      </c>
      <c r="FN417" s="49" t="str">
        <f t="shared" si="851"/>
        <v/>
      </c>
      <c r="FO417" s="49" t="str">
        <f t="shared" si="852"/>
        <v/>
      </c>
      <c r="FP417" s="49" t="str">
        <f t="shared" si="853"/>
        <v/>
      </c>
      <c r="FQ417" s="49" t="str">
        <f t="shared" si="854"/>
        <v/>
      </c>
      <c r="FR417" s="49" t="str">
        <f t="shared" si="855"/>
        <v/>
      </c>
      <c r="FS417" s="49" t="str">
        <f t="shared" si="856"/>
        <v/>
      </c>
      <c r="FT417" s="49" t="str">
        <f t="shared" si="857"/>
        <v/>
      </c>
      <c r="FV417" s="49"/>
      <c r="FW417" s="49" t="str">
        <f t="shared" si="858"/>
        <v/>
      </c>
      <c r="FX417" s="49" t="str">
        <f t="shared" si="859"/>
        <v/>
      </c>
      <c r="FY417" s="49" t="str">
        <f t="shared" si="860"/>
        <v/>
      </c>
      <c r="FZ417" s="49" t="str">
        <f t="shared" si="861"/>
        <v/>
      </c>
      <c r="GA417" s="49" t="str">
        <f t="shared" si="862"/>
        <v/>
      </c>
      <c r="GB417" s="49" t="str">
        <f t="shared" si="863"/>
        <v/>
      </c>
      <c r="GC417" s="49" t="str">
        <f t="shared" si="864"/>
        <v/>
      </c>
      <c r="GD417" s="49" t="str">
        <f t="shared" si="865"/>
        <v/>
      </c>
      <c r="GF417" s="49"/>
      <c r="GG417" s="49" t="str">
        <f t="shared" si="866"/>
        <v/>
      </c>
      <c r="GH417" s="49" t="str">
        <f t="shared" si="867"/>
        <v/>
      </c>
      <c r="GI417" s="49" t="str">
        <f t="shared" si="868"/>
        <v/>
      </c>
      <c r="GJ417" s="49" t="str">
        <f t="shared" si="869"/>
        <v/>
      </c>
      <c r="GK417" s="49" t="str">
        <f t="shared" si="870"/>
        <v/>
      </c>
      <c r="GL417" s="49" t="str">
        <f t="shared" si="871"/>
        <v/>
      </c>
      <c r="GM417" s="49" t="str">
        <f t="shared" si="872"/>
        <v/>
      </c>
      <c r="GN417" s="49" t="str">
        <f t="shared" si="873"/>
        <v/>
      </c>
      <c r="GP417" s="49"/>
      <c r="GQ417" s="49" t="str">
        <f t="shared" si="874"/>
        <v/>
      </c>
      <c r="GR417" s="49" t="str">
        <f t="shared" si="875"/>
        <v/>
      </c>
      <c r="GS417" s="49" t="str">
        <f t="shared" si="876"/>
        <v/>
      </c>
      <c r="GT417" s="49" t="str">
        <f t="shared" si="877"/>
        <v/>
      </c>
      <c r="GU417" s="49" t="str">
        <f t="shared" si="878"/>
        <v/>
      </c>
      <c r="GV417" s="49" t="str">
        <f t="shared" si="879"/>
        <v/>
      </c>
      <c r="GW417" s="49" t="str">
        <f t="shared" si="880"/>
        <v/>
      </c>
      <c r="GX417" s="49" t="str">
        <f t="shared" si="881"/>
        <v/>
      </c>
    </row>
    <row r="418" spans="17:206" x14ac:dyDescent="0.2">
      <c r="Q418" s="65">
        <v>64</v>
      </c>
      <c r="R418" s="201" t="str">
        <f>Syst_Typ3!DA91</f>
        <v/>
      </c>
      <c r="S418" s="201">
        <f>Syst_Typ3!F91</f>
        <v>0</v>
      </c>
      <c r="T418" s="53" t="str">
        <f>Syst_Typ3!W91</f>
        <v/>
      </c>
      <c r="U418" s="201">
        <f>Syst_Typ3!CT91</f>
        <v>0</v>
      </c>
      <c r="V418" s="53" t="str">
        <f>Syst_Typ3!X91</f>
        <v/>
      </c>
      <c r="W418" s="53" t="str">
        <f>Syst_Typ3!AW91</f>
        <v/>
      </c>
      <c r="X418" s="53">
        <f>Syst_Typ3!BF91</f>
        <v>0</v>
      </c>
      <c r="Y418" s="53">
        <f>Syst_Typ3!AZ91</f>
        <v>0</v>
      </c>
      <c r="AB418" s="49"/>
      <c r="AC418" s="49" t="str">
        <f t="shared" si="738"/>
        <v/>
      </c>
      <c r="AD418" s="49" t="str">
        <f t="shared" si="739"/>
        <v/>
      </c>
      <c r="AE418" s="49" t="str">
        <f t="shared" si="740"/>
        <v/>
      </c>
      <c r="AF418" s="49" t="str">
        <f t="shared" si="741"/>
        <v/>
      </c>
      <c r="AG418" s="49" t="str">
        <f t="shared" si="742"/>
        <v/>
      </c>
      <c r="AH418" s="49" t="str">
        <f t="shared" si="743"/>
        <v/>
      </c>
      <c r="AI418" s="49" t="str">
        <f t="shared" si="744"/>
        <v/>
      </c>
      <c r="AJ418" s="49" t="str">
        <f t="shared" si="745"/>
        <v/>
      </c>
      <c r="AL418" s="49"/>
      <c r="AM418" s="49" t="str">
        <f t="shared" si="746"/>
        <v/>
      </c>
      <c r="AN418" s="49" t="str">
        <f t="shared" si="747"/>
        <v/>
      </c>
      <c r="AO418" s="49" t="str">
        <f t="shared" si="748"/>
        <v/>
      </c>
      <c r="AP418" s="49" t="str">
        <f t="shared" si="749"/>
        <v/>
      </c>
      <c r="AQ418" s="49" t="str">
        <f t="shared" si="750"/>
        <v/>
      </c>
      <c r="AR418" s="49" t="str">
        <f t="shared" si="751"/>
        <v/>
      </c>
      <c r="AS418" s="49" t="str">
        <f t="shared" si="752"/>
        <v/>
      </c>
      <c r="AT418" s="49" t="str">
        <f t="shared" si="753"/>
        <v/>
      </c>
      <c r="AV418" s="49"/>
      <c r="AW418" s="49" t="str">
        <f t="shared" si="754"/>
        <v/>
      </c>
      <c r="AX418" s="49" t="str">
        <f t="shared" si="755"/>
        <v/>
      </c>
      <c r="AY418" s="49" t="str">
        <f t="shared" si="756"/>
        <v/>
      </c>
      <c r="AZ418" s="49" t="str">
        <f t="shared" si="757"/>
        <v/>
      </c>
      <c r="BA418" s="49" t="str">
        <f t="shared" si="758"/>
        <v/>
      </c>
      <c r="BB418" s="49" t="str">
        <f t="shared" si="759"/>
        <v/>
      </c>
      <c r="BC418" s="49" t="str">
        <f t="shared" si="760"/>
        <v/>
      </c>
      <c r="BD418" s="49" t="str">
        <f t="shared" si="761"/>
        <v/>
      </c>
      <c r="BF418" s="49"/>
      <c r="BG418" s="49" t="str">
        <f t="shared" si="762"/>
        <v/>
      </c>
      <c r="BH418" s="49" t="str">
        <f t="shared" si="763"/>
        <v/>
      </c>
      <c r="BI418" s="49" t="str">
        <f t="shared" si="764"/>
        <v/>
      </c>
      <c r="BJ418" s="49" t="str">
        <f t="shared" si="765"/>
        <v/>
      </c>
      <c r="BK418" s="49" t="str">
        <f t="shared" si="766"/>
        <v/>
      </c>
      <c r="BL418" s="49" t="str">
        <f t="shared" si="767"/>
        <v/>
      </c>
      <c r="BM418" s="49" t="str">
        <f t="shared" si="768"/>
        <v/>
      </c>
      <c r="BN418" s="49" t="str">
        <f t="shared" si="769"/>
        <v/>
      </c>
      <c r="BP418" s="49"/>
      <c r="BQ418" s="49" t="str">
        <f t="shared" si="770"/>
        <v/>
      </c>
      <c r="BR418" s="49" t="str">
        <f t="shared" si="771"/>
        <v/>
      </c>
      <c r="BS418" s="49" t="str">
        <f t="shared" si="772"/>
        <v/>
      </c>
      <c r="BT418" s="49" t="str">
        <f t="shared" si="773"/>
        <v/>
      </c>
      <c r="BU418" s="49" t="str">
        <f t="shared" si="774"/>
        <v/>
      </c>
      <c r="BV418" s="49" t="str">
        <f t="shared" si="775"/>
        <v/>
      </c>
      <c r="BW418" s="49" t="str">
        <f t="shared" si="776"/>
        <v/>
      </c>
      <c r="BX418" s="49" t="str">
        <f t="shared" si="777"/>
        <v/>
      </c>
      <c r="BZ418" s="49"/>
      <c r="CA418" s="49" t="str">
        <f t="shared" si="778"/>
        <v/>
      </c>
      <c r="CB418" s="49" t="str">
        <f t="shared" si="779"/>
        <v/>
      </c>
      <c r="CC418" s="49" t="str">
        <f t="shared" si="780"/>
        <v/>
      </c>
      <c r="CD418" s="49" t="str">
        <f t="shared" si="781"/>
        <v/>
      </c>
      <c r="CE418" s="49" t="str">
        <f t="shared" si="782"/>
        <v/>
      </c>
      <c r="CF418" s="49" t="str">
        <f t="shared" si="783"/>
        <v/>
      </c>
      <c r="CG418" s="49" t="str">
        <f t="shared" si="784"/>
        <v/>
      </c>
      <c r="CH418" s="49" t="str">
        <f t="shared" si="785"/>
        <v/>
      </c>
      <c r="CJ418" s="49"/>
      <c r="CK418" s="49" t="str">
        <f t="shared" si="786"/>
        <v/>
      </c>
      <c r="CL418" s="49" t="str">
        <f t="shared" si="787"/>
        <v/>
      </c>
      <c r="CM418" s="49" t="str">
        <f t="shared" si="788"/>
        <v/>
      </c>
      <c r="CN418" s="49" t="str">
        <f t="shared" si="789"/>
        <v/>
      </c>
      <c r="CO418" s="49" t="str">
        <f t="shared" si="790"/>
        <v/>
      </c>
      <c r="CP418" s="49" t="str">
        <f t="shared" si="791"/>
        <v/>
      </c>
      <c r="CQ418" s="49" t="str">
        <f t="shared" si="792"/>
        <v/>
      </c>
      <c r="CR418" s="49" t="str">
        <f t="shared" si="793"/>
        <v/>
      </c>
      <c r="CT418" s="49"/>
      <c r="CU418" s="49" t="str">
        <f t="shared" si="794"/>
        <v/>
      </c>
      <c r="CV418" s="49" t="str">
        <f t="shared" si="795"/>
        <v/>
      </c>
      <c r="CW418" s="49" t="str">
        <f t="shared" si="796"/>
        <v/>
      </c>
      <c r="CX418" s="49" t="str">
        <f t="shared" si="797"/>
        <v/>
      </c>
      <c r="CY418" s="49" t="str">
        <f t="shared" si="798"/>
        <v/>
      </c>
      <c r="CZ418" s="49" t="str">
        <f t="shared" si="799"/>
        <v/>
      </c>
      <c r="DA418" s="49" t="str">
        <f t="shared" si="800"/>
        <v/>
      </c>
      <c r="DB418" s="49" t="str">
        <f t="shared" si="801"/>
        <v/>
      </c>
      <c r="DD418" s="49"/>
      <c r="DE418" s="49" t="str">
        <f t="shared" si="802"/>
        <v/>
      </c>
      <c r="DF418" s="49" t="str">
        <f t="shared" si="803"/>
        <v/>
      </c>
      <c r="DG418" s="49" t="str">
        <f t="shared" si="804"/>
        <v/>
      </c>
      <c r="DH418" s="49" t="str">
        <f t="shared" si="805"/>
        <v/>
      </c>
      <c r="DI418" s="49" t="str">
        <f t="shared" si="806"/>
        <v/>
      </c>
      <c r="DJ418" s="49" t="str">
        <f t="shared" si="807"/>
        <v/>
      </c>
      <c r="DK418" s="49" t="str">
        <f t="shared" si="808"/>
        <v/>
      </c>
      <c r="DL418" s="49" t="str">
        <f t="shared" si="809"/>
        <v/>
      </c>
      <c r="DN418" s="49"/>
      <c r="DO418" s="49" t="str">
        <f t="shared" si="810"/>
        <v/>
      </c>
      <c r="DP418" s="49" t="str">
        <f t="shared" si="811"/>
        <v/>
      </c>
      <c r="DQ418" s="49" t="str">
        <f t="shared" si="812"/>
        <v/>
      </c>
      <c r="DR418" s="49" t="str">
        <f t="shared" si="813"/>
        <v/>
      </c>
      <c r="DS418" s="49" t="str">
        <f t="shared" si="814"/>
        <v/>
      </c>
      <c r="DT418" s="49" t="str">
        <f t="shared" si="815"/>
        <v/>
      </c>
      <c r="DU418" s="49" t="str">
        <f t="shared" si="816"/>
        <v/>
      </c>
      <c r="DV418" s="49" t="str">
        <f t="shared" si="817"/>
        <v/>
      </c>
      <c r="DX418" s="49"/>
      <c r="DY418" s="49" t="str">
        <f t="shared" si="818"/>
        <v/>
      </c>
      <c r="DZ418" s="49" t="str">
        <f t="shared" si="819"/>
        <v/>
      </c>
      <c r="EA418" s="49" t="str">
        <f t="shared" si="820"/>
        <v/>
      </c>
      <c r="EB418" s="49" t="str">
        <f t="shared" si="821"/>
        <v/>
      </c>
      <c r="EC418" s="49" t="str">
        <f t="shared" si="822"/>
        <v/>
      </c>
      <c r="ED418" s="49" t="str">
        <f t="shared" si="823"/>
        <v/>
      </c>
      <c r="EE418" s="49" t="str">
        <f t="shared" si="824"/>
        <v/>
      </c>
      <c r="EF418" s="49" t="str">
        <f t="shared" si="825"/>
        <v/>
      </c>
      <c r="EH418" s="49"/>
      <c r="EI418" s="49" t="str">
        <f t="shared" si="826"/>
        <v/>
      </c>
      <c r="EJ418" s="49" t="str">
        <f t="shared" si="827"/>
        <v/>
      </c>
      <c r="EK418" s="49" t="str">
        <f t="shared" si="828"/>
        <v/>
      </c>
      <c r="EL418" s="49" t="str">
        <f t="shared" si="829"/>
        <v/>
      </c>
      <c r="EM418" s="49" t="str">
        <f t="shared" si="830"/>
        <v/>
      </c>
      <c r="EN418" s="49" t="str">
        <f t="shared" si="831"/>
        <v/>
      </c>
      <c r="EO418" s="49" t="str">
        <f t="shared" si="832"/>
        <v/>
      </c>
      <c r="EP418" s="49" t="str">
        <f t="shared" si="833"/>
        <v/>
      </c>
      <c r="ER418" s="49"/>
      <c r="ES418" s="49" t="str">
        <f t="shared" si="834"/>
        <v/>
      </c>
      <c r="ET418" s="49" t="str">
        <f t="shared" si="835"/>
        <v/>
      </c>
      <c r="EU418" s="49" t="str">
        <f t="shared" si="836"/>
        <v/>
      </c>
      <c r="EV418" s="49" t="str">
        <f t="shared" si="837"/>
        <v/>
      </c>
      <c r="EW418" s="49" t="str">
        <f t="shared" si="838"/>
        <v/>
      </c>
      <c r="EX418" s="49" t="str">
        <f t="shared" si="839"/>
        <v/>
      </c>
      <c r="EY418" s="49" t="str">
        <f t="shared" si="840"/>
        <v/>
      </c>
      <c r="EZ418" s="49" t="str">
        <f t="shared" si="841"/>
        <v/>
      </c>
      <c r="FB418" s="49"/>
      <c r="FC418" s="49" t="str">
        <f t="shared" si="842"/>
        <v/>
      </c>
      <c r="FD418" s="49" t="str">
        <f t="shared" si="843"/>
        <v/>
      </c>
      <c r="FE418" s="49" t="str">
        <f t="shared" si="844"/>
        <v/>
      </c>
      <c r="FF418" s="49" t="str">
        <f t="shared" si="845"/>
        <v/>
      </c>
      <c r="FG418" s="49" t="str">
        <f t="shared" si="846"/>
        <v/>
      </c>
      <c r="FH418" s="49" t="str">
        <f t="shared" si="847"/>
        <v/>
      </c>
      <c r="FI418" s="49" t="str">
        <f t="shared" si="848"/>
        <v/>
      </c>
      <c r="FJ418" s="49" t="str">
        <f t="shared" si="849"/>
        <v/>
      </c>
      <c r="FL418" s="49"/>
      <c r="FM418" s="49" t="str">
        <f t="shared" si="850"/>
        <v/>
      </c>
      <c r="FN418" s="49" t="str">
        <f t="shared" si="851"/>
        <v/>
      </c>
      <c r="FO418" s="49" t="str">
        <f t="shared" si="852"/>
        <v/>
      </c>
      <c r="FP418" s="49" t="str">
        <f t="shared" si="853"/>
        <v/>
      </c>
      <c r="FQ418" s="49" t="str">
        <f t="shared" si="854"/>
        <v/>
      </c>
      <c r="FR418" s="49" t="str">
        <f t="shared" si="855"/>
        <v/>
      </c>
      <c r="FS418" s="49" t="str">
        <f t="shared" si="856"/>
        <v/>
      </c>
      <c r="FT418" s="49" t="str">
        <f t="shared" si="857"/>
        <v/>
      </c>
      <c r="FV418" s="49"/>
      <c r="FW418" s="49" t="str">
        <f t="shared" si="858"/>
        <v/>
      </c>
      <c r="FX418" s="49" t="str">
        <f t="shared" si="859"/>
        <v/>
      </c>
      <c r="FY418" s="49" t="str">
        <f t="shared" si="860"/>
        <v/>
      </c>
      <c r="FZ418" s="49" t="str">
        <f t="shared" si="861"/>
        <v/>
      </c>
      <c r="GA418" s="49" t="str">
        <f t="shared" si="862"/>
        <v/>
      </c>
      <c r="GB418" s="49" t="str">
        <f t="shared" si="863"/>
        <v/>
      </c>
      <c r="GC418" s="49" t="str">
        <f t="shared" si="864"/>
        <v/>
      </c>
      <c r="GD418" s="49" t="str">
        <f t="shared" si="865"/>
        <v/>
      </c>
      <c r="GF418" s="49"/>
      <c r="GG418" s="49" t="str">
        <f t="shared" si="866"/>
        <v/>
      </c>
      <c r="GH418" s="49" t="str">
        <f t="shared" si="867"/>
        <v/>
      </c>
      <c r="GI418" s="49" t="str">
        <f t="shared" si="868"/>
        <v/>
      </c>
      <c r="GJ418" s="49" t="str">
        <f t="shared" si="869"/>
        <v/>
      </c>
      <c r="GK418" s="49" t="str">
        <f t="shared" si="870"/>
        <v/>
      </c>
      <c r="GL418" s="49" t="str">
        <f t="shared" si="871"/>
        <v/>
      </c>
      <c r="GM418" s="49" t="str">
        <f t="shared" si="872"/>
        <v/>
      </c>
      <c r="GN418" s="49" t="str">
        <f t="shared" si="873"/>
        <v/>
      </c>
      <c r="GP418" s="49"/>
      <c r="GQ418" s="49" t="str">
        <f t="shared" si="874"/>
        <v/>
      </c>
      <c r="GR418" s="49" t="str">
        <f t="shared" si="875"/>
        <v/>
      </c>
      <c r="GS418" s="49" t="str">
        <f t="shared" si="876"/>
        <v/>
      </c>
      <c r="GT418" s="49" t="str">
        <f t="shared" si="877"/>
        <v/>
      </c>
      <c r="GU418" s="49" t="str">
        <f t="shared" si="878"/>
        <v/>
      </c>
      <c r="GV418" s="49" t="str">
        <f t="shared" si="879"/>
        <v/>
      </c>
      <c r="GW418" s="49" t="str">
        <f t="shared" si="880"/>
        <v/>
      </c>
      <c r="GX418" s="49" t="str">
        <f t="shared" si="881"/>
        <v/>
      </c>
    </row>
    <row r="419" spans="17:206" x14ac:dyDescent="0.2">
      <c r="Q419" s="65">
        <v>65</v>
      </c>
      <c r="R419" s="201" t="str">
        <f>Syst_Typ3!DA92</f>
        <v/>
      </c>
      <c r="S419" s="201">
        <f>Syst_Typ3!F92</f>
        <v>0</v>
      </c>
      <c r="T419" s="53" t="str">
        <f>Syst_Typ3!W92</f>
        <v/>
      </c>
      <c r="U419" s="201">
        <f>Syst_Typ3!CT92</f>
        <v>0</v>
      </c>
      <c r="V419" s="53" t="str">
        <f>Syst_Typ3!X92</f>
        <v/>
      </c>
      <c r="W419" s="53" t="str">
        <f>Syst_Typ3!AW92</f>
        <v/>
      </c>
      <c r="X419" s="53">
        <f>Syst_Typ3!BF92</f>
        <v>0</v>
      </c>
      <c r="Y419" s="53">
        <f>Syst_Typ3!AZ92</f>
        <v>0</v>
      </c>
      <c r="AB419" s="49"/>
      <c r="AC419" s="49" t="str">
        <f t="shared" si="738"/>
        <v/>
      </c>
      <c r="AD419" s="49" t="str">
        <f t="shared" si="739"/>
        <v/>
      </c>
      <c r="AE419" s="49" t="str">
        <f t="shared" si="740"/>
        <v/>
      </c>
      <c r="AF419" s="49" t="str">
        <f t="shared" si="741"/>
        <v/>
      </c>
      <c r="AG419" s="49" t="str">
        <f t="shared" si="742"/>
        <v/>
      </c>
      <c r="AH419" s="49" t="str">
        <f t="shared" si="743"/>
        <v/>
      </c>
      <c r="AI419" s="49" t="str">
        <f t="shared" si="744"/>
        <v/>
      </c>
      <c r="AJ419" s="49" t="str">
        <f t="shared" si="745"/>
        <v/>
      </c>
      <c r="AL419" s="49"/>
      <c r="AM419" s="49" t="str">
        <f t="shared" si="746"/>
        <v/>
      </c>
      <c r="AN419" s="49" t="str">
        <f t="shared" si="747"/>
        <v/>
      </c>
      <c r="AO419" s="49" t="str">
        <f t="shared" si="748"/>
        <v/>
      </c>
      <c r="AP419" s="49" t="str">
        <f t="shared" si="749"/>
        <v/>
      </c>
      <c r="AQ419" s="49" t="str">
        <f t="shared" si="750"/>
        <v/>
      </c>
      <c r="AR419" s="49" t="str">
        <f t="shared" si="751"/>
        <v/>
      </c>
      <c r="AS419" s="49" t="str">
        <f t="shared" si="752"/>
        <v/>
      </c>
      <c r="AT419" s="49" t="str">
        <f t="shared" si="753"/>
        <v/>
      </c>
      <c r="AV419" s="49"/>
      <c r="AW419" s="49" t="str">
        <f t="shared" si="754"/>
        <v/>
      </c>
      <c r="AX419" s="49" t="str">
        <f t="shared" si="755"/>
        <v/>
      </c>
      <c r="AY419" s="49" t="str">
        <f t="shared" si="756"/>
        <v/>
      </c>
      <c r="AZ419" s="49" t="str">
        <f t="shared" si="757"/>
        <v/>
      </c>
      <c r="BA419" s="49" t="str">
        <f t="shared" si="758"/>
        <v/>
      </c>
      <c r="BB419" s="49" t="str">
        <f t="shared" si="759"/>
        <v/>
      </c>
      <c r="BC419" s="49" t="str">
        <f t="shared" si="760"/>
        <v/>
      </c>
      <c r="BD419" s="49" t="str">
        <f t="shared" si="761"/>
        <v/>
      </c>
      <c r="BF419" s="49"/>
      <c r="BG419" s="49" t="str">
        <f t="shared" si="762"/>
        <v/>
      </c>
      <c r="BH419" s="49" t="str">
        <f t="shared" si="763"/>
        <v/>
      </c>
      <c r="BI419" s="49" t="str">
        <f t="shared" si="764"/>
        <v/>
      </c>
      <c r="BJ419" s="49" t="str">
        <f t="shared" si="765"/>
        <v/>
      </c>
      <c r="BK419" s="49" t="str">
        <f t="shared" si="766"/>
        <v/>
      </c>
      <c r="BL419" s="49" t="str">
        <f t="shared" si="767"/>
        <v/>
      </c>
      <c r="BM419" s="49" t="str">
        <f t="shared" si="768"/>
        <v/>
      </c>
      <c r="BN419" s="49" t="str">
        <f t="shared" si="769"/>
        <v/>
      </c>
      <c r="BP419" s="49"/>
      <c r="BQ419" s="49" t="str">
        <f t="shared" si="770"/>
        <v/>
      </c>
      <c r="BR419" s="49" t="str">
        <f t="shared" si="771"/>
        <v/>
      </c>
      <c r="BS419" s="49" t="str">
        <f t="shared" si="772"/>
        <v/>
      </c>
      <c r="BT419" s="49" t="str">
        <f t="shared" si="773"/>
        <v/>
      </c>
      <c r="BU419" s="49" t="str">
        <f t="shared" si="774"/>
        <v/>
      </c>
      <c r="BV419" s="49" t="str">
        <f t="shared" si="775"/>
        <v/>
      </c>
      <c r="BW419" s="49" t="str">
        <f t="shared" si="776"/>
        <v/>
      </c>
      <c r="BX419" s="49" t="str">
        <f t="shared" si="777"/>
        <v/>
      </c>
      <c r="BZ419" s="49"/>
      <c r="CA419" s="49" t="str">
        <f t="shared" si="778"/>
        <v/>
      </c>
      <c r="CB419" s="49" t="str">
        <f t="shared" si="779"/>
        <v/>
      </c>
      <c r="CC419" s="49" t="str">
        <f t="shared" si="780"/>
        <v/>
      </c>
      <c r="CD419" s="49" t="str">
        <f t="shared" si="781"/>
        <v/>
      </c>
      <c r="CE419" s="49" t="str">
        <f t="shared" si="782"/>
        <v/>
      </c>
      <c r="CF419" s="49" t="str">
        <f t="shared" si="783"/>
        <v/>
      </c>
      <c r="CG419" s="49" t="str">
        <f t="shared" si="784"/>
        <v/>
      </c>
      <c r="CH419" s="49" t="str">
        <f t="shared" si="785"/>
        <v/>
      </c>
      <c r="CJ419" s="49"/>
      <c r="CK419" s="49" t="str">
        <f t="shared" si="786"/>
        <v/>
      </c>
      <c r="CL419" s="49" t="str">
        <f t="shared" si="787"/>
        <v/>
      </c>
      <c r="CM419" s="49" t="str">
        <f t="shared" si="788"/>
        <v/>
      </c>
      <c r="CN419" s="49" t="str">
        <f t="shared" si="789"/>
        <v/>
      </c>
      <c r="CO419" s="49" t="str">
        <f t="shared" si="790"/>
        <v/>
      </c>
      <c r="CP419" s="49" t="str">
        <f t="shared" si="791"/>
        <v/>
      </c>
      <c r="CQ419" s="49" t="str">
        <f t="shared" si="792"/>
        <v/>
      </c>
      <c r="CR419" s="49" t="str">
        <f t="shared" si="793"/>
        <v/>
      </c>
      <c r="CT419" s="49"/>
      <c r="CU419" s="49" t="str">
        <f t="shared" si="794"/>
        <v/>
      </c>
      <c r="CV419" s="49" t="str">
        <f t="shared" si="795"/>
        <v/>
      </c>
      <c r="CW419" s="49" t="str">
        <f t="shared" si="796"/>
        <v/>
      </c>
      <c r="CX419" s="49" t="str">
        <f t="shared" si="797"/>
        <v/>
      </c>
      <c r="CY419" s="49" t="str">
        <f t="shared" si="798"/>
        <v/>
      </c>
      <c r="CZ419" s="49" t="str">
        <f t="shared" si="799"/>
        <v/>
      </c>
      <c r="DA419" s="49" t="str">
        <f t="shared" si="800"/>
        <v/>
      </c>
      <c r="DB419" s="49" t="str">
        <f t="shared" si="801"/>
        <v/>
      </c>
      <c r="DD419" s="49"/>
      <c r="DE419" s="49" t="str">
        <f t="shared" si="802"/>
        <v/>
      </c>
      <c r="DF419" s="49" t="str">
        <f t="shared" si="803"/>
        <v/>
      </c>
      <c r="DG419" s="49" t="str">
        <f t="shared" si="804"/>
        <v/>
      </c>
      <c r="DH419" s="49" t="str">
        <f t="shared" si="805"/>
        <v/>
      </c>
      <c r="DI419" s="49" t="str">
        <f t="shared" si="806"/>
        <v/>
      </c>
      <c r="DJ419" s="49" t="str">
        <f t="shared" si="807"/>
        <v/>
      </c>
      <c r="DK419" s="49" t="str">
        <f t="shared" si="808"/>
        <v/>
      </c>
      <c r="DL419" s="49" t="str">
        <f t="shared" si="809"/>
        <v/>
      </c>
      <c r="DN419" s="49"/>
      <c r="DO419" s="49" t="str">
        <f t="shared" si="810"/>
        <v/>
      </c>
      <c r="DP419" s="49" t="str">
        <f t="shared" si="811"/>
        <v/>
      </c>
      <c r="DQ419" s="49" t="str">
        <f t="shared" si="812"/>
        <v/>
      </c>
      <c r="DR419" s="49" t="str">
        <f t="shared" si="813"/>
        <v/>
      </c>
      <c r="DS419" s="49" t="str">
        <f t="shared" si="814"/>
        <v/>
      </c>
      <c r="DT419" s="49" t="str">
        <f t="shared" si="815"/>
        <v/>
      </c>
      <c r="DU419" s="49" t="str">
        <f t="shared" si="816"/>
        <v/>
      </c>
      <c r="DV419" s="49" t="str">
        <f t="shared" si="817"/>
        <v/>
      </c>
      <c r="DX419" s="49"/>
      <c r="DY419" s="49" t="str">
        <f t="shared" si="818"/>
        <v/>
      </c>
      <c r="DZ419" s="49" t="str">
        <f t="shared" si="819"/>
        <v/>
      </c>
      <c r="EA419" s="49" t="str">
        <f t="shared" si="820"/>
        <v/>
      </c>
      <c r="EB419" s="49" t="str">
        <f t="shared" si="821"/>
        <v/>
      </c>
      <c r="EC419" s="49" t="str">
        <f t="shared" si="822"/>
        <v/>
      </c>
      <c r="ED419" s="49" t="str">
        <f t="shared" si="823"/>
        <v/>
      </c>
      <c r="EE419" s="49" t="str">
        <f t="shared" si="824"/>
        <v/>
      </c>
      <c r="EF419" s="49" t="str">
        <f t="shared" si="825"/>
        <v/>
      </c>
      <c r="EH419" s="49"/>
      <c r="EI419" s="49" t="str">
        <f t="shared" si="826"/>
        <v/>
      </c>
      <c r="EJ419" s="49" t="str">
        <f t="shared" si="827"/>
        <v/>
      </c>
      <c r="EK419" s="49" t="str">
        <f t="shared" si="828"/>
        <v/>
      </c>
      <c r="EL419" s="49" t="str">
        <f t="shared" si="829"/>
        <v/>
      </c>
      <c r="EM419" s="49" t="str">
        <f t="shared" si="830"/>
        <v/>
      </c>
      <c r="EN419" s="49" t="str">
        <f t="shared" si="831"/>
        <v/>
      </c>
      <c r="EO419" s="49" t="str">
        <f t="shared" si="832"/>
        <v/>
      </c>
      <c r="EP419" s="49" t="str">
        <f t="shared" si="833"/>
        <v/>
      </c>
      <c r="ER419" s="49"/>
      <c r="ES419" s="49" t="str">
        <f t="shared" si="834"/>
        <v/>
      </c>
      <c r="ET419" s="49" t="str">
        <f t="shared" si="835"/>
        <v/>
      </c>
      <c r="EU419" s="49" t="str">
        <f t="shared" si="836"/>
        <v/>
      </c>
      <c r="EV419" s="49" t="str">
        <f t="shared" si="837"/>
        <v/>
      </c>
      <c r="EW419" s="49" t="str">
        <f t="shared" si="838"/>
        <v/>
      </c>
      <c r="EX419" s="49" t="str">
        <f t="shared" si="839"/>
        <v/>
      </c>
      <c r="EY419" s="49" t="str">
        <f t="shared" si="840"/>
        <v/>
      </c>
      <c r="EZ419" s="49" t="str">
        <f t="shared" si="841"/>
        <v/>
      </c>
      <c r="FB419" s="49"/>
      <c r="FC419" s="49" t="str">
        <f t="shared" si="842"/>
        <v/>
      </c>
      <c r="FD419" s="49" t="str">
        <f t="shared" si="843"/>
        <v/>
      </c>
      <c r="FE419" s="49" t="str">
        <f t="shared" si="844"/>
        <v/>
      </c>
      <c r="FF419" s="49" t="str">
        <f t="shared" si="845"/>
        <v/>
      </c>
      <c r="FG419" s="49" t="str">
        <f t="shared" si="846"/>
        <v/>
      </c>
      <c r="FH419" s="49" t="str">
        <f t="shared" si="847"/>
        <v/>
      </c>
      <c r="FI419" s="49" t="str">
        <f t="shared" si="848"/>
        <v/>
      </c>
      <c r="FJ419" s="49" t="str">
        <f t="shared" si="849"/>
        <v/>
      </c>
      <c r="FL419" s="49"/>
      <c r="FM419" s="49" t="str">
        <f t="shared" si="850"/>
        <v/>
      </c>
      <c r="FN419" s="49" t="str">
        <f t="shared" si="851"/>
        <v/>
      </c>
      <c r="FO419" s="49" t="str">
        <f t="shared" si="852"/>
        <v/>
      </c>
      <c r="FP419" s="49" t="str">
        <f t="shared" si="853"/>
        <v/>
      </c>
      <c r="FQ419" s="49" t="str">
        <f t="shared" si="854"/>
        <v/>
      </c>
      <c r="FR419" s="49" t="str">
        <f t="shared" si="855"/>
        <v/>
      </c>
      <c r="FS419" s="49" t="str">
        <f t="shared" si="856"/>
        <v/>
      </c>
      <c r="FT419" s="49" t="str">
        <f t="shared" si="857"/>
        <v/>
      </c>
      <c r="FV419" s="49"/>
      <c r="FW419" s="49" t="str">
        <f t="shared" si="858"/>
        <v/>
      </c>
      <c r="FX419" s="49" t="str">
        <f t="shared" si="859"/>
        <v/>
      </c>
      <c r="FY419" s="49" t="str">
        <f t="shared" si="860"/>
        <v/>
      </c>
      <c r="FZ419" s="49" t="str">
        <f t="shared" si="861"/>
        <v/>
      </c>
      <c r="GA419" s="49" t="str">
        <f t="shared" si="862"/>
        <v/>
      </c>
      <c r="GB419" s="49" t="str">
        <f t="shared" si="863"/>
        <v/>
      </c>
      <c r="GC419" s="49" t="str">
        <f t="shared" si="864"/>
        <v/>
      </c>
      <c r="GD419" s="49" t="str">
        <f t="shared" si="865"/>
        <v/>
      </c>
      <c r="GF419" s="49"/>
      <c r="GG419" s="49" t="str">
        <f t="shared" si="866"/>
        <v/>
      </c>
      <c r="GH419" s="49" t="str">
        <f t="shared" si="867"/>
        <v/>
      </c>
      <c r="GI419" s="49" t="str">
        <f t="shared" si="868"/>
        <v/>
      </c>
      <c r="GJ419" s="49" t="str">
        <f t="shared" si="869"/>
        <v/>
      </c>
      <c r="GK419" s="49" t="str">
        <f t="shared" si="870"/>
        <v/>
      </c>
      <c r="GL419" s="49" t="str">
        <f t="shared" si="871"/>
        <v/>
      </c>
      <c r="GM419" s="49" t="str">
        <f t="shared" si="872"/>
        <v/>
      </c>
      <c r="GN419" s="49" t="str">
        <f t="shared" si="873"/>
        <v/>
      </c>
      <c r="GP419" s="49"/>
      <c r="GQ419" s="49" t="str">
        <f t="shared" si="874"/>
        <v/>
      </c>
      <c r="GR419" s="49" t="str">
        <f t="shared" si="875"/>
        <v/>
      </c>
      <c r="GS419" s="49" t="str">
        <f t="shared" si="876"/>
        <v/>
      </c>
      <c r="GT419" s="49" t="str">
        <f t="shared" si="877"/>
        <v/>
      </c>
      <c r="GU419" s="49" t="str">
        <f t="shared" si="878"/>
        <v/>
      </c>
      <c r="GV419" s="49" t="str">
        <f t="shared" si="879"/>
        <v/>
      </c>
      <c r="GW419" s="49" t="str">
        <f t="shared" si="880"/>
        <v/>
      </c>
      <c r="GX419" s="49" t="str">
        <f t="shared" si="881"/>
        <v/>
      </c>
    </row>
    <row r="420" spans="17:206" x14ac:dyDescent="0.2">
      <c r="Q420" s="65">
        <v>66</v>
      </c>
      <c r="R420" s="201" t="str">
        <f>Syst_Typ3!DA93</f>
        <v/>
      </c>
      <c r="S420" s="201">
        <f>Syst_Typ3!F93</f>
        <v>0</v>
      </c>
      <c r="T420" s="53" t="str">
        <f>Syst_Typ3!W93</f>
        <v/>
      </c>
      <c r="U420" s="201">
        <f>Syst_Typ3!CT93</f>
        <v>0</v>
      </c>
      <c r="V420" s="53" t="str">
        <f>Syst_Typ3!X93</f>
        <v/>
      </c>
      <c r="W420" s="53" t="str">
        <f>Syst_Typ3!AW93</f>
        <v/>
      </c>
      <c r="X420" s="53">
        <f>Syst_Typ3!BF93</f>
        <v>0</v>
      </c>
      <c r="Y420" s="53">
        <f>Syst_Typ3!AZ93</f>
        <v>0</v>
      </c>
      <c r="AB420" s="49"/>
      <c r="AC420" s="49" t="str">
        <f t="shared" si="738"/>
        <v/>
      </c>
      <c r="AD420" s="49" t="str">
        <f t="shared" si="739"/>
        <v/>
      </c>
      <c r="AE420" s="49" t="str">
        <f t="shared" si="740"/>
        <v/>
      </c>
      <c r="AF420" s="49" t="str">
        <f t="shared" si="741"/>
        <v/>
      </c>
      <c r="AG420" s="49" t="str">
        <f t="shared" si="742"/>
        <v/>
      </c>
      <c r="AH420" s="49" t="str">
        <f t="shared" si="743"/>
        <v/>
      </c>
      <c r="AI420" s="49" t="str">
        <f t="shared" si="744"/>
        <v/>
      </c>
      <c r="AJ420" s="49" t="str">
        <f t="shared" si="745"/>
        <v/>
      </c>
      <c r="AL420" s="49"/>
      <c r="AM420" s="49" t="str">
        <f t="shared" si="746"/>
        <v/>
      </c>
      <c r="AN420" s="49" t="str">
        <f t="shared" si="747"/>
        <v/>
      </c>
      <c r="AO420" s="49" t="str">
        <f t="shared" si="748"/>
        <v/>
      </c>
      <c r="AP420" s="49" t="str">
        <f t="shared" si="749"/>
        <v/>
      </c>
      <c r="AQ420" s="49" t="str">
        <f t="shared" si="750"/>
        <v/>
      </c>
      <c r="AR420" s="49" t="str">
        <f t="shared" si="751"/>
        <v/>
      </c>
      <c r="AS420" s="49" t="str">
        <f t="shared" si="752"/>
        <v/>
      </c>
      <c r="AT420" s="49" t="str">
        <f t="shared" si="753"/>
        <v/>
      </c>
      <c r="AV420" s="49"/>
      <c r="AW420" s="49" t="str">
        <f t="shared" si="754"/>
        <v/>
      </c>
      <c r="AX420" s="49" t="str">
        <f t="shared" si="755"/>
        <v/>
      </c>
      <c r="AY420" s="49" t="str">
        <f t="shared" si="756"/>
        <v/>
      </c>
      <c r="AZ420" s="49" t="str">
        <f t="shared" si="757"/>
        <v/>
      </c>
      <c r="BA420" s="49" t="str">
        <f t="shared" si="758"/>
        <v/>
      </c>
      <c r="BB420" s="49" t="str">
        <f t="shared" si="759"/>
        <v/>
      </c>
      <c r="BC420" s="49" t="str">
        <f t="shared" si="760"/>
        <v/>
      </c>
      <c r="BD420" s="49" t="str">
        <f t="shared" si="761"/>
        <v/>
      </c>
      <c r="BF420" s="49"/>
      <c r="BG420" s="49" t="str">
        <f t="shared" si="762"/>
        <v/>
      </c>
      <c r="BH420" s="49" t="str">
        <f t="shared" si="763"/>
        <v/>
      </c>
      <c r="BI420" s="49" t="str">
        <f t="shared" si="764"/>
        <v/>
      </c>
      <c r="BJ420" s="49" t="str">
        <f t="shared" si="765"/>
        <v/>
      </c>
      <c r="BK420" s="49" t="str">
        <f t="shared" si="766"/>
        <v/>
      </c>
      <c r="BL420" s="49" t="str">
        <f t="shared" si="767"/>
        <v/>
      </c>
      <c r="BM420" s="49" t="str">
        <f t="shared" si="768"/>
        <v/>
      </c>
      <c r="BN420" s="49" t="str">
        <f t="shared" si="769"/>
        <v/>
      </c>
      <c r="BP420" s="49"/>
      <c r="BQ420" s="49" t="str">
        <f t="shared" si="770"/>
        <v/>
      </c>
      <c r="BR420" s="49" t="str">
        <f t="shared" si="771"/>
        <v/>
      </c>
      <c r="BS420" s="49" t="str">
        <f t="shared" si="772"/>
        <v/>
      </c>
      <c r="BT420" s="49" t="str">
        <f t="shared" si="773"/>
        <v/>
      </c>
      <c r="BU420" s="49" t="str">
        <f t="shared" si="774"/>
        <v/>
      </c>
      <c r="BV420" s="49" t="str">
        <f t="shared" si="775"/>
        <v/>
      </c>
      <c r="BW420" s="49" t="str">
        <f t="shared" si="776"/>
        <v/>
      </c>
      <c r="BX420" s="49" t="str">
        <f t="shared" si="777"/>
        <v/>
      </c>
      <c r="BZ420" s="49"/>
      <c r="CA420" s="49" t="str">
        <f t="shared" si="778"/>
        <v/>
      </c>
      <c r="CB420" s="49" t="str">
        <f t="shared" si="779"/>
        <v/>
      </c>
      <c r="CC420" s="49" t="str">
        <f t="shared" si="780"/>
        <v/>
      </c>
      <c r="CD420" s="49" t="str">
        <f t="shared" si="781"/>
        <v/>
      </c>
      <c r="CE420" s="49" t="str">
        <f t="shared" si="782"/>
        <v/>
      </c>
      <c r="CF420" s="49" t="str">
        <f t="shared" si="783"/>
        <v/>
      </c>
      <c r="CG420" s="49" t="str">
        <f t="shared" si="784"/>
        <v/>
      </c>
      <c r="CH420" s="49" t="str">
        <f t="shared" si="785"/>
        <v/>
      </c>
      <c r="CJ420" s="49"/>
      <c r="CK420" s="49" t="str">
        <f t="shared" si="786"/>
        <v/>
      </c>
      <c r="CL420" s="49" t="str">
        <f t="shared" si="787"/>
        <v/>
      </c>
      <c r="CM420" s="49" t="str">
        <f t="shared" si="788"/>
        <v/>
      </c>
      <c r="CN420" s="49" t="str">
        <f t="shared" si="789"/>
        <v/>
      </c>
      <c r="CO420" s="49" t="str">
        <f t="shared" si="790"/>
        <v/>
      </c>
      <c r="CP420" s="49" t="str">
        <f t="shared" si="791"/>
        <v/>
      </c>
      <c r="CQ420" s="49" t="str">
        <f t="shared" si="792"/>
        <v/>
      </c>
      <c r="CR420" s="49" t="str">
        <f t="shared" si="793"/>
        <v/>
      </c>
      <c r="CT420" s="49"/>
      <c r="CU420" s="49" t="str">
        <f t="shared" si="794"/>
        <v/>
      </c>
      <c r="CV420" s="49" t="str">
        <f t="shared" si="795"/>
        <v/>
      </c>
      <c r="CW420" s="49" t="str">
        <f t="shared" si="796"/>
        <v/>
      </c>
      <c r="CX420" s="49" t="str">
        <f t="shared" si="797"/>
        <v/>
      </c>
      <c r="CY420" s="49" t="str">
        <f t="shared" si="798"/>
        <v/>
      </c>
      <c r="CZ420" s="49" t="str">
        <f t="shared" si="799"/>
        <v/>
      </c>
      <c r="DA420" s="49" t="str">
        <f t="shared" si="800"/>
        <v/>
      </c>
      <c r="DB420" s="49" t="str">
        <f t="shared" si="801"/>
        <v/>
      </c>
      <c r="DD420" s="49"/>
      <c r="DE420" s="49" t="str">
        <f t="shared" si="802"/>
        <v/>
      </c>
      <c r="DF420" s="49" t="str">
        <f t="shared" si="803"/>
        <v/>
      </c>
      <c r="DG420" s="49" t="str">
        <f t="shared" si="804"/>
        <v/>
      </c>
      <c r="DH420" s="49" t="str">
        <f t="shared" si="805"/>
        <v/>
      </c>
      <c r="DI420" s="49" t="str">
        <f t="shared" si="806"/>
        <v/>
      </c>
      <c r="DJ420" s="49" t="str">
        <f t="shared" si="807"/>
        <v/>
      </c>
      <c r="DK420" s="49" t="str">
        <f t="shared" si="808"/>
        <v/>
      </c>
      <c r="DL420" s="49" t="str">
        <f t="shared" si="809"/>
        <v/>
      </c>
      <c r="DN420" s="49"/>
      <c r="DO420" s="49" t="str">
        <f t="shared" si="810"/>
        <v/>
      </c>
      <c r="DP420" s="49" t="str">
        <f t="shared" si="811"/>
        <v/>
      </c>
      <c r="DQ420" s="49" t="str">
        <f t="shared" si="812"/>
        <v/>
      </c>
      <c r="DR420" s="49" t="str">
        <f t="shared" si="813"/>
        <v/>
      </c>
      <c r="DS420" s="49" t="str">
        <f t="shared" si="814"/>
        <v/>
      </c>
      <c r="DT420" s="49" t="str">
        <f t="shared" si="815"/>
        <v/>
      </c>
      <c r="DU420" s="49" t="str">
        <f t="shared" si="816"/>
        <v/>
      </c>
      <c r="DV420" s="49" t="str">
        <f t="shared" si="817"/>
        <v/>
      </c>
      <c r="DX420" s="49"/>
      <c r="DY420" s="49" t="str">
        <f t="shared" si="818"/>
        <v/>
      </c>
      <c r="DZ420" s="49" t="str">
        <f t="shared" si="819"/>
        <v/>
      </c>
      <c r="EA420" s="49" t="str">
        <f t="shared" si="820"/>
        <v/>
      </c>
      <c r="EB420" s="49" t="str">
        <f t="shared" si="821"/>
        <v/>
      </c>
      <c r="EC420" s="49" t="str">
        <f t="shared" si="822"/>
        <v/>
      </c>
      <c r="ED420" s="49" t="str">
        <f t="shared" si="823"/>
        <v/>
      </c>
      <c r="EE420" s="49" t="str">
        <f t="shared" si="824"/>
        <v/>
      </c>
      <c r="EF420" s="49" t="str">
        <f t="shared" si="825"/>
        <v/>
      </c>
      <c r="EH420" s="49"/>
      <c r="EI420" s="49" t="str">
        <f t="shared" si="826"/>
        <v/>
      </c>
      <c r="EJ420" s="49" t="str">
        <f t="shared" si="827"/>
        <v/>
      </c>
      <c r="EK420" s="49" t="str">
        <f t="shared" si="828"/>
        <v/>
      </c>
      <c r="EL420" s="49" t="str">
        <f t="shared" si="829"/>
        <v/>
      </c>
      <c r="EM420" s="49" t="str">
        <f t="shared" si="830"/>
        <v/>
      </c>
      <c r="EN420" s="49" t="str">
        <f t="shared" si="831"/>
        <v/>
      </c>
      <c r="EO420" s="49" t="str">
        <f t="shared" si="832"/>
        <v/>
      </c>
      <c r="EP420" s="49" t="str">
        <f t="shared" si="833"/>
        <v/>
      </c>
      <c r="ER420" s="49"/>
      <c r="ES420" s="49" t="str">
        <f t="shared" si="834"/>
        <v/>
      </c>
      <c r="ET420" s="49" t="str">
        <f t="shared" si="835"/>
        <v/>
      </c>
      <c r="EU420" s="49" t="str">
        <f t="shared" si="836"/>
        <v/>
      </c>
      <c r="EV420" s="49" t="str">
        <f t="shared" si="837"/>
        <v/>
      </c>
      <c r="EW420" s="49" t="str">
        <f t="shared" si="838"/>
        <v/>
      </c>
      <c r="EX420" s="49" t="str">
        <f t="shared" si="839"/>
        <v/>
      </c>
      <c r="EY420" s="49" t="str">
        <f t="shared" si="840"/>
        <v/>
      </c>
      <c r="EZ420" s="49" t="str">
        <f t="shared" si="841"/>
        <v/>
      </c>
      <c r="FB420" s="49"/>
      <c r="FC420" s="49" t="str">
        <f t="shared" si="842"/>
        <v/>
      </c>
      <c r="FD420" s="49" t="str">
        <f t="shared" si="843"/>
        <v/>
      </c>
      <c r="FE420" s="49" t="str">
        <f t="shared" si="844"/>
        <v/>
      </c>
      <c r="FF420" s="49" t="str">
        <f t="shared" si="845"/>
        <v/>
      </c>
      <c r="FG420" s="49" t="str">
        <f t="shared" si="846"/>
        <v/>
      </c>
      <c r="FH420" s="49" t="str">
        <f t="shared" si="847"/>
        <v/>
      </c>
      <c r="FI420" s="49" t="str">
        <f t="shared" si="848"/>
        <v/>
      </c>
      <c r="FJ420" s="49" t="str">
        <f t="shared" si="849"/>
        <v/>
      </c>
      <c r="FL420" s="49"/>
      <c r="FM420" s="49" t="str">
        <f t="shared" si="850"/>
        <v/>
      </c>
      <c r="FN420" s="49" t="str">
        <f t="shared" si="851"/>
        <v/>
      </c>
      <c r="FO420" s="49" t="str">
        <f t="shared" si="852"/>
        <v/>
      </c>
      <c r="FP420" s="49" t="str">
        <f t="shared" si="853"/>
        <v/>
      </c>
      <c r="FQ420" s="49" t="str">
        <f t="shared" si="854"/>
        <v/>
      </c>
      <c r="FR420" s="49" t="str">
        <f t="shared" si="855"/>
        <v/>
      </c>
      <c r="FS420" s="49" t="str">
        <f t="shared" si="856"/>
        <v/>
      </c>
      <c r="FT420" s="49" t="str">
        <f t="shared" si="857"/>
        <v/>
      </c>
      <c r="FV420" s="49"/>
      <c r="FW420" s="49" t="str">
        <f t="shared" si="858"/>
        <v/>
      </c>
      <c r="FX420" s="49" t="str">
        <f t="shared" si="859"/>
        <v/>
      </c>
      <c r="FY420" s="49" t="str">
        <f t="shared" si="860"/>
        <v/>
      </c>
      <c r="FZ420" s="49" t="str">
        <f t="shared" si="861"/>
        <v/>
      </c>
      <c r="GA420" s="49" t="str">
        <f t="shared" si="862"/>
        <v/>
      </c>
      <c r="GB420" s="49" t="str">
        <f t="shared" si="863"/>
        <v/>
      </c>
      <c r="GC420" s="49" t="str">
        <f t="shared" si="864"/>
        <v/>
      </c>
      <c r="GD420" s="49" t="str">
        <f t="shared" si="865"/>
        <v/>
      </c>
      <c r="GF420" s="49"/>
      <c r="GG420" s="49" t="str">
        <f t="shared" si="866"/>
        <v/>
      </c>
      <c r="GH420" s="49" t="str">
        <f t="shared" si="867"/>
        <v/>
      </c>
      <c r="GI420" s="49" t="str">
        <f t="shared" si="868"/>
        <v/>
      </c>
      <c r="GJ420" s="49" t="str">
        <f t="shared" si="869"/>
        <v/>
      </c>
      <c r="GK420" s="49" t="str">
        <f t="shared" si="870"/>
        <v/>
      </c>
      <c r="GL420" s="49" t="str">
        <f t="shared" si="871"/>
        <v/>
      </c>
      <c r="GM420" s="49" t="str">
        <f t="shared" si="872"/>
        <v/>
      </c>
      <c r="GN420" s="49" t="str">
        <f t="shared" si="873"/>
        <v/>
      </c>
      <c r="GP420" s="49"/>
      <c r="GQ420" s="49" t="str">
        <f t="shared" si="874"/>
        <v/>
      </c>
      <c r="GR420" s="49" t="str">
        <f t="shared" si="875"/>
        <v/>
      </c>
      <c r="GS420" s="49" t="str">
        <f t="shared" si="876"/>
        <v/>
      </c>
      <c r="GT420" s="49" t="str">
        <f t="shared" si="877"/>
        <v/>
      </c>
      <c r="GU420" s="49" t="str">
        <f t="shared" si="878"/>
        <v/>
      </c>
      <c r="GV420" s="49" t="str">
        <f t="shared" si="879"/>
        <v/>
      </c>
      <c r="GW420" s="49" t="str">
        <f t="shared" si="880"/>
        <v/>
      </c>
      <c r="GX420" s="49" t="str">
        <f t="shared" si="881"/>
        <v/>
      </c>
    </row>
    <row r="421" spans="17:206" x14ac:dyDescent="0.2">
      <c r="Q421" s="65">
        <v>67</v>
      </c>
      <c r="R421" s="201" t="str">
        <f>Syst_Typ3!DA94</f>
        <v/>
      </c>
      <c r="S421" s="201">
        <f>Syst_Typ3!F94</f>
        <v>0</v>
      </c>
      <c r="T421" s="53" t="str">
        <f>Syst_Typ3!W94</f>
        <v/>
      </c>
      <c r="U421" s="201">
        <f>Syst_Typ3!CT94</f>
        <v>0</v>
      </c>
      <c r="V421" s="53" t="str">
        <f>Syst_Typ3!X94</f>
        <v/>
      </c>
      <c r="W421" s="53" t="str">
        <f>Syst_Typ3!AW94</f>
        <v/>
      </c>
      <c r="X421" s="53">
        <f>Syst_Typ3!BF94</f>
        <v>0</v>
      </c>
      <c r="Y421" s="53">
        <f>Syst_Typ3!AZ94</f>
        <v>0</v>
      </c>
      <c r="AB421" s="49"/>
      <c r="AC421" s="49" t="str">
        <f t="shared" si="738"/>
        <v/>
      </c>
      <c r="AD421" s="49" t="str">
        <f t="shared" si="739"/>
        <v/>
      </c>
      <c r="AE421" s="49" t="str">
        <f t="shared" si="740"/>
        <v/>
      </c>
      <c r="AF421" s="49" t="str">
        <f t="shared" si="741"/>
        <v/>
      </c>
      <c r="AG421" s="49" t="str">
        <f t="shared" si="742"/>
        <v/>
      </c>
      <c r="AH421" s="49" t="str">
        <f t="shared" si="743"/>
        <v/>
      </c>
      <c r="AI421" s="49" t="str">
        <f t="shared" si="744"/>
        <v/>
      </c>
      <c r="AJ421" s="49" t="str">
        <f t="shared" si="745"/>
        <v/>
      </c>
      <c r="AL421" s="49"/>
      <c r="AM421" s="49" t="str">
        <f t="shared" si="746"/>
        <v/>
      </c>
      <c r="AN421" s="49" t="str">
        <f t="shared" si="747"/>
        <v/>
      </c>
      <c r="AO421" s="49" t="str">
        <f t="shared" si="748"/>
        <v/>
      </c>
      <c r="AP421" s="49" t="str">
        <f t="shared" si="749"/>
        <v/>
      </c>
      <c r="AQ421" s="49" t="str">
        <f t="shared" si="750"/>
        <v/>
      </c>
      <c r="AR421" s="49" t="str">
        <f t="shared" si="751"/>
        <v/>
      </c>
      <c r="AS421" s="49" t="str">
        <f t="shared" si="752"/>
        <v/>
      </c>
      <c r="AT421" s="49" t="str">
        <f t="shared" si="753"/>
        <v/>
      </c>
      <c r="AV421" s="49"/>
      <c r="AW421" s="49" t="str">
        <f t="shared" si="754"/>
        <v/>
      </c>
      <c r="AX421" s="49" t="str">
        <f t="shared" si="755"/>
        <v/>
      </c>
      <c r="AY421" s="49" t="str">
        <f t="shared" si="756"/>
        <v/>
      </c>
      <c r="AZ421" s="49" t="str">
        <f t="shared" si="757"/>
        <v/>
      </c>
      <c r="BA421" s="49" t="str">
        <f t="shared" si="758"/>
        <v/>
      </c>
      <c r="BB421" s="49" t="str">
        <f t="shared" si="759"/>
        <v/>
      </c>
      <c r="BC421" s="49" t="str">
        <f t="shared" si="760"/>
        <v/>
      </c>
      <c r="BD421" s="49" t="str">
        <f t="shared" si="761"/>
        <v/>
      </c>
      <c r="BF421" s="49"/>
      <c r="BG421" s="49" t="str">
        <f t="shared" si="762"/>
        <v/>
      </c>
      <c r="BH421" s="49" t="str">
        <f t="shared" si="763"/>
        <v/>
      </c>
      <c r="BI421" s="49" t="str">
        <f t="shared" si="764"/>
        <v/>
      </c>
      <c r="BJ421" s="49" t="str">
        <f t="shared" si="765"/>
        <v/>
      </c>
      <c r="BK421" s="49" t="str">
        <f t="shared" si="766"/>
        <v/>
      </c>
      <c r="BL421" s="49" t="str">
        <f t="shared" si="767"/>
        <v/>
      </c>
      <c r="BM421" s="49" t="str">
        <f t="shared" si="768"/>
        <v/>
      </c>
      <c r="BN421" s="49" t="str">
        <f t="shared" si="769"/>
        <v/>
      </c>
      <c r="BP421" s="49"/>
      <c r="BQ421" s="49" t="str">
        <f t="shared" si="770"/>
        <v/>
      </c>
      <c r="BR421" s="49" t="str">
        <f t="shared" si="771"/>
        <v/>
      </c>
      <c r="BS421" s="49" t="str">
        <f t="shared" si="772"/>
        <v/>
      </c>
      <c r="BT421" s="49" t="str">
        <f t="shared" si="773"/>
        <v/>
      </c>
      <c r="BU421" s="49" t="str">
        <f t="shared" si="774"/>
        <v/>
      </c>
      <c r="BV421" s="49" t="str">
        <f t="shared" si="775"/>
        <v/>
      </c>
      <c r="BW421" s="49" t="str">
        <f t="shared" si="776"/>
        <v/>
      </c>
      <c r="BX421" s="49" t="str">
        <f t="shared" si="777"/>
        <v/>
      </c>
      <c r="BZ421" s="49"/>
      <c r="CA421" s="49" t="str">
        <f t="shared" si="778"/>
        <v/>
      </c>
      <c r="CB421" s="49" t="str">
        <f t="shared" si="779"/>
        <v/>
      </c>
      <c r="CC421" s="49" t="str">
        <f t="shared" si="780"/>
        <v/>
      </c>
      <c r="CD421" s="49" t="str">
        <f t="shared" si="781"/>
        <v/>
      </c>
      <c r="CE421" s="49" t="str">
        <f t="shared" si="782"/>
        <v/>
      </c>
      <c r="CF421" s="49" t="str">
        <f t="shared" si="783"/>
        <v/>
      </c>
      <c r="CG421" s="49" t="str">
        <f t="shared" si="784"/>
        <v/>
      </c>
      <c r="CH421" s="49" t="str">
        <f t="shared" si="785"/>
        <v/>
      </c>
      <c r="CJ421" s="49"/>
      <c r="CK421" s="49" t="str">
        <f t="shared" si="786"/>
        <v/>
      </c>
      <c r="CL421" s="49" t="str">
        <f t="shared" si="787"/>
        <v/>
      </c>
      <c r="CM421" s="49" t="str">
        <f t="shared" si="788"/>
        <v/>
      </c>
      <c r="CN421" s="49" t="str">
        <f t="shared" si="789"/>
        <v/>
      </c>
      <c r="CO421" s="49" t="str">
        <f t="shared" si="790"/>
        <v/>
      </c>
      <c r="CP421" s="49" t="str">
        <f t="shared" si="791"/>
        <v/>
      </c>
      <c r="CQ421" s="49" t="str">
        <f t="shared" si="792"/>
        <v/>
      </c>
      <c r="CR421" s="49" t="str">
        <f t="shared" si="793"/>
        <v/>
      </c>
      <c r="CT421" s="49"/>
      <c r="CU421" s="49" t="str">
        <f t="shared" si="794"/>
        <v/>
      </c>
      <c r="CV421" s="49" t="str">
        <f t="shared" si="795"/>
        <v/>
      </c>
      <c r="CW421" s="49" t="str">
        <f t="shared" si="796"/>
        <v/>
      </c>
      <c r="CX421" s="49" t="str">
        <f t="shared" si="797"/>
        <v/>
      </c>
      <c r="CY421" s="49" t="str">
        <f t="shared" si="798"/>
        <v/>
      </c>
      <c r="CZ421" s="49" t="str">
        <f t="shared" si="799"/>
        <v/>
      </c>
      <c r="DA421" s="49" t="str">
        <f t="shared" si="800"/>
        <v/>
      </c>
      <c r="DB421" s="49" t="str">
        <f t="shared" si="801"/>
        <v/>
      </c>
      <c r="DD421" s="49"/>
      <c r="DE421" s="49" t="str">
        <f t="shared" si="802"/>
        <v/>
      </c>
      <c r="DF421" s="49" t="str">
        <f t="shared" si="803"/>
        <v/>
      </c>
      <c r="DG421" s="49" t="str">
        <f t="shared" si="804"/>
        <v/>
      </c>
      <c r="DH421" s="49" t="str">
        <f t="shared" si="805"/>
        <v/>
      </c>
      <c r="DI421" s="49" t="str">
        <f t="shared" si="806"/>
        <v/>
      </c>
      <c r="DJ421" s="49" t="str">
        <f t="shared" si="807"/>
        <v/>
      </c>
      <c r="DK421" s="49" t="str">
        <f t="shared" si="808"/>
        <v/>
      </c>
      <c r="DL421" s="49" t="str">
        <f t="shared" si="809"/>
        <v/>
      </c>
      <c r="DN421" s="49"/>
      <c r="DO421" s="49" t="str">
        <f t="shared" si="810"/>
        <v/>
      </c>
      <c r="DP421" s="49" t="str">
        <f t="shared" si="811"/>
        <v/>
      </c>
      <c r="DQ421" s="49" t="str">
        <f t="shared" si="812"/>
        <v/>
      </c>
      <c r="DR421" s="49" t="str">
        <f t="shared" si="813"/>
        <v/>
      </c>
      <c r="DS421" s="49" t="str">
        <f t="shared" si="814"/>
        <v/>
      </c>
      <c r="DT421" s="49" t="str">
        <f t="shared" si="815"/>
        <v/>
      </c>
      <c r="DU421" s="49" t="str">
        <f t="shared" si="816"/>
        <v/>
      </c>
      <c r="DV421" s="49" t="str">
        <f t="shared" si="817"/>
        <v/>
      </c>
      <c r="DX421" s="49"/>
      <c r="DY421" s="49" t="str">
        <f t="shared" si="818"/>
        <v/>
      </c>
      <c r="DZ421" s="49" t="str">
        <f t="shared" si="819"/>
        <v/>
      </c>
      <c r="EA421" s="49" t="str">
        <f t="shared" si="820"/>
        <v/>
      </c>
      <c r="EB421" s="49" t="str">
        <f t="shared" si="821"/>
        <v/>
      </c>
      <c r="EC421" s="49" t="str">
        <f t="shared" si="822"/>
        <v/>
      </c>
      <c r="ED421" s="49" t="str">
        <f t="shared" si="823"/>
        <v/>
      </c>
      <c r="EE421" s="49" t="str">
        <f t="shared" si="824"/>
        <v/>
      </c>
      <c r="EF421" s="49" t="str">
        <f t="shared" si="825"/>
        <v/>
      </c>
      <c r="EH421" s="49"/>
      <c r="EI421" s="49" t="str">
        <f t="shared" si="826"/>
        <v/>
      </c>
      <c r="EJ421" s="49" t="str">
        <f t="shared" si="827"/>
        <v/>
      </c>
      <c r="EK421" s="49" t="str">
        <f t="shared" si="828"/>
        <v/>
      </c>
      <c r="EL421" s="49" t="str">
        <f t="shared" si="829"/>
        <v/>
      </c>
      <c r="EM421" s="49" t="str">
        <f t="shared" si="830"/>
        <v/>
      </c>
      <c r="EN421" s="49" t="str">
        <f t="shared" si="831"/>
        <v/>
      </c>
      <c r="EO421" s="49" t="str">
        <f t="shared" si="832"/>
        <v/>
      </c>
      <c r="EP421" s="49" t="str">
        <f t="shared" si="833"/>
        <v/>
      </c>
      <c r="ER421" s="49"/>
      <c r="ES421" s="49" t="str">
        <f t="shared" si="834"/>
        <v/>
      </c>
      <c r="ET421" s="49" t="str">
        <f t="shared" si="835"/>
        <v/>
      </c>
      <c r="EU421" s="49" t="str">
        <f t="shared" si="836"/>
        <v/>
      </c>
      <c r="EV421" s="49" t="str">
        <f t="shared" si="837"/>
        <v/>
      </c>
      <c r="EW421" s="49" t="str">
        <f t="shared" si="838"/>
        <v/>
      </c>
      <c r="EX421" s="49" t="str">
        <f t="shared" si="839"/>
        <v/>
      </c>
      <c r="EY421" s="49" t="str">
        <f t="shared" si="840"/>
        <v/>
      </c>
      <c r="EZ421" s="49" t="str">
        <f t="shared" si="841"/>
        <v/>
      </c>
      <c r="FB421" s="49"/>
      <c r="FC421" s="49" t="str">
        <f t="shared" si="842"/>
        <v/>
      </c>
      <c r="FD421" s="49" t="str">
        <f t="shared" si="843"/>
        <v/>
      </c>
      <c r="FE421" s="49" t="str">
        <f t="shared" si="844"/>
        <v/>
      </c>
      <c r="FF421" s="49" t="str">
        <f t="shared" si="845"/>
        <v/>
      </c>
      <c r="FG421" s="49" t="str">
        <f t="shared" si="846"/>
        <v/>
      </c>
      <c r="FH421" s="49" t="str">
        <f t="shared" si="847"/>
        <v/>
      </c>
      <c r="FI421" s="49" t="str">
        <f t="shared" si="848"/>
        <v/>
      </c>
      <c r="FJ421" s="49" t="str">
        <f t="shared" si="849"/>
        <v/>
      </c>
      <c r="FL421" s="49"/>
      <c r="FM421" s="49" t="str">
        <f t="shared" si="850"/>
        <v/>
      </c>
      <c r="FN421" s="49" t="str">
        <f t="shared" si="851"/>
        <v/>
      </c>
      <c r="FO421" s="49" t="str">
        <f t="shared" si="852"/>
        <v/>
      </c>
      <c r="FP421" s="49" t="str">
        <f t="shared" si="853"/>
        <v/>
      </c>
      <c r="FQ421" s="49" t="str">
        <f t="shared" si="854"/>
        <v/>
      </c>
      <c r="FR421" s="49" t="str">
        <f t="shared" si="855"/>
        <v/>
      </c>
      <c r="FS421" s="49" t="str">
        <f t="shared" si="856"/>
        <v/>
      </c>
      <c r="FT421" s="49" t="str">
        <f t="shared" si="857"/>
        <v/>
      </c>
      <c r="FV421" s="49"/>
      <c r="FW421" s="49" t="str">
        <f t="shared" si="858"/>
        <v/>
      </c>
      <c r="FX421" s="49" t="str">
        <f t="shared" si="859"/>
        <v/>
      </c>
      <c r="FY421" s="49" t="str">
        <f t="shared" si="860"/>
        <v/>
      </c>
      <c r="FZ421" s="49" t="str">
        <f t="shared" si="861"/>
        <v/>
      </c>
      <c r="GA421" s="49" t="str">
        <f t="shared" si="862"/>
        <v/>
      </c>
      <c r="GB421" s="49" t="str">
        <f t="shared" si="863"/>
        <v/>
      </c>
      <c r="GC421" s="49" t="str">
        <f t="shared" si="864"/>
        <v/>
      </c>
      <c r="GD421" s="49" t="str">
        <f t="shared" si="865"/>
        <v/>
      </c>
      <c r="GF421" s="49"/>
      <c r="GG421" s="49" t="str">
        <f t="shared" si="866"/>
        <v/>
      </c>
      <c r="GH421" s="49" t="str">
        <f t="shared" si="867"/>
        <v/>
      </c>
      <c r="GI421" s="49" t="str">
        <f t="shared" si="868"/>
        <v/>
      </c>
      <c r="GJ421" s="49" t="str">
        <f t="shared" si="869"/>
        <v/>
      </c>
      <c r="GK421" s="49" t="str">
        <f t="shared" si="870"/>
        <v/>
      </c>
      <c r="GL421" s="49" t="str">
        <f t="shared" si="871"/>
        <v/>
      </c>
      <c r="GM421" s="49" t="str">
        <f t="shared" si="872"/>
        <v/>
      </c>
      <c r="GN421" s="49" t="str">
        <f t="shared" si="873"/>
        <v/>
      </c>
      <c r="GP421" s="49"/>
      <c r="GQ421" s="49" t="str">
        <f t="shared" si="874"/>
        <v/>
      </c>
      <c r="GR421" s="49" t="str">
        <f t="shared" si="875"/>
        <v/>
      </c>
      <c r="GS421" s="49" t="str">
        <f t="shared" si="876"/>
        <v/>
      </c>
      <c r="GT421" s="49" t="str">
        <f t="shared" si="877"/>
        <v/>
      </c>
      <c r="GU421" s="49" t="str">
        <f t="shared" si="878"/>
        <v/>
      </c>
      <c r="GV421" s="49" t="str">
        <f t="shared" si="879"/>
        <v/>
      </c>
      <c r="GW421" s="49" t="str">
        <f t="shared" si="880"/>
        <v/>
      </c>
      <c r="GX421" s="49" t="str">
        <f t="shared" si="881"/>
        <v/>
      </c>
    </row>
    <row r="422" spans="17:206" x14ac:dyDescent="0.2">
      <c r="Q422" s="65">
        <v>68</v>
      </c>
      <c r="R422" s="201" t="str">
        <f>Syst_Typ3!DA95</f>
        <v/>
      </c>
      <c r="S422" s="201">
        <f>Syst_Typ3!F95</f>
        <v>0</v>
      </c>
      <c r="T422" s="53" t="str">
        <f>Syst_Typ3!W95</f>
        <v/>
      </c>
      <c r="U422" s="201">
        <f>Syst_Typ3!CT95</f>
        <v>0</v>
      </c>
      <c r="V422" s="53" t="str">
        <f>Syst_Typ3!X95</f>
        <v/>
      </c>
      <c r="W422" s="53" t="str">
        <f>Syst_Typ3!AW95</f>
        <v/>
      </c>
      <c r="X422" s="53">
        <f>Syst_Typ3!BF95</f>
        <v>0</v>
      </c>
      <c r="Y422" s="53">
        <f>Syst_Typ3!AZ95</f>
        <v>0</v>
      </c>
      <c r="AB422" s="49"/>
      <c r="AC422" s="49" t="str">
        <f t="shared" si="738"/>
        <v/>
      </c>
      <c r="AD422" s="49" t="str">
        <f t="shared" si="739"/>
        <v/>
      </c>
      <c r="AE422" s="49" t="str">
        <f t="shared" si="740"/>
        <v/>
      </c>
      <c r="AF422" s="49" t="str">
        <f t="shared" si="741"/>
        <v/>
      </c>
      <c r="AG422" s="49" t="str">
        <f t="shared" si="742"/>
        <v/>
      </c>
      <c r="AH422" s="49" t="str">
        <f t="shared" si="743"/>
        <v/>
      </c>
      <c r="AI422" s="49" t="str">
        <f t="shared" si="744"/>
        <v/>
      </c>
      <c r="AJ422" s="49" t="str">
        <f t="shared" si="745"/>
        <v/>
      </c>
      <c r="AL422" s="49"/>
      <c r="AM422" s="49" t="str">
        <f t="shared" si="746"/>
        <v/>
      </c>
      <c r="AN422" s="49" t="str">
        <f t="shared" si="747"/>
        <v/>
      </c>
      <c r="AO422" s="49" t="str">
        <f t="shared" si="748"/>
        <v/>
      </c>
      <c r="AP422" s="49" t="str">
        <f t="shared" si="749"/>
        <v/>
      </c>
      <c r="AQ422" s="49" t="str">
        <f t="shared" si="750"/>
        <v/>
      </c>
      <c r="AR422" s="49" t="str">
        <f t="shared" si="751"/>
        <v/>
      </c>
      <c r="AS422" s="49" t="str">
        <f t="shared" si="752"/>
        <v/>
      </c>
      <c r="AT422" s="49" t="str">
        <f t="shared" si="753"/>
        <v/>
      </c>
      <c r="AV422" s="49"/>
      <c r="AW422" s="49" t="str">
        <f t="shared" si="754"/>
        <v/>
      </c>
      <c r="AX422" s="49" t="str">
        <f t="shared" si="755"/>
        <v/>
      </c>
      <c r="AY422" s="49" t="str">
        <f t="shared" si="756"/>
        <v/>
      </c>
      <c r="AZ422" s="49" t="str">
        <f t="shared" si="757"/>
        <v/>
      </c>
      <c r="BA422" s="49" t="str">
        <f t="shared" si="758"/>
        <v/>
      </c>
      <c r="BB422" s="49" t="str">
        <f t="shared" si="759"/>
        <v/>
      </c>
      <c r="BC422" s="49" t="str">
        <f t="shared" si="760"/>
        <v/>
      </c>
      <c r="BD422" s="49" t="str">
        <f t="shared" si="761"/>
        <v/>
      </c>
      <c r="BF422" s="49"/>
      <c r="BG422" s="49" t="str">
        <f t="shared" si="762"/>
        <v/>
      </c>
      <c r="BH422" s="49" t="str">
        <f t="shared" si="763"/>
        <v/>
      </c>
      <c r="BI422" s="49" t="str">
        <f t="shared" si="764"/>
        <v/>
      </c>
      <c r="BJ422" s="49" t="str">
        <f t="shared" si="765"/>
        <v/>
      </c>
      <c r="BK422" s="49" t="str">
        <f t="shared" si="766"/>
        <v/>
      </c>
      <c r="BL422" s="49" t="str">
        <f t="shared" si="767"/>
        <v/>
      </c>
      <c r="BM422" s="49" t="str">
        <f t="shared" si="768"/>
        <v/>
      </c>
      <c r="BN422" s="49" t="str">
        <f t="shared" si="769"/>
        <v/>
      </c>
      <c r="BP422" s="49"/>
      <c r="BQ422" s="49" t="str">
        <f t="shared" si="770"/>
        <v/>
      </c>
      <c r="BR422" s="49" t="str">
        <f t="shared" si="771"/>
        <v/>
      </c>
      <c r="BS422" s="49" t="str">
        <f t="shared" si="772"/>
        <v/>
      </c>
      <c r="BT422" s="49" t="str">
        <f t="shared" si="773"/>
        <v/>
      </c>
      <c r="BU422" s="49" t="str">
        <f t="shared" si="774"/>
        <v/>
      </c>
      <c r="BV422" s="49" t="str">
        <f t="shared" si="775"/>
        <v/>
      </c>
      <c r="BW422" s="49" t="str">
        <f t="shared" si="776"/>
        <v/>
      </c>
      <c r="BX422" s="49" t="str">
        <f t="shared" si="777"/>
        <v/>
      </c>
      <c r="BZ422" s="49"/>
      <c r="CA422" s="49" t="str">
        <f t="shared" si="778"/>
        <v/>
      </c>
      <c r="CB422" s="49" t="str">
        <f t="shared" si="779"/>
        <v/>
      </c>
      <c r="CC422" s="49" t="str">
        <f t="shared" si="780"/>
        <v/>
      </c>
      <c r="CD422" s="49" t="str">
        <f t="shared" si="781"/>
        <v/>
      </c>
      <c r="CE422" s="49" t="str">
        <f t="shared" si="782"/>
        <v/>
      </c>
      <c r="CF422" s="49" t="str">
        <f t="shared" si="783"/>
        <v/>
      </c>
      <c r="CG422" s="49" t="str">
        <f t="shared" si="784"/>
        <v/>
      </c>
      <c r="CH422" s="49" t="str">
        <f t="shared" si="785"/>
        <v/>
      </c>
      <c r="CJ422" s="49"/>
      <c r="CK422" s="49" t="str">
        <f t="shared" si="786"/>
        <v/>
      </c>
      <c r="CL422" s="49" t="str">
        <f t="shared" si="787"/>
        <v/>
      </c>
      <c r="CM422" s="49" t="str">
        <f t="shared" si="788"/>
        <v/>
      </c>
      <c r="CN422" s="49" t="str">
        <f t="shared" si="789"/>
        <v/>
      </c>
      <c r="CO422" s="49" t="str">
        <f t="shared" si="790"/>
        <v/>
      </c>
      <c r="CP422" s="49" t="str">
        <f t="shared" si="791"/>
        <v/>
      </c>
      <c r="CQ422" s="49" t="str">
        <f t="shared" si="792"/>
        <v/>
      </c>
      <c r="CR422" s="49" t="str">
        <f t="shared" si="793"/>
        <v/>
      </c>
      <c r="CT422" s="49"/>
      <c r="CU422" s="49" t="str">
        <f t="shared" si="794"/>
        <v/>
      </c>
      <c r="CV422" s="49" t="str">
        <f t="shared" si="795"/>
        <v/>
      </c>
      <c r="CW422" s="49" t="str">
        <f t="shared" si="796"/>
        <v/>
      </c>
      <c r="CX422" s="49" t="str">
        <f t="shared" si="797"/>
        <v/>
      </c>
      <c r="CY422" s="49" t="str">
        <f t="shared" si="798"/>
        <v/>
      </c>
      <c r="CZ422" s="49" t="str">
        <f t="shared" si="799"/>
        <v/>
      </c>
      <c r="DA422" s="49" t="str">
        <f t="shared" si="800"/>
        <v/>
      </c>
      <c r="DB422" s="49" t="str">
        <f t="shared" si="801"/>
        <v/>
      </c>
      <c r="DD422" s="49"/>
      <c r="DE422" s="49" t="str">
        <f t="shared" si="802"/>
        <v/>
      </c>
      <c r="DF422" s="49" t="str">
        <f t="shared" si="803"/>
        <v/>
      </c>
      <c r="DG422" s="49" t="str">
        <f t="shared" si="804"/>
        <v/>
      </c>
      <c r="DH422" s="49" t="str">
        <f t="shared" si="805"/>
        <v/>
      </c>
      <c r="DI422" s="49" t="str">
        <f t="shared" si="806"/>
        <v/>
      </c>
      <c r="DJ422" s="49" t="str">
        <f t="shared" si="807"/>
        <v/>
      </c>
      <c r="DK422" s="49" t="str">
        <f t="shared" si="808"/>
        <v/>
      </c>
      <c r="DL422" s="49" t="str">
        <f t="shared" si="809"/>
        <v/>
      </c>
      <c r="DN422" s="49"/>
      <c r="DO422" s="49" t="str">
        <f t="shared" si="810"/>
        <v/>
      </c>
      <c r="DP422" s="49" t="str">
        <f t="shared" si="811"/>
        <v/>
      </c>
      <c r="DQ422" s="49" t="str">
        <f t="shared" si="812"/>
        <v/>
      </c>
      <c r="DR422" s="49" t="str">
        <f t="shared" si="813"/>
        <v/>
      </c>
      <c r="DS422" s="49" t="str">
        <f t="shared" si="814"/>
        <v/>
      </c>
      <c r="DT422" s="49" t="str">
        <f t="shared" si="815"/>
        <v/>
      </c>
      <c r="DU422" s="49" t="str">
        <f t="shared" si="816"/>
        <v/>
      </c>
      <c r="DV422" s="49" t="str">
        <f t="shared" si="817"/>
        <v/>
      </c>
      <c r="DX422" s="49"/>
      <c r="DY422" s="49" t="str">
        <f t="shared" si="818"/>
        <v/>
      </c>
      <c r="DZ422" s="49" t="str">
        <f t="shared" si="819"/>
        <v/>
      </c>
      <c r="EA422" s="49" t="str">
        <f t="shared" si="820"/>
        <v/>
      </c>
      <c r="EB422" s="49" t="str">
        <f t="shared" si="821"/>
        <v/>
      </c>
      <c r="EC422" s="49" t="str">
        <f t="shared" si="822"/>
        <v/>
      </c>
      <c r="ED422" s="49" t="str">
        <f t="shared" si="823"/>
        <v/>
      </c>
      <c r="EE422" s="49" t="str">
        <f t="shared" si="824"/>
        <v/>
      </c>
      <c r="EF422" s="49" t="str">
        <f t="shared" si="825"/>
        <v/>
      </c>
      <c r="EH422" s="49"/>
      <c r="EI422" s="49" t="str">
        <f t="shared" si="826"/>
        <v/>
      </c>
      <c r="EJ422" s="49" t="str">
        <f t="shared" si="827"/>
        <v/>
      </c>
      <c r="EK422" s="49" t="str">
        <f t="shared" si="828"/>
        <v/>
      </c>
      <c r="EL422" s="49" t="str">
        <f t="shared" si="829"/>
        <v/>
      </c>
      <c r="EM422" s="49" t="str">
        <f t="shared" si="830"/>
        <v/>
      </c>
      <c r="EN422" s="49" t="str">
        <f t="shared" si="831"/>
        <v/>
      </c>
      <c r="EO422" s="49" t="str">
        <f t="shared" si="832"/>
        <v/>
      </c>
      <c r="EP422" s="49" t="str">
        <f t="shared" si="833"/>
        <v/>
      </c>
      <c r="ER422" s="49"/>
      <c r="ES422" s="49" t="str">
        <f t="shared" si="834"/>
        <v/>
      </c>
      <c r="ET422" s="49" t="str">
        <f t="shared" si="835"/>
        <v/>
      </c>
      <c r="EU422" s="49" t="str">
        <f t="shared" si="836"/>
        <v/>
      </c>
      <c r="EV422" s="49" t="str">
        <f t="shared" si="837"/>
        <v/>
      </c>
      <c r="EW422" s="49" t="str">
        <f t="shared" si="838"/>
        <v/>
      </c>
      <c r="EX422" s="49" t="str">
        <f t="shared" si="839"/>
        <v/>
      </c>
      <c r="EY422" s="49" t="str">
        <f t="shared" si="840"/>
        <v/>
      </c>
      <c r="EZ422" s="49" t="str">
        <f t="shared" si="841"/>
        <v/>
      </c>
      <c r="FB422" s="49"/>
      <c r="FC422" s="49" t="str">
        <f t="shared" si="842"/>
        <v/>
      </c>
      <c r="FD422" s="49" t="str">
        <f t="shared" si="843"/>
        <v/>
      </c>
      <c r="FE422" s="49" t="str">
        <f t="shared" si="844"/>
        <v/>
      </c>
      <c r="FF422" s="49" t="str">
        <f t="shared" si="845"/>
        <v/>
      </c>
      <c r="FG422" s="49" t="str">
        <f t="shared" si="846"/>
        <v/>
      </c>
      <c r="FH422" s="49" t="str">
        <f t="shared" si="847"/>
        <v/>
      </c>
      <c r="FI422" s="49" t="str">
        <f t="shared" si="848"/>
        <v/>
      </c>
      <c r="FJ422" s="49" t="str">
        <f t="shared" si="849"/>
        <v/>
      </c>
      <c r="FL422" s="49"/>
      <c r="FM422" s="49" t="str">
        <f t="shared" si="850"/>
        <v/>
      </c>
      <c r="FN422" s="49" t="str">
        <f t="shared" si="851"/>
        <v/>
      </c>
      <c r="FO422" s="49" t="str">
        <f t="shared" si="852"/>
        <v/>
      </c>
      <c r="FP422" s="49" t="str">
        <f t="shared" si="853"/>
        <v/>
      </c>
      <c r="FQ422" s="49" t="str">
        <f t="shared" si="854"/>
        <v/>
      </c>
      <c r="FR422" s="49" t="str">
        <f t="shared" si="855"/>
        <v/>
      </c>
      <c r="FS422" s="49" t="str">
        <f t="shared" si="856"/>
        <v/>
      </c>
      <c r="FT422" s="49" t="str">
        <f t="shared" si="857"/>
        <v/>
      </c>
      <c r="FV422" s="49"/>
      <c r="FW422" s="49" t="str">
        <f t="shared" si="858"/>
        <v/>
      </c>
      <c r="FX422" s="49" t="str">
        <f t="shared" si="859"/>
        <v/>
      </c>
      <c r="FY422" s="49" t="str">
        <f t="shared" si="860"/>
        <v/>
      </c>
      <c r="FZ422" s="49" t="str">
        <f t="shared" si="861"/>
        <v/>
      </c>
      <c r="GA422" s="49" t="str">
        <f t="shared" si="862"/>
        <v/>
      </c>
      <c r="GB422" s="49" t="str">
        <f t="shared" si="863"/>
        <v/>
      </c>
      <c r="GC422" s="49" t="str">
        <f t="shared" si="864"/>
        <v/>
      </c>
      <c r="GD422" s="49" t="str">
        <f t="shared" si="865"/>
        <v/>
      </c>
      <c r="GF422" s="49"/>
      <c r="GG422" s="49" t="str">
        <f t="shared" si="866"/>
        <v/>
      </c>
      <c r="GH422" s="49" t="str">
        <f t="shared" si="867"/>
        <v/>
      </c>
      <c r="GI422" s="49" t="str">
        <f t="shared" si="868"/>
        <v/>
      </c>
      <c r="GJ422" s="49" t="str">
        <f t="shared" si="869"/>
        <v/>
      </c>
      <c r="GK422" s="49" t="str">
        <f t="shared" si="870"/>
        <v/>
      </c>
      <c r="GL422" s="49" t="str">
        <f t="shared" si="871"/>
        <v/>
      </c>
      <c r="GM422" s="49" t="str">
        <f t="shared" si="872"/>
        <v/>
      </c>
      <c r="GN422" s="49" t="str">
        <f t="shared" si="873"/>
        <v/>
      </c>
      <c r="GP422" s="49"/>
      <c r="GQ422" s="49" t="str">
        <f t="shared" si="874"/>
        <v/>
      </c>
      <c r="GR422" s="49" t="str">
        <f t="shared" si="875"/>
        <v/>
      </c>
      <c r="GS422" s="49" t="str">
        <f t="shared" si="876"/>
        <v/>
      </c>
      <c r="GT422" s="49" t="str">
        <f t="shared" si="877"/>
        <v/>
      </c>
      <c r="GU422" s="49" t="str">
        <f t="shared" si="878"/>
        <v/>
      </c>
      <c r="GV422" s="49" t="str">
        <f t="shared" si="879"/>
        <v/>
      </c>
      <c r="GW422" s="49" t="str">
        <f t="shared" si="880"/>
        <v/>
      </c>
      <c r="GX422" s="49" t="str">
        <f t="shared" si="881"/>
        <v/>
      </c>
    </row>
    <row r="423" spans="17:206" x14ac:dyDescent="0.2">
      <c r="Q423" s="65">
        <v>69</v>
      </c>
      <c r="R423" s="201" t="str">
        <f>Syst_Typ3!DA96</f>
        <v/>
      </c>
      <c r="S423" s="201">
        <f>Syst_Typ3!F96</f>
        <v>0</v>
      </c>
      <c r="T423" s="53" t="str">
        <f>Syst_Typ3!W96</f>
        <v/>
      </c>
      <c r="U423" s="201">
        <f>Syst_Typ3!CT96</f>
        <v>0</v>
      </c>
      <c r="V423" s="53" t="str">
        <f>Syst_Typ3!X96</f>
        <v/>
      </c>
      <c r="W423" s="53" t="str">
        <f>Syst_Typ3!AW96</f>
        <v/>
      </c>
      <c r="X423" s="53">
        <f>Syst_Typ3!BF96</f>
        <v>0</v>
      </c>
      <c r="Y423" s="53">
        <f>Syst_Typ3!AZ96</f>
        <v>0</v>
      </c>
      <c r="AB423" s="49"/>
      <c r="AC423" s="49" t="str">
        <f t="shared" si="738"/>
        <v/>
      </c>
      <c r="AD423" s="49" t="str">
        <f t="shared" si="739"/>
        <v/>
      </c>
      <c r="AE423" s="49" t="str">
        <f t="shared" si="740"/>
        <v/>
      </c>
      <c r="AF423" s="49" t="str">
        <f t="shared" si="741"/>
        <v/>
      </c>
      <c r="AG423" s="49" t="str">
        <f t="shared" si="742"/>
        <v/>
      </c>
      <c r="AH423" s="49" t="str">
        <f t="shared" si="743"/>
        <v/>
      </c>
      <c r="AI423" s="49" t="str">
        <f t="shared" si="744"/>
        <v/>
      </c>
      <c r="AJ423" s="49" t="str">
        <f t="shared" si="745"/>
        <v/>
      </c>
      <c r="AL423" s="49"/>
      <c r="AM423" s="49" t="str">
        <f t="shared" si="746"/>
        <v/>
      </c>
      <c r="AN423" s="49" t="str">
        <f t="shared" si="747"/>
        <v/>
      </c>
      <c r="AO423" s="49" t="str">
        <f t="shared" si="748"/>
        <v/>
      </c>
      <c r="AP423" s="49" t="str">
        <f t="shared" si="749"/>
        <v/>
      </c>
      <c r="AQ423" s="49" t="str">
        <f t="shared" si="750"/>
        <v/>
      </c>
      <c r="AR423" s="49" t="str">
        <f t="shared" si="751"/>
        <v/>
      </c>
      <c r="AS423" s="49" t="str">
        <f t="shared" si="752"/>
        <v/>
      </c>
      <c r="AT423" s="49" t="str">
        <f t="shared" si="753"/>
        <v/>
      </c>
      <c r="AV423" s="49"/>
      <c r="AW423" s="49" t="str">
        <f t="shared" si="754"/>
        <v/>
      </c>
      <c r="AX423" s="49" t="str">
        <f t="shared" si="755"/>
        <v/>
      </c>
      <c r="AY423" s="49" t="str">
        <f t="shared" si="756"/>
        <v/>
      </c>
      <c r="AZ423" s="49" t="str">
        <f t="shared" si="757"/>
        <v/>
      </c>
      <c r="BA423" s="49" t="str">
        <f t="shared" si="758"/>
        <v/>
      </c>
      <c r="BB423" s="49" t="str">
        <f t="shared" si="759"/>
        <v/>
      </c>
      <c r="BC423" s="49" t="str">
        <f t="shared" si="760"/>
        <v/>
      </c>
      <c r="BD423" s="49" t="str">
        <f t="shared" si="761"/>
        <v/>
      </c>
      <c r="BF423" s="49"/>
      <c r="BG423" s="49" t="str">
        <f t="shared" si="762"/>
        <v/>
      </c>
      <c r="BH423" s="49" t="str">
        <f t="shared" si="763"/>
        <v/>
      </c>
      <c r="BI423" s="49" t="str">
        <f t="shared" si="764"/>
        <v/>
      </c>
      <c r="BJ423" s="49" t="str">
        <f t="shared" si="765"/>
        <v/>
      </c>
      <c r="BK423" s="49" t="str">
        <f t="shared" si="766"/>
        <v/>
      </c>
      <c r="BL423" s="49" t="str">
        <f t="shared" si="767"/>
        <v/>
      </c>
      <c r="BM423" s="49" t="str">
        <f t="shared" si="768"/>
        <v/>
      </c>
      <c r="BN423" s="49" t="str">
        <f t="shared" si="769"/>
        <v/>
      </c>
      <c r="BP423" s="49"/>
      <c r="BQ423" s="49" t="str">
        <f t="shared" si="770"/>
        <v/>
      </c>
      <c r="BR423" s="49" t="str">
        <f t="shared" si="771"/>
        <v/>
      </c>
      <c r="BS423" s="49" t="str">
        <f t="shared" si="772"/>
        <v/>
      </c>
      <c r="BT423" s="49" t="str">
        <f t="shared" si="773"/>
        <v/>
      </c>
      <c r="BU423" s="49" t="str">
        <f t="shared" si="774"/>
        <v/>
      </c>
      <c r="BV423" s="49" t="str">
        <f t="shared" si="775"/>
        <v/>
      </c>
      <c r="BW423" s="49" t="str">
        <f t="shared" si="776"/>
        <v/>
      </c>
      <c r="BX423" s="49" t="str">
        <f t="shared" si="777"/>
        <v/>
      </c>
      <c r="BZ423" s="49"/>
      <c r="CA423" s="49" t="str">
        <f t="shared" si="778"/>
        <v/>
      </c>
      <c r="CB423" s="49" t="str">
        <f t="shared" si="779"/>
        <v/>
      </c>
      <c r="CC423" s="49" t="str">
        <f t="shared" si="780"/>
        <v/>
      </c>
      <c r="CD423" s="49" t="str">
        <f t="shared" si="781"/>
        <v/>
      </c>
      <c r="CE423" s="49" t="str">
        <f t="shared" si="782"/>
        <v/>
      </c>
      <c r="CF423" s="49" t="str">
        <f t="shared" si="783"/>
        <v/>
      </c>
      <c r="CG423" s="49" t="str">
        <f t="shared" si="784"/>
        <v/>
      </c>
      <c r="CH423" s="49" t="str">
        <f t="shared" si="785"/>
        <v/>
      </c>
      <c r="CJ423" s="49"/>
      <c r="CK423" s="49" t="str">
        <f t="shared" si="786"/>
        <v/>
      </c>
      <c r="CL423" s="49" t="str">
        <f t="shared" si="787"/>
        <v/>
      </c>
      <c r="CM423" s="49" t="str">
        <f t="shared" si="788"/>
        <v/>
      </c>
      <c r="CN423" s="49" t="str">
        <f t="shared" si="789"/>
        <v/>
      </c>
      <c r="CO423" s="49" t="str">
        <f t="shared" si="790"/>
        <v/>
      </c>
      <c r="CP423" s="49" t="str">
        <f t="shared" si="791"/>
        <v/>
      </c>
      <c r="CQ423" s="49" t="str">
        <f t="shared" si="792"/>
        <v/>
      </c>
      <c r="CR423" s="49" t="str">
        <f t="shared" si="793"/>
        <v/>
      </c>
      <c r="CT423" s="49"/>
      <c r="CU423" s="49" t="str">
        <f t="shared" si="794"/>
        <v/>
      </c>
      <c r="CV423" s="49" t="str">
        <f t="shared" si="795"/>
        <v/>
      </c>
      <c r="CW423" s="49" t="str">
        <f t="shared" si="796"/>
        <v/>
      </c>
      <c r="CX423" s="49" t="str">
        <f t="shared" si="797"/>
        <v/>
      </c>
      <c r="CY423" s="49" t="str">
        <f t="shared" si="798"/>
        <v/>
      </c>
      <c r="CZ423" s="49" t="str">
        <f t="shared" si="799"/>
        <v/>
      </c>
      <c r="DA423" s="49" t="str">
        <f t="shared" si="800"/>
        <v/>
      </c>
      <c r="DB423" s="49" t="str">
        <f t="shared" si="801"/>
        <v/>
      </c>
      <c r="DD423" s="49"/>
      <c r="DE423" s="49" t="str">
        <f t="shared" si="802"/>
        <v/>
      </c>
      <c r="DF423" s="49" t="str">
        <f t="shared" si="803"/>
        <v/>
      </c>
      <c r="DG423" s="49" t="str">
        <f t="shared" si="804"/>
        <v/>
      </c>
      <c r="DH423" s="49" t="str">
        <f t="shared" si="805"/>
        <v/>
      </c>
      <c r="DI423" s="49" t="str">
        <f t="shared" si="806"/>
        <v/>
      </c>
      <c r="DJ423" s="49" t="str">
        <f t="shared" si="807"/>
        <v/>
      </c>
      <c r="DK423" s="49" t="str">
        <f t="shared" si="808"/>
        <v/>
      </c>
      <c r="DL423" s="49" t="str">
        <f t="shared" si="809"/>
        <v/>
      </c>
      <c r="DN423" s="49"/>
      <c r="DO423" s="49" t="str">
        <f t="shared" si="810"/>
        <v/>
      </c>
      <c r="DP423" s="49" t="str">
        <f t="shared" si="811"/>
        <v/>
      </c>
      <c r="DQ423" s="49" t="str">
        <f t="shared" si="812"/>
        <v/>
      </c>
      <c r="DR423" s="49" t="str">
        <f t="shared" si="813"/>
        <v/>
      </c>
      <c r="DS423" s="49" t="str">
        <f t="shared" si="814"/>
        <v/>
      </c>
      <c r="DT423" s="49" t="str">
        <f t="shared" si="815"/>
        <v/>
      </c>
      <c r="DU423" s="49" t="str">
        <f t="shared" si="816"/>
        <v/>
      </c>
      <c r="DV423" s="49" t="str">
        <f t="shared" si="817"/>
        <v/>
      </c>
      <c r="DX423" s="49"/>
      <c r="DY423" s="49" t="str">
        <f t="shared" si="818"/>
        <v/>
      </c>
      <c r="DZ423" s="49" t="str">
        <f t="shared" si="819"/>
        <v/>
      </c>
      <c r="EA423" s="49" t="str">
        <f t="shared" si="820"/>
        <v/>
      </c>
      <c r="EB423" s="49" t="str">
        <f t="shared" si="821"/>
        <v/>
      </c>
      <c r="EC423" s="49" t="str">
        <f t="shared" si="822"/>
        <v/>
      </c>
      <c r="ED423" s="49" t="str">
        <f t="shared" si="823"/>
        <v/>
      </c>
      <c r="EE423" s="49" t="str">
        <f t="shared" si="824"/>
        <v/>
      </c>
      <c r="EF423" s="49" t="str">
        <f t="shared" si="825"/>
        <v/>
      </c>
      <c r="EH423" s="49"/>
      <c r="EI423" s="49" t="str">
        <f t="shared" si="826"/>
        <v/>
      </c>
      <c r="EJ423" s="49" t="str">
        <f t="shared" si="827"/>
        <v/>
      </c>
      <c r="EK423" s="49" t="str">
        <f t="shared" si="828"/>
        <v/>
      </c>
      <c r="EL423" s="49" t="str">
        <f t="shared" si="829"/>
        <v/>
      </c>
      <c r="EM423" s="49" t="str">
        <f t="shared" si="830"/>
        <v/>
      </c>
      <c r="EN423" s="49" t="str">
        <f t="shared" si="831"/>
        <v/>
      </c>
      <c r="EO423" s="49" t="str">
        <f t="shared" si="832"/>
        <v/>
      </c>
      <c r="EP423" s="49" t="str">
        <f t="shared" si="833"/>
        <v/>
      </c>
      <c r="ER423" s="49"/>
      <c r="ES423" s="49" t="str">
        <f t="shared" si="834"/>
        <v/>
      </c>
      <c r="ET423" s="49" t="str">
        <f t="shared" si="835"/>
        <v/>
      </c>
      <c r="EU423" s="49" t="str">
        <f t="shared" si="836"/>
        <v/>
      </c>
      <c r="EV423" s="49" t="str">
        <f t="shared" si="837"/>
        <v/>
      </c>
      <c r="EW423" s="49" t="str">
        <f t="shared" si="838"/>
        <v/>
      </c>
      <c r="EX423" s="49" t="str">
        <f t="shared" si="839"/>
        <v/>
      </c>
      <c r="EY423" s="49" t="str">
        <f t="shared" si="840"/>
        <v/>
      </c>
      <c r="EZ423" s="49" t="str">
        <f t="shared" si="841"/>
        <v/>
      </c>
      <c r="FB423" s="49"/>
      <c r="FC423" s="49" t="str">
        <f t="shared" si="842"/>
        <v/>
      </c>
      <c r="FD423" s="49" t="str">
        <f t="shared" si="843"/>
        <v/>
      </c>
      <c r="FE423" s="49" t="str">
        <f t="shared" si="844"/>
        <v/>
      </c>
      <c r="FF423" s="49" t="str">
        <f t="shared" si="845"/>
        <v/>
      </c>
      <c r="FG423" s="49" t="str">
        <f t="shared" si="846"/>
        <v/>
      </c>
      <c r="FH423" s="49" t="str">
        <f t="shared" si="847"/>
        <v/>
      </c>
      <c r="FI423" s="49" t="str">
        <f t="shared" si="848"/>
        <v/>
      </c>
      <c r="FJ423" s="49" t="str">
        <f t="shared" si="849"/>
        <v/>
      </c>
      <c r="FL423" s="49"/>
      <c r="FM423" s="49" t="str">
        <f t="shared" si="850"/>
        <v/>
      </c>
      <c r="FN423" s="49" t="str">
        <f t="shared" si="851"/>
        <v/>
      </c>
      <c r="FO423" s="49" t="str">
        <f t="shared" si="852"/>
        <v/>
      </c>
      <c r="FP423" s="49" t="str">
        <f t="shared" si="853"/>
        <v/>
      </c>
      <c r="FQ423" s="49" t="str">
        <f t="shared" si="854"/>
        <v/>
      </c>
      <c r="FR423" s="49" t="str">
        <f t="shared" si="855"/>
        <v/>
      </c>
      <c r="FS423" s="49" t="str">
        <f t="shared" si="856"/>
        <v/>
      </c>
      <c r="FT423" s="49" t="str">
        <f t="shared" si="857"/>
        <v/>
      </c>
      <c r="FV423" s="49"/>
      <c r="FW423" s="49" t="str">
        <f t="shared" si="858"/>
        <v/>
      </c>
      <c r="FX423" s="49" t="str">
        <f t="shared" si="859"/>
        <v/>
      </c>
      <c r="FY423" s="49" t="str">
        <f t="shared" si="860"/>
        <v/>
      </c>
      <c r="FZ423" s="49" t="str">
        <f t="shared" si="861"/>
        <v/>
      </c>
      <c r="GA423" s="49" t="str">
        <f t="shared" si="862"/>
        <v/>
      </c>
      <c r="GB423" s="49" t="str">
        <f t="shared" si="863"/>
        <v/>
      </c>
      <c r="GC423" s="49" t="str">
        <f t="shared" si="864"/>
        <v/>
      </c>
      <c r="GD423" s="49" t="str">
        <f t="shared" si="865"/>
        <v/>
      </c>
      <c r="GF423" s="49"/>
      <c r="GG423" s="49" t="str">
        <f t="shared" si="866"/>
        <v/>
      </c>
      <c r="GH423" s="49" t="str">
        <f t="shared" si="867"/>
        <v/>
      </c>
      <c r="GI423" s="49" t="str">
        <f t="shared" si="868"/>
        <v/>
      </c>
      <c r="GJ423" s="49" t="str">
        <f t="shared" si="869"/>
        <v/>
      </c>
      <c r="GK423" s="49" t="str">
        <f t="shared" si="870"/>
        <v/>
      </c>
      <c r="GL423" s="49" t="str">
        <f t="shared" si="871"/>
        <v/>
      </c>
      <c r="GM423" s="49" t="str">
        <f t="shared" si="872"/>
        <v/>
      </c>
      <c r="GN423" s="49" t="str">
        <f t="shared" si="873"/>
        <v/>
      </c>
      <c r="GP423" s="49"/>
      <c r="GQ423" s="49" t="str">
        <f t="shared" si="874"/>
        <v/>
      </c>
      <c r="GR423" s="49" t="str">
        <f t="shared" si="875"/>
        <v/>
      </c>
      <c r="GS423" s="49" t="str">
        <f t="shared" si="876"/>
        <v/>
      </c>
      <c r="GT423" s="49" t="str">
        <f t="shared" si="877"/>
        <v/>
      </c>
      <c r="GU423" s="49" t="str">
        <f t="shared" si="878"/>
        <v/>
      </c>
      <c r="GV423" s="49" t="str">
        <f t="shared" si="879"/>
        <v/>
      </c>
      <c r="GW423" s="49" t="str">
        <f t="shared" si="880"/>
        <v/>
      </c>
      <c r="GX423" s="49" t="str">
        <f t="shared" si="881"/>
        <v/>
      </c>
    </row>
    <row r="424" spans="17:206" x14ac:dyDescent="0.2">
      <c r="Q424" s="65">
        <v>70</v>
      </c>
      <c r="R424" s="201" t="str">
        <f>Syst_Typ3!DA97</f>
        <v/>
      </c>
      <c r="S424" s="201">
        <f>Syst_Typ3!F97</f>
        <v>0</v>
      </c>
      <c r="T424" s="53" t="str">
        <f>Syst_Typ3!W97</f>
        <v/>
      </c>
      <c r="U424" s="201">
        <f>Syst_Typ3!CT97</f>
        <v>0</v>
      </c>
      <c r="V424" s="53" t="str">
        <f>Syst_Typ3!X97</f>
        <v/>
      </c>
      <c r="W424" s="53" t="str">
        <f>Syst_Typ3!AW97</f>
        <v/>
      </c>
      <c r="X424" s="53">
        <f>Syst_Typ3!BF97</f>
        <v>0</v>
      </c>
      <c r="Y424" s="53">
        <f>Syst_Typ3!AZ97</f>
        <v>0</v>
      </c>
      <c r="AB424" s="49"/>
      <c r="AC424" s="49" t="str">
        <f t="shared" si="738"/>
        <v/>
      </c>
      <c r="AD424" s="49" t="str">
        <f t="shared" si="739"/>
        <v/>
      </c>
      <c r="AE424" s="49" t="str">
        <f t="shared" si="740"/>
        <v/>
      </c>
      <c r="AF424" s="49" t="str">
        <f t="shared" si="741"/>
        <v/>
      </c>
      <c r="AG424" s="49" t="str">
        <f t="shared" si="742"/>
        <v/>
      </c>
      <c r="AH424" s="49" t="str">
        <f t="shared" si="743"/>
        <v/>
      </c>
      <c r="AI424" s="49" t="str">
        <f t="shared" si="744"/>
        <v/>
      </c>
      <c r="AJ424" s="49" t="str">
        <f t="shared" si="745"/>
        <v/>
      </c>
      <c r="AL424" s="49"/>
      <c r="AM424" s="49" t="str">
        <f t="shared" si="746"/>
        <v/>
      </c>
      <c r="AN424" s="49" t="str">
        <f t="shared" si="747"/>
        <v/>
      </c>
      <c r="AO424" s="49" t="str">
        <f t="shared" si="748"/>
        <v/>
      </c>
      <c r="AP424" s="49" t="str">
        <f t="shared" si="749"/>
        <v/>
      </c>
      <c r="AQ424" s="49" t="str">
        <f t="shared" si="750"/>
        <v/>
      </c>
      <c r="AR424" s="49" t="str">
        <f t="shared" si="751"/>
        <v/>
      </c>
      <c r="AS424" s="49" t="str">
        <f t="shared" si="752"/>
        <v/>
      </c>
      <c r="AT424" s="49" t="str">
        <f t="shared" si="753"/>
        <v/>
      </c>
      <c r="AV424" s="49"/>
      <c r="AW424" s="49" t="str">
        <f t="shared" si="754"/>
        <v/>
      </c>
      <c r="AX424" s="49" t="str">
        <f t="shared" si="755"/>
        <v/>
      </c>
      <c r="AY424" s="49" t="str">
        <f t="shared" si="756"/>
        <v/>
      </c>
      <c r="AZ424" s="49" t="str">
        <f t="shared" si="757"/>
        <v/>
      </c>
      <c r="BA424" s="49" t="str">
        <f t="shared" si="758"/>
        <v/>
      </c>
      <c r="BB424" s="49" t="str">
        <f t="shared" si="759"/>
        <v/>
      </c>
      <c r="BC424" s="49" t="str">
        <f t="shared" si="760"/>
        <v/>
      </c>
      <c r="BD424" s="49" t="str">
        <f t="shared" si="761"/>
        <v/>
      </c>
      <c r="BF424" s="49"/>
      <c r="BG424" s="49" t="str">
        <f t="shared" si="762"/>
        <v/>
      </c>
      <c r="BH424" s="49" t="str">
        <f t="shared" si="763"/>
        <v/>
      </c>
      <c r="BI424" s="49" t="str">
        <f t="shared" si="764"/>
        <v/>
      </c>
      <c r="BJ424" s="49" t="str">
        <f t="shared" si="765"/>
        <v/>
      </c>
      <c r="BK424" s="49" t="str">
        <f t="shared" si="766"/>
        <v/>
      </c>
      <c r="BL424" s="49" t="str">
        <f t="shared" si="767"/>
        <v/>
      </c>
      <c r="BM424" s="49" t="str">
        <f t="shared" si="768"/>
        <v/>
      </c>
      <c r="BN424" s="49" t="str">
        <f t="shared" si="769"/>
        <v/>
      </c>
      <c r="BP424" s="49"/>
      <c r="BQ424" s="49" t="str">
        <f t="shared" si="770"/>
        <v/>
      </c>
      <c r="BR424" s="49" t="str">
        <f t="shared" si="771"/>
        <v/>
      </c>
      <c r="BS424" s="49" t="str">
        <f t="shared" si="772"/>
        <v/>
      </c>
      <c r="BT424" s="49" t="str">
        <f t="shared" si="773"/>
        <v/>
      </c>
      <c r="BU424" s="49" t="str">
        <f t="shared" si="774"/>
        <v/>
      </c>
      <c r="BV424" s="49" t="str">
        <f t="shared" si="775"/>
        <v/>
      </c>
      <c r="BW424" s="49" t="str">
        <f t="shared" si="776"/>
        <v/>
      </c>
      <c r="BX424" s="49" t="str">
        <f t="shared" si="777"/>
        <v/>
      </c>
      <c r="BZ424" s="49"/>
      <c r="CA424" s="49" t="str">
        <f t="shared" si="778"/>
        <v/>
      </c>
      <c r="CB424" s="49" t="str">
        <f t="shared" si="779"/>
        <v/>
      </c>
      <c r="CC424" s="49" t="str">
        <f t="shared" si="780"/>
        <v/>
      </c>
      <c r="CD424" s="49" t="str">
        <f t="shared" si="781"/>
        <v/>
      </c>
      <c r="CE424" s="49" t="str">
        <f t="shared" si="782"/>
        <v/>
      </c>
      <c r="CF424" s="49" t="str">
        <f t="shared" si="783"/>
        <v/>
      </c>
      <c r="CG424" s="49" t="str">
        <f t="shared" si="784"/>
        <v/>
      </c>
      <c r="CH424" s="49" t="str">
        <f t="shared" si="785"/>
        <v/>
      </c>
      <c r="CJ424" s="49"/>
      <c r="CK424" s="49" t="str">
        <f t="shared" si="786"/>
        <v/>
      </c>
      <c r="CL424" s="49" t="str">
        <f t="shared" si="787"/>
        <v/>
      </c>
      <c r="CM424" s="49" t="str">
        <f t="shared" si="788"/>
        <v/>
      </c>
      <c r="CN424" s="49" t="str">
        <f t="shared" si="789"/>
        <v/>
      </c>
      <c r="CO424" s="49" t="str">
        <f t="shared" si="790"/>
        <v/>
      </c>
      <c r="CP424" s="49" t="str">
        <f t="shared" si="791"/>
        <v/>
      </c>
      <c r="CQ424" s="49" t="str">
        <f t="shared" si="792"/>
        <v/>
      </c>
      <c r="CR424" s="49" t="str">
        <f t="shared" si="793"/>
        <v/>
      </c>
      <c r="CT424" s="49"/>
      <c r="CU424" s="49" t="str">
        <f t="shared" si="794"/>
        <v/>
      </c>
      <c r="CV424" s="49" t="str">
        <f t="shared" si="795"/>
        <v/>
      </c>
      <c r="CW424" s="49" t="str">
        <f t="shared" si="796"/>
        <v/>
      </c>
      <c r="CX424" s="49" t="str">
        <f t="shared" si="797"/>
        <v/>
      </c>
      <c r="CY424" s="49" t="str">
        <f t="shared" si="798"/>
        <v/>
      </c>
      <c r="CZ424" s="49" t="str">
        <f t="shared" si="799"/>
        <v/>
      </c>
      <c r="DA424" s="49" t="str">
        <f t="shared" si="800"/>
        <v/>
      </c>
      <c r="DB424" s="49" t="str">
        <f t="shared" si="801"/>
        <v/>
      </c>
      <c r="DD424" s="49"/>
      <c r="DE424" s="49" t="str">
        <f t="shared" si="802"/>
        <v/>
      </c>
      <c r="DF424" s="49" t="str">
        <f t="shared" si="803"/>
        <v/>
      </c>
      <c r="DG424" s="49" t="str">
        <f t="shared" si="804"/>
        <v/>
      </c>
      <c r="DH424" s="49" t="str">
        <f t="shared" si="805"/>
        <v/>
      </c>
      <c r="DI424" s="49" t="str">
        <f t="shared" si="806"/>
        <v/>
      </c>
      <c r="DJ424" s="49" t="str">
        <f t="shared" si="807"/>
        <v/>
      </c>
      <c r="DK424" s="49" t="str">
        <f t="shared" si="808"/>
        <v/>
      </c>
      <c r="DL424" s="49" t="str">
        <f t="shared" si="809"/>
        <v/>
      </c>
      <c r="DN424" s="49"/>
      <c r="DO424" s="49" t="str">
        <f t="shared" si="810"/>
        <v/>
      </c>
      <c r="DP424" s="49" t="str">
        <f t="shared" si="811"/>
        <v/>
      </c>
      <c r="DQ424" s="49" t="str">
        <f t="shared" si="812"/>
        <v/>
      </c>
      <c r="DR424" s="49" t="str">
        <f t="shared" si="813"/>
        <v/>
      </c>
      <c r="DS424" s="49" t="str">
        <f t="shared" si="814"/>
        <v/>
      </c>
      <c r="DT424" s="49" t="str">
        <f t="shared" si="815"/>
        <v/>
      </c>
      <c r="DU424" s="49" t="str">
        <f t="shared" si="816"/>
        <v/>
      </c>
      <c r="DV424" s="49" t="str">
        <f t="shared" si="817"/>
        <v/>
      </c>
      <c r="DX424" s="49"/>
      <c r="DY424" s="49" t="str">
        <f t="shared" si="818"/>
        <v/>
      </c>
      <c r="DZ424" s="49" t="str">
        <f t="shared" si="819"/>
        <v/>
      </c>
      <c r="EA424" s="49" t="str">
        <f t="shared" si="820"/>
        <v/>
      </c>
      <c r="EB424" s="49" t="str">
        <f t="shared" si="821"/>
        <v/>
      </c>
      <c r="EC424" s="49" t="str">
        <f t="shared" si="822"/>
        <v/>
      </c>
      <c r="ED424" s="49" t="str">
        <f t="shared" si="823"/>
        <v/>
      </c>
      <c r="EE424" s="49" t="str">
        <f t="shared" si="824"/>
        <v/>
      </c>
      <c r="EF424" s="49" t="str">
        <f t="shared" si="825"/>
        <v/>
      </c>
      <c r="EH424" s="49"/>
      <c r="EI424" s="49" t="str">
        <f t="shared" si="826"/>
        <v/>
      </c>
      <c r="EJ424" s="49" t="str">
        <f t="shared" si="827"/>
        <v/>
      </c>
      <c r="EK424" s="49" t="str">
        <f t="shared" si="828"/>
        <v/>
      </c>
      <c r="EL424" s="49" t="str">
        <f t="shared" si="829"/>
        <v/>
      </c>
      <c r="EM424" s="49" t="str">
        <f t="shared" si="830"/>
        <v/>
      </c>
      <c r="EN424" s="49" t="str">
        <f t="shared" si="831"/>
        <v/>
      </c>
      <c r="EO424" s="49" t="str">
        <f t="shared" si="832"/>
        <v/>
      </c>
      <c r="EP424" s="49" t="str">
        <f t="shared" si="833"/>
        <v/>
      </c>
      <c r="ER424" s="49"/>
      <c r="ES424" s="49" t="str">
        <f t="shared" si="834"/>
        <v/>
      </c>
      <c r="ET424" s="49" t="str">
        <f t="shared" si="835"/>
        <v/>
      </c>
      <c r="EU424" s="49" t="str">
        <f t="shared" si="836"/>
        <v/>
      </c>
      <c r="EV424" s="49" t="str">
        <f t="shared" si="837"/>
        <v/>
      </c>
      <c r="EW424" s="49" t="str">
        <f t="shared" si="838"/>
        <v/>
      </c>
      <c r="EX424" s="49" t="str">
        <f t="shared" si="839"/>
        <v/>
      </c>
      <c r="EY424" s="49" t="str">
        <f t="shared" si="840"/>
        <v/>
      </c>
      <c r="EZ424" s="49" t="str">
        <f t="shared" si="841"/>
        <v/>
      </c>
      <c r="FB424" s="49"/>
      <c r="FC424" s="49" t="str">
        <f t="shared" si="842"/>
        <v/>
      </c>
      <c r="FD424" s="49" t="str">
        <f t="shared" si="843"/>
        <v/>
      </c>
      <c r="FE424" s="49" t="str">
        <f t="shared" si="844"/>
        <v/>
      </c>
      <c r="FF424" s="49" t="str">
        <f t="shared" si="845"/>
        <v/>
      </c>
      <c r="FG424" s="49" t="str">
        <f t="shared" si="846"/>
        <v/>
      </c>
      <c r="FH424" s="49" t="str">
        <f t="shared" si="847"/>
        <v/>
      </c>
      <c r="FI424" s="49" t="str">
        <f t="shared" si="848"/>
        <v/>
      </c>
      <c r="FJ424" s="49" t="str">
        <f t="shared" si="849"/>
        <v/>
      </c>
      <c r="FL424" s="49"/>
      <c r="FM424" s="49" t="str">
        <f t="shared" si="850"/>
        <v/>
      </c>
      <c r="FN424" s="49" t="str">
        <f t="shared" si="851"/>
        <v/>
      </c>
      <c r="FO424" s="49" t="str">
        <f t="shared" si="852"/>
        <v/>
      </c>
      <c r="FP424" s="49" t="str">
        <f t="shared" si="853"/>
        <v/>
      </c>
      <c r="FQ424" s="49" t="str">
        <f t="shared" si="854"/>
        <v/>
      </c>
      <c r="FR424" s="49" t="str">
        <f t="shared" si="855"/>
        <v/>
      </c>
      <c r="FS424" s="49" t="str">
        <f t="shared" si="856"/>
        <v/>
      </c>
      <c r="FT424" s="49" t="str">
        <f t="shared" si="857"/>
        <v/>
      </c>
      <c r="FV424" s="49"/>
      <c r="FW424" s="49" t="str">
        <f t="shared" si="858"/>
        <v/>
      </c>
      <c r="FX424" s="49" t="str">
        <f t="shared" si="859"/>
        <v/>
      </c>
      <c r="FY424" s="49" t="str">
        <f t="shared" si="860"/>
        <v/>
      </c>
      <c r="FZ424" s="49" t="str">
        <f t="shared" si="861"/>
        <v/>
      </c>
      <c r="GA424" s="49" t="str">
        <f t="shared" si="862"/>
        <v/>
      </c>
      <c r="GB424" s="49" t="str">
        <f t="shared" si="863"/>
        <v/>
      </c>
      <c r="GC424" s="49" t="str">
        <f t="shared" si="864"/>
        <v/>
      </c>
      <c r="GD424" s="49" t="str">
        <f t="shared" si="865"/>
        <v/>
      </c>
      <c r="GF424" s="49"/>
      <c r="GG424" s="49" t="str">
        <f t="shared" si="866"/>
        <v/>
      </c>
      <c r="GH424" s="49" t="str">
        <f t="shared" si="867"/>
        <v/>
      </c>
      <c r="GI424" s="49" t="str">
        <f t="shared" si="868"/>
        <v/>
      </c>
      <c r="GJ424" s="49" t="str">
        <f t="shared" si="869"/>
        <v/>
      </c>
      <c r="GK424" s="49" t="str">
        <f t="shared" si="870"/>
        <v/>
      </c>
      <c r="GL424" s="49" t="str">
        <f t="shared" si="871"/>
        <v/>
      </c>
      <c r="GM424" s="49" t="str">
        <f t="shared" si="872"/>
        <v/>
      </c>
      <c r="GN424" s="49" t="str">
        <f t="shared" si="873"/>
        <v/>
      </c>
      <c r="GP424" s="49"/>
      <c r="GQ424" s="49" t="str">
        <f t="shared" si="874"/>
        <v/>
      </c>
      <c r="GR424" s="49" t="str">
        <f t="shared" si="875"/>
        <v/>
      </c>
      <c r="GS424" s="49" t="str">
        <f t="shared" si="876"/>
        <v/>
      </c>
      <c r="GT424" s="49" t="str">
        <f t="shared" si="877"/>
        <v/>
      </c>
      <c r="GU424" s="49" t="str">
        <f t="shared" si="878"/>
        <v/>
      </c>
      <c r="GV424" s="49" t="str">
        <f t="shared" si="879"/>
        <v/>
      </c>
      <c r="GW424" s="49" t="str">
        <f t="shared" si="880"/>
        <v/>
      </c>
      <c r="GX424" s="49" t="str">
        <f t="shared" si="881"/>
        <v/>
      </c>
    </row>
    <row r="425" spans="17:206" x14ac:dyDescent="0.2">
      <c r="Q425" s="65">
        <v>71</v>
      </c>
      <c r="R425" s="201" t="str">
        <f>Syst_Typ3!DA98</f>
        <v/>
      </c>
      <c r="S425" s="201">
        <f>Syst_Typ3!F98</f>
        <v>0</v>
      </c>
      <c r="T425" s="53" t="str">
        <f>Syst_Typ3!W98</f>
        <v/>
      </c>
      <c r="U425" s="201">
        <f>Syst_Typ3!CT98</f>
        <v>0</v>
      </c>
      <c r="V425" s="53" t="str">
        <f>Syst_Typ3!X98</f>
        <v/>
      </c>
      <c r="W425" s="53" t="str">
        <f>Syst_Typ3!AW98</f>
        <v/>
      </c>
      <c r="X425" s="53">
        <f>Syst_Typ3!BF98</f>
        <v>0</v>
      </c>
      <c r="Y425" s="53">
        <f>Syst_Typ3!AZ98</f>
        <v>0</v>
      </c>
      <c r="AB425" s="49"/>
      <c r="AC425" s="49" t="str">
        <f t="shared" si="738"/>
        <v/>
      </c>
      <c r="AD425" s="49" t="str">
        <f t="shared" si="739"/>
        <v/>
      </c>
      <c r="AE425" s="49" t="str">
        <f t="shared" si="740"/>
        <v/>
      </c>
      <c r="AF425" s="49" t="str">
        <f t="shared" si="741"/>
        <v/>
      </c>
      <c r="AG425" s="49" t="str">
        <f t="shared" si="742"/>
        <v/>
      </c>
      <c r="AH425" s="49" t="str">
        <f t="shared" si="743"/>
        <v/>
      </c>
      <c r="AI425" s="49" t="str">
        <f t="shared" si="744"/>
        <v/>
      </c>
      <c r="AJ425" s="49" t="str">
        <f t="shared" si="745"/>
        <v/>
      </c>
      <c r="AL425" s="49"/>
      <c r="AM425" s="49" t="str">
        <f t="shared" si="746"/>
        <v/>
      </c>
      <c r="AN425" s="49" t="str">
        <f t="shared" si="747"/>
        <v/>
      </c>
      <c r="AO425" s="49" t="str">
        <f t="shared" si="748"/>
        <v/>
      </c>
      <c r="AP425" s="49" t="str">
        <f t="shared" si="749"/>
        <v/>
      </c>
      <c r="AQ425" s="49" t="str">
        <f t="shared" si="750"/>
        <v/>
      </c>
      <c r="AR425" s="49" t="str">
        <f t="shared" si="751"/>
        <v/>
      </c>
      <c r="AS425" s="49" t="str">
        <f t="shared" si="752"/>
        <v/>
      </c>
      <c r="AT425" s="49" t="str">
        <f t="shared" si="753"/>
        <v/>
      </c>
      <c r="AV425" s="49"/>
      <c r="AW425" s="49" t="str">
        <f t="shared" si="754"/>
        <v/>
      </c>
      <c r="AX425" s="49" t="str">
        <f t="shared" si="755"/>
        <v/>
      </c>
      <c r="AY425" s="49" t="str">
        <f t="shared" si="756"/>
        <v/>
      </c>
      <c r="AZ425" s="49" t="str">
        <f t="shared" si="757"/>
        <v/>
      </c>
      <c r="BA425" s="49" t="str">
        <f t="shared" si="758"/>
        <v/>
      </c>
      <c r="BB425" s="49" t="str">
        <f t="shared" si="759"/>
        <v/>
      </c>
      <c r="BC425" s="49" t="str">
        <f t="shared" si="760"/>
        <v/>
      </c>
      <c r="BD425" s="49" t="str">
        <f t="shared" si="761"/>
        <v/>
      </c>
      <c r="BF425" s="49"/>
      <c r="BG425" s="49" t="str">
        <f t="shared" si="762"/>
        <v/>
      </c>
      <c r="BH425" s="49" t="str">
        <f t="shared" si="763"/>
        <v/>
      </c>
      <c r="BI425" s="49" t="str">
        <f t="shared" si="764"/>
        <v/>
      </c>
      <c r="BJ425" s="49" t="str">
        <f t="shared" si="765"/>
        <v/>
      </c>
      <c r="BK425" s="49" t="str">
        <f t="shared" si="766"/>
        <v/>
      </c>
      <c r="BL425" s="49" t="str">
        <f t="shared" si="767"/>
        <v/>
      </c>
      <c r="BM425" s="49" t="str">
        <f t="shared" si="768"/>
        <v/>
      </c>
      <c r="BN425" s="49" t="str">
        <f t="shared" si="769"/>
        <v/>
      </c>
      <c r="BP425" s="49"/>
      <c r="BQ425" s="49" t="str">
        <f t="shared" si="770"/>
        <v/>
      </c>
      <c r="BR425" s="49" t="str">
        <f t="shared" si="771"/>
        <v/>
      </c>
      <c r="BS425" s="49" t="str">
        <f t="shared" si="772"/>
        <v/>
      </c>
      <c r="BT425" s="49" t="str">
        <f t="shared" si="773"/>
        <v/>
      </c>
      <c r="BU425" s="49" t="str">
        <f t="shared" si="774"/>
        <v/>
      </c>
      <c r="BV425" s="49" t="str">
        <f t="shared" si="775"/>
        <v/>
      </c>
      <c r="BW425" s="49" t="str">
        <f t="shared" si="776"/>
        <v/>
      </c>
      <c r="BX425" s="49" t="str">
        <f t="shared" si="777"/>
        <v/>
      </c>
      <c r="BZ425" s="49"/>
      <c r="CA425" s="49" t="str">
        <f t="shared" si="778"/>
        <v/>
      </c>
      <c r="CB425" s="49" t="str">
        <f t="shared" si="779"/>
        <v/>
      </c>
      <c r="CC425" s="49" t="str">
        <f t="shared" si="780"/>
        <v/>
      </c>
      <c r="CD425" s="49" t="str">
        <f t="shared" si="781"/>
        <v/>
      </c>
      <c r="CE425" s="49" t="str">
        <f t="shared" si="782"/>
        <v/>
      </c>
      <c r="CF425" s="49" t="str">
        <f t="shared" si="783"/>
        <v/>
      </c>
      <c r="CG425" s="49" t="str">
        <f t="shared" si="784"/>
        <v/>
      </c>
      <c r="CH425" s="49" t="str">
        <f t="shared" si="785"/>
        <v/>
      </c>
      <c r="CJ425" s="49"/>
      <c r="CK425" s="49" t="str">
        <f t="shared" si="786"/>
        <v/>
      </c>
      <c r="CL425" s="49" t="str">
        <f t="shared" si="787"/>
        <v/>
      </c>
      <c r="CM425" s="49" t="str">
        <f t="shared" si="788"/>
        <v/>
      </c>
      <c r="CN425" s="49" t="str">
        <f t="shared" si="789"/>
        <v/>
      </c>
      <c r="CO425" s="49" t="str">
        <f t="shared" si="790"/>
        <v/>
      </c>
      <c r="CP425" s="49" t="str">
        <f t="shared" si="791"/>
        <v/>
      </c>
      <c r="CQ425" s="49" t="str">
        <f t="shared" si="792"/>
        <v/>
      </c>
      <c r="CR425" s="49" t="str">
        <f t="shared" si="793"/>
        <v/>
      </c>
      <c r="CT425" s="49"/>
      <c r="CU425" s="49" t="str">
        <f t="shared" si="794"/>
        <v/>
      </c>
      <c r="CV425" s="49" t="str">
        <f t="shared" si="795"/>
        <v/>
      </c>
      <c r="CW425" s="49" t="str">
        <f t="shared" si="796"/>
        <v/>
      </c>
      <c r="CX425" s="49" t="str">
        <f t="shared" si="797"/>
        <v/>
      </c>
      <c r="CY425" s="49" t="str">
        <f t="shared" si="798"/>
        <v/>
      </c>
      <c r="CZ425" s="49" t="str">
        <f t="shared" si="799"/>
        <v/>
      </c>
      <c r="DA425" s="49" t="str">
        <f t="shared" si="800"/>
        <v/>
      </c>
      <c r="DB425" s="49" t="str">
        <f t="shared" si="801"/>
        <v/>
      </c>
      <c r="DD425" s="49"/>
      <c r="DE425" s="49" t="str">
        <f t="shared" si="802"/>
        <v/>
      </c>
      <c r="DF425" s="49" t="str">
        <f t="shared" si="803"/>
        <v/>
      </c>
      <c r="DG425" s="49" t="str">
        <f t="shared" si="804"/>
        <v/>
      </c>
      <c r="DH425" s="49" t="str">
        <f t="shared" si="805"/>
        <v/>
      </c>
      <c r="DI425" s="49" t="str">
        <f t="shared" si="806"/>
        <v/>
      </c>
      <c r="DJ425" s="49" t="str">
        <f t="shared" si="807"/>
        <v/>
      </c>
      <c r="DK425" s="49" t="str">
        <f t="shared" si="808"/>
        <v/>
      </c>
      <c r="DL425" s="49" t="str">
        <f t="shared" si="809"/>
        <v/>
      </c>
      <c r="DN425" s="49"/>
      <c r="DO425" s="49" t="str">
        <f t="shared" si="810"/>
        <v/>
      </c>
      <c r="DP425" s="49" t="str">
        <f t="shared" si="811"/>
        <v/>
      </c>
      <c r="DQ425" s="49" t="str">
        <f t="shared" si="812"/>
        <v/>
      </c>
      <c r="DR425" s="49" t="str">
        <f t="shared" si="813"/>
        <v/>
      </c>
      <c r="DS425" s="49" t="str">
        <f t="shared" si="814"/>
        <v/>
      </c>
      <c r="DT425" s="49" t="str">
        <f t="shared" si="815"/>
        <v/>
      </c>
      <c r="DU425" s="49" t="str">
        <f t="shared" si="816"/>
        <v/>
      </c>
      <c r="DV425" s="49" t="str">
        <f t="shared" si="817"/>
        <v/>
      </c>
      <c r="DX425" s="49"/>
      <c r="DY425" s="49" t="str">
        <f t="shared" si="818"/>
        <v/>
      </c>
      <c r="DZ425" s="49" t="str">
        <f t="shared" si="819"/>
        <v/>
      </c>
      <c r="EA425" s="49" t="str">
        <f t="shared" si="820"/>
        <v/>
      </c>
      <c r="EB425" s="49" t="str">
        <f t="shared" si="821"/>
        <v/>
      </c>
      <c r="EC425" s="49" t="str">
        <f t="shared" si="822"/>
        <v/>
      </c>
      <c r="ED425" s="49" t="str">
        <f t="shared" si="823"/>
        <v/>
      </c>
      <c r="EE425" s="49" t="str">
        <f t="shared" si="824"/>
        <v/>
      </c>
      <c r="EF425" s="49" t="str">
        <f t="shared" si="825"/>
        <v/>
      </c>
      <c r="EH425" s="49"/>
      <c r="EI425" s="49" t="str">
        <f t="shared" si="826"/>
        <v/>
      </c>
      <c r="EJ425" s="49" t="str">
        <f t="shared" si="827"/>
        <v/>
      </c>
      <c r="EK425" s="49" t="str">
        <f t="shared" si="828"/>
        <v/>
      </c>
      <c r="EL425" s="49" t="str">
        <f t="shared" si="829"/>
        <v/>
      </c>
      <c r="EM425" s="49" t="str">
        <f t="shared" si="830"/>
        <v/>
      </c>
      <c r="EN425" s="49" t="str">
        <f t="shared" si="831"/>
        <v/>
      </c>
      <c r="EO425" s="49" t="str">
        <f t="shared" si="832"/>
        <v/>
      </c>
      <c r="EP425" s="49" t="str">
        <f t="shared" si="833"/>
        <v/>
      </c>
      <c r="ER425" s="49"/>
      <c r="ES425" s="49" t="str">
        <f t="shared" si="834"/>
        <v/>
      </c>
      <c r="ET425" s="49" t="str">
        <f t="shared" si="835"/>
        <v/>
      </c>
      <c r="EU425" s="49" t="str">
        <f t="shared" si="836"/>
        <v/>
      </c>
      <c r="EV425" s="49" t="str">
        <f t="shared" si="837"/>
        <v/>
      </c>
      <c r="EW425" s="49" t="str">
        <f t="shared" si="838"/>
        <v/>
      </c>
      <c r="EX425" s="49" t="str">
        <f t="shared" si="839"/>
        <v/>
      </c>
      <c r="EY425" s="49" t="str">
        <f t="shared" si="840"/>
        <v/>
      </c>
      <c r="EZ425" s="49" t="str">
        <f t="shared" si="841"/>
        <v/>
      </c>
      <c r="FB425" s="49"/>
      <c r="FC425" s="49" t="str">
        <f t="shared" si="842"/>
        <v/>
      </c>
      <c r="FD425" s="49" t="str">
        <f t="shared" si="843"/>
        <v/>
      </c>
      <c r="FE425" s="49" t="str">
        <f t="shared" si="844"/>
        <v/>
      </c>
      <c r="FF425" s="49" t="str">
        <f t="shared" si="845"/>
        <v/>
      </c>
      <c r="FG425" s="49" t="str">
        <f t="shared" si="846"/>
        <v/>
      </c>
      <c r="FH425" s="49" t="str">
        <f t="shared" si="847"/>
        <v/>
      </c>
      <c r="FI425" s="49" t="str">
        <f t="shared" si="848"/>
        <v/>
      </c>
      <c r="FJ425" s="49" t="str">
        <f t="shared" si="849"/>
        <v/>
      </c>
      <c r="FL425" s="49"/>
      <c r="FM425" s="49" t="str">
        <f t="shared" si="850"/>
        <v/>
      </c>
      <c r="FN425" s="49" t="str">
        <f t="shared" si="851"/>
        <v/>
      </c>
      <c r="FO425" s="49" t="str">
        <f t="shared" si="852"/>
        <v/>
      </c>
      <c r="FP425" s="49" t="str">
        <f t="shared" si="853"/>
        <v/>
      </c>
      <c r="FQ425" s="49" t="str">
        <f t="shared" si="854"/>
        <v/>
      </c>
      <c r="FR425" s="49" t="str">
        <f t="shared" si="855"/>
        <v/>
      </c>
      <c r="FS425" s="49" t="str">
        <f t="shared" si="856"/>
        <v/>
      </c>
      <c r="FT425" s="49" t="str">
        <f t="shared" si="857"/>
        <v/>
      </c>
      <c r="FV425" s="49"/>
      <c r="FW425" s="49" t="str">
        <f t="shared" si="858"/>
        <v/>
      </c>
      <c r="FX425" s="49" t="str">
        <f t="shared" si="859"/>
        <v/>
      </c>
      <c r="FY425" s="49" t="str">
        <f t="shared" si="860"/>
        <v/>
      </c>
      <c r="FZ425" s="49" t="str">
        <f t="shared" si="861"/>
        <v/>
      </c>
      <c r="GA425" s="49" t="str">
        <f t="shared" si="862"/>
        <v/>
      </c>
      <c r="GB425" s="49" t="str">
        <f t="shared" si="863"/>
        <v/>
      </c>
      <c r="GC425" s="49" t="str">
        <f t="shared" si="864"/>
        <v/>
      </c>
      <c r="GD425" s="49" t="str">
        <f t="shared" si="865"/>
        <v/>
      </c>
      <c r="GF425" s="49"/>
      <c r="GG425" s="49" t="str">
        <f t="shared" si="866"/>
        <v/>
      </c>
      <c r="GH425" s="49" t="str">
        <f t="shared" si="867"/>
        <v/>
      </c>
      <c r="GI425" s="49" t="str">
        <f t="shared" si="868"/>
        <v/>
      </c>
      <c r="GJ425" s="49" t="str">
        <f t="shared" si="869"/>
        <v/>
      </c>
      <c r="GK425" s="49" t="str">
        <f t="shared" si="870"/>
        <v/>
      </c>
      <c r="GL425" s="49" t="str">
        <f t="shared" si="871"/>
        <v/>
      </c>
      <c r="GM425" s="49" t="str">
        <f t="shared" si="872"/>
        <v/>
      </c>
      <c r="GN425" s="49" t="str">
        <f t="shared" si="873"/>
        <v/>
      </c>
      <c r="GP425" s="49"/>
      <c r="GQ425" s="49" t="str">
        <f t="shared" si="874"/>
        <v/>
      </c>
      <c r="GR425" s="49" t="str">
        <f t="shared" si="875"/>
        <v/>
      </c>
      <c r="GS425" s="49" t="str">
        <f t="shared" si="876"/>
        <v/>
      </c>
      <c r="GT425" s="49" t="str">
        <f t="shared" si="877"/>
        <v/>
      </c>
      <c r="GU425" s="49" t="str">
        <f t="shared" si="878"/>
        <v/>
      </c>
      <c r="GV425" s="49" t="str">
        <f t="shared" si="879"/>
        <v/>
      </c>
      <c r="GW425" s="49" t="str">
        <f t="shared" si="880"/>
        <v/>
      </c>
      <c r="GX425" s="49" t="str">
        <f t="shared" si="881"/>
        <v/>
      </c>
    </row>
    <row r="426" spans="17:206" x14ac:dyDescent="0.2">
      <c r="Q426" s="65">
        <v>72</v>
      </c>
      <c r="R426" s="201" t="str">
        <f>Syst_Typ3!DA99</f>
        <v/>
      </c>
      <c r="S426" s="201">
        <f>Syst_Typ3!F99</f>
        <v>0</v>
      </c>
      <c r="T426" s="53" t="str">
        <f>Syst_Typ3!W99</f>
        <v/>
      </c>
      <c r="U426" s="201">
        <f>Syst_Typ3!CT99</f>
        <v>0</v>
      </c>
      <c r="V426" s="53" t="str">
        <f>Syst_Typ3!X99</f>
        <v/>
      </c>
      <c r="W426" s="53" t="str">
        <f>Syst_Typ3!AW99</f>
        <v/>
      </c>
      <c r="X426" s="53">
        <f>Syst_Typ3!BF99</f>
        <v>0</v>
      </c>
      <c r="Y426" s="53">
        <f>Syst_Typ3!AZ99</f>
        <v>0</v>
      </c>
      <c r="AB426" s="49"/>
      <c r="AC426" s="49" t="str">
        <f t="shared" si="738"/>
        <v/>
      </c>
      <c r="AD426" s="49" t="str">
        <f t="shared" si="739"/>
        <v/>
      </c>
      <c r="AE426" s="49" t="str">
        <f t="shared" si="740"/>
        <v/>
      </c>
      <c r="AF426" s="49" t="str">
        <f t="shared" si="741"/>
        <v/>
      </c>
      <c r="AG426" s="49" t="str">
        <f t="shared" si="742"/>
        <v/>
      </c>
      <c r="AH426" s="49" t="str">
        <f t="shared" si="743"/>
        <v/>
      </c>
      <c r="AI426" s="49" t="str">
        <f t="shared" si="744"/>
        <v/>
      </c>
      <c r="AJ426" s="49" t="str">
        <f t="shared" si="745"/>
        <v/>
      </c>
      <c r="AL426" s="49"/>
      <c r="AM426" s="49" t="str">
        <f t="shared" si="746"/>
        <v/>
      </c>
      <c r="AN426" s="49" t="str">
        <f t="shared" si="747"/>
        <v/>
      </c>
      <c r="AO426" s="49" t="str">
        <f t="shared" si="748"/>
        <v/>
      </c>
      <c r="AP426" s="49" t="str">
        <f t="shared" si="749"/>
        <v/>
      </c>
      <c r="AQ426" s="49" t="str">
        <f t="shared" si="750"/>
        <v/>
      </c>
      <c r="AR426" s="49" t="str">
        <f t="shared" si="751"/>
        <v/>
      </c>
      <c r="AS426" s="49" t="str">
        <f t="shared" si="752"/>
        <v/>
      </c>
      <c r="AT426" s="49" t="str">
        <f t="shared" si="753"/>
        <v/>
      </c>
      <c r="AV426" s="49"/>
      <c r="AW426" s="49" t="str">
        <f t="shared" si="754"/>
        <v/>
      </c>
      <c r="AX426" s="49" t="str">
        <f t="shared" si="755"/>
        <v/>
      </c>
      <c r="AY426" s="49" t="str">
        <f t="shared" si="756"/>
        <v/>
      </c>
      <c r="AZ426" s="49" t="str">
        <f t="shared" si="757"/>
        <v/>
      </c>
      <c r="BA426" s="49" t="str">
        <f t="shared" si="758"/>
        <v/>
      </c>
      <c r="BB426" s="49" t="str">
        <f t="shared" si="759"/>
        <v/>
      </c>
      <c r="BC426" s="49" t="str">
        <f t="shared" si="760"/>
        <v/>
      </c>
      <c r="BD426" s="49" t="str">
        <f t="shared" si="761"/>
        <v/>
      </c>
      <c r="BF426" s="49"/>
      <c r="BG426" s="49" t="str">
        <f t="shared" si="762"/>
        <v/>
      </c>
      <c r="BH426" s="49" t="str">
        <f t="shared" si="763"/>
        <v/>
      </c>
      <c r="BI426" s="49" t="str">
        <f t="shared" si="764"/>
        <v/>
      </c>
      <c r="BJ426" s="49" t="str">
        <f t="shared" si="765"/>
        <v/>
      </c>
      <c r="BK426" s="49" t="str">
        <f t="shared" si="766"/>
        <v/>
      </c>
      <c r="BL426" s="49" t="str">
        <f t="shared" si="767"/>
        <v/>
      </c>
      <c r="BM426" s="49" t="str">
        <f t="shared" si="768"/>
        <v/>
      </c>
      <c r="BN426" s="49" t="str">
        <f t="shared" si="769"/>
        <v/>
      </c>
      <c r="BP426" s="49"/>
      <c r="BQ426" s="49" t="str">
        <f t="shared" si="770"/>
        <v/>
      </c>
      <c r="BR426" s="49" t="str">
        <f t="shared" si="771"/>
        <v/>
      </c>
      <c r="BS426" s="49" t="str">
        <f t="shared" si="772"/>
        <v/>
      </c>
      <c r="BT426" s="49" t="str">
        <f t="shared" si="773"/>
        <v/>
      </c>
      <c r="BU426" s="49" t="str">
        <f t="shared" si="774"/>
        <v/>
      </c>
      <c r="BV426" s="49" t="str">
        <f t="shared" si="775"/>
        <v/>
      </c>
      <c r="BW426" s="49" t="str">
        <f t="shared" si="776"/>
        <v/>
      </c>
      <c r="BX426" s="49" t="str">
        <f t="shared" si="777"/>
        <v/>
      </c>
      <c r="BZ426" s="49"/>
      <c r="CA426" s="49" t="str">
        <f t="shared" si="778"/>
        <v/>
      </c>
      <c r="CB426" s="49" t="str">
        <f t="shared" si="779"/>
        <v/>
      </c>
      <c r="CC426" s="49" t="str">
        <f t="shared" si="780"/>
        <v/>
      </c>
      <c r="CD426" s="49" t="str">
        <f t="shared" si="781"/>
        <v/>
      </c>
      <c r="CE426" s="49" t="str">
        <f t="shared" si="782"/>
        <v/>
      </c>
      <c r="CF426" s="49" t="str">
        <f t="shared" si="783"/>
        <v/>
      </c>
      <c r="CG426" s="49" t="str">
        <f t="shared" si="784"/>
        <v/>
      </c>
      <c r="CH426" s="49" t="str">
        <f t="shared" si="785"/>
        <v/>
      </c>
      <c r="CJ426" s="49"/>
      <c r="CK426" s="49" t="str">
        <f t="shared" si="786"/>
        <v/>
      </c>
      <c r="CL426" s="49" t="str">
        <f t="shared" si="787"/>
        <v/>
      </c>
      <c r="CM426" s="49" t="str">
        <f t="shared" si="788"/>
        <v/>
      </c>
      <c r="CN426" s="49" t="str">
        <f t="shared" si="789"/>
        <v/>
      </c>
      <c r="CO426" s="49" t="str">
        <f t="shared" si="790"/>
        <v/>
      </c>
      <c r="CP426" s="49" t="str">
        <f t="shared" si="791"/>
        <v/>
      </c>
      <c r="CQ426" s="49" t="str">
        <f t="shared" si="792"/>
        <v/>
      </c>
      <c r="CR426" s="49" t="str">
        <f t="shared" si="793"/>
        <v/>
      </c>
      <c r="CT426" s="49"/>
      <c r="CU426" s="49" t="str">
        <f t="shared" si="794"/>
        <v/>
      </c>
      <c r="CV426" s="49" t="str">
        <f t="shared" si="795"/>
        <v/>
      </c>
      <c r="CW426" s="49" t="str">
        <f t="shared" si="796"/>
        <v/>
      </c>
      <c r="CX426" s="49" t="str">
        <f t="shared" si="797"/>
        <v/>
      </c>
      <c r="CY426" s="49" t="str">
        <f t="shared" si="798"/>
        <v/>
      </c>
      <c r="CZ426" s="49" t="str">
        <f t="shared" si="799"/>
        <v/>
      </c>
      <c r="DA426" s="49" t="str">
        <f t="shared" si="800"/>
        <v/>
      </c>
      <c r="DB426" s="49" t="str">
        <f t="shared" si="801"/>
        <v/>
      </c>
      <c r="DD426" s="49"/>
      <c r="DE426" s="49" t="str">
        <f t="shared" si="802"/>
        <v/>
      </c>
      <c r="DF426" s="49" t="str">
        <f t="shared" si="803"/>
        <v/>
      </c>
      <c r="DG426" s="49" t="str">
        <f t="shared" si="804"/>
        <v/>
      </c>
      <c r="DH426" s="49" t="str">
        <f t="shared" si="805"/>
        <v/>
      </c>
      <c r="DI426" s="49" t="str">
        <f t="shared" si="806"/>
        <v/>
      </c>
      <c r="DJ426" s="49" t="str">
        <f t="shared" si="807"/>
        <v/>
      </c>
      <c r="DK426" s="49" t="str">
        <f t="shared" si="808"/>
        <v/>
      </c>
      <c r="DL426" s="49" t="str">
        <f t="shared" si="809"/>
        <v/>
      </c>
      <c r="DN426" s="49"/>
      <c r="DO426" s="49" t="str">
        <f t="shared" si="810"/>
        <v/>
      </c>
      <c r="DP426" s="49" t="str">
        <f t="shared" si="811"/>
        <v/>
      </c>
      <c r="DQ426" s="49" t="str">
        <f t="shared" si="812"/>
        <v/>
      </c>
      <c r="DR426" s="49" t="str">
        <f t="shared" si="813"/>
        <v/>
      </c>
      <c r="DS426" s="49" t="str">
        <f t="shared" si="814"/>
        <v/>
      </c>
      <c r="DT426" s="49" t="str">
        <f t="shared" si="815"/>
        <v/>
      </c>
      <c r="DU426" s="49" t="str">
        <f t="shared" si="816"/>
        <v/>
      </c>
      <c r="DV426" s="49" t="str">
        <f t="shared" si="817"/>
        <v/>
      </c>
      <c r="DX426" s="49"/>
      <c r="DY426" s="49" t="str">
        <f t="shared" si="818"/>
        <v/>
      </c>
      <c r="DZ426" s="49" t="str">
        <f t="shared" si="819"/>
        <v/>
      </c>
      <c r="EA426" s="49" t="str">
        <f t="shared" si="820"/>
        <v/>
      </c>
      <c r="EB426" s="49" t="str">
        <f t="shared" si="821"/>
        <v/>
      </c>
      <c r="EC426" s="49" t="str">
        <f t="shared" si="822"/>
        <v/>
      </c>
      <c r="ED426" s="49" t="str">
        <f t="shared" si="823"/>
        <v/>
      </c>
      <c r="EE426" s="49" t="str">
        <f t="shared" si="824"/>
        <v/>
      </c>
      <c r="EF426" s="49" t="str">
        <f t="shared" si="825"/>
        <v/>
      </c>
      <c r="EH426" s="49"/>
      <c r="EI426" s="49" t="str">
        <f t="shared" si="826"/>
        <v/>
      </c>
      <c r="EJ426" s="49" t="str">
        <f t="shared" si="827"/>
        <v/>
      </c>
      <c r="EK426" s="49" t="str">
        <f t="shared" si="828"/>
        <v/>
      </c>
      <c r="EL426" s="49" t="str">
        <f t="shared" si="829"/>
        <v/>
      </c>
      <c r="EM426" s="49" t="str">
        <f t="shared" si="830"/>
        <v/>
      </c>
      <c r="EN426" s="49" t="str">
        <f t="shared" si="831"/>
        <v/>
      </c>
      <c r="EO426" s="49" t="str">
        <f t="shared" si="832"/>
        <v/>
      </c>
      <c r="EP426" s="49" t="str">
        <f t="shared" si="833"/>
        <v/>
      </c>
      <c r="ER426" s="49"/>
      <c r="ES426" s="49" t="str">
        <f t="shared" si="834"/>
        <v/>
      </c>
      <c r="ET426" s="49" t="str">
        <f t="shared" si="835"/>
        <v/>
      </c>
      <c r="EU426" s="49" t="str">
        <f t="shared" si="836"/>
        <v/>
      </c>
      <c r="EV426" s="49" t="str">
        <f t="shared" si="837"/>
        <v/>
      </c>
      <c r="EW426" s="49" t="str">
        <f t="shared" si="838"/>
        <v/>
      </c>
      <c r="EX426" s="49" t="str">
        <f t="shared" si="839"/>
        <v/>
      </c>
      <c r="EY426" s="49" t="str">
        <f t="shared" si="840"/>
        <v/>
      </c>
      <c r="EZ426" s="49" t="str">
        <f t="shared" si="841"/>
        <v/>
      </c>
      <c r="FB426" s="49"/>
      <c r="FC426" s="49" t="str">
        <f t="shared" si="842"/>
        <v/>
      </c>
      <c r="FD426" s="49" t="str">
        <f t="shared" si="843"/>
        <v/>
      </c>
      <c r="FE426" s="49" t="str">
        <f t="shared" si="844"/>
        <v/>
      </c>
      <c r="FF426" s="49" t="str">
        <f t="shared" si="845"/>
        <v/>
      </c>
      <c r="FG426" s="49" t="str">
        <f t="shared" si="846"/>
        <v/>
      </c>
      <c r="FH426" s="49" t="str">
        <f t="shared" si="847"/>
        <v/>
      </c>
      <c r="FI426" s="49" t="str">
        <f t="shared" si="848"/>
        <v/>
      </c>
      <c r="FJ426" s="49" t="str">
        <f t="shared" si="849"/>
        <v/>
      </c>
      <c r="FL426" s="49"/>
      <c r="FM426" s="49" t="str">
        <f t="shared" si="850"/>
        <v/>
      </c>
      <c r="FN426" s="49" t="str">
        <f t="shared" si="851"/>
        <v/>
      </c>
      <c r="FO426" s="49" t="str">
        <f t="shared" si="852"/>
        <v/>
      </c>
      <c r="FP426" s="49" t="str">
        <f t="shared" si="853"/>
        <v/>
      </c>
      <c r="FQ426" s="49" t="str">
        <f t="shared" si="854"/>
        <v/>
      </c>
      <c r="FR426" s="49" t="str">
        <f t="shared" si="855"/>
        <v/>
      </c>
      <c r="FS426" s="49" t="str">
        <f t="shared" si="856"/>
        <v/>
      </c>
      <c r="FT426" s="49" t="str">
        <f t="shared" si="857"/>
        <v/>
      </c>
      <c r="FV426" s="49"/>
      <c r="FW426" s="49" t="str">
        <f t="shared" si="858"/>
        <v/>
      </c>
      <c r="FX426" s="49" t="str">
        <f t="shared" si="859"/>
        <v/>
      </c>
      <c r="FY426" s="49" t="str">
        <f t="shared" si="860"/>
        <v/>
      </c>
      <c r="FZ426" s="49" t="str">
        <f t="shared" si="861"/>
        <v/>
      </c>
      <c r="GA426" s="49" t="str">
        <f t="shared" si="862"/>
        <v/>
      </c>
      <c r="GB426" s="49" t="str">
        <f t="shared" si="863"/>
        <v/>
      </c>
      <c r="GC426" s="49" t="str">
        <f t="shared" si="864"/>
        <v/>
      </c>
      <c r="GD426" s="49" t="str">
        <f t="shared" si="865"/>
        <v/>
      </c>
      <c r="GF426" s="49"/>
      <c r="GG426" s="49" t="str">
        <f t="shared" si="866"/>
        <v/>
      </c>
      <c r="GH426" s="49" t="str">
        <f t="shared" si="867"/>
        <v/>
      </c>
      <c r="GI426" s="49" t="str">
        <f t="shared" si="868"/>
        <v/>
      </c>
      <c r="GJ426" s="49" t="str">
        <f t="shared" si="869"/>
        <v/>
      </c>
      <c r="GK426" s="49" t="str">
        <f t="shared" si="870"/>
        <v/>
      </c>
      <c r="GL426" s="49" t="str">
        <f t="shared" si="871"/>
        <v/>
      </c>
      <c r="GM426" s="49" t="str">
        <f t="shared" si="872"/>
        <v/>
      </c>
      <c r="GN426" s="49" t="str">
        <f t="shared" si="873"/>
        <v/>
      </c>
      <c r="GP426" s="49"/>
      <c r="GQ426" s="49" t="str">
        <f t="shared" si="874"/>
        <v/>
      </c>
      <c r="GR426" s="49" t="str">
        <f t="shared" si="875"/>
        <v/>
      </c>
      <c r="GS426" s="49" t="str">
        <f t="shared" si="876"/>
        <v/>
      </c>
      <c r="GT426" s="49" t="str">
        <f t="shared" si="877"/>
        <v/>
      </c>
      <c r="GU426" s="49" t="str">
        <f t="shared" si="878"/>
        <v/>
      </c>
      <c r="GV426" s="49" t="str">
        <f t="shared" si="879"/>
        <v/>
      </c>
      <c r="GW426" s="49" t="str">
        <f t="shared" si="880"/>
        <v/>
      </c>
      <c r="GX426" s="49" t="str">
        <f t="shared" si="881"/>
        <v/>
      </c>
    </row>
    <row r="427" spans="17:206" x14ac:dyDescent="0.2">
      <c r="Q427" s="65">
        <v>73</v>
      </c>
      <c r="R427" s="201" t="str">
        <f>Syst_Typ3!DA100</f>
        <v/>
      </c>
      <c r="S427" s="201">
        <f>Syst_Typ3!F100</f>
        <v>0</v>
      </c>
      <c r="T427" s="53" t="str">
        <f>Syst_Typ3!W100</f>
        <v/>
      </c>
      <c r="U427" s="201">
        <f>Syst_Typ3!CT100</f>
        <v>0</v>
      </c>
      <c r="V427" s="53" t="str">
        <f>Syst_Typ3!X100</f>
        <v/>
      </c>
      <c r="W427" s="53" t="str">
        <f>Syst_Typ3!AW100</f>
        <v/>
      </c>
      <c r="X427" s="53">
        <f>Syst_Typ3!BF100</f>
        <v>0</v>
      </c>
      <c r="Y427" s="53">
        <f>Syst_Typ3!AZ100</f>
        <v>0</v>
      </c>
      <c r="AB427" s="49"/>
      <c r="AC427" s="49" t="str">
        <f t="shared" si="738"/>
        <v/>
      </c>
      <c r="AD427" s="49" t="str">
        <f t="shared" si="739"/>
        <v/>
      </c>
      <c r="AE427" s="49" t="str">
        <f t="shared" si="740"/>
        <v/>
      </c>
      <c r="AF427" s="49" t="str">
        <f t="shared" si="741"/>
        <v/>
      </c>
      <c r="AG427" s="49" t="str">
        <f t="shared" si="742"/>
        <v/>
      </c>
      <c r="AH427" s="49" t="str">
        <f t="shared" si="743"/>
        <v/>
      </c>
      <c r="AI427" s="49" t="str">
        <f t="shared" si="744"/>
        <v/>
      </c>
      <c r="AJ427" s="49" t="str">
        <f t="shared" si="745"/>
        <v/>
      </c>
      <c r="AL427" s="49"/>
      <c r="AM427" s="49" t="str">
        <f t="shared" si="746"/>
        <v/>
      </c>
      <c r="AN427" s="49" t="str">
        <f t="shared" si="747"/>
        <v/>
      </c>
      <c r="AO427" s="49" t="str">
        <f t="shared" si="748"/>
        <v/>
      </c>
      <c r="AP427" s="49" t="str">
        <f t="shared" si="749"/>
        <v/>
      </c>
      <c r="AQ427" s="49" t="str">
        <f t="shared" si="750"/>
        <v/>
      </c>
      <c r="AR427" s="49" t="str">
        <f t="shared" si="751"/>
        <v/>
      </c>
      <c r="AS427" s="49" t="str">
        <f t="shared" si="752"/>
        <v/>
      </c>
      <c r="AT427" s="49" t="str">
        <f t="shared" si="753"/>
        <v/>
      </c>
      <c r="AV427" s="49"/>
      <c r="AW427" s="49" t="str">
        <f t="shared" si="754"/>
        <v/>
      </c>
      <c r="AX427" s="49" t="str">
        <f t="shared" si="755"/>
        <v/>
      </c>
      <c r="AY427" s="49" t="str">
        <f t="shared" si="756"/>
        <v/>
      </c>
      <c r="AZ427" s="49" t="str">
        <f t="shared" si="757"/>
        <v/>
      </c>
      <c r="BA427" s="49" t="str">
        <f t="shared" si="758"/>
        <v/>
      </c>
      <c r="BB427" s="49" t="str">
        <f t="shared" si="759"/>
        <v/>
      </c>
      <c r="BC427" s="49" t="str">
        <f t="shared" si="760"/>
        <v/>
      </c>
      <c r="BD427" s="49" t="str">
        <f t="shared" si="761"/>
        <v/>
      </c>
      <c r="BF427" s="49"/>
      <c r="BG427" s="49" t="str">
        <f t="shared" si="762"/>
        <v/>
      </c>
      <c r="BH427" s="49" t="str">
        <f t="shared" si="763"/>
        <v/>
      </c>
      <c r="BI427" s="49" t="str">
        <f t="shared" si="764"/>
        <v/>
      </c>
      <c r="BJ427" s="49" t="str">
        <f t="shared" si="765"/>
        <v/>
      </c>
      <c r="BK427" s="49" t="str">
        <f t="shared" si="766"/>
        <v/>
      </c>
      <c r="BL427" s="49" t="str">
        <f t="shared" si="767"/>
        <v/>
      </c>
      <c r="BM427" s="49" t="str">
        <f t="shared" si="768"/>
        <v/>
      </c>
      <c r="BN427" s="49" t="str">
        <f t="shared" si="769"/>
        <v/>
      </c>
      <c r="BP427" s="49"/>
      <c r="BQ427" s="49" t="str">
        <f t="shared" si="770"/>
        <v/>
      </c>
      <c r="BR427" s="49" t="str">
        <f t="shared" si="771"/>
        <v/>
      </c>
      <c r="BS427" s="49" t="str">
        <f t="shared" si="772"/>
        <v/>
      </c>
      <c r="BT427" s="49" t="str">
        <f t="shared" si="773"/>
        <v/>
      </c>
      <c r="BU427" s="49" t="str">
        <f t="shared" si="774"/>
        <v/>
      </c>
      <c r="BV427" s="49" t="str">
        <f t="shared" si="775"/>
        <v/>
      </c>
      <c r="BW427" s="49" t="str">
        <f t="shared" si="776"/>
        <v/>
      </c>
      <c r="BX427" s="49" t="str">
        <f t="shared" si="777"/>
        <v/>
      </c>
      <c r="BZ427" s="49"/>
      <c r="CA427" s="49" t="str">
        <f t="shared" si="778"/>
        <v/>
      </c>
      <c r="CB427" s="49" t="str">
        <f t="shared" si="779"/>
        <v/>
      </c>
      <c r="CC427" s="49" t="str">
        <f t="shared" si="780"/>
        <v/>
      </c>
      <c r="CD427" s="49" t="str">
        <f t="shared" si="781"/>
        <v/>
      </c>
      <c r="CE427" s="49" t="str">
        <f t="shared" si="782"/>
        <v/>
      </c>
      <c r="CF427" s="49" t="str">
        <f t="shared" si="783"/>
        <v/>
      </c>
      <c r="CG427" s="49" t="str">
        <f t="shared" si="784"/>
        <v/>
      </c>
      <c r="CH427" s="49" t="str">
        <f t="shared" si="785"/>
        <v/>
      </c>
      <c r="CJ427" s="49"/>
      <c r="CK427" s="49" t="str">
        <f t="shared" si="786"/>
        <v/>
      </c>
      <c r="CL427" s="49" t="str">
        <f t="shared" si="787"/>
        <v/>
      </c>
      <c r="CM427" s="49" t="str">
        <f t="shared" si="788"/>
        <v/>
      </c>
      <c r="CN427" s="49" t="str">
        <f t="shared" si="789"/>
        <v/>
      </c>
      <c r="CO427" s="49" t="str">
        <f t="shared" si="790"/>
        <v/>
      </c>
      <c r="CP427" s="49" t="str">
        <f t="shared" si="791"/>
        <v/>
      </c>
      <c r="CQ427" s="49" t="str">
        <f t="shared" si="792"/>
        <v/>
      </c>
      <c r="CR427" s="49" t="str">
        <f t="shared" si="793"/>
        <v/>
      </c>
      <c r="CT427" s="49"/>
      <c r="CU427" s="49" t="str">
        <f t="shared" si="794"/>
        <v/>
      </c>
      <c r="CV427" s="49" t="str">
        <f t="shared" si="795"/>
        <v/>
      </c>
      <c r="CW427" s="49" t="str">
        <f t="shared" si="796"/>
        <v/>
      </c>
      <c r="CX427" s="49" t="str">
        <f t="shared" si="797"/>
        <v/>
      </c>
      <c r="CY427" s="49" t="str">
        <f t="shared" si="798"/>
        <v/>
      </c>
      <c r="CZ427" s="49" t="str">
        <f t="shared" si="799"/>
        <v/>
      </c>
      <c r="DA427" s="49" t="str">
        <f t="shared" si="800"/>
        <v/>
      </c>
      <c r="DB427" s="49" t="str">
        <f t="shared" si="801"/>
        <v/>
      </c>
      <c r="DD427" s="49"/>
      <c r="DE427" s="49" t="str">
        <f t="shared" si="802"/>
        <v/>
      </c>
      <c r="DF427" s="49" t="str">
        <f t="shared" si="803"/>
        <v/>
      </c>
      <c r="DG427" s="49" t="str">
        <f t="shared" si="804"/>
        <v/>
      </c>
      <c r="DH427" s="49" t="str">
        <f t="shared" si="805"/>
        <v/>
      </c>
      <c r="DI427" s="49" t="str">
        <f t="shared" si="806"/>
        <v/>
      </c>
      <c r="DJ427" s="49" t="str">
        <f t="shared" si="807"/>
        <v/>
      </c>
      <c r="DK427" s="49" t="str">
        <f t="shared" si="808"/>
        <v/>
      </c>
      <c r="DL427" s="49" t="str">
        <f t="shared" si="809"/>
        <v/>
      </c>
      <c r="DN427" s="49"/>
      <c r="DO427" s="49" t="str">
        <f t="shared" si="810"/>
        <v/>
      </c>
      <c r="DP427" s="49" t="str">
        <f t="shared" si="811"/>
        <v/>
      </c>
      <c r="DQ427" s="49" t="str">
        <f t="shared" si="812"/>
        <v/>
      </c>
      <c r="DR427" s="49" t="str">
        <f t="shared" si="813"/>
        <v/>
      </c>
      <c r="DS427" s="49" t="str">
        <f t="shared" si="814"/>
        <v/>
      </c>
      <c r="DT427" s="49" t="str">
        <f t="shared" si="815"/>
        <v/>
      </c>
      <c r="DU427" s="49" t="str">
        <f t="shared" si="816"/>
        <v/>
      </c>
      <c r="DV427" s="49" t="str">
        <f t="shared" si="817"/>
        <v/>
      </c>
      <c r="DX427" s="49"/>
      <c r="DY427" s="49" t="str">
        <f t="shared" si="818"/>
        <v/>
      </c>
      <c r="DZ427" s="49" t="str">
        <f t="shared" si="819"/>
        <v/>
      </c>
      <c r="EA427" s="49" t="str">
        <f t="shared" si="820"/>
        <v/>
      </c>
      <c r="EB427" s="49" t="str">
        <f t="shared" si="821"/>
        <v/>
      </c>
      <c r="EC427" s="49" t="str">
        <f t="shared" si="822"/>
        <v/>
      </c>
      <c r="ED427" s="49" t="str">
        <f t="shared" si="823"/>
        <v/>
      </c>
      <c r="EE427" s="49" t="str">
        <f t="shared" si="824"/>
        <v/>
      </c>
      <c r="EF427" s="49" t="str">
        <f t="shared" si="825"/>
        <v/>
      </c>
      <c r="EH427" s="49"/>
      <c r="EI427" s="49" t="str">
        <f t="shared" si="826"/>
        <v/>
      </c>
      <c r="EJ427" s="49" t="str">
        <f t="shared" si="827"/>
        <v/>
      </c>
      <c r="EK427" s="49" t="str">
        <f t="shared" si="828"/>
        <v/>
      </c>
      <c r="EL427" s="49" t="str">
        <f t="shared" si="829"/>
        <v/>
      </c>
      <c r="EM427" s="49" t="str">
        <f t="shared" si="830"/>
        <v/>
      </c>
      <c r="EN427" s="49" t="str">
        <f t="shared" si="831"/>
        <v/>
      </c>
      <c r="EO427" s="49" t="str">
        <f t="shared" si="832"/>
        <v/>
      </c>
      <c r="EP427" s="49" t="str">
        <f t="shared" si="833"/>
        <v/>
      </c>
      <c r="ER427" s="49"/>
      <c r="ES427" s="49" t="str">
        <f t="shared" si="834"/>
        <v/>
      </c>
      <c r="ET427" s="49" t="str">
        <f t="shared" si="835"/>
        <v/>
      </c>
      <c r="EU427" s="49" t="str">
        <f t="shared" si="836"/>
        <v/>
      </c>
      <c r="EV427" s="49" t="str">
        <f t="shared" si="837"/>
        <v/>
      </c>
      <c r="EW427" s="49" t="str">
        <f t="shared" si="838"/>
        <v/>
      </c>
      <c r="EX427" s="49" t="str">
        <f t="shared" si="839"/>
        <v/>
      </c>
      <c r="EY427" s="49" t="str">
        <f t="shared" si="840"/>
        <v/>
      </c>
      <c r="EZ427" s="49" t="str">
        <f t="shared" si="841"/>
        <v/>
      </c>
      <c r="FB427" s="49"/>
      <c r="FC427" s="49" t="str">
        <f t="shared" si="842"/>
        <v/>
      </c>
      <c r="FD427" s="49" t="str">
        <f t="shared" si="843"/>
        <v/>
      </c>
      <c r="FE427" s="49" t="str">
        <f t="shared" si="844"/>
        <v/>
      </c>
      <c r="FF427" s="49" t="str">
        <f t="shared" si="845"/>
        <v/>
      </c>
      <c r="FG427" s="49" t="str">
        <f t="shared" si="846"/>
        <v/>
      </c>
      <c r="FH427" s="49" t="str">
        <f t="shared" si="847"/>
        <v/>
      </c>
      <c r="FI427" s="49" t="str">
        <f t="shared" si="848"/>
        <v/>
      </c>
      <c r="FJ427" s="49" t="str">
        <f t="shared" si="849"/>
        <v/>
      </c>
      <c r="FL427" s="49"/>
      <c r="FM427" s="49" t="str">
        <f t="shared" si="850"/>
        <v/>
      </c>
      <c r="FN427" s="49" t="str">
        <f t="shared" si="851"/>
        <v/>
      </c>
      <c r="FO427" s="49" t="str">
        <f t="shared" si="852"/>
        <v/>
      </c>
      <c r="FP427" s="49" t="str">
        <f t="shared" si="853"/>
        <v/>
      </c>
      <c r="FQ427" s="49" t="str">
        <f t="shared" si="854"/>
        <v/>
      </c>
      <c r="FR427" s="49" t="str">
        <f t="shared" si="855"/>
        <v/>
      </c>
      <c r="FS427" s="49" t="str">
        <f t="shared" si="856"/>
        <v/>
      </c>
      <c r="FT427" s="49" t="str">
        <f t="shared" si="857"/>
        <v/>
      </c>
      <c r="FV427" s="49"/>
      <c r="FW427" s="49" t="str">
        <f t="shared" si="858"/>
        <v/>
      </c>
      <c r="FX427" s="49" t="str">
        <f t="shared" si="859"/>
        <v/>
      </c>
      <c r="FY427" s="49" t="str">
        <f t="shared" si="860"/>
        <v/>
      </c>
      <c r="FZ427" s="49" t="str">
        <f t="shared" si="861"/>
        <v/>
      </c>
      <c r="GA427" s="49" t="str">
        <f t="shared" si="862"/>
        <v/>
      </c>
      <c r="GB427" s="49" t="str">
        <f t="shared" si="863"/>
        <v/>
      </c>
      <c r="GC427" s="49" t="str">
        <f t="shared" si="864"/>
        <v/>
      </c>
      <c r="GD427" s="49" t="str">
        <f t="shared" si="865"/>
        <v/>
      </c>
      <c r="GF427" s="49"/>
      <c r="GG427" s="49" t="str">
        <f t="shared" si="866"/>
        <v/>
      </c>
      <c r="GH427" s="49" t="str">
        <f t="shared" si="867"/>
        <v/>
      </c>
      <c r="GI427" s="49" t="str">
        <f t="shared" si="868"/>
        <v/>
      </c>
      <c r="GJ427" s="49" t="str">
        <f t="shared" si="869"/>
        <v/>
      </c>
      <c r="GK427" s="49" t="str">
        <f t="shared" si="870"/>
        <v/>
      </c>
      <c r="GL427" s="49" t="str">
        <f t="shared" si="871"/>
        <v/>
      </c>
      <c r="GM427" s="49" t="str">
        <f t="shared" si="872"/>
        <v/>
      </c>
      <c r="GN427" s="49" t="str">
        <f t="shared" si="873"/>
        <v/>
      </c>
      <c r="GP427" s="49"/>
      <c r="GQ427" s="49" t="str">
        <f t="shared" si="874"/>
        <v/>
      </c>
      <c r="GR427" s="49" t="str">
        <f t="shared" si="875"/>
        <v/>
      </c>
      <c r="GS427" s="49" t="str">
        <f t="shared" si="876"/>
        <v/>
      </c>
      <c r="GT427" s="49" t="str">
        <f t="shared" si="877"/>
        <v/>
      </c>
      <c r="GU427" s="49" t="str">
        <f t="shared" si="878"/>
        <v/>
      </c>
      <c r="GV427" s="49" t="str">
        <f t="shared" si="879"/>
        <v/>
      </c>
      <c r="GW427" s="49" t="str">
        <f t="shared" si="880"/>
        <v/>
      </c>
      <c r="GX427" s="49" t="str">
        <f t="shared" si="881"/>
        <v/>
      </c>
    </row>
    <row r="428" spans="17:206" x14ac:dyDescent="0.2">
      <c r="Q428" s="65">
        <v>74</v>
      </c>
      <c r="R428" s="201" t="str">
        <f>Syst_Typ3!DA101</f>
        <v/>
      </c>
      <c r="S428" s="201">
        <f>Syst_Typ3!F101</f>
        <v>0</v>
      </c>
      <c r="T428" s="53" t="str">
        <f>Syst_Typ3!W101</f>
        <v/>
      </c>
      <c r="U428" s="201">
        <f>Syst_Typ3!CT101</f>
        <v>0</v>
      </c>
      <c r="V428" s="53" t="str">
        <f>Syst_Typ3!X101</f>
        <v/>
      </c>
      <c r="W428" s="53" t="str">
        <f>Syst_Typ3!AW101</f>
        <v/>
      </c>
      <c r="X428" s="53">
        <f>Syst_Typ3!BF101</f>
        <v>0</v>
      </c>
      <c r="Y428" s="53">
        <f>Syst_Typ3!AZ101</f>
        <v>0</v>
      </c>
      <c r="AB428" s="49"/>
      <c r="AC428" s="49" t="str">
        <f t="shared" si="738"/>
        <v/>
      </c>
      <c r="AD428" s="49" t="str">
        <f t="shared" si="739"/>
        <v/>
      </c>
      <c r="AE428" s="49" t="str">
        <f t="shared" si="740"/>
        <v/>
      </c>
      <c r="AF428" s="49" t="str">
        <f t="shared" si="741"/>
        <v/>
      </c>
      <c r="AG428" s="49" t="str">
        <f t="shared" si="742"/>
        <v/>
      </c>
      <c r="AH428" s="49" t="str">
        <f t="shared" si="743"/>
        <v/>
      </c>
      <c r="AI428" s="49" t="str">
        <f t="shared" si="744"/>
        <v/>
      </c>
      <c r="AJ428" s="49" t="str">
        <f t="shared" si="745"/>
        <v/>
      </c>
      <c r="AL428" s="49"/>
      <c r="AM428" s="49" t="str">
        <f t="shared" si="746"/>
        <v/>
      </c>
      <c r="AN428" s="49" t="str">
        <f t="shared" si="747"/>
        <v/>
      </c>
      <c r="AO428" s="49" t="str">
        <f t="shared" si="748"/>
        <v/>
      </c>
      <c r="AP428" s="49" t="str">
        <f t="shared" si="749"/>
        <v/>
      </c>
      <c r="AQ428" s="49" t="str">
        <f t="shared" si="750"/>
        <v/>
      </c>
      <c r="AR428" s="49" t="str">
        <f t="shared" si="751"/>
        <v/>
      </c>
      <c r="AS428" s="49" t="str">
        <f t="shared" si="752"/>
        <v/>
      </c>
      <c r="AT428" s="49" t="str">
        <f t="shared" si="753"/>
        <v/>
      </c>
      <c r="AV428" s="49"/>
      <c r="AW428" s="49" t="str">
        <f t="shared" si="754"/>
        <v/>
      </c>
      <c r="AX428" s="49" t="str">
        <f t="shared" si="755"/>
        <v/>
      </c>
      <c r="AY428" s="49" t="str">
        <f t="shared" si="756"/>
        <v/>
      </c>
      <c r="AZ428" s="49" t="str">
        <f t="shared" si="757"/>
        <v/>
      </c>
      <c r="BA428" s="49" t="str">
        <f t="shared" si="758"/>
        <v/>
      </c>
      <c r="BB428" s="49" t="str">
        <f t="shared" si="759"/>
        <v/>
      </c>
      <c r="BC428" s="49" t="str">
        <f t="shared" si="760"/>
        <v/>
      </c>
      <c r="BD428" s="49" t="str">
        <f t="shared" si="761"/>
        <v/>
      </c>
      <c r="BF428" s="49"/>
      <c r="BG428" s="49" t="str">
        <f t="shared" si="762"/>
        <v/>
      </c>
      <c r="BH428" s="49" t="str">
        <f t="shared" si="763"/>
        <v/>
      </c>
      <c r="BI428" s="49" t="str">
        <f t="shared" si="764"/>
        <v/>
      </c>
      <c r="BJ428" s="49" t="str">
        <f t="shared" si="765"/>
        <v/>
      </c>
      <c r="BK428" s="49" t="str">
        <f t="shared" si="766"/>
        <v/>
      </c>
      <c r="BL428" s="49" t="str">
        <f t="shared" si="767"/>
        <v/>
      </c>
      <c r="BM428" s="49" t="str">
        <f t="shared" si="768"/>
        <v/>
      </c>
      <c r="BN428" s="49" t="str">
        <f t="shared" si="769"/>
        <v/>
      </c>
      <c r="BP428" s="49"/>
      <c r="BQ428" s="49" t="str">
        <f t="shared" si="770"/>
        <v/>
      </c>
      <c r="BR428" s="49" t="str">
        <f t="shared" si="771"/>
        <v/>
      </c>
      <c r="BS428" s="49" t="str">
        <f t="shared" si="772"/>
        <v/>
      </c>
      <c r="BT428" s="49" t="str">
        <f t="shared" si="773"/>
        <v/>
      </c>
      <c r="BU428" s="49" t="str">
        <f t="shared" si="774"/>
        <v/>
      </c>
      <c r="BV428" s="49" t="str">
        <f t="shared" si="775"/>
        <v/>
      </c>
      <c r="BW428" s="49" t="str">
        <f t="shared" si="776"/>
        <v/>
      </c>
      <c r="BX428" s="49" t="str">
        <f t="shared" si="777"/>
        <v/>
      </c>
      <c r="BZ428" s="49"/>
      <c r="CA428" s="49" t="str">
        <f t="shared" si="778"/>
        <v/>
      </c>
      <c r="CB428" s="49" t="str">
        <f t="shared" si="779"/>
        <v/>
      </c>
      <c r="CC428" s="49" t="str">
        <f t="shared" si="780"/>
        <v/>
      </c>
      <c r="CD428" s="49" t="str">
        <f t="shared" si="781"/>
        <v/>
      </c>
      <c r="CE428" s="49" t="str">
        <f t="shared" si="782"/>
        <v/>
      </c>
      <c r="CF428" s="49" t="str">
        <f t="shared" si="783"/>
        <v/>
      </c>
      <c r="CG428" s="49" t="str">
        <f t="shared" si="784"/>
        <v/>
      </c>
      <c r="CH428" s="49" t="str">
        <f t="shared" si="785"/>
        <v/>
      </c>
      <c r="CJ428" s="49"/>
      <c r="CK428" s="49" t="str">
        <f t="shared" si="786"/>
        <v/>
      </c>
      <c r="CL428" s="49" t="str">
        <f t="shared" si="787"/>
        <v/>
      </c>
      <c r="CM428" s="49" t="str">
        <f t="shared" si="788"/>
        <v/>
      </c>
      <c r="CN428" s="49" t="str">
        <f t="shared" si="789"/>
        <v/>
      </c>
      <c r="CO428" s="49" t="str">
        <f t="shared" si="790"/>
        <v/>
      </c>
      <c r="CP428" s="49" t="str">
        <f t="shared" si="791"/>
        <v/>
      </c>
      <c r="CQ428" s="49" t="str">
        <f t="shared" si="792"/>
        <v/>
      </c>
      <c r="CR428" s="49" t="str">
        <f t="shared" si="793"/>
        <v/>
      </c>
      <c r="CT428" s="49"/>
      <c r="CU428" s="49" t="str">
        <f t="shared" si="794"/>
        <v/>
      </c>
      <c r="CV428" s="49" t="str">
        <f t="shared" si="795"/>
        <v/>
      </c>
      <c r="CW428" s="49" t="str">
        <f t="shared" si="796"/>
        <v/>
      </c>
      <c r="CX428" s="49" t="str">
        <f t="shared" si="797"/>
        <v/>
      </c>
      <c r="CY428" s="49" t="str">
        <f t="shared" si="798"/>
        <v/>
      </c>
      <c r="CZ428" s="49" t="str">
        <f t="shared" si="799"/>
        <v/>
      </c>
      <c r="DA428" s="49" t="str">
        <f t="shared" si="800"/>
        <v/>
      </c>
      <c r="DB428" s="49" t="str">
        <f t="shared" si="801"/>
        <v/>
      </c>
      <c r="DD428" s="49"/>
      <c r="DE428" s="49" t="str">
        <f t="shared" si="802"/>
        <v/>
      </c>
      <c r="DF428" s="49" t="str">
        <f t="shared" si="803"/>
        <v/>
      </c>
      <c r="DG428" s="49" t="str">
        <f t="shared" si="804"/>
        <v/>
      </c>
      <c r="DH428" s="49" t="str">
        <f t="shared" si="805"/>
        <v/>
      </c>
      <c r="DI428" s="49" t="str">
        <f t="shared" si="806"/>
        <v/>
      </c>
      <c r="DJ428" s="49" t="str">
        <f t="shared" si="807"/>
        <v/>
      </c>
      <c r="DK428" s="49" t="str">
        <f t="shared" si="808"/>
        <v/>
      </c>
      <c r="DL428" s="49" t="str">
        <f t="shared" si="809"/>
        <v/>
      </c>
      <c r="DN428" s="49"/>
      <c r="DO428" s="49" t="str">
        <f t="shared" si="810"/>
        <v/>
      </c>
      <c r="DP428" s="49" t="str">
        <f t="shared" si="811"/>
        <v/>
      </c>
      <c r="DQ428" s="49" t="str">
        <f t="shared" si="812"/>
        <v/>
      </c>
      <c r="DR428" s="49" t="str">
        <f t="shared" si="813"/>
        <v/>
      </c>
      <c r="DS428" s="49" t="str">
        <f t="shared" si="814"/>
        <v/>
      </c>
      <c r="DT428" s="49" t="str">
        <f t="shared" si="815"/>
        <v/>
      </c>
      <c r="DU428" s="49" t="str">
        <f t="shared" si="816"/>
        <v/>
      </c>
      <c r="DV428" s="49" t="str">
        <f t="shared" si="817"/>
        <v/>
      </c>
      <c r="DX428" s="49"/>
      <c r="DY428" s="49" t="str">
        <f t="shared" si="818"/>
        <v/>
      </c>
      <c r="DZ428" s="49" t="str">
        <f t="shared" si="819"/>
        <v/>
      </c>
      <c r="EA428" s="49" t="str">
        <f t="shared" si="820"/>
        <v/>
      </c>
      <c r="EB428" s="49" t="str">
        <f t="shared" si="821"/>
        <v/>
      </c>
      <c r="EC428" s="49" t="str">
        <f t="shared" si="822"/>
        <v/>
      </c>
      <c r="ED428" s="49" t="str">
        <f t="shared" si="823"/>
        <v/>
      </c>
      <c r="EE428" s="49" t="str">
        <f t="shared" si="824"/>
        <v/>
      </c>
      <c r="EF428" s="49" t="str">
        <f t="shared" si="825"/>
        <v/>
      </c>
      <c r="EH428" s="49"/>
      <c r="EI428" s="49" t="str">
        <f t="shared" si="826"/>
        <v/>
      </c>
      <c r="EJ428" s="49" t="str">
        <f t="shared" si="827"/>
        <v/>
      </c>
      <c r="EK428" s="49" t="str">
        <f t="shared" si="828"/>
        <v/>
      </c>
      <c r="EL428" s="49" t="str">
        <f t="shared" si="829"/>
        <v/>
      </c>
      <c r="EM428" s="49" t="str">
        <f t="shared" si="830"/>
        <v/>
      </c>
      <c r="EN428" s="49" t="str">
        <f t="shared" si="831"/>
        <v/>
      </c>
      <c r="EO428" s="49" t="str">
        <f t="shared" si="832"/>
        <v/>
      </c>
      <c r="EP428" s="49" t="str">
        <f t="shared" si="833"/>
        <v/>
      </c>
      <c r="ER428" s="49"/>
      <c r="ES428" s="49" t="str">
        <f t="shared" si="834"/>
        <v/>
      </c>
      <c r="ET428" s="49" t="str">
        <f t="shared" si="835"/>
        <v/>
      </c>
      <c r="EU428" s="49" t="str">
        <f t="shared" si="836"/>
        <v/>
      </c>
      <c r="EV428" s="49" t="str">
        <f t="shared" si="837"/>
        <v/>
      </c>
      <c r="EW428" s="49" t="str">
        <f t="shared" si="838"/>
        <v/>
      </c>
      <c r="EX428" s="49" t="str">
        <f t="shared" si="839"/>
        <v/>
      </c>
      <c r="EY428" s="49" t="str">
        <f t="shared" si="840"/>
        <v/>
      </c>
      <c r="EZ428" s="49" t="str">
        <f t="shared" si="841"/>
        <v/>
      </c>
      <c r="FB428" s="49"/>
      <c r="FC428" s="49" t="str">
        <f t="shared" si="842"/>
        <v/>
      </c>
      <c r="FD428" s="49" t="str">
        <f t="shared" si="843"/>
        <v/>
      </c>
      <c r="FE428" s="49" t="str">
        <f t="shared" si="844"/>
        <v/>
      </c>
      <c r="FF428" s="49" t="str">
        <f t="shared" si="845"/>
        <v/>
      </c>
      <c r="FG428" s="49" t="str">
        <f t="shared" si="846"/>
        <v/>
      </c>
      <c r="FH428" s="49" t="str">
        <f t="shared" si="847"/>
        <v/>
      </c>
      <c r="FI428" s="49" t="str">
        <f t="shared" si="848"/>
        <v/>
      </c>
      <c r="FJ428" s="49" t="str">
        <f t="shared" si="849"/>
        <v/>
      </c>
      <c r="FL428" s="49"/>
      <c r="FM428" s="49" t="str">
        <f t="shared" si="850"/>
        <v/>
      </c>
      <c r="FN428" s="49" t="str">
        <f t="shared" si="851"/>
        <v/>
      </c>
      <c r="FO428" s="49" t="str">
        <f t="shared" si="852"/>
        <v/>
      </c>
      <c r="FP428" s="49" t="str">
        <f t="shared" si="853"/>
        <v/>
      </c>
      <c r="FQ428" s="49" t="str">
        <f t="shared" si="854"/>
        <v/>
      </c>
      <c r="FR428" s="49" t="str">
        <f t="shared" si="855"/>
        <v/>
      </c>
      <c r="FS428" s="49" t="str">
        <f t="shared" si="856"/>
        <v/>
      </c>
      <c r="FT428" s="49" t="str">
        <f t="shared" si="857"/>
        <v/>
      </c>
      <c r="FV428" s="49"/>
      <c r="FW428" s="49" t="str">
        <f t="shared" si="858"/>
        <v/>
      </c>
      <c r="FX428" s="49" t="str">
        <f t="shared" si="859"/>
        <v/>
      </c>
      <c r="FY428" s="49" t="str">
        <f t="shared" si="860"/>
        <v/>
      </c>
      <c r="FZ428" s="49" t="str">
        <f t="shared" si="861"/>
        <v/>
      </c>
      <c r="GA428" s="49" t="str">
        <f t="shared" si="862"/>
        <v/>
      </c>
      <c r="GB428" s="49" t="str">
        <f t="shared" si="863"/>
        <v/>
      </c>
      <c r="GC428" s="49" t="str">
        <f t="shared" si="864"/>
        <v/>
      </c>
      <c r="GD428" s="49" t="str">
        <f t="shared" si="865"/>
        <v/>
      </c>
      <c r="GF428" s="49"/>
      <c r="GG428" s="49" t="str">
        <f t="shared" si="866"/>
        <v/>
      </c>
      <c r="GH428" s="49" t="str">
        <f t="shared" si="867"/>
        <v/>
      </c>
      <c r="GI428" s="49" t="str">
        <f t="shared" si="868"/>
        <v/>
      </c>
      <c r="GJ428" s="49" t="str">
        <f t="shared" si="869"/>
        <v/>
      </c>
      <c r="GK428" s="49" t="str">
        <f t="shared" si="870"/>
        <v/>
      </c>
      <c r="GL428" s="49" t="str">
        <f t="shared" si="871"/>
        <v/>
      </c>
      <c r="GM428" s="49" t="str">
        <f t="shared" si="872"/>
        <v/>
      </c>
      <c r="GN428" s="49" t="str">
        <f t="shared" si="873"/>
        <v/>
      </c>
      <c r="GP428" s="49"/>
      <c r="GQ428" s="49" t="str">
        <f t="shared" si="874"/>
        <v/>
      </c>
      <c r="GR428" s="49" t="str">
        <f t="shared" si="875"/>
        <v/>
      </c>
      <c r="GS428" s="49" t="str">
        <f t="shared" si="876"/>
        <v/>
      </c>
      <c r="GT428" s="49" t="str">
        <f t="shared" si="877"/>
        <v/>
      </c>
      <c r="GU428" s="49" t="str">
        <f t="shared" si="878"/>
        <v/>
      </c>
      <c r="GV428" s="49" t="str">
        <f t="shared" si="879"/>
        <v/>
      </c>
      <c r="GW428" s="49" t="str">
        <f t="shared" si="880"/>
        <v/>
      </c>
      <c r="GX428" s="49" t="str">
        <f t="shared" si="881"/>
        <v/>
      </c>
    </row>
    <row r="429" spans="17:206" x14ac:dyDescent="0.2">
      <c r="Q429" s="65">
        <v>75</v>
      </c>
      <c r="R429" s="201" t="str">
        <f>Syst_Typ3!DA102</f>
        <v/>
      </c>
      <c r="S429" s="201">
        <f>Syst_Typ3!F102</f>
        <v>0</v>
      </c>
      <c r="T429" s="53" t="str">
        <f>Syst_Typ3!W102</f>
        <v/>
      </c>
      <c r="U429" s="201">
        <f>Syst_Typ3!CT102</f>
        <v>0</v>
      </c>
      <c r="V429" s="53" t="str">
        <f>Syst_Typ3!X102</f>
        <v/>
      </c>
      <c r="W429" s="53" t="str">
        <f>Syst_Typ3!AW102</f>
        <v/>
      </c>
      <c r="X429" s="53">
        <f>Syst_Typ3!BF102</f>
        <v>0</v>
      </c>
      <c r="Y429" s="53">
        <f>Syst_Typ3!AZ102</f>
        <v>0</v>
      </c>
      <c r="AB429" s="49"/>
      <c r="AC429" s="49" t="str">
        <f t="shared" si="738"/>
        <v/>
      </c>
      <c r="AD429" s="49" t="str">
        <f t="shared" si="739"/>
        <v/>
      </c>
      <c r="AE429" s="49" t="str">
        <f t="shared" si="740"/>
        <v/>
      </c>
      <c r="AF429" s="49" t="str">
        <f t="shared" si="741"/>
        <v/>
      </c>
      <c r="AG429" s="49" t="str">
        <f t="shared" si="742"/>
        <v/>
      </c>
      <c r="AH429" s="49" t="str">
        <f t="shared" si="743"/>
        <v/>
      </c>
      <c r="AI429" s="49" t="str">
        <f t="shared" si="744"/>
        <v/>
      </c>
      <c r="AJ429" s="49" t="str">
        <f t="shared" si="745"/>
        <v/>
      </c>
      <c r="AL429" s="49"/>
      <c r="AM429" s="49" t="str">
        <f t="shared" si="746"/>
        <v/>
      </c>
      <c r="AN429" s="49" t="str">
        <f t="shared" si="747"/>
        <v/>
      </c>
      <c r="AO429" s="49" t="str">
        <f t="shared" si="748"/>
        <v/>
      </c>
      <c r="AP429" s="49" t="str">
        <f t="shared" si="749"/>
        <v/>
      </c>
      <c r="AQ429" s="49" t="str">
        <f t="shared" si="750"/>
        <v/>
      </c>
      <c r="AR429" s="49" t="str">
        <f t="shared" si="751"/>
        <v/>
      </c>
      <c r="AS429" s="49" t="str">
        <f t="shared" si="752"/>
        <v/>
      </c>
      <c r="AT429" s="49" t="str">
        <f t="shared" si="753"/>
        <v/>
      </c>
      <c r="AV429" s="49"/>
      <c r="AW429" s="49" t="str">
        <f t="shared" si="754"/>
        <v/>
      </c>
      <c r="AX429" s="49" t="str">
        <f t="shared" si="755"/>
        <v/>
      </c>
      <c r="AY429" s="49" t="str">
        <f t="shared" si="756"/>
        <v/>
      </c>
      <c r="AZ429" s="49" t="str">
        <f t="shared" si="757"/>
        <v/>
      </c>
      <c r="BA429" s="49" t="str">
        <f t="shared" si="758"/>
        <v/>
      </c>
      <c r="BB429" s="49" t="str">
        <f t="shared" si="759"/>
        <v/>
      </c>
      <c r="BC429" s="49" t="str">
        <f t="shared" si="760"/>
        <v/>
      </c>
      <c r="BD429" s="49" t="str">
        <f t="shared" si="761"/>
        <v/>
      </c>
      <c r="BF429" s="49"/>
      <c r="BG429" s="49" t="str">
        <f t="shared" si="762"/>
        <v/>
      </c>
      <c r="BH429" s="49" t="str">
        <f t="shared" si="763"/>
        <v/>
      </c>
      <c r="BI429" s="49" t="str">
        <f t="shared" si="764"/>
        <v/>
      </c>
      <c r="BJ429" s="49" t="str">
        <f t="shared" si="765"/>
        <v/>
      </c>
      <c r="BK429" s="49" t="str">
        <f t="shared" si="766"/>
        <v/>
      </c>
      <c r="BL429" s="49" t="str">
        <f t="shared" si="767"/>
        <v/>
      </c>
      <c r="BM429" s="49" t="str">
        <f t="shared" si="768"/>
        <v/>
      </c>
      <c r="BN429" s="49" t="str">
        <f t="shared" si="769"/>
        <v/>
      </c>
      <c r="BP429" s="49"/>
      <c r="BQ429" s="49" t="str">
        <f t="shared" si="770"/>
        <v/>
      </c>
      <c r="BR429" s="49" t="str">
        <f t="shared" si="771"/>
        <v/>
      </c>
      <c r="BS429" s="49" t="str">
        <f t="shared" si="772"/>
        <v/>
      </c>
      <c r="BT429" s="49" t="str">
        <f t="shared" si="773"/>
        <v/>
      </c>
      <c r="BU429" s="49" t="str">
        <f t="shared" si="774"/>
        <v/>
      </c>
      <c r="BV429" s="49" t="str">
        <f t="shared" si="775"/>
        <v/>
      </c>
      <c r="BW429" s="49" t="str">
        <f t="shared" si="776"/>
        <v/>
      </c>
      <c r="BX429" s="49" t="str">
        <f t="shared" si="777"/>
        <v/>
      </c>
      <c r="BZ429" s="49"/>
      <c r="CA429" s="49" t="str">
        <f t="shared" si="778"/>
        <v/>
      </c>
      <c r="CB429" s="49" t="str">
        <f t="shared" si="779"/>
        <v/>
      </c>
      <c r="CC429" s="49" t="str">
        <f t="shared" si="780"/>
        <v/>
      </c>
      <c r="CD429" s="49" t="str">
        <f t="shared" si="781"/>
        <v/>
      </c>
      <c r="CE429" s="49" t="str">
        <f t="shared" si="782"/>
        <v/>
      </c>
      <c r="CF429" s="49" t="str">
        <f t="shared" si="783"/>
        <v/>
      </c>
      <c r="CG429" s="49" t="str">
        <f t="shared" si="784"/>
        <v/>
      </c>
      <c r="CH429" s="49" t="str">
        <f t="shared" si="785"/>
        <v/>
      </c>
      <c r="CJ429" s="49"/>
      <c r="CK429" s="49" t="str">
        <f t="shared" si="786"/>
        <v/>
      </c>
      <c r="CL429" s="49" t="str">
        <f t="shared" si="787"/>
        <v/>
      </c>
      <c r="CM429" s="49" t="str">
        <f t="shared" si="788"/>
        <v/>
      </c>
      <c r="CN429" s="49" t="str">
        <f t="shared" si="789"/>
        <v/>
      </c>
      <c r="CO429" s="49" t="str">
        <f t="shared" si="790"/>
        <v/>
      </c>
      <c r="CP429" s="49" t="str">
        <f t="shared" si="791"/>
        <v/>
      </c>
      <c r="CQ429" s="49" t="str">
        <f t="shared" si="792"/>
        <v/>
      </c>
      <c r="CR429" s="49" t="str">
        <f t="shared" si="793"/>
        <v/>
      </c>
      <c r="CT429" s="49"/>
      <c r="CU429" s="49" t="str">
        <f t="shared" si="794"/>
        <v/>
      </c>
      <c r="CV429" s="49" t="str">
        <f t="shared" si="795"/>
        <v/>
      </c>
      <c r="CW429" s="49" t="str">
        <f t="shared" si="796"/>
        <v/>
      </c>
      <c r="CX429" s="49" t="str">
        <f t="shared" si="797"/>
        <v/>
      </c>
      <c r="CY429" s="49" t="str">
        <f t="shared" si="798"/>
        <v/>
      </c>
      <c r="CZ429" s="49" t="str">
        <f t="shared" si="799"/>
        <v/>
      </c>
      <c r="DA429" s="49" t="str">
        <f t="shared" si="800"/>
        <v/>
      </c>
      <c r="DB429" s="49" t="str">
        <f t="shared" si="801"/>
        <v/>
      </c>
      <c r="DD429" s="49"/>
      <c r="DE429" s="49" t="str">
        <f t="shared" si="802"/>
        <v/>
      </c>
      <c r="DF429" s="49" t="str">
        <f t="shared" si="803"/>
        <v/>
      </c>
      <c r="DG429" s="49" t="str">
        <f t="shared" si="804"/>
        <v/>
      </c>
      <c r="DH429" s="49" t="str">
        <f t="shared" si="805"/>
        <v/>
      </c>
      <c r="DI429" s="49" t="str">
        <f t="shared" si="806"/>
        <v/>
      </c>
      <c r="DJ429" s="49" t="str">
        <f t="shared" si="807"/>
        <v/>
      </c>
      <c r="DK429" s="49" t="str">
        <f t="shared" si="808"/>
        <v/>
      </c>
      <c r="DL429" s="49" t="str">
        <f t="shared" si="809"/>
        <v/>
      </c>
      <c r="DN429" s="49"/>
      <c r="DO429" s="49" t="str">
        <f t="shared" si="810"/>
        <v/>
      </c>
      <c r="DP429" s="49" t="str">
        <f t="shared" si="811"/>
        <v/>
      </c>
      <c r="DQ429" s="49" t="str">
        <f t="shared" si="812"/>
        <v/>
      </c>
      <c r="DR429" s="49" t="str">
        <f t="shared" si="813"/>
        <v/>
      </c>
      <c r="DS429" s="49" t="str">
        <f t="shared" si="814"/>
        <v/>
      </c>
      <c r="DT429" s="49" t="str">
        <f t="shared" si="815"/>
        <v/>
      </c>
      <c r="DU429" s="49" t="str">
        <f t="shared" si="816"/>
        <v/>
      </c>
      <c r="DV429" s="49" t="str">
        <f t="shared" si="817"/>
        <v/>
      </c>
      <c r="DX429" s="49"/>
      <c r="DY429" s="49" t="str">
        <f t="shared" si="818"/>
        <v/>
      </c>
      <c r="DZ429" s="49" t="str">
        <f t="shared" si="819"/>
        <v/>
      </c>
      <c r="EA429" s="49" t="str">
        <f t="shared" si="820"/>
        <v/>
      </c>
      <c r="EB429" s="49" t="str">
        <f t="shared" si="821"/>
        <v/>
      </c>
      <c r="EC429" s="49" t="str">
        <f t="shared" si="822"/>
        <v/>
      </c>
      <c r="ED429" s="49" t="str">
        <f t="shared" si="823"/>
        <v/>
      </c>
      <c r="EE429" s="49" t="str">
        <f t="shared" si="824"/>
        <v/>
      </c>
      <c r="EF429" s="49" t="str">
        <f t="shared" si="825"/>
        <v/>
      </c>
      <c r="EH429" s="49"/>
      <c r="EI429" s="49" t="str">
        <f t="shared" si="826"/>
        <v/>
      </c>
      <c r="EJ429" s="49" t="str">
        <f t="shared" si="827"/>
        <v/>
      </c>
      <c r="EK429" s="49" t="str">
        <f t="shared" si="828"/>
        <v/>
      </c>
      <c r="EL429" s="49" t="str">
        <f t="shared" si="829"/>
        <v/>
      </c>
      <c r="EM429" s="49" t="str">
        <f t="shared" si="830"/>
        <v/>
      </c>
      <c r="EN429" s="49" t="str">
        <f t="shared" si="831"/>
        <v/>
      </c>
      <c r="EO429" s="49" t="str">
        <f t="shared" si="832"/>
        <v/>
      </c>
      <c r="EP429" s="49" t="str">
        <f t="shared" si="833"/>
        <v/>
      </c>
      <c r="ER429" s="49"/>
      <c r="ES429" s="49" t="str">
        <f t="shared" si="834"/>
        <v/>
      </c>
      <c r="ET429" s="49" t="str">
        <f t="shared" si="835"/>
        <v/>
      </c>
      <c r="EU429" s="49" t="str">
        <f t="shared" si="836"/>
        <v/>
      </c>
      <c r="EV429" s="49" t="str">
        <f t="shared" si="837"/>
        <v/>
      </c>
      <c r="EW429" s="49" t="str">
        <f t="shared" si="838"/>
        <v/>
      </c>
      <c r="EX429" s="49" t="str">
        <f t="shared" si="839"/>
        <v/>
      </c>
      <c r="EY429" s="49" t="str">
        <f t="shared" si="840"/>
        <v/>
      </c>
      <c r="EZ429" s="49" t="str">
        <f t="shared" si="841"/>
        <v/>
      </c>
      <c r="FB429" s="49"/>
      <c r="FC429" s="49" t="str">
        <f t="shared" si="842"/>
        <v/>
      </c>
      <c r="FD429" s="49" t="str">
        <f t="shared" si="843"/>
        <v/>
      </c>
      <c r="FE429" s="49" t="str">
        <f t="shared" si="844"/>
        <v/>
      </c>
      <c r="FF429" s="49" t="str">
        <f t="shared" si="845"/>
        <v/>
      </c>
      <c r="FG429" s="49" t="str">
        <f t="shared" si="846"/>
        <v/>
      </c>
      <c r="FH429" s="49" t="str">
        <f t="shared" si="847"/>
        <v/>
      </c>
      <c r="FI429" s="49" t="str">
        <f t="shared" si="848"/>
        <v/>
      </c>
      <c r="FJ429" s="49" t="str">
        <f t="shared" si="849"/>
        <v/>
      </c>
      <c r="FL429" s="49"/>
      <c r="FM429" s="49" t="str">
        <f t="shared" si="850"/>
        <v/>
      </c>
      <c r="FN429" s="49" t="str">
        <f t="shared" si="851"/>
        <v/>
      </c>
      <c r="FO429" s="49" t="str">
        <f t="shared" si="852"/>
        <v/>
      </c>
      <c r="FP429" s="49" t="str">
        <f t="shared" si="853"/>
        <v/>
      </c>
      <c r="FQ429" s="49" t="str">
        <f t="shared" si="854"/>
        <v/>
      </c>
      <c r="FR429" s="49" t="str">
        <f t="shared" si="855"/>
        <v/>
      </c>
      <c r="FS429" s="49" t="str">
        <f t="shared" si="856"/>
        <v/>
      </c>
      <c r="FT429" s="49" t="str">
        <f t="shared" si="857"/>
        <v/>
      </c>
      <c r="FV429" s="49"/>
      <c r="FW429" s="49" t="str">
        <f t="shared" si="858"/>
        <v/>
      </c>
      <c r="FX429" s="49" t="str">
        <f t="shared" si="859"/>
        <v/>
      </c>
      <c r="FY429" s="49" t="str">
        <f t="shared" si="860"/>
        <v/>
      </c>
      <c r="FZ429" s="49" t="str">
        <f t="shared" si="861"/>
        <v/>
      </c>
      <c r="GA429" s="49" t="str">
        <f t="shared" si="862"/>
        <v/>
      </c>
      <c r="GB429" s="49" t="str">
        <f t="shared" si="863"/>
        <v/>
      </c>
      <c r="GC429" s="49" t="str">
        <f t="shared" si="864"/>
        <v/>
      </c>
      <c r="GD429" s="49" t="str">
        <f t="shared" si="865"/>
        <v/>
      </c>
      <c r="GF429" s="49"/>
      <c r="GG429" s="49" t="str">
        <f t="shared" si="866"/>
        <v/>
      </c>
      <c r="GH429" s="49" t="str">
        <f t="shared" si="867"/>
        <v/>
      </c>
      <c r="GI429" s="49" t="str">
        <f t="shared" si="868"/>
        <v/>
      </c>
      <c r="GJ429" s="49" t="str">
        <f t="shared" si="869"/>
        <v/>
      </c>
      <c r="GK429" s="49" t="str">
        <f t="shared" si="870"/>
        <v/>
      </c>
      <c r="GL429" s="49" t="str">
        <f t="shared" si="871"/>
        <v/>
      </c>
      <c r="GM429" s="49" t="str">
        <f t="shared" si="872"/>
        <v/>
      </c>
      <c r="GN429" s="49" t="str">
        <f t="shared" si="873"/>
        <v/>
      </c>
      <c r="GP429" s="49"/>
      <c r="GQ429" s="49" t="str">
        <f t="shared" si="874"/>
        <v/>
      </c>
      <c r="GR429" s="49" t="str">
        <f t="shared" si="875"/>
        <v/>
      </c>
      <c r="GS429" s="49" t="str">
        <f t="shared" si="876"/>
        <v/>
      </c>
      <c r="GT429" s="49" t="str">
        <f t="shared" si="877"/>
        <v/>
      </c>
      <c r="GU429" s="49" t="str">
        <f t="shared" si="878"/>
        <v/>
      </c>
      <c r="GV429" s="49" t="str">
        <f t="shared" si="879"/>
        <v/>
      </c>
      <c r="GW429" s="49" t="str">
        <f t="shared" si="880"/>
        <v/>
      </c>
      <c r="GX429" s="49" t="str">
        <f t="shared" si="881"/>
        <v/>
      </c>
    </row>
    <row r="430" spans="17:206" x14ac:dyDescent="0.2">
      <c r="Q430" s="65">
        <v>76</v>
      </c>
      <c r="R430" s="201" t="str">
        <f>Syst_Typ3!DA103</f>
        <v/>
      </c>
      <c r="S430" s="201">
        <f>Syst_Typ3!F103</f>
        <v>0</v>
      </c>
      <c r="T430" s="53" t="str">
        <f>Syst_Typ3!W103</f>
        <v/>
      </c>
      <c r="U430" s="201">
        <f>Syst_Typ3!CT103</f>
        <v>0</v>
      </c>
      <c r="V430" s="53" t="str">
        <f>Syst_Typ3!X103</f>
        <v/>
      </c>
      <c r="W430" s="53" t="str">
        <f>Syst_Typ3!AW103</f>
        <v/>
      </c>
      <c r="X430" s="53">
        <f>Syst_Typ3!BF103</f>
        <v>0</v>
      </c>
      <c r="Y430" s="53">
        <f>Syst_Typ3!AZ103</f>
        <v>0</v>
      </c>
      <c r="AB430" s="49"/>
      <c r="AC430" s="49" t="str">
        <f t="shared" si="738"/>
        <v/>
      </c>
      <c r="AD430" s="49" t="str">
        <f t="shared" si="739"/>
        <v/>
      </c>
      <c r="AE430" s="49" t="str">
        <f t="shared" si="740"/>
        <v/>
      </c>
      <c r="AF430" s="49" t="str">
        <f t="shared" si="741"/>
        <v/>
      </c>
      <c r="AG430" s="49" t="str">
        <f t="shared" si="742"/>
        <v/>
      </c>
      <c r="AH430" s="49" t="str">
        <f t="shared" si="743"/>
        <v/>
      </c>
      <c r="AI430" s="49" t="str">
        <f t="shared" si="744"/>
        <v/>
      </c>
      <c r="AJ430" s="49" t="str">
        <f t="shared" si="745"/>
        <v/>
      </c>
      <c r="AL430" s="49"/>
      <c r="AM430" s="49" t="str">
        <f t="shared" si="746"/>
        <v/>
      </c>
      <c r="AN430" s="49" t="str">
        <f t="shared" si="747"/>
        <v/>
      </c>
      <c r="AO430" s="49" t="str">
        <f t="shared" si="748"/>
        <v/>
      </c>
      <c r="AP430" s="49" t="str">
        <f t="shared" si="749"/>
        <v/>
      </c>
      <c r="AQ430" s="49" t="str">
        <f t="shared" si="750"/>
        <v/>
      </c>
      <c r="AR430" s="49" t="str">
        <f t="shared" si="751"/>
        <v/>
      </c>
      <c r="AS430" s="49" t="str">
        <f t="shared" si="752"/>
        <v/>
      </c>
      <c r="AT430" s="49" t="str">
        <f t="shared" si="753"/>
        <v/>
      </c>
      <c r="AV430" s="49"/>
      <c r="AW430" s="49" t="str">
        <f t="shared" si="754"/>
        <v/>
      </c>
      <c r="AX430" s="49" t="str">
        <f t="shared" si="755"/>
        <v/>
      </c>
      <c r="AY430" s="49" t="str">
        <f t="shared" si="756"/>
        <v/>
      </c>
      <c r="AZ430" s="49" t="str">
        <f t="shared" si="757"/>
        <v/>
      </c>
      <c r="BA430" s="49" t="str">
        <f t="shared" si="758"/>
        <v/>
      </c>
      <c r="BB430" s="49" t="str">
        <f t="shared" si="759"/>
        <v/>
      </c>
      <c r="BC430" s="49" t="str">
        <f t="shared" si="760"/>
        <v/>
      </c>
      <c r="BD430" s="49" t="str">
        <f t="shared" si="761"/>
        <v/>
      </c>
      <c r="BF430" s="49"/>
      <c r="BG430" s="49" t="str">
        <f t="shared" si="762"/>
        <v/>
      </c>
      <c r="BH430" s="49" t="str">
        <f t="shared" si="763"/>
        <v/>
      </c>
      <c r="BI430" s="49" t="str">
        <f t="shared" si="764"/>
        <v/>
      </c>
      <c r="BJ430" s="49" t="str">
        <f t="shared" si="765"/>
        <v/>
      </c>
      <c r="BK430" s="49" t="str">
        <f t="shared" si="766"/>
        <v/>
      </c>
      <c r="BL430" s="49" t="str">
        <f t="shared" si="767"/>
        <v/>
      </c>
      <c r="BM430" s="49" t="str">
        <f t="shared" si="768"/>
        <v/>
      </c>
      <c r="BN430" s="49" t="str">
        <f t="shared" si="769"/>
        <v/>
      </c>
      <c r="BP430" s="49"/>
      <c r="BQ430" s="49" t="str">
        <f t="shared" si="770"/>
        <v/>
      </c>
      <c r="BR430" s="49" t="str">
        <f t="shared" si="771"/>
        <v/>
      </c>
      <c r="BS430" s="49" t="str">
        <f t="shared" si="772"/>
        <v/>
      </c>
      <c r="BT430" s="49" t="str">
        <f t="shared" si="773"/>
        <v/>
      </c>
      <c r="BU430" s="49" t="str">
        <f t="shared" si="774"/>
        <v/>
      </c>
      <c r="BV430" s="49" t="str">
        <f t="shared" si="775"/>
        <v/>
      </c>
      <c r="BW430" s="49" t="str">
        <f t="shared" si="776"/>
        <v/>
      </c>
      <c r="BX430" s="49" t="str">
        <f t="shared" si="777"/>
        <v/>
      </c>
      <c r="BZ430" s="49"/>
      <c r="CA430" s="49" t="str">
        <f t="shared" si="778"/>
        <v/>
      </c>
      <c r="CB430" s="49" t="str">
        <f t="shared" si="779"/>
        <v/>
      </c>
      <c r="CC430" s="49" t="str">
        <f t="shared" si="780"/>
        <v/>
      </c>
      <c r="CD430" s="49" t="str">
        <f t="shared" si="781"/>
        <v/>
      </c>
      <c r="CE430" s="49" t="str">
        <f t="shared" si="782"/>
        <v/>
      </c>
      <c r="CF430" s="49" t="str">
        <f t="shared" si="783"/>
        <v/>
      </c>
      <c r="CG430" s="49" t="str">
        <f t="shared" si="784"/>
        <v/>
      </c>
      <c r="CH430" s="49" t="str">
        <f t="shared" si="785"/>
        <v/>
      </c>
      <c r="CJ430" s="49"/>
      <c r="CK430" s="49" t="str">
        <f t="shared" si="786"/>
        <v/>
      </c>
      <c r="CL430" s="49" t="str">
        <f t="shared" si="787"/>
        <v/>
      </c>
      <c r="CM430" s="49" t="str">
        <f t="shared" si="788"/>
        <v/>
      </c>
      <c r="CN430" s="49" t="str">
        <f t="shared" si="789"/>
        <v/>
      </c>
      <c r="CO430" s="49" t="str">
        <f t="shared" si="790"/>
        <v/>
      </c>
      <c r="CP430" s="49" t="str">
        <f t="shared" si="791"/>
        <v/>
      </c>
      <c r="CQ430" s="49" t="str">
        <f t="shared" si="792"/>
        <v/>
      </c>
      <c r="CR430" s="49" t="str">
        <f t="shared" si="793"/>
        <v/>
      </c>
      <c r="CT430" s="49"/>
      <c r="CU430" s="49" t="str">
        <f t="shared" si="794"/>
        <v/>
      </c>
      <c r="CV430" s="49" t="str">
        <f t="shared" si="795"/>
        <v/>
      </c>
      <c r="CW430" s="49" t="str">
        <f t="shared" si="796"/>
        <v/>
      </c>
      <c r="CX430" s="49" t="str">
        <f t="shared" si="797"/>
        <v/>
      </c>
      <c r="CY430" s="49" t="str">
        <f t="shared" si="798"/>
        <v/>
      </c>
      <c r="CZ430" s="49" t="str">
        <f t="shared" si="799"/>
        <v/>
      </c>
      <c r="DA430" s="49" t="str">
        <f t="shared" si="800"/>
        <v/>
      </c>
      <c r="DB430" s="49" t="str">
        <f t="shared" si="801"/>
        <v/>
      </c>
      <c r="DD430" s="49"/>
      <c r="DE430" s="49" t="str">
        <f t="shared" si="802"/>
        <v/>
      </c>
      <c r="DF430" s="49" t="str">
        <f t="shared" si="803"/>
        <v/>
      </c>
      <c r="DG430" s="49" t="str">
        <f t="shared" si="804"/>
        <v/>
      </c>
      <c r="DH430" s="49" t="str">
        <f t="shared" si="805"/>
        <v/>
      </c>
      <c r="DI430" s="49" t="str">
        <f t="shared" si="806"/>
        <v/>
      </c>
      <c r="DJ430" s="49" t="str">
        <f t="shared" si="807"/>
        <v/>
      </c>
      <c r="DK430" s="49" t="str">
        <f t="shared" si="808"/>
        <v/>
      </c>
      <c r="DL430" s="49" t="str">
        <f t="shared" si="809"/>
        <v/>
      </c>
      <c r="DN430" s="49"/>
      <c r="DO430" s="49" t="str">
        <f t="shared" si="810"/>
        <v/>
      </c>
      <c r="DP430" s="49" t="str">
        <f t="shared" si="811"/>
        <v/>
      </c>
      <c r="DQ430" s="49" t="str">
        <f t="shared" si="812"/>
        <v/>
      </c>
      <c r="DR430" s="49" t="str">
        <f t="shared" si="813"/>
        <v/>
      </c>
      <c r="DS430" s="49" t="str">
        <f t="shared" si="814"/>
        <v/>
      </c>
      <c r="DT430" s="49" t="str">
        <f t="shared" si="815"/>
        <v/>
      </c>
      <c r="DU430" s="49" t="str">
        <f t="shared" si="816"/>
        <v/>
      </c>
      <c r="DV430" s="49" t="str">
        <f t="shared" si="817"/>
        <v/>
      </c>
      <c r="DX430" s="49"/>
      <c r="DY430" s="49" t="str">
        <f t="shared" si="818"/>
        <v/>
      </c>
      <c r="DZ430" s="49" t="str">
        <f t="shared" si="819"/>
        <v/>
      </c>
      <c r="EA430" s="49" t="str">
        <f t="shared" si="820"/>
        <v/>
      </c>
      <c r="EB430" s="49" t="str">
        <f t="shared" si="821"/>
        <v/>
      </c>
      <c r="EC430" s="49" t="str">
        <f t="shared" si="822"/>
        <v/>
      </c>
      <c r="ED430" s="49" t="str">
        <f t="shared" si="823"/>
        <v/>
      </c>
      <c r="EE430" s="49" t="str">
        <f t="shared" si="824"/>
        <v/>
      </c>
      <c r="EF430" s="49" t="str">
        <f t="shared" si="825"/>
        <v/>
      </c>
      <c r="EH430" s="49"/>
      <c r="EI430" s="49" t="str">
        <f t="shared" si="826"/>
        <v/>
      </c>
      <c r="EJ430" s="49" t="str">
        <f t="shared" si="827"/>
        <v/>
      </c>
      <c r="EK430" s="49" t="str">
        <f t="shared" si="828"/>
        <v/>
      </c>
      <c r="EL430" s="49" t="str">
        <f t="shared" si="829"/>
        <v/>
      </c>
      <c r="EM430" s="49" t="str">
        <f t="shared" si="830"/>
        <v/>
      </c>
      <c r="EN430" s="49" t="str">
        <f t="shared" si="831"/>
        <v/>
      </c>
      <c r="EO430" s="49" t="str">
        <f t="shared" si="832"/>
        <v/>
      </c>
      <c r="EP430" s="49" t="str">
        <f t="shared" si="833"/>
        <v/>
      </c>
      <c r="ER430" s="49"/>
      <c r="ES430" s="49" t="str">
        <f t="shared" si="834"/>
        <v/>
      </c>
      <c r="ET430" s="49" t="str">
        <f t="shared" si="835"/>
        <v/>
      </c>
      <c r="EU430" s="49" t="str">
        <f t="shared" si="836"/>
        <v/>
      </c>
      <c r="EV430" s="49" t="str">
        <f t="shared" si="837"/>
        <v/>
      </c>
      <c r="EW430" s="49" t="str">
        <f t="shared" si="838"/>
        <v/>
      </c>
      <c r="EX430" s="49" t="str">
        <f t="shared" si="839"/>
        <v/>
      </c>
      <c r="EY430" s="49" t="str">
        <f t="shared" si="840"/>
        <v/>
      </c>
      <c r="EZ430" s="49" t="str">
        <f t="shared" si="841"/>
        <v/>
      </c>
      <c r="FB430" s="49"/>
      <c r="FC430" s="49" t="str">
        <f t="shared" si="842"/>
        <v/>
      </c>
      <c r="FD430" s="49" t="str">
        <f t="shared" si="843"/>
        <v/>
      </c>
      <c r="FE430" s="49" t="str">
        <f t="shared" si="844"/>
        <v/>
      </c>
      <c r="FF430" s="49" t="str">
        <f t="shared" si="845"/>
        <v/>
      </c>
      <c r="FG430" s="49" t="str">
        <f t="shared" si="846"/>
        <v/>
      </c>
      <c r="FH430" s="49" t="str">
        <f t="shared" si="847"/>
        <v/>
      </c>
      <c r="FI430" s="49" t="str">
        <f t="shared" si="848"/>
        <v/>
      </c>
      <c r="FJ430" s="49" t="str">
        <f t="shared" si="849"/>
        <v/>
      </c>
      <c r="FL430" s="49"/>
      <c r="FM430" s="49" t="str">
        <f t="shared" si="850"/>
        <v/>
      </c>
      <c r="FN430" s="49" t="str">
        <f t="shared" si="851"/>
        <v/>
      </c>
      <c r="FO430" s="49" t="str">
        <f t="shared" si="852"/>
        <v/>
      </c>
      <c r="FP430" s="49" t="str">
        <f t="shared" si="853"/>
        <v/>
      </c>
      <c r="FQ430" s="49" t="str">
        <f t="shared" si="854"/>
        <v/>
      </c>
      <c r="FR430" s="49" t="str">
        <f t="shared" si="855"/>
        <v/>
      </c>
      <c r="FS430" s="49" t="str">
        <f t="shared" si="856"/>
        <v/>
      </c>
      <c r="FT430" s="49" t="str">
        <f t="shared" si="857"/>
        <v/>
      </c>
      <c r="FV430" s="49"/>
      <c r="FW430" s="49" t="str">
        <f t="shared" si="858"/>
        <v/>
      </c>
      <c r="FX430" s="49" t="str">
        <f t="shared" si="859"/>
        <v/>
      </c>
      <c r="FY430" s="49" t="str">
        <f t="shared" si="860"/>
        <v/>
      </c>
      <c r="FZ430" s="49" t="str">
        <f t="shared" si="861"/>
        <v/>
      </c>
      <c r="GA430" s="49" t="str">
        <f t="shared" si="862"/>
        <v/>
      </c>
      <c r="GB430" s="49" t="str">
        <f t="shared" si="863"/>
        <v/>
      </c>
      <c r="GC430" s="49" t="str">
        <f t="shared" si="864"/>
        <v/>
      </c>
      <c r="GD430" s="49" t="str">
        <f t="shared" si="865"/>
        <v/>
      </c>
      <c r="GF430" s="49"/>
      <c r="GG430" s="49" t="str">
        <f t="shared" si="866"/>
        <v/>
      </c>
      <c r="GH430" s="49" t="str">
        <f t="shared" si="867"/>
        <v/>
      </c>
      <c r="GI430" s="49" t="str">
        <f t="shared" si="868"/>
        <v/>
      </c>
      <c r="GJ430" s="49" t="str">
        <f t="shared" si="869"/>
        <v/>
      </c>
      <c r="GK430" s="49" t="str">
        <f t="shared" si="870"/>
        <v/>
      </c>
      <c r="GL430" s="49" t="str">
        <f t="shared" si="871"/>
        <v/>
      </c>
      <c r="GM430" s="49" t="str">
        <f t="shared" si="872"/>
        <v/>
      </c>
      <c r="GN430" s="49" t="str">
        <f t="shared" si="873"/>
        <v/>
      </c>
      <c r="GP430" s="49"/>
      <c r="GQ430" s="49" t="str">
        <f t="shared" si="874"/>
        <v/>
      </c>
      <c r="GR430" s="49" t="str">
        <f t="shared" si="875"/>
        <v/>
      </c>
      <c r="GS430" s="49" t="str">
        <f t="shared" si="876"/>
        <v/>
      </c>
      <c r="GT430" s="49" t="str">
        <f t="shared" si="877"/>
        <v/>
      </c>
      <c r="GU430" s="49" t="str">
        <f t="shared" si="878"/>
        <v/>
      </c>
      <c r="GV430" s="49" t="str">
        <f t="shared" si="879"/>
        <v/>
      </c>
      <c r="GW430" s="49" t="str">
        <f t="shared" si="880"/>
        <v/>
      </c>
      <c r="GX430" s="49" t="str">
        <f t="shared" si="881"/>
        <v/>
      </c>
    </row>
    <row r="431" spans="17:206" x14ac:dyDescent="0.2">
      <c r="Q431" s="65">
        <v>77</v>
      </c>
      <c r="AB431" s="49"/>
      <c r="AC431" s="49" t="str">
        <f t="shared" si="738"/>
        <v/>
      </c>
      <c r="AD431" s="49" t="str">
        <f t="shared" si="739"/>
        <v/>
      </c>
      <c r="AE431" s="49" t="str">
        <f t="shared" si="740"/>
        <v/>
      </c>
      <c r="AF431" s="49" t="str">
        <f t="shared" si="741"/>
        <v/>
      </c>
      <c r="AG431" s="49" t="str">
        <f t="shared" si="742"/>
        <v/>
      </c>
      <c r="AH431" s="49" t="str">
        <f t="shared" si="743"/>
        <v/>
      </c>
      <c r="AI431" s="49" t="str">
        <f t="shared" si="744"/>
        <v/>
      </c>
      <c r="AJ431" s="49" t="str">
        <f t="shared" si="745"/>
        <v/>
      </c>
      <c r="AL431" s="49"/>
      <c r="AM431" s="49" t="str">
        <f t="shared" si="746"/>
        <v/>
      </c>
      <c r="AN431" s="49" t="str">
        <f t="shared" si="747"/>
        <v/>
      </c>
      <c r="AO431" s="49" t="str">
        <f t="shared" si="748"/>
        <v/>
      </c>
      <c r="AP431" s="49" t="str">
        <f t="shared" si="749"/>
        <v/>
      </c>
      <c r="AQ431" s="49" t="str">
        <f t="shared" si="750"/>
        <v/>
      </c>
      <c r="AR431" s="49" t="str">
        <f t="shared" si="751"/>
        <v/>
      </c>
      <c r="AS431" s="49" t="str">
        <f t="shared" si="752"/>
        <v/>
      </c>
      <c r="AT431" s="49" t="str">
        <f t="shared" si="753"/>
        <v/>
      </c>
      <c r="AV431" s="49"/>
      <c r="AW431" s="49" t="str">
        <f t="shared" si="754"/>
        <v/>
      </c>
      <c r="AX431" s="49" t="str">
        <f t="shared" si="755"/>
        <v/>
      </c>
      <c r="AY431" s="49" t="str">
        <f t="shared" si="756"/>
        <v/>
      </c>
      <c r="AZ431" s="49" t="str">
        <f t="shared" si="757"/>
        <v/>
      </c>
      <c r="BA431" s="49" t="str">
        <f t="shared" si="758"/>
        <v/>
      </c>
      <c r="BB431" s="49" t="str">
        <f t="shared" si="759"/>
        <v/>
      </c>
      <c r="BC431" s="49" t="str">
        <f t="shared" si="760"/>
        <v/>
      </c>
      <c r="BD431" s="49" t="str">
        <f t="shared" si="761"/>
        <v/>
      </c>
      <c r="BF431" s="49"/>
      <c r="BG431" s="49" t="str">
        <f t="shared" si="762"/>
        <v/>
      </c>
      <c r="BH431" s="49" t="str">
        <f t="shared" si="763"/>
        <v/>
      </c>
      <c r="BI431" s="49" t="str">
        <f t="shared" si="764"/>
        <v/>
      </c>
      <c r="BJ431" s="49" t="str">
        <f t="shared" si="765"/>
        <v/>
      </c>
      <c r="BK431" s="49" t="str">
        <f t="shared" si="766"/>
        <v/>
      </c>
      <c r="BL431" s="49" t="str">
        <f t="shared" si="767"/>
        <v/>
      </c>
      <c r="BM431" s="49" t="str">
        <f t="shared" si="768"/>
        <v/>
      </c>
      <c r="BN431" s="49" t="str">
        <f t="shared" si="769"/>
        <v/>
      </c>
      <c r="BP431" s="49"/>
      <c r="BQ431" s="49" t="str">
        <f t="shared" si="770"/>
        <v/>
      </c>
      <c r="BR431" s="49" t="str">
        <f t="shared" si="771"/>
        <v/>
      </c>
      <c r="BS431" s="49" t="str">
        <f t="shared" si="772"/>
        <v/>
      </c>
      <c r="BT431" s="49" t="str">
        <f t="shared" si="773"/>
        <v/>
      </c>
      <c r="BU431" s="49" t="str">
        <f t="shared" si="774"/>
        <v/>
      </c>
      <c r="BV431" s="49" t="str">
        <f t="shared" si="775"/>
        <v/>
      </c>
      <c r="BW431" s="49" t="str">
        <f t="shared" si="776"/>
        <v/>
      </c>
      <c r="BX431" s="49" t="str">
        <f t="shared" si="777"/>
        <v/>
      </c>
      <c r="BZ431" s="49"/>
      <c r="CA431" s="49" t="str">
        <f t="shared" si="778"/>
        <v/>
      </c>
      <c r="CB431" s="49" t="str">
        <f t="shared" si="779"/>
        <v/>
      </c>
      <c r="CC431" s="49" t="str">
        <f t="shared" si="780"/>
        <v/>
      </c>
      <c r="CD431" s="49" t="str">
        <f t="shared" si="781"/>
        <v/>
      </c>
      <c r="CE431" s="49" t="str">
        <f t="shared" si="782"/>
        <v/>
      </c>
      <c r="CF431" s="49" t="str">
        <f t="shared" si="783"/>
        <v/>
      </c>
      <c r="CG431" s="49" t="str">
        <f t="shared" si="784"/>
        <v/>
      </c>
      <c r="CH431" s="49" t="str">
        <f t="shared" si="785"/>
        <v/>
      </c>
      <c r="CJ431" s="49"/>
      <c r="CK431" s="49" t="str">
        <f t="shared" si="786"/>
        <v/>
      </c>
      <c r="CL431" s="49" t="str">
        <f t="shared" si="787"/>
        <v/>
      </c>
      <c r="CM431" s="49" t="str">
        <f t="shared" si="788"/>
        <v/>
      </c>
      <c r="CN431" s="49" t="str">
        <f t="shared" si="789"/>
        <v/>
      </c>
      <c r="CO431" s="49" t="str">
        <f t="shared" si="790"/>
        <v/>
      </c>
      <c r="CP431" s="49" t="str">
        <f t="shared" si="791"/>
        <v/>
      </c>
      <c r="CQ431" s="49" t="str">
        <f t="shared" si="792"/>
        <v/>
      </c>
      <c r="CR431" s="49" t="str">
        <f t="shared" si="793"/>
        <v/>
      </c>
      <c r="CT431" s="49"/>
      <c r="CU431" s="49" t="str">
        <f t="shared" si="794"/>
        <v/>
      </c>
      <c r="CV431" s="49" t="str">
        <f t="shared" si="795"/>
        <v/>
      </c>
      <c r="CW431" s="49" t="str">
        <f t="shared" si="796"/>
        <v/>
      </c>
      <c r="CX431" s="49" t="str">
        <f t="shared" si="797"/>
        <v/>
      </c>
      <c r="CY431" s="49" t="str">
        <f t="shared" si="798"/>
        <v/>
      </c>
      <c r="CZ431" s="49" t="str">
        <f t="shared" si="799"/>
        <v/>
      </c>
      <c r="DA431" s="49" t="str">
        <f t="shared" si="800"/>
        <v/>
      </c>
      <c r="DB431" s="49" t="str">
        <f t="shared" si="801"/>
        <v/>
      </c>
      <c r="DD431" s="49"/>
      <c r="DE431" s="49" t="str">
        <f t="shared" si="802"/>
        <v/>
      </c>
      <c r="DF431" s="49" t="str">
        <f t="shared" si="803"/>
        <v/>
      </c>
      <c r="DG431" s="49" t="str">
        <f t="shared" si="804"/>
        <v/>
      </c>
      <c r="DH431" s="49" t="str">
        <f t="shared" si="805"/>
        <v/>
      </c>
      <c r="DI431" s="49" t="str">
        <f t="shared" si="806"/>
        <v/>
      </c>
      <c r="DJ431" s="49" t="str">
        <f t="shared" si="807"/>
        <v/>
      </c>
      <c r="DK431" s="49" t="str">
        <f t="shared" si="808"/>
        <v/>
      </c>
      <c r="DL431" s="49" t="str">
        <f t="shared" si="809"/>
        <v/>
      </c>
      <c r="DN431" s="49"/>
      <c r="DO431" s="49" t="str">
        <f t="shared" si="810"/>
        <v/>
      </c>
      <c r="DP431" s="49" t="str">
        <f t="shared" si="811"/>
        <v/>
      </c>
      <c r="DQ431" s="49" t="str">
        <f t="shared" si="812"/>
        <v/>
      </c>
      <c r="DR431" s="49" t="str">
        <f t="shared" si="813"/>
        <v/>
      </c>
      <c r="DS431" s="49" t="str">
        <f t="shared" si="814"/>
        <v/>
      </c>
      <c r="DT431" s="49" t="str">
        <f t="shared" si="815"/>
        <v/>
      </c>
      <c r="DU431" s="49" t="str">
        <f t="shared" si="816"/>
        <v/>
      </c>
      <c r="DV431" s="49" t="str">
        <f t="shared" si="817"/>
        <v/>
      </c>
      <c r="DX431" s="49"/>
      <c r="DY431" s="49" t="str">
        <f t="shared" si="818"/>
        <v/>
      </c>
      <c r="DZ431" s="49" t="str">
        <f t="shared" si="819"/>
        <v/>
      </c>
      <c r="EA431" s="49" t="str">
        <f t="shared" si="820"/>
        <v/>
      </c>
      <c r="EB431" s="49" t="str">
        <f t="shared" si="821"/>
        <v/>
      </c>
      <c r="EC431" s="49" t="str">
        <f t="shared" si="822"/>
        <v/>
      </c>
      <c r="ED431" s="49" t="str">
        <f t="shared" si="823"/>
        <v/>
      </c>
      <c r="EE431" s="49" t="str">
        <f t="shared" si="824"/>
        <v/>
      </c>
      <c r="EF431" s="49" t="str">
        <f t="shared" si="825"/>
        <v/>
      </c>
      <c r="EH431" s="49"/>
      <c r="EI431" s="49" t="str">
        <f t="shared" si="826"/>
        <v/>
      </c>
      <c r="EJ431" s="49" t="str">
        <f t="shared" si="827"/>
        <v/>
      </c>
      <c r="EK431" s="49" t="str">
        <f t="shared" si="828"/>
        <v/>
      </c>
      <c r="EL431" s="49" t="str">
        <f t="shared" si="829"/>
        <v/>
      </c>
      <c r="EM431" s="49" t="str">
        <f t="shared" si="830"/>
        <v/>
      </c>
      <c r="EN431" s="49" t="str">
        <f t="shared" si="831"/>
        <v/>
      </c>
      <c r="EO431" s="49" t="str">
        <f t="shared" si="832"/>
        <v/>
      </c>
      <c r="EP431" s="49" t="str">
        <f t="shared" si="833"/>
        <v/>
      </c>
      <c r="ER431" s="49"/>
      <c r="ES431" s="49" t="str">
        <f t="shared" si="834"/>
        <v/>
      </c>
      <c r="ET431" s="49" t="str">
        <f t="shared" si="835"/>
        <v/>
      </c>
      <c r="EU431" s="49" t="str">
        <f t="shared" si="836"/>
        <v/>
      </c>
      <c r="EV431" s="49" t="str">
        <f t="shared" si="837"/>
        <v/>
      </c>
      <c r="EW431" s="49" t="str">
        <f t="shared" si="838"/>
        <v/>
      </c>
      <c r="EX431" s="49" t="str">
        <f t="shared" si="839"/>
        <v/>
      </c>
      <c r="EY431" s="49" t="str">
        <f t="shared" si="840"/>
        <v/>
      </c>
      <c r="EZ431" s="49" t="str">
        <f t="shared" si="841"/>
        <v/>
      </c>
      <c r="FB431" s="49"/>
      <c r="FC431" s="49" t="str">
        <f t="shared" si="842"/>
        <v/>
      </c>
      <c r="FD431" s="49" t="str">
        <f t="shared" si="843"/>
        <v/>
      </c>
      <c r="FE431" s="49" t="str">
        <f t="shared" si="844"/>
        <v/>
      </c>
      <c r="FF431" s="49" t="str">
        <f t="shared" si="845"/>
        <v/>
      </c>
      <c r="FG431" s="49" t="str">
        <f t="shared" si="846"/>
        <v/>
      </c>
      <c r="FH431" s="49" t="str">
        <f t="shared" si="847"/>
        <v/>
      </c>
      <c r="FI431" s="49" t="str">
        <f t="shared" si="848"/>
        <v/>
      </c>
      <c r="FJ431" s="49" t="str">
        <f t="shared" si="849"/>
        <v/>
      </c>
      <c r="FL431" s="49"/>
      <c r="FM431" s="49" t="str">
        <f t="shared" si="850"/>
        <v/>
      </c>
      <c r="FN431" s="49" t="str">
        <f t="shared" si="851"/>
        <v/>
      </c>
      <c r="FO431" s="49" t="str">
        <f t="shared" si="852"/>
        <v/>
      </c>
      <c r="FP431" s="49" t="str">
        <f t="shared" si="853"/>
        <v/>
      </c>
      <c r="FQ431" s="49" t="str">
        <f t="shared" si="854"/>
        <v/>
      </c>
      <c r="FR431" s="49" t="str">
        <f t="shared" si="855"/>
        <v/>
      </c>
      <c r="FS431" s="49" t="str">
        <f t="shared" si="856"/>
        <v/>
      </c>
      <c r="FT431" s="49" t="str">
        <f t="shared" si="857"/>
        <v/>
      </c>
      <c r="FV431" s="49"/>
      <c r="FW431" s="49" t="str">
        <f t="shared" si="858"/>
        <v/>
      </c>
      <c r="FX431" s="49" t="str">
        <f t="shared" si="859"/>
        <v/>
      </c>
      <c r="FY431" s="49" t="str">
        <f t="shared" si="860"/>
        <v/>
      </c>
      <c r="FZ431" s="49" t="str">
        <f t="shared" si="861"/>
        <v/>
      </c>
      <c r="GA431" s="49" t="str">
        <f t="shared" si="862"/>
        <v/>
      </c>
      <c r="GB431" s="49" t="str">
        <f t="shared" si="863"/>
        <v/>
      </c>
      <c r="GC431" s="49" t="str">
        <f t="shared" si="864"/>
        <v/>
      </c>
      <c r="GD431" s="49" t="str">
        <f t="shared" si="865"/>
        <v/>
      </c>
      <c r="GF431" s="49"/>
      <c r="GG431" s="49" t="str">
        <f t="shared" si="866"/>
        <v/>
      </c>
      <c r="GH431" s="49" t="str">
        <f t="shared" si="867"/>
        <v/>
      </c>
      <c r="GI431" s="49" t="str">
        <f t="shared" si="868"/>
        <v/>
      </c>
      <c r="GJ431" s="49" t="str">
        <f t="shared" si="869"/>
        <v/>
      </c>
      <c r="GK431" s="49" t="str">
        <f t="shared" si="870"/>
        <v/>
      </c>
      <c r="GL431" s="49" t="str">
        <f t="shared" si="871"/>
        <v/>
      </c>
      <c r="GM431" s="49" t="str">
        <f t="shared" si="872"/>
        <v/>
      </c>
      <c r="GN431" s="49" t="str">
        <f t="shared" si="873"/>
        <v/>
      </c>
      <c r="GP431" s="49"/>
      <c r="GQ431" s="49" t="str">
        <f t="shared" si="874"/>
        <v/>
      </c>
      <c r="GR431" s="49" t="str">
        <f t="shared" si="875"/>
        <v/>
      </c>
      <c r="GS431" s="49" t="str">
        <f t="shared" si="876"/>
        <v/>
      </c>
      <c r="GT431" s="49" t="str">
        <f t="shared" si="877"/>
        <v/>
      </c>
      <c r="GU431" s="49" t="str">
        <f t="shared" si="878"/>
        <v/>
      </c>
      <c r="GV431" s="49" t="str">
        <f t="shared" si="879"/>
        <v/>
      </c>
      <c r="GW431" s="49" t="str">
        <f t="shared" si="880"/>
        <v/>
      </c>
      <c r="GX431" s="49" t="str">
        <f t="shared" si="881"/>
        <v/>
      </c>
    </row>
    <row r="432" spans="17:206" x14ac:dyDescent="0.2">
      <c r="Q432" s="65">
        <v>78</v>
      </c>
      <c r="AB432" s="49"/>
      <c r="AC432" s="49" t="str">
        <f t="shared" si="738"/>
        <v/>
      </c>
      <c r="AD432" s="49" t="str">
        <f t="shared" si="739"/>
        <v/>
      </c>
      <c r="AE432" s="49" t="str">
        <f t="shared" si="740"/>
        <v/>
      </c>
      <c r="AF432" s="49" t="str">
        <f t="shared" si="741"/>
        <v/>
      </c>
      <c r="AG432" s="49" t="str">
        <f t="shared" si="742"/>
        <v/>
      </c>
      <c r="AH432" s="49" t="str">
        <f t="shared" si="743"/>
        <v/>
      </c>
      <c r="AI432" s="49" t="str">
        <f t="shared" si="744"/>
        <v/>
      </c>
      <c r="AJ432" s="49" t="str">
        <f t="shared" si="745"/>
        <v/>
      </c>
      <c r="AL432" s="49"/>
      <c r="AM432" s="49" t="str">
        <f t="shared" si="746"/>
        <v/>
      </c>
      <c r="AN432" s="49" t="str">
        <f t="shared" si="747"/>
        <v/>
      </c>
      <c r="AO432" s="49" t="str">
        <f t="shared" si="748"/>
        <v/>
      </c>
      <c r="AP432" s="49" t="str">
        <f t="shared" si="749"/>
        <v/>
      </c>
      <c r="AQ432" s="49" t="str">
        <f t="shared" si="750"/>
        <v/>
      </c>
      <c r="AR432" s="49" t="str">
        <f t="shared" si="751"/>
        <v/>
      </c>
      <c r="AS432" s="49" t="str">
        <f t="shared" si="752"/>
        <v/>
      </c>
      <c r="AT432" s="49" t="str">
        <f t="shared" si="753"/>
        <v/>
      </c>
      <c r="AV432" s="49"/>
      <c r="AW432" s="49" t="str">
        <f t="shared" si="754"/>
        <v/>
      </c>
      <c r="AX432" s="49" t="str">
        <f t="shared" si="755"/>
        <v/>
      </c>
      <c r="AY432" s="49" t="str">
        <f t="shared" si="756"/>
        <v/>
      </c>
      <c r="AZ432" s="49" t="str">
        <f t="shared" si="757"/>
        <v/>
      </c>
      <c r="BA432" s="49" t="str">
        <f t="shared" si="758"/>
        <v/>
      </c>
      <c r="BB432" s="49" t="str">
        <f t="shared" si="759"/>
        <v/>
      </c>
      <c r="BC432" s="49" t="str">
        <f t="shared" si="760"/>
        <v/>
      </c>
      <c r="BD432" s="49" t="str">
        <f t="shared" si="761"/>
        <v/>
      </c>
      <c r="BF432" s="49"/>
      <c r="BG432" s="49" t="str">
        <f t="shared" si="762"/>
        <v/>
      </c>
      <c r="BH432" s="49" t="str">
        <f t="shared" si="763"/>
        <v/>
      </c>
      <c r="BI432" s="49" t="str">
        <f t="shared" si="764"/>
        <v/>
      </c>
      <c r="BJ432" s="49" t="str">
        <f t="shared" si="765"/>
        <v/>
      </c>
      <c r="BK432" s="49" t="str">
        <f t="shared" si="766"/>
        <v/>
      </c>
      <c r="BL432" s="49" t="str">
        <f t="shared" si="767"/>
        <v/>
      </c>
      <c r="BM432" s="49" t="str">
        <f t="shared" si="768"/>
        <v/>
      </c>
      <c r="BN432" s="49" t="str">
        <f t="shared" si="769"/>
        <v/>
      </c>
      <c r="BP432" s="49"/>
      <c r="BQ432" s="49" t="str">
        <f t="shared" si="770"/>
        <v/>
      </c>
      <c r="BR432" s="49" t="str">
        <f t="shared" si="771"/>
        <v/>
      </c>
      <c r="BS432" s="49" t="str">
        <f t="shared" si="772"/>
        <v/>
      </c>
      <c r="BT432" s="49" t="str">
        <f t="shared" si="773"/>
        <v/>
      </c>
      <c r="BU432" s="49" t="str">
        <f t="shared" si="774"/>
        <v/>
      </c>
      <c r="BV432" s="49" t="str">
        <f t="shared" si="775"/>
        <v/>
      </c>
      <c r="BW432" s="49" t="str">
        <f t="shared" si="776"/>
        <v/>
      </c>
      <c r="BX432" s="49" t="str">
        <f t="shared" si="777"/>
        <v/>
      </c>
      <c r="BZ432" s="49"/>
      <c r="CA432" s="49" t="str">
        <f t="shared" si="778"/>
        <v/>
      </c>
      <c r="CB432" s="49" t="str">
        <f t="shared" si="779"/>
        <v/>
      </c>
      <c r="CC432" s="49" t="str">
        <f t="shared" si="780"/>
        <v/>
      </c>
      <c r="CD432" s="49" t="str">
        <f t="shared" si="781"/>
        <v/>
      </c>
      <c r="CE432" s="49" t="str">
        <f t="shared" si="782"/>
        <v/>
      </c>
      <c r="CF432" s="49" t="str">
        <f t="shared" si="783"/>
        <v/>
      </c>
      <c r="CG432" s="49" t="str">
        <f t="shared" si="784"/>
        <v/>
      </c>
      <c r="CH432" s="49" t="str">
        <f t="shared" si="785"/>
        <v/>
      </c>
      <c r="CJ432" s="49"/>
      <c r="CK432" s="49" t="str">
        <f t="shared" si="786"/>
        <v/>
      </c>
      <c r="CL432" s="49" t="str">
        <f t="shared" si="787"/>
        <v/>
      </c>
      <c r="CM432" s="49" t="str">
        <f t="shared" si="788"/>
        <v/>
      </c>
      <c r="CN432" s="49" t="str">
        <f t="shared" si="789"/>
        <v/>
      </c>
      <c r="CO432" s="49" t="str">
        <f t="shared" si="790"/>
        <v/>
      </c>
      <c r="CP432" s="49" t="str">
        <f t="shared" si="791"/>
        <v/>
      </c>
      <c r="CQ432" s="49" t="str">
        <f t="shared" si="792"/>
        <v/>
      </c>
      <c r="CR432" s="49" t="str">
        <f t="shared" si="793"/>
        <v/>
      </c>
      <c r="CT432" s="49"/>
      <c r="CU432" s="49" t="str">
        <f t="shared" si="794"/>
        <v/>
      </c>
      <c r="CV432" s="49" t="str">
        <f t="shared" si="795"/>
        <v/>
      </c>
      <c r="CW432" s="49" t="str">
        <f t="shared" si="796"/>
        <v/>
      </c>
      <c r="CX432" s="49" t="str">
        <f t="shared" si="797"/>
        <v/>
      </c>
      <c r="CY432" s="49" t="str">
        <f t="shared" si="798"/>
        <v/>
      </c>
      <c r="CZ432" s="49" t="str">
        <f t="shared" si="799"/>
        <v/>
      </c>
      <c r="DA432" s="49" t="str">
        <f t="shared" si="800"/>
        <v/>
      </c>
      <c r="DB432" s="49" t="str">
        <f t="shared" si="801"/>
        <v/>
      </c>
      <c r="DD432" s="49"/>
      <c r="DE432" s="49" t="str">
        <f t="shared" si="802"/>
        <v/>
      </c>
      <c r="DF432" s="49" t="str">
        <f t="shared" si="803"/>
        <v/>
      </c>
      <c r="DG432" s="49" t="str">
        <f t="shared" si="804"/>
        <v/>
      </c>
      <c r="DH432" s="49" t="str">
        <f t="shared" si="805"/>
        <v/>
      </c>
      <c r="DI432" s="49" t="str">
        <f t="shared" si="806"/>
        <v/>
      </c>
      <c r="DJ432" s="49" t="str">
        <f t="shared" si="807"/>
        <v/>
      </c>
      <c r="DK432" s="49" t="str">
        <f t="shared" si="808"/>
        <v/>
      </c>
      <c r="DL432" s="49" t="str">
        <f t="shared" si="809"/>
        <v/>
      </c>
      <c r="DN432" s="49"/>
      <c r="DO432" s="49" t="str">
        <f t="shared" si="810"/>
        <v/>
      </c>
      <c r="DP432" s="49" t="str">
        <f t="shared" si="811"/>
        <v/>
      </c>
      <c r="DQ432" s="49" t="str">
        <f t="shared" si="812"/>
        <v/>
      </c>
      <c r="DR432" s="49" t="str">
        <f t="shared" si="813"/>
        <v/>
      </c>
      <c r="DS432" s="49" t="str">
        <f t="shared" si="814"/>
        <v/>
      </c>
      <c r="DT432" s="49" t="str">
        <f t="shared" si="815"/>
        <v/>
      </c>
      <c r="DU432" s="49" t="str">
        <f t="shared" si="816"/>
        <v/>
      </c>
      <c r="DV432" s="49" t="str">
        <f t="shared" si="817"/>
        <v/>
      </c>
      <c r="DX432" s="49"/>
      <c r="DY432" s="49" t="str">
        <f t="shared" si="818"/>
        <v/>
      </c>
      <c r="DZ432" s="49" t="str">
        <f t="shared" si="819"/>
        <v/>
      </c>
      <c r="EA432" s="49" t="str">
        <f t="shared" si="820"/>
        <v/>
      </c>
      <c r="EB432" s="49" t="str">
        <f t="shared" si="821"/>
        <v/>
      </c>
      <c r="EC432" s="49" t="str">
        <f t="shared" si="822"/>
        <v/>
      </c>
      <c r="ED432" s="49" t="str">
        <f t="shared" si="823"/>
        <v/>
      </c>
      <c r="EE432" s="49" t="str">
        <f t="shared" si="824"/>
        <v/>
      </c>
      <c r="EF432" s="49" t="str">
        <f t="shared" si="825"/>
        <v/>
      </c>
      <c r="EH432" s="49"/>
      <c r="EI432" s="49" t="str">
        <f t="shared" si="826"/>
        <v/>
      </c>
      <c r="EJ432" s="49" t="str">
        <f t="shared" si="827"/>
        <v/>
      </c>
      <c r="EK432" s="49" t="str">
        <f t="shared" si="828"/>
        <v/>
      </c>
      <c r="EL432" s="49" t="str">
        <f t="shared" si="829"/>
        <v/>
      </c>
      <c r="EM432" s="49" t="str">
        <f t="shared" si="830"/>
        <v/>
      </c>
      <c r="EN432" s="49" t="str">
        <f t="shared" si="831"/>
        <v/>
      </c>
      <c r="EO432" s="49" t="str">
        <f t="shared" si="832"/>
        <v/>
      </c>
      <c r="EP432" s="49" t="str">
        <f t="shared" si="833"/>
        <v/>
      </c>
      <c r="ER432" s="49"/>
      <c r="ES432" s="49" t="str">
        <f t="shared" si="834"/>
        <v/>
      </c>
      <c r="ET432" s="49" t="str">
        <f t="shared" si="835"/>
        <v/>
      </c>
      <c r="EU432" s="49" t="str">
        <f t="shared" si="836"/>
        <v/>
      </c>
      <c r="EV432" s="49" t="str">
        <f t="shared" si="837"/>
        <v/>
      </c>
      <c r="EW432" s="49" t="str">
        <f t="shared" si="838"/>
        <v/>
      </c>
      <c r="EX432" s="49" t="str">
        <f t="shared" si="839"/>
        <v/>
      </c>
      <c r="EY432" s="49" t="str">
        <f t="shared" si="840"/>
        <v/>
      </c>
      <c r="EZ432" s="49" t="str">
        <f t="shared" si="841"/>
        <v/>
      </c>
      <c r="FB432" s="49"/>
      <c r="FC432" s="49" t="str">
        <f t="shared" si="842"/>
        <v/>
      </c>
      <c r="FD432" s="49" t="str">
        <f t="shared" si="843"/>
        <v/>
      </c>
      <c r="FE432" s="49" t="str">
        <f t="shared" si="844"/>
        <v/>
      </c>
      <c r="FF432" s="49" t="str">
        <f t="shared" si="845"/>
        <v/>
      </c>
      <c r="FG432" s="49" t="str">
        <f t="shared" si="846"/>
        <v/>
      </c>
      <c r="FH432" s="49" t="str">
        <f t="shared" si="847"/>
        <v/>
      </c>
      <c r="FI432" s="49" t="str">
        <f t="shared" si="848"/>
        <v/>
      </c>
      <c r="FJ432" s="49" t="str">
        <f t="shared" si="849"/>
        <v/>
      </c>
      <c r="FL432" s="49"/>
      <c r="FM432" s="49" t="str">
        <f t="shared" si="850"/>
        <v/>
      </c>
      <c r="FN432" s="49" t="str">
        <f t="shared" si="851"/>
        <v/>
      </c>
      <c r="FO432" s="49" t="str">
        <f t="shared" si="852"/>
        <v/>
      </c>
      <c r="FP432" s="49" t="str">
        <f t="shared" si="853"/>
        <v/>
      </c>
      <c r="FQ432" s="49" t="str">
        <f t="shared" si="854"/>
        <v/>
      </c>
      <c r="FR432" s="49" t="str">
        <f t="shared" si="855"/>
        <v/>
      </c>
      <c r="FS432" s="49" t="str">
        <f t="shared" si="856"/>
        <v/>
      </c>
      <c r="FT432" s="49" t="str">
        <f t="shared" si="857"/>
        <v/>
      </c>
      <c r="FV432" s="49"/>
      <c r="FW432" s="49" t="str">
        <f t="shared" si="858"/>
        <v/>
      </c>
      <c r="FX432" s="49" t="str">
        <f t="shared" si="859"/>
        <v/>
      </c>
      <c r="FY432" s="49" t="str">
        <f t="shared" si="860"/>
        <v/>
      </c>
      <c r="FZ432" s="49" t="str">
        <f t="shared" si="861"/>
        <v/>
      </c>
      <c r="GA432" s="49" t="str">
        <f t="shared" si="862"/>
        <v/>
      </c>
      <c r="GB432" s="49" t="str">
        <f t="shared" si="863"/>
        <v/>
      </c>
      <c r="GC432" s="49" t="str">
        <f t="shared" si="864"/>
        <v/>
      </c>
      <c r="GD432" s="49" t="str">
        <f t="shared" si="865"/>
        <v/>
      </c>
      <c r="GF432" s="49"/>
      <c r="GG432" s="49" t="str">
        <f t="shared" si="866"/>
        <v/>
      </c>
      <c r="GH432" s="49" t="str">
        <f t="shared" si="867"/>
        <v/>
      </c>
      <c r="GI432" s="49" t="str">
        <f t="shared" si="868"/>
        <v/>
      </c>
      <c r="GJ432" s="49" t="str">
        <f t="shared" si="869"/>
        <v/>
      </c>
      <c r="GK432" s="49" t="str">
        <f t="shared" si="870"/>
        <v/>
      </c>
      <c r="GL432" s="49" t="str">
        <f t="shared" si="871"/>
        <v/>
      </c>
      <c r="GM432" s="49" t="str">
        <f t="shared" si="872"/>
        <v/>
      </c>
      <c r="GN432" s="49" t="str">
        <f t="shared" si="873"/>
        <v/>
      </c>
      <c r="GP432" s="49"/>
      <c r="GQ432" s="49" t="str">
        <f t="shared" si="874"/>
        <v/>
      </c>
      <c r="GR432" s="49" t="str">
        <f t="shared" si="875"/>
        <v/>
      </c>
      <c r="GS432" s="49" t="str">
        <f t="shared" si="876"/>
        <v/>
      </c>
      <c r="GT432" s="49" t="str">
        <f t="shared" si="877"/>
        <v/>
      </c>
      <c r="GU432" s="49" t="str">
        <f t="shared" si="878"/>
        <v/>
      </c>
      <c r="GV432" s="49" t="str">
        <f t="shared" si="879"/>
        <v/>
      </c>
      <c r="GW432" s="49" t="str">
        <f t="shared" si="880"/>
        <v/>
      </c>
      <c r="GX432" s="49" t="str">
        <f t="shared" si="881"/>
        <v/>
      </c>
    </row>
    <row r="433" spans="17:206" x14ac:dyDescent="0.2">
      <c r="Q433" s="65">
        <v>79</v>
      </c>
      <c r="AB433" s="49"/>
      <c r="AC433" s="49" t="str">
        <f t="shared" si="738"/>
        <v/>
      </c>
      <c r="AD433" s="49" t="str">
        <f t="shared" si="739"/>
        <v/>
      </c>
      <c r="AE433" s="49" t="str">
        <f t="shared" si="740"/>
        <v/>
      </c>
      <c r="AF433" s="49" t="str">
        <f t="shared" si="741"/>
        <v/>
      </c>
      <c r="AG433" s="49" t="str">
        <f t="shared" si="742"/>
        <v/>
      </c>
      <c r="AH433" s="49" t="str">
        <f t="shared" si="743"/>
        <v/>
      </c>
      <c r="AI433" s="49" t="str">
        <f t="shared" si="744"/>
        <v/>
      </c>
      <c r="AJ433" s="49" t="str">
        <f t="shared" si="745"/>
        <v/>
      </c>
      <c r="AL433" s="49"/>
      <c r="AM433" s="49" t="str">
        <f t="shared" si="746"/>
        <v/>
      </c>
      <c r="AN433" s="49" t="str">
        <f t="shared" si="747"/>
        <v/>
      </c>
      <c r="AO433" s="49" t="str">
        <f t="shared" si="748"/>
        <v/>
      </c>
      <c r="AP433" s="49" t="str">
        <f t="shared" si="749"/>
        <v/>
      </c>
      <c r="AQ433" s="49" t="str">
        <f t="shared" si="750"/>
        <v/>
      </c>
      <c r="AR433" s="49" t="str">
        <f t="shared" si="751"/>
        <v/>
      </c>
      <c r="AS433" s="49" t="str">
        <f t="shared" si="752"/>
        <v/>
      </c>
      <c r="AT433" s="49" t="str">
        <f t="shared" si="753"/>
        <v/>
      </c>
      <c r="AV433" s="49"/>
      <c r="AW433" s="49" t="str">
        <f t="shared" si="754"/>
        <v/>
      </c>
      <c r="AX433" s="49" t="str">
        <f t="shared" si="755"/>
        <v/>
      </c>
      <c r="AY433" s="49" t="str">
        <f t="shared" si="756"/>
        <v/>
      </c>
      <c r="AZ433" s="49" t="str">
        <f t="shared" si="757"/>
        <v/>
      </c>
      <c r="BA433" s="49" t="str">
        <f t="shared" si="758"/>
        <v/>
      </c>
      <c r="BB433" s="49" t="str">
        <f t="shared" si="759"/>
        <v/>
      </c>
      <c r="BC433" s="49" t="str">
        <f t="shared" si="760"/>
        <v/>
      </c>
      <c r="BD433" s="49" t="str">
        <f t="shared" si="761"/>
        <v/>
      </c>
      <c r="BF433" s="49"/>
      <c r="BG433" s="49" t="str">
        <f t="shared" si="762"/>
        <v/>
      </c>
      <c r="BH433" s="49" t="str">
        <f t="shared" si="763"/>
        <v/>
      </c>
      <c r="BI433" s="49" t="str">
        <f t="shared" si="764"/>
        <v/>
      </c>
      <c r="BJ433" s="49" t="str">
        <f t="shared" si="765"/>
        <v/>
      </c>
      <c r="BK433" s="49" t="str">
        <f t="shared" si="766"/>
        <v/>
      </c>
      <c r="BL433" s="49" t="str">
        <f t="shared" si="767"/>
        <v/>
      </c>
      <c r="BM433" s="49" t="str">
        <f t="shared" si="768"/>
        <v/>
      </c>
      <c r="BN433" s="49" t="str">
        <f t="shared" si="769"/>
        <v/>
      </c>
      <c r="BP433" s="49"/>
      <c r="BQ433" s="49" t="str">
        <f t="shared" si="770"/>
        <v/>
      </c>
      <c r="BR433" s="49" t="str">
        <f t="shared" si="771"/>
        <v/>
      </c>
      <c r="BS433" s="49" t="str">
        <f t="shared" si="772"/>
        <v/>
      </c>
      <c r="BT433" s="49" t="str">
        <f t="shared" si="773"/>
        <v/>
      </c>
      <c r="BU433" s="49" t="str">
        <f t="shared" si="774"/>
        <v/>
      </c>
      <c r="BV433" s="49" t="str">
        <f t="shared" si="775"/>
        <v/>
      </c>
      <c r="BW433" s="49" t="str">
        <f t="shared" si="776"/>
        <v/>
      </c>
      <c r="BX433" s="49" t="str">
        <f t="shared" si="777"/>
        <v/>
      </c>
      <c r="BZ433" s="49"/>
      <c r="CA433" s="49" t="str">
        <f t="shared" si="778"/>
        <v/>
      </c>
      <c r="CB433" s="49" t="str">
        <f t="shared" si="779"/>
        <v/>
      </c>
      <c r="CC433" s="49" t="str">
        <f t="shared" si="780"/>
        <v/>
      </c>
      <c r="CD433" s="49" t="str">
        <f t="shared" si="781"/>
        <v/>
      </c>
      <c r="CE433" s="49" t="str">
        <f t="shared" si="782"/>
        <v/>
      </c>
      <c r="CF433" s="49" t="str">
        <f t="shared" si="783"/>
        <v/>
      </c>
      <c r="CG433" s="49" t="str">
        <f t="shared" si="784"/>
        <v/>
      </c>
      <c r="CH433" s="49" t="str">
        <f t="shared" si="785"/>
        <v/>
      </c>
      <c r="CJ433" s="49"/>
      <c r="CK433" s="49" t="str">
        <f t="shared" si="786"/>
        <v/>
      </c>
      <c r="CL433" s="49" t="str">
        <f t="shared" si="787"/>
        <v/>
      </c>
      <c r="CM433" s="49" t="str">
        <f t="shared" si="788"/>
        <v/>
      </c>
      <c r="CN433" s="49" t="str">
        <f t="shared" si="789"/>
        <v/>
      </c>
      <c r="CO433" s="49" t="str">
        <f t="shared" si="790"/>
        <v/>
      </c>
      <c r="CP433" s="49" t="str">
        <f t="shared" si="791"/>
        <v/>
      </c>
      <c r="CQ433" s="49" t="str">
        <f t="shared" si="792"/>
        <v/>
      </c>
      <c r="CR433" s="49" t="str">
        <f t="shared" si="793"/>
        <v/>
      </c>
      <c r="CT433" s="49"/>
      <c r="CU433" s="49" t="str">
        <f t="shared" si="794"/>
        <v/>
      </c>
      <c r="CV433" s="49" t="str">
        <f t="shared" si="795"/>
        <v/>
      </c>
      <c r="CW433" s="49" t="str">
        <f t="shared" si="796"/>
        <v/>
      </c>
      <c r="CX433" s="49" t="str">
        <f t="shared" si="797"/>
        <v/>
      </c>
      <c r="CY433" s="49" t="str">
        <f t="shared" si="798"/>
        <v/>
      </c>
      <c r="CZ433" s="49" t="str">
        <f t="shared" si="799"/>
        <v/>
      </c>
      <c r="DA433" s="49" t="str">
        <f t="shared" si="800"/>
        <v/>
      </c>
      <c r="DB433" s="49" t="str">
        <f t="shared" si="801"/>
        <v/>
      </c>
      <c r="DD433" s="49"/>
      <c r="DE433" s="49" t="str">
        <f t="shared" si="802"/>
        <v/>
      </c>
      <c r="DF433" s="49" t="str">
        <f t="shared" si="803"/>
        <v/>
      </c>
      <c r="DG433" s="49" t="str">
        <f t="shared" si="804"/>
        <v/>
      </c>
      <c r="DH433" s="49" t="str">
        <f t="shared" si="805"/>
        <v/>
      </c>
      <c r="DI433" s="49" t="str">
        <f t="shared" si="806"/>
        <v/>
      </c>
      <c r="DJ433" s="49" t="str">
        <f t="shared" si="807"/>
        <v/>
      </c>
      <c r="DK433" s="49" t="str">
        <f t="shared" si="808"/>
        <v/>
      </c>
      <c r="DL433" s="49" t="str">
        <f t="shared" si="809"/>
        <v/>
      </c>
      <c r="DN433" s="49"/>
      <c r="DO433" s="49" t="str">
        <f t="shared" si="810"/>
        <v/>
      </c>
      <c r="DP433" s="49" t="str">
        <f t="shared" si="811"/>
        <v/>
      </c>
      <c r="DQ433" s="49" t="str">
        <f t="shared" si="812"/>
        <v/>
      </c>
      <c r="DR433" s="49" t="str">
        <f t="shared" si="813"/>
        <v/>
      </c>
      <c r="DS433" s="49" t="str">
        <f t="shared" si="814"/>
        <v/>
      </c>
      <c r="DT433" s="49" t="str">
        <f t="shared" si="815"/>
        <v/>
      </c>
      <c r="DU433" s="49" t="str">
        <f t="shared" si="816"/>
        <v/>
      </c>
      <c r="DV433" s="49" t="str">
        <f t="shared" si="817"/>
        <v/>
      </c>
      <c r="DX433" s="49"/>
      <c r="DY433" s="49" t="str">
        <f t="shared" si="818"/>
        <v/>
      </c>
      <c r="DZ433" s="49" t="str">
        <f t="shared" si="819"/>
        <v/>
      </c>
      <c r="EA433" s="49" t="str">
        <f t="shared" si="820"/>
        <v/>
      </c>
      <c r="EB433" s="49" t="str">
        <f t="shared" si="821"/>
        <v/>
      </c>
      <c r="EC433" s="49" t="str">
        <f t="shared" si="822"/>
        <v/>
      </c>
      <c r="ED433" s="49" t="str">
        <f t="shared" si="823"/>
        <v/>
      </c>
      <c r="EE433" s="49" t="str">
        <f t="shared" si="824"/>
        <v/>
      </c>
      <c r="EF433" s="49" t="str">
        <f t="shared" si="825"/>
        <v/>
      </c>
      <c r="EH433" s="49"/>
      <c r="EI433" s="49" t="str">
        <f t="shared" si="826"/>
        <v/>
      </c>
      <c r="EJ433" s="49" t="str">
        <f t="shared" si="827"/>
        <v/>
      </c>
      <c r="EK433" s="49" t="str">
        <f t="shared" si="828"/>
        <v/>
      </c>
      <c r="EL433" s="49" t="str">
        <f t="shared" si="829"/>
        <v/>
      </c>
      <c r="EM433" s="49" t="str">
        <f t="shared" si="830"/>
        <v/>
      </c>
      <c r="EN433" s="49" t="str">
        <f t="shared" si="831"/>
        <v/>
      </c>
      <c r="EO433" s="49" t="str">
        <f t="shared" si="832"/>
        <v/>
      </c>
      <c r="EP433" s="49" t="str">
        <f t="shared" si="833"/>
        <v/>
      </c>
      <c r="ER433" s="49"/>
      <c r="ES433" s="49" t="str">
        <f t="shared" si="834"/>
        <v/>
      </c>
      <c r="ET433" s="49" t="str">
        <f t="shared" si="835"/>
        <v/>
      </c>
      <c r="EU433" s="49" t="str">
        <f t="shared" si="836"/>
        <v/>
      </c>
      <c r="EV433" s="49" t="str">
        <f t="shared" si="837"/>
        <v/>
      </c>
      <c r="EW433" s="49" t="str">
        <f t="shared" si="838"/>
        <v/>
      </c>
      <c r="EX433" s="49" t="str">
        <f t="shared" si="839"/>
        <v/>
      </c>
      <c r="EY433" s="49" t="str">
        <f t="shared" si="840"/>
        <v/>
      </c>
      <c r="EZ433" s="49" t="str">
        <f t="shared" si="841"/>
        <v/>
      </c>
      <c r="FB433" s="49"/>
      <c r="FC433" s="49" t="str">
        <f t="shared" si="842"/>
        <v/>
      </c>
      <c r="FD433" s="49" t="str">
        <f t="shared" si="843"/>
        <v/>
      </c>
      <c r="FE433" s="49" t="str">
        <f t="shared" si="844"/>
        <v/>
      </c>
      <c r="FF433" s="49" t="str">
        <f t="shared" si="845"/>
        <v/>
      </c>
      <c r="FG433" s="49" t="str">
        <f t="shared" si="846"/>
        <v/>
      </c>
      <c r="FH433" s="49" t="str">
        <f t="shared" si="847"/>
        <v/>
      </c>
      <c r="FI433" s="49" t="str">
        <f t="shared" si="848"/>
        <v/>
      </c>
      <c r="FJ433" s="49" t="str">
        <f t="shared" si="849"/>
        <v/>
      </c>
      <c r="FL433" s="49"/>
      <c r="FM433" s="49" t="str">
        <f t="shared" si="850"/>
        <v/>
      </c>
      <c r="FN433" s="49" t="str">
        <f t="shared" si="851"/>
        <v/>
      </c>
      <c r="FO433" s="49" t="str">
        <f t="shared" si="852"/>
        <v/>
      </c>
      <c r="FP433" s="49" t="str">
        <f t="shared" si="853"/>
        <v/>
      </c>
      <c r="FQ433" s="49" t="str">
        <f t="shared" si="854"/>
        <v/>
      </c>
      <c r="FR433" s="49" t="str">
        <f t="shared" si="855"/>
        <v/>
      </c>
      <c r="FS433" s="49" t="str">
        <f t="shared" si="856"/>
        <v/>
      </c>
      <c r="FT433" s="49" t="str">
        <f t="shared" si="857"/>
        <v/>
      </c>
      <c r="FV433" s="49"/>
      <c r="FW433" s="49" t="str">
        <f t="shared" si="858"/>
        <v/>
      </c>
      <c r="FX433" s="49" t="str">
        <f t="shared" si="859"/>
        <v/>
      </c>
      <c r="FY433" s="49" t="str">
        <f t="shared" si="860"/>
        <v/>
      </c>
      <c r="FZ433" s="49" t="str">
        <f t="shared" si="861"/>
        <v/>
      </c>
      <c r="GA433" s="49" t="str">
        <f t="shared" si="862"/>
        <v/>
      </c>
      <c r="GB433" s="49" t="str">
        <f t="shared" si="863"/>
        <v/>
      </c>
      <c r="GC433" s="49" t="str">
        <f t="shared" si="864"/>
        <v/>
      </c>
      <c r="GD433" s="49" t="str">
        <f t="shared" si="865"/>
        <v/>
      </c>
      <c r="GF433" s="49"/>
      <c r="GG433" s="49" t="str">
        <f t="shared" si="866"/>
        <v/>
      </c>
      <c r="GH433" s="49" t="str">
        <f t="shared" si="867"/>
        <v/>
      </c>
      <c r="GI433" s="49" t="str">
        <f t="shared" si="868"/>
        <v/>
      </c>
      <c r="GJ433" s="49" t="str">
        <f t="shared" si="869"/>
        <v/>
      </c>
      <c r="GK433" s="49" t="str">
        <f t="shared" si="870"/>
        <v/>
      </c>
      <c r="GL433" s="49" t="str">
        <f t="shared" si="871"/>
        <v/>
      </c>
      <c r="GM433" s="49" t="str">
        <f t="shared" si="872"/>
        <v/>
      </c>
      <c r="GN433" s="49" t="str">
        <f t="shared" si="873"/>
        <v/>
      </c>
      <c r="GP433" s="49"/>
      <c r="GQ433" s="49" t="str">
        <f t="shared" si="874"/>
        <v/>
      </c>
      <c r="GR433" s="49" t="str">
        <f t="shared" si="875"/>
        <v/>
      </c>
      <c r="GS433" s="49" t="str">
        <f t="shared" si="876"/>
        <v/>
      </c>
      <c r="GT433" s="49" t="str">
        <f t="shared" si="877"/>
        <v/>
      </c>
      <c r="GU433" s="49" t="str">
        <f t="shared" si="878"/>
        <v/>
      </c>
      <c r="GV433" s="49" t="str">
        <f t="shared" si="879"/>
        <v/>
      </c>
      <c r="GW433" s="49" t="str">
        <f t="shared" si="880"/>
        <v/>
      </c>
      <c r="GX433" s="49" t="str">
        <f t="shared" si="881"/>
        <v/>
      </c>
    </row>
    <row r="434" spans="17:206" x14ac:dyDescent="0.2">
      <c r="Q434" s="65">
        <v>80</v>
      </c>
      <c r="AB434" s="49"/>
      <c r="AC434" s="49" t="str">
        <f t="shared" si="738"/>
        <v/>
      </c>
      <c r="AD434" s="49" t="str">
        <f t="shared" si="739"/>
        <v/>
      </c>
      <c r="AE434" s="49" t="str">
        <f t="shared" si="740"/>
        <v/>
      </c>
      <c r="AF434" s="49" t="str">
        <f t="shared" si="741"/>
        <v/>
      </c>
      <c r="AG434" s="49" t="str">
        <f t="shared" si="742"/>
        <v/>
      </c>
      <c r="AH434" s="49" t="str">
        <f t="shared" si="743"/>
        <v/>
      </c>
      <c r="AI434" s="49" t="str">
        <f t="shared" si="744"/>
        <v/>
      </c>
      <c r="AJ434" s="49" t="str">
        <f t="shared" si="745"/>
        <v/>
      </c>
      <c r="AL434" s="49"/>
      <c r="AM434" s="49" t="str">
        <f t="shared" si="746"/>
        <v/>
      </c>
      <c r="AN434" s="49" t="str">
        <f t="shared" si="747"/>
        <v/>
      </c>
      <c r="AO434" s="49" t="str">
        <f t="shared" si="748"/>
        <v/>
      </c>
      <c r="AP434" s="49" t="str">
        <f t="shared" si="749"/>
        <v/>
      </c>
      <c r="AQ434" s="49" t="str">
        <f t="shared" si="750"/>
        <v/>
      </c>
      <c r="AR434" s="49" t="str">
        <f t="shared" si="751"/>
        <v/>
      </c>
      <c r="AS434" s="49" t="str">
        <f t="shared" si="752"/>
        <v/>
      </c>
      <c r="AT434" s="49" t="str">
        <f t="shared" si="753"/>
        <v/>
      </c>
      <c r="AV434" s="49"/>
      <c r="AW434" s="49" t="str">
        <f t="shared" si="754"/>
        <v/>
      </c>
      <c r="AX434" s="49" t="str">
        <f t="shared" si="755"/>
        <v/>
      </c>
      <c r="AY434" s="49" t="str">
        <f t="shared" si="756"/>
        <v/>
      </c>
      <c r="AZ434" s="49" t="str">
        <f t="shared" si="757"/>
        <v/>
      </c>
      <c r="BA434" s="49" t="str">
        <f t="shared" si="758"/>
        <v/>
      </c>
      <c r="BB434" s="49" t="str">
        <f t="shared" si="759"/>
        <v/>
      </c>
      <c r="BC434" s="49" t="str">
        <f t="shared" si="760"/>
        <v/>
      </c>
      <c r="BD434" s="49" t="str">
        <f t="shared" si="761"/>
        <v/>
      </c>
      <c r="BF434" s="49"/>
      <c r="BG434" s="49" t="str">
        <f t="shared" si="762"/>
        <v/>
      </c>
      <c r="BH434" s="49" t="str">
        <f t="shared" si="763"/>
        <v/>
      </c>
      <c r="BI434" s="49" t="str">
        <f t="shared" si="764"/>
        <v/>
      </c>
      <c r="BJ434" s="49" t="str">
        <f t="shared" si="765"/>
        <v/>
      </c>
      <c r="BK434" s="49" t="str">
        <f t="shared" si="766"/>
        <v/>
      </c>
      <c r="BL434" s="49" t="str">
        <f t="shared" si="767"/>
        <v/>
      </c>
      <c r="BM434" s="49" t="str">
        <f t="shared" si="768"/>
        <v/>
      </c>
      <c r="BN434" s="49" t="str">
        <f t="shared" si="769"/>
        <v/>
      </c>
      <c r="BP434" s="49"/>
      <c r="BQ434" s="49" t="str">
        <f t="shared" si="770"/>
        <v/>
      </c>
      <c r="BR434" s="49" t="str">
        <f t="shared" si="771"/>
        <v/>
      </c>
      <c r="BS434" s="49" t="str">
        <f t="shared" si="772"/>
        <v/>
      </c>
      <c r="BT434" s="49" t="str">
        <f t="shared" si="773"/>
        <v/>
      </c>
      <c r="BU434" s="49" t="str">
        <f t="shared" si="774"/>
        <v/>
      </c>
      <c r="BV434" s="49" t="str">
        <f t="shared" si="775"/>
        <v/>
      </c>
      <c r="BW434" s="49" t="str">
        <f t="shared" si="776"/>
        <v/>
      </c>
      <c r="BX434" s="49" t="str">
        <f t="shared" si="777"/>
        <v/>
      </c>
      <c r="BZ434" s="49"/>
      <c r="CA434" s="49" t="str">
        <f t="shared" si="778"/>
        <v/>
      </c>
      <c r="CB434" s="49" t="str">
        <f t="shared" si="779"/>
        <v/>
      </c>
      <c r="CC434" s="49" t="str">
        <f t="shared" si="780"/>
        <v/>
      </c>
      <c r="CD434" s="49" t="str">
        <f t="shared" si="781"/>
        <v/>
      </c>
      <c r="CE434" s="49" t="str">
        <f t="shared" si="782"/>
        <v/>
      </c>
      <c r="CF434" s="49" t="str">
        <f t="shared" si="783"/>
        <v/>
      </c>
      <c r="CG434" s="49" t="str">
        <f t="shared" si="784"/>
        <v/>
      </c>
      <c r="CH434" s="49" t="str">
        <f t="shared" si="785"/>
        <v/>
      </c>
      <c r="CJ434" s="49"/>
      <c r="CK434" s="49" t="str">
        <f t="shared" si="786"/>
        <v/>
      </c>
      <c r="CL434" s="49" t="str">
        <f t="shared" si="787"/>
        <v/>
      </c>
      <c r="CM434" s="49" t="str">
        <f t="shared" si="788"/>
        <v/>
      </c>
      <c r="CN434" s="49" t="str">
        <f t="shared" si="789"/>
        <v/>
      </c>
      <c r="CO434" s="49" t="str">
        <f t="shared" si="790"/>
        <v/>
      </c>
      <c r="CP434" s="49" t="str">
        <f t="shared" si="791"/>
        <v/>
      </c>
      <c r="CQ434" s="49" t="str">
        <f t="shared" si="792"/>
        <v/>
      </c>
      <c r="CR434" s="49" t="str">
        <f t="shared" si="793"/>
        <v/>
      </c>
      <c r="CT434" s="49"/>
      <c r="CU434" s="49" t="str">
        <f t="shared" si="794"/>
        <v/>
      </c>
      <c r="CV434" s="49" t="str">
        <f t="shared" si="795"/>
        <v/>
      </c>
      <c r="CW434" s="49" t="str">
        <f t="shared" si="796"/>
        <v/>
      </c>
      <c r="CX434" s="49" t="str">
        <f t="shared" si="797"/>
        <v/>
      </c>
      <c r="CY434" s="49" t="str">
        <f t="shared" si="798"/>
        <v/>
      </c>
      <c r="CZ434" s="49" t="str">
        <f t="shared" si="799"/>
        <v/>
      </c>
      <c r="DA434" s="49" t="str">
        <f t="shared" si="800"/>
        <v/>
      </c>
      <c r="DB434" s="49" t="str">
        <f t="shared" si="801"/>
        <v/>
      </c>
      <c r="DD434" s="49"/>
      <c r="DE434" s="49" t="str">
        <f t="shared" si="802"/>
        <v/>
      </c>
      <c r="DF434" s="49" t="str">
        <f t="shared" si="803"/>
        <v/>
      </c>
      <c r="DG434" s="49" t="str">
        <f t="shared" si="804"/>
        <v/>
      </c>
      <c r="DH434" s="49" t="str">
        <f t="shared" si="805"/>
        <v/>
      </c>
      <c r="DI434" s="49" t="str">
        <f t="shared" si="806"/>
        <v/>
      </c>
      <c r="DJ434" s="49" t="str">
        <f t="shared" si="807"/>
        <v/>
      </c>
      <c r="DK434" s="49" t="str">
        <f t="shared" si="808"/>
        <v/>
      </c>
      <c r="DL434" s="49" t="str">
        <f t="shared" si="809"/>
        <v/>
      </c>
      <c r="DN434" s="49"/>
      <c r="DO434" s="49" t="str">
        <f t="shared" si="810"/>
        <v/>
      </c>
      <c r="DP434" s="49" t="str">
        <f t="shared" si="811"/>
        <v/>
      </c>
      <c r="DQ434" s="49" t="str">
        <f t="shared" si="812"/>
        <v/>
      </c>
      <c r="DR434" s="49" t="str">
        <f t="shared" si="813"/>
        <v/>
      </c>
      <c r="DS434" s="49" t="str">
        <f t="shared" si="814"/>
        <v/>
      </c>
      <c r="DT434" s="49" t="str">
        <f t="shared" si="815"/>
        <v/>
      </c>
      <c r="DU434" s="49" t="str">
        <f t="shared" si="816"/>
        <v/>
      </c>
      <c r="DV434" s="49" t="str">
        <f t="shared" si="817"/>
        <v/>
      </c>
      <c r="DX434" s="49"/>
      <c r="DY434" s="49" t="str">
        <f t="shared" si="818"/>
        <v/>
      </c>
      <c r="DZ434" s="49" t="str">
        <f t="shared" si="819"/>
        <v/>
      </c>
      <c r="EA434" s="49" t="str">
        <f t="shared" si="820"/>
        <v/>
      </c>
      <c r="EB434" s="49" t="str">
        <f t="shared" si="821"/>
        <v/>
      </c>
      <c r="EC434" s="49" t="str">
        <f t="shared" si="822"/>
        <v/>
      </c>
      <c r="ED434" s="49" t="str">
        <f t="shared" si="823"/>
        <v/>
      </c>
      <c r="EE434" s="49" t="str">
        <f t="shared" si="824"/>
        <v/>
      </c>
      <c r="EF434" s="49" t="str">
        <f t="shared" si="825"/>
        <v/>
      </c>
      <c r="EH434" s="49"/>
      <c r="EI434" s="49" t="str">
        <f t="shared" si="826"/>
        <v/>
      </c>
      <c r="EJ434" s="49" t="str">
        <f t="shared" si="827"/>
        <v/>
      </c>
      <c r="EK434" s="49" t="str">
        <f t="shared" si="828"/>
        <v/>
      </c>
      <c r="EL434" s="49" t="str">
        <f t="shared" si="829"/>
        <v/>
      </c>
      <c r="EM434" s="49" t="str">
        <f t="shared" si="830"/>
        <v/>
      </c>
      <c r="EN434" s="49" t="str">
        <f t="shared" si="831"/>
        <v/>
      </c>
      <c r="EO434" s="49" t="str">
        <f t="shared" si="832"/>
        <v/>
      </c>
      <c r="EP434" s="49" t="str">
        <f t="shared" si="833"/>
        <v/>
      </c>
      <c r="ER434" s="49"/>
      <c r="ES434" s="49" t="str">
        <f t="shared" si="834"/>
        <v/>
      </c>
      <c r="ET434" s="49" t="str">
        <f t="shared" si="835"/>
        <v/>
      </c>
      <c r="EU434" s="49" t="str">
        <f t="shared" si="836"/>
        <v/>
      </c>
      <c r="EV434" s="49" t="str">
        <f t="shared" si="837"/>
        <v/>
      </c>
      <c r="EW434" s="49" t="str">
        <f t="shared" si="838"/>
        <v/>
      </c>
      <c r="EX434" s="49" t="str">
        <f t="shared" si="839"/>
        <v/>
      </c>
      <c r="EY434" s="49" t="str">
        <f t="shared" si="840"/>
        <v/>
      </c>
      <c r="EZ434" s="49" t="str">
        <f t="shared" si="841"/>
        <v/>
      </c>
      <c r="FB434" s="49"/>
      <c r="FC434" s="49" t="str">
        <f t="shared" si="842"/>
        <v/>
      </c>
      <c r="FD434" s="49" t="str">
        <f t="shared" si="843"/>
        <v/>
      </c>
      <c r="FE434" s="49" t="str">
        <f t="shared" si="844"/>
        <v/>
      </c>
      <c r="FF434" s="49" t="str">
        <f t="shared" si="845"/>
        <v/>
      </c>
      <c r="FG434" s="49" t="str">
        <f t="shared" si="846"/>
        <v/>
      </c>
      <c r="FH434" s="49" t="str">
        <f t="shared" si="847"/>
        <v/>
      </c>
      <c r="FI434" s="49" t="str">
        <f t="shared" si="848"/>
        <v/>
      </c>
      <c r="FJ434" s="49" t="str">
        <f t="shared" si="849"/>
        <v/>
      </c>
      <c r="FL434" s="49"/>
      <c r="FM434" s="49" t="str">
        <f t="shared" si="850"/>
        <v/>
      </c>
      <c r="FN434" s="49" t="str">
        <f t="shared" si="851"/>
        <v/>
      </c>
      <c r="FO434" s="49" t="str">
        <f t="shared" si="852"/>
        <v/>
      </c>
      <c r="FP434" s="49" t="str">
        <f t="shared" si="853"/>
        <v/>
      </c>
      <c r="FQ434" s="49" t="str">
        <f t="shared" si="854"/>
        <v/>
      </c>
      <c r="FR434" s="49" t="str">
        <f t="shared" si="855"/>
        <v/>
      </c>
      <c r="FS434" s="49" t="str">
        <f t="shared" si="856"/>
        <v/>
      </c>
      <c r="FT434" s="49" t="str">
        <f t="shared" si="857"/>
        <v/>
      </c>
      <c r="FV434" s="49"/>
      <c r="FW434" s="49" t="str">
        <f t="shared" si="858"/>
        <v/>
      </c>
      <c r="FX434" s="49" t="str">
        <f t="shared" si="859"/>
        <v/>
      </c>
      <c r="FY434" s="49" t="str">
        <f t="shared" si="860"/>
        <v/>
      </c>
      <c r="FZ434" s="49" t="str">
        <f t="shared" si="861"/>
        <v/>
      </c>
      <c r="GA434" s="49" t="str">
        <f t="shared" si="862"/>
        <v/>
      </c>
      <c r="GB434" s="49" t="str">
        <f t="shared" si="863"/>
        <v/>
      </c>
      <c r="GC434" s="49" t="str">
        <f t="shared" si="864"/>
        <v/>
      </c>
      <c r="GD434" s="49" t="str">
        <f t="shared" si="865"/>
        <v/>
      </c>
      <c r="GF434" s="49"/>
      <c r="GG434" s="49" t="str">
        <f t="shared" si="866"/>
        <v/>
      </c>
      <c r="GH434" s="49" t="str">
        <f t="shared" si="867"/>
        <v/>
      </c>
      <c r="GI434" s="49" t="str">
        <f t="shared" si="868"/>
        <v/>
      </c>
      <c r="GJ434" s="49" t="str">
        <f t="shared" si="869"/>
        <v/>
      </c>
      <c r="GK434" s="49" t="str">
        <f t="shared" si="870"/>
        <v/>
      </c>
      <c r="GL434" s="49" t="str">
        <f t="shared" si="871"/>
        <v/>
      </c>
      <c r="GM434" s="49" t="str">
        <f t="shared" si="872"/>
        <v/>
      </c>
      <c r="GN434" s="49" t="str">
        <f t="shared" si="873"/>
        <v/>
      </c>
      <c r="GP434" s="49"/>
      <c r="GQ434" s="49" t="str">
        <f t="shared" si="874"/>
        <v/>
      </c>
      <c r="GR434" s="49" t="str">
        <f t="shared" si="875"/>
        <v/>
      </c>
      <c r="GS434" s="49" t="str">
        <f t="shared" si="876"/>
        <v/>
      </c>
      <c r="GT434" s="49" t="str">
        <f t="shared" si="877"/>
        <v/>
      </c>
      <c r="GU434" s="49" t="str">
        <f t="shared" si="878"/>
        <v/>
      </c>
      <c r="GV434" s="49" t="str">
        <f t="shared" si="879"/>
        <v/>
      </c>
      <c r="GW434" s="49" t="str">
        <f t="shared" si="880"/>
        <v/>
      </c>
      <c r="GX434" s="49" t="str">
        <f t="shared" si="881"/>
        <v/>
      </c>
    </row>
    <row r="435" spans="17:206" x14ac:dyDescent="0.2">
      <c r="Q435" s="65">
        <v>81</v>
      </c>
      <c r="AB435" s="49"/>
      <c r="AC435" s="49" t="str">
        <f t="shared" si="738"/>
        <v/>
      </c>
      <c r="AD435" s="49" t="str">
        <f t="shared" si="739"/>
        <v/>
      </c>
      <c r="AE435" s="49" t="str">
        <f t="shared" si="740"/>
        <v/>
      </c>
      <c r="AF435" s="49" t="str">
        <f t="shared" si="741"/>
        <v/>
      </c>
      <c r="AG435" s="49" t="str">
        <f t="shared" si="742"/>
        <v/>
      </c>
      <c r="AH435" s="49" t="str">
        <f t="shared" si="743"/>
        <v/>
      </c>
      <c r="AI435" s="49" t="str">
        <f t="shared" si="744"/>
        <v/>
      </c>
      <c r="AJ435" s="49" t="str">
        <f t="shared" si="745"/>
        <v/>
      </c>
      <c r="AL435" s="49"/>
      <c r="AM435" s="49" t="str">
        <f t="shared" si="746"/>
        <v/>
      </c>
      <c r="AN435" s="49" t="str">
        <f t="shared" si="747"/>
        <v/>
      </c>
      <c r="AO435" s="49" t="str">
        <f t="shared" si="748"/>
        <v/>
      </c>
      <c r="AP435" s="49" t="str">
        <f t="shared" si="749"/>
        <v/>
      </c>
      <c r="AQ435" s="49" t="str">
        <f t="shared" si="750"/>
        <v/>
      </c>
      <c r="AR435" s="49" t="str">
        <f t="shared" si="751"/>
        <v/>
      </c>
      <c r="AS435" s="49" t="str">
        <f t="shared" si="752"/>
        <v/>
      </c>
      <c r="AT435" s="49" t="str">
        <f t="shared" si="753"/>
        <v/>
      </c>
      <c r="AV435" s="49"/>
      <c r="AW435" s="49" t="str">
        <f t="shared" si="754"/>
        <v/>
      </c>
      <c r="AX435" s="49" t="str">
        <f t="shared" si="755"/>
        <v/>
      </c>
      <c r="AY435" s="49" t="str">
        <f t="shared" si="756"/>
        <v/>
      </c>
      <c r="AZ435" s="49" t="str">
        <f t="shared" si="757"/>
        <v/>
      </c>
      <c r="BA435" s="49" t="str">
        <f t="shared" si="758"/>
        <v/>
      </c>
      <c r="BB435" s="49" t="str">
        <f t="shared" si="759"/>
        <v/>
      </c>
      <c r="BC435" s="49" t="str">
        <f t="shared" si="760"/>
        <v/>
      </c>
      <c r="BD435" s="49" t="str">
        <f t="shared" si="761"/>
        <v/>
      </c>
      <c r="BF435" s="49"/>
      <c r="BG435" s="49" t="str">
        <f t="shared" si="762"/>
        <v/>
      </c>
      <c r="BH435" s="49" t="str">
        <f t="shared" si="763"/>
        <v/>
      </c>
      <c r="BI435" s="49" t="str">
        <f t="shared" si="764"/>
        <v/>
      </c>
      <c r="BJ435" s="49" t="str">
        <f t="shared" si="765"/>
        <v/>
      </c>
      <c r="BK435" s="49" t="str">
        <f t="shared" si="766"/>
        <v/>
      </c>
      <c r="BL435" s="49" t="str">
        <f t="shared" si="767"/>
        <v/>
      </c>
      <c r="BM435" s="49" t="str">
        <f t="shared" si="768"/>
        <v/>
      </c>
      <c r="BN435" s="49" t="str">
        <f t="shared" si="769"/>
        <v/>
      </c>
      <c r="BP435" s="49"/>
      <c r="BQ435" s="49" t="str">
        <f t="shared" si="770"/>
        <v/>
      </c>
      <c r="BR435" s="49" t="str">
        <f t="shared" si="771"/>
        <v/>
      </c>
      <c r="BS435" s="49" t="str">
        <f t="shared" si="772"/>
        <v/>
      </c>
      <c r="BT435" s="49" t="str">
        <f t="shared" si="773"/>
        <v/>
      </c>
      <c r="BU435" s="49" t="str">
        <f t="shared" si="774"/>
        <v/>
      </c>
      <c r="BV435" s="49" t="str">
        <f t="shared" si="775"/>
        <v/>
      </c>
      <c r="BW435" s="49" t="str">
        <f t="shared" si="776"/>
        <v/>
      </c>
      <c r="BX435" s="49" t="str">
        <f t="shared" si="777"/>
        <v/>
      </c>
      <c r="BZ435" s="49"/>
      <c r="CA435" s="49" t="str">
        <f t="shared" si="778"/>
        <v/>
      </c>
      <c r="CB435" s="49" t="str">
        <f t="shared" si="779"/>
        <v/>
      </c>
      <c r="CC435" s="49" t="str">
        <f t="shared" si="780"/>
        <v/>
      </c>
      <c r="CD435" s="49" t="str">
        <f t="shared" si="781"/>
        <v/>
      </c>
      <c r="CE435" s="49" t="str">
        <f t="shared" si="782"/>
        <v/>
      </c>
      <c r="CF435" s="49" t="str">
        <f t="shared" si="783"/>
        <v/>
      </c>
      <c r="CG435" s="49" t="str">
        <f t="shared" si="784"/>
        <v/>
      </c>
      <c r="CH435" s="49" t="str">
        <f t="shared" si="785"/>
        <v/>
      </c>
      <c r="CJ435" s="49"/>
      <c r="CK435" s="49" t="str">
        <f t="shared" si="786"/>
        <v/>
      </c>
      <c r="CL435" s="49" t="str">
        <f t="shared" si="787"/>
        <v/>
      </c>
      <c r="CM435" s="49" t="str">
        <f t="shared" si="788"/>
        <v/>
      </c>
      <c r="CN435" s="49" t="str">
        <f t="shared" si="789"/>
        <v/>
      </c>
      <c r="CO435" s="49" t="str">
        <f t="shared" si="790"/>
        <v/>
      </c>
      <c r="CP435" s="49" t="str">
        <f t="shared" si="791"/>
        <v/>
      </c>
      <c r="CQ435" s="49" t="str">
        <f t="shared" si="792"/>
        <v/>
      </c>
      <c r="CR435" s="49" t="str">
        <f t="shared" si="793"/>
        <v/>
      </c>
      <c r="CT435" s="49"/>
      <c r="CU435" s="49" t="str">
        <f t="shared" si="794"/>
        <v/>
      </c>
      <c r="CV435" s="49" t="str">
        <f t="shared" si="795"/>
        <v/>
      </c>
      <c r="CW435" s="49" t="str">
        <f t="shared" si="796"/>
        <v/>
      </c>
      <c r="CX435" s="49" t="str">
        <f t="shared" si="797"/>
        <v/>
      </c>
      <c r="CY435" s="49" t="str">
        <f t="shared" si="798"/>
        <v/>
      </c>
      <c r="CZ435" s="49" t="str">
        <f t="shared" si="799"/>
        <v/>
      </c>
      <c r="DA435" s="49" t="str">
        <f t="shared" si="800"/>
        <v/>
      </c>
      <c r="DB435" s="49" t="str">
        <f t="shared" si="801"/>
        <v/>
      </c>
      <c r="DD435" s="49"/>
      <c r="DE435" s="49" t="str">
        <f t="shared" si="802"/>
        <v/>
      </c>
      <c r="DF435" s="49" t="str">
        <f t="shared" si="803"/>
        <v/>
      </c>
      <c r="DG435" s="49" t="str">
        <f t="shared" si="804"/>
        <v/>
      </c>
      <c r="DH435" s="49" t="str">
        <f t="shared" si="805"/>
        <v/>
      </c>
      <c r="DI435" s="49" t="str">
        <f t="shared" si="806"/>
        <v/>
      </c>
      <c r="DJ435" s="49" t="str">
        <f t="shared" si="807"/>
        <v/>
      </c>
      <c r="DK435" s="49" t="str">
        <f t="shared" si="808"/>
        <v/>
      </c>
      <c r="DL435" s="49" t="str">
        <f t="shared" si="809"/>
        <v/>
      </c>
      <c r="DN435" s="49"/>
      <c r="DO435" s="49" t="str">
        <f t="shared" si="810"/>
        <v/>
      </c>
      <c r="DP435" s="49" t="str">
        <f t="shared" si="811"/>
        <v/>
      </c>
      <c r="DQ435" s="49" t="str">
        <f t="shared" si="812"/>
        <v/>
      </c>
      <c r="DR435" s="49" t="str">
        <f t="shared" si="813"/>
        <v/>
      </c>
      <c r="DS435" s="49" t="str">
        <f t="shared" si="814"/>
        <v/>
      </c>
      <c r="DT435" s="49" t="str">
        <f t="shared" si="815"/>
        <v/>
      </c>
      <c r="DU435" s="49" t="str">
        <f t="shared" si="816"/>
        <v/>
      </c>
      <c r="DV435" s="49" t="str">
        <f t="shared" si="817"/>
        <v/>
      </c>
      <c r="DX435" s="49"/>
      <c r="DY435" s="49" t="str">
        <f t="shared" si="818"/>
        <v/>
      </c>
      <c r="DZ435" s="49" t="str">
        <f t="shared" si="819"/>
        <v/>
      </c>
      <c r="EA435" s="49" t="str">
        <f t="shared" si="820"/>
        <v/>
      </c>
      <c r="EB435" s="49" t="str">
        <f t="shared" si="821"/>
        <v/>
      </c>
      <c r="EC435" s="49" t="str">
        <f t="shared" si="822"/>
        <v/>
      </c>
      <c r="ED435" s="49" t="str">
        <f t="shared" si="823"/>
        <v/>
      </c>
      <c r="EE435" s="49" t="str">
        <f t="shared" si="824"/>
        <v/>
      </c>
      <c r="EF435" s="49" t="str">
        <f t="shared" si="825"/>
        <v/>
      </c>
      <c r="EH435" s="49"/>
      <c r="EI435" s="49" t="str">
        <f t="shared" si="826"/>
        <v/>
      </c>
      <c r="EJ435" s="49" t="str">
        <f t="shared" si="827"/>
        <v/>
      </c>
      <c r="EK435" s="49" t="str">
        <f t="shared" si="828"/>
        <v/>
      </c>
      <c r="EL435" s="49" t="str">
        <f t="shared" si="829"/>
        <v/>
      </c>
      <c r="EM435" s="49" t="str">
        <f t="shared" si="830"/>
        <v/>
      </c>
      <c r="EN435" s="49" t="str">
        <f t="shared" si="831"/>
        <v/>
      </c>
      <c r="EO435" s="49" t="str">
        <f t="shared" si="832"/>
        <v/>
      </c>
      <c r="EP435" s="49" t="str">
        <f t="shared" si="833"/>
        <v/>
      </c>
      <c r="ER435" s="49"/>
      <c r="ES435" s="49" t="str">
        <f t="shared" si="834"/>
        <v/>
      </c>
      <c r="ET435" s="49" t="str">
        <f t="shared" si="835"/>
        <v/>
      </c>
      <c r="EU435" s="49" t="str">
        <f t="shared" si="836"/>
        <v/>
      </c>
      <c r="EV435" s="49" t="str">
        <f t="shared" si="837"/>
        <v/>
      </c>
      <c r="EW435" s="49" t="str">
        <f t="shared" si="838"/>
        <v/>
      </c>
      <c r="EX435" s="49" t="str">
        <f t="shared" si="839"/>
        <v/>
      </c>
      <c r="EY435" s="49" t="str">
        <f t="shared" si="840"/>
        <v/>
      </c>
      <c r="EZ435" s="49" t="str">
        <f t="shared" si="841"/>
        <v/>
      </c>
      <c r="FB435" s="49"/>
      <c r="FC435" s="49" t="str">
        <f t="shared" si="842"/>
        <v/>
      </c>
      <c r="FD435" s="49" t="str">
        <f t="shared" si="843"/>
        <v/>
      </c>
      <c r="FE435" s="49" t="str">
        <f t="shared" si="844"/>
        <v/>
      </c>
      <c r="FF435" s="49" t="str">
        <f t="shared" si="845"/>
        <v/>
      </c>
      <c r="FG435" s="49" t="str">
        <f t="shared" si="846"/>
        <v/>
      </c>
      <c r="FH435" s="49" t="str">
        <f t="shared" si="847"/>
        <v/>
      </c>
      <c r="FI435" s="49" t="str">
        <f t="shared" si="848"/>
        <v/>
      </c>
      <c r="FJ435" s="49" t="str">
        <f t="shared" si="849"/>
        <v/>
      </c>
      <c r="FL435" s="49"/>
      <c r="FM435" s="49" t="str">
        <f t="shared" si="850"/>
        <v/>
      </c>
      <c r="FN435" s="49" t="str">
        <f t="shared" si="851"/>
        <v/>
      </c>
      <c r="FO435" s="49" t="str">
        <f t="shared" si="852"/>
        <v/>
      </c>
      <c r="FP435" s="49" t="str">
        <f t="shared" si="853"/>
        <v/>
      </c>
      <c r="FQ435" s="49" t="str">
        <f t="shared" si="854"/>
        <v/>
      </c>
      <c r="FR435" s="49" t="str">
        <f t="shared" si="855"/>
        <v/>
      </c>
      <c r="FS435" s="49" t="str">
        <f t="shared" si="856"/>
        <v/>
      </c>
      <c r="FT435" s="49" t="str">
        <f t="shared" si="857"/>
        <v/>
      </c>
      <c r="FV435" s="49"/>
      <c r="FW435" s="49" t="str">
        <f t="shared" si="858"/>
        <v/>
      </c>
      <c r="FX435" s="49" t="str">
        <f t="shared" si="859"/>
        <v/>
      </c>
      <c r="FY435" s="49" t="str">
        <f t="shared" si="860"/>
        <v/>
      </c>
      <c r="FZ435" s="49" t="str">
        <f t="shared" si="861"/>
        <v/>
      </c>
      <c r="GA435" s="49" t="str">
        <f t="shared" si="862"/>
        <v/>
      </c>
      <c r="GB435" s="49" t="str">
        <f t="shared" si="863"/>
        <v/>
      </c>
      <c r="GC435" s="49" t="str">
        <f t="shared" si="864"/>
        <v/>
      </c>
      <c r="GD435" s="49" t="str">
        <f t="shared" si="865"/>
        <v/>
      </c>
      <c r="GF435" s="49"/>
      <c r="GG435" s="49" t="str">
        <f t="shared" si="866"/>
        <v/>
      </c>
      <c r="GH435" s="49" t="str">
        <f t="shared" si="867"/>
        <v/>
      </c>
      <c r="GI435" s="49" t="str">
        <f t="shared" si="868"/>
        <v/>
      </c>
      <c r="GJ435" s="49" t="str">
        <f t="shared" si="869"/>
        <v/>
      </c>
      <c r="GK435" s="49" t="str">
        <f t="shared" si="870"/>
        <v/>
      </c>
      <c r="GL435" s="49" t="str">
        <f t="shared" si="871"/>
        <v/>
      </c>
      <c r="GM435" s="49" t="str">
        <f t="shared" si="872"/>
        <v/>
      </c>
      <c r="GN435" s="49" t="str">
        <f t="shared" si="873"/>
        <v/>
      </c>
      <c r="GP435" s="49"/>
      <c r="GQ435" s="49" t="str">
        <f t="shared" si="874"/>
        <v/>
      </c>
      <c r="GR435" s="49" t="str">
        <f t="shared" si="875"/>
        <v/>
      </c>
      <c r="GS435" s="49" t="str">
        <f t="shared" si="876"/>
        <v/>
      </c>
      <c r="GT435" s="49" t="str">
        <f t="shared" si="877"/>
        <v/>
      </c>
      <c r="GU435" s="49" t="str">
        <f t="shared" si="878"/>
        <v/>
      </c>
      <c r="GV435" s="49" t="str">
        <f t="shared" si="879"/>
        <v/>
      </c>
      <c r="GW435" s="49" t="str">
        <f t="shared" si="880"/>
        <v/>
      </c>
      <c r="GX435" s="49" t="str">
        <f t="shared" si="881"/>
        <v/>
      </c>
    </row>
    <row r="436" spans="17:206" x14ac:dyDescent="0.2">
      <c r="Q436" s="65">
        <v>82</v>
      </c>
      <c r="AB436" s="49"/>
      <c r="AC436" s="49" t="str">
        <f t="shared" si="738"/>
        <v/>
      </c>
      <c r="AD436" s="49" t="str">
        <f t="shared" si="739"/>
        <v/>
      </c>
      <c r="AE436" s="49" t="str">
        <f t="shared" si="740"/>
        <v/>
      </c>
      <c r="AF436" s="49" t="str">
        <f t="shared" si="741"/>
        <v/>
      </c>
      <c r="AG436" s="49" t="str">
        <f t="shared" si="742"/>
        <v/>
      </c>
      <c r="AH436" s="49" t="str">
        <f t="shared" si="743"/>
        <v/>
      </c>
      <c r="AI436" s="49" t="str">
        <f t="shared" si="744"/>
        <v/>
      </c>
      <c r="AJ436" s="49" t="str">
        <f t="shared" si="745"/>
        <v/>
      </c>
      <c r="AL436" s="49"/>
      <c r="AM436" s="49" t="str">
        <f t="shared" si="746"/>
        <v/>
      </c>
      <c r="AN436" s="49" t="str">
        <f t="shared" si="747"/>
        <v/>
      </c>
      <c r="AO436" s="49" t="str">
        <f t="shared" si="748"/>
        <v/>
      </c>
      <c r="AP436" s="49" t="str">
        <f t="shared" si="749"/>
        <v/>
      </c>
      <c r="AQ436" s="49" t="str">
        <f t="shared" si="750"/>
        <v/>
      </c>
      <c r="AR436" s="49" t="str">
        <f t="shared" si="751"/>
        <v/>
      </c>
      <c r="AS436" s="49" t="str">
        <f t="shared" si="752"/>
        <v/>
      </c>
      <c r="AT436" s="49" t="str">
        <f t="shared" si="753"/>
        <v/>
      </c>
      <c r="AV436" s="49"/>
      <c r="AW436" s="49" t="str">
        <f t="shared" si="754"/>
        <v/>
      </c>
      <c r="AX436" s="49" t="str">
        <f t="shared" si="755"/>
        <v/>
      </c>
      <c r="AY436" s="49" t="str">
        <f t="shared" si="756"/>
        <v/>
      </c>
      <c r="AZ436" s="49" t="str">
        <f t="shared" si="757"/>
        <v/>
      </c>
      <c r="BA436" s="49" t="str">
        <f t="shared" si="758"/>
        <v/>
      </c>
      <c r="BB436" s="49" t="str">
        <f t="shared" si="759"/>
        <v/>
      </c>
      <c r="BC436" s="49" t="str">
        <f t="shared" si="760"/>
        <v/>
      </c>
      <c r="BD436" s="49" t="str">
        <f t="shared" si="761"/>
        <v/>
      </c>
      <c r="BF436" s="49"/>
      <c r="BG436" s="49" t="str">
        <f t="shared" si="762"/>
        <v/>
      </c>
      <c r="BH436" s="49" t="str">
        <f t="shared" si="763"/>
        <v/>
      </c>
      <c r="BI436" s="49" t="str">
        <f t="shared" si="764"/>
        <v/>
      </c>
      <c r="BJ436" s="49" t="str">
        <f t="shared" si="765"/>
        <v/>
      </c>
      <c r="BK436" s="49" t="str">
        <f t="shared" si="766"/>
        <v/>
      </c>
      <c r="BL436" s="49" t="str">
        <f t="shared" si="767"/>
        <v/>
      </c>
      <c r="BM436" s="49" t="str">
        <f t="shared" si="768"/>
        <v/>
      </c>
      <c r="BN436" s="49" t="str">
        <f t="shared" si="769"/>
        <v/>
      </c>
      <c r="BP436" s="49"/>
      <c r="BQ436" s="49" t="str">
        <f t="shared" si="770"/>
        <v/>
      </c>
      <c r="BR436" s="49" t="str">
        <f t="shared" si="771"/>
        <v/>
      </c>
      <c r="BS436" s="49" t="str">
        <f t="shared" si="772"/>
        <v/>
      </c>
      <c r="BT436" s="49" t="str">
        <f t="shared" si="773"/>
        <v/>
      </c>
      <c r="BU436" s="49" t="str">
        <f t="shared" si="774"/>
        <v/>
      </c>
      <c r="BV436" s="49" t="str">
        <f t="shared" si="775"/>
        <v/>
      </c>
      <c r="BW436" s="49" t="str">
        <f t="shared" si="776"/>
        <v/>
      </c>
      <c r="BX436" s="49" t="str">
        <f t="shared" si="777"/>
        <v/>
      </c>
      <c r="BZ436" s="49"/>
      <c r="CA436" s="49" t="str">
        <f t="shared" si="778"/>
        <v/>
      </c>
      <c r="CB436" s="49" t="str">
        <f t="shared" si="779"/>
        <v/>
      </c>
      <c r="CC436" s="49" t="str">
        <f t="shared" si="780"/>
        <v/>
      </c>
      <c r="CD436" s="49" t="str">
        <f t="shared" si="781"/>
        <v/>
      </c>
      <c r="CE436" s="49" t="str">
        <f t="shared" si="782"/>
        <v/>
      </c>
      <c r="CF436" s="49" t="str">
        <f t="shared" si="783"/>
        <v/>
      </c>
      <c r="CG436" s="49" t="str">
        <f t="shared" si="784"/>
        <v/>
      </c>
      <c r="CH436" s="49" t="str">
        <f t="shared" si="785"/>
        <v/>
      </c>
      <c r="CJ436" s="49"/>
      <c r="CK436" s="49" t="str">
        <f t="shared" si="786"/>
        <v/>
      </c>
      <c r="CL436" s="49" t="str">
        <f t="shared" si="787"/>
        <v/>
      </c>
      <c r="CM436" s="49" t="str">
        <f t="shared" si="788"/>
        <v/>
      </c>
      <c r="CN436" s="49" t="str">
        <f t="shared" si="789"/>
        <v/>
      </c>
      <c r="CO436" s="49" t="str">
        <f t="shared" si="790"/>
        <v/>
      </c>
      <c r="CP436" s="49" t="str">
        <f t="shared" si="791"/>
        <v/>
      </c>
      <c r="CQ436" s="49" t="str">
        <f t="shared" si="792"/>
        <v/>
      </c>
      <c r="CR436" s="49" t="str">
        <f t="shared" si="793"/>
        <v/>
      </c>
      <c r="CT436" s="49"/>
      <c r="CU436" s="49" t="str">
        <f t="shared" si="794"/>
        <v/>
      </c>
      <c r="CV436" s="49" t="str">
        <f t="shared" si="795"/>
        <v/>
      </c>
      <c r="CW436" s="49" t="str">
        <f t="shared" si="796"/>
        <v/>
      </c>
      <c r="CX436" s="49" t="str">
        <f t="shared" si="797"/>
        <v/>
      </c>
      <c r="CY436" s="49" t="str">
        <f t="shared" si="798"/>
        <v/>
      </c>
      <c r="CZ436" s="49" t="str">
        <f t="shared" si="799"/>
        <v/>
      </c>
      <c r="DA436" s="49" t="str">
        <f t="shared" si="800"/>
        <v/>
      </c>
      <c r="DB436" s="49" t="str">
        <f t="shared" si="801"/>
        <v/>
      </c>
      <c r="DD436" s="49"/>
      <c r="DE436" s="49" t="str">
        <f t="shared" si="802"/>
        <v/>
      </c>
      <c r="DF436" s="49" t="str">
        <f t="shared" si="803"/>
        <v/>
      </c>
      <c r="DG436" s="49" t="str">
        <f t="shared" si="804"/>
        <v/>
      </c>
      <c r="DH436" s="49" t="str">
        <f t="shared" si="805"/>
        <v/>
      </c>
      <c r="DI436" s="49" t="str">
        <f t="shared" si="806"/>
        <v/>
      </c>
      <c r="DJ436" s="49" t="str">
        <f t="shared" si="807"/>
        <v/>
      </c>
      <c r="DK436" s="49" t="str">
        <f t="shared" si="808"/>
        <v/>
      </c>
      <c r="DL436" s="49" t="str">
        <f t="shared" si="809"/>
        <v/>
      </c>
      <c r="DN436" s="49"/>
      <c r="DO436" s="49" t="str">
        <f t="shared" si="810"/>
        <v/>
      </c>
      <c r="DP436" s="49" t="str">
        <f t="shared" si="811"/>
        <v/>
      </c>
      <c r="DQ436" s="49" t="str">
        <f t="shared" si="812"/>
        <v/>
      </c>
      <c r="DR436" s="49" t="str">
        <f t="shared" si="813"/>
        <v/>
      </c>
      <c r="DS436" s="49" t="str">
        <f t="shared" si="814"/>
        <v/>
      </c>
      <c r="DT436" s="49" t="str">
        <f t="shared" si="815"/>
        <v/>
      </c>
      <c r="DU436" s="49" t="str">
        <f t="shared" si="816"/>
        <v/>
      </c>
      <c r="DV436" s="49" t="str">
        <f t="shared" si="817"/>
        <v/>
      </c>
      <c r="DX436" s="49"/>
      <c r="DY436" s="49" t="str">
        <f t="shared" si="818"/>
        <v/>
      </c>
      <c r="DZ436" s="49" t="str">
        <f t="shared" si="819"/>
        <v/>
      </c>
      <c r="EA436" s="49" t="str">
        <f t="shared" si="820"/>
        <v/>
      </c>
      <c r="EB436" s="49" t="str">
        <f t="shared" si="821"/>
        <v/>
      </c>
      <c r="EC436" s="49" t="str">
        <f t="shared" si="822"/>
        <v/>
      </c>
      <c r="ED436" s="49" t="str">
        <f t="shared" si="823"/>
        <v/>
      </c>
      <c r="EE436" s="49" t="str">
        <f t="shared" si="824"/>
        <v/>
      </c>
      <c r="EF436" s="49" t="str">
        <f t="shared" si="825"/>
        <v/>
      </c>
      <c r="EH436" s="49"/>
      <c r="EI436" s="49" t="str">
        <f t="shared" si="826"/>
        <v/>
      </c>
      <c r="EJ436" s="49" t="str">
        <f t="shared" si="827"/>
        <v/>
      </c>
      <c r="EK436" s="49" t="str">
        <f t="shared" si="828"/>
        <v/>
      </c>
      <c r="EL436" s="49" t="str">
        <f t="shared" si="829"/>
        <v/>
      </c>
      <c r="EM436" s="49" t="str">
        <f t="shared" si="830"/>
        <v/>
      </c>
      <c r="EN436" s="49" t="str">
        <f t="shared" si="831"/>
        <v/>
      </c>
      <c r="EO436" s="49" t="str">
        <f t="shared" si="832"/>
        <v/>
      </c>
      <c r="EP436" s="49" t="str">
        <f t="shared" si="833"/>
        <v/>
      </c>
      <c r="ER436" s="49"/>
      <c r="ES436" s="49" t="str">
        <f t="shared" si="834"/>
        <v/>
      </c>
      <c r="ET436" s="49" t="str">
        <f t="shared" si="835"/>
        <v/>
      </c>
      <c r="EU436" s="49" t="str">
        <f t="shared" si="836"/>
        <v/>
      </c>
      <c r="EV436" s="49" t="str">
        <f t="shared" si="837"/>
        <v/>
      </c>
      <c r="EW436" s="49" t="str">
        <f t="shared" si="838"/>
        <v/>
      </c>
      <c r="EX436" s="49" t="str">
        <f t="shared" si="839"/>
        <v/>
      </c>
      <c r="EY436" s="49" t="str">
        <f t="shared" si="840"/>
        <v/>
      </c>
      <c r="EZ436" s="49" t="str">
        <f t="shared" si="841"/>
        <v/>
      </c>
      <c r="FB436" s="49"/>
      <c r="FC436" s="49" t="str">
        <f t="shared" si="842"/>
        <v/>
      </c>
      <c r="FD436" s="49" t="str">
        <f t="shared" si="843"/>
        <v/>
      </c>
      <c r="FE436" s="49" t="str">
        <f t="shared" si="844"/>
        <v/>
      </c>
      <c r="FF436" s="49" t="str">
        <f t="shared" si="845"/>
        <v/>
      </c>
      <c r="FG436" s="49" t="str">
        <f t="shared" si="846"/>
        <v/>
      </c>
      <c r="FH436" s="49" t="str">
        <f t="shared" si="847"/>
        <v/>
      </c>
      <c r="FI436" s="49" t="str">
        <f t="shared" si="848"/>
        <v/>
      </c>
      <c r="FJ436" s="49" t="str">
        <f t="shared" si="849"/>
        <v/>
      </c>
      <c r="FL436" s="49"/>
      <c r="FM436" s="49" t="str">
        <f t="shared" si="850"/>
        <v/>
      </c>
      <c r="FN436" s="49" t="str">
        <f t="shared" si="851"/>
        <v/>
      </c>
      <c r="FO436" s="49" t="str">
        <f t="shared" si="852"/>
        <v/>
      </c>
      <c r="FP436" s="49" t="str">
        <f t="shared" si="853"/>
        <v/>
      </c>
      <c r="FQ436" s="49" t="str">
        <f t="shared" si="854"/>
        <v/>
      </c>
      <c r="FR436" s="49" t="str">
        <f t="shared" si="855"/>
        <v/>
      </c>
      <c r="FS436" s="49" t="str">
        <f t="shared" si="856"/>
        <v/>
      </c>
      <c r="FT436" s="49" t="str">
        <f t="shared" si="857"/>
        <v/>
      </c>
      <c r="FV436" s="49"/>
      <c r="FW436" s="49" t="str">
        <f t="shared" si="858"/>
        <v/>
      </c>
      <c r="FX436" s="49" t="str">
        <f t="shared" si="859"/>
        <v/>
      </c>
      <c r="FY436" s="49" t="str">
        <f t="shared" si="860"/>
        <v/>
      </c>
      <c r="FZ436" s="49" t="str">
        <f t="shared" si="861"/>
        <v/>
      </c>
      <c r="GA436" s="49" t="str">
        <f t="shared" si="862"/>
        <v/>
      </c>
      <c r="GB436" s="49" t="str">
        <f t="shared" si="863"/>
        <v/>
      </c>
      <c r="GC436" s="49" t="str">
        <f t="shared" si="864"/>
        <v/>
      </c>
      <c r="GD436" s="49" t="str">
        <f t="shared" si="865"/>
        <v/>
      </c>
      <c r="GF436" s="49"/>
      <c r="GG436" s="49" t="str">
        <f t="shared" si="866"/>
        <v/>
      </c>
      <c r="GH436" s="49" t="str">
        <f t="shared" si="867"/>
        <v/>
      </c>
      <c r="GI436" s="49" t="str">
        <f t="shared" si="868"/>
        <v/>
      </c>
      <c r="GJ436" s="49" t="str">
        <f t="shared" si="869"/>
        <v/>
      </c>
      <c r="GK436" s="49" t="str">
        <f t="shared" si="870"/>
        <v/>
      </c>
      <c r="GL436" s="49" t="str">
        <f t="shared" si="871"/>
        <v/>
      </c>
      <c r="GM436" s="49" t="str">
        <f t="shared" si="872"/>
        <v/>
      </c>
      <c r="GN436" s="49" t="str">
        <f t="shared" si="873"/>
        <v/>
      </c>
      <c r="GP436" s="49"/>
      <c r="GQ436" s="49" t="str">
        <f t="shared" si="874"/>
        <v/>
      </c>
      <c r="GR436" s="49" t="str">
        <f t="shared" si="875"/>
        <v/>
      </c>
      <c r="GS436" s="49" t="str">
        <f t="shared" si="876"/>
        <v/>
      </c>
      <c r="GT436" s="49" t="str">
        <f t="shared" si="877"/>
        <v/>
      </c>
      <c r="GU436" s="49" t="str">
        <f t="shared" si="878"/>
        <v/>
      </c>
      <c r="GV436" s="49" t="str">
        <f t="shared" si="879"/>
        <v/>
      </c>
      <c r="GW436" s="49" t="str">
        <f t="shared" si="880"/>
        <v/>
      </c>
      <c r="GX436" s="49" t="str">
        <f t="shared" si="881"/>
        <v/>
      </c>
    </row>
    <row r="437" spans="17:206" x14ac:dyDescent="0.2">
      <c r="Q437" s="65">
        <v>83</v>
      </c>
      <c r="AB437" s="49"/>
      <c r="AC437" s="49" t="str">
        <f t="shared" si="738"/>
        <v/>
      </c>
      <c r="AD437" s="49" t="str">
        <f t="shared" si="739"/>
        <v/>
      </c>
      <c r="AE437" s="49" t="str">
        <f t="shared" si="740"/>
        <v/>
      </c>
      <c r="AF437" s="49" t="str">
        <f t="shared" si="741"/>
        <v/>
      </c>
      <c r="AG437" s="49" t="str">
        <f t="shared" si="742"/>
        <v/>
      </c>
      <c r="AH437" s="49" t="str">
        <f t="shared" si="743"/>
        <v/>
      </c>
      <c r="AI437" s="49" t="str">
        <f t="shared" si="744"/>
        <v/>
      </c>
      <c r="AJ437" s="49" t="str">
        <f t="shared" si="745"/>
        <v/>
      </c>
      <c r="AL437" s="49"/>
      <c r="AM437" s="49" t="str">
        <f t="shared" si="746"/>
        <v/>
      </c>
      <c r="AN437" s="49" t="str">
        <f t="shared" si="747"/>
        <v/>
      </c>
      <c r="AO437" s="49" t="str">
        <f t="shared" si="748"/>
        <v/>
      </c>
      <c r="AP437" s="49" t="str">
        <f t="shared" si="749"/>
        <v/>
      </c>
      <c r="AQ437" s="49" t="str">
        <f t="shared" si="750"/>
        <v/>
      </c>
      <c r="AR437" s="49" t="str">
        <f t="shared" si="751"/>
        <v/>
      </c>
      <c r="AS437" s="49" t="str">
        <f t="shared" si="752"/>
        <v/>
      </c>
      <c r="AT437" s="49" t="str">
        <f t="shared" si="753"/>
        <v/>
      </c>
      <c r="AV437" s="49"/>
      <c r="AW437" s="49" t="str">
        <f t="shared" si="754"/>
        <v/>
      </c>
      <c r="AX437" s="49" t="str">
        <f t="shared" si="755"/>
        <v/>
      </c>
      <c r="AY437" s="49" t="str">
        <f t="shared" si="756"/>
        <v/>
      </c>
      <c r="AZ437" s="49" t="str">
        <f t="shared" si="757"/>
        <v/>
      </c>
      <c r="BA437" s="49" t="str">
        <f t="shared" si="758"/>
        <v/>
      </c>
      <c r="BB437" s="49" t="str">
        <f t="shared" si="759"/>
        <v/>
      </c>
      <c r="BC437" s="49" t="str">
        <f t="shared" si="760"/>
        <v/>
      </c>
      <c r="BD437" s="49" t="str">
        <f t="shared" si="761"/>
        <v/>
      </c>
      <c r="BF437" s="49"/>
      <c r="BG437" s="49" t="str">
        <f t="shared" si="762"/>
        <v/>
      </c>
      <c r="BH437" s="49" t="str">
        <f t="shared" si="763"/>
        <v/>
      </c>
      <c r="BI437" s="49" t="str">
        <f t="shared" si="764"/>
        <v/>
      </c>
      <c r="BJ437" s="49" t="str">
        <f t="shared" si="765"/>
        <v/>
      </c>
      <c r="BK437" s="49" t="str">
        <f t="shared" si="766"/>
        <v/>
      </c>
      <c r="BL437" s="49" t="str">
        <f t="shared" si="767"/>
        <v/>
      </c>
      <c r="BM437" s="49" t="str">
        <f t="shared" si="768"/>
        <v/>
      </c>
      <c r="BN437" s="49" t="str">
        <f t="shared" si="769"/>
        <v/>
      </c>
      <c r="BP437" s="49"/>
      <c r="BQ437" s="49" t="str">
        <f t="shared" si="770"/>
        <v/>
      </c>
      <c r="BR437" s="49" t="str">
        <f t="shared" si="771"/>
        <v/>
      </c>
      <c r="BS437" s="49" t="str">
        <f t="shared" si="772"/>
        <v/>
      </c>
      <c r="BT437" s="49" t="str">
        <f t="shared" si="773"/>
        <v/>
      </c>
      <c r="BU437" s="49" t="str">
        <f t="shared" si="774"/>
        <v/>
      </c>
      <c r="BV437" s="49" t="str">
        <f t="shared" si="775"/>
        <v/>
      </c>
      <c r="BW437" s="49" t="str">
        <f t="shared" si="776"/>
        <v/>
      </c>
      <c r="BX437" s="49" t="str">
        <f t="shared" si="777"/>
        <v/>
      </c>
      <c r="BZ437" s="49"/>
      <c r="CA437" s="49" t="str">
        <f t="shared" si="778"/>
        <v/>
      </c>
      <c r="CB437" s="49" t="str">
        <f t="shared" si="779"/>
        <v/>
      </c>
      <c r="CC437" s="49" t="str">
        <f t="shared" si="780"/>
        <v/>
      </c>
      <c r="CD437" s="49" t="str">
        <f t="shared" si="781"/>
        <v/>
      </c>
      <c r="CE437" s="49" t="str">
        <f t="shared" si="782"/>
        <v/>
      </c>
      <c r="CF437" s="49" t="str">
        <f t="shared" si="783"/>
        <v/>
      </c>
      <c r="CG437" s="49" t="str">
        <f t="shared" si="784"/>
        <v/>
      </c>
      <c r="CH437" s="49" t="str">
        <f t="shared" si="785"/>
        <v/>
      </c>
      <c r="CJ437" s="49"/>
      <c r="CK437" s="49" t="str">
        <f t="shared" si="786"/>
        <v/>
      </c>
      <c r="CL437" s="49" t="str">
        <f t="shared" si="787"/>
        <v/>
      </c>
      <c r="CM437" s="49" t="str">
        <f t="shared" si="788"/>
        <v/>
      </c>
      <c r="CN437" s="49" t="str">
        <f t="shared" si="789"/>
        <v/>
      </c>
      <c r="CO437" s="49" t="str">
        <f t="shared" si="790"/>
        <v/>
      </c>
      <c r="CP437" s="49" t="str">
        <f t="shared" si="791"/>
        <v/>
      </c>
      <c r="CQ437" s="49" t="str">
        <f t="shared" si="792"/>
        <v/>
      </c>
      <c r="CR437" s="49" t="str">
        <f t="shared" si="793"/>
        <v/>
      </c>
      <c r="CT437" s="49"/>
      <c r="CU437" s="49" t="str">
        <f t="shared" si="794"/>
        <v/>
      </c>
      <c r="CV437" s="49" t="str">
        <f t="shared" si="795"/>
        <v/>
      </c>
      <c r="CW437" s="49" t="str">
        <f t="shared" si="796"/>
        <v/>
      </c>
      <c r="CX437" s="49" t="str">
        <f t="shared" si="797"/>
        <v/>
      </c>
      <c r="CY437" s="49" t="str">
        <f t="shared" si="798"/>
        <v/>
      </c>
      <c r="CZ437" s="49" t="str">
        <f t="shared" si="799"/>
        <v/>
      </c>
      <c r="DA437" s="49" t="str">
        <f t="shared" si="800"/>
        <v/>
      </c>
      <c r="DB437" s="49" t="str">
        <f t="shared" si="801"/>
        <v/>
      </c>
      <c r="DD437" s="49"/>
      <c r="DE437" s="49" t="str">
        <f t="shared" si="802"/>
        <v/>
      </c>
      <c r="DF437" s="49" t="str">
        <f t="shared" si="803"/>
        <v/>
      </c>
      <c r="DG437" s="49" t="str">
        <f t="shared" si="804"/>
        <v/>
      </c>
      <c r="DH437" s="49" t="str">
        <f t="shared" si="805"/>
        <v/>
      </c>
      <c r="DI437" s="49" t="str">
        <f t="shared" si="806"/>
        <v/>
      </c>
      <c r="DJ437" s="49" t="str">
        <f t="shared" si="807"/>
        <v/>
      </c>
      <c r="DK437" s="49" t="str">
        <f t="shared" si="808"/>
        <v/>
      </c>
      <c r="DL437" s="49" t="str">
        <f t="shared" si="809"/>
        <v/>
      </c>
      <c r="DN437" s="49"/>
      <c r="DO437" s="49" t="str">
        <f t="shared" si="810"/>
        <v/>
      </c>
      <c r="DP437" s="49" t="str">
        <f t="shared" si="811"/>
        <v/>
      </c>
      <c r="DQ437" s="49" t="str">
        <f t="shared" si="812"/>
        <v/>
      </c>
      <c r="DR437" s="49" t="str">
        <f t="shared" si="813"/>
        <v/>
      </c>
      <c r="DS437" s="49" t="str">
        <f t="shared" si="814"/>
        <v/>
      </c>
      <c r="DT437" s="49" t="str">
        <f t="shared" si="815"/>
        <v/>
      </c>
      <c r="DU437" s="49" t="str">
        <f t="shared" si="816"/>
        <v/>
      </c>
      <c r="DV437" s="49" t="str">
        <f t="shared" si="817"/>
        <v/>
      </c>
      <c r="DX437" s="49"/>
      <c r="DY437" s="49" t="str">
        <f t="shared" si="818"/>
        <v/>
      </c>
      <c r="DZ437" s="49" t="str">
        <f t="shared" si="819"/>
        <v/>
      </c>
      <c r="EA437" s="49" t="str">
        <f t="shared" si="820"/>
        <v/>
      </c>
      <c r="EB437" s="49" t="str">
        <f t="shared" si="821"/>
        <v/>
      </c>
      <c r="EC437" s="49" t="str">
        <f t="shared" si="822"/>
        <v/>
      </c>
      <c r="ED437" s="49" t="str">
        <f t="shared" si="823"/>
        <v/>
      </c>
      <c r="EE437" s="49" t="str">
        <f t="shared" si="824"/>
        <v/>
      </c>
      <c r="EF437" s="49" t="str">
        <f t="shared" si="825"/>
        <v/>
      </c>
      <c r="EH437" s="49"/>
      <c r="EI437" s="49" t="str">
        <f t="shared" si="826"/>
        <v/>
      </c>
      <c r="EJ437" s="49" t="str">
        <f t="shared" si="827"/>
        <v/>
      </c>
      <c r="EK437" s="49" t="str">
        <f t="shared" si="828"/>
        <v/>
      </c>
      <c r="EL437" s="49" t="str">
        <f t="shared" si="829"/>
        <v/>
      </c>
      <c r="EM437" s="49" t="str">
        <f t="shared" si="830"/>
        <v/>
      </c>
      <c r="EN437" s="49" t="str">
        <f t="shared" si="831"/>
        <v/>
      </c>
      <c r="EO437" s="49" t="str">
        <f t="shared" si="832"/>
        <v/>
      </c>
      <c r="EP437" s="49" t="str">
        <f t="shared" si="833"/>
        <v/>
      </c>
      <c r="ER437" s="49"/>
      <c r="ES437" s="49" t="str">
        <f t="shared" si="834"/>
        <v/>
      </c>
      <c r="ET437" s="49" t="str">
        <f t="shared" si="835"/>
        <v/>
      </c>
      <c r="EU437" s="49" t="str">
        <f t="shared" si="836"/>
        <v/>
      </c>
      <c r="EV437" s="49" t="str">
        <f t="shared" si="837"/>
        <v/>
      </c>
      <c r="EW437" s="49" t="str">
        <f t="shared" si="838"/>
        <v/>
      </c>
      <c r="EX437" s="49" t="str">
        <f t="shared" si="839"/>
        <v/>
      </c>
      <c r="EY437" s="49" t="str">
        <f t="shared" si="840"/>
        <v/>
      </c>
      <c r="EZ437" s="49" t="str">
        <f t="shared" si="841"/>
        <v/>
      </c>
      <c r="FB437" s="49"/>
      <c r="FC437" s="49" t="str">
        <f t="shared" si="842"/>
        <v/>
      </c>
      <c r="FD437" s="49" t="str">
        <f t="shared" si="843"/>
        <v/>
      </c>
      <c r="FE437" s="49" t="str">
        <f t="shared" si="844"/>
        <v/>
      </c>
      <c r="FF437" s="49" t="str">
        <f t="shared" si="845"/>
        <v/>
      </c>
      <c r="FG437" s="49" t="str">
        <f t="shared" si="846"/>
        <v/>
      </c>
      <c r="FH437" s="49" t="str">
        <f t="shared" si="847"/>
        <v/>
      </c>
      <c r="FI437" s="49" t="str">
        <f t="shared" si="848"/>
        <v/>
      </c>
      <c r="FJ437" s="49" t="str">
        <f t="shared" si="849"/>
        <v/>
      </c>
      <c r="FL437" s="49"/>
      <c r="FM437" s="49" t="str">
        <f t="shared" si="850"/>
        <v/>
      </c>
      <c r="FN437" s="49" t="str">
        <f t="shared" si="851"/>
        <v/>
      </c>
      <c r="FO437" s="49" t="str">
        <f t="shared" si="852"/>
        <v/>
      </c>
      <c r="FP437" s="49" t="str">
        <f t="shared" si="853"/>
        <v/>
      </c>
      <c r="FQ437" s="49" t="str">
        <f t="shared" si="854"/>
        <v/>
      </c>
      <c r="FR437" s="49" t="str">
        <f t="shared" si="855"/>
        <v/>
      </c>
      <c r="FS437" s="49" t="str">
        <f t="shared" si="856"/>
        <v/>
      </c>
      <c r="FT437" s="49" t="str">
        <f t="shared" si="857"/>
        <v/>
      </c>
      <c r="FV437" s="49"/>
      <c r="FW437" s="49" t="str">
        <f t="shared" si="858"/>
        <v/>
      </c>
      <c r="FX437" s="49" t="str">
        <f t="shared" si="859"/>
        <v/>
      </c>
      <c r="FY437" s="49" t="str">
        <f t="shared" si="860"/>
        <v/>
      </c>
      <c r="FZ437" s="49" t="str">
        <f t="shared" si="861"/>
        <v/>
      </c>
      <c r="GA437" s="49" t="str">
        <f t="shared" si="862"/>
        <v/>
      </c>
      <c r="GB437" s="49" t="str">
        <f t="shared" si="863"/>
        <v/>
      </c>
      <c r="GC437" s="49" t="str">
        <f t="shared" si="864"/>
        <v/>
      </c>
      <c r="GD437" s="49" t="str">
        <f t="shared" si="865"/>
        <v/>
      </c>
      <c r="GF437" s="49"/>
      <c r="GG437" s="49" t="str">
        <f t="shared" si="866"/>
        <v/>
      </c>
      <c r="GH437" s="49" t="str">
        <f t="shared" si="867"/>
        <v/>
      </c>
      <c r="GI437" s="49" t="str">
        <f t="shared" si="868"/>
        <v/>
      </c>
      <c r="GJ437" s="49" t="str">
        <f t="shared" si="869"/>
        <v/>
      </c>
      <c r="GK437" s="49" t="str">
        <f t="shared" si="870"/>
        <v/>
      </c>
      <c r="GL437" s="49" t="str">
        <f t="shared" si="871"/>
        <v/>
      </c>
      <c r="GM437" s="49" t="str">
        <f t="shared" si="872"/>
        <v/>
      </c>
      <c r="GN437" s="49" t="str">
        <f t="shared" si="873"/>
        <v/>
      </c>
      <c r="GP437" s="49"/>
      <c r="GQ437" s="49" t="str">
        <f t="shared" si="874"/>
        <v/>
      </c>
      <c r="GR437" s="49" t="str">
        <f t="shared" si="875"/>
        <v/>
      </c>
      <c r="GS437" s="49" t="str">
        <f t="shared" si="876"/>
        <v/>
      </c>
      <c r="GT437" s="49" t="str">
        <f t="shared" si="877"/>
        <v/>
      </c>
      <c r="GU437" s="49" t="str">
        <f t="shared" si="878"/>
        <v/>
      </c>
      <c r="GV437" s="49" t="str">
        <f t="shared" si="879"/>
        <v/>
      </c>
      <c r="GW437" s="49" t="str">
        <f t="shared" si="880"/>
        <v/>
      </c>
      <c r="GX437" s="49" t="str">
        <f t="shared" si="881"/>
        <v/>
      </c>
    </row>
    <row r="438" spans="17:206" x14ac:dyDescent="0.2">
      <c r="Q438" s="65">
        <v>84</v>
      </c>
      <c r="AB438" s="49"/>
      <c r="AC438" s="49" t="str">
        <f t="shared" si="738"/>
        <v/>
      </c>
      <c r="AD438" s="49" t="str">
        <f t="shared" si="739"/>
        <v/>
      </c>
      <c r="AE438" s="49" t="str">
        <f t="shared" si="740"/>
        <v/>
      </c>
      <c r="AF438" s="49" t="str">
        <f t="shared" si="741"/>
        <v/>
      </c>
      <c r="AG438" s="49" t="str">
        <f t="shared" si="742"/>
        <v/>
      </c>
      <c r="AH438" s="49" t="str">
        <f t="shared" si="743"/>
        <v/>
      </c>
      <c r="AI438" s="49" t="str">
        <f t="shared" si="744"/>
        <v/>
      </c>
      <c r="AJ438" s="49" t="str">
        <f t="shared" si="745"/>
        <v/>
      </c>
      <c r="AL438" s="49"/>
      <c r="AM438" s="49" t="str">
        <f t="shared" si="746"/>
        <v/>
      </c>
      <c r="AN438" s="49" t="str">
        <f t="shared" si="747"/>
        <v/>
      </c>
      <c r="AO438" s="49" t="str">
        <f t="shared" si="748"/>
        <v/>
      </c>
      <c r="AP438" s="49" t="str">
        <f t="shared" si="749"/>
        <v/>
      </c>
      <c r="AQ438" s="49" t="str">
        <f t="shared" si="750"/>
        <v/>
      </c>
      <c r="AR438" s="49" t="str">
        <f t="shared" si="751"/>
        <v/>
      </c>
      <c r="AS438" s="49" t="str">
        <f t="shared" si="752"/>
        <v/>
      </c>
      <c r="AT438" s="49" t="str">
        <f t="shared" si="753"/>
        <v/>
      </c>
      <c r="AV438" s="49"/>
      <c r="AW438" s="49" t="str">
        <f t="shared" si="754"/>
        <v/>
      </c>
      <c r="AX438" s="49" t="str">
        <f t="shared" si="755"/>
        <v/>
      </c>
      <c r="AY438" s="49" t="str">
        <f t="shared" si="756"/>
        <v/>
      </c>
      <c r="AZ438" s="49" t="str">
        <f t="shared" si="757"/>
        <v/>
      </c>
      <c r="BA438" s="49" t="str">
        <f t="shared" si="758"/>
        <v/>
      </c>
      <c r="BB438" s="49" t="str">
        <f t="shared" si="759"/>
        <v/>
      </c>
      <c r="BC438" s="49" t="str">
        <f t="shared" si="760"/>
        <v/>
      </c>
      <c r="BD438" s="49" t="str">
        <f t="shared" si="761"/>
        <v/>
      </c>
      <c r="BF438" s="49"/>
      <c r="BG438" s="49" t="str">
        <f t="shared" si="762"/>
        <v/>
      </c>
      <c r="BH438" s="49" t="str">
        <f t="shared" si="763"/>
        <v/>
      </c>
      <c r="BI438" s="49" t="str">
        <f t="shared" si="764"/>
        <v/>
      </c>
      <c r="BJ438" s="49" t="str">
        <f t="shared" si="765"/>
        <v/>
      </c>
      <c r="BK438" s="49" t="str">
        <f t="shared" si="766"/>
        <v/>
      </c>
      <c r="BL438" s="49" t="str">
        <f t="shared" si="767"/>
        <v/>
      </c>
      <c r="BM438" s="49" t="str">
        <f t="shared" si="768"/>
        <v/>
      </c>
      <c r="BN438" s="49" t="str">
        <f t="shared" si="769"/>
        <v/>
      </c>
      <c r="BP438" s="49"/>
      <c r="BQ438" s="49" t="str">
        <f t="shared" si="770"/>
        <v/>
      </c>
      <c r="BR438" s="49" t="str">
        <f t="shared" si="771"/>
        <v/>
      </c>
      <c r="BS438" s="49" t="str">
        <f t="shared" si="772"/>
        <v/>
      </c>
      <c r="BT438" s="49" t="str">
        <f t="shared" si="773"/>
        <v/>
      </c>
      <c r="BU438" s="49" t="str">
        <f t="shared" si="774"/>
        <v/>
      </c>
      <c r="BV438" s="49" t="str">
        <f t="shared" si="775"/>
        <v/>
      </c>
      <c r="BW438" s="49" t="str">
        <f t="shared" si="776"/>
        <v/>
      </c>
      <c r="BX438" s="49" t="str">
        <f t="shared" si="777"/>
        <v/>
      </c>
      <c r="BZ438" s="49"/>
      <c r="CA438" s="49" t="str">
        <f t="shared" si="778"/>
        <v/>
      </c>
      <c r="CB438" s="49" t="str">
        <f t="shared" si="779"/>
        <v/>
      </c>
      <c r="CC438" s="49" t="str">
        <f t="shared" si="780"/>
        <v/>
      </c>
      <c r="CD438" s="49" t="str">
        <f t="shared" si="781"/>
        <v/>
      </c>
      <c r="CE438" s="49" t="str">
        <f t="shared" si="782"/>
        <v/>
      </c>
      <c r="CF438" s="49" t="str">
        <f t="shared" si="783"/>
        <v/>
      </c>
      <c r="CG438" s="49" t="str">
        <f t="shared" si="784"/>
        <v/>
      </c>
      <c r="CH438" s="49" t="str">
        <f t="shared" si="785"/>
        <v/>
      </c>
      <c r="CJ438" s="49"/>
      <c r="CK438" s="49" t="str">
        <f t="shared" si="786"/>
        <v/>
      </c>
      <c r="CL438" s="49" t="str">
        <f t="shared" si="787"/>
        <v/>
      </c>
      <c r="CM438" s="49" t="str">
        <f t="shared" si="788"/>
        <v/>
      </c>
      <c r="CN438" s="49" t="str">
        <f t="shared" si="789"/>
        <v/>
      </c>
      <c r="CO438" s="49" t="str">
        <f t="shared" si="790"/>
        <v/>
      </c>
      <c r="CP438" s="49" t="str">
        <f t="shared" si="791"/>
        <v/>
      </c>
      <c r="CQ438" s="49" t="str">
        <f t="shared" si="792"/>
        <v/>
      </c>
      <c r="CR438" s="49" t="str">
        <f t="shared" si="793"/>
        <v/>
      </c>
      <c r="CT438" s="49"/>
      <c r="CU438" s="49" t="str">
        <f t="shared" si="794"/>
        <v/>
      </c>
      <c r="CV438" s="49" t="str">
        <f t="shared" si="795"/>
        <v/>
      </c>
      <c r="CW438" s="49" t="str">
        <f t="shared" si="796"/>
        <v/>
      </c>
      <c r="CX438" s="49" t="str">
        <f t="shared" si="797"/>
        <v/>
      </c>
      <c r="CY438" s="49" t="str">
        <f t="shared" si="798"/>
        <v/>
      </c>
      <c r="CZ438" s="49" t="str">
        <f t="shared" si="799"/>
        <v/>
      </c>
      <c r="DA438" s="49" t="str">
        <f t="shared" si="800"/>
        <v/>
      </c>
      <c r="DB438" s="49" t="str">
        <f t="shared" si="801"/>
        <v/>
      </c>
      <c r="DD438" s="49"/>
      <c r="DE438" s="49" t="str">
        <f t="shared" si="802"/>
        <v/>
      </c>
      <c r="DF438" s="49" t="str">
        <f t="shared" si="803"/>
        <v/>
      </c>
      <c r="DG438" s="49" t="str">
        <f t="shared" si="804"/>
        <v/>
      </c>
      <c r="DH438" s="49" t="str">
        <f t="shared" si="805"/>
        <v/>
      </c>
      <c r="DI438" s="49" t="str">
        <f t="shared" si="806"/>
        <v/>
      </c>
      <c r="DJ438" s="49" t="str">
        <f t="shared" si="807"/>
        <v/>
      </c>
      <c r="DK438" s="49" t="str">
        <f t="shared" si="808"/>
        <v/>
      </c>
      <c r="DL438" s="49" t="str">
        <f t="shared" si="809"/>
        <v/>
      </c>
      <c r="DN438" s="49"/>
      <c r="DO438" s="49" t="str">
        <f t="shared" si="810"/>
        <v/>
      </c>
      <c r="DP438" s="49" t="str">
        <f t="shared" si="811"/>
        <v/>
      </c>
      <c r="DQ438" s="49" t="str">
        <f t="shared" si="812"/>
        <v/>
      </c>
      <c r="DR438" s="49" t="str">
        <f t="shared" si="813"/>
        <v/>
      </c>
      <c r="DS438" s="49" t="str">
        <f t="shared" si="814"/>
        <v/>
      </c>
      <c r="DT438" s="49" t="str">
        <f t="shared" si="815"/>
        <v/>
      </c>
      <c r="DU438" s="49" t="str">
        <f t="shared" si="816"/>
        <v/>
      </c>
      <c r="DV438" s="49" t="str">
        <f t="shared" si="817"/>
        <v/>
      </c>
      <c r="DX438" s="49"/>
      <c r="DY438" s="49" t="str">
        <f t="shared" si="818"/>
        <v/>
      </c>
      <c r="DZ438" s="49" t="str">
        <f t="shared" si="819"/>
        <v/>
      </c>
      <c r="EA438" s="49" t="str">
        <f t="shared" si="820"/>
        <v/>
      </c>
      <c r="EB438" s="49" t="str">
        <f t="shared" si="821"/>
        <v/>
      </c>
      <c r="EC438" s="49" t="str">
        <f t="shared" si="822"/>
        <v/>
      </c>
      <c r="ED438" s="49" t="str">
        <f t="shared" si="823"/>
        <v/>
      </c>
      <c r="EE438" s="49" t="str">
        <f t="shared" si="824"/>
        <v/>
      </c>
      <c r="EF438" s="49" t="str">
        <f t="shared" si="825"/>
        <v/>
      </c>
      <c r="EH438" s="49"/>
      <c r="EI438" s="49" t="str">
        <f t="shared" si="826"/>
        <v/>
      </c>
      <c r="EJ438" s="49" t="str">
        <f t="shared" si="827"/>
        <v/>
      </c>
      <c r="EK438" s="49" t="str">
        <f t="shared" si="828"/>
        <v/>
      </c>
      <c r="EL438" s="49" t="str">
        <f t="shared" si="829"/>
        <v/>
      </c>
      <c r="EM438" s="49" t="str">
        <f t="shared" si="830"/>
        <v/>
      </c>
      <c r="EN438" s="49" t="str">
        <f t="shared" si="831"/>
        <v/>
      </c>
      <c r="EO438" s="49" t="str">
        <f t="shared" si="832"/>
        <v/>
      </c>
      <c r="EP438" s="49" t="str">
        <f t="shared" si="833"/>
        <v/>
      </c>
      <c r="ER438" s="49"/>
      <c r="ES438" s="49" t="str">
        <f t="shared" si="834"/>
        <v/>
      </c>
      <c r="ET438" s="49" t="str">
        <f t="shared" si="835"/>
        <v/>
      </c>
      <c r="EU438" s="49" t="str">
        <f t="shared" si="836"/>
        <v/>
      </c>
      <c r="EV438" s="49" t="str">
        <f t="shared" si="837"/>
        <v/>
      </c>
      <c r="EW438" s="49" t="str">
        <f t="shared" si="838"/>
        <v/>
      </c>
      <c r="EX438" s="49" t="str">
        <f t="shared" si="839"/>
        <v/>
      </c>
      <c r="EY438" s="49" t="str">
        <f t="shared" si="840"/>
        <v/>
      </c>
      <c r="EZ438" s="49" t="str">
        <f t="shared" si="841"/>
        <v/>
      </c>
      <c r="FB438" s="49"/>
      <c r="FC438" s="49" t="str">
        <f t="shared" si="842"/>
        <v/>
      </c>
      <c r="FD438" s="49" t="str">
        <f t="shared" si="843"/>
        <v/>
      </c>
      <c r="FE438" s="49" t="str">
        <f t="shared" si="844"/>
        <v/>
      </c>
      <c r="FF438" s="49" t="str">
        <f t="shared" si="845"/>
        <v/>
      </c>
      <c r="FG438" s="49" t="str">
        <f t="shared" si="846"/>
        <v/>
      </c>
      <c r="FH438" s="49" t="str">
        <f t="shared" si="847"/>
        <v/>
      </c>
      <c r="FI438" s="49" t="str">
        <f t="shared" si="848"/>
        <v/>
      </c>
      <c r="FJ438" s="49" t="str">
        <f t="shared" si="849"/>
        <v/>
      </c>
      <c r="FL438" s="49"/>
      <c r="FM438" s="49" t="str">
        <f t="shared" si="850"/>
        <v/>
      </c>
      <c r="FN438" s="49" t="str">
        <f t="shared" si="851"/>
        <v/>
      </c>
      <c r="FO438" s="49" t="str">
        <f t="shared" si="852"/>
        <v/>
      </c>
      <c r="FP438" s="49" t="str">
        <f t="shared" si="853"/>
        <v/>
      </c>
      <c r="FQ438" s="49" t="str">
        <f t="shared" si="854"/>
        <v/>
      </c>
      <c r="FR438" s="49" t="str">
        <f t="shared" si="855"/>
        <v/>
      </c>
      <c r="FS438" s="49" t="str">
        <f t="shared" si="856"/>
        <v/>
      </c>
      <c r="FT438" s="49" t="str">
        <f t="shared" si="857"/>
        <v/>
      </c>
      <c r="FV438" s="49"/>
      <c r="FW438" s="49" t="str">
        <f t="shared" si="858"/>
        <v/>
      </c>
      <c r="FX438" s="49" t="str">
        <f t="shared" si="859"/>
        <v/>
      </c>
      <c r="FY438" s="49" t="str">
        <f t="shared" si="860"/>
        <v/>
      </c>
      <c r="FZ438" s="49" t="str">
        <f t="shared" si="861"/>
        <v/>
      </c>
      <c r="GA438" s="49" t="str">
        <f t="shared" si="862"/>
        <v/>
      </c>
      <c r="GB438" s="49" t="str">
        <f t="shared" si="863"/>
        <v/>
      </c>
      <c r="GC438" s="49" t="str">
        <f t="shared" si="864"/>
        <v/>
      </c>
      <c r="GD438" s="49" t="str">
        <f t="shared" si="865"/>
        <v/>
      </c>
      <c r="GF438" s="49"/>
      <c r="GG438" s="49" t="str">
        <f t="shared" si="866"/>
        <v/>
      </c>
      <c r="GH438" s="49" t="str">
        <f t="shared" si="867"/>
        <v/>
      </c>
      <c r="GI438" s="49" t="str">
        <f t="shared" si="868"/>
        <v/>
      </c>
      <c r="GJ438" s="49" t="str">
        <f t="shared" si="869"/>
        <v/>
      </c>
      <c r="GK438" s="49" t="str">
        <f t="shared" si="870"/>
        <v/>
      </c>
      <c r="GL438" s="49" t="str">
        <f t="shared" si="871"/>
        <v/>
      </c>
      <c r="GM438" s="49" t="str">
        <f t="shared" si="872"/>
        <v/>
      </c>
      <c r="GN438" s="49" t="str">
        <f t="shared" si="873"/>
        <v/>
      </c>
      <c r="GP438" s="49"/>
      <c r="GQ438" s="49" t="str">
        <f t="shared" si="874"/>
        <v/>
      </c>
      <c r="GR438" s="49" t="str">
        <f t="shared" si="875"/>
        <v/>
      </c>
      <c r="GS438" s="49" t="str">
        <f t="shared" si="876"/>
        <v/>
      </c>
      <c r="GT438" s="49" t="str">
        <f t="shared" si="877"/>
        <v/>
      </c>
      <c r="GU438" s="49" t="str">
        <f t="shared" si="878"/>
        <v/>
      </c>
      <c r="GV438" s="49" t="str">
        <f t="shared" si="879"/>
        <v/>
      </c>
      <c r="GW438" s="49" t="str">
        <f t="shared" si="880"/>
        <v/>
      </c>
      <c r="GX438" s="49" t="str">
        <f t="shared" si="881"/>
        <v/>
      </c>
    </row>
    <row r="439" spans="17:206" x14ac:dyDescent="0.2">
      <c r="Q439" s="65">
        <v>85</v>
      </c>
      <c r="AB439" s="49"/>
      <c r="AC439" s="49" t="str">
        <f t="shared" si="738"/>
        <v/>
      </c>
      <c r="AD439" s="49" t="str">
        <f t="shared" si="739"/>
        <v/>
      </c>
      <c r="AE439" s="49" t="str">
        <f t="shared" si="740"/>
        <v/>
      </c>
      <c r="AF439" s="49" t="str">
        <f t="shared" si="741"/>
        <v/>
      </c>
      <c r="AG439" s="49" t="str">
        <f t="shared" si="742"/>
        <v/>
      </c>
      <c r="AH439" s="49" t="str">
        <f t="shared" si="743"/>
        <v/>
      </c>
      <c r="AI439" s="49" t="str">
        <f t="shared" si="744"/>
        <v/>
      </c>
      <c r="AJ439" s="49" t="str">
        <f t="shared" si="745"/>
        <v/>
      </c>
      <c r="AL439" s="49"/>
      <c r="AM439" s="49" t="str">
        <f t="shared" si="746"/>
        <v/>
      </c>
      <c r="AN439" s="49" t="str">
        <f t="shared" si="747"/>
        <v/>
      </c>
      <c r="AO439" s="49" t="str">
        <f t="shared" si="748"/>
        <v/>
      </c>
      <c r="AP439" s="49" t="str">
        <f t="shared" si="749"/>
        <v/>
      </c>
      <c r="AQ439" s="49" t="str">
        <f t="shared" si="750"/>
        <v/>
      </c>
      <c r="AR439" s="49" t="str">
        <f t="shared" si="751"/>
        <v/>
      </c>
      <c r="AS439" s="49" t="str">
        <f t="shared" si="752"/>
        <v/>
      </c>
      <c r="AT439" s="49" t="str">
        <f t="shared" si="753"/>
        <v/>
      </c>
      <c r="AV439" s="49"/>
      <c r="AW439" s="49" t="str">
        <f t="shared" si="754"/>
        <v/>
      </c>
      <c r="AX439" s="49" t="str">
        <f t="shared" si="755"/>
        <v/>
      </c>
      <c r="AY439" s="49" t="str">
        <f t="shared" si="756"/>
        <v/>
      </c>
      <c r="AZ439" s="49" t="str">
        <f t="shared" si="757"/>
        <v/>
      </c>
      <c r="BA439" s="49" t="str">
        <f t="shared" si="758"/>
        <v/>
      </c>
      <c r="BB439" s="49" t="str">
        <f t="shared" si="759"/>
        <v/>
      </c>
      <c r="BC439" s="49" t="str">
        <f t="shared" si="760"/>
        <v/>
      </c>
      <c r="BD439" s="49" t="str">
        <f t="shared" si="761"/>
        <v/>
      </c>
      <c r="BF439" s="49"/>
      <c r="BG439" s="49" t="str">
        <f t="shared" si="762"/>
        <v/>
      </c>
      <c r="BH439" s="49" t="str">
        <f t="shared" si="763"/>
        <v/>
      </c>
      <c r="BI439" s="49" t="str">
        <f t="shared" si="764"/>
        <v/>
      </c>
      <c r="BJ439" s="49" t="str">
        <f t="shared" si="765"/>
        <v/>
      </c>
      <c r="BK439" s="49" t="str">
        <f t="shared" si="766"/>
        <v/>
      </c>
      <c r="BL439" s="49" t="str">
        <f t="shared" si="767"/>
        <v/>
      </c>
      <c r="BM439" s="49" t="str">
        <f t="shared" si="768"/>
        <v/>
      </c>
      <c r="BN439" s="49" t="str">
        <f t="shared" si="769"/>
        <v/>
      </c>
      <c r="BP439" s="49"/>
      <c r="BQ439" s="49" t="str">
        <f t="shared" si="770"/>
        <v/>
      </c>
      <c r="BR439" s="49" t="str">
        <f t="shared" si="771"/>
        <v/>
      </c>
      <c r="BS439" s="49" t="str">
        <f t="shared" si="772"/>
        <v/>
      </c>
      <c r="BT439" s="49" t="str">
        <f t="shared" si="773"/>
        <v/>
      </c>
      <c r="BU439" s="49" t="str">
        <f t="shared" si="774"/>
        <v/>
      </c>
      <c r="BV439" s="49" t="str">
        <f t="shared" si="775"/>
        <v/>
      </c>
      <c r="BW439" s="49" t="str">
        <f t="shared" si="776"/>
        <v/>
      </c>
      <c r="BX439" s="49" t="str">
        <f t="shared" si="777"/>
        <v/>
      </c>
      <c r="BZ439" s="49"/>
      <c r="CA439" s="49" t="str">
        <f t="shared" si="778"/>
        <v/>
      </c>
      <c r="CB439" s="49" t="str">
        <f t="shared" si="779"/>
        <v/>
      </c>
      <c r="CC439" s="49" t="str">
        <f t="shared" si="780"/>
        <v/>
      </c>
      <c r="CD439" s="49" t="str">
        <f t="shared" si="781"/>
        <v/>
      </c>
      <c r="CE439" s="49" t="str">
        <f t="shared" si="782"/>
        <v/>
      </c>
      <c r="CF439" s="49" t="str">
        <f t="shared" si="783"/>
        <v/>
      </c>
      <c r="CG439" s="49" t="str">
        <f t="shared" si="784"/>
        <v/>
      </c>
      <c r="CH439" s="49" t="str">
        <f t="shared" si="785"/>
        <v/>
      </c>
      <c r="CJ439" s="49"/>
      <c r="CK439" s="49" t="str">
        <f t="shared" si="786"/>
        <v/>
      </c>
      <c r="CL439" s="49" t="str">
        <f t="shared" si="787"/>
        <v/>
      </c>
      <c r="CM439" s="49" t="str">
        <f t="shared" si="788"/>
        <v/>
      </c>
      <c r="CN439" s="49" t="str">
        <f t="shared" si="789"/>
        <v/>
      </c>
      <c r="CO439" s="49" t="str">
        <f t="shared" si="790"/>
        <v/>
      </c>
      <c r="CP439" s="49" t="str">
        <f t="shared" si="791"/>
        <v/>
      </c>
      <c r="CQ439" s="49" t="str">
        <f t="shared" si="792"/>
        <v/>
      </c>
      <c r="CR439" s="49" t="str">
        <f t="shared" si="793"/>
        <v/>
      </c>
      <c r="CT439" s="49"/>
      <c r="CU439" s="49" t="str">
        <f t="shared" si="794"/>
        <v/>
      </c>
      <c r="CV439" s="49" t="str">
        <f t="shared" si="795"/>
        <v/>
      </c>
      <c r="CW439" s="49" t="str">
        <f t="shared" si="796"/>
        <v/>
      </c>
      <c r="CX439" s="49" t="str">
        <f t="shared" si="797"/>
        <v/>
      </c>
      <c r="CY439" s="49" t="str">
        <f t="shared" si="798"/>
        <v/>
      </c>
      <c r="CZ439" s="49" t="str">
        <f t="shared" si="799"/>
        <v/>
      </c>
      <c r="DA439" s="49" t="str">
        <f t="shared" si="800"/>
        <v/>
      </c>
      <c r="DB439" s="49" t="str">
        <f t="shared" si="801"/>
        <v/>
      </c>
      <c r="DD439" s="49"/>
      <c r="DE439" s="49" t="str">
        <f t="shared" si="802"/>
        <v/>
      </c>
      <c r="DF439" s="49" t="str">
        <f t="shared" si="803"/>
        <v/>
      </c>
      <c r="DG439" s="49" t="str">
        <f t="shared" si="804"/>
        <v/>
      </c>
      <c r="DH439" s="49" t="str">
        <f t="shared" si="805"/>
        <v/>
      </c>
      <c r="DI439" s="49" t="str">
        <f t="shared" si="806"/>
        <v/>
      </c>
      <c r="DJ439" s="49" t="str">
        <f t="shared" si="807"/>
        <v/>
      </c>
      <c r="DK439" s="49" t="str">
        <f t="shared" si="808"/>
        <v/>
      </c>
      <c r="DL439" s="49" t="str">
        <f t="shared" si="809"/>
        <v/>
      </c>
      <c r="DN439" s="49"/>
      <c r="DO439" s="49" t="str">
        <f t="shared" si="810"/>
        <v/>
      </c>
      <c r="DP439" s="49" t="str">
        <f t="shared" si="811"/>
        <v/>
      </c>
      <c r="DQ439" s="49" t="str">
        <f t="shared" si="812"/>
        <v/>
      </c>
      <c r="DR439" s="49" t="str">
        <f t="shared" si="813"/>
        <v/>
      </c>
      <c r="DS439" s="49" t="str">
        <f t="shared" si="814"/>
        <v/>
      </c>
      <c r="DT439" s="49" t="str">
        <f t="shared" si="815"/>
        <v/>
      </c>
      <c r="DU439" s="49" t="str">
        <f t="shared" si="816"/>
        <v/>
      </c>
      <c r="DV439" s="49" t="str">
        <f t="shared" si="817"/>
        <v/>
      </c>
      <c r="DX439" s="49"/>
      <c r="DY439" s="49" t="str">
        <f t="shared" si="818"/>
        <v/>
      </c>
      <c r="DZ439" s="49" t="str">
        <f t="shared" si="819"/>
        <v/>
      </c>
      <c r="EA439" s="49" t="str">
        <f t="shared" si="820"/>
        <v/>
      </c>
      <c r="EB439" s="49" t="str">
        <f t="shared" si="821"/>
        <v/>
      </c>
      <c r="EC439" s="49" t="str">
        <f t="shared" si="822"/>
        <v/>
      </c>
      <c r="ED439" s="49" t="str">
        <f t="shared" si="823"/>
        <v/>
      </c>
      <c r="EE439" s="49" t="str">
        <f t="shared" si="824"/>
        <v/>
      </c>
      <c r="EF439" s="49" t="str">
        <f t="shared" si="825"/>
        <v/>
      </c>
      <c r="EH439" s="49"/>
      <c r="EI439" s="49" t="str">
        <f t="shared" si="826"/>
        <v/>
      </c>
      <c r="EJ439" s="49" t="str">
        <f t="shared" si="827"/>
        <v/>
      </c>
      <c r="EK439" s="49" t="str">
        <f t="shared" si="828"/>
        <v/>
      </c>
      <c r="EL439" s="49" t="str">
        <f t="shared" si="829"/>
        <v/>
      </c>
      <c r="EM439" s="49" t="str">
        <f t="shared" si="830"/>
        <v/>
      </c>
      <c r="EN439" s="49" t="str">
        <f t="shared" si="831"/>
        <v/>
      </c>
      <c r="EO439" s="49" t="str">
        <f t="shared" si="832"/>
        <v/>
      </c>
      <c r="EP439" s="49" t="str">
        <f t="shared" si="833"/>
        <v/>
      </c>
      <c r="ER439" s="49"/>
      <c r="ES439" s="49" t="str">
        <f t="shared" si="834"/>
        <v/>
      </c>
      <c r="ET439" s="49" t="str">
        <f t="shared" si="835"/>
        <v/>
      </c>
      <c r="EU439" s="49" t="str">
        <f t="shared" si="836"/>
        <v/>
      </c>
      <c r="EV439" s="49" t="str">
        <f t="shared" si="837"/>
        <v/>
      </c>
      <c r="EW439" s="49" t="str">
        <f t="shared" si="838"/>
        <v/>
      </c>
      <c r="EX439" s="49" t="str">
        <f t="shared" si="839"/>
        <v/>
      </c>
      <c r="EY439" s="49" t="str">
        <f t="shared" si="840"/>
        <v/>
      </c>
      <c r="EZ439" s="49" t="str">
        <f t="shared" si="841"/>
        <v/>
      </c>
      <c r="FB439" s="49"/>
      <c r="FC439" s="49" t="str">
        <f t="shared" si="842"/>
        <v/>
      </c>
      <c r="FD439" s="49" t="str">
        <f t="shared" si="843"/>
        <v/>
      </c>
      <c r="FE439" s="49" t="str">
        <f t="shared" si="844"/>
        <v/>
      </c>
      <c r="FF439" s="49" t="str">
        <f t="shared" si="845"/>
        <v/>
      </c>
      <c r="FG439" s="49" t="str">
        <f t="shared" si="846"/>
        <v/>
      </c>
      <c r="FH439" s="49" t="str">
        <f t="shared" si="847"/>
        <v/>
      </c>
      <c r="FI439" s="49" t="str">
        <f t="shared" si="848"/>
        <v/>
      </c>
      <c r="FJ439" s="49" t="str">
        <f t="shared" si="849"/>
        <v/>
      </c>
      <c r="FL439" s="49"/>
      <c r="FM439" s="49" t="str">
        <f t="shared" si="850"/>
        <v/>
      </c>
      <c r="FN439" s="49" t="str">
        <f t="shared" si="851"/>
        <v/>
      </c>
      <c r="FO439" s="49" t="str">
        <f t="shared" si="852"/>
        <v/>
      </c>
      <c r="FP439" s="49" t="str">
        <f t="shared" si="853"/>
        <v/>
      </c>
      <c r="FQ439" s="49" t="str">
        <f t="shared" si="854"/>
        <v/>
      </c>
      <c r="FR439" s="49" t="str">
        <f t="shared" si="855"/>
        <v/>
      </c>
      <c r="FS439" s="49" t="str">
        <f t="shared" si="856"/>
        <v/>
      </c>
      <c r="FT439" s="49" t="str">
        <f t="shared" si="857"/>
        <v/>
      </c>
      <c r="FV439" s="49"/>
      <c r="FW439" s="49" t="str">
        <f t="shared" si="858"/>
        <v/>
      </c>
      <c r="FX439" s="49" t="str">
        <f t="shared" si="859"/>
        <v/>
      </c>
      <c r="FY439" s="49" t="str">
        <f t="shared" si="860"/>
        <v/>
      </c>
      <c r="FZ439" s="49" t="str">
        <f t="shared" si="861"/>
        <v/>
      </c>
      <c r="GA439" s="49" t="str">
        <f t="shared" si="862"/>
        <v/>
      </c>
      <c r="GB439" s="49" t="str">
        <f t="shared" si="863"/>
        <v/>
      </c>
      <c r="GC439" s="49" t="str">
        <f t="shared" si="864"/>
        <v/>
      </c>
      <c r="GD439" s="49" t="str">
        <f t="shared" si="865"/>
        <v/>
      </c>
      <c r="GF439" s="49"/>
      <c r="GG439" s="49" t="str">
        <f t="shared" si="866"/>
        <v/>
      </c>
      <c r="GH439" s="49" t="str">
        <f t="shared" si="867"/>
        <v/>
      </c>
      <c r="GI439" s="49" t="str">
        <f t="shared" si="868"/>
        <v/>
      </c>
      <c r="GJ439" s="49" t="str">
        <f t="shared" si="869"/>
        <v/>
      </c>
      <c r="GK439" s="49" t="str">
        <f t="shared" si="870"/>
        <v/>
      </c>
      <c r="GL439" s="49" t="str">
        <f t="shared" si="871"/>
        <v/>
      </c>
      <c r="GM439" s="49" t="str">
        <f t="shared" si="872"/>
        <v/>
      </c>
      <c r="GN439" s="49" t="str">
        <f t="shared" si="873"/>
        <v/>
      </c>
      <c r="GP439" s="49"/>
      <c r="GQ439" s="49" t="str">
        <f t="shared" si="874"/>
        <v/>
      </c>
      <c r="GR439" s="49" t="str">
        <f t="shared" si="875"/>
        <v/>
      </c>
      <c r="GS439" s="49" t="str">
        <f t="shared" si="876"/>
        <v/>
      </c>
      <c r="GT439" s="49" t="str">
        <f t="shared" si="877"/>
        <v/>
      </c>
      <c r="GU439" s="49" t="str">
        <f t="shared" si="878"/>
        <v/>
      </c>
      <c r="GV439" s="49" t="str">
        <f t="shared" si="879"/>
        <v/>
      </c>
      <c r="GW439" s="49" t="str">
        <f t="shared" si="880"/>
        <v/>
      </c>
      <c r="GX439" s="49" t="str">
        <f t="shared" si="881"/>
        <v/>
      </c>
    </row>
    <row r="440" spans="17:206" x14ac:dyDescent="0.2">
      <c r="Q440" s="65">
        <v>86</v>
      </c>
      <c r="AB440" s="49"/>
      <c r="AC440" s="49" t="str">
        <f t="shared" si="738"/>
        <v/>
      </c>
      <c r="AD440" s="49" t="str">
        <f t="shared" si="739"/>
        <v/>
      </c>
      <c r="AE440" s="49" t="str">
        <f t="shared" si="740"/>
        <v/>
      </c>
      <c r="AF440" s="49" t="str">
        <f t="shared" si="741"/>
        <v/>
      </c>
      <c r="AG440" s="49" t="str">
        <f t="shared" si="742"/>
        <v/>
      </c>
      <c r="AH440" s="49" t="str">
        <f t="shared" si="743"/>
        <v/>
      </c>
      <c r="AI440" s="49" t="str">
        <f t="shared" si="744"/>
        <v/>
      </c>
      <c r="AJ440" s="49" t="str">
        <f t="shared" si="745"/>
        <v/>
      </c>
      <c r="AL440" s="49"/>
      <c r="AM440" s="49" t="str">
        <f t="shared" si="746"/>
        <v/>
      </c>
      <c r="AN440" s="49" t="str">
        <f t="shared" si="747"/>
        <v/>
      </c>
      <c r="AO440" s="49" t="str">
        <f t="shared" si="748"/>
        <v/>
      </c>
      <c r="AP440" s="49" t="str">
        <f t="shared" si="749"/>
        <v/>
      </c>
      <c r="AQ440" s="49" t="str">
        <f t="shared" si="750"/>
        <v/>
      </c>
      <c r="AR440" s="49" t="str">
        <f t="shared" si="751"/>
        <v/>
      </c>
      <c r="AS440" s="49" t="str">
        <f t="shared" si="752"/>
        <v/>
      </c>
      <c r="AT440" s="49" t="str">
        <f t="shared" si="753"/>
        <v/>
      </c>
      <c r="AV440" s="49"/>
      <c r="AW440" s="49" t="str">
        <f t="shared" si="754"/>
        <v/>
      </c>
      <c r="AX440" s="49" t="str">
        <f t="shared" si="755"/>
        <v/>
      </c>
      <c r="AY440" s="49" t="str">
        <f t="shared" si="756"/>
        <v/>
      </c>
      <c r="AZ440" s="49" t="str">
        <f t="shared" si="757"/>
        <v/>
      </c>
      <c r="BA440" s="49" t="str">
        <f t="shared" si="758"/>
        <v/>
      </c>
      <c r="BB440" s="49" t="str">
        <f t="shared" si="759"/>
        <v/>
      </c>
      <c r="BC440" s="49" t="str">
        <f t="shared" si="760"/>
        <v/>
      </c>
      <c r="BD440" s="49" t="str">
        <f t="shared" si="761"/>
        <v/>
      </c>
      <c r="BF440" s="49"/>
      <c r="BG440" s="49" t="str">
        <f t="shared" si="762"/>
        <v/>
      </c>
      <c r="BH440" s="49" t="str">
        <f t="shared" si="763"/>
        <v/>
      </c>
      <c r="BI440" s="49" t="str">
        <f t="shared" si="764"/>
        <v/>
      </c>
      <c r="BJ440" s="49" t="str">
        <f t="shared" si="765"/>
        <v/>
      </c>
      <c r="BK440" s="49" t="str">
        <f t="shared" si="766"/>
        <v/>
      </c>
      <c r="BL440" s="49" t="str">
        <f t="shared" si="767"/>
        <v/>
      </c>
      <c r="BM440" s="49" t="str">
        <f t="shared" si="768"/>
        <v/>
      </c>
      <c r="BN440" s="49" t="str">
        <f t="shared" si="769"/>
        <v/>
      </c>
      <c r="BP440" s="49"/>
      <c r="BQ440" s="49" t="str">
        <f t="shared" si="770"/>
        <v/>
      </c>
      <c r="BR440" s="49" t="str">
        <f t="shared" si="771"/>
        <v/>
      </c>
      <c r="BS440" s="49" t="str">
        <f t="shared" si="772"/>
        <v/>
      </c>
      <c r="BT440" s="49" t="str">
        <f t="shared" si="773"/>
        <v/>
      </c>
      <c r="BU440" s="49" t="str">
        <f t="shared" si="774"/>
        <v/>
      </c>
      <c r="BV440" s="49" t="str">
        <f t="shared" si="775"/>
        <v/>
      </c>
      <c r="BW440" s="49" t="str">
        <f t="shared" si="776"/>
        <v/>
      </c>
      <c r="BX440" s="49" t="str">
        <f t="shared" si="777"/>
        <v/>
      </c>
      <c r="BZ440" s="49"/>
      <c r="CA440" s="49" t="str">
        <f t="shared" si="778"/>
        <v/>
      </c>
      <c r="CB440" s="49" t="str">
        <f t="shared" si="779"/>
        <v/>
      </c>
      <c r="CC440" s="49" t="str">
        <f t="shared" si="780"/>
        <v/>
      </c>
      <c r="CD440" s="49" t="str">
        <f t="shared" si="781"/>
        <v/>
      </c>
      <c r="CE440" s="49" t="str">
        <f t="shared" si="782"/>
        <v/>
      </c>
      <c r="CF440" s="49" t="str">
        <f t="shared" si="783"/>
        <v/>
      </c>
      <c r="CG440" s="49" t="str">
        <f t="shared" si="784"/>
        <v/>
      </c>
      <c r="CH440" s="49" t="str">
        <f t="shared" si="785"/>
        <v/>
      </c>
      <c r="CJ440" s="49"/>
      <c r="CK440" s="49" t="str">
        <f t="shared" si="786"/>
        <v/>
      </c>
      <c r="CL440" s="49" t="str">
        <f t="shared" si="787"/>
        <v/>
      </c>
      <c r="CM440" s="49" t="str">
        <f t="shared" si="788"/>
        <v/>
      </c>
      <c r="CN440" s="49" t="str">
        <f t="shared" si="789"/>
        <v/>
      </c>
      <c r="CO440" s="49" t="str">
        <f t="shared" si="790"/>
        <v/>
      </c>
      <c r="CP440" s="49" t="str">
        <f t="shared" si="791"/>
        <v/>
      </c>
      <c r="CQ440" s="49" t="str">
        <f t="shared" si="792"/>
        <v/>
      </c>
      <c r="CR440" s="49" t="str">
        <f t="shared" si="793"/>
        <v/>
      </c>
      <c r="CT440" s="49"/>
      <c r="CU440" s="49" t="str">
        <f t="shared" si="794"/>
        <v/>
      </c>
      <c r="CV440" s="49" t="str">
        <f t="shared" si="795"/>
        <v/>
      </c>
      <c r="CW440" s="49" t="str">
        <f t="shared" si="796"/>
        <v/>
      </c>
      <c r="CX440" s="49" t="str">
        <f t="shared" si="797"/>
        <v/>
      </c>
      <c r="CY440" s="49" t="str">
        <f t="shared" si="798"/>
        <v/>
      </c>
      <c r="CZ440" s="49" t="str">
        <f t="shared" si="799"/>
        <v/>
      </c>
      <c r="DA440" s="49" t="str">
        <f t="shared" si="800"/>
        <v/>
      </c>
      <c r="DB440" s="49" t="str">
        <f t="shared" si="801"/>
        <v/>
      </c>
      <c r="DD440" s="49"/>
      <c r="DE440" s="49" t="str">
        <f t="shared" si="802"/>
        <v/>
      </c>
      <c r="DF440" s="49" t="str">
        <f t="shared" si="803"/>
        <v/>
      </c>
      <c r="DG440" s="49" t="str">
        <f t="shared" si="804"/>
        <v/>
      </c>
      <c r="DH440" s="49" t="str">
        <f t="shared" si="805"/>
        <v/>
      </c>
      <c r="DI440" s="49" t="str">
        <f t="shared" si="806"/>
        <v/>
      </c>
      <c r="DJ440" s="49" t="str">
        <f t="shared" si="807"/>
        <v/>
      </c>
      <c r="DK440" s="49" t="str">
        <f t="shared" si="808"/>
        <v/>
      </c>
      <c r="DL440" s="49" t="str">
        <f t="shared" si="809"/>
        <v/>
      </c>
      <c r="DN440" s="49"/>
      <c r="DO440" s="49" t="str">
        <f t="shared" si="810"/>
        <v/>
      </c>
      <c r="DP440" s="49" t="str">
        <f t="shared" si="811"/>
        <v/>
      </c>
      <c r="DQ440" s="49" t="str">
        <f t="shared" si="812"/>
        <v/>
      </c>
      <c r="DR440" s="49" t="str">
        <f t="shared" si="813"/>
        <v/>
      </c>
      <c r="DS440" s="49" t="str">
        <f t="shared" si="814"/>
        <v/>
      </c>
      <c r="DT440" s="49" t="str">
        <f t="shared" si="815"/>
        <v/>
      </c>
      <c r="DU440" s="49" t="str">
        <f t="shared" si="816"/>
        <v/>
      </c>
      <c r="DV440" s="49" t="str">
        <f t="shared" si="817"/>
        <v/>
      </c>
      <c r="DX440" s="49"/>
      <c r="DY440" s="49" t="str">
        <f t="shared" si="818"/>
        <v/>
      </c>
      <c r="DZ440" s="49" t="str">
        <f t="shared" si="819"/>
        <v/>
      </c>
      <c r="EA440" s="49" t="str">
        <f t="shared" si="820"/>
        <v/>
      </c>
      <c r="EB440" s="49" t="str">
        <f t="shared" si="821"/>
        <v/>
      </c>
      <c r="EC440" s="49" t="str">
        <f t="shared" si="822"/>
        <v/>
      </c>
      <c r="ED440" s="49" t="str">
        <f t="shared" si="823"/>
        <v/>
      </c>
      <c r="EE440" s="49" t="str">
        <f t="shared" si="824"/>
        <v/>
      </c>
      <c r="EF440" s="49" t="str">
        <f t="shared" si="825"/>
        <v/>
      </c>
      <c r="EH440" s="49"/>
      <c r="EI440" s="49" t="str">
        <f t="shared" si="826"/>
        <v/>
      </c>
      <c r="EJ440" s="49" t="str">
        <f t="shared" si="827"/>
        <v/>
      </c>
      <c r="EK440" s="49" t="str">
        <f t="shared" si="828"/>
        <v/>
      </c>
      <c r="EL440" s="49" t="str">
        <f t="shared" si="829"/>
        <v/>
      </c>
      <c r="EM440" s="49" t="str">
        <f t="shared" si="830"/>
        <v/>
      </c>
      <c r="EN440" s="49" t="str">
        <f t="shared" si="831"/>
        <v/>
      </c>
      <c r="EO440" s="49" t="str">
        <f t="shared" si="832"/>
        <v/>
      </c>
      <c r="EP440" s="49" t="str">
        <f t="shared" si="833"/>
        <v/>
      </c>
      <c r="ER440" s="49"/>
      <c r="ES440" s="49" t="str">
        <f t="shared" si="834"/>
        <v/>
      </c>
      <c r="ET440" s="49" t="str">
        <f t="shared" si="835"/>
        <v/>
      </c>
      <c r="EU440" s="49" t="str">
        <f t="shared" si="836"/>
        <v/>
      </c>
      <c r="EV440" s="49" t="str">
        <f t="shared" si="837"/>
        <v/>
      </c>
      <c r="EW440" s="49" t="str">
        <f t="shared" si="838"/>
        <v/>
      </c>
      <c r="EX440" s="49" t="str">
        <f t="shared" si="839"/>
        <v/>
      </c>
      <c r="EY440" s="49" t="str">
        <f t="shared" si="840"/>
        <v/>
      </c>
      <c r="EZ440" s="49" t="str">
        <f t="shared" si="841"/>
        <v/>
      </c>
      <c r="FB440" s="49"/>
      <c r="FC440" s="49" t="str">
        <f t="shared" si="842"/>
        <v/>
      </c>
      <c r="FD440" s="49" t="str">
        <f t="shared" si="843"/>
        <v/>
      </c>
      <c r="FE440" s="49" t="str">
        <f t="shared" si="844"/>
        <v/>
      </c>
      <c r="FF440" s="49" t="str">
        <f t="shared" si="845"/>
        <v/>
      </c>
      <c r="FG440" s="49" t="str">
        <f t="shared" si="846"/>
        <v/>
      </c>
      <c r="FH440" s="49" t="str">
        <f t="shared" si="847"/>
        <v/>
      </c>
      <c r="FI440" s="49" t="str">
        <f t="shared" si="848"/>
        <v/>
      </c>
      <c r="FJ440" s="49" t="str">
        <f t="shared" si="849"/>
        <v/>
      </c>
      <c r="FL440" s="49"/>
      <c r="FM440" s="49" t="str">
        <f t="shared" si="850"/>
        <v/>
      </c>
      <c r="FN440" s="49" t="str">
        <f t="shared" si="851"/>
        <v/>
      </c>
      <c r="FO440" s="49" t="str">
        <f t="shared" si="852"/>
        <v/>
      </c>
      <c r="FP440" s="49" t="str">
        <f t="shared" si="853"/>
        <v/>
      </c>
      <c r="FQ440" s="49" t="str">
        <f t="shared" si="854"/>
        <v/>
      </c>
      <c r="FR440" s="49" t="str">
        <f t="shared" si="855"/>
        <v/>
      </c>
      <c r="FS440" s="49" t="str">
        <f t="shared" si="856"/>
        <v/>
      </c>
      <c r="FT440" s="49" t="str">
        <f t="shared" si="857"/>
        <v/>
      </c>
      <c r="FV440" s="49"/>
      <c r="FW440" s="49" t="str">
        <f t="shared" si="858"/>
        <v/>
      </c>
      <c r="FX440" s="49" t="str">
        <f t="shared" si="859"/>
        <v/>
      </c>
      <c r="FY440" s="49" t="str">
        <f t="shared" si="860"/>
        <v/>
      </c>
      <c r="FZ440" s="49" t="str">
        <f t="shared" si="861"/>
        <v/>
      </c>
      <c r="GA440" s="49" t="str">
        <f t="shared" si="862"/>
        <v/>
      </c>
      <c r="GB440" s="49" t="str">
        <f t="shared" si="863"/>
        <v/>
      </c>
      <c r="GC440" s="49" t="str">
        <f t="shared" si="864"/>
        <v/>
      </c>
      <c r="GD440" s="49" t="str">
        <f t="shared" si="865"/>
        <v/>
      </c>
      <c r="GF440" s="49"/>
      <c r="GG440" s="49" t="str">
        <f t="shared" si="866"/>
        <v/>
      </c>
      <c r="GH440" s="49" t="str">
        <f t="shared" si="867"/>
        <v/>
      </c>
      <c r="GI440" s="49" t="str">
        <f t="shared" si="868"/>
        <v/>
      </c>
      <c r="GJ440" s="49" t="str">
        <f t="shared" si="869"/>
        <v/>
      </c>
      <c r="GK440" s="49" t="str">
        <f t="shared" si="870"/>
        <v/>
      </c>
      <c r="GL440" s="49" t="str">
        <f t="shared" si="871"/>
        <v/>
      </c>
      <c r="GM440" s="49" t="str">
        <f t="shared" si="872"/>
        <v/>
      </c>
      <c r="GN440" s="49" t="str">
        <f t="shared" si="873"/>
        <v/>
      </c>
      <c r="GP440" s="49"/>
      <c r="GQ440" s="49" t="str">
        <f t="shared" si="874"/>
        <v/>
      </c>
      <c r="GR440" s="49" t="str">
        <f t="shared" si="875"/>
        <v/>
      </c>
      <c r="GS440" s="49" t="str">
        <f t="shared" si="876"/>
        <v/>
      </c>
      <c r="GT440" s="49" t="str">
        <f t="shared" si="877"/>
        <v/>
      </c>
      <c r="GU440" s="49" t="str">
        <f t="shared" si="878"/>
        <v/>
      </c>
      <c r="GV440" s="49" t="str">
        <f t="shared" si="879"/>
        <v/>
      </c>
      <c r="GW440" s="49" t="str">
        <f t="shared" si="880"/>
        <v/>
      </c>
      <c r="GX440" s="49" t="str">
        <f t="shared" si="881"/>
        <v/>
      </c>
    </row>
    <row r="441" spans="17:206" x14ac:dyDescent="0.2">
      <c r="Q441" s="65">
        <v>87</v>
      </c>
      <c r="AB441" s="49"/>
      <c r="AC441" s="49" t="str">
        <f t="shared" si="738"/>
        <v/>
      </c>
      <c r="AD441" s="49" t="str">
        <f t="shared" si="739"/>
        <v/>
      </c>
      <c r="AE441" s="49" t="str">
        <f t="shared" si="740"/>
        <v/>
      </c>
      <c r="AF441" s="49" t="str">
        <f t="shared" si="741"/>
        <v/>
      </c>
      <c r="AG441" s="49" t="str">
        <f t="shared" si="742"/>
        <v/>
      </c>
      <c r="AH441" s="49" t="str">
        <f t="shared" si="743"/>
        <v/>
      </c>
      <c r="AI441" s="49" t="str">
        <f t="shared" si="744"/>
        <v/>
      </c>
      <c r="AJ441" s="49" t="str">
        <f t="shared" si="745"/>
        <v/>
      </c>
      <c r="AL441" s="49"/>
      <c r="AM441" s="49" t="str">
        <f t="shared" si="746"/>
        <v/>
      </c>
      <c r="AN441" s="49" t="str">
        <f t="shared" si="747"/>
        <v/>
      </c>
      <c r="AO441" s="49" t="str">
        <f t="shared" si="748"/>
        <v/>
      </c>
      <c r="AP441" s="49" t="str">
        <f t="shared" si="749"/>
        <v/>
      </c>
      <c r="AQ441" s="49" t="str">
        <f t="shared" si="750"/>
        <v/>
      </c>
      <c r="AR441" s="49" t="str">
        <f t="shared" si="751"/>
        <v/>
      </c>
      <c r="AS441" s="49" t="str">
        <f t="shared" si="752"/>
        <v/>
      </c>
      <c r="AT441" s="49" t="str">
        <f t="shared" si="753"/>
        <v/>
      </c>
      <c r="AV441" s="49"/>
      <c r="AW441" s="49" t="str">
        <f t="shared" si="754"/>
        <v/>
      </c>
      <c r="AX441" s="49" t="str">
        <f t="shared" si="755"/>
        <v/>
      </c>
      <c r="AY441" s="49" t="str">
        <f t="shared" si="756"/>
        <v/>
      </c>
      <c r="AZ441" s="49" t="str">
        <f t="shared" si="757"/>
        <v/>
      </c>
      <c r="BA441" s="49" t="str">
        <f t="shared" si="758"/>
        <v/>
      </c>
      <c r="BB441" s="49" t="str">
        <f t="shared" si="759"/>
        <v/>
      </c>
      <c r="BC441" s="49" t="str">
        <f t="shared" si="760"/>
        <v/>
      </c>
      <c r="BD441" s="49" t="str">
        <f t="shared" si="761"/>
        <v/>
      </c>
      <c r="BF441" s="49"/>
      <c r="BG441" s="49" t="str">
        <f t="shared" si="762"/>
        <v/>
      </c>
      <c r="BH441" s="49" t="str">
        <f t="shared" si="763"/>
        <v/>
      </c>
      <c r="BI441" s="49" t="str">
        <f t="shared" si="764"/>
        <v/>
      </c>
      <c r="BJ441" s="49" t="str">
        <f t="shared" si="765"/>
        <v/>
      </c>
      <c r="BK441" s="49" t="str">
        <f t="shared" si="766"/>
        <v/>
      </c>
      <c r="BL441" s="49" t="str">
        <f t="shared" si="767"/>
        <v/>
      </c>
      <c r="BM441" s="49" t="str">
        <f t="shared" si="768"/>
        <v/>
      </c>
      <c r="BN441" s="49" t="str">
        <f t="shared" si="769"/>
        <v/>
      </c>
      <c r="BP441" s="49"/>
      <c r="BQ441" s="49" t="str">
        <f t="shared" si="770"/>
        <v/>
      </c>
      <c r="BR441" s="49" t="str">
        <f t="shared" si="771"/>
        <v/>
      </c>
      <c r="BS441" s="49" t="str">
        <f t="shared" si="772"/>
        <v/>
      </c>
      <c r="BT441" s="49" t="str">
        <f t="shared" si="773"/>
        <v/>
      </c>
      <c r="BU441" s="49" t="str">
        <f t="shared" si="774"/>
        <v/>
      </c>
      <c r="BV441" s="49" t="str">
        <f t="shared" si="775"/>
        <v/>
      </c>
      <c r="BW441" s="49" t="str">
        <f t="shared" si="776"/>
        <v/>
      </c>
      <c r="BX441" s="49" t="str">
        <f t="shared" si="777"/>
        <v/>
      </c>
      <c r="BZ441" s="49"/>
      <c r="CA441" s="49" t="str">
        <f t="shared" si="778"/>
        <v/>
      </c>
      <c r="CB441" s="49" t="str">
        <f t="shared" si="779"/>
        <v/>
      </c>
      <c r="CC441" s="49" t="str">
        <f t="shared" si="780"/>
        <v/>
      </c>
      <c r="CD441" s="49" t="str">
        <f t="shared" si="781"/>
        <v/>
      </c>
      <c r="CE441" s="49" t="str">
        <f t="shared" si="782"/>
        <v/>
      </c>
      <c r="CF441" s="49" t="str">
        <f t="shared" si="783"/>
        <v/>
      </c>
      <c r="CG441" s="49" t="str">
        <f t="shared" si="784"/>
        <v/>
      </c>
      <c r="CH441" s="49" t="str">
        <f t="shared" si="785"/>
        <v/>
      </c>
      <c r="CJ441" s="49"/>
      <c r="CK441" s="49" t="str">
        <f t="shared" si="786"/>
        <v/>
      </c>
      <c r="CL441" s="49" t="str">
        <f t="shared" si="787"/>
        <v/>
      </c>
      <c r="CM441" s="49" t="str">
        <f t="shared" si="788"/>
        <v/>
      </c>
      <c r="CN441" s="49" t="str">
        <f t="shared" si="789"/>
        <v/>
      </c>
      <c r="CO441" s="49" t="str">
        <f t="shared" si="790"/>
        <v/>
      </c>
      <c r="CP441" s="49" t="str">
        <f t="shared" si="791"/>
        <v/>
      </c>
      <c r="CQ441" s="49" t="str">
        <f t="shared" si="792"/>
        <v/>
      </c>
      <c r="CR441" s="49" t="str">
        <f t="shared" si="793"/>
        <v/>
      </c>
      <c r="CT441" s="49"/>
      <c r="CU441" s="49" t="str">
        <f t="shared" si="794"/>
        <v/>
      </c>
      <c r="CV441" s="49" t="str">
        <f t="shared" si="795"/>
        <v/>
      </c>
      <c r="CW441" s="49" t="str">
        <f t="shared" si="796"/>
        <v/>
      </c>
      <c r="CX441" s="49" t="str">
        <f t="shared" si="797"/>
        <v/>
      </c>
      <c r="CY441" s="49" t="str">
        <f t="shared" si="798"/>
        <v/>
      </c>
      <c r="CZ441" s="49" t="str">
        <f t="shared" si="799"/>
        <v/>
      </c>
      <c r="DA441" s="49" t="str">
        <f t="shared" si="800"/>
        <v/>
      </c>
      <c r="DB441" s="49" t="str">
        <f t="shared" si="801"/>
        <v/>
      </c>
      <c r="DD441" s="49"/>
      <c r="DE441" s="49" t="str">
        <f t="shared" si="802"/>
        <v/>
      </c>
      <c r="DF441" s="49" t="str">
        <f t="shared" si="803"/>
        <v/>
      </c>
      <c r="DG441" s="49" t="str">
        <f t="shared" si="804"/>
        <v/>
      </c>
      <c r="DH441" s="49" t="str">
        <f t="shared" si="805"/>
        <v/>
      </c>
      <c r="DI441" s="49" t="str">
        <f t="shared" si="806"/>
        <v/>
      </c>
      <c r="DJ441" s="49" t="str">
        <f t="shared" si="807"/>
        <v/>
      </c>
      <c r="DK441" s="49" t="str">
        <f t="shared" si="808"/>
        <v/>
      </c>
      <c r="DL441" s="49" t="str">
        <f t="shared" si="809"/>
        <v/>
      </c>
      <c r="DN441" s="49"/>
      <c r="DO441" s="49" t="str">
        <f t="shared" si="810"/>
        <v/>
      </c>
      <c r="DP441" s="49" t="str">
        <f t="shared" si="811"/>
        <v/>
      </c>
      <c r="DQ441" s="49" t="str">
        <f t="shared" si="812"/>
        <v/>
      </c>
      <c r="DR441" s="49" t="str">
        <f t="shared" si="813"/>
        <v/>
      </c>
      <c r="DS441" s="49" t="str">
        <f t="shared" si="814"/>
        <v/>
      </c>
      <c r="DT441" s="49" t="str">
        <f t="shared" si="815"/>
        <v/>
      </c>
      <c r="DU441" s="49" t="str">
        <f t="shared" si="816"/>
        <v/>
      </c>
      <c r="DV441" s="49" t="str">
        <f t="shared" si="817"/>
        <v/>
      </c>
      <c r="DX441" s="49"/>
      <c r="DY441" s="49" t="str">
        <f t="shared" si="818"/>
        <v/>
      </c>
      <c r="DZ441" s="49" t="str">
        <f t="shared" si="819"/>
        <v/>
      </c>
      <c r="EA441" s="49" t="str">
        <f t="shared" si="820"/>
        <v/>
      </c>
      <c r="EB441" s="49" t="str">
        <f t="shared" si="821"/>
        <v/>
      </c>
      <c r="EC441" s="49" t="str">
        <f t="shared" si="822"/>
        <v/>
      </c>
      <c r="ED441" s="49" t="str">
        <f t="shared" si="823"/>
        <v/>
      </c>
      <c r="EE441" s="49" t="str">
        <f t="shared" si="824"/>
        <v/>
      </c>
      <c r="EF441" s="49" t="str">
        <f t="shared" si="825"/>
        <v/>
      </c>
      <c r="EH441" s="49"/>
      <c r="EI441" s="49" t="str">
        <f t="shared" si="826"/>
        <v/>
      </c>
      <c r="EJ441" s="49" t="str">
        <f t="shared" si="827"/>
        <v/>
      </c>
      <c r="EK441" s="49" t="str">
        <f t="shared" si="828"/>
        <v/>
      </c>
      <c r="EL441" s="49" t="str">
        <f t="shared" si="829"/>
        <v/>
      </c>
      <c r="EM441" s="49" t="str">
        <f t="shared" si="830"/>
        <v/>
      </c>
      <c r="EN441" s="49" t="str">
        <f t="shared" si="831"/>
        <v/>
      </c>
      <c r="EO441" s="49" t="str">
        <f t="shared" si="832"/>
        <v/>
      </c>
      <c r="EP441" s="49" t="str">
        <f t="shared" si="833"/>
        <v/>
      </c>
      <c r="ER441" s="49"/>
      <c r="ES441" s="49" t="str">
        <f t="shared" si="834"/>
        <v/>
      </c>
      <c r="ET441" s="49" t="str">
        <f t="shared" si="835"/>
        <v/>
      </c>
      <c r="EU441" s="49" t="str">
        <f t="shared" si="836"/>
        <v/>
      </c>
      <c r="EV441" s="49" t="str">
        <f t="shared" si="837"/>
        <v/>
      </c>
      <c r="EW441" s="49" t="str">
        <f t="shared" si="838"/>
        <v/>
      </c>
      <c r="EX441" s="49" t="str">
        <f t="shared" si="839"/>
        <v/>
      </c>
      <c r="EY441" s="49" t="str">
        <f t="shared" si="840"/>
        <v/>
      </c>
      <c r="EZ441" s="49" t="str">
        <f t="shared" si="841"/>
        <v/>
      </c>
      <c r="FB441" s="49"/>
      <c r="FC441" s="49" t="str">
        <f t="shared" si="842"/>
        <v/>
      </c>
      <c r="FD441" s="49" t="str">
        <f t="shared" si="843"/>
        <v/>
      </c>
      <c r="FE441" s="49" t="str">
        <f t="shared" si="844"/>
        <v/>
      </c>
      <c r="FF441" s="49" t="str">
        <f t="shared" si="845"/>
        <v/>
      </c>
      <c r="FG441" s="49" t="str">
        <f t="shared" si="846"/>
        <v/>
      </c>
      <c r="FH441" s="49" t="str">
        <f t="shared" si="847"/>
        <v/>
      </c>
      <c r="FI441" s="49" t="str">
        <f t="shared" si="848"/>
        <v/>
      </c>
      <c r="FJ441" s="49" t="str">
        <f t="shared" si="849"/>
        <v/>
      </c>
      <c r="FL441" s="49"/>
      <c r="FM441" s="49" t="str">
        <f t="shared" si="850"/>
        <v/>
      </c>
      <c r="FN441" s="49" t="str">
        <f t="shared" si="851"/>
        <v/>
      </c>
      <c r="FO441" s="49" t="str">
        <f t="shared" si="852"/>
        <v/>
      </c>
      <c r="FP441" s="49" t="str">
        <f t="shared" si="853"/>
        <v/>
      </c>
      <c r="FQ441" s="49" t="str">
        <f t="shared" si="854"/>
        <v/>
      </c>
      <c r="FR441" s="49" t="str">
        <f t="shared" si="855"/>
        <v/>
      </c>
      <c r="FS441" s="49" t="str">
        <f t="shared" si="856"/>
        <v/>
      </c>
      <c r="FT441" s="49" t="str">
        <f t="shared" si="857"/>
        <v/>
      </c>
      <c r="FV441" s="49"/>
      <c r="FW441" s="49" t="str">
        <f t="shared" si="858"/>
        <v/>
      </c>
      <c r="FX441" s="49" t="str">
        <f t="shared" si="859"/>
        <v/>
      </c>
      <c r="FY441" s="49" t="str">
        <f t="shared" si="860"/>
        <v/>
      </c>
      <c r="FZ441" s="49" t="str">
        <f t="shared" si="861"/>
        <v/>
      </c>
      <c r="GA441" s="49" t="str">
        <f t="shared" si="862"/>
        <v/>
      </c>
      <c r="GB441" s="49" t="str">
        <f t="shared" si="863"/>
        <v/>
      </c>
      <c r="GC441" s="49" t="str">
        <f t="shared" si="864"/>
        <v/>
      </c>
      <c r="GD441" s="49" t="str">
        <f t="shared" si="865"/>
        <v/>
      </c>
      <c r="GF441" s="49"/>
      <c r="GG441" s="49" t="str">
        <f t="shared" si="866"/>
        <v/>
      </c>
      <c r="GH441" s="49" t="str">
        <f t="shared" si="867"/>
        <v/>
      </c>
      <c r="GI441" s="49" t="str">
        <f t="shared" si="868"/>
        <v/>
      </c>
      <c r="GJ441" s="49" t="str">
        <f t="shared" si="869"/>
        <v/>
      </c>
      <c r="GK441" s="49" t="str">
        <f t="shared" si="870"/>
        <v/>
      </c>
      <c r="GL441" s="49" t="str">
        <f t="shared" si="871"/>
        <v/>
      </c>
      <c r="GM441" s="49" t="str">
        <f t="shared" si="872"/>
        <v/>
      </c>
      <c r="GN441" s="49" t="str">
        <f t="shared" si="873"/>
        <v/>
      </c>
      <c r="GP441" s="49"/>
      <c r="GQ441" s="49" t="str">
        <f t="shared" si="874"/>
        <v/>
      </c>
      <c r="GR441" s="49" t="str">
        <f t="shared" si="875"/>
        <v/>
      </c>
      <c r="GS441" s="49" t="str">
        <f t="shared" si="876"/>
        <v/>
      </c>
      <c r="GT441" s="49" t="str">
        <f t="shared" si="877"/>
        <v/>
      </c>
      <c r="GU441" s="49" t="str">
        <f t="shared" si="878"/>
        <v/>
      </c>
      <c r="GV441" s="49" t="str">
        <f t="shared" si="879"/>
        <v/>
      </c>
      <c r="GW441" s="49" t="str">
        <f t="shared" si="880"/>
        <v/>
      </c>
      <c r="GX441" s="49" t="str">
        <f t="shared" si="881"/>
        <v/>
      </c>
    </row>
    <row r="442" spans="17:206" x14ac:dyDescent="0.2">
      <c r="Q442" s="65">
        <v>88</v>
      </c>
      <c r="AB442" s="49"/>
      <c r="AC442" s="49" t="str">
        <f t="shared" si="738"/>
        <v/>
      </c>
      <c r="AD442" s="49" t="str">
        <f t="shared" si="739"/>
        <v/>
      </c>
      <c r="AE442" s="49" t="str">
        <f t="shared" si="740"/>
        <v/>
      </c>
      <c r="AF442" s="49" t="str">
        <f t="shared" si="741"/>
        <v/>
      </c>
      <c r="AG442" s="49" t="str">
        <f t="shared" si="742"/>
        <v/>
      </c>
      <c r="AH442" s="49" t="str">
        <f t="shared" si="743"/>
        <v/>
      </c>
      <c r="AI442" s="49" t="str">
        <f t="shared" si="744"/>
        <v/>
      </c>
      <c r="AJ442" s="49" t="str">
        <f t="shared" si="745"/>
        <v/>
      </c>
      <c r="AL442" s="49"/>
      <c r="AM442" s="49" t="str">
        <f t="shared" si="746"/>
        <v/>
      </c>
      <c r="AN442" s="49" t="str">
        <f t="shared" si="747"/>
        <v/>
      </c>
      <c r="AO442" s="49" t="str">
        <f t="shared" si="748"/>
        <v/>
      </c>
      <c r="AP442" s="49" t="str">
        <f t="shared" si="749"/>
        <v/>
      </c>
      <c r="AQ442" s="49" t="str">
        <f t="shared" si="750"/>
        <v/>
      </c>
      <c r="AR442" s="49" t="str">
        <f t="shared" si="751"/>
        <v/>
      </c>
      <c r="AS442" s="49" t="str">
        <f t="shared" si="752"/>
        <v/>
      </c>
      <c r="AT442" s="49" t="str">
        <f t="shared" si="753"/>
        <v/>
      </c>
      <c r="AV442" s="49"/>
      <c r="AW442" s="49" t="str">
        <f t="shared" si="754"/>
        <v/>
      </c>
      <c r="AX442" s="49" t="str">
        <f t="shared" si="755"/>
        <v/>
      </c>
      <c r="AY442" s="49" t="str">
        <f t="shared" si="756"/>
        <v/>
      </c>
      <c r="AZ442" s="49" t="str">
        <f t="shared" si="757"/>
        <v/>
      </c>
      <c r="BA442" s="49" t="str">
        <f t="shared" si="758"/>
        <v/>
      </c>
      <c r="BB442" s="49" t="str">
        <f t="shared" si="759"/>
        <v/>
      </c>
      <c r="BC442" s="49" t="str">
        <f t="shared" si="760"/>
        <v/>
      </c>
      <c r="BD442" s="49" t="str">
        <f t="shared" si="761"/>
        <v/>
      </c>
      <c r="BF442" s="49"/>
      <c r="BG442" s="49" t="str">
        <f t="shared" si="762"/>
        <v/>
      </c>
      <c r="BH442" s="49" t="str">
        <f t="shared" si="763"/>
        <v/>
      </c>
      <c r="BI442" s="49" t="str">
        <f t="shared" si="764"/>
        <v/>
      </c>
      <c r="BJ442" s="49" t="str">
        <f t="shared" si="765"/>
        <v/>
      </c>
      <c r="BK442" s="49" t="str">
        <f t="shared" si="766"/>
        <v/>
      </c>
      <c r="BL442" s="49" t="str">
        <f t="shared" si="767"/>
        <v/>
      </c>
      <c r="BM442" s="49" t="str">
        <f t="shared" si="768"/>
        <v/>
      </c>
      <c r="BN442" s="49" t="str">
        <f t="shared" si="769"/>
        <v/>
      </c>
      <c r="BP442" s="49"/>
      <c r="BQ442" s="49" t="str">
        <f t="shared" si="770"/>
        <v/>
      </c>
      <c r="BR442" s="49" t="str">
        <f t="shared" si="771"/>
        <v/>
      </c>
      <c r="BS442" s="49" t="str">
        <f t="shared" si="772"/>
        <v/>
      </c>
      <c r="BT442" s="49" t="str">
        <f t="shared" si="773"/>
        <v/>
      </c>
      <c r="BU442" s="49" t="str">
        <f t="shared" si="774"/>
        <v/>
      </c>
      <c r="BV442" s="49" t="str">
        <f t="shared" si="775"/>
        <v/>
      </c>
      <c r="BW442" s="49" t="str">
        <f t="shared" si="776"/>
        <v/>
      </c>
      <c r="BX442" s="49" t="str">
        <f t="shared" si="777"/>
        <v/>
      </c>
      <c r="BZ442" s="49"/>
      <c r="CA442" s="49" t="str">
        <f t="shared" si="778"/>
        <v/>
      </c>
      <c r="CB442" s="49" t="str">
        <f t="shared" si="779"/>
        <v/>
      </c>
      <c r="CC442" s="49" t="str">
        <f t="shared" si="780"/>
        <v/>
      </c>
      <c r="CD442" s="49" t="str">
        <f t="shared" si="781"/>
        <v/>
      </c>
      <c r="CE442" s="49" t="str">
        <f t="shared" si="782"/>
        <v/>
      </c>
      <c r="CF442" s="49" t="str">
        <f t="shared" si="783"/>
        <v/>
      </c>
      <c r="CG442" s="49" t="str">
        <f t="shared" si="784"/>
        <v/>
      </c>
      <c r="CH442" s="49" t="str">
        <f t="shared" si="785"/>
        <v/>
      </c>
      <c r="CJ442" s="49"/>
      <c r="CK442" s="49" t="str">
        <f t="shared" si="786"/>
        <v/>
      </c>
      <c r="CL442" s="49" t="str">
        <f t="shared" si="787"/>
        <v/>
      </c>
      <c r="CM442" s="49" t="str">
        <f t="shared" si="788"/>
        <v/>
      </c>
      <c r="CN442" s="49" t="str">
        <f t="shared" si="789"/>
        <v/>
      </c>
      <c r="CO442" s="49" t="str">
        <f t="shared" si="790"/>
        <v/>
      </c>
      <c r="CP442" s="49" t="str">
        <f t="shared" si="791"/>
        <v/>
      </c>
      <c r="CQ442" s="49" t="str">
        <f t="shared" si="792"/>
        <v/>
      </c>
      <c r="CR442" s="49" t="str">
        <f t="shared" si="793"/>
        <v/>
      </c>
      <c r="CT442" s="49"/>
      <c r="CU442" s="49" t="str">
        <f t="shared" si="794"/>
        <v/>
      </c>
      <c r="CV442" s="49" t="str">
        <f t="shared" si="795"/>
        <v/>
      </c>
      <c r="CW442" s="49" t="str">
        <f t="shared" si="796"/>
        <v/>
      </c>
      <c r="CX442" s="49" t="str">
        <f t="shared" si="797"/>
        <v/>
      </c>
      <c r="CY442" s="49" t="str">
        <f t="shared" si="798"/>
        <v/>
      </c>
      <c r="CZ442" s="49" t="str">
        <f t="shared" si="799"/>
        <v/>
      </c>
      <c r="DA442" s="49" t="str">
        <f t="shared" si="800"/>
        <v/>
      </c>
      <c r="DB442" s="49" t="str">
        <f t="shared" si="801"/>
        <v/>
      </c>
      <c r="DD442" s="49"/>
      <c r="DE442" s="49" t="str">
        <f t="shared" si="802"/>
        <v/>
      </c>
      <c r="DF442" s="49" t="str">
        <f t="shared" si="803"/>
        <v/>
      </c>
      <c r="DG442" s="49" t="str">
        <f t="shared" si="804"/>
        <v/>
      </c>
      <c r="DH442" s="49" t="str">
        <f t="shared" si="805"/>
        <v/>
      </c>
      <c r="DI442" s="49" t="str">
        <f t="shared" si="806"/>
        <v/>
      </c>
      <c r="DJ442" s="49" t="str">
        <f t="shared" si="807"/>
        <v/>
      </c>
      <c r="DK442" s="49" t="str">
        <f t="shared" si="808"/>
        <v/>
      </c>
      <c r="DL442" s="49" t="str">
        <f t="shared" si="809"/>
        <v/>
      </c>
      <c r="DN442" s="49"/>
      <c r="DO442" s="49" t="str">
        <f t="shared" si="810"/>
        <v/>
      </c>
      <c r="DP442" s="49" t="str">
        <f t="shared" si="811"/>
        <v/>
      </c>
      <c r="DQ442" s="49" t="str">
        <f t="shared" si="812"/>
        <v/>
      </c>
      <c r="DR442" s="49" t="str">
        <f t="shared" si="813"/>
        <v/>
      </c>
      <c r="DS442" s="49" t="str">
        <f t="shared" si="814"/>
        <v/>
      </c>
      <c r="DT442" s="49" t="str">
        <f t="shared" si="815"/>
        <v/>
      </c>
      <c r="DU442" s="49" t="str">
        <f t="shared" si="816"/>
        <v/>
      </c>
      <c r="DV442" s="49" t="str">
        <f t="shared" si="817"/>
        <v/>
      </c>
      <c r="DX442" s="49"/>
      <c r="DY442" s="49" t="str">
        <f t="shared" si="818"/>
        <v/>
      </c>
      <c r="DZ442" s="49" t="str">
        <f t="shared" si="819"/>
        <v/>
      </c>
      <c r="EA442" s="49" t="str">
        <f t="shared" si="820"/>
        <v/>
      </c>
      <c r="EB442" s="49" t="str">
        <f t="shared" si="821"/>
        <v/>
      </c>
      <c r="EC442" s="49" t="str">
        <f t="shared" si="822"/>
        <v/>
      </c>
      <c r="ED442" s="49" t="str">
        <f t="shared" si="823"/>
        <v/>
      </c>
      <c r="EE442" s="49" t="str">
        <f t="shared" si="824"/>
        <v/>
      </c>
      <c r="EF442" s="49" t="str">
        <f t="shared" si="825"/>
        <v/>
      </c>
      <c r="EH442" s="49"/>
      <c r="EI442" s="49" t="str">
        <f t="shared" si="826"/>
        <v/>
      </c>
      <c r="EJ442" s="49" t="str">
        <f t="shared" si="827"/>
        <v/>
      </c>
      <c r="EK442" s="49" t="str">
        <f t="shared" si="828"/>
        <v/>
      </c>
      <c r="EL442" s="49" t="str">
        <f t="shared" si="829"/>
        <v/>
      </c>
      <c r="EM442" s="49" t="str">
        <f t="shared" si="830"/>
        <v/>
      </c>
      <c r="EN442" s="49" t="str">
        <f t="shared" si="831"/>
        <v/>
      </c>
      <c r="EO442" s="49" t="str">
        <f t="shared" si="832"/>
        <v/>
      </c>
      <c r="EP442" s="49" t="str">
        <f t="shared" si="833"/>
        <v/>
      </c>
      <c r="ER442" s="49"/>
      <c r="ES442" s="49" t="str">
        <f t="shared" si="834"/>
        <v/>
      </c>
      <c r="ET442" s="49" t="str">
        <f t="shared" si="835"/>
        <v/>
      </c>
      <c r="EU442" s="49" t="str">
        <f t="shared" si="836"/>
        <v/>
      </c>
      <c r="EV442" s="49" t="str">
        <f t="shared" si="837"/>
        <v/>
      </c>
      <c r="EW442" s="49" t="str">
        <f t="shared" si="838"/>
        <v/>
      </c>
      <c r="EX442" s="49" t="str">
        <f t="shared" si="839"/>
        <v/>
      </c>
      <c r="EY442" s="49" t="str">
        <f t="shared" si="840"/>
        <v/>
      </c>
      <c r="EZ442" s="49" t="str">
        <f t="shared" si="841"/>
        <v/>
      </c>
      <c r="FB442" s="49"/>
      <c r="FC442" s="49" t="str">
        <f t="shared" si="842"/>
        <v/>
      </c>
      <c r="FD442" s="49" t="str">
        <f t="shared" si="843"/>
        <v/>
      </c>
      <c r="FE442" s="49" t="str">
        <f t="shared" si="844"/>
        <v/>
      </c>
      <c r="FF442" s="49" t="str">
        <f t="shared" si="845"/>
        <v/>
      </c>
      <c r="FG442" s="49" t="str">
        <f t="shared" si="846"/>
        <v/>
      </c>
      <c r="FH442" s="49" t="str">
        <f t="shared" si="847"/>
        <v/>
      </c>
      <c r="FI442" s="49" t="str">
        <f t="shared" si="848"/>
        <v/>
      </c>
      <c r="FJ442" s="49" t="str">
        <f t="shared" si="849"/>
        <v/>
      </c>
      <c r="FL442" s="49"/>
      <c r="FM442" s="49" t="str">
        <f t="shared" si="850"/>
        <v/>
      </c>
      <c r="FN442" s="49" t="str">
        <f t="shared" si="851"/>
        <v/>
      </c>
      <c r="FO442" s="49" t="str">
        <f t="shared" si="852"/>
        <v/>
      </c>
      <c r="FP442" s="49" t="str">
        <f t="shared" si="853"/>
        <v/>
      </c>
      <c r="FQ442" s="49" t="str">
        <f t="shared" si="854"/>
        <v/>
      </c>
      <c r="FR442" s="49" t="str">
        <f t="shared" si="855"/>
        <v/>
      </c>
      <c r="FS442" s="49" t="str">
        <f t="shared" si="856"/>
        <v/>
      </c>
      <c r="FT442" s="49" t="str">
        <f t="shared" si="857"/>
        <v/>
      </c>
      <c r="FV442" s="49"/>
      <c r="FW442" s="49" t="str">
        <f t="shared" si="858"/>
        <v/>
      </c>
      <c r="FX442" s="49" t="str">
        <f t="shared" si="859"/>
        <v/>
      </c>
      <c r="FY442" s="49" t="str">
        <f t="shared" si="860"/>
        <v/>
      </c>
      <c r="FZ442" s="49" t="str">
        <f t="shared" si="861"/>
        <v/>
      </c>
      <c r="GA442" s="49" t="str">
        <f t="shared" si="862"/>
        <v/>
      </c>
      <c r="GB442" s="49" t="str">
        <f t="shared" si="863"/>
        <v/>
      </c>
      <c r="GC442" s="49" t="str">
        <f t="shared" si="864"/>
        <v/>
      </c>
      <c r="GD442" s="49" t="str">
        <f t="shared" si="865"/>
        <v/>
      </c>
      <c r="GF442" s="49"/>
      <c r="GG442" s="49" t="str">
        <f t="shared" si="866"/>
        <v/>
      </c>
      <c r="GH442" s="49" t="str">
        <f t="shared" si="867"/>
        <v/>
      </c>
      <c r="GI442" s="49" t="str">
        <f t="shared" si="868"/>
        <v/>
      </c>
      <c r="GJ442" s="49" t="str">
        <f t="shared" si="869"/>
        <v/>
      </c>
      <c r="GK442" s="49" t="str">
        <f t="shared" si="870"/>
        <v/>
      </c>
      <c r="GL442" s="49" t="str">
        <f t="shared" si="871"/>
        <v/>
      </c>
      <c r="GM442" s="49" t="str">
        <f t="shared" si="872"/>
        <v/>
      </c>
      <c r="GN442" s="49" t="str">
        <f t="shared" si="873"/>
        <v/>
      </c>
      <c r="GP442" s="49"/>
      <c r="GQ442" s="49" t="str">
        <f t="shared" si="874"/>
        <v/>
      </c>
      <c r="GR442" s="49" t="str">
        <f t="shared" si="875"/>
        <v/>
      </c>
      <c r="GS442" s="49" t="str">
        <f t="shared" si="876"/>
        <v/>
      </c>
      <c r="GT442" s="49" t="str">
        <f t="shared" si="877"/>
        <v/>
      </c>
      <c r="GU442" s="49" t="str">
        <f t="shared" si="878"/>
        <v/>
      </c>
      <c r="GV442" s="49" t="str">
        <f t="shared" si="879"/>
        <v/>
      </c>
      <c r="GW442" s="49" t="str">
        <f t="shared" si="880"/>
        <v/>
      </c>
      <c r="GX442" s="49" t="str">
        <f t="shared" si="881"/>
        <v/>
      </c>
    </row>
    <row r="443" spans="17:206" x14ac:dyDescent="0.2">
      <c r="Q443" s="65">
        <v>89</v>
      </c>
      <c r="AB443" s="49"/>
      <c r="AC443" s="49" t="str">
        <f t="shared" si="738"/>
        <v/>
      </c>
      <c r="AD443" s="49" t="str">
        <f t="shared" si="739"/>
        <v/>
      </c>
      <c r="AE443" s="49" t="str">
        <f t="shared" si="740"/>
        <v/>
      </c>
      <c r="AF443" s="49" t="str">
        <f t="shared" si="741"/>
        <v/>
      </c>
      <c r="AG443" s="49" t="str">
        <f t="shared" si="742"/>
        <v/>
      </c>
      <c r="AH443" s="49" t="str">
        <f t="shared" si="743"/>
        <v/>
      </c>
      <c r="AI443" s="49" t="str">
        <f t="shared" si="744"/>
        <v/>
      </c>
      <c r="AJ443" s="49" t="str">
        <f t="shared" si="745"/>
        <v/>
      </c>
      <c r="AL443" s="49"/>
      <c r="AM443" s="49" t="str">
        <f t="shared" si="746"/>
        <v/>
      </c>
      <c r="AN443" s="49" t="str">
        <f t="shared" si="747"/>
        <v/>
      </c>
      <c r="AO443" s="49" t="str">
        <f t="shared" si="748"/>
        <v/>
      </c>
      <c r="AP443" s="49" t="str">
        <f t="shared" si="749"/>
        <v/>
      </c>
      <c r="AQ443" s="49" t="str">
        <f t="shared" si="750"/>
        <v/>
      </c>
      <c r="AR443" s="49" t="str">
        <f t="shared" si="751"/>
        <v/>
      </c>
      <c r="AS443" s="49" t="str">
        <f t="shared" si="752"/>
        <v/>
      </c>
      <c r="AT443" s="49" t="str">
        <f t="shared" si="753"/>
        <v/>
      </c>
      <c r="AV443" s="49"/>
      <c r="AW443" s="49" t="str">
        <f t="shared" si="754"/>
        <v/>
      </c>
      <c r="AX443" s="49" t="str">
        <f t="shared" si="755"/>
        <v/>
      </c>
      <c r="AY443" s="49" t="str">
        <f t="shared" si="756"/>
        <v/>
      </c>
      <c r="AZ443" s="49" t="str">
        <f t="shared" si="757"/>
        <v/>
      </c>
      <c r="BA443" s="49" t="str">
        <f t="shared" si="758"/>
        <v/>
      </c>
      <c r="BB443" s="49" t="str">
        <f t="shared" si="759"/>
        <v/>
      </c>
      <c r="BC443" s="49" t="str">
        <f t="shared" si="760"/>
        <v/>
      </c>
      <c r="BD443" s="49" t="str">
        <f t="shared" si="761"/>
        <v/>
      </c>
      <c r="BF443" s="49"/>
      <c r="BG443" s="49" t="str">
        <f t="shared" si="762"/>
        <v/>
      </c>
      <c r="BH443" s="49" t="str">
        <f t="shared" si="763"/>
        <v/>
      </c>
      <c r="BI443" s="49" t="str">
        <f t="shared" si="764"/>
        <v/>
      </c>
      <c r="BJ443" s="49" t="str">
        <f t="shared" si="765"/>
        <v/>
      </c>
      <c r="BK443" s="49" t="str">
        <f t="shared" si="766"/>
        <v/>
      </c>
      <c r="BL443" s="49" t="str">
        <f t="shared" si="767"/>
        <v/>
      </c>
      <c r="BM443" s="49" t="str">
        <f t="shared" si="768"/>
        <v/>
      </c>
      <c r="BN443" s="49" t="str">
        <f t="shared" si="769"/>
        <v/>
      </c>
      <c r="BP443" s="49"/>
      <c r="BQ443" s="49" t="str">
        <f t="shared" si="770"/>
        <v/>
      </c>
      <c r="BR443" s="49" t="str">
        <f t="shared" si="771"/>
        <v/>
      </c>
      <c r="BS443" s="49" t="str">
        <f t="shared" si="772"/>
        <v/>
      </c>
      <c r="BT443" s="49" t="str">
        <f t="shared" si="773"/>
        <v/>
      </c>
      <c r="BU443" s="49" t="str">
        <f t="shared" si="774"/>
        <v/>
      </c>
      <c r="BV443" s="49" t="str">
        <f t="shared" si="775"/>
        <v/>
      </c>
      <c r="BW443" s="49" t="str">
        <f t="shared" si="776"/>
        <v/>
      </c>
      <c r="BX443" s="49" t="str">
        <f t="shared" si="777"/>
        <v/>
      </c>
      <c r="BZ443" s="49"/>
      <c r="CA443" s="49" t="str">
        <f t="shared" si="778"/>
        <v/>
      </c>
      <c r="CB443" s="49" t="str">
        <f t="shared" si="779"/>
        <v/>
      </c>
      <c r="CC443" s="49" t="str">
        <f t="shared" si="780"/>
        <v/>
      </c>
      <c r="CD443" s="49" t="str">
        <f t="shared" si="781"/>
        <v/>
      </c>
      <c r="CE443" s="49" t="str">
        <f t="shared" si="782"/>
        <v/>
      </c>
      <c r="CF443" s="49" t="str">
        <f t="shared" si="783"/>
        <v/>
      </c>
      <c r="CG443" s="49" t="str">
        <f t="shared" si="784"/>
        <v/>
      </c>
      <c r="CH443" s="49" t="str">
        <f t="shared" si="785"/>
        <v/>
      </c>
      <c r="CJ443" s="49"/>
      <c r="CK443" s="49" t="str">
        <f t="shared" si="786"/>
        <v/>
      </c>
      <c r="CL443" s="49" t="str">
        <f t="shared" si="787"/>
        <v/>
      </c>
      <c r="CM443" s="49" t="str">
        <f t="shared" si="788"/>
        <v/>
      </c>
      <c r="CN443" s="49" t="str">
        <f t="shared" si="789"/>
        <v/>
      </c>
      <c r="CO443" s="49" t="str">
        <f t="shared" si="790"/>
        <v/>
      </c>
      <c r="CP443" s="49" t="str">
        <f t="shared" si="791"/>
        <v/>
      </c>
      <c r="CQ443" s="49" t="str">
        <f t="shared" si="792"/>
        <v/>
      </c>
      <c r="CR443" s="49" t="str">
        <f t="shared" si="793"/>
        <v/>
      </c>
      <c r="CT443" s="49"/>
      <c r="CU443" s="49" t="str">
        <f t="shared" si="794"/>
        <v/>
      </c>
      <c r="CV443" s="49" t="str">
        <f t="shared" si="795"/>
        <v/>
      </c>
      <c r="CW443" s="49" t="str">
        <f t="shared" si="796"/>
        <v/>
      </c>
      <c r="CX443" s="49" t="str">
        <f t="shared" si="797"/>
        <v/>
      </c>
      <c r="CY443" s="49" t="str">
        <f t="shared" si="798"/>
        <v/>
      </c>
      <c r="CZ443" s="49" t="str">
        <f t="shared" si="799"/>
        <v/>
      </c>
      <c r="DA443" s="49" t="str">
        <f t="shared" si="800"/>
        <v/>
      </c>
      <c r="DB443" s="49" t="str">
        <f t="shared" si="801"/>
        <v/>
      </c>
      <c r="DD443" s="49"/>
      <c r="DE443" s="49" t="str">
        <f t="shared" si="802"/>
        <v/>
      </c>
      <c r="DF443" s="49" t="str">
        <f t="shared" si="803"/>
        <v/>
      </c>
      <c r="DG443" s="49" t="str">
        <f t="shared" si="804"/>
        <v/>
      </c>
      <c r="DH443" s="49" t="str">
        <f t="shared" si="805"/>
        <v/>
      </c>
      <c r="DI443" s="49" t="str">
        <f t="shared" si="806"/>
        <v/>
      </c>
      <c r="DJ443" s="49" t="str">
        <f t="shared" si="807"/>
        <v/>
      </c>
      <c r="DK443" s="49" t="str">
        <f t="shared" si="808"/>
        <v/>
      </c>
      <c r="DL443" s="49" t="str">
        <f t="shared" si="809"/>
        <v/>
      </c>
      <c r="DN443" s="49"/>
      <c r="DO443" s="49" t="str">
        <f t="shared" si="810"/>
        <v/>
      </c>
      <c r="DP443" s="49" t="str">
        <f t="shared" si="811"/>
        <v/>
      </c>
      <c r="DQ443" s="49" t="str">
        <f t="shared" si="812"/>
        <v/>
      </c>
      <c r="DR443" s="49" t="str">
        <f t="shared" si="813"/>
        <v/>
      </c>
      <c r="DS443" s="49" t="str">
        <f t="shared" si="814"/>
        <v/>
      </c>
      <c r="DT443" s="49" t="str">
        <f t="shared" si="815"/>
        <v/>
      </c>
      <c r="DU443" s="49" t="str">
        <f t="shared" si="816"/>
        <v/>
      </c>
      <c r="DV443" s="49" t="str">
        <f t="shared" si="817"/>
        <v/>
      </c>
      <c r="DX443" s="49"/>
      <c r="DY443" s="49" t="str">
        <f t="shared" si="818"/>
        <v/>
      </c>
      <c r="DZ443" s="49" t="str">
        <f t="shared" si="819"/>
        <v/>
      </c>
      <c r="EA443" s="49" t="str">
        <f t="shared" si="820"/>
        <v/>
      </c>
      <c r="EB443" s="49" t="str">
        <f t="shared" si="821"/>
        <v/>
      </c>
      <c r="EC443" s="49" t="str">
        <f t="shared" si="822"/>
        <v/>
      </c>
      <c r="ED443" s="49" t="str">
        <f t="shared" si="823"/>
        <v/>
      </c>
      <c r="EE443" s="49" t="str">
        <f t="shared" si="824"/>
        <v/>
      </c>
      <c r="EF443" s="49" t="str">
        <f t="shared" si="825"/>
        <v/>
      </c>
      <c r="EH443" s="49"/>
      <c r="EI443" s="49" t="str">
        <f t="shared" si="826"/>
        <v/>
      </c>
      <c r="EJ443" s="49" t="str">
        <f t="shared" si="827"/>
        <v/>
      </c>
      <c r="EK443" s="49" t="str">
        <f t="shared" si="828"/>
        <v/>
      </c>
      <c r="EL443" s="49" t="str">
        <f t="shared" si="829"/>
        <v/>
      </c>
      <c r="EM443" s="49" t="str">
        <f t="shared" si="830"/>
        <v/>
      </c>
      <c r="EN443" s="49" t="str">
        <f t="shared" si="831"/>
        <v/>
      </c>
      <c r="EO443" s="49" t="str">
        <f t="shared" si="832"/>
        <v/>
      </c>
      <c r="EP443" s="49" t="str">
        <f t="shared" si="833"/>
        <v/>
      </c>
      <c r="ER443" s="49"/>
      <c r="ES443" s="49" t="str">
        <f t="shared" si="834"/>
        <v/>
      </c>
      <c r="ET443" s="49" t="str">
        <f t="shared" si="835"/>
        <v/>
      </c>
      <c r="EU443" s="49" t="str">
        <f t="shared" si="836"/>
        <v/>
      </c>
      <c r="EV443" s="49" t="str">
        <f t="shared" si="837"/>
        <v/>
      </c>
      <c r="EW443" s="49" t="str">
        <f t="shared" si="838"/>
        <v/>
      </c>
      <c r="EX443" s="49" t="str">
        <f t="shared" si="839"/>
        <v/>
      </c>
      <c r="EY443" s="49" t="str">
        <f t="shared" si="840"/>
        <v/>
      </c>
      <c r="EZ443" s="49" t="str">
        <f t="shared" si="841"/>
        <v/>
      </c>
      <c r="FB443" s="49"/>
      <c r="FC443" s="49" t="str">
        <f t="shared" si="842"/>
        <v/>
      </c>
      <c r="FD443" s="49" t="str">
        <f t="shared" si="843"/>
        <v/>
      </c>
      <c r="FE443" s="49" t="str">
        <f t="shared" si="844"/>
        <v/>
      </c>
      <c r="FF443" s="49" t="str">
        <f t="shared" si="845"/>
        <v/>
      </c>
      <c r="FG443" s="49" t="str">
        <f t="shared" si="846"/>
        <v/>
      </c>
      <c r="FH443" s="49" t="str">
        <f t="shared" si="847"/>
        <v/>
      </c>
      <c r="FI443" s="49" t="str">
        <f t="shared" si="848"/>
        <v/>
      </c>
      <c r="FJ443" s="49" t="str">
        <f t="shared" si="849"/>
        <v/>
      </c>
      <c r="FL443" s="49"/>
      <c r="FM443" s="49" t="str">
        <f t="shared" si="850"/>
        <v/>
      </c>
      <c r="FN443" s="49" t="str">
        <f t="shared" si="851"/>
        <v/>
      </c>
      <c r="FO443" s="49" t="str">
        <f t="shared" si="852"/>
        <v/>
      </c>
      <c r="FP443" s="49" t="str">
        <f t="shared" si="853"/>
        <v/>
      </c>
      <c r="FQ443" s="49" t="str">
        <f t="shared" si="854"/>
        <v/>
      </c>
      <c r="FR443" s="49" t="str">
        <f t="shared" si="855"/>
        <v/>
      </c>
      <c r="FS443" s="49" t="str">
        <f t="shared" si="856"/>
        <v/>
      </c>
      <c r="FT443" s="49" t="str">
        <f t="shared" si="857"/>
        <v/>
      </c>
      <c r="FV443" s="49"/>
      <c r="FW443" s="49" t="str">
        <f t="shared" si="858"/>
        <v/>
      </c>
      <c r="FX443" s="49" t="str">
        <f t="shared" si="859"/>
        <v/>
      </c>
      <c r="FY443" s="49" t="str">
        <f t="shared" si="860"/>
        <v/>
      </c>
      <c r="FZ443" s="49" t="str">
        <f t="shared" si="861"/>
        <v/>
      </c>
      <c r="GA443" s="49" t="str">
        <f t="shared" si="862"/>
        <v/>
      </c>
      <c r="GB443" s="49" t="str">
        <f t="shared" si="863"/>
        <v/>
      </c>
      <c r="GC443" s="49" t="str">
        <f t="shared" si="864"/>
        <v/>
      </c>
      <c r="GD443" s="49" t="str">
        <f t="shared" si="865"/>
        <v/>
      </c>
      <c r="GF443" s="49"/>
      <c r="GG443" s="49" t="str">
        <f t="shared" si="866"/>
        <v/>
      </c>
      <c r="GH443" s="49" t="str">
        <f t="shared" si="867"/>
        <v/>
      </c>
      <c r="GI443" s="49" t="str">
        <f t="shared" si="868"/>
        <v/>
      </c>
      <c r="GJ443" s="49" t="str">
        <f t="shared" si="869"/>
        <v/>
      </c>
      <c r="GK443" s="49" t="str">
        <f t="shared" si="870"/>
        <v/>
      </c>
      <c r="GL443" s="49" t="str">
        <f t="shared" si="871"/>
        <v/>
      </c>
      <c r="GM443" s="49" t="str">
        <f t="shared" si="872"/>
        <v/>
      </c>
      <c r="GN443" s="49" t="str">
        <f t="shared" si="873"/>
        <v/>
      </c>
      <c r="GP443" s="49"/>
      <c r="GQ443" s="49" t="str">
        <f t="shared" si="874"/>
        <v/>
      </c>
      <c r="GR443" s="49" t="str">
        <f t="shared" si="875"/>
        <v/>
      </c>
      <c r="GS443" s="49" t="str">
        <f t="shared" si="876"/>
        <v/>
      </c>
      <c r="GT443" s="49" t="str">
        <f t="shared" si="877"/>
        <v/>
      </c>
      <c r="GU443" s="49" t="str">
        <f t="shared" si="878"/>
        <v/>
      </c>
      <c r="GV443" s="49" t="str">
        <f t="shared" si="879"/>
        <v/>
      </c>
      <c r="GW443" s="49" t="str">
        <f t="shared" si="880"/>
        <v/>
      </c>
      <c r="GX443" s="49" t="str">
        <f t="shared" si="881"/>
        <v/>
      </c>
    </row>
    <row r="444" spans="17:206" x14ac:dyDescent="0.2">
      <c r="Q444" s="65">
        <v>90</v>
      </c>
      <c r="AB444" s="49"/>
      <c r="AC444" s="49" t="str">
        <f t="shared" si="738"/>
        <v/>
      </c>
      <c r="AD444" s="49" t="str">
        <f t="shared" si="739"/>
        <v/>
      </c>
      <c r="AE444" s="49" t="str">
        <f t="shared" si="740"/>
        <v/>
      </c>
      <c r="AF444" s="49" t="str">
        <f t="shared" si="741"/>
        <v/>
      </c>
      <c r="AG444" s="49" t="str">
        <f t="shared" si="742"/>
        <v/>
      </c>
      <c r="AH444" s="49" t="str">
        <f t="shared" si="743"/>
        <v/>
      </c>
      <c r="AI444" s="49" t="str">
        <f t="shared" si="744"/>
        <v/>
      </c>
      <c r="AJ444" s="49" t="str">
        <f t="shared" si="745"/>
        <v/>
      </c>
      <c r="AL444" s="49"/>
      <c r="AM444" s="49" t="str">
        <f t="shared" si="746"/>
        <v/>
      </c>
      <c r="AN444" s="49" t="str">
        <f t="shared" si="747"/>
        <v/>
      </c>
      <c r="AO444" s="49" t="str">
        <f t="shared" si="748"/>
        <v/>
      </c>
      <c r="AP444" s="49" t="str">
        <f t="shared" si="749"/>
        <v/>
      </c>
      <c r="AQ444" s="49" t="str">
        <f t="shared" si="750"/>
        <v/>
      </c>
      <c r="AR444" s="49" t="str">
        <f t="shared" si="751"/>
        <v/>
      </c>
      <c r="AS444" s="49" t="str">
        <f t="shared" si="752"/>
        <v/>
      </c>
      <c r="AT444" s="49" t="str">
        <f t="shared" si="753"/>
        <v/>
      </c>
      <c r="AV444" s="49"/>
      <c r="AW444" s="49" t="str">
        <f t="shared" si="754"/>
        <v/>
      </c>
      <c r="AX444" s="49" t="str">
        <f t="shared" si="755"/>
        <v/>
      </c>
      <c r="AY444" s="49" t="str">
        <f t="shared" si="756"/>
        <v/>
      </c>
      <c r="AZ444" s="49" t="str">
        <f t="shared" si="757"/>
        <v/>
      </c>
      <c r="BA444" s="49" t="str">
        <f t="shared" si="758"/>
        <v/>
      </c>
      <c r="BB444" s="49" t="str">
        <f t="shared" si="759"/>
        <v/>
      </c>
      <c r="BC444" s="49" t="str">
        <f t="shared" si="760"/>
        <v/>
      </c>
      <c r="BD444" s="49" t="str">
        <f t="shared" si="761"/>
        <v/>
      </c>
      <c r="BF444" s="49"/>
      <c r="BG444" s="49" t="str">
        <f t="shared" si="762"/>
        <v/>
      </c>
      <c r="BH444" s="49" t="str">
        <f t="shared" si="763"/>
        <v/>
      </c>
      <c r="BI444" s="49" t="str">
        <f t="shared" si="764"/>
        <v/>
      </c>
      <c r="BJ444" s="49" t="str">
        <f t="shared" si="765"/>
        <v/>
      </c>
      <c r="BK444" s="49" t="str">
        <f t="shared" si="766"/>
        <v/>
      </c>
      <c r="BL444" s="49" t="str">
        <f t="shared" si="767"/>
        <v/>
      </c>
      <c r="BM444" s="49" t="str">
        <f t="shared" si="768"/>
        <v/>
      </c>
      <c r="BN444" s="49" t="str">
        <f t="shared" si="769"/>
        <v/>
      </c>
      <c r="BP444" s="49"/>
      <c r="BQ444" s="49" t="str">
        <f t="shared" si="770"/>
        <v/>
      </c>
      <c r="BR444" s="49" t="str">
        <f t="shared" si="771"/>
        <v/>
      </c>
      <c r="BS444" s="49" t="str">
        <f t="shared" si="772"/>
        <v/>
      </c>
      <c r="BT444" s="49" t="str">
        <f t="shared" si="773"/>
        <v/>
      </c>
      <c r="BU444" s="49" t="str">
        <f t="shared" si="774"/>
        <v/>
      </c>
      <c r="BV444" s="49" t="str">
        <f t="shared" si="775"/>
        <v/>
      </c>
      <c r="BW444" s="49" t="str">
        <f t="shared" si="776"/>
        <v/>
      </c>
      <c r="BX444" s="49" t="str">
        <f t="shared" si="777"/>
        <v/>
      </c>
      <c r="BZ444" s="49"/>
      <c r="CA444" s="49" t="str">
        <f t="shared" si="778"/>
        <v/>
      </c>
      <c r="CB444" s="49" t="str">
        <f t="shared" si="779"/>
        <v/>
      </c>
      <c r="CC444" s="49" t="str">
        <f t="shared" si="780"/>
        <v/>
      </c>
      <c r="CD444" s="49" t="str">
        <f t="shared" si="781"/>
        <v/>
      </c>
      <c r="CE444" s="49" t="str">
        <f t="shared" si="782"/>
        <v/>
      </c>
      <c r="CF444" s="49" t="str">
        <f t="shared" si="783"/>
        <v/>
      </c>
      <c r="CG444" s="49" t="str">
        <f t="shared" si="784"/>
        <v/>
      </c>
      <c r="CH444" s="49" t="str">
        <f t="shared" si="785"/>
        <v/>
      </c>
      <c r="CJ444" s="49"/>
      <c r="CK444" s="49" t="str">
        <f t="shared" si="786"/>
        <v/>
      </c>
      <c r="CL444" s="49" t="str">
        <f t="shared" si="787"/>
        <v/>
      </c>
      <c r="CM444" s="49" t="str">
        <f t="shared" si="788"/>
        <v/>
      </c>
      <c r="CN444" s="49" t="str">
        <f t="shared" si="789"/>
        <v/>
      </c>
      <c r="CO444" s="49" t="str">
        <f t="shared" si="790"/>
        <v/>
      </c>
      <c r="CP444" s="49" t="str">
        <f t="shared" si="791"/>
        <v/>
      </c>
      <c r="CQ444" s="49" t="str">
        <f t="shared" si="792"/>
        <v/>
      </c>
      <c r="CR444" s="49" t="str">
        <f t="shared" si="793"/>
        <v/>
      </c>
      <c r="CT444" s="49"/>
      <c r="CU444" s="49" t="str">
        <f t="shared" si="794"/>
        <v/>
      </c>
      <c r="CV444" s="49" t="str">
        <f t="shared" si="795"/>
        <v/>
      </c>
      <c r="CW444" s="49" t="str">
        <f t="shared" si="796"/>
        <v/>
      </c>
      <c r="CX444" s="49" t="str">
        <f t="shared" si="797"/>
        <v/>
      </c>
      <c r="CY444" s="49" t="str">
        <f t="shared" si="798"/>
        <v/>
      </c>
      <c r="CZ444" s="49" t="str">
        <f t="shared" si="799"/>
        <v/>
      </c>
      <c r="DA444" s="49" t="str">
        <f t="shared" si="800"/>
        <v/>
      </c>
      <c r="DB444" s="49" t="str">
        <f t="shared" si="801"/>
        <v/>
      </c>
      <c r="DD444" s="49"/>
      <c r="DE444" s="49" t="str">
        <f t="shared" si="802"/>
        <v/>
      </c>
      <c r="DF444" s="49" t="str">
        <f t="shared" si="803"/>
        <v/>
      </c>
      <c r="DG444" s="49" t="str">
        <f t="shared" si="804"/>
        <v/>
      </c>
      <c r="DH444" s="49" t="str">
        <f t="shared" si="805"/>
        <v/>
      </c>
      <c r="DI444" s="49" t="str">
        <f t="shared" si="806"/>
        <v/>
      </c>
      <c r="DJ444" s="49" t="str">
        <f t="shared" si="807"/>
        <v/>
      </c>
      <c r="DK444" s="49" t="str">
        <f t="shared" si="808"/>
        <v/>
      </c>
      <c r="DL444" s="49" t="str">
        <f t="shared" si="809"/>
        <v/>
      </c>
      <c r="DN444" s="49"/>
      <c r="DO444" s="49" t="str">
        <f t="shared" si="810"/>
        <v/>
      </c>
      <c r="DP444" s="49" t="str">
        <f t="shared" si="811"/>
        <v/>
      </c>
      <c r="DQ444" s="49" t="str">
        <f t="shared" si="812"/>
        <v/>
      </c>
      <c r="DR444" s="49" t="str">
        <f t="shared" si="813"/>
        <v/>
      </c>
      <c r="DS444" s="49" t="str">
        <f t="shared" si="814"/>
        <v/>
      </c>
      <c r="DT444" s="49" t="str">
        <f t="shared" si="815"/>
        <v/>
      </c>
      <c r="DU444" s="49" t="str">
        <f t="shared" si="816"/>
        <v/>
      </c>
      <c r="DV444" s="49" t="str">
        <f t="shared" si="817"/>
        <v/>
      </c>
      <c r="DX444" s="49"/>
      <c r="DY444" s="49" t="str">
        <f t="shared" si="818"/>
        <v/>
      </c>
      <c r="DZ444" s="49" t="str">
        <f t="shared" si="819"/>
        <v/>
      </c>
      <c r="EA444" s="49" t="str">
        <f t="shared" si="820"/>
        <v/>
      </c>
      <c r="EB444" s="49" t="str">
        <f t="shared" si="821"/>
        <v/>
      </c>
      <c r="EC444" s="49" t="str">
        <f t="shared" si="822"/>
        <v/>
      </c>
      <c r="ED444" s="49" t="str">
        <f t="shared" si="823"/>
        <v/>
      </c>
      <c r="EE444" s="49" t="str">
        <f t="shared" si="824"/>
        <v/>
      </c>
      <c r="EF444" s="49" t="str">
        <f t="shared" si="825"/>
        <v/>
      </c>
      <c r="EH444" s="49"/>
      <c r="EI444" s="49" t="str">
        <f t="shared" si="826"/>
        <v/>
      </c>
      <c r="EJ444" s="49" t="str">
        <f t="shared" si="827"/>
        <v/>
      </c>
      <c r="EK444" s="49" t="str">
        <f t="shared" si="828"/>
        <v/>
      </c>
      <c r="EL444" s="49" t="str">
        <f t="shared" si="829"/>
        <v/>
      </c>
      <c r="EM444" s="49" t="str">
        <f t="shared" si="830"/>
        <v/>
      </c>
      <c r="EN444" s="49" t="str">
        <f t="shared" si="831"/>
        <v/>
      </c>
      <c r="EO444" s="49" t="str">
        <f t="shared" si="832"/>
        <v/>
      </c>
      <c r="EP444" s="49" t="str">
        <f t="shared" si="833"/>
        <v/>
      </c>
      <c r="ER444" s="49"/>
      <c r="ES444" s="49" t="str">
        <f t="shared" si="834"/>
        <v/>
      </c>
      <c r="ET444" s="49" t="str">
        <f t="shared" si="835"/>
        <v/>
      </c>
      <c r="EU444" s="49" t="str">
        <f t="shared" si="836"/>
        <v/>
      </c>
      <c r="EV444" s="49" t="str">
        <f t="shared" si="837"/>
        <v/>
      </c>
      <c r="EW444" s="49" t="str">
        <f t="shared" si="838"/>
        <v/>
      </c>
      <c r="EX444" s="49" t="str">
        <f t="shared" si="839"/>
        <v/>
      </c>
      <c r="EY444" s="49" t="str">
        <f t="shared" si="840"/>
        <v/>
      </c>
      <c r="EZ444" s="49" t="str">
        <f t="shared" si="841"/>
        <v/>
      </c>
      <c r="FB444" s="49"/>
      <c r="FC444" s="49" t="str">
        <f t="shared" si="842"/>
        <v/>
      </c>
      <c r="FD444" s="49" t="str">
        <f t="shared" si="843"/>
        <v/>
      </c>
      <c r="FE444" s="49" t="str">
        <f t="shared" si="844"/>
        <v/>
      </c>
      <c r="FF444" s="49" t="str">
        <f t="shared" si="845"/>
        <v/>
      </c>
      <c r="FG444" s="49" t="str">
        <f t="shared" si="846"/>
        <v/>
      </c>
      <c r="FH444" s="49" t="str">
        <f t="shared" si="847"/>
        <v/>
      </c>
      <c r="FI444" s="49" t="str">
        <f t="shared" si="848"/>
        <v/>
      </c>
      <c r="FJ444" s="49" t="str">
        <f t="shared" si="849"/>
        <v/>
      </c>
      <c r="FL444" s="49"/>
      <c r="FM444" s="49" t="str">
        <f t="shared" si="850"/>
        <v/>
      </c>
      <c r="FN444" s="49" t="str">
        <f t="shared" si="851"/>
        <v/>
      </c>
      <c r="FO444" s="49" t="str">
        <f t="shared" si="852"/>
        <v/>
      </c>
      <c r="FP444" s="49" t="str">
        <f t="shared" si="853"/>
        <v/>
      </c>
      <c r="FQ444" s="49" t="str">
        <f t="shared" si="854"/>
        <v/>
      </c>
      <c r="FR444" s="49" t="str">
        <f t="shared" si="855"/>
        <v/>
      </c>
      <c r="FS444" s="49" t="str">
        <f t="shared" si="856"/>
        <v/>
      </c>
      <c r="FT444" s="49" t="str">
        <f t="shared" si="857"/>
        <v/>
      </c>
      <c r="FV444" s="49"/>
      <c r="FW444" s="49" t="str">
        <f t="shared" si="858"/>
        <v/>
      </c>
      <c r="FX444" s="49" t="str">
        <f t="shared" si="859"/>
        <v/>
      </c>
      <c r="FY444" s="49" t="str">
        <f t="shared" si="860"/>
        <v/>
      </c>
      <c r="FZ444" s="49" t="str">
        <f t="shared" si="861"/>
        <v/>
      </c>
      <c r="GA444" s="49" t="str">
        <f t="shared" si="862"/>
        <v/>
      </c>
      <c r="GB444" s="49" t="str">
        <f t="shared" si="863"/>
        <v/>
      </c>
      <c r="GC444" s="49" t="str">
        <f t="shared" si="864"/>
        <v/>
      </c>
      <c r="GD444" s="49" t="str">
        <f t="shared" si="865"/>
        <v/>
      </c>
      <c r="GF444" s="49"/>
      <c r="GG444" s="49" t="str">
        <f t="shared" si="866"/>
        <v/>
      </c>
      <c r="GH444" s="49" t="str">
        <f t="shared" si="867"/>
        <v/>
      </c>
      <c r="GI444" s="49" t="str">
        <f t="shared" si="868"/>
        <v/>
      </c>
      <c r="GJ444" s="49" t="str">
        <f t="shared" si="869"/>
        <v/>
      </c>
      <c r="GK444" s="49" t="str">
        <f t="shared" si="870"/>
        <v/>
      </c>
      <c r="GL444" s="49" t="str">
        <f t="shared" si="871"/>
        <v/>
      </c>
      <c r="GM444" s="49" t="str">
        <f t="shared" si="872"/>
        <v/>
      </c>
      <c r="GN444" s="49" t="str">
        <f t="shared" si="873"/>
        <v/>
      </c>
      <c r="GP444" s="49"/>
      <c r="GQ444" s="49" t="str">
        <f t="shared" si="874"/>
        <v/>
      </c>
      <c r="GR444" s="49" t="str">
        <f t="shared" si="875"/>
        <v/>
      </c>
      <c r="GS444" s="49" t="str">
        <f t="shared" si="876"/>
        <v/>
      </c>
      <c r="GT444" s="49" t="str">
        <f t="shared" si="877"/>
        <v/>
      </c>
      <c r="GU444" s="49" t="str">
        <f t="shared" si="878"/>
        <v/>
      </c>
      <c r="GV444" s="49" t="str">
        <f t="shared" si="879"/>
        <v/>
      </c>
      <c r="GW444" s="49" t="str">
        <f t="shared" si="880"/>
        <v/>
      </c>
      <c r="GX444" s="49" t="str">
        <f t="shared" si="881"/>
        <v/>
      </c>
    </row>
    <row r="445" spans="17:206" x14ac:dyDescent="0.2">
      <c r="Q445" s="65">
        <v>91</v>
      </c>
      <c r="AB445" s="49"/>
      <c r="AC445" s="49" t="str">
        <f t="shared" si="738"/>
        <v/>
      </c>
      <c r="AD445" s="49" t="str">
        <f t="shared" si="739"/>
        <v/>
      </c>
      <c r="AE445" s="49" t="str">
        <f t="shared" si="740"/>
        <v/>
      </c>
      <c r="AF445" s="49" t="str">
        <f t="shared" si="741"/>
        <v/>
      </c>
      <c r="AG445" s="49" t="str">
        <f t="shared" si="742"/>
        <v/>
      </c>
      <c r="AH445" s="49" t="str">
        <f t="shared" si="743"/>
        <v/>
      </c>
      <c r="AI445" s="49" t="str">
        <f t="shared" si="744"/>
        <v/>
      </c>
      <c r="AJ445" s="49" t="str">
        <f t="shared" si="745"/>
        <v/>
      </c>
      <c r="AL445" s="49"/>
      <c r="AM445" s="49" t="str">
        <f t="shared" si="746"/>
        <v/>
      </c>
      <c r="AN445" s="49" t="str">
        <f t="shared" si="747"/>
        <v/>
      </c>
      <c r="AO445" s="49" t="str">
        <f t="shared" si="748"/>
        <v/>
      </c>
      <c r="AP445" s="49" t="str">
        <f t="shared" si="749"/>
        <v/>
      </c>
      <c r="AQ445" s="49" t="str">
        <f t="shared" si="750"/>
        <v/>
      </c>
      <c r="AR445" s="49" t="str">
        <f t="shared" si="751"/>
        <v/>
      </c>
      <c r="AS445" s="49" t="str">
        <f t="shared" si="752"/>
        <v/>
      </c>
      <c r="AT445" s="49" t="str">
        <f t="shared" si="753"/>
        <v/>
      </c>
      <c r="AV445" s="49"/>
      <c r="AW445" s="49" t="str">
        <f t="shared" si="754"/>
        <v/>
      </c>
      <c r="AX445" s="49" t="str">
        <f t="shared" si="755"/>
        <v/>
      </c>
      <c r="AY445" s="49" t="str">
        <f t="shared" si="756"/>
        <v/>
      </c>
      <c r="AZ445" s="49" t="str">
        <f t="shared" si="757"/>
        <v/>
      </c>
      <c r="BA445" s="49" t="str">
        <f t="shared" si="758"/>
        <v/>
      </c>
      <c r="BB445" s="49" t="str">
        <f t="shared" si="759"/>
        <v/>
      </c>
      <c r="BC445" s="49" t="str">
        <f t="shared" si="760"/>
        <v/>
      </c>
      <c r="BD445" s="49" t="str">
        <f t="shared" si="761"/>
        <v/>
      </c>
      <c r="BF445" s="49"/>
      <c r="BG445" s="49" t="str">
        <f t="shared" si="762"/>
        <v/>
      </c>
      <c r="BH445" s="49" t="str">
        <f t="shared" si="763"/>
        <v/>
      </c>
      <c r="BI445" s="49" t="str">
        <f t="shared" si="764"/>
        <v/>
      </c>
      <c r="BJ445" s="49" t="str">
        <f t="shared" si="765"/>
        <v/>
      </c>
      <c r="BK445" s="49" t="str">
        <f t="shared" si="766"/>
        <v/>
      </c>
      <c r="BL445" s="49" t="str">
        <f t="shared" si="767"/>
        <v/>
      </c>
      <c r="BM445" s="49" t="str">
        <f t="shared" si="768"/>
        <v/>
      </c>
      <c r="BN445" s="49" t="str">
        <f t="shared" si="769"/>
        <v/>
      </c>
      <c r="BP445" s="49"/>
      <c r="BQ445" s="49" t="str">
        <f t="shared" si="770"/>
        <v/>
      </c>
      <c r="BR445" s="49" t="str">
        <f t="shared" si="771"/>
        <v/>
      </c>
      <c r="BS445" s="49" t="str">
        <f t="shared" si="772"/>
        <v/>
      </c>
      <c r="BT445" s="49" t="str">
        <f t="shared" si="773"/>
        <v/>
      </c>
      <c r="BU445" s="49" t="str">
        <f t="shared" si="774"/>
        <v/>
      </c>
      <c r="BV445" s="49" t="str">
        <f t="shared" si="775"/>
        <v/>
      </c>
      <c r="BW445" s="49" t="str">
        <f t="shared" si="776"/>
        <v/>
      </c>
      <c r="BX445" s="49" t="str">
        <f t="shared" si="777"/>
        <v/>
      </c>
      <c r="BZ445" s="49"/>
      <c r="CA445" s="49" t="str">
        <f t="shared" si="778"/>
        <v/>
      </c>
      <c r="CB445" s="49" t="str">
        <f t="shared" si="779"/>
        <v/>
      </c>
      <c r="CC445" s="49" t="str">
        <f t="shared" si="780"/>
        <v/>
      </c>
      <c r="CD445" s="49" t="str">
        <f t="shared" si="781"/>
        <v/>
      </c>
      <c r="CE445" s="49" t="str">
        <f t="shared" si="782"/>
        <v/>
      </c>
      <c r="CF445" s="49" t="str">
        <f t="shared" si="783"/>
        <v/>
      </c>
      <c r="CG445" s="49" t="str">
        <f t="shared" si="784"/>
        <v/>
      </c>
      <c r="CH445" s="49" t="str">
        <f t="shared" si="785"/>
        <v/>
      </c>
      <c r="CJ445" s="49"/>
      <c r="CK445" s="49" t="str">
        <f t="shared" si="786"/>
        <v/>
      </c>
      <c r="CL445" s="49" t="str">
        <f t="shared" si="787"/>
        <v/>
      </c>
      <c r="CM445" s="49" t="str">
        <f t="shared" si="788"/>
        <v/>
      </c>
      <c r="CN445" s="49" t="str">
        <f t="shared" si="789"/>
        <v/>
      </c>
      <c r="CO445" s="49" t="str">
        <f t="shared" si="790"/>
        <v/>
      </c>
      <c r="CP445" s="49" t="str">
        <f t="shared" si="791"/>
        <v/>
      </c>
      <c r="CQ445" s="49" t="str">
        <f t="shared" si="792"/>
        <v/>
      </c>
      <c r="CR445" s="49" t="str">
        <f t="shared" si="793"/>
        <v/>
      </c>
      <c r="CT445" s="49"/>
      <c r="CU445" s="49" t="str">
        <f t="shared" si="794"/>
        <v/>
      </c>
      <c r="CV445" s="49" t="str">
        <f t="shared" si="795"/>
        <v/>
      </c>
      <c r="CW445" s="49" t="str">
        <f t="shared" si="796"/>
        <v/>
      </c>
      <c r="CX445" s="49" t="str">
        <f t="shared" si="797"/>
        <v/>
      </c>
      <c r="CY445" s="49" t="str">
        <f t="shared" si="798"/>
        <v/>
      </c>
      <c r="CZ445" s="49" t="str">
        <f t="shared" si="799"/>
        <v/>
      </c>
      <c r="DA445" s="49" t="str">
        <f t="shared" si="800"/>
        <v/>
      </c>
      <c r="DB445" s="49" t="str">
        <f t="shared" si="801"/>
        <v/>
      </c>
      <c r="DD445" s="49"/>
      <c r="DE445" s="49" t="str">
        <f t="shared" si="802"/>
        <v/>
      </c>
      <c r="DF445" s="49" t="str">
        <f t="shared" si="803"/>
        <v/>
      </c>
      <c r="DG445" s="49" t="str">
        <f t="shared" si="804"/>
        <v/>
      </c>
      <c r="DH445" s="49" t="str">
        <f t="shared" si="805"/>
        <v/>
      </c>
      <c r="DI445" s="49" t="str">
        <f t="shared" si="806"/>
        <v/>
      </c>
      <c r="DJ445" s="49" t="str">
        <f t="shared" si="807"/>
        <v/>
      </c>
      <c r="DK445" s="49" t="str">
        <f t="shared" si="808"/>
        <v/>
      </c>
      <c r="DL445" s="49" t="str">
        <f t="shared" si="809"/>
        <v/>
      </c>
      <c r="DN445" s="49"/>
      <c r="DO445" s="49" t="str">
        <f t="shared" si="810"/>
        <v/>
      </c>
      <c r="DP445" s="49" t="str">
        <f t="shared" si="811"/>
        <v/>
      </c>
      <c r="DQ445" s="49" t="str">
        <f t="shared" si="812"/>
        <v/>
      </c>
      <c r="DR445" s="49" t="str">
        <f t="shared" si="813"/>
        <v/>
      </c>
      <c r="DS445" s="49" t="str">
        <f t="shared" si="814"/>
        <v/>
      </c>
      <c r="DT445" s="49" t="str">
        <f t="shared" si="815"/>
        <v/>
      </c>
      <c r="DU445" s="49" t="str">
        <f t="shared" si="816"/>
        <v/>
      </c>
      <c r="DV445" s="49" t="str">
        <f t="shared" si="817"/>
        <v/>
      </c>
      <c r="DX445" s="49"/>
      <c r="DY445" s="49" t="str">
        <f t="shared" si="818"/>
        <v/>
      </c>
      <c r="DZ445" s="49" t="str">
        <f t="shared" si="819"/>
        <v/>
      </c>
      <c r="EA445" s="49" t="str">
        <f t="shared" si="820"/>
        <v/>
      </c>
      <c r="EB445" s="49" t="str">
        <f t="shared" si="821"/>
        <v/>
      </c>
      <c r="EC445" s="49" t="str">
        <f t="shared" si="822"/>
        <v/>
      </c>
      <c r="ED445" s="49" t="str">
        <f t="shared" si="823"/>
        <v/>
      </c>
      <c r="EE445" s="49" t="str">
        <f t="shared" si="824"/>
        <v/>
      </c>
      <c r="EF445" s="49" t="str">
        <f t="shared" si="825"/>
        <v/>
      </c>
      <c r="EH445" s="49"/>
      <c r="EI445" s="49" t="str">
        <f t="shared" si="826"/>
        <v/>
      </c>
      <c r="EJ445" s="49" t="str">
        <f t="shared" si="827"/>
        <v/>
      </c>
      <c r="EK445" s="49" t="str">
        <f t="shared" si="828"/>
        <v/>
      </c>
      <c r="EL445" s="49" t="str">
        <f t="shared" si="829"/>
        <v/>
      </c>
      <c r="EM445" s="49" t="str">
        <f t="shared" si="830"/>
        <v/>
      </c>
      <c r="EN445" s="49" t="str">
        <f t="shared" si="831"/>
        <v/>
      </c>
      <c r="EO445" s="49" t="str">
        <f t="shared" si="832"/>
        <v/>
      </c>
      <c r="EP445" s="49" t="str">
        <f t="shared" si="833"/>
        <v/>
      </c>
      <c r="ER445" s="49"/>
      <c r="ES445" s="49" t="str">
        <f t="shared" si="834"/>
        <v/>
      </c>
      <c r="ET445" s="49" t="str">
        <f t="shared" si="835"/>
        <v/>
      </c>
      <c r="EU445" s="49" t="str">
        <f t="shared" si="836"/>
        <v/>
      </c>
      <c r="EV445" s="49" t="str">
        <f t="shared" si="837"/>
        <v/>
      </c>
      <c r="EW445" s="49" t="str">
        <f t="shared" si="838"/>
        <v/>
      </c>
      <c r="EX445" s="49" t="str">
        <f t="shared" si="839"/>
        <v/>
      </c>
      <c r="EY445" s="49" t="str">
        <f t="shared" si="840"/>
        <v/>
      </c>
      <c r="EZ445" s="49" t="str">
        <f t="shared" si="841"/>
        <v/>
      </c>
      <c r="FB445" s="49"/>
      <c r="FC445" s="49" t="str">
        <f t="shared" si="842"/>
        <v/>
      </c>
      <c r="FD445" s="49" t="str">
        <f t="shared" si="843"/>
        <v/>
      </c>
      <c r="FE445" s="49" t="str">
        <f t="shared" si="844"/>
        <v/>
      </c>
      <c r="FF445" s="49" t="str">
        <f t="shared" si="845"/>
        <v/>
      </c>
      <c r="FG445" s="49" t="str">
        <f t="shared" si="846"/>
        <v/>
      </c>
      <c r="FH445" s="49" t="str">
        <f t="shared" si="847"/>
        <v/>
      </c>
      <c r="FI445" s="49" t="str">
        <f t="shared" si="848"/>
        <v/>
      </c>
      <c r="FJ445" s="49" t="str">
        <f t="shared" si="849"/>
        <v/>
      </c>
      <c r="FL445" s="49"/>
      <c r="FM445" s="49" t="str">
        <f t="shared" si="850"/>
        <v/>
      </c>
      <c r="FN445" s="49" t="str">
        <f t="shared" si="851"/>
        <v/>
      </c>
      <c r="FO445" s="49" t="str">
        <f t="shared" si="852"/>
        <v/>
      </c>
      <c r="FP445" s="49" t="str">
        <f t="shared" si="853"/>
        <v/>
      </c>
      <c r="FQ445" s="49" t="str">
        <f t="shared" si="854"/>
        <v/>
      </c>
      <c r="FR445" s="49" t="str">
        <f t="shared" si="855"/>
        <v/>
      </c>
      <c r="FS445" s="49" t="str">
        <f t="shared" si="856"/>
        <v/>
      </c>
      <c r="FT445" s="49" t="str">
        <f t="shared" si="857"/>
        <v/>
      </c>
      <c r="FV445" s="49"/>
      <c r="FW445" s="49" t="str">
        <f t="shared" si="858"/>
        <v/>
      </c>
      <c r="FX445" s="49" t="str">
        <f t="shared" si="859"/>
        <v/>
      </c>
      <c r="FY445" s="49" t="str">
        <f t="shared" si="860"/>
        <v/>
      </c>
      <c r="FZ445" s="49" t="str">
        <f t="shared" si="861"/>
        <v/>
      </c>
      <c r="GA445" s="49" t="str">
        <f t="shared" si="862"/>
        <v/>
      </c>
      <c r="GB445" s="49" t="str">
        <f t="shared" si="863"/>
        <v/>
      </c>
      <c r="GC445" s="49" t="str">
        <f t="shared" si="864"/>
        <v/>
      </c>
      <c r="GD445" s="49" t="str">
        <f t="shared" si="865"/>
        <v/>
      </c>
      <c r="GF445" s="49"/>
      <c r="GG445" s="49" t="str">
        <f t="shared" si="866"/>
        <v/>
      </c>
      <c r="GH445" s="49" t="str">
        <f t="shared" si="867"/>
        <v/>
      </c>
      <c r="GI445" s="49" t="str">
        <f t="shared" si="868"/>
        <v/>
      </c>
      <c r="GJ445" s="49" t="str">
        <f t="shared" si="869"/>
        <v/>
      </c>
      <c r="GK445" s="49" t="str">
        <f t="shared" si="870"/>
        <v/>
      </c>
      <c r="GL445" s="49" t="str">
        <f t="shared" si="871"/>
        <v/>
      </c>
      <c r="GM445" s="49" t="str">
        <f t="shared" si="872"/>
        <v/>
      </c>
      <c r="GN445" s="49" t="str">
        <f t="shared" si="873"/>
        <v/>
      </c>
      <c r="GP445" s="49"/>
      <c r="GQ445" s="49" t="str">
        <f t="shared" si="874"/>
        <v/>
      </c>
      <c r="GR445" s="49" t="str">
        <f t="shared" si="875"/>
        <v/>
      </c>
      <c r="GS445" s="49" t="str">
        <f t="shared" si="876"/>
        <v/>
      </c>
      <c r="GT445" s="49" t="str">
        <f t="shared" si="877"/>
        <v/>
      </c>
      <c r="GU445" s="49" t="str">
        <f t="shared" si="878"/>
        <v/>
      </c>
      <c r="GV445" s="49" t="str">
        <f t="shared" si="879"/>
        <v/>
      </c>
      <c r="GW445" s="49" t="str">
        <f t="shared" si="880"/>
        <v/>
      </c>
      <c r="GX445" s="49" t="str">
        <f t="shared" si="881"/>
        <v/>
      </c>
    </row>
    <row r="446" spans="17:206" x14ac:dyDescent="0.2">
      <c r="Q446" s="65">
        <v>92</v>
      </c>
      <c r="AB446" s="49"/>
      <c r="AC446" s="49" t="str">
        <f t="shared" si="738"/>
        <v/>
      </c>
      <c r="AD446" s="49" t="str">
        <f t="shared" si="739"/>
        <v/>
      </c>
      <c r="AE446" s="49" t="str">
        <f t="shared" si="740"/>
        <v/>
      </c>
      <c r="AF446" s="49" t="str">
        <f t="shared" si="741"/>
        <v/>
      </c>
      <c r="AG446" s="49" t="str">
        <f t="shared" si="742"/>
        <v/>
      </c>
      <c r="AH446" s="49" t="str">
        <f t="shared" si="743"/>
        <v/>
      </c>
      <c r="AI446" s="49" t="str">
        <f t="shared" si="744"/>
        <v/>
      </c>
      <c r="AJ446" s="49" t="str">
        <f t="shared" si="745"/>
        <v/>
      </c>
      <c r="AL446" s="49"/>
      <c r="AM446" s="49" t="str">
        <f t="shared" si="746"/>
        <v/>
      </c>
      <c r="AN446" s="49" t="str">
        <f t="shared" si="747"/>
        <v/>
      </c>
      <c r="AO446" s="49" t="str">
        <f t="shared" si="748"/>
        <v/>
      </c>
      <c r="AP446" s="49" t="str">
        <f t="shared" si="749"/>
        <v/>
      </c>
      <c r="AQ446" s="49" t="str">
        <f t="shared" si="750"/>
        <v/>
      </c>
      <c r="AR446" s="49" t="str">
        <f t="shared" si="751"/>
        <v/>
      </c>
      <c r="AS446" s="49" t="str">
        <f t="shared" si="752"/>
        <v/>
      </c>
      <c r="AT446" s="49" t="str">
        <f t="shared" si="753"/>
        <v/>
      </c>
      <c r="AV446" s="49"/>
      <c r="AW446" s="49" t="str">
        <f t="shared" si="754"/>
        <v/>
      </c>
      <c r="AX446" s="49" t="str">
        <f t="shared" si="755"/>
        <v/>
      </c>
      <c r="AY446" s="49" t="str">
        <f t="shared" si="756"/>
        <v/>
      </c>
      <c r="AZ446" s="49" t="str">
        <f t="shared" si="757"/>
        <v/>
      </c>
      <c r="BA446" s="49" t="str">
        <f t="shared" si="758"/>
        <v/>
      </c>
      <c r="BB446" s="49" t="str">
        <f t="shared" si="759"/>
        <v/>
      </c>
      <c r="BC446" s="49" t="str">
        <f t="shared" si="760"/>
        <v/>
      </c>
      <c r="BD446" s="49" t="str">
        <f t="shared" si="761"/>
        <v/>
      </c>
      <c r="BF446" s="49"/>
      <c r="BG446" s="49" t="str">
        <f t="shared" si="762"/>
        <v/>
      </c>
      <c r="BH446" s="49" t="str">
        <f t="shared" si="763"/>
        <v/>
      </c>
      <c r="BI446" s="49" t="str">
        <f t="shared" si="764"/>
        <v/>
      </c>
      <c r="BJ446" s="49" t="str">
        <f t="shared" si="765"/>
        <v/>
      </c>
      <c r="BK446" s="49" t="str">
        <f t="shared" si="766"/>
        <v/>
      </c>
      <c r="BL446" s="49" t="str">
        <f t="shared" si="767"/>
        <v/>
      </c>
      <c r="BM446" s="49" t="str">
        <f t="shared" si="768"/>
        <v/>
      </c>
      <c r="BN446" s="49" t="str">
        <f t="shared" si="769"/>
        <v/>
      </c>
      <c r="BP446" s="49"/>
      <c r="BQ446" s="49" t="str">
        <f t="shared" si="770"/>
        <v/>
      </c>
      <c r="BR446" s="49" t="str">
        <f t="shared" si="771"/>
        <v/>
      </c>
      <c r="BS446" s="49" t="str">
        <f t="shared" si="772"/>
        <v/>
      </c>
      <c r="BT446" s="49" t="str">
        <f t="shared" si="773"/>
        <v/>
      </c>
      <c r="BU446" s="49" t="str">
        <f t="shared" si="774"/>
        <v/>
      </c>
      <c r="BV446" s="49" t="str">
        <f t="shared" si="775"/>
        <v/>
      </c>
      <c r="BW446" s="49" t="str">
        <f t="shared" si="776"/>
        <v/>
      </c>
      <c r="BX446" s="49" t="str">
        <f t="shared" si="777"/>
        <v/>
      </c>
      <c r="BZ446" s="49"/>
      <c r="CA446" s="49" t="str">
        <f t="shared" si="778"/>
        <v/>
      </c>
      <c r="CB446" s="49" t="str">
        <f t="shared" si="779"/>
        <v/>
      </c>
      <c r="CC446" s="49" t="str">
        <f t="shared" si="780"/>
        <v/>
      </c>
      <c r="CD446" s="49" t="str">
        <f t="shared" si="781"/>
        <v/>
      </c>
      <c r="CE446" s="49" t="str">
        <f t="shared" si="782"/>
        <v/>
      </c>
      <c r="CF446" s="49" t="str">
        <f t="shared" si="783"/>
        <v/>
      </c>
      <c r="CG446" s="49" t="str">
        <f t="shared" si="784"/>
        <v/>
      </c>
      <c r="CH446" s="49" t="str">
        <f t="shared" si="785"/>
        <v/>
      </c>
      <c r="CJ446" s="49"/>
      <c r="CK446" s="49" t="str">
        <f t="shared" si="786"/>
        <v/>
      </c>
      <c r="CL446" s="49" t="str">
        <f t="shared" si="787"/>
        <v/>
      </c>
      <c r="CM446" s="49" t="str">
        <f t="shared" si="788"/>
        <v/>
      </c>
      <c r="CN446" s="49" t="str">
        <f t="shared" si="789"/>
        <v/>
      </c>
      <c r="CO446" s="49" t="str">
        <f t="shared" si="790"/>
        <v/>
      </c>
      <c r="CP446" s="49" t="str">
        <f t="shared" si="791"/>
        <v/>
      </c>
      <c r="CQ446" s="49" t="str">
        <f t="shared" si="792"/>
        <v/>
      </c>
      <c r="CR446" s="49" t="str">
        <f t="shared" si="793"/>
        <v/>
      </c>
      <c r="CT446" s="49"/>
      <c r="CU446" s="49" t="str">
        <f t="shared" si="794"/>
        <v/>
      </c>
      <c r="CV446" s="49" t="str">
        <f t="shared" si="795"/>
        <v/>
      </c>
      <c r="CW446" s="49" t="str">
        <f t="shared" si="796"/>
        <v/>
      </c>
      <c r="CX446" s="49" t="str">
        <f t="shared" si="797"/>
        <v/>
      </c>
      <c r="CY446" s="49" t="str">
        <f t="shared" si="798"/>
        <v/>
      </c>
      <c r="CZ446" s="49" t="str">
        <f t="shared" si="799"/>
        <v/>
      </c>
      <c r="DA446" s="49" t="str">
        <f t="shared" si="800"/>
        <v/>
      </c>
      <c r="DB446" s="49" t="str">
        <f t="shared" si="801"/>
        <v/>
      </c>
      <c r="DD446" s="49"/>
      <c r="DE446" s="49" t="str">
        <f t="shared" si="802"/>
        <v/>
      </c>
      <c r="DF446" s="49" t="str">
        <f t="shared" si="803"/>
        <v/>
      </c>
      <c r="DG446" s="49" t="str">
        <f t="shared" si="804"/>
        <v/>
      </c>
      <c r="DH446" s="49" t="str">
        <f t="shared" si="805"/>
        <v/>
      </c>
      <c r="DI446" s="49" t="str">
        <f t="shared" si="806"/>
        <v/>
      </c>
      <c r="DJ446" s="49" t="str">
        <f t="shared" si="807"/>
        <v/>
      </c>
      <c r="DK446" s="49" t="str">
        <f t="shared" si="808"/>
        <v/>
      </c>
      <c r="DL446" s="49" t="str">
        <f t="shared" si="809"/>
        <v/>
      </c>
      <c r="DN446" s="49"/>
      <c r="DO446" s="49" t="str">
        <f t="shared" si="810"/>
        <v/>
      </c>
      <c r="DP446" s="49" t="str">
        <f t="shared" si="811"/>
        <v/>
      </c>
      <c r="DQ446" s="49" t="str">
        <f t="shared" si="812"/>
        <v/>
      </c>
      <c r="DR446" s="49" t="str">
        <f t="shared" si="813"/>
        <v/>
      </c>
      <c r="DS446" s="49" t="str">
        <f t="shared" si="814"/>
        <v/>
      </c>
      <c r="DT446" s="49" t="str">
        <f t="shared" si="815"/>
        <v/>
      </c>
      <c r="DU446" s="49" t="str">
        <f t="shared" si="816"/>
        <v/>
      </c>
      <c r="DV446" s="49" t="str">
        <f t="shared" si="817"/>
        <v/>
      </c>
      <c r="DX446" s="49"/>
      <c r="DY446" s="49" t="str">
        <f t="shared" si="818"/>
        <v/>
      </c>
      <c r="DZ446" s="49" t="str">
        <f t="shared" si="819"/>
        <v/>
      </c>
      <c r="EA446" s="49" t="str">
        <f t="shared" si="820"/>
        <v/>
      </c>
      <c r="EB446" s="49" t="str">
        <f t="shared" si="821"/>
        <v/>
      </c>
      <c r="EC446" s="49" t="str">
        <f t="shared" si="822"/>
        <v/>
      </c>
      <c r="ED446" s="49" t="str">
        <f t="shared" si="823"/>
        <v/>
      </c>
      <c r="EE446" s="49" t="str">
        <f t="shared" si="824"/>
        <v/>
      </c>
      <c r="EF446" s="49" t="str">
        <f t="shared" si="825"/>
        <v/>
      </c>
      <c r="EH446" s="49"/>
      <c r="EI446" s="49" t="str">
        <f t="shared" si="826"/>
        <v/>
      </c>
      <c r="EJ446" s="49" t="str">
        <f t="shared" si="827"/>
        <v/>
      </c>
      <c r="EK446" s="49" t="str">
        <f t="shared" si="828"/>
        <v/>
      </c>
      <c r="EL446" s="49" t="str">
        <f t="shared" si="829"/>
        <v/>
      </c>
      <c r="EM446" s="49" t="str">
        <f t="shared" si="830"/>
        <v/>
      </c>
      <c r="EN446" s="49" t="str">
        <f t="shared" si="831"/>
        <v/>
      </c>
      <c r="EO446" s="49" t="str">
        <f t="shared" si="832"/>
        <v/>
      </c>
      <c r="EP446" s="49" t="str">
        <f t="shared" si="833"/>
        <v/>
      </c>
      <c r="ER446" s="49"/>
      <c r="ES446" s="49" t="str">
        <f t="shared" si="834"/>
        <v/>
      </c>
      <c r="ET446" s="49" t="str">
        <f t="shared" si="835"/>
        <v/>
      </c>
      <c r="EU446" s="49" t="str">
        <f t="shared" si="836"/>
        <v/>
      </c>
      <c r="EV446" s="49" t="str">
        <f t="shared" si="837"/>
        <v/>
      </c>
      <c r="EW446" s="49" t="str">
        <f t="shared" si="838"/>
        <v/>
      </c>
      <c r="EX446" s="49" t="str">
        <f t="shared" si="839"/>
        <v/>
      </c>
      <c r="EY446" s="49" t="str">
        <f t="shared" si="840"/>
        <v/>
      </c>
      <c r="EZ446" s="49" t="str">
        <f t="shared" si="841"/>
        <v/>
      </c>
      <c r="FB446" s="49"/>
      <c r="FC446" s="49" t="str">
        <f t="shared" si="842"/>
        <v/>
      </c>
      <c r="FD446" s="49" t="str">
        <f t="shared" si="843"/>
        <v/>
      </c>
      <c r="FE446" s="49" t="str">
        <f t="shared" si="844"/>
        <v/>
      </c>
      <c r="FF446" s="49" t="str">
        <f t="shared" si="845"/>
        <v/>
      </c>
      <c r="FG446" s="49" t="str">
        <f t="shared" si="846"/>
        <v/>
      </c>
      <c r="FH446" s="49" t="str">
        <f t="shared" si="847"/>
        <v/>
      </c>
      <c r="FI446" s="49" t="str">
        <f t="shared" si="848"/>
        <v/>
      </c>
      <c r="FJ446" s="49" t="str">
        <f t="shared" si="849"/>
        <v/>
      </c>
      <c r="FL446" s="49"/>
      <c r="FM446" s="49" t="str">
        <f t="shared" si="850"/>
        <v/>
      </c>
      <c r="FN446" s="49" t="str">
        <f t="shared" si="851"/>
        <v/>
      </c>
      <c r="FO446" s="49" t="str">
        <f t="shared" si="852"/>
        <v/>
      </c>
      <c r="FP446" s="49" t="str">
        <f t="shared" si="853"/>
        <v/>
      </c>
      <c r="FQ446" s="49" t="str">
        <f t="shared" si="854"/>
        <v/>
      </c>
      <c r="FR446" s="49" t="str">
        <f t="shared" si="855"/>
        <v/>
      </c>
      <c r="FS446" s="49" t="str">
        <f t="shared" si="856"/>
        <v/>
      </c>
      <c r="FT446" s="49" t="str">
        <f t="shared" si="857"/>
        <v/>
      </c>
      <c r="FV446" s="49"/>
      <c r="FW446" s="49" t="str">
        <f t="shared" si="858"/>
        <v/>
      </c>
      <c r="FX446" s="49" t="str">
        <f t="shared" si="859"/>
        <v/>
      </c>
      <c r="FY446" s="49" t="str">
        <f t="shared" si="860"/>
        <v/>
      </c>
      <c r="FZ446" s="49" t="str">
        <f t="shared" si="861"/>
        <v/>
      </c>
      <c r="GA446" s="49" t="str">
        <f t="shared" si="862"/>
        <v/>
      </c>
      <c r="GB446" s="49" t="str">
        <f t="shared" si="863"/>
        <v/>
      </c>
      <c r="GC446" s="49" t="str">
        <f t="shared" si="864"/>
        <v/>
      </c>
      <c r="GD446" s="49" t="str">
        <f t="shared" si="865"/>
        <v/>
      </c>
      <c r="GF446" s="49"/>
      <c r="GG446" s="49" t="str">
        <f t="shared" si="866"/>
        <v/>
      </c>
      <c r="GH446" s="49" t="str">
        <f t="shared" si="867"/>
        <v/>
      </c>
      <c r="GI446" s="49" t="str">
        <f t="shared" si="868"/>
        <v/>
      </c>
      <c r="GJ446" s="49" t="str">
        <f t="shared" si="869"/>
        <v/>
      </c>
      <c r="GK446" s="49" t="str">
        <f t="shared" si="870"/>
        <v/>
      </c>
      <c r="GL446" s="49" t="str">
        <f t="shared" si="871"/>
        <v/>
      </c>
      <c r="GM446" s="49" t="str">
        <f t="shared" si="872"/>
        <v/>
      </c>
      <c r="GN446" s="49" t="str">
        <f t="shared" si="873"/>
        <v/>
      </c>
      <c r="GP446" s="49"/>
      <c r="GQ446" s="49" t="str">
        <f t="shared" si="874"/>
        <v/>
      </c>
      <c r="GR446" s="49" t="str">
        <f t="shared" si="875"/>
        <v/>
      </c>
      <c r="GS446" s="49" t="str">
        <f t="shared" si="876"/>
        <v/>
      </c>
      <c r="GT446" s="49" t="str">
        <f t="shared" si="877"/>
        <v/>
      </c>
      <c r="GU446" s="49" t="str">
        <f t="shared" si="878"/>
        <v/>
      </c>
      <c r="GV446" s="49" t="str">
        <f t="shared" si="879"/>
        <v/>
      </c>
      <c r="GW446" s="49" t="str">
        <f t="shared" si="880"/>
        <v/>
      </c>
      <c r="GX446" s="49" t="str">
        <f t="shared" si="881"/>
        <v/>
      </c>
    </row>
    <row r="447" spans="17:206" x14ac:dyDescent="0.2">
      <c r="Q447" s="65">
        <v>93</v>
      </c>
      <c r="AB447" s="49"/>
      <c r="AC447" s="49" t="str">
        <f t="shared" si="738"/>
        <v/>
      </c>
      <c r="AD447" s="49" t="str">
        <f t="shared" si="739"/>
        <v/>
      </c>
      <c r="AE447" s="49" t="str">
        <f t="shared" si="740"/>
        <v/>
      </c>
      <c r="AF447" s="49" t="str">
        <f t="shared" si="741"/>
        <v/>
      </c>
      <c r="AG447" s="49" t="str">
        <f t="shared" si="742"/>
        <v/>
      </c>
      <c r="AH447" s="49" t="str">
        <f t="shared" si="743"/>
        <v/>
      </c>
      <c r="AI447" s="49" t="str">
        <f t="shared" si="744"/>
        <v/>
      </c>
      <c r="AJ447" s="49" t="str">
        <f t="shared" si="745"/>
        <v/>
      </c>
      <c r="AL447" s="49"/>
      <c r="AM447" s="49" t="str">
        <f t="shared" si="746"/>
        <v/>
      </c>
      <c r="AN447" s="49" t="str">
        <f t="shared" si="747"/>
        <v/>
      </c>
      <c r="AO447" s="49" t="str">
        <f t="shared" si="748"/>
        <v/>
      </c>
      <c r="AP447" s="49" t="str">
        <f t="shared" si="749"/>
        <v/>
      </c>
      <c r="AQ447" s="49" t="str">
        <f t="shared" si="750"/>
        <v/>
      </c>
      <c r="AR447" s="49" t="str">
        <f t="shared" si="751"/>
        <v/>
      </c>
      <c r="AS447" s="49" t="str">
        <f t="shared" si="752"/>
        <v/>
      </c>
      <c r="AT447" s="49" t="str">
        <f t="shared" si="753"/>
        <v/>
      </c>
      <c r="AV447" s="49"/>
      <c r="AW447" s="49" t="str">
        <f t="shared" si="754"/>
        <v/>
      </c>
      <c r="AX447" s="49" t="str">
        <f t="shared" si="755"/>
        <v/>
      </c>
      <c r="AY447" s="49" t="str">
        <f t="shared" si="756"/>
        <v/>
      </c>
      <c r="AZ447" s="49" t="str">
        <f t="shared" si="757"/>
        <v/>
      </c>
      <c r="BA447" s="49" t="str">
        <f t="shared" si="758"/>
        <v/>
      </c>
      <c r="BB447" s="49" t="str">
        <f t="shared" si="759"/>
        <v/>
      </c>
      <c r="BC447" s="49" t="str">
        <f t="shared" si="760"/>
        <v/>
      </c>
      <c r="BD447" s="49" t="str">
        <f t="shared" si="761"/>
        <v/>
      </c>
      <c r="BF447" s="49"/>
      <c r="BG447" s="49" t="str">
        <f t="shared" si="762"/>
        <v/>
      </c>
      <c r="BH447" s="49" t="str">
        <f t="shared" si="763"/>
        <v/>
      </c>
      <c r="BI447" s="49" t="str">
        <f t="shared" si="764"/>
        <v/>
      </c>
      <c r="BJ447" s="49" t="str">
        <f t="shared" si="765"/>
        <v/>
      </c>
      <c r="BK447" s="49" t="str">
        <f t="shared" si="766"/>
        <v/>
      </c>
      <c r="BL447" s="49" t="str">
        <f t="shared" si="767"/>
        <v/>
      </c>
      <c r="BM447" s="49" t="str">
        <f t="shared" si="768"/>
        <v/>
      </c>
      <c r="BN447" s="49" t="str">
        <f t="shared" si="769"/>
        <v/>
      </c>
      <c r="BP447" s="49"/>
      <c r="BQ447" s="49" t="str">
        <f t="shared" si="770"/>
        <v/>
      </c>
      <c r="BR447" s="49" t="str">
        <f t="shared" si="771"/>
        <v/>
      </c>
      <c r="BS447" s="49" t="str">
        <f t="shared" si="772"/>
        <v/>
      </c>
      <c r="BT447" s="49" t="str">
        <f t="shared" si="773"/>
        <v/>
      </c>
      <c r="BU447" s="49" t="str">
        <f t="shared" si="774"/>
        <v/>
      </c>
      <c r="BV447" s="49" t="str">
        <f t="shared" si="775"/>
        <v/>
      </c>
      <c r="BW447" s="49" t="str">
        <f t="shared" si="776"/>
        <v/>
      </c>
      <c r="BX447" s="49" t="str">
        <f t="shared" si="777"/>
        <v/>
      </c>
      <c r="BZ447" s="49"/>
      <c r="CA447" s="49" t="str">
        <f t="shared" si="778"/>
        <v/>
      </c>
      <c r="CB447" s="49" t="str">
        <f t="shared" si="779"/>
        <v/>
      </c>
      <c r="CC447" s="49" t="str">
        <f t="shared" si="780"/>
        <v/>
      </c>
      <c r="CD447" s="49" t="str">
        <f t="shared" si="781"/>
        <v/>
      </c>
      <c r="CE447" s="49" t="str">
        <f t="shared" si="782"/>
        <v/>
      </c>
      <c r="CF447" s="49" t="str">
        <f t="shared" si="783"/>
        <v/>
      </c>
      <c r="CG447" s="49" t="str">
        <f t="shared" si="784"/>
        <v/>
      </c>
      <c r="CH447" s="49" t="str">
        <f t="shared" si="785"/>
        <v/>
      </c>
      <c r="CJ447" s="49"/>
      <c r="CK447" s="49" t="str">
        <f t="shared" si="786"/>
        <v/>
      </c>
      <c r="CL447" s="49" t="str">
        <f t="shared" si="787"/>
        <v/>
      </c>
      <c r="CM447" s="49" t="str">
        <f t="shared" si="788"/>
        <v/>
      </c>
      <c r="CN447" s="49" t="str">
        <f t="shared" si="789"/>
        <v/>
      </c>
      <c r="CO447" s="49" t="str">
        <f t="shared" si="790"/>
        <v/>
      </c>
      <c r="CP447" s="49" t="str">
        <f t="shared" si="791"/>
        <v/>
      </c>
      <c r="CQ447" s="49" t="str">
        <f t="shared" si="792"/>
        <v/>
      </c>
      <c r="CR447" s="49" t="str">
        <f t="shared" si="793"/>
        <v/>
      </c>
      <c r="CT447" s="49"/>
      <c r="CU447" s="49" t="str">
        <f t="shared" si="794"/>
        <v/>
      </c>
      <c r="CV447" s="49" t="str">
        <f t="shared" si="795"/>
        <v/>
      </c>
      <c r="CW447" s="49" t="str">
        <f t="shared" si="796"/>
        <v/>
      </c>
      <c r="CX447" s="49" t="str">
        <f t="shared" si="797"/>
        <v/>
      </c>
      <c r="CY447" s="49" t="str">
        <f t="shared" si="798"/>
        <v/>
      </c>
      <c r="CZ447" s="49" t="str">
        <f t="shared" si="799"/>
        <v/>
      </c>
      <c r="DA447" s="49" t="str">
        <f t="shared" si="800"/>
        <v/>
      </c>
      <c r="DB447" s="49" t="str">
        <f t="shared" si="801"/>
        <v/>
      </c>
      <c r="DD447" s="49"/>
      <c r="DE447" s="49" t="str">
        <f t="shared" si="802"/>
        <v/>
      </c>
      <c r="DF447" s="49" t="str">
        <f t="shared" si="803"/>
        <v/>
      </c>
      <c r="DG447" s="49" t="str">
        <f t="shared" si="804"/>
        <v/>
      </c>
      <c r="DH447" s="49" t="str">
        <f t="shared" si="805"/>
        <v/>
      </c>
      <c r="DI447" s="49" t="str">
        <f t="shared" si="806"/>
        <v/>
      </c>
      <c r="DJ447" s="49" t="str">
        <f t="shared" si="807"/>
        <v/>
      </c>
      <c r="DK447" s="49" t="str">
        <f t="shared" si="808"/>
        <v/>
      </c>
      <c r="DL447" s="49" t="str">
        <f t="shared" si="809"/>
        <v/>
      </c>
      <c r="DN447" s="49"/>
      <c r="DO447" s="49" t="str">
        <f t="shared" si="810"/>
        <v/>
      </c>
      <c r="DP447" s="49" t="str">
        <f t="shared" si="811"/>
        <v/>
      </c>
      <c r="DQ447" s="49" t="str">
        <f t="shared" si="812"/>
        <v/>
      </c>
      <c r="DR447" s="49" t="str">
        <f t="shared" si="813"/>
        <v/>
      </c>
      <c r="DS447" s="49" t="str">
        <f t="shared" si="814"/>
        <v/>
      </c>
      <c r="DT447" s="49" t="str">
        <f t="shared" si="815"/>
        <v/>
      </c>
      <c r="DU447" s="49" t="str">
        <f t="shared" si="816"/>
        <v/>
      </c>
      <c r="DV447" s="49" t="str">
        <f t="shared" si="817"/>
        <v/>
      </c>
      <c r="DX447" s="49"/>
      <c r="DY447" s="49" t="str">
        <f t="shared" si="818"/>
        <v/>
      </c>
      <c r="DZ447" s="49" t="str">
        <f t="shared" si="819"/>
        <v/>
      </c>
      <c r="EA447" s="49" t="str">
        <f t="shared" si="820"/>
        <v/>
      </c>
      <c r="EB447" s="49" t="str">
        <f t="shared" si="821"/>
        <v/>
      </c>
      <c r="EC447" s="49" t="str">
        <f t="shared" si="822"/>
        <v/>
      </c>
      <c r="ED447" s="49" t="str">
        <f t="shared" si="823"/>
        <v/>
      </c>
      <c r="EE447" s="49" t="str">
        <f t="shared" si="824"/>
        <v/>
      </c>
      <c r="EF447" s="49" t="str">
        <f t="shared" si="825"/>
        <v/>
      </c>
      <c r="EH447" s="49"/>
      <c r="EI447" s="49" t="str">
        <f t="shared" si="826"/>
        <v/>
      </c>
      <c r="EJ447" s="49" t="str">
        <f t="shared" si="827"/>
        <v/>
      </c>
      <c r="EK447" s="49" t="str">
        <f t="shared" si="828"/>
        <v/>
      </c>
      <c r="EL447" s="49" t="str">
        <f t="shared" si="829"/>
        <v/>
      </c>
      <c r="EM447" s="49" t="str">
        <f t="shared" si="830"/>
        <v/>
      </c>
      <c r="EN447" s="49" t="str">
        <f t="shared" si="831"/>
        <v/>
      </c>
      <c r="EO447" s="49" t="str">
        <f t="shared" si="832"/>
        <v/>
      </c>
      <c r="EP447" s="49" t="str">
        <f t="shared" si="833"/>
        <v/>
      </c>
      <c r="ER447" s="49"/>
      <c r="ES447" s="49" t="str">
        <f t="shared" si="834"/>
        <v/>
      </c>
      <c r="ET447" s="49" t="str">
        <f t="shared" si="835"/>
        <v/>
      </c>
      <c r="EU447" s="49" t="str">
        <f t="shared" si="836"/>
        <v/>
      </c>
      <c r="EV447" s="49" t="str">
        <f t="shared" si="837"/>
        <v/>
      </c>
      <c r="EW447" s="49" t="str">
        <f t="shared" si="838"/>
        <v/>
      </c>
      <c r="EX447" s="49" t="str">
        <f t="shared" si="839"/>
        <v/>
      </c>
      <c r="EY447" s="49" t="str">
        <f t="shared" si="840"/>
        <v/>
      </c>
      <c r="EZ447" s="49" t="str">
        <f t="shared" si="841"/>
        <v/>
      </c>
      <c r="FB447" s="49"/>
      <c r="FC447" s="49" t="str">
        <f t="shared" si="842"/>
        <v/>
      </c>
      <c r="FD447" s="49" t="str">
        <f t="shared" si="843"/>
        <v/>
      </c>
      <c r="FE447" s="49" t="str">
        <f t="shared" si="844"/>
        <v/>
      </c>
      <c r="FF447" s="49" t="str">
        <f t="shared" si="845"/>
        <v/>
      </c>
      <c r="FG447" s="49" t="str">
        <f t="shared" si="846"/>
        <v/>
      </c>
      <c r="FH447" s="49" t="str">
        <f t="shared" si="847"/>
        <v/>
      </c>
      <c r="FI447" s="49" t="str">
        <f t="shared" si="848"/>
        <v/>
      </c>
      <c r="FJ447" s="49" t="str">
        <f t="shared" si="849"/>
        <v/>
      </c>
      <c r="FL447" s="49"/>
      <c r="FM447" s="49" t="str">
        <f t="shared" si="850"/>
        <v/>
      </c>
      <c r="FN447" s="49" t="str">
        <f t="shared" si="851"/>
        <v/>
      </c>
      <c r="FO447" s="49" t="str">
        <f t="shared" si="852"/>
        <v/>
      </c>
      <c r="FP447" s="49" t="str">
        <f t="shared" si="853"/>
        <v/>
      </c>
      <c r="FQ447" s="49" t="str">
        <f t="shared" si="854"/>
        <v/>
      </c>
      <c r="FR447" s="49" t="str">
        <f t="shared" si="855"/>
        <v/>
      </c>
      <c r="FS447" s="49" t="str">
        <f t="shared" si="856"/>
        <v/>
      </c>
      <c r="FT447" s="49" t="str">
        <f t="shared" si="857"/>
        <v/>
      </c>
      <c r="FV447" s="49"/>
      <c r="FW447" s="49" t="str">
        <f t="shared" si="858"/>
        <v/>
      </c>
      <c r="FX447" s="49" t="str">
        <f t="shared" si="859"/>
        <v/>
      </c>
      <c r="FY447" s="49" t="str">
        <f t="shared" si="860"/>
        <v/>
      </c>
      <c r="FZ447" s="49" t="str">
        <f t="shared" si="861"/>
        <v/>
      </c>
      <c r="GA447" s="49" t="str">
        <f t="shared" si="862"/>
        <v/>
      </c>
      <c r="GB447" s="49" t="str">
        <f t="shared" si="863"/>
        <v/>
      </c>
      <c r="GC447" s="49" t="str">
        <f t="shared" si="864"/>
        <v/>
      </c>
      <c r="GD447" s="49" t="str">
        <f t="shared" si="865"/>
        <v/>
      </c>
      <c r="GF447" s="49"/>
      <c r="GG447" s="49" t="str">
        <f t="shared" si="866"/>
        <v/>
      </c>
      <c r="GH447" s="49" t="str">
        <f t="shared" si="867"/>
        <v/>
      </c>
      <c r="GI447" s="49" t="str">
        <f t="shared" si="868"/>
        <v/>
      </c>
      <c r="GJ447" s="49" t="str">
        <f t="shared" si="869"/>
        <v/>
      </c>
      <c r="GK447" s="49" t="str">
        <f t="shared" si="870"/>
        <v/>
      </c>
      <c r="GL447" s="49" t="str">
        <f t="shared" si="871"/>
        <v/>
      </c>
      <c r="GM447" s="49" t="str">
        <f t="shared" si="872"/>
        <v/>
      </c>
      <c r="GN447" s="49" t="str">
        <f t="shared" si="873"/>
        <v/>
      </c>
      <c r="GP447" s="49"/>
      <c r="GQ447" s="49" t="str">
        <f t="shared" si="874"/>
        <v/>
      </c>
      <c r="GR447" s="49" t="str">
        <f t="shared" si="875"/>
        <v/>
      </c>
      <c r="GS447" s="49" t="str">
        <f t="shared" si="876"/>
        <v/>
      </c>
      <c r="GT447" s="49" t="str">
        <f t="shared" si="877"/>
        <v/>
      </c>
      <c r="GU447" s="49" t="str">
        <f t="shared" si="878"/>
        <v/>
      </c>
      <c r="GV447" s="49" t="str">
        <f t="shared" si="879"/>
        <v/>
      </c>
      <c r="GW447" s="49" t="str">
        <f t="shared" si="880"/>
        <v/>
      </c>
      <c r="GX447" s="49" t="str">
        <f t="shared" si="881"/>
        <v/>
      </c>
    </row>
    <row r="448" spans="17:206" x14ac:dyDescent="0.2">
      <c r="Q448" s="65">
        <v>94</v>
      </c>
      <c r="AB448" s="49"/>
      <c r="AC448" s="49" t="str">
        <f t="shared" si="738"/>
        <v/>
      </c>
      <c r="AD448" s="49" t="str">
        <f t="shared" si="739"/>
        <v/>
      </c>
      <c r="AE448" s="49" t="str">
        <f t="shared" si="740"/>
        <v/>
      </c>
      <c r="AF448" s="49" t="str">
        <f t="shared" si="741"/>
        <v/>
      </c>
      <c r="AG448" s="49" t="str">
        <f t="shared" si="742"/>
        <v/>
      </c>
      <c r="AH448" s="49" t="str">
        <f t="shared" si="743"/>
        <v/>
      </c>
      <c r="AI448" s="49" t="str">
        <f t="shared" si="744"/>
        <v/>
      </c>
      <c r="AJ448" s="49" t="str">
        <f t="shared" si="745"/>
        <v/>
      </c>
      <c r="AL448" s="49"/>
      <c r="AM448" s="49" t="str">
        <f t="shared" si="746"/>
        <v/>
      </c>
      <c r="AN448" s="49" t="str">
        <f t="shared" si="747"/>
        <v/>
      </c>
      <c r="AO448" s="49" t="str">
        <f t="shared" si="748"/>
        <v/>
      </c>
      <c r="AP448" s="49" t="str">
        <f t="shared" si="749"/>
        <v/>
      </c>
      <c r="AQ448" s="49" t="str">
        <f t="shared" si="750"/>
        <v/>
      </c>
      <c r="AR448" s="49" t="str">
        <f t="shared" si="751"/>
        <v/>
      </c>
      <c r="AS448" s="49" t="str">
        <f t="shared" si="752"/>
        <v/>
      </c>
      <c r="AT448" s="49" t="str">
        <f t="shared" si="753"/>
        <v/>
      </c>
      <c r="AV448" s="49"/>
      <c r="AW448" s="49" t="str">
        <f t="shared" si="754"/>
        <v/>
      </c>
      <c r="AX448" s="49" t="str">
        <f t="shared" si="755"/>
        <v/>
      </c>
      <c r="AY448" s="49" t="str">
        <f t="shared" si="756"/>
        <v/>
      </c>
      <c r="AZ448" s="49" t="str">
        <f t="shared" si="757"/>
        <v/>
      </c>
      <c r="BA448" s="49" t="str">
        <f t="shared" si="758"/>
        <v/>
      </c>
      <c r="BB448" s="49" t="str">
        <f t="shared" si="759"/>
        <v/>
      </c>
      <c r="BC448" s="49" t="str">
        <f t="shared" si="760"/>
        <v/>
      </c>
      <c r="BD448" s="49" t="str">
        <f t="shared" si="761"/>
        <v/>
      </c>
      <c r="BF448" s="49"/>
      <c r="BG448" s="49" t="str">
        <f t="shared" si="762"/>
        <v/>
      </c>
      <c r="BH448" s="49" t="str">
        <f t="shared" si="763"/>
        <v/>
      </c>
      <c r="BI448" s="49" t="str">
        <f t="shared" si="764"/>
        <v/>
      </c>
      <c r="BJ448" s="49" t="str">
        <f t="shared" si="765"/>
        <v/>
      </c>
      <c r="BK448" s="49" t="str">
        <f t="shared" si="766"/>
        <v/>
      </c>
      <c r="BL448" s="49" t="str">
        <f t="shared" si="767"/>
        <v/>
      </c>
      <c r="BM448" s="49" t="str">
        <f t="shared" si="768"/>
        <v/>
      </c>
      <c r="BN448" s="49" t="str">
        <f t="shared" si="769"/>
        <v/>
      </c>
      <c r="BP448" s="49"/>
      <c r="BQ448" s="49" t="str">
        <f t="shared" si="770"/>
        <v/>
      </c>
      <c r="BR448" s="49" t="str">
        <f t="shared" si="771"/>
        <v/>
      </c>
      <c r="BS448" s="49" t="str">
        <f t="shared" si="772"/>
        <v/>
      </c>
      <c r="BT448" s="49" t="str">
        <f t="shared" si="773"/>
        <v/>
      </c>
      <c r="BU448" s="49" t="str">
        <f t="shared" si="774"/>
        <v/>
      </c>
      <c r="BV448" s="49" t="str">
        <f t="shared" si="775"/>
        <v/>
      </c>
      <c r="BW448" s="49" t="str">
        <f t="shared" si="776"/>
        <v/>
      </c>
      <c r="BX448" s="49" t="str">
        <f t="shared" si="777"/>
        <v/>
      </c>
      <c r="BZ448" s="49"/>
      <c r="CA448" s="49" t="str">
        <f t="shared" si="778"/>
        <v/>
      </c>
      <c r="CB448" s="49" t="str">
        <f t="shared" si="779"/>
        <v/>
      </c>
      <c r="CC448" s="49" t="str">
        <f t="shared" si="780"/>
        <v/>
      </c>
      <c r="CD448" s="49" t="str">
        <f t="shared" si="781"/>
        <v/>
      </c>
      <c r="CE448" s="49" t="str">
        <f t="shared" si="782"/>
        <v/>
      </c>
      <c r="CF448" s="49" t="str">
        <f t="shared" si="783"/>
        <v/>
      </c>
      <c r="CG448" s="49" t="str">
        <f t="shared" si="784"/>
        <v/>
      </c>
      <c r="CH448" s="49" t="str">
        <f t="shared" si="785"/>
        <v/>
      </c>
      <c r="CJ448" s="49"/>
      <c r="CK448" s="49" t="str">
        <f t="shared" si="786"/>
        <v/>
      </c>
      <c r="CL448" s="49" t="str">
        <f t="shared" si="787"/>
        <v/>
      </c>
      <c r="CM448" s="49" t="str">
        <f t="shared" si="788"/>
        <v/>
      </c>
      <c r="CN448" s="49" t="str">
        <f t="shared" si="789"/>
        <v/>
      </c>
      <c r="CO448" s="49" t="str">
        <f t="shared" si="790"/>
        <v/>
      </c>
      <c r="CP448" s="49" t="str">
        <f t="shared" si="791"/>
        <v/>
      </c>
      <c r="CQ448" s="49" t="str">
        <f t="shared" si="792"/>
        <v/>
      </c>
      <c r="CR448" s="49" t="str">
        <f t="shared" si="793"/>
        <v/>
      </c>
      <c r="CT448" s="49"/>
      <c r="CU448" s="49" t="str">
        <f t="shared" si="794"/>
        <v/>
      </c>
      <c r="CV448" s="49" t="str">
        <f t="shared" si="795"/>
        <v/>
      </c>
      <c r="CW448" s="49" t="str">
        <f t="shared" si="796"/>
        <v/>
      </c>
      <c r="CX448" s="49" t="str">
        <f t="shared" si="797"/>
        <v/>
      </c>
      <c r="CY448" s="49" t="str">
        <f t="shared" si="798"/>
        <v/>
      </c>
      <c r="CZ448" s="49" t="str">
        <f t="shared" si="799"/>
        <v/>
      </c>
      <c r="DA448" s="49" t="str">
        <f t="shared" si="800"/>
        <v/>
      </c>
      <c r="DB448" s="49" t="str">
        <f t="shared" si="801"/>
        <v/>
      </c>
      <c r="DD448" s="49"/>
      <c r="DE448" s="49" t="str">
        <f t="shared" si="802"/>
        <v/>
      </c>
      <c r="DF448" s="49" t="str">
        <f t="shared" si="803"/>
        <v/>
      </c>
      <c r="DG448" s="49" t="str">
        <f t="shared" si="804"/>
        <v/>
      </c>
      <c r="DH448" s="49" t="str">
        <f t="shared" si="805"/>
        <v/>
      </c>
      <c r="DI448" s="49" t="str">
        <f t="shared" si="806"/>
        <v/>
      </c>
      <c r="DJ448" s="49" t="str">
        <f t="shared" si="807"/>
        <v/>
      </c>
      <c r="DK448" s="49" t="str">
        <f t="shared" si="808"/>
        <v/>
      </c>
      <c r="DL448" s="49" t="str">
        <f t="shared" si="809"/>
        <v/>
      </c>
      <c r="DN448" s="49"/>
      <c r="DO448" s="49" t="str">
        <f t="shared" si="810"/>
        <v/>
      </c>
      <c r="DP448" s="49" t="str">
        <f t="shared" si="811"/>
        <v/>
      </c>
      <c r="DQ448" s="49" t="str">
        <f t="shared" si="812"/>
        <v/>
      </c>
      <c r="DR448" s="49" t="str">
        <f t="shared" si="813"/>
        <v/>
      </c>
      <c r="DS448" s="49" t="str">
        <f t="shared" si="814"/>
        <v/>
      </c>
      <c r="DT448" s="49" t="str">
        <f t="shared" si="815"/>
        <v/>
      </c>
      <c r="DU448" s="49" t="str">
        <f t="shared" si="816"/>
        <v/>
      </c>
      <c r="DV448" s="49" t="str">
        <f t="shared" si="817"/>
        <v/>
      </c>
      <c r="DX448" s="49"/>
      <c r="DY448" s="49" t="str">
        <f t="shared" si="818"/>
        <v/>
      </c>
      <c r="DZ448" s="49" t="str">
        <f t="shared" si="819"/>
        <v/>
      </c>
      <c r="EA448" s="49" t="str">
        <f t="shared" si="820"/>
        <v/>
      </c>
      <c r="EB448" s="49" t="str">
        <f t="shared" si="821"/>
        <v/>
      </c>
      <c r="EC448" s="49" t="str">
        <f t="shared" si="822"/>
        <v/>
      </c>
      <c r="ED448" s="49" t="str">
        <f t="shared" si="823"/>
        <v/>
      </c>
      <c r="EE448" s="49" t="str">
        <f t="shared" si="824"/>
        <v/>
      </c>
      <c r="EF448" s="49" t="str">
        <f t="shared" si="825"/>
        <v/>
      </c>
      <c r="EH448" s="49"/>
      <c r="EI448" s="49" t="str">
        <f t="shared" si="826"/>
        <v/>
      </c>
      <c r="EJ448" s="49" t="str">
        <f t="shared" si="827"/>
        <v/>
      </c>
      <c r="EK448" s="49" t="str">
        <f t="shared" si="828"/>
        <v/>
      </c>
      <c r="EL448" s="49" t="str">
        <f t="shared" si="829"/>
        <v/>
      </c>
      <c r="EM448" s="49" t="str">
        <f t="shared" si="830"/>
        <v/>
      </c>
      <c r="EN448" s="49" t="str">
        <f t="shared" si="831"/>
        <v/>
      </c>
      <c r="EO448" s="49" t="str">
        <f t="shared" si="832"/>
        <v/>
      </c>
      <c r="EP448" s="49" t="str">
        <f t="shared" si="833"/>
        <v/>
      </c>
      <c r="ER448" s="49"/>
      <c r="ES448" s="49" t="str">
        <f t="shared" si="834"/>
        <v/>
      </c>
      <c r="ET448" s="49" t="str">
        <f t="shared" si="835"/>
        <v/>
      </c>
      <c r="EU448" s="49" t="str">
        <f t="shared" si="836"/>
        <v/>
      </c>
      <c r="EV448" s="49" t="str">
        <f t="shared" si="837"/>
        <v/>
      </c>
      <c r="EW448" s="49" t="str">
        <f t="shared" si="838"/>
        <v/>
      </c>
      <c r="EX448" s="49" t="str">
        <f t="shared" si="839"/>
        <v/>
      </c>
      <c r="EY448" s="49" t="str">
        <f t="shared" si="840"/>
        <v/>
      </c>
      <c r="EZ448" s="49" t="str">
        <f t="shared" si="841"/>
        <v/>
      </c>
      <c r="FB448" s="49"/>
      <c r="FC448" s="49" t="str">
        <f t="shared" si="842"/>
        <v/>
      </c>
      <c r="FD448" s="49" t="str">
        <f t="shared" si="843"/>
        <v/>
      </c>
      <c r="FE448" s="49" t="str">
        <f t="shared" si="844"/>
        <v/>
      </c>
      <c r="FF448" s="49" t="str">
        <f t="shared" si="845"/>
        <v/>
      </c>
      <c r="FG448" s="49" t="str">
        <f t="shared" si="846"/>
        <v/>
      </c>
      <c r="FH448" s="49" t="str">
        <f t="shared" si="847"/>
        <v/>
      </c>
      <c r="FI448" s="49" t="str">
        <f t="shared" si="848"/>
        <v/>
      </c>
      <c r="FJ448" s="49" t="str">
        <f t="shared" si="849"/>
        <v/>
      </c>
      <c r="FL448" s="49"/>
      <c r="FM448" s="49" t="str">
        <f t="shared" si="850"/>
        <v/>
      </c>
      <c r="FN448" s="49" t="str">
        <f t="shared" si="851"/>
        <v/>
      </c>
      <c r="FO448" s="49" t="str">
        <f t="shared" si="852"/>
        <v/>
      </c>
      <c r="FP448" s="49" t="str">
        <f t="shared" si="853"/>
        <v/>
      </c>
      <c r="FQ448" s="49" t="str">
        <f t="shared" si="854"/>
        <v/>
      </c>
      <c r="FR448" s="49" t="str">
        <f t="shared" si="855"/>
        <v/>
      </c>
      <c r="FS448" s="49" t="str">
        <f t="shared" si="856"/>
        <v/>
      </c>
      <c r="FT448" s="49" t="str">
        <f t="shared" si="857"/>
        <v/>
      </c>
      <c r="FV448" s="49"/>
      <c r="FW448" s="49" t="str">
        <f t="shared" si="858"/>
        <v/>
      </c>
      <c r="FX448" s="49" t="str">
        <f t="shared" si="859"/>
        <v/>
      </c>
      <c r="FY448" s="49" t="str">
        <f t="shared" si="860"/>
        <v/>
      </c>
      <c r="FZ448" s="49" t="str">
        <f t="shared" si="861"/>
        <v/>
      </c>
      <c r="GA448" s="49" t="str">
        <f t="shared" si="862"/>
        <v/>
      </c>
      <c r="GB448" s="49" t="str">
        <f t="shared" si="863"/>
        <v/>
      </c>
      <c r="GC448" s="49" t="str">
        <f t="shared" si="864"/>
        <v/>
      </c>
      <c r="GD448" s="49" t="str">
        <f t="shared" si="865"/>
        <v/>
      </c>
      <c r="GF448" s="49"/>
      <c r="GG448" s="49" t="str">
        <f t="shared" si="866"/>
        <v/>
      </c>
      <c r="GH448" s="49" t="str">
        <f t="shared" si="867"/>
        <v/>
      </c>
      <c r="GI448" s="49" t="str">
        <f t="shared" si="868"/>
        <v/>
      </c>
      <c r="GJ448" s="49" t="str">
        <f t="shared" si="869"/>
        <v/>
      </c>
      <c r="GK448" s="49" t="str">
        <f t="shared" si="870"/>
        <v/>
      </c>
      <c r="GL448" s="49" t="str">
        <f t="shared" si="871"/>
        <v/>
      </c>
      <c r="GM448" s="49" t="str">
        <f t="shared" si="872"/>
        <v/>
      </c>
      <c r="GN448" s="49" t="str">
        <f t="shared" si="873"/>
        <v/>
      </c>
      <c r="GP448" s="49"/>
      <c r="GQ448" s="49" t="str">
        <f t="shared" si="874"/>
        <v/>
      </c>
      <c r="GR448" s="49" t="str">
        <f t="shared" si="875"/>
        <v/>
      </c>
      <c r="GS448" s="49" t="str">
        <f t="shared" si="876"/>
        <v/>
      </c>
      <c r="GT448" s="49" t="str">
        <f t="shared" si="877"/>
        <v/>
      </c>
      <c r="GU448" s="49" t="str">
        <f t="shared" si="878"/>
        <v/>
      </c>
      <c r="GV448" s="49" t="str">
        <f t="shared" si="879"/>
        <v/>
      </c>
      <c r="GW448" s="49" t="str">
        <f t="shared" si="880"/>
        <v/>
      </c>
      <c r="GX448" s="49" t="str">
        <f t="shared" si="881"/>
        <v/>
      </c>
    </row>
    <row r="449" spans="17:206" x14ac:dyDescent="0.2">
      <c r="Q449" s="65">
        <v>95</v>
      </c>
      <c r="AB449" s="49"/>
      <c r="AC449" s="49" t="str">
        <f t="shared" si="738"/>
        <v/>
      </c>
      <c r="AD449" s="49" t="str">
        <f t="shared" si="739"/>
        <v/>
      </c>
      <c r="AE449" s="49" t="str">
        <f t="shared" si="740"/>
        <v/>
      </c>
      <c r="AF449" s="49" t="str">
        <f t="shared" si="741"/>
        <v/>
      </c>
      <c r="AG449" s="49" t="str">
        <f t="shared" si="742"/>
        <v/>
      </c>
      <c r="AH449" s="49" t="str">
        <f t="shared" si="743"/>
        <v/>
      </c>
      <c r="AI449" s="49" t="str">
        <f t="shared" si="744"/>
        <v/>
      </c>
      <c r="AJ449" s="49" t="str">
        <f t="shared" si="745"/>
        <v/>
      </c>
      <c r="AL449" s="49"/>
      <c r="AM449" s="49" t="str">
        <f t="shared" si="746"/>
        <v/>
      </c>
      <c r="AN449" s="49" t="str">
        <f t="shared" si="747"/>
        <v/>
      </c>
      <c r="AO449" s="49" t="str">
        <f t="shared" si="748"/>
        <v/>
      </c>
      <c r="AP449" s="49" t="str">
        <f t="shared" si="749"/>
        <v/>
      </c>
      <c r="AQ449" s="49" t="str">
        <f t="shared" si="750"/>
        <v/>
      </c>
      <c r="AR449" s="49" t="str">
        <f t="shared" si="751"/>
        <v/>
      </c>
      <c r="AS449" s="49" t="str">
        <f t="shared" si="752"/>
        <v/>
      </c>
      <c r="AT449" s="49" t="str">
        <f t="shared" si="753"/>
        <v/>
      </c>
      <c r="AV449" s="49"/>
      <c r="AW449" s="49" t="str">
        <f t="shared" si="754"/>
        <v/>
      </c>
      <c r="AX449" s="49" t="str">
        <f t="shared" si="755"/>
        <v/>
      </c>
      <c r="AY449" s="49" t="str">
        <f t="shared" si="756"/>
        <v/>
      </c>
      <c r="AZ449" s="49" t="str">
        <f t="shared" si="757"/>
        <v/>
      </c>
      <c r="BA449" s="49" t="str">
        <f t="shared" si="758"/>
        <v/>
      </c>
      <c r="BB449" s="49" t="str">
        <f t="shared" si="759"/>
        <v/>
      </c>
      <c r="BC449" s="49" t="str">
        <f t="shared" si="760"/>
        <v/>
      </c>
      <c r="BD449" s="49" t="str">
        <f t="shared" si="761"/>
        <v/>
      </c>
      <c r="BF449" s="49"/>
      <c r="BG449" s="49" t="str">
        <f t="shared" si="762"/>
        <v/>
      </c>
      <c r="BH449" s="49" t="str">
        <f t="shared" si="763"/>
        <v/>
      </c>
      <c r="BI449" s="49" t="str">
        <f t="shared" si="764"/>
        <v/>
      </c>
      <c r="BJ449" s="49" t="str">
        <f t="shared" si="765"/>
        <v/>
      </c>
      <c r="BK449" s="49" t="str">
        <f t="shared" si="766"/>
        <v/>
      </c>
      <c r="BL449" s="49" t="str">
        <f t="shared" si="767"/>
        <v/>
      </c>
      <c r="BM449" s="49" t="str">
        <f t="shared" si="768"/>
        <v/>
      </c>
      <c r="BN449" s="49" t="str">
        <f t="shared" si="769"/>
        <v/>
      </c>
      <c r="BP449" s="49"/>
      <c r="BQ449" s="49" t="str">
        <f t="shared" si="770"/>
        <v/>
      </c>
      <c r="BR449" s="49" t="str">
        <f t="shared" si="771"/>
        <v/>
      </c>
      <c r="BS449" s="49" t="str">
        <f t="shared" si="772"/>
        <v/>
      </c>
      <c r="BT449" s="49" t="str">
        <f t="shared" si="773"/>
        <v/>
      </c>
      <c r="BU449" s="49" t="str">
        <f t="shared" si="774"/>
        <v/>
      </c>
      <c r="BV449" s="49" t="str">
        <f t="shared" si="775"/>
        <v/>
      </c>
      <c r="BW449" s="49" t="str">
        <f t="shared" si="776"/>
        <v/>
      </c>
      <c r="BX449" s="49" t="str">
        <f t="shared" si="777"/>
        <v/>
      </c>
      <c r="BZ449" s="49"/>
      <c r="CA449" s="49" t="str">
        <f t="shared" si="778"/>
        <v/>
      </c>
      <c r="CB449" s="49" t="str">
        <f t="shared" si="779"/>
        <v/>
      </c>
      <c r="CC449" s="49" t="str">
        <f t="shared" si="780"/>
        <v/>
      </c>
      <c r="CD449" s="49" t="str">
        <f t="shared" si="781"/>
        <v/>
      </c>
      <c r="CE449" s="49" t="str">
        <f t="shared" si="782"/>
        <v/>
      </c>
      <c r="CF449" s="49" t="str">
        <f t="shared" si="783"/>
        <v/>
      </c>
      <c r="CG449" s="49" t="str">
        <f t="shared" si="784"/>
        <v/>
      </c>
      <c r="CH449" s="49" t="str">
        <f t="shared" si="785"/>
        <v/>
      </c>
      <c r="CJ449" s="49"/>
      <c r="CK449" s="49" t="str">
        <f t="shared" si="786"/>
        <v/>
      </c>
      <c r="CL449" s="49" t="str">
        <f t="shared" si="787"/>
        <v/>
      </c>
      <c r="CM449" s="49" t="str">
        <f t="shared" si="788"/>
        <v/>
      </c>
      <c r="CN449" s="49" t="str">
        <f t="shared" si="789"/>
        <v/>
      </c>
      <c r="CO449" s="49" t="str">
        <f t="shared" si="790"/>
        <v/>
      </c>
      <c r="CP449" s="49" t="str">
        <f t="shared" si="791"/>
        <v/>
      </c>
      <c r="CQ449" s="49" t="str">
        <f t="shared" si="792"/>
        <v/>
      </c>
      <c r="CR449" s="49" t="str">
        <f t="shared" si="793"/>
        <v/>
      </c>
      <c r="CT449" s="49"/>
      <c r="CU449" s="49" t="str">
        <f t="shared" si="794"/>
        <v/>
      </c>
      <c r="CV449" s="49" t="str">
        <f t="shared" si="795"/>
        <v/>
      </c>
      <c r="CW449" s="49" t="str">
        <f t="shared" si="796"/>
        <v/>
      </c>
      <c r="CX449" s="49" t="str">
        <f t="shared" si="797"/>
        <v/>
      </c>
      <c r="CY449" s="49" t="str">
        <f t="shared" si="798"/>
        <v/>
      </c>
      <c r="CZ449" s="49" t="str">
        <f t="shared" si="799"/>
        <v/>
      </c>
      <c r="DA449" s="49" t="str">
        <f t="shared" si="800"/>
        <v/>
      </c>
      <c r="DB449" s="49" t="str">
        <f t="shared" si="801"/>
        <v/>
      </c>
      <c r="DD449" s="49"/>
      <c r="DE449" s="49" t="str">
        <f t="shared" si="802"/>
        <v/>
      </c>
      <c r="DF449" s="49" t="str">
        <f t="shared" si="803"/>
        <v/>
      </c>
      <c r="DG449" s="49" t="str">
        <f t="shared" si="804"/>
        <v/>
      </c>
      <c r="DH449" s="49" t="str">
        <f t="shared" si="805"/>
        <v/>
      </c>
      <c r="DI449" s="49" t="str">
        <f t="shared" si="806"/>
        <v/>
      </c>
      <c r="DJ449" s="49" t="str">
        <f t="shared" si="807"/>
        <v/>
      </c>
      <c r="DK449" s="49" t="str">
        <f t="shared" si="808"/>
        <v/>
      </c>
      <c r="DL449" s="49" t="str">
        <f t="shared" si="809"/>
        <v/>
      </c>
      <c r="DN449" s="49"/>
      <c r="DO449" s="49" t="str">
        <f t="shared" si="810"/>
        <v/>
      </c>
      <c r="DP449" s="49" t="str">
        <f t="shared" si="811"/>
        <v/>
      </c>
      <c r="DQ449" s="49" t="str">
        <f t="shared" si="812"/>
        <v/>
      </c>
      <c r="DR449" s="49" t="str">
        <f t="shared" si="813"/>
        <v/>
      </c>
      <c r="DS449" s="49" t="str">
        <f t="shared" si="814"/>
        <v/>
      </c>
      <c r="DT449" s="49" t="str">
        <f t="shared" si="815"/>
        <v/>
      </c>
      <c r="DU449" s="49" t="str">
        <f t="shared" si="816"/>
        <v/>
      </c>
      <c r="DV449" s="49" t="str">
        <f t="shared" si="817"/>
        <v/>
      </c>
      <c r="DX449" s="49"/>
      <c r="DY449" s="49" t="str">
        <f t="shared" si="818"/>
        <v/>
      </c>
      <c r="DZ449" s="49" t="str">
        <f t="shared" si="819"/>
        <v/>
      </c>
      <c r="EA449" s="49" t="str">
        <f t="shared" si="820"/>
        <v/>
      </c>
      <c r="EB449" s="49" t="str">
        <f t="shared" si="821"/>
        <v/>
      </c>
      <c r="EC449" s="49" t="str">
        <f t="shared" si="822"/>
        <v/>
      </c>
      <c r="ED449" s="49" t="str">
        <f t="shared" si="823"/>
        <v/>
      </c>
      <c r="EE449" s="49" t="str">
        <f t="shared" si="824"/>
        <v/>
      </c>
      <c r="EF449" s="49" t="str">
        <f t="shared" si="825"/>
        <v/>
      </c>
      <c r="EH449" s="49"/>
      <c r="EI449" s="49" t="str">
        <f t="shared" si="826"/>
        <v/>
      </c>
      <c r="EJ449" s="49" t="str">
        <f t="shared" si="827"/>
        <v/>
      </c>
      <c r="EK449" s="49" t="str">
        <f t="shared" si="828"/>
        <v/>
      </c>
      <c r="EL449" s="49" t="str">
        <f t="shared" si="829"/>
        <v/>
      </c>
      <c r="EM449" s="49" t="str">
        <f t="shared" si="830"/>
        <v/>
      </c>
      <c r="EN449" s="49" t="str">
        <f t="shared" si="831"/>
        <v/>
      </c>
      <c r="EO449" s="49" t="str">
        <f t="shared" si="832"/>
        <v/>
      </c>
      <c r="EP449" s="49" t="str">
        <f t="shared" si="833"/>
        <v/>
      </c>
      <c r="ER449" s="49"/>
      <c r="ES449" s="49" t="str">
        <f t="shared" si="834"/>
        <v/>
      </c>
      <c r="ET449" s="49" t="str">
        <f t="shared" si="835"/>
        <v/>
      </c>
      <c r="EU449" s="49" t="str">
        <f t="shared" si="836"/>
        <v/>
      </c>
      <c r="EV449" s="49" t="str">
        <f t="shared" si="837"/>
        <v/>
      </c>
      <c r="EW449" s="49" t="str">
        <f t="shared" si="838"/>
        <v/>
      </c>
      <c r="EX449" s="49" t="str">
        <f t="shared" si="839"/>
        <v/>
      </c>
      <c r="EY449" s="49" t="str">
        <f t="shared" si="840"/>
        <v/>
      </c>
      <c r="EZ449" s="49" t="str">
        <f t="shared" si="841"/>
        <v/>
      </c>
      <c r="FB449" s="49"/>
      <c r="FC449" s="49" t="str">
        <f t="shared" si="842"/>
        <v/>
      </c>
      <c r="FD449" s="49" t="str">
        <f t="shared" si="843"/>
        <v/>
      </c>
      <c r="FE449" s="49" t="str">
        <f t="shared" si="844"/>
        <v/>
      </c>
      <c r="FF449" s="49" t="str">
        <f t="shared" si="845"/>
        <v/>
      </c>
      <c r="FG449" s="49" t="str">
        <f t="shared" si="846"/>
        <v/>
      </c>
      <c r="FH449" s="49" t="str">
        <f t="shared" si="847"/>
        <v/>
      </c>
      <c r="FI449" s="49" t="str">
        <f t="shared" si="848"/>
        <v/>
      </c>
      <c r="FJ449" s="49" t="str">
        <f t="shared" si="849"/>
        <v/>
      </c>
      <c r="FL449" s="49"/>
      <c r="FM449" s="49" t="str">
        <f t="shared" si="850"/>
        <v/>
      </c>
      <c r="FN449" s="49" t="str">
        <f t="shared" si="851"/>
        <v/>
      </c>
      <c r="FO449" s="49" t="str">
        <f t="shared" si="852"/>
        <v/>
      </c>
      <c r="FP449" s="49" t="str">
        <f t="shared" si="853"/>
        <v/>
      </c>
      <c r="FQ449" s="49" t="str">
        <f t="shared" si="854"/>
        <v/>
      </c>
      <c r="FR449" s="49" t="str">
        <f t="shared" si="855"/>
        <v/>
      </c>
      <c r="FS449" s="49" t="str">
        <f t="shared" si="856"/>
        <v/>
      </c>
      <c r="FT449" s="49" t="str">
        <f t="shared" si="857"/>
        <v/>
      </c>
      <c r="FV449" s="49"/>
      <c r="FW449" s="49" t="str">
        <f t="shared" si="858"/>
        <v/>
      </c>
      <c r="FX449" s="49" t="str">
        <f t="shared" si="859"/>
        <v/>
      </c>
      <c r="FY449" s="49" t="str">
        <f t="shared" si="860"/>
        <v/>
      </c>
      <c r="FZ449" s="49" t="str">
        <f t="shared" si="861"/>
        <v/>
      </c>
      <c r="GA449" s="49" t="str">
        <f t="shared" si="862"/>
        <v/>
      </c>
      <c r="GB449" s="49" t="str">
        <f t="shared" si="863"/>
        <v/>
      </c>
      <c r="GC449" s="49" t="str">
        <f t="shared" si="864"/>
        <v/>
      </c>
      <c r="GD449" s="49" t="str">
        <f t="shared" si="865"/>
        <v/>
      </c>
      <c r="GF449" s="49"/>
      <c r="GG449" s="49" t="str">
        <f t="shared" si="866"/>
        <v/>
      </c>
      <c r="GH449" s="49" t="str">
        <f t="shared" si="867"/>
        <v/>
      </c>
      <c r="GI449" s="49" t="str">
        <f t="shared" si="868"/>
        <v/>
      </c>
      <c r="GJ449" s="49" t="str">
        <f t="shared" si="869"/>
        <v/>
      </c>
      <c r="GK449" s="49" t="str">
        <f t="shared" si="870"/>
        <v/>
      </c>
      <c r="GL449" s="49" t="str">
        <f t="shared" si="871"/>
        <v/>
      </c>
      <c r="GM449" s="49" t="str">
        <f t="shared" si="872"/>
        <v/>
      </c>
      <c r="GN449" s="49" t="str">
        <f t="shared" si="873"/>
        <v/>
      </c>
      <c r="GP449" s="49"/>
      <c r="GQ449" s="49" t="str">
        <f t="shared" si="874"/>
        <v/>
      </c>
      <c r="GR449" s="49" t="str">
        <f t="shared" si="875"/>
        <v/>
      </c>
      <c r="GS449" s="49" t="str">
        <f t="shared" si="876"/>
        <v/>
      </c>
      <c r="GT449" s="49" t="str">
        <f t="shared" si="877"/>
        <v/>
      </c>
      <c r="GU449" s="49" t="str">
        <f t="shared" si="878"/>
        <v/>
      </c>
      <c r="GV449" s="49" t="str">
        <f t="shared" si="879"/>
        <v/>
      </c>
      <c r="GW449" s="49" t="str">
        <f t="shared" si="880"/>
        <v/>
      </c>
      <c r="GX449" s="49" t="str">
        <f t="shared" si="881"/>
        <v/>
      </c>
    </row>
    <row r="450" spans="17:206" x14ac:dyDescent="0.2">
      <c r="Q450" s="65">
        <v>96</v>
      </c>
      <c r="AB450" s="49"/>
      <c r="AC450" s="49" t="str">
        <f t="shared" si="738"/>
        <v/>
      </c>
      <c r="AD450" s="49" t="str">
        <f t="shared" si="739"/>
        <v/>
      </c>
      <c r="AE450" s="49" t="str">
        <f t="shared" si="740"/>
        <v/>
      </c>
      <c r="AF450" s="49" t="str">
        <f t="shared" si="741"/>
        <v/>
      </c>
      <c r="AG450" s="49" t="str">
        <f t="shared" si="742"/>
        <v/>
      </c>
      <c r="AH450" s="49" t="str">
        <f t="shared" si="743"/>
        <v/>
      </c>
      <c r="AI450" s="49" t="str">
        <f t="shared" si="744"/>
        <v/>
      </c>
      <c r="AJ450" s="49" t="str">
        <f t="shared" si="745"/>
        <v/>
      </c>
      <c r="AL450" s="49"/>
      <c r="AM450" s="49" t="str">
        <f t="shared" si="746"/>
        <v/>
      </c>
      <c r="AN450" s="49" t="str">
        <f t="shared" si="747"/>
        <v/>
      </c>
      <c r="AO450" s="49" t="str">
        <f t="shared" si="748"/>
        <v/>
      </c>
      <c r="AP450" s="49" t="str">
        <f t="shared" si="749"/>
        <v/>
      </c>
      <c r="AQ450" s="49" t="str">
        <f t="shared" si="750"/>
        <v/>
      </c>
      <c r="AR450" s="49" t="str">
        <f t="shared" si="751"/>
        <v/>
      </c>
      <c r="AS450" s="49" t="str">
        <f t="shared" si="752"/>
        <v/>
      </c>
      <c r="AT450" s="49" t="str">
        <f t="shared" si="753"/>
        <v/>
      </c>
      <c r="AV450" s="49"/>
      <c r="AW450" s="49" t="str">
        <f t="shared" si="754"/>
        <v/>
      </c>
      <c r="AX450" s="49" t="str">
        <f t="shared" si="755"/>
        <v/>
      </c>
      <c r="AY450" s="49" t="str">
        <f t="shared" si="756"/>
        <v/>
      </c>
      <c r="AZ450" s="49" t="str">
        <f t="shared" si="757"/>
        <v/>
      </c>
      <c r="BA450" s="49" t="str">
        <f t="shared" si="758"/>
        <v/>
      </c>
      <c r="BB450" s="49" t="str">
        <f t="shared" si="759"/>
        <v/>
      </c>
      <c r="BC450" s="49" t="str">
        <f t="shared" si="760"/>
        <v/>
      </c>
      <c r="BD450" s="49" t="str">
        <f t="shared" si="761"/>
        <v/>
      </c>
      <c r="BF450" s="49"/>
      <c r="BG450" s="49" t="str">
        <f t="shared" si="762"/>
        <v/>
      </c>
      <c r="BH450" s="49" t="str">
        <f t="shared" si="763"/>
        <v/>
      </c>
      <c r="BI450" s="49" t="str">
        <f t="shared" si="764"/>
        <v/>
      </c>
      <c r="BJ450" s="49" t="str">
        <f t="shared" si="765"/>
        <v/>
      </c>
      <c r="BK450" s="49" t="str">
        <f t="shared" si="766"/>
        <v/>
      </c>
      <c r="BL450" s="49" t="str">
        <f t="shared" si="767"/>
        <v/>
      </c>
      <c r="BM450" s="49" t="str">
        <f t="shared" si="768"/>
        <v/>
      </c>
      <c r="BN450" s="49" t="str">
        <f t="shared" si="769"/>
        <v/>
      </c>
      <c r="BP450" s="49"/>
      <c r="BQ450" s="49" t="str">
        <f t="shared" si="770"/>
        <v/>
      </c>
      <c r="BR450" s="49" t="str">
        <f t="shared" si="771"/>
        <v/>
      </c>
      <c r="BS450" s="49" t="str">
        <f t="shared" si="772"/>
        <v/>
      </c>
      <c r="BT450" s="49" t="str">
        <f t="shared" si="773"/>
        <v/>
      </c>
      <c r="BU450" s="49" t="str">
        <f t="shared" si="774"/>
        <v/>
      </c>
      <c r="BV450" s="49" t="str">
        <f t="shared" si="775"/>
        <v/>
      </c>
      <c r="BW450" s="49" t="str">
        <f t="shared" si="776"/>
        <v/>
      </c>
      <c r="BX450" s="49" t="str">
        <f t="shared" si="777"/>
        <v/>
      </c>
      <c r="BZ450" s="49"/>
      <c r="CA450" s="49" t="str">
        <f t="shared" si="778"/>
        <v/>
      </c>
      <c r="CB450" s="49" t="str">
        <f t="shared" si="779"/>
        <v/>
      </c>
      <c r="CC450" s="49" t="str">
        <f t="shared" si="780"/>
        <v/>
      </c>
      <c r="CD450" s="49" t="str">
        <f t="shared" si="781"/>
        <v/>
      </c>
      <c r="CE450" s="49" t="str">
        <f t="shared" si="782"/>
        <v/>
      </c>
      <c r="CF450" s="49" t="str">
        <f t="shared" si="783"/>
        <v/>
      </c>
      <c r="CG450" s="49" t="str">
        <f t="shared" si="784"/>
        <v/>
      </c>
      <c r="CH450" s="49" t="str">
        <f t="shared" si="785"/>
        <v/>
      </c>
      <c r="CJ450" s="49"/>
      <c r="CK450" s="49" t="str">
        <f t="shared" si="786"/>
        <v/>
      </c>
      <c r="CL450" s="49" t="str">
        <f t="shared" si="787"/>
        <v/>
      </c>
      <c r="CM450" s="49" t="str">
        <f t="shared" si="788"/>
        <v/>
      </c>
      <c r="CN450" s="49" t="str">
        <f t="shared" si="789"/>
        <v/>
      </c>
      <c r="CO450" s="49" t="str">
        <f t="shared" si="790"/>
        <v/>
      </c>
      <c r="CP450" s="49" t="str">
        <f t="shared" si="791"/>
        <v/>
      </c>
      <c r="CQ450" s="49" t="str">
        <f t="shared" si="792"/>
        <v/>
      </c>
      <c r="CR450" s="49" t="str">
        <f t="shared" si="793"/>
        <v/>
      </c>
      <c r="CT450" s="49"/>
      <c r="CU450" s="49" t="str">
        <f t="shared" si="794"/>
        <v/>
      </c>
      <c r="CV450" s="49" t="str">
        <f t="shared" si="795"/>
        <v/>
      </c>
      <c r="CW450" s="49" t="str">
        <f t="shared" si="796"/>
        <v/>
      </c>
      <c r="CX450" s="49" t="str">
        <f t="shared" si="797"/>
        <v/>
      </c>
      <c r="CY450" s="49" t="str">
        <f t="shared" si="798"/>
        <v/>
      </c>
      <c r="CZ450" s="49" t="str">
        <f t="shared" si="799"/>
        <v/>
      </c>
      <c r="DA450" s="49" t="str">
        <f t="shared" si="800"/>
        <v/>
      </c>
      <c r="DB450" s="49" t="str">
        <f t="shared" si="801"/>
        <v/>
      </c>
      <c r="DD450" s="49"/>
      <c r="DE450" s="49" t="str">
        <f t="shared" si="802"/>
        <v/>
      </c>
      <c r="DF450" s="49" t="str">
        <f t="shared" si="803"/>
        <v/>
      </c>
      <c r="DG450" s="49" t="str">
        <f t="shared" si="804"/>
        <v/>
      </c>
      <c r="DH450" s="49" t="str">
        <f t="shared" si="805"/>
        <v/>
      </c>
      <c r="DI450" s="49" t="str">
        <f t="shared" si="806"/>
        <v/>
      </c>
      <c r="DJ450" s="49" t="str">
        <f t="shared" si="807"/>
        <v/>
      </c>
      <c r="DK450" s="49" t="str">
        <f t="shared" si="808"/>
        <v/>
      </c>
      <c r="DL450" s="49" t="str">
        <f t="shared" si="809"/>
        <v/>
      </c>
      <c r="DN450" s="49"/>
      <c r="DO450" s="49" t="str">
        <f t="shared" si="810"/>
        <v/>
      </c>
      <c r="DP450" s="49" t="str">
        <f t="shared" si="811"/>
        <v/>
      </c>
      <c r="DQ450" s="49" t="str">
        <f t="shared" si="812"/>
        <v/>
      </c>
      <c r="DR450" s="49" t="str">
        <f t="shared" si="813"/>
        <v/>
      </c>
      <c r="DS450" s="49" t="str">
        <f t="shared" si="814"/>
        <v/>
      </c>
      <c r="DT450" s="49" t="str">
        <f t="shared" si="815"/>
        <v/>
      </c>
      <c r="DU450" s="49" t="str">
        <f t="shared" si="816"/>
        <v/>
      </c>
      <c r="DV450" s="49" t="str">
        <f t="shared" si="817"/>
        <v/>
      </c>
      <c r="DX450" s="49"/>
      <c r="DY450" s="49" t="str">
        <f t="shared" si="818"/>
        <v/>
      </c>
      <c r="DZ450" s="49" t="str">
        <f t="shared" si="819"/>
        <v/>
      </c>
      <c r="EA450" s="49" t="str">
        <f t="shared" si="820"/>
        <v/>
      </c>
      <c r="EB450" s="49" t="str">
        <f t="shared" si="821"/>
        <v/>
      </c>
      <c r="EC450" s="49" t="str">
        <f t="shared" si="822"/>
        <v/>
      </c>
      <c r="ED450" s="49" t="str">
        <f t="shared" si="823"/>
        <v/>
      </c>
      <c r="EE450" s="49" t="str">
        <f t="shared" si="824"/>
        <v/>
      </c>
      <c r="EF450" s="49" t="str">
        <f t="shared" si="825"/>
        <v/>
      </c>
      <c r="EH450" s="49"/>
      <c r="EI450" s="49" t="str">
        <f t="shared" si="826"/>
        <v/>
      </c>
      <c r="EJ450" s="49" t="str">
        <f t="shared" si="827"/>
        <v/>
      </c>
      <c r="EK450" s="49" t="str">
        <f t="shared" si="828"/>
        <v/>
      </c>
      <c r="EL450" s="49" t="str">
        <f t="shared" si="829"/>
        <v/>
      </c>
      <c r="EM450" s="49" t="str">
        <f t="shared" si="830"/>
        <v/>
      </c>
      <c r="EN450" s="49" t="str">
        <f t="shared" si="831"/>
        <v/>
      </c>
      <c r="EO450" s="49" t="str">
        <f t="shared" si="832"/>
        <v/>
      </c>
      <c r="EP450" s="49" t="str">
        <f t="shared" si="833"/>
        <v/>
      </c>
      <c r="ER450" s="49"/>
      <c r="ES450" s="49" t="str">
        <f t="shared" si="834"/>
        <v/>
      </c>
      <c r="ET450" s="49" t="str">
        <f t="shared" si="835"/>
        <v/>
      </c>
      <c r="EU450" s="49" t="str">
        <f t="shared" si="836"/>
        <v/>
      </c>
      <c r="EV450" s="49" t="str">
        <f t="shared" si="837"/>
        <v/>
      </c>
      <c r="EW450" s="49" t="str">
        <f t="shared" si="838"/>
        <v/>
      </c>
      <c r="EX450" s="49" t="str">
        <f t="shared" si="839"/>
        <v/>
      </c>
      <c r="EY450" s="49" t="str">
        <f t="shared" si="840"/>
        <v/>
      </c>
      <c r="EZ450" s="49" t="str">
        <f t="shared" si="841"/>
        <v/>
      </c>
      <c r="FB450" s="49"/>
      <c r="FC450" s="49" t="str">
        <f t="shared" si="842"/>
        <v/>
      </c>
      <c r="FD450" s="49" t="str">
        <f t="shared" si="843"/>
        <v/>
      </c>
      <c r="FE450" s="49" t="str">
        <f t="shared" si="844"/>
        <v/>
      </c>
      <c r="FF450" s="49" t="str">
        <f t="shared" si="845"/>
        <v/>
      </c>
      <c r="FG450" s="49" t="str">
        <f t="shared" si="846"/>
        <v/>
      </c>
      <c r="FH450" s="49" t="str">
        <f t="shared" si="847"/>
        <v/>
      </c>
      <c r="FI450" s="49" t="str">
        <f t="shared" si="848"/>
        <v/>
      </c>
      <c r="FJ450" s="49" t="str">
        <f t="shared" si="849"/>
        <v/>
      </c>
      <c r="FL450" s="49"/>
      <c r="FM450" s="49" t="str">
        <f t="shared" si="850"/>
        <v/>
      </c>
      <c r="FN450" s="49" t="str">
        <f t="shared" si="851"/>
        <v/>
      </c>
      <c r="FO450" s="49" t="str">
        <f t="shared" si="852"/>
        <v/>
      </c>
      <c r="FP450" s="49" t="str">
        <f t="shared" si="853"/>
        <v/>
      </c>
      <c r="FQ450" s="49" t="str">
        <f t="shared" si="854"/>
        <v/>
      </c>
      <c r="FR450" s="49" t="str">
        <f t="shared" si="855"/>
        <v/>
      </c>
      <c r="FS450" s="49" t="str">
        <f t="shared" si="856"/>
        <v/>
      </c>
      <c r="FT450" s="49" t="str">
        <f t="shared" si="857"/>
        <v/>
      </c>
      <c r="FV450" s="49"/>
      <c r="FW450" s="49" t="str">
        <f t="shared" si="858"/>
        <v/>
      </c>
      <c r="FX450" s="49" t="str">
        <f t="shared" si="859"/>
        <v/>
      </c>
      <c r="FY450" s="49" t="str">
        <f t="shared" si="860"/>
        <v/>
      </c>
      <c r="FZ450" s="49" t="str">
        <f t="shared" si="861"/>
        <v/>
      </c>
      <c r="GA450" s="49" t="str">
        <f t="shared" si="862"/>
        <v/>
      </c>
      <c r="GB450" s="49" t="str">
        <f t="shared" si="863"/>
        <v/>
      </c>
      <c r="GC450" s="49" t="str">
        <f t="shared" si="864"/>
        <v/>
      </c>
      <c r="GD450" s="49" t="str">
        <f t="shared" si="865"/>
        <v/>
      </c>
      <c r="GF450" s="49"/>
      <c r="GG450" s="49" t="str">
        <f t="shared" si="866"/>
        <v/>
      </c>
      <c r="GH450" s="49" t="str">
        <f t="shared" si="867"/>
        <v/>
      </c>
      <c r="GI450" s="49" t="str">
        <f t="shared" si="868"/>
        <v/>
      </c>
      <c r="GJ450" s="49" t="str">
        <f t="shared" si="869"/>
        <v/>
      </c>
      <c r="GK450" s="49" t="str">
        <f t="shared" si="870"/>
        <v/>
      </c>
      <c r="GL450" s="49" t="str">
        <f t="shared" si="871"/>
        <v/>
      </c>
      <c r="GM450" s="49" t="str">
        <f t="shared" si="872"/>
        <v/>
      </c>
      <c r="GN450" s="49" t="str">
        <f t="shared" si="873"/>
        <v/>
      </c>
      <c r="GP450" s="49"/>
      <c r="GQ450" s="49" t="str">
        <f t="shared" si="874"/>
        <v/>
      </c>
      <c r="GR450" s="49" t="str">
        <f t="shared" si="875"/>
        <v/>
      </c>
      <c r="GS450" s="49" t="str">
        <f t="shared" si="876"/>
        <v/>
      </c>
      <c r="GT450" s="49" t="str">
        <f t="shared" si="877"/>
        <v/>
      </c>
      <c r="GU450" s="49" t="str">
        <f t="shared" si="878"/>
        <v/>
      </c>
      <c r="GV450" s="49" t="str">
        <f t="shared" si="879"/>
        <v/>
      </c>
      <c r="GW450" s="49" t="str">
        <f t="shared" si="880"/>
        <v/>
      </c>
      <c r="GX450" s="49" t="str">
        <f t="shared" si="881"/>
        <v/>
      </c>
    </row>
    <row r="451" spans="17:206" x14ac:dyDescent="0.2">
      <c r="Q451" s="65">
        <v>97</v>
      </c>
      <c r="AB451" s="49"/>
      <c r="AC451" s="49" t="str">
        <f t="shared" si="738"/>
        <v/>
      </c>
      <c r="AD451" s="49" t="str">
        <f t="shared" si="739"/>
        <v/>
      </c>
      <c r="AE451" s="49" t="str">
        <f t="shared" si="740"/>
        <v/>
      </c>
      <c r="AF451" s="49" t="str">
        <f t="shared" si="741"/>
        <v/>
      </c>
      <c r="AG451" s="49" t="str">
        <f t="shared" si="742"/>
        <v/>
      </c>
      <c r="AH451" s="49" t="str">
        <f t="shared" si="743"/>
        <v/>
      </c>
      <c r="AI451" s="49" t="str">
        <f t="shared" si="744"/>
        <v/>
      </c>
      <c r="AJ451" s="49" t="str">
        <f t="shared" si="745"/>
        <v/>
      </c>
      <c r="AL451" s="49"/>
      <c r="AM451" s="49" t="str">
        <f t="shared" si="746"/>
        <v/>
      </c>
      <c r="AN451" s="49" t="str">
        <f t="shared" si="747"/>
        <v/>
      </c>
      <c r="AO451" s="49" t="str">
        <f t="shared" si="748"/>
        <v/>
      </c>
      <c r="AP451" s="49" t="str">
        <f t="shared" si="749"/>
        <v/>
      </c>
      <c r="AQ451" s="49" t="str">
        <f t="shared" si="750"/>
        <v/>
      </c>
      <c r="AR451" s="49" t="str">
        <f t="shared" si="751"/>
        <v/>
      </c>
      <c r="AS451" s="49" t="str">
        <f t="shared" si="752"/>
        <v/>
      </c>
      <c r="AT451" s="49" t="str">
        <f t="shared" si="753"/>
        <v/>
      </c>
      <c r="AV451" s="49"/>
      <c r="AW451" s="49" t="str">
        <f t="shared" si="754"/>
        <v/>
      </c>
      <c r="AX451" s="49" t="str">
        <f t="shared" si="755"/>
        <v/>
      </c>
      <c r="AY451" s="49" t="str">
        <f t="shared" si="756"/>
        <v/>
      </c>
      <c r="AZ451" s="49" t="str">
        <f t="shared" si="757"/>
        <v/>
      </c>
      <c r="BA451" s="49" t="str">
        <f t="shared" si="758"/>
        <v/>
      </c>
      <c r="BB451" s="49" t="str">
        <f t="shared" si="759"/>
        <v/>
      </c>
      <c r="BC451" s="49" t="str">
        <f t="shared" si="760"/>
        <v/>
      </c>
      <c r="BD451" s="49" t="str">
        <f t="shared" si="761"/>
        <v/>
      </c>
      <c r="BF451" s="49"/>
      <c r="BG451" s="49" t="str">
        <f t="shared" si="762"/>
        <v/>
      </c>
      <c r="BH451" s="49" t="str">
        <f t="shared" si="763"/>
        <v/>
      </c>
      <c r="BI451" s="49" t="str">
        <f t="shared" si="764"/>
        <v/>
      </c>
      <c r="BJ451" s="49" t="str">
        <f t="shared" si="765"/>
        <v/>
      </c>
      <c r="BK451" s="49" t="str">
        <f t="shared" si="766"/>
        <v/>
      </c>
      <c r="BL451" s="49" t="str">
        <f t="shared" si="767"/>
        <v/>
      </c>
      <c r="BM451" s="49" t="str">
        <f t="shared" si="768"/>
        <v/>
      </c>
      <c r="BN451" s="49" t="str">
        <f t="shared" si="769"/>
        <v/>
      </c>
      <c r="BP451" s="49"/>
      <c r="BQ451" s="49" t="str">
        <f t="shared" si="770"/>
        <v/>
      </c>
      <c r="BR451" s="49" t="str">
        <f t="shared" si="771"/>
        <v/>
      </c>
      <c r="BS451" s="49" t="str">
        <f t="shared" si="772"/>
        <v/>
      </c>
      <c r="BT451" s="49" t="str">
        <f t="shared" si="773"/>
        <v/>
      </c>
      <c r="BU451" s="49" t="str">
        <f t="shared" si="774"/>
        <v/>
      </c>
      <c r="BV451" s="49" t="str">
        <f t="shared" si="775"/>
        <v/>
      </c>
      <c r="BW451" s="49" t="str">
        <f t="shared" si="776"/>
        <v/>
      </c>
      <c r="BX451" s="49" t="str">
        <f t="shared" si="777"/>
        <v/>
      </c>
      <c r="BZ451" s="49"/>
      <c r="CA451" s="49" t="str">
        <f t="shared" si="778"/>
        <v/>
      </c>
      <c r="CB451" s="49" t="str">
        <f t="shared" si="779"/>
        <v/>
      </c>
      <c r="CC451" s="49" t="str">
        <f t="shared" si="780"/>
        <v/>
      </c>
      <c r="CD451" s="49" t="str">
        <f t="shared" si="781"/>
        <v/>
      </c>
      <c r="CE451" s="49" t="str">
        <f t="shared" si="782"/>
        <v/>
      </c>
      <c r="CF451" s="49" t="str">
        <f t="shared" si="783"/>
        <v/>
      </c>
      <c r="CG451" s="49" t="str">
        <f t="shared" si="784"/>
        <v/>
      </c>
      <c r="CH451" s="49" t="str">
        <f t="shared" si="785"/>
        <v/>
      </c>
      <c r="CJ451" s="49"/>
      <c r="CK451" s="49" t="str">
        <f t="shared" si="786"/>
        <v/>
      </c>
      <c r="CL451" s="49" t="str">
        <f t="shared" si="787"/>
        <v/>
      </c>
      <c r="CM451" s="49" t="str">
        <f t="shared" si="788"/>
        <v/>
      </c>
      <c r="CN451" s="49" t="str">
        <f t="shared" si="789"/>
        <v/>
      </c>
      <c r="CO451" s="49" t="str">
        <f t="shared" si="790"/>
        <v/>
      </c>
      <c r="CP451" s="49" t="str">
        <f t="shared" si="791"/>
        <v/>
      </c>
      <c r="CQ451" s="49" t="str">
        <f t="shared" si="792"/>
        <v/>
      </c>
      <c r="CR451" s="49" t="str">
        <f t="shared" si="793"/>
        <v/>
      </c>
      <c r="CT451" s="49"/>
      <c r="CU451" s="49" t="str">
        <f t="shared" si="794"/>
        <v/>
      </c>
      <c r="CV451" s="49" t="str">
        <f t="shared" si="795"/>
        <v/>
      </c>
      <c r="CW451" s="49" t="str">
        <f t="shared" si="796"/>
        <v/>
      </c>
      <c r="CX451" s="49" t="str">
        <f t="shared" si="797"/>
        <v/>
      </c>
      <c r="CY451" s="49" t="str">
        <f t="shared" si="798"/>
        <v/>
      </c>
      <c r="CZ451" s="49" t="str">
        <f t="shared" si="799"/>
        <v/>
      </c>
      <c r="DA451" s="49" t="str">
        <f t="shared" si="800"/>
        <v/>
      </c>
      <c r="DB451" s="49" t="str">
        <f t="shared" si="801"/>
        <v/>
      </c>
      <c r="DD451" s="49"/>
      <c r="DE451" s="49" t="str">
        <f t="shared" si="802"/>
        <v/>
      </c>
      <c r="DF451" s="49" t="str">
        <f t="shared" si="803"/>
        <v/>
      </c>
      <c r="DG451" s="49" t="str">
        <f t="shared" si="804"/>
        <v/>
      </c>
      <c r="DH451" s="49" t="str">
        <f t="shared" si="805"/>
        <v/>
      </c>
      <c r="DI451" s="49" t="str">
        <f t="shared" si="806"/>
        <v/>
      </c>
      <c r="DJ451" s="49" t="str">
        <f t="shared" si="807"/>
        <v/>
      </c>
      <c r="DK451" s="49" t="str">
        <f t="shared" si="808"/>
        <v/>
      </c>
      <c r="DL451" s="49" t="str">
        <f t="shared" si="809"/>
        <v/>
      </c>
      <c r="DN451" s="49"/>
      <c r="DO451" s="49" t="str">
        <f t="shared" si="810"/>
        <v/>
      </c>
      <c r="DP451" s="49" t="str">
        <f t="shared" si="811"/>
        <v/>
      </c>
      <c r="DQ451" s="49" t="str">
        <f t="shared" si="812"/>
        <v/>
      </c>
      <c r="DR451" s="49" t="str">
        <f t="shared" si="813"/>
        <v/>
      </c>
      <c r="DS451" s="49" t="str">
        <f t="shared" si="814"/>
        <v/>
      </c>
      <c r="DT451" s="49" t="str">
        <f t="shared" si="815"/>
        <v/>
      </c>
      <c r="DU451" s="49" t="str">
        <f t="shared" si="816"/>
        <v/>
      </c>
      <c r="DV451" s="49" t="str">
        <f t="shared" si="817"/>
        <v/>
      </c>
      <c r="DX451" s="49"/>
      <c r="DY451" s="49" t="str">
        <f t="shared" si="818"/>
        <v/>
      </c>
      <c r="DZ451" s="49" t="str">
        <f t="shared" si="819"/>
        <v/>
      </c>
      <c r="EA451" s="49" t="str">
        <f t="shared" si="820"/>
        <v/>
      </c>
      <c r="EB451" s="49" t="str">
        <f t="shared" si="821"/>
        <v/>
      </c>
      <c r="EC451" s="49" t="str">
        <f t="shared" si="822"/>
        <v/>
      </c>
      <c r="ED451" s="49" t="str">
        <f t="shared" si="823"/>
        <v/>
      </c>
      <c r="EE451" s="49" t="str">
        <f t="shared" si="824"/>
        <v/>
      </c>
      <c r="EF451" s="49" t="str">
        <f t="shared" si="825"/>
        <v/>
      </c>
      <c r="EH451" s="49"/>
      <c r="EI451" s="49" t="str">
        <f t="shared" si="826"/>
        <v/>
      </c>
      <c r="EJ451" s="49" t="str">
        <f t="shared" si="827"/>
        <v/>
      </c>
      <c r="EK451" s="49" t="str">
        <f t="shared" si="828"/>
        <v/>
      </c>
      <c r="EL451" s="49" t="str">
        <f t="shared" si="829"/>
        <v/>
      </c>
      <c r="EM451" s="49" t="str">
        <f t="shared" si="830"/>
        <v/>
      </c>
      <c r="EN451" s="49" t="str">
        <f t="shared" si="831"/>
        <v/>
      </c>
      <c r="EO451" s="49" t="str">
        <f t="shared" si="832"/>
        <v/>
      </c>
      <c r="EP451" s="49" t="str">
        <f t="shared" si="833"/>
        <v/>
      </c>
      <c r="ER451" s="49"/>
      <c r="ES451" s="49" t="str">
        <f t="shared" si="834"/>
        <v/>
      </c>
      <c r="ET451" s="49" t="str">
        <f t="shared" si="835"/>
        <v/>
      </c>
      <c r="EU451" s="49" t="str">
        <f t="shared" si="836"/>
        <v/>
      </c>
      <c r="EV451" s="49" t="str">
        <f t="shared" si="837"/>
        <v/>
      </c>
      <c r="EW451" s="49" t="str">
        <f t="shared" si="838"/>
        <v/>
      </c>
      <c r="EX451" s="49" t="str">
        <f t="shared" si="839"/>
        <v/>
      </c>
      <c r="EY451" s="49" t="str">
        <f t="shared" si="840"/>
        <v/>
      </c>
      <c r="EZ451" s="49" t="str">
        <f t="shared" si="841"/>
        <v/>
      </c>
      <c r="FB451" s="49"/>
      <c r="FC451" s="49" t="str">
        <f t="shared" si="842"/>
        <v/>
      </c>
      <c r="FD451" s="49" t="str">
        <f t="shared" si="843"/>
        <v/>
      </c>
      <c r="FE451" s="49" t="str">
        <f t="shared" si="844"/>
        <v/>
      </c>
      <c r="FF451" s="49" t="str">
        <f t="shared" si="845"/>
        <v/>
      </c>
      <c r="FG451" s="49" t="str">
        <f t="shared" si="846"/>
        <v/>
      </c>
      <c r="FH451" s="49" t="str">
        <f t="shared" si="847"/>
        <v/>
      </c>
      <c r="FI451" s="49" t="str">
        <f t="shared" si="848"/>
        <v/>
      </c>
      <c r="FJ451" s="49" t="str">
        <f t="shared" si="849"/>
        <v/>
      </c>
      <c r="FL451" s="49"/>
      <c r="FM451" s="49" t="str">
        <f t="shared" si="850"/>
        <v/>
      </c>
      <c r="FN451" s="49" t="str">
        <f t="shared" si="851"/>
        <v/>
      </c>
      <c r="FO451" s="49" t="str">
        <f t="shared" si="852"/>
        <v/>
      </c>
      <c r="FP451" s="49" t="str">
        <f t="shared" si="853"/>
        <v/>
      </c>
      <c r="FQ451" s="49" t="str">
        <f t="shared" si="854"/>
        <v/>
      </c>
      <c r="FR451" s="49" t="str">
        <f t="shared" si="855"/>
        <v/>
      </c>
      <c r="FS451" s="49" t="str">
        <f t="shared" si="856"/>
        <v/>
      </c>
      <c r="FT451" s="49" t="str">
        <f t="shared" si="857"/>
        <v/>
      </c>
      <c r="FV451" s="49"/>
      <c r="FW451" s="49" t="str">
        <f t="shared" si="858"/>
        <v/>
      </c>
      <c r="FX451" s="49" t="str">
        <f t="shared" si="859"/>
        <v/>
      </c>
      <c r="FY451" s="49" t="str">
        <f t="shared" si="860"/>
        <v/>
      </c>
      <c r="FZ451" s="49" t="str">
        <f t="shared" si="861"/>
        <v/>
      </c>
      <c r="GA451" s="49" t="str">
        <f t="shared" si="862"/>
        <v/>
      </c>
      <c r="GB451" s="49" t="str">
        <f t="shared" si="863"/>
        <v/>
      </c>
      <c r="GC451" s="49" t="str">
        <f t="shared" si="864"/>
        <v/>
      </c>
      <c r="GD451" s="49" t="str">
        <f t="shared" si="865"/>
        <v/>
      </c>
      <c r="GF451" s="49"/>
      <c r="GG451" s="49" t="str">
        <f t="shared" si="866"/>
        <v/>
      </c>
      <c r="GH451" s="49" t="str">
        <f t="shared" si="867"/>
        <v/>
      </c>
      <c r="GI451" s="49" t="str">
        <f t="shared" si="868"/>
        <v/>
      </c>
      <c r="GJ451" s="49" t="str">
        <f t="shared" si="869"/>
        <v/>
      </c>
      <c r="GK451" s="49" t="str">
        <f t="shared" si="870"/>
        <v/>
      </c>
      <c r="GL451" s="49" t="str">
        <f t="shared" si="871"/>
        <v/>
      </c>
      <c r="GM451" s="49" t="str">
        <f t="shared" si="872"/>
        <v/>
      </c>
      <c r="GN451" s="49" t="str">
        <f t="shared" si="873"/>
        <v/>
      </c>
      <c r="GP451" s="49"/>
      <c r="GQ451" s="49" t="str">
        <f t="shared" si="874"/>
        <v/>
      </c>
      <c r="GR451" s="49" t="str">
        <f t="shared" si="875"/>
        <v/>
      </c>
      <c r="GS451" s="49" t="str">
        <f t="shared" si="876"/>
        <v/>
      </c>
      <c r="GT451" s="49" t="str">
        <f t="shared" si="877"/>
        <v/>
      </c>
      <c r="GU451" s="49" t="str">
        <f t="shared" si="878"/>
        <v/>
      </c>
      <c r="GV451" s="49" t="str">
        <f t="shared" si="879"/>
        <v/>
      </c>
      <c r="GW451" s="49" t="str">
        <f t="shared" si="880"/>
        <v/>
      </c>
      <c r="GX451" s="49" t="str">
        <f t="shared" si="881"/>
        <v/>
      </c>
    </row>
    <row r="452" spans="17:206" x14ac:dyDescent="0.2">
      <c r="Q452" s="65">
        <v>98</v>
      </c>
      <c r="AB452" s="49"/>
      <c r="AC452" s="49" t="str">
        <f t="shared" si="738"/>
        <v/>
      </c>
      <c r="AD452" s="49" t="str">
        <f t="shared" si="739"/>
        <v/>
      </c>
      <c r="AE452" s="49" t="str">
        <f t="shared" si="740"/>
        <v/>
      </c>
      <c r="AF452" s="49" t="str">
        <f t="shared" si="741"/>
        <v/>
      </c>
      <c r="AG452" s="49" t="str">
        <f t="shared" si="742"/>
        <v/>
      </c>
      <c r="AH452" s="49" t="str">
        <f t="shared" si="743"/>
        <v/>
      </c>
      <c r="AI452" s="49" t="str">
        <f t="shared" si="744"/>
        <v/>
      </c>
      <c r="AJ452" s="49" t="str">
        <f t="shared" si="745"/>
        <v/>
      </c>
      <c r="AL452" s="49"/>
      <c r="AM452" s="49" t="str">
        <f t="shared" si="746"/>
        <v/>
      </c>
      <c r="AN452" s="49" t="str">
        <f t="shared" si="747"/>
        <v/>
      </c>
      <c r="AO452" s="49" t="str">
        <f t="shared" si="748"/>
        <v/>
      </c>
      <c r="AP452" s="49" t="str">
        <f t="shared" si="749"/>
        <v/>
      </c>
      <c r="AQ452" s="49" t="str">
        <f t="shared" si="750"/>
        <v/>
      </c>
      <c r="AR452" s="49" t="str">
        <f t="shared" si="751"/>
        <v/>
      </c>
      <c r="AS452" s="49" t="str">
        <f t="shared" si="752"/>
        <v/>
      </c>
      <c r="AT452" s="49" t="str">
        <f t="shared" si="753"/>
        <v/>
      </c>
      <c r="AV452" s="49"/>
      <c r="AW452" s="49" t="str">
        <f t="shared" si="754"/>
        <v/>
      </c>
      <c r="AX452" s="49" t="str">
        <f t="shared" si="755"/>
        <v/>
      </c>
      <c r="AY452" s="49" t="str">
        <f t="shared" si="756"/>
        <v/>
      </c>
      <c r="AZ452" s="49" t="str">
        <f t="shared" si="757"/>
        <v/>
      </c>
      <c r="BA452" s="49" t="str">
        <f t="shared" si="758"/>
        <v/>
      </c>
      <c r="BB452" s="49" t="str">
        <f t="shared" si="759"/>
        <v/>
      </c>
      <c r="BC452" s="49" t="str">
        <f t="shared" si="760"/>
        <v/>
      </c>
      <c r="BD452" s="49" t="str">
        <f t="shared" si="761"/>
        <v/>
      </c>
      <c r="BF452" s="49"/>
      <c r="BG452" s="49" t="str">
        <f t="shared" si="762"/>
        <v/>
      </c>
      <c r="BH452" s="49" t="str">
        <f t="shared" si="763"/>
        <v/>
      </c>
      <c r="BI452" s="49" t="str">
        <f t="shared" si="764"/>
        <v/>
      </c>
      <c r="BJ452" s="49" t="str">
        <f t="shared" si="765"/>
        <v/>
      </c>
      <c r="BK452" s="49" t="str">
        <f t="shared" si="766"/>
        <v/>
      </c>
      <c r="BL452" s="49" t="str">
        <f t="shared" si="767"/>
        <v/>
      </c>
      <c r="BM452" s="49" t="str">
        <f t="shared" si="768"/>
        <v/>
      </c>
      <c r="BN452" s="49" t="str">
        <f t="shared" si="769"/>
        <v/>
      </c>
      <c r="BP452" s="49"/>
      <c r="BQ452" s="49" t="str">
        <f t="shared" si="770"/>
        <v/>
      </c>
      <c r="BR452" s="49" t="str">
        <f t="shared" si="771"/>
        <v/>
      </c>
      <c r="BS452" s="49" t="str">
        <f t="shared" si="772"/>
        <v/>
      </c>
      <c r="BT452" s="49" t="str">
        <f t="shared" si="773"/>
        <v/>
      </c>
      <c r="BU452" s="49" t="str">
        <f t="shared" si="774"/>
        <v/>
      </c>
      <c r="BV452" s="49" t="str">
        <f t="shared" si="775"/>
        <v/>
      </c>
      <c r="BW452" s="49" t="str">
        <f t="shared" si="776"/>
        <v/>
      </c>
      <c r="BX452" s="49" t="str">
        <f t="shared" si="777"/>
        <v/>
      </c>
      <c r="BZ452" s="49"/>
      <c r="CA452" s="49" t="str">
        <f t="shared" si="778"/>
        <v/>
      </c>
      <c r="CB452" s="49" t="str">
        <f t="shared" si="779"/>
        <v/>
      </c>
      <c r="CC452" s="49" t="str">
        <f t="shared" si="780"/>
        <v/>
      </c>
      <c r="CD452" s="49" t="str">
        <f t="shared" si="781"/>
        <v/>
      </c>
      <c r="CE452" s="49" t="str">
        <f t="shared" si="782"/>
        <v/>
      </c>
      <c r="CF452" s="49" t="str">
        <f t="shared" si="783"/>
        <v/>
      </c>
      <c r="CG452" s="49" t="str">
        <f t="shared" si="784"/>
        <v/>
      </c>
      <c r="CH452" s="49" t="str">
        <f t="shared" si="785"/>
        <v/>
      </c>
      <c r="CJ452" s="49"/>
      <c r="CK452" s="49" t="str">
        <f t="shared" si="786"/>
        <v/>
      </c>
      <c r="CL452" s="49" t="str">
        <f t="shared" si="787"/>
        <v/>
      </c>
      <c r="CM452" s="49" t="str">
        <f t="shared" si="788"/>
        <v/>
      </c>
      <c r="CN452" s="49" t="str">
        <f t="shared" si="789"/>
        <v/>
      </c>
      <c r="CO452" s="49" t="str">
        <f t="shared" si="790"/>
        <v/>
      </c>
      <c r="CP452" s="49" t="str">
        <f t="shared" si="791"/>
        <v/>
      </c>
      <c r="CQ452" s="49" t="str">
        <f t="shared" si="792"/>
        <v/>
      </c>
      <c r="CR452" s="49" t="str">
        <f t="shared" si="793"/>
        <v/>
      </c>
      <c r="CT452" s="49"/>
      <c r="CU452" s="49" t="str">
        <f t="shared" si="794"/>
        <v/>
      </c>
      <c r="CV452" s="49" t="str">
        <f t="shared" si="795"/>
        <v/>
      </c>
      <c r="CW452" s="49" t="str">
        <f t="shared" si="796"/>
        <v/>
      </c>
      <c r="CX452" s="49" t="str">
        <f t="shared" si="797"/>
        <v/>
      </c>
      <c r="CY452" s="49" t="str">
        <f t="shared" si="798"/>
        <v/>
      </c>
      <c r="CZ452" s="49" t="str">
        <f t="shared" si="799"/>
        <v/>
      </c>
      <c r="DA452" s="49" t="str">
        <f t="shared" si="800"/>
        <v/>
      </c>
      <c r="DB452" s="49" t="str">
        <f t="shared" si="801"/>
        <v/>
      </c>
      <c r="DD452" s="49"/>
      <c r="DE452" s="49" t="str">
        <f t="shared" si="802"/>
        <v/>
      </c>
      <c r="DF452" s="49" t="str">
        <f t="shared" si="803"/>
        <v/>
      </c>
      <c r="DG452" s="49" t="str">
        <f t="shared" si="804"/>
        <v/>
      </c>
      <c r="DH452" s="49" t="str">
        <f t="shared" si="805"/>
        <v/>
      </c>
      <c r="DI452" s="49" t="str">
        <f t="shared" si="806"/>
        <v/>
      </c>
      <c r="DJ452" s="49" t="str">
        <f t="shared" si="807"/>
        <v/>
      </c>
      <c r="DK452" s="49" t="str">
        <f t="shared" si="808"/>
        <v/>
      </c>
      <c r="DL452" s="49" t="str">
        <f t="shared" si="809"/>
        <v/>
      </c>
      <c r="DN452" s="49"/>
      <c r="DO452" s="49" t="str">
        <f t="shared" si="810"/>
        <v/>
      </c>
      <c r="DP452" s="49" t="str">
        <f t="shared" si="811"/>
        <v/>
      </c>
      <c r="DQ452" s="49" t="str">
        <f t="shared" si="812"/>
        <v/>
      </c>
      <c r="DR452" s="49" t="str">
        <f t="shared" si="813"/>
        <v/>
      </c>
      <c r="DS452" s="49" t="str">
        <f t="shared" si="814"/>
        <v/>
      </c>
      <c r="DT452" s="49" t="str">
        <f t="shared" si="815"/>
        <v/>
      </c>
      <c r="DU452" s="49" t="str">
        <f t="shared" si="816"/>
        <v/>
      </c>
      <c r="DV452" s="49" t="str">
        <f t="shared" si="817"/>
        <v/>
      </c>
      <c r="DX452" s="49"/>
      <c r="DY452" s="49" t="str">
        <f t="shared" si="818"/>
        <v/>
      </c>
      <c r="DZ452" s="49" t="str">
        <f t="shared" si="819"/>
        <v/>
      </c>
      <c r="EA452" s="49" t="str">
        <f t="shared" si="820"/>
        <v/>
      </c>
      <c r="EB452" s="49" t="str">
        <f t="shared" si="821"/>
        <v/>
      </c>
      <c r="EC452" s="49" t="str">
        <f t="shared" si="822"/>
        <v/>
      </c>
      <c r="ED452" s="49" t="str">
        <f t="shared" si="823"/>
        <v/>
      </c>
      <c r="EE452" s="49" t="str">
        <f t="shared" si="824"/>
        <v/>
      </c>
      <c r="EF452" s="49" t="str">
        <f t="shared" si="825"/>
        <v/>
      </c>
      <c r="EH452" s="49"/>
      <c r="EI452" s="49" t="str">
        <f t="shared" si="826"/>
        <v/>
      </c>
      <c r="EJ452" s="49" t="str">
        <f t="shared" si="827"/>
        <v/>
      </c>
      <c r="EK452" s="49" t="str">
        <f t="shared" si="828"/>
        <v/>
      </c>
      <c r="EL452" s="49" t="str">
        <f t="shared" si="829"/>
        <v/>
      </c>
      <c r="EM452" s="49" t="str">
        <f t="shared" si="830"/>
        <v/>
      </c>
      <c r="EN452" s="49" t="str">
        <f t="shared" si="831"/>
        <v/>
      </c>
      <c r="EO452" s="49" t="str">
        <f t="shared" si="832"/>
        <v/>
      </c>
      <c r="EP452" s="49" t="str">
        <f t="shared" si="833"/>
        <v/>
      </c>
      <c r="ER452" s="49"/>
      <c r="ES452" s="49" t="str">
        <f t="shared" si="834"/>
        <v/>
      </c>
      <c r="ET452" s="49" t="str">
        <f t="shared" si="835"/>
        <v/>
      </c>
      <c r="EU452" s="49" t="str">
        <f t="shared" si="836"/>
        <v/>
      </c>
      <c r="EV452" s="49" t="str">
        <f t="shared" si="837"/>
        <v/>
      </c>
      <c r="EW452" s="49" t="str">
        <f t="shared" si="838"/>
        <v/>
      </c>
      <c r="EX452" s="49" t="str">
        <f t="shared" si="839"/>
        <v/>
      </c>
      <c r="EY452" s="49" t="str">
        <f t="shared" si="840"/>
        <v/>
      </c>
      <c r="EZ452" s="49" t="str">
        <f t="shared" si="841"/>
        <v/>
      </c>
      <c r="FB452" s="49"/>
      <c r="FC452" s="49" t="str">
        <f t="shared" si="842"/>
        <v/>
      </c>
      <c r="FD452" s="49" t="str">
        <f t="shared" si="843"/>
        <v/>
      </c>
      <c r="FE452" s="49" t="str">
        <f t="shared" si="844"/>
        <v/>
      </c>
      <c r="FF452" s="49" t="str">
        <f t="shared" si="845"/>
        <v/>
      </c>
      <c r="FG452" s="49" t="str">
        <f t="shared" si="846"/>
        <v/>
      </c>
      <c r="FH452" s="49" t="str">
        <f t="shared" si="847"/>
        <v/>
      </c>
      <c r="FI452" s="49" t="str">
        <f t="shared" si="848"/>
        <v/>
      </c>
      <c r="FJ452" s="49" t="str">
        <f t="shared" si="849"/>
        <v/>
      </c>
      <c r="FL452" s="49"/>
      <c r="FM452" s="49" t="str">
        <f t="shared" si="850"/>
        <v/>
      </c>
      <c r="FN452" s="49" t="str">
        <f t="shared" si="851"/>
        <v/>
      </c>
      <c r="FO452" s="49" t="str">
        <f t="shared" si="852"/>
        <v/>
      </c>
      <c r="FP452" s="49" t="str">
        <f t="shared" si="853"/>
        <v/>
      </c>
      <c r="FQ452" s="49" t="str">
        <f t="shared" si="854"/>
        <v/>
      </c>
      <c r="FR452" s="49" t="str">
        <f t="shared" si="855"/>
        <v/>
      </c>
      <c r="FS452" s="49" t="str">
        <f t="shared" si="856"/>
        <v/>
      </c>
      <c r="FT452" s="49" t="str">
        <f t="shared" si="857"/>
        <v/>
      </c>
      <c r="FV452" s="49"/>
      <c r="FW452" s="49" t="str">
        <f t="shared" si="858"/>
        <v/>
      </c>
      <c r="FX452" s="49" t="str">
        <f t="shared" si="859"/>
        <v/>
      </c>
      <c r="FY452" s="49" t="str">
        <f t="shared" si="860"/>
        <v/>
      </c>
      <c r="FZ452" s="49" t="str">
        <f t="shared" si="861"/>
        <v/>
      </c>
      <c r="GA452" s="49" t="str">
        <f t="shared" si="862"/>
        <v/>
      </c>
      <c r="GB452" s="49" t="str">
        <f t="shared" si="863"/>
        <v/>
      </c>
      <c r="GC452" s="49" t="str">
        <f t="shared" si="864"/>
        <v/>
      </c>
      <c r="GD452" s="49" t="str">
        <f t="shared" si="865"/>
        <v/>
      </c>
      <c r="GF452" s="49"/>
      <c r="GG452" s="49" t="str">
        <f t="shared" si="866"/>
        <v/>
      </c>
      <c r="GH452" s="49" t="str">
        <f t="shared" si="867"/>
        <v/>
      </c>
      <c r="GI452" s="49" t="str">
        <f t="shared" si="868"/>
        <v/>
      </c>
      <c r="GJ452" s="49" t="str">
        <f t="shared" si="869"/>
        <v/>
      </c>
      <c r="GK452" s="49" t="str">
        <f t="shared" si="870"/>
        <v/>
      </c>
      <c r="GL452" s="49" t="str">
        <f t="shared" si="871"/>
        <v/>
      </c>
      <c r="GM452" s="49" t="str">
        <f t="shared" si="872"/>
        <v/>
      </c>
      <c r="GN452" s="49" t="str">
        <f t="shared" si="873"/>
        <v/>
      </c>
      <c r="GP452" s="49"/>
      <c r="GQ452" s="49" t="str">
        <f t="shared" si="874"/>
        <v/>
      </c>
      <c r="GR452" s="49" t="str">
        <f t="shared" si="875"/>
        <v/>
      </c>
      <c r="GS452" s="49" t="str">
        <f t="shared" si="876"/>
        <v/>
      </c>
      <c r="GT452" s="49" t="str">
        <f t="shared" si="877"/>
        <v/>
      </c>
      <c r="GU452" s="49" t="str">
        <f t="shared" si="878"/>
        <v/>
      </c>
      <c r="GV452" s="49" t="str">
        <f t="shared" si="879"/>
        <v/>
      </c>
      <c r="GW452" s="49" t="str">
        <f t="shared" si="880"/>
        <v/>
      </c>
      <c r="GX452" s="49" t="str">
        <f t="shared" si="881"/>
        <v/>
      </c>
    </row>
    <row r="453" spans="17:206" x14ac:dyDescent="0.2">
      <c r="Q453" s="65">
        <v>99</v>
      </c>
      <c r="AB453" s="49"/>
      <c r="AC453" s="49" t="str">
        <f t="shared" si="738"/>
        <v/>
      </c>
      <c r="AD453" s="49" t="str">
        <f t="shared" si="739"/>
        <v/>
      </c>
      <c r="AE453" s="49" t="str">
        <f t="shared" si="740"/>
        <v/>
      </c>
      <c r="AF453" s="49" t="str">
        <f t="shared" si="741"/>
        <v/>
      </c>
      <c r="AG453" s="49" t="str">
        <f t="shared" si="742"/>
        <v/>
      </c>
      <c r="AH453" s="49" t="str">
        <f t="shared" si="743"/>
        <v/>
      </c>
      <c r="AI453" s="49" t="str">
        <f t="shared" si="744"/>
        <v/>
      </c>
      <c r="AJ453" s="49" t="str">
        <f t="shared" si="745"/>
        <v/>
      </c>
      <c r="AL453" s="49"/>
      <c r="AM453" s="49" t="str">
        <f t="shared" si="746"/>
        <v/>
      </c>
      <c r="AN453" s="49" t="str">
        <f t="shared" si="747"/>
        <v/>
      </c>
      <c r="AO453" s="49" t="str">
        <f t="shared" si="748"/>
        <v/>
      </c>
      <c r="AP453" s="49" t="str">
        <f t="shared" si="749"/>
        <v/>
      </c>
      <c r="AQ453" s="49" t="str">
        <f t="shared" si="750"/>
        <v/>
      </c>
      <c r="AR453" s="49" t="str">
        <f t="shared" si="751"/>
        <v/>
      </c>
      <c r="AS453" s="49" t="str">
        <f t="shared" si="752"/>
        <v/>
      </c>
      <c r="AT453" s="49" t="str">
        <f t="shared" si="753"/>
        <v/>
      </c>
      <c r="AV453" s="49"/>
      <c r="AW453" s="49" t="str">
        <f t="shared" si="754"/>
        <v/>
      </c>
      <c r="AX453" s="49" t="str">
        <f t="shared" si="755"/>
        <v/>
      </c>
      <c r="AY453" s="49" t="str">
        <f t="shared" si="756"/>
        <v/>
      </c>
      <c r="AZ453" s="49" t="str">
        <f t="shared" si="757"/>
        <v/>
      </c>
      <c r="BA453" s="49" t="str">
        <f t="shared" si="758"/>
        <v/>
      </c>
      <c r="BB453" s="49" t="str">
        <f t="shared" si="759"/>
        <v/>
      </c>
      <c r="BC453" s="49" t="str">
        <f t="shared" si="760"/>
        <v/>
      </c>
      <c r="BD453" s="49" t="str">
        <f t="shared" si="761"/>
        <v/>
      </c>
      <c r="BF453" s="49"/>
      <c r="BG453" s="49" t="str">
        <f t="shared" si="762"/>
        <v/>
      </c>
      <c r="BH453" s="49" t="str">
        <f t="shared" si="763"/>
        <v/>
      </c>
      <c r="BI453" s="49" t="str">
        <f t="shared" si="764"/>
        <v/>
      </c>
      <c r="BJ453" s="49" t="str">
        <f t="shared" si="765"/>
        <v/>
      </c>
      <c r="BK453" s="49" t="str">
        <f t="shared" si="766"/>
        <v/>
      </c>
      <c r="BL453" s="49" t="str">
        <f t="shared" si="767"/>
        <v/>
      </c>
      <c r="BM453" s="49" t="str">
        <f t="shared" si="768"/>
        <v/>
      </c>
      <c r="BN453" s="49" t="str">
        <f t="shared" si="769"/>
        <v/>
      </c>
      <c r="BP453" s="49"/>
      <c r="BQ453" s="49" t="str">
        <f t="shared" si="770"/>
        <v/>
      </c>
      <c r="BR453" s="49" t="str">
        <f t="shared" si="771"/>
        <v/>
      </c>
      <c r="BS453" s="49" t="str">
        <f t="shared" si="772"/>
        <v/>
      </c>
      <c r="BT453" s="49" t="str">
        <f t="shared" si="773"/>
        <v/>
      </c>
      <c r="BU453" s="49" t="str">
        <f t="shared" si="774"/>
        <v/>
      </c>
      <c r="BV453" s="49" t="str">
        <f t="shared" si="775"/>
        <v/>
      </c>
      <c r="BW453" s="49" t="str">
        <f t="shared" si="776"/>
        <v/>
      </c>
      <c r="BX453" s="49" t="str">
        <f t="shared" si="777"/>
        <v/>
      </c>
      <c r="BZ453" s="49"/>
      <c r="CA453" s="49" t="str">
        <f t="shared" si="778"/>
        <v/>
      </c>
      <c r="CB453" s="49" t="str">
        <f t="shared" si="779"/>
        <v/>
      </c>
      <c r="CC453" s="49" t="str">
        <f t="shared" si="780"/>
        <v/>
      </c>
      <c r="CD453" s="49" t="str">
        <f t="shared" si="781"/>
        <v/>
      </c>
      <c r="CE453" s="49" t="str">
        <f t="shared" si="782"/>
        <v/>
      </c>
      <c r="CF453" s="49" t="str">
        <f t="shared" si="783"/>
        <v/>
      </c>
      <c r="CG453" s="49" t="str">
        <f t="shared" si="784"/>
        <v/>
      </c>
      <c r="CH453" s="49" t="str">
        <f t="shared" si="785"/>
        <v/>
      </c>
      <c r="CJ453" s="49"/>
      <c r="CK453" s="49" t="str">
        <f t="shared" si="786"/>
        <v/>
      </c>
      <c r="CL453" s="49" t="str">
        <f t="shared" si="787"/>
        <v/>
      </c>
      <c r="CM453" s="49" t="str">
        <f t="shared" si="788"/>
        <v/>
      </c>
      <c r="CN453" s="49" t="str">
        <f t="shared" si="789"/>
        <v/>
      </c>
      <c r="CO453" s="49" t="str">
        <f t="shared" si="790"/>
        <v/>
      </c>
      <c r="CP453" s="49" t="str">
        <f t="shared" si="791"/>
        <v/>
      </c>
      <c r="CQ453" s="49" t="str">
        <f t="shared" si="792"/>
        <v/>
      </c>
      <c r="CR453" s="49" t="str">
        <f t="shared" si="793"/>
        <v/>
      </c>
      <c r="CT453" s="49"/>
      <c r="CU453" s="49" t="str">
        <f t="shared" si="794"/>
        <v/>
      </c>
      <c r="CV453" s="49" t="str">
        <f t="shared" si="795"/>
        <v/>
      </c>
      <c r="CW453" s="49" t="str">
        <f t="shared" si="796"/>
        <v/>
      </c>
      <c r="CX453" s="49" t="str">
        <f t="shared" si="797"/>
        <v/>
      </c>
      <c r="CY453" s="49" t="str">
        <f t="shared" si="798"/>
        <v/>
      </c>
      <c r="CZ453" s="49" t="str">
        <f t="shared" si="799"/>
        <v/>
      </c>
      <c r="DA453" s="49" t="str">
        <f t="shared" si="800"/>
        <v/>
      </c>
      <c r="DB453" s="49" t="str">
        <f t="shared" si="801"/>
        <v/>
      </c>
      <c r="DD453" s="49"/>
      <c r="DE453" s="49" t="str">
        <f t="shared" si="802"/>
        <v/>
      </c>
      <c r="DF453" s="49" t="str">
        <f t="shared" si="803"/>
        <v/>
      </c>
      <c r="DG453" s="49" t="str">
        <f t="shared" si="804"/>
        <v/>
      </c>
      <c r="DH453" s="49" t="str">
        <f t="shared" si="805"/>
        <v/>
      </c>
      <c r="DI453" s="49" t="str">
        <f t="shared" si="806"/>
        <v/>
      </c>
      <c r="DJ453" s="49" t="str">
        <f t="shared" si="807"/>
        <v/>
      </c>
      <c r="DK453" s="49" t="str">
        <f t="shared" si="808"/>
        <v/>
      </c>
      <c r="DL453" s="49" t="str">
        <f t="shared" si="809"/>
        <v/>
      </c>
      <c r="DN453" s="49"/>
      <c r="DO453" s="49" t="str">
        <f t="shared" si="810"/>
        <v/>
      </c>
      <c r="DP453" s="49" t="str">
        <f t="shared" si="811"/>
        <v/>
      </c>
      <c r="DQ453" s="49" t="str">
        <f t="shared" si="812"/>
        <v/>
      </c>
      <c r="DR453" s="49" t="str">
        <f t="shared" si="813"/>
        <v/>
      </c>
      <c r="DS453" s="49" t="str">
        <f t="shared" si="814"/>
        <v/>
      </c>
      <c r="DT453" s="49" t="str">
        <f t="shared" si="815"/>
        <v/>
      </c>
      <c r="DU453" s="49" t="str">
        <f t="shared" si="816"/>
        <v/>
      </c>
      <c r="DV453" s="49" t="str">
        <f t="shared" si="817"/>
        <v/>
      </c>
      <c r="DX453" s="49"/>
      <c r="DY453" s="49" t="str">
        <f t="shared" si="818"/>
        <v/>
      </c>
      <c r="DZ453" s="49" t="str">
        <f t="shared" si="819"/>
        <v/>
      </c>
      <c r="EA453" s="49" t="str">
        <f t="shared" si="820"/>
        <v/>
      </c>
      <c r="EB453" s="49" t="str">
        <f t="shared" si="821"/>
        <v/>
      </c>
      <c r="EC453" s="49" t="str">
        <f t="shared" si="822"/>
        <v/>
      </c>
      <c r="ED453" s="49" t="str">
        <f t="shared" si="823"/>
        <v/>
      </c>
      <c r="EE453" s="49" t="str">
        <f t="shared" si="824"/>
        <v/>
      </c>
      <c r="EF453" s="49" t="str">
        <f t="shared" si="825"/>
        <v/>
      </c>
      <c r="EH453" s="49"/>
      <c r="EI453" s="49" t="str">
        <f t="shared" si="826"/>
        <v/>
      </c>
      <c r="EJ453" s="49" t="str">
        <f t="shared" si="827"/>
        <v/>
      </c>
      <c r="EK453" s="49" t="str">
        <f t="shared" si="828"/>
        <v/>
      </c>
      <c r="EL453" s="49" t="str">
        <f t="shared" si="829"/>
        <v/>
      </c>
      <c r="EM453" s="49" t="str">
        <f t="shared" si="830"/>
        <v/>
      </c>
      <c r="EN453" s="49" t="str">
        <f t="shared" si="831"/>
        <v/>
      </c>
      <c r="EO453" s="49" t="str">
        <f t="shared" si="832"/>
        <v/>
      </c>
      <c r="EP453" s="49" t="str">
        <f t="shared" si="833"/>
        <v/>
      </c>
      <c r="ER453" s="49"/>
      <c r="ES453" s="49" t="str">
        <f t="shared" si="834"/>
        <v/>
      </c>
      <c r="ET453" s="49" t="str">
        <f t="shared" si="835"/>
        <v/>
      </c>
      <c r="EU453" s="49" t="str">
        <f t="shared" si="836"/>
        <v/>
      </c>
      <c r="EV453" s="49" t="str">
        <f t="shared" si="837"/>
        <v/>
      </c>
      <c r="EW453" s="49" t="str">
        <f t="shared" si="838"/>
        <v/>
      </c>
      <c r="EX453" s="49" t="str">
        <f t="shared" si="839"/>
        <v/>
      </c>
      <c r="EY453" s="49" t="str">
        <f t="shared" si="840"/>
        <v/>
      </c>
      <c r="EZ453" s="49" t="str">
        <f t="shared" si="841"/>
        <v/>
      </c>
      <c r="FB453" s="49"/>
      <c r="FC453" s="49" t="str">
        <f t="shared" si="842"/>
        <v/>
      </c>
      <c r="FD453" s="49" t="str">
        <f t="shared" si="843"/>
        <v/>
      </c>
      <c r="FE453" s="49" t="str">
        <f t="shared" si="844"/>
        <v/>
      </c>
      <c r="FF453" s="49" t="str">
        <f t="shared" si="845"/>
        <v/>
      </c>
      <c r="FG453" s="49" t="str">
        <f t="shared" si="846"/>
        <v/>
      </c>
      <c r="FH453" s="49" t="str">
        <f t="shared" si="847"/>
        <v/>
      </c>
      <c r="FI453" s="49" t="str">
        <f t="shared" si="848"/>
        <v/>
      </c>
      <c r="FJ453" s="49" t="str">
        <f t="shared" si="849"/>
        <v/>
      </c>
      <c r="FL453" s="49"/>
      <c r="FM453" s="49" t="str">
        <f t="shared" si="850"/>
        <v/>
      </c>
      <c r="FN453" s="49" t="str">
        <f t="shared" si="851"/>
        <v/>
      </c>
      <c r="FO453" s="49" t="str">
        <f t="shared" si="852"/>
        <v/>
      </c>
      <c r="FP453" s="49" t="str">
        <f t="shared" si="853"/>
        <v/>
      </c>
      <c r="FQ453" s="49" t="str">
        <f t="shared" si="854"/>
        <v/>
      </c>
      <c r="FR453" s="49" t="str">
        <f t="shared" si="855"/>
        <v/>
      </c>
      <c r="FS453" s="49" t="str">
        <f t="shared" si="856"/>
        <v/>
      </c>
      <c r="FT453" s="49" t="str">
        <f t="shared" si="857"/>
        <v/>
      </c>
      <c r="FV453" s="49"/>
      <c r="FW453" s="49" t="str">
        <f t="shared" si="858"/>
        <v/>
      </c>
      <c r="FX453" s="49" t="str">
        <f t="shared" si="859"/>
        <v/>
      </c>
      <c r="FY453" s="49" t="str">
        <f t="shared" si="860"/>
        <v/>
      </c>
      <c r="FZ453" s="49" t="str">
        <f t="shared" si="861"/>
        <v/>
      </c>
      <c r="GA453" s="49" t="str">
        <f t="shared" si="862"/>
        <v/>
      </c>
      <c r="GB453" s="49" t="str">
        <f t="shared" si="863"/>
        <v/>
      </c>
      <c r="GC453" s="49" t="str">
        <f t="shared" si="864"/>
        <v/>
      </c>
      <c r="GD453" s="49" t="str">
        <f t="shared" si="865"/>
        <v/>
      </c>
      <c r="GF453" s="49"/>
      <c r="GG453" s="49" t="str">
        <f t="shared" si="866"/>
        <v/>
      </c>
      <c r="GH453" s="49" t="str">
        <f t="shared" si="867"/>
        <v/>
      </c>
      <c r="GI453" s="49" t="str">
        <f t="shared" si="868"/>
        <v/>
      </c>
      <c r="GJ453" s="49" t="str">
        <f t="shared" si="869"/>
        <v/>
      </c>
      <c r="GK453" s="49" t="str">
        <f t="shared" si="870"/>
        <v/>
      </c>
      <c r="GL453" s="49" t="str">
        <f t="shared" si="871"/>
        <v/>
      </c>
      <c r="GM453" s="49" t="str">
        <f t="shared" si="872"/>
        <v/>
      </c>
      <c r="GN453" s="49" t="str">
        <f t="shared" si="873"/>
        <v/>
      </c>
      <c r="GP453" s="49"/>
      <c r="GQ453" s="49" t="str">
        <f t="shared" si="874"/>
        <v/>
      </c>
      <c r="GR453" s="49" t="str">
        <f t="shared" si="875"/>
        <v/>
      </c>
      <c r="GS453" s="49" t="str">
        <f t="shared" si="876"/>
        <v/>
      </c>
      <c r="GT453" s="49" t="str">
        <f t="shared" si="877"/>
        <v/>
      </c>
      <c r="GU453" s="49" t="str">
        <f t="shared" si="878"/>
        <v/>
      </c>
      <c r="GV453" s="49" t="str">
        <f t="shared" si="879"/>
        <v/>
      </c>
      <c r="GW453" s="49" t="str">
        <f t="shared" si="880"/>
        <v/>
      </c>
      <c r="GX453" s="49" t="str">
        <f t="shared" si="881"/>
        <v/>
      </c>
    </row>
    <row r="454" spans="17:206" x14ac:dyDescent="0.2">
      <c r="Q454" s="65">
        <v>100</v>
      </c>
      <c r="AB454" s="49"/>
      <c r="AC454" s="49" t="str">
        <f t="shared" ref="AC454:AC517" si="882">IF($R454=$AB$57,R454,"")</f>
        <v/>
      </c>
      <c r="AD454" s="49" t="str">
        <f t="shared" ref="AD454:AD517" si="883">IF($R454=$AB$57,S454,"")</f>
        <v/>
      </c>
      <c r="AE454" s="49" t="str">
        <f t="shared" ref="AE454:AE517" si="884">IF($R454=$AB$57,T454,"")</f>
        <v/>
      </c>
      <c r="AF454" s="49" t="str">
        <f t="shared" ref="AF454:AF517" si="885">IF($R454=$AB$57,U454,"")</f>
        <v/>
      </c>
      <c r="AG454" s="49" t="str">
        <f t="shared" ref="AG454:AG517" si="886">IF($R454=$AB$57,V454,"")</f>
        <v/>
      </c>
      <c r="AH454" s="49" t="str">
        <f t="shared" ref="AH454:AH517" si="887">IF($R454=$AB$57,W454,"")</f>
        <v/>
      </c>
      <c r="AI454" s="49" t="str">
        <f t="shared" ref="AI454:AI517" si="888">IF($R454=$AB$57,X454,"")</f>
        <v/>
      </c>
      <c r="AJ454" s="49" t="str">
        <f t="shared" ref="AJ454:AJ517" si="889">IF($R454=$AB$57,Y454,"")</f>
        <v/>
      </c>
      <c r="AL454" s="49"/>
      <c r="AM454" s="49" t="str">
        <f t="shared" ref="AM454:AM517" si="890">IF($R454=$AL$57,R454,"")</f>
        <v/>
      </c>
      <c r="AN454" s="49" t="str">
        <f t="shared" ref="AN454:AN517" si="891">IF($R454=$AL$57,S454,"")</f>
        <v/>
      </c>
      <c r="AO454" s="49" t="str">
        <f t="shared" ref="AO454:AO517" si="892">IF($R454=$AL$57,T454,"")</f>
        <v/>
      </c>
      <c r="AP454" s="49" t="str">
        <f t="shared" ref="AP454:AP517" si="893">IF($R454=$AL$57,U454,"")</f>
        <v/>
      </c>
      <c r="AQ454" s="49" t="str">
        <f t="shared" ref="AQ454:AQ517" si="894">IF($R454=$AL$57,V454,"")</f>
        <v/>
      </c>
      <c r="AR454" s="49" t="str">
        <f t="shared" ref="AR454:AR517" si="895">IF($R454=$AL$57,W454,"")</f>
        <v/>
      </c>
      <c r="AS454" s="49" t="str">
        <f t="shared" ref="AS454:AS517" si="896">IF($R454=$AL$57,X454,"")</f>
        <v/>
      </c>
      <c r="AT454" s="49" t="str">
        <f t="shared" ref="AT454:AT517" si="897">IF($R454=$AL$57,Y454,"")</f>
        <v/>
      </c>
      <c r="AV454" s="49"/>
      <c r="AW454" s="49" t="str">
        <f t="shared" ref="AW454:AW517" si="898">IF($R454=$AV$57,R454,"")</f>
        <v/>
      </c>
      <c r="AX454" s="49" t="str">
        <f t="shared" ref="AX454:AX517" si="899">IF($R454=$AV$57,S454,"")</f>
        <v/>
      </c>
      <c r="AY454" s="49" t="str">
        <f t="shared" ref="AY454:AY517" si="900">IF($R454=$AV$57,T454,"")</f>
        <v/>
      </c>
      <c r="AZ454" s="49" t="str">
        <f t="shared" ref="AZ454:AZ517" si="901">IF($R454=$AV$57,U454,"")</f>
        <v/>
      </c>
      <c r="BA454" s="49" t="str">
        <f t="shared" ref="BA454:BA517" si="902">IF($R454=$AV$57,V454,"")</f>
        <v/>
      </c>
      <c r="BB454" s="49" t="str">
        <f t="shared" ref="BB454:BB517" si="903">IF($R454=$AV$57,W454,"")</f>
        <v/>
      </c>
      <c r="BC454" s="49" t="str">
        <f t="shared" ref="BC454:BC517" si="904">IF($R454=$AV$57,X454,"")</f>
        <v/>
      </c>
      <c r="BD454" s="49" t="str">
        <f t="shared" ref="BD454:BD517" si="905">IF($R454=$AV$57,Y454,"")</f>
        <v/>
      </c>
      <c r="BF454" s="49"/>
      <c r="BG454" s="49" t="str">
        <f t="shared" ref="BG454:BG517" si="906">IF($R454=$BF$57,R454,"")</f>
        <v/>
      </c>
      <c r="BH454" s="49" t="str">
        <f t="shared" ref="BH454:BH517" si="907">IF($R454=$BF$57,S454,"")</f>
        <v/>
      </c>
      <c r="BI454" s="49" t="str">
        <f t="shared" ref="BI454:BI517" si="908">IF($R454=$BF$57,T454,"")</f>
        <v/>
      </c>
      <c r="BJ454" s="49" t="str">
        <f t="shared" ref="BJ454:BJ517" si="909">IF($R454=$BF$57,U454,"")</f>
        <v/>
      </c>
      <c r="BK454" s="49" t="str">
        <f t="shared" ref="BK454:BK517" si="910">IF($R454=$BF$57,V454,"")</f>
        <v/>
      </c>
      <c r="BL454" s="49" t="str">
        <f t="shared" ref="BL454:BL517" si="911">IF($R454=$BF$57,W454,"")</f>
        <v/>
      </c>
      <c r="BM454" s="49" t="str">
        <f t="shared" ref="BM454:BM517" si="912">IF($R454=$BF$57,X454,"")</f>
        <v/>
      </c>
      <c r="BN454" s="49" t="str">
        <f t="shared" ref="BN454:BN517" si="913">IF($R454=$BF$57,Y454,"")</f>
        <v/>
      </c>
      <c r="BP454" s="49"/>
      <c r="BQ454" s="49" t="str">
        <f t="shared" ref="BQ454:BQ517" si="914">IF($R454=$BP$57,R454,"")</f>
        <v/>
      </c>
      <c r="BR454" s="49" t="str">
        <f t="shared" ref="BR454:BR517" si="915">IF($R454=$BP$57,S454,"")</f>
        <v/>
      </c>
      <c r="BS454" s="49" t="str">
        <f t="shared" ref="BS454:BS517" si="916">IF($R454=$BP$57,T454,"")</f>
        <v/>
      </c>
      <c r="BT454" s="49" t="str">
        <f t="shared" ref="BT454:BT517" si="917">IF($R454=$BP$57,U454,"")</f>
        <v/>
      </c>
      <c r="BU454" s="49" t="str">
        <f t="shared" ref="BU454:BU517" si="918">IF($R454=$BP$57,V454,"")</f>
        <v/>
      </c>
      <c r="BV454" s="49" t="str">
        <f t="shared" ref="BV454:BV517" si="919">IF($R454=$BP$57,W454,"")</f>
        <v/>
      </c>
      <c r="BW454" s="49" t="str">
        <f t="shared" ref="BW454:BW517" si="920">IF($R454=$BP$57,X454,"")</f>
        <v/>
      </c>
      <c r="BX454" s="49" t="str">
        <f t="shared" ref="BX454:BX517" si="921">IF($R454=$BP$57,Y454,"")</f>
        <v/>
      </c>
      <c r="BZ454" s="49"/>
      <c r="CA454" s="49" t="str">
        <f t="shared" ref="CA454:CA517" si="922">IF($R454=$BZ$57,R454,"")</f>
        <v/>
      </c>
      <c r="CB454" s="49" t="str">
        <f t="shared" ref="CB454:CB517" si="923">IF($R454=$BZ$57,S454,"")</f>
        <v/>
      </c>
      <c r="CC454" s="49" t="str">
        <f t="shared" ref="CC454:CC517" si="924">IF($R454=$BZ$57,T454,"")</f>
        <v/>
      </c>
      <c r="CD454" s="49" t="str">
        <f t="shared" ref="CD454:CD517" si="925">IF($R454=$BZ$57,U454,"")</f>
        <v/>
      </c>
      <c r="CE454" s="49" t="str">
        <f t="shared" ref="CE454:CE517" si="926">IF($R454=$BZ$57,V454,"")</f>
        <v/>
      </c>
      <c r="CF454" s="49" t="str">
        <f t="shared" ref="CF454:CF517" si="927">IF($R454=$BZ$57,W454,"")</f>
        <v/>
      </c>
      <c r="CG454" s="49" t="str">
        <f t="shared" ref="CG454:CG517" si="928">IF($R454=$BZ$57,X454,"")</f>
        <v/>
      </c>
      <c r="CH454" s="49" t="str">
        <f t="shared" ref="CH454:CH517" si="929">IF($R454=$BZ$57,Y454,"")</f>
        <v/>
      </c>
      <c r="CJ454" s="49"/>
      <c r="CK454" s="49" t="str">
        <f t="shared" ref="CK454:CK517" si="930">IF($R454=$CJ$57,R454,"")</f>
        <v/>
      </c>
      <c r="CL454" s="49" t="str">
        <f t="shared" ref="CL454:CL517" si="931">IF($R454=$CJ$57,S454,"")</f>
        <v/>
      </c>
      <c r="CM454" s="49" t="str">
        <f t="shared" ref="CM454:CM517" si="932">IF($R454=$CJ$57,T454,"")</f>
        <v/>
      </c>
      <c r="CN454" s="49" t="str">
        <f t="shared" ref="CN454:CN517" si="933">IF($R454=$CJ$57,U454,"")</f>
        <v/>
      </c>
      <c r="CO454" s="49" t="str">
        <f t="shared" ref="CO454:CO517" si="934">IF($R454=$CJ$57,V454,"")</f>
        <v/>
      </c>
      <c r="CP454" s="49" t="str">
        <f t="shared" ref="CP454:CP517" si="935">IF($R454=$CJ$57,W454,"")</f>
        <v/>
      </c>
      <c r="CQ454" s="49" t="str">
        <f t="shared" ref="CQ454:CQ517" si="936">IF($R454=$CJ$57,X454,"")</f>
        <v/>
      </c>
      <c r="CR454" s="49" t="str">
        <f t="shared" ref="CR454:CR517" si="937">IF($R454=$CJ$57,Y454,"")</f>
        <v/>
      </c>
      <c r="CT454" s="49"/>
      <c r="CU454" s="49" t="str">
        <f t="shared" ref="CU454:CU517" si="938">IF($R454=$CT$57,R454,"")</f>
        <v/>
      </c>
      <c r="CV454" s="49" t="str">
        <f t="shared" ref="CV454:CV517" si="939">IF($R454=$CT$57,S454,"")</f>
        <v/>
      </c>
      <c r="CW454" s="49" t="str">
        <f t="shared" ref="CW454:CW517" si="940">IF($R454=$CT$57,T454,"")</f>
        <v/>
      </c>
      <c r="CX454" s="49" t="str">
        <f t="shared" ref="CX454:CX517" si="941">IF($R454=$CT$57,U454,"")</f>
        <v/>
      </c>
      <c r="CY454" s="49" t="str">
        <f t="shared" ref="CY454:CY517" si="942">IF($R454=$CT$57,V454,"")</f>
        <v/>
      </c>
      <c r="CZ454" s="49" t="str">
        <f t="shared" ref="CZ454:CZ517" si="943">IF($R454=$CT$57,W454,"")</f>
        <v/>
      </c>
      <c r="DA454" s="49" t="str">
        <f t="shared" ref="DA454:DA517" si="944">IF($R454=$CT$57,X454,"")</f>
        <v/>
      </c>
      <c r="DB454" s="49" t="str">
        <f t="shared" ref="DB454:DB517" si="945">IF($R454=$CT$57,Y454,"")</f>
        <v/>
      </c>
      <c r="DD454" s="49"/>
      <c r="DE454" s="49" t="str">
        <f t="shared" ref="DE454:DE517" si="946">IF($R454=$DD$57,R454,"")</f>
        <v/>
      </c>
      <c r="DF454" s="49" t="str">
        <f t="shared" ref="DF454:DF517" si="947">IF($R454=$DD$57,S454,"")</f>
        <v/>
      </c>
      <c r="DG454" s="49" t="str">
        <f t="shared" ref="DG454:DG517" si="948">IF($R454=$DD$57,T454,"")</f>
        <v/>
      </c>
      <c r="DH454" s="49" t="str">
        <f t="shared" ref="DH454:DH517" si="949">IF($R454=$DD$57,U454,"")</f>
        <v/>
      </c>
      <c r="DI454" s="49" t="str">
        <f t="shared" ref="DI454:DI517" si="950">IF($R454=$DD$57,V454,"")</f>
        <v/>
      </c>
      <c r="DJ454" s="49" t="str">
        <f t="shared" ref="DJ454:DJ517" si="951">IF($R454=$DD$57,W454,"")</f>
        <v/>
      </c>
      <c r="DK454" s="49" t="str">
        <f t="shared" ref="DK454:DK517" si="952">IF($R454=$DD$57,X454,"")</f>
        <v/>
      </c>
      <c r="DL454" s="49" t="str">
        <f t="shared" ref="DL454:DL517" si="953">IF($R454=$DD$57,Y454,"")</f>
        <v/>
      </c>
      <c r="DN454" s="49"/>
      <c r="DO454" s="49" t="str">
        <f t="shared" ref="DO454:DO517" si="954">IF($R454=$DN$57,R454,"")</f>
        <v/>
      </c>
      <c r="DP454" s="49" t="str">
        <f t="shared" ref="DP454:DP517" si="955">IF($R454=$DN$57,S454,"")</f>
        <v/>
      </c>
      <c r="DQ454" s="49" t="str">
        <f t="shared" ref="DQ454:DQ517" si="956">IF($R454=$DN$57,T454,"")</f>
        <v/>
      </c>
      <c r="DR454" s="49" t="str">
        <f t="shared" ref="DR454:DR517" si="957">IF($R454=$DN$57,U454,"")</f>
        <v/>
      </c>
      <c r="DS454" s="49" t="str">
        <f t="shared" ref="DS454:DS517" si="958">IF($R454=$DN$57,V454,"")</f>
        <v/>
      </c>
      <c r="DT454" s="49" t="str">
        <f t="shared" ref="DT454:DT517" si="959">IF($R454=$DN$57,W454,"")</f>
        <v/>
      </c>
      <c r="DU454" s="49" t="str">
        <f t="shared" ref="DU454:DU517" si="960">IF($R454=$DN$57,X454,"")</f>
        <v/>
      </c>
      <c r="DV454" s="49" t="str">
        <f t="shared" ref="DV454:DV517" si="961">IF($R454=$DN$57,Y454,"")</f>
        <v/>
      </c>
      <c r="DX454" s="49"/>
      <c r="DY454" s="49" t="str">
        <f t="shared" ref="DY454:DY517" si="962">IF($R454=$DX$57,R454,"")</f>
        <v/>
      </c>
      <c r="DZ454" s="49" t="str">
        <f t="shared" ref="DZ454:DZ517" si="963">IF($R454=$DX$57,S454,"")</f>
        <v/>
      </c>
      <c r="EA454" s="49" t="str">
        <f t="shared" ref="EA454:EA517" si="964">IF($R454=$DX$57,T454,"")</f>
        <v/>
      </c>
      <c r="EB454" s="49" t="str">
        <f t="shared" ref="EB454:EB517" si="965">IF($R454=$DX$57,U454,"")</f>
        <v/>
      </c>
      <c r="EC454" s="49" t="str">
        <f t="shared" ref="EC454:EC517" si="966">IF($R454=$DX$57,V454,"")</f>
        <v/>
      </c>
      <c r="ED454" s="49" t="str">
        <f t="shared" ref="ED454:ED517" si="967">IF($R454=$DX$57,W454,"")</f>
        <v/>
      </c>
      <c r="EE454" s="49" t="str">
        <f t="shared" ref="EE454:EE517" si="968">IF($R454=$DX$57,X454,"")</f>
        <v/>
      </c>
      <c r="EF454" s="49" t="str">
        <f t="shared" ref="EF454:EF517" si="969">IF($R454=$DX$57,Y454,"")</f>
        <v/>
      </c>
      <c r="EH454" s="49"/>
      <c r="EI454" s="49" t="str">
        <f t="shared" ref="EI454:EI517" si="970">IF($R454=$EH$57,R454,"")</f>
        <v/>
      </c>
      <c r="EJ454" s="49" t="str">
        <f t="shared" ref="EJ454:EJ517" si="971">IF($R454=$EH$57,S454,"")</f>
        <v/>
      </c>
      <c r="EK454" s="49" t="str">
        <f t="shared" ref="EK454:EK517" si="972">IF($R454=$EH$57,T454,"")</f>
        <v/>
      </c>
      <c r="EL454" s="49" t="str">
        <f t="shared" ref="EL454:EL517" si="973">IF($R454=$EH$57,U454,"")</f>
        <v/>
      </c>
      <c r="EM454" s="49" t="str">
        <f t="shared" ref="EM454:EM517" si="974">IF($R454=$EH$57,V454,"")</f>
        <v/>
      </c>
      <c r="EN454" s="49" t="str">
        <f t="shared" ref="EN454:EN517" si="975">IF($R454=$EH$57,W454,"")</f>
        <v/>
      </c>
      <c r="EO454" s="49" t="str">
        <f t="shared" ref="EO454:EO517" si="976">IF($R454=$EH$57,X454,"")</f>
        <v/>
      </c>
      <c r="EP454" s="49" t="str">
        <f t="shared" ref="EP454:EP517" si="977">IF($R454=$EH$57,Y454,"")</f>
        <v/>
      </c>
      <c r="ER454" s="49"/>
      <c r="ES454" s="49" t="str">
        <f t="shared" ref="ES454:ES517" si="978">IF($R454=$ER$57,R454,"")</f>
        <v/>
      </c>
      <c r="ET454" s="49" t="str">
        <f t="shared" ref="ET454:ET517" si="979">IF($R454=$ER$57,S454,"")</f>
        <v/>
      </c>
      <c r="EU454" s="49" t="str">
        <f t="shared" ref="EU454:EU517" si="980">IF($R454=$ER$57,T454,"")</f>
        <v/>
      </c>
      <c r="EV454" s="49" t="str">
        <f t="shared" ref="EV454:EV517" si="981">IF($R454=$ER$57,U454,"")</f>
        <v/>
      </c>
      <c r="EW454" s="49" t="str">
        <f t="shared" ref="EW454:EW517" si="982">IF($R454=$ER$57,V454,"")</f>
        <v/>
      </c>
      <c r="EX454" s="49" t="str">
        <f t="shared" ref="EX454:EX517" si="983">IF($R454=$ER$57,W454,"")</f>
        <v/>
      </c>
      <c r="EY454" s="49" t="str">
        <f t="shared" ref="EY454:EY517" si="984">IF($R454=$ER$57,X454,"")</f>
        <v/>
      </c>
      <c r="EZ454" s="49" t="str">
        <f t="shared" ref="EZ454:EZ517" si="985">IF($R454=$ER$57,Y454,"")</f>
        <v/>
      </c>
      <c r="FB454" s="49"/>
      <c r="FC454" s="49" t="str">
        <f t="shared" ref="FC454:FC517" si="986">IF($R454=$FB$57,R454,"")</f>
        <v/>
      </c>
      <c r="FD454" s="49" t="str">
        <f t="shared" ref="FD454:FD517" si="987">IF($R454=$FB$57,S454,"")</f>
        <v/>
      </c>
      <c r="FE454" s="49" t="str">
        <f t="shared" ref="FE454:FE517" si="988">IF($R454=$FB$57,T454,"")</f>
        <v/>
      </c>
      <c r="FF454" s="49" t="str">
        <f t="shared" ref="FF454:FF517" si="989">IF($R454=$FB$57,U454,"")</f>
        <v/>
      </c>
      <c r="FG454" s="49" t="str">
        <f t="shared" ref="FG454:FG517" si="990">IF($R454=$FB$57,V454,"")</f>
        <v/>
      </c>
      <c r="FH454" s="49" t="str">
        <f t="shared" ref="FH454:FH517" si="991">IF($R454=$FB$57,W454,"")</f>
        <v/>
      </c>
      <c r="FI454" s="49" t="str">
        <f t="shared" ref="FI454:FI517" si="992">IF($R454=$FB$57,X454,"")</f>
        <v/>
      </c>
      <c r="FJ454" s="49" t="str">
        <f t="shared" ref="FJ454:FJ517" si="993">IF($R454=$FB$57,Y454,"")</f>
        <v/>
      </c>
      <c r="FL454" s="49"/>
      <c r="FM454" s="49" t="str">
        <f t="shared" ref="FM454:FM517" si="994">IF($R454=$FL$57,R454,"")</f>
        <v/>
      </c>
      <c r="FN454" s="49" t="str">
        <f t="shared" ref="FN454:FN517" si="995">IF($R454=$FL$57,S454,"")</f>
        <v/>
      </c>
      <c r="FO454" s="49" t="str">
        <f t="shared" ref="FO454:FO517" si="996">IF($R454=$FL$57,T454,"")</f>
        <v/>
      </c>
      <c r="FP454" s="49" t="str">
        <f t="shared" ref="FP454:FP517" si="997">IF($R454=$FL$57,U454,"")</f>
        <v/>
      </c>
      <c r="FQ454" s="49" t="str">
        <f t="shared" ref="FQ454:FQ517" si="998">IF($R454=$FL$57,V454,"")</f>
        <v/>
      </c>
      <c r="FR454" s="49" t="str">
        <f t="shared" ref="FR454:FR517" si="999">IF($R454=$FL$57,W454,"")</f>
        <v/>
      </c>
      <c r="FS454" s="49" t="str">
        <f t="shared" ref="FS454:FS517" si="1000">IF($R454=$FL$57,X454,"")</f>
        <v/>
      </c>
      <c r="FT454" s="49" t="str">
        <f t="shared" ref="FT454:FT517" si="1001">IF($R454=$FL$57,Y454,"")</f>
        <v/>
      </c>
      <c r="FV454" s="49"/>
      <c r="FW454" s="49" t="str">
        <f t="shared" ref="FW454:FW517" si="1002">IF($R454=$FV$57,R454,"")</f>
        <v/>
      </c>
      <c r="FX454" s="49" t="str">
        <f t="shared" ref="FX454:FX517" si="1003">IF($R454=$FV$57,S454,"")</f>
        <v/>
      </c>
      <c r="FY454" s="49" t="str">
        <f t="shared" ref="FY454:FY517" si="1004">IF($R454=$FV$57,T454,"")</f>
        <v/>
      </c>
      <c r="FZ454" s="49" t="str">
        <f t="shared" ref="FZ454:FZ517" si="1005">IF($R454=$FV$57,U454,"")</f>
        <v/>
      </c>
      <c r="GA454" s="49" t="str">
        <f t="shared" ref="GA454:GA517" si="1006">IF($R454=$FV$57,V454,"")</f>
        <v/>
      </c>
      <c r="GB454" s="49" t="str">
        <f t="shared" ref="GB454:GB517" si="1007">IF($R454=$FV$57,W454,"")</f>
        <v/>
      </c>
      <c r="GC454" s="49" t="str">
        <f t="shared" ref="GC454:GC517" si="1008">IF($R454=$FV$57,X454,"")</f>
        <v/>
      </c>
      <c r="GD454" s="49" t="str">
        <f t="shared" ref="GD454:GD517" si="1009">IF($R454=$FV$57,Y454,"")</f>
        <v/>
      </c>
      <c r="GF454" s="49"/>
      <c r="GG454" s="49" t="str">
        <f t="shared" ref="GG454:GG517" si="1010">IF($R454=$GF$57,R454,"")</f>
        <v/>
      </c>
      <c r="GH454" s="49" t="str">
        <f t="shared" ref="GH454:GH517" si="1011">IF($R454=$GF$57,S454,"")</f>
        <v/>
      </c>
      <c r="GI454" s="49" t="str">
        <f t="shared" ref="GI454:GI517" si="1012">IF($R454=$GF$57,T454,"")</f>
        <v/>
      </c>
      <c r="GJ454" s="49" t="str">
        <f t="shared" ref="GJ454:GJ517" si="1013">IF($R454=$GF$57,U454,"")</f>
        <v/>
      </c>
      <c r="GK454" s="49" t="str">
        <f t="shared" ref="GK454:GK517" si="1014">IF($R454=$GF$57,V454,"")</f>
        <v/>
      </c>
      <c r="GL454" s="49" t="str">
        <f t="shared" ref="GL454:GL517" si="1015">IF($R454=$GF$57,W454,"")</f>
        <v/>
      </c>
      <c r="GM454" s="49" t="str">
        <f t="shared" ref="GM454:GM517" si="1016">IF($R454=$GF$57,X454,"")</f>
        <v/>
      </c>
      <c r="GN454" s="49" t="str">
        <f t="shared" ref="GN454:GN517" si="1017">IF($R454=$GF$57,Y454,"")</f>
        <v/>
      </c>
      <c r="GP454" s="49"/>
      <c r="GQ454" s="49" t="str">
        <f t="shared" ref="GQ454:GQ517" si="1018">IF($R454=$GP$57,R454,"")</f>
        <v/>
      </c>
      <c r="GR454" s="49" t="str">
        <f t="shared" ref="GR454:GR517" si="1019">IF($R454=$GP$57,S454,"")</f>
        <v/>
      </c>
      <c r="GS454" s="49" t="str">
        <f t="shared" ref="GS454:GS517" si="1020">IF($R454=$GP$57,T454,"")</f>
        <v/>
      </c>
      <c r="GT454" s="49" t="str">
        <f t="shared" ref="GT454:GT517" si="1021">IF($R454=$GP$57,U454,"")</f>
        <v/>
      </c>
      <c r="GU454" s="49" t="str">
        <f t="shared" ref="GU454:GU517" si="1022">IF($R454=$GP$57,V454,"")</f>
        <v/>
      </c>
      <c r="GV454" s="49" t="str">
        <f t="shared" ref="GV454:GV517" si="1023">IF($R454=$GP$57,W454,"")</f>
        <v/>
      </c>
      <c r="GW454" s="49" t="str">
        <f t="shared" ref="GW454:GW517" si="1024">IF($R454=$GP$57,X454,"")</f>
        <v/>
      </c>
      <c r="GX454" s="49" t="str">
        <f t="shared" ref="GX454:GX517" si="1025">IF($R454=$GP$57,Y454,"")</f>
        <v/>
      </c>
    </row>
    <row r="455" spans="17:206" x14ac:dyDescent="0.2">
      <c r="Q455" s="65">
        <v>101</v>
      </c>
      <c r="AB455" s="49"/>
      <c r="AC455" s="49" t="str">
        <f t="shared" si="882"/>
        <v/>
      </c>
      <c r="AD455" s="49" t="str">
        <f t="shared" si="883"/>
        <v/>
      </c>
      <c r="AE455" s="49" t="str">
        <f t="shared" si="884"/>
        <v/>
      </c>
      <c r="AF455" s="49" t="str">
        <f t="shared" si="885"/>
        <v/>
      </c>
      <c r="AG455" s="49" t="str">
        <f t="shared" si="886"/>
        <v/>
      </c>
      <c r="AH455" s="49" t="str">
        <f t="shared" si="887"/>
        <v/>
      </c>
      <c r="AI455" s="49" t="str">
        <f t="shared" si="888"/>
        <v/>
      </c>
      <c r="AJ455" s="49" t="str">
        <f t="shared" si="889"/>
        <v/>
      </c>
      <c r="AL455" s="49"/>
      <c r="AM455" s="49" t="str">
        <f t="shared" si="890"/>
        <v/>
      </c>
      <c r="AN455" s="49" t="str">
        <f t="shared" si="891"/>
        <v/>
      </c>
      <c r="AO455" s="49" t="str">
        <f t="shared" si="892"/>
        <v/>
      </c>
      <c r="AP455" s="49" t="str">
        <f t="shared" si="893"/>
        <v/>
      </c>
      <c r="AQ455" s="49" t="str">
        <f t="shared" si="894"/>
        <v/>
      </c>
      <c r="AR455" s="49" t="str">
        <f t="shared" si="895"/>
        <v/>
      </c>
      <c r="AS455" s="49" t="str">
        <f t="shared" si="896"/>
        <v/>
      </c>
      <c r="AT455" s="49" t="str">
        <f t="shared" si="897"/>
        <v/>
      </c>
      <c r="AV455" s="49"/>
      <c r="AW455" s="49" t="str">
        <f t="shared" si="898"/>
        <v/>
      </c>
      <c r="AX455" s="49" t="str">
        <f t="shared" si="899"/>
        <v/>
      </c>
      <c r="AY455" s="49" t="str">
        <f t="shared" si="900"/>
        <v/>
      </c>
      <c r="AZ455" s="49" t="str">
        <f t="shared" si="901"/>
        <v/>
      </c>
      <c r="BA455" s="49" t="str">
        <f t="shared" si="902"/>
        <v/>
      </c>
      <c r="BB455" s="49" t="str">
        <f t="shared" si="903"/>
        <v/>
      </c>
      <c r="BC455" s="49" t="str">
        <f t="shared" si="904"/>
        <v/>
      </c>
      <c r="BD455" s="49" t="str">
        <f t="shared" si="905"/>
        <v/>
      </c>
      <c r="BF455" s="49"/>
      <c r="BG455" s="49" t="str">
        <f t="shared" si="906"/>
        <v/>
      </c>
      <c r="BH455" s="49" t="str">
        <f t="shared" si="907"/>
        <v/>
      </c>
      <c r="BI455" s="49" t="str">
        <f t="shared" si="908"/>
        <v/>
      </c>
      <c r="BJ455" s="49" t="str">
        <f t="shared" si="909"/>
        <v/>
      </c>
      <c r="BK455" s="49" t="str">
        <f t="shared" si="910"/>
        <v/>
      </c>
      <c r="BL455" s="49" t="str">
        <f t="shared" si="911"/>
        <v/>
      </c>
      <c r="BM455" s="49" t="str">
        <f t="shared" si="912"/>
        <v/>
      </c>
      <c r="BN455" s="49" t="str">
        <f t="shared" si="913"/>
        <v/>
      </c>
      <c r="BP455" s="49"/>
      <c r="BQ455" s="49" t="str">
        <f t="shared" si="914"/>
        <v/>
      </c>
      <c r="BR455" s="49" t="str">
        <f t="shared" si="915"/>
        <v/>
      </c>
      <c r="BS455" s="49" t="str">
        <f t="shared" si="916"/>
        <v/>
      </c>
      <c r="BT455" s="49" t="str">
        <f t="shared" si="917"/>
        <v/>
      </c>
      <c r="BU455" s="49" t="str">
        <f t="shared" si="918"/>
        <v/>
      </c>
      <c r="BV455" s="49" t="str">
        <f t="shared" si="919"/>
        <v/>
      </c>
      <c r="BW455" s="49" t="str">
        <f t="shared" si="920"/>
        <v/>
      </c>
      <c r="BX455" s="49" t="str">
        <f t="shared" si="921"/>
        <v/>
      </c>
      <c r="BZ455" s="49"/>
      <c r="CA455" s="49" t="str">
        <f t="shared" si="922"/>
        <v/>
      </c>
      <c r="CB455" s="49" t="str">
        <f t="shared" si="923"/>
        <v/>
      </c>
      <c r="CC455" s="49" t="str">
        <f t="shared" si="924"/>
        <v/>
      </c>
      <c r="CD455" s="49" t="str">
        <f t="shared" si="925"/>
        <v/>
      </c>
      <c r="CE455" s="49" t="str">
        <f t="shared" si="926"/>
        <v/>
      </c>
      <c r="CF455" s="49" t="str">
        <f t="shared" si="927"/>
        <v/>
      </c>
      <c r="CG455" s="49" t="str">
        <f t="shared" si="928"/>
        <v/>
      </c>
      <c r="CH455" s="49" t="str">
        <f t="shared" si="929"/>
        <v/>
      </c>
      <c r="CJ455" s="49"/>
      <c r="CK455" s="49" t="str">
        <f t="shared" si="930"/>
        <v/>
      </c>
      <c r="CL455" s="49" t="str">
        <f t="shared" si="931"/>
        <v/>
      </c>
      <c r="CM455" s="49" t="str">
        <f t="shared" si="932"/>
        <v/>
      </c>
      <c r="CN455" s="49" t="str">
        <f t="shared" si="933"/>
        <v/>
      </c>
      <c r="CO455" s="49" t="str">
        <f t="shared" si="934"/>
        <v/>
      </c>
      <c r="CP455" s="49" t="str">
        <f t="shared" si="935"/>
        <v/>
      </c>
      <c r="CQ455" s="49" t="str">
        <f t="shared" si="936"/>
        <v/>
      </c>
      <c r="CR455" s="49" t="str">
        <f t="shared" si="937"/>
        <v/>
      </c>
      <c r="CT455" s="49"/>
      <c r="CU455" s="49" t="str">
        <f t="shared" si="938"/>
        <v/>
      </c>
      <c r="CV455" s="49" t="str">
        <f t="shared" si="939"/>
        <v/>
      </c>
      <c r="CW455" s="49" t="str">
        <f t="shared" si="940"/>
        <v/>
      </c>
      <c r="CX455" s="49" t="str">
        <f t="shared" si="941"/>
        <v/>
      </c>
      <c r="CY455" s="49" t="str">
        <f t="shared" si="942"/>
        <v/>
      </c>
      <c r="CZ455" s="49" t="str">
        <f t="shared" si="943"/>
        <v/>
      </c>
      <c r="DA455" s="49" t="str">
        <f t="shared" si="944"/>
        <v/>
      </c>
      <c r="DB455" s="49" t="str">
        <f t="shared" si="945"/>
        <v/>
      </c>
      <c r="DD455" s="49"/>
      <c r="DE455" s="49" t="str">
        <f t="shared" si="946"/>
        <v/>
      </c>
      <c r="DF455" s="49" t="str">
        <f t="shared" si="947"/>
        <v/>
      </c>
      <c r="DG455" s="49" t="str">
        <f t="shared" si="948"/>
        <v/>
      </c>
      <c r="DH455" s="49" t="str">
        <f t="shared" si="949"/>
        <v/>
      </c>
      <c r="DI455" s="49" t="str">
        <f t="shared" si="950"/>
        <v/>
      </c>
      <c r="DJ455" s="49" t="str">
        <f t="shared" si="951"/>
        <v/>
      </c>
      <c r="DK455" s="49" t="str">
        <f t="shared" si="952"/>
        <v/>
      </c>
      <c r="DL455" s="49" t="str">
        <f t="shared" si="953"/>
        <v/>
      </c>
      <c r="DN455" s="49"/>
      <c r="DO455" s="49" t="str">
        <f t="shared" si="954"/>
        <v/>
      </c>
      <c r="DP455" s="49" t="str">
        <f t="shared" si="955"/>
        <v/>
      </c>
      <c r="DQ455" s="49" t="str">
        <f t="shared" si="956"/>
        <v/>
      </c>
      <c r="DR455" s="49" t="str">
        <f t="shared" si="957"/>
        <v/>
      </c>
      <c r="DS455" s="49" t="str">
        <f t="shared" si="958"/>
        <v/>
      </c>
      <c r="DT455" s="49" t="str">
        <f t="shared" si="959"/>
        <v/>
      </c>
      <c r="DU455" s="49" t="str">
        <f t="shared" si="960"/>
        <v/>
      </c>
      <c r="DV455" s="49" t="str">
        <f t="shared" si="961"/>
        <v/>
      </c>
      <c r="DX455" s="49"/>
      <c r="DY455" s="49" t="str">
        <f t="shared" si="962"/>
        <v/>
      </c>
      <c r="DZ455" s="49" t="str">
        <f t="shared" si="963"/>
        <v/>
      </c>
      <c r="EA455" s="49" t="str">
        <f t="shared" si="964"/>
        <v/>
      </c>
      <c r="EB455" s="49" t="str">
        <f t="shared" si="965"/>
        <v/>
      </c>
      <c r="EC455" s="49" t="str">
        <f t="shared" si="966"/>
        <v/>
      </c>
      <c r="ED455" s="49" t="str">
        <f t="shared" si="967"/>
        <v/>
      </c>
      <c r="EE455" s="49" t="str">
        <f t="shared" si="968"/>
        <v/>
      </c>
      <c r="EF455" s="49" t="str">
        <f t="shared" si="969"/>
        <v/>
      </c>
      <c r="EH455" s="49"/>
      <c r="EI455" s="49" t="str">
        <f t="shared" si="970"/>
        <v/>
      </c>
      <c r="EJ455" s="49" t="str">
        <f t="shared" si="971"/>
        <v/>
      </c>
      <c r="EK455" s="49" t="str">
        <f t="shared" si="972"/>
        <v/>
      </c>
      <c r="EL455" s="49" t="str">
        <f t="shared" si="973"/>
        <v/>
      </c>
      <c r="EM455" s="49" t="str">
        <f t="shared" si="974"/>
        <v/>
      </c>
      <c r="EN455" s="49" t="str">
        <f t="shared" si="975"/>
        <v/>
      </c>
      <c r="EO455" s="49" t="str">
        <f t="shared" si="976"/>
        <v/>
      </c>
      <c r="EP455" s="49" t="str">
        <f t="shared" si="977"/>
        <v/>
      </c>
      <c r="ER455" s="49"/>
      <c r="ES455" s="49" t="str">
        <f t="shared" si="978"/>
        <v/>
      </c>
      <c r="ET455" s="49" t="str">
        <f t="shared" si="979"/>
        <v/>
      </c>
      <c r="EU455" s="49" t="str">
        <f t="shared" si="980"/>
        <v/>
      </c>
      <c r="EV455" s="49" t="str">
        <f t="shared" si="981"/>
        <v/>
      </c>
      <c r="EW455" s="49" t="str">
        <f t="shared" si="982"/>
        <v/>
      </c>
      <c r="EX455" s="49" t="str">
        <f t="shared" si="983"/>
        <v/>
      </c>
      <c r="EY455" s="49" t="str">
        <f t="shared" si="984"/>
        <v/>
      </c>
      <c r="EZ455" s="49" t="str">
        <f t="shared" si="985"/>
        <v/>
      </c>
      <c r="FB455" s="49"/>
      <c r="FC455" s="49" t="str">
        <f t="shared" si="986"/>
        <v/>
      </c>
      <c r="FD455" s="49" t="str">
        <f t="shared" si="987"/>
        <v/>
      </c>
      <c r="FE455" s="49" t="str">
        <f t="shared" si="988"/>
        <v/>
      </c>
      <c r="FF455" s="49" t="str">
        <f t="shared" si="989"/>
        <v/>
      </c>
      <c r="FG455" s="49" t="str">
        <f t="shared" si="990"/>
        <v/>
      </c>
      <c r="FH455" s="49" t="str">
        <f t="shared" si="991"/>
        <v/>
      </c>
      <c r="FI455" s="49" t="str">
        <f t="shared" si="992"/>
        <v/>
      </c>
      <c r="FJ455" s="49" t="str">
        <f t="shared" si="993"/>
        <v/>
      </c>
      <c r="FL455" s="49"/>
      <c r="FM455" s="49" t="str">
        <f t="shared" si="994"/>
        <v/>
      </c>
      <c r="FN455" s="49" t="str">
        <f t="shared" si="995"/>
        <v/>
      </c>
      <c r="FO455" s="49" t="str">
        <f t="shared" si="996"/>
        <v/>
      </c>
      <c r="FP455" s="49" t="str">
        <f t="shared" si="997"/>
        <v/>
      </c>
      <c r="FQ455" s="49" t="str">
        <f t="shared" si="998"/>
        <v/>
      </c>
      <c r="FR455" s="49" t="str">
        <f t="shared" si="999"/>
        <v/>
      </c>
      <c r="FS455" s="49" t="str">
        <f t="shared" si="1000"/>
        <v/>
      </c>
      <c r="FT455" s="49" t="str">
        <f t="shared" si="1001"/>
        <v/>
      </c>
      <c r="FV455" s="49"/>
      <c r="FW455" s="49" t="str">
        <f t="shared" si="1002"/>
        <v/>
      </c>
      <c r="FX455" s="49" t="str">
        <f t="shared" si="1003"/>
        <v/>
      </c>
      <c r="FY455" s="49" t="str">
        <f t="shared" si="1004"/>
        <v/>
      </c>
      <c r="FZ455" s="49" t="str">
        <f t="shared" si="1005"/>
        <v/>
      </c>
      <c r="GA455" s="49" t="str">
        <f t="shared" si="1006"/>
        <v/>
      </c>
      <c r="GB455" s="49" t="str">
        <f t="shared" si="1007"/>
        <v/>
      </c>
      <c r="GC455" s="49" t="str">
        <f t="shared" si="1008"/>
        <v/>
      </c>
      <c r="GD455" s="49" t="str">
        <f t="shared" si="1009"/>
        <v/>
      </c>
      <c r="GF455" s="49"/>
      <c r="GG455" s="49" t="str">
        <f t="shared" si="1010"/>
        <v/>
      </c>
      <c r="GH455" s="49" t="str">
        <f t="shared" si="1011"/>
        <v/>
      </c>
      <c r="GI455" s="49" t="str">
        <f t="shared" si="1012"/>
        <v/>
      </c>
      <c r="GJ455" s="49" t="str">
        <f t="shared" si="1013"/>
        <v/>
      </c>
      <c r="GK455" s="49" t="str">
        <f t="shared" si="1014"/>
        <v/>
      </c>
      <c r="GL455" s="49" t="str">
        <f t="shared" si="1015"/>
        <v/>
      </c>
      <c r="GM455" s="49" t="str">
        <f t="shared" si="1016"/>
        <v/>
      </c>
      <c r="GN455" s="49" t="str">
        <f t="shared" si="1017"/>
        <v/>
      </c>
      <c r="GP455" s="49"/>
      <c r="GQ455" s="49" t="str">
        <f t="shared" si="1018"/>
        <v/>
      </c>
      <c r="GR455" s="49" t="str">
        <f t="shared" si="1019"/>
        <v/>
      </c>
      <c r="GS455" s="49" t="str">
        <f t="shared" si="1020"/>
        <v/>
      </c>
      <c r="GT455" s="49" t="str">
        <f t="shared" si="1021"/>
        <v/>
      </c>
      <c r="GU455" s="49" t="str">
        <f t="shared" si="1022"/>
        <v/>
      </c>
      <c r="GV455" s="49" t="str">
        <f t="shared" si="1023"/>
        <v/>
      </c>
      <c r="GW455" s="49" t="str">
        <f t="shared" si="1024"/>
        <v/>
      </c>
      <c r="GX455" s="49" t="str">
        <f t="shared" si="1025"/>
        <v/>
      </c>
    </row>
    <row r="456" spans="17:206" x14ac:dyDescent="0.2">
      <c r="Q456" s="65">
        <v>102</v>
      </c>
      <c r="AB456" s="49"/>
      <c r="AC456" s="49" t="str">
        <f t="shared" si="882"/>
        <v/>
      </c>
      <c r="AD456" s="49" t="str">
        <f t="shared" si="883"/>
        <v/>
      </c>
      <c r="AE456" s="49" t="str">
        <f t="shared" si="884"/>
        <v/>
      </c>
      <c r="AF456" s="49" t="str">
        <f t="shared" si="885"/>
        <v/>
      </c>
      <c r="AG456" s="49" t="str">
        <f t="shared" si="886"/>
        <v/>
      </c>
      <c r="AH456" s="49" t="str">
        <f t="shared" si="887"/>
        <v/>
      </c>
      <c r="AI456" s="49" t="str">
        <f t="shared" si="888"/>
        <v/>
      </c>
      <c r="AJ456" s="49" t="str">
        <f t="shared" si="889"/>
        <v/>
      </c>
      <c r="AL456" s="49"/>
      <c r="AM456" s="49" t="str">
        <f t="shared" si="890"/>
        <v/>
      </c>
      <c r="AN456" s="49" t="str">
        <f t="shared" si="891"/>
        <v/>
      </c>
      <c r="AO456" s="49" t="str">
        <f t="shared" si="892"/>
        <v/>
      </c>
      <c r="AP456" s="49" t="str">
        <f t="shared" si="893"/>
        <v/>
      </c>
      <c r="AQ456" s="49" t="str">
        <f t="shared" si="894"/>
        <v/>
      </c>
      <c r="AR456" s="49" t="str">
        <f t="shared" si="895"/>
        <v/>
      </c>
      <c r="AS456" s="49" t="str">
        <f t="shared" si="896"/>
        <v/>
      </c>
      <c r="AT456" s="49" t="str">
        <f t="shared" si="897"/>
        <v/>
      </c>
      <c r="AV456" s="49"/>
      <c r="AW456" s="49" t="str">
        <f t="shared" si="898"/>
        <v/>
      </c>
      <c r="AX456" s="49" t="str">
        <f t="shared" si="899"/>
        <v/>
      </c>
      <c r="AY456" s="49" t="str">
        <f t="shared" si="900"/>
        <v/>
      </c>
      <c r="AZ456" s="49" t="str">
        <f t="shared" si="901"/>
        <v/>
      </c>
      <c r="BA456" s="49" t="str">
        <f t="shared" si="902"/>
        <v/>
      </c>
      <c r="BB456" s="49" t="str">
        <f t="shared" si="903"/>
        <v/>
      </c>
      <c r="BC456" s="49" t="str">
        <f t="shared" si="904"/>
        <v/>
      </c>
      <c r="BD456" s="49" t="str">
        <f t="shared" si="905"/>
        <v/>
      </c>
      <c r="BF456" s="49"/>
      <c r="BG456" s="49" t="str">
        <f t="shared" si="906"/>
        <v/>
      </c>
      <c r="BH456" s="49" t="str">
        <f t="shared" si="907"/>
        <v/>
      </c>
      <c r="BI456" s="49" t="str">
        <f t="shared" si="908"/>
        <v/>
      </c>
      <c r="BJ456" s="49" t="str">
        <f t="shared" si="909"/>
        <v/>
      </c>
      <c r="BK456" s="49" t="str">
        <f t="shared" si="910"/>
        <v/>
      </c>
      <c r="BL456" s="49" t="str">
        <f t="shared" si="911"/>
        <v/>
      </c>
      <c r="BM456" s="49" t="str">
        <f t="shared" si="912"/>
        <v/>
      </c>
      <c r="BN456" s="49" t="str">
        <f t="shared" si="913"/>
        <v/>
      </c>
      <c r="BP456" s="49"/>
      <c r="BQ456" s="49" t="str">
        <f t="shared" si="914"/>
        <v/>
      </c>
      <c r="BR456" s="49" t="str">
        <f t="shared" si="915"/>
        <v/>
      </c>
      <c r="BS456" s="49" t="str">
        <f t="shared" si="916"/>
        <v/>
      </c>
      <c r="BT456" s="49" t="str">
        <f t="shared" si="917"/>
        <v/>
      </c>
      <c r="BU456" s="49" t="str">
        <f t="shared" si="918"/>
        <v/>
      </c>
      <c r="BV456" s="49" t="str">
        <f t="shared" si="919"/>
        <v/>
      </c>
      <c r="BW456" s="49" t="str">
        <f t="shared" si="920"/>
        <v/>
      </c>
      <c r="BX456" s="49" t="str">
        <f t="shared" si="921"/>
        <v/>
      </c>
      <c r="BZ456" s="49"/>
      <c r="CA456" s="49" t="str">
        <f t="shared" si="922"/>
        <v/>
      </c>
      <c r="CB456" s="49" t="str">
        <f t="shared" si="923"/>
        <v/>
      </c>
      <c r="CC456" s="49" t="str">
        <f t="shared" si="924"/>
        <v/>
      </c>
      <c r="CD456" s="49" t="str">
        <f t="shared" si="925"/>
        <v/>
      </c>
      <c r="CE456" s="49" t="str">
        <f t="shared" si="926"/>
        <v/>
      </c>
      <c r="CF456" s="49" t="str">
        <f t="shared" si="927"/>
        <v/>
      </c>
      <c r="CG456" s="49" t="str">
        <f t="shared" si="928"/>
        <v/>
      </c>
      <c r="CH456" s="49" t="str">
        <f t="shared" si="929"/>
        <v/>
      </c>
      <c r="CJ456" s="49"/>
      <c r="CK456" s="49" t="str">
        <f t="shared" si="930"/>
        <v/>
      </c>
      <c r="CL456" s="49" t="str">
        <f t="shared" si="931"/>
        <v/>
      </c>
      <c r="CM456" s="49" t="str">
        <f t="shared" si="932"/>
        <v/>
      </c>
      <c r="CN456" s="49" t="str">
        <f t="shared" si="933"/>
        <v/>
      </c>
      <c r="CO456" s="49" t="str">
        <f t="shared" si="934"/>
        <v/>
      </c>
      <c r="CP456" s="49" t="str">
        <f t="shared" si="935"/>
        <v/>
      </c>
      <c r="CQ456" s="49" t="str">
        <f t="shared" si="936"/>
        <v/>
      </c>
      <c r="CR456" s="49" t="str">
        <f t="shared" si="937"/>
        <v/>
      </c>
      <c r="CT456" s="49"/>
      <c r="CU456" s="49" t="str">
        <f t="shared" si="938"/>
        <v/>
      </c>
      <c r="CV456" s="49" t="str">
        <f t="shared" si="939"/>
        <v/>
      </c>
      <c r="CW456" s="49" t="str">
        <f t="shared" si="940"/>
        <v/>
      </c>
      <c r="CX456" s="49" t="str">
        <f t="shared" si="941"/>
        <v/>
      </c>
      <c r="CY456" s="49" t="str">
        <f t="shared" si="942"/>
        <v/>
      </c>
      <c r="CZ456" s="49" t="str">
        <f t="shared" si="943"/>
        <v/>
      </c>
      <c r="DA456" s="49" t="str">
        <f t="shared" si="944"/>
        <v/>
      </c>
      <c r="DB456" s="49" t="str">
        <f t="shared" si="945"/>
        <v/>
      </c>
      <c r="DD456" s="49"/>
      <c r="DE456" s="49" t="str">
        <f t="shared" si="946"/>
        <v/>
      </c>
      <c r="DF456" s="49" t="str">
        <f t="shared" si="947"/>
        <v/>
      </c>
      <c r="DG456" s="49" t="str">
        <f t="shared" si="948"/>
        <v/>
      </c>
      <c r="DH456" s="49" t="str">
        <f t="shared" si="949"/>
        <v/>
      </c>
      <c r="DI456" s="49" t="str">
        <f t="shared" si="950"/>
        <v/>
      </c>
      <c r="DJ456" s="49" t="str">
        <f t="shared" si="951"/>
        <v/>
      </c>
      <c r="DK456" s="49" t="str">
        <f t="shared" si="952"/>
        <v/>
      </c>
      <c r="DL456" s="49" t="str">
        <f t="shared" si="953"/>
        <v/>
      </c>
      <c r="DN456" s="49"/>
      <c r="DO456" s="49" t="str">
        <f t="shared" si="954"/>
        <v/>
      </c>
      <c r="DP456" s="49" t="str">
        <f t="shared" si="955"/>
        <v/>
      </c>
      <c r="DQ456" s="49" t="str">
        <f t="shared" si="956"/>
        <v/>
      </c>
      <c r="DR456" s="49" t="str">
        <f t="shared" si="957"/>
        <v/>
      </c>
      <c r="DS456" s="49" t="str">
        <f t="shared" si="958"/>
        <v/>
      </c>
      <c r="DT456" s="49" t="str">
        <f t="shared" si="959"/>
        <v/>
      </c>
      <c r="DU456" s="49" t="str">
        <f t="shared" si="960"/>
        <v/>
      </c>
      <c r="DV456" s="49" t="str">
        <f t="shared" si="961"/>
        <v/>
      </c>
      <c r="DX456" s="49"/>
      <c r="DY456" s="49" t="str">
        <f t="shared" si="962"/>
        <v/>
      </c>
      <c r="DZ456" s="49" t="str">
        <f t="shared" si="963"/>
        <v/>
      </c>
      <c r="EA456" s="49" t="str">
        <f t="shared" si="964"/>
        <v/>
      </c>
      <c r="EB456" s="49" t="str">
        <f t="shared" si="965"/>
        <v/>
      </c>
      <c r="EC456" s="49" t="str">
        <f t="shared" si="966"/>
        <v/>
      </c>
      <c r="ED456" s="49" t="str">
        <f t="shared" si="967"/>
        <v/>
      </c>
      <c r="EE456" s="49" t="str">
        <f t="shared" si="968"/>
        <v/>
      </c>
      <c r="EF456" s="49" t="str">
        <f t="shared" si="969"/>
        <v/>
      </c>
      <c r="EH456" s="49"/>
      <c r="EI456" s="49" t="str">
        <f t="shared" si="970"/>
        <v/>
      </c>
      <c r="EJ456" s="49" t="str">
        <f t="shared" si="971"/>
        <v/>
      </c>
      <c r="EK456" s="49" t="str">
        <f t="shared" si="972"/>
        <v/>
      </c>
      <c r="EL456" s="49" t="str">
        <f t="shared" si="973"/>
        <v/>
      </c>
      <c r="EM456" s="49" t="str">
        <f t="shared" si="974"/>
        <v/>
      </c>
      <c r="EN456" s="49" t="str">
        <f t="shared" si="975"/>
        <v/>
      </c>
      <c r="EO456" s="49" t="str">
        <f t="shared" si="976"/>
        <v/>
      </c>
      <c r="EP456" s="49" t="str">
        <f t="shared" si="977"/>
        <v/>
      </c>
      <c r="ER456" s="49"/>
      <c r="ES456" s="49" t="str">
        <f t="shared" si="978"/>
        <v/>
      </c>
      <c r="ET456" s="49" t="str">
        <f t="shared" si="979"/>
        <v/>
      </c>
      <c r="EU456" s="49" t="str">
        <f t="shared" si="980"/>
        <v/>
      </c>
      <c r="EV456" s="49" t="str">
        <f t="shared" si="981"/>
        <v/>
      </c>
      <c r="EW456" s="49" t="str">
        <f t="shared" si="982"/>
        <v/>
      </c>
      <c r="EX456" s="49" t="str">
        <f t="shared" si="983"/>
        <v/>
      </c>
      <c r="EY456" s="49" t="str">
        <f t="shared" si="984"/>
        <v/>
      </c>
      <c r="EZ456" s="49" t="str">
        <f t="shared" si="985"/>
        <v/>
      </c>
      <c r="FB456" s="49"/>
      <c r="FC456" s="49" t="str">
        <f t="shared" si="986"/>
        <v/>
      </c>
      <c r="FD456" s="49" t="str">
        <f t="shared" si="987"/>
        <v/>
      </c>
      <c r="FE456" s="49" t="str">
        <f t="shared" si="988"/>
        <v/>
      </c>
      <c r="FF456" s="49" t="str">
        <f t="shared" si="989"/>
        <v/>
      </c>
      <c r="FG456" s="49" t="str">
        <f t="shared" si="990"/>
        <v/>
      </c>
      <c r="FH456" s="49" t="str">
        <f t="shared" si="991"/>
        <v/>
      </c>
      <c r="FI456" s="49" t="str">
        <f t="shared" si="992"/>
        <v/>
      </c>
      <c r="FJ456" s="49" t="str">
        <f t="shared" si="993"/>
        <v/>
      </c>
      <c r="FL456" s="49"/>
      <c r="FM456" s="49" t="str">
        <f t="shared" si="994"/>
        <v/>
      </c>
      <c r="FN456" s="49" t="str">
        <f t="shared" si="995"/>
        <v/>
      </c>
      <c r="FO456" s="49" t="str">
        <f t="shared" si="996"/>
        <v/>
      </c>
      <c r="FP456" s="49" t="str">
        <f t="shared" si="997"/>
        <v/>
      </c>
      <c r="FQ456" s="49" t="str">
        <f t="shared" si="998"/>
        <v/>
      </c>
      <c r="FR456" s="49" t="str">
        <f t="shared" si="999"/>
        <v/>
      </c>
      <c r="FS456" s="49" t="str">
        <f t="shared" si="1000"/>
        <v/>
      </c>
      <c r="FT456" s="49" t="str">
        <f t="shared" si="1001"/>
        <v/>
      </c>
      <c r="FV456" s="49"/>
      <c r="FW456" s="49" t="str">
        <f t="shared" si="1002"/>
        <v/>
      </c>
      <c r="FX456" s="49" t="str">
        <f t="shared" si="1003"/>
        <v/>
      </c>
      <c r="FY456" s="49" t="str">
        <f t="shared" si="1004"/>
        <v/>
      </c>
      <c r="FZ456" s="49" t="str">
        <f t="shared" si="1005"/>
        <v/>
      </c>
      <c r="GA456" s="49" t="str">
        <f t="shared" si="1006"/>
        <v/>
      </c>
      <c r="GB456" s="49" t="str">
        <f t="shared" si="1007"/>
        <v/>
      </c>
      <c r="GC456" s="49" t="str">
        <f t="shared" si="1008"/>
        <v/>
      </c>
      <c r="GD456" s="49" t="str">
        <f t="shared" si="1009"/>
        <v/>
      </c>
      <c r="GF456" s="49"/>
      <c r="GG456" s="49" t="str">
        <f t="shared" si="1010"/>
        <v/>
      </c>
      <c r="GH456" s="49" t="str">
        <f t="shared" si="1011"/>
        <v/>
      </c>
      <c r="GI456" s="49" t="str">
        <f t="shared" si="1012"/>
        <v/>
      </c>
      <c r="GJ456" s="49" t="str">
        <f t="shared" si="1013"/>
        <v/>
      </c>
      <c r="GK456" s="49" t="str">
        <f t="shared" si="1014"/>
        <v/>
      </c>
      <c r="GL456" s="49" t="str">
        <f t="shared" si="1015"/>
        <v/>
      </c>
      <c r="GM456" s="49" t="str">
        <f t="shared" si="1016"/>
        <v/>
      </c>
      <c r="GN456" s="49" t="str">
        <f t="shared" si="1017"/>
        <v/>
      </c>
      <c r="GP456" s="49"/>
      <c r="GQ456" s="49" t="str">
        <f t="shared" si="1018"/>
        <v/>
      </c>
      <c r="GR456" s="49" t="str">
        <f t="shared" si="1019"/>
        <v/>
      </c>
      <c r="GS456" s="49" t="str">
        <f t="shared" si="1020"/>
        <v/>
      </c>
      <c r="GT456" s="49" t="str">
        <f t="shared" si="1021"/>
        <v/>
      </c>
      <c r="GU456" s="49" t="str">
        <f t="shared" si="1022"/>
        <v/>
      </c>
      <c r="GV456" s="49" t="str">
        <f t="shared" si="1023"/>
        <v/>
      </c>
      <c r="GW456" s="49" t="str">
        <f t="shared" si="1024"/>
        <v/>
      </c>
      <c r="GX456" s="49" t="str">
        <f t="shared" si="1025"/>
        <v/>
      </c>
    </row>
    <row r="457" spans="17:206" x14ac:dyDescent="0.2">
      <c r="Q457" s="65">
        <v>103</v>
      </c>
      <c r="AB457" s="49"/>
      <c r="AC457" s="49" t="str">
        <f t="shared" si="882"/>
        <v/>
      </c>
      <c r="AD457" s="49" t="str">
        <f t="shared" si="883"/>
        <v/>
      </c>
      <c r="AE457" s="49" t="str">
        <f t="shared" si="884"/>
        <v/>
      </c>
      <c r="AF457" s="49" t="str">
        <f t="shared" si="885"/>
        <v/>
      </c>
      <c r="AG457" s="49" t="str">
        <f t="shared" si="886"/>
        <v/>
      </c>
      <c r="AH457" s="49" t="str">
        <f t="shared" si="887"/>
        <v/>
      </c>
      <c r="AI457" s="49" t="str">
        <f t="shared" si="888"/>
        <v/>
      </c>
      <c r="AJ457" s="49" t="str">
        <f t="shared" si="889"/>
        <v/>
      </c>
      <c r="AL457" s="49"/>
      <c r="AM457" s="49" t="str">
        <f t="shared" si="890"/>
        <v/>
      </c>
      <c r="AN457" s="49" t="str">
        <f t="shared" si="891"/>
        <v/>
      </c>
      <c r="AO457" s="49" t="str">
        <f t="shared" si="892"/>
        <v/>
      </c>
      <c r="AP457" s="49" t="str">
        <f t="shared" si="893"/>
        <v/>
      </c>
      <c r="AQ457" s="49" t="str">
        <f t="shared" si="894"/>
        <v/>
      </c>
      <c r="AR457" s="49" t="str">
        <f t="shared" si="895"/>
        <v/>
      </c>
      <c r="AS457" s="49" t="str">
        <f t="shared" si="896"/>
        <v/>
      </c>
      <c r="AT457" s="49" t="str">
        <f t="shared" si="897"/>
        <v/>
      </c>
      <c r="AV457" s="49"/>
      <c r="AW457" s="49" t="str">
        <f t="shared" si="898"/>
        <v/>
      </c>
      <c r="AX457" s="49" t="str">
        <f t="shared" si="899"/>
        <v/>
      </c>
      <c r="AY457" s="49" t="str">
        <f t="shared" si="900"/>
        <v/>
      </c>
      <c r="AZ457" s="49" t="str">
        <f t="shared" si="901"/>
        <v/>
      </c>
      <c r="BA457" s="49" t="str">
        <f t="shared" si="902"/>
        <v/>
      </c>
      <c r="BB457" s="49" t="str">
        <f t="shared" si="903"/>
        <v/>
      </c>
      <c r="BC457" s="49" t="str">
        <f t="shared" si="904"/>
        <v/>
      </c>
      <c r="BD457" s="49" t="str">
        <f t="shared" si="905"/>
        <v/>
      </c>
      <c r="BF457" s="49"/>
      <c r="BG457" s="49" t="str">
        <f t="shared" si="906"/>
        <v/>
      </c>
      <c r="BH457" s="49" t="str">
        <f t="shared" si="907"/>
        <v/>
      </c>
      <c r="BI457" s="49" t="str">
        <f t="shared" si="908"/>
        <v/>
      </c>
      <c r="BJ457" s="49" t="str">
        <f t="shared" si="909"/>
        <v/>
      </c>
      <c r="BK457" s="49" t="str">
        <f t="shared" si="910"/>
        <v/>
      </c>
      <c r="BL457" s="49" t="str">
        <f t="shared" si="911"/>
        <v/>
      </c>
      <c r="BM457" s="49" t="str">
        <f t="shared" si="912"/>
        <v/>
      </c>
      <c r="BN457" s="49" t="str">
        <f t="shared" si="913"/>
        <v/>
      </c>
      <c r="BP457" s="49"/>
      <c r="BQ457" s="49" t="str">
        <f t="shared" si="914"/>
        <v/>
      </c>
      <c r="BR457" s="49" t="str">
        <f t="shared" si="915"/>
        <v/>
      </c>
      <c r="BS457" s="49" t="str">
        <f t="shared" si="916"/>
        <v/>
      </c>
      <c r="BT457" s="49" t="str">
        <f t="shared" si="917"/>
        <v/>
      </c>
      <c r="BU457" s="49" t="str">
        <f t="shared" si="918"/>
        <v/>
      </c>
      <c r="BV457" s="49" t="str">
        <f t="shared" si="919"/>
        <v/>
      </c>
      <c r="BW457" s="49" t="str">
        <f t="shared" si="920"/>
        <v/>
      </c>
      <c r="BX457" s="49" t="str">
        <f t="shared" si="921"/>
        <v/>
      </c>
      <c r="BZ457" s="49"/>
      <c r="CA457" s="49" t="str">
        <f t="shared" si="922"/>
        <v/>
      </c>
      <c r="CB457" s="49" t="str">
        <f t="shared" si="923"/>
        <v/>
      </c>
      <c r="CC457" s="49" t="str">
        <f t="shared" si="924"/>
        <v/>
      </c>
      <c r="CD457" s="49" t="str">
        <f t="shared" si="925"/>
        <v/>
      </c>
      <c r="CE457" s="49" t="str">
        <f t="shared" si="926"/>
        <v/>
      </c>
      <c r="CF457" s="49" t="str">
        <f t="shared" si="927"/>
        <v/>
      </c>
      <c r="CG457" s="49" t="str">
        <f t="shared" si="928"/>
        <v/>
      </c>
      <c r="CH457" s="49" t="str">
        <f t="shared" si="929"/>
        <v/>
      </c>
      <c r="CJ457" s="49"/>
      <c r="CK457" s="49" t="str">
        <f t="shared" si="930"/>
        <v/>
      </c>
      <c r="CL457" s="49" t="str">
        <f t="shared" si="931"/>
        <v/>
      </c>
      <c r="CM457" s="49" t="str">
        <f t="shared" si="932"/>
        <v/>
      </c>
      <c r="CN457" s="49" t="str">
        <f t="shared" si="933"/>
        <v/>
      </c>
      <c r="CO457" s="49" t="str">
        <f t="shared" si="934"/>
        <v/>
      </c>
      <c r="CP457" s="49" t="str">
        <f t="shared" si="935"/>
        <v/>
      </c>
      <c r="CQ457" s="49" t="str">
        <f t="shared" si="936"/>
        <v/>
      </c>
      <c r="CR457" s="49" t="str">
        <f t="shared" si="937"/>
        <v/>
      </c>
      <c r="CT457" s="49"/>
      <c r="CU457" s="49" t="str">
        <f t="shared" si="938"/>
        <v/>
      </c>
      <c r="CV457" s="49" t="str">
        <f t="shared" si="939"/>
        <v/>
      </c>
      <c r="CW457" s="49" t="str">
        <f t="shared" si="940"/>
        <v/>
      </c>
      <c r="CX457" s="49" t="str">
        <f t="shared" si="941"/>
        <v/>
      </c>
      <c r="CY457" s="49" t="str">
        <f t="shared" si="942"/>
        <v/>
      </c>
      <c r="CZ457" s="49" t="str">
        <f t="shared" si="943"/>
        <v/>
      </c>
      <c r="DA457" s="49" t="str">
        <f t="shared" si="944"/>
        <v/>
      </c>
      <c r="DB457" s="49" t="str">
        <f t="shared" si="945"/>
        <v/>
      </c>
      <c r="DD457" s="49"/>
      <c r="DE457" s="49" t="str">
        <f t="shared" si="946"/>
        <v/>
      </c>
      <c r="DF457" s="49" t="str">
        <f t="shared" si="947"/>
        <v/>
      </c>
      <c r="DG457" s="49" t="str">
        <f t="shared" si="948"/>
        <v/>
      </c>
      <c r="DH457" s="49" t="str">
        <f t="shared" si="949"/>
        <v/>
      </c>
      <c r="DI457" s="49" t="str">
        <f t="shared" si="950"/>
        <v/>
      </c>
      <c r="DJ457" s="49" t="str">
        <f t="shared" si="951"/>
        <v/>
      </c>
      <c r="DK457" s="49" t="str">
        <f t="shared" si="952"/>
        <v/>
      </c>
      <c r="DL457" s="49" t="str">
        <f t="shared" si="953"/>
        <v/>
      </c>
      <c r="DN457" s="49"/>
      <c r="DO457" s="49" t="str">
        <f t="shared" si="954"/>
        <v/>
      </c>
      <c r="DP457" s="49" t="str">
        <f t="shared" si="955"/>
        <v/>
      </c>
      <c r="DQ457" s="49" t="str">
        <f t="shared" si="956"/>
        <v/>
      </c>
      <c r="DR457" s="49" t="str">
        <f t="shared" si="957"/>
        <v/>
      </c>
      <c r="DS457" s="49" t="str">
        <f t="shared" si="958"/>
        <v/>
      </c>
      <c r="DT457" s="49" t="str">
        <f t="shared" si="959"/>
        <v/>
      </c>
      <c r="DU457" s="49" t="str">
        <f t="shared" si="960"/>
        <v/>
      </c>
      <c r="DV457" s="49" t="str">
        <f t="shared" si="961"/>
        <v/>
      </c>
      <c r="DX457" s="49"/>
      <c r="DY457" s="49" t="str">
        <f t="shared" si="962"/>
        <v/>
      </c>
      <c r="DZ457" s="49" t="str">
        <f t="shared" si="963"/>
        <v/>
      </c>
      <c r="EA457" s="49" t="str">
        <f t="shared" si="964"/>
        <v/>
      </c>
      <c r="EB457" s="49" t="str">
        <f t="shared" si="965"/>
        <v/>
      </c>
      <c r="EC457" s="49" t="str">
        <f t="shared" si="966"/>
        <v/>
      </c>
      <c r="ED457" s="49" t="str">
        <f t="shared" si="967"/>
        <v/>
      </c>
      <c r="EE457" s="49" t="str">
        <f t="shared" si="968"/>
        <v/>
      </c>
      <c r="EF457" s="49" t="str">
        <f t="shared" si="969"/>
        <v/>
      </c>
      <c r="EH457" s="49"/>
      <c r="EI457" s="49" t="str">
        <f t="shared" si="970"/>
        <v/>
      </c>
      <c r="EJ457" s="49" t="str">
        <f t="shared" si="971"/>
        <v/>
      </c>
      <c r="EK457" s="49" t="str">
        <f t="shared" si="972"/>
        <v/>
      </c>
      <c r="EL457" s="49" t="str">
        <f t="shared" si="973"/>
        <v/>
      </c>
      <c r="EM457" s="49" t="str">
        <f t="shared" si="974"/>
        <v/>
      </c>
      <c r="EN457" s="49" t="str">
        <f t="shared" si="975"/>
        <v/>
      </c>
      <c r="EO457" s="49" t="str">
        <f t="shared" si="976"/>
        <v/>
      </c>
      <c r="EP457" s="49" t="str">
        <f t="shared" si="977"/>
        <v/>
      </c>
      <c r="ER457" s="49"/>
      <c r="ES457" s="49" t="str">
        <f t="shared" si="978"/>
        <v/>
      </c>
      <c r="ET457" s="49" t="str">
        <f t="shared" si="979"/>
        <v/>
      </c>
      <c r="EU457" s="49" t="str">
        <f t="shared" si="980"/>
        <v/>
      </c>
      <c r="EV457" s="49" t="str">
        <f t="shared" si="981"/>
        <v/>
      </c>
      <c r="EW457" s="49" t="str">
        <f t="shared" si="982"/>
        <v/>
      </c>
      <c r="EX457" s="49" t="str">
        <f t="shared" si="983"/>
        <v/>
      </c>
      <c r="EY457" s="49" t="str">
        <f t="shared" si="984"/>
        <v/>
      </c>
      <c r="EZ457" s="49" t="str">
        <f t="shared" si="985"/>
        <v/>
      </c>
      <c r="FB457" s="49"/>
      <c r="FC457" s="49" t="str">
        <f t="shared" si="986"/>
        <v/>
      </c>
      <c r="FD457" s="49" t="str">
        <f t="shared" si="987"/>
        <v/>
      </c>
      <c r="FE457" s="49" t="str">
        <f t="shared" si="988"/>
        <v/>
      </c>
      <c r="FF457" s="49" t="str">
        <f t="shared" si="989"/>
        <v/>
      </c>
      <c r="FG457" s="49" t="str">
        <f t="shared" si="990"/>
        <v/>
      </c>
      <c r="FH457" s="49" t="str">
        <f t="shared" si="991"/>
        <v/>
      </c>
      <c r="FI457" s="49" t="str">
        <f t="shared" si="992"/>
        <v/>
      </c>
      <c r="FJ457" s="49" t="str">
        <f t="shared" si="993"/>
        <v/>
      </c>
      <c r="FL457" s="49"/>
      <c r="FM457" s="49" t="str">
        <f t="shared" si="994"/>
        <v/>
      </c>
      <c r="FN457" s="49" t="str">
        <f t="shared" si="995"/>
        <v/>
      </c>
      <c r="FO457" s="49" t="str">
        <f t="shared" si="996"/>
        <v/>
      </c>
      <c r="FP457" s="49" t="str">
        <f t="shared" si="997"/>
        <v/>
      </c>
      <c r="FQ457" s="49" t="str">
        <f t="shared" si="998"/>
        <v/>
      </c>
      <c r="FR457" s="49" t="str">
        <f t="shared" si="999"/>
        <v/>
      </c>
      <c r="FS457" s="49" t="str">
        <f t="shared" si="1000"/>
        <v/>
      </c>
      <c r="FT457" s="49" t="str">
        <f t="shared" si="1001"/>
        <v/>
      </c>
      <c r="FV457" s="49"/>
      <c r="FW457" s="49" t="str">
        <f t="shared" si="1002"/>
        <v/>
      </c>
      <c r="FX457" s="49" t="str">
        <f t="shared" si="1003"/>
        <v/>
      </c>
      <c r="FY457" s="49" t="str">
        <f t="shared" si="1004"/>
        <v/>
      </c>
      <c r="FZ457" s="49" t="str">
        <f t="shared" si="1005"/>
        <v/>
      </c>
      <c r="GA457" s="49" t="str">
        <f t="shared" si="1006"/>
        <v/>
      </c>
      <c r="GB457" s="49" t="str">
        <f t="shared" si="1007"/>
        <v/>
      </c>
      <c r="GC457" s="49" t="str">
        <f t="shared" si="1008"/>
        <v/>
      </c>
      <c r="GD457" s="49" t="str">
        <f t="shared" si="1009"/>
        <v/>
      </c>
      <c r="GF457" s="49"/>
      <c r="GG457" s="49" t="str">
        <f t="shared" si="1010"/>
        <v/>
      </c>
      <c r="GH457" s="49" t="str">
        <f t="shared" si="1011"/>
        <v/>
      </c>
      <c r="GI457" s="49" t="str">
        <f t="shared" si="1012"/>
        <v/>
      </c>
      <c r="GJ457" s="49" t="str">
        <f t="shared" si="1013"/>
        <v/>
      </c>
      <c r="GK457" s="49" t="str">
        <f t="shared" si="1014"/>
        <v/>
      </c>
      <c r="GL457" s="49" t="str">
        <f t="shared" si="1015"/>
        <v/>
      </c>
      <c r="GM457" s="49" t="str">
        <f t="shared" si="1016"/>
        <v/>
      </c>
      <c r="GN457" s="49" t="str">
        <f t="shared" si="1017"/>
        <v/>
      </c>
      <c r="GP457" s="49"/>
      <c r="GQ457" s="49" t="str">
        <f t="shared" si="1018"/>
        <v/>
      </c>
      <c r="GR457" s="49" t="str">
        <f t="shared" si="1019"/>
        <v/>
      </c>
      <c r="GS457" s="49" t="str">
        <f t="shared" si="1020"/>
        <v/>
      </c>
      <c r="GT457" s="49" t="str">
        <f t="shared" si="1021"/>
        <v/>
      </c>
      <c r="GU457" s="49" t="str">
        <f t="shared" si="1022"/>
        <v/>
      </c>
      <c r="GV457" s="49" t="str">
        <f t="shared" si="1023"/>
        <v/>
      </c>
      <c r="GW457" s="49" t="str">
        <f t="shared" si="1024"/>
        <v/>
      </c>
      <c r="GX457" s="49" t="str">
        <f t="shared" si="1025"/>
        <v/>
      </c>
    </row>
    <row r="458" spans="17:206" x14ac:dyDescent="0.2">
      <c r="Q458" s="65">
        <v>104</v>
      </c>
      <c r="AB458" s="49"/>
      <c r="AC458" s="49" t="str">
        <f t="shared" si="882"/>
        <v/>
      </c>
      <c r="AD458" s="49" t="str">
        <f t="shared" si="883"/>
        <v/>
      </c>
      <c r="AE458" s="49" t="str">
        <f t="shared" si="884"/>
        <v/>
      </c>
      <c r="AF458" s="49" t="str">
        <f t="shared" si="885"/>
        <v/>
      </c>
      <c r="AG458" s="49" t="str">
        <f t="shared" si="886"/>
        <v/>
      </c>
      <c r="AH458" s="49" t="str">
        <f t="shared" si="887"/>
        <v/>
      </c>
      <c r="AI458" s="49" t="str">
        <f t="shared" si="888"/>
        <v/>
      </c>
      <c r="AJ458" s="49" t="str">
        <f t="shared" si="889"/>
        <v/>
      </c>
      <c r="AL458" s="49"/>
      <c r="AM458" s="49" t="str">
        <f t="shared" si="890"/>
        <v/>
      </c>
      <c r="AN458" s="49" t="str">
        <f t="shared" si="891"/>
        <v/>
      </c>
      <c r="AO458" s="49" t="str">
        <f t="shared" si="892"/>
        <v/>
      </c>
      <c r="AP458" s="49" t="str">
        <f t="shared" si="893"/>
        <v/>
      </c>
      <c r="AQ458" s="49" t="str">
        <f t="shared" si="894"/>
        <v/>
      </c>
      <c r="AR458" s="49" t="str">
        <f t="shared" si="895"/>
        <v/>
      </c>
      <c r="AS458" s="49" t="str">
        <f t="shared" si="896"/>
        <v/>
      </c>
      <c r="AT458" s="49" t="str">
        <f t="shared" si="897"/>
        <v/>
      </c>
      <c r="AV458" s="49"/>
      <c r="AW458" s="49" t="str">
        <f t="shared" si="898"/>
        <v/>
      </c>
      <c r="AX458" s="49" t="str">
        <f t="shared" si="899"/>
        <v/>
      </c>
      <c r="AY458" s="49" t="str">
        <f t="shared" si="900"/>
        <v/>
      </c>
      <c r="AZ458" s="49" t="str">
        <f t="shared" si="901"/>
        <v/>
      </c>
      <c r="BA458" s="49" t="str">
        <f t="shared" si="902"/>
        <v/>
      </c>
      <c r="BB458" s="49" t="str">
        <f t="shared" si="903"/>
        <v/>
      </c>
      <c r="BC458" s="49" t="str">
        <f t="shared" si="904"/>
        <v/>
      </c>
      <c r="BD458" s="49" t="str">
        <f t="shared" si="905"/>
        <v/>
      </c>
      <c r="BF458" s="49"/>
      <c r="BG458" s="49" t="str">
        <f t="shared" si="906"/>
        <v/>
      </c>
      <c r="BH458" s="49" t="str">
        <f t="shared" si="907"/>
        <v/>
      </c>
      <c r="BI458" s="49" t="str">
        <f t="shared" si="908"/>
        <v/>
      </c>
      <c r="BJ458" s="49" t="str">
        <f t="shared" si="909"/>
        <v/>
      </c>
      <c r="BK458" s="49" t="str">
        <f t="shared" si="910"/>
        <v/>
      </c>
      <c r="BL458" s="49" t="str">
        <f t="shared" si="911"/>
        <v/>
      </c>
      <c r="BM458" s="49" t="str">
        <f t="shared" si="912"/>
        <v/>
      </c>
      <c r="BN458" s="49" t="str">
        <f t="shared" si="913"/>
        <v/>
      </c>
      <c r="BP458" s="49"/>
      <c r="BQ458" s="49" t="str">
        <f t="shared" si="914"/>
        <v/>
      </c>
      <c r="BR458" s="49" t="str">
        <f t="shared" si="915"/>
        <v/>
      </c>
      <c r="BS458" s="49" t="str">
        <f t="shared" si="916"/>
        <v/>
      </c>
      <c r="BT458" s="49" t="str">
        <f t="shared" si="917"/>
        <v/>
      </c>
      <c r="BU458" s="49" t="str">
        <f t="shared" si="918"/>
        <v/>
      </c>
      <c r="BV458" s="49" t="str">
        <f t="shared" si="919"/>
        <v/>
      </c>
      <c r="BW458" s="49" t="str">
        <f t="shared" si="920"/>
        <v/>
      </c>
      <c r="BX458" s="49" t="str">
        <f t="shared" si="921"/>
        <v/>
      </c>
      <c r="BZ458" s="49"/>
      <c r="CA458" s="49" t="str">
        <f t="shared" si="922"/>
        <v/>
      </c>
      <c r="CB458" s="49" t="str">
        <f t="shared" si="923"/>
        <v/>
      </c>
      <c r="CC458" s="49" t="str">
        <f t="shared" si="924"/>
        <v/>
      </c>
      <c r="CD458" s="49" t="str">
        <f t="shared" si="925"/>
        <v/>
      </c>
      <c r="CE458" s="49" t="str">
        <f t="shared" si="926"/>
        <v/>
      </c>
      <c r="CF458" s="49" t="str">
        <f t="shared" si="927"/>
        <v/>
      </c>
      <c r="CG458" s="49" t="str">
        <f t="shared" si="928"/>
        <v/>
      </c>
      <c r="CH458" s="49" t="str">
        <f t="shared" si="929"/>
        <v/>
      </c>
      <c r="CJ458" s="49"/>
      <c r="CK458" s="49" t="str">
        <f t="shared" si="930"/>
        <v/>
      </c>
      <c r="CL458" s="49" t="str">
        <f t="shared" si="931"/>
        <v/>
      </c>
      <c r="CM458" s="49" t="str">
        <f t="shared" si="932"/>
        <v/>
      </c>
      <c r="CN458" s="49" t="str">
        <f t="shared" si="933"/>
        <v/>
      </c>
      <c r="CO458" s="49" t="str">
        <f t="shared" si="934"/>
        <v/>
      </c>
      <c r="CP458" s="49" t="str">
        <f t="shared" si="935"/>
        <v/>
      </c>
      <c r="CQ458" s="49" t="str">
        <f t="shared" si="936"/>
        <v/>
      </c>
      <c r="CR458" s="49" t="str">
        <f t="shared" si="937"/>
        <v/>
      </c>
      <c r="CT458" s="49"/>
      <c r="CU458" s="49" t="str">
        <f t="shared" si="938"/>
        <v/>
      </c>
      <c r="CV458" s="49" t="str">
        <f t="shared" si="939"/>
        <v/>
      </c>
      <c r="CW458" s="49" t="str">
        <f t="shared" si="940"/>
        <v/>
      </c>
      <c r="CX458" s="49" t="str">
        <f t="shared" si="941"/>
        <v/>
      </c>
      <c r="CY458" s="49" t="str">
        <f t="shared" si="942"/>
        <v/>
      </c>
      <c r="CZ458" s="49" t="str">
        <f t="shared" si="943"/>
        <v/>
      </c>
      <c r="DA458" s="49" t="str">
        <f t="shared" si="944"/>
        <v/>
      </c>
      <c r="DB458" s="49" t="str">
        <f t="shared" si="945"/>
        <v/>
      </c>
      <c r="DD458" s="49"/>
      <c r="DE458" s="49" t="str">
        <f t="shared" si="946"/>
        <v/>
      </c>
      <c r="DF458" s="49" t="str">
        <f t="shared" si="947"/>
        <v/>
      </c>
      <c r="DG458" s="49" t="str">
        <f t="shared" si="948"/>
        <v/>
      </c>
      <c r="DH458" s="49" t="str">
        <f t="shared" si="949"/>
        <v/>
      </c>
      <c r="DI458" s="49" t="str">
        <f t="shared" si="950"/>
        <v/>
      </c>
      <c r="DJ458" s="49" t="str">
        <f t="shared" si="951"/>
        <v/>
      </c>
      <c r="DK458" s="49" t="str">
        <f t="shared" si="952"/>
        <v/>
      </c>
      <c r="DL458" s="49" t="str">
        <f t="shared" si="953"/>
        <v/>
      </c>
      <c r="DN458" s="49"/>
      <c r="DO458" s="49" t="str">
        <f t="shared" si="954"/>
        <v/>
      </c>
      <c r="DP458" s="49" t="str">
        <f t="shared" si="955"/>
        <v/>
      </c>
      <c r="DQ458" s="49" t="str">
        <f t="shared" si="956"/>
        <v/>
      </c>
      <c r="DR458" s="49" t="str">
        <f t="shared" si="957"/>
        <v/>
      </c>
      <c r="DS458" s="49" t="str">
        <f t="shared" si="958"/>
        <v/>
      </c>
      <c r="DT458" s="49" t="str">
        <f t="shared" si="959"/>
        <v/>
      </c>
      <c r="DU458" s="49" t="str">
        <f t="shared" si="960"/>
        <v/>
      </c>
      <c r="DV458" s="49" t="str">
        <f t="shared" si="961"/>
        <v/>
      </c>
      <c r="DX458" s="49"/>
      <c r="DY458" s="49" t="str">
        <f t="shared" si="962"/>
        <v/>
      </c>
      <c r="DZ458" s="49" t="str">
        <f t="shared" si="963"/>
        <v/>
      </c>
      <c r="EA458" s="49" t="str">
        <f t="shared" si="964"/>
        <v/>
      </c>
      <c r="EB458" s="49" t="str">
        <f t="shared" si="965"/>
        <v/>
      </c>
      <c r="EC458" s="49" t="str">
        <f t="shared" si="966"/>
        <v/>
      </c>
      <c r="ED458" s="49" t="str">
        <f t="shared" si="967"/>
        <v/>
      </c>
      <c r="EE458" s="49" t="str">
        <f t="shared" si="968"/>
        <v/>
      </c>
      <c r="EF458" s="49" t="str">
        <f t="shared" si="969"/>
        <v/>
      </c>
      <c r="EH458" s="49"/>
      <c r="EI458" s="49" t="str">
        <f t="shared" si="970"/>
        <v/>
      </c>
      <c r="EJ458" s="49" t="str">
        <f t="shared" si="971"/>
        <v/>
      </c>
      <c r="EK458" s="49" t="str">
        <f t="shared" si="972"/>
        <v/>
      </c>
      <c r="EL458" s="49" t="str">
        <f t="shared" si="973"/>
        <v/>
      </c>
      <c r="EM458" s="49" t="str">
        <f t="shared" si="974"/>
        <v/>
      </c>
      <c r="EN458" s="49" t="str">
        <f t="shared" si="975"/>
        <v/>
      </c>
      <c r="EO458" s="49" t="str">
        <f t="shared" si="976"/>
        <v/>
      </c>
      <c r="EP458" s="49" t="str">
        <f t="shared" si="977"/>
        <v/>
      </c>
      <c r="ER458" s="49"/>
      <c r="ES458" s="49" t="str">
        <f t="shared" si="978"/>
        <v/>
      </c>
      <c r="ET458" s="49" t="str">
        <f t="shared" si="979"/>
        <v/>
      </c>
      <c r="EU458" s="49" t="str">
        <f t="shared" si="980"/>
        <v/>
      </c>
      <c r="EV458" s="49" t="str">
        <f t="shared" si="981"/>
        <v/>
      </c>
      <c r="EW458" s="49" t="str">
        <f t="shared" si="982"/>
        <v/>
      </c>
      <c r="EX458" s="49" t="str">
        <f t="shared" si="983"/>
        <v/>
      </c>
      <c r="EY458" s="49" t="str">
        <f t="shared" si="984"/>
        <v/>
      </c>
      <c r="EZ458" s="49" t="str">
        <f t="shared" si="985"/>
        <v/>
      </c>
      <c r="FB458" s="49"/>
      <c r="FC458" s="49" t="str">
        <f t="shared" si="986"/>
        <v/>
      </c>
      <c r="FD458" s="49" t="str">
        <f t="shared" si="987"/>
        <v/>
      </c>
      <c r="FE458" s="49" t="str">
        <f t="shared" si="988"/>
        <v/>
      </c>
      <c r="FF458" s="49" t="str">
        <f t="shared" si="989"/>
        <v/>
      </c>
      <c r="FG458" s="49" t="str">
        <f t="shared" si="990"/>
        <v/>
      </c>
      <c r="FH458" s="49" t="str">
        <f t="shared" si="991"/>
        <v/>
      </c>
      <c r="FI458" s="49" t="str">
        <f t="shared" si="992"/>
        <v/>
      </c>
      <c r="FJ458" s="49" t="str">
        <f t="shared" si="993"/>
        <v/>
      </c>
      <c r="FL458" s="49"/>
      <c r="FM458" s="49" t="str">
        <f t="shared" si="994"/>
        <v/>
      </c>
      <c r="FN458" s="49" t="str">
        <f t="shared" si="995"/>
        <v/>
      </c>
      <c r="FO458" s="49" t="str">
        <f t="shared" si="996"/>
        <v/>
      </c>
      <c r="FP458" s="49" t="str">
        <f t="shared" si="997"/>
        <v/>
      </c>
      <c r="FQ458" s="49" t="str">
        <f t="shared" si="998"/>
        <v/>
      </c>
      <c r="FR458" s="49" t="str">
        <f t="shared" si="999"/>
        <v/>
      </c>
      <c r="FS458" s="49" t="str">
        <f t="shared" si="1000"/>
        <v/>
      </c>
      <c r="FT458" s="49" t="str">
        <f t="shared" si="1001"/>
        <v/>
      </c>
      <c r="FV458" s="49"/>
      <c r="FW458" s="49" t="str">
        <f t="shared" si="1002"/>
        <v/>
      </c>
      <c r="FX458" s="49" t="str">
        <f t="shared" si="1003"/>
        <v/>
      </c>
      <c r="FY458" s="49" t="str">
        <f t="shared" si="1004"/>
        <v/>
      </c>
      <c r="FZ458" s="49" t="str">
        <f t="shared" si="1005"/>
        <v/>
      </c>
      <c r="GA458" s="49" t="str">
        <f t="shared" si="1006"/>
        <v/>
      </c>
      <c r="GB458" s="49" t="str">
        <f t="shared" si="1007"/>
        <v/>
      </c>
      <c r="GC458" s="49" t="str">
        <f t="shared" si="1008"/>
        <v/>
      </c>
      <c r="GD458" s="49" t="str">
        <f t="shared" si="1009"/>
        <v/>
      </c>
      <c r="GF458" s="49"/>
      <c r="GG458" s="49" t="str">
        <f t="shared" si="1010"/>
        <v/>
      </c>
      <c r="GH458" s="49" t="str">
        <f t="shared" si="1011"/>
        <v/>
      </c>
      <c r="GI458" s="49" t="str">
        <f t="shared" si="1012"/>
        <v/>
      </c>
      <c r="GJ458" s="49" t="str">
        <f t="shared" si="1013"/>
        <v/>
      </c>
      <c r="GK458" s="49" t="str">
        <f t="shared" si="1014"/>
        <v/>
      </c>
      <c r="GL458" s="49" t="str">
        <f t="shared" si="1015"/>
        <v/>
      </c>
      <c r="GM458" s="49" t="str">
        <f t="shared" si="1016"/>
        <v/>
      </c>
      <c r="GN458" s="49" t="str">
        <f t="shared" si="1017"/>
        <v/>
      </c>
      <c r="GP458" s="49"/>
      <c r="GQ458" s="49" t="str">
        <f t="shared" si="1018"/>
        <v/>
      </c>
      <c r="GR458" s="49" t="str">
        <f t="shared" si="1019"/>
        <v/>
      </c>
      <c r="GS458" s="49" t="str">
        <f t="shared" si="1020"/>
        <v/>
      </c>
      <c r="GT458" s="49" t="str">
        <f t="shared" si="1021"/>
        <v/>
      </c>
      <c r="GU458" s="49" t="str">
        <f t="shared" si="1022"/>
        <v/>
      </c>
      <c r="GV458" s="49" t="str">
        <f t="shared" si="1023"/>
        <v/>
      </c>
      <c r="GW458" s="49" t="str">
        <f t="shared" si="1024"/>
        <v/>
      </c>
      <c r="GX458" s="49" t="str">
        <f t="shared" si="1025"/>
        <v/>
      </c>
    </row>
    <row r="459" spans="17:206" x14ac:dyDescent="0.2">
      <c r="Q459" s="65">
        <v>105</v>
      </c>
      <c r="AB459" s="49"/>
      <c r="AC459" s="49" t="str">
        <f t="shared" si="882"/>
        <v/>
      </c>
      <c r="AD459" s="49" t="str">
        <f t="shared" si="883"/>
        <v/>
      </c>
      <c r="AE459" s="49" t="str">
        <f t="shared" si="884"/>
        <v/>
      </c>
      <c r="AF459" s="49" t="str">
        <f t="shared" si="885"/>
        <v/>
      </c>
      <c r="AG459" s="49" t="str">
        <f t="shared" si="886"/>
        <v/>
      </c>
      <c r="AH459" s="49" t="str">
        <f t="shared" si="887"/>
        <v/>
      </c>
      <c r="AI459" s="49" t="str">
        <f t="shared" si="888"/>
        <v/>
      </c>
      <c r="AJ459" s="49" t="str">
        <f t="shared" si="889"/>
        <v/>
      </c>
      <c r="AL459" s="49"/>
      <c r="AM459" s="49" t="str">
        <f t="shared" si="890"/>
        <v/>
      </c>
      <c r="AN459" s="49" t="str">
        <f t="shared" si="891"/>
        <v/>
      </c>
      <c r="AO459" s="49" t="str">
        <f t="shared" si="892"/>
        <v/>
      </c>
      <c r="AP459" s="49" t="str">
        <f t="shared" si="893"/>
        <v/>
      </c>
      <c r="AQ459" s="49" t="str">
        <f t="shared" si="894"/>
        <v/>
      </c>
      <c r="AR459" s="49" t="str">
        <f t="shared" si="895"/>
        <v/>
      </c>
      <c r="AS459" s="49" t="str">
        <f t="shared" si="896"/>
        <v/>
      </c>
      <c r="AT459" s="49" t="str">
        <f t="shared" si="897"/>
        <v/>
      </c>
      <c r="AV459" s="49"/>
      <c r="AW459" s="49" t="str">
        <f t="shared" si="898"/>
        <v/>
      </c>
      <c r="AX459" s="49" t="str">
        <f t="shared" si="899"/>
        <v/>
      </c>
      <c r="AY459" s="49" t="str">
        <f t="shared" si="900"/>
        <v/>
      </c>
      <c r="AZ459" s="49" t="str">
        <f t="shared" si="901"/>
        <v/>
      </c>
      <c r="BA459" s="49" t="str">
        <f t="shared" si="902"/>
        <v/>
      </c>
      <c r="BB459" s="49" t="str">
        <f t="shared" si="903"/>
        <v/>
      </c>
      <c r="BC459" s="49" t="str">
        <f t="shared" si="904"/>
        <v/>
      </c>
      <c r="BD459" s="49" t="str">
        <f t="shared" si="905"/>
        <v/>
      </c>
      <c r="BF459" s="49"/>
      <c r="BG459" s="49" t="str">
        <f t="shared" si="906"/>
        <v/>
      </c>
      <c r="BH459" s="49" t="str">
        <f t="shared" si="907"/>
        <v/>
      </c>
      <c r="BI459" s="49" t="str">
        <f t="shared" si="908"/>
        <v/>
      </c>
      <c r="BJ459" s="49" t="str">
        <f t="shared" si="909"/>
        <v/>
      </c>
      <c r="BK459" s="49" t="str">
        <f t="shared" si="910"/>
        <v/>
      </c>
      <c r="BL459" s="49" t="str">
        <f t="shared" si="911"/>
        <v/>
      </c>
      <c r="BM459" s="49" t="str">
        <f t="shared" si="912"/>
        <v/>
      </c>
      <c r="BN459" s="49" t="str">
        <f t="shared" si="913"/>
        <v/>
      </c>
      <c r="BP459" s="49"/>
      <c r="BQ459" s="49" t="str">
        <f t="shared" si="914"/>
        <v/>
      </c>
      <c r="BR459" s="49" t="str">
        <f t="shared" si="915"/>
        <v/>
      </c>
      <c r="BS459" s="49" t="str">
        <f t="shared" si="916"/>
        <v/>
      </c>
      <c r="BT459" s="49" t="str">
        <f t="shared" si="917"/>
        <v/>
      </c>
      <c r="BU459" s="49" t="str">
        <f t="shared" si="918"/>
        <v/>
      </c>
      <c r="BV459" s="49" t="str">
        <f t="shared" si="919"/>
        <v/>
      </c>
      <c r="BW459" s="49" t="str">
        <f t="shared" si="920"/>
        <v/>
      </c>
      <c r="BX459" s="49" t="str">
        <f t="shared" si="921"/>
        <v/>
      </c>
      <c r="BZ459" s="49"/>
      <c r="CA459" s="49" t="str">
        <f t="shared" si="922"/>
        <v/>
      </c>
      <c r="CB459" s="49" t="str">
        <f t="shared" si="923"/>
        <v/>
      </c>
      <c r="CC459" s="49" t="str">
        <f t="shared" si="924"/>
        <v/>
      </c>
      <c r="CD459" s="49" t="str">
        <f t="shared" si="925"/>
        <v/>
      </c>
      <c r="CE459" s="49" t="str">
        <f t="shared" si="926"/>
        <v/>
      </c>
      <c r="CF459" s="49" t="str">
        <f t="shared" si="927"/>
        <v/>
      </c>
      <c r="CG459" s="49" t="str">
        <f t="shared" si="928"/>
        <v/>
      </c>
      <c r="CH459" s="49" t="str">
        <f t="shared" si="929"/>
        <v/>
      </c>
      <c r="CJ459" s="49"/>
      <c r="CK459" s="49" t="str">
        <f t="shared" si="930"/>
        <v/>
      </c>
      <c r="CL459" s="49" t="str">
        <f t="shared" si="931"/>
        <v/>
      </c>
      <c r="CM459" s="49" t="str">
        <f t="shared" si="932"/>
        <v/>
      </c>
      <c r="CN459" s="49" t="str">
        <f t="shared" si="933"/>
        <v/>
      </c>
      <c r="CO459" s="49" t="str">
        <f t="shared" si="934"/>
        <v/>
      </c>
      <c r="CP459" s="49" t="str">
        <f t="shared" si="935"/>
        <v/>
      </c>
      <c r="CQ459" s="49" t="str">
        <f t="shared" si="936"/>
        <v/>
      </c>
      <c r="CR459" s="49" t="str">
        <f t="shared" si="937"/>
        <v/>
      </c>
      <c r="CT459" s="49"/>
      <c r="CU459" s="49" t="str">
        <f t="shared" si="938"/>
        <v/>
      </c>
      <c r="CV459" s="49" t="str">
        <f t="shared" si="939"/>
        <v/>
      </c>
      <c r="CW459" s="49" t="str">
        <f t="shared" si="940"/>
        <v/>
      </c>
      <c r="CX459" s="49" t="str">
        <f t="shared" si="941"/>
        <v/>
      </c>
      <c r="CY459" s="49" t="str">
        <f t="shared" si="942"/>
        <v/>
      </c>
      <c r="CZ459" s="49" t="str">
        <f t="shared" si="943"/>
        <v/>
      </c>
      <c r="DA459" s="49" t="str">
        <f t="shared" si="944"/>
        <v/>
      </c>
      <c r="DB459" s="49" t="str">
        <f t="shared" si="945"/>
        <v/>
      </c>
      <c r="DD459" s="49"/>
      <c r="DE459" s="49" t="str">
        <f t="shared" si="946"/>
        <v/>
      </c>
      <c r="DF459" s="49" t="str">
        <f t="shared" si="947"/>
        <v/>
      </c>
      <c r="DG459" s="49" t="str">
        <f t="shared" si="948"/>
        <v/>
      </c>
      <c r="DH459" s="49" t="str">
        <f t="shared" si="949"/>
        <v/>
      </c>
      <c r="DI459" s="49" t="str">
        <f t="shared" si="950"/>
        <v/>
      </c>
      <c r="DJ459" s="49" t="str">
        <f t="shared" si="951"/>
        <v/>
      </c>
      <c r="DK459" s="49" t="str">
        <f t="shared" si="952"/>
        <v/>
      </c>
      <c r="DL459" s="49" t="str">
        <f t="shared" si="953"/>
        <v/>
      </c>
      <c r="DN459" s="49"/>
      <c r="DO459" s="49" t="str">
        <f t="shared" si="954"/>
        <v/>
      </c>
      <c r="DP459" s="49" t="str">
        <f t="shared" si="955"/>
        <v/>
      </c>
      <c r="DQ459" s="49" t="str">
        <f t="shared" si="956"/>
        <v/>
      </c>
      <c r="DR459" s="49" t="str">
        <f t="shared" si="957"/>
        <v/>
      </c>
      <c r="DS459" s="49" t="str">
        <f t="shared" si="958"/>
        <v/>
      </c>
      <c r="DT459" s="49" t="str">
        <f t="shared" si="959"/>
        <v/>
      </c>
      <c r="DU459" s="49" t="str">
        <f t="shared" si="960"/>
        <v/>
      </c>
      <c r="DV459" s="49" t="str">
        <f t="shared" si="961"/>
        <v/>
      </c>
      <c r="DX459" s="49"/>
      <c r="DY459" s="49" t="str">
        <f t="shared" si="962"/>
        <v/>
      </c>
      <c r="DZ459" s="49" t="str">
        <f t="shared" si="963"/>
        <v/>
      </c>
      <c r="EA459" s="49" t="str">
        <f t="shared" si="964"/>
        <v/>
      </c>
      <c r="EB459" s="49" t="str">
        <f t="shared" si="965"/>
        <v/>
      </c>
      <c r="EC459" s="49" t="str">
        <f t="shared" si="966"/>
        <v/>
      </c>
      <c r="ED459" s="49" t="str">
        <f t="shared" si="967"/>
        <v/>
      </c>
      <c r="EE459" s="49" t="str">
        <f t="shared" si="968"/>
        <v/>
      </c>
      <c r="EF459" s="49" t="str">
        <f t="shared" si="969"/>
        <v/>
      </c>
      <c r="EH459" s="49"/>
      <c r="EI459" s="49" t="str">
        <f t="shared" si="970"/>
        <v/>
      </c>
      <c r="EJ459" s="49" t="str">
        <f t="shared" si="971"/>
        <v/>
      </c>
      <c r="EK459" s="49" t="str">
        <f t="shared" si="972"/>
        <v/>
      </c>
      <c r="EL459" s="49" t="str">
        <f t="shared" si="973"/>
        <v/>
      </c>
      <c r="EM459" s="49" t="str">
        <f t="shared" si="974"/>
        <v/>
      </c>
      <c r="EN459" s="49" t="str">
        <f t="shared" si="975"/>
        <v/>
      </c>
      <c r="EO459" s="49" t="str">
        <f t="shared" si="976"/>
        <v/>
      </c>
      <c r="EP459" s="49" t="str">
        <f t="shared" si="977"/>
        <v/>
      </c>
      <c r="ER459" s="49"/>
      <c r="ES459" s="49" t="str">
        <f t="shared" si="978"/>
        <v/>
      </c>
      <c r="ET459" s="49" t="str">
        <f t="shared" si="979"/>
        <v/>
      </c>
      <c r="EU459" s="49" t="str">
        <f t="shared" si="980"/>
        <v/>
      </c>
      <c r="EV459" s="49" t="str">
        <f t="shared" si="981"/>
        <v/>
      </c>
      <c r="EW459" s="49" t="str">
        <f t="shared" si="982"/>
        <v/>
      </c>
      <c r="EX459" s="49" t="str">
        <f t="shared" si="983"/>
        <v/>
      </c>
      <c r="EY459" s="49" t="str">
        <f t="shared" si="984"/>
        <v/>
      </c>
      <c r="EZ459" s="49" t="str">
        <f t="shared" si="985"/>
        <v/>
      </c>
      <c r="FB459" s="49"/>
      <c r="FC459" s="49" t="str">
        <f t="shared" si="986"/>
        <v/>
      </c>
      <c r="FD459" s="49" t="str">
        <f t="shared" si="987"/>
        <v/>
      </c>
      <c r="FE459" s="49" t="str">
        <f t="shared" si="988"/>
        <v/>
      </c>
      <c r="FF459" s="49" t="str">
        <f t="shared" si="989"/>
        <v/>
      </c>
      <c r="FG459" s="49" t="str">
        <f t="shared" si="990"/>
        <v/>
      </c>
      <c r="FH459" s="49" t="str">
        <f t="shared" si="991"/>
        <v/>
      </c>
      <c r="FI459" s="49" t="str">
        <f t="shared" si="992"/>
        <v/>
      </c>
      <c r="FJ459" s="49" t="str">
        <f t="shared" si="993"/>
        <v/>
      </c>
      <c r="FL459" s="49"/>
      <c r="FM459" s="49" t="str">
        <f t="shared" si="994"/>
        <v/>
      </c>
      <c r="FN459" s="49" t="str">
        <f t="shared" si="995"/>
        <v/>
      </c>
      <c r="FO459" s="49" t="str">
        <f t="shared" si="996"/>
        <v/>
      </c>
      <c r="FP459" s="49" t="str">
        <f t="shared" si="997"/>
        <v/>
      </c>
      <c r="FQ459" s="49" t="str">
        <f t="shared" si="998"/>
        <v/>
      </c>
      <c r="FR459" s="49" t="str">
        <f t="shared" si="999"/>
        <v/>
      </c>
      <c r="FS459" s="49" t="str">
        <f t="shared" si="1000"/>
        <v/>
      </c>
      <c r="FT459" s="49" t="str">
        <f t="shared" si="1001"/>
        <v/>
      </c>
      <c r="FV459" s="49"/>
      <c r="FW459" s="49" t="str">
        <f t="shared" si="1002"/>
        <v/>
      </c>
      <c r="FX459" s="49" t="str">
        <f t="shared" si="1003"/>
        <v/>
      </c>
      <c r="FY459" s="49" t="str">
        <f t="shared" si="1004"/>
        <v/>
      </c>
      <c r="FZ459" s="49" t="str">
        <f t="shared" si="1005"/>
        <v/>
      </c>
      <c r="GA459" s="49" t="str">
        <f t="shared" si="1006"/>
        <v/>
      </c>
      <c r="GB459" s="49" t="str">
        <f t="shared" si="1007"/>
        <v/>
      </c>
      <c r="GC459" s="49" t="str">
        <f t="shared" si="1008"/>
        <v/>
      </c>
      <c r="GD459" s="49" t="str">
        <f t="shared" si="1009"/>
        <v/>
      </c>
      <c r="GF459" s="49"/>
      <c r="GG459" s="49" t="str">
        <f t="shared" si="1010"/>
        <v/>
      </c>
      <c r="GH459" s="49" t="str">
        <f t="shared" si="1011"/>
        <v/>
      </c>
      <c r="GI459" s="49" t="str">
        <f t="shared" si="1012"/>
        <v/>
      </c>
      <c r="GJ459" s="49" t="str">
        <f t="shared" si="1013"/>
        <v/>
      </c>
      <c r="GK459" s="49" t="str">
        <f t="shared" si="1014"/>
        <v/>
      </c>
      <c r="GL459" s="49" t="str">
        <f t="shared" si="1015"/>
        <v/>
      </c>
      <c r="GM459" s="49" t="str">
        <f t="shared" si="1016"/>
        <v/>
      </c>
      <c r="GN459" s="49" t="str">
        <f t="shared" si="1017"/>
        <v/>
      </c>
      <c r="GP459" s="49"/>
      <c r="GQ459" s="49" t="str">
        <f t="shared" si="1018"/>
        <v/>
      </c>
      <c r="GR459" s="49" t="str">
        <f t="shared" si="1019"/>
        <v/>
      </c>
      <c r="GS459" s="49" t="str">
        <f t="shared" si="1020"/>
        <v/>
      </c>
      <c r="GT459" s="49" t="str">
        <f t="shared" si="1021"/>
        <v/>
      </c>
      <c r="GU459" s="49" t="str">
        <f t="shared" si="1022"/>
        <v/>
      </c>
      <c r="GV459" s="49" t="str">
        <f t="shared" si="1023"/>
        <v/>
      </c>
      <c r="GW459" s="49" t="str">
        <f t="shared" si="1024"/>
        <v/>
      </c>
      <c r="GX459" s="49" t="str">
        <f t="shared" si="1025"/>
        <v/>
      </c>
    </row>
    <row r="460" spans="17:206" x14ac:dyDescent="0.2">
      <c r="Q460" s="65">
        <v>106</v>
      </c>
      <c r="AB460" s="49"/>
      <c r="AC460" s="49" t="str">
        <f t="shared" si="882"/>
        <v/>
      </c>
      <c r="AD460" s="49" t="str">
        <f t="shared" si="883"/>
        <v/>
      </c>
      <c r="AE460" s="49" t="str">
        <f t="shared" si="884"/>
        <v/>
      </c>
      <c r="AF460" s="49" t="str">
        <f t="shared" si="885"/>
        <v/>
      </c>
      <c r="AG460" s="49" t="str">
        <f t="shared" si="886"/>
        <v/>
      </c>
      <c r="AH460" s="49" t="str">
        <f t="shared" si="887"/>
        <v/>
      </c>
      <c r="AI460" s="49" t="str">
        <f t="shared" si="888"/>
        <v/>
      </c>
      <c r="AJ460" s="49" t="str">
        <f t="shared" si="889"/>
        <v/>
      </c>
      <c r="AL460" s="49"/>
      <c r="AM460" s="49" t="str">
        <f t="shared" si="890"/>
        <v/>
      </c>
      <c r="AN460" s="49" t="str">
        <f t="shared" si="891"/>
        <v/>
      </c>
      <c r="AO460" s="49" t="str">
        <f t="shared" si="892"/>
        <v/>
      </c>
      <c r="AP460" s="49" t="str">
        <f t="shared" si="893"/>
        <v/>
      </c>
      <c r="AQ460" s="49" t="str">
        <f t="shared" si="894"/>
        <v/>
      </c>
      <c r="AR460" s="49" t="str">
        <f t="shared" si="895"/>
        <v/>
      </c>
      <c r="AS460" s="49" t="str">
        <f t="shared" si="896"/>
        <v/>
      </c>
      <c r="AT460" s="49" t="str">
        <f t="shared" si="897"/>
        <v/>
      </c>
      <c r="AV460" s="49"/>
      <c r="AW460" s="49" t="str">
        <f t="shared" si="898"/>
        <v/>
      </c>
      <c r="AX460" s="49" t="str">
        <f t="shared" si="899"/>
        <v/>
      </c>
      <c r="AY460" s="49" t="str">
        <f t="shared" si="900"/>
        <v/>
      </c>
      <c r="AZ460" s="49" t="str">
        <f t="shared" si="901"/>
        <v/>
      </c>
      <c r="BA460" s="49" t="str">
        <f t="shared" si="902"/>
        <v/>
      </c>
      <c r="BB460" s="49" t="str">
        <f t="shared" si="903"/>
        <v/>
      </c>
      <c r="BC460" s="49" t="str">
        <f t="shared" si="904"/>
        <v/>
      </c>
      <c r="BD460" s="49" t="str">
        <f t="shared" si="905"/>
        <v/>
      </c>
      <c r="BF460" s="49"/>
      <c r="BG460" s="49" t="str">
        <f t="shared" si="906"/>
        <v/>
      </c>
      <c r="BH460" s="49" t="str">
        <f t="shared" si="907"/>
        <v/>
      </c>
      <c r="BI460" s="49" t="str">
        <f t="shared" si="908"/>
        <v/>
      </c>
      <c r="BJ460" s="49" t="str">
        <f t="shared" si="909"/>
        <v/>
      </c>
      <c r="BK460" s="49" t="str">
        <f t="shared" si="910"/>
        <v/>
      </c>
      <c r="BL460" s="49" t="str">
        <f t="shared" si="911"/>
        <v/>
      </c>
      <c r="BM460" s="49" t="str">
        <f t="shared" si="912"/>
        <v/>
      </c>
      <c r="BN460" s="49" t="str">
        <f t="shared" si="913"/>
        <v/>
      </c>
      <c r="BP460" s="49"/>
      <c r="BQ460" s="49" t="str">
        <f t="shared" si="914"/>
        <v/>
      </c>
      <c r="BR460" s="49" t="str">
        <f t="shared" si="915"/>
        <v/>
      </c>
      <c r="BS460" s="49" t="str">
        <f t="shared" si="916"/>
        <v/>
      </c>
      <c r="BT460" s="49" t="str">
        <f t="shared" si="917"/>
        <v/>
      </c>
      <c r="BU460" s="49" t="str">
        <f t="shared" si="918"/>
        <v/>
      </c>
      <c r="BV460" s="49" t="str">
        <f t="shared" si="919"/>
        <v/>
      </c>
      <c r="BW460" s="49" t="str">
        <f t="shared" si="920"/>
        <v/>
      </c>
      <c r="BX460" s="49" t="str">
        <f t="shared" si="921"/>
        <v/>
      </c>
      <c r="BZ460" s="49"/>
      <c r="CA460" s="49" t="str">
        <f t="shared" si="922"/>
        <v/>
      </c>
      <c r="CB460" s="49" t="str">
        <f t="shared" si="923"/>
        <v/>
      </c>
      <c r="CC460" s="49" t="str">
        <f t="shared" si="924"/>
        <v/>
      </c>
      <c r="CD460" s="49" t="str">
        <f t="shared" si="925"/>
        <v/>
      </c>
      <c r="CE460" s="49" t="str">
        <f t="shared" si="926"/>
        <v/>
      </c>
      <c r="CF460" s="49" t="str">
        <f t="shared" si="927"/>
        <v/>
      </c>
      <c r="CG460" s="49" t="str">
        <f t="shared" si="928"/>
        <v/>
      </c>
      <c r="CH460" s="49" t="str">
        <f t="shared" si="929"/>
        <v/>
      </c>
      <c r="CJ460" s="49"/>
      <c r="CK460" s="49" t="str">
        <f t="shared" si="930"/>
        <v/>
      </c>
      <c r="CL460" s="49" t="str">
        <f t="shared" si="931"/>
        <v/>
      </c>
      <c r="CM460" s="49" t="str">
        <f t="shared" si="932"/>
        <v/>
      </c>
      <c r="CN460" s="49" t="str">
        <f t="shared" si="933"/>
        <v/>
      </c>
      <c r="CO460" s="49" t="str">
        <f t="shared" si="934"/>
        <v/>
      </c>
      <c r="CP460" s="49" t="str">
        <f t="shared" si="935"/>
        <v/>
      </c>
      <c r="CQ460" s="49" t="str">
        <f t="shared" si="936"/>
        <v/>
      </c>
      <c r="CR460" s="49" t="str">
        <f t="shared" si="937"/>
        <v/>
      </c>
      <c r="CT460" s="49"/>
      <c r="CU460" s="49" t="str">
        <f t="shared" si="938"/>
        <v/>
      </c>
      <c r="CV460" s="49" t="str">
        <f t="shared" si="939"/>
        <v/>
      </c>
      <c r="CW460" s="49" t="str">
        <f t="shared" si="940"/>
        <v/>
      </c>
      <c r="CX460" s="49" t="str">
        <f t="shared" si="941"/>
        <v/>
      </c>
      <c r="CY460" s="49" t="str">
        <f t="shared" si="942"/>
        <v/>
      </c>
      <c r="CZ460" s="49" t="str">
        <f t="shared" si="943"/>
        <v/>
      </c>
      <c r="DA460" s="49" t="str">
        <f t="shared" si="944"/>
        <v/>
      </c>
      <c r="DB460" s="49" t="str">
        <f t="shared" si="945"/>
        <v/>
      </c>
      <c r="DD460" s="49"/>
      <c r="DE460" s="49" t="str">
        <f t="shared" si="946"/>
        <v/>
      </c>
      <c r="DF460" s="49" t="str">
        <f t="shared" si="947"/>
        <v/>
      </c>
      <c r="DG460" s="49" t="str">
        <f t="shared" si="948"/>
        <v/>
      </c>
      <c r="DH460" s="49" t="str">
        <f t="shared" si="949"/>
        <v/>
      </c>
      <c r="DI460" s="49" t="str">
        <f t="shared" si="950"/>
        <v/>
      </c>
      <c r="DJ460" s="49" t="str">
        <f t="shared" si="951"/>
        <v/>
      </c>
      <c r="DK460" s="49" t="str">
        <f t="shared" si="952"/>
        <v/>
      </c>
      <c r="DL460" s="49" t="str">
        <f t="shared" si="953"/>
        <v/>
      </c>
      <c r="DN460" s="49"/>
      <c r="DO460" s="49" t="str">
        <f t="shared" si="954"/>
        <v/>
      </c>
      <c r="DP460" s="49" t="str">
        <f t="shared" si="955"/>
        <v/>
      </c>
      <c r="DQ460" s="49" t="str">
        <f t="shared" si="956"/>
        <v/>
      </c>
      <c r="DR460" s="49" t="str">
        <f t="shared" si="957"/>
        <v/>
      </c>
      <c r="DS460" s="49" t="str">
        <f t="shared" si="958"/>
        <v/>
      </c>
      <c r="DT460" s="49" t="str">
        <f t="shared" si="959"/>
        <v/>
      </c>
      <c r="DU460" s="49" t="str">
        <f t="shared" si="960"/>
        <v/>
      </c>
      <c r="DV460" s="49" t="str">
        <f t="shared" si="961"/>
        <v/>
      </c>
      <c r="DX460" s="49"/>
      <c r="DY460" s="49" t="str">
        <f t="shared" si="962"/>
        <v/>
      </c>
      <c r="DZ460" s="49" t="str">
        <f t="shared" si="963"/>
        <v/>
      </c>
      <c r="EA460" s="49" t="str">
        <f t="shared" si="964"/>
        <v/>
      </c>
      <c r="EB460" s="49" t="str">
        <f t="shared" si="965"/>
        <v/>
      </c>
      <c r="EC460" s="49" t="str">
        <f t="shared" si="966"/>
        <v/>
      </c>
      <c r="ED460" s="49" t="str">
        <f t="shared" si="967"/>
        <v/>
      </c>
      <c r="EE460" s="49" t="str">
        <f t="shared" si="968"/>
        <v/>
      </c>
      <c r="EF460" s="49" t="str">
        <f t="shared" si="969"/>
        <v/>
      </c>
      <c r="EH460" s="49"/>
      <c r="EI460" s="49" t="str">
        <f t="shared" si="970"/>
        <v/>
      </c>
      <c r="EJ460" s="49" t="str">
        <f t="shared" si="971"/>
        <v/>
      </c>
      <c r="EK460" s="49" t="str">
        <f t="shared" si="972"/>
        <v/>
      </c>
      <c r="EL460" s="49" t="str">
        <f t="shared" si="973"/>
        <v/>
      </c>
      <c r="EM460" s="49" t="str">
        <f t="shared" si="974"/>
        <v/>
      </c>
      <c r="EN460" s="49" t="str">
        <f t="shared" si="975"/>
        <v/>
      </c>
      <c r="EO460" s="49" t="str">
        <f t="shared" si="976"/>
        <v/>
      </c>
      <c r="EP460" s="49" t="str">
        <f t="shared" si="977"/>
        <v/>
      </c>
      <c r="ER460" s="49"/>
      <c r="ES460" s="49" t="str">
        <f t="shared" si="978"/>
        <v/>
      </c>
      <c r="ET460" s="49" t="str">
        <f t="shared" si="979"/>
        <v/>
      </c>
      <c r="EU460" s="49" t="str">
        <f t="shared" si="980"/>
        <v/>
      </c>
      <c r="EV460" s="49" t="str">
        <f t="shared" si="981"/>
        <v/>
      </c>
      <c r="EW460" s="49" t="str">
        <f t="shared" si="982"/>
        <v/>
      </c>
      <c r="EX460" s="49" t="str">
        <f t="shared" si="983"/>
        <v/>
      </c>
      <c r="EY460" s="49" t="str">
        <f t="shared" si="984"/>
        <v/>
      </c>
      <c r="EZ460" s="49" t="str">
        <f t="shared" si="985"/>
        <v/>
      </c>
      <c r="FB460" s="49"/>
      <c r="FC460" s="49" t="str">
        <f t="shared" si="986"/>
        <v/>
      </c>
      <c r="FD460" s="49" t="str">
        <f t="shared" si="987"/>
        <v/>
      </c>
      <c r="FE460" s="49" t="str">
        <f t="shared" si="988"/>
        <v/>
      </c>
      <c r="FF460" s="49" t="str">
        <f t="shared" si="989"/>
        <v/>
      </c>
      <c r="FG460" s="49" t="str">
        <f t="shared" si="990"/>
        <v/>
      </c>
      <c r="FH460" s="49" t="str">
        <f t="shared" si="991"/>
        <v/>
      </c>
      <c r="FI460" s="49" t="str">
        <f t="shared" si="992"/>
        <v/>
      </c>
      <c r="FJ460" s="49" t="str">
        <f t="shared" si="993"/>
        <v/>
      </c>
      <c r="FL460" s="49"/>
      <c r="FM460" s="49" t="str">
        <f t="shared" si="994"/>
        <v/>
      </c>
      <c r="FN460" s="49" t="str">
        <f t="shared" si="995"/>
        <v/>
      </c>
      <c r="FO460" s="49" t="str">
        <f t="shared" si="996"/>
        <v/>
      </c>
      <c r="FP460" s="49" t="str">
        <f t="shared" si="997"/>
        <v/>
      </c>
      <c r="FQ460" s="49" t="str">
        <f t="shared" si="998"/>
        <v/>
      </c>
      <c r="FR460" s="49" t="str">
        <f t="shared" si="999"/>
        <v/>
      </c>
      <c r="FS460" s="49" t="str">
        <f t="shared" si="1000"/>
        <v/>
      </c>
      <c r="FT460" s="49" t="str">
        <f t="shared" si="1001"/>
        <v/>
      </c>
      <c r="FV460" s="49"/>
      <c r="FW460" s="49" t="str">
        <f t="shared" si="1002"/>
        <v/>
      </c>
      <c r="FX460" s="49" t="str">
        <f t="shared" si="1003"/>
        <v/>
      </c>
      <c r="FY460" s="49" t="str">
        <f t="shared" si="1004"/>
        <v/>
      </c>
      <c r="FZ460" s="49" t="str">
        <f t="shared" si="1005"/>
        <v/>
      </c>
      <c r="GA460" s="49" t="str">
        <f t="shared" si="1006"/>
        <v/>
      </c>
      <c r="GB460" s="49" t="str">
        <f t="shared" si="1007"/>
        <v/>
      </c>
      <c r="GC460" s="49" t="str">
        <f t="shared" si="1008"/>
        <v/>
      </c>
      <c r="GD460" s="49" t="str">
        <f t="shared" si="1009"/>
        <v/>
      </c>
      <c r="GF460" s="49"/>
      <c r="GG460" s="49" t="str">
        <f t="shared" si="1010"/>
        <v/>
      </c>
      <c r="GH460" s="49" t="str">
        <f t="shared" si="1011"/>
        <v/>
      </c>
      <c r="GI460" s="49" t="str">
        <f t="shared" si="1012"/>
        <v/>
      </c>
      <c r="GJ460" s="49" t="str">
        <f t="shared" si="1013"/>
        <v/>
      </c>
      <c r="GK460" s="49" t="str">
        <f t="shared" si="1014"/>
        <v/>
      </c>
      <c r="GL460" s="49" t="str">
        <f t="shared" si="1015"/>
        <v/>
      </c>
      <c r="GM460" s="49" t="str">
        <f t="shared" si="1016"/>
        <v/>
      </c>
      <c r="GN460" s="49" t="str">
        <f t="shared" si="1017"/>
        <v/>
      </c>
      <c r="GP460" s="49"/>
      <c r="GQ460" s="49" t="str">
        <f t="shared" si="1018"/>
        <v/>
      </c>
      <c r="GR460" s="49" t="str">
        <f t="shared" si="1019"/>
        <v/>
      </c>
      <c r="GS460" s="49" t="str">
        <f t="shared" si="1020"/>
        <v/>
      </c>
      <c r="GT460" s="49" t="str">
        <f t="shared" si="1021"/>
        <v/>
      </c>
      <c r="GU460" s="49" t="str">
        <f t="shared" si="1022"/>
        <v/>
      </c>
      <c r="GV460" s="49" t="str">
        <f t="shared" si="1023"/>
        <v/>
      </c>
      <c r="GW460" s="49" t="str">
        <f t="shared" si="1024"/>
        <v/>
      </c>
      <c r="GX460" s="49" t="str">
        <f t="shared" si="1025"/>
        <v/>
      </c>
    </row>
    <row r="461" spans="17:206" x14ac:dyDescent="0.2">
      <c r="Q461" s="65">
        <v>107</v>
      </c>
      <c r="AB461" s="49"/>
      <c r="AC461" s="49" t="str">
        <f t="shared" si="882"/>
        <v/>
      </c>
      <c r="AD461" s="49" t="str">
        <f t="shared" si="883"/>
        <v/>
      </c>
      <c r="AE461" s="49" t="str">
        <f t="shared" si="884"/>
        <v/>
      </c>
      <c r="AF461" s="49" t="str">
        <f t="shared" si="885"/>
        <v/>
      </c>
      <c r="AG461" s="49" t="str">
        <f t="shared" si="886"/>
        <v/>
      </c>
      <c r="AH461" s="49" t="str">
        <f t="shared" si="887"/>
        <v/>
      </c>
      <c r="AI461" s="49" t="str">
        <f t="shared" si="888"/>
        <v/>
      </c>
      <c r="AJ461" s="49" t="str">
        <f t="shared" si="889"/>
        <v/>
      </c>
      <c r="AL461" s="49"/>
      <c r="AM461" s="49" t="str">
        <f t="shared" si="890"/>
        <v/>
      </c>
      <c r="AN461" s="49" t="str">
        <f t="shared" si="891"/>
        <v/>
      </c>
      <c r="AO461" s="49" t="str">
        <f t="shared" si="892"/>
        <v/>
      </c>
      <c r="AP461" s="49" t="str">
        <f t="shared" si="893"/>
        <v/>
      </c>
      <c r="AQ461" s="49" t="str">
        <f t="shared" si="894"/>
        <v/>
      </c>
      <c r="AR461" s="49" t="str">
        <f t="shared" si="895"/>
        <v/>
      </c>
      <c r="AS461" s="49" t="str">
        <f t="shared" si="896"/>
        <v/>
      </c>
      <c r="AT461" s="49" t="str">
        <f t="shared" si="897"/>
        <v/>
      </c>
      <c r="AV461" s="49"/>
      <c r="AW461" s="49" t="str">
        <f t="shared" si="898"/>
        <v/>
      </c>
      <c r="AX461" s="49" t="str">
        <f t="shared" si="899"/>
        <v/>
      </c>
      <c r="AY461" s="49" t="str">
        <f t="shared" si="900"/>
        <v/>
      </c>
      <c r="AZ461" s="49" t="str">
        <f t="shared" si="901"/>
        <v/>
      </c>
      <c r="BA461" s="49" t="str">
        <f t="shared" si="902"/>
        <v/>
      </c>
      <c r="BB461" s="49" t="str">
        <f t="shared" si="903"/>
        <v/>
      </c>
      <c r="BC461" s="49" t="str">
        <f t="shared" si="904"/>
        <v/>
      </c>
      <c r="BD461" s="49" t="str">
        <f t="shared" si="905"/>
        <v/>
      </c>
      <c r="BF461" s="49"/>
      <c r="BG461" s="49" t="str">
        <f t="shared" si="906"/>
        <v/>
      </c>
      <c r="BH461" s="49" t="str">
        <f t="shared" si="907"/>
        <v/>
      </c>
      <c r="BI461" s="49" t="str">
        <f t="shared" si="908"/>
        <v/>
      </c>
      <c r="BJ461" s="49" t="str">
        <f t="shared" si="909"/>
        <v/>
      </c>
      <c r="BK461" s="49" t="str">
        <f t="shared" si="910"/>
        <v/>
      </c>
      <c r="BL461" s="49" t="str">
        <f t="shared" si="911"/>
        <v/>
      </c>
      <c r="BM461" s="49" t="str">
        <f t="shared" si="912"/>
        <v/>
      </c>
      <c r="BN461" s="49" t="str">
        <f t="shared" si="913"/>
        <v/>
      </c>
      <c r="BP461" s="49"/>
      <c r="BQ461" s="49" t="str">
        <f t="shared" si="914"/>
        <v/>
      </c>
      <c r="BR461" s="49" t="str">
        <f t="shared" si="915"/>
        <v/>
      </c>
      <c r="BS461" s="49" t="str">
        <f t="shared" si="916"/>
        <v/>
      </c>
      <c r="BT461" s="49" t="str">
        <f t="shared" si="917"/>
        <v/>
      </c>
      <c r="BU461" s="49" t="str">
        <f t="shared" si="918"/>
        <v/>
      </c>
      <c r="BV461" s="49" t="str">
        <f t="shared" si="919"/>
        <v/>
      </c>
      <c r="BW461" s="49" t="str">
        <f t="shared" si="920"/>
        <v/>
      </c>
      <c r="BX461" s="49" t="str">
        <f t="shared" si="921"/>
        <v/>
      </c>
      <c r="BZ461" s="49"/>
      <c r="CA461" s="49" t="str">
        <f t="shared" si="922"/>
        <v/>
      </c>
      <c r="CB461" s="49" t="str">
        <f t="shared" si="923"/>
        <v/>
      </c>
      <c r="CC461" s="49" t="str">
        <f t="shared" si="924"/>
        <v/>
      </c>
      <c r="CD461" s="49" t="str">
        <f t="shared" si="925"/>
        <v/>
      </c>
      <c r="CE461" s="49" t="str">
        <f t="shared" si="926"/>
        <v/>
      </c>
      <c r="CF461" s="49" t="str">
        <f t="shared" si="927"/>
        <v/>
      </c>
      <c r="CG461" s="49" t="str">
        <f t="shared" si="928"/>
        <v/>
      </c>
      <c r="CH461" s="49" t="str">
        <f t="shared" si="929"/>
        <v/>
      </c>
      <c r="CJ461" s="49"/>
      <c r="CK461" s="49" t="str">
        <f t="shared" si="930"/>
        <v/>
      </c>
      <c r="CL461" s="49" t="str">
        <f t="shared" si="931"/>
        <v/>
      </c>
      <c r="CM461" s="49" t="str">
        <f t="shared" si="932"/>
        <v/>
      </c>
      <c r="CN461" s="49" t="str">
        <f t="shared" si="933"/>
        <v/>
      </c>
      <c r="CO461" s="49" t="str">
        <f t="shared" si="934"/>
        <v/>
      </c>
      <c r="CP461" s="49" t="str">
        <f t="shared" si="935"/>
        <v/>
      </c>
      <c r="CQ461" s="49" t="str">
        <f t="shared" si="936"/>
        <v/>
      </c>
      <c r="CR461" s="49" t="str">
        <f t="shared" si="937"/>
        <v/>
      </c>
      <c r="CT461" s="49"/>
      <c r="CU461" s="49" t="str">
        <f t="shared" si="938"/>
        <v/>
      </c>
      <c r="CV461" s="49" t="str">
        <f t="shared" si="939"/>
        <v/>
      </c>
      <c r="CW461" s="49" t="str">
        <f t="shared" si="940"/>
        <v/>
      </c>
      <c r="CX461" s="49" t="str">
        <f t="shared" si="941"/>
        <v/>
      </c>
      <c r="CY461" s="49" t="str">
        <f t="shared" si="942"/>
        <v/>
      </c>
      <c r="CZ461" s="49" t="str">
        <f t="shared" si="943"/>
        <v/>
      </c>
      <c r="DA461" s="49" t="str">
        <f t="shared" si="944"/>
        <v/>
      </c>
      <c r="DB461" s="49" t="str">
        <f t="shared" si="945"/>
        <v/>
      </c>
      <c r="DD461" s="49"/>
      <c r="DE461" s="49" t="str">
        <f t="shared" si="946"/>
        <v/>
      </c>
      <c r="DF461" s="49" t="str">
        <f t="shared" si="947"/>
        <v/>
      </c>
      <c r="DG461" s="49" t="str">
        <f t="shared" si="948"/>
        <v/>
      </c>
      <c r="DH461" s="49" t="str">
        <f t="shared" si="949"/>
        <v/>
      </c>
      <c r="DI461" s="49" t="str">
        <f t="shared" si="950"/>
        <v/>
      </c>
      <c r="DJ461" s="49" t="str">
        <f t="shared" si="951"/>
        <v/>
      </c>
      <c r="DK461" s="49" t="str">
        <f t="shared" si="952"/>
        <v/>
      </c>
      <c r="DL461" s="49" t="str">
        <f t="shared" si="953"/>
        <v/>
      </c>
      <c r="DN461" s="49"/>
      <c r="DO461" s="49" t="str">
        <f t="shared" si="954"/>
        <v/>
      </c>
      <c r="DP461" s="49" t="str">
        <f t="shared" si="955"/>
        <v/>
      </c>
      <c r="DQ461" s="49" t="str">
        <f t="shared" si="956"/>
        <v/>
      </c>
      <c r="DR461" s="49" t="str">
        <f t="shared" si="957"/>
        <v/>
      </c>
      <c r="DS461" s="49" t="str">
        <f t="shared" si="958"/>
        <v/>
      </c>
      <c r="DT461" s="49" t="str">
        <f t="shared" si="959"/>
        <v/>
      </c>
      <c r="DU461" s="49" t="str">
        <f t="shared" si="960"/>
        <v/>
      </c>
      <c r="DV461" s="49" t="str">
        <f t="shared" si="961"/>
        <v/>
      </c>
      <c r="DX461" s="49"/>
      <c r="DY461" s="49" t="str">
        <f t="shared" si="962"/>
        <v/>
      </c>
      <c r="DZ461" s="49" t="str">
        <f t="shared" si="963"/>
        <v/>
      </c>
      <c r="EA461" s="49" t="str">
        <f t="shared" si="964"/>
        <v/>
      </c>
      <c r="EB461" s="49" t="str">
        <f t="shared" si="965"/>
        <v/>
      </c>
      <c r="EC461" s="49" t="str">
        <f t="shared" si="966"/>
        <v/>
      </c>
      <c r="ED461" s="49" t="str">
        <f t="shared" si="967"/>
        <v/>
      </c>
      <c r="EE461" s="49" t="str">
        <f t="shared" si="968"/>
        <v/>
      </c>
      <c r="EF461" s="49" t="str">
        <f t="shared" si="969"/>
        <v/>
      </c>
      <c r="EH461" s="49"/>
      <c r="EI461" s="49" t="str">
        <f t="shared" si="970"/>
        <v/>
      </c>
      <c r="EJ461" s="49" t="str">
        <f t="shared" si="971"/>
        <v/>
      </c>
      <c r="EK461" s="49" t="str">
        <f t="shared" si="972"/>
        <v/>
      </c>
      <c r="EL461" s="49" t="str">
        <f t="shared" si="973"/>
        <v/>
      </c>
      <c r="EM461" s="49" t="str">
        <f t="shared" si="974"/>
        <v/>
      </c>
      <c r="EN461" s="49" t="str">
        <f t="shared" si="975"/>
        <v/>
      </c>
      <c r="EO461" s="49" t="str">
        <f t="shared" si="976"/>
        <v/>
      </c>
      <c r="EP461" s="49" t="str">
        <f t="shared" si="977"/>
        <v/>
      </c>
      <c r="ER461" s="49"/>
      <c r="ES461" s="49" t="str">
        <f t="shared" si="978"/>
        <v/>
      </c>
      <c r="ET461" s="49" t="str">
        <f t="shared" si="979"/>
        <v/>
      </c>
      <c r="EU461" s="49" t="str">
        <f t="shared" si="980"/>
        <v/>
      </c>
      <c r="EV461" s="49" t="str">
        <f t="shared" si="981"/>
        <v/>
      </c>
      <c r="EW461" s="49" t="str">
        <f t="shared" si="982"/>
        <v/>
      </c>
      <c r="EX461" s="49" t="str">
        <f t="shared" si="983"/>
        <v/>
      </c>
      <c r="EY461" s="49" t="str">
        <f t="shared" si="984"/>
        <v/>
      </c>
      <c r="EZ461" s="49" t="str">
        <f t="shared" si="985"/>
        <v/>
      </c>
      <c r="FB461" s="49"/>
      <c r="FC461" s="49" t="str">
        <f t="shared" si="986"/>
        <v/>
      </c>
      <c r="FD461" s="49" t="str">
        <f t="shared" si="987"/>
        <v/>
      </c>
      <c r="FE461" s="49" t="str">
        <f t="shared" si="988"/>
        <v/>
      </c>
      <c r="FF461" s="49" t="str">
        <f t="shared" si="989"/>
        <v/>
      </c>
      <c r="FG461" s="49" t="str">
        <f t="shared" si="990"/>
        <v/>
      </c>
      <c r="FH461" s="49" t="str">
        <f t="shared" si="991"/>
        <v/>
      </c>
      <c r="FI461" s="49" t="str">
        <f t="shared" si="992"/>
        <v/>
      </c>
      <c r="FJ461" s="49" t="str">
        <f t="shared" si="993"/>
        <v/>
      </c>
      <c r="FL461" s="49"/>
      <c r="FM461" s="49" t="str">
        <f t="shared" si="994"/>
        <v/>
      </c>
      <c r="FN461" s="49" t="str">
        <f t="shared" si="995"/>
        <v/>
      </c>
      <c r="FO461" s="49" t="str">
        <f t="shared" si="996"/>
        <v/>
      </c>
      <c r="FP461" s="49" t="str">
        <f t="shared" si="997"/>
        <v/>
      </c>
      <c r="FQ461" s="49" t="str">
        <f t="shared" si="998"/>
        <v/>
      </c>
      <c r="FR461" s="49" t="str">
        <f t="shared" si="999"/>
        <v/>
      </c>
      <c r="FS461" s="49" t="str">
        <f t="shared" si="1000"/>
        <v/>
      </c>
      <c r="FT461" s="49" t="str">
        <f t="shared" si="1001"/>
        <v/>
      </c>
      <c r="FV461" s="49"/>
      <c r="FW461" s="49" t="str">
        <f t="shared" si="1002"/>
        <v/>
      </c>
      <c r="FX461" s="49" t="str">
        <f t="shared" si="1003"/>
        <v/>
      </c>
      <c r="FY461" s="49" t="str">
        <f t="shared" si="1004"/>
        <v/>
      </c>
      <c r="FZ461" s="49" t="str">
        <f t="shared" si="1005"/>
        <v/>
      </c>
      <c r="GA461" s="49" t="str">
        <f t="shared" si="1006"/>
        <v/>
      </c>
      <c r="GB461" s="49" t="str">
        <f t="shared" si="1007"/>
        <v/>
      </c>
      <c r="GC461" s="49" t="str">
        <f t="shared" si="1008"/>
        <v/>
      </c>
      <c r="GD461" s="49" t="str">
        <f t="shared" si="1009"/>
        <v/>
      </c>
      <c r="GF461" s="49"/>
      <c r="GG461" s="49" t="str">
        <f t="shared" si="1010"/>
        <v/>
      </c>
      <c r="GH461" s="49" t="str">
        <f t="shared" si="1011"/>
        <v/>
      </c>
      <c r="GI461" s="49" t="str">
        <f t="shared" si="1012"/>
        <v/>
      </c>
      <c r="GJ461" s="49" t="str">
        <f t="shared" si="1013"/>
        <v/>
      </c>
      <c r="GK461" s="49" t="str">
        <f t="shared" si="1014"/>
        <v/>
      </c>
      <c r="GL461" s="49" t="str">
        <f t="shared" si="1015"/>
        <v/>
      </c>
      <c r="GM461" s="49" t="str">
        <f t="shared" si="1016"/>
        <v/>
      </c>
      <c r="GN461" s="49" t="str">
        <f t="shared" si="1017"/>
        <v/>
      </c>
      <c r="GP461" s="49"/>
      <c r="GQ461" s="49" t="str">
        <f t="shared" si="1018"/>
        <v/>
      </c>
      <c r="GR461" s="49" t="str">
        <f t="shared" si="1019"/>
        <v/>
      </c>
      <c r="GS461" s="49" t="str">
        <f t="shared" si="1020"/>
        <v/>
      </c>
      <c r="GT461" s="49" t="str">
        <f t="shared" si="1021"/>
        <v/>
      </c>
      <c r="GU461" s="49" t="str">
        <f t="shared" si="1022"/>
        <v/>
      </c>
      <c r="GV461" s="49" t="str">
        <f t="shared" si="1023"/>
        <v/>
      </c>
      <c r="GW461" s="49" t="str">
        <f t="shared" si="1024"/>
        <v/>
      </c>
      <c r="GX461" s="49" t="str">
        <f t="shared" si="1025"/>
        <v/>
      </c>
    </row>
    <row r="462" spans="17:206" x14ac:dyDescent="0.2">
      <c r="Q462" s="65">
        <v>108</v>
      </c>
      <c r="AB462" s="49"/>
      <c r="AC462" s="49" t="str">
        <f t="shared" si="882"/>
        <v/>
      </c>
      <c r="AD462" s="49" t="str">
        <f t="shared" si="883"/>
        <v/>
      </c>
      <c r="AE462" s="49" t="str">
        <f t="shared" si="884"/>
        <v/>
      </c>
      <c r="AF462" s="49" t="str">
        <f t="shared" si="885"/>
        <v/>
      </c>
      <c r="AG462" s="49" t="str">
        <f t="shared" si="886"/>
        <v/>
      </c>
      <c r="AH462" s="49" t="str">
        <f t="shared" si="887"/>
        <v/>
      </c>
      <c r="AI462" s="49" t="str">
        <f t="shared" si="888"/>
        <v/>
      </c>
      <c r="AJ462" s="49" t="str">
        <f t="shared" si="889"/>
        <v/>
      </c>
      <c r="AL462" s="49"/>
      <c r="AM462" s="49" t="str">
        <f t="shared" si="890"/>
        <v/>
      </c>
      <c r="AN462" s="49" t="str">
        <f t="shared" si="891"/>
        <v/>
      </c>
      <c r="AO462" s="49" t="str">
        <f t="shared" si="892"/>
        <v/>
      </c>
      <c r="AP462" s="49" t="str">
        <f t="shared" si="893"/>
        <v/>
      </c>
      <c r="AQ462" s="49" t="str">
        <f t="shared" si="894"/>
        <v/>
      </c>
      <c r="AR462" s="49" t="str">
        <f t="shared" si="895"/>
        <v/>
      </c>
      <c r="AS462" s="49" t="str">
        <f t="shared" si="896"/>
        <v/>
      </c>
      <c r="AT462" s="49" t="str">
        <f t="shared" si="897"/>
        <v/>
      </c>
      <c r="AV462" s="49"/>
      <c r="AW462" s="49" t="str">
        <f t="shared" si="898"/>
        <v/>
      </c>
      <c r="AX462" s="49" t="str">
        <f t="shared" si="899"/>
        <v/>
      </c>
      <c r="AY462" s="49" t="str">
        <f t="shared" si="900"/>
        <v/>
      </c>
      <c r="AZ462" s="49" t="str">
        <f t="shared" si="901"/>
        <v/>
      </c>
      <c r="BA462" s="49" t="str">
        <f t="shared" si="902"/>
        <v/>
      </c>
      <c r="BB462" s="49" t="str">
        <f t="shared" si="903"/>
        <v/>
      </c>
      <c r="BC462" s="49" t="str">
        <f t="shared" si="904"/>
        <v/>
      </c>
      <c r="BD462" s="49" t="str">
        <f t="shared" si="905"/>
        <v/>
      </c>
      <c r="BF462" s="49"/>
      <c r="BG462" s="49" t="str">
        <f t="shared" si="906"/>
        <v/>
      </c>
      <c r="BH462" s="49" t="str">
        <f t="shared" si="907"/>
        <v/>
      </c>
      <c r="BI462" s="49" t="str">
        <f t="shared" si="908"/>
        <v/>
      </c>
      <c r="BJ462" s="49" t="str">
        <f t="shared" si="909"/>
        <v/>
      </c>
      <c r="BK462" s="49" t="str">
        <f t="shared" si="910"/>
        <v/>
      </c>
      <c r="BL462" s="49" t="str">
        <f t="shared" si="911"/>
        <v/>
      </c>
      <c r="BM462" s="49" t="str">
        <f t="shared" si="912"/>
        <v/>
      </c>
      <c r="BN462" s="49" t="str">
        <f t="shared" si="913"/>
        <v/>
      </c>
      <c r="BP462" s="49"/>
      <c r="BQ462" s="49" t="str">
        <f t="shared" si="914"/>
        <v/>
      </c>
      <c r="BR462" s="49" t="str">
        <f t="shared" si="915"/>
        <v/>
      </c>
      <c r="BS462" s="49" t="str">
        <f t="shared" si="916"/>
        <v/>
      </c>
      <c r="BT462" s="49" t="str">
        <f t="shared" si="917"/>
        <v/>
      </c>
      <c r="BU462" s="49" t="str">
        <f t="shared" si="918"/>
        <v/>
      </c>
      <c r="BV462" s="49" t="str">
        <f t="shared" si="919"/>
        <v/>
      </c>
      <c r="BW462" s="49" t="str">
        <f t="shared" si="920"/>
        <v/>
      </c>
      <c r="BX462" s="49" t="str">
        <f t="shared" si="921"/>
        <v/>
      </c>
      <c r="BZ462" s="49"/>
      <c r="CA462" s="49" t="str">
        <f t="shared" si="922"/>
        <v/>
      </c>
      <c r="CB462" s="49" t="str">
        <f t="shared" si="923"/>
        <v/>
      </c>
      <c r="CC462" s="49" t="str">
        <f t="shared" si="924"/>
        <v/>
      </c>
      <c r="CD462" s="49" t="str">
        <f t="shared" si="925"/>
        <v/>
      </c>
      <c r="CE462" s="49" t="str">
        <f t="shared" si="926"/>
        <v/>
      </c>
      <c r="CF462" s="49" t="str">
        <f t="shared" si="927"/>
        <v/>
      </c>
      <c r="CG462" s="49" t="str">
        <f t="shared" si="928"/>
        <v/>
      </c>
      <c r="CH462" s="49" t="str">
        <f t="shared" si="929"/>
        <v/>
      </c>
      <c r="CJ462" s="49"/>
      <c r="CK462" s="49" t="str">
        <f t="shared" si="930"/>
        <v/>
      </c>
      <c r="CL462" s="49" t="str">
        <f t="shared" si="931"/>
        <v/>
      </c>
      <c r="CM462" s="49" t="str">
        <f t="shared" si="932"/>
        <v/>
      </c>
      <c r="CN462" s="49" t="str">
        <f t="shared" si="933"/>
        <v/>
      </c>
      <c r="CO462" s="49" t="str">
        <f t="shared" si="934"/>
        <v/>
      </c>
      <c r="CP462" s="49" t="str">
        <f t="shared" si="935"/>
        <v/>
      </c>
      <c r="CQ462" s="49" t="str">
        <f t="shared" si="936"/>
        <v/>
      </c>
      <c r="CR462" s="49" t="str">
        <f t="shared" si="937"/>
        <v/>
      </c>
      <c r="CT462" s="49"/>
      <c r="CU462" s="49" t="str">
        <f t="shared" si="938"/>
        <v/>
      </c>
      <c r="CV462" s="49" t="str">
        <f t="shared" si="939"/>
        <v/>
      </c>
      <c r="CW462" s="49" t="str">
        <f t="shared" si="940"/>
        <v/>
      </c>
      <c r="CX462" s="49" t="str">
        <f t="shared" si="941"/>
        <v/>
      </c>
      <c r="CY462" s="49" t="str">
        <f t="shared" si="942"/>
        <v/>
      </c>
      <c r="CZ462" s="49" t="str">
        <f t="shared" si="943"/>
        <v/>
      </c>
      <c r="DA462" s="49" t="str">
        <f t="shared" si="944"/>
        <v/>
      </c>
      <c r="DB462" s="49" t="str">
        <f t="shared" si="945"/>
        <v/>
      </c>
      <c r="DD462" s="49"/>
      <c r="DE462" s="49" t="str">
        <f t="shared" si="946"/>
        <v/>
      </c>
      <c r="DF462" s="49" t="str">
        <f t="shared" si="947"/>
        <v/>
      </c>
      <c r="DG462" s="49" t="str">
        <f t="shared" si="948"/>
        <v/>
      </c>
      <c r="DH462" s="49" t="str">
        <f t="shared" si="949"/>
        <v/>
      </c>
      <c r="DI462" s="49" t="str">
        <f t="shared" si="950"/>
        <v/>
      </c>
      <c r="DJ462" s="49" t="str">
        <f t="shared" si="951"/>
        <v/>
      </c>
      <c r="DK462" s="49" t="str">
        <f t="shared" si="952"/>
        <v/>
      </c>
      <c r="DL462" s="49" t="str">
        <f t="shared" si="953"/>
        <v/>
      </c>
      <c r="DN462" s="49"/>
      <c r="DO462" s="49" t="str">
        <f t="shared" si="954"/>
        <v/>
      </c>
      <c r="DP462" s="49" t="str">
        <f t="shared" si="955"/>
        <v/>
      </c>
      <c r="DQ462" s="49" t="str">
        <f t="shared" si="956"/>
        <v/>
      </c>
      <c r="DR462" s="49" t="str">
        <f t="shared" si="957"/>
        <v/>
      </c>
      <c r="DS462" s="49" t="str">
        <f t="shared" si="958"/>
        <v/>
      </c>
      <c r="DT462" s="49" t="str">
        <f t="shared" si="959"/>
        <v/>
      </c>
      <c r="DU462" s="49" t="str">
        <f t="shared" si="960"/>
        <v/>
      </c>
      <c r="DV462" s="49" t="str">
        <f t="shared" si="961"/>
        <v/>
      </c>
      <c r="DX462" s="49"/>
      <c r="DY462" s="49" t="str">
        <f t="shared" si="962"/>
        <v/>
      </c>
      <c r="DZ462" s="49" t="str">
        <f t="shared" si="963"/>
        <v/>
      </c>
      <c r="EA462" s="49" t="str">
        <f t="shared" si="964"/>
        <v/>
      </c>
      <c r="EB462" s="49" t="str">
        <f t="shared" si="965"/>
        <v/>
      </c>
      <c r="EC462" s="49" t="str">
        <f t="shared" si="966"/>
        <v/>
      </c>
      <c r="ED462" s="49" t="str">
        <f t="shared" si="967"/>
        <v/>
      </c>
      <c r="EE462" s="49" t="str">
        <f t="shared" si="968"/>
        <v/>
      </c>
      <c r="EF462" s="49" t="str">
        <f t="shared" si="969"/>
        <v/>
      </c>
      <c r="EH462" s="49"/>
      <c r="EI462" s="49" t="str">
        <f t="shared" si="970"/>
        <v/>
      </c>
      <c r="EJ462" s="49" t="str">
        <f t="shared" si="971"/>
        <v/>
      </c>
      <c r="EK462" s="49" t="str">
        <f t="shared" si="972"/>
        <v/>
      </c>
      <c r="EL462" s="49" t="str">
        <f t="shared" si="973"/>
        <v/>
      </c>
      <c r="EM462" s="49" t="str">
        <f t="shared" si="974"/>
        <v/>
      </c>
      <c r="EN462" s="49" t="str">
        <f t="shared" si="975"/>
        <v/>
      </c>
      <c r="EO462" s="49" t="str">
        <f t="shared" si="976"/>
        <v/>
      </c>
      <c r="EP462" s="49" t="str">
        <f t="shared" si="977"/>
        <v/>
      </c>
      <c r="ER462" s="49"/>
      <c r="ES462" s="49" t="str">
        <f t="shared" si="978"/>
        <v/>
      </c>
      <c r="ET462" s="49" t="str">
        <f t="shared" si="979"/>
        <v/>
      </c>
      <c r="EU462" s="49" t="str">
        <f t="shared" si="980"/>
        <v/>
      </c>
      <c r="EV462" s="49" t="str">
        <f t="shared" si="981"/>
        <v/>
      </c>
      <c r="EW462" s="49" t="str">
        <f t="shared" si="982"/>
        <v/>
      </c>
      <c r="EX462" s="49" t="str">
        <f t="shared" si="983"/>
        <v/>
      </c>
      <c r="EY462" s="49" t="str">
        <f t="shared" si="984"/>
        <v/>
      </c>
      <c r="EZ462" s="49" t="str">
        <f t="shared" si="985"/>
        <v/>
      </c>
      <c r="FB462" s="49"/>
      <c r="FC462" s="49" t="str">
        <f t="shared" si="986"/>
        <v/>
      </c>
      <c r="FD462" s="49" t="str">
        <f t="shared" si="987"/>
        <v/>
      </c>
      <c r="FE462" s="49" t="str">
        <f t="shared" si="988"/>
        <v/>
      </c>
      <c r="FF462" s="49" t="str">
        <f t="shared" si="989"/>
        <v/>
      </c>
      <c r="FG462" s="49" t="str">
        <f t="shared" si="990"/>
        <v/>
      </c>
      <c r="FH462" s="49" t="str">
        <f t="shared" si="991"/>
        <v/>
      </c>
      <c r="FI462" s="49" t="str">
        <f t="shared" si="992"/>
        <v/>
      </c>
      <c r="FJ462" s="49" t="str">
        <f t="shared" si="993"/>
        <v/>
      </c>
      <c r="FL462" s="49"/>
      <c r="FM462" s="49" t="str">
        <f t="shared" si="994"/>
        <v/>
      </c>
      <c r="FN462" s="49" t="str">
        <f t="shared" si="995"/>
        <v/>
      </c>
      <c r="FO462" s="49" t="str">
        <f t="shared" si="996"/>
        <v/>
      </c>
      <c r="FP462" s="49" t="str">
        <f t="shared" si="997"/>
        <v/>
      </c>
      <c r="FQ462" s="49" t="str">
        <f t="shared" si="998"/>
        <v/>
      </c>
      <c r="FR462" s="49" t="str">
        <f t="shared" si="999"/>
        <v/>
      </c>
      <c r="FS462" s="49" t="str">
        <f t="shared" si="1000"/>
        <v/>
      </c>
      <c r="FT462" s="49" t="str">
        <f t="shared" si="1001"/>
        <v/>
      </c>
      <c r="FV462" s="49"/>
      <c r="FW462" s="49" t="str">
        <f t="shared" si="1002"/>
        <v/>
      </c>
      <c r="FX462" s="49" t="str">
        <f t="shared" si="1003"/>
        <v/>
      </c>
      <c r="FY462" s="49" t="str">
        <f t="shared" si="1004"/>
        <v/>
      </c>
      <c r="FZ462" s="49" t="str">
        <f t="shared" si="1005"/>
        <v/>
      </c>
      <c r="GA462" s="49" t="str">
        <f t="shared" si="1006"/>
        <v/>
      </c>
      <c r="GB462" s="49" t="str">
        <f t="shared" si="1007"/>
        <v/>
      </c>
      <c r="GC462" s="49" t="str">
        <f t="shared" si="1008"/>
        <v/>
      </c>
      <c r="GD462" s="49" t="str">
        <f t="shared" si="1009"/>
        <v/>
      </c>
      <c r="GF462" s="49"/>
      <c r="GG462" s="49" t="str">
        <f t="shared" si="1010"/>
        <v/>
      </c>
      <c r="GH462" s="49" t="str">
        <f t="shared" si="1011"/>
        <v/>
      </c>
      <c r="GI462" s="49" t="str">
        <f t="shared" si="1012"/>
        <v/>
      </c>
      <c r="GJ462" s="49" t="str">
        <f t="shared" si="1013"/>
        <v/>
      </c>
      <c r="GK462" s="49" t="str">
        <f t="shared" si="1014"/>
        <v/>
      </c>
      <c r="GL462" s="49" t="str">
        <f t="shared" si="1015"/>
        <v/>
      </c>
      <c r="GM462" s="49" t="str">
        <f t="shared" si="1016"/>
        <v/>
      </c>
      <c r="GN462" s="49" t="str">
        <f t="shared" si="1017"/>
        <v/>
      </c>
      <c r="GP462" s="49"/>
      <c r="GQ462" s="49" t="str">
        <f t="shared" si="1018"/>
        <v/>
      </c>
      <c r="GR462" s="49" t="str">
        <f t="shared" si="1019"/>
        <v/>
      </c>
      <c r="GS462" s="49" t="str">
        <f t="shared" si="1020"/>
        <v/>
      </c>
      <c r="GT462" s="49" t="str">
        <f t="shared" si="1021"/>
        <v/>
      </c>
      <c r="GU462" s="49" t="str">
        <f t="shared" si="1022"/>
        <v/>
      </c>
      <c r="GV462" s="49" t="str">
        <f t="shared" si="1023"/>
        <v/>
      </c>
      <c r="GW462" s="49" t="str">
        <f t="shared" si="1024"/>
        <v/>
      </c>
      <c r="GX462" s="49" t="str">
        <f t="shared" si="1025"/>
        <v/>
      </c>
    </row>
    <row r="463" spans="17:206" x14ac:dyDescent="0.2">
      <c r="Q463" s="65">
        <v>109</v>
      </c>
      <c r="AB463" s="49"/>
      <c r="AC463" s="49" t="str">
        <f t="shared" si="882"/>
        <v/>
      </c>
      <c r="AD463" s="49" t="str">
        <f t="shared" si="883"/>
        <v/>
      </c>
      <c r="AE463" s="49" t="str">
        <f t="shared" si="884"/>
        <v/>
      </c>
      <c r="AF463" s="49" t="str">
        <f t="shared" si="885"/>
        <v/>
      </c>
      <c r="AG463" s="49" t="str">
        <f t="shared" si="886"/>
        <v/>
      </c>
      <c r="AH463" s="49" t="str">
        <f t="shared" si="887"/>
        <v/>
      </c>
      <c r="AI463" s="49" t="str">
        <f t="shared" si="888"/>
        <v/>
      </c>
      <c r="AJ463" s="49" t="str">
        <f t="shared" si="889"/>
        <v/>
      </c>
      <c r="AL463" s="49"/>
      <c r="AM463" s="49" t="str">
        <f t="shared" si="890"/>
        <v/>
      </c>
      <c r="AN463" s="49" t="str">
        <f t="shared" si="891"/>
        <v/>
      </c>
      <c r="AO463" s="49" t="str">
        <f t="shared" si="892"/>
        <v/>
      </c>
      <c r="AP463" s="49" t="str">
        <f t="shared" si="893"/>
        <v/>
      </c>
      <c r="AQ463" s="49" t="str">
        <f t="shared" si="894"/>
        <v/>
      </c>
      <c r="AR463" s="49" t="str">
        <f t="shared" si="895"/>
        <v/>
      </c>
      <c r="AS463" s="49" t="str">
        <f t="shared" si="896"/>
        <v/>
      </c>
      <c r="AT463" s="49" t="str">
        <f t="shared" si="897"/>
        <v/>
      </c>
      <c r="AV463" s="49"/>
      <c r="AW463" s="49" t="str">
        <f t="shared" si="898"/>
        <v/>
      </c>
      <c r="AX463" s="49" t="str">
        <f t="shared" si="899"/>
        <v/>
      </c>
      <c r="AY463" s="49" t="str">
        <f t="shared" si="900"/>
        <v/>
      </c>
      <c r="AZ463" s="49" t="str">
        <f t="shared" si="901"/>
        <v/>
      </c>
      <c r="BA463" s="49" t="str">
        <f t="shared" si="902"/>
        <v/>
      </c>
      <c r="BB463" s="49" t="str">
        <f t="shared" si="903"/>
        <v/>
      </c>
      <c r="BC463" s="49" t="str">
        <f t="shared" si="904"/>
        <v/>
      </c>
      <c r="BD463" s="49" t="str">
        <f t="shared" si="905"/>
        <v/>
      </c>
      <c r="BF463" s="49"/>
      <c r="BG463" s="49" t="str">
        <f t="shared" si="906"/>
        <v/>
      </c>
      <c r="BH463" s="49" t="str">
        <f t="shared" si="907"/>
        <v/>
      </c>
      <c r="BI463" s="49" t="str">
        <f t="shared" si="908"/>
        <v/>
      </c>
      <c r="BJ463" s="49" t="str">
        <f t="shared" si="909"/>
        <v/>
      </c>
      <c r="BK463" s="49" t="str">
        <f t="shared" si="910"/>
        <v/>
      </c>
      <c r="BL463" s="49" t="str">
        <f t="shared" si="911"/>
        <v/>
      </c>
      <c r="BM463" s="49" t="str">
        <f t="shared" si="912"/>
        <v/>
      </c>
      <c r="BN463" s="49" t="str">
        <f t="shared" si="913"/>
        <v/>
      </c>
      <c r="BP463" s="49"/>
      <c r="BQ463" s="49" t="str">
        <f t="shared" si="914"/>
        <v/>
      </c>
      <c r="BR463" s="49" t="str">
        <f t="shared" si="915"/>
        <v/>
      </c>
      <c r="BS463" s="49" t="str">
        <f t="shared" si="916"/>
        <v/>
      </c>
      <c r="BT463" s="49" t="str">
        <f t="shared" si="917"/>
        <v/>
      </c>
      <c r="BU463" s="49" t="str">
        <f t="shared" si="918"/>
        <v/>
      </c>
      <c r="BV463" s="49" t="str">
        <f t="shared" si="919"/>
        <v/>
      </c>
      <c r="BW463" s="49" t="str">
        <f t="shared" si="920"/>
        <v/>
      </c>
      <c r="BX463" s="49" t="str">
        <f t="shared" si="921"/>
        <v/>
      </c>
      <c r="BZ463" s="49"/>
      <c r="CA463" s="49" t="str">
        <f t="shared" si="922"/>
        <v/>
      </c>
      <c r="CB463" s="49" t="str">
        <f t="shared" si="923"/>
        <v/>
      </c>
      <c r="CC463" s="49" t="str">
        <f t="shared" si="924"/>
        <v/>
      </c>
      <c r="CD463" s="49" t="str">
        <f t="shared" si="925"/>
        <v/>
      </c>
      <c r="CE463" s="49" t="str">
        <f t="shared" si="926"/>
        <v/>
      </c>
      <c r="CF463" s="49" t="str">
        <f t="shared" si="927"/>
        <v/>
      </c>
      <c r="CG463" s="49" t="str">
        <f t="shared" si="928"/>
        <v/>
      </c>
      <c r="CH463" s="49" t="str">
        <f t="shared" si="929"/>
        <v/>
      </c>
      <c r="CJ463" s="49"/>
      <c r="CK463" s="49" t="str">
        <f t="shared" si="930"/>
        <v/>
      </c>
      <c r="CL463" s="49" t="str">
        <f t="shared" si="931"/>
        <v/>
      </c>
      <c r="CM463" s="49" t="str">
        <f t="shared" si="932"/>
        <v/>
      </c>
      <c r="CN463" s="49" t="str">
        <f t="shared" si="933"/>
        <v/>
      </c>
      <c r="CO463" s="49" t="str">
        <f t="shared" si="934"/>
        <v/>
      </c>
      <c r="CP463" s="49" t="str">
        <f t="shared" si="935"/>
        <v/>
      </c>
      <c r="CQ463" s="49" t="str">
        <f t="shared" si="936"/>
        <v/>
      </c>
      <c r="CR463" s="49" t="str">
        <f t="shared" si="937"/>
        <v/>
      </c>
      <c r="CT463" s="49"/>
      <c r="CU463" s="49" t="str">
        <f t="shared" si="938"/>
        <v/>
      </c>
      <c r="CV463" s="49" t="str">
        <f t="shared" si="939"/>
        <v/>
      </c>
      <c r="CW463" s="49" t="str">
        <f t="shared" si="940"/>
        <v/>
      </c>
      <c r="CX463" s="49" t="str">
        <f t="shared" si="941"/>
        <v/>
      </c>
      <c r="CY463" s="49" t="str">
        <f t="shared" si="942"/>
        <v/>
      </c>
      <c r="CZ463" s="49" t="str">
        <f t="shared" si="943"/>
        <v/>
      </c>
      <c r="DA463" s="49" t="str">
        <f t="shared" si="944"/>
        <v/>
      </c>
      <c r="DB463" s="49" t="str">
        <f t="shared" si="945"/>
        <v/>
      </c>
      <c r="DD463" s="49"/>
      <c r="DE463" s="49" t="str">
        <f t="shared" si="946"/>
        <v/>
      </c>
      <c r="DF463" s="49" t="str">
        <f t="shared" si="947"/>
        <v/>
      </c>
      <c r="DG463" s="49" t="str">
        <f t="shared" si="948"/>
        <v/>
      </c>
      <c r="DH463" s="49" t="str">
        <f t="shared" si="949"/>
        <v/>
      </c>
      <c r="DI463" s="49" t="str">
        <f t="shared" si="950"/>
        <v/>
      </c>
      <c r="DJ463" s="49" t="str">
        <f t="shared" si="951"/>
        <v/>
      </c>
      <c r="DK463" s="49" t="str">
        <f t="shared" si="952"/>
        <v/>
      </c>
      <c r="DL463" s="49" t="str">
        <f t="shared" si="953"/>
        <v/>
      </c>
      <c r="DN463" s="49"/>
      <c r="DO463" s="49" t="str">
        <f t="shared" si="954"/>
        <v/>
      </c>
      <c r="DP463" s="49" t="str">
        <f t="shared" si="955"/>
        <v/>
      </c>
      <c r="DQ463" s="49" t="str">
        <f t="shared" si="956"/>
        <v/>
      </c>
      <c r="DR463" s="49" t="str">
        <f t="shared" si="957"/>
        <v/>
      </c>
      <c r="DS463" s="49" t="str">
        <f t="shared" si="958"/>
        <v/>
      </c>
      <c r="DT463" s="49" t="str">
        <f t="shared" si="959"/>
        <v/>
      </c>
      <c r="DU463" s="49" t="str">
        <f t="shared" si="960"/>
        <v/>
      </c>
      <c r="DV463" s="49" t="str">
        <f t="shared" si="961"/>
        <v/>
      </c>
      <c r="DX463" s="49"/>
      <c r="DY463" s="49" t="str">
        <f t="shared" si="962"/>
        <v/>
      </c>
      <c r="DZ463" s="49" t="str">
        <f t="shared" si="963"/>
        <v/>
      </c>
      <c r="EA463" s="49" t="str">
        <f t="shared" si="964"/>
        <v/>
      </c>
      <c r="EB463" s="49" t="str">
        <f t="shared" si="965"/>
        <v/>
      </c>
      <c r="EC463" s="49" t="str">
        <f t="shared" si="966"/>
        <v/>
      </c>
      <c r="ED463" s="49" t="str">
        <f t="shared" si="967"/>
        <v/>
      </c>
      <c r="EE463" s="49" t="str">
        <f t="shared" si="968"/>
        <v/>
      </c>
      <c r="EF463" s="49" t="str">
        <f t="shared" si="969"/>
        <v/>
      </c>
      <c r="EH463" s="49"/>
      <c r="EI463" s="49" t="str">
        <f t="shared" si="970"/>
        <v/>
      </c>
      <c r="EJ463" s="49" t="str">
        <f t="shared" si="971"/>
        <v/>
      </c>
      <c r="EK463" s="49" t="str">
        <f t="shared" si="972"/>
        <v/>
      </c>
      <c r="EL463" s="49" t="str">
        <f t="shared" si="973"/>
        <v/>
      </c>
      <c r="EM463" s="49" t="str">
        <f t="shared" si="974"/>
        <v/>
      </c>
      <c r="EN463" s="49" t="str">
        <f t="shared" si="975"/>
        <v/>
      </c>
      <c r="EO463" s="49" t="str">
        <f t="shared" si="976"/>
        <v/>
      </c>
      <c r="EP463" s="49" t="str">
        <f t="shared" si="977"/>
        <v/>
      </c>
      <c r="ER463" s="49"/>
      <c r="ES463" s="49" t="str">
        <f t="shared" si="978"/>
        <v/>
      </c>
      <c r="ET463" s="49" t="str">
        <f t="shared" si="979"/>
        <v/>
      </c>
      <c r="EU463" s="49" t="str">
        <f t="shared" si="980"/>
        <v/>
      </c>
      <c r="EV463" s="49" t="str">
        <f t="shared" si="981"/>
        <v/>
      </c>
      <c r="EW463" s="49" t="str">
        <f t="shared" si="982"/>
        <v/>
      </c>
      <c r="EX463" s="49" t="str">
        <f t="shared" si="983"/>
        <v/>
      </c>
      <c r="EY463" s="49" t="str">
        <f t="shared" si="984"/>
        <v/>
      </c>
      <c r="EZ463" s="49" t="str">
        <f t="shared" si="985"/>
        <v/>
      </c>
      <c r="FB463" s="49"/>
      <c r="FC463" s="49" t="str">
        <f t="shared" si="986"/>
        <v/>
      </c>
      <c r="FD463" s="49" t="str">
        <f t="shared" si="987"/>
        <v/>
      </c>
      <c r="FE463" s="49" t="str">
        <f t="shared" si="988"/>
        <v/>
      </c>
      <c r="FF463" s="49" t="str">
        <f t="shared" si="989"/>
        <v/>
      </c>
      <c r="FG463" s="49" t="str">
        <f t="shared" si="990"/>
        <v/>
      </c>
      <c r="FH463" s="49" t="str">
        <f t="shared" si="991"/>
        <v/>
      </c>
      <c r="FI463" s="49" t="str">
        <f t="shared" si="992"/>
        <v/>
      </c>
      <c r="FJ463" s="49" t="str">
        <f t="shared" si="993"/>
        <v/>
      </c>
      <c r="FL463" s="49"/>
      <c r="FM463" s="49" t="str">
        <f t="shared" si="994"/>
        <v/>
      </c>
      <c r="FN463" s="49" t="str">
        <f t="shared" si="995"/>
        <v/>
      </c>
      <c r="FO463" s="49" t="str">
        <f t="shared" si="996"/>
        <v/>
      </c>
      <c r="FP463" s="49" t="str">
        <f t="shared" si="997"/>
        <v/>
      </c>
      <c r="FQ463" s="49" t="str">
        <f t="shared" si="998"/>
        <v/>
      </c>
      <c r="FR463" s="49" t="str">
        <f t="shared" si="999"/>
        <v/>
      </c>
      <c r="FS463" s="49" t="str">
        <f t="shared" si="1000"/>
        <v/>
      </c>
      <c r="FT463" s="49" t="str">
        <f t="shared" si="1001"/>
        <v/>
      </c>
      <c r="FV463" s="49"/>
      <c r="FW463" s="49" t="str">
        <f t="shared" si="1002"/>
        <v/>
      </c>
      <c r="FX463" s="49" t="str">
        <f t="shared" si="1003"/>
        <v/>
      </c>
      <c r="FY463" s="49" t="str">
        <f t="shared" si="1004"/>
        <v/>
      </c>
      <c r="FZ463" s="49" t="str">
        <f t="shared" si="1005"/>
        <v/>
      </c>
      <c r="GA463" s="49" t="str">
        <f t="shared" si="1006"/>
        <v/>
      </c>
      <c r="GB463" s="49" t="str">
        <f t="shared" si="1007"/>
        <v/>
      </c>
      <c r="GC463" s="49" t="str">
        <f t="shared" si="1008"/>
        <v/>
      </c>
      <c r="GD463" s="49" t="str">
        <f t="shared" si="1009"/>
        <v/>
      </c>
      <c r="GF463" s="49"/>
      <c r="GG463" s="49" t="str">
        <f t="shared" si="1010"/>
        <v/>
      </c>
      <c r="GH463" s="49" t="str">
        <f t="shared" si="1011"/>
        <v/>
      </c>
      <c r="GI463" s="49" t="str">
        <f t="shared" si="1012"/>
        <v/>
      </c>
      <c r="GJ463" s="49" t="str">
        <f t="shared" si="1013"/>
        <v/>
      </c>
      <c r="GK463" s="49" t="str">
        <f t="shared" si="1014"/>
        <v/>
      </c>
      <c r="GL463" s="49" t="str">
        <f t="shared" si="1015"/>
        <v/>
      </c>
      <c r="GM463" s="49" t="str">
        <f t="shared" si="1016"/>
        <v/>
      </c>
      <c r="GN463" s="49" t="str">
        <f t="shared" si="1017"/>
        <v/>
      </c>
      <c r="GP463" s="49"/>
      <c r="GQ463" s="49" t="str">
        <f t="shared" si="1018"/>
        <v/>
      </c>
      <c r="GR463" s="49" t="str">
        <f t="shared" si="1019"/>
        <v/>
      </c>
      <c r="GS463" s="49" t="str">
        <f t="shared" si="1020"/>
        <v/>
      </c>
      <c r="GT463" s="49" t="str">
        <f t="shared" si="1021"/>
        <v/>
      </c>
      <c r="GU463" s="49" t="str">
        <f t="shared" si="1022"/>
        <v/>
      </c>
      <c r="GV463" s="49" t="str">
        <f t="shared" si="1023"/>
        <v/>
      </c>
      <c r="GW463" s="49" t="str">
        <f t="shared" si="1024"/>
        <v/>
      </c>
      <c r="GX463" s="49" t="str">
        <f t="shared" si="1025"/>
        <v/>
      </c>
    </row>
    <row r="464" spans="17:206" x14ac:dyDescent="0.2">
      <c r="Q464" s="65">
        <v>110</v>
      </c>
      <c r="AB464" s="49"/>
      <c r="AC464" s="49" t="str">
        <f t="shared" si="882"/>
        <v/>
      </c>
      <c r="AD464" s="49" t="str">
        <f t="shared" si="883"/>
        <v/>
      </c>
      <c r="AE464" s="49" t="str">
        <f t="shared" si="884"/>
        <v/>
      </c>
      <c r="AF464" s="49" t="str">
        <f t="shared" si="885"/>
        <v/>
      </c>
      <c r="AG464" s="49" t="str">
        <f t="shared" si="886"/>
        <v/>
      </c>
      <c r="AH464" s="49" t="str">
        <f t="shared" si="887"/>
        <v/>
      </c>
      <c r="AI464" s="49" t="str">
        <f t="shared" si="888"/>
        <v/>
      </c>
      <c r="AJ464" s="49" t="str">
        <f t="shared" si="889"/>
        <v/>
      </c>
      <c r="AL464" s="49"/>
      <c r="AM464" s="49" t="str">
        <f t="shared" si="890"/>
        <v/>
      </c>
      <c r="AN464" s="49" t="str">
        <f t="shared" si="891"/>
        <v/>
      </c>
      <c r="AO464" s="49" t="str">
        <f t="shared" si="892"/>
        <v/>
      </c>
      <c r="AP464" s="49" t="str">
        <f t="shared" si="893"/>
        <v/>
      </c>
      <c r="AQ464" s="49" t="str">
        <f t="shared" si="894"/>
        <v/>
      </c>
      <c r="AR464" s="49" t="str">
        <f t="shared" si="895"/>
        <v/>
      </c>
      <c r="AS464" s="49" t="str">
        <f t="shared" si="896"/>
        <v/>
      </c>
      <c r="AT464" s="49" t="str">
        <f t="shared" si="897"/>
        <v/>
      </c>
      <c r="AV464" s="49"/>
      <c r="AW464" s="49" t="str">
        <f t="shared" si="898"/>
        <v/>
      </c>
      <c r="AX464" s="49" t="str">
        <f t="shared" si="899"/>
        <v/>
      </c>
      <c r="AY464" s="49" t="str">
        <f t="shared" si="900"/>
        <v/>
      </c>
      <c r="AZ464" s="49" t="str">
        <f t="shared" si="901"/>
        <v/>
      </c>
      <c r="BA464" s="49" t="str">
        <f t="shared" si="902"/>
        <v/>
      </c>
      <c r="BB464" s="49" t="str">
        <f t="shared" si="903"/>
        <v/>
      </c>
      <c r="BC464" s="49" t="str">
        <f t="shared" si="904"/>
        <v/>
      </c>
      <c r="BD464" s="49" t="str">
        <f t="shared" si="905"/>
        <v/>
      </c>
      <c r="BF464" s="49"/>
      <c r="BG464" s="49" t="str">
        <f t="shared" si="906"/>
        <v/>
      </c>
      <c r="BH464" s="49" t="str">
        <f t="shared" si="907"/>
        <v/>
      </c>
      <c r="BI464" s="49" t="str">
        <f t="shared" si="908"/>
        <v/>
      </c>
      <c r="BJ464" s="49" t="str">
        <f t="shared" si="909"/>
        <v/>
      </c>
      <c r="BK464" s="49" t="str">
        <f t="shared" si="910"/>
        <v/>
      </c>
      <c r="BL464" s="49" t="str">
        <f t="shared" si="911"/>
        <v/>
      </c>
      <c r="BM464" s="49" t="str">
        <f t="shared" si="912"/>
        <v/>
      </c>
      <c r="BN464" s="49" t="str">
        <f t="shared" si="913"/>
        <v/>
      </c>
      <c r="BP464" s="49"/>
      <c r="BQ464" s="49" t="str">
        <f t="shared" si="914"/>
        <v/>
      </c>
      <c r="BR464" s="49" t="str">
        <f t="shared" si="915"/>
        <v/>
      </c>
      <c r="BS464" s="49" t="str">
        <f t="shared" si="916"/>
        <v/>
      </c>
      <c r="BT464" s="49" t="str">
        <f t="shared" si="917"/>
        <v/>
      </c>
      <c r="BU464" s="49" t="str">
        <f t="shared" si="918"/>
        <v/>
      </c>
      <c r="BV464" s="49" t="str">
        <f t="shared" si="919"/>
        <v/>
      </c>
      <c r="BW464" s="49" t="str">
        <f t="shared" si="920"/>
        <v/>
      </c>
      <c r="BX464" s="49" t="str">
        <f t="shared" si="921"/>
        <v/>
      </c>
      <c r="BZ464" s="49"/>
      <c r="CA464" s="49" t="str">
        <f t="shared" si="922"/>
        <v/>
      </c>
      <c r="CB464" s="49" t="str">
        <f t="shared" si="923"/>
        <v/>
      </c>
      <c r="CC464" s="49" t="str">
        <f t="shared" si="924"/>
        <v/>
      </c>
      <c r="CD464" s="49" t="str">
        <f t="shared" si="925"/>
        <v/>
      </c>
      <c r="CE464" s="49" t="str">
        <f t="shared" si="926"/>
        <v/>
      </c>
      <c r="CF464" s="49" t="str">
        <f t="shared" si="927"/>
        <v/>
      </c>
      <c r="CG464" s="49" t="str">
        <f t="shared" si="928"/>
        <v/>
      </c>
      <c r="CH464" s="49" t="str">
        <f t="shared" si="929"/>
        <v/>
      </c>
      <c r="CJ464" s="49"/>
      <c r="CK464" s="49" t="str">
        <f t="shared" si="930"/>
        <v/>
      </c>
      <c r="CL464" s="49" t="str">
        <f t="shared" si="931"/>
        <v/>
      </c>
      <c r="CM464" s="49" t="str">
        <f t="shared" si="932"/>
        <v/>
      </c>
      <c r="CN464" s="49" t="str">
        <f t="shared" si="933"/>
        <v/>
      </c>
      <c r="CO464" s="49" t="str">
        <f t="shared" si="934"/>
        <v/>
      </c>
      <c r="CP464" s="49" t="str">
        <f t="shared" si="935"/>
        <v/>
      </c>
      <c r="CQ464" s="49" t="str">
        <f t="shared" si="936"/>
        <v/>
      </c>
      <c r="CR464" s="49" t="str">
        <f t="shared" si="937"/>
        <v/>
      </c>
      <c r="CT464" s="49"/>
      <c r="CU464" s="49" t="str">
        <f t="shared" si="938"/>
        <v/>
      </c>
      <c r="CV464" s="49" t="str">
        <f t="shared" si="939"/>
        <v/>
      </c>
      <c r="CW464" s="49" t="str">
        <f t="shared" si="940"/>
        <v/>
      </c>
      <c r="CX464" s="49" t="str">
        <f t="shared" si="941"/>
        <v/>
      </c>
      <c r="CY464" s="49" t="str">
        <f t="shared" si="942"/>
        <v/>
      </c>
      <c r="CZ464" s="49" t="str">
        <f t="shared" si="943"/>
        <v/>
      </c>
      <c r="DA464" s="49" t="str">
        <f t="shared" si="944"/>
        <v/>
      </c>
      <c r="DB464" s="49" t="str">
        <f t="shared" si="945"/>
        <v/>
      </c>
      <c r="DD464" s="49"/>
      <c r="DE464" s="49" t="str">
        <f t="shared" si="946"/>
        <v/>
      </c>
      <c r="DF464" s="49" t="str">
        <f t="shared" si="947"/>
        <v/>
      </c>
      <c r="DG464" s="49" t="str">
        <f t="shared" si="948"/>
        <v/>
      </c>
      <c r="DH464" s="49" t="str">
        <f t="shared" si="949"/>
        <v/>
      </c>
      <c r="DI464" s="49" t="str">
        <f t="shared" si="950"/>
        <v/>
      </c>
      <c r="DJ464" s="49" t="str">
        <f t="shared" si="951"/>
        <v/>
      </c>
      <c r="DK464" s="49" t="str">
        <f t="shared" si="952"/>
        <v/>
      </c>
      <c r="DL464" s="49" t="str">
        <f t="shared" si="953"/>
        <v/>
      </c>
      <c r="DN464" s="49"/>
      <c r="DO464" s="49" t="str">
        <f t="shared" si="954"/>
        <v/>
      </c>
      <c r="DP464" s="49" t="str">
        <f t="shared" si="955"/>
        <v/>
      </c>
      <c r="DQ464" s="49" t="str">
        <f t="shared" si="956"/>
        <v/>
      </c>
      <c r="DR464" s="49" t="str">
        <f t="shared" si="957"/>
        <v/>
      </c>
      <c r="DS464" s="49" t="str">
        <f t="shared" si="958"/>
        <v/>
      </c>
      <c r="DT464" s="49" t="str">
        <f t="shared" si="959"/>
        <v/>
      </c>
      <c r="DU464" s="49" t="str">
        <f t="shared" si="960"/>
        <v/>
      </c>
      <c r="DV464" s="49" t="str">
        <f t="shared" si="961"/>
        <v/>
      </c>
      <c r="DX464" s="49"/>
      <c r="DY464" s="49" t="str">
        <f t="shared" si="962"/>
        <v/>
      </c>
      <c r="DZ464" s="49" t="str">
        <f t="shared" si="963"/>
        <v/>
      </c>
      <c r="EA464" s="49" t="str">
        <f t="shared" si="964"/>
        <v/>
      </c>
      <c r="EB464" s="49" t="str">
        <f t="shared" si="965"/>
        <v/>
      </c>
      <c r="EC464" s="49" t="str">
        <f t="shared" si="966"/>
        <v/>
      </c>
      <c r="ED464" s="49" t="str">
        <f t="shared" si="967"/>
        <v/>
      </c>
      <c r="EE464" s="49" t="str">
        <f t="shared" si="968"/>
        <v/>
      </c>
      <c r="EF464" s="49" t="str">
        <f t="shared" si="969"/>
        <v/>
      </c>
      <c r="EH464" s="49"/>
      <c r="EI464" s="49" t="str">
        <f t="shared" si="970"/>
        <v/>
      </c>
      <c r="EJ464" s="49" t="str">
        <f t="shared" si="971"/>
        <v/>
      </c>
      <c r="EK464" s="49" t="str">
        <f t="shared" si="972"/>
        <v/>
      </c>
      <c r="EL464" s="49" t="str">
        <f t="shared" si="973"/>
        <v/>
      </c>
      <c r="EM464" s="49" t="str">
        <f t="shared" si="974"/>
        <v/>
      </c>
      <c r="EN464" s="49" t="str">
        <f t="shared" si="975"/>
        <v/>
      </c>
      <c r="EO464" s="49" t="str">
        <f t="shared" si="976"/>
        <v/>
      </c>
      <c r="EP464" s="49" t="str">
        <f t="shared" si="977"/>
        <v/>
      </c>
      <c r="ER464" s="49"/>
      <c r="ES464" s="49" t="str">
        <f t="shared" si="978"/>
        <v/>
      </c>
      <c r="ET464" s="49" t="str">
        <f t="shared" si="979"/>
        <v/>
      </c>
      <c r="EU464" s="49" t="str">
        <f t="shared" si="980"/>
        <v/>
      </c>
      <c r="EV464" s="49" t="str">
        <f t="shared" si="981"/>
        <v/>
      </c>
      <c r="EW464" s="49" t="str">
        <f t="shared" si="982"/>
        <v/>
      </c>
      <c r="EX464" s="49" t="str">
        <f t="shared" si="983"/>
        <v/>
      </c>
      <c r="EY464" s="49" t="str">
        <f t="shared" si="984"/>
        <v/>
      </c>
      <c r="EZ464" s="49" t="str">
        <f t="shared" si="985"/>
        <v/>
      </c>
      <c r="FB464" s="49"/>
      <c r="FC464" s="49" t="str">
        <f t="shared" si="986"/>
        <v/>
      </c>
      <c r="FD464" s="49" t="str">
        <f t="shared" si="987"/>
        <v/>
      </c>
      <c r="FE464" s="49" t="str">
        <f t="shared" si="988"/>
        <v/>
      </c>
      <c r="FF464" s="49" t="str">
        <f t="shared" si="989"/>
        <v/>
      </c>
      <c r="FG464" s="49" t="str">
        <f t="shared" si="990"/>
        <v/>
      </c>
      <c r="FH464" s="49" t="str">
        <f t="shared" si="991"/>
        <v/>
      </c>
      <c r="FI464" s="49" t="str">
        <f t="shared" si="992"/>
        <v/>
      </c>
      <c r="FJ464" s="49" t="str">
        <f t="shared" si="993"/>
        <v/>
      </c>
      <c r="FL464" s="49"/>
      <c r="FM464" s="49" t="str">
        <f t="shared" si="994"/>
        <v/>
      </c>
      <c r="FN464" s="49" t="str">
        <f t="shared" si="995"/>
        <v/>
      </c>
      <c r="FO464" s="49" t="str">
        <f t="shared" si="996"/>
        <v/>
      </c>
      <c r="FP464" s="49" t="str">
        <f t="shared" si="997"/>
        <v/>
      </c>
      <c r="FQ464" s="49" t="str">
        <f t="shared" si="998"/>
        <v/>
      </c>
      <c r="FR464" s="49" t="str">
        <f t="shared" si="999"/>
        <v/>
      </c>
      <c r="FS464" s="49" t="str">
        <f t="shared" si="1000"/>
        <v/>
      </c>
      <c r="FT464" s="49" t="str">
        <f t="shared" si="1001"/>
        <v/>
      </c>
      <c r="FV464" s="49"/>
      <c r="FW464" s="49" t="str">
        <f t="shared" si="1002"/>
        <v/>
      </c>
      <c r="FX464" s="49" t="str">
        <f t="shared" si="1003"/>
        <v/>
      </c>
      <c r="FY464" s="49" t="str">
        <f t="shared" si="1004"/>
        <v/>
      </c>
      <c r="FZ464" s="49" t="str">
        <f t="shared" si="1005"/>
        <v/>
      </c>
      <c r="GA464" s="49" t="str">
        <f t="shared" si="1006"/>
        <v/>
      </c>
      <c r="GB464" s="49" t="str">
        <f t="shared" si="1007"/>
        <v/>
      </c>
      <c r="GC464" s="49" t="str">
        <f t="shared" si="1008"/>
        <v/>
      </c>
      <c r="GD464" s="49" t="str">
        <f t="shared" si="1009"/>
        <v/>
      </c>
      <c r="GF464" s="49"/>
      <c r="GG464" s="49" t="str">
        <f t="shared" si="1010"/>
        <v/>
      </c>
      <c r="GH464" s="49" t="str">
        <f t="shared" si="1011"/>
        <v/>
      </c>
      <c r="GI464" s="49" t="str">
        <f t="shared" si="1012"/>
        <v/>
      </c>
      <c r="GJ464" s="49" t="str">
        <f t="shared" si="1013"/>
        <v/>
      </c>
      <c r="GK464" s="49" t="str">
        <f t="shared" si="1014"/>
        <v/>
      </c>
      <c r="GL464" s="49" t="str">
        <f t="shared" si="1015"/>
        <v/>
      </c>
      <c r="GM464" s="49" t="str">
        <f t="shared" si="1016"/>
        <v/>
      </c>
      <c r="GN464" s="49" t="str">
        <f t="shared" si="1017"/>
        <v/>
      </c>
      <c r="GP464" s="49"/>
      <c r="GQ464" s="49" t="str">
        <f t="shared" si="1018"/>
        <v/>
      </c>
      <c r="GR464" s="49" t="str">
        <f t="shared" si="1019"/>
        <v/>
      </c>
      <c r="GS464" s="49" t="str">
        <f t="shared" si="1020"/>
        <v/>
      </c>
      <c r="GT464" s="49" t="str">
        <f t="shared" si="1021"/>
        <v/>
      </c>
      <c r="GU464" s="49" t="str">
        <f t="shared" si="1022"/>
        <v/>
      </c>
      <c r="GV464" s="49" t="str">
        <f t="shared" si="1023"/>
        <v/>
      </c>
      <c r="GW464" s="49" t="str">
        <f t="shared" si="1024"/>
        <v/>
      </c>
      <c r="GX464" s="49" t="str">
        <f t="shared" si="1025"/>
        <v/>
      </c>
    </row>
    <row r="465" spans="17:206" x14ac:dyDescent="0.2">
      <c r="Q465" s="65">
        <v>111</v>
      </c>
      <c r="AB465" s="49"/>
      <c r="AC465" s="49" t="str">
        <f t="shared" si="882"/>
        <v/>
      </c>
      <c r="AD465" s="49" t="str">
        <f t="shared" si="883"/>
        <v/>
      </c>
      <c r="AE465" s="49" t="str">
        <f t="shared" si="884"/>
        <v/>
      </c>
      <c r="AF465" s="49" t="str">
        <f t="shared" si="885"/>
        <v/>
      </c>
      <c r="AG465" s="49" t="str">
        <f t="shared" si="886"/>
        <v/>
      </c>
      <c r="AH465" s="49" t="str">
        <f t="shared" si="887"/>
        <v/>
      </c>
      <c r="AI465" s="49" t="str">
        <f t="shared" si="888"/>
        <v/>
      </c>
      <c r="AJ465" s="49" t="str">
        <f t="shared" si="889"/>
        <v/>
      </c>
      <c r="AL465" s="49"/>
      <c r="AM465" s="49" t="str">
        <f t="shared" si="890"/>
        <v/>
      </c>
      <c r="AN465" s="49" t="str">
        <f t="shared" si="891"/>
        <v/>
      </c>
      <c r="AO465" s="49" t="str">
        <f t="shared" si="892"/>
        <v/>
      </c>
      <c r="AP465" s="49" t="str">
        <f t="shared" si="893"/>
        <v/>
      </c>
      <c r="AQ465" s="49" t="str">
        <f t="shared" si="894"/>
        <v/>
      </c>
      <c r="AR465" s="49" t="str">
        <f t="shared" si="895"/>
        <v/>
      </c>
      <c r="AS465" s="49" t="str">
        <f t="shared" si="896"/>
        <v/>
      </c>
      <c r="AT465" s="49" t="str">
        <f t="shared" si="897"/>
        <v/>
      </c>
      <c r="AV465" s="49"/>
      <c r="AW465" s="49" t="str">
        <f t="shared" si="898"/>
        <v/>
      </c>
      <c r="AX465" s="49" t="str">
        <f t="shared" si="899"/>
        <v/>
      </c>
      <c r="AY465" s="49" t="str">
        <f t="shared" si="900"/>
        <v/>
      </c>
      <c r="AZ465" s="49" t="str">
        <f t="shared" si="901"/>
        <v/>
      </c>
      <c r="BA465" s="49" t="str">
        <f t="shared" si="902"/>
        <v/>
      </c>
      <c r="BB465" s="49" t="str">
        <f t="shared" si="903"/>
        <v/>
      </c>
      <c r="BC465" s="49" t="str">
        <f t="shared" si="904"/>
        <v/>
      </c>
      <c r="BD465" s="49" t="str">
        <f t="shared" si="905"/>
        <v/>
      </c>
      <c r="BF465" s="49"/>
      <c r="BG465" s="49" t="str">
        <f t="shared" si="906"/>
        <v/>
      </c>
      <c r="BH465" s="49" t="str">
        <f t="shared" si="907"/>
        <v/>
      </c>
      <c r="BI465" s="49" t="str">
        <f t="shared" si="908"/>
        <v/>
      </c>
      <c r="BJ465" s="49" t="str">
        <f t="shared" si="909"/>
        <v/>
      </c>
      <c r="BK465" s="49" t="str">
        <f t="shared" si="910"/>
        <v/>
      </c>
      <c r="BL465" s="49" t="str">
        <f t="shared" si="911"/>
        <v/>
      </c>
      <c r="BM465" s="49" t="str">
        <f t="shared" si="912"/>
        <v/>
      </c>
      <c r="BN465" s="49" t="str">
        <f t="shared" si="913"/>
        <v/>
      </c>
      <c r="BP465" s="49"/>
      <c r="BQ465" s="49" t="str">
        <f t="shared" si="914"/>
        <v/>
      </c>
      <c r="BR465" s="49" t="str">
        <f t="shared" si="915"/>
        <v/>
      </c>
      <c r="BS465" s="49" t="str">
        <f t="shared" si="916"/>
        <v/>
      </c>
      <c r="BT465" s="49" t="str">
        <f t="shared" si="917"/>
        <v/>
      </c>
      <c r="BU465" s="49" t="str">
        <f t="shared" si="918"/>
        <v/>
      </c>
      <c r="BV465" s="49" t="str">
        <f t="shared" si="919"/>
        <v/>
      </c>
      <c r="BW465" s="49" t="str">
        <f t="shared" si="920"/>
        <v/>
      </c>
      <c r="BX465" s="49" t="str">
        <f t="shared" si="921"/>
        <v/>
      </c>
      <c r="BZ465" s="49"/>
      <c r="CA465" s="49" t="str">
        <f t="shared" si="922"/>
        <v/>
      </c>
      <c r="CB465" s="49" t="str">
        <f t="shared" si="923"/>
        <v/>
      </c>
      <c r="CC465" s="49" t="str">
        <f t="shared" si="924"/>
        <v/>
      </c>
      <c r="CD465" s="49" t="str">
        <f t="shared" si="925"/>
        <v/>
      </c>
      <c r="CE465" s="49" t="str">
        <f t="shared" si="926"/>
        <v/>
      </c>
      <c r="CF465" s="49" t="str">
        <f t="shared" si="927"/>
        <v/>
      </c>
      <c r="CG465" s="49" t="str">
        <f t="shared" si="928"/>
        <v/>
      </c>
      <c r="CH465" s="49" t="str">
        <f t="shared" si="929"/>
        <v/>
      </c>
      <c r="CJ465" s="49"/>
      <c r="CK465" s="49" t="str">
        <f t="shared" si="930"/>
        <v/>
      </c>
      <c r="CL465" s="49" t="str">
        <f t="shared" si="931"/>
        <v/>
      </c>
      <c r="CM465" s="49" t="str">
        <f t="shared" si="932"/>
        <v/>
      </c>
      <c r="CN465" s="49" t="str">
        <f t="shared" si="933"/>
        <v/>
      </c>
      <c r="CO465" s="49" t="str">
        <f t="shared" si="934"/>
        <v/>
      </c>
      <c r="CP465" s="49" t="str">
        <f t="shared" si="935"/>
        <v/>
      </c>
      <c r="CQ465" s="49" t="str">
        <f t="shared" si="936"/>
        <v/>
      </c>
      <c r="CR465" s="49" t="str">
        <f t="shared" si="937"/>
        <v/>
      </c>
      <c r="CT465" s="49"/>
      <c r="CU465" s="49" t="str">
        <f t="shared" si="938"/>
        <v/>
      </c>
      <c r="CV465" s="49" t="str">
        <f t="shared" si="939"/>
        <v/>
      </c>
      <c r="CW465" s="49" t="str">
        <f t="shared" si="940"/>
        <v/>
      </c>
      <c r="CX465" s="49" t="str">
        <f t="shared" si="941"/>
        <v/>
      </c>
      <c r="CY465" s="49" t="str">
        <f t="shared" si="942"/>
        <v/>
      </c>
      <c r="CZ465" s="49" t="str">
        <f t="shared" si="943"/>
        <v/>
      </c>
      <c r="DA465" s="49" t="str">
        <f t="shared" si="944"/>
        <v/>
      </c>
      <c r="DB465" s="49" t="str">
        <f t="shared" si="945"/>
        <v/>
      </c>
      <c r="DD465" s="49"/>
      <c r="DE465" s="49" t="str">
        <f t="shared" si="946"/>
        <v/>
      </c>
      <c r="DF465" s="49" t="str">
        <f t="shared" si="947"/>
        <v/>
      </c>
      <c r="DG465" s="49" t="str">
        <f t="shared" si="948"/>
        <v/>
      </c>
      <c r="DH465" s="49" t="str">
        <f t="shared" si="949"/>
        <v/>
      </c>
      <c r="DI465" s="49" t="str">
        <f t="shared" si="950"/>
        <v/>
      </c>
      <c r="DJ465" s="49" t="str">
        <f t="shared" si="951"/>
        <v/>
      </c>
      <c r="DK465" s="49" t="str">
        <f t="shared" si="952"/>
        <v/>
      </c>
      <c r="DL465" s="49" t="str">
        <f t="shared" si="953"/>
        <v/>
      </c>
      <c r="DN465" s="49"/>
      <c r="DO465" s="49" t="str">
        <f t="shared" si="954"/>
        <v/>
      </c>
      <c r="DP465" s="49" t="str">
        <f t="shared" si="955"/>
        <v/>
      </c>
      <c r="DQ465" s="49" t="str">
        <f t="shared" si="956"/>
        <v/>
      </c>
      <c r="DR465" s="49" t="str">
        <f t="shared" si="957"/>
        <v/>
      </c>
      <c r="DS465" s="49" t="str">
        <f t="shared" si="958"/>
        <v/>
      </c>
      <c r="DT465" s="49" t="str">
        <f t="shared" si="959"/>
        <v/>
      </c>
      <c r="DU465" s="49" t="str">
        <f t="shared" si="960"/>
        <v/>
      </c>
      <c r="DV465" s="49" t="str">
        <f t="shared" si="961"/>
        <v/>
      </c>
      <c r="DX465" s="49"/>
      <c r="DY465" s="49" t="str">
        <f t="shared" si="962"/>
        <v/>
      </c>
      <c r="DZ465" s="49" t="str">
        <f t="shared" si="963"/>
        <v/>
      </c>
      <c r="EA465" s="49" t="str">
        <f t="shared" si="964"/>
        <v/>
      </c>
      <c r="EB465" s="49" t="str">
        <f t="shared" si="965"/>
        <v/>
      </c>
      <c r="EC465" s="49" t="str">
        <f t="shared" si="966"/>
        <v/>
      </c>
      <c r="ED465" s="49" t="str">
        <f t="shared" si="967"/>
        <v/>
      </c>
      <c r="EE465" s="49" t="str">
        <f t="shared" si="968"/>
        <v/>
      </c>
      <c r="EF465" s="49" t="str">
        <f t="shared" si="969"/>
        <v/>
      </c>
      <c r="EH465" s="49"/>
      <c r="EI465" s="49" t="str">
        <f t="shared" si="970"/>
        <v/>
      </c>
      <c r="EJ465" s="49" t="str">
        <f t="shared" si="971"/>
        <v/>
      </c>
      <c r="EK465" s="49" t="str">
        <f t="shared" si="972"/>
        <v/>
      </c>
      <c r="EL465" s="49" t="str">
        <f t="shared" si="973"/>
        <v/>
      </c>
      <c r="EM465" s="49" t="str">
        <f t="shared" si="974"/>
        <v/>
      </c>
      <c r="EN465" s="49" t="str">
        <f t="shared" si="975"/>
        <v/>
      </c>
      <c r="EO465" s="49" t="str">
        <f t="shared" si="976"/>
        <v/>
      </c>
      <c r="EP465" s="49" t="str">
        <f t="shared" si="977"/>
        <v/>
      </c>
      <c r="ER465" s="49"/>
      <c r="ES465" s="49" t="str">
        <f t="shared" si="978"/>
        <v/>
      </c>
      <c r="ET465" s="49" t="str">
        <f t="shared" si="979"/>
        <v/>
      </c>
      <c r="EU465" s="49" t="str">
        <f t="shared" si="980"/>
        <v/>
      </c>
      <c r="EV465" s="49" t="str">
        <f t="shared" si="981"/>
        <v/>
      </c>
      <c r="EW465" s="49" t="str">
        <f t="shared" si="982"/>
        <v/>
      </c>
      <c r="EX465" s="49" t="str">
        <f t="shared" si="983"/>
        <v/>
      </c>
      <c r="EY465" s="49" t="str">
        <f t="shared" si="984"/>
        <v/>
      </c>
      <c r="EZ465" s="49" t="str">
        <f t="shared" si="985"/>
        <v/>
      </c>
      <c r="FB465" s="49"/>
      <c r="FC465" s="49" t="str">
        <f t="shared" si="986"/>
        <v/>
      </c>
      <c r="FD465" s="49" t="str">
        <f t="shared" si="987"/>
        <v/>
      </c>
      <c r="FE465" s="49" t="str">
        <f t="shared" si="988"/>
        <v/>
      </c>
      <c r="FF465" s="49" t="str">
        <f t="shared" si="989"/>
        <v/>
      </c>
      <c r="FG465" s="49" t="str">
        <f t="shared" si="990"/>
        <v/>
      </c>
      <c r="FH465" s="49" t="str">
        <f t="shared" si="991"/>
        <v/>
      </c>
      <c r="FI465" s="49" t="str">
        <f t="shared" si="992"/>
        <v/>
      </c>
      <c r="FJ465" s="49" t="str">
        <f t="shared" si="993"/>
        <v/>
      </c>
      <c r="FL465" s="49"/>
      <c r="FM465" s="49" t="str">
        <f t="shared" si="994"/>
        <v/>
      </c>
      <c r="FN465" s="49" t="str">
        <f t="shared" si="995"/>
        <v/>
      </c>
      <c r="FO465" s="49" t="str">
        <f t="shared" si="996"/>
        <v/>
      </c>
      <c r="FP465" s="49" t="str">
        <f t="shared" si="997"/>
        <v/>
      </c>
      <c r="FQ465" s="49" t="str">
        <f t="shared" si="998"/>
        <v/>
      </c>
      <c r="FR465" s="49" t="str">
        <f t="shared" si="999"/>
        <v/>
      </c>
      <c r="FS465" s="49" t="str">
        <f t="shared" si="1000"/>
        <v/>
      </c>
      <c r="FT465" s="49" t="str">
        <f t="shared" si="1001"/>
        <v/>
      </c>
      <c r="FV465" s="49"/>
      <c r="FW465" s="49" t="str">
        <f t="shared" si="1002"/>
        <v/>
      </c>
      <c r="FX465" s="49" t="str">
        <f t="shared" si="1003"/>
        <v/>
      </c>
      <c r="FY465" s="49" t="str">
        <f t="shared" si="1004"/>
        <v/>
      </c>
      <c r="FZ465" s="49" t="str">
        <f t="shared" si="1005"/>
        <v/>
      </c>
      <c r="GA465" s="49" t="str">
        <f t="shared" si="1006"/>
        <v/>
      </c>
      <c r="GB465" s="49" t="str">
        <f t="shared" si="1007"/>
        <v/>
      </c>
      <c r="GC465" s="49" t="str">
        <f t="shared" si="1008"/>
        <v/>
      </c>
      <c r="GD465" s="49" t="str">
        <f t="shared" si="1009"/>
        <v/>
      </c>
      <c r="GF465" s="49"/>
      <c r="GG465" s="49" t="str">
        <f t="shared" si="1010"/>
        <v/>
      </c>
      <c r="GH465" s="49" t="str">
        <f t="shared" si="1011"/>
        <v/>
      </c>
      <c r="GI465" s="49" t="str">
        <f t="shared" si="1012"/>
        <v/>
      </c>
      <c r="GJ465" s="49" t="str">
        <f t="shared" si="1013"/>
        <v/>
      </c>
      <c r="GK465" s="49" t="str">
        <f t="shared" si="1014"/>
        <v/>
      </c>
      <c r="GL465" s="49" t="str">
        <f t="shared" si="1015"/>
        <v/>
      </c>
      <c r="GM465" s="49" t="str">
        <f t="shared" si="1016"/>
        <v/>
      </c>
      <c r="GN465" s="49" t="str">
        <f t="shared" si="1017"/>
        <v/>
      </c>
      <c r="GP465" s="49"/>
      <c r="GQ465" s="49" t="str">
        <f t="shared" si="1018"/>
        <v/>
      </c>
      <c r="GR465" s="49" t="str">
        <f t="shared" si="1019"/>
        <v/>
      </c>
      <c r="GS465" s="49" t="str">
        <f t="shared" si="1020"/>
        <v/>
      </c>
      <c r="GT465" s="49" t="str">
        <f t="shared" si="1021"/>
        <v/>
      </c>
      <c r="GU465" s="49" t="str">
        <f t="shared" si="1022"/>
        <v/>
      </c>
      <c r="GV465" s="49" t="str">
        <f t="shared" si="1023"/>
        <v/>
      </c>
      <c r="GW465" s="49" t="str">
        <f t="shared" si="1024"/>
        <v/>
      </c>
      <c r="GX465" s="49" t="str">
        <f t="shared" si="1025"/>
        <v/>
      </c>
    </row>
    <row r="466" spans="17:206" x14ac:dyDescent="0.2">
      <c r="Q466" s="65">
        <v>112</v>
      </c>
      <c r="AB466" s="49"/>
      <c r="AC466" s="49" t="str">
        <f t="shared" si="882"/>
        <v/>
      </c>
      <c r="AD466" s="49" t="str">
        <f t="shared" si="883"/>
        <v/>
      </c>
      <c r="AE466" s="49" t="str">
        <f t="shared" si="884"/>
        <v/>
      </c>
      <c r="AF466" s="49" t="str">
        <f t="shared" si="885"/>
        <v/>
      </c>
      <c r="AG466" s="49" t="str">
        <f t="shared" si="886"/>
        <v/>
      </c>
      <c r="AH466" s="49" t="str">
        <f t="shared" si="887"/>
        <v/>
      </c>
      <c r="AI466" s="49" t="str">
        <f t="shared" si="888"/>
        <v/>
      </c>
      <c r="AJ466" s="49" t="str">
        <f t="shared" si="889"/>
        <v/>
      </c>
      <c r="AL466" s="49"/>
      <c r="AM466" s="49" t="str">
        <f t="shared" si="890"/>
        <v/>
      </c>
      <c r="AN466" s="49" t="str">
        <f t="shared" si="891"/>
        <v/>
      </c>
      <c r="AO466" s="49" t="str">
        <f t="shared" si="892"/>
        <v/>
      </c>
      <c r="AP466" s="49" t="str">
        <f t="shared" si="893"/>
        <v/>
      </c>
      <c r="AQ466" s="49" t="str">
        <f t="shared" si="894"/>
        <v/>
      </c>
      <c r="AR466" s="49" t="str">
        <f t="shared" si="895"/>
        <v/>
      </c>
      <c r="AS466" s="49" t="str">
        <f t="shared" si="896"/>
        <v/>
      </c>
      <c r="AT466" s="49" t="str">
        <f t="shared" si="897"/>
        <v/>
      </c>
      <c r="AV466" s="49"/>
      <c r="AW466" s="49" t="str">
        <f t="shared" si="898"/>
        <v/>
      </c>
      <c r="AX466" s="49" t="str">
        <f t="shared" si="899"/>
        <v/>
      </c>
      <c r="AY466" s="49" t="str">
        <f t="shared" si="900"/>
        <v/>
      </c>
      <c r="AZ466" s="49" t="str">
        <f t="shared" si="901"/>
        <v/>
      </c>
      <c r="BA466" s="49" t="str">
        <f t="shared" si="902"/>
        <v/>
      </c>
      <c r="BB466" s="49" t="str">
        <f t="shared" si="903"/>
        <v/>
      </c>
      <c r="BC466" s="49" t="str">
        <f t="shared" si="904"/>
        <v/>
      </c>
      <c r="BD466" s="49" t="str">
        <f t="shared" si="905"/>
        <v/>
      </c>
      <c r="BF466" s="49"/>
      <c r="BG466" s="49" t="str">
        <f t="shared" si="906"/>
        <v/>
      </c>
      <c r="BH466" s="49" t="str">
        <f t="shared" si="907"/>
        <v/>
      </c>
      <c r="BI466" s="49" t="str">
        <f t="shared" si="908"/>
        <v/>
      </c>
      <c r="BJ466" s="49" t="str">
        <f t="shared" si="909"/>
        <v/>
      </c>
      <c r="BK466" s="49" t="str">
        <f t="shared" si="910"/>
        <v/>
      </c>
      <c r="BL466" s="49" t="str">
        <f t="shared" si="911"/>
        <v/>
      </c>
      <c r="BM466" s="49" t="str">
        <f t="shared" si="912"/>
        <v/>
      </c>
      <c r="BN466" s="49" t="str">
        <f t="shared" si="913"/>
        <v/>
      </c>
      <c r="BP466" s="49"/>
      <c r="BQ466" s="49" t="str">
        <f t="shared" si="914"/>
        <v/>
      </c>
      <c r="BR466" s="49" t="str">
        <f t="shared" si="915"/>
        <v/>
      </c>
      <c r="BS466" s="49" t="str">
        <f t="shared" si="916"/>
        <v/>
      </c>
      <c r="BT466" s="49" t="str">
        <f t="shared" si="917"/>
        <v/>
      </c>
      <c r="BU466" s="49" t="str">
        <f t="shared" si="918"/>
        <v/>
      </c>
      <c r="BV466" s="49" t="str">
        <f t="shared" si="919"/>
        <v/>
      </c>
      <c r="BW466" s="49" t="str">
        <f t="shared" si="920"/>
        <v/>
      </c>
      <c r="BX466" s="49" t="str">
        <f t="shared" si="921"/>
        <v/>
      </c>
      <c r="BZ466" s="49"/>
      <c r="CA466" s="49" t="str">
        <f t="shared" si="922"/>
        <v/>
      </c>
      <c r="CB466" s="49" t="str">
        <f t="shared" si="923"/>
        <v/>
      </c>
      <c r="CC466" s="49" t="str">
        <f t="shared" si="924"/>
        <v/>
      </c>
      <c r="CD466" s="49" t="str">
        <f t="shared" si="925"/>
        <v/>
      </c>
      <c r="CE466" s="49" t="str">
        <f t="shared" si="926"/>
        <v/>
      </c>
      <c r="CF466" s="49" t="str">
        <f t="shared" si="927"/>
        <v/>
      </c>
      <c r="CG466" s="49" t="str">
        <f t="shared" si="928"/>
        <v/>
      </c>
      <c r="CH466" s="49" t="str">
        <f t="shared" si="929"/>
        <v/>
      </c>
      <c r="CJ466" s="49"/>
      <c r="CK466" s="49" t="str">
        <f t="shared" si="930"/>
        <v/>
      </c>
      <c r="CL466" s="49" t="str">
        <f t="shared" si="931"/>
        <v/>
      </c>
      <c r="CM466" s="49" t="str">
        <f t="shared" si="932"/>
        <v/>
      </c>
      <c r="CN466" s="49" t="str">
        <f t="shared" si="933"/>
        <v/>
      </c>
      <c r="CO466" s="49" t="str">
        <f t="shared" si="934"/>
        <v/>
      </c>
      <c r="CP466" s="49" t="str">
        <f t="shared" si="935"/>
        <v/>
      </c>
      <c r="CQ466" s="49" t="str">
        <f t="shared" si="936"/>
        <v/>
      </c>
      <c r="CR466" s="49" t="str">
        <f t="shared" si="937"/>
        <v/>
      </c>
      <c r="CT466" s="49"/>
      <c r="CU466" s="49" t="str">
        <f t="shared" si="938"/>
        <v/>
      </c>
      <c r="CV466" s="49" t="str">
        <f t="shared" si="939"/>
        <v/>
      </c>
      <c r="CW466" s="49" t="str">
        <f t="shared" si="940"/>
        <v/>
      </c>
      <c r="CX466" s="49" t="str">
        <f t="shared" si="941"/>
        <v/>
      </c>
      <c r="CY466" s="49" t="str">
        <f t="shared" si="942"/>
        <v/>
      </c>
      <c r="CZ466" s="49" t="str">
        <f t="shared" si="943"/>
        <v/>
      </c>
      <c r="DA466" s="49" t="str">
        <f t="shared" si="944"/>
        <v/>
      </c>
      <c r="DB466" s="49" t="str">
        <f t="shared" si="945"/>
        <v/>
      </c>
      <c r="DD466" s="49"/>
      <c r="DE466" s="49" t="str">
        <f t="shared" si="946"/>
        <v/>
      </c>
      <c r="DF466" s="49" t="str">
        <f t="shared" si="947"/>
        <v/>
      </c>
      <c r="DG466" s="49" t="str">
        <f t="shared" si="948"/>
        <v/>
      </c>
      <c r="DH466" s="49" t="str">
        <f t="shared" si="949"/>
        <v/>
      </c>
      <c r="DI466" s="49" t="str">
        <f t="shared" si="950"/>
        <v/>
      </c>
      <c r="DJ466" s="49" t="str">
        <f t="shared" si="951"/>
        <v/>
      </c>
      <c r="DK466" s="49" t="str">
        <f t="shared" si="952"/>
        <v/>
      </c>
      <c r="DL466" s="49" t="str">
        <f t="shared" si="953"/>
        <v/>
      </c>
      <c r="DN466" s="49"/>
      <c r="DO466" s="49" t="str">
        <f t="shared" si="954"/>
        <v/>
      </c>
      <c r="DP466" s="49" t="str">
        <f t="shared" si="955"/>
        <v/>
      </c>
      <c r="DQ466" s="49" t="str">
        <f t="shared" si="956"/>
        <v/>
      </c>
      <c r="DR466" s="49" t="str">
        <f t="shared" si="957"/>
        <v/>
      </c>
      <c r="DS466" s="49" t="str">
        <f t="shared" si="958"/>
        <v/>
      </c>
      <c r="DT466" s="49" t="str">
        <f t="shared" si="959"/>
        <v/>
      </c>
      <c r="DU466" s="49" t="str">
        <f t="shared" si="960"/>
        <v/>
      </c>
      <c r="DV466" s="49" t="str">
        <f t="shared" si="961"/>
        <v/>
      </c>
      <c r="DX466" s="49"/>
      <c r="DY466" s="49" t="str">
        <f t="shared" si="962"/>
        <v/>
      </c>
      <c r="DZ466" s="49" t="str">
        <f t="shared" si="963"/>
        <v/>
      </c>
      <c r="EA466" s="49" t="str">
        <f t="shared" si="964"/>
        <v/>
      </c>
      <c r="EB466" s="49" t="str">
        <f t="shared" si="965"/>
        <v/>
      </c>
      <c r="EC466" s="49" t="str">
        <f t="shared" si="966"/>
        <v/>
      </c>
      <c r="ED466" s="49" t="str">
        <f t="shared" si="967"/>
        <v/>
      </c>
      <c r="EE466" s="49" t="str">
        <f t="shared" si="968"/>
        <v/>
      </c>
      <c r="EF466" s="49" t="str">
        <f t="shared" si="969"/>
        <v/>
      </c>
      <c r="EH466" s="49"/>
      <c r="EI466" s="49" t="str">
        <f t="shared" si="970"/>
        <v/>
      </c>
      <c r="EJ466" s="49" t="str">
        <f t="shared" si="971"/>
        <v/>
      </c>
      <c r="EK466" s="49" t="str">
        <f t="shared" si="972"/>
        <v/>
      </c>
      <c r="EL466" s="49" t="str">
        <f t="shared" si="973"/>
        <v/>
      </c>
      <c r="EM466" s="49" t="str">
        <f t="shared" si="974"/>
        <v/>
      </c>
      <c r="EN466" s="49" t="str">
        <f t="shared" si="975"/>
        <v/>
      </c>
      <c r="EO466" s="49" t="str">
        <f t="shared" si="976"/>
        <v/>
      </c>
      <c r="EP466" s="49" t="str">
        <f t="shared" si="977"/>
        <v/>
      </c>
      <c r="ER466" s="49"/>
      <c r="ES466" s="49" t="str">
        <f t="shared" si="978"/>
        <v/>
      </c>
      <c r="ET466" s="49" t="str">
        <f t="shared" si="979"/>
        <v/>
      </c>
      <c r="EU466" s="49" t="str">
        <f t="shared" si="980"/>
        <v/>
      </c>
      <c r="EV466" s="49" t="str">
        <f t="shared" si="981"/>
        <v/>
      </c>
      <c r="EW466" s="49" t="str">
        <f t="shared" si="982"/>
        <v/>
      </c>
      <c r="EX466" s="49" t="str">
        <f t="shared" si="983"/>
        <v/>
      </c>
      <c r="EY466" s="49" t="str">
        <f t="shared" si="984"/>
        <v/>
      </c>
      <c r="EZ466" s="49" t="str">
        <f t="shared" si="985"/>
        <v/>
      </c>
      <c r="FB466" s="49"/>
      <c r="FC466" s="49" t="str">
        <f t="shared" si="986"/>
        <v/>
      </c>
      <c r="FD466" s="49" t="str">
        <f t="shared" si="987"/>
        <v/>
      </c>
      <c r="FE466" s="49" t="str">
        <f t="shared" si="988"/>
        <v/>
      </c>
      <c r="FF466" s="49" t="str">
        <f t="shared" si="989"/>
        <v/>
      </c>
      <c r="FG466" s="49" t="str">
        <f t="shared" si="990"/>
        <v/>
      </c>
      <c r="FH466" s="49" t="str">
        <f t="shared" si="991"/>
        <v/>
      </c>
      <c r="FI466" s="49" t="str">
        <f t="shared" si="992"/>
        <v/>
      </c>
      <c r="FJ466" s="49" t="str">
        <f t="shared" si="993"/>
        <v/>
      </c>
      <c r="FL466" s="49"/>
      <c r="FM466" s="49" t="str">
        <f t="shared" si="994"/>
        <v/>
      </c>
      <c r="FN466" s="49" t="str">
        <f t="shared" si="995"/>
        <v/>
      </c>
      <c r="FO466" s="49" t="str">
        <f t="shared" si="996"/>
        <v/>
      </c>
      <c r="FP466" s="49" t="str">
        <f t="shared" si="997"/>
        <v/>
      </c>
      <c r="FQ466" s="49" t="str">
        <f t="shared" si="998"/>
        <v/>
      </c>
      <c r="FR466" s="49" t="str">
        <f t="shared" si="999"/>
        <v/>
      </c>
      <c r="FS466" s="49" t="str">
        <f t="shared" si="1000"/>
        <v/>
      </c>
      <c r="FT466" s="49" t="str">
        <f t="shared" si="1001"/>
        <v/>
      </c>
      <c r="FV466" s="49"/>
      <c r="FW466" s="49" t="str">
        <f t="shared" si="1002"/>
        <v/>
      </c>
      <c r="FX466" s="49" t="str">
        <f t="shared" si="1003"/>
        <v/>
      </c>
      <c r="FY466" s="49" t="str">
        <f t="shared" si="1004"/>
        <v/>
      </c>
      <c r="FZ466" s="49" t="str">
        <f t="shared" si="1005"/>
        <v/>
      </c>
      <c r="GA466" s="49" t="str">
        <f t="shared" si="1006"/>
        <v/>
      </c>
      <c r="GB466" s="49" t="str">
        <f t="shared" si="1007"/>
        <v/>
      </c>
      <c r="GC466" s="49" t="str">
        <f t="shared" si="1008"/>
        <v/>
      </c>
      <c r="GD466" s="49" t="str">
        <f t="shared" si="1009"/>
        <v/>
      </c>
      <c r="GF466" s="49"/>
      <c r="GG466" s="49" t="str">
        <f t="shared" si="1010"/>
        <v/>
      </c>
      <c r="GH466" s="49" t="str">
        <f t="shared" si="1011"/>
        <v/>
      </c>
      <c r="GI466" s="49" t="str">
        <f t="shared" si="1012"/>
        <v/>
      </c>
      <c r="GJ466" s="49" t="str">
        <f t="shared" si="1013"/>
        <v/>
      </c>
      <c r="GK466" s="49" t="str">
        <f t="shared" si="1014"/>
        <v/>
      </c>
      <c r="GL466" s="49" t="str">
        <f t="shared" si="1015"/>
        <v/>
      </c>
      <c r="GM466" s="49" t="str">
        <f t="shared" si="1016"/>
        <v/>
      </c>
      <c r="GN466" s="49" t="str">
        <f t="shared" si="1017"/>
        <v/>
      </c>
      <c r="GP466" s="49"/>
      <c r="GQ466" s="49" t="str">
        <f t="shared" si="1018"/>
        <v/>
      </c>
      <c r="GR466" s="49" t="str">
        <f t="shared" si="1019"/>
        <v/>
      </c>
      <c r="GS466" s="49" t="str">
        <f t="shared" si="1020"/>
        <v/>
      </c>
      <c r="GT466" s="49" t="str">
        <f t="shared" si="1021"/>
        <v/>
      </c>
      <c r="GU466" s="49" t="str">
        <f t="shared" si="1022"/>
        <v/>
      </c>
      <c r="GV466" s="49" t="str">
        <f t="shared" si="1023"/>
        <v/>
      </c>
      <c r="GW466" s="49" t="str">
        <f t="shared" si="1024"/>
        <v/>
      </c>
      <c r="GX466" s="49" t="str">
        <f t="shared" si="1025"/>
        <v/>
      </c>
    </row>
    <row r="467" spans="17:206" x14ac:dyDescent="0.2">
      <c r="Q467" s="65">
        <v>113</v>
      </c>
      <c r="AB467" s="49"/>
      <c r="AC467" s="49" t="str">
        <f t="shared" si="882"/>
        <v/>
      </c>
      <c r="AD467" s="49" t="str">
        <f t="shared" si="883"/>
        <v/>
      </c>
      <c r="AE467" s="49" t="str">
        <f t="shared" si="884"/>
        <v/>
      </c>
      <c r="AF467" s="49" t="str">
        <f t="shared" si="885"/>
        <v/>
      </c>
      <c r="AG467" s="49" t="str">
        <f t="shared" si="886"/>
        <v/>
      </c>
      <c r="AH467" s="49" t="str">
        <f t="shared" si="887"/>
        <v/>
      </c>
      <c r="AI467" s="49" t="str">
        <f t="shared" si="888"/>
        <v/>
      </c>
      <c r="AJ467" s="49" t="str">
        <f t="shared" si="889"/>
        <v/>
      </c>
      <c r="AL467" s="49"/>
      <c r="AM467" s="49" t="str">
        <f t="shared" si="890"/>
        <v/>
      </c>
      <c r="AN467" s="49" t="str">
        <f t="shared" si="891"/>
        <v/>
      </c>
      <c r="AO467" s="49" t="str">
        <f t="shared" si="892"/>
        <v/>
      </c>
      <c r="AP467" s="49" t="str">
        <f t="shared" si="893"/>
        <v/>
      </c>
      <c r="AQ467" s="49" t="str">
        <f t="shared" si="894"/>
        <v/>
      </c>
      <c r="AR467" s="49" t="str">
        <f t="shared" si="895"/>
        <v/>
      </c>
      <c r="AS467" s="49" t="str">
        <f t="shared" si="896"/>
        <v/>
      </c>
      <c r="AT467" s="49" t="str">
        <f t="shared" si="897"/>
        <v/>
      </c>
      <c r="AV467" s="49"/>
      <c r="AW467" s="49" t="str">
        <f t="shared" si="898"/>
        <v/>
      </c>
      <c r="AX467" s="49" t="str">
        <f t="shared" si="899"/>
        <v/>
      </c>
      <c r="AY467" s="49" t="str">
        <f t="shared" si="900"/>
        <v/>
      </c>
      <c r="AZ467" s="49" t="str">
        <f t="shared" si="901"/>
        <v/>
      </c>
      <c r="BA467" s="49" t="str">
        <f t="shared" si="902"/>
        <v/>
      </c>
      <c r="BB467" s="49" t="str">
        <f t="shared" si="903"/>
        <v/>
      </c>
      <c r="BC467" s="49" t="str">
        <f t="shared" si="904"/>
        <v/>
      </c>
      <c r="BD467" s="49" t="str">
        <f t="shared" si="905"/>
        <v/>
      </c>
      <c r="BF467" s="49"/>
      <c r="BG467" s="49" t="str">
        <f t="shared" si="906"/>
        <v/>
      </c>
      <c r="BH467" s="49" t="str">
        <f t="shared" si="907"/>
        <v/>
      </c>
      <c r="BI467" s="49" t="str">
        <f t="shared" si="908"/>
        <v/>
      </c>
      <c r="BJ467" s="49" t="str">
        <f t="shared" si="909"/>
        <v/>
      </c>
      <c r="BK467" s="49" t="str">
        <f t="shared" si="910"/>
        <v/>
      </c>
      <c r="BL467" s="49" t="str">
        <f t="shared" si="911"/>
        <v/>
      </c>
      <c r="BM467" s="49" t="str">
        <f t="shared" si="912"/>
        <v/>
      </c>
      <c r="BN467" s="49" t="str">
        <f t="shared" si="913"/>
        <v/>
      </c>
      <c r="BP467" s="49"/>
      <c r="BQ467" s="49" t="str">
        <f t="shared" si="914"/>
        <v/>
      </c>
      <c r="BR467" s="49" t="str">
        <f t="shared" si="915"/>
        <v/>
      </c>
      <c r="BS467" s="49" t="str">
        <f t="shared" si="916"/>
        <v/>
      </c>
      <c r="BT467" s="49" t="str">
        <f t="shared" si="917"/>
        <v/>
      </c>
      <c r="BU467" s="49" t="str">
        <f t="shared" si="918"/>
        <v/>
      </c>
      <c r="BV467" s="49" t="str">
        <f t="shared" si="919"/>
        <v/>
      </c>
      <c r="BW467" s="49" t="str">
        <f t="shared" si="920"/>
        <v/>
      </c>
      <c r="BX467" s="49" t="str">
        <f t="shared" si="921"/>
        <v/>
      </c>
      <c r="BZ467" s="49"/>
      <c r="CA467" s="49" t="str">
        <f t="shared" si="922"/>
        <v/>
      </c>
      <c r="CB467" s="49" t="str">
        <f t="shared" si="923"/>
        <v/>
      </c>
      <c r="CC467" s="49" t="str">
        <f t="shared" si="924"/>
        <v/>
      </c>
      <c r="CD467" s="49" t="str">
        <f t="shared" si="925"/>
        <v/>
      </c>
      <c r="CE467" s="49" t="str">
        <f t="shared" si="926"/>
        <v/>
      </c>
      <c r="CF467" s="49" t="str">
        <f t="shared" si="927"/>
        <v/>
      </c>
      <c r="CG467" s="49" t="str">
        <f t="shared" si="928"/>
        <v/>
      </c>
      <c r="CH467" s="49" t="str">
        <f t="shared" si="929"/>
        <v/>
      </c>
      <c r="CJ467" s="49"/>
      <c r="CK467" s="49" t="str">
        <f t="shared" si="930"/>
        <v/>
      </c>
      <c r="CL467" s="49" t="str">
        <f t="shared" si="931"/>
        <v/>
      </c>
      <c r="CM467" s="49" t="str">
        <f t="shared" si="932"/>
        <v/>
      </c>
      <c r="CN467" s="49" t="str">
        <f t="shared" si="933"/>
        <v/>
      </c>
      <c r="CO467" s="49" t="str">
        <f t="shared" si="934"/>
        <v/>
      </c>
      <c r="CP467" s="49" t="str">
        <f t="shared" si="935"/>
        <v/>
      </c>
      <c r="CQ467" s="49" t="str">
        <f t="shared" si="936"/>
        <v/>
      </c>
      <c r="CR467" s="49" t="str">
        <f t="shared" si="937"/>
        <v/>
      </c>
      <c r="CT467" s="49"/>
      <c r="CU467" s="49" t="str">
        <f t="shared" si="938"/>
        <v/>
      </c>
      <c r="CV467" s="49" t="str">
        <f t="shared" si="939"/>
        <v/>
      </c>
      <c r="CW467" s="49" t="str">
        <f t="shared" si="940"/>
        <v/>
      </c>
      <c r="CX467" s="49" t="str">
        <f t="shared" si="941"/>
        <v/>
      </c>
      <c r="CY467" s="49" t="str">
        <f t="shared" si="942"/>
        <v/>
      </c>
      <c r="CZ467" s="49" t="str">
        <f t="shared" si="943"/>
        <v/>
      </c>
      <c r="DA467" s="49" t="str">
        <f t="shared" si="944"/>
        <v/>
      </c>
      <c r="DB467" s="49" t="str">
        <f t="shared" si="945"/>
        <v/>
      </c>
      <c r="DD467" s="49"/>
      <c r="DE467" s="49" t="str">
        <f t="shared" si="946"/>
        <v/>
      </c>
      <c r="DF467" s="49" t="str">
        <f t="shared" si="947"/>
        <v/>
      </c>
      <c r="DG467" s="49" t="str">
        <f t="shared" si="948"/>
        <v/>
      </c>
      <c r="DH467" s="49" t="str">
        <f t="shared" si="949"/>
        <v/>
      </c>
      <c r="DI467" s="49" t="str">
        <f t="shared" si="950"/>
        <v/>
      </c>
      <c r="DJ467" s="49" t="str">
        <f t="shared" si="951"/>
        <v/>
      </c>
      <c r="DK467" s="49" t="str">
        <f t="shared" si="952"/>
        <v/>
      </c>
      <c r="DL467" s="49" t="str">
        <f t="shared" si="953"/>
        <v/>
      </c>
      <c r="DN467" s="49"/>
      <c r="DO467" s="49" t="str">
        <f t="shared" si="954"/>
        <v/>
      </c>
      <c r="DP467" s="49" t="str">
        <f t="shared" si="955"/>
        <v/>
      </c>
      <c r="DQ467" s="49" t="str">
        <f t="shared" si="956"/>
        <v/>
      </c>
      <c r="DR467" s="49" t="str">
        <f t="shared" si="957"/>
        <v/>
      </c>
      <c r="DS467" s="49" t="str">
        <f t="shared" si="958"/>
        <v/>
      </c>
      <c r="DT467" s="49" t="str">
        <f t="shared" si="959"/>
        <v/>
      </c>
      <c r="DU467" s="49" t="str">
        <f t="shared" si="960"/>
        <v/>
      </c>
      <c r="DV467" s="49" t="str">
        <f t="shared" si="961"/>
        <v/>
      </c>
      <c r="DX467" s="49"/>
      <c r="DY467" s="49" t="str">
        <f t="shared" si="962"/>
        <v/>
      </c>
      <c r="DZ467" s="49" t="str">
        <f t="shared" si="963"/>
        <v/>
      </c>
      <c r="EA467" s="49" t="str">
        <f t="shared" si="964"/>
        <v/>
      </c>
      <c r="EB467" s="49" t="str">
        <f t="shared" si="965"/>
        <v/>
      </c>
      <c r="EC467" s="49" t="str">
        <f t="shared" si="966"/>
        <v/>
      </c>
      <c r="ED467" s="49" t="str">
        <f t="shared" si="967"/>
        <v/>
      </c>
      <c r="EE467" s="49" t="str">
        <f t="shared" si="968"/>
        <v/>
      </c>
      <c r="EF467" s="49" t="str">
        <f t="shared" si="969"/>
        <v/>
      </c>
      <c r="EH467" s="49"/>
      <c r="EI467" s="49" t="str">
        <f t="shared" si="970"/>
        <v/>
      </c>
      <c r="EJ467" s="49" t="str">
        <f t="shared" si="971"/>
        <v/>
      </c>
      <c r="EK467" s="49" t="str">
        <f t="shared" si="972"/>
        <v/>
      </c>
      <c r="EL467" s="49" t="str">
        <f t="shared" si="973"/>
        <v/>
      </c>
      <c r="EM467" s="49" t="str">
        <f t="shared" si="974"/>
        <v/>
      </c>
      <c r="EN467" s="49" t="str">
        <f t="shared" si="975"/>
        <v/>
      </c>
      <c r="EO467" s="49" t="str">
        <f t="shared" si="976"/>
        <v/>
      </c>
      <c r="EP467" s="49" t="str">
        <f t="shared" si="977"/>
        <v/>
      </c>
      <c r="ER467" s="49"/>
      <c r="ES467" s="49" t="str">
        <f t="shared" si="978"/>
        <v/>
      </c>
      <c r="ET467" s="49" t="str">
        <f t="shared" si="979"/>
        <v/>
      </c>
      <c r="EU467" s="49" t="str">
        <f t="shared" si="980"/>
        <v/>
      </c>
      <c r="EV467" s="49" t="str">
        <f t="shared" si="981"/>
        <v/>
      </c>
      <c r="EW467" s="49" t="str">
        <f t="shared" si="982"/>
        <v/>
      </c>
      <c r="EX467" s="49" t="str">
        <f t="shared" si="983"/>
        <v/>
      </c>
      <c r="EY467" s="49" t="str">
        <f t="shared" si="984"/>
        <v/>
      </c>
      <c r="EZ467" s="49" t="str">
        <f t="shared" si="985"/>
        <v/>
      </c>
      <c r="FB467" s="49"/>
      <c r="FC467" s="49" t="str">
        <f t="shared" si="986"/>
        <v/>
      </c>
      <c r="FD467" s="49" t="str">
        <f t="shared" si="987"/>
        <v/>
      </c>
      <c r="FE467" s="49" t="str">
        <f t="shared" si="988"/>
        <v/>
      </c>
      <c r="FF467" s="49" t="str">
        <f t="shared" si="989"/>
        <v/>
      </c>
      <c r="FG467" s="49" t="str">
        <f t="shared" si="990"/>
        <v/>
      </c>
      <c r="FH467" s="49" t="str">
        <f t="shared" si="991"/>
        <v/>
      </c>
      <c r="FI467" s="49" t="str">
        <f t="shared" si="992"/>
        <v/>
      </c>
      <c r="FJ467" s="49" t="str">
        <f t="shared" si="993"/>
        <v/>
      </c>
      <c r="FL467" s="49"/>
      <c r="FM467" s="49" t="str">
        <f t="shared" si="994"/>
        <v/>
      </c>
      <c r="FN467" s="49" t="str">
        <f t="shared" si="995"/>
        <v/>
      </c>
      <c r="FO467" s="49" t="str">
        <f t="shared" si="996"/>
        <v/>
      </c>
      <c r="FP467" s="49" t="str">
        <f t="shared" si="997"/>
        <v/>
      </c>
      <c r="FQ467" s="49" t="str">
        <f t="shared" si="998"/>
        <v/>
      </c>
      <c r="FR467" s="49" t="str">
        <f t="shared" si="999"/>
        <v/>
      </c>
      <c r="FS467" s="49" t="str">
        <f t="shared" si="1000"/>
        <v/>
      </c>
      <c r="FT467" s="49" t="str">
        <f t="shared" si="1001"/>
        <v/>
      </c>
      <c r="FV467" s="49"/>
      <c r="FW467" s="49" t="str">
        <f t="shared" si="1002"/>
        <v/>
      </c>
      <c r="FX467" s="49" t="str">
        <f t="shared" si="1003"/>
        <v/>
      </c>
      <c r="FY467" s="49" t="str">
        <f t="shared" si="1004"/>
        <v/>
      </c>
      <c r="FZ467" s="49" t="str">
        <f t="shared" si="1005"/>
        <v/>
      </c>
      <c r="GA467" s="49" t="str">
        <f t="shared" si="1006"/>
        <v/>
      </c>
      <c r="GB467" s="49" t="str">
        <f t="shared" si="1007"/>
        <v/>
      </c>
      <c r="GC467" s="49" t="str">
        <f t="shared" si="1008"/>
        <v/>
      </c>
      <c r="GD467" s="49" t="str">
        <f t="shared" si="1009"/>
        <v/>
      </c>
      <c r="GF467" s="49"/>
      <c r="GG467" s="49" t="str">
        <f t="shared" si="1010"/>
        <v/>
      </c>
      <c r="GH467" s="49" t="str">
        <f t="shared" si="1011"/>
        <v/>
      </c>
      <c r="GI467" s="49" t="str">
        <f t="shared" si="1012"/>
        <v/>
      </c>
      <c r="GJ467" s="49" t="str">
        <f t="shared" si="1013"/>
        <v/>
      </c>
      <c r="GK467" s="49" t="str">
        <f t="shared" si="1014"/>
        <v/>
      </c>
      <c r="GL467" s="49" t="str">
        <f t="shared" si="1015"/>
        <v/>
      </c>
      <c r="GM467" s="49" t="str">
        <f t="shared" si="1016"/>
        <v/>
      </c>
      <c r="GN467" s="49" t="str">
        <f t="shared" si="1017"/>
        <v/>
      </c>
      <c r="GP467" s="49"/>
      <c r="GQ467" s="49" t="str">
        <f t="shared" si="1018"/>
        <v/>
      </c>
      <c r="GR467" s="49" t="str">
        <f t="shared" si="1019"/>
        <v/>
      </c>
      <c r="GS467" s="49" t="str">
        <f t="shared" si="1020"/>
        <v/>
      </c>
      <c r="GT467" s="49" t="str">
        <f t="shared" si="1021"/>
        <v/>
      </c>
      <c r="GU467" s="49" t="str">
        <f t="shared" si="1022"/>
        <v/>
      </c>
      <c r="GV467" s="49" t="str">
        <f t="shared" si="1023"/>
        <v/>
      </c>
      <c r="GW467" s="49" t="str">
        <f t="shared" si="1024"/>
        <v/>
      </c>
      <c r="GX467" s="49" t="str">
        <f t="shared" si="1025"/>
        <v/>
      </c>
    </row>
    <row r="468" spans="17:206" x14ac:dyDescent="0.2">
      <c r="Q468" s="65">
        <v>114</v>
      </c>
      <c r="AB468" s="49"/>
      <c r="AC468" s="49" t="str">
        <f t="shared" si="882"/>
        <v/>
      </c>
      <c r="AD468" s="49" t="str">
        <f t="shared" si="883"/>
        <v/>
      </c>
      <c r="AE468" s="49" t="str">
        <f t="shared" si="884"/>
        <v/>
      </c>
      <c r="AF468" s="49" t="str">
        <f t="shared" si="885"/>
        <v/>
      </c>
      <c r="AG468" s="49" t="str">
        <f t="shared" si="886"/>
        <v/>
      </c>
      <c r="AH468" s="49" t="str">
        <f t="shared" si="887"/>
        <v/>
      </c>
      <c r="AI468" s="49" t="str">
        <f t="shared" si="888"/>
        <v/>
      </c>
      <c r="AJ468" s="49" t="str">
        <f t="shared" si="889"/>
        <v/>
      </c>
      <c r="AL468" s="49"/>
      <c r="AM468" s="49" t="str">
        <f t="shared" si="890"/>
        <v/>
      </c>
      <c r="AN468" s="49" t="str">
        <f t="shared" si="891"/>
        <v/>
      </c>
      <c r="AO468" s="49" t="str">
        <f t="shared" si="892"/>
        <v/>
      </c>
      <c r="AP468" s="49" t="str">
        <f t="shared" si="893"/>
        <v/>
      </c>
      <c r="AQ468" s="49" t="str">
        <f t="shared" si="894"/>
        <v/>
      </c>
      <c r="AR468" s="49" t="str">
        <f t="shared" si="895"/>
        <v/>
      </c>
      <c r="AS468" s="49" t="str">
        <f t="shared" si="896"/>
        <v/>
      </c>
      <c r="AT468" s="49" t="str">
        <f t="shared" si="897"/>
        <v/>
      </c>
      <c r="AV468" s="49"/>
      <c r="AW468" s="49" t="str">
        <f t="shared" si="898"/>
        <v/>
      </c>
      <c r="AX468" s="49" t="str">
        <f t="shared" si="899"/>
        <v/>
      </c>
      <c r="AY468" s="49" t="str">
        <f t="shared" si="900"/>
        <v/>
      </c>
      <c r="AZ468" s="49" t="str">
        <f t="shared" si="901"/>
        <v/>
      </c>
      <c r="BA468" s="49" t="str">
        <f t="shared" si="902"/>
        <v/>
      </c>
      <c r="BB468" s="49" t="str">
        <f t="shared" si="903"/>
        <v/>
      </c>
      <c r="BC468" s="49" t="str">
        <f t="shared" si="904"/>
        <v/>
      </c>
      <c r="BD468" s="49" t="str">
        <f t="shared" si="905"/>
        <v/>
      </c>
      <c r="BF468" s="49"/>
      <c r="BG468" s="49" t="str">
        <f t="shared" si="906"/>
        <v/>
      </c>
      <c r="BH468" s="49" t="str">
        <f t="shared" si="907"/>
        <v/>
      </c>
      <c r="BI468" s="49" t="str">
        <f t="shared" si="908"/>
        <v/>
      </c>
      <c r="BJ468" s="49" t="str">
        <f t="shared" si="909"/>
        <v/>
      </c>
      <c r="BK468" s="49" t="str">
        <f t="shared" si="910"/>
        <v/>
      </c>
      <c r="BL468" s="49" t="str">
        <f t="shared" si="911"/>
        <v/>
      </c>
      <c r="BM468" s="49" t="str">
        <f t="shared" si="912"/>
        <v/>
      </c>
      <c r="BN468" s="49" t="str">
        <f t="shared" si="913"/>
        <v/>
      </c>
      <c r="BP468" s="49"/>
      <c r="BQ468" s="49" t="str">
        <f t="shared" si="914"/>
        <v/>
      </c>
      <c r="BR468" s="49" t="str">
        <f t="shared" si="915"/>
        <v/>
      </c>
      <c r="BS468" s="49" t="str">
        <f t="shared" si="916"/>
        <v/>
      </c>
      <c r="BT468" s="49" t="str">
        <f t="shared" si="917"/>
        <v/>
      </c>
      <c r="BU468" s="49" t="str">
        <f t="shared" si="918"/>
        <v/>
      </c>
      <c r="BV468" s="49" t="str">
        <f t="shared" si="919"/>
        <v/>
      </c>
      <c r="BW468" s="49" t="str">
        <f t="shared" si="920"/>
        <v/>
      </c>
      <c r="BX468" s="49" t="str">
        <f t="shared" si="921"/>
        <v/>
      </c>
      <c r="BZ468" s="49"/>
      <c r="CA468" s="49" t="str">
        <f t="shared" si="922"/>
        <v/>
      </c>
      <c r="CB468" s="49" t="str">
        <f t="shared" si="923"/>
        <v/>
      </c>
      <c r="CC468" s="49" t="str">
        <f t="shared" si="924"/>
        <v/>
      </c>
      <c r="CD468" s="49" t="str">
        <f t="shared" si="925"/>
        <v/>
      </c>
      <c r="CE468" s="49" t="str">
        <f t="shared" si="926"/>
        <v/>
      </c>
      <c r="CF468" s="49" t="str">
        <f t="shared" si="927"/>
        <v/>
      </c>
      <c r="CG468" s="49" t="str">
        <f t="shared" si="928"/>
        <v/>
      </c>
      <c r="CH468" s="49" t="str">
        <f t="shared" si="929"/>
        <v/>
      </c>
      <c r="CJ468" s="49"/>
      <c r="CK468" s="49" t="str">
        <f t="shared" si="930"/>
        <v/>
      </c>
      <c r="CL468" s="49" t="str">
        <f t="shared" si="931"/>
        <v/>
      </c>
      <c r="CM468" s="49" t="str">
        <f t="shared" si="932"/>
        <v/>
      </c>
      <c r="CN468" s="49" t="str">
        <f t="shared" si="933"/>
        <v/>
      </c>
      <c r="CO468" s="49" t="str">
        <f t="shared" si="934"/>
        <v/>
      </c>
      <c r="CP468" s="49" t="str">
        <f t="shared" si="935"/>
        <v/>
      </c>
      <c r="CQ468" s="49" t="str">
        <f t="shared" si="936"/>
        <v/>
      </c>
      <c r="CR468" s="49" t="str">
        <f t="shared" si="937"/>
        <v/>
      </c>
      <c r="CT468" s="49"/>
      <c r="CU468" s="49" t="str">
        <f t="shared" si="938"/>
        <v/>
      </c>
      <c r="CV468" s="49" t="str">
        <f t="shared" si="939"/>
        <v/>
      </c>
      <c r="CW468" s="49" t="str">
        <f t="shared" si="940"/>
        <v/>
      </c>
      <c r="CX468" s="49" t="str">
        <f t="shared" si="941"/>
        <v/>
      </c>
      <c r="CY468" s="49" t="str">
        <f t="shared" si="942"/>
        <v/>
      </c>
      <c r="CZ468" s="49" t="str">
        <f t="shared" si="943"/>
        <v/>
      </c>
      <c r="DA468" s="49" t="str">
        <f t="shared" si="944"/>
        <v/>
      </c>
      <c r="DB468" s="49" t="str">
        <f t="shared" si="945"/>
        <v/>
      </c>
      <c r="DD468" s="49"/>
      <c r="DE468" s="49" t="str">
        <f t="shared" si="946"/>
        <v/>
      </c>
      <c r="DF468" s="49" t="str">
        <f t="shared" si="947"/>
        <v/>
      </c>
      <c r="DG468" s="49" t="str">
        <f t="shared" si="948"/>
        <v/>
      </c>
      <c r="DH468" s="49" t="str">
        <f t="shared" si="949"/>
        <v/>
      </c>
      <c r="DI468" s="49" t="str">
        <f t="shared" si="950"/>
        <v/>
      </c>
      <c r="DJ468" s="49" t="str">
        <f t="shared" si="951"/>
        <v/>
      </c>
      <c r="DK468" s="49" t="str">
        <f t="shared" si="952"/>
        <v/>
      </c>
      <c r="DL468" s="49" t="str">
        <f t="shared" si="953"/>
        <v/>
      </c>
      <c r="DN468" s="49"/>
      <c r="DO468" s="49" t="str">
        <f t="shared" si="954"/>
        <v/>
      </c>
      <c r="DP468" s="49" t="str">
        <f t="shared" si="955"/>
        <v/>
      </c>
      <c r="DQ468" s="49" t="str">
        <f t="shared" si="956"/>
        <v/>
      </c>
      <c r="DR468" s="49" t="str">
        <f t="shared" si="957"/>
        <v/>
      </c>
      <c r="DS468" s="49" t="str">
        <f t="shared" si="958"/>
        <v/>
      </c>
      <c r="DT468" s="49" t="str">
        <f t="shared" si="959"/>
        <v/>
      </c>
      <c r="DU468" s="49" t="str">
        <f t="shared" si="960"/>
        <v/>
      </c>
      <c r="DV468" s="49" t="str">
        <f t="shared" si="961"/>
        <v/>
      </c>
      <c r="DX468" s="49"/>
      <c r="DY468" s="49" t="str">
        <f t="shared" si="962"/>
        <v/>
      </c>
      <c r="DZ468" s="49" t="str">
        <f t="shared" si="963"/>
        <v/>
      </c>
      <c r="EA468" s="49" t="str">
        <f t="shared" si="964"/>
        <v/>
      </c>
      <c r="EB468" s="49" t="str">
        <f t="shared" si="965"/>
        <v/>
      </c>
      <c r="EC468" s="49" t="str">
        <f t="shared" si="966"/>
        <v/>
      </c>
      <c r="ED468" s="49" t="str">
        <f t="shared" si="967"/>
        <v/>
      </c>
      <c r="EE468" s="49" t="str">
        <f t="shared" si="968"/>
        <v/>
      </c>
      <c r="EF468" s="49" t="str">
        <f t="shared" si="969"/>
        <v/>
      </c>
      <c r="EH468" s="49"/>
      <c r="EI468" s="49" t="str">
        <f t="shared" si="970"/>
        <v/>
      </c>
      <c r="EJ468" s="49" t="str">
        <f t="shared" si="971"/>
        <v/>
      </c>
      <c r="EK468" s="49" t="str">
        <f t="shared" si="972"/>
        <v/>
      </c>
      <c r="EL468" s="49" t="str">
        <f t="shared" si="973"/>
        <v/>
      </c>
      <c r="EM468" s="49" t="str">
        <f t="shared" si="974"/>
        <v/>
      </c>
      <c r="EN468" s="49" t="str">
        <f t="shared" si="975"/>
        <v/>
      </c>
      <c r="EO468" s="49" t="str">
        <f t="shared" si="976"/>
        <v/>
      </c>
      <c r="EP468" s="49" t="str">
        <f t="shared" si="977"/>
        <v/>
      </c>
      <c r="ER468" s="49"/>
      <c r="ES468" s="49" t="str">
        <f t="shared" si="978"/>
        <v/>
      </c>
      <c r="ET468" s="49" t="str">
        <f t="shared" si="979"/>
        <v/>
      </c>
      <c r="EU468" s="49" t="str">
        <f t="shared" si="980"/>
        <v/>
      </c>
      <c r="EV468" s="49" t="str">
        <f t="shared" si="981"/>
        <v/>
      </c>
      <c r="EW468" s="49" t="str">
        <f t="shared" si="982"/>
        <v/>
      </c>
      <c r="EX468" s="49" t="str">
        <f t="shared" si="983"/>
        <v/>
      </c>
      <c r="EY468" s="49" t="str">
        <f t="shared" si="984"/>
        <v/>
      </c>
      <c r="EZ468" s="49" t="str">
        <f t="shared" si="985"/>
        <v/>
      </c>
      <c r="FB468" s="49"/>
      <c r="FC468" s="49" t="str">
        <f t="shared" si="986"/>
        <v/>
      </c>
      <c r="FD468" s="49" t="str">
        <f t="shared" si="987"/>
        <v/>
      </c>
      <c r="FE468" s="49" t="str">
        <f t="shared" si="988"/>
        <v/>
      </c>
      <c r="FF468" s="49" t="str">
        <f t="shared" si="989"/>
        <v/>
      </c>
      <c r="FG468" s="49" t="str">
        <f t="shared" si="990"/>
        <v/>
      </c>
      <c r="FH468" s="49" t="str">
        <f t="shared" si="991"/>
        <v/>
      </c>
      <c r="FI468" s="49" t="str">
        <f t="shared" si="992"/>
        <v/>
      </c>
      <c r="FJ468" s="49" t="str">
        <f t="shared" si="993"/>
        <v/>
      </c>
      <c r="FL468" s="49"/>
      <c r="FM468" s="49" t="str">
        <f t="shared" si="994"/>
        <v/>
      </c>
      <c r="FN468" s="49" t="str">
        <f t="shared" si="995"/>
        <v/>
      </c>
      <c r="FO468" s="49" t="str">
        <f t="shared" si="996"/>
        <v/>
      </c>
      <c r="FP468" s="49" t="str">
        <f t="shared" si="997"/>
        <v/>
      </c>
      <c r="FQ468" s="49" t="str">
        <f t="shared" si="998"/>
        <v/>
      </c>
      <c r="FR468" s="49" t="str">
        <f t="shared" si="999"/>
        <v/>
      </c>
      <c r="FS468" s="49" t="str">
        <f t="shared" si="1000"/>
        <v/>
      </c>
      <c r="FT468" s="49" t="str">
        <f t="shared" si="1001"/>
        <v/>
      </c>
      <c r="FV468" s="49"/>
      <c r="FW468" s="49" t="str">
        <f t="shared" si="1002"/>
        <v/>
      </c>
      <c r="FX468" s="49" t="str">
        <f t="shared" si="1003"/>
        <v/>
      </c>
      <c r="FY468" s="49" t="str">
        <f t="shared" si="1004"/>
        <v/>
      </c>
      <c r="FZ468" s="49" t="str">
        <f t="shared" si="1005"/>
        <v/>
      </c>
      <c r="GA468" s="49" t="str">
        <f t="shared" si="1006"/>
        <v/>
      </c>
      <c r="GB468" s="49" t="str">
        <f t="shared" si="1007"/>
        <v/>
      </c>
      <c r="GC468" s="49" t="str">
        <f t="shared" si="1008"/>
        <v/>
      </c>
      <c r="GD468" s="49" t="str">
        <f t="shared" si="1009"/>
        <v/>
      </c>
      <c r="GF468" s="49"/>
      <c r="GG468" s="49" t="str">
        <f t="shared" si="1010"/>
        <v/>
      </c>
      <c r="GH468" s="49" t="str">
        <f t="shared" si="1011"/>
        <v/>
      </c>
      <c r="GI468" s="49" t="str">
        <f t="shared" si="1012"/>
        <v/>
      </c>
      <c r="GJ468" s="49" t="str">
        <f t="shared" si="1013"/>
        <v/>
      </c>
      <c r="GK468" s="49" t="str">
        <f t="shared" si="1014"/>
        <v/>
      </c>
      <c r="GL468" s="49" t="str">
        <f t="shared" si="1015"/>
        <v/>
      </c>
      <c r="GM468" s="49" t="str">
        <f t="shared" si="1016"/>
        <v/>
      </c>
      <c r="GN468" s="49" t="str">
        <f t="shared" si="1017"/>
        <v/>
      </c>
      <c r="GP468" s="49"/>
      <c r="GQ468" s="49" t="str">
        <f t="shared" si="1018"/>
        <v/>
      </c>
      <c r="GR468" s="49" t="str">
        <f t="shared" si="1019"/>
        <v/>
      </c>
      <c r="GS468" s="49" t="str">
        <f t="shared" si="1020"/>
        <v/>
      </c>
      <c r="GT468" s="49" t="str">
        <f t="shared" si="1021"/>
        <v/>
      </c>
      <c r="GU468" s="49" t="str">
        <f t="shared" si="1022"/>
        <v/>
      </c>
      <c r="GV468" s="49" t="str">
        <f t="shared" si="1023"/>
        <v/>
      </c>
      <c r="GW468" s="49" t="str">
        <f t="shared" si="1024"/>
        <v/>
      </c>
      <c r="GX468" s="49" t="str">
        <f t="shared" si="1025"/>
        <v/>
      </c>
    </row>
    <row r="469" spans="17:206" x14ac:dyDescent="0.2">
      <c r="Q469" s="65">
        <v>115</v>
      </c>
      <c r="AB469" s="49"/>
      <c r="AC469" s="49" t="str">
        <f t="shared" si="882"/>
        <v/>
      </c>
      <c r="AD469" s="49" t="str">
        <f t="shared" si="883"/>
        <v/>
      </c>
      <c r="AE469" s="49" t="str">
        <f t="shared" si="884"/>
        <v/>
      </c>
      <c r="AF469" s="49" t="str">
        <f t="shared" si="885"/>
        <v/>
      </c>
      <c r="AG469" s="49" t="str">
        <f t="shared" si="886"/>
        <v/>
      </c>
      <c r="AH469" s="49" t="str">
        <f t="shared" si="887"/>
        <v/>
      </c>
      <c r="AI469" s="49" t="str">
        <f t="shared" si="888"/>
        <v/>
      </c>
      <c r="AJ469" s="49" t="str">
        <f t="shared" si="889"/>
        <v/>
      </c>
      <c r="AL469" s="49"/>
      <c r="AM469" s="49" t="str">
        <f t="shared" si="890"/>
        <v/>
      </c>
      <c r="AN469" s="49" t="str">
        <f t="shared" si="891"/>
        <v/>
      </c>
      <c r="AO469" s="49" t="str">
        <f t="shared" si="892"/>
        <v/>
      </c>
      <c r="AP469" s="49" t="str">
        <f t="shared" si="893"/>
        <v/>
      </c>
      <c r="AQ469" s="49" t="str">
        <f t="shared" si="894"/>
        <v/>
      </c>
      <c r="AR469" s="49" t="str">
        <f t="shared" si="895"/>
        <v/>
      </c>
      <c r="AS469" s="49" t="str">
        <f t="shared" si="896"/>
        <v/>
      </c>
      <c r="AT469" s="49" t="str">
        <f t="shared" si="897"/>
        <v/>
      </c>
      <c r="AV469" s="49"/>
      <c r="AW469" s="49" t="str">
        <f t="shared" si="898"/>
        <v/>
      </c>
      <c r="AX469" s="49" t="str">
        <f t="shared" si="899"/>
        <v/>
      </c>
      <c r="AY469" s="49" t="str">
        <f t="shared" si="900"/>
        <v/>
      </c>
      <c r="AZ469" s="49" t="str">
        <f t="shared" si="901"/>
        <v/>
      </c>
      <c r="BA469" s="49" t="str">
        <f t="shared" si="902"/>
        <v/>
      </c>
      <c r="BB469" s="49" t="str">
        <f t="shared" si="903"/>
        <v/>
      </c>
      <c r="BC469" s="49" t="str">
        <f t="shared" si="904"/>
        <v/>
      </c>
      <c r="BD469" s="49" t="str">
        <f t="shared" si="905"/>
        <v/>
      </c>
      <c r="BF469" s="49"/>
      <c r="BG469" s="49" t="str">
        <f t="shared" si="906"/>
        <v/>
      </c>
      <c r="BH469" s="49" t="str">
        <f t="shared" si="907"/>
        <v/>
      </c>
      <c r="BI469" s="49" t="str">
        <f t="shared" si="908"/>
        <v/>
      </c>
      <c r="BJ469" s="49" t="str">
        <f t="shared" si="909"/>
        <v/>
      </c>
      <c r="BK469" s="49" t="str">
        <f t="shared" si="910"/>
        <v/>
      </c>
      <c r="BL469" s="49" t="str">
        <f t="shared" si="911"/>
        <v/>
      </c>
      <c r="BM469" s="49" t="str">
        <f t="shared" si="912"/>
        <v/>
      </c>
      <c r="BN469" s="49" t="str">
        <f t="shared" si="913"/>
        <v/>
      </c>
      <c r="BP469" s="49"/>
      <c r="BQ469" s="49" t="str">
        <f t="shared" si="914"/>
        <v/>
      </c>
      <c r="BR469" s="49" t="str">
        <f t="shared" si="915"/>
        <v/>
      </c>
      <c r="BS469" s="49" t="str">
        <f t="shared" si="916"/>
        <v/>
      </c>
      <c r="BT469" s="49" t="str">
        <f t="shared" si="917"/>
        <v/>
      </c>
      <c r="BU469" s="49" t="str">
        <f t="shared" si="918"/>
        <v/>
      </c>
      <c r="BV469" s="49" t="str">
        <f t="shared" si="919"/>
        <v/>
      </c>
      <c r="BW469" s="49" t="str">
        <f t="shared" si="920"/>
        <v/>
      </c>
      <c r="BX469" s="49" t="str">
        <f t="shared" si="921"/>
        <v/>
      </c>
      <c r="BZ469" s="49"/>
      <c r="CA469" s="49" t="str">
        <f t="shared" si="922"/>
        <v/>
      </c>
      <c r="CB469" s="49" t="str">
        <f t="shared" si="923"/>
        <v/>
      </c>
      <c r="CC469" s="49" t="str">
        <f t="shared" si="924"/>
        <v/>
      </c>
      <c r="CD469" s="49" t="str">
        <f t="shared" si="925"/>
        <v/>
      </c>
      <c r="CE469" s="49" t="str">
        <f t="shared" si="926"/>
        <v/>
      </c>
      <c r="CF469" s="49" t="str">
        <f t="shared" si="927"/>
        <v/>
      </c>
      <c r="CG469" s="49" t="str">
        <f t="shared" si="928"/>
        <v/>
      </c>
      <c r="CH469" s="49" t="str">
        <f t="shared" si="929"/>
        <v/>
      </c>
      <c r="CJ469" s="49"/>
      <c r="CK469" s="49" t="str">
        <f t="shared" si="930"/>
        <v/>
      </c>
      <c r="CL469" s="49" t="str">
        <f t="shared" si="931"/>
        <v/>
      </c>
      <c r="CM469" s="49" t="str">
        <f t="shared" si="932"/>
        <v/>
      </c>
      <c r="CN469" s="49" t="str">
        <f t="shared" si="933"/>
        <v/>
      </c>
      <c r="CO469" s="49" t="str">
        <f t="shared" si="934"/>
        <v/>
      </c>
      <c r="CP469" s="49" t="str">
        <f t="shared" si="935"/>
        <v/>
      </c>
      <c r="CQ469" s="49" t="str">
        <f t="shared" si="936"/>
        <v/>
      </c>
      <c r="CR469" s="49" t="str">
        <f t="shared" si="937"/>
        <v/>
      </c>
      <c r="CT469" s="49"/>
      <c r="CU469" s="49" t="str">
        <f t="shared" si="938"/>
        <v/>
      </c>
      <c r="CV469" s="49" t="str">
        <f t="shared" si="939"/>
        <v/>
      </c>
      <c r="CW469" s="49" t="str">
        <f t="shared" si="940"/>
        <v/>
      </c>
      <c r="CX469" s="49" t="str">
        <f t="shared" si="941"/>
        <v/>
      </c>
      <c r="CY469" s="49" t="str">
        <f t="shared" si="942"/>
        <v/>
      </c>
      <c r="CZ469" s="49" t="str">
        <f t="shared" si="943"/>
        <v/>
      </c>
      <c r="DA469" s="49" t="str">
        <f t="shared" si="944"/>
        <v/>
      </c>
      <c r="DB469" s="49" t="str">
        <f t="shared" si="945"/>
        <v/>
      </c>
      <c r="DD469" s="49"/>
      <c r="DE469" s="49" t="str">
        <f t="shared" si="946"/>
        <v/>
      </c>
      <c r="DF469" s="49" t="str">
        <f t="shared" si="947"/>
        <v/>
      </c>
      <c r="DG469" s="49" t="str">
        <f t="shared" si="948"/>
        <v/>
      </c>
      <c r="DH469" s="49" t="str">
        <f t="shared" si="949"/>
        <v/>
      </c>
      <c r="DI469" s="49" t="str">
        <f t="shared" si="950"/>
        <v/>
      </c>
      <c r="DJ469" s="49" t="str">
        <f t="shared" si="951"/>
        <v/>
      </c>
      <c r="DK469" s="49" t="str">
        <f t="shared" si="952"/>
        <v/>
      </c>
      <c r="DL469" s="49" t="str">
        <f t="shared" si="953"/>
        <v/>
      </c>
      <c r="DN469" s="49"/>
      <c r="DO469" s="49" t="str">
        <f t="shared" si="954"/>
        <v/>
      </c>
      <c r="DP469" s="49" t="str">
        <f t="shared" si="955"/>
        <v/>
      </c>
      <c r="DQ469" s="49" t="str">
        <f t="shared" si="956"/>
        <v/>
      </c>
      <c r="DR469" s="49" t="str">
        <f t="shared" si="957"/>
        <v/>
      </c>
      <c r="DS469" s="49" t="str">
        <f t="shared" si="958"/>
        <v/>
      </c>
      <c r="DT469" s="49" t="str">
        <f t="shared" si="959"/>
        <v/>
      </c>
      <c r="DU469" s="49" t="str">
        <f t="shared" si="960"/>
        <v/>
      </c>
      <c r="DV469" s="49" t="str">
        <f t="shared" si="961"/>
        <v/>
      </c>
      <c r="DX469" s="49"/>
      <c r="DY469" s="49" t="str">
        <f t="shared" si="962"/>
        <v/>
      </c>
      <c r="DZ469" s="49" t="str">
        <f t="shared" si="963"/>
        <v/>
      </c>
      <c r="EA469" s="49" t="str">
        <f t="shared" si="964"/>
        <v/>
      </c>
      <c r="EB469" s="49" t="str">
        <f t="shared" si="965"/>
        <v/>
      </c>
      <c r="EC469" s="49" t="str">
        <f t="shared" si="966"/>
        <v/>
      </c>
      <c r="ED469" s="49" t="str">
        <f t="shared" si="967"/>
        <v/>
      </c>
      <c r="EE469" s="49" t="str">
        <f t="shared" si="968"/>
        <v/>
      </c>
      <c r="EF469" s="49" t="str">
        <f t="shared" si="969"/>
        <v/>
      </c>
      <c r="EH469" s="49"/>
      <c r="EI469" s="49" t="str">
        <f t="shared" si="970"/>
        <v/>
      </c>
      <c r="EJ469" s="49" t="str">
        <f t="shared" si="971"/>
        <v/>
      </c>
      <c r="EK469" s="49" t="str">
        <f t="shared" si="972"/>
        <v/>
      </c>
      <c r="EL469" s="49" t="str">
        <f t="shared" si="973"/>
        <v/>
      </c>
      <c r="EM469" s="49" t="str">
        <f t="shared" si="974"/>
        <v/>
      </c>
      <c r="EN469" s="49" t="str">
        <f t="shared" si="975"/>
        <v/>
      </c>
      <c r="EO469" s="49" t="str">
        <f t="shared" si="976"/>
        <v/>
      </c>
      <c r="EP469" s="49" t="str">
        <f t="shared" si="977"/>
        <v/>
      </c>
      <c r="ER469" s="49"/>
      <c r="ES469" s="49" t="str">
        <f t="shared" si="978"/>
        <v/>
      </c>
      <c r="ET469" s="49" t="str">
        <f t="shared" si="979"/>
        <v/>
      </c>
      <c r="EU469" s="49" t="str">
        <f t="shared" si="980"/>
        <v/>
      </c>
      <c r="EV469" s="49" t="str">
        <f t="shared" si="981"/>
        <v/>
      </c>
      <c r="EW469" s="49" t="str">
        <f t="shared" si="982"/>
        <v/>
      </c>
      <c r="EX469" s="49" t="str">
        <f t="shared" si="983"/>
        <v/>
      </c>
      <c r="EY469" s="49" t="str">
        <f t="shared" si="984"/>
        <v/>
      </c>
      <c r="EZ469" s="49" t="str">
        <f t="shared" si="985"/>
        <v/>
      </c>
      <c r="FB469" s="49"/>
      <c r="FC469" s="49" t="str">
        <f t="shared" si="986"/>
        <v/>
      </c>
      <c r="FD469" s="49" t="str">
        <f t="shared" si="987"/>
        <v/>
      </c>
      <c r="FE469" s="49" t="str">
        <f t="shared" si="988"/>
        <v/>
      </c>
      <c r="FF469" s="49" t="str">
        <f t="shared" si="989"/>
        <v/>
      </c>
      <c r="FG469" s="49" t="str">
        <f t="shared" si="990"/>
        <v/>
      </c>
      <c r="FH469" s="49" t="str">
        <f t="shared" si="991"/>
        <v/>
      </c>
      <c r="FI469" s="49" t="str">
        <f t="shared" si="992"/>
        <v/>
      </c>
      <c r="FJ469" s="49" t="str">
        <f t="shared" si="993"/>
        <v/>
      </c>
      <c r="FL469" s="49"/>
      <c r="FM469" s="49" t="str">
        <f t="shared" si="994"/>
        <v/>
      </c>
      <c r="FN469" s="49" t="str">
        <f t="shared" si="995"/>
        <v/>
      </c>
      <c r="FO469" s="49" t="str">
        <f t="shared" si="996"/>
        <v/>
      </c>
      <c r="FP469" s="49" t="str">
        <f t="shared" si="997"/>
        <v/>
      </c>
      <c r="FQ469" s="49" t="str">
        <f t="shared" si="998"/>
        <v/>
      </c>
      <c r="FR469" s="49" t="str">
        <f t="shared" si="999"/>
        <v/>
      </c>
      <c r="FS469" s="49" t="str">
        <f t="shared" si="1000"/>
        <v/>
      </c>
      <c r="FT469" s="49" t="str">
        <f t="shared" si="1001"/>
        <v/>
      </c>
      <c r="FV469" s="49"/>
      <c r="FW469" s="49" t="str">
        <f t="shared" si="1002"/>
        <v/>
      </c>
      <c r="FX469" s="49" t="str">
        <f t="shared" si="1003"/>
        <v/>
      </c>
      <c r="FY469" s="49" t="str">
        <f t="shared" si="1004"/>
        <v/>
      </c>
      <c r="FZ469" s="49" t="str">
        <f t="shared" si="1005"/>
        <v/>
      </c>
      <c r="GA469" s="49" t="str">
        <f t="shared" si="1006"/>
        <v/>
      </c>
      <c r="GB469" s="49" t="str">
        <f t="shared" si="1007"/>
        <v/>
      </c>
      <c r="GC469" s="49" t="str">
        <f t="shared" si="1008"/>
        <v/>
      </c>
      <c r="GD469" s="49" t="str">
        <f t="shared" si="1009"/>
        <v/>
      </c>
      <c r="GF469" s="49"/>
      <c r="GG469" s="49" t="str">
        <f t="shared" si="1010"/>
        <v/>
      </c>
      <c r="GH469" s="49" t="str">
        <f t="shared" si="1011"/>
        <v/>
      </c>
      <c r="GI469" s="49" t="str">
        <f t="shared" si="1012"/>
        <v/>
      </c>
      <c r="GJ469" s="49" t="str">
        <f t="shared" si="1013"/>
        <v/>
      </c>
      <c r="GK469" s="49" t="str">
        <f t="shared" si="1014"/>
        <v/>
      </c>
      <c r="GL469" s="49" t="str">
        <f t="shared" si="1015"/>
        <v/>
      </c>
      <c r="GM469" s="49" t="str">
        <f t="shared" si="1016"/>
        <v/>
      </c>
      <c r="GN469" s="49" t="str">
        <f t="shared" si="1017"/>
        <v/>
      </c>
      <c r="GP469" s="49"/>
      <c r="GQ469" s="49" t="str">
        <f t="shared" si="1018"/>
        <v/>
      </c>
      <c r="GR469" s="49" t="str">
        <f t="shared" si="1019"/>
        <v/>
      </c>
      <c r="GS469" s="49" t="str">
        <f t="shared" si="1020"/>
        <v/>
      </c>
      <c r="GT469" s="49" t="str">
        <f t="shared" si="1021"/>
        <v/>
      </c>
      <c r="GU469" s="49" t="str">
        <f t="shared" si="1022"/>
        <v/>
      </c>
      <c r="GV469" s="49" t="str">
        <f t="shared" si="1023"/>
        <v/>
      </c>
      <c r="GW469" s="49" t="str">
        <f t="shared" si="1024"/>
        <v/>
      </c>
      <c r="GX469" s="49" t="str">
        <f t="shared" si="1025"/>
        <v/>
      </c>
    </row>
    <row r="470" spans="17:206" x14ac:dyDescent="0.2">
      <c r="Q470" s="65">
        <v>116</v>
      </c>
      <c r="AB470" s="49"/>
      <c r="AC470" s="49" t="str">
        <f t="shared" si="882"/>
        <v/>
      </c>
      <c r="AD470" s="49" t="str">
        <f t="shared" si="883"/>
        <v/>
      </c>
      <c r="AE470" s="49" t="str">
        <f t="shared" si="884"/>
        <v/>
      </c>
      <c r="AF470" s="49" t="str">
        <f t="shared" si="885"/>
        <v/>
      </c>
      <c r="AG470" s="49" t="str">
        <f t="shared" si="886"/>
        <v/>
      </c>
      <c r="AH470" s="49" t="str">
        <f t="shared" si="887"/>
        <v/>
      </c>
      <c r="AI470" s="49" t="str">
        <f t="shared" si="888"/>
        <v/>
      </c>
      <c r="AJ470" s="49" t="str">
        <f t="shared" si="889"/>
        <v/>
      </c>
      <c r="AL470" s="49"/>
      <c r="AM470" s="49" t="str">
        <f t="shared" si="890"/>
        <v/>
      </c>
      <c r="AN470" s="49" t="str">
        <f t="shared" si="891"/>
        <v/>
      </c>
      <c r="AO470" s="49" t="str">
        <f t="shared" si="892"/>
        <v/>
      </c>
      <c r="AP470" s="49" t="str">
        <f t="shared" si="893"/>
        <v/>
      </c>
      <c r="AQ470" s="49" t="str">
        <f t="shared" si="894"/>
        <v/>
      </c>
      <c r="AR470" s="49" t="str">
        <f t="shared" si="895"/>
        <v/>
      </c>
      <c r="AS470" s="49" t="str">
        <f t="shared" si="896"/>
        <v/>
      </c>
      <c r="AT470" s="49" t="str">
        <f t="shared" si="897"/>
        <v/>
      </c>
      <c r="AV470" s="49"/>
      <c r="AW470" s="49" t="str">
        <f t="shared" si="898"/>
        <v/>
      </c>
      <c r="AX470" s="49" t="str">
        <f t="shared" si="899"/>
        <v/>
      </c>
      <c r="AY470" s="49" t="str">
        <f t="shared" si="900"/>
        <v/>
      </c>
      <c r="AZ470" s="49" t="str">
        <f t="shared" si="901"/>
        <v/>
      </c>
      <c r="BA470" s="49" t="str">
        <f t="shared" si="902"/>
        <v/>
      </c>
      <c r="BB470" s="49" t="str">
        <f t="shared" si="903"/>
        <v/>
      </c>
      <c r="BC470" s="49" t="str">
        <f t="shared" si="904"/>
        <v/>
      </c>
      <c r="BD470" s="49" t="str">
        <f t="shared" si="905"/>
        <v/>
      </c>
      <c r="BF470" s="49"/>
      <c r="BG470" s="49" t="str">
        <f t="shared" si="906"/>
        <v/>
      </c>
      <c r="BH470" s="49" t="str">
        <f t="shared" si="907"/>
        <v/>
      </c>
      <c r="BI470" s="49" t="str">
        <f t="shared" si="908"/>
        <v/>
      </c>
      <c r="BJ470" s="49" t="str">
        <f t="shared" si="909"/>
        <v/>
      </c>
      <c r="BK470" s="49" t="str">
        <f t="shared" si="910"/>
        <v/>
      </c>
      <c r="BL470" s="49" t="str">
        <f t="shared" si="911"/>
        <v/>
      </c>
      <c r="BM470" s="49" t="str">
        <f t="shared" si="912"/>
        <v/>
      </c>
      <c r="BN470" s="49" t="str">
        <f t="shared" si="913"/>
        <v/>
      </c>
      <c r="BP470" s="49"/>
      <c r="BQ470" s="49" t="str">
        <f t="shared" si="914"/>
        <v/>
      </c>
      <c r="BR470" s="49" t="str">
        <f t="shared" si="915"/>
        <v/>
      </c>
      <c r="BS470" s="49" t="str">
        <f t="shared" si="916"/>
        <v/>
      </c>
      <c r="BT470" s="49" t="str">
        <f t="shared" si="917"/>
        <v/>
      </c>
      <c r="BU470" s="49" t="str">
        <f t="shared" si="918"/>
        <v/>
      </c>
      <c r="BV470" s="49" t="str">
        <f t="shared" si="919"/>
        <v/>
      </c>
      <c r="BW470" s="49" t="str">
        <f t="shared" si="920"/>
        <v/>
      </c>
      <c r="BX470" s="49" t="str">
        <f t="shared" si="921"/>
        <v/>
      </c>
      <c r="BZ470" s="49"/>
      <c r="CA470" s="49" t="str">
        <f t="shared" si="922"/>
        <v/>
      </c>
      <c r="CB470" s="49" t="str">
        <f t="shared" si="923"/>
        <v/>
      </c>
      <c r="CC470" s="49" t="str">
        <f t="shared" si="924"/>
        <v/>
      </c>
      <c r="CD470" s="49" t="str">
        <f t="shared" si="925"/>
        <v/>
      </c>
      <c r="CE470" s="49" t="str">
        <f t="shared" si="926"/>
        <v/>
      </c>
      <c r="CF470" s="49" t="str">
        <f t="shared" si="927"/>
        <v/>
      </c>
      <c r="CG470" s="49" t="str">
        <f t="shared" si="928"/>
        <v/>
      </c>
      <c r="CH470" s="49" t="str">
        <f t="shared" si="929"/>
        <v/>
      </c>
      <c r="CJ470" s="49"/>
      <c r="CK470" s="49" t="str">
        <f t="shared" si="930"/>
        <v/>
      </c>
      <c r="CL470" s="49" t="str">
        <f t="shared" si="931"/>
        <v/>
      </c>
      <c r="CM470" s="49" t="str">
        <f t="shared" si="932"/>
        <v/>
      </c>
      <c r="CN470" s="49" t="str">
        <f t="shared" si="933"/>
        <v/>
      </c>
      <c r="CO470" s="49" t="str">
        <f t="shared" si="934"/>
        <v/>
      </c>
      <c r="CP470" s="49" t="str">
        <f t="shared" si="935"/>
        <v/>
      </c>
      <c r="CQ470" s="49" t="str">
        <f t="shared" si="936"/>
        <v/>
      </c>
      <c r="CR470" s="49" t="str">
        <f t="shared" si="937"/>
        <v/>
      </c>
      <c r="CT470" s="49"/>
      <c r="CU470" s="49" t="str">
        <f t="shared" si="938"/>
        <v/>
      </c>
      <c r="CV470" s="49" t="str">
        <f t="shared" si="939"/>
        <v/>
      </c>
      <c r="CW470" s="49" t="str">
        <f t="shared" si="940"/>
        <v/>
      </c>
      <c r="CX470" s="49" t="str">
        <f t="shared" si="941"/>
        <v/>
      </c>
      <c r="CY470" s="49" t="str">
        <f t="shared" si="942"/>
        <v/>
      </c>
      <c r="CZ470" s="49" t="str">
        <f t="shared" si="943"/>
        <v/>
      </c>
      <c r="DA470" s="49" t="str">
        <f t="shared" si="944"/>
        <v/>
      </c>
      <c r="DB470" s="49" t="str">
        <f t="shared" si="945"/>
        <v/>
      </c>
      <c r="DD470" s="49"/>
      <c r="DE470" s="49" t="str">
        <f t="shared" si="946"/>
        <v/>
      </c>
      <c r="DF470" s="49" t="str">
        <f t="shared" si="947"/>
        <v/>
      </c>
      <c r="DG470" s="49" t="str">
        <f t="shared" si="948"/>
        <v/>
      </c>
      <c r="DH470" s="49" t="str">
        <f t="shared" si="949"/>
        <v/>
      </c>
      <c r="DI470" s="49" t="str">
        <f t="shared" si="950"/>
        <v/>
      </c>
      <c r="DJ470" s="49" t="str">
        <f t="shared" si="951"/>
        <v/>
      </c>
      <c r="DK470" s="49" t="str">
        <f t="shared" si="952"/>
        <v/>
      </c>
      <c r="DL470" s="49" t="str">
        <f t="shared" si="953"/>
        <v/>
      </c>
      <c r="DN470" s="49"/>
      <c r="DO470" s="49" t="str">
        <f t="shared" si="954"/>
        <v/>
      </c>
      <c r="DP470" s="49" t="str">
        <f t="shared" si="955"/>
        <v/>
      </c>
      <c r="DQ470" s="49" t="str">
        <f t="shared" si="956"/>
        <v/>
      </c>
      <c r="DR470" s="49" t="str">
        <f t="shared" si="957"/>
        <v/>
      </c>
      <c r="DS470" s="49" t="str">
        <f t="shared" si="958"/>
        <v/>
      </c>
      <c r="DT470" s="49" t="str">
        <f t="shared" si="959"/>
        <v/>
      </c>
      <c r="DU470" s="49" t="str">
        <f t="shared" si="960"/>
        <v/>
      </c>
      <c r="DV470" s="49" t="str">
        <f t="shared" si="961"/>
        <v/>
      </c>
      <c r="DX470" s="49"/>
      <c r="DY470" s="49" t="str">
        <f t="shared" si="962"/>
        <v/>
      </c>
      <c r="DZ470" s="49" t="str">
        <f t="shared" si="963"/>
        <v/>
      </c>
      <c r="EA470" s="49" t="str">
        <f t="shared" si="964"/>
        <v/>
      </c>
      <c r="EB470" s="49" t="str">
        <f t="shared" si="965"/>
        <v/>
      </c>
      <c r="EC470" s="49" t="str">
        <f t="shared" si="966"/>
        <v/>
      </c>
      <c r="ED470" s="49" t="str">
        <f t="shared" si="967"/>
        <v/>
      </c>
      <c r="EE470" s="49" t="str">
        <f t="shared" si="968"/>
        <v/>
      </c>
      <c r="EF470" s="49" t="str">
        <f t="shared" si="969"/>
        <v/>
      </c>
      <c r="EH470" s="49"/>
      <c r="EI470" s="49" t="str">
        <f t="shared" si="970"/>
        <v/>
      </c>
      <c r="EJ470" s="49" t="str">
        <f t="shared" si="971"/>
        <v/>
      </c>
      <c r="EK470" s="49" t="str">
        <f t="shared" si="972"/>
        <v/>
      </c>
      <c r="EL470" s="49" t="str">
        <f t="shared" si="973"/>
        <v/>
      </c>
      <c r="EM470" s="49" t="str">
        <f t="shared" si="974"/>
        <v/>
      </c>
      <c r="EN470" s="49" t="str">
        <f t="shared" si="975"/>
        <v/>
      </c>
      <c r="EO470" s="49" t="str">
        <f t="shared" si="976"/>
        <v/>
      </c>
      <c r="EP470" s="49" t="str">
        <f t="shared" si="977"/>
        <v/>
      </c>
      <c r="ER470" s="49"/>
      <c r="ES470" s="49" t="str">
        <f t="shared" si="978"/>
        <v/>
      </c>
      <c r="ET470" s="49" t="str">
        <f t="shared" si="979"/>
        <v/>
      </c>
      <c r="EU470" s="49" t="str">
        <f t="shared" si="980"/>
        <v/>
      </c>
      <c r="EV470" s="49" t="str">
        <f t="shared" si="981"/>
        <v/>
      </c>
      <c r="EW470" s="49" t="str">
        <f t="shared" si="982"/>
        <v/>
      </c>
      <c r="EX470" s="49" t="str">
        <f t="shared" si="983"/>
        <v/>
      </c>
      <c r="EY470" s="49" t="str">
        <f t="shared" si="984"/>
        <v/>
      </c>
      <c r="EZ470" s="49" t="str">
        <f t="shared" si="985"/>
        <v/>
      </c>
      <c r="FB470" s="49"/>
      <c r="FC470" s="49" t="str">
        <f t="shared" si="986"/>
        <v/>
      </c>
      <c r="FD470" s="49" t="str">
        <f t="shared" si="987"/>
        <v/>
      </c>
      <c r="FE470" s="49" t="str">
        <f t="shared" si="988"/>
        <v/>
      </c>
      <c r="FF470" s="49" t="str">
        <f t="shared" si="989"/>
        <v/>
      </c>
      <c r="FG470" s="49" t="str">
        <f t="shared" si="990"/>
        <v/>
      </c>
      <c r="FH470" s="49" t="str">
        <f t="shared" si="991"/>
        <v/>
      </c>
      <c r="FI470" s="49" t="str">
        <f t="shared" si="992"/>
        <v/>
      </c>
      <c r="FJ470" s="49" t="str">
        <f t="shared" si="993"/>
        <v/>
      </c>
      <c r="FL470" s="49"/>
      <c r="FM470" s="49" t="str">
        <f t="shared" si="994"/>
        <v/>
      </c>
      <c r="FN470" s="49" t="str">
        <f t="shared" si="995"/>
        <v/>
      </c>
      <c r="FO470" s="49" t="str">
        <f t="shared" si="996"/>
        <v/>
      </c>
      <c r="FP470" s="49" t="str">
        <f t="shared" si="997"/>
        <v/>
      </c>
      <c r="FQ470" s="49" t="str">
        <f t="shared" si="998"/>
        <v/>
      </c>
      <c r="FR470" s="49" t="str">
        <f t="shared" si="999"/>
        <v/>
      </c>
      <c r="FS470" s="49" t="str">
        <f t="shared" si="1000"/>
        <v/>
      </c>
      <c r="FT470" s="49" t="str">
        <f t="shared" si="1001"/>
        <v/>
      </c>
      <c r="FV470" s="49"/>
      <c r="FW470" s="49" t="str">
        <f t="shared" si="1002"/>
        <v/>
      </c>
      <c r="FX470" s="49" t="str">
        <f t="shared" si="1003"/>
        <v/>
      </c>
      <c r="FY470" s="49" t="str">
        <f t="shared" si="1004"/>
        <v/>
      </c>
      <c r="FZ470" s="49" t="str">
        <f t="shared" si="1005"/>
        <v/>
      </c>
      <c r="GA470" s="49" t="str">
        <f t="shared" si="1006"/>
        <v/>
      </c>
      <c r="GB470" s="49" t="str">
        <f t="shared" si="1007"/>
        <v/>
      </c>
      <c r="GC470" s="49" t="str">
        <f t="shared" si="1008"/>
        <v/>
      </c>
      <c r="GD470" s="49" t="str">
        <f t="shared" si="1009"/>
        <v/>
      </c>
      <c r="GF470" s="49"/>
      <c r="GG470" s="49" t="str">
        <f t="shared" si="1010"/>
        <v/>
      </c>
      <c r="GH470" s="49" t="str">
        <f t="shared" si="1011"/>
        <v/>
      </c>
      <c r="GI470" s="49" t="str">
        <f t="shared" si="1012"/>
        <v/>
      </c>
      <c r="GJ470" s="49" t="str">
        <f t="shared" si="1013"/>
        <v/>
      </c>
      <c r="GK470" s="49" t="str">
        <f t="shared" si="1014"/>
        <v/>
      </c>
      <c r="GL470" s="49" t="str">
        <f t="shared" si="1015"/>
        <v/>
      </c>
      <c r="GM470" s="49" t="str">
        <f t="shared" si="1016"/>
        <v/>
      </c>
      <c r="GN470" s="49" t="str">
        <f t="shared" si="1017"/>
        <v/>
      </c>
      <c r="GP470" s="49"/>
      <c r="GQ470" s="49" t="str">
        <f t="shared" si="1018"/>
        <v/>
      </c>
      <c r="GR470" s="49" t="str">
        <f t="shared" si="1019"/>
        <v/>
      </c>
      <c r="GS470" s="49" t="str">
        <f t="shared" si="1020"/>
        <v/>
      </c>
      <c r="GT470" s="49" t="str">
        <f t="shared" si="1021"/>
        <v/>
      </c>
      <c r="GU470" s="49" t="str">
        <f t="shared" si="1022"/>
        <v/>
      </c>
      <c r="GV470" s="49" t="str">
        <f t="shared" si="1023"/>
        <v/>
      </c>
      <c r="GW470" s="49" t="str">
        <f t="shared" si="1024"/>
        <v/>
      </c>
      <c r="GX470" s="49" t="str">
        <f t="shared" si="1025"/>
        <v/>
      </c>
    </row>
    <row r="471" spans="17:206" x14ac:dyDescent="0.2">
      <c r="Q471" s="65">
        <v>117</v>
      </c>
      <c r="AB471" s="49"/>
      <c r="AC471" s="49" t="str">
        <f t="shared" si="882"/>
        <v/>
      </c>
      <c r="AD471" s="49" t="str">
        <f t="shared" si="883"/>
        <v/>
      </c>
      <c r="AE471" s="49" t="str">
        <f t="shared" si="884"/>
        <v/>
      </c>
      <c r="AF471" s="49" t="str">
        <f t="shared" si="885"/>
        <v/>
      </c>
      <c r="AG471" s="49" t="str">
        <f t="shared" si="886"/>
        <v/>
      </c>
      <c r="AH471" s="49" t="str">
        <f t="shared" si="887"/>
        <v/>
      </c>
      <c r="AI471" s="49" t="str">
        <f t="shared" si="888"/>
        <v/>
      </c>
      <c r="AJ471" s="49" t="str">
        <f t="shared" si="889"/>
        <v/>
      </c>
      <c r="AL471" s="49"/>
      <c r="AM471" s="49" t="str">
        <f t="shared" si="890"/>
        <v/>
      </c>
      <c r="AN471" s="49" t="str">
        <f t="shared" si="891"/>
        <v/>
      </c>
      <c r="AO471" s="49" t="str">
        <f t="shared" si="892"/>
        <v/>
      </c>
      <c r="AP471" s="49" t="str">
        <f t="shared" si="893"/>
        <v/>
      </c>
      <c r="AQ471" s="49" t="str">
        <f t="shared" si="894"/>
        <v/>
      </c>
      <c r="AR471" s="49" t="str">
        <f t="shared" si="895"/>
        <v/>
      </c>
      <c r="AS471" s="49" t="str">
        <f t="shared" si="896"/>
        <v/>
      </c>
      <c r="AT471" s="49" t="str">
        <f t="shared" si="897"/>
        <v/>
      </c>
      <c r="AV471" s="49"/>
      <c r="AW471" s="49" t="str">
        <f t="shared" si="898"/>
        <v/>
      </c>
      <c r="AX471" s="49" t="str">
        <f t="shared" si="899"/>
        <v/>
      </c>
      <c r="AY471" s="49" t="str">
        <f t="shared" si="900"/>
        <v/>
      </c>
      <c r="AZ471" s="49" t="str">
        <f t="shared" si="901"/>
        <v/>
      </c>
      <c r="BA471" s="49" t="str">
        <f t="shared" si="902"/>
        <v/>
      </c>
      <c r="BB471" s="49" t="str">
        <f t="shared" si="903"/>
        <v/>
      </c>
      <c r="BC471" s="49" t="str">
        <f t="shared" si="904"/>
        <v/>
      </c>
      <c r="BD471" s="49" t="str">
        <f t="shared" si="905"/>
        <v/>
      </c>
      <c r="BF471" s="49"/>
      <c r="BG471" s="49" t="str">
        <f t="shared" si="906"/>
        <v/>
      </c>
      <c r="BH471" s="49" t="str">
        <f t="shared" si="907"/>
        <v/>
      </c>
      <c r="BI471" s="49" t="str">
        <f t="shared" si="908"/>
        <v/>
      </c>
      <c r="BJ471" s="49" t="str">
        <f t="shared" si="909"/>
        <v/>
      </c>
      <c r="BK471" s="49" t="str">
        <f t="shared" si="910"/>
        <v/>
      </c>
      <c r="BL471" s="49" t="str">
        <f t="shared" si="911"/>
        <v/>
      </c>
      <c r="BM471" s="49" t="str">
        <f t="shared" si="912"/>
        <v/>
      </c>
      <c r="BN471" s="49" t="str">
        <f t="shared" si="913"/>
        <v/>
      </c>
      <c r="BP471" s="49"/>
      <c r="BQ471" s="49" t="str">
        <f t="shared" si="914"/>
        <v/>
      </c>
      <c r="BR471" s="49" t="str">
        <f t="shared" si="915"/>
        <v/>
      </c>
      <c r="BS471" s="49" t="str">
        <f t="shared" si="916"/>
        <v/>
      </c>
      <c r="BT471" s="49" t="str">
        <f t="shared" si="917"/>
        <v/>
      </c>
      <c r="BU471" s="49" t="str">
        <f t="shared" si="918"/>
        <v/>
      </c>
      <c r="BV471" s="49" t="str">
        <f t="shared" si="919"/>
        <v/>
      </c>
      <c r="BW471" s="49" t="str">
        <f t="shared" si="920"/>
        <v/>
      </c>
      <c r="BX471" s="49" t="str">
        <f t="shared" si="921"/>
        <v/>
      </c>
      <c r="BZ471" s="49"/>
      <c r="CA471" s="49" t="str">
        <f t="shared" si="922"/>
        <v/>
      </c>
      <c r="CB471" s="49" t="str">
        <f t="shared" si="923"/>
        <v/>
      </c>
      <c r="CC471" s="49" t="str">
        <f t="shared" si="924"/>
        <v/>
      </c>
      <c r="CD471" s="49" t="str">
        <f t="shared" si="925"/>
        <v/>
      </c>
      <c r="CE471" s="49" t="str">
        <f t="shared" si="926"/>
        <v/>
      </c>
      <c r="CF471" s="49" t="str">
        <f t="shared" si="927"/>
        <v/>
      </c>
      <c r="CG471" s="49" t="str">
        <f t="shared" si="928"/>
        <v/>
      </c>
      <c r="CH471" s="49" t="str">
        <f t="shared" si="929"/>
        <v/>
      </c>
      <c r="CJ471" s="49"/>
      <c r="CK471" s="49" t="str">
        <f t="shared" si="930"/>
        <v/>
      </c>
      <c r="CL471" s="49" t="str">
        <f t="shared" si="931"/>
        <v/>
      </c>
      <c r="CM471" s="49" t="str">
        <f t="shared" si="932"/>
        <v/>
      </c>
      <c r="CN471" s="49" t="str">
        <f t="shared" si="933"/>
        <v/>
      </c>
      <c r="CO471" s="49" t="str">
        <f t="shared" si="934"/>
        <v/>
      </c>
      <c r="CP471" s="49" t="str">
        <f t="shared" si="935"/>
        <v/>
      </c>
      <c r="CQ471" s="49" t="str">
        <f t="shared" si="936"/>
        <v/>
      </c>
      <c r="CR471" s="49" t="str">
        <f t="shared" si="937"/>
        <v/>
      </c>
      <c r="CT471" s="49"/>
      <c r="CU471" s="49" t="str">
        <f t="shared" si="938"/>
        <v/>
      </c>
      <c r="CV471" s="49" t="str">
        <f t="shared" si="939"/>
        <v/>
      </c>
      <c r="CW471" s="49" t="str">
        <f t="shared" si="940"/>
        <v/>
      </c>
      <c r="CX471" s="49" t="str">
        <f t="shared" si="941"/>
        <v/>
      </c>
      <c r="CY471" s="49" t="str">
        <f t="shared" si="942"/>
        <v/>
      </c>
      <c r="CZ471" s="49" t="str">
        <f t="shared" si="943"/>
        <v/>
      </c>
      <c r="DA471" s="49" t="str">
        <f t="shared" si="944"/>
        <v/>
      </c>
      <c r="DB471" s="49" t="str">
        <f t="shared" si="945"/>
        <v/>
      </c>
      <c r="DD471" s="49"/>
      <c r="DE471" s="49" t="str">
        <f t="shared" si="946"/>
        <v/>
      </c>
      <c r="DF471" s="49" t="str">
        <f t="shared" si="947"/>
        <v/>
      </c>
      <c r="DG471" s="49" t="str">
        <f t="shared" si="948"/>
        <v/>
      </c>
      <c r="DH471" s="49" t="str">
        <f t="shared" si="949"/>
        <v/>
      </c>
      <c r="DI471" s="49" t="str">
        <f t="shared" si="950"/>
        <v/>
      </c>
      <c r="DJ471" s="49" t="str">
        <f t="shared" si="951"/>
        <v/>
      </c>
      <c r="DK471" s="49" t="str">
        <f t="shared" si="952"/>
        <v/>
      </c>
      <c r="DL471" s="49" t="str">
        <f t="shared" si="953"/>
        <v/>
      </c>
      <c r="DN471" s="49"/>
      <c r="DO471" s="49" t="str">
        <f t="shared" si="954"/>
        <v/>
      </c>
      <c r="DP471" s="49" t="str">
        <f t="shared" si="955"/>
        <v/>
      </c>
      <c r="DQ471" s="49" t="str">
        <f t="shared" si="956"/>
        <v/>
      </c>
      <c r="DR471" s="49" t="str">
        <f t="shared" si="957"/>
        <v/>
      </c>
      <c r="DS471" s="49" t="str">
        <f t="shared" si="958"/>
        <v/>
      </c>
      <c r="DT471" s="49" t="str">
        <f t="shared" si="959"/>
        <v/>
      </c>
      <c r="DU471" s="49" t="str">
        <f t="shared" si="960"/>
        <v/>
      </c>
      <c r="DV471" s="49" t="str">
        <f t="shared" si="961"/>
        <v/>
      </c>
      <c r="DX471" s="49"/>
      <c r="DY471" s="49" t="str">
        <f t="shared" si="962"/>
        <v/>
      </c>
      <c r="DZ471" s="49" t="str">
        <f t="shared" si="963"/>
        <v/>
      </c>
      <c r="EA471" s="49" t="str">
        <f t="shared" si="964"/>
        <v/>
      </c>
      <c r="EB471" s="49" t="str">
        <f t="shared" si="965"/>
        <v/>
      </c>
      <c r="EC471" s="49" t="str">
        <f t="shared" si="966"/>
        <v/>
      </c>
      <c r="ED471" s="49" t="str">
        <f t="shared" si="967"/>
        <v/>
      </c>
      <c r="EE471" s="49" t="str">
        <f t="shared" si="968"/>
        <v/>
      </c>
      <c r="EF471" s="49" t="str">
        <f t="shared" si="969"/>
        <v/>
      </c>
      <c r="EH471" s="49"/>
      <c r="EI471" s="49" t="str">
        <f t="shared" si="970"/>
        <v/>
      </c>
      <c r="EJ471" s="49" t="str">
        <f t="shared" si="971"/>
        <v/>
      </c>
      <c r="EK471" s="49" t="str">
        <f t="shared" si="972"/>
        <v/>
      </c>
      <c r="EL471" s="49" t="str">
        <f t="shared" si="973"/>
        <v/>
      </c>
      <c r="EM471" s="49" t="str">
        <f t="shared" si="974"/>
        <v/>
      </c>
      <c r="EN471" s="49" t="str">
        <f t="shared" si="975"/>
        <v/>
      </c>
      <c r="EO471" s="49" t="str">
        <f t="shared" si="976"/>
        <v/>
      </c>
      <c r="EP471" s="49" t="str">
        <f t="shared" si="977"/>
        <v/>
      </c>
      <c r="ER471" s="49"/>
      <c r="ES471" s="49" t="str">
        <f t="shared" si="978"/>
        <v/>
      </c>
      <c r="ET471" s="49" t="str">
        <f t="shared" si="979"/>
        <v/>
      </c>
      <c r="EU471" s="49" t="str">
        <f t="shared" si="980"/>
        <v/>
      </c>
      <c r="EV471" s="49" t="str">
        <f t="shared" si="981"/>
        <v/>
      </c>
      <c r="EW471" s="49" t="str">
        <f t="shared" si="982"/>
        <v/>
      </c>
      <c r="EX471" s="49" t="str">
        <f t="shared" si="983"/>
        <v/>
      </c>
      <c r="EY471" s="49" t="str">
        <f t="shared" si="984"/>
        <v/>
      </c>
      <c r="EZ471" s="49" t="str">
        <f t="shared" si="985"/>
        <v/>
      </c>
      <c r="FB471" s="49"/>
      <c r="FC471" s="49" t="str">
        <f t="shared" si="986"/>
        <v/>
      </c>
      <c r="FD471" s="49" t="str">
        <f t="shared" si="987"/>
        <v/>
      </c>
      <c r="FE471" s="49" t="str">
        <f t="shared" si="988"/>
        <v/>
      </c>
      <c r="FF471" s="49" t="str">
        <f t="shared" si="989"/>
        <v/>
      </c>
      <c r="FG471" s="49" t="str">
        <f t="shared" si="990"/>
        <v/>
      </c>
      <c r="FH471" s="49" t="str">
        <f t="shared" si="991"/>
        <v/>
      </c>
      <c r="FI471" s="49" t="str">
        <f t="shared" si="992"/>
        <v/>
      </c>
      <c r="FJ471" s="49" t="str">
        <f t="shared" si="993"/>
        <v/>
      </c>
      <c r="FL471" s="49"/>
      <c r="FM471" s="49" t="str">
        <f t="shared" si="994"/>
        <v/>
      </c>
      <c r="FN471" s="49" t="str">
        <f t="shared" si="995"/>
        <v/>
      </c>
      <c r="FO471" s="49" t="str">
        <f t="shared" si="996"/>
        <v/>
      </c>
      <c r="FP471" s="49" t="str">
        <f t="shared" si="997"/>
        <v/>
      </c>
      <c r="FQ471" s="49" t="str">
        <f t="shared" si="998"/>
        <v/>
      </c>
      <c r="FR471" s="49" t="str">
        <f t="shared" si="999"/>
        <v/>
      </c>
      <c r="FS471" s="49" t="str">
        <f t="shared" si="1000"/>
        <v/>
      </c>
      <c r="FT471" s="49" t="str">
        <f t="shared" si="1001"/>
        <v/>
      </c>
      <c r="FV471" s="49"/>
      <c r="FW471" s="49" t="str">
        <f t="shared" si="1002"/>
        <v/>
      </c>
      <c r="FX471" s="49" t="str">
        <f t="shared" si="1003"/>
        <v/>
      </c>
      <c r="FY471" s="49" t="str">
        <f t="shared" si="1004"/>
        <v/>
      </c>
      <c r="FZ471" s="49" t="str">
        <f t="shared" si="1005"/>
        <v/>
      </c>
      <c r="GA471" s="49" t="str">
        <f t="shared" si="1006"/>
        <v/>
      </c>
      <c r="GB471" s="49" t="str">
        <f t="shared" si="1007"/>
        <v/>
      </c>
      <c r="GC471" s="49" t="str">
        <f t="shared" si="1008"/>
        <v/>
      </c>
      <c r="GD471" s="49" t="str">
        <f t="shared" si="1009"/>
        <v/>
      </c>
      <c r="GF471" s="49"/>
      <c r="GG471" s="49" t="str">
        <f t="shared" si="1010"/>
        <v/>
      </c>
      <c r="GH471" s="49" t="str">
        <f t="shared" si="1011"/>
        <v/>
      </c>
      <c r="GI471" s="49" t="str">
        <f t="shared" si="1012"/>
        <v/>
      </c>
      <c r="GJ471" s="49" t="str">
        <f t="shared" si="1013"/>
        <v/>
      </c>
      <c r="GK471" s="49" t="str">
        <f t="shared" si="1014"/>
        <v/>
      </c>
      <c r="GL471" s="49" t="str">
        <f t="shared" si="1015"/>
        <v/>
      </c>
      <c r="GM471" s="49" t="str">
        <f t="shared" si="1016"/>
        <v/>
      </c>
      <c r="GN471" s="49" t="str">
        <f t="shared" si="1017"/>
        <v/>
      </c>
      <c r="GP471" s="49"/>
      <c r="GQ471" s="49" t="str">
        <f t="shared" si="1018"/>
        <v/>
      </c>
      <c r="GR471" s="49" t="str">
        <f t="shared" si="1019"/>
        <v/>
      </c>
      <c r="GS471" s="49" t="str">
        <f t="shared" si="1020"/>
        <v/>
      </c>
      <c r="GT471" s="49" t="str">
        <f t="shared" si="1021"/>
        <v/>
      </c>
      <c r="GU471" s="49" t="str">
        <f t="shared" si="1022"/>
        <v/>
      </c>
      <c r="GV471" s="49" t="str">
        <f t="shared" si="1023"/>
        <v/>
      </c>
      <c r="GW471" s="49" t="str">
        <f t="shared" si="1024"/>
        <v/>
      </c>
      <c r="GX471" s="49" t="str">
        <f t="shared" si="1025"/>
        <v/>
      </c>
    </row>
    <row r="472" spans="17:206" x14ac:dyDescent="0.2">
      <c r="Q472" s="65">
        <v>118</v>
      </c>
      <c r="AB472" s="49"/>
      <c r="AC472" s="49" t="str">
        <f t="shared" si="882"/>
        <v/>
      </c>
      <c r="AD472" s="49" t="str">
        <f t="shared" si="883"/>
        <v/>
      </c>
      <c r="AE472" s="49" t="str">
        <f t="shared" si="884"/>
        <v/>
      </c>
      <c r="AF472" s="49" t="str">
        <f t="shared" si="885"/>
        <v/>
      </c>
      <c r="AG472" s="49" t="str">
        <f t="shared" si="886"/>
        <v/>
      </c>
      <c r="AH472" s="49" t="str">
        <f t="shared" si="887"/>
        <v/>
      </c>
      <c r="AI472" s="49" t="str">
        <f t="shared" si="888"/>
        <v/>
      </c>
      <c r="AJ472" s="49" t="str">
        <f t="shared" si="889"/>
        <v/>
      </c>
      <c r="AL472" s="49"/>
      <c r="AM472" s="49" t="str">
        <f t="shared" si="890"/>
        <v/>
      </c>
      <c r="AN472" s="49" t="str">
        <f t="shared" si="891"/>
        <v/>
      </c>
      <c r="AO472" s="49" t="str">
        <f t="shared" si="892"/>
        <v/>
      </c>
      <c r="AP472" s="49" t="str">
        <f t="shared" si="893"/>
        <v/>
      </c>
      <c r="AQ472" s="49" t="str">
        <f t="shared" si="894"/>
        <v/>
      </c>
      <c r="AR472" s="49" t="str">
        <f t="shared" si="895"/>
        <v/>
      </c>
      <c r="AS472" s="49" t="str">
        <f t="shared" si="896"/>
        <v/>
      </c>
      <c r="AT472" s="49" t="str">
        <f t="shared" si="897"/>
        <v/>
      </c>
      <c r="AV472" s="49"/>
      <c r="AW472" s="49" t="str">
        <f t="shared" si="898"/>
        <v/>
      </c>
      <c r="AX472" s="49" t="str">
        <f t="shared" si="899"/>
        <v/>
      </c>
      <c r="AY472" s="49" t="str">
        <f t="shared" si="900"/>
        <v/>
      </c>
      <c r="AZ472" s="49" t="str">
        <f t="shared" si="901"/>
        <v/>
      </c>
      <c r="BA472" s="49" t="str">
        <f t="shared" si="902"/>
        <v/>
      </c>
      <c r="BB472" s="49" t="str">
        <f t="shared" si="903"/>
        <v/>
      </c>
      <c r="BC472" s="49" t="str">
        <f t="shared" si="904"/>
        <v/>
      </c>
      <c r="BD472" s="49" t="str">
        <f t="shared" si="905"/>
        <v/>
      </c>
      <c r="BF472" s="49"/>
      <c r="BG472" s="49" t="str">
        <f t="shared" si="906"/>
        <v/>
      </c>
      <c r="BH472" s="49" t="str">
        <f t="shared" si="907"/>
        <v/>
      </c>
      <c r="BI472" s="49" t="str">
        <f t="shared" si="908"/>
        <v/>
      </c>
      <c r="BJ472" s="49" t="str">
        <f t="shared" si="909"/>
        <v/>
      </c>
      <c r="BK472" s="49" t="str">
        <f t="shared" si="910"/>
        <v/>
      </c>
      <c r="BL472" s="49" t="str">
        <f t="shared" si="911"/>
        <v/>
      </c>
      <c r="BM472" s="49" t="str">
        <f t="shared" si="912"/>
        <v/>
      </c>
      <c r="BN472" s="49" t="str">
        <f t="shared" si="913"/>
        <v/>
      </c>
      <c r="BP472" s="49"/>
      <c r="BQ472" s="49" t="str">
        <f t="shared" si="914"/>
        <v/>
      </c>
      <c r="BR472" s="49" t="str">
        <f t="shared" si="915"/>
        <v/>
      </c>
      <c r="BS472" s="49" t="str">
        <f t="shared" si="916"/>
        <v/>
      </c>
      <c r="BT472" s="49" t="str">
        <f t="shared" si="917"/>
        <v/>
      </c>
      <c r="BU472" s="49" t="str">
        <f t="shared" si="918"/>
        <v/>
      </c>
      <c r="BV472" s="49" t="str">
        <f t="shared" si="919"/>
        <v/>
      </c>
      <c r="BW472" s="49" t="str">
        <f t="shared" si="920"/>
        <v/>
      </c>
      <c r="BX472" s="49" t="str">
        <f t="shared" si="921"/>
        <v/>
      </c>
      <c r="BZ472" s="49"/>
      <c r="CA472" s="49" t="str">
        <f t="shared" si="922"/>
        <v/>
      </c>
      <c r="CB472" s="49" t="str">
        <f t="shared" si="923"/>
        <v/>
      </c>
      <c r="CC472" s="49" t="str">
        <f t="shared" si="924"/>
        <v/>
      </c>
      <c r="CD472" s="49" t="str">
        <f t="shared" si="925"/>
        <v/>
      </c>
      <c r="CE472" s="49" t="str">
        <f t="shared" si="926"/>
        <v/>
      </c>
      <c r="CF472" s="49" t="str">
        <f t="shared" si="927"/>
        <v/>
      </c>
      <c r="CG472" s="49" t="str">
        <f t="shared" si="928"/>
        <v/>
      </c>
      <c r="CH472" s="49" t="str">
        <f t="shared" si="929"/>
        <v/>
      </c>
      <c r="CJ472" s="49"/>
      <c r="CK472" s="49" t="str">
        <f t="shared" si="930"/>
        <v/>
      </c>
      <c r="CL472" s="49" t="str">
        <f t="shared" si="931"/>
        <v/>
      </c>
      <c r="CM472" s="49" t="str">
        <f t="shared" si="932"/>
        <v/>
      </c>
      <c r="CN472" s="49" t="str">
        <f t="shared" si="933"/>
        <v/>
      </c>
      <c r="CO472" s="49" t="str">
        <f t="shared" si="934"/>
        <v/>
      </c>
      <c r="CP472" s="49" t="str">
        <f t="shared" si="935"/>
        <v/>
      </c>
      <c r="CQ472" s="49" t="str">
        <f t="shared" si="936"/>
        <v/>
      </c>
      <c r="CR472" s="49" t="str">
        <f t="shared" si="937"/>
        <v/>
      </c>
      <c r="CT472" s="49"/>
      <c r="CU472" s="49" t="str">
        <f t="shared" si="938"/>
        <v/>
      </c>
      <c r="CV472" s="49" t="str">
        <f t="shared" si="939"/>
        <v/>
      </c>
      <c r="CW472" s="49" t="str">
        <f t="shared" si="940"/>
        <v/>
      </c>
      <c r="CX472" s="49" t="str">
        <f t="shared" si="941"/>
        <v/>
      </c>
      <c r="CY472" s="49" t="str">
        <f t="shared" si="942"/>
        <v/>
      </c>
      <c r="CZ472" s="49" t="str">
        <f t="shared" si="943"/>
        <v/>
      </c>
      <c r="DA472" s="49" t="str">
        <f t="shared" si="944"/>
        <v/>
      </c>
      <c r="DB472" s="49" t="str">
        <f t="shared" si="945"/>
        <v/>
      </c>
      <c r="DD472" s="49"/>
      <c r="DE472" s="49" t="str">
        <f t="shared" si="946"/>
        <v/>
      </c>
      <c r="DF472" s="49" t="str">
        <f t="shared" si="947"/>
        <v/>
      </c>
      <c r="DG472" s="49" t="str">
        <f t="shared" si="948"/>
        <v/>
      </c>
      <c r="DH472" s="49" t="str">
        <f t="shared" si="949"/>
        <v/>
      </c>
      <c r="DI472" s="49" t="str">
        <f t="shared" si="950"/>
        <v/>
      </c>
      <c r="DJ472" s="49" t="str">
        <f t="shared" si="951"/>
        <v/>
      </c>
      <c r="DK472" s="49" t="str">
        <f t="shared" si="952"/>
        <v/>
      </c>
      <c r="DL472" s="49" t="str">
        <f t="shared" si="953"/>
        <v/>
      </c>
      <c r="DN472" s="49"/>
      <c r="DO472" s="49" t="str">
        <f t="shared" si="954"/>
        <v/>
      </c>
      <c r="DP472" s="49" t="str">
        <f t="shared" si="955"/>
        <v/>
      </c>
      <c r="DQ472" s="49" t="str">
        <f t="shared" si="956"/>
        <v/>
      </c>
      <c r="DR472" s="49" t="str">
        <f t="shared" si="957"/>
        <v/>
      </c>
      <c r="DS472" s="49" t="str">
        <f t="shared" si="958"/>
        <v/>
      </c>
      <c r="DT472" s="49" t="str">
        <f t="shared" si="959"/>
        <v/>
      </c>
      <c r="DU472" s="49" t="str">
        <f t="shared" si="960"/>
        <v/>
      </c>
      <c r="DV472" s="49" t="str">
        <f t="shared" si="961"/>
        <v/>
      </c>
      <c r="DX472" s="49"/>
      <c r="DY472" s="49" t="str">
        <f t="shared" si="962"/>
        <v/>
      </c>
      <c r="DZ472" s="49" t="str">
        <f t="shared" si="963"/>
        <v/>
      </c>
      <c r="EA472" s="49" t="str">
        <f t="shared" si="964"/>
        <v/>
      </c>
      <c r="EB472" s="49" t="str">
        <f t="shared" si="965"/>
        <v/>
      </c>
      <c r="EC472" s="49" t="str">
        <f t="shared" si="966"/>
        <v/>
      </c>
      <c r="ED472" s="49" t="str">
        <f t="shared" si="967"/>
        <v/>
      </c>
      <c r="EE472" s="49" t="str">
        <f t="shared" si="968"/>
        <v/>
      </c>
      <c r="EF472" s="49" t="str">
        <f t="shared" si="969"/>
        <v/>
      </c>
      <c r="EH472" s="49"/>
      <c r="EI472" s="49" t="str">
        <f t="shared" si="970"/>
        <v/>
      </c>
      <c r="EJ472" s="49" t="str">
        <f t="shared" si="971"/>
        <v/>
      </c>
      <c r="EK472" s="49" t="str">
        <f t="shared" si="972"/>
        <v/>
      </c>
      <c r="EL472" s="49" t="str">
        <f t="shared" si="973"/>
        <v/>
      </c>
      <c r="EM472" s="49" t="str">
        <f t="shared" si="974"/>
        <v/>
      </c>
      <c r="EN472" s="49" t="str">
        <f t="shared" si="975"/>
        <v/>
      </c>
      <c r="EO472" s="49" t="str">
        <f t="shared" si="976"/>
        <v/>
      </c>
      <c r="EP472" s="49" t="str">
        <f t="shared" si="977"/>
        <v/>
      </c>
      <c r="ER472" s="49"/>
      <c r="ES472" s="49" t="str">
        <f t="shared" si="978"/>
        <v/>
      </c>
      <c r="ET472" s="49" t="str">
        <f t="shared" si="979"/>
        <v/>
      </c>
      <c r="EU472" s="49" t="str">
        <f t="shared" si="980"/>
        <v/>
      </c>
      <c r="EV472" s="49" t="str">
        <f t="shared" si="981"/>
        <v/>
      </c>
      <c r="EW472" s="49" t="str">
        <f t="shared" si="982"/>
        <v/>
      </c>
      <c r="EX472" s="49" t="str">
        <f t="shared" si="983"/>
        <v/>
      </c>
      <c r="EY472" s="49" t="str">
        <f t="shared" si="984"/>
        <v/>
      </c>
      <c r="EZ472" s="49" t="str">
        <f t="shared" si="985"/>
        <v/>
      </c>
      <c r="FB472" s="49"/>
      <c r="FC472" s="49" t="str">
        <f t="shared" si="986"/>
        <v/>
      </c>
      <c r="FD472" s="49" t="str">
        <f t="shared" si="987"/>
        <v/>
      </c>
      <c r="FE472" s="49" t="str">
        <f t="shared" si="988"/>
        <v/>
      </c>
      <c r="FF472" s="49" t="str">
        <f t="shared" si="989"/>
        <v/>
      </c>
      <c r="FG472" s="49" t="str">
        <f t="shared" si="990"/>
        <v/>
      </c>
      <c r="FH472" s="49" t="str">
        <f t="shared" si="991"/>
        <v/>
      </c>
      <c r="FI472" s="49" t="str">
        <f t="shared" si="992"/>
        <v/>
      </c>
      <c r="FJ472" s="49" t="str">
        <f t="shared" si="993"/>
        <v/>
      </c>
      <c r="FL472" s="49"/>
      <c r="FM472" s="49" t="str">
        <f t="shared" si="994"/>
        <v/>
      </c>
      <c r="FN472" s="49" t="str">
        <f t="shared" si="995"/>
        <v/>
      </c>
      <c r="FO472" s="49" t="str">
        <f t="shared" si="996"/>
        <v/>
      </c>
      <c r="FP472" s="49" t="str">
        <f t="shared" si="997"/>
        <v/>
      </c>
      <c r="FQ472" s="49" t="str">
        <f t="shared" si="998"/>
        <v/>
      </c>
      <c r="FR472" s="49" t="str">
        <f t="shared" si="999"/>
        <v/>
      </c>
      <c r="FS472" s="49" t="str">
        <f t="shared" si="1000"/>
        <v/>
      </c>
      <c r="FT472" s="49" t="str">
        <f t="shared" si="1001"/>
        <v/>
      </c>
      <c r="FV472" s="49"/>
      <c r="FW472" s="49" t="str">
        <f t="shared" si="1002"/>
        <v/>
      </c>
      <c r="FX472" s="49" t="str">
        <f t="shared" si="1003"/>
        <v/>
      </c>
      <c r="FY472" s="49" t="str">
        <f t="shared" si="1004"/>
        <v/>
      </c>
      <c r="FZ472" s="49" t="str">
        <f t="shared" si="1005"/>
        <v/>
      </c>
      <c r="GA472" s="49" t="str">
        <f t="shared" si="1006"/>
        <v/>
      </c>
      <c r="GB472" s="49" t="str">
        <f t="shared" si="1007"/>
        <v/>
      </c>
      <c r="GC472" s="49" t="str">
        <f t="shared" si="1008"/>
        <v/>
      </c>
      <c r="GD472" s="49" t="str">
        <f t="shared" si="1009"/>
        <v/>
      </c>
      <c r="GF472" s="49"/>
      <c r="GG472" s="49" t="str">
        <f t="shared" si="1010"/>
        <v/>
      </c>
      <c r="GH472" s="49" t="str">
        <f t="shared" si="1011"/>
        <v/>
      </c>
      <c r="GI472" s="49" t="str">
        <f t="shared" si="1012"/>
        <v/>
      </c>
      <c r="GJ472" s="49" t="str">
        <f t="shared" si="1013"/>
        <v/>
      </c>
      <c r="GK472" s="49" t="str">
        <f t="shared" si="1014"/>
        <v/>
      </c>
      <c r="GL472" s="49" t="str">
        <f t="shared" si="1015"/>
        <v/>
      </c>
      <c r="GM472" s="49" t="str">
        <f t="shared" si="1016"/>
        <v/>
      </c>
      <c r="GN472" s="49" t="str">
        <f t="shared" si="1017"/>
        <v/>
      </c>
      <c r="GP472" s="49"/>
      <c r="GQ472" s="49" t="str">
        <f t="shared" si="1018"/>
        <v/>
      </c>
      <c r="GR472" s="49" t="str">
        <f t="shared" si="1019"/>
        <v/>
      </c>
      <c r="GS472" s="49" t="str">
        <f t="shared" si="1020"/>
        <v/>
      </c>
      <c r="GT472" s="49" t="str">
        <f t="shared" si="1021"/>
        <v/>
      </c>
      <c r="GU472" s="49" t="str">
        <f t="shared" si="1022"/>
        <v/>
      </c>
      <c r="GV472" s="49" t="str">
        <f t="shared" si="1023"/>
        <v/>
      </c>
      <c r="GW472" s="49" t="str">
        <f t="shared" si="1024"/>
        <v/>
      </c>
      <c r="GX472" s="49" t="str">
        <f t="shared" si="1025"/>
        <v/>
      </c>
    </row>
    <row r="473" spans="17:206" x14ac:dyDescent="0.2">
      <c r="Q473" s="65">
        <v>119</v>
      </c>
      <c r="AB473" s="49"/>
      <c r="AC473" s="49" t="str">
        <f t="shared" si="882"/>
        <v/>
      </c>
      <c r="AD473" s="49" t="str">
        <f t="shared" si="883"/>
        <v/>
      </c>
      <c r="AE473" s="49" t="str">
        <f t="shared" si="884"/>
        <v/>
      </c>
      <c r="AF473" s="49" t="str">
        <f t="shared" si="885"/>
        <v/>
      </c>
      <c r="AG473" s="49" t="str">
        <f t="shared" si="886"/>
        <v/>
      </c>
      <c r="AH473" s="49" t="str">
        <f t="shared" si="887"/>
        <v/>
      </c>
      <c r="AI473" s="49" t="str">
        <f t="shared" si="888"/>
        <v/>
      </c>
      <c r="AJ473" s="49" t="str">
        <f t="shared" si="889"/>
        <v/>
      </c>
      <c r="AL473" s="49"/>
      <c r="AM473" s="49" t="str">
        <f t="shared" si="890"/>
        <v/>
      </c>
      <c r="AN473" s="49" t="str">
        <f t="shared" si="891"/>
        <v/>
      </c>
      <c r="AO473" s="49" t="str">
        <f t="shared" si="892"/>
        <v/>
      </c>
      <c r="AP473" s="49" t="str">
        <f t="shared" si="893"/>
        <v/>
      </c>
      <c r="AQ473" s="49" t="str">
        <f t="shared" si="894"/>
        <v/>
      </c>
      <c r="AR473" s="49" t="str">
        <f t="shared" si="895"/>
        <v/>
      </c>
      <c r="AS473" s="49" t="str">
        <f t="shared" si="896"/>
        <v/>
      </c>
      <c r="AT473" s="49" t="str">
        <f t="shared" si="897"/>
        <v/>
      </c>
      <c r="AV473" s="49"/>
      <c r="AW473" s="49" t="str">
        <f t="shared" si="898"/>
        <v/>
      </c>
      <c r="AX473" s="49" t="str">
        <f t="shared" si="899"/>
        <v/>
      </c>
      <c r="AY473" s="49" t="str">
        <f t="shared" si="900"/>
        <v/>
      </c>
      <c r="AZ473" s="49" t="str">
        <f t="shared" si="901"/>
        <v/>
      </c>
      <c r="BA473" s="49" t="str">
        <f t="shared" si="902"/>
        <v/>
      </c>
      <c r="BB473" s="49" t="str">
        <f t="shared" si="903"/>
        <v/>
      </c>
      <c r="BC473" s="49" t="str">
        <f t="shared" si="904"/>
        <v/>
      </c>
      <c r="BD473" s="49" t="str">
        <f t="shared" si="905"/>
        <v/>
      </c>
      <c r="BF473" s="49"/>
      <c r="BG473" s="49" t="str">
        <f t="shared" si="906"/>
        <v/>
      </c>
      <c r="BH473" s="49" t="str">
        <f t="shared" si="907"/>
        <v/>
      </c>
      <c r="BI473" s="49" t="str">
        <f t="shared" si="908"/>
        <v/>
      </c>
      <c r="BJ473" s="49" t="str">
        <f t="shared" si="909"/>
        <v/>
      </c>
      <c r="BK473" s="49" t="str">
        <f t="shared" si="910"/>
        <v/>
      </c>
      <c r="BL473" s="49" t="str">
        <f t="shared" si="911"/>
        <v/>
      </c>
      <c r="BM473" s="49" t="str">
        <f t="shared" si="912"/>
        <v/>
      </c>
      <c r="BN473" s="49" t="str">
        <f t="shared" si="913"/>
        <v/>
      </c>
      <c r="BP473" s="49"/>
      <c r="BQ473" s="49" t="str">
        <f t="shared" si="914"/>
        <v/>
      </c>
      <c r="BR473" s="49" t="str">
        <f t="shared" si="915"/>
        <v/>
      </c>
      <c r="BS473" s="49" t="str">
        <f t="shared" si="916"/>
        <v/>
      </c>
      <c r="BT473" s="49" t="str">
        <f t="shared" si="917"/>
        <v/>
      </c>
      <c r="BU473" s="49" t="str">
        <f t="shared" si="918"/>
        <v/>
      </c>
      <c r="BV473" s="49" t="str">
        <f t="shared" si="919"/>
        <v/>
      </c>
      <c r="BW473" s="49" t="str">
        <f t="shared" si="920"/>
        <v/>
      </c>
      <c r="BX473" s="49" t="str">
        <f t="shared" si="921"/>
        <v/>
      </c>
      <c r="BZ473" s="49"/>
      <c r="CA473" s="49" t="str">
        <f t="shared" si="922"/>
        <v/>
      </c>
      <c r="CB473" s="49" t="str">
        <f t="shared" si="923"/>
        <v/>
      </c>
      <c r="CC473" s="49" t="str">
        <f t="shared" si="924"/>
        <v/>
      </c>
      <c r="CD473" s="49" t="str">
        <f t="shared" si="925"/>
        <v/>
      </c>
      <c r="CE473" s="49" t="str">
        <f t="shared" si="926"/>
        <v/>
      </c>
      <c r="CF473" s="49" t="str">
        <f t="shared" si="927"/>
        <v/>
      </c>
      <c r="CG473" s="49" t="str">
        <f t="shared" si="928"/>
        <v/>
      </c>
      <c r="CH473" s="49" t="str">
        <f t="shared" si="929"/>
        <v/>
      </c>
      <c r="CJ473" s="49"/>
      <c r="CK473" s="49" t="str">
        <f t="shared" si="930"/>
        <v/>
      </c>
      <c r="CL473" s="49" t="str">
        <f t="shared" si="931"/>
        <v/>
      </c>
      <c r="CM473" s="49" t="str">
        <f t="shared" si="932"/>
        <v/>
      </c>
      <c r="CN473" s="49" t="str">
        <f t="shared" si="933"/>
        <v/>
      </c>
      <c r="CO473" s="49" t="str">
        <f t="shared" si="934"/>
        <v/>
      </c>
      <c r="CP473" s="49" t="str">
        <f t="shared" si="935"/>
        <v/>
      </c>
      <c r="CQ473" s="49" t="str">
        <f t="shared" si="936"/>
        <v/>
      </c>
      <c r="CR473" s="49" t="str">
        <f t="shared" si="937"/>
        <v/>
      </c>
      <c r="CT473" s="49"/>
      <c r="CU473" s="49" t="str">
        <f t="shared" si="938"/>
        <v/>
      </c>
      <c r="CV473" s="49" t="str">
        <f t="shared" si="939"/>
        <v/>
      </c>
      <c r="CW473" s="49" t="str">
        <f t="shared" si="940"/>
        <v/>
      </c>
      <c r="CX473" s="49" t="str">
        <f t="shared" si="941"/>
        <v/>
      </c>
      <c r="CY473" s="49" t="str">
        <f t="shared" si="942"/>
        <v/>
      </c>
      <c r="CZ473" s="49" t="str">
        <f t="shared" si="943"/>
        <v/>
      </c>
      <c r="DA473" s="49" t="str">
        <f t="shared" si="944"/>
        <v/>
      </c>
      <c r="DB473" s="49" t="str">
        <f t="shared" si="945"/>
        <v/>
      </c>
      <c r="DD473" s="49"/>
      <c r="DE473" s="49" t="str">
        <f t="shared" si="946"/>
        <v/>
      </c>
      <c r="DF473" s="49" t="str">
        <f t="shared" si="947"/>
        <v/>
      </c>
      <c r="DG473" s="49" t="str">
        <f t="shared" si="948"/>
        <v/>
      </c>
      <c r="DH473" s="49" t="str">
        <f t="shared" si="949"/>
        <v/>
      </c>
      <c r="DI473" s="49" t="str">
        <f t="shared" si="950"/>
        <v/>
      </c>
      <c r="DJ473" s="49" t="str">
        <f t="shared" si="951"/>
        <v/>
      </c>
      <c r="DK473" s="49" t="str">
        <f t="shared" si="952"/>
        <v/>
      </c>
      <c r="DL473" s="49" t="str">
        <f t="shared" si="953"/>
        <v/>
      </c>
      <c r="DN473" s="49"/>
      <c r="DO473" s="49" t="str">
        <f t="shared" si="954"/>
        <v/>
      </c>
      <c r="DP473" s="49" t="str">
        <f t="shared" si="955"/>
        <v/>
      </c>
      <c r="DQ473" s="49" t="str">
        <f t="shared" si="956"/>
        <v/>
      </c>
      <c r="DR473" s="49" t="str">
        <f t="shared" si="957"/>
        <v/>
      </c>
      <c r="DS473" s="49" t="str">
        <f t="shared" si="958"/>
        <v/>
      </c>
      <c r="DT473" s="49" t="str">
        <f t="shared" si="959"/>
        <v/>
      </c>
      <c r="DU473" s="49" t="str">
        <f t="shared" si="960"/>
        <v/>
      </c>
      <c r="DV473" s="49" t="str">
        <f t="shared" si="961"/>
        <v/>
      </c>
      <c r="DX473" s="49"/>
      <c r="DY473" s="49" t="str">
        <f t="shared" si="962"/>
        <v/>
      </c>
      <c r="DZ473" s="49" t="str">
        <f t="shared" si="963"/>
        <v/>
      </c>
      <c r="EA473" s="49" t="str">
        <f t="shared" si="964"/>
        <v/>
      </c>
      <c r="EB473" s="49" t="str">
        <f t="shared" si="965"/>
        <v/>
      </c>
      <c r="EC473" s="49" t="str">
        <f t="shared" si="966"/>
        <v/>
      </c>
      <c r="ED473" s="49" t="str">
        <f t="shared" si="967"/>
        <v/>
      </c>
      <c r="EE473" s="49" t="str">
        <f t="shared" si="968"/>
        <v/>
      </c>
      <c r="EF473" s="49" t="str">
        <f t="shared" si="969"/>
        <v/>
      </c>
      <c r="EH473" s="49"/>
      <c r="EI473" s="49" t="str">
        <f t="shared" si="970"/>
        <v/>
      </c>
      <c r="EJ473" s="49" t="str">
        <f t="shared" si="971"/>
        <v/>
      </c>
      <c r="EK473" s="49" t="str">
        <f t="shared" si="972"/>
        <v/>
      </c>
      <c r="EL473" s="49" t="str">
        <f t="shared" si="973"/>
        <v/>
      </c>
      <c r="EM473" s="49" t="str">
        <f t="shared" si="974"/>
        <v/>
      </c>
      <c r="EN473" s="49" t="str">
        <f t="shared" si="975"/>
        <v/>
      </c>
      <c r="EO473" s="49" t="str">
        <f t="shared" si="976"/>
        <v/>
      </c>
      <c r="EP473" s="49" t="str">
        <f t="shared" si="977"/>
        <v/>
      </c>
      <c r="ER473" s="49"/>
      <c r="ES473" s="49" t="str">
        <f t="shared" si="978"/>
        <v/>
      </c>
      <c r="ET473" s="49" t="str">
        <f t="shared" si="979"/>
        <v/>
      </c>
      <c r="EU473" s="49" t="str">
        <f t="shared" si="980"/>
        <v/>
      </c>
      <c r="EV473" s="49" t="str">
        <f t="shared" si="981"/>
        <v/>
      </c>
      <c r="EW473" s="49" t="str">
        <f t="shared" si="982"/>
        <v/>
      </c>
      <c r="EX473" s="49" t="str">
        <f t="shared" si="983"/>
        <v/>
      </c>
      <c r="EY473" s="49" t="str">
        <f t="shared" si="984"/>
        <v/>
      </c>
      <c r="EZ473" s="49" t="str">
        <f t="shared" si="985"/>
        <v/>
      </c>
      <c r="FB473" s="49"/>
      <c r="FC473" s="49" t="str">
        <f t="shared" si="986"/>
        <v/>
      </c>
      <c r="FD473" s="49" t="str">
        <f t="shared" si="987"/>
        <v/>
      </c>
      <c r="FE473" s="49" t="str">
        <f t="shared" si="988"/>
        <v/>
      </c>
      <c r="FF473" s="49" t="str">
        <f t="shared" si="989"/>
        <v/>
      </c>
      <c r="FG473" s="49" t="str">
        <f t="shared" si="990"/>
        <v/>
      </c>
      <c r="FH473" s="49" t="str">
        <f t="shared" si="991"/>
        <v/>
      </c>
      <c r="FI473" s="49" t="str">
        <f t="shared" si="992"/>
        <v/>
      </c>
      <c r="FJ473" s="49" t="str">
        <f t="shared" si="993"/>
        <v/>
      </c>
      <c r="FL473" s="49"/>
      <c r="FM473" s="49" t="str">
        <f t="shared" si="994"/>
        <v/>
      </c>
      <c r="FN473" s="49" t="str">
        <f t="shared" si="995"/>
        <v/>
      </c>
      <c r="FO473" s="49" t="str">
        <f t="shared" si="996"/>
        <v/>
      </c>
      <c r="FP473" s="49" t="str">
        <f t="shared" si="997"/>
        <v/>
      </c>
      <c r="FQ473" s="49" t="str">
        <f t="shared" si="998"/>
        <v/>
      </c>
      <c r="FR473" s="49" t="str">
        <f t="shared" si="999"/>
        <v/>
      </c>
      <c r="FS473" s="49" t="str">
        <f t="shared" si="1000"/>
        <v/>
      </c>
      <c r="FT473" s="49" t="str">
        <f t="shared" si="1001"/>
        <v/>
      </c>
      <c r="FV473" s="49"/>
      <c r="FW473" s="49" t="str">
        <f t="shared" si="1002"/>
        <v/>
      </c>
      <c r="FX473" s="49" t="str">
        <f t="shared" si="1003"/>
        <v/>
      </c>
      <c r="FY473" s="49" t="str">
        <f t="shared" si="1004"/>
        <v/>
      </c>
      <c r="FZ473" s="49" t="str">
        <f t="shared" si="1005"/>
        <v/>
      </c>
      <c r="GA473" s="49" t="str">
        <f t="shared" si="1006"/>
        <v/>
      </c>
      <c r="GB473" s="49" t="str">
        <f t="shared" si="1007"/>
        <v/>
      </c>
      <c r="GC473" s="49" t="str">
        <f t="shared" si="1008"/>
        <v/>
      </c>
      <c r="GD473" s="49" t="str">
        <f t="shared" si="1009"/>
        <v/>
      </c>
      <c r="GF473" s="49"/>
      <c r="GG473" s="49" t="str">
        <f t="shared" si="1010"/>
        <v/>
      </c>
      <c r="GH473" s="49" t="str">
        <f t="shared" si="1011"/>
        <v/>
      </c>
      <c r="GI473" s="49" t="str">
        <f t="shared" si="1012"/>
        <v/>
      </c>
      <c r="GJ473" s="49" t="str">
        <f t="shared" si="1013"/>
        <v/>
      </c>
      <c r="GK473" s="49" t="str">
        <f t="shared" si="1014"/>
        <v/>
      </c>
      <c r="GL473" s="49" t="str">
        <f t="shared" si="1015"/>
        <v/>
      </c>
      <c r="GM473" s="49" t="str">
        <f t="shared" si="1016"/>
        <v/>
      </c>
      <c r="GN473" s="49" t="str">
        <f t="shared" si="1017"/>
        <v/>
      </c>
      <c r="GP473" s="49"/>
      <c r="GQ473" s="49" t="str">
        <f t="shared" si="1018"/>
        <v/>
      </c>
      <c r="GR473" s="49" t="str">
        <f t="shared" si="1019"/>
        <v/>
      </c>
      <c r="GS473" s="49" t="str">
        <f t="shared" si="1020"/>
        <v/>
      </c>
      <c r="GT473" s="49" t="str">
        <f t="shared" si="1021"/>
        <v/>
      </c>
      <c r="GU473" s="49" t="str">
        <f t="shared" si="1022"/>
        <v/>
      </c>
      <c r="GV473" s="49" t="str">
        <f t="shared" si="1023"/>
        <v/>
      </c>
      <c r="GW473" s="49" t="str">
        <f t="shared" si="1024"/>
        <v/>
      </c>
      <c r="GX473" s="49" t="str">
        <f t="shared" si="1025"/>
        <v/>
      </c>
    </row>
    <row r="474" spans="17:206" x14ac:dyDescent="0.2">
      <c r="Q474" s="65">
        <v>120</v>
      </c>
      <c r="AB474" s="49"/>
      <c r="AC474" s="49" t="str">
        <f t="shared" si="882"/>
        <v/>
      </c>
      <c r="AD474" s="49" t="str">
        <f t="shared" si="883"/>
        <v/>
      </c>
      <c r="AE474" s="49" t="str">
        <f t="shared" si="884"/>
        <v/>
      </c>
      <c r="AF474" s="49" t="str">
        <f t="shared" si="885"/>
        <v/>
      </c>
      <c r="AG474" s="49" t="str">
        <f t="shared" si="886"/>
        <v/>
      </c>
      <c r="AH474" s="49" t="str">
        <f t="shared" si="887"/>
        <v/>
      </c>
      <c r="AI474" s="49" t="str">
        <f t="shared" si="888"/>
        <v/>
      </c>
      <c r="AJ474" s="49" t="str">
        <f t="shared" si="889"/>
        <v/>
      </c>
      <c r="AL474" s="49"/>
      <c r="AM474" s="49" t="str">
        <f t="shared" si="890"/>
        <v/>
      </c>
      <c r="AN474" s="49" t="str">
        <f t="shared" si="891"/>
        <v/>
      </c>
      <c r="AO474" s="49" t="str">
        <f t="shared" si="892"/>
        <v/>
      </c>
      <c r="AP474" s="49" t="str">
        <f t="shared" si="893"/>
        <v/>
      </c>
      <c r="AQ474" s="49" t="str">
        <f t="shared" si="894"/>
        <v/>
      </c>
      <c r="AR474" s="49" t="str">
        <f t="shared" si="895"/>
        <v/>
      </c>
      <c r="AS474" s="49" t="str">
        <f t="shared" si="896"/>
        <v/>
      </c>
      <c r="AT474" s="49" t="str">
        <f t="shared" si="897"/>
        <v/>
      </c>
      <c r="AV474" s="49"/>
      <c r="AW474" s="49" t="str">
        <f t="shared" si="898"/>
        <v/>
      </c>
      <c r="AX474" s="49" t="str">
        <f t="shared" si="899"/>
        <v/>
      </c>
      <c r="AY474" s="49" t="str">
        <f t="shared" si="900"/>
        <v/>
      </c>
      <c r="AZ474" s="49" t="str">
        <f t="shared" si="901"/>
        <v/>
      </c>
      <c r="BA474" s="49" t="str">
        <f t="shared" si="902"/>
        <v/>
      </c>
      <c r="BB474" s="49" t="str">
        <f t="shared" si="903"/>
        <v/>
      </c>
      <c r="BC474" s="49" t="str">
        <f t="shared" si="904"/>
        <v/>
      </c>
      <c r="BD474" s="49" t="str">
        <f t="shared" si="905"/>
        <v/>
      </c>
      <c r="BF474" s="49"/>
      <c r="BG474" s="49" t="str">
        <f t="shared" si="906"/>
        <v/>
      </c>
      <c r="BH474" s="49" t="str">
        <f t="shared" si="907"/>
        <v/>
      </c>
      <c r="BI474" s="49" t="str">
        <f t="shared" si="908"/>
        <v/>
      </c>
      <c r="BJ474" s="49" t="str">
        <f t="shared" si="909"/>
        <v/>
      </c>
      <c r="BK474" s="49" t="str">
        <f t="shared" si="910"/>
        <v/>
      </c>
      <c r="BL474" s="49" t="str">
        <f t="shared" si="911"/>
        <v/>
      </c>
      <c r="BM474" s="49" t="str">
        <f t="shared" si="912"/>
        <v/>
      </c>
      <c r="BN474" s="49" t="str">
        <f t="shared" si="913"/>
        <v/>
      </c>
      <c r="BP474" s="49"/>
      <c r="BQ474" s="49" t="str">
        <f t="shared" si="914"/>
        <v/>
      </c>
      <c r="BR474" s="49" t="str">
        <f t="shared" si="915"/>
        <v/>
      </c>
      <c r="BS474" s="49" t="str">
        <f t="shared" si="916"/>
        <v/>
      </c>
      <c r="BT474" s="49" t="str">
        <f t="shared" si="917"/>
        <v/>
      </c>
      <c r="BU474" s="49" t="str">
        <f t="shared" si="918"/>
        <v/>
      </c>
      <c r="BV474" s="49" t="str">
        <f t="shared" si="919"/>
        <v/>
      </c>
      <c r="BW474" s="49" t="str">
        <f t="shared" si="920"/>
        <v/>
      </c>
      <c r="BX474" s="49" t="str">
        <f t="shared" si="921"/>
        <v/>
      </c>
      <c r="BZ474" s="49"/>
      <c r="CA474" s="49" t="str">
        <f t="shared" si="922"/>
        <v/>
      </c>
      <c r="CB474" s="49" t="str">
        <f t="shared" si="923"/>
        <v/>
      </c>
      <c r="CC474" s="49" t="str">
        <f t="shared" si="924"/>
        <v/>
      </c>
      <c r="CD474" s="49" t="str">
        <f t="shared" si="925"/>
        <v/>
      </c>
      <c r="CE474" s="49" t="str">
        <f t="shared" si="926"/>
        <v/>
      </c>
      <c r="CF474" s="49" t="str">
        <f t="shared" si="927"/>
        <v/>
      </c>
      <c r="CG474" s="49" t="str">
        <f t="shared" si="928"/>
        <v/>
      </c>
      <c r="CH474" s="49" t="str">
        <f t="shared" si="929"/>
        <v/>
      </c>
      <c r="CJ474" s="49"/>
      <c r="CK474" s="49" t="str">
        <f t="shared" si="930"/>
        <v/>
      </c>
      <c r="CL474" s="49" t="str">
        <f t="shared" si="931"/>
        <v/>
      </c>
      <c r="CM474" s="49" t="str">
        <f t="shared" si="932"/>
        <v/>
      </c>
      <c r="CN474" s="49" t="str">
        <f t="shared" si="933"/>
        <v/>
      </c>
      <c r="CO474" s="49" t="str">
        <f t="shared" si="934"/>
        <v/>
      </c>
      <c r="CP474" s="49" t="str">
        <f t="shared" si="935"/>
        <v/>
      </c>
      <c r="CQ474" s="49" t="str">
        <f t="shared" si="936"/>
        <v/>
      </c>
      <c r="CR474" s="49" t="str">
        <f t="shared" si="937"/>
        <v/>
      </c>
      <c r="CT474" s="49"/>
      <c r="CU474" s="49" t="str">
        <f t="shared" si="938"/>
        <v/>
      </c>
      <c r="CV474" s="49" t="str">
        <f t="shared" si="939"/>
        <v/>
      </c>
      <c r="CW474" s="49" t="str">
        <f t="shared" si="940"/>
        <v/>
      </c>
      <c r="CX474" s="49" t="str">
        <f t="shared" si="941"/>
        <v/>
      </c>
      <c r="CY474" s="49" t="str">
        <f t="shared" si="942"/>
        <v/>
      </c>
      <c r="CZ474" s="49" t="str">
        <f t="shared" si="943"/>
        <v/>
      </c>
      <c r="DA474" s="49" t="str">
        <f t="shared" si="944"/>
        <v/>
      </c>
      <c r="DB474" s="49" t="str">
        <f t="shared" si="945"/>
        <v/>
      </c>
      <c r="DD474" s="49"/>
      <c r="DE474" s="49" t="str">
        <f t="shared" si="946"/>
        <v/>
      </c>
      <c r="DF474" s="49" t="str">
        <f t="shared" si="947"/>
        <v/>
      </c>
      <c r="DG474" s="49" t="str">
        <f t="shared" si="948"/>
        <v/>
      </c>
      <c r="DH474" s="49" t="str">
        <f t="shared" si="949"/>
        <v/>
      </c>
      <c r="DI474" s="49" t="str">
        <f t="shared" si="950"/>
        <v/>
      </c>
      <c r="DJ474" s="49" t="str">
        <f t="shared" si="951"/>
        <v/>
      </c>
      <c r="DK474" s="49" t="str">
        <f t="shared" si="952"/>
        <v/>
      </c>
      <c r="DL474" s="49" t="str">
        <f t="shared" si="953"/>
        <v/>
      </c>
      <c r="DN474" s="49"/>
      <c r="DO474" s="49" t="str">
        <f t="shared" si="954"/>
        <v/>
      </c>
      <c r="DP474" s="49" t="str">
        <f t="shared" si="955"/>
        <v/>
      </c>
      <c r="DQ474" s="49" t="str">
        <f t="shared" si="956"/>
        <v/>
      </c>
      <c r="DR474" s="49" t="str">
        <f t="shared" si="957"/>
        <v/>
      </c>
      <c r="DS474" s="49" t="str">
        <f t="shared" si="958"/>
        <v/>
      </c>
      <c r="DT474" s="49" t="str">
        <f t="shared" si="959"/>
        <v/>
      </c>
      <c r="DU474" s="49" t="str">
        <f t="shared" si="960"/>
        <v/>
      </c>
      <c r="DV474" s="49" t="str">
        <f t="shared" si="961"/>
        <v/>
      </c>
      <c r="DX474" s="49"/>
      <c r="DY474" s="49" t="str">
        <f t="shared" si="962"/>
        <v/>
      </c>
      <c r="DZ474" s="49" t="str">
        <f t="shared" si="963"/>
        <v/>
      </c>
      <c r="EA474" s="49" t="str">
        <f t="shared" si="964"/>
        <v/>
      </c>
      <c r="EB474" s="49" t="str">
        <f t="shared" si="965"/>
        <v/>
      </c>
      <c r="EC474" s="49" t="str">
        <f t="shared" si="966"/>
        <v/>
      </c>
      <c r="ED474" s="49" t="str">
        <f t="shared" si="967"/>
        <v/>
      </c>
      <c r="EE474" s="49" t="str">
        <f t="shared" si="968"/>
        <v/>
      </c>
      <c r="EF474" s="49" t="str">
        <f t="shared" si="969"/>
        <v/>
      </c>
      <c r="EH474" s="49"/>
      <c r="EI474" s="49" t="str">
        <f t="shared" si="970"/>
        <v/>
      </c>
      <c r="EJ474" s="49" t="str">
        <f t="shared" si="971"/>
        <v/>
      </c>
      <c r="EK474" s="49" t="str">
        <f t="shared" si="972"/>
        <v/>
      </c>
      <c r="EL474" s="49" t="str">
        <f t="shared" si="973"/>
        <v/>
      </c>
      <c r="EM474" s="49" t="str">
        <f t="shared" si="974"/>
        <v/>
      </c>
      <c r="EN474" s="49" t="str">
        <f t="shared" si="975"/>
        <v/>
      </c>
      <c r="EO474" s="49" t="str">
        <f t="shared" si="976"/>
        <v/>
      </c>
      <c r="EP474" s="49" t="str">
        <f t="shared" si="977"/>
        <v/>
      </c>
      <c r="ER474" s="49"/>
      <c r="ES474" s="49" t="str">
        <f t="shared" si="978"/>
        <v/>
      </c>
      <c r="ET474" s="49" t="str">
        <f t="shared" si="979"/>
        <v/>
      </c>
      <c r="EU474" s="49" t="str">
        <f t="shared" si="980"/>
        <v/>
      </c>
      <c r="EV474" s="49" t="str">
        <f t="shared" si="981"/>
        <v/>
      </c>
      <c r="EW474" s="49" t="str">
        <f t="shared" si="982"/>
        <v/>
      </c>
      <c r="EX474" s="49" t="str">
        <f t="shared" si="983"/>
        <v/>
      </c>
      <c r="EY474" s="49" t="str">
        <f t="shared" si="984"/>
        <v/>
      </c>
      <c r="EZ474" s="49" t="str">
        <f t="shared" si="985"/>
        <v/>
      </c>
      <c r="FB474" s="49"/>
      <c r="FC474" s="49" t="str">
        <f t="shared" si="986"/>
        <v/>
      </c>
      <c r="FD474" s="49" t="str">
        <f t="shared" si="987"/>
        <v/>
      </c>
      <c r="FE474" s="49" t="str">
        <f t="shared" si="988"/>
        <v/>
      </c>
      <c r="FF474" s="49" t="str">
        <f t="shared" si="989"/>
        <v/>
      </c>
      <c r="FG474" s="49" t="str">
        <f t="shared" si="990"/>
        <v/>
      </c>
      <c r="FH474" s="49" t="str">
        <f t="shared" si="991"/>
        <v/>
      </c>
      <c r="FI474" s="49" t="str">
        <f t="shared" si="992"/>
        <v/>
      </c>
      <c r="FJ474" s="49" t="str">
        <f t="shared" si="993"/>
        <v/>
      </c>
      <c r="FL474" s="49"/>
      <c r="FM474" s="49" t="str">
        <f t="shared" si="994"/>
        <v/>
      </c>
      <c r="FN474" s="49" t="str">
        <f t="shared" si="995"/>
        <v/>
      </c>
      <c r="FO474" s="49" t="str">
        <f t="shared" si="996"/>
        <v/>
      </c>
      <c r="FP474" s="49" t="str">
        <f t="shared" si="997"/>
        <v/>
      </c>
      <c r="FQ474" s="49" t="str">
        <f t="shared" si="998"/>
        <v/>
      </c>
      <c r="FR474" s="49" t="str">
        <f t="shared" si="999"/>
        <v/>
      </c>
      <c r="FS474" s="49" t="str">
        <f t="shared" si="1000"/>
        <v/>
      </c>
      <c r="FT474" s="49" t="str">
        <f t="shared" si="1001"/>
        <v/>
      </c>
      <c r="FV474" s="49"/>
      <c r="FW474" s="49" t="str">
        <f t="shared" si="1002"/>
        <v/>
      </c>
      <c r="FX474" s="49" t="str">
        <f t="shared" si="1003"/>
        <v/>
      </c>
      <c r="FY474" s="49" t="str">
        <f t="shared" si="1004"/>
        <v/>
      </c>
      <c r="FZ474" s="49" t="str">
        <f t="shared" si="1005"/>
        <v/>
      </c>
      <c r="GA474" s="49" t="str">
        <f t="shared" si="1006"/>
        <v/>
      </c>
      <c r="GB474" s="49" t="str">
        <f t="shared" si="1007"/>
        <v/>
      </c>
      <c r="GC474" s="49" t="str">
        <f t="shared" si="1008"/>
        <v/>
      </c>
      <c r="GD474" s="49" t="str">
        <f t="shared" si="1009"/>
        <v/>
      </c>
      <c r="GF474" s="49"/>
      <c r="GG474" s="49" t="str">
        <f t="shared" si="1010"/>
        <v/>
      </c>
      <c r="GH474" s="49" t="str">
        <f t="shared" si="1011"/>
        <v/>
      </c>
      <c r="GI474" s="49" t="str">
        <f t="shared" si="1012"/>
        <v/>
      </c>
      <c r="GJ474" s="49" t="str">
        <f t="shared" si="1013"/>
        <v/>
      </c>
      <c r="GK474" s="49" t="str">
        <f t="shared" si="1014"/>
        <v/>
      </c>
      <c r="GL474" s="49" t="str">
        <f t="shared" si="1015"/>
        <v/>
      </c>
      <c r="GM474" s="49" t="str">
        <f t="shared" si="1016"/>
        <v/>
      </c>
      <c r="GN474" s="49" t="str">
        <f t="shared" si="1017"/>
        <v/>
      </c>
      <c r="GP474" s="49"/>
      <c r="GQ474" s="49" t="str">
        <f t="shared" si="1018"/>
        <v/>
      </c>
      <c r="GR474" s="49" t="str">
        <f t="shared" si="1019"/>
        <v/>
      </c>
      <c r="GS474" s="49" t="str">
        <f t="shared" si="1020"/>
        <v/>
      </c>
      <c r="GT474" s="49" t="str">
        <f t="shared" si="1021"/>
        <v/>
      </c>
      <c r="GU474" s="49" t="str">
        <f t="shared" si="1022"/>
        <v/>
      </c>
      <c r="GV474" s="49" t="str">
        <f t="shared" si="1023"/>
        <v/>
      </c>
      <c r="GW474" s="49" t="str">
        <f t="shared" si="1024"/>
        <v/>
      </c>
      <c r="GX474" s="49" t="str">
        <f t="shared" si="1025"/>
        <v/>
      </c>
    </row>
    <row r="475" spans="17:206" x14ac:dyDescent="0.2">
      <c r="Q475" s="65">
        <v>121</v>
      </c>
      <c r="AB475" s="49"/>
      <c r="AC475" s="49" t="str">
        <f t="shared" si="882"/>
        <v/>
      </c>
      <c r="AD475" s="49" t="str">
        <f t="shared" si="883"/>
        <v/>
      </c>
      <c r="AE475" s="49" t="str">
        <f t="shared" si="884"/>
        <v/>
      </c>
      <c r="AF475" s="49" t="str">
        <f t="shared" si="885"/>
        <v/>
      </c>
      <c r="AG475" s="49" t="str">
        <f t="shared" si="886"/>
        <v/>
      </c>
      <c r="AH475" s="49" t="str">
        <f t="shared" si="887"/>
        <v/>
      </c>
      <c r="AI475" s="49" t="str">
        <f t="shared" si="888"/>
        <v/>
      </c>
      <c r="AJ475" s="49" t="str">
        <f t="shared" si="889"/>
        <v/>
      </c>
      <c r="AL475" s="49"/>
      <c r="AM475" s="49" t="str">
        <f t="shared" si="890"/>
        <v/>
      </c>
      <c r="AN475" s="49" t="str">
        <f t="shared" si="891"/>
        <v/>
      </c>
      <c r="AO475" s="49" t="str">
        <f t="shared" si="892"/>
        <v/>
      </c>
      <c r="AP475" s="49" t="str">
        <f t="shared" si="893"/>
        <v/>
      </c>
      <c r="AQ475" s="49" t="str">
        <f t="shared" si="894"/>
        <v/>
      </c>
      <c r="AR475" s="49" t="str">
        <f t="shared" si="895"/>
        <v/>
      </c>
      <c r="AS475" s="49" t="str">
        <f t="shared" si="896"/>
        <v/>
      </c>
      <c r="AT475" s="49" t="str">
        <f t="shared" si="897"/>
        <v/>
      </c>
      <c r="AV475" s="49"/>
      <c r="AW475" s="49" t="str">
        <f t="shared" si="898"/>
        <v/>
      </c>
      <c r="AX475" s="49" t="str">
        <f t="shared" si="899"/>
        <v/>
      </c>
      <c r="AY475" s="49" t="str">
        <f t="shared" si="900"/>
        <v/>
      </c>
      <c r="AZ475" s="49" t="str">
        <f t="shared" si="901"/>
        <v/>
      </c>
      <c r="BA475" s="49" t="str">
        <f t="shared" si="902"/>
        <v/>
      </c>
      <c r="BB475" s="49" t="str">
        <f t="shared" si="903"/>
        <v/>
      </c>
      <c r="BC475" s="49" t="str">
        <f t="shared" si="904"/>
        <v/>
      </c>
      <c r="BD475" s="49" t="str">
        <f t="shared" si="905"/>
        <v/>
      </c>
      <c r="BF475" s="49"/>
      <c r="BG475" s="49" t="str">
        <f t="shared" si="906"/>
        <v/>
      </c>
      <c r="BH475" s="49" t="str">
        <f t="shared" si="907"/>
        <v/>
      </c>
      <c r="BI475" s="49" t="str">
        <f t="shared" si="908"/>
        <v/>
      </c>
      <c r="BJ475" s="49" t="str">
        <f t="shared" si="909"/>
        <v/>
      </c>
      <c r="BK475" s="49" t="str">
        <f t="shared" si="910"/>
        <v/>
      </c>
      <c r="BL475" s="49" t="str">
        <f t="shared" si="911"/>
        <v/>
      </c>
      <c r="BM475" s="49" t="str">
        <f t="shared" si="912"/>
        <v/>
      </c>
      <c r="BN475" s="49" t="str">
        <f t="shared" si="913"/>
        <v/>
      </c>
      <c r="BP475" s="49"/>
      <c r="BQ475" s="49" t="str">
        <f t="shared" si="914"/>
        <v/>
      </c>
      <c r="BR475" s="49" t="str">
        <f t="shared" si="915"/>
        <v/>
      </c>
      <c r="BS475" s="49" t="str">
        <f t="shared" si="916"/>
        <v/>
      </c>
      <c r="BT475" s="49" t="str">
        <f t="shared" si="917"/>
        <v/>
      </c>
      <c r="BU475" s="49" t="str">
        <f t="shared" si="918"/>
        <v/>
      </c>
      <c r="BV475" s="49" t="str">
        <f t="shared" si="919"/>
        <v/>
      </c>
      <c r="BW475" s="49" t="str">
        <f t="shared" si="920"/>
        <v/>
      </c>
      <c r="BX475" s="49" t="str">
        <f t="shared" si="921"/>
        <v/>
      </c>
      <c r="BZ475" s="49"/>
      <c r="CA475" s="49" t="str">
        <f t="shared" si="922"/>
        <v/>
      </c>
      <c r="CB475" s="49" t="str">
        <f t="shared" si="923"/>
        <v/>
      </c>
      <c r="CC475" s="49" t="str">
        <f t="shared" si="924"/>
        <v/>
      </c>
      <c r="CD475" s="49" t="str">
        <f t="shared" si="925"/>
        <v/>
      </c>
      <c r="CE475" s="49" t="str">
        <f t="shared" si="926"/>
        <v/>
      </c>
      <c r="CF475" s="49" t="str">
        <f t="shared" si="927"/>
        <v/>
      </c>
      <c r="CG475" s="49" t="str">
        <f t="shared" si="928"/>
        <v/>
      </c>
      <c r="CH475" s="49" t="str">
        <f t="shared" si="929"/>
        <v/>
      </c>
      <c r="CJ475" s="49"/>
      <c r="CK475" s="49" t="str">
        <f t="shared" si="930"/>
        <v/>
      </c>
      <c r="CL475" s="49" t="str">
        <f t="shared" si="931"/>
        <v/>
      </c>
      <c r="CM475" s="49" t="str">
        <f t="shared" si="932"/>
        <v/>
      </c>
      <c r="CN475" s="49" t="str">
        <f t="shared" si="933"/>
        <v/>
      </c>
      <c r="CO475" s="49" t="str">
        <f t="shared" si="934"/>
        <v/>
      </c>
      <c r="CP475" s="49" t="str">
        <f t="shared" si="935"/>
        <v/>
      </c>
      <c r="CQ475" s="49" t="str">
        <f t="shared" si="936"/>
        <v/>
      </c>
      <c r="CR475" s="49" t="str">
        <f t="shared" si="937"/>
        <v/>
      </c>
      <c r="CT475" s="49"/>
      <c r="CU475" s="49" t="str">
        <f t="shared" si="938"/>
        <v/>
      </c>
      <c r="CV475" s="49" t="str">
        <f t="shared" si="939"/>
        <v/>
      </c>
      <c r="CW475" s="49" t="str">
        <f t="shared" si="940"/>
        <v/>
      </c>
      <c r="CX475" s="49" t="str">
        <f t="shared" si="941"/>
        <v/>
      </c>
      <c r="CY475" s="49" t="str">
        <f t="shared" si="942"/>
        <v/>
      </c>
      <c r="CZ475" s="49" t="str">
        <f t="shared" si="943"/>
        <v/>
      </c>
      <c r="DA475" s="49" t="str">
        <f t="shared" si="944"/>
        <v/>
      </c>
      <c r="DB475" s="49" t="str">
        <f t="shared" si="945"/>
        <v/>
      </c>
      <c r="DD475" s="49"/>
      <c r="DE475" s="49" t="str">
        <f t="shared" si="946"/>
        <v/>
      </c>
      <c r="DF475" s="49" t="str">
        <f t="shared" si="947"/>
        <v/>
      </c>
      <c r="DG475" s="49" t="str">
        <f t="shared" si="948"/>
        <v/>
      </c>
      <c r="DH475" s="49" t="str">
        <f t="shared" si="949"/>
        <v/>
      </c>
      <c r="DI475" s="49" t="str">
        <f t="shared" si="950"/>
        <v/>
      </c>
      <c r="DJ475" s="49" t="str">
        <f t="shared" si="951"/>
        <v/>
      </c>
      <c r="DK475" s="49" t="str">
        <f t="shared" si="952"/>
        <v/>
      </c>
      <c r="DL475" s="49" t="str">
        <f t="shared" si="953"/>
        <v/>
      </c>
      <c r="DN475" s="49"/>
      <c r="DO475" s="49" t="str">
        <f t="shared" si="954"/>
        <v/>
      </c>
      <c r="DP475" s="49" t="str">
        <f t="shared" si="955"/>
        <v/>
      </c>
      <c r="DQ475" s="49" t="str">
        <f t="shared" si="956"/>
        <v/>
      </c>
      <c r="DR475" s="49" t="str">
        <f t="shared" si="957"/>
        <v/>
      </c>
      <c r="DS475" s="49" t="str">
        <f t="shared" si="958"/>
        <v/>
      </c>
      <c r="DT475" s="49" t="str">
        <f t="shared" si="959"/>
        <v/>
      </c>
      <c r="DU475" s="49" t="str">
        <f t="shared" si="960"/>
        <v/>
      </c>
      <c r="DV475" s="49" t="str">
        <f t="shared" si="961"/>
        <v/>
      </c>
      <c r="DX475" s="49"/>
      <c r="DY475" s="49" t="str">
        <f t="shared" si="962"/>
        <v/>
      </c>
      <c r="DZ475" s="49" t="str">
        <f t="shared" si="963"/>
        <v/>
      </c>
      <c r="EA475" s="49" t="str">
        <f t="shared" si="964"/>
        <v/>
      </c>
      <c r="EB475" s="49" t="str">
        <f t="shared" si="965"/>
        <v/>
      </c>
      <c r="EC475" s="49" t="str">
        <f t="shared" si="966"/>
        <v/>
      </c>
      <c r="ED475" s="49" t="str">
        <f t="shared" si="967"/>
        <v/>
      </c>
      <c r="EE475" s="49" t="str">
        <f t="shared" si="968"/>
        <v/>
      </c>
      <c r="EF475" s="49" t="str">
        <f t="shared" si="969"/>
        <v/>
      </c>
      <c r="EH475" s="49"/>
      <c r="EI475" s="49" t="str">
        <f t="shared" si="970"/>
        <v/>
      </c>
      <c r="EJ475" s="49" t="str">
        <f t="shared" si="971"/>
        <v/>
      </c>
      <c r="EK475" s="49" t="str">
        <f t="shared" si="972"/>
        <v/>
      </c>
      <c r="EL475" s="49" t="str">
        <f t="shared" si="973"/>
        <v/>
      </c>
      <c r="EM475" s="49" t="str">
        <f t="shared" si="974"/>
        <v/>
      </c>
      <c r="EN475" s="49" t="str">
        <f t="shared" si="975"/>
        <v/>
      </c>
      <c r="EO475" s="49" t="str">
        <f t="shared" si="976"/>
        <v/>
      </c>
      <c r="EP475" s="49" t="str">
        <f t="shared" si="977"/>
        <v/>
      </c>
      <c r="ER475" s="49"/>
      <c r="ES475" s="49" t="str">
        <f t="shared" si="978"/>
        <v/>
      </c>
      <c r="ET475" s="49" t="str">
        <f t="shared" si="979"/>
        <v/>
      </c>
      <c r="EU475" s="49" t="str">
        <f t="shared" si="980"/>
        <v/>
      </c>
      <c r="EV475" s="49" t="str">
        <f t="shared" si="981"/>
        <v/>
      </c>
      <c r="EW475" s="49" t="str">
        <f t="shared" si="982"/>
        <v/>
      </c>
      <c r="EX475" s="49" t="str">
        <f t="shared" si="983"/>
        <v/>
      </c>
      <c r="EY475" s="49" t="str">
        <f t="shared" si="984"/>
        <v/>
      </c>
      <c r="EZ475" s="49" t="str">
        <f t="shared" si="985"/>
        <v/>
      </c>
      <c r="FB475" s="49"/>
      <c r="FC475" s="49" t="str">
        <f t="shared" si="986"/>
        <v/>
      </c>
      <c r="FD475" s="49" t="str">
        <f t="shared" si="987"/>
        <v/>
      </c>
      <c r="FE475" s="49" t="str">
        <f t="shared" si="988"/>
        <v/>
      </c>
      <c r="FF475" s="49" t="str">
        <f t="shared" si="989"/>
        <v/>
      </c>
      <c r="FG475" s="49" t="str">
        <f t="shared" si="990"/>
        <v/>
      </c>
      <c r="FH475" s="49" t="str">
        <f t="shared" si="991"/>
        <v/>
      </c>
      <c r="FI475" s="49" t="str">
        <f t="shared" si="992"/>
        <v/>
      </c>
      <c r="FJ475" s="49" t="str">
        <f t="shared" si="993"/>
        <v/>
      </c>
      <c r="FL475" s="49"/>
      <c r="FM475" s="49" t="str">
        <f t="shared" si="994"/>
        <v/>
      </c>
      <c r="FN475" s="49" t="str">
        <f t="shared" si="995"/>
        <v/>
      </c>
      <c r="FO475" s="49" t="str">
        <f t="shared" si="996"/>
        <v/>
      </c>
      <c r="FP475" s="49" t="str">
        <f t="shared" si="997"/>
        <v/>
      </c>
      <c r="FQ475" s="49" t="str">
        <f t="shared" si="998"/>
        <v/>
      </c>
      <c r="FR475" s="49" t="str">
        <f t="shared" si="999"/>
        <v/>
      </c>
      <c r="FS475" s="49" t="str">
        <f t="shared" si="1000"/>
        <v/>
      </c>
      <c r="FT475" s="49" t="str">
        <f t="shared" si="1001"/>
        <v/>
      </c>
      <c r="FV475" s="49"/>
      <c r="FW475" s="49" t="str">
        <f t="shared" si="1002"/>
        <v/>
      </c>
      <c r="FX475" s="49" t="str">
        <f t="shared" si="1003"/>
        <v/>
      </c>
      <c r="FY475" s="49" t="str">
        <f t="shared" si="1004"/>
        <v/>
      </c>
      <c r="FZ475" s="49" t="str">
        <f t="shared" si="1005"/>
        <v/>
      </c>
      <c r="GA475" s="49" t="str">
        <f t="shared" si="1006"/>
        <v/>
      </c>
      <c r="GB475" s="49" t="str">
        <f t="shared" si="1007"/>
        <v/>
      </c>
      <c r="GC475" s="49" t="str">
        <f t="shared" si="1008"/>
        <v/>
      </c>
      <c r="GD475" s="49" t="str">
        <f t="shared" si="1009"/>
        <v/>
      </c>
      <c r="GF475" s="49"/>
      <c r="GG475" s="49" t="str">
        <f t="shared" si="1010"/>
        <v/>
      </c>
      <c r="GH475" s="49" t="str">
        <f t="shared" si="1011"/>
        <v/>
      </c>
      <c r="GI475" s="49" t="str">
        <f t="shared" si="1012"/>
        <v/>
      </c>
      <c r="GJ475" s="49" t="str">
        <f t="shared" si="1013"/>
        <v/>
      </c>
      <c r="GK475" s="49" t="str">
        <f t="shared" si="1014"/>
        <v/>
      </c>
      <c r="GL475" s="49" t="str">
        <f t="shared" si="1015"/>
        <v/>
      </c>
      <c r="GM475" s="49" t="str">
        <f t="shared" si="1016"/>
        <v/>
      </c>
      <c r="GN475" s="49" t="str">
        <f t="shared" si="1017"/>
        <v/>
      </c>
      <c r="GP475" s="49"/>
      <c r="GQ475" s="49" t="str">
        <f t="shared" si="1018"/>
        <v/>
      </c>
      <c r="GR475" s="49" t="str">
        <f t="shared" si="1019"/>
        <v/>
      </c>
      <c r="GS475" s="49" t="str">
        <f t="shared" si="1020"/>
        <v/>
      </c>
      <c r="GT475" s="49" t="str">
        <f t="shared" si="1021"/>
        <v/>
      </c>
      <c r="GU475" s="49" t="str">
        <f t="shared" si="1022"/>
        <v/>
      </c>
      <c r="GV475" s="49" t="str">
        <f t="shared" si="1023"/>
        <v/>
      </c>
      <c r="GW475" s="49" t="str">
        <f t="shared" si="1024"/>
        <v/>
      </c>
      <c r="GX475" s="49" t="str">
        <f t="shared" si="1025"/>
        <v/>
      </c>
    </row>
    <row r="476" spans="17:206" x14ac:dyDescent="0.2">
      <c r="Q476" s="65">
        <v>122</v>
      </c>
      <c r="AB476" s="49"/>
      <c r="AC476" s="49" t="str">
        <f t="shared" si="882"/>
        <v/>
      </c>
      <c r="AD476" s="49" t="str">
        <f t="shared" si="883"/>
        <v/>
      </c>
      <c r="AE476" s="49" t="str">
        <f t="shared" si="884"/>
        <v/>
      </c>
      <c r="AF476" s="49" t="str">
        <f t="shared" si="885"/>
        <v/>
      </c>
      <c r="AG476" s="49" t="str">
        <f t="shared" si="886"/>
        <v/>
      </c>
      <c r="AH476" s="49" t="str">
        <f t="shared" si="887"/>
        <v/>
      </c>
      <c r="AI476" s="49" t="str">
        <f t="shared" si="888"/>
        <v/>
      </c>
      <c r="AJ476" s="49" t="str">
        <f t="shared" si="889"/>
        <v/>
      </c>
      <c r="AL476" s="49"/>
      <c r="AM476" s="49" t="str">
        <f t="shared" si="890"/>
        <v/>
      </c>
      <c r="AN476" s="49" t="str">
        <f t="shared" si="891"/>
        <v/>
      </c>
      <c r="AO476" s="49" t="str">
        <f t="shared" si="892"/>
        <v/>
      </c>
      <c r="AP476" s="49" t="str">
        <f t="shared" si="893"/>
        <v/>
      </c>
      <c r="AQ476" s="49" t="str">
        <f t="shared" si="894"/>
        <v/>
      </c>
      <c r="AR476" s="49" t="str">
        <f t="shared" si="895"/>
        <v/>
      </c>
      <c r="AS476" s="49" t="str">
        <f t="shared" si="896"/>
        <v/>
      </c>
      <c r="AT476" s="49" t="str">
        <f t="shared" si="897"/>
        <v/>
      </c>
      <c r="AV476" s="49"/>
      <c r="AW476" s="49" t="str">
        <f t="shared" si="898"/>
        <v/>
      </c>
      <c r="AX476" s="49" t="str">
        <f t="shared" si="899"/>
        <v/>
      </c>
      <c r="AY476" s="49" t="str">
        <f t="shared" si="900"/>
        <v/>
      </c>
      <c r="AZ476" s="49" t="str">
        <f t="shared" si="901"/>
        <v/>
      </c>
      <c r="BA476" s="49" t="str">
        <f t="shared" si="902"/>
        <v/>
      </c>
      <c r="BB476" s="49" t="str">
        <f t="shared" si="903"/>
        <v/>
      </c>
      <c r="BC476" s="49" t="str">
        <f t="shared" si="904"/>
        <v/>
      </c>
      <c r="BD476" s="49" t="str">
        <f t="shared" si="905"/>
        <v/>
      </c>
      <c r="BF476" s="49"/>
      <c r="BG476" s="49" t="str">
        <f t="shared" si="906"/>
        <v/>
      </c>
      <c r="BH476" s="49" t="str">
        <f t="shared" si="907"/>
        <v/>
      </c>
      <c r="BI476" s="49" t="str">
        <f t="shared" si="908"/>
        <v/>
      </c>
      <c r="BJ476" s="49" t="str">
        <f t="shared" si="909"/>
        <v/>
      </c>
      <c r="BK476" s="49" t="str">
        <f t="shared" si="910"/>
        <v/>
      </c>
      <c r="BL476" s="49" t="str">
        <f t="shared" si="911"/>
        <v/>
      </c>
      <c r="BM476" s="49" t="str">
        <f t="shared" si="912"/>
        <v/>
      </c>
      <c r="BN476" s="49" t="str">
        <f t="shared" si="913"/>
        <v/>
      </c>
      <c r="BP476" s="49"/>
      <c r="BQ476" s="49" t="str">
        <f t="shared" si="914"/>
        <v/>
      </c>
      <c r="BR476" s="49" t="str">
        <f t="shared" si="915"/>
        <v/>
      </c>
      <c r="BS476" s="49" t="str">
        <f t="shared" si="916"/>
        <v/>
      </c>
      <c r="BT476" s="49" t="str">
        <f t="shared" si="917"/>
        <v/>
      </c>
      <c r="BU476" s="49" t="str">
        <f t="shared" si="918"/>
        <v/>
      </c>
      <c r="BV476" s="49" t="str">
        <f t="shared" si="919"/>
        <v/>
      </c>
      <c r="BW476" s="49" t="str">
        <f t="shared" si="920"/>
        <v/>
      </c>
      <c r="BX476" s="49" t="str">
        <f t="shared" si="921"/>
        <v/>
      </c>
      <c r="BZ476" s="49"/>
      <c r="CA476" s="49" t="str">
        <f t="shared" si="922"/>
        <v/>
      </c>
      <c r="CB476" s="49" t="str">
        <f t="shared" si="923"/>
        <v/>
      </c>
      <c r="CC476" s="49" t="str">
        <f t="shared" si="924"/>
        <v/>
      </c>
      <c r="CD476" s="49" t="str">
        <f t="shared" si="925"/>
        <v/>
      </c>
      <c r="CE476" s="49" t="str">
        <f t="shared" si="926"/>
        <v/>
      </c>
      <c r="CF476" s="49" t="str">
        <f t="shared" si="927"/>
        <v/>
      </c>
      <c r="CG476" s="49" t="str">
        <f t="shared" si="928"/>
        <v/>
      </c>
      <c r="CH476" s="49" t="str">
        <f t="shared" si="929"/>
        <v/>
      </c>
      <c r="CJ476" s="49"/>
      <c r="CK476" s="49" t="str">
        <f t="shared" si="930"/>
        <v/>
      </c>
      <c r="CL476" s="49" t="str">
        <f t="shared" si="931"/>
        <v/>
      </c>
      <c r="CM476" s="49" t="str">
        <f t="shared" si="932"/>
        <v/>
      </c>
      <c r="CN476" s="49" t="str">
        <f t="shared" si="933"/>
        <v/>
      </c>
      <c r="CO476" s="49" t="str">
        <f t="shared" si="934"/>
        <v/>
      </c>
      <c r="CP476" s="49" t="str">
        <f t="shared" si="935"/>
        <v/>
      </c>
      <c r="CQ476" s="49" t="str">
        <f t="shared" si="936"/>
        <v/>
      </c>
      <c r="CR476" s="49" t="str">
        <f t="shared" si="937"/>
        <v/>
      </c>
      <c r="CT476" s="49"/>
      <c r="CU476" s="49" t="str">
        <f t="shared" si="938"/>
        <v/>
      </c>
      <c r="CV476" s="49" t="str">
        <f t="shared" si="939"/>
        <v/>
      </c>
      <c r="CW476" s="49" t="str">
        <f t="shared" si="940"/>
        <v/>
      </c>
      <c r="CX476" s="49" t="str">
        <f t="shared" si="941"/>
        <v/>
      </c>
      <c r="CY476" s="49" t="str">
        <f t="shared" si="942"/>
        <v/>
      </c>
      <c r="CZ476" s="49" t="str">
        <f t="shared" si="943"/>
        <v/>
      </c>
      <c r="DA476" s="49" t="str">
        <f t="shared" si="944"/>
        <v/>
      </c>
      <c r="DB476" s="49" t="str">
        <f t="shared" si="945"/>
        <v/>
      </c>
      <c r="DD476" s="49"/>
      <c r="DE476" s="49" t="str">
        <f t="shared" si="946"/>
        <v/>
      </c>
      <c r="DF476" s="49" t="str">
        <f t="shared" si="947"/>
        <v/>
      </c>
      <c r="DG476" s="49" t="str">
        <f t="shared" si="948"/>
        <v/>
      </c>
      <c r="DH476" s="49" t="str">
        <f t="shared" si="949"/>
        <v/>
      </c>
      <c r="DI476" s="49" t="str">
        <f t="shared" si="950"/>
        <v/>
      </c>
      <c r="DJ476" s="49" t="str">
        <f t="shared" si="951"/>
        <v/>
      </c>
      <c r="DK476" s="49" t="str">
        <f t="shared" si="952"/>
        <v/>
      </c>
      <c r="DL476" s="49" t="str">
        <f t="shared" si="953"/>
        <v/>
      </c>
      <c r="DN476" s="49"/>
      <c r="DO476" s="49" t="str">
        <f t="shared" si="954"/>
        <v/>
      </c>
      <c r="DP476" s="49" t="str">
        <f t="shared" si="955"/>
        <v/>
      </c>
      <c r="DQ476" s="49" t="str">
        <f t="shared" si="956"/>
        <v/>
      </c>
      <c r="DR476" s="49" t="str">
        <f t="shared" si="957"/>
        <v/>
      </c>
      <c r="DS476" s="49" t="str">
        <f t="shared" si="958"/>
        <v/>
      </c>
      <c r="DT476" s="49" t="str">
        <f t="shared" si="959"/>
        <v/>
      </c>
      <c r="DU476" s="49" t="str">
        <f t="shared" si="960"/>
        <v/>
      </c>
      <c r="DV476" s="49" t="str">
        <f t="shared" si="961"/>
        <v/>
      </c>
      <c r="DX476" s="49"/>
      <c r="DY476" s="49" t="str">
        <f t="shared" si="962"/>
        <v/>
      </c>
      <c r="DZ476" s="49" t="str">
        <f t="shared" si="963"/>
        <v/>
      </c>
      <c r="EA476" s="49" t="str">
        <f t="shared" si="964"/>
        <v/>
      </c>
      <c r="EB476" s="49" t="str">
        <f t="shared" si="965"/>
        <v/>
      </c>
      <c r="EC476" s="49" t="str">
        <f t="shared" si="966"/>
        <v/>
      </c>
      <c r="ED476" s="49" t="str">
        <f t="shared" si="967"/>
        <v/>
      </c>
      <c r="EE476" s="49" t="str">
        <f t="shared" si="968"/>
        <v/>
      </c>
      <c r="EF476" s="49" t="str">
        <f t="shared" si="969"/>
        <v/>
      </c>
      <c r="EH476" s="49"/>
      <c r="EI476" s="49" t="str">
        <f t="shared" si="970"/>
        <v/>
      </c>
      <c r="EJ476" s="49" t="str">
        <f t="shared" si="971"/>
        <v/>
      </c>
      <c r="EK476" s="49" t="str">
        <f t="shared" si="972"/>
        <v/>
      </c>
      <c r="EL476" s="49" t="str">
        <f t="shared" si="973"/>
        <v/>
      </c>
      <c r="EM476" s="49" t="str">
        <f t="shared" si="974"/>
        <v/>
      </c>
      <c r="EN476" s="49" t="str">
        <f t="shared" si="975"/>
        <v/>
      </c>
      <c r="EO476" s="49" t="str">
        <f t="shared" si="976"/>
        <v/>
      </c>
      <c r="EP476" s="49" t="str">
        <f t="shared" si="977"/>
        <v/>
      </c>
      <c r="ER476" s="49"/>
      <c r="ES476" s="49" t="str">
        <f t="shared" si="978"/>
        <v/>
      </c>
      <c r="ET476" s="49" t="str">
        <f t="shared" si="979"/>
        <v/>
      </c>
      <c r="EU476" s="49" t="str">
        <f t="shared" si="980"/>
        <v/>
      </c>
      <c r="EV476" s="49" t="str">
        <f t="shared" si="981"/>
        <v/>
      </c>
      <c r="EW476" s="49" t="str">
        <f t="shared" si="982"/>
        <v/>
      </c>
      <c r="EX476" s="49" t="str">
        <f t="shared" si="983"/>
        <v/>
      </c>
      <c r="EY476" s="49" t="str">
        <f t="shared" si="984"/>
        <v/>
      </c>
      <c r="EZ476" s="49" t="str">
        <f t="shared" si="985"/>
        <v/>
      </c>
      <c r="FB476" s="49"/>
      <c r="FC476" s="49" t="str">
        <f t="shared" si="986"/>
        <v/>
      </c>
      <c r="FD476" s="49" t="str">
        <f t="shared" si="987"/>
        <v/>
      </c>
      <c r="FE476" s="49" t="str">
        <f t="shared" si="988"/>
        <v/>
      </c>
      <c r="FF476" s="49" t="str">
        <f t="shared" si="989"/>
        <v/>
      </c>
      <c r="FG476" s="49" t="str">
        <f t="shared" si="990"/>
        <v/>
      </c>
      <c r="FH476" s="49" t="str">
        <f t="shared" si="991"/>
        <v/>
      </c>
      <c r="FI476" s="49" t="str">
        <f t="shared" si="992"/>
        <v/>
      </c>
      <c r="FJ476" s="49" t="str">
        <f t="shared" si="993"/>
        <v/>
      </c>
      <c r="FL476" s="49"/>
      <c r="FM476" s="49" t="str">
        <f t="shared" si="994"/>
        <v/>
      </c>
      <c r="FN476" s="49" t="str">
        <f t="shared" si="995"/>
        <v/>
      </c>
      <c r="FO476" s="49" t="str">
        <f t="shared" si="996"/>
        <v/>
      </c>
      <c r="FP476" s="49" t="str">
        <f t="shared" si="997"/>
        <v/>
      </c>
      <c r="FQ476" s="49" t="str">
        <f t="shared" si="998"/>
        <v/>
      </c>
      <c r="FR476" s="49" t="str">
        <f t="shared" si="999"/>
        <v/>
      </c>
      <c r="FS476" s="49" t="str">
        <f t="shared" si="1000"/>
        <v/>
      </c>
      <c r="FT476" s="49" t="str">
        <f t="shared" si="1001"/>
        <v/>
      </c>
      <c r="FV476" s="49"/>
      <c r="FW476" s="49" t="str">
        <f t="shared" si="1002"/>
        <v/>
      </c>
      <c r="FX476" s="49" t="str">
        <f t="shared" si="1003"/>
        <v/>
      </c>
      <c r="FY476" s="49" t="str">
        <f t="shared" si="1004"/>
        <v/>
      </c>
      <c r="FZ476" s="49" t="str">
        <f t="shared" si="1005"/>
        <v/>
      </c>
      <c r="GA476" s="49" t="str">
        <f t="shared" si="1006"/>
        <v/>
      </c>
      <c r="GB476" s="49" t="str">
        <f t="shared" si="1007"/>
        <v/>
      </c>
      <c r="GC476" s="49" t="str">
        <f t="shared" si="1008"/>
        <v/>
      </c>
      <c r="GD476" s="49" t="str">
        <f t="shared" si="1009"/>
        <v/>
      </c>
      <c r="GF476" s="49"/>
      <c r="GG476" s="49" t="str">
        <f t="shared" si="1010"/>
        <v/>
      </c>
      <c r="GH476" s="49" t="str">
        <f t="shared" si="1011"/>
        <v/>
      </c>
      <c r="GI476" s="49" t="str">
        <f t="shared" si="1012"/>
        <v/>
      </c>
      <c r="GJ476" s="49" t="str">
        <f t="shared" si="1013"/>
        <v/>
      </c>
      <c r="GK476" s="49" t="str">
        <f t="shared" si="1014"/>
        <v/>
      </c>
      <c r="GL476" s="49" t="str">
        <f t="shared" si="1015"/>
        <v/>
      </c>
      <c r="GM476" s="49" t="str">
        <f t="shared" si="1016"/>
        <v/>
      </c>
      <c r="GN476" s="49" t="str">
        <f t="shared" si="1017"/>
        <v/>
      </c>
      <c r="GP476" s="49"/>
      <c r="GQ476" s="49" t="str">
        <f t="shared" si="1018"/>
        <v/>
      </c>
      <c r="GR476" s="49" t="str">
        <f t="shared" si="1019"/>
        <v/>
      </c>
      <c r="GS476" s="49" t="str">
        <f t="shared" si="1020"/>
        <v/>
      </c>
      <c r="GT476" s="49" t="str">
        <f t="shared" si="1021"/>
        <v/>
      </c>
      <c r="GU476" s="49" t="str">
        <f t="shared" si="1022"/>
        <v/>
      </c>
      <c r="GV476" s="49" t="str">
        <f t="shared" si="1023"/>
        <v/>
      </c>
      <c r="GW476" s="49" t="str">
        <f t="shared" si="1024"/>
        <v/>
      </c>
      <c r="GX476" s="49" t="str">
        <f t="shared" si="1025"/>
        <v/>
      </c>
    </row>
    <row r="477" spans="17:206" x14ac:dyDescent="0.2">
      <c r="Q477" s="65">
        <v>123</v>
      </c>
      <c r="AB477" s="49"/>
      <c r="AC477" s="49" t="str">
        <f t="shared" si="882"/>
        <v/>
      </c>
      <c r="AD477" s="49" t="str">
        <f t="shared" si="883"/>
        <v/>
      </c>
      <c r="AE477" s="49" t="str">
        <f t="shared" si="884"/>
        <v/>
      </c>
      <c r="AF477" s="49" t="str">
        <f t="shared" si="885"/>
        <v/>
      </c>
      <c r="AG477" s="49" t="str">
        <f t="shared" si="886"/>
        <v/>
      </c>
      <c r="AH477" s="49" t="str">
        <f t="shared" si="887"/>
        <v/>
      </c>
      <c r="AI477" s="49" t="str">
        <f t="shared" si="888"/>
        <v/>
      </c>
      <c r="AJ477" s="49" t="str">
        <f t="shared" si="889"/>
        <v/>
      </c>
      <c r="AL477" s="49"/>
      <c r="AM477" s="49" t="str">
        <f t="shared" si="890"/>
        <v/>
      </c>
      <c r="AN477" s="49" t="str">
        <f t="shared" si="891"/>
        <v/>
      </c>
      <c r="AO477" s="49" t="str">
        <f t="shared" si="892"/>
        <v/>
      </c>
      <c r="AP477" s="49" t="str">
        <f t="shared" si="893"/>
        <v/>
      </c>
      <c r="AQ477" s="49" t="str">
        <f t="shared" si="894"/>
        <v/>
      </c>
      <c r="AR477" s="49" t="str">
        <f t="shared" si="895"/>
        <v/>
      </c>
      <c r="AS477" s="49" t="str">
        <f t="shared" si="896"/>
        <v/>
      </c>
      <c r="AT477" s="49" t="str">
        <f t="shared" si="897"/>
        <v/>
      </c>
      <c r="AV477" s="49"/>
      <c r="AW477" s="49" t="str">
        <f t="shared" si="898"/>
        <v/>
      </c>
      <c r="AX477" s="49" t="str">
        <f t="shared" si="899"/>
        <v/>
      </c>
      <c r="AY477" s="49" t="str">
        <f t="shared" si="900"/>
        <v/>
      </c>
      <c r="AZ477" s="49" t="str">
        <f t="shared" si="901"/>
        <v/>
      </c>
      <c r="BA477" s="49" t="str">
        <f t="shared" si="902"/>
        <v/>
      </c>
      <c r="BB477" s="49" t="str">
        <f t="shared" si="903"/>
        <v/>
      </c>
      <c r="BC477" s="49" t="str">
        <f t="shared" si="904"/>
        <v/>
      </c>
      <c r="BD477" s="49" t="str">
        <f t="shared" si="905"/>
        <v/>
      </c>
      <c r="BF477" s="49"/>
      <c r="BG477" s="49" t="str">
        <f t="shared" si="906"/>
        <v/>
      </c>
      <c r="BH477" s="49" t="str">
        <f t="shared" si="907"/>
        <v/>
      </c>
      <c r="BI477" s="49" t="str">
        <f t="shared" si="908"/>
        <v/>
      </c>
      <c r="BJ477" s="49" t="str">
        <f t="shared" si="909"/>
        <v/>
      </c>
      <c r="BK477" s="49" t="str">
        <f t="shared" si="910"/>
        <v/>
      </c>
      <c r="BL477" s="49" t="str">
        <f t="shared" si="911"/>
        <v/>
      </c>
      <c r="BM477" s="49" t="str">
        <f t="shared" si="912"/>
        <v/>
      </c>
      <c r="BN477" s="49" t="str">
        <f t="shared" si="913"/>
        <v/>
      </c>
      <c r="BP477" s="49"/>
      <c r="BQ477" s="49" t="str">
        <f t="shared" si="914"/>
        <v/>
      </c>
      <c r="BR477" s="49" t="str">
        <f t="shared" si="915"/>
        <v/>
      </c>
      <c r="BS477" s="49" t="str">
        <f t="shared" si="916"/>
        <v/>
      </c>
      <c r="BT477" s="49" t="str">
        <f t="shared" si="917"/>
        <v/>
      </c>
      <c r="BU477" s="49" t="str">
        <f t="shared" si="918"/>
        <v/>
      </c>
      <c r="BV477" s="49" t="str">
        <f t="shared" si="919"/>
        <v/>
      </c>
      <c r="BW477" s="49" t="str">
        <f t="shared" si="920"/>
        <v/>
      </c>
      <c r="BX477" s="49" t="str">
        <f t="shared" si="921"/>
        <v/>
      </c>
      <c r="BZ477" s="49"/>
      <c r="CA477" s="49" t="str">
        <f t="shared" si="922"/>
        <v/>
      </c>
      <c r="CB477" s="49" t="str">
        <f t="shared" si="923"/>
        <v/>
      </c>
      <c r="CC477" s="49" t="str">
        <f t="shared" si="924"/>
        <v/>
      </c>
      <c r="CD477" s="49" t="str">
        <f t="shared" si="925"/>
        <v/>
      </c>
      <c r="CE477" s="49" t="str">
        <f t="shared" si="926"/>
        <v/>
      </c>
      <c r="CF477" s="49" t="str">
        <f t="shared" si="927"/>
        <v/>
      </c>
      <c r="CG477" s="49" t="str">
        <f t="shared" si="928"/>
        <v/>
      </c>
      <c r="CH477" s="49" t="str">
        <f t="shared" si="929"/>
        <v/>
      </c>
      <c r="CJ477" s="49"/>
      <c r="CK477" s="49" t="str">
        <f t="shared" si="930"/>
        <v/>
      </c>
      <c r="CL477" s="49" t="str">
        <f t="shared" si="931"/>
        <v/>
      </c>
      <c r="CM477" s="49" t="str">
        <f t="shared" si="932"/>
        <v/>
      </c>
      <c r="CN477" s="49" t="str">
        <f t="shared" si="933"/>
        <v/>
      </c>
      <c r="CO477" s="49" t="str">
        <f t="shared" si="934"/>
        <v/>
      </c>
      <c r="CP477" s="49" t="str">
        <f t="shared" si="935"/>
        <v/>
      </c>
      <c r="CQ477" s="49" t="str">
        <f t="shared" si="936"/>
        <v/>
      </c>
      <c r="CR477" s="49" t="str">
        <f t="shared" si="937"/>
        <v/>
      </c>
      <c r="CT477" s="49"/>
      <c r="CU477" s="49" t="str">
        <f t="shared" si="938"/>
        <v/>
      </c>
      <c r="CV477" s="49" t="str">
        <f t="shared" si="939"/>
        <v/>
      </c>
      <c r="CW477" s="49" t="str">
        <f t="shared" si="940"/>
        <v/>
      </c>
      <c r="CX477" s="49" t="str">
        <f t="shared" si="941"/>
        <v/>
      </c>
      <c r="CY477" s="49" t="str">
        <f t="shared" si="942"/>
        <v/>
      </c>
      <c r="CZ477" s="49" t="str">
        <f t="shared" si="943"/>
        <v/>
      </c>
      <c r="DA477" s="49" t="str">
        <f t="shared" si="944"/>
        <v/>
      </c>
      <c r="DB477" s="49" t="str">
        <f t="shared" si="945"/>
        <v/>
      </c>
      <c r="DD477" s="49"/>
      <c r="DE477" s="49" t="str">
        <f t="shared" si="946"/>
        <v/>
      </c>
      <c r="DF477" s="49" t="str">
        <f t="shared" si="947"/>
        <v/>
      </c>
      <c r="DG477" s="49" t="str">
        <f t="shared" si="948"/>
        <v/>
      </c>
      <c r="DH477" s="49" t="str">
        <f t="shared" si="949"/>
        <v/>
      </c>
      <c r="DI477" s="49" t="str">
        <f t="shared" si="950"/>
        <v/>
      </c>
      <c r="DJ477" s="49" t="str">
        <f t="shared" si="951"/>
        <v/>
      </c>
      <c r="DK477" s="49" t="str">
        <f t="shared" si="952"/>
        <v/>
      </c>
      <c r="DL477" s="49" t="str">
        <f t="shared" si="953"/>
        <v/>
      </c>
      <c r="DN477" s="49"/>
      <c r="DO477" s="49" t="str">
        <f t="shared" si="954"/>
        <v/>
      </c>
      <c r="DP477" s="49" t="str">
        <f t="shared" si="955"/>
        <v/>
      </c>
      <c r="DQ477" s="49" t="str">
        <f t="shared" si="956"/>
        <v/>
      </c>
      <c r="DR477" s="49" t="str">
        <f t="shared" si="957"/>
        <v/>
      </c>
      <c r="DS477" s="49" t="str">
        <f t="shared" si="958"/>
        <v/>
      </c>
      <c r="DT477" s="49" t="str">
        <f t="shared" si="959"/>
        <v/>
      </c>
      <c r="DU477" s="49" t="str">
        <f t="shared" si="960"/>
        <v/>
      </c>
      <c r="DV477" s="49" t="str">
        <f t="shared" si="961"/>
        <v/>
      </c>
      <c r="DX477" s="49"/>
      <c r="DY477" s="49" t="str">
        <f t="shared" si="962"/>
        <v/>
      </c>
      <c r="DZ477" s="49" t="str">
        <f t="shared" si="963"/>
        <v/>
      </c>
      <c r="EA477" s="49" t="str">
        <f t="shared" si="964"/>
        <v/>
      </c>
      <c r="EB477" s="49" t="str">
        <f t="shared" si="965"/>
        <v/>
      </c>
      <c r="EC477" s="49" t="str">
        <f t="shared" si="966"/>
        <v/>
      </c>
      <c r="ED477" s="49" t="str">
        <f t="shared" si="967"/>
        <v/>
      </c>
      <c r="EE477" s="49" t="str">
        <f t="shared" si="968"/>
        <v/>
      </c>
      <c r="EF477" s="49" t="str">
        <f t="shared" si="969"/>
        <v/>
      </c>
      <c r="EH477" s="49"/>
      <c r="EI477" s="49" t="str">
        <f t="shared" si="970"/>
        <v/>
      </c>
      <c r="EJ477" s="49" t="str">
        <f t="shared" si="971"/>
        <v/>
      </c>
      <c r="EK477" s="49" t="str">
        <f t="shared" si="972"/>
        <v/>
      </c>
      <c r="EL477" s="49" t="str">
        <f t="shared" si="973"/>
        <v/>
      </c>
      <c r="EM477" s="49" t="str">
        <f t="shared" si="974"/>
        <v/>
      </c>
      <c r="EN477" s="49" t="str">
        <f t="shared" si="975"/>
        <v/>
      </c>
      <c r="EO477" s="49" t="str">
        <f t="shared" si="976"/>
        <v/>
      </c>
      <c r="EP477" s="49" t="str">
        <f t="shared" si="977"/>
        <v/>
      </c>
      <c r="ER477" s="49"/>
      <c r="ES477" s="49" t="str">
        <f t="shared" si="978"/>
        <v/>
      </c>
      <c r="ET477" s="49" t="str">
        <f t="shared" si="979"/>
        <v/>
      </c>
      <c r="EU477" s="49" t="str">
        <f t="shared" si="980"/>
        <v/>
      </c>
      <c r="EV477" s="49" t="str">
        <f t="shared" si="981"/>
        <v/>
      </c>
      <c r="EW477" s="49" t="str">
        <f t="shared" si="982"/>
        <v/>
      </c>
      <c r="EX477" s="49" t="str">
        <f t="shared" si="983"/>
        <v/>
      </c>
      <c r="EY477" s="49" t="str">
        <f t="shared" si="984"/>
        <v/>
      </c>
      <c r="EZ477" s="49" t="str">
        <f t="shared" si="985"/>
        <v/>
      </c>
      <c r="FB477" s="49"/>
      <c r="FC477" s="49" t="str">
        <f t="shared" si="986"/>
        <v/>
      </c>
      <c r="FD477" s="49" t="str">
        <f t="shared" si="987"/>
        <v/>
      </c>
      <c r="FE477" s="49" t="str">
        <f t="shared" si="988"/>
        <v/>
      </c>
      <c r="FF477" s="49" t="str">
        <f t="shared" si="989"/>
        <v/>
      </c>
      <c r="FG477" s="49" t="str">
        <f t="shared" si="990"/>
        <v/>
      </c>
      <c r="FH477" s="49" t="str">
        <f t="shared" si="991"/>
        <v/>
      </c>
      <c r="FI477" s="49" t="str">
        <f t="shared" si="992"/>
        <v/>
      </c>
      <c r="FJ477" s="49" t="str">
        <f t="shared" si="993"/>
        <v/>
      </c>
      <c r="FL477" s="49"/>
      <c r="FM477" s="49" t="str">
        <f t="shared" si="994"/>
        <v/>
      </c>
      <c r="FN477" s="49" t="str">
        <f t="shared" si="995"/>
        <v/>
      </c>
      <c r="FO477" s="49" t="str">
        <f t="shared" si="996"/>
        <v/>
      </c>
      <c r="FP477" s="49" t="str">
        <f t="shared" si="997"/>
        <v/>
      </c>
      <c r="FQ477" s="49" t="str">
        <f t="shared" si="998"/>
        <v/>
      </c>
      <c r="FR477" s="49" t="str">
        <f t="shared" si="999"/>
        <v/>
      </c>
      <c r="FS477" s="49" t="str">
        <f t="shared" si="1000"/>
        <v/>
      </c>
      <c r="FT477" s="49" t="str">
        <f t="shared" si="1001"/>
        <v/>
      </c>
      <c r="FV477" s="49"/>
      <c r="FW477" s="49" t="str">
        <f t="shared" si="1002"/>
        <v/>
      </c>
      <c r="FX477" s="49" t="str">
        <f t="shared" si="1003"/>
        <v/>
      </c>
      <c r="FY477" s="49" t="str">
        <f t="shared" si="1004"/>
        <v/>
      </c>
      <c r="FZ477" s="49" t="str">
        <f t="shared" si="1005"/>
        <v/>
      </c>
      <c r="GA477" s="49" t="str">
        <f t="shared" si="1006"/>
        <v/>
      </c>
      <c r="GB477" s="49" t="str">
        <f t="shared" si="1007"/>
        <v/>
      </c>
      <c r="GC477" s="49" t="str">
        <f t="shared" si="1008"/>
        <v/>
      </c>
      <c r="GD477" s="49" t="str">
        <f t="shared" si="1009"/>
        <v/>
      </c>
      <c r="GF477" s="49"/>
      <c r="GG477" s="49" t="str">
        <f t="shared" si="1010"/>
        <v/>
      </c>
      <c r="GH477" s="49" t="str">
        <f t="shared" si="1011"/>
        <v/>
      </c>
      <c r="GI477" s="49" t="str">
        <f t="shared" si="1012"/>
        <v/>
      </c>
      <c r="GJ477" s="49" t="str">
        <f t="shared" si="1013"/>
        <v/>
      </c>
      <c r="GK477" s="49" t="str">
        <f t="shared" si="1014"/>
        <v/>
      </c>
      <c r="GL477" s="49" t="str">
        <f t="shared" si="1015"/>
        <v/>
      </c>
      <c r="GM477" s="49" t="str">
        <f t="shared" si="1016"/>
        <v/>
      </c>
      <c r="GN477" s="49" t="str">
        <f t="shared" si="1017"/>
        <v/>
      </c>
      <c r="GP477" s="49"/>
      <c r="GQ477" s="49" t="str">
        <f t="shared" si="1018"/>
        <v/>
      </c>
      <c r="GR477" s="49" t="str">
        <f t="shared" si="1019"/>
        <v/>
      </c>
      <c r="GS477" s="49" t="str">
        <f t="shared" si="1020"/>
        <v/>
      </c>
      <c r="GT477" s="49" t="str">
        <f t="shared" si="1021"/>
        <v/>
      </c>
      <c r="GU477" s="49" t="str">
        <f t="shared" si="1022"/>
        <v/>
      </c>
      <c r="GV477" s="49" t="str">
        <f t="shared" si="1023"/>
        <v/>
      </c>
      <c r="GW477" s="49" t="str">
        <f t="shared" si="1024"/>
        <v/>
      </c>
      <c r="GX477" s="49" t="str">
        <f t="shared" si="1025"/>
        <v/>
      </c>
    </row>
    <row r="478" spans="17:206" x14ac:dyDescent="0.2">
      <c r="Q478" s="65">
        <v>124</v>
      </c>
      <c r="AB478" s="49"/>
      <c r="AC478" s="49" t="str">
        <f t="shared" si="882"/>
        <v/>
      </c>
      <c r="AD478" s="49" t="str">
        <f t="shared" si="883"/>
        <v/>
      </c>
      <c r="AE478" s="49" t="str">
        <f t="shared" si="884"/>
        <v/>
      </c>
      <c r="AF478" s="49" t="str">
        <f t="shared" si="885"/>
        <v/>
      </c>
      <c r="AG478" s="49" t="str">
        <f t="shared" si="886"/>
        <v/>
      </c>
      <c r="AH478" s="49" t="str">
        <f t="shared" si="887"/>
        <v/>
      </c>
      <c r="AI478" s="49" t="str">
        <f t="shared" si="888"/>
        <v/>
      </c>
      <c r="AJ478" s="49" t="str">
        <f t="shared" si="889"/>
        <v/>
      </c>
      <c r="AL478" s="49"/>
      <c r="AM478" s="49" t="str">
        <f t="shared" si="890"/>
        <v/>
      </c>
      <c r="AN478" s="49" t="str">
        <f t="shared" si="891"/>
        <v/>
      </c>
      <c r="AO478" s="49" t="str">
        <f t="shared" si="892"/>
        <v/>
      </c>
      <c r="AP478" s="49" t="str">
        <f t="shared" si="893"/>
        <v/>
      </c>
      <c r="AQ478" s="49" t="str">
        <f t="shared" si="894"/>
        <v/>
      </c>
      <c r="AR478" s="49" t="str">
        <f t="shared" si="895"/>
        <v/>
      </c>
      <c r="AS478" s="49" t="str">
        <f t="shared" si="896"/>
        <v/>
      </c>
      <c r="AT478" s="49" t="str">
        <f t="shared" si="897"/>
        <v/>
      </c>
      <c r="AV478" s="49"/>
      <c r="AW478" s="49" t="str">
        <f t="shared" si="898"/>
        <v/>
      </c>
      <c r="AX478" s="49" t="str">
        <f t="shared" si="899"/>
        <v/>
      </c>
      <c r="AY478" s="49" t="str">
        <f t="shared" si="900"/>
        <v/>
      </c>
      <c r="AZ478" s="49" t="str">
        <f t="shared" si="901"/>
        <v/>
      </c>
      <c r="BA478" s="49" t="str">
        <f t="shared" si="902"/>
        <v/>
      </c>
      <c r="BB478" s="49" t="str">
        <f t="shared" si="903"/>
        <v/>
      </c>
      <c r="BC478" s="49" t="str">
        <f t="shared" si="904"/>
        <v/>
      </c>
      <c r="BD478" s="49" t="str">
        <f t="shared" si="905"/>
        <v/>
      </c>
      <c r="BF478" s="49"/>
      <c r="BG478" s="49" t="str">
        <f t="shared" si="906"/>
        <v/>
      </c>
      <c r="BH478" s="49" t="str">
        <f t="shared" si="907"/>
        <v/>
      </c>
      <c r="BI478" s="49" t="str">
        <f t="shared" si="908"/>
        <v/>
      </c>
      <c r="BJ478" s="49" t="str">
        <f t="shared" si="909"/>
        <v/>
      </c>
      <c r="BK478" s="49" t="str">
        <f t="shared" si="910"/>
        <v/>
      </c>
      <c r="BL478" s="49" t="str">
        <f t="shared" si="911"/>
        <v/>
      </c>
      <c r="BM478" s="49" t="str">
        <f t="shared" si="912"/>
        <v/>
      </c>
      <c r="BN478" s="49" t="str">
        <f t="shared" si="913"/>
        <v/>
      </c>
      <c r="BP478" s="49"/>
      <c r="BQ478" s="49" t="str">
        <f t="shared" si="914"/>
        <v/>
      </c>
      <c r="BR478" s="49" t="str">
        <f t="shared" si="915"/>
        <v/>
      </c>
      <c r="BS478" s="49" t="str">
        <f t="shared" si="916"/>
        <v/>
      </c>
      <c r="BT478" s="49" t="str">
        <f t="shared" si="917"/>
        <v/>
      </c>
      <c r="BU478" s="49" t="str">
        <f t="shared" si="918"/>
        <v/>
      </c>
      <c r="BV478" s="49" t="str">
        <f t="shared" si="919"/>
        <v/>
      </c>
      <c r="BW478" s="49" t="str">
        <f t="shared" si="920"/>
        <v/>
      </c>
      <c r="BX478" s="49" t="str">
        <f t="shared" si="921"/>
        <v/>
      </c>
      <c r="BZ478" s="49"/>
      <c r="CA478" s="49" t="str">
        <f t="shared" si="922"/>
        <v/>
      </c>
      <c r="CB478" s="49" t="str">
        <f t="shared" si="923"/>
        <v/>
      </c>
      <c r="CC478" s="49" t="str">
        <f t="shared" si="924"/>
        <v/>
      </c>
      <c r="CD478" s="49" t="str">
        <f t="shared" si="925"/>
        <v/>
      </c>
      <c r="CE478" s="49" t="str">
        <f t="shared" si="926"/>
        <v/>
      </c>
      <c r="CF478" s="49" t="str">
        <f t="shared" si="927"/>
        <v/>
      </c>
      <c r="CG478" s="49" t="str">
        <f t="shared" si="928"/>
        <v/>
      </c>
      <c r="CH478" s="49" t="str">
        <f t="shared" si="929"/>
        <v/>
      </c>
      <c r="CJ478" s="49"/>
      <c r="CK478" s="49" t="str">
        <f t="shared" si="930"/>
        <v/>
      </c>
      <c r="CL478" s="49" t="str">
        <f t="shared" si="931"/>
        <v/>
      </c>
      <c r="CM478" s="49" t="str">
        <f t="shared" si="932"/>
        <v/>
      </c>
      <c r="CN478" s="49" t="str">
        <f t="shared" si="933"/>
        <v/>
      </c>
      <c r="CO478" s="49" t="str">
        <f t="shared" si="934"/>
        <v/>
      </c>
      <c r="CP478" s="49" t="str">
        <f t="shared" si="935"/>
        <v/>
      </c>
      <c r="CQ478" s="49" t="str">
        <f t="shared" si="936"/>
        <v/>
      </c>
      <c r="CR478" s="49" t="str">
        <f t="shared" si="937"/>
        <v/>
      </c>
      <c r="CT478" s="49"/>
      <c r="CU478" s="49" t="str">
        <f t="shared" si="938"/>
        <v/>
      </c>
      <c r="CV478" s="49" t="str">
        <f t="shared" si="939"/>
        <v/>
      </c>
      <c r="CW478" s="49" t="str">
        <f t="shared" si="940"/>
        <v/>
      </c>
      <c r="CX478" s="49" t="str">
        <f t="shared" si="941"/>
        <v/>
      </c>
      <c r="CY478" s="49" t="str">
        <f t="shared" si="942"/>
        <v/>
      </c>
      <c r="CZ478" s="49" t="str">
        <f t="shared" si="943"/>
        <v/>
      </c>
      <c r="DA478" s="49" t="str">
        <f t="shared" si="944"/>
        <v/>
      </c>
      <c r="DB478" s="49" t="str">
        <f t="shared" si="945"/>
        <v/>
      </c>
      <c r="DD478" s="49"/>
      <c r="DE478" s="49" t="str">
        <f t="shared" si="946"/>
        <v/>
      </c>
      <c r="DF478" s="49" t="str">
        <f t="shared" si="947"/>
        <v/>
      </c>
      <c r="DG478" s="49" t="str">
        <f t="shared" si="948"/>
        <v/>
      </c>
      <c r="DH478" s="49" t="str">
        <f t="shared" si="949"/>
        <v/>
      </c>
      <c r="DI478" s="49" t="str">
        <f t="shared" si="950"/>
        <v/>
      </c>
      <c r="DJ478" s="49" t="str">
        <f t="shared" si="951"/>
        <v/>
      </c>
      <c r="DK478" s="49" t="str">
        <f t="shared" si="952"/>
        <v/>
      </c>
      <c r="DL478" s="49" t="str">
        <f t="shared" si="953"/>
        <v/>
      </c>
      <c r="DN478" s="49"/>
      <c r="DO478" s="49" t="str">
        <f t="shared" si="954"/>
        <v/>
      </c>
      <c r="DP478" s="49" t="str">
        <f t="shared" si="955"/>
        <v/>
      </c>
      <c r="DQ478" s="49" t="str">
        <f t="shared" si="956"/>
        <v/>
      </c>
      <c r="DR478" s="49" t="str">
        <f t="shared" si="957"/>
        <v/>
      </c>
      <c r="DS478" s="49" t="str">
        <f t="shared" si="958"/>
        <v/>
      </c>
      <c r="DT478" s="49" t="str">
        <f t="shared" si="959"/>
        <v/>
      </c>
      <c r="DU478" s="49" t="str">
        <f t="shared" si="960"/>
        <v/>
      </c>
      <c r="DV478" s="49" t="str">
        <f t="shared" si="961"/>
        <v/>
      </c>
      <c r="DX478" s="49"/>
      <c r="DY478" s="49" t="str">
        <f t="shared" si="962"/>
        <v/>
      </c>
      <c r="DZ478" s="49" t="str">
        <f t="shared" si="963"/>
        <v/>
      </c>
      <c r="EA478" s="49" t="str">
        <f t="shared" si="964"/>
        <v/>
      </c>
      <c r="EB478" s="49" t="str">
        <f t="shared" si="965"/>
        <v/>
      </c>
      <c r="EC478" s="49" t="str">
        <f t="shared" si="966"/>
        <v/>
      </c>
      <c r="ED478" s="49" t="str">
        <f t="shared" si="967"/>
        <v/>
      </c>
      <c r="EE478" s="49" t="str">
        <f t="shared" si="968"/>
        <v/>
      </c>
      <c r="EF478" s="49" t="str">
        <f t="shared" si="969"/>
        <v/>
      </c>
      <c r="EH478" s="49"/>
      <c r="EI478" s="49" t="str">
        <f t="shared" si="970"/>
        <v/>
      </c>
      <c r="EJ478" s="49" t="str">
        <f t="shared" si="971"/>
        <v/>
      </c>
      <c r="EK478" s="49" t="str">
        <f t="shared" si="972"/>
        <v/>
      </c>
      <c r="EL478" s="49" t="str">
        <f t="shared" si="973"/>
        <v/>
      </c>
      <c r="EM478" s="49" t="str">
        <f t="shared" si="974"/>
        <v/>
      </c>
      <c r="EN478" s="49" t="str">
        <f t="shared" si="975"/>
        <v/>
      </c>
      <c r="EO478" s="49" t="str">
        <f t="shared" si="976"/>
        <v/>
      </c>
      <c r="EP478" s="49" t="str">
        <f t="shared" si="977"/>
        <v/>
      </c>
      <c r="ER478" s="49"/>
      <c r="ES478" s="49" t="str">
        <f t="shared" si="978"/>
        <v/>
      </c>
      <c r="ET478" s="49" t="str">
        <f t="shared" si="979"/>
        <v/>
      </c>
      <c r="EU478" s="49" t="str">
        <f t="shared" si="980"/>
        <v/>
      </c>
      <c r="EV478" s="49" t="str">
        <f t="shared" si="981"/>
        <v/>
      </c>
      <c r="EW478" s="49" t="str">
        <f t="shared" si="982"/>
        <v/>
      </c>
      <c r="EX478" s="49" t="str">
        <f t="shared" si="983"/>
        <v/>
      </c>
      <c r="EY478" s="49" t="str">
        <f t="shared" si="984"/>
        <v/>
      </c>
      <c r="EZ478" s="49" t="str">
        <f t="shared" si="985"/>
        <v/>
      </c>
      <c r="FB478" s="49"/>
      <c r="FC478" s="49" t="str">
        <f t="shared" si="986"/>
        <v/>
      </c>
      <c r="FD478" s="49" t="str">
        <f t="shared" si="987"/>
        <v/>
      </c>
      <c r="FE478" s="49" t="str">
        <f t="shared" si="988"/>
        <v/>
      </c>
      <c r="FF478" s="49" t="str">
        <f t="shared" si="989"/>
        <v/>
      </c>
      <c r="FG478" s="49" t="str">
        <f t="shared" si="990"/>
        <v/>
      </c>
      <c r="FH478" s="49" t="str">
        <f t="shared" si="991"/>
        <v/>
      </c>
      <c r="FI478" s="49" t="str">
        <f t="shared" si="992"/>
        <v/>
      </c>
      <c r="FJ478" s="49" t="str">
        <f t="shared" si="993"/>
        <v/>
      </c>
      <c r="FL478" s="49"/>
      <c r="FM478" s="49" t="str">
        <f t="shared" si="994"/>
        <v/>
      </c>
      <c r="FN478" s="49" t="str">
        <f t="shared" si="995"/>
        <v/>
      </c>
      <c r="FO478" s="49" t="str">
        <f t="shared" si="996"/>
        <v/>
      </c>
      <c r="FP478" s="49" t="str">
        <f t="shared" si="997"/>
        <v/>
      </c>
      <c r="FQ478" s="49" t="str">
        <f t="shared" si="998"/>
        <v/>
      </c>
      <c r="FR478" s="49" t="str">
        <f t="shared" si="999"/>
        <v/>
      </c>
      <c r="FS478" s="49" t="str">
        <f t="shared" si="1000"/>
        <v/>
      </c>
      <c r="FT478" s="49" t="str">
        <f t="shared" si="1001"/>
        <v/>
      </c>
      <c r="FV478" s="49"/>
      <c r="FW478" s="49" t="str">
        <f t="shared" si="1002"/>
        <v/>
      </c>
      <c r="FX478" s="49" t="str">
        <f t="shared" si="1003"/>
        <v/>
      </c>
      <c r="FY478" s="49" t="str">
        <f t="shared" si="1004"/>
        <v/>
      </c>
      <c r="FZ478" s="49" t="str">
        <f t="shared" si="1005"/>
        <v/>
      </c>
      <c r="GA478" s="49" t="str">
        <f t="shared" si="1006"/>
        <v/>
      </c>
      <c r="GB478" s="49" t="str">
        <f t="shared" si="1007"/>
        <v/>
      </c>
      <c r="GC478" s="49" t="str">
        <f t="shared" si="1008"/>
        <v/>
      </c>
      <c r="GD478" s="49" t="str">
        <f t="shared" si="1009"/>
        <v/>
      </c>
      <c r="GF478" s="49"/>
      <c r="GG478" s="49" t="str">
        <f t="shared" si="1010"/>
        <v/>
      </c>
      <c r="GH478" s="49" t="str">
        <f t="shared" si="1011"/>
        <v/>
      </c>
      <c r="GI478" s="49" t="str">
        <f t="shared" si="1012"/>
        <v/>
      </c>
      <c r="GJ478" s="49" t="str">
        <f t="shared" si="1013"/>
        <v/>
      </c>
      <c r="GK478" s="49" t="str">
        <f t="shared" si="1014"/>
        <v/>
      </c>
      <c r="GL478" s="49" t="str">
        <f t="shared" si="1015"/>
        <v/>
      </c>
      <c r="GM478" s="49" t="str">
        <f t="shared" si="1016"/>
        <v/>
      </c>
      <c r="GN478" s="49" t="str">
        <f t="shared" si="1017"/>
        <v/>
      </c>
      <c r="GP478" s="49"/>
      <c r="GQ478" s="49" t="str">
        <f t="shared" si="1018"/>
        <v/>
      </c>
      <c r="GR478" s="49" t="str">
        <f t="shared" si="1019"/>
        <v/>
      </c>
      <c r="GS478" s="49" t="str">
        <f t="shared" si="1020"/>
        <v/>
      </c>
      <c r="GT478" s="49" t="str">
        <f t="shared" si="1021"/>
        <v/>
      </c>
      <c r="GU478" s="49" t="str">
        <f t="shared" si="1022"/>
        <v/>
      </c>
      <c r="GV478" s="49" t="str">
        <f t="shared" si="1023"/>
        <v/>
      </c>
      <c r="GW478" s="49" t="str">
        <f t="shared" si="1024"/>
        <v/>
      </c>
      <c r="GX478" s="49" t="str">
        <f t="shared" si="1025"/>
        <v/>
      </c>
    </row>
    <row r="479" spans="17:206" x14ac:dyDescent="0.2">
      <c r="Q479" s="65">
        <v>125</v>
      </c>
      <c r="AB479" s="49"/>
      <c r="AC479" s="49" t="str">
        <f t="shared" si="882"/>
        <v/>
      </c>
      <c r="AD479" s="49" t="str">
        <f t="shared" si="883"/>
        <v/>
      </c>
      <c r="AE479" s="49" t="str">
        <f t="shared" si="884"/>
        <v/>
      </c>
      <c r="AF479" s="49" t="str">
        <f t="shared" si="885"/>
        <v/>
      </c>
      <c r="AG479" s="49" t="str">
        <f t="shared" si="886"/>
        <v/>
      </c>
      <c r="AH479" s="49" t="str">
        <f t="shared" si="887"/>
        <v/>
      </c>
      <c r="AI479" s="49" t="str">
        <f t="shared" si="888"/>
        <v/>
      </c>
      <c r="AJ479" s="49" t="str">
        <f t="shared" si="889"/>
        <v/>
      </c>
      <c r="AL479" s="49"/>
      <c r="AM479" s="49" t="str">
        <f t="shared" si="890"/>
        <v/>
      </c>
      <c r="AN479" s="49" t="str">
        <f t="shared" si="891"/>
        <v/>
      </c>
      <c r="AO479" s="49" t="str">
        <f t="shared" si="892"/>
        <v/>
      </c>
      <c r="AP479" s="49" t="str">
        <f t="shared" si="893"/>
        <v/>
      </c>
      <c r="AQ479" s="49" t="str">
        <f t="shared" si="894"/>
        <v/>
      </c>
      <c r="AR479" s="49" t="str">
        <f t="shared" si="895"/>
        <v/>
      </c>
      <c r="AS479" s="49" t="str">
        <f t="shared" si="896"/>
        <v/>
      </c>
      <c r="AT479" s="49" t="str">
        <f t="shared" si="897"/>
        <v/>
      </c>
      <c r="AV479" s="49"/>
      <c r="AW479" s="49" t="str">
        <f t="shared" si="898"/>
        <v/>
      </c>
      <c r="AX479" s="49" t="str">
        <f t="shared" si="899"/>
        <v/>
      </c>
      <c r="AY479" s="49" t="str">
        <f t="shared" si="900"/>
        <v/>
      </c>
      <c r="AZ479" s="49" t="str">
        <f t="shared" si="901"/>
        <v/>
      </c>
      <c r="BA479" s="49" t="str">
        <f t="shared" si="902"/>
        <v/>
      </c>
      <c r="BB479" s="49" t="str">
        <f t="shared" si="903"/>
        <v/>
      </c>
      <c r="BC479" s="49" t="str">
        <f t="shared" si="904"/>
        <v/>
      </c>
      <c r="BD479" s="49" t="str">
        <f t="shared" si="905"/>
        <v/>
      </c>
      <c r="BF479" s="49"/>
      <c r="BG479" s="49" t="str">
        <f t="shared" si="906"/>
        <v/>
      </c>
      <c r="BH479" s="49" t="str">
        <f t="shared" si="907"/>
        <v/>
      </c>
      <c r="BI479" s="49" t="str">
        <f t="shared" si="908"/>
        <v/>
      </c>
      <c r="BJ479" s="49" t="str">
        <f t="shared" si="909"/>
        <v/>
      </c>
      <c r="BK479" s="49" t="str">
        <f t="shared" si="910"/>
        <v/>
      </c>
      <c r="BL479" s="49" t="str">
        <f t="shared" si="911"/>
        <v/>
      </c>
      <c r="BM479" s="49" t="str">
        <f t="shared" si="912"/>
        <v/>
      </c>
      <c r="BN479" s="49" t="str">
        <f t="shared" si="913"/>
        <v/>
      </c>
      <c r="BP479" s="49"/>
      <c r="BQ479" s="49" t="str">
        <f t="shared" si="914"/>
        <v/>
      </c>
      <c r="BR479" s="49" t="str">
        <f t="shared" si="915"/>
        <v/>
      </c>
      <c r="BS479" s="49" t="str">
        <f t="shared" si="916"/>
        <v/>
      </c>
      <c r="BT479" s="49" t="str">
        <f t="shared" si="917"/>
        <v/>
      </c>
      <c r="BU479" s="49" t="str">
        <f t="shared" si="918"/>
        <v/>
      </c>
      <c r="BV479" s="49" t="str">
        <f t="shared" si="919"/>
        <v/>
      </c>
      <c r="BW479" s="49" t="str">
        <f t="shared" si="920"/>
        <v/>
      </c>
      <c r="BX479" s="49" t="str">
        <f t="shared" si="921"/>
        <v/>
      </c>
      <c r="BZ479" s="49"/>
      <c r="CA479" s="49" t="str">
        <f t="shared" si="922"/>
        <v/>
      </c>
      <c r="CB479" s="49" t="str">
        <f t="shared" si="923"/>
        <v/>
      </c>
      <c r="CC479" s="49" t="str">
        <f t="shared" si="924"/>
        <v/>
      </c>
      <c r="CD479" s="49" t="str">
        <f t="shared" si="925"/>
        <v/>
      </c>
      <c r="CE479" s="49" t="str">
        <f t="shared" si="926"/>
        <v/>
      </c>
      <c r="CF479" s="49" t="str">
        <f t="shared" si="927"/>
        <v/>
      </c>
      <c r="CG479" s="49" t="str">
        <f t="shared" si="928"/>
        <v/>
      </c>
      <c r="CH479" s="49" t="str">
        <f t="shared" si="929"/>
        <v/>
      </c>
      <c r="CJ479" s="49"/>
      <c r="CK479" s="49" t="str">
        <f t="shared" si="930"/>
        <v/>
      </c>
      <c r="CL479" s="49" t="str">
        <f t="shared" si="931"/>
        <v/>
      </c>
      <c r="CM479" s="49" t="str">
        <f t="shared" si="932"/>
        <v/>
      </c>
      <c r="CN479" s="49" t="str">
        <f t="shared" si="933"/>
        <v/>
      </c>
      <c r="CO479" s="49" t="str">
        <f t="shared" si="934"/>
        <v/>
      </c>
      <c r="CP479" s="49" t="str">
        <f t="shared" si="935"/>
        <v/>
      </c>
      <c r="CQ479" s="49" t="str">
        <f t="shared" si="936"/>
        <v/>
      </c>
      <c r="CR479" s="49" t="str">
        <f t="shared" si="937"/>
        <v/>
      </c>
      <c r="CT479" s="49"/>
      <c r="CU479" s="49" t="str">
        <f t="shared" si="938"/>
        <v/>
      </c>
      <c r="CV479" s="49" t="str">
        <f t="shared" si="939"/>
        <v/>
      </c>
      <c r="CW479" s="49" t="str">
        <f t="shared" si="940"/>
        <v/>
      </c>
      <c r="CX479" s="49" t="str">
        <f t="shared" si="941"/>
        <v/>
      </c>
      <c r="CY479" s="49" t="str">
        <f t="shared" si="942"/>
        <v/>
      </c>
      <c r="CZ479" s="49" t="str">
        <f t="shared" si="943"/>
        <v/>
      </c>
      <c r="DA479" s="49" t="str">
        <f t="shared" si="944"/>
        <v/>
      </c>
      <c r="DB479" s="49" t="str">
        <f t="shared" si="945"/>
        <v/>
      </c>
      <c r="DD479" s="49"/>
      <c r="DE479" s="49" t="str">
        <f t="shared" si="946"/>
        <v/>
      </c>
      <c r="DF479" s="49" t="str">
        <f t="shared" si="947"/>
        <v/>
      </c>
      <c r="DG479" s="49" t="str">
        <f t="shared" si="948"/>
        <v/>
      </c>
      <c r="DH479" s="49" t="str">
        <f t="shared" si="949"/>
        <v/>
      </c>
      <c r="DI479" s="49" t="str">
        <f t="shared" si="950"/>
        <v/>
      </c>
      <c r="DJ479" s="49" t="str">
        <f t="shared" si="951"/>
        <v/>
      </c>
      <c r="DK479" s="49" t="str">
        <f t="shared" si="952"/>
        <v/>
      </c>
      <c r="DL479" s="49" t="str">
        <f t="shared" si="953"/>
        <v/>
      </c>
      <c r="DN479" s="49"/>
      <c r="DO479" s="49" t="str">
        <f t="shared" si="954"/>
        <v/>
      </c>
      <c r="DP479" s="49" t="str">
        <f t="shared" si="955"/>
        <v/>
      </c>
      <c r="DQ479" s="49" t="str">
        <f t="shared" si="956"/>
        <v/>
      </c>
      <c r="DR479" s="49" t="str">
        <f t="shared" si="957"/>
        <v/>
      </c>
      <c r="DS479" s="49" t="str">
        <f t="shared" si="958"/>
        <v/>
      </c>
      <c r="DT479" s="49" t="str">
        <f t="shared" si="959"/>
        <v/>
      </c>
      <c r="DU479" s="49" t="str">
        <f t="shared" si="960"/>
        <v/>
      </c>
      <c r="DV479" s="49" t="str">
        <f t="shared" si="961"/>
        <v/>
      </c>
      <c r="DX479" s="49"/>
      <c r="DY479" s="49" t="str">
        <f t="shared" si="962"/>
        <v/>
      </c>
      <c r="DZ479" s="49" t="str">
        <f t="shared" si="963"/>
        <v/>
      </c>
      <c r="EA479" s="49" t="str">
        <f t="shared" si="964"/>
        <v/>
      </c>
      <c r="EB479" s="49" t="str">
        <f t="shared" si="965"/>
        <v/>
      </c>
      <c r="EC479" s="49" t="str">
        <f t="shared" si="966"/>
        <v/>
      </c>
      <c r="ED479" s="49" t="str">
        <f t="shared" si="967"/>
        <v/>
      </c>
      <c r="EE479" s="49" t="str">
        <f t="shared" si="968"/>
        <v/>
      </c>
      <c r="EF479" s="49" t="str">
        <f t="shared" si="969"/>
        <v/>
      </c>
      <c r="EH479" s="49"/>
      <c r="EI479" s="49" t="str">
        <f t="shared" si="970"/>
        <v/>
      </c>
      <c r="EJ479" s="49" t="str">
        <f t="shared" si="971"/>
        <v/>
      </c>
      <c r="EK479" s="49" t="str">
        <f t="shared" si="972"/>
        <v/>
      </c>
      <c r="EL479" s="49" t="str">
        <f t="shared" si="973"/>
        <v/>
      </c>
      <c r="EM479" s="49" t="str">
        <f t="shared" si="974"/>
        <v/>
      </c>
      <c r="EN479" s="49" t="str">
        <f t="shared" si="975"/>
        <v/>
      </c>
      <c r="EO479" s="49" t="str">
        <f t="shared" si="976"/>
        <v/>
      </c>
      <c r="EP479" s="49" t="str">
        <f t="shared" si="977"/>
        <v/>
      </c>
      <c r="ER479" s="49"/>
      <c r="ES479" s="49" t="str">
        <f t="shared" si="978"/>
        <v/>
      </c>
      <c r="ET479" s="49" t="str">
        <f t="shared" si="979"/>
        <v/>
      </c>
      <c r="EU479" s="49" t="str">
        <f t="shared" si="980"/>
        <v/>
      </c>
      <c r="EV479" s="49" t="str">
        <f t="shared" si="981"/>
        <v/>
      </c>
      <c r="EW479" s="49" t="str">
        <f t="shared" si="982"/>
        <v/>
      </c>
      <c r="EX479" s="49" t="str">
        <f t="shared" si="983"/>
        <v/>
      </c>
      <c r="EY479" s="49" t="str">
        <f t="shared" si="984"/>
        <v/>
      </c>
      <c r="EZ479" s="49" t="str">
        <f t="shared" si="985"/>
        <v/>
      </c>
      <c r="FB479" s="49"/>
      <c r="FC479" s="49" t="str">
        <f t="shared" si="986"/>
        <v/>
      </c>
      <c r="FD479" s="49" t="str">
        <f t="shared" si="987"/>
        <v/>
      </c>
      <c r="FE479" s="49" t="str">
        <f t="shared" si="988"/>
        <v/>
      </c>
      <c r="FF479" s="49" t="str">
        <f t="shared" si="989"/>
        <v/>
      </c>
      <c r="FG479" s="49" t="str">
        <f t="shared" si="990"/>
        <v/>
      </c>
      <c r="FH479" s="49" t="str">
        <f t="shared" si="991"/>
        <v/>
      </c>
      <c r="FI479" s="49" t="str">
        <f t="shared" si="992"/>
        <v/>
      </c>
      <c r="FJ479" s="49" t="str">
        <f t="shared" si="993"/>
        <v/>
      </c>
      <c r="FL479" s="49"/>
      <c r="FM479" s="49" t="str">
        <f t="shared" si="994"/>
        <v/>
      </c>
      <c r="FN479" s="49" t="str">
        <f t="shared" si="995"/>
        <v/>
      </c>
      <c r="FO479" s="49" t="str">
        <f t="shared" si="996"/>
        <v/>
      </c>
      <c r="FP479" s="49" t="str">
        <f t="shared" si="997"/>
        <v/>
      </c>
      <c r="FQ479" s="49" t="str">
        <f t="shared" si="998"/>
        <v/>
      </c>
      <c r="FR479" s="49" t="str">
        <f t="shared" si="999"/>
        <v/>
      </c>
      <c r="FS479" s="49" t="str">
        <f t="shared" si="1000"/>
        <v/>
      </c>
      <c r="FT479" s="49" t="str">
        <f t="shared" si="1001"/>
        <v/>
      </c>
      <c r="FV479" s="49"/>
      <c r="FW479" s="49" t="str">
        <f t="shared" si="1002"/>
        <v/>
      </c>
      <c r="FX479" s="49" t="str">
        <f t="shared" si="1003"/>
        <v/>
      </c>
      <c r="FY479" s="49" t="str">
        <f t="shared" si="1004"/>
        <v/>
      </c>
      <c r="FZ479" s="49" t="str">
        <f t="shared" si="1005"/>
        <v/>
      </c>
      <c r="GA479" s="49" t="str">
        <f t="shared" si="1006"/>
        <v/>
      </c>
      <c r="GB479" s="49" t="str">
        <f t="shared" si="1007"/>
        <v/>
      </c>
      <c r="GC479" s="49" t="str">
        <f t="shared" si="1008"/>
        <v/>
      </c>
      <c r="GD479" s="49" t="str">
        <f t="shared" si="1009"/>
        <v/>
      </c>
      <c r="GF479" s="49"/>
      <c r="GG479" s="49" t="str">
        <f t="shared" si="1010"/>
        <v/>
      </c>
      <c r="GH479" s="49" t="str">
        <f t="shared" si="1011"/>
        <v/>
      </c>
      <c r="GI479" s="49" t="str">
        <f t="shared" si="1012"/>
        <v/>
      </c>
      <c r="GJ479" s="49" t="str">
        <f t="shared" si="1013"/>
        <v/>
      </c>
      <c r="GK479" s="49" t="str">
        <f t="shared" si="1014"/>
        <v/>
      </c>
      <c r="GL479" s="49" t="str">
        <f t="shared" si="1015"/>
        <v/>
      </c>
      <c r="GM479" s="49" t="str">
        <f t="shared" si="1016"/>
        <v/>
      </c>
      <c r="GN479" s="49" t="str">
        <f t="shared" si="1017"/>
        <v/>
      </c>
      <c r="GP479" s="49"/>
      <c r="GQ479" s="49" t="str">
        <f t="shared" si="1018"/>
        <v/>
      </c>
      <c r="GR479" s="49" t="str">
        <f t="shared" si="1019"/>
        <v/>
      </c>
      <c r="GS479" s="49" t="str">
        <f t="shared" si="1020"/>
        <v/>
      </c>
      <c r="GT479" s="49" t="str">
        <f t="shared" si="1021"/>
        <v/>
      </c>
      <c r="GU479" s="49" t="str">
        <f t="shared" si="1022"/>
        <v/>
      </c>
      <c r="GV479" s="49" t="str">
        <f t="shared" si="1023"/>
        <v/>
      </c>
      <c r="GW479" s="49" t="str">
        <f t="shared" si="1024"/>
        <v/>
      </c>
      <c r="GX479" s="49" t="str">
        <f t="shared" si="1025"/>
        <v/>
      </c>
    </row>
    <row r="480" spans="17:206" x14ac:dyDescent="0.2">
      <c r="Q480" s="65">
        <v>126</v>
      </c>
      <c r="AB480" s="49"/>
      <c r="AC480" s="49" t="str">
        <f t="shared" si="882"/>
        <v/>
      </c>
      <c r="AD480" s="49" t="str">
        <f t="shared" si="883"/>
        <v/>
      </c>
      <c r="AE480" s="49" t="str">
        <f t="shared" si="884"/>
        <v/>
      </c>
      <c r="AF480" s="49" t="str">
        <f t="shared" si="885"/>
        <v/>
      </c>
      <c r="AG480" s="49" t="str">
        <f t="shared" si="886"/>
        <v/>
      </c>
      <c r="AH480" s="49" t="str">
        <f t="shared" si="887"/>
        <v/>
      </c>
      <c r="AI480" s="49" t="str">
        <f t="shared" si="888"/>
        <v/>
      </c>
      <c r="AJ480" s="49" t="str">
        <f t="shared" si="889"/>
        <v/>
      </c>
      <c r="AL480" s="49"/>
      <c r="AM480" s="49" t="str">
        <f t="shared" si="890"/>
        <v/>
      </c>
      <c r="AN480" s="49" t="str">
        <f t="shared" si="891"/>
        <v/>
      </c>
      <c r="AO480" s="49" t="str">
        <f t="shared" si="892"/>
        <v/>
      </c>
      <c r="AP480" s="49" t="str">
        <f t="shared" si="893"/>
        <v/>
      </c>
      <c r="AQ480" s="49" t="str">
        <f t="shared" si="894"/>
        <v/>
      </c>
      <c r="AR480" s="49" t="str">
        <f t="shared" si="895"/>
        <v/>
      </c>
      <c r="AS480" s="49" t="str">
        <f t="shared" si="896"/>
        <v/>
      </c>
      <c r="AT480" s="49" t="str">
        <f t="shared" si="897"/>
        <v/>
      </c>
      <c r="AV480" s="49"/>
      <c r="AW480" s="49" t="str">
        <f t="shared" si="898"/>
        <v/>
      </c>
      <c r="AX480" s="49" t="str">
        <f t="shared" si="899"/>
        <v/>
      </c>
      <c r="AY480" s="49" t="str">
        <f t="shared" si="900"/>
        <v/>
      </c>
      <c r="AZ480" s="49" t="str">
        <f t="shared" si="901"/>
        <v/>
      </c>
      <c r="BA480" s="49" t="str">
        <f t="shared" si="902"/>
        <v/>
      </c>
      <c r="BB480" s="49" t="str">
        <f t="shared" si="903"/>
        <v/>
      </c>
      <c r="BC480" s="49" t="str">
        <f t="shared" si="904"/>
        <v/>
      </c>
      <c r="BD480" s="49" t="str">
        <f t="shared" si="905"/>
        <v/>
      </c>
      <c r="BF480" s="49"/>
      <c r="BG480" s="49" t="str">
        <f t="shared" si="906"/>
        <v/>
      </c>
      <c r="BH480" s="49" t="str">
        <f t="shared" si="907"/>
        <v/>
      </c>
      <c r="BI480" s="49" t="str">
        <f t="shared" si="908"/>
        <v/>
      </c>
      <c r="BJ480" s="49" t="str">
        <f t="shared" si="909"/>
        <v/>
      </c>
      <c r="BK480" s="49" t="str">
        <f t="shared" si="910"/>
        <v/>
      </c>
      <c r="BL480" s="49" t="str">
        <f t="shared" si="911"/>
        <v/>
      </c>
      <c r="BM480" s="49" t="str">
        <f t="shared" si="912"/>
        <v/>
      </c>
      <c r="BN480" s="49" t="str">
        <f t="shared" si="913"/>
        <v/>
      </c>
      <c r="BP480" s="49"/>
      <c r="BQ480" s="49" t="str">
        <f t="shared" si="914"/>
        <v/>
      </c>
      <c r="BR480" s="49" t="str">
        <f t="shared" si="915"/>
        <v/>
      </c>
      <c r="BS480" s="49" t="str">
        <f t="shared" si="916"/>
        <v/>
      </c>
      <c r="BT480" s="49" t="str">
        <f t="shared" si="917"/>
        <v/>
      </c>
      <c r="BU480" s="49" t="str">
        <f t="shared" si="918"/>
        <v/>
      </c>
      <c r="BV480" s="49" t="str">
        <f t="shared" si="919"/>
        <v/>
      </c>
      <c r="BW480" s="49" t="str">
        <f t="shared" si="920"/>
        <v/>
      </c>
      <c r="BX480" s="49" t="str">
        <f t="shared" si="921"/>
        <v/>
      </c>
      <c r="BZ480" s="49"/>
      <c r="CA480" s="49" t="str">
        <f t="shared" si="922"/>
        <v/>
      </c>
      <c r="CB480" s="49" t="str">
        <f t="shared" si="923"/>
        <v/>
      </c>
      <c r="CC480" s="49" t="str">
        <f t="shared" si="924"/>
        <v/>
      </c>
      <c r="CD480" s="49" t="str">
        <f t="shared" si="925"/>
        <v/>
      </c>
      <c r="CE480" s="49" t="str">
        <f t="shared" si="926"/>
        <v/>
      </c>
      <c r="CF480" s="49" t="str">
        <f t="shared" si="927"/>
        <v/>
      </c>
      <c r="CG480" s="49" t="str">
        <f t="shared" si="928"/>
        <v/>
      </c>
      <c r="CH480" s="49" t="str">
        <f t="shared" si="929"/>
        <v/>
      </c>
      <c r="CJ480" s="49"/>
      <c r="CK480" s="49" t="str">
        <f t="shared" si="930"/>
        <v/>
      </c>
      <c r="CL480" s="49" t="str">
        <f t="shared" si="931"/>
        <v/>
      </c>
      <c r="CM480" s="49" t="str">
        <f t="shared" si="932"/>
        <v/>
      </c>
      <c r="CN480" s="49" t="str">
        <f t="shared" si="933"/>
        <v/>
      </c>
      <c r="CO480" s="49" t="str">
        <f t="shared" si="934"/>
        <v/>
      </c>
      <c r="CP480" s="49" t="str">
        <f t="shared" si="935"/>
        <v/>
      </c>
      <c r="CQ480" s="49" t="str">
        <f t="shared" si="936"/>
        <v/>
      </c>
      <c r="CR480" s="49" t="str">
        <f t="shared" si="937"/>
        <v/>
      </c>
      <c r="CT480" s="49"/>
      <c r="CU480" s="49" t="str">
        <f t="shared" si="938"/>
        <v/>
      </c>
      <c r="CV480" s="49" t="str">
        <f t="shared" si="939"/>
        <v/>
      </c>
      <c r="CW480" s="49" t="str">
        <f t="shared" si="940"/>
        <v/>
      </c>
      <c r="CX480" s="49" t="str">
        <f t="shared" si="941"/>
        <v/>
      </c>
      <c r="CY480" s="49" t="str">
        <f t="shared" si="942"/>
        <v/>
      </c>
      <c r="CZ480" s="49" t="str">
        <f t="shared" si="943"/>
        <v/>
      </c>
      <c r="DA480" s="49" t="str">
        <f t="shared" si="944"/>
        <v/>
      </c>
      <c r="DB480" s="49" t="str">
        <f t="shared" si="945"/>
        <v/>
      </c>
      <c r="DD480" s="49"/>
      <c r="DE480" s="49" t="str">
        <f t="shared" si="946"/>
        <v/>
      </c>
      <c r="DF480" s="49" t="str">
        <f t="shared" si="947"/>
        <v/>
      </c>
      <c r="DG480" s="49" t="str">
        <f t="shared" si="948"/>
        <v/>
      </c>
      <c r="DH480" s="49" t="str">
        <f t="shared" si="949"/>
        <v/>
      </c>
      <c r="DI480" s="49" t="str">
        <f t="shared" si="950"/>
        <v/>
      </c>
      <c r="DJ480" s="49" t="str">
        <f t="shared" si="951"/>
        <v/>
      </c>
      <c r="DK480" s="49" t="str">
        <f t="shared" si="952"/>
        <v/>
      </c>
      <c r="DL480" s="49" t="str">
        <f t="shared" si="953"/>
        <v/>
      </c>
      <c r="DN480" s="49"/>
      <c r="DO480" s="49" t="str">
        <f t="shared" si="954"/>
        <v/>
      </c>
      <c r="DP480" s="49" t="str">
        <f t="shared" si="955"/>
        <v/>
      </c>
      <c r="DQ480" s="49" t="str">
        <f t="shared" si="956"/>
        <v/>
      </c>
      <c r="DR480" s="49" t="str">
        <f t="shared" si="957"/>
        <v/>
      </c>
      <c r="DS480" s="49" t="str">
        <f t="shared" si="958"/>
        <v/>
      </c>
      <c r="DT480" s="49" t="str">
        <f t="shared" si="959"/>
        <v/>
      </c>
      <c r="DU480" s="49" t="str">
        <f t="shared" si="960"/>
        <v/>
      </c>
      <c r="DV480" s="49" t="str">
        <f t="shared" si="961"/>
        <v/>
      </c>
      <c r="DX480" s="49"/>
      <c r="DY480" s="49" t="str">
        <f t="shared" si="962"/>
        <v/>
      </c>
      <c r="DZ480" s="49" t="str">
        <f t="shared" si="963"/>
        <v/>
      </c>
      <c r="EA480" s="49" t="str">
        <f t="shared" si="964"/>
        <v/>
      </c>
      <c r="EB480" s="49" t="str">
        <f t="shared" si="965"/>
        <v/>
      </c>
      <c r="EC480" s="49" t="str">
        <f t="shared" si="966"/>
        <v/>
      </c>
      <c r="ED480" s="49" t="str">
        <f t="shared" si="967"/>
        <v/>
      </c>
      <c r="EE480" s="49" t="str">
        <f t="shared" si="968"/>
        <v/>
      </c>
      <c r="EF480" s="49" t="str">
        <f t="shared" si="969"/>
        <v/>
      </c>
      <c r="EH480" s="49"/>
      <c r="EI480" s="49" t="str">
        <f t="shared" si="970"/>
        <v/>
      </c>
      <c r="EJ480" s="49" t="str">
        <f t="shared" si="971"/>
        <v/>
      </c>
      <c r="EK480" s="49" t="str">
        <f t="shared" si="972"/>
        <v/>
      </c>
      <c r="EL480" s="49" t="str">
        <f t="shared" si="973"/>
        <v/>
      </c>
      <c r="EM480" s="49" t="str">
        <f t="shared" si="974"/>
        <v/>
      </c>
      <c r="EN480" s="49" t="str">
        <f t="shared" si="975"/>
        <v/>
      </c>
      <c r="EO480" s="49" t="str">
        <f t="shared" si="976"/>
        <v/>
      </c>
      <c r="EP480" s="49" t="str">
        <f t="shared" si="977"/>
        <v/>
      </c>
      <c r="ER480" s="49"/>
      <c r="ES480" s="49" t="str">
        <f t="shared" si="978"/>
        <v/>
      </c>
      <c r="ET480" s="49" t="str">
        <f t="shared" si="979"/>
        <v/>
      </c>
      <c r="EU480" s="49" t="str">
        <f t="shared" si="980"/>
        <v/>
      </c>
      <c r="EV480" s="49" t="str">
        <f t="shared" si="981"/>
        <v/>
      </c>
      <c r="EW480" s="49" t="str">
        <f t="shared" si="982"/>
        <v/>
      </c>
      <c r="EX480" s="49" t="str">
        <f t="shared" si="983"/>
        <v/>
      </c>
      <c r="EY480" s="49" t="str">
        <f t="shared" si="984"/>
        <v/>
      </c>
      <c r="EZ480" s="49" t="str">
        <f t="shared" si="985"/>
        <v/>
      </c>
      <c r="FB480" s="49"/>
      <c r="FC480" s="49" t="str">
        <f t="shared" si="986"/>
        <v/>
      </c>
      <c r="FD480" s="49" t="str">
        <f t="shared" si="987"/>
        <v/>
      </c>
      <c r="FE480" s="49" t="str">
        <f t="shared" si="988"/>
        <v/>
      </c>
      <c r="FF480" s="49" t="str">
        <f t="shared" si="989"/>
        <v/>
      </c>
      <c r="FG480" s="49" t="str">
        <f t="shared" si="990"/>
        <v/>
      </c>
      <c r="FH480" s="49" t="str">
        <f t="shared" si="991"/>
        <v/>
      </c>
      <c r="FI480" s="49" t="str">
        <f t="shared" si="992"/>
        <v/>
      </c>
      <c r="FJ480" s="49" t="str">
        <f t="shared" si="993"/>
        <v/>
      </c>
      <c r="FL480" s="49"/>
      <c r="FM480" s="49" t="str">
        <f t="shared" si="994"/>
        <v/>
      </c>
      <c r="FN480" s="49" t="str">
        <f t="shared" si="995"/>
        <v/>
      </c>
      <c r="FO480" s="49" t="str">
        <f t="shared" si="996"/>
        <v/>
      </c>
      <c r="FP480" s="49" t="str">
        <f t="shared" si="997"/>
        <v/>
      </c>
      <c r="FQ480" s="49" t="str">
        <f t="shared" si="998"/>
        <v/>
      </c>
      <c r="FR480" s="49" t="str">
        <f t="shared" si="999"/>
        <v/>
      </c>
      <c r="FS480" s="49" t="str">
        <f t="shared" si="1000"/>
        <v/>
      </c>
      <c r="FT480" s="49" t="str">
        <f t="shared" si="1001"/>
        <v/>
      </c>
      <c r="FV480" s="49"/>
      <c r="FW480" s="49" t="str">
        <f t="shared" si="1002"/>
        <v/>
      </c>
      <c r="FX480" s="49" t="str">
        <f t="shared" si="1003"/>
        <v/>
      </c>
      <c r="FY480" s="49" t="str">
        <f t="shared" si="1004"/>
        <v/>
      </c>
      <c r="FZ480" s="49" t="str">
        <f t="shared" si="1005"/>
        <v/>
      </c>
      <c r="GA480" s="49" t="str">
        <f t="shared" si="1006"/>
        <v/>
      </c>
      <c r="GB480" s="49" t="str">
        <f t="shared" si="1007"/>
        <v/>
      </c>
      <c r="GC480" s="49" t="str">
        <f t="shared" si="1008"/>
        <v/>
      </c>
      <c r="GD480" s="49" t="str">
        <f t="shared" si="1009"/>
        <v/>
      </c>
      <c r="GF480" s="49"/>
      <c r="GG480" s="49" t="str">
        <f t="shared" si="1010"/>
        <v/>
      </c>
      <c r="GH480" s="49" t="str">
        <f t="shared" si="1011"/>
        <v/>
      </c>
      <c r="GI480" s="49" t="str">
        <f t="shared" si="1012"/>
        <v/>
      </c>
      <c r="GJ480" s="49" t="str">
        <f t="shared" si="1013"/>
        <v/>
      </c>
      <c r="GK480" s="49" t="str">
        <f t="shared" si="1014"/>
        <v/>
      </c>
      <c r="GL480" s="49" t="str">
        <f t="shared" si="1015"/>
        <v/>
      </c>
      <c r="GM480" s="49" t="str">
        <f t="shared" si="1016"/>
        <v/>
      </c>
      <c r="GN480" s="49" t="str">
        <f t="shared" si="1017"/>
        <v/>
      </c>
      <c r="GP480" s="49"/>
      <c r="GQ480" s="49" t="str">
        <f t="shared" si="1018"/>
        <v/>
      </c>
      <c r="GR480" s="49" t="str">
        <f t="shared" si="1019"/>
        <v/>
      </c>
      <c r="GS480" s="49" t="str">
        <f t="shared" si="1020"/>
        <v/>
      </c>
      <c r="GT480" s="49" t="str">
        <f t="shared" si="1021"/>
        <v/>
      </c>
      <c r="GU480" s="49" t="str">
        <f t="shared" si="1022"/>
        <v/>
      </c>
      <c r="GV480" s="49" t="str">
        <f t="shared" si="1023"/>
        <v/>
      </c>
      <c r="GW480" s="49" t="str">
        <f t="shared" si="1024"/>
        <v/>
      </c>
      <c r="GX480" s="49" t="str">
        <f t="shared" si="1025"/>
        <v/>
      </c>
    </row>
    <row r="481" spans="17:206" x14ac:dyDescent="0.2">
      <c r="Q481" s="65">
        <v>127</v>
      </c>
      <c r="AB481" s="49"/>
      <c r="AC481" s="49" t="str">
        <f t="shared" si="882"/>
        <v/>
      </c>
      <c r="AD481" s="49" t="str">
        <f t="shared" si="883"/>
        <v/>
      </c>
      <c r="AE481" s="49" t="str">
        <f t="shared" si="884"/>
        <v/>
      </c>
      <c r="AF481" s="49" t="str">
        <f t="shared" si="885"/>
        <v/>
      </c>
      <c r="AG481" s="49" t="str">
        <f t="shared" si="886"/>
        <v/>
      </c>
      <c r="AH481" s="49" t="str">
        <f t="shared" si="887"/>
        <v/>
      </c>
      <c r="AI481" s="49" t="str">
        <f t="shared" si="888"/>
        <v/>
      </c>
      <c r="AJ481" s="49" t="str">
        <f t="shared" si="889"/>
        <v/>
      </c>
      <c r="AL481" s="49"/>
      <c r="AM481" s="49" t="str">
        <f t="shared" si="890"/>
        <v/>
      </c>
      <c r="AN481" s="49" t="str">
        <f t="shared" si="891"/>
        <v/>
      </c>
      <c r="AO481" s="49" t="str">
        <f t="shared" si="892"/>
        <v/>
      </c>
      <c r="AP481" s="49" t="str">
        <f t="shared" si="893"/>
        <v/>
      </c>
      <c r="AQ481" s="49" t="str">
        <f t="shared" si="894"/>
        <v/>
      </c>
      <c r="AR481" s="49" t="str">
        <f t="shared" si="895"/>
        <v/>
      </c>
      <c r="AS481" s="49" t="str">
        <f t="shared" si="896"/>
        <v/>
      </c>
      <c r="AT481" s="49" t="str">
        <f t="shared" si="897"/>
        <v/>
      </c>
      <c r="AV481" s="49"/>
      <c r="AW481" s="49" t="str">
        <f t="shared" si="898"/>
        <v/>
      </c>
      <c r="AX481" s="49" t="str">
        <f t="shared" si="899"/>
        <v/>
      </c>
      <c r="AY481" s="49" t="str">
        <f t="shared" si="900"/>
        <v/>
      </c>
      <c r="AZ481" s="49" t="str">
        <f t="shared" si="901"/>
        <v/>
      </c>
      <c r="BA481" s="49" t="str">
        <f t="shared" si="902"/>
        <v/>
      </c>
      <c r="BB481" s="49" t="str">
        <f t="shared" si="903"/>
        <v/>
      </c>
      <c r="BC481" s="49" t="str">
        <f t="shared" si="904"/>
        <v/>
      </c>
      <c r="BD481" s="49" t="str">
        <f t="shared" si="905"/>
        <v/>
      </c>
      <c r="BF481" s="49"/>
      <c r="BG481" s="49" t="str">
        <f t="shared" si="906"/>
        <v/>
      </c>
      <c r="BH481" s="49" t="str">
        <f t="shared" si="907"/>
        <v/>
      </c>
      <c r="BI481" s="49" t="str">
        <f t="shared" si="908"/>
        <v/>
      </c>
      <c r="BJ481" s="49" t="str">
        <f t="shared" si="909"/>
        <v/>
      </c>
      <c r="BK481" s="49" t="str">
        <f t="shared" si="910"/>
        <v/>
      </c>
      <c r="BL481" s="49" t="str">
        <f t="shared" si="911"/>
        <v/>
      </c>
      <c r="BM481" s="49" t="str">
        <f t="shared" si="912"/>
        <v/>
      </c>
      <c r="BN481" s="49" t="str">
        <f t="shared" si="913"/>
        <v/>
      </c>
      <c r="BP481" s="49"/>
      <c r="BQ481" s="49" t="str">
        <f t="shared" si="914"/>
        <v/>
      </c>
      <c r="BR481" s="49" t="str">
        <f t="shared" si="915"/>
        <v/>
      </c>
      <c r="BS481" s="49" t="str">
        <f t="shared" si="916"/>
        <v/>
      </c>
      <c r="BT481" s="49" t="str">
        <f t="shared" si="917"/>
        <v/>
      </c>
      <c r="BU481" s="49" t="str">
        <f t="shared" si="918"/>
        <v/>
      </c>
      <c r="BV481" s="49" t="str">
        <f t="shared" si="919"/>
        <v/>
      </c>
      <c r="BW481" s="49" t="str">
        <f t="shared" si="920"/>
        <v/>
      </c>
      <c r="BX481" s="49" t="str">
        <f t="shared" si="921"/>
        <v/>
      </c>
      <c r="BZ481" s="49"/>
      <c r="CA481" s="49" t="str">
        <f t="shared" si="922"/>
        <v/>
      </c>
      <c r="CB481" s="49" t="str">
        <f t="shared" si="923"/>
        <v/>
      </c>
      <c r="CC481" s="49" t="str">
        <f t="shared" si="924"/>
        <v/>
      </c>
      <c r="CD481" s="49" t="str">
        <f t="shared" si="925"/>
        <v/>
      </c>
      <c r="CE481" s="49" t="str">
        <f t="shared" si="926"/>
        <v/>
      </c>
      <c r="CF481" s="49" t="str">
        <f t="shared" si="927"/>
        <v/>
      </c>
      <c r="CG481" s="49" t="str">
        <f t="shared" si="928"/>
        <v/>
      </c>
      <c r="CH481" s="49" t="str">
        <f t="shared" si="929"/>
        <v/>
      </c>
      <c r="CJ481" s="49"/>
      <c r="CK481" s="49" t="str">
        <f t="shared" si="930"/>
        <v/>
      </c>
      <c r="CL481" s="49" t="str">
        <f t="shared" si="931"/>
        <v/>
      </c>
      <c r="CM481" s="49" t="str">
        <f t="shared" si="932"/>
        <v/>
      </c>
      <c r="CN481" s="49" t="str">
        <f t="shared" si="933"/>
        <v/>
      </c>
      <c r="CO481" s="49" t="str">
        <f t="shared" si="934"/>
        <v/>
      </c>
      <c r="CP481" s="49" t="str">
        <f t="shared" si="935"/>
        <v/>
      </c>
      <c r="CQ481" s="49" t="str">
        <f t="shared" si="936"/>
        <v/>
      </c>
      <c r="CR481" s="49" t="str">
        <f t="shared" si="937"/>
        <v/>
      </c>
      <c r="CT481" s="49"/>
      <c r="CU481" s="49" t="str">
        <f t="shared" si="938"/>
        <v/>
      </c>
      <c r="CV481" s="49" t="str">
        <f t="shared" si="939"/>
        <v/>
      </c>
      <c r="CW481" s="49" t="str">
        <f t="shared" si="940"/>
        <v/>
      </c>
      <c r="CX481" s="49" t="str">
        <f t="shared" si="941"/>
        <v/>
      </c>
      <c r="CY481" s="49" t="str">
        <f t="shared" si="942"/>
        <v/>
      </c>
      <c r="CZ481" s="49" t="str">
        <f t="shared" si="943"/>
        <v/>
      </c>
      <c r="DA481" s="49" t="str">
        <f t="shared" si="944"/>
        <v/>
      </c>
      <c r="DB481" s="49" t="str">
        <f t="shared" si="945"/>
        <v/>
      </c>
      <c r="DD481" s="49"/>
      <c r="DE481" s="49" t="str">
        <f t="shared" si="946"/>
        <v/>
      </c>
      <c r="DF481" s="49" t="str">
        <f t="shared" si="947"/>
        <v/>
      </c>
      <c r="DG481" s="49" t="str">
        <f t="shared" si="948"/>
        <v/>
      </c>
      <c r="DH481" s="49" t="str">
        <f t="shared" si="949"/>
        <v/>
      </c>
      <c r="DI481" s="49" t="str">
        <f t="shared" si="950"/>
        <v/>
      </c>
      <c r="DJ481" s="49" t="str">
        <f t="shared" si="951"/>
        <v/>
      </c>
      <c r="DK481" s="49" t="str">
        <f t="shared" si="952"/>
        <v/>
      </c>
      <c r="DL481" s="49" t="str">
        <f t="shared" si="953"/>
        <v/>
      </c>
      <c r="DN481" s="49"/>
      <c r="DO481" s="49" t="str">
        <f t="shared" si="954"/>
        <v/>
      </c>
      <c r="DP481" s="49" t="str">
        <f t="shared" si="955"/>
        <v/>
      </c>
      <c r="DQ481" s="49" t="str">
        <f t="shared" si="956"/>
        <v/>
      </c>
      <c r="DR481" s="49" t="str">
        <f t="shared" si="957"/>
        <v/>
      </c>
      <c r="DS481" s="49" t="str">
        <f t="shared" si="958"/>
        <v/>
      </c>
      <c r="DT481" s="49" t="str">
        <f t="shared" si="959"/>
        <v/>
      </c>
      <c r="DU481" s="49" t="str">
        <f t="shared" si="960"/>
        <v/>
      </c>
      <c r="DV481" s="49" t="str">
        <f t="shared" si="961"/>
        <v/>
      </c>
      <c r="DX481" s="49"/>
      <c r="DY481" s="49" t="str">
        <f t="shared" si="962"/>
        <v/>
      </c>
      <c r="DZ481" s="49" t="str">
        <f t="shared" si="963"/>
        <v/>
      </c>
      <c r="EA481" s="49" t="str">
        <f t="shared" si="964"/>
        <v/>
      </c>
      <c r="EB481" s="49" t="str">
        <f t="shared" si="965"/>
        <v/>
      </c>
      <c r="EC481" s="49" t="str">
        <f t="shared" si="966"/>
        <v/>
      </c>
      <c r="ED481" s="49" t="str">
        <f t="shared" si="967"/>
        <v/>
      </c>
      <c r="EE481" s="49" t="str">
        <f t="shared" si="968"/>
        <v/>
      </c>
      <c r="EF481" s="49" t="str">
        <f t="shared" si="969"/>
        <v/>
      </c>
      <c r="EH481" s="49"/>
      <c r="EI481" s="49" t="str">
        <f t="shared" si="970"/>
        <v/>
      </c>
      <c r="EJ481" s="49" t="str">
        <f t="shared" si="971"/>
        <v/>
      </c>
      <c r="EK481" s="49" t="str">
        <f t="shared" si="972"/>
        <v/>
      </c>
      <c r="EL481" s="49" t="str">
        <f t="shared" si="973"/>
        <v/>
      </c>
      <c r="EM481" s="49" t="str">
        <f t="shared" si="974"/>
        <v/>
      </c>
      <c r="EN481" s="49" t="str">
        <f t="shared" si="975"/>
        <v/>
      </c>
      <c r="EO481" s="49" t="str">
        <f t="shared" si="976"/>
        <v/>
      </c>
      <c r="EP481" s="49" t="str">
        <f t="shared" si="977"/>
        <v/>
      </c>
      <c r="ER481" s="49"/>
      <c r="ES481" s="49" t="str">
        <f t="shared" si="978"/>
        <v/>
      </c>
      <c r="ET481" s="49" t="str">
        <f t="shared" si="979"/>
        <v/>
      </c>
      <c r="EU481" s="49" t="str">
        <f t="shared" si="980"/>
        <v/>
      </c>
      <c r="EV481" s="49" t="str">
        <f t="shared" si="981"/>
        <v/>
      </c>
      <c r="EW481" s="49" t="str">
        <f t="shared" si="982"/>
        <v/>
      </c>
      <c r="EX481" s="49" t="str">
        <f t="shared" si="983"/>
        <v/>
      </c>
      <c r="EY481" s="49" t="str">
        <f t="shared" si="984"/>
        <v/>
      </c>
      <c r="EZ481" s="49" t="str">
        <f t="shared" si="985"/>
        <v/>
      </c>
      <c r="FB481" s="49"/>
      <c r="FC481" s="49" t="str">
        <f t="shared" si="986"/>
        <v/>
      </c>
      <c r="FD481" s="49" t="str">
        <f t="shared" si="987"/>
        <v/>
      </c>
      <c r="FE481" s="49" t="str">
        <f t="shared" si="988"/>
        <v/>
      </c>
      <c r="FF481" s="49" t="str">
        <f t="shared" si="989"/>
        <v/>
      </c>
      <c r="FG481" s="49" t="str">
        <f t="shared" si="990"/>
        <v/>
      </c>
      <c r="FH481" s="49" t="str">
        <f t="shared" si="991"/>
        <v/>
      </c>
      <c r="FI481" s="49" t="str">
        <f t="shared" si="992"/>
        <v/>
      </c>
      <c r="FJ481" s="49" t="str">
        <f t="shared" si="993"/>
        <v/>
      </c>
      <c r="FL481" s="49"/>
      <c r="FM481" s="49" t="str">
        <f t="shared" si="994"/>
        <v/>
      </c>
      <c r="FN481" s="49" t="str">
        <f t="shared" si="995"/>
        <v/>
      </c>
      <c r="FO481" s="49" t="str">
        <f t="shared" si="996"/>
        <v/>
      </c>
      <c r="FP481" s="49" t="str">
        <f t="shared" si="997"/>
        <v/>
      </c>
      <c r="FQ481" s="49" t="str">
        <f t="shared" si="998"/>
        <v/>
      </c>
      <c r="FR481" s="49" t="str">
        <f t="shared" si="999"/>
        <v/>
      </c>
      <c r="FS481" s="49" t="str">
        <f t="shared" si="1000"/>
        <v/>
      </c>
      <c r="FT481" s="49" t="str">
        <f t="shared" si="1001"/>
        <v/>
      </c>
      <c r="FV481" s="49"/>
      <c r="FW481" s="49" t="str">
        <f t="shared" si="1002"/>
        <v/>
      </c>
      <c r="FX481" s="49" t="str">
        <f t="shared" si="1003"/>
        <v/>
      </c>
      <c r="FY481" s="49" t="str">
        <f t="shared" si="1004"/>
        <v/>
      </c>
      <c r="FZ481" s="49" t="str">
        <f t="shared" si="1005"/>
        <v/>
      </c>
      <c r="GA481" s="49" t="str">
        <f t="shared" si="1006"/>
        <v/>
      </c>
      <c r="GB481" s="49" t="str">
        <f t="shared" si="1007"/>
        <v/>
      </c>
      <c r="GC481" s="49" t="str">
        <f t="shared" si="1008"/>
        <v/>
      </c>
      <c r="GD481" s="49" t="str">
        <f t="shared" si="1009"/>
        <v/>
      </c>
      <c r="GF481" s="49"/>
      <c r="GG481" s="49" t="str">
        <f t="shared" si="1010"/>
        <v/>
      </c>
      <c r="GH481" s="49" t="str">
        <f t="shared" si="1011"/>
        <v/>
      </c>
      <c r="GI481" s="49" t="str">
        <f t="shared" si="1012"/>
        <v/>
      </c>
      <c r="GJ481" s="49" t="str">
        <f t="shared" si="1013"/>
        <v/>
      </c>
      <c r="GK481" s="49" t="str">
        <f t="shared" si="1014"/>
        <v/>
      </c>
      <c r="GL481" s="49" t="str">
        <f t="shared" si="1015"/>
        <v/>
      </c>
      <c r="GM481" s="49" t="str">
        <f t="shared" si="1016"/>
        <v/>
      </c>
      <c r="GN481" s="49" t="str">
        <f t="shared" si="1017"/>
        <v/>
      </c>
      <c r="GP481" s="49"/>
      <c r="GQ481" s="49" t="str">
        <f t="shared" si="1018"/>
        <v/>
      </c>
      <c r="GR481" s="49" t="str">
        <f t="shared" si="1019"/>
        <v/>
      </c>
      <c r="GS481" s="49" t="str">
        <f t="shared" si="1020"/>
        <v/>
      </c>
      <c r="GT481" s="49" t="str">
        <f t="shared" si="1021"/>
        <v/>
      </c>
      <c r="GU481" s="49" t="str">
        <f t="shared" si="1022"/>
        <v/>
      </c>
      <c r="GV481" s="49" t="str">
        <f t="shared" si="1023"/>
        <v/>
      </c>
      <c r="GW481" s="49" t="str">
        <f t="shared" si="1024"/>
        <v/>
      </c>
      <c r="GX481" s="49" t="str">
        <f t="shared" si="1025"/>
        <v/>
      </c>
    </row>
    <row r="482" spans="17:206" x14ac:dyDescent="0.2">
      <c r="Q482" s="65">
        <v>128</v>
      </c>
      <c r="AB482" s="49"/>
      <c r="AC482" s="49" t="str">
        <f t="shared" si="882"/>
        <v/>
      </c>
      <c r="AD482" s="49" t="str">
        <f t="shared" si="883"/>
        <v/>
      </c>
      <c r="AE482" s="49" t="str">
        <f t="shared" si="884"/>
        <v/>
      </c>
      <c r="AF482" s="49" t="str">
        <f t="shared" si="885"/>
        <v/>
      </c>
      <c r="AG482" s="49" t="str">
        <f t="shared" si="886"/>
        <v/>
      </c>
      <c r="AH482" s="49" t="str">
        <f t="shared" si="887"/>
        <v/>
      </c>
      <c r="AI482" s="49" t="str">
        <f t="shared" si="888"/>
        <v/>
      </c>
      <c r="AJ482" s="49" t="str">
        <f t="shared" si="889"/>
        <v/>
      </c>
      <c r="AL482" s="49"/>
      <c r="AM482" s="49" t="str">
        <f t="shared" si="890"/>
        <v/>
      </c>
      <c r="AN482" s="49" t="str">
        <f t="shared" si="891"/>
        <v/>
      </c>
      <c r="AO482" s="49" t="str">
        <f t="shared" si="892"/>
        <v/>
      </c>
      <c r="AP482" s="49" t="str">
        <f t="shared" si="893"/>
        <v/>
      </c>
      <c r="AQ482" s="49" t="str">
        <f t="shared" si="894"/>
        <v/>
      </c>
      <c r="AR482" s="49" t="str">
        <f t="shared" si="895"/>
        <v/>
      </c>
      <c r="AS482" s="49" t="str">
        <f t="shared" si="896"/>
        <v/>
      </c>
      <c r="AT482" s="49" t="str">
        <f t="shared" si="897"/>
        <v/>
      </c>
      <c r="AV482" s="49"/>
      <c r="AW482" s="49" t="str">
        <f t="shared" si="898"/>
        <v/>
      </c>
      <c r="AX482" s="49" t="str">
        <f t="shared" si="899"/>
        <v/>
      </c>
      <c r="AY482" s="49" t="str">
        <f t="shared" si="900"/>
        <v/>
      </c>
      <c r="AZ482" s="49" t="str">
        <f t="shared" si="901"/>
        <v/>
      </c>
      <c r="BA482" s="49" t="str">
        <f t="shared" si="902"/>
        <v/>
      </c>
      <c r="BB482" s="49" t="str">
        <f t="shared" si="903"/>
        <v/>
      </c>
      <c r="BC482" s="49" t="str">
        <f t="shared" si="904"/>
        <v/>
      </c>
      <c r="BD482" s="49" t="str">
        <f t="shared" si="905"/>
        <v/>
      </c>
      <c r="BF482" s="49"/>
      <c r="BG482" s="49" t="str">
        <f t="shared" si="906"/>
        <v/>
      </c>
      <c r="BH482" s="49" t="str">
        <f t="shared" si="907"/>
        <v/>
      </c>
      <c r="BI482" s="49" t="str">
        <f t="shared" si="908"/>
        <v/>
      </c>
      <c r="BJ482" s="49" t="str">
        <f t="shared" si="909"/>
        <v/>
      </c>
      <c r="BK482" s="49" t="str">
        <f t="shared" si="910"/>
        <v/>
      </c>
      <c r="BL482" s="49" t="str">
        <f t="shared" si="911"/>
        <v/>
      </c>
      <c r="BM482" s="49" t="str">
        <f t="shared" si="912"/>
        <v/>
      </c>
      <c r="BN482" s="49" t="str">
        <f t="shared" si="913"/>
        <v/>
      </c>
      <c r="BP482" s="49"/>
      <c r="BQ482" s="49" t="str">
        <f t="shared" si="914"/>
        <v/>
      </c>
      <c r="BR482" s="49" t="str">
        <f t="shared" si="915"/>
        <v/>
      </c>
      <c r="BS482" s="49" t="str">
        <f t="shared" si="916"/>
        <v/>
      </c>
      <c r="BT482" s="49" t="str">
        <f t="shared" si="917"/>
        <v/>
      </c>
      <c r="BU482" s="49" t="str">
        <f t="shared" si="918"/>
        <v/>
      </c>
      <c r="BV482" s="49" t="str">
        <f t="shared" si="919"/>
        <v/>
      </c>
      <c r="BW482" s="49" t="str">
        <f t="shared" si="920"/>
        <v/>
      </c>
      <c r="BX482" s="49" t="str">
        <f t="shared" si="921"/>
        <v/>
      </c>
      <c r="BZ482" s="49"/>
      <c r="CA482" s="49" t="str">
        <f t="shared" si="922"/>
        <v/>
      </c>
      <c r="CB482" s="49" t="str">
        <f t="shared" si="923"/>
        <v/>
      </c>
      <c r="CC482" s="49" t="str">
        <f t="shared" si="924"/>
        <v/>
      </c>
      <c r="CD482" s="49" t="str">
        <f t="shared" si="925"/>
        <v/>
      </c>
      <c r="CE482" s="49" t="str">
        <f t="shared" si="926"/>
        <v/>
      </c>
      <c r="CF482" s="49" t="str">
        <f t="shared" si="927"/>
        <v/>
      </c>
      <c r="CG482" s="49" t="str">
        <f t="shared" si="928"/>
        <v/>
      </c>
      <c r="CH482" s="49" t="str">
        <f t="shared" si="929"/>
        <v/>
      </c>
      <c r="CJ482" s="49"/>
      <c r="CK482" s="49" t="str">
        <f t="shared" si="930"/>
        <v/>
      </c>
      <c r="CL482" s="49" t="str">
        <f t="shared" si="931"/>
        <v/>
      </c>
      <c r="CM482" s="49" t="str">
        <f t="shared" si="932"/>
        <v/>
      </c>
      <c r="CN482" s="49" t="str">
        <f t="shared" si="933"/>
        <v/>
      </c>
      <c r="CO482" s="49" t="str">
        <f t="shared" si="934"/>
        <v/>
      </c>
      <c r="CP482" s="49" t="str">
        <f t="shared" si="935"/>
        <v/>
      </c>
      <c r="CQ482" s="49" t="str">
        <f t="shared" si="936"/>
        <v/>
      </c>
      <c r="CR482" s="49" t="str">
        <f t="shared" si="937"/>
        <v/>
      </c>
      <c r="CT482" s="49"/>
      <c r="CU482" s="49" t="str">
        <f t="shared" si="938"/>
        <v/>
      </c>
      <c r="CV482" s="49" t="str">
        <f t="shared" si="939"/>
        <v/>
      </c>
      <c r="CW482" s="49" t="str">
        <f t="shared" si="940"/>
        <v/>
      </c>
      <c r="CX482" s="49" t="str">
        <f t="shared" si="941"/>
        <v/>
      </c>
      <c r="CY482" s="49" t="str">
        <f t="shared" si="942"/>
        <v/>
      </c>
      <c r="CZ482" s="49" t="str">
        <f t="shared" si="943"/>
        <v/>
      </c>
      <c r="DA482" s="49" t="str">
        <f t="shared" si="944"/>
        <v/>
      </c>
      <c r="DB482" s="49" t="str">
        <f t="shared" si="945"/>
        <v/>
      </c>
      <c r="DD482" s="49"/>
      <c r="DE482" s="49" t="str">
        <f t="shared" si="946"/>
        <v/>
      </c>
      <c r="DF482" s="49" t="str">
        <f t="shared" si="947"/>
        <v/>
      </c>
      <c r="DG482" s="49" t="str">
        <f t="shared" si="948"/>
        <v/>
      </c>
      <c r="DH482" s="49" t="str">
        <f t="shared" si="949"/>
        <v/>
      </c>
      <c r="DI482" s="49" t="str">
        <f t="shared" si="950"/>
        <v/>
      </c>
      <c r="DJ482" s="49" t="str">
        <f t="shared" si="951"/>
        <v/>
      </c>
      <c r="DK482" s="49" t="str">
        <f t="shared" si="952"/>
        <v/>
      </c>
      <c r="DL482" s="49" t="str">
        <f t="shared" si="953"/>
        <v/>
      </c>
      <c r="DN482" s="49"/>
      <c r="DO482" s="49" t="str">
        <f t="shared" si="954"/>
        <v/>
      </c>
      <c r="DP482" s="49" t="str">
        <f t="shared" si="955"/>
        <v/>
      </c>
      <c r="DQ482" s="49" t="str">
        <f t="shared" si="956"/>
        <v/>
      </c>
      <c r="DR482" s="49" t="str">
        <f t="shared" si="957"/>
        <v/>
      </c>
      <c r="DS482" s="49" t="str">
        <f t="shared" si="958"/>
        <v/>
      </c>
      <c r="DT482" s="49" t="str">
        <f t="shared" si="959"/>
        <v/>
      </c>
      <c r="DU482" s="49" t="str">
        <f t="shared" si="960"/>
        <v/>
      </c>
      <c r="DV482" s="49" t="str">
        <f t="shared" si="961"/>
        <v/>
      </c>
      <c r="DX482" s="49"/>
      <c r="DY482" s="49" t="str">
        <f t="shared" si="962"/>
        <v/>
      </c>
      <c r="DZ482" s="49" t="str">
        <f t="shared" si="963"/>
        <v/>
      </c>
      <c r="EA482" s="49" t="str">
        <f t="shared" si="964"/>
        <v/>
      </c>
      <c r="EB482" s="49" t="str">
        <f t="shared" si="965"/>
        <v/>
      </c>
      <c r="EC482" s="49" t="str">
        <f t="shared" si="966"/>
        <v/>
      </c>
      <c r="ED482" s="49" t="str">
        <f t="shared" si="967"/>
        <v/>
      </c>
      <c r="EE482" s="49" t="str">
        <f t="shared" si="968"/>
        <v/>
      </c>
      <c r="EF482" s="49" t="str">
        <f t="shared" si="969"/>
        <v/>
      </c>
      <c r="EH482" s="49"/>
      <c r="EI482" s="49" t="str">
        <f t="shared" si="970"/>
        <v/>
      </c>
      <c r="EJ482" s="49" t="str">
        <f t="shared" si="971"/>
        <v/>
      </c>
      <c r="EK482" s="49" t="str">
        <f t="shared" si="972"/>
        <v/>
      </c>
      <c r="EL482" s="49" t="str">
        <f t="shared" si="973"/>
        <v/>
      </c>
      <c r="EM482" s="49" t="str">
        <f t="shared" si="974"/>
        <v/>
      </c>
      <c r="EN482" s="49" t="str">
        <f t="shared" si="975"/>
        <v/>
      </c>
      <c r="EO482" s="49" t="str">
        <f t="shared" si="976"/>
        <v/>
      </c>
      <c r="EP482" s="49" t="str">
        <f t="shared" si="977"/>
        <v/>
      </c>
      <c r="ER482" s="49"/>
      <c r="ES482" s="49" t="str">
        <f t="shared" si="978"/>
        <v/>
      </c>
      <c r="ET482" s="49" t="str">
        <f t="shared" si="979"/>
        <v/>
      </c>
      <c r="EU482" s="49" t="str">
        <f t="shared" si="980"/>
        <v/>
      </c>
      <c r="EV482" s="49" t="str">
        <f t="shared" si="981"/>
        <v/>
      </c>
      <c r="EW482" s="49" t="str">
        <f t="shared" si="982"/>
        <v/>
      </c>
      <c r="EX482" s="49" t="str">
        <f t="shared" si="983"/>
        <v/>
      </c>
      <c r="EY482" s="49" t="str">
        <f t="shared" si="984"/>
        <v/>
      </c>
      <c r="EZ482" s="49" t="str">
        <f t="shared" si="985"/>
        <v/>
      </c>
      <c r="FB482" s="49"/>
      <c r="FC482" s="49" t="str">
        <f t="shared" si="986"/>
        <v/>
      </c>
      <c r="FD482" s="49" t="str">
        <f t="shared" si="987"/>
        <v/>
      </c>
      <c r="FE482" s="49" t="str">
        <f t="shared" si="988"/>
        <v/>
      </c>
      <c r="FF482" s="49" t="str">
        <f t="shared" si="989"/>
        <v/>
      </c>
      <c r="FG482" s="49" t="str">
        <f t="shared" si="990"/>
        <v/>
      </c>
      <c r="FH482" s="49" t="str">
        <f t="shared" si="991"/>
        <v/>
      </c>
      <c r="FI482" s="49" t="str">
        <f t="shared" si="992"/>
        <v/>
      </c>
      <c r="FJ482" s="49" t="str">
        <f t="shared" si="993"/>
        <v/>
      </c>
      <c r="FL482" s="49"/>
      <c r="FM482" s="49" t="str">
        <f t="shared" si="994"/>
        <v/>
      </c>
      <c r="FN482" s="49" t="str">
        <f t="shared" si="995"/>
        <v/>
      </c>
      <c r="FO482" s="49" t="str">
        <f t="shared" si="996"/>
        <v/>
      </c>
      <c r="FP482" s="49" t="str">
        <f t="shared" si="997"/>
        <v/>
      </c>
      <c r="FQ482" s="49" t="str">
        <f t="shared" si="998"/>
        <v/>
      </c>
      <c r="FR482" s="49" t="str">
        <f t="shared" si="999"/>
        <v/>
      </c>
      <c r="FS482" s="49" t="str">
        <f t="shared" si="1000"/>
        <v/>
      </c>
      <c r="FT482" s="49" t="str">
        <f t="shared" si="1001"/>
        <v/>
      </c>
      <c r="FV482" s="49"/>
      <c r="FW482" s="49" t="str">
        <f t="shared" si="1002"/>
        <v/>
      </c>
      <c r="FX482" s="49" t="str">
        <f t="shared" si="1003"/>
        <v/>
      </c>
      <c r="FY482" s="49" t="str">
        <f t="shared" si="1004"/>
        <v/>
      </c>
      <c r="FZ482" s="49" t="str">
        <f t="shared" si="1005"/>
        <v/>
      </c>
      <c r="GA482" s="49" t="str">
        <f t="shared" si="1006"/>
        <v/>
      </c>
      <c r="GB482" s="49" t="str">
        <f t="shared" si="1007"/>
        <v/>
      </c>
      <c r="GC482" s="49" t="str">
        <f t="shared" si="1008"/>
        <v/>
      </c>
      <c r="GD482" s="49" t="str">
        <f t="shared" si="1009"/>
        <v/>
      </c>
      <c r="GF482" s="49"/>
      <c r="GG482" s="49" t="str">
        <f t="shared" si="1010"/>
        <v/>
      </c>
      <c r="GH482" s="49" t="str">
        <f t="shared" si="1011"/>
        <v/>
      </c>
      <c r="GI482" s="49" t="str">
        <f t="shared" si="1012"/>
        <v/>
      </c>
      <c r="GJ482" s="49" t="str">
        <f t="shared" si="1013"/>
        <v/>
      </c>
      <c r="GK482" s="49" t="str">
        <f t="shared" si="1014"/>
        <v/>
      </c>
      <c r="GL482" s="49" t="str">
        <f t="shared" si="1015"/>
        <v/>
      </c>
      <c r="GM482" s="49" t="str">
        <f t="shared" si="1016"/>
        <v/>
      </c>
      <c r="GN482" s="49" t="str">
        <f t="shared" si="1017"/>
        <v/>
      </c>
      <c r="GP482" s="49"/>
      <c r="GQ482" s="49" t="str">
        <f t="shared" si="1018"/>
        <v/>
      </c>
      <c r="GR482" s="49" t="str">
        <f t="shared" si="1019"/>
        <v/>
      </c>
      <c r="GS482" s="49" t="str">
        <f t="shared" si="1020"/>
        <v/>
      </c>
      <c r="GT482" s="49" t="str">
        <f t="shared" si="1021"/>
        <v/>
      </c>
      <c r="GU482" s="49" t="str">
        <f t="shared" si="1022"/>
        <v/>
      </c>
      <c r="GV482" s="49" t="str">
        <f t="shared" si="1023"/>
        <v/>
      </c>
      <c r="GW482" s="49" t="str">
        <f t="shared" si="1024"/>
        <v/>
      </c>
      <c r="GX482" s="49" t="str">
        <f t="shared" si="1025"/>
        <v/>
      </c>
    </row>
    <row r="483" spans="17:206" x14ac:dyDescent="0.2">
      <c r="Q483" s="65">
        <v>129</v>
      </c>
      <c r="AB483" s="49"/>
      <c r="AC483" s="49" t="str">
        <f t="shared" si="882"/>
        <v/>
      </c>
      <c r="AD483" s="49" t="str">
        <f t="shared" si="883"/>
        <v/>
      </c>
      <c r="AE483" s="49" t="str">
        <f t="shared" si="884"/>
        <v/>
      </c>
      <c r="AF483" s="49" t="str">
        <f t="shared" si="885"/>
        <v/>
      </c>
      <c r="AG483" s="49" t="str">
        <f t="shared" si="886"/>
        <v/>
      </c>
      <c r="AH483" s="49" t="str">
        <f t="shared" si="887"/>
        <v/>
      </c>
      <c r="AI483" s="49" t="str">
        <f t="shared" si="888"/>
        <v/>
      </c>
      <c r="AJ483" s="49" t="str">
        <f t="shared" si="889"/>
        <v/>
      </c>
      <c r="AL483" s="49"/>
      <c r="AM483" s="49" t="str">
        <f t="shared" si="890"/>
        <v/>
      </c>
      <c r="AN483" s="49" t="str">
        <f t="shared" si="891"/>
        <v/>
      </c>
      <c r="AO483" s="49" t="str">
        <f t="shared" si="892"/>
        <v/>
      </c>
      <c r="AP483" s="49" t="str">
        <f t="shared" si="893"/>
        <v/>
      </c>
      <c r="AQ483" s="49" t="str">
        <f t="shared" si="894"/>
        <v/>
      </c>
      <c r="AR483" s="49" t="str">
        <f t="shared" si="895"/>
        <v/>
      </c>
      <c r="AS483" s="49" t="str">
        <f t="shared" si="896"/>
        <v/>
      </c>
      <c r="AT483" s="49" t="str">
        <f t="shared" si="897"/>
        <v/>
      </c>
      <c r="AV483" s="49"/>
      <c r="AW483" s="49" t="str">
        <f t="shared" si="898"/>
        <v/>
      </c>
      <c r="AX483" s="49" t="str">
        <f t="shared" si="899"/>
        <v/>
      </c>
      <c r="AY483" s="49" t="str">
        <f t="shared" si="900"/>
        <v/>
      </c>
      <c r="AZ483" s="49" t="str">
        <f t="shared" si="901"/>
        <v/>
      </c>
      <c r="BA483" s="49" t="str">
        <f t="shared" si="902"/>
        <v/>
      </c>
      <c r="BB483" s="49" t="str">
        <f t="shared" si="903"/>
        <v/>
      </c>
      <c r="BC483" s="49" t="str">
        <f t="shared" si="904"/>
        <v/>
      </c>
      <c r="BD483" s="49" t="str">
        <f t="shared" si="905"/>
        <v/>
      </c>
      <c r="BF483" s="49"/>
      <c r="BG483" s="49" t="str">
        <f t="shared" si="906"/>
        <v/>
      </c>
      <c r="BH483" s="49" t="str">
        <f t="shared" si="907"/>
        <v/>
      </c>
      <c r="BI483" s="49" t="str">
        <f t="shared" si="908"/>
        <v/>
      </c>
      <c r="BJ483" s="49" t="str">
        <f t="shared" si="909"/>
        <v/>
      </c>
      <c r="BK483" s="49" t="str">
        <f t="shared" si="910"/>
        <v/>
      </c>
      <c r="BL483" s="49" t="str">
        <f t="shared" si="911"/>
        <v/>
      </c>
      <c r="BM483" s="49" t="str">
        <f t="shared" si="912"/>
        <v/>
      </c>
      <c r="BN483" s="49" t="str">
        <f t="shared" si="913"/>
        <v/>
      </c>
      <c r="BP483" s="49"/>
      <c r="BQ483" s="49" t="str">
        <f t="shared" si="914"/>
        <v/>
      </c>
      <c r="BR483" s="49" t="str">
        <f t="shared" si="915"/>
        <v/>
      </c>
      <c r="BS483" s="49" t="str">
        <f t="shared" si="916"/>
        <v/>
      </c>
      <c r="BT483" s="49" t="str">
        <f t="shared" si="917"/>
        <v/>
      </c>
      <c r="BU483" s="49" t="str">
        <f t="shared" si="918"/>
        <v/>
      </c>
      <c r="BV483" s="49" t="str">
        <f t="shared" si="919"/>
        <v/>
      </c>
      <c r="BW483" s="49" t="str">
        <f t="shared" si="920"/>
        <v/>
      </c>
      <c r="BX483" s="49" t="str">
        <f t="shared" si="921"/>
        <v/>
      </c>
      <c r="BZ483" s="49"/>
      <c r="CA483" s="49" t="str">
        <f t="shared" si="922"/>
        <v/>
      </c>
      <c r="CB483" s="49" t="str">
        <f t="shared" si="923"/>
        <v/>
      </c>
      <c r="CC483" s="49" t="str">
        <f t="shared" si="924"/>
        <v/>
      </c>
      <c r="CD483" s="49" t="str">
        <f t="shared" si="925"/>
        <v/>
      </c>
      <c r="CE483" s="49" t="str">
        <f t="shared" si="926"/>
        <v/>
      </c>
      <c r="CF483" s="49" t="str">
        <f t="shared" si="927"/>
        <v/>
      </c>
      <c r="CG483" s="49" t="str">
        <f t="shared" si="928"/>
        <v/>
      </c>
      <c r="CH483" s="49" t="str">
        <f t="shared" si="929"/>
        <v/>
      </c>
      <c r="CJ483" s="49"/>
      <c r="CK483" s="49" t="str">
        <f t="shared" si="930"/>
        <v/>
      </c>
      <c r="CL483" s="49" t="str">
        <f t="shared" si="931"/>
        <v/>
      </c>
      <c r="CM483" s="49" t="str">
        <f t="shared" si="932"/>
        <v/>
      </c>
      <c r="CN483" s="49" t="str">
        <f t="shared" si="933"/>
        <v/>
      </c>
      <c r="CO483" s="49" t="str">
        <f t="shared" si="934"/>
        <v/>
      </c>
      <c r="CP483" s="49" t="str">
        <f t="shared" si="935"/>
        <v/>
      </c>
      <c r="CQ483" s="49" t="str">
        <f t="shared" si="936"/>
        <v/>
      </c>
      <c r="CR483" s="49" t="str">
        <f t="shared" si="937"/>
        <v/>
      </c>
      <c r="CT483" s="49"/>
      <c r="CU483" s="49" t="str">
        <f t="shared" si="938"/>
        <v/>
      </c>
      <c r="CV483" s="49" t="str">
        <f t="shared" si="939"/>
        <v/>
      </c>
      <c r="CW483" s="49" t="str">
        <f t="shared" si="940"/>
        <v/>
      </c>
      <c r="CX483" s="49" t="str">
        <f t="shared" si="941"/>
        <v/>
      </c>
      <c r="CY483" s="49" t="str">
        <f t="shared" si="942"/>
        <v/>
      </c>
      <c r="CZ483" s="49" t="str">
        <f t="shared" si="943"/>
        <v/>
      </c>
      <c r="DA483" s="49" t="str">
        <f t="shared" si="944"/>
        <v/>
      </c>
      <c r="DB483" s="49" t="str">
        <f t="shared" si="945"/>
        <v/>
      </c>
      <c r="DD483" s="49"/>
      <c r="DE483" s="49" t="str">
        <f t="shared" si="946"/>
        <v/>
      </c>
      <c r="DF483" s="49" t="str">
        <f t="shared" si="947"/>
        <v/>
      </c>
      <c r="DG483" s="49" t="str">
        <f t="shared" si="948"/>
        <v/>
      </c>
      <c r="DH483" s="49" t="str">
        <f t="shared" si="949"/>
        <v/>
      </c>
      <c r="DI483" s="49" t="str">
        <f t="shared" si="950"/>
        <v/>
      </c>
      <c r="DJ483" s="49" t="str">
        <f t="shared" si="951"/>
        <v/>
      </c>
      <c r="DK483" s="49" t="str">
        <f t="shared" si="952"/>
        <v/>
      </c>
      <c r="DL483" s="49" t="str">
        <f t="shared" si="953"/>
        <v/>
      </c>
      <c r="DN483" s="49"/>
      <c r="DO483" s="49" t="str">
        <f t="shared" si="954"/>
        <v/>
      </c>
      <c r="DP483" s="49" t="str">
        <f t="shared" si="955"/>
        <v/>
      </c>
      <c r="DQ483" s="49" t="str">
        <f t="shared" si="956"/>
        <v/>
      </c>
      <c r="DR483" s="49" t="str">
        <f t="shared" si="957"/>
        <v/>
      </c>
      <c r="DS483" s="49" t="str">
        <f t="shared" si="958"/>
        <v/>
      </c>
      <c r="DT483" s="49" t="str">
        <f t="shared" si="959"/>
        <v/>
      </c>
      <c r="DU483" s="49" t="str">
        <f t="shared" si="960"/>
        <v/>
      </c>
      <c r="DV483" s="49" t="str">
        <f t="shared" si="961"/>
        <v/>
      </c>
      <c r="DX483" s="49"/>
      <c r="DY483" s="49" t="str">
        <f t="shared" si="962"/>
        <v/>
      </c>
      <c r="DZ483" s="49" t="str">
        <f t="shared" si="963"/>
        <v/>
      </c>
      <c r="EA483" s="49" t="str">
        <f t="shared" si="964"/>
        <v/>
      </c>
      <c r="EB483" s="49" t="str">
        <f t="shared" si="965"/>
        <v/>
      </c>
      <c r="EC483" s="49" t="str">
        <f t="shared" si="966"/>
        <v/>
      </c>
      <c r="ED483" s="49" t="str">
        <f t="shared" si="967"/>
        <v/>
      </c>
      <c r="EE483" s="49" t="str">
        <f t="shared" si="968"/>
        <v/>
      </c>
      <c r="EF483" s="49" t="str">
        <f t="shared" si="969"/>
        <v/>
      </c>
      <c r="EH483" s="49"/>
      <c r="EI483" s="49" t="str">
        <f t="shared" si="970"/>
        <v/>
      </c>
      <c r="EJ483" s="49" t="str">
        <f t="shared" si="971"/>
        <v/>
      </c>
      <c r="EK483" s="49" t="str">
        <f t="shared" si="972"/>
        <v/>
      </c>
      <c r="EL483" s="49" t="str">
        <f t="shared" si="973"/>
        <v/>
      </c>
      <c r="EM483" s="49" t="str">
        <f t="shared" si="974"/>
        <v/>
      </c>
      <c r="EN483" s="49" t="str">
        <f t="shared" si="975"/>
        <v/>
      </c>
      <c r="EO483" s="49" t="str">
        <f t="shared" si="976"/>
        <v/>
      </c>
      <c r="EP483" s="49" t="str">
        <f t="shared" si="977"/>
        <v/>
      </c>
      <c r="ER483" s="49"/>
      <c r="ES483" s="49" t="str">
        <f t="shared" si="978"/>
        <v/>
      </c>
      <c r="ET483" s="49" t="str">
        <f t="shared" si="979"/>
        <v/>
      </c>
      <c r="EU483" s="49" t="str">
        <f t="shared" si="980"/>
        <v/>
      </c>
      <c r="EV483" s="49" t="str">
        <f t="shared" si="981"/>
        <v/>
      </c>
      <c r="EW483" s="49" t="str">
        <f t="shared" si="982"/>
        <v/>
      </c>
      <c r="EX483" s="49" t="str">
        <f t="shared" si="983"/>
        <v/>
      </c>
      <c r="EY483" s="49" t="str">
        <f t="shared" si="984"/>
        <v/>
      </c>
      <c r="EZ483" s="49" t="str">
        <f t="shared" si="985"/>
        <v/>
      </c>
      <c r="FB483" s="49"/>
      <c r="FC483" s="49" t="str">
        <f t="shared" si="986"/>
        <v/>
      </c>
      <c r="FD483" s="49" t="str">
        <f t="shared" si="987"/>
        <v/>
      </c>
      <c r="FE483" s="49" t="str">
        <f t="shared" si="988"/>
        <v/>
      </c>
      <c r="FF483" s="49" t="str">
        <f t="shared" si="989"/>
        <v/>
      </c>
      <c r="FG483" s="49" t="str">
        <f t="shared" si="990"/>
        <v/>
      </c>
      <c r="FH483" s="49" t="str">
        <f t="shared" si="991"/>
        <v/>
      </c>
      <c r="FI483" s="49" t="str">
        <f t="shared" si="992"/>
        <v/>
      </c>
      <c r="FJ483" s="49" t="str">
        <f t="shared" si="993"/>
        <v/>
      </c>
      <c r="FL483" s="49"/>
      <c r="FM483" s="49" t="str">
        <f t="shared" si="994"/>
        <v/>
      </c>
      <c r="FN483" s="49" t="str">
        <f t="shared" si="995"/>
        <v/>
      </c>
      <c r="FO483" s="49" t="str">
        <f t="shared" si="996"/>
        <v/>
      </c>
      <c r="FP483" s="49" t="str">
        <f t="shared" si="997"/>
        <v/>
      </c>
      <c r="FQ483" s="49" t="str">
        <f t="shared" si="998"/>
        <v/>
      </c>
      <c r="FR483" s="49" t="str">
        <f t="shared" si="999"/>
        <v/>
      </c>
      <c r="FS483" s="49" t="str">
        <f t="shared" si="1000"/>
        <v/>
      </c>
      <c r="FT483" s="49" t="str">
        <f t="shared" si="1001"/>
        <v/>
      </c>
      <c r="FV483" s="49"/>
      <c r="FW483" s="49" t="str">
        <f t="shared" si="1002"/>
        <v/>
      </c>
      <c r="FX483" s="49" t="str">
        <f t="shared" si="1003"/>
        <v/>
      </c>
      <c r="FY483" s="49" t="str">
        <f t="shared" si="1004"/>
        <v/>
      </c>
      <c r="FZ483" s="49" t="str">
        <f t="shared" si="1005"/>
        <v/>
      </c>
      <c r="GA483" s="49" t="str">
        <f t="shared" si="1006"/>
        <v/>
      </c>
      <c r="GB483" s="49" t="str">
        <f t="shared" si="1007"/>
        <v/>
      </c>
      <c r="GC483" s="49" t="str">
        <f t="shared" si="1008"/>
        <v/>
      </c>
      <c r="GD483" s="49" t="str">
        <f t="shared" si="1009"/>
        <v/>
      </c>
      <c r="GF483" s="49"/>
      <c r="GG483" s="49" t="str">
        <f t="shared" si="1010"/>
        <v/>
      </c>
      <c r="GH483" s="49" t="str">
        <f t="shared" si="1011"/>
        <v/>
      </c>
      <c r="GI483" s="49" t="str">
        <f t="shared" si="1012"/>
        <v/>
      </c>
      <c r="GJ483" s="49" t="str">
        <f t="shared" si="1013"/>
        <v/>
      </c>
      <c r="GK483" s="49" t="str">
        <f t="shared" si="1014"/>
        <v/>
      </c>
      <c r="GL483" s="49" t="str">
        <f t="shared" si="1015"/>
        <v/>
      </c>
      <c r="GM483" s="49" t="str">
        <f t="shared" si="1016"/>
        <v/>
      </c>
      <c r="GN483" s="49" t="str">
        <f t="shared" si="1017"/>
        <v/>
      </c>
      <c r="GP483" s="49"/>
      <c r="GQ483" s="49" t="str">
        <f t="shared" si="1018"/>
        <v/>
      </c>
      <c r="GR483" s="49" t="str">
        <f t="shared" si="1019"/>
        <v/>
      </c>
      <c r="GS483" s="49" t="str">
        <f t="shared" si="1020"/>
        <v/>
      </c>
      <c r="GT483" s="49" t="str">
        <f t="shared" si="1021"/>
        <v/>
      </c>
      <c r="GU483" s="49" t="str">
        <f t="shared" si="1022"/>
        <v/>
      </c>
      <c r="GV483" s="49" t="str">
        <f t="shared" si="1023"/>
        <v/>
      </c>
      <c r="GW483" s="49" t="str">
        <f t="shared" si="1024"/>
        <v/>
      </c>
      <c r="GX483" s="49" t="str">
        <f t="shared" si="1025"/>
        <v/>
      </c>
    </row>
    <row r="484" spans="17:206" x14ac:dyDescent="0.2">
      <c r="Q484" s="65">
        <v>130</v>
      </c>
      <c r="AB484" s="49"/>
      <c r="AC484" s="49" t="str">
        <f t="shared" si="882"/>
        <v/>
      </c>
      <c r="AD484" s="49" t="str">
        <f t="shared" si="883"/>
        <v/>
      </c>
      <c r="AE484" s="49" t="str">
        <f t="shared" si="884"/>
        <v/>
      </c>
      <c r="AF484" s="49" t="str">
        <f t="shared" si="885"/>
        <v/>
      </c>
      <c r="AG484" s="49" t="str">
        <f t="shared" si="886"/>
        <v/>
      </c>
      <c r="AH484" s="49" t="str">
        <f t="shared" si="887"/>
        <v/>
      </c>
      <c r="AI484" s="49" t="str">
        <f t="shared" si="888"/>
        <v/>
      </c>
      <c r="AJ484" s="49" t="str">
        <f t="shared" si="889"/>
        <v/>
      </c>
      <c r="AL484" s="49"/>
      <c r="AM484" s="49" t="str">
        <f t="shared" si="890"/>
        <v/>
      </c>
      <c r="AN484" s="49" t="str">
        <f t="shared" si="891"/>
        <v/>
      </c>
      <c r="AO484" s="49" t="str">
        <f t="shared" si="892"/>
        <v/>
      </c>
      <c r="AP484" s="49" t="str">
        <f t="shared" si="893"/>
        <v/>
      </c>
      <c r="AQ484" s="49" t="str">
        <f t="shared" si="894"/>
        <v/>
      </c>
      <c r="AR484" s="49" t="str">
        <f t="shared" si="895"/>
        <v/>
      </c>
      <c r="AS484" s="49" t="str">
        <f t="shared" si="896"/>
        <v/>
      </c>
      <c r="AT484" s="49" t="str">
        <f t="shared" si="897"/>
        <v/>
      </c>
      <c r="AV484" s="49"/>
      <c r="AW484" s="49" t="str">
        <f t="shared" si="898"/>
        <v/>
      </c>
      <c r="AX484" s="49" t="str">
        <f t="shared" si="899"/>
        <v/>
      </c>
      <c r="AY484" s="49" t="str">
        <f t="shared" si="900"/>
        <v/>
      </c>
      <c r="AZ484" s="49" t="str">
        <f t="shared" si="901"/>
        <v/>
      </c>
      <c r="BA484" s="49" t="str">
        <f t="shared" si="902"/>
        <v/>
      </c>
      <c r="BB484" s="49" t="str">
        <f t="shared" si="903"/>
        <v/>
      </c>
      <c r="BC484" s="49" t="str">
        <f t="shared" si="904"/>
        <v/>
      </c>
      <c r="BD484" s="49" t="str">
        <f t="shared" si="905"/>
        <v/>
      </c>
      <c r="BF484" s="49"/>
      <c r="BG484" s="49" t="str">
        <f t="shared" si="906"/>
        <v/>
      </c>
      <c r="BH484" s="49" t="str">
        <f t="shared" si="907"/>
        <v/>
      </c>
      <c r="BI484" s="49" t="str">
        <f t="shared" si="908"/>
        <v/>
      </c>
      <c r="BJ484" s="49" t="str">
        <f t="shared" si="909"/>
        <v/>
      </c>
      <c r="BK484" s="49" t="str">
        <f t="shared" si="910"/>
        <v/>
      </c>
      <c r="BL484" s="49" t="str">
        <f t="shared" si="911"/>
        <v/>
      </c>
      <c r="BM484" s="49" t="str">
        <f t="shared" si="912"/>
        <v/>
      </c>
      <c r="BN484" s="49" t="str">
        <f t="shared" si="913"/>
        <v/>
      </c>
      <c r="BP484" s="49"/>
      <c r="BQ484" s="49" t="str">
        <f t="shared" si="914"/>
        <v/>
      </c>
      <c r="BR484" s="49" t="str">
        <f t="shared" si="915"/>
        <v/>
      </c>
      <c r="BS484" s="49" t="str">
        <f t="shared" si="916"/>
        <v/>
      </c>
      <c r="BT484" s="49" t="str">
        <f t="shared" si="917"/>
        <v/>
      </c>
      <c r="BU484" s="49" t="str">
        <f t="shared" si="918"/>
        <v/>
      </c>
      <c r="BV484" s="49" t="str">
        <f t="shared" si="919"/>
        <v/>
      </c>
      <c r="BW484" s="49" t="str">
        <f t="shared" si="920"/>
        <v/>
      </c>
      <c r="BX484" s="49" t="str">
        <f t="shared" si="921"/>
        <v/>
      </c>
      <c r="BZ484" s="49"/>
      <c r="CA484" s="49" t="str">
        <f t="shared" si="922"/>
        <v/>
      </c>
      <c r="CB484" s="49" t="str">
        <f t="shared" si="923"/>
        <v/>
      </c>
      <c r="CC484" s="49" t="str">
        <f t="shared" si="924"/>
        <v/>
      </c>
      <c r="CD484" s="49" t="str">
        <f t="shared" si="925"/>
        <v/>
      </c>
      <c r="CE484" s="49" t="str">
        <f t="shared" si="926"/>
        <v/>
      </c>
      <c r="CF484" s="49" t="str">
        <f t="shared" si="927"/>
        <v/>
      </c>
      <c r="CG484" s="49" t="str">
        <f t="shared" si="928"/>
        <v/>
      </c>
      <c r="CH484" s="49" t="str">
        <f t="shared" si="929"/>
        <v/>
      </c>
      <c r="CJ484" s="49"/>
      <c r="CK484" s="49" t="str">
        <f t="shared" si="930"/>
        <v/>
      </c>
      <c r="CL484" s="49" t="str">
        <f t="shared" si="931"/>
        <v/>
      </c>
      <c r="CM484" s="49" t="str">
        <f t="shared" si="932"/>
        <v/>
      </c>
      <c r="CN484" s="49" t="str">
        <f t="shared" si="933"/>
        <v/>
      </c>
      <c r="CO484" s="49" t="str">
        <f t="shared" si="934"/>
        <v/>
      </c>
      <c r="CP484" s="49" t="str">
        <f t="shared" si="935"/>
        <v/>
      </c>
      <c r="CQ484" s="49" t="str">
        <f t="shared" si="936"/>
        <v/>
      </c>
      <c r="CR484" s="49" t="str">
        <f t="shared" si="937"/>
        <v/>
      </c>
      <c r="CT484" s="49"/>
      <c r="CU484" s="49" t="str">
        <f t="shared" si="938"/>
        <v/>
      </c>
      <c r="CV484" s="49" t="str">
        <f t="shared" si="939"/>
        <v/>
      </c>
      <c r="CW484" s="49" t="str">
        <f t="shared" si="940"/>
        <v/>
      </c>
      <c r="CX484" s="49" t="str">
        <f t="shared" si="941"/>
        <v/>
      </c>
      <c r="CY484" s="49" t="str">
        <f t="shared" si="942"/>
        <v/>
      </c>
      <c r="CZ484" s="49" t="str">
        <f t="shared" si="943"/>
        <v/>
      </c>
      <c r="DA484" s="49" t="str">
        <f t="shared" si="944"/>
        <v/>
      </c>
      <c r="DB484" s="49" t="str">
        <f t="shared" si="945"/>
        <v/>
      </c>
      <c r="DD484" s="49"/>
      <c r="DE484" s="49" t="str">
        <f t="shared" si="946"/>
        <v/>
      </c>
      <c r="DF484" s="49" t="str">
        <f t="shared" si="947"/>
        <v/>
      </c>
      <c r="DG484" s="49" t="str">
        <f t="shared" si="948"/>
        <v/>
      </c>
      <c r="DH484" s="49" t="str">
        <f t="shared" si="949"/>
        <v/>
      </c>
      <c r="DI484" s="49" t="str">
        <f t="shared" si="950"/>
        <v/>
      </c>
      <c r="DJ484" s="49" t="str">
        <f t="shared" si="951"/>
        <v/>
      </c>
      <c r="DK484" s="49" t="str">
        <f t="shared" si="952"/>
        <v/>
      </c>
      <c r="DL484" s="49" t="str">
        <f t="shared" si="953"/>
        <v/>
      </c>
      <c r="DN484" s="49"/>
      <c r="DO484" s="49" t="str">
        <f t="shared" si="954"/>
        <v/>
      </c>
      <c r="DP484" s="49" t="str">
        <f t="shared" si="955"/>
        <v/>
      </c>
      <c r="DQ484" s="49" t="str">
        <f t="shared" si="956"/>
        <v/>
      </c>
      <c r="DR484" s="49" t="str">
        <f t="shared" si="957"/>
        <v/>
      </c>
      <c r="DS484" s="49" t="str">
        <f t="shared" si="958"/>
        <v/>
      </c>
      <c r="DT484" s="49" t="str">
        <f t="shared" si="959"/>
        <v/>
      </c>
      <c r="DU484" s="49" t="str">
        <f t="shared" si="960"/>
        <v/>
      </c>
      <c r="DV484" s="49" t="str">
        <f t="shared" si="961"/>
        <v/>
      </c>
      <c r="DX484" s="49"/>
      <c r="DY484" s="49" t="str">
        <f t="shared" si="962"/>
        <v/>
      </c>
      <c r="DZ484" s="49" t="str">
        <f t="shared" si="963"/>
        <v/>
      </c>
      <c r="EA484" s="49" t="str">
        <f t="shared" si="964"/>
        <v/>
      </c>
      <c r="EB484" s="49" t="str">
        <f t="shared" si="965"/>
        <v/>
      </c>
      <c r="EC484" s="49" t="str">
        <f t="shared" si="966"/>
        <v/>
      </c>
      <c r="ED484" s="49" t="str">
        <f t="shared" si="967"/>
        <v/>
      </c>
      <c r="EE484" s="49" t="str">
        <f t="shared" si="968"/>
        <v/>
      </c>
      <c r="EF484" s="49" t="str">
        <f t="shared" si="969"/>
        <v/>
      </c>
      <c r="EH484" s="49"/>
      <c r="EI484" s="49" t="str">
        <f t="shared" si="970"/>
        <v/>
      </c>
      <c r="EJ484" s="49" t="str">
        <f t="shared" si="971"/>
        <v/>
      </c>
      <c r="EK484" s="49" t="str">
        <f t="shared" si="972"/>
        <v/>
      </c>
      <c r="EL484" s="49" t="str">
        <f t="shared" si="973"/>
        <v/>
      </c>
      <c r="EM484" s="49" t="str">
        <f t="shared" si="974"/>
        <v/>
      </c>
      <c r="EN484" s="49" t="str">
        <f t="shared" si="975"/>
        <v/>
      </c>
      <c r="EO484" s="49" t="str">
        <f t="shared" si="976"/>
        <v/>
      </c>
      <c r="EP484" s="49" t="str">
        <f t="shared" si="977"/>
        <v/>
      </c>
      <c r="ER484" s="49"/>
      <c r="ES484" s="49" t="str">
        <f t="shared" si="978"/>
        <v/>
      </c>
      <c r="ET484" s="49" t="str">
        <f t="shared" si="979"/>
        <v/>
      </c>
      <c r="EU484" s="49" t="str">
        <f t="shared" si="980"/>
        <v/>
      </c>
      <c r="EV484" s="49" t="str">
        <f t="shared" si="981"/>
        <v/>
      </c>
      <c r="EW484" s="49" t="str">
        <f t="shared" si="982"/>
        <v/>
      </c>
      <c r="EX484" s="49" t="str">
        <f t="shared" si="983"/>
        <v/>
      </c>
      <c r="EY484" s="49" t="str">
        <f t="shared" si="984"/>
        <v/>
      </c>
      <c r="EZ484" s="49" t="str">
        <f t="shared" si="985"/>
        <v/>
      </c>
      <c r="FB484" s="49"/>
      <c r="FC484" s="49" t="str">
        <f t="shared" si="986"/>
        <v/>
      </c>
      <c r="FD484" s="49" t="str">
        <f t="shared" si="987"/>
        <v/>
      </c>
      <c r="FE484" s="49" t="str">
        <f t="shared" si="988"/>
        <v/>
      </c>
      <c r="FF484" s="49" t="str">
        <f t="shared" si="989"/>
        <v/>
      </c>
      <c r="FG484" s="49" t="str">
        <f t="shared" si="990"/>
        <v/>
      </c>
      <c r="FH484" s="49" t="str">
        <f t="shared" si="991"/>
        <v/>
      </c>
      <c r="FI484" s="49" t="str">
        <f t="shared" si="992"/>
        <v/>
      </c>
      <c r="FJ484" s="49" t="str">
        <f t="shared" si="993"/>
        <v/>
      </c>
      <c r="FL484" s="49"/>
      <c r="FM484" s="49" t="str">
        <f t="shared" si="994"/>
        <v/>
      </c>
      <c r="FN484" s="49" t="str">
        <f t="shared" si="995"/>
        <v/>
      </c>
      <c r="FO484" s="49" t="str">
        <f t="shared" si="996"/>
        <v/>
      </c>
      <c r="FP484" s="49" t="str">
        <f t="shared" si="997"/>
        <v/>
      </c>
      <c r="FQ484" s="49" t="str">
        <f t="shared" si="998"/>
        <v/>
      </c>
      <c r="FR484" s="49" t="str">
        <f t="shared" si="999"/>
        <v/>
      </c>
      <c r="FS484" s="49" t="str">
        <f t="shared" si="1000"/>
        <v/>
      </c>
      <c r="FT484" s="49" t="str">
        <f t="shared" si="1001"/>
        <v/>
      </c>
      <c r="FV484" s="49"/>
      <c r="FW484" s="49" t="str">
        <f t="shared" si="1002"/>
        <v/>
      </c>
      <c r="FX484" s="49" t="str">
        <f t="shared" si="1003"/>
        <v/>
      </c>
      <c r="FY484" s="49" t="str">
        <f t="shared" si="1004"/>
        <v/>
      </c>
      <c r="FZ484" s="49" t="str">
        <f t="shared" si="1005"/>
        <v/>
      </c>
      <c r="GA484" s="49" t="str">
        <f t="shared" si="1006"/>
        <v/>
      </c>
      <c r="GB484" s="49" t="str">
        <f t="shared" si="1007"/>
        <v/>
      </c>
      <c r="GC484" s="49" t="str">
        <f t="shared" si="1008"/>
        <v/>
      </c>
      <c r="GD484" s="49" t="str">
        <f t="shared" si="1009"/>
        <v/>
      </c>
      <c r="GF484" s="49"/>
      <c r="GG484" s="49" t="str">
        <f t="shared" si="1010"/>
        <v/>
      </c>
      <c r="GH484" s="49" t="str">
        <f t="shared" si="1011"/>
        <v/>
      </c>
      <c r="GI484" s="49" t="str">
        <f t="shared" si="1012"/>
        <v/>
      </c>
      <c r="GJ484" s="49" t="str">
        <f t="shared" si="1013"/>
        <v/>
      </c>
      <c r="GK484" s="49" t="str">
        <f t="shared" si="1014"/>
        <v/>
      </c>
      <c r="GL484" s="49" t="str">
        <f t="shared" si="1015"/>
        <v/>
      </c>
      <c r="GM484" s="49" t="str">
        <f t="shared" si="1016"/>
        <v/>
      </c>
      <c r="GN484" s="49" t="str">
        <f t="shared" si="1017"/>
        <v/>
      </c>
      <c r="GP484" s="49"/>
      <c r="GQ484" s="49" t="str">
        <f t="shared" si="1018"/>
        <v/>
      </c>
      <c r="GR484" s="49" t="str">
        <f t="shared" si="1019"/>
        <v/>
      </c>
      <c r="GS484" s="49" t="str">
        <f t="shared" si="1020"/>
        <v/>
      </c>
      <c r="GT484" s="49" t="str">
        <f t="shared" si="1021"/>
        <v/>
      </c>
      <c r="GU484" s="49" t="str">
        <f t="shared" si="1022"/>
        <v/>
      </c>
      <c r="GV484" s="49" t="str">
        <f t="shared" si="1023"/>
        <v/>
      </c>
      <c r="GW484" s="49" t="str">
        <f t="shared" si="1024"/>
        <v/>
      </c>
      <c r="GX484" s="49" t="str">
        <f t="shared" si="1025"/>
        <v/>
      </c>
    </row>
    <row r="485" spans="17:206" x14ac:dyDescent="0.2">
      <c r="Q485" s="65">
        <v>131</v>
      </c>
      <c r="AB485" s="49"/>
      <c r="AC485" s="49" t="str">
        <f t="shared" si="882"/>
        <v/>
      </c>
      <c r="AD485" s="49" t="str">
        <f t="shared" si="883"/>
        <v/>
      </c>
      <c r="AE485" s="49" t="str">
        <f t="shared" si="884"/>
        <v/>
      </c>
      <c r="AF485" s="49" t="str">
        <f t="shared" si="885"/>
        <v/>
      </c>
      <c r="AG485" s="49" t="str">
        <f t="shared" si="886"/>
        <v/>
      </c>
      <c r="AH485" s="49" t="str">
        <f t="shared" si="887"/>
        <v/>
      </c>
      <c r="AI485" s="49" t="str">
        <f t="shared" si="888"/>
        <v/>
      </c>
      <c r="AJ485" s="49" t="str">
        <f t="shared" si="889"/>
        <v/>
      </c>
      <c r="AL485" s="49"/>
      <c r="AM485" s="49" t="str">
        <f t="shared" si="890"/>
        <v/>
      </c>
      <c r="AN485" s="49" t="str">
        <f t="shared" si="891"/>
        <v/>
      </c>
      <c r="AO485" s="49" t="str">
        <f t="shared" si="892"/>
        <v/>
      </c>
      <c r="AP485" s="49" t="str">
        <f t="shared" si="893"/>
        <v/>
      </c>
      <c r="AQ485" s="49" t="str">
        <f t="shared" si="894"/>
        <v/>
      </c>
      <c r="AR485" s="49" t="str">
        <f t="shared" si="895"/>
        <v/>
      </c>
      <c r="AS485" s="49" t="str">
        <f t="shared" si="896"/>
        <v/>
      </c>
      <c r="AT485" s="49" t="str">
        <f t="shared" si="897"/>
        <v/>
      </c>
      <c r="AV485" s="49"/>
      <c r="AW485" s="49" t="str">
        <f t="shared" si="898"/>
        <v/>
      </c>
      <c r="AX485" s="49" t="str">
        <f t="shared" si="899"/>
        <v/>
      </c>
      <c r="AY485" s="49" t="str">
        <f t="shared" si="900"/>
        <v/>
      </c>
      <c r="AZ485" s="49" t="str">
        <f t="shared" si="901"/>
        <v/>
      </c>
      <c r="BA485" s="49" t="str">
        <f t="shared" si="902"/>
        <v/>
      </c>
      <c r="BB485" s="49" t="str">
        <f t="shared" si="903"/>
        <v/>
      </c>
      <c r="BC485" s="49" t="str">
        <f t="shared" si="904"/>
        <v/>
      </c>
      <c r="BD485" s="49" t="str">
        <f t="shared" si="905"/>
        <v/>
      </c>
      <c r="BF485" s="49"/>
      <c r="BG485" s="49" t="str">
        <f t="shared" si="906"/>
        <v/>
      </c>
      <c r="BH485" s="49" t="str">
        <f t="shared" si="907"/>
        <v/>
      </c>
      <c r="BI485" s="49" t="str">
        <f t="shared" si="908"/>
        <v/>
      </c>
      <c r="BJ485" s="49" t="str">
        <f t="shared" si="909"/>
        <v/>
      </c>
      <c r="BK485" s="49" t="str">
        <f t="shared" si="910"/>
        <v/>
      </c>
      <c r="BL485" s="49" t="str">
        <f t="shared" si="911"/>
        <v/>
      </c>
      <c r="BM485" s="49" t="str">
        <f t="shared" si="912"/>
        <v/>
      </c>
      <c r="BN485" s="49" t="str">
        <f t="shared" si="913"/>
        <v/>
      </c>
      <c r="BP485" s="49"/>
      <c r="BQ485" s="49" t="str">
        <f t="shared" si="914"/>
        <v/>
      </c>
      <c r="BR485" s="49" t="str">
        <f t="shared" si="915"/>
        <v/>
      </c>
      <c r="BS485" s="49" t="str">
        <f t="shared" si="916"/>
        <v/>
      </c>
      <c r="BT485" s="49" t="str">
        <f t="shared" si="917"/>
        <v/>
      </c>
      <c r="BU485" s="49" t="str">
        <f t="shared" si="918"/>
        <v/>
      </c>
      <c r="BV485" s="49" t="str">
        <f t="shared" si="919"/>
        <v/>
      </c>
      <c r="BW485" s="49" t="str">
        <f t="shared" si="920"/>
        <v/>
      </c>
      <c r="BX485" s="49" t="str">
        <f t="shared" si="921"/>
        <v/>
      </c>
      <c r="BZ485" s="49"/>
      <c r="CA485" s="49" t="str">
        <f t="shared" si="922"/>
        <v/>
      </c>
      <c r="CB485" s="49" t="str">
        <f t="shared" si="923"/>
        <v/>
      </c>
      <c r="CC485" s="49" t="str">
        <f t="shared" si="924"/>
        <v/>
      </c>
      <c r="CD485" s="49" t="str">
        <f t="shared" si="925"/>
        <v/>
      </c>
      <c r="CE485" s="49" t="str">
        <f t="shared" si="926"/>
        <v/>
      </c>
      <c r="CF485" s="49" t="str">
        <f t="shared" si="927"/>
        <v/>
      </c>
      <c r="CG485" s="49" t="str">
        <f t="shared" si="928"/>
        <v/>
      </c>
      <c r="CH485" s="49" t="str">
        <f t="shared" si="929"/>
        <v/>
      </c>
      <c r="CJ485" s="49"/>
      <c r="CK485" s="49" t="str">
        <f t="shared" si="930"/>
        <v/>
      </c>
      <c r="CL485" s="49" t="str">
        <f t="shared" si="931"/>
        <v/>
      </c>
      <c r="CM485" s="49" t="str">
        <f t="shared" si="932"/>
        <v/>
      </c>
      <c r="CN485" s="49" t="str">
        <f t="shared" si="933"/>
        <v/>
      </c>
      <c r="CO485" s="49" t="str">
        <f t="shared" si="934"/>
        <v/>
      </c>
      <c r="CP485" s="49" t="str">
        <f t="shared" si="935"/>
        <v/>
      </c>
      <c r="CQ485" s="49" t="str">
        <f t="shared" si="936"/>
        <v/>
      </c>
      <c r="CR485" s="49" t="str">
        <f t="shared" si="937"/>
        <v/>
      </c>
      <c r="CT485" s="49"/>
      <c r="CU485" s="49" t="str">
        <f t="shared" si="938"/>
        <v/>
      </c>
      <c r="CV485" s="49" t="str">
        <f t="shared" si="939"/>
        <v/>
      </c>
      <c r="CW485" s="49" t="str">
        <f t="shared" si="940"/>
        <v/>
      </c>
      <c r="CX485" s="49" t="str">
        <f t="shared" si="941"/>
        <v/>
      </c>
      <c r="CY485" s="49" t="str">
        <f t="shared" si="942"/>
        <v/>
      </c>
      <c r="CZ485" s="49" t="str">
        <f t="shared" si="943"/>
        <v/>
      </c>
      <c r="DA485" s="49" t="str">
        <f t="shared" si="944"/>
        <v/>
      </c>
      <c r="DB485" s="49" t="str">
        <f t="shared" si="945"/>
        <v/>
      </c>
      <c r="DD485" s="49"/>
      <c r="DE485" s="49" t="str">
        <f t="shared" si="946"/>
        <v/>
      </c>
      <c r="DF485" s="49" t="str">
        <f t="shared" si="947"/>
        <v/>
      </c>
      <c r="DG485" s="49" t="str">
        <f t="shared" si="948"/>
        <v/>
      </c>
      <c r="DH485" s="49" t="str">
        <f t="shared" si="949"/>
        <v/>
      </c>
      <c r="DI485" s="49" t="str">
        <f t="shared" si="950"/>
        <v/>
      </c>
      <c r="DJ485" s="49" t="str">
        <f t="shared" si="951"/>
        <v/>
      </c>
      <c r="DK485" s="49" t="str">
        <f t="shared" si="952"/>
        <v/>
      </c>
      <c r="DL485" s="49" t="str">
        <f t="shared" si="953"/>
        <v/>
      </c>
      <c r="DN485" s="49"/>
      <c r="DO485" s="49" t="str">
        <f t="shared" si="954"/>
        <v/>
      </c>
      <c r="DP485" s="49" t="str">
        <f t="shared" si="955"/>
        <v/>
      </c>
      <c r="DQ485" s="49" t="str">
        <f t="shared" si="956"/>
        <v/>
      </c>
      <c r="DR485" s="49" t="str">
        <f t="shared" si="957"/>
        <v/>
      </c>
      <c r="DS485" s="49" t="str">
        <f t="shared" si="958"/>
        <v/>
      </c>
      <c r="DT485" s="49" t="str">
        <f t="shared" si="959"/>
        <v/>
      </c>
      <c r="DU485" s="49" t="str">
        <f t="shared" si="960"/>
        <v/>
      </c>
      <c r="DV485" s="49" t="str">
        <f t="shared" si="961"/>
        <v/>
      </c>
      <c r="DX485" s="49"/>
      <c r="DY485" s="49" t="str">
        <f t="shared" si="962"/>
        <v/>
      </c>
      <c r="DZ485" s="49" t="str">
        <f t="shared" si="963"/>
        <v/>
      </c>
      <c r="EA485" s="49" t="str">
        <f t="shared" si="964"/>
        <v/>
      </c>
      <c r="EB485" s="49" t="str">
        <f t="shared" si="965"/>
        <v/>
      </c>
      <c r="EC485" s="49" t="str">
        <f t="shared" si="966"/>
        <v/>
      </c>
      <c r="ED485" s="49" t="str">
        <f t="shared" si="967"/>
        <v/>
      </c>
      <c r="EE485" s="49" t="str">
        <f t="shared" si="968"/>
        <v/>
      </c>
      <c r="EF485" s="49" t="str">
        <f t="shared" si="969"/>
        <v/>
      </c>
      <c r="EH485" s="49"/>
      <c r="EI485" s="49" t="str">
        <f t="shared" si="970"/>
        <v/>
      </c>
      <c r="EJ485" s="49" t="str">
        <f t="shared" si="971"/>
        <v/>
      </c>
      <c r="EK485" s="49" t="str">
        <f t="shared" si="972"/>
        <v/>
      </c>
      <c r="EL485" s="49" t="str">
        <f t="shared" si="973"/>
        <v/>
      </c>
      <c r="EM485" s="49" t="str">
        <f t="shared" si="974"/>
        <v/>
      </c>
      <c r="EN485" s="49" t="str">
        <f t="shared" si="975"/>
        <v/>
      </c>
      <c r="EO485" s="49" t="str">
        <f t="shared" si="976"/>
        <v/>
      </c>
      <c r="EP485" s="49" t="str">
        <f t="shared" si="977"/>
        <v/>
      </c>
      <c r="ER485" s="49"/>
      <c r="ES485" s="49" t="str">
        <f t="shared" si="978"/>
        <v/>
      </c>
      <c r="ET485" s="49" t="str">
        <f t="shared" si="979"/>
        <v/>
      </c>
      <c r="EU485" s="49" t="str">
        <f t="shared" si="980"/>
        <v/>
      </c>
      <c r="EV485" s="49" t="str">
        <f t="shared" si="981"/>
        <v/>
      </c>
      <c r="EW485" s="49" t="str">
        <f t="shared" si="982"/>
        <v/>
      </c>
      <c r="EX485" s="49" t="str">
        <f t="shared" si="983"/>
        <v/>
      </c>
      <c r="EY485" s="49" t="str">
        <f t="shared" si="984"/>
        <v/>
      </c>
      <c r="EZ485" s="49" t="str">
        <f t="shared" si="985"/>
        <v/>
      </c>
      <c r="FB485" s="49"/>
      <c r="FC485" s="49" t="str">
        <f t="shared" si="986"/>
        <v/>
      </c>
      <c r="FD485" s="49" t="str">
        <f t="shared" si="987"/>
        <v/>
      </c>
      <c r="FE485" s="49" t="str">
        <f t="shared" si="988"/>
        <v/>
      </c>
      <c r="FF485" s="49" t="str">
        <f t="shared" si="989"/>
        <v/>
      </c>
      <c r="FG485" s="49" t="str">
        <f t="shared" si="990"/>
        <v/>
      </c>
      <c r="FH485" s="49" t="str">
        <f t="shared" si="991"/>
        <v/>
      </c>
      <c r="FI485" s="49" t="str">
        <f t="shared" si="992"/>
        <v/>
      </c>
      <c r="FJ485" s="49" t="str">
        <f t="shared" si="993"/>
        <v/>
      </c>
      <c r="FL485" s="49"/>
      <c r="FM485" s="49" t="str">
        <f t="shared" si="994"/>
        <v/>
      </c>
      <c r="FN485" s="49" t="str">
        <f t="shared" si="995"/>
        <v/>
      </c>
      <c r="FO485" s="49" t="str">
        <f t="shared" si="996"/>
        <v/>
      </c>
      <c r="FP485" s="49" t="str">
        <f t="shared" si="997"/>
        <v/>
      </c>
      <c r="FQ485" s="49" t="str">
        <f t="shared" si="998"/>
        <v/>
      </c>
      <c r="FR485" s="49" t="str">
        <f t="shared" si="999"/>
        <v/>
      </c>
      <c r="FS485" s="49" t="str">
        <f t="shared" si="1000"/>
        <v/>
      </c>
      <c r="FT485" s="49" t="str">
        <f t="shared" si="1001"/>
        <v/>
      </c>
      <c r="FV485" s="49"/>
      <c r="FW485" s="49" t="str">
        <f t="shared" si="1002"/>
        <v/>
      </c>
      <c r="FX485" s="49" t="str">
        <f t="shared" si="1003"/>
        <v/>
      </c>
      <c r="FY485" s="49" t="str">
        <f t="shared" si="1004"/>
        <v/>
      </c>
      <c r="FZ485" s="49" t="str">
        <f t="shared" si="1005"/>
        <v/>
      </c>
      <c r="GA485" s="49" t="str">
        <f t="shared" si="1006"/>
        <v/>
      </c>
      <c r="GB485" s="49" t="str">
        <f t="shared" si="1007"/>
        <v/>
      </c>
      <c r="GC485" s="49" t="str">
        <f t="shared" si="1008"/>
        <v/>
      </c>
      <c r="GD485" s="49" t="str">
        <f t="shared" si="1009"/>
        <v/>
      </c>
      <c r="GF485" s="49"/>
      <c r="GG485" s="49" t="str">
        <f t="shared" si="1010"/>
        <v/>
      </c>
      <c r="GH485" s="49" t="str">
        <f t="shared" si="1011"/>
        <v/>
      </c>
      <c r="GI485" s="49" t="str">
        <f t="shared" si="1012"/>
        <v/>
      </c>
      <c r="GJ485" s="49" t="str">
        <f t="shared" si="1013"/>
        <v/>
      </c>
      <c r="GK485" s="49" t="str">
        <f t="shared" si="1014"/>
        <v/>
      </c>
      <c r="GL485" s="49" t="str">
        <f t="shared" si="1015"/>
        <v/>
      </c>
      <c r="GM485" s="49" t="str">
        <f t="shared" si="1016"/>
        <v/>
      </c>
      <c r="GN485" s="49" t="str">
        <f t="shared" si="1017"/>
        <v/>
      </c>
      <c r="GP485" s="49"/>
      <c r="GQ485" s="49" t="str">
        <f t="shared" si="1018"/>
        <v/>
      </c>
      <c r="GR485" s="49" t="str">
        <f t="shared" si="1019"/>
        <v/>
      </c>
      <c r="GS485" s="49" t="str">
        <f t="shared" si="1020"/>
        <v/>
      </c>
      <c r="GT485" s="49" t="str">
        <f t="shared" si="1021"/>
        <v/>
      </c>
      <c r="GU485" s="49" t="str">
        <f t="shared" si="1022"/>
        <v/>
      </c>
      <c r="GV485" s="49" t="str">
        <f t="shared" si="1023"/>
        <v/>
      </c>
      <c r="GW485" s="49" t="str">
        <f t="shared" si="1024"/>
        <v/>
      </c>
      <c r="GX485" s="49" t="str">
        <f t="shared" si="1025"/>
        <v/>
      </c>
    </row>
    <row r="486" spans="17:206" x14ac:dyDescent="0.2">
      <c r="Q486" s="65">
        <v>132</v>
      </c>
      <c r="AB486" s="49"/>
      <c r="AC486" s="49" t="str">
        <f t="shared" si="882"/>
        <v/>
      </c>
      <c r="AD486" s="49" t="str">
        <f t="shared" si="883"/>
        <v/>
      </c>
      <c r="AE486" s="49" t="str">
        <f t="shared" si="884"/>
        <v/>
      </c>
      <c r="AF486" s="49" t="str">
        <f t="shared" si="885"/>
        <v/>
      </c>
      <c r="AG486" s="49" t="str">
        <f t="shared" si="886"/>
        <v/>
      </c>
      <c r="AH486" s="49" t="str">
        <f t="shared" si="887"/>
        <v/>
      </c>
      <c r="AI486" s="49" t="str">
        <f t="shared" si="888"/>
        <v/>
      </c>
      <c r="AJ486" s="49" t="str">
        <f t="shared" si="889"/>
        <v/>
      </c>
      <c r="AL486" s="49"/>
      <c r="AM486" s="49" t="str">
        <f t="shared" si="890"/>
        <v/>
      </c>
      <c r="AN486" s="49" t="str">
        <f t="shared" si="891"/>
        <v/>
      </c>
      <c r="AO486" s="49" t="str">
        <f t="shared" si="892"/>
        <v/>
      </c>
      <c r="AP486" s="49" t="str">
        <f t="shared" si="893"/>
        <v/>
      </c>
      <c r="AQ486" s="49" t="str">
        <f t="shared" si="894"/>
        <v/>
      </c>
      <c r="AR486" s="49" t="str">
        <f t="shared" si="895"/>
        <v/>
      </c>
      <c r="AS486" s="49" t="str">
        <f t="shared" si="896"/>
        <v/>
      </c>
      <c r="AT486" s="49" t="str">
        <f t="shared" si="897"/>
        <v/>
      </c>
      <c r="AV486" s="49"/>
      <c r="AW486" s="49" t="str">
        <f t="shared" si="898"/>
        <v/>
      </c>
      <c r="AX486" s="49" t="str">
        <f t="shared" si="899"/>
        <v/>
      </c>
      <c r="AY486" s="49" t="str">
        <f t="shared" si="900"/>
        <v/>
      </c>
      <c r="AZ486" s="49" t="str">
        <f t="shared" si="901"/>
        <v/>
      </c>
      <c r="BA486" s="49" t="str">
        <f t="shared" si="902"/>
        <v/>
      </c>
      <c r="BB486" s="49" t="str">
        <f t="shared" si="903"/>
        <v/>
      </c>
      <c r="BC486" s="49" t="str">
        <f t="shared" si="904"/>
        <v/>
      </c>
      <c r="BD486" s="49" t="str">
        <f t="shared" si="905"/>
        <v/>
      </c>
      <c r="BF486" s="49"/>
      <c r="BG486" s="49" t="str">
        <f t="shared" si="906"/>
        <v/>
      </c>
      <c r="BH486" s="49" t="str">
        <f t="shared" si="907"/>
        <v/>
      </c>
      <c r="BI486" s="49" t="str">
        <f t="shared" si="908"/>
        <v/>
      </c>
      <c r="BJ486" s="49" t="str">
        <f t="shared" si="909"/>
        <v/>
      </c>
      <c r="BK486" s="49" t="str">
        <f t="shared" si="910"/>
        <v/>
      </c>
      <c r="BL486" s="49" t="str">
        <f t="shared" si="911"/>
        <v/>
      </c>
      <c r="BM486" s="49" t="str">
        <f t="shared" si="912"/>
        <v/>
      </c>
      <c r="BN486" s="49" t="str">
        <f t="shared" si="913"/>
        <v/>
      </c>
      <c r="BP486" s="49"/>
      <c r="BQ486" s="49" t="str">
        <f t="shared" si="914"/>
        <v/>
      </c>
      <c r="BR486" s="49" t="str">
        <f t="shared" si="915"/>
        <v/>
      </c>
      <c r="BS486" s="49" t="str">
        <f t="shared" si="916"/>
        <v/>
      </c>
      <c r="BT486" s="49" t="str">
        <f t="shared" si="917"/>
        <v/>
      </c>
      <c r="BU486" s="49" t="str">
        <f t="shared" si="918"/>
        <v/>
      </c>
      <c r="BV486" s="49" t="str">
        <f t="shared" si="919"/>
        <v/>
      </c>
      <c r="BW486" s="49" t="str">
        <f t="shared" si="920"/>
        <v/>
      </c>
      <c r="BX486" s="49" t="str">
        <f t="shared" si="921"/>
        <v/>
      </c>
      <c r="BZ486" s="49"/>
      <c r="CA486" s="49" t="str">
        <f t="shared" si="922"/>
        <v/>
      </c>
      <c r="CB486" s="49" t="str">
        <f t="shared" si="923"/>
        <v/>
      </c>
      <c r="CC486" s="49" t="str">
        <f t="shared" si="924"/>
        <v/>
      </c>
      <c r="CD486" s="49" t="str">
        <f t="shared" si="925"/>
        <v/>
      </c>
      <c r="CE486" s="49" t="str">
        <f t="shared" si="926"/>
        <v/>
      </c>
      <c r="CF486" s="49" t="str">
        <f t="shared" si="927"/>
        <v/>
      </c>
      <c r="CG486" s="49" t="str">
        <f t="shared" si="928"/>
        <v/>
      </c>
      <c r="CH486" s="49" t="str">
        <f t="shared" si="929"/>
        <v/>
      </c>
      <c r="CJ486" s="49"/>
      <c r="CK486" s="49" t="str">
        <f t="shared" si="930"/>
        <v/>
      </c>
      <c r="CL486" s="49" t="str">
        <f t="shared" si="931"/>
        <v/>
      </c>
      <c r="CM486" s="49" t="str">
        <f t="shared" si="932"/>
        <v/>
      </c>
      <c r="CN486" s="49" t="str">
        <f t="shared" si="933"/>
        <v/>
      </c>
      <c r="CO486" s="49" t="str">
        <f t="shared" si="934"/>
        <v/>
      </c>
      <c r="CP486" s="49" t="str">
        <f t="shared" si="935"/>
        <v/>
      </c>
      <c r="CQ486" s="49" t="str">
        <f t="shared" si="936"/>
        <v/>
      </c>
      <c r="CR486" s="49" t="str">
        <f t="shared" si="937"/>
        <v/>
      </c>
      <c r="CT486" s="49"/>
      <c r="CU486" s="49" t="str">
        <f t="shared" si="938"/>
        <v/>
      </c>
      <c r="CV486" s="49" t="str">
        <f t="shared" si="939"/>
        <v/>
      </c>
      <c r="CW486" s="49" t="str">
        <f t="shared" si="940"/>
        <v/>
      </c>
      <c r="CX486" s="49" t="str">
        <f t="shared" si="941"/>
        <v/>
      </c>
      <c r="CY486" s="49" t="str">
        <f t="shared" si="942"/>
        <v/>
      </c>
      <c r="CZ486" s="49" t="str">
        <f t="shared" si="943"/>
        <v/>
      </c>
      <c r="DA486" s="49" t="str">
        <f t="shared" si="944"/>
        <v/>
      </c>
      <c r="DB486" s="49" t="str">
        <f t="shared" si="945"/>
        <v/>
      </c>
      <c r="DD486" s="49"/>
      <c r="DE486" s="49" t="str">
        <f t="shared" si="946"/>
        <v/>
      </c>
      <c r="DF486" s="49" t="str">
        <f t="shared" si="947"/>
        <v/>
      </c>
      <c r="DG486" s="49" t="str">
        <f t="shared" si="948"/>
        <v/>
      </c>
      <c r="DH486" s="49" t="str">
        <f t="shared" si="949"/>
        <v/>
      </c>
      <c r="DI486" s="49" t="str">
        <f t="shared" si="950"/>
        <v/>
      </c>
      <c r="DJ486" s="49" t="str">
        <f t="shared" si="951"/>
        <v/>
      </c>
      <c r="DK486" s="49" t="str">
        <f t="shared" si="952"/>
        <v/>
      </c>
      <c r="DL486" s="49" t="str">
        <f t="shared" si="953"/>
        <v/>
      </c>
      <c r="DN486" s="49"/>
      <c r="DO486" s="49" t="str">
        <f t="shared" si="954"/>
        <v/>
      </c>
      <c r="DP486" s="49" t="str">
        <f t="shared" si="955"/>
        <v/>
      </c>
      <c r="DQ486" s="49" t="str">
        <f t="shared" si="956"/>
        <v/>
      </c>
      <c r="DR486" s="49" t="str">
        <f t="shared" si="957"/>
        <v/>
      </c>
      <c r="DS486" s="49" t="str">
        <f t="shared" si="958"/>
        <v/>
      </c>
      <c r="DT486" s="49" t="str">
        <f t="shared" si="959"/>
        <v/>
      </c>
      <c r="DU486" s="49" t="str">
        <f t="shared" si="960"/>
        <v/>
      </c>
      <c r="DV486" s="49" t="str">
        <f t="shared" si="961"/>
        <v/>
      </c>
      <c r="DX486" s="49"/>
      <c r="DY486" s="49" t="str">
        <f t="shared" si="962"/>
        <v/>
      </c>
      <c r="DZ486" s="49" t="str">
        <f t="shared" si="963"/>
        <v/>
      </c>
      <c r="EA486" s="49" t="str">
        <f t="shared" si="964"/>
        <v/>
      </c>
      <c r="EB486" s="49" t="str">
        <f t="shared" si="965"/>
        <v/>
      </c>
      <c r="EC486" s="49" t="str">
        <f t="shared" si="966"/>
        <v/>
      </c>
      <c r="ED486" s="49" t="str">
        <f t="shared" si="967"/>
        <v/>
      </c>
      <c r="EE486" s="49" t="str">
        <f t="shared" si="968"/>
        <v/>
      </c>
      <c r="EF486" s="49" t="str">
        <f t="shared" si="969"/>
        <v/>
      </c>
      <c r="EH486" s="49"/>
      <c r="EI486" s="49" t="str">
        <f t="shared" si="970"/>
        <v/>
      </c>
      <c r="EJ486" s="49" t="str">
        <f t="shared" si="971"/>
        <v/>
      </c>
      <c r="EK486" s="49" t="str">
        <f t="shared" si="972"/>
        <v/>
      </c>
      <c r="EL486" s="49" t="str">
        <f t="shared" si="973"/>
        <v/>
      </c>
      <c r="EM486" s="49" t="str">
        <f t="shared" si="974"/>
        <v/>
      </c>
      <c r="EN486" s="49" t="str">
        <f t="shared" si="975"/>
        <v/>
      </c>
      <c r="EO486" s="49" t="str">
        <f t="shared" si="976"/>
        <v/>
      </c>
      <c r="EP486" s="49" t="str">
        <f t="shared" si="977"/>
        <v/>
      </c>
      <c r="ER486" s="49"/>
      <c r="ES486" s="49" t="str">
        <f t="shared" si="978"/>
        <v/>
      </c>
      <c r="ET486" s="49" t="str">
        <f t="shared" si="979"/>
        <v/>
      </c>
      <c r="EU486" s="49" t="str">
        <f t="shared" si="980"/>
        <v/>
      </c>
      <c r="EV486" s="49" t="str">
        <f t="shared" si="981"/>
        <v/>
      </c>
      <c r="EW486" s="49" t="str">
        <f t="shared" si="982"/>
        <v/>
      </c>
      <c r="EX486" s="49" t="str">
        <f t="shared" si="983"/>
        <v/>
      </c>
      <c r="EY486" s="49" t="str">
        <f t="shared" si="984"/>
        <v/>
      </c>
      <c r="EZ486" s="49" t="str">
        <f t="shared" si="985"/>
        <v/>
      </c>
      <c r="FB486" s="49"/>
      <c r="FC486" s="49" t="str">
        <f t="shared" si="986"/>
        <v/>
      </c>
      <c r="FD486" s="49" t="str">
        <f t="shared" si="987"/>
        <v/>
      </c>
      <c r="FE486" s="49" t="str">
        <f t="shared" si="988"/>
        <v/>
      </c>
      <c r="FF486" s="49" t="str">
        <f t="shared" si="989"/>
        <v/>
      </c>
      <c r="FG486" s="49" t="str">
        <f t="shared" si="990"/>
        <v/>
      </c>
      <c r="FH486" s="49" t="str">
        <f t="shared" si="991"/>
        <v/>
      </c>
      <c r="FI486" s="49" t="str">
        <f t="shared" si="992"/>
        <v/>
      </c>
      <c r="FJ486" s="49" t="str">
        <f t="shared" si="993"/>
        <v/>
      </c>
      <c r="FL486" s="49"/>
      <c r="FM486" s="49" t="str">
        <f t="shared" si="994"/>
        <v/>
      </c>
      <c r="FN486" s="49" t="str">
        <f t="shared" si="995"/>
        <v/>
      </c>
      <c r="FO486" s="49" t="str">
        <f t="shared" si="996"/>
        <v/>
      </c>
      <c r="FP486" s="49" t="str">
        <f t="shared" si="997"/>
        <v/>
      </c>
      <c r="FQ486" s="49" t="str">
        <f t="shared" si="998"/>
        <v/>
      </c>
      <c r="FR486" s="49" t="str">
        <f t="shared" si="999"/>
        <v/>
      </c>
      <c r="FS486" s="49" t="str">
        <f t="shared" si="1000"/>
        <v/>
      </c>
      <c r="FT486" s="49" t="str">
        <f t="shared" si="1001"/>
        <v/>
      </c>
      <c r="FV486" s="49"/>
      <c r="FW486" s="49" t="str">
        <f t="shared" si="1002"/>
        <v/>
      </c>
      <c r="FX486" s="49" t="str">
        <f t="shared" si="1003"/>
        <v/>
      </c>
      <c r="FY486" s="49" t="str">
        <f t="shared" si="1004"/>
        <v/>
      </c>
      <c r="FZ486" s="49" t="str">
        <f t="shared" si="1005"/>
        <v/>
      </c>
      <c r="GA486" s="49" t="str">
        <f t="shared" si="1006"/>
        <v/>
      </c>
      <c r="GB486" s="49" t="str">
        <f t="shared" si="1007"/>
        <v/>
      </c>
      <c r="GC486" s="49" t="str">
        <f t="shared" si="1008"/>
        <v/>
      </c>
      <c r="GD486" s="49" t="str">
        <f t="shared" si="1009"/>
        <v/>
      </c>
      <c r="GF486" s="49"/>
      <c r="GG486" s="49" t="str">
        <f t="shared" si="1010"/>
        <v/>
      </c>
      <c r="GH486" s="49" t="str">
        <f t="shared" si="1011"/>
        <v/>
      </c>
      <c r="GI486" s="49" t="str">
        <f t="shared" si="1012"/>
        <v/>
      </c>
      <c r="GJ486" s="49" t="str">
        <f t="shared" si="1013"/>
        <v/>
      </c>
      <c r="GK486" s="49" t="str">
        <f t="shared" si="1014"/>
        <v/>
      </c>
      <c r="GL486" s="49" t="str">
        <f t="shared" si="1015"/>
        <v/>
      </c>
      <c r="GM486" s="49" t="str">
        <f t="shared" si="1016"/>
        <v/>
      </c>
      <c r="GN486" s="49" t="str">
        <f t="shared" si="1017"/>
        <v/>
      </c>
      <c r="GP486" s="49"/>
      <c r="GQ486" s="49" t="str">
        <f t="shared" si="1018"/>
        <v/>
      </c>
      <c r="GR486" s="49" t="str">
        <f t="shared" si="1019"/>
        <v/>
      </c>
      <c r="GS486" s="49" t="str">
        <f t="shared" si="1020"/>
        <v/>
      </c>
      <c r="GT486" s="49" t="str">
        <f t="shared" si="1021"/>
        <v/>
      </c>
      <c r="GU486" s="49" t="str">
        <f t="shared" si="1022"/>
        <v/>
      </c>
      <c r="GV486" s="49" t="str">
        <f t="shared" si="1023"/>
        <v/>
      </c>
      <c r="GW486" s="49" t="str">
        <f t="shared" si="1024"/>
        <v/>
      </c>
      <c r="GX486" s="49" t="str">
        <f t="shared" si="1025"/>
        <v/>
      </c>
    </row>
    <row r="487" spans="17:206" x14ac:dyDescent="0.2">
      <c r="Q487" s="65">
        <v>133</v>
      </c>
      <c r="AB487" s="49"/>
      <c r="AC487" s="49" t="str">
        <f t="shared" si="882"/>
        <v/>
      </c>
      <c r="AD487" s="49" t="str">
        <f t="shared" si="883"/>
        <v/>
      </c>
      <c r="AE487" s="49" t="str">
        <f t="shared" si="884"/>
        <v/>
      </c>
      <c r="AF487" s="49" t="str">
        <f t="shared" si="885"/>
        <v/>
      </c>
      <c r="AG487" s="49" t="str">
        <f t="shared" si="886"/>
        <v/>
      </c>
      <c r="AH487" s="49" t="str">
        <f t="shared" si="887"/>
        <v/>
      </c>
      <c r="AI487" s="49" t="str">
        <f t="shared" si="888"/>
        <v/>
      </c>
      <c r="AJ487" s="49" t="str">
        <f t="shared" si="889"/>
        <v/>
      </c>
      <c r="AL487" s="49"/>
      <c r="AM487" s="49" t="str">
        <f t="shared" si="890"/>
        <v/>
      </c>
      <c r="AN487" s="49" t="str">
        <f t="shared" si="891"/>
        <v/>
      </c>
      <c r="AO487" s="49" t="str">
        <f t="shared" si="892"/>
        <v/>
      </c>
      <c r="AP487" s="49" t="str">
        <f t="shared" si="893"/>
        <v/>
      </c>
      <c r="AQ487" s="49" t="str">
        <f t="shared" si="894"/>
        <v/>
      </c>
      <c r="AR487" s="49" t="str">
        <f t="shared" si="895"/>
        <v/>
      </c>
      <c r="AS487" s="49" t="str">
        <f t="shared" si="896"/>
        <v/>
      </c>
      <c r="AT487" s="49" t="str">
        <f t="shared" si="897"/>
        <v/>
      </c>
      <c r="AV487" s="49"/>
      <c r="AW487" s="49" t="str">
        <f t="shared" si="898"/>
        <v/>
      </c>
      <c r="AX487" s="49" t="str">
        <f t="shared" si="899"/>
        <v/>
      </c>
      <c r="AY487" s="49" t="str">
        <f t="shared" si="900"/>
        <v/>
      </c>
      <c r="AZ487" s="49" t="str">
        <f t="shared" si="901"/>
        <v/>
      </c>
      <c r="BA487" s="49" t="str">
        <f t="shared" si="902"/>
        <v/>
      </c>
      <c r="BB487" s="49" t="str">
        <f t="shared" si="903"/>
        <v/>
      </c>
      <c r="BC487" s="49" t="str">
        <f t="shared" si="904"/>
        <v/>
      </c>
      <c r="BD487" s="49" t="str">
        <f t="shared" si="905"/>
        <v/>
      </c>
      <c r="BF487" s="49"/>
      <c r="BG487" s="49" t="str">
        <f t="shared" si="906"/>
        <v/>
      </c>
      <c r="BH487" s="49" t="str">
        <f t="shared" si="907"/>
        <v/>
      </c>
      <c r="BI487" s="49" t="str">
        <f t="shared" si="908"/>
        <v/>
      </c>
      <c r="BJ487" s="49" t="str">
        <f t="shared" si="909"/>
        <v/>
      </c>
      <c r="BK487" s="49" t="str">
        <f t="shared" si="910"/>
        <v/>
      </c>
      <c r="BL487" s="49" t="str">
        <f t="shared" si="911"/>
        <v/>
      </c>
      <c r="BM487" s="49" t="str">
        <f t="shared" si="912"/>
        <v/>
      </c>
      <c r="BN487" s="49" t="str">
        <f t="shared" si="913"/>
        <v/>
      </c>
      <c r="BP487" s="49"/>
      <c r="BQ487" s="49" t="str">
        <f t="shared" si="914"/>
        <v/>
      </c>
      <c r="BR487" s="49" t="str">
        <f t="shared" si="915"/>
        <v/>
      </c>
      <c r="BS487" s="49" t="str">
        <f t="shared" si="916"/>
        <v/>
      </c>
      <c r="BT487" s="49" t="str">
        <f t="shared" si="917"/>
        <v/>
      </c>
      <c r="BU487" s="49" t="str">
        <f t="shared" si="918"/>
        <v/>
      </c>
      <c r="BV487" s="49" t="str">
        <f t="shared" si="919"/>
        <v/>
      </c>
      <c r="BW487" s="49" t="str">
        <f t="shared" si="920"/>
        <v/>
      </c>
      <c r="BX487" s="49" t="str">
        <f t="shared" si="921"/>
        <v/>
      </c>
      <c r="BZ487" s="49"/>
      <c r="CA487" s="49" t="str">
        <f t="shared" si="922"/>
        <v/>
      </c>
      <c r="CB487" s="49" t="str">
        <f t="shared" si="923"/>
        <v/>
      </c>
      <c r="CC487" s="49" t="str">
        <f t="shared" si="924"/>
        <v/>
      </c>
      <c r="CD487" s="49" t="str">
        <f t="shared" si="925"/>
        <v/>
      </c>
      <c r="CE487" s="49" t="str">
        <f t="shared" si="926"/>
        <v/>
      </c>
      <c r="CF487" s="49" t="str">
        <f t="shared" si="927"/>
        <v/>
      </c>
      <c r="CG487" s="49" t="str">
        <f t="shared" si="928"/>
        <v/>
      </c>
      <c r="CH487" s="49" t="str">
        <f t="shared" si="929"/>
        <v/>
      </c>
      <c r="CJ487" s="49"/>
      <c r="CK487" s="49" t="str">
        <f t="shared" si="930"/>
        <v/>
      </c>
      <c r="CL487" s="49" t="str">
        <f t="shared" si="931"/>
        <v/>
      </c>
      <c r="CM487" s="49" t="str">
        <f t="shared" si="932"/>
        <v/>
      </c>
      <c r="CN487" s="49" t="str">
        <f t="shared" si="933"/>
        <v/>
      </c>
      <c r="CO487" s="49" t="str">
        <f t="shared" si="934"/>
        <v/>
      </c>
      <c r="CP487" s="49" t="str">
        <f t="shared" si="935"/>
        <v/>
      </c>
      <c r="CQ487" s="49" t="str">
        <f t="shared" si="936"/>
        <v/>
      </c>
      <c r="CR487" s="49" t="str">
        <f t="shared" si="937"/>
        <v/>
      </c>
      <c r="CT487" s="49"/>
      <c r="CU487" s="49" t="str">
        <f t="shared" si="938"/>
        <v/>
      </c>
      <c r="CV487" s="49" t="str">
        <f t="shared" si="939"/>
        <v/>
      </c>
      <c r="CW487" s="49" t="str">
        <f t="shared" si="940"/>
        <v/>
      </c>
      <c r="CX487" s="49" t="str">
        <f t="shared" si="941"/>
        <v/>
      </c>
      <c r="CY487" s="49" t="str">
        <f t="shared" si="942"/>
        <v/>
      </c>
      <c r="CZ487" s="49" t="str">
        <f t="shared" si="943"/>
        <v/>
      </c>
      <c r="DA487" s="49" t="str">
        <f t="shared" si="944"/>
        <v/>
      </c>
      <c r="DB487" s="49" t="str">
        <f t="shared" si="945"/>
        <v/>
      </c>
      <c r="DD487" s="49"/>
      <c r="DE487" s="49" t="str">
        <f t="shared" si="946"/>
        <v/>
      </c>
      <c r="DF487" s="49" t="str">
        <f t="shared" si="947"/>
        <v/>
      </c>
      <c r="DG487" s="49" t="str">
        <f t="shared" si="948"/>
        <v/>
      </c>
      <c r="DH487" s="49" t="str">
        <f t="shared" si="949"/>
        <v/>
      </c>
      <c r="DI487" s="49" t="str">
        <f t="shared" si="950"/>
        <v/>
      </c>
      <c r="DJ487" s="49" t="str">
        <f t="shared" si="951"/>
        <v/>
      </c>
      <c r="DK487" s="49" t="str">
        <f t="shared" si="952"/>
        <v/>
      </c>
      <c r="DL487" s="49" t="str">
        <f t="shared" si="953"/>
        <v/>
      </c>
      <c r="DN487" s="49"/>
      <c r="DO487" s="49" t="str">
        <f t="shared" si="954"/>
        <v/>
      </c>
      <c r="DP487" s="49" t="str">
        <f t="shared" si="955"/>
        <v/>
      </c>
      <c r="DQ487" s="49" t="str">
        <f t="shared" si="956"/>
        <v/>
      </c>
      <c r="DR487" s="49" t="str">
        <f t="shared" si="957"/>
        <v/>
      </c>
      <c r="DS487" s="49" t="str">
        <f t="shared" si="958"/>
        <v/>
      </c>
      <c r="DT487" s="49" t="str">
        <f t="shared" si="959"/>
        <v/>
      </c>
      <c r="DU487" s="49" t="str">
        <f t="shared" si="960"/>
        <v/>
      </c>
      <c r="DV487" s="49" t="str">
        <f t="shared" si="961"/>
        <v/>
      </c>
      <c r="DX487" s="49"/>
      <c r="DY487" s="49" t="str">
        <f t="shared" si="962"/>
        <v/>
      </c>
      <c r="DZ487" s="49" t="str">
        <f t="shared" si="963"/>
        <v/>
      </c>
      <c r="EA487" s="49" t="str">
        <f t="shared" si="964"/>
        <v/>
      </c>
      <c r="EB487" s="49" t="str">
        <f t="shared" si="965"/>
        <v/>
      </c>
      <c r="EC487" s="49" t="str">
        <f t="shared" si="966"/>
        <v/>
      </c>
      <c r="ED487" s="49" t="str">
        <f t="shared" si="967"/>
        <v/>
      </c>
      <c r="EE487" s="49" t="str">
        <f t="shared" si="968"/>
        <v/>
      </c>
      <c r="EF487" s="49" t="str">
        <f t="shared" si="969"/>
        <v/>
      </c>
      <c r="EH487" s="49"/>
      <c r="EI487" s="49" t="str">
        <f t="shared" si="970"/>
        <v/>
      </c>
      <c r="EJ487" s="49" t="str">
        <f t="shared" si="971"/>
        <v/>
      </c>
      <c r="EK487" s="49" t="str">
        <f t="shared" si="972"/>
        <v/>
      </c>
      <c r="EL487" s="49" t="str">
        <f t="shared" si="973"/>
        <v/>
      </c>
      <c r="EM487" s="49" t="str">
        <f t="shared" si="974"/>
        <v/>
      </c>
      <c r="EN487" s="49" t="str">
        <f t="shared" si="975"/>
        <v/>
      </c>
      <c r="EO487" s="49" t="str">
        <f t="shared" si="976"/>
        <v/>
      </c>
      <c r="EP487" s="49" t="str">
        <f t="shared" si="977"/>
        <v/>
      </c>
      <c r="ER487" s="49"/>
      <c r="ES487" s="49" t="str">
        <f t="shared" si="978"/>
        <v/>
      </c>
      <c r="ET487" s="49" t="str">
        <f t="shared" si="979"/>
        <v/>
      </c>
      <c r="EU487" s="49" t="str">
        <f t="shared" si="980"/>
        <v/>
      </c>
      <c r="EV487" s="49" t="str">
        <f t="shared" si="981"/>
        <v/>
      </c>
      <c r="EW487" s="49" t="str">
        <f t="shared" si="982"/>
        <v/>
      </c>
      <c r="EX487" s="49" t="str">
        <f t="shared" si="983"/>
        <v/>
      </c>
      <c r="EY487" s="49" t="str">
        <f t="shared" si="984"/>
        <v/>
      </c>
      <c r="EZ487" s="49" t="str">
        <f t="shared" si="985"/>
        <v/>
      </c>
      <c r="FB487" s="49"/>
      <c r="FC487" s="49" t="str">
        <f t="shared" si="986"/>
        <v/>
      </c>
      <c r="FD487" s="49" t="str">
        <f t="shared" si="987"/>
        <v/>
      </c>
      <c r="FE487" s="49" t="str">
        <f t="shared" si="988"/>
        <v/>
      </c>
      <c r="FF487" s="49" t="str">
        <f t="shared" si="989"/>
        <v/>
      </c>
      <c r="FG487" s="49" t="str">
        <f t="shared" si="990"/>
        <v/>
      </c>
      <c r="FH487" s="49" t="str">
        <f t="shared" si="991"/>
        <v/>
      </c>
      <c r="FI487" s="49" t="str">
        <f t="shared" si="992"/>
        <v/>
      </c>
      <c r="FJ487" s="49" t="str">
        <f t="shared" si="993"/>
        <v/>
      </c>
      <c r="FL487" s="49"/>
      <c r="FM487" s="49" t="str">
        <f t="shared" si="994"/>
        <v/>
      </c>
      <c r="FN487" s="49" t="str">
        <f t="shared" si="995"/>
        <v/>
      </c>
      <c r="FO487" s="49" t="str">
        <f t="shared" si="996"/>
        <v/>
      </c>
      <c r="FP487" s="49" t="str">
        <f t="shared" si="997"/>
        <v/>
      </c>
      <c r="FQ487" s="49" t="str">
        <f t="shared" si="998"/>
        <v/>
      </c>
      <c r="FR487" s="49" t="str">
        <f t="shared" si="999"/>
        <v/>
      </c>
      <c r="FS487" s="49" t="str">
        <f t="shared" si="1000"/>
        <v/>
      </c>
      <c r="FT487" s="49" t="str">
        <f t="shared" si="1001"/>
        <v/>
      </c>
      <c r="FV487" s="49"/>
      <c r="FW487" s="49" t="str">
        <f t="shared" si="1002"/>
        <v/>
      </c>
      <c r="FX487" s="49" t="str">
        <f t="shared" si="1003"/>
        <v/>
      </c>
      <c r="FY487" s="49" t="str">
        <f t="shared" si="1004"/>
        <v/>
      </c>
      <c r="FZ487" s="49" t="str">
        <f t="shared" si="1005"/>
        <v/>
      </c>
      <c r="GA487" s="49" t="str">
        <f t="shared" si="1006"/>
        <v/>
      </c>
      <c r="GB487" s="49" t="str">
        <f t="shared" si="1007"/>
        <v/>
      </c>
      <c r="GC487" s="49" t="str">
        <f t="shared" si="1008"/>
        <v/>
      </c>
      <c r="GD487" s="49" t="str">
        <f t="shared" si="1009"/>
        <v/>
      </c>
      <c r="GF487" s="49"/>
      <c r="GG487" s="49" t="str">
        <f t="shared" si="1010"/>
        <v/>
      </c>
      <c r="GH487" s="49" t="str">
        <f t="shared" si="1011"/>
        <v/>
      </c>
      <c r="GI487" s="49" t="str">
        <f t="shared" si="1012"/>
        <v/>
      </c>
      <c r="GJ487" s="49" t="str">
        <f t="shared" si="1013"/>
        <v/>
      </c>
      <c r="GK487" s="49" t="str">
        <f t="shared" si="1014"/>
        <v/>
      </c>
      <c r="GL487" s="49" t="str">
        <f t="shared" si="1015"/>
        <v/>
      </c>
      <c r="GM487" s="49" t="str">
        <f t="shared" si="1016"/>
        <v/>
      </c>
      <c r="GN487" s="49" t="str">
        <f t="shared" si="1017"/>
        <v/>
      </c>
      <c r="GP487" s="49"/>
      <c r="GQ487" s="49" t="str">
        <f t="shared" si="1018"/>
        <v/>
      </c>
      <c r="GR487" s="49" t="str">
        <f t="shared" si="1019"/>
        <v/>
      </c>
      <c r="GS487" s="49" t="str">
        <f t="shared" si="1020"/>
        <v/>
      </c>
      <c r="GT487" s="49" t="str">
        <f t="shared" si="1021"/>
        <v/>
      </c>
      <c r="GU487" s="49" t="str">
        <f t="shared" si="1022"/>
        <v/>
      </c>
      <c r="GV487" s="49" t="str">
        <f t="shared" si="1023"/>
        <v/>
      </c>
      <c r="GW487" s="49" t="str">
        <f t="shared" si="1024"/>
        <v/>
      </c>
      <c r="GX487" s="49" t="str">
        <f t="shared" si="1025"/>
        <v/>
      </c>
    </row>
    <row r="488" spans="17:206" x14ac:dyDescent="0.2">
      <c r="Q488" s="65">
        <v>134</v>
      </c>
      <c r="AB488" s="49"/>
      <c r="AC488" s="49" t="str">
        <f t="shared" si="882"/>
        <v/>
      </c>
      <c r="AD488" s="49" t="str">
        <f t="shared" si="883"/>
        <v/>
      </c>
      <c r="AE488" s="49" t="str">
        <f t="shared" si="884"/>
        <v/>
      </c>
      <c r="AF488" s="49" t="str">
        <f t="shared" si="885"/>
        <v/>
      </c>
      <c r="AG488" s="49" t="str">
        <f t="shared" si="886"/>
        <v/>
      </c>
      <c r="AH488" s="49" t="str">
        <f t="shared" si="887"/>
        <v/>
      </c>
      <c r="AI488" s="49" t="str">
        <f t="shared" si="888"/>
        <v/>
      </c>
      <c r="AJ488" s="49" t="str">
        <f t="shared" si="889"/>
        <v/>
      </c>
      <c r="AL488" s="49"/>
      <c r="AM488" s="49" t="str">
        <f t="shared" si="890"/>
        <v/>
      </c>
      <c r="AN488" s="49" t="str">
        <f t="shared" si="891"/>
        <v/>
      </c>
      <c r="AO488" s="49" t="str">
        <f t="shared" si="892"/>
        <v/>
      </c>
      <c r="AP488" s="49" t="str">
        <f t="shared" si="893"/>
        <v/>
      </c>
      <c r="AQ488" s="49" t="str">
        <f t="shared" si="894"/>
        <v/>
      </c>
      <c r="AR488" s="49" t="str">
        <f t="shared" si="895"/>
        <v/>
      </c>
      <c r="AS488" s="49" t="str">
        <f t="shared" si="896"/>
        <v/>
      </c>
      <c r="AT488" s="49" t="str">
        <f t="shared" si="897"/>
        <v/>
      </c>
      <c r="AV488" s="49"/>
      <c r="AW488" s="49" t="str">
        <f t="shared" si="898"/>
        <v/>
      </c>
      <c r="AX488" s="49" t="str">
        <f t="shared" si="899"/>
        <v/>
      </c>
      <c r="AY488" s="49" t="str">
        <f t="shared" si="900"/>
        <v/>
      </c>
      <c r="AZ488" s="49" t="str">
        <f t="shared" si="901"/>
        <v/>
      </c>
      <c r="BA488" s="49" t="str">
        <f t="shared" si="902"/>
        <v/>
      </c>
      <c r="BB488" s="49" t="str">
        <f t="shared" si="903"/>
        <v/>
      </c>
      <c r="BC488" s="49" t="str">
        <f t="shared" si="904"/>
        <v/>
      </c>
      <c r="BD488" s="49" t="str">
        <f t="shared" si="905"/>
        <v/>
      </c>
      <c r="BF488" s="49"/>
      <c r="BG488" s="49" t="str">
        <f t="shared" si="906"/>
        <v/>
      </c>
      <c r="BH488" s="49" t="str">
        <f t="shared" si="907"/>
        <v/>
      </c>
      <c r="BI488" s="49" t="str">
        <f t="shared" si="908"/>
        <v/>
      </c>
      <c r="BJ488" s="49" t="str">
        <f t="shared" si="909"/>
        <v/>
      </c>
      <c r="BK488" s="49" t="str">
        <f t="shared" si="910"/>
        <v/>
      </c>
      <c r="BL488" s="49" t="str">
        <f t="shared" si="911"/>
        <v/>
      </c>
      <c r="BM488" s="49" t="str">
        <f t="shared" si="912"/>
        <v/>
      </c>
      <c r="BN488" s="49" t="str">
        <f t="shared" si="913"/>
        <v/>
      </c>
      <c r="BP488" s="49"/>
      <c r="BQ488" s="49" t="str">
        <f t="shared" si="914"/>
        <v/>
      </c>
      <c r="BR488" s="49" t="str">
        <f t="shared" si="915"/>
        <v/>
      </c>
      <c r="BS488" s="49" t="str">
        <f t="shared" si="916"/>
        <v/>
      </c>
      <c r="BT488" s="49" t="str">
        <f t="shared" si="917"/>
        <v/>
      </c>
      <c r="BU488" s="49" t="str">
        <f t="shared" si="918"/>
        <v/>
      </c>
      <c r="BV488" s="49" t="str">
        <f t="shared" si="919"/>
        <v/>
      </c>
      <c r="BW488" s="49" t="str">
        <f t="shared" si="920"/>
        <v/>
      </c>
      <c r="BX488" s="49" t="str">
        <f t="shared" si="921"/>
        <v/>
      </c>
      <c r="BZ488" s="49"/>
      <c r="CA488" s="49" t="str">
        <f t="shared" si="922"/>
        <v/>
      </c>
      <c r="CB488" s="49" t="str">
        <f t="shared" si="923"/>
        <v/>
      </c>
      <c r="CC488" s="49" t="str">
        <f t="shared" si="924"/>
        <v/>
      </c>
      <c r="CD488" s="49" t="str">
        <f t="shared" si="925"/>
        <v/>
      </c>
      <c r="CE488" s="49" t="str">
        <f t="shared" si="926"/>
        <v/>
      </c>
      <c r="CF488" s="49" t="str">
        <f t="shared" si="927"/>
        <v/>
      </c>
      <c r="CG488" s="49" t="str">
        <f t="shared" si="928"/>
        <v/>
      </c>
      <c r="CH488" s="49" t="str">
        <f t="shared" si="929"/>
        <v/>
      </c>
      <c r="CJ488" s="49"/>
      <c r="CK488" s="49" t="str">
        <f t="shared" si="930"/>
        <v/>
      </c>
      <c r="CL488" s="49" t="str">
        <f t="shared" si="931"/>
        <v/>
      </c>
      <c r="CM488" s="49" t="str">
        <f t="shared" si="932"/>
        <v/>
      </c>
      <c r="CN488" s="49" t="str">
        <f t="shared" si="933"/>
        <v/>
      </c>
      <c r="CO488" s="49" t="str">
        <f t="shared" si="934"/>
        <v/>
      </c>
      <c r="CP488" s="49" t="str">
        <f t="shared" si="935"/>
        <v/>
      </c>
      <c r="CQ488" s="49" t="str">
        <f t="shared" si="936"/>
        <v/>
      </c>
      <c r="CR488" s="49" t="str">
        <f t="shared" si="937"/>
        <v/>
      </c>
      <c r="CT488" s="49"/>
      <c r="CU488" s="49" t="str">
        <f t="shared" si="938"/>
        <v/>
      </c>
      <c r="CV488" s="49" t="str">
        <f t="shared" si="939"/>
        <v/>
      </c>
      <c r="CW488" s="49" t="str">
        <f t="shared" si="940"/>
        <v/>
      </c>
      <c r="CX488" s="49" t="str">
        <f t="shared" si="941"/>
        <v/>
      </c>
      <c r="CY488" s="49" t="str">
        <f t="shared" si="942"/>
        <v/>
      </c>
      <c r="CZ488" s="49" t="str">
        <f t="shared" si="943"/>
        <v/>
      </c>
      <c r="DA488" s="49" t="str">
        <f t="shared" si="944"/>
        <v/>
      </c>
      <c r="DB488" s="49" t="str">
        <f t="shared" si="945"/>
        <v/>
      </c>
      <c r="DD488" s="49"/>
      <c r="DE488" s="49" t="str">
        <f t="shared" si="946"/>
        <v/>
      </c>
      <c r="DF488" s="49" t="str">
        <f t="shared" si="947"/>
        <v/>
      </c>
      <c r="DG488" s="49" t="str">
        <f t="shared" si="948"/>
        <v/>
      </c>
      <c r="DH488" s="49" t="str">
        <f t="shared" si="949"/>
        <v/>
      </c>
      <c r="DI488" s="49" t="str">
        <f t="shared" si="950"/>
        <v/>
      </c>
      <c r="DJ488" s="49" t="str">
        <f t="shared" si="951"/>
        <v/>
      </c>
      <c r="DK488" s="49" t="str">
        <f t="shared" si="952"/>
        <v/>
      </c>
      <c r="DL488" s="49" t="str">
        <f t="shared" si="953"/>
        <v/>
      </c>
      <c r="DN488" s="49"/>
      <c r="DO488" s="49" t="str">
        <f t="shared" si="954"/>
        <v/>
      </c>
      <c r="DP488" s="49" t="str">
        <f t="shared" si="955"/>
        <v/>
      </c>
      <c r="DQ488" s="49" t="str">
        <f t="shared" si="956"/>
        <v/>
      </c>
      <c r="DR488" s="49" t="str">
        <f t="shared" si="957"/>
        <v/>
      </c>
      <c r="DS488" s="49" t="str">
        <f t="shared" si="958"/>
        <v/>
      </c>
      <c r="DT488" s="49" t="str">
        <f t="shared" si="959"/>
        <v/>
      </c>
      <c r="DU488" s="49" t="str">
        <f t="shared" si="960"/>
        <v/>
      </c>
      <c r="DV488" s="49" t="str">
        <f t="shared" si="961"/>
        <v/>
      </c>
      <c r="DX488" s="49"/>
      <c r="DY488" s="49" t="str">
        <f t="shared" si="962"/>
        <v/>
      </c>
      <c r="DZ488" s="49" t="str">
        <f t="shared" si="963"/>
        <v/>
      </c>
      <c r="EA488" s="49" t="str">
        <f t="shared" si="964"/>
        <v/>
      </c>
      <c r="EB488" s="49" t="str">
        <f t="shared" si="965"/>
        <v/>
      </c>
      <c r="EC488" s="49" t="str">
        <f t="shared" si="966"/>
        <v/>
      </c>
      <c r="ED488" s="49" t="str">
        <f t="shared" si="967"/>
        <v/>
      </c>
      <c r="EE488" s="49" t="str">
        <f t="shared" si="968"/>
        <v/>
      </c>
      <c r="EF488" s="49" t="str">
        <f t="shared" si="969"/>
        <v/>
      </c>
      <c r="EH488" s="49"/>
      <c r="EI488" s="49" t="str">
        <f t="shared" si="970"/>
        <v/>
      </c>
      <c r="EJ488" s="49" t="str">
        <f t="shared" si="971"/>
        <v/>
      </c>
      <c r="EK488" s="49" t="str">
        <f t="shared" si="972"/>
        <v/>
      </c>
      <c r="EL488" s="49" t="str">
        <f t="shared" si="973"/>
        <v/>
      </c>
      <c r="EM488" s="49" t="str">
        <f t="shared" si="974"/>
        <v/>
      </c>
      <c r="EN488" s="49" t="str">
        <f t="shared" si="975"/>
        <v/>
      </c>
      <c r="EO488" s="49" t="str">
        <f t="shared" si="976"/>
        <v/>
      </c>
      <c r="EP488" s="49" t="str">
        <f t="shared" si="977"/>
        <v/>
      </c>
      <c r="ER488" s="49"/>
      <c r="ES488" s="49" t="str">
        <f t="shared" si="978"/>
        <v/>
      </c>
      <c r="ET488" s="49" t="str">
        <f t="shared" si="979"/>
        <v/>
      </c>
      <c r="EU488" s="49" t="str">
        <f t="shared" si="980"/>
        <v/>
      </c>
      <c r="EV488" s="49" t="str">
        <f t="shared" si="981"/>
        <v/>
      </c>
      <c r="EW488" s="49" t="str">
        <f t="shared" si="982"/>
        <v/>
      </c>
      <c r="EX488" s="49" t="str">
        <f t="shared" si="983"/>
        <v/>
      </c>
      <c r="EY488" s="49" t="str">
        <f t="shared" si="984"/>
        <v/>
      </c>
      <c r="EZ488" s="49" t="str">
        <f t="shared" si="985"/>
        <v/>
      </c>
      <c r="FB488" s="49"/>
      <c r="FC488" s="49" t="str">
        <f t="shared" si="986"/>
        <v/>
      </c>
      <c r="FD488" s="49" t="str">
        <f t="shared" si="987"/>
        <v/>
      </c>
      <c r="FE488" s="49" t="str">
        <f t="shared" si="988"/>
        <v/>
      </c>
      <c r="FF488" s="49" t="str">
        <f t="shared" si="989"/>
        <v/>
      </c>
      <c r="FG488" s="49" t="str">
        <f t="shared" si="990"/>
        <v/>
      </c>
      <c r="FH488" s="49" t="str">
        <f t="shared" si="991"/>
        <v/>
      </c>
      <c r="FI488" s="49" t="str">
        <f t="shared" si="992"/>
        <v/>
      </c>
      <c r="FJ488" s="49" t="str">
        <f t="shared" si="993"/>
        <v/>
      </c>
      <c r="FL488" s="49"/>
      <c r="FM488" s="49" t="str">
        <f t="shared" si="994"/>
        <v/>
      </c>
      <c r="FN488" s="49" t="str">
        <f t="shared" si="995"/>
        <v/>
      </c>
      <c r="FO488" s="49" t="str">
        <f t="shared" si="996"/>
        <v/>
      </c>
      <c r="FP488" s="49" t="str">
        <f t="shared" si="997"/>
        <v/>
      </c>
      <c r="FQ488" s="49" t="str">
        <f t="shared" si="998"/>
        <v/>
      </c>
      <c r="FR488" s="49" t="str">
        <f t="shared" si="999"/>
        <v/>
      </c>
      <c r="FS488" s="49" t="str">
        <f t="shared" si="1000"/>
        <v/>
      </c>
      <c r="FT488" s="49" t="str">
        <f t="shared" si="1001"/>
        <v/>
      </c>
      <c r="FV488" s="49"/>
      <c r="FW488" s="49" t="str">
        <f t="shared" si="1002"/>
        <v/>
      </c>
      <c r="FX488" s="49" t="str">
        <f t="shared" si="1003"/>
        <v/>
      </c>
      <c r="FY488" s="49" t="str">
        <f t="shared" si="1004"/>
        <v/>
      </c>
      <c r="FZ488" s="49" t="str">
        <f t="shared" si="1005"/>
        <v/>
      </c>
      <c r="GA488" s="49" t="str">
        <f t="shared" si="1006"/>
        <v/>
      </c>
      <c r="GB488" s="49" t="str">
        <f t="shared" si="1007"/>
        <v/>
      </c>
      <c r="GC488" s="49" t="str">
        <f t="shared" si="1008"/>
        <v/>
      </c>
      <c r="GD488" s="49" t="str">
        <f t="shared" si="1009"/>
        <v/>
      </c>
      <c r="GF488" s="49"/>
      <c r="GG488" s="49" t="str">
        <f t="shared" si="1010"/>
        <v/>
      </c>
      <c r="GH488" s="49" t="str">
        <f t="shared" si="1011"/>
        <v/>
      </c>
      <c r="GI488" s="49" t="str">
        <f t="shared" si="1012"/>
        <v/>
      </c>
      <c r="GJ488" s="49" t="str">
        <f t="shared" si="1013"/>
        <v/>
      </c>
      <c r="GK488" s="49" t="str">
        <f t="shared" si="1014"/>
        <v/>
      </c>
      <c r="GL488" s="49" t="str">
        <f t="shared" si="1015"/>
        <v/>
      </c>
      <c r="GM488" s="49" t="str">
        <f t="shared" si="1016"/>
        <v/>
      </c>
      <c r="GN488" s="49" t="str">
        <f t="shared" si="1017"/>
        <v/>
      </c>
      <c r="GP488" s="49"/>
      <c r="GQ488" s="49" t="str">
        <f t="shared" si="1018"/>
        <v/>
      </c>
      <c r="GR488" s="49" t="str">
        <f t="shared" si="1019"/>
        <v/>
      </c>
      <c r="GS488" s="49" t="str">
        <f t="shared" si="1020"/>
        <v/>
      </c>
      <c r="GT488" s="49" t="str">
        <f t="shared" si="1021"/>
        <v/>
      </c>
      <c r="GU488" s="49" t="str">
        <f t="shared" si="1022"/>
        <v/>
      </c>
      <c r="GV488" s="49" t="str">
        <f t="shared" si="1023"/>
        <v/>
      </c>
      <c r="GW488" s="49" t="str">
        <f t="shared" si="1024"/>
        <v/>
      </c>
      <c r="GX488" s="49" t="str">
        <f t="shared" si="1025"/>
        <v/>
      </c>
    </row>
    <row r="489" spans="17:206" x14ac:dyDescent="0.2">
      <c r="Q489" s="65">
        <v>135</v>
      </c>
      <c r="AB489" s="49"/>
      <c r="AC489" s="49" t="str">
        <f t="shared" si="882"/>
        <v/>
      </c>
      <c r="AD489" s="49" t="str">
        <f t="shared" si="883"/>
        <v/>
      </c>
      <c r="AE489" s="49" t="str">
        <f t="shared" si="884"/>
        <v/>
      </c>
      <c r="AF489" s="49" t="str">
        <f t="shared" si="885"/>
        <v/>
      </c>
      <c r="AG489" s="49" t="str">
        <f t="shared" si="886"/>
        <v/>
      </c>
      <c r="AH489" s="49" t="str">
        <f t="shared" si="887"/>
        <v/>
      </c>
      <c r="AI489" s="49" t="str">
        <f t="shared" si="888"/>
        <v/>
      </c>
      <c r="AJ489" s="49" t="str">
        <f t="shared" si="889"/>
        <v/>
      </c>
      <c r="AL489" s="49"/>
      <c r="AM489" s="49" t="str">
        <f t="shared" si="890"/>
        <v/>
      </c>
      <c r="AN489" s="49" t="str">
        <f t="shared" si="891"/>
        <v/>
      </c>
      <c r="AO489" s="49" t="str">
        <f t="shared" si="892"/>
        <v/>
      </c>
      <c r="AP489" s="49" t="str">
        <f t="shared" si="893"/>
        <v/>
      </c>
      <c r="AQ489" s="49" t="str">
        <f t="shared" si="894"/>
        <v/>
      </c>
      <c r="AR489" s="49" t="str">
        <f t="shared" si="895"/>
        <v/>
      </c>
      <c r="AS489" s="49" t="str">
        <f t="shared" si="896"/>
        <v/>
      </c>
      <c r="AT489" s="49" t="str">
        <f t="shared" si="897"/>
        <v/>
      </c>
      <c r="AV489" s="49"/>
      <c r="AW489" s="49" t="str">
        <f t="shared" si="898"/>
        <v/>
      </c>
      <c r="AX489" s="49" t="str">
        <f t="shared" si="899"/>
        <v/>
      </c>
      <c r="AY489" s="49" t="str">
        <f t="shared" si="900"/>
        <v/>
      </c>
      <c r="AZ489" s="49" t="str">
        <f t="shared" si="901"/>
        <v/>
      </c>
      <c r="BA489" s="49" t="str">
        <f t="shared" si="902"/>
        <v/>
      </c>
      <c r="BB489" s="49" t="str">
        <f t="shared" si="903"/>
        <v/>
      </c>
      <c r="BC489" s="49" t="str">
        <f t="shared" si="904"/>
        <v/>
      </c>
      <c r="BD489" s="49" t="str">
        <f t="shared" si="905"/>
        <v/>
      </c>
      <c r="BF489" s="49"/>
      <c r="BG489" s="49" t="str">
        <f t="shared" si="906"/>
        <v/>
      </c>
      <c r="BH489" s="49" t="str">
        <f t="shared" si="907"/>
        <v/>
      </c>
      <c r="BI489" s="49" t="str">
        <f t="shared" si="908"/>
        <v/>
      </c>
      <c r="BJ489" s="49" t="str">
        <f t="shared" si="909"/>
        <v/>
      </c>
      <c r="BK489" s="49" t="str">
        <f t="shared" si="910"/>
        <v/>
      </c>
      <c r="BL489" s="49" t="str">
        <f t="shared" si="911"/>
        <v/>
      </c>
      <c r="BM489" s="49" t="str">
        <f t="shared" si="912"/>
        <v/>
      </c>
      <c r="BN489" s="49" t="str">
        <f t="shared" si="913"/>
        <v/>
      </c>
      <c r="BP489" s="49"/>
      <c r="BQ489" s="49" t="str">
        <f t="shared" si="914"/>
        <v/>
      </c>
      <c r="BR489" s="49" t="str">
        <f t="shared" si="915"/>
        <v/>
      </c>
      <c r="BS489" s="49" t="str">
        <f t="shared" si="916"/>
        <v/>
      </c>
      <c r="BT489" s="49" t="str">
        <f t="shared" si="917"/>
        <v/>
      </c>
      <c r="BU489" s="49" t="str">
        <f t="shared" si="918"/>
        <v/>
      </c>
      <c r="BV489" s="49" t="str">
        <f t="shared" si="919"/>
        <v/>
      </c>
      <c r="BW489" s="49" t="str">
        <f t="shared" si="920"/>
        <v/>
      </c>
      <c r="BX489" s="49" t="str">
        <f t="shared" si="921"/>
        <v/>
      </c>
      <c r="BZ489" s="49"/>
      <c r="CA489" s="49" t="str">
        <f t="shared" si="922"/>
        <v/>
      </c>
      <c r="CB489" s="49" t="str">
        <f t="shared" si="923"/>
        <v/>
      </c>
      <c r="CC489" s="49" t="str">
        <f t="shared" si="924"/>
        <v/>
      </c>
      <c r="CD489" s="49" t="str">
        <f t="shared" si="925"/>
        <v/>
      </c>
      <c r="CE489" s="49" t="str">
        <f t="shared" si="926"/>
        <v/>
      </c>
      <c r="CF489" s="49" t="str">
        <f t="shared" si="927"/>
        <v/>
      </c>
      <c r="CG489" s="49" t="str">
        <f t="shared" si="928"/>
        <v/>
      </c>
      <c r="CH489" s="49" t="str">
        <f t="shared" si="929"/>
        <v/>
      </c>
      <c r="CJ489" s="49"/>
      <c r="CK489" s="49" t="str">
        <f t="shared" si="930"/>
        <v/>
      </c>
      <c r="CL489" s="49" t="str">
        <f t="shared" si="931"/>
        <v/>
      </c>
      <c r="CM489" s="49" t="str">
        <f t="shared" si="932"/>
        <v/>
      </c>
      <c r="CN489" s="49" t="str">
        <f t="shared" si="933"/>
        <v/>
      </c>
      <c r="CO489" s="49" t="str">
        <f t="shared" si="934"/>
        <v/>
      </c>
      <c r="CP489" s="49" t="str">
        <f t="shared" si="935"/>
        <v/>
      </c>
      <c r="CQ489" s="49" t="str">
        <f t="shared" si="936"/>
        <v/>
      </c>
      <c r="CR489" s="49" t="str">
        <f t="shared" si="937"/>
        <v/>
      </c>
      <c r="CT489" s="49"/>
      <c r="CU489" s="49" t="str">
        <f t="shared" si="938"/>
        <v/>
      </c>
      <c r="CV489" s="49" t="str">
        <f t="shared" si="939"/>
        <v/>
      </c>
      <c r="CW489" s="49" t="str">
        <f t="shared" si="940"/>
        <v/>
      </c>
      <c r="CX489" s="49" t="str">
        <f t="shared" si="941"/>
        <v/>
      </c>
      <c r="CY489" s="49" t="str">
        <f t="shared" si="942"/>
        <v/>
      </c>
      <c r="CZ489" s="49" t="str">
        <f t="shared" si="943"/>
        <v/>
      </c>
      <c r="DA489" s="49" t="str">
        <f t="shared" si="944"/>
        <v/>
      </c>
      <c r="DB489" s="49" t="str">
        <f t="shared" si="945"/>
        <v/>
      </c>
      <c r="DD489" s="49"/>
      <c r="DE489" s="49" t="str">
        <f t="shared" si="946"/>
        <v/>
      </c>
      <c r="DF489" s="49" t="str">
        <f t="shared" si="947"/>
        <v/>
      </c>
      <c r="DG489" s="49" t="str">
        <f t="shared" si="948"/>
        <v/>
      </c>
      <c r="DH489" s="49" t="str">
        <f t="shared" si="949"/>
        <v/>
      </c>
      <c r="DI489" s="49" t="str">
        <f t="shared" si="950"/>
        <v/>
      </c>
      <c r="DJ489" s="49" t="str">
        <f t="shared" si="951"/>
        <v/>
      </c>
      <c r="DK489" s="49" t="str">
        <f t="shared" si="952"/>
        <v/>
      </c>
      <c r="DL489" s="49" t="str">
        <f t="shared" si="953"/>
        <v/>
      </c>
      <c r="DN489" s="49"/>
      <c r="DO489" s="49" t="str">
        <f t="shared" si="954"/>
        <v/>
      </c>
      <c r="DP489" s="49" t="str">
        <f t="shared" si="955"/>
        <v/>
      </c>
      <c r="DQ489" s="49" t="str">
        <f t="shared" si="956"/>
        <v/>
      </c>
      <c r="DR489" s="49" t="str">
        <f t="shared" si="957"/>
        <v/>
      </c>
      <c r="DS489" s="49" t="str">
        <f t="shared" si="958"/>
        <v/>
      </c>
      <c r="DT489" s="49" t="str">
        <f t="shared" si="959"/>
        <v/>
      </c>
      <c r="DU489" s="49" t="str">
        <f t="shared" si="960"/>
        <v/>
      </c>
      <c r="DV489" s="49" t="str">
        <f t="shared" si="961"/>
        <v/>
      </c>
      <c r="DX489" s="49"/>
      <c r="DY489" s="49" t="str">
        <f t="shared" si="962"/>
        <v/>
      </c>
      <c r="DZ489" s="49" t="str">
        <f t="shared" si="963"/>
        <v/>
      </c>
      <c r="EA489" s="49" t="str">
        <f t="shared" si="964"/>
        <v/>
      </c>
      <c r="EB489" s="49" t="str">
        <f t="shared" si="965"/>
        <v/>
      </c>
      <c r="EC489" s="49" t="str">
        <f t="shared" si="966"/>
        <v/>
      </c>
      <c r="ED489" s="49" t="str">
        <f t="shared" si="967"/>
        <v/>
      </c>
      <c r="EE489" s="49" t="str">
        <f t="shared" si="968"/>
        <v/>
      </c>
      <c r="EF489" s="49" t="str">
        <f t="shared" si="969"/>
        <v/>
      </c>
      <c r="EH489" s="49"/>
      <c r="EI489" s="49" t="str">
        <f t="shared" si="970"/>
        <v/>
      </c>
      <c r="EJ489" s="49" t="str">
        <f t="shared" si="971"/>
        <v/>
      </c>
      <c r="EK489" s="49" t="str">
        <f t="shared" si="972"/>
        <v/>
      </c>
      <c r="EL489" s="49" t="str">
        <f t="shared" si="973"/>
        <v/>
      </c>
      <c r="EM489" s="49" t="str">
        <f t="shared" si="974"/>
        <v/>
      </c>
      <c r="EN489" s="49" t="str">
        <f t="shared" si="975"/>
        <v/>
      </c>
      <c r="EO489" s="49" t="str">
        <f t="shared" si="976"/>
        <v/>
      </c>
      <c r="EP489" s="49" t="str">
        <f t="shared" si="977"/>
        <v/>
      </c>
      <c r="ER489" s="49"/>
      <c r="ES489" s="49" t="str">
        <f t="shared" si="978"/>
        <v/>
      </c>
      <c r="ET489" s="49" t="str">
        <f t="shared" si="979"/>
        <v/>
      </c>
      <c r="EU489" s="49" t="str">
        <f t="shared" si="980"/>
        <v/>
      </c>
      <c r="EV489" s="49" t="str">
        <f t="shared" si="981"/>
        <v/>
      </c>
      <c r="EW489" s="49" t="str">
        <f t="shared" si="982"/>
        <v/>
      </c>
      <c r="EX489" s="49" t="str">
        <f t="shared" si="983"/>
        <v/>
      </c>
      <c r="EY489" s="49" t="str">
        <f t="shared" si="984"/>
        <v/>
      </c>
      <c r="EZ489" s="49" t="str">
        <f t="shared" si="985"/>
        <v/>
      </c>
      <c r="FB489" s="49"/>
      <c r="FC489" s="49" t="str">
        <f t="shared" si="986"/>
        <v/>
      </c>
      <c r="FD489" s="49" t="str">
        <f t="shared" si="987"/>
        <v/>
      </c>
      <c r="FE489" s="49" t="str">
        <f t="shared" si="988"/>
        <v/>
      </c>
      <c r="FF489" s="49" t="str">
        <f t="shared" si="989"/>
        <v/>
      </c>
      <c r="FG489" s="49" t="str">
        <f t="shared" si="990"/>
        <v/>
      </c>
      <c r="FH489" s="49" t="str">
        <f t="shared" si="991"/>
        <v/>
      </c>
      <c r="FI489" s="49" t="str">
        <f t="shared" si="992"/>
        <v/>
      </c>
      <c r="FJ489" s="49" t="str">
        <f t="shared" si="993"/>
        <v/>
      </c>
      <c r="FL489" s="49"/>
      <c r="FM489" s="49" t="str">
        <f t="shared" si="994"/>
        <v/>
      </c>
      <c r="FN489" s="49" t="str">
        <f t="shared" si="995"/>
        <v/>
      </c>
      <c r="FO489" s="49" t="str">
        <f t="shared" si="996"/>
        <v/>
      </c>
      <c r="FP489" s="49" t="str">
        <f t="shared" si="997"/>
        <v/>
      </c>
      <c r="FQ489" s="49" t="str">
        <f t="shared" si="998"/>
        <v/>
      </c>
      <c r="FR489" s="49" t="str">
        <f t="shared" si="999"/>
        <v/>
      </c>
      <c r="FS489" s="49" t="str">
        <f t="shared" si="1000"/>
        <v/>
      </c>
      <c r="FT489" s="49" t="str">
        <f t="shared" si="1001"/>
        <v/>
      </c>
      <c r="FV489" s="49"/>
      <c r="FW489" s="49" t="str">
        <f t="shared" si="1002"/>
        <v/>
      </c>
      <c r="FX489" s="49" t="str">
        <f t="shared" si="1003"/>
        <v/>
      </c>
      <c r="FY489" s="49" t="str">
        <f t="shared" si="1004"/>
        <v/>
      </c>
      <c r="FZ489" s="49" t="str">
        <f t="shared" si="1005"/>
        <v/>
      </c>
      <c r="GA489" s="49" t="str">
        <f t="shared" si="1006"/>
        <v/>
      </c>
      <c r="GB489" s="49" t="str">
        <f t="shared" si="1007"/>
        <v/>
      </c>
      <c r="GC489" s="49" t="str">
        <f t="shared" si="1008"/>
        <v/>
      </c>
      <c r="GD489" s="49" t="str">
        <f t="shared" si="1009"/>
        <v/>
      </c>
      <c r="GF489" s="49"/>
      <c r="GG489" s="49" t="str">
        <f t="shared" si="1010"/>
        <v/>
      </c>
      <c r="GH489" s="49" t="str">
        <f t="shared" si="1011"/>
        <v/>
      </c>
      <c r="GI489" s="49" t="str">
        <f t="shared" si="1012"/>
        <v/>
      </c>
      <c r="GJ489" s="49" t="str">
        <f t="shared" si="1013"/>
        <v/>
      </c>
      <c r="GK489" s="49" t="str">
        <f t="shared" si="1014"/>
        <v/>
      </c>
      <c r="GL489" s="49" t="str">
        <f t="shared" si="1015"/>
        <v/>
      </c>
      <c r="GM489" s="49" t="str">
        <f t="shared" si="1016"/>
        <v/>
      </c>
      <c r="GN489" s="49" t="str">
        <f t="shared" si="1017"/>
        <v/>
      </c>
      <c r="GP489" s="49"/>
      <c r="GQ489" s="49" t="str">
        <f t="shared" si="1018"/>
        <v/>
      </c>
      <c r="GR489" s="49" t="str">
        <f t="shared" si="1019"/>
        <v/>
      </c>
      <c r="GS489" s="49" t="str">
        <f t="shared" si="1020"/>
        <v/>
      </c>
      <c r="GT489" s="49" t="str">
        <f t="shared" si="1021"/>
        <v/>
      </c>
      <c r="GU489" s="49" t="str">
        <f t="shared" si="1022"/>
        <v/>
      </c>
      <c r="GV489" s="49" t="str">
        <f t="shared" si="1023"/>
        <v/>
      </c>
      <c r="GW489" s="49" t="str">
        <f t="shared" si="1024"/>
        <v/>
      </c>
      <c r="GX489" s="49" t="str">
        <f t="shared" si="1025"/>
        <v/>
      </c>
    </row>
    <row r="490" spans="17:206" x14ac:dyDescent="0.2">
      <c r="Q490" s="65">
        <v>136</v>
      </c>
      <c r="AB490" s="49"/>
      <c r="AC490" s="49" t="str">
        <f t="shared" si="882"/>
        <v/>
      </c>
      <c r="AD490" s="49" t="str">
        <f t="shared" si="883"/>
        <v/>
      </c>
      <c r="AE490" s="49" t="str">
        <f t="shared" si="884"/>
        <v/>
      </c>
      <c r="AF490" s="49" t="str">
        <f t="shared" si="885"/>
        <v/>
      </c>
      <c r="AG490" s="49" t="str">
        <f t="shared" si="886"/>
        <v/>
      </c>
      <c r="AH490" s="49" t="str">
        <f t="shared" si="887"/>
        <v/>
      </c>
      <c r="AI490" s="49" t="str">
        <f t="shared" si="888"/>
        <v/>
      </c>
      <c r="AJ490" s="49" t="str">
        <f t="shared" si="889"/>
        <v/>
      </c>
      <c r="AL490" s="49"/>
      <c r="AM490" s="49" t="str">
        <f t="shared" si="890"/>
        <v/>
      </c>
      <c r="AN490" s="49" t="str">
        <f t="shared" si="891"/>
        <v/>
      </c>
      <c r="AO490" s="49" t="str">
        <f t="shared" si="892"/>
        <v/>
      </c>
      <c r="AP490" s="49" t="str">
        <f t="shared" si="893"/>
        <v/>
      </c>
      <c r="AQ490" s="49" t="str">
        <f t="shared" si="894"/>
        <v/>
      </c>
      <c r="AR490" s="49" t="str">
        <f t="shared" si="895"/>
        <v/>
      </c>
      <c r="AS490" s="49" t="str">
        <f t="shared" si="896"/>
        <v/>
      </c>
      <c r="AT490" s="49" t="str">
        <f t="shared" si="897"/>
        <v/>
      </c>
      <c r="AV490" s="49"/>
      <c r="AW490" s="49" t="str">
        <f t="shared" si="898"/>
        <v/>
      </c>
      <c r="AX490" s="49" t="str">
        <f t="shared" si="899"/>
        <v/>
      </c>
      <c r="AY490" s="49" t="str">
        <f t="shared" si="900"/>
        <v/>
      </c>
      <c r="AZ490" s="49" t="str">
        <f t="shared" si="901"/>
        <v/>
      </c>
      <c r="BA490" s="49" t="str">
        <f t="shared" si="902"/>
        <v/>
      </c>
      <c r="BB490" s="49" t="str">
        <f t="shared" si="903"/>
        <v/>
      </c>
      <c r="BC490" s="49" t="str">
        <f t="shared" si="904"/>
        <v/>
      </c>
      <c r="BD490" s="49" t="str">
        <f t="shared" si="905"/>
        <v/>
      </c>
      <c r="BF490" s="49"/>
      <c r="BG490" s="49" t="str">
        <f t="shared" si="906"/>
        <v/>
      </c>
      <c r="BH490" s="49" t="str">
        <f t="shared" si="907"/>
        <v/>
      </c>
      <c r="BI490" s="49" t="str">
        <f t="shared" si="908"/>
        <v/>
      </c>
      <c r="BJ490" s="49" t="str">
        <f t="shared" si="909"/>
        <v/>
      </c>
      <c r="BK490" s="49" t="str">
        <f t="shared" si="910"/>
        <v/>
      </c>
      <c r="BL490" s="49" t="str">
        <f t="shared" si="911"/>
        <v/>
      </c>
      <c r="BM490" s="49" t="str">
        <f t="shared" si="912"/>
        <v/>
      </c>
      <c r="BN490" s="49" t="str">
        <f t="shared" si="913"/>
        <v/>
      </c>
      <c r="BP490" s="49"/>
      <c r="BQ490" s="49" t="str">
        <f t="shared" si="914"/>
        <v/>
      </c>
      <c r="BR490" s="49" t="str">
        <f t="shared" si="915"/>
        <v/>
      </c>
      <c r="BS490" s="49" t="str">
        <f t="shared" si="916"/>
        <v/>
      </c>
      <c r="BT490" s="49" t="str">
        <f t="shared" si="917"/>
        <v/>
      </c>
      <c r="BU490" s="49" t="str">
        <f t="shared" si="918"/>
        <v/>
      </c>
      <c r="BV490" s="49" t="str">
        <f t="shared" si="919"/>
        <v/>
      </c>
      <c r="BW490" s="49" t="str">
        <f t="shared" si="920"/>
        <v/>
      </c>
      <c r="BX490" s="49" t="str">
        <f t="shared" si="921"/>
        <v/>
      </c>
      <c r="BZ490" s="49"/>
      <c r="CA490" s="49" t="str">
        <f t="shared" si="922"/>
        <v/>
      </c>
      <c r="CB490" s="49" t="str">
        <f t="shared" si="923"/>
        <v/>
      </c>
      <c r="CC490" s="49" t="str">
        <f t="shared" si="924"/>
        <v/>
      </c>
      <c r="CD490" s="49" t="str">
        <f t="shared" si="925"/>
        <v/>
      </c>
      <c r="CE490" s="49" t="str">
        <f t="shared" si="926"/>
        <v/>
      </c>
      <c r="CF490" s="49" t="str">
        <f t="shared" si="927"/>
        <v/>
      </c>
      <c r="CG490" s="49" t="str">
        <f t="shared" si="928"/>
        <v/>
      </c>
      <c r="CH490" s="49" t="str">
        <f t="shared" si="929"/>
        <v/>
      </c>
      <c r="CJ490" s="49"/>
      <c r="CK490" s="49" t="str">
        <f t="shared" si="930"/>
        <v/>
      </c>
      <c r="CL490" s="49" t="str">
        <f t="shared" si="931"/>
        <v/>
      </c>
      <c r="CM490" s="49" t="str">
        <f t="shared" si="932"/>
        <v/>
      </c>
      <c r="CN490" s="49" t="str">
        <f t="shared" si="933"/>
        <v/>
      </c>
      <c r="CO490" s="49" t="str">
        <f t="shared" si="934"/>
        <v/>
      </c>
      <c r="CP490" s="49" t="str">
        <f t="shared" si="935"/>
        <v/>
      </c>
      <c r="CQ490" s="49" t="str">
        <f t="shared" si="936"/>
        <v/>
      </c>
      <c r="CR490" s="49" t="str">
        <f t="shared" si="937"/>
        <v/>
      </c>
      <c r="CT490" s="49"/>
      <c r="CU490" s="49" t="str">
        <f t="shared" si="938"/>
        <v/>
      </c>
      <c r="CV490" s="49" t="str">
        <f t="shared" si="939"/>
        <v/>
      </c>
      <c r="CW490" s="49" t="str">
        <f t="shared" si="940"/>
        <v/>
      </c>
      <c r="CX490" s="49" t="str">
        <f t="shared" si="941"/>
        <v/>
      </c>
      <c r="CY490" s="49" t="str">
        <f t="shared" si="942"/>
        <v/>
      </c>
      <c r="CZ490" s="49" t="str">
        <f t="shared" si="943"/>
        <v/>
      </c>
      <c r="DA490" s="49" t="str">
        <f t="shared" si="944"/>
        <v/>
      </c>
      <c r="DB490" s="49" t="str">
        <f t="shared" si="945"/>
        <v/>
      </c>
      <c r="DD490" s="49"/>
      <c r="DE490" s="49" t="str">
        <f t="shared" si="946"/>
        <v/>
      </c>
      <c r="DF490" s="49" t="str">
        <f t="shared" si="947"/>
        <v/>
      </c>
      <c r="DG490" s="49" t="str">
        <f t="shared" si="948"/>
        <v/>
      </c>
      <c r="DH490" s="49" t="str">
        <f t="shared" si="949"/>
        <v/>
      </c>
      <c r="DI490" s="49" t="str">
        <f t="shared" si="950"/>
        <v/>
      </c>
      <c r="DJ490" s="49" t="str">
        <f t="shared" si="951"/>
        <v/>
      </c>
      <c r="DK490" s="49" t="str">
        <f t="shared" si="952"/>
        <v/>
      </c>
      <c r="DL490" s="49" t="str">
        <f t="shared" si="953"/>
        <v/>
      </c>
      <c r="DN490" s="49"/>
      <c r="DO490" s="49" t="str">
        <f t="shared" si="954"/>
        <v/>
      </c>
      <c r="DP490" s="49" t="str">
        <f t="shared" si="955"/>
        <v/>
      </c>
      <c r="DQ490" s="49" t="str">
        <f t="shared" si="956"/>
        <v/>
      </c>
      <c r="DR490" s="49" t="str">
        <f t="shared" si="957"/>
        <v/>
      </c>
      <c r="DS490" s="49" t="str">
        <f t="shared" si="958"/>
        <v/>
      </c>
      <c r="DT490" s="49" t="str">
        <f t="shared" si="959"/>
        <v/>
      </c>
      <c r="DU490" s="49" t="str">
        <f t="shared" si="960"/>
        <v/>
      </c>
      <c r="DV490" s="49" t="str">
        <f t="shared" si="961"/>
        <v/>
      </c>
      <c r="DX490" s="49"/>
      <c r="DY490" s="49" t="str">
        <f t="shared" si="962"/>
        <v/>
      </c>
      <c r="DZ490" s="49" t="str">
        <f t="shared" si="963"/>
        <v/>
      </c>
      <c r="EA490" s="49" t="str">
        <f t="shared" si="964"/>
        <v/>
      </c>
      <c r="EB490" s="49" t="str">
        <f t="shared" si="965"/>
        <v/>
      </c>
      <c r="EC490" s="49" t="str">
        <f t="shared" si="966"/>
        <v/>
      </c>
      <c r="ED490" s="49" t="str">
        <f t="shared" si="967"/>
        <v/>
      </c>
      <c r="EE490" s="49" t="str">
        <f t="shared" si="968"/>
        <v/>
      </c>
      <c r="EF490" s="49" t="str">
        <f t="shared" si="969"/>
        <v/>
      </c>
      <c r="EH490" s="49"/>
      <c r="EI490" s="49" t="str">
        <f t="shared" si="970"/>
        <v/>
      </c>
      <c r="EJ490" s="49" t="str">
        <f t="shared" si="971"/>
        <v/>
      </c>
      <c r="EK490" s="49" t="str">
        <f t="shared" si="972"/>
        <v/>
      </c>
      <c r="EL490" s="49" t="str">
        <f t="shared" si="973"/>
        <v/>
      </c>
      <c r="EM490" s="49" t="str">
        <f t="shared" si="974"/>
        <v/>
      </c>
      <c r="EN490" s="49" t="str">
        <f t="shared" si="975"/>
        <v/>
      </c>
      <c r="EO490" s="49" t="str">
        <f t="shared" si="976"/>
        <v/>
      </c>
      <c r="EP490" s="49" t="str">
        <f t="shared" si="977"/>
        <v/>
      </c>
      <c r="ER490" s="49"/>
      <c r="ES490" s="49" t="str">
        <f t="shared" si="978"/>
        <v/>
      </c>
      <c r="ET490" s="49" t="str">
        <f t="shared" si="979"/>
        <v/>
      </c>
      <c r="EU490" s="49" t="str">
        <f t="shared" si="980"/>
        <v/>
      </c>
      <c r="EV490" s="49" t="str">
        <f t="shared" si="981"/>
        <v/>
      </c>
      <c r="EW490" s="49" t="str">
        <f t="shared" si="982"/>
        <v/>
      </c>
      <c r="EX490" s="49" t="str">
        <f t="shared" si="983"/>
        <v/>
      </c>
      <c r="EY490" s="49" t="str">
        <f t="shared" si="984"/>
        <v/>
      </c>
      <c r="EZ490" s="49" t="str">
        <f t="shared" si="985"/>
        <v/>
      </c>
      <c r="FB490" s="49"/>
      <c r="FC490" s="49" t="str">
        <f t="shared" si="986"/>
        <v/>
      </c>
      <c r="FD490" s="49" t="str">
        <f t="shared" si="987"/>
        <v/>
      </c>
      <c r="FE490" s="49" t="str">
        <f t="shared" si="988"/>
        <v/>
      </c>
      <c r="FF490" s="49" t="str">
        <f t="shared" si="989"/>
        <v/>
      </c>
      <c r="FG490" s="49" t="str">
        <f t="shared" si="990"/>
        <v/>
      </c>
      <c r="FH490" s="49" t="str">
        <f t="shared" si="991"/>
        <v/>
      </c>
      <c r="FI490" s="49" t="str">
        <f t="shared" si="992"/>
        <v/>
      </c>
      <c r="FJ490" s="49" t="str">
        <f t="shared" si="993"/>
        <v/>
      </c>
      <c r="FL490" s="49"/>
      <c r="FM490" s="49" t="str">
        <f t="shared" si="994"/>
        <v/>
      </c>
      <c r="FN490" s="49" t="str">
        <f t="shared" si="995"/>
        <v/>
      </c>
      <c r="FO490" s="49" t="str">
        <f t="shared" si="996"/>
        <v/>
      </c>
      <c r="FP490" s="49" t="str">
        <f t="shared" si="997"/>
        <v/>
      </c>
      <c r="FQ490" s="49" t="str">
        <f t="shared" si="998"/>
        <v/>
      </c>
      <c r="FR490" s="49" t="str">
        <f t="shared" si="999"/>
        <v/>
      </c>
      <c r="FS490" s="49" t="str">
        <f t="shared" si="1000"/>
        <v/>
      </c>
      <c r="FT490" s="49" t="str">
        <f t="shared" si="1001"/>
        <v/>
      </c>
      <c r="FV490" s="49"/>
      <c r="FW490" s="49" t="str">
        <f t="shared" si="1002"/>
        <v/>
      </c>
      <c r="FX490" s="49" t="str">
        <f t="shared" si="1003"/>
        <v/>
      </c>
      <c r="FY490" s="49" t="str">
        <f t="shared" si="1004"/>
        <v/>
      </c>
      <c r="FZ490" s="49" t="str">
        <f t="shared" si="1005"/>
        <v/>
      </c>
      <c r="GA490" s="49" t="str">
        <f t="shared" si="1006"/>
        <v/>
      </c>
      <c r="GB490" s="49" t="str">
        <f t="shared" si="1007"/>
        <v/>
      </c>
      <c r="GC490" s="49" t="str">
        <f t="shared" si="1008"/>
        <v/>
      </c>
      <c r="GD490" s="49" t="str">
        <f t="shared" si="1009"/>
        <v/>
      </c>
      <c r="GF490" s="49"/>
      <c r="GG490" s="49" t="str">
        <f t="shared" si="1010"/>
        <v/>
      </c>
      <c r="GH490" s="49" t="str">
        <f t="shared" si="1011"/>
        <v/>
      </c>
      <c r="GI490" s="49" t="str">
        <f t="shared" si="1012"/>
        <v/>
      </c>
      <c r="GJ490" s="49" t="str">
        <f t="shared" si="1013"/>
        <v/>
      </c>
      <c r="GK490" s="49" t="str">
        <f t="shared" si="1014"/>
        <v/>
      </c>
      <c r="GL490" s="49" t="str">
        <f t="shared" si="1015"/>
        <v/>
      </c>
      <c r="GM490" s="49" t="str">
        <f t="shared" si="1016"/>
        <v/>
      </c>
      <c r="GN490" s="49" t="str">
        <f t="shared" si="1017"/>
        <v/>
      </c>
      <c r="GP490" s="49"/>
      <c r="GQ490" s="49" t="str">
        <f t="shared" si="1018"/>
        <v/>
      </c>
      <c r="GR490" s="49" t="str">
        <f t="shared" si="1019"/>
        <v/>
      </c>
      <c r="GS490" s="49" t="str">
        <f t="shared" si="1020"/>
        <v/>
      </c>
      <c r="GT490" s="49" t="str">
        <f t="shared" si="1021"/>
        <v/>
      </c>
      <c r="GU490" s="49" t="str">
        <f t="shared" si="1022"/>
        <v/>
      </c>
      <c r="GV490" s="49" t="str">
        <f t="shared" si="1023"/>
        <v/>
      </c>
      <c r="GW490" s="49" t="str">
        <f t="shared" si="1024"/>
        <v/>
      </c>
      <c r="GX490" s="49" t="str">
        <f t="shared" si="1025"/>
        <v/>
      </c>
    </row>
    <row r="491" spans="17:206" x14ac:dyDescent="0.2">
      <c r="Q491" s="65">
        <v>137</v>
      </c>
      <c r="AB491" s="49"/>
      <c r="AC491" s="49" t="str">
        <f t="shared" si="882"/>
        <v/>
      </c>
      <c r="AD491" s="49" t="str">
        <f t="shared" si="883"/>
        <v/>
      </c>
      <c r="AE491" s="49" t="str">
        <f t="shared" si="884"/>
        <v/>
      </c>
      <c r="AF491" s="49" t="str">
        <f t="shared" si="885"/>
        <v/>
      </c>
      <c r="AG491" s="49" t="str">
        <f t="shared" si="886"/>
        <v/>
      </c>
      <c r="AH491" s="49" t="str">
        <f t="shared" si="887"/>
        <v/>
      </c>
      <c r="AI491" s="49" t="str">
        <f t="shared" si="888"/>
        <v/>
      </c>
      <c r="AJ491" s="49" t="str">
        <f t="shared" si="889"/>
        <v/>
      </c>
      <c r="AL491" s="49"/>
      <c r="AM491" s="49" t="str">
        <f t="shared" si="890"/>
        <v/>
      </c>
      <c r="AN491" s="49" t="str">
        <f t="shared" si="891"/>
        <v/>
      </c>
      <c r="AO491" s="49" t="str">
        <f t="shared" si="892"/>
        <v/>
      </c>
      <c r="AP491" s="49" t="str">
        <f t="shared" si="893"/>
        <v/>
      </c>
      <c r="AQ491" s="49" t="str">
        <f t="shared" si="894"/>
        <v/>
      </c>
      <c r="AR491" s="49" t="str">
        <f t="shared" si="895"/>
        <v/>
      </c>
      <c r="AS491" s="49" t="str">
        <f t="shared" si="896"/>
        <v/>
      </c>
      <c r="AT491" s="49" t="str">
        <f t="shared" si="897"/>
        <v/>
      </c>
      <c r="AV491" s="49"/>
      <c r="AW491" s="49" t="str">
        <f t="shared" si="898"/>
        <v/>
      </c>
      <c r="AX491" s="49" t="str">
        <f t="shared" si="899"/>
        <v/>
      </c>
      <c r="AY491" s="49" t="str">
        <f t="shared" si="900"/>
        <v/>
      </c>
      <c r="AZ491" s="49" t="str">
        <f t="shared" si="901"/>
        <v/>
      </c>
      <c r="BA491" s="49" t="str">
        <f t="shared" si="902"/>
        <v/>
      </c>
      <c r="BB491" s="49" t="str">
        <f t="shared" si="903"/>
        <v/>
      </c>
      <c r="BC491" s="49" t="str">
        <f t="shared" si="904"/>
        <v/>
      </c>
      <c r="BD491" s="49" t="str">
        <f t="shared" si="905"/>
        <v/>
      </c>
      <c r="BF491" s="49"/>
      <c r="BG491" s="49" t="str">
        <f t="shared" si="906"/>
        <v/>
      </c>
      <c r="BH491" s="49" t="str">
        <f t="shared" si="907"/>
        <v/>
      </c>
      <c r="BI491" s="49" t="str">
        <f t="shared" si="908"/>
        <v/>
      </c>
      <c r="BJ491" s="49" t="str">
        <f t="shared" si="909"/>
        <v/>
      </c>
      <c r="BK491" s="49" t="str">
        <f t="shared" si="910"/>
        <v/>
      </c>
      <c r="BL491" s="49" t="str">
        <f t="shared" si="911"/>
        <v/>
      </c>
      <c r="BM491" s="49" t="str">
        <f t="shared" si="912"/>
        <v/>
      </c>
      <c r="BN491" s="49" t="str">
        <f t="shared" si="913"/>
        <v/>
      </c>
      <c r="BP491" s="49"/>
      <c r="BQ491" s="49" t="str">
        <f t="shared" si="914"/>
        <v/>
      </c>
      <c r="BR491" s="49" t="str">
        <f t="shared" si="915"/>
        <v/>
      </c>
      <c r="BS491" s="49" t="str">
        <f t="shared" si="916"/>
        <v/>
      </c>
      <c r="BT491" s="49" t="str">
        <f t="shared" si="917"/>
        <v/>
      </c>
      <c r="BU491" s="49" t="str">
        <f t="shared" si="918"/>
        <v/>
      </c>
      <c r="BV491" s="49" t="str">
        <f t="shared" si="919"/>
        <v/>
      </c>
      <c r="BW491" s="49" t="str">
        <f t="shared" si="920"/>
        <v/>
      </c>
      <c r="BX491" s="49" t="str">
        <f t="shared" si="921"/>
        <v/>
      </c>
      <c r="BZ491" s="49"/>
      <c r="CA491" s="49" t="str">
        <f t="shared" si="922"/>
        <v/>
      </c>
      <c r="CB491" s="49" t="str">
        <f t="shared" si="923"/>
        <v/>
      </c>
      <c r="CC491" s="49" t="str">
        <f t="shared" si="924"/>
        <v/>
      </c>
      <c r="CD491" s="49" t="str">
        <f t="shared" si="925"/>
        <v/>
      </c>
      <c r="CE491" s="49" t="str">
        <f t="shared" si="926"/>
        <v/>
      </c>
      <c r="CF491" s="49" t="str">
        <f t="shared" si="927"/>
        <v/>
      </c>
      <c r="CG491" s="49" t="str">
        <f t="shared" si="928"/>
        <v/>
      </c>
      <c r="CH491" s="49" t="str">
        <f t="shared" si="929"/>
        <v/>
      </c>
      <c r="CJ491" s="49"/>
      <c r="CK491" s="49" t="str">
        <f t="shared" si="930"/>
        <v/>
      </c>
      <c r="CL491" s="49" t="str">
        <f t="shared" si="931"/>
        <v/>
      </c>
      <c r="CM491" s="49" t="str">
        <f t="shared" si="932"/>
        <v/>
      </c>
      <c r="CN491" s="49" t="str">
        <f t="shared" si="933"/>
        <v/>
      </c>
      <c r="CO491" s="49" t="str">
        <f t="shared" si="934"/>
        <v/>
      </c>
      <c r="CP491" s="49" t="str">
        <f t="shared" si="935"/>
        <v/>
      </c>
      <c r="CQ491" s="49" t="str">
        <f t="shared" si="936"/>
        <v/>
      </c>
      <c r="CR491" s="49" t="str">
        <f t="shared" si="937"/>
        <v/>
      </c>
      <c r="CT491" s="49"/>
      <c r="CU491" s="49" t="str">
        <f t="shared" si="938"/>
        <v/>
      </c>
      <c r="CV491" s="49" t="str">
        <f t="shared" si="939"/>
        <v/>
      </c>
      <c r="CW491" s="49" t="str">
        <f t="shared" si="940"/>
        <v/>
      </c>
      <c r="CX491" s="49" t="str">
        <f t="shared" si="941"/>
        <v/>
      </c>
      <c r="CY491" s="49" t="str">
        <f t="shared" si="942"/>
        <v/>
      </c>
      <c r="CZ491" s="49" t="str">
        <f t="shared" si="943"/>
        <v/>
      </c>
      <c r="DA491" s="49" t="str">
        <f t="shared" si="944"/>
        <v/>
      </c>
      <c r="DB491" s="49" t="str">
        <f t="shared" si="945"/>
        <v/>
      </c>
      <c r="DD491" s="49"/>
      <c r="DE491" s="49" t="str">
        <f t="shared" si="946"/>
        <v/>
      </c>
      <c r="DF491" s="49" t="str">
        <f t="shared" si="947"/>
        <v/>
      </c>
      <c r="DG491" s="49" t="str">
        <f t="shared" si="948"/>
        <v/>
      </c>
      <c r="DH491" s="49" t="str">
        <f t="shared" si="949"/>
        <v/>
      </c>
      <c r="DI491" s="49" t="str">
        <f t="shared" si="950"/>
        <v/>
      </c>
      <c r="DJ491" s="49" t="str">
        <f t="shared" si="951"/>
        <v/>
      </c>
      <c r="DK491" s="49" t="str">
        <f t="shared" si="952"/>
        <v/>
      </c>
      <c r="DL491" s="49" t="str">
        <f t="shared" si="953"/>
        <v/>
      </c>
      <c r="DN491" s="49"/>
      <c r="DO491" s="49" t="str">
        <f t="shared" si="954"/>
        <v/>
      </c>
      <c r="DP491" s="49" t="str">
        <f t="shared" si="955"/>
        <v/>
      </c>
      <c r="DQ491" s="49" t="str">
        <f t="shared" si="956"/>
        <v/>
      </c>
      <c r="DR491" s="49" t="str">
        <f t="shared" si="957"/>
        <v/>
      </c>
      <c r="DS491" s="49" t="str">
        <f t="shared" si="958"/>
        <v/>
      </c>
      <c r="DT491" s="49" t="str">
        <f t="shared" si="959"/>
        <v/>
      </c>
      <c r="DU491" s="49" t="str">
        <f t="shared" si="960"/>
        <v/>
      </c>
      <c r="DV491" s="49" t="str">
        <f t="shared" si="961"/>
        <v/>
      </c>
      <c r="DX491" s="49"/>
      <c r="DY491" s="49" t="str">
        <f t="shared" si="962"/>
        <v/>
      </c>
      <c r="DZ491" s="49" t="str">
        <f t="shared" si="963"/>
        <v/>
      </c>
      <c r="EA491" s="49" t="str">
        <f t="shared" si="964"/>
        <v/>
      </c>
      <c r="EB491" s="49" t="str">
        <f t="shared" si="965"/>
        <v/>
      </c>
      <c r="EC491" s="49" t="str">
        <f t="shared" si="966"/>
        <v/>
      </c>
      <c r="ED491" s="49" t="str">
        <f t="shared" si="967"/>
        <v/>
      </c>
      <c r="EE491" s="49" t="str">
        <f t="shared" si="968"/>
        <v/>
      </c>
      <c r="EF491" s="49" t="str">
        <f t="shared" si="969"/>
        <v/>
      </c>
      <c r="EH491" s="49"/>
      <c r="EI491" s="49" t="str">
        <f t="shared" si="970"/>
        <v/>
      </c>
      <c r="EJ491" s="49" t="str">
        <f t="shared" si="971"/>
        <v/>
      </c>
      <c r="EK491" s="49" t="str">
        <f t="shared" si="972"/>
        <v/>
      </c>
      <c r="EL491" s="49" t="str">
        <f t="shared" si="973"/>
        <v/>
      </c>
      <c r="EM491" s="49" t="str">
        <f t="shared" si="974"/>
        <v/>
      </c>
      <c r="EN491" s="49" t="str">
        <f t="shared" si="975"/>
        <v/>
      </c>
      <c r="EO491" s="49" t="str">
        <f t="shared" si="976"/>
        <v/>
      </c>
      <c r="EP491" s="49" t="str">
        <f t="shared" si="977"/>
        <v/>
      </c>
      <c r="ER491" s="49"/>
      <c r="ES491" s="49" t="str">
        <f t="shared" si="978"/>
        <v/>
      </c>
      <c r="ET491" s="49" t="str">
        <f t="shared" si="979"/>
        <v/>
      </c>
      <c r="EU491" s="49" t="str">
        <f t="shared" si="980"/>
        <v/>
      </c>
      <c r="EV491" s="49" t="str">
        <f t="shared" si="981"/>
        <v/>
      </c>
      <c r="EW491" s="49" t="str">
        <f t="shared" si="982"/>
        <v/>
      </c>
      <c r="EX491" s="49" t="str">
        <f t="shared" si="983"/>
        <v/>
      </c>
      <c r="EY491" s="49" t="str">
        <f t="shared" si="984"/>
        <v/>
      </c>
      <c r="EZ491" s="49" t="str">
        <f t="shared" si="985"/>
        <v/>
      </c>
      <c r="FB491" s="49"/>
      <c r="FC491" s="49" t="str">
        <f t="shared" si="986"/>
        <v/>
      </c>
      <c r="FD491" s="49" t="str">
        <f t="shared" si="987"/>
        <v/>
      </c>
      <c r="FE491" s="49" t="str">
        <f t="shared" si="988"/>
        <v/>
      </c>
      <c r="FF491" s="49" t="str">
        <f t="shared" si="989"/>
        <v/>
      </c>
      <c r="FG491" s="49" t="str">
        <f t="shared" si="990"/>
        <v/>
      </c>
      <c r="FH491" s="49" t="str">
        <f t="shared" si="991"/>
        <v/>
      </c>
      <c r="FI491" s="49" t="str">
        <f t="shared" si="992"/>
        <v/>
      </c>
      <c r="FJ491" s="49" t="str">
        <f t="shared" si="993"/>
        <v/>
      </c>
      <c r="FL491" s="49"/>
      <c r="FM491" s="49" t="str">
        <f t="shared" si="994"/>
        <v/>
      </c>
      <c r="FN491" s="49" t="str">
        <f t="shared" si="995"/>
        <v/>
      </c>
      <c r="FO491" s="49" t="str">
        <f t="shared" si="996"/>
        <v/>
      </c>
      <c r="FP491" s="49" t="str">
        <f t="shared" si="997"/>
        <v/>
      </c>
      <c r="FQ491" s="49" t="str">
        <f t="shared" si="998"/>
        <v/>
      </c>
      <c r="FR491" s="49" t="str">
        <f t="shared" si="999"/>
        <v/>
      </c>
      <c r="FS491" s="49" t="str">
        <f t="shared" si="1000"/>
        <v/>
      </c>
      <c r="FT491" s="49" t="str">
        <f t="shared" si="1001"/>
        <v/>
      </c>
      <c r="FV491" s="49"/>
      <c r="FW491" s="49" t="str">
        <f t="shared" si="1002"/>
        <v/>
      </c>
      <c r="FX491" s="49" t="str">
        <f t="shared" si="1003"/>
        <v/>
      </c>
      <c r="FY491" s="49" t="str">
        <f t="shared" si="1004"/>
        <v/>
      </c>
      <c r="FZ491" s="49" t="str">
        <f t="shared" si="1005"/>
        <v/>
      </c>
      <c r="GA491" s="49" t="str">
        <f t="shared" si="1006"/>
        <v/>
      </c>
      <c r="GB491" s="49" t="str">
        <f t="shared" si="1007"/>
        <v/>
      </c>
      <c r="GC491" s="49" t="str">
        <f t="shared" si="1008"/>
        <v/>
      </c>
      <c r="GD491" s="49" t="str">
        <f t="shared" si="1009"/>
        <v/>
      </c>
      <c r="GF491" s="49"/>
      <c r="GG491" s="49" t="str">
        <f t="shared" si="1010"/>
        <v/>
      </c>
      <c r="GH491" s="49" t="str">
        <f t="shared" si="1011"/>
        <v/>
      </c>
      <c r="GI491" s="49" t="str">
        <f t="shared" si="1012"/>
        <v/>
      </c>
      <c r="GJ491" s="49" t="str">
        <f t="shared" si="1013"/>
        <v/>
      </c>
      <c r="GK491" s="49" t="str">
        <f t="shared" si="1014"/>
        <v/>
      </c>
      <c r="GL491" s="49" t="str">
        <f t="shared" si="1015"/>
        <v/>
      </c>
      <c r="GM491" s="49" t="str">
        <f t="shared" si="1016"/>
        <v/>
      </c>
      <c r="GN491" s="49" t="str">
        <f t="shared" si="1017"/>
        <v/>
      </c>
      <c r="GP491" s="49"/>
      <c r="GQ491" s="49" t="str">
        <f t="shared" si="1018"/>
        <v/>
      </c>
      <c r="GR491" s="49" t="str">
        <f t="shared" si="1019"/>
        <v/>
      </c>
      <c r="GS491" s="49" t="str">
        <f t="shared" si="1020"/>
        <v/>
      </c>
      <c r="GT491" s="49" t="str">
        <f t="shared" si="1021"/>
        <v/>
      </c>
      <c r="GU491" s="49" t="str">
        <f t="shared" si="1022"/>
        <v/>
      </c>
      <c r="GV491" s="49" t="str">
        <f t="shared" si="1023"/>
        <v/>
      </c>
      <c r="GW491" s="49" t="str">
        <f t="shared" si="1024"/>
        <v/>
      </c>
      <c r="GX491" s="49" t="str">
        <f t="shared" si="1025"/>
        <v/>
      </c>
    </row>
    <row r="492" spans="17:206" x14ac:dyDescent="0.2">
      <c r="Q492" s="65">
        <v>138</v>
      </c>
      <c r="AB492" s="49"/>
      <c r="AC492" s="49" t="str">
        <f t="shared" si="882"/>
        <v/>
      </c>
      <c r="AD492" s="49" t="str">
        <f t="shared" si="883"/>
        <v/>
      </c>
      <c r="AE492" s="49" t="str">
        <f t="shared" si="884"/>
        <v/>
      </c>
      <c r="AF492" s="49" t="str">
        <f t="shared" si="885"/>
        <v/>
      </c>
      <c r="AG492" s="49" t="str">
        <f t="shared" si="886"/>
        <v/>
      </c>
      <c r="AH492" s="49" t="str">
        <f t="shared" si="887"/>
        <v/>
      </c>
      <c r="AI492" s="49" t="str">
        <f t="shared" si="888"/>
        <v/>
      </c>
      <c r="AJ492" s="49" t="str">
        <f t="shared" si="889"/>
        <v/>
      </c>
      <c r="AL492" s="49"/>
      <c r="AM492" s="49" t="str">
        <f t="shared" si="890"/>
        <v/>
      </c>
      <c r="AN492" s="49" t="str">
        <f t="shared" si="891"/>
        <v/>
      </c>
      <c r="AO492" s="49" t="str">
        <f t="shared" si="892"/>
        <v/>
      </c>
      <c r="AP492" s="49" t="str">
        <f t="shared" si="893"/>
        <v/>
      </c>
      <c r="AQ492" s="49" t="str">
        <f t="shared" si="894"/>
        <v/>
      </c>
      <c r="AR492" s="49" t="str">
        <f t="shared" si="895"/>
        <v/>
      </c>
      <c r="AS492" s="49" t="str">
        <f t="shared" si="896"/>
        <v/>
      </c>
      <c r="AT492" s="49" t="str">
        <f t="shared" si="897"/>
        <v/>
      </c>
      <c r="AV492" s="49"/>
      <c r="AW492" s="49" t="str">
        <f t="shared" si="898"/>
        <v/>
      </c>
      <c r="AX492" s="49" t="str">
        <f t="shared" si="899"/>
        <v/>
      </c>
      <c r="AY492" s="49" t="str">
        <f t="shared" si="900"/>
        <v/>
      </c>
      <c r="AZ492" s="49" t="str">
        <f t="shared" si="901"/>
        <v/>
      </c>
      <c r="BA492" s="49" t="str">
        <f t="shared" si="902"/>
        <v/>
      </c>
      <c r="BB492" s="49" t="str">
        <f t="shared" si="903"/>
        <v/>
      </c>
      <c r="BC492" s="49" t="str">
        <f t="shared" si="904"/>
        <v/>
      </c>
      <c r="BD492" s="49" t="str">
        <f t="shared" si="905"/>
        <v/>
      </c>
      <c r="BF492" s="49"/>
      <c r="BG492" s="49" t="str">
        <f t="shared" si="906"/>
        <v/>
      </c>
      <c r="BH492" s="49" t="str">
        <f t="shared" si="907"/>
        <v/>
      </c>
      <c r="BI492" s="49" t="str">
        <f t="shared" si="908"/>
        <v/>
      </c>
      <c r="BJ492" s="49" t="str">
        <f t="shared" si="909"/>
        <v/>
      </c>
      <c r="BK492" s="49" t="str">
        <f t="shared" si="910"/>
        <v/>
      </c>
      <c r="BL492" s="49" t="str">
        <f t="shared" si="911"/>
        <v/>
      </c>
      <c r="BM492" s="49" t="str">
        <f t="shared" si="912"/>
        <v/>
      </c>
      <c r="BN492" s="49" t="str">
        <f t="shared" si="913"/>
        <v/>
      </c>
      <c r="BP492" s="49"/>
      <c r="BQ492" s="49" t="str">
        <f t="shared" si="914"/>
        <v/>
      </c>
      <c r="BR492" s="49" t="str">
        <f t="shared" si="915"/>
        <v/>
      </c>
      <c r="BS492" s="49" t="str">
        <f t="shared" si="916"/>
        <v/>
      </c>
      <c r="BT492" s="49" t="str">
        <f t="shared" si="917"/>
        <v/>
      </c>
      <c r="BU492" s="49" t="str">
        <f t="shared" si="918"/>
        <v/>
      </c>
      <c r="BV492" s="49" t="str">
        <f t="shared" si="919"/>
        <v/>
      </c>
      <c r="BW492" s="49" t="str">
        <f t="shared" si="920"/>
        <v/>
      </c>
      <c r="BX492" s="49" t="str">
        <f t="shared" si="921"/>
        <v/>
      </c>
      <c r="BZ492" s="49"/>
      <c r="CA492" s="49" t="str">
        <f t="shared" si="922"/>
        <v/>
      </c>
      <c r="CB492" s="49" t="str">
        <f t="shared" si="923"/>
        <v/>
      </c>
      <c r="CC492" s="49" t="str">
        <f t="shared" si="924"/>
        <v/>
      </c>
      <c r="CD492" s="49" t="str">
        <f t="shared" si="925"/>
        <v/>
      </c>
      <c r="CE492" s="49" t="str">
        <f t="shared" si="926"/>
        <v/>
      </c>
      <c r="CF492" s="49" t="str">
        <f t="shared" si="927"/>
        <v/>
      </c>
      <c r="CG492" s="49" t="str">
        <f t="shared" si="928"/>
        <v/>
      </c>
      <c r="CH492" s="49" t="str">
        <f t="shared" si="929"/>
        <v/>
      </c>
      <c r="CJ492" s="49"/>
      <c r="CK492" s="49" t="str">
        <f t="shared" si="930"/>
        <v/>
      </c>
      <c r="CL492" s="49" t="str">
        <f t="shared" si="931"/>
        <v/>
      </c>
      <c r="CM492" s="49" t="str">
        <f t="shared" si="932"/>
        <v/>
      </c>
      <c r="CN492" s="49" t="str">
        <f t="shared" si="933"/>
        <v/>
      </c>
      <c r="CO492" s="49" t="str">
        <f t="shared" si="934"/>
        <v/>
      </c>
      <c r="CP492" s="49" t="str">
        <f t="shared" si="935"/>
        <v/>
      </c>
      <c r="CQ492" s="49" t="str">
        <f t="shared" si="936"/>
        <v/>
      </c>
      <c r="CR492" s="49" t="str">
        <f t="shared" si="937"/>
        <v/>
      </c>
      <c r="CT492" s="49"/>
      <c r="CU492" s="49" t="str">
        <f t="shared" si="938"/>
        <v/>
      </c>
      <c r="CV492" s="49" t="str">
        <f t="shared" si="939"/>
        <v/>
      </c>
      <c r="CW492" s="49" t="str">
        <f t="shared" si="940"/>
        <v/>
      </c>
      <c r="CX492" s="49" t="str">
        <f t="shared" si="941"/>
        <v/>
      </c>
      <c r="CY492" s="49" t="str">
        <f t="shared" si="942"/>
        <v/>
      </c>
      <c r="CZ492" s="49" t="str">
        <f t="shared" si="943"/>
        <v/>
      </c>
      <c r="DA492" s="49" t="str">
        <f t="shared" si="944"/>
        <v/>
      </c>
      <c r="DB492" s="49" t="str">
        <f t="shared" si="945"/>
        <v/>
      </c>
      <c r="DD492" s="49"/>
      <c r="DE492" s="49" t="str">
        <f t="shared" si="946"/>
        <v/>
      </c>
      <c r="DF492" s="49" t="str">
        <f t="shared" si="947"/>
        <v/>
      </c>
      <c r="DG492" s="49" t="str">
        <f t="shared" si="948"/>
        <v/>
      </c>
      <c r="DH492" s="49" t="str">
        <f t="shared" si="949"/>
        <v/>
      </c>
      <c r="DI492" s="49" t="str">
        <f t="shared" si="950"/>
        <v/>
      </c>
      <c r="DJ492" s="49" t="str">
        <f t="shared" si="951"/>
        <v/>
      </c>
      <c r="DK492" s="49" t="str">
        <f t="shared" si="952"/>
        <v/>
      </c>
      <c r="DL492" s="49" t="str">
        <f t="shared" si="953"/>
        <v/>
      </c>
      <c r="DN492" s="49"/>
      <c r="DO492" s="49" t="str">
        <f t="shared" si="954"/>
        <v/>
      </c>
      <c r="DP492" s="49" t="str">
        <f t="shared" si="955"/>
        <v/>
      </c>
      <c r="DQ492" s="49" t="str">
        <f t="shared" si="956"/>
        <v/>
      </c>
      <c r="DR492" s="49" t="str">
        <f t="shared" si="957"/>
        <v/>
      </c>
      <c r="DS492" s="49" t="str">
        <f t="shared" si="958"/>
        <v/>
      </c>
      <c r="DT492" s="49" t="str">
        <f t="shared" si="959"/>
        <v/>
      </c>
      <c r="DU492" s="49" t="str">
        <f t="shared" si="960"/>
        <v/>
      </c>
      <c r="DV492" s="49" t="str">
        <f t="shared" si="961"/>
        <v/>
      </c>
      <c r="DX492" s="49"/>
      <c r="DY492" s="49" t="str">
        <f t="shared" si="962"/>
        <v/>
      </c>
      <c r="DZ492" s="49" t="str">
        <f t="shared" si="963"/>
        <v/>
      </c>
      <c r="EA492" s="49" t="str">
        <f t="shared" si="964"/>
        <v/>
      </c>
      <c r="EB492" s="49" t="str">
        <f t="shared" si="965"/>
        <v/>
      </c>
      <c r="EC492" s="49" t="str">
        <f t="shared" si="966"/>
        <v/>
      </c>
      <c r="ED492" s="49" t="str">
        <f t="shared" si="967"/>
        <v/>
      </c>
      <c r="EE492" s="49" t="str">
        <f t="shared" si="968"/>
        <v/>
      </c>
      <c r="EF492" s="49" t="str">
        <f t="shared" si="969"/>
        <v/>
      </c>
      <c r="EH492" s="49"/>
      <c r="EI492" s="49" t="str">
        <f t="shared" si="970"/>
        <v/>
      </c>
      <c r="EJ492" s="49" t="str">
        <f t="shared" si="971"/>
        <v/>
      </c>
      <c r="EK492" s="49" t="str">
        <f t="shared" si="972"/>
        <v/>
      </c>
      <c r="EL492" s="49" t="str">
        <f t="shared" si="973"/>
        <v/>
      </c>
      <c r="EM492" s="49" t="str">
        <f t="shared" si="974"/>
        <v/>
      </c>
      <c r="EN492" s="49" t="str">
        <f t="shared" si="975"/>
        <v/>
      </c>
      <c r="EO492" s="49" t="str">
        <f t="shared" si="976"/>
        <v/>
      </c>
      <c r="EP492" s="49" t="str">
        <f t="shared" si="977"/>
        <v/>
      </c>
      <c r="ER492" s="49"/>
      <c r="ES492" s="49" t="str">
        <f t="shared" si="978"/>
        <v/>
      </c>
      <c r="ET492" s="49" t="str">
        <f t="shared" si="979"/>
        <v/>
      </c>
      <c r="EU492" s="49" t="str">
        <f t="shared" si="980"/>
        <v/>
      </c>
      <c r="EV492" s="49" t="str">
        <f t="shared" si="981"/>
        <v/>
      </c>
      <c r="EW492" s="49" t="str">
        <f t="shared" si="982"/>
        <v/>
      </c>
      <c r="EX492" s="49" t="str">
        <f t="shared" si="983"/>
        <v/>
      </c>
      <c r="EY492" s="49" t="str">
        <f t="shared" si="984"/>
        <v/>
      </c>
      <c r="EZ492" s="49" t="str">
        <f t="shared" si="985"/>
        <v/>
      </c>
      <c r="FB492" s="49"/>
      <c r="FC492" s="49" t="str">
        <f t="shared" si="986"/>
        <v/>
      </c>
      <c r="FD492" s="49" t="str">
        <f t="shared" si="987"/>
        <v/>
      </c>
      <c r="FE492" s="49" t="str">
        <f t="shared" si="988"/>
        <v/>
      </c>
      <c r="FF492" s="49" t="str">
        <f t="shared" si="989"/>
        <v/>
      </c>
      <c r="FG492" s="49" t="str">
        <f t="shared" si="990"/>
        <v/>
      </c>
      <c r="FH492" s="49" t="str">
        <f t="shared" si="991"/>
        <v/>
      </c>
      <c r="FI492" s="49" t="str">
        <f t="shared" si="992"/>
        <v/>
      </c>
      <c r="FJ492" s="49" t="str">
        <f t="shared" si="993"/>
        <v/>
      </c>
      <c r="FL492" s="49"/>
      <c r="FM492" s="49" t="str">
        <f t="shared" si="994"/>
        <v/>
      </c>
      <c r="FN492" s="49" t="str">
        <f t="shared" si="995"/>
        <v/>
      </c>
      <c r="FO492" s="49" t="str">
        <f t="shared" si="996"/>
        <v/>
      </c>
      <c r="FP492" s="49" t="str">
        <f t="shared" si="997"/>
        <v/>
      </c>
      <c r="FQ492" s="49" t="str">
        <f t="shared" si="998"/>
        <v/>
      </c>
      <c r="FR492" s="49" t="str">
        <f t="shared" si="999"/>
        <v/>
      </c>
      <c r="FS492" s="49" t="str">
        <f t="shared" si="1000"/>
        <v/>
      </c>
      <c r="FT492" s="49" t="str">
        <f t="shared" si="1001"/>
        <v/>
      </c>
      <c r="FV492" s="49"/>
      <c r="FW492" s="49" t="str">
        <f t="shared" si="1002"/>
        <v/>
      </c>
      <c r="FX492" s="49" t="str">
        <f t="shared" si="1003"/>
        <v/>
      </c>
      <c r="FY492" s="49" t="str">
        <f t="shared" si="1004"/>
        <v/>
      </c>
      <c r="FZ492" s="49" t="str">
        <f t="shared" si="1005"/>
        <v/>
      </c>
      <c r="GA492" s="49" t="str">
        <f t="shared" si="1006"/>
        <v/>
      </c>
      <c r="GB492" s="49" t="str">
        <f t="shared" si="1007"/>
        <v/>
      </c>
      <c r="GC492" s="49" t="str">
        <f t="shared" si="1008"/>
        <v/>
      </c>
      <c r="GD492" s="49" t="str">
        <f t="shared" si="1009"/>
        <v/>
      </c>
      <c r="GF492" s="49"/>
      <c r="GG492" s="49" t="str">
        <f t="shared" si="1010"/>
        <v/>
      </c>
      <c r="GH492" s="49" t="str">
        <f t="shared" si="1011"/>
        <v/>
      </c>
      <c r="GI492" s="49" t="str">
        <f t="shared" si="1012"/>
        <v/>
      </c>
      <c r="GJ492" s="49" t="str">
        <f t="shared" si="1013"/>
        <v/>
      </c>
      <c r="GK492" s="49" t="str">
        <f t="shared" si="1014"/>
        <v/>
      </c>
      <c r="GL492" s="49" t="str">
        <f t="shared" si="1015"/>
        <v/>
      </c>
      <c r="GM492" s="49" t="str">
        <f t="shared" si="1016"/>
        <v/>
      </c>
      <c r="GN492" s="49" t="str">
        <f t="shared" si="1017"/>
        <v/>
      </c>
      <c r="GP492" s="49"/>
      <c r="GQ492" s="49" t="str">
        <f t="shared" si="1018"/>
        <v/>
      </c>
      <c r="GR492" s="49" t="str">
        <f t="shared" si="1019"/>
        <v/>
      </c>
      <c r="GS492" s="49" t="str">
        <f t="shared" si="1020"/>
        <v/>
      </c>
      <c r="GT492" s="49" t="str">
        <f t="shared" si="1021"/>
        <v/>
      </c>
      <c r="GU492" s="49" t="str">
        <f t="shared" si="1022"/>
        <v/>
      </c>
      <c r="GV492" s="49" t="str">
        <f t="shared" si="1023"/>
        <v/>
      </c>
      <c r="GW492" s="49" t="str">
        <f t="shared" si="1024"/>
        <v/>
      </c>
      <c r="GX492" s="49" t="str">
        <f t="shared" si="1025"/>
        <v/>
      </c>
    </row>
    <row r="493" spans="17:206" x14ac:dyDescent="0.2">
      <c r="Q493" s="65">
        <v>139</v>
      </c>
      <c r="AB493" s="49"/>
      <c r="AC493" s="49" t="str">
        <f t="shared" si="882"/>
        <v/>
      </c>
      <c r="AD493" s="49" t="str">
        <f t="shared" si="883"/>
        <v/>
      </c>
      <c r="AE493" s="49" t="str">
        <f t="shared" si="884"/>
        <v/>
      </c>
      <c r="AF493" s="49" t="str">
        <f t="shared" si="885"/>
        <v/>
      </c>
      <c r="AG493" s="49" t="str">
        <f t="shared" si="886"/>
        <v/>
      </c>
      <c r="AH493" s="49" t="str">
        <f t="shared" si="887"/>
        <v/>
      </c>
      <c r="AI493" s="49" t="str">
        <f t="shared" si="888"/>
        <v/>
      </c>
      <c r="AJ493" s="49" t="str">
        <f t="shared" si="889"/>
        <v/>
      </c>
      <c r="AL493" s="49"/>
      <c r="AM493" s="49" t="str">
        <f t="shared" si="890"/>
        <v/>
      </c>
      <c r="AN493" s="49" t="str">
        <f t="shared" si="891"/>
        <v/>
      </c>
      <c r="AO493" s="49" t="str">
        <f t="shared" si="892"/>
        <v/>
      </c>
      <c r="AP493" s="49" t="str">
        <f t="shared" si="893"/>
        <v/>
      </c>
      <c r="AQ493" s="49" t="str">
        <f t="shared" si="894"/>
        <v/>
      </c>
      <c r="AR493" s="49" t="str">
        <f t="shared" si="895"/>
        <v/>
      </c>
      <c r="AS493" s="49" t="str">
        <f t="shared" si="896"/>
        <v/>
      </c>
      <c r="AT493" s="49" t="str">
        <f t="shared" si="897"/>
        <v/>
      </c>
      <c r="AV493" s="49"/>
      <c r="AW493" s="49" t="str">
        <f t="shared" si="898"/>
        <v/>
      </c>
      <c r="AX493" s="49" t="str">
        <f t="shared" si="899"/>
        <v/>
      </c>
      <c r="AY493" s="49" t="str">
        <f t="shared" si="900"/>
        <v/>
      </c>
      <c r="AZ493" s="49" t="str">
        <f t="shared" si="901"/>
        <v/>
      </c>
      <c r="BA493" s="49" t="str">
        <f t="shared" si="902"/>
        <v/>
      </c>
      <c r="BB493" s="49" t="str">
        <f t="shared" si="903"/>
        <v/>
      </c>
      <c r="BC493" s="49" t="str">
        <f t="shared" si="904"/>
        <v/>
      </c>
      <c r="BD493" s="49" t="str">
        <f t="shared" si="905"/>
        <v/>
      </c>
      <c r="BF493" s="49"/>
      <c r="BG493" s="49" t="str">
        <f t="shared" si="906"/>
        <v/>
      </c>
      <c r="BH493" s="49" t="str">
        <f t="shared" si="907"/>
        <v/>
      </c>
      <c r="BI493" s="49" t="str">
        <f t="shared" si="908"/>
        <v/>
      </c>
      <c r="BJ493" s="49" t="str">
        <f t="shared" si="909"/>
        <v/>
      </c>
      <c r="BK493" s="49" t="str">
        <f t="shared" si="910"/>
        <v/>
      </c>
      <c r="BL493" s="49" t="str">
        <f t="shared" si="911"/>
        <v/>
      </c>
      <c r="BM493" s="49" t="str">
        <f t="shared" si="912"/>
        <v/>
      </c>
      <c r="BN493" s="49" t="str">
        <f t="shared" si="913"/>
        <v/>
      </c>
      <c r="BP493" s="49"/>
      <c r="BQ493" s="49" t="str">
        <f t="shared" si="914"/>
        <v/>
      </c>
      <c r="BR493" s="49" t="str">
        <f t="shared" si="915"/>
        <v/>
      </c>
      <c r="BS493" s="49" t="str">
        <f t="shared" si="916"/>
        <v/>
      </c>
      <c r="BT493" s="49" t="str">
        <f t="shared" si="917"/>
        <v/>
      </c>
      <c r="BU493" s="49" t="str">
        <f t="shared" si="918"/>
        <v/>
      </c>
      <c r="BV493" s="49" t="str">
        <f t="shared" si="919"/>
        <v/>
      </c>
      <c r="BW493" s="49" t="str">
        <f t="shared" si="920"/>
        <v/>
      </c>
      <c r="BX493" s="49" t="str">
        <f t="shared" si="921"/>
        <v/>
      </c>
      <c r="BZ493" s="49"/>
      <c r="CA493" s="49" t="str">
        <f t="shared" si="922"/>
        <v/>
      </c>
      <c r="CB493" s="49" t="str">
        <f t="shared" si="923"/>
        <v/>
      </c>
      <c r="CC493" s="49" t="str">
        <f t="shared" si="924"/>
        <v/>
      </c>
      <c r="CD493" s="49" t="str">
        <f t="shared" si="925"/>
        <v/>
      </c>
      <c r="CE493" s="49" t="str">
        <f t="shared" si="926"/>
        <v/>
      </c>
      <c r="CF493" s="49" t="str">
        <f t="shared" si="927"/>
        <v/>
      </c>
      <c r="CG493" s="49" t="str">
        <f t="shared" si="928"/>
        <v/>
      </c>
      <c r="CH493" s="49" t="str">
        <f t="shared" si="929"/>
        <v/>
      </c>
      <c r="CJ493" s="49"/>
      <c r="CK493" s="49" t="str">
        <f t="shared" si="930"/>
        <v/>
      </c>
      <c r="CL493" s="49" t="str">
        <f t="shared" si="931"/>
        <v/>
      </c>
      <c r="CM493" s="49" t="str">
        <f t="shared" si="932"/>
        <v/>
      </c>
      <c r="CN493" s="49" t="str">
        <f t="shared" si="933"/>
        <v/>
      </c>
      <c r="CO493" s="49" t="str">
        <f t="shared" si="934"/>
        <v/>
      </c>
      <c r="CP493" s="49" t="str">
        <f t="shared" si="935"/>
        <v/>
      </c>
      <c r="CQ493" s="49" t="str">
        <f t="shared" si="936"/>
        <v/>
      </c>
      <c r="CR493" s="49" t="str">
        <f t="shared" si="937"/>
        <v/>
      </c>
      <c r="CT493" s="49"/>
      <c r="CU493" s="49" t="str">
        <f t="shared" si="938"/>
        <v/>
      </c>
      <c r="CV493" s="49" t="str">
        <f t="shared" si="939"/>
        <v/>
      </c>
      <c r="CW493" s="49" t="str">
        <f t="shared" si="940"/>
        <v/>
      </c>
      <c r="CX493" s="49" t="str">
        <f t="shared" si="941"/>
        <v/>
      </c>
      <c r="CY493" s="49" t="str">
        <f t="shared" si="942"/>
        <v/>
      </c>
      <c r="CZ493" s="49" t="str">
        <f t="shared" si="943"/>
        <v/>
      </c>
      <c r="DA493" s="49" t="str">
        <f t="shared" si="944"/>
        <v/>
      </c>
      <c r="DB493" s="49" t="str">
        <f t="shared" si="945"/>
        <v/>
      </c>
      <c r="DD493" s="49"/>
      <c r="DE493" s="49" t="str">
        <f t="shared" si="946"/>
        <v/>
      </c>
      <c r="DF493" s="49" t="str">
        <f t="shared" si="947"/>
        <v/>
      </c>
      <c r="DG493" s="49" t="str">
        <f t="shared" si="948"/>
        <v/>
      </c>
      <c r="DH493" s="49" t="str">
        <f t="shared" si="949"/>
        <v/>
      </c>
      <c r="DI493" s="49" t="str">
        <f t="shared" si="950"/>
        <v/>
      </c>
      <c r="DJ493" s="49" t="str">
        <f t="shared" si="951"/>
        <v/>
      </c>
      <c r="DK493" s="49" t="str">
        <f t="shared" si="952"/>
        <v/>
      </c>
      <c r="DL493" s="49" t="str">
        <f t="shared" si="953"/>
        <v/>
      </c>
      <c r="DN493" s="49"/>
      <c r="DO493" s="49" t="str">
        <f t="shared" si="954"/>
        <v/>
      </c>
      <c r="DP493" s="49" t="str">
        <f t="shared" si="955"/>
        <v/>
      </c>
      <c r="DQ493" s="49" t="str">
        <f t="shared" si="956"/>
        <v/>
      </c>
      <c r="DR493" s="49" t="str">
        <f t="shared" si="957"/>
        <v/>
      </c>
      <c r="DS493" s="49" t="str">
        <f t="shared" si="958"/>
        <v/>
      </c>
      <c r="DT493" s="49" t="str">
        <f t="shared" si="959"/>
        <v/>
      </c>
      <c r="DU493" s="49" t="str">
        <f t="shared" si="960"/>
        <v/>
      </c>
      <c r="DV493" s="49" t="str">
        <f t="shared" si="961"/>
        <v/>
      </c>
      <c r="DX493" s="49"/>
      <c r="DY493" s="49" t="str">
        <f t="shared" si="962"/>
        <v/>
      </c>
      <c r="DZ493" s="49" t="str">
        <f t="shared" si="963"/>
        <v/>
      </c>
      <c r="EA493" s="49" t="str">
        <f t="shared" si="964"/>
        <v/>
      </c>
      <c r="EB493" s="49" t="str">
        <f t="shared" si="965"/>
        <v/>
      </c>
      <c r="EC493" s="49" t="str">
        <f t="shared" si="966"/>
        <v/>
      </c>
      <c r="ED493" s="49" t="str">
        <f t="shared" si="967"/>
        <v/>
      </c>
      <c r="EE493" s="49" t="str">
        <f t="shared" si="968"/>
        <v/>
      </c>
      <c r="EF493" s="49" t="str">
        <f t="shared" si="969"/>
        <v/>
      </c>
      <c r="EH493" s="49"/>
      <c r="EI493" s="49" t="str">
        <f t="shared" si="970"/>
        <v/>
      </c>
      <c r="EJ493" s="49" t="str">
        <f t="shared" si="971"/>
        <v/>
      </c>
      <c r="EK493" s="49" t="str">
        <f t="shared" si="972"/>
        <v/>
      </c>
      <c r="EL493" s="49" t="str">
        <f t="shared" si="973"/>
        <v/>
      </c>
      <c r="EM493" s="49" t="str">
        <f t="shared" si="974"/>
        <v/>
      </c>
      <c r="EN493" s="49" t="str">
        <f t="shared" si="975"/>
        <v/>
      </c>
      <c r="EO493" s="49" t="str">
        <f t="shared" si="976"/>
        <v/>
      </c>
      <c r="EP493" s="49" t="str">
        <f t="shared" si="977"/>
        <v/>
      </c>
      <c r="ER493" s="49"/>
      <c r="ES493" s="49" t="str">
        <f t="shared" si="978"/>
        <v/>
      </c>
      <c r="ET493" s="49" t="str">
        <f t="shared" si="979"/>
        <v/>
      </c>
      <c r="EU493" s="49" t="str">
        <f t="shared" si="980"/>
        <v/>
      </c>
      <c r="EV493" s="49" t="str">
        <f t="shared" si="981"/>
        <v/>
      </c>
      <c r="EW493" s="49" t="str">
        <f t="shared" si="982"/>
        <v/>
      </c>
      <c r="EX493" s="49" t="str">
        <f t="shared" si="983"/>
        <v/>
      </c>
      <c r="EY493" s="49" t="str">
        <f t="shared" si="984"/>
        <v/>
      </c>
      <c r="EZ493" s="49" t="str">
        <f t="shared" si="985"/>
        <v/>
      </c>
      <c r="FB493" s="49"/>
      <c r="FC493" s="49" t="str">
        <f t="shared" si="986"/>
        <v/>
      </c>
      <c r="FD493" s="49" t="str">
        <f t="shared" si="987"/>
        <v/>
      </c>
      <c r="FE493" s="49" t="str">
        <f t="shared" si="988"/>
        <v/>
      </c>
      <c r="FF493" s="49" t="str">
        <f t="shared" si="989"/>
        <v/>
      </c>
      <c r="FG493" s="49" t="str">
        <f t="shared" si="990"/>
        <v/>
      </c>
      <c r="FH493" s="49" t="str">
        <f t="shared" si="991"/>
        <v/>
      </c>
      <c r="FI493" s="49" t="str">
        <f t="shared" si="992"/>
        <v/>
      </c>
      <c r="FJ493" s="49" t="str">
        <f t="shared" si="993"/>
        <v/>
      </c>
      <c r="FL493" s="49"/>
      <c r="FM493" s="49" t="str">
        <f t="shared" si="994"/>
        <v/>
      </c>
      <c r="FN493" s="49" t="str">
        <f t="shared" si="995"/>
        <v/>
      </c>
      <c r="FO493" s="49" t="str">
        <f t="shared" si="996"/>
        <v/>
      </c>
      <c r="FP493" s="49" t="str">
        <f t="shared" si="997"/>
        <v/>
      </c>
      <c r="FQ493" s="49" t="str">
        <f t="shared" si="998"/>
        <v/>
      </c>
      <c r="FR493" s="49" t="str">
        <f t="shared" si="999"/>
        <v/>
      </c>
      <c r="FS493" s="49" t="str">
        <f t="shared" si="1000"/>
        <v/>
      </c>
      <c r="FT493" s="49" t="str">
        <f t="shared" si="1001"/>
        <v/>
      </c>
      <c r="FV493" s="49"/>
      <c r="FW493" s="49" t="str">
        <f t="shared" si="1002"/>
        <v/>
      </c>
      <c r="FX493" s="49" t="str">
        <f t="shared" si="1003"/>
        <v/>
      </c>
      <c r="FY493" s="49" t="str">
        <f t="shared" si="1004"/>
        <v/>
      </c>
      <c r="FZ493" s="49" t="str">
        <f t="shared" si="1005"/>
        <v/>
      </c>
      <c r="GA493" s="49" t="str">
        <f t="shared" si="1006"/>
        <v/>
      </c>
      <c r="GB493" s="49" t="str">
        <f t="shared" si="1007"/>
        <v/>
      </c>
      <c r="GC493" s="49" t="str">
        <f t="shared" si="1008"/>
        <v/>
      </c>
      <c r="GD493" s="49" t="str">
        <f t="shared" si="1009"/>
        <v/>
      </c>
      <c r="GF493" s="49"/>
      <c r="GG493" s="49" t="str">
        <f t="shared" si="1010"/>
        <v/>
      </c>
      <c r="GH493" s="49" t="str">
        <f t="shared" si="1011"/>
        <v/>
      </c>
      <c r="GI493" s="49" t="str">
        <f t="shared" si="1012"/>
        <v/>
      </c>
      <c r="GJ493" s="49" t="str">
        <f t="shared" si="1013"/>
        <v/>
      </c>
      <c r="GK493" s="49" t="str">
        <f t="shared" si="1014"/>
        <v/>
      </c>
      <c r="GL493" s="49" t="str">
        <f t="shared" si="1015"/>
        <v/>
      </c>
      <c r="GM493" s="49" t="str">
        <f t="shared" si="1016"/>
        <v/>
      </c>
      <c r="GN493" s="49" t="str">
        <f t="shared" si="1017"/>
        <v/>
      </c>
      <c r="GP493" s="49"/>
      <c r="GQ493" s="49" t="str">
        <f t="shared" si="1018"/>
        <v/>
      </c>
      <c r="GR493" s="49" t="str">
        <f t="shared" si="1019"/>
        <v/>
      </c>
      <c r="GS493" s="49" t="str">
        <f t="shared" si="1020"/>
        <v/>
      </c>
      <c r="GT493" s="49" t="str">
        <f t="shared" si="1021"/>
        <v/>
      </c>
      <c r="GU493" s="49" t="str">
        <f t="shared" si="1022"/>
        <v/>
      </c>
      <c r="GV493" s="49" t="str">
        <f t="shared" si="1023"/>
        <v/>
      </c>
      <c r="GW493" s="49" t="str">
        <f t="shared" si="1024"/>
        <v/>
      </c>
      <c r="GX493" s="49" t="str">
        <f t="shared" si="1025"/>
        <v/>
      </c>
    </row>
    <row r="494" spans="17:206" x14ac:dyDescent="0.2">
      <c r="Q494" s="65">
        <v>140</v>
      </c>
      <c r="AB494" s="49"/>
      <c r="AC494" s="49" t="str">
        <f t="shared" si="882"/>
        <v/>
      </c>
      <c r="AD494" s="49" t="str">
        <f t="shared" si="883"/>
        <v/>
      </c>
      <c r="AE494" s="49" t="str">
        <f t="shared" si="884"/>
        <v/>
      </c>
      <c r="AF494" s="49" t="str">
        <f t="shared" si="885"/>
        <v/>
      </c>
      <c r="AG494" s="49" t="str">
        <f t="shared" si="886"/>
        <v/>
      </c>
      <c r="AH494" s="49" t="str">
        <f t="shared" si="887"/>
        <v/>
      </c>
      <c r="AI494" s="49" t="str">
        <f t="shared" si="888"/>
        <v/>
      </c>
      <c r="AJ494" s="49" t="str">
        <f t="shared" si="889"/>
        <v/>
      </c>
      <c r="AL494" s="49"/>
      <c r="AM494" s="49" t="str">
        <f t="shared" si="890"/>
        <v/>
      </c>
      <c r="AN494" s="49" t="str">
        <f t="shared" si="891"/>
        <v/>
      </c>
      <c r="AO494" s="49" t="str">
        <f t="shared" si="892"/>
        <v/>
      </c>
      <c r="AP494" s="49" t="str">
        <f t="shared" si="893"/>
        <v/>
      </c>
      <c r="AQ494" s="49" t="str">
        <f t="shared" si="894"/>
        <v/>
      </c>
      <c r="AR494" s="49" t="str">
        <f t="shared" si="895"/>
        <v/>
      </c>
      <c r="AS494" s="49" t="str">
        <f t="shared" si="896"/>
        <v/>
      </c>
      <c r="AT494" s="49" t="str">
        <f t="shared" si="897"/>
        <v/>
      </c>
      <c r="AV494" s="49"/>
      <c r="AW494" s="49" t="str">
        <f t="shared" si="898"/>
        <v/>
      </c>
      <c r="AX494" s="49" t="str">
        <f t="shared" si="899"/>
        <v/>
      </c>
      <c r="AY494" s="49" t="str">
        <f t="shared" si="900"/>
        <v/>
      </c>
      <c r="AZ494" s="49" t="str">
        <f t="shared" si="901"/>
        <v/>
      </c>
      <c r="BA494" s="49" t="str">
        <f t="shared" si="902"/>
        <v/>
      </c>
      <c r="BB494" s="49" t="str">
        <f t="shared" si="903"/>
        <v/>
      </c>
      <c r="BC494" s="49" t="str">
        <f t="shared" si="904"/>
        <v/>
      </c>
      <c r="BD494" s="49" t="str">
        <f t="shared" si="905"/>
        <v/>
      </c>
      <c r="BF494" s="49"/>
      <c r="BG494" s="49" t="str">
        <f t="shared" si="906"/>
        <v/>
      </c>
      <c r="BH494" s="49" t="str">
        <f t="shared" si="907"/>
        <v/>
      </c>
      <c r="BI494" s="49" t="str">
        <f t="shared" si="908"/>
        <v/>
      </c>
      <c r="BJ494" s="49" t="str">
        <f t="shared" si="909"/>
        <v/>
      </c>
      <c r="BK494" s="49" t="str">
        <f t="shared" si="910"/>
        <v/>
      </c>
      <c r="BL494" s="49" t="str">
        <f t="shared" si="911"/>
        <v/>
      </c>
      <c r="BM494" s="49" t="str">
        <f t="shared" si="912"/>
        <v/>
      </c>
      <c r="BN494" s="49" t="str">
        <f t="shared" si="913"/>
        <v/>
      </c>
      <c r="BP494" s="49"/>
      <c r="BQ494" s="49" t="str">
        <f t="shared" si="914"/>
        <v/>
      </c>
      <c r="BR494" s="49" t="str">
        <f t="shared" si="915"/>
        <v/>
      </c>
      <c r="BS494" s="49" t="str">
        <f t="shared" si="916"/>
        <v/>
      </c>
      <c r="BT494" s="49" t="str">
        <f t="shared" si="917"/>
        <v/>
      </c>
      <c r="BU494" s="49" t="str">
        <f t="shared" si="918"/>
        <v/>
      </c>
      <c r="BV494" s="49" t="str">
        <f t="shared" si="919"/>
        <v/>
      </c>
      <c r="BW494" s="49" t="str">
        <f t="shared" si="920"/>
        <v/>
      </c>
      <c r="BX494" s="49" t="str">
        <f t="shared" si="921"/>
        <v/>
      </c>
      <c r="BZ494" s="49"/>
      <c r="CA494" s="49" t="str">
        <f t="shared" si="922"/>
        <v/>
      </c>
      <c r="CB494" s="49" t="str">
        <f t="shared" si="923"/>
        <v/>
      </c>
      <c r="CC494" s="49" t="str">
        <f t="shared" si="924"/>
        <v/>
      </c>
      <c r="CD494" s="49" t="str">
        <f t="shared" si="925"/>
        <v/>
      </c>
      <c r="CE494" s="49" t="str">
        <f t="shared" si="926"/>
        <v/>
      </c>
      <c r="CF494" s="49" t="str">
        <f t="shared" si="927"/>
        <v/>
      </c>
      <c r="CG494" s="49" t="str">
        <f t="shared" si="928"/>
        <v/>
      </c>
      <c r="CH494" s="49" t="str">
        <f t="shared" si="929"/>
        <v/>
      </c>
      <c r="CJ494" s="49"/>
      <c r="CK494" s="49" t="str">
        <f t="shared" si="930"/>
        <v/>
      </c>
      <c r="CL494" s="49" t="str">
        <f t="shared" si="931"/>
        <v/>
      </c>
      <c r="CM494" s="49" t="str">
        <f t="shared" si="932"/>
        <v/>
      </c>
      <c r="CN494" s="49" t="str">
        <f t="shared" si="933"/>
        <v/>
      </c>
      <c r="CO494" s="49" t="str">
        <f t="shared" si="934"/>
        <v/>
      </c>
      <c r="CP494" s="49" t="str">
        <f t="shared" si="935"/>
        <v/>
      </c>
      <c r="CQ494" s="49" t="str">
        <f t="shared" si="936"/>
        <v/>
      </c>
      <c r="CR494" s="49" t="str">
        <f t="shared" si="937"/>
        <v/>
      </c>
      <c r="CT494" s="49"/>
      <c r="CU494" s="49" t="str">
        <f t="shared" si="938"/>
        <v/>
      </c>
      <c r="CV494" s="49" t="str">
        <f t="shared" si="939"/>
        <v/>
      </c>
      <c r="CW494" s="49" t="str">
        <f t="shared" si="940"/>
        <v/>
      </c>
      <c r="CX494" s="49" t="str">
        <f t="shared" si="941"/>
        <v/>
      </c>
      <c r="CY494" s="49" t="str">
        <f t="shared" si="942"/>
        <v/>
      </c>
      <c r="CZ494" s="49" t="str">
        <f t="shared" si="943"/>
        <v/>
      </c>
      <c r="DA494" s="49" t="str">
        <f t="shared" si="944"/>
        <v/>
      </c>
      <c r="DB494" s="49" t="str">
        <f t="shared" si="945"/>
        <v/>
      </c>
      <c r="DD494" s="49"/>
      <c r="DE494" s="49" t="str">
        <f t="shared" si="946"/>
        <v/>
      </c>
      <c r="DF494" s="49" t="str">
        <f t="shared" si="947"/>
        <v/>
      </c>
      <c r="DG494" s="49" t="str">
        <f t="shared" si="948"/>
        <v/>
      </c>
      <c r="DH494" s="49" t="str">
        <f t="shared" si="949"/>
        <v/>
      </c>
      <c r="DI494" s="49" t="str">
        <f t="shared" si="950"/>
        <v/>
      </c>
      <c r="DJ494" s="49" t="str">
        <f t="shared" si="951"/>
        <v/>
      </c>
      <c r="DK494" s="49" t="str">
        <f t="shared" si="952"/>
        <v/>
      </c>
      <c r="DL494" s="49" t="str">
        <f t="shared" si="953"/>
        <v/>
      </c>
      <c r="DN494" s="49"/>
      <c r="DO494" s="49" t="str">
        <f t="shared" si="954"/>
        <v/>
      </c>
      <c r="DP494" s="49" t="str">
        <f t="shared" si="955"/>
        <v/>
      </c>
      <c r="DQ494" s="49" t="str">
        <f t="shared" si="956"/>
        <v/>
      </c>
      <c r="DR494" s="49" t="str">
        <f t="shared" si="957"/>
        <v/>
      </c>
      <c r="DS494" s="49" t="str">
        <f t="shared" si="958"/>
        <v/>
      </c>
      <c r="DT494" s="49" t="str">
        <f t="shared" si="959"/>
        <v/>
      </c>
      <c r="DU494" s="49" t="str">
        <f t="shared" si="960"/>
        <v/>
      </c>
      <c r="DV494" s="49" t="str">
        <f t="shared" si="961"/>
        <v/>
      </c>
      <c r="DX494" s="49"/>
      <c r="DY494" s="49" t="str">
        <f t="shared" si="962"/>
        <v/>
      </c>
      <c r="DZ494" s="49" t="str">
        <f t="shared" si="963"/>
        <v/>
      </c>
      <c r="EA494" s="49" t="str">
        <f t="shared" si="964"/>
        <v/>
      </c>
      <c r="EB494" s="49" t="str">
        <f t="shared" si="965"/>
        <v/>
      </c>
      <c r="EC494" s="49" t="str">
        <f t="shared" si="966"/>
        <v/>
      </c>
      <c r="ED494" s="49" t="str">
        <f t="shared" si="967"/>
        <v/>
      </c>
      <c r="EE494" s="49" t="str">
        <f t="shared" si="968"/>
        <v/>
      </c>
      <c r="EF494" s="49" t="str">
        <f t="shared" si="969"/>
        <v/>
      </c>
      <c r="EH494" s="49"/>
      <c r="EI494" s="49" t="str">
        <f t="shared" si="970"/>
        <v/>
      </c>
      <c r="EJ494" s="49" t="str">
        <f t="shared" si="971"/>
        <v/>
      </c>
      <c r="EK494" s="49" t="str">
        <f t="shared" si="972"/>
        <v/>
      </c>
      <c r="EL494" s="49" t="str">
        <f t="shared" si="973"/>
        <v/>
      </c>
      <c r="EM494" s="49" t="str">
        <f t="shared" si="974"/>
        <v/>
      </c>
      <c r="EN494" s="49" t="str">
        <f t="shared" si="975"/>
        <v/>
      </c>
      <c r="EO494" s="49" t="str">
        <f t="shared" si="976"/>
        <v/>
      </c>
      <c r="EP494" s="49" t="str">
        <f t="shared" si="977"/>
        <v/>
      </c>
      <c r="ER494" s="49"/>
      <c r="ES494" s="49" t="str">
        <f t="shared" si="978"/>
        <v/>
      </c>
      <c r="ET494" s="49" t="str">
        <f t="shared" si="979"/>
        <v/>
      </c>
      <c r="EU494" s="49" t="str">
        <f t="shared" si="980"/>
        <v/>
      </c>
      <c r="EV494" s="49" t="str">
        <f t="shared" si="981"/>
        <v/>
      </c>
      <c r="EW494" s="49" t="str">
        <f t="shared" si="982"/>
        <v/>
      </c>
      <c r="EX494" s="49" t="str">
        <f t="shared" si="983"/>
        <v/>
      </c>
      <c r="EY494" s="49" t="str">
        <f t="shared" si="984"/>
        <v/>
      </c>
      <c r="EZ494" s="49" t="str">
        <f t="shared" si="985"/>
        <v/>
      </c>
      <c r="FB494" s="49"/>
      <c r="FC494" s="49" t="str">
        <f t="shared" si="986"/>
        <v/>
      </c>
      <c r="FD494" s="49" t="str">
        <f t="shared" si="987"/>
        <v/>
      </c>
      <c r="FE494" s="49" t="str">
        <f t="shared" si="988"/>
        <v/>
      </c>
      <c r="FF494" s="49" t="str">
        <f t="shared" si="989"/>
        <v/>
      </c>
      <c r="FG494" s="49" t="str">
        <f t="shared" si="990"/>
        <v/>
      </c>
      <c r="FH494" s="49" t="str">
        <f t="shared" si="991"/>
        <v/>
      </c>
      <c r="FI494" s="49" t="str">
        <f t="shared" si="992"/>
        <v/>
      </c>
      <c r="FJ494" s="49" t="str">
        <f t="shared" si="993"/>
        <v/>
      </c>
      <c r="FL494" s="49"/>
      <c r="FM494" s="49" t="str">
        <f t="shared" si="994"/>
        <v/>
      </c>
      <c r="FN494" s="49" t="str">
        <f t="shared" si="995"/>
        <v/>
      </c>
      <c r="FO494" s="49" t="str">
        <f t="shared" si="996"/>
        <v/>
      </c>
      <c r="FP494" s="49" t="str">
        <f t="shared" si="997"/>
        <v/>
      </c>
      <c r="FQ494" s="49" t="str">
        <f t="shared" si="998"/>
        <v/>
      </c>
      <c r="FR494" s="49" t="str">
        <f t="shared" si="999"/>
        <v/>
      </c>
      <c r="FS494" s="49" t="str">
        <f t="shared" si="1000"/>
        <v/>
      </c>
      <c r="FT494" s="49" t="str">
        <f t="shared" si="1001"/>
        <v/>
      </c>
      <c r="FV494" s="49"/>
      <c r="FW494" s="49" t="str">
        <f t="shared" si="1002"/>
        <v/>
      </c>
      <c r="FX494" s="49" t="str">
        <f t="shared" si="1003"/>
        <v/>
      </c>
      <c r="FY494" s="49" t="str">
        <f t="shared" si="1004"/>
        <v/>
      </c>
      <c r="FZ494" s="49" t="str">
        <f t="shared" si="1005"/>
        <v/>
      </c>
      <c r="GA494" s="49" t="str">
        <f t="shared" si="1006"/>
        <v/>
      </c>
      <c r="GB494" s="49" t="str">
        <f t="shared" si="1007"/>
        <v/>
      </c>
      <c r="GC494" s="49" t="str">
        <f t="shared" si="1008"/>
        <v/>
      </c>
      <c r="GD494" s="49" t="str">
        <f t="shared" si="1009"/>
        <v/>
      </c>
      <c r="GF494" s="49"/>
      <c r="GG494" s="49" t="str">
        <f t="shared" si="1010"/>
        <v/>
      </c>
      <c r="GH494" s="49" t="str">
        <f t="shared" si="1011"/>
        <v/>
      </c>
      <c r="GI494" s="49" t="str">
        <f t="shared" si="1012"/>
        <v/>
      </c>
      <c r="GJ494" s="49" t="str">
        <f t="shared" si="1013"/>
        <v/>
      </c>
      <c r="GK494" s="49" t="str">
        <f t="shared" si="1014"/>
        <v/>
      </c>
      <c r="GL494" s="49" t="str">
        <f t="shared" si="1015"/>
        <v/>
      </c>
      <c r="GM494" s="49" t="str">
        <f t="shared" si="1016"/>
        <v/>
      </c>
      <c r="GN494" s="49" t="str">
        <f t="shared" si="1017"/>
        <v/>
      </c>
      <c r="GP494" s="49"/>
      <c r="GQ494" s="49" t="str">
        <f t="shared" si="1018"/>
        <v/>
      </c>
      <c r="GR494" s="49" t="str">
        <f t="shared" si="1019"/>
        <v/>
      </c>
      <c r="GS494" s="49" t="str">
        <f t="shared" si="1020"/>
        <v/>
      </c>
      <c r="GT494" s="49" t="str">
        <f t="shared" si="1021"/>
        <v/>
      </c>
      <c r="GU494" s="49" t="str">
        <f t="shared" si="1022"/>
        <v/>
      </c>
      <c r="GV494" s="49" t="str">
        <f t="shared" si="1023"/>
        <v/>
      </c>
      <c r="GW494" s="49" t="str">
        <f t="shared" si="1024"/>
        <v/>
      </c>
      <c r="GX494" s="49" t="str">
        <f t="shared" si="1025"/>
        <v/>
      </c>
    </row>
    <row r="495" spans="17:206" x14ac:dyDescent="0.2">
      <c r="Q495" s="65">
        <v>141</v>
      </c>
      <c r="AB495" s="49"/>
      <c r="AC495" s="49" t="str">
        <f t="shared" si="882"/>
        <v/>
      </c>
      <c r="AD495" s="49" t="str">
        <f t="shared" si="883"/>
        <v/>
      </c>
      <c r="AE495" s="49" t="str">
        <f t="shared" si="884"/>
        <v/>
      </c>
      <c r="AF495" s="49" t="str">
        <f t="shared" si="885"/>
        <v/>
      </c>
      <c r="AG495" s="49" t="str">
        <f t="shared" si="886"/>
        <v/>
      </c>
      <c r="AH495" s="49" t="str">
        <f t="shared" si="887"/>
        <v/>
      </c>
      <c r="AI495" s="49" t="str">
        <f t="shared" si="888"/>
        <v/>
      </c>
      <c r="AJ495" s="49" t="str">
        <f t="shared" si="889"/>
        <v/>
      </c>
      <c r="AL495" s="49"/>
      <c r="AM495" s="49" t="str">
        <f t="shared" si="890"/>
        <v/>
      </c>
      <c r="AN495" s="49" t="str">
        <f t="shared" si="891"/>
        <v/>
      </c>
      <c r="AO495" s="49" t="str">
        <f t="shared" si="892"/>
        <v/>
      </c>
      <c r="AP495" s="49" t="str">
        <f t="shared" si="893"/>
        <v/>
      </c>
      <c r="AQ495" s="49" t="str">
        <f t="shared" si="894"/>
        <v/>
      </c>
      <c r="AR495" s="49" t="str">
        <f t="shared" si="895"/>
        <v/>
      </c>
      <c r="AS495" s="49" t="str">
        <f t="shared" si="896"/>
        <v/>
      </c>
      <c r="AT495" s="49" t="str">
        <f t="shared" si="897"/>
        <v/>
      </c>
      <c r="AV495" s="49"/>
      <c r="AW495" s="49" t="str">
        <f t="shared" si="898"/>
        <v/>
      </c>
      <c r="AX495" s="49" t="str">
        <f t="shared" si="899"/>
        <v/>
      </c>
      <c r="AY495" s="49" t="str">
        <f t="shared" si="900"/>
        <v/>
      </c>
      <c r="AZ495" s="49" t="str">
        <f t="shared" si="901"/>
        <v/>
      </c>
      <c r="BA495" s="49" t="str">
        <f t="shared" si="902"/>
        <v/>
      </c>
      <c r="BB495" s="49" t="str">
        <f t="shared" si="903"/>
        <v/>
      </c>
      <c r="BC495" s="49" t="str">
        <f t="shared" si="904"/>
        <v/>
      </c>
      <c r="BD495" s="49" t="str">
        <f t="shared" si="905"/>
        <v/>
      </c>
      <c r="BF495" s="49"/>
      <c r="BG495" s="49" t="str">
        <f t="shared" si="906"/>
        <v/>
      </c>
      <c r="BH495" s="49" t="str">
        <f t="shared" si="907"/>
        <v/>
      </c>
      <c r="BI495" s="49" t="str">
        <f t="shared" si="908"/>
        <v/>
      </c>
      <c r="BJ495" s="49" t="str">
        <f t="shared" si="909"/>
        <v/>
      </c>
      <c r="BK495" s="49" t="str">
        <f t="shared" si="910"/>
        <v/>
      </c>
      <c r="BL495" s="49" t="str">
        <f t="shared" si="911"/>
        <v/>
      </c>
      <c r="BM495" s="49" t="str">
        <f t="shared" si="912"/>
        <v/>
      </c>
      <c r="BN495" s="49" t="str">
        <f t="shared" si="913"/>
        <v/>
      </c>
      <c r="BP495" s="49"/>
      <c r="BQ495" s="49" t="str">
        <f t="shared" si="914"/>
        <v/>
      </c>
      <c r="BR495" s="49" t="str">
        <f t="shared" si="915"/>
        <v/>
      </c>
      <c r="BS495" s="49" t="str">
        <f t="shared" si="916"/>
        <v/>
      </c>
      <c r="BT495" s="49" t="str">
        <f t="shared" si="917"/>
        <v/>
      </c>
      <c r="BU495" s="49" t="str">
        <f t="shared" si="918"/>
        <v/>
      </c>
      <c r="BV495" s="49" t="str">
        <f t="shared" si="919"/>
        <v/>
      </c>
      <c r="BW495" s="49" t="str">
        <f t="shared" si="920"/>
        <v/>
      </c>
      <c r="BX495" s="49" t="str">
        <f t="shared" si="921"/>
        <v/>
      </c>
      <c r="BZ495" s="49"/>
      <c r="CA495" s="49" t="str">
        <f t="shared" si="922"/>
        <v/>
      </c>
      <c r="CB495" s="49" t="str">
        <f t="shared" si="923"/>
        <v/>
      </c>
      <c r="CC495" s="49" t="str">
        <f t="shared" si="924"/>
        <v/>
      </c>
      <c r="CD495" s="49" t="str">
        <f t="shared" si="925"/>
        <v/>
      </c>
      <c r="CE495" s="49" t="str">
        <f t="shared" si="926"/>
        <v/>
      </c>
      <c r="CF495" s="49" t="str">
        <f t="shared" si="927"/>
        <v/>
      </c>
      <c r="CG495" s="49" t="str">
        <f t="shared" si="928"/>
        <v/>
      </c>
      <c r="CH495" s="49" t="str">
        <f t="shared" si="929"/>
        <v/>
      </c>
      <c r="CJ495" s="49"/>
      <c r="CK495" s="49" t="str">
        <f t="shared" si="930"/>
        <v/>
      </c>
      <c r="CL495" s="49" t="str">
        <f t="shared" si="931"/>
        <v/>
      </c>
      <c r="CM495" s="49" t="str">
        <f t="shared" si="932"/>
        <v/>
      </c>
      <c r="CN495" s="49" t="str">
        <f t="shared" si="933"/>
        <v/>
      </c>
      <c r="CO495" s="49" t="str">
        <f t="shared" si="934"/>
        <v/>
      </c>
      <c r="CP495" s="49" t="str">
        <f t="shared" si="935"/>
        <v/>
      </c>
      <c r="CQ495" s="49" t="str">
        <f t="shared" si="936"/>
        <v/>
      </c>
      <c r="CR495" s="49" t="str">
        <f t="shared" si="937"/>
        <v/>
      </c>
      <c r="CT495" s="49"/>
      <c r="CU495" s="49" t="str">
        <f t="shared" si="938"/>
        <v/>
      </c>
      <c r="CV495" s="49" t="str">
        <f t="shared" si="939"/>
        <v/>
      </c>
      <c r="CW495" s="49" t="str">
        <f t="shared" si="940"/>
        <v/>
      </c>
      <c r="CX495" s="49" t="str">
        <f t="shared" si="941"/>
        <v/>
      </c>
      <c r="CY495" s="49" t="str">
        <f t="shared" si="942"/>
        <v/>
      </c>
      <c r="CZ495" s="49" t="str">
        <f t="shared" si="943"/>
        <v/>
      </c>
      <c r="DA495" s="49" t="str">
        <f t="shared" si="944"/>
        <v/>
      </c>
      <c r="DB495" s="49" t="str">
        <f t="shared" si="945"/>
        <v/>
      </c>
      <c r="DD495" s="49"/>
      <c r="DE495" s="49" t="str">
        <f t="shared" si="946"/>
        <v/>
      </c>
      <c r="DF495" s="49" t="str">
        <f t="shared" si="947"/>
        <v/>
      </c>
      <c r="DG495" s="49" t="str">
        <f t="shared" si="948"/>
        <v/>
      </c>
      <c r="DH495" s="49" t="str">
        <f t="shared" si="949"/>
        <v/>
      </c>
      <c r="DI495" s="49" t="str">
        <f t="shared" si="950"/>
        <v/>
      </c>
      <c r="DJ495" s="49" t="str">
        <f t="shared" si="951"/>
        <v/>
      </c>
      <c r="DK495" s="49" t="str">
        <f t="shared" si="952"/>
        <v/>
      </c>
      <c r="DL495" s="49" t="str">
        <f t="shared" si="953"/>
        <v/>
      </c>
      <c r="DN495" s="49"/>
      <c r="DO495" s="49" t="str">
        <f t="shared" si="954"/>
        <v/>
      </c>
      <c r="DP495" s="49" t="str">
        <f t="shared" si="955"/>
        <v/>
      </c>
      <c r="DQ495" s="49" t="str">
        <f t="shared" si="956"/>
        <v/>
      </c>
      <c r="DR495" s="49" t="str">
        <f t="shared" si="957"/>
        <v/>
      </c>
      <c r="DS495" s="49" t="str">
        <f t="shared" si="958"/>
        <v/>
      </c>
      <c r="DT495" s="49" t="str">
        <f t="shared" si="959"/>
        <v/>
      </c>
      <c r="DU495" s="49" t="str">
        <f t="shared" si="960"/>
        <v/>
      </c>
      <c r="DV495" s="49" t="str">
        <f t="shared" si="961"/>
        <v/>
      </c>
      <c r="DX495" s="49"/>
      <c r="DY495" s="49" t="str">
        <f t="shared" si="962"/>
        <v/>
      </c>
      <c r="DZ495" s="49" t="str">
        <f t="shared" si="963"/>
        <v/>
      </c>
      <c r="EA495" s="49" t="str">
        <f t="shared" si="964"/>
        <v/>
      </c>
      <c r="EB495" s="49" t="str">
        <f t="shared" si="965"/>
        <v/>
      </c>
      <c r="EC495" s="49" t="str">
        <f t="shared" si="966"/>
        <v/>
      </c>
      <c r="ED495" s="49" t="str">
        <f t="shared" si="967"/>
        <v/>
      </c>
      <c r="EE495" s="49" t="str">
        <f t="shared" si="968"/>
        <v/>
      </c>
      <c r="EF495" s="49" t="str">
        <f t="shared" si="969"/>
        <v/>
      </c>
      <c r="EH495" s="49"/>
      <c r="EI495" s="49" t="str">
        <f t="shared" si="970"/>
        <v/>
      </c>
      <c r="EJ495" s="49" t="str">
        <f t="shared" si="971"/>
        <v/>
      </c>
      <c r="EK495" s="49" t="str">
        <f t="shared" si="972"/>
        <v/>
      </c>
      <c r="EL495" s="49" t="str">
        <f t="shared" si="973"/>
        <v/>
      </c>
      <c r="EM495" s="49" t="str">
        <f t="shared" si="974"/>
        <v/>
      </c>
      <c r="EN495" s="49" t="str">
        <f t="shared" si="975"/>
        <v/>
      </c>
      <c r="EO495" s="49" t="str">
        <f t="shared" si="976"/>
        <v/>
      </c>
      <c r="EP495" s="49" t="str">
        <f t="shared" si="977"/>
        <v/>
      </c>
      <c r="ER495" s="49"/>
      <c r="ES495" s="49" t="str">
        <f t="shared" si="978"/>
        <v/>
      </c>
      <c r="ET495" s="49" t="str">
        <f t="shared" si="979"/>
        <v/>
      </c>
      <c r="EU495" s="49" t="str">
        <f t="shared" si="980"/>
        <v/>
      </c>
      <c r="EV495" s="49" t="str">
        <f t="shared" si="981"/>
        <v/>
      </c>
      <c r="EW495" s="49" t="str">
        <f t="shared" si="982"/>
        <v/>
      </c>
      <c r="EX495" s="49" t="str">
        <f t="shared" si="983"/>
        <v/>
      </c>
      <c r="EY495" s="49" t="str">
        <f t="shared" si="984"/>
        <v/>
      </c>
      <c r="EZ495" s="49" t="str">
        <f t="shared" si="985"/>
        <v/>
      </c>
      <c r="FB495" s="49"/>
      <c r="FC495" s="49" t="str">
        <f t="shared" si="986"/>
        <v/>
      </c>
      <c r="FD495" s="49" t="str">
        <f t="shared" si="987"/>
        <v/>
      </c>
      <c r="FE495" s="49" t="str">
        <f t="shared" si="988"/>
        <v/>
      </c>
      <c r="FF495" s="49" t="str">
        <f t="shared" si="989"/>
        <v/>
      </c>
      <c r="FG495" s="49" t="str">
        <f t="shared" si="990"/>
        <v/>
      </c>
      <c r="FH495" s="49" t="str">
        <f t="shared" si="991"/>
        <v/>
      </c>
      <c r="FI495" s="49" t="str">
        <f t="shared" si="992"/>
        <v/>
      </c>
      <c r="FJ495" s="49" t="str">
        <f t="shared" si="993"/>
        <v/>
      </c>
      <c r="FL495" s="49"/>
      <c r="FM495" s="49" t="str">
        <f t="shared" si="994"/>
        <v/>
      </c>
      <c r="FN495" s="49" t="str">
        <f t="shared" si="995"/>
        <v/>
      </c>
      <c r="FO495" s="49" t="str">
        <f t="shared" si="996"/>
        <v/>
      </c>
      <c r="FP495" s="49" t="str">
        <f t="shared" si="997"/>
        <v/>
      </c>
      <c r="FQ495" s="49" t="str">
        <f t="shared" si="998"/>
        <v/>
      </c>
      <c r="FR495" s="49" t="str">
        <f t="shared" si="999"/>
        <v/>
      </c>
      <c r="FS495" s="49" t="str">
        <f t="shared" si="1000"/>
        <v/>
      </c>
      <c r="FT495" s="49" t="str">
        <f t="shared" si="1001"/>
        <v/>
      </c>
      <c r="FV495" s="49"/>
      <c r="FW495" s="49" t="str">
        <f t="shared" si="1002"/>
        <v/>
      </c>
      <c r="FX495" s="49" t="str">
        <f t="shared" si="1003"/>
        <v/>
      </c>
      <c r="FY495" s="49" t="str">
        <f t="shared" si="1004"/>
        <v/>
      </c>
      <c r="FZ495" s="49" t="str">
        <f t="shared" si="1005"/>
        <v/>
      </c>
      <c r="GA495" s="49" t="str">
        <f t="shared" si="1006"/>
        <v/>
      </c>
      <c r="GB495" s="49" t="str">
        <f t="shared" si="1007"/>
        <v/>
      </c>
      <c r="GC495" s="49" t="str">
        <f t="shared" si="1008"/>
        <v/>
      </c>
      <c r="GD495" s="49" t="str">
        <f t="shared" si="1009"/>
        <v/>
      </c>
      <c r="GF495" s="49"/>
      <c r="GG495" s="49" t="str">
        <f t="shared" si="1010"/>
        <v/>
      </c>
      <c r="GH495" s="49" t="str">
        <f t="shared" si="1011"/>
        <v/>
      </c>
      <c r="GI495" s="49" t="str">
        <f t="shared" si="1012"/>
        <v/>
      </c>
      <c r="GJ495" s="49" t="str">
        <f t="shared" si="1013"/>
        <v/>
      </c>
      <c r="GK495" s="49" t="str">
        <f t="shared" si="1014"/>
        <v/>
      </c>
      <c r="GL495" s="49" t="str">
        <f t="shared" si="1015"/>
        <v/>
      </c>
      <c r="GM495" s="49" t="str">
        <f t="shared" si="1016"/>
        <v/>
      </c>
      <c r="GN495" s="49" t="str">
        <f t="shared" si="1017"/>
        <v/>
      </c>
      <c r="GP495" s="49"/>
      <c r="GQ495" s="49" t="str">
        <f t="shared" si="1018"/>
        <v/>
      </c>
      <c r="GR495" s="49" t="str">
        <f t="shared" si="1019"/>
        <v/>
      </c>
      <c r="GS495" s="49" t="str">
        <f t="shared" si="1020"/>
        <v/>
      </c>
      <c r="GT495" s="49" t="str">
        <f t="shared" si="1021"/>
        <v/>
      </c>
      <c r="GU495" s="49" t="str">
        <f t="shared" si="1022"/>
        <v/>
      </c>
      <c r="GV495" s="49" t="str">
        <f t="shared" si="1023"/>
        <v/>
      </c>
      <c r="GW495" s="49" t="str">
        <f t="shared" si="1024"/>
        <v/>
      </c>
      <c r="GX495" s="49" t="str">
        <f t="shared" si="1025"/>
        <v/>
      </c>
    </row>
    <row r="496" spans="17:206" x14ac:dyDescent="0.2">
      <c r="Q496" s="65">
        <v>142</v>
      </c>
      <c r="AB496" s="49"/>
      <c r="AC496" s="49" t="str">
        <f t="shared" si="882"/>
        <v/>
      </c>
      <c r="AD496" s="49" t="str">
        <f t="shared" si="883"/>
        <v/>
      </c>
      <c r="AE496" s="49" t="str">
        <f t="shared" si="884"/>
        <v/>
      </c>
      <c r="AF496" s="49" t="str">
        <f t="shared" si="885"/>
        <v/>
      </c>
      <c r="AG496" s="49" t="str">
        <f t="shared" si="886"/>
        <v/>
      </c>
      <c r="AH496" s="49" t="str">
        <f t="shared" si="887"/>
        <v/>
      </c>
      <c r="AI496" s="49" t="str">
        <f t="shared" si="888"/>
        <v/>
      </c>
      <c r="AJ496" s="49" t="str">
        <f t="shared" si="889"/>
        <v/>
      </c>
      <c r="AL496" s="49"/>
      <c r="AM496" s="49" t="str">
        <f t="shared" si="890"/>
        <v/>
      </c>
      <c r="AN496" s="49" t="str">
        <f t="shared" si="891"/>
        <v/>
      </c>
      <c r="AO496" s="49" t="str">
        <f t="shared" si="892"/>
        <v/>
      </c>
      <c r="AP496" s="49" t="str">
        <f t="shared" si="893"/>
        <v/>
      </c>
      <c r="AQ496" s="49" t="str">
        <f t="shared" si="894"/>
        <v/>
      </c>
      <c r="AR496" s="49" t="str">
        <f t="shared" si="895"/>
        <v/>
      </c>
      <c r="AS496" s="49" t="str">
        <f t="shared" si="896"/>
        <v/>
      </c>
      <c r="AT496" s="49" t="str">
        <f t="shared" si="897"/>
        <v/>
      </c>
      <c r="AV496" s="49"/>
      <c r="AW496" s="49" t="str">
        <f t="shared" si="898"/>
        <v/>
      </c>
      <c r="AX496" s="49" t="str">
        <f t="shared" si="899"/>
        <v/>
      </c>
      <c r="AY496" s="49" t="str">
        <f t="shared" si="900"/>
        <v/>
      </c>
      <c r="AZ496" s="49" t="str">
        <f t="shared" si="901"/>
        <v/>
      </c>
      <c r="BA496" s="49" t="str">
        <f t="shared" si="902"/>
        <v/>
      </c>
      <c r="BB496" s="49" t="str">
        <f t="shared" si="903"/>
        <v/>
      </c>
      <c r="BC496" s="49" t="str">
        <f t="shared" si="904"/>
        <v/>
      </c>
      <c r="BD496" s="49" t="str">
        <f t="shared" si="905"/>
        <v/>
      </c>
      <c r="BF496" s="49"/>
      <c r="BG496" s="49" t="str">
        <f t="shared" si="906"/>
        <v/>
      </c>
      <c r="BH496" s="49" t="str">
        <f t="shared" si="907"/>
        <v/>
      </c>
      <c r="BI496" s="49" t="str">
        <f t="shared" si="908"/>
        <v/>
      </c>
      <c r="BJ496" s="49" t="str">
        <f t="shared" si="909"/>
        <v/>
      </c>
      <c r="BK496" s="49" t="str">
        <f t="shared" si="910"/>
        <v/>
      </c>
      <c r="BL496" s="49" t="str">
        <f t="shared" si="911"/>
        <v/>
      </c>
      <c r="BM496" s="49" t="str">
        <f t="shared" si="912"/>
        <v/>
      </c>
      <c r="BN496" s="49" t="str">
        <f t="shared" si="913"/>
        <v/>
      </c>
      <c r="BP496" s="49"/>
      <c r="BQ496" s="49" t="str">
        <f t="shared" si="914"/>
        <v/>
      </c>
      <c r="BR496" s="49" t="str">
        <f t="shared" si="915"/>
        <v/>
      </c>
      <c r="BS496" s="49" t="str">
        <f t="shared" si="916"/>
        <v/>
      </c>
      <c r="BT496" s="49" t="str">
        <f t="shared" si="917"/>
        <v/>
      </c>
      <c r="BU496" s="49" t="str">
        <f t="shared" si="918"/>
        <v/>
      </c>
      <c r="BV496" s="49" t="str">
        <f t="shared" si="919"/>
        <v/>
      </c>
      <c r="BW496" s="49" t="str">
        <f t="shared" si="920"/>
        <v/>
      </c>
      <c r="BX496" s="49" t="str">
        <f t="shared" si="921"/>
        <v/>
      </c>
      <c r="BZ496" s="49"/>
      <c r="CA496" s="49" t="str">
        <f t="shared" si="922"/>
        <v/>
      </c>
      <c r="CB496" s="49" t="str">
        <f t="shared" si="923"/>
        <v/>
      </c>
      <c r="CC496" s="49" t="str">
        <f t="shared" si="924"/>
        <v/>
      </c>
      <c r="CD496" s="49" t="str">
        <f t="shared" si="925"/>
        <v/>
      </c>
      <c r="CE496" s="49" t="str">
        <f t="shared" si="926"/>
        <v/>
      </c>
      <c r="CF496" s="49" t="str">
        <f t="shared" si="927"/>
        <v/>
      </c>
      <c r="CG496" s="49" t="str">
        <f t="shared" si="928"/>
        <v/>
      </c>
      <c r="CH496" s="49" t="str">
        <f t="shared" si="929"/>
        <v/>
      </c>
      <c r="CJ496" s="49"/>
      <c r="CK496" s="49" t="str">
        <f t="shared" si="930"/>
        <v/>
      </c>
      <c r="CL496" s="49" t="str">
        <f t="shared" si="931"/>
        <v/>
      </c>
      <c r="CM496" s="49" t="str">
        <f t="shared" si="932"/>
        <v/>
      </c>
      <c r="CN496" s="49" t="str">
        <f t="shared" si="933"/>
        <v/>
      </c>
      <c r="CO496" s="49" t="str">
        <f t="shared" si="934"/>
        <v/>
      </c>
      <c r="CP496" s="49" t="str">
        <f t="shared" si="935"/>
        <v/>
      </c>
      <c r="CQ496" s="49" t="str">
        <f t="shared" si="936"/>
        <v/>
      </c>
      <c r="CR496" s="49" t="str">
        <f t="shared" si="937"/>
        <v/>
      </c>
      <c r="CT496" s="49"/>
      <c r="CU496" s="49" t="str">
        <f t="shared" si="938"/>
        <v/>
      </c>
      <c r="CV496" s="49" t="str">
        <f t="shared" si="939"/>
        <v/>
      </c>
      <c r="CW496" s="49" t="str">
        <f t="shared" si="940"/>
        <v/>
      </c>
      <c r="CX496" s="49" t="str">
        <f t="shared" si="941"/>
        <v/>
      </c>
      <c r="CY496" s="49" t="str">
        <f t="shared" si="942"/>
        <v/>
      </c>
      <c r="CZ496" s="49" t="str">
        <f t="shared" si="943"/>
        <v/>
      </c>
      <c r="DA496" s="49" t="str">
        <f t="shared" si="944"/>
        <v/>
      </c>
      <c r="DB496" s="49" t="str">
        <f t="shared" si="945"/>
        <v/>
      </c>
      <c r="DD496" s="49"/>
      <c r="DE496" s="49" t="str">
        <f t="shared" si="946"/>
        <v/>
      </c>
      <c r="DF496" s="49" t="str">
        <f t="shared" si="947"/>
        <v/>
      </c>
      <c r="DG496" s="49" t="str">
        <f t="shared" si="948"/>
        <v/>
      </c>
      <c r="DH496" s="49" t="str">
        <f t="shared" si="949"/>
        <v/>
      </c>
      <c r="DI496" s="49" t="str">
        <f t="shared" si="950"/>
        <v/>
      </c>
      <c r="DJ496" s="49" t="str">
        <f t="shared" si="951"/>
        <v/>
      </c>
      <c r="DK496" s="49" t="str">
        <f t="shared" si="952"/>
        <v/>
      </c>
      <c r="DL496" s="49" t="str">
        <f t="shared" si="953"/>
        <v/>
      </c>
      <c r="DN496" s="49"/>
      <c r="DO496" s="49" t="str">
        <f t="shared" si="954"/>
        <v/>
      </c>
      <c r="DP496" s="49" t="str">
        <f t="shared" si="955"/>
        <v/>
      </c>
      <c r="DQ496" s="49" t="str">
        <f t="shared" si="956"/>
        <v/>
      </c>
      <c r="DR496" s="49" t="str">
        <f t="shared" si="957"/>
        <v/>
      </c>
      <c r="DS496" s="49" t="str">
        <f t="shared" si="958"/>
        <v/>
      </c>
      <c r="DT496" s="49" t="str">
        <f t="shared" si="959"/>
        <v/>
      </c>
      <c r="DU496" s="49" t="str">
        <f t="shared" si="960"/>
        <v/>
      </c>
      <c r="DV496" s="49" t="str">
        <f t="shared" si="961"/>
        <v/>
      </c>
      <c r="DX496" s="49"/>
      <c r="DY496" s="49" t="str">
        <f t="shared" si="962"/>
        <v/>
      </c>
      <c r="DZ496" s="49" t="str">
        <f t="shared" si="963"/>
        <v/>
      </c>
      <c r="EA496" s="49" t="str">
        <f t="shared" si="964"/>
        <v/>
      </c>
      <c r="EB496" s="49" t="str">
        <f t="shared" si="965"/>
        <v/>
      </c>
      <c r="EC496" s="49" t="str">
        <f t="shared" si="966"/>
        <v/>
      </c>
      <c r="ED496" s="49" t="str">
        <f t="shared" si="967"/>
        <v/>
      </c>
      <c r="EE496" s="49" t="str">
        <f t="shared" si="968"/>
        <v/>
      </c>
      <c r="EF496" s="49" t="str">
        <f t="shared" si="969"/>
        <v/>
      </c>
      <c r="EH496" s="49"/>
      <c r="EI496" s="49" t="str">
        <f t="shared" si="970"/>
        <v/>
      </c>
      <c r="EJ496" s="49" t="str">
        <f t="shared" si="971"/>
        <v/>
      </c>
      <c r="EK496" s="49" t="str">
        <f t="shared" si="972"/>
        <v/>
      </c>
      <c r="EL496" s="49" t="str">
        <f t="shared" si="973"/>
        <v/>
      </c>
      <c r="EM496" s="49" t="str">
        <f t="shared" si="974"/>
        <v/>
      </c>
      <c r="EN496" s="49" t="str">
        <f t="shared" si="975"/>
        <v/>
      </c>
      <c r="EO496" s="49" t="str">
        <f t="shared" si="976"/>
        <v/>
      </c>
      <c r="EP496" s="49" t="str">
        <f t="shared" si="977"/>
        <v/>
      </c>
      <c r="ER496" s="49"/>
      <c r="ES496" s="49" t="str">
        <f t="shared" si="978"/>
        <v/>
      </c>
      <c r="ET496" s="49" t="str">
        <f t="shared" si="979"/>
        <v/>
      </c>
      <c r="EU496" s="49" t="str">
        <f t="shared" si="980"/>
        <v/>
      </c>
      <c r="EV496" s="49" t="str">
        <f t="shared" si="981"/>
        <v/>
      </c>
      <c r="EW496" s="49" t="str">
        <f t="shared" si="982"/>
        <v/>
      </c>
      <c r="EX496" s="49" t="str">
        <f t="shared" si="983"/>
        <v/>
      </c>
      <c r="EY496" s="49" t="str">
        <f t="shared" si="984"/>
        <v/>
      </c>
      <c r="EZ496" s="49" t="str">
        <f t="shared" si="985"/>
        <v/>
      </c>
      <c r="FB496" s="49"/>
      <c r="FC496" s="49" t="str">
        <f t="shared" si="986"/>
        <v/>
      </c>
      <c r="FD496" s="49" t="str">
        <f t="shared" si="987"/>
        <v/>
      </c>
      <c r="FE496" s="49" t="str">
        <f t="shared" si="988"/>
        <v/>
      </c>
      <c r="FF496" s="49" t="str">
        <f t="shared" si="989"/>
        <v/>
      </c>
      <c r="FG496" s="49" t="str">
        <f t="shared" si="990"/>
        <v/>
      </c>
      <c r="FH496" s="49" t="str">
        <f t="shared" si="991"/>
        <v/>
      </c>
      <c r="FI496" s="49" t="str">
        <f t="shared" si="992"/>
        <v/>
      </c>
      <c r="FJ496" s="49" t="str">
        <f t="shared" si="993"/>
        <v/>
      </c>
      <c r="FL496" s="49"/>
      <c r="FM496" s="49" t="str">
        <f t="shared" si="994"/>
        <v/>
      </c>
      <c r="FN496" s="49" t="str">
        <f t="shared" si="995"/>
        <v/>
      </c>
      <c r="FO496" s="49" t="str">
        <f t="shared" si="996"/>
        <v/>
      </c>
      <c r="FP496" s="49" t="str">
        <f t="shared" si="997"/>
        <v/>
      </c>
      <c r="FQ496" s="49" t="str">
        <f t="shared" si="998"/>
        <v/>
      </c>
      <c r="FR496" s="49" t="str">
        <f t="shared" si="999"/>
        <v/>
      </c>
      <c r="FS496" s="49" t="str">
        <f t="shared" si="1000"/>
        <v/>
      </c>
      <c r="FT496" s="49" t="str">
        <f t="shared" si="1001"/>
        <v/>
      </c>
      <c r="FV496" s="49"/>
      <c r="FW496" s="49" t="str">
        <f t="shared" si="1002"/>
        <v/>
      </c>
      <c r="FX496" s="49" t="str">
        <f t="shared" si="1003"/>
        <v/>
      </c>
      <c r="FY496" s="49" t="str">
        <f t="shared" si="1004"/>
        <v/>
      </c>
      <c r="FZ496" s="49" t="str">
        <f t="shared" si="1005"/>
        <v/>
      </c>
      <c r="GA496" s="49" t="str">
        <f t="shared" si="1006"/>
        <v/>
      </c>
      <c r="GB496" s="49" t="str">
        <f t="shared" si="1007"/>
        <v/>
      </c>
      <c r="GC496" s="49" t="str">
        <f t="shared" si="1008"/>
        <v/>
      </c>
      <c r="GD496" s="49" t="str">
        <f t="shared" si="1009"/>
        <v/>
      </c>
      <c r="GF496" s="49"/>
      <c r="GG496" s="49" t="str">
        <f t="shared" si="1010"/>
        <v/>
      </c>
      <c r="GH496" s="49" t="str">
        <f t="shared" si="1011"/>
        <v/>
      </c>
      <c r="GI496" s="49" t="str">
        <f t="shared" si="1012"/>
        <v/>
      </c>
      <c r="GJ496" s="49" t="str">
        <f t="shared" si="1013"/>
        <v/>
      </c>
      <c r="GK496" s="49" t="str">
        <f t="shared" si="1014"/>
        <v/>
      </c>
      <c r="GL496" s="49" t="str">
        <f t="shared" si="1015"/>
        <v/>
      </c>
      <c r="GM496" s="49" t="str">
        <f t="shared" si="1016"/>
        <v/>
      </c>
      <c r="GN496" s="49" t="str">
        <f t="shared" si="1017"/>
        <v/>
      </c>
      <c r="GP496" s="49"/>
      <c r="GQ496" s="49" t="str">
        <f t="shared" si="1018"/>
        <v/>
      </c>
      <c r="GR496" s="49" t="str">
        <f t="shared" si="1019"/>
        <v/>
      </c>
      <c r="GS496" s="49" t="str">
        <f t="shared" si="1020"/>
        <v/>
      </c>
      <c r="GT496" s="49" t="str">
        <f t="shared" si="1021"/>
        <v/>
      </c>
      <c r="GU496" s="49" t="str">
        <f t="shared" si="1022"/>
        <v/>
      </c>
      <c r="GV496" s="49" t="str">
        <f t="shared" si="1023"/>
        <v/>
      </c>
      <c r="GW496" s="49" t="str">
        <f t="shared" si="1024"/>
        <v/>
      </c>
      <c r="GX496" s="49" t="str">
        <f t="shared" si="1025"/>
        <v/>
      </c>
    </row>
    <row r="497" spans="16:206" x14ac:dyDescent="0.2">
      <c r="Q497" s="65">
        <v>143</v>
      </c>
      <c r="AB497" s="49"/>
      <c r="AC497" s="49" t="str">
        <f t="shared" si="882"/>
        <v/>
      </c>
      <c r="AD497" s="49" t="str">
        <f t="shared" si="883"/>
        <v/>
      </c>
      <c r="AE497" s="49" t="str">
        <f t="shared" si="884"/>
        <v/>
      </c>
      <c r="AF497" s="49" t="str">
        <f t="shared" si="885"/>
        <v/>
      </c>
      <c r="AG497" s="49" t="str">
        <f t="shared" si="886"/>
        <v/>
      </c>
      <c r="AH497" s="49" t="str">
        <f t="shared" si="887"/>
        <v/>
      </c>
      <c r="AI497" s="49" t="str">
        <f t="shared" si="888"/>
        <v/>
      </c>
      <c r="AJ497" s="49" t="str">
        <f t="shared" si="889"/>
        <v/>
      </c>
      <c r="AL497" s="49"/>
      <c r="AM497" s="49" t="str">
        <f t="shared" si="890"/>
        <v/>
      </c>
      <c r="AN497" s="49" t="str">
        <f t="shared" si="891"/>
        <v/>
      </c>
      <c r="AO497" s="49" t="str">
        <f t="shared" si="892"/>
        <v/>
      </c>
      <c r="AP497" s="49" t="str">
        <f t="shared" si="893"/>
        <v/>
      </c>
      <c r="AQ497" s="49" t="str">
        <f t="shared" si="894"/>
        <v/>
      </c>
      <c r="AR497" s="49" t="str">
        <f t="shared" si="895"/>
        <v/>
      </c>
      <c r="AS497" s="49" t="str">
        <f t="shared" si="896"/>
        <v/>
      </c>
      <c r="AT497" s="49" t="str">
        <f t="shared" si="897"/>
        <v/>
      </c>
      <c r="AV497" s="49"/>
      <c r="AW497" s="49" t="str">
        <f t="shared" si="898"/>
        <v/>
      </c>
      <c r="AX497" s="49" t="str">
        <f t="shared" si="899"/>
        <v/>
      </c>
      <c r="AY497" s="49" t="str">
        <f t="shared" si="900"/>
        <v/>
      </c>
      <c r="AZ497" s="49" t="str">
        <f t="shared" si="901"/>
        <v/>
      </c>
      <c r="BA497" s="49" t="str">
        <f t="shared" si="902"/>
        <v/>
      </c>
      <c r="BB497" s="49" t="str">
        <f t="shared" si="903"/>
        <v/>
      </c>
      <c r="BC497" s="49" t="str">
        <f t="shared" si="904"/>
        <v/>
      </c>
      <c r="BD497" s="49" t="str">
        <f t="shared" si="905"/>
        <v/>
      </c>
      <c r="BF497" s="49"/>
      <c r="BG497" s="49" t="str">
        <f t="shared" si="906"/>
        <v/>
      </c>
      <c r="BH497" s="49" t="str">
        <f t="shared" si="907"/>
        <v/>
      </c>
      <c r="BI497" s="49" t="str">
        <f t="shared" si="908"/>
        <v/>
      </c>
      <c r="BJ497" s="49" t="str">
        <f t="shared" si="909"/>
        <v/>
      </c>
      <c r="BK497" s="49" t="str">
        <f t="shared" si="910"/>
        <v/>
      </c>
      <c r="BL497" s="49" t="str">
        <f t="shared" si="911"/>
        <v/>
      </c>
      <c r="BM497" s="49" t="str">
        <f t="shared" si="912"/>
        <v/>
      </c>
      <c r="BN497" s="49" t="str">
        <f t="shared" si="913"/>
        <v/>
      </c>
      <c r="BP497" s="49"/>
      <c r="BQ497" s="49" t="str">
        <f t="shared" si="914"/>
        <v/>
      </c>
      <c r="BR497" s="49" t="str">
        <f t="shared" si="915"/>
        <v/>
      </c>
      <c r="BS497" s="49" t="str">
        <f t="shared" si="916"/>
        <v/>
      </c>
      <c r="BT497" s="49" t="str">
        <f t="shared" si="917"/>
        <v/>
      </c>
      <c r="BU497" s="49" t="str">
        <f t="shared" si="918"/>
        <v/>
      </c>
      <c r="BV497" s="49" t="str">
        <f t="shared" si="919"/>
        <v/>
      </c>
      <c r="BW497" s="49" t="str">
        <f t="shared" si="920"/>
        <v/>
      </c>
      <c r="BX497" s="49" t="str">
        <f t="shared" si="921"/>
        <v/>
      </c>
      <c r="BZ497" s="49"/>
      <c r="CA497" s="49" t="str">
        <f t="shared" si="922"/>
        <v/>
      </c>
      <c r="CB497" s="49" t="str">
        <f t="shared" si="923"/>
        <v/>
      </c>
      <c r="CC497" s="49" t="str">
        <f t="shared" si="924"/>
        <v/>
      </c>
      <c r="CD497" s="49" t="str">
        <f t="shared" si="925"/>
        <v/>
      </c>
      <c r="CE497" s="49" t="str">
        <f t="shared" si="926"/>
        <v/>
      </c>
      <c r="CF497" s="49" t="str">
        <f t="shared" si="927"/>
        <v/>
      </c>
      <c r="CG497" s="49" t="str">
        <f t="shared" si="928"/>
        <v/>
      </c>
      <c r="CH497" s="49" t="str">
        <f t="shared" si="929"/>
        <v/>
      </c>
      <c r="CJ497" s="49"/>
      <c r="CK497" s="49" t="str">
        <f t="shared" si="930"/>
        <v/>
      </c>
      <c r="CL497" s="49" t="str">
        <f t="shared" si="931"/>
        <v/>
      </c>
      <c r="CM497" s="49" t="str">
        <f t="shared" si="932"/>
        <v/>
      </c>
      <c r="CN497" s="49" t="str">
        <f t="shared" si="933"/>
        <v/>
      </c>
      <c r="CO497" s="49" t="str">
        <f t="shared" si="934"/>
        <v/>
      </c>
      <c r="CP497" s="49" t="str">
        <f t="shared" si="935"/>
        <v/>
      </c>
      <c r="CQ497" s="49" t="str">
        <f t="shared" si="936"/>
        <v/>
      </c>
      <c r="CR497" s="49" t="str">
        <f t="shared" si="937"/>
        <v/>
      </c>
      <c r="CT497" s="49"/>
      <c r="CU497" s="49" t="str">
        <f t="shared" si="938"/>
        <v/>
      </c>
      <c r="CV497" s="49" t="str">
        <f t="shared" si="939"/>
        <v/>
      </c>
      <c r="CW497" s="49" t="str">
        <f t="shared" si="940"/>
        <v/>
      </c>
      <c r="CX497" s="49" t="str">
        <f t="shared" si="941"/>
        <v/>
      </c>
      <c r="CY497" s="49" t="str">
        <f t="shared" si="942"/>
        <v/>
      </c>
      <c r="CZ497" s="49" t="str">
        <f t="shared" si="943"/>
        <v/>
      </c>
      <c r="DA497" s="49" t="str">
        <f t="shared" si="944"/>
        <v/>
      </c>
      <c r="DB497" s="49" t="str">
        <f t="shared" si="945"/>
        <v/>
      </c>
      <c r="DD497" s="49"/>
      <c r="DE497" s="49" t="str">
        <f t="shared" si="946"/>
        <v/>
      </c>
      <c r="DF497" s="49" t="str">
        <f t="shared" si="947"/>
        <v/>
      </c>
      <c r="DG497" s="49" t="str">
        <f t="shared" si="948"/>
        <v/>
      </c>
      <c r="DH497" s="49" t="str">
        <f t="shared" si="949"/>
        <v/>
      </c>
      <c r="DI497" s="49" t="str">
        <f t="shared" si="950"/>
        <v/>
      </c>
      <c r="DJ497" s="49" t="str">
        <f t="shared" si="951"/>
        <v/>
      </c>
      <c r="DK497" s="49" t="str">
        <f t="shared" si="952"/>
        <v/>
      </c>
      <c r="DL497" s="49" t="str">
        <f t="shared" si="953"/>
        <v/>
      </c>
      <c r="DN497" s="49"/>
      <c r="DO497" s="49" t="str">
        <f t="shared" si="954"/>
        <v/>
      </c>
      <c r="DP497" s="49" t="str">
        <f t="shared" si="955"/>
        <v/>
      </c>
      <c r="DQ497" s="49" t="str">
        <f t="shared" si="956"/>
        <v/>
      </c>
      <c r="DR497" s="49" t="str">
        <f t="shared" si="957"/>
        <v/>
      </c>
      <c r="DS497" s="49" t="str">
        <f t="shared" si="958"/>
        <v/>
      </c>
      <c r="DT497" s="49" t="str">
        <f t="shared" si="959"/>
        <v/>
      </c>
      <c r="DU497" s="49" t="str">
        <f t="shared" si="960"/>
        <v/>
      </c>
      <c r="DV497" s="49" t="str">
        <f t="shared" si="961"/>
        <v/>
      </c>
      <c r="DX497" s="49"/>
      <c r="DY497" s="49" t="str">
        <f t="shared" si="962"/>
        <v/>
      </c>
      <c r="DZ497" s="49" t="str">
        <f t="shared" si="963"/>
        <v/>
      </c>
      <c r="EA497" s="49" t="str">
        <f t="shared" si="964"/>
        <v/>
      </c>
      <c r="EB497" s="49" t="str">
        <f t="shared" si="965"/>
        <v/>
      </c>
      <c r="EC497" s="49" t="str">
        <f t="shared" si="966"/>
        <v/>
      </c>
      <c r="ED497" s="49" t="str">
        <f t="shared" si="967"/>
        <v/>
      </c>
      <c r="EE497" s="49" t="str">
        <f t="shared" si="968"/>
        <v/>
      </c>
      <c r="EF497" s="49" t="str">
        <f t="shared" si="969"/>
        <v/>
      </c>
      <c r="EH497" s="49"/>
      <c r="EI497" s="49" t="str">
        <f t="shared" si="970"/>
        <v/>
      </c>
      <c r="EJ497" s="49" t="str">
        <f t="shared" si="971"/>
        <v/>
      </c>
      <c r="EK497" s="49" t="str">
        <f t="shared" si="972"/>
        <v/>
      </c>
      <c r="EL497" s="49" t="str">
        <f t="shared" si="973"/>
        <v/>
      </c>
      <c r="EM497" s="49" t="str">
        <f t="shared" si="974"/>
        <v/>
      </c>
      <c r="EN497" s="49" t="str">
        <f t="shared" si="975"/>
        <v/>
      </c>
      <c r="EO497" s="49" t="str">
        <f t="shared" si="976"/>
        <v/>
      </c>
      <c r="EP497" s="49" t="str">
        <f t="shared" si="977"/>
        <v/>
      </c>
      <c r="ER497" s="49"/>
      <c r="ES497" s="49" t="str">
        <f t="shared" si="978"/>
        <v/>
      </c>
      <c r="ET497" s="49" t="str">
        <f t="shared" si="979"/>
        <v/>
      </c>
      <c r="EU497" s="49" t="str">
        <f t="shared" si="980"/>
        <v/>
      </c>
      <c r="EV497" s="49" t="str">
        <f t="shared" si="981"/>
        <v/>
      </c>
      <c r="EW497" s="49" t="str">
        <f t="shared" si="982"/>
        <v/>
      </c>
      <c r="EX497" s="49" t="str">
        <f t="shared" si="983"/>
        <v/>
      </c>
      <c r="EY497" s="49" t="str">
        <f t="shared" si="984"/>
        <v/>
      </c>
      <c r="EZ497" s="49" t="str">
        <f t="shared" si="985"/>
        <v/>
      </c>
      <c r="FB497" s="49"/>
      <c r="FC497" s="49" t="str">
        <f t="shared" si="986"/>
        <v/>
      </c>
      <c r="FD497" s="49" t="str">
        <f t="shared" si="987"/>
        <v/>
      </c>
      <c r="FE497" s="49" t="str">
        <f t="shared" si="988"/>
        <v/>
      </c>
      <c r="FF497" s="49" t="str">
        <f t="shared" si="989"/>
        <v/>
      </c>
      <c r="FG497" s="49" t="str">
        <f t="shared" si="990"/>
        <v/>
      </c>
      <c r="FH497" s="49" t="str">
        <f t="shared" si="991"/>
        <v/>
      </c>
      <c r="FI497" s="49" t="str">
        <f t="shared" si="992"/>
        <v/>
      </c>
      <c r="FJ497" s="49" t="str">
        <f t="shared" si="993"/>
        <v/>
      </c>
      <c r="FL497" s="49"/>
      <c r="FM497" s="49" t="str">
        <f t="shared" si="994"/>
        <v/>
      </c>
      <c r="FN497" s="49" t="str">
        <f t="shared" si="995"/>
        <v/>
      </c>
      <c r="FO497" s="49" t="str">
        <f t="shared" si="996"/>
        <v/>
      </c>
      <c r="FP497" s="49" t="str">
        <f t="shared" si="997"/>
        <v/>
      </c>
      <c r="FQ497" s="49" t="str">
        <f t="shared" si="998"/>
        <v/>
      </c>
      <c r="FR497" s="49" t="str">
        <f t="shared" si="999"/>
        <v/>
      </c>
      <c r="FS497" s="49" t="str">
        <f t="shared" si="1000"/>
        <v/>
      </c>
      <c r="FT497" s="49" t="str">
        <f t="shared" si="1001"/>
        <v/>
      </c>
      <c r="FV497" s="49"/>
      <c r="FW497" s="49" t="str">
        <f t="shared" si="1002"/>
        <v/>
      </c>
      <c r="FX497" s="49" t="str">
        <f t="shared" si="1003"/>
        <v/>
      </c>
      <c r="FY497" s="49" t="str">
        <f t="shared" si="1004"/>
        <v/>
      </c>
      <c r="FZ497" s="49" t="str">
        <f t="shared" si="1005"/>
        <v/>
      </c>
      <c r="GA497" s="49" t="str">
        <f t="shared" si="1006"/>
        <v/>
      </c>
      <c r="GB497" s="49" t="str">
        <f t="shared" si="1007"/>
        <v/>
      </c>
      <c r="GC497" s="49" t="str">
        <f t="shared" si="1008"/>
        <v/>
      </c>
      <c r="GD497" s="49" t="str">
        <f t="shared" si="1009"/>
        <v/>
      </c>
      <c r="GF497" s="49"/>
      <c r="GG497" s="49" t="str">
        <f t="shared" si="1010"/>
        <v/>
      </c>
      <c r="GH497" s="49" t="str">
        <f t="shared" si="1011"/>
        <v/>
      </c>
      <c r="GI497" s="49" t="str">
        <f t="shared" si="1012"/>
        <v/>
      </c>
      <c r="GJ497" s="49" t="str">
        <f t="shared" si="1013"/>
        <v/>
      </c>
      <c r="GK497" s="49" t="str">
        <f t="shared" si="1014"/>
        <v/>
      </c>
      <c r="GL497" s="49" t="str">
        <f t="shared" si="1015"/>
        <v/>
      </c>
      <c r="GM497" s="49" t="str">
        <f t="shared" si="1016"/>
        <v/>
      </c>
      <c r="GN497" s="49" t="str">
        <f t="shared" si="1017"/>
        <v/>
      </c>
      <c r="GP497" s="49"/>
      <c r="GQ497" s="49" t="str">
        <f t="shared" si="1018"/>
        <v/>
      </c>
      <c r="GR497" s="49" t="str">
        <f t="shared" si="1019"/>
        <v/>
      </c>
      <c r="GS497" s="49" t="str">
        <f t="shared" si="1020"/>
        <v/>
      </c>
      <c r="GT497" s="49" t="str">
        <f t="shared" si="1021"/>
        <v/>
      </c>
      <c r="GU497" s="49" t="str">
        <f t="shared" si="1022"/>
        <v/>
      </c>
      <c r="GV497" s="49" t="str">
        <f t="shared" si="1023"/>
        <v/>
      </c>
      <c r="GW497" s="49" t="str">
        <f t="shared" si="1024"/>
        <v/>
      </c>
      <c r="GX497" s="49" t="str">
        <f t="shared" si="1025"/>
        <v/>
      </c>
    </row>
    <row r="498" spans="16:206" x14ac:dyDescent="0.2">
      <c r="P498" s="19" t="str">
        <f>Syst_Typ4!B3</f>
        <v>Fenster-Typ 4: 4 Flügel</v>
      </c>
      <c r="Q498" s="65">
        <v>1</v>
      </c>
      <c r="R498" s="201" t="str">
        <f>Syst_Typ4!DA28</f>
        <v/>
      </c>
      <c r="S498" s="201">
        <f>Syst_Typ4!F28</f>
        <v>0</v>
      </c>
      <c r="T498" s="53" t="str">
        <f>Syst_Typ4!W28</f>
        <v/>
      </c>
      <c r="U498" s="201">
        <f>Syst_Typ4!CT28</f>
        <v>0</v>
      </c>
      <c r="V498" s="53" t="str">
        <f>Syst_Typ4!X28</f>
        <v/>
      </c>
      <c r="W498" s="53" t="str">
        <f>Syst_Typ4!AW28</f>
        <v/>
      </c>
      <c r="X498" s="53">
        <f>Syst_Typ4!BF28</f>
        <v>0</v>
      </c>
      <c r="Y498" s="53">
        <f>Syst_Typ4!AZ28</f>
        <v>0</v>
      </c>
      <c r="AB498" s="49"/>
      <c r="AC498" s="49" t="str">
        <f t="shared" si="882"/>
        <v/>
      </c>
      <c r="AD498" s="49" t="str">
        <f t="shared" si="883"/>
        <v/>
      </c>
      <c r="AE498" s="49" t="str">
        <f t="shared" si="884"/>
        <v/>
      </c>
      <c r="AF498" s="49" t="str">
        <f t="shared" si="885"/>
        <v/>
      </c>
      <c r="AG498" s="49" t="str">
        <f t="shared" si="886"/>
        <v/>
      </c>
      <c r="AH498" s="49" t="str">
        <f t="shared" si="887"/>
        <v/>
      </c>
      <c r="AI498" s="49" t="str">
        <f t="shared" si="888"/>
        <v/>
      </c>
      <c r="AJ498" s="49" t="str">
        <f t="shared" si="889"/>
        <v/>
      </c>
      <c r="AL498" s="49"/>
      <c r="AM498" s="49" t="str">
        <f t="shared" si="890"/>
        <v/>
      </c>
      <c r="AN498" s="49" t="str">
        <f t="shared" si="891"/>
        <v/>
      </c>
      <c r="AO498" s="49" t="str">
        <f t="shared" si="892"/>
        <v/>
      </c>
      <c r="AP498" s="49" t="str">
        <f t="shared" si="893"/>
        <v/>
      </c>
      <c r="AQ498" s="49" t="str">
        <f t="shared" si="894"/>
        <v/>
      </c>
      <c r="AR498" s="49" t="str">
        <f t="shared" si="895"/>
        <v/>
      </c>
      <c r="AS498" s="49" t="str">
        <f t="shared" si="896"/>
        <v/>
      </c>
      <c r="AT498" s="49" t="str">
        <f t="shared" si="897"/>
        <v/>
      </c>
      <c r="AV498" s="49"/>
      <c r="AW498" s="49" t="str">
        <f t="shared" si="898"/>
        <v/>
      </c>
      <c r="AX498" s="49" t="str">
        <f t="shared" si="899"/>
        <v/>
      </c>
      <c r="AY498" s="49" t="str">
        <f t="shared" si="900"/>
        <v/>
      </c>
      <c r="AZ498" s="49" t="str">
        <f t="shared" si="901"/>
        <v/>
      </c>
      <c r="BA498" s="49" t="str">
        <f t="shared" si="902"/>
        <v/>
      </c>
      <c r="BB498" s="49" t="str">
        <f t="shared" si="903"/>
        <v/>
      </c>
      <c r="BC498" s="49" t="str">
        <f t="shared" si="904"/>
        <v/>
      </c>
      <c r="BD498" s="49" t="str">
        <f t="shared" si="905"/>
        <v/>
      </c>
      <c r="BF498" s="49"/>
      <c r="BG498" s="49" t="str">
        <f t="shared" si="906"/>
        <v/>
      </c>
      <c r="BH498" s="49" t="str">
        <f t="shared" si="907"/>
        <v/>
      </c>
      <c r="BI498" s="49" t="str">
        <f t="shared" si="908"/>
        <v/>
      </c>
      <c r="BJ498" s="49" t="str">
        <f t="shared" si="909"/>
        <v/>
      </c>
      <c r="BK498" s="49" t="str">
        <f t="shared" si="910"/>
        <v/>
      </c>
      <c r="BL498" s="49" t="str">
        <f t="shared" si="911"/>
        <v/>
      </c>
      <c r="BM498" s="49" t="str">
        <f t="shared" si="912"/>
        <v/>
      </c>
      <c r="BN498" s="49" t="str">
        <f t="shared" si="913"/>
        <v/>
      </c>
      <c r="BP498" s="49"/>
      <c r="BQ498" s="49" t="str">
        <f t="shared" si="914"/>
        <v/>
      </c>
      <c r="BR498" s="49" t="str">
        <f t="shared" si="915"/>
        <v/>
      </c>
      <c r="BS498" s="49" t="str">
        <f t="shared" si="916"/>
        <v/>
      </c>
      <c r="BT498" s="49" t="str">
        <f t="shared" si="917"/>
        <v/>
      </c>
      <c r="BU498" s="49" t="str">
        <f t="shared" si="918"/>
        <v/>
      </c>
      <c r="BV498" s="49" t="str">
        <f t="shared" si="919"/>
        <v/>
      </c>
      <c r="BW498" s="49" t="str">
        <f t="shared" si="920"/>
        <v/>
      </c>
      <c r="BX498" s="49" t="str">
        <f t="shared" si="921"/>
        <v/>
      </c>
      <c r="BZ498" s="49"/>
      <c r="CA498" s="49" t="str">
        <f t="shared" si="922"/>
        <v/>
      </c>
      <c r="CB498" s="49" t="str">
        <f t="shared" si="923"/>
        <v/>
      </c>
      <c r="CC498" s="49" t="str">
        <f t="shared" si="924"/>
        <v/>
      </c>
      <c r="CD498" s="49" t="str">
        <f t="shared" si="925"/>
        <v/>
      </c>
      <c r="CE498" s="49" t="str">
        <f t="shared" si="926"/>
        <v/>
      </c>
      <c r="CF498" s="49" t="str">
        <f t="shared" si="927"/>
        <v/>
      </c>
      <c r="CG498" s="49" t="str">
        <f t="shared" si="928"/>
        <v/>
      </c>
      <c r="CH498" s="49" t="str">
        <f t="shared" si="929"/>
        <v/>
      </c>
      <c r="CJ498" s="49"/>
      <c r="CK498" s="49" t="str">
        <f t="shared" si="930"/>
        <v/>
      </c>
      <c r="CL498" s="49" t="str">
        <f t="shared" si="931"/>
        <v/>
      </c>
      <c r="CM498" s="49" t="str">
        <f t="shared" si="932"/>
        <v/>
      </c>
      <c r="CN498" s="49" t="str">
        <f t="shared" si="933"/>
        <v/>
      </c>
      <c r="CO498" s="49" t="str">
        <f t="shared" si="934"/>
        <v/>
      </c>
      <c r="CP498" s="49" t="str">
        <f t="shared" si="935"/>
        <v/>
      </c>
      <c r="CQ498" s="49" t="str">
        <f t="shared" si="936"/>
        <v/>
      </c>
      <c r="CR498" s="49" t="str">
        <f t="shared" si="937"/>
        <v/>
      </c>
      <c r="CT498" s="49"/>
      <c r="CU498" s="49" t="str">
        <f t="shared" si="938"/>
        <v/>
      </c>
      <c r="CV498" s="49" t="str">
        <f t="shared" si="939"/>
        <v/>
      </c>
      <c r="CW498" s="49" t="str">
        <f t="shared" si="940"/>
        <v/>
      </c>
      <c r="CX498" s="49" t="str">
        <f t="shared" si="941"/>
        <v/>
      </c>
      <c r="CY498" s="49" t="str">
        <f t="shared" si="942"/>
        <v/>
      </c>
      <c r="CZ498" s="49" t="str">
        <f t="shared" si="943"/>
        <v/>
      </c>
      <c r="DA498" s="49" t="str">
        <f t="shared" si="944"/>
        <v/>
      </c>
      <c r="DB498" s="49" t="str">
        <f t="shared" si="945"/>
        <v/>
      </c>
      <c r="DD498" s="49"/>
      <c r="DE498" s="49" t="str">
        <f t="shared" si="946"/>
        <v/>
      </c>
      <c r="DF498" s="49" t="str">
        <f t="shared" si="947"/>
        <v/>
      </c>
      <c r="DG498" s="49" t="str">
        <f t="shared" si="948"/>
        <v/>
      </c>
      <c r="DH498" s="49" t="str">
        <f t="shared" si="949"/>
        <v/>
      </c>
      <c r="DI498" s="49" t="str">
        <f t="shared" si="950"/>
        <v/>
      </c>
      <c r="DJ498" s="49" t="str">
        <f t="shared" si="951"/>
        <v/>
      </c>
      <c r="DK498" s="49" t="str">
        <f t="shared" si="952"/>
        <v/>
      </c>
      <c r="DL498" s="49" t="str">
        <f t="shared" si="953"/>
        <v/>
      </c>
      <c r="DN498" s="49"/>
      <c r="DO498" s="49" t="str">
        <f t="shared" si="954"/>
        <v/>
      </c>
      <c r="DP498" s="49" t="str">
        <f t="shared" si="955"/>
        <v/>
      </c>
      <c r="DQ498" s="49" t="str">
        <f t="shared" si="956"/>
        <v/>
      </c>
      <c r="DR498" s="49" t="str">
        <f t="shared" si="957"/>
        <v/>
      </c>
      <c r="DS498" s="49" t="str">
        <f t="shared" si="958"/>
        <v/>
      </c>
      <c r="DT498" s="49" t="str">
        <f t="shared" si="959"/>
        <v/>
      </c>
      <c r="DU498" s="49" t="str">
        <f t="shared" si="960"/>
        <v/>
      </c>
      <c r="DV498" s="49" t="str">
        <f t="shared" si="961"/>
        <v/>
      </c>
      <c r="DX498" s="49"/>
      <c r="DY498" s="49" t="str">
        <f t="shared" si="962"/>
        <v/>
      </c>
      <c r="DZ498" s="49" t="str">
        <f t="shared" si="963"/>
        <v/>
      </c>
      <c r="EA498" s="49" t="str">
        <f t="shared" si="964"/>
        <v/>
      </c>
      <c r="EB498" s="49" t="str">
        <f t="shared" si="965"/>
        <v/>
      </c>
      <c r="EC498" s="49" t="str">
        <f t="shared" si="966"/>
        <v/>
      </c>
      <c r="ED498" s="49" t="str">
        <f t="shared" si="967"/>
        <v/>
      </c>
      <c r="EE498" s="49" t="str">
        <f t="shared" si="968"/>
        <v/>
      </c>
      <c r="EF498" s="49" t="str">
        <f t="shared" si="969"/>
        <v/>
      </c>
      <c r="EH498" s="49"/>
      <c r="EI498" s="49" t="str">
        <f t="shared" si="970"/>
        <v/>
      </c>
      <c r="EJ498" s="49" t="str">
        <f t="shared" si="971"/>
        <v/>
      </c>
      <c r="EK498" s="49" t="str">
        <f t="shared" si="972"/>
        <v/>
      </c>
      <c r="EL498" s="49" t="str">
        <f t="shared" si="973"/>
        <v/>
      </c>
      <c r="EM498" s="49" t="str">
        <f t="shared" si="974"/>
        <v/>
      </c>
      <c r="EN498" s="49" t="str">
        <f t="shared" si="975"/>
        <v/>
      </c>
      <c r="EO498" s="49" t="str">
        <f t="shared" si="976"/>
        <v/>
      </c>
      <c r="EP498" s="49" t="str">
        <f t="shared" si="977"/>
        <v/>
      </c>
      <c r="ER498" s="49"/>
      <c r="ES498" s="49" t="str">
        <f t="shared" si="978"/>
        <v/>
      </c>
      <c r="ET498" s="49" t="str">
        <f t="shared" si="979"/>
        <v/>
      </c>
      <c r="EU498" s="49" t="str">
        <f t="shared" si="980"/>
        <v/>
      </c>
      <c r="EV498" s="49" t="str">
        <f t="shared" si="981"/>
        <v/>
      </c>
      <c r="EW498" s="49" t="str">
        <f t="shared" si="982"/>
        <v/>
      </c>
      <c r="EX498" s="49" t="str">
        <f t="shared" si="983"/>
        <v/>
      </c>
      <c r="EY498" s="49" t="str">
        <f t="shared" si="984"/>
        <v/>
      </c>
      <c r="EZ498" s="49" t="str">
        <f t="shared" si="985"/>
        <v/>
      </c>
      <c r="FB498" s="49"/>
      <c r="FC498" s="49" t="str">
        <f t="shared" si="986"/>
        <v/>
      </c>
      <c r="FD498" s="49" t="str">
        <f t="shared" si="987"/>
        <v/>
      </c>
      <c r="FE498" s="49" t="str">
        <f t="shared" si="988"/>
        <v/>
      </c>
      <c r="FF498" s="49" t="str">
        <f t="shared" si="989"/>
        <v/>
      </c>
      <c r="FG498" s="49" t="str">
        <f t="shared" si="990"/>
        <v/>
      </c>
      <c r="FH498" s="49" t="str">
        <f t="shared" si="991"/>
        <v/>
      </c>
      <c r="FI498" s="49" t="str">
        <f t="shared" si="992"/>
        <v/>
      </c>
      <c r="FJ498" s="49" t="str">
        <f t="shared" si="993"/>
        <v/>
      </c>
      <c r="FL498" s="49"/>
      <c r="FM498" s="49" t="str">
        <f t="shared" si="994"/>
        <v/>
      </c>
      <c r="FN498" s="49" t="str">
        <f t="shared" si="995"/>
        <v/>
      </c>
      <c r="FO498" s="49" t="str">
        <f t="shared" si="996"/>
        <v/>
      </c>
      <c r="FP498" s="49" t="str">
        <f t="shared" si="997"/>
        <v/>
      </c>
      <c r="FQ498" s="49" t="str">
        <f t="shared" si="998"/>
        <v/>
      </c>
      <c r="FR498" s="49" t="str">
        <f t="shared" si="999"/>
        <v/>
      </c>
      <c r="FS498" s="49" t="str">
        <f t="shared" si="1000"/>
        <v/>
      </c>
      <c r="FT498" s="49" t="str">
        <f t="shared" si="1001"/>
        <v/>
      </c>
      <c r="FV498" s="49"/>
      <c r="FW498" s="49" t="str">
        <f t="shared" si="1002"/>
        <v/>
      </c>
      <c r="FX498" s="49" t="str">
        <f t="shared" si="1003"/>
        <v/>
      </c>
      <c r="FY498" s="49" t="str">
        <f t="shared" si="1004"/>
        <v/>
      </c>
      <c r="FZ498" s="49" t="str">
        <f t="shared" si="1005"/>
        <v/>
      </c>
      <c r="GA498" s="49" t="str">
        <f t="shared" si="1006"/>
        <v/>
      </c>
      <c r="GB498" s="49" t="str">
        <f t="shared" si="1007"/>
        <v/>
      </c>
      <c r="GC498" s="49" t="str">
        <f t="shared" si="1008"/>
        <v/>
      </c>
      <c r="GD498" s="49" t="str">
        <f t="shared" si="1009"/>
        <v/>
      </c>
      <c r="GF498" s="49"/>
      <c r="GG498" s="49" t="str">
        <f t="shared" si="1010"/>
        <v/>
      </c>
      <c r="GH498" s="49" t="str">
        <f t="shared" si="1011"/>
        <v/>
      </c>
      <c r="GI498" s="49" t="str">
        <f t="shared" si="1012"/>
        <v/>
      </c>
      <c r="GJ498" s="49" t="str">
        <f t="shared" si="1013"/>
        <v/>
      </c>
      <c r="GK498" s="49" t="str">
        <f t="shared" si="1014"/>
        <v/>
      </c>
      <c r="GL498" s="49" t="str">
        <f t="shared" si="1015"/>
        <v/>
      </c>
      <c r="GM498" s="49" t="str">
        <f t="shared" si="1016"/>
        <v/>
      </c>
      <c r="GN498" s="49" t="str">
        <f t="shared" si="1017"/>
        <v/>
      </c>
      <c r="GP498" s="49"/>
      <c r="GQ498" s="49" t="str">
        <f t="shared" si="1018"/>
        <v/>
      </c>
      <c r="GR498" s="49" t="str">
        <f t="shared" si="1019"/>
        <v/>
      </c>
      <c r="GS498" s="49" t="str">
        <f t="shared" si="1020"/>
        <v/>
      </c>
      <c r="GT498" s="49" t="str">
        <f t="shared" si="1021"/>
        <v/>
      </c>
      <c r="GU498" s="49" t="str">
        <f t="shared" si="1022"/>
        <v/>
      </c>
      <c r="GV498" s="49" t="str">
        <f t="shared" si="1023"/>
        <v/>
      </c>
      <c r="GW498" s="49" t="str">
        <f t="shared" si="1024"/>
        <v/>
      </c>
      <c r="GX498" s="49" t="str">
        <f t="shared" si="1025"/>
        <v/>
      </c>
    </row>
    <row r="499" spans="16:206" x14ac:dyDescent="0.2">
      <c r="Q499" s="65">
        <v>2</v>
      </c>
      <c r="R499" s="201" t="str">
        <f>Syst_Typ4!DA29</f>
        <v/>
      </c>
      <c r="S499" s="201">
        <f>Syst_Typ4!F29</f>
        <v>0</v>
      </c>
      <c r="T499" s="53" t="str">
        <f>Syst_Typ4!W29</f>
        <v/>
      </c>
      <c r="U499" s="201">
        <f>Syst_Typ4!CT29</f>
        <v>0</v>
      </c>
      <c r="V499" s="53" t="str">
        <f>Syst_Typ4!X29</f>
        <v/>
      </c>
      <c r="W499" s="53" t="str">
        <f>Syst_Typ4!AW29</f>
        <v/>
      </c>
      <c r="X499" s="53">
        <f>Syst_Typ4!BF29</f>
        <v>0</v>
      </c>
      <c r="Y499" s="53">
        <f>Syst_Typ4!AZ29</f>
        <v>0</v>
      </c>
      <c r="AB499" s="49"/>
      <c r="AC499" s="49" t="str">
        <f t="shared" si="882"/>
        <v/>
      </c>
      <c r="AD499" s="49" t="str">
        <f t="shared" si="883"/>
        <v/>
      </c>
      <c r="AE499" s="49" t="str">
        <f t="shared" si="884"/>
        <v/>
      </c>
      <c r="AF499" s="49" t="str">
        <f t="shared" si="885"/>
        <v/>
      </c>
      <c r="AG499" s="49" t="str">
        <f t="shared" si="886"/>
        <v/>
      </c>
      <c r="AH499" s="49" t="str">
        <f t="shared" si="887"/>
        <v/>
      </c>
      <c r="AI499" s="49" t="str">
        <f t="shared" si="888"/>
        <v/>
      </c>
      <c r="AJ499" s="49" t="str">
        <f t="shared" si="889"/>
        <v/>
      </c>
      <c r="AL499" s="49"/>
      <c r="AM499" s="49" t="str">
        <f t="shared" si="890"/>
        <v/>
      </c>
      <c r="AN499" s="49" t="str">
        <f t="shared" si="891"/>
        <v/>
      </c>
      <c r="AO499" s="49" t="str">
        <f t="shared" si="892"/>
        <v/>
      </c>
      <c r="AP499" s="49" t="str">
        <f t="shared" si="893"/>
        <v/>
      </c>
      <c r="AQ499" s="49" t="str">
        <f t="shared" si="894"/>
        <v/>
      </c>
      <c r="AR499" s="49" t="str">
        <f t="shared" si="895"/>
        <v/>
      </c>
      <c r="AS499" s="49" t="str">
        <f t="shared" si="896"/>
        <v/>
      </c>
      <c r="AT499" s="49" t="str">
        <f t="shared" si="897"/>
        <v/>
      </c>
      <c r="AV499" s="49"/>
      <c r="AW499" s="49" t="str">
        <f t="shared" si="898"/>
        <v/>
      </c>
      <c r="AX499" s="49" t="str">
        <f t="shared" si="899"/>
        <v/>
      </c>
      <c r="AY499" s="49" t="str">
        <f t="shared" si="900"/>
        <v/>
      </c>
      <c r="AZ499" s="49" t="str">
        <f t="shared" si="901"/>
        <v/>
      </c>
      <c r="BA499" s="49" t="str">
        <f t="shared" si="902"/>
        <v/>
      </c>
      <c r="BB499" s="49" t="str">
        <f t="shared" si="903"/>
        <v/>
      </c>
      <c r="BC499" s="49" t="str">
        <f t="shared" si="904"/>
        <v/>
      </c>
      <c r="BD499" s="49" t="str">
        <f t="shared" si="905"/>
        <v/>
      </c>
      <c r="BF499" s="49"/>
      <c r="BG499" s="49" t="str">
        <f t="shared" si="906"/>
        <v/>
      </c>
      <c r="BH499" s="49" t="str">
        <f t="shared" si="907"/>
        <v/>
      </c>
      <c r="BI499" s="49" t="str">
        <f t="shared" si="908"/>
        <v/>
      </c>
      <c r="BJ499" s="49" t="str">
        <f t="shared" si="909"/>
        <v/>
      </c>
      <c r="BK499" s="49" t="str">
        <f t="shared" si="910"/>
        <v/>
      </c>
      <c r="BL499" s="49" t="str">
        <f t="shared" si="911"/>
        <v/>
      </c>
      <c r="BM499" s="49" t="str">
        <f t="shared" si="912"/>
        <v/>
      </c>
      <c r="BN499" s="49" t="str">
        <f t="shared" si="913"/>
        <v/>
      </c>
      <c r="BP499" s="49"/>
      <c r="BQ499" s="49" t="str">
        <f t="shared" si="914"/>
        <v/>
      </c>
      <c r="BR499" s="49" t="str">
        <f t="shared" si="915"/>
        <v/>
      </c>
      <c r="BS499" s="49" t="str">
        <f t="shared" si="916"/>
        <v/>
      </c>
      <c r="BT499" s="49" t="str">
        <f t="shared" si="917"/>
        <v/>
      </c>
      <c r="BU499" s="49" t="str">
        <f t="shared" si="918"/>
        <v/>
      </c>
      <c r="BV499" s="49" t="str">
        <f t="shared" si="919"/>
        <v/>
      </c>
      <c r="BW499" s="49" t="str">
        <f t="shared" si="920"/>
        <v/>
      </c>
      <c r="BX499" s="49" t="str">
        <f t="shared" si="921"/>
        <v/>
      </c>
      <c r="BZ499" s="49"/>
      <c r="CA499" s="49" t="str">
        <f t="shared" si="922"/>
        <v/>
      </c>
      <c r="CB499" s="49" t="str">
        <f t="shared" si="923"/>
        <v/>
      </c>
      <c r="CC499" s="49" t="str">
        <f t="shared" si="924"/>
        <v/>
      </c>
      <c r="CD499" s="49" t="str">
        <f t="shared" si="925"/>
        <v/>
      </c>
      <c r="CE499" s="49" t="str">
        <f t="shared" si="926"/>
        <v/>
      </c>
      <c r="CF499" s="49" t="str">
        <f t="shared" si="927"/>
        <v/>
      </c>
      <c r="CG499" s="49" t="str">
        <f t="shared" si="928"/>
        <v/>
      </c>
      <c r="CH499" s="49" t="str">
        <f t="shared" si="929"/>
        <v/>
      </c>
      <c r="CJ499" s="49"/>
      <c r="CK499" s="49" t="str">
        <f t="shared" si="930"/>
        <v/>
      </c>
      <c r="CL499" s="49" t="str">
        <f t="shared" si="931"/>
        <v/>
      </c>
      <c r="CM499" s="49" t="str">
        <f t="shared" si="932"/>
        <v/>
      </c>
      <c r="CN499" s="49" t="str">
        <f t="shared" si="933"/>
        <v/>
      </c>
      <c r="CO499" s="49" t="str">
        <f t="shared" si="934"/>
        <v/>
      </c>
      <c r="CP499" s="49" t="str">
        <f t="shared" si="935"/>
        <v/>
      </c>
      <c r="CQ499" s="49" t="str">
        <f t="shared" si="936"/>
        <v/>
      </c>
      <c r="CR499" s="49" t="str">
        <f t="shared" si="937"/>
        <v/>
      </c>
      <c r="CT499" s="49"/>
      <c r="CU499" s="49" t="str">
        <f t="shared" si="938"/>
        <v/>
      </c>
      <c r="CV499" s="49" t="str">
        <f t="shared" si="939"/>
        <v/>
      </c>
      <c r="CW499" s="49" t="str">
        <f t="shared" si="940"/>
        <v/>
      </c>
      <c r="CX499" s="49" t="str">
        <f t="shared" si="941"/>
        <v/>
      </c>
      <c r="CY499" s="49" t="str">
        <f t="shared" si="942"/>
        <v/>
      </c>
      <c r="CZ499" s="49" t="str">
        <f t="shared" si="943"/>
        <v/>
      </c>
      <c r="DA499" s="49" t="str">
        <f t="shared" si="944"/>
        <v/>
      </c>
      <c r="DB499" s="49" t="str">
        <f t="shared" si="945"/>
        <v/>
      </c>
      <c r="DD499" s="49"/>
      <c r="DE499" s="49" t="str">
        <f t="shared" si="946"/>
        <v/>
      </c>
      <c r="DF499" s="49" t="str">
        <f t="shared" si="947"/>
        <v/>
      </c>
      <c r="DG499" s="49" t="str">
        <f t="shared" si="948"/>
        <v/>
      </c>
      <c r="DH499" s="49" t="str">
        <f t="shared" si="949"/>
        <v/>
      </c>
      <c r="DI499" s="49" t="str">
        <f t="shared" si="950"/>
        <v/>
      </c>
      <c r="DJ499" s="49" t="str">
        <f t="shared" si="951"/>
        <v/>
      </c>
      <c r="DK499" s="49" t="str">
        <f t="shared" si="952"/>
        <v/>
      </c>
      <c r="DL499" s="49" t="str">
        <f t="shared" si="953"/>
        <v/>
      </c>
      <c r="DN499" s="49"/>
      <c r="DO499" s="49" t="str">
        <f t="shared" si="954"/>
        <v/>
      </c>
      <c r="DP499" s="49" t="str">
        <f t="shared" si="955"/>
        <v/>
      </c>
      <c r="DQ499" s="49" t="str">
        <f t="shared" si="956"/>
        <v/>
      </c>
      <c r="DR499" s="49" t="str">
        <f t="shared" si="957"/>
        <v/>
      </c>
      <c r="DS499" s="49" t="str">
        <f t="shared" si="958"/>
        <v/>
      </c>
      <c r="DT499" s="49" t="str">
        <f t="shared" si="959"/>
        <v/>
      </c>
      <c r="DU499" s="49" t="str">
        <f t="shared" si="960"/>
        <v/>
      </c>
      <c r="DV499" s="49" t="str">
        <f t="shared" si="961"/>
        <v/>
      </c>
      <c r="DX499" s="49"/>
      <c r="DY499" s="49" t="str">
        <f t="shared" si="962"/>
        <v/>
      </c>
      <c r="DZ499" s="49" t="str">
        <f t="shared" si="963"/>
        <v/>
      </c>
      <c r="EA499" s="49" t="str">
        <f t="shared" si="964"/>
        <v/>
      </c>
      <c r="EB499" s="49" t="str">
        <f t="shared" si="965"/>
        <v/>
      </c>
      <c r="EC499" s="49" t="str">
        <f t="shared" si="966"/>
        <v/>
      </c>
      <c r="ED499" s="49" t="str">
        <f t="shared" si="967"/>
        <v/>
      </c>
      <c r="EE499" s="49" t="str">
        <f t="shared" si="968"/>
        <v/>
      </c>
      <c r="EF499" s="49" t="str">
        <f t="shared" si="969"/>
        <v/>
      </c>
      <c r="EH499" s="49"/>
      <c r="EI499" s="49" t="str">
        <f t="shared" si="970"/>
        <v/>
      </c>
      <c r="EJ499" s="49" t="str">
        <f t="shared" si="971"/>
        <v/>
      </c>
      <c r="EK499" s="49" t="str">
        <f t="shared" si="972"/>
        <v/>
      </c>
      <c r="EL499" s="49" t="str">
        <f t="shared" si="973"/>
        <v/>
      </c>
      <c r="EM499" s="49" t="str">
        <f t="shared" si="974"/>
        <v/>
      </c>
      <c r="EN499" s="49" t="str">
        <f t="shared" si="975"/>
        <v/>
      </c>
      <c r="EO499" s="49" t="str">
        <f t="shared" si="976"/>
        <v/>
      </c>
      <c r="EP499" s="49" t="str">
        <f t="shared" si="977"/>
        <v/>
      </c>
      <c r="ER499" s="49"/>
      <c r="ES499" s="49" t="str">
        <f t="shared" si="978"/>
        <v/>
      </c>
      <c r="ET499" s="49" t="str">
        <f t="shared" si="979"/>
        <v/>
      </c>
      <c r="EU499" s="49" t="str">
        <f t="shared" si="980"/>
        <v/>
      </c>
      <c r="EV499" s="49" t="str">
        <f t="shared" si="981"/>
        <v/>
      </c>
      <c r="EW499" s="49" t="str">
        <f t="shared" si="982"/>
        <v/>
      </c>
      <c r="EX499" s="49" t="str">
        <f t="shared" si="983"/>
        <v/>
      </c>
      <c r="EY499" s="49" t="str">
        <f t="shared" si="984"/>
        <v/>
      </c>
      <c r="EZ499" s="49" t="str">
        <f t="shared" si="985"/>
        <v/>
      </c>
      <c r="FB499" s="49"/>
      <c r="FC499" s="49" t="str">
        <f t="shared" si="986"/>
        <v/>
      </c>
      <c r="FD499" s="49" t="str">
        <f t="shared" si="987"/>
        <v/>
      </c>
      <c r="FE499" s="49" t="str">
        <f t="shared" si="988"/>
        <v/>
      </c>
      <c r="FF499" s="49" t="str">
        <f t="shared" si="989"/>
        <v/>
      </c>
      <c r="FG499" s="49" t="str">
        <f t="shared" si="990"/>
        <v/>
      </c>
      <c r="FH499" s="49" t="str">
        <f t="shared" si="991"/>
        <v/>
      </c>
      <c r="FI499" s="49" t="str">
        <f t="shared" si="992"/>
        <v/>
      </c>
      <c r="FJ499" s="49" t="str">
        <f t="shared" si="993"/>
        <v/>
      </c>
      <c r="FL499" s="49"/>
      <c r="FM499" s="49" t="str">
        <f t="shared" si="994"/>
        <v/>
      </c>
      <c r="FN499" s="49" t="str">
        <f t="shared" si="995"/>
        <v/>
      </c>
      <c r="FO499" s="49" t="str">
        <f t="shared" si="996"/>
        <v/>
      </c>
      <c r="FP499" s="49" t="str">
        <f t="shared" si="997"/>
        <v/>
      </c>
      <c r="FQ499" s="49" t="str">
        <f t="shared" si="998"/>
        <v/>
      </c>
      <c r="FR499" s="49" t="str">
        <f t="shared" si="999"/>
        <v/>
      </c>
      <c r="FS499" s="49" t="str">
        <f t="shared" si="1000"/>
        <v/>
      </c>
      <c r="FT499" s="49" t="str">
        <f t="shared" si="1001"/>
        <v/>
      </c>
      <c r="FV499" s="49"/>
      <c r="FW499" s="49" t="str">
        <f t="shared" si="1002"/>
        <v/>
      </c>
      <c r="FX499" s="49" t="str">
        <f t="shared" si="1003"/>
        <v/>
      </c>
      <c r="FY499" s="49" t="str">
        <f t="shared" si="1004"/>
        <v/>
      </c>
      <c r="FZ499" s="49" t="str">
        <f t="shared" si="1005"/>
        <v/>
      </c>
      <c r="GA499" s="49" t="str">
        <f t="shared" si="1006"/>
        <v/>
      </c>
      <c r="GB499" s="49" t="str">
        <f t="shared" si="1007"/>
        <v/>
      </c>
      <c r="GC499" s="49" t="str">
        <f t="shared" si="1008"/>
        <v/>
      </c>
      <c r="GD499" s="49" t="str">
        <f t="shared" si="1009"/>
        <v/>
      </c>
      <c r="GF499" s="49"/>
      <c r="GG499" s="49" t="str">
        <f t="shared" si="1010"/>
        <v/>
      </c>
      <c r="GH499" s="49" t="str">
        <f t="shared" si="1011"/>
        <v/>
      </c>
      <c r="GI499" s="49" t="str">
        <f t="shared" si="1012"/>
        <v/>
      </c>
      <c r="GJ499" s="49" t="str">
        <f t="shared" si="1013"/>
        <v/>
      </c>
      <c r="GK499" s="49" t="str">
        <f t="shared" si="1014"/>
        <v/>
      </c>
      <c r="GL499" s="49" t="str">
        <f t="shared" si="1015"/>
        <v/>
      </c>
      <c r="GM499" s="49" t="str">
        <f t="shared" si="1016"/>
        <v/>
      </c>
      <c r="GN499" s="49" t="str">
        <f t="shared" si="1017"/>
        <v/>
      </c>
      <c r="GP499" s="49"/>
      <c r="GQ499" s="49" t="str">
        <f t="shared" si="1018"/>
        <v/>
      </c>
      <c r="GR499" s="49" t="str">
        <f t="shared" si="1019"/>
        <v/>
      </c>
      <c r="GS499" s="49" t="str">
        <f t="shared" si="1020"/>
        <v/>
      </c>
      <c r="GT499" s="49" t="str">
        <f t="shared" si="1021"/>
        <v/>
      </c>
      <c r="GU499" s="49" t="str">
        <f t="shared" si="1022"/>
        <v/>
      </c>
      <c r="GV499" s="49" t="str">
        <f t="shared" si="1023"/>
        <v/>
      </c>
      <c r="GW499" s="49" t="str">
        <f t="shared" si="1024"/>
        <v/>
      </c>
      <c r="GX499" s="49" t="str">
        <f t="shared" si="1025"/>
        <v/>
      </c>
    </row>
    <row r="500" spans="16:206" x14ac:dyDescent="0.2">
      <c r="Q500" s="65">
        <v>3</v>
      </c>
      <c r="R500" s="201" t="str">
        <f>Syst_Typ4!DA30</f>
        <v/>
      </c>
      <c r="S500" s="201">
        <f>Syst_Typ4!F30</f>
        <v>0</v>
      </c>
      <c r="T500" s="53" t="str">
        <f>Syst_Typ4!W30</f>
        <v/>
      </c>
      <c r="U500" s="201">
        <f>Syst_Typ4!CT30</f>
        <v>0</v>
      </c>
      <c r="V500" s="53" t="str">
        <f>Syst_Typ4!X30</f>
        <v/>
      </c>
      <c r="W500" s="53" t="str">
        <f>Syst_Typ4!AW30</f>
        <v/>
      </c>
      <c r="X500" s="53">
        <f>Syst_Typ4!BF30</f>
        <v>0</v>
      </c>
      <c r="Y500" s="53">
        <f>Syst_Typ4!AZ30</f>
        <v>0</v>
      </c>
      <c r="AB500" s="49"/>
      <c r="AC500" s="49" t="str">
        <f t="shared" si="882"/>
        <v/>
      </c>
      <c r="AD500" s="49" t="str">
        <f t="shared" si="883"/>
        <v/>
      </c>
      <c r="AE500" s="49" t="str">
        <f t="shared" si="884"/>
        <v/>
      </c>
      <c r="AF500" s="49" t="str">
        <f t="shared" si="885"/>
        <v/>
      </c>
      <c r="AG500" s="49" t="str">
        <f t="shared" si="886"/>
        <v/>
      </c>
      <c r="AH500" s="49" t="str">
        <f t="shared" si="887"/>
        <v/>
      </c>
      <c r="AI500" s="49" t="str">
        <f t="shared" si="888"/>
        <v/>
      </c>
      <c r="AJ500" s="49" t="str">
        <f t="shared" si="889"/>
        <v/>
      </c>
      <c r="AL500" s="49"/>
      <c r="AM500" s="49" t="str">
        <f t="shared" si="890"/>
        <v/>
      </c>
      <c r="AN500" s="49" t="str">
        <f t="shared" si="891"/>
        <v/>
      </c>
      <c r="AO500" s="49" t="str">
        <f t="shared" si="892"/>
        <v/>
      </c>
      <c r="AP500" s="49" t="str">
        <f t="shared" si="893"/>
        <v/>
      </c>
      <c r="AQ500" s="49" t="str">
        <f t="shared" si="894"/>
        <v/>
      </c>
      <c r="AR500" s="49" t="str">
        <f t="shared" si="895"/>
        <v/>
      </c>
      <c r="AS500" s="49" t="str">
        <f t="shared" si="896"/>
        <v/>
      </c>
      <c r="AT500" s="49" t="str">
        <f t="shared" si="897"/>
        <v/>
      </c>
      <c r="AV500" s="49"/>
      <c r="AW500" s="49" t="str">
        <f t="shared" si="898"/>
        <v/>
      </c>
      <c r="AX500" s="49" t="str">
        <f t="shared" si="899"/>
        <v/>
      </c>
      <c r="AY500" s="49" t="str">
        <f t="shared" si="900"/>
        <v/>
      </c>
      <c r="AZ500" s="49" t="str">
        <f t="shared" si="901"/>
        <v/>
      </c>
      <c r="BA500" s="49" t="str">
        <f t="shared" si="902"/>
        <v/>
      </c>
      <c r="BB500" s="49" t="str">
        <f t="shared" si="903"/>
        <v/>
      </c>
      <c r="BC500" s="49" t="str">
        <f t="shared" si="904"/>
        <v/>
      </c>
      <c r="BD500" s="49" t="str">
        <f t="shared" si="905"/>
        <v/>
      </c>
      <c r="BF500" s="49"/>
      <c r="BG500" s="49" t="str">
        <f t="shared" si="906"/>
        <v/>
      </c>
      <c r="BH500" s="49" t="str">
        <f t="shared" si="907"/>
        <v/>
      </c>
      <c r="BI500" s="49" t="str">
        <f t="shared" si="908"/>
        <v/>
      </c>
      <c r="BJ500" s="49" t="str">
        <f t="shared" si="909"/>
        <v/>
      </c>
      <c r="BK500" s="49" t="str">
        <f t="shared" si="910"/>
        <v/>
      </c>
      <c r="BL500" s="49" t="str">
        <f t="shared" si="911"/>
        <v/>
      </c>
      <c r="BM500" s="49" t="str">
        <f t="shared" si="912"/>
        <v/>
      </c>
      <c r="BN500" s="49" t="str">
        <f t="shared" si="913"/>
        <v/>
      </c>
      <c r="BP500" s="49"/>
      <c r="BQ500" s="49" t="str">
        <f t="shared" si="914"/>
        <v/>
      </c>
      <c r="BR500" s="49" t="str">
        <f t="shared" si="915"/>
        <v/>
      </c>
      <c r="BS500" s="49" t="str">
        <f t="shared" si="916"/>
        <v/>
      </c>
      <c r="BT500" s="49" t="str">
        <f t="shared" si="917"/>
        <v/>
      </c>
      <c r="BU500" s="49" t="str">
        <f t="shared" si="918"/>
        <v/>
      </c>
      <c r="BV500" s="49" t="str">
        <f t="shared" si="919"/>
        <v/>
      </c>
      <c r="BW500" s="49" t="str">
        <f t="shared" si="920"/>
        <v/>
      </c>
      <c r="BX500" s="49" t="str">
        <f t="shared" si="921"/>
        <v/>
      </c>
      <c r="BZ500" s="49"/>
      <c r="CA500" s="49" t="str">
        <f t="shared" si="922"/>
        <v/>
      </c>
      <c r="CB500" s="49" t="str">
        <f t="shared" si="923"/>
        <v/>
      </c>
      <c r="CC500" s="49" t="str">
        <f t="shared" si="924"/>
        <v/>
      </c>
      <c r="CD500" s="49" t="str">
        <f t="shared" si="925"/>
        <v/>
      </c>
      <c r="CE500" s="49" t="str">
        <f t="shared" si="926"/>
        <v/>
      </c>
      <c r="CF500" s="49" t="str">
        <f t="shared" si="927"/>
        <v/>
      </c>
      <c r="CG500" s="49" t="str">
        <f t="shared" si="928"/>
        <v/>
      </c>
      <c r="CH500" s="49" t="str">
        <f t="shared" si="929"/>
        <v/>
      </c>
      <c r="CJ500" s="49"/>
      <c r="CK500" s="49" t="str">
        <f t="shared" si="930"/>
        <v/>
      </c>
      <c r="CL500" s="49" t="str">
        <f t="shared" si="931"/>
        <v/>
      </c>
      <c r="CM500" s="49" t="str">
        <f t="shared" si="932"/>
        <v/>
      </c>
      <c r="CN500" s="49" t="str">
        <f t="shared" si="933"/>
        <v/>
      </c>
      <c r="CO500" s="49" t="str">
        <f t="shared" si="934"/>
        <v/>
      </c>
      <c r="CP500" s="49" t="str">
        <f t="shared" si="935"/>
        <v/>
      </c>
      <c r="CQ500" s="49" t="str">
        <f t="shared" si="936"/>
        <v/>
      </c>
      <c r="CR500" s="49" t="str">
        <f t="shared" si="937"/>
        <v/>
      </c>
      <c r="CT500" s="49"/>
      <c r="CU500" s="49" t="str">
        <f t="shared" si="938"/>
        <v/>
      </c>
      <c r="CV500" s="49" t="str">
        <f t="shared" si="939"/>
        <v/>
      </c>
      <c r="CW500" s="49" t="str">
        <f t="shared" si="940"/>
        <v/>
      </c>
      <c r="CX500" s="49" t="str">
        <f t="shared" si="941"/>
        <v/>
      </c>
      <c r="CY500" s="49" t="str">
        <f t="shared" si="942"/>
        <v/>
      </c>
      <c r="CZ500" s="49" t="str">
        <f t="shared" si="943"/>
        <v/>
      </c>
      <c r="DA500" s="49" t="str">
        <f t="shared" si="944"/>
        <v/>
      </c>
      <c r="DB500" s="49" t="str">
        <f t="shared" si="945"/>
        <v/>
      </c>
      <c r="DD500" s="49"/>
      <c r="DE500" s="49" t="str">
        <f t="shared" si="946"/>
        <v/>
      </c>
      <c r="DF500" s="49" t="str">
        <f t="shared" si="947"/>
        <v/>
      </c>
      <c r="DG500" s="49" t="str">
        <f t="shared" si="948"/>
        <v/>
      </c>
      <c r="DH500" s="49" t="str">
        <f t="shared" si="949"/>
        <v/>
      </c>
      <c r="DI500" s="49" t="str">
        <f t="shared" si="950"/>
        <v/>
      </c>
      <c r="DJ500" s="49" t="str">
        <f t="shared" si="951"/>
        <v/>
      </c>
      <c r="DK500" s="49" t="str">
        <f t="shared" si="952"/>
        <v/>
      </c>
      <c r="DL500" s="49" t="str">
        <f t="shared" si="953"/>
        <v/>
      </c>
      <c r="DN500" s="49"/>
      <c r="DO500" s="49" t="str">
        <f t="shared" si="954"/>
        <v/>
      </c>
      <c r="DP500" s="49" t="str">
        <f t="shared" si="955"/>
        <v/>
      </c>
      <c r="DQ500" s="49" t="str">
        <f t="shared" si="956"/>
        <v/>
      </c>
      <c r="DR500" s="49" t="str">
        <f t="shared" si="957"/>
        <v/>
      </c>
      <c r="DS500" s="49" t="str">
        <f t="shared" si="958"/>
        <v/>
      </c>
      <c r="DT500" s="49" t="str">
        <f t="shared" si="959"/>
        <v/>
      </c>
      <c r="DU500" s="49" t="str">
        <f t="shared" si="960"/>
        <v/>
      </c>
      <c r="DV500" s="49" t="str">
        <f t="shared" si="961"/>
        <v/>
      </c>
      <c r="DX500" s="49"/>
      <c r="DY500" s="49" t="str">
        <f t="shared" si="962"/>
        <v/>
      </c>
      <c r="DZ500" s="49" t="str">
        <f t="shared" si="963"/>
        <v/>
      </c>
      <c r="EA500" s="49" t="str">
        <f t="shared" si="964"/>
        <v/>
      </c>
      <c r="EB500" s="49" t="str">
        <f t="shared" si="965"/>
        <v/>
      </c>
      <c r="EC500" s="49" t="str">
        <f t="shared" si="966"/>
        <v/>
      </c>
      <c r="ED500" s="49" t="str">
        <f t="shared" si="967"/>
        <v/>
      </c>
      <c r="EE500" s="49" t="str">
        <f t="shared" si="968"/>
        <v/>
      </c>
      <c r="EF500" s="49" t="str">
        <f t="shared" si="969"/>
        <v/>
      </c>
      <c r="EH500" s="49"/>
      <c r="EI500" s="49" t="str">
        <f t="shared" si="970"/>
        <v/>
      </c>
      <c r="EJ500" s="49" t="str">
        <f t="shared" si="971"/>
        <v/>
      </c>
      <c r="EK500" s="49" t="str">
        <f t="shared" si="972"/>
        <v/>
      </c>
      <c r="EL500" s="49" t="str">
        <f t="shared" si="973"/>
        <v/>
      </c>
      <c r="EM500" s="49" t="str">
        <f t="shared" si="974"/>
        <v/>
      </c>
      <c r="EN500" s="49" t="str">
        <f t="shared" si="975"/>
        <v/>
      </c>
      <c r="EO500" s="49" t="str">
        <f t="shared" si="976"/>
        <v/>
      </c>
      <c r="EP500" s="49" t="str">
        <f t="shared" si="977"/>
        <v/>
      </c>
      <c r="ER500" s="49"/>
      <c r="ES500" s="49" t="str">
        <f t="shared" si="978"/>
        <v/>
      </c>
      <c r="ET500" s="49" t="str">
        <f t="shared" si="979"/>
        <v/>
      </c>
      <c r="EU500" s="49" t="str">
        <f t="shared" si="980"/>
        <v/>
      </c>
      <c r="EV500" s="49" t="str">
        <f t="shared" si="981"/>
        <v/>
      </c>
      <c r="EW500" s="49" t="str">
        <f t="shared" si="982"/>
        <v/>
      </c>
      <c r="EX500" s="49" t="str">
        <f t="shared" si="983"/>
        <v/>
      </c>
      <c r="EY500" s="49" t="str">
        <f t="shared" si="984"/>
        <v/>
      </c>
      <c r="EZ500" s="49" t="str">
        <f t="shared" si="985"/>
        <v/>
      </c>
      <c r="FB500" s="49"/>
      <c r="FC500" s="49" t="str">
        <f t="shared" si="986"/>
        <v/>
      </c>
      <c r="FD500" s="49" t="str">
        <f t="shared" si="987"/>
        <v/>
      </c>
      <c r="FE500" s="49" t="str">
        <f t="shared" si="988"/>
        <v/>
      </c>
      <c r="FF500" s="49" t="str">
        <f t="shared" si="989"/>
        <v/>
      </c>
      <c r="FG500" s="49" t="str">
        <f t="shared" si="990"/>
        <v/>
      </c>
      <c r="FH500" s="49" t="str">
        <f t="shared" si="991"/>
        <v/>
      </c>
      <c r="FI500" s="49" t="str">
        <f t="shared" si="992"/>
        <v/>
      </c>
      <c r="FJ500" s="49" t="str">
        <f t="shared" si="993"/>
        <v/>
      </c>
      <c r="FL500" s="49"/>
      <c r="FM500" s="49" t="str">
        <f t="shared" si="994"/>
        <v/>
      </c>
      <c r="FN500" s="49" t="str">
        <f t="shared" si="995"/>
        <v/>
      </c>
      <c r="FO500" s="49" t="str">
        <f t="shared" si="996"/>
        <v/>
      </c>
      <c r="FP500" s="49" t="str">
        <f t="shared" si="997"/>
        <v/>
      </c>
      <c r="FQ500" s="49" t="str">
        <f t="shared" si="998"/>
        <v/>
      </c>
      <c r="FR500" s="49" t="str">
        <f t="shared" si="999"/>
        <v/>
      </c>
      <c r="FS500" s="49" t="str">
        <f t="shared" si="1000"/>
        <v/>
      </c>
      <c r="FT500" s="49" t="str">
        <f t="shared" si="1001"/>
        <v/>
      </c>
      <c r="FV500" s="49"/>
      <c r="FW500" s="49" t="str">
        <f t="shared" si="1002"/>
        <v/>
      </c>
      <c r="FX500" s="49" t="str">
        <f t="shared" si="1003"/>
        <v/>
      </c>
      <c r="FY500" s="49" t="str">
        <f t="shared" si="1004"/>
        <v/>
      </c>
      <c r="FZ500" s="49" t="str">
        <f t="shared" si="1005"/>
        <v/>
      </c>
      <c r="GA500" s="49" t="str">
        <f t="shared" si="1006"/>
        <v/>
      </c>
      <c r="GB500" s="49" t="str">
        <f t="shared" si="1007"/>
        <v/>
      </c>
      <c r="GC500" s="49" t="str">
        <f t="shared" si="1008"/>
        <v/>
      </c>
      <c r="GD500" s="49" t="str">
        <f t="shared" si="1009"/>
        <v/>
      </c>
      <c r="GF500" s="49"/>
      <c r="GG500" s="49" t="str">
        <f t="shared" si="1010"/>
        <v/>
      </c>
      <c r="GH500" s="49" t="str">
        <f t="shared" si="1011"/>
        <v/>
      </c>
      <c r="GI500" s="49" t="str">
        <f t="shared" si="1012"/>
        <v/>
      </c>
      <c r="GJ500" s="49" t="str">
        <f t="shared" si="1013"/>
        <v/>
      </c>
      <c r="GK500" s="49" t="str">
        <f t="shared" si="1014"/>
        <v/>
      </c>
      <c r="GL500" s="49" t="str">
        <f t="shared" si="1015"/>
        <v/>
      </c>
      <c r="GM500" s="49" t="str">
        <f t="shared" si="1016"/>
        <v/>
      </c>
      <c r="GN500" s="49" t="str">
        <f t="shared" si="1017"/>
        <v/>
      </c>
      <c r="GP500" s="49"/>
      <c r="GQ500" s="49" t="str">
        <f t="shared" si="1018"/>
        <v/>
      </c>
      <c r="GR500" s="49" t="str">
        <f t="shared" si="1019"/>
        <v/>
      </c>
      <c r="GS500" s="49" t="str">
        <f t="shared" si="1020"/>
        <v/>
      </c>
      <c r="GT500" s="49" t="str">
        <f t="shared" si="1021"/>
        <v/>
      </c>
      <c r="GU500" s="49" t="str">
        <f t="shared" si="1022"/>
        <v/>
      </c>
      <c r="GV500" s="49" t="str">
        <f t="shared" si="1023"/>
        <v/>
      </c>
      <c r="GW500" s="49" t="str">
        <f t="shared" si="1024"/>
        <v/>
      </c>
      <c r="GX500" s="49" t="str">
        <f t="shared" si="1025"/>
        <v/>
      </c>
    </row>
    <row r="501" spans="16:206" x14ac:dyDescent="0.2">
      <c r="Q501" s="65">
        <v>4</v>
      </c>
      <c r="R501" s="201" t="str">
        <f>Syst_Typ4!DA31</f>
        <v/>
      </c>
      <c r="S501" s="201">
        <f>Syst_Typ4!F31</f>
        <v>0</v>
      </c>
      <c r="T501" s="53" t="str">
        <f>Syst_Typ4!W31</f>
        <v/>
      </c>
      <c r="U501" s="201">
        <f>Syst_Typ4!CT31</f>
        <v>0</v>
      </c>
      <c r="V501" s="53" t="str">
        <f>Syst_Typ4!X31</f>
        <v/>
      </c>
      <c r="W501" s="53" t="str">
        <f>Syst_Typ4!AW31</f>
        <v/>
      </c>
      <c r="X501" s="53">
        <f>Syst_Typ4!BF31</f>
        <v>0</v>
      </c>
      <c r="Y501" s="53">
        <f>Syst_Typ4!AZ31</f>
        <v>0</v>
      </c>
      <c r="AB501" s="49"/>
      <c r="AC501" s="49" t="str">
        <f t="shared" si="882"/>
        <v/>
      </c>
      <c r="AD501" s="49" t="str">
        <f t="shared" si="883"/>
        <v/>
      </c>
      <c r="AE501" s="49" t="str">
        <f t="shared" si="884"/>
        <v/>
      </c>
      <c r="AF501" s="49" t="str">
        <f t="shared" si="885"/>
        <v/>
      </c>
      <c r="AG501" s="49" t="str">
        <f t="shared" si="886"/>
        <v/>
      </c>
      <c r="AH501" s="49" t="str">
        <f t="shared" si="887"/>
        <v/>
      </c>
      <c r="AI501" s="49" t="str">
        <f t="shared" si="888"/>
        <v/>
      </c>
      <c r="AJ501" s="49" t="str">
        <f t="shared" si="889"/>
        <v/>
      </c>
      <c r="AL501" s="49"/>
      <c r="AM501" s="49" t="str">
        <f t="shared" si="890"/>
        <v/>
      </c>
      <c r="AN501" s="49" t="str">
        <f t="shared" si="891"/>
        <v/>
      </c>
      <c r="AO501" s="49" t="str">
        <f t="shared" si="892"/>
        <v/>
      </c>
      <c r="AP501" s="49" t="str">
        <f t="shared" si="893"/>
        <v/>
      </c>
      <c r="AQ501" s="49" t="str">
        <f t="shared" si="894"/>
        <v/>
      </c>
      <c r="AR501" s="49" t="str">
        <f t="shared" si="895"/>
        <v/>
      </c>
      <c r="AS501" s="49" t="str">
        <f t="shared" si="896"/>
        <v/>
      </c>
      <c r="AT501" s="49" t="str">
        <f t="shared" si="897"/>
        <v/>
      </c>
      <c r="AV501" s="49"/>
      <c r="AW501" s="49" t="str">
        <f t="shared" si="898"/>
        <v/>
      </c>
      <c r="AX501" s="49" t="str">
        <f t="shared" si="899"/>
        <v/>
      </c>
      <c r="AY501" s="49" t="str">
        <f t="shared" si="900"/>
        <v/>
      </c>
      <c r="AZ501" s="49" t="str">
        <f t="shared" si="901"/>
        <v/>
      </c>
      <c r="BA501" s="49" t="str">
        <f t="shared" si="902"/>
        <v/>
      </c>
      <c r="BB501" s="49" t="str">
        <f t="shared" si="903"/>
        <v/>
      </c>
      <c r="BC501" s="49" t="str">
        <f t="shared" si="904"/>
        <v/>
      </c>
      <c r="BD501" s="49" t="str">
        <f t="shared" si="905"/>
        <v/>
      </c>
      <c r="BF501" s="49"/>
      <c r="BG501" s="49" t="str">
        <f t="shared" si="906"/>
        <v/>
      </c>
      <c r="BH501" s="49" t="str">
        <f t="shared" si="907"/>
        <v/>
      </c>
      <c r="BI501" s="49" t="str">
        <f t="shared" si="908"/>
        <v/>
      </c>
      <c r="BJ501" s="49" t="str">
        <f t="shared" si="909"/>
        <v/>
      </c>
      <c r="BK501" s="49" t="str">
        <f t="shared" si="910"/>
        <v/>
      </c>
      <c r="BL501" s="49" t="str">
        <f t="shared" si="911"/>
        <v/>
      </c>
      <c r="BM501" s="49" t="str">
        <f t="shared" si="912"/>
        <v/>
      </c>
      <c r="BN501" s="49" t="str">
        <f t="shared" si="913"/>
        <v/>
      </c>
      <c r="BP501" s="49"/>
      <c r="BQ501" s="49" t="str">
        <f t="shared" si="914"/>
        <v/>
      </c>
      <c r="BR501" s="49" t="str">
        <f t="shared" si="915"/>
        <v/>
      </c>
      <c r="BS501" s="49" t="str">
        <f t="shared" si="916"/>
        <v/>
      </c>
      <c r="BT501" s="49" t="str">
        <f t="shared" si="917"/>
        <v/>
      </c>
      <c r="BU501" s="49" t="str">
        <f t="shared" si="918"/>
        <v/>
      </c>
      <c r="BV501" s="49" t="str">
        <f t="shared" si="919"/>
        <v/>
      </c>
      <c r="BW501" s="49" t="str">
        <f t="shared" si="920"/>
        <v/>
      </c>
      <c r="BX501" s="49" t="str">
        <f t="shared" si="921"/>
        <v/>
      </c>
      <c r="BZ501" s="49"/>
      <c r="CA501" s="49" t="str">
        <f t="shared" si="922"/>
        <v/>
      </c>
      <c r="CB501" s="49" t="str">
        <f t="shared" si="923"/>
        <v/>
      </c>
      <c r="CC501" s="49" t="str">
        <f t="shared" si="924"/>
        <v/>
      </c>
      <c r="CD501" s="49" t="str">
        <f t="shared" si="925"/>
        <v/>
      </c>
      <c r="CE501" s="49" t="str">
        <f t="shared" si="926"/>
        <v/>
      </c>
      <c r="CF501" s="49" t="str">
        <f t="shared" si="927"/>
        <v/>
      </c>
      <c r="CG501" s="49" t="str">
        <f t="shared" si="928"/>
        <v/>
      </c>
      <c r="CH501" s="49" t="str">
        <f t="shared" si="929"/>
        <v/>
      </c>
      <c r="CJ501" s="49"/>
      <c r="CK501" s="49" t="str">
        <f t="shared" si="930"/>
        <v/>
      </c>
      <c r="CL501" s="49" t="str">
        <f t="shared" si="931"/>
        <v/>
      </c>
      <c r="CM501" s="49" t="str">
        <f t="shared" si="932"/>
        <v/>
      </c>
      <c r="CN501" s="49" t="str">
        <f t="shared" si="933"/>
        <v/>
      </c>
      <c r="CO501" s="49" t="str">
        <f t="shared" si="934"/>
        <v/>
      </c>
      <c r="CP501" s="49" t="str">
        <f t="shared" si="935"/>
        <v/>
      </c>
      <c r="CQ501" s="49" t="str">
        <f t="shared" si="936"/>
        <v/>
      </c>
      <c r="CR501" s="49" t="str">
        <f t="shared" si="937"/>
        <v/>
      </c>
      <c r="CT501" s="49"/>
      <c r="CU501" s="49" t="str">
        <f t="shared" si="938"/>
        <v/>
      </c>
      <c r="CV501" s="49" t="str">
        <f t="shared" si="939"/>
        <v/>
      </c>
      <c r="CW501" s="49" t="str">
        <f t="shared" si="940"/>
        <v/>
      </c>
      <c r="CX501" s="49" t="str">
        <f t="shared" si="941"/>
        <v/>
      </c>
      <c r="CY501" s="49" t="str">
        <f t="shared" si="942"/>
        <v/>
      </c>
      <c r="CZ501" s="49" t="str">
        <f t="shared" si="943"/>
        <v/>
      </c>
      <c r="DA501" s="49" t="str">
        <f t="shared" si="944"/>
        <v/>
      </c>
      <c r="DB501" s="49" t="str">
        <f t="shared" si="945"/>
        <v/>
      </c>
      <c r="DD501" s="49"/>
      <c r="DE501" s="49" t="str">
        <f t="shared" si="946"/>
        <v/>
      </c>
      <c r="DF501" s="49" t="str">
        <f t="shared" si="947"/>
        <v/>
      </c>
      <c r="DG501" s="49" t="str">
        <f t="shared" si="948"/>
        <v/>
      </c>
      <c r="DH501" s="49" t="str">
        <f t="shared" si="949"/>
        <v/>
      </c>
      <c r="DI501" s="49" t="str">
        <f t="shared" si="950"/>
        <v/>
      </c>
      <c r="DJ501" s="49" t="str">
        <f t="shared" si="951"/>
        <v/>
      </c>
      <c r="DK501" s="49" t="str">
        <f t="shared" si="952"/>
        <v/>
      </c>
      <c r="DL501" s="49" t="str">
        <f t="shared" si="953"/>
        <v/>
      </c>
      <c r="DN501" s="49"/>
      <c r="DO501" s="49" t="str">
        <f t="shared" si="954"/>
        <v/>
      </c>
      <c r="DP501" s="49" t="str">
        <f t="shared" si="955"/>
        <v/>
      </c>
      <c r="DQ501" s="49" t="str">
        <f t="shared" si="956"/>
        <v/>
      </c>
      <c r="DR501" s="49" t="str">
        <f t="shared" si="957"/>
        <v/>
      </c>
      <c r="DS501" s="49" t="str">
        <f t="shared" si="958"/>
        <v/>
      </c>
      <c r="DT501" s="49" t="str">
        <f t="shared" si="959"/>
        <v/>
      </c>
      <c r="DU501" s="49" t="str">
        <f t="shared" si="960"/>
        <v/>
      </c>
      <c r="DV501" s="49" t="str">
        <f t="shared" si="961"/>
        <v/>
      </c>
      <c r="DX501" s="49"/>
      <c r="DY501" s="49" t="str">
        <f t="shared" si="962"/>
        <v/>
      </c>
      <c r="DZ501" s="49" t="str">
        <f t="shared" si="963"/>
        <v/>
      </c>
      <c r="EA501" s="49" t="str">
        <f t="shared" si="964"/>
        <v/>
      </c>
      <c r="EB501" s="49" t="str">
        <f t="shared" si="965"/>
        <v/>
      </c>
      <c r="EC501" s="49" t="str">
        <f t="shared" si="966"/>
        <v/>
      </c>
      <c r="ED501" s="49" t="str">
        <f t="shared" si="967"/>
        <v/>
      </c>
      <c r="EE501" s="49" t="str">
        <f t="shared" si="968"/>
        <v/>
      </c>
      <c r="EF501" s="49" t="str">
        <f t="shared" si="969"/>
        <v/>
      </c>
      <c r="EH501" s="49"/>
      <c r="EI501" s="49" t="str">
        <f t="shared" si="970"/>
        <v/>
      </c>
      <c r="EJ501" s="49" t="str">
        <f t="shared" si="971"/>
        <v/>
      </c>
      <c r="EK501" s="49" t="str">
        <f t="shared" si="972"/>
        <v/>
      </c>
      <c r="EL501" s="49" t="str">
        <f t="shared" si="973"/>
        <v/>
      </c>
      <c r="EM501" s="49" t="str">
        <f t="shared" si="974"/>
        <v/>
      </c>
      <c r="EN501" s="49" t="str">
        <f t="shared" si="975"/>
        <v/>
      </c>
      <c r="EO501" s="49" t="str">
        <f t="shared" si="976"/>
        <v/>
      </c>
      <c r="EP501" s="49" t="str">
        <f t="shared" si="977"/>
        <v/>
      </c>
      <c r="ER501" s="49"/>
      <c r="ES501" s="49" t="str">
        <f t="shared" si="978"/>
        <v/>
      </c>
      <c r="ET501" s="49" t="str">
        <f t="shared" si="979"/>
        <v/>
      </c>
      <c r="EU501" s="49" t="str">
        <f t="shared" si="980"/>
        <v/>
      </c>
      <c r="EV501" s="49" t="str">
        <f t="shared" si="981"/>
        <v/>
      </c>
      <c r="EW501" s="49" t="str">
        <f t="shared" si="982"/>
        <v/>
      </c>
      <c r="EX501" s="49" t="str">
        <f t="shared" si="983"/>
        <v/>
      </c>
      <c r="EY501" s="49" t="str">
        <f t="shared" si="984"/>
        <v/>
      </c>
      <c r="EZ501" s="49" t="str">
        <f t="shared" si="985"/>
        <v/>
      </c>
      <c r="FB501" s="49"/>
      <c r="FC501" s="49" t="str">
        <f t="shared" si="986"/>
        <v/>
      </c>
      <c r="FD501" s="49" t="str">
        <f t="shared" si="987"/>
        <v/>
      </c>
      <c r="FE501" s="49" t="str">
        <f t="shared" si="988"/>
        <v/>
      </c>
      <c r="FF501" s="49" t="str">
        <f t="shared" si="989"/>
        <v/>
      </c>
      <c r="FG501" s="49" t="str">
        <f t="shared" si="990"/>
        <v/>
      </c>
      <c r="FH501" s="49" t="str">
        <f t="shared" si="991"/>
        <v/>
      </c>
      <c r="FI501" s="49" t="str">
        <f t="shared" si="992"/>
        <v/>
      </c>
      <c r="FJ501" s="49" t="str">
        <f t="shared" si="993"/>
        <v/>
      </c>
      <c r="FL501" s="49"/>
      <c r="FM501" s="49" t="str">
        <f t="shared" si="994"/>
        <v/>
      </c>
      <c r="FN501" s="49" t="str">
        <f t="shared" si="995"/>
        <v/>
      </c>
      <c r="FO501" s="49" t="str">
        <f t="shared" si="996"/>
        <v/>
      </c>
      <c r="FP501" s="49" t="str">
        <f t="shared" si="997"/>
        <v/>
      </c>
      <c r="FQ501" s="49" t="str">
        <f t="shared" si="998"/>
        <v/>
      </c>
      <c r="FR501" s="49" t="str">
        <f t="shared" si="999"/>
        <v/>
      </c>
      <c r="FS501" s="49" t="str">
        <f t="shared" si="1000"/>
        <v/>
      </c>
      <c r="FT501" s="49" t="str">
        <f t="shared" si="1001"/>
        <v/>
      </c>
      <c r="FV501" s="49"/>
      <c r="FW501" s="49" t="str">
        <f t="shared" si="1002"/>
        <v/>
      </c>
      <c r="FX501" s="49" t="str">
        <f t="shared" si="1003"/>
        <v/>
      </c>
      <c r="FY501" s="49" t="str">
        <f t="shared" si="1004"/>
        <v/>
      </c>
      <c r="FZ501" s="49" t="str">
        <f t="shared" si="1005"/>
        <v/>
      </c>
      <c r="GA501" s="49" t="str">
        <f t="shared" si="1006"/>
        <v/>
      </c>
      <c r="GB501" s="49" t="str">
        <f t="shared" si="1007"/>
        <v/>
      </c>
      <c r="GC501" s="49" t="str">
        <f t="shared" si="1008"/>
        <v/>
      </c>
      <c r="GD501" s="49" t="str">
        <f t="shared" si="1009"/>
        <v/>
      </c>
      <c r="GF501" s="49"/>
      <c r="GG501" s="49" t="str">
        <f t="shared" si="1010"/>
        <v/>
      </c>
      <c r="GH501" s="49" t="str">
        <f t="shared" si="1011"/>
        <v/>
      </c>
      <c r="GI501" s="49" t="str">
        <f t="shared" si="1012"/>
        <v/>
      </c>
      <c r="GJ501" s="49" t="str">
        <f t="shared" si="1013"/>
        <v/>
      </c>
      <c r="GK501" s="49" t="str">
        <f t="shared" si="1014"/>
        <v/>
      </c>
      <c r="GL501" s="49" t="str">
        <f t="shared" si="1015"/>
        <v/>
      </c>
      <c r="GM501" s="49" t="str">
        <f t="shared" si="1016"/>
        <v/>
      </c>
      <c r="GN501" s="49" t="str">
        <f t="shared" si="1017"/>
        <v/>
      </c>
      <c r="GP501" s="49"/>
      <c r="GQ501" s="49" t="str">
        <f t="shared" si="1018"/>
        <v/>
      </c>
      <c r="GR501" s="49" t="str">
        <f t="shared" si="1019"/>
        <v/>
      </c>
      <c r="GS501" s="49" t="str">
        <f t="shared" si="1020"/>
        <v/>
      </c>
      <c r="GT501" s="49" t="str">
        <f t="shared" si="1021"/>
        <v/>
      </c>
      <c r="GU501" s="49" t="str">
        <f t="shared" si="1022"/>
        <v/>
      </c>
      <c r="GV501" s="49" t="str">
        <f t="shared" si="1023"/>
        <v/>
      </c>
      <c r="GW501" s="49" t="str">
        <f t="shared" si="1024"/>
        <v/>
      </c>
      <c r="GX501" s="49" t="str">
        <f t="shared" si="1025"/>
        <v/>
      </c>
    </row>
    <row r="502" spans="16:206" x14ac:dyDescent="0.2">
      <c r="Q502" s="65">
        <v>5</v>
      </c>
      <c r="R502" s="201" t="str">
        <f>Syst_Typ4!DA32</f>
        <v/>
      </c>
      <c r="S502" s="201">
        <f>Syst_Typ4!F32</f>
        <v>0</v>
      </c>
      <c r="T502" s="53" t="str">
        <f>Syst_Typ4!W32</f>
        <v/>
      </c>
      <c r="U502" s="201">
        <f>Syst_Typ4!CT32</f>
        <v>0</v>
      </c>
      <c r="V502" s="53" t="str">
        <f>Syst_Typ4!X32</f>
        <v/>
      </c>
      <c r="W502" s="53" t="str">
        <f>Syst_Typ4!AW32</f>
        <v/>
      </c>
      <c r="X502" s="53">
        <f>Syst_Typ4!BF32</f>
        <v>0</v>
      </c>
      <c r="Y502" s="53">
        <f>Syst_Typ4!AZ32</f>
        <v>0</v>
      </c>
      <c r="AB502" s="49"/>
      <c r="AC502" s="49" t="str">
        <f t="shared" si="882"/>
        <v/>
      </c>
      <c r="AD502" s="49" t="str">
        <f t="shared" si="883"/>
        <v/>
      </c>
      <c r="AE502" s="49" t="str">
        <f t="shared" si="884"/>
        <v/>
      </c>
      <c r="AF502" s="49" t="str">
        <f t="shared" si="885"/>
        <v/>
      </c>
      <c r="AG502" s="49" t="str">
        <f t="shared" si="886"/>
        <v/>
      </c>
      <c r="AH502" s="49" t="str">
        <f t="shared" si="887"/>
        <v/>
      </c>
      <c r="AI502" s="49" t="str">
        <f t="shared" si="888"/>
        <v/>
      </c>
      <c r="AJ502" s="49" t="str">
        <f t="shared" si="889"/>
        <v/>
      </c>
      <c r="AL502" s="49"/>
      <c r="AM502" s="49" t="str">
        <f t="shared" si="890"/>
        <v/>
      </c>
      <c r="AN502" s="49" t="str">
        <f t="shared" si="891"/>
        <v/>
      </c>
      <c r="AO502" s="49" t="str">
        <f t="shared" si="892"/>
        <v/>
      </c>
      <c r="AP502" s="49" t="str">
        <f t="shared" si="893"/>
        <v/>
      </c>
      <c r="AQ502" s="49" t="str">
        <f t="shared" si="894"/>
        <v/>
      </c>
      <c r="AR502" s="49" t="str">
        <f t="shared" si="895"/>
        <v/>
      </c>
      <c r="AS502" s="49" t="str">
        <f t="shared" si="896"/>
        <v/>
      </c>
      <c r="AT502" s="49" t="str">
        <f t="shared" si="897"/>
        <v/>
      </c>
      <c r="AV502" s="49"/>
      <c r="AW502" s="49" t="str">
        <f t="shared" si="898"/>
        <v/>
      </c>
      <c r="AX502" s="49" t="str">
        <f t="shared" si="899"/>
        <v/>
      </c>
      <c r="AY502" s="49" t="str">
        <f t="shared" si="900"/>
        <v/>
      </c>
      <c r="AZ502" s="49" t="str">
        <f t="shared" si="901"/>
        <v/>
      </c>
      <c r="BA502" s="49" t="str">
        <f t="shared" si="902"/>
        <v/>
      </c>
      <c r="BB502" s="49" t="str">
        <f t="shared" si="903"/>
        <v/>
      </c>
      <c r="BC502" s="49" t="str">
        <f t="shared" si="904"/>
        <v/>
      </c>
      <c r="BD502" s="49" t="str">
        <f t="shared" si="905"/>
        <v/>
      </c>
      <c r="BF502" s="49"/>
      <c r="BG502" s="49" t="str">
        <f t="shared" si="906"/>
        <v/>
      </c>
      <c r="BH502" s="49" t="str">
        <f t="shared" si="907"/>
        <v/>
      </c>
      <c r="BI502" s="49" t="str">
        <f t="shared" si="908"/>
        <v/>
      </c>
      <c r="BJ502" s="49" t="str">
        <f t="shared" si="909"/>
        <v/>
      </c>
      <c r="BK502" s="49" t="str">
        <f t="shared" si="910"/>
        <v/>
      </c>
      <c r="BL502" s="49" t="str">
        <f t="shared" si="911"/>
        <v/>
      </c>
      <c r="BM502" s="49" t="str">
        <f t="shared" si="912"/>
        <v/>
      </c>
      <c r="BN502" s="49" t="str">
        <f t="shared" si="913"/>
        <v/>
      </c>
      <c r="BP502" s="49"/>
      <c r="BQ502" s="49" t="str">
        <f t="shared" si="914"/>
        <v/>
      </c>
      <c r="BR502" s="49" t="str">
        <f t="shared" si="915"/>
        <v/>
      </c>
      <c r="BS502" s="49" t="str">
        <f t="shared" si="916"/>
        <v/>
      </c>
      <c r="BT502" s="49" t="str">
        <f t="shared" si="917"/>
        <v/>
      </c>
      <c r="BU502" s="49" t="str">
        <f t="shared" si="918"/>
        <v/>
      </c>
      <c r="BV502" s="49" t="str">
        <f t="shared" si="919"/>
        <v/>
      </c>
      <c r="BW502" s="49" t="str">
        <f t="shared" si="920"/>
        <v/>
      </c>
      <c r="BX502" s="49" t="str">
        <f t="shared" si="921"/>
        <v/>
      </c>
      <c r="BZ502" s="49"/>
      <c r="CA502" s="49" t="str">
        <f t="shared" si="922"/>
        <v/>
      </c>
      <c r="CB502" s="49" t="str">
        <f t="shared" si="923"/>
        <v/>
      </c>
      <c r="CC502" s="49" t="str">
        <f t="shared" si="924"/>
        <v/>
      </c>
      <c r="CD502" s="49" t="str">
        <f t="shared" si="925"/>
        <v/>
      </c>
      <c r="CE502" s="49" t="str">
        <f t="shared" si="926"/>
        <v/>
      </c>
      <c r="CF502" s="49" t="str">
        <f t="shared" si="927"/>
        <v/>
      </c>
      <c r="CG502" s="49" t="str">
        <f t="shared" si="928"/>
        <v/>
      </c>
      <c r="CH502" s="49" t="str">
        <f t="shared" si="929"/>
        <v/>
      </c>
      <c r="CJ502" s="49"/>
      <c r="CK502" s="49" t="str">
        <f t="shared" si="930"/>
        <v/>
      </c>
      <c r="CL502" s="49" t="str">
        <f t="shared" si="931"/>
        <v/>
      </c>
      <c r="CM502" s="49" t="str">
        <f t="shared" si="932"/>
        <v/>
      </c>
      <c r="CN502" s="49" t="str">
        <f t="shared" si="933"/>
        <v/>
      </c>
      <c r="CO502" s="49" t="str">
        <f t="shared" si="934"/>
        <v/>
      </c>
      <c r="CP502" s="49" t="str">
        <f t="shared" si="935"/>
        <v/>
      </c>
      <c r="CQ502" s="49" t="str">
        <f t="shared" si="936"/>
        <v/>
      </c>
      <c r="CR502" s="49" t="str">
        <f t="shared" si="937"/>
        <v/>
      </c>
      <c r="CT502" s="49"/>
      <c r="CU502" s="49" t="str">
        <f t="shared" si="938"/>
        <v/>
      </c>
      <c r="CV502" s="49" t="str">
        <f t="shared" si="939"/>
        <v/>
      </c>
      <c r="CW502" s="49" t="str">
        <f t="shared" si="940"/>
        <v/>
      </c>
      <c r="CX502" s="49" t="str">
        <f t="shared" si="941"/>
        <v/>
      </c>
      <c r="CY502" s="49" t="str">
        <f t="shared" si="942"/>
        <v/>
      </c>
      <c r="CZ502" s="49" t="str">
        <f t="shared" si="943"/>
        <v/>
      </c>
      <c r="DA502" s="49" t="str">
        <f t="shared" si="944"/>
        <v/>
      </c>
      <c r="DB502" s="49" t="str">
        <f t="shared" si="945"/>
        <v/>
      </c>
      <c r="DD502" s="49"/>
      <c r="DE502" s="49" t="str">
        <f t="shared" si="946"/>
        <v/>
      </c>
      <c r="DF502" s="49" t="str">
        <f t="shared" si="947"/>
        <v/>
      </c>
      <c r="DG502" s="49" t="str">
        <f t="shared" si="948"/>
        <v/>
      </c>
      <c r="DH502" s="49" t="str">
        <f t="shared" si="949"/>
        <v/>
      </c>
      <c r="DI502" s="49" t="str">
        <f t="shared" si="950"/>
        <v/>
      </c>
      <c r="DJ502" s="49" t="str">
        <f t="shared" si="951"/>
        <v/>
      </c>
      <c r="DK502" s="49" t="str">
        <f t="shared" si="952"/>
        <v/>
      </c>
      <c r="DL502" s="49" t="str">
        <f t="shared" si="953"/>
        <v/>
      </c>
      <c r="DN502" s="49"/>
      <c r="DO502" s="49" t="str">
        <f t="shared" si="954"/>
        <v/>
      </c>
      <c r="DP502" s="49" t="str">
        <f t="shared" si="955"/>
        <v/>
      </c>
      <c r="DQ502" s="49" t="str">
        <f t="shared" si="956"/>
        <v/>
      </c>
      <c r="DR502" s="49" t="str">
        <f t="shared" si="957"/>
        <v/>
      </c>
      <c r="DS502" s="49" t="str">
        <f t="shared" si="958"/>
        <v/>
      </c>
      <c r="DT502" s="49" t="str">
        <f t="shared" si="959"/>
        <v/>
      </c>
      <c r="DU502" s="49" t="str">
        <f t="shared" si="960"/>
        <v/>
      </c>
      <c r="DV502" s="49" t="str">
        <f t="shared" si="961"/>
        <v/>
      </c>
      <c r="DX502" s="49"/>
      <c r="DY502" s="49" t="str">
        <f t="shared" si="962"/>
        <v/>
      </c>
      <c r="DZ502" s="49" t="str">
        <f t="shared" si="963"/>
        <v/>
      </c>
      <c r="EA502" s="49" t="str">
        <f t="shared" si="964"/>
        <v/>
      </c>
      <c r="EB502" s="49" t="str">
        <f t="shared" si="965"/>
        <v/>
      </c>
      <c r="EC502" s="49" t="str">
        <f t="shared" si="966"/>
        <v/>
      </c>
      <c r="ED502" s="49" t="str">
        <f t="shared" si="967"/>
        <v/>
      </c>
      <c r="EE502" s="49" t="str">
        <f t="shared" si="968"/>
        <v/>
      </c>
      <c r="EF502" s="49" t="str">
        <f t="shared" si="969"/>
        <v/>
      </c>
      <c r="EH502" s="49"/>
      <c r="EI502" s="49" t="str">
        <f t="shared" si="970"/>
        <v/>
      </c>
      <c r="EJ502" s="49" t="str">
        <f t="shared" si="971"/>
        <v/>
      </c>
      <c r="EK502" s="49" t="str">
        <f t="shared" si="972"/>
        <v/>
      </c>
      <c r="EL502" s="49" t="str">
        <f t="shared" si="973"/>
        <v/>
      </c>
      <c r="EM502" s="49" t="str">
        <f t="shared" si="974"/>
        <v/>
      </c>
      <c r="EN502" s="49" t="str">
        <f t="shared" si="975"/>
        <v/>
      </c>
      <c r="EO502" s="49" t="str">
        <f t="shared" si="976"/>
        <v/>
      </c>
      <c r="EP502" s="49" t="str">
        <f t="shared" si="977"/>
        <v/>
      </c>
      <c r="ER502" s="49"/>
      <c r="ES502" s="49" t="str">
        <f t="shared" si="978"/>
        <v/>
      </c>
      <c r="ET502" s="49" t="str">
        <f t="shared" si="979"/>
        <v/>
      </c>
      <c r="EU502" s="49" t="str">
        <f t="shared" si="980"/>
        <v/>
      </c>
      <c r="EV502" s="49" t="str">
        <f t="shared" si="981"/>
        <v/>
      </c>
      <c r="EW502" s="49" t="str">
        <f t="shared" si="982"/>
        <v/>
      </c>
      <c r="EX502" s="49" t="str">
        <f t="shared" si="983"/>
        <v/>
      </c>
      <c r="EY502" s="49" t="str">
        <f t="shared" si="984"/>
        <v/>
      </c>
      <c r="EZ502" s="49" t="str">
        <f t="shared" si="985"/>
        <v/>
      </c>
      <c r="FB502" s="49"/>
      <c r="FC502" s="49" t="str">
        <f t="shared" si="986"/>
        <v/>
      </c>
      <c r="FD502" s="49" t="str">
        <f t="shared" si="987"/>
        <v/>
      </c>
      <c r="FE502" s="49" t="str">
        <f t="shared" si="988"/>
        <v/>
      </c>
      <c r="FF502" s="49" t="str">
        <f t="shared" si="989"/>
        <v/>
      </c>
      <c r="FG502" s="49" t="str">
        <f t="shared" si="990"/>
        <v/>
      </c>
      <c r="FH502" s="49" t="str">
        <f t="shared" si="991"/>
        <v/>
      </c>
      <c r="FI502" s="49" t="str">
        <f t="shared" si="992"/>
        <v/>
      </c>
      <c r="FJ502" s="49" t="str">
        <f t="shared" si="993"/>
        <v/>
      </c>
      <c r="FL502" s="49"/>
      <c r="FM502" s="49" t="str">
        <f t="shared" si="994"/>
        <v/>
      </c>
      <c r="FN502" s="49" t="str">
        <f t="shared" si="995"/>
        <v/>
      </c>
      <c r="FO502" s="49" t="str">
        <f t="shared" si="996"/>
        <v/>
      </c>
      <c r="FP502" s="49" t="str">
        <f t="shared" si="997"/>
        <v/>
      </c>
      <c r="FQ502" s="49" t="str">
        <f t="shared" si="998"/>
        <v/>
      </c>
      <c r="FR502" s="49" t="str">
        <f t="shared" si="999"/>
        <v/>
      </c>
      <c r="FS502" s="49" t="str">
        <f t="shared" si="1000"/>
        <v/>
      </c>
      <c r="FT502" s="49" t="str">
        <f t="shared" si="1001"/>
        <v/>
      </c>
      <c r="FV502" s="49"/>
      <c r="FW502" s="49" t="str">
        <f t="shared" si="1002"/>
        <v/>
      </c>
      <c r="FX502" s="49" t="str">
        <f t="shared" si="1003"/>
        <v/>
      </c>
      <c r="FY502" s="49" t="str">
        <f t="shared" si="1004"/>
        <v/>
      </c>
      <c r="FZ502" s="49" t="str">
        <f t="shared" si="1005"/>
        <v/>
      </c>
      <c r="GA502" s="49" t="str">
        <f t="shared" si="1006"/>
        <v/>
      </c>
      <c r="GB502" s="49" t="str">
        <f t="shared" si="1007"/>
        <v/>
      </c>
      <c r="GC502" s="49" t="str">
        <f t="shared" si="1008"/>
        <v/>
      </c>
      <c r="GD502" s="49" t="str">
        <f t="shared" si="1009"/>
        <v/>
      </c>
      <c r="GF502" s="49"/>
      <c r="GG502" s="49" t="str">
        <f t="shared" si="1010"/>
        <v/>
      </c>
      <c r="GH502" s="49" t="str">
        <f t="shared" si="1011"/>
        <v/>
      </c>
      <c r="GI502" s="49" t="str">
        <f t="shared" si="1012"/>
        <v/>
      </c>
      <c r="GJ502" s="49" t="str">
        <f t="shared" si="1013"/>
        <v/>
      </c>
      <c r="GK502" s="49" t="str">
        <f t="shared" si="1014"/>
        <v/>
      </c>
      <c r="GL502" s="49" t="str">
        <f t="shared" si="1015"/>
        <v/>
      </c>
      <c r="GM502" s="49" t="str">
        <f t="shared" si="1016"/>
        <v/>
      </c>
      <c r="GN502" s="49" t="str">
        <f t="shared" si="1017"/>
        <v/>
      </c>
      <c r="GP502" s="49"/>
      <c r="GQ502" s="49" t="str">
        <f t="shared" si="1018"/>
        <v/>
      </c>
      <c r="GR502" s="49" t="str">
        <f t="shared" si="1019"/>
        <v/>
      </c>
      <c r="GS502" s="49" t="str">
        <f t="shared" si="1020"/>
        <v/>
      </c>
      <c r="GT502" s="49" t="str">
        <f t="shared" si="1021"/>
        <v/>
      </c>
      <c r="GU502" s="49" t="str">
        <f t="shared" si="1022"/>
        <v/>
      </c>
      <c r="GV502" s="49" t="str">
        <f t="shared" si="1023"/>
        <v/>
      </c>
      <c r="GW502" s="49" t="str">
        <f t="shared" si="1024"/>
        <v/>
      </c>
      <c r="GX502" s="49" t="str">
        <f t="shared" si="1025"/>
        <v/>
      </c>
    </row>
    <row r="503" spans="16:206" x14ac:dyDescent="0.2">
      <c r="Q503" s="65">
        <v>6</v>
      </c>
      <c r="R503" s="201" t="str">
        <f>Syst_Typ4!DA33</f>
        <v/>
      </c>
      <c r="S503" s="201">
        <f>Syst_Typ4!F33</f>
        <v>0</v>
      </c>
      <c r="T503" s="53" t="str">
        <f>Syst_Typ4!W33</f>
        <v/>
      </c>
      <c r="U503" s="201">
        <f>Syst_Typ4!CT33</f>
        <v>0</v>
      </c>
      <c r="V503" s="53" t="str">
        <f>Syst_Typ4!X33</f>
        <v/>
      </c>
      <c r="W503" s="53" t="str">
        <f>Syst_Typ4!AW33</f>
        <v/>
      </c>
      <c r="X503" s="53">
        <f>Syst_Typ4!BF33</f>
        <v>0</v>
      </c>
      <c r="Y503" s="53">
        <f>Syst_Typ4!AZ33</f>
        <v>0</v>
      </c>
      <c r="AB503" s="49"/>
      <c r="AC503" s="49" t="str">
        <f t="shared" si="882"/>
        <v/>
      </c>
      <c r="AD503" s="49" t="str">
        <f t="shared" si="883"/>
        <v/>
      </c>
      <c r="AE503" s="49" t="str">
        <f t="shared" si="884"/>
        <v/>
      </c>
      <c r="AF503" s="49" t="str">
        <f t="shared" si="885"/>
        <v/>
      </c>
      <c r="AG503" s="49" t="str">
        <f t="shared" si="886"/>
        <v/>
      </c>
      <c r="AH503" s="49" t="str">
        <f t="shared" si="887"/>
        <v/>
      </c>
      <c r="AI503" s="49" t="str">
        <f t="shared" si="888"/>
        <v/>
      </c>
      <c r="AJ503" s="49" t="str">
        <f t="shared" si="889"/>
        <v/>
      </c>
      <c r="AL503" s="49"/>
      <c r="AM503" s="49" t="str">
        <f t="shared" si="890"/>
        <v/>
      </c>
      <c r="AN503" s="49" t="str">
        <f t="shared" si="891"/>
        <v/>
      </c>
      <c r="AO503" s="49" t="str">
        <f t="shared" si="892"/>
        <v/>
      </c>
      <c r="AP503" s="49" t="str">
        <f t="shared" si="893"/>
        <v/>
      </c>
      <c r="AQ503" s="49" t="str">
        <f t="shared" si="894"/>
        <v/>
      </c>
      <c r="AR503" s="49" t="str">
        <f t="shared" si="895"/>
        <v/>
      </c>
      <c r="AS503" s="49" t="str">
        <f t="shared" si="896"/>
        <v/>
      </c>
      <c r="AT503" s="49" t="str">
        <f t="shared" si="897"/>
        <v/>
      </c>
      <c r="AV503" s="49"/>
      <c r="AW503" s="49" t="str">
        <f t="shared" si="898"/>
        <v/>
      </c>
      <c r="AX503" s="49" t="str">
        <f t="shared" si="899"/>
        <v/>
      </c>
      <c r="AY503" s="49" t="str">
        <f t="shared" si="900"/>
        <v/>
      </c>
      <c r="AZ503" s="49" t="str">
        <f t="shared" si="901"/>
        <v/>
      </c>
      <c r="BA503" s="49" t="str">
        <f t="shared" si="902"/>
        <v/>
      </c>
      <c r="BB503" s="49" t="str">
        <f t="shared" si="903"/>
        <v/>
      </c>
      <c r="BC503" s="49" t="str">
        <f t="shared" si="904"/>
        <v/>
      </c>
      <c r="BD503" s="49" t="str">
        <f t="shared" si="905"/>
        <v/>
      </c>
      <c r="BF503" s="49"/>
      <c r="BG503" s="49" t="str">
        <f t="shared" si="906"/>
        <v/>
      </c>
      <c r="BH503" s="49" t="str">
        <f t="shared" si="907"/>
        <v/>
      </c>
      <c r="BI503" s="49" t="str">
        <f t="shared" si="908"/>
        <v/>
      </c>
      <c r="BJ503" s="49" t="str">
        <f t="shared" si="909"/>
        <v/>
      </c>
      <c r="BK503" s="49" t="str">
        <f t="shared" si="910"/>
        <v/>
      </c>
      <c r="BL503" s="49" t="str">
        <f t="shared" si="911"/>
        <v/>
      </c>
      <c r="BM503" s="49" t="str">
        <f t="shared" si="912"/>
        <v/>
      </c>
      <c r="BN503" s="49" t="str">
        <f t="shared" si="913"/>
        <v/>
      </c>
      <c r="BP503" s="49"/>
      <c r="BQ503" s="49" t="str">
        <f t="shared" si="914"/>
        <v/>
      </c>
      <c r="BR503" s="49" t="str">
        <f t="shared" si="915"/>
        <v/>
      </c>
      <c r="BS503" s="49" t="str">
        <f t="shared" si="916"/>
        <v/>
      </c>
      <c r="BT503" s="49" t="str">
        <f t="shared" si="917"/>
        <v/>
      </c>
      <c r="BU503" s="49" t="str">
        <f t="shared" si="918"/>
        <v/>
      </c>
      <c r="BV503" s="49" t="str">
        <f t="shared" si="919"/>
        <v/>
      </c>
      <c r="BW503" s="49" t="str">
        <f t="shared" si="920"/>
        <v/>
      </c>
      <c r="BX503" s="49" t="str">
        <f t="shared" si="921"/>
        <v/>
      </c>
      <c r="BZ503" s="49"/>
      <c r="CA503" s="49" t="str">
        <f t="shared" si="922"/>
        <v/>
      </c>
      <c r="CB503" s="49" t="str">
        <f t="shared" si="923"/>
        <v/>
      </c>
      <c r="CC503" s="49" t="str">
        <f t="shared" si="924"/>
        <v/>
      </c>
      <c r="CD503" s="49" t="str">
        <f t="shared" si="925"/>
        <v/>
      </c>
      <c r="CE503" s="49" t="str">
        <f t="shared" si="926"/>
        <v/>
      </c>
      <c r="CF503" s="49" t="str">
        <f t="shared" si="927"/>
        <v/>
      </c>
      <c r="CG503" s="49" t="str">
        <f t="shared" si="928"/>
        <v/>
      </c>
      <c r="CH503" s="49" t="str">
        <f t="shared" si="929"/>
        <v/>
      </c>
      <c r="CJ503" s="49"/>
      <c r="CK503" s="49" t="str">
        <f t="shared" si="930"/>
        <v/>
      </c>
      <c r="CL503" s="49" t="str">
        <f t="shared" si="931"/>
        <v/>
      </c>
      <c r="CM503" s="49" t="str">
        <f t="shared" si="932"/>
        <v/>
      </c>
      <c r="CN503" s="49" t="str">
        <f t="shared" si="933"/>
        <v/>
      </c>
      <c r="CO503" s="49" t="str">
        <f t="shared" si="934"/>
        <v/>
      </c>
      <c r="CP503" s="49" t="str">
        <f t="shared" si="935"/>
        <v/>
      </c>
      <c r="CQ503" s="49" t="str">
        <f t="shared" si="936"/>
        <v/>
      </c>
      <c r="CR503" s="49" t="str">
        <f t="shared" si="937"/>
        <v/>
      </c>
      <c r="CT503" s="49"/>
      <c r="CU503" s="49" t="str">
        <f t="shared" si="938"/>
        <v/>
      </c>
      <c r="CV503" s="49" t="str">
        <f t="shared" si="939"/>
        <v/>
      </c>
      <c r="CW503" s="49" t="str">
        <f t="shared" si="940"/>
        <v/>
      </c>
      <c r="CX503" s="49" t="str">
        <f t="shared" si="941"/>
        <v/>
      </c>
      <c r="CY503" s="49" t="str">
        <f t="shared" si="942"/>
        <v/>
      </c>
      <c r="CZ503" s="49" t="str">
        <f t="shared" si="943"/>
        <v/>
      </c>
      <c r="DA503" s="49" t="str">
        <f t="shared" si="944"/>
        <v/>
      </c>
      <c r="DB503" s="49" t="str">
        <f t="shared" si="945"/>
        <v/>
      </c>
      <c r="DD503" s="49"/>
      <c r="DE503" s="49" t="str">
        <f t="shared" si="946"/>
        <v/>
      </c>
      <c r="DF503" s="49" t="str">
        <f t="shared" si="947"/>
        <v/>
      </c>
      <c r="DG503" s="49" t="str">
        <f t="shared" si="948"/>
        <v/>
      </c>
      <c r="DH503" s="49" t="str">
        <f t="shared" si="949"/>
        <v/>
      </c>
      <c r="DI503" s="49" t="str">
        <f t="shared" si="950"/>
        <v/>
      </c>
      <c r="DJ503" s="49" t="str">
        <f t="shared" si="951"/>
        <v/>
      </c>
      <c r="DK503" s="49" t="str">
        <f t="shared" si="952"/>
        <v/>
      </c>
      <c r="DL503" s="49" t="str">
        <f t="shared" si="953"/>
        <v/>
      </c>
      <c r="DN503" s="49"/>
      <c r="DO503" s="49" t="str">
        <f t="shared" si="954"/>
        <v/>
      </c>
      <c r="DP503" s="49" t="str">
        <f t="shared" si="955"/>
        <v/>
      </c>
      <c r="DQ503" s="49" t="str">
        <f t="shared" si="956"/>
        <v/>
      </c>
      <c r="DR503" s="49" t="str">
        <f t="shared" si="957"/>
        <v/>
      </c>
      <c r="DS503" s="49" t="str">
        <f t="shared" si="958"/>
        <v/>
      </c>
      <c r="DT503" s="49" t="str">
        <f t="shared" si="959"/>
        <v/>
      </c>
      <c r="DU503" s="49" t="str">
        <f t="shared" si="960"/>
        <v/>
      </c>
      <c r="DV503" s="49" t="str">
        <f t="shared" si="961"/>
        <v/>
      </c>
      <c r="DX503" s="49"/>
      <c r="DY503" s="49" t="str">
        <f t="shared" si="962"/>
        <v/>
      </c>
      <c r="DZ503" s="49" t="str">
        <f t="shared" si="963"/>
        <v/>
      </c>
      <c r="EA503" s="49" t="str">
        <f t="shared" si="964"/>
        <v/>
      </c>
      <c r="EB503" s="49" t="str">
        <f t="shared" si="965"/>
        <v/>
      </c>
      <c r="EC503" s="49" t="str">
        <f t="shared" si="966"/>
        <v/>
      </c>
      <c r="ED503" s="49" t="str">
        <f t="shared" si="967"/>
        <v/>
      </c>
      <c r="EE503" s="49" t="str">
        <f t="shared" si="968"/>
        <v/>
      </c>
      <c r="EF503" s="49" t="str">
        <f t="shared" si="969"/>
        <v/>
      </c>
      <c r="EH503" s="49"/>
      <c r="EI503" s="49" t="str">
        <f t="shared" si="970"/>
        <v/>
      </c>
      <c r="EJ503" s="49" t="str">
        <f t="shared" si="971"/>
        <v/>
      </c>
      <c r="EK503" s="49" t="str">
        <f t="shared" si="972"/>
        <v/>
      </c>
      <c r="EL503" s="49" t="str">
        <f t="shared" si="973"/>
        <v/>
      </c>
      <c r="EM503" s="49" t="str">
        <f t="shared" si="974"/>
        <v/>
      </c>
      <c r="EN503" s="49" t="str">
        <f t="shared" si="975"/>
        <v/>
      </c>
      <c r="EO503" s="49" t="str">
        <f t="shared" si="976"/>
        <v/>
      </c>
      <c r="EP503" s="49" t="str">
        <f t="shared" si="977"/>
        <v/>
      </c>
      <c r="ER503" s="49"/>
      <c r="ES503" s="49" t="str">
        <f t="shared" si="978"/>
        <v/>
      </c>
      <c r="ET503" s="49" t="str">
        <f t="shared" si="979"/>
        <v/>
      </c>
      <c r="EU503" s="49" t="str">
        <f t="shared" si="980"/>
        <v/>
      </c>
      <c r="EV503" s="49" t="str">
        <f t="shared" si="981"/>
        <v/>
      </c>
      <c r="EW503" s="49" t="str">
        <f t="shared" si="982"/>
        <v/>
      </c>
      <c r="EX503" s="49" t="str">
        <f t="shared" si="983"/>
        <v/>
      </c>
      <c r="EY503" s="49" t="str">
        <f t="shared" si="984"/>
        <v/>
      </c>
      <c r="EZ503" s="49" t="str">
        <f t="shared" si="985"/>
        <v/>
      </c>
      <c r="FB503" s="49"/>
      <c r="FC503" s="49" t="str">
        <f t="shared" si="986"/>
        <v/>
      </c>
      <c r="FD503" s="49" t="str">
        <f t="shared" si="987"/>
        <v/>
      </c>
      <c r="FE503" s="49" t="str">
        <f t="shared" si="988"/>
        <v/>
      </c>
      <c r="FF503" s="49" t="str">
        <f t="shared" si="989"/>
        <v/>
      </c>
      <c r="FG503" s="49" t="str">
        <f t="shared" si="990"/>
        <v/>
      </c>
      <c r="FH503" s="49" t="str">
        <f t="shared" si="991"/>
        <v/>
      </c>
      <c r="FI503" s="49" t="str">
        <f t="shared" si="992"/>
        <v/>
      </c>
      <c r="FJ503" s="49" t="str">
        <f t="shared" si="993"/>
        <v/>
      </c>
      <c r="FL503" s="49"/>
      <c r="FM503" s="49" t="str">
        <f t="shared" si="994"/>
        <v/>
      </c>
      <c r="FN503" s="49" t="str">
        <f t="shared" si="995"/>
        <v/>
      </c>
      <c r="FO503" s="49" t="str">
        <f t="shared" si="996"/>
        <v/>
      </c>
      <c r="FP503" s="49" t="str">
        <f t="shared" si="997"/>
        <v/>
      </c>
      <c r="FQ503" s="49" t="str">
        <f t="shared" si="998"/>
        <v/>
      </c>
      <c r="FR503" s="49" t="str">
        <f t="shared" si="999"/>
        <v/>
      </c>
      <c r="FS503" s="49" t="str">
        <f t="shared" si="1000"/>
        <v/>
      </c>
      <c r="FT503" s="49" t="str">
        <f t="shared" si="1001"/>
        <v/>
      </c>
      <c r="FV503" s="49"/>
      <c r="FW503" s="49" t="str">
        <f t="shared" si="1002"/>
        <v/>
      </c>
      <c r="FX503" s="49" t="str">
        <f t="shared" si="1003"/>
        <v/>
      </c>
      <c r="FY503" s="49" t="str">
        <f t="shared" si="1004"/>
        <v/>
      </c>
      <c r="FZ503" s="49" t="str">
        <f t="shared" si="1005"/>
        <v/>
      </c>
      <c r="GA503" s="49" t="str">
        <f t="shared" si="1006"/>
        <v/>
      </c>
      <c r="GB503" s="49" t="str">
        <f t="shared" si="1007"/>
        <v/>
      </c>
      <c r="GC503" s="49" t="str">
        <f t="shared" si="1008"/>
        <v/>
      </c>
      <c r="GD503" s="49" t="str">
        <f t="shared" si="1009"/>
        <v/>
      </c>
      <c r="GF503" s="49"/>
      <c r="GG503" s="49" t="str">
        <f t="shared" si="1010"/>
        <v/>
      </c>
      <c r="GH503" s="49" t="str">
        <f t="shared" si="1011"/>
        <v/>
      </c>
      <c r="GI503" s="49" t="str">
        <f t="shared" si="1012"/>
        <v/>
      </c>
      <c r="GJ503" s="49" t="str">
        <f t="shared" si="1013"/>
        <v/>
      </c>
      <c r="GK503" s="49" t="str">
        <f t="shared" si="1014"/>
        <v/>
      </c>
      <c r="GL503" s="49" t="str">
        <f t="shared" si="1015"/>
        <v/>
      </c>
      <c r="GM503" s="49" t="str">
        <f t="shared" si="1016"/>
        <v/>
      </c>
      <c r="GN503" s="49" t="str">
        <f t="shared" si="1017"/>
        <v/>
      </c>
      <c r="GP503" s="49"/>
      <c r="GQ503" s="49" t="str">
        <f t="shared" si="1018"/>
        <v/>
      </c>
      <c r="GR503" s="49" t="str">
        <f t="shared" si="1019"/>
        <v/>
      </c>
      <c r="GS503" s="49" t="str">
        <f t="shared" si="1020"/>
        <v/>
      </c>
      <c r="GT503" s="49" t="str">
        <f t="shared" si="1021"/>
        <v/>
      </c>
      <c r="GU503" s="49" t="str">
        <f t="shared" si="1022"/>
        <v/>
      </c>
      <c r="GV503" s="49" t="str">
        <f t="shared" si="1023"/>
        <v/>
      </c>
      <c r="GW503" s="49" t="str">
        <f t="shared" si="1024"/>
        <v/>
      </c>
      <c r="GX503" s="49" t="str">
        <f t="shared" si="1025"/>
        <v/>
      </c>
    </row>
    <row r="504" spans="16:206" x14ac:dyDescent="0.2">
      <c r="Q504" s="65">
        <v>7</v>
      </c>
      <c r="R504" s="201" t="str">
        <f>Syst_Typ4!DA34</f>
        <v/>
      </c>
      <c r="S504" s="201">
        <f>Syst_Typ4!F34</f>
        <v>0</v>
      </c>
      <c r="T504" s="53" t="str">
        <f>Syst_Typ4!W34</f>
        <v/>
      </c>
      <c r="U504" s="201">
        <f>Syst_Typ4!CT34</f>
        <v>0</v>
      </c>
      <c r="V504" s="53" t="str">
        <f>Syst_Typ4!X34</f>
        <v/>
      </c>
      <c r="W504" s="53" t="str">
        <f>Syst_Typ4!AW34</f>
        <v/>
      </c>
      <c r="X504" s="53">
        <f>Syst_Typ4!BF34</f>
        <v>0</v>
      </c>
      <c r="Y504" s="53">
        <f>Syst_Typ4!AZ34</f>
        <v>0</v>
      </c>
      <c r="AB504" s="49"/>
      <c r="AC504" s="49" t="str">
        <f t="shared" si="882"/>
        <v/>
      </c>
      <c r="AD504" s="49" t="str">
        <f t="shared" si="883"/>
        <v/>
      </c>
      <c r="AE504" s="49" t="str">
        <f t="shared" si="884"/>
        <v/>
      </c>
      <c r="AF504" s="49" t="str">
        <f t="shared" si="885"/>
        <v/>
      </c>
      <c r="AG504" s="49" t="str">
        <f t="shared" si="886"/>
        <v/>
      </c>
      <c r="AH504" s="49" t="str">
        <f t="shared" si="887"/>
        <v/>
      </c>
      <c r="AI504" s="49" t="str">
        <f t="shared" si="888"/>
        <v/>
      </c>
      <c r="AJ504" s="49" t="str">
        <f t="shared" si="889"/>
        <v/>
      </c>
      <c r="AL504" s="49"/>
      <c r="AM504" s="49" t="str">
        <f t="shared" si="890"/>
        <v/>
      </c>
      <c r="AN504" s="49" t="str">
        <f t="shared" si="891"/>
        <v/>
      </c>
      <c r="AO504" s="49" t="str">
        <f t="shared" si="892"/>
        <v/>
      </c>
      <c r="AP504" s="49" t="str">
        <f t="shared" si="893"/>
        <v/>
      </c>
      <c r="AQ504" s="49" t="str">
        <f t="shared" si="894"/>
        <v/>
      </c>
      <c r="AR504" s="49" t="str">
        <f t="shared" si="895"/>
        <v/>
      </c>
      <c r="AS504" s="49" t="str">
        <f t="shared" si="896"/>
        <v/>
      </c>
      <c r="AT504" s="49" t="str">
        <f t="shared" si="897"/>
        <v/>
      </c>
      <c r="AV504" s="49"/>
      <c r="AW504" s="49" t="str">
        <f t="shared" si="898"/>
        <v/>
      </c>
      <c r="AX504" s="49" t="str">
        <f t="shared" si="899"/>
        <v/>
      </c>
      <c r="AY504" s="49" t="str">
        <f t="shared" si="900"/>
        <v/>
      </c>
      <c r="AZ504" s="49" t="str">
        <f t="shared" si="901"/>
        <v/>
      </c>
      <c r="BA504" s="49" t="str">
        <f t="shared" si="902"/>
        <v/>
      </c>
      <c r="BB504" s="49" t="str">
        <f t="shared" si="903"/>
        <v/>
      </c>
      <c r="BC504" s="49" t="str">
        <f t="shared" si="904"/>
        <v/>
      </c>
      <c r="BD504" s="49" t="str">
        <f t="shared" si="905"/>
        <v/>
      </c>
      <c r="BF504" s="49"/>
      <c r="BG504" s="49" t="str">
        <f t="shared" si="906"/>
        <v/>
      </c>
      <c r="BH504" s="49" t="str">
        <f t="shared" si="907"/>
        <v/>
      </c>
      <c r="BI504" s="49" t="str">
        <f t="shared" si="908"/>
        <v/>
      </c>
      <c r="BJ504" s="49" t="str">
        <f t="shared" si="909"/>
        <v/>
      </c>
      <c r="BK504" s="49" t="str">
        <f t="shared" si="910"/>
        <v/>
      </c>
      <c r="BL504" s="49" t="str">
        <f t="shared" si="911"/>
        <v/>
      </c>
      <c r="BM504" s="49" t="str">
        <f t="shared" si="912"/>
        <v/>
      </c>
      <c r="BN504" s="49" t="str">
        <f t="shared" si="913"/>
        <v/>
      </c>
      <c r="BP504" s="49"/>
      <c r="BQ504" s="49" t="str">
        <f t="shared" si="914"/>
        <v/>
      </c>
      <c r="BR504" s="49" t="str">
        <f t="shared" si="915"/>
        <v/>
      </c>
      <c r="BS504" s="49" t="str">
        <f t="shared" si="916"/>
        <v/>
      </c>
      <c r="BT504" s="49" t="str">
        <f t="shared" si="917"/>
        <v/>
      </c>
      <c r="BU504" s="49" t="str">
        <f t="shared" si="918"/>
        <v/>
      </c>
      <c r="BV504" s="49" t="str">
        <f t="shared" si="919"/>
        <v/>
      </c>
      <c r="BW504" s="49" t="str">
        <f t="shared" si="920"/>
        <v/>
      </c>
      <c r="BX504" s="49" t="str">
        <f t="shared" si="921"/>
        <v/>
      </c>
      <c r="BZ504" s="49"/>
      <c r="CA504" s="49" t="str">
        <f t="shared" si="922"/>
        <v/>
      </c>
      <c r="CB504" s="49" t="str">
        <f t="shared" si="923"/>
        <v/>
      </c>
      <c r="CC504" s="49" t="str">
        <f t="shared" si="924"/>
        <v/>
      </c>
      <c r="CD504" s="49" t="str">
        <f t="shared" si="925"/>
        <v/>
      </c>
      <c r="CE504" s="49" t="str">
        <f t="shared" si="926"/>
        <v/>
      </c>
      <c r="CF504" s="49" t="str">
        <f t="shared" si="927"/>
        <v/>
      </c>
      <c r="CG504" s="49" t="str">
        <f t="shared" si="928"/>
        <v/>
      </c>
      <c r="CH504" s="49" t="str">
        <f t="shared" si="929"/>
        <v/>
      </c>
      <c r="CJ504" s="49"/>
      <c r="CK504" s="49" t="str">
        <f t="shared" si="930"/>
        <v/>
      </c>
      <c r="CL504" s="49" t="str">
        <f t="shared" si="931"/>
        <v/>
      </c>
      <c r="CM504" s="49" t="str">
        <f t="shared" si="932"/>
        <v/>
      </c>
      <c r="CN504" s="49" t="str">
        <f t="shared" si="933"/>
        <v/>
      </c>
      <c r="CO504" s="49" t="str">
        <f t="shared" si="934"/>
        <v/>
      </c>
      <c r="CP504" s="49" t="str">
        <f t="shared" si="935"/>
        <v/>
      </c>
      <c r="CQ504" s="49" t="str">
        <f t="shared" si="936"/>
        <v/>
      </c>
      <c r="CR504" s="49" t="str">
        <f t="shared" si="937"/>
        <v/>
      </c>
      <c r="CT504" s="49"/>
      <c r="CU504" s="49" t="str">
        <f t="shared" si="938"/>
        <v/>
      </c>
      <c r="CV504" s="49" t="str">
        <f t="shared" si="939"/>
        <v/>
      </c>
      <c r="CW504" s="49" t="str">
        <f t="shared" si="940"/>
        <v/>
      </c>
      <c r="CX504" s="49" t="str">
        <f t="shared" si="941"/>
        <v/>
      </c>
      <c r="CY504" s="49" t="str">
        <f t="shared" si="942"/>
        <v/>
      </c>
      <c r="CZ504" s="49" t="str">
        <f t="shared" si="943"/>
        <v/>
      </c>
      <c r="DA504" s="49" t="str">
        <f t="shared" si="944"/>
        <v/>
      </c>
      <c r="DB504" s="49" t="str">
        <f t="shared" si="945"/>
        <v/>
      </c>
      <c r="DD504" s="49"/>
      <c r="DE504" s="49" t="str">
        <f t="shared" si="946"/>
        <v/>
      </c>
      <c r="DF504" s="49" t="str">
        <f t="shared" si="947"/>
        <v/>
      </c>
      <c r="DG504" s="49" t="str">
        <f t="shared" si="948"/>
        <v/>
      </c>
      <c r="DH504" s="49" t="str">
        <f t="shared" si="949"/>
        <v/>
      </c>
      <c r="DI504" s="49" t="str">
        <f t="shared" si="950"/>
        <v/>
      </c>
      <c r="DJ504" s="49" t="str">
        <f t="shared" si="951"/>
        <v/>
      </c>
      <c r="DK504" s="49" t="str">
        <f t="shared" si="952"/>
        <v/>
      </c>
      <c r="DL504" s="49" t="str">
        <f t="shared" si="953"/>
        <v/>
      </c>
      <c r="DN504" s="49"/>
      <c r="DO504" s="49" t="str">
        <f t="shared" si="954"/>
        <v/>
      </c>
      <c r="DP504" s="49" t="str">
        <f t="shared" si="955"/>
        <v/>
      </c>
      <c r="DQ504" s="49" t="str">
        <f t="shared" si="956"/>
        <v/>
      </c>
      <c r="DR504" s="49" t="str">
        <f t="shared" si="957"/>
        <v/>
      </c>
      <c r="DS504" s="49" t="str">
        <f t="shared" si="958"/>
        <v/>
      </c>
      <c r="DT504" s="49" t="str">
        <f t="shared" si="959"/>
        <v/>
      </c>
      <c r="DU504" s="49" t="str">
        <f t="shared" si="960"/>
        <v/>
      </c>
      <c r="DV504" s="49" t="str">
        <f t="shared" si="961"/>
        <v/>
      </c>
      <c r="DX504" s="49"/>
      <c r="DY504" s="49" t="str">
        <f t="shared" si="962"/>
        <v/>
      </c>
      <c r="DZ504" s="49" t="str">
        <f t="shared" si="963"/>
        <v/>
      </c>
      <c r="EA504" s="49" t="str">
        <f t="shared" si="964"/>
        <v/>
      </c>
      <c r="EB504" s="49" t="str">
        <f t="shared" si="965"/>
        <v/>
      </c>
      <c r="EC504" s="49" t="str">
        <f t="shared" si="966"/>
        <v/>
      </c>
      <c r="ED504" s="49" t="str">
        <f t="shared" si="967"/>
        <v/>
      </c>
      <c r="EE504" s="49" t="str">
        <f t="shared" si="968"/>
        <v/>
      </c>
      <c r="EF504" s="49" t="str">
        <f t="shared" si="969"/>
        <v/>
      </c>
      <c r="EH504" s="49"/>
      <c r="EI504" s="49" t="str">
        <f t="shared" si="970"/>
        <v/>
      </c>
      <c r="EJ504" s="49" t="str">
        <f t="shared" si="971"/>
        <v/>
      </c>
      <c r="EK504" s="49" t="str">
        <f t="shared" si="972"/>
        <v/>
      </c>
      <c r="EL504" s="49" t="str">
        <f t="shared" si="973"/>
        <v/>
      </c>
      <c r="EM504" s="49" t="str">
        <f t="shared" si="974"/>
        <v/>
      </c>
      <c r="EN504" s="49" t="str">
        <f t="shared" si="975"/>
        <v/>
      </c>
      <c r="EO504" s="49" t="str">
        <f t="shared" si="976"/>
        <v/>
      </c>
      <c r="EP504" s="49" t="str">
        <f t="shared" si="977"/>
        <v/>
      </c>
      <c r="ER504" s="49"/>
      <c r="ES504" s="49" t="str">
        <f t="shared" si="978"/>
        <v/>
      </c>
      <c r="ET504" s="49" t="str">
        <f t="shared" si="979"/>
        <v/>
      </c>
      <c r="EU504" s="49" t="str">
        <f t="shared" si="980"/>
        <v/>
      </c>
      <c r="EV504" s="49" t="str">
        <f t="shared" si="981"/>
        <v/>
      </c>
      <c r="EW504" s="49" t="str">
        <f t="shared" si="982"/>
        <v/>
      </c>
      <c r="EX504" s="49" t="str">
        <f t="shared" si="983"/>
        <v/>
      </c>
      <c r="EY504" s="49" t="str">
        <f t="shared" si="984"/>
        <v/>
      </c>
      <c r="EZ504" s="49" t="str">
        <f t="shared" si="985"/>
        <v/>
      </c>
      <c r="FB504" s="49"/>
      <c r="FC504" s="49" t="str">
        <f t="shared" si="986"/>
        <v/>
      </c>
      <c r="FD504" s="49" t="str">
        <f t="shared" si="987"/>
        <v/>
      </c>
      <c r="FE504" s="49" t="str">
        <f t="shared" si="988"/>
        <v/>
      </c>
      <c r="FF504" s="49" t="str">
        <f t="shared" si="989"/>
        <v/>
      </c>
      <c r="FG504" s="49" t="str">
        <f t="shared" si="990"/>
        <v/>
      </c>
      <c r="FH504" s="49" t="str">
        <f t="shared" si="991"/>
        <v/>
      </c>
      <c r="FI504" s="49" t="str">
        <f t="shared" si="992"/>
        <v/>
      </c>
      <c r="FJ504" s="49" t="str">
        <f t="shared" si="993"/>
        <v/>
      </c>
      <c r="FL504" s="49"/>
      <c r="FM504" s="49" t="str">
        <f t="shared" si="994"/>
        <v/>
      </c>
      <c r="FN504" s="49" t="str">
        <f t="shared" si="995"/>
        <v/>
      </c>
      <c r="FO504" s="49" t="str">
        <f t="shared" si="996"/>
        <v/>
      </c>
      <c r="FP504" s="49" t="str">
        <f t="shared" si="997"/>
        <v/>
      </c>
      <c r="FQ504" s="49" t="str">
        <f t="shared" si="998"/>
        <v/>
      </c>
      <c r="FR504" s="49" t="str">
        <f t="shared" si="999"/>
        <v/>
      </c>
      <c r="FS504" s="49" t="str">
        <f t="shared" si="1000"/>
        <v/>
      </c>
      <c r="FT504" s="49" t="str">
        <f t="shared" si="1001"/>
        <v/>
      </c>
      <c r="FV504" s="49"/>
      <c r="FW504" s="49" t="str">
        <f t="shared" si="1002"/>
        <v/>
      </c>
      <c r="FX504" s="49" t="str">
        <f t="shared" si="1003"/>
        <v/>
      </c>
      <c r="FY504" s="49" t="str">
        <f t="shared" si="1004"/>
        <v/>
      </c>
      <c r="FZ504" s="49" t="str">
        <f t="shared" si="1005"/>
        <v/>
      </c>
      <c r="GA504" s="49" t="str">
        <f t="shared" si="1006"/>
        <v/>
      </c>
      <c r="GB504" s="49" t="str">
        <f t="shared" si="1007"/>
        <v/>
      </c>
      <c r="GC504" s="49" t="str">
        <f t="shared" si="1008"/>
        <v/>
      </c>
      <c r="GD504" s="49" t="str">
        <f t="shared" si="1009"/>
        <v/>
      </c>
      <c r="GF504" s="49"/>
      <c r="GG504" s="49" t="str">
        <f t="shared" si="1010"/>
        <v/>
      </c>
      <c r="GH504" s="49" t="str">
        <f t="shared" si="1011"/>
        <v/>
      </c>
      <c r="GI504" s="49" t="str">
        <f t="shared" si="1012"/>
        <v/>
      </c>
      <c r="GJ504" s="49" t="str">
        <f t="shared" si="1013"/>
        <v/>
      </c>
      <c r="GK504" s="49" t="str">
        <f t="shared" si="1014"/>
        <v/>
      </c>
      <c r="GL504" s="49" t="str">
        <f t="shared" si="1015"/>
        <v/>
      </c>
      <c r="GM504" s="49" t="str">
        <f t="shared" si="1016"/>
        <v/>
      </c>
      <c r="GN504" s="49" t="str">
        <f t="shared" si="1017"/>
        <v/>
      </c>
      <c r="GP504" s="49"/>
      <c r="GQ504" s="49" t="str">
        <f t="shared" si="1018"/>
        <v/>
      </c>
      <c r="GR504" s="49" t="str">
        <f t="shared" si="1019"/>
        <v/>
      </c>
      <c r="GS504" s="49" t="str">
        <f t="shared" si="1020"/>
        <v/>
      </c>
      <c r="GT504" s="49" t="str">
        <f t="shared" si="1021"/>
        <v/>
      </c>
      <c r="GU504" s="49" t="str">
        <f t="shared" si="1022"/>
        <v/>
      </c>
      <c r="GV504" s="49" t="str">
        <f t="shared" si="1023"/>
        <v/>
      </c>
      <c r="GW504" s="49" t="str">
        <f t="shared" si="1024"/>
        <v/>
      </c>
      <c r="GX504" s="49" t="str">
        <f t="shared" si="1025"/>
        <v/>
      </c>
    </row>
    <row r="505" spans="16:206" x14ac:dyDescent="0.2">
      <c r="Q505" s="65">
        <v>8</v>
      </c>
      <c r="R505" s="201" t="str">
        <f>Syst_Typ4!DA35</f>
        <v/>
      </c>
      <c r="S505" s="201">
        <f>Syst_Typ4!F35</f>
        <v>0</v>
      </c>
      <c r="T505" s="53" t="str">
        <f>Syst_Typ4!W35</f>
        <v/>
      </c>
      <c r="U505" s="201">
        <f>Syst_Typ4!CT35</f>
        <v>0</v>
      </c>
      <c r="V505" s="53" t="str">
        <f>Syst_Typ4!X35</f>
        <v/>
      </c>
      <c r="W505" s="53" t="str">
        <f>Syst_Typ4!AW35</f>
        <v/>
      </c>
      <c r="X505" s="53">
        <f>Syst_Typ4!BF35</f>
        <v>0</v>
      </c>
      <c r="Y505" s="53">
        <f>Syst_Typ4!AZ35</f>
        <v>0</v>
      </c>
      <c r="AB505" s="49"/>
      <c r="AC505" s="49" t="str">
        <f t="shared" si="882"/>
        <v/>
      </c>
      <c r="AD505" s="49" t="str">
        <f t="shared" si="883"/>
        <v/>
      </c>
      <c r="AE505" s="49" t="str">
        <f t="shared" si="884"/>
        <v/>
      </c>
      <c r="AF505" s="49" t="str">
        <f t="shared" si="885"/>
        <v/>
      </c>
      <c r="AG505" s="49" t="str">
        <f t="shared" si="886"/>
        <v/>
      </c>
      <c r="AH505" s="49" t="str">
        <f t="shared" si="887"/>
        <v/>
      </c>
      <c r="AI505" s="49" t="str">
        <f t="shared" si="888"/>
        <v/>
      </c>
      <c r="AJ505" s="49" t="str">
        <f t="shared" si="889"/>
        <v/>
      </c>
      <c r="AL505" s="49"/>
      <c r="AM505" s="49" t="str">
        <f t="shared" si="890"/>
        <v/>
      </c>
      <c r="AN505" s="49" t="str">
        <f t="shared" si="891"/>
        <v/>
      </c>
      <c r="AO505" s="49" t="str">
        <f t="shared" si="892"/>
        <v/>
      </c>
      <c r="AP505" s="49" t="str">
        <f t="shared" si="893"/>
        <v/>
      </c>
      <c r="AQ505" s="49" t="str">
        <f t="shared" si="894"/>
        <v/>
      </c>
      <c r="AR505" s="49" t="str">
        <f t="shared" si="895"/>
        <v/>
      </c>
      <c r="AS505" s="49" t="str">
        <f t="shared" si="896"/>
        <v/>
      </c>
      <c r="AT505" s="49" t="str">
        <f t="shared" si="897"/>
        <v/>
      </c>
      <c r="AV505" s="49"/>
      <c r="AW505" s="49" t="str">
        <f t="shared" si="898"/>
        <v/>
      </c>
      <c r="AX505" s="49" t="str">
        <f t="shared" si="899"/>
        <v/>
      </c>
      <c r="AY505" s="49" t="str">
        <f t="shared" si="900"/>
        <v/>
      </c>
      <c r="AZ505" s="49" t="str">
        <f t="shared" si="901"/>
        <v/>
      </c>
      <c r="BA505" s="49" t="str">
        <f t="shared" si="902"/>
        <v/>
      </c>
      <c r="BB505" s="49" t="str">
        <f t="shared" si="903"/>
        <v/>
      </c>
      <c r="BC505" s="49" t="str">
        <f t="shared" si="904"/>
        <v/>
      </c>
      <c r="BD505" s="49" t="str">
        <f t="shared" si="905"/>
        <v/>
      </c>
      <c r="BF505" s="49"/>
      <c r="BG505" s="49" t="str">
        <f t="shared" si="906"/>
        <v/>
      </c>
      <c r="BH505" s="49" t="str">
        <f t="shared" si="907"/>
        <v/>
      </c>
      <c r="BI505" s="49" t="str">
        <f t="shared" si="908"/>
        <v/>
      </c>
      <c r="BJ505" s="49" t="str">
        <f t="shared" si="909"/>
        <v/>
      </c>
      <c r="BK505" s="49" t="str">
        <f t="shared" si="910"/>
        <v/>
      </c>
      <c r="BL505" s="49" t="str">
        <f t="shared" si="911"/>
        <v/>
      </c>
      <c r="BM505" s="49" t="str">
        <f t="shared" si="912"/>
        <v/>
      </c>
      <c r="BN505" s="49" t="str">
        <f t="shared" si="913"/>
        <v/>
      </c>
      <c r="BP505" s="49"/>
      <c r="BQ505" s="49" t="str">
        <f t="shared" si="914"/>
        <v/>
      </c>
      <c r="BR505" s="49" t="str">
        <f t="shared" si="915"/>
        <v/>
      </c>
      <c r="BS505" s="49" t="str">
        <f t="shared" si="916"/>
        <v/>
      </c>
      <c r="BT505" s="49" t="str">
        <f t="shared" si="917"/>
        <v/>
      </c>
      <c r="BU505" s="49" t="str">
        <f t="shared" si="918"/>
        <v/>
      </c>
      <c r="BV505" s="49" t="str">
        <f t="shared" si="919"/>
        <v/>
      </c>
      <c r="BW505" s="49" t="str">
        <f t="shared" si="920"/>
        <v/>
      </c>
      <c r="BX505" s="49" t="str">
        <f t="shared" si="921"/>
        <v/>
      </c>
      <c r="BZ505" s="49"/>
      <c r="CA505" s="49" t="str">
        <f t="shared" si="922"/>
        <v/>
      </c>
      <c r="CB505" s="49" t="str">
        <f t="shared" si="923"/>
        <v/>
      </c>
      <c r="CC505" s="49" t="str">
        <f t="shared" si="924"/>
        <v/>
      </c>
      <c r="CD505" s="49" t="str">
        <f t="shared" si="925"/>
        <v/>
      </c>
      <c r="CE505" s="49" t="str">
        <f t="shared" si="926"/>
        <v/>
      </c>
      <c r="CF505" s="49" t="str">
        <f t="shared" si="927"/>
        <v/>
      </c>
      <c r="CG505" s="49" t="str">
        <f t="shared" si="928"/>
        <v/>
      </c>
      <c r="CH505" s="49" t="str">
        <f t="shared" si="929"/>
        <v/>
      </c>
      <c r="CJ505" s="49"/>
      <c r="CK505" s="49" t="str">
        <f t="shared" si="930"/>
        <v/>
      </c>
      <c r="CL505" s="49" t="str">
        <f t="shared" si="931"/>
        <v/>
      </c>
      <c r="CM505" s="49" t="str">
        <f t="shared" si="932"/>
        <v/>
      </c>
      <c r="CN505" s="49" t="str">
        <f t="shared" si="933"/>
        <v/>
      </c>
      <c r="CO505" s="49" t="str">
        <f t="shared" si="934"/>
        <v/>
      </c>
      <c r="CP505" s="49" t="str">
        <f t="shared" si="935"/>
        <v/>
      </c>
      <c r="CQ505" s="49" t="str">
        <f t="shared" si="936"/>
        <v/>
      </c>
      <c r="CR505" s="49" t="str">
        <f t="shared" si="937"/>
        <v/>
      </c>
      <c r="CT505" s="49"/>
      <c r="CU505" s="49" t="str">
        <f t="shared" si="938"/>
        <v/>
      </c>
      <c r="CV505" s="49" t="str">
        <f t="shared" si="939"/>
        <v/>
      </c>
      <c r="CW505" s="49" t="str">
        <f t="shared" si="940"/>
        <v/>
      </c>
      <c r="CX505" s="49" t="str">
        <f t="shared" si="941"/>
        <v/>
      </c>
      <c r="CY505" s="49" t="str">
        <f t="shared" si="942"/>
        <v/>
      </c>
      <c r="CZ505" s="49" t="str">
        <f t="shared" si="943"/>
        <v/>
      </c>
      <c r="DA505" s="49" t="str">
        <f t="shared" si="944"/>
        <v/>
      </c>
      <c r="DB505" s="49" t="str">
        <f t="shared" si="945"/>
        <v/>
      </c>
      <c r="DD505" s="49"/>
      <c r="DE505" s="49" t="str">
        <f t="shared" si="946"/>
        <v/>
      </c>
      <c r="DF505" s="49" t="str">
        <f t="shared" si="947"/>
        <v/>
      </c>
      <c r="DG505" s="49" t="str">
        <f t="shared" si="948"/>
        <v/>
      </c>
      <c r="DH505" s="49" t="str">
        <f t="shared" si="949"/>
        <v/>
      </c>
      <c r="DI505" s="49" t="str">
        <f t="shared" si="950"/>
        <v/>
      </c>
      <c r="DJ505" s="49" t="str">
        <f t="shared" si="951"/>
        <v/>
      </c>
      <c r="DK505" s="49" t="str">
        <f t="shared" si="952"/>
        <v/>
      </c>
      <c r="DL505" s="49" t="str">
        <f t="shared" si="953"/>
        <v/>
      </c>
      <c r="DN505" s="49"/>
      <c r="DO505" s="49" t="str">
        <f t="shared" si="954"/>
        <v/>
      </c>
      <c r="DP505" s="49" t="str">
        <f t="shared" si="955"/>
        <v/>
      </c>
      <c r="DQ505" s="49" t="str">
        <f t="shared" si="956"/>
        <v/>
      </c>
      <c r="DR505" s="49" t="str">
        <f t="shared" si="957"/>
        <v/>
      </c>
      <c r="DS505" s="49" t="str">
        <f t="shared" si="958"/>
        <v/>
      </c>
      <c r="DT505" s="49" t="str">
        <f t="shared" si="959"/>
        <v/>
      </c>
      <c r="DU505" s="49" t="str">
        <f t="shared" si="960"/>
        <v/>
      </c>
      <c r="DV505" s="49" t="str">
        <f t="shared" si="961"/>
        <v/>
      </c>
      <c r="DX505" s="49"/>
      <c r="DY505" s="49" t="str">
        <f t="shared" si="962"/>
        <v/>
      </c>
      <c r="DZ505" s="49" t="str">
        <f t="shared" si="963"/>
        <v/>
      </c>
      <c r="EA505" s="49" t="str">
        <f t="shared" si="964"/>
        <v/>
      </c>
      <c r="EB505" s="49" t="str">
        <f t="shared" si="965"/>
        <v/>
      </c>
      <c r="EC505" s="49" t="str">
        <f t="shared" si="966"/>
        <v/>
      </c>
      <c r="ED505" s="49" t="str">
        <f t="shared" si="967"/>
        <v/>
      </c>
      <c r="EE505" s="49" t="str">
        <f t="shared" si="968"/>
        <v/>
      </c>
      <c r="EF505" s="49" t="str">
        <f t="shared" si="969"/>
        <v/>
      </c>
      <c r="EH505" s="49"/>
      <c r="EI505" s="49" t="str">
        <f t="shared" si="970"/>
        <v/>
      </c>
      <c r="EJ505" s="49" t="str">
        <f t="shared" si="971"/>
        <v/>
      </c>
      <c r="EK505" s="49" t="str">
        <f t="shared" si="972"/>
        <v/>
      </c>
      <c r="EL505" s="49" t="str">
        <f t="shared" si="973"/>
        <v/>
      </c>
      <c r="EM505" s="49" t="str">
        <f t="shared" si="974"/>
        <v/>
      </c>
      <c r="EN505" s="49" t="str">
        <f t="shared" si="975"/>
        <v/>
      </c>
      <c r="EO505" s="49" t="str">
        <f t="shared" si="976"/>
        <v/>
      </c>
      <c r="EP505" s="49" t="str">
        <f t="shared" si="977"/>
        <v/>
      </c>
      <c r="ER505" s="49"/>
      <c r="ES505" s="49" t="str">
        <f t="shared" si="978"/>
        <v/>
      </c>
      <c r="ET505" s="49" t="str">
        <f t="shared" si="979"/>
        <v/>
      </c>
      <c r="EU505" s="49" t="str">
        <f t="shared" si="980"/>
        <v/>
      </c>
      <c r="EV505" s="49" t="str">
        <f t="shared" si="981"/>
        <v/>
      </c>
      <c r="EW505" s="49" t="str">
        <f t="shared" si="982"/>
        <v/>
      </c>
      <c r="EX505" s="49" t="str">
        <f t="shared" si="983"/>
        <v/>
      </c>
      <c r="EY505" s="49" t="str">
        <f t="shared" si="984"/>
        <v/>
      </c>
      <c r="EZ505" s="49" t="str">
        <f t="shared" si="985"/>
        <v/>
      </c>
      <c r="FB505" s="49"/>
      <c r="FC505" s="49" t="str">
        <f t="shared" si="986"/>
        <v/>
      </c>
      <c r="FD505" s="49" t="str">
        <f t="shared" si="987"/>
        <v/>
      </c>
      <c r="FE505" s="49" t="str">
        <f t="shared" si="988"/>
        <v/>
      </c>
      <c r="FF505" s="49" t="str">
        <f t="shared" si="989"/>
        <v/>
      </c>
      <c r="FG505" s="49" t="str">
        <f t="shared" si="990"/>
        <v/>
      </c>
      <c r="FH505" s="49" t="str">
        <f t="shared" si="991"/>
        <v/>
      </c>
      <c r="FI505" s="49" t="str">
        <f t="shared" si="992"/>
        <v/>
      </c>
      <c r="FJ505" s="49" t="str">
        <f t="shared" si="993"/>
        <v/>
      </c>
      <c r="FL505" s="49"/>
      <c r="FM505" s="49" t="str">
        <f t="shared" si="994"/>
        <v/>
      </c>
      <c r="FN505" s="49" t="str">
        <f t="shared" si="995"/>
        <v/>
      </c>
      <c r="FO505" s="49" t="str">
        <f t="shared" si="996"/>
        <v/>
      </c>
      <c r="FP505" s="49" t="str">
        <f t="shared" si="997"/>
        <v/>
      </c>
      <c r="FQ505" s="49" t="str">
        <f t="shared" si="998"/>
        <v/>
      </c>
      <c r="FR505" s="49" t="str">
        <f t="shared" si="999"/>
        <v/>
      </c>
      <c r="FS505" s="49" t="str">
        <f t="shared" si="1000"/>
        <v/>
      </c>
      <c r="FT505" s="49" t="str">
        <f t="shared" si="1001"/>
        <v/>
      </c>
      <c r="FV505" s="49"/>
      <c r="FW505" s="49" t="str">
        <f t="shared" si="1002"/>
        <v/>
      </c>
      <c r="FX505" s="49" t="str">
        <f t="shared" si="1003"/>
        <v/>
      </c>
      <c r="FY505" s="49" t="str">
        <f t="shared" si="1004"/>
        <v/>
      </c>
      <c r="FZ505" s="49" t="str">
        <f t="shared" si="1005"/>
        <v/>
      </c>
      <c r="GA505" s="49" t="str">
        <f t="shared" si="1006"/>
        <v/>
      </c>
      <c r="GB505" s="49" t="str">
        <f t="shared" si="1007"/>
        <v/>
      </c>
      <c r="GC505" s="49" t="str">
        <f t="shared" si="1008"/>
        <v/>
      </c>
      <c r="GD505" s="49" t="str">
        <f t="shared" si="1009"/>
        <v/>
      </c>
      <c r="GF505" s="49"/>
      <c r="GG505" s="49" t="str">
        <f t="shared" si="1010"/>
        <v/>
      </c>
      <c r="GH505" s="49" t="str">
        <f t="shared" si="1011"/>
        <v/>
      </c>
      <c r="GI505" s="49" t="str">
        <f t="shared" si="1012"/>
        <v/>
      </c>
      <c r="GJ505" s="49" t="str">
        <f t="shared" si="1013"/>
        <v/>
      </c>
      <c r="GK505" s="49" t="str">
        <f t="shared" si="1014"/>
        <v/>
      </c>
      <c r="GL505" s="49" t="str">
        <f t="shared" si="1015"/>
        <v/>
      </c>
      <c r="GM505" s="49" t="str">
        <f t="shared" si="1016"/>
        <v/>
      </c>
      <c r="GN505" s="49" t="str">
        <f t="shared" si="1017"/>
        <v/>
      </c>
      <c r="GP505" s="49"/>
      <c r="GQ505" s="49" t="str">
        <f t="shared" si="1018"/>
        <v/>
      </c>
      <c r="GR505" s="49" t="str">
        <f t="shared" si="1019"/>
        <v/>
      </c>
      <c r="GS505" s="49" t="str">
        <f t="shared" si="1020"/>
        <v/>
      </c>
      <c r="GT505" s="49" t="str">
        <f t="shared" si="1021"/>
        <v/>
      </c>
      <c r="GU505" s="49" t="str">
        <f t="shared" si="1022"/>
        <v/>
      </c>
      <c r="GV505" s="49" t="str">
        <f t="shared" si="1023"/>
        <v/>
      </c>
      <c r="GW505" s="49" t="str">
        <f t="shared" si="1024"/>
        <v/>
      </c>
      <c r="GX505" s="49" t="str">
        <f t="shared" si="1025"/>
        <v/>
      </c>
    </row>
    <row r="506" spans="16:206" x14ac:dyDescent="0.2">
      <c r="Q506" s="65">
        <v>9</v>
      </c>
      <c r="R506" s="201" t="str">
        <f>Syst_Typ4!DA36</f>
        <v/>
      </c>
      <c r="S506" s="201">
        <f>Syst_Typ4!F36</f>
        <v>0</v>
      </c>
      <c r="T506" s="53" t="str">
        <f>Syst_Typ4!W36</f>
        <v/>
      </c>
      <c r="U506" s="201">
        <f>Syst_Typ4!CT36</f>
        <v>0</v>
      </c>
      <c r="V506" s="53" t="str">
        <f>Syst_Typ4!X36</f>
        <v/>
      </c>
      <c r="W506" s="53" t="str">
        <f>Syst_Typ4!AW36</f>
        <v/>
      </c>
      <c r="X506" s="53">
        <f>Syst_Typ4!BF36</f>
        <v>0</v>
      </c>
      <c r="Y506" s="53">
        <f>Syst_Typ4!AZ36</f>
        <v>0</v>
      </c>
      <c r="AB506" s="49"/>
      <c r="AC506" s="49" t="str">
        <f t="shared" si="882"/>
        <v/>
      </c>
      <c r="AD506" s="49" t="str">
        <f t="shared" si="883"/>
        <v/>
      </c>
      <c r="AE506" s="49" t="str">
        <f t="shared" si="884"/>
        <v/>
      </c>
      <c r="AF506" s="49" t="str">
        <f t="shared" si="885"/>
        <v/>
      </c>
      <c r="AG506" s="49" t="str">
        <f t="shared" si="886"/>
        <v/>
      </c>
      <c r="AH506" s="49" t="str">
        <f t="shared" si="887"/>
        <v/>
      </c>
      <c r="AI506" s="49" t="str">
        <f t="shared" si="888"/>
        <v/>
      </c>
      <c r="AJ506" s="49" t="str">
        <f t="shared" si="889"/>
        <v/>
      </c>
      <c r="AL506" s="49"/>
      <c r="AM506" s="49" t="str">
        <f t="shared" si="890"/>
        <v/>
      </c>
      <c r="AN506" s="49" t="str">
        <f t="shared" si="891"/>
        <v/>
      </c>
      <c r="AO506" s="49" t="str">
        <f t="shared" si="892"/>
        <v/>
      </c>
      <c r="AP506" s="49" t="str">
        <f t="shared" si="893"/>
        <v/>
      </c>
      <c r="AQ506" s="49" t="str">
        <f t="shared" si="894"/>
        <v/>
      </c>
      <c r="AR506" s="49" t="str">
        <f t="shared" si="895"/>
        <v/>
      </c>
      <c r="AS506" s="49" t="str">
        <f t="shared" si="896"/>
        <v/>
      </c>
      <c r="AT506" s="49" t="str">
        <f t="shared" si="897"/>
        <v/>
      </c>
      <c r="AV506" s="49"/>
      <c r="AW506" s="49" t="str">
        <f t="shared" si="898"/>
        <v/>
      </c>
      <c r="AX506" s="49" t="str">
        <f t="shared" si="899"/>
        <v/>
      </c>
      <c r="AY506" s="49" t="str">
        <f t="shared" si="900"/>
        <v/>
      </c>
      <c r="AZ506" s="49" t="str">
        <f t="shared" si="901"/>
        <v/>
      </c>
      <c r="BA506" s="49" t="str">
        <f t="shared" si="902"/>
        <v/>
      </c>
      <c r="BB506" s="49" t="str">
        <f t="shared" si="903"/>
        <v/>
      </c>
      <c r="BC506" s="49" t="str">
        <f t="shared" si="904"/>
        <v/>
      </c>
      <c r="BD506" s="49" t="str">
        <f t="shared" si="905"/>
        <v/>
      </c>
      <c r="BF506" s="49"/>
      <c r="BG506" s="49" t="str">
        <f t="shared" si="906"/>
        <v/>
      </c>
      <c r="BH506" s="49" t="str">
        <f t="shared" si="907"/>
        <v/>
      </c>
      <c r="BI506" s="49" t="str">
        <f t="shared" si="908"/>
        <v/>
      </c>
      <c r="BJ506" s="49" t="str">
        <f t="shared" si="909"/>
        <v/>
      </c>
      <c r="BK506" s="49" t="str">
        <f t="shared" si="910"/>
        <v/>
      </c>
      <c r="BL506" s="49" t="str">
        <f t="shared" si="911"/>
        <v/>
      </c>
      <c r="BM506" s="49" t="str">
        <f t="shared" si="912"/>
        <v/>
      </c>
      <c r="BN506" s="49" t="str">
        <f t="shared" si="913"/>
        <v/>
      </c>
      <c r="BP506" s="49"/>
      <c r="BQ506" s="49" t="str">
        <f t="shared" si="914"/>
        <v/>
      </c>
      <c r="BR506" s="49" t="str">
        <f t="shared" si="915"/>
        <v/>
      </c>
      <c r="BS506" s="49" t="str">
        <f t="shared" si="916"/>
        <v/>
      </c>
      <c r="BT506" s="49" t="str">
        <f t="shared" si="917"/>
        <v/>
      </c>
      <c r="BU506" s="49" t="str">
        <f t="shared" si="918"/>
        <v/>
      </c>
      <c r="BV506" s="49" t="str">
        <f t="shared" si="919"/>
        <v/>
      </c>
      <c r="BW506" s="49" t="str">
        <f t="shared" si="920"/>
        <v/>
      </c>
      <c r="BX506" s="49" t="str">
        <f t="shared" si="921"/>
        <v/>
      </c>
      <c r="BZ506" s="49"/>
      <c r="CA506" s="49" t="str">
        <f t="shared" si="922"/>
        <v/>
      </c>
      <c r="CB506" s="49" t="str">
        <f t="shared" si="923"/>
        <v/>
      </c>
      <c r="CC506" s="49" t="str">
        <f t="shared" si="924"/>
        <v/>
      </c>
      <c r="CD506" s="49" t="str">
        <f t="shared" si="925"/>
        <v/>
      </c>
      <c r="CE506" s="49" t="str">
        <f t="shared" si="926"/>
        <v/>
      </c>
      <c r="CF506" s="49" t="str">
        <f t="shared" si="927"/>
        <v/>
      </c>
      <c r="CG506" s="49" t="str">
        <f t="shared" si="928"/>
        <v/>
      </c>
      <c r="CH506" s="49" t="str">
        <f t="shared" si="929"/>
        <v/>
      </c>
      <c r="CJ506" s="49"/>
      <c r="CK506" s="49" t="str">
        <f t="shared" si="930"/>
        <v/>
      </c>
      <c r="CL506" s="49" t="str">
        <f t="shared" si="931"/>
        <v/>
      </c>
      <c r="CM506" s="49" t="str">
        <f t="shared" si="932"/>
        <v/>
      </c>
      <c r="CN506" s="49" t="str">
        <f t="shared" si="933"/>
        <v/>
      </c>
      <c r="CO506" s="49" t="str">
        <f t="shared" si="934"/>
        <v/>
      </c>
      <c r="CP506" s="49" t="str">
        <f t="shared" si="935"/>
        <v/>
      </c>
      <c r="CQ506" s="49" t="str">
        <f t="shared" si="936"/>
        <v/>
      </c>
      <c r="CR506" s="49" t="str">
        <f t="shared" si="937"/>
        <v/>
      </c>
      <c r="CT506" s="49"/>
      <c r="CU506" s="49" t="str">
        <f t="shared" si="938"/>
        <v/>
      </c>
      <c r="CV506" s="49" t="str">
        <f t="shared" si="939"/>
        <v/>
      </c>
      <c r="CW506" s="49" t="str">
        <f t="shared" si="940"/>
        <v/>
      </c>
      <c r="CX506" s="49" t="str">
        <f t="shared" si="941"/>
        <v/>
      </c>
      <c r="CY506" s="49" t="str">
        <f t="shared" si="942"/>
        <v/>
      </c>
      <c r="CZ506" s="49" t="str">
        <f t="shared" si="943"/>
        <v/>
      </c>
      <c r="DA506" s="49" t="str">
        <f t="shared" si="944"/>
        <v/>
      </c>
      <c r="DB506" s="49" t="str">
        <f t="shared" si="945"/>
        <v/>
      </c>
      <c r="DD506" s="49"/>
      <c r="DE506" s="49" t="str">
        <f t="shared" si="946"/>
        <v/>
      </c>
      <c r="DF506" s="49" t="str">
        <f t="shared" si="947"/>
        <v/>
      </c>
      <c r="DG506" s="49" t="str">
        <f t="shared" si="948"/>
        <v/>
      </c>
      <c r="DH506" s="49" t="str">
        <f t="shared" si="949"/>
        <v/>
      </c>
      <c r="DI506" s="49" t="str">
        <f t="shared" si="950"/>
        <v/>
      </c>
      <c r="DJ506" s="49" t="str">
        <f t="shared" si="951"/>
        <v/>
      </c>
      <c r="DK506" s="49" t="str">
        <f t="shared" si="952"/>
        <v/>
      </c>
      <c r="DL506" s="49" t="str">
        <f t="shared" si="953"/>
        <v/>
      </c>
      <c r="DN506" s="49"/>
      <c r="DO506" s="49" t="str">
        <f t="shared" si="954"/>
        <v/>
      </c>
      <c r="DP506" s="49" t="str">
        <f t="shared" si="955"/>
        <v/>
      </c>
      <c r="DQ506" s="49" t="str">
        <f t="shared" si="956"/>
        <v/>
      </c>
      <c r="DR506" s="49" t="str">
        <f t="shared" si="957"/>
        <v/>
      </c>
      <c r="DS506" s="49" t="str">
        <f t="shared" si="958"/>
        <v/>
      </c>
      <c r="DT506" s="49" t="str">
        <f t="shared" si="959"/>
        <v/>
      </c>
      <c r="DU506" s="49" t="str">
        <f t="shared" si="960"/>
        <v/>
      </c>
      <c r="DV506" s="49" t="str">
        <f t="shared" si="961"/>
        <v/>
      </c>
      <c r="DX506" s="49"/>
      <c r="DY506" s="49" t="str">
        <f t="shared" si="962"/>
        <v/>
      </c>
      <c r="DZ506" s="49" t="str">
        <f t="shared" si="963"/>
        <v/>
      </c>
      <c r="EA506" s="49" t="str">
        <f t="shared" si="964"/>
        <v/>
      </c>
      <c r="EB506" s="49" t="str">
        <f t="shared" si="965"/>
        <v/>
      </c>
      <c r="EC506" s="49" t="str">
        <f t="shared" si="966"/>
        <v/>
      </c>
      <c r="ED506" s="49" t="str">
        <f t="shared" si="967"/>
        <v/>
      </c>
      <c r="EE506" s="49" t="str">
        <f t="shared" si="968"/>
        <v/>
      </c>
      <c r="EF506" s="49" t="str">
        <f t="shared" si="969"/>
        <v/>
      </c>
      <c r="EH506" s="49"/>
      <c r="EI506" s="49" t="str">
        <f t="shared" si="970"/>
        <v/>
      </c>
      <c r="EJ506" s="49" t="str">
        <f t="shared" si="971"/>
        <v/>
      </c>
      <c r="EK506" s="49" t="str">
        <f t="shared" si="972"/>
        <v/>
      </c>
      <c r="EL506" s="49" t="str">
        <f t="shared" si="973"/>
        <v/>
      </c>
      <c r="EM506" s="49" t="str">
        <f t="shared" si="974"/>
        <v/>
      </c>
      <c r="EN506" s="49" t="str">
        <f t="shared" si="975"/>
        <v/>
      </c>
      <c r="EO506" s="49" t="str">
        <f t="shared" si="976"/>
        <v/>
      </c>
      <c r="EP506" s="49" t="str">
        <f t="shared" si="977"/>
        <v/>
      </c>
      <c r="ER506" s="49"/>
      <c r="ES506" s="49" t="str">
        <f t="shared" si="978"/>
        <v/>
      </c>
      <c r="ET506" s="49" t="str">
        <f t="shared" si="979"/>
        <v/>
      </c>
      <c r="EU506" s="49" t="str">
        <f t="shared" si="980"/>
        <v/>
      </c>
      <c r="EV506" s="49" t="str">
        <f t="shared" si="981"/>
        <v/>
      </c>
      <c r="EW506" s="49" t="str">
        <f t="shared" si="982"/>
        <v/>
      </c>
      <c r="EX506" s="49" t="str">
        <f t="shared" si="983"/>
        <v/>
      </c>
      <c r="EY506" s="49" t="str">
        <f t="shared" si="984"/>
        <v/>
      </c>
      <c r="EZ506" s="49" t="str">
        <f t="shared" si="985"/>
        <v/>
      </c>
      <c r="FB506" s="49"/>
      <c r="FC506" s="49" t="str">
        <f t="shared" si="986"/>
        <v/>
      </c>
      <c r="FD506" s="49" t="str">
        <f t="shared" si="987"/>
        <v/>
      </c>
      <c r="FE506" s="49" t="str">
        <f t="shared" si="988"/>
        <v/>
      </c>
      <c r="FF506" s="49" t="str">
        <f t="shared" si="989"/>
        <v/>
      </c>
      <c r="FG506" s="49" t="str">
        <f t="shared" si="990"/>
        <v/>
      </c>
      <c r="FH506" s="49" t="str">
        <f t="shared" si="991"/>
        <v/>
      </c>
      <c r="FI506" s="49" t="str">
        <f t="shared" si="992"/>
        <v/>
      </c>
      <c r="FJ506" s="49" t="str">
        <f t="shared" si="993"/>
        <v/>
      </c>
      <c r="FL506" s="49"/>
      <c r="FM506" s="49" t="str">
        <f t="shared" si="994"/>
        <v/>
      </c>
      <c r="FN506" s="49" t="str">
        <f t="shared" si="995"/>
        <v/>
      </c>
      <c r="FO506" s="49" t="str">
        <f t="shared" si="996"/>
        <v/>
      </c>
      <c r="FP506" s="49" t="str">
        <f t="shared" si="997"/>
        <v/>
      </c>
      <c r="FQ506" s="49" t="str">
        <f t="shared" si="998"/>
        <v/>
      </c>
      <c r="FR506" s="49" t="str">
        <f t="shared" si="999"/>
        <v/>
      </c>
      <c r="FS506" s="49" t="str">
        <f t="shared" si="1000"/>
        <v/>
      </c>
      <c r="FT506" s="49" t="str">
        <f t="shared" si="1001"/>
        <v/>
      </c>
      <c r="FV506" s="49"/>
      <c r="FW506" s="49" t="str">
        <f t="shared" si="1002"/>
        <v/>
      </c>
      <c r="FX506" s="49" t="str">
        <f t="shared" si="1003"/>
        <v/>
      </c>
      <c r="FY506" s="49" t="str">
        <f t="shared" si="1004"/>
        <v/>
      </c>
      <c r="FZ506" s="49" t="str">
        <f t="shared" si="1005"/>
        <v/>
      </c>
      <c r="GA506" s="49" t="str">
        <f t="shared" si="1006"/>
        <v/>
      </c>
      <c r="GB506" s="49" t="str">
        <f t="shared" si="1007"/>
        <v/>
      </c>
      <c r="GC506" s="49" t="str">
        <f t="shared" si="1008"/>
        <v/>
      </c>
      <c r="GD506" s="49" t="str">
        <f t="shared" si="1009"/>
        <v/>
      </c>
      <c r="GF506" s="49"/>
      <c r="GG506" s="49" t="str">
        <f t="shared" si="1010"/>
        <v/>
      </c>
      <c r="GH506" s="49" t="str">
        <f t="shared" si="1011"/>
        <v/>
      </c>
      <c r="GI506" s="49" t="str">
        <f t="shared" si="1012"/>
        <v/>
      </c>
      <c r="GJ506" s="49" t="str">
        <f t="shared" si="1013"/>
        <v/>
      </c>
      <c r="GK506" s="49" t="str">
        <f t="shared" si="1014"/>
        <v/>
      </c>
      <c r="GL506" s="49" t="str">
        <f t="shared" si="1015"/>
        <v/>
      </c>
      <c r="GM506" s="49" t="str">
        <f t="shared" si="1016"/>
        <v/>
      </c>
      <c r="GN506" s="49" t="str">
        <f t="shared" si="1017"/>
        <v/>
      </c>
      <c r="GP506" s="49"/>
      <c r="GQ506" s="49" t="str">
        <f t="shared" si="1018"/>
        <v/>
      </c>
      <c r="GR506" s="49" t="str">
        <f t="shared" si="1019"/>
        <v/>
      </c>
      <c r="GS506" s="49" t="str">
        <f t="shared" si="1020"/>
        <v/>
      </c>
      <c r="GT506" s="49" t="str">
        <f t="shared" si="1021"/>
        <v/>
      </c>
      <c r="GU506" s="49" t="str">
        <f t="shared" si="1022"/>
        <v/>
      </c>
      <c r="GV506" s="49" t="str">
        <f t="shared" si="1023"/>
        <v/>
      </c>
      <c r="GW506" s="49" t="str">
        <f t="shared" si="1024"/>
        <v/>
      </c>
      <c r="GX506" s="49" t="str">
        <f t="shared" si="1025"/>
        <v/>
      </c>
    </row>
    <row r="507" spans="16:206" x14ac:dyDescent="0.2">
      <c r="Q507" s="65">
        <v>10</v>
      </c>
      <c r="R507" s="201" t="str">
        <f>Syst_Typ4!DA37</f>
        <v/>
      </c>
      <c r="S507" s="201">
        <f>Syst_Typ4!F37</f>
        <v>0</v>
      </c>
      <c r="T507" s="53" t="str">
        <f>Syst_Typ4!W37</f>
        <v/>
      </c>
      <c r="U507" s="201">
        <f>Syst_Typ4!CT37</f>
        <v>0</v>
      </c>
      <c r="V507" s="53" t="str">
        <f>Syst_Typ4!X37</f>
        <v/>
      </c>
      <c r="W507" s="53" t="str">
        <f>Syst_Typ4!AW37</f>
        <v/>
      </c>
      <c r="X507" s="53">
        <f>Syst_Typ4!BF37</f>
        <v>0</v>
      </c>
      <c r="Y507" s="53">
        <f>Syst_Typ4!AZ37</f>
        <v>0</v>
      </c>
      <c r="AB507" s="49"/>
      <c r="AC507" s="49" t="str">
        <f t="shared" si="882"/>
        <v/>
      </c>
      <c r="AD507" s="49" t="str">
        <f t="shared" si="883"/>
        <v/>
      </c>
      <c r="AE507" s="49" t="str">
        <f t="shared" si="884"/>
        <v/>
      </c>
      <c r="AF507" s="49" t="str">
        <f t="shared" si="885"/>
        <v/>
      </c>
      <c r="AG507" s="49" t="str">
        <f t="shared" si="886"/>
        <v/>
      </c>
      <c r="AH507" s="49" t="str">
        <f t="shared" si="887"/>
        <v/>
      </c>
      <c r="AI507" s="49" t="str">
        <f t="shared" si="888"/>
        <v/>
      </c>
      <c r="AJ507" s="49" t="str">
        <f t="shared" si="889"/>
        <v/>
      </c>
      <c r="AL507" s="49"/>
      <c r="AM507" s="49" t="str">
        <f t="shared" si="890"/>
        <v/>
      </c>
      <c r="AN507" s="49" t="str">
        <f t="shared" si="891"/>
        <v/>
      </c>
      <c r="AO507" s="49" t="str">
        <f t="shared" si="892"/>
        <v/>
      </c>
      <c r="AP507" s="49" t="str">
        <f t="shared" si="893"/>
        <v/>
      </c>
      <c r="AQ507" s="49" t="str">
        <f t="shared" si="894"/>
        <v/>
      </c>
      <c r="AR507" s="49" t="str">
        <f t="shared" si="895"/>
        <v/>
      </c>
      <c r="AS507" s="49" t="str">
        <f t="shared" si="896"/>
        <v/>
      </c>
      <c r="AT507" s="49" t="str">
        <f t="shared" si="897"/>
        <v/>
      </c>
      <c r="AV507" s="49"/>
      <c r="AW507" s="49" t="str">
        <f t="shared" si="898"/>
        <v/>
      </c>
      <c r="AX507" s="49" t="str">
        <f t="shared" si="899"/>
        <v/>
      </c>
      <c r="AY507" s="49" t="str">
        <f t="shared" si="900"/>
        <v/>
      </c>
      <c r="AZ507" s="49" t="str">
        <f t="shared" si="901"/>
        <v/>
      </c>
      <c r="BA507" s="49" t="str">
        <f t="shared" si="902"/>
        <v/>
      </c>
      <c r="BB507" s="49" t="str">
        <f t="shared" si="903"/>
        <v/>
      </c>
      <c r="BC507" s="49" t="str">
        <f t="shared" si="904"/>
        <v/>
      </c>
      <c r="BD507" s="49" t="str">
        <f t="shared" si="905"/>
        <v/>
      </c>
      <c r="BF507" s="49"/>
      <c r="BG507" s="49" t="str">
        <f t="shared" si="906"/>
        <v/>
      </c>
      <c r="BH507" s="49" t="str">
        <f t="shared" si="907"/>
        <v/>
      </c>
      <c r="BI507" s="49" t="str">
        <f t="shared" si="908"/>
        <v/>
      </c>
      <c r="BJ507" s="49" t="str">
        <f t="shared" si="909"/>
        <v/>
      </c>
      <c r="BK507" s="49" t="str">
        <f t="shared" si="910"/>
        <v/>
      </c>
      <c r="BL507" s="49" t="str">
        <f t="shared" si="911"/>
        <v/>
      </c>
      <c r="BM507" s="49" t="str">
        <f t="shared" si="912"/>
        <v/>
      </c>
      <c r="BN507" s="49" t="str">
        <f t="shared" si="913"/>
        <v/>
      </c>
      <c r="BP507" s="49"/>
      <c r="BQ507" s="49" t="str">
        <f t="shared" si="914"/>
        <v/>
      </c>
      <c r="BR507" s="49" t="str">
        <f t="shared" si="915"/>
        <v/>
      </c>
      <c r="BS507" s="49" t="str">
        <f t="shared" si="916"/>
        <v/>
      </c>
      <c r="BT507" s="49" t="str">
        <f t="shared" si="917"/>
        <v/>
      </c>
      <c r="BU507" s="49" t="str">
        <f t="shared" si="918"/>
        <v/>
      </c>
      <c r="BV507" s="49" t="str">
        <f t="shared" si="919"/>
        <v/>
      </c>
      <c r="BW507" s="49" t="str">
        <f t="shared" si="920"/>
        <v/>
      </c>
      <c r="BX507" s="49" t="str">
        <f t="shared" si="921"/>
        <v/>
      </c>
      <c r="BZ507" s="49"/>
      <c r="CA507" s="49" t="str">
        <f t="shared" si="922"/>
        <v/>
      </c>
      <c r="CB507" s="49" t="str">
        <f t="shared" si="923"/>
        <v/>
      </c>
      <c r="CC507" s="49" t="str">
        <f t="shared" si="924"/>
        <v/>
      </c>
      <c r="CD507" s="49" t="str">
        <f t="shared" si="925"/>
        <v/>
      </c>
      <c r="CE507" s="49" t="str">
        <f t="shared" si="926"/>
        <v/>
      </c>
      <c r="CF507" s="49" t="str">
        <f t="shared" si="927"/>
        <v/>
      </c>
      <c r="CG507" s="49" t="str">
        <f t="shared" si="928"/>
        <v/>
      </c>
      <c r="CH507" s="49" t="str">
        <f t="shared" si="929"/>
        <v/>
      </c>
      <c r="CJ507" s="49"/>
      <c r="CK507" s="49" t="str">
        <f t="shared" si="930"/>
        <v/>
      </c>
      <c r="CL507" s="49" t="str">
        <f t="shared" si="931"/>
        <v/>
      </c>
      <c r="CM507" s="49" t="str">
        <f t="shared" si="932"/>
        <v/>
      </c>
      <c r="CN507" s="49" t="str">
        <f t="shared" si="933"/>
        <v/>
      </c>
      <c r="CO507" s="49" t="str">
        <f t="shared" si="934"/>
        <v/>
      </c>
      <c r="CP507" s="49" t="str">
        <f t="shared" si="935"/>
        <v/>
      </c>
      <c r="CQ507" s="49" t="str">
        <f t="shared" si="936"/>
        <v/>
      </c>
      <c r="CR507" s="49" t="str">
        <f t="shared" si="937"/>
        <v/>
      </c>
      <c r="CT507" s="49"/>
      <c r="CU507" s="49" t="str">
        <f t="shared" si="938"/>
        <v/>
      </c>
      <c r="CV507" s="49" t="str">
        <f t="shared" si="939"/>
        <v/>
      </c>
      <c r="CW507" s="49" t="str">
        <f t="shared" si="940"/>
        <v/>
      </c>
      <c r="CX507" s="49" t="str">
        <f t="shared" si="941"/>
        <v/>
      </c>
      <c r="CY507" s="49" t="str">
        <f t="shared" si="942"/>
        <v/>
      </c>
      <c r="CZ507" s="49" t="str">
        <f t="shared" si="943"/>
        <v/>
      </c>
      <c r="DA507" s="49" t="str">
        <f t="shared" si="944"/>
        <v/>
      </c>
      <c r="DB507" s="49" t="str">
        <f t="shared" si="945"/>
        <v/>
      </c>
      <c r="DD507" s="49"/>
      <c r="DE507" s="49" t="str">
        <f t="shared" si="946"/>
        <v/>
      </c>
      <c r="DF507" s="49" t="str">
        <f t="shared" si="947"/>
        <v/>
      </c>
      <c r="DG507" s="49" t="str">
        <f t="shared" si="948"/>
        <v/>
      </c>
      <c r="DH507" s="49" t="str">
        <f t="shared" si="949"/>
        <v/>
      </c>
      <c r="DI507" s="49" t="str">
        <f t="shared" si="950"/>
        <v/>
      </c>
      <c r="DJ507" s="49" t="str">
        <f t="shared" si="951"/>
        <v/>
      </c>
      <c r="DK507" s="49" t="str">
        <f t="shared" si="952"/>
        <v/>
      </c>
      <c r="DL507" s="49" t="str">
        <f t="shared" si="953"/>
        <v/>
      </c>
      <c r="DN507" s="49"/>
      <c r="DO507" s="49" t="str">
        <f t="shared" si="954"/>
        <v/>
      </c>
      <c r="DP507" s="49" t="str">
        <f t="shared" si="955"/>
        <v/>
      </c>
      <c r="DQ507" s="49" t="str">
        <f t="shared" si="956"/>
        <v/>
      </c>
      <c r="DR507" s="49" t="str">
        <f t="shared" si="957"/>
        <v/>
      </c>
      <c r="DS507" s="49" t="str">
        <f t="shared" si="958"/>
        <v/>
      </c>
      <c r="DT507" s="49" t="str">
        <f t="shared" si="959"/>
        <v/>
      </c>
      <c r="DU507" s="49" t="str">
        <f t="shared" si="960"/>
        <v/>
      </c>
      <c r="DV507" s="49" t="str">
        <f t="shared" si="961"/>
        <v/>
      </c>
      <c r="DX507" s="49"/>
      <c r="DY507" s="49" t="str">
        <f t="shared" si="962"/>
        <v/>
      </c>
      <c r="DZ507" s="49" t="str">
        <f t="shared" si="963"/>
        <v/>
      </c>
      <c r="EA507" s="49" t="str">
        <f t="shared" si="964"/>
        <v/>
      </c>
      <c r="EB507" s="49" t="str">
        <f t="shared" si="965"/>
        <v/>
      </c>
      <c r="EC507" s="49" t="str">
        <f t="shared" si="966"/>
        <v/>
      </c>
      <c r="ED507" s="49" t="str">
        <f t="shared" si="967"/>
        <v/>
      </c>
      <c r="EE507" s="49" t="str">
        <f t="shared" si="968"/>
        <v/>
      </c>
      <c r="EF507" s="49" t="str">
        <f t="shared" si="969"/>
        <v/>
      </c>
      <c r="EH507" s="49"/>
      <c r="EI507" s="49" t="str">
        <f t="shared" si="970"/>
        <v/>
      </c>
      <c r="EJ507" s="49" t="str">
        <f t="shared" si="971"/>
        <v/>
      </c>
      <c r="EK507" s="49" t="str">
        <f t="shared" si="972"/>
        <v/>
      </c>
      <c r="EL507" s="49" t="str">
        <f t="shared" si="973"/>
        <v/>
      </c>
      <c r="EM507" s="49" t="str">
        <f t="shared" si="974"/>
        <v/>
      </c>
      <c r="EN507" s="49" t="str">
        <f t="shared" si="975"/>
        <v/>
      </c>
      <c r="EO507" s="49" t="str">
        <f t="shared" si="976"/>
        <v/>
      </c>
      <c r="EP507" s="49" t="str">
        <f t="shared" si="977"/>
        <v/>
      </c>
      <c r="ER507" s="49"/>
      <c r="ES507" s="49" t="str">
        <f t="shared" si="978"/>
        <v/>
      </c>
      <c r="ET507" s="49" t="str">
        <f t="shared" si="979"/>
        <v/>
      </c>
      <c r="EU507" s="49" t="str">
        <f t="shared" si="980"/>
        <v/>
      </c>
      <c r="EV507" s="49" t="str">
        <f t="shared" si="981"/>
        <v/>
      </c>
      <c r="EW507" s="49" t="str">
        <f t="shared" si="982"/>
        <v/>
      </c>
      <c r="EX507" s="49" t="str">
        <f t="shared" si="983"/>
        <v/>
      </c>
      <c r="EY507" s="49" t="str">
        <f t="shared" si="984"/>
        <v/>
      </c>
      <c r="EZ507" s="49" t="str">
        <f t="shared" si="985"/>
        <v/>
      </c>
      <c r="FB507" s="49"/>
      <c r="FC507" s="49" t="str">
        <f t="shared" si="986"/>
        <v/>
      </c>
      <c r="FD507" s="49" t="str">
        <f t="shared" si="987"/>
        <v/>
      </c>
      <c r="FE507" s="49" t="str">
        <f t="shared" si="988"/>
        <v/>
      </c>
      <c r="FF507" s="49" t="str">
        <f t="shared" si="989"/>
        <v/>
      </c>
      <c r="FG507" s="49" t="str">
        <f t="shared" si="990"/>
        <v/>
      </c>
      <c r="FH507" s="49" t="str">
        <f t="shared" si="991"/>
        <v/>
      </c>
      <c r="FI507" s="49" t="str">
        <f t="shared" si="992"/>
        <v/>
      </c>
      <c r="FJ507" s="49" t="str">
        <f t="shared" si="993"/>
        <v/>
      </c>
      <c r="FL507" s="49"/>
      <c r="FM507" s="49" t="str">
        <f t="shared" si="994"/>
        <v/>
      </c>
      <c r="FN507" s="49" t="str">
        <f t="shared" si="995"/>
        <v/>
      </c>
      <c r="FO507" s="49" t="str">
        <f t="shared" si="996"/>
        <v/>
      </c>
      <c r="FP507" s="49" t="str">
        <f t="shared" si="997"/>
        <v/>
      </c>
      <c r="FQ507" s="49" t="str">
        <f t="shared" si="998"/>
        <v/>
      </c>
      <c r="FR507" s="49" t="str">
        <f t="shared" si="999"/>
        <v/>
      </c>
      <c r="FS507" s="49" t="str">
        <f t="shared" si="1000"/>
        <v/>
      </c>
      <c r="FT507" s="49" t="str">
        <f t="shared" si="1001"/>
        <v/>
      </c>
      <c r="FV507" s="49"/>
      <c r="FW507" s="49" t="str">
        <f t="shared" si="1002"/>
        <v/>
      </c>
      <c r="FX507" s="49" t="str">
        <f t="shared" si="1003"/>
        <v/>
      </c>
      <c r="FY507" s="49" t="str">
        <f t="shared" si="1004"/>
        <v/>
      </c>
      <c r="FZ507" s="49" t="str">
        <f t="shared" si="1005"/>
        <v/>
      </c>
      <c r="GA507" s="49" t="str">
        <f t="shared" si="1006"/>
        <v/>
      </c>
      <c r="GB507" s="49" t="str">
        <f t="shared" si="1007"/>
        <v/>
      </c>
      <c r="GC507" s="49" t="str">
        <f t="shared" si="1008"/>
        <v/>
      </c>
      <c r="GD507" s="49" t="str">
        <f t="shared" si="1009"/>
        <v/>
      </c>
      <c r="GF507" s="49"/>
      <c r="GG507" s="49" t="str">
        <f t="shared" si="1010"/>
        <v/>
      </c>
      <c r="GH507" s="49" t="str">
        <f t="shared" si="1011"/>
        <v/>
      </c>
      <c r="GI507" s="49" t="str">
        <f t="shared" si="1012"/>
        <v/>
      </c>
      <c r="GJ507" s="49" t="str">
        <f t="shared" si="1013"/>
        <v/>
      </c>
      <c r="GK507" s="49" t="str">
        <f t="shared" si="1014"/>
        <v/>
      </c>
      <c r="GL507" s="49" t="str">
        <f t="shared" si="1015"/>
        <v/>
      </c>
      <c r="GM507" s="49" t="str">
        <f t="shared" si="1016"/>
        <v/>
      </c>
      <c r="GN507" s="49" t="str">
        <f t="shared" si="1017"/>
        <v/>
      </c>
      <c r="GP507" s="49"/>
      <c r="GQ507" s="49" t="str">
        <f t="shared" si="1018"/>
        <v/>
      </c>
      <c r="GR507" s="49" t="str">
        <f t="shared" si="1019"/>
        <v/>
      </c>
      <c r="GS507" s="49" t="str">
        <f t="shared" si="1020"/>
        <v/>
      </c>
      <c r="GT507" s="49" t="str">
        <f t="shared" si="1021"/>
        <v/>
      </c>
      <c r="GU507" s="49" t="str">
        <f t="shared" si="1022"/>
        <v/>
      </c>
      <c r="GV507" s="49" t="str">
        <f t="shared" si="1023"/>
        <v/>
      </c>
      <c r="GW507" s="49" t="str">
        <f t="shared" si="1024"/>
        <v/>
      </c>
      <c r="GX507" s="49" t="str">
        <f t="shared" si="1025"/>
        <v/>
      </c>
    </row>
    <row r="508" spans="16:206" x14ac:dyDescent="0.2">
      <c r="Q508" s="65">
        <v>11</v>
      </c>
      <c r="R508" s="201" t="str">
        <f>Syst_Typ4!DA38</f>
        <v/>
      </c>
      <c r="S508" s="201">
        <f>Syst_Typ4!F38</f>
        <v>0</v>
      </c>
      <c r="T508" s="53" t="str">
        <f>Syst_Typ4!W38</f>
        <v/>
      </c>
      <c r="U508" s="201">
        <f>Syst_Typ4!CT38</f>
        <v>0</v>
      </c>
      <c r="V508" s="53" t="str">
        <f>Syst_Typ4!X38</f>
        <v/>
      </c>
      <c r="W508" s="53" t="str">
        <f>Syst_Typ4!AW38</f>
        <v/>
      </c>
      <c r="X508" s="53">
        <f>Syst_Typ4!BF38</f>
        <v>0</v>
      </c>
      <c r="Y508" s="53">
        <f>Syst_Typ4!AZ38</f>
        <v>0</v>
      </c>
      <c r="AB508" s="49"/>
      <c r="AC508" s="49" t="str">
        <f t="shared" si="882"/>
        <v/>
      </c>
      <c r="AD508" s="49" t="str">
        <f t="shared" si="883"/>
        <v/>
      </c>
      <c r="AE508" s="49" t="str">
        <f t="shared" si="884"/>
        <v/>
      </c>
      <c r="AF508" s="49" t="str">
        <f t="shared" si="885"/>
        <v/>
      </c>
      <c r="AG508" s="49" t="str">
        <f t="shared" si="886"/>
        <v/>
      </c>
      <c r="AH508" s="49" t="str">
        <f t="shared" si="887"/>
        <v/>
      </c>
      <c r="AI508" s="49" t="str">
        <f t="shared" si="888"/>
        <v/>
      </c>
      <c r="AJ508" s="49" t="str">
        <f t="shared" si="889"/>
        <v/>
      </c>
      <c r="AL508" s="49"/>
      <c r="AM508" s="49" t="str">
        <f t="shared" si="890"/>
        <v/>
      </c>
      <c r="AN508" s="49" t="str">
        <f t="shared" si="891"/>
        <v/>
      </c>
      <c r="AO508" s="49" t="str">
        <f t="shared" si="892"/>
        <v/>
      </c>
      <c r="AP508" s="49" t="str">
        <f t="shared" si="893"/>
        <v/>
      </c>
      <c r="AQ508" s="49" t="str">
        <f t="shared" si="894"/>
        <v/>
      </c>
      <c r="AR508" s="49" t="str">
        <f t="shared" si="895"/>
        <v/>
      </c>
      <c r="AS508" s="49" t="str">
        <f t="shared" si="896"/>
        <v/>
      </c>
      <c r="AT508" s="49" t="str">
        <f t="shared" si="897"/>
        <v/>
      </c>
      <c r="AV508" s="49"/>
      <c r="AW508" s="49" t="str">
        <f t="shared" si="898"/>
        <v/>
      </c>
      <c r="AX508" s="49" t="str">
        <f t="shared" si="899"/>
        <v/>
      </c>
      <c r="AY508" s="49" t="str">
        <f t="shared" si="900"/>
        <v/>
      </c>
      <c r="AZ508" s="49" t="str">
        <f t="shared" si="901"/>
        <v/>
      </c>
      <c r="BA508" s="49" t="str">
        <f t="shared" si="902"/>
        <v/>
      </c>
      <c r="BB508" s="49" t="str">
        <f t="shared" si="903"/>
        <v/>
      </c>
      <c r="BC508" s="49" t="str">
        <f t="shared" si="904"/>
        <v/>
      </c>
      <c r="BD508" s="49" t="str">
        <f t="shared" si="905"/>
        <v/>
      </c>
      <c r="BF508" s="49"/>
      <c r="BG508" s="49" t="str">
        <f t="shared" si="906"/>
        <v/>
      </c>
      <c r="BH508" s="49" t="str">
        <f t="shared" si="907"/>
        <v/>
      </c>
      <c r="BI508" s="49" t="str">
        <f t="shared" si="908"/>
        <v/>
      </c>
      <c r="BJ508" s="49" t="str">
        <f t="shared" si="909"/>
        <v/>
      </c>
      <c r="BK508" s="49" t="str">
        <f t="shared" si="910"/>
        <v/>
      </c>
      <c r="BL508" s="49" t="str">
        <f t="shared" si="911"/>
        <v/>
      </c>
      <c r="BM508" s="49" t="str">
        <f t="shared" si="912"/>
        <v/>
      </c>
      <c r="BN508" s="49" t="str">
        <f t="shared" si="913"/>
        <v/>
      </c>
      <c r="BP508" s="49"/>
      <c r="BQ508" s="49" t="str">
        <f t="shared" si="914"/>
        <v/>
      </c>
      <c r="BR508" s="49" t="str">
        <f t="shared" si="915"/>
        <v/>
      </c>
      <c r="BS508" s="49" t="str">
        <f t="shared" si="916"/>
        <v/>
      </c>
      <c r="BT508" s="49" t="str">
        <f t="shared" si="917"/>
        <v/>
      </c>
      <c r="BU508" s="49" t="str">
        <f t="shared" si="918"/>
        <v/>
      </c>
      <c r="BV508" s="49" t="str">
        <f t="shared" si="919"/>
        <v/>
      </c>
      <c r="BW508" s="49" t="str">
        <f t="shared" si="920"/>
        <v/>
      </c>
      <c r="BX508" s="49" t="str">
        <f t="shared" si="921"/>
        <v/>
      </c>
      <c r="BZ508" s="49"/>
      <c r="CA508" s="49" t="str">
        <f t="shared" si="922"/>
        <v/>
      </c>
      <c r="CB508" s="49" t="str">
        <f t="shared" si="923"/>
        <v/>
      </c>
      <c r="CC508" s="49" t="str">
        <f t="shared" si="924"/>
        <v/>
      </c>
      <c r="CD508" s="49" t="str">
        <f t="shared" si="925"/>
        <v/>
      </c>
      <c r="CE508" s="49" t="str">
        <f t="shared" si="926"/>
        <v/>
      </c>
      <c r="CF508" s="49" t="str">
        <f t="shared" si="927"/>
        <v/>
      </c>
      <c r="CG508" s="49" t="str">
        <f t="shared" si="928"/>
        <v/>
      </c>
      <c r="CH508" s="49" t="str">
        <f t="shared" si="929"/>
        <v/>
      </c>
      <c r="CJ508" s="49"/>
      <c r="CK508" s="49" t="str">
        <f t="shared" si="930"/>
        <v/>
      </c>
      <c r="CL508" s="49" t="str">
        <f t="shared" si="931"/>
        <v/>
      </c>
      <c r="CM508" s="49" t="str">
        <f t="shared" si="932"/>
        <v/>
      </c>
      <c r="CN508" s="49" t="str">
        <f t="shared" si="933"/>
        <v/>
      </c>
      <c r="CO508" s="49" t="str">
        <f t="shared" si="934"/>
        <v/>
      </c>
      <c r="CP508" s="49" t="str">
        <f t="shared" si="935"/>
        <v/>
      </c>
      <c r="CQ508" s="49" t="str">
        <f t="shared" si="936"/>
        <v/>
      </c>
      <c r="CR508" s="49" t="str">
        <f t="shared" si="937"/>
        <v/>
      </c>
      <c r="CT508" s="49"/>
      <c r="CU508" s="49" t="str">
        <f t="shared" si="938"/>
        <v/>
      </c>
      <c r="CV508" s="49" t="str">
        <f t="shared" si="939"/>
        <v/>
      </c>
      <c r="CW508" s="49" t="str">
        <f t="shared" si="940"/>
        <v/>
      </c>
      <c r="CX508" s="49" t="str">
        <f t="shared" si="941"/>
        <v/>
      </c>
      <c r="CY508" s="49" t="str">
        <f t="shared" si="942"/>
        <v/>
      </c>
      <c r="CZ508" s="49" t="str">
        <f t="shared" si="943"/>
        <v/>
      </c>
      <c r="DA508" s="49" t="str">
        <f t="shared" si="944"/>
        <v/>
      </c>
      <c r="DB508" s="49" t="str">
        <f t="shared" si="945"/>
        <v/>
      </c>
      <c r="DD508" s="49"/>
      <c r="DE508" s="49" t="str">
        <f t="shared" si="946"/>
        <v/>
      </c>
      <c r="DF508" s="49" t="str">
        <f t="shared" si="947"/>
        <v/>
      </c>
      <c r="DG508" s="49" t="str">
        <f t="shared" si="948"/>
        <v/>
      </c>
      <c r="DH508" s="49" t="str">
        <f t="shared" si="949"/>
        <v/>
      </c>
      <c r="DI508" s="49" t="str">
        <f t="shared" si="950"/>
        <v/>
      </c>
      <c r="DJ508" s="49" t="str">
        <f t="shared" si="951"/>
        <v/>
      </c>
      <c r="DK508" s="49" t="str">
        <f t="shared" si="952"/>
        <v/>
      </c>
      <c r="DL508" s="49" t="str">
        <f t="shared" si="953"/>
        <v/>
      </c>
      <c r="DN508" s="49"/>
      <c r="DO508" s="49" t="str">
        <f t="shared" si="954"/>
        <v/>
      </c>
      <c r="DP508" s="49" t="str">
        <f t="shared" si="955"/>
        <v/>
      </c>
      <c r="DQ508" s="49" t="str">
        <f t="shared" si="956"/>
        <v/>
      </c>
      <c r="DR508" s="49" t="str">
        <f t="shared" si="957"/>
        <v/>
      </c>
      <c r="DS508" s="49" t="str">
        <f t="shared" si="958"/>
        <v/>
      </c>
      <c r="DT508" s="49" t="str">
        <f t="shared" si="959"/>
        <v/>
      </c>
      <c r="DU508" s="49" t="str">
        <f t="shared" si="960"/>
        <v/>
      </c>
      <c r="DV508" s="49" t="str">
        <f t="shared" si="961"/>
        <v/>
      </c>
      <c r="DX508" s="49"/>
      <c r="DY508" s="49" t="str">
        <f t="shared" si="962"/>
        <v/>
      </c>
      <c r="DZ508" s="49" t="str">
        <f t="shared" si="963"/>
        <v/>
      </c>
      <c r="EA508" s="49" t="str">
        <f t="shared" si="964"/>
        <v/>
      </c>
      <c r="EB508" s="49" t="str">
        <f t="shared" si="965"/>
        <v/>
      </c>
      <c r="EC508" s="49" t="str">
        <f t="shared" si="966"/>
        <v/>
      </c>
      <c r="ED508" s="49" t="str">
        <f t="shared" si="967"/>
        <v/>
      </c>
      <c r="EE508" s="49" t="str">
        <f t="shared" si="968"/>
        <v/>
      </c>
      <c r="EF508" s="49" t="str">
        <f t="shared" si="969"/>
        <v/>
      </c>
      <c r="EH508" s="49"/>
      <c r="EI508" s="49" t="str">
        <f t="shared" si="970"/>
        <v/>
      </c>
      <c r="EJ508" s="49" t="str">
        <f t="shared" si="971"/>
        <v/>
      </c>
      <c r="EK508" s="49" t="str">
        <f t="shared" si="972"/>
        <v/>
      </c>
      <c r="EL508" s="49" t="str">
        <f t="shared" si="973"/>
        <v/>
      </c>
      <c r="EM508" s="49" t="str">
        <f t="shared" si="974"/>
        <v/>
      </c>
      <c r="EN508" s="49" t="str">
        <f t="shared" si="975"/>
        <v/>
      </c>
      <c r="EO508" s="49" t="str">
        <f t="shared" si="976"/>
        <v/>
      </c>
      <c r="EP508" s="49" t="str">
        <f t="shared" si="977"/>
        <v/>
      </c>
      <c r="ER508" s="49"/>
      <c r="ES508" s="49" t="str">
        <f t="shared" si="978"/>
        <v/>
      </c>
      <c r="ET508" s="49" t="str">
        <f t="shared" si="979"/>
        <v/>
      </c>
      <c r="EU508" s="49" t="str">
        <f t="shared" si="980"/>
        <v/>
      </c>
      <c r="EV508" s="49" t="str">
        <f t="shared" si="981"/>
        <v/>
      </c>
      <c r="EW508" s="49" t="str">
        <f t="shared" si="982"/>
        <v/>
      </c>
      <c r="EX508" s="49" t="str">
        <f t="shared" si="983"/>
        <v/>
      </c>
      <c r="EY508" s="49" t="str">
        <f t="shared" si="984"/>
        <v/>
      </c>
      <c r="EZ508" s="49" t="str">
        <f t="shared" si="985"/>
        <v/>
      </c>
      <c r="FB508" s="49"/>
      <c r="FC508" s="49" t="str">
        <f t="shared" si="986"/>
        <v/>
      </c>
      <c r="FD508" s="49" t="str">
        <f t="shared" si="987"/>
        <v/>
      </c>
      <c r="FE508" s="49" t="str">
        <f t="shared" si="988"/>
        <v/>
      </c>
      <c r="FF508" s="49" t="str">
        <f t="shared" si="989"/>
        <v/>
      </c>
      <c r="FG508" s="49" t="str">
        <f t="shared" si="990"/>
        <v/>
      </c>
      <c r="FH508" s="49" t="str">
        <f t="shared" si="991"/>
        <v/>
      </c>
      <c r="FI508" s="49" t="str">
        <f t="shared" si="992"/>
        <v/>
      </c>
      <c r="FJ508" s="49" t="str">
        <f t="shared" si="993"/>
        <v/>
      </c>
      <c r="FL508" s="49"/>
      <c r="FM508" s="49" t="str">
        <f t="shared" si="994"/>
        <v/>
      </c>
      <c r="FN508" s="49" t="str">
        <f t="shared" si="995"/>
        <v/>
      </c>
      <c r="FO508" s="49" t="str">
        <f t="shared" si="996"/>
        <v/>
      </c>
      <c r="FP508" s="49" t="str">
        <f t="shared" si="997"/>
        <v/>
      </c>
      <c r="FQ508" s="49" t="str">
        <f t="shared" si="998"/>
        <v/>
      </c>
      <c r="FR508" s="49" t="str">
        <f t="shared" si="999"/>
        <v/>
      </c>
      <c r="FS508" s="49" t="str">
        <f t="shared" si="1000"/>
        <v/>
      </c>
      <c r="FT508" s="49" t="str">
        <f t="shared" si="1001"/>
        <v/>
      </c>
      <c r="FV508" s="49"/>
      <c r="FW508" s="49" t="str">
        <f t="shared" si="1002"/>
        <v/>
      </c>
      <c r="FX508" s="49" t="str">
        <f t="shared" si="1003"/>
        <v/>
      </c>
      <c r="FY508" s="49" t="str">
        <f t="shared" si="1004"/>
        <v/>
      </c>
      <c r="FZ508" s="49" t="str">
        <f t="shared" si="1005"/>
        <v/>
      </c>
      <c r="GA508" s="49" t="str">
        <f t="shared" si="1006"/>
        <v/>
      </c>
      <c r="GB508" s="49" t="str">
        <f t="shared" si="1007"/>
        <v/>
      </c>
      <c r="GC508" s="49" t="str">
        <f t="shared" si="1008"/>
        <v/>
      </c>
      <c r="GD508" s="49" t="str">
        <f t="shared" si="1009"/>
        <v/>
      </c>
      <c r="GF508" s="49"/>
      <c r="GG508" s="49" t="str">
        <f t="shared" si="1010"/>
        <v/>
      </c>
      <c r="GH508" s="49" t="str">
        <f t="shared" si="1011"/>
        <v/>
      </c>
      <c r="GI508" s="49" t="str">
        <f t="shared" si="1012"/>
        <v/>
      </c>
      <c r="GJ508" s="49" t="str">
        <f t="shared" si="1013"/>
        <v/>
      </c>
      <c r="GK508" s="49" t="str">
        <f t="shared" si="1014"/>
        <v/>
      </c>
      <c r="GL508" s="49" t="str">
        <f t="shared" si="1015"/>
        <v/>
      </c>
      <c r="GM508" s="49" t="str">
        <f t="shared" si="1016"/>
        <v/>
      </c>
      <c r="GN508" s="49" t="str">
        <f t="shared" si="1017"/>
        <v/>
      </c>
      <c r="GP508" s="49"/>
      <c r="GQ508" s="49" t="str">
        <f t="shared" si="1018"/>
        <v/>
      </c>
      <c r="GR508" s="49" t="str">
        <f t="shared" si="1019"/>
        <v/>
      </c>
      <c r="GS508" s="49" t="str">
        <f t="shared" si="1020"/>
        <v/>
      </c>
      <c r="GT508" s="49" t="str">
        <f t="shared" si="1021"/>
        <v/>
      </c>
      <c r="GU508" s="49" t="str">
        <f t="shared" si="1022"/>
        <v/>
      </c>
      <c r="GV508" s="49" t="str">
        <f t="shared" si="1023"/>
        <v/>
      </c>
      <c r="GW508" s="49" t="str">
        <f t="shared" si="1024"/>
        <v/>
      </c>
      <c r="GX508" s="49" t="str">
        <f t="shared" si="1025"/>
        <v/>
      </c>
    </row>
    <row r="509" spans="16:206" x14ac:dyDescent="0.2">
      <c r="Q509" s="65">
        <v>12</v>
      </c>
      <c r="R509" s="201" t="str">
        <f>Syst_Typ4!DA39</f>
        <v/>
      </c>
      <c r="S509" s="201">
        <f>Syst_Typ4!F39</f>
        <v>0</v>
      </c>
      <c r="T509" s="53" t="str">
        <f>Syst_Typ4!W39</f>
        <v/>
      </c>
      <c r="U509" s="201">
        <f>Syst_Typ4!CT39</f>
        <v>0</v>
      </c>
      <c r="V509" s="53" t="str">
        <f>Syst_Typ4!X39</f>
        <v/>
      </c>
      <c r="W509" s="53" t="str">
        <f>Syst_Typ4!AW39</f>
        <v/>
      </c>
      <c r="X509" s="53">
        <f>Syst_Typ4!BF39</f>
        <v>0</v>
      </c>
      <c r="Y509" s="53">
        <f>Syst_Typ4!AZ39</f>
        <v>0</v>
      </c>
      <c r="AB509" s="49"/>
      <c r="AC509" s="49" t="str">
        <f t="shared" si="882"/>
        <v/>
      </c>
      <c r="AD509" s="49" t="str">
        <f t="shared" si="883"/>
        <v/>
      </c>
      <c r="AE509" s="49" t="str">
        <f t="shared" si="884"/>
        <v/>
      </c>
      <c r="AF509" s="49" t="str">
        <f t="shared" si="885"/>
        <v/>
      </c>
      <c r="AG509" s="49" t="str">
        <f t="shared" si="886"/>
        <v/>
      </c>
      <c r="AH509" s="49" t="str">
        <f t="shared" si="887"/>
        <v/>
      </c>
      <c r="AI509" s="49" t="str">
        <f t="shared" si="888"/>
        <v/>
      </c>
      <c r="AJ509" s="49" t="str">
        <f t="shared" si="889"/>
        <v/>
      </c>
      <c r="AL509" s="49"/>
      <c r="AM509" s="49" t="str">
        <f t="shared" si="890"/>
        <v/>
      </c>
      <c r="AN509" s="49" t="str">
        <f t="shared" si="891"/>
        <v/>
      </c>
      <c r="AO509" s="49" t="str">
        <f t="shared" si="892"/>
        <v/>
      </c>
      <c r="AP509" s="49" t="str">
        <f t="shared" si="893"/>
        <v/>
      </c>
      <c r="AQ509" s="49" t="str">
        <f t="shared" si="894"/>
        <v/>
      </c>
      <c r="AR509" s="49" t="str">
        <f t="shared" si="895"/>
        <v/>
      </c>
      <c r="AS509" s="49" t="str">
        <f t="shared" si="896"/>
        <v/>
      </c>
      <c r="AT509" s="49" t="str">
        <f t="shared" si="897"/>
        <v/>
      </c>
      <c r="AV509" s="49"/>
      <c r="AW509" s="49" t="str">
        <f t="shared" si="898"/>
        <v/>
      </c>
      <c r="AX509" s="49" t="str">
        <f t="shared" si="899"/>
        <v/>
      </c>
      <c r="AY509" s="49" t="str">
        <f t="shared" si="900"/>
        <v/>
      </c>
      <c r="AZ509" s="49" t="str">
        <f t="shared" si="901"/>
        <v/>
      </c>
      <c r="BA509" s="49" t="str">
        <f t="shared" si="902"/>
        <v/>
      </c>
      <c r="BB509" s="49" t="str">
        <f t="shared" si="903"/>
        <v/>
      </c>
      <c r="BC509" s="49" t="str">
        <f t="shared" si="904"/>
        <v/>
      </c>
      <c r="BD509" s="49" t="str">
        <f t="shared" si="905"/>
        <v/>
      </c>
      <c r="BF509" s="49"/>
      <c r="BG509" s="49" t="str">
        <f t="shared" si="906"/>
        <v/>
      </c>
      <c r="BH509" s="49" t="str">
        <f t="shared" si="907"/>
        <v/>
      </c>
      <c r="BI509" s="49" t="str">
        <f t="shared" si="908"/>
        <v/>
      </c>
      <c r="BJ509" s="49" t="str">
        <f t="shared" si="909"/>
        <v/>
      </c>
      <c r="BK509" s="49" t="str">
        <f t="shared" si="910"/>
        <v/>
      </c>
      <c r="BL509" s="49" t="str">
        <f t="shared" si="911"/>
        <v/>
      </c>
      <c r="BM509" s="49" t="str">
        <f t="shared" si="912"/>
        <v/>
      </c>
      <c r="BN509" s="49" t="str">
        <f t="shared" si="913"/>
        <v/>
      </c>
      <c r="BP509" s="49"/>
      <c r="BQ509" s="49" t="str">
        <f t="shared" si="914"/>
        <v/>
      </c>
      <c r="BR509" s="49" t="str">
        <f t="shared" si="915"/>
        <v/>
      </c>
      <c r="BS509" s="49" t="str">
        <f t="shared" si="916"/>
        <v/>
      </c>
      <c r="BT509" s="49" t="str">
        <f t="shared" si="917"/>
        <v/>
      </c>
      <c r="BU509" s="49" t="str">
        <f t="shared" si="918"/>
        <v/>
      </c>
      <c r="BV509" s="49" t="str">
        <f t="shared" si="919"/>
        <v/>
      </c>
      <c r="BW509" s="49" t="str">
        <f t="shared" si="920"/>
        <v/>
      </c>
      <c r="BX509" s="49" t="str">
        <f t="shared" si="921"/>
        <v/>
      </c>
      <c r="BZ509" s="49"/>
      <c r="CA509" s="49" t="str">
        <f t="shared" si="922"/>
        <v/>
      </c>
      <c r="CB509" s="49" t="str">
        <f t="shared" si="923"/>
        <v/>
      </c>
      <c r="CC509" s="49" t="str">
        <f t="shared" si="924"/>
        <v/>
      </c>
      <c r="CD509" s="49" t="str">
        <f t="shared" si="925"/>
        <v/>
      </c>
      <c r="CE509" s="49" t="str">
        <f t="shared" si="926"/>
        <v/>
      </c>
      <c r="CF509" s="49" t="str">
        <f t="shared" si="927"/>
        <v/>
      </c>
      <c r="CG509" s="49" t="str">
        <f t="shared" si="928"/>
        <v/>
      </c>
      <c r="CH509" s="49" t="str">
        <f t="shared" si="929"/>
        <v/>
      </c>
      <c r="CJ509" s="49"/>
      <c r="CK509" s="49" t="str">
        <f t="shared" si="930"/>
        <v/>
      </c>
      <c r="CL509" s="49" t="str">
        <f t="shared" si="931"/>
        <v/>
      </c>
      <c r="CM509" s="49" t="str">
        <f t="shared" si="932"/>
        <v/>
      </c>
      <c r="CN509" s="49" t="str">
        <f t="shared" si="933"/>
        <v/>
      </c>
      <c r="CO509" s="49" t="str">
        <f t="shared" si="934"/>
        <v/>
      </c>
      <c r="CP509" s="49" t="str">
        <f t="shared" si="935"/>
        <v/>
      </c>
      <c r="CQ509" s="49" t="str">
        <f t="shared" si="936"/>
        <v/>
      </c>
      <c r="CR509" s="49" t="str">
        <f t="shared" si="937"/>
        <v/>
      </c>
      <c r="CT509" s="49"/>
      <c r="CU509" s="49" t="str">
        <f t="shared" si="938"/>
        <v/>
      </c>
      <c r="CV509" s="49" t="str">
        <f t="shared" si="939"/>
        <v/>
      </c>
      <c r="CW509" s="49" t="str">
        <f t="shared" si="940"/>
        <v/>
      </c>
      <c r="CX509" s="49" t="str">
        <f t="shared" si="941"/>
        <v/>
      </c>
      <c r="CY509" s="49" t="str">
        <f t="shared" si="942"/>
        <v/>
      </c>
      <c r="CZ509" s="49" t="str">
        <f t="shared" si="943"/>
        <v/>
      </c>
      <c r="DA509" s="49" t="str">
        <f t="shared" si="944"/>
        <v/>
      </c>
      <c r="DB509" s="49" t="str">
        <f t="shared" si="945"/>
        <v/>
      </c>
      <c r="DD509" s="49"/>
      <c r="DE509" s="49" t="str">
        <f t="shared" si="946"/>
        <v/>
      </c>
      <c r="DF509" s="49" t="str">
        <f t="shared" si="947"/>
        <v/>
      </c>
      <c r="DG509" s="49" t="str">
        <f t="shared" si="948"/>
        <v/>
      </c>
      <c r="DH509" s="49" t="str">
        <f t="shared" si="949"/>
        <v/>
      </c>
      <c r="DI509" s="49" t="str">
        <f t="shared" si="950"/>
        <v/>
      </c>
      <c r="DJ509" s="49" t="str">
        <f t="shared" si="951"/>
        <v/>
      </c>
      <c r="DK509" s="49" t="str">
        <f t="shared" si="952"/>
        <v/>
      </c>
      <c r="DL509" s="49" t="str">
        <f t="shared" si="953"/>
        <v/>
      </c>
      <c r="DN509" s="49"/>
      <c r="DO509" s="49" t="str">
        <f t="shared" si="954"/>
        <v/>
      </c>
      <c r="DP509" s="49" t="str">
        <f t="shared" si="955"/>
        <v/>
      </c>
      <c r="DQ509" s="49" t="str">
        <f t="shared" si="956"/>
        <v/>
      </c>
      <c r="DR509" s="49" t="str">
        <f t="shared" si="957"/>
        <v/>
      </c>
      <c r="DS509" s="49" t="str">
        <f t="shared" si="958"/>
        <v/>
      </c>
      <c r="DT509" s="49" t="str">
        <f t="shared" si="959"/>
        <v/>
      </c>
      <c r="DU509" s="49" t="str">
        <f t="shared" si="960"/>
        <v/>
      </c>
      <c r="DV509" s="49" t="str">
        <f t="shared" si="961"/>
        <v/>
      </c>
      <c r="DX509" s="49"/>
      <c r="DY509" s="49" t="str">
        <f t="shared" si="962"/>
        <v/>
      </c>
      <c r="DZ509" s="49" t="str">
        <f t="shared" si="963"/>
        <v/>
      </c>
      <c r="EA509" s="49" t="str">
        <f t="shared" si="964"/>
        <v/>
      </c>
      <c r="EB509" s="49" t="str">
        <f t="shared" si="965"/>
        <v/>
      </c>
      <c r="EC509" s="49" t="str">
        <f t="shared" si="966"/>
        <v/>
      </c>
      <c r="ED509" s="49" t="str">
        <f t="shared" si="967"/>
        <v/>
      </c>
      <c r="EE509" s="49" t="str">
        <f t="shared" si="968"/>
        <v/>
      </c>
      <c r="EF509" s="49" t="str">
        <f t="shared" si="969"/>
        <v/>
      </c>
      <c r="EH509" s="49"/>
      <c r="EI509" s="49" t="str">
        <f t="shared" si="970"/>
        <v/>
      </c>
      <c r="EJ509" s="49" t="str">
        <f t="shared" si="971"/>
        <v/>
      </c>
      <c r="EK509" s="49" t="str">
        <f t="shared" si="972"/>
        <v/>
      </c>
      <c r="EL509" s="49" t="str">
        <f t="shared" si="973"/>
        <v/>
      </c>
      <c r="EM509" s="49" t="str">
        <f t="shared" si="974"/>
        <v/>
      </c>
      <c r="EN509" s="49" t="str">
        <f t="shared" si="975"/>
        <v/>
      </c>
      <c r="EO509" s="49" t="str">
        <f t="shared" si="976"/>
        <v/>
      </c>
      <c r="EP509" s="49" t="str">
        <f t="shared" si="977"/>
        <v/>
      </c>
      <c r="ER509" s="49"/>
      <c r="ES509" s="49" t="str">
        <f t="shared" si="978"/>
        <v/>
      </c>
      <c r="ET509" s="49" t="str">
        <f t="shared" si="979"/>
        <v/>
      </c>
      <c r="EU509" s="49" t="str">
        <f t="shared" si="980"/>
        <v/>
      </c>
      <c r="EV509" s="49" t="str">
        <f t="shared" si="981"/>
        <v/>
      </c>
      <c r="EW509" s="49" t="str">
        <f t="shared" si="982"/>
        <v/>
      </c>
      <c r="EX509" s="49" t="str">
        <f t="shared" si="983"/>
        <v/>
      </c>
      <c r="EY509" s="49" t="str">
        <f t="shared" si="984"/>
        <v/>
      </c>
      <c r="EZ509" s="49" t="str">
        <f t="shared" si="985"/>
        <v/>
      </c>
      <c r="FB509" s="49"/>
      <c r="FC509" s="49" t="str">
        <f t="shared" si="986"/>
        <v/>
      </c>
      <c r="FD509" s="49" t="str">
        <f t="shared" si="987"/>
        <v/>
      </c>
      <c r="FE509" s="49" t="str">
        <f t="shared" si="988"/>
        <v/>
      </c>
      <c r="FF509" s="49" t="str">
        <f t="shared" si="989"/>
        <v/>
      </c>
      <c r="FG509" s="49" t="str">
        <f t="shared" si="990"/>
        <v/>
      </c>
      <c r="FH509" s="49" t="str">
        <f t="shared" si="991"/>
        <v/>
      </c>
      <c r="FI509" s="49" t="str">
        <f t="shared" si="992"/>
        <v/>
      </c>
      <c r="FJ509" s="49" t="str">
        <f t="shared" si="993"/>
        <v/>
      </c>
      <c r="FL509" s="49"/>
      <c r="FM509" s="49" t="str">
        <f t="shared" si="994"/>
        <v/>
      </c>
      <c r="FN509" s="49" t="str">
        <f t="shared" si="995"/>
        <v/>
      </c>
      <c r="FO509" s="49" t="str">
        <f t="shared" si="996"/>
        <v/>
      </c>
      <c r="FP509" s="49" t="str">
        <f t="shared" si="997"/>
        <v/>
      </c>
      <c r="FQ509" s="49" t="str">
        <f t="shared" si="998"/>
        <v/>
      </c>
      <c r="FR509" s="49" t="str">
        <f t="shared" si="999"/>
        <v/>
      </c>
      <c r="FS509" s="49" t="str">
        <f t="shared" si="1000"/>
        <v/>
      </c>
      <c r="FT509" s="49" t="str">
        <f t="shared" si="1001"/>
        <v/>
      </c>
      <c r="FV509" s="49"/>
      <c r="FW509" s="49" t="str">
        <f t="shared" si="1002"/>
        <v/>
      </c>
      <c r="FX509" s="49" t="str">
        <f t="shared" si="1003"/>
        <v/>
      </c>
      <c r="FY509" s="49" t="str">
        <f t="shared" si="1004"/>
        <v/>
      </c>
      <c r="FZ509" s="49" t="str">
        <f t="shared" si="1005"/>
        <v/>
      </c>
      <c r="GA509" s="49" t="str">
        <f t="shared" si="1006"/>
        <v/>
      </c>
      <c r="GB509" s="49" t="str">
        <f t="shared" si="1007"/>
        <v/>
      </c>
      <c r="GC509" s="49" t="str">
        <f t="shared" si="1008"/>
        <v/>
      </c>
      <c r="GD509" s="49" t="str">
        <f t="shared" si="1009"/>
        <v/>
      </c>
      <c r="GF509" s="49"/>
      <c r="GG509" s="49" t="str">
        <f t="shared" si="1010"/>
        <v/>
      </c>
      <c r="GH509" s="49" t="str">
        <f t="shared" si="1011"/>
        <v/>
      </c>
      <c r="GI509" s="49" t="str">
        <f t="shared" si="1012"/>
        <v/>
      </c>
      <c r="GJ509" s="49" t="str">
        <f t="shared" si="1013"/>
        <v/>
      </c>
      <c r="GK509" s="49" t="str">
        <f t="shared" si="1014"/>
        <v/>
      </c>
      <c r="GL509" s="49" t="str">
        <f t="shared" si="1015"/>
        <v/>
      </c>
      <c r="GM509" s="49" t="str">
        <f t="shared" si="1016"/>
        <v/>
      </c>
      <c r="GN509" s="49" t="str">
        <f t="shared" si="1017"/>
        <v/>
      </c>
      <c r="GP509" s="49"/>
      <c r="GQ509" s="49" t="str">
        <f t="shared" si="1018"/>
        <v/>
      </c>
      <c r="GR509" s="49" t="str">
        <f t="shared" si="1019"/>
        <v/>
      </c>
      <c r="GS509" s="49" t="str">
        <f t="shared" si="1020"/>
        <v/>
      </c>
      <c r="GT509" s="49" t="str">
        <f t="shared" si="1021"/>
        <v/>
      </c>
      <c r="GU509" s="49" t="str">
        <f t="shared" si="1022"/>
        <v/>
      </c>
      <c r="GV509" s="49" t="str">
        <f t="shared" si="1023"/>
        <v/>
      </c>
      <c r="GW509" s="49" t="str">
        <f t="shared" si="1024"/>
        <v/>
      </c>
      <c r="GX509" s="49" t="str">
        <f t="shared" si="1025"/>
        <v/>
      </c>
    </row>
    <row r="510" spans="16:206" x14ac:dyDescent="0.2">
      <c r="Q510" s="65">
        <v>13</v>
      </c>
      <c r="R510" s="201" t="str">
        <f>Syst_Typ4!DA40</f>
        <v/>
      </c>
      <c r="S510" s="201">
        <f>Syst_Typ4!F40</f>
        <v>0</v>
      </c>
      <c r="T510" s="53" t="str">
        <f>Syst_Typ4!W40</f>
        <v/>
      </c>
      <c r="U510" s="201">
        <f>Syst_Typ4!CT40</f>
        <v>0</v>
      </c>
      <c r="V510" s="53" t="str">
        <f>Syst_Typ4!X40</f>
        <v/>
      </c>
      <c r="W510" s="53" t="str">
        <f>Syst_Typ4!AW40</f>
        <v/>
      </c>
      <c r="X510" s="53">
        <f>Syst_Typ4!BF40</f>
        <v>0</v>
      </c>
      <c r="Y510" s="53">
        <f>Syst_Typ4!AZ40</f>
        <v>0</v>
      </c>
      <c r="AB510" s="49"/>
      <c r="AC510" s="49" t="str">
        <f t="shared" si="882"/>
        <v/>
      </c>
      <c r="AD510" s="49" t="str">
        <f t="shared" si="883"/>
        <v/>
      </c>
      <c r="AE510" s="49" t="str">
        <f t="shared" si="884"/>
        <v/>
      </c>
      <c r="AF510" s="49" t="str">
        <f t="shared" si="885"/>
        <v/>
      </c>
      <c r="AG510" s="49" t="str">
        <f t="shared" si="886"/>
        <v/>
      </c>
      <c r="AH510" s="49" t="str">
        <f t="shared" si="887"/>
        <v/>
      </c>
      <c r="AI510" s="49" t="str">
        <f t="shared" si="888"/>
        <v/>
      </c>
      <c r="AJ510" s="49" t="str">
        <f t="shared" si="889"/>
        <v/>
      </c>
      <c r="AL510" s="49"/>
      <c r="AM510" s="49" t="str">
        <f t="shared" si="890"/>
        <v/>
      </c>
      <c r="AN510" s="49" t="str">
        <f t="shared" si="891"/>
        <v/>
      </c>
      <c r="AO510" s="49" t="str">
        <f t="shared" si="892"/>
        <v/>
      </c>
      <c r="AP510" s="49" t="str">
        <f t="shared" si="893"/>
        <v/>
      </c>
      <c r="AQ510" s="49" t="str">
        <f t="shared" si="894"/>
        <v/>
      </c>
      <c r="AR510" s="49" t="str">
        <f t="shared" si="895"/>
        <v/>
      </c>
      <c r="AS510" s="49" t="str">
        <f t="shared" si="896"/>
        <v/>
      </c>
      <c r="AT510" s="49" t="str">
        <f t="shared" si="897"/>
        <v/>
      </c>
      <c r="AV510" s="49"/>
      <c r="AW510" s="49" t="str">
        <f t="shared" si="898"/>
        <v/>
      </c>
      <c r="AX510" s="49" t="str">
        <f t="shared" si="899"/>
        <v/>
      </c>
      <c r="AY510" s="49" t="str">
        <f t="shared" si="900"/>
        <v/>
      </c>
      <c r="AZ510" s="49" t="str">
        <f t="shared" si="901"/>
        <v/>
      </c>
      <c r="BA510" s="49" t="str">
        <f t="shared" si="902"/>
        <v/>
      </c>
      <c r="BB510" s="49" t="str">
        <f t="shared" si="903"/>
        <v/>
      </c>
      <c r="BC510" s="49" t="str">
        <f t="shared" si="904"/>
        <v/>
      </c>
      <c r="BD510" s="49" t="str">
        <f t="shared" si="905"/>
        <v/>
      </c>
      <c r="BF510" s="49"/>
      <c r="BG510" s="49" t="str">
        <f t="shared" si="906"/>
        <v/>
      </c>
      <c r="BH510" s="49" t="str">
        <f t="shared" si="907"/>
        <v/>
      </c>
      <c r="BI510" s="49" t="str">
        <f t="shared" si="908"/>
        <v/>
      </c>
      <c r="BJ510" s="49" t="str">
        <f t="shared" si="909"/>
        <v/>
      </c>
      <c r="BK510" s="49" t="str">
        <f t="shared" si="910"/>
        <v/>
      </c>
      <c r="BL510" s="49" t="str">
        <f t="shared" si="911"/>
        <v/>
      </c>
      <c r="BM510" s="49" t="str">
        <f t="shared" si="912"/>
        <v/>
      </c>
      <c r="BN510" s="49" t="str">
        <f t="shared" si="913"/>
        <v/>
      </c>
      <c r="BP510" s="49"/>
      <c r="BQ510" s="49" t="str">
        <f t="shared" si="914"/>
        <v/>
      </c>
      <c r="BR510" s="49" t="str">
        <f t="shared" si="915"/>
        <v/>
      </c>
      <c r="BS510" s="49" t="str">
        <f t="shared" si="916"/>
        <v/>
      </c>
      <c r="BT510" s="49" t="str">
        <f t="shared" si="917"/>
        <v/>
      </c>
      <c r="BU510" s="49" t="str">
        <f t="shared" si="918"/>
        <v/>
      </c>
      <c r="BV510" s="49" t="str">
        <f t="shared" si="919"/>
        <v/>
      </c>
      <c r="BW510" s="49" t="str">
        <f t="shared" si="920"/>
        <v/>
      </c>
      <c r="BX510" s="49" t="str">
        <f t="shared" si="921"/>
        <v/>
      </c>
      <c r="BZ510" s="49"/>
      <c r="CA510" s="49" t="str">
        <f t="shared" si="922"/>
        <v/>
      </c>
      <c r="CB510" s="49" t="str">
        <f t="shared" si="923"/>
        <v/>
      </c>
      <c r="CC510" s="49" t="str">
        <f t="shared" si="924"/>
        <v/>
      </c>
      <c r="CD510" s="49" t="str">
        <f t="shared" si="925"/>
        <v/>
      </c>
      <c r="CE510" s="49" t="str">
        <f t="shared" si="926"/>
        <v/>
      </c>
      <c r="CF510" s="49" t="str">
        <f t="shared" si="927"/>
        <v/>
      </c>
      <c r="CG510" s="49" t="str">
        <f t="shared" si="928"/>
        <v/>
      </c>
      <c r="CH510" s="49" t="str">
        <f t="shared" si="929"/>
        <v/>
      </c>
      <c r="CJ510" s="49"/>
      <c r="CK510" s="49" t="str">
        <f t="shared" si="930"/>
        <v/>
      </c>
      <c r="CL510" s="49" t="str">
        <f t="shared" si="931"/>
        <v/>
      </c>
      <c r="CM510" s="49" t="str">
        <f t="shared" si="932"/>
        <v/>
      </c>
      <c r="CN510" s="49" t="str">
        <f t="shared" si="933"/>
        <v/>
      </c>
      <c r="CO510" s="49" t="str">
        <f t="shared" si="934"/>
        <v/>
      </c>
      <c r="CP510" s="49" t="str">
        <f t="shared" si="935"/>
        <v/>
      </c>
      <c r="CQ510" s="49" t="str">
        <f t="shared" si="936"/>
        <v/>
      </c>
      <c r="CR510" s="49" t="str">
        <f t="shared" si="937"/>
        <v/>
      </c>
      <c r="CT510" s="49"/>
      <c r="CU510" s="49" t="str">
        <f t="shared" si="938"/>
        <v/>
      </c>
      <c r="CV510" s="49" t="str">
        <f t="shared" si="939"/>
        <v/>
      </c>
      <c r="CW510" s="49" t="str">
        <f t="shared" si="940"/>
        <v/>
      </c>
      <c r="CX510" s="49" t="str">
        <f t="shared" si="941"/>
        <v/>
      </c>
      <c r="CY510" s="49" t="str">
        <f t="shared" si="942"/>
        <v/>
      </c>
      <c r="CZ510" s="49" t="str">
        <f t="shared" si="943"/>
        <v/>
      </c>
      <c r="DA510" s="49" t="str">
        <f t="shared" si="944"/>
        <v/>
      </c>
      <c r="DB510" s="49" t="str">
        <f t="shared" si="945"/>
        <v/>
      </c>
      <c r="DD510" s="49"/>
      <c r="DE510" s="49" t="str">
        <f t="shared" si="946"/>
        <v/>
      </c>
      <c r="DF510" s="49" t="str">
        <f t="shared" si="947"/>
        <v/>
      </c>
      <c r="DG510" s="49" t="str">
        <f t="shared" si="948"/>
        <v/>
      </c>
      <c r="DH510" s="49" t="str">
        <f t="shared" si="949"/>
        <v/>
      </c>
      <c r="DI510" s="49" t="str">
        <f t="shared" si="950"/>
        <v/>
      </c>
      <c r="DJ510" s="49" t="str">
        <f t="shared" si="951"/>
        <v/>
      </c>
      <c r="DK510" s="49" t="str">
        <f t="shared" si="952"/>
        <v/>
      </c>
      <c r="DL510" s="49" t="str">
        <f t="shared" si="953"/>
        <v/>
      </c>
      <c r="DN510" s="49"/>
      <c r="DO510" s="49" t="str">
        <f t="shared" si="954"/>
        <v/>
      </c>
      <c r="DP510" s="49" t="str">
        <f t="shared" si="955"/>
        <v/>
      </c>
      <c r="DQ510" s="49" t="str">
        <f t="shared" si="956"/>
        <v/>
      </c>
      <c r="DR510" s="49" t="str">
        <f t="shared" si="957"/>
        <v/>
      </c>
      <c r="DS510" s="49" t="str">
        <f t="shared" si="958"/>
        <v/>
      </c>
      <c r="DT510" s="49" t="str">
        <f t="shared" si="959"/>
        <v/>
      </c>
      <c r="DU510" s="49" t="str">
        <f t="shared" si="960"/>
        <v/>
      </c>
      <c r="DV510" s="49" t="str">
        <f t="shared" si="961"/>
        <v/>
      </c>
      <c r="DX510" s="49"/>
      <c r="DY510" s="49" t="str">
        <f t="shared" si="962"/>
        <v/>
      </c>
      <c r="DZ510" s="49" t="str">
        <f t="shared" si="963"/>
        <v/>
      </c>
      <c r="EA510" s="49" t="str">
        <f t="shared" si="964"/>
        <v/>
      </c>
      <c r="EB510" s="49" t="str">
        <f t="shared" si="965"/>
        <v/>
      </c>
      <c r="EC510" s="49" t="str">
        <f t="shared" si="966"/>
        <v/>
      </c>
      <c r="ED510" s="49" t="str">
        <f t="shared" si="967"/>
        <v/>
      </c>
      <c r="EE510" s="49" t="str">
        <f t="shared" si="968"/>
        <v/>
      </c>
      <c r="EF510" s="49" t="str">
        <f t="shared" si="969"/>
        <v/>
      </c>
      <c r="EH510" s="49"/>
      <c r="EI510" s="49" t="str">
        <f t="shared" si="970"/>
        <v/>
      </c>
      <c r="EJ510" s="49" t="str">
        <f t="shared" si="971"/>
        <v/>
      </c>
      <c r="EK510" s="49" t="str">
        <f t="shared" si="972"/>
        <v/>
      </c>
      <c r="EL510" s="49" t="str">
        <f t="shared" si="973"/>
        <v/>
      </c>
      <c r="EM510" s="49" t="str">
        <f t="shared" si="974"/>
        <v/>
      </c>
      <c r="EN510" s="49" t="str">
        <f t="shared" si="975"/>
        <v/>
      </c>
      <c r="EO510" s="49" t="str">
        <f t="shared" si="976"/>
        <v/>
      </c>
      <c r="EP510" s="49" t="str">
        <f t="shared" si="977"/>
        <v/>
      </c>
      <c r="ER510" s="49"/>
      <c r="ES510" s="49" t="str">
        <f t="shared" si="978"/>
        <v/>
      </c>
      <c r="ET510" s="49" t="str">
        <f t="shared" si="979"/>
        <v/>
      </c>
      <c r="EU510" s="49" t="str">
        <f t="shared" si="980"/>
        <v/>
      </c>
      <c r="EV510" s="49" t="str">
        <f t="shared" si="981"/>
        <v/>
      </c>
      <c r="EW510" s="49" t="str">
        <f t="shared" si="982"/>
        <v/>
      </c>
      <c r="EX510" s="49" t="str">
        <f t="shared" si="983"/>
        <v/>
      </c>
      <c r="EY510" s="49" t="str">
        <f t="shared" si="984"/>
        <v/>
      </c>
      <c r="EZ510" s="49" t="str">
        <f t="shared" si="985"/>
        <v/>
      </c>
      <c r="FB510" s="49"/>
      <c r="FC510" s="49" t="str">
        <f t="shared" si="986"/>
        <v/>
      </c>
      <c r="FD510" s="49" t="str">
        <f t="shared" si="987"/>
        <v/>
      </c>
      <c r="FE510" s="49" t="str">
        <f t="shared" si="988"/>
        <v/>
      </c>
      <c r="FF510" s="49" t="str">
        <f t="shared" si="989"/>
        <v/>
      </c>
      <c r="FG510" s="49" t="str">
        <f t="shared" si="990"/>
        <v/>
      </c>
      <c r="FH510" s="49" t="str">
        <f t="shared" si="991"/>
        <v/>
      </c>
      <c r="FI510" s="49" t="str">
        <f t="shared" si="992"/>
        <v/>
      </c>
      <c r="FJ510" s="49" t="str">
        <f t="shared" si="993"/>
        <v/>
      </c>
      <c r="FL510" s="49"/>
      <c r="FM510" s="49" t="str">
        <f t="shared" si="994"/>
        <v/>
      </c>
      <c r="FN510" s="49" t="str">
        <f t="shared" si="995"/>
        <v/>
      </c>
      <c r="FO510" s="49" t="str">
        <f t="shared" si="996"/>
        <v/>
      </c>
      <c r="FP510" s="49" t="str">
        <f t="shared" si="997"/>
        <v/>
      </c>
      <c r="FQ510" s="49" t="str">
        <f t="shared" si="998"/>
        <v/>
      </c>
      <c r="FR510" s="49" t="str">
        <f t="shared" si="999"/>
        <v/>
      </c>
      <c r="FS510" s="49" t="str">
        <f t="shared" si="1000"/>
        <v/>
      </c>
      <c r="FT510" s="49" t="str">
        <f t="shared" si="1001"/>
        <v/>
      </c>
      <c r="FV510" s="49"/>
      <c r="FW510" s="49" t="str">
        <f t="shared" si="1002"/>
        <v/>
      </c>
      <c r="FX510" s="49" t="str">
        <f t="shared" si="1003"/>
        <v/>
      </c>
      <c r="FY510" s="49" t="str">
        <f t="shared" si="1004"/>
        <v/>
      </c>
      <c r="FZ510" s="49" t="str">
        <f t="shared" si="1005"/>
        <v/>
      </c>
      <c r="GA510" s="49" t="str">
        <f t="shared" si="1006"/>
        <v/>
      </c>
      <c r="GB510" s="49" t="str">
        <f t="shared" si="1007"/>
        <v/>
      </c>
      <c r="GC510" s="49" t="str">
        <f t="shared" si="1008"/>
        <v/>
      </c>
      <c r="GD510" s="49" t="str">
        <f t="shared" si="1009"/>
        <v/>
      </c>
      <c r="GF510" s="49"/>
      <c r="GG510" s="49" t="str">
        <f t="shared" si="1010"/>
        <v/>
      </c>
      <c r="GH510" s="49" t="str">
        <f t="shared" si="1011"/>
        <v/>
      </c>
      <c r="GI510" s="49" t="str">
        <f t="shared" si="1012"/>
        <v/>
      </c>
      <c r="GJ510" s="49" t="str">
        <f t="shared" si="1013"/>
        <v/>
      </c>
      <c r="GK510" s="49" t="str">
        <f t="shared" si="1014"/>
        <v/>
      </c>
      <c r="GL510" s="49" t="str">
        <f t="shared" si="1015"/>
        <v/>
      </c>
      <c r="GM510" s="49" t="str">
        <f t="shared" si="1016"/>
        <v/>
      </c>
      <c r="GN510" s="49" t="str">
        <f t="shared" si="1017"/>
        <v/>
      </c>
      <c r="GP510" s="49"/>
      <c r="GQ510" s="49" t="str">
        <f t="shared" si="1018"/>
        <v/>
      </c>
      <c r="GR510" s="49" t="str">
        <f t="shared" si="1019"/>
        <v/>
      </c>
      <c r="GS510" s="49" t="str">
        <f t="shared" si="1020"/>
        <v/>
      </c>
      <c r="GT510" s="49" t="str">
        <f t="shared" si="1021"/>
        <v/>
      </c>
      <c r="GU510" s="49" t="str">
        <f t="shared" si="1022"/>
        <v/>
      </c>
      <c r="GV510" s="49" t="str">
        <f t="shared" si="1023"/>
        <v/>
      </c>
      <c r="GW510" s="49" t="str">
        <f t="shared" si="1024"/>
        <v/>
      </c>
      <c r="GX510" s="49" t="str">
        <f t="shared" si="1025"/>
        <v/>
      </c>
    </row>
    <row r="511" spans="16:206" x14ac:dyDescent="0.2">
      <c r="Q511" s="65">
        <v>14</v>
      </c>
      <c r="R511" s="201" t="str">
        <f>Syst_Typ4!DA41</f>
        <v/>
      </c>
      <c r="S511" s="201">
        <f>Syst_Typ4!F41</f>
        <v>0</v>
      </c>
      <c r="T511" s="53" t="str">
        <f>Syst_Typ4!W41</f>
        <v/>
      </c>
      <c r="U511" s="201">
        <f>Syst_Typ4!CT41</f>
        <v>0</v>
      </c>
      <c r="V511" s="53" t="str">
        <f>Syst_Typ4!X41</f>
        <v/>
      </c>
      <c r="W511" s="53" t="str">
        <f>Syst_Typ4!AW41</f>
        <v/>
      </c>
      <c r="X511" s="53">
        <f>Syst_Typ4!BF41</f>
        <v>0</v>
      </c>
      <c r="Y511" s="53">
        <f>Syst_Typ4!AZ41</f>
        <v>0</v>
      </c>
      <c r="AB511" s="49"/>
      <c r="AC511" s="49" t="str">
        <f t="shared" si="882"/>
        <v/>
      </c>
      <c r="AD511" s="49" t="str">
        <f t="shared" si="883"/>
        <v/>
      </c>
      <c r="AE511" s="49" t="str">
        <f t="shared" si="884"/>
        <v/>
      </c>
      <c r="AF511" s="49" t="str">
        <f t="shared" si="885"/>
        <v/>
      </c>
      <c r="AG511" s="49" t="str">
        <f t="shared" si="886"/>
        <v/>
      </c>
      <c r="AH511" s="49" t="str">
        <f t="shared" si="887"/>
        <v/>
      </c>
      <c r="AI511" s="49" t="str">
        <f t="shared" si="888"/>
        <v/>
      </c>
      <c r="AJ511" s="49" t="str">
        <f t="shared" si="889"/>
        <v/>
      </c>
      <c r="AL511" s="49"/>
      <c r="AM511" s="49" t="str">
        <f t="shared" si="890"/>
        <v/>
      </c>
      <c r="AN511" s="49" t="str">
        <f t="shared" si="891"/>
        <v/>
      </c>
      <c r="AO511" s="49" t="str">
        <f t="shared" si="892"/>
        <v/>
      </c>
      <c r="AP511" s="49" t="str">
        <f t="shared" si="893"/>
        <v/>
      </c>
      <c r="AQ511" s="49" t="str">
        <f t="shared" si="894"/>
        <v/>
      </c>
      <c r="AR511" s="49" t="str">
        <f t="shared" si="895"/>
        <v/>
      </c>
      <c r="AS511" s="49" t="str">
        <f t="shared" si="896"/>
        <v/>
      </c>
      <c r="AT511" s="49" t="str">
        <f t="shared" si="897"/>
        <v/>
      </c>
      <c r="AV511" s="49"/>
      <c r="AW511" s="49" t="str">
        <f t="shared" si="898"/>
        <v/>
      </c>
      <c r="AX511" s="49" t="str">
        <f t="shared" si="899"/>
        <v/>
      </c>
      <c r="AY511" s="49" t="str">
        <f t="shared" si="900"/>
        <v/>
      </c>
      <c r="AZ511" s="49" t="str">
        <f t="shared" si="901"/>
        <v/>
      </c>
      <c r="BA511" s="49" t="str">
        <f t="shared" si="902"/>
        <v/>
      </c>
      <c r="BB511" s="49" t="str">
        <f t="shared" si="903"/>
        <v/>
      </c>
      <c r="BC511" s="49" t="str">
        <f t="shared" si="904"/>
        <v/>
      </c>
      <c r="BD511" s="49" t="str">
        <f t="shared" si="905"/>
        <v/>
      </c>
      <c r="BF511" s="49"/>
      <c r="BG511" s="49" t="str">
        <f t="shared" si="906"/>
        <v/>
      </c>
      <c r="BH511" s="49" t="str">
        <f t="shared" si="907"/>
        <v/>
      </c>
      <c r="BI511" s="49" t="str">
        <f t="shared" si="908"/>
        <v/>
      </c>
      <c r="BJ511" s="49" t="str">
        <f t="shared" si="909"/>
        <v/>
      </c>
      <c r="BK511" s="49" t="str">
        <f t="shared" si="910"/>
        <v/>
      </c>
      <c r="BL511" s="49" t="str">
        <f t="shared" si="911"/>
        <v/>
      </c>
      <c r="BM511" s="49" t="str">
        <f t="shared" si="912"/>
        <v/>
      </c>
      <c r="BN511" s="49" t="str">
        <f t="shared" si="913"/>
        <v/>
      </c>
      <c r="BP511" s="49"/>
      <c r="BQ511" s="49" t="str">
        <f t="shared" si="914"/>
        <v/>
      </c>
      <c r="BR511" s="49" t="str">
        <f t="shared" si="915"/>
        <v/>
      </c>
      <c r="BS511" s="49" t="str">
        <f t="shared" si="916"/>
        <v/>
      </c>
      <c r="BT511" s="49" t="str">
        <f t="shared" si="917"/>
        <v/>
      </c>
      <c r="BU511" s="49" t="str">
        <f t="shared" si="918"/>
        <v/>
      </c>
      <c r="BV511" s="49" t="str">
        <f t="shared" si="919"/>
        <v/>
      </c>
      <c r="BW511" s="49" t="str">
        <f t="shared" si="920"/>
        <v/>
      </c>
      <c r="BX511" s="49" t="str">
        <f t="shared" si="921"/>
        <v/>
      </c>
      <c r="BZ511" s="49"/>
      <c r="CA511" s="49" t="str">
        <f t="shared" si="922"/>
        <v/>
      </c>
      <c r="CB511" s="49" t="str">
        <f t="shared" si="923"/>
        <v/>
      </c>
      <c r="CC511" s="49" t="str">
        <f t="shared" si="924"/>
        <v/>
      </c>
      <c r="CD511" s="49" t="str">
        <f t="shared" si="925"/>
        <v/>
      </c>
      <c r="CE511" s="49" t="str">
        <f t="shared" si="926"/>
        <v/>
      </c>
      <c r="CF511" s="49" t="str">
        <f t="shared" si="927"/>
        <v/>
      </c>
      <c r="CG511" s="49" t="str">
        <f t="shared" si="928"/>
        <v/>
      </c>
      <c r="CH511" s="49" t="str">
        <f t="shared" si="929"/>
        <v/>
      </c>
      <c r="CJ511" s="49"/>
      <c r="CK511" s="49" t="str">
        <f t="shared" si="930"/>
        <v/>
      </c>
      <c r="CL511" s="49" t="str">
        <f t="shared" si="931"/>
        <v/>
      </c>
      <c r="CM511" s="49" t="str">
        <f t="shared" si="932"/>
        <v/>
      </c>
      <c r="CN511" s="49" t="str">
        <f t="shared" si="933"/>
        <v/>
      </c>
      <c r="CO511" s="49" t="str">
        <f t="shared" si="934"/>
        <v/>
      </c>
      <c r="CP511" s="49" t="str">
        <f t="shared" si="935"/>
        <v/>
      </c>
      <c r="CQ511" s="49" t="str">
        <f t="shared" si="936"/>
        <v/>
      </c>
      <c r="CR511" s="49" t="str">
        <f t="shared" si="937"/>
        <v/>
      </c>
      <c r="CT511" s="49"/>
      <c r="CU511" s="49" t="str">
        <f t="shared" si="938"/>
        <v/>
      </c>
      <c r="CV511" s="49" t="str">
        <f t="shared" si="939"/>
        <v/>
      </c>
      <c r="CW511" s="49" t="str">
        <f t="shared" si="940"/>
        <v/>
      </c>
      <c r="CX511" s="49" t="str">
        <f t="shared" si="941"/>
        <v/>
      </c>
      <c r="CY511" s="49" t="str">
        <f t="shared" si="942"/>
        <v/>
      </c>
      <c r="CZ511" s="49" t="str">
        <f t="shared" si="943"/>
        <v/>
      </c>
      <c r="DA511" s="49" t="str">
        <f t="shared" si="944"/>
        <v/>
      </c>
      <c r="DB511" s="49" t="str">
        <f t="shared" si="945"/>
        <v/>
      </c>
      <c r="DD511" s="49"/>
      <c r="DE511" s="49" t="str">
        <f t="shared" si="946"/>
        <v/>
      </c>
      <c r="DF511" s="49" t="str">
        <f t="shared" si="947"/>
        <v/>
      </c>
      <c r="DG511" s="49" t="str">
        <f t="shared" si="948"/>
        <v/>
      </c>
      <c r="DH511" s="49" t="str">
        <f t="shared" si="949"/>
        <v/>
      </c>
      <c r="DI511" s="49" t="str">
        <f t="shared" si="950"/>
        <v/>
      </c>
      <c r="DJ511" s="49" t="str">
        <f t="shared" si="951"/>
        <v/>
      </c>
      <c r="DK511" s="49" t="str">
        <f t="shared" si="952"/>
        <v/>
      </c>
      <c r="DL511" s="49" t="str">
        <f t="shared" si="953"/>
        <v/>
      </c>
      <c r="DN511" s="49"/>
      <c r="DO511" s="49" t="str">
        <f t="shared" si="954"/>
        <v/>
      </c>
      <c r="DP511" s="49" t="str">
        <f t="shared" si="955"/>
        <v/>
      </c>
      <c r="DQ511" s="49" t="str">
        <f t="shared" si="956"/>
        <v/>
      </c>
      <c r="DR511" s="49" t="str">
        <f t="shared" si="957"/>
        <v/>
      </c>
      <c r="DS511" s="49" t="str">
        <f t="shared" si="958"/>
        <v/>
      </c>
      <c r="DT511" s="49" t="str">
        <f t="shared" si="959"/>
        <v/>
      </c>
      <c r="DU511" s="49" t="str">
        <f t="shared" si="960"/>
        <v/>
      </c>
      <c r="DV511" s="49" t="str">
        <f t="shared" si="961"/>
        <v/>
      </c>
      <c r="DX511" s="49"/>
      <c r="DY511" s="49" t="str">
        <f t="shared" si="962"/>
        <v/>
      </c>
      <c r="DZ511" s="49" t="str">
        <f t="shared" si="963"/>
        <v/>
      </c>
      <c r="EA511" s="49" t="str">
        <f t="shared" si="964"/>
        <v/>
      </c>
      <c r="EB511" s="49" t="str">
        <f t="shared" si="965"/>
        <v/>
      </c>
      <c r="EC511" s="49" t="str">
        <f t="shared" si="966"/>
        <v/>
      </c>
      <c r="ED511" s="49" t="str">
        <f t="shared" si="967"/>
        <v/>
      </c>
      <c r="EE511" s="49" t="str">
        <f t="shared" si="968"/>
        <v/>
      </c>
      <c r="EF511" s="49" t="str">
        <f t="shared" si="969"/>
        <v/>
      </c>
      <c r="EH511" s="49"/>
      <c r="EI511" s="49" t="str">
        <f t="shared" si="970"/>
        <v/>
      </c>
      <c r="EJ511" s="49" t="str">
        <f t="shared" si="971"/>
        <v/>
      </c>
      <c r="EK511" s="49" t="str">
        <f t="shared" si="972"/>
        <v/>
      </c>
      <c r="EL511" s="49" t="str">
        <f t="shared" si="973"/>
        <v/>
      </c>
      <c r="EM511" s="49" t="str">
        <f t="shared" si="974"/>
        <v/>
      </c>
      <c r="EN511" s="49" t="str">
        <f t="shared" si="975"/>
        <v/>
      </c>
      <c r="EO511" s="49" t="str">
        <f t="shared" si="976"/>
        <v/>
      </c>
      <c r="EP511" s="49" t="str">
        <f t="shared" si="977"/>
        <v/>
      </c>
      <c r="ER511" s="49"/>
      <c r="ES511" s="49" t="str">
        <f t="shared" si="978"/>
        <v/>
      </c>
      <c r="ET511" s="49" t="str">
        <f t="shared" si="979"/>
        <v/>
      </c>
      <c r="EU511" s="49" t="str">
        <f t="shared" si="980"/>
        <v/>
      </c>
      <c r="EV511" s="49" t="str">
        <f t="shared" si="981"/>
        <v/>
      </c>
      <c r="EW511" s="49" t="str">
        <f t="shared" si="982"/>
        <v/>
      </c>
      <c r="EX511" s="49" t="str">
        <f t="shared" si="983"/>
        <v/>
      </c>
      <c r="EY511" s="49" t="str">
        <f t="shared" si="984"/>
        <v/>
      </c>
      <c r="EZ511" s="49" t="str">
        <f t="shared" si="985"/>
        <v/>
      </c>
      <c r="FB511" s="49"/>
      <c r="FC511" s="49" t="str">
        <f t="shared" si="986"/>
        <v/>
      </c>
      <c r="FD511" s="49" t="str">
        <f t="shared" si="987"/>
        <v/>
      </c>
      <c r="FE511" s="49" t="str">
        <f t="shared" si="988"/>
        <v/>
      </c>
      <c r="FF511" s="49" t="str">
        <f t="shared" si="989"/>
        <v/>
      </c>
      <c r="FG511" s="49" t="str">
        <f t="shared" si="990"/>
        <v/>
      </c>
      <c r="FH511" s="49" t="str">
        <f t="shared" si="991"/>
        <v/>
      </c>
      <c r="FI511" s="49" t="str">
        <f t="shared" si="992"/>
        <v/>
      </c>
      <c r="FJ511" s="49" t="str">
        <f t="shared" si="993"/>
        <v/>
      </c>
      <c r="FL511" s="49"/>
      <c r="FM511" s="49" t="str">
        <f t="shared" si="994"/>
        <v/>
      </c>
      <c r="FN511" s="49" t="str">
        <f t="shared" si="995"/>
        <v/>
      </c>
      <c r="FO511" s="49" t="str">
        <f t="shared" si="996"/>
        <v/>
      </c>
      <c r="FP511" s="49" t="str">
        <f t="shared" si="997"/>
        <v/>
      </c>
      <c r="FQ511" s="49" t="str">
        <f t="shared" si="998"/>
        <v/>
      </c>
      <c r="FR511" s="49" t="str">
        <f t="shared" si="999"/>
        <v/>
      </c>
      <c r="FS511" s="49" t="str">
        <f t="shared" si="1000"/>
        <v/>
      </c>
      <c r="FT511" s="49" t="str">
        <f t="shared" si="1001"/>
        <v/>
      </c>
      <c r="FV511" s="49"/>
      <c r="FW511" s="49" t="str">
        <f t="shared" si="1002"/>
        <v/>
      </c>
      <c r="FX511" s="49" t="str">
        <f t="shared" si="1003"/>
        <v/>
      </c>
      <c r="FY511" s="49" t="str">
        <f t="shared" si="1004"/>
        <v/>
      </c>
      <c r="FZ511" s="49" t="str">
        <f t="shared" si="1005"/>
        <v/>
      </c>
      <c r="GA511" s="49" t="str">
        <f t="shared" si="1006"/>
        <v/>
      </c>
      <c r="GB511" s="49" t="str">
        <f t="shared" si="1007"/>
        <v/>
      </c>
      <c r="GC511" s="49" t="str">
        <f t="shared" si="1008"/>
        <v/>
      </c>
      <c r="GD511" s="49" t="str">
        <f t="shared" si="1009"/>
        <v/>
      </c>
      <c r="GF511" s="49"/>
      <c r="GG511" s="49" t="str">
        <f t="shared" si="1010"/>
        <v/>
      </c>
      <c r="GH511" s="49" t="str">
        <f t="shared" si="1011"/>
        <v/>
      </c>
      <c r="GI511" s="49" t="str">
        <f t="shared" si="1012"/>
        <v/>
      </c>
      <c r="GJ511" s="49" t="str">
        <f t="shared" si="1013"/>
        <v/>
      </c>
      <c r="GK511" s="49" t="str">
        <f t="shared" si="1014"/>
        <v/>
      </c>
      <c r="GL511" s="49" t="str">
        <f t="shared" si="1015"/>
        <v/>
      </c>
      <c r="GM511" s="49" t="str">
        <f t="shared" si="1016"/>
        <v/>
      </c>
      <c r="GN511" s="49" t="str">
        <f t="shared" si="1017"/>
        <v/>
      </c>
      <c r="GP511" s="49"/>
      <c r="GQ511" s="49" t="str">
        <f t="shared" si="1018"/>
        <v/>
      </c>
      <c r="GR511" s="49" t="str">
        <f t="shared" si="1019"/>
        <v/>
      </c>
      <c r="GS511" s="49" t="str">
        <f t="shared" si="1020"/>
        <v/>
      </c>
      <c r="GT511" s="49" t="str">
        <f t="shared" si="1021"/>
        <v/>
      </c>
      <c r="GU511" s="49" t="str">
        <f t="shared" si="1022"/>
        <v/>
      </c>
      <c r="GV511" s="49" t="str">
        <f t="shared" si="1023"/>
        <v/>
      </c>
      <c r="GW511" s="49" t="str">
        <f t="shared" si="1024"/>
        <v/>
      </c>
      <c r="GX511" s="49" t="str">
        <f t="shared" si="1025"/>
        <v/>
      </c>
    </row>
    <row r="512" spans="16:206" x14ac:dyDescent="0.2">
      <c r="Q512" s="65">
        <v>15</v>
      </c>
      <c r="R512" s="201" t="str">
        <f>Syst_Typ4!DA42</f>
        <v/>
      </c>
      <c r="S512" s="201">
        <f>Syst_Typ4!F42</f>
        <v>0</v>
      </c>
      <c r="T512" s="53" t="str">
        <f>Syst_Typ4!W42</f>
        <v/>
      </c>
      <c r="U512" s="201">
        <f>Syst_Typ4!CT42</f>
        <v>0</v>
      </c>
      <c r="V512" s="53" t="str">
        <f>Syst_Typ4!X42</f>
        <v/>
      </c>
      <c r="W512" s="53" t="str">
        <f>Syst_Typ4!AW42</f>
        <v/>
      </c>
      <c r="X512" s="53">
        <f>Syst_Typ4!BF42</f>
        <v>0</v>
      </c>
      <c r="Y512" s="53">
        <f>Syst_Typ4!AZ42</f>
        <v>0</v>
      </c>
      <c r="AB512" s="49"/>
      <c r="AC512" s="49" t="str">
        <f t="shared" si="882"/>
        <v/>
      </c>
      <c r="AD512" s="49" t="str">
        <f t="shared" si="883"/>
        <v/>
      </c>
      <c r="AE512" s="49" t="str">
        <f t="shared" si="884"/>
        <v/>
      </c>
      <c r="AF512" s="49" t="str">
        <f t="shared" si="885"/>
        <v/>
      </c>
      <c r="AG512" s="49" t="str">
        <f t="shared" si="886"/>
        <v/>
      </c>
      <c r="AH512" s="49" t="str">
        <f t="shared" si="887"/>
        <v/>
      </c>
      <c r="AI512" s="49" t="str">
        <f t="shared" si="888"/>
        <v/>
      </c>
      <c r="AJ512" s="49" t="str">
        <f t="shared" si="889"/>
        <v/>
      </c>
      <c r="AL512" s="49"/>
      <c r="AM512" s="49" t="str">
        <f t="shared" si="890"/>
        <v/>
      </c>
      <c r="AN512" s="49" t="str">
        <f t="shared" si="891"/>
        <v/>
      </c>
      <c r="AO512" s="49" t="str">
        <f t="shared" si="892"/>
        <v/>
      </c>
      <c r="AP512" s="49" t="str">
        <f t="shared" si="893"/>
        <v/>
      </c>
      <c r="AQ512" s="49" t="str">
        <f t="shared" si="894"/>
        <v/>
      </c>
      <c r="AR512" s="49" t="str">
        <f t="shared" si="895"/>
        <v/>
      </c>
      <c r="AS512" s="49" t="str">
        <f t="shared" si="896"/>
        <v/>
      </c>
      <c r="AT512" s="49" t="str">
        <f t="shared" si="897"/>
        <v/>
      </c>
      <c r="AV512" s="49"/>
      <c r="AW512" s="49" t="str">
        <f t="shared" si="898"/>
        <v/>
      </c>
      <c r="AX512" s="49" t="str">
        <f t="shared" si="899"/>
        <v/>
      </c>
      <c r="AY512" s="49" t="str">
        <f t="shared" si="900"/>
        <v/>
      </c>
      <c r="AZ512" s="49" t="str">
        <f t="shared" si="901"/>
        <v/>
      </c>
      <c r="BA512" s="49" t="str">
        <f t="shared" si="902"/>
        <v/>
      </c>
      <c r="BB512" s="49" t="str">
        <f t="shared" si="903"/>
        <v/>
      </c>
      <c r="BC512" s="49" t="str">
        <f t="shared" si="904"/>
        <v/>
      </c>
      <c r="BD512" s="49" t="str">
        <f t="shared" si="905"/>
        <v/>
      </c>
      <c r="BF512" s="49"/>
      <c r="BG512" s="49" t="str">
        <f t="shared" si="906"/>
        <v/>
      </c>
      <c r="BH512" s="49" t="str">
        <f t="shared" si="907"/>
        <v/>
      </c>
      <c r="BI512" s="49" t="str">
        <f t="shared" si="908"/>
        <v/>
      </c>
      <c r="BJ512" s="49" t="str">
        <f t="shared" si="909"/>
        <v/>
      </c>
      <c r="BK512" s="49" t="str">
        <f t="shared" si="910"/>
        <v/>
      </c>
      <c r="BL512" s="49" t="str">
        <f t="shared" si="911"/>
        <v/>
      </c>
      <c r="BM512" s="49" t="str">
        <f t="shared" si="912"/>
        <v/>
      </c>
      <c r="BN512" s="49" t="str">
        <f t="shared" si="913"/>
        <v/>
      </c>
      <c r="BP512" s="49"/>
      <c r="BQ512" s="49" t="str">
        <f t="shared" si="914"/>
        <v/>
      </c>
      <c r="BR512" s="49" t="str">
        <f t="shared" si="915"/>
        <v/>
      </c>
      <c r="BS512" s="49" t="str">
        <f t="shared" si="916"/>
        <v/>
      </c>
      <c r="BT512" s="49" t="str">
        <f t="shared" si="917"/>
        <v/>
      </c>
      <c r="BU512" s="49" t="str">
        <f t="shared" si="918"/>
        <v/>
      </c>
      <c r="BV512" s="49" t="str">
        <f t="shared" si="919"/>
        <v/>
      </c>
      <c r="BW512" s="49" t="str">
        <f t="shared" si="920"/>
        <v/>
      </c>
      <c r="BX512" s="49" t="str">
        <f t="shared" si="921"/>
        <v/>
      </c>
      <c r="BZ512" s="49"/>
      <c r="CA512" s="49" t="str">
        <f t="shared" si="922"/>
        <v/>
      </c>
      <c r="CB512" s="49" t="str">
        <f t="shared" si="923"/>
        <v/>
      </c>
      <c r="CC512" s="49" t="str">
        <f t="shared" si="924"/>
        <v/>
      </c>
      <c r="CD512" s="49" t="str">
        <f t="shared" si="925"/>
        <v/>
      </c>
      <c r="CE512" s="49" t="str">
        <f t="shared" si="926"/>
        <v/>
      </c>
      <c r="CF512" s="49" t="str">
        <f t="shared" si="927"/>
        <v/>
      </c>
      <c r="CG512" s="49" t="str">
        <f t="shared" si="928"/>
        <v/>
      </c>
      <c r="CH512" s="49" t="str">
        <f t="shared" si="929"/>
        <v/>
      </c>
      <c r="CJ512" s="49"/>
      <c r="CK512" s="49" t="str">
        <f t="shared" si="930"/>
        <v/>
      </c>
      <c r="CL512" s="49" t="str">
        <f t="shared" si="931"/>
        <v/>
      </c>
      <c r="CM512" s="49" t="str">
        <f t="shared" si="932"/>
        <v/>
      </c>
      <c r="CN512" s="49" t="str">
        <f t="shared" si="933"/>
        <v/>
      </c>
      <c r="CO512" s="49" t="str">
        <f t="shared" si="934"/>
        <v/>
      </c>
      <c r="CP512" s="49" t="str">
        <f t="shared" si="935"/>
        <v/>
      </c>
      <c r="CQ512" s="49" t="str">
        <f t="shared" si="936"/>
        <v/>
      </c>
      <c r="CR512" s="49" t="str">
        <f t="shared" si="937"/>
        <v/>
      </c>
      <c r="CT512" s="49"/>
      <c r="CU512" s="49" t="str">
        <f t="shared" si="938"/>
        <v/>
      </c>
      <c r="CV512" s="49" t="str">
        <f t="shared" si="939"/>
        <v/>
      </c>
      <c r="CW512" s="49" t="str">
        <f t="shared" si="940"/>
        <v/>
      </c>
      <c r="CX512" s="49" t="str">
        <f t="shared" si="941"/>
        <v/>
      </c>
      <c r="CY512" s="49" t="str">
        <f t="shared" si="942"/>
        <v/>
      </c>
      <c r="CZ512" s="49" t="str">
        <f t="shared" si="943"/>
        <v/>
      </c>
      <c r="DA512" s="49" t="str">
        <f t="shared" si="944"/>
        <v/>
      </c>
      <c r="DB512" s="49" t="str">
        <f t="shared" si="945"/>
        <v/>
      </c>
      <c r="DD512" s="49"/>
      <c r="DE512" s="49" t="str">
        <f t="shared" si="946"/>
        <v/>
      </c>
      <c r="DF512" s="49" t="str">
        <f t="shared" si="947"/>
        <v/>
      </c>
      <c r="DG512" s="49" t="str">
        <f t="shared" si="948"/>
        <v/>
      </c>
      <c r="DH512" s="49" t="str">
        <f t="shared" si="949"/>
        <v/>
      </c>
      <c r="DI512" s="49" t="str">
        <f t="shared" si="950"/>
        <v/>
      </c>
      <c r="DJ512" s="49" t="str">
        <f t="shared" si="951"/>
        <v/>
      </c>
      <c r="DK512" s="49" t="str">
        <f t="shared" si="952"/>
        <v/>
      </c>
      <c r="DL512" s="49" t="str">
        <f t="shared" si="953"/>
        <v/>
      </c>
      <c r="DN512" s="49"/>
      <c r="DO512" s="49" t="str">
        <f t="shared" si="954"/>
        <v/>
      </c>
      <c r="DP512" s="49" t="str">
        <f t="shared" si="955"/>
        <v/>
      </c>
      <c r="DQ512" s="49" t="str">
        <f t="shared" si="956"/>
        <v/>
      </c>
      <c r="DR512" s="49" t="str">
        <f t="shared" si="957"/>
        <v/>
      </c>
      <c r="DS512" s="49" t="str">
        <f t="shared" si="958"/>
        <v/>
      </c>
      <c r="DT512" s="49" t="str">
        <f t="shared" si="959"/>
        <v/>
      </c>
      <c r="DU512" s="49" t="str">
        <f t="shared" si="960"/>
        <v/>
      </c>
      <c r="DV512" s="49" t="str">
        <f t="shared" si="961"/>
        <v/>
      </c>
      <c r="DX512" s="49"/>
      <c r="DY512" s="49" t="str">
        <f t="shared" si="962"/>
        <v/>
      </c>
      <c r="DZ512" s="49" t="str">
        <f t="shared" si="963"/>
        <v/>
      </c>
      <c r="EA512" s="49" t="str">
        <f t="shared" si="964"/>
        <v/>
      </c>
      <c r="EB512" s="49" t="str">
        <f t="shared" si="965"/>
        <v/>
      </c>
      <c r="EC512" s="49" t="str">
        <f t="shared" si="966"/>
        <v/>
      </c>
      <c r="ED512" s="49" t="str">
        <f t="shared" si="967"/>
        <v/>
      </c>
      <c r="EE512" s="49" t="str">
        <f t="shared" si="968"/>
        <v/>
      </c>
      <c r="EF512" s="49" t="str">
        <f t="shared" si="969"/>
        <v/>
      </c>
      <c r="EH512" s="49"/>
      <c r="EI512" s="49" t="str">
        <f t="shared" si="970"/>
        <v/>
      </c>
      <c r="EJ512" s="49" t="str">
        <f t="shared" si="971"/>
        <v/>
      </c>
      <c r="EK512" s="49" t="str">
        <f t="shared" si="972"/>
        <v/>
      </c>
      <c r="EL512" s="49" t="str">
        <f t="shared" si="973"/>
        <v/>
      </c>
      <c r="EM512" s="49" t="str">
        <f t="shared" si="974"/>
        <v/>
      </c>
      <c r="EN512" s="49" t="str">
        <f t="shared" si="975"/>
        <v/>
      </c>
      <c r="EO512" s="49" t="str">
        <f t="shared" si="976"/>
        <v/>
      </c>
      <c r="EP512" s="49" t="str">
        <f t="shared" si="977"/>
        <v/>
      </c>
      <c r="ER512" s="49"/>
      <c r="ES512" s="49" t="str">
        <f t="shared" si="978"/>
        <v/>
      </c>
      <c r="ET512" s="49" t="str">
        <f t="shared" si="979"/>
        <v/>
      </c>
      <c r="EU512" s="49" t="str">
        <f t="shared" si="980"/>
        <v/>
      </c>
      <c r="EV512" s="49" t="str">
        <f t="shared" si="981"/>
        <v/>
      </c>
      <c r="EW512" s="49" t="str">
        <f t="shared" si="982"/>
        <v/>
      </c>
      <c r="EX512" s="49" t="str">
        <f t="shared" si="983"/>
        <v/>
      </c>
      <c r="EY512" s="49" t="str">
        <f t="shared" si="984"/>
        <v/>
      </c>
      <c r="EZ512" s="49" t="str">
        <f t="shared" si="985"/>
        <v/>
      </c>
      <c r="FB512" s="49"/>
      <c r="FC512" s="49" t="str">
        <f t="shared" si="986"/>
        <v/>
      </c>
      <c r="FD512" s="49" t="str">
        <f t="shared" si="987"/>
        <v/>
      </c>
      <c r="FE512" s="49" t="str">
        <f t="shared" si="988"/>
        <v/>
      </c>
      <c r="FF512" s="49" t="str">
        <f t="shared" si="989"/>
        <v/>
      </c>
      <c r="FG512" s="49" t="str">
        <f t="shared" si="990"/>
        <v/>
      </c>
      <c r="FH512" s="49" t="str">
        <f t="shared" si="991"/>
        <v/>
      </c>
      <c r="FI512" s="49" t="str">
        <f t="shared" si="992"/>
        <v/>
      </c>
      <c r="FJ512" s="49" t="str">
        <f t="shared" si="993"/>
        <v/>
      </c>
      <c r="FL512" s="49"/>
      <c r="FM512" s="49" t="str">
        <f t="shared" si="994"/>
        <v/>
      </c>
      <c r="FN512" s="49" t="str">
        <f t="shared" si="995"/>
        <v/>
      </c>
      <c r="FO512" s="49" t="str">
        <f t="shared" si="996"/>
        <v/>
      </c>
      <c r="FP512" s="49" t="str">
        <f t="shared" si="997"/>
        <v/>
      </c>
      <c r="FQ512" s="49" t="str">
        <f t="shared" si="998"/>
        <v/>
      </c>
      <c r="FR512" s="49" t="str">
        <f t="shared" si="999"/>
        <v/>
      </c>
      <c r="FS512" s="49" t="str">
        <f t="shared" si="1000"/>
        <v/>
      </c>
      <c r="FT512" s="49" t="str">
        <f t="shared" si="1001"/>
        <v/>
      </c>
      <c r="FV512" s="49"/>
      <c r="FW512" s="49" t="str">
        <f t="shared" si="1002"/>
        <v/>
      </c>
      <c r="FX512" s="49" t="str">
        <f t="shared" si="1003"/>
        <v/>
      </c>
      <c r="FY512" s="49" t="str">
        <f t="shared" si="1004"/>
        <v/>
      </c>
      <c r="FZ512" s="49" t="str">
        <f t="shared" si="1005"/>
        <v/>
      </c>
      <c r="GA512" s="49" t="str">
        <f t="shared" si="1006"/>
        <v/>
      </c>
      <c r="GB512" s="49" t="str">
        <f t="shared" si="1007"/>
        <v/>
      </c>
      <c r="GC512" s="49" t="str">
        <f t="shared" si="1008"/>
        <v/>
      </c>
      <c r="GD512" s="49" t="str">
        <f t="shared" si="1009"/>
        <v/>
      </c>
      <c r="GF512" s="49"/>
      <c r="GG512" s="49" t="str">
        <f t="shared" si="1010"/>
        <v/>
      </c>
      <c r="GH512" s="49" t="str">
        <f t="shared" si="1011"/>
        <v/>
      </c>
      <c r="GI512" s="49" t="str">
        <f t="shared" si="1012"/>
        <v/>
      </c>
      <c r="GJ512" s="49" t="str">
        <f t="shared" si="1013"/>
        <v/>
      </c>
      <c r="GK512" s="49" t="str">
        <f t="shared" si="1014"/>
        <v/>
      </c>
      <c r="GL512" s="49" t="str">
        <f t="shared" si="1015"/>
        <v/>
      </c>
      <c r="GM512" s="49" t="str">
        <f t="shared" si="1016"/>
        <v/>
      </c>
      <c r="GN512" s="49" t="str">
        <f t="shared" si="1017"/>
        <v/>
      </c>
      <c r="GP512" s="49"/>
      <c r="GQ512" s="49" t="str">
        <f t="shared" si="1018"/>
        <v/>
      </c>
      <c r="GR512" s="49" t="str">
        <f t="shared" si="1019"/>
        <v/>
      </c>
      <c r="GS512" s="49" t="str">
        <f t="shared" si="1020"/>
        <v/>
      </c>
      <c r="GT512" s="49" t="str">
        <f t="shared" si="1021"/>
        <v/>
      </c>
      <c r="GU512" s="49" t="str">
        <f t="shared" si="1022"/>
        <v/>
      </c>
      <c r="GV512" s="49" t="str">
        <f t="shared" si="1023"/>
        <v/>
      </c>
      <c r="GW512" s="49" t="str">
        <f t="shared" si="1024"/>
        <v/>
      </c>
      <c r="GX512" s="49" t="str">
        <f t="shared" si="1025"/>
        <v/>
      </c>
    </row>
    <row r="513" spans="17:206" x14ac:dyDescent="0.2">
      <c r="Q513" s="65">
        <v>16</v>
      </c>
      <c r="R513" s="201" t="str">
        <f>Syst_Typ4!DA43</f>
        <v/>
      </c>
      <c r="S513" s="201">
        <f>Syst_Typ4!F43</f>
        <v>0</v>
      </c>
      <c r="T513" s="53" t="str">
        <f>Syst_Typ4!W43</f>
        <v/>
      </c>
      <c r="U513" s="201">
        <f>Syst_Typ4!CT43</f>
        <v>0</v>
      </c>
      <c r="V513" s="53" t="str">
        <f>Syst_Typ4!X43</f>
        <v/>
      </c>
      <c r="W513" s="53" t="str">
        <f>Syst_Typ4!AW43</f>
        <v/>
      </c>
      <c r="X513" s="53">
        <f>Syst_Typ4!BF43</f>
        <v>0</v>
      </c>
      <c r="Y513" s="53">
        <f>Syst_Typ4!AZ43</f>
        <v>0</v>
      </c>
      <c r="AB513" s="49"/>
      <c r="AC513" s="49" t="str">
        <f t="shared" si="882"/>
        <v/>
      </c>
      <c r="AD513" s="49" t="str">
        <f t="shared" si="883"/>
        <v/>
      </c>
      <c r="AE513" s="49" t="str">
        <f t="shared" si="884"/>
        <v/>
      </c>
      <c r="AF513" s="49" t="str">
        <f t="shared" si="885"/>
        <v/>
      </c>
      <c r="AG513" s="49" t="str">
        <f t="shared" si="886"/>
        <v/>
      </c>
      <c r="AH513" s="49" t="str">
        <f t="shared" si="887"/>
        <v/>
      </c>
      <c r="AI513" s="49" t="str">
        <f t="shared" si="888"/>
        <v/>
      </c>
      <c r="AJ513" s="49" t="str">
        <f t="shared" si="889"/>
        <v/>
      </c>
      <c r="AL513" s="49"/>
      <c r="AM513" s="49" t="str">
        <f t="shared" si="890"/>
        <v/>
      </c>
      <c r="AN513" s="49" t="str">
        <f t="shared" si="891"/>
        <v/>
      </c>
      <c r="AO513" s="49" t="str">
        <f t="shared" si="892"/>
        <v/>
      </c>
      <c r="AP513" s="49" t="str">
        <f t="shared" si="893"/>
        <v/>
      </c>
      <c r="AQ513" s="49" t="str">
        <f t="shared" si="894"/>
        <v/>
      </c>
      <c r="AR513" s="49" t="str">
        <f t="shared" si="895"/>
        <v/>
      </c>
      <c r="AS513" s="49" t="str">
        <f t="shared" si="896"/>
        <v/>
      </c>
      <c r="AT513" s="49" t="str">
        <f t="shared" si="897"/>
        <v/>
      </c>
      <c r="AV513" s="49"/>
      <c r="AW513" s="49" t="str">
        <f t="shared" si="898"/>
        <v/>
      </c>
      <c r="AX513" s="49" t="str">
        <f t="shared" si="899"/>
        <v/>
      </c>
      <c r="AY513" s="49" t="str">
        <f t="shared" si="900"/>
        <v/>
      </c>
      <c r="AZ513" s="49" t="str">
        <f t="shared" si="901"/>
        <v/>
      </c>
      <c r="BA513" s="49" t="str">
        <f t="shared" si="902"/>
        <v/>
      </c>
      <c r="BB513" s="49" t="str">
        <f t="shared" si="903"/>
        <v/>
      </c>
      <c r="BC513" s="49" t="str">
        <f t="shared" si="904"/>
        <v/>
      </c>
      <c r="BD513" s="49" t="str">
        <f t="shared" si="905"/>
        <v/>
      </c>
      <c r="BF513" s="49"/>
      <c r="BG513" s="49" t="str">
        <f t="shared" si="906"/>
        <v/>
      </c>
      <c r="BH513" s="49" t="str">
        <f t="shared" si="907"/>
        <v/>
      </c>
      <c r="BI513" s="49" t="str">
        <f t="shared" si="908"/>
        <v/>
      </c>
      <c r="BJ513" s="49" t="str">
        <f t="shared" si="909"/>
        <v/>
      </c>
      <c r="BK513" s="49" t="str">
        <f t="shared" si="910"/>
        <v/>
      </c>
      <c r="BL513" s="49" t="str">
        <f t="shared" si="911"/>
        <v/>
      </c>
      <c r="BM513" s="49" t="str">
        <f t="shared" si="912"/>
        <v/>
      </c>
      <c r="BN513" s="49" t="str">
        <f t="shared" si="913"/>
        <v/>
      </c>
      <c r="BP513" s="49"/>
      <c r="BQ513" s="49" t="str">
        <f t="shared" si="914"/>
        <v/>
      </c>
      <c r="BR513" s="49" t="str">
        <f t="shared" si="915"/>
        <v/>
      </c>
      <c r="BS513" s="49" t="str">
        <f t="shared" si="916"/>
        <v/>
      </c>
      <c r="BT513" s="49" t="str">
        <f t="shared" si="917"/>
        <v/>
      </c>
      <c r="BU513" s="49" t="str">
        <f t="shared" si="918"/>
        <v/>
      </c>
      <c r="BV513" s="49" t="str">
        <f t="shared" si="919"/>
        <v/>
      </c>
      <c r="BW513" s="49" t="str">
        <f t="shared" si="920"/>
        <v/>
      </c>
      <c r="BX513" s="49" t="str">
        <f t="shared" si="921"/>
        <v/>
      </c>
      <c r="BZ513" s="49"/>
      <c r="CA513" s="49" t="str">
        <f t="shared" si="922"/>
        <v/>
      </c>
      <c r="CB513" s="49" t="str">
        <f t="shared" si="923"/>
        <v/>
      </c>
      <c r="CC513" s="49" t="str">
        <f t="shared" si="924"/>
        <v/>
      </c>
      <c r="CD513" s="49" t="str">
        <f t="shared" si="925"/>
        <v/>
      </c>
      <c r="CE513" s="49" t="str">
        <f t="shared" si="926"/>
        <v/>
      </c>
      <c r="CF513" s="49" t="str">
        <f t="shared" si="927"/>
        <v/>
      </c>
      <c r="CG513" s="49" t="str">
        <f t="shared" si="928"/>
        <v/>
      </c>
      <c r="CH513" s="49" t="str">
        <f t="shared" si="929"/>
        <v/>
      </c>
      <c r="CJ513" s="49"/>
      <c r="CK513" s="49" t="str">
        <f t="shared" si="930"/>
        <v/>
      </c>
      <c r="CL513" s="49" t="str">
        <f t="shared" si="931"/>
        <v/>
      </c>
      <c r="CM513" s="49" t="str">
        <f t="shared" si="932"/>
        <v/>
      </c>
      <c r="CN513" s="49" t="str">
        <f t="shared" si="933"/>
        <v/>
      </c>
      <c r="CO513" s="49" t="str">
        <f t="shared" si="934"/>
        <v/>
      </c>
      <c r="CP513" s="49" t="str">
        <f t="shared" si="935"/>
        <v/>
      </c>
      <c r="CQ513" s="49" t="str">
        <f t="shared" si="936"/>
        <v/>
      </c>
      <c r="CR513" s="49" t="str">
        <f t="shared" si="937"/>
        <v/>
      </c>
      <c r="CT513" s="49"/>
      <c r="CU513" s="49" t="str">
        <f t="shared" si="938"/>
        <v/>
      </c>
      <c r="CV513" s="49" t="str">
        <f t="shared" si="939"/>
        <v/>
      </c>
      <c r="CW513" s="49" t="str">
        <f t="shared" si="940"/>
        <v/>
      </c>
      <c r="CX513" s="49" t="str">
        <f t="shared" si="941"/>
        <v/>
      </c>
      <c r="CY513" s="49" t="str">
        <f t="shared" si="942"/>
        <v/>
      </c>
      <c r="CZ513" s="49" t="str">
        <f t="shared" si="943"/>
        <v/>
      </c>
      <c r="DA513" s="49" t="str">
        <f t="shared" si="944"/>
        <v/>
      </c>
      <c r="DB513" s="49" t="str">
        <f t="shared" si="945"/>
        <v/>
      </c>
      <c r="DD513" s="49"/>
      <c r="DE513" s="49" t="str">
        <f t="shared" si="946"/>
        <v/>
      </c>
      <c r="DF513" s="49" t="str">
        <f t="shared" si="947"/>
        <v/>
      </c>
      <c r="DG513" s="49" t="str">
        <f t="shared" si="948"/>
        <v/>
      </c>
      <c r="DH513" s="49" t="str">
        <f t="shared" si="949"/>
        <v/>
      </c>
      <c r="DI513" s="49" t="str">
        <f t="shared" si="950"/>
        <v/>
      </c>
      <c r="DJ513" s="49" t="str">
        <f t="shared" si="951"/>
        <v/>
      </c>
      <c r="DK513" s="49" t="str">
        <f t="shared" si="952"/>
        <v/>
      </c>
      <c r="DL513" s="49" t="str">
        <f t="shared" si="953"/>
        <v/>
      </c>
      <c r="DN513" s="49"/>
      <c r="DO513" s="49" t="str">
        <f t="shared" si="954"/>
        <v/>
      </c>
      <c r="DP513" s="49" t="str">
        <f t="shared" si="955"/>
        <v/>
      </c>
      <c r="DQ513" s="49" t="str">
        <f t="shared" si="956"/>
        <v/>
      </c>
      <c r="DR513" s="49" t="str">
        <f t="shared" si="957"/>
        <v/>
      </c>
      <c r="DS513" s="49" t="str">
        <f t="shared" si="958"/>
        <v/>
      </c>
      <c r="DT513" s="49" t="str">
        <f t="shared" si="959"/>
        <v/>
      </c>
      <c r="DU513" s="49" t="str">
        <f t="shared" si="960"/>
        <v/>
      </c>
      <c r="DV513" s="49" t="str">
        <f t="shared" si="961"/>
        <v/>
      </c>
      <c r="DX513" s="49"/>
      <c r="DY513" s="49" t="str">
        <f t="shared" si="962"/>
        <v/>
      </c>
      <c r="DZ513" s="49" t="str">
        <f t="shared" si="963"/>
        <v/>
      </c>
      <c r="EA513" s="49" t="str">
        <f t="shared" si="964"/>
        <v/>
      </c>
      <c r="EB513" s="49" t="str">
        <f t="shared" si="965"/>
        <v/>
      </c>
      <c r="EC513" s="49" t="str">
        <f t="shared" si="966"/>
        <v/>
      </c>
      <c r="ED513" s="49" t="str">
        <f t="shared" si="967"/>
        <v/>
      </c>
      <c r="EE513" s="49" t="str">
        <f t="shared" si="968"/>
        <v/>
      </c>
      <c r="EF513" s="49" t="str">
        <f t="shared" si="969"/>
        <v/>
      </c>
      <c r="EH513" s="49"/>
      <c r="EI513" s="49" t="str">
        <f t="shared" si="970"/>
        <v/>
      </c>
      <c r="EJ513" s="49" t="str">
        <f t="shared" si="971"/>
        <v/>
      </c>
      <c r="EK513" s="49" t="str">
        <f t="shared" si="972"/>
        <v/>
      </c>
      <c r="EL513" s="49" t="str">
        <f t="shared" si="973"/>
        <v/>
      </c>
      <c r="EM513" s="49" t="str">
        <f t="shared" si="974"/>
        <v/>
      </c>
      <c r="EN513" s="49" t="str">
        <f t="shared" si="975"/>
        <v/>
      </c>
      <c r="EO513" s="49" t="str">
        <f t="shared" si="976"/>
        <v/>
      </c>
      <c r="EP513" s="49" t="str">
        <f t="shared" si="977"/>
        <v/>
      </c>
      <c r="ER513" s="49"/>
      <c r="ES513" s="49" t="str">
        <f t="shared" si="978"/>
        <v/>
      </c>
      <c r="ET513" s="49" t="str">
        <f t="shared" si="979"/>
        <v/>
      </c>
      <c r="EU513" s="49" t="str">
        <f t="shared" si="980"/>
        <v/>
      </c>
      <c r="EV513" s="49" t="str">
        <f t="shared" si="981"/>
        <v/>
      </c>
      <c r="EW513" s="49" t="str">
        <f t="shared" si="982"/>
        <v/>
      </c>
      <c r="EX513" s="49" t="str">
        <f t="shared" si="983"/>
        <v/>
      </c>
      <c r="EY513" s="49" t="str">
        <f t="shared" si="984"/>
        <v/>
      </c>
      <c r="EZ513" s="49" t="str">
        <f t="shared" si="985"/>
        <v/>
      </c>
      <c r="FB513" s="49"/>
      <c r="FC513" s="49" t="str">
        <f t="shared" si="986"/>
        <v/>
      </c>
      <c r="FD513" s="49" t="str">
        <f t="shared" si="987"/>
        <v/>
      </c>
      <c r="FE513" s="49" t="str">
        <f t="shared" si="988"/>
        <v/>
      </c>
      <c r="FF513" s="49" t="str">
        <f t="shared" si="989"/>
        <v/>
      </c>
      <c r="FG513" s="49" t="str">
        <f t="shared" si="990"/>
        <v/>
      </c>
      <c r="FH513" s="49" t="str">
        <f t="shared" si="991"/>
        <v/>
      </c>
      <c r="FI513" s="49" t="str">
        <f t="shared" si="992"/>
        <v/>
      </c>
      <c r="FJ513" s="49" t="str">
        <f t="shared" si="993"/>
        <v/>
      </c>
      <c r="FL513" s="49"/>
      <c r="FM513" s="49" t="str">
        <f t="shared" si="994"/>
        <v/>
      </c>
      <c r="FN513" s="49" t="str">
        <f t="shared" si="995"/>
        <v/>
      </c>
      <c r="FO513" s="49" t="str">
        <f t="shared" si="996"/>
        <v/>
      </c>
      <c r="FP513" s="49" t="str">
        <f t="shared" si="997"/>
        <v/>
      </c>
      <c r="FQ513" s="49" t="str">
        <f t="shared" si="998"/>
        <v/>
      </c>
      <c r="FR513" s="49" t="str">
        <f t="shared" si="999"/>
        <v/>
      </c>
      <c r="FS513" s="49" t="str">
        <f t="shared" si="1000"/>
        <v/>
      </c>
      <c r="FT513" s="49" t="str">
        <f t="shared" si="1001"/>
        <v/>
      </c>
      <c r="FV513" s="49"/>
      <c r="FW513" s="49" t="str">
        <f t="shared" si="1002"/>
        <v/>
      </c>
      <c r="FX513" s="49" t="str">
        <f t="shared" si="1003"/>
        <v/>
      </c>
      <c r="FY513" s="49" t="str">
        <f t="shared" si="1004"/>
        <v/>
      </c>
      <c r="FZ513" s="49" t="str">
        <f t="shared" si="1005"/>
        <v/>
      </c>
      <c r="GA513" s="49" t="str">
        <f t="shared" si="1006"/>
        <v/>
      </c>
      <c r="GB513" s="49" t="str">
        <f t="shared" si="1007"/>
        <v/>
      </c>
      <c r="GC513" s="49" t="str">
        <f t="shared" si="1008"/>
        <v/>
      </c>
      <c r="GD513" s="49" t="str">
        <f t="shared" si="1009"/>
        <v/>
      </c>
      <c r="GF513" s="49"/>
      <c r="GG513" s="49" t="str">
        <f t="shared" si="1010"/>
        <v/>
      </c>
      <c r="GH513" s="49" t="str">
        <f t="shared" si="1011"/>
        <v/>
      </c>
      <c r="GI513" s="49" t="str">
        <f t="shared" si="1012"/>
        <v/>
      </c>
      <c r="GJ513" s="49" t="str">
        <f t="shared" si="1013"/>
        <v/>
      </c>
      <c r="GK513" s="49" t="str">
        <f t="shared" si="1014"/>
        <v/>
      </c>
      <c r="GL513" s="49" t="str">
        <f t="shared" si="1015"/>
        <v/>
      </c>
      <c r="GM513" s="49" t="str">
        <f t="shared" si="1016"/>
        <v/>
      </c>
      <c r="GN513" s="49" t="str">
        <f t="shared" si="1017"/>
        <v/>
      </c>
      <c r="GP513" s="49"/>
      <c r="GQ513" s="49" t="str">
        <f t="shared" si="1018"/>
        <v/>
      </c>
      <c r="GR513" s="49" t="str">
        <f t="shared" si="1019"/>
        <v/>
      </c>
      <c r="GS513" s="49" t="str">
        <f t="shared" si="1020"/>
        <v/>
      </c>
      <c r="GT513" s="49" t="str">
        <f t="shared" si="1021"/>
        <v/>
      </c>
      <c r="GU513" s="49" t="str">
        <f t="shared" si="1022"/>
        <v/>
      </c>
      <c r="GV513" s="49" t="str">
        <f t="shared" si="1023"/>
        <v/>
      </c>
      <c r="GW513" s="49" t="str">
        <f t="shared" si="1024"/>
        <v/>
      </c>
      <c r="GX513" s="49" t="str">
        <f t="shared" si="1025"/>
        <v/>
      </c>
    </row>
    <row r="514" spans="17:206" x14ac:dyDescent="0.2">
      <c r="Q514" s="65">
        <v>17</v>
      </c>
      <c r="R514" s="201" t="str">
        <f>Syst_Typ4!DA44</f>
        <v/>
      </c>
      <c r="S514" s="201">
        <f>Syst_Typ4!F44</f>
        <v>0</v>
      </c>
      <c r="T514" s="53" t="str">
        <f>Syst_Typ4!W44</f>
        <v/>
      </c>
      <c r="U514" s="201">
        <f>Syst_Typ4!CT44</f>
        <v>0</v>
      </c>
      <c r="V514" s="53" t="str">
        <f>Syst_Typ4!X44</f>
        <v/>
      </c>
      <c r="W514" s="53" t="str">
        <f>Syst_Typ4!AW44</f>
        <v/>
      </c>
      <c r="X514" s="53">
        <f>Syst_Typ4!BF44</f>
        <v>0</v>
      </c>
      <c r="Y514" s="53">
        <f>Syst_Typ4!AZ44</f>
        <v>0</v>
      </c>
      <c r="AB514" s="49"/>
      <c r="AC514" s="49" t="str">
        <f t="shared" si="882"/>
        <v/>
      </c>
      <c r="AD514" s="49" t="str">
        <f t="shared" si="883"/>
        <v/>
      </c>
      <c r="AE514" s="49" t="str">
        <f t="shared" si="884"/>
        <v/>
      </c>
      <c r="AF514" s="49" t="str">
        <f t="shared" si="885"/>
        <v/>
      </c>
      <c r="AG514" s="49" t="str">
        <f t="shared" si="886"/>
        <v/>
      </c>
      <c r="AH514" s="49" t="str">
        <f t="shared" si="887"/>
        <v/>
      </c>
      <c r="AI514" s="49" t="str">
        <f t="shared" si="888"/>
        <v/>
      </c>
      <c r="AJ514" s="49" t="str">
        <f t="shared" si="889"/>
        <v/>
      </c>
      <c r="AL514" s="49"/>
      <c r="AM514" s="49" t="str">
        <f t="shared" si="890"/>
        <v/>
      </c>
      <c r="AN514" s="49" t="str">
        <f t="shared" si="891"/>
        <v/>
      </c>
      <c r="AO514" s="49" t="str">
        <f t="shared" si="892"/>
        <v/>
      </c>
      <c r="AP514" s="49" t="str">
        <f t="shared" si="893"/>
        <v/>
      </c>
      <c r="AQ514" s="49" t="str">
        <f t="shared" si="894"/>
        <v/>
      </c>
      <c r="AR514" s="49" t="str">
        <f t="shared" si="895"/>
        <v/>
      </c>
      <c r="AS514" s="49" t="str">
        <f t="shared" si="896"/>
        <v/>
      </c>
      <c r="AT514" s="49" t="str">
        <f t="shared" si="897"/>
        <v/>
      </c>
      <c r="AV514" s="49"/>
      <c r="AW514" s="49" t="str">
        <f t="shared" si="898"/>
        <v/>
      </c>
      <c r="AX514" s="49" t="str">
        <f t="shared" si="899"/>
        <v/>
      </c>
      <c r="AY514" s="49" t="str">
        <f t="shared" si="900"/>
        <v/>
      </c>
      <c r="AZ514" s="49" t="str">
        <f t="shared" si="901"/>
        <v/>
      </c>
      <c r="BA514" s="49" t="str">
        <f t="shared" si="902"/>
        <v/>
      </c>
      <c r="BB514" s="49" t="str">
        <f t="shared" si="903"/>
        <v/>
      </c>
      <c r="BC514" s="49" t="str">
        <f t="shared" si="904"/>
        <v/>
      </c>
      <c r="BD514" s="49" t="str">
        <f t="shared" si="905"/>
        <v/>
      </c>
      <c r="BF514" s="49"/>
      <c r="BG514" s="49" t="str">
        <f t="shared" si="906"/>
        <v/>
      </c>
      <c r="BH514" s="49" t="str">
        <f t="shared" si="907"/>
        <v/>
      </c>
      <c r="BI514" s="49" t="str">
        <f t="shared" si="908"/>
        <v/>
      </c>
      <c r="BJ514" s="49" t="str">
        <f t="shared" si="909"/>
        <v/>
      </c>
      <c r="BK514" s="49" t="str">
        <f t="shared" si="910"/>
        <v/>
      </c>
      <c r="BL514" s="49" t="str">
        <f t="shared" si="911"/>
        <v/>
      </c>
      <c r="BM514" s="49" t="str">
        <f t="shared" si="912"/>
        <v/>
      </c>
      <c r="BN514" s="49" t="str">
        <f t="shared" si="913"/>
        <v/>
      </c>
      <c r="BP514" s="49"/>
      <c r="BQ514" s="49" t="str">
        <f t="shared" si="914"/>
        <v/>
      </c>
      <c r="BR514" s="49" t="str">
        <f t="shared" si="915"/>
        <v/>
      </c>
      <c r="BS514" s="49" t="str">
        <f t="shared" si="916"/>
        <v/>
      </c>
      <c r="BT514" s="49" t="str">
        <f t="shared" si="917"/>
        <v/>
      </c>
      <c r="BU514" s="49" t="str">
        <f t="shared" si="918"/>
        <v/>
      </c>
      <c r="BV514" s="49" t="str">
        <f t="shared" si="919"/>
        <v/>
      </c>
      <c r="BW514" s="49" t="str">
        <f t="shared" si="920"/>
        <v/>
      </c>
      <c r="BX514" s="49" t="str">
        <f t="shared" si="921"/>
        <v/>
      </c>
      <c r="BZ514" s="49"/>
      <c r="CA514" s="49" t="str">
        <f t="shared" si="922"/>
        <v/>
      </c>
      <c r="CB514" s="49" t="str">
        <f t="shared" si="923"/>
        <v/>
      </c>
      <c r="CC514" s="49" t="str">
        <f t="shared" si="924"/>
        <v/>
      </c>
      <c r="CD514" s="49" t="str">
        <f t="shared" si="925"/>
        <v/>
      </c>
      <c r="CE514" s="49" t="str">
        <f t="shared" si="926"/>
        <v/>
      </c>
      <c r="CF514" s="49" t="str">
        <f t="shared" si="927"/>
        <v/>
      </c>
      <c r="CG514" s="49" t="str">
        <f t="shared" si="928"/>
        <v/>
      </c>
      <c r="CH514" s="49" t="str">
        <f t="shared" si="929"/>
        <v/>
      </c>
      <c r="CJ514" s="49"/>
      <c r="CK514" s="49" t="str">
        <f t="shared" si="930"/>
        <v/>
      </c>
      <c r="CL514" s="49" t="str">
        <f t="shared" si="931"/>
        <v/>
      </c>
      <c r="CM514" s="49" t="str">
        <f t="shared" si="932"/>
        <v/>
      </c>
      <c r="CN514" s="49" t="str">
        <f t="shared" si="933"/>
        <v/>
      </c>
      <c r="CO514" s="49" t="str">
        <f t="shared" si="934"/>
        <v/>
      </c>
      <c r="CP514" s="49" t="str">
        <f t="shared" si="935"/>
        <v/>
      </c>
      <c r="CQ514" s="49" t="str">
        <f t="shared" si="936"/>
        <v/>
      </c>
      <c r="CR514" s="49" t="str">
        <f t="shared" si="937"/>
        <v/>
      </c>
      <c r="CT514" s="49"/>
      <c r="CU514" s="49" t="str">
        <f t="shared" si="938"/>
        <v/>
      </c>
      <c r="CV514" s="49" t="str">
        <f t="shared" si="939"/>
        <v/>
      </c>
      <c r="CW514" s="49" t="str">
        <f t="shared" si="940"/>
        <v/>
      </c>
      <c r="CX514" s="49" t="str">
        <f t="shared" si="941"/>
        <v/>
      </c>
      <c r="CY514" s="49" t="str">
        <f t="shared" si="942"/>
        <v/>
      </c>
      <c r="CZ514" s="49" t="str">
        <f t="shared" si="943"/>
        <v/>
      </c>
      <c r="DA514" s="49" t="str">
        <f t="shared" si="944"/>
        <v/>
      </c>
      <c r="DB514" s="49" t="str">
        <f t="shared" si="945"/>
        <v/>
      </c>
      <c r="DD514" s="49"/>
      <c r="DE514" s="49" t="str">
        <f t="shared" si="946"/>
        <v/>
      </c>
      <c r="DF514" s="49" t="str">
        <f t="shared" si="947"/>
        <v/>
      </c>
      <c r="DG514" s="49" t="str">
        <f t="shared" si="948"/>
        <v/>
      </c>
      <c r="DH514" s="49" t="str">
        <f t="shared" si="949"/>
        <v/>
      </c>
      <c r="DI514" s="49" t="str">
        <f t="shared" si="950"/>
        <v/>
      </c>
      <c r="DJ514" s="49" t="str">
        <f t="shared" si="951"/>
        <v/>
      </c>
      <c r="DK514" s="49" t="str">
        <f t="shared" si="952"/>
        <v/>
      </c>
      <c r="DL514" s="49" t="str">
        <f t="shared" si="953"/>
        <v/>
      </c>
      <c r="DN514" s="49"/>
      <c r="DO514" s="49" t="str">
        <f t="shared" si="954"/>
        <v/>
      </c>
      <c r="DP514" s="49" t="str">
        <f t="shared" si="955"/>
        <v/>
      </c>
      <c r="DQ514" s="49" t="str">
        <f t="shared" si="956"/>
        <v/>
      </c>
      <c r="DR514" s="49" t="str">
        <f t="shared" si="957"/>
        <v/>
      </c>
      <c r="DS514" s="49" t="str">
        <f t="shared" si="958"/>
        <v/>
      </c>
      <c r="DT514" s="49" t="str">
        <f t="shared" si="959"/>
        <v/>
      </c>
      <c r="DU514" s="49" t="str">
        <f t="shared" si="960"/>
        <v/>
      </c>
      <c r="DV514" s="49" t="str">
        <f t="shared" si="961"/>
        <v/>
      </c>
      <c r="DX514" s="49"/>
      <c r="DY514" s="49" t="str">
        <f t="shared" si="962"/>
        <v/>
      </c>
      <c r="DZ514" s="49" t="str">
        <f t="shared" si="963"/>
        <v/>
      </c>
      <c r="EA514" s="49" t="str">
        <f t="shared" si="964"/>
        <v/>
      </c>
      <c r="EB514" s="49" t="str">
        <f t="shared" si="965"/>
        <v/>
      </c>
      <c r="EC514" s="49" t="str">
        <f t="shared" si="966"/>
        <v/>
      </c>
      <c r="ED514" s="49" t="str">
        <f t="shared" si="967"/>
        <v/>
      </c>
      <c r="EE514" s="49" t="str">
        <f t="shared" si="968"/>
        <v/>
      </c>
      <c r="EF514" s="49" t="str">
        <f t="shared" si="969"/>
        <v/>
      </c>
      <c r="EH514" s="49"/>
      <c r="EI514" s="49" t="str">
        <f t="shared" si="970"/>
        <v/>
      </c>
      <c r="EJ514" s="49" t="str">
        <f t="shared" si="971"/>
        <v/>
      </c>
      <c r="EK514" s="49" t="str">
        <f t="shared" si="972"/>
        <v/>
      </c>
      <c r="EL514" s="49" t="str">
        <f t="shared" si="973"/>
        <v/>
      </c>
      <c r="EM514" s="49" t="str">
        <f t="shared" si="974"/>
        <v/>
      </c>
      <c r="EN514" s="49" t="str">
        <f t="shared" si="975"/>
        <v/>
      </c>
      <c r="EO514" s="49" t="str">
        <f t="shared" si="976"/>
        <v/>
      </c>
      <c r="EP514" s="49" t="str">
        <f t="shared" si="977"/>
        <v/>
      </c>
      <c r="ER514" s="49"/>
      <c r="ES514" s="49" t="str">
        <f t="shared" si="978"/>
        <v/>
      </c>
      <c r="ET514" s="49" t="str">
        <f t="shared" si="979"/>
        <v/>
      </c>
      <c r="EU514" s="49" t="str">
        <f t="shared" si="980"/>
        <v/>
      </c>
      <c r="EV514" s="49" t="str">
        <f t="shared" si="981"/>
        <v/>
      </c>
      <c r="EW514" s="49" t="str">
        <f t="shared" si="982"/>
        <v/>
      </c>
      <c r="EX514" s="49" t="str">
        <f t="shared" si="983"/>
        <v/>
      </c>
      <c r="EY514" s="49" t="str">
        <f t="shared" si="984"/>
        <v/>
      </c>
      <c r="EZ514" s="49" t="str">
        <f t="shared" si="985"/>
        <v/>
      </c>
      <c r="FB514" s="49"/>
      <c r="FC514" s="49" t="str">
        <f t="shared" si="986"/>
        <v/>
      </c>
      <c r="FD514" s="49" t="str">
        <f t="shared" si="987"/>
        <v/>
      </c>
      <c r="FE514" s="49" t="str">
        <f t="shared" si="988"/>
        <v/>
      </c>
      <c r="FF514" s="49" t="str">
        <f t="shared" si="989"/>
        <v/>
      </c>
      <c r="FG514" s="49" t="str">
        <f t="shared" si="990"/>
        <v/>
      </c>
      <c r="FH514" s="49" t="str">
        <f t="shared" si="991"/>
        <v/>
      </c>
      <c r="FI514" s="49" t="str">
        <f t="shared" si="992"/>
        <v/>
      </c>
      <c r="FJ514" s="49" t="str">
        <f t="shared" si="993"/>
        <v/>
      </c>
      <c r="FL514" s="49"/>
      <c r="FM514" s="49" t="str">
        <f t="shared" si="994"/>
        <v/>
      </c>
      <c r="FN514" s="49" t="str">
        <f t="shared" si="995"/>
        <v/>
      </c>
      <c r="FO514" s="49" t="str">
        <f t="shared" si="996"/>
        <v/>
      </c>
      <c r="FP514" s="49" t="str">
        <f t="shared" si="997"/>
        <v/>
      </c>
      <c r="FQ514" s="49" t="str">
        <f t="shared" si="998"/>
        <v/>
      </c>
      <c r="FR514" s="49" t="str">
        <f t="shared" si="999"/>
        <v/>
      </c>
      <c r="FS514" s="49" t="str">
        <f t="shared" si="1000"/>
        <v/>
      </c>
      <c r="FT514" s="49" t="str">
        <f t="shared" si="1001"/>
        <v/>
      </c>
      <c r="FV514" s="49"/>
      <c r="FW514" s="49" t="str">
        <f t="shared" si="1002"/>
        <v/>
      </c>
      <c r="FX514" s="49" t="str">
        <f t="shared" si="1003"/>
        <v/>
      </c>
      <c r="FY514" s="49" t="str">
        <f t="shared" si="1004"/>
        <v/>
      </c>
      <c r="FZ514" s="49" t="str">
        <f t="shared" si="1005"/>
        <v/>
      </c>
      <c r="GA514" s="49" t="str">
        <f t="shared" si="1006"/>
        <v/>
      </c>
      <c r="GB514" s="49" t="str">
        <f t="shared" si="1007"/>
        <v/>
      </c>
      <c r="GC514" s="49" t="str">
        <f t="shared" si="1008"/>
        <v/>
      </c>
      <c r="GD514" s="49" t="str">
        <f t="shared" si="1009"/>
        <v/>
      </c>
      <c r="GF514" s="49"/>
      <c r="GG514" s="49" t="str">
        <f t="shared" si="1010"/>
        <v/>
      </c>
      <c r="GH514" s="49" t="str">
        <f t="shared" si="1011"/>
        <v/>
      </c>
      <c r="GI514" s="49" t="str">
        <f t="shared" si="1012"/>
        <v/>
      </c>
      <c r="GJ514" s="49" t="str">
        <f t="shared" si="1013"/>
        <v/>
      </c>
      <c r="GK514" s="49" t="str">
        <f t="shared" si="1014"/>
        <v/>
      </c>
      <c r="GL514" s="49" t="str">
        <f t="shared" si="1015"/>
        <v/>
      </c>
      <c r="GM514" s="49" t="str">
        <f t="shared" si="1016"/>
        <v/>
      </c>
      <c r="GN514" s="49" t="str">
        <f t="shared" si="1017"/>
        <v/>
      </c>
      <c r="GP514" s="49"/>
      <c r="GQ514" s="49" t="str">
        <f t="shared" si="1018"/>
        <v/>
      </c>
      <c r="GR514" s="49" t="str">
        <f t="shared" si="1019"/>
        <v/>
      </c>
      <c r="GS514" s="49" t="str">
        <f t="shared" si="1020"/>
        <v/>
      </c>
      <c r="GT514" s="49" t="str">
        <f t="shared" si="1021"/>
        <v/>
      </c>
      <c r="GU514" s="49" t="str">
        <f t="shared" si="1022"/>
        <v/>
      </c>
      <c r="GV514" s="49" t="str">
        <f t="shared" si="1023"/>
        <v/>
      </c>
      <c r="GW514" s="49" t="str">
        <f t="shared" si="1024"/>
        <v/>
      </c>
      <c r="GX514" s="49" t="str">
        <f t="shared" si="1025"/>
        <v/>
      </c>
    </row>
    <row r="515" spans="17:206" x14ac:dyDescent="0.2">
      <c r="Q515" s="65">
        <v>18</v>
      </c>
      <c r="R515" s="201" t="str">
        <f>Syst_Typ4!DA45</f>
        <v/>
      </c>
      <c r="S515" s="201">
        <f>Syst_Typ4!F45</f>
        <v>0</v>
      </c>
      <c r="T515" s="53" t="str">
        <f>Syst_Typ4!W45</f>
        <v/>
      </c>
      <c r="U515" s="201">
        <f>Syst_Typ4!CT45</f>
        <v>0</v>
      </c>
      <c r="V515" s="53" t="str">
        <f>Syst_Typ4!X45</f>
        <v/>
      </c>
      <c r="W515" s="53" t="str">
        <f>Syst_Typ4!AW45</f>
        <v/>
      </c>
      <c r="X515" s="53">
        <f>Syst_Typ4!BF45</f>
        <v>0</v>
      </c>
      <c r="Y515" s="53">
        <f>Syst_Typ4!AZ45</f>
        <v>0</v>
      </c>
      <c r="AB515" s="49"/>
      <c r="AC515" s="49" t="str">
        <f t="shared" si="882"/>
        <v/>
      </c>
      <c r="AD515" s="49" t="str">
        <f t="shared" si="883"/>
        <v/>
      </c>
      <c r="AE515" s="49" t="str">
        <f t="shared" si="884"/>
        <v/>
      </c>
      <c r="AF515" s="49" t="str">
        <f t="shared" si="885"/>
        <v/>
      </c>
      <c r="AG515" s="49" t="str">
        <f t="shared" si="886"/>
        <v/>
      </c>
      <c r="AH515" s="49" t="str">
        <f t="shared" si="887"/>
        <v/>
      </c>
      <c r="AI515" s="49" t="str">
        <f t="shared" si="888"/>
        <v/>
      </c>
      <c r="AJ515" s="49" t="str">
        <f t="shared" si="889"/>
        <v/>
      </c>
      <c r="AL515" s="49"/>
      <c r="AM515" s="49" t="str">
        <f t="shared" si="890"/>
        <v/>
      </c>
      <c r="AN515" s="49" t="str">
        <f t="shared" si="891"/>
        <v/>
      </c>
      <c r="AO515" s="49" t="str">
        <f t="shared" si="892"/>
        <v/>
      </c>
      <c r="AP515" s="49" t="str">
        <f t="shared" si="893"/>
        <v/>
      </c>
      <c r="AQ515" s="49" t="str">
        <f t="shared" si="894"/>
        <v/>
      </c>
      <c r="AR515" s="49" t="str">
        <f t="shared" si="895"/>
        <v/>
      </c>
      <c r="AS515" s="49" t="str">
        <f t="shared" si="896"/>
        <v/>
      </c>
      <c r="AT515" s="49" t="str">
        <f t="shared" si="897"/>
        <v/>
      </c>
      <c r="AV515" s="49"/>
      <c r="AW515" s="49" t="str">
        <f t="shared" si="898"/>
        <v/>
      </c>
      <c r="AX515" s="49" t="str">
        <f t="shared" si="899"/>
        <v/>
      </c>
      <c r="AY515" s="49" t="str">
        <f t="shared" si="900"/>
        <v/>
      </c>
      <c r="AZ515" s="49" t="str">
        <f t="shared" si="901"/>
        <v/>
      </c>
      <c r="BA515" s="49" t="str">
        <f t="shared" si="902"/>
        <v/>
      </c>
      <c r="BB515" s="49" t="str">
        <f t="shared" si="903"/>
        <v/>
      </c>
      <c r="BC515" s="49" t="str">
        <f t="shared" si="904"/>
        <v/>
      </c>
      <c r="BD515" s="49" t="str">
        <f t="shared" si="905"/>
        <v/>
      </c>
      <c r="BF515" s="49"/>
      <c r="BG515" s="49" t="str">
        <f t="shared" si="906"/>
        <v/>
      </c>
      <c r="BH515" s="49" t="str">
        <f t="shared" si="907"/>
        <v/>
      </c>
      <c r="BI515" s="49" t="str">
        <f t="shared" si="908"/>
        <v/>
      </c>
      <c r="BJ515" s="49" t="str">
        <f t="shared" si="909"/>
        <v/>
      </c>
      <c r="BK515" s="49" t="str">
        <f t="shared" si="910"/>
        <v/>
      </c>
      <c r="BL515" s="49" t="str">
        <f t="shared" si="911"/>
        <v/>
      </c>
      <c r="BM515" s="49" t="str">
        <f t="shared" si="912"/>
        <v/>
      </c>
      <c r="BN515" s="49" t="str">
        <f t="shared" si="913"/>
        <v/>
      </c>
      <c r="BP515" s="49"/>
      <c r="BQ515" s="49" t="str">
        <f t="shared" si="914"/>
        <v/>
      </c>
      <c r="BR515" s="49" t="str">
        <f t="shared" si="915"/>
        <v/>
      </c>
      <c r="BS515" s="49" t="str">
        <f t="shared" si="916"/>
        <v/>
      </c>
      <c r="BT515" s="49" t="str">
        <f t="shared" si="917"/>
        <v/>
      </c>
      <c r="BU515" s="49" t="str">
        <f t="shared" si="918"/>
        <v/>
      </c>
      <c r="BV515" s="49" t="str">
        <f t="shared" si="919"/>
        <v/>
      </c>
      <c r="BW515" s="49" t="str">
        <f t="shared" si="920"/>
        <v/>
      </c>
      <c r="BX515" s="49" t="str">
        <f t="shared" si="921"/>
        <v/>
      </c>
      <c r="BZ515" s="49"/>
      <c r="CA515" s="49" t="str">
        <f t="shared" si="922"/>
        <v/>
      </c>
      <c r="CB515" s="49" t="str">
        <f t="shared" si="923"/>
        <v/>
      </c>
      <c r="CC515" s="49" t="str">
        <f t="shared" si="924"/>
        <v/>
      </c>
      <c r="CD515" s="49" t="str">
        <f t="shared" si="925"/>
        <v/>
      </c>
      <c r="CE515" s="49" t="str">
        <f t="shared" si="926"/>
        <v/>
      </c>
      <c r="CF515" s="49" t="str">
        <f t="shared" si="927"/>
        <v/>
      </c>
      <c r="CG515" s="49" t="str">
        <f t="shared" si="928"/>
        <v/>
      </c>
      <c r="CH515" s="49" t="str">
        <f t="shared" si="929"/>
        <v/>
      </c>
      <c r="CJ515" s="49"/>
      <c r="CK515" s="49" t="str">
        <f t="shared" si="930"/>
        <v/>
      </c>
      <c r="CL515" s="49" t="str">
        <f t="shared" si="931"/>
        <v/>
      </c>
      <c r="CM515" s="49" t="str">
        <f t="shared" si="932"/>
        <v/>
      </c>
      <c r="CN515" s="49" t="str">
        <f t="shared" si="933"/>
        <v/>
      </c>
      <c r="CO515" s="49" t="str">
        <f t="shared" si="934"/>
        <v/>
      </c>
      <c r="CP515" s="49" t="str">
        <f t="shared" si="935"/>
        <v/>
      </c>
      <c r="CQ515" s="49" t="str">
        <f t="shared" si="936"/>
        <v/>
      </c>
      <c r="CR515" s="49" t="str">
        <f t="shared" si="937"/>
        <v/>
      </c>
      <c r="CT515" s="49"/>
      <c r="CU515" s="49" t="str">
        <f t="shared" si="938"/>
        <v/>
      </c>
      <c r="CV515" s="49" t="str">
        <f t="shared" si="939"/>
        <v/>
      </c>
      <c r="CW515" s="49" t="str">
        <f t="shared" si="940"/>
        <v/>
      </c>
      <c r="CX515" s="49" t="str">
        <f t="shared" si="941"/>
        <v/>
      </c>
      <c r="CY515" s="49" t="str">
        <f t="shared" si="942"/>
        <v/>
      </c>
      <c r="CZ515" s="49" t="str">
        <f t="shared" si="943"/>
        <v/>
      </c>
      <c r="DA515" s="49" t="str">
        <f t="shared" si="944"/>
        <v/>
      </c>
      <c r="DB515" s="49" t="str">
        <f t="shared" si="945"/>
        <v/>
      </c>
      <c r="DD515" s="49"/>
      <c r="DE515" s="49" t="str">
        <f t="shared" si="946"/>
        <v/>
      </c>
      <c r="DF515" s="49" t="str">
        <f t="shared" si="947"/>
        <v/>
      </c>
      <c r="DG515" s="49" t="str">
        <f t="shared" si="948"/>
        <v/>
      </c>
      <c r="DH515" s="49" t="str">
        <f t="shared" si="949"/>
        <v/>
      </c>
      <c r="DI515" s="49" t="str">
        <f t="shared" si="950"/>
        <v/>
      </c>
      <c r="DJ515" s="49" t="str">
        <f t="shared" si="951"/>
        <v/>
      </c>
      <c r="DK515" s="49" t="str">
        <f t="shared" si="952"/>
        <v/>
      </c>
      <c r="DL515" s="49" t="str">
        <f t="shared" si="953"/>
        <v/>
      </c>
      <c r="DN515" s="49"/>
      <c r="DO515" s="49" t="str">
        <f t="shared" si="954"/>
        <v/>
      </c>
      <c r="DP515" s="49" t="str">
        <f t="shared" si="955"/>
        <v/>
      </c>
      <c r="DQ515" s="49" t="str">
        <f t="shared" si="956"/>
        <v/>
      </c>
      <c r="DR515" s="49" t="str">
        <f t="shared" si="957"/>
        <v/>
      </c>
      <c r="DS515" s="49" t="str">
        <f t="shared" si="958"/>
        <v/>
      </c>
      <c r="DT515" s="49" t="str">
        <f t="shared" si="959"/>
        <v/>
      </c>
      <c r="DU515" s="49" t="str">
        <f t="shared" si="960"/>
        <v/>
      </c>
      <c r="DV515" s="49" t="str">
        <f t="shared" si="961"/>
        <v/>
      </c>
      <c r="DX515" s="49"/>
      <c r="DY515" s="49" t="str">
        <f t="shared" si="962"/>
        <v/>
      </c>
      <c r="DZ515" s="49" t="str">
        <f t="shared" si="963"/>
        <v/>
      </c>
      <c r="EA515" s="49" t="str">
        <f t="shared" si="964"/>
        <v/>
      </c>
      <c r="EB515" s="49" t="str">
        <f t="shared" si="965"/>
        <v/>
      </c>
      <c r="EC515" s="49" t="str">
        <f t="shared" si="966"/>
        <v/>
      </c>
      <c r="ED515" s="49" t="str">
        <f t="shared" si="967"/>
        <v/>
      </c>
      <c r="EE515" s="49" t="str">
        <f t="shared" si="968"/>
        <v/>
      </c>
      <c r="EF515" s="49" t="str">
        <f t="shared" si="969"/>
        <v/>
      </c>
      <c r="EH515" s="49"/>
      <c r="EI515" s="49" t="str">
        <f t="shared" si="970"/>
        <v/>
      </c>
      <c r="EJ515" s="49" t="str">
        <f t="shared" si="971"/>
        <v/>
      </c>
      <c r="EK515" s="49" t="str">
        <f t="shared" si="972"/>
        <v/>
      </c>
      <c r="EL515" s="49" t="str">
        <f t="shared" si="973"/>
        <v/>
      </c>
      <c r="EM515" s="49" t="str">
        <f t="shared" si="974"/>
        <v/>
      </c>
      <c r="EN515" s="49" t="str">
        <f t="shared" si="975"/>
        <v/>
      </c>
      <c r="EO515" s="49" t="str">
        <f t="shared" si="976"/>
        <v/>
      </c>
      <c r="EP515" s="49" t="str">
        <f t="shared" si="977"/>
        <v/>
      </c>
      <c r="ER515" s="49"/>
      <c r="ES515" s="49" t="str">
        <f t="shared" si="978"/>
        <v/>
      </c>
      <c r="ET515" s="49" t="str">
        <f t="shared" si="979"/>
        <v/>
      </c>
      <c r="EU515" s="49" t="str">
        <f t="shared" si="980"/>
        <v/>
      </c>
      <c r="EV515" s="49" t="str">
        <f t="shared" si="981"/>
        <v/>
      </c>
      <c r="EW515" s="49" t="str">
        <f t="shared" si="982"/>
        <v/>
      </c>
      <c r="EX515" s="49" t="str">
        <f t="shared" si="983"/>
        <v/>
      </c>
      <c r="EY515" s="49" t="str">
        <f t="shared" si="984"/>
        <v/>
      </c>
      <c r="EZ515" s="49" t="str">
        <f t="shared" si="985"/>
        <v/>
      </c>
      <c r="FB515" s="49"/>
      <c r="FC515" s="49" t="str">
        <f t="shared" si="986"/>
        <v/>
      </c>
      <c r="FD515" s="49" t="str">
        <f t="shared" si="987"/>
        <v/>
      </c>
      <c r="FE515" s="49" t="str">
        <f t="shared" si="988"/>
        <v/>
      </c>
      <c r="FF515" s="49" t="str">
        <f t="shared" si="989"/>
        <v/>
      </c>
      <c r="FG515" s="49" t="str">
        <f t="shared" si="990"/>
        <v/>
      </c>
      <c r="FH515" s="49" t="str">
        <f t="shared" si="991"/>
        <v/>
      </c>
      <c r="FI515" s="49" t="str">
        <f t="shared" si="992"/>
        <v/>
      </c>
      <c r="FJ515" s="49" t="str">
        <f t="shared" si="993"/>
        <v/>
      </c>
      <c r="FL515" s="49"/>
      <c r="FM515" s="49" t="str">
        <f t="shared" si="994"/>
        <v/>
      </c>
      <c r="FN515" s="49" t="str">
        <f t="shared" si="995"/>
        <v/>
      </c>
      <c r="FO515" s="49" t="str">
        <f t="shared" si="996"/>
        <v/>
      </c>
      <c r="FP515" s="49" t="str">
        <f t="shared" si="997"/>
        <v/>
      </c>
      <c r="FQ515" s="49" t="str">
        <f t="shared" si="998"/>
        <v/>
      </c>
      <c r="FR515" s="49" t="str">
        <f t="shared" si="999"/>
        <v/>
      </c>
      <c r="FS515" s="49" t="str">
        <f t="shared" si="1000"/>
        <v/>
      </c>
      <c r="FT515" s="49" t="str">
        <f t="shared" si="1001"/>
        <v/>
      </c>
      <c r="FV515" s="49"/>
      <c r="FW515" s="49" t="str">
        <f t="shared" si="1002"/>
        <v/>
      </c>
      <c r="FX515" s="49" t="str">
        <f t="shared" si="1003"/>
        <v/>
      </c>
      <c r="FY515" s="49" t="str">
        <f t="shared" si="1004"/>
        <v/>
      </c>
      <c r="FZ515" s="49" t="str">
        <f t="shared" si="1005"/>
        <v/>
      </c>
      <c r="GA515" s="49" t="str">
        <f t="shared" si="1006"/>
        <v/>
      </c>
      <c r="GB515" s="49" t="str">
        <f t="shared" si="1007"/>
        <v/>
      </c>
      <c r="GC515" s="49" t="str">
        <f t="shared" si="1008"/>
        <v/>
      </c>
      <c r="GD515" s="49" t="str">
        <f t="shared" si="1009"/>
        <v/>
      </c>
      <c r="GF515" s="49"/>
      <c r="GG515" s="49" t="str">
        <f t="shared" si="1010"/>
        <v/>
      </c>
      <c r="GH515" s="49" t="str">
        <f t="shared" si="1011"/>
        <v/>
      </c>
      <c r="GI515" s="49" t="str">
        <f t="shared" si="1012"/>
        <v/>
      </c>
      <c r="GJ515" s="49" t="str">
        <f t="shared" si="1013"/>
        <v/>
      </c>
      <c r="GK515" s="49" t="str">
        <f t="shared" si="1014"/>
        <v/>
      </c>
      <c r="GL515" s="49" t="str">
        <f t="shared" si="1015"/>
        <v/>
      </c>
      <c r="GM515" s="49" t="str">
        <f t="shared" si="1016"/>
        <v/>
      </c>
      <c r="GN515" s="49" t="str">
        <f t="shared" si="1017"/>
        <v/>
      </c>
      <c r="GP515" s="49"/>
      <c r="GQ515" s="49" t="str">
        <f t="shared" si="1018"/>
        <v/>
      </c>
      <c r="GR515" s="49" t="str">
        <f t="shared" si="1019"/>
        <v/>
      </c>
      <c r="GS515" s="49" t="str">
        <f t="shared" si="1020"/>
        <v/>
      </c>
      <c r="GT515" s="49" t="str">
        <f t="shared" si="1021"/>
        <v/>
      </c>
      <c r="GU515" s="49" t="str">
        <f t="shared" si="1022"/>
        <v/>
      </c>
      <c r="GV515" s="49" t="str">
        <f t="shared" si="1023"/>
        <v/>
      </c>
      <c r="GW515" s="49" t="str">
        <f t="shared" si="1024"/>
        <v/>
      </c>
      <c r="GX515" s="49" t="str">
        <f t="shared" si="1025"/>
        <v/>
      </c>
    </row>
    <row r="516" spans="17:206" x14ac:dyDescent="0.2">
      <c r="Q516" s="65">
        <v>19</v>
      </c>
      <c r="R516" s="201" t="str">
        <f>Syst_Typ4!DA46</f>
        <v/>
      </c>
      <c r="S516" s="201">
        <f>Syst_Typ4!F46</f>
        <v>0</v>
      </c>
      <c r="T516" s="53" t="str">
        <f>Syst_Typ4!W46</f>
        <v/>
      </c>
      <c r="U516" s="201">
        <f>Syst_Typ4!CT46</f>
        <v>0</v>
      </c>
      <c r="V516" s="53" t="str">
        <f>Syst_Typ4!X46</f>
        <v/>
      </c>
      <c r="W516" s="53" t="str">
        <f>Syst_Typ4!AW46</f>
        <v/>
      </c>
      <c r="X516" s="53">
        <f>Syst_Typ4!BF46</f>
        <v>0</v>
      </c>
      <c r="Y516" s="53">
        <f>Syst_Typ4!AZ46</f>
        <v>0</v>
      </c>
      <c r="AB516" s="49"/>
      <c r="AC516" s="49" t="str">
        <f t="shared" si="882"/>
        <v/>
      </c>
      <c r="AD516" s="49" t="str">
        <f t="shared" si="883"/>
        <v/>
      </c>
      <c r="AE516" s="49" t="str">
        <f t="shared" si="884"/>
        <v/>
      </c>
      <c r="AF516" s="49" t="str">
        <f t="shared" si="885"/>
        <v/>
      </c>
      <c r="AG516" s="49" t="str">
        <f t="shared" si="886"/>
        <v/>
      </c>
      <c r="AH516" s="49" t="str">
        <f t="shared" si="887"/>
        <v/>
      </c>
      <c r="AI516" s="49" t="str">
        <f t="shared" si="888"/>
        <v/>
      </c>
      <c r="AJ516" s="49" t="str">
        <f t="shared" si="889"/>
        <v/>
      </c>
      <c r="AL516" s="49"/>
      <c r="AM516" s="49" t="str">
        <f t="shared" si="890"/>
        <v/>
      </c>
      <c r="AN516" s="49" t="str">
        <f t="shared" si="891"/>
        <v/>
      </c>
      <c r="AO516" s="49" t="str">
        <f t="shared" si="892"/>
        <v/>
      </c>
      <c r="AP516" s="49" t="str">
        <f t="shared" si="893"/>
        <v/>
      </c>
      <c r="AQ516" s="49" t="str">
        <f t="shared" si="894"/>
        <v/>
      </c>
      <c r="AR516" s="49" t="str">
        <f t="shared" si="895"/>
        <v/>
      </c>
      <c r="AS516" s="49" t="str">
        <f t="shared" si="896"/>
        <v/>
      </c>
      <c r="AT516" s="49" t="str">
        <f t="shared" si="897"/>
        <v/>
      </c>
      <c r="AV516" s="49"/>
      <c r="AW516" s="49" t="str">
        <f t="shared" si="898"/>
        <v/>
      </c>
      <c r="AX516" s="49" t="str">
        <f t="shared" si="899"/>
        <v/>
      </c>
      <c r="AY516" s="49" t="str">
        <f t="shared" si="900"/>
        <v/>
      </c>
      <c r="AZ516" s="49" t="str">
        <f t="shared" si="901"/>
        <v/>
      </c>
      <c r="BA516" s="49" t="str">
        <f t="shared" si="902"/>
        <v/>
      </c>
      <c r="BB516" s="49" t="str">
        <f t="shared" si="903"/>
        <v/>
      </c>
      <c r="BC516" s="49" t="str">
        <f t="shared" si="904"/>
        <v/>
      </c>
      <c r="BD516" s="49" t="str">
        <f t="shared" si="905"/>
        <v/>
      </c>
      <c r="BF516" s="49"/>
      <c r="BG516" s="49" t="str">
        <f t="shared" si="906"/>
        <v/>
      </c>
      <c r="BH516" s="49" t="str">
        <f t="shared" si="907"/>
        <v/>
      </c>
      <c r="BI516" s="49" t="str">
        <f t="shared" si="908"/>
        <v/>
      </c>
      <c r="BJ516" s="49" t="str">
        <f t="shared" si="909"/>
        <v/>
      </c>
      <c r="BK516" s="49" t="str">
        <f t="shared" si="910"/>
        <v/>
      </c>
      <c r="BL516" s="49" t="str">
        <f t="shared" si="911"/>
        <v/>
      </c>
      <c r="BM516" s="49" t="str">
        <f t="shared" si="912"/>
        <v/>
      </c>
      <c r="BN516" s="49" t="str">
        <f t="shared" si="913"/>
        <v/>
      </c>
      <c r="BP516" s="49"/>
      <c r="BQ516" s="49" t="str">
        <f t="shared" si="914"/>
        <v/>
      </c>
      <c r="BR516" s="49" t="str">
        <f t="shared" si="915"/>
        <v/>
      </c>
      <c r="BS516" s="49" t="str">
        <f t="shared" si="916"/>
        <v/>
      </c>
      <c r="BT516" s="49" t="str">
        <f t="shared" si="917"/>
        <v/>
      </c>
      <c r="BU516" s="49" t="str">
        <f t="shared" si="918"/>
        <v/>
      </c>
      <c r="BV516" s="49" t="str">
        <f t="shared" si="919"/>
        <v/>
      </c>
      <c r="BW516" s="49" t="str">
        <f t="shared" si="920"/>
        <v/>
      </c>
      <c r="BX516" s="49" t="str">
        <f t="shared" si="921"/>
        <v/>
      </c>
      <c r="BZ516" s="49"/>
      <c r="CA516" s="49" t="str">
        <f t="shared" si="922"/>
        <v/>
      </c>
      <c r="CB516" s="49" t="str">
        <f t="shared" si="923"/>
        <v/>
      </c>
      <c r="CC516" s="49" t="str">
        <f t="shared" si="924"/>
        <v/>
      </c>
      <c r="CD516" s="49" t="str">
        <f t="shared" si="925"/>
        <v/>
      </c>
      <c r="CE516" s="49" t="str">
        <f t="shared" si="926"/>
        <v/>
      </c>
      <c r="CF516" s="49" t="str">
        <f t="shared" si="927"/>
        <v/>
      </c>
      <c r="CG516" s="49" t="str">
        <f t="shared" si="928"/>
        <v/>
      </c>
      <c r="CH516" s="49" t="str">
        <f t="shared" si="929"/>
        <v/>
      </c>
      <c r="CJ516" s="49"/>
      <c r="CK516" s="49" t="str">
        <f t="shared" si="930"/>
        <v/>
      </c>
      <c r="CL516" s="49" t="str">
        <f t="shared" si="931"/>
        <v/>
      </c>
      <c r="CM516" s="49" t="str">
        <f t="shared" si="932"/>
        <v/>
      </c>
      <c r="CN516" s="49" t="str">
        <f t="shared" si="933"/>
        <v/>
      </c>
      <c r="CO516" s="49" t="str">
        <f t="shared" si="934"/>
        <v/>
      </c>
      <c r="CP516" s="49" t="str">
        <f t="shared" si="935"/>
        <v/>
      </c>
      <c r="CQ516" s="49" t="str">
        <f t="shared" si="936"/>
        <v/>
      </c>
      <c r="CR516" s="49" t="str">
        <f t="shared" si="937"/>
        <v/>
      </c>
      <c r="CT516" s="49"/>
      <c r="CU516" s="49" t="str">
        <f t="shared" si="938"/>
        <v/>
      </c>
      <c r="CV516" s="49" t="str">
        <f t="shared" si="939"/>
        <v/>
      </c>
      <c r="CW516" s="49" t="str">
        <f t="shared" si="940"/>
        <v/>
      </c>
      <c r="CX516" s="49" t="str">
        <f t="shared" si="941"/>
        <v/>
      </c>
      <c r="CY516" s="49" t="str">
        <f t="shared" si="942"/>
        <v/>
      </c>
      <c r="CZ516" s="49" t="str">
        <f t="shared" si="943"/>
        <v/>
      </c>
      <c r="DA516" s="49" t="str">
        <f t="shared" si="944"/>
        <v/>
      </c>
      <c r="DB516" s="49" t="str">
        <f t="shared" si="945"/>
        <v/>
      </c>
      <c r="DD516" s="49"/>
      <c r="DE516" s="49" t="str">
        <f t="shared" si="946"/>
        <v/>
      </c>
      <c r="DF516" s="49" t="str">
        <f t="shared" si="947"/>
        <v/>
      </c>
      <c r="DG516" s="49" t="str">
        <f t="shared" si="948"/>
        <v/>
      </c>
      <c r="DH516" s="49" t="str">
        <f t="shared" si="949"/>
        <v/>
      </c>
      <c r="DI516" s="49" t="str">
        <f t="shared" si="950"/>
        <v/>
      </c>
      <c r="DJ516" s="49" t="str">
        <f t="shared" si="951"/>
        <v/>
      </c>
      <c r="DK516" s="49" t="str">
        <f t="shared" si="952"/>
        <v/>
      </c>
      <c r="DL516" s="49" t="str">
        <f t="shared" si="953"/>
        <v/>
      </c>
      <c r="DN516" s="49"/>
      <c r="DO516" s="49" t="str">
        <f t="shared" si="954"/>
        <v/>
      </c>
      <c r="DP516" s="49" t="str">
        <f t="shared" si="955"/>
        <v/>
      </c>
      <c r="DQ516" s="49" t="str">
        <f t="shared" si="956"/>
        <v/>
      </c>
      <c r="DR516" s="49" t="str">
        <f t="shared" si="957"/>
        <v/>
      </c>
      <c r="DS516" s="49" t="str">
        <f t="shared" si="958"/>
        <v/>
      </c>
      <c r="DT516" s="49" t="str">
        <f t="shared" si="959"/>
        <v/>
      </c>
      <c r="DU516" s="49" t="str">
        <f t="shared" si="960"/>
        <v/>
      </c>
      <c r="DV516" s="49" t="str">
        <f t="shared" si="961"/>
        <v/>
      </c>
      <c r="DX516" s="49"/>
      <c r="DY516" s="49" t="str">
        <f t="shared" si="962"/>
        <v/>
      </c>
      <c r="DZ516" s="49" t="str">
        <f t="shared" si="963"/>
        <v/>
      </c>
      <c r="EA516" s="49" t="str">
        <f t="shared" si="964"/>
        <v/>
      </c>
      <c r="EB516" s="49" t="str">
        <f t="shared" si="965"/>
        <v/>
      </c>
      <c r="EC516" s="49" t="str">
        <f t="shared" si="966"/>
        <v/>
      </c>
      <c r="ED516" s="49" t="str">
        <f t="shared" si="967"/>
        <v/>
      </c>
      <c r="EE516" s="49" t="str">
        <f t="shared" si="968"/>
        <v/>
      </c>
      <c r="EF516" s="49" t="str">
        <f t="shared" si="969"/>
        <v/>
      </c>
      <c r="EH516" s="49"/>
      <c r="EI516" s="49" t="str">
        <f t="shared" si="970"/>
        <v/>
      </c>
      <c r="EJ516" s="49" t="str">
        <f t="shared" si="971"/>
        <v/>
      </c>
      <c r="EK516" s="49" t="str">
        <f t="shared" si="972"/>
        <v/>
      </c>
      <c r="EL516" s="49" t="str">
        <f t="shared" si="973"/>
        <v/>
      </c>
      <c r="EM516" s="49" t="str">
        <f t="shared" si="974"/>
        <v/>
      </c>
      <c r="EN516" s="49" t="str">
        <f t="shared" si="975"/>
        <v/>
      </c>
      <c r="EO516" s="49" t="str">
        <f t="shared" si="976"/>
        <v/>
      </c>
      <c r="EP516" s="49" t="str">
        <f t="shared" si="977"/>
        <v/>
      </c>
      <c r="ER516" s="49"/>
      <c r="ES516" s="49" t="str">
        <f t="shared" si="978"/>
        <v/>
      </c>
      <c r="ET516" s="49" t="str">
        <f t="shared" si="979"/>
        <v/>
      </c>
      <c r="EU516" s="49" t="str">
        <f t="shared" si="980"/>
        <v/>
      </c>
      <c r="EV516" s="49" t="str">
        <f t="shared" si="981"/>
        <v/>
      </c>
      <c r="EW516" s="49" t="str">
        <f t="shared" si="982"/>
        <v/>
      </c>
      <c r="EX516" s="49" t="str">
        <f t="shared" si="983"/>
        <v/>
      </c>
      <c r="EY516" s="49" t="str">
        <f t="shared" si="984"/>
        <v/>
      </c>
      <c r="EZ516" s="49" t="str">
        <f t="shared" si="985"/>
        <v/>
      </c>
      <c r="FB516" s="49"/>
      <c r="FC516" s="49" t="str">
        <f t="shared" si="986"/>
        <v/>
      </c>
      <c r="FD516" s="49" t="str">
        <f t="shared" si="987"/>
        <v/>
      </c>
      <c r="FE516" s="49" t="str">
        <f t="shared" si="988"/>
        <v/>
      </c>
      <c r="FF516" s="49" t="str">
        <f t="shared" si="989"/>
        <v/>
      </c>
      <c r="FG516" s="49" t="str">
        <f t="shared" si="990"/>
        <v/>
      </c>
      <c r="FH516" s="49" t="str">
        <f t="shared" si="991"/>
        <v/>
      </c>
      <c r="FI516" s="49" t="str">
        <f t="shared" si="992"/>
        <v/>
      </c>
      <c r="FJ516" s="49" t="str">
        <f t="shared" si="993"/>
        <v/>
      </c>
      <c r="FL516" s="49"/>
      <c r="FM516" s="49" t="str">
        <f t="shared" si="994"/>
        <v/>
      </c>
      <c r="FN516" s="49" t="str">
        <f t="shared" si="995"/>
        <v/>
      </c>
      <c r="FO516" s="49" t="str">
        <f t="shared" si="996"/>
        <v/>
      </c>
      <c r="FP516" s="49" t="str">
        <f t="shared" si="997"/>
        <v/>
      </c>
      <c r="FQ516" s="49" t="str">
        <f t="shared" si="998"/>
        <v/>
      </c>
      <c r="FR516" s="49" t="str">
        <f t="shared" si="999"/>
        <v/>
      </c>
      <c r="FS516" s="49" t="str">
        <f t="shared" si="1000"/>
        <v/>
      </c>
      <c r="FT516" s="49" t="str">
        <f t="shared" si="1001"/>
        <v/>
      </c>
      <c r="FV516" s="49"/>
      <c r="FW516" s="49" t="str">
        <f t="shared" si="1002"/>
        <v/>
      </c>
      <c r="FX516" s="49" t="str">
        <f t="shared" si="1003"/>
        <v/>
      </c>
      <c r="FY516" s="49" t="str">
        <f t="shared" si="1004"/>
        <v/>
      </c>
      <c r="FZ516" s="49" t="str">
        <f t="shared" si="1005"/>
        <v/>
      </c>
      <c r="GA516" s="49" t="str">
        <f t="shared" si="1006"/>
        <v/>
      </c>
      <c r="GB516" s="49" t="str">
        <f t="shared" si="1007"/>
        <v/>
      </c>
      <c r="GC516" s="49" t="str">
        <f t="shared" si="1008"/>
        <v/>
      </c>
      <c r="GD516" s="49" t="str">
        <f t="shared" si="1009"/>
        <v/>
      </c>
      <c r="GF516" s="49"/>
      <c r="GG516" s="49" t="str">
        <f t="shared" si="1010"/>
        <v/>
      </c>
      <c r="GH516" s="49" t="str">
        <f t="shared" si="1011"/>
        <v/>
      </c>
      <c r="GI516" s="49" t="str">
        <f t="shared" si="1012"/>
        <v/>
      </c>
      <c r="GJ516" s="49" t="str">
        <f t="shared" si="1013"/>
        <v/>
      </c>
      <c r="GK516" s="49" t="str">
        <f t="shared" si="1014"/>
        <v/>
      </c>
      <c r="GL516" s="49" t="str">
        <f t="shared" si="1015"/>
        <v/>
      </c>
      <c r="GM516" s="49" t="str">
        <f t="shared" si="1016"/>
        <v/>
      </c>
      <c r="GN516" s="49" t="str">
        <f t="shared" si="1017"/>
        <v/>
      </c>
      <c r="GP516" s="49"/>
      <c r="GQ516" s="49" t="str">
        <f t="shared" si="1018"/>
        <v/>
      </c>
      <c r="GR516" s="49" t="str">
        <f t="shared" si="1019"/>
        <v/>
      </c>
      <c r="GS516" s="49" t="str">
        <f t="shared" si="1020"/>
        <v/>
      </c>
      <c r="GT516" s="49" t="str">
        <f t="shared" si="1021"/>
        <v/>
      </c>
      <c r="GU516" s="49" t="str">
        <f t="shared" si="1022"/>
        <v/>
      </c>
      <c r="GV516" s="49" t="str">
        <f t="shared" si="1023"/>
        <v/>
      </c>
      <c r="GW516" s="49" t="str">
        <f t="shared" si="1024"/>
        <v/>
      </c>
      <c r="GX516" s="49" t="str">
        <f t="shared" si="1025"/>
        <v/>
      </c>
    </row>
    <row r="517" spans="17:206" x14ac:dyDescent="0.2">
      <c r="Q517" s="65">
        <v>20</v>
      </c>
      <c r="R517" s="201" t="str">
        <f>Syst_Typ4!DA47</f>
        <v/>
      </c>
      <c r="S517" s="201">
        <f>Syst_Typ4!F47</f>
        <v>0</v>
      </c>
      <c r="T517" s="53" t="str">
        <f>Syst_Typ4!W47</f>
        <v/>
      </c>
      <c r="U517" s="201">
        <f>Syst_Typ4!CT47</f>
        <v>0</v>
      </c>
      <c r="V517" s="53" t="str">
        <f>Syst_Typ4!X47</f>
        <v/>
      </c>
      <c r="W517" s="53" t="str">
        <f>Syst_Typ4!AW47</f>
        <v/>
      </c>
      <c r="X517" s="53">
        <f>Syst_Typ4!BF47</f>
        <v>0</v>
      </c>
      <c r="Y517" s="53">
        <f>Syst_Typ4!AZ47</f>
        <v>0</v>
      </c>
      <c r="AB517" s="49"/>
      <c r="AC517" s="49" t="str">
        <f t="shared" si="882"/>
        <v/>
      </c>
      <c r="AD517" s="49" t="str">
        <f t="shared" si="883"/>
        <v/>
      </c>
      <c r="AE517" s="49" t="str">
        <f t="shared" si="884"/>
        <v/>
      </c>
      <c r="AF517" s="49" t="str">
        <f t="shared" si="885"/>
        <v/>
      </c>
      <c r="AG517" s="49" t="str">
        <f t="shared" si="886"/>
        <v/>
      </c>
      <c r="AH517" s="49" t="str">
        <f t="shared" si="887"/>
        <v/>
      </c>
      <c r="AI517" s="49" t="str">
        <f t="shared" si="888"/>
        <v/>
      </c>
      <c r="AJ517" s="49" t="str">
        <f t="shared" si="889"/>
        <v/>
      </c>
      <c r="AL517" s="49"/>
      <c r="AM517" s="49" t="str">
        <f t="shared" si="890"/>
        <v/>
      </c>
      <c r="AN517" s="49" t="str">
        <f t="shared" si="891"/>
        <v/>
      </c>
      <c r="AO517" s="49" t="str">
        <f t="shared" si="892"/>
        <v/>
      </c>
      <c r="AP517" s="49" t="str">
        <f t="shared" si="893"/>
        <v/>
      </c>
      <c r="AQ517" s="49" t="str">
        <f t="shared" si="894"/>
        <v/>
      </c>
      <c r="AR517" s="49" t="str">
        <f t="shared" si="895"/>
        <v/>
      </c>
      <c r="AS517" s="49" t="str">
        <f t="shared" si="896"/>
        <v/>
      </c>
      <c r="AT517" s="49" t="str">
        <f t="shared" si="897"/>
        <v/>
      </c>
      <c r="AV517" s="49"/>
      <c r="AW517" s="49" t="str">
        <f t="shared" si="898"/>
        <v/>
      </c>
      <c r="AX517" s="49" t="str">
        <f t="shared" si="899"/>
        <v/>
      </c>
      <c r="AY517" s="49" t="str">
        <f t="shared" si="900"/>
        <v/>
      </c>
      <c r="AZ517" s="49" t="str">
        <f t="shared" si="901"/>
        <v/>
      </c>
      <c r="BA517" s="49" t="str">
        <f t="shared" si="902"/>
        <v/>
      </c>
      <c r="BB517" s="49" t="str">
        <f t="shared" si="903"/>
        <v/>
      </c>
      <c r="BC517" s="49" t="str">
        <f t="shared" si="904"/>
        <v/>
      </c>
      <c r="BD517" s="49" t="str">
        <f t="shared" si="905"/>
        <v/>
      </c>
      <c r="BF517" s="49"/>
      <c r="BG517" s="49" t="str">
        <f t="shared" si="906"/>
        <v/>
      </c>
      <c r="BH517" s="49" t="str">
        <f t="shared" si="907"/>
        <v/>
      </c>
      <c r="BI517" s="49" t="str">
        <f t="shared" si="908"/>
        <v/>
      </c>
      <c r="BJ517" s="49" t="str">
        <f t="shared" si="909"/>
        <v/>
      </c>
      <c r="BK517" s="49" t="str">
        <f t="shared" si="910"/>
        <v/>
      </c>
      <c r="BL517" s="49" t="str">
        <f t="shared" si="911"/>
        <v/>
      </c>
      <c r="BM517" s="49" t="str">
        <f t="shared" si="912"/>
        <v/>
      </c>
      <c r="BN517" s="49" t="str">
        <f t="shared" si="913"/>
        <v/>
      </c>
      <c r="BP517" s="49"/>
      <c r="BQ517" s="49" t="str">
        <f t="shared" si="914"/>
        <v/>
      </c>
      <c r="BR517" s="49" t="str">
        <f t="shared" si="915"/>
        <v/>
      </c>
      <c r="BS517" s="49" t="str">
        <f t="shared" si="916"/>
        <v/>
      </c>
      <c r="BT517" s="49" t="str">
        <f t="shared" si="917"/>
        <v/>
      </c>
      <c r="BU517" s="49" t="str">
        <f t="shared" si="918"/>
        <v/>
      </c>
      <c r="BV517" s="49" t="str">
        <f t="shared" si="919"/>
        <v/>
      </c>
      <c r="BW517" s="49" t="str">
        <f t="shared" si="920"/>
        <v/>
      </c>
      <c r="BX517" s="49" t="str">
        <f t="shared" si="921"/>
        <v/>
      </c>
      <c r="BZ517" s="49"/>
      <c r="CA517" s="49" t="str">
        <f t="shared" si="922"/>
        <v/>
      </c>
      <c r="CB517" s="49" t="str">
        <f t="shared" si="923"/>
        <v/>
      </c>
      <c r="CC517" s="49" t="str">
        <f t="shared" si="924"/>
        <v/>
      </c>
      <c r="CD517" s="49" t="str">
        <f t="shared" si="925"/>
        <v/>
      </c>
      <c r="CE517" s="49" t="str">
        <f t="shared" si="926"/>
        <v/>
      </c>
      <c r="CF517" s="49" t="str">
        <f t="shared" si="927"/>
        <v/>
      </c>
      <c r="CG517" s="49" t="str">
        <f t="shared" si="928"/>
        <v/>
      </c>
      <c r="CH517" s="49" t="str">
        <f t="shared" si="929"/>
        <v/>
      </c>
      <c r="CJ517" s="49"/>
      <c r="CK517" s="49" t="str">
        <f t="shared" si="930"/>
        <v/>
      </c>
      <c r="CL517" s="49" t="str">
        <f t="shared" si="931"/>
        <v/>
      </c>
      <c r="CM517" s="49" t="str">
        <f t="shared" si="932"/>
        <v/>
      </c>
      <c r="CN517" s="49" t="str">
        <f t="shared" si="933"/>
        <v/>
      </c>
      <c r="CO517" s="49" t="str">
        <f t="shared" si="934"/>
        <v/>
      </c>
      <c r="CP517" s="49" t="str">
        <f t="shared" si="935"/>
        <v/>
      </c>
      <c r="CQ517" s="49" t="str">
        <f t="shared" si="936"/>
        <v/>
      </c>
      <c r="CR517" s="49" t="str">
        <f t="shared" si="937"/>
        <v/>
      </c>
      <c r="CT517" s="49"/>
      <c r="CU517" s="49" t="str">
        <f t="shared" si="938"/>
        <v/>
      </c>
      <c r="CV517" s="49" t="str">
        <f t="shared" si="939"/>
        <v/>
      </c>
      <c r="CW517" s="49" t="str">
        <f t="shared" si="940"/>
        <v/>
      </c>
      <c r="CX517" s="49" t="str">
        <f t="shared" si="941"/>
        <v/>
      </c>
      <c r="CY517" s="49" t="str">
        <f t="shared" si="942"/>
        <v/>
      </c>
      <c r="CZ517" s="49" t="str">
        <f t="shared" si="943"/>
        <v/>
      </c>
      <c r="DA517" s="49" t="str">
        <f t="shared" si="944"/>
        <v/>
      </c>
      <c r="DB517" s="49" t="str">
        <f t="shared" si="945"/>
        <v/>
      </c>
      <c r="DD517" s="49"/>
      <c r="DE517" s="49" t="str">
        <f t="shared" si="946"/>
        <v/>
      </c>
      <c r="DF517" s="49" t="str">
        <f t="shared" si="947"/>
        <v/>
      </c>
      <c r="DG517" s="49" t="str">
        <f t="shared" si="948"/>
        <v/>
      </c>
      <c r="DH517" s="49" t="str">
        <f t="shared" si="949"/>
        <v/>
      </c>
      <c r="DI517" s="49" t="str">
        <f t="shared" si="950"/>
        <v/>
      </c>
      <c r="DJ517" s="49" t="str">
        <f t="shared" si="951"/>
        <v/>
      </c>
      <c r="DK517" s="49" t="str">
        <f t="shared" si="952"/>
        <v/>
      </c>
      <c r="DL517" s="49" t="str">
        <f t="shared" si="953"/>
        <v/>
      </c>
      <c r="DN517" s="49"/>
      <c r="DO517" s="49" t="str">
        <f t="shared" si="954"/>
        <v/>
      </c>
      <c r="DP517" s="49" t="str">
        <f t="shared" si="955"/>
        <v/>
      </c>
      <c r="DQ517" s="49" t="str">
        <f t="shared" si="956"/>
        <v/>
      </c>
      <c r="DR517" s="49" t="str">
        <f t="shared" si="957"/>
        <v/>
      </c>
      <c r="DS517" s="49" t="str">
        <f t="shared" si="958"/>
        <v/>
      </c>
      <c r="DT517" s="49" t="str">
        <f t="shared" si="959"/>
        <v/>
      </c>
      <c r="DU517" s="49" t="str">
        <f t="shared" si="960"/>
        <v/>
      </c>
      <c r="DV517" s="49" t="str">
        <f t="shared" si="961"/>
        <v/>
      </c>
      <c r="DX517" s="49"/>
      <c r="DY517" s="49" t="str">
        <f t="shared" si="962"/>
        <v/>
      </c>
      <c r="DZ517" s="49" t="str">
        <f t="shared" si="963"/>
        <v/>
      </c>
      <c r="EA517" s="49" t="str">
        <f t="shared" si="964"/>
        <v/>
      </c>
      <c r="EB517" s="49" t="str">
        <f t="shared" si="965"/>
        <v/>
      </c>
      <c r="EC517" s="49" t="str">
        <f t="shared" si="966"/>
        <v/>
      </c>
      <c r="ED517" s="49" t="str">
        <f t="shared" si="967"/>
        <v/>
      </c>
      <c r="EE517" s="49" t="str">
        <f t="shared" si="968"/>
        <v/>
      </c>
      <c r="EF517" s="49" t="str">
        <f t="shared" si="969"/>
        <v/>
      </c>
      <c r="EH517" s="49"/>
      <c r="EI517" s="49" t="str">
        <f t="shared" si="970"/>
        <v/>
      </c>
      <c r="EJ517" s="49" t="str">
        <f t="shared" si="971"/>
        <v/>
      </c>
      <c r="EK517" s="49" t="str">
        <f t="shared" si="972"/>
        <v/>
      </c>
      <c r="EL517" s="49" t="str">
        <f t="shared" si="973"/>
        <v/>
      </c>
      <c r="EM517" s="49" t="str">
        <f t="shared" si="974"/>
        <v/>
      </c>
      <c r="EN517" s="49" t="str">
        <f t="shared" si="975"/>
        <v/>
      </c>
      <c r="EO517" s="49" t="str">
        <f t="shared" si="976"/>
        <v/>
      </c>
      <c r="EP517" s="49" t="str">
        <f t="shared" si="977"/>
        <v/>
      </c>
      <c r="ER517" s="49"/>
      <c r="ES517" s="49" t="str">
        <f t="shared" si="978"/>
        <v/>
      </c>
      <c r="ET517" s="49" t="str">
        <f t="shared" si="979"/>
        <v/>
      </c>
      <c r="EU517" s="49" t="str">
        <f t="shared" si="980"/>
        <v/>
      </c>
      <c r="EV517" s="49" t="str">
        <f t="shared" si="981"/>
        <v/>
      </c>
      <c r="EW517" s="49" t="str">
        <f t="shared" si="982"/>
        <v/>
      </c>
      <c r="EX517" s="49" t="str">
        <f t="shared" si="983"/>
        <v/>
      </c>
      <c r="EY517" s="49" t="str">
        <f t="shared" si="984"/>
        <v/>
      </c>
      <c r="EZ517" s="49" t="str">
        <f t="shared" si="985"/>
        <v/>
      </c>
      <c r="FB517" s="49"/>
      <c r="FC517" s="49" t="str">
        <f t="shared" si="986"/>
        <v/>
      </c>
      <c r="FD517" s="49" t="str">
        <f t="shared" si="987"/>
        <v/>
      </c>
      <c r="FE517" s="49" t="str">
        <f t="shared" si="988"/>
        <v/>
      </c>
      <c r="FF517" s="49" t="str">
        <f t="shared" si="989"/>
        <v/>
      </c>
      <c r="FG517" s="49" t="str">
        <f t="shared" si="990"/>
        <v/>
      </c>
      <c r="FH517" s="49" t="str">
        <f t="shared" si="991"/>
        <v/>
      </c>
      <c r="FI517" s="49" t="str">
        <f t="shared" si="992"/>
        <v/>
      </c>
      <c r="FJ517" s="49" t="str">
        <f t="shared" si="993"/>
        <v/>
      </c>
      <c r="FL517" s="49"/>
      <c r="FM517" s="49" t="str">
        <f t="shared" si="994"/>
        <v/>
      </c>
      <c r="FN517" s="49" t="str">
        <f t="shared" si="995"/>
        <v/>
      </c>
      <c r="FO517" s="49" t="str">
        <f t="shared" si="996"/>
        <v/>
      </c>
      <c r="FP517" s="49" t="str">
        <f t="shared" si="997"/>
        <v/>
      </c>
      <c r="FQ517" s="49" t="str">
        <f t="shared" si="998"/>
        <v/>
      </c>
      <c r="FR517" s="49" t="str">
        <f t="shared" si="999"/>
        <v/>
      </c>
      <c r="FS517" s="49" t="str">
        <f t="shared" si="1000"/>
        <v/>
      </c>
      <c r="FT517" s="49" t="str">
        <f t="shared" si="1001"/>
        <v/>
      </c>
      <c r="FV517" s="49"/>
      <c r="FW517" s="49" t="str">
        <f t="shared" si="1002"/>
        <v/>
      </c>
      <c r="FX517" s="49" t="str">
        <f t="shared" si="1003"/>
        <v/>
      </c>
      <c r="FY517" s="49" t="str">
        <f t="shared" si="1004"/>
        <v/>
      </c>
      <c r="FZ517" s="49" t="str">
        <f t="shared" si="1005"/>
        <v/>
      </c>
      <c r="GA517" s="49" t="str">
        <f t="shared" si="1006"/>
        <v/>
      </c>
      <c r="GB517" s="49" t="str">
        <f t="shared" si="1007"/>
        <v/>
      </c>
      <c r="GC517" s="49" t="str">
        <f t="shared" si="1008"/>
        <v/>
      </c>
      <c r="GD517" s="49" t="str">
        <f t="shared" si="1009"/>
        <v/>
      </c>
      <c r="GF517" s="49"/>
      <c r="GG517" s="49" t="str">
        <f t="shared" si="1010"/>
        <v/>
      </c>
      <c r="GH517" s="49" t="str">
        <f t="shared" si="1011"/>
        <v/>
      </c>
      <c r="GI517" s="49" t="str">
        <f t="shared" si="1012"/>
        <v/>
      </c>
      <c r="GJ517" s="49" t="str">
        <f t="shared" si="1013"/>
        <v/>
      </c>
      <c r="GK517" s="49" t="str">
        <f t="shared" si="1014"/>
        <v/>
      </c>
      <c r="GL517" s="49" t="str">
        <f t="shared" si="1015"/>
        <v/>
      </c>
      <c r="GM517" s="49" t="str">
        <f t="shared" si="1016"/>
        <v/>
      </c>
      <c r="GN517" s="49" t="str">
        <f t="shared" si="1017"/>
        <v/>
      </c>
      <c r="GP517" s="49"/>
      <c r="GQ517" s="49" t="str">
        <f t="shared" si="1018"/>
        <v/>
      </c>
      <c r="GR517" s="49" t="str">
        <f t="shared" si="1019"/>
        <v/>
      </c>
      <c r="GS517" s="49" t="str">
        <f t="shared" si="1020"/>
        <v/>
      </c>
      <c r="GT517" s="49" t="str">
        <f t="shared" si="1021"/>
        <v/>
      </c>
      <c r="GU517" s="49" t="str">
        <f t="shared" si="1022"/>
        <v/>
      </c>
      <c r="GV517" s="49" t="str">
        <f t="shared" si="1023"/>
        <v/>
      </c>
      <c r="GW517" s="49" t="str">
        <f t="shared" si="1024"/>
        <v/>
      </c>
      <c r="GX517" s="49" t="str">
        <f t="shared" si="1025"/>
        <v/>
      </c>
    </row>
    <row r="518" spans="17:206" x14ac:dyDescent="0.2">
      <c r="Q518" s="65">
        <v>21</v>
      </c>
      <c r="R518" s="201" t="str">
        <f>Syst_Typ4!DA48</f>
        <v/>
      </c>
      <c r="S518" s="201">
        <f>Syst_Typ4!F48</f>
        <v>0</v>
      </c>
      <c r="T518" s="53" t="str">
        <f>Syst_Typ4!W48</f>
        <v/>
      </c>
      <c r="U518" s="201">
        <f>Syst_Typ4!CT48</f>
        <v>0</v>
      </c>
      <c r="V518" s="53" t="str">
        <f>Syst_Typ4!X48</f>
        <v/>
      </c>
      <c r="W518" s="53" t="str">
        <f>Syst_Typ4!AW48</f>
        <v/>
      </c>
      <c r="X518" s="53">
        <f>Syst_Typ4!BF48</f>
        <v>0</v>
      </c>
      <c r="Y518" s="53">
        <f>Syst_Typ4!AZ48</f>
        <v>0</v>
      </c>
      <c r="AB518" s="49"/>
      <c r="AC518" s="49" t="str">
        <f t="shared" ref="AC518:AC581" si="1026">IF($R518=$AB$57,R518,"")</f>
        <v/>
      </c>
      <c r="AD518" s="49" t="str">
        <f t="shared" ref="AD518:AD581" si="1027">IF($R518=$AB$57,S518,"")</f>
        <v/>
      </c>
      <c r="AE518" s="49" t="str">
        <f t="shared" ref="AE518:AE581" si="1028">IF($R518=$AB$57,T518,"")</f>
        <v/>
      </c>
      <c r="AF518" s="49" t="str">
        <f t="shared" ref="AF518:AF581" si="1029">IF($R518=$AB$57,U518,"")</f>
        <v/>
      </c>
      <c r="AG518" s="49" t="str">
        <f t="shared" ref="AG518:AG581" si="1030">IF($R518=$AB$57,V518,"")</f>
        <v/>
      </c>
      <c r="AH518" s="49" t="str">
        <f t="shared" ref="AH518:AH581" si="1031">IF($R518=$AB$57,W518,"")</f>
        <v/>
      </c>
      <c r="AI518" s="49" t="str">
        <f t="shared" ref="AI518:AI581" si="1032">IF($R518=$AB$57,X518,"")</f>
        <v/>
      </c>
      <c r="AJ518" s="49" t="str">
        <f t="shared" ref="AJ518:AJ581" si="1033">IF($R518=$AB$57,Y518,"")</f>
        <v/>
      </c>
      <c r="AL518" s="49"/>
      <c r="AM518" s="49" t="str">
        <f t="shared" ref="AM518:AM581" si="1034">IF($R518=$AL$57,R518,"")</f>
        <v/>
      </c>
      <c r="AN518" s="49" t="str">
        <f t="shared" ref="AN518:AN581" si="1035">IF($R518=$AL$57,S518,"")</f>
        <v/>
      </c>
      <c r="AO518" s="49" t="str">
        <f t="shared" ref="AO518:AO581" si="1036">IF($R518=$AL$57,T518,"")</f>
        <v/>
      </c>
      <c r="AP518" s="49" t="str">
        <f t="shared" ref="AP518:AP581" si="1037">IF($R518=$AL$57,U518,"")</f>
        <v/>
      </c>
      <c r="AQ518" s="49" t="str">
        <f t="shared" ref="AQ518:AQ581" si="1038">IF($R518=$AL$57,V518,"")</f>
        <v/>
      </c>
      <c r="AR518" s="49" t="str">
        <f t="shared" ref="AR518:AR581" si="1039">IF($R518=$AL$57,W518,"")</f>
        <v/>
      </c>
      <c r="AS518" s="49" t="str">
        <f t="shared" ref="AS518:AS581" si="1040">IF($R518=$AL$57,X518,"")</f>
        <v/>
      </c>
      <c r="AT518" s="49" t="str">
        <f t="shared" ref="AT518:AT581" si="1041">IF($R518=$AL$57,Y518,"")</f>
        <v/>
      </c>
      <c r="AV518" s="49"/>
      <c r="AW518" s="49" t="str">
        <f t="shared" ref="AW518:AW581" si="1042">IF($R518=$AV$57,R518,"")</f>
        <v/>
      </c>
      <c r="AX518" s="49" t="str">
        <f t="shared" ref="AX518:AX581" si="1043">IF($R518=$AV$57,S518,"")</f>
        <v/>
      </c>
      <c r="AY518" s="49" t="str">
        <f t="shared" ref="AY518:AY581" si="1044">IF($R518=$AV$57,T518,"")</f>
        <v/>
      </c>
      <c r="AZ518" s="49" t="str">
        <f t="shared" ref="AZ518:AZ581" si="1045">IF($R518=$AV$57,U518,"")</f>
        <v/>
      </c>
      <c r="BA518" s="49" t="str">
        <f t="shared" ref="BA518:BA581" si="1046">IF($R518=$AV$57,V518,"")</f>
        <v/>
      </c>
      <c r="BB518" s="49" t="str">
        <f t="shared" ref="BB518:BB581" si="1047">IF($R518=$AV$57,W518,"")</f>
        <v/>
      </c>
      <c r="BC518" s="49" t="str">
        <f t="shared" ref="BC518:BC581" si="1048">IF($R518=$AV$57,X518,"")</f>
        <v/>
      </c>
      <c r="BD518" s="49" t="str">
        <f t="shared" ref="BD518:BD581" si="1049">IF($R518=$AV$57,Y518,"")</f>
        <v/>
      </c>
      <c r="BF518" s="49"/>
      <c r="BG518" s="49" t="str">
        <f t="shared" ref="BG518:BG581" si="1050">IF($R518=$BF$57,R518,"")</f>
        <v/>
      </c>
      <c r="BH518" s="49" t="str">
        <f t="shared" ref="BH518:BH581" si="1051">IF($R518=$BF$57,S518,"")</f>
        <v/>
      </c>
      <c r="BI518" s="49" t="str">
        <f t="shared" ref="BI518:BI581" si="1052">IF($R518=$BF$57,T518,"")</f>
        <v/>
      </c>
      <c r="BJ518" s="49" t="str">
        <f t="shared" ref="BJ518:BJ581" si="1053">IF($R518=$BF$57,U518,"")</f>
        <v/>
      </c>
      <c r="BK518" s="49" t="str">
        <f t="shared" ref="BK518:BK581" si="1054">IF($R518=$BF$57,V518,"")</f>
        <v/>
      </c>
      <c r="BL518" s="49" t="str">
        <f t="shared" ref="BL518:BL581" si="1055">IF($R518=$BF$57,W518,"")</f>
        <v/>
      </c>
      <c r="BM518" s="49" t="str">
        <f t="shared" ref="BM518:BM581" si="1056">IF($R518=$BF$57,X518,"")</f>
        <v/>
      </c>
      <c r="BN518" s="49" t="str">
        <f t="shared" ref="BN518:BN581" si="1057">IF($R518=$BF$57,Y518,"")</f>
        <v/>
      </c>
      <c r="BP518" s="49"/>
      <c r="BQ518" s="49" t="str">
        <f t="shared" ref="BQ518:BQ581" si="1058">IF($R518=$BP$57,R518,"")</f>
        <v/>
      </c>
      <c r="BR518" s="49" t="str">
        <f t="shared" ref="BR518:BR581" si="1059">IF($R518=$BP$57,S518,"")</f>
        <v/>
      </c>
      <c r="BS518" s="49" t="str">
        <f t="shared" ref="BS518:BS581" si="1060">IF($R518=$BP$57,T518,"")</f>
        <v/>
      </c>
      <c r="BT518" s="49" t="str">
        <f t="shared" ref="BT518:BT581" si="1061">IF($R518=$BP$57,U518,"")</f>
        <v/>
      </c>
      <c r="BU518" s="49" t="str">
        <f t="shared" ref="BU518:BU581" si="1062">IF($R518=$BP$57,V518,"")</f>
        <v/>
      </c>
      <c r="BV518" s="49" t="str">
        <f t="shared" ref="BV518:BV581" si="1063">IF($R518=$BP$57,W518,"")</f>
        <v/>
      </c>
      <c r="BW518" s="49" t="str">
        <f t="shared" ref="BW518:BW581" si="1064">IF($R518=$BP$57,X518,"")</f>
        <v/>
      </c>
      <c r="BX518" s="49" t="str">
        <f t="shared" ref="BX518:BX581" si="1065">IF($R518=$BP$57,Y518,"")</f>
        <v/>
      </c>
      <c r="BZ518" s="49"/>
      <c r="CA518" s="49" t="str">
        <f t="shared" ref="CA518:CA581" si="1066">IF($R518=$BZ$57,R518,"")</f>
        <v/>
      </c>
      <c r="CB518" s="49" t="str">
        <f t="shared" ref="CB518:CB581" si="1067">IF($R518=$BZ$57,S518,"")</f>
        <v/>
      </c>
      <c r="CC518" s="49" t="str">
        <f t="shared" ref="CC518:CC581" si="1068">IF($R518=$BZ$57,T518,"")</f>
        <v/>
      </c>
      <c r="CD518" s="49" t="str">
        <f t="shared" ref="CD518:CD581" si="1069">IF($R518=$BZ$57,U518,"")</f>
        <v/>
      </c>
      <c r="CE518" s="49" t="str">
        <f t="shared" ref="CE518:CE581" si="1070">IF($R518=$BZ$57,V518,"")</f>
        <v/>
      </c>
      <c r="CF518" s="49" t="str">
        <f t="shared" ref="CF518:CF581" si="1071">IF($R518=$BZ$57,W518,"")</f>
        <v/>
      </c>
      <c r="CG518" s="49" t="str">
        <f t="shared" ref="CG518:CG581" si="1072">IF($R518=$BZ$57,X518,"")</f>
        <v/>
      </c>
      <c r="CH518" s="49" t="str">
        <f t="shared" ref="CH518:CH581" si="1073">IF($R518=$BZ$57,Y518,"")</f>
        <v/>
      </c>
      <c r="CJ518" s="49"/>
      <c r="CK518" s="49" t="str">
        <f t="shared" ref="CK518:CK581" si="1074">IF($R518=$CJ$57,R518,"")</f>
        <v/>
      </c>
      <c r="CL518" s="49" t="str">
        <f t="shared" ref="CL518:CL581" si="1075">IF($R518=$CJ$57,S518,"")</f>
        <v/>
      </c>
      <c r="CM518" s="49" t="str">
        <f t="shared" ref="CM518:CM581" si="1076">IF($R518=$CJ$57,T518,"")</f>
        <v/>
      </c>
      <c r="CN518" s="49" t="str">
        <f t="shared" ref="CN518:CN581" si="1077">IF($R518=$CJ$57,U518,"")</f>
        <v/>
      </c>
      <c r="CO518" s="49" t="str">
        <f t="shared" ref="CO518:CO581" si="1078">IF($R518=$CJ$57,V518,"")</f>
        <v/>
      </c>
      <c r="CP518" s="49" t="str">
        <f t="shared" ref="CP518:CP581" si="1079">IF($R518=$CJ$57,W518,"")</f>
        <v/>
      </c>
      <c r="CQ518" s="49" t="str">
        <f t="shared" ref="CQ518:CQ581" si="1080">IF($R518=$CJ$57,X518,"")</f>
        <v/>
      </c>
      <c r="CR518" s="49" t="str">
        <f t="shared" ref="CR518:CR581" si="1081">IF($R518=$CJ$57,Y518,"")</f>
        <v/>
      </c>
      <c r="CT518" s="49"/>
      <c r="CU518" s="49" t="str">
        <f t="shared" ref="CU518:CU581" si="1082">IF($R518=$CT$57,R518,"")</f>
        <v/>
      </c>
      <c r="CV518" s="49" t="str">
        <f t="shared" ref="CV518:CV581" si="1083">IF($R518=$CT$57,S518,"")</f>
        <v/>
      </c>
      <c r="CW518" s="49" t="str">
        <f t="shared" ref="CW518:CW581" si="1084">IF($R518=$CT$57,T518,"")</f>
        <v/>
      </c>
      <c r="CX518" s="49" t="str">
        <f t="shared" ref="CX518:CX581" si="1085">IF($R518=$CT$57,U518,"")</f>
        <v/>
      </c>
      <c r="CY518" s="49" t="str">
        <f t="shared" ref="CY518:CY581" si="1086">IF($R518=$CT$57,V518,"")</f>
        <v/>
      </c>
      <c r="CZ518" s="49" t="str">
        <f t="shared" ref="CZ518:CZ581" si="1087">IF($R518=$CT$57,W518,"")</f>
        <v/>
      </c>
      <c r="DA518" s="49" t="str">
        <f t="shared" ref="DA518:DA581" si="1088">IF($R518=$CT$57,X518,"")</f>
        <v/>
      </c>
      <c r="DB518" s="49" t="str">
        <f t="shared" ref="DB518:DB581" si="1089">IF($R518=$CT$57,Y518,"")</f>
        <v/>
      </c>
      <c r="DD518" s="49"/>
      <c r="DE518" s="49" t="str">
        <f t="shared" ref="DE518:DE581" si="1090">IF($R518=$DD$57,R518,"")</f>
        <v/>
      </c>
      <c r="DF518" s="49" t="str">
        <f t="shared" ref="DF518:DF581" si="1091">IF($R518=$DD$57,S518,"")</f>
        <v/>
      </c>
      <c r="DG518" s="49" t="str">
        <f t="shared" ref="DG518:DG581" si="1092">IF($R518=$DD$57,T518,"")</f>
        <v/>
      </c>
      <c r="DH518" s="49" t="str">
        <f t="shared" ref="DH518:DH581" si="1093">IF($R518=$DD$57,U518,"")</f>
        <v/>
      </c>
      <c r="DI518" s="49" t="str">
        <f t="shared" ref="DI518:DI581" si="1094">IF($R518=$DD$57,V518,"")</f>
        <v/>
      </c>
      <c r="DJ518" s="49" t="str">
        <f t="shared" ref="DJ518:DJ581" si="1095">IF($R518=$DD$57,W518,"")</f>
        <v/>
      </c>
      <c r="DK518" s="49" t="str">
        <f t="shared" ref="DK518:DK581" si="1096">IF($R518=$DD$57,X518,"")</f>
        <v/>
      </c>
      <c r="DL518" s="49" t="str">
        <f t="shared" ref="DL518:DL581" si="1097">IF($R518=$DD$57,Y518,"")</f>
        <v/>
      </c>
      <c r="DN518" s="49"/>
      <c r="DO518" s="49" t="str">
        <f t="shared" ref="DO518:DO581" si="1098">IF($R518=$DN$57,R518,"")</f>
        <v/>
      </c>
      <c r="DP518" s="49" t="str">
        <f t="shared" ref="DP518:DP581" si="1099">IF($R518=$DN$57,S518,"")</f>
        <v/>
      </c>
      <c r="DQ518" s="49" t="str">
        <f t="shared" ref="DQ518:DQ581" si="1100">IF($R518=$DN$57,T518,"")</f>
        <v/>
      </c>
      <c r="DR518" s="49" t="str">
        <f t="shared" ref="DR518:DR581" si="1101">IF($R518=$DN$57,U518,"")</f>
        <v/>
      </c>
      <c r="DS518" s="49" t="str">
        <f t="shared" ref="DS518:DS581" si="1102">IF($R518=$DN$57,V518,"")</f>
        <v/>
      </c>
      <c r="DT518" s="49" t="str">
        <f t="shared" ref="DT518:DT581" si="1103">IF($R518=$DN$57,W518,"")</f>
        <v/>
      </c>
      <c r="DU518" s="49" t="str">
        <f t="shared" ref="DU518:DU581" si="1104">IF($R518=$DN$57,X518,"")</f>
        <v/>
      </c>
      <c r="DV518" s="49" t="str">
        <f t="shared" ref="DV518:DV581" si="1105">IF($R518=$DN$57,Y518,"")</f>
        <v/>
      </c>
      <c r="DX518" s="49"/>
      <c r="DY518" s="49" t="str">
        <f t="shared" ref="DY518:DY581" si="1106">IF($R518=$DX$57,R518,"")</f>
        <v/>
      </c>
      <c r="DZ518" s="49" t="str">
        <f t="shared" ref="DZ518:DZ581" si="1107">IF($R518=$DX$57,S518,"")</f>
        <v/>
      </c>
      <c r="EA518" s="49" t="str">
        <f t="shared" ref="EA518:EA581" si="1108">IF($R518=$DX$57,T518,"")</f>
        <v/>
      </c>
      <c r="EB518" s="49" t="str">
        <f t="shared" ref="EB518:EB581" si="1109">IF($R518=$DX$57,U518,"")</f>
        <v/>
      </c>
      <c r="EC518" s="49" t="str">
        <f t="shared" ref="EC518:EC581" si="1110">IF($R518=$DX$57,V518,"")</f>
        <v/>
      </c>
      <c r="ED518" s="49" t="str">
        <f t="shared" ref="ED518:ED581" si="1111">IF($R518=$DX$57,W518,"")</f>
        <v/>
      </c>
      <c r="EE518" s="49" t="str">
        <f t="shared" ref="EE518:EE581" si="1112">IF($R518=$DX$57,X518,"")</f>
        <v/>
      </c>
      <c r="EF518" s="49" t="str">
        <f t="shared" ref="EF518:EF581" si="1113">IF($R518=$DX$57,Y518,"")</f>
        <v/>
      </c>
      <c r="EH518" s="49"/>
      <c r="EI518" s="49" t="str">
        <f t="shared" ref="EI518:EI581" si="1114">IF($R518=$EH$57,R518,"")</f>
        <v/>
      </c>
      <c r="EJ518" s="49" t="str">
        <f t="shared" ref="EJ518:EJ581" si="1115">IF($R518=$EH$57,S518,"")</f>
        <v/>
      </c>
      <c r="EK518" s="49" t="str">
        <f t="shared" ref="EK518:EK581" si="1116">IF($R518=$EH$57,T518,"")</f>
        <v/>
      </c>
      <c r="EL518" s="49" t="str">
        <f t="shared" ref="EL518:EL581" si="1117">IF($R518=$EH$57,U518,"")</f>
        <v/>
      </c>
      <c r="EM518" s="49" t="str">
        <f t="shared" ref="EM518:EM581" si="1118">IF($R518=$EH$57,V518,"")</f>
        <v/>
      </c>
      <c r="EN518" s="49" t="str">
        <f t="shared" ref="EN518:EN581" si="1119">IF($R518=$EH$57,W518,"")</f>
        <v/>
      </c>
      <c r="EO518" s="49" t="str">
        <f t="shared" ref="EO518:EO581" si="1120">IF($R518=$EH$57,X518,"")</f>
        <v/>
      </c>
      <c r="EP518" s="49" t="str">
        <f t="shared" ref="EP518:EP581" si="1121">IF($R518=$EH$57,Y518,"")</f>
        <v/>
      </c>
      <c r="ER518" s="49"/>
      <c r="ES518" s="49" t="str">
        <f t="shared" ref="ES518:ES581" si="1122">IF($R518=$ER$57,R518,"")</f>
        <v/>
      </c>
      <c r="ET518" s="49" t="str">
        <f t="shared" ref="ET518:ET581" si="1123">IF($R518=$ER$57,S518,"")</f>
        <v/>
      </c>
      <c r="EU518" s="49" t="str">
        <f t="shared" ref="EU518:EU581" si="1124">IF($R518=$ER$57,T518,"")</f>
        <v/>
      </c>
      <c r="EV518" s="49" t="str">
        <f t="shared" ref="EV518:EV581" si="1125">IF($R518=$ER$57,U518,"")</f>
        <v/>
      </c>
      <c r="EW518" s="49" t="str">
        <f t="shared" ref="EW518:EW581" si="1126">IF($R518=$ER$57,V518,"")</f>
        <v/>
      </c>
      <c r="EX518" s="49" t="str">
        <f t="shared" ref="EX518:EX581" si="1127">IF($R518=$ER$57,W518,"")</f>
        <v/>
      </c>
      <c r="EY518" s="49" t="str">
        <f t="shared" ref="EY518:EY581" si="1128">IF($R518=$ER$57,X518,"")</f>
        <v/>
      </c>
      <c r="EZ518" s="49" t="str">
        <f t="shared" ref="EZ518:EZ581" si="1129">IF($R518=$ER$57,Y518,"")</f>
        <v/>
      </c>
      <c r="FB518" s="49"/>
      <c r="FC518" s="49" t="str">
        <f t="shared" ref="FC518:FC581" si="1130">IF($R518=$FB$57,R518,"")</f>
        <v/>
      </c>
      <c r="FD518" s="49" t="str">
        <f t="shared" ref="FD518:FD581" si="1131">IF($R518=$FB$57,S518,"")</f>
        <v/>
      </c>
      <c r="FE518" s="49" t="str">
        <f t="shared" ref="FE518:FE581" si="1132">IF($R518=$FB$57,T518,"")</f>
        <v/>
      </c>
      <c r="FF518" s="49" t="str">
        <f t="shared" ref="FF518:FF581" si="1133">IF($R518=$FB$57,U518,"")</f>
        <v/>
      </c>
      <c r="FG518" s="49" t="str">
        <f t="shared" ref="FG518:FG581" si="1134">IF($R518=$FB$57,V518,"")</f>
        <v/>
      </c>
      <c r="FH518" s="49" t="str">
        <f t="shared" ref="FH518:FH581" si="1135">IF($R518=$FB$57,W518,"")</f>
        <v/>
      </c>
      <c r="FI518" s="49" t="str">
        <f t="shared" ref="FI518:FI581" si="1136">IF($R518=$FB$57,X518,"")</f>
        <v/>
      </c>
      <c r="FJ518" s="49" t="str">
        <f t="shared" ref="FJ518:FJ581" si="1137">IF($R518=$FB$57,Y518,"")</f>
        <v/>
      </c>
      <c r="FL518" s="49"/>
      <c r="FM518" s="49" t="str">
        <f t="shared" ref="FM518:FM581" si="1138">IF($R518=$FL$57,R518,"")</f>
        <v/>
      </c>
      <c r="FN518" s="49" t="str">
        <f t="shared" ref="FN518:FN581" si="1139">IF($R518=$FL$57,S518,"")</f>
        <v/>
      </c>
      <c r="FO518" s="49" t="str">
        <f t="shared" ref="FO518:FO581" si="1140">IF($R518=$FL$57,T518,"")</f>
        <v/>
      </c>
      <c r="FP518" s="49" t="str">
        <f t="shared" ref="FP518:FP581" si="1141">IF($R518=$FL$57,U518,"")</f>
        <v/>
      </c>
      <c r="FQ518" s="49" t="str">
        <f t="shared" ref="FQ518:FQ581" si="1142">IF($R518=$FL$57,V518,"")</f>
        <v/>
      </c>
      <c r="FR518" s="49" t="str">
        <f t="shared" ref="FR518:FR581" si="1143">IF($R518=$FL$57,W518,"")</f>
        <v/>
      </c>
      <c r="FS518" s="49" t="str">
        <f t="shared" ref="FS518:FS581" si="1144">IF($R518=$FL$57,X518,"")</f>
        <v/>
      </c>
      <c r="FT518" s="49" t="str">
        <f t="shared" ref="FT518:FT581" si="1145">IF($R518=$FL$57,Y518,"")</f>
        <v/>
      </c>
      <c r="FV518" s="49"/>
      <c r="FW518" s="49" t="str">
        <f t="shared" ref="FW518:FW581" si="1146">IF($R518=$FV$57,R518,"")</f>
        <v/>
      </c>
      <c r="FX518" s="49" t="str">
        <f t="shared" ref="FX518:FX581" si="1147">IF($R518=$FV$57,S518,"")</f>
        <v/>
      </c>
      <c r="FY518" s="49" t="str">
        <f t="shared" ref="FY518:FY581" si="1148">IF($R518=$FV$57,T518,"")</f>
        <v/>
      </c>
      <c r="FZ518" s="49" t="str">
        <f t="shared" ref="FZ518:FZ581" si="1149">IF($R518=$FV$57,U518,"")</f>
        <v/>
      </c>
      <c r="GA518" s="49" t="str">
        <f t="shared" ref="GA518:GA581" si="1150">IF($R518=$FV$57,V518,"")</f>
        <v/>
      </c>
      <c r="GB518" s="49" t="str">
        <f t="shared" ref="GB518:GB581" si="1151">IF($R518=$FV$57,W518,"")</f>
        <v/>
      </c>
      <c r="GC518" s="49" t="str">
        <f t="shared" ref="GC518:GC581" si="1152">IF($R518=$FV$57,X518,"")</f>
        <v/>
      </c>
      <c r="GD518" s="49" t="str">
        <f t="shared" ref="GD518:GD581" si="1153">IF($R518=$FV$57,Y518,"")</f>
        <v/>
      </c>
      <c r="GF518" s="49"/>
      <c r="GG518" s="49" t="str">
        <f t="shared" ref="GG518:GG581" si="1154">IF($R518=$GF$57,R518,"")</f>
        <v/>
      </c>
      <c r="GH518" s="49" t="str">
        <f t="shared" ref="GH518:GH581" si="1155">IF($R518=$GF$57,S518,"")</f>
        <v/>
      </c>
      <c r="GI518" s="49" t="str">
        <f t="shared" ref="GI518:GI581" si="1156">IF($R518=$GF$57,T518,"")</f>
        <v/>
      </c>
      <c r="GJ518" s="49" t="str">
        <f t="shared" ref="GJ518:GJ581" si="1157">IF($R518=$GF$57,U518,"")</f>
        <v/>
      </c>
      <c r="GK518" s="49" t="str">
        <f t="shared" ref="GK518:GK581" si="1158">IF($R518=$GF$57,V518,"")</f>
        <v/>
      </c>
      <c r="GL518" s="49" t="str">
        <f t="shared" ref="GL518:GL581" si="1159">IF($R518=$GF$57,W518,"")</f>
        <v/>
      </c>
      <c r="GM518" s="49" t="str">
        <f t="shared" ref="GM518:GM581" si="1160">IF($R518=$GF$57,X518,"")</f>
        <v/>
      </c>
      <c r="GN518" s="49" t="str">
        <f t="shared" ref="GN518:GN581" si="1161">IF($R518=$GF$57,Y518,"")</f>
        <v/>
      </c>
      <c r="GP518" s="49"/>
      <c r="GQ518" s="49" t="str">
        <f t="shared" ref="GQ518:GQ581" si="1162">IF($R518=$GP$57,R518,"")</f>
        <v/>
      </c>
      <c r="GR518" s="49" t="str">
        <f t="shared" ref="GR518:GR581" si="1163">IF($R518=$GP$57,S518,"")</f>
        <v/>
      </c>
      <c r="GS518" s="49" t="str">
        <f t="shared" ref="GS518:GS581" si="1164">IF($R518=$GP$57,T518,"")</f>
        <v/>
      </c>
      <c r="GT518" s="49" t="str">
        <f t="shared" ref="GT518:GT581" si="1165">IF($R518=$GP$57,U518,"")</f>
        <v/>
      </c>
      <c r="GU518" s="49" t="str">
        <f t="shared" ref="GU518:GU581" si="1166">IF($R518=$GP$57,V518,"")</f>
        <v/>
      </c>
      <c r="GV518" s="49" t="str">
        <f t="shared" ref="GV518:GV581" si="1167">IF($R518=$GP$57,W518,"")</f>
        <v/>
      </c>
      <c r="GW518" s="49" t="str">
        <f t="shared" ref="GW518:GW581" si="1168">IF($R518=$GP$57,X518,"")</f>
        <v/>
      </c>
      <c r="GX518" s="49" t="str">
        <f t="shared" ref="GX518:GX581" si="1169">IF($R518=$GP$57,Y518,"")</f>
        <v/>
      </c>
    </row>
    <row r="519" spans="17:206" x14ac:dyDescent="0.2">
      <c r="Q519" s="65">
        <v>22</v>
      </c>
      <c r="R519" s="201" t="str">
        <f>Syst_Typ4!DA49</f>
        <v/>
      </c>
      <c r="S519" s="201">
        <f>Syst_Typ4!F49</f>
        <v>0</v>
      </c>
      <c r="T519" s="53" t="str">
        <f>Syst_Typ4!W49</f>
        <v/>
      </c>
      <c r="U519" s="201">
        <f>Syst_Typ4!CT49</f>
        <v>0</v>
      </c>
      <c r="V519" s="53" t="str">
        <f>Syst_Typ4!X49</f>
        <v/>
      </c>
      <c r="W519" s="53" t="str">
        <f>Syst_Typ4!AW49</f>
        <v/>
      </c>
      <c r="X519" s="53">
        <f>Syst_Typ4!BF49</f>
        <v>0</v>
      </c>
      <c r="Y519" s="53">
        <f>Syst_Typ4!AZ49</f>
        <v>0</v>
      </c>
      <c r="AB519" s="49"/>
      <c r="AC519" s="49" t="str">
        <f t="shared" si="1026"/>
        <v/>
      </c>
      <c r="AD519" s="49" t="str">
        <f t="shared" si="1027"/>
        <v/>
      </c>
      <c r="AE519" s="49" t="str">
        <f t="shared" si="1028"/>
        <v/>
      </c>
      <c r="AF519" s="49" t="str">
        <f t="shared" si="1029"/>
        <v/>
      </c>
      <c r="AG519" s="49" t="str">
        <f t="shared" si="1030"/>
        <v/>
      </c>
      <c r="AH519" s="49" t="str">
        <f t="shared" si="1031"/>
        <v/>
      </c>
      <c r="AI519" s="49" t="str">
        <f t="shared" si="1032"/>
        <v/>
      </c>
      <c r="AJ519" s="49" t="str">
        <f t="shared" si="1033"/>
        <v/>
      </c>
      <c r="AL519" s="49"/>
      <c r="AM519" s="49" t="str">
        <f t="shared" si="1034"/>
        <v/>
      </c>
      <c r="AN519" s="49" t="str">
        <f t="shared" si="1035"/>
        <v/>
      </c>
      <c r="AO519" s="49" t="str">
        <f t="shared" si="1036"/>
        <v/>
      </c>
      <c r="AP519" s="49" t="str">
        <f t="shared" si="1037"/>
        <v/>
      </c>
      <c r="AQ519" s="49" t="str">
        <f t="shared" si="1038"/>
        <v/>
      </c>
      <c r="AR519" s="49" t="str">
        <f t="shared" si="1039"/>
        <v/>
      </c>
      <c r="AS519" s="49" t="str">
        <f t="shared" si="1040"/>
        <v/>
      </c>
      <c r="AT519" s="49" t="str">
        <f t="shared" si="1041"/>
        <v/>
      </c>
      <c r="AV519" s="49"/>
      <c r="AW519" s="49" t="str">
        <f t="shared" si="1042"/>
        <v/>
      </c>
      <c r="AX519" s="49" t="str">
        <f t="shared" si="1043"/>
        <v/>
      </c>
      <c r="AY519" s="49" t="str">
        <f t="shared" si="1044"/>
        <v/>
      </c>
      <c r="AZ519" s="49" t="str">
        <f t="shared" si="1045"/>
        <v/>
      </c>
      <c r="BA519" s="49" t="str">
        <f t="shared" si="1046"/>
        <v/>
      </c>
      <c r="BB519" s="49" t="str">
        <f t="shared" si="1047"/>
        <v/>
      </c>
      <c r="BC519" s="49" t="str">
        <f t="shared" si="1048"/>
        <v/>
      </c>
      <c r="BD519" s="49" t="str">
        <f t="shared" si="1049"/>
        <v/>
      </c>
      <c r="BF519" s="49"/>
      <c r="BG519" s="49" t="str">
        <f t="shared" si="1050"/>
        <v/>
      </c>
      <c r="BH519" s="49" t="str">
        <f t="shared" si="1051"/>
        <v/>
      </c>
      <c r="BI519" s="49" t="str">
        <f t="shared" si="1052"/>
        <v/>
      </c>
      <c r="BJ519" s="49" t="str">
        <f t="shared" si="1053"/>
        <v/>
      </c>
      <c r="BK519" s="49" t="str">
        <f t="shared" si="1054"/>
        <v/>
      </c>
      <c r="BL519" s="49" t="str">
        <f t="shared" si="1055"/>
        <v/>
      </c>
      <c r="BM519" s="49" t="str">
        <f t="shared" si="1056"/>
        <v/>
      </c>
      <c r="BN519" s="49" t="str">
        <f t="shared" si="1057"/>
        <v/>
      </c>
      <c r="BP519" s="49"/>
      <c r="BQ519" s="49" t="str">
        <f t="shared" si="1058"/>
        <v/>
      </c>
      <c r="BR519" s="49" t="str">
        <f t="shared" si="1059"/>
        <v/>
      </c>
      <c r="BS519" s="49" t="str">
        <f t="shared" si="1060"/>
        <v/>
      </c>
      <c r="BT519" s="49" t="str">
        <f t="shared" si="1061"/>
        <v/>
      </c>
      <c r="BU519" s="49" t="str">
        <f t="shared" si="1062"/>
        <v/>
      </c>
      <c r="BV519" s="49" t="str">
        <f t="shared" si="1063"/>
        <v/>
      </c>
      <c r="BW519" s="49" t="str">
        <f t="shared" si="1064"/>
        <v/>
      </c>
      <c r="BX519" s="49" t="str">
        <f t="shared" si="1065"/>
        <v/>
      </c>
      <c r="BZ519" s="49"/>
      <c r="CA519" s="49" t="str">
        <f t="shared" si="1066"/>
        <v/>
      </c>
      <c r="CB519" s="49" t="str">
        <f t="shared" si="1067"/>
        <v/>
      </c>
      <c r="CC519" s="49" t="str">
        <f t="shared" si="1068"/>
        <v/>
      </c>
      <c r="CD519" s="49" t="str">
        <f t="shared" si="1069"/>
        <v/>
      </c>
      <c r="CE519" s="49" t="str">
        <f t="shared" si="1070"/>
        <v/>
      </c>
      <c r="CF519" s="49" t="str">
        <f t="shared" si="1071"/>
        <v/>
      </c>
      <c r="CG519" s="49" t="str">
        <f t="shared" si="1072"/>
        <v/>
      </c>
      <c r="CH519" s="49" t="str">
        <f t="shared" si="1073"/>
        <v/>
      </c>
      <c r="CJ519" s="49"/>
      <c r="CK519" s="49" t="str">
        <f t="shared" si="1074"/>
        <v/>
      </c>
      <c r="CL519" s="49" t="str">
        <f t="shared" si="1075"/>
        <v/>
      </c>
      <c r="CM519" s="49" t="str">
        <f t="shared" si="1076"/>
        <v/>
      </c>
      <c r="CN519" s="49" t="str">
        <f t="shared" si="1077"/>
        <v/>
      </c>
      <c r="CO519" s="49" t="str">
        <f t="shared" si="1078"/>
        <v/>
      </c>
      <c r="CP519" s="49" t="str">
        <f t="shared" si="1079"/>
        <v/>
      </c>
      <c r="CQ519" s="49" t="str">
        <f t="shared" si="1080"/>
        <v/>
      </c>
      <c r="CR519" s="49" t="str">
        <f t="shared" si="1081"/>
        <v/>
      </c>
      <c r="CT519" s="49"/>
      <c r="CU519" s="49" t="str">
        <f t="shared" si="1082"/>
        <v/>
      </c>
      <c r="CV519" s="49" t="str">
        <f t="shared" si="1083"/>
        <v/>
      </c>
      <c r="CW519" s="49" t="str">
        <f t="shared" si="1084"/>
        <v/>
      </c>
      <c r="CX519" s="49" t="str">
        <f t="shared" si="1085"/>
        <v/>
      </c>
      <c r="CY519" s="49" t="str">
        <f t="shared" si="1086"/>
        <v/>
      </c>
      <c r="CZ519" s="49" t="str">
        <f t="shared" si="1087"/>
        <v/>
      </c>
      <c r="DA519" s="49" t="str">
        <f t="shared" si="1088"/>
        <v/>
      </c>
      <c r="DB519" s="49" t="str">
        <f t="shared" si="1089"/>
        <v/>
      </c>
      <c r="DD519" s="49"/>
      <c r="DE519" s="49" t="str">
        <f t="shared" si="1090"/>
        <v/>
      </c>
      <c r="DF519" s="49" t="str">
        <f t="shared" si="1091"/>
        <v/>
      </c>
      <c r="DG519" s="49" t="str">
        <f t="shared" si="1092"/>
        <v/>
      </c>
      <c r="DH519" s="49" t="str">
        <f t="shared" si="1093"/>
        <v/>
      </c>
      <c r="DI519" s="49" t="str">
        <f t="shared" si="1094"/>
        <v/>
      </c>
      <c r="DJ519" s="49" t="str">
        <f t="shared" si="1095"/>
        <v/>
      </c>
      <c r="DK519" s="49" t="str">
        <f t="shared" si="1096"/>
        <v/>
      </c>
      <c r="DL519" s="49" t="str">
        <f t="shared" si="1097"/>
        <v/>
      </c>
      <c r="DN519" s="49"/>
      <c r="DO519" s="49" t="str">
        <f t="shared" si="1098"/>
        <v/>
      </c>
      <c r="DP519" s="49" t="str">
        <f t="shared" si="1099"/>
        <v/>
      </c>
      <c r="DQ519" s="49" t="str">
        <f t="shared" si="1100"/>
        <v/>
      </c>
      <c r="DR519" s="49" t="str">
        <f t="shared" si="1101"/>
        <v/>
      </c>
      <c r="DS519" s="49" t="str">
        <f t="shared" si="1102"/>
        <v/>
      </c>
      <c r="DT519" s="49" t="str">
        <f t="shared" si="1103"/>
        <v/>
      </c>
      <c r="DU519" s="49" t="str">
        <f t="shared" si="1104"/>
        <v/>
      </c>
      <c r="DV519" s="49" t="str">
        <f t="shared" si="1105"/>
        <v/>
      </c>
      <c r="DX519" s="49"/>
      <c r="DY519" s="49" t="str">
        <f t="shared" si="1106"/>
        <v/>
      </c>
      <c r="DZ519" s="49" t="str">
        <f t="shared" si="1107"/>
        <v/>
      </c>
      <c r="EA519" s="49" t="str">
        <f t="shared" si="1108"/>
        <v/>
      </c>
      <c r="EB519" s="49" t="str">
        <f t="shared" si="1109"/>
        <v/>
      </c>
      <c r="EC519" s="49" t="str">
        <f t="shared" si="1110"/>
        <v/>
      </c>
      <c r="ED519" s="49" t="str">
        <f t="shared" si="1111"/>
        <v/>
      </c>
      <c r="EE519" s="49" t="str">
        <f t="shared" si="1112"/>
        <v/>
      </c>
      <c r="EF519" s="49" t="str">
        <f t="shared" si="1113"/>
        <v/>
      </c>
      <c r="EH519" s="49"/>
      <c r="EI519" s="49" t="str">
        <f t="shared" si="1114"/>
        <v/>
      </c>
      <c r="EJ519" s="49" t="str">
        <f t="shared" si="1115"/>
        <v/>
      </c>
      <c r="EK519" s="49" t="str">
        <f t="shared" si="1116"/>
        <v/>
      </c>
      <c r="EL519" s="49" t="str">
        <f t="shared" si="1117"/>
        <v/>
      </c>
      <c r="EM519" s="49" t="str">
        <f t="shared" si="1118"/>
        <v/>
      </c>
      <c r="EN519" s="49" t="str">
        <f t="shared" si="1119"/>
        <v/>
      </c>
      <c r="EO519" s="49" t="str">
        <f t="shared" si="1120"/>
        <v/>
      </c>
      <c r="EP519" s="49" t="str">
        <f t="shared" si="1121"/>
        <v/>
      </c>
      <c r="ER519" s="49"/>
      <c r="ES519" s="49" t="str">
        <f t="shared" si="1122"/>
        <v/>
      </c>
      <c r="ET519" s="49" t="str">
        <f t="shared" si="1123"/>
        <v/>
      </c>
      <c r="EU519" s="49" t="str">
        <f t="shared" si="1124"/>
        <v/>
      </c>
      <c r="EV519" s="49" t="str">
        <f t="shared" si="1125"/>
        <v/>
      </c>
      <c r="EW519" s="49" t="str">
        <f t="shared" si="1126"/>
        <v/>
      </c>
      <c r="EX519" s="49" t="str">
        <f t="shared" si="1127"/>
        <v/>
      </c>
      <c r="EY519" s="49" t="str">
        <f t="shared" si="1128"/>
        <v/>
      </c>
      <c r="EZ519" s="49" t="str">
        <f t="shared" si="1129"/>
        <v/>
      </c>
      <c r="FB519" s="49"/>
      <c r="FC519" s="49" t="str">
        <f t="shared" si="1130"/>
        <v/>
      </c>
      <c r="FD519" s="49" t="str">
        <f t="shared" si="1131"/>
        <v/>
      </c>
      <c r="FE519" s="49" t="str">
        <f t="shared" si="1132"/>
        <v/>
      </c>
      <c r="FF519" s="49" t="str">
        <f t="shared" si="1133"/>
        <v/>
      </c>
      <c r="FG519" s="49" t="str">
        <f t="shared" si="1134"/>
        <v/>
      </c>
      <c r="FH519" s="49" t="str">
        <f t="shared" si="1135"/>
        <v/>
      </c>
      <c r="FI519" s="49" t="str">
        <f t="shared" si="1136"/>
        <v/>
      </c>
      <c r="FJ519" s="49" t="str">
        <f t="shared" si="1137"/>
        <v/>
      </c>
      <c r="FL519" s="49"/>
      <c r="FM519" s="49" t="str">
        <f t="shared" si="1138"/>
        <v/>
      </c>
      <c r="FN519" s="49" t="str">
        <f t="shared" si="1139"/>
        <v/>
      </c>
      <c r="FO519" s="49" t="str">
        <f t="shared" si="1140"/>
        <v/>
      </c>
      <c r="FP519" s="49" t="str">
        <f t="shared" si="1141"/>
        <v/>
      </c>
      <c r="FQ519" s="49" t="str">
        <f t="shared" si="1142"/>
        <v/>
      </c>
      <c r="FR519" s="49" t="str">
        <f t="shared" si="1143"/>
        <v/>
      </c>
      <c r="FS519" s="49" t="str">
        <f t="shared" si="1144"/>
        <v/>
      </c>
      <c r="FT519" s="49" t="str">
        <f t="shared" si="1145"/>
        <v/>
      </c>
      <c r="FV519" s="49"/>
      <c r="FW519" s="49" t="str">
        <f t="shared" si="1146"/>
        <v/>
      </c>
      <c r="FX519" s="49" t="str">
        <f t="shared" si="1147"/>
        <v/>
      </c>
      <c r="FY519" s="49" t="str">
        <f t="shared" si="1148"/>
        <v/>
      </c>
      <c r="FZ519" s="49" t="str">
        <f t="shared" si="1149"/>
        <v/>
      </c>
      <c r="GA519" s="49" t="str">
        <f t="shared" si="1150"/>
        <v/>
      </c>
      <c r="GB519" s="49" t="str">
        <f t="shared" si="1151"/>
        <v/>
      </c>
      <c r="GC519" s="49" t="str">
        <f t="shared" si="1152"/>
        <v/>
      </c>
      <c r="GD519" s="49" t="str">
        <f t="shared" si="1153"/>
        <v/>
      </c>
      <c r="GF519" s="49"/>
      <c r="GG519" s="49" t="str">
        <f t="shared" si="1154"/>
        <v/>
      </c>
      <c r="GH519" s="49" t="str">
        <f t="shared" si="1155"/>
        <v/>
      </c>
      <c r="GI519" s="49" t="str">
        <f t="shared" si="1156"/>
        <v/>
      </c>
      <c r="GJ519" s="49" t="str">
        <f t="shared" si="1157"/>
        <v/>
      </c>
      <c r="GK519" s="49" t="str">
        <f t="shared" si="1158"/>
        <v/>
      </c>
      <c r="GL519" s="49" t="str">
        <f t="shared" si="1159"/>
        <v/>
      </c>
      <c r="GM519" s="49" t="str">
        <f t="shared" si="1160"/>
        <v/>
      </c>
      <c r="GN519" s="49" t="str">
        <f t="shared" si="1161"/>
        <v/>
      </c>
      <c r="GP519" s="49"/>
      <c r="GQ519" s="49" t="str">
        <f t="shared" si="1162"/>
        <v/>
      </c>
      <c r="GR519" s="49" t="str">
        <f t="shared" si="1163"/>
        <v/>
      </c>
      <c r="GS519" s="49" t="str">
        <f t="shared" si="1164"/>
        <v/>
      </c>
      <c r="GT519" s="49" t="str">
        <f t="shared" si="1165"/>
        <v/>
      </c>
      <c r="GU519" s="49" t="str">
        <f t="shared" si="1166"/>
        <v/>
      </c>
      <c r="GV519" s="49" t="str">
        <f t="shared" si="1167"/>
        <v/>
      </c>
      <c r="GW519" s="49" t="str">
        <f t="shared" si="1168"/>
        <v/>
      </c>
      <c r="GX519" s="49" t="str">
        <f t="shared" si="1169"/>
        <v/>
      </c>
    </row>
    <row r="520" spans="17:206" x14ac:dyDescent="0.2">
      <c r="Q520" s="65">
        <v>23</v>
      </c>
      <c r="R520" s="201" t="str">
        <f>Syst_Typ4!DA50</f>
        <v/>
      </c>
      <c r="S520" s="201">
        <f>Syst_Typ4!F50</f>
        <v>0</v>
      </c>
      <c r="T520" s="53" t="str">
        <f>Syst_Typ4!W50</f>
        <v/>
      </c>
      <c r="U520" s="201">
        <f>Syst_Typ4!CT50</f>
        <v>0</v>
      </c>
      <c r="V520" s="53" t="str">
        <f>Syst_Typ4!X50</f>
        <v/>
      </c>
      <c r="W520" s="53" t="str">
        <f>Syst_Typ4!AW50</f>
        <v/>
      </c>
      <c r="X520" s="53">
        <f>Syst_Typ4!BF50</f>
        <v>0</v>
      </c>
      <c r="Y520" s="53">
        <f>Syst_Typ4!AZ50</f>
        <v>0</v>
      </c>
      <c r="AB520" s="49"/>
      <c r="AC520" s="49" t="str">
        <f t="shared" si="1026"/>
        <v/>
      </c>
      <c r="AD520" s="49" t="str">
        <f t="shared" si="1027"/>
        <v/>
      </c>
      <c r="AE520" s="49" t="str">
        <f t="shared" si="1028"/>
        <v/>
      </c>
      <c r="AF520" s="49" t="str">
        <f t="shared" si="1029"/>
        <v/>
      </c>
      <c r="AG520" s="49" t="str">
        <f t="shared" si="1030"/>
        <v/>
      </c>
      <c r="AH520" s="49" t="str">
        <f t="shared" si="1031"/>
        <v/>
      </c>
      <c r="AI520" s="49" t="str">
        <f t="shared" si="1032"/>
        <v/>
      </c>
      <c r="AJ520" s="49" t="str">
        <f t="shared" si="1033"/>
        <v/>
      </c>
      <c r="AL520" s="49"/>
      <c r="AM520" s="49" t="str">
        <f t="shared" si="1034"/>
        <v/>
      </c>
      <c r="AN520" s="49" t="str">
        <f t="shared" si="1035"/>
        <v/>
      </c>
      <c r="AO520" s="49" t="str">
        <f t="shared" si="1036"/>
        <v/>
      </c>
      <c r="AP520" s="49" t="str">
        <f t="shared" si="1037"/>
        <v/>
      </c>
      <c r="AQ520" s="49" t="str">
        <f t="shared" si="1038"/>
        <v/>
      </c>
      <c r="AR520" s="49" t="str">
        <f t="shared" si="1039"/>
        <v/>
      </c>
      <c r="AS520" s="49" t="str">
        <f t="shared" si="1040"/>
        <v/>
      </c>
      <c r="AT520" s="49" t="str">
        <f t="shared" si="1041"/>
        <v/>
      </c>
      <c r="AV520" s="49"/>
      <c r="AW520" s="49" t="str">
        <f t="shared" si="1042"/>
        <v/>
      </c>
      <c r="AX520" s="49" t="str">
        <f t="shared" si="1043"/>
        <v/>
      </c>
      <c r="AY520" s="49" t="str">
        <f t="shared" si="1044"/>
        <v/>
      </c>
      <c r="AZ520" s="49" t="str">
        <f t="shared" si="1045"/>
        <v/>
      </c>
      <c r="BA520" s="49" t="str">
        <f t="shared" si="1046"/>
        <v/>
      </c>
      <c r="BB520" s="49" t="str">
        <f t="shared" si="1047"/>
        <v/>
      </c>
      <c r="BC520" s="49" t="str">
        <f t="shared" si="1048"/>
        <v/>
      </c>
      <c r="BD520" s="49" t="str">
        <f t="shared" si="1049"/>
        <v/>
      </c>
      <c r="BF520" s="49"/>
      <c r="BG520" s="49" t="str">
        <f t="shared" si="1050"/>
        <v/>
      </c>
      <c r="BH520" s="49" t="str">
        <f t="shared" si="1051"/>
        <v/>
      </c>
      <c r="BI520" s="49" t="str">
        <f t="shared" si="1052"/>
        <v/>
      </c>
      <c r="BJ520" s="49" t="str">
        <f t="shared" si="1053"/>
        <v/>
      </c>
      <c r="BK520" s="49" t="str">
        <f t="shared" si="1054"/>
        <v/>
      </c>
      <c r="BL520" s="49" t="str">
        <f t="shared" si="1055"/>
        <v/>
      </c>
      <c r="BM520" s="49" t="str">
        <f t="shared" si="1056"/>
        <v/>
      </c>
      <c r="BN520" s="49" t="str">
        <f t="shared" si="1057"/>
        <v/>
      </c>
      <c r="BP520" s="49"/>
      <c r="BQ520" s="49" t="str">
        <f t="shared" si="1058"/>
        <v/>
      </c>
      <c r="BR520" s="49" t="str">
        <f t="shared" si="1059"/>
        <v/>
      </c>
      <c r="BS520" s="49" t="str">
        <f t="shared" si="1060"/>
        <v/>
      </c>
      <c r="BT520" s="49" t="str">
        <f t="shared" si="1061"/>
        <v/>
      </c>
      <c r="BU520" s="49" t="str">
        <f t="shared" si="1062"/>
        <v/>
      </c>
      <c r="BV520" s="49" t="str">
        <f t="shared" si="1063"/>
        <v/>
      </c>
      <c r="BW520" s="49" t="str">
        <f t="shared" si="1064"/>
        <v/>
      </c>
      <c r="BX520" s="49" t="str">
        <f t="shared" si="1065"/>
        <v/>
      </c>
      <c r="BZ520" s="49"/>
      <c r="CA520" s="49" t="str">
        <f t="shared" si="1066"/>
        <v/>
      </c>
      <c r="CB520" s="49" t="str">
        <f t="shared" si="1067"/>
        <v/>
      </c>
      <c r="CC520" s="49" t="str">
        <f t="shared" si="1068"/>
        <v/>
      </c>
      <c r="CD520" s="49" t="str">
        <f t="shared" si="1069"/>
        <v/>
      </c>
      <c r="CE520" s="49" t="str">
        <f t="shared" si="1070"/>
        <v/>
      </c>
      <c r="CF520" s="49" t="str">
        <f t="shared" si="1071"/>
        <v/>
      </c>
      <c r="CG520" s="49" t="str">
        <f t="shared" si="1072"/>
        <v/>
      </c>
      <c r="CH520" s="49" t="str">
        <f t="shared" si="1073"/>
        <v/>
      </c>
      <c r="CJ520" s="49"/>
      <c r="CK520" s="49" t="str">
        <f t="shared" si="1074"/>
        <v/>
      </c>
      <c r="CL520" s="49" t="str">
        <f t="shared" si="1075"/>
        <v/>
      </c>
      <c r="CM520" s="49" t="str">
        <f t="shared" si="1076"/>
        <v/>
      </c>
      <c r="CN520" s="49" t="str">
        <f t="shared" si="1077"/>
        <v/>
      </c>
      <c r="CO520" s="49" t="str">
        <f t="shared" si="1078"/>
        <v/>
      </c>
      <c r="CP520" s="49" t="str">
        <f t="shared" si="1079"/>
        <v/>
      </c>
      <c r="CQ520" s="49" t="str">
        <f t="shared" si="1080"/>
        <v/>
      </c>
      <c r="CR520" s="49" t="str">
        <f t="shared" si="1081"/>
        <v/>
      </c>
      <c r="CT520" s="49"/>
      <c r="CU520" s="49" t="str">
        <f t="shared" si="1082"/>
        <v/>
      </c>
      <c r="CV520" s="49" t="str">
        <f t="shared" si="1083"/>
        <v/>
      </c>
      <c r="CW520" s="49" t="str">
        <f t="shared" si="1084"/>
        <v/>
      </c>
      <c r="CX520" s="49" t="str">
        <f t="shared" si="1085"/>
        <v/>
      </c>
      <c r="CY520" s="49" t="str">
        <f t="shared" si="1086"/>
        <v/>
      </c>
      <c r="CZ520" s="49" t="str">
        <f t="shared" si="1087"/>
        <v/>
      </c>
      <c r="DA520" s="49" t="str">
        <f t="shared" si="1088"/>
        <v/>
      </c>
      <c r="DB520" s="49" t="str">
        <f t="shared" si="1089"/>
        <v/>
      </c>
      <c r="DD520" s="49"/>
      <c r="DE520" s="49" t="str">
        <f t="shared" si="1090"/>
        <v/>
      </c>
      <c r="DF520" s="49" t="str">
        <f t="shared" si="1091"/>
        <v/>
      </c>
      <c r="DG520" s="49" t="str">
        <f t="shared" si="1092"/>
        <v/>
      </c>
      <c r="DH520" s="49" t="str">
        <f t="shared" si="1093"/>
        <v/>
      </c>
      <c r="DI520" s="49" t="str">
        <f t="shared" si="1094"/>
        <v/>
      </c>
      <c r="DJ520" s="49" t="str">
        <f t="shared" si="1095"/>
        <v/>
      </c>
      <c r="DK520" s="49" t="str">
        <f t="shared" si="1096"/>
        <v/>
      </c>
      <c r="DL520" s="49" t="str">
        <f t="shared" si="1097"/>
        <v/>
      </c>
      <c r="DN520" s="49"/>
      <c r="DO520" s="49" t="str">
        <f t="shared" si="1098"/>
        <v/>
      </c>
      <c r="DP520" s="49" t="str">
        <f t="shared" si="1099"/>
        <v/>
      </c>
      <c r="DQ520" s="49" t="str">
        <f t="shared" si="1100"/>
        <v/>
      </c>
      <c r="DR520" s="49" t="str">
        <f t="shared" si="1101"/>
        <v/>
      </c>
      <c r="DS520" s="49" t="str">
        <f t="shared" si="1102"/>
        <v/>
      </c>
      <c r="DT520" s="49" t="str">
        <f t="shared" si="1103"/>
        <v/>
      </c>
      <c r="DU520" s="49" t="str">
        <f t="shared" si="1104"/>
        <v/>
      </c>
      <c r="DV520" s="49" t="str">
        <f t="shared" si="1105"/>
        <v/>
      </c>
      <c r="DX520" s="49"/>
      <c r="DY520" s="49" t="str">
        <f t="shared" si="1106"/>
        <v/>
      </c>
      <c r="DZ520" s="49" t="str">
        <f t="shared" si="1107"/>
        <v/>
      </c>
      <c r="EA520" s="49" t="str">
        <f t="shared" si="1108"/>
        <v/>
      </c>
      <c r="EB520" s="49" t="str">
        <f t="shared" si="1109"/>
        <v/>
      </c>
      <c r="EC520" s="49" t="str">
        <f t="shared" si="1110"/>
        <v/>
      </c>
      <c r="ED520" s="49" t="str">
        <f t="shared" si="1111"/>
        <v/>
      </c>
      <c r="EE520" s="49" t="str">
        <f t="shared" si="1112"/>
        <v/>
      </c>
      <c r="EF520" s="49" t="str">
        <f t="shared" si="1113"/>
        <v/>
      </c>
      <c r="EH520" s="49"/>
      <c r="EI520" s="49" t="str">
        <f t="shared" si="1114"/>
        <v/>
      </c>
      <c r="EJ520" s="49" t="str">
        <f t="shared" si="1115"/>
        <v/>
      </c>
      <c r="EK520" s="49" t="str">
        <f t="shared" si="1116"/>
        <v/>
      </c>
      <c r="EL520" s="49" t="str">
        <f t="shared" si="1117"/>
        <v/>
      </c>
      <c r="EM520" s="49" t="str">
        <f t="shared" si="1118"/>
        <v/>
      </c>
      <c r="EN520" s="49" t="str">
        <f t="shared" si="1119"/>
        <v/>
      </c>
      <c r="EO520" s="49" t="str">
        <f t="shared" si="1120"/>
        <v/>
      </c>
      <c r="EP520" s="49" t="str">
        <f t="shared" si="1121"/>
        <v/>
      </c>
      <c r="ER520" s="49"/>
      <c r="ES520" s="49" t="str">
        <f t="shared" si="1122"/>
        <v/>
      </c>
      <c r="ET520" s="49" t="str">
        <f t="shared" si="1123"/>
        <v/>
      </c>
      <c r="EU520" s="49" t="str">
        <f t="shared" si="1124"/>
        <v/>
      </c>
      <c r="EV520" s="49" t="str">
        <f t="shared" si="1125"/>
        <v/>
      </c>
      <c r="EW520" s="49" t="str">
        <f t="shared" si="1126"/>
        <v/>
      </c>
      <c r="EX520" s="49" t="str">
        <f t="shared" si="1127"/>
        <v/>
      </c>
      <c r="EY520" s="49" t="str">
        <f t="shared" si="1128"/>
        <v/>
      </c>
      <c r="EZ520" s="49" t="str">
        <f t="shared" si="1129"/>
        <v/>
      </c>
      <c r="FB520" s="49"/>
      <c r="FC520" s="49" t="str">
        <f t="shared" si="1130"/>
        <v/>
      </c>
      <c r="FD520" s="49" t="str">
        <f t="shared" si="1131"/>
        <v/>
      </c>
      <c r="FE520" s="49" t="str">
        <f t="shared" si="1132"/>
        <v/>
      </c>
      <c r="FF520" s="49" t="str">
        <f t="shared" si="1133"/>
        <v/>
      </c>
      <c r="FG520" s="49" t="str">
        <f t="shared" si="1134"/>
        <v/>
      </c>
      <c r="FH520" s="49" t="str">
        <f t="shared" si="1135"/>
        <v/>
      </c>
      <c r="FI520" s="49" t="str">
        <f t="shared" si="1136"/>
        <v/>
      </c>
      <c r="FJ520" s="49" t="str">
        <f t="shared" si="1137"/>
        <v/>
      </c>
      <c r="FL520" s="49"/>
      <c r="FM520" s="49" t="str">
        <f t="shared" si="1138"/>
        <v/>
      </c>
      <c r="FN520" s="49" t="str">
        <f t="shared" si="1139"/>
        <v/>
      </c>
      <c r="FO520" s="49" t="str">
        <f t="shared" si="1140"/>
        <v/>
      </c>
      <c r="FP520" s="49" t="str">
        <f t="shared" si="1141"/>
        <v/>
      </c>
      <c r="FQ520" s="49" t="str">
        <f t="shared" si="1142"/>
        <v/>
      </c>
      <c r="FR520" s="49" t="str">
        <f t="shared" si="1143"/>
        <v/>
      </c>
      <c r="FS520" s="49" t="str">
        <f t="shared" si="1144"/>
        <v/>
      </c>
      <c r="FT520" s="49" t="str">
        <f t="shared" si="1145"/>
        <v/>
      </c>
      <c r="FV520" s="49"/>
      <c r="FW520" s="49" t="str">
        <f t="shared" si="1146"/>
        <v/>
      </c>
      <c r="FX520" s="49" t="str">
        <f t="shared" si="1147"/>
        <v/>
      </c>
      <c r="FY520" s="49" t="str">
        <f t="shared" si="1148"/>
        <v/>
      </c>
      <c r="FZ520" s="49" t="str">
        <f t="shared" si="1149"/>
        <v/>
      </c>
      <c r="GA520" s="49" t="str">
        <f t="shared" si="1150"/>
        <v/>
      </c>
      <c r="GB520" s="49" t="str">
        <f t="shared" si="1151"/>
        <v/>
      </c>
      <c r="GC520" s="49" t="str">
        <f t="shared" si="1152"/>
        <v/>
      </c>
      <c r="GD520" s="49" t="str">
        <f t="shared" si="1153"/>
        <v/>
      </c>
      <c r="GF520" s="49"/>
      <c r="GG520" s="49" t="str">
        <f t="shared" si="1154"/>
        <v/>
      </c>
      <c r="GH520" s="49" t="str">
        <f t="shared" si="1155"/>
        <v/>
      </c>
      <c r="GI520" s="49" t="str">
        <f t="shared" si="1156"/>
        <v/>
      </c>
      <c r="GJ520" s="49" t="str">
        <f t="shared" si="1157"/>
        <v/>
      </c>
      <c r="GK520" s="49" t="str">
        <f t="shared" si="1158"/>
        <v/>
      </c>
      <c r="GL520" s="49" t="str">
        <f t="shared" si="1159"/>
        <v/>
      </c>
      <c r="GM520" s="49" t="str">
        <f t="shared" si="1160"/>
        <v/>
      </c>
      <c r="GN520" s="49" t="str">
        <f t="shared" si="1161"/>
        <v/>
      </c>
      <c r="GP520" s="49"/>
      <c r="GQ520" s="49" t="str">
        <f t="shared" si="1162"/>
        <v/>
      </c>
      <c r="GR520" s="49" t="str">
        <f t="shared" si="1163"/>
        <v/>
      </c>
      <c r="GS520" s="49" t="str">
        <f t="shared" si="1164"/>
        <v/>
      </c>
      <c r="GT520" s="49" t="str">
        <f t="shared" si="1165"/>
        <v/>
      </c>
      <c r="GU520" s="49" t="str">
        <f t="shared" si="1166"/>
        <v/>
      </c>
      <c r="GV520" s="49" t="str">
        <f t="shared" si="1167"/>
        <v/>
      </c>
      <c r="GW520" s="49" t="str">
        <f t="shared" si="1168"/>
        <v/>
      </c>
      <c r="GX520" s="49" t="str">
        <f t="shared" si="1169"/>
        <v/>
      </c>
    </row>
    <row r="521" spans="17:206" x14ac:dyDescent="0.2">
      <c r="Q521" s="65">
        <v>24</v>
      </c>
      <c r="R521" s="201" t="str">
        <f>Syst_Typ4!DA51</f>
        <v/>
      </c>
      <c r="S521" s="201">
        <f>Syst_Typ4!F51</f>
        <v>0</v>
      </c>
      <c r="T521" s="53" t="str">
        <f>Syst_Typ4!W51</f>
        <v/>
      </c>
      <c r="U521" s="201">
        <f>Syst_Typ4!CT51</f>
        <v>0</v>
      </c>
      <c r="V521" s="53" t="str">
        <f>Syst_Typ4!X51</f>
        <v/>
      </c>
      <c r="W521" s="53" t="str">
        <f>Syst_Typ4!AW51</f>
        <v/>
      </c>
      <c r="X521" s="53">
        <f>Syst_Typ4!BF51</f>
        <v>0</v>
      </c>
      <c r="Y521" s="53">
        <f>Syst_Typ4!AZ51</f>
        <v>0</v>
      </c>
      <c r="AB521" s="49"/>
      <c r="AC521" s="49" t="str">
        <f t="shared" si="1026"/>
        <v/>
      </c>
      <c r="AD521" s="49" t="str">
        <f t="shared" si="1027"/>
        <v/>
      </c>
      <c r="AE521" s="49" t="str">
        <f t="shared" si="1028"/>
        <v/>
      </c>
      <c r="AF521" s="49" t="str">
        <f t="shared" si="1029"/>
        <v/>
      </c>
      <c r="AG521" s="49" t="str">
        <f t="shared" si="1030"/>
        <v/>
      </c>
      <c r="AH521" s="49" t="str">
        <f t="shared" si="1031"/>
        <v/>
      </c>
      <c r="AI521" s="49" t="str">
        <f t="shared" si="1032"/>
        <v/>
      </c>
      <c r="AJ521" s="49" t="str">
        <f t="shared" si="1033"/>
        <v/>
      </c>
      <c r="AL521" s="49"/>
      <c r="AM521" s="49" t="str">
        <f t="shared" si="1034"/>
        <v/>
      </c>
      <c r="AN521" s="49" t="str">
        <f t="shared" si="1035"/>
        <v/>
      </c>
      <c r="AO521" s="49" t="str">
        <f t="shared" si="1036"/>
        <v/>
      </c>
      <c r="AP521" s="49" t="str">
        <f t="shared" si="1037"/>
        <v/>
      </c>
      <c r="AQ521" s="49" t="str">
        <f t="shared" si="1038"/>
        <v/>
      </c>
      <c r="AR521" s="49" t="str">
        <f t="shared" si="1039"/>
        <v/>
      </c>
      <c r="AS521" s="49" t="str">
        <f t="shared" si="1040"/>
        <v/>
      </c>
      <c r="AT521" s="49" t="str">
        <f t="shared" si="1041"/>
        <v/>
      </c>
      <c r="AV521" s="49"/>
      <c r="AW521" s="49" t="str">
        <f t="shared" si="1042"/>
        <v/>
      </c>
      <c r="AX521" s="49" t="str">
        <f t="shared" si="1043"/>
        <v/>
      </c>
      <c r="AY521" s="49" t="str">
        <f t="shared" si="1044"/>
        <v/>
      </c>
      <c r="AZ521" s="49" t="str">
        <f t="shared" si="1045"/>
        <v/>
      </c>
      <c r="BA521" s="49" t="str">
        <f t="shared" si="1046"/>
        <v/>
      </c>
      <c r="BB521" s="49" t="str">
        <f t="shared" si="1047"/>
        <v/>
      </c>
      <c r="BC521" s="49" t="str">
        <f t="shared" si="1048"/>
        <v/>
      </c>
      <c r="BD521" s="49" t="str">
        <f t="shared" si="1049"/>
        <v/>
      </c>
      <c r="BF521" s="49"/>
      <c r="BG521" s="49" t="str">
        <f t="shared" si="1050"/>
        <v/>
      </c>
      <c r="BH521" s="49" t="str">
        <f t="shared" si="1051"/>
        <v/>
      </c>
      <c r="BI521" s="49" t="str">
        <f t="shared" si="1052"/>
        <v/>
      </c>
      <c r="BJ521" s="49" t="str">
        <f t="shared" si="1053"/>
        <v/>
      </c>
      <c r="BK521" s="49" t="str">
        <f t="shared" si="1054"/>
        <v/>
      </c>
      <c r="BL521" s="49" t="str">
        <f t="shared" si="1055"/>
        <v/>
      </c>
      <c r="BM521" s="49" t="str">
        <f t="shared" si="1056"/>
        <v/>
      </c>
      <c r="BN521" s="49" t="str">
        <f t="shared" si="1057"/>
        <v/>
      </c>
      <c r="BP521" s="49"/>
      <c r="BQ521" s="49" t="str">
        <f t="shared" si="1058"/>
        <v/>
      </c>
      <c r="BR521" s="49" t="str">
        <f t="shared" si="1059"/>
        <v/>
      </c>
      <c r="BS521" s="49" t="str">
        <f t="shared" si="1060"/>
        <v/>
      </c>
      <c r="BT521" s="49" t="str">
        <f t="shared" si="1061"/>
        <v/>
      </c>
      <c r="BU521" s="49" t="str">
        <f t="shared" si="1062"/>
        <v/>
      </c>
      <c r="BV521" s="49" t="str">
        <f t="shared" si="1063"/>
        <v/>
      </c>
      <c r="BW521" s="49" t="str">
        <f t="shared" si="1064"/>
        <v/>
      </c>
      <c r="BX521" s="49" t="str">
        <f t="shared" si="1065"/>
        <v/>
      </c>
      <c r="BZ521" s="49"/>
      <c r="CA521" s="49" t="str">
        <f t="shared" si="1066"/>
        <v/>
      </c>
      <c r="CB521" s="49" t="str">
        <f t="shared" si="1067"/>
        <v/>
      </c>
      <c r="CC521" s="49" t="str">
        <f t="shared" si="1068"/>
        <v/>
      </c>
      <c r="CD521" s="49" t="str">
        <f t="shared" si="1069"/>
        <v/>
      </c>
      <c r="CE521" s="49" t="str">
        <f t="shared" si="1070"/>
        <v/>
      </c>
      <c r="CF521" s="49" t="str">
        <f t="shared" si="1071"/>
        <v/>
      </c>
      <c r="CG521" s="49" t="str">
        <f t="shared" si="1072"/>
        <v/>
      </c>
      <c r="CH521" s="49" t="str">
        <f t="shared" si="1073"/>
        <v/>
      </c>
      <c r="CJ521" s="49"/>
      <c r="CK521" s="49" t="str">
        <f t="shared" si="1074"/>
        <v/>
      </c>
      <c r="CL521" s="49" t="str">
        <f t="shared" si="1075"/>
        <v/>
      </c>
      <c r="CM521" s="49" t="str">
        <f t="shared" si="1076"/>
        <v/>
      </c>
      <c r="CN521" s="49" t="str">
        <f t="shared" si="1077"/>
        <v/>
      </c>
      <c r="CO521" s="49" t="str">
        <f t="shared" si="1078"/>
        <v/>
      </c>
      <c r="CP521" s="49" t="str">
        <f t="shared" si="1079"/>
        <v/>
      </c>
      <c r="CQ521" s="49" t="str">
        <f t="shared" si="1080"/>
        <v/>
      </c>
      <c r="CR521" s="49" t="str">
        <f t="shared" si="1081"/>
        <v/>
      </c>
      <c r="CT521" s="49"/>
      <c r="CU521" s="49" t="str">
        <f t="shared" si="1082"/>
        <v/>
      </c>
      <c r="CV521" s="49" t="str">
        <f t="shared" si="1083"/>
        <v/>
      </c>
      <c r="CW521" s="49" t="str">
        <f t="shared" si="1084"/>
        <v/>
      </c>
      <c r="CX521" s="49" t="str">
        <f t="shared" si="1085"/>
        <v/>
      </c>
      <c r="CY521" s="49" t="str">
        <f t="shared" si="1086"/>
        <v/>
      </c>
      <c r="CZ521" s="49" t="str">
        <f t="shared" si="1087"/>
        <v/>
      </c>
      <c r="DA521" s="49" t="str">
        <f t="shared" si="1088"/>
        <v/>
      </c>
      <c r="DB521" s="49" t="str">
        <f t="shared" si="1089"/>
        <v/>
      </c>
      <c r="DD521" s="49"/>
      <c r="DE521" s="49" t="str">
        <f t="shared" si="1090"/>
        <v/>
      </c>
      <c r="DF521" s="49" t="str">
        <f t="shared" si="1091"/>
        <v/>
      </c>
      <c r="DG521" s="49" t="str">
        <f t="shared" si="1092"/>
        <v/>
      </c>
      <c r="DH521" s="49" t="str">
        <f t="shared" si="1093"/>
        <v/>
      </c>
      <c r="DI521" s="49" t="str">
        <f t="shared" si="1094"/>
        <v/>
      </c>
      <c r="DJ521" s="49" t="str">
        <f t="shared" si="1095"/>
        <v/>
      </c>
      <c r="DK521" s="49" t="str">
        <f t="shared" si="1096"/>
        <v/>
      </c>
      <c r="DL521" s="49" t="str">
        <f t="shared" si="1097"/>
        <v/>
      </c>
      <c r="DN521" s="49"/>
      <c r="DO521" s="49" t="str">
        <f t="shared" si="1098"/>
        <v/>
      </c>
      <c r="DP521" s="49" t="str">
        <f t="shared" si="1099"/>
        <v/>
      </c>
      <c r="DQ521" s="49" t="str">
        <f t="shared" si="1100"/>
        <v/>
      </c>
      <c r="DR521" s="49" t="str">
        <f t="shared" si="1101"/>
        <v/>
      </c>
      <c r="DS521" s="49" t="str">
        <f t="shared" si="1102"/>
        <v/>
      </c>
      <c r="DT521" s="49" t="str">
        <f t="shared" si="1103"/>
        <v/>
      </c>
      <c r="DU521" s="49" t="str">
        <f t="shared" si="1104"/>
        <v/>
      </c>
      <c r="DV521" s="49" t="str">
        <f t="shared" si="1105"/>
        <v/>
      </c>
      <c r="DX521" s="49"/>
      <c r="DY521" s="49" t="str">
        <f t="shared" si="1106"/>
        <v/>
      </c>
      <c r="DZ521" s="49" t="str">
        <f t="shared" si="1107"/>
        <v/>
      </c>
      <c r="EA521" s="49" t="str">
        <f t="shared" si="1108"/>
        <v/>
      </c>
      <c r="EB521" s="49" t="str">
        <f t="shared" si="1109"/>
        <v/>
      </c>
      <c r="EC521" s="49" t="str">
        <f t="shared" si="1110"/>
        <v/>
      </c>
      <c r="ED521" s="49" t="str">
        <f t="shared" si="1111"/>
        <v/>
      </c>
      <c r="EE521" s="49" t="str">
        <f t="shared" si="1112"/>
        <v/>
      </c>
      <c r="EF521" s="49" t="str">
        <f t="shared" si="1113"/>
        <v/>
      </c>
      <c r="EH521" s="49"/>
      <c r="EI521" s="49" t="str">
        <f t="shared" si="1114"/>
        <v/>
      </c>
      <c r="EJ521" s="49" t="str">
        <f t="shared" si="1115"/>
        <v/>
      </c>
      <c r="EK521" s="49" t="str">
        <f t="shared" si="1116"/>
        <v/>
      </c>
      <c r="EL521" s="49" t="str">
        <f t="shared" si="1117"/>
        <v/>
      </c>
      <c r="EM521" s="49" t="str">
        <f t="shared" si="1118"/>
        <v/>
      </c>
      <c r="EN521" s="49" t="str">
        <f t="shared" si="1119"/>
        <v/>
      </c>
      <c r="EO521" s="49" t="str">
        <f t="shared" si="1120"/>
        <v/>
      </c>
      <c r="EP521" s="49" t="str">
        <f t="shared" si="1121"/>
        <v/>
      </c>
      <c r="ER521" s="49"/>
      <c r="ES521" s="49" t="str">
        <f t="shared" si="1122"/>
        <v/>
      </c>
      <c r="ET521" s="49" t="str">
        <f t="shared" si="1123"/>
        <v/>
      </c>
      <c r="EU521" s="49" t="str">
        <f t="shared" si="1124"/>
        <v/>
      </c>
      <c r="EV521" s="49" t="str">
        <f t="shared" si="1125"/>
        <v/>
      </c>
      <c r="EW521" s="49" t="str">
        <f t="shared" si="1126"/>
        <v/>
      </c>
      <c r="EX521" s="49" t="str">
        <f t="shared" si="1127"/>
        <v/>
      </c>
      <c r="EY521" s="49" t="str">
        <f t="shared" si="1128"/>
        <v/>
      </c>
      <c r="EZ521" s="49" t="str">
        <f t="shared" si="1129"/>
        <v/>
      </c>
      <c r="FB521" s="49"/>
      <c r="FC521" s="49" t="str">
        <f t="shared" si="1130"/>
        <v/>
      </c>
      <c r="FD521" s="49" t="str">
        <f t="shared" si="1131"/>
        <v/>
      </c>
      <c r="FE521" s="49" t="str">
        <f t="shared" si="1132"/>
        <v/>
      </c>
      <c r="FF521" s="49" t="str">
        <f t="shared" si="1133"/>
        <v/>
      </c>
      <c r="FG521" s="49" t="str">
        <f t="shared" si="1134"/>
        <v/>
      </c>
      <c r="FH521" s="49" t="str">
        <f t="shared" si="1135"/>
        <v/>
      </c>
      <c r="FI521" s="49" t="str">
        <f t="shared" si="1136"/>
        <v/>
      </c>
      <c r="FJ521" s="49" t="str">
        <f t="shared" si="1137"/>
        <v/>
      </c>
      <c r="FL521" s="49"/>
      <c r="FM521" s="49" t="str">
        <f t="shared" si="1138"/>
        <v/>
      </c>
      <c r="FN521" s="49" t="str">
        <f t="shared" si="1139"/>
        <v/>
      </c>
      <c r="FO521" s="49" t="str">
        <f t="shared" si="1140"/>
        <v/>
      </c>
      <c r="FP521" s="49" t="str">
        <f t="shared" si="1141"/>
        <v/>
      </c>
      <c r="FQ521" s="49" t="str">
        <f t="shared" si="1142"/>
        <v/>
      </c>
      <c r="FR521" s="49" t="str">
        <f t="shared" si="1143"/>
        <v/>
      </c>
      <c r="FS521" s="49" t="str">
        <f t="shared" si="1144"/>
        <v/>
      </c>
      <c r="FT521" s="49" t="str">
        <f t="shared" si="1145"/>
        <v/>
      </c>
      <c r="FV521" s="49"/>
      <c r="FW521" s="49" t="str">
        <f t="shared" si="1146"/>
        <v/>
      </c>
      <c r="FX521" s="49" t="str">
        <f t="shared" si="1147"/>
        <v/>
      </c>
      <c r="FY521" s="49" t="str">
        <f t="shared" si="1148"/>
        <v/>
      </c>
      <c r="FZ521" s="49" t="str">
        <f t="shared" si="1149"/>
        <v/>
      </c>
      <c r="GA521" s="49" t="str">
        <f t="shared" si="1150"/>
        <v/>
      </c>
      <c r="GB521" s="49" t="str">
        <f t="shared" si="1151"/>
        <v/>
      </c>
      <c r="GC521" s="49" t="str">
        <f t="shared" si="1152"/>
        <v/>
      </c>
      <c r="GD521" s="49" t="str">
        <f t="shared" si="1153"/>
        <v/>
      </c>
      <c r="GF521" s="49"/>
      <c r="GG521" s="49" t="str">
        <f t="shared" si="1154"/>
        <v/>
      </c>
      <c r="GH521" s="49" t="str">
        <f t="shared" si="1155"/>
        <v/>
      </c>
      <c r="GI521" s="49" t="str">
        <f t="shared" si="1156"/>
        <v/>
      </c>
      <c r="GJ521" s="49" t="str">
        <f t="shared" si="1157"/>
        <v/>
      </c>
      <c r="GK521" s="49" t="str">
        <f t="shared" si="1158"/>
        <v/>
      </c>
      <c r="GL521" s="49" t="str">
        <f t="shared" si="1159"/>
        <v/>
      </c>
      <c r="GM521" s="49" t="str">
        <f t="shared" si="1160"/>
        <v/>
      </c>
      <c r="GN521" s="49" t="str">
        <f t="shared" si="1161"/>
        <v/>
      </c>
      <c r="GP521" s="49"/>
      <c r="GQ521" s="49" t="str">
        <f t="shared" si="1162"/>
        <v/>
      </c>
      <c r="GR521" s="49" t="str">
        <f t="shared" si="1163"/>
        <v/>
      </c>
      <c r="GS521" s="49" t="str">
        <f t="shared" si="1164"/>
        <v/>
      </c>
      <c r="GT521" s="49" t="str">
        <f t="shared" si="1165"/>
        <v/>
      </c>
      <c r="GU521" s="49" t="str">
        <f t="shared" si="1166"/>
        <v/>
      </c>
      <c r="GV521" s="49" t="str">
        <f t="shared" si="1167"/>
        <v/>
      </c>
      <c r="GW521" s="49" t="str">
        <f t="shared" si="1168"/>
        <v/>
      </c>
      <c r="GX521" s="49" t="str">
        <f t="shared" si="1169"/>
        <v/>
      </c>
    </row>
    <row r="522" spans="17:206" x14ac:dyDescent="0.2">
      <c r="Q522" s="65">
        <v>25</v>
      </c>
      <c r="R522" s="201" t="str">
        <f>Syst_Typ4!DA52</f>
        <v/>
      </c>
      <c r="S522" s="201">
        <f>Syst_Typ4!F52</f>
        <v>0</v>
      </c>
      <c r="T522" s="53" t="str">
        <f>Syst_Typ4!W52</f>
        <v/>
      </c>
      <c r="U522" s="201">
        <f>Syst_Typ4!CT52</f>
        <v>0</v>
      </c>
      <c r="V522" s="53" t="str">
        <f>Syst_Typ4!X52</f>
        <v/>
      </c>
      <c r="W522" s="53" t="str">
        <f>Syst_Typ4!AW52</f>
        <v/>
      </c>
      <c r="X522" s="53">
        <f>Syst_Typ4!BF52</f>
        <v>0</v>
      </c>
      <c r="Y522" s="53">
        <f>Syst_Typ4!AZ52</f>
        <v>0</v>
      </c>
      <c r="AB522" s="49"/>
      <c r="AC522" s="49" t="str">
        <f t="shared" si="1026"/>
        <v/>
      </c>
      <c r="AD522" s="49" t="str">
        <f t="shared" si="1027"/>
        <v/>
      </c>
      <c r="AE522" s="49" t="str">
        <f t="shared" si="1028"/>
        <v/>
      </c>
      <c r="AF522" s="49" t="str">
        <f t="shared" si="1029"/>
        <v/>
      </c>
      <c r="AG522" s="49" t="str">
        <f t="shared" si="1030"/>
        <v/>
      </c>
      <c r="AH522" s="49" t="str">
        <f t="shared" si="1031"/>
        <v/>
      </c>
      <c r="AI522" s="49" t="str">
        <f t="shared" si="1032"/>
        <v/>
      </c>
      <c r="AJ522" s="49" t="str">
        <f t="shared" si="1033"/>
        <v/>
      </c>
      <c r="AL522" s="49"/>
      <c r="AM522" s="49" t="str">
        <f t="shared" si="1034"/>
        <v/>
      </c>
      <c r="AN522" s="49" t="str">
        <f t="shared" si="1035"/>
        <v/>
      </c>
      <c r="AO522" s="49" t="str">
        <f t="shared" si="1036"/>
        <v/>
      </c>
      <c r="AP522" s="49" t="str">
        <f t="shared" si="1037"/>
        <v/>
      </c>
      <c r="AQ522" s="49" t="str">
        <f t="shared" si="1038"/>
        <v/>
      </c>
      <c r="AR522" s="49" t="str">
        <f t="shared" si="1039"/>
        <v/>
      </c>
      <c r="AS522" s="49" t="str">
        <f t="shared" si="1040"/>
        <v/>
      </c>
      <c r="AT522" s="49" t="str">
        <f t="shared" si="1041"/>
        <v/>
      </c>
      <c r="AV522" s="49"/>
      <c r="AW522" s="49" t="str">
        <f t="shared" si="1042"/>
        <v/>
      </c>
      <c r="AX522" s="49" t="str">
        <f t="shared" si="1043"/>
        <v/>
      </c>
      <c r="AY522" s="49" t="str">
        <f t="shared" si="1044"/>
        <v/>
      </c>
      <c r="AZ522" s="49" t="str">
        <f t="shared" si="1045"/>
        <v/>
      </c>
      <c r="BA522" s="49" t="str">
        <f t="shared" si="1046"/>
        <v/>
      </c>
      <c r="BB522" s="49" t="str">
        <f t="shared" si="1047"/>
        <v/>
      </c>
      <c r="BC522" s="49" t="str">
        <f t="shared" si="1048"/>
        <v/>
      </c>
      <c r="BD522" s="49" t="str">
        <f t="shared" si="1049"/>
        <v/>
      </c>
      <c r="BF522" s="49"/>
      <c r="BG522" s="49" t="str">
        <f t="shared" si="1050"/>
        <v/>
      </c>
      <c r="BH522" s="49" t="str">
        <f t="shared" si="1051"/>
        <v/>
      </c>
      <c r="BI522" s="49" t="str">
        <f t="shared" si="1052"/>
        <v/>
      </c>
      <c r="BJ522" s="49" t="str">
        <f t="shared" si="1053"/>
        <v/>
      </c>
      <c r="BK522" s="49" t="str">
        <f t="shared" si="1054"/>
        <v/>
      </c>
      <c r="BL522" s="49" t="str">
        <f t="shared" si="1055"/>
        <v/>
      </c>
      <c r="BM522" s="49" t="str">
        <f t="shared" si="1056"/>
        <v/>
      </c>
      <c r="BN522" s="49" t="str">
        <f t="shared" si="1057"/>
        <v/>
      </c>
      <c r="BP522" s="49"/>
      <c r="BQ522" s="49" t="str">
        <f t="shared" si="1058"/>
        <v/>
      </c>
      <c r="BR522" s="49" t="str">
        <f t="shared" si="1059"/>
        <v/>
      </c>
      <c r="BS522" s="49" t="str">
        <f t="shared" si="1060"/>
        <v/>
      </c>
      <c r="BT522" s="49" t="str">
        <f t="shared" si="1061"/>
        <v/>
      </c>
      <c r="BU522" s="49" t="str">
        <f t="shared" si="1062"/>
        <v/>
      </c>
      <c r="BV522" s="49" t="str">
        <f t="shared" si="1063"/>
        <v/>
      </c>
      <c r="BW522" s="49" t="str">
        <f t="shared" si="1064"/>
        <v/>
      </c>
      <c r="BX522" s="49" t="str">
        <f t="shared" si="1065"/>
        <v/>
      </c>
      <c r="BZ522" s="49"/>
      <c r="CA522" s="49" t="str">
        <f t="shared" si="1066"/>
        <v/>
      </c>
      <c r="CB522" s="49" t="str">
        <f t="shared" si="1067"/>
        <v/>
      </c>
      <c r="CC522" s="49" t="str">
        <f t="shared" si="1068"/>
        <v/>
      </c>
      <c r="CD522" s="49" t="str">
        <f t="shared" si="1069"/>
        <v/>
      </c>
      <c r="CE522" s="49" t="str">
        <f t="shared" si="1070"/>
        <v/>
      </c>
      <c r="CF522" s="49" t="str">
        <f t="shared" si="1071"/>
        <v/>
      </c>
      <c r="CG522" s="49" t="str">
        <f t="shared" si="1072"/>
        <v/>
      </c>
      <c r="CH522" s="49" t="str">
        <f t="shared" si="1073"/>
        <v/>
      </c>
      <c r="CJ522" s="49"/>
      <c r="CK522" s="49" t="str">
        <f t="shared" si="1074"/>
        <v/>
      </c>
      <c r="CL522" s="49" t="str">
        <f t="shared" si="1075"/>
        <v/>
      </c>
      <c r="CM522" s="49" t="str">
        <f t="shared" si="1076"/>
        <v/>
      </c>
      <c r="CN522" s="49" t="str">
        <f t="shared" si="1077"/>
        <v/>
      </c>
      <c r="CO522" s="49" t="str">
        <f t="shared" si="1078"/>
        <v/>
      </c>
      <c r="CP522" s="49" t="str">
        <f t="shared" si="1079"/>
        <v/>
      </c>
      <c r="CQ522" s="49" t="str">
        <f t="shared" si="1080"/>
        <v/>
      </c>
      <c r="CR522" s="49" t="str">
        <f t="shared" si="1081"/>
        <v/>
      </c>
      <c r="CT522" s="49"/>
      <c r="CU522" s="49" t="str">
        <f t="shared" si="1082"/>
        <v/>
      </c>
      <c r="CV522" s="49" t="str">
        <f t="shared" si="1083"/>
        <v/>
      </c>
      <c r="CW522" s="49" t="str">
        <f t="shared" si="1084"/>
        <v/>
      </c>
      <c r="CX522" s="49" t="str">
        <f t="shared" si="1085"/>
        <v/>
      </c>
      <c r="CY522" s="49" t="str">
        <f t="shared" si="1086"/>
        <v/>
      </c>
      <c r="CZ522" s="49" t="str">
        <f t="shared" si="1087"/>
        <v/>
      </c>
      <c r="DA522" s="49" t="str">
        <f t="shared" si="1088"/>
        <v/>
      </c>
      <c r="DB522" s="49" t="str">
        <f t="shared" si="1089"/>
        <v/>
      </c>
      <c r="DD522" s="49"/>
      <c r="DE522" s="49" t="str">
        <f t="shared" si="1090"/>
        <v/>
      </c>
      <c r="DF522" s="49" t="str">
        <f t="shared" si="1091"/>
        <v/>
      </c>
      <c r="DG522" s="49" t="str">
        <f t="shared" si="1092"/>
        <v/>
      </c>
      <c r="DH522" s="49" t="str">
        <f t="shared" si="1093"/>
        <v/>
      </c>
      <c r="DI522" s="49" t="str">
        <f t="shared" si="1094"/>
        <v/>
      </c>
      <c r="DJ522" s="49" t="str">
        <f t="shared" si="1095"/>
        <v/>
      </c>
      <c r="DK522" s="49" t="str">
        <f t="shared" si="1096"/>
        <v/>
      </c>
      <c r="DL522" s="49" t="str">
        <f t="shared" si="1097"/>
        <v/>
      </c>
      <c r="DN522" s="49"/>
      <c r="DO522" s="49" t="str">
        <f t="shared" si="1098"/>
        <v/>
      </c>
      <c r="DP522" s="49" t="str">
        <f t="shared" si="1099"/>
        <v/>
      </c>
      <c r="DQ522" s="49" t="str">
        <f t="shared" si="1100"/>
        <v/>
      </c>
      <c r="DR522" s="49" t="str">
        <f t="shared" si="1101"/>
        <v/>
      </c>
      <c r="DS522" s="49" t="str">
        <f t="shared" si="1102"/>
        <v/>
      </c>
      <c r="DT522" s="49" t="str">
        <f t="shared" si="1103"/>
        <v/>
      </c>
      <c r="DU522" s="49" t="str">
        <f t="shared" si="1104"/>
        <v/>
      </c>
      <c r="DV522" s="49" t="str">
        <f t="shared" si="1105"/>
        <v/>
      </c>
      <c r="DX522" s="49"/>
      <c r="DY522" s="49" t="str">
        <f t="shared" si="1106"/>
        <v/>
      </c>
      <c r="DZ522" s="49" t="str">
        <f t="shared" si="1107"/>
        <v/>
      </c>
      <c r="EA522" s="49" t="str">
        <f t="shared" si="1108"/>
        <v/>
      </c>
      <c r="EB522" s="49" t="str">
        <f t="shared" si="1109"/>
        <v/>
      </c>
      <c r="EC522" s="49" t="str">
        <f t="shared" si="1110"/>
        <v/>
      </c>
      <c r="ED522" s="49" t="str">
        <f t="shared" si="1111"/>
        <v/>
      </c>
      <c r="EE522" s="49" t="str">
        <f t="shared" si="1112"/>
        <v/>
      </c>
      <c r="EF522" s="49" t="str">
        <f t="shared" si="1113"/>
        <v/>
      </c>
      <c r="EH522" s="49"/>
      <c r="EI522" s="49" t="str">
        <f t="shared" si="1114"/>
        <v/>
      </c>
      <c r="EJ522" s="49" t="str">
        <f t="shared" si="1115"/>
        <v/>
      </c>
      <c r="EK522" s="49" t="str">
        <f t="shared" si="1116"/>
        <v/>
      </c>
      <c r="EL522" s="49" t="str">
        <f t="shared" si="1117"/>
        <v/>
      </c>
      <c r="EM522" s="49" t="str">
        <f t="shared" si="1118"/>
        <v/>
      </c>
      <c r="EN522" s="49" t="str">
        <f t="shared" si="1119"/>
        <v/>
      </c>
      <c r="EO522" s="49" t="str">
        <f t="shared" si="1120"/>
        <v/>
      </c>
      <c r="EP522" s="49" t="str">
        <f t="shared" si="1121"/>
        <v/>
      </c>
      <c r="ER522" s="49"/>
      <c r="ES522" s="49" t="str">
        <f t="shared" si="1122"/>
        <v/>
      </c>
      <c r="ET522" s="49" t="str">
        <f t="shared" si="1123"/>
        <v/>
      </c>
      <c r="EU522" s="49" t="str">
        <f t="shared" si="1124"/>
        <v/>
      </c>
      <c r="EV522" s="49" t="str">
        <f t="shared" si="1125"/>
        <v/>
      </c>
      <c r="EW522" s="49" t="str">
        <f t="shared" si="1126"/>
        <v/>
      </c>
      <c r="EX522" s="49" t="str">
        <f t="shared" si="1127"/>
        <v/>
      </c>
      <c r="EY522" s="49" t="str">
        <f t="shared" si="1128"/>
        <v/>
      </c>
      <c r="EZ522" s="49" t="str">
        <f t="shared" si="1129"/>
        <v/>
      </c>
      <c r="FB522" s="49"/>
      <c r="FC522" s="49" t="str">
        <f t="shared" si="1130"/>
        <v/>
      </c>
      <c r="FD522" s="49" t="str">
        <f t="shared" si="1131"/>
        <v/>
      </c>
      <c r="FE522" s="49" t="str">
        <f t="shared" si="1132"/>
        <v/>
      </c>
      <c r="FF522" s="49" t="str">
        <f t="shared" si="1133"/>
        <v/>
      </c>
      <c r="FG522" s="49" t="str">
        <f t="shared" si="1134"/>
        <v/>
      </c>
      <c r="FH522" s="49" t="str">
        <f t="shared" si="1135"/>
        <v/>
      </c>
      <c r="FI522" s="49" t="str">
        <f t="shared" si="1136"/>
        <v/>
      </c>
      <c r="FJ522" s="49" t="str">
        <f t="shared" si="1137"/>
        <v/>
      </c>
      <c r="FL522" s="49"/>
      <c r="FM522" s="49" t="str">
        <f t="shared" si="1138"/>
        <v/>
      </c>
      <c r="FN522" s="49" t="str">
        <f t="shared" si="1139"/>
        <v/>
      </c>
      <c r="FO522" s="49" t="str">
        <f t="shared" si="1140"/>
        <v/>
      </c>
      <c r="FP522" s="49" t="str">
        <f t="shared" si="1141"/>
        <v/>
      </c>
      <c r="FQ522" s="49" t="str">
        <f t="shared" si="1142"/>
        <v/>
      </c>
      <c r="FR522" s="49" t="str">
        <f t="shared" si="1143"/>
        <v/>
      </c>
      <c r="FS522" s="49" t="str">
        <f t="shared" si="1144"/>
        <v/>
      </c>
      <c r="FT522" s="49" t="str">
        <f t="shared" si="1145"/>
        <v/>
      </c>
      <c r="FV522" s="49"/>
      <c r="FW522" s="49" t="str">
        <f t="shared" si="1146"/>
        <v/>
      </c>
      <c r="FX522" s="49" t="str">
        <f t="shared" si="1147"/>
        <v/>
      </c>
      <c r="FY522" s="49" t="str">
        <f t="shared" si="1148"/>
        <v/>
      </c>
      <c r="FZ522" s="49" t="str">
        <f t="shared" si="1149"/>
        <v/>
      </c>
      <c r="GA522" s="49" t="str">
        <f t="shared" si="1150"/>
        <v/>
      </c>
      <c r="GB522" s="49" t="str">
        <f t="shared" si="1151"/>
        <v/>
      </c>
      <c r="GC522" s="49" t="str">
        <f t="shared" si="1152"/>
        <v/>
      </c>
      <c r="GD522" s="49" t="str">
        <f t="shared" si="1153"/>
        <v/>
      </c>
      <c r="GF522" s="49"/>
      <c r="GG522" s="49" t="str">
        <f t="shared" si="1154"/>
        <v/>
      </c>
      <c r="GH522" s="49" t="str">
        <f t="shared" si="1155"/>
        <v/>
      </c>
      <c r="GI522" s="49" t="str">
        <f t="shared" si="1156"/>
        <v/>
      </c>
      <c r="GJ522" s="49" t="str">
        <f t="shared" si="1157"/>
        <v/>
      </c>
      <c r="GK522" s="49" t="str">
        <f t="shared" si="1158"/>
        <v/>
      </c>
      <c r="GL522" s="49" t="str">
        <f t="shared" si="1159"/>
        <v/>
      </c>
      <c r="GM522" s="49" t="str">
        <f t="shared" si="1160"/>
        <v/>
      </c>
      <c r="GN522" s="49" t="str">
        <f t="shared" si="1161"/>
        <v/>
      </c>
      <c r="GP522" s="49"/>
      <c r="GQ522" s="49" t="str">
        <f t="shared" si="1162"/>
        <v/>
      </c>
      <c r="GR522" s="49" t="str">
        <f t="shared" si="1163"/>
        <v/>
      </c>
      <c r="GS522" s="49" t="str">
        <f t="shared" si="1164"/>
        <v/>
      </c>
      <c r="GT522" s="49" t="str">
        <f t="shared" si="1165"/>
        <v/>
      </c>
      <c r="GU522" s="49" t="str">
        <f t="shared" si="1166"/>
        <v/>
      </c>
      <c r="GV522" s="49" t="str">
        <f t="shared" si="1167"/>
        <v/>
      </c>
      <c r="GW522" s="49" t="str">
        <f t="shared" si="1168"/>
        <v/>
      </c>
      <c r="GX522" s="49" t="str">
        <f t="shared" si="1169"/>
        <v/>
      </c>
    </row>
    <row r="523" spans="17:206" x14ac:dyDescent="0.2">
      <c r="Q523" s="65">
        <v>26</v>
      </c>
      <c r="R523" s="201" t="str">
        <f>Syst_Typ4!DA53</f>
        <v/>
      </c>
      <c r="S523" s="201">
        <f>Syst_Typ4!F53</f>
        <v>0</v>
      </c>
      <c r="T523" s="53" t="str">
        <f>Syst_Typ4!W53</f>
        <v/>
      </c>
      <c r="U523" s="201">
        <f>Syst_Typ4!CT53</f>
        <v>0</v>
      </c>
      <c r="V523" s="53" t="str">
        <f>Syst_Typ4!X53</f>
        <v/>
      </c>
      <c r="W523" s="53" t="str">
        <f>Syst_Typ4!AW53</f>
        <v/>
      </c>
      <c r="X523" s="53">
        <f>Syst_Typ4!BF53</f>
        <v>0</v>
      </c>
      <c r="Y523" s="53">
        <f>Syst_Typ4!AZ53</f>
        <v>0</v>
      </c>
      <c r="AB523" s="49"/>
      <c r="AC523" s="49" t="str">
        <f t="shared" si="1026"/>
        <v/>
      </c>
      <c r="AD523" s="49" t="str">
        <f t="shared" si="1027"/>
        <v/>
      </c>
      <c r="AE523" s="49" t="str">
        <f t="shared" si="1028"/>
        <v/>
      </c>
      <c r="AF523" s="49" t="str">
        <f t="shared" si="1029"/>
        <v/>
      </c>
      <c r="AG523" s="49" t="str">
        <f t="shared" si="1030"/>
        <v/>
      </c>
      <c r="AH523" s="49" t="str">
        <f t="shared" si="1031"/>
        <v/>
      </c>
      <c r="AI523" s="49" t="str">
        <f t="shared" si="1032"/>
        <v/>
      </c>
      <c r="AJ523" s="49" t="str">
        <f t="shared" si="1033"/>
        <v/>
      </c>
      <c r="AL523" s="49"/>
      <c r="AM523" s="49" t="str">
        <f t="shared" si="1034"/>
        <v/>
      </c>
      <c r="AN523" s="49" t="str">
        <f t="shared" si="1035"/>
        <v/>
      </c>
      <c r="AO523" s="49" t="str">
        <f t="shared" si="1036"/>
        <v/>
      </c>
      <c r="AP523" s="49" t="str">
        <f t="shared" si="1037"/>
        <v/>
      </c>
      <c r="AQ523" s="49" t="str">
        <f t="shared" si="1038"/>
        <v/>
      </c>
      <c r="AR523" s="49" t="str">
        <f t="shared" si="1039"/>
        <v/>
      </c>
      <c r="AS523" s="49" t="str">
        <f t="shared" si="1040"/>
        <v/>
      </c>
      <c r="AT523" s="49" t="str">
        <f t="shared" si="1041"/>
        <v/>
      </c>
      <c r="AV523" s="49"/>
      <c r="AW523" s="49" t="str">
        <f t="shared" si="1042"/>
        <v/>
      </c>
      <c r="AX523" s="49" t="str">
        <f t="shared" si="1043"/>
        <v/>
      </c>
      <c r="AY523" s="49" t="str">
        <f t="shared" si="1044"/>
        <v/>
      </c>
      <c r="AZ523" s="49" t="str">
        <f t="shared" si="1045"/>
        <v/>
      </c>
      <c r="BA523" s="49" t="str">
        <f t="shared" si="1046"/>
        <v/>
      </c>
      <c r="BB523" s="49" t="str">
        <f t="shared" si="1047"/>
        <v/>
      </c>
      <c r="BC523" s="49" t="str">
        <f t="shared" si="1048"/>
        <v/>
      </c>
      <c r="BD523" s="49" t="str">
        <f t="shared" si="1049"/>
        <v/>
      </c>
      <c r="BF523" s="49"/>
      <c r="BG523" s="49" t="str">
        <f t="shared" si="1050"/>
        <v/>
      </c>
      <c r="BH523" s="49" t="str">
        <f t="shared" si="1051"/>
        <v/>
      </c>
      <c r="BI523" s="49" t="str">
        <f t="shared" si="1052"/>
        <v/>
      </c>
      <c r="BJ523" s="49" t="str">
        <f t="shared" si="1053"/>
        <v/>
      </c>
      <c r="BK523" s="49" t="str">
        <f t="shared" si="1054"/>
        <v/>
      </c>
      <c r="BL523" s="49" t="str">
        <f t="shared" si="1055"/>
        <v/>
      </c>
      <c r="BM523" s="49" t="str">
        <f t="shared" si="1056"/>
        <v/>
      </c>
      <c r="BN523" s="49" t="str">
        <f t="shared" si="1057"/>
        <v/>
      </c>
      <c r="BP523" s="49"/>
      <c r="BQ523" s="49" t="str">
        <f t="shared" si="1058"/>
        <v/>
      </c>
      <c r="BR523" s="49" t="str">
        <f t="shared" si="1059"/>
        <v/>
      </c>
      <c r="BS523" s="49" t="str">
        <f t="shared" si="1060"/>
        <v/>
      </c>
      <c r="BT523" s="49" t="str">
        <f t="shared" si="1061"/>
        <v/>
      </c>
      <c r="BU523" s="49" t="str">
        <f t="shared" si="1062"/>
        <v/>
      </c>
      <c r="BV523" s="49" t="str">
        <f t="shared" si="1063"/>
        <v/>
      </c>
      <c r="BW523" s="49" t="str">
        <f t="shared" si="1064"/>
        <v/>
      </c>
      <c r="BX523" s="49" t="str">
        <f t="shared" si="1065"/>
        <v/>
      </c>
      <c r="BZ523" s="49"/>
      <c r="CA523" s="49" t="str">
        <f t="shared" si="1066"/>
        <v/>
      </c>
      <c r="CB523" s="49" t="str">
        <f t="shared" si="1067"/>
        <v/>
      </c>
      <c r="CC523" s="49" t="str">
        <f t="shared" si="1068"/>
        <v/>
      </c>
      <c r="CD523" s="49" t="str">
        <f t="shared" si="1069"/>
        <v/>
      </c>
      <c r="CE523" s="49" t="str">
        <f t="shared" si="1070"/>
        <v/>
      </c>
      <c r="CF523" s="49" t="str">
        <f t="shared" si="1071"/>
        <v/>
      </c>
      <c r="CG523" s="49" t="str">
        <f t="shared" si="1072"/>
        <v/>
      </c>
      <c r="CH523" s="49" t="str">
        <f t="shared" si="1073"/>
        <v/>
      </c>
      <c r="CJ523" s="49"/>
      <c r="CK523" s="49" t="str">
        <f t="shared" si="1074"/>
        <v/>
      </c>
      <c r="CL523" s="49" t="str">
        <f t="shared" si="1075"/>
        <v/>
      </c>
      <c r="CM523" s="49" t="str">
        <f t="shared" si="1076"/>
        <v/>
      </c>
      <c r="CN523" s="49" t="str">
        <f t="shared" si="1077"/>
        <v/>
      </c>
      <c r="CO523" s="49" t="str">
        <f t="shared" si="1078"/>
        <v/>
      </c>
      <c r="CP523" s="49" t="str">
        <f t="shared" si="1079"/>
        <v/>
      </c>
      <c r="CQ523" s="49" t="str">
        <f t="shared" si="1080"/>
        <v/>
      </c>
      <c r="CR523" s="49" t="str">
        <f t="shared" si="1081"/>
        <v/>
      </c>
      <c r="CT523" s="49"/>
      <c r="CU523" s="49" t="str">
        <f t="shared" si="1082"/>
        <v/>
      </c>
      <c r="CV523" s="49" t="str">
        <f t="shared" si="1083"/>
        <v/>
      </c>
      <c r="CW523" s="49" t="str">
        <f t="shared" si="1084"/>
        <v/>
      </c>
      <c r="CX523" s="49" t="str">
        <f t="shared" si="1085"/>
        <v/>
      </c>
      <c r="CY523" s="49" t="str">
        <f t="shared" si="1086"/>
        <v/>
      </c>
      <c r="CZ523" s="49" t="str">
        <f t="shared" si="1087"/>
        <v/>
      </c>
      <c r="DA523" s="49" t="str">
        <f t="shared" si="1088"/>
        <v/>
      </c>
      <c r="DB523" s="49" t="str">
        <f t="shared" si="1089"/>
        <v/>
      </c>
      <c r="DD523" s="49"/>
      <c r="DE523" s="49" t="str">
        <f t="shared" si="1090"/>
        <v/>
      </c>
      <c r="DF523" s="49" t="str">
        <f t="shared" si="1091"/>
        <v/>
      </c>
      <c r="DG523" s="49" t="str">
        <f t="shared" si="1092"/>
        <v/>
      </c>
      <c r="DH523" s="49" t="str">
        <f t="shared" si="1093"/>
        <v/>
      </c>
      <c r="DI523" s="49" t="str">
        <f t="shared" si="1094"/>
        <v/>
      </c>
      <c r="DJ523" s="49" t="str">
        <f t="shared" si="1095"/>
        <v/>
      </c>
      <c r="DK523" s="49" t="str">
        <f t="shared" si="1096"/>
        <v/>
      </c>
      <c r="DL523" s="49" t="str">
        <f t="shared" si="1097"/>
        <v/>
      </c>
      <c r="DN523" s="49"/>
      <c r="DO523" s="49" t="str">
        <f t="shared" si="1098"/>
        <v/>
      </c>
      <c r="DP523" s="49" t="str">
        <f t="shared" si="1099"/>
        <v/>
      </c>
      <c r="DQ523" s="49" t="str">
        <f t="shared" si="1100"/>
        <v/>
      </c>
      <c r="DR523" s="49" t="str">
        <f t="shared" si="1101"/>
        <v/>
      </c>
      <c r="DS523" s="49" t="str">
        <f t="shared" si="1102"/>
        <v/>
      </c>
      <c r="DT523" s="49" t="str">
        <f t="shared" si="1103"/>
        <v/>
      </c>
      <c r="DU523" s="49" t="str">
        <f t="shared" si="1104"/>
        <v/>
      </c>
      <c r="DV523" s="49" t="str">
        <f t="shared" si="1105"/>
        <v/>
      </c>
      <c r="DX523" s="49"/>
      <c r="DY523" s="49" t="str">
        <f t="shared" si="1106"/>
        <v/>
      </c>
      <c r="DZ523" s="49" t="str">
        <f t="shared" si="1107"/>
        <v/>
      </c>
      <c r="EA523" s="49" t="str">
        <f t="shared" si="1108"/>
        <v/>
      </c>
      <c r="EB523" s="49" t="str">
        <f t="shared" si="1109"/>
        <v/>
      </c>
      <c r="EC523" s="49" t="str">
        <f t="shared" si="1110"/>
        <v/>
      </c>
      <c r="ED523" s="49" t="str">
        <f t="shared" si="1111"/>
        <v/>
      </c>
      <c r="EE523" s="49" t="str">
        <f t="shared" si="1112"/>
        <v/>
      </c>
      <c r="EF523" s="49" t="str">
        <f t="shared" si="1113"/>
        <v/>
      </c>
      <c r="EH523" s="49"/>
      <c r="EI523" s="49" t="str">
        <f t="shared" si="1114"/>
        <v/>
      </c>
      <c r="EJ523" s="49" t="str">
        <f t="shared" si="1115"/>
        <v/>
      </c>
      <c r="EK523" s="49" t="str">
        <f t="shared" si="1116"/>
        <v/>
      </c>
      <c r="EL523" s="49" t="str">
        <f t="shared" si="1117"/>
        <v/>
      </c>
      <c r="EM523" s="49" t="str">
        <f t="shared" si="1118"/>
        <v/>
      </c>
      <c r="EN523" s="49" t="str">
        <f t="shared" si="1119"/>
        <v/>
      </c>
      <c r="EO523" s="49" t="str">
        <f t="shared" si="1120"/>
        <v/>
      </c>
      <c r="EP523" s="49" t="str">
        <f t="shared" si="1121"/>
        <v/>
      </c>
      <c r="ER523" s="49"/>
      <c r="ES523" s="49" t="str">
        <f t="shared" si="1122"/>
        <v/>
      </c>
      <c r="ET523" s="49" t="str">
        <f t="shared" si="1123"/>
        <v/>
      </c>
      <c r="EU523" s="49" t="str">
        <f t="shared" si="1124"/>
        <v/>
      </c>
      <c r="EV523" s="49" t="str">
        <f t="shared" si="1125"/>
        <v/>
      </c>
      <c r="EW523" s="49" t="str">
        <f t="shared" si="1126"/>
        <v/>
      </c>
      <c r="EX523" s="49" t="str">
        <f t="shared" si="1127"/>
        <v/>
      </c>
      <c r="EY523" s="49" t="str">
        <f t="shared" si="1128"/>
        <v/>
      </c>
      <c r="EZ523" s="49" t="str">
        <f t="shared" si="1129"/>
        <v/>
      </c>
      <c r="FB523" s="49"/>
      <c r="FC523" s="49" t="str">
        <f t="shared" si="1130"/>
        <v/>
      </c>
      <c r="FD523" s="49" t="str">
        <f t="shared" si="1131"/>
        <v/>
      </c>
      <c r="FE523" s="49" t="str">
        <f t="shared" si="1132"/>
        <v/>
      </c>
      <c r="FF523" s="49" t="str">
        <f t="shared" si="1133"/>
        <v/>
      </c>
      <c r="FG523" s="49" t="str">
        <f t="shared" si="1134"/>
        <v/>
      </c>
      <c r="FH523" s="49" t="str">
        <f t="shared" si="1135"/>
        <v/>
      </c>
      <c r="FI523" s="49" t="str">
        <f t="shared" si="1136"/>
        <v/>
      </c>
      <c r="FJ523" s="49" t="str">
        <f t="shared" si="1137"/>
        <v/>
      </c>
      <c r="FL523" s="49"/>
      <c r="FM523" s="49" t="str">
        <f t="shared" si="1138"/>
        <v/>
      </c>
      <c r="FN523" s="49" t="str">
        <f t="shared" si="1139"/>
        <v/>
      </c>
      <c r="FO523" s="49" t="str">
        <f t="shared" si="1140"/>
        <v/>
      </c>
      <c r="FP523" s="49" t="str">
        <f t="shared" si="1141"/>
        <v/>
      </c>
      <c r="FQ523" s="49" t="str">
        <f t="shared" si="1142"/>
        <v/>
      </c>
      <c r="FR523" s="49" t="str">
        <f t="shared" si="1143"/>
        <v/>
      </c>
      <c r="FS523" s="49" t="str">
        <f t="shared" si="1144"/>
        <v/>
      </c>
      <c r="FT523" s="49" t="str">
        <f t="shared" si="1145"/>
        <v/>
      </c>
      <c r="FV523" s="49"/>
      <c r="FW523" s="49" t="str">
        <f t="shared" si="1146"/>
        <v/>
      </c>
      <c r="FX523" s="49" t="str">
        <f t="shared" si="1147"/>
        <v/>
      </c>
      <c r="FY523" s="49" t="str">
        <f t="shared" si="1148"/>
        <v/>
      </c>
      <c r="FZ523" s="49" t="str">
        <f t="shared" si="1149"/>
        <v/>
      </c>
      <c r="GA523" s="49" t="str">
        <f t="shared" si="1150"/>
        <v/>
      </c>
      <c r="GB523" s="49" t="str">
        <f t="shared" si="1151"/>
        <v/>
      </c>
      <c r="GC523" s="49" t="str">
        <f t="shared" si="1152"/>
        <v/>
      </c>
      <c r="GD523" s="49" t="str">
        <f t="shared" si="1153"/>
        <v/>
      </c>
      <c r="GF523" s="49"/>
      <c r="GG523" s="49" t="str">
        <f t="shared" si="1154"/>
        <v/>
      </c>
      <c r="GH523" s="49" t="str">
        <f t="shared" si="1155"/>
        <v/>
      </c>
      <c r="GI523" s="49" t="str">
        <f t="shared" si="1156"/>
        <v/>
      </c>
      <c r="GJ523" s="49" t="str">
        <f t="shared" si="1157"/>
        <v/>
      </c>
      <c r="GK523" s="49" t="str">
        <f t="shared" si="1158"/>
        <v/>
      </c>
      <c r="GL523" s="49" t="str">
        <f t="shared" si="1159"/>
        <v/>
      </c>
      <c r="GM523" s="49" t="str">
        <f t="shared" si="1160"/>
        <v/>
      </c>
      <c r="GN523" s="49" t="str">
        <f t="shared" si="1161"/>
        <v/>
      </c>
      <c r="GP523" s="49"/>
      <c r="GQ523" s="49" t="str">
        <f t="shared" si="1162"/>
        <v/>
      </c>
      <c r="GR523" s="49" t="str">
        <f t="shared" si="1163"/>
        <v/>
      </c>
      <c r="GS523" s="49" t="str">
        <f t="shared" si="1164"/>
        <v/>
      </c>
      <c r="GT523" s="49" t="str">
        <f t="shared" si="1165"/>
        <v/>
      </c>
      <c r="GU523" s="49" t="str">
        <f t="shared" si="1166"/>
        <v/>
      </c>
      <c r="GV523" s="49" t="str">
        <f t="shared" si="1167"/>
        <v/>
      </c>
      <c r="GW523" s="49" t="str">
        <f t="shared" si="1168"/>
        <v/>
      </c>
      <c r="GX523" s="49" t="str">
        <f t="shared" si="1169"/>
        <v/>
      </c>
    </row>
    <row r="524" spans="17:206" x14ac:dyDescent="0.2">
      <c r="Q524" s="65">
        <v>27</v>
      </c>
      <c r="R524" s="201" t="str">
        <f>Syst_Typ4!DA54</f>
        <v/>
      </c>
      <c r="S524" s="201">
        <f>Syst_Typ4!F54</f>
        <v>0</v>
      </c>
      <c r="T524" s="53" t="str">
        <f>Syst_Typ4!W54</f>
        <v/>
      </c>
      <c r="U524" s="201">
        <f>Syst_Typ4!CT54</f>
        <v>0</v>
      </c>
      <c r="V524" s="53" t="str">
        <f>Syst_Typ4!X54</f>
        <v/>
      </c>
      <c r="W524" s="53" t="str">
        <f>Syst_Typ4!AW54</f>
        <v/>
      </c>
      <c r="X524" s="53">
        <f>Syst_Typ4!BF54</f>
        <v>0</v>
      </c>
      <c r="Y524" s="53">
        <f>Syst_Typ4!AZ54</f>
        <v>0</v>
      </c>
      <c r="AB524" s="49"/>
      <c r="AC524" s="49" t="str">
        <f t="shared" si="1026"/>
        <v/>
      </c>
      <c r="AD524" s="49" t="str">
        <f t="shared" si="1027"/>
        <v/>
      </c>
      <c r="AE524" s="49" t="str">
        <f t="shared" si="1028"/>
        <v/>
      </c>
      <c r="AF524" s="49" t="str">
        <f t="shared" si="1029"/>
        <v/>
      </c>
      <c r="AG524" s="49" t="str">
        <f t="shared" si="1030"/>
        <v/>
      </c>
      <c r="AH524" s="49" t="str">
        <f t="shared" si="1031"/>
        <v/>
      </c>
      <c r="AI524" s="49" t="str">
        <f t="shared" si="1032"/>
        <v/>
      </c>
      <c r="AJ524" s="49" t="str">
        <f t="shared" si="1033"/>
        <v/>
      </c>
      <c r="AL524" s="49"/>
      <c r="AM524" s="49" t="str">
        <f t="shared" si="1034"/>
        <v/>
      </c>
      <c r="AN524" s="49" t="str">
        <f t="shared" si="1035"/>
        <v/>
      </c>
      <c r="AO524" s="49" t="str">
        <f t="shared" si="1036"/>
        <v/>
      </c>
      <c r="AP524" s="49" t="str">
        <f t="shared" si="1037"/>
        <v/>
      </c>
      <c r="AQ524" s="49" t="str">
        <f t="shared" si="1038"/>
        <v/>
      </c>
      <c r="AR524" s="49" t="str">
        <f t="shared" si="1039"/>
        <v/>
      </c>
      <c r="AS524" s="49" t="str">
        <f t="shared" si="1040"/>
        <v/>
      </c>
      <c r="AT524" s="49" t="str">
        <f t="shared" si="1041"/>
        <v/>
      </c>
      <c r="AV524" s="49"/>
      <c r="AW524" s="49" t="str">
        <f t="shared" si="1042"/>
        <v/>
      </c>
      <c r="AX524" s="49" t="str">
        <f t="shared" si="1043"/>
        <v/>
      </c>
      <c r="AY524" s="49" t="str">
        <f t="shared" si="1044"/>
        <v/>
      </c>
      <c r="AZ524" s="49" t="str">
        <f t="shared" si="1045"/>
        <v/>
      </c>
      <c r="BA524" s="49" t="str">
        <f t="shared" si="1046"/>
        <v/>
      </c>
      <c r="BB524" s="49" t="str">
        <f t="shared" si="1047"/>
        <v/>
      </c>
      <c r="BC524" s="49" t="str">
        <f t="shared" si="1048"/>
        <v/>
      </c>
      <c r="BD524" s="49" t="str">
        <f t="shared" si="1049"/>
        <v/>
      </c>
      <c r="BF524" s="49"/>
      <c r="BG524" s="49" t="str">
        <f t="shared" si="1050"/>
        <v/>
      </c>
      <c r="BH524" s="49" t="str">
        <f t="shared" si="1051"/>
        <v/>
      </c>
      <c r="BI524" s="49" t="str">
        <f t="shared" si="1052"/>
        <v/>
      </c>
      <c r="BJ524" s="49" t="str">
        <f t="shared" si="1053"/>
        <v/>
      </c>
      <c r="BK524" s="49" t="str">
        <f t="shared" si="1054"/>
        <v/>
      </c>
      <c r="BL524" s="49" t="str">
        <f t="shared" si="1055"/>
        <v/>
      </c>
      <c r="BM524" s="49" t="str">
        <f t="shared" si="1056"/>
        <v/>
      </c>
      <c r="BN524" s="49" t="str">
        <f t="shared" si="1057"/>
        <v/>
      </c>
      <c r="BP524" s="49"/>
      <c r="BQ524" s="49" t="str">
        <f t="shared" si="1058"/>
        <v/>
      </c>
      <c r="BR524" s="49" t="str">
        <f t="shared" si="1059"/>
        <v/>
      </c>
      <c r="BS524" s="49" t="str">
        <f t="shared" si="1060"/>
        <v/>
      </c>
      <c r="BT524" s="49" t="str">
        <f t="shared" si="1061"/>
        <v/>
      </c>
      <c r="BU524" s="49" t="str">
        <f t="shared" si="1062"/>
        <v/>
      </c>
      <c r="BV524" s="49" t="str">
        <f t="shared" si="1063"/>
        <v/>
      </c>
      <c r="BW524" s="49" t="str">
        <f t="shared" si="1064"/>
        <v/>
      </c>
      <c r="BX524" s="49" t="str">
        <f t="shared" si="1065"/>
        <v/>
      </c>
      <c r="BZ524" s="49"/>
      <c r="CA524" s="49" t="str">
        <f t="shared" si="1066"/>
        <v/>
      </c>
      <c r="CB524" s="49" t="str">
        <f t="shared" si="1067"/>
        <v/>
      </c>
      <c r="CC524" s="49" t="str">
        <f t="shared" si="1068"/>
        <v/>
      </c>
      <c r="CD524" s="49" t="str">
        <f t="shared" si="1069"/>
        <v/>
      </c>
      <c r="CE524" s="49" t="str">
        <f t="shared" si="1070"/>
        <v/>
      </c>
      <c r="CF524" s="49" t="str">
        <f t="shared" si="1071"/>
        <v/>
      </c>
      <c r="CG524" s="49" t="str">
        <f t="shared" si="1072"/>
        <v/>
      </c>
      <c r="CH524" s="49" t="str">
        <f t="shared" si="1073"/>
        <v/>
      </c>
      <c r="CJ524" s="49"/>
      <c r="CK524" s="49" t="str">
        <f t="shared" si="1074"/>
        <v/>
      </c>
      <c r="CL524" s="49" t="str">
        <f t="shared" si="1075"/>
        <v/>
      </c>
      <c r="CM524" s="49" t="str">
        <f t="shared" si="1076"/>
        <v/>
      </c>
      <c r="CN524" s="49" t="str">
        <f t="shared" si="1077"/>
        <v/>
      </c>
      <c r="CO524" s="49" t="str">
        <f t="shared" si="1078"/>
        <v/>
      </c>
      <c r="CP524" s="49" t="str">
        <f t="shared" si="1079"/>
        <v/>
      </c>
      <c r="CQ524" s="49" t="str">
        <f t="shared" si="1080"/>
        <v/>
      </c>
      <c r="CR524" s="49" t="str">
        <f t="shared" si="1081"/>
        <v/>
      </c>
      <c r="CT524" s="49"/>
      <c r="CU524" s="49" t="str">
        <f t="shared" si="1082"/>
        <v/>
      </c>
      <c r="CV524" s="49" t="str">
        <f t="shared" si="1083"/>
        <v/>
      </c>
      <c r="CW524" s="49" t="str">
        <f t="shared" si="1084"/>
        <v/>
      </c>
      <c r="CX524" s="49" t="str">
        <f t="shared" si="1085"/>
        <v/>
      </c>
      <c r="CY524" s="49" t="str">
        <f t="shared" si="1086"/>
        <v/>
      </c>
      <c r="CZ524" s="49" t="str">
        <f t="shared" si="1087"/>
        <v/>
      </c>
      <c r="DA524" s="49" t="str">
        <f t="shared" si="1088"/>
        <v/>
      </c>
      <c r="DB524" s="49" t="str">
        <f t="shared" si="1089"/>
        <v/>
      </c>
      <c r="DD524" s="49"/>
      <c r="DE524" s="49" t="str">
        <f t="shared" si="1090"/>
        <v/>
      </c>
      <c r="DF524" s="49" t="str">
        <f t="shared" si="1091"/>
        <v/>
      </c>
      <c r="DG524" s="49" t="str">
        <f t="shared" si="1092"/>
        <v/>
      </c>
      <c r="DH524" s="49" t="str">
        <f t="shared" si="1093"/>
        <v/>
      </c>
      <c r="DI524" s="49" t="str">
        <f t="shared" si="1094"/>
        <v/>
      </c>
      <c r="DJ524" s="49" t="str">
        <f t="shared" si="1095"/>
        <v/>
      </c>
      <c r="DK524" s="49" t="str">
        <f t="shared" si="1096"/>
        <v/>
      </c>
      <c r="DL524" s="49" t="str">
        <f t="shared" si="1097"/>
        <v/>
      </c>
      <c r="DN524" s="49"/>
      <c r="DO524" s="49" t="str">
        <f t="shared" si="1098"/>
        <v/>
      </c>
      <c r="DP524" s="49" t="str">
        <f t="shared" si="1099"/>
        <v/>
      </c>
      <c r="DQ524" s="49" t="str">
        <f t="shared" si="1100"/>
        <v/>
      </c>
      <c r="DR524" s="49" t="str">
        <f t="shared" si="1101"/>
        <v/>
      </c>
      <c r="DS524" s="49" t="str">
        <f t="shared" si="1102"/>
        <v/>
      </c>
      <c r="DT524" s="49" t="str">
        <f t="shared" si="1103"/>
        <v/>
      </c>
      <c r="DU524" s="49" t="str">
        <f t="shared" si="1104"/>
        <v/>
      </c>
      <c r="DV524" s="49" t="str">
        <f t="shared" si="1105"/>
        <v/>
      </c>
      <c r="DX524" s="49"/>
      <c r="DY524" s="49" t="str">
        <f t="shared" si="1106"/>
        <v/>
      </c>
      <c r="DZ524" s="49" t="str">
        <f t="shared" si="1107"/>
        <v/>
      </c>
      <c r="EA524" s="49" t="str">
        <f t="shared" si="1108"/>
        <v/>
      </c>
      <c r="EB524" s="49" t="str">
        <f t="shared" si="1109"/>
        <v/>
      </c>
      <c r="EC524" s="49" t="str">
        <f t="shared" si="1110"/>
        <v/>
      </c>
      <c r="ED524" s="49" t="str">
        <f t="shared" si="1111"/>
        <v/>
      </c>
      <c r="EE524" s="49" t="str">
        <f t="shared" si="1112"/>
        <v/>
      </c>
      <c r="EF524" s="49" t="str">
        <f t="shared" si="1113"/>
        <v/>
      </c>
      <c r="EH524" s="49"/>
      <c r="EI524" s="49" t="str">
        <f t="shared" si="1114"/>
        <v/>
      </c>
      <c r="EJ524" s="49" t="str">
        <f t="shared" si="1115"/>
        <v/>
      </c>
      <c r="EK524" s="49" t="str">
        <f t="shared" si="1116"/>
        <v/>
      </c>
      <c r="EL524" s="49" t="str">
        <f t="shared" si="1117"/>
        <v/>
      </c>
      <c r="EM524" s="49" t="str">
        <f t="shared" si="1118"/>
        <v/>
      </c>
      <c r="EN524" s="49" t="str">
        <f t="shared" si="1119"/>
        <v/>
      </c>
      <c r="EO524" s="49" t="str">
        <f t="shared" si="1120"/>
        <v/>
      </c>
      <c r="EP524" s="49" t="str">
        <f t="shared" si="1121"/>
        <v/>
      </c>
      <c r="ER524" s="49"/>
      <c r="ES524" s="49" t="str">
        <f t="shared" si="1122"/>
        <v/>
      </c>
      <c r="ET524" s="49" t="str">
        <f t="shared" si="1123"/>
        <v/>
      </c>
      <c r="EU524" s="49" t="str">
        <f t="shared" si="1124"/>
        <v/>
      </c>
      <c r="EV524" s="49" t="str">
        <f t="shared" si="1125"/>
        <v/>
      </c>
      <c r="EW524" s="49" t="str">
        <f t="shared" si="1126"/>
        <v/>
      </c>
      <c r="EX524" s="49" t="str">
        <f t="shared" si="1127"/>
        <v/>
      </c>
      <c r="EY524" s="49" t="str">
        <f t="shared" si="1128"/>
        <v/>
      </c>
      <c r="EZ524" s="49" t="str">
        <f t="shared" si="1129"/>
        <v/>
      </c>
      <c r="FB524" s="49"/>
      <c r="FC524" s="49" t="str">
        <f t="shared" si="1130"/>
        <v/>
      </c>
      <c r="FD524" s="49" t="str">
        <f t="shared" si="1131"/>
        <v/>
      </c>
      <c r="FE524" s="49" t="str">
        <f t="shared" si="1132"/>
        <v/>
      </c>
      <c r="FF524" s="49" t="str">
        <f t="shared" si="1133"/>
        <v/>
      </c>
      <c r="FG524" s="49" t="str">
        <f t="shared" si="1134"/>
        <v/>
      </c>
      <c r="FH524" s="49" t="str">
        <f t="shared" si="1135"/>
        <v/>
      </c>
      <c r="FI524" s="49" t="str">
        <f t="shared" si="1136"/>
        <v/>
      </c>
      <c r="FJ524" s="49" t="str">
        <f t="shared" si="1137"/>
        <v/>
      </c>
      <c r="FL524" s="49"/>
      <c r="FM524" s="49" t="str">
        <f t="shared" si="1138"/>
        <v/>
      </c>
      <c r="FN524" s="49" t="str">
        <f t="shared" si="1139"/>
        <v/>
      </c>
      <c r="FO524" s="49" t="str">
        <f t="shared" si="1140"/>
        <v/>
      </c>
      <c r="FP524" s="49" t="str">
        <f t="shared" si="1141"/>
        <v/>
      </c>
      <c r="FQ524" s="49" t="str">
        <f t="shared" si="1142"/>
        <v/>
      </c>
      <c r="FR524" s="49" t="str">
        <f t="shared" si="1143"/>
        <v/>
      </c>
      <c r="FS524" s="49" t="str">
        <f t="shared" si="1144"/>
        <v/>
      </c>
      <c r="FT524" s="49" t="str">
        <f t="shared" si="1145"/>
        <v/>
      </c>
      <c r="FV524" s="49"/>
      <c r="FW524" s="49" t="str">
        <f t="shared" si="1146"/>
        <v/>
      </c>
      <c r="FX524" s="49" t="str">
        <f t="shared" si="1147"/>
        <v/>
      </c>
      <c r="FY524" s="49" t="str">
        <f t="shared" si="1148"/>
        <v/>
      </c>
      <c r="FZ524" s="49" t="str">
        <f t="shared" si="1149"/>
        <v/>
      </c>
      <c r="GA524" s="49" t="str">
        <f t="shared" si="1150"/>
        <v/>
      </c>
      <c r="GB524" s="49" t="str">
        <f t="shared" si="1151"/>
        <v/>
      </c>
      <c r="GC524" s="49" t="str">
        <f t="shared" si="1152"/>
        <v/>
      </c>
      <c r="GD524" s="49" t="str">
        <f t="shared" si="1153"/>
        <v/>
      </c>
      <c r="GF524" s="49"/>
      <c r="GG524" s="49" t="str">
        <f t="shared" si="1154"/>
        <v/>
      </c>
      <c r="GH524" s="49" t="str">
        <f t="shared" si="1155"/>
        <v/>
      </c>
      <c r="GI524" s="49" t="str">
        <f t="shared" si="1156"/>
        <v/>
      </c>
      <c r="GJ524" s="49" t="str">
        <f t="shared" si="1157"/>
        <v/>
      </c>
      <c r="GK524" s="49" t="str">
        <f t="shared" si="1158"/>
        <v/>
      </c>
      <c r="GL524" s="49" t="str">
        <f t="shared" si="1159"/>
        <v/>
      </c>
      <c r="GM524" s="49" t="str">
        <f t="shared" si="1160"/>
        <v/>
      </c>
      <c r="GN524" s="49" t="str">
        <f t="shared" si="1161"/>
        <v/>
      </c>
      <c r="GP524" s="49"/>
      <c r="GQ524" s="49" t="str">
        <f t="shared" si="1162"/>
        <v/>
      </c>
      <c r="GR524" s="49" t="str">
        <f t="shared" si="1163"/>
        <v/>
      </c>
      <c r="GS524" s="49" t="str">
        <f t="shared" si="1164"/>
        <v/>
      </c>
      <c r="GT524" s="49" t="str">
        <f t="shared" si="1165"/>
        <v/>
      </c>
      <c r="GU524" s="49" t="str">
        <f t="shared" si="1166"/>
        <v/>
      </c>
      <c r="GV524" s="49" t="str">
        <f t="shared" si="1167"/>
        <v/>
      </c>
      <c r="GW524" s="49" t="str">
        <f t="shared" si="1168"/>
        <v/>
      </c>
      <c r="GX524" s="49" t="str">
        <f t="shared" si="1169"/>
        <v/>
      </c>
    </row>
    <row r="525" spans="17:206" x14ac:dyDescent="0.2">
      <c r="Q525" s="65">
        <v>28</v>
      </c>
      <c r="R525" s="201" t="str">
        <f>Syst_Typ4!DA55</f>
        <v/>
      </c>
      <c r="S525" s="201">
        <f>Syst_Typ4!F55</f>
        <v>0</v>
      </c>
      <c r="T525" s="53" t="str">
        <f>Syst_Typ4!W55</f>
        <v/>
      </c>
      <c r="U525" s="201">
        <f>Syst_Typ4!CT55</f>
        <v>0</v>
      </c>
      <c r="V525" s="53" t="str">
        <f>Syst_Typ4!X55</f>
        <v/>
      </c>
      <c r="W525" s="53" t="str">
        <f>Syst_Typ4!AW55</f>
        <v/>
      </c>
      <c r="X525" s="53">
        <f>Syst_Typ4!BF55</f>
        <v>0</v>
      </c>
      <c r="Y525" s="53">
        <f>Syst_Typ4!AZ55</f>
        <v>0</v>
      </c>
      <c r="AB525" s="49"/>
      <c r="AC525" s="49" t="str">
        <f t="shared" si="1026"/>
        <v/>
      </c>
      <c r="AD525" s="49" t="str">
        <f t="shared" si="1027"/>
        <v/>
      </c>
      <c r="AE525" s="49" t="str">
        <f t="shared" si="1028"/>
        <v/>
      </c>
      <c r="AF525" s="49" t="str">
        <f t="shared" si="1029"/>
        <v/>
      </c>
      <c r="AG525" s="49" t="str">
        <f t="shared" si="1030"/>
        <v/>
      </c>
      <c r="AH525" s="49" t="str">
        <f t="shared" si="1031"/>
        <v/>
      </c>
      <c r="AI525" s="49" t="str">
        <f t="shared" si="1032"/>
        <v/>
      </c>
      <c r="AJ525" s="49" t="str">
        <f t="shared" si="1033"/>
        <v/>
      </c>
      <c r="AL525" s="49"/>
      <c r="AM525" s="49" t="str">
        <f t="shared" si="1034"/>
        <v/>
      </c>
      <c r="AN525" s="49" t="str">
        <f t="shared" si="1035"/>
        <v/>
      </c>
      <c r="AO525" s="49" t="str">
        <f t="shared" si="1036"/>
        <v/>
      </c>
      <c r="AP525" s="49" t="str">
        <f t="shared" si="1037"/>
        <v/>
      </c>
      <c r="AQ525" s="49" t="str">
        <f t="shared" si="1038"/>
        <v/>
      </c>
      <c r="AR525" s="49" t="str">
        <f t="shared" si="1039"/>
        <v/>
      </c>
      <c r="AS525" s="49" t="str">
        <f t="shared" si="1040"/>
        <v/>
      </c>
      <c r="AT525" s="49" t="str">
        <f t="shared" si="1041"/>
        <v/>
      </c>
      <c r="AV525" s="49"/>
      <c r="AW525" s="49" t="str">
        <f t="shared" si="1042"/>
        <v/>
      </c>
      <c r="AX525" s="49" t="str">
        <f t="shared" si="1043"/>
        <v/>
      </c>
      <c r="AY525" s="49" t="str">
        <f t="shared" si="1044"/>
        <v/>
      </c>
      <c r="AZ525" s="49" t="str">
        <f t="shared" si="1045"/>
        <v/>
      </c>
      <c r="BA525" s="49" t="str">
        <f t="shared" si="1046"/>
        <v/>
      </c>
      <c r="BB525" s="49" t="str">
        <f t="shared" si="1047"/>
        <v/>
      </c>
      <c r="BC525" s="49" t="str">
        <f t="shared" si="1048"/>
        <v/>
      </c>
      <c r="BD525" s="49" t="str">
        <f t="shared" si="1049"/>
        <v/>
      </c>
      <c r="BF525" s="49"/>
      <c r="BG525" s="49" t="str">
        <f t="shared" si="1050"/>
        <v/>
      </c>
      <c r="BH525" s="49" t="str">
        <f t="shared" si="1051"/>
        <v/>
      </c>
      <c r="BI525" s="49" t="str">
        <f t="shared" si="1052"/>
        <v/>
      </c>
      <c r="BJ525" s="49" t="str">
        <f t="shared" si="1053"/>
        <v/>
      </c>
      <c r="BK525" s="49" t="str">
        <f t="shared" si="1054"/>
        <v/>
      </c>
      <c r="BL525" s="49" t="str">
        <f t="shared" si="1055"/>
        <v/>
      </c>
      <c r="BM525" s="49" t="str">
        <f t="shared" si="1056"/>
        <v/>
      </c>
      <c r="BN525" s="49" t="str">
        <f t="shared" si="1057"/>
        <v/>
      </c>
      <c r="BP525" s="49"/>
      <c r="BQ525" s="49" t="str">
        <f t="shared" si="1058"/>
        <v/>
      </c>
      <c r="BR525" s="49" t="str">
        <f t="shared" si="1059"/>
        <v/>
      </c>
      <c r="BS525" s="49" t="str">
        <f t="shared" si="1060"/>
        <v/>
      </c>
      <c r="BT525" s="49" t="str">
        <f t="shared" si="1061"/>
        <v/>
      </c>
      <c r="BU525" s="49" t="str">
        <f t="shared" si="1062"/>
        <v/>
      </c>
      <c r="BV525" s="49" t="str">
        <f t="shared" si="1063"/>
        <v/>
      </c>
      <c r="BW525" s="49" t="str">
        <f t="shared" si="1064"/>
        <v/>
      </c>
      <c r="BX525" s="49" t="str">
        <f t="shared" si="1065"/>
        <v/>
      </c>
      <c r="BZ525" s="49"/>
      <c r="CA525" s="49" t="str">
        <f t="shared" si="1066"/>
        <v/>
      </c>
      <c r="CB525" s="49" t="str">
        <f t="shared" si="1067"/>
        <v/>
      </c>
      <c r="CC525" s="49" t="str">
        <f t="shared" si="1068"/>
        <v/>
      </c>
      <c r="CD525" s="49" t="str">
        <f t="shared" si="1069"/>
        <v/>
      </c>
      <c r="CE525" s="49" t="str">
        <f t="shared" si="1070"/>
        <v/>
      </c>
      <c r="CF525" s="49" t="str">
        <f t="shared" si="1071"/>
        <v/>
      </c>
      <c r="CG525" s="49" t="str">
        <f t="shared" si="1072"/>
        <v/>
      </c>
      <c r="CH525" s="49" t="str">
        <f t="shared" si="1073"/>
        <v/>
      </c>
      <c r="CJ525" s="49"/>
      <c r="CK525" s="49" t="str">
        <f t="shared" si="1074"/>
        <v/>
      </c>
      <c r="CL525" s="49" t="str">
        <f t="shared" si="1075"/>
        <v/>
      </c>
      <c r="CM525" s="49" t="str">
        <f t="shared" si="1076"/>
        <v/>
      </c>
      <c r="CN525" s="49" t="str">
        <f t="shared" si="1077"/>
        <v/>
      </c>
      <c r="CO525" s="49" t="str">
        <f t="shared" si="1078"/>
        <v/>
      </c>
      <c r="CP525" s="49" t="str">
        <f t="shared" si="1079"/>
        <v/>
      </c>
      <c r="CQ525" s="49" t="str">
        <f t="shared" si="1080"/>
        <v/>
      </c>
      <c r="CR525" s="49" t="str">
        <f t="shared" si="1081"/>
        <v/>
      </c>
      <c r="CT525" s="49"/>
      <c r="CU525" s="49" t="str">
        <f t="shared" si="1082"/>
        <v/>
      </c>
      <c r="CV525" s="49" t="str">
        <f t="shared" si="1083"/>
        <v/>
      </c>
      <c r="CW525" s="49" t="str">
        <f t="shared" si="1084"/>
        <v/>
      </c>
      <c r="CX525" s="49" t="str">
        <f t="shared" si="1085"/>
        <v/>
      </c>
      <c r="CY525" s="49" t="str">
        <f t="shared" si="1086"/>
        <v/>
      </c>
      <c r="CZ525" s="49" t="str">
        <f t="shared" si="1087"/>
        <v/>
      </c>
      <c r="DA525" s="49" t="str">
        <f t="shared" si="1088"/>
        <v/>
      </c>
      <c r="DB525" s="49" t="str">
        <f t="shared" si="1089"/>
        <v/>
      </c>
      <c r="DD525" s="49"/>
      <c r="DE525" s="49" t="str">
        <f t="shared" si="1090"/>
        <v/>
      </c>
      <c r="DF525" s="49" t="str">
        <f t="shared" si="1091"/>
        <v/>
      </c>
      <c r="DG525" s="49" t="str">
        <f t="shared" si="1092"/>
        <v/>
      </c>
      <c r="DH525" s="49" t="str">
        <f t="shared" si="1093"/>
        <v/>
      </c>
      <c r="DI525" s="49" t="str">
        <f t="shared" si="1094"/>
        <v/>
      </c>
      <c r="DJ525" s="49" t="str">
        <f t="shared" si="1095"/>
        <v/>
      </c>
      <c r="DK525" s="49" t="str">
        <f t="shared" si="1096"/>
        <v/>
      </c>
      <c r="DL525" s="49" t="str">
        <f t="shared" si="1097"/>
        <v/>
      </c>
      <c r="DN525" s="49"/>
      <c r="DO525" s="49" t="str">
        <f t="shared" si="1098"/>
        <v/>
      </c>
      <c r="DP525" s="49" t="str">
        <f t="shared" si="1099"/>
        <v/>
      </c>
      <c r="DQ525" s="49" t="str">
        <f t="shared" si="1100"/>
        <v/>
      </c>
      <c r="DR525" s="49" t="str">
        <f t="shared" si="1101"/>
        <v/>
      </c>
      <c r="DS525" s="49" t="str">
        <f t="shared" si="1102"/>
        <v/>
      </c>
      <c r="DT525" s="49" t="str">
        <f t="shared" si="1103"/>
        <v/>
      </c>
      <c r="DU525" s="49" t="str">
        <f t="shared" si="1104"/>
        <v/>
      </c>
      <c r="DV525" s="49" t="str">
        <f t="shared" si="1105"/>
        <v/>
      </c>
      <c r="DX525" s="49"/>
      <c r="DY525" s="49" t="str">
        <f t="shared" si="1106"/>
        <v/>
      </c>
      <c r="DZ525" s="49" t="str">
        <f t="shared" si="1107"/>
        <v/>
      </c>
      <c r="EA525" s="49" t="str">
        <f t="shared" si="1108"/>
        <v/>
      </c>
      <c r="EB525" s="49" t="str">
        <f t="shared" si="1109"/>
        <v/>
      </c>
      <c r="EC525" s="49" t="str">
        <f t="shared" si="1110"/>
        <v/>
      </c>
      <c r="ED525" s="49" t="str">
        <f t="shared" si="1111"/>
        <v/>
      </c>
      <c r="EE525" s="49" t="str">
        <f t="shared" si="1112"/>
        <v/>
      </c>
      <c r="EF525" s="49" t="str">
        <f t="shared" si="1113"/>
        <v/>
      </c>
      <c r="EH525" s="49"/>
      <c r="EI525" s="49" t="str">
        <f t="shared" si="1114"/>
        <v/>
      </c>
      <c r="EJ525" s="49" t="str">
        <f t="shared" si="1115"/>
        <v/>
      </c>
      <c r="EK525" s="49" t="str">
        <f t="shared" si="1116"/>
        <v/>
      </c>
      <c r="EL525" s="49" t="str">
        <f t="shared" si="1117"/>
        <v/>
      </c>
      <c r="EM525" s="49" t="str">
        <f t="shared" si="1118"/>
        <v/>
      </c>
      <c r="EN525" s="49" t="str">
        <f t="shared" si="1119"/>
        <v/>
      </c>
      <c r="EO525" s="49" t="str">
        <f t="shared" si="1120"/>
        <v/>
      </c>
      <c r="EP525" s="49" t="str">
        <f t="shared" si="1121"/>
        <v/>
      </c>
      <c r="ER525" s="49"/>
      <c r="ES525" s="49" t="str">
        <f t="shared" si="1122"/>
        <v/>
      </c>
      <c r="ET525" s="49" t="str">
        <f t="shared" si="1123"/>
        <v/>
      </c>
      <c r="EU525" s="49" t="str">
        <f t="shared" si="1124"/>
        <v/>
      </c>
      <c r="EV525" s="49" t="str">
        <f t="shared" si="1125"/>
        <v/>
      </c>
      <c r="EW525" s="49" t="str">
        <f t="shared" si="1126"/>
        <v/>
      </c>
      <c r="EX525" s="49" t="str">
        <f t="shared" si="1127"/>
        <v/>
      </c>
      <c r="EY525" s="49" t="str">
        <f t="shared" si="1128"/>
        <v/>
      </c>
      <c r="EZ525" s="49" t="str">
        <f t="shared" si="1129"/>
        <v/>
      </c>
      <c r="FB525" s="49"/>
      <c r="FC525" s="49" t="str">
        <f t="shared" si="1130"/>
        <v/>
      </c>
      <c r="FD525" s="49" t="str">
        <f t="shared" si="1131"/>
        <v/>
      </c>
      <c r="FE525" s="49" t="str">
        <f t="shared" si="1132"/>
        <v/>
      </c>
      <c r="FF525" s="49" t="str">
        <f t="shared" si="1133"/>
        <v/>
      </c>
      <c r="FG525" s="49" t="str">
        <f t="shared" si="1134"/>
        <v/>
      </c>
      <c r="FH525" s="49" t="str">
        <f t="shared" si="1135"/>
        <v/>
      </c>
      <c r="FI525" s="49" t="str">
        <f t="shared" si="1136"/>
        <v/>
      </c>
      <c r="FJ525" s="49" t="str">
        <f t="shared" si="1137"/>
        <v/>
      </c>
      <c r="FL525" s="49"/>
      <c r="FM525" s="49" t="str">
        <f t="shared" si="1138"/>
        <v/>
      </c>
      <c r="FN525" s="49" t="str">
        <f t="shared" si="1139"/>
        <v/>
      </c>
      <c r="FO525" s="49" t="str">
        <f t="shared" si="1140"/>
        <v/>
      </c>
      <c r="FP525" s="49" t="str">
        <f t="shared" si="1141"/>
        <v/>
      </c>
      <c r="FQ525" s="49" t="str">
        <f t="shared" si="1142"/>
        <v/>
      </c>
      <c r="FR525" s="49" t="str">
        <f t="shared" si="1143"/>
        <v/>
      </c>
      <c r="FS525" s="49" t="str">
        <f t="shared" si="1144"/>
        <v/>
      </c>
      <c r="FT525" s="49" t="str">
        <f t="shared" si="1145"/>
        <v/>
      </c>
      <c r="FV525" s="49"/>
      <c r="FW525" s="49" t="str">
        <f t="shared" si="1146"/>
        <v/>
      </c>
      <c r="FX525" s="49" t="str">
        <f t="shared" si="1147"/>
        <v/>
      </c>
      <c r="FY525" s="49" t="str">
        <f t="shared" si="1148"/>
        <v/>
      </c>
      <c r="FZ525" s="49" t="str">
        <f t="shared" si="1149"/>
        <v/>
      </c>
      <c r="GA525" s="49" t="str">
        <f t="shared" si="1150"/>
        <v/>
      </c>
      <c r="GB525" s="49" t="str">
        <f t="shared" si="1151"/>
        <v/>
      </c>
      <c r="GC525" s="49" t="str">
        <f t="shared" si="1152"/>
        <v/>
      </c>
      <c r="GD525" s="49" t="str">
        <f t="shared" si="1153"/>
        <v/>
      </c>
      <c r="GF525" s="49"/>
      <c r="GG525" s="49" t="str">
        <f t="shared" si="1154"/>
        <v/>
      </c>
      <c r="GH525" s="49" t="str">
        <f t="shared" si="1155"/>
        <v/>
      </c>
      <c r="GI525" s="49" t="str">
        <f t="shared" si="1156"/>
        <v/>
      </c>
      <c r="GJ525" s="49" t="str">
        <f t="shared" si="1157"/>
        <v/>
      </c>
      <c r="GK525" s="49" t="str">
        <f t="shared" si="1158"/>
        <v/>
      </c>
      <c r="GL525" s="49" t="str">
        <f t="shared" si="1159"/>
        <v/>
      </c>
      <c r="GM525" s="49" t="str">
        <f t="shared" si="1160"/>
        <v/>
      </c>
      <c r="GN525" s="49" t="str">
        <f t="shared" si="1161"/>
        <v/>
      </c>
      <c r="GP525" s="49"/>
      <c r="GQ525" s="49" t="str">
        <f t="shared" si="1162"/>
        <v/>
      </c>
      <c r="GR525" s="49" t="str">
        <f t="shared" si="1163"/>
        <v/>
      </c>
      <c r="GS525" s="49" t="str">
        <f t="shared" si="1164"/>
        <v/>
      </c>
      <c r="GT525" s="49" t="str">
        <f t="shared" si="1165"/>
        <v/>
      </c>
      <c r="GU525" s="49" t="str">
        <f t="shared" si="1166"/>
        <v/>
      </c>
      <c r="GV525" s="49" t="str">
        <f t="shared" si="1167"/>
        <v/>
      </c>
      <c r="GW525" s="49" t="str">
        <f t="shared" si="1168"/>
        <v/>
      </c>
      <c r="GX525" s="49" t="str">
        <f t="shared" si="1169"/>
        <v/>
      </c>
    </row>
    <row r="526" spans="17:206" x14ac:dyDescent="0.2">
      <c r="Q526" s="65">
        <v>29</v>
      </c>
      <c r="R526" s="201" t="str">
        <f>Syst_Typ4!DA56</f>
        <v/>
      </c>
      <c r="S526" s="201">
        <f>Syst_Typ4!F56</f>
        <v>0</v>
      </c>
      <c r="T526" s="53" t="str">
        <f>Syst_Typ4!W56</f>
        <v/>
      </c>
      <c r="U526" s="201">
        <f>Syst_Typ4!CT56</f>
        <v>0</v>
      </c>
      <c r="V526" s="53" t="str">
        <f>Syst_Typ4!X56</f>
        <v/>
      </c>
      <c r="W526" s="53" t="str">
        <f>Syst_Typ4!AW56</f>
        <v/>
      </c>
      <c r="X526" s="53">
        <f>Syst_Typ4!BF56</f>
        <v>0</v>
      </c>
      <c r="Y526" s="53">
        <f>Syst_Typ4!AZ56</f>
        <v>0</v>
      </c>
      <c r="AB526" s="49"/>
      <c r="AC526" s="49" t="str">
        <f t="shared" si="1026"/>
        <v/>
      </c>
      <c r="AD526" s="49" t="str">
        <f t="shared" si="1027"/>
        <v/>
      </c>
      <c r="AE526" s="49" t="str">
        <f t="shared" si="1028"/>
        <v/>
      </c>
      <c r="AF526" s="49" t="str">
        <f t="shared" si="1029"/>
        <v/>
      </c>
      <c r="AG526" s="49" t="str">
        <f t="shared" si="1030"/>
        <v/>
      </c>
      <c r="AH526" s="49" t="str">
        <f t="shared" si="1031"/>
        <v/>
      </c>
      <c r="AI526" s="49" t="str">
        <f t="shared" si="1032"/>
        <v/>
      </c>
      <c r="AJ526" s="49" t="str">
        <f t="shared" si="1033"/>
        <v/>
      </c>
      <c r="AL526" s="49"/>
      <c r="AM526" s="49" t="str">
        <f t="shared" si="1034"/>
        <v/>
      </c>
      <c r="AN526" s="49" t="str">
        <f t="shared" si="1035"/>
        <v/>
      </c>
      <c r="AO526" s="49" t="str">
        <f t="shared" si="1036"/>
        <v/>
      </c>
      <c r="AP526" s="49" t="str">
        <f t="shared" si="1037"/>
        <v/>
      </c>
      <c r="AQ526" s="49" t="str">
        <f t="shared" si="1038"/>
        <v/>
      </c>
      <c r="AR526" s="49" t="str">
        <f t="shared" si="1039"/>
        <v/>
      </c>
      <c r="AS526" s="49" t="str">
        <f t="shared" si="1040"/>
        <v/>
      </c>
      <c r="AT526" s="49" t="str">
        <f t="shared" si="1041"/>
        <v/>
      </c>
      <c r="AV526" s="49"/>
      <c r="AW526" s="49" t="str">
        <f t="shared" si="1042"/>
        <v/>
      </c>
      <c r="AX526" s="49" t="str">
        <f t="shared" si="1043"/>
        <v/>
      </c>
      <c r="AY526" s="49" t="str">
        <f t="shared" si="1044"/>
        <v/>
      </c>
      <c r="AZ526" s="49" t="str">
        <f t="shared" si="1045"/>
        <v/>
      </c>
      <c r="BA526" s="49" t="str">
        <f t="shared" si="1046"/>
        <v/>
      </c>
      <c r="BB526" s="49" t="str">
        <f t="shared" si="1047"/>
        <v/>
      </c>
      <c r="BC526" s="49" t="str">
        <f t="shared" si="1048"/>
        <v/>
      </c>
      <c r="BD526" s="49" t="str">
        <f t="shared" si="1049"/>
        <v/>
      </c>
      <c r="BF526" s="49"/>
      <c r="BG526" s="49" t="str">
        <f t="shared" si="1050"/>
        <v/>
      </c>
      <c r="BH526" s="49" t="str">
        <f t="shared" si="1051"/>
        <v/>
      </c>
      <c r="BI526" s="49" t="str">
        <f t="shared" si="1052"/>
        <v/>
      </c>
      <c r="BJ526" s="49" t="str">
        <f t="shared" si="1053"/>
        <v/>
      </c>
      <c r="BK526" s="49" t="str">
        <f t="shared" si="1054"/>
        <v/>
      </c>
      <c r="BL526" s="49" t="str">
        <f t="shared" si="1055"/>
        <v/>
      </c>
      <c r="BM526" s="49" t="str">
        <f t="shared" si="1056"/>
        <v/>
      </c>
      <c r="BN526" s="49" t="str">
        <f t="shared" si="1057"/>
        <v/>
      </c>
      <c r="BP526" s="49"/>
      <c r="BQ526" s="49" t="str">
        <f t="shared" si="1058"/>
        <v/>
      </c>
      <c r="BR526" s="49" t="str">
        <f t="shared" si="1059"/>
        <v/>
      </c>
      <c r="BS526" s="49" t="str">
        <f t="shared" si="1060"/>
        <v/>
      </c>
      <c r="BT526" s="49" t="str">
        <f t="shared" si="1061"/>
        <v/>
      </c>
      <c r="BU526" s="49" t="str">
        <f t="shared" si="1062"/>
        <v/>
      </c>
      <c r="BV526" s="49" t="str">
        <f t="shared" si="1063"/>
        <v/>
      </c>
      <c r="BW526" s="49" t="str">
        <f t="shared" si="1064"/>
        <v/>
      </c>
      <c r="BX526" s="49" t="str">
        <f t="shared" si="1065"/>
        <v/>
      </c>
      <c r="BZ526" s="49"/>
      <c r="CA526" s="49" t="str">
        <f t="shared" si="1066"/>
        <v/>
      </c>
      <c r="CB526" s="49" t="str">
        <f t="shared" si="1067"/>
        <v/>
      </c>
      <c r="CC526" s="49" t="str">
        <f t="shared" si="1068"/>
        <v/>
      </c>
      <c r="CD526" s="49" t="str">
        <f t="shared" si="1069"/>
        <v/>
      </c>
      <c r="CE526" s="49" t="str">
        <f t="shared" si="1070"/>
        <v/>
      </c>
      <c r="CF526" s="49" t="str">
        <f t="shared" si="1071"/>
        <v/>
      </c>
      <c r="CG526" s="49" t="str">
        <f t="shared" si="1072"/>
        <v/>
      </c>
      <c r="CH526" s="49" t="str">
        <f t="shared" si="1073"/>
        <v/>
      </c>
      <c r="CJ526" s="49"/>
      <c r="CK526" s="49" t="str">
        <f t="shared" si="1074"/>
        <v/>
      </c>
      <c r="CL526" s="49" t="str">
        <f t="shared" si="1075"/>
        <v/>
      </c>
      <c r="CM526" s="49" t="str">
        <f t="shared" si="1076"/>
        <v/>
      </c>
      <c r="CN526" s="49" t="str">
        <f t="shared" si="1077"/>
        <v/>
      </c>
      <c r="CO526" s="49" t="str">
        <f t="shared" si="1078"/>
        <v/>
      </c>
      <c r="CP526" s="49" t="str">
        <f t="shared" si="1079"/>
        <v/>
      </c>
      <c r="CQ526" s="49" t="str">
        <f t="shared" si="1080"/>
        <v/>
      </c>
      <c r="CR526" s="49" t="str">
        <f t="shared" si="1081"/>
        <v/>
      </c>
      <c r="CT526" s="49"/>
      <c r="CU526" s="49" t="str">
        <f t="shared" si="1082"/>
        <v/>
      </c>
      <c r="CV526" s="49" t="str">
        <f t="shared" si="1083"/>
        <v/>
      </c>
      <c r="CW526" s="49" t="str">
        <f t="shared" si="1084"/>
        <v/>
      </c>
      <c r="CX526" s="49" t="str">
        <f t="shared" si="1085"/>
        <v/>
      </c>
      <c r="CY526" s="49" t="str">
        <f t="shared" si="1086"/>
        <v/>
      </c>
      <c r="CZ526" s="49" t="str">
        <f t="shared" si="1087"/>
        <v/>
      </c>
      <c r="DA526" s="49" t="str">
        <f t="shared" si="1088"/>
        <v/>
      </c>
      <c r="DB526" s="49" t="str">
        <f t="shared" si="1089"/>
        <v/>
      </c>
      <c r="DD526" s="49"/>
      <c r="DE526" s="49" t="str">
        <f t="shared" si="1090"/>
        <v/>
      </c>
      <c r="DF526" s="49" t="str">
        <f t="shared" si="1091"/>
        <v/>
      </c>
      <c r="DG526" s="49" t="str">
        <f t="shared" si="1092"/>
        <v/>
      </c>
      <c r="DH526" s="49" t="str">
        <f t="shared" si="1093"/>
        <v/>
      </c>
      <c r="DI526" s="49" t="str">
        <f t="shared" si="1094"/>
        <v/>
      </c>
      <c r="DJ526" s="49" t="str">
        <f t="shared" si="1095"/>
        <v/>
      </c>
      <c r="DK526" s="49" t="str">
        <f t="shared" si="1096"/>
        <v/>
      </c>
      <c r="DL526" s="49" t="str">
        <f t="shared" si="1097"/>
        <v/>
      </c>
      <c r="DN526" s="49"/>
      <c r="DO526" s="49" t="str">
        <f t="shared" si="1098"/>
        <v/>
      </c>
      <c r="DP526" s="49" t="str">
        <f t="shared" si="1099"/>
        <v/>
      </c>
      <c r="DQ526" s="49" t="str">
        <f t="shared" si="1100"/>
        <v/>
      </c>
      <c r="DR526" s="49" t="str">
        <f t="shared" si="1101"/>
        <v/>
      </c>
      <c r="DS526" s="49" t="str">
        <f t="shared" si="1102"/>
        <v/>
      </c>
      <c r="DT526" s="49" t="str">
        <f t="shared" si="1103"/>
        <v/>
      </c>
      <c r="DU526" s="49" t="str">
        <f t="shared" si="1104"/>
        <v/>
      </c>
      <c r="DV526" s="49" t="str">
        <f t="shared" si="1105"/>
        <v/>
      </c>
      <c r="DX526" s="49"/>
      <c r="DY526" s="49" t="str">
        <f t="shared" si="1106"/>
        <v/>
      </c>
      <c r="DZ526" s="49" t="str">
        <f t="shared" si="1107"/>
        <v/>
      </c>
      <c r="EA526" s="49" t="str">
        <f t="shared" si="1108"/>
        <v/>
      </c>
      <c r="EB526" s="49" t="str">
        <f t="shared" si="1109"/>
        <v/>
      </c>
      <c r="EC526" s="49" t="str">
        <f t="shared" si="1110"/>
        <v/>
      </c>
      <c r="ED526" s="49" t="str">
        <f t="shared" si="1111"/>
        <v/>
      </c>
      <c r="EE526" s="49" t="str">
        <f t="shared" si="1112"/>
        <v/>
      </c>
      <c r="EF526" s="49" t="str">
        <f t="shared" si="1113"/>
        <v/>
      </c>
      <c r="EH526" s="49"/>
      <c r="EI526" s="49" t="str">
        <f t="shared" si="1114"/>
        <v/>
      </c>
      <c r="EJ526" s="49" t="str">
        <f t="shared" si="1115"/>
        <v/>
      </c>
      <c r="EK526" s="49" t="str">
        <f t="shared" si="1116"/>
        <v/>
      </c>
      <c r="EL526" s="49" t="str">
        <f t="shared" si="1117"/>
        <v/>
      </c>
      <c r="EM526" s="49" t="str">
        <f t="shared" si="1118"/>
        <v/>
      </c>
      <c r="EN526" s="49" t="str">
        <f t="shared" si="1119"/>
        <v/>
      </c>
      <c r="EO526" s="49" t="str">
        <f t="shared" si="1120"/>
        <v/>
      </c>
      <c r="EP526" s="49" t="str">
        <f t="shared" si="1121"/>
        <v/>
      </c>
      <c r="ER526" s="49"/>
      <c r="ES526" s="49" t="str">
        <f t="shared" si="1122"/>
        <v/>
      </c>
      <c r="ET526" s="49" t="str">
        <f t="shared" si="1123"/>
        <v/>
      </c>
      <c r="EU526" s="49" t="str">
        <f t="shared" si="1124"/>
        <v/>
      </c>
      <c r="EV526" s="49" t="str">
        <f t="shared" si="1125"/>
        <v/>
      </c>
      <c r="EW526" s="49" t="str">
        <f t="shared" si="1126"/>
        <v/>
      </c>
      <c r="EX526" s="49" t="str">
        <f t="shared" si="1127"/>
        <v/>
      </c>
      <c r="EY526" s="49" t="str">
        <f t="shared" si="1128"/>
        <v/>
      </c>
      <c r="EZ526" s="49" t="str">
        <f t="shared" si="1129"/>
        <v/>
      </c>
      <c r="FB526" s="49"/>
      <c r="FC526" s="49" t="str">
        <f t="shared" si="1130"/>
        <v/>
      </c>
      <c r="FD526" s="49" t="str">
        <f t="shared" si="1131"/>
        <v/>
      </c>
      <c r="FE526" s="49" t="str">
        <f t="shared" si="1132"/>
        <v/>
      </c>
      <c r="FF526" s="49" t="str">
        <f t="shared" si="1133"/>
        <v/>
      </c>
      <c r="FG526" s="49" t="str">
        <f t="shared" si="1134"/>
        <v/>
      </c>
      <c r="FH526" s="49" t="str">
        <f t="shared" si="1135"/>
        <v/>
      </c>
      <c r="FI526" s="49" t="str">
        <f t="shared" si="1136"/>
        <v/>
      </c>
      <c r="FJ526" s="49" t="str">
        <f t="shared" si="1137"/>
        <v/>
      </c>
      <c r="FL526" s="49"/>
      <c r="FM526" s="49" t="str">
        <f t="shared" si="1138"/>
        <v/>
      </c>
      <c r="FN526" s="49" t="str">
        <f t="shared" si="1139"/>
        <v/>
      </c>
      <c r="FO526" s="49" t="str">
        <f t="shared" si="1140"/>
        <v/>
      </c>
      <c r="FP526" s="49" t="str">
        <f t="shared" si="1141"/>
        <v/>
      </c>
      <c r="FQ526" s="49" t="str">
        <f t="shared" si="1142"/>
        <v/>
      </c>
      <c r="FR526" s="49" t="str">
        <f t="shared" si="1143"/>
        <v/>
      </c>
      <c r="FS526" s="49" t="str">
        <f t="shared" si="1144"/>
        <v/>
      </c>
      <c r="FT526" s="49" t="str">
        <f t="shared" si="1145"/>
        <v/>
      </c>
      <c r="FV526" s="49"/>
      <c r="FW526" s="49" t="str">
        <f t="shared" si="1146"/>
        <v/>
      </c>
      <c r="FX526" s="49" t="str">
        <f t="shared" si="1147"/>
        <v/>
      </c>
      <c r="FY526" s="49" t="str">
        <f t="shared" si="1148"/>
        <v/>
      </c>
      <c r="FZ526" s="49" t="str">
        <f t="shared" si="1149"/>
        <v/>
      </c>
      <c r="GA526" s="49" t="str">
        <f t="shared" si="1150"/>
        <v/>
      </c>
      <c r="GB526" s="49" t="str">
        <f t="shared" si="1151"/>
        <v/>
      </c>
      <c r="GC526" s="49" t="str">
        <f t="shared" si="1152"/>
        <v/>
      </c>
      <c r="GD526" s="49" t="str">
        <f t="shared" si="1153"/>
        <v/>
      </c>
      <c r="GF526" s="49"/>
      <c r="GG526" s="49" t="str">
        <f t="shared" si="1154"/>
        <v/>
      </c>
      <c r="GH526" s="49" t="str">
        <f t="shared" si="1155"/>
        <v/>
      </c>
      <c r="GI526" s="49" t="str">
        <f t="shared" si="1156"/>
        <v/>
      </c>
      <c r="GJ526" s="49" t="str">
        <f t="shared" si="1157"/>
        <v/>
      </c>
      <c r="GK526" s="49" t="str">
        <f t="shared" si="1158"/>
        <v/>
      </c>
      <c r="GL526" s="49" t="str">
        <f t="shared" si="1159"/>
        <v/>
      </c>
      <c r="GM526" s="49" t="str">
        <f t="shared" si="1160"/>
        <v/>
      </c>
      <c r="GN526" s="49" t="str">
        <f t="shared" si="1161"/>
        <v/>
      </c>
      <c r="GP526" s="49"/>
      <c r="GQ526" s="49" t="str">
        <f t="shared" si="1162"/>
        <v/>
      </c>
      <c r="GR526" s="49" t="str">
        <f t="shared" si="1163"/>
        <v/>
      </c>
      <c r="GS526" s="49" t="str">
        <f t="shared" si="1164"/>
        <v/>
      </c>
      <c r="GT526" s="49" t="str">
        <f t="shared" si="1165"/>
        <v/>
      </c>
      <c r="GU526" s="49" t="str">
        <f t="shared" si="1166"/>
        <v/>
      </c>
      <c r="GV526" s="49" t="str">
        <f t="shared" si="1167"/>
        <v/>
      </c>
      <c r="GW526" s="49" t="str">
        <f t="shared" si="1168"/>
        <v/>
      </c>
      <c r="GX526" s="49" t="str">
        <f t="shared" si="1169"/>
        <v/>
      </c>
    </row>
    <row r="527" spans="17:206" x14ac:dyDescent="0.2">
      <c r="Q527" s="65">
        <v>30</v>
      </c>
      <c r="R527" s="201" t="str">
        <f>Syst_Typ4!DA57</f>
        <v/>
      </c>
      <c r="S527" s="201">
        <f>Syst_Typ4!F57</f>
        <v>0</v>
      </c>
      <c r="T527" s="53" t="str">
        <f>Syst_Typ4!W57</f>
        <v/>
      </c>
      <c r="U527" s="201">
        <f>Syst_Typ4!CT57</f>
        <v>0</v>
      </c>
      <c r="V527" s="53" t="str">
        <f>Syst_Typ4!X57</f>
        <v/>
      </c>
      <c r="W527" s="53" t="str">
        <f>Syst_Typ4!AW57</f>
        <v/>
      </c>
      <c r="X527" s="53">
        <f>Syst_Typ4!BF57</f>
        <v>0</v>
      </c>
      <c r="Y527" s="53">
        <f>Syst_Typ4!AZ57</f>
        <v>0</v>
      </c>
      <c r="AB527" s="49"/>
      <c r="AC527" s="49" t="str">
        <f t="shared" si="1026"/>
        <v/>
      </c>
      <c r="AD527" s="49" t="str">
        <f t="shared" si="1027"/>
        <v/>
      </c>
      <c r="AE527" s="49" t="str">
        <f t="shared" si="1028"/>
        <v/>
      </c>
      <c r="AF527" s="49" t="str">
        <f t="shared" si="1029"/>
        <v/>
      </c>
      <c r="AG527" s="49" t="str">
        <f t="shared" si="1030"/>
        <v/>
      </c>
      <c r="AH527" s="49" t="str">
        <f t="shared" si="1031"/>
        <v/>
      </c>
      <c r="AI527" s="49" t="str">
        <f t="shared" si="1032"/>
        <v/>
      </c>
      <c r="AJ527" s="49" t="str">
        <f t="shared" si="1033"/>
        <v/>
      </c>
      <c r="AL527" s="49"/>
      <c r="AM527" s="49" t="str">
        <f t="shared" si="1034"/>
        <v/>
      </c>
      <c r="AN527" s="49" t="str">
        <f t="shared" si="1035"/>
        <v/>
      </c>
      <c r="AO527" s="49" t="str">
        <f t="shared" si="1036"/>
        <v/>
      </c>
      <c r="AP527" s="49" t="str">
        <f t="shared" si="1037"/>
        <v/>
      </c>
      <c r="AQ527" s="49" t="str">
        <f t="shared" si="1038"/>
        <v/>
      </c>
      <c r="AR527" s="49" t="str">
        <f t="shared" si="1039"/>
        <v/>
      </c>
      <c r="AS527" s="49" t="str">
        <f t="shared" si="1040"/>
        <v/>
      </c>
      <c r="AT527" s="49" t="str">
        <f t="shared" si="1041"/>
        <v/>
      </c>
      <c r="AV527" s="49"/>
      <c r="AW527" s="49" t="str">
        <f t="shared" si="1042"/>
        <v/>
      </c>
      <c r="AX527" s="49" t="str">
        <f t="shared" si="1043"/>
        <v/>
      </c>
      <c r="AY527" s="49" t="str">
        <f t="shared" si="1044"/>
        <v/>
      </c>
      <c r="AZ527" s="49" t="str">
        <f t="shared" si="1045"/>
        <v/>
      </c>
      <c r="BA527" s="49" t="str">
        <f t="shared" si="1046"/>
        <v/>
      </c>
      <c r="BB527" s="49" t="str">
        <f t="shared" si="1047"/>
        <v/>
      </c>
      <c r="BC527" s="49" t="str">
        <f t="shared" si="1048"/>
        <v/>
      </c>
      <c r="BD527" s="49" t="str">
        <f t="shared" si="1049"/>
        <v/>
      </c>
      <c r="BF527" s="49"/>
      <c r="BG527" s="49" t="str">
        <f t="shared" si="1050"/>
        <v/>
      </c>
      <c r="BH527" s="49" t="str">
        <f t="shared" si="1051"/>
        <v/>
      </c>
      <c r="BI527" s="49" t="str">
        <f t="shared" si="1052"/>
        <v/>
      </c>
      <c r="BJ527" s="49" t="str">
        <f t="shared" si="1053"/>
        <v/>
      </c>
      <c r="BK527" s="49" t="str">
        <f t="shared" si="1054"/>
        <v/>
      </c>
      <c r="BL527" s="49" t="str">
        <f t="shared" si="1055"/>
        <v/>
      </c>
      <c r="BM527" s="49" t="str">
        <f t="shared" si="1056"/>
        <v/>
      </c>
      <c r="BN527" s="49" t="str">
        <f t="shared" si="1057"/>
        <v/>
      </c>
      <c r="BP527" s="49"/>
      <c r="BQ527" s="49" t="str">
        <f t="shared" si="1058"/>
        <v/>
      </c>
      <c r="BR527" s="49" t="str">
        <f t="shared" si="1059"/>
        <v/>
      </c>
      <c r="BS527" s="49" t="str">
        <f t="shared" si="1060"/>
        <v/>
      </c>
      <c r="BT527" s="49" t="str">
        <f t="shared" si="1061"/>
        <v/>
      </c>
      <c r="BU527" s="49" t="str">
        <f t="shared" si="1062"/>
        <v/>
      </c>
      <c r="BV527" s="49" t="str">
        <f t="shared" si="1063"/>
        <v/>
      </c>
      <c r="BW527" s="49" t="str">
        <f t="shared" si="1064"/>
        <v/>
      </c>
      <c r="BX527" s="49" t="str">
        <f t="shared" si="1065"/>
        <v/>
      </c>
      <c r="BZ527" s="49"/>
      <c r="CA527" s="49" t="str">
        <f t="shared" si="1066"/>
        <v/>
      </c>
      <c r="CB527" s="49" t="str">
        <f t="shared" si="1067"/>
        <v/>
      </c>
      <c r="CC527" s="49" t="str">
        <f t="shared" si="1068"/>
        <v/>
      </c>
      <c r="CD527" s="49" t="str">
        <f t="shared" si="1069"/>
        <v/>
      </c>
      <c r="CE527" s="49" t="str">
        <f t="shared" si="1070"/>
        <v/>
      </c>
      <c r="CF527" s="49" t="str">
        <f t="shared" si="1071"/>
        <v/>
      </c>
      <c r="CG527" s="49" t="str">
        <f t="shared" si="1072"/>
        <v/>
      </c>
      <c r="CH527" s="49" t="str">
        <f t="shared" si="1073"/>
        <v/>
      </c>
      <c r="CJ527" s="49"/>
      <c r="CK527" s="49" t="str">
        <f t="shared" si="1074"/>
        <v/>
      </c>
      <c r="CL527" s="49" t="str">
        <f t="shared" si="1075"/>
        <v/>
      </c>
      <c r="CM527" s="49" t="str">
        <f t="shared" si="1076"/>
        <v/>
      </c>
      <c r="CN527" s="49" t="str">
        <f t="shared" si="1077"/>
        <v/>
      </c>
      <c r="CO527" s="49" t="str">
        <f t="shared" si="1078"/>
        <v/>
      </c>
      <c r="CP527" s="49" t="str">
        <f t="shared" si="1079"/>
        <v/>
      </c>
      <c r="CQ527" s="49" t="str">
        <f t="shared" si="1080"/>
        <v/>
      </c>
      <c r="CR527" s="49" t="str">
        <f t="shared" si="1081"/>
        <v/>
      </c>
      <c r="CT527" s="49"/>
      <c r="CU527" s="49" t="str">
        <f t="shared" si="1082"/>
        <v/>
      </c>
      <c r="CV527" s="49" t="str">
        <f t="shared" si="1083"/>
        <v/>
      </c>
      <c r="CW527" s="49" t="str">
        <f t="shared" si="1084"/>
        <v/>
      </c>
      <c r="CX527" s="49" t="str">
        <f t="shared" si="1085"/>
        <v/>
      </c>
      <c r="CY527" s="49" t="str">
        <f t="shared" si="1086"/>
        <v/>
      </c>
      <c r="CZ527" s="49" t="str">
        <f t="shared" si="1087"/>
        <v/>
      </c>
      <c r="DA527" s="49" t="str">
        <f t="shared" si="1088"/>
        <v/>
      </c>
      <c r="DB527" s="49" t="str">
        <f t="shared" si="1089"/>
        <v/>
      </c>
      <c r="DD527" s="49"/>
      <c r="DE527" s="49" t="str">
        <f t="shared" si="1090"/>
        <v/>
      </c>
      <c r="DF527" s="49" t="str">
        <f t="shared" si="1091"/>
        <v/>
      </c>
      <c r="DG527" s="49" t="str">
        <f t="shared" si="1092"/>
        <v/>
      </c>
      <c r="DH527" s="49" t="str">
        <f t="shared" si="1093"/>
        <v/>
      </c>
      <c r="DI527" s="49" t="str">
        <f t="shared" si="1094"/>
        <v/>
      </c>
      <c r="DJ527" s="49" t="str">
        <f t="shared" si="1095"/>
        <v/>
      </c>
      <c r="DK527" s="49" t="str">
        <f t="shared" si="1096"/>
        <v/>
      </c>
      <c r="DL527" s="49" t="str">
        <f t="shared" si="1097"/>
        <v/>
      </c>
      <c r="DN527" s="49"/>
      <c r="DO527" s="49" t="str">
        <f t="shared" si="1098"/>
        <v/>
      </c>
      <c r="DP527" s="49" t="str">
        <f t="shared" si="1099"/>
        <v/>
      </c>
      <c r="DQ527" s="49" t="str">
        <f t="shared" si="1100"/>
        <v/>
      </c>
      <c r="DR527" s="49" t="str">
        <f t="shared" si="1101"/>
        <v/>
      </c>
      <c r="DS527" s="49" t="str">
        <f t="shared" si="1102"/>
        <v/>
      </c>
      <c r="DT527" s="49" t="str">
        <f t="shared" si="1103"/>
        <v/>
      </c>
      <c r="DU527" s="49" t="str">
        <f t="shared" si="1104"/>
        <v/>
      </c>
      <c r="DV527" s="49" t="str">
        <f t="shared" si="1105"/>
        <v/>
      </c>
      <c r="DX527" s="49"/>
      <c r="DY527" s="49" t="str">
        <f t="shared" si="1106"/>
        <v/>
      </c>
      <c r="DZ527" s="49" t="str">
        <f t="shared" si="1107"/>
        <v/>
      </c>
      <c r="EA527" s="49" t="str">
        <f t="shared" si="1108"/>
        <v/>
      </c>
      <c r="EB527" s="49" t="str">
        <f t="shared" si="1109"/>
        <v/>
      </c>
      <c r="EC527" s="49" t="str">
        <f t="shared" si="1110"/>
        <v/>
      </c>
      <c r="ED527" s="49" t="str">
        <f t="shared" si="1111"/>
        <v/>
      </c>
      <c r="EE527" s="49" t="str">
        <f t="shared" si="1112"/>
        <v/>
      </c>
      <c r="EF527" s="49" t="str">
        <f t="shared" si="1113"/>
        <v/>
      </c>
      <c r="EH527" s="49"/>
      <c r="EI527" s="49" t="str">
        <f t="shared" si="1114"/>
        <v/>
      </c>
      <c r="EJ527" s="49" t="str">
        <f t="shared" si="1115"/>
        <v/>
      </c>
      <c r="EK527" s="49" t="str">
        <f t="shared" si="1116"/>
        <v/>
      </c>
      <c r="EL527" s="49" t="str">
        <f t="shared" si="1117"/>
        <v/>
      </c>
      <c r="EM527" s="49" t="str">
        <f t="shared" si="1118"/>
        <v/>
      </c>
      <c r="EN527" s="49" t="str">
        <f t="shared" si="1119"/>
        <v/>
      </c>
      <c r="EO527" s="49" t="str">
        <f t="shared" si="1120"/>
        <v/>
      </c>
      <c r="EP527" s="49" t="str">
        <f t="shared" si="1121"/>
        <v/>
      </c>
      <c r="ER527" s="49"/>
      <c r="ES527" s="49" t="str">
        <f t="shared" si="1122"/>
        <v/>
      </c>
      <c r="ET527" s="49" t="str">
        <f t="shared" si="1123"/>
        <v/>
      </c>
      <c r="EU527" s="49" t="str">
        <f t="shared" si="1124"/>
        <v/>
      </c>
      <c r="EV527" s="49" t="str">
        <f t="shared" si="1125"/>
        <v/>
      </c>
      <c r="EW527" s="49" t="str">
        <f t="shared" si="1126"/>
        <v/>
      </c>
      <c r="EX527" s="49" t="str">
        <f t="shared" si="1127"/>
        <v/>
      </c>
      <c r="EY527" s="49" t="str">
        <f t="shared" si="1128"/>
        <v/>
      </c>
      <c r="EZ527" s="49" t="str">
        <f t="shared" si="1129"/>
        <v/>
      </c>
      <c r="FB527" s="49"/>
      <c r="FC527" s="49" t="str">
        <f t="shared" si="1130"/>
        <v/>
      </c>
      <c r="FD527" s="49" t="str">
        <f t="shared" si="1131"/>
        <v/>
      </c>
      <c r="FE527" s="49" t="str">
        <f t="shared" si="1132"/>
        <v/>
      </c>
      <c r="FF527" s="49" t="str">
        <f t="shared" si="1133"/>
        <v/>
      </c>
      <c r="FG527" s="49" t="str">
        <f t="shared" si="1134"/>
        <v/>
      </c>
      <c r="FH527" s="49" t="str">
        <f t="shared" si="1135"/>
        <v/>
      </c>
      <c r="FI527" s="49" t="str">
        <f t="shared" si="1136"/>
        <v/>
      </c>
      <c r="FJ527" s="49" t="str">
        <f t="shared" si="1137"/>
        <v/>
      </c>
      <c r="FL527" s="49"/>
      <c r="FM527" s="49" t="str">
        <f t="shared" si="1138"/>
        <v/>
      </c>
      <c r="FN527" s="49" t="str">
        <f t="shared" si="1139"/>
        <v/>
      </c>
      <c r="FO527" s="49" t="str">
        <f t="shared" si="1140"/>
        <v/>
      </c>
      <c r="FP527" s="49" t="str">
        <f t="shared" si="1141"/>
        <v/>
      </c>
      <c r="FQ527" s="49" t="str">
        <f t="shared" si="1142"/>
        <v/>
      </c>
      <c r="FR527" s="49" t="str">
        <f t="shared" si="1143"/>
        <v/>
      </c>
      <c r="FS527" s="49" t="str">
        <f t="shared" si="1144"/>
        <v/>
      </c>
      <c r="FT527" s="49" t="str">
        <f t="shared" si="1145"/>
        <v/>
      </c>
      <c r="FV527" s="49"/>
      <c r="FW527" s="49" t="str">
        <f t="shared" si="1146"/>
        <v/>
      </c>
      <c r="FX527" s="49" t="str">
        <f t="shared" si="1147"/>
        <v/>
      </c>
      <c r="FY527" s="49" t="str">
        <f t="shared" si="1148"/>
        <v/>
      </c>
      <c r="FZ527" s="49" t="str">
        <f t="shared" si="1149"/>
        <v/>
      </c>
      <c r="GA527" s="49" t="str">
        <f t="shared" si="1150"/>
        <v/>
      </c>
      <c r="GB527" s="49" t="str">
        <f t="shared" si="1151"/>
        <v/>
      </c>
      <c r="GC527" s="49" t="str">
        <f t="shared" si="1152"/>
        <v/>
      </c>
      <c r="GD527" s="49" t="str">
        <f t="shared" si="1153"/>
        <v/>
      </c>
      <c r="GF527" s="49"/>
      <c r="GG527" s="49" t="str">
        <f t="shared" si="1154"/>
        <v/>
      </c>
      <c r="GH527" s="49" t="str">
        <f t="shared" si="1155"/>
        <v/>
      </c>
      <c r="GI527" s="49" t="str">
        <f t="shared" si="1156"/>
        <v/>
      </c>
      <c r="GJ527" s="49" t="str">
        <f t="shared" si="1157"/>
        <v/>
      </c>
      <c r="GK527" s="49" t="str">
        <f t="shared" si="1158"/>
        <v/>
      </c>
      <c r="GL527" s="49" t="str">
        <f t="shared" si="1159"/>
        <v/>
      </c>
      <c r="GM527" s="49" t="str">
        <f t="shared" si="1160"/>
        <v/>
      </c>
      <c r="GN527" s="49" t="str">
        <f t="shared" si="1161"/>
        <v/>
      </c>
      <c r="GP527" s="49"/>
      <c r="GQ527" s="49" t="str">
        <f t="shared" si="1162"/>
        <v/>
      </c>
      <c r="GR527" s="49" t="str">
        <f t="shared" si="1163"/>
        <v/>
      </c>
      <c r="GS527" s="49" t="str">
        <f t="shared" si="1164"/>
        <v/>
      </c>
      <c r="GT527" s="49" t="str">
        <f t="shared" si="1165"/>
        <v/>
      </c>
      <c r="GU527" s="49" t="str">
        <f t="shared" si="1166"/>
        <v/>
      </c>
      <c r="GV527" s="49" t="str">
        <f t="shared" si="1167"/>
        <v/>
      </c>
      <c r="GW527" s="49" t="str">
        <f t="shared" si="1168"/>
        <v/>
      </c>
      <c r="GX527" s="49" t="str">
        <f t="shared" si="1169"/>
        <v/>
      </c>
    </row>
    <row r="528" spans="17:206" x14ac:dyDescent="0.2">
      <c r="Q528" s="65">
        <v>31</v>
      </c>
      <c r="R528" s="201" t="str">
        <f>Syst_Typ4!DA58</f>
        <v/>
      </c>
      <c r="S528" s="201">
        <f>Syst_Typ4!F58</f>
        <v>0</v>
      </c>
      <c r="T528" s="53" t="str">
        <f>Syst_Typ4!W58</f>
        <v/>
      </c>
      <c r="U528" s="201">
        <f>Syst_Typ4!CT58</f>
        <v>0</v>
      </c>
      <c r="V528" s="53" t="str">
        <f>Syst_Typ4!X58</f>
        <v/>
      </c>
      <c r="W528" s="53" t="str">
        <f>Syst_Typ4!AW58</f>
        <v/>
      </c>
      <c r="X528" s="53">
        <f>Syst_Typ4!BF58</f>
        <v>0</v>
      </c>
      <c r="Y528" s="53">
        <f>Syst_Typ4!AZ58</f>
        <v>0</v>
      </c>
      <c r="AB528" s="49"/>
      <c r="AC528" s="49" t="str">
        <f t="shared" si="1026"/>
        <v/>
      </c>
      <c r="AD528" s="49" t="str">
        <f t="shared" si="1027"/>
        <v/>
      </c>
      <c r="AE528" s="49" t="str">
        <f t="shared" si="1028"/>
        <v/>
      </c>
      <c r="AF528" s="49" t="str">
        <f t="shared" si="1029"/>
        <v/>
      </c>
      <c r="AG528" s="49" t="str">
        <f t="shared" si="1030"/>
        <v/>
      </c>
      <c r="AH528" s="49" t="str">
        <f t="shared" si="1031"/>
        <v/>
      </c>
      <c r="AI528" s="49" t="str">
        <f t="shared" si="1032"/>
        <v/>
      </c>
      <c r="AJ528" s="49" t="str">
        <f t="shared" si="1033"/>
        <v/>
      </c>
      <c r="AL528" s="49"/>
      <c r="AM528" s="49" t="str">
        <f t="shared" si="1034"/>
        <v/>
      </c>
      <c r="AN528" s="49" t="str">
        <f t="shared" si="1035"/>
        <v/>
      </c>
      <c r="AO528" s="49" t="str">
        <f t="shared" si="1036"/>
        <v/>
      </c>
      <c r="AP528" s="49" t="str">
        <f t="shared" si="1037"/>
        <v/>
      </c>
      <c r="AQ528" s="49" t="str">
        <f t="shared" si="1038"/>
        <v/>
      </c>
      <c r="AR528" s="49" t="str">
        <f t="shared" si="1039"/>
        <v/>
      </c>
      <c r="AS528" s="49" t="str">
        <f t="shared" si="1040"/>
        <v/>
      </c>
      <c r="AT528" s="49" t="str">
        <f t="shared" si="1041"/>
        <v/>
      </c>
      <c r="AV528" s="49"/>
      <c r="AW528" s="49" t="str">
        <f t="shared" si="1042"/>
        <v/>
      </c>
      <c r="AX528" s="49" t="str">
        <f t="shared" si="1043"/>
        <v/>
      </c>
      <c r="AY528" s="49" t="str">
        <f t="shared" si="1044"/>
        <v/>
      </c>
      <c r="AZ528" s="49" t="str">
        <f t="shared" si="1045"/>
        <v/>
      </c>
      <c r="BA528" s="49" t="str">
        <f t="shared" si="1046"/>
        <v/>
      </c>
      <c r="BB528" s="49" t="str">
        <f t="shared" si="1047"/>
        <v/>
      </c>
      <c r="BC528" s="49" t="str">
        <f t="shared" si="1048"/>
        <v/>
      </c>
      <c r="BD528" s="49" t="str">
        <f t="shared" si="1049"/>
        <v/>
      </c>
      <c r="BF528" s="49"/>
      <c r="BG528" s="49" t="str">
        <f t="shared" si="1050"/>
        <v/>
      </c>
      <c r="BH528" s="49" t="str">
        <f t="shared" si="1051"/>
        <v/>
      </c>
      <c r="BI528" s="49" t="str">
        <f t="shared" si="1052"/>
        <v/>
      </c>
      <c r="BJ528" s="49" t="str">
        <f t="shared" si="1053"/>
        <v/>
      </c>
      <c r="BK528" s="49" t="str">
        <f t="shared" si="1054"/>
        <v/>
      </c>
      <c r="BL528" s="49" t="str">
        <f t="shared" si="1055"/>
        <v/>
      </c>
      <c r="BM528" s="49" t="str">
        <f t="shared" si="1056"/>
        <v/>
      </c>
      <c r="BN528" s="49" t="str">
        <f t="shared" si="1057"/>
        <v/>
      </c>
      <c r="BP528" s="49"/>
      <c r="BQ528" s="49" t="str">
        <f t="shared" si="1058"/>
        <v/>
      </c>
      <c r="BR528" s="49" t="str">
        <f t="shared" si="1059"/>
        <v/>
      </c>
      <c r="BS528" s="49" t="str">
        <f t="shared" si="1060"/>
        <v/>
      </c>
      <c r="BT528" s="49" t="str">
        <f t="shared" si="1061"/>
        <v/>
      </c>
      <c r="BU528" s="49" t="str">
        <f t="shared" si="1062"/>
        <v/>
      </c>
      <c r="BV528" s="49" t="str">
        <f t="shared" si="1063"/>
        <v/>
      </c>
      <c r="BW528" s="49" t="str">
        <f t="shared" si="1064"/>
        <v/>
      </c>
      <c r="BX528" s="49" t="str">
        <f t="shared" si="1065"/>
        <v/>
      </c>
      <c r="BZ528" s="49"/>
      <c r="CA528" s="49" t="str">
        <f t="shared" si="1066"/>
        <v/>
      </c>
      <c r="CB528" s="49" t="str">
        <f t="shared" si="1067"/>
        <v/>
      </c>
      <c r="CC528" s="49" t="str">
        <f t="shared" si="1068"/>
        <v/>
      </c>
      <c r="CD528" s="49" t="str">
        <f t="shared" si="1069"/>
        <v/>
      </c>
      <c r="CE528" s="49" t="str">
        <f t="shared" si="1070"/>
        <v/>
      </c>
      <c r="CF528" s="49" t="str">
        <f t="shared" si="1071"/>
        <v/>
      </c>
      <c r="CG528" s="49" t="str">
        <f t="shared" si="1072"/>
        <v/>
      </c>
      <c r="CH528" s="49" t="str">
        <f t="shared" si="1073"/>
        <v/>
      </c>
      <c r="CJ528" s="49"/>
      <c r="CK528" s="49" t="str">
        <f t="shared" si="1074"/>
        <v/>
      </c>
      <c r="CL528" s="49" t="str">
        <f t="shared" si="1075"/>
        <v/>
      </c>
      <c r="CM528" s="49" t="str">
        <f t="shared" si="1076"/>
        <v/>
      </c>
      <c r="CN528" s="49" t="str">
        <f t="shared" si="1077"/>
        <v/>
      </c>
      <c r="CO528" s="49" t="str">
        <f t="shared" si="1078"/>
        <v/>
      </c>
      <c r="CP528" s="49" t="str">
        <f t="shared" si="1079"/>
        <v/>
      </c>
      <c r="CQ528" s="49" t="str">
        <f t="shared" si="1080"/>
        <v/>
      </c>
      <c r="CR528" s="49" t="str">
        <f t="shared" si="1081"/>
        <v/>
      </c>
      <c r="CT528" s="49"/>
      <c r="CU528" s="49" t="str">
        <f t="shared" si="1082"/>
        <v/>
      </c>
      <c r="CV528" s="49" t="str">
        <f t="shared" si="1083"/>
        <v/>
      </c>
      <c r="CW528" s="49" t="str">
        <f t="shared" si="1084"/>
        <v/>
      </c>
      <c r="CX528" s="49" t="str">
        <f t="shared" si="1085"/>
        <v/>
      </c>
      <c r="CY528" s="49" t="str">
        <f t="shared" si="1086"/>
        <v/>
      </c>
      <c r="CZ528" s="49" t="str">
        <f t="shared" si="1087"/>
        <v/>
      </c>
      <c r="DA528" s="49" t="str">
        <f t="shared" si="1088"/>
        <v/>
      </c>
      <c r="DB528" s="49" t="str">
        <f t="shared" si="1089"/>
        <v/>
      </c>
      <c r="DD528" s="49"/>
      <c r="DE528" s="49" t="str">
        <f t="shared" si="1090"/>
        <v/>
      </c>
      <c r="DF528" s="49" t="str">
        <f t="shared" si="1091"/>
        <v/>
      </c>
      <c r="DG528" s="49" t="str">
        <f t="shared" si="1092"/>
        <v/>
      </c>
      <c r="DH528" s="49" t="str">
        <f t="shared" si="1093"/>
        <v/>
      </c>
      <c r="DI528" s="49" t="str">
        <f t="shared" si="1094"/>
        <v/>
      </c>
      <c r="DJ528" s="49" t="str">
        <f t="shared" si="1095"/>
        <v/>
      </c>
      <c r="DK528" s="49" t="str">
        <f t="shared" si="1096"/>
        <v/>
      </c>
      <c r="DL528" s="49" t="str">
        <f t="shared" si="1097"/>
        <v/>
      </c>
      <c r="DN528" s="49"/>
      <c r="DO528" s="49" t="str">
        <f t="shared" si="1098"/>
        <v/>
      </c>
      <c r="DP528" s="49" t="str">
        <f t="shared" si="1099"/>
        <v/>
      </c>
      <c r="DQ528" s="49" t="str">
        <f t="shared" si="1100"/>
        <v/>
      </c>
      <c r="DR528" s="49" t="str">
        <f t="shared" si="1101"/>
        <v/>
      </c>
      <c r="DS528" s="49" t="str">
        <f t="shared" si="1102"/>
        <v/>
      </c>
      <c r="DT528" s="49" t="str">
        <f t="shared" si="1103"/>
        <v/>
      </c>
      <c r="DU528" s="49" t="str">
        <f t="shared" si="1104"/>
        <v/>
      </c>
      <c r="DV528" s="49" t="str">
        <f t="shared" si="1105"/>
        <v/>
      </c>
      <c r="DX528" s="49"/>
      <c r="DY528" s="49" t="str">
        <f t="shared" si="1106"/>
        <v/>
      </c>
      <c r="DZ528" s="49" t="str">
        <f t="shared" si="1107"/>
        <v/>
      </c>
      <c r="EA528" s="49" t="str">
        <f t="shared" si="1108"/>
        <v/>
      </c>
      <c r="EB528" s="49" t="str">
        <f t="shared" si="1109"/>
        <v/>
      </c>
      <c r="EC528" s="49" t="str">
        <f t="shared" si="1110"/>
        <v/>
      </c>
      <c r="ED528" s="49" t="str">
        <f t="shared" si="1111"/>
        <v/>
      </c>
      <c r="EE528" s="49" t="str">
        <f t="shared" si="1112"/>
        <v/>
      </c>
      <c r="EF528" s="49" t="str">
        <f t="shared" si="1113"/>
        <v/>
      </c>
      <c r="EH528" s="49"/>
      <c r="EI528" s="49" t="str">
        <f t="shared" si="1114"/>
        <v/>
      </c>
      <c r="EJ528" s="49" t="str">
        <f t="shared" si="1115"/>
        <v/>
      </c>
      <c r="EK528" s="49" t="str">
        <f t="shared" si="1116"/>
        <v/>
      </c>
      <c r="EL528" s="49" t="str">
        <f t="shared" si="1117"/>
        <v/>
      </c>
      <c r="EM528" s="49" t="str">
        <f t="shared" si="1118"/>
        <v/>
      </c>
      <c r="EN528" s="49" t="str">
        <f t="shared" si="1119"/>
        <v/>
      </c>
      <c r="EO528" s="49" t="str">
        <f t="shared" si="1120"/>
        <v/>
      </c>
      <c r="EP528" s="49" t="str">
        <f t="shared" si="1121"/>
        <v/>
      </c>
      <c r="ER528" s="49"/>
      <c r="ES528" s="49" t="str">
        <f t="shared" si="1122"/>
        <v/>
      </c>
      <c r="ET528" s="49" t="str">
        <f t="shared" si="1123"/>
        <v/>
      </c>
      <c r="EU528" s="49" t="str">
        <f t="shared" si="1124"/>
        <v/>
      </c>
      <c r="EV528" s="49" t="str">
        <f t="shared" si="1125"/>
        <v/>
      </c>
      <c r="EW528" s="49" t="str">
        <f t="shared" si="1126"/>
        <v/>
      </c>
      <c r="EX528" s="49" t="str">
        <f t="shared" si="1127"/>
        <v/>
      </c>
      <c r="EY528" s="49" t="str">
        <f t="shared" si="1128"/>
        <v/>
      </c>
      <c r="EZ528" s="49" t="str">
        <f t="shared" si="1129"/>
        <v/>
      </c>
      <c r="FB528" s="49"/>
      <c r="FC528" s="49" t="str">
        <f t="shared" si="1130"/>
        <v/>
      </c>
      <c r="FD528" s="49" t="str">
        <f t="shared" si="1131"/>
        <v/>
      </c>
      <c r="FE528" s="49" t="str">
        <f t="shared" si="1132"/>
        <v/>
      </c>
      <c r="FF528" s="49" t="str">
        <f t="shared" si="1133"/>
        <v/>
      </c>
      <c r="FG528" s="49" t="str">
        <f t="shared" si="1134"/>
        <v/>
      </c>
      <c r="FH528" s="49" t="str">
        <f t="shared" si="1135"/>
        <v/>
      </c>
      <c r="FI528" s="49" t="str">
        <f t="shared" si="1136"/>
        <v/>
      </c>
      <c r="FJ528" s="49" t="str">
        <f t="shared" si="1137"/>
        <v/>
      </c>
      <c r="FL528" s="49"/>
      <c r="FM528" s="49" t="str">
        <f t="shared" si="1138"/>
        <v/>
      </c>
      <c r="FN528" s="49" t="str">
        <f t="shared" si="1139"/>
        <v/>
      </c>
      <c r="FO528" s="49" t="str">
        <f t="shared" si="1140"/>
        <v/>
      </c>
      <c r="FP528" s="49" t="str">
        <f t="shared" si="1141"/>
        <v/>
      </c>
      <c r="FQ528" s="49" t="str">
        <f t="shared" si="1142"/>
        <v/>
      </c>
      <c r="FR528" s="49" t="str">
        <f t="shared" si="1143"/>
        <v/>
      </c>
      <c r="FS528" s="49" t="str">
        <f t="shared" si="1144"/>
        <v/>
      </c>
      <c r="FT528" s="49" t="str">
        <f t="shared" si="1145"/>
        <v/>
      </c>
      <c r="FV528" s="49"/>
      <c r="FW528" s="49" t="str">
        <f t="shared" si="1146"/>
        <v/>
      </c>
      <c r="FX528" s="49" t="str">
        <f t="shared" si="1147"/>
        <v/>
      </c>
      <c r="FY528" s="49" t="str">
        <f t="shared" si="1148"/>
        <v/>
      </c>
      <c r="FZ528" s="49" t="str">
        <f t="shared" si="1149"/>
        <v/>
      </c>
      <c r="GA528" s="49" t="str">
        <f t="shared" si="1150"/>
        <v/>
      </c>
      <c r="GB528" s="49" t="str">
        <f t="shared" si="1151"/>
        <v/>
      </c>
      <c r="GC528" s="49" t="str">
        <f t="shared" si="1152"/>
        <v/>
      </c>
      <c r="GD528" s="49" t="str">
        <f t="shared" si="1153"/>
        <v/>
      </c>
      <c r="GF528" s="49"/>
      <c r="GG528" s="49" t="str">
        <f t="shared" si="1154"/>
        <v/>
      </c>
      <c r="GH528" s="49" t="str">
        <f t="shared" si="1155"/>
        <v/>
      </c>
      <c r="GI528" s="49" t="str">
        <f t="shared" si="1156"/>
        <v/>
      </c>
      <c r="GJ528" s="49" t="str">
        <f t="shared" si="1157"/>
        <v/>
      </c>
      <c r="GK528" s="49" t="str">
        <f t="shared" si="1158"/>
        <v/>
      </c>
      <c r="GL528" s="49" t="str">
        <f t="shared" si="1159"/>
        <v/>
      </c>
      <c r="GM528" s="49" t="str">
        <f t="shared" si="1160"/>
        <v/>
      </c>
      <c r="GN528" s="49" t="str">
        <f t="shared" si="1161"/>
        <v/>
      </c>
      <c r="GP528" s="49"/>
      <c r="GQ528" s="49" t="str">
        <f t="shared" si="1162"/>
        <v/>
      </c>
      <c r="GR528" s="49" t="str">
        <f t="shared" si="1163"/>
        <v/>
      </c>
      <c r="GS528" s="49" t="str">
        <f t="shared" si="1164"/>
        <v/>
      </c>
      <c r="GT528" s="49" t="str">
        <f t="shared" si="1165"/>
        <v/>
      </c>
      <c r="GU528" s="49" t="str">
        <f t="shared" si="1166"/>
        <v/>
      </c>
      <c r="GV528" s="49" t="str">
        <f t="shared" si="1167"/>
        <v/>
      </c>
      <c r="GW528" s="49" t="str">
        <f t="shared" si="1168"/>
        <v/>
      </c>
      <c r="GX528" s="49" t="str">
        <f t="shared" si="1169"/>
        <v/>
      </c>
    </row>
    <row r="529" spans="17:206" x14ac:dyDescent="0.2">
      <c r="Q529" s="65">
        <v>32</v>
      </c>
      <c r="R529" s="201" t="str">
        <f>Syst_Typ4!DA59</f>
        <v/>
      </c>
      <c r="S529" s="201">
        <f>Syst_Typ4!F59</f>
        <v>0</v>
      </c>
      <c r="T529" s="53" t="str">
        <f>Syst_Typ4!W59</f>
        <v/>
      </c>
      <c r="U529" s="201">
        <f>Syst_Typ4!CT59</f>
        <v>0</v>
      </c>
      <c r="V529" s="53" t="str">
        <f>Syst_Typ4!X59</f>
        <v/>
      </c>
      <c r="W529" s="53" t="str">
        <f>Syst_Typ4!AW59</f>
        <v/>
      </c>
      <c r="X529" s="53">
        <f>Syst_Typ4!BF59</f>
        <v>0</v>
      </c>
      <c r="Y529" s="53">
        <f>Syst_Typ4!AZ59</f>
        <v>0</v>
      </c>
      <c r="AB529" s="49"/>
      <c r="AC529" s="49" t="str">
        <f t="shared" si="1026"/>
        <v/>
      </c>
      <c r="AD529" s="49" t="str">
        <f t="shared" si="1027"/>
        <v/>
      </c>
      <c r="AE529" s="49" t="str">
        <f t="shared" si="1028"/>
        <v/>
      </c>
      <c r="AF529" s="49" t="str">
        <f t="shared" si="1029"/>
        <v/>
      </c>
      <c r="AG529" s="49" t="str">
        <f t="shared" si="1030"/>
        <v/>
      </c>
      <c r="AH529" s="49" t="str">
        <f t="shared" si="1031"/>
        <v/>
      </c>
      <c r="AI529" s="49" t="str">
        <f t="shared" si="1032"/>
        <v/>
      </c>
      <c r="AJ529" s="49" t="str">
        <f t="shared" si="1033"/>
        <v/>
      </c>
      <c r="AL529" s="49"/>
      <c r="AM529" s="49" t="str">
        <f t="shared" si="1034"/>
        <v/>
      </c>
      <c r="AN529" s="49" t="str">
        <f t="shared" si="1035"/>
        <v/>
      </c>
      <c r="AO529" s="49" t="str">
        <f t="shared" si="1036"/>
        <v/>
      </c>
      <c r="AP529" s="49" t="str">
        <f t="shared" si="1037"/>
        <v/>
      </c>
      <c r="AQ529" s="49" t="str">
        <f t="shared" si="1038"/>
        <v/>
      </c>
      <c r="AR529" s="49" t="str">
        <f t="shared" si="1039"/>
        <v/>
      </c>
      <c r="AS529" s="49" t="str">
        <f t="shared" si="1040"/>
        <v/>
      </c>
      <c r="AT529" s="49" t="str">
        <f t="shared" si="1041"/>
        <v/>
      </c>
      <c r="AV529" s="49"/>
      <c r="AW529" s="49" t="str">
        <f t="shared" si="1042"/>
        <v/>
      </c>
      <c r="AX529" s="49" t="str">
        <f t="shared" si="1043"/>
        <v/>
      </c>
      <c r="AY529" s="49" t="str">
        <f t="shared" si="1044"/>
        <v/>
      </c>
      <c r="AZ529" s="49" t="str">
        <f t="shared" si="1045"/>
        <v/>
      </c>
      <c r="BA529" s="49" t="str">
        <f t="shared" si="1046"/>
        <v/>
      </c>
      <c r="BB529" s="49" t="str">
        <f t="shared" si="1047"/>
        <v/>
      </c>
      <c r="BC529" s="49" t="str">
        <f t="shared" si="1048"/>
        <v/>
      </c>
      <c r="BD529" s="49" t="str">
        <f t="shared" si="1049"/>
        <v/>
      </c>
      <c r="BF529" s="49"/>
      <c r="BG529" s="49" t="str">
        <f t="shared" si="1050"/>
        <v/>
      </c>
      <c r="BH529" s="49" t="str">
        <f t="shared" si="1051"/>
        <v/>
      </c>
      <c r="BI529" s="49" t="str">
        <f t="shared" si="1052"/>
        <v/>
      </c>
      <c r="BJ529" s="49" t="str">
        <f t="shared" si="1053"/>
        <v/>
      </c>
      <c r="BK529" s="49" t="str">
        <f t="shared" si="1054"/>
        <v/>
      </c>
      <c r="BL529" s="49" t="str">
        <f t="shared" si="1055"/>
        <v/>
      </c>
      <c r="BM529" s="49" t="str">
        <f t="shared" si="1056"/>
        <v/>
      </c>
      <c r="BN529" s="49" t="str">
        <f t="shared" si="1057"/>
        <v/>
      </c>
      <c r="BP529" s="49"/>
      <c r="BQ529" s="49" t="str">
        <f t="shared" si="1058"/>
        <v/>
      </c>
      <c r="BR529" s="49" t="str">
        <f t="shared" si="1059"/>
        <v/>
      </c>
      <c r="BS529" s="49" t="str">
        <f t="shared" si="1060"/>
        <v/>
      </c>
      <c r="BT529" s="49" t="str">
        <f t="shared" si="1061"/>
        <v/>
      </c>
      <c r="BU529" s="49" t="str">
        <f t="shared" si="1062"/>
        <v/>
      </c>
      <c r="BV529" s="49" t="str">
        <f t="shared" si="1063"/>
        <v/>
      </c>
      <c r="BW529" s="49" t="str">
        <f t="shared" si="1064"/>
        <v/>
      </c>
      <c r="BX529" s="49" t="str">
        <f t="shared" si="1065"/>
        <v/>
      </c>
      <c r="BZ529" s="49"/>
      <c r="CA529" s="49" t="str">
        <f t="shared" si="1066"/>
        <v/>
      </c>
      <c r="CB529" s="49" t="str">
        <f t="shared" si="1067"/>
        <v/>
      </c>
      <c r="CC529" s="49" t="str">
        <f t="shared" si="1068"/>
        <v/>
      </c>
      <c r="CD529" s="49" t="str">
        <f t="shared" si="1069"/>
        <v/>
      </c>
      <c r="CE529" s="49" t="str">
        <f t="shared" si="1070"/>
        <v/>
      </c>
      <c r="CF529" s="49" t="str">
        <f t="shared" si="1071"/>
        <v/>
      </c>
      <c r="CG529" s="49" t="str">
        <f t="shared" si="1072"/>
        <v/>
      </c>
      <c r="CH529" s="49" t="str">
        <f t="shared" si="1073"/>
        <v/>
      </c>
      <c r="CJ529" s="49"/>
      <c r="CK529" s="49" t="str">
        <f t="shared" si="1074"/>
        <v/>
      </c>
      <c r="CL529" s="49" t="str">
        <f t="shared" si="1075"/>
        <v/>
      </c>
      <c r="CM529" s="49" t="str">
        <f t="shared" si="1076"/>
        <v/>
      </c>
      <c r="CN529" s="49" t="str">
        <f t="shared" si="1077"/>
        <v/>
      </c>
      <c r="CO529" s="49" t="str">
        <f t="shared" si="1078"/>
        <v/>
      </c>
      <c r="CP529" s="49" t="str">
        <f t="shared" si="1079"/>
        <v/>
      </c>
      <c r="CQ529" s="49" t="str">
        <f t="shared" si="1080"/>
        <v/>
      </c>
      <c r="CR529" s="49" t="str">
        <f t="shared" si="1081"/>
        <v/>
      </c>
      <c r="CT529" s="49"/>
      <c r="CU529" s="49" t="str">
        <f t="shared" si="1082"/>
        <v/>
      </c>
      <c r="CV529" s="49" t="str">
        <f t="shared" si="1083"/>
        <v/>
      </c>
      <c r="CW529" s="49" t="str">
        <f t="shared" si="1084"/>
        <v/>
      </c>
      <c r="CX529" s="49" t="str">
        <f t="shared" si="1085"/>
        <v/>
      </c>
      <c r="CY529" s="49" t="str">
        <f t="shared" si="1086"/>
        <v/>
      </c>
      <c r="CZ529" s="49" t="str">
        <f t="shared" si="1087"/>
        <v/>
      </c>
      <c r="DA529" s="49" t="str">
        <f t="shared" si="1088"/>
        <v/>
      </c>
      <c r="DB529" s="49" t="str">
        <f t="shared" si="1089"/>
        <v/>
      </c>
      <c r="DD529" s="49"/>
      <c r="DE529" s="49" t="str">
        <f t="shared" si="1090"/>
        <v/>
      </c>
      <c r="DF529" s="49" t="str">
        <f t="shared" si="1091"/>
        <v/>
      </c>
      <c r="DG529" s="49" t="str">
        <f t="shared" si="1092"/>
        <v/>
      </c>
      <c r="DH529" s="49" t="str">
        <f t="shared" si="1093"/>
        <v/>
      </c>
      <c r="DI529" s="49" t="str">
        <f t="shared" si="1094"/>
        <v/>
      </c>
      <c r="DJ529" s="49" t="str">
        <f t="shared" si="1095"/>
        <v/>
      </c>
      <c r="DK529" s="49" t="str">
        <f t="shared" si="1096"/>
        <v/>
      </c>
      <c r="DL529" s="49" t="str">
        <f t="shared" si="1097"/>
        <v/>
      </c>
      <c r="DN529" s="49"/>
      <c r="DO529" s="49" t="str">
        <f t="shared" si="1098"/>
        <v/>
      </c>
      <c r="DP529" s="49" t="str">
        <f t="shared" si="1099"/>
        <v/>
      </c>
      <c r="DQ529" s="49" t="str">
        <f t="shared" si="1100"/>
        <v/>
      </c>
      <c r="DR529" s="49" t="str">
        <f t="shared" si="1101"/>
        <v/>
      </c>
      <c r="DS529" s="49" t="str">
        <f t="shared" si="1102"/>
        <v/>
      </c>
      <c r="DT529" s="49" t="str">
        <f t="shared" si="1103"/>
        <v/>
      </c>
      <c r="DU529" s="49" t="str">
        <f t="shared" si="1104"/>
        <v/>
      </c>
      <c r="DV529" s="49" t="str">
        <f t="shared" si="1105"/>
        <v/>
      </c>
      <c r="DX529" s="49"/>
      <c r="DY529" s="49" t="str">
        <f t="shared" si="1106"/>
        <v/>
      </c>
      <c r="DZ529" s="49" t="str">
        <f t="shared" si="1107"/>
        <v/>
      </c>
      <c r="EA529" s="49" t="str">
        <f t="shared" si="1108"/>
        <v/>
      </c>
      <c r="EB529" s="49" t="str">
        <f t="shared" si="1109"/>
        <v/>
      </c>
      <c r="EC529" s="49" t="str">
        <f t="shared" si="1110"/>
        <v/>
      </c>
      <c r="ED529" s="49" t="str">
        <f t="shared" si="1111"/>
        <v/>
      </c>
      <c r="EE529" s="49" t="str">
        <f t="shared" si="1112"/>
        <v/>
      </c>
      <c r="EF529" s="49" t="str">
        <f t="shared" si="1113"/>
        <v/>
      </c>
      <c r="EH529" s="49"/>
      <c r="EI529" s="49" t="str">
        <f t="shared" si="1114"/>
        <v/>
      </c>
      <c r="EJ529" s="49" t="str">
        <f t="shared" si="1115"/>
        <v/>
      </c>
      <c r="EK529" s="49" t="str">
        <f t="shared" si="1116"/>
        <v/>
      </c>
      <c r="EL529" s="49" t="str">
        <f t="shared" si="1117"/>
        <v/>
      </c>
      <c r="EM529" s="49" t="str">
        <f t="shared" si="1118"/>
        <v/>
      </c>
      <c r="EN529" s="49" t="str">
        <f t="shared" si="1119"/>
        <v/>
      </c>
      <c r="EO529" s="49" t="str">
        <f t="shared" si="1120"/>
        <v/>
      </c>
      <c r="EP529" s="49" t="str">
        <f t="shared" si="1121"/>
        <v/>
      </c>
      <c r="ER529" s="49"/>
      <c r="ES529" s="49" t="str">
        <f t="shared" si="1122"/>
        <v/>
      </c>
      <c r="ET529" s="49" t="str">
        <f t="shared" si="1123"/>
        <v/>
      </c>
      <c r="EU529" s="49" t="str">
        <f t="shared" si="1124"/>
        <v/>
      </c>
      <c r="EV529" s="49" t="str">
        <f t="shared" si="1125"/>
        <v/>
      </c>
      <c r="EW529" s="49" t="str">
        <f t="shared" si="1126"/>
        <v/>
      </c>
      <c r="EX529" s="49" t="str">
        <f t="shared" si="1127"/>
        <v/>
      </c>
      <c r="EY529" s="49" t="str">
        <f t="shared" si="1128"/>
        <v/>
      </c>
      <c r="EZ529" s="49" t="str">
        <f t="shared" si="1129"/>
        <v/>
      </c>
      <c r="FB529" s="49"/>
      <c r="FC529" s="49" t="str">
        <f t="shared" si="1130"/>
        <v/>
      </c>
      <c r="FD529" s="49" t="str">
        <f t="shared" si="1131"/>
        <v/>
      </c>
      <c r="FE529" s="49" t="str">
        <f t="shared" si="1132"/>
        <v/>
      </c>
      <c r="FF529" s="49" t="str">
        <f t="shared" si="1133"/>
        <v/>
      </c>
      <c r="FG529" s="49" t="str">
        <f t="shared" si="1134"/>
        <v/>
      </c>
      <c r="FH529" s="49" t="str">
        <f t="shared" si="1135"/>
        <v/>
      </c>
      <c r="FI529" s="49" t="str">
        <f t="shared" si="1136"/>
        <v/>
      </c>
      <c r="FJ529" s="49" t="str">
        <f t="shared" si="1137"/>
        <v/>
      </c>
      <c r="FL529" s="49"/>
      <c r="FM529" s="49" t="str">
        <f t="shared" si="1138"/>
        <v/>
      </c>
      <c r="FN529" s="49" t="str">
        <f t="shared" si="1139"/>
        <v/>
      </c>
      <c r="FO529" s="49" t="str">
        <f t="shared" si="1140"/>
        <v/>
      </c>
      <c r="FP529" s="49" t="str">
        <f t="shared" si="1141"/>
        <v/>
      </c>
      <c r="FQ529" s="49" t="str">
        <f t="shared" si="1142"/>
        <v/>
      </c>
      <c r="FR529" s="49" t="str">
        <f t="shared" si="1143"/>
        <v/>
      </c>
      <c r="FS529" s="49" t="str">
        <f t="shared" si="1144"/>
        <v/>
      </c>
      <c r="FT529" s="49" t="str">
        <f t="shared" si="1145"/>
        <v/>
      </c>
      <c r="FV529" s="49"/>
      <c r="FW529" s="49" t="str">
        <f t="shared" si="1146"/>
        <v/>
      </c>
      <c r="FX529" s="49" t="str">
        <f t="shared" si="1147"/>
        <v/>
      </c>
      <c r="FY529" s="49" t="str">
        <f t="shared" si="1148"/>
        <v/>
      </c>
      <c r="FZ529" s="49" t="str">
        <f t="shared" si="1149"/>
        <v/>
      </c>
      <c r="GA529" s="49" t="str">
        <f t="shared" si="1150"/>
        <v/>
      </c>
      <c r="GB529" s="49" t="str">
        <f t="shared" si="1151"/>
        <v/>
      </c>
      <c r="GC529" s="49" t="str">
        <f t="shared" si="1152"/>
        <v/>
      </c>
      <c r="GD529" s="49" t="str">
        <f t="shared" si="1153"/>
        <v/>
      </c>
      <c r="GF529" s="49"/>
      <c r="GG529" s="49" t="str">
        <f t="shared" si="1154"/>
        <v/>
      </c>
      <c r="GH529" s="49" t="str">
        <f t="shared" si="1155"/>
        <v/>
      </c>
      <c r="GI529" s="49" t="str">
        <f t="shared" si="1156"/>
        <v/>
      </c>
      <c r="GJ529" s="49" t="str">
        <f t="shared" si="1157"/>
        <v/>
      </c>
      <c r="GK529" s="49" t="str">
        <f t="shared" si="1158"/>
        <v/>
      </c>
      <c r="GL529" s="49" t="str">
        <f t="shared" si="1159"/>
        <v/>
      </c>
      <c r="GM529" s="49" t="str">
        <f t="shared" si="1160"/>
        <v/>
      </c>
      <c r="GN529" s="49" t="str">
        <f t="shared" si="1161"/>
        <v/>
      </c>
      <c r="GP529" s="49"/>
      <c r="GQ529" s="49" t="str">
        <f t="shared" si="1162"/>
        <v/>
      </c>
      <c r="GR529" s="49" t="str">
        <f t="shared" si="1163"/>
        <v/>
      </c>
      <c r="GS529" s="49" t="str">
        <f t="shared" si="1164"/>
        <v/>
      </c>
      <c r="GT529" s="49" t="str">
        <f t="shared" si="1165"/>
        <v/>
      </c>
      <c r="GU529" s="49" t="str">
        <f t="shared" si="1166"/>
        <v/>
      </c>
      <c r="GV529" s="49" t="str">
        <f t="shared" si="1167"/>
        <v/>
      </c>
      <c r="GW529" s="49" t="str">
        <f t="shared" si="1168"/>
        <v/>
      </c>
      <c r="GX529" s="49" t="str">
        <f t="shared" si="1169"/>
        <v/>
      </c>
    </row>
    <row r="530" spans="17:206" x14ac:dyDescent="0.2">
      <c r="Q530" s="65">
        <v>33</v>
      </c>
      <c r="R530" s="201" t="str">
        <f>Syst_Typ4!DA60</f>
        <v/>
      </c>
      <c r="S530" s="201">
        <f>Syst_Typ4!F60</f>
        <v>0</v>
      </c>
      <c r="T530" s="53" t="str">
        <f>Syst_Typ4!W60</f>
        <v/>
      </c>
      <c r="U530" s="201">
        <f>Syst_Typ4!CT60</f>
        <v>0</v>
      </c>
      <c r="V530" s="53" t="str">
        <f>Syst_Typ4!X60</f>
        <v/>
      </c>
      <c r="W530" s="53" t="str">
        <f>Syst_Typ4!AW60</f>
        <v/>
      </c>
      <c r="X530" s="53">
        <f>Syst_Typ4!BF60</f>
        <v>0</v>
      </c>
      <c r="Y530" s="53">
        <f>Syst_Typ4!AZ60</f>
        <v>0</v>
      </c>
      <c r="AB530" s="49"/>
      <c r="AC530" s="49" t="str">
        <f t="shared" si="1026"/>
        <v/>
      </c>
      <c r="AD530" s="49" t="str">
        <f t="shared" si="1027"/>
        <v/>
      </c>
      <c r="AE530" s="49" t="str">
        <f t="shared" si="1028"/>
        <v/>
      </c>
      <c r="AF530" s="49" t="str">
        <f t="shared" si="1029"/>
        <v/>
      </c>
      <c r="AG530" s="49" t="str">
        <f t="shared" si="1030"/>
        <v/>
      </c>
      <c r="AH530" s="49" t="str">
        <f t="shared" si="1031"/>
        <v/>
      </c>
      <c r="AI530" s="49" t="str">
        <f t="shared" si="1032"/>
        <v/>
      </c>
      <c r="AJ530" s="49" t="str">
        <f t="shared" si="1033"/>
        <v/>
      </c>
      <c r="AL530" s="49"/>
      <c r="AM530" s="49" t="str">
        <f t="shared" si="1034"/>
        <v/>
      </c>
      <c r="AN530" s="49" t="str">
        <f t="shared" si="1035"/>
        <v/>
      </c>
      <c r="AO530" s="49" t="str">
        <f t="shared" si="1036"/>
        <v/>
      </c>
      <c r="AP530" s="49" t="str">
        <f t="shared" si="1037"/>
        <v/>
      </c>
      <c r="AQ530" s="49" t="str">
        <f t="shared" si="1038"/>
        <v/>
      </c>
      <c r="AR530" s="49" t="str">
        <f t="shared" si="1039"/>
        <v/>
      </c>
      <c r="AS530" s="49" t="str">
        <f t="shared" si="1040"/>
        <v/>
      </c>
      <c r="AT530" s="49" t="str">
        <f t="shared" si="1041"/>
        <v/>
      </c>
      <c r="AV530" s="49"/>
      <c r="AW530" s="49" t="str">
        <f t="shared" si="1042"/>
        <v/>
      </c>
      <c r="AX530" s="49" t="str">
        <f t="shared" si="1043"/>
        <v/>
      </c>
      <c r="AY530" s="49" t="str">
        <f t="shared" si="1044"/>
        <v/>
      </c>
      <c r="AZ530" s="49" t="str">
        <f t="shared" si="1045"/>
        <v/>
      </c>
      <c r="BA530" s="49" t="str">
        <f t="shared" si="1046"/>
        <v/>
      </c>
      <c r="BB530" s="49" t="str">
        <f t="shared" si="1047"/>
        <v/>
      </c>
      <c r="BC530" s="49" t="str">
        <f t="shared" si="1048"/>
        <v/>
      </c>
      <c r="BD530" s="49" t="str">
        <f t="shared" si="1049"/>
        <v/>
      </c>
      <c r="BF530" s="49"/>
      <c r="BG530" s="49" t="str">
        <f t="shared" si="1050"/>
        <v/>
      </c>
      <c r="BH530" s="49" t="str">
        <f t="shared" si="1051"/>
        <v/>
      </c>
      <c r="BI530" s="49" t="str">
        <f t="shared" si="1052"/>
        <v/>
      </c>
      <c r="BJ530" s="49" t="str">
        <f t="shared" si="1053"/>
        <v/>
      </c>
      <c r="BK530" s="49" t="str">
        <f t="shared" si="1054"/>
        <v/>
      </c>
      <c r="BL530" s="49" t="str">
        <f t="shared" si="1055"/>
        <v/>
      </c>
      <c r="BM530" s="49" t="str">
        <f t="shared" si="1056"/>
        <v/>
      </c>
      <c r="BN530" s="49" t="str">
        <f t="shared" si="1057"/>
        <v/>
      </c>
      <c r="BP530" s="49"/>
      <c r="BQ530" s="49" t="str">
        <f t="shared" si="1058"/>
        <v/>
      </c>
      <c r="BR530" s="49" t="str">
        <f t="shared" si="1059"/>
        <v/>
      </c>
      <c r="BS530" s="49" t="str">
        <f t="shared" si="1060"/>
        <v/>
      </c>
      <c r="BT530" s="49" t="str">
        <f t="shared" si="1061"/>
        <v/>
      </c>
      <c r="BU530" s="49" t="str">
        <f t="shared" si="1062"/>
        <v/>
      </c>
      <c r="BV530" s="49" t="str">
        <f t="shared" si="1063"/>
        <v/>
      </c>
      <c r="BW530" s="49" t="str">
        <f t="shared" si="1064"/>
        <v/>
      </c>
      <c r="BX530" s="49" t="str">
        <f t="shared" si="1065"/>
        <v/>
      </c>
      <c r="BZ530" s="49"/>
      <c r="CA530" s="49" t="str">
        <f t="shared" si="1066"/>
        <v/>
      </c>
      <c r="CB530" s="49" t="str">
        <f t="shared" si="1067"/>
        <v/>
      </c>
      <c r="CC530" s="49" t="str">
        <f t="shared" si="1068"/>
        <v/>
      </c>
      <c r="CD530" s="49" t="str">
        <f t="shared" si="1069"/>
        <v/>
      </c>
      <c r="CE530" s="49" t="str">
        <f t="shared" si="1070"/>
        <v/>
      </c>
      <c r="CF530" s="49" t="str">
        <f t="shared" si="1071"/>
        <v/>
      </c>
      <c r="CG530" s="49" t="str">
        <f t="shared" si="1072"/>
        <v/>
      </c>
      <c r="CH530" s="49" t="str">
        <f t="shared" si="1073"/>
        <v/>
      </c>
      <c r="CJ530" s="49"/>
      <c r="CK530" s="49" t="str">
        <f t="shared" si="1074"/>
        <v/>
      </c>
      <c r="CL530" s="49" t="str">
        <f t="shared" si="1075"/>
        <v/>
      </c>
      <c r="CM530" s="49" t="str">
        <f t="shared" si="1076"/>
        <v/>
      </c>
      <c r="CN530" s="49" t="str">
        <f t="shared" si="1077"/>
        <v/>
      </c>
      <c r="CO530" s="49" t="str">
        <f t="shared" si="1078"/>
        <v/>
      </c>
      <c r="CP530" s="49" t="str">
        <f t="shared" si="1079"/>
        <v/>
      </c>
      <c r="CQ530" s="49" t="str">
        <f t="shared" si="1080"/>
        <v/>
      </c>
      <c r="CR530" s="49" t="str">
        <f t="shared" si="1081"/>
        <v/>
      </c>
      <c r="CT530" s="49"/>
      <c r="CU530" s="49" t="str">
        <f t="shared" si="1082"/>
        <v/>
      </c>
      <c r="CV530" s="49" t="str">
        <f t="shared" si="1083"/>
        <v/>
      </c>
      <c r="CW530" s="49" t="str">
        <f t="shared" si="1084"/>
        <v/>
      </c>
      <c r="CX530" s="49" t="str">
        <f t="shared" si="1085"/>
        <v/>
      </c>
      <c r="CY530" s="49" t="str">
        <f t="shared" si="1086"/>
        <v/>
      </c>
      <c r="CZ530" s="49" t="str">
        <f t="shared" si="1087"/>
        <v/>
      </c>
      <c r="DA530" s="49" t="str">
        <f t="shared" si="1088"/>
        <v/>
      </c>
      <c r="DB530" s="49" t="str">
        <f t="shared" si="1089"/>
        <v/>
      </c>
      <c r="DD530" s="49"/>
      <c r="DE530" s="49" t="str">
        <f t="shared" si="1090"/>
        <v/>
      </c>
      <c r="DF530" s="49" t="str">
        <f t="shared" si="1091"/>
        <v/>
      </c>
      <c r="DG530" s="49" t="str">
        <f t="shared" si="1092"/>
        <v/>
      </c>
      <c r="DH530" s="49" t="str">
        <f t="shared" si="1093"/>
        <v/>
      </c>
      <c r="DI530" s="49" t="str">
        <f t="shared" si="1094"/>
        <v/>
      </c>
      <c r="DJ530" s="49" t="str">
        <f t="shared" si="1095"/>
        <v/>
      </c>
      <c r="DK530" s="49" t="str">
        <f t="shared" si="1096"/>
        <v/>
      </c>
      <c r="DL530" s="49" t="str">
        <f t="shared" si="1097"/>
        <v/>
      </c>
      <c r="DN530" s="49"/>
      <c r="DO530" s="49" t="str">
        <f t="shared" si="1098"/>
        <v/>
      </c>
      <c r="DP530" s="49" t="str">
        <f t="shared" si="1099"/>
        <v/>
      </c>
      <c r="DQ530" s="49" t="str">
        <f t="shared" si="1100"/>
        <v/>
      </c>
      <c r="DR530" s="49" t="str">
        <f t="shared" si="1101"/>
        <v/>
      </c>
      <c r="DS530" s="49" t="str">
        <f t="shared" si="1102"/>
        <v/>
      </c>
      <c r="DT530" s="49" t="str">
        <f t="shared" si="1103"/>
        <v/>
      </c>
      <c r="DU530" s="49" t="str">
        <f t="shared" si="1104"/>
        <v/>
      </c>
      <c r="DV530" s="49" t="str">
        <f t="shared" si="1105"/>
        <v/>
      </c>
      <c r="DX530" s="49"/>
      <c r="DY530" s="49" t="str">
        <f t="shared" si="1106"/>
        <v/>
      </c>
      <c r="DZ530" s="49" t="str">
        <f t="shared" si="1107"/>
        <v/>
      </c>
      <c r="EA530" s="49" t="str">
        <f t="shared" si="1108"/>
        <v/>
      </c>
      <c r="EB530" s="49" t="str">
        <f t="shared" si="1109"/>
        <v/>
      </c>
      <c r="EC530" s="49" t="str">
        <f t="shared" si="1110"/>
        <v/>
      </c>
      <c r="ED530" s="49" t="str">
        <f t="shared" si="1111"/>
        <v/>
      </c>
      <c r="EE530" s="49" t="str">
        <f t="shared" si="1112"/>
        <v/>
      </c>
      <c r="EF530" s="49" t="str">
        <f t="shared" si="1113"/>
        <v/>
      </c>
      <c r="EH530" s="49"/>
      <c r="EI530" s="49" t="str">
        <f t="shared" si="1114"/>
        <v/>
      </c>
      <c r="EJ530" s="49" t="str">
        <f t="shared" si="1115"/>
        <v/>
      </c>
      <c r="EK530" s="49" t="str">
        <f t="shared" si="1116"/>
        <v/>
      </c>
      <c r="EL530" s="49" t="str">
        <f t="shared" si="1117"/>
        <v/>
      </c>
      <c r="EM530" s="49" t="str">
        <f t="shared" si="1118"/>
        <v/>
      </c>
      <c r="EN530" s="49" t="str">
        <f t="shared" si="1119"/>
        <v/>
      </c>
      <c r="EO530" s="49" t="str">
        <f t="shared" si="1120"/>
        <v/>
      </c>
      <c r="EP530" s="49" t="str">
        <f t="shared" si="1121"/>
        <v/>
      </c>
      <c r="ER530" s="49"/>
      <c r="ES530" s="49" t="str">
        <f t="shared" si="1122"/>
        <v/>
      </c>
      <c r="ET530" s="49" t="str">
        <f t="shared" si="1123"/>
        <v/>
      </c>
      <c r="EU530" s="49" t="str">
        <f t="shared" si="1124"/>
        <v/>
      </c>
      <c r="EV530" s="49" t="str">
        <f t="shared" si="1125"/>
        <v/>
      </c>
      <c r="EW530" s="49" t="str">
        <f t="shared" si="1126"/>
        <v/>
      </c>
      <c r="EX530" s="49" t="str">
        <f t="shared" si="1127"/>
        <v/>
      </c>
      <c r="EY530" s="49" t="str">
        <f t="shared" si="1128"/>
        <v/>
      </c>
      <c r="EZ530" s="49" t="str">
        <f t="shared" si="1129"/>
        <v/>
      </c>
      <c r="FB530" s="49"/>
      <c r="FC530" s="49" t="str">
        <f t="shared" si="1130"/>
        <v/>
      </c>
      <c r="FD530" s="49" t="str">
        <f t="shared" si="1131"/>
        <v/>
      </c>
      <c r="FE530" s="49" t="str">
        <f t="shared" si="1132"/>
        <v/>
      </c>
      <c r="FF530" s="49" t="str">
        <f t="shared" si="1133"/>
        <v/>
      </c>
      <c r="FG530" s="49" t="str">
        <f t="shared" si="1134"/>
        <v/>
      </c>
      <c r="FH530" s="49" t="str">
        <f t="shared" si="1135"/>
        <v/>
      </c>
      <c r="FI530" s="49" t="str">
        <f t="shared" si="1136"/>
        <v/>
      </c>
      <c r="FJ530" s="49" t="str">
        <f t="shared" si="1137"/>
        <v/>
      </c>
      <c r="FL530" s="49"/>
      <c r="FM530" s="49" t="str">
        <f t="shared" si="1138"/>
        <v/>
      </c>
      <c r="FN530" s="49" t="str">
        <f t="shared" si="1139"/>
        <v/>
      </c>
      <c r="FO530" s="49" t="str">
        <f t="shared" si="1140"/>
        <v/>
      </c>
      <c r="FP530" s="49" t="str">
        <f t="shared" si="1141"/>
        <v/>
      </c>
      <c r="FQ530" s="49" t="str">
        <f t="shared" si="1142"/>
        <v/>
      </c>
      <c r="FR530" s="49" t="str">
        <f t="shared" si="1143"/>
        <v/>
      </c>
      <c r="FS530" s="49" t="str">
        <f t="shared" si="1144"/>
        <v/>
      </c>
      <c r="FT530" s="49" t="str">
        <f t="shared" si="1145"/>
        <v/>
      </c>
      <c r="FV530" s="49"/>
      <c r="FW530" s="49" t="str">
        <f t="shared" si="1146"/>
        <v/>
      </c>
      <c r="FX530" s="49" t="str">
        <f t="shared" si="1147"/>
        <v/>
      </c>
      <c r="FY530" s="49" t="str">
        <f t="shared" si="1148"/>
        <v/>
      </c>
      <c r="FZ530" s="49" t="str">
        <f t="shared" si="1149"/>
        <v/>
      </c>
      <c r="GA530" s="49" t="str">
        <f t="shared" si="1150"/>
        <v/>
      </c>
      <c r="GB530" s="49" t="str">
        <f t="shared" si="1151"/>
        <v/>
      </c>
      <c r="GC530" s="49" t="str">
        <f t="shared" si="1152"/>
        <v/>
      </c>
      <c r="GD530" s="49" t="str">
        <f t="shared" si="1153"/>
        <v/>
      </c>
      <c r="GF530" s="49"/>
      <c r="GG530" s="49" t="str">
        <f t="shared" si="1154"/>
        <v/>
      </c>
      <c r="GH530" s="49" t="str">
        <f t="shared" si="1155"/>
        <v/>
      </c>
      <c r="GI530" s="49" t="str">
        <f t="shared" si="1156"/>
        <v/>
      </c>
      <c r="GJ530" s="49" t="str">
        <f t="shared" si="1157"/>
        <v/>
      </c>
      <c r="GK530" s="49" t="str">
        <f t="shared" si="1158"/>
        <v/>
      </c>
      <c r="GL530" s="49" t="str">
        <f t="shared" si="1159"/>
        <v/>
      </c>
      <c r="GM530" s="49" t="str">
        <f t="shared" si="1160"/>
        <v/>
      </c>
      <c r="GN530" s="49" t="str">
        <f t="shared" si="1161"/>
        <v/>
      </c>
      <c r="GP530" s="49"/>
      <c r="GQ530" s="49" t="str">
        <f t="shared" si="1162"/>
        <v/>
      </c>
      <c r="GR530" s="49" t="str">
        <f t="shared" si="1163"/>
        <v/>
      </c>
      <c r="GS530" s="49" t="str">
        <f t="shared" si="1164"/>
        <v/>
      </c>
      <c r="GT530" s="49" t="str">
        <f t="shared" si="1165"/>
        <v/>
      </c>
      <c r="GU530" s="49" t="str">
        <f t="shared" si="1166"/>
        <v/>
      </c>
      <c r="GV530" s="49" t="str">
        <f t="shared" si="1167"/>
        <v/>
      </c>
      <c r="GW530" s="49" t="str">
        <f t="shared" si="1168"/>
        <v/>
      </c>
      <c r="GX530" s="49" t="str">
        <f t="shared" si="1169"/>
        <v/>
      </c>
    </row>
    <row r="531" spans="17:206" x14ac:dyDescent="0.2">
      <c r="Q531" s="65">
        <v>34</v>
      </c>
      <c r="R531" s="201" t="str">
        <f>Syst_Typ4!DA61</f>
        <v/>
      </c>
      <c r="S531" s="201">
        <f>Syst_Typ4!F61</f>
        <v>0</v>
      </c>
      <c r="T531" s="53" t="str">
        <f>Syst_Typ4!W61</f>
        <v/>
      </c>
      <c r="U531" s="201">
        <f>Syst_Typ4!CT61</f>
        <v>0</v>
      </c>
      <c r="V531" s="53" t="str">
        <f>Syst_Typ4!X61</f>
        <v/>
      </c>
      <c r="W531" s="53" t="str">
        <f>Syst_Typ4!AW61</f>
        <v/>
      </c>
      <c r="X531" s="53">
        <f>Syst_Typ4!BF61</f>
        <v>0</v>
      </c>
      <c r="Y531" s="53">
        <f>Syst_Typ4!AZ61</f>
        <v>0</v>
      </c>
      <c r="AB531" s="49"/>
      <c r="AC531" s="49" t="str">
        <f t="shared" si="1026"/>
        <v/>
      </c>
      <c r="AD531" s="49" t="str">
        <f t="shared" si="1027"/>
        <v/>
      </c>
      <c r="AE531" s="49" t="str">
        <f t="shared" si="1028"/>
        <v/>
      </c>
      <c r="AF531" s="49" t="str">
        <f t="shared" si="1029"/>
        <v/>
      </c>
      <c r="AG531" s="49" t="str">
        <f t="shared" si="1030"/>
        <v/>
      </c>
      <c r="AH531" s="49" t="str">
        <f t="shared" si="1031"/>
        <v/>
      </c>
      <c r="AI531" s="49" t="str">
        <f t="shared" si="1032"/>
        <v/>
      </c>
      <c r="AJ531" s="49" t="str">
        <f t="shared" si="1033"/>
        <v/>
      </c>
      <c r="AL531" s="49"/>
      <c r="AM531" s="49" t="str">
        <f t="shared" si="1034"/>
        <v/>
      </c>
      <c r="AN531" s="49" t="str">
        <f t="shared" si="1035"/>
        <v/>
      </c>
      <c r="AO531" s="49" t="str">
        <f t="shared" si="1036"/>
        <v/>
      </c>
      <c r="AP531" s="49" t="str">
        <f t="shared" si="1037"/>
        <v/>
      </c>
      <c r="AQ531" s="49" t="str">
        <f t="shared" si="1038"/>
        <v/>
      </c>
      <c r="AR531" s="49" t="str">
        <f t="shared" si="1039"/>
        <v/>
      </c>
      <c r="AS531" s="49" t="str">
        <f t="shared" si="1040"/>
        <v/>
      </c>
      <c r="AT531" s="49" t="str">
        <f t="shared" si="1041"/>
        <v/>
      </c>
      <c r="AV531" s="49"/>
      <c r="AW531" s="49" t="str">
        <f t="shared" si="1042"/>
        <v/>
      </c>
      <c r="AX531" s="49" t="str">
        <f t="shared" si="1043"/>
        <v/>
      </c>
      <c r="AY531" s="49" t="str">
        <f t="shared" si="1044"/>
        <v/>
      </c>
      <c r="AZ531" s="49" t="str">
        <f t="shared" si="1045"/>
        <v/>
      </c>
      <c r="BA531" s="49" t="str">
        <f t="shared" si="1046"/>
        <v/>
      </c>
      <c r="BB531" s="49" t="str">
        <f t="shared" si="1047"/>
        <v/>
      </c>
      <c r="BC531" s="49" t="str">
        <f t="shared" si="1048"/>
        <v/>
      </c>
      <c r="BD531" s="49" t="str">
        <f t="shared" si="1049"/>
        <v/>
      </c>
      <c r="BF531" s="49"/>
      <c r="BG531" s="49" t="str">
        <f t="shared" si="1050"/>
        <v/>
      </c>
      <c r="BH531" s="49" t="str">
        <f t="shared" si="1051"/>
        <v/>
      </c>
      <c r="BI531" s="49" t="str">
        <f t="shared" si="1052"/>
        <v/>
      </c>
      <c r="BJ531" s="49" t="str">
        <f t="shared" si="1053"/>
        <v/>
      </c>
      <c r="BK531" s="49" t="str">
        <f t="shared" si="1054"/>
        <v/>
      </c>
      <c r="BL531" s="49" t="str">
        <f t="shared" si="1055"/>
        <v/>
      </c>
      <c r="BM531" s="49" t="str">
        <f t="shared" si="1056"/>
        <v/>
      </c>
      <c r="BN531" s="49" t="str">
        <f t="shared" si="1057"/>
        <v/>
      </c>
      <c r="BP531" s="49"/>
      <c r="BQ531" s="49" t="str">
        <f t="shared" si="1058"/>
        <v/>
      </c>
      <c r="BR531" s="49" t="str">
        <f t="shared" si="1059"/>
        <v/>
      </c>
      <c r="BS531" s="49" t="str">
        <f t="shared" si="1060"/>
        <v/>
      </c>
      <c r="BT531" s="49" t="str">
        <f t="shared" si="1061"/>
        <v/>
      </c>
      <c r="BU531" s="49" t="str">
        <f t="shared" si="1062"/>
        <v/>
      </c>
      <c r="BV531" s="49" t="str">
        <f t="shared" si="1063"/>
        <v/>
      </c>
      <c r="BW531" s="49" t="str">
        <f t="shared" si="1064"/>
        <v/>
      </c>
      <c r="BX531" s="49" t="str">
        <f t="shared" si="1065"/>
        <v/>
      </c>
      <c r="BZ531" s="49"/>
      <c r="CA531" s="49" t="str">
        <f t="shared" si="1066"/>
        <v/>
      </c>
      <c r="CB531" s="49" t="str">
        <f t="shared" si="1067"/>
        <v/>
      </c>
      <c r="CC531" s="49" t="str">
        <f t="shared" si="1068"/>
        <v/>
      </c>
      <c r="CD531" s="49" t="str">
        <f t="shared" si="1069"/>
        <v/>
      </c>
      <c r="CE531" s="49" t="str">
        <f t="shared" si="1070"/>
        <v/>
      </c>
      <c r="CF531" s="49" t="str">
        <f t="shared" si="1071"/>
        <v/>
      </c>
      <c r="CG531" s="49" t="str">
        <f t="shared" si="1072"/>
        <v/>
      </c>
      <c r="CH531" s="49" t="str">
        <f t="shared" si="1073"/>
        <v/>
      </c>
      <c r="CJ531" s="49"/>
      <c r="CK531" s="49" t="str">
        <f t="shared" si="1074"/>
        <v/>
      </c>
      <c r="CL531" s="49" t="str">
        <f t="shared" si="1075"/>
        <v/>
      </c>
      <c r="CM531" s="49" t="str">
        <f t="shared" si="1076"/>
        <v/>
      </c>
      <c r="CN531" s="49" t="str">
        <f t="shared" si="1077"/>
        <v/>
      </c>
      <c r="CO531" s="49" t="str">
        <f t="shared" si="1078"/>
        <v/>
      </c>
      <c r="CP531" s="49" t="str">
        <f t="shared" si="1079"/>
        <v/>
      </c>
      <c r="CQ531" s="49" t="str">
        <f t="shared" si="1080"/>
        <v/>
      </c>
      <c r="CR531" s="49" t="str">
        <f t="shared" si="1081"/>
        <v/>
      </c>
      <c r="CT531" s="49"/>
      <c r="CU531" s="49" t="str">
        <f t="shared" si="1082"/>
        <v/>
      </c>
      <c r="CV531" s="49" t="str">
        <f t="shared" si="1083"/>
        <v/>
      </c>
      <c r="CW531" s="49" t="str">
        <f t="shared" si="1084"/>
        <v/>
      </c>
      <c r="CX531" s="49" t="str">
        <f t="shared" si="1085"/>
        <v/>
      </c>
      <c r="CY531" s="49" t="str">
        <f t="shared" si="1086"/>
        <v/>
      </c>
      <c r="CZ531" s="49" t="str">
        <f t="shared" si="1087"/>
        <v/>
      </c>
      <c r="DA531" s="49" t="str">
        <f t="shared" si="1088"/>
        <v/>
      </c>
      <c r="DB531" s="49" t="str">
        <f t="shared" si="1089"/>
        <v/>
      </c>
      <c r="DD531" s="49"/>
      <c r="DE531" s="49" t="str">
        <f t="shared" si="1090"/>
        <v/>
      </c>
      <c r="DF531" s="49" t="str">
        <f t="shared" si="1091"/>
        <v/>
      </c>
      <c r="DG531" s="49" t="str">
        <f t="shared" si="1092"/>
        <v/>
      </c>
      <c r="DH531" s="49" t="str">
        <f t="shared" si="1093"/>
        <v/>
      </c>
      <c r="DI531" s="49" t="str">
        <f t="shared" si="1094"/>
        <v/>
      </c>
      <c r="DJ531" s="49" t="str">
        <f t="shared" si="1095"/>
        <v/>
      </c>
      <c r="DK531" s="49" t="str">
        <f t="shared" si="1096"/>
        <v/>
      </c>
      <c r="DL531" s="49" t="str">
        <f t="shared" si="1097"/>
        <v/>
      </c>
      <c r="DN531" s="49"/>
      <c r="DO531" s="49" t="str">
        <f t="shared" si="1098"/>
        <v/>
      </c>
      <c r="DP531" s="49" t="str">
        <f t="shared" si="1099"/>
        <v/>
      </c>
      <c r="DQ531" s="49" t="str">
        <f t="shared" si="1100"/>
        <v/>
      </c>
      <c r="DR531" s="49" t="str">
        <f t="shared" si="1101"/>
        <v/>
      </c>
      <c r="DS531" s="49" t="str">
        <f t="shared" si="1102"/>
        <v/>
      </c>
      <c r="DT531" s="49" t="str">
        <f t="shared" si="1103"/>
        <v/>
      </c>
      <c r="DU531" s="49" t="str">
        <f t="shared" si="1104"/>
        <v/>
      </c>
      <c r="DV531" s="49" t="str">
        <f t="shared" si="1105"/>
        <v/>
      </c>
      <c r="DX531" s="49"/>
      <c r="DY531" s="49" t="str">
        <f t="shared" si="1106"/>
        <v/>
      </c>
      <c r="DZ531" s="49" t="str">
        <f t="shared" si="1107"/>
        <v/>
      </c>
      <c r="EA531" s="49" t="str">
        <f t="shared" si="1108"/>
        <v/>
      </c>
      <c r="EB531" s="49" t="str">
        <f t="shared" si="1109"/>
        <v/>
      </c>
      <c r="EC531" s="49" t="str">
        <f t="shared" si="1110"/>
        <v/>
      </c>
      <c r="ED531" s="49" t="str">
        <f t="shared" si="1111"/>
        <v/>
      </c>
      <c r="EE531" s="49" t="str">
        <f t="shared" si="1112"/>
        <v/>
      </c>
      <c r="EF531" s="49" t="str">
        <f t="shared" si="1113"/>
        <v/>
      </c>
      <c r="EH531" s="49"/>
      <c r="EI531" s="49" t="str">
        <f t="shared" si="1114"/>
        <v/>
      </c>
      <c r="EJ531" s="49" t="str">
        <f t="shared" si="1115"/>
        <v/>
      </c>
      <c r="EK531" s="49" t="str">
        <f t="shared" si="1116"/>
        <v/>
      </c>
      <c r="EL531" s="49" t="str">
        <f t="shared" si="1117"/>
        <v/>
      </c>
      <c r="EM531" s="49" t="str">
        <f t="shared" si="1118"/>
        <v/>
      </c>
      <c r="EN531" s="49" t="str">
        <f t="shared" si="1119"/>
        <v/>
      </c>
      <c r="EO531" s="49" t="str">
        <f t="shared" si="1120"/>
        <v/>
      </c>
      <c r="EP531" s="49" t="str">
        <f t="shared" si="1121"/>
        <v/>
      </c>
      <c r="ER531" s="49"/>
      <c r="ES531" s="49" t="str">
        <f t="shared" si="1122"/>
        <v/>
      </c>
      <c r="ET531" s="49" t="str">
        <f t="shared" si="1123"/>
        <v/>
      </c>
      <c r="EU531" s="49" t="str">
        <f t="shared" si="1124"/>
        <v/>
      </c>
      <c r="EV531" s="49" t="str">
        <f t="shared" si="1125"/>
        <v/>
      </c>
      <c r="EW531" s="49" t="str">
        <f t="shared" si="1126"/>
        <v/>
      </c>
      <c r="EX531" s="49" t="str">
        <f t="shared" si="1127"/>
        <v/>
      </c>
      <c r="EY531" s="49" t="str">
        <f t="shared" si="1128"/>
        <v/>
      </c>
      <c r="EZ531" s="49" t="str">
        <f t="shared" si="1129"/>
        <v/>
      </c>
      <c r="FB531" s="49"/>
      <c r="FC531" s="49" t="str">
        <f t="shared" si="1130"/>
        <v/>
      </c>
      <c r="FD531" s="49" t="str">
        <f t="shared" si="1131"/>
        <v/>
      </c>
      <c r="FE531" s="49" t="str">
        <f t="shared" si="1132"/>
        <v/>
      </c>
      <c r="FF531" s="49" t="str">
        <f t="shared" si="1133"/>
        <v/>
      </c>
      <c r="FG531" s="49" t="str">
        <f t="shared" si="1134"/>
        <v/>
      </c>
      <c r="FH531" s="49" t="str">
        <f t="shared" si="1135"/>
        <v/>
      </c>
      <c r="FI531" s="49" t="str">
        <f t="shared" si="1136"/>
        <v/>
      </c>
      <c r="FJ531" s="49" t="str">
        <f t="shared" si="1137"/>
        <v/>
      </c>
      <c r="FL531" s="49"/>
      <c r="FM531" s="49" t="str">
        <f t="shared" si="1138"/>
        <v/>
      </c>
      <c r="FN531" s="49" t="str">
        <f t="shared" si="1139"/>
        <v/>
      </c>
      <c r="FO531" s="49" t="str">
        <f t="shared" si="1140"/>
        <v/>
      </c>
      <c r="FP531" s="49" t="str">
        <f t="shared" si="1141"/>
        <v/>
      </c>
      <c r="FQ531" s="49" t="str">
        <f t="shared" si="1142"/>
        <v/>
      </c>
      <c r="FR531" s="49" t="str">
        <f t="shared" si="1143"/>
        <v/>
      </c>
      <c r="FS531" s="49" t="str">
        <f t="shared" si="1144"/>
        <v/>
      </c>
      <c r="FT531" s="49" t="str">
        <f t="shared" si="1145"/>
        <v/>
      </c>
      <c r="FV531" s="49"/>
      <c r="FW531" s="49" t="str">
        <f t="shared" si="1146"/>
        <v/>
      </c>
      <c r="FX531" s="49" t="str">
        <f t="shared" si="1147"/>
        <v/>
      </c>
      <c r="FY531" s="49" t="str">
        <f t="shared" si="1148"/>
        <v/>
      </c>
      <c r="FZ531" s="49" t="str">
        <f t="shared" si="1149"/>
        <v/>
      </c>
      <c r="GA531" s="49" t="str">
        <f t="shared" si="1150"/>
        <v/>
      </c>
      <c r="GB531" s="49" t="str">
        <f t="shared" si="1151"/>
        <v/>
      </c>
      <c r="GC531" s="49" t="str">
        <f t="shared" si="1152"/>
        <v/>
      </c>
      <c r="GD531" s="49" t="str">
        <f t="shared" si="1153"/>
        <v/>
      </c>
      <c r="GF531" s="49"/>
      <c r="GG531" s="49" t="str">
        <f t="shared" si="1154"/>
        <v/>
      </c>
      <c r="GH531" s="49" t="str">
        <f t="shared" si="1155"/>
        <v/>
      </c>
      <c r="GI531" s="49" t="str">
        <f t="shared" si="1156"/>
        <v/>
      </c>
      <c r="GJ531" s="49" t="str">
        <f t="shared" si="1157"/>
        <v/>
      </c>
      <c r="GK531" s="49" t="str">
        <f t="shared" si="1158"/>
        <v/>
      </c>
      <c r="GL531" s="49" t="str">
        <f t="shared" si="1159"/>
        <v/>
      </c>
      <c r="GM531" s="49" t="str">
        <f t="shared" si="1160"/>
        <v/>
      </c>
      <c r="GN531" s="49" t="str">
        <f t="shared" si="1161"/>
        <v/>
      </c>
      <c r="GP531" s="49"/>
      <c r="GQ531" s="49" t="str">
        <f t="shared" si="1162"/>
        <v/>
      </c>
      <c r="GR531" s="49" t="str">
        <f t="shared" si="1163"/>
        <v/>
      </c>
      <c r="GS531" s="49" t="str">
        <f t="shared" si="1164"/>
        <v/>
      </c>
      <c r="GT531" s="49" t="str">
        <f t="shared" si="1165"/>
        <v/>
      </c>
      <c r="GU531" s="49" t="str">
        <f t="shared" si="1166"/>
        <v/>
      </c>
      <c r="GV531" s="49" t="str">
        <f t="shared" si="1167"/>
        <v/>
      </c>
      <c r="GW531" s="49" t="str">
        <f t="shared" si="1168"/>
        <v/>
      </c>
      <c r="GX531" s="49" t="str">
        <f t="shared" si="1169"/>
        <v/>
      </c>
    </row>
    <row r="532" spans="17:206" x14ac:dyDescent="0.2">
      <c r="Q532" s="65">
        <v>35</v>
      </c>
      <c r="R532" s="201" t="str">
        <f>Syst_Typ4!DA62</f>
        <v/>
      </c>
      <c r="S532" s="201">
        <f>Syst_Typ4!F62</f>
        <v>0</v>
      </c>
      <c r="T532" s="53" t="str">
        <f>Syst_Typ4!W62</f>
        <v/>
      </c>
      <c r="U532" s="201">
        <f>Syst_Typ4!CT62</f>
        <v>0</v>
      </c>
      <c r="V532" s="53" t="str">
        <f>Syst_Typ4!X62</f>
        <v/>
      </c>
      <c r="W532" s="53" t="str">
        <f>Syst_Typ4!AW62</f>
        <v/>
      </c>
      <c r="X532" s="53">
        <f>Syst_Typ4!BF62</f>
        <v>0</v>
      </c>
      <c r="Y532" s="53">
        <f>Syst_Typ4!AZ62</f>
        <v>0</v>
      </c>
      <c r="AB532" s="49"/>
      <c r="AC532" s="49" t="str">
        <f t="shared" si="1026"/>
        <v/>
      </c>
      <c r="AD532" s="49" t="str">
        <f t="shared" si="1027"/>
        <v/>
      </c>
      <c r="AE532" s="49" t="str">
        <f t="shared" si="1028"/>
        <v/>
      </c>
      <c r="AF532" s="49" t="str">
        <f t="shared" si="1029"/>
        <v/>
      </c>
      <c r="AG532" s="49" t="str">
        <f t="shared" si="1030"/>
        <v/>
      </c>
      <c r="AH532" s="49" t="str">
        <f t="shared" si="1031"/>
        <v/>
      </c>
      <c r="AI532" s="49" t="str">
        <f t="shared" si="1032"/>
        <v/>
      </c>
      <c r="AJ532" s="49" t="str">
        <f t="shared" si="1033"/>
        <v/>
      </c>
      <c r="AL532" s="49"/>
      <c r="AM532" s="49" t="str">
        <f t="shared" si="1034"/>
        <v/>
      </c>
      <c r="AN532" s="49" t="str">
        <f t="shared" si="1035"/>
        <v/>
      </c>
      <c r="AO532" s="49" t="str">
        <f t="shared" si="1036"/>
        <v/>
      </c>
      <c r="AP532" s="49" t="str">
        <f t="shared" si="1037"/>
        <v/>
      </c>
      <c r="AQ532" s="49" t="str">
        <f t="shared" si="1038"/>
        <v/>
      </c>
      <c r="AR532" s="49" t="str">
        <f t="shared" si="1039"/>
        <v/>
      </c>
      <c r="AS532" s="49" t="str">
        <f t="shared" si="1040"/>
        <v/>
      </c>
      <c r="AT532" s="49" t="str">
        <f t="shared" si="1041"/>
        <v/>
      </c>
      <c r="AV532" s="49"/>
      <c r="AW532" s="49" t="str">
        <f t="shared" si="1042"/>
        <v/>
      </c>
      <c r="AX532" s="49" t="str">
        <f t="shared" si="1043"/>
        <v/>
      </c>
      <c r="AY532" s="49" t="str">
        <f t="shared" si="1044"/>
        <v/>
      </c>
      <c r="AZ532" s="49" t="str">
        <f t="shared" si="1045"/>
        <v/>
      </c>
      <c r="BA532" s="49" t="str">
        <f t="shared" si="1046"/>
        <v/>
      </c>
      <c r="BB532" s="49" t="str">
        <f t="shared" si="1047"/>
        <v/>
      </c>
      <c r="BC532" s="49" t="str">
        <f t="shared" si="1048"/>
        <v/>
      </c>
      <c r="BD532" s="49" t="str">
        <f t="shared" si="1049"/>
        <v/>
      </c>
      <c r="BF532" s="49"/>
      <c r="BG532" s="49" t="str">
        <f t="shared" si="1050"/>
        <v/>
      </c>
      <c r="BH532" s="49" t="str">
        <f t="shared" si="1051"/>
        <v/>
      </c>
      <c r="BI532" s="49" t="str">
        <f t="shared" si="1052"/>
        <v/>
      </c>
      <c r="BJ532" s="49" t="str">
        <f t="shared" si="1053"/>
        <v/>
      </c>
      <c r="BK532" s="49" t="str">
        <f t="shared" si="1054"/>
        <v/>
      </c>
      <c r="BL532" s="49" t="str">
        <f t="shared" si="1055"/>
        <v/>
      </c>
      <c r="BM532" s="49" t="str">
        <f t="shared" si="1056"/>
        <v/>
      </c>
      <c r="BN532" s="49" t="str">
        <f t="shared" si="1057"/>
        <v/>
      </c>
      <c r="BP532" s="49"/>
      <c r="BQ532" s="49" t="str">
        <f t="shared" si="1058"/>
        <v/>
      </c>
      <c r="BR532" s="49" t="str">
        <f t="shared" si="1059"/>
        <v/>
      </c>
      <c r="BS532" s="49" t="str">
        <f t="shared" si="1060"/>
        <v/>
      </c>
      <c r="BT532" s="49" t="str">
        <f t="shared" si="1061"/>
        <v/>
      </c>
      <c r="BU532" s="49" t="str">
        <f t="shared" si="1062"/>
        <v/>
      </c>
      <c r="BV532" s="49" t="str">
        <f t="shared" si="1063"/>
        <v/>
      </c>
      <c r="BW532" s="49" t="str">
        <f t="shared" si="1064"/>
        <v/>
      </c>
      <c r="BX532" s="49" t="str">
        <f t="shared" si="1065"/>
        <v/>
      </c>
      <c r="BZ532" s="49"/>
      <c r="CA532" s="49" t="str">
        <f t="shared" si="1066"/>
        <v/>
      </c>
      <c r="CB532" s="49" t="str">
        <f t="shared" si="1067"/>
        <v/>
      </c>
      <c r="CC532" s="49" t="str">
        <f t="shared" si="1068"/>
        <v/>
      </c>
      <c r="CD532" s="49" t="str">
        <f t="shared" si="1069"/>
        <v/>
      </c>
      <c r="CE532" s="49" t="str">
        <f t="shared" si="1070"/>
        <v/>
      </c>
      <c r="CF532" s="49" t="str">
        <f t="shared" si="1071"/>
        <v/>
      </c>
      <c r="CG532" s="49" t="str">
        <f t="shared" si="1072"/>
        <v/>
      </c>
      <c r="CH532" s="49" t="str">
        <f t="shared" si="1073"/>
        <v/>
      </c>
      <c r="CJ532" s="49"/>
      <c r="CK532" s="49" t="str">
        <f t="shared" si="1074"/>
        <v/>
      </c>
      <c r="CL532" s="49" t="str">
        <f t="shared" si="1075"/>
        <v/>
      </c>
      <c r="CM532" s="49" t="str">
        <f t="shared" si="1076"/>
        <v/>
      </c>
      <c r="CN532" s="49" t="str">
        <f t="shared" si="1077"/>
        <v/>
      </c>
      <c r="CO532" s="49" t="str">
        <f t="shared" si="1078"/>
        <v/>
      </c>
      <c r="CP532" s="49" t="str">
        <f t="shared" si="1079"/>
        <v/>
      </c>
      <c r="CQ532" s="49" t="str">
        <f t="shared" si="1080"/>
        <v/>
      </c>
      <c r="CR532" s="49" t="str">
        <f t="shared" si="1081"/>
        <v/>
      </c>
      <c r="CT532" s="49"/>
      <c r="CU532" s="49" t="str">
        <f t="shared" si="1082"/>
        <v/>
      </c>
      <c r="CV532" s="49" t="str">
        <f t="shared" si="1083"/>
        <v/>
      </c>
      <c r="CW532" s="49" t="str">
        <f t="shared" si="1084"/>
        <v/>
      </c>
      <c r="CX532" s="49" t="str">
        <f t="shared" si="1085"/>
        <v/>
      </c>
      <c r="CY532" s="49" t="str">
        <f t="shared" si="1086"/>
        <v/>
      </c>
      <c r="CZ532" s="49" t="str">
        <f t="shared" si="1087"/>
        <v/>
      </c>
      <c r="DA532" s="49" t="str">
        <f t="shared" si="1088"/>
        <v/>
      </c>
      <c r="DB532" s="49" t="str">
        <f t="shared" si="1089"/>
        <v/>
      </c>
      <c r="DD532" s="49"/>
      <c r="DE532" s="49" t="str">
        <f t="shared" si="1090"/>
        <v/>
      </c>
      <c r="DF532" s="49" t="str">
        <f t="shared" si="1091"/>
        <v/>
      </c>
      <c r="DG532" s="49" t="str">
        <f t="shared" si="1092"/>
        <v/>
      </c>
      <c r="DH532" s="49" t="str">
        <f t="shared" si="1093"/>
        <v/>
      </c>
      <c r="DI532" s="49" t="str">
        <f t="shared" si="1094"/>
        <v/>
      </c>
      <c r="DJ532" s="49" t="str">
        <f t="shared" si="1095"/>
        <v/>
      </c>
      <c r="DK532" s="49" t="str">
        <f t="shared" si="1096"/>
        <v/>
      </c>
      <c r="DL532" s="49" t="str">
        <f t="shared" si="1097"/>
        <v/>
      </c>
      <c r="DN532" s="49"/>
      <c r="DO532" s="49" t="str">
        <f t="shared" si="1098"/>
        <v/>
      </c>
      <c r="DP532" s="49" t="str">
        <f t="shared" si="1099"/>
        <v/>
      </c>
      <c r="DQ532" s="49" t="str">
        <f t="shared" si="1100"/>
        <v/>
      </c>
      <c r="DR532" s="49" t="str">
        <f t="shared" si="1101"/>
        <v/>
      </c>
      <c r="DS532" s="49" t="str">
        <f t="shared" si="1102"/>
        <v/>
      </c>
      <c r="DT532" s="49" t="str">
        <f t="shared" si="1103"/>
        <v/>
      </c>
      <c r="DU532" s="49" t="str">
        <f t="shared" si="1104"/>
        <v/>
      </c>
      <c r="DV532" s="49" t="str">
        <f t="shared" si="1105"/>
        <v/>
      </c>
      <c r="DX532" s="49"/>
      <c r="DY532" s="49" t="str">
        <f t="shared" si="1106"/>
        <v/>
      </c>
      <c r="DZ532" s="49" t="str">
        <f t="shared" si="1107"/>
        <v/>
      </c>
      <c r="EA532" s="49" t="str">
        <f t="shared" si="1108"/>
        <v/>
      </c>
      <c r="EB532" s="49" t="str">
        <f t="shared" si="1109"/>
        <v/>
      </c>
      <c r="EC532" s="49" t="str">
        <f t="shared" si="1110"/>
        <v/>
      </c>
      <c r="ED532" s="49" t="str">
        <f t="shared" si="1111"/>
        <v/>
      </c>
      <c r="EE532" s="49" t="str">
        <f t="shared" si="1112"/>
        <v/>
      </c>
      <c r="EF532" s="49" t="str">
        <f t="shared" si="1113"/>
        <v/>
      </c>
      <c r="EH532" s="49"/>
      <c r="EI532" s="49" t="str">
        <f t="shared" si="1114"/>
        <v/>
      </c>
      <c r="EJ532" s="49" t="str">
        <f t="shared" si="1115"/>
        <v/>
      </c>
      <c r="EK532" s="49" t="str">
        <f t="shared" si="1116"/>
        <v/>
      </c>
      <c r="EL532" s="49" t="str">
        <f t="shared" si="1117"/>
        <v/>
      </c>
      <c r="EM532" s="49" t="str">
        <f t="shared" si="1118"/>
        <v/>
      </c>
      <c r="EN532" s="49" t="str">
        <f t="shared" si="1119"/>
        <v/>
      </c>
      <c r="EO532" s="49" t="str">
        <f t="shared" si="1120"/>
        <v/>
      </c>
      <c r="EP532" s="49" t="str">
        <f t="shared" si="1121"/>
        <v/>
      </c>
      <c r="ER532" s="49"/>
      <c r="ES532" s="49" t="str">
        <f t="shared" si="1122"/>
        <v/>
      </c>
      <c r="ET532" s="49" t="str">
        <f t="shared" si="1123"/>
        <v/>
      </c>
      <c r="EU532" s="49" t="str">
        <f t="shared" si="1124"/>
        <v/>
      </c>
      <c r="EV532" s="49" t="str">
        <f t="shared" si="1125"/>
        <v/>
      </c>
      <c r="EW532" s="49" t="str">
        <f t="shared" si="1126"/>
        <v/>
      </c>
      <c r="EX532" s="49" t="str">
        <f t="shared" si="1127"/>
        <v/>
      </c>
      <c r="EY532" s="49" t="str">
        <f t="shared" si="1128"/>
        <v/>
      </c>
      <c r="EZ532" s="49" t="str">
        <f t="shared" si="1129"/>
        <v/>
      </c>
      <c r="FB532" s="49"/>
      <c r="FC532" s="49" t="str">
        <f t="shared" si="1130"/>
        <v/>
      </c>
      <c r="FD532" s="49" t="str">
        <f t="shared" si="1131"/>
        <v/>
      </c>
      <c r="FE532" s="49" t="str">
        <f t="shared" si="1132"/>
        <v/>
      </c>
      <c r="FF532" s="49" t="str">
        <f t="shared" si="1133"/>
        <v/>
      </c>
      <c r="FG532" s="49" t="str">
        <f t="shared" si="1134"/>
        <v/>
      </c>
      <c r="FH532" s="49" t="str">
        <f t="shared" si="1135"/>
        <v/>
      </c>
      <c r="FI532" s="49" t="str">
        <f t="shared" si="1136"/>
        <v/>
      </c>
      <c r="FJ532" s="49" t="str">
        <f t="shared" si="1137"/>
        <v/>
      </c>
      <c r="FL532" s="49"/>
      <c r="FM532" s="49" t="str">
        <f t="shared" si="1138"/>
        <v/>
      </c>
      <c r="FN532" s="49" t="str">
        <f t="shared" si="1139"/>
        <v/>
      </c>
      <c r="FO532" s="49" t="str">
        <f t="shared" si="1140"/>
        <v/>
      </c>
      <c r="FP532" s="49" t="str">
        <f t="shared" si="1141"/>
        <v/>
      </c>
      <c r="FQ532" s="49" t="str">
        <f t="shared" si="1142"/>
        <v/>
      </c>
      <c r="FR532" s="49" t="str">
        <f t="shared" si="1143"/>
        <v/>
      </c>
      <c r="FS532" s="49" t="str">
        <f t="shared" si="1144"/>
        <v/>
      </c>
      <c r="FT532" s="49" t="str">
        <f t="shared" si="1145"/>
        <v/>
      </c>
      <c r="FV532" s="49"/>
      <c r="FW532" s="49" t="str">
        <f t="shared" si="1146"/>
        <v/>
      </c>
      <c r="FX532" s="49" t="str">
        <f t="shared" si="1147"/>
        <v/>
      </c>
      <c r="FY532" s="49" t="str">
        <f t="shared" si="1148"/>
        <v/>
      </c>
      <c r="FZ532" s="49" t="str">
        <f t="shared" si="1149"/>
        <v/>
      </c>
      <c r="GA532" s="49" t="str">
        <f t="shared" si="1150"/>
        <v/>
      </c>
      <c r="GB532" s="49" t="str">
        <f t="shared" si="1151"/>
        <v/>
      </c>
      <c r="GC532" s="49" t="str">
        <f t="shared" si="1152"/>
        <v/>
      </c>
      <c r="GD532" s="49" t="str">
        <f t="shared" si="1153"/>
        <v/>
      </c>
      <c r="GF532" s="49"/>
      <c r="GG532" s="49" t="str">
        <f t="shared" si="1154"/>
        <v/>
      </c>
      <c r="GH532" s="49" t="str">
        <f t="shared" si="1155"/>
        <v/>
      </c>
      <c r="GI532" s="49" t="str">
        <f t="shared" si="1156"/>
        <v/>
      </c>
      <c r="GJ532" s="49" t="str">
        <f t="shared" si="1157"/>
        <v/>
      </c>
      <c r="GK532" s="49" t="str">
        <f t="shared" si="1158"/>
        <v/>
      </c>
      <c r="GL532" s="49" t="str">
        <f t="shared" si="1159"/>
        <v/>
      </c>
      <c r="GM532" s="49" t="str">
        <f t="shared" si="1160"/>
        <v/>
      </c>
      <c r="GN532" s="49" t="str">
        <f t="shared" si="1161"/>
        <v/>
      </c>
      <c r="GP532" s="49"/>
      <c r="GQ532" s="49" t="str">
        <f t="shared" si="1162"/>
        <v/>
      </c>
      <c r="GR532" s="49" t="str">
        <f t="shared" si="1163"/>
        <v/>
      </c>
      <c r="GS532" s="49" t="str">
        <f t="shared" si="1164"/>
        <v/>
      </c>
      <c r="GT532" s="49" t="str">
        <f t="shared" si="1165"/>
        <v/>
      </c>
      <c r="GU532" s="49" t="str">
        <f t="shared" si="1166"/>
        <v/>
      </c>
      <c r="GV532" s="49" t="str">
        <f t="shared" si="1167"/>
        <v/>
      </c>
      <c r="GW532" s="49" t="str">
        <f t="shared" si="1168"/>
        <v/>
      </c>
      <c r="GX532" s="49" t="str">
        <f t="shared" si="1169"/>
        <v/>
      </c>
    </row>
    <row r="533" spans="17:206" x14ac:dyDescent="0.2">
      <c r="Q533" s="65">
        <v>36</v>
      </c>
      <c r="R533" s="201" t="str">
        <f>Syst_Typ4!DA63</f>
        <v/>
      </c>
      <c r="S533" s="201">
        <f>Syst_Typ4!F63</f>
        <v>0</v>
      </c>
      <c r="T533" s="53" t="str">
        <f>Syst_Typ4!W63</f>
        <v/>
      </c>
      <c r="U533" s="201">
        <f>Syst_Typ4!CT63</f>
        <v>0</v>
      </c>
      <c r="V533" s="53" t="str">
        <f>Syst_Typ4!X63</f>
        <v/>
      </c>
      <c r="W533" s="53" t="str">
        <f>Syst_Typ4!AW63</f>
        <v/>
      </c>
      <c r="X533" s="53">
        <f>Syst_Typ4!BF63</f>
        <v>0</v>
      </c>
      <c r="Y533" s="53">
        <f>Syst_Typ4!AZ63</f>
        <v>0</v>
      </c>
      <c r="AB533" s="49"/>
      <c r="AC533" s="49" t="str">
        <f t="shared" si="1026"/>
        <v/>
      </c>
      <c r="AD533" s="49" t="str">
        <f t="shared" si="1027"/>
        <v/>
      </c>
      <c r="AE533" s="49" t="str">
        <f t="shared" si="1028"/>
        <v/>
      </c>
      <c r="AF533" s="49" t="str">
        <f t="shared" si="1029"/>
        <v/>
      </c>
      <c r="AG533" s="49" t="str">
        <f t="shared" si="1030"/>
        <v/>
      </c>
      <c r="AH533" s="49" t="str">
        <f t="shared" si="1031"/>
        <v/>
      </c>
      <c r="AI533" s="49" t="str">
        <f t="shared" si="1032"/>
        <v/>
      </c>
      <c r="AJ533" s="49" t="str">
        <f t="shared" si="1033"/>
        <v/>
      </c>
      <c r="AL533" s="49"/>
      <c r="AM533" s="49" t="str">
        <f t="shared" si="1034"/>
        <v/>
      </c>
      <c r="AN533" s="49" t="str">
        <f t="shared" si="1035"/>
        <v/>
      </c>
      <c r="AO533" s="49" t="str">
        <f t="shared" si="1036"/>
        <v/>
      </c>
      <c r="AP533" s="49" t="str">
        <f t="shared" si="1037"/>
        <v/>
      </c>
      <c r="AQ533" s="49" t="str">
        <f t="shared" si="1038"/>
        <v/>
      </c>
      <c r="AR533" s="49" t="str">
        <f t="shared" si="1039"/>
        <v/>
      </c>
      <c r="AS533" s="49" t="str">
        <f t="shared" si="1040"/>
        <v/>
      </c>
      <c r="AT533" s="49" t="str">
        <f t="shared" si="1041"/>
        <v/>
      </c>
      <c r="AV533" s="49"/>
      <c r="AW533" s="49" t="str">
        <f t="shared" si="1042"/>
        <v/>
      </c>
      <c r="AX533" s="49" t="str">
        <f t="shared" si="1043"/>
        <v/>
      </c>
      <c r="AY533" s="49" t="str">
        <f t="shared" si="1044"/>
        <v/>
      </c>
      <c r="AZ533" s="49" t="str">
        <f t="shared" si="1045"/>
        <v/>
      </c>
      <c r="BA533" s="49" t="str">
        <f t="shared" si="1046"/>
        <v/>
      </c>
      <c r="BB533" s="49" t="str">
        <f t="shared" si="1047"/>
        <v/>
      </c>
      <c r="BC533" s="49" t="str">
        <f t="shared" si="1048"/>
        <v/>
      </c>
      <c r="BD533" s="49" t="str">
        <f t="shared" si="1049"/>
        <v/>
      </c>
      <c r="BF533" s="49"/>
      <c r="BG533" s="49" t="str">
        <f t="shared" si="1050"/>
        <v/>
      </c>
      <c r="BH533" s="49" t="str">
        <f t="shared" si="1051"/>
        <v/>
      </c>
      <c r="BI533" s="49" t="str">
        <f t="shared" si="1052"/>
        <v/>
      </c>
      <c r="BJ533" s="49" t="str">
        <f t="shared" si="1053"/>
        <v/>
      </c>
      <c r="BK533" s="49" t="str">
        <f t="shared" si="1054"/>
        <v/>
      </c>
      <c r="BL533" s="49" t="str">
        <f t="shared" si="1055"/>
        <v/>
      </c>
      <c r="BM533" s="49" t="str">
        <f t="shared" si="1056"/>
        <v/>
      </c>
      <c r="BN533" s="49" t="str">
        <f t="shared" si="1057"/>
        <v/>
      </c>
      <c r="BP533" s="49"/>
      <c r="BQ533" s="49" t="str">
        <f t="shared" si="1058"/>
        <v/>
      </c>
      <c r="BR533" s="49" t="str">
        <f t="shared" si="1059"/>
        <v/>
      </c>
      <c r="BS533" s="49" t="str">
        <f t="shared" si="1060"/>
        <v/>
      </c>
      <c r="BT533" s="49" t="str">
        <f t="shared" si="1061"/>
        <v/>
      </c>
      <c r="BU533" s="49" t="str">
        <f t="shared" si="1062"/>
        <v/>
      </c>
      <c r="BV533" s="49" t="str">
        <f t="shared" si="1063"/>
        <v/>
      </c>
      <c r="BW533" s="49" t="str">
        <f t="shared" si="1064"/>
        <v/>
      </c>
      <c r="BX533" s="49" t="str">
        <f t="shared" si="1065"/>
        <v/>
      </c>
      <c r="BZ533" s="49"/>
      <c r="CA533" s="49" t="str">
        <f t="shared" si="1066"/>
        <v/>
      </c>
      <c r="CB533" s="49" t="str">
        <f t="shared" si="1067"/>
        <v/>
      </c>
      <c r="CC533" s="49" t="str">
        <f t="shared" si="1068"/>
        <v/>
      </c>
      <c r="CD533" s="49" t="str">
        <f t="shared" si="1069"/>
        <v/>
      </c>
      <c r="CE533" s="49" t="str">
        <f t="shared" si="1070"/>
        <v/>
      </c>
      <c r="CF533" s="49" t="str">
        <f t="shared" si="1071"/>
        <v/>
      </c>
      <c r="CG533" s="49" t="str">
        <f t="shared" si="1072"/>
        <v/>
      </c>
      <c r="CH533" s="49" t="str">
        <f t="shared" si="1073"/>
        <v/>
      </c>
      <c r="CJ533" s="49"/>
      <c r="CK533" s="49" t="str">
        <f t="shared" si="1074"/>
        <v/>
      </c>
      <c r="CL533" s="49" t="str">
        <f t="shared" si="1075"/>
        <v/>
      </c>
      <c r="CM533" s="49" t="str">
        <f t="shared" si="1076"/>
        <v/>
      </c>
      <c r="CN533" s="49" t="str">
        <f t="shared" si="1077"/>
        <v/>
      </c>
      <c r="CO533" s="49" t="str">
        <f t="shared" si="1078"/>
        <v/>
      </c>
      <c r="CP533" s="49" t="str">
        <f t="shared" si="1079"/>
        <v/>
      </c>
      <c r="CQ533" s="49" t="str">
        <f t="shared" si="1080"/>
        <v/>
      </c>
      <c r="CR533" s="49" t="str">
        <f t="shared" si="1081"/>
        <v/>
      </c>
      <c r="CT533" s="49"/>
      <c r="CU533" s="49" t="str">
        <f t="shared" si="1082"/>
        <v/>
      </c>
      <c r="CV533" s="49" t="str">
        <f t="shared" si="1083"/>
        <v/>
      </c>
      <c r="CW533" s="49" t="str">
        <f t="shared" si="1084"/>
        <v/>
      </c>
      <c r="CX533" s="49" t="str">
        <f t="shared" si="1085"/>
        <v/>
      </c>
      <c r="CY533" s="49" t="str">
        <f t="shared" si="1086"/>
        <v/>
      </c>
      <c r="CZ533" s="49" t="str">
        <f t="shared" si="1087"/>
        <v/>
      </c>
      <c r="DA533" s="49" t="str">
        <f t="shared" si="1088"/>
        <v/>
      </c>
      <c r="DB533" s="49" t="str">
        <f t="shared" si="1089"/>
        <v/>
      </c>
      <c r="DD533" s="49"/>
      <c r="DE533" s="49" t="str">
        <f t="shared" si="1090"/>
        <v/>
      </c>
      <c r="DF533" s="49" t="str">
        <f t="shared" si="1091"/>
        <v/>
      </c>
      <c r="DG533" s="49" t="str">
        <f t="shared" si="1092"/>
        <v/>
      </c>
      <c r="DH533" s="49" t="str">
        <f t="shared" si="1093"/>
        <v/>
      </c>
      <c r="DI533" s="49" t="str">
        <f t="shared" si="1094"/>
        <v/>
      </c>
      <c r="DJ533" s="49" t="str">
        <f t="shared" si="1095"/>
        <v/>
      </c>
      <c r="DK533" s="49" t="str">
        <f t="shared" si="1096"/>
        <v/>
      </c>
      <c r="DL533" s="49" t="str">
        <f t="shared" si="1097"/>
        <v/>
      </c>
      <c r="DN533" s="49"/>
      <c r="DO533" s="49" t="str">
        <f t="shared" si="1098"/>
        <v/>
      </c>
      <c r="DP533" s="49" t="str">
        <f t="shared" si="1099"/>
        <v/>
      </c>
      <c r="DQ533" s="49" t="str">
        <f t="shared" si="1100"/>
        <v/>
      </c>
      <c r="DR533" s="49" t="str">
        <f t="shared" si="1101"/>
        <v/>
      </c>
      <c r="DS533" s="49" t="str">
        <f t="shared" si="1102"/>
        <v/>
      </c>
      <c r="DT533" s="49" t="str">
        <f t="shared" si="1103"/>
        <v/>
      </c>
      <c r="DU533" s="49" t="str">
        <f t="shared" si="1104"/>
        <v/>
      </c>
      <c r="DV533" s="49" t="str">
        <f t="shared" si="1105"/>
        <v/>
      </c>
      <c r="DX533" s="49"/>
      <c r="DY533" s="49" t="str">
        <f t="shared" si="1106"/>
        <v/>
      </c>
      <c r="DZ533" s="49" t="str">
        <f t="shared" si="1107"/>
        <v/>
      </c>
      <c r="EA533" s="49" t="str">
        <f t="shared" si="1108"/>
        <v/>
      </c>
      <c r="EB533" s="49" t="str">
        <f t="shared" si="1109"/>
        <v/>
      </c>
      <c r="EC533" s="49" t="str">
        <f t="shared" si="1110"/>
        <v/>
      </c>
      <c r="ED533" s="49" t="str">
        <f t="shared" si="1111"/>
        <v/>
      </c>
      <c r="EE533" s="49" t="str">
        <f t="shared" si="1112"/>
        <v/>
      </c>
      <c r="EF533" s="49" t="str">
        <f t="shared" si="1113"/>
        <v/>
      </c>
      <c r="EH533" s="49"/>
      <c r="EI533" s="49" t="str">
        <f t="shared" si="1114"/>
        <v/>
      </c>
      <c r="EJ533" s="49" t="str">
        <f t="shared" si="1115"/>
        <v/>
      </c>
      <c r="EK533" s="49" t="str">
        <f t="shared" si="1116"/>
        <v/>
      </c>
      <c r="EL533" s="49" t="str">
        <f t="shared" si="1117"/>
        <v/>
      </c>
      <c r="EM533" s="49" t="str">
        <f t="shared" si="1118"/>
        <v/>
      </c>
      <c r="EN533" s="49" t="str">
        <f t="shared" si="1119"/>
        <v/>
      </c>
      <c r="EO533" s="49" t="str">
        <f t="shared" si="1120"/>
        <v/>
      </c>
      <c r="EP533" s="49" t="str">
        <f t="shared" si="1121"/>
        <v/>
      </c>
      <c r="ER533" s="49"/>
      <c r="ES533" s="49" t="str">
        <f t="shared" si="1122"/>
        <v/>
      </c>
      <c r="ET533" s="49" t="str">
        <f t="shared" si="1123"/>
        <v/>
      </c>
      <c r="EU533" s="49" t="str">
        <f t="shared" si="1124"/>
        <v/>
      </c>
      <c r="EV533" s="49" t="str">
        <f t="shared" si="1125"/>
        <v/>
      </c>
      <c r="EW533" s="49" t="str">
        <f t="shared" si="1126"/>
        <v/>
      </c>
      <c r="EX533" s="49" t="str">
        <f t="shared" si="1127"/>
        <v/>
      </c>
      <c r="EY533" s="49" t="str">
        <f t="shared" si="1128"/>
        <v/>
      </c>
      <c r="EZ533" s="49" t="str">
        <f t="shared" si="1129"/>
        <v/>
      </c>
      <c r="FB533" s="49"/>
      <c r="FC533" s="49" t="str">
        <f t="shared" si="1130"/>
        <v/>
      </c>
      <c r="FD533" s="49" t="str">
        <f t="shared" si="1131"/>
        <v/>
      </c>
      <c r="FE533" s="49" t="str">
        <f t="shared" si="1132"/>
        <v/>
      </c>
      <c r="FF533" s="49" t="str">
        <f t="shared" si="1133"/>
        <v/>
      </c>
      <c r="FG533" s="49" t="str">
        <f t="shared" si="1134"/>
        <v/>
      </c>
      <c r="FH533" s="49" t="str">
        <f t="shared" si="1135"/>
        <v/>
      </c>
      <c r="FI533" s="49" t="str">
        <f t="shared" si="1136"/>
        <v/>
      </c>
      <c r="FJ533" s="49" t="str">
        <f t="shared" si="1137"/>
        <v/>
      </c>
      <c r="FL533" s="49"/>
      <c r="FM533" s="49" t="str">
        <f t="shared" si="1138"/>
        <v/>
      </c>
      <c r="FN533" s="49" t="str">
        <f t="shared" si="1139"/>
        <v/>
      </c>
      <c r="FO533" s="49" t="str">
        <f t="shared" si="1140"/>
        <v/>
      </c>
      <c r="FP533" s="49" t="str">
        <f t="shared" si="1141"/>
        <v/>
      </c>
      <c r="FQ533" s="49" t="str">
        <f t="shared" si="1142"/>
        <v/>
      </c>
      <c r="FR533" s="49" t="str">
        <f t="shared" si="1143"/>
        <v/>
      </c>
      <c r="FS533" s="49" t="str">
        <f t="shared" si="1144"/>
        <v/>
      </c>
      <c r="FT533" s="49" t="str">
        <f t="shared" si="1145"/>
        <v/>
      </c>
      <c r="FV533" s="49"/>
      <c r="FW533" s="49" t="str">
        <f t="shared" si="1146"/>
        <v/>
      </c>
      <c r="FX533" s="49" t="str">
        <f t="shared" si="1147"/>
        <v/>
      </c>
      <c r="FY533" s="49" t="str">
        <f t="shared" si="1148"/>
        <v/>
      </c>
      <c r="FZ533" s="49" t="str">
        <f t="shared" si="1149"/>
        <v/>
      </c>
      <c r="GA533" s="49" t="str">
        <f t="shared" si="1150"/>
        <v/>
      </c>
      <c r="GB533" s="49" t="str">
        <f t="shared" si="1151"/>
        <v/>
      </c>
      <c r="GC533" s="49" t="str">
        <f t="shared" si="1152"/>
        <v/>
      </c>
      <c r="GD533" s="49" t="str">
        <f t="shared" si="1153"/>
        <v/>
      </c>
      <c r="GF533" s="49"/>
      <c r="GG533" s="49" t="str">
        <f t="shared" si="1154"/>
        <v/>
      </c>
      <c r="GH533" s="49" t="str">
        <f t="shared" si="1155"/>
        <v/>
      </c>
      <c r="GI533" s="49" t="str">
        <f t="shared" si="1156"/>
        <v/>
      </c>
      <c r="GJ533" s="49" t="str">
        <f t="shared" si="1157"/>
        <v/>
      </c>
      <c r="GK533" s="49" t="str">
        <f t="shared" si="1158"/>
        <v/>
      </c>
      <c r="GL533" s="49" t="str">
        <f t="shared" si="1159"/>
        <v/>
      </c>
      <c r="GM533" s="49" t="str">
        <f t="shared" si="1160"/>
        <v/>
      </c>
      <c r="GN533" s="49" t="str">
        <f t="shared" si="1161"/>
        <v/>
      </c>
      <c r="GP533" s="49"/>
      <c r="GQ533" s="49" t="str">
        <f t="shared" si="1162"/>
        <v/>
      </c>
      <c r="GR533" s="49" t="str">
        <f t="shared" si="1163"/>
        <v/>
      </c>
      <c r="GS533" s="49" t="str">
        <f t="shared" si="1164"/>
        <v/>
      </c>
      <c r="GT533" s="49" t="str">
        <f t="shared" si="1165"/>
        <v/>
      </c>
      <c r="GU533" s="49" t="str">
        <f t="shared" si="1166"/>
        <v/>
      </c>
      <c r="GV533" s="49" t="str">
        <f t="shared" si="1167"/>
        <v/>
      </c>
      <c r="GW533" s="49" t="str">
        <f t="shared" si="1168"/>
        <v/>
      </c>
      <c r="GX533" s="49" t="str">
        <f t="shared" si="1169"/>
        <v/>
      </c>
    </row>
    <row r="534" spans="17:206" x14ac:dyDescent="0.2">
      <c r="Q534" s="65">
        <v>37</v>
      </c>
      <c r="R534" s="201" t="str">
        <f>Syst_Typ4!DA64</f>
        <v/>
      </c>
      <c r="S534" s="201">
        <f>Syst_Typ4!F64</f>
        <v>0</v>
      </c>
      <c r="T534" s="53" t="str">
        <f>Syst_Typ4!W64</f>
        <v/>
      </c>
      <c r="U534" s="201">
        <f>Syst_Typ4!CT64</f>
        <v>0</v>
      </c>
      <c r="V534" s="53" t="str">
        <f>Syst_Typ4!X64</f>
        <v/>
      </c>
      <c r="W534" s="53" t="str">
        <f>Syst_Typ4!AW64</f>
        <v/>
      </c>
      <c r="X534" s="53">
        <f>Syst_Typ4!BF64</f>
        <v>0</v>
      </c>
      <c r="Y534" s="53">
        <f>Syst_Typ4!AZ64</f>
        <v>0</v>
      </c>
      <c r="AB534" s="49"/>
      <c r="AC534" s="49" t="str">
        <f t="shared" si="1026"/>
        <v/>
      </c>
      <c r="AD534" s="49" t="str">
        <f t="shared" si="1027"/>
        <v/>
      </c>
      <c r="AE534" s="49" t="str">
        <f t="shared" si="1028"/>
        <v/>
      </c>
      <c r="AF534" s="49" t="str">
        <f t="shared" si="1029"/>
        <v/>
      </c>
      <c r="AG534" s="49" t="str">
        <f t="shared" si="1030"/>
        <v/>
      </c>
      <c r="AH534" s="49" t="str">
        <f t="shared" si="1031"/>
        <v/>
      </c>
      <c r="AI534" s="49" t="str">
        <f t="shared" si="1032"/>
        <v/>
      </c>
      <c r="AJ534" s="49" t="str">
        <f t="shared" si="1033"/>
        <v/>
      </c>
      <c r="AL534" s="49"/>
      <c r="AM534" s="49" t="str">
        <f t="shared" si="1034"/>
        <v/>
      </c>
      <c r="AN534" s="49" t="str">
        <f t="shared" si="1035"/>
        <v/>
      </c>
      <c r="AO534" s="49" t="str">
        <f t="shared" si="1036"/>
        <v/>
      </c>
      <c r="AP534" s="49" t="str">
        <f t="shared" si="1037"/>
        <v/>
      </c>
      <c r="AQ534" s="49" t="str">
        <f t="shared" si="1038"/>
        <v/>
      </c>
      <c r="AR534" s="49" t="str">
        <f t="shared" si="1039"/>
        <v/>
      </c>
      <c r="AS534" s="49" t="str">
        <f t="shared" si="1040"/>
        <v/>
      </c>
      <c r="AT534" s="49" t="str">
        <f t="shared" si="1041"/>
        <v/>
      </c>
      <c r="AV534" s="49"/>
      <c r="AW534" s="49" t="str">
        <f t="shared" si="1042"/>
        <v/>
      </c>
      <c r="AX534" s="49" t="str">
        <f t="shared" si="1043"/>
        <v/>
      </c>
      <c r="AY534" s="49" t="str">
        <f t="shared" si="1044"/>
        <v/>
      </c>
      <c r="AZ534" s="49" t="str">
        <f t="shared" si="1045"/>
        <v/>
      </c>
      <c r="BA534" s="49" t="str">
        <f t="shared" si="1046"/>
        <v/>
      </c>
      <c r="BB534" s="49" t="str">
        <f t="shared" si="1047"/>
        <v/>
      </c>
      <c r="BC534" s="49" t="str">
        <f t="shared" si="1048"/>
        <v/>
      </c>
      <c r="BD534" s="49" t="str">
        <f t="shared" si="1049"/>
        <v/>
      </c>
      <c r="BF534" s="49"/>
      <c r="BG534" s="49" t="str">
        <f t="shared" si="1050"/>
        <v/>
      </c>
      <c r="BH534" s="49" t="str">
        <f t="shared" si="1051"/>
        <v/>
      </c>
      <c r="BI534" s="49" t="str">
        <f t="shared" si="1052"/>
        <v/>
      </c>
      <c r="BJ534" s="49" t="str">
        <f t="shared" si="1053"/>
        <v/>
      </c>
      <c r="BK534" s="49" t="str">
        <f t="shared" si="1054"/>
        <v/>
      </c>
      <c r="BL534" s="49" t="str">
        <f t="shared" si="1055"/>
        <v/>
      </c>
      <c r="BM534" s="49" t="str">
        <f t="shared" si="1056"/>
        <v/>
      </c>
      <c r="BN534" s="49" t="str">
        <f t="shared" si="1057"/>
        <v/>
      </c>
      <c r="BP534" s="49"/>
      <c r="BQ534" s="49" t="str">
        <f t="shared" si="1058"/>
        <v/>
      </c>
      <c r="BR534" s="49" t="str">
        <f t="shared" si="1059"/>
        <v/>
      </c>
      <c r="BS534" s="49" t="str">
        <f t="shared" si="1060"/>
        <v/>
      </c>
      <c r="BT534" s="49" t="str">
        <f t="shared" si="1061"/>
        <v/>
      </c>
      <c r="BU534" s="49" t="str">
        <f t="shared" si="1062"/>
        <v/>
      </c>
      <c r="BV534" s="49" t="str">
        <f t="shared" si="1063"/>
        <v/>
      </c>
      <c r="BW534" s="49" t="str">
        <f t="shared" si="1064"/>
        <v/>
      </c>
      <c r="BX534" s="49" t="str">
        <f t="shared" si="1065"/>
        <v/>
      </c>
      <c r="BZ534" s="49"/>
      <c r="CA534" s="49" t="str">
        <f t="shared" si="1066"/>
        <v/>
      </c>
      <c r="CB534" s="49" t="str">
        <f t="shared" si="1067"/>
        <v/>
      </c>
      <c r="CC534" s="49" t="str">
        <f t="shared" si="1068"/>
        <v/>
      </c>
      <c r="CD534" s="49" t="str">
        <f t="shared" si="1069"/>
        <v/>
      </c>
      <c r="CE534" s="49" t="str">
        <f t="shared" si="1070"/>
        <v/>
      </c>
      <c r="CF534" s="49" t="str">
        <f t="shared" si="1071"/>
        <v/>
      </c>
      <c r="CG534" s="49" t="str">
        <f t="shared" si="1072"/>
        <v/>
      </c>
      <c r="CH534" s="49" t="str">
        <f t="shared" si="1073"/>
        <v/>
      </c>
      <c r="CJ534" s="49"/>
      <c r="CK534" s="49" t="str">
        <f t="shared" si="1074"/>
        <v/>
      </c>
      <c r="CL534" s="49" t="str">
        <f t="shared" si="1075"/>
        <v/>
      </c>
      <c r="CM534" s="49" t="str">
        <f t="shared" si="1076"/>
        <v/>
      </c>
      <c r="CN534" s="49" t="str">
        <f t="shared" si="1077"/>
        <v/>
      </c>
      <c r="CO534" s="49" t="str">
        <f t="shared" si="1078"/>
        <v/>
      </c>
      <c r="CP534" s="49" t="str">
        <f t="shared" si="1079"/>
        <v/>
      </c>
      <c r="CQ534" s="49" t="str">
        <f t="shared" si="1080"/>
        <v/>
      </c>
      <c r="CR534" s="49" t="str">
        <f t="shared" si="1081"/>
        <v/>
      </c>
      <c r="CT534" s="49"/>
      <c r="CU534" s="49" t="str">
        <f t="shared" si="1082"/>
        <v/>
      </c>
      <c r="CV534" s="49" t="str">
        <f t="shared" si="1083"/>
        <v/>
      </c>
      <c r="CW534" s="49" t="str">
        <f t="shared" si="1084"/>
        <v/>
      </c>
      <c r="CX534" s="49" t="str">
        <f t="shared" si="1085"/>
        <v/>
      </c>
      <c r="CY534" s="49" t="str">
        <f t="shared" si="1086"/>
        <v/>
      </c>
      <c r="CZ534" s="49" t="str">
        <f t="shared" si="1087"/>
        <v/>
      </c>
      <c r="DA534" s="49" t="str">
        <f t="shared" si="1088"/>
        <v/>
      </c>
      <c r="DB534" s="49" t="str">
        <f t="shared" si="1089"/>
        <v/>
      </c>
      <c r="DD534" s="49"/>
      <c r="DE534" s="49" t="str">
        <f t="shared" si="1090"/>
        <v/>
      </c>
      <c r="DF534" s="49" t="str">
        <f t="shared" si="1091"/>
        <v/>
      </c>
      <c r="DG534" s="49" t="str">
        <f t="shared" si="1092"/>
        <v/>
      </c>
      <c r="DH534" s="49" t="str">
        <f t="shared" si="1093"/>
        <v/>
      </c>
      <c r="DI534" s="49" t="str">
        <f t="shared" si="1094"/>
        <v/>
      </c>
      <c r="DJ534" s="49" t="str">
        <f t="shared" si="1095"/>
        <v/>
      </c>
      <c r="DK534" s="49" t="str">
        <f t="shared" si="1096"/>
        <v/>
      </c>
      <c r="DL534" s="49" t="str">
        <f t="shared" si="1097"/>
        <v/>
      </c>
      <c r="DN534" s="49"/>
      <c r="DO534" s="49" t="str">
        <f t="shared" si="1098"/>
        <v/>
      </c>
      <c r="DP534" s="49" t="str">
        <f t="shared" si="1099"/>
        <v/>
      </c>
      <c r="DQ534" s="49" t="str">
        <f t="shared" si="1100"/>
        <v/>
      </c>
      <c r="DR534" s="49" t="str">
        <f t="shared" si="1101"/>
        <v/>
      </c>
      <c r="DS534" s="49" t="str">
        <f t="shared" si="1102"/>
        <v/>
      </c>
      <c r="DT534" s="49" t="str">
        <f t="shared" si="1103"/>
        <v/>
      </c>
      <c r="DU534" s="49" t="str">
        <f t="shared" si="1104"/>
        <v/>
      </c>
      <c r="DV534" s="49" t="str">
        <f t="shared" si="1105"/>
        <v/>
      </c>
      <c r="DX534" s="49"/>
      <c r="DY534" s="49" t="str">
        <f t="shared" si="1106"/>
        <v/>
      </c>
      <c r="DZ534" s="49" t="str">
        <f t="shared" si="1107"/>
        <v/>
      </c>
      <c r="EA534" s="49" t="str">
        <f t="shared" si="1108"/>
        <v/>
      </c>
      <c r="EB534" s="49" t="str">
        <f t="shared" si="1109"/>
        <v/>
      </c>
      <c r="EC534" s="49" t="str">
        <f t="shared" si="1110"/>
        <v/>
      </c>
      <c r="ED534" s="49" t="str">
        <f t="shared" si="1111"/>
        <v/>
      </c>
      <c r="EE534" s="49" t="str">
        <f t="shared" si="1112"/>
        <v/>
      </c>
      <c r="EF534" s="49" t="str">
        <f t="shared" si="1113"/>
        <v/>
      </c>
      <c r="EH534" s="49"/>
      <c r="EI534" s="49" t="str">
        <f t="shared" si="1114"/>
        <v/>
      </c>
      <c r="EJ534" s="49" t="str">
        <f t="shared" si="1115"/>
        <v/>
      </c>
      <c r="EK534" s="49" t="str">
        <f t="shared" si="1116"/>
        <v/>
      </c>
      <c r="EL534" s="49" t="str">
        <f t="shared" si="1117"/>
        <v/>
      </c>
      <c r="EM534" s="49" t="str">
        <f t="shared" si="1118"/>
        <v/>
      </c>
      <c r="EN534" s="49" t="str">
        <f t="shared" si="1119"/>
        <v/>
      </c>
      <c r="EO534" s="49" t="str">
        <f t="shared" si="1120"/>
        <v/>
      </c>
      <c r="EP534" s="49" t="str">
        <f t="shared" si="1121"/>
        <v/>
      </c>
      <c r="ER534" s="49"/>
      <c r="ES534" s="49" t="str">
        <f t="shared" si="1122"/>
        <v/>
      </c>
      <c r="ET534" s="49" t="str">
        <f t="shared" si="1123"/>
        <v/>
      </c>
      <c r="EU534" s="49" t="str">
        <f t="shared" si="1124"/>
        <v/>
      </c>
      <c r="EV534" s="49" t="str">
        <f t="shared" si="1125"/>
        <v/>
      </c>
      <c r="EW534" s="49" t="str">
        <f t="shared" si="1126"/>
        <v/>
      </c>
      <c r="EX534" s="49" t="str">
        <f t="shared" si="1127"/>
        <v/>
      </c>
      <c r="EY534" s="49" t="str">
        <f t="shared" si="1128"/>
        <v/>
      </c>
      <c r="EZ534" s="49" t="str">
        <f t="shared" si="1129"/>
        <v/>
      </c>
      <c r="FB534" s="49"/>
      <c r="FC534" s="49" t="str">
        <f t="shared" si="1130"/>
        <v/>
      </c>
      <c r="FD534" s="49" t="str">
        <f t="shared" si="1131"/>
        <v/>
      </c>
      <c r="FE534" s="49" t="str">
        <f t="shared" si="1132"/>
        <v/>
      </c>
      <c r="FF534" s="49" t="str">
        <f t="shared" si="1133"/>
        <v/>
      </c>
      <c r="FG534" s="49" t="str">
        <f t="shared" si="1134"/>
        <v/>
      </c>
      <c r="FH534" s="49" t="str">
        <f t="shared" si="1135"/>
        <v/>
      </c>
      <c r="FI534" s="49" t="str">
        <f t="shared" si="1136"/>
        <v/>
      </c>
      <c r="FJ534" s="49" t="str">
        <f t="shared" si="1137"/>
        <v/>
      </c>
      <c r="FL534" s="49"/>
      <c r="FM534" s="49" t="str">
        <f t="shared" si="1138"/>
        <v/>
      </c>
      <c r="FN534" s="49" t="str">
        <f t="shared" si="1139"/>
        <v/>
      </c>
      <c r="FO534" s="49" t="str">
        <f t="shared" si="1140"/>
        <v/>
      </c>
      <c r="FP534" s="49" t="str">
        <f t="shared" si="1141"/>
        <v/>
      </c>
      <c r="FQ534" s="49" t="str">
        <f t="shared" si="1142"/>
        <v/>
      </c>
      <c r="FR534" s="49" t="str">
        <f t="shared" si="1143"/>
        <v/>
      </c>
      <c r="FS534" s="49" t="str">
        <f t="shared" si="1144"/>
        <v/>
      </c>
      <c r="FT534" s="49" t="str">
        <f t="shared" si="1145"/>
        <v/>
      </c>
      <c r="FV534" s="49"/>
      <c r="FW534" s="49" t="str">
        <f t="shared" si="1146"/>
        <v/>
      </c>
      <c r="FX534" s="49" t="str">
        <f t="shared" si="1147"/>
        <v/>
      </c>
      <c r="FY534" s="49" t="str">
        <f t="shared" si="1148"/>
        <v/>
      </c>
      <c r="FZ534" s="49" t="str">
        <f t="shared" si="1149"/>
        <v/>
      </c>
      <c r="GA534" s="49" t="str">
        <f t="shared" si="1150"/>
        <v/>
      </c>
      <c r="GB534" s="49" t="str">
        <f t="shared" si="1151"/>
        <v/>
      </c>
      <c r="GC534" s="49" t="str">
        <f t="shared" si="1152"/>
        <v/>
      </c>
      <c r="GD534" s="49" t="str">
        <f t="shared" si="1153"/>
        <v/>
      </c>
      <c r="GF534" s="49"/>
      <c r="GG534" s="49" t="str">
        <f t="shared" si="1154"/>
        <v/>
      </c>
      <c r="GH534" s="49" t="str">
        <f t="shared" si="1155"/>
        <v/>
      </c>
      <c r="GI534" s="49" t="str">
        <f t="shared" si="1156"/>
        <v/>
      </c>
      <c r="GJ534" s="49" t="str">
        <f t="shared" si="1157"/>
        <v/>
      </c>
      <c r="GK534" s="49" t="str">
        <f t="shared" si="1158"/>
        <v/>
      </c>
      <c r="GL534" s="49" t="str">
        <f t="shared" si="1159"/>
        <v/>
      </c>
      <c r="GM534" s="49" t="str">
        <f t="shared" si="1160"/>
        <v/>
      </c>
      <c r="GN534" s="49" t="str">
        <f t="shared" si="1161"/>
        <v/>
      </c>
      <c r="GP534" s="49"/>
      <c r="GQ534" s="49" t="str">
        <f t="shared" si="1162"/>
        <v/>
      </c>
      <c r="GR534" s="49" t="str">
        <f t="shared" si="1163"/>
        <v/>
      </c>
      <c r="GS534" s="49" t="str">
        <f t="shared" si="1164"/>
        <v/>
      </c>
      <c r="GT534" s="49" t="str">
        <f t="shared" si="1165"/>
        <v/>
      </c>
      <c r="GU534" s="49" t="str">
        <f t="shared" si="1166"/>
        <v/>
      </c>
      <c r="GV534" s="49" t="str">
        <f t="shared" si="1167"/>
        <v/>
      </c>
      <c r="GW534" s="49" t="str">
        <f t="shared" si="1168"/>
        <v/>
      </c>
      <c r="GX534" s="49" t="str">
        <f t="shared" si="1169"/>
        <v/>
      </c>
    </row>
    <row r="535" spans="17:206" x14ac:dyDescent="0.2">
      <c r="Q535" s="65">
        <v>38</v>
      </c>
      <c r="R535" s="201" t="str">
        <f>Syst_Typ4!DA65</f>
        <v/>
      </c>
      <c r="S535" s="201">
        <f>Syst_Typ4!F65</f>
        <v>0</v>
      </c>
      <c r="T535" s="53" t="str">
        <f>Syst_Typ4!W65</f>
        <v/>
      </c>
      <c r="U535" s="201">
        <f>Syst_Typ4!CT65</f>
        <v>0</v>
      </c>
      <c r="V535" s="53" t="str">
        <f>Syst_Typ4!X65</f>
        <v/>
      </c>
      <c r="W535" s="53" t="str">
        <f>Syst_Typ4!AW65</f>
        <v/>
      </c>
      <c r="X535" s="53">
        <f>Syst_Typ4!BF65</f>
        <v>0</v>
      </c>
      <c r="Y535" s="53">
        <f>Syst_Typ4!AZ65</f>
        <v>0</v>
      </c>
      <c r="AB535" s="49"/>
      <c r="AC535" s="49" t="str">
        <f t="shared" si="1026"/>
        <v/>
      </c>
      <c r="AD535" s="49" t="str">
        <f t="shared" si="1027"/>
        <v/>
      </c>
      <c r="AE535" s="49" t="str">
        <f t="shared" si="1028"/>
        <v/>
      </c>
      <c r="AF535" s="49" t="str">
        <f t="shared" si="1029"/>
        <v/>
      </c>
      <c r="AG535" s="49" t="str">
        <f t="shared" si="1030"/>
        <v/>
      </c>
      <c r="AH535" s="49" t="str">
        <f t="shared" si="1031"/>
        <v/>
      </c>
      <c r="AI535" s="49" t="str">
        <f t="shared" si="1032"/>
        <v/>
      </c>
      <c r="AJ535" s="49" t="str">
        <f t="shared" si="1033"/>
        <v/>
      </c>
      <c r="AL535" s="49"/>
      <c r="AM535" s="49" t="str">
        <f t="shared" si="1034"/>
        <v/>
      </c>
      <c r="AN535" s="49" t="str">
        <f t="shared" si="1035"/>
        <v/>
      </c>
      <c r="AO535" s="49" t="str">
        <f t="shared" si="1036"/>
        <v/>
      </c>
      <c r="AP535" s="49" t="str">
        <f t="shared" si="1037"/>
        <v/>
      </c>
      <c r="AQ535" s="49" t="str">
        <f t="shared" si="1038"/>
        <v/>
      </c>
      <c r="AR535" s="49" t="str">
        <f t="shared" si="1039"/>
        <v/>
      </c>
      <c r="AS535" s="49" t="str">
        <f t="shared" si="1040"/>
        <v/>
      </c>
      <c r="AT535" s="49" t="str">
        <f t="shared" si="1041"/>
        <v/>
      </c>
      <c r="AV535" s="49"/>
      <c r="AW535" s="49" t="str">
        <f t="shared" si="1042"/>
        <v/>
      </c>
      <c r="AX535" s="49" t="str">
        <f t="shared" si="1043"/>
        <v/>
      </c>
      <c r="AY535" s="49" t="str">
        <f t="shared" si="1044"/>
        <v/>
      </c>
      <c r="AZ535" s="49" t="str">
        <f t="shared" si="1045"/>
        <v/>
      </c>
      <c r="BA535" s="49" t="str">
        <f t="shared" si="1046"/>
        <v/>
      </c>
      <c r="BB535" s="49" t="str">
        <f t="shared" si="1047"/>
        <v/>
      </c>
      <c r="BC535" s="49" t="str">
        <f t="shared" si="1048"/>
        <v/>
      </c>
      <c r="BD535" s="49" t="str">
        <f t="shared" si="1049"/>
        <v/>
      </c>
      <c r="BF535" s="49"/>
      <c r="BG535" s="49" t="str">
        <f t="shared" si="1050"/>
        <v/>
      </c>
      <c r="BH535" s="49" t="str">
        <f t="shared" si="1051"/>
        <v/>
      </c>
      <c r="BI535" s="49" t="str">
        <f t="shared" si="1052"/>
        <v/>
      </c>
      <c r="BJ535" s="49" t="str">
        <f t="shared" si="1053"/>
        <v/>
      </c>
      <c r="BK535" s="49" t="str">
        <f t="shared" si="1054"/>
        <v/>
      </c>
      <c r="BL535" s="49" t="str">
        <f t="shared" si="1055"/>
        <v/>
      </c>
      <c r="BM535" s="49" t="str">
        <f t="shared" si="1056"/>
        <v/>
      </c>
      <c r="BN535" s="49" t="str">
        <f t="shared" si="1057"/>
        <v/>
      </c>
      <c r="BP535" s="49"/>
      <c r="BQ535" s="49" t="str">
        <f t="shared" si="1058"/>
        <v/>
      </c>
      <c r="BR535" s="49" t="str">
        <f t="shared" si="1059"/>
        <v/>
      </c>
      <c r="BS535" s="49" t="str">
        <f t="shared" si="1060"/>
        <v/>
      </c>
      <c r="BT535" s="49" t="str">
        <f t="shared" si="1061"/>
        <v/>
      </c>
      <c r="BU535" s="49" t="str">
        <f t="shared" si="1062"/>
        <v/>
      </c>
      <c r="BV535" s="49" t="str">
        <f t="shared" si="1063"/>
        <v/>
      </c>
      <c r="BW535" s="49" t="str">
        <f t="shared" si="1064"/>
        <v/>
      </c>
      <c r="BX535" s="49" t="str">
        <f t="shared" si="1065"/>
        <v/>
      </c>
      <c r="BZ535" s="49"/>
      <c r="CA535" s="49" t="str">
        <f t="shared" si="1066"/>
        <v/>
      </c>
      <c r="CB535" s="49" t="str">
        <f t="shared" si="1067"/>
        <v/>
      </c>
      <c r="CC535" s="49" t="str">
        <f t="shared" si="1068"/>
        <v/>
      </c>
      <c r="CD535" s="49" t="str">
        <f t="shared" si="1069"/>
        <v/>
      </c>
      <c r="CE535" s="49" t="str">
        <f t="shared" si="1070"/>
        <v/>
      </c>
      <c r="CF535" s="49" t="str">
        <f t="shared" si="1071"/>
        <v/>
      </c>
      <c r="CG535" s="49" t="str">
        <f t="shared" si="1072"/>
        <v/>
      </c>
      <c r="CH535" s="49" t="str">
        <f t="shared" si="1073"/>
        <v/>
      </c>
      <c r="CJ535" s="49"/>
      <c r="CK535" s="49" t="str">
        <f t="shared" si="1074"/>
        <v/>
      </c>
      <c r="CL535" s="49" t="str">
        <f t="shared" si="1075"/>
        <v/>
      </c>
      <c r="CM535" s="49" t="str">
        <f t="shared" si="1076"/>
        <v/>
      </c>
      <c r="CN535" s="49" t="str">
        <f t="shared" si="1077"/>
        <v/>
      </c>
      <c r="CO535" s="49" t="str">
        <f t="shared" si="1078"/>
        <v/>
      </c>
      <c r="CP535" s="49" t="str">
        <f t="shared" si="1079"/>
        <v/>
      </c>
      <c r="CQ535" s="49" t="str">
        <f t="shared" si="1080"/>
        <v/>
      </c>
      <c r="CR535" s="49" t="str">
        <f t="shared" si="1081"/>
        <v/>
      </c>
      <c r="CT535" s="49"/>
      <c r="CU535" s="49" t="str">
        <f t="shared" si="1082"/>
        <v/>
      </c>
      <c r="CV535" s="49" t="str">
        <f t="shared" si="1083"/>
        <v/>
      </c>
      <c r="CW535" s="49" t="str">
        <f t="shared" si="1084"/>
        <v/>
      </c>
      <c r="CX535" s="49" t="str">
        <f t="shared" si="1085"/>
        <v/>
      </c>
      <c r="CY535" s="49" t="str">
        <f t="shared" si="1086"/>
        <v/>
      </c>
      <c r="CZ535" s="49" t="str">
        <f t="shared" si="1087"/>
        <v/>
      </c>
      <c r="DA535" s="49" t="str">
        <f t="shared" si="1088"/>
        <v/>
      </c>
      <c r="DB535" s="49" t="str">
        <f t="shared" si="1089"/>
        <v/>
      </c>
      <c r="DD535" s="49"/>
      <c r="DE535" s="49" t="str">
        <f t="shared" si="1090"/>
        <v/>
      </c>
      <c r="DF535" s="49" t="str">
        <f t="shared" si="1091"/>
        <v/>
      </c>
      <c r="DG535" s="49" t="str">
        <f t="shared" si="1092"/>
        <v/>
      </c>
      <c r="DH535" s="49" t="str">
        <f t="shared" si="1093"/>
        <v/>
      </c>
      <c r="DI535" s="49" t="str">
        <f t="shared" si="1094"/>
        <v/>
      </c>
      <c r="DJ535" s="49" t="str">
        <f t="shared" si="1095"/>
        <v/>
      </c>
      <c r="DK535" s="49" t="str">
        <f t="shared" si="1096"/>
        <v/>
      </c>
      <c r="DL535" s="49" t="str">
        <f t="shared" si="1097"/>
        <v/>
      </c>
      <c r="DN535" s="49"/>
      <c r="DO535" s="49" t="str">
        <f t="shared" si="1098"/>
        <v/>
      </c>
      <c r="DP535" s="49" t="str">
        <f t="shared" si="1099"/>
        <v/>
      </c>
      <c r="DQ535" s="49" t="str">
        <f t="shared" si="1100"/>
        <v/>
      </c>
      <c r="DR535" s="49" t="str">
        <f t="shared" si="1101"/>
        <v/>
      </c>
      <c r="DS535" s="49" t="str">
        <f t="shared" si="1102"/>
        <v/>
      </c>
      <c r="DT535" s="49" t="str">
        <f t="shared" si="1103"/>
        <v/>
      </c>
      <c r="DU535" s="49" t="str">
        <f t="shared" si="1104"/>
        <v/>
      </c>
      <c r="DV535" s="49" t="str">
        <f t="shared" si="1105"/>
        <v/>
      </c>
      <c r="DX535" s="49"/>
      <c r="DY535" s="49" t="str">
        <f t="shared" si="1106"/>
        <v/>
      </c>
      <c r="DZ535" s="49" t="str">
        <f t="shared" si="1107"/>
        <v/>
      </c>
      <c r="EA535" s="49" t="str">
        <f t="shared" si="1108"/>
        <v/>
      </c>
      <c r="EB535" s="49" t="str">
        <f t="shared" si="1109"/>
        <v/>
      </c>
      <c r="EC535" s="49" t="str">
        <f t="shared" si="1110"/>
        <v/>
      </c>
      <c r="ED535" s="49" t="str">
        <f t="shared" si="1111"/>
        <v/>
      </c>
      <c r="EE535" s="49" t="str">
        <f t="shared" si="1112"/>
        <v/>
      </c>
      <c r="EF535" s="49" t="str">
        <f t="shared" si="1113"/>
        <v/>
      </c>
      <c r="EH535" s="49"/>
      <c r="EI535" s="49" t="str">
        <f t="shared" si="1114"/>
        <v/>
      </c>
      <c r="EJ535" s="49" t="str">
        <f t="shared" si="1115"/>
        <v/>
      </c>
      <c r="EK535" s="49" t="str">
        <f t="shared" si="1116"/>
        <v/>
      </c>
      <c r="EL535" s="49" t="str">
        <f t="shared" si="1117"/>
        <v/>
      </c>
      <c r="EM535" s="49" t="str">
        <f t="shared" si="1118"/>
        <v/>
      </c>
      <c r="EN535" s="49" t="str">
        <f t="shared" si="1119"/>
        <v/>
      </c>
      <c r="EO535" s="49" t="str">
        <f t="shared" si="1120"/>
        <v/>
      </c>
      <c r="EP535" s="49" t="str">
        <f t="shared" si="1121"/>
        <v/>
      </c>
      <c r="ER535" s="49"/>
      <c r="ES535" s="49" t="str">
        <f t="shared" si="1122"/>
        <v/>
      </c>
      <c r="ET535" s="49" t="str">
        <f t="shared" si="1123"/>
        <v/>
      </c>
      <c r="EU535" s="49" t="str">
        <f t="shared" si="1124"/>
        <v/>
      </c>
      <c r="EV535" s="49" t="str">
        <f t="shared" si="1125"/>
        <v/>
      </c>
      <c r="EW535" s="49" t="str">
        <f t="shared" si="1126"/>
        <v/>
      </c>
      <c r="EX535" s="49" t="str">
        <f t="shared" si="1127"/>
        <v/>
      </c>
      <c r="EY535" s="49" t="str">
        <f t="shared" si="1128"/>
        <v/>
      </c>
      <c r="EZ535" s="49" t="str">
        <f t="shared" si="1129"/>
        <v/>
      </c>
      <c r="FB535" s="49"/>
      <c r="FC535" s="49" t="str">
        <f t="shared" si="1130"/>
        <v/>
      </c>
      <c r="FD535" s="49" t="str">
        <f t="shared" si="1131"/>
        <v/>
      </c>
      <c r="FE535" s="49" t="str">
        <f t="shared" si="1132"/>
        <v/>
      </c>
      <c r="FF535" s="49" t="str">
        <f t="shared" si="1133"/>
        <v/>
      </c>
      <c r="FG535" s="49" t="str">
        <f t="shared" si="1134"/>
        <v/>
      </c>
      <c r="FH535" s="49" t="str">
        <f t="shared" si="1135"/>
        <v/>
      </c>
      <c r="FI535" s="49" t="str">
        <f t="shared" si="1136"/>
        <v/>
      </c>
      <c r="FJ535" s="49" t="str">
        <f t="shared" si="1137"/>
        <v/>
      </c>
      <c r="FL535" s="49"/>
      <c r="FM535" s="49" t="str">
        <f t="shared" si="1138"/>
        <v/>
      </c>
      <c r="FN535" s="49" t="str">
        <f t="shared" si="1139"/>
        <v/>
      </c>
      <c r="FO535" s="49" t="str">
        <f t="shared" si="1140"/>
        <v/>
      </c>
      <c r="FP535" s="49" t="str">
        <f t="shared" si="1141"/>
        <v/>
      </c>
      <c r="FQ535" s="49" t="str">
        <f t="shared" si="1142"/>
        <v/>
      </c>
      <c r="FR535" s="49" t="str">
        <f t="shared" si="1143"/>
        <v/>
      </c>
      <c r="FS535" s="49" t="str">
        <f t="shared" si="1144"/>
        <v/>
      </c>
      <c r="FT535" s="49" t="str">
        <f t="shared" si="1145"/>
        <v/>
      </c>
      <c r="FV535" s="49"/>
      <c r="FW535" s="49" t="str">
        <f t="shared" si="1146"/>
        <v/>
      </c>
      <c r="FX535" s="49" t="str">
        <f t="shared" si="1147"/>
        <v/>
      </c>
      <c r="FY535" s="49" t="str">
        <f t="shared" si="1148"/>
        <v/>
      </c>
      <c r="FZ535" s="49" t="str">
        <f t="shared" si="1149"/>
        <v/>
      </c>
      <c r="GA535" s="49" t="str">
        <f t="shared" si="1150"/>
        <v/>
      </c>
      <c r="GB535" s="49" t="str">
        <f t="shared" si="1151"/>
        <v/>
      </c>
      <c r="GC535" s="49" t="str">
        <f t="shared" si="1152"/>
        <v/>
      </c>
      <c r="GD535" s="49" t="str">
        <f t="shared" si="1153"/>
        <v/>
      </c>
      <c r="GF535" s="49"/>
      <c r="GG535" s="49" t="str">
        <f t="shared" si="1154"/>
        <v/>
      </c>
      <c r="GH535" s="49" t="str">
        <f t="shared" si="1155"/>
        <v/>
      </c>
      <c r="GI535" s="49" t="str">
        <f t="shared" si="1156"/>
        <v/>
      </c>
      <c r="GJ535" s="49" t="str">
        <f t="shared" si="1157"/>
        <v/>
      </c>
      <c r="GK535" s="49" t="str">
        <f t="shared" si="1158"/>
        <v/>
      </c>
      <c r="GL535" s="49" t="str">
        <f t="shared" si="1159"/>
        <v/>
      </c>
      <c r="GM535" s="49" t="str">
        <f t="shared" si="1160"/>
        <v/>
      </c>
      <c r="GN535" s="49" t="str">
        <f t="shared" si="1161"/>
        <v/>
      </c>
      <c r="GP535" s="49"/>
      <c r="GQ535" s="49" t="str">
        <f t="shared" si="1162"/>
        <v/>
      </c>
      <c r="GR535" s="49" t="str">
        <f t="shared" si="1163"/>
        <v/>
      </c>
      <c r="GS535" s="49" t="str">
        <f t="shared" si="1164"/>
        <v/>
      </c>
      <c r="GT535" s="49" t="str">
        <f t="shared" si="1165"/>
        <v/>
      </c>
      <c r="GU535" s="49" t="str">
        <f t="shared" si="1166"/>
        <v/>
      </c>
      <c r="GV535" s="49" t="str">
        <f t="shared" si="1167"/>
        <v/>
      </c>
      <c r="GW535" s="49" t="str">
        <f t="shared" si="1168"/>
        <v/>
      </c>
      <c r="GX535" s="49" t="str">
        <f t="shared" si="1169"/>
        <v/>
      </c>
    </row>
    <row r="536" spans="17:206" x14ac:dyDescent="0.2">
      <c r="Q536" s="65">
        <v>39</v>
      </c>
      <c r="R536" s="201" t="str">
        <f>Syst_Typ4!DA66</f>
        <v/>
      </c>
      <c r="S536" s="201">
        <f>Syst_Typ4!F66</f>
        <v>0</v>
      </c>
      <c r="T536" s="53" t="str">
        <f>Syst_Typ4!W66</f>
        <v/>
      </c>
      <c r="U536" s="201">
        <f>Syst_Typ4!CT66</f>
        <v>0</v>
      </c>
      <c r="V536" s="53" t="str">
        <f>Syst_Typ4!X66</f>
        <v/>
      </c>
      <c r="W536" s="53" t="str">
        <f>Syst_Typ4!AW66</f>
        <v/>
      </c>
      <c r="X536" s="53">
        <f>Syst_Typ4!BF66</f>
        <v>0</v>
      </c>
      <c r="Y536" s="53">
        <f>Syst_Typ4!AZ66</f>
        <v>0</v>
      </c>
      <c r="AB536" s="49"/>
      <c r="AC536" s="49" t="str">
        <f t="shared" si="1026"/>
        <v/>
      </c>
      <c r="AD536" s="49" t="str">
        <f t="shared" si="1027"/>
        <v/>
      </c>
      <c r="AE536" s="49" t="str">
        <f t="shared" si="1028"/>
        <v/>
      </c>
      <c r="AF536" s="49" t="str">
        <f t="shared" si="1029"/>
        <v/>
      </c>
      <c r="AG536" s="49" t="str">
        <f t="shared" si="1030"/>
        <v/>
      </c>
      <c r="AH536" s="49" t="str">
        <f t="shared" si="1031"/>
        <v/>
      </c>
      <c r="AI536" s="49" t="str">
        <f t="shared" si="1032"/>
        <v/>
      </c>
      <c r="AJ536" s="49" t="str">
        <f t="shared" si="1033"/>
        <v/>
      </c>
      <c r="AL536" s="49"/>
      <c r="AM536" s="49" t="str">
        <f t="shared" si="1034"/>
        <v/>
      </c>
      <c r="AN536" s="49" t="str">
        <f t="shared" si="1035"/>
        <v/>
      </c>
      <c r="AO536" s="49" t="str">
        <f t="shared" si="1036"/>
        <v/>
      </c>
      <c r="AP536" s="49" t="str">
        <f t="shared" si="1037"/>
        <v/>
      </c>
      <c r="AQ536" s="49" t="str">
        <f t="shared" si="1038"/>
        <v/>
      </c>
      <c r="AR536" s="49" t="str">
        <f t="shared" si="1039"/>
        <v/>
      </c>
      <c r="AS536" s="49" t="str">
        <f t="shared" si="1040"/>
        <v/>
      </c>
      <c r="AT536" s="49" t="str">
        <f t="shared" si="1041"/>
        <v/>
      </c>
      <c r="AV536" s="49"/>
      <c r="AW536" s="49" t="str">
        <f t="shared" si="1042"/>
        <v/>
      </c>
      <c r="AX536" s="49" t="str">
        <f t="shared" si="1043"/>
        <v/>
      </c>
      <c r="AY536" s="49" t="str">
        <f t="shared" si="1044"/>
        <v/>
      </c>
      <c r="AZ536" s="49" t="str">
        <f t="shared" si="1045"/>
        <v/>
      </c>
      <c r="BA536" s="49" t="str">
        <f t="shared" si="1046"/>
        <v/>
      </c>
      <c r="BB536" s="49" t="str">
        <f t="shared" si="1047"/>
        <v/>
      </c>
      <c r="BC536" s="49" t="str">
        <f t="shared" si="1048"/>
        <v/>
      </c>
      <c r="BD536" s="49" t="str">
        <f t="shared" si="1049"/>
        <v/>
      </c>
      <c r="BF536" s="49"/>
      <c r="BG536" s="49" t="str">
        <f t="shared" si="1050"/>
        <v/>
      </c>
      <c r="BH536" s="49" t="str">
        <f t="shared" si="1051"/>
        <v/>
      </c>
      <c r="BI536" s="49" t="str">
        <f t="shared" si="1052"/>
        <v/>
      </c>
      <c r="BJ536" s="49" t="str">
        <f t="shared" si="1053"/>
        <v/>
      </c>
      <c r="BK536" s="49" t="str">
        <f t="shared" si="1054"/>
        <v/>
      </c>
      <c r="BL536" s="49" t="str">
        <f t="shared" si="1055"/>
        <v/>
      </c>
      <c r="BM536" s="49" t="str">
        <f t="shared" si="1056"/>
        <v/>
      </c>
      <c r="BN536" s="49" t="str">
        <f t="shared" si="1057"/>
        <v/>
      </c>
      <c r="BP536" s="49"/>
      <c r="BQ536" s="49" t="str">
        <f t="shared" si="1058"/>
        <v/>
      </c>
      <c r="BR536" s="49" t="str">
        <f t="shared" si="1059"/>
        <v/>
      </c>
      <c r="BS536" s="49" t="str">
        <f t="shared" si="1060"/>
        <v/>
      </c>
      <c r="BT536" s="49" t="str">
        <f t="shared" si="1061"/>
        <v/>
      </c>
      <c r="BU536" s="49" t="str">
        <f t="shared" si="1062"/>
        <v/>
      </c>
      <c r="BV536" s="49" t="str">
        <f t="shared" si="1063"/>
        <v/>
      </c>
      <c r="BW536" s="49" t="str">
        <f t="shared" si="1064"/>
        <v/>
      </c>
      <c r="BX536" s="49" t="str">
        <f t="shared" si="1065"/>
        <v/>
      </c>
      <c r="BZ536" s="49"/>
      <c r="CA536" s="49" t="str">
        <f t="shared" si="1066"/>
        <v/>
      </c>
      <c r="CB536" s="49" t="str">
        <f t="shared" si="1067"/>
        <v/>
      </c>
      <c r="CC536" s="49" t="str">
        <f t="shared" si="1068"/>
        <v/>
      </c>
      <c r="CD536" s="49" t="str">
        <f t="shared" si="1069"/>
        <v/>
      </c>
      <c r="CE536" s="49" t="str">
        <f t="shared" si="1070"/>
        <v/>
      </c>
      <c r="CF536" s="49" t="str">
        <f t="shared" si="1071"/>
        <v/>
      </c>
      <c r="CG536" s="49" t="str">
        <f t="shared" si="1072"/>
        <v/>
      </c>
      <c r="CH536" s="49" t="str">
        <f t="shared" si="1073"/>
        <v/>
      </c>
      <c r="CJ536" s="49"/>
      <c r="CK536" s="49" t="str">
        <f t="shared" si="1074"/>
        <v/>
      </c>
      <c r="CL536" s="49" t="str">
        <f t="shared" si="1075"/>
        <v/>
      </c>
      <c r="CM536" s="49" t="str">
        <f t="shared" si="1076"/>
        <v/>
      </c>
      <c r="CN536" s="49" t="str">
        <f t="shared" si="1077"/>
        <v/>
      </c>
      <c r="CO536" s="49" t="str">
        <f t="shared" si="1078"/>
        <v/>
      </c>
      <c r="CP536" s="49" t="str">
        <f t="shared" si="1079"/>
        <v/>
      </c>
      <c r="CQ536" s="49" t="str">
        <f t="shared" si="1080"/>
        <v/>
      </c>
      <c r="CR536" s="49" t="str">
        <f t="shared" si="1081"/>
        <v/>
      </c>
      <c r="CT536" s="49"/>
      <c r="CU536" s="49" t="str">
        <f t="shared" si="1082"/>
        <v/>
      </c>
      <c r="CV536" s="49" t="str">
        <f t="shared" si="1083"/>
        <v/>
      </c>
      <c r="CW536" s="49" t="str">
        <f t="shared" si="1084"/>
        <v/>
      </c>
      <c r="CX536" s="49" t="str">
        <f t="shared" si="1085"/>
        <v/>
      </c>
      <c r="CY536" s="49" t="str">
        <f t="shared" si="1086"/>
        <v/>
      </c>
      <c r="CZ536" s="49" t="str">
        <f t="shared" si="1087"/>
        <v/>
      </c>
      <c r="DA536" s="49" t="str">
        <f t="shared" si="1088"/>
        <v/>
      </c>
      <c r="DB536" s="49" t="str">
        <f t="shared" si="1089"/>
        <v/>
      </c>
      <c r="DD536" s="49"/>
      <c r="DE536" s="49" t="str">
        <f t="shared" si="1090"/>
        <v/>
      </c>
      <c r="DF536" s="49" t="str">
        <f t="shared" si="1091"/>
        <v/>
      </c>
      <c r="DG536" s="49" t="str">
        <f t="shared" si="1092"/>
        <v/>
      </c>
      <c r="DH536" s="49" t="str">
        <f t="shared" si="1093"/>
        <v/>
      </c>
      <c r="DI536" s="49" t="str">
        <f t="shared" si="1094"/>
        <v/>
      </c>
      <c r="DJ536" s="49" t="str">
        <f t="shared" si="1095"/>
        <v/>
      </c>
      <c r="DK536" s="49" t="str">
        <f t="shared" si="1096"/>
        <v/>
      </c>
      <c r="DL536" s="49" t="str">
        <f t="shared" si="1097"/>
        <v/>
      </c>
      <c r="DN536" s="49"/>
      <c r="DO536" s="49" t="str">
        <f t="shared" si="1098"/>
        <v/>
      </c>
      <c r="DP536" s="49" t="str">
        <f t="shared" si="1099"/>
        <v/>
      </c>
      <c r="DQ536" s="49" t="str">
        <f t="shared" si="1100"/>
        <v/>
      </c>
      <c r="DR536" s="49" t="str">
        <f t="shared" si="1101"/>
        <v/>
      </c>
      <c r="DS536" s="49" t="str">
        <f t="shared" si="1102"/>
        <v/>
      </c>
      <c r="DT536" s="49" t="str">
        <f t="shared" si="1103"/>
        <v/>
      </c>
      <c r="DU536" s="49" t="str">
        <f t="shared" si="1104"/>
        <v/>
      </c>
      <c r="DV536" s="49" t="str">
        <f t="shared" si="1105"/>
        <v/>
      </c>
      <c r="DX536" s="49"/>
      <c r="DY536" s="49" t="str">
        <f t="shared" si="1106"/>
        <v/>
      </c>
      <c r="DZ536" s="49" t="str">
        <f t="shared" si="1107"/>
        <v/>
      </c>
      <c r="EA536" s="49" t="str">
        <f t="shared" si="1108"/>
        <v/>
      </c>
      <c r="EB536" s="49" t="str">
        <f t="shared" si="1109"/>
        <v/>
      </c>
      <c r="EC536" s="49" t="str">
        <f t="shared" si="1110"/>
        <v/>
      </c>
      <c r="ED536" s="49" t="str">
        <f t="shared" si="1111"/>
        <v/>
      </c>
      <c r="EE536" s="49" t="str">
        <f t="shared" si="1112"/>
        <v/>
      </c>
      <c r="EF536" s="49" t="str">
        <f t="shared" si="1113"/>
        <v/>
      </c>
      <c r="EH536" s="49"/>
      <c r="EI536" s="49" t="str">
        <f t="shared" si="1114"/>
        <v/>
      </c>
      <c r="EJ536" s="49" t="str">
        <f t="shared" si="1115"/>
        <v/>
      </c>
      <c r="EK536" s="49" t="str">
        <f t="shared" si="1116"/>
        <v/>
      </c>
      <c r="EL536" s="49" t="str">
        <f t="shared" si="1117"/>
        <v/>
      </c>
      <c r="EM536" s="49" t="str">
        <f t="shared" si="1118"/>
        <v/>
      </c>
      <c r="EN536" s="49" t="str">
        <f t="shared" si="1119"/>
        <v/>
      </c>
      <c r="EO536" s="49" t="str">
        <f t="shared" si="1120"/>
        <v/>
      </c>
      <c r="EP536" s="49" t="str">
        <f t="shared" si="1121"/>
        <v/>
      </c>
      <c r="ER536" s="49"/>
      <c r="ES536" s="49" t="str">
        <f t="shared" si="1122"/>
        <v/>
      </c>
      <c r="ET536" s="49" t="str">
        <f t="shared" si="1123"/>
        <v/>
      </c>
      <c r="EU536" s="49" t="str">
        <f t="shared" si="1124"/>
        <v/>
      </c>
      <c r="EV536" s="49" t="str">
        <f t="shared" si="1125"/>
        <v/>
      </c>
      <c r="EW536" s="49" t="str">
        <f t="shared" si="1126"/>
        <v/>
      </c>
      <c r="EX536" s="49" t="str">
        <f t="shared" si="1127"/>
        <v/>
      </c>
      <c r="EY536" s="49" t="str">
        <f t="shared" si="1128"/>
        <v/>
      </c>
      <c r="EZ536" s="49" t="str">
        <f t="shared" si="1129"/>
        <v/>
      </c>
      <c r="FB536" s="49"/>
      <c r="FC536" s="49" t="str">
        <f t="shared" si="1130"/>
        <v/>
      </c>
      <c r="FD536" s="49" t="str">
        <f t="shared" si="1131"/>
        <v/>
      </c>
      <c r="FE536" s="49" t="str">
        <f t="shared" si="1132"/>
        <v/>
      </c>
      <c r="FF536" s="49" t="str">
        <f t="shared" si="1133"/>
        <v/>
      </c>
      <c r="FG536" s="49" t="str">
        <f t="shared" si="1134"/>
        <v/>
      </c>
      <c r="FH536" s="49" t="str">
        <f t="shared" si="1135"/>
        <v/>
      </c>
      <c r="FI536" s="49" t="str">
        <f t="shared" si="1136"/>
        <v/>
      </c>
      <c r="FJ536" s="49" t="str">
        <f t="shared" si="1137"/>
        <v/>
      </c>
      <c r="FL536" s="49"/>
      <c r="FM536" s="49" t="str">
        <f t="shared" si="1138"/>
        <v/>
      </c>
      <c r="FN536" s="49" t="str">
        <f t="shared" si="1139"/>
        <v/>
      </c>
      <c r="FO536" s="49" t="str">
        <f t="shared" si="1140"/>
        <v/>
      </c>
      <c r="FP536" s="49" t="str">
        <f t="shared" si="1141"/>
        <v/>
      </c>
      <c r="FQ536" s="49" t="str">
        <f t="shared" si="1142"/>
        <v/>
      </c>
      <c r="FR536" s="49" t="str">
        <f t="shared" si="1143"/>
        <v/>
      </c>
      <c r="FS536" s="49" t="str">
        <f t="shared" si="1144"/>
        <v/>
      </c>
      <c r="FT536" s="49" t="str">
        <f t="shared" si="1145"/>
        <v/>
      </c>
      <c r="FV536" s="49"/>
      <c r="FW536" s="49" t="str">
        <f t="shared" si="1146"/>
        <v/>
      </c>
      <c r="FX536" s="49" t="str">
        <f t="shared" si="1147"/>
        <v/>
      </c>
      <c r="FY536" s="49" t="str">
        <f t="shared" si="1148"/>
        <v/>
      </c>
      <c r="FZ536" s="49" t="str">
        <f t="shared" si="1149"/>
        <v/>
      </c>
      <c r="GA536" s="49" t="str">
        <f t="shared" si="1150"/>
        <v/>
      </c>
      <c r="GB536" s="49" t="str">
        <f t="shared" si="1151"/>
        <v/>
      </c>
      <c r="GC536" s="49" t="str">
        <f t="shared" si="1152"/>
        <v/>
      </c>
      <c r="GD536" s="49" t="str">
        <f t="shared" si="1153"/>
        <v/>
      </c>
      <c r="GF536" s="49"/>
      <c r="GG536" s="49" t="str">
        <f t="shared" si="1154"/>
        <v/>
      </c>
      <c r="GH536" s="49" t="str">
        <f t="shared" si="1155"/>
        <v/>
      </c>
      <c r="GI536" s="49" t="str">
        <f t="shared" si="1156"/>
        <v/>
      </c>
      <c r="GJ536" s="49" t="str">
        <f t="shared" si="1157"/>
        <v/>
      </c>
      <c r="GK536" s="49" t="str">
        <f t="shared" si="1158"/>
        <v/>
      </c>
      <c r="GL536" s="49" t="str">
        <f t="shared" si="1159"/>
        <v/>
      </c>
      <c r="GM536" s="49" t="str">
        <f t="shared" si="1160"/>
        <v/>
      </c>
      <c r="GN536" s="49" t="str">
        <f t="shared" si="1161"/>
        <v/>
      </c>
      <c r="GP536" s="49"/>
      <c r="GQ536" s="49" t="str">
        <f t="shared" si="1162"/>
        <v/>
      </c>
      <c r="GR536" s="49" t="str">
        <f t="shared" si="1163"/>
        <v/>
      </c>
      <c r="GS536" s="49" t="str">
        <f t="shared" si="1164"/>
        <v/>
      </c>
      <c r="GT536" s="49" t="str">
        <f t="shared" si="1165"/>
        <v/>
      </c>
      <c r="GU536" s="49" t="str">
        <f t="shared" si="1166"/>
        <v/>
      </c>
      <c r="GV536" s="49" t="str">
        <f t="shared" si="1167"/>
        <v/>
      </c>
      <c r="GW536" s="49" t="str">
        <f t="shared" si="1168"/>
        <v/>
      </c>
      <c r="GX536" s="49" t="str">
        <f t="shared" si="1169"/>
        <v/>
      </c>
    </row>
    <row r="537" spans="17:206" x14ac:dyDescent="0.2">
      <c r="Q537" s="65">
        <v>40</v>
      </c>
      <c r="R537" s="201" t="str">
        <f>Syst_Typ4!DA67</f>
        <v/>
      </c>
      <c r="S537" s="201">
        <f>Syst_Typ4!F67</f>
        <v>0</v>
      </c>
      <c r="T537" s="53" t="str">
        <f>Syst_Typ4!W67</f>
        <v/>
      </c>
      <c r="U537" s="201">
        <f>Syst_Typ4!CT67</f>
        <v>0</v>
      </c>
      <c r="V537" s="53" t="str">
        <f>Syst_Typ4!X67</f>
        <v/>
      </c>
      <c r="W537" s="53" t="str">
        <f>Syst_Typ4!AW67</f>
        <v/>
      </c>
      <c r="X537" s="53">
        <f>Syst_Typ4!BF67</f>
        <v>0</v>
      </c>
      <c r="Y537" s="53">
        <f>Syst_Typ4!AZ67</f>
        <v>0</v>
      </c>
      <c r="AB537" s="49"/>
      <c r="AC537" s="49" t="str">
        <f t="shared" si="1026"/>
        <v/>
      </c>
      <c r="AD537" s="49" t="str">
        <f t="shared" si="1027"/>
        <v/>
      </c>
      <c r="AE537" s="49" t="str">
        <f t="shared" si="1028"/>
        <v/>
      </c>
      <c r="AF537" s="49" t="str">
        <f t="shared" si="1029"/>
        <v/>
      </c>
      <c r="AG537" s="49" t="str">
        <f t="shared" si="1030"/>
        <v/>
      </c>
      <c r="AH537" s="49" t="str">
        <f t="shared" si="1031"/>
        <v/>
      </c>
      <c r="AI537" s="49" t="str">
        <f t="shared" si="1032"/>
        <v/>
      </c>
      <c r="AJ537" s="49" t="str">
        <f t="shared" si="1033"/>
        <v/>
      </c>
      <c r="AL537" s="49"/>
      <c r="AM537" s="49" t="str">
        <f t="shared" si="1034"/>
        <v/>
      </c>
      <c r="AN537" s="49" t="str">
        <f t="shared" si="1035"/>
        <v/>
      </c>
      <c r="AO537" s="49" t="str">
        <f t="shared" si="1036"/>
        <v/>
      </c>
      <c r="AP537" s="49" t="str">
        <f t="shared" si="1037"/>
        <v/>
      </c>
      <c r="AQ537" s="49" t="str">
        <f t="shared" si="1038"/>
        <v/>
      </c>
      <c r="AR537" s="49" t="str">
        <f t="shared" si="1039"/>
        <v/>
      </c>
      <c r="AS537" s="49" t="str">
        <f t="shared" si="1040"/>
        <v/>
      </c>
      <c r="AT537" s="49" t="str">
        <f t="shared" si="1041"/>
        <v/>
      </c>
      <c r="AV537" s="49"/>
      <c r="AW537" s="49" t="str">
        <f t="shared" si="1042"/>
        <v/>
      </c>
      <c r="AX537" s="49" t="str">
        <f t="shared" si="1043"/>
        <v/>
      </c>
      <c r="AY537" s="49" t="str">
        <f t="shared" si="1044"/>
        <v/>
      </c>
      <c r="AZ537" s="49" t="str">
        <f t="shared" si="1045"/>
        <v/>
      </c>
      <c r="BA537" s="49" t="str">
        <f t="shared" si="1046"/>
        <v/>
      </c>
      <c r="BB537" s="49" t="str">
        <f t="shared" si="1047"/>
        <v/>
      </c>
      <c r="BC537" s="49" t="str">
        <f t="shared" si="1048"/>
        <v/>
      </c>
      <c r="BD537" s="49" t="str">
        <f t="shared" si="1049"/>
        <v/>
      </c>
      <c r="BF537" s="49"/>
      <c r="BG537" s="49" t="str">
        <f t="shared" si="1050"/>
        <v/>
      </c>
      <c r="BH537" s="49" t="str">
        <f t="shared" si="1051"/>
        <v/>
      </c>
      <c r="BI537" s="49" t="str">
        <f t="shared" si="1052"/>
        <v/>
      </c>
      <c r="BJ537" s="49" t="str">
        <f t="shared" si="1053"/>
        <v/>
      </c>
      <c r="BK537" s="49" t="str">
        <f t="shared" si="1054"/>
        <v/>
      </c>
      <c r="BL537" s="49" t="str">
        <f t="shared" si="1055"/>
        <v/>
      </c>
      <c r="BM537" s="49" t="str">
        <f t="shared" si="1056"/>
        <v/>
      </c>
      <c r="BN537" s="49" t="str">
        <f t="shared" si="1057"/>
        <v/>
      </c>
      <c r="BP537" s="49"/>
      <c r="BQ537" s="49" t="str">
        <f t="shared" si="1058"/>
        <v/>
      </c>
      <c r="BR537" s="49" t="str">
        <f t="shared" si="1059"/>
        <v/>
      </c>
      <c r="BS537" s="49" t="str">
        <f t="shared" si="1060"/>
        <v/>
      </c>
      <c r="BT537" s="49" t="str">
        <f t="shared" si="1061"/>
        <v/>
      </c>
      <c r="BU537" s="49" t="str">
        <f t="shared" si="1062"/>
        <v/>
      </c>
      <c r="BV537" s="49" t="str">
        <f t="shared" si="1063"/>
        <v/>
      </c>
      <c r="BW537" s="49" t="str">
        <f t="shared" si="1064"/>
        <v/>
      </c>
      <c r="BX537" s="49" t="str">
        <f t="shared" si="1065"/>
        <v/>
      </c>
      <c r="BZ537" s="49"/>
      <c r="CA537" s="49" t="str">
        <f t="shared" si="1066"/>
        <v/>
      </c>
      <c r="CB537" s="49" t="str">
        <f t="shared" si="1067"/>
        <v/>
      </c>
      <c r="CC537" s="49" t="str">
        <f t="shared" si="1068"/>
        <v/>
      </c>
      <c r="CD537" s="49" t="str">
        <f t="shared" si="1069"/>
        <v/>
      </c>
      <c r="CE537" s="49" t="str">
        <f t="shared" si="1070"/>
        <v/>
      </c>
      <c r="CF537" s="49" t="str">
        <f t="shared" si="1071"/>
        <v/>
      </c>
      <c r="CG537" s="49" t="str">
        <f t="shared" si="1072"/>
        <v/>
      </c>
      <c r="CH537" s="49" t="str">
        <f t="shared" si="1073"/>
        <v/>
      </c>
      <c r="CJ537" s="49"/>
      <c r="CK537" s="49" t="str">
        <f t="shared" si="1074"/>
        <v/>
      </c>
      <c r="CL537" s="49" t="str">
        <f t="shared" si="1075"/>
        <v/>
      </c>
      <c r="CM537" s="49" t="str">
        <f t="shared" si="1076"/>
        <v/>
      </c>
      <c r="CN537" s="49" t="str">
        <f t="shared" si="1077"/>
        <v/>
      </c>
      <c r="CO537" s="49" t="str">
        <f t="shared" si="1078"/>
        <v/>
      </c>
      <c r="CP537" s="49" t="str">
        <f t="shared" si="1079"/>
        <v/>
      </c>
      <c r="CQ537" s="49" t="str">
        <f t="shared" si="1080"/>
        <v/>
      </c>
      <c r="CR537" s="49" t="str">
        <f t="shared" si="1081"/>
        <v/>
      </c>
      <c r="CT537" s="49"/>
      <c r="CU537" s="49" t="str">
        <f t="shared" si="1082"/>
        <v/>
      </c>
      <c r="CV537" s="49" t="str">
        <f t="shared" si="1083"/>
        <v/>
      </c>
      <c r="CW537" s="49" t="str">
        <f t="shared" si="1084"/>
        <v/>
      </c>
      <c r="CX537" s="49" t="str">
        <f t="shared" si="1085"/>
        <v/>
      </c>
      <c r="CY537" s="49" t="str">
        <f t="shared" si="1086"/>
        <v/>
      </c>
      <c r="CZ537" s="49" t="str">
        <f t="shared" si="1087"/>
        <v/>
      </c>
      <c r="DA537" s="49" t="str">
        <f t="shared" si="1088"/>
        <v/>
      </c>
      <c r="DB537" s="49" t="str">
        <f t="shared" si="1089"/>
        <v/>
      </c>
      <c r="DD537" s="49"/>
      <c r="DE537" s="49" t="str">
        <f t="shared" si="1090"/>
        <v/>
      </c>
      <c r="DF537" s="49" t="str">
        <f t="shared" si="1091"/>
        <v/>
      </c>
      <c r="DG537" s="49" t="str">
        <f t="shared" si="1092"/>
        <v/>
      </c>
      <c r="DH537" s="49" t="str">
        <f t="shared" si="1093"/>
        <v/>
      </c>
      <c r="DI537" s="49" t="str">
        <f t="shared" si="1094"/>
        <v/>
      </c>
      <c r="DJ537" s="49" t="str">
        <f t="shared" si="1095"/>
        <v/>
      </c>
      <c r="DK537" s="49" t="str">
        <f t="shared" si="1096"/>
        <v/>
      </c>
      <c r="DL537" s="49" t="str">
        <f t="shared" si="1097"/>
        <v/>
      </c>
      <c r="DN537" s="49"/>
      <c r="DO537" s="49" t="str">
        <f t="shared" si="1098"/>
        <v/>
      </c>
      <c r="DP537" s="49" t="str">
        <f t="shared" si="1099"/>
        <v/>
      </c>
      <c r="DQ537" s="49" t="str">
        <f t="shared" si="1100"/>
        <v/>
      </c>
      <c r="DR537" s="49" t="str">
        <f t="shared" si="1101"/>
        <v/>
      </c>
      <c r="DS537" s="49" t="str">
        <f t="shared" si="1102"/>
        <v/>
      </c>
      <c r="DT537" s="49" t="str">
        <f t="shared" si="1103"/>
        <v/>
      </c>
      <c r="DU537" s="49" t="str">
        <f t="shared" si="1104"/>
        <v/>
      </c>
      <c r="DV537" s="49" t="str">
        <f t="shared" si="1105"/>
        <v/>
      </c>
      <c r="DX537" s="49"/>
      <c r="DY537" s="49" t="str">
        <f t="shared" si="1106"/>
        <v/>
      </c>
      <c r="DZ537" s="49" t="str">
        <f t="shared" si="1107"/>
        <v/>
      </c>
      <c r="EA537" s="49" t="str">
        <f t="shared" si="1108"/>
        <v/>
      </c>
      <c r="EB537" s="49" t="str">
        <f t="shared" si="1109"/>
        <v/>
      </c>
      <c r="EC537" s="49" t="str">
        <f t="shared" si="1110"/>
        <v/>
      </c>
      <c r="ED537" s="49" t="str">
        <f t="shared" si="1111"/>
        <v/>
      </c>
      <c r="EE537" s="49" t="str">
        <f t="shared" si="1112"/>
        <v/>
      </c>
      <c r="EF537" s="49" t="str">
        <f t="shared" si="1113"/>
        <v/>
      </c>
      <c r="EH537" s="49"/>
      <c r="EI537" s="49" t="str">
        <f t="shared" si="1114"/>
        <v/>
      </c>
      <c r="EJ537" s="49" t="str">
        <f t="shared" si="1115"/>
        <v/>
      </c>
      <c r="EK537" s="49" t="str">
        <f t="shared" si="1116"/>
        <v/>
      </c>
      <c r="EL537" s="49" t="str">
        <f t="shared" si="1117"/>
        <v/>
      </c>
      <c r="EM537" s="49" t="str">
        <f t="shared" si="1118"/>
        <v/>
      </c>
      <c r="EN537" s="49" t="str">
        <f t="shared" si="1119"/>
        <v/>
      </c>
      <c r="EO537" s="49" t="str">
        <f t="shared" si="1120"/>
        <v/>
      </c>
      <c r="EP537" s="49" t="str">
        <f t="shared" si="1121"/>
        <v/>
      </c>
      <c r="ER537" s="49"/>
      <c r="ES537" s="49" t="str">
        <f t="shared" si="1122"/>
        <v/>
      </c>
      <c r="ET537" s="49" t="str">
        <f t="shared" si="1123"/>
        <v/>
      </c>
      <c r="EU537" s="49" t="str">
        <f t="shared" si="1124"/>
        <v/>
      </c>
      <c r="EV537" s="49" t="str">
        <f t="shared" si="1125"/>
        <v/>
      </c>
      <c r="EW537" s="49" t="str">
        <f t="shared" si="1126"/>
        <v/>
      </c>
      <c r="EX537" s="49" t="str">
        <f t="shared" si="1127"/>
        <v/>
      </c>
      <c r="EY537" s="49" t="str">
        <f t="shared" si="1128"/>
        <v/>
      </c>
      <c r="EZ537" s="49" t="str">
        <f t="shared" si="1129"/>
        <v/>
      </c>
      <c r="FB537" s="49"/>
      <c r="FC537" s="49" t="str">
        <f t="shared" si="1130"/>
        <v/>
      </c>
      <c r="FD537" s="49" t="str">
        <f t="shared" si="1131"/>
        <v/>
      </c>
      <c r="FE537" s="49" t="str">
        <f t="shared" si="1132"/>
        <v/>
      </c>
      <c r="FF537" s="49" t="str">
        <f t="shared" si="1133"/>
        <v/>
      </c>
      <c r="FG537" s="49" t="str">
        <f t="shared" si="1134"/>
        <v/>
      </c>
      <c r="FH537" s="49" t="str">
        <f t="shared" si="1135"/>
        <v/>
      </c>
      <c r="FI537" s="49" t="str">
        <f t="shared" si="1136"/>
        <v/>
      </c>
      <c r="FJ537" s="49" t="str">
        <f t="shared" si="1137"/>
        <v/>
      </c>
      <c r="FL537" s="49"/>
      <c r="FM537" s="49" t="str">
        <f t="shared" si="1138"/>
        <v/>
      </c>
      <c r="FN537" s="49" t="str">
        <f t="shared" si="1139"/>
        <v/>
      </c>
      <c r="FO537" s="49" t="str">
        <f t="shared" si="1140"/>
        <v/>
      </c>
      <c r="FP537" s="49" t="str">
        <f t="shared" si="1141"/>
        <v/>
      </c>
      <c r="FQ537" s="49" t="str">
        <f t="shared" si="1142"/>
        <v/>
      </c>
      <c r="FR537" s="49" t="str">
        <f t="shared" si="1143"/>
        <v/>
      </c>
      <c r="FS537" s="49" t="str">
        <f t="shared" si="1144"/>
        <v/>
      </c>
      <c r="FT537" s="49" t="str">
        <f t="shared" si="1145"/>
        <v/>
      </c>
      <c r="FV537" s="49"/>
      <c r="FW537" s="49" t="str">
        <f t="shared" si="1146"/>
        <v/>
      </c>
      <c r="FX537" s="49" t="str">
        <f t="shared" si="1147"/>
        <v/>
      </c>
      <c r="FY537" s="49" t="str">
        <f t="shared" si="1148"/>
        <v/>
      </c>
      <c r="FZ537" s="49" t="str">
        <f t="shared" si="1149"/>
        <v/>
      </c>
      <c r="GA537" s="49" t="str">
        <f t="shared" si="1150"/>
        <v/>
      </c>
      <c r="GB537" s="49" t="str">
        <f t="shared" si="1151"/>
        <v/>
      </c>
      <c r="GC537" s="49" t="str">
        <f t="shared" si="1152"/>
        <v/>
      </c>
      <c r="GD537" s="49" t="str">
        <f t="shared" si="1153"/>
        <v/>
      </c>
      <c r="GF537" s="49"/>
      <c r="GG537" s="49" t="str">
        <f t="shared" si="1154"/>
        <v/>
      </c>
      <c r="GH537" s="49" t="str">
        <f t="shared" si="1155"/>
        <v/>
      </c>
      <c r="GI537" s="49" t="str">
        <f t="shared" si="1156"/>
        <v/>
      </c>
      <c r="GJ537" s="49" t="str">
        <f t="shared" si="1157"/>
        <v/>
      </c>
      <c r="GK537" s="49" t="str">
        <f t="shared" si="1158"/>
        <v/>
      </c>
      <c r="GL537" s="49" t="str">
        <f t="shared" si="1159"/>
        <v/>
      </c>
      <c r="GM537" s="49" t="str">
        <f t="shared" si="1160"/>
        <v/>
      </c>
      <c r="GN537" s="49" t="str">
        <f t="shared" si="1161"/>
        <v/>
      </c>
      <c r="GP537" s="49"/>
      <c r="GQ537" s="49" t="str">
        <f t="shared" si="1162"/>
        <v/>
      </c>
      <c r="GR537" s="49" t="str">
        <f t="shared" si="1163"/>
        <v/>
      </c>
      <c r="GS537" s="49" t="str">
        <f t="shared" si="1164"/>
        <v/>
      </c>
      <c r="GT537" s="49" t="str">
        <f t="shared" si="1165"/>
        <v/>
      </c>
      <c r="GU537" s="49" t="str">
        <f t="shared" si="1166"/>
        <v/>
      </c>
      <c r="GV537" s="49" t="str">
        <f t="shared" si="1167"/>
        <v/>
      </c>
      <c r="GW537" s="49" t="str">
        <f t="shared" si="1168"/>
        <v/>
      </c>
      <c r="GX537" s="49" t="str">
        <f t="shared" si="1169"/>
        <v/>
      </c>
    </row>
    <row r="538" spans="17:206" x14ac:dyDescent="0.2">
      <c r="Q538" s="65">
        <v>41</v>
      </c>
      <c r="R538" s="201" t="str">
        <f>Syst_Typ4!DA68</f>
        <v/>
      </c>
      <c r="S538" s="201">
        <f>Syst_Typ4!F68</f>
        <v>0</v>
      </c>
      <c r="T538" s="53" t="str">
        <f>Syst_Typ4!W68</f>
        <v/>
      </c>
      <c r="U538" s="201">
        <f>Syst_Typ4!CT68</f>
        <v>0</v>
      </c>
      <c r="V538" s="53" t="str">
        <f>Syst_Typ4!X68</f>
        <v/>
      </c>
      <c r="W538" s="53" t="str">
        <f>Syst_Typ4!AW68</f>
        <v/>
      </c>
      <c r="X538" s="53">
        <f>Syst_Typ4!BF68</f>
        <v>0</v>
      </c>
      <c r="Y538" s="53">
        <f>Syst_Typ4!AZ68</f>
        <v>0</v>
      </c>
      <c r="AB538" s="49"/>
      <c r="AC538" s="49" t="str">
        <f t="shared" si="1026"/>
        <v/>
      </c>
      <c r="AD538" s="49" t="str">
        <f t="shared" si="1027"/>
        <v/>
      </c>
      <c r="AE538" s="49" t="str">
        <f t="shared" si="1028"/>
        <v/>
      </c>
      <c r="AF538" s="49" t="str">
        <f t="shared" si="1029"/>
        <v/>
      </c>
      <c r="AG538" s="49" t="str">
        <f t="shared" si="1030"/>
        <v/>
      </c>
      <c r="AH538" s="49" t="str">
        <f t="shared" si="1031"/>
        <v/>
      </c>
      <c r="AI538" s="49" t="str">
        <f t="shared" si="1032"/>
        <v/>
      </c>
      <c r="AJ538" s="49" t="str">
        <f t="shared" si="1033"/>
        <v/>
      </c>
      <c r="AL538" s="49"/>
      <c r="AM538" s="49" t="str">
        <f t="shared" si="1034"/>
        <v/>
      </c>
      <c r="AN538" s="49" t="str">
        <f t="shared" si="1035"/>
        <v/>
      </c>
      <c r="AO538" s="49" t="str">
        <f t="shared" si="1036"/>
        <v/>
      </c>
      <c r="AP538" s="49" t="str">
        <f t="shared" si="1037"/>
        <v/>
      </c>
      <c r="AQ538" s="49" t="str">
        <f t="shared" si="1038"/>
        <v/>
      </c>
      <c r="AR538" s="49" t="str">
        <f t="shared" si="1039"/>
        <v/>
      </c>
      <c r="AS538" s="49" t="str">
        <f t="shared" si="1040"/>
        <v/>
      </c>
      <c r="AT538" s="49" t="str">
        <f t="shared" si="1041"/>
        <v/>
      </c>
      <c r="AV538" s="49"/>
      <c r="AW538" s="49" t="str">
        <f t="shared" si="1042"/>
        <v/>
      </c>
      <c r="AX538" s="49" t="str">
        <f t="shared" si="1043"/>
        <v/>
      </c>
      <c r="AY538" s="49" t="str">
        <f t="shared" si="1044"/>
        <v/>
      </c>
      <c r="AZ538" s="49" t="str">
        <f t="shared" si="1045"/>
        <v/>
      </c>
      <c r="BA538" s="49" t="str">
        <f t="shared" si="1046"/>
        <v/>
      </c>
      <c r="BB538" s="49" t="str">
        <f t="shared" si="1047"/>
        <v/>
      </c>
      <c r="BC538" s="49" t="str">
        <f t="shared" si="1048"/>
        <v/>
      </c>
      <c r="BD538" s="49" t="str">
        <f t="shared" si="1049"/>
        <v/>
      </c>
      <c r="BF538" s="49"/>
      <c r="BG538" s="49" t="str">
        <f t="shared" si="1050"/>
        <v/>
      </c>
      <c r="BH538" s="49" t="str">
        <f t="shared" si="1051"/>
        <v/>
      </c>
      <c r="BI538" s="49" t="str">
        <f t="shared" si="1052"/>
        <v/>
      </c>
      <c r="BJ538" s="49" t="str">
        <f t="shared" si="1053"/>
        <v/>
      </c>
      <c r="BK538" s="49" t="str">
        <f t="shared" si="1054"/>
        <v/>
      </c>
      <c r="BL538" s="49" t="str">
        <f t="shared" si="1055"/>
        <v/>
      </c>
      <c r="BM538" s="49" t="str">
        <f t="shared" si="1056"/>
        <v/>
      </c>
      <c r="BN538" s="49" t="str">
        <f t="shared" si="1057"/>
        <v/>
      </c>
      <c r="BP538" s="49"/>
      <c r="BQ538" s="49" t="str">
        <f t="shared" si="1058"/>
        <v/>
      </c>
      <c r="BR538" s="49" t="str">
        <f t="shared" si="1059"/>
        <v/>
      </c>
      <c r="BS538" s="49" t="str">
        <f t="shared" si="1060"/>
        <v/>
      </c>
      <c r="BT538" s="49" t="str">
        <f t="shared" si="1061"/>
        <v/>
      </c>
      <c r="BU538" s="49" t="str">
        <f t="shared" si="1062"/>
        <v/>
      </c>
      <c r="BV538" s="49" t="str">
        <f t="shared" si="1063"/>
        <v/>
      </c>
      <c r="BW538" s="49" t="str">
        <f t="shared" si="1064"/>
        <v/>
      </c>
      <c r="BX538" s="49" t="str">
        <f t="shared" si="1065"/>
        <v/>
      </c>
      <c r="BZ538" s="49"/>
      <c r="CA538" s="49" t="str">
        <f t="shared" si="1066"/>
        <v/>
      </c>
      <c r="CB538" s="49" t="str">
        <f t="shared" si="1067"/>
        <v/>
      </c>
      <c r="CC538" s="49" t="str">
        <f t="shared" si="1068"/>
        <v/>
      </c>
      <c r="CD538" s="49" t="str">
        <f t="shared" si="1069"/>
        <v/>
      </c>
      <c r="CE538" s="49" t="str">
        <f t="shared" si="1070"/>
        <v/>
      </c>
      <c r="CF538" s="49" t="str">
        <f t="shared" si="1071"/>
        <v/>
      </c>
      <c r="CG538" s="49" t="str">
        <f t="shared" si="1072"/>
        <v/>
      </c>
      <c r="CH538" s="49" t="str">
        <f t="shared" si="1073"/>
        <v/>
      </c>
      <c r="CJ538" s="49"/>
      <c r="CK538" s="49" t="str">
        <f t="shared" si="1074"/>
        <v/>
      </c>
      <c r="CL538" s="49" t="str">
        <f t="shared" si="1075"/>
        <v/>
      </c>
      <c r="CM538" s="49" t="str">
        <f t="shared" si="1076"/>
        <v/>
      </c>
      <c r="CN538" s="49" t="str">
        <f t="shared" si="1077"/>
        <v/>
      </c>
      <c r="CO538" s="49" t="str">
        <f t="shared" si="1078"/>
        <v/>
      </c>
      <c r="CP538" s="49" t="str">
        <f t="shared" si="1079"/>
        <v/>
      </c>
      <c r="CQ538" s="49" t="str">
        <f t="shared" si="1080"/>
        <v/>
      </c>
      <c r="CR538" s="49" t="str">
        <f t="shared" si="1081"/>
        <v/>
      </c>
      <c r="CT538" s="49"/>
      <c r="CU538" s="49" t="str">
        <f t="shared" si="1082"/>
        <v/>
      </c>
      <c r="CV538" s="49" t="str">
        <f t="shared" si="1083"/>
        <v/>
      </c>
      <c r="CW538" s="49" t="str">
        <f t="shared" si="1084"/>
        <v/>
      </c>
      <c r="CX538" s="49" t="str">
        <f t="shared" si="1085"/>
        <v/>
      </c>
      <c r="CY538" s="49" t="str">
        <f t="shared" si="1086"/>
        <v/>
      </c>
      <c r="CZ538" s="49" t="str">
        <f t="shared" si="1087"/>
        <v/>
      </c>
      <c r="DA538" s="49" t="str">
        <f t="shared" si="1088"/>
        <v/>
      </c>
      <c r="DB538" s="49" t="str">
        <f t="shared" si="1089"/>
        <v/>
      </c>
      <c r="DD538" s="49"/>
      <c r="DE538" s="49" t="str">
        <f t="shared" si="1090"/>
        <v/>
      </c>
      <c r="DF538" s="49" t="str">
        <f t="shared" si="1091"/>
        <v/>
      </c>
      <c r="DG538" s="49" t="str">
        <f t="shared" si="1092"/>
        <v/>
      </c>
      <c r="DH538" s="49" t="str">
        <f t="shared" si="1093"/>
        <v/>
      </c>
      <c r="DI538" s="49" t="str">
        <f t="shared" si="1094"/>
        <v/>
      </c>
      <c r="DJ538" s="49" t="str">
        <f t="shared" si="1095"/>
        <v/>
      </c>
      <c r="DK538" s="49" t="str">
        <f t="shared" si="1096"/>
        <v/>
      </c>
      <c r="DL538" s="49" t="str">
        <f t="shared" si="1097"/>
        <v/>
      </c>
      <c r="DN538" s="49"/>
      <c r="DO538" s="49" t="str">
        <f t="shared" si="1098"/>
        <v/>
      </c>
      <c r="DP538" s="49" t="str">
        <f t="shared" si="1099"/>
        <v/>
      </c>
      <c r="DQ538" s="49" t="str">
        <f t="shared" si="1100"/>
        <v/>
      </c>
      <c r="DR538" s="49" t="str">
        <f t="shared" si="1101"/>
        <v/>
      </c>
      <c r="DS538" s="49" t="str">
        <f t="shared" si="1102"/>
        <v/>
      </c>
      <c r="DT538" s="49" t="str">
        <f t="shared" si="1103"/>
        <v/>
      </c>
      <c r="DU538" s="49" t="str">
        <f t="shared" si="1104"/>
        <v/>
      </c>
      <c r="DV538" s="49" t="str">
        <f t="shared" si="1105"/>
        <v/>
      </c>
      <c r="DX538" s="49"/>
      <c r="DY538" s="49" t="str">
        <f t="shared" si="1106"/>
        <v/>
      </c>
      <c r="DZ538" s="49" t="str">
        <f t="shared" si="1107"/>
        <v/>
      </c>
      <c r="EA538" s="49" t="str">
        <f t="shared" si="1108"/>
        <v/>
      </c>
      <c r="EB538" s="49" t="str">
        <f t="shared" si="1109"/>
        <v/>
      </c>
      <c r="EC538" s="49" t="str">
        <f t="shared" si="1110"/>
        <v/>
      </c>
      <c r="ED538" s="49" t="str">
        <f t="shared" si="1111"/>
        <v/>
      </c>
      <c r="EE538" s="49" t="str">
        <f t="shared" si="1112"/>
        <v/>
      </c>
      <c r="EF538" s="49" t="str">
        <f t="shared" si="1113"/>
        <v/>
      </c>
      <c r="EH538" s="49"/>
      <c r="EI538" s="49" t="str">
        <f t="shared" si="1114"/>
        <v/>
      </c>
      <c r="EJ538" s="49" t="str">
        <f t="shared" si="1115"/>
        <v/>
      </c>
      <c r="EK538" s="49" t="str">
        <f t="shared" si="1116"/>
        <v/>
      </c>
      <c r="EL538" s="49" t="str">
        <f t="shared" si="1117"/>
        <v/>
      </c>
      <c r="EM538" s="49" t="str">
        <f t="shared" si="1118"/>
        <v/>
      </c>
      <c r="EN538" s="49" t="str">
        <f t="shared" si="1119"/>
        <v/>
      </c>
      <c r="EO538" s="49" t="str">
        <f t="shared" si="1120"/>
        <v/>
      </c>
      <c r="EP538" s="49" t="str">
        <f t="shared" si="1121"/>
        <v/>
      </c>
      <c r="ER538" s="49"/>
      <c r="ES538" s="49" t="str">
        <f t="shared" si="1122"/>
        <v/>
      </c>
      <c r="ET538" s="49" t="str">
        <f t="shared" si="1123"/>
        <v/>
      </c>
      <c r="EU538" s="49" t="str">
        <f t="shared" si="1124"/>
        <v/>
      </c>
      <c r="EV538" s="49" t="str">
        <f t="shared" si="1125"/>
        <v/>
      </c>
      <c r="EW538" s="49" t="str">
        <f t="shared" si="1126"/>
        <v/>
      </c>
      <c r="EX538" s="49" t="str">
        <f t="shared" si="1127"/>
        <v/>
      </c>
      <c r="EY538" s="49" t="str">
        <f t="shared" si="1128"/>
        <v/>
      </c>
      <c r="EZ538" s="49" t="str">
        <f t="shared" si="1129"/>
        <v/>
      </c>
      <c r="FB538" s="49"/>
      <c r="FC538" s="49" t="str">
        <f t="shared" si="1130"/>
        <v/>
      </c>
      <c r="FD538" s="49" t="str">
        <f t="shared" si="1131"/>
        <v/>
      </c>
      <c r="FE538" s="49" t="str">
        <f t="shared" si="1132"/>
        <v/>
      </c>
      <c r="FF538" s="49" t="str">
        <f t="shared" si="1133"/>
        <v/>
      </c>
      <c r="FG538" s="49" t="str">
        <f t="shared" si="1134"/>
        <v/>
      </c>
      <c r="FH538" s="49" t="str">
        <f t="shared" si="1135"/>
        <v/>
      </c>
      <c r="FI538" s="49" t="str">
        <f t="shared" si="1136"/>
        <v/>
      </c>
      <c r="FJ538" s="49" t="str">
        <f t="shared" si="1137"/>
        <v/>
      </c>
      <c r="FL538" s="49"/>
      <c r="FM538" s="49" t="str">
        <f t="shared" si="1138"/>
        <v/>
      </c>
      <c r="FN538" s="49" t="str">
        <f t="shared" si="1139"/>
        <v/>
      </c>
      <c r="FO538" s="49" t="str">
        <f t="shared" si="1140"/>
        <v/>
      </c>
      <c r="FP538" s="49" t="str">
        <f t="shared" si="1141"/>
        <v/>
      </c>
      <c r="FQ538" s="49" t="str">
        <f t="shared" si="1142"/>
        <v/>
      </c>
      <c r="FR538" s="49" t="str">
        <f t="shared" si="1143"/>
        <v/>
      </c>
      <c r="FS538" s="49" t="str">
        <f t="shared" si="1144"/>
        <v/>
      </c>
      <c r="FT538" s="49" t="str">
        <f t="shared" si="1145"/>
        <v/>
      </c>
      <c r="FV538" s="49"/>
      <c r="FW538" s="49" t="str">
        <f t="shared" si="1146"/>
        <v/>
      </c>
      <c r="FX538" s="49" t="str">
        <f t="shared" si="1147"/>
        <v/>
      </c>
      <c r="FY538" s="49" t="str">
        <f t="shared" si="1148"/>
        <v/>
      </c>
      <c r="FZ538" s="49" t="str">
        <f t="shared" si="1149"/>
        <v/>
      </c>
      <c r="GA538" s="49" t="str">
        <f t="shared" si="1150"/>
        <v/>
      </c>
      <c r="GB538" s="49" t="str">
        <f t="shared" si="1151"/>
        <v/>
      </c>
      <c r="GC538" s="49" t="str">
        <f t="shared" si="1152"/>
        <v/>
      </c>
      <c r="GD538" s="49" t="str">
        <f t="shared" si="1153"/>
        <v/>
      </c>
      <c r="GF538" s="49"/>
      <c r="GG538" s="49" t="str">
        <f t="shared" si="1154"/>
        <v/>
      </c>
      <c r="GH538" s="49" t="str">
        <f t="shared" si="1155"/>
        <v/>
      </c>
      <c r="GI538" s="49" t="str">
        <f t="shared" si="1156"/>
        <v/>
      </c>
      <c r="GJ538" s="49" t="str">
        <f t="shared" si="1157"/>
        <v/>
      </c>
      <c r="GK538" s="49" t="str">
        <f t="shared" si="1158"/>
        <v/>
      </c>
      <c r="GL538" s="49" t="str">
        <f t="shared" si="1159"/>
        <v/>
      </c>
      <c r="GM538" s="49" t="str">
        <f t="shared" si="1160"/>
        <v/>
      </c>
      <c r="GN538" s="49" t="str">
        <f t="shared" si="1161"/>
        <v/>
      </c>
      <c r="GP538" s="49"/>
      <c r="GQ538" s="49" t="str">
        <f t="shared" si="1162"/>
        <v/>
      </c>
      <c r="GR538" s="49" t="str">
        <f t="shared" si="1163"/>
        <v/>
      </c>
      <c r="GS538" s="49" t="str">
        <f t="shared" si="1164"/>
        <v/>
      </c>
      <c r="GT538" s="49" t="str">
        <f t="shared" si="1165"/>
        <v/>
      </c>
      <c r="GU538" s="49" t="str">
        <f t="shared" si="1166"/>
        <v/>
      </c>
      <c r="GV538" s="49" t="str">
        <f t="shared" si="1167"/>
        <v/>
      </c>
      <c r="GW538" s="49" t="str">
        <f t="shared" si="1168"/>
        <v/>
      </c>
      <c r="GX538" s="49" t="str">
        <f t="shared" si="1169"/>
        <v/>
      </c>
    </row>
    <row r="539" spans="17:206" x14ac:dyDescent="0.2">
      <c r="Q539" s="65">
        <v>42</v>
      </c>
      <c r="R539" s="201" t="str">
        <f>Syst_Typ4!DA69</f>
        <v/>
      </c>
      <c r="S539" s="201">
        <f>Syst_Typ4!F69</f>
        <v>0</v>
      </c>
      <c r="T539" s="53" t="str">
        <f>Syst_Typ4!W69</f>
        <v/>
      </c>
      <c r="U539" s="201">
        <f>Syst_Typ4!CT69</f>
        <v>0</v>
      </c>
      <c r="V539" s="53" t="str">
        <f>Syst_Typ4!X69</f>
        <v/>
      </c>
      <c r="W539" s="53" t="str">
        <f>Syst_Typ4!AW69</f>
        <v/>
      </c>
      <c r="X539" s="53">
        <f>Syst_Typ4!BF69</f>
        <v>0</v>
      </c>
      <c r="Y539" s="53">
        <f>Syst_Typ4!AZ69</f>
        <v>0</v>
      </c>
      <c r="AB539" s="49"/>
      <c r="AC539" s="49" t="str">
        <f t="shared" si="1026"/>
        <v/>
      </c>
      <c r="AD539" s="49" t="str">
        <f t="shared" si="1027"/>
        <v/>
      </c>
      <c r="AE539" s="49" t="str">
        <f t="shared" si="1028"/>
        <v/>
      </c>
      <c r="AF539" s="49" t="str">
        <f t="shared" si="1029"/>
        <v/>
      </c>
      <c r="AG539" s="49" t="str">
        <f t="shared" si="1030"/>
        <v/>
      </c>
      <c r="AH539" s="49" t="str">
        <f t="shared" si="1031"/>
        <v/>
      </c>
      <c r="AI539" s="49" t="str">
        <f t="shared" si="1032"/>
        <v/>
      </c>
      <c r="AJ539" s="49" t="str">
        <f t="shared" si="1033"/>
        <v/>
      </c>
      <c r="AL539" s="49"/>
      <c r="AM539" s="49" t="str">
        <f t="shared" si="1034"/>
        <v/>
      </c>
      <c r="AN539" s="49" t="str">
        <f t="shared" si="1035"/>
        <v/>
      </c>
      <c r="AO539" s="49" t="str">
        <f t="shared" si="1036"/>
        <v/>
      </c>
      <c r="AP539" s="49" t="str">
        <f t="shared" si="1037"/>
        <v/>
      </c>
      <c r="AQ539" s="49" t="str">
        <f t="shared" si="1038"/>
        <v/>
      </c>
      <c r="AR539" s="49" t="str">
        <f t="shared" si="1039"/>
        <v/>
      </c>
      <c r="AS539" s="49" t="str">
        <f t="shared" si="1040"/>
        <v/>
      </c>
      <c r="AT539" s="49" t="str">
        <f t="shared" si="1041"/>
        <v/>
      </c>
      <c r="AV539" s="49"/>
      <c r="AW539" s="49" t="str">
        <f t="shared" si="1042"/>
        <v/>
      </c>
      <c r="AX539" s="49" t="str">
        <f t="shared" si="1043"/>
        <v/>
      </c>
      <c r="AY539" s="49" t="str">
        <f t="shared" si="1044"/>
        <v/>
      </c>
      <c r="AZ539" s="49" t="str">
        <f t="shared" si="1045"/>
        <v/>
      </c>
      <c r="BA539" s="49" t="str">
        <f t="shared" si="1046"/>
        <v/>
      </c>
      <c r="BB539" s="49" t="str">
        <f t="shared" si="1047"/>
        <v/>
      </c>
      <c r="BC539" s="49" t="str">
        <f t="shared" si="1048"/>
        <v/>
      </c>
      <c r="BD539" s="49" t="str">
        <f t="shared" si="1049"/>
        <v/>
      </c>
      <c r="BF539" s="49"/>
      <c r="BG539" s="49" t="str">
        <f t="shared" si="1050"/>
        <v/>
      </c>
      <c r="BH539" s="49" t="str">
        <f t="shared" si="1051"/>
        <v/>
      </c>
      <c r="BI539" s="49" t="str">
        <f t="shared" si="1052"/>
        <v/>
      </c>
      <c r="BJ539" s="49" t="str">
        <f t="shared" si="1053"/>
        <v/>
      </c>
      <c r="BK539" s="49" t="str">
        <f t="shared" si="1054"/>
        <v/>
      </c>
      <c r="BL539" s="49" t="str">
        <f t="shared" si="1055"/>
        <v/>
      </c>
      <c r="BM539" s="49" t="str">
        <f t="shared" si="1056"/>
        <v/>
      </c>
      <c r="BN539" s="49" t="str">
        <f t="shared" si="1057"/>
        <v/>
      </c>
      <c r="BP539" s="49"/>
      <c r="BQ539" s="49" t="str">
        <f t="shared" si="1058"/>
        <v/>
      </c>
      <c r="BR539" s="49" t="str">
        <f t="shared" si="1059"/>
        <v/>
      </c>
      <c r="BS539" s="49" t="str">
        <f t="shared" si="1060"/>
        <v/>
      </c>
      <c r="BT539" s="49" t="str">
        <f t="shared" si="1061"/>
        <v/>
      </c>
      <c r="BU539" s="49" t="str">
        <f t="shared" si="1062"/>
        <v/>
      </c>
      <c r="BV539" s="49" t="str">
        <f t="shared" si="1063"/>
        <v/>
      </c>
      <c r="BW539" s="49" t="str">
        <f t="shared" si="1064"/>
        <v/>
      </c>
      <c r="BX539" s="49" t="str">
        <f t="shared" si="1065"/>
        <v/>
      </c>
      <c r="BZ539" s="49"/>
      <c r="CA539" s="49" t="str">
        <f t="shared" si="1066"/>
        <v/>
      </c>
      <c r="CB539" s="49" t="str">
        <f t="shared" si="1067"/>
        <v/>
      </c>
      <c r="CC539" s="49" t="str">
        <f t="shared" si="1068"/>
        <v/>
      </c>
      <c r="CD539" s="49" t="str">
        <f t="shared" si="1069"/>
        <v/>
      </c>
      <c r="CE539" s="49" t="str">
        <f t="shared" si="1070"/>
        <v/>
      </c>
      <c r="CF539" s="49" t="str">
        <f t="shared" si="1071"/>
        <v/>
      </c>
      <c r="CG539" s="49" t="str">
        <f t="shared" si="1072"/>
        <v/>
      </c>
      <c r="CH539" s="49" t="str">
        <f t="shared" si="1073"/>
        <v/>
      </c>
      <c r="CJ539" s="49"/>
      <c r="CK539" s="49" t="str">
        <f t="shared" si="1074"/>
        <v/>
      </c>
      <c r="CL539" s="49" t="str">
        <f t="shared" si="1075"/>
        <v/>
      </c>
      <c r="CM539" s="49" t="str">
        <f t="shared" si="1076"/>
        <v/>
      </c>
      <c r="CN539" s="49" t="str">
        <f t="shared" si="1077"/>
        <v/>
      </c>
      <c r="CO539" s="49" t="str">
        <f t="shared" si="1078"/>
        <v/>
      </c>
      <c r="CP539" s="49" t="str">
        <f t="shared" si="1079"/>
        <v/>
      </c>
      <c r="CQ539" s="49" t="str">
        <f t="shared" si="1080"/>
        <v/>
      </c>
      <c r="CR539" s="49" t="str">
        <f t="shared" si="1081"/>
        <v/>
      </c>
      <c r="CT539" s="49"/>
      <c r="CU539" s="49" t="str">
        <f t="shared" si="1082"/>
        <v/>
      </c>
      <c r="CV539" s="49" t="str">
        <f t="shared" si="1083"/>
        <v/>
      </c>
      <c r="CW539" s="49" t="str">
        <f t="shared" si="1084"/>
        <v/>
      </c>
      <c r="CX539" s="49" t="str">
        <f t="shared" si="1085"/>
        <v/>
      </c>
      <c r="CY539" s="49" t="str">
        <f t="shared" si="1086"/>
        <v/>
      </c>
      <c r="CZ539" s="49" t="str">
        <f t="shared" si="1087"/>
        <v/>
      </c>
      <c r="DA539" s="49" t="str">
        <f t="shared" si="1088"/>
        <v/>
      </c>
      <c r="DB539" s="49" t="str">
        <f t="shared" si="1089"/>
        <v/>
      </c>
      <c r="DD539" s="49"/>
      <c r="DE539" s="49" t="str">
        <f t="shared" si="1090"/>
        <v/>
      </c>
      <c r="DF539" s="49" t="str">
        <f t="shared" si="1091"/>
        <v/>
      </c>
      <c r="DG539" s="49" t="str">
        <f t="shared" si="1092"/>
        <v/>
      </c>
      <c r="DH539" s="49" t="str">
        <f t="shared" si="1093"/>
        <v/>
      </c>
      <c r="DI539" s="49" t="str">
        <f t="shared" si="1094"/>
        <v/>
      </c>
      <c r="DJ539" s="49" t="str">
        <f t="shared" si="1095"/>
        <v/>
      </c>
      <c r="DK539" s="49" t="str">
        <f t="shared" si="1096"/>
        <v/>
      </c>
      <c r="DL539" s="49" t="str">
        <f t="shared" si="1097"/>
        <v/>
      </c>
      <c r="DN539" s="49"/>
      <c r="DO539" s="49" t="str">
        <f t="shared" si="1098"/>
        <v/>
      </c>
      <c r="DP539" s="49" t="str">
        <f t="shared" si="1099"/>
        <v/>
      </c>
      <c r="DQ539" s="49" t="str">
        <f t="shared" si="1100"/>
        <v/>
      </c>
      <c r="DR539" s="49" t="str">
        <f t="shared" si="1101"/>
        <v/>
      </c>
      <c r="DS539" s="49" t="str">
        <f t="shared" si="1102"/>
        <v/>
      </c>
      <c r="DT539" s="49" t="str">
        <f t="shared" si="1103"/>
        <v/>
      </c>
      <c r="DU539" s="49" t="str">
        <f t="shared" si="1104"/>
        <v/>
      </c>
      <c r="DV539" s="49" t="str">
        <f t="shared" si="1105"/>
        <v/>
      </c>
      <c r="DX539" s="49"/>
      <c r="DY539" s="49" t="str">
        <f t="shared" si="1106"/>
        <v/>
      </c>
      <c r="DZ539" s="49" t="str">
        <f t="shared" si="1107"/>
        <v/>
      </c>
      <c r="EA539" s="49" t="str">
        <f t="shared" si="1108"/>
        <v/>
      </c>
      <c r="EB539" s="49" t="str">
        <f t="shared" si="1109"/>
        <v/>
      </c>
      <c r="EC539" s="49" t="str">
        <f t="shared" si="1110"/>
        <v/>
      </c>
      <c r="ED539" s="49" t="str">
        <f t="shared" si="1111"/>
        <v/>
      </c>
      <c r="EE539" s="49" t="str">
        <f t="shared" si="1112"/>
        <v/>
      </c>
      <c r="EF539" s="49" t="str">
        <f t="shared" si="1113"/>
        <v/>
      </c>
      <c r="EH539" s="49"/>
      <c r="EI539" s="49" t="str">
        <f t="shared" si="1114"/>
        <v/>
      </c>
      <c r="EJ539" s="49" t="str">
        <f t="shared" si="1115"/>
        <v/>
      </c>
      <c r="EK539" s="49" t="str">
        <f t="shared" si="1116"/>
        <v/>
      </c>
      <c r="EL539" s="49" t="str">
        <f t="shared" si="1117"/>
        <v/>
      </c>
      <c r="EM539" s="49" t="str">
        <f t="shared" si="1118"/>
        <v/>
      </c>
      <c r="EN539" s="49" t="str">
        <f t="shared" si="1119"/>
        <v/>
      </c>
      <c r="EO539" s="49" t="str">
        <f t="shared" si="1120"/>
        <v/>
      </c>
      <c r="EP539" s="49" t="str">
        <f t="shared" si="1121"/>
        <v/>
      </c>
      <c r="ER539" s="49"/>
      <c r="ES539" s="49" t="str">
        <f t="shared" si="1122"/>
        <v/>
      </c>
      <c r="ET539" s="49" t="str">
        <f t="shared" si="1123"/>
        <v/>
      </c>
      <c r="EU539" s="49" t="str">
        <f t="shared" si="1124"/>
        <v/>
      </c>
      <c r="EV539" s="49" t="str">
        <f t="shared" si="1125"/>
        <v/>
      </c>
      <c r="EW539" s="49" t="str">
        <f t="shared" si="1126"/>
        <v/>
      </c>
      <c r="EX539" s="49" t="str">
        <f t="shared" si="1127"/>
        <v/>
      </c>
      <c r="EY539" s="49" t="str">
        <f t="shared" si="1128"/>
        <v/>
      </c>
      <c r="EZ539" s="49" t="str">
        <f t="shared" si="1129"/>
        <v/>
      </c>
      <c r="FB539" s="49"/>
      <c r="FC539" s="49" t="str">
        <f t="shared" si="1130"/>
        <v/>
      </c>
      <c r="FD539" s="49" t="str">
        <f t="shared" si="1131"/>
        <v/>
      </c>
      <c r="FE539" s="49" t="str">
        <f t="shared" si="1132"/>
        <v/>
      </c>
      <c r="FF539" s="49" t="str">
        <f t="shared" si="1133"/>
        <v/>
      </c>
      <c r="FG539" s="49" t="str">
        <f t="shared" si="1134"/>
        <v/>
      </c>
      <c r="FH539" s="49" t="str">
        <f t="shared" si="1135"/>
        <v/>
      </c>
      <c r="FI539" s="49" t="str">
        <f t="shared" si="1136"/>
        <v/>
      </c>
      <c r="FJ539" s="49" t="str">
        <f t="shared" si="1137"/>
        <v/>
      </c>
      <c r="FL539" s="49"/>
      <c r="FM539" s="49" t="str">
        <f t="shared" si="1138"/>
        <v/>
      </c>
      <c r="FN539" s="49" t="str">
        <f t="shared" si="1139"/>
        <v/>
      </c>
      <c r="FO539" s="49" t="str">
        <f t="shared" si="1140"/>
        <v/>
      </c>
      <c r="FP539" s="49" t="str">
        <f t="shared" si="1141"/>
        <v/>
      </c>
      <c r="FQ539" s="49" t="str">
        <f t="shared" si="1142"/>
        <v/>
      </c>
      <c r="FR539" s="49" t="str">
        <f t="shared" si="1143"/>
        <v/>
      </c>
      <c r="FS539" s="49" t="str">
        <f t="shared" si="1144"/>
        <v/>
      </c>
      <c r="FT539" s="49" t="str">
        <f t="shared" si="1145"/>
        <v/>
      </c>
      <c r="FV539" s="49"/>
      <c r="FW539" s="49" t="str">
        <f t="shared" si="1146"/>
        <v/>
      </c>
      <c r="FX539" s="49" t="str">
        <f t="shared" si="1147"/>
        <v/>
      </c>
      <c r="FY539" s="49" t="str">
        <f t="shared" si="1148"/>
        <v/>
      </c>
      <c r="FZ539" s="49" t="str">
        <f t="shared" si="1149"/>
        <v/>
      </c>
      <c r="GA539" s="49" t="str">
        <f t="shared" si="1150"/>
        <v/>
      </c>
      <c r="GB539" s="49" t="str">
        <f t="shared" si="1151"/>
        <v/>
      </c>
      <c r="GC539" s="49" t="str">
        <f t="shared" si="1152"/>
        <v/>
      </c>
      <c r="GD539" s="49" t="str">
        <f t="shared" si="1153"/>
        <v/>
      </c>
      <c r="GF539" s="49"/>
      <c r="GG539" s="49" t="str">
        <f t="shared" si="1154"/>
        <v/>
      </c>
      <c r="GH539" s="49" t="str">
        <f t="shared" si="1155"/>
        <v/>
      </c>
      <c r="GI539" s="49" t="str">
        <f t="shared" si="1156"/>
        <v/>
      </c>
      <c r="GJ539" s="49" t="str">
        <f t="shared" si="1157"/>
        <v/>
      </c>
      <c r="GK539" s="49" t="str">
        <f t="shared" si="1158"/>
        <v/>
      </c>
      <c r="GL539" s="49" t="str">
        <f t="shared" si="1159"/>
        <v/>
      </c>
      <c r="GM539" s="49" t="str">
        <f t="shared" si="1160"/>
        <v/>
      </c>
      <c r="GN539" s="49" t="str">
        <f t="shared" si="1161"/>
        <v/>
      </c>
      <c r="GP539" s="49"/>
      <c r="GQ539" s="49" t="str">
        <f t="shared" si="1162"/>
        <v/>
      </c>
      <c r="GR539" s="49" t="str">
        <f t="shared" si="1163"/>
        <v/>
      </c>
      <c r="GS539" s="49" t="str">
        <f t="shared" si="1164"/>
        <v/>
      </c>
      <c r="GT539" s="49" t="str">
        <f t="shared" si="1165"/>
        <v/>
      </c>
      <c r="GU539" s="49" t="str">
        <f t="shared" si="1166"/>
        <v/>
      </c>
      <c r="GV539" s="49" t="str">
        <f t="shared" si="1167"/>
        <v/>
      </c>
      <c r="GW539" s="49" t="str">
        <f t="shared" si="1168"/>
        <v/>
      </c>
      <c r="GX539" s="49" t="str">
        <f t="shared" si="1169"/>
        <v/>
      </c>
    </row>
    <row r="540" spans="17:206" x14ac:dyDescent="0.2">
      <c r="Q540" s="65">
        <v>43</v>
      </c>
      <c r="R540" s="201" t="str">
        <f>Syst_Typ4!DA70</f>
        <v/>
      </c>
      <c r="S540" s="201">
        <f>Syst_Typ4!F70</f>
        <v>0</v>
      </c>
      <c r="T540" s="53" t="str">
        <f>Syst_Typ4!W70</f>
        <v/>
      </c>
      <c r="U540" s="201">
        <f>Syst_Typ4!CT70</f>
        <v>0</v>
      </c>
      <c r="V540" s="53" t="str">
        <f>Syst_Typ4!X70</f>
        <v/>
      </c>
      <c r="W540" s="53" t="str">
        <f>Syst_Typ4!AW70</f>
        <v/>
      </c>
      <c r="X540" s="53">
        <f>Syst_Typ4!BF70</f>
        <v>0</v>
      </c>
      <c r="Y540" s="53">
        <f>Syst_Typ4!AZ70</f>
        <v>0</v>
      </c>
      <c r="AB540" s="49"/>
      <c r="AC540" s="49" t="str">
        <f t="shared" si="1026"/>
        <v/>
      </c>
      <c r="AD540" s="49" t="str">
        <f t="shared" si="1027"/>
        <v/>
      </c>
      <c r="AE540" s="49" t="str">
        <f t="shared" si="1028"/>
        <v/>
      </c>
      <c r="AF540" s="49" t="str">
        <f t="shared" si="1029"/>
        <v/>
      </c>
      <c r="AG540" s="49" t="str">
        <f t="shared" si="1030"/>
        <v/>
      </c>
      <c r="AH540" s="49" t="str">
        <f t="shared" si="1031"/>
        <v/>
      </c>
      <c r="AI540" s="49" t="str">
        <f t="shared" si="1032"/>
        <v/>
      </c>
      <c r="AJ540" s="49" t="str">
        <f t="shared" si="1033"/>
        <v/>
      </c>
      <c r="AL540" s="49"/>
      <c r="AM540" s="49" t="str">
        <f t="shared" si="1034"/>
        <v/>
      </c>
      <c r="AN540" s="49" t="str">
        <f t="shared" si="1035"/>
        <v/>
      </c>
      <c r="AO540" s="49" t="str">
        <f t="shared" si="1036"/>
        <v/>
      </c>
      <c r="AP540" s="49" t="str">
        <f t="shared" si="1037"/>
        <v/>
      </c>
      <c r="AQ540" s="49" t="str">
        <f t="shared" si="1038"/>
        <v/>
      </c>
      <c r="AR540" s="49" t="str">
        <f t="shared" si="1039"/>
        <v/>
      </c>
      <c r="AS540" s="49" t="str">
        <f t="shared" si="1040"/>
        <v/>
      </c>
      <c r="AT540" s="49" t="str">
        <f t="shared" si="1041"/>
        <v/>
      </c>
      <c r="AV540" s="49"/>
      <c r="AW540" s="49" t="str">
        <f t="shared" si="1042"/>
        <v/>
      </c>
      <c r="AX540" s="49" t="str">
        <f t="shared" si="1043"/>
        <v/>
      </c>
      <c r="AY540" s="49" t="str">
        <f t="shared" si="1044"/>
        <v/>
      </c>
      <c r="AZ540" s="49" t="str">
        <f t="shared" si="1045"/>
        <v/>
      </c>
      <c r="BA540" s="49" t="str">
        <f t="shared" si="1046"/>
        <v/>
      </c>
      <c r="BB540" s="49" t="str">
        <f t="shared" si="1047"/>
        <v/>
      </c>
      <c r="BC540" s="49" t="str">
        <f t="shared" si="1048"/>
        <v/>
      </c>
      <c r="BD540" s="49" t="str">
        <f t="shared" si="1049"/>
        <v/>
      </c>
      <c r="BF540" s="49"/>
      <c r="BG540" s="49" t="str">
        <f t="shared" si="1050"/>
        <v/>
      </c>
      <c r="BH540" s="49" t="str">
        <f t="shared" si="1051"/>
        <v/>
      </c>
      <c r="BI540" s="49" t="str">
        <f t="shared" si="1052"/>
        <v/>
      </c>
      <c r="BJ540" s="49" t="str">
        <f t="shared" si="1053"/>
        <v/>
      </c>
      <c r="BK540" s="49" t="str">
        <f t="shared" si="1054"/>
        <v/>
      </c>
      <c r="BL540" s="49" t="str">
        <f t="shared" si="1055"/>
        <v/>
      </c>
      <c r="BM540" s="49" t="str">
        <f t="shared" si="1056"/>
        <v/>
      </c>
      <c r="BN540" s="49" t="str">
        <f t="shared" si="1057"/>
        <v/>
      </c>
      <c r="BP540" s="49"/>
      <c r="BQ540" s="49" t="str">
        <f t="shared" si="1058"/>
        <v/>
      </c>
      <c r="BR540" s="49" t="str">
        <f t="shared" si="1059"/>
        <v/>
      </c>
      <c r="BS540" s="49" t="str">
        <f t="shared" si="1060"/>
        <v/>
      </c>
      <c r="BT540" s="49" t="str">
        <f t="shared" si="1061"/>
        <v/>
      </c>
      <c r="BU540" s="49" t="str">
        <f t="shared" si="1062"/>
        <v/>
      </c>
      <c r="BV540" s="49" t="str">
        <f t="shared" si="1063"/>
        <v/>
      </c>
      <c r="BW540" s="49" t="str">
        <f t="shared" si="1064"/>
        <v/>
      </c>
      <c r="BX540" s="49" t="str">
        <f t="shared" si="1065"/>
        <v/>
      </c>
      <c r="BZ540" s="49"/>
      <c r="CA540" s="49" t="str">
        <f t="shared" si="1066"/>
        <v/>
      </c>
      <c r="CB540" s="49" t="str">
        <f t="shared" si="1067"/>
        <v/>
      </c>
      <c r="CC540" s="49" t="str">
        <f t="shared" si="1068"/>
        <v/>
      </c>
      <c r="CD540" s="49" t="str">
        <f t="shared" si="1069"/>
        <v/>
      </c>
      <c r="CE540" s="49" t="str">
        <f t="shared" si="1070"/>
        <v/>
      </c>
      <c r="CF540" s="49" t="str">
        <f t="shared" si="1071"/>
        <v/>
      </c>
      <c r="CG540" s="49" t="str">
        <f t="shared" si="1072"/>
        <v/>
      </c>
      <c r="CH540" s="49" t="str">
        <f t="shared" si="1073"/>
        <v/>
      </c>
      <c r="CJ540" s="49"/>
      <c r="CK540" s="49" t="str">
        <f t="shared" si="1074"/>
        <v/>
      </c>
      <c r="CL540" s="49" t="str">
        <f t="shared" si="1075"/>
        <v/>
      </c>
      <c r="CM540" s="49" t="str">
        <f t="shared" si="1076"/>
        <v/>
      </c>
      <c r="CN540" s="49" t="str">
        <f t="shared" si="1077"/>
        <v/>
      </c>
      <c r="CO540" s="49" t="str">
        <f t="shared" si="1078"/>
        <v/>
      </c>
      <c r="CP540" s="49" t="str">
        <f t="shared" si="1079"/>
        <v/>
      </c>
      <c r="CQ540" s="49" t="str">
        <f t="shared" si="1080"/>
        <v/>
      </c>
      <c r="CR540" s="49" t="str">
        <f t="shared" si="1081"/>
        <v/>
      </c>
      <c r="CT540" s="49"/>
      <c r="CU540" s="49" t="str">
        <f t="shared" si="1082"/>
        <v/>
      </c>
      <c r="CV540" s="49" t="str">
        <f t="shared" si="1083"/>
        <v/>
      </c>
      <c r="CW540" s="49" t="str">
        <f t="shared" si="1084"/>
        <v/>
      </c>
      <c r="CX540" s="49" t="str">
        <f t="shared" si="1085"/>
        <v/>
      </c>
      <c r="CY540" s="49" t="str">
        <f t="shared" si="1086"/>
        <v/>
      </c>
      <c r="CZ540" s="49" t="str">
        <f t="shared" si="1087"/>
        <v/>
      </c>
      <c r="DA540" s="49" t="str">
        <f t="shared" si="1088"/>
        <v/>
      </c>
      <c r="DB540" s="49" t="str">
        <f t="shared" si="1089"/>
        <v/>
      </c>
      <c r="DD540" s="49"/>
      <c r="DE540" s="49" t="str">
        <f t="shared" si="1090"/>
        <v/>
      </c>
      <c r="DF540" s="49" t="str">
        <f t="shared" si="1091"/>
        <v/>
      </c>
      <c r="DG540" s="49" t="str">
        <f t="shared" si="1092"/>
        <v/>
      </c>
      <c r="DH540" s="49" t="str">
        <f t="shared" si="1093"/>
        <v/>
      </c>
      <c r="DI540" s="49" t="str">
        <f t="shared" si="1094"/>
        <v/>
      </c>
      <c r="DJ540" s="49" t="str">
        <f t="shared" si="1095"/>
        <v/>
      </c>
      <c r="DK540" s="49" t="str">
        <f t="shared" si="1096"/>
        <v/>
      </c>
      <c r="DL540" s="49" t="str">
        <f t="shared" si="1097"/>
        <v/>
      </c>
      <c r="DN540" s="49"/>
      <c r="DO540" s="49" t="str">
        <f t="shared" si="1098"/>
        <v/>
      </c>
      <c r="DP540" s="49" t="str">
        <f t="shared" si="1099"/>
        <v/>
      </c>
      <c r="DQ540" s="49" t="str">
        <f t="shared" si="1100"/>
        <v/>
      </c>
      <c r="DR540" s="49" t="str">
        <f t="shared" si="1101"/>
        <v/>
      </c>
      <c r="DS540" s="49" t="str">
        <f t="shared" si="1102"/>
        <v/>
      </c>
      <c r="DT540" s="49" t="str">
        <f t="shared" si="1103"/>
        <v/>
      </c>
      <c r="DU540" s="49" t="str">
        <f t="shared" si="1104"/>
        <v/>
      </c>
      <c r="DV540" s="49" t="str">
        <f t="shared" si="1105"/>
        <v/>
      </c>
      <c r="DX540" s="49"/>
      <c r="DY540" s="49" t="str">
        <f t="shared" si="1106"/>
        <v/>
      </c>
      <c r="DZ540" s="49" t="str">
        <f t="shared" si="1107"/>
        <v/>
      </c>
      <c r="EA540" s="49" t="str">
        <f t="shared" si="1108"/>
        <v/>
      </c>
      <c r="EB540" s="49" t="str">
        <f t="shared" si="1109"/>
        <v/>
      </c>
      <c r="EC540" s="49" t="str">
        <f t="shared" si="1110"/>
        <v/>
      </c>
      <c r="ED540" s="49" t="str">
        <f t="shared" si="1111"/>
        <v/>
      </c>
      <c r="EE540" s="49" t="str">
        <f t="shared" si="1112"/>
        <v/>
      </c>
      <c r="EF540" s="49" t="str">
        <f t="shared" si="1113"/>
        <v/>
      </c>
      <c r="EH540" s="49"/>
      <c r="EI540" s="49" t="str">
        <f t="shared" si="1114"/>
        <v/>
      </c>
      <c r="EJ540" s="49" t="str">
        <f t="shared" si="1115"/>
        <v/>
      </c>
      <c r="EK540" s="49" t="str">
        <f t="shared" si="1116"/>
        <v/>
      </c>
      <c r="EL540" s="49" t="str">
        <f t="shared" si="1117"/>
        <v/>
      </c>
      <c r="EM540" s="49" t="str">
        <f t="shared" si="1118"/>
        <v/>
      </c>
      <c r="EN540" s="49" t="str">
        <f t="shared" si="1119"/>
        <v/>
      </c>
      <c r="EO540" s="49" t="str">
        <f t="shared" si="1120"/>
        <v/>
      </c>
      <c r="EP540" s="49" t="str">
        <f t="shared" si="1121"/>
        <v/>
      </c>
      <c r="ER540" s="49"/>
      <c r="ES540" s="49" t="str">
        <f t="shared" si="1122"/>
        <v/>
      </c>
      <c r="ET540" s="49" t="str">
        <f t="shared" si="1123"/>
        <v/>
      </c>
      <c r="EU540" s="49" t="str">
        <f t="shared" si="1124"/>
        <v/>
      </c>
      <c r="EV540" s="49" t="str">
        <f t="shared" si="1125"/>
        <v/>
      </c>
      <c r="EW540" s="49" t="str">
        <f t="shared" si="1126"/>
        <v/>
      </c>
      <c r="EX540" s="49" t="str">
        <f t="shared" si="1127"/>
        <v/>
      </c>
      <c r="EY540" s="49" t="str">
        <f t="shared" si="1128"/>
        <v/>
      </c>
      <c r="EZ540" s="49" t="str">
        <f t="shared" si="1129"/>
        <v/>
      </c>
      <c r="FB540" s="49"/>
      <c r="FC540" s="49" t="str">
        <f t="shared" si="1130"/>
        <v/>
      </c>
      <c r="FD540" s="49" t="str">
        <f t="shared" si="1131"/>
        <v/>
      </c>
      <c r="FE540" s="49" t="str">
        <f t="shared" si="1132"/>
        <v/>
      </c>
      <c r="FF540" s="49" t="str">
        <f t="shared" si="1133"/>
        <v/>
      </c>
      <c r="FG540" s="49" t="str">
        <f t="shared" si="1134"/>
        <v/>
      </c>
      <c r="FH540" s="49" t="str">
        <f t="shared" si="1135"/>
        <v/>
      </c>
      <c r="FI540" s="49" t="str">
        <f t="shared" si="1136"/>
        <v/>
      </c>
      <c r="FJ540" s="49" t="str">
        <f t="shared" si="1137"/>
        <v/>
      </c>
      <c r="FL540" s="49"/>
      <c r="FM540" s="49" t="str">
        <f t="shared" si="1138"/>
        <v/>
      </c>
      <c r="FN540" s="49" t="str">
        <f t="shared" si="1139"/>
        <v/>
      </c>
      <c r="FO540" s="49" t="str">
        <f t="shared" si="1140"/>
        <v/>
      </c>
      <c r="FP540" s="49" t="str">
        <f t="shared" si="1141"/>
        <v/>
      </c>
      <c r="FQ540" s="49" t="str">
        <f t="shared" si="1142"/>
        <v/>
      </c>
      <c r="FR540" s="49" t="str">
        <f t="shared" si="1143"/>
        <v/>
      </c>
      <c r="FS540" s="49" t="str">
        <f t="shared" si="1144"/>
        <v/>
      </c>
      <c r="FT540" s="49" t="str">
        <f t="shared" si="1145"/>
        <v/>
      </c>
      <c r="FV540" s="49"/>
      <c r="FW540" s="49" t="str">
        <f t="shared" si="1146"/>
        <v/>
      </c>
      <c r="FX540" s="49" t="str">
        <f t="shared" si="1147"/>
        <v/>
      </c>
      <c r="FY540" s="49" t="str">
        <f t="shared" si="1148"/>
        <v/>
      </c>
      <c r="FZ540" s="49" t="str">
        <f t="shared" si="1149"/>
        <v/>
      </c>
      <c r="GA540" s="49" t="str">
        <f t="shared" si="1150"/>
        <v/>
      </c>
      <c r="GB540" s="49" t="str">
        <f t="shared" si="1151"/>
        <v/>
      </c>
      <c r="GC540" s="49" t="str">
        <f t="shared" si="1152"/>
        <v/>
      </c>
      <c r="GD540" s="49" t="str">
        <f t="shared" si="1153"/>
        <v/>
      </c>
      <c r="GF540" s="49"/>
      <c r="GG540" s="49" t="str">
        <f t="shared" si="1154"/>
        <v/>
      </c>
      <c r="GH540" s="49" t="str">
        <f t="shared" si="1155"/>
        <v/>
      </c>
      <c r="GI540" s="49" t="str">
        <f t="shared" si="1156"/>
        <v/>
      </c>
      <c r="GJ540" s="49" t="str">
        <f t="shared" si="1157"/>
        <v/>
      </c>
      <c r="GK540" s="49" t="str">
        <f t="shared" si="1158"/>
        <v/>
      </c>
      <c r="GL540" s="49" t="str">
        <f t="shared" si="1159"/>
        <v/>
      </c>
      <c r="GM540" s="49" t="str">
        <f t="shared" si="1160"/>
        <v/>
      </c>
      <c r="GN540" s="49" t="str">
        <f t="shared" si="1161"/>
        <v/>
      </c>
      <c r="GP540" s="49"/>
      <c r="GQ540" s="49" t="str">
        <f t="shared" si="1162"/>
        <v/>
      </c>
      <c r="GR540" s="49" t="str">
        <f t="shared" si="1163"/>
        <v/>
      </c>
      <c r="GS540" s="49" t="str">
        <f t="shared" si="1164"/>
        <v/>
      </c>
      <c r="GT540" s="49" t="str">
        <f t="shared" si="1165"/>
        <v/>
      </c>
      <c r="GU540" s="49" t="str">
        <f t="shared" si="1166"/>
        <v/>
      </c>
      <c r="GV540" s="49" t="str">
        <f t="shared" si="1167"/>
        <v/>
      </c>
      <c r="GW540" s="49" t="str">
        <f t="shared" si="1168"/>
        <v/>
      </c>
      <c r="GX540" s="49" t="str">
        <f t="shared" si="1169"/>
        <v/>
      </c>
    </row>
    <row r="541" spans="17:206" x14ac:dyDescent="0.2">
      <c r="Q541" s="65">
        <v>44</v>
      </c>
      <c r="R541" s="201" t="str">
        <f>Syst_Typ4!DA71</f>
        <v/>
      </c>
      <c r="S541" s="201">
        <f>Syst_Typ4!F71</f>
        <v>0</v>
      </c>
      <c r="T541" s="53" t="str">
        <f>Syst_Typ4!W71</f>
        <v/>
      </c>
      <c r="U541" s="201">
        <f>Syst_Typ4!CT71</f>
        <v>0</v>
      </c>
      <c r="V541" s="53" t="str">
        <f>Syst_Typ4!X71</f>
        <v/>
      </c>
      <c r="W541" s="53" t="str">
        <f>Syst_Typ4!AW71</f>
        <v/>
      </c>
      <c r="X541" s="53">
        <f>Syst_Typ4!BF71</f>
        <v>0</v>
      </c>
      <c r="Y541" s="53">
        <f>Syst_Typ4!AZ71</f>
        <v>0</v>
      </c>
      <c r="AB541" s="49"/>
      <c r="AC541" s="49" t="str">
        <f t="shared" si="1026"/>
        <v/>
      </c>
      <c r="AD541" s="49" t="str">
        <f t="shared" si="1027"/>
        <v/>
      </c>
      <c r="AE541" s="49" t="str">
        <f t="shared" si="1028"/>
        <v/>
      </c>
      <c r="AF541" s="49" t="str">
        <f t="shared" si="1029"/>
        <v/>
      </c>
      <c r="AG541" s="49" t="str">
        <f t="shared" si="1030"/>
        <v/>
      </c>
      <c r="AH541" s="49" t="str">
        <f t="shared" si="1031"/>
        <v/>
      </c>
      <c r="AI541" s="49" t="str">
        <f t="shared" si="1032"/>
        <v/>
      </c>
      <c r="AJ541" s="49" t="str">
        <f t="shared" si="1033"/>
        <v/>
      </c>
      <c r="AL541" s="49"/>
      <c r="AM541" s="49" t="str">
        <f t="shared" si="1034"/>
        <v/>
      </c>
      <c r="AN541" s="49" t="str">
        <f t="shared" si="1035"/>
        <v/>
      </c>
      <c r="AO541" s="49" t="str">
        <f t="shared" si="1036"/>
        <v/>
      </c>
      <c r="AP541" s="49" t="str">
        <f t="shared" si="1037"/>
        <v/>
      </c>
      <c r="AQ541" s="49" t="str">
        <f t="shared" si="1038"/>
        <v/>
      </c>
      <c r="AR541" s="49" t="str">
        <f t="shared" si="1039"/>
        <v/>
      </c>
      <c r="AS541" s="49" t="str">
        <f t="shared" si="1040"/>
        <v/>
      </c>
      <c r="AT541" s="49" t="str">
        <f t="shared" si="1041"/>
        <v/>
      </c>
      <c r="AV541" s="49"/>
      <c r="AW541" s="49" t="str">
        <f t="shared" si="1042"/>
        <v/>
      </c>
      <c r="AX541" s="49" t="str">
        <f t="shared" si="1043"/>
        <v/>
      </c>
      <c r="AY541" s="49" t="str">
        <f t="shared" si="1044"/>
        <v/>
      </c>
      <c r="AZ541" s="49" t="str">
        <f t="shared" si="1045"/>
        <v/>
      </c>
      <c r="BA541" s="49" t="str">
        <f t="shared" si="1046"/>
        <v/>
      </c>
      <c r="BB541" s="49" t="str">
        <f t="shared" si="1047"/>
        <v/>
      </c>
      <c r="BC541" s="49" t="str">
        <f t="shared" si="1048"/>
        <v/>
      </c>
      <c r="BD541" s="49" t="str">
        <f t="shared" si="1049"/>
        <v/>
      </c>
      <c r="BF541" s="49"/>
      <c r="BG541" s="49" t="str">
        <f t="shared" si="1050"/>
        <v/>
      </c>
      <c r="BH541" s="49" t="str">
        <f t="shared" si="1051"/>
        <v/>
      </c>
      <c r="BI541" s="49" t="str">
        <f t="shared" si="1052"/>
        <v/>
      </c>
      <c r="BJ541" s="49" t="str">
        <f t="shared" si="1053"/>
        <v/>
      </c>
      <c r="BK541" s="49" t="str">
        <f t="shared" si="1054"/>
        <v/>
      </c>
      <c r="BL541" s="49" t="str">
        <f t="shared" si="1055"/>
        <v/>
      </c>
      <c r="BM541" s="49" t="str">
        <f t="shared" si="1056"/>
        <v/>
      </c>
      <c r="BN541" s="49" t="str">
        <f t="shared" si="1057"/>
        <v/>
      </c>
      <c r="BP541" s="49"/>
      <c r="BQ541" s="49" t="str">
        <f t="shared" si="1058"/>
        <v/>
      </c>
      <c r="BR541" s="49" t="str">
        <f t="shared" si="1059"/>
        <v/>
      </c>
      <c r="BS541" s="49" t="str">
        <f t="shared" si="1060"/>
        <v/>
      </c>
      <c r="BT541" s="49" t="str">
        <f t="shared" si="1061"/>
        <v/>
      </c>
      <c r="BU541" s="49" t="str">
        <f t="shared" si="1062"/>
        <v/>
      </c>
      <c r="BV541" s="49" t="str">
        <f t="shared" si="1063"/>
        <v/>
      </c>
      <c r="BW541" s="49" t="str">
        <f t="shared" si="1064"/>
        <v/>
      </c>
      <c r="BX541" s="49" t="str">
        <f t="shared" si="1065"/>
        <v/>
      </c>
      <c r="BZ541" s="49"/>
      <c r="CA541" s="49" t="str">
        <f t="shared" si="1066"/>
        <v/>
      </c>
      <c r="CB541" s="49" t="str">
        <f t="shared" si="1067"/>
        <v/>
      </c>
      <c r="CC541" s="49" t="str">
        <f t="shared" si="1068"/>
        <v/>
      </c>
      <c r="CD541" s="49" t="str">
        <f t="shared" si="1069"/>
        <v/>
      </c>
      <c r="CE541" s="49" t="str">
        <f t="shared" si="1070"/>
        <v/>
      </c>
      <c r="CF541" s="49" t="str">
        <f t="shared" si="1071"/>
        <v/>
      </c>
      <c r="CG541" s="49" t="str">
        <f t="shared" si="1072"/>
        <v/>
      </c>
      <c r="CH541" s="49" t="str">
        <f t="shared" si="1073"/>
        <v/>
      </c>
      <c r="CJ541" s="49"/>
      <c r="CK541" s="49" t="str">
        <f t="shared" si="1074"/>
        <v/>
      </c>
      <c r="CL541" s="49" t="str">
        <f t="shared" si="1075"/>
        <v/>
      </c>
      <c r="CM541" s="49" t="str">
        <f t="shared" si="1076"/>
        <v/>
      </c>
      <c r="CN541" s="49" t="str">
        <f t="shared" si="1077"/>
        <v/>
      </c>
      <c r="CO541" s="49" t="str">
        <f t="shared" si="1078"/>
        <v/>
      </c>
      <c r="CP541" s="49" t="str">
        <f t="shared" si="1079"/>
        <v/>
      </c>
      <c r="CQ541" s="49" t="str">
        <f t="shared" si="1080"/>
        <v/>
      </c>
      <c r="CR541" s="49" t="str">
        <f t="shared" si="1081"/>
        <v/>
      </c>
      <c r="CT541" s="49"/>
      <c r="CU541" s="49" t="str">
        <f t="shared" si="1082"/>
        <v/>
      </c>
      <c r="CV541" s="49" t="str">
        <f t="shared" si="1083"/>
        <v/>
      </c>
      <c r="CW541" s="49" t="str">
        <f t="shared" si="1084"/>
        <v/>
      </c>
      <c r="CX541" s="49" t="str">
        <f t="shared" si="1085"/>
        <v/>
      </c>
      <c r="CY541" s="49" t="str">
        <f t="shared" si="1086"/>
        <v/>
      </c>
      <c r="CZ541" s="49" t="str">
        <f t="shared" si="1087"/>
        <v/>
      </c>
      <c r="DA541" s="49" t="str">
        <f t="shared" si="1088"/>
        <v/>
      </c>
      <c r="DB541" s="49" t="str">
        <f t="shared" si="1089"/>
        <v/>
      </c>
      <c r="DD541" s="49"/>
      <c r="DE541" s="49" t="str">
        <f t="shared" si="1090"/>
        <v/>
      </c>
      <c r="DF541" s="49" t="str">
        <f t="shared" si="1091"/>
        <v/>
      </c>
      <c r="DG541" s="49" t="str">
        <f t="shared" si="1092"/>
        <v/>
      </c>
      <c r="DH541" s="49" t="str">
        <f t="shared" si="1093"/>
        <v/>
      </c>
      <c r="DI541" s="49" t="str">
        <f t="shared" si="1094"/>
        <v/>
      </c>
      <c r="DJ541" s="49" t="str">
        <f t="shared" si="1095"/>
        <v/>
      </c>
      <c r="DK541" s="49" t="str">
        <f t="shared" si="1096"/>
        <v/>
      </c>
      <c r="DL541" s="49" t="str">
        <f t="shared" si="1097"/>
        <v/>
      </c>
      <c r="DN541" s="49"/>
      <c r="DO541" s="49" t="str">
        <f t="shared" si="1098"/>
        <v/>
      </c>
      <c r="DP541" s="49" t="str">
        <f t="shared" si="1099"/>
        <v/>
      </c>
      <c r="DQ541" s="49" t="str">
        <f t="shared" si="1100"/>
        <v/>
      </c>
      <c r="DR541" s="49" t="str">
        <f t="shared" si="1101"/>
        <v/>
      </c>
      <c r="DS541" s="49" t="str">
        <f t="shared" si="1102"/>
        <v/>
      </c>
      <c r="DT541" s="49" t="str">
        <f t="shared" si="1103"/>
        <v/>
      </c>
      <c r="DU541" s="49" t="str">
        <f t="shared" si="1104"/>
        <v/>
      </c>
      <c r="DV541" s="49" t="str">
        <f t="shared" si="1105"/>
        <v/>
      </c>
      <c r="DX541" s="49"/>
      <c r="DY541" s="49" t="str">
        <f t="shared" si="1106"/>
        <v/>
      </c>
      <c r="DZ541" s="49" t="str">
        <f t="shared" si="1107"/>
        <v/>
      </c>
      <c r="EA541" s="49" t="str">
        <f t="shared" si="1108"/>
        <v/>
      </c>
      <c r="EB541" s="49" t="str">
        <f t="shared" si="1109"/>
        <v/>
      </c>
      <c r="EC541" s="49" t="str">
        <f t="shared" si="1110"/>
        <v/>
      </c>
      <c r="ED541" s="49" t="str">
        <f t="shared" si="1111"/>
        <v/>
      </c>
      <c r="EE541" s="49" t="str">
        <f t="shared" si="1112"/>
        <v/>
      </c>
      <c r="EF541" s="49" t="str">
        <f t="shared" si="1113"/>
        <v/>
      </c>
      <c r="EH541" s="49"/>
      <c r="EI541" s="49" t="str">
        <f t="shared" si="1114"/>
        <v/>
      </c>
      <c r="EJ541" s="49" t="str">
        <f t="shared" si="1115"/>
        <v/>
      </c>
      <c r="EK541" s="49" t="str">
        <f t="shared" si="1116"/>
        <v/>
      </c>
      <c r="EL541" s="49" t="str">
        <f t="shared" si="1117"/>
        <v/>
      </c>
      <c r="EM541" s="49" t="str">
        <f t="shared" si="1118"/>
        <v/>
      </c>
      <c r="EN541" s="49" t="str">
        <f t="shared" si="1119"/>
        <v/>
      </c>
      <c r="EO541" s="49" t="str">
        <f t="shared" si="1120"/>
        <v/>
      </c>
      <c r="EP541" s="49" t="str">
        <f t="shared" si="1121"/>
        <v/>
      </c>
      <c r="ER541" s="49"/>
      <c r="ES541" s="49" t="str">
        <f t="shared" si="1122"/>
        <v/>
      </c>
      <c r="ET541" s="49" t="str">
        <f t="shared" si="1123"/>
        <v/>
      </c>
      <c r="EU541" s="49" t="str">
        <f t="shared" si="1124"/>
        <v/>
      </c>
      <c r="EV541" s="49" t="str">
        <f t="shared" si="1125"/>
        <v/>
      </c>
      <c r="EW541" s="49" t="str">
        <f t="shared" si="1126"/>
        <v/>
      </c>
      <c r="EX541" s="49" t="str">
        <f t="shared" si="1127"/>
        <v/>
      </c>
      <c r="EY541" s="49" t="str">
        <f t="shared" si="1128"/>
        <v/>
      </c>
      <c r="EZ541" s="49" t="str">
        <f t="shared" si="1129"/>
        <v/>
      </c>
      <c r="FB541" s="49"/>
      <c r="FC541" s="49" t="str">
        <f t="shared" si="1130"/>
        <v/>
      </c>
      <c r="FD541" s="49" t="str">
        <f t="shared" si="1131"/>
        <v/>
      </c>
      <c r="FE541" s="49" t="str">
        <f t="shared" si="1132"/>
        <v/>
      </c>
      <c r="FF541" s="49" t="str">
        <f t="shared" si="1133"/>
        <v/>
      </c>
      <c r="FG541" s="49" t="str">
        <f t="shared" si="1134"/>
        <v/>
      </c>
      <c r="FH541" s="49" t="str">
        <f t="shared" si="1135"/>
        <v/>
      </c>
      <c r="FI541" s="49" t="str">
        <f t="shared" si="1136"/>
        <v/>
      </c>
      <c r="FJ541" s="49" t="str">
        <f t="shared" si="1137"/>
        <v/>
      </c>
      <c r="FL541" s="49"/>
      <c r="FM541" s="49" t="str">
        <f t="shared" si="1138"/>
        <v/>
      </c>
      <c r="FN541" s="49" t="str">
        <f t="shared" si="1139"/>
        <v/>
      </c>
      <c r="FO541" s="49" t="str">
        <f t="shared" si="1140"/>
        <v/>
      </c>
      <c r="FP541" s="49" t="str">
        <f t="shared" si="1141"/>
        <v/>
      </c>
      <c r="FQ541" s="49" t="str">
        <f t="shared" si="1142"/>
        <v/>
      </c>
      <c r="FR541" s="49" t="str">
        <f t="shared" si="1143"/>
        <v/>
      </c>
      <c r="FS541" s="49" t="str">
        <f t="shared" si="1144"/>
        <v/>
      </c>
      <c r="FT541" s="49" t="str">
        <f t="shared" si="1145"/>
        <v/>
      </c>
      <c r="FV541" s="49"/>
      <c r="FW541" s="49" t="str">
        <f t="shared" si="1146"/>
        <v/>
      </c>
      <c r="FX541" s="49" t="str">
        <f t="shared" si="1147"/>
        <v/>
      </c>
      <c r="FY541" s="49" t="str">
        <f t="shared" si="1148"/>
        <v/>
      </c>
      <c r="FZ541" s="49" t="str">
        <f t="shared" si="1149"/>
        <v/>
      </c>
      <c r="GA541" s="49" t="str">
        <f t="shared" si="1150"/>
        <v/>
      </c>
      <c r="GB541" s="49" t="str">
        <f t="shared" si="1151"/>
        <v/>
      </c>
      <c r="GC541" s="49" t="str">
        <f t="shared" si="1152"/>
        <v/>
      </c>
      <c r="GD541" s="49" t="str">
        <f t="shared" si="1153"/>
        <v/>
      </c>
      <c r="GF541" s="49"/>
      <c r="GG541" s="49" t="str">
        <f t="shared" si="1154"/>
        <v/>
      </c>
      <c r="GH541" s="49" t="str">
        <f t="shared" si="1155"/>
        <v/>
      </c>
      <c r="GI541" s="49" t="str">
        <f t="shared" si="1156"/>
        <v/>
      </c>
      <c r="GJ541" s="49" t="str">
        <f t="shared" si="1157"/>
        <v/>
      </c>
      <c r="GK541" s="49" t="str">
        <f t="shared" si="1158"/>
        <v/>
      </c>
      <c r="GL541" s="49" t="str">
        <f t="shared" si="1159"/>
        <v/>
      </c>
      <c r="GM541" s="49" t="str">
        <f t="shared" si="1160"/>
        <v/>
      </c>
      <c r="GN541" s="49" t="str">
        <f t="shared" si="1161"/>
        <v/>
      </c>
      <c r="GP541" s="49"/>
      <c r="GQ541" s="49" t="str">
        <f t="shared" si="1162"/>
        <v/>
      </c>
      <c r="GR541" s="49" t="str">
        <f t="shared" si="1163"/>
        <v/>
      </c>
      <c r="GS541" s="49" t="str">
        <f t="shared" si="1164"/>
        <v/>
      </c>
      <c r="GT541" s="49" t="str">
        <f t="shared" si="1165"/>
        <v/>
      </c>
      <c r="GU541" s="49" t="str">
        <f t="shared" si="1166"/>
        <v/>
      </c>
      <c r="GV541" s="49" t="str">
        <f t="shared" si="1167"/>
        <v/>
      </c>
      <c r="GW541" s="49" t="str">
        <f t="shared" si="1168"/>
        <v/>
      </c>
      <c r="GX541" s="49" t="str">
        <f t="shared" si="1169"/>
        <v/>
      </c>
    </row>
    <row r="542" spans="17:206" x14ac:dyDescent="0.2">
      <c r="Q542" s="65">
        <v>45</v>
      </c>
      <c r="R542" s="201" t="str">
        <f>Syst_Typ4!DA72</f>
        <v/>
      </c>
      <c r="S542" s="201">
        <f>Syst_Typ4!F72</f>
        <v>0</v>
      </c>
      <c r="T542" s="53" t="str">
        <f>Syst_Typ4!W72</f>
        <v/>
      </c>
      <c r="U542" s="201">
        <f>Syst_Typ4!CT72</f>
        <v>0</v>
      </c>
      <c r="V542" s="53" t="str">
        <f>Syst_Typ4!X72</f>
        <v/>
      </c>
      <c r="W542" s="53" t="str">
        <f>Syst_Typ4!AW72</f>
        <v/>
      </c>
      <c r="X542" s="53">
        <f>Syst_Typ4!BF72</f>
        <v>0</v>
      </c>
      <c r="Y542" s="53">
        <f>Syst_Typ4!AZ72</f>
        <v>0</v>
      </c>
      <c r="AB542" s="49"/>
      <c r="AC542" s="49" t="str">
        <f t="shared" si="1026"/>
        <v/>
      </c>
      <c r="AD542" s="49" t="str">
        <f t="shared" si="1027"/>
        <v/>
      </c>
      <c r="AE542" s="49" t="str">
        <f t="shared" si="1028"/>
        <v/>
      </c>
      <c r="AF542" s="49" t="str">
        <f t="shared" si="1029"/>
        <v/>
      </c>
      <c r="AG542" s="49" t="str">
        <f t="shared" si="1030"/>
        <v/>
      </c>
      <c r="AH542" s="49" t="str">
        <f t="shared" si="1031"/>
        <v/>
      </c>
      <c r="AI542" s="49" t="str">
        <f t="shared" si="1032"/>
        <v/>
      </c>
      <c r="AJ542" s="49" t="str">
        <f t="shared" si="1033"/>
        <v/>
      </c>
      <c r="AL542" s="49"/>
      <c r="AM542" s="49" t="str">
        <f t="shared" si="1034"/>
        <v/>
      </c>
      <c r="AN542" s="49" t="str">
        <f t="shared" si="1035"/>
        <v/>
      </c>
      <c r="AO542" s="49" t="str">
        <f t="shared" si="1036"/>
        <v/>
      </c>
      <c r="AP542" s="49" t="str">
        <f t="shared" si="1037"/>
        <v/>
      </c>
      <c r="AQ542" s="49" t="str">
        <f t="shared" si="1038"/>
        <v/>
      </c>
      <c r="AR542" s="49" t="str">
        <f t="shared" si="1039"/>
        <v/>
      </c>
      <c r="AS542" s="49" t="str">
        <f t="shared" si="1040"/>
        <v/>
      </c>
      <c r="AT542" s="49" t="str">
        <f t="shared" si="1041"/>
        <v/>
      </c>
      <c r="AV542" s="49"/>
      <c r="AW542" s="49" t="str">
        <f t="shared" si="1042"/>
        <v/>
      </c>
      <c r="AX542" s="49" t="str">
        <f t="shared" si="1043"/>
        <v/>
      </c>
      <c r="AY542" s="49" t="str">
        <f t="shared" si="1044"/>
        <v/>
      </c>
      <c r="AZ542" s="49" t="str">
        <f t="shared" si="1045"/>
        <v/>
      </c>
      <c r="BA542" s="49" t="str">
        <f t="shared" si="1046"/>
        <v/>
      </c>
      <c r="BB542" s="49" t="str">
        <f t="shared" si="1047"/>
        <v/>
      </c>
      <c r="BC542" s="49" t="str">
        <f t="shared" si="1048"/>
        <v/>
      </c>
      <c r="BD542" s="49" t="str">
        <f t="shared" si="1049"/>
        <v/>
      </c>
      <c r="BF542" s="49"/>
      <c r="BG542" s="49" t="str">
        <f t="shared" si="1050"/>
        <v/>
      </c>
      <c r="BH542" s="49" t="str">
        <f t="shared" si="1051"/>
        <v/>
      </c>
      <c r="BI542" s="49" t="str">
        <f t="shared" si="1052"/>
        <v/>
      </c>
      <c r="BJ542" s="49" t="str">
        <f t="shared" si="1053"/>
        <v/>
      </c>
      <c r="BK542" s="49" t="str">
        <f t="shared" si="1054"/>
        <v/>
      </c>
      <c r="BL542" s="49" t="str">
        <f t="shared" si="1055"/>
        <v/>
      </c>
      <c r="BM542" s="49" t="str">
        <f t="shared" si="1056"/>
        <v/>
      </c>
      <c r="BN542" s="49" t="str">
        <f t="shared" si="1057"/>
        <v/>
      </c>
      <c r="BP542" s="49"/>
      <c r="BQ542" s="49" t="str">
        <f t="shared" si="1058"/>
        <v/>
      </c>
      <c r="BR542" s="49" t="str">
        <f t="shared" si="1059"/>
        <v/>
      </c>
      <c r="BS542" s="49" t="str">
        <f t="shared" si="1060"/>
        <v/>
      </c>
      <c r="BT542" s="49" t="str">
        <f t="shared" si="1061"/>
        <v/>
      </c>
      <c r="BU542" s="49" t="str">
        <f t="shared" si="1062"/>
        <v/>
      </c>
      <c r="BV542" s="49" t="str">
        <f t="shared" si="1063"/>
        <v/>
      </c>
      <c r="BW542" s="49" t="str">
        <f t="shared" si="1064"/>
        <v/>
      </c>
      <c r="BX542" s="49" t="str">
        <f t="shared" si="1065"/>
        <v/>
      </c>
      <c r="BZ542" s="49"/>
      <c r="CA542" s="49" t="str">
        <f t="shared" si="1066"/>
        <v/>
      </c>
      <c r="CB542" s="49" t="str">
        <f t="shared" si="1067"/>
        <v/>
      </c>
      <c r="CC542" s="49" t="str">
        <f t="shared" si="1068"/>
        <v/>
      </c>
      <c r="CD542" s="49" t="str">
        <f t="shared" si="1069"/>
        <v/>
      </c>
      <c r="CE542" s="49" t="str">
        <f t="shared" si="1070"/>
        <v/>
      </c>
      <c r="CF542" s="49" t="str">
        <f t="shared" si="1071"/>
        <v/>
      </c>
      <c r="CG542" s="49" t="str">
        <f t="shared" si="1072"/>
        <v/>
      </c>
      <c r="CH542" s="49" t="str">
        <f t="shared" si="1073"/>
        <v/>
      </c>
      <c r="CJ542" s="49"/>
      <c r="CK542" s="49" t="str">
        <f t="shared" si="1074"/>
        <v/>
      </c>
      <c r="CL542" s="49" t="str">
        <f t="shared" si="1075"/>
        <v/>
      </c>
      <c r="CM542" s="49" t="str">
        <f t="shared" si="1076"/>
        <v/>
      </c>
      <c r="CN542" s="49" t="str">
        <f t="shared" si="1077"/>
        <v/>
      </c>
      <c r="CO542" s="49" t="str">
        <f t="shared" si="1078"/>
        <v/>
      </c>
      <c r="CP542" s="49" t="str">
        <f t="shared" si="1079"/>
        <v/>
      </c>
      <c r="CQ542" s="49" t="str">
        <f t="shared" si="1080"/>
        <v/>
      </c>
      <c r="CR542" s="49" t="str">
        <f t="shared" si="1081"/>
        <v/>
      </c>
      <c r="CT542" s="49"/>
      <c r="CU542" s="49" t="str">
        <f t="shared" si="1082"/>
        <v/>
      </c>
      <c r="CV542" s="49" t="str">
        <f t="shared" si="1083"/>
        <v/>
      </c>
      <c r="CW542" s="49" t="str">
        <f t="shared" si="1084"/>
        <v/>
      </c>
      <c r="CX542" s="49" t="str">
        <f t="shared" si="1085"/>
        <v/>
      </c>
      <c r="CY542" s="49" t="str">
        <f t="shared" si="1086"/>
        <v/>
      </c>
      <c r="CZ542" s="49" t="str">
        <f t="shared" si="1087"/>
        <v/>
      </c>
      <c r="DA542" s="49" t="str">
        <f t="shared" si="1088"/>
        <v/>
      </c>
      <c r="DB542" s="49" t="str">
        <f t="shared" si="1089"/>
        <v/>
      </c>
      <c r="DD542" s="49"/>
      <c r="DE542" s="49" t="str">
        <f t="shared" si="1090"/>
        <v/>
      </c>
      <c r="DF542" s="49" t="str">
        <f t="shared" si="1091"/>
        <v/>
      </c>
      <c r="DG542" s="49" t="str">
        <f t="shared" si="1092"/>
        <v/>
      </c>
      <c r="DH542" s="49" t="str">
        <f t="shared" si="1093"/>
        <v/>
      </c>
      <c r="DI542" s="49" t="str">
        <f t="shared" si="1094"/>
        <v/>
      </c>
      <c r="DJ542" s="49" t="str">
        <f t="shared" si="1095"/>
        <v/>
      </c>
      <c r="DK542" s="49" t="str">
        <f t="shared" si="1096"/>
        <v/>
      </c>
      <c r="DL542" s="49" t="str">
        <f t="shared" si="1097"/>
        <v/>
      </c>
      <c r="DN542" s="49"/>
      <c r="DO542" s="49" t="str">
        <f t="shared" si="1098"/>
        <v/>
      </c>
      <c r="DP542" s="49" t="str">
        <f t="shared" si="1099"/>
        <v/>
      </c>
      <c r="DQ542" s="49" t="str">
        <f t="shared" si="1100"/>
        <v/>
      </c>
      <c r="DR542" s="49" t="str">
        <f t="shared" si="1101"/>
        <v/>
      </c>
      <c r="DS542" s="49" t="str">
        <f t="shared" si="1102"/>
        <v/>
      </c>
      <c r="DT542" s="49" t="str">
        <f t="shared" si="1103"/>
        <v/>
      </c>
      <c r="DU542" s="49" t="str">
        <f t="shared" si="1104"/>
        <v/>
      </c>
      <c r="DV542" s="49" t="str">
        <f t="shared" si="1105"/>
        <v/>
      </c>
      <c r="DX542" s="49"/>
      <c r="DY542" s="49" t="str">
        <f t="shared" si="1106"/>
        <v/>
      </c>
      <c r="DZ542" s="49" t="str">
        <f t="shared" si="1107"/>
        <v/>
      </c>
      <c r="EA542" s="49" t="str">
        <f t="shared" si="1108"/>
        <v/>
      </c>
      <c r="EB542" s="49" t="str">
        <f t="shared" si="1109"/>
        <v/>
      </c>
      <c r="EC542" s="49" t="str">
        <f t="shared" si="1110"/>
        <v/>
      </c>
      <c r="ED542" s="49" t="str">
        <f t="shared" si="1111"/>
        <v/>
      </c>
      <c r="EE542" s="49" t="str">
        <f t="shared" si="1112"/>
        <v/>
      </c>
      <c r="EF542" s="49" t="str">
        <f t="shared" si="1113"/>
        <v/>
      </c>
      <c r="EH542" s="49"/>
      <c r="EI542" s="49" t="str">
        <f t="shared" si="1114"/>
        <v/>
      </c>
      <c r="EJ542" s="49" t="str">
        <f t="shared" si="1115"/>
        <v/>
      </c>
      <c r="EK542" s="49" t="str">
        <f t="shared" si="1116"/>
        <v/>
      </c>
      <c r="EL542" s="49" t="str">
        <f t="shared" si="1117"/>
        <v/>
      </c>
      <c r="EM542" s="49" t="str">
        <f t="shared" si="1118"/>
        <v/>
      </c>
      <c r="EN542" s="49" t="str">
        <f t="shared" si="1119"/>
        <v/>
      </c>
      <c r="EO542" s="49" t="str">
        <f t="shared" si="1120"/>
        <v/>
      </c>
      <c r="EP542" s="49" t="str">
        <f t="shared" si="1121"/>
        <v/>
      </c>
      <c r="ER542" s="49"/>
      <c r="ES542" s="49" t="str">
        <f t="shared" si="1122"/>
        <v/>
      </c>
      <c r="ET542" s="49" t="str">
        <f t="shared" si="1123"/>
        <v/>
      </c>
      <c r="EU542" s="49" t="str">
        <f t="shared" si="1124"/>
        <v/>
      </c>
      <c r="EV542" s="49" t="str">
        <f t="shared" si="1125"/>
        <v/>
      </c>
      <c r="EW542" s="49" t="str">
        <f t="shared" si="1126"/>
        <v/>
      </c>
      <c r="EX542" s="49" t="str">
        <f t="shared" si="1127"/>
        <v/>
      </c>
      <c r="EY542" s="49" t="str">
        <f t="shared" si="1128"/>
        <v/>
      </c>
      <c r="EZ542" s="49" t="str">
        <f t="shared" si="1129"/>
        <v/>
      </c>
      <c r="FB542" s="49"/>
      <c r="FC542" s="49" t="str">
        <f t="shared" si="1130"/>
        <v/>
      </c>
      <c r="FD542" s="49" t="str">
        <f t="shared" si="1131"/>
        <v/>
      </c>
      <c r="FE542" s="49" t="str">
        <f t="shared" si="1132"/>
        <v/>
      </c>
      <c r="FF542" s="49" t="str">
        <f t="shared" si="1133"/>
        <v/>
      </c>
      <c r="FG542" s="49" t="str">
        <f t="shared" si="1134"/>
        <v/>
      </c>
      <c r="FH542" s="49" t="str">
        <f t="shared" si="1135"/>
        <v/>
      </c>
      <c r="FI542" s="49" t="str">
        <f t="shared" si="1136"/>
        <v/>
      </c>
      <c r="FJ542" s="49" t="str">
        <f t="shared" si="1137"/>
        <v/>
      </c>
      <c r="FL542" s="49"/>
      <c r="FM542" s="49" t="str">
        <f t="shared" si="1138"/>
        <v/>
      </c>
      <c r="FN542" s="49" t="str">
        <f t="shared" si="1139"/>
        <v/>
      </c>
      <c r="FO542" s="49" t="str">
        <f t="shared" si="1140"/>
        <v/>
      </c>
      <c r="FP542" s="49" t="str">
        <f t="shared" si="1141"/>
        <v/>
      </c>
      <c r="FQ542" s="49" t="str">
        <f t="shared" si="1142"/>
        <v/>
      </c>
      <c r="FR542" s="49" t="str">
        <f t="shared" si="1143"/>
        <v/>
      </c>
      <c r="FS542" s="49" t="str">
        <f t="shared" si="1144"/>
        <v/>
      </c>
      <c r="FT542" s="49" t="str">
        <f t="shared" si="1145"/>
        <v/>
      </c>
      <c r="FV542" s="49"/>
      <c r="FW542" s="49" t="str">
        <f t="shared" si="1146"/>
        <v/>
      </c>
      <c r="FX542" s="49" t="str">
        <f t="shared" si="1147"/>
        <v/>
      </c>
      <c r="FY542" s="49" t="str">
        <f t="shared" si="1148"/>
        <v/>
      </c>
      <c r="FZ542" s="49" t="str">
        <f t="shared" si="1149"/>
        <v/>
      </c>
      <c r="GA542" s="49" t="str">
        <f t="shared" si="1150"/>
        <v/>
      </c>
      <c r="GB542" s="49" t="str">
        <f t="shared" si="1151"/>
        <v/>
      </c>
      <c r="GC542" s="49" t="str">
        <f t="shared" si="1152"/>
        <v/>
      </c>
      <c r="GD542" s="49" t="str">
        <f t="shared" si="1153"/>
        <v/>
      </c>
      <c r="GF542" s="49"/>
      <c r="GG542" s="49" t="str">
        <f t="shared" si="1154"/>
        <v/>
      </c>
      <c r="GH542" s="49" t="str">
        <f t="shared" si="1155"/>
        <v/>
      </c>
      <c r="GI542" s="49" t="str">
        <f t="shared" si="1156"/>
        <v/>
      </c>
      <c r="GJ542" s="49" t="str">
        <f t="shared" si="1157"/>
        <v/>
      </c>
      <c r="GK542" s="49" t="str">
        <f t="shared" si="1158"/>
        <v/>
      </c>
      <c r="GL542" s="49" t="str">
        <f t="shared" si="1159"/>
        <v/>
      </c>
      <c r="GM542" s="49" t="str">
        <f t="shared" si="1160"/>
        <v/>
      </c>
      <c r="GN542" s="49" t="str">
        <f t="shared" si="1161"/>
        <v/>
      </c>
      <c r="GP542" s="49"/>
      <c r="GQ542" s="49" t="str">
        <f t="shared" si="1162"/>
        <v/>
      </c>
      <c r="GR542" s="49" t="str">
        <f t="shared" si="1163"/>
        <v/>
      </c>
      <c r="GS542" s="49" t="str">
        <f t="shared" si="1164"/>
        <v/>
      </c>
      <c r="GT542" s="49" t="str">
        <f t="shared" si="1165"/>
        <v/>
      </c>
      <c r="GU542" s="49" t="str">
        <f t="shared" si="1166"/>
        <v/>
      </c>
      <c r="GV542" s="49" t="str">
        <f t="shared" si="1167"/>
        <v/>
      </c>
      <c r="GW542" s="49" t="str">
        <f t="shared" si="1168"/>
        <v/>
      </c>
      <c r="GX542" s="49" t="str">
        <f t="shared" si="1169"/>
        <v/>
      </c>
    </row>
    <row r="543" spans="17:206" x14ac:dyDescent="0.2">
      <c r="Q543" s="65">
        <v>46</v>
      </c>
      <c r="R543" s="201" t="str">
        <f>Syst_Typ4!DA73</f>
        <v/>
      </c>
      <c r="S543" s="201">
        <f>Syst_Typ4!F73</f>
        <v>0</v>
      </c>
      <c r="T543" s="53" t="str">
        <f>Syst_Typ4!W73</f>
        <v/>
      </c>
      <c r="U543" s="201">
        <f>Syst_Typ4!CT73</f>
        <v>0</v>
      </c>
      <c r="V543" s="53" t="str">
        <f>Syst_Typ4!X73</f>
        <v/>
      </c>
      <c r="W543" s="53" t="str">
        <f>Syst_Typ4!AW73</f>
        <v/>
      </c>
      <c r="X543" s="53">
        <f>Syst_Typ4!BF73</f>
        <v>0</v>
      </c>
      <c r="Y543" s="53">
        <f>Syst_Typ4!AZ73</f>
        <v>0</v>
      </c>
      <c r="AB543" s="49"/>
      <c r="AC543" s="49" t="str">
        <f t="shared" si="1026"/>
        <v/>
      </c>
      <c r="AD543" s="49" t="str">
        <f t="shared" si="1027"/>
        <v/>
      </c>
      <c r="AE543" s="49" t="str">
        <f t="shared" si="1028"/>
        <v/>
      </c>
      <c r="AF543" s="49" t="str">
        <f t="shared" si="1029"/>
        <v/>
      </c>
      <c r="AG543" s="49" t="str">
        <f t="shared" si="1030"/>
        <v/>
      </c>
      <c r="AH543" s="49" t="str">
        <f t="shared" si="1031"/>
        <v/>
      </c>
      <c r="AI543" s="49" t="str">
        <f t="shared" si="1032"/>
        <v/>
      </c>
      <c r="AJ543" s="49" t="str">
        <f t="shared" si="1033"/>
        <v/>
      </c>
      <c r="AL543" s="49"/>
      <c r="AM543" s="49" t="str">
        <f t="shared" si="1034"/>
        <v/>
      </c>
      <c r="AN543" s="49" t="str">
        <f t="shared" si="1035"/>
        <v/>
      </c>
      <c r="AO543" s="49" t="str">
        <f t="shared" si="1036"/>
        <v/>
      </c>
      <c r="AP543" s="49" t="str">
        <f t="shared" si="1037"/>
        <v/>
      </c>
      <c r="AQ543" s="49" t="str">
        <f t="shared" si="1038"/>
        <v/>
      </c>
      <c r="AR543" s="49" t="str">
        <f t="shared" si="1039"/>
        <v/>
      </c>
      <c r="AS543" s="49" t="str">
        <f t="shared" si="1040"/>
        <v/>
      </c>
      <c r="AT543" s="49" t="str">
        <f t="shared" si="1041"/>
        <v/>
      </c>
      <c r="AV543" s="49"/>
      <c r="AW543" s="49" t="str">
        <f t="shared" si="1042"/>
        <v/>
      </c>
      <c r="AX543" s="49" t="str">
        <f t="shared" si="1043"/>
        <v/>
      </c>
      <c r="AY543" s="49" t="str">
        <f t="shared" si="1044"/>
        <v/>
      </c>
      <c r="AZ543" s="49" t="str">
        <f t="shared" si="1045"/>
        <v/>
      </c>
      <c r="BA543" s="49" t="str">
        <f t="shared" si="1046"/>
        <v/>
      </c>
      <c r="BB543" s="49" t="str">
        <f t="shared" si="1047"/>
        <v/>
      </c>
      <c r="BC543" s="49" t="str">
        <f t="shared" si="1048"/>
        <v/>
      </c>
      <c r="BD543" s="49" t="str">
        <f t="shared" si="1049"/>
        <v/>
      </c>
      <c r="BF543" s="49"/>
      <c r="BG543" s="49" t="str">
        <f t="shared" si="1050"/>
        <v/>
      </c>
      <c r="BH543" s="49" t="str">
        <f t="shared" si="1051"/>
        <v/>
      </c>
      <c r="BI543" s="49" t="str">
        <f t="shared" si="1052"/>
        <v/>
      </c>
      <c r="BJ543" s="49" t="str">
        <f t="shared" si="1053"/>
        <v/>
      </c>
      <c r="BK543" s="49" t="str">
        <f t="shared" si="1054"/>
        <v/>
      </c>
      <c r="BL543" s="49" t="str">
        <f t="shared" si="1055"/>
        <v/>
      </c>
      <c r="BM543" s="49" t="str">
        <f t="shared" si="1056"/>
        <v/>
      </c>
      <c r="BN543" s="49" t="str">
        <f t="shared" si="1057"/>
        <v/>
      </c>
      <c r="BP543" s="49"/>
      <c r="BQ543" s="49" t="str">
        <f t="shared" si="1058"/>
        <v/>
      </c>
      <c r="BR543" s="49" t="str">
        <f t="shared" si="1059"/>
        <v/>
      </c>
      <c r="BS543" s="49" t="str">
        <f t="shared" si="1060"/>
        <v/>
      </c>
      <c r="BT543" s="49" t="str">
        <f t="shared" si="1061"/>
        <v/>
      </c>
      <c r="BU543" s="49" t="str">
        <f t="shared" si="1062"/>
        <v/>
      </c>
      <c r="BV543" s="49" t="str">
        <f t="shared" si="1063"/>
        <v/>
      </c>
      <c r="BW543" s="49" t="str">
        <f t="shared" si="1064"/>
        <v/>
      </c>
      <c r="BX543" s="49" t="str">
        <f t="shared" si="1065"/>
        <v/>
      </c>
      <c r="BZ543" s="49"/>
      <c r="CA543" s="49" t="str">
        <f t="shared" si="1066"/>
        <v/>
      </c>
      <c r="CB543" s="49" t="str">
        <f t="shared" si="1067"/>
        <v/>
      </c>
      <c r="CC543" s="49" t="str">
        <f t="shared" si="1068"/>
        <v/>
      </c>
      <c r="CD543" s="49" t="str">
        <f t="shared" si="1069"/>
        <v/>
      </c>
      <c r="CE543" s="49" t="str">
        <f t="shared" si="1070"/>
        <v/>
      </c>
      <c r="CF543" s="49" t="str">
        <f t="shared" si="1071"/>
        <v/>
      </c>
      <c r="CG543" s="49" t="str">
        <f t="shared" si="1072"/>
        <v/>
      </c>
      <c r="CH543" s="49" t="str">
        <f t="shared" si="1073"/>
        <v/>
      </c>
      <c r="CJ543" s="49"/>
      <c r="CK543" s="49" t="str">
        <f t="shared" si="1074"/>
        <v/>
      </c>
      <c r="CL543" s="49" t="str">
        <f t="shared" si="1075"/>
        <v/>
      </c>
      <c r="CM543" s="49" t="str">
        <f t="shared" si="1076"/>
        <v/>
      </c>
      <c r="CN543" s="49" t="str">
        <f t="shared" si="1077"/>
        <v/>
      </c>
      <c r="CO543" s="49" t="str">
        <f t="shared" si="1078"/>
        <v/>
      </c>
      <c r="CP543" s="49" t="str">
        <f t="shared" si="1079"/>
        <v/>
      </c>
      <c r="CQ543" s="49" t="str">
        <f t="shared" si="1080"/>
        <v/>
      </c>
      <c r="CR543" s="49" t="str">
        <f t="shared" si="1081"/>
        <v/>
      </c>
      <c r="CT543" s="49"/>
      <c r="CU543" s="49" t="str">
        <f t="shared" si="1082"/>
        <v/>
      </c>
      <c r="CV543" s="49" t="str">
        <f t="shared" si="1083"/>
        <v/>
      </c>
      <c r="CW543" s="49" t="str">
        <f t="shared" si="1084"/>
        <v/>
      </c>
      <c r="CX543" s="49" t="str">
        <f t="shared" si="1085"/>
        <v/>
      </c>
      <c r="CY543" s="49" t="str">
        <f t="shared" si="1086"/>
        <v/>
      </c>
      <c r="CZ543" s="49" t="str">
        <f t="shared" si="1087"/>
        <v/>
      </c>
      <c r="DA543" s="49" t="str">
        <f t="shared" si="1088"/>
        <v/>
      </c>
      <c r="DB543" s="49" t="str">
        <f t="shared" si="1089"/>
        <v/>
      </c>
      <c r="DD543" s="49"/>
      <c r="DE543" s="49" t="str">
        <f t="shared" si="1090"/>
        <v/>
      </c>
      <c r="DF543" s="49" t="str">
        <f t="shared" si="1091"/>
        <v/>
      </c>
      <c r="DG543" s="49" t="str">
        <f t="shared" si="1092"/>
        <v/>
      </c>
      <c r="DH543" s="49" t="str">
        <f t="shared" si="1093"/>
        <v/>
      </c>
      <c r="DI543" s="49" t="str">
        <f t="shared" si="1094"/>
        <v/>
      </c>
      <c r="DJ543" s="49" t="str">
        <f t="shared" si="1095"/>
        <v/>
      </c>
      <c r="DK543" s="49" t="str">
        <f t="shared" si="1096"/>
        <v/>
      </c>
      <c r="DL543" s="49" t="str">
        <f t="shared" si="1097"/>
        <v/>
      </c>
      <c r="DN543" s="49"/>
      <c r="DO543" s="49" t="str">
        <f t="shared" si="1098"/>
        <v/>
      </c>
      <c r="DP543" s="49" t="str">
        <f t="shared" si="1099"/>
        <v/>
      </c>
      <c r="DQ543" s="49" t="str">
        <f t="shared" si="1100"/>
        <v/>
      </c>
      <c r="DR543" s="49" t="str">
        <f t="shared" si="1101"/>
        <v/>
      </c>
      <c r="DS543" s="49" t="str">
        <f t="shared" si="1102"/>
        <v/>
      </c>
      <c r="DT543" s="49" t="str">
        <f t="shared" si="1103"/>
        <v/>
      </c>
      <c r="DU543" s="49" t="str">
        <f t="shared" si="1104"/>
        <v/>
      </c>
      <c r="DV543" s="49" t="str">
        <f t="shared" si="1105"/>
        <v/>
      </c>
      <c r="DX543" s="49"/>
      <c r="DY543" s="49" t="str">
        <f t="shared" si="1106"/>
        <v/>
      </c>
      <c r="DZ543" s="49" t="str">
        <f t="shared" si="1107"/>
        <v/>
      </c>
      <c r="EA543" s="49" t="str">
        <f t="shared" si="1108"/>
        <v/>
      </c>
      <c r="EB543" s="49" t="str">
        <f t="shared" si="1109"/>
        <v/>
      </c>
      <c r="EC543" s="49" t="str">
        <f t="shared" si="1110"/>
        <v/>
      </c>
      <c r="ED543" s="49" t="str">
        <f t="shared" si="1111"/>
        <v/>
      </c>
      <c r="EE543" s="49" t="str">
        <f t="shared" si="1112"/>
        <v/>
      </c>
      <c r="EF543" s="49" t="str">
        <f t="shared" si="1113"/>
        <v/>
      </c>
      <c r="EH543" s="49"/>
      <c r="EI543" s="49" t="str">
        <f t="shared" si="1114"/>
        <v/>
      </c>
      <c r="EJ543" s="49" t="str">
        <f t="shared" si="1115"/>
        <v/>
      </c>
      <c r="EK543" s="49" t="str">
        <f t="shared" si="1116"/>
        <v/>
      </c>
      <c r="EL543" s="49" t="str">
        <f t="shared" si="1117"/>
        <v/>
      </c>
      <c r="EM543" s="49" t="str">
        <f t="shared" si="1118"/>
        <v/>
      </c>
      <c r="EN543" s="49" t="str">
        <f t="shared" si="1119"/>
        <v/>
      </c>
      <c r="EO543" s="49" t="str">
        <f t="shared" si="1120"/>
        <v/>
      </c>
      <c r="EP543" s="49" t="str">
        <f t="shared" si="1121"/>
        <v/>
      </c>
      <c r="ER543" s="49"/>
      <c r="ES543" s="49" t="str">
        <f t="shared" si="1122"/>
        <v/>
      </c>
      <c r="ET543" s="49" t="str">
        <f t="shared" si="1123"/>
        <v/>
      </c>
      <c r="EU543" s="49" t="str">
        <f t="shared" si="1124"/>
        <v/>
      </c>
      <c r="EV543" s="49" t="str">
        <f t="shared" si="1125"/>
        <v/>
      </c>
      <c r="EW543" s="49" t="str">
        <f t="shared" si="1126"/>
        <v/>
      </c>
      <c r="EX543" s="49" t="str">
        <f t="shared" si="1127"/>
        <v/>
      </c>
      <c r="EY543" s="49" t="str">
        <f t="shared" si="1128"/>
        <v/>
      </c>
      <c r="EZ543" s="49" t="str">
        <f t="shared" si="1129"/>
        <v/>
      </c>
      <c r="FB543" s="49"/>
      <c r="FC543" s="49" t="str">
        <f t="shared" si="1130"/>
        <v/>
      </c>
      <c r="FD543" s="49" t="str">
        <f t="shared" si="1131"/>
        <v/>
      </c>
      <c r="FE543" s="49" t="str">
        <f t="shared" si="1132"/>
        <v/>
      </c>
      <c r="FF543" s="49" t="str">
        <f t="shared" si="1133"/>
        <v/>
      </c>
      <c r="FG543" s="49" t="str">
        <f t="shared" si="1134"/>
        <v/>
      </c>
      <c r="FH543" s="49" t="str">
        <f t="shared" si="1135"/>
        <v/>
      </c>
      <c r="FI543" s="49" t="str">
        <f t="shared" si="1136"/>
        <v/>
      </c>
      <c r="FJ543" s="49" t="str">
        <f t="shared" si="1137"/>
        <v/>
      </c>
      <c r="FL543" s="49"/>
      <c r="FM543" s="49" t="str">
        <f t="shared" si="1138"/>
        <v/>
      </c>
      <c r="FN543" s="49" t="str">
        <f t="shared" si="1139"/>
        <v/>
      </c>
      <c r="FO543" s="49" t="str">
        <f t="shared" si="1140"/>
        <v/>
      </c>
      <c r="FP543" s="49" t="str">
        <f t="shared" si="1141"/>
        <v/>
      </c>
      <c r="FQ543" s="49" t="str">
        <f t="shared" si="1142"/>
        <v/>
      </c>
      <c r="FR543" s="49" t="str">
        <f t="shared" si="1143"/>
        <v/>
      </c>
      <c r="FS543" s="49" t="str">
        <f t="shared" si="1144"/>
        <v/>
      </c>
      <c r="FT543" s="49" t="str">
        <f t="shared" si="1145"/>
        <v/>
      </c>
      <c r="FV543" s="49"/>
      <c r="FW543" s="49" t="str">
        <f t="shared" si="1146"/>
        <v/>
      </c>
      <c r="FX543" s="49" t="str">
        <f t="shared" si="1147"/>
        <v/>
      </c>
      <c r="FY543" s="49" t="str">
        <f t="shared" si="1148"/>
        <v/>
      </c>
      <c r="FZ543" s="49" t="str">
        <f t="shared" si="1149"/>
        <v/>
      </c>
      <c r="GA543" s="49" t="str">
        <f t="shared" si="1150"/>
        <v/>
      </c>
      <c r="GB543" s="49" t="str">
        <f t="shared" si="1151"/>
        <v/>
      </c>
      <c r="GC543" s="49" t="str">
        <f t="shared" si="1152"/>
        <v/>
      </c>
      <c r="GD543" s="49" t="str">
        <f t="shared" si="1153"/>
        <v/>
      </c>
      <c r="GF543" s="49"/>
      <c r="GG543" s="49" t="str">
        <f t="shared" si="1154"/>
        <v/>
      </c>
      <c r="GH543" s="49" t="str">
        <f t="shared" si="1155"/>
        <v/>
      </c>
      <c r="GI543" s="49" t="str">
        <f t="shared" si="1156"/>
        <v/>
      </c>
      <c r="GJ543" s="49" t="str">
        <f t="shared" si="1157"/>
        <v/>
      </c>
      <c r="GK543" s="49" t="str">
        <f t="shared" si="1158"/>
        <v/>
      </c>
      <c r="GL543" s="49" t="str">
        <f t="shared" si="1159"/>
        <v/>
      </c>
      <c r="GM543" s="49" t="str">
        <f t="shared" si="1160"/>
        <v/>
      </c>
      <c r="GN543" s="49" t="str">
        <f t="shared" si="1161"/>
        <v/>
      </c>
      <c r="GP543" s="49"/>
      <c r="GQ543" s="49" t="str">
        <f t="shared" si="1162"/>
        <v/>
      </c>
      <c r="GR543" s="49" t="str">
        <f t="shared" si="1163"/>
        <v/>
      </c>
      <c r="GS543" s="49" t="str">
        <f t="shared" si="1164"/>
        <v/>
      </c>
      <c r="GT543" s="49" t="str">
        <f t="shared" si="1165"/>
        <v/>
      </c>
      <c r="GU543" s="49" t="str">
        <f t="shared" si="1166"/>
        <v/>
      </c>
      <c r="GV543" s="49" t="str">
        <f t="shared" si="1167"/>
        <v/>
      </c>
      <c r="GW543" s="49" t="str">
        <f t="shared" si="1168"/>
        <v/>
      </c>
      <c r="GX543" s="49" t="str">
        <f t="shared" si="1169"/>
        <v/>
      </c>
    </row>
    <row r="544" spans="17:206" x14ac:dyDescent="0.2">
      <c r="Q544" s="65">
        <v>47</v>
      </c>
      <c r="R544" s="201" t="str">
        <f>Syst_Typ4!DA74</f>
        <v/>
      </c>
      <c r="S544" s="201">
        <f>Syst_Typ4!F74</f>
        <v>0</v>
      </c>
      <c r="T544" s="53" t="str">
        <f>Syst_Typ4!W74</f>
        <v/>
      </c>
      <c r="U544" s="201">
        <f>Syst_Typ4!CT74</f>
        <v>0</v>
      </c>
      <c r="V544" s="53" t="str">
        <f>Syst_Typ4!X74</f>
        <v/>
      </c>
      <c r="W544" s="53" t="str">
        <f>Syst_Typ4!AW74</f>
        <v/>
      </c>
      <c r="X544" s="53">
        <f>Syst_Typ4!BF74</f>
        <v>0</v>
      </c>
      <c r="Y544" s="53">
        <f>Syst_Typ4!AZ74</f>
        <v>0</v>
      </c>
      <c r="AB544" s="49"/>
      <c r="AC544" s="49" t="str">
        <f t="shared" si="1026"/>
        <v/>
      </c>
      <c r="AD544" s="49" t="str">
        <f t="shared" si="1027"/>
        <v/>
      </c>
      <c r="AE544" s="49" t="str">
        <f t="shared" si="1028"/>
        <v/>
      </c>
      <c r="AF544" s="49" t="str">
        <f t="shared" si="1029"/>
        <v/>
      </c>
      <c r="AG544" s="49" t="str">
        <f t="shared" si="1030"/>
        <v/>
      </c>
      <c r="AH544" s="49" t="str">
        <f t="shared" si="1031"/>
        <v/>
      </c>
      <c r="AI544" s="49" t="str">
        <f t="shared" si="1032"/>
        <v/>
      </c>
      <c r="AJ544" s="49" t="str">
        <f t="shared" si="1033"/>
        <v/>
      </c>
      <c r="AL544" s="49"/>
      <c r="AM544" s="49" t="str">
        <f t="shared" si="1034"/>
        <v/>
      </c>
      <c r="AN544" s="49" t="str">
        <f t="shared" si="1035"/>
        <v/>
      </c>
      <c r="AO544" s="49" t="str">
        <f t="shared" si="1036"/>
        <v/>
      </c>
      <c r="AP544" s="49" t="str">
        <f t="shared" si="1037"/>
        <v/>
      </c>
      <c r="AQ544" s="49" t="str">
        <f t="shared" si="1038"/>
        <v/>
      </c>
      <c r="AR544" s="49" t="str">
        <f t="shared" si="1039"/>
        <v/>
      </c>
      <c r="AS544" s="49" t="str">
        <f t="shared" si="1040"/>
        <v/>
      </c>
      <c r="AT544" s="49" t="str">
        <f t="shared" si="1041"/>
        <v/>
      </c>
      <c r="AV544" s="49"/>
      <c r="AW544" s="49" t="str">
        <f t="shared" si="1042"/>
        <v/>
      </c>
      <c r="AX544" s="49" t="str">
        <f t="shared" si="1043"/>
        <v/>
      </c>
      <c r="AY544" s="49" t="str">
        <f t="shared" si="1044"/>
        <v/>
      </c>
      <c r="AZ544" s="49" t="str">
        <f t="shared" si="1045"/>
        <v/>
      </c>
      <c r="BA544" s="49" t="str">
        <f t="shared" si="1046"/>
        <v/>
      </c>
      <c r="BB544" s="49" t="str">
        <f t="shared" si="1047"/>
        <v/>
      </c>
      <c r="BC544" s="49" t="str">
        <f t="shared" si="1048"/>
        <v/>
      </c>
      <c r="BD544" s="49" t="str">
        <f t="shared" si="1049"/>
        <v/>
      </c>
      <c r="BF544" s="49"/>
      <c r="BG544" s="49" t="str">
        <f t="shared" si="1050"/>
        <v/>
      </c>
      <c r="BH544" s="49" t="str">
        <f t="shared" si="1051"/>
        <v/>
      </c>
      <c r="BI544" s="49" t="str">
        <f t="shared" si="1052"/>
        <v/>
      </c>
      <c r="BJ544" s="49" t="str">
        <f t="shared" si="1053"/>
        <v/>
      </c>
      <c r="BK544" s="49" t="str">
        <f t="shared" si="1054"/>
        <v/>
      </c>
      <c r="BL544" s="49" t="str">
        <f t="shared" si="1055"/>
        <v/>
      </c>
      <c r="BM544" s="49" t="str">
        <f t="shared" si="1056"/>
        <v/>
      </c>
      <c r="BN544" s="49" t="str">
        <f t="shared" si="1057"/>
        <v/>
      </c>
      <c r="BP544" s="49"/>
      <c r="BQ544" s="49" t="str">
        <f t="shared" si="1058"/>
        <v/>
      </c>
      <c r="BR544" s="49" t="str">
        <f t="shared" si="1059"/>
        <v/>
      </c>
      <c r="BS544" s="49" t="str">
        <f t="shared" si="1060"/>
        <v/>
      </c>
      <c r="BT544" s="49" t="str">
        <f t="shared" si="1061"/>
        <v/>
      </c>
      <c r="BU544" s="49" t="str">
        <f t="shared" si="1062"/>
        <v/>
      </c>
      <c r="BV544" s="49" t="str">
        <f t="shared" si="1063"/>
        <v/>
      </c>
      <c r="BW544" s="49" t="str">
        <f t="shared" si="1064"/>
        <v/>
      </c>
      <c r="BX544" s="49" t="str">
        <f t="shared" si="1065"/>
        <v/>
      </c>
      <c r="BZ544" s="49"/>
      <c r="CA544" s="49" t="str">
        <f t="shared" si="1066"/>
        <v/>
      </c>
      <c r="CB544" s="49" t="str">
        <f t="shared" si="1067"/>
        <v/>
      </c>
      <c r="CC544" s="49" t="str">
        <f t="shared" si="1068"/>
        <v/>
      </c>
      <c r="CD544" s="49" t="str">
        <f t="shared" si="1069"/>
        <v/>
      </c>
      <c r="CE544" s="49" t="str">
        <f t="shared" si="1070"/>
        <v/>
      </c>
      <c r="CF544" s="49" t="str">
        <f t="shared" si="1071"/>
        <v/>
      </c>
      <c r="CG544" s="49" t="str">
        <f t="shared" si="1072"/>
        <v/>
      </c>
      <c r="CH544" s="49" t="str">
        <f t="shared" si="1073"/>
        <v/>
      </c>
      <c r="CJ544" s="49"/>
      <c r="CK544" s="49" t="str">
        <f t="shared" si="1074"/>
        <v/>
      </c>
      <c r="CL544" s="49" t="str">
        <f t="shared" si="1075"/>
        <v/>
      </c>
      <c r="CM544" s="49" t="str">
        <f t="shared" si="1076"/>
        <v/>
      </c>
      <c r="CN544" s="49" t="str">
        <f t="shared" si="1077"/>
        <v/>
      </c>
      <c r="CO544" s="49" t="str">
        <f t="shared" si="1078"/>
        <v/>
      </c>
      <c r="CP544" s="49" t="str">
        <f t="shared" si="1079"/>
        <v/>
      </c>
      <c r="CQ544" s="49" t="str">
        <f t="shared" si="1080"/>
        <v/>
      </c>
      <c r="CR544" s="49" t="str">
        <f t="shared" si="1081"/>
        <v/>
      </c>
      <c r="CT544" s="49"/>
      <c r="CU544" s="49" t="str">
        <f t="shared" si="1082"/>
        <v/>
      </c>
      <c r="CV544" s="49" t="str">
        <f t="shared" si="1083"/>
        <v/>
      </c>
      <c r="CW544" s="49" t="str">
        <f t="shared" si="1084"/>
        <v/>
      </c>
      <c r="CX544" s="49" t="str">
        <f t="shared" si="1085"/>
        <v/>
      </c>
      <c r="CY544" s="49" t="str">
        <f t="shared" si="1086"/>
        <v/>
      </c>
      <c r="CZ544" s="49" t="str">
        <f t="shared" si="1087"/>
        <v/>
      </c>
      <c r="DA544" s="49" t="str">
        <f t="shared" si="1088"/>
        <v/>
      </c>
      <c r="DB544" s="49" t="str">
        <f t="shared" si="1089"/>
        <v/>
      </c>
      <c r="DD544" s="49"/>
      <c r="DE544" s="49" t="str">
        <f t="shared" si="1090"/>
        <v/>
      </c>
      <c r="DF544" s="49" t="str">
        <f t="shared" si="1091"/>
        <v/>
      </c>
      <c r="DG544" s="49" t="str">
        <f t="shared" si="1092"/>
        <v/>
      </c>
      <c r="DH544" s="49" t="str">
        <f t="shared" si="1093"/>
        <v/>
      </c>
      <c r="DI544" s="49" t="str">
        <f t="shared" si="1094"/>
        <v/>
      </c>
      <c r="DJ544" s="49" t="str">
        <f t="shared" si="1095"/>
        <v/>
      </c>
      <c r="DK544" s="49" t="str">
        <f t="shared" si="1096"/>
        <v/>
      </c>
      <c r="DL544" s="49" t="str">
        <f t="shared" si="1097"/>
        <v/>
      </c>
      <c r="DN544" s="49"/>
      <c r="DO544" s="49" t="str">
        <f t="shared" si="1098"/>
        <v/>
      </c>
      <c r="DP544" s="49" t="str">
        <f t="shared" si="1099"/>
        <v/>
      </c>
      <c r="DQ544" s="49" t="str">
        <f t="shared" si="1100"/>
        <v/>
      </c>
      <c r="DR544" s="49" t="str">
        <f t="shared" si="1101"/>
        <v/>
      </c>
      <c r="DS544" s="49" t="str">
        <f t="shared" si="1102"/>
        <v/>
      </c>
      <c r="DT544" s="49" t="str">
        <f t="shared" si="1103"/>
        <v/>
      </c>
      <c r="DU544" s="49" t="str">
        <f t="shared" si="1104"/>
        <v/>
      </c>
      <c r="DV544" s="49" t="str">
        <f t="shared" si="1105"/>
        <v/>
      </c>
      <c r="DX544" s="49"/>
      <c r="DY544" s="49" t="str">
        <f t="shared" si="1106"/>
        <v/>
      </c>
      <c r="DZ544" s="49" t="str">
        <f t="shared" si="1107"/>
        <v/>
      </c>
      <c r="EA544" s="49" t="str">
        <f t="shared" si="1108"/>
        <v/>
      </c>
      <c r="EB544" s="49" t="str">
        <f t="shared" si="1109"/>
        <v/>
      </c>
      <c r="EC544" s="49" t="str">
        <f t="shared" si="1110"/>
        <v/>
      </c>
      <c r="ED544" s="49" t="str">
        <f t="shared" si="1111"/>
        <v/>
      </c>
      <c r="EE544" s="49" t="str">
        <f t="shared" si="1112"/>
        <v/>
      </c>
      <c r="EF544" s="49" t="str">
        <f t="shared" si="1113"/>
        <v/>
      </c>
      <c r="EH544" s="49"/>
      <c r="EI544" s="49" t="str">
        <f t="shared" si="1114"/>
        <v/>
      </c>
      <c r="EJ544" s="49" t="str">
        <f t="shared" si="1115"/>
        <v/>
      </c>
      <c r="EK544" s="49" t="str">
        <f t="shared" si="1116"/>
        <v/>
      </c>
      <c r="EL544" s="49" t="str">
        <f t="shared" si="1117"/>
        <v/>
      </c>
      <c r="EM544" s="49" t="str">
        <f t="shared" si="1118"/>
        <v/>
      </c>
      <c r="EN544" s="49" t="str">
        <f t="shared" si="1119"/>
        <v/>
      </c>
      <c r="EO544" s="49" t="str">
        <f t="shared" si="1120"/>
        <v/>
      </c>
      <c r="EP544" s="49" t="str">
        <f t="shared" si="1121"/>
        <v/>
      </c>
      <c r="ER544" s="49"/>
      <c r="ES544" s="49" t="str">
        <f t="shared" si="1122"/>
        <v/>
      </c>
      <c r="ET544" s="49" t="str">
        <f t="shared" si="1123"/>
        <v/>
      </c>
      <c r="EU544" s="49" t="str">
        <f t="shared" si="1124"/>
        <v/>
      </c>
      <c r="EV544" s="49" t="str">
        <f t="shared" si="1125"/>
        <v/>
      </c>
      <c r="EW544" s="49" t="str">
        <f t="shared" si="1126"/>
        <v/>
      </c>
      <c r="EX544" s="49" t="str">
        <f t="shared" si="1127"/>
        <v/>
      </c>
      <c r="EY544" s="49" t="str">
        <f t="shared" si="1128"/>
        <v/>
      </c>
      <c r="EZ544" s="49" t="str">
        <f t="shared" si="1129"/>
        <v/>
      </c>
      <c r="FB544" s="49"/>
      <c r="FC544" s="49" t="str">
        <f t="shared" si="1130"/>
        <v/>
      </c>
      <c r="FD544" s="49" t="str">
        <f t="shared" si="1131"/>
        <v/>
      </c>
      <c r="FE544" s="49" t="str">
        <f t="shared" si="1132"/>
        <v/>
      </c>
      <c r="FF544" s="49" t="str">
        <f t="shared" si="1133"/>
        <v/>
      </c>
      <c r="FG544" s="49" t="str">
        <f t="shared" si="1134"/>
        <v/>
      </c>
      <c r="FH544" s="49" t="str">
        <f t="shared" si="1135"/>
        <v/>
      </c>
      <c r="FI544" s="49" t="str">
        <f t="shared" si="1136"/>
        <v/>
      </c>
      <c r="FJ544" s="49" t="str">
        <f t="shared" si="1137"/>
        <v/>
      </c>
      <c r="FL544" s="49"/>
      <c r="FM544" s="49" t="str">
        <f t="shared" si="1138"/>
        <v/>
      </c>
      <c r="FN544" s="49" t="str">
        <f t="shared" si="1139"/>
        <v/>
      </c>
      <c r="FO544" s="49" t="str">
        <f t="shared" si="1140"/>
        <v/>
      </c>
      <c r="FP544" s="49" t="str">
        <f t="shared" si="1141"/>
        <v/>
      </c>
      <c r="FQ544" s="49" t="str">
        <f t="shared" si="1142"/>
        <v/>
      </c>
      <c r="FR544" s="49" t="str">
        <f t="shared" si="1143"/>
        <v/>
      </c>
      <c r="FS544" s="49" t="str">
        <f t="shared" si="1144"/>
        <v/>
      </c>
      <c r="FT544" s="49" t="str">
        <f t="shared" si="1145"/>
        <v/>
      </c>
      <c r="FV544" s="49"/>
      <c r="FW544" s="49" t="str">
        <f t="shared" si="1146"/>
        <v/>
      </c>
      <c r="FX544" s="49" t="str">
        <f t="shared" si="1147"/>
        <v/>
      </c>
      <c r="FY544" s="49" t="str">
        <f t="shared" si="1148"/>
        <v/>
      </c>
      <c r="FZ544" s="49" t="str">
        <f t="shared" si="1149"/>
        <v/>
      </c>
      <c r="GA544" s="49" t="str">
        <f t="shared" si="1150"/>
        <v/>
      </c>
      <c r="GB544" s="49" t="str">
        <f t="shared" si="1151"/>
        <v/>
      </c>
      <c r="GC544" s="49" t="str">
        <f t="shared" si="1152"/>
        <v/>
      </c>
      <c r="GD544" s="49" t="str">
        <f t="shared" si="1153"/>
        <v/>
      </c>
      <c r="GF544" s="49"/>
      <c r="GG544" s="49" t="str">
        <f t="shared" si="1154"/>
        <v/>
      </c>
      <c r="GH544" s="49" t="str">
        <f t="shared" si="1155"/>
        <v/>
      </c>
      <c r="GI544" s="49" t="str">
        <f t="shared" si="1156"/>
        <v/>
      </c>
      <c r="GJ544" s="49" t="str">
        <f t="shared" si="1157"/>
        <v/>
      </c>
      <c r="GK544" s="49" t="str">
        <f t="shared" si="1158"/>
        <v/>
      </c>
      <c r="GL544" s="49" t="str">
        <f t="shared" si="1159"/>
        <v/>
      </c>
      <c r="GM544" s="49" t="str">
        <f t="shared" si="1160"/>
        <v/>
      </c>
      <c r="GN544" s="49" t="str">
        <f t="shared" si="1161"/>
        <v/>
      </c>
      <c r="GP544" s="49"/>
      <c r="GQ544" s="49" t="str">
        <f t="shared" si="1162"/>
        <v/>
      </c>
      <c r="GR544" s="49" t="str">
        <f t="shared" si="1163"/>
        <v/>
      </c>
      <c r="GS544" s="49" t="str">
        <f t="shared" si="1164"/>
        <v/>
      </c>
      <c r="GT544" s="49" t="str">
        <f t="shared" si="1165"/>
        <v/>
      </c>
      <c r="GU544" s="49" t="str">
        <f t="shared" si="1166"/>
        <v/>
      </c>
      <c r="GV544" s="49" t="str">
        <f t="shared" si="1167"/>
        <v/>
      </c>
      <c r="GW544" s="49" t="str">
        <f t="shared" si="1168"/>
        <v/>
      </c>
      <c r="GX544" s="49" t="str">
        <f t="shared" si="1169"/>
        <v/>
      </c>
    </row>
    <row r="545" spans="17:206" x14ac:dyDescent="0.2">
      <c r="Q545" s="65">
        <v>48</v>
      </c>
      <c r="R545" s="201" t="str">
        <f>Syst_Typ4!DA75</f>
        <v/>
      </c>
      <c r="S545" s="201">
        <f>Syst_Typ4!F75</f>
        <v>0</v>
      </c>
      <c r="T545" s="53" t="str">
        <f>Syst_Typ4!W75</f>
        <v/>
      </c>
      <c r="U545" s="201">
        <f>Syst_Typ4!CT75</f>
        <v>0</v>
      </c>
      <c r="V545" s="53" t="str">
        <f>Syst_Typ4!X75</f>
        <v/>
      </c>
      <c r="W545" s="53" t="str">
        <f>Syst_Typ4!AW75</f>
        <v/>
      </c>
      <c r="X545" s="53">
        <f>Syst_Typ4!BF75</f>
        <v>0</v>
      </c>
      <c r="Y545" s="53">
        <f>Syst_Typ4!AZ75</f>
        <v>0</v>
      </c>
      <c r="AB545" s="49"/>
      <c r="AC545" s="49" t="str">
        <f t="shared" si="1026"/>
        <v/>
      </c>
      <c r="AD545" s="49" t="str">
        <f t="shared" si="1027"/>
        <v/>
      </c>
      <c r="AE545" s="49" t="str">
        <f t="shared" si="1028"/>
        <v/>
      </c>
      <c r="AF545" s="49" t="str">
        <f t="shared" si="1029"/>
        <v/>
      </c>
      <c r="AG545" s="49" t="str">
        <f t="shared" si="1030"/>
        <v/>
      </c>
      <c r="AH545" s="49" t="str">
        <f t="shared" si="1031"/>
        <v/>
      </c>
      <c r="AI545" s="49" t="str">
        <f t="shared" si="1032"/>
        <v/>
      </c>
      <c r="AJ545" s="49" t="str">
        <f t="shared" si="1033"/>
        <v/>
      </c>
      <c r="AL545" s="49"/>
      <c r="AM545" s="49" t="str">
        <f t="shared" si="1034"/>
        <v/>
      </c>
      <c r="AN545" s="49" t="str">
        <f t="shared" si="1035"/>
        <v/>
      </c>
      <c r="AO545" s="49" t="str">
        <f t="shared" si="1036"/>
        <v/>
      </c>
      <c r="AP545" s="49" t="str">
        <f t="shared" si="1037"/>
        <v/>
      </c>
      <c r="AQ545" s="49" t="str">
        <f t="shared" si="1038"/>
        <v/>
      </c>
      <c r="AR545" s="49" t="str">
        <f t="shared" si="1039"/>
        <v/>
      </c>
      <c r="AS545" s="49" t="str">
        <f t="shared" si="1040"/>
        <v/>
      </c>
      <c r="AT545" s="49" t="str">
        <f t="shared" si="1041"/>
        <v/>
      </c>
      <c r="AV545" s="49"/>
      <c r="AW545" s="49" t="str">
        <f t="shared" si="1042"/>
        <v/>
      </c>
      <c r="AX545" s="49" t="str">
        <f t="shared" si="1043"/>
        <v/>
      </c>
      <c r="AY545" s="49" t="str">
        <f t="shared" si="1044"/>
        <v/>
      </c>
      <c r="AZ545" s="49" t="str">
        <f t="shared" si="1045"/>
        <v/>
      </c>
      <c r="BA545" s="49" t="str">
        <f t="shared" si="1046"/>
        <v/>
      </c>
      <c r="BB545" s="49" t="str">
        <f t="shared" si="1047"/>
        <v/>
      </c>
      <c r="BC545" s="49" t="str">
        <f t="shared" si="1048"/>
        <v/>
      </c>
      <c r="BD545" s="49" t="str">
        <f t="shared" si="1049"/>
        <v/>
      </c>
      <c r="BF545" s="49"/>
      <c r="BG545" s="49" t="str">
        <f t="shared" si="1050"/>
        <v/>
      </c>
      <c r="BH545" s="49" t="str">
        <f t="shared" si="1051"/>
        <v/>
      </c>
      <c r="BI545" s="49" t="str">
        <f t="shared" si="1052"/>
        <v/>
      </c>
      <c r="BJ545" s="49" t="str">
        <f t="shared" si="1053"/>
        <v/>
      </c>
      <c r="BK545" s="49" t="str">
        <f t="shared" si="1054"/>
        <v/>
      </c>
      <c r="BL545" s="49" t="str">
        <f t="shared" si="1055"/>
        <v/>
      </c>
      <c r="BM545" s="49" t="str">
        <f t="shared" si="1056"/>
        <v/>
      </c>
      <c r="BN545" s="49" t="str">
        <f t="shared" si="1057"/>
        <v/>
      </c>
      <c r="BP545" s="49"/>
      <c r="BQ545" s="49" t="str">
        <f t="shared" si="1058"/>
        <v/>
      </c>
      <c r="BR545" s="49" t="str">
        <f t="shared" si="1059"/>
        <v/>
      </c>
      <c r="BS545" s="49" t="str">
        <f t="shared" si="1060"/>
        <v/>
      </c>
      <c r="BT545" s="49" t="str">
        <f t="shared" si="1061"/>
        <v/>
      </c>
      <c r="BU545" s="49" t="str">
        <f t="shared" si="1062"/>
        <v/>
      </c>
      <c r="BV545" s="49" t="str">
        <f t="shared" si="1063"/>
        <v/>
      </c>
      <c r="BW545" s="49" t="str">
        <f t="shared" si="1064"/>
        <v/>
      </c>
      <c r="BX545" s="49" t="str">
        <f t="shared" si="1065"/>
        <v/>
      </c>
      <c r="BZ545" s="49"/>
      <c r="CA545" s="49" t="str">
        <f t="shared" si="1066"/>
        <v/>
      </c>
      <c r="CB545" s="49" t="str">
        <f t="shared" si="1067"/>
        <v/>
      </c>
      <c r="CC545" s="49" t="str">
        <f t="shared" si="1068"/>
        <v/>
      </c>
      <c r="CD545" s="49" t="str">
        <f t="shared" si="1069"/>
        <v/>
      </c>
      <c r="CE545" s="49" t="str">
        <f t="shared" si="1070"/>
        <v/>
      </c>
      <c r="CF545" s="49" t="str">
        <f t="shared" si="1071"/>
        <v/>
      </c>
      <c r="CG545" s="49" t="str">
        <f t="shared" si="1072"/>
        <v/>
      </c>
      <c r="CH545" s="49" t="str">
        <f t="shared" si="1073"/>
        <v/>
      </c>
      <c r="CJ545" s="49"/>
      <c r="CK545" s="49" t="str">
        <f t="shared" si="1074"/>
        <v/>
      </c>
      <c r="CL545" s="49" t="str">
        <f t="shared" si="1075"/>
        <v/>
      </c>
      <c r="CM545" s="49" t="str">
        <f t="shared" si="1076"/>
        <v/>
      </c>
      <c r="CN545" s="49" t="str">
        <f t="shared" si="1077"/>
        <v/>
      </c>
      <c r="CO545" s="49" t="str">
        <f t="shared" si="1078"/>
        <v/>
      </c>
      <c r="CP545" s="49" t="str">
        <f t="shared" si="1079"/>
        <v/>
      </c>
      <c r="CQ545" s="49" t="str">
        <f t="shared" si="1080"/>
        <v/>
      </c>
      <c r="CR545" s="49" t="str">
        <f t="shared" si="1081"/>
        <v/>
      </c>
      <c r="CT545" s="49"/>
      <c r="CU545" s="49" t="str">
        <f t="shared" si="1082"/>
        <v/>
      </c>
      <c r="CV545" s="49" t="str">
        <f t="shared" si="1083"/>
        <v/>
      </c>
      <c r="CW545" s="49" t="str">
        <f t="shared" si="1084"/>
        <v/>
      </c>
      <c r="CX545" s="49" t="str">
        <f t="shared" si="1085"/>
        <v/>
      </c>
      <c r="CY545" s="49" t="str">
        <f t="shared" si="1086"/>
        <v/>
      </c>
      <c r="CZ545" s="49" t="str">
        <f t="shared" si="1087"/>
        <v/>
      </c>
      <c r="DA545" s="49" t="str">
        <f t="shared" si="1088"/>
        <v/>
      </c>
      <c r="DB545" s="49" t="str">
        <f t="shared" si="1089"/>
        <v/>
      </c>
      <c r="DD545" s="49"/>
      <c r="DE545" s="49" t="str">
        <f t="shared" si="1090"/>
        <v/>
      </c>
      <c r="DF545" s="49" t="str">
        <f t="shared" si="1091"/>
        <v/>
      </c>
      <c r="DG545" s="49" t="str">
        <f t="shared" si="1092"/>
        <v/>
      </c>
      <c r="DH545" s="49" t="str">
        <f t="shared" si="1093"/>
        <v/>
      </c>
      <c r="DI545" s="49" t="str">
        <f t="shared" si="1094"/>
        <v/>
      </c>
      <c r="DJ545" s="49" t="str">
        <f t="shared" si="1095"/>
        <v/>
      </c>
      <c r="DK545" s="49" t="str">
        <f t="shared" si="1096"/>
        <v/>
      </c>
      <c r="DL545" s="49" t="str">
        <f t="shared" si="1097"/>
        <v/>
      </c>
      <c r="DN545" s="49"/>
      <c r="DO545" s="49" t="str">
        <f t="shared" si="1098"/>
        <v/>
      </c>
      <c r="DP545" s="49" t="str">
        <f t="shared" si="1099"/>
        <v/>
      </c>
      <c r="DQ545" s="49" t="str">
        <f t="shared" si="1100"/>
        <v/>
      </c>
      <c r="DR545" s="49" t="str">
        <f t="shared" si="1101"/>
        <v/>
      </c>
      <c r="DS545" s="49" t="str">
        <f t="shared" si="1102"/>
        <v/>
      </c>
      <c r="DT545" s="49" t="str">
        <f t="shared" si="1103"/>
        <v/>
      </c>
      <c r="DU545" s="49" t="str">
        <f t="shared" si="1104"/>
        <v/>
      </c>
      <c r="DV545" s="49" t="str">
        <f t="shared" si="1105"/>
        <v/>
      </c>
      <c r="DX545" s="49"/>
      <c r="DY545" s="49" t="str">
        <f t="shared" si="1106"/>
        <v/>
      </c>
      <c r="DZ545" s="49" t="str">
        <f t="shared" si="1107"/>
        <v/>
      </c>
      <c r="EA545" s="49" t="str">
        <f t="shared" si="1108"/>
        <v/>
      </c>
      <c r="EB545" s="49" t="str">
        <f t="shared" si="1109"/>
        <v/>
      </c>
      <c r="EC545" s="49" t="str">
        <f t="shared" si="1110"/>
        <v/>
      </c>
      <c r="ED545" s="49" t="str">
        <f t="shared" si="1111"/>
        <v/>
      </c>
      <c r="EE545" s="49" t="str">
        <f t="shared" si="1112"/>
        <v/>
      </c>
      <c r="EF545" s="49" t="str">
        <f t="shared" si="1113"/>
        <v/>
      </c>
      <c r="EH545" s="49"/>
      <c r="EI545" s="49" t="str">
        <f t="shared" si="1114"/>
        <v/>
      </c>
      <c r="EJ545" s="49" t="str">
        <f t="shared" si="1115"/>
        <v/>
      </c>
      <c r="EK545" s="49" t="str">
        <f t="shared" si="1116"/>
        <v/>
      </c>
      <c r="EL545" s="49" t="str">
        <f t="shared" si="1117"/>
        <v/>
      </c>
      <c r="EM545" s="49" t="str">
        <f t="shared" si="1118"/>
        <v/>
      </c>
      <c r="EN545" s="49" t="str">
        <f t="shared" si="1119"/>
        <v/>
      </c>
      <c r="EO545" s="49" t="str">
        <f t="shared" si="1120"/>
        <v/>
      </c>
      <c r="EP545" s="49" t="str">
        <f t="shared" si="1121"/>
        <v/>
      </c>
      <c r="ER545" s="49"/>
      <c r="ES545" s="49" t="str">
        <f t="shared" si="1122"/>
        <v/>
      </c>
      <c r="ET545" s="49" t="str">
        <f t="shared" si="1123"/>
        <v/>
      </c>
      <c r="EU545" s="49" t="str">
        <f t="shared" si="1124"/>
        <v/>
      </c>
      <c r="EV545" s="49" t="str">
        <f t="shared" si="1125"/>
        <v/>
      </c>
      <c r="EW545" s="49" t="str">
        <f t="shared" si="1126"/>
        <v/>
      </c>
      <c r="EX545" s="49" t="str">
        <f t="shared" si="1127"/>
        <v/>
      </c>
      <c r="EY545" s="49" t="str">
        <f t="shared" si="1128"/>
        <v/>
      </c>
      <c r="EZ545" s="49" t="str">
        <f t="shared" si="1129"/>
        <v/>
      </c>
      <c r="FB545" s="49"/>
      <c r="FC545" s="49" t="str">
        <f t="shared" si="1130"/>
        <v/>
      </c>
      <c r="FD545" s="49" t="str">
        <f t="shared" si="1131"/>
        <v/>
      </c>
      <c r="FE545" s="49" t="str">
        <f t="shared" si="1132"/>
        <v/>
      </c>
      <c r="FF545" s="49" t="str">
        <f t="shared" si="1133"/>
        <v/>
      </c>
      <c r="FG545" s="49" t="str">
        <f t="shared" si="1134"/>
        <v/>
      </c>
      <c r="FH545" s="49" t="str">
        <f t="shared" si="1135"/>
        <v/>
      </c>
      <c r="FI545" s="49" t="str">
        <f t="shared" si="1136"/>
        <v/>
      </c>
      <c r="FJ545" s="49" t="str">
        <f t="shared" si="1137"/>
        <v/>
      </c>
      <c r="FL545" s="49"/>
      <c r="FM545" s="49" t="str">
        <f t="shared" si="1138"/>
        <v/>
      </c>
      <c r="FN545" s="49" t="str">
        <f t="shared" si="1139"/>
        <v/>
      </c>
      <c r="FO545" s="49" t="str">
        <f t="shared" si="1140"/>
        <v/>
      </c>
      <c r="FP545" s="49" t="str">
        <f t="shared" si="1141"/>
        <v/>
      </c>
      <c r="FQ545" s="49" t="str">
        <f t="shared" si="1142"/>
        <v/>
      </c>
      <c r="FR545" s="49" t="str">
        <f t="shared" si="1143"/>
        <v/>
      </c>
      <c r="FS545" s="49" t="str">
        <f t="shared" si="1144"/>
        <v/>
      </c>
      <c r="FT545" s="49" t="str">
        <f t="shared" si="1145"/>
        <v/>
      </c>
      <c r="FV545" s="49"/>
      <c r="FW545" s="49" t="str">
        <f t="shared" si="1146"/>
        <v/>
      </c>
      <c r="FX545" s="49" t="str">
        <f t="shared" si="1147"/>
        <v/>
      </c>
      <c r="FY545" s="49" t="str">
        <f t="shared" si="1148"/>
        <v/>
      </c>
      <c r="FZ545" s="49" t="str">
        <f t="shared" si="1149"/>
        <v/>
      </c>
      <c r="GA545" s="49" t="str">
        <f t="shared" si="1150"/>
        <v/>
      </c>
      <c r="GB545" s="49" t="str">
        <f t="shared" si="1151"/>
        <v/>
      </c>
      <c r="GC545" s="49" t="str">
        <f t="shared" si="1152"/>
        <v/>
      </c>
      <c r="GD545" s="49" t="str">
        <f t="shared" si="1153"/>
        <v/>
      </c>
      <c r="GF545" s="49"/>
      <c r="GG545" s="49" t="str">
        <f t="shared" si="1154"/>
        <v/>
      </c>
      <c r="GH545" s="49" t="str">
        <f t="shared" si="1155"/>
        <v/>
      </c>
      <c r="GI545" s="49" t="str">
        <f t="shared" si="1156"/>
        <v/>
      </c>
      <c r="GJ545" s="49" t="str">
        <f t="shared" si="1157"/>
        <v/>
      </c>
      <c r="GK545" s="49" t="str">
        <f t="shared" si="1158"/>
        <v/>
      </c>
      <c r="GL545" s="49" t="str">
        <f t="shared" si="1159"/>
        <v/>
      </c>
      <c r="GM545" s="49" t="str">
        <f t="shared" si="1160"/>
        <v/>
      </c>
      <c r="GN545" s="49" t="str">
        <f t="shared" si="1161"/>
        <v/>
      </c>
      <c r="GP545" s="49"/>
      <c r="GQ545" s="49" t="str">
        <f t="shared" si="1162"/>
        <v/>
      </c>
      <c r="GR545" s="49" t="str">
        <f t="shared" si="1163"/>
        <v/>
      </c>
      <c r="GS545" s="49" t="str">
        <f t="shared" si="1164"/>
        <v/>
      </c>
      <c r="GT545" s="49" t="str">
        <f t="shared" si="1165"/>
        <v/>
      </c>
      <c r="GU545" s="49" t="str">
        <f t="shared" si="1166"/>
        <v/>
      </c>
      <c r="GV545" s="49" t="str">
        <f t="shared" si="1167"/>
        <v/>
      </c>
      <c r="GW545" s="49" t="str">
        <f t="shared" si="1168"/>
        <v/>
      </c>
      <c r="GX545" s="49" t="str">
        <f t="shared" si="1169"/>
        <v/>
      </c>
    </row>
    <row r="546" spans="17:206" x14ac:dyDescent="0.2">
      <c r="Q546" s="65">
        <v>49</v>
      </c>
      <c r="R546" s="201" t="str">
        <f>Syst_Typ4!DA76</f>
        <v/>
      </c>
      <c r="S546" s="201">
        <f>Syst_Typ4!F76</f>
        <v>0</v>
      </c>
      <c r="T546" s="53" t="str">
        <f>Syst_Typ4!W76</f>
        <v/>
      </c>
      <c r="U546" s="201">
        <f>Syst_Typ4!CT76</f>
        <v>0</v>
      </c>
      <c r="V546" s="53" t="str">
        <f>Syst_Typ4!X76</f>
        <v/>
      </c>
      <c r="W546" s="53" t="str">
        <f>Syst_Typ4!AW76</f>
        <v/>
      </c>
      <c r="X546" s="53">
        <f>Syst_Typ4!BF76</f>
        <v>0</v>
      </c>
      <c r="Y546" s="53">
        <f>Syst_Typ4!AZ76</f>
        <v>0</v>
      </c>
      <c r="AB546" s="49"/>
      <c r="AC546" s="49" t="str">
        <f t="shared" si="1026"/>
        <v/>
      </c>
      <c r="AD546" s="49" t="str">
        <f t="shared" si="1027"/>
        <v/>
      </c>
      <c r="AE546" s="49" t="str">
        <f t="shared" si="1028"/>
        <v/>
      </c>
      <c r="AF546" s="49" t="str">
        <f t="shared" si="1029"/>
        <v/>
      </c>
      <c r="AG546" s="49" t="str">
        <f t="shared" si="1030"/>
        <v/>
      </c>
      <c r="AH546" s="49" t="str">
        <f t="shared" si="1031"/>
        <v/>
      </c>
      <c r="AI546" s="49" t="str">
        <f t="shared" si="1032"/>
        <v/>
      </c>
      <c r="AJ546" s="49" t="str">
        <f t="shared" si="1033"/>
        <v/>
      </c>
      <c r="AL546" s="49"/>
      <c r="AM546" s="49" t="str">
        <f t="shared" si="1034"/>
        <v/>
      </c>
      <c r="AN546" s="49" t="str">
        <f t="shared" si="1035"/>
        <v/>
      </c>
      <c r="AO546" s="49" t="str">
        <f t="shared" si="1036"/>
        <v/>
      </c>
      <c r="AP546" s="49" t="str">
        <f t="shared" si="1037"/>
        <v/>
      </c>
      <c r="AQ546" s="49" t="str">
        <f t="shared" si="1038"/>
        <v/>
      </c>
      <c r="AR546" s="49" t="str">
        <f t="shared" si="1039"/>
        <v/>
      </c>
      <c r="AS546" s="49" t="str">
        <f t="shared" si="1040"/>
        <v/>
      </c>
      <c r="AT546" s="49" t="str">
        <f t="shared" si="1041"/>
        <v/>
      </c>
      <c r="AV546" s="49"/>
      <c r="AW546" s="49" t="str">
        <f t="shared" si="1042"/>
        <v/>
      </c>
      <c r="AX546" s="49" t="str">
        <f t="shared" si="1043"/>
        <v/>
      </c>
      <c r="AY546" s="49" t="str">
        <f t="shared" si="1044"/>
        <v/>
      </c>
      <c r="AZ546" s="49" t="str">
        <f t="shared" si="1045"/>
        <v/>
      </c>
      <c r="BA546" s="49" t="str">
        <f t="shared" si="1046"/>
        <v/>
      </c>
      <c r="BB546" s="49" t="str">
        <f t="shared" si="1047"/>
        <v/>
      </c>
      <c r="BC546" s="49" t="str">
        <f t="shared" si="1048"/>
        <v/>
      </c>
      <c r="BD546" s="49" t="str">
        <f t="shared" si="1049"/>
        <v/>
      </c>
      <c r="BF546" s="49"/>
      <c r="BG546" s="49" t="str">
        <f t="shared" si="1050"/>
        <v/>
      </c>
      <c r="BH546" s="49" t="str">
        <f t="shared" si="1051"/>
        <v/>
      </c>
      <c r="BI546" s="49" t="str">
        <f t="shared" si="1052"/>
        <v/>
      </c>
      <c r="BJ546" s="49" t="str">
        <f t="shared" si="1053"/>
        <v/>
      </c>
      <c r="BK546" s="49" t="str">
        <f t="shared" si="1054"/>
        <v/>
      </c>
      <c r="BL546" s="49" t="str">
        <f t="shared" si="1055"/>
        <v/>
      </c>
      <c r="BM546" s="49" t="str">
        <f t="shared" si="1056"/>
        <v/>
      </c>
      <c r="BN546" s="49" t="str">
        <f t="shared" si="1057"/>
        <v/>
      </c>
      <c r="BP546" s="49"/>
      <c r="BQ546" s="49" t="str">
        <f t="shared" si="1058"/>
        <v/>
      </c>
      <c r="BR546" s="49" t="str">
        <f t="shared" si="1059"/>
        <v/>
      </c>
      <c r="BS546" s="49" t="str">
        <f t="shared" si="1060"/>
        <v/>
      </c>
      <c r="BT546" s="49" t="str">
        <f t="shared" si="1061"/>
        <v/>
      </c>
      <c r="BU546" s="49" t="str">
        <f t="shared" si="1062"/>
        <v/>
      </c>
      <c r="BV546" s="49" t="str">
        <f t="shared" si="1063"/>
        <v/>
      </c>
      <c r="BW546" s="49" t="str">
        <f t="shared" si="1064"/>
        <v/>
      </c>
      <c r="BX546" s="49" t="str">
        <f t="shared" si="1065"/>
        <v/>
      </c>
      <c r="BZ546" s="49"/>
      <c r="CA546" s="49" t="str">
        <f t="shared" si="1066"/>
        <v/>
      </c>
      <c r="CB546" s="49" t="str">
        <f t="shared" si="1067"/>
        <v/>
      </c>
      <c r="CC546" s="49" t="str">
        <f t="shared" si="1068"/>
        <v/>
      </c>
      <c r="CD546" s="49" t="str">
        <f t="shared" si="1069"/>
        <v/>
      </c>
      <c r="CE546" s="49" t="str">
        <f t="shared" si="1070"/>
        <v/>
      </c>
      <c r="CF546" s="49" t="str">
        <f t="shared" si="1071"/>
        <v/>
      </c>
      <c r="CG546" s="49" t="str">
        <f t="shared" si="1072"/>
        <v/>
      </c>
      <c r="CH546" s="49" t="str">
        <f t="shared" si="1073"/>
        <v/>
      </c>
      <c r="CJ546" s="49"/>
      <c r="CK546" s="49" t="str">
        <f t="shared" si="1074"/>
        <v/>
      </c>
      <c r="CL546" s="49" t="str">
        <f t="shared" si="1075"/>
        <v/>
      </c>
      <c r="CM546" s="49" t="str">
        <f t="shared" si="1076"/>
        <v/>
      </c>
      <c r="CN546" s="49" t="str">
        <f t="shared" si="1077"/>
        <v/>
      </c>
      <c r="CO546" s="49" t="str">
        <f t="shared" si="1078"/>
        <v/>
      </c>
      <c r="CP546" s="49" t="str">
        <f t="shared" si="1079"/>
        <v/>
      </c>
      <c r="CQ546" s="49" t="str">
        <f t="shared" si="1080"/>
        <v/>
      </c>
      <c r="CR546" s="49" t="str">
        <f t="shared" si="1081"/>
        <v/>
      </c>
      <c r="CT546" s="49"/>
      <c r="CU546" s="49" t="str">
        <f t="shared" si="1082"/>
        <v/>
      </c>
      <c r="CV546" s="49" t="str">
        <f t="shared" si="1083"/>
        <v/>
      </c>
      <c r="CW546" s="49" t="str">
        <f t="shared" si="1084"/>
        <v/>
      </c>
      <c r="CX546" s="49" t="str">
        <f t="shared" si="1085"/>
        <v/>
      </c>
      <c r="CY546" s="49" t="str">
        <f t="shared" si="1086"/>
        <v/>
      </c>
      <c r="CZ546" s="49" t="str">
        <f t="shared" si="1087"/>
        <v/>
      </c>
      <c r="DA546" s="49" t="str">
        <f t="shared" si="1088"/>
        <v/>
      </c>
      <c r="DB546" s="49" t="str">
        <f t="shared" si="1089"/>
        <v/>
      </c>
      <c r="DD546" s="49"/>
      <c r="DE546" s="49" t="str">
        <f t="shared" si="1090"/>
        <v/>
      </c>
      <c r="DF546" s="49" t="str">
        <f t="shared" si="1091"/>
        <v/>
      </c>
      <c r="DG546" s="49" t="str">
        <f t="shared" si="1092"/>
        <v/>
      </c>
      <c r="DH546" s="49" t="str">
        <f t="shared" si="1093"/>
        <v/>
      </c>
      <c r="DI546" s="49" t="str">
        <f t="shared" si="1094"/>
        <v/>
      </c>
      <c r="DJ546" s="49" t="str">
        <f t="shared" si="1095"/>
        <v/>
      </c>
      <c r="DK546" s="49" t="str">
        <f t="shared" si="1096"/>
        <v/>
      </c>
      <c r="DL546" s="49" t="str">
        <f t="shared" si="1097"/>
        <v/>
      </c>
      <c r="DN546" s="49"/>
      <c r="DO546" s="49" t="str">
        <f t="shared" si="1098"/>
        <v/>
      </c>
      <c r="DP546" s="49" t="str">
        <f t="shared" si="1099"/>
        <v/>
      </c>
      <c r="DQ546" s="49" t="str">
        <f t="shared" si="1100"/>
        <v/>
      </c>
      <c r="DR546" s="49" t="str">
        <f t="shared" si="1101"/>
        <v/>
      </c>
      <c r="DS546" s="49" t="str">
        <f t="shared" si="1102"/>
        <v/>
      </c>
      <c r="DT546" s="49" t="str">
        <f t="shared" si="1103"/>
        <v/>
      </c>
      <c r="DU546" s="49" t="str">
        <f t="shared" si="1104"/>
        <v/>
      </c>
      <c r="DV546" s="49" t="str">
        <f t="shared" si="1105"/>
        <v/>
      </c>
      <c r="DX546" s="49"/>
      <c r="DY546" s="49" t="str">
        <f t="shared" si="1106"/>
        <v/>
      </c>
      <c r="DZ546" s="49" t="str">
        <f t="shared" si="1107"/>
        <v/>
      </c>
      <c r="EA546" s="49" t="str">
        <f t="shared" si="1108"/>
        <v/>
      </c>
      <c r="EB546" s="49" t="str">
        <f t="shared" si="1109"/>
        <v/>
      </c>
      <c r="EC546" s="49" t="str">
        <f t="shared" si="1110"/>
        <v/>
      </c>
      <c r="ED546" s="49" t="str">
        <f t="shared" si="1111"/>
        <v/>
      </c>
      <c r="EE546" s="49" t="str">
        <f t="shared" si="1112"/>
        <v/>
      </c>
      <c r="EF546" s="49" t="str">
        <f t="shared" si="1113"/>
        <v/>
      </c>
      <c r="EH546" s="49"/>
      <c r="EI546" s="49" t="str">
        <f t="shared" si="1114"/>
        <v/>
      </c>
      <c r="EJ546" s="49" t="str">
        <f t="shared" si="1115"/>
        <v/>
      </c>
      <c r="EK546" s="49" t="str">
        <f t="shared" si="1116"/>
        <v/>
      </c>
      <c r="EL546" s="49" t="str">
        <f t="shared" si="1117"/>
        <v/>
      </c>
      <c r="EM546" s="49" t="str">
        <f t="shared" si="1118"/>
        <v/>
      </c>
      <c r="EN546" s="49" t="str">
        <f t="shared" si="1119"/>
        <v/>
      </c>
      <c r="EO546" s="49" t="str">
        <f t="shared" si="1120"/>
        <v/>
      </c>
      <c r="EP546" s="49" t="str">
        <f t="shared" si="1121"/>
        <v/>
      </c>
      <c r="ER546" s="49"/>
      <c r="ES546" s="49" t="str">
        <f t="shared" si="1122"/>
        <v/>
      </c>
      <c r="ET546" s="49" t="str">
        <f t="shared" si="1123"/>
        <v/>
      </c>
      <c r="EU546" s="49" t="str">
        <f t="shared" si="1124"/>
        <v/>
      </c>
      <c r="EV546" s="49" t="str">
        <f t="shared" si="1125"/>
        <v/>
      </c>
      <c r="EW546" s="49" t="str">
        <f t="shared" si="1126"/>
        <v/>
      </c>
      <c r="EX546" s="49" t="str">
        <f t="shared" si="1127"/>
        <v/>
      </c>
      <c r="EY546" s="49" t="str">
        <f t="shared" si="1128"/>
        <v/>
      </c>
      <c r="EZ546" s="49" t="str">
        <f t="shared" si="1129"/>
        <v/>
      </c>
      <c r="FB546" s="49"/>
      <c r="FC546" s="49" t="str">
        <f t="shared" si="1130"/>
        <v/>
      </c>
      <c r="FD546" s="49" t="str">
        <f t="shared" si="1131"/>
        <v/>
      </c>
      <c r="FE546" s="49" t="str">
        <f t="shared" si="1132"/>
        <v/>
      </c>
      <c r="FF546" s="49" t="str">
        <f t="shared" si="1133"/>
        <v/>
      </c>
      <c r="FG546" s="49" t="str">
        <f t="shared" si="1134"/>
        <v/>
      </c>
      <c r="FH546" s="49" t="str">
        <f t="shared" si="1135"/>
        <v/>
      </c>
      <c r="FI546" s="49" t="str">
        <f t="shared" si="1136"/>
        <v/>
      </c>
      <c r="FJ546" s="49" t="str">
        <f t="shared" si="1137"/>
        <v/>
      </c>
      <c r="FL546" s="49"/>
      <c r="FM546" s="49" t="str">
        <f t="shared" si="1138"/>
        <v/>
      </c>
      <c r="FN546" s="49" t="str">
        <f t="shared" si="1139"/>
        <v/>
      </c>
      <c r="FO546" s="49" t="str">
        <f t="shared" si="1140"/>
        <v/>
      </c>
      <c r="FP546" s="49" t="str">
        <f t="shared" si="1141"/>
        <v/>
      </c>
      <c r="FQ546" s="49" t="str">
        <f t="shared" si="1142"/>
        <v/>
      </c>
      <c r="FR546" s="49" t="str">
        <f t="shared" si="1143"/>
        <v/>
      </c>
      <c r="FS546" s="49" t="str">
        <f t="shared" si="1144"/>
        <v/>
      </c>
      <c r="FT546" s="49" t="str">
        <f t="shared" si="1145"/>
        <v/>
      </c>
      <c r="FV546" s="49"/>
      <c r="FW546" s="49" t="str">
        <f t="shared" si="1146"/>
        <v/>
      </c>
      <c r="FX546" s="49" t="str">
        <f t="shared" si="1147"/>
        <v/>
      </c>
      <c r="FY546" s="49" t="str">
        <f t="shared" si="1148"/>
        <v/>
      </c>
      <c r="FZ546" s="49" t="str">
        <f t="shared" si="1149"/>
        <v/>
      </c>
      <c r="GA546" s="49" t="str">
        <f t="shared" si="1150"/>
        <v/>
      </c>
      <c r="GB546" s="49" t="str">
        <f t="shared" si="1151"/>
        <v/>
      </c>
      <c r="GC546" s="49" t="str">
        <f t="shared" si="1152"/>
        <v/>
      </c>
      <c r="GD546" s="49" t="str">
        <f t="shared" si="1153"/>
        <v/>
      </c>
      <c r="GF546" s="49"/>
      <c r="GG546" s="49" t="str">
        <f t="shared" si="1154"/>
        <v/>
      </c>
      <c r="GH546" s="49" t="str">
        <f t="shared" si="1155"/>
        <v/>
      </c>
      <c r="GI546" s="49" t="str">
        <f t="shared" si="1156"/>
        <v/>
      </c>
      <c r="GJ546" s="49" t="str">
        <f t="shared" si="1157"/>
        <v/>
      </c>
      <c r="GK546" s="49" t="str">
        <f t="shared" si="1158"/>
        <v/>
      </c>
      <c r="GL546" s="49" t="str">
        <f t="shared" si="1159"/>
        <v/>
      </c>
      <c r="GM546" s="49" t="str">
        <f t="shared" si="1160"/>
        <v/>
      </c>
      <c r="GN546" s="49" t="str">
        <f t="shared" si="1161"/>
        <v/>
      </c>
      <c r="GP546" s="49"/>
      <c r="GQ546" s="49" t="str">
        <f t="shared" si="1162"/>
        <v/>
      </c>
      <c r="GR546" s="49" t="str">
        <f t="shared" si="1163"/>
        <v/>
      </c>
      <c r="GS546" s="49" t="str">
        <f t="shared" si="1164"/>
        <v/>
      </c>
      <c r="GT546" s="49" t="str">
        <f t="shared" si="1165"/>
        <v/>
      </c>
      <c r="GU546" s="49" t="str">
        <f t="shared" si="1166"/>
        <v/>
      </c>
      <c r="GV546" s="49" t="str">
        <f t="shared" si="1167"/>
        <v/>
      </c>
      <c r="GW546" s="49" t="str">
        <f t="shared" si="1168"/>
        <v/>
      </c>
      <c r="GX546" s="49" t="str">
        <f t="shared" si="1169"/>
        <v/>
      </c>
    </row>
    <row r="547" spans="17:206" x14ac:dyDescent="0.2">
      <c r="Q547" s="65">
        <v>50</v>
      </c>
      <c r="R547" s="201" t="str">
        <f>Syst_Typ4!DA77</f>
        <v/>
      </c>
      <c r="S547" s="201">
        <f>Syst_Typ4!F77</f>
        <v>0</v>
      </c>
      <c r="T547" s="53" t="str">
        <f>Syst_Typ4!W77</f>
        <v/>
      </c>
      <c r="U547" s="201">
        <f>Syst_Typ4!CT77</f>
        <v>0</v>
      </c>
      <c r="V547" s="53" t="str">
        <f>Syst_Typ4!X77</f>
        <v/>
      </c>
      <c r="W547" s="53" t="str">
        <f>Syst_Typ4!AW77</f>
        <v/>
      </c>
      <c r="X547" s="53">
        <f>Syst_Typ4!BF77</f>
        <v>0</v>
      </c>
      <c r="Y547" s="53">
        <f>Syst_Typ4!AZ77</f>
        <v>0</v>
      </c>
      <c r="AB547" s="49"/>
      <c r="AC547" s="49" t="str">
        <f t="shared" si="1026"/>
        <v/>
      </c>
      <c r="AD547" s="49" t="str">
        <f t="shared" si="1027"/>
        <v/>
      </c>
      <c r="AE547" s="49" t="str">
        <f t="shared" si="1028"/>
        <v/>
      </c>
      <c r="AF547" s="49" t="str">
        <f t="shared" si="1029"/>
        <v/>
      </c>
      <c r="AG547" s="49" t="str">
        <f t="shared" si="1030"/>
        <v/>
      </c>
      <c r="AH547" s="49" t="str">
        <f t="shared" si="1031"/>
        <v/>
      </c>
      <c r="AI547" s="49" t="str">
        <f t="shared" si="1032"/>
        <v/>
      </c>
      <c r="AJ547" s="49" t="str">
        <f t="shared" si="1033"/>
        <v/>
      </c>
      <c r="AL547" s="49"/>
      <c r="AM547" s="49" t="str">
        <f t="shared" si="1034"/>
        <v/>
      </c>
      <c r="AN547" s="49" t="str">
        <f t="shared" si="1035"/>
        <v/>
      </c>
      <c r="AO547" s="49" t="str">
        <f t="shared" si="1036"/>
        <v/>
      </c>
      <c r="AP547" s="49" t="str">
        <f t="shared" si="1037"/>
        <v/>
      </c>
      <c r="AQ547" s="49" t="str">
        <f t="shared" si="1038"/>
        <v/>
      </c>
      <c r="AR547" s="49" t="str">
        <f t="shared" si="1039"/>
        <v/>
      </c>
      <c r="AS547" s="49" t="str">
        <f t="shared" si="1040"/>
        <v/>
      </c>
      <c r="AT547" s="49" t="str">
        <f t="shared" si="1041"/>
        <v/>
      </c>
      <c r="AV547" s="49"/>
      <c r="AW547" s="49" t="str">
        <f t="shared" si="1042"/>
        <v/>
      </c>
      <c r="AX547" s="49" t="str">
        <f t="shared" si="1043"/>
        <v/>
      </c>
      <c r="AY547" s="49" t="str">
        <f t="shared" si="1044"/>
        <v/>
      </c>
      <c r="AZ547" s="49" t="str">
        <f t="shared" si="1045"/>
        <v/>
      </c>
      <c r="BA547" s="49" t="str">
        <f t="shared" si="1046"/>
        <v/>
      </c>
      <c r="BB547" s="49" t="str">
        <f t="shared" si="1047"/>
        <v/>
      </c>
      <c r="BC547" s="49" t="str">
        <f t="shared" si="1048"/>
        <v/>
      </c>
      <c r="BD547" s="49" t="str">
        <f t="shared" si="1049"/>
        <v/>
      </c>
      <c r="BF547" s="49"/>
      <c r="BG547" s="49" t="str">
        <f t="shared" si="1050"/>
        <v/>
      </c>
      <c r="BH547" s="49" t="str">
        <f t="shared" si="1051"/>
        <v/>
      </c>
      <c r="BI547" s="49" t="str">
        <f t="shared" si="1052"/>
        <v/>
      </c>
      <c r="BJ547" s="49" t="str">
        <f t="shared" si="1053"/>
        <v/>
      </c>
      <c r="BK547" s="49" t="str">
        <f t="shared" si="1054"/>
        <v/>
      </c>
      <c r="BL547" s="49" t="str">
        <f t="shared" si="1055"/>
        <v/>
      </c>
      <c r="BM547" s="49" t="str">
        <f t="shared" si="1056"/>
        <v/>
      </c>
      <c r="BN547" s="49" t="str">
        <f t="shared" si="1057"/>
        <v/>
      </c>
      <c r="BP547" s="49"/>
      <c r="BQ547" s="49" t="str">
        <f t="shared" si="1058"/>
        <v/>
      </c>
      <c r="BR547" s="49" t="str">
        <f t="shared" si="1059"/>
        <v/>
      </c>
      <c r="BS547" s="49" t="str">
        <f t="shared" si="1060"/>
        <v/>
      </c>
      <c r="BT547" s="49" t="str">
        <f t="shared" si="1061"/>
        <v/>
      </c>
      <c r="BU547" s="49" t="str">
        <f t="shared" si="1062"/>
        <v/>
      </c>
      <c r="BV547" s="49" t="str">
        <f t="shared" si="1063"/>
        <v/>
      </c>
      <c r="BW547" s="49" t="str">
        <f t="shared" si="1064"/>
        <v/>
      </c>
      <c r="BX547" s="49" t="str">
        <f t="shared" si="1065"/>
        <v/>
      </c>
      <c r="BZ547" s="49"/>
      <c r="CA547" s="49" t="str">
        <f t="shared" si="1066"/>
        <v/>
      </c>
      <c r="CB547" s="49" t="str">
        <f t="shared" si="1067"/>
        <v/>
      </c>
      <c r="CC547" s="49" t="str">
        <f t="shared" si="1068"/>
        <v/>
      </c>
      <c r="CD547" s="49" t="str">
        <f t="shared" si="1069"/>
        <v/>
      </c>
      <c r="CE547" s="49" t="str">
        <f t="shared" si="1070"/>
        <v/>
      </c>
      <c r="CF547" s="49" t="str">
        <f t="shared" si="1071"/>
        <v/>
      </c>
      <c r="CG547" s="49" t="str">
        <f t="shared" si="1072"/>
        <v/>
      </c>
      <c r="CH547" s="49" t="str">
        <f t="shared" si="1073"/>
        <v/>
      </c>
      <c r="CJ547" s="49"/>
      <c r="CK547" s="49" t="str">
        <f t="shared" si="1074"/>
        <v/>
      </c>
      <c r="CL547" s="49" t="str">
        <f t="shared" si="1075"/>
        <v/>
      </c>
      <c r="CM547" s="49" t="str">
        <f t="shared" si="1076"/>
        <v/>
      </c>
      <c r="CN547" s="49" t="str">
        <f t="shared" si="1077"/>
        <v/>
      </c>
      <c r="CO547" s="49" t="str">
        <f t="shared" si="1078"/>
        <v/>
      </c>
      <c r="CP547" s="49" t="str">
        <f t="shared" si="1079"/>
        <v/>
      </c>
      <c r="CQ547" s="49" t="str">
        <f t="shared" si="1080"/>
        <v/>
      </c>
      <c r="CR547" s="49" t="str">
        <f t="shared" si="1081"/>
        <v/>
      </c>
      <c r="CT547" s="49"/>
      <c r="CU547" s="49" t="str">
        <f t="shared" si="1082"/>
        <v/>
      </c>
      <c r="CV547" s="49" t="str">
        <f t="shared" si="1083"/>
        <v/>
      </c>
      <c r="CW547" s="49" t="str">
        <f t="shared" si="1084"/>
        <v/>
      </c>
      <c r="CX547" s="49" t="str">
        <f t="shared" si="1085"/>
        <v/>
      </c>
      <c r="CY547" s="49" t="str">
        <f t="shared" si="1086"/>
        <v/>
      </c>
      <c r="CZ547" s="49" t="str">
        <f t="shared" si="1087"/>
        <v/>
      </c>
      <c r="DA547" s="49" t="str">
        <f t="shared" si="1088"/>
        <v/>
      </c>
      <c r="DB547" s="49" t="str">
        <f t="shared" si="1089"/>
        <v/>
      </c>
      <c r="DD547" s="49"/>
      <c r="DE547" s="49" t="str">
        <f t="shared" si="1090"/>
        <v/>
      </c>
      <c r="DF547" s="49" t="str">
        <f t="shared" si="1091"/>
        <v/>
      </c>
      <c r="DG547" s="49" t="str">
        <f t="shared" si="1092"/>
        <v/>
      </c>
      <c r="DH547" s="49" t="str">
        <f t="shared" si="1093"/>
        <v/>
      </c>
      <c r="DI547" s="49" t="str">
        <f t="shared" si="1094"/>
        <v/>
      </c>
      <c r="DJ547" s="49" t="str">
        <f t="shared" si="1095"/>
        <v/>
      </c>
      <c r="DK547" s="49" t="str">
        <f t="shared" si="1096"/>
        <v/>
      </c>
      <c r="DL547" s="49" t="str">
        <f t="shared" si="1097"/>
        <v/>
      </c>
      <c r="DN547" s="49"/>
      <c r="DO547" s="49" t="str">
        <f t="shared" si="1098"/>
        <v/>
      </c>
      <c r="DP547" s="49" t="str">
        <f t="shared" si="1099"/>
        <v/>
      </c>
      <c r="DQ547" s="49" t="str">
        <f t="shared" si="1100"/>
        <v/>
      </c>
      <c r="DR547" s="49" t="str">
        <f t="shared" si="1101"/>
        <v/>
      </c>
      <c r="DS547" s="49" t="str">
        <f t="shared" si="1102"/>
        <v/>
      </c>
      <c r="DT547" s="49" t="str">
        <f t="shared" si="1103"/>
        <v/>
      </c>
      <c r="DU547" s="49" t="str">
        <f t="shared" si="1104"/>
        <v/>
      </c>
      <c r="DV547" s="49" t="str">
        <f t="shared" si="1105"/>
        <v/>
      </c>
      <c r="DX547" s="49"/>
      <c r="DY547" s="49" t="str">
        <f t="shared" si="1106"/>
        <v/>
      </c>
      <c r="DZ547" s="49" t="str">
        <f t="shared" si="1107"/>
        <v/>
      </c>
      <c r="EA547" s="49" t="str">
        <f t="shared" si="1108"/>
        <v/>
      </c>
      <c r="EB547" s="49" t="str">
        <f t="shared" si="1109"/>
        <v/>
      </c>
      <c r="EC547" s="49" t="str">
        <f t="shared" si="1110"/>
        <v/>
      </c>
      <c r="ED547" s="49" t="str">
        <f t="shared" si="1111"/>
        <v/>
      </c>
      <c r="EE547" s="49" t="str">
        <f t="shared" si="1112"/>
        <v/>
      </c>
      <c r="EF547" s="49" t="str">
        <f t="shared" si="1113"/>
        <v/>
      </c>
      <c r="EH547" s="49"/>
      <c r="EI547" s="49" t="str">
        <f t="shared" si="1114"/>
        <v/>
      </c>
      <c r="EJ547" s="49" t="str">
        <f t="shared" si="1115"/>
        <v/>
      </c>
      <c r="EK547" s="49" t="str">
        <f t="shared" si="1116"/>
        <v/>
      </c>
      <c r="EL547" s="49" t="str">
        <f t="shared" si="1117"/>
        <v/>
      </c>
      <c r="EM547" s="49" t="str">
        <f t="shared" si="1118"/>
        <v/>
      </c>
      <c r="EN547" s="49" t="str">
        <f t="shared" si="1119"/>
        <v/>
      </c>
      <c r="EO547" s="49" t="str">
        <f t="shared" si="1120"/>
        <v/>
      </c>
      <c r="EP547" s="49" t="str">
        <f t="shared" si="1121"/>
        <v/>
      </c>
      <c r="ER547" s="49"/>
      <c r="ES547" s="49" t="str">
        <f t="shared" si="1122"/>
        <v/>
      </c>
      <c r="ET547" s="49" t="str">
        <f t="shared" si="1123"/>
        <v/>
      </c>
      <c r="EU547" s="49" t="str">
        <f t="shared" si="1124"/>
        <v/>
      </c>
      <c r="EV547" s="49" t="str">
        <f t="shared" si="1125"/>
        <v/>
      </c>
      <c r="EW547" s="49" t="str">
        <f t="shared" si="1126"/>
        <v/>
      </c>
      <c r="EX547" s="49" t="str">
        <f t="shared" si="1127"/>
        <v/>
      </c>
      <c r="EY547" s="49" t="str">
        <f t="shared" si="1128"/>
        <v/>
      </c>
      <c r="EZ547" s="49" t="str">
        <f t="shared" si="1129"/>
        <v/>
      </c>
      <c r="FB547" s="49"/>
      <c r="FC547" s="49" t="str">
        <f t="shared" si="1130"/>
        <v/>
      </c>
      <c r="FD547" s="49" t="str">
        <f t="shared" si="1131"/>
        <v/>
      </c>
      <c r="FE547" s="49" t="str">
        <f t="shared" si="1132"/>
        <v/>
      </c>
      <c r="FF547" s="49" t="str">
        <f t="shared" si="1133"/>
        <v/>
      </c>
      <c r="FG547" s="49" t="str">
        <f t="shared" si="1134"/>
        <v/>
      </c>
      <c r="FH547" s="49" t="str">
        <f t="shared" si="1135"/>
        <v/>
      </c>
      <c r="FI547" s="49" t="str">
        <f t="shared" si="1136"/>
        <v/>
      </c>
      <c r="FJ547" s="49" t="str">
        <f t="shared" si="1137"/>
        <v/>
      </c>
      <c r="FL547" s="49"/>
      <c r="FM547" s="49" t="str">
        <f t="shared" si="1138"/>
        <v/>
      </c>
      <c r="FN547" s="49" t="str">
        <f t="shared" si="1139"/>
        <v/>
      </c>
      <c r="FO547" s="49" t="str">
        <f t="shared" si="1140"/>
        <v/>
      </c>
      <c r="FP547" s="49" t="str">
        <f t="shared" si="1141"/>
        <v/>
      </c>
      <c r="FQ547" s="49" t="str">
        <f t="shared" si="1142"/>
        <v/>
      </c>
      <c r="FR547" s="49" t="str">
        <f t="shared" si="1143"/>
        <v/>
      </c>
      <c r="FS547" s="49" t="str">
        <f t="shared" si="1144"/>
        <v/>
      </c>
      <c r="FT547" s="49" t="str">
        <f t="shared" si="1145"/>
        <v/>
      </c>
      <c r="FV547" s="49"/>
      <c r="FW547" s="49" t="str">
        <f t="shared" si="1146"/>
        <v/>
      </c>
      <c r="FX547" s="49" t="str">
        <f t="shared" si="1147"/>
        <v/>
      </c>
      <c r="FY547" s="49" t="str">
        <f t="shared" si="1148"/>
        <v/>
      </c>
      <c r="FZ547" s="49" t="str">
        <f t="shared" si="1149"/>
        <v/>
      </c>
      <c r="GA547" s="49" t="str">
        <f t="shared" si="1150"/>
        <v/>
      </c>
      <c r="GB547" s="49" t="str">
        <f t="shared" si="1151"/>
        <v/>
      </c>
      <c r="GC547" s="49" t="str">
        <f t="shared" si="1152"/>
        <v/>
      </c>
      <c r="GD547" s="49" t="str">
        <f t="shared" si="1153"/>
        <v/>
      </c>
      <c r="GF547" s="49"/>
      <c r="GG547" s="49" t="str">
        <f t="shared" si="1154"/>
        <v/>
      </c>
      <c r="GH547" s="49" t="str">
        <f t="shared" si="1155"/>
        <v/>
      </c>
      <c r="GI547" s="49" t="str">
        <f t="shared" si="1156"/>
        <v/>
      </c>
      <c r="GJ547" s="49" t="str">
        <f t="shared" si="1157"/>
        <v/>
      </c>
      <c r="GK547" s="49" t="str">
        <f t="shared" si="1158"/>
        <v/>
      </c>
      <c r="GL547" s="49" t="str">
        <f t="shared" si="1159"/>
        <v/>
      </c>
      <c r="GM547" s="49" t="str">
        <f t="shared" si="1160"/>
        <v/>
      </c>
      <c r="GN547" s="49" t="str">
        <f t="shared" si="1161"/>
        <v/>
      </c>
      <c r="GP547" s="49"/>
      <c r="GQ547" s="49" t="str">
        <f t="shared" si="1162"/>
        <v/>
      </c>
      <c r="GR547" s="49" t="str">
        <f t="shared" si="1163"/>
        <v/>
      </c>
      <c r="GS547" s="49" t="str">
        <f t="shared" si="1164"/>
        <v/>
      </c>
      <c r="GT547" s="49" t="str">
        <f t="shared" si="1165"/>
        <v/>
      </c>
      <c r="GU547" s="49" t="str">
        <f t="shared" si="1166"/>
        <v/>
      </c>
      <c r="GV547" s="49" t="str">
        <f t="shared" si="1167"/>
        <v/>
      </c>
      <c r="GW547" s="49" t="str">
        <f t="shared" si="1168"/>
        <v/>
      </c>
      <c r="GX547" s="49" t="str">
        <f t="shared" si="1169"/>
        <v/>
      </c>
    </row>
    <row r="548" spans="17:206" x14ac:dyDescent="0.2">
      <c r="Q548" s="65">
        <v>51</v>
      </c>
      <c r="R548" s="201" t="str">
        <f>Syst_Typ4!DA78</f>
        <v/>
      </c>
      <c r="S548" s="201">
        <f>Syst_Typ4!F78</f>
        <v>0</v>
      </c>
      <c r="T548" s="53" t="str">
        <f>Syst_Typ4!W78</f>
        <v/>
      </c>
      <c r="U548" s="201">
        <f>Syst_Typ4!CT78</f>
        <v>0</v>
      </c>
      <c r="V548" s="53" t="str">
        <f>Syst_Typ4!X78</f>
        <v/>
      </c>
      <c r="W548" s="53" t="str">
        <f>Syst_Typ4!AW78</f>
        <v/>
      </c>
      <c r="X548" s="53">
        <f>Syst_Typ4!BF78</f>
        <v>0</v>
      </c>
      <c r="Y548" s="53">
        <f>Syst_Typ4!AZ78</f>
        <v>0</v>
      </c>
      <c r="AB548" s="49"/>
      <c r="AC548" s="49" t="str">
        <f t="shared" si="1026"/>
        <v/>
      </c>
      <c r="AD548" s="49" t="str">
        <f t="shared" si="1027"/>
        <v/>
      </c>
      <c r="AE548" s="49" t="str">
        <f t="shared" si="1028"/>
        <v/>
      </c>
      <c r="AF548" s="49" t="str">
        <f t="shared" si="1029"/>
        <v/>
      </c>
      <c r="AG548" s="49" t="str">
        <f t="shared" si="1030"/>
        <v/>
      </c>
      <c r="AH548" s="49" t="str">
        <f t="shared" si="1031"/>
        <v/>
      </c>
      <c r="AI548" s="49" t="str">
        <f t="shared" si="1032"/>
        <v/>
      </c>
      <c r="AJ548" s="49" t="str">
        <f t="shared" si="1033"/>
        <v/>
      </c>
      <c r="AL548" s="49"/>
      <c r="AM548" s="49" t="str">
        <f t="shared" si="1034"/>
        <v/>
      </c>
      <c r="AN548" s="49" t="str">
        <f t="shared" si="1035"/>
        <v/>
      </c>
      <c r="AO548" s="49" t="str">
        <f t="shared" si="1036"/>
        <v/>
      </c>
      <c r="AP548" s="49" t="str">
        <f t="shared" si="1037"/>
        <v/>
      </c>
      <c r="AQ548" s="49" t="str">
        <f t="shared" si="1038"/>
        <v/>
      </c>
      <c r="AR548" s="49" t="str">
        <f t="shared" si="1039"/>
        <v/>
      </c>
      <c r="AS548" s="49" t="str">
        <f t="shared" si="1040"/>
        <v/>
      </c>
      <c r="AT548" s="49" t="str">
        <f t="shared" si="1041"/>
        <v/>
      </c>
      <c r="AV548" s="49"/>
      <c r="AW548" s="49" t="str">
        <f t="shared" si="1042"/>
        <v/>
      </c>
      <c r="AX548" s="49" t="str">
        <f t="shared" si="1043"/>
        <v/>
      </c>
      <c r="AY548" s="49" t="str">
        <f t="shared" si="1044"/>
        <v/>
      </c>
      <c r="AZ548" s="49" t="str">
        <f t="shared" si="1045"/>
        <v/>
      </c>
      <c r="BA548" s="49" t="str">
        <f t="shared" si="1046"/>
        <v/>
      </c>
      <c r="BB548" s="49" t="str">
        <f t="shared" si="1047"/>
        <v/>
      </c>
      <c r="BC548" s="49" t="str">
        <f t="shared" si="1048"/>
        <v/>
      </c>
      <c r="BD548" s="49" t="str">
        <f t="shared" si="1049"/>
        <v/>
      </c>
      <c r="BF548" s="49"/>
      <c r="BG548" s="49" t="str">
        <f t="shared" si="1050"/>
        <v/>
      </c>
      <c r="BH548" s="49" t="str">
        <f t="shared" si="1051"/>
        <v/>
      </c>
      <c r="BI548" s="49" t="str">
        <f t="shared" si="1052"/>
        <v/>
      </c>
      <c r="BJ548" s="49" t="str">
        <f t="shared" si="1053"/>
        <v/>
      </c>
      <c r="BK548" s="49" t="str">
        <f t="shared" si="1054"/>
        <v/>
      </c>
      <c r="BL548" s="49" t="str">
        <f t="shared" si="1055"/>
        <v/>
      </c>
      <c r="BM548" s="49" t="str">
        <f t="shared" si="1056"/>
        <v/>
      </c>
      <c r="BN548" s="49" t="str">
        <f t="shared" si="1057"/>
        <v/>
      </c>
      <c r="BP548" s="49"/>
      <c r="BQ548" s="49" t="str">
        <f t="shared" si="1058"/>
        <v/>
      </c>
      <c r="BR548" s="49" t="str">
        <f t="shared" si="1059"/>
        <v/>
      </c>
      <c r="BS548" s="49" t="str">
        <f t="shared" si="1060"/>
        <v/>
      </c>
      <c r="BT548" s="49" t="str">
        <f t="shared" si="1061"/>
        <v/>
      </c>
      <c r="BU548" s="49" t="str">
        <f t="shared" si="1062"/>
        <v/>
      </c>
      <c r="BV548" s="49" t="str">
        <f t="shared" si="1063"/>
        <v/>
      </c>
      <c r="BW548" s="49" t="str">
        <f t="shared" si="1064"/>
        <v/>
      </c>
      <c r="BX548" s="49" t="str">
        <f t="shared" si="1065"/>
        <v/>
      </c>
      <c r="BZ548" s="49"/>
      <c r="CA548" s="49" t="str">
        <f t="shared" si="1066"/>
        <v/>
      </c>
      <c r="CB548" s="49" t="str">
        <f t="shared" si="1067"/>
        <v/>
      </c>
      <c r="CC548" s="49" t="str">
        <f t="shared" si="1068"/>
        <v/>
      </c>
      <c r="CD548" s="49" t="str">
        <f t="shared" si="1069"/>
        <v/>
      </c>
      <c r="CE548" s="49" t="str">
        <f t="shared" si="1070"/>
        <v/>
      </c>
      <c r="CF548" s="49" t="str">
        <f t="shared" si="1071"/>
        <v/>
      </c>
      <c r="CG548" s="49" t="str">
        <f t="shared" si="1072"/>
        <v/>
      </c>
      <c r="CH548" s="49" t="str">
        <f t="shared" si="1073"/>
        <v/>
      </c>
      <c r="CJ548" s="49"/>
      <c r="CK548" s="49" t="str">
        <f t="shared" si="1074"/>
        <v/>
      </c>
      <c r="CL548" s="49" t="str">
        <f t="shared" si="1075"/>
        <v/>
      </c>
      <c r="CM548" s="49" t="str">
        <f t="shared" si="1076"/>
        <v/>
      </c>
      <c r="CN548" s="49" t="str">
        <f t="shared" si="1077"/>
        <v/>
      </c>
      <c r="CO548" s="49" t="str">
        <f t="shared" si="1078"/>
        <v/>
      </c>
      <c r="CP548" s="49" t="str">
        <f t="shared" si="1079"/>
        <v/>
      </c>
      <c r="CQ548" s="49" t="str">
        <f t="shared" si="1080"/>
        <v/>
      </c>
      <c r="CR548" s="49" t="str">
        <f t="shared" si="1081"/>
        <v/>
      </c>
      <c r="CT548" s="49"/>
      <c r="CU548" s="49" t="str">
        <f t="shared" si="1082"/>
        <v/>
      </c>
      <c r="CV548" s="49" t="str">
        <f t="shared" si="1083"/>
        <v/>
      </c>
      <c r="CW548" s="49" t="str">
        <f t="shared" si="1084"/>
        <v/>
      </c>
      <c r="CX548" s="49" t="str">
        <f t="shared" si="1085"/>
        <v/>
      </c>
      <c r="CY548" s="49" t="str">
        <f t="shared" si="1086"/>
        <v/>
      </c>
      <c r="CZ548" s="49" t="str">
        <f t="shared" si="1087"/>
        <v/>
      </c>
      <c r="DA548" s="49" t="str">
        <f t="shared" si="1088"/>
        <v/>
      </c>
      <c r="DB548" s="49" t="str">
        <f t="shared" si="1089"/>
        <v/>
      </c>
      <c r="DD548" s="49"/>
      <c r="DE548" s="49" t="str">
        <f t="shared" si="1090"/>
        <v/>
      </c>
      <c r="DF548" s="49" t="str">
        <f t="shared" si="1091"/>
        <v/>
      </c>
      <c r="DG548" s="49" t="str">
        <f t="shared" si="1092"/>
        <v/>
      </c>
      <c r="DH548" s="49" t="str">
        <f t="shared" si="1093"/>
        <v/>
      </c>
      <c r="DI548" s="49" t="str">
        <f t="shared" si="1094"/>
        <v/>
      </c>
      <c r="DJ548" s="49" t="str">
        <f t="shared" si="1095"/>
        <v/>
      </c>
      <c r="DK548" s="49" t="str">
        <f t="shared" si="1096"/>
        <v/>
      </c>
      <c r="DL548" s="49" t="str">
        <f t="shared" si="1097"/>
        <v/>
      </c>
      <c r="DN548" s="49"/>
      <c r="DO548" s="49" t="str">
        <f t="shared" si="1098"/>
        <v/>
      </c>
      <c r="DP548" s="49" t="str">
        <f t="shared" si="1099"/>
        <v/>
      </c>
      <c r="DQ548" s="49" t="str">
        <f t="shared" si="1100"/>
        <v/>
      </c>
      <c r="DR548" s="49" t="str">
        <f t="shared" si="1101"/>
        <v/>
      </c>
      <c r="DS548" s="49" t="str">
        <f t="shared" si="1102"/>
        <v/>
      </c>
      <c r="DT548" s="49" t="str">
        <f t="shared" si="1103"/>
        <v/>
      </c>
      <c r="DU548" s="49" t="str">
        <f t="shared" si="1104"/>
        <v/>
      </c>
      <c r="DV548" s="49" t="str">
        <f t="shared" si="1105"/>
        <v/>
      </c>
      <c r="DX548" s="49"/>
      <c r="DY548" s="49" t="str">
        <f t="shared" si="1106"/>
        <v/>
      </c>
      <c r="DZ548" s="49" t="str">
        <f t="shared" si="1107"/>
        <v/>
      </c>
      <c r="EA548" s="49" t="str">
        <f t="shared" si="1108"/>
        <v/>
      </c>
      <c r="EB548" s="49" t="str">
        <f t="shared" si="1109"/>
        <v/>
      </c>
      <c r="EC548" s="49" t="str">
        <f t="shared" si="1110"/>
        <v/>
      </c>
      <c r="ED548" s="49" t="str">
        <f t="shared" si="1111"/>
        <v/>
      </c>
      <c r="EE548" s="49" t="str">
        <f t="shared" si="1112"/>
        <v/>
      </c>
      <c r="EF548" s="49" t="str">
        <f t="shared" si="1113"/>
        <v/>
      </c>
      <c r="EH548" s="49"/>
      <c r="EI548" s="49" t="str">
        <f t="shared" si="1114"/>
        <v/>
      </c>
      <c r="EJ548" s="49" t="str">
        <f t="shared" si="1115"/>
        <v/>
      </c>
      <c r="EK548" s="49" t="str">
        <f t="shared" si="1116"/>
        <v/>
      </c>
      <c r="EL548" s="49" t="str">
        <f t="shared" si="1117"/>
        <v/>
      </c>
      <c r="EM548" s="49" t="str">
        <f t="shared" si="1118"/>
        <v/>
      </c>
      <c r="EN548" s="49" t="str">
        <f t="shared" si="1119"/>
        <v/>
      </c>
      <c r="EO548" s="49" t="str">
        <f t="shared" si="1120"/>
        <v/>
      </c>
      <c r="EP548" s="49" t="str">
        <f t="shared" si="1121"/>
        <v/>
      </c>
      <c r="ER548" s="49"/>
      <c r="ES548" s="49" t="str">
        <f t="shared" si="1122"/>
        <v/>
      </c>
      <c r="ET548" s="49" t="str">
        <f t="shared" si="1123"/>
        <v/>
      </c>
      <c r="EU548" s="49" t="str">
        <f t="shared" si="1124"/>
        <v/>
      </c>
      <c r="EV548" s="49" t="str">
        <f t="shared" si="1125"/>
        <v/>
      </c>
      <c r="EW548" s="49" t="str">
        <f t="shared" si="1126"/>
        <v/>
      </c>
      <c r="EX548" s="49" t="str">
        <f t="shared" si="1127"/>
        <v/>
      </c>
      <c r="EY548" s="49" t="str">
        <f t="shared" si="1128"/>
        <v/>
      </c>
      <c r="EZ548" s="49" t="str">
        <f t="shared" si="1129"/>
        <v/>
      </c>
      <c r="FB548" s="49"/>
      <c r="FC548" s="49" t="str">
        <f t="shared" si="1130"/>
        <v/>
      </c>
      <c r="FD548" s="49" t="str">
        <f t="shared" si="1131"/>
        <v/>
      </c>
      <c r="FE548" s="49" t="str">
        <f t="shared" si="1132"/>
        <v/>
      </c>
      <c r="FF548" s="49" t="str">
        <f t="shared" si="1133"/>
        <v/>
      </c>
      <c r="FG548" s="49" t="str">
        <f t="shared" si="1134"/>
        <v/>
      </c>
      <c r="FH548" s="49" t="str">
        <f t="shared" si="1135"/>
        <v/>
      </c>
      <c r="FI548" s="49" t="str">
        <f t="shared" si="1136"/>
        <v/>
      </c>
      <c r="FJ548" s="49" t="str">
        <f t="shared" si="1137"/>
        <v/>
      </c>
      <c r="FL548" s="49"/>
      <c r="FM548" s="49" t="str">
        <f t="shared" si="1138"/>
        <v/>
      </c>
      <c r="FN548" s="49" t="str">
        <f t="shared" si="1139"/>
        <v/>
      </c>
      <c r="FO548" s="49" t="str">
        <f t="shared" si="1140"/>
        <v/>
      </c>
      <c r="FP548" s="49" t="str">
        <f t="shared" si="1141"/>
        <v/>
      </c>
      <c r="FQ548" s="49" t="str">
        <f t="shared" si="1142"/>
        <v/>
      </c>
      <c r="FR548" s="49" t="str">
        <f t="shared" si="1143"/>
        <v/>
      </c>
      <c r="FS548" s="49" t="str">
        <f t="shared" si="1144"/>
        <v/>
      </c>
      <c r="FT548" s="49" t="str">
        <f t="shared" si="1145"/>
        <v/>
      </c>
      <c r="FV548" s="49"/>
      <c r="FW548" s="49" t="str">
        <f t="shared" si="1146"/>
        <v/>
      </c>
      <c r="FX548" s="49" t="str">
        <f t="shared" si="1147"/>
        <v/>
      </c>
      <c r="FY548" s="49" t="str">
        <f t="shared" si="1148"/>
        <v/>
      </c>
      <c r="FZ548" s="49" t="str">
        <f t="shared" si="1149"/>
        <v/>
      </c>
      <c r="GA548" s="49" t="str">
        <f t="shared" si="1150"/>
        <v/>
      </c>
      <c r="GB548" s="49" t="str">
        <f t="shared" si="1151"/>
        <v/>
      </c>
      <c r="GC548" s="49" t="str">
        <f t="shared" si="1152"/>
        <v/>
      </c>
      <c r="GD548" s="49" t="str">
        <f t="shared" si="1153"/>
        <v/>
      </c>
      <c r="GF548" s="49"/>
      <c r="GG548" s="49" t="str">
        <f t="shared" si="1154"/>
        <v/>
      </c>
      <c r="GH548" s="49" t="str">
        <f t="shared" si="1155"/>
        <v/>
      </c>
      <c r="GI548" s="49" t="str">
        <f t="shared" si="1156"/>
        <v/>
      </c>
      <c r="GJ548" s="49" t="str">
        <f t="shared" si="1157"/>
        <v/>
      </c>
      <c r="GK548" s="49" t="str">
        <f t="shared" si="1158"/>
        <v/>
      </c>
      <c r="GL548" s="49" t="str">
        <f t="shared" si="1159"/>
        <v/>
      </c>
      <c r="GM548" s="49" t="str">
        <f t="shared" si="1160"/>
        <v/>
      </c>
      <c r="GN548" s="49" t="str">
        <f t="shared" si="1161"/>
        <v/>
      </c>
      <c r="GP548" s="49"/>
      <c r="GQ548" s="49" t="str">
        <f t="shared" si="1162"/>
        <v/>
      </c>
      <c r="GR548" s="49" t="str">
        <f t="shared" si="1163"/>
        <v/>
      </c>
      <c r="GS548" s="49" t="str">
        <f t="shared" si="1164"/>
        <v/>
      </c>
      <c r="GT548" s="49" t="str">
        <f t="shared" si="1165"/>
        <v/>
      </c>
      <c r="GU548" s="49" t="str">
        <f t="shared" si="1166"/>
        <v/>
      </c>
      <c r="GV548" s="49" t="str">
        <f t="shared" si="1167"/>
        <v/>
      </c>
      <c r="GW548" s="49" t="str">
        <f t="shared" si="1168"/>
        <v/>
      </c>
      <c r="GX548" s="49" t="str">
        <f t="shared" si="1169"/>
        <v/>
      </c>
    </row>
    <row r="549" spans="17:206" x14ac:dyDescent="0.2">
      <c r="Q549" s="65">
        <v>52</v>
      </c>
      <c r="R549" s="201" t="str">
        <f>Syst_Typ4!DA79</f>
        <v/>
      </c>
      <c r="S549" s="201">
        <f>Syst_Typ4!F79</f>
        <v>0</v>
      </c>
      <c r="T549" s="53" t="str">
        <f>Syst_Typ4!W79</f>
        <v/>
      </c>
      <c r="U549" s="201">
        <f>Syst_Typ4!CT79</f>
        <v>0</v>
      </c>
      <c r="V549" s="53" t="str">
        <f>Syst_Typ4!X79</f>
        <v/>
      </c>
      <c r="W549" s="53" t="str">
        <f>Syst_Typ4!AW79</f>
        <v/>
      </c>
      <c r="X549" s="53">
        <f>Syst_Typ4!BF79</f>
        <v>0</v>
      </c>
      <c r="Y549" s="53">
        <f>Syst_Typ4!AZ79</f>
        <v>0</v>
      </c>
      <c r="AB549" s="49"/>
      <c r="AC549" s="49" t="str">
        <f t="shared" si="1026"/>
        <v/>
      </c>
      <c r="AD549" s="49" t="str">
        <f t="shared" si="1027"/>
        <v/>
      </c>
      <c r="AE549" s="49" t="str">
        <f t="shared" si="1028"/>
        <v/>
      </c>
      <c r="AF549" s="49" t="str">
        <f t="shared" si="1029"/>
        <v/>
      </c>
      <c r="AG549" s="49" t="str">
        <f t="shared" si="1030"/>
        <v/>
      </c>
      <c r="AH549" s="49" t="str">
        <f t="shared" si="1031"/>
        <v/>
      </c>
      <c r="AI549" s="49" t="str">
        <f t="shared" si="1032"/>
        <v/>
      </c>
      <c r="AJ549" s="49" t="str">
        <f t="shared" si="1033"/>
        <v/>
      </c>
      <c r="AL549" s="49"/>
      <c r="AM549" s="49" t="str">
        <f t="shared" si="1034"/>
        <v/>
      </c>
      <c r="AN549" s="49" t="str">
        <f t="shared" si="1035"/>
        <v/>
      </c>
      <c r="AO549" s="49" t="str">
        <f t="shared" si="1036"/>
        <v/>
      </c>
      <c r="AP549" s="49" t="str">
        <f t="shared" si="1037"/>
        <v/>
      </c>
      <c r="AQ549" s="49" t="str">
        <f t="shared" si="1038"/>
        <v/>
      </c>
      <c r="AR549" s="49" t="str">
        <f t="shared" si="1039"/>
        <v/>
      </c>
      <c r="AS549" s="49" t="str">
        <f t="shared" si="1040"/>
        <v/>
      </c>
      <c r="AT549" s="49" t="str">
        <f t="shared" si="1041"/>
        <v/>
      </c>
      <c r="AV549" s="49"/>
      <c r="AW549" s="49" t="str">
        <f t="shared" si="1042"/>
        <v/>
      </c>
      <c r="AX549" s="49" t="str">
        <f t="shared" si="1043"/>
        <v/>
      </c>
      <c r="AY549" s="49" t="str">
        <f t="shared" si="1044"/>
        <v/>
      </c>
      <c r="AZ549" s="49" t="str">
        <f t="shared" si="1045"/>
        <v/>
      </c>
      <c r="BA549" s="49" t="str">
        <f t="shared" si="1046"/>
        <v/>
      </c>
      <c r="BB549" s="49" t="str">
        <f t="shared" si="1047"/>
        <v/>
      </c>
      <c r="BC549" s="49" t="str">
        <f t="shared" si="1048"/>
        <v/>
      </c>
      <c r="BD549" s="49" t="str">
        <f t="shared" si="1049"/>
        <v/>
      </c>
      <c r="BF549" s="49"/>
      <c r="BG549" s="49" t="str">
        <f t="shared" si="1050"/>
        <v/>
      </c>
      <c r="BH549" s="49" t="str">
        <f t="shared" si="1051"/>
        <v/>
      </c>
      <c r="BI549" s="49" t="str">
        <f t="shared" si="1052"/>
        <v/>
      </c>
      <c r="BJ549" s="49" t="str">
        <f t="shared" si="1053"/>
        <v/>
      </c>
      <c r="BK549" s="49" t="str">
        <f t="shared" si="1054"/>
        <v/>
      </c>
      <c r="BL549" s="49" t="str">
        <f t="shared" si="1055"/>
        <v/>
      </c>
      <c r="BM549" s="49" t="str">
        <f t="shared" si="1056"/>
        <v/>
      </c>
      <c r="BN549" s="49" t="str">
        <f t="shared" si="1057"/>
        <v/>
      </c>
      <c r="BP549" s="49"/>
      <c r="BQ549" s="49" t="str">
        <f t="shared" si="1058"/>
        <v/>
      </c>
      <c r="BR549" s="49" t="str">
        <f t="shared" si="1059"/>
        <v/>
      </c>
      <c r="BS549" s="49" t="str">
        <f t="shared" si="1060"/>
        <v/>
      </c>
      <c r="BT549" s="49" t="str">
        <f t="shared" si="1061"/>
        <v/>
      </c>
      <c r="BU549" s="49" t="str">
        <f t="shared" si="1062"/>
        <v/>
      </c>
      <c r="BV549" s="49" t="str">
        <f t="shared" si="1063"/>
        <v/>
      </c>
      <c r="BW549" s="49" t="str">
        <f t="shared" si="1064"/>
        <v/>
      </c>
      <c r="BX549" s="49" t="str">
        <f t="shared" si="1065"/>
        <v/>
      </c>
      <c r="BZ549" s="49"/>
      <c r="CA549" s="49" t="str">
        <f t="shared" si="1066"/>
        <v/>
      </c>
      <c r="CB549" s="49" t="str">
        <f t="shared" si="1067"/>
        <v/>
      </c>
      <c r="CC549" s="49" t="str">
        <f t="shared" si="1068"/>
        <v/>
      </c>
      <c r="CD549" s="49" t="str">
        <f t="shared" si="1069"/>
        <v/>
      </c>
      <c r="CE549" s="49" t="str">
        <f t="shared" si="1070"/>
        <v/>
      </c>
      <c r="CF549" s="49" t="str">
        <f t="shared" si="1071"/>
        <v/>
      </c>
      <c r="CG549" s="49" t="str">
        <f t="shared" si="1072"/>
        <v/>
      </c>
      <c r="CH549" s="49" t="str">
        <f t="shared" si="1073"/>
        <v/>
      </c>
      <c r="CJ549" s="49"/>
      <c r="CK549" s="49" t="str">
        <f t="shared" si="1074"/>
        <v/>
      </c>
      <c r="CL549" s="49" t="str">
        <f t="shared" si="1075"/>
        <v/>
      </c>
      <c r="CM549" s="49" t="str">
        <f t="shared" si="1076"/>
        <v/>
      </c>
      <c r="CN549" s="49" t="str">
        <f t="shared" si="1077"/>
        <v/>
      </c>
      <c r="CO549" s="49" t="str">
        <f t="shared" si="1078"/>
        <v/>
      </c>
      <c r="CP549" s="49" t="str">
        <f t="shared" si="1079"/>
        <v/>
      </c>
      <c r="CQ549" s="49" t="str">
        <f t="shared" si="1080"/>
        <v/>
      </c>
      <c r="CR549" s="49" t="str">
        <f t="shared" si="1081"/>
        <v/>
      </c>
      <c r="CT549" s="49"/>
      <c r="CU549" s="49" t="str">
        <f t="shared" si="1082"/>
        <v/>
      </c>
      <c r="CV549" s="49" t="str">
        <f t="shared" si="1083"/>
        <v/>
      </c>
      <c r="CW549" s="49" t="str">
        <f t="shared" si="1084"/>
        <v/>
      </c>
      <c r="CX549" s="49" t="str">
        <f t="shared" si="1085"/>
        <v/>
      </c>
      <c r="CY549" s="49" t="str">
        <f t="shared" si="1086"/>
        <v/>
      </c>
      <c r="CZ549" s="49" t="str">
        <f t="shared" si="1087"/>
        <v/>
      </c>
      <c r="DA549" s="49" t="str">
        <f t="shared" si="1088"/>
        <v/>
      </c>
      <c r="DB549" s="49" t="str">
        <f t="shared" si="1089"/>
        <v/>
      </c>
      <c r="DD549" s="49"/>
      <c r="DE549" s="49" t="str">
        <f t="shared" si="1090"/>
        <v/>
      </c>
      <c r="DF549" s="49" t="str">
        <f t="shared" si="1091"/>
        <v/>
      </c>
      <c r="DG549" s="49" t="str">
        <f t="shared" si="1092"/>
        <v/>
      </c>
      <c r="DH549" s="49" t="str">
        <f t="shared" si="1093"/>
        <v/>
      </c>
      <c r="DI549" s="49" t="str">
        <f t="shared" si="1094"/>
        <v/>
      </c>
      <c r="DJ549" s="49" t="str">
        <f t="shared" si="1095"/>
        <v/>
      </c>
      <c r="DK549" s="49" t="str">
        <f t="shared" si="1096"/>
        <v/>
      </c>
      <c r="DL549" s="49" t="str">
        <f t="shared" si="1097"/>
        <v/>
      </c>
      <c r="DN549" s="49"/>
      <c r="DO549" s="49" t="str">
        <f t="shared" si="1098"/>
        <v/>
      </c>
      <c r="DP549" s="49" t="str">
        <f t="shared" si="1099"/>
        <v/>
      </c>
      <c r="DQ549" s="49" t="str">
        <f t="shared" si="1100"/>
        <v/>
      </c>
      <c r="DR549" s="49" t="str">
        <f t="shared" si="1101"/>
        <v/>
      </c>
      <c r="DS549" s="49" t="str">
        <f t="shared" si="1102"/>
        <v/>
      </c>
      <c r="DT549" s="49" t="str">
        <f t="shared" si="1103"/>
        <v/>
      </c>
      <c r="DU549" s="49" t="str">
        <f t="shared" si="1104"/>
        <v/>
      </c>
      <c r="DV549" s="49" t="str">
        <f t="shared" si="1105"/>
        <v/>
      </c>
      <c r="DX549" s="49"/>
      <c r="DY549" s="49" t="str">
        <f t="shared" si="1106"/>
        <v/>
      </c>
      <c r="DZ549" s="49" t="str">
        <f t="shared" si="1107"/>
        <v/>
      </c>
      <c r="EA549" s="49" t="str">
        <f t="shared" si="1108"/>
        <v/>
      </c>
      <c r="EB549" s="49" t="str">
        <f t="shared" si="1109"/>
        <v/>
      </c>
      <c r="EC549" s="49" t="str">
        <f t="shared" si="1110"/>
        <v/>
      </c>
      <c r="ED549" s="49" t="str">
        <f t="shared" si="1111"/>
        <v/>
      </c>
      <c r="EE549" s="49" t="str">
        <f t="shared" si="1112"/>
        <v/>
      </c>
      <c r="EF549" s="49" t="str">
        <f t="shared" si="1113"/>
        <v/>
      </c>
      <c r="EH549" s="49"/>
      <c r="EI549" s="49" t="str">
        <f t="shared" si="1114"/>
        <v/>
      </c>
      <c r="EJ549" s="49" t="str">
        <f t="shared" si="1115"/>
        <v/>
      </c>
      <c r="EK549" s="49" t="str">
        <f t="shared" si="1116"/>
        <v/>
      </c>
      <c r="EL549" s="49" t="str">
        <f t="shared" si="1117"/>
        <v/>
      </c>
      <c r="EM549" s="49" t="str">
        <f t="shared" si="1118"/>
        <v/>
      </c>
      <c r="EN549" s="49" t="str">
        <f t="shared" si="1119"/>
        <v/>
      </c>
      <c r="EO549" s="49" t="str">
        <f t="shared" si="1120"/>
        <v/>
      </c>
      <c r="EP549" s="49" t="str">
        <f t="shared" si="1121"/>
        <v/>
      </c>
      <c r="ER549" s="49"/>
      <c r="ES549" s="49" t="str">
        <f t="shared" si="1122"/>
        <v/>
      </c>
      <c r="ET549" s="49" t="str">
        <f t="shared" si="1123"/>
        <v/>
      </c>
      <c r="EU549" s="49" t="str">
        <f t="shared" si="1124"/>
        <v/>
      </c>
      <c r="EV549" s="49" t="str">
        <f t="shared" si="1125"/>
        <v/>
      </c>
      <c r="EW549" s="49" t="str">
        <f t="shared" si="1126"/>
        <v/>
      </c>
      <c r="EX549" s="49" t="str">
        <f t="shared" si="1127"/>
        <v/>
      </c>
      <c r="EY549" s="49" t="str">
        <f t="shared" si="1128"/>
        <v/>
      </c>
      <c r="EZ549" s="49" t="str">
        <f t="shared" si="1129"/>
        <v/>
      </c>
      <c r="FB549" s="49"/>
      <c r="FC549" s="49" t="str">
        <f t="shared" si="1130"/>
        <v/>
      </c>
      <c r="FD549" s="49" t="str">
        <f t="shared" si="1131"/>
        <v/>
      </c>
      <c r="FE549" s="49" t="str">
        <f t="shared" si="1132"/>
        <v/>
      </c>
      <c r="FF549" s="49" t="str">
        <f t="shared" si="1133"/>
        <v/>
      </c>
      <c r="FG549" s="49" t="str">
        <f t="shared" si="1134"/>
        <v/>
      </c>
      <c r="FH549" s="49" t="str">
        <f t="shared" si="1135"/>
        <v/>
      </c>
      <c r="FI549" s="49" t="str">
        <f t="shared" si="1136"/>
        <v/>
      </c>
      <c r="FJ549" s="49" t="str">
        <f t="shared" si="1137"/>
        <v/>
      </c>
      <c r="FL549" s="49"/>
      <c r="FM549" s="49" t="str">
        <f t="shared" si="1138"/>
        <v/>
      </c>
      <c r="FN549" s="49" t="str">
        <f t="shared" si="1139"/>
        <v/>
      </c>
      <c r="FO549" s="49" t="str">
        <f t="shared" si="1140"/>
        <v/>
      </c>
      <c r="FP549" s="49" t="str">
        <f t="shared" si="1141"/>
        <v/>
      </c>
      <c r="FQ549" s="49" t="str">
        <f t="shared" si="1142"/>
        <v/>
      </c>
      <c r="FR549" s="49" t="str">
        <f t="shared" si="1143"/>
        <v/>
      </c>
      <c r="FS549" s="49" t="str">
        <f t="shared" si="1144"/>
        <v/>
      </c>
      <c r="FT549" s="49" t="str">
        <f t="shared" si="1145"/>
        <v/>
      </c>
      <c r="FV549" s="49"/>
      <c r="FW549" s="49" t="str">
        <f t="shared" si="1146"/>
        <v/>
      </c>
      <c r="FX549" s="49" t="str">
        <f t="shared" si="1147"/>
        <v/>
      </c>
      <c r="FY549" s="49" t="str">
        <f t="shared" si="1148"/>
        <v/>
      </c>
      <c r="FZ549" s="49" t="str">
        <f t="shared" si="1149"/>
        <v/>
      </c>
      <c r="GA549" s="49" t="str">
        <f t="shared" si="1150"/>
        <v/>
      </c>
      <c r="GB549" s="49" t="str">
        <f t="shared" si="1151"/>
        <v/>
      </c>
      <c r="GC549" s="49" t="str">
        <f t="shared" si="1152"/>
        <v/>
      </c>
      <c r="GD549" s="49" t="str">
        <f t="shared" si="1153"/>
        <v/>
      </c>
      <c r="GF549" s="49"/>
      <c r="GG549" s="49" t="str">
        <f t="shared" si="1154"/>
        <v/>
      </c>
      <c r="GH549" s="49" t="str">
        <f t="shared" si="1155"/>
        <v/>
      </c>
      <c r="GI549" s="49" t="str">
        <f t="shared" si="1156"/>
        <v/>
      </c>
      <c r="GJ549" s="49" t="str">
        <f t="shared" si="1157"/>
        <v/>
      </c>
      <c r="GK549" s="49" t="str">
        <f t="shared" si="1158"/>
        <v/>
      </c>
      <c r="GL549" s="49" t="str">
        <f t="shared" si="1159"/>
        <v/>
      </c>
      <c r="GM549" s="49" t="str">
        <f t="shared" si="1160"/>
        <v/>
      </c>
      <c r="GN549" s="49" t="str">
        <f t="shared" si="1161"/>
        <v/>
      </c>
      <c r="GP549" s="49"/>
      <c r="GQ549" s="49" t="str">
        <f t="shared" si="1162"/>
        <v/>
      </c>
      <c r="GR549" s="49" t="str">
        <f t="shared" si="1163"/>
        <v/>
      </c>
      <c r="GS549" s="49" t="str">
        <f t="shared" si="1164"/>
        <v/>
      </c>
      <c r="GT549" s="49" t="str">
        <f t="shared" si="1165"/>
        <v/>
      </c>
      <c r="GU549" s="49" t="str">
        <f t="shared" si="1166"/>
        <v/>
      </c>
      <c r="GV549" s="49" t="str">
        <f t="shared" si="1167"/>
        <v/>
      </c>
      <c r="GW549" s="49" t="str">
        <f t="shared" si="1168"/>
        <v/>
      </c>
      <c r="GX549" s="49" t="str">
        <f t="shared" si="1169"/>
        <v/>
      </c>
    </row>
    <row r="550" spans="17:206" x14ac:dyDescent="0.2">
      <c r="Q550" s="65">
        <v>53</v>
      </c>
      <c r="R550" s="201" t="str">
        <f>Syst_Typ4!DA80</f>
        <v/>
      </c>
      <c r="S550" s="201">
        <f>Syst_Typ4!F80</f>
        <v>0</v>
      </c>
      <c r="T550" s="53" t="str">
        <f>Syst_Typ4!W80</f>
        <v/>
      </c>
      <c r="U550" s="201">
        <f>Syst_Typ4!CT80</f>
        <v>0</v>
      </c>
      <c r="V550" s="53" t="str">
        <f>Syst_Typ4!X80</f>
        <v/>
      </c>
      <c r="W550" s="53" t="str">
        <f>Syst_Typ4!AW80</f>
        <v/>
      </c>
      <c r="X550" s="53">
        <f>Syst_Typ4!BF80</f>
        <v>0</v>
      </c>
      <c r="Y550" s="53">
        <f>Syst_Typ4!AZ80</f>
        <v>0</v>
      </c>
      <c r="AB550" s="49"/>
      <c r="AC550" s="49" t="str">
        <f t="shared" si="1026"/>
        <v/>
      </c>
      <c r="AD550" s="49" t="str">
        <f t="shared" si="1027"/>
        <v/>
      </c>
      <c r="AE550" s="49" t="str">
        <f t="shared" si="1028"/>
        <v/>
      </c>
      <c r="AF550" s="49" t="str">
        <f t="shared" si="1029"/>
        <v/>
      </c>
      <c r="AG550" s="49" t="str">
        <f t="shared" si="1030"/>
        <v/>
      </c>
      <c r="AH550" s="49" t="str">
        <f t="shared" si="1031"/>
        <v/>
      </c>
      <c r="AI550" s="49" t="str">
        <f t="shared" si="1032"/>
        <v/>
      </c>
      <c r="AJ550" s="49" t="str">
        <f t="shared" si="1033"/>
        <v/>
      </c>
      <c r="AL550" s="49"/>
      <c r="AM550" s="49" t="str">
        <f t="shared" si="1034"/>
        <v/>
      </c>
      <c r="AN550" s="49" t="str">
        <f t="shared" si="1035"/>
        <v/>
      </c>
      <c r="AO550" s="49" t="str">
        <f t="shared" si="1036"/>
        <v/>
      </c>
      <c r="AP550" s="49" t="str">
        <f t="shared" si="1037"/>
        <v/>
      </c>
      <c r="AQ550" s="49" t="str">
        <f t="shared" si="1038"/>
        <v/>
      </c>
      <c r="AR550" s="49" t="str">
        <f t="shared" si="1039"/>
        <v/>
      </c>
      <c r="AS550" s="49" t="str">
        <f t="shared" si="1040"/>
        <v/>
      </c>
      <c r="AT550" s="49" t="str">
        <f t="shared" si="1041"/>
        <v/>
      </c>
      <c r="AV550" s="49"/>
      <c r="AW550" s="49" t="str">
        <f t="shared" si="1042"/>
        <v/>
      </c>
      <c r="AX550" s="49" t="str">
        <f t="shared" si="1043"/>
        <v/>
      </c>
      <c r="AY550" s="49" t="str">
        <f t="shared" si="1044"/>
        <v/>
      </c>
      <c r="AZ550" s="49" t="str">
        <f t="shared" si="1045"/>
        <v/>
      </c>
      <c r="BA550" s="49" t="str">
        <f t="shared" si="1046"/>
        <v/>
      </c>
      <c r="BB550" s="49" t="str">
        <f t="shared" si="1047"/>
        <v/>
      </c>
      <c r="BC550" s="49" t="str">
        <f t="shared" si="1048"/>
        <v/>
      </c>
      <c r="BD550" s="49" t="str">
        <f t="shared" si="1049"/>
        <v/>
      </c>
      <c r="BF550" s="49"/>
      <c r="BG550" s="49" t="str">
        <f t="shared" si="1050"/>
        <v/>
      </c>
      <c r="BH550" s="49" t="str">
        <f t="shared" si="1051"/>
        <v/>
      </c>
      <c r="BI550" s="49" t="str">
        <f t="shared" si="1052"/>
        <v/>
      </c>
      <c r="BJ550" s="49" t="str">
        <f t="shared" si="1053"/>
        <v/>
      </c>
      <c r="BK550" s="49" t="str">
        <f t="shared" si="1054"/>
        <v/>
      </c>
      <c r="BL550" s="49" t="str">
        <f t="shared" si="1055"/>
        <v/>
      </c>
      <c r="BM550" s="49" t="str">
        <f t="shared" si="1056"/>
        <v/>
      </c>
      <c r="BN550" s="49" t="str">
        <f t="shared" si="1057"/>
        <v/>
      </c>
      <c r="BP550" s="49"/>
      <c r="BQ550" s="49" t="str">
        <f t="shared" si="1058"/>
        <v/>
      </c>
      <c r="BR550" s="49" t="str">
        <f t="shared" si="1059"/>
        <v/>
      </c>
      <c r="BS550" s="49" t="str">
        <f t="shared" si="1060"/>
        <v/>
      </c>
      <c r="BT550" s="49" t="str">
        <f t="shared" si="1061"/>
        <v/>
      </c>
      <c r="BU550" s="49" t="str">
        <f t="shared" si="1062"/>
        <v/>
      </c>
      <c r="BV550" s="49" t="str">
        <f t="shared" si="1063"/>
        <v/>
      </c>
      <c r="BW550" s="49" t="str">
        <f t="shared" si="1064"/>
        <v/>
      </c>
      <c r="BX550" s="49" t="str">
        <f t="shared" si="1065"/>
        <v/>
      </c>
      <c r="BZ550" s="49"/>
      <c r="CA550" s="49" t="str">
        <f t="shared" si="1066"/>
        <v/>
      </c>
      <c r="CB550" s="49" t="str">
        <f t="shared" si="1067"/>
        <v/>
      </c>
      <c r="CC550" s="49" t="str">
        <f t="shared" si="1068"/>
        <v/>
      </c>
      <c r="CD550" s="49" t="str">
        <f t="shared" si="1069"/>
        <v/>
      </c>
      <c r="CE550" s="49" t="str">
        <f t="shared" si="1070"/>
        <v/>
      </c>
      <c r="CF550" s="49" t="str">
        <f t="shared" si="1071"/>
        <v/>
      </c>
      <c r="CG550" s="49" t="str">
        <f t="shared" si="1072"/>
        <v/>
      </c>
      <c r="CH550" s="49" t="str">
        <f t="shared" si="1073"/>
        <v/>
      </c>
      <c r="CJ550" s="49"/>
      <c r="CK550" s="49" t="str">
        <f t="shared" si="1074"/>
        <v/>
      </c>
      <c r="CL550" s="49" t="str">
        <f t="shared" si="1075"/>
        <v/>
      </c>
      <c r="CM550" s="49" t="str">
        <f t="shared" si="1076"/>
        <v/>
      </c>
      <c r="CN550" s="49" t="str">
        <f t="shared" si="1077"/>
        <v/>
      </c>
      <c r="CO550" s="49" t="str">
        <f t="shared" si="1078"/>
        <v/>
      </c>
      <c r="CP550" s="49" t="str">
        <f t="shared" si="1079"/>
        <v/>
      </c>
      <c r="CQ550" s="49" t="str">
        <f t="shared" si="1080"/>
        <v/>
      </c>
      <c r="CR550" s="49" t="str">
        <f t="shared" si="1081"/>
        <v/>
      </c>
      <c r="CT550" s="49"/>
      <c r="CU550" s="49" t="str">
        <f t="shared" si="1082"/>
        <v/>
      </c>
      <c r="CV550" s="49" t="str">
        <f t="shared" si="1083"/>
        <v/>
      </c>
      <c r="CW550" s="49" t="str">
        <f t="shared" si="1084"/>
        <v/>
      </c>
      <c r="CX550" s="49" t="str">
        <f t="shared" si="1085"/>
        <v/>
      </c>
      <c r="CY550" s="49" t="str">
        <f t="shared" si="1086"/>
        <v/>
      </c>
      <c r="CZ550" s="49" t="str">
        <f t="shared" si="1087"/>
        <v/>
      </c>
      <c r="DA550" s="49" t="str">
        <f t="shared" si="1088"/>
        <v/>
      </c>
      <c r="DB550" s="49" t="str">
        <f t="shared" si="1089"/>
        <v/>
      </c>
      <c r="DD550" s="49"/>
      <c r="DE550" s="49" t="str">
        <f t="shared" si="1090"/>
        <v/>
      </c>
      <c r="DF550" s="49" t="str">
        <f t="shared" si="1091"/>
        <v/>
      </c>
      <c r="DG550" s="49" t="str">
        <f t="shared" si="1092"/>
        <v/>
      </c>
      <c r="DH550" s="49" t="str">
        <f t="shared" si="1093"/>
        <v/>
      </c>
      <c r="DI550" s="49" t="str">
        <f t="shared" si="1094"/>
        <v/>
      </c>
      <c r="DJ550" s="49" t="str">
        <f t="shared" si="1095"/>
        <v/>
      </c>
      <c r="DK550" s="49" t="str">
        <f t="shared" si="1096"/>
        <v/>
      </c>
      <c r="DL550" s="49" t="str">
        <f t="shared" si="1097"/>
        <v/>
      </c>
      <c r="DN550" s="49"/>
      <c r="DO550" s="49" t="str">
        <f t="shared" si="1098"/>
        <v/>
      </c>
      <c r="DP550" s="49" t="str">
        <f t="shared" si="1099"/>
        <v/>
      </c>
      <c r="DQ550" s="49" t="str">
        <f t="shared" si="1100"/>
        <v/>
      </c>
      <c r="DR550" s="49" t="str">
        <f t="shared" si="1101"/>
        <v/>
      </c>
      <c r="DS550" s="49" t="str">
        <f t="shared" si="1102"/>
        <v/>
      </c>
      <c r="DT550" s="49" t="str">
        <f t="shared" si="1103"/>
        <v/>
      </c>
      <c r="DU550" s="49" t="str">
        <f t="shared" si="1104"/>
        <v/>
      </c>
      <c r="DV550" s="49" t="str">
        <f t="shared" si="1105"/>
        <v/>
      </c>
      <c r="DX550" s="49"/>
      <c r="DY550" s="49" t="str">
        <f t="shared" si="1106"/>
        <v/>
      </c>
      <c r="DZ550" s="49" t="str">
        <f t="shared" si="1107"/>
        <v/>
      </c>
      <c r="EA550" s="49" t="str">
        <f t="shared" si="1108"/>
        <v/>
      </c>
      <c r="EB550" s="49" t="str">
        <f t="shared" si="1109"/>
        <v/>
      </c>
      <c r="EC550" s="49" t="str">
        <f t="shared" si="1110"/>
        <v/>
      </c>
      <c r="ED550" s="49" t="str">
        <f t="shared" si="1111"/>
        <v/>
      </c>
      <c r="EE550" s="49" t="str">
        <f t="shared" si="1112"/>
        <v/>
      </c>
      <c r="EF550" s="49" t="str">
        <f t="shared" si="1113"/>
        <v/>
      </c>
      <c r="EH550" s="49"/>
      <c r="EI550" s="49" t="str">
        <f t="shared" si="1114"/>
        <v/>
      </c>
      <c r="EJ550" s="49" t="str">
        <f t="shared" si="1115"/>
        <v/>
      </c>
      <c r="EK550" s="49" t="str">
        <f t="shared" si="1116"/>
        <v/>
      </c>
      <c r="EL550" s="49" t="str">
        <f t="shared" si="1117"/>
        <v/>
      </c>
      <c r="EM550" s="49" t="str">
        <f t="shared" si="1118"/>
        <v/>
      </c>
      <c r="EN550" s="49" t="str">
        <f t="shared" si="1119"/>
        <v/>
      </c>
      <c r="EO550" s="49" t="str">
        <f t="shared" si="1120"/>
        <v/>
      </c>
      <c r="EP550" s="49" t="str">
        <f t="shared" si="1121"/>
        <v/>
      </c>
      <c r="ER550" s="49"/>
      <c r="ES550" s="49" t="str">
        <f t="shared" si="1122"/>
        <v/>
      </c>
      <c r="ET550" s="49" t="str">
        <f t="shared" si="1123"/>
        <v/>
      </c>
      <c r="EU550" s="49" t="str">
        <f t="shared" si="1124"/>
        <v/>
      </c>
      <c r="EV550" s="49" t="str">
        <f t="shared" si="1125"/>
        <v/>
      </c>
      <c r="EW550" s="49" t="str">
        <f t="shared" si="1126"/>
        <v/>
      </c>
      <c r="EX550" s="49" t="str">
        <f t="shared" si="1127"/>
        <v/>
      </c>
      <c r="EY550" s="49" t="str">
        <f t="shared" si="1128"/>
        <v/>
      </c>
      <c r="EZ550" s="49" t="str">
        <f t="shared" si="1129"/>
        <v/>
      </c>
      <c r="FB550" s="49"/>
      <c r="FC550" s="49" t="str">
        <f t="shared" si="1130"/>
        <v/>
      </c>
      <c r="FD550" s="49" t="str">
        <f t="shared" si="1131"/>
        <v/>
      </c>
      <c r="FE550" s="49" t="str">
        <f t="shared" si="1132"/>
        <v/>
      </c>
      <c r="FF550" s="49" t="str">
        <f t="shared" si="1133"/>
        <v/>
      </c>
      <c r="FG550" s="49" t="str">
        <f t="shared" si="1134"/>
        <v/>
      </c>
      <c r="FH550" s="49" t="str">
        <f t="shared" si="1135"/>
        <v/>
      </c>
      <c r="FI550" s="49" t="str">
        <f t="shared" si="1136"/>
        <v/>
      </c>
      <c r="FJ550" s="49" t="str">
        <f t="shared" si="1137"/>
        <v/>
      </c>
      <c r="FL550" s="49"/>
      <c r="FM550" s="49" t="str">
        <f t="shared" si="1138"/>
        <v/>
      </c>
      <c r="FN550" s="49" t="str">
        <f t="shared" si="1139"/>
        <v/>
      </c>
      <c r="FO550" s="49" t="str">
        <f t="shared" si="1140"/>
        <v/>
      </c>
      <c r="FP550" s="49" t="str">
        <f t="shared" si="1141"/>
        <v/>
      </c>
      <c r="FQ550" s="49" t="str">
        <f t="shared" si="1142"/>
        <v/>
      </c>
      <c r="FR550" s="49" t="str">
        <f t="shared" si="1143"/>
        <v/>
      </c>
      <c r="FS550" s="49" t="str">
        <f t="shared" si="1144"/>
        <v/>
      </c>
      <c r="FT550" s="49" t="str">
        <f t="shared" si="1145"/>
        <v/>
      </c>
      <c r="FV550" s="49"/>
      <c r="FW550" s="49" t="str">
        <f t="shared" si="1146"/>
        <v/>
      </c>
      <c r="FX550" s="49" t="str">
        <f t="shared" si="1147"/>
        <v/>
      </c>
      <c r="FY550" s="49" t="str">
        <f t="shared" si="1148"/>
        <v/>
      </c>
      <c r="FZ550" s="49" t="str">
        <f t="shared" si="1149"/>
        <v/>
      </c>
      <c r="GA550" s="49" t="str">
        <f t="shared" si="1150"/>
        <v/>
      </c>
      <c r="GB550" s="49" t="str">
        <f t="shared" si="1151"/>
        <v/>
      </c>
      <c r="GC550" s="49" t="str">
        <f t="shared" si="1152"/>
        <v/>
      </c>
      <c r="GD550" s="49" t="str">
        <f t="shared" si="1153"/>
        <v/>
      </c>
      <c r="GF550" s="49"/>
      <c r="GG550" s="49" t="str">
        <f t="shared" si="1154"/>
        <v/>
      </c>
      <c r="GH550" s="49" t="str">
        <f t="shared" si="1155"/>
        <v/>
      </c>
      <c r="GI550" s="49" t="str">
        <f t="shared" si="1156"/>
        <v/>
      </c>
      <c r="GJ550" s="49" t="str">
        <f t="shared" si="1157"/>
        <v/>
      </c>
      <c r="GK550" s="49" t="str">
        <f t="shared" si="1158"/>
        <v/>
      </c>
      <c r="GL550" s="49" t="str">
        <f t="shared" si="1159"/>
        <v/>
      </c>
      <c r="GM550" s="49" t="str">
        <f t="shared" si="1160"/>
        <v/>
      </c>
      <c r="GN550" s="49" t="str">
        <f t="shared" si="1161"/>
        <v/>
      </c>
      <c r="GP550" s="49"/>
      <c r="GQ550" s="49" t="str">
        <f t="shared" si="1162"/>
        <v/>
      </c>
      <c r="GR550" s="49" t="str">
        <f t="shared" si="1163"/>
        <v/>
      </c>
      <c r="GS550" s="49" t="str">
        <f t="shared" si="1164"/>
        <v/>
      </c>
      <c r="GT550" s="49" t="str">
        <f t="shared" si="1165"/>
        <v/>
      </c>
      <c r="GU550" s="49" t="str">
        <f t="shared" si="1166"/>
        <v/>
      </c>
      <c r="GV550" s="49" t="str">
        <f t="shared" si="1167"/>
        <v/>
      </c>
      <c r="GW550" s="49" t="str">
        <f t="shared" si="1168"/>
        <v/>
      </c>
      <c r="GX550" s="49" t="str">
        <f t="shared" si="1169"/>
        <v/>
      </c>
    </row>
    <row r="551" spans="17:206" x14ac:dyDescent="0.2">
      <c r="Q551" s="65">
        <v>54</v>
      </c>
      <c r="R551" s="201" t="str">
        <f>Syst_Typ4!DA81</f>
        <v/>
      </c>
      <c r="S551" s="201">
        <f>Syst_Typ4!F81</f>
        <v>0</v>
      </c>
      <c r="T551" s="53" t="str">
        <f>Syst_Typ4!W81</f>
        <v/>
      </c>
      <c r="U551" s="201">
        <f>Syst_Typ4!CT81</f>
        <v>0</v>
      </c>
      <c r="V551" s="53" t="str">
        <f>Syst_Typ4!X81</f>
        <v/>
      </c>
      <c r="W551" s="53" t="str">
        <f>Syst_Typ4!AW81</f>
        <v/>
      </c>
      <c r="X551" s="53">
        <f>Syst_Typ4!BF81</f>
        <v>0</v>
      </c>
      <c r="Y551" s="53">
        <f>Syst_Typ4!AZ81</f>
        <v>0</v>
      </c>
      <c r="AB551" s="49"/>
      <c r="AC551" s="49" t="str">
        <f t="shared" si="1026"/>
        <v/>
      </c>
      <c r="AD551" s="49" t="str">
        <f t="shared" si="1027"/>
        <v/>
      </c>
      <c r="AE551" s="49" t="str">
        <f t="shared" si="1028"/>
        <v/>
      </c>
      <c r="AF551" s="49" t="str">
        <f t="shared" si="1029"/>
        <v/>
      </c>
      <c r="AG551" s="49" t="str">
        <f t="shared" si="1030"/>
        <v/>
      </c>
      <c r="AH551" s="49" t="str">
        <f t="shared" si="1031"/>
        <v/>
      </c>
      <c r="AI551" s="49" t="str">
        <f t="shared" si="1032"/>
        <v/>
      </c>
      <c r="AJ551" s="49" t="str">
        <f t="shared" si="1033"/>
        <v/>
      </c>
      <c r="AL551" s="49"/>
      <c r="AM551" s="49" t="str">
        <f t="shared" si="1034"/>
        <v/>
      </c>
      <c r="AN551" s="49" t="str">
        <f t="shared" si="1035"/>
        <v/>
      </c>
      <c r="AO551" s="49" t="str">
        <f t="shared" si="1036"/>
        <v/>
      </c>
      <c r="AP551" s="49" t="str">
        <f t="shared" si="1037"/>
        <v/>
      </c>
      <c r="AQ551" s="49" t="str">
        <f t="shared" si="1038"/>
        <v/>
      </c>
      <c r="AR551" s="49" t="str">
        <f t="shared" si="1039"/>
        <v/>
      </c>
      <c r="AS551" s="49" t="str">
        <f t="shared" si="1040"/>
        <v/>
      </c>
      <c r="AT551" s="49" t="str">
        <f t="shared" si="1041"/>
        <v/>
      </c>
      <c r="AV551" s="49"/>
      <c r="AW551" s="49" t="str">
        <f t="shared" si="1042"/>
        <v/>
      </c>
      <c r="AX551" s="49" t="str">
        <f t="shared" si="1043"/>
        <v/>
      </c>
      <c r="AY551" s="49" t="str">
        <f t="shared" si="1044"/>
        <v/>
      </c>
      <c r="AZ551" s="49" t="str">
        <f t="shared" si="1045"/>
        <v/>
      </c>
      <c r="BA551" s="49" t="str">
        <f t="shared" si="1046"/>
        <v/>
      </c>
      <c r="BB551" s="49" t="str">
        <f t="shared" si="1047"/>
        <v/>
      </c>
      <c r="BC551" s="49" t="str">
        <f t="shared" si="1048"/>
        <v/>
      </c>
      <c r="BD551" s="49" t="str">
        <f t="shared" si="1049"/>
        <v/>
      </c>
      <c r="BF551" s="49"/>
      <c r="BG551" s="49" t="str">
        <f t="shared" si="1050"/>
        <v/>
      </c>
      <c r="BH551" s="49" t="str">
        <f t="shared" si="1051"/>
        <v/>
      </c>
      <c r="BI551" s="49" t="str">
        <f t="shared" si="1052"/>
        <v/>
      </c>
      <c r="BJ551" s="49" t="str">
        <f t="shared" si="1053"/>
        <v/>
      </c>
      <c r="BK551" s="49" t="str">
        <f t="shared" si="1054"/>
        <v/>
      </c>
      <c r="BL551" s="49" t="str">
        <f t="shared" si="1055"/>
        <v/>
      </c>
      <c r="BM551" s="49" t="str">
        <f t="shared" si="1056"/>
        <v/>
      </c>
      <c r="BN551" s="49" t="str">
        <f t="shared" si="1057"/>
        <v/>
      </c>
      <c r="BP551" s="49"/>
      <c r="BQ551" s="49" t="str">
        <f t="shared" si="1058"/>
        <v/>
      </c>
      <c r="BR551" s="49" t="str">
        <f t="shared" si="1059"/>
        <v/>
      </c>
      <c r="BS551" s="49" t="str">
        <f t="shared" si="1060"/>
        <v/>
      </c>
      <c r="BT551" s="49" t="str">
        <f t="shared" si="1061"/>
        <v/>
      </c>
      <c r="BU551" s="49" t="str">
        <f t="shared" si="1062"/>
        <v/>
      </c>
      <c r="BV551" s="49" t="str">
        <f t="shared" si="1063"/>
        <v/>
      </c>
      <c r="BW551" s="49" t="str">
        <f t="shared" si="1064"/>
        <v/>
      </c>
      <c r="BX551" s="49" t="str">
        <f t="shared" si="1065"/>
        <v/>
      </c>
      <c r="BZ551" s="49"/>
      <c r="CA551" s="49" t="str">
        <f t="shared" si="1066"/>
        <v/>
      </c>
      <c r="CB551" s="49" t="str">
        <f t="shared" si="1067"/>
        <v/>
      </c>
      <c r="CC551" s="49" t="str">
        <f t="shared" si="1068"/>
        <v/>
      </c>
      <c r="CD551" s="49" t="str">
        <f t="shared" si="1069"/>
        <v/>
      </c>
      <c r="CE551" s="49" t="str">
        <f t="shared" si="1070"/>
        <v/>
      </c>
      <c r="CF551" s="49" t="str">
        <f t="shared" si="1071"/>
        <v/>
      </c>
      <c r="CG551" s="49" t="str">
        <f t="shared" si="1072"/>
        <v/>
      </c>
      <c r="CH551" s="49" t="str">
        <f t="shared" si="1073"/>
        <v/>
      </c>
      <c r="CJ551" s="49"/>
      <c r="CK551" s="49" t="str">
        <f t="shared" si="1074"/>
        <v/>
      </c>
      <c r="CL551" s="49" t="str">
        <f t="shared" si="1075"/>
        <v/>
      </c>
      <c r="CM551" s="49" t="str">
        <f t="shared" si="1076"/>
        <v/>
      </c>
      <c r="CN551" s="49" t="str">
        <f t="shared" si="1077"/>
        <v/>
      </c>
      <c r="CO551" s="49" t="str">
        <f t="shared" si="1078"/>
        <v/>
      </c>
      <c r="CP551" s="49" t="str">
        <f t="shared" si="1079"/>
        <v/>
      </c>
      <c r="CQ551" s="49" t="str">
        <f t="shared" si="1080"/>
        <v/>
      </c>
      <c r="CR551" s="49" t="str">
        <f t="shared" si="1081"/>
        <v/>
      </c>
      <c r="CT551" s="49"/>
      <c r="CU551" s="49" t="str">
        <f t="shared" si="1082"/>
        <v/>
      </c>
      <c r="CV551" s="49" t="str">
        <f t="shared" si="1083"/>
        <v/>
      </c>
      <c r="CW551" s="49" t="str">
        <f t="shared" si="1084"/>
        <v/>
      </c>
      <c r="CX551" s="49" t="str">
        <f t="shared" si="1085"/>
        <v/>
      </c>
      <c r="CY551" s="49" t="str">
        <f t="shared" si="1086"/>
        <v/>
      </c>
      <c r="CZ551" s="49" t="str">
        <f t="shared" si="1087"/>
        <v/>
      </c>
      <c r="DA551" s="49" t="str">
        <f t="shared" si="1088"/>
        <v/>
      </c>
      <c r="DB551" s="49" t="str">
        <f t="shared" si="1089"/>
        <v/>
      </c>
      <c r="DD551" s="49"/>
      <c r="DE551" s="49" t="str">
        <f t="shared" si="1090"/>
        <v/>
      </c>
      <c r="DF551" s="49" t="str">
        <f t="shared" si="1091"/>
        <v/>
      </c>
      <c r="DG551" s="49" t="str">
        <f t="shared" si="1092"/>
        <v/>
      </c>
      <c r="DH551" s="49" t="str">
        <f t="shared" si="1093"/>
        <v/>
      </c>
      <c r="DI551" s="49" t="str">
        <f t="shared" si="1094"/>
        <v/>
      </c>
      <c r="DJ551" s="49" t="str">
        <f t="shared" si="1095"/>
        <v/>
      </c>
      <c r="DK551" s="49" t="str">
        <f t="shared" si="1096"/>
        <v/>
      </c>
      <c r="DL551" s="49" t="str">
        <f t="shared" si="1097"/>
        <v/>
      </c>
      <c r="DN551" s="49"/>
      <c r="DO551" s="49" t="str">
        <f t="shared" si="1098"/>
        <v/>
      </c>
      <c r="DP551" s="49" t="str">
        <f t="shared" si="1099"/>
        <v/>
      </c>
      <c r="DQ551" s="49" t="str">
        <f t="shared" si="1100"/>
        <v/>
      </c>
      <c r="DR551" s="49" t="str">
        <f t="shared" si="1101"/>
        <v/>
      </c>
      <c r="DS551" s="49" t="str">
        <f t="shared" si="1102"/>
        <v/>
      </c>
      <c r="DT551" s="49" t="str">
        <f t="shared" si="1103"/>
        <v/>
      </c>
      <c r="DU551" s="49" t="str">
        <f t="shared" si="1104"/>
        <v/>
      </c>
      <c r="DV551" s="49" t="str">
        <f t="shared" si="1105"/>
        <v/>
      </c>
      <c r="DX551" s="49"/>
      <c r="DY551" s="49" t="str">
        <f t="shared" si="1106"/>
        <v/>
      </c>
      <c r="DZ551" s="49" t="str">
        <f t="shared" si="1107"/>
        <v/>
      </c>
      <c r="EA551" s="49" t="str">
        <f t="shared" si="1108"/>
        <v/>
      </c>
      <c r="EB551" s="49" t="str">
        <f t="shared" si="1109"/>
        <v/>
      </c>
      <c r="EC551" s="49" t="str">
        <f t="shared" si="1110"/>
        <v/>
      </c>
      <c r="ED551" s="49" t="str">
        <f t="shared" si="1111"/>
        <v/>
      </c>
      <c r="EE551" s="49" t="str">
        <f t="shared" si="1112"/>
        <v/>
      </c>
      <c r="EF551" s="49" t="str">
        <f t="shared" si="1113"/>
        <v/>
      </c>
      <c r="EH551" s="49"/>
      <c r="EI551" s="49" t="str">
        <f t="shared" si="1114"/>
        <v/>
      </c>
      <c r="EJ551" s="49" t="str">
        <f t="shared" si="1115"/>
        <v/>
      </c>
      <c r="EK551" s="49" t="str">
        <f t="shared" si="1116"/>
        <v/>
      </c>
      <c r="EL551" s="49" t="str">
        <f t="shared" si="1117"/>
        <v/>
      </c>
      <c r="EM551" s="49" t="str">
        <f t="shared" si="1118"/>
        <v/>
      </c>
      <c r="EN551" s="49" t="str">
        <f t="shared" si="1119"/>
        <v/>
      </c>
      <c r="EO551" s="49" t="str">
        <f t="shared" si="1120"/>
        <v/>
      </c>
      <c r="EP551" s="49" t="str">
        <f t="shared" si="1121"/>
        <v/>
      </c>
      <c r="ER551" s="49"/>
      <c r="ES551" s="49" t="str">
        <f t="shared" si="1122"/>
        <v/>
      </c>
      <c r="ET551" s="49" t="str">
        <f t="shared" si="1123"/>
        <v/>
      </c>
      <c r="EU551" s="49" t="str">
        <f t="shared" si="1124"/>
        <v/>
      </c>
      <c r="EV551" s="49" t="str">
        <f t="shared" si="1125"/>
        <v/>
      </c>
      <c r="EW551" s="49" t="str">
        <f t="shared" si="1126"/>
        <v/>
      </c>
      <c r="EX551" s="49" t="str">
        <f t="shared" si="1127"/>
        <v/>
      </c>
      <c r="EY551" s="49" t="str">
        <f t="shared" si="1128"/>
        <v/>
      </c>
      <c r="EZ551" s="49" t="str">
        <f t="shared" si="1129"/>
        <v/>
      </c>
      <c r="FB551" s="49"/>
      <c r="FC551" s="49" t="str">
        <f t="shared" si="1130"/>
        <v/>
      </c>
      <c r="FD551" s="49" t="str">
        <f t="shared" si="1131"/>
        <v/>
      </c>
      <c r="FE551" s="49" t="str">
        <f t="shared" si="1132"/>
        <v/>
      </c>
      <c r="FF551" s="49" t="str">
        <f t="shared" si="1133"/>
        <v/>
      </c>
      <c r="FG551" s="49" t="str">
        <f t="shared" si="1134"/>
        <v/>
      </c>
      <c r="FH551" s="49" t="str">
        <f t="shared" si="1135"/>
        <v/>
      </c>
      <c r="FI551" s="49" t="str">
        <f t="shared" si="1136"/>
        <v/>
      </c>
      <c r="FJ551" s="49" t="str">
        <f t="shared" si="1137"/>
        <v/>
      </c>
      <c r="FL551" s="49"/>
      <c r="FM551" s="49" t="str">
        <f t="shared" si="1138"/>
        <v/>
      </c>
      <c r="FN551" s="49" t="str">
        <f t="shared" si="1139"/>
        <v/>
      </c>
      <c r="FO551" s="49" t="str">
        <f t="shared" si="1140"/>
        <v/>
      </c>
      <c r="FP551" s="49" t="str">
        <f t="shared" si="1141"/>
        <v/>
      </c>
      <c r="FQ551" s="49" t="str">
        <f t="shared" si="1142"/>
        <v/>
      </c>
      <c r="FR551" s="49" t="str">
        <f t="shared" si="1143"/>
        <v/>
      </c>
      <c r="FS551" s="49" t="str">
        <f t="shared" si="1144"/>
        <v/>
      </c>
      <c r="FT551" s="49" t="str">
        <f t="shared" si="1145"/>
        <v/>
      </c>
      <c r="FV551" s="49"/>
      <c r="FW551" s="49" t="str">
        <f t="shared" si="1146"/>
        <v/>
      </c>
      <c r="FX551" s="49" t="str">
        <f t="shared" si="1147"/>
        <v/>
      </c>
      <c r="FY551" s="49" t="str">
        <f t="shared" si="1148"/>
        <v/>
      </c>
      <c r="FZ551" s="49" t="str">
        <f t="shared" si="1149"/>
        <v/>
      </c>
      <c r="GA551" s="49" t="str">
        <f t="shared" si="1150"/>
        <v/>
      </c>
      <c r="GB551" s="49" t="str">
        <f t="shared" si="1151"/>
        <v/>
      </c>
      <c r="GC551" s="49" t="str">
        <f t="shared" si="1152"/>
        <v/>
      </c>
      <c r="GD551" s="49" t="str">
        <f t="shared" si="1153"/>
        <v/>
      </c>
      <c r="GF551" s="49"/>
      <c r="GG551" s="49" t="str">
        <f t="shared" si="1154"/>
        <v/>
      </c>
      <c r="GH551" s="49" t="str">
        <f t="shared" si="1155"/>
        <v/>
      </c>
      <c r="GI551" s="49" t="str">
        <f t="shared" si="1156"/>
        <v/>
      </c>
      <c r="GJ551" s="49" t="str">
        <f t="shared" si="1157"/>
        <v/>
      </c>
      <c r="GK551" s="49" t="str">
        <f t="shared" si="1158"/>
        <v/>
      </c>
      <c r="GL551" s="49" t="str">
        <f t="shared" si="1159"/>
        <v/>
      </c>
      <c r="GM551" s="49" t="str">
        <f t="shared" si="1160"/>
        <v/>
      </c>
      <c r="GN551" s="49" t="str">
        <f t="shared" si="1161"/>
        <v/>
      </c>
      <c r="GP551" s="49"/>
      <c r="GQ551" s="49" t="str">
        <f t="shared" si="1162"/>
        <v/>
      </c>
      <c r="GR551" s="49" t="str">
        <f t="shared" si="1163"/>
        <v/>
      </c>
      <c r="GS551" s="49" t="str">
        <f t="shared" si="1164"/>
        <v/>
      </c>
      <c r="GT551" s="49" t="str">
        <f t="shared" si="1165"/>
        <v/>
      </c>
      <c r="GU551" s="49" t="str">
        <f t="shared" si="1166"/>
        <v/>
      </c>
      <c r="GV551" s="49" t="str">
        <f t="shared" si="1167"/>
        <v/>
      </c>
      <c r="GW551" s="49" t="str">
        <f t="shared" si="1168"/>
        <v/>
      </c>
      <c r="GX551" s="49" t="str">
        <f t="shared" si="1169"/>
        <v/>
      </c>
    </row>
    <row r="552" spans="17:206" x14ac:dyDescent="0.2">
      <c r="Q552" s="65">
        <v>55</v>
      </c>
      <c r="R552" s="201" t="str">
        <f>Syst_Typ4!DA82</f>
        <v/>
      </c>
      <c r="S552" s="201">
        <f>Syst_Typ4!F82</f>
        <v>0</v>
      </c>
      <c r="T552" s="53" t="str">
        <f>Syst_Typ4!W82</f>
        <v/>
      </c>
      <c r="U552" s="201">
        <f>Syst_Typ4!CT82</f>
        <v>0</v>
      </c>
      <c r="V552" s="53" t="str">
        <f>Syst_Typ4!X82</f>
        <v/>
      </c>
      <c r="W552" s="53" t="str">
        <f>Syst_Typ4!AW82</f>
        <v/>
      </c>
      <c r="X552" s="53">
        <f>Syst_Typ4!BF82</f>
        <v>0</v>
      </c>
      <c r="Y552" s="53">
        <f>Syst_Typ4!AZ82</f>
        <v>0</v>
      </c>
      <c r="AB552" s="49"/>
      <c r="AC552" s="49" t="str">
        <f t="shared" si="1026"/>
        <v/>
      </c>
      <c r="AD552" s="49" t="str">
        <f t="shared" si="1027"/>
        <v/>
      </c>
      <c r="AE552" s="49" t="str">
        <f t="shared" si="1028"/>
        <v/>
      </c>
      <c r="AF552" s="49" t="str">
        <f t="shared" si="1029"/>
        <v/>
      </c>
      <c r="AG552" s="49" t="str">
        <f t="shared" si="1030"/>
        <v/>
      </c>
      <c r="AH552" s="49" t="str">
        <f t="shared" si="1031"/>
        <v/>
      </c>
      <c r="AI552" s="49" t="str">
        <f t="shared" si="1032"/>
        <v/>
      </c>
      <c r="AJ552" s="49" t="str">
        <f t="shared" si="1033"/>
        <v/>
      </c>
      <c r="AL552" s="49"/>
      <c r="AM552" s="49" t="str">
        <f t="shared" si="1034"/>
        <v/>
      </c>
      <c r="AN552" s="49" t="str">
        <f t="shared" si="1035"/>
        <v/>
      </c>
      <c r="AO552" s="49" t="str">
        <f t="shared" si="1036"/>
        <v/>
      </c>
      <c r="AP552" s="49" t="str">
        <f t="shared" si="1037"/>
        <v/>
      </c>
      <c r="AQ552" s="49" t="str">
        <f t="shared" si="1038"/>
        <v/>
      </c>
      <c r="AR552" s="49" t="str">
        <f t="shared" si="1039"/>
        <v/>
      </c>
      <c r="AS552" s="49" t="str">
        <f t="shared" si="1040"/>
        <v/>
      </c>
      <c r="AT552" s="49" t="str">
        <f t="shared" si="1041"/>
        <v/>
      </c>
      <c r="AV552" s="49"/>
      <c r="AW552" s="49" t="str">
        <f t="shared" si="1042"/>
        <v/>
      </c>
      <c r="AX552" s="49" t="str">
        <f t="shared" si="1043"/>
        <v/>
      </c>
      <c r="AY552" s="49" t="str">
        <f t="shared" si="1044"/>
        <v/>
      </c>
      <c r="AZ552" s="49" t="str">
        <f t="shared" si="1045"/>
        <v/>
      </c>
      <c r="BA552" s="49" t="str">
        <f t="shared" si="1046"/>
        <v/>
      </c>
      <c r="BB552" s="49" t="str">
        <f t="shared" si="1047"/>
        <v/>
      </c>
      <c r="BC552" s="49" t="str">
        <f t="shared" si="1048"/>
        <v/>
      </c>
      <c r="BD552" s="49" t="str">
        <f t="shared" si="1049"/>
        <v/>
      </c>
      <c r="BF552" s="49"/>
      <c r="BG552" s="49" t="str">
        <f t="shared" si="1050"/>
        <v/>
      </c>
      <c r="BH552" s="49" t="str">
        <f t="shared" si="1051"/>
        <v/>
      </c>
      <c r="BI552" s="49" t="str">
        <f t="shared" si="1052"/>
        <v/>
      </c>
      <c r="BJ552" s="49" t="str">
        <f t="shared" si="1053"/>
        <v/>
      </c>
      <c r="BK552" s="49" t="str">
        <f t="shared" si="1054"/>
        <v/>
      </c>
      <c r="BL552" s="49" t="str">
        <f t="shared" si="1055"/>
        <v/>
      </c>
      <c r="BM552" s="49" t="str">
        <f t="shared" si="1056"/>
        <v/>
      </c>
      <c r="BN552" s="49" t="str">
        <f t="shared" si="1057"/>
        <v/>
      </c>
      <c r="BP552" s="49"/>
      <c r="BQ552" s="49" t="str">
        <f t="shared" si="1058"/>
        <v/>
      </c>
      <c r="BR552" s="49" t="str">
        <f t="shared" si="1059"/>
        <v/>
      </c>
      <c r="BS552" s="49" t="str">
        <f t="shared" si="1060"/>
        <v/>
      </c>
      <c r="BT552" s="49" t="str">
        <f t="shared" si="1061"/>
        <v/>
      </c>
      <c r="BU552" s="49" t="str">
        <f t="shared" si="1062"/>
        <v/>
      </c>
      <c r="BV552" s="49" t="str">
        <f t="shared" si="1063"/>
        <v/>
      </c>
      <c r="BW552" s="49" t="str">
        <f t="shared" si="1064"/>
        <v/>
      </c>
      <c r="BX552" s="49" t="str">
        <f t="shared" si="1065"/>
        <v/>
      </c>
      <c r="BZ552" s="49"/>
      <c r="CA552" s="49" t="str">
        <f t="shared" si="1066"/>
        <v/>
      </c>
      <c r="CB552" s="49" t="str">
        <f t="shared" si="1067"/>
        <v/>
      </c>
      <c r="CC552" s="49" t="str">
        <f t="shared" si="1068"/>
        <v/>
      </c>
      <c r="CD552" s="49" t="str">
        <f t="shared" si="1069"/>
        <v/>
      </c>
      <c r="CE552" s="49" t="str">
        <f t="shared" si="1070"/>
        <v/>
      </c>
      <c r="CF552" s="49" t="str">
        <f t="shared" si="1071"/>
        <v/>
      </c>
      <c r="CG552" s="49" t="str">
        <f t="shared" si="1072"/>
        <v/>
      </c>
      <c r="CH552" s="49" t="str">
        <f t="shared" si="1073"/>
        <v/>
      </c>
      <c r="CJ552" s="49"/>
      <c r="CK552" s="49" t="str">
        <f t="shared" si="1074"/>
        <v/>
      </c>
      <c r="CL552" s="49" t="str">
        <f t="shared" si="1075"/>
        <v/>
      </c>
      <c r="CM552" s="49" t="str">
        <f t="shared" si="1076"/>
        <v/>
      </c>
      <c r="CN552" s="49" t="str">
        <f t="shared" si="1077"/>
        <v/>
      </c>
      <c r="CO552" s="49" t="str">
        <f t="shared" si="1078"/>
        <v/>
      </c>
      <c r="CP552" s="49" t="str">
        <f t="shared" si="1079"/>
        <v/>
      </c>
      <c r="CQ552" s="49" t="str">
        <f t="shared" si="1080"/>
        <v/>
      </c>
      <c r="CR552" s="49" t="str">
        <f t="shared" si="1081"/>
        <v/>
      </c>
      <c r="CT552" s="49"/>
      <c r="CU552" s="49" t="str">
        <f t="shared" si="1082"/>
        <v/>
      </c>
      <c r="CV552" s="49" t="str">
        <f t="shared" si="1083"/>
        <v/>
      </c>
      <c r="CW552" s="49" t="str">
        <f t="shared" si="1084"/>
        <v/>
      </c>
      <c r="CX552" s="49" t="str">
        <f t="shared" si="1085"/>
        <v/>
      </c>
      <c r="CY552" s="49" t="str">
        <f t="shared" si="1086"/>
        <v/>
      </c>
      <c r="CZ552" s="49" t="str">
        <f t="shared" si="1087"/>
        <v/>
      </c>
      <c r="DA552" s="49" t="str">
        <f t="shared" si="1088"/>
        <v/>
      </c>
      <c r="DB552" s="49" t="str">
        <f t="shared" si="1089"/>
        <v/>
      </c>
      <c r="DD552" s="49"/>
      <c r="DE552" s="49" t="str">
        <f t="shared" si="1090"/>
        <v/>
      </c>
      <c r="DF552" s="49" t="str">
        <f t="shared" si="1091"/>
        <v/>
      </c>
      <c r="DG552" s="49" t="str">
        <f t="shared" si="1092"/>
        <v/>
      </c>
      <c r="DH552" s="49" t="str">
        <f t="shared" si="1093"/>
        <v/>
      </c>
      <c r="DI552" s="49" t="str">
        <f t="shared" si="1094"/>
        <v/>
      </c>
      <c r="DJ552" s="49" t="str">
        <f t="shared" si="1095"/>
        <v/>
      </c>
      <c r="DK552" s="49" t="str">
        <f t="shared" si="1096"/>
        <v/>
      </c>
      <c r="DL552" s="49" t="str">
        <f t="shared" si="1097"/>
        <v/>
      </c>
      <c r="DN552" s="49"/>
      <c r="DO552" s="49" t="str">
        <f t="shared" si="1098"/>
        <v/>
      </c>
      <c r="DP552" s="49" t="str">
        <f t="shared" si="1099"/>
        <v/>
      </c>
      <c r="DQ552" s="49" t="str">
        <f t="shared" si="1100"/>
        <v/>
      </c>
      <c r="DR552" s="49" t="str">
        <f t="shared" si="1101"/>
        <v/>
      </c>
      <c r="DS552" s="49" t="str">
        <f t="shared" si="1102"/>
        <v/>
      </c>
      <c r="DT552" s="49" t="str">
        <f t="shared" si="1103"/>
        <v/>
      </c>
      <c r="DU552" s="49" t="str">
        <f t="shared" si="1104"/>
        <v/>
      </c>
      <c r="DV552" s="49" t="str">
        <f t="shared" si="1105"/>
        <v/>
      </c>
      <c r="DX552" s="49"/>
      <c r="DY552" s="49" t="str">
        <f t="shared" si="1106"/>
        <v/>
      </c>
      <c r="DZ552" s="49" t="str">
        <f t="shared" si="1107"/>
        <v/>
      </c>
      <c r="EA552" s="49" t="str">
        <f t="shared" si="1108"/>
        <v/>
      </c>
      <c r="EB552" s="49" t="str">
        <f t="shared" si="1109"/>
        <v/>
      </c>
      <c r="EC552" s="49" t="str">
        <f t="shared" si="1110"/>
        <v/>
      </c>
      <c r="ED552" s="49" t="str">
        <f t="shared" si="1111"/>
        <v/>
      </c>
      <c r="EE552" s="49" t="str">
        <f t="shared" si="1112"/>
        <v/>
      </c>
      <c r="EF552" s="49" t="str">
        <f t="shared" si="1113"/>
        <v/>
      </c>
      <c r="EH552" s="49"/>
      <c r="EI552" s="49" t="str">
        <f t="shared" si="1114"/>
        <v/>
      </c>
      <c r="EJ552" s="49" t="str">
        <f t="shared" si="1115"/>
        <v/>
      </c>
      <c r="EK552" s="49" t="str">
        <f t="shared" si="1116"/>
        <v/>
      </c>
      <c r="EL552" s="49" t="str">
        <f t="shared" si="1117"/>
        <v/>
      </c>
      <c r="EM552" s="49" t="str">
        <f t="shared" si="1118"/>
        <v/>
      </c>
      <c r="EN552" s="49" t="str">
        <f t="shared" si="1119"/>
        <v/>
      </c>
      <c r="EO552" s="49" t="str">
        <f t="shared" si="1120"/>
        <v/>
      </c>
      <c r="EP552" s="49" t="str">
        <f t="shared" si="1121"/>
        <v/>
      </c>
      <c r="ER552" s="49"/>
      <c r="ES552" s="49" t="str">
        <f t="shared" si="1122"/>
        <v/>
      </c>
      <c r="ET552" s="49" t="str">
        <f t="shared" si="1123"/>
        <v/>
      </c>
      <c r="EU552" s="49" t="str">
        <f t="shared" si="1124"/>
        <v/>
      </c>
      <c r="EV552" s="49" t="str">
        <f t="shared" si="1125"/>
        <v/>
      </c>
      <c r="EW552" s="49" t="str">
        <f t="shared" si="1126"/>
        <v/>
      </c>
      <c r="EX552" s="49" t="str">
        <f t="shared" si="1127"/>
        <v/>
      </c>
      <c r="EY552" s="49" t="str">
        <f t="shared" si="1128"/>
        <v/>
      </c>
      <c r="EZ552" s="49" t="str">
        <f t="shared" si="1129"/>
        <v/>
      </c>
      <c r="FB552" s="49"/>
      <c r="FC552" s="49" t="str">
        <f t="shared" si="1130"/>
        <v/>
      </c>
      <c r="FD552" s="49" t="str">
        <f t="shared" si="1131"/>
        <v/>
      </c>
      <c r="FE552" s="49" t="str">
        <f t="shared" si="1132"/>
        <v/>
      </c>
      <c r="FF552" s="49" t="str">
        <f t="shared" si="1133"/>
        <v/>
      </c>
      <c r="FG552" s="49" t="str">
        <f t="shared" si="1134"/>
        <v/>
      </c>
      <c r="FH552" s="49" t="str">
        <f t="shared" si="1135"/>
        <v/>
      </c>
      <c r="FI552" s="49" t="str">
        <f t="shared" si="1136"/>
        <v/>
      </c>
      <c r="FJ552" s="49" t="str">
        <f t="shared" si="1137"/>
        <v/>
      </c>
      <c r="FL552" s="49"/>
      <c r="FM552" s="49" t="str">
        <f t="shared" si="1138"/>
        <v/>
      </c>
      <c r="FN552" s="49" t="str">
        <f t="shared" si="1139"/>
        <v/>
      </c>
      <c r="FO552" s="49" t="str">
        <f t="shared" si="1140"/>
        <v/>
      </c>
      <c r="FP552" s="49" t="str">
        <f t="shared" si="1141"/>
        <v/>
      </c>
      <c r="FQ552" s="49" t="str">
        <f t="shared" si="1142"/>
        <v/>
      </c>
      <c r="FR552" s="49" t="str">
        <f t="shared" si="1143"/>
        <v/>
      </c>
      <c r="FS552" s="49" t="str">
        <f t="shared" si="1144"/>
        <v/>
      </c>
      <c r="FT552" s="49" t="str">
        <f t="shared" si="1145"/>
        <v/>
      </c>
      <c r="FV552" s="49"/>
      <c r="FW552" s="49" t="str">
        <f t="shared" si="1146"/>
        <v/>
      </c>
      <c r="FX552" s="49" t="str">
        <f t="shared" si="1147"/>
        <v/>
      </c>
      <c r="FY552" s="49" t="str">
        <f t="shared" si="1148"/>
        <v/>
      </c>
      <c r="FZ552" s="49" t="str">
        <f t="shared" si="1149"/>
        <v/>
      </c>
      <c r="GA552" s="49" t="str">
        <f t="shared" si="1150"/>
        <v/>
      </c>
      <c r="GB552" s="49" t="str">
        <f t="shared" si="1151"/>
        <v/>
      </c>
      <c r="GC552" s="49" t="str">
        <f t="shared" si="1152"/>
        <v/>
      </c>
      <c r="GD552" s="49" t="str">
        <f t="shared" si="1153"/>
        <v/>
      </c>
      <c r="GF552" s="49"/>
      <c r="GG552" s="49" t="str">
        <f t="shared" si="1154"/>
        <v/>
      </c>
      <c r="GH552" s="49" t="str">
        <f t="shared" si="1155"/>
        <v/>
      </c>
      <c r="GI552" s="49" t="str">
        <f t="shared" si="1156"/>
        <v/>
      </c>
      <c r="GJ552" s="49" t="str">
        <f t="shared" si="1157"/>
        <v/>
      </c>
      <c r="GK552" s="49" t="str">
        <f t="shared" si="1158"/>
        <v/>
      </c>
      <c r="GL552" s="49" t="str">
        <f t="shared" si="1159"/>
        <v/>
      </c>
      <c r="GM552" s="49" t="str">
        <f t="shared" si="1160"/>
        <v/>
      </c>
      <c r="GN552" s="49" t="str">
        <f t="shared" si="1161"/>
        <v/>
      </c>
      <c r="GP552" s="49"/>
      <c r="GQ552" s="49" t="str">
        <f t="shared" si="1162"/>
        <v/>
      </c>
      <c r="GR552" s="49" t="str">
        <f t="shared" si="1163"/>
        <v/>
      </c>
      <c r="GS552" s="49" t="str">
        <f t="shared" si="1164"/>
        <v/>
      </c>
      <c r="GT552" s="49" t="str">
        <f t="shared" si="1165"/>
        <v/>
      </c>
      <c r="GU552" s="49" t="str">
        <f t="shared" si="1166"/>
        <v/>
      </c>
      <c r="GV552" s="49" t="str">
        <f t="shared" si="1167"/>
        <v/>
      </c>
      <c r="GW552" s="49" t="str">
        <f t="shared" si="1168"/>
        <v/>
      </c>
      <c r="GX552" s="49" t="str">
        <f t="shared" si="1169"/>
        <v/>
      </c>
    </row>
    <row r="553" spans="17:206" x14ac:dyDescent="0.2">
      <c r="Q553" s="65">
        <v>56</v>
      </c>
      <c r="R553" s="201" t="str">
        <f>Syst_Typ4!DA83</f>
        <v/>
      </c>
      <c r="S553" s="201">
        <f>Syst_Typ4!F83</f>
        <v>0</v>
      </c>
      <c r="T553" s="53" t="str">
        <f>Syst_Typ4!W83</f>
        <v/>
      </c>
      <c r="U553" s="201">
        <f>Syst_Typ4!CT83</f>
        <v>0</v>
      </c>
      <c r="V553" s="53" t="str">
        <f>Syst_Typ4!X83</f>
        <v/>
      </c>
      <c r="W553" s="53" t="str">
        <f>Syst_Typ4!AW83</f>
        <v/>
      </c>
      <c r="X553" s="53">
        <f>Syst_Typ4!BF83</f>
        <v>0</v>
      </c>
      <c r="Y553" s="53">
        <f>Syst_Typ4!AZ83</f>
        <v>0</v>
      </c>
      <c r="AB553" s="49"/>
      <c r="AC553" s="49" t="str">
        <f t="shared" si="1026"/>
        <v/>
      </c>
      <c r="AD553" s="49" t="str">
        <f t="shared" si="1027"/>
        <v/>
      </c>
      <c r="AE553" s="49" t="str">
        <f t="shared" si="1028"/>
        <v/>
      </c>
      <c r="AF553" s="49" t="str">
        <f t="shared" si="1029"/>
        <v/>
      </c>
      <c r="AG553" s="49" t="str">
        <f t="shared" si="1030"/>
        <v/>
      </c>
      <c r="AH553" s="49" t="str">
        <f t="shared" si="1031"/>
        <v/>
      </c>
      <c r="AI553" s="49" t="str">
        <f t="shared" si="1032"/>
        <v/>
      </c>
      <c r="AJ553" s="49" t="str">
        <f t="shared" si="1033"/>
        <v/>
      </c>
      <c r="AL553" s="49"/>
      <c r="AM553" s="49" t="str">
        <f t="shared" si="1034"/>
        <v/>
      </c>
      <c r="AN553" s="49" t="str">
        <f t="shared" si="1035"/>
        <v/>
      </c>
      <c r="AO553" s="49" t="str">
        <f t="shared" si="1036"/>
        <v/>
      </c>
      <c r="AP553" s="49" t="str">
        <f t="shared" si="1037"/>
        <v/>
      </c>
      <c r="AQ553" s="49" t="str">
        <f t="shared" si="1038"/>
        <v/>
      </c>
      <c r="AR553" s="49" t="str">
        <f t="shared" si="1039"/>
        <v/>
      </c>
      <c r="AS553" s="49" t="str">
        <f t="shared" si="1040"/>
        <v/>
      </c>
      <c r="AT553" s="49" t="str">
        <f t="shared" si="1041"/>
        <v/>
      </c>
      <c r="AV553" s="49"/>
      <c r="AW553" s="49" t="str">
        <f t="shared" si="1042"/>
        <v/>
      </c>
      <c r="AX553" s="49" t="str">
        <f t="shared" si="1043"/>
        <v/>
      </c>
      <c r="AY553" s="49" t="str">
        <f t="shared" si="1044"/>
        <v/>
      </c>
      <c r="AZ553" s="49" t="str">
        <f t="shared" si="1045"/>
        <v/>
      </c>
      <c r="BA553" s="49" t="str">
        <f t="shared" si="1046"/>
        <v/>
      </c>
      <c r="BB553" s="49" t="str">
        <f t="shared" si="1047"/>
        <v/>
      </c>
      <c r="BC553" s="49" t="str">
        <f t="shared" si="1048"/>
        <v/>
      </c>
      <c r="BD553" s="49" t="str">
        <f t="shared" si="1049"/>
        <v/>
      </c>
      <c r="BF553" s="49"/>
      <c r="BG553" s="49" t="str">
        <f t="shared" si="1050"/>
        <v/>
      </c>
      <c r="BH553" s="49" t="str">
        <f t="shared" si="1051"/>
        <v/>
      </c>
      <c r="BI553" s="49" t="str">
        <f t="shared" si="1052"/>
        <v/>
      </c>
      <c r="BJ553" s="49" t="str">
        <f t="shared" si="1053"/>
        <v/>
      </c>
      <c r="BK553" s="49" t="str">
        <f t="shared" si="1054"/>
        <v/>
      </c>
      <c r="BL553" s="49" t="str">
        <f t="shared" si="1055"/>
        <v/>
      </c>
      <c r="BM553" s="49" t="str">
        <f t="shared" si="1056"/>
        <v/>
      </c>
      <c r="BN553" s="49" t="str">
        <f t="shared" si="1057"/>
        <v/>
      </c>
      <c r="BP553" s="49"/>
      <c r="BQ553" s="49" t="str">
        <f t="shared" si="1058"/>
        <v/>
      </c>
      <c r="BR553" s="49" t="str">
        <f t="shared" si="1059"/>
        <v/>
      </c>
      <c r="BS553" s="49" t="str">
        <f t="shared" si="1060"/>
        <v/>
      </c>
      <c r="BT553" s="49" t="str">
        <f t="shared" si="1061"/>
        <v/>
      </c>
      <c r="BU553" s="49" t="str">
        <f t="shared" si="1062"/>
        <v/>
      </c>
      <c r="BV553" s="49" t="str">
        <f t="shared" si="1063"/>
        <v/>
      </c>
      <c r="BW553" s="49" t="str">
        <f t="shared" si="1064"/>
        <v/>
      </c>
      <c r="BX553" s="49" t="str">
        <f t="shared" si="1065"/>
        <v/>
      </c>
      <c r="BZ553" s="49"/>
      <c r="CA553" s="49" t="str">
        <f t="shared" si="1066"/>
        <v/>
      </c>
      <c r="CB553" s="49" t="str">
        <f t="shared" si="1067"/>
        <v/>
      </c>
      <c r="CC553" s="49" t="str">
        <f t="shared" si="1068"/>
        <v/>
      </c>
      <c r="CD553" s="49" t="str">
        <f t="shared" si="1069"/>
        <v/>
      </c>
      <c r="CE553" s="49" t="str">
        <f t="shared" si="1070"/>
        <v/>
      </c>
      <c r="CF553" s="49" t="str">
        <f t="shared" si="1071"/>
        <v/>
      </c>
      <c r="CG553" s="49" t="str">
        <f t="shared" si="1072"/>
        <v/>
      </c>
      <c r="CH553" s="49" t="str">
        <f t="shared" si="1073"/>
        <v/>
      </c>
      <c r="CJ553" s="49"/>
      <c r="CK553" s="49" t="str">
        <f t="shared" si="1074"/>
        <v/>
      </c>
      <c r="CL553" s="49" t="str">
        <f t="shared" si="1075"/>
        <v/>
      </c>
      <c r="CM553" s="49" t="str">
        <f t="shared" si="1076"/>
        <v/>
      </c>
      <c r="CN553" s="49" t="str">
        <f t="shared" si="1077"/>
        <v/>
      </c>
      <c r="CO553" s="49" t="str">
        <f t="shared" si="1078"/>
        <v/>
      </c>
      <c r="CP553" s="49" t="str">
        <f t="shared" si="1079"/>
        <v/>
      </c>
      <c r="CQ553" s="49" t="str">
        <f t="shared" si="1080"/>
        <v/>
      </c>
      <c r="CR553" s="49" t="str">
        <f t="shared" si="1081"/>
        <v/>
      </c>
      <c r="CT553" s="49"/>
      <c r="CU553" s="49" t="str">
        <f t="shared" si="1082"/>
        <v/>
      </c>
      <c r="CV553" s="49" t="str">
        <f t="shared" si="1083"/>
        <v/>
      </c>
      <c r="CW553" s="49" t="str">
        <f t="shared" si="1084"/>
        <v/>
      </c>
      <c r="CX553" s="49" t="str">
        <f t="shared" si="1085"/>
        <v/>
      </c>
      <c r="CY553" s="49" t="str">
        <f t="shared" si="1086"/>
        <v/>
      </c>
      <c r="CZ553" s="49" t="str">
        <f t="shared" si="1087"/>
        <v/>
      </c>
      <c r="DA553" s="49" t="str">
        <f t="shared" si="1088"/>
        <v/>
      </c>
      <c r="DB553" s="49" t="str">
        <f t="shared" si="1089"/>
        <v/>
      </c>
      <c r="DD553" s="49"/>
      <c r="DE553" s="49" t="str">
        <f t="shared" si="1090"/>
        <v/>
      </c>
      <c r="DF553" s="49" t="str">
        <f t="shared" si="1091"/>
        <v/>
      </c>
      <c r="DG553" s="49" t="str">
        <f t="shared" si="1092"/>
        <v/>
      </c>
      <c r="DH553" s="49" t="str">
        <f t="shared" si="1093"/>
        <v/>
      </c>
      <c r="DI553" s="49" t="str">
        <f t="shared" si="1094"/>
        <v/>
      </c>
      <c r="DJ553" s="49" t="str">
        <f t="shared" si="1095"/>
        <v/>
      </c>
      <c r="DK553" s="49" t="str">
        <f t="shared" si="1096"/>
        <v/>
      </c>
      <c r="DL553" s="49" t="str">
        <f t="shared" si="1097"/>
        <v/>
      </c>
      <c r="DN553" s="49"/>
      <c r="DO553" s="49" t="str">
        <f t="shared" si="1098"/>
        <v/>
      </c>
      <c r="DP553" s="49" t="str">
        <f t="shared" si="1099"/>
        <v/>
      </c>
      <c r="DQ553" s="49" t="str">
        <f t="shared" si="1100"/>
        <v/>
      </c>
      <c r="DR553" s="49" t="str">
        <f t="shared" si="1101"/>
        <v/>
      </c>
      <c r="DS553" s="49" t="str">
        <f t="shared" si="1102"/>
        <v/>
      </c>
      <c r="DT553" s="49" t="str">
        <f t="shared" si="1103"/>
        <v/>
      </c>
      <c r="DU553" s="49" t="str">
        <f t="shared" si="1104"/>
        <v/>
      </c>
      <c r="DV553" s="49" t="str">
        <f t="shared" si="1105"/>
        <v/>
      </c>
      <c r="DX553" s="49"/>
      <c r="DY553" s="49" t="str">
        <f t="shared" si="1106"/>
        <v/>
      </c>
      <c r="DZ553" s="49" t="str">
        <f t="shared" si="1107"/>
        <v/>
      </c>
      <c r="EA553" s="49" t="str">
        <f t="shared" si="1108"/>
        <v/>
      </c>
      <c r="EB553" s="49" t="str">
        <f t="shared" si="1109"/>
        <v/>
      </c>
      <c r="EC553" s="49" t="str">
        <f t="shared" si="1110"/>
        <v/>
      </c>
      <c r="ED553" s="49" t="str">
        <f t="shared" si="1111"/>
        <v/>
      </c>
      <c r="EE553" s="49" t="str">
        <f t="shared" si="1112"/>
        <v/>
      </c>
      <c r="EF553" s="49" t="str">
        <f t="shared" si="1113"/>
        <v/>
      </c>
      <c r="EH553" s="49"/>
      <c r="EI553" s="49" t="str">
        <f t="shared" si="1114"/>
        <v/>
      </c>
      <c r="EJ553" s="49" t="str">
        <f t="shared" si="1115"/>
        <v/>
      </c>
      <c r="EK553" s="49" t="str">
        <f t="shared" si="1116"/>
        <v/>
      </c>
      <c r="EL553" s="49" t="str">
        <f t="shared" si="1117"/>
        <v/>
      </c>
      <c r="EM553" s="49" t="str">
        <f t="shared" si="1118"/>
        <v/>
      </c>
      <c r="EN553" s="49" t="str">
        <f t="shared" si="1119"/>
        <v/>
      </c>
      <c r="EO553" s="49" t="str">
        <f t="shared" si="1120"/>
        <v/>
      </c>
      <c r="EP553" s="49" t="str">
        <f t="shared" si="1121"/>
        <v/>
      </c>
      <c r="ER553" s="49"/>
      <c r="ES553" s="49" t="str">
        <f t="shared" si="1122"/>
        <v/>
      </c>
      <c r="ET553" s="49" t="str">
        <f t="shared" si="1123"/>
        <v/>
      </c>
      <c r="EU553" s="49" t="str">
        <f t="shared" si="1124"/>
        <v/>
      </c>
      <c r="EV553" s="49" t="str">
        <f t="shared" si="1125"/>
        <v/>
      </c>
      <c r="EW553" s="49" t="str">
        <f t="shared" si="1126"/>
        <v/>
      </c>
      <c r="EX553" s="49" t="str">
        <f t="shared" si="1127"/>
        <v/>
      </c>
      <c r="EY553" s="49" t="str">
        <f t="shared" si="1128"/>
        <v/>
      </c>
      <c r="EZ553" s="49" t="str">
        <f t="shared" si="1129"/>
        <v/>
      </c>
      <c r="FB553" s="49"/>
      <c r="FC553" s="49" t="str">
        <f t="shared" si="1130"/>
        <v/>
      </c>
      <c r="FD553" s="49" t="str">
        <f t="shared" si="1131"/>
        <v/>
      </c>
      <c r="FE553" s="49" t="str">
        <f t="shared" si="1132"/>
        <v/>
      </c>
      <c r="FF553" s="49" t="str">
        <f t="shared" si="1133"/>
        <v/>
      </c>
      <c r="FG553" s="49" t="str">
        <f t="shared" si="1134"/>
        <v/>
      </c>
      <c r="FH553" s="49" t="str">
        <f t="shared" si="1135"/>
        <v/>
      </c>
      <c r="FI553" s="49" t="str">
        <f t="shared" si="1136"/>
        <v/>
      </c>
      <c r="FJ553" s="49" t="str">
        <f t="shared" si="1137"/>
        <v/>
      </c>
      <c r="FL553" s="49"/>
      <c r="FM553" s="49" t="str">
        <f t="shared" si="1138"/>
        <v/>
      </c>
      <c r="FN553" s="49" t="str">
        <f t="shared" si="1139"/>
        <v/>
      </c>
      <c r="FO553" s="49" t="str">
        <f t="shared" si="1140"/>
        <v/>
      </c>
      <c r="FP553" s="49" t="str">
        <f t="shared" si="1141"/>
        <v/>
      </c>
      <c r="FQ553" s="49" t="str">
        <f t="shared" si="1142"/>
        <v/>
      </c>
      <c r="FR553" s="49" t="str">
        <f t="shared" si="1143"/>
        <v/>
      </c>
      <c r="FS553" s="49" t="str">
        <f t="shared" si="1144"/>
        <v/>
      </c>
      <c r="FT553" s="49" t="str">
        <f t="shared" si="1145"/>
        <v/>
      </c>
      <c r="FV553" s="49"/>
      <c r="FW553" s="49" t="str">
        <f t="shared" si="1146"/>
        <v/>
      </c>
      <c r="FX553" s="49" t="str">
        <f t="shared" si="1147"/>
        <v/>
      </c>
      <c r="FY553" s="49" t="str">
        <f t="shared" si="1148"/>
        <v/>
      </c>
      <c r="FZ553" s="49" t="str">
        <f t="shared" si="1149"/>
        <v/>
      </c>
      <c r="GA553" s="49" t="str">
        <f t="shared" si="1150"/>
        <v/>
      </c>
      <c r="GB553" s="49" t="str">
        <f t="shared" si="1151"/>
        <v/>
      </c>
      <c r="GC553" s="49" t="str">
        <f t="shared" si="1152"/>
        <v/>
      </c>
      <c r="GD553" s="49" t="str">
        <f t="shared" si="1153"/>
        <v/>
      </c>
      <c r="GF553" s="49"/>
      <c r="GG553" s="49" t="str">
        <f t="shared" si="1154"/>
        <v/>
      </c>
      <c r="GH553" s="49" t="str">
        <f t="shared" si="1155"/>
        <v/>
      </c>
      <c r="GI553" s="49" t="str">
        <f t="shared" si="1156"/>
        <v/>
      </c>
      <c r="GJ553" s="49" t="str">
        <f t="shared" si="1157"/>
        <v/>
      </c>
      <c r="GK553" s="49" t="str">
        <f t="shared" si="1158"/>
        <v/>
      </c>
      <c r="GL553" s="49" t="str">
        <f t="shared" si="1159"/>
        <v/>
      </c>
      <c r="GM553" s="49" t="str">
        <f t="shared" si="1160"/>
        <v/>
      </c>
      <c r="GN553" s="49" t="str">
        <f t="shared" si="1161"/>
        <v/>
      </c>
      <c r="GP553" s="49"/>
      <c r="GQ553" s="49" t="str">
        <f t="shared" si="1162"/>
        <v/>
      </c>
      <c r="GR553" s="49" t="str">
        <f t="shared" si="1163"/>
        <v/>
      </c>
      <c r="GS553" s="49" t="str">
        <f t="shared" si="1164"/>
        <v/>
      </c>
      <c r="GT553" s="49" t="str">
        <f t="shared" si="1165"/>
        <v/>
      </c>
      <c r="GU553" s="49" t="str">
        <f t="shared" si="1166"/>
        <v/>
      </c>
      <c r="GV553" s="49" t="str">
        <f t="shared" si="1167"/>
        <v/>
      </c>
      <c r="GW553" s="49" t="str">
        <f t="shared" si="1168"/>
        <v/>
      </c>
      <c r="GX553" s="49" t="str">
        <f t="shared" si="1169"/>
        <v/>
      </c>
    </row>
    <row r="554" spans="17:206" x14ac:dyDescent="0.2">
      <c r="Q554" s="65">
        <v>57</v>
      </c>
      <c r="R554" s="201" t="str">
        <f>Syst_Typ4!DA84</f>
        <v/>
      </c>
      <c r="S554" s="201">
        <f>Syst_Typ4!F84</f>
        <v>0</v>
      </c>
      <c r="T554" s="53" t="str">
        <f>Syst_Typ4!W84</f>
        <v/>
      </c>
      <c r="U554" s="201">
        <f>Syst_Typ4!CT84</f>
        <v>0</v>
      </c>
      <c r="V554" s="53" t="str">
        <f>Syst_Typ4!X84</f>
        <v/>
      </c>
      <c r="W554" s="53" t="str">
        <f>Syst_Typ4!AW84</f>
        <v/>
      </c>
      <c r="X554" s="53">
        <f>Syst_Typ4!BF84</f>
        <v>0</v>
      </c>
      <c r="Y554" s="53">
        <f>Syst_Typ4!AZ84</f>
        <v>0</v>
      </c>
      <c r="AB554" s="49"/>
      <c r="AC554" s="49" t="str">
        <f t="shared" si="1026"/>
        <v/>
      </c>
      <c r="AD554" s="49" t="str">
        <f t="shared" si="1027"/>
        <v/>
      </c>
      <c r="AE554" s="49" t="str">
        <f t="shared" si="1028"/>
        <v/>
      </c>
      <c r="AF554" s="49" t="str">
        <f t="shared" si="1029"/>
        <v/>
      </c>
      <c r="AG554" s="49" t="str">
        <f t="shared" si="1030"/>
        <v/>
      </c>
      <c r="AH554" s="49" t="str">
        <f t="shared" si="1031"/>
        <v/>
      </c>
      <c r="AI554" s="49" t="str">
        <f t="shared" si="1032"/>
        <v/>
      </c>
      <c r="AJ554" s="49" t="str">
        <f t="shared" si="1033"/>
        <v/>
      </c>
      <c r="AL554" s="49"/>
      <c r="AM554" s="49" t="str">
        <f t="shared" si="1034"/>
        <v/>
      </c>
      <c r="AN554" s="49" t="str">
        <f t="shared" si="1035"/>
        <v/>
      </c>
      <c r="AO554" s="49" t="str">
        <f t="shared" si="1036"/>
        <v/>
      </c>
      <c r="AP554" s="49" t="str">
        <f t="shared" si="1037"/>
        <v/>
      </c>
      <c r="AQ554" s="49" t="str">
        <f t="shared" si="1038"/>
        <v/>
      </c>
      <c r="AR554" s="49" t="str">
        <f t="shared" si="1039"/>
        <v/>
      </c>
      <c r="AS554" s="49" t="str">
        <f t="shared" si="1040"/>
        <v/>
      </c>
      <c r="AT554" s="49" t="str">
        <f t="shared" si="1041"/>
        <v/>
      </c>
      <c r="AV554" s="49"/>
      <c r="AW554" s="49" t="str">
        <f t="shared" si="1042"/>
        <v/>
      </c>
      <c r="AX554" s="49" t="str">
        <f t="shared" si="1043"/>
        <v/>
      </c>
      <c r="AY554" s="49" t="str">
        <f t="shared" si="1044"/>
        <v/>
      </c>
      <c r="AZ554" s="49" t="str">
        <f t="shared" si="1045"/>
        <v/>
      </c>
      <c r="BA554" s="49" t="str">
        <f t="shared" si="1046"/>
        <v/>
      </c>
      <c r="BB554" s="49" t="str">
        <f t="shared" si="1047"/>
        <v/>
      </c>
      <c r="BC554" s="49" t="str">
        <f t="shared" si="1048"/>
        <v/>
      </c>
      <c r="BD554" s="49" t="str">
        <f t="shared" si="1049"/>
        <v/>
      </c>
      <c r="BF554" s="49"/>
      <c r="BG554" s="49" t="str">
        <f t="shared" si="1050"/>
        <v/>
      </c>
      <c r="BH554" s="49" t="str">
        <f t="shared" si="1051"/>
        <v/>
      </c>
      <c r="BI554" s="49" t="str">
        <f t="shared" si="1052"/>
        <v/>
      </c>
      <c r="BJ554" s="49" t="str">
        <f t="shared" si="1053"/>
        <v/>
      </c>
      <c r="BK554" s="49" t="str">
        <f t="shared" si="1054"/>
        <v/>
      </c>
      <c r="BL554" s="49" t="str">
        <f t="shared" si="1055"/>
        <v/>
      </c>
      <c r="BM554" s="49" t="str">
        <f t="shared" si="1056"/>
        <v/>
      </c>
      <c r="BN554" s="49" t="str">
        <f t="shared" si="1057"/>
        <v/>
      </c>
      <c r="BP554" s="49"/>
      <c r="BQ554" s="49" t="str">
        <f t="shared" si="1058"/>
        <v/>
      </c>
      <c r="BR554" s="49" t="str">
        <f t="shared" si="1059"/>
        <v/>
      </c>
      <c r="BS554" s="49" t="str">
        <f t="shared" si="1060"/>
        <v/>
      </c>
      <c r="BT554" s="49" t="str">
        <f t="shared" si="1061"/>
        <v/>
      </c>
      <c r="BU554" s="49" t="str">
        <f t="shared" si="1062"/>
        <v/>
      </c>
      <c r="BV554" s="49" t="str">
        <f t="shared" si="1063"/>
        <v/>
      </c>
      <c r="BW554" s="49" t="str">
        <f t="shared" si="1064"/>
        <v/>
      </c>
      <c r="BX554" s="49" t="str">
        <f t="shared" si="1065"/>
        <v/>
      </c>
      <c r="BZ554" s="49"/>
      <c r="CA554" s="49" t="str">
        <f t="shared" si="1066"/>
        <v/>
      </c>
      <c r="CB554" s="49" t="str">
        <f t="shared" si="1067"/>
        <v/>
      </c>
      <c r="CC554" s="49" t="str">
        <f t="shared" si="1068"/>
        <v/>
      </c>
      <c r="CD554" s="49" t="str">
        <f t="shared" si="1069"/>
        <v/>
      </c>
      <c r="CE554" s="49" t="str">
        <f t="shared" si="1070"/>
        <v/>
      </c>
      <c r="CF554" s="49" t="str">
        <f t="shared" si="1071"/>
        <v/>
      </c>
      <c r="CG554" s="49" t="str">
        <f t="shared" si="1072"/>
        <v/>
      </c>
      <c r="CH554" s="49" t="str">
        <f t="shared" si="1073"/>
        <v/>
      </c>
      <c r="CJ554" s="49"/>
      <c r="CK554" s="49" t="str">
        <f t="shared" si="1074"/>
        <v/>
      </c>
      <c r="CL554" s="49" t="str">
        <f t="shared" si="1075"/>
        <v/>
      </c>
      <c r="CM554" s="49" t="str">
        <f t="shared" si="1076"/>
        <v/>
      </c>
      <c r="CN554" s="49" t="str">
        <f t="shared" si="1077"/>
        <v/>
      </c>
      <c r="CO554" s="49" t="str">
        <f t="shared" si="1078"/>
        <v/>
      </c>
      <c r="CP554" s="49" t="str">
        <f t="shared" si="1079"/>
        <v/>
      </c>
      <c r="CQ554" s="49" t="str">
        <f t="shared" si="1080"/>
        <v/>
      </c>
      <c r="CR554" s="49" t="str">
        <f t="shared" si="1081"/>
        <v/>
      </c>
      <c r="CT554" s="49"/>
      <c r="CU554" s="49" t="str">
        <f t="shared" si="1082"/>
        <v/>
      </c>
      <c r="CV554" s="49" t="str">
        <f t="shared" si="1083"/>
        <v/>
      </c>
      <c r="CW554" s="49" t="str">
        <f t="shared" si="1084"/>
        <v/>
      </c>
      <c r="CX554" s="49" t="str">
        <f t="shared" si="1085"/>
        <v/>
      </c>
      <c r="CY554" s="49" t="str">
        <f t="shared" si="1086"/>
        <v/>
      </c>
      <c r="CZ554" s="49" t="str">
        <f t="shared" si="1087"/>
        <v/>
      </c>
      <c r="DA554" s="49" t="str">
        <f t="shared" si="1088"/>
        <v/>
      </c>
      <c r="DB554" s="49" t="str">
        <f t="shared" si="1089"/>
        <v/>
      </c>
      <c r="DD554" s="49"/>
      <c r="DE554" s="49" t="str">
        <f t="shared" si="1090"/>
        <v/>
      </c>
      <c r="DF554" s="49" t="str">
        <f t="shared" si="1091"/>
        <v/>
      </c>
      <c r="DG554" s="49" t="str">
        <f t="shared" si="1092"/>
        <v/>
      </c>
      <c r="DH554" s="49" t="str">
        <f t="shared" si="1093"/>
        <v/>
      </c>
      <c r="DI554" s="49" t="str">
        <f t="shared" si="1094"/>
        <v/>
      </c>
      <c r="DJ554" s="49" t="str">
        <f t="shared" si="1095"/>
        <v/>
      </c>
      <c r="DK554" s="49" t="str">
        <f t="shared" si="1096"/>
        <v/>
      </c>
      <c r="DL554" s="49" t="str">
        <f t="shared" si="1097"/>
        <v/>
      </c>
      <c r="DN554" s="49"/>
      <c r="DO554" s="49" t="str">
        <f t="shared" si="1098"/>
        <v/>
      </c>
      <c r="DP554" s="49" t="str">
        <f t="shared" si="1099"/>
        <v/>
      </c>
      <c r="DQ554" s="49" t="str">
        <f t="shared" si="1100"/>
        <v/>
      </c>
      <c r="DR554" s="49" t="str">
        <f t="shared" si="1101"/>
        <v/>
      </c>
      <c r="DS554" s="49" t="str">
        <f t="shared" si="1102"/>
        <v/>
      </c>
      <c r="DT554" s="49" t="str">
        <f t="shared" si="1103"/>
        <v/>
      </c>
      <c r="DU554" s="49" t="str">
        <f t="shared" si="1104"/>
        <v/>
      </c>
      <c r="DV554" s="49" t="str">
        <f t="shared" si="1105"/>
        <v/>
      </c>
      <c r="DX554" s="49"/>
      <c r="DY554" s="49" t="str">
        <f t="shared" si="1106"/>
        <v/>
      </c>
      <c r="DZ554" s="49" t="str">
        <f t="shared" si="1107"/>
        <v/>
      </c>
      <c r="EA554" s="49" t="str">
        <f t="shared" si="1108"/>
        <v/>
      </c>
      <c r="EB554" s="49" t="str">
        <f t="shared" si="1109"/>
        <v/>
      </c>
      <c r="EC554" s="49" t="str">
        <f t="shared" si="1110"/>
        <v/>
      </c>
      <c r="ED554" s="49" t="str">
        <f t="shared" si="1111"/>
        <v/>
      </c>
      <c r="EE554" s="49" t="str">
        <f t="shared" si="1112"/>
        <v/>
      </c>
      <c r="EF554" s="49" t="str">
        <f t="shared" si="1113"/>
        <v/>
      </c>
      <c r="EH554" s="49"/>
      <c r="EI554" s="49" t="str">
        <f t="shared" si="1114"/>
        <v/>
      </c>
      <c r="EJ554" s="49" t="str">
        <f t="shared" si="1115"/>
        <v/>
      </c>
      <c r="EK554" s="49" t="str">
        <f t="shared" si="1116"/>
        <v/>
      </c>
      <c r="EL554" s="49" t="str">
        <f t="shared" si="1117"/>
        <v/>
      </c>
      <c r="EM554" s="49" t="str">
        <f t="shared" si="1118"/>
        <v/>
      </c>
      <c r="EN554" s="49" t="str">
        <f t="shared" si="1119"/>
        <v/>
      </c>
      <c r="EO554" s="49" t="str">
        <f t="shared" si="1120"/>
        <v/>
      </c>
      <c r="EP554" s="49" t="str">
        <f t="shared" si="1121"/>
        <v/>
      </c>
      <c r="ER554" s="49"/>
      <c r="ES554" s="49" t="str">
        <f t="shared" si="1122"/>
        <v/>
      </c>
      <c r="ET554" s="49" t="str">
        <f t="shared" si="1123"/>
        <v/>
      </c>
      <c r="EU554" s="49" t="str">
        <f t="shared" si="1124"/>
        <v/>
      </c>
      <c r="EV554" s="49" t="str">
        <f t="shared" si="1125"/>
        <v/>
      </c>
      <c r="EW554" s="49" t="str">
        <f t="shared" si="1126"/>
        <v/>
      </c>
      <c r="EX554" s="49" t="str">
        <f t="shared" si="1127"/>
        <v/>
      </c>
      <c r="EY554" s="49" t="str">
        <f t="shared" si="1128"/>
        <v/>
      </c>
      <c r="EZ554" s="49" t="str">
        <f t="shared" si="1129"/>
        <v/>
      </c>
      <c r="FB554" s="49"/>
      <c r="FC554" s="49" t="str">
        <f t="shared" si="1130"/>
        <v/>
      </c>
      <c r="FD554" s="49" t="str">
        <f t="shared" si="1131"/>
        <v/>
      </c>
      <c r="FE554" s="49" t="str">
        <f t="shared" si="1132"/>
        <v/>
      </c>
      <c r="FF554" s="49" t="str">
        <f t="shared" si="1133"/>
        <v/>
      </c>
      <c r="FG554" s="49" t="str">
        <f t="shared" si="1134"/>
        <v/>
      </c>
      <c r="FH554" s="49" t="str">
        <f t="shared" si="1135"/>
        <v/>
      </c>
      <c r="FI554" s="49" t="str">
        <f t="shared" si="1136"/>
        <v/>
      </c>
      <c r="FJ554" s="49" t="str">
        <f t="shared" si="1137"/>
        <v/>
      </c>
      <c r="FL554" s="49"/>
      <c r="FM554" s="49" t="str">
        <f t="shared" si="1138"/>
        <v/>
      </c>
      <c r="FN554" s="49" t="str">
        <f t="shared" si="1139"/>
        <v/>
      </c>
      <c r="FO554" s="49" t="str">
        <f t="shared" si="1140"/>
        <v/>
      </c>
      <c r="FP554" s="49" t="str">
        <f t="shared" si="1141"/>
        <v/>
      </c>
      <c r="FQ554" s="49" t="str">
        <f t="shared" si="1142"/>
        <v/>
      </c>
      <c r="FR554" s="49" t="str">
        <f t="shared" si="1143"/>
        <v/>
      </c>
      <c r="FS554" s="49" t="str">
        <f t="shared" si="1144"/>
        <v/>
      </c>
      <c r="FT554" s="49" t="str">
        <f t="shared" si="1145"/>
        <v/>
      </c>
      <c r="FV554" s="49"/>
      <c r="FW554" s="49" t="str">
        <f t="shared" si="1146"/>
        <v/>
      </c>
      <c r="FX554" s="49" t="str">
        <f t="shared" si="1147"/>
        <v/>
      </c>
      <c r="FY554" s="49" t="str">
        <f t="shared" si="1148"/>
        <v/>
      </c>
      <c r="FZ554" s="49" t="str">
        <f t="shared" si="1149"/>
        <v/>
      </c>
      <c r="GA554" s="49" t="str">
        <f t="shared" si="1150"/>
        <v/>
      </c>
      <c r="GB554" s="49" t="str">
        <f t="shared" si="1151"/>
        <v/>
      </c>
      <c r="GC554" s="49" t="str">
        <f t="shared" si="1152"/>
        <v/>
      </c>
      <c r="GD554" s="49" t="str">
        <f t="shared" si="1153"/>
        <v/>
      </c>
      <c r="GF554" s="49"/>
      <c r="GG554" s="49" t="str">
        <f t="shared" si="1154"/>
        <v/>
      </c>
      <c r="GH554" s="49" t="str">
        <f t="shared" si="1155"/>
        <v/>
      </c>
      <c r="GI554" s="49" t="str">
        <f t="shared" si="1156"/>
        <v/>
      </c>
      <c r="GJ554" s="49" t="str">
        <f t="shared" si="1157"/>
        <v/>
      </c>
      <c r="GK554" s="49" t="str">
        <f t="shared" si="1158"/>
        <v/>
      </c>
      <c r="GL554" s="49" t="str">
        <f t="shared" si="1159"/>
        <v/>
      </c>
      <c r="GM554" s="49" t="str">
        <f t="shared" si="1160"/>
        <v/>
      </c>
      <c r="GN554" s="49" t="str">
        <f t="shared" si="1161"/>
        <v/>
      </c>
      <c r="GP554" s="49"/>
      <c r="GQ554" s="49" t="str">
        <f t="shared" si="1162"/>
        <v/>
      </c>
      <c r="GR554" s="49" t="str">
        <f t="shared" si="1163"/>
        <v/>
      </c>
      <c r="GS554" s="49" t="str">
        <f t="shared" si="1164"/>
        <v/>
      </c>
      <c r="GT554" s="49" t="str">
        <f t="shared" si="1165"/>
        <v/>
      </c>
      <c r="GU554" s="49" t="str">
        <f t="shared" si="1166"/>
        <v/>
      </c>
      <c r="GV554" s="49" t="str">
        <f t="shared" si="1167"/>
        <v/>
      </c>
      <c r="GW554" s="49" t="str">
        <f t="shared" si="1168"/>
        <v/>
      </c>
      <c r="GX554" s="49" t="str">
        <f t="shared" si="1169"/>
        <v/>
      </c>
    </row>
    <row r="555" spans="17:206" x14ac:dyDescent="0.2">
      <c r="Q555" s="65">
        <v>58</v>
      </c>
      <c r="R555" s="201" t="str">
        <f>Syst_Typ4!DA85</f>
        <v/>
      </c>
      <c r="S555" s="201">
        <f>Syst_Typ4!F85</f>
        <v>0</v>
      </c>
      <c r="T555" s="53" t="str">
        <f>Syst_Typ4!W85</f>
        <v/>
      </c>
      <c r="U555" s="201">
        <f>Syst_Typ4!CT85</f>
        <v>0</v>
      </c>
      <c r="V555" s="53" t="str">
        <f>Syst_Typ4!X85</f>
        <v/>
      </c>
      <c r="W555" s="53" t="str">
        <f>Syst_Typ4!AW85</f>
        <v/>
      </c>
      <c r="X555" s="53">
        <f>Syst_Typ4!BF85</f>
        <v>0</v>
      </c>
      <c r="Y555" s="53">
        <f>Syst_Typ4!AZ85</f>
        <v>0</v>
      </c>
      <c r="AB555" s="49"/>
      <c r="AC555" s="49" t="str">
        <f t="shared" si="1026"/>
        <v/>
      </c>
      <c r="AD555" s="49" t="str">
        <f t="shared" si="1027"/>
        <v/>
      </c>
      <c r="AE555" s="49" t="str">
        <f t="shared" si="1028"/>
        <v/>
      </c>
      <c r="AF555" s="49" t="str">
        <f t="shared" si="1029"/>
        <v/>
      </c>
      <c r="AG555" s="49" t="str">
        <f t="shared" si="1030"/>
        <v/>
      </c>
      <c r="AH555" s="49" t="str">
        <f t="shared" si="1031"/>
        <v/>
      </c>
      <c r="AI555" s="49" t="str">
        <f t="shared" si="1032"/>
        <v/>
      </c>
      <c r="AJ555" s="49" t="str">
        <f t="shared" si="1033"/>
        <v/>
      </c>
      <c r="AL555" s="49"/>
      <c r="AM555" s="49" t="str">
        <f t="shared" si="1034"/>
        <v/>
      </c>
      <c r="AN555" s="49" t="str">
        <f t="shared" si="1035"/>
        <v/>
      </c>
      <c r="AO555" s="49" t="str">
        <f t="shared" si="1036"/>
        <v/>
      </c>
      <c r="AP555" s="49" t="str">
        <f t="shared" si="1037"/>
        <v/>
      </c>
      <c r="AQ555" s="49" t="str">
        <f t="shared" si="1038"/>
        <v/>
      </c>
      <c r="AR555" s="49" t="str">
        <f t="shared" si="1039"/>
        <v/>
      </c>
      <c r="AS555" s="49" t="str">
        <f t="shared" si="1040"/>
        <v/>
      </c>
      <c r="AT555" s="49" t="str">
        <f t="shared" si="1041"/>
        <v/>
      </c>
      <c r="AV555" s="49"/>
      <c r="AW555" s="49" t="str">
        <f t="shared" si="1042"/>
        <v/>
      </c>
      <c r="AX555" s="49" t="str">
        <f t="shared" si="1043"/>
        <v/>
      </c>
      <c r="AY555" s="49" t="str">
        <f t="shared" si="1044"/>
        <v/>
      </c>
      <c r="AZ555" s="49" t="str">
        <f t="shared" si="1045"/>
        <v/>
      </c>
      <c r="BA555" s="49" t="str">
        <f t="shared" si="1046"/>
        <v/>
      </c>
      <c r="BB555" s="49" t="str">
        <f t="shared" si="1047"/>
        <v/>
      </c>
      <c r="BC555" s="49" t="str">
        <f t="shared" si="1048"/>
        <v/>
      </c>
      <c r="BD555" s="49" t="str">
        <f t="shared" si="1049"/>
        <v/>
      </c>
      <c r="BF555" s="49"/>
      <c r="BG555" s="49" t="str">
        <f t="shared" si="1050"/>
        <v/>
      </c>
      <c r="BH555" s="49" t="str">
        <f t="shared" si="1051"/>
        <v/>
      </c>
      <c r="BI555" s="49" t="str">
        <f t="shared" si="1052"/>
        <v/>
      </c>
      <c r="BJ555" s="49" t="str">
        <f t="shared" si="1053"/>
        <v/>
      </c>
      <c r="BK555" s="49" t="str">
        <f t="shared" si="1054"/>
        <v/>
      </c>
      <c r="BL555" s="49" t="str">
        <f t="shared" si="1055"/>
        <v/>
      </c>
      <c r="BM555" s="49" t="str">
        <f t="shared" si="1056"/>
        <v/>
      </c>
      <c r="BN555" s="49" t="str">
        <f t="shared" si="1057"/>
        <v/>
      </c>
      <c r="BP555" s="49"/>
      <c r="BQ555" s="49" t="str">
        <f t="shared" si="1058"/>
        <v/>
      </c>
      <c r="BR555" s="49" t="str">
        <f t="shared" si="1059"/>
        <v/>
      </c>
      <c r="BS555" s="49" t="str">
        <f t="shared" si="1060"/>
        <v/>
      </c>
      <c r="BT555" s="49" t="str">
        <f t="shared" si="1061"/>
        <v/>
      </c>
      <c r="BU555" s="49" t="str">
        <f t="shared" si="1062"/>
        <v/>
      </c>
      <c r="BV555" s="49" t="str">
        <f t="shared" si="1063"/>
        <v/>
      </c>
      <c r="BW555" s="49" t="str">
        <f t="shared" si="1064"/>
        <v/>
      </c>
      <c r="BX555" s="49" t="str">
        <f t="shared" si="1065"/>
        <v/>
      </c>
      <c r="BZ555" s="49"/>
      <c r="CA555" s="49" t="str">
        <f t="shared" si="1066"/>
        <v/>
      </c>
      <c r="CB555" s="49" t="str">
        <f t="shared" si="1067"/>
        <v/>
      </c>
      <c r="CC555" s="49" t="str">
        <f t="shared" si="1068"/>
        <v/>
      </c>
      <c r="CD555" s="49" t="str">
        <f t="shared" si="1069"/>
        <v/>
      </c>
      <c r="CE555" s="49" t="str">
        <f t="shared" si="1070"/>
        <v/>
      </c>
      <c r="CF555" s="49" t="str">
        <f t="shared" si="1071"/>
        <v/>
      </c>
      <c r="CG555" s="49" t="str">
        <f t="shared" si="1072"/>
        <v/>
      </c>
      <c r="CH555" s="49" t="str">
        <f t="shared" si="1073"/>
        <v/>
      </c>
      <c r="CJ555" s="49"/>
      <c r="CK555" s="49" t="str">
        <f t="shared" si="1074"/>
        <v/>
      </c>
      <c r="CL555" s="49" t="str">
        <f t="shared" si="1075"/>
        <v/>
      </c>
      <c r="CM555" s="49" t="str">
        <f t="shared" si="1076"/>
        <v/>
      </c>
      <c r="CN555" s="49" t="str">
        <f t="shared" si="1077"/>
        <v/>
      </c>
      <c r="CO555" s="49" t="str">
        <f t="shared" si="1078"/>
        <v/>
      </c>
      <c r="CP555" s="49" t="str">
        <f t="shared" si="1079"/>
        <v/>
      </c>
      <c r="CQ555" s="49" t="str">
        <f t="shared" si="1080"/>
        <v/>
      </c>
      <c r="CR555" s="49" t="str">
        <f t="shared" si="1081"/>
        <v/>
      </c>
      <c r="CT555" s="49"/>
      <c r="CU555" s="49" t="str">
        <f t="shared" si="1082"/>
        <v/>
      </c>
      <c r="CV555" s="49" t="str">
        <f t="shared" si="1083"/>
        <v/>
      </c>
      <c r="CW555" s="49" t="str">
        <f t="shared" si="1084"/>
        <v/>
      </c>
      <c r="CX555" s="49" t="str">
        <f t="shared" si="1085"/>
        <v/>
      </c>
      <c r="CY555" s="49" t="str">
        <f t="shared" si="1086"/>
        <v/>
      </c>
      <c r="CZ555" s="49" t="str">
        <f t="shared" si="1087"/>
        <v/>
      </c>
      <c r="DA555" s="49" t="str">
        <f t="shared" si="1088"/>
        <v/>
      </c>
      <c r="DB555" s="49" t="str">
        <f t="shared" si="1089"/>
        <v/>
      </c>
      <c r="DD555" s="49"/>
      <c r="DE555" s="49" t="str">
        <f t="shared" si="1090"/>
        <v/>
      </c>
      <c r="DF555" s="49" t="str">
        <f t="shared" si="1091"/>
        <v/>
      </c>
      <c r="DG555" s="49" t="str">
        <f t="shared" si="1092"/>
        <v/>
      </c>
      <c r="DH555" s="49" t="str">
        <f t="shared" si="1093"/>
        <v/>
      </c>
      <c r="DI555" s="49" t="str">
        <f t="shared" si="1094"/>
        <v/>
      </c>
      <c r="DJ555" s="49" t="str">
        <f t="shared" si="1095"/>
        <v/>
      </c>
      <c r="DK555" s="49" t="str">
        <f t="shared" si="1096"/>
        <v/>
      </c>
      <c r="DL555" s="49" t="str">
        <f t="shared" si="1097"/>
        <v/>
      </c>
      <c r="DN555" s="49"/>
      <c r="DO555" s="49" t="str">
        <f t="shared" si="1098"/>
        <v/>
      </c>
      <c r="DP555" s="49" t="str">
        <f t="shared" si="1099"/>
        <v/>
      </c>
      <c r="DQ555" s="49" t="str">
        <f t="shared" si="1100"/>
        <v/>
      </c>
      <c r="DR555" s="49" t="str">
        <f t="shared" si="1101"/>
        <v/>
      </c>
      <c r="DS555" s="49" t="str">
        <f t="shared" si="1102"/>
        <v/>
      </c>
      <c r="DT555" s="49" t="str">
        <f t="shared" si="1103"/>
        <v/>
      </c>
      <c r="DU555" s="49" t="str">
        <f t="shared" si="1104"/>
        <v/>
      </c>
      <c r="DV555" s="49" t="str">
        <f t="shared" si="1105"/>
        <v/>
      </c>
      <c r="DX555" s="49"/>
      <c r="DY555" s="49" t="str">
        <f t="shared" si="1106"/>
        <v/>
      </c>
      <c r="DZ555" s="49" t="str">
        <f t="shared" si="1107"/>
        <v/>
      </c>
      <c r="EA555" s="49" t="str">
        <f t="shared" si="1108"/>
        <v/>
      </c>
      <c r="EB555" s="49" t="str">
        <f t="shared" si="1109"/>
        <v/>
      </c>
      <c r="EC555" s="49" t="str">
        <f t="shared" si="1110"/>
        <v/>
      </c>
      <c r="ED555" s="49" t="str">
        <f t="shared" si="1111"/>
        <v/>
      </c>
      <c r="EE555" s="49" t="str">
        <f t="shared" si="1112"/>
        <v/>
      </c>
      <c r="EF555" s="49" t="str">
        <f t="shared" si="1113"/>
        <v/>
      </c>
      <c r="EH555" s="49"/>
      <c r="EI555" s="49" t="str">
        <f t="shared" si="1114"/>
        <v/>
      </c>
      <c r="EJ555" s="49" t="str">
        <f t="shared" si="1115"/>
        <v/>
      </c>
      <c r="EK555" s="49" t="str">
        <f t="shared" si="1116"/>
        <v/>
      </c>
      <c r="EL555" s="49" t="str">
        <f t="shared" si="1117"/>
        <v/>
      </c>
      <c r="EM555" s="49" t="str">
        <f t="shared" si="1118"/>
        <v/>
      </c>
      <c r="EN555" s="49" t="str">
        <f t="shared" si="1119"/>
        <v/>
      </c>
      <c r="EO555" s="49" t="str">
        <f t="shared" si="1120"/>
        <v/>
      </c>
      <c r="EP555" s="49" t="str">
        <f t="shared" si="1121"/>
        <v/>
      </c>
      <c r="ER555" s="49"/>
      <c r="ES555" s="49" t="str">
        <f t="shared" si="1122"/>
        <v/>
      </c>
      <c r="ET555" s="49" t="str">
        <f t="shared" si="1123"/>
        <v/>
      </c>
      <c r="EU555" s="49" t="str">
        <f t="shared" si="1124"/>
        <v/>
      </c>
      <c r="EV555" s="49" t="str">
        <f t="shared" si="1125"/>
        <v/>
      </c>
      <c r="EW555" s="49" t="str">
        <f t="shared" si="1126"/>
        <v/>
      </c>
      <c r="EX555" s="49" t="str">
        <f t="shared" si="1127"/>
        <v/>
      </c>
      <c r="EY555" s="49" t="str">
        <f t="shared" si="1128"/>
        <v/>
      </c>
      <c r="EZ555" s="49" t="str">
        <f t="shared" si="1129"/>
        <v/>
      </c>
      <c r="FB555" s="49"/>
      <c r="FC555" s="49" t="str">
        <f t="shared" si="1130"/>
        <v/>
      </c>
      <c r="FD555" s="49" t="str">
        <f t="shared" si="1131"/>
        <v/>
      </c>
      <c r="FE555" s="49" t="str">
        <f t="shared" si="1132"/>
        <v/>
      </c>
      <c r="FF555" s="49" t="str">
        <f t="shared" si="1133"/>
        <v/>
      </c>
      <c r="FG555" s="49" t="str">
        <f t="shared" si="1134"/>
        <v/>
      </c>
      <c r="FH555" s="49" t="str">
        <f t="shared" si="1135"/>
        <v/>
      </c>
      <c r="FI555" s="49" t="str">
        <f t="shared" si="1136"/>
        <v/>
      </c>
      <c r="FJ555" s="49" t="str">
        <f t="shared" si="1137"/>
        <v/>
      </c>
      <c r="FL555" s="49"/>
      <c r="FM555" s="49" t="str">
        <f t="shared" si="1138"/>
        <v/>
      </c>
      <c r="FN555" s="49" t="str">
        <f t="shared" si="1139"/>
        <v/>
      </c>
      <c r="FO555" s="49" t="str">
        <f t="shared" si="1140"/>
        <v/>
      </c>
      <c r="FP555" s="49" t="str">
        <f t="shared" si="1141"/>
        <v/>
      </c>
      <c r="FQ555" s="49" t="str">
        <f t="shared" si="1142"/>
        <v/>
      </c>
      <c r="FR555" s="49" t="str">
        <f t="shared" si="1143"/>
        <v/>
      </c>
      <c r="FS555" s="49" t="str">
        <f t="shared" si="1144"/>
        <v/>
      </c>
      <c r="FT555" s="49" t="str">
        <f t="shared" si="1145"/>
        <v/>
      </c>
      <c r="FV555" s="49"/>
      <c r="FW555" s="49" t="str">
        <f t="shared" si="1146"/>
        <v/>
      </c>
      <c r="FX555" s="49" t="str">
        <f t="shared" si="1147"/>
        <v/>
      </c>
      <c r="FY555" s="49" t="str">
        <f t="shared" si="1148"/>
        <v/>
      </c>
      <c r="FZ555" s="49" t="str">
        <f t="shared" si="1149"/>
        <v/>
      </c>
      <c r="GA555" s="49" t="str">
        <f t="shared" si="1150"/>
        <v/>
      </c>
      <c r="GB555" s="49" t="str">
        <f t="shared" si="1151"/>
        <v/>
      </c>
      <c r="GC555" s="49" t="str">
        <f t="shared" si="1152"/>
        <v/>
      </c>
      <c r="GD555" s="49" t="str">
        <f t="shared" si="1153"/>
        <v/>
      </c>
      <c r="GF555" s="49"/>
      <c r="GG555" s="49" t="str">
        <f t="shared" si="1154"/>
        <v/>
      </c>
      <c r="GH555" s="49" t="str">
        <f t="shared" si="1155"/>
        <v/>
      </c>
      <c r="GI555" s="49" t="str">
        <f t="shared" si="1156"/>
        <v/>
      </c>
      <c r="GJ555" s="49" t="str">
        <f t="shared" si="1157"/>
        <v/>
      </c>
      <c r="GK555" s="49" t="str">
        <f t="shared" si="1158"/>
        <v/>
      </c>
      <c r="GL555" s="49" t="str">
        <f t="shared" si="1159"/>
        <v/>
      </c>
      <c r="GM555" s="49" t="str">
        <f t="shared" si="1160"/>
        <v/>
      </c>
      <c r="GN555" s="49" t="str">
        <f t="shared" si="1161"/>
        <v/>
      </c>
      <c r="GP555" s="49"/>
      <c r="GQ555" s="49" t="str">
        <f t="shared" si="1162"/>
        <v/>
      </c>
      <c r="GR555" s="49" t="str">
        <f t="shared" si="1163"/>
        <v/>
      </c>
      <c r="GS555" s="49" t="str">
        <f t="shared" si="1164"/>
        <v/>
      </c>
      <c r="GT555" s="49" t="str">
        <f t="shared" si="1165"/>
        <v/>
      </c>
      <c r="GU555" s="49" t="str">
        <f t="shared" si="1166"/>
        <v/>
      </c>
      <c r="GV555" s="49" t="str">
        <f t="shared" si="1167"/>
        <v/>
      </c>
      <c r="GW555" s="49" t="str">
        <f t="shared" si="1168"/>
        <v/>
      </c>
      <c r="GX555" s="49" t="str">
        <f t="shared" si="1169"/>
        <v/>
      </c>
    </row>
    <row r="556" spans="17:206" x14ac:dyDescent="0.2">
      <c r="Q556" s="65">
        <v>59</v>
      </c>
      <c r="R556" s="201" t="str">
        <f>Syst_Typ4!DA86</f>
        <v/>
      </c>
      <c r="S556" s="201">
        <f>Syst_Typ4!F86</f>
        <v>0</v>
      </c>
      <c r="T556" s="53" t="str">
        <f>Syst_Typ4!W86</f>
        <v/>
      </c>
      <c r="U556" s="201">
        <f>Syst_Typ4!CT86</f>
        <v>0</v>
      </c>
      <c r="V556" s="53" t="str">
        <f>Syst_Typ4!X86</f>
        <v/>
      </c>
      <c r="W556" s="53" t="str">
        <f>Syst_Typ4!AW86</f>
        <v/>
      </c>
      <c r="X556" s="53">
        <f>Syst_Typ4!BF86</f>
        <v>0</v>
      </c>
      <c r="Y556" s="53">
        <f>Syst_Typ4!AZ86</f>
        <v>0</v>
      </c>
      <c r="AB556" s="49"/>
      <c r="AC556" s="49" t="str">
        <f t="shared" si="1026"/>
        <v/>
      </c>
      <c r="AD556" s="49" t="str">
        <f t="shared" si="1027"/>
        <v/>
      </c>
      <c r="AE556" s="49" t="str">
        <f t="shared" si="1028"/>
        <v/>
      </c>
      <c r="AF556" s="49" t="str">
        <f t="shared" si="1029"/>
        <v/>
      </c>
      <c r="AG556" s="49" t="str">
        <f t="shared" si="1030"/>
        <v/>
      </c>
      <c r="AH556" s="49" t="str">
        <f t="shared" si="1031"/>
        <v/>
      </c>
      <c r="AI556" s="49" t="str">
        <f t="shared" si="1032"/>
        <v/>
      </c>
      <c r="AJ556" s="49" t="str">
        <f t="shared" si="1033"/>
        <v/>
      </c>
      <c r="AL556" s="49"/>
      <c r="AM556" s="49" t="str">
        <f t="shared" si="1034"/>
        <v/>
      </c>
      <c r="AN556" s="49" t="str">
        <f t="shared" si="1035"/>
        <v/>
      </c>
      <c r="AO556" s="49" t="str">
        <f t="shared" si="1036"/>
        <v/>
      </c>
      <c r="AP556" s="49" t="str">
        <f t="shared" si="1037"/>
        <v/>
      </c>
      <c r="AQ556" s="49" t="str">
        <f t="shared" si="1038"/>
        <v/>
      </c>
      <c r="AR556" s="49" t="str">
        <f t="shared" si="1039"/>
        <v/>
      </c>
      <c r="AS556" s="49" t="str">
        <f t="shared" si="1040"/>
        <v/>
      </c>
      <c r="AT556" s="49" t="str">
        <f t="shared" si="1041"/>
        <v/>
      </c>
      <c r="AV556" s="49"/>
      <c r="AW556" s="49" t="str">
        <f t="shared" si="1042"/>
        <v/>
      </c>
      <c r="AX556" s="49" t="str">
        <f t="shared" si="1043"/>
        <v/>
      </c>
      <c r="AY556" s="49" t="str">
        <f t="shared" si="1044"/>
        <v/>
      </c>
      <c r="AZ556" s="49" t="str">
        <f t="shared" si="1045"/>
        <v/>
      </c>
      <c r="BA556" s="49" t="str">
        <f t="shared" si="1046"/>
        <v/>
      </c>
      <c r="BB556" s="49" t="str">
        <f t="shared" si="1047"/>
        <v/>
      </c>
      <c r="BC556" s="49" t="str">
        <f t="shared" si="1048"/>
        <v/>
      </c>
      <c r="BD556" s="49" t="str">
        <f t="shared" si="1049"/>
        <v/>
      </c>
      <c r="BF556" s="49"/>
      <c r="BG556" s="49" t="str">
        <f t="shared" si="1050"/>
        <v/>
      </c>
      <c r="BH556" s="49" t="str">
        <f t="shared" si="1051"/>
        <v/>
      </c>
      <c r="BI556" s="49" t="str">
        <f t="shared" si="1052"/>
        <v/>
      </c>
      <c r="BJ556" s="49" t="str">
        <f t="shared" si="1053"/>
        <v/>
      </c>
      <c r="BK556" s="49" t="str">
        <f t="shared" si="1054"/>
        <v/>
      </c>
      <c r="BL556" s="49" t="str">
        <f t="shared" si="1055"/>
        <v/>
      </c>
      <c r="BM556" s="49" t="str">
        <f t="shared" si="1056"/>
        <v/>
      </c>
      <c r="BN556" s="49" t="str">
        <f t="shared" si="1057"/>
        <v/>
      </c>
      <c r="BP556" s="49"/>
      <c r="BQ556" s="49" t="str">
        <f t="shared" si="1058"/>
        <v/>
      </c>
      <c r="BR556" s="49" t="str">
        <f t="shared" si="1059"/>
        <v/>
      </c>
      <c r="BS556" s="49" t="str">
        <f t="shared" si="1060"/>
        <v/>
      </c>
      <c r="BT556" s="49" t="str">
        <f t="shared" si="1061"/>
        <v/>
      </c>
      <c r="BU556" s="49" t="str">
        <f t="shared" si="1062"/>
        <v/>
      </c>
      <c r="BV556" s="49" t="str">
        <f t="shared" si="1063"/>
        <v/>
      </c>
      <c r="BW556" s="49" t="str">
        <f t="shared" si="1064"/>
        <v/>
      </c>
      <c r="BX556" s="49" t="str">
        <f t="shared" si="1065"/>
        <v/>
      </c>
      <c r="BZ556" s="49"/>
      <c r="CA556" s="49" t="str">
        <f t="shared" si="1066"/>
        <v/>
      </c>
      <c r="CB556" s="49" t="str">
        <f t="shared" si="1067"/>
        <v/>
      </c>
      <c r="CC556" s="49" t="str">
        <f t="shared" si="1068"/>
        <v/>
      </c>
      <c r="CD556" s="49" t="str">
        <f t="shared" si="1069"/>
        <v/>
      </c>
      <c r="CE556" s="49" t="str">
        <f t="shared" si="1070"/>
        <v/>
      </c>
      <c r="CF556" s="49" t="str">
        <f t="shared" si="1071"/>
        <v/>
      </c>
      <c r="CG556" s="49" t="str">
        <f t="shared" si="1072"/>
        <v/>
      </c>
      <c r="CH556" s="49" t="str">
        <f t="shared" si="1073"/>
        <v/>
      </c>
      <c r="CJ556" s="49"/>
      <c r="CK556" s="49" t="str">
        <f t="shared" si="1074"/>
        <v/>
      </c>
      <c r="CL556" s="49" t="str">
        <f t="shared" si="1075"/>
        <v/>
      </c>
      <c r="CM556" s="49" t="str">
        <f t="shared" si="1076"/>
        <v/>
      </c>
      <c r="CN556" s="49" t="str">
        <f t="shared" si="1077"/>
        <v/>
      </c>
      <c r="CO556" s="49" t="str">
        <f t="shared" si="1078"/>
        <v/>
      </c>
      <c r="CP556" s="49" t="str">
        <f t="shared" si="1079"/>
        <v/>
      </c>
      <c r="CQ556" s="49" t="str">
        <f t="shared" si="1080"/>
        <v/>
      </c>
      <c r="CR556" s="49" t="str">
        <f t="shared" si="1081"/>
        <v/>
      </c>
      <c r="CT556" s="49"/>
      <c r="CU556" s="49" t="str">
        <f t="shared" si="1082"/>
        <v/>
      </c>
      <c r="CV556" s="49" t="str">
        <f t="shared" si="1083"/>
        <v/>
      </c>
      <c r="CW556" s="49" t="str">
        <f t="shared" si="1084"/>
        <v/>
      </c>
      <c r="CX556" s="49" t="str">
        <f t="shared" si="1085"/>
        <v/>
      </c>
      <c r="CY556" s="49" t="str">
        <f t="shared" si="1086"/>
        <v/>
      </c>
      <c r="CZ556" s="49" t="str">
        <f t="shared" si="1087"/>
        <v/>
      </c>
      <c r="DA556" s="49" t="str">
        <f t="shared" si="1088"/>
        <v/>
      </c>
      <c r="DB556" s="49" t="str">
        <f t="shared" si="1089"/>
        <v/>
      </c>
      <c r="DD556" s="49"/>
      <c r="DE556" s="49" t="str">
        <f t="shared" si="1090"/>
        <v/>
      </c>
      <c r="DF556" s="49" t="str">
        <f t="shared" si="1091"/>
        <v/>
      </c>
      <c r="DG556" s="49" t="str">
        <f t="shared" si="1092"/>
        <v/>
      </c>
      <c r="DH556" s="49" t="str">
        <f t="shared" si="1093"/>
        <v/>
      </c>
      <c r="DI556" s="49" t="str">
        <f t="shared" si="1094"/>
        <v/>
      </c>
      <c r="DJ556" s="49" t="str">
        <f t="shared" si="1095"/>
        <v/>
      </c>
      <c r="DK556" s="49" t="str">
        <f t="shared" si="1096"/>
        <v/>
      </c>
      <c r="DL556" s="49" t="str">
        <f t="shared" si="1097"/>
        <v/>
      </c>
      <c r="DN556" s="49"/>
      <c r="DO556" s="49" t="str">
        <f t="shared" si="1098"/>
        <v/>
      </c>
      <c r="DP556" s="49" t="str">
        <f t="shared" si="1099"/>
        <v/>
      </c>
      <c r="DQ556" s="49" t="str">
        <f t="shared" si="1100"/>
        <v/>
      </c>
      <c r="DR556" s="49" t="str">
        <f t="shared" si="1101"/>
        <v/>
      </c>
      <c r="DS556" s="49" t="str">
        <f t="shared" si="1102"/>
        <v/>
      </c>
      <c r="DT556" s="49" t="str">
        <f t="shared" si="1103"/>
        <v/>
      </c>
      <c r="DU556" s="49" t="str">
        <f t="shared" si="1104"/>
        <v/>
      </c>
      <c r="DV556" s="49" t="str">
        <f t="shared" si="1105"/>
        <v/>
      </c>
      <c r="DX556" s="49"/>
      <c r="DY556" s="49" t="str">
        <f t="shared" si="1106"/>
        <v/>
      </c>
      <c r="DZ556" s="49" t="str">
        <f t="shared" si="1107"/>
        <v/>
      </c>
      <c r="EA556" s="49" t="str">
        <f t="shared" si="1108"/>
        <v/>
      </c>
      <c r="EB556" s="49" t="str">
        <f t="shared" si="1109"/>
        <v/>
      </c>
      <c r="EC556" s="49" t="str">
        <f t="shared" si="1110"/>
        <v/>
      </c>
      <c r="ED556" s="49" t="str">
        <f t="shared" si="1111"/>
        <v/>
      </c>
      <c r="EE556" s="49" t="str">
        <f t="shared" si="1112"/>
        <v/>
      </c>
      <c r="EF556" s="49" t="str">
        <f t="shared" si="1113"/>
        <v/>
      </c>
      <c r="EH556" s="49"/>
      <c r="EI556" s="49" t="str">
        <f t="shared" si="1114"/>
        <v/>
      </c>
      <c r="EJ556" s="49" t="str">
        <f t="shared" si="1115"/>
        <v/>
      </c>
      <c r="EK556" s="49" t="str">
        <f t="shared" si="1116"/>
        <v/>
      </c>
      <c r="EL556" s="49" t="str">
        <f t="shared" si="1117"/>
        <v/>
      </c>
      <c r="EM556" s="49" t="str">
        <f t="shared" si="1118"/>
        <v/>
      </c>
      <c r="EN556" s="49" t="str">
        <f t="shared" si="1119"/>
        <v/>
      </c>
      <c r="EO556" s="49" t="str">
        <f t="shared" si="1120"/>
        <v/>
      </c>
      <c r="EP556" s="49" t="str">
        <f t="shared" si="1121"/>
        <v/>
      </c>
      <c r="ER556" s="49"/>
      <c r="ES556" s="49" t="str">
        <f t="shared" si="1122"/>
        <v/>
      </c>
      <c r="ET556" s="49" t="str">
        <f t="shared" si="1123"/>
        <v/>
      </c>
      <c r="EU556" s="49" t="str">
        <f t="shared" si="1124"/>
        <v/>
      </c>
      <c r="EV556" s="49" t="str">
        <f t="shared" si="1125"/>
        <v/>
      </c>
      <c r="EW556" s="49" t="str">
        <f t="shared" si="1126"/>
        <v/>
      </c>
      <c r="EX556" s="49" t="str">
        <f t="shared" si="1127"/>
        <v/>
      </c>
      <c r="EY556" s="49" t="str">
        <f t="shared" si="1128"/>
        <v/>
      </c>
      <c r="EZ556" s="49" t="str">
        <f t="shared" si="1129"/>
        <v/>
      </c>
      <c r="FB556" s="49"/>
      <c r="FC556" s="49" t="str">
        <f t="shared" si="1130"/>
        <v/>
      </c>
      <c r="FD556" s="49" t="str">
        <f t="shared" si="1131"/>
        <v/>
      </c>
      <c r="FE556" s="49" t="str">
        <f t="shared" si="1132"/>
        <v/>
      </c>
      <c r="FF556" s="49" t="str">
        <f t="shared" si="1133"/>
        <v/>
      </c>
      <c r="FG556" s="49" t="str">
        <f t="shared" si="1134"/>
        <v/>
      </c>
      <c r="FH556" s="49" t="str">
        <f t="shared" si="1135"/>
        <v/>
      </c>
      <c r="FI556" s="49" t="str">
        <f t="shared" si="1136"/>
        <v/>
      </c>
      <c r="FJ556" s="49" t="str">
        <f t="shared" si="1137"/>
        <v/>
      </c>
      <c r="FL556" s="49"/>
      <c r="FM556" s="49" t="str">
        <f t="shared" si="1138"/>
        <v/>
      </c>
      <c r="FN556" s="49" t="str">
        <f t="shared" si="1139"/>
        <v/>
      </c>
      <c r="FO556" s="49" t="str">
        <f t="shared" si="1140"/>
        <v/>
      </c>
      <c r="FP556" s="49" t="str">
        <f t="shared" si="1141"/>
        <v/>
      </c>
      <c r="FQ556" s="49" t="str">
        <f t="shared" si="1142"/>
        <v/>
      </c>
      <c r="FR556" s="49" t="str">
        <f t="shared" si="1143"/>
        <v/>
      </c>
      <c r="FS556" s="49" t="str">
        <f t="shared" si="1144"/>
        <v/>
      </c>
      <c r="FT556" s="49" t="str">
        <f t="shared" si="1145"/>
        <v/>
      </c>
      <c r="FV556" s="49"/>
      <c r="FW556" s="49" t="str">
        <f t="shared" si="1146"/>
        <v/>
      </c>
      <c r="FX556" s="49" t="str">
        <f t="shared" si="1147"/>
        <v/>
      </c>
      <c r="FY556" s="49" t="str">
        <f t="shared" si="1148"/>
        <v/>
      </c>
      <c r="FZ556" s="49" t="str">
        <f t="shared" si="1149"/>
        <v/>
      </c>
      <c r="GA556" s="49" t="str">
        <f t="shared" si="1150"/>
        <v/>
      </c>
      <c r="GB556" s="49" t="str">
        <f t="shared" si="1151"/>
        <v/>
      </c>
      <c r="GC556" s="49" t="str">
        <f t="shared" si="1152"/>
        <v/>
      </c>
      <c r="GD556" s="49" t="str">
        <f t="shared" si="1153"/>
        <v/>
      </c>
      <c r="GF556" s="49"/>
      <c r="GG556" s="49" t="str">
        <f t="shared" si="1154"/>
        <v/>
      </c>
      <c r="GH556" s="49" t="str">
        <f t="shared" si="1155"/>
        <v/>
      </c>
      <c r="GI556" s="49" t="str">
        <f t="shared" si="1156"/>
        <v/>
      </c>
      <c r="GJ556" s="49" t="str">
        <f t="shared" si="1157"/>
        <v/>
      </c>
      <c r="GK556" s="49" t="str">
        <f t="shared" si="1158"/>
        <v/>
      </c>
      <c r="GL556" s="49" t="str">
        <f t="shared" si="1159"/>
        <v/>
      </c>
      <c r="GM556" s="49" t="str">
        <f t="shared" si="1160"/>
        <v/>
      </c>
      <c r="GN556" s="49" t="str">
        <f t="shared" si="1161"/>
        <v/>
      </c>
      <c r="GP556" s="49"/>
      <c r="GQ556" s="49" t="str">
        <f t="shared" si="1162"/>
        <v/>
      </c>
      <c r="GR556" s="49" t="str">
        <f t="shared" si="1163"/>
        <v/>
      </c>
      <c r="GS556" s="49" t="str">
        <f t="shared" si="1164"/>
        <v/>
      </c>
      <c r="GT556" s="49" t="str">
        <f t="shared" si="1165"/>
        <v/>
      </c>
      <c r="GU556" s="49" t="str">
        <f t="shared" si="1166"/>
        <v/>
      </c>
      <c r="GV556" s="49" t="str">
        <f t="shared" si="1167"/>
        <v/>
      </c>
      <c r="GW556" s="49" t="str">
        <f t="shared" si="1168"/>
        <v/>
      </c>
      <c r="GX556" s="49" t="str">
        <f t="shared" si="1169"/>
        <v/>
      </c>
    </row>
    <row r="557" spans="17:206" x14ac:dyDescent="0.2">
      <c r="Q557" s="65">
        <v>60</v>
      </c>
      <c r="R557" s="201" t="str">
        <f>Syst_Typ4!DA87</f>
        <v/>
      </c>
      <c r="S557" s="201">
        <f>Syst_Typ4!F87</f>
        <v>0</v>
      </c>
      <c r="T557" s="53" t="str">
        <f>Syst_Typ4!W87</f>
        <v/>
      </c>
      <c r="U557" s="201">
        <f>Syst_Typ4!CT87</f>
        <v>0</v>
      </c>
      <c r="V557" s="53" t="str">
        <f>Syst_Typ4!X87</f>
        <v/>
      </c>
      <c r="W557" s="53" t="str">
        <f>Syst_Typ4!AW87</f>
        <v/>
      </c>
      <c r="X557" s="53">
        <f>Syst_Typ4!BF87</f>
        <v>0</v>
      </c>
      <c r="Y557" s="53">
        <f>Syst_Typ4!AZ87</f>
        <v>0</v>
      </c>
      <c r="AB557" s="49"/>
      <c r="AC557" s="49" t="str">
        <f t="shared" si="1026"/>
        <v/>
      </c>
      <c r="AD557" s="49" t="str">
        <f t="shared" si="1027"/>
        <v/>
      </c>
      <c r="AE557" s="49" t="str">
        <f t="shared" si="1028"/>
        <v/>
      </c>
      <c r="AF557" s="49" t="str">
        <f t="shared" si="1029"/>
        <v/>
      </c>
      <c r="AG557" s="49" t="str">
        <f t="shared" si="1030"/>
        <v/>
      </c>
      <c r="AH557" s="49" t="str">
        <f t="shared" si="1031"/>
        <v/>
      </c>
      <c r="AI557" s="49" t="str">
        <f t="shared" si="1032"/>
        <v/>
      </c>
      <c r="AJ557" s="49" t="str">
        <f t="shared" si="1033"/>
        <v/>
      </c>
      <c r="AL557" s="49"/>
      <c r="AM557" s="49" t="str">
        <f t="shared" si="1034"/>
        <v/>
      </c>
      <c r="AN557" s="49" t="str">
        <f t="shared" si="1035"/>
        <v/>
      </c>
      <c r="AO557" s="49" t="str">
        <f t="shared" si="1036"/>
        <v/>
      </c>
      <c r="AP557" s="49" t="str">
        <f t="shared" si="1037"/>
        <v/>
      </c>
      <c r="AQ557" s="49" t="str">
        <f t="shared" si="1038"/>
        <v/>
      </c>
      <c r="AR557" s="49" t="str">
        <f t="shared" si="1039"/>
        <v/>
      </c>
      <c r="AS557" s="49" t="str">
        <f t="shared" si="1040"/>
        <v/>
      </c>
      <c r="AT557" s="49" t="str">
        <f t="shared" si="1041"/>
        <v/>
      </c>
      <c r="AV557" s="49"/>
      <c r="AW557" s="49" t="str">
        <f t="shared" si="1042"/>
        <v/>
      </c>
      <c r="AX557" s="49" t="str">
        <f t="shared" si="1043"/>
        <v/>
      </c>
      <c r="AY557" s="49" t="str">
        <f t="shared" si="1044"/>
        <v/>
      </c>
      <c r="AZ557" s="49" t="str">
        <f t="shared" si="1045"/>
        <v/>
      </c>
      <c r="BA557" s="49" t="str">
        <f t="shared" si="1046"/>
        <v/>
      </c>
      <c r="BB557" s="49" t="str">
        <f t="shared" si="1047"/>
        <v/>
      </c>
      <c r="BC557" s="49" t="str">
        <f t="shared" si="1048"/>
        <v/>
      </c>
      <c r="BD557" s="49" t="str">
        <f t="shared" si="1049"/>
        <v/>
      </c>
      <c r="BF557" s="49"/>
      <c r="BG557" s="49" t="str">
        <f t="shared" si="1050"/>
        <v/>
      </c>
      <c r="BH557" s="49" t="str">
        <f t="shared" si="1051"/>
        <v/>
      </c>
      <c r="BI557" s="49" t="str">
        <f t="shared" si="1052"/>
        <v/>
      </c>
      <c r="BJ557" s="49" t="str">
        <f t="shared" si="1053"/>
        <v/>
      </c>
      <c r="BK557" s="49" t="str">
        <f t="shared" si="1054"/>
        <v/>
      </c>
      <c r="BL557" s="49" t="str">
        <f t="shared" si="1055"/>
        <v/>
      </c>
      <c r="BM557" s="49" t="str">
        <f t="shared" si="1056"/>
        <v/>
      </c>
      <c r="BN557" s="49" t="str">
        <f t="shared" si="1057"/>
        <v/>
      </c>
      <c r="BP557" s="49"/>
      <c r="BQ557" s="49" t="str">
        <f t="shared" si="1058"/>
        <v/>
      </c>
      <c r="BR557" s="49" t="str">
        <f t="shared" si="1059"/>
        <v/>
      </c>
      <c r="BS557" s="49" t="str">
        <f t="shared" si="1060"/>
        <v/>
      </c>
      <c r="BT557" s="49" t="str">
        <f t="shared" si="1061"/>
        <v/>
      </c>
      <c r="BU557" s="49" t="str">
        <f t="shared" si="1062"/>
        <v/>
      </c>
      <c r="BV557" s="49" t="str">
        <f t="shared" si="1063"/>
        <v/>
      </c>
      <c r="BW557" s="49" t="str">
        <f t="shared" si="1064"/>
        <v/>
      </c>
      <c r="BX557" s="49" t="str">
        <f t="shared" si="1065"/>
        <v/>
      </c>
      <c r="BZ557" s="49"/>
      <c r="CA557" s="49" t="str">
        <f t="shared" si="1066"/>
        <v/>
      </c>
      <c r="CB557" s="49" t="str">
        <f t="shared" si="1067"/>
        <v/>
      </c>
      <c r="CC557" s="49" t="str">
        <f t="shared" si="1068"/>
        <v/>
      </c>
      <c r="CD557" s="49" t="str">
        <f t="shared" si="1069"/>
        <v/>
      </c>
      <c r="CE557" s="49" t="str">
        <f t="shared" si="1070"/>
        <v/>
      </c>
      <c r="CF557" s="49" t="str">
        <f t="shared" si="1071"/>
        <v/>
      </c>
      <c r="CG557" s="49" t="str">
        <f t="shared" si="1072"/>
        <v/>
      </c>
      <c r="CH557" s="49" t="str">
        <f t="shared" si="1073"/>
        <v/>
      </c>
      <c r="CJ557" s="49"/>
      <c r="CK557" s="49" t="str">
        <f t="shared" si="1074"/>
        <v/>
      </c>
      <c r="CL557" s="49" t="str">
        <f t="shared" si="1075"/>
        <v/>
      </c>
      <c r="CM557" s="49" t="str">
        <f t="shared" si="1076"/>
        <v/>
      </c>
      <c r="CN557" s="49" t="str">
        <f t="shared" si="1077"/>
        <v/>
      </c>
      <c r="CO557" s="49" t="str">
        <f t="shared" si="1078"/>
        <v/>
      </c>
      <c r="CP557" s="49" t="str">
        <f t="shared" si="1079"/>
        <v/>
      </c>
      <c r="CQ557" s="49" t="str">
        <f t="shared" si="1080"/>
        <v/>
      </c>
      <c r="CR557" s="49" t="str">
        <f t="shared" si="1081"/>
        <v/>
      </c>
      <c r="CT557" s="49"/>
      <c r="CU557" s="49" t="str">
        <f t="shared" si="1082"/>
        <v/>
      </c>
      <c r="CV557" s="49" t="str">
        <f t="shared" si="1083"/>
        <v/>
      </c>
      <c r="CW557" s="49" t="str">
        <f t="shared" si="1084"/>
        <v/>
      </c>
      <c r="CX557" s="49" t="str">
        <f t="shared" si="1085"/>
        <v/>
      </c>
      <c r="CY557" s="49" t="str">
        <f t="shared" si="1086"/>
        <v/>
      </c>
      <c r="CZ557" s="49" t="str">
        <f t="shared" si="1087"/>
        <v/>
      </c>
      <c r="DA557" s="49" t="str">
        <f t="shared" si="1088"/>
        <v/>
      </c>
      <c r="DB557" s="49" t="str">
        <f t="shared" si="1089"/>
        <v/>
      </c>
      <c r="DD557" s="49"/>
      <c r="DE557" s="49" t="str">
        <f t="shared" si="1090"/>
        <v/>
      </c>
      <c r="DF557" s="49" t="str">
        <f t="shared" si="1091"/>
        <v/>
      </c>
      <c r="DG557" s="49" t="str">
        <f t="shared" si="1092"/>
        <v/>
      </c>
      <c r="DH557" s="49" t="str">
        <f t="shared" si="1093"/>
        <v/>
      </c>
      <c r="DI557" s="49" t="str">
        <f t="shared" si="1094"/>
        <v/>
      </c>
      <c r="DJ557" s="49" t="str">
        <f t="shared" si="1095"/>
        <v/>
      </c>
      <c r="DK557" s="49" t="str">
        <f t="shared" si="1096"/>
        <v/>
      </c>
      <c r="DL557" s="49" t="str">
        <f t="shared" si="1097"/>
        <v/>
      </c>
      <c r="DN557" s="49"/>
      <c r="DO557" s="49" t="str">
        <f t="shared" si="1098"/>
        <v/>
      </c>
      <c r="DP557" s="49" t="str">
        <f t="shared" si="1099"/>
        <v/>
      </c>
      <c r="DQ557" s="49" t="str">
        <f t="shared" si="1100"/>
        <v/>
      </c>
      <c r="DR557" s="49" t="str">
        <f t="shared" si="1101"/>
        <v/>
      </c>
      <c r="DS557" s="49" t="str">
        <f t="shared" si="1102"/>
        <v/>
      </c>
      <c r="DT557" s="49" t="str">
        <f t="shared" si="1103"/>
        <v/>
      </c>
      <c r="DU557" s="49" t="str">
        <f t="shared" si="1104"/>
        <v/>
      </c>
      <c r="DV557" s="49" t="str">
        <f t="shared" si="1105"/>
        <v/>
      </c>
      <c r="DX557" s="49"/>
      <c r="DY557" s="49" t="str">
        <f t="shared" si="1106"/>
        <v/>
      </c>
      <c r="DZ557" s="49" t="str">
        <f t="shared" si="1107"/>
        <v/>
      </c>
      <c r="EA557" s="49" t="str">
        <f t="shared" si="1108"/>
        <v/>
      </c>
      <c r="EB557" s="49" t="str">
        <f t="shared" si="1109"/>
        <v/>
      </c>
      <c r="EC557" s="49" t="str">
        <f t="shared" si="1110"/>
        <v/>
      </c>
      <c r="ED557" s="49" t="str">
        <f t="shared" si="1111"/>
        <v/>
      </c>
      <c r="EE557" s="49" t="str">
        <f t="shared" si="1112"/>
        <v/>
      </c>
      <c r="EF557" s="49" t="str">
        <f t="shared" si="1113"/>
        <v/>
      </c>
      <c r="EH557" s="49"/>
      <c r="EI557" s="49" t="str">
        <f t="shared" si="1114"/>
        <v/>
      </c>
      <c r="EJ557" s="49" t="str">
        <f t="shared" si="1115"/>
        <v/>
      </c>
      <c r="EK557" s="49" t="str">
        <f t="shared" si="1116"/>
        <v/>
      </c>
      <c r="EL557" s="49" t="str">
        <f t="shared" si="1117"/>
        <v/>
      </c>
      <c r="EM557" s="49" t="str">
        <f t="shared" si="1118"/>
        <v/>
      </c>
      <c r="EN557" s="49" t="str">
        <f t="shared" si="1119"/>
        <v/>
      </c>
      <c r="EO557" s="49" t="str">
        <f t="shared" si="1120"/>
        <v/>
      </c>
      <c r="EP557" s="49" t="str">
        <f t="shared" si="1121"/>
        <v/>
      </c>
      <c r="ER557" s="49"/>
      <c r="ES557" s="49" t="str">
        <f t="shared" si="1122"/>
        <v/>
      </c>
      <c r="ET557" s="49" t="str">
        <f t="shared" si="1123"/>
        <v/>
      </c>
      <c r="EU557" s="49" t="str">
        <f t="shared" si="1124"/>
        <v/>
      </c>
      <c r="EV557" s="49" t="str">
        <f t="shared" si="1125"/>
        <v/>
      </c>
      <c r="EW557" s="49" t="str">
        <f t="shared" si="1126"/>
        <v/>
      </c>
      <c r="EX557" s="49" t="str">
        <f t="shared" si="1127"/>
        <v/>
      </c>
      <c r="EY557" s="49" t="str">
        <f t="shared" si="1128"/>
        <v/>
      </c>
      <c r="EZ557" s="49" t="str">
        <f t="shared" si="1129"/>
        <v/>
      </c>
      <c r="FB557" s="49"/>
      <c r="FC557" s="49" t="str">
        <f t="shared" si="1130"/>
        <v/>
      </c>
      <c r="FD557" s="49" t="str">
        <f t="shared" si="1131"/>
        <v/>
      </c>
      <c r="FE557" s="49" t="str">
        <f t="shared" si="1132"/>
        <v/>
      </c>
      <c r="FF557" s="49" t="str">
        <f t="shared" si="1133"/>
        <v/>
      </c>
      <c r="FG557" s="49" t="str">
        <f t="shared" si="1134"/>
        <v/>
      </c>
      <c r="FH557" s="49" t="str">
        <f t="shared" si="1135"/>
        <v/>
      </c>
      <c r="FI557" s="49" t="str">
        <f t="shared" si="1136"/>
        <v/>
      </c>
      <c r="FJ557" s="49" t="str">
        <f t="shared" si="1137"/>
        <v/>
      </c>
      <c r="FL557" s="49"/>
      <c r="FM557" s="49" t="str">
        <f t="shared" si="1138"/>
        <v/>
      </c>
      <c r="FN557" s="49" t="str">
        <f t="shared" si="1139"/>
        <v/>
      </c>
      <c r="FO557" s="49" t="str">
        <f t="shared" si="1140"/>
        <v/>
      </c>
      <c r="FP557" s="49" t="str">
        <f t="shared" si="1141"/>
        <v/>
      </c>
      <c r="FQ557" s="49" t="str">
        <f t="shared" si="1142"/>
        <v/>
      </c>
      <c r="FR557" s="49" t="str">
        <f t="shared" si="1143"/>
        <v/>
      </c>
      <c r="FS557" s="49" t="str">
        <f t="shared" si="1144"/>
        <v/>
      </c>
      <c r="FT557" s="49" t="str">
        <f t="shared" si="1145"/>
        <v/>
      </c>
      <c r="FV557" s="49"/>
      <c r="FW557" s="49" t="str">
        <f t="shared" si="1146"/>
        <v/>
      </c>
      <c r="FX557" s="49" t="str">
        <f t="shared" si="1147"/>
        <v/>
      </c>
      <c r="FY557" s="49" t="str">
        <f t="shared" si="1148"/>
        <v/>
      </c>
      <c r="FZ557" s="49" t="str">
        <f t="shared" si="1149"/>
        <v/>
      </c>
      <c r="GA557" s="49" t="str">
        <f t="shared" si="1150"/>
        <v/>
      </c>
      <c r="GB557" s="49" t="str">
        <f t="shared" si="1151"/>
        <v/>
      </c>
      <c r="GC557" s="49" t="str">
        <f t="shared" si="1152"/>
        <v/>
      </c>
      <c r="GD557" s="49" t="str">
        <f t="shared" si="1153"/>
        <v/>
      </c>
      <c r="GF557" s="49"/>
      <c r="GG557" s="49" t="str">
        <f t="shared" si="1154"/>
        <v/>
      </c>
      <c r="GH557" s="49" t="str">
        <f t="shared" si="1155"/>
        <v/>
      </c>
      <c r="GI557" s="49" t="str">
        <f t="shared" si="1156"/>
        <v/>
      </c>
      <c r="GJ557" s="49" t="str">
        <f t="shared" si="1157"/>
        <v/>
      </c>
      <c r="GK557" s="49" t="str">
        <f t="shared" si="1158"/>
        <v/>
      </c>
      <c r="GL557" s="49" t="str">
        <f t="shared" si="1159"/>
        <v/>
      </c>
      <c r="GM557" s="49" t="str">
        <f t="shared" si="1160"/>
        <v/>
      </c>
      <c r="GN557" s="49" t="str">
        <f t="shared" si="1161"/>
        <v/>
      </c>
      <c r="GP557" s="49"/>
      <c r="GQ557" s="49" t="str">
        <f t="shared" si="1162"/>
        <v/>
      </c>
      <c r="GR557" s="49" t="str">
        <f t="shared" si="1163"/>
        <v/>
      </c>
      <c r="GS557" s="49" t="str">
        <f t="shared" si="1164"/>
        <v/>
      </c>
      <c r="GT557" s="49" t="str">
        <f t="shared" si="1165"/>
        <v/>
      </c>
      <c r="GU557" s="49" t="str">
        <f t="shared" si="1166"/>
        <v/>
      </c>
      <c r="GV557" s="49" t="str">
        <f t="shared" si="1167"/>
        <v/>
      </c>
      <c r="GW557" s="49" t="str">
        <f t="shared" si="1168"/>
        <v/>
      </c>
      <c r="GX557" s="49" t="str">
        <f t="shared" si="1169"/>
        <v/>
      </c>
    </row>
    <row r="558" spans="17:206" x14ac:dyDescent="0.2">
      <c r="Q558" s="65">
        <v>61</v>
      </c>
      <c r="R558" s="201" t="str">
        <f>Syst_Typ4!DA88</f>
        <v/>
      </c>
      <c r="S558" s="201">
        <f>Syst_Typ4!F88</f>
        <v>0</v>
      </c>
      <c r="T558" s="53" t="str">
        <f>Syst_Typ4!W88</f>
        <v/>
      </c>
      <c r="U558" s="201">
        <f>Syst_Typ4!CT88</f>
        <v>0</v>
      </c>
      <c r="V558" s="53" t="str">
        <f>Syst_Typ4!X88</f>
        <v/>
      </c>
      <c r="W558" s="53" t="str">
        <f>Syst_Typ4!AW88</f>
        <v/>
      </c>
      <c r="X558" s="53">
        <f>Syst_Typ4!BF88</f>
        <v>0</v>
      </c>
      <c r="Y558" s="53">
        <f>Syst_Typ4!AZ88</f>
        <v>0</v>
      </c>
      <c r="AB558" s="49"/>
      <c r="AC558" s="49" t="str">
        <f t="shared" si="1026"/>
        <v/>
      </c>
      <c r="AD558" s="49" t="str">
        <f t="shared" si="1027"/>
        <v/>
      </c>
      <c r="AE558" s="49" t="str">
        <f t="shared" si="1028"/>
        <v/>
      </c>
      <c r="AF558" s="49" t="str">
        <f t="shared" si="1029"/>
        <v/>
      </c>
      <c r="AG558" s="49" t="str">
        <f t="shared" si="1030"/>
        <v/>
      </c>
      <c r="AH558" s="49" t="str">
        <f t="shared" si="1031"/>
        <v/>
      </c>
      <c r="AI558" s="49" t="str">
        <f t="shared" si="1032"/>
        <v/>
      </c>
      <c r="AJ558" s="49" t="str">
        <f t="shared" si="1033"/>
        <v/>
      </c>
      <c r="AL558" s="49"/>
      <c r="AM558" s="49" t="str">
        <f t="shared" si="1034"/>
        <v/>
      </c>
      <c r="AN558" s="49" t="str">
        <f t="shared" si="1035"/>
        <v/>
      </c>
      <c r="AO558" s="49" t="str">
        <f t="shared" si="1036"/>
        <v/>
      </c>
      <c r="AP558" s="49" t="str">
        <f t="shared" si="1037"/>
        <v/>
      </c>
      <c r="AQ558" s="49" t="str">
        <f t="shared" si="1038"/>
        <v/>
      </c>
      <c r="AR558" s="49" t="str">
        <f t="shared" si="1039"/>
        <v/>
      </c>
      <c r="AS558" s="49" t="str">
        <f t="shared" si="1040"/>
        <v/>
      </c>
      <c r="AT558" s="49" t="str">
        <f t="shared" si="1041"/>
        <v/>
      </c>
      <c r="AV558" s="49"/>
      <c r="AW558" s="49" t="str">
        <f t="shared" si="1042"/>
        <v/>
      </c>
      <c r="AX558" s="49" t="str">
        <f t="shared" si="1043"/>
        <v/>
      </c>
      <c r="AY558" s="49" t="str">
        <f t="shared" si="1044"/>
        <v/>
      </c>
      <c r="AZ558" s="49" t="str">
        <f t="shared" si="1045"/>
        <v/>
      </c>
      <c r="BA558" s="49" t="str">
        <f t="shared" si="1046"/>
        <v/>
      </c>
      <c r="BB558" s="49" t="str">
        <f t="shared" si="1047"/>
        <v/>
      </c>
      <c r="BC558" s="49" t="str">
        <f t="shared" si="1048"/>
        <v/>
      </c>
      <c r="BD558" s="49" t="str">
        <f t="shared" si="1049"/>
        <v/>
      </c>
      <c r="BF558" s="49"/>
      <c r="BG558" s="49" t="str">
        <f t="shared" si="1050"/>
        <v/>
      </c>
      <c r="BH558" s="49" t="str">
        <f t="shared" si="1051"/>
        <v/>
      </c>
      <c r="BI558" s="49" t="str">
        <f t="shared" si="1052"/>
        <v/>
      </c>
      <c r="BJ558" s="49" t="str">
        <f t="shared" si="1053"/>
        <v/>
      </c>
      <c r="BK558" s="49" t="str">
        <f t="shared" si="1054"/>
        <v/>
      </c>
      <c r="BL558" s="49" t="str">
        <f t="shared" si="1055"/>
        <v/>
      </c>
      <c r="BM558" s="49" t="str">
        <f t="shared" si="1056"/>
        <v/>
      </c>
      <c r="BN558" s="49" t="str">
        <f t="shared" si="1057"/>
        <v/>
      </c>
      <c r="BP558" s="49"/>
      <c r="BQ558" s="49" t="str">
        <f t="shared" si="1058"/>
        <v/>
      </c>
      <c r="BR558" s="49" t="str">
        <f t="shared" si="1059"/>
        <v/>
      </c>
      <c r="BS558" s="49" t="str">
        <f t="shared" si="1060"/>
        <v/>
      </c>
      <c r="BT558" s="49" t="str">
        <f t="shared" si="1061"/>
        <v/>
      </c>
      <c r="BU558" s="49" t="str">
        <f t="shared" si="1062"/>
        <v/>
      </c>
      <c r="BV558" s="49" t="str">
        <f t="shared" si="1063"/>
        <v/>
      </c>
      <c r="BW558" s="49" t="str">
        <f t="shared" si="1064"/>
        <v/>
      </c>
      <c r="BX558" s="49" t="str">
        <f t="shared" si="1065"/>
        <v/>
      </c>
      <c r="BZ558" s="49"/>
      <c r="CA558" s="49" t="str">
        <f t="shared" si="1066"/>
        <v/>
      </c>
      <c r="CB558" s="49" t="str">
        <f t="shared" si="1067"/>
        <v/>
      </c>
      <c r="CC558" s="49" t="str">
        <f t="shared" si="1068"/>
        <v/>
      </c>
      <c r="CD558" s="49" t="str">
        <f t="shared" si="1069"/>
        <v/>
      </c>
      <c r="CE558" s="49" t="str">
        <f t="shared" si="1070"/>
        <v/>
      </c>
      <c r="CF558" s="49" t="str">
        <f t="shared" si="1071"/>
        <v/>
      </c>
      <c r="CG558" s="49" t="str">
        <f t="shared" si="1072"/>
        <v/>
      </c>
      <c r="CH558" s="49" t="str">
        <f t="shared" si="1073"/>
        <v/>
      </c>
      <c r="CJ558" s="49"/>
      <c r="CK558" s="49" t="str">
        <f t="shared" si="1074"/>
        <v/>
      </c>
      <c r="CL558" s="49" t="str">
        <f t="shared" si="1075"/>
        <v/>
      </c>
      <c r="CM558" s="49" t="str">
        <f t="shared" si="1076"/>
        <v/>
      </c>
      <c r="CN558" s="49" t="str">
        <f t="shared" si="1077"/>
        <v/>
      </c>
      <c r="CO558" s="49" t="str">
        <f t="shared" si="1078"/>
        <v/>
      </c>
      <c r="CP558" s="49" t="str">
        <f t="shared" si="1079"/>
        <v/>
      </c>
      <c r="CQ558" s="49" t="str">
        <f t="shared" si="1080"/>
        <v/>
      </c>
      <c r="CR558" s="49" t="str">
        <f t="shared" si="1081"/>
        <v/>
      </c>
      <c r="CT558" s="49"/>
      <c r="CU558" s="49" t="str">
        <f t="shared" si="1082"/>
        <v/>
      </c>
      <c r="CV558" s="49" t="str">
        <f t="shared" si="1083"/>
        <v/>
      </c>
      <c r="CW558" s="49" t="str">
        <f t="shared" si="1084"/>
        <v/>
      </c>
      <c r="CX558" s="49" t="str">
        <f t="shared" si="1085"/>
        <v/>
      </c>
      <c r="CY558" s="49" t="str">
        <f t="shared" si="1086"/>
        <v/>
      </c>
      <c r="CZ558" s="49" t="str">
        <f t="shared" si="1087"/>
        <v/>
      </c>
      <c r="DA558" s="49" t="str">
        <f t="shared" si="1088"/>
        <v/>
      </c>
      <c r="DB558" s="49" t="str">
        <f t="shared" si="1089"/>
        <v/>
      </c>
      <c r="DD558" s="49"/>
      <c r="DE558" s="49" t="str">
        <f t="shared" si="1090"/>
        <v/>
      </c>
      <c r="DF558" s="49" t="str">
        <f t="shared" si="1091"/>
        <v/>
      </c>
      <c r="DG558" s="49" t="str">
        <f t="shared" si="1092"/>
        <v/>
      </c>
      <c r="DH558" s="49" t="str">
        <f t="shared" si="1093"/>
        <v/>
      </c>
      <c r="DI558" s="49" t="str">
        <f t="shared" si="1094"/>
        <v/>
      </c>
      <c r="DJ558" s="49" t="str">
        <f t="shared" si="1095"/>
        <v/>
      </c>
      <c r="DK558" s="49" t="str">
        <f t="shared" si="1096"/>
        <v/>
      </c>
      <c r="DL558" s="49" t="str">
        <f t="shared" si="1097"/>
        <v/>
      </c>
      <c r="DN558" s="49"/>
      <c r="DO558" s="49" t="str">
        <f t="shared" si="1098"/>
        <v/>
      </c>
      <c r="DP558" s="49" t="str">
        <f t="shared" si="1099"/>
        <v/>
      </c>
      <c r="DQ558" s="49" t="str">
        <f t="shared" si="1100"/>
        <v/>
      </c>
      <c r="DR558" s="49" t="str">
        <f t="shared" si="1101"/>
        <v/>
      </c>
      <c r="DS558" s="49" t="str">
        <f t="shared" si="1102"/>
        <v/>
      </c>
      <c r="DT558" s="49" t="str">
        <f t="shared" si="1103"/>
        <v/>
      </c>
      <c r="DU558" s="49" t="str">
        <f t="shared" si="1104"/>
        <v/>
      </c>
      <c r="DV558" s="49" t="str">
        <f t="shared" si="1105"/>
        <v/>
      </c>
      <c r="DX558" s="49"/>
      <c r="DY558" s="49" t="str">
        <f t="shared" si="1106"/>
        <v/>
      </c>
      <c r="DZ558" s="49" t="str">
        <f t="shared" si="1107"/>
        <v/>
      </c>
      <c r="EA558" s="49" t="str">
        <f t="shared" si="1108"/>
        <v/>
      </c>
      <c r="EB558" s="49" t="str">
        <f t="shared" si="1109"/>
        <v/>
      </c>
      <c r="EC558" s="49" t="str">
        <f t="shared" si="1110"/>
        <v/>
      </c>
      <c r="ED558" s="49" t="str">
        <f t="shared" si="1111"/>
        <v/>
      </c>
      <c r="EE558" s="49" t="str">
        <f t="shared" si="1112"/>
        <v/>
      </c>
      <c r="EF558" s="49" t="str">
        <f t="shared" si="1113"/>
        <v/>
      </c>
      <c r="EH558" s="49"/>
      <c r="EI558" s="49" t="str">
        <f t="shared" si="1114"/>
        <v/>
      </c>
      <c r="EJ558" s="49" t="str">
        <f t="shared" si="1115"/>
        <v/>
      </c>
      <c r="EK558" s="49" t="str">
        <f t="shared" si="1116"/>
        <v/>
      </c>
      <c r="EL558" s="49" t="str">
        <f t="shared" si="1117"/>
        <v/>
      </c>
      <c r="EM558" s="49" t="str">
        <f t="shared" si="1118"/>
        <v/>
      </c>
      <c r="EN558" s="49" t="str">
        <f t="shared" si="1119"/>
        <v/>
      </c>
      <c r="EO558" s="49" t="str">
        <f t="shared" si="1120"/>
        <v/>
      </c>
      <c r="EP558" s="49" t="str">
        <f t="shared" si="1121"/>
        <v/>
      </c>
      <c r="ER558" s="49"/>
      <c r="ES558" s="49" t="str">
        <f t="shared" si="1122"/>
        <v/>
      </c>
      <c r="ET558" s="49" t="str">
        <f t="shared" si="1123"/>
        <v/>
      </c>
      <c r="EU558" s="49" t="str">
        <f t="shared" si="1124"/>
        <v/>
      </c>
      <c r="EV558" s="49" t="str">
        <f t="shared" si="1125"/>
        <v/>
      </c>
      <c r="EW558" s="49" t="str">
        <f t="shared" si="1126"/>
        <v/>
      </c>
      <c r="EX558" s="49" t="str">
        <f t="shared" si="1127"/>
        <v/>
      </c>
      <c r="EY558" s="49" t="str">
        <f t="shared" si="1128"/>
        <v/>
      </c>
      <c r="EZ558" s="49" t="str">
        <f t="shared" si="1129"/>
        <v/>
      </c>
      <c r="FB558" s="49"/>
      <c r="FC558" s="49" t="str">
        <f t="shared" si="1130"/>
        <v/>
      </c>
      <c r="FD558" s="49" t="str">
        <f t="shared" si="1131"/>
        <v/>
      </c>
      <c r="FE558" s="49" t="str">
        <f t="shared" si="1132"/>
        <v/>
      </c>
      <c r="FF558" s="49" t="str">
        <f t="shared" si="1133"/>
        <v/>
      </c>
      <c r="FG558" s="49" t="str">
        <f t="shared" si="1134"/>
        <v/>
      </c>
      <c r="FH558" s="49" t="str">
        <f t="shared" si="1135"/>
        <v/>
      </c>
      <c r="FI558" s="49" t="str">
        <f t="shared" si="1136"/>
        <v/>
      </c>
      <c r="FJ558" s="49" t="str">
        <f t="shared" si="1137"/>
        <v/>
      </c>
      <c r="FL558" s="49"/>
      <c r="FM558" s="49" t="str">
        <f t="shared" si="1138"/>
        <v/>
      </c>
      <c r="FN558" s="49" t="str">
        <f t="shared" si="1139"/>
        <v/>
      </c>
      <c r="FO558" s="49" t="str">
        <f t="shared" si="1140"/>
        <v/>
      </c>
      <c r="FP558" s="49" t="str">
        <f t="shared" si="1141"/>
        <v/>
      </c>
      <c r="FQ558" s="49" t="str">
        <f t="shared" si="1142"/>
        <v/>
      </c>
      <c r="FR558" s="49" t="str">
        <f t="shared" si="1143"/>
        <v/>
      </c>
      <c r="FS558" s="49" t="str">
        <f t="shared" si="1144"/>
        <v/>
      </c>
      <c r="FT558" s="49" t="str">
        <f t="shared" si="1145"/>
        <v/>
      </c>
      <c r="FV558" s="49"/>
      <c r="FW558" s="49" t="str">
        <f t="shared" si="1146"/>
        <v/>
      </c>
      <c r="FX558" s="49" t="str">
        <f t="shared" si="1147"/>
        <v/>
      </c>
      <c r="FY558" s="49" t="str">
        <f t="shared" si="1148"/>
        <v/>
      </c>
      <c r="FZ558" s="49" t="str">
        <f t="shared" si="1149"/>
        <v/>
      </c>
      <c r="GA558" s="49" t="str">
        <f t="shared" si="1150"/>
        <v/>
      </c>
      <c r="GB558" s="49" t="str">
        <f t="shared" si="1151"/>
        <v/>
      </c>
      <c r="GC558" s="49" t="str">
        <f t="shared" si="1152"/>
        <v/>
      </c>
      <c r="GD558" s="49" t="str">
        <f t="shared" si="1153"/>
        <v/>
      </c>
      <c r="GF558" s="49"/>
      <c r="GG558" s="49" t="str">
        <f t="shared" si="1154"/>
        <v/>
      </c>
      <c r="GH558" s="49" t="str">
        <f t="shared" si="1155"/>
        <v/>
      </c>
      <c r="GI558" s="49" t="str">
        <f t="shared" si="1156"/>
        <v/>
      </c>
      <c r="GJ558" s="49" t="str">
        <f t="shared" si="1157"/>
        <v/>
      </c>
      <c r="GK558" s="49" t="str">
        <f t="shared" si="1158"/>
        <v/>
      </c>
      <c r="GL558" s="49" t="str">
        <f t="shared" si="1159"/>
        <v/>
      </c>
      <c r="GM558" s="49" t="str">
        <f t="shared" si="1160"/>
        <v/>
      </c>
      <c r="GN558" s="49" t="str">
        <f t="shared" si="1161"/>
        <v/>
      </c>
      <c r="GP558" s="49"/>
      <c r="GQ558" s="49" t="str">
        <f t="shared" si="1162"/>
        <v/>
      </c>
      <c r="GR558" s="49" t="str">
        <f t="shared" si="1163"/>
        <v/>
      </c>
      <c r="GS558" s="49" t="str">
        <f t="shared" si="1164"/>
        <v/>
      </c>
      <c r="GT558" s="49" t="str">
        <f t="shared" si="1165"/>
        <v/>
      </c>
      <c r="GU558" s="49" t="str">
        <f t="shared" si="1166"/>
        <v/>
      </c>
      <c r="GV558" s="49" t="str">
        <f t="shared" si="1167"/>
        <v/>
      </c>
      <c r="GW558" s="49" t="str">
        <f t="shared" si="1168"/>
        <v/>
      </c>
      <c r="GX558" s="49" t="str">
        <f t="shared" si="1169"/>
        <v/>
      </c>
    </row>
    <row r="559" spans="17:206" x14ac:dyDescent="0.2">
      <c r="Q559" s="65">
        <v>62</v>
      </c>
      <c r="R559" s="201" t="str">
        <f>Syst_Typ4!DA89</f>
        <v/>
      </c>
      <c r="S559" s="201">
        <f>Syst_Typ4!F89</f>
        <v>0</v>
      </c>
      <c r="T559" s="53" t="str">
        <f>Syst_Typ4!W89</f>
        <v/>
      </c>
      <c r="U559" s="201">
        <f>Syst_Typ4!CT89</f>
        <v>0</v>
      </c>
      <c r="V559" s="53" t="str">
        <f>Syst_Typ4!X89</f>
        <v/>
      </c>
      <c r="W559" s="53" t="str">
        <f>Syst_Typ4!AW89</f>
        <v/>
      </c>
      <c r="X559" s="53">
        <f>Syst_Typ4!BF89</f>
        <v>0</v>
      </c>
      <c r="Y559" s="53">
        <f>Syst_Typ4!AZ89</f>
        <v>0</v>
      </c>
      <c r="AB559" s="49"/>
      <c r="AC559" s="49" t="str">
        <f t="shared" si="1026"/>
        <v/>
      </c>
      <c r="AD559" s="49" t="str">
        <f t="shared" si="1027"/>
        <v/>
      </c>
      <c r="AE559" s="49" t="str">
        <f t="shared" si="1028"/>
        <v/>
      </c>
      <c r="AF559" s="49" t="str">
        <f t="shared" si="1029"/>
        <v/>
      </c>
      <c r="AG559" s="49" t="str">
        <f t="shared" si="1030"/>
        <v/>
      </c>
      <c r="AH559" s="49" t="str">
        <f t="shared" si="1031"/>
        <v/>
      </c>
      <c r="AI559" s="49" t="str">
        <f t="shared" si="1032"/>
        <v/>
      </c>
      <c r="AJ559" s="49" t="str">
        <f t="shared" si="1033"/>
        <v/>
      </c>
      <c r="AL559" s="49"/>
      <c r="AM559" s="49" t="str">
        <f t="shared" si="1034"/>
        <v/>
      </c>
      <c r="AN559" s="49" t="str">
        <f t="shared" si="1035"/>
        <v/>
      </c>
      <c r="AO559" s="49" t="str">
        <f t="shared" si="1036"/>
        <v/>
      </c>
      <c r="AP559" s="49" t="str">
        <f t="shared" si="1037"/>
        <v/>
      </c>
      <c r="AQ559" s="49" t="str">
        <f t="shared" si="1038"/>
        <v/>
      </c>
      <c r="AR559" s="49" t="str">
        <f t="shared" si="1039"/>
        <v/>
      </c>
      <c r="AS559" s="49" t="str">
        <f t="shared" si="1040"/>
        <v/>
      </c>
      <c r="AT559" s="49" t="str">
        <f t="shared" si="1041"/>
        <v/>
      </c>
      <c r="AV559" s="49"/>
      <c r="AW559" s="49" t="str">
        <f t="shared" si="1042"/>
        <v/>
      </c>
      <c r="AX559" s="49" t="str">
        <f t="shared" si="1043"/>
        <v/>
      </c>
      <c r="AY559" s="49" t="str">
        <f t="shared" si="1044"/>
        <v/>
      </c>
      <c r="AZ559" s="49" t="str">
        <f t="shared" si="1045"/>
        <v/>
      </c>
      <c r="BA559" s="49" t="str">
        <f t="shared" si="1046"/>
        <v/>
      </c>
      <c r="BB559" s="49" t="str">
        <f t="shared" si="1047"/>
        <v/>
      </c>
      <c r="BC559" s="49" t="str">
        <f t="shared" si="1048"/>
        <v/>
      </c>
      <c r="BD559" s="49" t="str">
        <f t="shared" si="1049"/>
        <v/>
      </c>
      <c r="BF559" s="49"/>
      <c r="BG559" s="49" t="str">
        <f t="shared" si="1050"/>
        <v/>
      </c>
      <c r="BH559" s="49" t="str">
        <f t="shared" si="1051"/>
        <v/>
      </c>
      <c r="BI559" s="49" t="str">
        <f t="shared" si="1052"/>
        <v/>
      </c>
      <c r="BJ559" s="49" t="str">
        <f t="shared" si="1053"/>
        <v/>
      </c>
      <c r="BK559" s="49" t="str">
        <f t="shared" si="1054"/>
        <v/>
      </c>
      <c r="BL559" s="49" t="str">
        <f t="shared" si="1055"/>
        <v/>
      </c>
      <c r="BM559" s="49" t="str">
        <f t="shared" si="1056"/>
        <v/>
      </c>
      <c r="BN559" s="49" t="str">
        <f t="shared" si="1057"/>
        <v/>
      </c>
      <c r="BP559" s="49"/>
      <c r="BQ559" s="49" t="str">
        <f t="shared" si="1058"/>
        <v/>
      </c>
      <c r="BR559" s="49" t="str">
        <f t="shared" si="1059"/>
        <v/>
      </c>
      <c r="BS559" s="49" t="str">
        <f t="shared" si="1060"/>
        <v/>
      </c>
      <c r="BT559" s="49" t="str">
        <f t="shared" si="1061"/>
        <v/>
      </c>
      <c r="BU559" s="49" t="str">
        <f t="shared" si="1062"/>
        <v/>
      </c>
      <c r="BV559" s="49" t="str">
        <f t="shared" si="1063"/>
        <v/>
      </c>
      <c r="BW559" s="49" t="str">
        <f t="shared" si="1064"/>
        <v/>
      </c>
      <c r="BX559" s="49" t="str">
        <f t="shared" si="1065"/>
        <v/>
      </c>
      <c r="BZ559" s="49"/>
      <c r="CA559" s="49" t="str">
        <f t="shared" si="1066"/>
        <v/>
      </c>
      <c r="CB559" s="49" t="str">
        <f t="shared" si="1067"/>
        <v/>
      </c>
      <c r="CC559" s="49" t="str">
        <f t="shared" si="1068"/>
        <v/>
      </c>
      <c r="CD559" s="49" t="str">
        <f t="shared" si="1069"/>
        <v/>
      </c>
      <c r="CE559" s="49" t="str">
        <f t="shared" si="1070"/>
        <v/>
      </c>
      <c r="CF559" s="49" t="str">
        <f t="shared" si="1071"/>
        <v/>
      </c>
      <c r="CG559" s="49" t="str">
        <f t="shared" si="1072"/>
        <v/>
      </c>
      <c r="CH559" s="49" t="str">
        <f t="shared" si="1073"/>
        <v/>
      </c>
      <c r="CJ559" s="49"/>
      <c r="CK559" s="49" t="str">
        <f t="shared" si="1074"/>
        <v/>
      </c>
      <c r="CL559" s="49" t="str">
        <f t="shared" si="1075"/>
        <v/>
      </c>
      <c r="CM559" s="49" t="str">
        <f t="shared" si="1076"/>
        <v/>
      </c>
      <c r="CN559" s="49" t="str">
        <f t="shared" si="1077"/>
        <v/>
      </c>
      <c r="CO559" s="49" t="str">
        <f t="shared" si="1078"/>
        <v/>
      </c>
      <c r="CP559" s="49" t="str">
        <f t="shared" si="1079"/>
        <v/>
      </c>
      <c r="CQ559" s="49" t="str">
        <f t="shared" si="1080"/>
        <v/>
      </c>
      <c r="CR559" s="49" t="str">
        <f t="shared" si="1081"/>
        <v/>
      </c>
      <c r="CT559" s="49"/>
      <c r="CU559" s="49" t="str">
        <f t="shared" si="1082"/>
        <v/>
      </c>
      <c r="CV559" s="49" t="str">
        <f t="shared" si="1083"/>
        <v/>
      </c>
      <c r="CW559" s="49" t="str">
        <f t="shared" si="1084"/>
        <v/>
      </c>
      <c r="CX559" s="49" t="str">
        <f t="shared" si="1085"/>
        <v/>
      </c>
      <c r="CY559" s="49" t="str">
        <f t="shared" si="1086"/>
        <v/>
      </c>
      <c r="CZ559" s="49" t="str">
        <f t="shared" si="1087"/>
        <v/>
      </c>
      <c r="DA559" s="49" t="str">
        <f t="shared" si="1088"/>
        <v/>
      </c>
      <c r="DB559" s="49" t="str">
        <f t="shared" si="1089"/>
        <v/>
      </c>
      <c r="DD559" s="49"/>
      <c r="DE559" s="49" t="str">
        <f t="shared" si="1090"/>
        <v/>
      </c>
      <c r="DF559" s="49" t="str">
        <f t="shared" si="1091"/>
        <v/>
      </c>
      <c r="DG559" s="49" t="str">
        <f t="shared" si="1092"/>
        <v/>
      </c>
      <c r="DH559" s="49" t="str">
        <f t="shared" si="1093"/>
        <v/>
      </c>
      <c r="DI559" s="49" t="str">
        <f t="shared" si="1094"/>
        <v/>
      </c>
      <c r="DJ559" s="49" t="str">
        <f t="shared" si="1095"/>
        <v/>
      </c>
      <c r="DK559" s="49" t="str">
        <f t="shared" si="1096"/>
        <v/>
      </c>
      <c r="DL559" s="49" t="str">
        <f t="shared" si="1097"/>
        <v/>
      </c>
      <c r="DN559" s="49"/>
      <c r="DO559" s="49" t="str">
        <f t="shared" si="1098"/>
        <v/>
      </c>
      <c r="DP559" s="49" t="str">
        <f t="shared" si="1099"/>
        <v/>
      </c>
      <c r="DQ559" s="49" t="str">
        <f t="shared" si="1100"/>
        <v/>
      </c>
      <c r="DR559" s="49" t="str">
        <f t="shared" si="1101"/>
        <v/>
      </c>
      <c r="DS559" s="49" t="str">
        <f t="shared" si="1102"/>
        <v/>
      </c>
      <c r="DT559" s="49" t="str">
        <f t="shared" si="1103"/>
        <v/>
      </c>
      <c r="DU559" s="49" t="str">
        <f t="shared" si="1104"/>
        <v/>
      </c>
      <c r="DV559" s="49" t="str">
        <f t="shared" si="1105"/>
        <v/>
      </c>
      <c r="DX559" s="49"/>
      <c r="DY559" s="49" t="str">
        <f t="shared" si="1106"/>
        <v/>
      </c>
      <c r="DZ559" s="49" t="str">
        <f t="shared" si="1107"/>
        <v/>
      </c>
      <c r="EA559" s="49" t="str">
        <f t="shared" si="1108"/>
        <v/>
      </c>
      <c r="EB559" s="49" t="str">
        <f t="shared" si="1109"/>
        <v/>
      </c>
      <c r="EC559" s="49" t="str">
        <f t="shared" si="1110"/>
        <v/>
      </c>
      <c r="ED559" s="49" t="str">
        <f t="shared" si="1111"/>
        <v/>
      </c>
      <c r="EE559" s="49" t="str">
        <f t="shared" si="1112"/>
        <v/>
      </c>
      <c r="EF559" s="49" t="str">
        <f t="shared" si="1113"/>
        <v/>
      </c>
      <c r="EH559" s="49"/>
      <c r="EI559" s="49" t="str">
        <f t="shared" si="1114"/>
        <v/>
      </c>
      <c r="EJ559" s="49" t="str">
        <f t="shared" si="1115"/>
        <v/>
      </c>
      <c r="EK559" s="49" t="str">
        <f t="shared" si="1116"/>
        <v/>
      </c>
      <c r="EL559" s="49" t="str">
        <f t="shared" si="1117"/>
        <v/>
      </c>
      <c r="EM559" s="49" t="str">
        <f t="shared" si="1118"/>
        <v/>
      </c>
      <c r="EN559" s="49" t="str">
        <f t="shared" si="1119"/>
        <v/>
      </c>
      <c r="EO559" s="49" t="str">
        <f t="shared" si="1120"/>
        <v/>
      </c>
      <c r="EP559" s="49" t="str">
        <f t="shared" si="1121"/>
        <v/>
      </c>
      <c r="ER559" s="49"/>
      <c r="ES559" s="49" t="str">
        <f t="shared" si="1122"/>
        <v/>
      </c>
      <c r="ET559" s="49" t="str">
        <f t="shared" si="1123"/>
        <v/>
      </c>
      <c r="EU559" s="49" t="str">
        <f t="shared" si="1124"/>
        <v/>
      </c>
      <c r="EV559" s="49" t="str">
        <f t="shared" si="1125"/>
        <v/>
      </c>
      <c r="EW559" s="49" t="str">
        <f t="shared" si="1126"/>
        <v/>
      </c>
      <c r="EX559" s="49" t="str">
        <f t="shared" si="1127"/>
        <v/>
      </c>
      <c r="EY559" s="49" t="str">
        <f t="shared" si="1128"/>
        <v/>
      </c>
      <c r="EZ559" s="49" t="str">
        <f t="shared" si="1129"/>
        <v/>
      </c>
      <c r="FB559" s="49"/>
      <c r="FC559" s="49" t="str">
        <f t="shared" si="1130"/>
        <v/>
      </c>
      <c r="FD559" s="49" t="str">
        <f t="shared" si="1131"/>
        <v/>
      </c>
      <c r="FE559" s="49" t="str">
        <f t="shared" si="1132"/>
        <v/>
      </c>
      <c r="FF559" s="49" t="str">
        <f t="shared" si="1133"/>
        <v/>
      </c>
      <c r="FG559" s="49" t="str">
        <f t="shared" si="1134"/>
        <v/>
      </c>
      <c r="FH559" s="49" t="str">
        <f t="shared" si="1135"/>
        <v/>
      </c>
      <c r="FI559" s="49" t="str">
        <f t="shared" si="1136"/>
        <v/>
      </c>
      <c r="FJ559" s="49" t="str">
        <f t="shared" si="1137"/>
        <v/>
      </c>
      <c r="FL559" s="49"/>
      <c r="FM559" s="49" t="str">
        <f t="shared" si="1138"/>
        <v/>
      </c>
      <c r="FN559" s="49" t="str">
        <f t="shared" si="1139"/>
        <v/>
      </c>
      <c r="FO559" s="49" t="str">
        <f t="shared" si="1140"/>
        <v/>
      </c>
      <c r="FP559" s="49" t="str">
        <f t="shared" si="1141"/>
        <v/>
      </c>
      <c r="FQ559" s="49" t="str">
        <f t="shared" si="1142"/>
        <v/>
      </c>
      <c r="FR559" s="49" t="str">
        <f t="shared" si="1143"/>
        <v/>
      </c>
      <c r="FS559" s="49" t="str">
        <f t="shared" si="1144"/>
        <v/>
      </c>
      <c r="FT559" s="49" t="str">
        <f t="shared" si="1145"/>
        <v/>
      </c>
      <c r="FV559" s="49"/>
      <c r="FW559" s="49" t="str">
        <f t="shared" si="1146"/>
        <v/>
      </c>
      <c r="FX559" s="49" t="str">
        <f t="shared" si="1147"/>
        <v/>
      </c>
      <c r="FY559" s="49" t="str">
        <f t="shared" si="1148"/>
        <v/>
      </c>
      <c r="FZ559" s="49" t="str">
        <f t="shared" si="1149"/>
        <v/>
      </c>
      <c r="GA559" s="49" t="str">
        <f t="shared" si="1150"/>
        <v/>
      </c>
      <c r="GB559" s="49" t="str">
        <f t="shared" si="1151"/>
        <v/>
      </c>
      <c r="GC559" s="49" t="str">
        <f t="shared" si="1152"/>
        <v/>
      </c>
      <c r="GD559" s="49" t="str">
        <f t="shared" si="1153"/>
        <v/>
      </c>
      <c r="GF559" s="49"/>
      <c r="GG559" s="49" t="str">
        <f t="shared" si="1154"/>
        <v/>
      </c>
      <c r="GH559" s="49" t="str">
        <f t="shared" si="1155"/>
        <v/>
      </c>
      <c r="GI559" s="49" t="str">
        <f t="shared" si="1156"/>
        <v/>
      </c>
      <c r="GJ559" s="49" t="str">
        <f t="shared" si="1157"/>
        <v/>
      </c>
      <c r="GK559" s="49" t="str">
        <f t="shared" si="1158"/>
        <v/>
      </c>
      <c r="GL559" s="49" t="str">
        <f t="shared" si="1159"/>
        <v/>
      </c>
      <c r="GM559" s="49" t="str">
        <f t="shared" si="1160"/>
        <v/>
      </c>
      <c r="GN559" s="49" t="str">
        <f t="shared" si="1161"/>
        <v/>
      </c>
      <c r="GP559" s="49"/>
      <c r="GQ559" s="49" t="str">
        <f t="shared" si="1162"/>
        <v/>
      </c>
      <c r="GR559" s="49" t="str">
        <f t="shared" si="1163"/>
        <v/>
      </c>
      <c r="GS559" s="49" t="str">
        <f t="shared" si="1164"/>
        <v/>
      </c>
      <c r="GT559" s="49" t="str">
        <f t="shared" si="1165"/>
        <v/>
      </c>
      <c r="GU559" s="49" t="str">
        <f t="shared" si="1166"/>
        <v/>
      </c>
      <c r="GV559" s="49" t="str">
        <f t="shared" si="1167"/>
        <v/>
      </c>
      <c r="GW559" s="49" t="str">
        <f t="shared" si="1168"/>
        <v/>
      </c>
      <c r="GX559" s="49" t="str">
        <f t="shared" si="1169"/>
        <v/>
      </c>
    </row>
    <row r="560" spans="17:206" x14ac:dyDescent="0.2">
      <c r="Q560" s="65">
        <v>63</v>
      </c>
      <c r="R560" s="201" t="str">
        <f>Syst_Typ4!DA90</f>
        <v/>
      </c>
      <c r="S560" s="201">
        <f>Syst_Typ4!F90</f>
        <v>0</v>
      </c>
      <c r="T560" s="53" t="str">
        <f>Syst_Typ4!W90</f>
        <v/>
      </c>
      <c r="U560" s="201">
        <f>Syst_Typ4!CT90</f>
        <v>0</v>
      </c>
      <c r="V560" s="53" t="str">
        <f>Syst_Typ4!X90</f>
        <v/>
      </c>
      <c r="W560" s="53" t="str">
        <f>Syst_Typ4!AW90</f>
        <v/>
      </c>
      <c r="X560" s="53">
        <f>Syst_Typ4!BF90</f>
        <v>0</v>
      </c>
      <c r="Y560" s="53">
        <f>Syst_Typ4!AZ90</f>
        <v>0</v>
      </c>
      <c r="AB560" s="49"/>
      <c r="AC560" s="49" t="str">
        <f t="shared" si="1026"/>
        <v/>
      </c>
      <c r="AD560" s="49" t="str">
        <f t="shared" si="1027"/>
        <v/>
      </c>
      <c r="AE560" s="49" t="str">
        <f t="shared" si="1028"/>
        <v/>
      </c>
      <c r="AF560" s="49" t="str">
        <f t="shared" si="1029"/>
        <v/>
      </c>
      <c r="AG560" s="49" t="str">
        <f t="shared" si="1030"/>
        <v/>
      </c>
      <c r="AH560" s="49" t="str">
        <f t="shared" si="1031"/>
        <v/>
      </c>
      <c r="AI560" s="49" t="str">
        <f t="shared" si="1032"/>
        <v/>
      </c>
      <c r="AJ560" s="49" t="str">
        <f t="shared" si="1033"/>
        <v/>
      </c>
      <c r="AL560" s="49"/>
      <c r="AM560" s="49" t="str">
        <f t="shared" si="1034"/>
        <v/>
      </c>
      <c r="AN560" s="49" t="str">
        <f t="shared" si="1035"/>
        <v/>
      </c>
      <c r="AO560" s="49" t="str">
        <f t="shared" si="1036"/>
        <v/>
      </c>
      <c r="AP560" s="49" t="str">
        <f t="shared" si="1037"/>
        <v/>
      </c>
      <c r="AQ560" s="49" t="str">
        <f t="shared" si="1038"/>
        <v/>
      </c>
      <c r="AR560" s="49" t="str">
        <f t="shared" si="1039"/>
        <v/>
      </c>
      <c r="AS560" s="49" t="str">
        <f t="shared" si="1040"/>
        <v/>
      </c>
      <c r="AT560" s="49" t="str">
        <f t="shared" si="1041"/>
        <v/>
      </c>
      <c r="AV560" s="49"/>
      <c r="AW560" s="49" t="str">
        <f t="shared" si="1042"/>
        <v/>
      </c>
      <c r="AX560" s="49" t="str">
        <f t="shared" si="1043"/>
        <v/>
      </c>
      <c r="AY560" s="49" t="str">
        <f t="shared" si="1044"/>
        <v/>
      </c>
      <c r="AZ560" s="49" t="str">
        <f t="shared" si="1045"/>
        <v/>
      </c>
      <c r="BA560" s="49" t="str">
        <f t="shared" si="1046"/>
        <v/>
      </c>
      <c r="BB560" s="49" t="str">
        <f t="shared" si="1047"/>
        <v/>
      </c>
      <c r="BC560" s="49" t="str">
        <f t="shared" si="1048"/>
        <v/>
      </c>
      <c r="BD560" s="49" t="str">
        <f t="shared" si="1049"/>
        <v/>
      </c>
      <c r="BF560" s="49"/>
      <c r="BG560" s="49" t="str">
        <f t="shared" si="1050"/>
        <v/>
      </c>
      <c r="BH560" s="49" t="str">
        <f t="shared" si="1051"/>
        <v/>
      </c>
      <c r="BI560" s="49" t="str">
        <f t="shared" si="1052"/>
        <v/>
      </c>
      <c r="BJ560" s="49" t="str">
        <f t="shared" si="1053"/>
        <v/>
      </c>
      <c r="BK560" s="49" t="str">
        <f t="shared" si="1054"/>
        <v/>
      </c>
      <c r="BL560" s="49" t="str">
        <f t="shared" si="1055"/>
        <v/>
      </c>
      <c r="BM560" s="49" t="str">
        <f t="shared" si="1056"/>
        <v/>
      </c>
      <c r="BN560" s="49" t="str">
        <f t="shared" si="1057"/>
        <v/>
      </c>
      <c r="BP560" s="49"/>
      <c r="BQ560" s="49" t="str">
        <f t="shared" si="1058"/>
        <v/>
      </c>
      <c r="BR560" s="49" t="str">
        <f t="shared" si="1059"/>
        <v/>
      </c>
      <c r="BS560" s="49" t="str">
        <f t="shared" si="1060"/>
        <v/>
      </c>
      <c r="BT560" s="49" t="str">
        <f t="shared" si="1061"/>
        <v/>
      </c>
      <c r="BU560" s="49" t="str">
        <f t="shared" si="1062"/>
        <v/>
      </c>
      <c r="BV560" s="49" t="str">
        <f t="shared" si="1063"/>
        <v/>
      </c>
      <c r="BW560" s="49" t="str">
        <f t="shared" si="1064"/>
        <v/>
      </c>
      <c r="BX560" s="49" t="str">
        <f t="shared" si="1065"/>
        <v/>
      </c>
      <c r="BZ560" s="49"/>
      <c r="CA560" s="49" t="str">
        <f t="shared" si="1066"/>
        <v/>
      </c>
      <c r="CB560" s="49" t="str">
        <f t="shared" si="1067"/>
        <v/>
      </c>
      <c r="CC560" s="49" t="str">
        <f t="shared" si="1068"/>
        <v/>
      </c>
      <c r="CD560" s="49" t="str">
        <f t="shared" si="1069"/>
        <v/>
      </c>
      <c r="CE560" s="49" t="str">
        <f t="shared" si="1070"/>
        <v/>
      </c>
      <c r="CF560" s="49" t="str">
        <f t="shared" si="1071"/>
        <v/>
      </c>
      <c r="CG560" s="49" t="str">
        <f t="shared" si="1072"/>
        <v/>
      </c>
      <c r="CH560" s="49" t="str">
        <f t="shared" si="1073"/>
        <v/>
      </c>
      <c r="CJ560" s="49"/>
      <c r="CK560" s="49" t="str">
        <f t="shared" si="1074"/>
        <v/>
      </c>
      <c r="CL560" s="49" t="str">
        <f t="shared" si="1075"/>
        <v/>
      </c>
      <c r="CM560" s="49" t="str">
        <f t="shared" si="1076"/>
        <v/>
      </c>
      <c r="CN560" s="49" t="str">
        <f t="shared" si="1077"/>
        <v/>
      </c>
      <c r="CO560" s="49" t="str">
        <f t="shared" si="1078"/>
        <v/>
      </c>
      <c r="CP560" s="49" t="str">
        <f t="shared" si="1079"/>
        <v/>
      </c>
      <c r="CQ560" s="49" t="str">
        <f t="shared" si="1080"/>
        <v/>
      </c>
      <c r="CR560" s="49" t="str">
        <f t="shared" si="1081"/>
        <v/>
      </c>
      <c r="CT560" s="49"/>
      <c r="CU560" s="49" t="str">
        <f t="shared" si="1082"/>
        <v/>
      </c>
      <c r="CV560" s="49" t="str">
        <f t="shared" si="1083"/>
        <v/>
      </c>
      <c r="CW560" s="49" t="str">
        <f t="shared" si="1084"/>
        <v/>
      </c>
      <c r="CX560" s="49" t="str">
        <f t="shared" si="1085"/>
        <v/>
      </c>
      <c r="CY560" s="49" t="str">
        <f t="shared" si="1086"/>
        <v/>
      </c>
      <c r="CZ560" s="49" t="str">
        <f t="shared" si="1087"/>
        <v/>
      </c>
      <c r="DA560" s="49" t="str">
        <f t="shared" si="1088"/>
        <v/>
      </c>
      <c r="DB560" s="49" t="str">
        <f t="shared" si="1089"/>
        <v/>
      </c>
      <c r="DD560" s="49"/>
      <c r="DE560" s="49" t="str">
        <f t="shared" si="1090"/>
        <v/>
      </c>
      <c r="DF560" s="49" t="str">
        <f t="shared" si="1091"/>
        <v/>
      </c>
      <c r="DG560" s="49" t="str">
        <f t="shared" si="1092"/>
        <v/>
      </c>
      <c r="DH560" s="49" t="str">
        <f t="shared" si="1093"/>
        <v/>
      </c>
      <c r="DI560" s="49" t="str">
        <f t="shared" si="1094"/>
        <v/>
      </c>
      <c r="DJ560" s="49" t="str">
        <f t="shared" si="1095"/>
        <v/>
      </c>
      <c r="DK560" s="49" t="str">
        <f t="shared" si="1096"/>
        <v/>
      </c>
      <c r="DL560" s="49" t="str">
        <f t="shared" si="1097"/>
        <v/>
      </c>
      <c r="DN560" s="49"/>
      <c r="DO560" s="49" t="str">
        <f t="shared" si="1098"/>
        <v/>
      </c>
      <c r="DP560" s="49" t="str">
        <f t="shared" si="1099"/>
        <v/>
      </c>
      <c r="DQ560" s="49" t="str">
        <f t="shared" si="1100"/>
        <v/>
      </c>
      <c r="DR560" s="49" t="str">
        <f t="shared" si="1101"/>
        <v/>
      </c>
      <c r="DS560" s="49" t="str">
        <f t="shared" si="1102"/>
        <v/>
      </c>
      <c r="DT560" s="49" t="str">
        <f t="shared" si="1103"/>
        <v/>
      </c>
      <c r="DU560" s="49" t="str">
        <f t="shared" si="1104"/>
        <v/>
      </c>
      <c r="DV560" s="49" t="str">
        <f t="shared" si="1105"/>
        <v/>
      </c>
      <c r="DX560" s="49"/>
      <c r="DY560" s="49" t="str">
        <f t="shared" si="1106"/>
        <v/>
      </c>
      <c r="DZ560" s="49" t="str">
        <f t="shared" si="1107"/>
        <v/>
      </c>
      <c r="EA560" s="49" t="str">
        <f t="shared" si="1108"/>
        <v/>
      </c>
      <c r="EB560" s="49" t="str">
        <f t="shared" si="1109"/>
        <v/>
      </c>
      <c r="EC560" s="49" t="str">
        <f t="shared" si="1110"/>
        <v/>
      </c>
      <c r="ED560" s="49" t="str">
        <f t="shared" si="1111"/>
        <v/>
      </c>
      <c r="EE560" s="49" t="str">
        <f t="shared" si="1112"/>
        <v/>
      </c>
      <c r="EF560" s="49" t="str">
        <f t="shared" si="1113"/>
        <v/>
      </c>
      <c r="EH560" s="49"/>
      <c r="EI560" s="49" t="str">
        <f t="shared" si="1114"/>
        <v/>
      </c>
      <c r="EJ560" s="49" t="str">
        <f t="shared" si="1115"/>
        <v/>
      </c>
      <c r="EK560" s="49" t="str">
        <f t="shared" si="1116"/>
        <v/>
      </c>
      <c r="EL560" s="49" t="str">
        <f t="shared" si="1117"/>
        <v/>
      </c>
      <c r="EM560" s="49" t="str">
        <f t="shared" si="1118"/>
        <v/>
      </c>
      <c r="EN560" s="49" t="str">
        <f t="shared" si="1119"/>
        <v/>
      </c>
      <c r="EO560" s="49" t="str">
        <f t="shared" si="1120"/>
        <v/>
      </c>
      <c r="EP560" s="49" t="str">
        <f t="shared" si="1121"/>
        <v/>
      </c>
      <c r="ER560" s="49"/>
      <c r="ES560" s="49" t="str">
        <f t="shared" si="1122"/>
        <v/>
      </c>
      <c r="ET560" s="49" t="str">
        <f t="shared" si="1123"/>
        <v/>
      </c>
      <c r="EU560" s="49" t="str">
        <f t="shared" si="1124"/>
        <v/>
      </c>
      <c r="EV560" s="49" t="str">
        <f t="shared" si="1125"/>
        <v/>
      </c>
      <c r="EW560" s="49" t="str">
        <f t="shared" si="1126"/>
        <v/>
      </c>
      <c r="EX560" s="49" t="str">
        <f t="shared" si="1127"/>
        <v/>
      </c>
      <c r="EY560" s="49" t="str">
        <f t="shared" si="1128"/>
        <v/>
      </c>
      <c r="EZ560" s="49" t="str">
        <f t="shared" si="1129"/>
        <v/>
      </c>
      <c r="FB560" s="49"/>
      <c r="FC560" s="49" t="str">
        <f t="shared" si="1130"/>
        <v/>
      </c>
      <c r="FD560" s="49" t="str">
        <f t="shared" si="1131"/>
        <v/>
      </c>
      <c r="FE560" s="49" t="str">
        <f t="shared" si="1132"/>
        <v/>
      </c>
      <c r="FF560" s="49" t="str">
        <f t="shared" si="1133"/>
        <v/>
      </c>
      <c r="FG560" s="49" t="str">
        <f t="shared" si="1134"/>
        <v/>
      </c>
      <c r="FH560" s="49" t="str">
        <f t="shared" si="1135"/>
        <v/>
      </c>
      <c r="FI560" s="49" t="str">
        <f t="shared" si="1136"/>
        <v/>
      </c>
      <c r="FJ560" s="49" t="str">
        <f t="shared" si="1137"/>
        <v/>
      </c>
      <c r="FL560" s="49"/>
      <c r="FM560" s="49" t="str">
        <f t="shared" si="1138"/>
        <v/>
      </c>
      <c r="FN560" s="49" t="str">
        <f t="shared" si="1139"/>
        <v/>
      </c>
      <c r="FO560" s="49" t="str">
        <f t="shared" si="1140"/>
        <v/>
      </c>
      <c r="FP560" s="49" t="str">
        <f t="shared" si="1141"/>
        <v/>
      </c>
      <c r="FQ560" s="49" t="str">
        <f t="shared" si="1142"/>
        <v/>
      </c>
      <c r="FR560" s="49" t="str">
        <f t="shared" si="1143"/>
        <v/>
      </c>
      <c r="FS560" s="49" t="str">
        <f t="shared" si="1144"/>
        <v/>
      </c>
      <c r="FT560" s="49" t="str">
        <f t="shared" si="1145"/>
        <v/>
      </c>
      <c r="FV560" s="49"/>
      <c r="FW560" s="49" t="str">
        <f t="shared" si="1146"/>
        <v/>
      </c>
      <c r="FX560" s="49" t="str">
        <f t="shared" si="1147"/>
        <v/>
      </c>
      <c r="FY560" s="49" t="str">
        <f t="shared" si="1148"/>
        <v/>
      </c>
      <c r="FZ560" s="49" t="str">
        <f t="shared" si="1149"/>
        <v/>
      </c>
      <c r="GA560" s="49" t="str">
        <f t="shared" si="1150"/>
        <v/>
      </c>
      <c r="GB560" s="49" t="str">
        <f t="shared" si="1151"/>
        <v/>
      </c>
      <c r="GC560" s="49" t="str">
        <f t="shared" si="1152"/>
        <v/>
      </c>
      <c r="GD560" s="49" t="str">
        <f t="shared" si="1153"/>
        <v/>
      </c>
      <c r="GF560" s="49"/>
      <c r="GG560" s="49" t="str">
        <f t="shared" si="1154"/>
        <v/>
      </c>
      <c r="GH560" s="49" t="str">
        <f t="shared" si="1155"/>
        <v/>
      </c>
      <c r="GI560" s="49" t="str">
        <f t="shared" si="1156"/>
        <v/>
      </c>
      <c r="GJ560" s="49" t="str">
        <f t="shared" si="1157"/>
        <v/>
      </c>
      <c r="GK560" s="49" t="str">
        <f t="shared" si="1158"/>
        <v/>
      </c>
      <c r="GL560" s="49" t="str">
        <f t="shared" si="1159"/>
        <v/>
      </c>
      <c r="GM560" s="49" t="str">
        <f t="shared" si="1160"/>
        <v/>
      </c>
      <c r="GN560" s="49" t="str">
        <f t="shared" si="1161"/>
        <v/>
      </c>
      <c r="GP560" s="49"/>
      <c r="GQ560" s="49" t="str">
        <f t="shared" si="1162"/>
        <v/>
      </c>
      <c r="GR560" s="49" t="str">
        <f t="shared" si="1163"/>
        <v/>
      </c>
      <c r="GS560" s="49" t="str">
        <f t="shared" si="1164"/>
        <v/>
      </c>
      <c r="GT560" s="49" t="str">
        <f t="shared" si="1165"/>
        <v/>
      </c>
      <c r="GU560" s="49" t="str">
        <f t="shared" si="1166"/>
        <v/>
      </c>
      <c r="GV560" s="49" t="str">
        <f t="shared" si="1167"/>
        <v/>
      </c>
      <c r="GW560" s="49" t="str">
        <f t="shared" si="1168"/>
        <v/>
      </c>
      <c r="GX560" s="49" t="str">
        <f t="shared" si="1169"/>
        <v/>
      </c>
    </row>
    <row r="561" spans="17:206" x14ac:dyDescent="0.2">
      <c r="Q561" s="65">
        <v>64</v>
      </c>
      <c r="R561" s="201" t="str">
        <f>Syst_Typ4!DA91</f>
        <v/>
      </c>
      <c r="S561" s="201">
        <f>Syst_Typ4!F91</f>
        <v>0</v>
      </c>
      <c r="T561" s="53" t="str">
        <f>Syst_Typ4!W91</f>
        <v/>
      </c>
      <c r="U561" s="201">
        <f>Syst_Typ4!CT91</f>
        <v>0</v>
      </c>
      <c r="V561" s="53" t="str">
        <f>Syst_Typ4!X91</f>
        <v/>
      </c>
      <c r="W561" s="53" t="str">
        <f>Syst_Typ4!AW91</f>
        <v/>
      </c>
      <c r="X561" s="53">
        <f>Syst_Typ4!BF91</f>
        <v>0</v>
      </c>
      <c r="Y561" s="53">
        <f>Syst_Typ4!AZ91</f>
        <v>0</v>
      </c>
      <c r="AB561" s="49"/>
      <c r="AC561" s="49" t="str">
        <f t="shared" si="1026"/>
        <v/>
      </c>
      <c r="AD561" s="49" t="str">
        <f t="shared" si="1027"/>
        <v/>
      </c>
      <c r="AE561" s="49" t="str">
        <f t="shared" si="1028"/>
        <v/>
      </c>
      <c r="AF561" s="49" t="str">
        <f t="shared" si="1029"/>
        <v/>
      </c>
      <c r="AG561" s="49" t="str">
        <f t="shared" si="1030"/>
        <v/>
      </c>
      <c r="AH561" s="49" t="str">
        <f t="shared" si="1031"/>
        <v/>
      </c>
      <c r="AI561" s="49" t="str">
        <f t="shared" si="1032"/>
        <v/>
      </c>
      <c r="AJ561" s="49" t="str">
        <f t="shared" si="1033"/>
        <v/>
      </c>
      <c r="AL561" s="49"/>
      <c r="AM561" s="49" t="str">
        <f t="shared" si="1034"/>
        <v/>
      </c>
      <c r="AN561" s="49" t="str">
        <f t="shared" si="1035"/>
        <v/>
      </c>
      <c r="AO561" s="49" t="str">
        <f t="shared" si="1036"/>
        <v/>
      </c>
      <c r="AP561" s="49" t="str">
        <f t="shared" si="1037"/>
        <v/>
      </c>
      <c r="AQ561" s="49" t="str">
        <f t="shared" si="1038"/>
        <v/>
      </c>
      <c r="AR561" s="49" t="str">
        <f t="shared" si="1039"/>
        <v/>
      </c>
      <c r="AS561" s="49" t="str">
        <f t="shared" si="1040"/>
        <v/>
      </c>
      <c r="AT561" s="49" t="str">
        <f t="shared" si="1041"/>
        <v/>
      </c>
      <c r="AV561" s="49"/>
      <c r="AW561" s="49" t="str">
        <f t="shared" si="1042"/>
        <v/>
      </c>
      <c r="AX561" s="49" t="str">
        <f t="shared" si="1043"/>
        <v/>
      </c>
      <c r="AY561" s="49" t="str">
        <f t="shared" si="1044"/>
        <v/>
      </c>
      <c r="AZ561" s="49" t="str">
        <f t="shared" si="1045"/>
        <v/>
      </c>
      <c r="BA561" s="49" t="str">
        <f t="shared" si="1046"/>
        <v/>
      </c>
      <c r="BB561" s="49" t="str">
        <f t="shared" si="1047"/>
        <v/>
      </c>
      <c r="BC561" s="49" t="str">
        <f t="shared" si="1048"/>
        <v/>
      </c>
      <c r="BD561" s="49" t="str">
        <f t="shared" si="1049"/>
        <v/>
      </c>
      <c r="BF561" s="49"/>
      <c r="BG561" s="49" t="str">
        <f t="shared" si="1050"/>
        <v/>
      </c>
      <c r="BH561" s="49" t="str">
        <f t="shared" si="1051"/>
        <v/>
      </c>
      <c r="BI561" s="49" t="str">
        <f t="shared" si="1052"/>
        <v/>
      </c>
      <c r="BJ561" s="49" t="str">
        <f t="shared" si="1053"/>
        <v/>
      </c>
      <c r="BK561" s="49" t="str">
        <f t="shared" si="1054"/>
        <v/>
      </c>
      <c r="BL561" s="49" t="str">
        <f t="shared" si="1055"/>
        <v/>
      </c>
      <c r="BM561" s="49" t="str">
        <f t="shared" si="1056"/>
        <v/>
      </c>
      <c r="BN561" s="49" t="str">
        <f t="shared" si="1057"/>
        <v/>
      </c>
      <c r="BP561" s="49"/>
      <c r="BQ561" s="49" t="str">
        <f t="shared" si="1058"/>
        <v/>
      </c>
      <c r="BR561" s="49" t="str">
        <f t="shared" si="1059"/>
        <v/>
      </c>
      <c r="BS561" s="49" t="str">
        <f t="shared" si="1060"/>
        <v/>
      </c>
      <c r="BT561" s="49" t="str">
        <f t="shared" si="1061"/>
        <v/>
      </c>
      <c r="BU561" s="49" t="str">
        <f t="shared" si="1062"/>
        <v/>
      </c>
      <c r="BV561" s="49" t="str">
        <f t="shared" si="1063"/>
        <v/>
      </c>
      <c r="BW561" s="49" t="str">
        <f t="shared" si="1064"/>
        <v/>
      </c>
      <c r="BX561" s="49" t="str">
        <f t="shared" si="1065"/>
        <v/>
      </c>
      <c r="BZ561" s="49"/>
      <c r="CA561" s="49" t="str">
        <f t="shared" si="1066"/>
        <v/>
      </c>
      <c r="CB561" s="49" t="str">
        <f t="shared" si="1067"/>
        <v/>
      </c>
      <c r="CC561" s="49" t="str">
        <f t="shared" si="1068"/>
        <v/>
      </c>
      <c r="CD561" s="49" t="str">
        <f t="shared" si="1069"/>
        <v/>
      </c>
      <c r="CE561" s="49" t="str">
        <f t="shared" si="1070"/>
        <v/>
      </c>
      <c r="CF561" s="49" t="str">
        <f t="shared" si="1071"/>
        <v/>
      </c>
      <c r="CG561" s="49" t="str">
        <f t="shared" si="1072"/>
        <v/>
      </c>
      <c r="CH561" s="49" t="str">
        <f t="shared" si="1073"/>
        <v/>
      </c>
      <c r="CJ561" s="49"/>
      <c r="CK561" s="49" t="str">
        <f t="shared" si="1074"/>
        <v/>
      </c>
      <c r="CL561" s="49" t="str">
        <f t="shared" si="1075"/>
        <v/>
      </c>
      <c r="CM561" s="49" t="str">
        <f t="shared" si="1076"/>
        <v/>
      </c>
      <c r="CN561" s="49" t="str">
        <f t="shared" si="1077"/>
        <v/>
      </c>
      <c r="CO561" s="49" t="str">
        <f t="shared" si="1078"/>
        <v/>
      </c>
      <c r="CP561" s="49" t="str">
        <f t="shared" si="1079"/>
        <v/>
      </c>
      <c r="CQ561" s="49" t="str">
        <f t="shared" si="1080"/>
        <v/>
      </c>
      <c r="CR561" s="49" t="str">
        <f t="shared" si="1081"/>
        <v/>
      </c>
      <c r="CT561" s="49"/>
      <c r="CU561" s="49" t="str">
        <f t="shared" si="1082"/>
        <v/>
      </c>
      <c r="CV561" s="49" t="str">
        <f t="shared" si="1083"/>
        <v/>
      </c>
      <c r="CW561" s="49" t="str">
        <f t="shared" si="1084"/>
        <v/>
      </c>
      <c r="CX561" s="49" t="str">
        <f t="shared" si="1085"/>
        <v/>
      </c>
      <c r="CY561" s="49" t="str">
        <f t="shared" si="1086"/>
        <v/>
      </c>
      <c r="CZ561" s="49" t="str">
        <f t="shared" si="1087"/>
        <v/>
      </c>
      <c r="DA561" s="49" t="str">
        <f t="shared" si="1088"/>
        <v/>
      </c>
      <c r="DB561" s="49" t="str">
        <f t="shared" si="1089"/>
        <v/>
      </c>
      <c r="DD561" s="49"/>
      <c r="DE561" s="49" t="str">
        <f t="shared" si="1090"/>
        <v/>
      </c>
      <c r="DF561" s="49" t="str">
        <f t="shared" si="1091"/>
        <v/>
      </c>
      <c r="DG561" s="49" t="str">
        <f t="shared" si="1092"/>
        <v/>
      </c>
      <c r="DH561" s="49" t="str">
        <f t="shared" si="1093"/>
        <v/>
      </c>
      <c r="DI561" s="49" t="str">
        <f t="shared" si="1094"/>
        <v/>
      </c>
      <c r="DJ561" s="49" t="str">
        <f t="shared" si="1095"/>
        <v/>
      </c>
      <c r="DK561" s="49" t="str">
        <f t="shared" si="1096"/>
        <v/>
      </c>
      <c r="DL561" s="49" t="str">
        <f t="shared" si="1097"/>
        <v/>
      </c>
      <c r="DN561" s="49"/>
      <c r="DO561" s="49" t="str">
        <f t="shared" si="1098"/>
        <v/>
      </c>
      <c r="DP561" s="49" t="str">
        <f t="shared" si="1099"/>
        <v/>
      </c>
      <c r="DQ561" s="49" t="str">
        <f t="shared" si="1100"/>
        <v/>
      </c>
      <c r="DR561" s="49" t="str">
        <f t="shared" si="1101"/>
        <v/>
      </c>
      <c r="DS561" s="49" t="str">
        <f t="shared" si="1102"/>
        <v/>
      </c>
      <c r="DT561" s="49" t="str">
        <f t="shared" si="1103"/>
        <v/>
      </c>
      <c r="DU561" s="49" t="str">
        <f t="shared" si="1104"/>
        <v/>
      </c>
      <c r="DV561" s="49" t="str">
        <f t="shared" si="1105"/>
        <v/>
      </c>
      <c r="DX561" s="49"/>
      <c r="DY561" s="49" t="str">
        <f t="shared" si="1106"/>
        <v/>
      </c>
      <c r="DZ561" s="49" t="str">
        <f t="shared" si="1107"/>
        <v/>
      </c>
      <c r="EA561" s="49" t="str">
        <f t="shared" si="1108"/>
        <v/>
      </c>
      <c r="EB561" s="49" t="str">
        <f t="shared" si="1109"/>
        <v/>
      </c>
      <c r="EC561" s="49" t="str">
        <f t="shared" si="1110"/>
        <v/>
      </c>
      <c r="ED561" s="49" t="str">
        <f t="shared" si="1111"/>
        <v/>
      </c>
      <c r="EE561" s="49" t="str">
        <f t="shared" si="1112"/>
        <v/>
      </c>
      <c r="EF561" s="49" t="str">
        <f t="shared" si="1113"/>
        <v/>
      </c>
      <c r="EH561" s="49"/>
      <c r="EI561" s="49" t="str">
        <f t="shared" si="1114"/>
        <v/>
      </c>
      <c r="EJ561" s="49" t="str">
        <f t="shared" si="1115"/>
        <v/>
      </c>
      <c r="EK561" s="49" t="str">
        <f t="shared" si="1116"/>
        <v/>
      </c>
      <c r="EL561" s="49" t="str">
        <f t="shared" si="1117"/>
        <v/>
      </c>
      <c r="EM561" s="49" t="str">
        <f t="shared" si="1118"/>
        <v/>
      </c>
      <c r="EN561" s="49" t="str">
        <f t="shared" si="1119"/>
        <v/>
      </c>
      <c r="EO561" s="49" t="str">
        <f t="shared" si="1120"/>
        <v/>
      </c>
      <c r="EP561" s="49" t="str">
        <f t="shared" si="1121"/>
        <v/>
      </c>
      <c r="ER561" s="49"/>
      <c r="ES561" s="49" t="str">
        <f t="shared" si="1122"/>
        <v/>
      </c>
      <c r="ET561" s="49" t="str">
        <f t="shared" si="1123"/>
        <v/>
      </c>
      <c r="EU561" s="49" t="str">
        <f t="shared" si="1124"/>
        <v/>
      </c>
      <c r="EV561" s="49" t="str">
        <f t="shared" si="1125"/>
        <v/>
      </c>
      <c r="EW561" s="49" t="str">
        <f t="shared" si="1126"/>
        <v/>
      </c>
      <c r="EX561" s="49" t="str">
        <f t="shared" si="1127"/>
        <v/>
      </c>
      <c r="EY561" s="49" t="str">
        <f t="shared" si="1128"/>
        <v/>
      </c>
      <c r="EZ561" s="49" t="str">
        <f t="shared" si="1129"/>
        <v/>
      </c>
      <c r="FB561" s="49"/>
      <c r="FC561" s="49" t="str">
        <f t="shared" si="1130"/>
        <v/>
      </c>
      <c r="FD561" s="49" t="str">
        <f t="shared" si="1131"/>
        <v/>
      </c>
      <c r="FE561" s="49" t="str">
        <f t="shared" si="1132"/>
        <v/>
      </c>
      <c r="FF561" s="49" t="str">
        <f t="shared" si="1133"/>
        <v/>
      </c>
      <c r="FG561" s="49" t="str">
        <f t="shared" si="1134"/>
        <v/>
      </c>
      <c r="FH561" s="49" t="str">
        <f t="shared" si="1135"/>
        <v/>
      </c>
      <c r="FI561" s="49" t="str">
        <f t="shared" si="1136"/>
        <v/>
      </c>
      <c r="FJ561" s="49" t="str">
        <f t="shared" si="1137"/>
        <v/>
      </c>
      <c r="FL561" s="49"/>
      <c r="FM561" s="49" t="str">
        <f t="shared" si="1138"/>
        <v/>
      </c>
      <c r="FN561" s="49" t="str">
        <f t="shared" si="1139"/>
        <v/>
      </c>
      <c r="FO561" s="49" t="str">
        <f t="shared" si="1140"/>
        <v/>
      </c>
      <c r="FP561" s="49" t="str">
        <f t="shared" si="1141"/>
        <v/>
      </c>
      <c r="FQ561" s="49" t="str">
        <f t="shared" si="1142"/>
        <v/>
      </c>
      <c r="FR561" s="49" t="str">
        <f t="shared" si="1143"/>
        <v/>
      </c>
      <c r="FS561" s="49" t="str">
        <f t="shared" si="1144"/>
        <v/>
      </c>
      <c r="FT561" s="49" t="str">
        <f t="shared" si="1145"/>
        <v/>
      </c>
      <c r="FV561" s="49"/>
      <c r="FW561" s="49" t="str">
        <f t="shared" si="1146"/>
        <v/>
      </c>
      <c r="FX561" s="49" t="str">
        <f t="shared" si="1147"/>
        <v/>
      </c>
      <c r="FY561" s="49" t="str">
        <f t="shared" si="1148"/>
        <v/>
      </c>
      <c r="FZ561" s="49" t="str">
        <f t="shared" si="1149"/>
        <v/>
      </c>
      <c r="GA561" s="49" t="str">
        <f t="shared" si="1150"/>
        <v/>
      </c>
      <c r="GB561" s="49" t="str">
        <f t="shared" si="1151"/>
        <v/>
      </c>
      <c r="GC561" s="49" t="str">
        <f t="shared" si="1152"/>
        <v/>
      </c>
      <c r="GD561" s="49" t="str">
        <f t="shared" si="1153"/>
        <v/>
      </c>
      <c r="GF561" s="49"/>
      <c r="GG561" s="49" t="str">
        <f t="shared" si="1154"/>
        <v/>
      </c>
      <c r="GH561" s="49" t="str">
        <f t="shared" si="1155"/>
        <v/>
      </c>
      <c r="GI561" s="49" t="str">
        <f t="shared" si="1156"/>
        <v/>
      </c>
      <c r="GJ561" s="49" t="str">
        <f t="shared" si="1157"/>
        <v/>
      </c>
      <c r="GK561" s="49" t="str">
        <f t="shared" si="1158"/>
        <v/>
      </c>
      <c r="GL561" s="49" t="str">
        <f t="shared" si="1159"/>
        <v/>
      </c>
      <c r="GM561" s="49" t="str">
        <f t="shared" si="1160"/>
        <v/>
      </c>
      <c r="GN561" s="49" t="str">
        <f t="shared" si="1161"/>
        <v/>
      </c>
      <c r="GP561" s="49"/>
      <c r="GQ561" s="49" t="str">
        <f t="shared" si="1162"/>
        <v/>
      </c>
      <c r="GR561" s="49" t="str">
        <f t="shared" si="1163"/>
        <v/>
      </c>
      <c r="GS561" s="49" t="str">
        <f t="shared" si="1164"/>
        <v/>
      </c>
      <c r="GT561" s="49" t="str">
        <f t="shared" si="1165"/>
        <v/>
      </c>
      <c r="GU561" s="49" t="str">
        <f t="shared" si="1166"/>
        <v/>
      </c>
      <c r="GV561" s="49" t="str">
        <f t="shared" si="1167"/>
        <v/>
      </c>
      <c r="GW561" s="49" t="str">
        <f t="shared" si="1168"/>
        <v/>
      </c>
      <c r="GX561" s="49" t="str">
        <f t="shared" si="1169"/>
        <v/>
      </c>
    </row>
    <row r="562" spans="17:206" x14ac:dyDescent="0.2">
      <c r="Q562" s="65">
        <v>65</v>
      </c>
      <c r="R562" s="201" t="str">
        <f>Syst_Typ4!DA92</f>
        <v/>
      </c>
      <c r="S562" s="201">
        <f>Syst_Typ4!F92</f>
        <v>0</v>
      </c>
      <c r="T562" s="53" t="str">
        <f>Syst_Typ4!W92</f>
        <v/>
      </c>
      <c r="U562" s="201">
        <f>Syst_Typ4!CT92</f>
        <v>0</v>
      </c>
      <c r="V562" s="53" t="str">
        <f>Syst_Typ4!X92</f>
        <v/>
      </c>
      <c r="W562" s="53" t="str">
        <f>Syst_Typ4!AW92</f>
        <v/>
      </c>
      <c r="X562" s="53">
        <f>Syst_Typ4!BF92</f>
        <v>0</v>
      </c>
      <c r="Y562" s="53">
        <f>Syst_Typ4!AZ92</f>
        <v>0</v>
      </c>
      <c r="AB562" s="49"/>
      <c r="AC562" s="49" t="str">
        <f t="shared" si="1026"/>
        <v/>
      </c>
      <c r="AD562" s="49" t="str">
        <f t="shared" si="1027"/>
        <v/>
      </c>
      <c r="AE562" s="49" t="str">
        <f t="shared" si="1028"/>
        <v/>
      </c>
      <c r="AF562" s="49" t="str">
        <f t="shared" si="1029"/>
        <v/>
      </c>
      <c r="AG562" s="49" t="str">
        <f t="shared" si="1030"/>
        <v/>
      </c>
      <c r="AH562" s="49" t="str">
        <f t="shared" si="1031"/>
        <v/>
      </c>
      <c r="AI562" s="49" t="str">
        <f t="shared" si="1032"/>
        <v/>
      </c>
      <c r="AJ562" s="49" t="str">
        <f t="shared" si="1033"/>
        <v/>
      </c>
      <c r="AL562" s="49"/>
      <c r="AM562" s="49" t="str">
        <f t="shared" si="1034"/>
        <v/>
      </c>
      <c r="AN562" s="49" t="str">
        <f t="shared" si="1035"/>
        <v/>
      </c>
      <c r="AO562" s="49" t="str">
        <f t="shared" si="1036"/>
        <v/>
      </c>
      <c r="AP562" s="49" t="str">
        <f t="shared" si="1037"/>
        <v/>
      </c>
      <c r="AQ562" s="49" t="str">
        <f t="shared" si="1038"/>
        <v/>
      </c>
      <c r="AR562" s="49" t="str">
        <f t="shared" si="1039"/>
        <v/>
      </c>
      <c r="AS562" s="49" t="str">
        <f t="shared" si="1040"/>
        <v/>
      </c>
      <c r="AT562" s="49" t="str">
        <f t="shared" si="1041"/>
        <v/>
      </c>
      <c r="AV562" s="49"/>
      <c r="AW562" s="49" t="str">
        <f t="shared" si="1042"/>
        <v/>
      </c>
      <c r="AX562" s="49" t="str">
        <f t="shared" si="1043"/>
        <v/>
      </c>
      <c r="AY562" s="49" t="str">
        <f t="shared" si="1044"/>
        <v/>
      </c>
      <c r="AZ562" s="49" t="str">
        <f t="shared" si="1045"/>
        <v/>
      </c>
      <c r="BA562" s="49" t="str">
        <f t="shared" si="1046"/>
        <v/>
      </c>
      <c r="BB562" s="49" t="str">
        <f t="shared" si="1047"/>
        <v/>
      </c>
      <c r="BC562" s="49" t="str">
        <f t="shared" si="1048"/>
        <v/>
      </c>
      <c r="BD562" s="49" t="str">
        <f t="shared" si="1049"/>
        <v/>
      </c>
      <c r="BF562" s="49"/>
      <c r="BG562" s="49" t="str">
        <f t="shared" si="1050"/>
        <v/>
      </c>
      <c r="BH562" s="49" t="str">
        <f t="shared" si="1051"/>
        <v/>
      </c>
      <c r="BI562" s="49" t="str">
        <f t="shared" si="1052"/>
        <v/>
      </c>
      <c r="BJ562" s="49" t="str">
        <f t="shared" si="1053"/>
        <v/>
      </c>
      <c r="BK562" s="49" t="str">
        <f t="shared" si="1054"/>
        <v/>
      </c>
      <c r="BL562" s="49" t="str">
        <f t="shared" si="1055"/>
        <v/>
      </c>
      <c r="BM562" s="49" t="str">
        <f t="shared" si="1056"/>
        <v/>
      </c>
      <c r="BN562" s="49" t="str">
        <f t="shared" si="1057"/>
        <v/>
      </c>
      <c r="BP562" s="49"/>
      <c r="BQ562" s="49" t="str">
        <f t="shared" si="1058"/>
        <v/>
      </c>
      <c r="BR562" s="49" t="str">
        <f t="shared" si="1059"/>
        <v/>
      </c>
      <c r="BS562" s="49" t="str">
        <f t="shared" si="1060"/>
        <v/>
      </c>
      <c r="BT562" s="49" t="str">
        <f t="shared" si="1061"/>
        <v/>
      </c>
      <c r="BU562" s="49" t="str">
        <f t="shared" si="1062"/>
        <v/>
      </c>
      <c r="BV562" s="49" t="str">
        <f t="shared" si="1063"/>
        <v/>
      </c>
      <c r="BW562" s="49" t="str">
        <f t="shared" si="1064"/>
        <v/>
      </c>
      <c r="BX562" s="49" t="str">
        <f t="shared" si="1065"/>
        <v/>
      </c>
      <c r="BZ562" s="49"/>
      <c r="CA562" s="49" t="str">
        <f t="shared" si="1066"/>
        <v/>
      </c>
      <c r="CB562" s="49" t="str">
        <f t="shared" si="1067"/>
        <v/>
      </c>
      <c r="CC562" s="49" t="str">
        <f t="shared" si="1068"/>
        <v/>
      </c>
      <c r="CD562" s="49" t="str">
        <f t="shared" si="1069"/>
        <v/>
      </c>
      <c r="CE562" s="49" t="str">
        <f t="shared" si="1070"/>
        <v/>
      </c>
      <c r="CF562" s="49" t="str">
        <f t="shared" si="1071"/>
        <v/>
      </c>
      <c r="CG562" s="49" t="str">
        <f t="shared" si="1072"/>
        <v/>
      </c>
      <c r="CH562" s="49" t="str">
        <f t="shared" si="1073"/>
        <v/>
      </c>
      <c r="CJ562" s="49"/>
      <c r="CK562" s="49" t="str">
        <f t="shared" si="1074"/>
        <v/>
      </c>
      <c r="CL562" s="49" t="str">
        <f t="shared" si="1075"/>
        <v/>
      </c>
      <c r="CM562" s="49" t="str">
        <f t="shared" si="1076"/>
        <v/>
      </c>
      <c r="CN562" s="49" t="str">
        <f t="shared" si="1077"/>
        <v/>
      </c>
      <c r="CO562" s="49" t="str">
        <f t="shared" si="1078"/>
        <v/>
      </c>
      <c r="CP562" s="49" t="str">
        <f t="shared" si="1079"/>
        <v/>
      </c>
      <c r="CQ562" s="49" t="str">
        <f t="shared" si="1080"/>
        <v/>
      </c>
      <c r="CR562" s="49" t="str">
        <f t="shared" si="1081"/>
        <v/>
      </c>
      <c r="CT562" s="49"/>
      <c r="CU562" s="49" t="str">
        <f t="shared" si="1082"/>
        <v/>
      </c>
      <c r="CV562" s="49" t="str">
        <f t="shared" si="1083"/>
        <v/>
      </c>
      <c r="CW562" s="49" t="str">
        <f t="shared" si="1084"/>
        <v/>
      </c>
      <c r="CX562" s="49" t="str">
        <f t="shared" si="1085"/>
        <v/>
      </c>
      <c r="CY562" s="49" t="str">
        <f t="shared" si="1086"/>
        <v/>
      </c>
      <c r="CZ562" s="49" t="str">
        <f t="shared" si="1087"/>
        <v/>
      </c>
      <c r="DA562" s="49" t="str">
        <f t="shared" si="1088"/>
        <v/>
      </c>
      <c r="DB562" s="49" t="str">
        <f t="shared" si="1089"/>
        <v/>
      </c>
      <c r="DD562" s="49"/>
      <c r="DE562" s="49" t="str">
        <f t="shared" si="1090"/>
        <v/>
      </c>
      <c r="DF562" s="49" t="str">
        <f t="shared" si="1091"/>
        <v/>
      </c>
      <c r="DG562" s="49" t="str">
        <f t="shared" si="1092"/>
        <v/>
      </c>
      <c r="DH562" s="49" t="str">
        <f t="shared" si="1093"/>
        <v/>
      </c>
      <c r="DI562" s="49" t="str">
        <f t="shared" si="1094"/>
        <v/>
      </c>
      <c r="DJ562" s="49" t="str">
        <f t="shared" si="1095"/>
        <v/>
      </c>
      <c r="DK562" s="49" t="str">
        <f t="shared" si="1096"/>
        <v/>
      </c>
      <c r="DL562" s="49" t="str">
        <f t="shared" si="1097"/>
        <v/>
      </c>
      <c r="DN562" s="49"/>
      <c r="DO562" s="49" t="str">
        <f t="shared" si="1098"/>
        <v/>
      </c>
      <c r="DP562" s="49" t="str">
        <f t="shared" si="1099"/>
        <v/>
      </c>
      <c r="DQ562" s="49" t="str">
        <f t="shared" si="1100"/>
        <v/>
      </c>
      <c r="DR562" s="49" t="str">
        <f t="shared" si="1101"/>
        <v/>
      </c>
      <c r="DS562" s="49" t="str">
        <f t="shared" si="1102"/>
        <v/>
      </c>
      <c r="DT562" s="49" t="str">
        <f t="shared" si="1103"/>
        <v/>
      </c>
      <c r="DU562" s="49" t="str">
        <f t="shared" si="1104"/>
        <v/>
      </c>
      <c r="DV562" s="49" t="str">
        <f t="shared" si="1105"/>
        <v/>
      </c>
      <c r="DX562" s="49"/>
      <c r="DY562" s="49" t="str">
        <f t="shared" si="1106"/>
        <v/>
      </c>
      <c r="DZ562" s="49" t="str">
        <f t="shared" si="1107"/>
        <v/>
      </c>
      <c r="EA562" s="49" t="str">
        <f t="shared" si="1108"/>
        <v/>
      </c>
      <c r="EB562" s="49" t="str">
        <f t="shared" si="1109"/>
        <v/>
      </c>
      <c r="EC562" s="49" t="str">
        <f t="shared" si="1110"/>
        <v/>
      </c>
      <c r="ED562" s="49" t="str">
        <f t="shared" si="1111"/>
        <v/>
      </c>
      <c r="EE562" s="49" t="str">
        <f t="shared" si="1112"/>
        <v/>
      </c>
      <c r="EF562" s="49" t="str">
        <f t="shared" si="1113"/>
        <v/>
      </c>
      <c r="EH562" s="49"/>
      <c r="EI562" s="49" t="str">
        <f t="shared" si="1114"/>
        <v/>
      </c>
      <c r="EJ562" s="49" t="str">
        <f t="shared" si="1115"/>
        <v/>
      </c>
      <c r="EK562" s="49" t="str">
        <f t="shared" si="1116"/>
        <v/>
      </c>
      <c r="EL562" s="49" t="str">
        <f t="shared" si="1117"/>
        <v/>
      </c>
      <c r="EM562" s="49" t="str">
        <f t="shared" si="1118"/>
        <v/>
      </c>
      <c r="EN562" s="49" t="str">
        <f t="shared" si="1119"/>
        <v/>
      </c>
      <c r="EO562" s="49" t="str">
        <f t="shared" si="1120"/>
        <v/>
      </c>
      <c r="EP562" s="49" t="str">
        <f t="shared" si="1121"/>
        <v/>
      </c>
      <c r="ER562" s="49"/>
      <c r="ES562" s="49" t="str">
        <f t="shared" si="1122"/>
        <v/>
      </c>
      <c r="ET562" s="49" t="str">
        <f t="shared" si="1123"/>
        <v/>
      </c>
      <c r="EU562" s="49" t="str">
        <f t="shared" si="1124"/>
        <v/>
      </c>
      <c r="EV562" s="49" t="str">
        <f t="shared" si="1125"/>
        <v/>
      </c>
      <c r="EW562" s="49" t="str">
        <f t="shared" si="1126"/>
        <v/>
      </c>
      <c r="EX562" s="49" t="str">
        <f t="shared" si="1127"/>
        <v/>
      </c>
      <c r="EY562" s="49" t="str">
        <f t="shared" si="1128"/>
        <v/>
      </c>
      <c r="EZ562" s="49" t="str">
        <f t="shared" si="1129"/>
        <v/>
      </c>
      <c r="FB562" s="49"/>
      <c r="FC562" s="49" t="str">
        <f t="shared" si="1130"/>
        <v/>
      </c>
      <c r="FD562" s="49" t="str">
        <f t="shared" si="1131"/>
        <v/>
      </c>
      <c r="FE562" s="49" t="str">
        <f t="shared" si="1132"/>
        <v/>
      </c>
      <c r="FF562" s="49" t="str">
        <f t="shared" si="1133"/>
        <v/>
      </c>
      <c r="FG562" s="49" t="str">
        <f t="shared" si="1134"/>
        <v/>
      </c>
      <c r="FH562" s="49" t="str">
        <f t="shared" si="1135"/>
        <v/>
      </c>
      <c r="FI562" s="49" t="str">
        <f t="shared" si="1136"/>
        <v/>
      </c>
      <c r="FJ562" s="49" t="str">
        <f t="shared" si="1137"/>
        <v/>
      </c>
      <c r="FL562" s="49"/>
      <c r="FM562" s="49" t="str">
        <f t="shared" si="1138"/>
        <v/>
      </c>
      <c r="FN562" s="49" t="str">
        <f t="shared" si="1139"/>
        <v/>
      </c>
      <c r="FO562" s="49" t="str">
        <f t="shared" si="1140"/>
        <v/>
      </c>
      <c r="FP562" s="49" t="str">
        <f t="shared" si="1141"/>
        <v/>
      </c>
      <c r="FQ562" s="49" t="str">
        <f t="shared" si="1142"/>
        <v/>
      </c>
      <c r="FR562" s="49" t="str">
        <f t="shared" si="1143"/>
        <v/>
      </c>
      <c r="FS562" s="49" t="str">
        <f t="shared" si="1144"/>
        <v/>
      </c>
      <c r="FT562" s="49" t="str">
        <f t="shared" si="1145"/>
        <v/>
      </c>
      <c r="FV562" s="49"/>
      <c r="FW562" s="49" t="str">
        <f t="shared" si="1146"/>
        <v/>
      </c>
      <c r="FX562" s="49" t="str">
        <f t="shared" si="1147"/>
        <v/>
      </c>
      <c r="FY562" s="49" t="str">
        <f t="shared" si="1148"/>
        <v/>
      </c>
      <c r="FZ562" s="49" t="str">
        <f t="shared" si="1149"/>
        <v/>
      </c>
      <c r="GA562" s="49" t="str">
        <f t="shared" si="1150"/>
        <v/>
      </c>
      <c r="GB562" s="49" t="str">
        <f t="shared" si="1151"/>
        <v/>
      </c>
      <c r="GC562" s="49" t="str">
        <f t="shared" si="1152"/>
        <v/>
      </c>
      <c r="GD562" s="49" t="str">
        <f t="shared" si="1153"/>
        <v/>
      </c>
      <c r="GF562" s="49"/>
      <c r="GG562" s="49" t="str">
        <f t="shared" si="1154"/>
        <v/>
      </c>
      <c r="GH562" s="49" t="str">
        <f t="shared" si="1155"/>
        <v/>
      </c>
      <c r="GI562" s="49" t="str">
        <f t="shared" si="1156"/>
        <v/>
      </c>
      <c r="GJ562" s="49" t="str">
        <f t="shared" si="1157"/>
        <v/>
      </c>
      <c r="GK562" s="49" t="str">
        <f t="shared" si="1158"/>
        <v/>
      </c>
      <c r="GL562" s="49" t="str">
        <f t="shared" si="1159"/>
        <v/>
      </c>
      <c r="GM562" s="49" t="str">
        <f t="shared" si="1160"/>
        <v/>
      </c>
      <c r="GN562" s="49" t="str">
        <f t="shared" si="1161"/>
        <v/>
      </c>
      <c r="GP562" s="49"/>
      <c r="GQ562" s="49" t="str">
        <f t="shared" si="1162"/>
        <v/>
      </c>
      <c r="GR562" s="49" t="str">
        <f t="shared" si="1163"/>
        <v/>
      </c>
      <c r="GS562" s="49" t="str">
        <f t="shared" si="1164"/>
        <v/>
      </c>
      <c r="GT562" s="49" t="str">
        <f t="shared" si="1165"/>
        <v/>
      </c>
      <c r="GU562" s="49" t="str">
        <f t="shared" si="1166"/>
        <v/>
      </c>
      <c r="GV562" s="49" t="str">
        <f t="shared" si="1167"/>
        <v/>
      </c>
      <c r="GW562" s="49" t="str">
        <f t="shared" si="1168"/>
        <v/>
      </c>
      <c r="GX562" s="49" t="str">
        <f t="shared" si="1169"/>
        <v/>
      </c>
    </row>
    <row r="563" spans="17:206" x14ac:dyDescent="0.2">
      <c r="Q563" s="65">
        <v>66</v>
      </c>
      <c r="R563" s="201" t="str">
        <f>Syst_Typ4!DA93</f>
        <v/>
      </c>
      <c r="S563" s="201">
        <f>Syst_Typ4!F93</f>
        <v>0</v>
      </c>
      <c r="T563" s="53" t="str">
        <f>Syst_Typ4!W93</f>
        <v/>
      </c>
      <c r="U563" s="201">
        <f>Syst_Typ4!CT93</f>
        <v>0</v>
      </c>
      <c r="V563" s="53" t="str">
        <f>Syst_Typ4!X93</f>
        <v/>
      </c>
      <c r="W563" s="53" t="str">
        <f>Syst_Typ4!AW93</f>
        <v/>
      </c>
      <c r="X563" s="53">
        <f>Syst_Typ4!BF93</f>
        <v>0</v>
      </c>
      <c r="Y563" s="53">
        <f>Syst_Typ4!AZ93</f>
        <v>0</v>
      </c>
      <c r="AB563" s="49"/>
      <c r="AC563" s="49" t="str">
        <f t="shared" si="1026"/>
        <v/>
      </c>
      <c r="AD563" s="49" t="str">
        <f t="shared" si="1027"/>
        <v/>
      </c>
      <c r="AE563" s="49" t="str">
        <f t="shared" si="1028"/>
        <v/>
      </c>
      <c r="AF563" s="49" t="str">
        <f t="shared" si="1029"/>
        <v/>
      </c>
      <c r="AG563" s="49" t="str">
        <f t="shared" si="1030"/>
        <v/>
      </c>
      <c r="AH563" s="49" t="str">
        <f t="shared" si="1031"/>
        <v/>
      </c>
      <c r="AI563" s="49" t="str">
        <f t="shared" si="1032"/>
        <v/>
      </c>
      <c r="AJ563" s="49" t="str">
        <f t="shared" si="1033"/>
        <v/>
      </c>
      <c r="AL563" s="49"/>
      <c r="AM563" s="49" t="str">
        <f t="shared" si="1034"/>
        <v/>
      </c>
      <c r="AN563" s="49" t="str">
        <f t="shared" si="1035"/>
        <v/>
      </c>
      <c r="AO563" s="49" t="str">
        <f t="shared" si="1036"/>
        <v/>
      </c>
      <c r="AP563" s="49" t="str">
        <f t="shared" si="1037"/>
        <v/>
      </c>
      <c r="AQ563" s="49" t="str">
        <f t="shared" si="1038"/>
        <v/>
      </c>
      <c r="AR563" s="49" t="str">
        <f t="shared" si="1039"/>
        <v/>
      </c>
      <c r="AS563" s="49" t="str">
        <f t="shared" si="1040"/>
        <v/>
      </c>
      <c r="AT563" s="49" t="str">
        <f t="shared" si="1041"/>
        <v/>
      </c>
      <c r="AV563" s="49"/>
      <c r="AW563" s="49" t="str">
        <f t="shared" si="1042"/>
        <v/>
      </c>
      <c r="AX563" s="49" t="str">
        <f t="shared" si="1043"/>
        <v/>
      </c>
      <c r="AY563" s="49" t="str">
        <f t="shared" si="1044"/>
        <v/>
      </c>
      <c r="AZ563" s="49" t="str">
        <f t="shared" si="1045"/>
        <v/>
      </c>
      <c r="BA563" s="49" t="str">
        <f t="shared" si="1046"/>
        <v/>
      </c>
      <c r="BB563" s="49" t="str">
        <f t="shared" si="1047"/>
        <v/>
      </c>
      <c r="BC563" s="49" t="str">
        <f t="shared" si="1048"/>
        <v/>
      </c>
      <c r="BD563" s="49" t="str">
        <f t="shared" si="1049"/>
        <v/>
      </c>
      <c r="BF563" s="49"/>
      <c r="BG563" s="49" t="str">
        <f t="shared" si="1050"/>
        <v/>
      </c>
      <c r="BH563" s="49" t="str">
        <f t="shared" si="1051"/>
        <v/>
      </c>
      <c r="BI563" s="49" t="str">
        <f t="shared" si="1052"/>
        <v/>
      </c>
      <c r="BJ563" s="49" t="str">
        <f t="shared" si="1053"/>
        <v/>
      </c>
      <c r="BK563" s="49" t="str">
        <f t="shared" si="1054"/>
        <v/>
      </c>
      <c r="BL563" s="49" t="str">
        <f t="shared" si="1055"/>
        <v/>
      </c>
      <c r="BM563" s="49" t="str">
        <f t="shared" si="1056"/>
        <v/>
      </c>
      <c r="BN563" s="49" t="str">
        <f t="shared" si="1057"/>
        <v/>
      </c>
      <c r="BP563" s="49"/>
      <c r="BQ563" s="49" t="str">
        <f t="shared" si="1058"/>
        <v/>
      </c>
      <c r="BR563" s="49" t="str">
        <f t="shared" si="1059"/>
        <v/>
      </c>
      <c r="BS563" s="49" t="str">
        <f t="shared" si="1060"/>
        <v/>
      </c>
      <c r="BT563" s="49" t="str">
        <f t="shared" si="1061"/>
        <v/>
      </c>
      <c r="BU563" s="49" t="str">
        <f t="shared" si="1062"/>
        <v/>
      </c>
      <c r="BV563" s="49" t="str">
        <f t="shared" si="1063"/>
        <v/>
      </c>
      <c r="BW563" s="49" t="str">
        <f t="shared" si="1064"/>
        <v/>
      </c>
      <c r="BX563" s="49" t="str">
        <f t="shared" si="1065"/>
        <v/>
      </c>
      <c r="BZ563" s="49"/>
      <c r="CA563" s="49" t="str">
        <f t="shared" si="1066"/>
        <v/>
      </c>
      <c r="CB563" s="49" t="str">
        <f t="shared" si="1067"/>
        <v/>
      </c>
      <c r="CC563" s="49" t="str">
        <f t="shared" si="1068"/>
        <v/>
      </c>
      <c r="CD563" s="49" t="str">
        <f t="shared" si="1069"/>
        <v/>
      </c>
      <c r="CE563" s="49" t="str">
        <f t="shared" si="1070"/>
        <v/>
      </c>
      <c r="CF563" s="49" t="str">
        <f t="shared" si="1071"/>
        <v/>
      </c>
      <c r="CG563" s="49" t="str">
        <f t="shared" si="1072"/>
        <v/>
      </c>
      <c r="CH563" s="49" t="str">
        <f t="shared" si="1073"/>
        <v/>
      </c>
      <c r="CJ563" s="49"/>
      <c r="CK563" s="49" t="str">
        <f t="shared" si="1074"/>
        <v/>
      </c>
      <c r="CL563" s="49" t="str">
        <f t="shared" si="1075"/>
        <v/>
      </c>
      <c r="CM563" s="49" t="str">
        <f t="shared" si="1076"/>
        <v/>
      </c>
      <c r="CN563" s="49" t="str">
        <f t="shared" si="1077"/>
        <v/>
      </c>
      <c r="CO563" s="49" t="str">
        <f t="shared" si="1078"/>
        <v/>
      </c>
      <c r="CP563" s="49" t="str">
        <f t="shared" si="1079"/>
        <v/>
      </c>
      <c r="CQ563" s="49" t="str">
        <f t="shared" si="1080"/>
        <v/>
      </c>
      <c r="CR563" s="49" t="str">
        <f t="shared" si="1081"/>
        <v/>
      </c>
      <c r="CT563" s="49"/>
      <c r="CU563" s="49" t="str">
        <f t="shared" si="1082"/>
        <v/>
      </c>
      <c r="CV563" s="49" t="str">
        <f t="shared" si="1083"/>
        <v/>
      </c>
      <c r="CW563" s="49" t="str">
        <f t="shared" si="1084"/>
        <v/>
      </c>
      <c r="CX563" s="49" t="str">
        <f t="shared" si="1085"/>
        <v/>
      </c>
      <c r="CY563" s="49" t="str">
        <f t="shared" si="1086"/>
        <v/>
      </c>
      <c r="CZ563" s="49" t="str">
        <f t="shared" si="1087"/>
        <v/>
      </c>
      <c r="DA563" s="49" t="str">
        <f t="shared" si="1088"/>
        <v/>
      </c>
      <c r="DB563" s="49" t="str">
        <f t="shared" si="1089"/>
        <v/>
      </c>
      <c r="DD563" s="49"/>
      <c r="DE563" s="49" t="str">
        <f t="shared" si="1090"/>
        <v/>
      </c>
      <c r="DF563" s="49" t="str">
        <f t="shared" si="1091"/>
        <v/>
      </c>
      <c r="DG563" s="49" t="str">
        <f t="shared" si="1092"/>
        <v/>
      </c>
      <c r="DH563" s="49" t="str">
        <f t="shared" si="1093"/>
        <v/>
      </c>
      <c r="DI563" s="49" t="str">
        <f t="shared" si="1094"/>
        <v/>
      </c>
      <c r="DJ563" s="49" t="str">
        <f t="shared" si="1095"/>
        <v/>
      </c>
      <c r="DK563" s="49" t="str">
        <f t="shared" si="1096"/>
        <v/>
      </c>
      <c r="DL563" s="49" t="str">
        <f t="shared" si="1097"/>
        <v/>
      </c>
      <c r="DN563" s="49"/>
      <c r="DO563" s="49" t="str">
        <f t="shared" si="1098"/>
        <v/>
      </c>
      <c r="DP563" s="49" t="str">
        <f t="shared" si="1099"/>
        <v/>
      </c>
      <c r="DQ563" s="49" t="str">
        <f t="shared" si="1100"/>
        <v/>
      </c>
      <c r="DR563" s="49" t="str">
        <f t="shared" si="1101"/>
        <v/>
      </c>
      <c r="DS563" s="49" t="str">
        <f t="shared" si="1102"/>
        <v/>
      </c>
      <c r="DT563" s="49" t="str">
        <f t="shared" si="1103"/>
        <v/>
      </c>
      <c r="DU563" s="49" t="str">
        <f t="shared" si="1104"/>
        <v/>
      </c>
      <c r="DV563" s="49" t="str">
        <f t="shared" si="1105"/>
        <v/>
      </c>
      <c r="DX563" s="49"/>
      <c r="DY563" s="49" t="str">
        <f t="shared" si="1106"/>
        <v/>
      </c>
      <c r="DZ563" s="49" t="str">
        <f t="shared" si="1107"/>
        <v/>
      </c>
      <c r="EA563" s="49" t="str">
        <f t="shared" si="1108"/>
        <v/>
      </c>
      <c r="EB563" s="49" t="str">
        <f t="shared" si="1109"/>
        <v/>
      </c>
      <c r="EC563" s="49" t="str">
        <f t="shared" si="1110"/>
        <v/>
      </c>
      <c r="ED563" s="49" t="str">
        <f t="shared" si="1111"/>
        <v/>
      </c>
      <c r="EE563" s="49" t="str">
        <f t="shared" si="1112"/>
        <v/>
      </c>
      <c r="EF563" s="49" t="str">
        <f t="shared" si="1113"/>
        <v/>
      </c>
      <c r="EH563" s="49"/>
      <c r="EI563" s="49" t="str">
        <f t="shared" si="1114"/>
        <v/>
      </c>
      <c r="EJ563" s="49" t="str">
        <f t="shared" si="1115"/>
        <v/>
      </c>
      <c r="EK563" s="49" t="str">
        <f t="shared" si="1116"/>
        <v/>
      </c>
      <c r="EL563" s="49" t="str">
        <f t="shared" si="1117"/>
        <v/>
      </c>
      <c r="EM563" s="49" t="str">
        <f t="shared" si="1118"/>
        <v/>
      </c>
      <c r="EN563" s="49" t="str">
        <f t="shared" si="1119"/>
        <v/>
      </c>
      <c r="EO563" s="49" t="str">
        <f t="shared" si="1120"/>
        <v/>
      </c>
      <c r="EP563" s="49" t="str">
        <f t="shared" si="1121"/>
        <v/>
      </c>
      <c r="ER563" s="49"/>
      <c r="ES563" s="49" t="str">
        <f t="shared" si="1122"/>
        <v/>
      </c>
      <c r="ET563" s="49" t="str">
        <f t="shared" si="1123"/>
        <v/>
      </c>
      <c r="EU563" s="49" t="str">
        <f t="shared" si="1124"/>
        <v/>
      </c>
      <c r="EV563" s="49" t="str">
        <f t="shared" si="1125"/>
        <v/>
      </c>
      <c r="EW563" s="49" t="str">
        <f t="shared" si="1126"/>
        <v/>
      </c>
      <c r="EX563" s="49" t="str">
        <f t="shared" si="1127"/>
        <v/>
      </c>
      <c r="EY563" s="49" t="str">
        <f t="shared" si="1128"/>
        <v/>
      </c>
      <c r="EZ563" s="49" t="str">
        <f t="shared" si="1129"/>
        <v/>
      </c>
      <c r="FB563" s="49"/>
      <c r="FC563" s="49" t="str">
        <f t="shared" si="1130"/>
        <v/>
      </c>
      <c r="FD563" s="49" t="str">
        <f t="shared" si="1131"/>
        <v/>
      </c>
      <c r="FE563" s="49" t="str">
        <f t="shared" si="1132"/>
        <v/>
      </c>
      <c r="FF563" s="49" t="str">
        <f t="shared" si="1133"/>
        <v/>
      </c>
      <c r="FG563" s="49" t="str">
        <f t="shared" si="1134"/>
        <v/>
      </c>
      <c r="FH563" s="49" t="str">
        <f t="shared" si="1135"/>
        <v/>
      </c>
      <c r="FI563" s="49" t="str">
        <f t="shared" si="1136"/>
        <v/>
      </c>
      <c r="FJ563" s="49" t="str">
        <f t="shared" si="1137"/>
        <v/>
      </c>
      <c r="FL563" s="49"/>
      <c r="FM563" s="49" t="str">
        <f t="shared" si="1138"/>
        <v/>
      </c>
      <c r="FN563" s="49" t="str">
        <f t="shared" si="1139"/>
        <v/>
      </c>
      <c r="FO563" s="49" t="str">
        <f t="shared" si="1140"/>
        <v/>
      </c>
      <c r="FP563" s="49" t="str">
        <f t="shared" si="1141"/>
        <v/>
      </c>
      <c r="FQ563" s="49" t="str">
        <f t="shared" si="1142"/>
        <v/>
      </c>
      <c r="FR563" s="49" t="str">
        <f t="shared" si="1143"/>
        <v/>
      </c>
      <c r="FS563" s="49" t="str">
        <f t="shared" si="1144"/>
        <v/>
      </c>
      <c r="FT563" s="49" t="str">
        <f t="shared" si="1145"/>
        <v/>
      </c>
      <c r="FV563" s="49"/>
      <c r="FW563" s="49" t="str">
        <f t="shared" si="1146"/>
        <v/>
      </c>
      <c r="FX563" s="49" t="str">
        <f t="shared" si="1147"/>
        <v/>
      </c>
      <c r="FY563" s="49" t="str">
        <f t="shared" si="1148"/>
        <v/>
      </c>
      <c r="FZ563" s="49" t="str">
        <f t="shared" si="1149"/>
        <v/>
      </c>
      <c r="GA563" s="49" t="str">
        <f t="shared" si="1150"/>
        <v/>
      </c>
      <c r="GB563" s="49" t="str">
        <f t="shared" si="1151"/>
        <v/>
      </c>
      <c r="GC563" s="49" t="str">
        <f t="shared" si="1152"/>
        <v/>
      </c>
      <c r="GD563" s="49" t="str">
        <f t="shared" si="1153"/>
        <v/>
      </c>
      <c r="GF563" s="49"/>
      <c r="GG563" s="49" t="str">
        <f t="shared" si="1154"/>
        <v/>
      </c>
      <c r="GH563" s="49" t="str">
        <f t="shared" si="1155"/>
        <v/>
      </c>
      <c r="GI563" s="49" t="str">
        <f t="shared" si="1156"/>
        <v/>
      </c>
      <c r="GJ563" s="49" t="str">
        <f t="shared" si="1157"/>
        <v/>
      </c>
      <c r="GK563" s="49" t="str">
        <f t="shared" si="1158"/>
        <v/>
      </c>
      <c r="GL563" s="49" t="str">
        <f t="shared" si="1159"/>
        <v/>
      </c>
      <c r="GM563" s="49" t="str">
        <f t="shared" si="1160"/>
        <v/>
      </c>
      <c r="GN563" s="49" t="str">
        <f t="shared" si="1161"/>
        <v/>
      </c>
      <c r="GP563" s="49"/>
      <c r="GQ563" s="49" t="str">
        <f t="shared" si="1162"/>
        <v/>
      </c>
      <c r="GR563" s="49" t="str">
        <f t="shared" si="1163"/>
        <v/>
      </c>
      <c r="GS563" s="49" t="str">
        <f t="shared" si="1164"/>
        <v/>
      </c>
      <c r="GT563" s="49" t="str">
        <f t="shared" si="1165"/>
        <v/>
      </c>
      <c r="GU563" s="49" t="str">
        <f t="shared" si="1166"/>
        <v/>
      </c>
      <c r="GV563" s="49" t="str">
        <f t="shared" si="1167"/>
        <v/>
      </c>
      <c r="GW563" s="49" t="str">
        <f t="shared" si="1168"/>
        <v/>
      </c>
      <c r="GX563" s="49" t="str">
        <f t="shared" si="1169"/>
        <v/>
      </c>
    </row>
    <row r="564" spans="17:206" x14ac:dyDescent="0.2">
      <c r="Q564" s="65">
        <v>67</v>
      </c>
      <c r="R564" s="201" t="str">
        <f>Syst_Typ4!DA94</f>
        <v/>
      </c>
      <c r="S564" s="201">
        <f>Syst_Typ4!F94</f>
        <v>0</v>
      </c>
      <c r="T564" s="53" t="str">
        <f>Syst_Typ4!W94</f>
        <v/>
      </c>
      <c r="U564" s="201">
        <f>Syst_Typ4!CT94</f>
        <v>0</v>
      </c>
      <c r="V564" s="53" t="str">
        <f>Syst_Typ4!X94</f>
        <v/>
      </c>
      <c r="W564" s="53" t="str">
        <f>Syst_Typ4!AW94</f>
        <v/>
      </c>
      <c r="X564" s="53">
        <f>Syst_Typ4!BF94</f>
        <v>0</v>
      </c>
      <c r="Y564" s="53">
        <f>Syst_Typ4!AZ94</f>
        <v>0</v>
      </c>
      <c r="AB564" s="49"/>
      <c r="AC564" s="49" t="str">
        <f t="shared" si="1026"/>
        <v/>
      </c>
      <c r="AD564" s="49" t="str">
        <f t="shared" si="1027"/>
        <v/>
      </c>
      <c r="AE564" s="49" t="str">
        <f t="shared" si="1028"/>
        <v/>
      </c>
      <c r="AF564" s="49" t="str">
        <f t="shared" si="1029"/>
        <v/>
      </c>
      <c r="AG564" s="49" t="str">
        <f t="shared" si="1030"/>
        <v/>
      </c>
      <c r="AH564" s="49" t="str">
        <f t="shared" si="1031"/>
        <v/>
      </c>
      <c r="AI564" s="49" t="str">
        <f t="shared" si="1032"/>
        <v/>
      </c>
      <c r="AJ564" s="49" t="str">
        <f t="shared" si="1033"/>
        <v/>
      </c>
      <c r="AL564" s="49"/>
      <c r="AM564" s="49" t="str">
        <f t="shared" si="1034"/>
        <v/>
      </c>
      <c r="AN564" s="49" t="str">
        <f t="shared" si="1035"/>
        <v/>
      </c>
      <c r="AO564" s="49" t="str">
        <f t="shared" si="1036"/>
        <v/>
      </c>
      <c r="AP564" s="49" t="str">
        <f t="shared" si="1037"/>
        <v/>
      </c>
      <c r="AQ564" s="49" t="str">
        <f t="shared" si="1038"/>
        <v/>
      </c>
      <c r="AR564" s="49" t="str">
        <f t="shared" si="1039"/>
        <v/>
      </c>
      <c r="AS564" s="49" t="str">
        <f t="shared" si="1040"/>
        <v/>
      </c>
      <c r="AT564" s="49" t="str">
        <f t="shared" si="1041"/>
        <v/>
      </c>
      <c r="AV564" s="49"/>
      <c r="AW564" s="49" t="str">
        <f t="shared" si="1042"/>
        <v/>
      </c>
      <c r="AX564" s="49" t="str">
        <f t="shared" si="1043"/>
        <v/>
      </c>
      <c r="AY564" s="49" t="str">
        <f t="shared" si="1044"/>
        <v/>
      </c>
      <c r="AZ564" s="49" t="str">
        <f t="shared" si="1045"/>
        <v/>
      </c>
      <c r="BA564" s="49" t="str">
        <f t="shared" si="1046"/>
        <v/>
      </c>
      <c r="BB564" s="49" t="str">
        <f t="shared" si="1047"/>
        <v/>
      </c>
      <c r="BC564" s="49" t="str">
        <f t="shared" si="1048"/>
        <v/>
      </c>
      <c r="BD564" s="49" t="str">
        <f t="shared" si="1049"/>
        <v/>
      </c>
      <c r="BF564" s="49"/>
      <c r="BG564" s="49" t="str">
        <f t="shared" si="1050"/>
        <v/>
      </c>
      <c r="BH564" s="49" t="str">
        <f t="shared" si="1051"/>
        <v/>
      </c>
      <c r="BI564" s="49" t="str">
        <f t="shared" si="1052"/>
        <v/>
      </c>
      <c r="BJ564" s="49" t="str">
        <f t="shared" si="1053"/>
        <v/>
      </c>
      <c r="BK564" s="49" t="str">
        <f t="shared" si="1054"/>
        <v/>
      </c>
      <c r="BL564" s="49" t="str">
        <f t="shared" si="1055"/>
        <v/>
      </c>
      <c r="BM564" s="49" t="str">
        <f t="shared" si="1056"/>
        <v/>
      </c>
      <c r="BN564" s="49" t="str">
        <f t="shared" si="1057"/>
        <v/>
      </c>
      <c r="BP564" s="49"/>
      <c r="BQ564" s="49" t="str">
        <f t="shared" si="1058"/>
        <v/>
      </c>
      <c r="BR564" s="49" t="str">
        <f t="shared" si="1059"/>
        <v/>
      </c>
      <c r="BS564" s="49" t="str">
        <f t="shared" si="1060"/>
        <v/>
      </c>
      <c r="BT564" s="49" t="str">
        <f t="shared" si="1061"/>
        <v/>
      </c>
      <c r="BU564" s="49" t="str">
        <f t="shared" si="1062"/>
        <v/>
      </c>
      <c r="BV564" s="49" t="str">
        <f t="shared" si="1063"/>
        <v/>
      </c>
      <c r="BW564" s="49" t="str">
        <f t="shared" si="1064"/>
        <v/>
      </c>
      <c r="BX564" s="49" t="str">
        <f t="shared" si="1065"/>
        <v/>
      </c>
      <c r="BZ564" s="49"/>
      <c r="CA564" s="49" t="str">
        <f t="shared" si="1066"/>
        <v/>
      </c>
      <c r="CB564" s="49" t="str">
        <f t="shared" si="1067"/>
        <v/>
      </c>
      <c r="CC564" s="49" t="str">
        <f t="shared" si="1068"/>
        <v/>
      </c>
      <c r="CD564" s="49" t="str">
        <f t="shared" si="1069"/>
        <v/>
      </c>
      <c r="CE564" s="49" t="str">
        <f t="shared" si="1070"/>
        <v/>
      </c>
      <c r="CF564" s="49" t="str">
        <f t="shared" si="1071"/>
        <v/>
      </c>
      <c r="CG564" s="49" t="str">
        <f t="shared" si="1072"/>
        <v/>
      </c>
      <c r="CH564" s="49" t="str">
        <f t="shared" si="1073"/>
        <v/>
      </c>
      <c r="CJ564" s="49"/>
      <c r="CK564" s="49" t="str">
        <f t="shared" si="1074"/>
        <v/>
      </c>
      <c r="CL564" s="49" t="str">
        <f t="shared" si="1075"/>
        <v/>
      </c>
      <c r="CM564" s="49" t="str">
        <f t="shared" si="1076"/>
        <v/>
      </c>
      <c r="CN564" s="49" t="str">
        <f t="shared" si="1077"/>
        <v/>
      </c>
      <c r="CO564" s="49" t="str">
        <f t="shared" si="1078"/>
        <v/>
      </c>
      <c r="CP564" s="49" t="str">
        <f t="shared" si="1079"/>
        <v/>
      </c>
      <c r="CQ564" s="49" t="str">
        <f t="shared" si="1080"/>
        <v/>
      </c>
      <c r="CR564" s="49" t="str">
        <f t="shared" si="1081"/>
        <v/>
      </c>
      <c r="CT564" s="49"/>
      <c r="CU564" s="49" t="str">
        <f t="shared" si="1082"/>
        <v/>
      </c>
      <c r="CV564" s="49" t="str">
        <f t="shared" si="1083"/>
        <v/>
      </c>
      <c r="CW564" s="49" t="str">
        <f t="shared" si="1084"/>
        <v/>
      </c>
      <c r="CX564" s="49" t="str">
        <f t="shared" si="1085"/>
        <v/>
      </c>
      <c r="CY564" s="49" t="str">
        <f t="shared" si="1086"/>
        <v/>
      </c>
      <c r="CZ564" s="49" t="str">
        <f t="shared" si="1087"/>
        <v/>
      </c>
      <c r="DA564" s="49" t="str">
        <f t="shared" si="1088"/>
        <v/>
      </c>
      <c r="DB564" s="49" t="str">
        <f t="shared" si="1089"/>
        <v/>
      </c>
      <c r="DD564" s="49"/>
      <c r="DE564" s="49" t="str">
        <f t="shared" si="1090"/>
        <v/>
      </c>
      <c r="DF564" s="49" t="str">
        <f t="shared" si="1091"/>
        <v/>
      </c>
      <c r="DG564" s="49" t="str">
        <f t="shared" si="1092"/>
        <v/>
      </c>
      <c r="DH564" s="49" t="str">
        <f t="shared" si="1093"/>
        <v/>
      </c>
      <c r="DI564" s="49" t="str">
        <f t="shared" si="1094"/>
        <v/>
      </c>
      <c r="DJ564" s="49" t="str">
        <f t="shared" si="1095"/>
        <v/>
      </c>
      <c r="DK564" s="49" t="str">
        <f t="shared" si="1096"/>
        <v/>
      </c>
      <c r="DL564" s="49" t="str">
        <f t="shared" si="1097"/>
        <v/>
      </c>
      <c r="DN564" s="49"/>
      <c r="DO564" s="49" t="str">
        <f t="shared" si="1098"/>
        <v/>
      </c>
      <c r="DP564" s="49" t="str">
        <f t="shared" si="1099"/>
        <v/>
      </c>
      <c r="DQ564" s="49" t="str">
        <f t="shared" si="1100"/>
        <v/>
      </c>
      <c r="DR564" s="49" t="str">
        <f t="shared" si="1101"/>
        <v/>
      </c>
      <c r="DS564" s="49" t="str">
        <f t="shared" si="1102"/>
        <v/>
      </c>
      <c r="DT564" s="49" t="str">
        <f t="shared" si="1103"/>
        <v/>
      </c>
      <c r="DU564" s="49" t="str">
        <f t="shared" si="1104"/>
        <v/>
      </c>
      <c r="DV564" s="49" t="str">
        <f t="shared" si="1105"/>
        <v/>
      </c>
      <c r="DX564" s="49"/>
      <c r="DY564" s="49" t="str">
        <f t="shared" si="1106"/>
        <v/>
      </c>
      <c r="DZ564" s="49" t="str">
        <f t="shared" si="1107"/>
        <v/>
      </c>
      <c r="EA564" s="49" t="str">
        <f t="shared" si="1108"/>
        <v/>
      </c>
      <c r="EB564" s="49" t="str">
        <f t="shared" si="1109"/>
        <v/>
      </c>
      <c r="EC564" s="49" t="str">
        <f t="shared" si="1110"/>
        <v/>
      </c>
      <c r="ED564" s="49" t="str">
        <f t="shared" si="1111"/>
        <v/>
      </c>
      <c r="EE564" s="49" t="str">
        <f t="shared" si="1112"/>
        <v/>
      </c>
      <c r="EF564" s="49" t="str">
        <f t="shared" si="1113"/>
        <v/>
      </c>
      <c r="EH564" s="49"/>
      <c r="EI564" s="49" t="str">
        <f t="shared" si="1114"/>
        <v/>
      </c>
      <c r="EJ564" s="49" t="str">
        <f t="shared" si="1115"/>
        <v/>
      </c>
      <c r="EK564" s="49" t="str">
        <f t="shared" si="1116"/>
        <v/>
      </c>
      <c r="EL564" s="49" t="str">
        <f t="shared" si="1117"/>
        <v/>
      </c>
      <c r="EM564" s="49" t="str">
        <f t="shared" si="1118"/>
        <v/>
      </c>
      <c r="EN564" s="49" t="str">
        <f t="shared" si="1119"/>
        <v/>
      </c>
      <c r="EO564" s="49" t="str">
        <f t="shared" si="1120"/>
        <v/>
      </c>
      <c r="EP564" s="49" t="str">
        <f t="shared" si="1121"/>
        <v/>
      </c>
      <c r="ER564" s="49"/>
      <c r="ES564" s="49" t="str">
        <f t="shared" si="1122"/>
        <v/>
      </c>
      <c r="ET564" s="49" t="str">
        <f t="shared" si="1123"/>
        <v/>
      </c>
      <c r="EU564" s="49" t="str">
        <f t="shared" si="1124"/>
        <v/>
      </c>
      <c r="EV564" s="49" t="str">
        <f t="shared" si="1125"/>
        <v/>
      </c>
      <c r="EW564" s="49" t="str">
        <f t="shared" si="1126"/>
        <v/>
      </c>
      <c r="EX564" s="49" t="str">
        <f t="shared" si="1127"/>
        <v/>
      </c>
      <c r="EY564" s="49" t="str">
        <f t="shared" si="1128"/>
        <v/>
      </c>
      <c r="EZ564" s="49" t="str">
        <f t="shared" si="1129"/>
        <v/>
      </c>
      <c r="FB564" s="49"/>
      <c r="FC564" s="49" t="str">
        <f t="shared" si="1130"/>
        <v/>
      </c>
      <c r="FD564" s="49" t="str">
        <f t="shared" si="1131"/>
        <v/>
      </c>
      <c r="FE564" s="49" t="str">
        <f t="shared" si="1132"/>
        <v/>
      </c>
      <c r="FF564" s="49" t="str">
        <f t="shared" si="1133"/>
        <v/>
      </c>
      <c r="FG564" s="49" t="str">
        <f t="shared" si="1134"/>
        <v/>
      </c>
      <c r="FH564" s="49" t="str">
        <f t="shared" si="1135"/>
        <v/>
      </c>
      <c r="FI564" s="49" t="str">
        <f t="shared" si="1136"/>
        <v/>
      </c>
      <c r="FJ564" s="49" t="str">
        <f t="shared" si="1137"/>
        <v/>
      </c>
      <c r="FL564" s="49"/>
      <c r="FM564" s="49" t="str">
        <f t="shared" si="1138"/>
        <v/>
      </c>
      <c r="FN564" s="49" t="str">
        <f t="shared" si="1139"/>
        <v/>
      </c>
      <c r="FO564" s="49" t="str">
        <f t="shared" si="1140"/>
        <v/>
      </c>
      <c r="FP564" s="49" t="str">
        <f t="shared" si="1141"/>
        <v/>
      </c>
      <c r="FQ564" s="49" t="str">
        <f t="shared" si="1142"/>
        <v/>
      </c>
      <c r="FR564" s="49" t="str">
        <f t="shared" si="1143"/>
        <v/>
      </c>
      <c r="FS564" s="49" t="str">
        <f t="shared" si="1144"/>
        <v/>
      </c>
      <c r="FT564" s="49" t="str">
        <f t="shared" si="1145"/>
        <v/>
      </c>
      <c r="FV564" s="49"/>
      <c r="FW564" s="49" t="str">
        <f t="shared" si="1146"/>
        <v/>
      </c>
      <c r="FX564" s="49" t="str">
        <f t="shared" si="1147"/>
        <v/>
      </c>
      <c r="FY564" s="49" t="str">
        <f t="shared" si="1148"/>
        <v/>
      </c>
      <c r="FZ564" s="49" t="str">
        <f t="shared" si="1149"/>
        <v/>
      </c>
      <c r="GA564" s="49" t="str">
        <f t="shared" si="1150"/>
        <v/>
      </c>
      <c r="GB564" s="49" t="str">
        <f t="shared" si="1151"/>
        <v/>
      </c>
      <c r="GC564" s="49" t="str">
        <f t="shared" si="1152"/>
        <v/>
      </c>
      <c r="GD564" s="49" t="str">
        <f t="shared" si="1153"/>
        <v/>
      </c>
      <c r="GF564" s="49"/>
      <c r="GG564" s="49" t="str">
        <f t="shared" si="1154"/>
        <v/>
      </c>
      <c r="GH564" s="49" t="str">
        <f t="shared" si="1155"/>
        <v/>
      </c>
      <c r="GI564" s="49" t="str">
        <f t="shared" si="1156"/>
        <v/>
      </c>
      <c r="GJ564" s="49" t="str">
        <f t="shared" si="1157"/>
        <v/>
      </c>
      <c r="GK564" s="49" t="str">
        <f t="shared" si="1158"/>
        <v/>
      </c>
      <c r="GL564" s="49" t="str">
        <f t="shared" si="1159"/>
        <v/>
      </c>
      <c r="GM564" s="49" t="str">
        <f t="shared" si="1160"/>
        <v/>
      </c>
      <c r="GN564" s="49" t="str">
        <f t="shared" si="1161"/>
        <v/>
      </c>
      <c r="GP564" s="49"/>
      <c r="GQ564" s="49" t="str">
        <f t="shared" si="1162"/>
        <v/>
      </c>
      <c r="GR564" s="49" t="str">
        <f t="shared" si="1163"/>
        <v/>
      </c>
      <c r="GS564" s="49" t="str">
        <f t="shared" si="1164"/>
        <v/>
      </c>
      <c r="GT564" s="49" t="str">
        <f t="shared" si="1165"/>
        <v/>
      </c>
      <c r="GU564" s="49" t="str">
        <f t="shared" si="1166"/>
        <v/>
      </c>
      <c r="GV564" s="49" t="str">
        <f t="shared" si="1167"/>
        <v/>
      </c>
      <c r="GW564" s="49" t="str">
        <f t="shared" si="1168"/>
        <v/>
      </c>
      <c r="GX564" s="49" t="str">
        <f t="shared" si="1169"/>
        <v/>
      </c>
    </row>
    <row r="565" spans="17:206" x14ac:dyDescent="0.2">
      <c r="Q565" s="65">
        <v>68</v>
      </c>
      <c r="R565" s="201" t="str">
        <f>Syst_Typ4!DA95</f>
        <v/>
      </c>
      <c r="S565" s="201">
        <f>Syst_Typ4!F95</f>
        <v>0</v>
      </c>
      <c r="T565" s="53" t="str">
        <f>Syst_Typ4!W95</f>
        <v/>
      </c>
      <c r="U565" s="201">
        <f>Syst_Typ4!CT95</f>
        <v>0</v>
      </c>
      <c r="V565" s="53" t="str">
        <f>Syst_Typ4!X95</f>
        <v/>
      </c>
      <c r="W565" s="53" t="str">
        <f>Syst_Typ4!AW95</f>
        <v/>
      </c>
      <c r="X565" s="53">
        <f>Syst_Typ4!BF95</f>
        <v>0</v>
      </c>
      <c r="Y565" s="53">
        <f>Syst_Typ4!AZ95</f>
        <v>0</v>
      </c>
      <c r="AB565" s="49"/>
      <c r="AC565" s="49" t="str">
        <f t="shared" si="1026"/>
        <v/>
      </c>
      <c r="AD565" s="49" t="str">
        <f t="shared" si="1027"/>
        <v/>
      </c>
      <c r="AE565" s="49" t="str">
        <f t="shared" si="1028"/>
        <v/>
      </c>
      <c r="AF565" s="49" t="str">
        <f t="shared" si="1029"/>
        <v/>
      </c>
      <c r="AG565" s="49" t="str">
        <f t="shared" si="1030"/>
        <v/>
      </c>
      <c r="AH565" s="49" t="str">
        <f t="shared" si="1031"/>
        <v/>
      </c>
      <c r="AI565" s="49" t="str">
        <f t="shared" si="1032"/>
        <v/>
      </c>
      <c r="AJ565" s="49" t="str">
        <f t="shared" si="1033"/>
        <v/>
      </c>
      <c r="AL565" s="49"/>
      <c r="AM565" s="49" t="str">
        <f t="shared" si="1034"/>
        <v/>
      </c>
      <c r="AN565" s="49" t="str">
        <f t="shared" si="1035"/>
        <v/>
      </c>
      <c r="AO565" s="49" t="str">
        <f t="shared" si="1036"/>
        <v/>
      </c>
      <c r="AP565" s="49" t="str">
        <f t="shared" si="1037"/>
        <v/>
      </c>
      <c r="AQ565" s="49" t="str">
        <f t="shared" si="1038"/>
        <v/>
      </c>
      <c r="AR565" s="49" t="str">
        <f t="shared" si="1039"/>
        <v/>
      </c>
      <c r="AS565" s="49" t="str">
        <f t="shared" si="1040"/>
        <v/>
      </c>
      <c r="AT565" s="49" t="str">
        <f t="shared" si="1041"/>
        <v/>
      </c>
      <c r="AV565" s="49"/>
      <c r="AW565" s="49" t="str">
        <f t="shared" si="1042"/>
        <v/>
      </c>
      <c r="AX565" s="49" t="str">
        <f t="shared" si="1043"/>
        <v/>
      </c>
      <c r="AY565" s="49" t="str">
        <f t="shared" si="1044"/>
        <v/>
      </c>
      <c r="AZ565" s="49" t="str">
        <f t="shared" si="1045"/>
        <v/>
      </c>
      <c r="BA565" s="49" t="str">
        <f t="shared" si="1046"/>
        <v/>
      </c>
      <c r="BB565" s="49" t="str">
        <f t="shared" si="1047"/>
        <v/>
      </c>
      <c r="BC565" s="49" t="str">
        <f t="shared" si="1048"/>
        <v/>
      </c>
      <c r="BD565" s="49" t="str">
        <f t="shared" si="1049"/>
        <v/>
      </c>
      <c r="BF565" s="49"/>
      <c r="BG565" s="49" t="str">
        <f t="shared" si="1050"/>
        <v/>
      </c>
      <c r="BH565" s="49" t="str">
        <f t="shared" si="1051"/>
        <v/>
      </c>
      <c r="BI565" s="49" t="str">
        <f t="shared" si="1052"/>
        <v/>
      </c>
      <c r="BJ565" s="49" t="str">
        <f t="shared" si="1053"/>
        <v/>
      </c>
      <c r="BK565" s="49" t="str">
        <f t="shared" si="1054"/>
        <v/>
      </c>
      <c r="BL565" s="49" t="str">
        <f t="shared" si="1055"/>
        <v/>
      </c>
      <c r="BM565" s="49" t="str">
        <f t="shared" si="1056"/>
        <v/>
      </c>
      <c r="BN565" s="49" t="str">
        <f t="shared" si="1057"/>
        <v/>
      </c>
      <c r="BP565" s="49"/>
      <c r="BQ565" s="49" t="str">
        <f t="shared" si="1058"/>
        <v/>
      </c>
      <c r="BR565" s="49" t="str">
        <f t="shared" si="1059"/>
        <v/>
      </c>
      <c r="BS565" s="49" t="str">
        <f t="shared" si="1060"/>
        <v/>
      </c>
      <c r="BT565" s="49" t="str">
        <f t="shared" si="1061"/>
        <v/>
      </c>
      <c r="BU565" s="49" t="str">
        <f t="shared" si="1062"/>
        <v/>
      </c>
      <c r="BV565" s="49" t="str">
        <f t="shared" si="1063"/>
        <v/>
      </c>
      <c r="BW565" s="49" t="str">
        <f t="shared" si="1064"/>
        <v/>
      </c>
      <c r="BX565" s="49" t="str">
        <f t="shared" si="1065"/>
        <v/>
      </c>
      <c r="BZ565" s="49"/>
      <c r="CA565" s="49" t="str">
        <f t="shared" si="1066"/>
        <v/>
      </c>
      <c r="CB565" s="49" t="str">
        <f t="shared" si="1067"/>
        <v/>
      </c>
      <c r="CC565" s="49" t="str">
        <f t="shared" si="1068"/>
        <v/>
      </c>
      <c r="CD565" s="49" t="str">
        <f t="shared" si="1069"/>
        <v/>
      </c>
      <c r="CE565" s="49" t="str">
        <f t="shared" si="1070"/>
        <v/>
      </c>
      <c r="CF565" s="49" t="str">
        <f t="shared" si="1071"/>
        <v/>
      </c>
      <c r="CG565" s="49" t="str">
        <f t="shared" si="1072"/>
        <v/>
      </c>
      <c r="CH565" s="49" t="str">
        <f t="shared" si="1073"/>
        <v/>
      </c>
      <c r="CJ565" s="49"/>
      <c r="CK565" s="49" t="str">
        <f t="shared" si="1074"/>
        <v/>
      </c>
      <c r="CL565" s="49" t="str">
        <f t="shared" si="1075"/>
        <v/>
      </c>
      <c r="CM565" s="49" t="str">
        <f t="shared" si="1076"/>
        <v/>
      </c>
      <c r="CN565" s="49" t="str">
        <f t="shared" si="1077"/>
        <v/>
      </c>
      <c r="CO565" s="49" t="str">
        <f t="shared" si="1078"/>
        <v/>
      </c>
      <c r="CP565" s="49" t="str">
        <f t="shared" si="1079"/>
        <v/>
      </c>
      <c r="CQ565" s="49" t="str">
        <f t="shared" si="1080"/>
        <v/>
      </c>
      <c r="CR565" s="49" t="str">
        <f t="shared" si="1081"/>
        <v/>
      </c>
      <c r="CT565" s="49"/>
      <c r="CU565" s="49" t="str">
        <f t="shared" si="1082"/>
        <v/>
      </c>
      <c r="CV565" s="49" t="str">
        <f t="shared" si="1083"/>
        <v/>
      </c>
      <c r="CW565" s="49" t="str">
        <f t="shared" si="1084"/>
        <v/>
      </c>
      <c r="CX565" s="49" t="str">
        <f t="shared" si="1085"/>
        <v/>
      </c>
      <c r="CY565" s="49" t="str">
        <f t="shared" si="1086"/>
        <v/>
      </c>
      <c r="CZ565" s="49" t="str">
        <f t="shared" si="1087"/>
        <v/>
      </c>
      <c r="DA565" s="49" t="str">
        <f t="shared" si="1088"/>
        <v/>
      </c>
      <c r="DB565" s="49" t="str">
        <f t="shared" si="1089"/>
        <v/>
      </c>
      <c r="DD565" s="49"/>
      <c r="DE565" s="49" t="str">
        <f t="shared" si="1090"/>
        <v/>
      </c>
      <c r="DF565" s="49" t="str">
        <f t="shared" si="1091"/>
        <v/>
      </c>
      <c r="DG565" s="49" t="str">
        <f t="shared" si="1092"/>
        <v/>
      </c>
      <c r="DH565" s="49" t="str">
        <f t="shared" si="1093"/>
        <v/>
      </c>
      <c r="DI565" s="49" t="str">
        <f t="shared" si="1094"/>
        <v/>
      </c>
      <c r="DJ565" s="49" t="str">
        <f t="shared" si="1095"/>
        <v/>
      </c>
      <c r="DK565" s="49" t="str">
        <f t="shared" si="1096"/>
        <v/>
      </c>
      <c r="DL565" s="49" t="str">
        <f t="shared" si="1097"/>
        <v/>
      </c>
      <c r="DN565" s="49"/>
      <c r="DO565" s="49" t="str">
        <f t="shared" si="1098"/>
        <v/>
      </c>
      <c r="DP565" s="49" t="str">
        <f t="shared" si="1099"/>
        <v/>
      </c>
      <c r="DQ565" s="49" t="str">
        <f t="shared" si="1100"/>
        <v/>
      </c>
      <c r="DR565" s="49" t="str">
        <f t="shared" si="1101"/>
        <v/>
      </c>
      <c r="DS565" s="49" t="str">
        <f t="shared" si="1102"/>
        <v/>
      </c>
      <c r="DT565" s="49" t="str">
        <f t="shared" si="1103"/>
        <v/>
      </c>
      <c r="DU565" s="49" t="str">
        <f t="shared" si="1104"/>
        <v/>
      </c>
      <c r="DV565" s="49" t="str">
        <f t="shared" si="1105"/>
        <v/>
      </c>
      <c r="DX565" s="49"/>
      <c r="DY565" s="49" t="str">
        <f t="shared" si="1106"/>
        <v/>
      </c>
      <c r="DZ565" s="49" t="str">
        <f t="shared" si="1107"/>
        <v/>
      </c>
      <c r="EA565" s="49" t="str">
        <f t="shared" si="1108"/>
        <v/>
      </c>
      <c r="EB565" s="49" t="str">
        <f t="shared" si="1109"/>
        <v/>
      </c>
      <c r="EC565" s="49" t="str">
        <f t="shared" si="1110"/>
        <v/>
      </c>
      <c r="ED565" s="49" t="str">
        <f t="shared" si="1111"/>
        <v/>
      </c>
      <c r="EE565" s="49" t="str">
        <f t="shared" si="1112"/>
        <v/>
      </c>
      <c r="EF565" s="49" t="str">
        <f t="shared" si="1113"/>
        <v/>
      </c>
      <c r="EH565" s="49"/>
      <c r="EI565" s="49" t="str">
        <f t="shared" si="1114"/>
        <v/>
      </c>
      <c r="EJ565" s="49" t="str">
        <f t="shared" si="1115"/>
        <v/>
      </c>
      <c r="EK565" s="49" t="str">
        <f t="shared" si="1116"/>
        <v/>
      </c>
      <c r="EL565" s="49" t="str">
        <f t="shared" si="1117"/>
        <v/>
      </c>
      <c r="EM565" s="49" t="str">
        <f t="shared" si="1118"/>
        <v/>
      </c>
      <c r="EN565" s="49" t="str">
        <f t="shared" si="1119"/>
        <v/>
      </c>
      <c r="EO565" s="49" t="str">
        <f t="shared" si="1120"/>
        <v/>
      </c>
      <c r="EP565" s="49" t="str">
        <f t="shared" si="1121"/>
        <v/>
      </c>
      <c r="ER565" s="49"/>
      <c r="ES565" s="49" t="str">
        <f t="shared" si="1122"/>
        <v/>
      </c>
      <c r="ET565" s="49" t="str">
        <f t="shared" si="1123"/>
        <v/>
      </c>
      <c r="EU565" s="49" t="str">
        <f t="shared" si="1124"/>
        <v/>
      </c>
      <c r="EV565" s="49" t="str">
        <f t="shared" si="1125"/>
        <v/>
      </c>
      <c r="EW565" s="49" t="str">
        <f t="shared" si="1126"/>
        <v/>
      </c>
      <c r="EX565" s="49" t="str">
        <f t="shared" si="1127"/>
        <v/>
      </c>
      <c r="EY565" s="49" t="str">
        <f t="shared" si="1128"/>
        <v/>
      </c>
      <c r="EZ565" s="49" t="str">
        <f t="shared" si="1129"/>
        <v/>
      </c>
      <c r="FB565" s="49"/>
      <c r="FC565" s="49" t="str">
        <f t="shared" si="1130"/>
        <v/>
      </c>
      <c r="FD565" s="49" t="str">
        <f t="shared" si="1131"/>
        <v/>
      </c>
      <c r="FE565" s="49" t="str">
        <f t="shared" si="1132"/>
        <v/>
      </c>
      <c r="FF565" s="49" t="str">
        <f t="shared" si="1133"/>
        <v/>
      </c>
      <c r="FG565" s="49" t="str">
        <f t="shared" si="1134"/>
        <v/>
      </c>
      <c r="FH565" s="49" t="str">
        <f t="shared" si="1135"/>
        <v/>
      </c>
      <c r="FI565" s="49" t="str">
        <f t="shared" si="1136"/>
        <v/>
      </c>
      <c r="FJ565" s="49" t="str">
        <f t="shared" si="1137"/>
        <v/>
      </c>
      <c r="FL565" s="49"/>
      <c r="FM565" s="49" t="str">
        <f t="shared" si="1138"/>
        <v/>
      </c>
      <c r="FN565" s="49" t="str">
        <f t="shared" si="1139"/>
        <v/>
      </c>
      <c r="FO565" s="49" t="str">
        <f t="shared" si="1140"/>
        <v/>
      </c>
      <c r="FP565" s="49" t="str">
        <f t="shared" si="1141"/>
        <v/>
      </c>
      <c r="FQ565" s="49" t="str">
        <f t="shared" si="1142"/>
        <v/>
      </c>
      <c r="FR565" s="49" t="str">
        <f t="shared" si="1143"/>
        <v/>
      </c>
      <c r="FS565" s="49" t="str">
        <f t="shared" si="1144"/>
        <v/>
      </c>
      <c r="FT565" s="49" t="str">
        <f t="shared" si="1145"/>
        <v/>
      </c>
      <c r="FV565" s="49"/>
      <c r="FW565" s="49" t="str">
        <f t="shared" si="1146"/>
        <v/>
      </c>
      <c r="FX565" s="49" t="str">
        <f t="shared" si="1147"/>
        <v/>
      </c>
      <c r="FY565" s="49" t="str">
        <f t="shared" si="1148"/>
        <v/>
      </c>
      <c r="FZ565" s="49" t="str">
        <f t="shared" si="1149"/>
        <v/>
      </c>
      <c r="GA565" s="49" t="str">
        <f t="shared" si="1150"/>
        <v/>
      </c>
      <c r="GB565" s="49" t="str">
        <f t="shared" si="1151"/>
        <v/>
      </c>
      <c r="GC565" s="49" t="str">
        <f t="shared" si="1152"/>
        <v/>
      </c>
      <c r="GD565" s="49" t="str">
        <f t="shared" si="1153"/>
        <v/>
      </c>
      <c r="GF565" s="49"/>
      <c r="GG565" s="49" t="str">
        <f t="shared" si="1154"/>
        <v/>
      </c>
      <c r="GH565" s="49" t="str">
        <f t="shared" si="1155"/>
        <v/>
      </c>
      <c r="GI565" s="49" t="str">
        <f t="shared" si="1156"/>
        <v/>
      </c>
      <c r="GJ565" s="49" t="str">
        <f t="shared" si="1157"/>
        <v/>
      </c>
      <c r="GK565" s="49" t="str">
        <f t="shared" si="1158"/>
        <v/>
      </c>
      <c r="GL565" s="49" t="str">
        <f t="shared" si="1159"/>
        <v/>
      </c>
      <c r="GM565" s="49" t="str">
        <f t="shared" si="1160"/>
        <v/>
      </c>
      <c r="GN565" s="49" t="str">
        <f t="shared" si="1161"/>
        <v/>
      </c>
      <c r="GP565" s="49"/>
      <c r="GQ565" s="49" t="str">
        <f t="shared" si="1162"/>
        <v/>
      </c>
      <c r="GR565" s="49" t="str">
        <f t="shared" si="1163"/>
        <v/>
      </c>
      <c r="GS565" s="49" t="str">
        <f t="shared" si="1164"/>
        <v/>
      </c>
      <c r="GT565" s="49" t="str">
        <f t="shared" si="1165"/>
        <v/>
      </c>
      <c r="GU565" s="49" t="str">
        <f t="shared" si="1166"/>
        <v/>
      </c>
      <c r="GV565" s="49" t="str">
        <f t="shared" si="1167"/>
        <v/>
      </c>
      <c r="GW565" s="49" t="str">
        <f t="shared" si="1168"/>
        <v/>
      </c>
      <c r="GX565" s="49" t="str">
        <f t="shared" si="1169"/>
        <v/>
      </c>
    </row>
    <row r="566" spans="17:206" x14ac:dyDescent="0.2">
      <c r="Q566" s="65">
        <v>69</v>
      </c>
      <c r="R566" s="201" t="str">
        <f>Syst_Typ4!DA96</f>
        <v/>
      </c>
      <c r="S566" s="201">
        <f>Syst_Typ4!F96</f>
        <v>0</v>
      </c>
      <c r="T566" s="53" t="str">
        <f>Syst_Typ4!W96</f>
        <v/>
      </c>
      <c r="U566" s="201">
        <f>Syst_Typ4!CT96</f>
        <v>0</v>
      </c>
      <c r="V566" s="53" t="str">
        <f>Syst_Typ4!X96</f>
        <v/>
      </c>
      <c r="W566" s="53" t="str">
        <f>Syst_Typ4!AW96</f>
        <v/>
      </c>
      <c r="X566" s="53">
        <f>Syst_Typ4!BF96</f>
        <v>0</v>
      </c>
      <c r="Y566" s="53">
        <f>Syst_Typ4!AZ96</f>
        <v>0</v>
      </c>
      <c r="AB566" s="49"/>
      <c r="AC566" s="49" t="str">
        <f t="shared" si="1026"/>
        <v/>
      </c>
      <c r="AD566" s="49" t="str">
        <f t="shared" si="1027"/>
        <v/>
      </c>
      <c r="AE566" s="49" t="str">
        <f t="shared" si="1028"/>
        <v/>
      </c>
      <c r="AF566" s="49" t="str">
        <f t="shared" si="1029"/>
        <v/>
      </c>
      <c r="AG566" s="49" t="str">
        <f t="shared" si="1030"/>
        <v/>
      </c>
      <c r="AH566" s="49" t="str">
        <f t="shared" si="1031"/>
        <v/>
      </c>
      <c r="AI566" s="49" t="str">
        <f t="shared" si="1032"/>
        <v/>
      </c>
      <c r="AJ566" s="49" t="str">
        <f t="shared" si="1033"/>
        <v/>
      </c>
      <c r="AL566" s="49"/>
      <c r="AM566" s="49" t="str">
        <f t="shared" si="1034"/>
        <v/>
      </c>
      <c r="AN566" s="49" t="str">
        <f t="shared" si="1035"/>
        <v/>
      </c>
      <c r="AO566" s="49" t="str">
        <f t="shared" si="1036"/>
        <v/>
      </c>
      <c r="AP566" s="49" t="str">
        <f t="shared" si="1037"/>
        <v/>
      </c>
      <c r="AQ566" s="49" t="str">
        <f t="shared" si="1038"/>
        <v/>
      </c>
      <c r="AR566" s="49" t="str">
        <f t="shared" si="1039"/>
        <v/>
      </c>
      <c r="AS566" s="49" t="str">
        <f t="shared" si="1040"/>
        <v/>
      </c>
      <c r="AT566" s="49" t="str">
        <f t="shared" si="1041"/>
        <v/>
      </c>
      <c r="AV566" s="49"/>
      <c r="AW566" s="49" t="str">
        <f t="shared" si="1042"/>
        <v/>
      </c>
      <c r="AX566" s="49" t="str">
        <f t="shared" si="1043"/>
        <v/>
      </c>
      <c r="AY566" s="49" t="str">
        <f t="shared" si="1044"/>
        <v/>
      </c>
      <c r="AZ566" s="49" t="str">
        <f t="shared" si="1045"/>
        <v/>
      </c>
      <c r="BA566" s="49" t="str">
        <f t="shared" si="1046"/>
        <v/>
      </c>
      <c r="BB566" s="49" t="str">
        <f t="shared" si="1047"/>
        <v/>
      </c>
      <c r="BC566" s="49" t="str">
        <f t="shared" si="1048"/>
        <v/>
      </c>
      <c r="BD566" s="49" t="str">
        <f t="shared" si="1049"/>
        <v/>
      </c>
      <c r="BF566" s="49"/>
      <c r="BG566" s="49" t="str">
        <f t="shared" si="1050"/>
        <v/>
      </c>
      <c r="BH566" s="49" t="str">
        <f t="shared" si="1051"/>
        <v/>
      </c>
      <c r="BI566" s="49" t="str">
        <f t="shared" si="1052"/>
        <v/>
      </c>
      <c r="BJ566" s="49" t="str">
        <f t="shared" si="1053"/>
        <v/>
      </c>
      <c r="BK566" s="49" t="str">
        <f t="shared" si="1054"/>
        <v/>
      </c>
      <c r="BL566" s="49" t="str">
        <f t="shared" si="1055"/>
        <v/>
      </c>
      <c r="BM566" s="49" t="str">
        <f t="shared" si="1056"/>
        <v/>
      </c>
      <c r="BN566" s="49" t="str">
        <f t="shared" si="1057"/>
        <v/>
      </c>
      <c r="BP566" s="49"/>
      <c r="BQ566" s="49" t="str">
        <f t="shared" si="1058"/>
        <v/>
      </c>
      <c r="BR566" s="49" t="str">
        <f t="shared" si="1059"/>
        <v/>
      </c>
      <c r="BS566" s="49" t="str">
        <f t="shared" si="1060"/>
        <v/>
      </c>
      <c r="BT566" s="49" t="str">
        <f t="shared" si="1061"/>
        <v/>
      </c>
      <c r="BU566" s="49" t="str">
        <f t="shared" si="1062"/>
        <v/>
      </c>
      <c r="BV566" s="49" t="str">
        <f t="shared" si="1063"/>
        <v/>
      </c>
      <c r="BW566" s="49" t="str">
        <f t="shared" si="1064"/>
        <v/>
      </c>
      <c r="BX566" s="49" t="str">
        <f t="shared" si="1065"/>
        <v/>
      </c>
      <c r="BZ566" s="49"/>
      <c r="CA566" s="49" t="str">
        <f t="shared" si="1066"/>
        <v/>
      </c>
      <c r="CB566" s="49" t="str">
        <f t="shared" si="1067"/>
        <v/>
      </c>
      <c r="CC566" s="49" t="str">
        <f t="shared" si="1068"/>
        <v/>
      </c>
      <c r="CD566" s="49" t="str">
        <f t="shared" si="1069"/>
        <v/>
      </c>
      <c r="CE566" s="49" t="str">
        <f t="shared" si="1070"/>
        <v/>
      </c>
      <c r="CF566" s="49" t="str">
        <f t="shared" si="1071"/>
        <v/>
      </c>
      <c r="CG566" s="49" t="str">
        <f t="shared" si="1072"/>
        <v/>
      </c>
      <c r="CH566" s="49" t="str">
        <f t="shared" si="1073"/>
        <v/>
      </c>
      <c r="CJ566" s="49"/>
      <c r="CK566" s="49" t="str">
        <f t="shared" si="1074"/>
        <v/>
      </c>
      <c r="CL566" s="49" t="str">
        <f t="shared" si="1075"/>
        <v/>
      </c>
      <c r="CM566" s="49" t="str">
        <f t="shared" si="1076"/>
        <v/>
      </c>
      <c r="CN566" s="49" t="str">
        <f t="shared" si="1077"/>
        <v/>
      </c>
      <c r="CO566" s="49" t="str">
        <f t="shared" si="1078"/>
        <v/>
      </c>
      <c r="CP566" s="49" t="str">
        <f t="shared" si="1079"/>
        <v/>
      </c>
      <c r="CQ566" s="49" t="str">
        <f t="shared" si="1080"/>
        <v/>
      </c>
      <c r="CR566" s="49" t="str">
        <f t="shared" si="1081"/>
        <v/>
      </c>
      <c r="CT566" s="49"/>
      <c r="CU566" s="49" t="str">
        <f t="shared" si="1082"/>
        <v/>
      </c>
      <c r="CV566" s="49" t="str">
        <f t="shared" si="1083"/>
        <v/>
      </c>
      <c r="CW566" s="49" t="str">
        <f t="shared" si="1084"/>
        <v/>
      </c>
      <c r="CX566" s="49" t="str">
        <f t="shared" si="1085"/>
        <v/>
      </c>
      <c r="CY566" s="49" t="str">
        <f t="shared" si="1086"/>
        <v/>
      </c>
      <c r="CZ566" s="49" t="str">
        <f t="shared" si="1087"/>
        <v/>
      </c>
      <c r="DA566" s="49" t="str">
        <f t="shared" si="1088"/>
        <v/>
      </c>
      <c r="DB566" s="49" t="str">
        <f t="shared" si="1089"/>
        <v/>
      </c>
      <c r="DD566" s="49"/>
      <c r="DE566" s="49" t="str">
        <f t="shared" si="1090"/>
        <v/>
      </c>
      <c r="DF566" s="49" t="str">
        <f t="shared" si="1091"/>
        <v/>
      </c>
      <c r="DG566" s="49" t="str">
        <f t="shared" si="1092"/>
        <v/>
      </c>
      <c r="DH566" s="49" t="str">
        <f t="shared" si="1093"/>
        <v/>
      </c>
      <c r="DI566" s="49" t="str">
        <f t="shared" si="1094"/>
        <v/>
      </c>
      <c r="DJ566" s="49" t="str">
        <f t="shared" si="1095"/>
        <v/>
      </c>
      <c r="DK566" s="49" t="str">
        <f t="shared" si="1096"/>
        <v/>
      </c>
      <c r="DL566" s="49" t="str">
        <f t="shared" si="1097"/>
        <v/>
      </c>
      <c r="DN566" s="49"/>
      <c r="DO566" s="49" t="str">
        <f t="shared" si="1098"/>
        <v/>
      </c>
      <c r="DP566" s="49" t="str">
        <f t="shared" si="1099"/>
        <v/>
      </c>
      <c r="DQ566" s="49" t="str">
        <f t="shared" si="1100"/>
        <v/>
      </c>
      <c r="DR566" s="49" t="str">
        <f t="shared" si="1101"/>
        <v/>
      </c>
      <c r="DS566" s="49" t="str">
        <f t="shared" si="1102"/>
        <v/>
      </c>
      <c r="DT566" s="49" t="str">
        <f t="shared" si="1103"/>
        <v/>
      </c>
      <c r="DU566" s="49" t="str">
        <f t="shared" si="1104"/>
        <v/>
      </c>
      <c r="DV566" s="49" t="str">
        <f t="shared" si="1105"/>
        <v/>
      </c>
      <c r="DX566" s="49"/>
      <c r="DY566" s="49" t="str">
        <f t="shared" si="1106"/>
        <v/>
      </c>
      <c r="DZ566" s="49" t="str">
        <f t="shared" si="1107"/>
        <v/>
      </c>
      <c r="EA566" s="49" t="str">
        <f t="shared" si="1108"/>
        <v/>
      </c>
      <c r="EB566" s="49" t="str">
        <f t="shared" si="1109"/>
        <v/>
      </c>
      <c r="EC566" s="49" t="str">
        <f t="shared" si="1110"/>
        <v/>
      </c>
      <c r="ED566" s="49" t="str">
        <f t="shared" si="1111"/>
        <v/>
      </c>
      <c r="EE566" s="49" t="str">
        <f t="shared" si="1112"/>
        <v/>
      </c>
      <c r="EF566" s="49" t="str">
        <f t="shared" si="1113"/>
        <v/>
      </c>
      <c r="EH566" s="49"/>
      <c r="EI566" s="49" t="str">
        <f t="shared" si="1114"/>
        <v/>
      </c>
      <c r="EJ566" s="49" t="str">
        <f t="shared" si="1115"/>
        <v/>
      </c>
      <c r="EK566" s="49" t="str">
        <f t="shared" si="1116"/>
        <v/>
      </c>
      <c r="EL566" s="49" t="str">
        <f t="shared" si="1117"/>
        <v/>
      </c>
      <c r="EM566" s="49" t="str">
        <f t="shared" si="1118"/>
        <v/>
      </c>
      <c r="EN566" s="49" t="str">
        <f t="shared" si="1119"/>
        <v/>
      </c>
      <c r="EO566" s="49" t="str">
        <f t="shared" si="1120"/>
        <v/>
      </c>
      <c r="EP566" s="49" t="str">
        <f t="shared" si="1121"/>
        <v/>
      </c>
      <c r="ER566" s="49"/>
      <c r="ES566" s="49" t="str">
        <f t="shared" si="1122"/>
        <v/>
      </c>
      <c r="ET566" s="49" t="str">
        <f t="shared" si="1123"/>
        <v/>
      </c>
      <c r="EU566" s="49" t="str">
        <f t="shared" si="1124"/>
        <v/>
      </c>
      <c r="EV566" s="49" t="str">
        <f t="shared" si="1125"/>
        <v/>
      </c>
      <c r="EW566" s="49" t="str">
        <f t="shared" si="1126"/>
        <v/>
      </c>
      <c r="EX566" s="49" t="str">
        <f t="shared" si="1127"/>
        <v/>
      </c>
      <c r="EY566" s="49" t="str">
        <f t="shared" si="1128"/>
        <v/>
      </c>
      <c r="EZ566" s="49" t="str">
        <f t="shared" si="1129"/>
        <v/>
      </c>
      <c r="FB566" s="49"/>
      <c r="FC566" s="49" t="str">
        <f t="shared" si="1130"/>
        <v/>
      </c>
      <c r="FD566" s="49" t="str">
        <f t="shared" si="1131"/>
        <v/>
      </c>
      <c r="FE566" s="49" t="str">
        <f t="shared" si="1132"/>
        <v/>
      </c>
      <c r="FF566" s="49" t="str">
        <f t="shared" si="1133"/>
        <v/>
      </c>
      <c r="FG566" s="49" t="str">
        <f t="shared" si="1134"/>
        <v/>
      </c>
      <c r="FH566" s="49" t="str">
        <f t="shared" si="1135"/>
        <v/>
      </c>
      <c r="FI566" s="49" t="str">
        <f t="shared" si="1136"/>
        <v/>
      </c>
      <c r="FJ566" s="49" t="str">
        <f t="shared" si="1137"/>
        <v/>
      </c>
      <c r="FL566" s="49"/>
      <c r="FM566" s="49" t="str">
        <f t="shared" si="1138"/>
        <v/>
      </c>
      <c r="FN566" s="49" t="str">
        <f t="shared" si="1139"/>
        <v/>
      </c>
      <c r="FO566" s="49" t="str">
        <f t="shared" si="1140"/>
        <v/>
      </c>
      <c r="FP566" s="49" t="str">
        <f t="shared" si="1141"/>
        <v/>
      </c>
      <c r="FQ566" s="49" t="str">
        <f t="shared" si="1142"/>
        <v/>
      </c>
      <c r="FR566" s="49" t="str">
        <f t="shared" si="1143"/>
        <v/>
      </c>
      <c r="FS566" s="49" t="str">
        <f t="shared" si="1144"/>
        <v/>
      </c>
      <c r="FT566" s="49" t="str">
        <f t="shared" si="1145"/>
        <v/>
      </c>
      <c r="FV566" s="49"/>
      <c r="FW566" s="49" t="str">
        <f t="shared" si="1146"/>
        <v/>
      </c>
      <c r="FX566" s="49" t="str">
        <f t="shared" si="1147"/>
        <v/>
      </c>
      <c r="FY566" s="49" t="str">
        <f t="shared" si="1148"/>
        <v/>
      </c>
      <c r="FZ566" s="49" t="str">
        <f t="shared" si="1149"/>
        <v/>
      </c>
      <c r="GA566" s="49" t="str">
        <f t="shared" si="1150"/>
        <v/>
      </c>
      <c r="GB566" s="49" t="str">
        <f t="shared" si="1151"/>
        <v/>
      </c>
      <c r="GC566" s="49" t="str">
        <f t="shared" si="1152"/>
        <v/>
      </c>
      <c r="GD566" s="49" t="str">
        <f t="shared" si="1153"/>
        <v/>
      </c>
      <c r="GF566" s="49"/>
      <c r="GG566" s="49" t="str">
        <f t="shared" si="1154"/>
        <v/>
      </c>
      <c r="GH566" s="49" t="str">
        <f t="shared" si="1155"/>
        <v/>
      </c>
      <c r="GI566" s="49" t="str">
        <f t="shared" si="1156"/>
        <v/>
      </c>
      <c r="GJ566" s="49" t="str">
        <f t="shared" si="1157"/>
        <v/>
      </c>
      <c r="GK566" s="49" t="str">
        <f t="shared" si="1158"/>
        <v/>
      </c>
      <c r="GL566" s="49" t="str">
        <f t="shared" si="1159"/>
        <v/>
      </c>
      <c r="GM566" s="49" t="str">
        <f t="shared" si="1160"/>
        <v/>
      </c>
      <c r="GN566" s="49" t="str">
        <f t="shared" si="1161"/>
        <v/>
      </c>
      <c r="GP566" s="49"/>
      <c r="GQ566" s="49" t="str">
        <f t="shared" si="1162"/>
        <v/>
      </c>
      <c r="GR566" s="49" t="str">
        <f t="shared" si="1163"/>
        <v/>
      </c>
      <c r="GS566" s="49" t="str">
        <f t="shared" si="1164"/>
        <v/>
      </c>
      <c r="GT566" s="49" t="str">
        <f t="shared" si="1165"/>
        <v/>
      </c>
      <c r="GU566" s="49" t="str">
        <f t="shared" si="1166"/>
        <v/>
      </c>
      <c r="GV566" s="49" t="str">
        <f t="shared" si="1167"/>
        <v/>
      </c>
      <c r="GW566" s="49" t="str">
        <f t="shared" si="1168"/>
        <v/>
      </c>
      <c r="GX566" s="49" t="str">
        <f t="shared" si="1169"/>
        <v/>
      </c>
    </row>
    <row r="567" spans="17:206" x14ac:dyDescent="0.2">
      <c r="Q567" s="65">
        <v>70</v>
      </c>
      <c r="R567" s="201" t="str">
        <f>Syst_Typ4!DA97</f>
        <v/>
      </c>
      <c r="S567" s="201">
        <f>Syst_Typ4!F97</f>
        <v>0</v>
      </c>
      <c r="T567" s="53" t="str">
        <f>Syst_Typ4!W97</f>
        <v/>
      </c>
      <c r="U567" s="201">
        <f>Syst_Typ4!CT97</f>
        <v>0</v>
      </c>
      <c r="V567" s="53" t="str">
        <f>Syst_Typ4!X97</f>
        <v/>
      </c>
      <c r="W567" s="53" t="str">
        <f>Syst_Typ4!AW97</f>
        <v/>
      </c>
      <c r="X567" s="53">
        <f>Syst_Typ4!BF97</f>
        <v>0</v>
      </c>
      <c r="Y567" s="53">
        <f>Syst_Typ4!AZ97</f>
        <v>0</v>
      </c>
      <c r="AB567" s="49"/>
      <c r="AC567" s="49" t="str">
        <f t="shared" si="1026"/>
        <v/>
      </c>
      <c r="AD567" s="49" t="str">
        <f t="shared" si="1027"/>
        <v/>
      </c>
      <c r="AE567" s="49" t="str">
        <f t="shared" si="1028"/>
        <v/>
      </c>
      <c r="AF567" s="49" t="str">
        <f t="shared" si="1029"/>
        <v/>
      </c>
      <c r="AG567" s="49" t="str">
        <f t="shared" si="1030"/>
        <v/>
      </c>
      <c r="AH567" s="49" t="str">
        <f t="shared" si="1031"/>
        <v/>
      </c>
      <c r="AI567" s="49" t="str">
        <f t="shared" si="1032"/>
        <v/>
      </c>
      <c r="AJ567" s="49" t="str">
        <f t="shared" si="1033"/>
        <v/>
      </c>
      <c r="AL567" s="49"/>
      <c r="AM567" s="49" t="str">
        <f t="shared" si="1034"/>
        <v/>
      </c>
      <c r="AN567" s="49" t="str">
        <f t="shared" si="1035"/>
        <v/>
      </c>
      <c r="AO567" s="49" t="str">
        <f t="shared" si="1036"/>
        <v/>
      </c>
      <c r="AP567" s="49" t="str">
        <f t="shared" si="1037"/>
        <v/>
      </c>
      <c r="AQ567" s="49" t="str">
        <f t="shared" si="1038"/>
        <v/>
      </c>
      <c r="AR567" s="49" t="str">
        <f t="shared" si="1039"/>
        <v/>
      </c>
      <c r="AS567" s="49" t="str">
        <f t="shared" si="1040"/>
        <v/>
      </c>
      <c r="AT567" s="49" t="str">
        <f t="shared" si="1041"/>
        <v/>
      </c>
      <c r="AV567" s="49"/>
      <c r="AW567" s="49" t="str">
        <f t="shared" si="1042"/>
        <v/>
      </c>
      <c r="AX567" s="49" t="str">
        <f t="shared" si="1043"/>
        <v/>
      </c>
      <c r="AY567" s="49" t="str">
        <f t="shared" si="1044"/>
        <v/>
      </c>
      <c r="AZ567" s="49" t="str">
        <f t="shared" si="1045"/>
        <v/>
      </c>
      <c r="BA567" s="49" t="str">
        <f t="shared" si="1046"/>
        <v/>
      </c>
      <c r="BB567" s="49" t="str">
        <f t="shared" si="1047"/>
        <v/>
      </c>
      <c r="BC567" s="49" t="str">
        <f t="shared" si="1048"/>
        <v/>
      </c>
      <c r="BD567" s="49" t="str">
        <f t="shared" si="1049"/>
        <v/>
      </c>
      <c r="BF567" s="49"/>
      <c r="BG567" s="49" t="str">
        <f t="shared" si="1050"/>
        <v/>
      </c>
      <c r="BH567" s="49" t="str">
        <f t="shared" si="1051"/>
        <v/>
      </c>
      <c r="BI567" s="49" t="str">
        <f t="shared" si="1052"/>
        <v/>
      </c>
      <c r="BJ567" s="49" t="str">
        <f t="shared" si="1053"/>
        <v/>
      </c>
      <c r="BK567" s="49" t="str">
        <f t="shared" si="1054"/>
        <v/>
      </c>
      <c r="BL567" s="49" t="str">
        <f t="shared" si="1055"/>
        <v/>
      </c>
      <c r="BM567" s="49" t="str">
        <f t="shared" si="1056"/>
        <v/>
      </c>
      <c r="BN567" s="49" t="str">
        <f t="shared" si="1057"/>
        <v/>
      </c>
      <c r="BP567" s="49"/>
      <c r="BQ567" s="49" t="str">
        <f t="shared" si="1058"/>
        <v/>
      </c>
      <c r="BR567" s="49" t="str">
        <f t="shared" si="1059"/>
        <v/>
      </c>
      <c r="BS567" s="49" t="str">
        <f t="shared" si="1060"/>
        <v/>
      </c>
      <c r="BT567" s="49" t="str">
        <f t="shared" si="1061"/>
        <v/>
      </c>
      <c r="BU567" s="49" t="str">
        <f t="shared" si="1062"/>
        <v/>
      </c>
      <c r="BV567" s="49" t="str">
        <f t="shared" si="1063"/>
        <v/>
      </c>
      <c r="BW567" s="49" t="str">
        <f t="shared" si="1064"/>
        <v/>
      </c>
      <c r="BX567" s="49" t="str">
        <f t="shared" si="1065"/>
        <v/>
      </c>
      <c r="BZ567" s="49"/>
      <c r="CA567" s="49" t="str">
        <f t="shared" si="1066"/>
        <v/>
      </c>
      <c r="CB567" s="49" t="str">
        <f t="shared" si="1067"/>
        <v/>
      </c>
      <c r="CC567" s="49" t="str">
        <f t="shared" si="1068"/>
        <v/>
      </c>
      <c r="CD567" s="49" t="str">
        <f t="shared" si="1069"/>
        <v/>
      </c>
      <c r="CE567" s="49" t="str">
        <f t="shared" si="1070"/>
        <v/>
      </c>
      <c r="CF567" s="49" t="str">
        <f t="shared" si="1071"/>
        <v/>
      </c>
      <c r="CG567" s="49" t="str">
        <f t="shared" si="1072"/>
        <v/>
      </c>
      <c r="CH567" s="49" t="str">
        <f t="shared" si="1073"/>
        <v/>
      </c>
      <c r="CJ567" s="49"/>
      <c r="CK567" s="49" t="str">
        <f t="shared" si="1074"/>
        <v/>
      </c>
      <c r="CL567" s="49" t="str">
        <f t="shared" si="1075"/>
        <v/>
      </c>
      <c r="CM567" s="49" t="str">
        <f t="shared" si="1076"/>
        <v/>
      </c>
      <c r="CN567" s="49" t="str">
        <f t="shared" si="1077"/>
        <v/>
      </c>
      <c r="CO567" s="49" t="str">
        <f t="shared" si="1078"/>
        <v/>
      </c>
      <c r="CP567" s="49" t="str">
        <f t="shared" si="1079"/>
        <v/>
      </c>
      <c r="CQ567" s="49" t="str">
        <f t="shared" si="1080"/>
        <v/>
      </c>
      <c r="CR567" s="49" t="str">
        <f t="shared" si="1081"/>
        <v/>
      </c>
      <c r="CT567" s="49"/>
      <c r="CU567" s="49" t="str">
        <f t="shared" si="1082"/>
        <v/>
      </c>
      <c r="CV567" s="49" t="str">
        <f t="shared" si="1083"/>
        <v/>
      </c>
      <c r="CW567" s="49" t="str">
        <f t="shared" si="1084"/>
        <v/>
      </c>
      <c r="CX567" s="49" t="str">
        <f t="shared" si="1085"/>
        <v/>
      </c>
      <c r="CY567" s="49" t="str">
        <f t="shared" si="1086"/>
        <v/>
      </c>
      <c r="CZ567" s="49" t="str">
        <f t="shared" si="1087"/>
        <v/>
      </c>
      <c r="DA567" s="49" t="str">
        <f t="shared" si="1088"/>
        <v/>
      </c>
      <c r="DB567" s="49" t="str">
        <f t="shared" si="1089"/>
        <v/>
      </c>
      <c r="DD567" s="49"/>
      <c r="DE567" s="49" t="str">
        <f t="shared" si="1090"/>
        <v/>
      </c>
      <c r="DF567" s="49" t="str">
        <f t="shared" si="1091"/>
        <v/>
      </c>
      <c r="DG567" s="49" t="str">
        <f t="shared" si="1092"/>
        <v/>
      </c>
      <c r="DH567" s="49" t="str">
        <f t="shared" si="1093"/>
        <v/>
      </c>
      <c r="DI567" s="49" t="str">
        <f t="shared" si="1094"/>
        <v/>
      </c>
      <c r="DJ567" s="49" t="str">
        <f t="shared" si="1095"/>
        <v/>
      </c>
      <c r="DK567" s="49" t="str">
        <f t="shared" si="1096"/>
        <v/>
      </c>
      <c r="DL567" s="49" t="str">
        <f t="shared" si="1097"/>
        <v/>
      </c>
      <c r="DN567" s="49"/>
      <c r="DO567" s="49" t="str">
        <f t="shared" si="1098"/>
        <v/>
      </c>
      <c r="DP567" s="49" t="str">
        <f t="shared" si="1099"/>
        <v/>
      </c>
      <c r="DQ567" s="49" t="str">
        <f t="shared" si="1100"/>
        <v/>
      </c>
      <c r="DR567" s="49" t="str">
        <f t="shared" si="1101"/>
        <v/>
      </c>
      <c r="DS567" s="49" t="str">
        <f t="shared" si="1102"/>
        <v/>
      </c>
      <c r="DT567" s="49" t="str">
        <f t="shared" si="1103"/>
        <v/>
      </c>
      <c r="DU567" s="49" t="str">
        <f t="shared" si="1104"/>
        <v/>
      </c>
      <c r="DV567" s="49" t="str">
        <f t="shared" si="1105"/>
        <v/>
      </c>
      <c r="DX567" s="49"/>
      <c r="DY567" s="49" t="str">
        <f t="shared" si="1106"/>
        <v/>
      </c>
      <c r="DZ567" s="49" t="str">
        <f t="shared" si="1107"/>
        <v/>
      </c>
      <c r="EA567" s="49" t="str">
        <f t="shared" si="1108"/>
        <v/>
      </c>
      <c r="EB567" s="49" t="str">
        <f t="shared" si="1109"/>
        <v/>
      </c>
      <c r="EC567" s="49" t="str">
        <f t="shared" si="1110"/>
        <v/>
      </c>
      <c r="ED567" s="49" t="str">
        <f t="shared" si="1111"/>
        <v/>
      </c>
      <c r="EE567" s="49" t="str">
        <f t="shared" si="1112"/>
        <v/>
      </c>
      <c r="EF567" s="49" t="str">
        <f t="shared" si="1113"/>
        <v/>
      </c>
      <c r="EH567" s="49"/>
      <c r="EI567" s="49" t="str">
        <f t="shared" si="1114"/>
        <v/>
      </c>
      <c r="EJ567" s="49" t="str">
        <f t="shared" si="1115"/>
        <v/>
      </c>
      <c r="EK567" s="49" t="str">
        <f t="shared" si="1116"/>
        <v/>
      </c>
      <c r="EL567" s="49" t="str">
        <f t="shared" si="1117"/>
        <v/>
      </c>
      <c r="EM567" s="49" t="str">
        <f t="shared" si="1118"/>
        <v/>
      </c>
      <c r="EN567" s="49" t="str">
        <f t="shared" si="1119"/>
        <v/>
      </c>
      <c r="EO567" s="49" t="str">
        <f t="shared" si="1120"/>
        <v/>
      </c>
      <c r="EP567" s="49" t="str">
        <f t="shared" si="1121"/>
        <v/>
      </c>
      <c r="ER567" s="49"/>
      <c r="ES567" s="49" t="str">
        <f t="shared" si="1122"/>
        <v/>
      </c>
      <c r="ET567" s="49" t="str">
        <f t="shared" si="1123"/>
        <v/>
      </c>
      <c r="EU567" s="49" t="str">
        <f t="shared" si="1124"/>
        <v/>
      </c>
      <c r="EV567" s="49" t="str">
        <f t="shared" si="1125"/>
        <v/>
      </c>
      <c r="EW567" s="49" t="str">
        <f t="shared" si="1126"/>
        <v/>
      </c>
      <c r="EX567" s="49" t="str">
        <f t="shared" si="1127"/>
        <v/>
      </c>
      <c r="EY567" s="49" t="str">
        <f t="shared" si="1128"/>
        <v/>
      </c>
      <c r="EZ567" s="49" t="str">
        <f t="shared" si="1129"/>
        <v/>
      </c>
      <c r="FB567" s="49"/>
      <c r="FC567" s="49" t="str">
        <f t="shared" si="1130"/>
        <v/>
      </c>
      <c r="FD567" s="49" t="str">
        <f t="shared" si="1131"/>
        <v/>
      </c>
      <c r="FE567" s="49" t="str">
        <f t="shared" si="1132"/>
        <v/>
      </c>
      <c r="FF567" s="49" t="str">
        <f t="shared" si="1133"/>
        <v/>
      </c>
      <c r="FG567" s="49" t="str">
        <f t="shared" si="1134"/>
        <v/>
      </c>
      <c r="FH567" s="49" t="str">
        <f t="shared" si="1135"/>
        <v/>
      </c>
      <c r="FI567" s="49" t="str">
        <f t="shared" si="1136"/>
        <v/>
      </c>
      <c r="FJ567" s="49" t="str">
        <f t="shared" si="1137"/>
        <v/>
      </c>
      <c r="FL567" s="49"/>
      <c r="FM567" s="49" t="str">
        <f t="shared" si="1138"/>
        <v/>
      </c>
      <c r="FN567" s="49" t="str">
        <f t="shared" si="1139"/>
        <v/>
      </c>
      <c r="FO567" s="49" t="str">
        <f t="shared" si="1140"/>
        <v/>
      </c>
      <c r="FP567" s="49" t="str">
        <f t="shared" si="1141"/>
        <v/>
      </c>
      <c r="FQ567" s="49" t="str">
        <f t="shared" si="1142"/>
        <v/>
      </c>
      <c r="FR567" s="49" t="str">
        <f t="shared" si="1143"/>
        <v/>
      </c>
      <c r="FS567" s="49" t="str">
        <f t="shared" si="1144"/>
        <v/>
      </c>
      <c r="FT567" s="49" t="str">
        <f t="shared" si="1145"/>
        <v/>
      </c>
      <c r="FV567" s="49"/>
      <c r="FW567" s="49" t="str">
        <f t="shared" si="1146"/>
        <v/>
      </c>
      <c r="FX567" s="49" t="str">
        <f t="shared" si="1147"/>
        <v/>
      </c>
      <c r="FY567" s="49" t="str">
        <f t="shared" si="1148"/>
        <v/>
      </c>
      <c r="FZ567" s="49" t="str">
        <f t="shared" si="1149"/>
        <v/>
      </c>
      <c r="GA567" s="49" t="str">
        <f t="shared" si="1150"/>
        <v/>
      </c>
      <c r="GB567" s="49" t="str">
        <f t="shared" si="1151"/>
        <v/>
      </c>
      <c r="GC567" s="49" t="str">
        <f t="shared" si="1152"/>
        <v/>
      </c>
      <c r="GD567" s="49" t="str">
        <f t="shared" si="1153"/>
        <v/>
      </c>
      <c r="GF567" s="49"/>
      <c r="GG567" s="49" t="str">
        <f t="shared" si="1154"/>
        <v/>
      </c>
      <c r="GH567" s="49" t="str">
        <f t="shared" si="1155"/>
        <v/>
      </c>
      <c r="GI567" s="49" t="str">
        <f t="shared" si="1156"/>
        <v/>
      </c>
      <c r="GJ567" s="49" t="str">
        <f t="shared" si="1157"/>
        <v/>
      </c>
      <c r="GK567" s="49" t="str">
        <f t="shared" si="1158"/>
        <v/>
      </c>
      <c r="GL567" s="49" t="str">
        <f t="shared" si="1159"/>
        <v/>
      </c>
      <c r="GM567" s="49" t="str">
        <f t="shared" si="1160"/>
        <v/>
      </c>
      <c r="GN567" s="49" t="str">
        <f t="shared" si="1161"/>
        <v/>
      </c>
      <c r="GP567" s="49"/>
      <c r="GQ567" s="49" t="str">
        <f t="shared" si="1162"/>
        <v/>
      </c>
      <c r="GR567" s="49" t="str">
        <f t="shared" si="1163"/>
        <v/>
      </c>
      <c r="GS567" s="49" t="str">
        <f t="shared" si="1164"/>
        <v/>
      </c>
      <c r="GT567" s="49" t="str">
        <f t="shared" si="1165"/>
        <v/>
      </c>
      <c r="GU567" s="49" t="str">
        <f t="shared" si="1166"/>
        <v/>
      </c>
      <c r="GV567" s="49" t="str">
        <f t="shared" si="1167"/>
        <v/>
      </c>
      <c r="GW567" s="49" t="str">
        <f t="shared" si="1168"/>
        <v/>
      </c>
      <c r="GX567" s="49" t="str">
        <f t="shared" si="1169"/>
        <v/>
      </c>
    </row>
    <row r="568" spans="17:206" x14ac:dyDescent="0.2">
      <c r="Q568" s="65">
        <v>71</v>
      </c>
      <c r="R568" s="201" t="str">
        <f>Syst_Typ4!DA98</f>
        <v/>
      </c>
      <c r="S568" s="201">
        <f>Syst_Typ4!F98</f>
        <v>0</v>
      </c>
      <c r="T568" s="53" t="str">
        <f>Syst_Typ4!W98</f>
        <v/>
      </c>
      <c r="U568" s="201">
        <f>Syst_Typ4!CT98</f>
        <v>0</v>
      </c>
      <c r="V568" s="53" t="str">
        <f>Syst_Typ4!X98</f>
        <v/>
      </c>
      <c r="W568" s="53" t="str">
        <f>Syst_Typ4!AW98</f>
        <v/>
      </c>
      <c r="X568" s="53">
        <f>Syst_Typ4!BF98</f>
        <v>0</v>
      </c>
      <c r="Y568" s="53">
        <f>Syst_Typ4!AZ98</f>
        <v>0</v>
      </c>
      <c r="AB568" s="49"/>
      <c r="AC568" s="49" t="str">
        <f t="shared" si="1026"/>
        <v/>
      </c>
      <c r="AD568" s="49" t="str">
        <f t="shared" si="1027"/>
        <v/>
      </c>
      <c r="AE568" s="49" t="str">
        <f t="shared" si="1028"/>
        <v/>
      </c>
      <c r="AF568" s="49" t="str">
        <f t="shared" si="1029"/>
        <v/>
      </c>
      <c r="AG568" s="49" t="str">
        <f t="shared" si="1030"/>
        <v/>
      </c>
      <c r="AH568" s="49" t="str">
        <f t="shared" si="1031"/>
        <v/>
      </c>
      <c r="AI568" s="49" t="str">
        <f t="shared" si="1032"/>
        <v/>
      </c>
      <c r="AJ568" s="49" t="str">
        <f t="shared" si="1033"/>
        <v/>
      </c>
      <c r="AL568" s="49"/>
      <c r="AM568" s="49" t="str">
        <f t="shared" si="1034"/>
        <v/>
      </c>
      <c r="AN568" s="49" t="str">
        <f t="shared" si="1035"/>
        <v/>
      </c>
      <c r="AO568" s="49" t="str">
        <f t="shared" si="1036"/>
        <v/>
      </c>
      <c r="AP568" s="49" t="str">
        <f t="shared" si="1037"/>
        <v/>
      </c>
      <c r="AQ568" s="49" t="str">
        <f t="shared" si="1038"/>
        <v/>
      </c>
      <c r="AR568" s="49" t="str">
        <f t="shared" si="1039"/>
        <v/>
      </c>
      <c r="AS568" s="49" t="str">
        <f t="shared" si="1040"/>
        <v/>
      </c>
      <c r="AT568" s="49" t="str">
        <f t="shared" si="1041"/>
        <v/>
      </c>
      <c r="AV568" s="49"/>
      <c r="AW568" s="49" t="str">
        <f t="shared" si="1042"/>
        <v/>
      </c>
      <c r="AX568" s="49" t="str">
        <f t="shared" si="1043"/>
        <v/>
      </c>
      <c r="AY568" s="49" t="str">
        <f t="shared" si="1044"/>
        <v/>
      </c>
      <c r="AZ568" s="49" t="str">
        <f t="shared" si="1045"/>
        <v/>
      </c>
      <c r="BA568" s="49" t="str">
        <f t="shared" si="1046"/>
        <v/>
      </c>
      <c r="BB568" s="49" t="str">
        <f t="shared" si="1047"/>
        <v/>
      </c>
      <c r="BC568" s="49" t="str">
        <f t="shared" si="1048"/>
        <v/>
      </c>
      <c r="BD568" s="49" t="str">
        <f t="shared" si="1049"/>
        <v/>
      </c>
      <c r="BF568" s="49"/>
      <c r="BG568" s="49" t="str">
        <f t="shared" si="1050"/>
        <v/>
      </c>
      <c r="BH568" s="49" t="str">
        <f t="shared" si="1051"/>
        <v/>
      </c>
      <c r="BI568" s="49" t="str">
        <f t="shared" si="1052"/>
        <v/>
      </c>
      <c r="BJ568" s="49" t="str">
        <f t="shared" si="1053"/>
        <v/>
      </c>
      <c r="BK568" s="49" t="str">
        <f t="shared" si="1054"/>
        <v/>
      </c>
      <c r="BL568" s="49" t="str">
        <f t="shared" si="1055"/>
        <v/>
      </c>
      <c r="BM568" s="49" t="str">
        <f t="shared" si="1056"/>
        <v/>
      </c>
      <c r="BN568" s="49" t="str">
        <f t="shared" si="1057"/>
        <v/>
      </c>
      <c r="BP568" s="49"/>
      <c r="BQ568" s="49" t="str">
        <f t="shared" si="1058"/>
        <v/>
      </c>
      <c r="BR568" s="49" t="str">
        <f t="shared" si="1059"/>
        <v/>
      </c>
      <c r="BS568" s="49" t="str">
        <f t="shared" si="1060"/>
        <v/>
      </c>
      <c r="BT568" s="49" t="str">
        <f t="shared" si="1061"/>
        <v/>
      </c>
      <c r="BU568" s="49" t="str">
        <f t="shared" si="1062"/>
        <v/>
      </c>
      <c r="BV568" s="49" t="str">
        <f t="shared" si="1063"/>
        <v/>
      </c>
      <c r="BW568" s="49" t="str">
        <f t="shared" si="1064"/>
        <v/>
      </c>
      <c r="BX568" s="49" t="str">
        <f t="shared" si="1065"/>
        <v/>
      </c>
      <c r="BZ568" s="49"/>
      <c r="CA568" s="49" t="str">
        <f t="shared" si="1066"/>
        <v/>
      </c>
      <c r="CB568" s="49" t="str">
        <f t="shared" si="1067"/>
        <v/>
      </c>
      <c r="CC568" s="49" t="str">
        <f t="shared" si="1068"/>
        <v/>
      </c>
      <c r="CD568" s="49" t="str">
        <f t="shared" si="1069"/>
        <v/>
      </c>
      <c r="CE568" s="49" t="str">
        <f t="shared" si="1070"/>
        <v/>
      </c>
      <c r="CF568" s="49" t="str">
        <f t="shared" si="1071"/>
        <v/>
      </c>
      <c r="CG568" s="49" t="str">
        <f t="shared" si="1072"/>
        <v/>
      </c>
      <c r="CH568" s="49" t="str">
        <f t="shared" si="1073"/>
        <v/>
      </c>
      <c r="CJ568" s="49"/>
      <c r="CK568" s="49" t="str">
        <f t="shared" si="1074"/>
        <v/>
      </c>
      <c r="CL568" s="49" t="str">
        <f t="shared" si="1075"/>
        <v/>
      </c>
      <c r="CM568" s="49" t="str">
        <f t="shared" si="1076"/>
        <v/>
      </c>
      <c r="CN568" s="49" t="str">
        <f t="shared" si="1077"/>
        <v/>
      </c>
      <c r="CO568" s="49" t="str">
        <f t="shared" si="1078"/>
        <v/>
      </c>
      <c r="CP568" s="49" t="str">
        <f t="shared" si="1079"/>
        <v/>
      </c>
      <c r="CQ568" s="49" t="str">
        <f t="shared" si="1080"/>
        <v/>
      </c>
      <c r="CR568" s="49" t="str">
        <f t="shared" si="1081"/>
        <v/>
      </c>
      <c r="CT568" s="49"/>
      <c r="CU568" s="49" t="str">
        <f t="shared" si="1082"/>
        <v/>
      </c>
      <c r="CV568" s="49" t="str">
        <f t="shared" si="1083"/>
        <v/>
      </c>
      <c r="CW568" s="49" t="str">
        <f t="shared" si="1084"/>
        <v/>
      </c>
      <c r="CX568" s="49" t="str">
        <f t="shared" si="1085"/>
        <v/>
      </c>
      <c r="CY568" s="49" t="str">
        <f t="shared" si="1086"/>
        <v/>
      </c>
      <c r="CZ568" s="49" t="str">
        <f t="shared" si="1087"/>
        <v/>
      </c>
      <c r="DA568" s="49" t="str">
        <f t="shared" si="1088"/>
        <v/>
      </c>
      <c r="DB568" s="49" t="str">
        <f t="shared" si="1089"/>
        <v/>
      </c>
      <c r="DD568" s="49"/>
      <c r="DE568" s="49" t="str">
        <f t="shared" si="1090"/>
        <v/>
      </c>
      <c r="DF568" s="49" t="str">
        <f t="shared" si="1091"/>
        <v/>
      </c>
      <c r="DG568" s="49" t="str">
        <f t="shared" si="1092"/>
        <v/>
      </c>
      <c r="DH568" s="49" t="str">
        <f t="shared" si="1093"/>
        <v/>
      </c>
      <c r="DI568" s="49" t="str">
        <f t="shared" si="1094"/>
        <v/>
      </c>
      <c r="DJ568" s="49" t="str">
        <f t="shared" si="1095"/>
        <v/>
      </c>
      <c r="DK568" s="49" t="str">
        <f t="shared" si="1096"/>
        <v/>
      </c>
      <c r="DL568" s="49" t="str">
        <f t="shared" si="1097"/>
        <v/>
      </c>
      <c r="DN568" s="49"/>
      <c r="DO568" s="49" t="str">
        <f t="shared" si="1098"/>
        <v/>
      </c>
      <c r="DP568" s="49" t="str">
        <f t="shared" si="1099"/>
        <v/>
      </c>
      <c r="DQ568" s="49" t="str">
        <f t="shared" si="1100"/>
        <v/>
      </c>
      <c r="DR568" s="49" t="str">
        <f t="shared" si="1101"/>
        <v/>
      </c>
      <c r="DS568" s="49" t="str">
        <f t="shared" si="1102"/>
        <v/>
      </c>
      <c r="DT568" s="49" t="str">
        <f t="shared" si="1103"/>
        <v/>
      </c>
      <c r="DU568" s="49" t="str">
        <f t="shared" si="1104"/>
        <v/>
      </c>
      <c r="DV568" s="49" t="str">
        <f t="shared" si="1105"/>
        <v/>
      </c>
      <c r="DX568" s="49"/>
      <c r="DY568" s="49" t="str">
        <f t="shared" si="1106"/>
        <v/>
      </c>
      <c r="DZ568" s="49" t="str">
        <f t="shared" si="1107"/>
        <v/>
      </c>
      <c r="EA568" s="49" t="str">
        <f t="shared" si="1108"/>
        <v/>
      </c>
      <c r="EB568" s="49" t="str">
        <f t="shared" si="1109"/>
        <v/>
      </c>
      <c r="EC568" s="49" t="str">
        <f t="shared" si="1110"/>
        <v/>
      </c>
      <c r="ED568" s="49" t="str">
        <f t="shared" si="1111"/>
        <v/>
      </c>
      <c r="EE568" s="49" t="str">
        <f t="shared" si="1112"/>
        <v/>
      </c>
      <c r="EF568" s="49" t="str">
        <f t="shared" si="1113"/>
        <v/>
      </c>
      <c r="EH568" s="49"/>
      <c r="EI568" s="49" t="str">
        <f t="shared" si="1114"/>
        <v/>
      </c>
      <c r="EJ568" s="49" t="str">
        <f t="shared" si="1115"/>
        <v/>
      </c>
      <c r="EK568" s="49" t="str">
        <f t="shared" si="1116"/>
        <v/>
      </c>
      <c r="EL568" s="49" t="str">
        <f t="shared" si="1117"/>
        <v/>
      </c>
      <c r="EM568" s="49" t="str">
        <f t="shared" si="1118"/>
        <v/>
      </c>
      <c r="EN568" s="49" t="str">
        <f t="shared" si="1119"/>
        <v/>
      </c>
      <c r="EO568" s="49" t="str">
        <f t="shared" si="1120"/>
        <v/>
      </c>
      <c r="EP568" s="49" t="str">
        <f t="shared" si="1121"/>
        <v/>
      </c>
      <c r="ER568" s="49"/>
      <c r="ES568" s="49" t="str">
        <f t="shared" si="1122"/>
        <v/>
      </c>
      <c r="ET568" s="49" t="str">
        <f t="shared" si="1123"/>
        <v/>
      </c>
      <c r="EU568" s="49" t="str">
        <f t="shared" si="1124"/>
        <v/>
      </c>
      <c r="EV568" s="49" t="str">
        <f t="shared" si="1125"/>
        <v/>
      </c>
      <c r="EW568" s="49" t="str">
        <f t="shared" si="1126"/>
        <v/>
      </c>
      <c r="EX568" s="49" t="str">
        <f t="shared" si="1127"/>
        <v/>
      </c>
      <c r="EY568" s="49" t="str">
        <f t="shared" si="1128"/>
        <v/>
      </c>
      <c r="EZ568" s="49" t="str">
        <f t="shared" si="1129"/>
        <v/>
      </c>
      <c r="FB568" s="49"/>
      <c r="FC568" s="49" t="str">
        <f t="shared" si="1130"/>
        <v/>
      </c>
      <c r="FD568" s="49" t="str">
        <f t="shared" si="1131"/>
        <v/>
      </c>
      <c r="FE568" s="49" t="str">
        <f t="shared" si="1132"/>
        <v/>
      </c>
      <c r="FF568" s="49" t="str">
        <f t="shared" si="1133"/>
        <v/>
      </c>
      <c r="FG568" s="49" t="str">
        <f t="shared" si="1134"/>
        <v/>
      </c>
      <c r="FH568" s="49" t="str">
        <f t="shared" si="1135"/>
        <v/>
      </c>
      <c r="FI568" s="49" t="str">
        <f t="shared" si="1136"/>
        <v/>
      </c>
      <c r="FJ568" s="49" t="str">
        <f t="shared" si="1137"/>
        <v/>
      </c>
      <c r="FL568" s="49"/>
      <c r="FM568" s="49" t="str">
        <f t="shared" si="1138"/>
        <v/>
      </c>
      <c r="FN568" s="49" t="str">
        <f t="shared" si="1139"/>
        <v/>
      </c>
      <c r="FO568" s="49" t="str">
        <f t="shared" si="1140"/>
        <v/>
      </c>
      <c r="FP568" s="49" t="str">
        <f t="shared" si="1141"/>
        <v/>
      </c>
      <c r="FQ568" s="49" t="str">
        <f t="shared" si="1142"/>
        <v/>
      </c>
      <c r="FR568" s="49" t="str">
        <f t="shared" si="1143"/>
        <v/>
      </c>
      <c r="FS568" s="49" t="str">
        <f t="shared" si="1144"/>
        <v/>
      </c>
      <c r="FT568" s="49" t="str">
        <f t="shared" si="1145"/>
        <v/>
      </c>
      <c r="FV568" s="49"/>
      <c r="FW568" s="49" t="str">
        <f t="shared" si="1146"/>
        <v/>
      </c>
      <c r="FX568" s="49" t="str">
        <f t="shared" si="1147"/>
        <v/>
      </c>
      <c r="FY568" s="49" t="str">
        <f t="shared" si="1148"/>
        <v/>
      </c>
      <c r="FZ568" s="49" t="str">
        <f t="shared" si="1149"/>
        <v/>
      </c>
      <c r="GA568" s="49" t="str">
        <f t="shared" si="1150"/>
        <v/>
      </c>
      <c r="GB568" s="49" t="str">
        <f t="shared" si="1151"/>
        <v/>
      </c>
      <c r="GC568" s="49" t="str">
        <f t="shared" si="1152"/>
        <v/>
      </c>
      <c r="GD568" s="49" t="str">
        <f t="shared" si="1153"/>
        <v/>
      </c>
      <c r="GF568" s="49"/>
      <c r="GG568" s="49" t="str">
        <f t="shared" si="1154"/>
        <v/>
      </c>
      <c r="GH568" s="49" t="str">
        <f t="shared" si="1155"/>
        <v/>
      </c>
      <c r="GI568" s="49" t="str">
        <f t="shared" si="1156"/>
        <v/>
      </c>
      <c r="GJ568" s="49" t="str">
        <f t="shared" si="1157"/>
        <v/>
      </c>
      <c r="GK568" s="49" t="str">
        <f t="shared" si="1158"/>
        <v/>
      </c>
      <c r="GL568" s="49" t="str">
        <f t="shared" si="1159"/>
        <v/>
      </c>
      <c r="GM568" s="49" t="str">
        <f t="shared" si="1160"/>
        <v/>
      </c>
      <c r="GN568" s="49" t="str">
        <f t="shared" si="1161"/>
        <v/>
      </c>
      <c r="GP568" s="49"/>
      <c r="GQ568" s="49" t="str">
        <f t="shared" si="1162"/>
        <v/>
      </c>
      <c r="GR568" s="49" t="str">
        <f t="shared" si="1163"/>
        <v/>
      </c>
      <c r="GS568" s="49" t="str">
        <f t="shared" si="1164"/>
        <v/>
      </c>
      <c r="GT568" s="49" t="str">
        <f t="shared" si="1165"/>
        <v/>
      </c>
      <c r="GU568" s="49" t="str">
        <f t="shared" si="1166"/>
        <v/>
      </c>
      <c r="GV568" s="49" t="str">
        <f t="shared" si="1167"/>
        <v/>
      </c>
      <c r="GW568" s="49" t="str">
        <f t="shared" si="1168"/>
        <v/>
      </c>
      <c r="GX568" s="49" t="str">
        <f t="shared" si="1169"/>
        <v/>
      </c>
    </row>
    <row r="569" spans="17:206" x14ac:dyDescent="0.2">
      <c r="Q569" s="65">
        <v>72</v>
      </c>
      <c r="R569" s="201" t="str">
        <f>Syst_Typ4!DA99</f>
        <v/>
      </c>
      <c r="S569" s="201">
        <f>Syst_Typ4!F99</f>
        <v>0</v>
      </c>
      <c r="T569" s="53" t="str">
        <f>Syst_Typ4!W99</f>
        <v/>
      </c>
      <c r="U569" s="201">
        <f>Syst_Typ4!CT99</f>
        <v>0</v>
      </c>
      <c r="V569" s="53" t="str">
        <f>Syst_Typ4!X99</f>
        <v/>
      </c>
      <c r="W569" s="53" t="str">
        <f>Syst_Typ4!AW99</f>
        <v/>
      </c>
      <c r="X569" s="53">
        <f>Syst_Typ4!BF99</f>
        <v>0</v>
      </c>
      <c r="Y569" s="53">
        <f>Syst_Typ4!AZ99</f>
        <v>0</v>
      </c>
      <c r="AB569" s="49"/>
      <c r="AC569" s="49" t="str">
        <f t="shared" si="1026"/>
        <v/>
      </c>
      <c r="AD569" s="49" t="str">
        <f t="shared" si="1027"/>
        <v/>
      </c>
      <c r="AE569" s="49" t="str">
        <f t="shared" si="1028"/>
        <v/>
      </c>
      <c r="AF569" s="49" t="str">
        <f t="shared" si="1029"/>
        <v/>
      </c>
      <c r="AG569" s="49" t="str">
        <f t="shared" si="1030"/>
        <v/>
      </c>
      <c r="AH569" s="49" t="str">
        <f t="shared" si="1031"/>
        <v/>
      </c>
      <c r="AI569" s="49" t="str">
        <f t="shared" si="1032"/>
        <v/>
      </c>
      <c r="AJ569" s="49" t="str">
        <f t="shared" si="1033"/>
        <v/>
      </c>
      <c r="AL569" s="49"/>
      <c r="AM569" s="49" t="str">
        <f t="shared" si="1034"/>
        <v/>
      </c>
      <c r="AN569" s="49" t="str">
        <f t="shared" si="1035"/>
        <v/>
      </c>
      <c r="AO569" s="49" t="str">
        <f t="shared" si="1036"/>
        <v/>
      </c>
      <c r="AP569" s="49" t="str">
        <f t="shared" si="1037"/>
        <v/>
      </c>
      <c r="AQ569" s="49" t="str">
        <f t="shared" si="1038"/>
        <v/>
      </c>
      <c r="AR569" s="49" t="str">
        <f t="shared" si="1039"/>
        <v/>
      </c>
      <c r="AS569" s="49" t="str">
        <f t="shared" si="1040"/>
        <v/>
      </c>
      <c r="AT569" s="49" t="str">
        <f t="shared" si="1041"/>
        <v/>
      </c>
      <c r="AV569" s="49"/>
      <c r="AW569" s="49" t="str">
        <f t="shared" si="1042"/>
        <v/>
      </c>
      <c r="AX569" s="49" t="str">
        <f t="shared" si="1043"/>
        <v/>
      </c>
      <c r="AY569" s="49" t="str">
        <f t="shared" si="1044"/>
        <v/>
      </c>
      <c r="AZ569" s="49" t="str">
        <f t="shared" si="1045"/>
        <v/>
      </c>
      <c r="BA569" s="49" t="str">
        <f t="shared" si="1046"/>
        <v/>
      </c>
      <c r="BB569" s="49" t="str">
        <f t="shared" si="1047"/>
        <v/>
      </c>
      <c r="BC569" s="49" t="str">
        <f t="shared" si="1048"/>
        <v/>
      </c>
      <c r="BD569" s="49" t="str">
        <f t="shared" si="1049"/>
        <v/>
      </c>
      <c r="BF569" s="49"/>
      <c r="BG569" s="49" t="str">
        <f t="shared" si="1050"/>
        <v/>
      </c>
      <c r="BH569" s="49" t="str">
        <f t="shared" si="1051"/>
        <v/>
      </c>
      <c r="BI569" s="49" t="str">
        <f t="shared" si="1052"/>
        <v/>
      </c>
      <c r="BJ569" s="49" t="str">
        <f t="shared" si="1053"/>
        <v/>
      </c>
      <c r="BK569" s="49" t="str">
        <f t="shared" si="1054"/>
        <v/>
      </c>
      <c r="BL569" s="49" t="str">
        <f t="shared" si="1055"/>
        <v/>
      </c>
      <c r="BM569" s="49" t="str">
        <f t="shared" si="1056"/>
        <v/>
      </c>
      <c r="BN569" s="49" t="str">
        <f t="shared" si="1057"/>
        <v/>
      </c>
      <c r="BP569" s="49"/>
      <c r="BQ569" s="49" t="str">
        <f t="shared" si="1058"/>
        <v/>
      </c>
      <c r="BR569" s="49" t="str">
        <f t="shared" si="1059"/>
        <v/>
      </c>
      <c r="BS569" s="49" t="str">
        <f t="shared" si="1060"/>
        <v/>
      </c>
      <c r="BT569" s="49" t="str">
        <f t="shared" si="1061"/>
        <v/>
      </c>
      <c r="BU569" s="49" t="str">
        <f t="shared" si="1062"/>
        <v/>
      </c>
      <c r="BV569" s="49" t="str">
        <f t="shared" si="1063"/>
        <v/>
      </c>
      <c r="BW569" s="49" t="str">
        <f t="shared" si="1064"/>
        <v/>
      </c>
      <c r="BX569" s="49" t="str">
        <f t="shared" si="1065"/>
        <v/>
      </c>
      <c r="BZ569" s="49"/>
      <c r="CA569" s="49" t="str">
        <f t="shared" si="1066"/>
        <v/>
      </c>
      <c r="CB569" s="49" t="str">
        <f t="shared" si="1067"/>
        <v/>
      </c>
      <c r="CC569" s="49" t="str">
        <f t="shared" si="1068"/>
        <v/>
      </c>
      <c r="CD569" s="49" t="str">
        <f t="shared" si="1069"/>
        <v/>
      </c>
      <c r="CE569" s="49" t="str">
        <f t="shared" si="1070"/>
        <v/>
      </c>
      <c r="CF569" s="49" t="str">
        <f t="shared" si="1071"/>
        <v/>
      </c>
      <c r="CG569" s="49" t="str">
        <f t="shared" si="1072"/>
        <v/>
      </c>
      <c r="CH569" s="49" t="str">
        <f t="shared" si="1073"/>
        <v/>
      </c>
      <c r="CJ569" s="49"/>
      <c r="CK569" s="49" t="str">
        <f t="shared" si="1074"/>
        <v/>
      </c>
      <c r="CL569" s="49" t="str">
        <f t="shared" si="1075"/>
        <v/>
      </c>
      <c r="CM569" s="49" t="str">
        <f t="shared" si="1076"/>
        <v/>
      </c>
      <c r="CN569" s="49" t="str">
        <f t="shared" si="1077"/>
        <v/>
      </c>
      <c r="CO569" s="49" t="str">
        <f t="shared" si="1078"/>
        <v/>
      </c>
      <c r="CP569" s="49" t="str">
        <f t="shared" si="1079"/>
        <v/>
      </c>
      <c r="CQ569" s="49" t="str">
        <f t="shared" si="1080"/>
        <v/>
      </c>
      <c r="CR569" s="49" t="str">
        <f t="shared" si="1081"/>
        <v/>
      </c>
      <c r="CT569" s="49"/>
      <c r="CU569" s="49" t="str">
        <f t="shared" si="1082"/>
        <v/>
      </c>
      <c r="CV569" s="49" t="str">
        <f t="shared" si="1083"/>
        <v/>
      </c>
      <c r="CW569" s="49" t="str">
        <f t="shared" si="1084"/>
        <v/>
      </c>
      <c r="CX569" s="49" t="str">
        <f t="shared" si="1085"/>
        <v/>
      </c>
      <c r="CY569" s="49" t="str">
        <f t="shared" si="1086"/>
        <v/>
      </c>
      <c r="CZ569" s="49" t="str">
        <f t="shared" si="1087"/>
        <v/>
      </c>
      <c r="DA569" s="49" t="str">
        <f t="shared" si="1088"/>
        <v/>
      </c>
      <c r="DB569" s="49" t="str">
        <f t="shared" si="1089"/>
        <v/>
      </c>
      <c r="DD569" s="49"/>
      <c r="DE569" s="49" t="str">
        <f t="shared" si="1090"/>
        <v/>
      </c>
      <c r="DF569" s="49" t="str">
        <f t="shared" si="1091"/>
        <v/>
      </c>
      <c r="DG569" s="49" t="str">
        <f t="shared" si="1092"/>
        <v/>
      </c>
      <c r="DH569" s="49" t="str">
        <f t="shared" si="1093"/>
        <v/>
      </c>
      <c r="DI569" s="49" t="str">
        <f t="shared" si="1094"/>
        <v/>
      </c>
      <c r="DJ569" s="49" t="str">
        <f t="shared" si="1095"/>
        <v/>
      </c>
      <c r="DK569" s="49" t="str">
        <f t="shared" si="1096"/>
        <v/>
      </c>
      <c r="DL569" s="49" t="str">
        <f t="shared" si="1097"/>
        <v/>
      </c>
      <c r="DN569" s="49"/>
      <c r="DO569" s="49" t="str">
        <f t="shared" si="1098"/>
        <v/>
      </c>
      <c r="DP569" s="49" t="str">
        <f t="shared" si="1099"/>
        <v/>
      </c>
      <c r="DQ569" s="49" t="str">
        <f t="shared" si="1100"/>
        <v/>
      </c>
      <c r="DR569" s="49" t="str">
        <f t="shared" si="1101"/>
        <v/>
      </c>
      <c r="DS569" s="49" t="str">
        <f t="shared" si="1102"/>
        <v/>
      </c>
      <c r="DT569" s="49" t="str">
        <f t="shared" si="1103"/>
        <v/>
      </c>
      <c r="DU569" s="49" t="str">
        <f t="shared" si="1104"/>
        <v/>
      </c>
      <c r="DV569" s="49" t="str">
        <f t="shared" si="1105"/>
        <v/>
      </c>
      <c r="DX569" s="49"/>
      <c r="DY569" s="49" t="str">
        <f t="shared" si="1106"/>
        <v/>
      </c>
      <c r="DZ569" s="49" t="str">
        <f t="shared" si="1107"/>
        <v/>
      </c>
      <c r="EA569" s="49" t="str">
        <f t="shared" si="1108"/>
        <v/>
      </c>
      <c r="EB569" s="49" t="str">
        <f t="shared" si="1109"/>
        <v/>
      </c>
      <c r="EC569" s="49" t="str">
        <f t="shared" si="1110"/>
        <v/>
      </c>
      <c r="ED569" s="49" t="str">
        <f t="shared" si="1111"/>
        <v/>
      </c>
      <c r="EE569" s="49" t="str">
        <f t="shared" si="1112"/>
        <v/>
      </c>
      <c r="EF569" s="49" t="str">
        <f t="shared" si="1113"/>
        <v/>
      </c>
      <c r="EH569" s="49"/>
      <c r="EI569" s="49" t="str">
        <f t="shared" si="1114"/>
        <v/>
      </c>
      <c r="EJ569" s="49" t="str">
        <f t="shared" si="1115"/>
        <v/>
      </c>
      <c r="EK569" s="49" t="str">
        <f t="shared" si="1116"/>
        <v/>
      </c>
      <c r="EL569" s="49" t="str">
        <f t="shared" si="1117"/>
        <v/>
      </c>
      <c r="EM569" s="49" t="str">
        <f t="shared" si="1118"/>
        <v/>
      </c>
      <c r="EN569" s="49" t="str">
        <f t="shared" si="1119"/>
        <v/>
      </c>
      <c r="EO569" s="49" t="str">
        <f t="shared" si="1120"/>
        <v/>
      </c>
      <c r="EP569" s="49" t="str">
        <f t="shared" si="1121"/>
        <v/>
      </c>
      <c r="ER569" s="49"/>
      <c r="ES569" s="49" t="str">
        <f t="shared" si="1122"/>
        <v/>
      </c>
      <c r="ET569" s="49" t="str">
        <f t="shared" si="1123"/>
        <v/>
      </c>
      <c r="EU569" s="49" t="str">
        <f t="shared" si="1124"/>
        <v/>
      </c>
      <c r="EV569" s="49" t="str">
        <f t="shared" si="1125"/>
        <v/>
      </c>
      <c r="EW569" s="49" t="str">
        <f t="shared" si="1126"/>
        <v/>
      </c>
      <c r="EX569" s="49" t="str">
        <f t="shared" si="1127"/>
        <v/>
      </c>
      <c r="EY569" s="49" t="str">
        <f t="shared" si="1128"/>
        <v/>
      </c>
      <c r="EZ569" s="49" t="str">
        <f t="shared" si="1129"/>
        <v/>
      </c>
      <c r="FB569" s="49"/>
      <c r="FC569" s="49" t="str">
        <f t="shared" si="1130"/>
        <v/>
      </c>
      <c r="FD569" s="49" t="str">
        <f t="shared" si="1131"/>
        <v/>
      </c>
      <c r="FE569" s="49" t="str">
        <f t="shared" si="1132"/>
        <v/>
      </c>
      <c r="FF569" s="49" t="str">
        <f t="shared" si="1133"/>
        <v/>
      </c>
      <c r="FG569" s="49" t="str">
        <f t="shared" si="1134"/>
        <v/>
      </c>
      <c r="FH569" s="49" t="str">
        <f t="shared" si="1135"/>
        <v/>
      </c>
      <c r="FI569" s="49" t="str">
        <f t="shared" si="1136"/>
        <v/>
      </c>
      <c r="FJ569" s="49" t="str">
        <f t="shared" si="1137"/>
        <v/>
      </c>
      <c r="FL569" s="49"/>
      <c r="FM569" s="49" t="str">
        <f t="shared" si="1138"/>
        <v/>
      </c>
      <c r="FN569" s="49" t="str">
        <f t="shared" si="1139"/>
        <v/>
      </c>
      <c r="FO569" s="49" t="str">
        <f t="shared" si="1140"/>
        <v/>
      </c>
      <c r="FP569" s="49" t="str">
        <f t="shared" si="1141"/>
        <v/>
      </c>
      <c r="FQ569" s="49" t="str">
        <f t="shared" si="1142"/>
        <v/>
      </c>
      <c r="FR569" s="49" t="str">
        <f t="shared" si="1143"/>
        <v/>
      </c>
      <c r="FS569" s="49" t="str">
        <f t="shared" si="1144"/>
        <v/>
      </c>
      <c r="FT569" s="49" t="str">
        <f t="shared" si="1145"/>
        <v/>
      </c>
      <c r="FV569" s="49"/>
      <c r="FW569" s="49" t="str">
        <f t="shared" si="1146"/>
        <v/>
      </c>
      <c r="FX569" s="49" t="str">
        <f t="shared" si="1147"/>
        <v/>
      </c>
      <c r="FY569" s="49" t="str">
        <f t="shared" si="1148"/>
        <v/>
      </c>
      <c r="FZ569" s="49" t="str">
        <f t="shared" si="1149"/>
        <v/>
      </c>
      <c r="GA569" s="49" t="str">
        <f t="shared" si="1150"/>
        <v/>
      </c>
      <c r="GB569" s="49" t="str">
        <f t="shared" si="1151"/>
        <v/>
      </c>
      <c r="GC569" s="49" t="str">
        <f t="shared" si="1152"/>
        <v/>
      </c>
      <c r="GD569" s="49" t="str">
        <f t="shared" si="1153"/>
        <v/>
      </c>
      <c r="GF569" s="49"/>
      <c r="GG569" s="49" t="str">
        <f t="shared" si="1154"/>
        <v/>
      </c>
      <c r="GH569" s="49" t="str">
        <f t="shared" si="1155"/>
        <v/>
      </c>
      <c r="GI569" s="49" t="str">
        <f t="shared" si="1156"/>
        <v/>
      </c>
      <c r="GJ569" s="49" t="str">
        <f t="shared" si="1157"/>
        <v/>
      </c>
      <c r="GK569" s="49" t="str">
        <f t="shared" si="1158"/>
        <v/>
      </c>
      <c r="GL569" s="49" t="str">
        <f t="shared" si="1159"/>
        <v/>
      </c>
      <c r="GM569" s="49" t="str">
        <f t="shared" si="1160"/>
        <v/>
      </c>
      <c r="GN569" s="49" t="str">
        <f t="shared" si="1161"/>
        <v/>
      </c>
      <c r="GP569" s="49"/>
      <c r="GQ569" s="49" t="str">
        <f t="shared" si="1162"/>
        <v/>
      </c>
      <c r="GR569" s="49" t="str">
        <f t="shared" si="1163"/>
        <v/>
      </c>
      <c r="GS569" s="49" t="str">
        <f t="shared" si="1164"/>
        <v/>
      </c>
      <c r="GT569" s="49" t="str">
        <f t="shared" si="1165"/>
        <v/>
      </c>
      <c r="GU569" s="49" t="str">
        <f t="shared" si="1166"/>
        <v/>
      </c>
      <c r="GV569" s="49" t="str">
        <f t="shared" si="1167"/>
        <v/>
      </c>
      <c r="GW569" s="49" t="str">
        <f t="shared" si="1168"/>
        <v/>
      </c>
      <c r="GX569" s="49" t="str">
        <f t="shared" si="1169"/>
        <v/>
      </c>
    </row>
    <row r="570" spans="17:206" x14ac:dyDescent="0.2">
      <c r="Q570" s="65">
        <v>73</v>
      </c>
      <c r="R570" s="201" t="str">
        <f>Syst_Typ4!DA100</f>
        <v/>
      </c>
      <c r="S570" s="201">
        <f>Syst_Typ4!F100</f>
        <v>0</v>
      </c>
      <c r="T570" s="53" t="str">
        <f>Syst_Typ4!W100</f>
        <v/>
      </c>
      <c r="U570" s="201">
        <f>Syst_Typ4!CT100</f>
        <v>0</v>
      </c>
      <c r="V570" s="53" t="str">
        <f>Syst_Typ4!X100</f>
        <v/>
      </c>
      <c r="W570" s="53" t="str">
        <f>Syst_Typ4!AW100</f>
        <v/>
      </c>
      <c r="X570" s="53">
        <f>Syst_Typ4!BF100</f>
        <v>0</v>
      </c>
      <c r="Y570" s="53">
        <f>Syst_Typ4!AZ100</f>
        <v>0</v>
      </c>
      <c r="AB570" s="49"/>
      <c r="AC570" s="49" t="str">
        <f t="shared" si="1026"/>
        <v/>
      </c>
      <c r="AD570" s="49" t="str">
        <f t="shared" si="1027"/>
        <v/>
      </c>
      <c r="AE570" s="49" t="str">
        <f t="shared" si="1028"/>
        <v/>
      </c>
      <c r="AF570" s="49" t="str">
        <f t="shared" si="1029"/>
        <v/>
      </c>
      <c r="AG570" s="49" t="str">
        <f t="shared" si="1030"/>
        <v/>
      </c>
      <c r="AH570" s="49" t="str">
        <f t="shared" si="1031"/>
        <v/>
      </c>
      <c r="AI570" s="49" t="str">
        <f t="shared" si="1032"/>
        <v/>
      </c>
      <c r="AJ570" s="49" t="str">
        <f t="shared" si="1033"/>
        <v/>
      </c>
      <c r="AL570" s="49"/>
      <c r="AM570" s="49" t="str">
        <f t="shared" si="1034"/>
        <v/>
      </c>
      <c r="AN570" s="49" t="str">
        <f t="shared" si="1035"/>
        <v/>
      </c>
      <c r="AO570" s="49" t="str">
        <f t="shared" si="1036"/>
        <v/>
      </c>
      <c r="AP570" s="49" t="str">
        <f t="shared" si="1037"/>
        <v/>
      </c>
      <c r="AQ570" s="49" t="str">
        <f t="shared" si="1038"/>
        <v/>
      </c>
      <c r="AR570" s="49" t="str">
        <f t="shared" si="1039"/>
        <v/>
      </c>
      <c r="AS570" s="49" t="str">
        <f t="shared" si="1040"/>
        <v/>
      </c>
      <c r="AT570" s="49" t="str">
        <f t="shared" si="1041"/>
        <v/>
      </c>
      <c r="AV570" s="49"/>
      <c r="AW570" s="49" t="str">
        <f t="shared" si="1042"/>
        <v/>
      </c>
      <c r="AX570" s="49" t="str">
        <f t="shared" si="1043"/>
        <v/>
      </c>
      <c r="AY570" s="49" t="str">
        <f t="shared" si="1044"/>
        <v/>
      </c>
      <c r="AZ570" s="49" t="str">
        <f t="shared" si="1045"/>
        <v/>
      </c>
      <c r="BA570" s="49" t="str">
        <f t="shared" si="1046"/>
        <v/>
      </c>
      <c r="BB570" s="49" t="str">
        <f t="shared" si="1047"/>
        <v/>
      </c>
      <c r="BC570" s="49" t="str">
        <f t="shared" si="1048"/>
        <v/>
      </c>
      <c r="BD570" s="49" t="str">
        <f t="shared" si="1049"/>
        <v/>
      </c>
      <c r="BF570" s="49"/>
      <c r="BG570" s="49" t="str">
        <f t="shared" si="1050"/>
        <v/>
      </c>
      <c r="BH570" s="49" t="str">
        <f t="shared" si="1051"/>
        <v/>
      </c>
      <c r="BI570" s="49" t="str">
        <f t="shared" si="1052"/>
        <v/>
      </c>
      <c r="BJ570" s="49" t="str">
        <f t="shared" si="1053"/>
        <v/>
      </c>
      <c r="BK570" s="49" t="str">
        <f t="shared" si="1054"/>
        <v/>
      </c>
      <c r="BL570" s="49" t="str">
        <f t="shared" si="1055"/>
        <v/>
      </c>
      <c r="BM570" s="49" t="str">
        <f t="shared" si="1056"/>
        <v/>
      </c>
      <c r="BN570" s="49" t="str">
        <f t="shared" si="1057"/>
        <v/>
      </c>
      <c r="BP570" s="49"/>
      <c r="BQ570" s="49" t="str">
        <f t="shared" si="1058"/>
        <v/>
      </c>
      <c r="BR570" s="49" t="str">
        <f t="shared" si="1059"/>
        <v/>
      </c>
      <c r="BS570" s="49" t="str">
        <f t="shared" si="1060"/>
        <v/>
      </c>
      <c r="BT570" s="49" t="str">
        <f t="shared" si="1061"/>
        <v/>
      </c>
      <c r="BU570" s="49" t="str">
        <f t="shared" si="1062"/>
        <v/>
      </c>
      <c r="BV570" s="49" t="str">
        <f t="shared" si="1063"/>
        <v/>
      </c>
      <c r="BW570" s="49" t="str">
        <f t="shared" si="1064"/>
        <v/>
      </c>
      <c r="BX570" s="49" t="str">
        <f t="shared" si="1065"/>
        <v/>
      </c>
      <c r="BZ570" s="49"/>
      <c r="CA570" s="49" t="str">
        <f t="shared" si="1066"/>
        <v/>
      </c>
      <c r="CB570" s="49" t="str">
        <f t="shared" si="1067"/>
        <v/>
      </c>
      <c r="CC570" s="49" t="str">
        <f t="shared" si="1068"/>
        <v/>
      </c>
      <c r="CD570" s="49" t="str">
        <f t="shared" si="1069"/>
        <v/>
      </c>
      <c r="CE570" s="49" t="str">
        <f t="shared" si="1070"/>
        <v/>
      </c>
      <c r="CF570" s="49" t="str">
        <f t="shared" si="1071"/>
        <v/>
      </c>
      <c r="CG570" s="49" t="str">
        <f t="shared" si="1072"/>
        <v/>
      </c>
      <c r="CH570" s="49" t="str">
        <f t="shared" si="1073"/>
        <v/>
      </c>
      <c r="CJ570" s="49"/>
      <c r="CK570" s="49" t="str">
        <f t="shared" si="1074"/>
        <v/>
      </c>
      <c r="CL570" s="49" t="str">
        <f t="shared" si="1075"/>
        <v/>
      </c>
      <c r="CM570" s="49" t="str">
        <f t="shared" si="1076"/>
        <v/>
      </c>
      <c r="CN570" s="49" t="str">
        <f t="shared" si="1077"/>
        <v/>
      </c>
      <c r="CO570" s="49" t="str">
        <f t="shared" si="1078"/>
        <v/>
      </c>
      <c r="CP570" s="49" t="str">
        <f t="shared" si="1079"/>
        <v/>
      </c>
      <c r="CQ570" s="49" t="str">
        <f t="shared" si="1080"/>
        <v/>
      </c>
      <c r="CR570" s="49" t="str">
        <f t="shared" si="1081"/>
        <v/>
      </c>
      <c r="CT570" s="49"/>
      <c r="CU570" s="49" t="str">
        <f t="shared" si="1082"/>
        <v/>
      </c>
      <c r="CV570" s="49" t="str">
        <f t="shared" si="1083"/>
        <v/>
      </c>
      <c r="CW570" s="49" t="str">
        <f t="shared" si="1084"/>
        <v/>
      </c>
      <c r="CX570" s="49" t="str">
        <f t="shared" si="1085"/>
        <v/>
      </c>
      <c r="CY570" s="49" t="str">
        <f t="shared" si="1086"/>
        <v/>
      </c>
      <c r="CZ570" s="49" t="str">
        <f t="shared" si="1087"/>
        <v/>
      </c>
      <c r="DA570" s="49" t="str">
        <f t="shared" si="1088"/>
        <v/>
      </c>
      <c r="DB570" s="49" t="str">
        <f t="shared" si="1089"/>
        <v/>
      </c>
      <c r="DD570" s="49"/>
      <c r="DE570" s="49" t="str">
        <f t="shared" si="1090"/>
        <v/>
      </c>
      <c r="DF570" s="49" t="str">
        <f t="shared" si="1091"/>
        <v/>
      </c>
      <c r="DG570" s="49" t="str">
        <f t="shared" si="1092"/>
        <v/>
      </c>
      <c r="DH570" s="49" t="str">
        <f t="shared" si="1093"/>
        <v/>
      </c>
      <c r="DI570" s="49" t="str">
        <f t="shared" si="1094"/>
        <v/>
      </c>
      <c r="DJ570" s="49" t="str">
        <f t="shared" si="1095"/>
        <v/>
      </c>
      <c r="DK570" s="49" t="str">
        <f t="shared" si="1096"/>
        <v/>
      </c>
      <c r="DL570" s="49" t="str">
        <f t="shared" si="1097"/>
        <v/>
      </c>
      <c r="DN570" s="49"/>
      <c r="DO570" s="49" t="str">
        <f t="shared" si="1098"/>
        <v/>
      </c>
      <c r="DP570" s="49" t="str">
        <f t="shared" si="1099"/>
        <v/>
      </c>
      <c r="DQ570" s="49" t="str">
        <f t="shared" si="1100"/>
        <v/>
      </c>
      <c r="DR570" s="49" t="str">
        <f t="shared" si="1101"/>
        <v/>
      </c>
      <c r="DS570" s="49" t="str">
        <f t="shared" si="1102"/>
        <v/>
      </c>
      <c r="DT570" s="49" t="str">
        <f t="shared" si="1103"/>
        <v/>
      </c>
      <c r="DU570" s="49" t="str">
        <f t="shared" si="1104"/>
        <v/>
      </c>
      <c r="DV570" s="49" t="str">
        <f t="shared" si="1105"/>
        <v/>
      </c>
      <c r="DX570" s="49"/>
      <c r="DY570" s="49" t="str">
        <f t="shared" si="1106"/>
        <v/>
      </c>
      <c r="DZ570" s="49" t="str">
        <f t="shared" si="1107"/>
        <v/>
      </c>
      <c r="EA570" s="49" t="str">
        <f t="shared" si="1108"/>
        <v/>
      </c>
      <c r="EB570" s="49" t="str">
        <f t="shared" si="1109"/>
        <v/>
      </c>
      <c r="EC570" s="49" t="str">
        <f t="shared" si="1110"/>
        <v/>
      </c>
      <c r="ED570" s="49" t="str">
        <f t="shared" si="1111"/>
        <v/>
      </c>
      <c r="EE570" s="49" t="str">
        <f t="shared" si="1112"/>
        <v/>
      </c>
      <c r="EF570" s="49" t="str">
        <f t="shared" si="1113"/>
        <v/>
      </c>
      <c r="EH570" s="49"/>
      <c r="EI570" s="49" t="str">
        <f t="shared" si="1114"/>
        <v/>
      </c>
      <c r="EJ570" s="49" t="str">
        <f t="shared" si="1115"/>
        <v/>
      </c>
      <c r="EK570" s="49" t="str">
        <f t="shared" si="1116"/>
        <v/>
      </c>
      <c r="EL570" s="49" t="str">
        <f t="shared" si="1117"/>
        <v/>
      </c>
      <c r="EM570" s="49" t="str">
        <f t="shared" si="1118"/>
        <v/>
      </c>
      <c r="EN570" s="49" t="str">
        <f t="shared" si="1119"/>
        <v/>
      </c>
      <c r="EO570" s="49" t="str">
        <f t="shared" si="1120"/>
        <v/>
      </c>
      <c r="EP570" s="49" t="str">
        <f t="shared" si="1121"/>
        <v/>
      </c>
      <c r="ER570" s="49"/>
      <c r="ES570" s="49" t="str">
        <f t="shared" si="1122"/>
        <v/>
      </c>
      <c r="ET570" s="49" t="str">
        <f t="shared" si="1123"/>
        <v/>
      </c>
      <c r="EU570" s="49" t="str">
        <f t="shared" si="1124"/>
        <v/>
      </c>
      <c r="EV570" s="49" t="str">
        <f t="shared" si="1125"/>
        <v/>
      </c>
      <c r="EW570" s="49" t="str">
        <f t="shared" si="1126"/>
        <v/>
      </c>
      <c r="EX570" s="49" t="str">
        <f t="shared" si="1127"/>
        <v/>
      </c>
      <c r="EY570" s="49" t="str">
        <f t="shared" si="1128"/>
        <v/>
      </c>
      <c r="EZ570" s="49" t="str">
        <f t="shared" si="1129"/>
        <v/>
      </c>
      <c r="FB570" s="49"/>
      <c r="FC570" s="49" t="str">
        <f t="shared" si="1130"/>
        <v/>
      </c>
      <c r="FD570" s="49" t="str">
        <f t="shared" si="1131"/>
        <v/>
      </c>
      <c r="FE570" s="49" t="str">
        <f t="shared" si="1132"/>
        <v/>
      </c>
      <c r="FF570" s="49" t="str">
        <f t="shared" si="1133"/>
        <v/>
      </c>
      <c r="FG570" s="49" t="str">
        <f t="shared" si="1134"/>
        <v/>
      </c>
      <c r="FH570" s="49" t="str">
        <f t="shared" si="1135"/>
        <v/>
      </c>
      <c r="FI570" s="49" t="str">
        <f t="shared" si="1136"/>
        <v/>
      </c>
      <c r="FJ570" s="49" t="str">
        <f t="shared" si="1137"/>
        <v/>
      </c>
      <c r="FL570" s="49"/>
      <c r="FM570" s="49" t="str">
        <f t="shared" si="1138"/>
        <v/>
      </c>
      <c r="FN570" s="49" t="str">
        <f t="shared" si="1139"/>
        <v/>
      </c>
      <c r="FO570" s="49" t="str">
        <f t="shared" si="1140"/>
        <v/>
      </c>
      <c r="FP570" s="49" t="str">
        <f t="shared" si="1141"/>
        <v/>
      </c>
      <c r="FQ570" s="49" t="str">
        <f t="shared" si="1142"/>
        <v/>
      </c>
      <c r="FR570" s="49" t="str">
        <f t="shared" si="1143"/>
        <v/>
      </c>
      <c r="FS570" s="49" t="str">
        <f t="shared" si="1144"/>
        <v/>
      </c>
      <c r="FT570" s="49" t="str">
        <f t="shared" si="1145"/>
        <v/>
      </c>
      <c r="FV570" s="49"/>
      <c r="FW570" s="49" t="str">
        <f t="shared" si="1146"/>
        <v/>
      </c>
      <c r="FX570" s="49" t="str">
        <f t="shared" si="1147"/>
        <v/>
      </c>
      <c r="FY570" s="49" t="str">
        <f t="shared" si="1148"/>
        <v/>
      </c>
      <c r="FZ570" s="49" t="str">
        <f t="shared" si="1149"/>
        <v/>
      </c>
      <c r="GA570" s="49" t="str">
        <f t="shared" si="1150"/>
        <v/>
      </c>
      <c r="GB570" s="49" t="str">
        <f t="shared" si="1151"/>
        <v/>
      </c>
      <c r="GC570" s="49" t="str">
        <f t="shared" si="1152"/>
        <v/>
      </c>
      <c r="GD570" s="49" t="str">
        <f t="shared" si="1153"/>
        <v/>
      </c>
      <c r="GF570" s="49"/>
      <c r="GG570" s="49" t="str">
        <f t="shared" si="1154"/>
        <v/>
      </c>
      <c r="GH570" s="49" t="str">
        <f t="shared" si="1155"/>
        <v/>
      </c>
      <c r="GI570" s="49" t="str">
        <f t="shared" si="1156"/>
        <v/>
      </c>
      <c r="GJ570" s="49" t="str">
        <f t="shared" si="1157"/>
        <v/>
      </c>
      <c r="GK570" s="49" t="str">
        <f t="shared" si="1158"/>
        <v/>
      </c>
      <c r="GL570" s="49" t="str">
        <f t="shared" si="1159"/>
        <v/>
      </c>
      <c r="GM570" s="49" t="str">
        <f t="shared" si="1160"/>
        <v/>
      </c>
      <c r="GN570" s="49" t="str">
        <f t="shared" si="1161"/>
        <v/>
      </c>
      <c r="GP570" s="49"/>
      <c r="GQ570" s="49" t="str">
        <f t="shared" si="1162"/>
        <v/>
      </c>
      <c r="GR570" s="49" t="str">
        <f t="shared" si="1163"/>
        <v/>
      </c>
      <c r="GS570" s="49" t="str">
        <f t="shared" si="1164"/>
        <v/>
      </c>
      <c r="GT570" s="49" t="str">
        <f t="shared" si="1165"/>
        <v/>
      </c>
      <c r="GU570" s="49" t="str">
        <f t="shared" si="1166"/>
        <v/>
      </c>
      <c r="GV570" s="49" t="str">
        <f t="shared" si="1167"/>
        <v/>
      </c>
      <c r="GW570" s="49" t="str">
        <f t="shared" si="1168"/>
        <v/>
      </c>
      <c r="GX570" s="49" t="str">
        <f t="shared" si="1169"/>
        <v/>
      </c>
    </row>
    <row r="571" spans="17:206" x14ac:dyDescent="0.2">
      <c r="Q571" s="65">
        <v>74</v>
      </c>
      <c r="R571" s="201" t="str">
        <f>Syst_Typ4!DA101</f>
        <v/>
      </c>
      <c r="S571" s="201">
        <f>Syst_Typ4!F101</f>
        <v>0</v>
      </c>
      <c r="T571" s="53" t="str">
        <f>Syst_Typ4!W101</f>
        <v/>
      </c>
      <c r="U571" s="201">
        <f>Syst_Typ4!CT101</f>
        <v>0</v>
      </c>
      <c r="V571" s="53" t="str">
        <f>Syst_Typ4!X101</f>
        <v/>
      </c>
      <c r="W571" s="53" t="str">
        <f>Syst_Typ4!AW101</f>
        <v/>
      </c>
      <c r="X571" s="53">
        <f>Syst_Typ4!BF101</f>
        <v>0</v>
      </c>
      <c r="Y571" s="53">
        <f>Syst_Typ4!AZ101</f>
        <v>0</v>
      </c>
      <c r="AB571" s="49"/>
      <c r="AC571" s="49" t="str">
        <f t="shared" si="1026"/>
        <v/>
      </c>
      <c r="AD571" s="49" t="str">
        <f t="shared" si="1027"/>
        <v/>
      </c>
      <c r="AE571" s="49" t="str">
        <f t="shared" si="1028"/>
        <v/>
      </c>
      <c r="AF571" s="49" t="str">
        <f t="shared" si="1029"/>
        <v/>
      </c>
      <c r="AG571" s="49" t="str">
        <f t="shared" si="1030"/>
        <v/>
      </c>
      <c r="AH571" s="49" t="str">
        <f t="shared" si="1031"/>
        <v/>
      </c>
      <c r="AI571" s="49" t="str">
        <f t="shared" si="1032"/>
        <v/>
      </c>
      <c r="AJ571" s="49" t="str">
        <f t="shared" si="1033"/>
        <v/>
      </c>
      <c r="AL571" s="49"/>
      <c r="AM571" s="49" t="str">
        <f t="shared" si="1034"/>
        <v/>
      </c>
      <c r="AN571" s="49" t="str">
        <f t="shared" si="1035"/>
        <v/>
      </c>
      <c r="AO571" s="49" t="str">
        <f t="shared" si="1036"/>
        <v/>
      </c>
      <c r="AP571" s="49" t="str">
        <f t="shared" si="1037"/>
        <v/>
      </c>
      <c r="AQ571" s="49" t="str">
        <f t="shared" si="1038"/>
        <v/>
      </c>
      <c r="AR571" s="49" t="str">
        <f t="shared" si="1039"/>
        <v/>
      </c>
      <c r="AS571" s="49" t="str">
        <f t="shared" si="1040"/>
        <v/>
      </c>
      <c r="AT571" s="49" t="str">
        <f t="shared" si="1041"/>
        <v/>
      </c>
      <c r="AV571" s="49"/>
      <c r="AW571" s="49" t="str">
        <f t="shared" si="1042"/>
        <v/>
      </c>
      <c r="AX571" s="49" t="str">
        <f t="shared" si="1043"/>
        <v/>
      </c>
      <c r="AY571" s="49" t="str">
        <f t="shared" si="1044"/>
        <v/>
      </c>
      <c r="AZ571" s="49" t="str">
        <f t="shared" si="1045"/>
        <v/>
      </c>
      <c r="BA571" s="49" t="str">
        <f t="shared" si="1046"/>
        <v/>
      </c>
      <c r="BB571" s="49" t="str">
        <f t="shared" si="1047"/>
        <v/>
      </c>
      <c r="BC571" s="49" t="str">
        <f t="shared" si="1048"/>
        <v/>
      </c>
      <c r="BD571" s="49" t="str">
        <f t="shared" si="1049"/>
        <v/>
      </c>
      <c r="BF571" s="49"/>
      <c r="BG571" s="49" t="str">
        <f t="shared" si="1050"/>
        <v/>
      </c>
      <c r="BH571" s="49" t="str">
        <f t="shared" si="1051"/>
        <v/>
      </c>
      <c r="BI571" s="49" t="str">
        <f t="shared" si="1052"/>
        <v/>
      </c>
      <c r="BJ571" s="49" t="str">
        <f t="shared" si="1053"/>
        <v/>
      </c>
      <c r="BK571" s="49" t="str">
        <f t="shared" si="1054"/>
        <v/>
      </c>
      <c r="BL571" s="49" t="str">
        <f t="shared" si="1055"/>
        <v/>
      </c>
      <c r="BM571" s="49" t="str">
        <f t="shared" si="1056"/>
        <v/>
      </c>
      <c r="BN571" s="49" t="str">
        <f t="shared" si="1057"/>
        <v/>
      </c>
      <c r="BP571" s="49"/>
      <c r="BQ571" s="49" t="str">
        <f t="shared" si="1058"/>
        <v/>
      </c>
      <c r="BR571" s="49" t="str">
        <f t="shared" si="1059"/>
        <v/>
      </c>
      <c r="BS571" s="49" t="str">
        <f t="shared" si="1060"/>
        <v/>
      </c>
      <c r="BT571" s="49" t="str">
        <f t="shared" si="1061"/>
        <v/>
      </c>
      <c r="BU571" s="49" t="str">
        <f t="shared" si="1062"/>
        <v/>
      </c>
      <c r="BV571" s="49" t="str">
        <f t="shared" si="1063"/>
        <v/>
      </c>
      <c r="BW571" s="49" t="str">
        <f t="shared" si="1064"/>
        <v/>
      </c>
      <c r="BX571" s="49" t="str">
        <f t="shared" si="1065"/>
        <v/>
      </c>
      <c r="BZ571" s="49"/>
      <c r="CA571" s="49" t="str">
        <f t="shared" si="1066"/>
        <v/>
      </c>
      <c r="CB571" s="49" t="str">
        <f t="shared" si="1067"/>
        <v/>
      </c>
      <c r="CC571" s="49" t="str">
        <f t="shared" si="1068"/>
        <v/>
      </c>
      <c r="CD571" s="49" t="str">
        <f t="shared" si="1069"/>
        <v/>
      </c>
      <c r="CE571" s="49" t="str">
        <f t="shared" si="1070"/>
        <v/>
      </c>
      <c r="CF571" s="49" t="str">
        <f t="shared" si="1071"/>
        <v/>
      </c>
      <c r="CG571" s="49" t="str">
        <f t="shared" si="1072"/>
        <v/>
      </c>
      <c r="CH571" s="49" t="str">
        <f t="shared" si="1073"/>
        <v/>
      </c>
      <c r="CJ571" s="49"/>
      <c r="CK571" s="49" t="str">
        <f t="shared" si="1074"/>
        <v/>
      </c>
      <c r="CL571" s="49" t="str">
        <f t="shared" si="1075"/>
        <v/>
      </c>
      <c r="CM571" s="49" t="str">
        <f t="shared" si="1076"/>
        <v/>
      </c>
      <c r="CN571" s="49" t="str">
        <f t="shared" si="1077"/>
        <v/>
      </c>
      <c r="CO571" s="49" t="str">
        <f t="shared" si="1078"/>
        <v/>
      </c>
      <c r="CP571" s="49" t="str">
        <f t="shared" si="1079"/>
        <v/>
      </c>
      <c r="CQ571" s="49" t="str">
        <f t="shared" si="1080"/>
        <v/>
      </c>
      <c r="CR571" s="49" t="str">
        <f t="shared" si="1081"/>
        <v/>
      </c>
      <c r="CT571" s="49"/>
      <c r="CU571" s="49" t="str">
        <f t="shared" si="1082"/>
        <v/>
      </c>
      <c r="CV571" s="49" t="str">
        <f t="shared" si="1083"/>
        <v/>
      </c>
      <c r="CW571" s="49" t="str">
        <f t="shared" si="1084"/>
        <v/>
      </c>
      <c r="CX571" s="49" t="str">
        <f t="shared" si="1085"/>
        <v/>
      </c>
      <c r="CY571" s="49" t="str">
        <f t="shared" si="1086"/>
        <v/>
      </c>
      <c r="CZ571" s="49" t="str">
        <f t="shared" si="1087"/>
        <v/>
      </c>
      <c r="DA571" s="49" t="str">
        <f t="shared" si="1088"/>
        <v/>
      </c>
      <c r="DB571" s="49" t="str">
        <f t="shared" si="1089"/>
        <v/>
      </c>
      <c r="DD571" s="49"/>
      <c r="DE571" s="49" t="str">
        <f t="shared" si="1090"/>
        <v/>
      </c>
      <c r="DF571" s="49" t="str">
        <f t="shared" si="1091"/>
        <v/>
      </c>
      <c r="DG571" s="49" t="str">
        <f t="shared" si="1092"/>
        <v/>
      </c>
      <c r="DH571" s="49" t="str">
        <f t="shared" si="1093"/>
        <v/>
      </c>
      <c r="DI571" s="49" t="str">
        <f t="shared" si="1094"/>
        <v/>
      </c>
      <c r="DJ571" s="49" t="str">
        <f t="shared" si="1095"/>
        <v/>
      </c>
      <c r="DK571" s="49" t="str">
        <f t="shared" si="1096"/>
        <v/>
      </c>
      <c r="DL571" s="49" t="str">
        <f t="shared" si="1097"/>
        <v/>
      </c>
      <c r="DN571" s="49"/>
      <c r="DO571" s="49" t="str">
        <f t="shared" si="1098"/>
        <v/>
      </c>
      <c r="DP571" s="49" t="str">
        <f t="shared" si="1099"/>
        <v/>
      </c>
      <c r="DQ571" s="49" t="str">
        <f t="shared" si="1100"/>
        <v/>
      </c>
      <c r="DR571" s="49" t="str">
        <f t="shared" si="1101"/>
        <v/>
      </c>
      <c r="DS571" s="49" t="str">
        <f t="shared" si="1102"/>
        <v/>
      </c>
      <c r="DT571" s="49" t="str">
        <f t="shared" si="1103"/>
        <v/>
      </c>
      <c r="DU571" s="49" t="str">
        <f t="shared" si="1104"/>
        <v/>
      </c>
      <c r="DV571" s="49" t="str">
        <f t="shared" si="1105"/>
        <v/>
      </c>
      <c r="DX571" s="49"/>
      <c r="DY571" s="49" t="str">
        <f t="shared" si="1106"/>
        <v/>
      </c>
      <c r="DZ571" s="49" t="str">
        <f t="shared" si="1107"/>
        <v/>
      </c>
      <c r="EA571" s="49" t="str">
        <f t="shared" si="1108"/>
        <v/>
      </c>
      <c r="EB571" s="49" t="str">
        <f t="shared" si="1109"/>
        <v/>
      </c>
      <c r="EC571" s="49" t="str">
        <f t="shared" si="1110"/>
        <v/>
      </c>
      <c r="ED571" s="49" t="str">
        <f t="shared" si="1111"/>
        <v/>
      </c>
      <c r="EE571" s="49" t="str">
        <f t="shared" si="1112"/>
        <v/>
      </c>
      <c r="EF571" s="49" t="str">
        <f t="shared" si="1113"/>
        <v/>
      </c>
      <c r="EH571" s="49"/>
      <c r="EI571" s="49" t="str">
        <f t="shared" si="1114"/>
        <v/>
      </c>
      <c r="EJ571" s="49" t="str">
        <f t="shared" si="1115"/>
        <v/>
      </c>
      <c r="EK571" s="49" t="str">
        <f t="shared" si="1116"/>
        <v/>
      </c>
      <c r="EL571" s="49" t="str">
        <f t="shared" si="1117"/>
        <v/>
      </c>
      <c r="EM571" s="49" t="str">
        <f t="shared" si="1118"/>
        <v/>
      </c>
      <c r="EN571" s="49" t="str">
        <f t="shared" si="1119"/>
        <v/>
      </c>
      <c r="EO571" s="49" t="str">
        <f t="shared" si="1120"/>
        <v/>
      </c>
      <c r="EP571" s="49" t="str">
        <f t="shared" si="1121"/>
        <v/>
      </c>
      <c r="ER571" s="49"/>
      <c r="ES571" s="49" t="str">
        <f t="shared" si="1122"/>
        <v/>
      </c>
      <c r="ET571" s="49" t="str">
        <f t="shared" si="1123"/>
        <v/>
      </c>
      <c r="EU571" s="49" t="str">
        <f t="shared" si="1124"/>
        <v/>
      </c>
      <c r="EV571" s="49" t="str">
        <f t="shared" si="1125"/>
        <v/>
      </c>
      <c r="EW571" s="49" t="str">
        <f t="shared" si="1126"/>
        <v/>
      </c>
      <c r="EX571" s="49" t="str">
        <f t="shared" si="1127"/>
        <v/>
      </c>
      <c r="EY571" s="49" t="str">
        <f t="shared" si="1128"/>
        <v/>
      </c>
      <c r="EZ571" s="49" t="str">
        <f t="shared" si="1129"/>
        <v/>
      </c>
      <c r="FB571" s="49"/>
      <c r="FC571" s="49" t="str">
        <f t="shared" si="1130"/>
        <v/>
      </c>
      <c r="FD571" s="49" t="str">
        <f t="shared" si="1131"/>
        <v/>
      </c>
      <c r="FE571" s="49" t="str">
        <f t="shared" si="1132"/>
        <v/>
      </c>
      <c r="FF571" s="49" t="str">
        <f t="shared" si="1133"/>
        <v/>
      </c>
      <c r="FG571" s="49" t="str">
        <f t="shared" si="1134"/>
        <v/>
      </c>
      <c r="FH571" s="49" t="str">
        <f t="shared" si="1135"/>
        <v/>
      </c>
      <c r="FI571" s="49" t="str">
        <f t="shared" si="1136"/>
        <v/>
      </c>
      <c r="FJ571" s="49" t="str">
        <f t="shared" si="1137"/>
        <v/>
      </c>
      <c r="FL571" s="49"/>
      <c r="FM571" s="49" t="str">
        <f t="shared" si="1138"/>
        <v/>
      </c>
      <c r="FN571" s="49" t="str">
        <f t="shared" si="1139"/>
        <v/>
      </c>
      <c r="FO571" s="49" t="str">
        <f t="shared" si="1140"/>
        <v/>
      </c>
      <c r="FP571" s="49" t="str">
        <f t="shared" si="1141"/>
        <v/>
      </c>
      <c r="FQ571" s="49" t="str">
        <f t="shared" si="1142"/>
        <v/>
      </c>
      <c r="FR571" s="49" t="str">
        <f t="shared" si="1143"/>
        <v/>
      </c>
      <c r="FS571" s="49" t="str">
        <f t="shared" si="1144"/>
        <v/>
      </c>
      <c r="FT571" s="49" t="str">
        <f t="shared" si="1145"/>
        <v/>
      </c>
      <c r="FV571" s="49"/>
      <c r="FW571" s="49" t="str">
        <f t="shared" si="1146"/>
        <v/>
      </c>
      <c r="FX571" s="49" t="str">
        <f t="shared" si="1147"/>
        <v/>
      </c>
      <c r="FY571" s="49" t="str">
        <f t="shared" si="1148"/>
        <v/>
      </c>
      <c r="FZ571" s="49" t="str">
        <f t="shared" si="1149"/>
        <v/>
      </c>
      <c r="GA571" s="49" t="str">
        <f t="shared" si="1150"/>
        <v/>
      </c>
      <c r="GB571" s="49" t="str">
        <f t="shared" si="1151"/>
        <v/>
      </c>
      <c r="GC571" s="49" t="str">
        <f t="shared" si="1152"/>
        <v/>
      </c>
      <c r="GD571" s="49" t="str">
        <f t="shared" si="1153"/>
        <v/>
      </c>
      <c r="GF571" s="49"/>
      <c r="GG571" s="49" t="str">
        <f t="shared" si="1154"/>
        <v/>
      </c>
      <c r="GH571" s="49" t="str">
        <f t="shared" si="1155"/>
        <v/>
      </c>
      <c r="GI571" s="49" t="str">
        <f t="shared" si="1156"/>
        <v/>
      </c>
      <c r="GJ571" s="49" t="str">
        <f t="shared" si="1157"/>
        <v/>
      </c>
      <c r="GK571" s="49" t="str">
        <f t="shared" si="1158"/>
        <v/>
      </c>
      <c r="GL571" s="49" t="str">
        <f t="shared" si="1159"/>
        <v/>
      </c>
      <c r="GM571" s="49" t="str">
        <f t="shared" si="1160"/>
        <v/>
      </c>
      <c r="GN571" s="49" t="str">
        <f t="shared" si="1161"/>
        <v/>
      </c>
      <c r="GP571" s="49"/>
      <c r="GQ571" s="49" t="str">
        <f t="shared" si="1162"/>
        <v/>
      </c>
      <c r="GR571" s="49" t="str">
        <f t="shared" si="1163"/>
        <v/>
      </c>
      <c r="GS571" s="49" t="str">
        <f t="shared" si="1164"/>
        <v/>
      </c>
      <c r="GT571" s="49" t="str">
        <f t="shared" si="1165"/>
        <v/>
      </c>
      <c r="GU571" s="49" t="str">
        <f t="shared" si="1166"/>
        <v/>
      </c>
      <c r="GV571" s="49" t="str">
        <f t="shared" si="1167"/>
        <v/>
      </c>
      <c r="GW571" s="49" t="str">
        <f t="shared" si="1168"/>
        <v/>
      </c>
      <c r="GX571" s="49" t="str">
        <f t="shared" si="1169"/>
        <v/>
      </c>
    </row>
    <row r="572" spans="17:206" x14ac:dyDescent="0.2">
      <c r="Q572" s="65">
        <v>75</v>
      </c>
      <c r="R572" s="201" t="str">
        <f>Syst_Typ4!DA102</f>
        <v/>
      </c>
      <c r="S572" s="201">
        <f>Syst_Typ4!F102</f>
        <v>0</v>
      </c>
      <c r="T572" s="53" t="str">
        <f>Syst_Typ4!W102</f>
        <v/>
      </c>
      <c r="U572" s="201">
        <f>Syst_Typ4!CT102</f>
        <v>0</v>
      </c>
      <c r="V572" s="53" t="str">
        <f>Syst_Typ4!X102</f>
        <v/>
      </c>
      <c r="W572" s="53" t="str">
        <f>Syst_Typ4!AW102</f>
        <v/>
      </c>
      <c r="X572" s="53">
        <f>Syst_Typ4!BF102</f>
        <v>0</v>
      </c>
      <c r="Y572" s="53">
        <f>Syst_Typ4!AZ102</f>
        <v>0</v>
      </c>
      <c r="AB572" s="49"/>
      <c r="AC572" s="49" t="str">
        <f t="shared" si="1026"/>
        <v/>
      </c>
      <c r="AD572" s="49" t="str">
        <f t="shared" si="1027"/>
        <v/>
      </c>
      <c r="AE572" s="49" t="str">
        <f t="shared" si="1028"/>
        <v/>
      </c>
      <c r="AF572" s="49" t="str">
        <f t="shared" si="1029"/>
        <v/>
      </c>
      <c r="AG572" s="49" t="str">
        <f t="shared" si="1030"/>
        <v/>
      </c>
      <c r="AH572" s="49" t="str">
        <f t="shared" si="1031"/>
        <v/>
      </c>
      <c r="AI572" s="49" t="str">
        <f t="shared" si="1032"/>
        <v/>
      </c>
      <c r="AJ572" s="49" t="str">
        <f t="shared" si="1033"/>
        <v/>
      </c>
      <c r="AL572" s="49"/>
      <c r="AM572" s="49" t="str">
        <f t="shared" si="1034"/>
        <v/>
      </c>
      <c r="AN572" s="49" t="str">
        <f t="shared" si="1035"/>
        <v/>
      </c>
      <c r="AO572" s="49" t="str">
        <f t="shared" si="1036"/>
        <v/>
      </c>
      <c r="AP572" s="49" t="str">
        <f t="shared" si="1037"/>
        <v/>
      </c>
      <c r="AQ572" s="49" t="str">
        <f t="shared" si="1038"/>
        <v/>
      </c>
      <c r="AR572" s="49" t="str">
        <f t="shared" si="1039"/>
        <v/>
      </c>
      <c r="AS572" s="49" t="str">
        <f t="shared" si="1040"/>
        <v/>
      </c>
      <c r="AT572" s="49" t="str">
        <f t="shared" si="1041"/>
        <v/>
      </c>
      <c r="AV572" s="49"/>
      <c r="AW572" s="49" t="str">
        <f t="shared" si="1042"/>
        <v/>
      </c>
      <c r="AX572" s="49" t="str">
        <f t="shared" si="1043"/>
        <v/>
      </c>
      <c r="AY572" s="49" t="str">
        <f t="shared" si="1044"/>
        <v/>
      </c>
      <c r="AZ572" s="49" t="str">
        <f t="shared" si="1045"/>
        <v/>
      </c>
      <c r="BA572" s="49" t="str">
        <f t="shared" si="1046"/>
        <v/>
      </c>
      <c r="BB572" s="49" t="str">
        <f t="shared" si="1047"/>
        <v/>
      </c>
      <c r="BC572" s="49" t="str">
        <f t="shared" si="1048"/>
        <v/>
      </c>
      <c r="BD572" s="49" t="str">
        <f t="shared" si="1049"/>
        <v/>
      </c>
      <c r="BF572" s="49"/>
      <c r="BG572" s="49" t="str">
        <f t="shared" si="1050"/>
        <v/>
      </c>
      <c r="BH572" s="49" t="str">
        <f t="shared" si="1051"/>
        <v/>
      </c>
      <c r="BI572" s="49" t="str">
        <f t="shared" si="1052"/>
        <v/>
      </c>
      <c r="BJ572" s="49" t="str">
        <f t="shared" si="1053"/>
        <v/>
      </c>
      <c r="BK572" s="49" t="str">
        <f t="shared" si="1054"/>
        <v/>
      </c>
      <c r="BL572" s="49" t="str">
        <f t="shared" si="1055"/>
        <v/>
      </c>
      <c r="BM572" s="49" t="str">
        <f t="shared" si="1056"/>
        <v/>
      </c>
      <c r="BN572" s="49" t="str">
        <f t="shared" si="1057"/>
        <v/>
      </c>
      <c r="BP572" s="49"/>
      <c r="BQ572" s="49" t="str">
        <f t="shared" si="1058"/>
        <v/>
      </c>
      <c r="BR572" s="49" t="str">
        <f t="shared" si="1059"/>
        <v/>
      </c>
      <c r="BS572" s="49" t="str">
        <f t="shared" si="1060"/>
        <v/>
      </c>
      <c r="BT572" s="49" t="str">
        <f t="shared" si="1061"/>
        <v/>
      </c>
      <c r="BU572" s="49" t="str">
        <f t="shared" si="1062"/>
        <v/>
      </c>
      <c r="BV572" s="49" t="str">
        <f t="shared" si="1063"/>
        <v/>
      </c>
      <c r="BW572" s="49" t="str">
        <f t="shared" si="1064"/>
        <v/>
      </c>
      <c r="BX572" s="49" t="str">
        <f t="shared" si="1065"/>
        <v/>
      </c>
      <c r="BZ572" s="49"/>
      <c r="CA572" s="49" t="str">
        <f t="shared" si="1066"/>
        <v/>
      </c>
      <c r="CB572" s="49" t="str">
        <f t="shared" si="1067"/>
        <v/>
      </c>
      <c r="CC572" s="49" t="str">
        <f t="shared" si="1068"/>
        <v/>
      </c>
      <c r="CD572" s="49" t="str">
        <f t="shared" si="1069"/>
        <v/>
      </c>
      <c r="CE572" s="49" t="str">
        <f t="shared" si="1070"/>
        <v/>
      </c>
      <c r="CF572" s="49" t="str">
        <f t="shared" si="1071"/>
        <v/>
      </c>
      <c r="CG572" s="49" t="str">
        <f t="shared" si="1072"/>
        <v/>
      </c>
      <c r="CH572" s="49" t="str">
        <f t="shared" si="1073"/>
        <v/>
      </c>
      <c r="CJ572" s="49"/>
      <c r="CK572" s="49" t="str">
        <f t="shared" si="1074"/>
        <v/>
      </c>
      <c r="CL572" s="49" t="str">
        <f t="shared" si="1075"/>
        <v/>
      </c>
      <c r="CM572" s="49" t="str">
        <f t="shared" si="1076"/>
        <v/>
      </c>
      <c r="CN572" s="49" t="str">
        <f t="shared" si="1077"/>
        <v/>
      </c>
      <c r="CO572" s="49" t="str">
        <f t="shared" si="1078"/>
        <v/>
      </c>
      <c r="CP572" s="49" t="str">
        <f t="shared" si="1079"/>
        <v/>
      </c>
      <c r="CQ572" s="49" t="str">
        <f t="shared" si="1080"/>
        <v/>
      </c>
      <c r="CR572" s="49" t="str">
        <f t="shared" si="1081"/>
        <v/>
      </c>
      <c r="CT572" s="49"/>
      <c r="CU572" s="49" t="str">
        <f t="shared" si="1082"/>
        <v/>
      </c>
      <c r="CV572" s="49" t="str">
        <f t="shared" si="1083"/>
        <v/>
      </c>
      <c r="CW572" s="49" t="str">
        <f t="shared" si="1084"/>
        <v/>
      </c>
      <c r="CX572" s="49" t="str">
        <f t="shared" si="1085"/>
        <v/>
      </c>
      <c r="CY572" s="49" t="str">
        <f t="shared" si="1086"/>
        <v/>
      </c>
      <c r="CZ572" s="49" t="str">
        <f t="shared" si="1087"/>
        <v/>
      </c>
      <c r="DA572" s="49" t="str">
        <f t="shared" si="1088"/>
        <v/>
      </c>
      <c r="DB572" s="49" t="str">
        <f t="shared" si="1089"/>
        <v/>
      </c>
      <c r="DD572" s="49"/>
      <c r="DE572" s="49" t="str">
        <f t="shared" si="1090"/>
        <v/>
      </c>
      <c r="DF572" s="49" t="str">
        <f t="shared" si="1091"/>
        <v/>
      </c>
      <c r="DG572" s="49" t="str">
        <f t="shared" si="1092"/>
        <v/>
      </c>
      <c r="DH572" s="49" t="str">
        <f t="shared" si="1093"/>
        <v/>
      </c>
      <c r="DI572" s="49" t="str">
        <f t="shared" si="1094"/>
        <v/>
      </c>
      <c r="DJ572" s="49" t="str">
        <f t="shared" si="1095"/>
        <v/>
      </c>
      <c r="DK572" s="49" t="str">
        <f t="shared" si="1096"/>
        <v/>
      </c>
      <c r="DL572" s="49" t="str">
        <f t="shared" si="1097"/>
        <v/>
      </c>
      <c r="DN572" s="49"/>
      <c r="DO572" s="49" t="str">
        <f t="shared" si="1098"/>
        <v/>
      </c>
      <c r="DP572" s="49" t="str">
        <f t="shared" si="1099"/>
        <v/>
      </c>
      <c r="DQ572" s="49" t="str">
        <f t="shared" si="1100"/>
        <v/>
      </c>
      <c r="DR572" s="49" t="str">
        <f t="shared" si="1101"/>
        <v/>
      </c>
      <c r="DS572" s="49" t="str">
        <f t="shared" si="1102"/>
        <v/>
      </c>
      <c r="DT572" s="49" t="str">
        <f t="shared" si="1103"/>
        <v/>
      </c>
      <c r="DU572" s="49" t="str">
        <f t="shared" si="1104"/>
        <v/>
      </c>
      <c r="DV572" s="49" t="str">
        <f t="shared" si="1105"/>
        <v/>
      </c>
      <c r="DX572" s="49"/>
      <c r="DY572" s="49" t="str">
        <f t="shared" si="1106"/>
        <v/>
      </c>
      <c r="DZ572" s="49" t="str">
        <f t="shared" si="1107"/>
        <v/>
      </c>
      <c r="EA572" s="49" t="str">
        <f t="shared" si="1108"/>
        <v/>
      </c>
      <c r="EB572" s="49" t="str">
        <f t="shared" si="1109"/>
        <v/>
      </c>
      <c r="EC572" s="49" t="str">
        <f t="shared" si="1110"/>
        <v/>
      </c>
      <c r="ED572" s="49" t="str">
        <f t="shared" si="1111"/>
        <v/>
      </c>
      <c r="EE572" s="49" t="str">
        <f t="shared" si="1112"/>
        <v/>
      </c>
      <c r="EF572" s="49" t="str">
        <f t="shared" si="1113"/>
        <v/>
      </c>
      <c r="EH572" s="49"/>
      <c r="EI572" s="49" t="str">
        <f t="shared" si="1114"/>
        <v/>
      </c>
      <c r="EJ572" s="49" t="str">
        <f t="shared" si="1115"/>
        <v/>
      </c>
      <c r="EK572" s="49" t="str">
        <f t="shared" si="1116"/>
        <v/>
      </c>
      <c r="EL572" s="49" t="str">
        <f t="shared" si="1117"/>
        <v/>
      </c>
      <c r="EM572" s="49" t="str">
        <f t="shared" si="1118"/>
        <v/>
      </c>
      <c r="EN572" s="49" t="str">
        <f t="shared" si="1119"/>
        <v/>
      </c>
      <c r="EO572" s="49" t="str">
        <f t="shared" si="1120"/>
        <v/>
      </c>
      <c r="EP572" s="49" t="str">
        <f t="shared" si="1121"/>
        <v/>
      </c>
      <c r="ER572" s="49"/>
      <c r="ES572" s="49" t="str">
        <f t="shared" si="1122"/>
        <v/>
      </c>
      <c r="ET572" s="49" t="str">
        <f t="shared" si="1123"/>
        <v/>
      </c>
      <c r="EU572" s="49" t="str">
        <f t="shared" si="1124"/>
        <v/>
      </c>
      <c r="EV572" s="49" t="str">
        <f t="shared" si="1125"/>
        <v/>
      </c>
      <c r="EW572" s="49" t="str">
        <f t="shared" si="1126"/>
        <v/>
      </c>
      <c r="EX572" s="49" t="str">
        <f t="shared" si="1127"/>
        <v/>
      </c>
      <c r="EY572" s="49" t="str">
        <f t="shared" si="1128"/>
        <v/>
      </c>
      <c r="EZ572" s="49" t="str">
        <f t="shared" si="1129"/>
        <v/>
      </c>
      <c r="FB572" s="49"/>
      <c r="FC572" s="49" t="str">
        <f t="shared" si="1130"/>
        <v/>
      </c>
      <c r="FD572" s="49" t="str">
        <f t="shared" si="1131"/>
        <v/>
      </c>
      <c r="FE572" s="49" t="str">
        <f t="shared" si="1132"/>
        <v/>
      </c>
      <c r="FF572" s="49" t="str">
        <f t="shared" si="1133"/>
        <v/>
      </c>
      <c r="FG572" s="49" t="str">
        <f t="shared" si="1134"/>
        <v/>
      </c>
      <c r="FH572" s="49" t="str">
        <f t="shared" si="1135"/>
        <v/>
      </c>
      <c r="FI572" s="49" t="str">
        <f t="shared" si="1136"/>
        <v/>
      </c>
      <c r="FJ572" s="49" t="str">
        <f t="shared" si="1137"/>
        <v/>
      </c>
      <c r="FL572" s="49"/>
      <c r="FM572" s="49" t="str">
        <f t="shared" si="1138"/>
        <v/>
      </c>
      <c r="FN572" s="49" t="str">
        <f t="shared" si="1139"/>
        <v/>
      </c>
      <c r="FO572" s="49" t="str">
        <f t="shared" si="1140"/>
        <v/>
      </c>
      <c r="FP572" s="49" t="str">
        <f t="shared" si="1141"/>
        <v/>
      </c>
      <c r="FQ572" s="49" t="str">
        <f t="shared" si="1142"/>
        <v/>
      </c>
      <c r="FR572" s="49" t="str">
        <f t="shared" si="1143"/>
        <v/>
      </c>
      <c r="FS572" s="49" t="str">
        <f t="shared" si="1144"/>
        <v/>
      </c>
      <c r="FT572" s="49" t="str">
        <f t="shared" si="1145"/>
        <v/>
      </c>
      <c r="FV572" s="49"/>
      <c r="FW572" s="49" t="str">
        <f t="shared" si="1146"/>
        <v/>
      </c>
      <c r="FX572" s="49" t="str">
        <f t="shared" si="1147"/>
        <v/>
      </c>
      <c r="FY572" s="49" t="str">
        <f t="shared" si="1148"/>
        <v/>
      </c>
      <c r="FZ572" s="49" t="str">
        <f t="shared" si="1149"/>
        <v/>
      </c>
      <c r="GA572" s="49" t="str">
        <f t="shared" si="1150"/>
        <v/>
      </c>
      <c r="GB572" s="49" t="str">
        <f t="shared" si="1151"/>
        <v/>
      </c>
      <c r="GC572" s="49" t="str">
        <f t="shared" si="1152"/>
        <v/>
      </c>
      <c r="GD572" s="49" t="str">
        <f t="shared" si="1153"/>
        <v/>
      </c>
      <c r="GF572" s="49"/>
      <c r="GG572" s="49" t="str">
        <f t="shared" si="1154"/>
        <v/>
      </c>
      <c r="GH572" s="49" t="str">
        <f t="shared" si="1155"/>
        <v/>
      </c>
      <c r="GI572" s="49" t="str">
        <f t="shared" si="1156"/>
        <v/>
      </c>
      <c r="GJ572" s="49" t="str">
        <f t="shared" si="1157"/>
        <v/>
      </c>
      <c r="GK572" s="49" t="str">
        <f t="shared" si="1158"/>
        <v/>
      </c>
      <c r="GL572" s="49" t="str">
        <f t="shared" si="1159"/>
        <v/>
      </c>
      <c r="GM572" s="49" t="str">
        <f t="shared" si="1160"/>
        <v/>
      </c>
      <c r="GN572" s="49" t="str">
        <f t="shared" si="1161"/>
        <v/>
      </c>
      <c r="GP572" s="49"/>
      <c r="GQ572" s="49" t="str">
        <f t="shared" si="1162"/>
        <v/>
      </c>
      <c r="GR572" s="49" t="str">
        <f t="shared" si="1163"/>
        <v/>
      </c>
      <c r="GS572" s="49" t="str">
        <f t="shared" si="1164"/>
        <v/>
      </c>
      <c r="GT572" s="49" t="str">
        <f t="shared" si="1165"/>
        <v/>
      </c>
      <c r="GU572" s="49" t="str">
        <f t="shared" si="1166"/>
        <v/>
      </c>
      <c r="GV572" s="49" t="str">
        <f t="shared" si="1167"/>
        <v/>
      </c>
      <c r="GW572" s="49" t="str">
        <f t="shared" si="1168"/>
        <v/>
      </c>
      <c r="GX572" s="49" t="str">
        <f t="shared" si="1169"/>
        <v/>
      </c>
    </row>
    <row r="573" spans="17:206" x14ac:dyDescent="0.2">
      <c r="Q573" s="65">
        <v>76</v>
      </c>
      <c r="R573" s="201" t="str">
        <f>Syst_Typ4!DA103</f>
        <v/>
      </c>
      <c r="S573" s="201">
        <f>Syst_Typ4!F103</f>
        <v>0</v>
      </c>
      <c r="T573" s="53" t="str">
        <f>Syst_Typ4!W103</f>
        <v/>
      </c>
      <c r="U573" s="201">
        <f>Syst_Typ4!CT103</f>
        <v>0</v>
      </c>
      <c r="V573" s="53" t="str">
        <f>Syst_Typ4!X103</f>
        <v/>
      </c>
      <c r="W573" s="53" t="str">
        <f>Syst_Typ4!AW103</f>
        <v/>
      </c>
      <c r="X573" s="53">
        <f>Syst_Typ4!BF103</f>
        <v>0</v>
      </c>
      <c r="Y573" s="53">
        <f>Syst_Typ4!AZ103</f>
        <v>0</v>
      </c>
      <c r="AB573" s="49"/>
      <c r="AC573" s="49" t="str">
        <f t="shared" si="1026"/>
        <v/>
      </c>
      <c r="AD573" s="49" t="str">
        <f t="shared" si="1027"/>
        <v/>
      </c>
      <c r="AE573" s="49" t="str">
        <f t="shared" si="1028"/>
        <v/>
      </c>
      <c r="AF573" s="49" t="str">
        <f t="shared" si="1029"/>
        <v/>
      </c>
      <c r="AG573" s="49" t="str">
        <f t="shared" si="1030"/>
        <v/>
      </c>
      <c r="AH573" s="49" t="str">
        <f t="shared" si="1031"/>
        <v/>
      </c>
      <c r="AI573" s="49" t="str">
        <f t="shared" si="1032"/>
        <v/>
      </c>
      <c r="AJ573" s="49" t="str">
        <f t="shared" si="1033"/>
        <v/>
      </c>
      <c r="AL573" s="49"/>
      <c r="AM573" s="49" t="str">
        <f t="shared" si="1034"/>
        <v/>
      </c>
      <c r="AN573" s="49" t="str">
        <f t="shared" si="1035"/>
        <v/>
      </c>
      <c r="AO573" s="49" t="str">
        <f t="shared" si="1036"/>
        <v/>
      </c>
      <c r="AP573" s="49" t="str">
        <f t="shared" si="1037"/>
        <v/>
      </c>
      <c r="AQ573" s="49" t="str">
        <f t="shared" si="1038"/>
        <v/>
      </c>
      <c r="AR573" s="49" t="str">
        <f t="shared" si="1039"/>
        <v/>
      </c>
      <c r="AS573" s="49" t="str">
        <f t="shared" si="1040"/>
        <v/>
      </c>
      <c r="AT573" s="49" t="str">
        <f t="shared" si="1041"/>
        <v/>
      </c>
      <c r="AV573" s="49"/>
      <c r="AW573" s="49" t="str">
        <f t="shared" si="1042"/>
        <v/>
      </c>
      <c r="AX573" s="49" t="str">
        <f t="shared" si="1043"/>
        <v/>
      </c>
      <c r="AY573" s="49" t="str">
        <f t="shared" si="1044"/>
        <v/>
      </c>
      <c r="AZ573" s="49" t="str">
        <f t="shared" si="1045"/>
        <v/>
      </c>
      <c r="BA573" s="49" t="str">
        <f t="shared" si="1046"/>
        <v/>
      </c>
      <c r="BB573" s="49" t="str">
        <f t="shared" si="1047"/>
        <v/>
      </c>
      <c r="BC573" s="49" t="str">
        <f t="shared" si="1048"/>
        <v/>
      </c>
      <c r="BD573" s="49" t="str">
        <f t="shared" si="1049"/>
        <v/>
      </c>
      <c r="BF573" s="49"/>
      <c r="BG573" s="49" t="str">
        <f t="shared" si="1050"/>
        <v/>
      </c>
      <c r="BH573" s="49" t="str">
        <f t="shared" si="1051"/>
        <v/>
      </c>
      <c r="BI573" s="49" t="str">
        <f t="shared" si="1052"/>
        <v/>
      </c>
      <c r="BJ573" s="49" t="str">
        <f t="shared" si="1053"/>
        <v/>
      </c>
      <c r="BK573" s="49" t="str">
        <f t="shared" si="1054"/>
        <v/>
      </c>
      <c r="BL573" s="49" t="str">
        <f t="shared" si="1055"/>
        <v/>
      </c>
      <c r="BM573" s="49" t="str">
        <f t="shared" si="1056"/>
        <v/>
      </c>
      <c r="BN573" s="49" t="str">
        <f t="shared" si="1057"/>
        <v/>
      </c>
      <c r="BP573" s="49"/>
      <c r="BQ573" s="49" t="str">
        <f t="shared" si="1058"/>
        <v/>
      </c>
      <c r="BR573" s="49" t="str">
        <f t="shared" si="1059"/>
        <v/>
      </c>
      <c r="BS573" s="49" t="str">
        <f t="shared" si="1060"/>
        <v/>
      </c>
      <c r="BT573" s="49" t="str">
        <f t="shared" si="1061"/>
        <v/>
      </c>
      <c r="BU573" s="49" t="str">
        <f t="shared" si="1062"/>
        <v/>
      </c>
      <c r="BV573" s="49" t="str">
        <f t="shared" si="1063"/>
        <v/>
      </c>
      <c r="BW573" s="49" t="str">
        <f t="shared" si="1064"/>
        <v/>
      </c>
      <c r="BX573" s="49" t="str">
        <f t="shared" si="1065"/>
        <v/>
      </c>
      <c r="BZ573" s="49"/>
      <c r="CA573" s="49" t="str">
        <f t="shared" si="1066"/>
        <v/>
      </c>
      <c r="CB573" s="49" t="str">
        <f t="shared" si="1067"/>
        <v/>
      </c>
      <c r="CC573" s="49" t="str">
        <f t="shared" si="1068"/>
        <v/>
      </c>
      <c r="CD573" s="49" t="str">
        <f t="shared" si="1069"/>
        <v/>
      </c>
      <c r="CE573" s="49" t="str">
        <f t="shared" si="1070"/>
        <v/>
      </c>
      <c r="CF573" s="49" t="str">
        <f t="shared" si="1071"/>
        <v/>
      </c>
      <c r="CG573" s="49" t="str">
        <f t="shared" si="1072"/>
        <v/>
      </c>
      <c r="CH573" s="49" t="str">
        <f t="shared" si="1073"/>
        <v/>
      </c>
      <c r="CJ573" s="49"/>
      <c r="CK573" s="49" t="str">
        <f t="shared" si="1074"/>
        <v/>
      </c>
      <c r="CL573" s="49" t="str">
        <f t="shared" si="1075"/>
        <v/>
      </c>
      <c r="CM573" s="49" t="str">
        <f t="shared" si="1076"/>
        <v/>
      </c>
      <c r="CN573" s="49" t="str">
        <f t="shared" si="1077"/>
        <v/>
      </c>
      <c r="CO573" s="49" t="str">
        <f t="shared" si="1078"/>
        <v/>
      </c>
      <c r="CP573" s="49" t="str">
        <f t="shared" si="1079"/>
        <v/>
      </c>
      <c r="CQ573" s="49" t="str">
        <f t="shared" si="1080"/>
        <v/>
      </c>
      <c r="CR573" s="49" t="str">
        <f t="shared" si="1081"/>
        <v/>
      </c>
      <c r="CT573" s="49"/>
      <c r="CU573" s="49" t="str">
        <f t="shared" si="1082"/>
        <v/>
      </c>
      <c r="CV573" s="49" t="str">
        <f t="shared" si="1083"/>
        <v/>
      </c>
      <c r="CW573" s="49" t="str">
        <f t="shared" si="1084"/>
        <v/>
      </c>
      <c r="CX573" s="49" t="str">
        <f t="shared" si="1085"/>
        <v/>
      </c>
      <c r="CY573" s="49" t="str">
        <f t="shared" si="1086"/>
        <v/>
      </c>
      <c r="CZ573" s="49" t="str">
        <f t="shared" si="1087"/>
        <v/>
      </c>
      <c r="DA573" s="49" t="str">
        <f t="shared" si="1088"/>
        <v/>
      </c>
      <c r="DB573" s="49" t="str">
        <f t="shared" si="1089"/>
        <v/>
      </c>
      <c r="DD573" s="49"/>
      <c r="DE573" s="49" t="str">
        <f t="shared" si="1090"/>
        <v/>
      </c>
      <c r="DF573" s="49" t="str">
        <f t="shared" si="1091"/>
        <v/>
      </c>
      <c r="DG573" s="49" t="str">
        <f t="shared" si="1092"/>
        <v/>
      </c>
      <c r="DH573" s="49" t="str">
        <f t="shared" si="1093"/>
        <v/>
      </c>
      <c r="DI573" s="49" t="str">
        <f t="shared" si="1094"/>
        <v/>
      </c>
      <c r="DJ573" s="49" t="str">
        <f t="shared" si="1095"/>
        <v/>
      </c>
      <c r="DK573" s="49" t="str">
        <f t="shared" si="1096"/>
        <v/>
      </c>
      <c r="DL573" s="49" t="str">
        <f t="shared" si="1097"/>
        <v/>
      </c>
      <c r="DN573" s="49"/>
      <c r="DO573" s="49" t="str">
        <f t="shared" si="1098"/>
        <v/>
      </c>
      <c r="DP573" s="49" t="str">
        <f t="shared" si="1099"/>
        <v/>
      </c>
      <c r="DQ573" s="49" t="str">
        <f t="shared" si="1100"/>
        <v/>
      </c>
      <c r="DR573" s="49" t="str">
        <f t="shared" si="1101"/>
        <v/>
      </c>
      <c r="DS573" s="49" t="str">
        <f t="shared" si="1102"/>
        <v/>
      </c>
      <c r="DT573" s="49" t="str">
        <f t="shared" si="1103"/>
        <v/>
      </c>
      <c r="DU573" s="49" t="str">
        <f t="shared" si="1104"/>
        <v/>
      </c>
      <c r="DV573" s="49" t="str">
        <f t="shared" si="1105"/>
        <v/>
      </c>
      <c r="DX573" s="49"/>
      <c r="DY573" s="49" t="str">
        <f t="shared" si="1106"/>
        <v/>
      </c>
      <c r="DZ573" s="49" t="str">
        <f t="shared" si="1107"/>
        <v/>
      </c>
      <c r="EA573" s="49" t="str">
        <f t="shared" si="1108"/>
        <v/>
      </c>
      <c r="EB573" s="49" t="str">
        <f t="shared" si="1109"/>
        <v/>
      </c>
      <c r="EC573" s="49" t="str">
        <f t="shared" si="1110"/>
        <v/>
      </c>
      <c r="ED573" s="49" t="str">
        <f t="shared" si="1111"/>
        <v/>
      </c>
      <c r="EE573" s="49" t="str">
        <f t="shared" si="1112"/>
        <v/>
      </c>
      <c r="EF573" s="49" t="str">
        <f t="shared" si="1113"/>
        <v/>
      </c>
      <c r="EH573" s="49"/>
      <c r="EI573" s="49" t="str">
        <f t="shared" si="1114"/>
        <v/>
      </c>
      <c r="EJ573" s="49" t="str">
        <f t="shared" si="1115"/>
        <v/>
      </c>
      <c r="EK573" s="49" t="str">
        <f t="shared" si="1116"/>
        <v/>
      </c>
      <c r="EL573" s="49" t="str">
        <f t="shared" si="1117"/>
        <v/>
      </c>
      <c r="EM573" s="49" t="str">
        <f t="shared" si="1118"/>
        <v/>
      </c>
      <c r="EN573" s="49" t="str">
        <f t="shared" si="1119"/>
        <v/>
      </c>
      <c r="EO573" s="49" t="str">
        <f t="shared" si="1120"/>
        <v/>
      </c>
      <c r="EP573" s="49" t="str">
        <f t="shared" si="1121"/>
        <v/>
      </c>
      <c r="ER573" s="49"/>
      <c r="ES573" s="49" t="str">
        <f t="shared" si="1122"/>
        <v/>
      </c>
      <c r="ET573" s="49" t="str">
        <f t="shared" si="1123"/>
        <v/>
      </c>
      <c r="EU573" s="49" t="str">
        <f t="shared" si="1124"/>
        <v/>
      </c>
      <c r="EV573" s="49" t="str">
        <f t="shared" si="1125"/>
        <v/>
      </c>
      <c r="EW573" s="49" t="str">
        <f t="shared" si="1126"/>
        <v/>
      </c>
      <c r="EX573" s="49" t="str">
        <f t="shared" si="1127"/>
        <v/>
      </c>
      <c r="EY573" s="49" t="str">
        <f t="shared" si="1128"/>
        <v/>
      </c>
      <c r="EZ573" s="49" t="str">
        <f t="shared" si="1129"/>
        <v/>
      </c>
      <c r="FB573" s="49"/>
      <c r="FC573" s="49" t="str">
        <f t="shared" si="1130"/>
        <v/>
      </c>
      <c r="FD573" s="49" t="str">
        <f t="shared" si="1131"/>
        <v/>
      </c>
      <c r="FE573" s="49" t="str">
        <f t="shared" si="1132"/>
        <v/>
      </c>
      <c r="FF573" s="49" t="str">
        <f t="shared" si="1133"/>
        <v/>
      </c>
      <c r="FG573" s="49" t="str">
        <f t="shared" si="1134"/>
        <v/>
      </c>
      <c r="FH573" s="49" t="str">
        <f t="shared" si="1135"/>
        <v/>
      </c>
      <c r="FI573" s="49" t="str">
        <f t="shared" si="1136"/>
        <v/>
      </c>
      <c r="FJ573" s="49" t="str">
        <f t="shared" si="1137"/>
        <v/>
      </c>
      <c r="FL573" s="49"/>
      <c r="FM573" s="49" t="str">
        <f t="shared" si="1138"/>
        <v/>
      </c>
      <c r="FN573" s="49" t="str">
        <f t="shared" si="1139"/>
        <v/>
      </c>
      <c r="FO573" s="49" t="str">
        <f t="shared" si="1140"/>
        <v/>
      </c>
      <c r="FP573" s="49" t="str">
        <f t="shared" si="1141"/>
        <v/>
      </c>
      <c r="FQ573" s="49" t="str">
        <f t="shared" si="1142"/>
        <v/>
      </c>
      <c r="FR573" s="49" t="str">
        <f t="shared" si="1143"/>
        <v/>
      </c>
      <c r="FS573" s="49" t="str">
        <f t="shared" si="1144"/>
        <v/>
      </c>
      <c r="FT573" s="49" t="str">
        <f t="shared" si="1145"/>
        <v/>
      </c>
      <c r="FV573" s="49"/>
      <c r="FW573" s="49" t="str">
        <f t="shared" si="1146"/>
        <v/>
      </c>
      <c r="FX573" s="49" t="str">
        <f t="shared" si="1147"/>
        <v/>
      </c>
      <c r="FY573" s="49" t="str">
        <f t="shared" si="1148"/>
        <v/>
      </c>
      <c r="FZ573" s="49" t="str">
        <f t="shared" si="1149"/>
        <v/>
      </c>
      <c r="GA573" s="49" t="str">
        <f t="shared" si="1150"/>
        <v/>
      </c>
      <c r="GB573" s="49" t="str">
        <f t="shared" si="1151"/>
        <v/>
      </c>
      <c r="GC573" s="49" t="str">
        <f t="shared" si="1152"/>
        <v/>
      </c>
      <c r="GD573" s="49" t="str">
        <f t="shared" si="1153"/>
        <v/>
      </c>
      <c r="GF573" s="49"/>
      <c r="GG573" s="49" t="str">
        <f t="shared" si="1154"/>
        <v/>
      </c>
      <c r="GH573" s="49" t="str">
        <f t="shared" si="1155"/>
        <v/>
      </c>
      <c r="GI573" s="49" t="str">
        <f t="shared" si="1156"/>
        <v/>
      </c>
      <c r="GJ573" s="49" t="str">
        <f t="shared" si="1157"/>
        <v/>
      </c>
      <c r="GK573" s="49" t="str">
        <f t="shared" si="1158"/>
        <v/>
      </c>
      <c r="GL573" s="49" t="str">
        <f t="shared" si="1159"/>
        <v/>
      </c>
      <c r="GM573" s="49" t="str">
        <f t="shared" si="1160"/>
        <v/>
      </c>
      <c r="GN573" s="49" t="str">
        <f t="shared" si="1161"/>
        <v/>
      </c>
      <c r="GP573" s="49"/>
      <c r="GQ573" s="49" t="str">
        <f t="shared" si="1162"/>
        <v/>
      </c>
      <c r="GR573" s="49" t="str">
        <f t="shared" si="1163"/>
        <v/>
      </c>
      <c r="GS573" s="49" t="str">
        <f t="shared" si="1164"/>
        <v/>
      </c>
      <c r="GT573" s="49" t="str">
        <f t="shared" si="1165"/>
        <v/>
      </c>
      <c r="GU573" s="49" t="str">
        <f t="shared" si="1166"/>
        <v/>
      </c>
      <c r="GV573" s="49" t="str">
        <f t="shared" si="1167"/>
        <v/>
      </c>
      <c r="GW573" s="49" t="str">
        <f t="shared" si="1168"/>
        <v/>
      </c>
      <c r="GX573" s="49" t="str">
        <f t="shared" si="1169"/>
        <v/>
      </c>
    </row>
    <row r="574" spans="17:206" x14ac:dyDescent="0.2">
      <c r="Q574" s="65">
        <v>77</v>
      </c>
      <c r="T574" s="53"/>
      <c r="V574" s="53"/>
      <c r="W574" s="53"/>
      <c r="X574" s="53"/>
      <c r="Y574" s="53"/>
      <c r="AB574" s="49"/>
      <c r="AC574" s="49" t="str">
        <f t="shared" si="1026"/>
        <v/>
      </c>
      <c r="AD574" s="49" t="str">
        <f t="shared" si="1027"/>
        <v/>
      </c>
      <c r="AE574" s="49" t="str">
        <f t="shared" si="1028"/>
        <v/>
      </c>
      <c r="AF574" s="49" t="str">
        <f t="shared" si="1029"/>
        <v/>
      </c>
      <c r="AG574" s="49" t="str">
        <f t="shared" si="1030"/>
        <v/>
      </c>
      <c r="AH574" s="49" t="str">
        <f t="shared" si="1031"/>
        <v/>
      </c>
      <c r="AI574" s="49" t="str">
        <f t="shared" si="1032"/>
        <v/>
      </c>
      <c r="AJ574" s="49" t="str">
        <f t="shared" si="1033"/>
        <v/>
      </c>
      <c r="AL574" s="49"/>
      <c r="AM574" s="49" t="str">
        <f t="shared" si="1034"/>
        <v/>
      </c>
      <c r="AN574" s="49" t="str">
        <f t="shared" si="1035"/>
        <v/>
      </c>
      <c r="AO574" s="49" t="str">
        <f t="shared" si="1036"/>
        <v/>
      </c>
      <c r="AP574" s="49" t="str">
        <f t="shared" si="1037"/>
        <v/>
      </c>
      <c r="AQ574" s="49" t="str">
        <f t="shared" si="1038"/>
        <v/>
      </c>
      <c r="AR574" s="49" t="str">
        <f t="shared" si="1039"/>
        <v/>
      </c>
      <c r="AS574" s="49" t="str">
        <f t="shared" si="1040"/>
        <v/>
      </c>
      <c r="AT574" s="49" t="str">
        <f t="shared" si="1041"/>
        <v/>
      </c>
      <c r="AV574" s="49"/>
      <c r="AW574" s="49" t="str">
        <f t="shared" si="1042"/>
        <v/>
      </c>
      <c r="AX574" s="49" t="str">
        <f t="shared" si="1043"/>
        <v/>
      </c>
      <c r="AY574" s="49" t="str">
        <f t="shared" si="1044"/>
        <v/>
      </c>
      <c r="AZ574" s="49" t="str">
        <f t="shared" si="1045"/>
        <v/>
      </c>
      <c r="BA574" s="49" t="str">
        <f t="shared" si="1046"/>
        <v/>
      </c>
      <c r="BB574" s="49" t="str">
        <f t="shared" si="1047"/>
        <v/>
      </c>
      <c r="BC574" s="49" t="str">
        <f t="shared" si="1048"/>
        <v/>
      </c>
      <c r="BD574" s="49" t="str">
        <f t="shared" si="1049"/>
        <v/>
      </c>
      <c r="BF574" s="49"/>
      <c r="BG574" s="49" t="str">
        <f t="shared" si="1050"/>
        <v/>
      </c>
      <c r="BH574" s="49" t="str">
        <f t="shared" si="1051"/>
        <v/>
      </c>
      <c r="BI574" s="49" t="str">
        <f t="shared" si="1052"/>
        <v/>
      </c>
      <c r="BJ574" s="49" t="str">
        <f t="shared" si="1053"/>
        <v/>
      </c>
      <c r="BK574" s="49" t="str">
        <f t="shared" si="1054"/>
        <v/>
      </c>
      <c r="BL574" s="49" t="str">
        <f t="shared" si="1055"/>
        <v/>
      </c>
      <c r="BM574" s="49" t="str">
        <f t="shared" si="1056"/>
        <v/>
      </c>
      <c r="BN574" s="49" t="str">
        <f t="shared" si="1057"/>
        <v/>
      </c>
      <c r="BP574" s="49"/>
      <c r="BQ574" s="49" t="str">
        <f t="shared" si="1058"/>
        <v/>
      </c>
      <c r="BR574" s="49" t="str">
        <f t="shared" si="1059"/>
        <v/>
      </c>
      <c r="BS574" s="49" t="str">
        <f t="shared" si="1060"/>
        <v/>
      </c>
      <c r="BT574" s="49" t="str">
        <f t="shared" si="1061"/>
        <v/>
      </c>
      <c r="BU574" s="49" t="str">
        <f t="shared" si="1062"/>
        <v/>
      </c>
      <c r="BV574" s="49" t="str">
        <f t="shared" si="1063"/>
        <v/>
      </c>
      <c r="BW574" s="49" t="str">
        <f t="shared" si="1064"/>
        <v/>
      </c>
      <c r="BX574" s="49" t="str">
        <f t="shared" si="1065"/>
        <v/>
      </c>
      <c r="BZ574" s="49"/>
      <c r="CA574" s="49" t="str">
        <f t="shared" si="1066"/>
        <v/>
      </c>
      <c r="CB574" s="49" t="str">
        <f t="shared" si="1067"/>
        <v/>
      </c>
      <c r="CC574" s="49" t="str">
        <f t="shared" si="1068"/>
        <v/>
      </c>
      <c r="CD574" s="49" t="str">
        <f t="shared" si="1069"/>
        <v/>
      </c>
      <c r="CE574" s="49" t="str">
        <f t="shared" si="1070"/>
        <v/>
      </c>
      <c r="CF574" s="49" t="str">
        <f t="shared" si="1071"/>
        <v/>
      </c>
      <c r="CG574" s="49" t="str">
        <f t="shared" si="1072"/>
        <v/>
      </c>
      <c r="CH574" s="49" t="str">
        <f t="shared" si="1073"/>
        <v/>
      </c>
      <c r="CJ574" s="49"/>
      <c r="CK574" s="49" t="str">
        <f t="shared" si="1074"/>
        <v/>
      </c>
      <c r="CL574" s="49" t="str">
        <f t="shared" si="1075"/>
        <v/>
      </c>
      <c r="CM574" s="49" t="str">
        <f t="shared" si="1076"/>
        <v/>
      </c>
      <c r="CN574" s="49" t="str">
        <f t="shared" si="1077"/>
        <v/>
      </c>
      <c r="CO574" s="49" t="str">
        <f t="shared" si="1078"/>
        <v/>
      </c>
      <c r="CP574" s="49" t="str">
        <f t="shared" si="1079"/>
        <v/>
      </c>
      <c r="CQ574" s="49" t="str">
        <f t="shared" si="1080"/>
        <v/>
      </c>
      <c r="CR574" s="49" t="str">
        <f t="shared" si="1081"/>
        <v/>
      </c>
      <c r="CT574" s="49"/>
      <c r="CU574" s="49" t="str">
        <f t="shared" si="1082"/>
        <v/>
      </c>
      <c r="CV574" s="49" t="str">
        <f t="shared" si="1083"/>
        <v/>
      </c>
      <c r="CW574" s="49" t="str">
        <f t="shared" si="1084"/>
        <v/>
      </c>
      <c r="CX574" s="49" t="str">
        <f t="shared" si="1085"/>
        <v/>
      </c>
      <c r="CY574" s="49" t="str">
        <f t="shared" si="1086"/>
        <v/>
      </c>
      <c r="CZ574" s="49" t="str">
        <f t="shared" si="1087"/>
        <v/>
      </c>
      <c r="DA574" s="49" t="str">
        <f t="shared" si="1088"/>
        <v/>
      </c>
      <c r="DB574" s="49" t="str">
        <f t="shared" si="1089"/>
        <v/>
      </c>
      <c r="DD574" s="49"/>
      <c r="DE574" s="49" t="str">
        <f t="shared" si="1090"/>
        <v/>
      </c>
      <c r="DF574" s="49" t="str">
        <f t="shared" si="1091"/>
        <v/>
      </c>
      <c r="DG574" s="49" t="str">
        <f t="shared" si="1092"/>
        <v/>
      </c>
      <c r="DH574" s="49" t="str">
        <f t="shared" si="1093"/>
        <v/>
      </c>
      <c r="DI574" s="49" t="str">
        <f t="shared" si="1094"/>
        <v/>
      </c>
      <c r="DJ574" s="49" t="str">
        <f t="shared" si="1095"/>
        <v/>
      </c>
      <c r="DK574" s="49" t="str">
        <f t="shared" si="1096"/>
        <v/>
      </c>
      <c r="DL574" s="49" t="str">
        <f t="shared" si="1097"/>
        <v/>
      </c>
      <c r="DN574" s="49"/>
      <c r="DO574" s="49" t="str">
        <f t="shared" si="1098"/>
        <v/>
      </c>
      <c r="DP574" s="49" t="str">
        <f t="shared" si="1099"/>
        <v/>
      </c>
      <c r="DQ574" s="49" t="str">
        <f t="shared" si="1100"/>
        <v/>
      </c>
      <c r="DR574" s="49" t="str">
        <f t="shared" si="1101"/>
        <v/>
      </c>
      <c r="DS574" s="49" t="str">
        <f t="shared" si="1102"/>
        <v/>
      </c>
      <c r="DT574" s="49" t="str">
        <f t="shared" si="1103"/>
        <v/>
      </c>
      <c r="DU574" s="49" t="str">
        <f t="shared" si="1104"/>
        <v/>
      </c>
      <c r="DV574" s="49" t="str">
        <f t="shared" si="1105"/>
        <v/>
      </c>
      <c r="DX574" s="49"/>
      <c r="DY574" s="49" t="str">
        <f t="shared" si="1106"/>
        <v/>
      </c>
      <c r="DZ574" s="49" t="str">
        <f t="shared" si="1107"/>
        <v/>
      </c>
      <c r="EA574" s="49" t="str">
        <f t="shared" si="1108"/>
        <v/>
      </c>
      <c r="EB574" s="49" t="str">
        <f t="shared" si="1109"/>
        <v/>
      </c>
      <c r="EC574" s="49" t="str">
        <f t="shared" si="1110"/>
        <v/>
      </c>
      <c r="ED574" s="49" t="str">
        <f t="shared" si="1111"/>
        <v/>
      </c>
      <c r="EE574" s="49" t="str">
        <f t="shared" si="1112"/>
        <v/>
      </c>
      <c r="EF574" s="49" t="str">
        <f t="shared" si="1113"/>
        <v/>
      </c>
      <c r="EH574" s="49"/>
      <c r="EI574" s="49" t="str">
        <f t="shared" si="1114"/>
        <v/>
      </c>
      <c r="EJ574" s="49" t="str">
        <f t="shared" si="1115"/>
        <v/>
      </c>
      <c r="EK574" s="49" t="str">
        <f t="shared" si="1116"/>
        <v/>
      </c>
      <c r="EL574" s="49" t="str">
        <f t="shared" si="1117"/>
        <v/>
      </c>
      <c r="EM574" s="49" t="str">
        <f t="shared" si="1118"/>
        <v/>
      </c>
      <c r="EN574" s="49" t="str">
        <f t="shared" si="1119"/>
        <v/>
      </c>
      <c r="EO574" s="49" t="str">
        <f t="shared" si="1120"/>
        <v/>
      </c>
      <c r="EP574" s="49" t="str">
        <f t="shared" si="1121"/>
        <v/>
      </c>
      <c r="ER574" s="49"/>
      <c r="ES574" s="49" t="str">
        <f t="shared" si="1122"/>
        <v/>
      </c>
      <c r="ET574" s="49" t="str">
        <f t="shared" si="1123"/>
        <v/>
      </c>
      <c r="EU574" s="49" t="str">
        <f t="shared" si="1124"/>
        <v/>
      </c>
      <c r="EV574" s="49" t="str">
        <f t="shared" si="1125"/>
        <v/>
      </c>
      <c r="EW574" s="49" t="str">
        <f t="shared" si="1126"/>
        <v/>
      </c>
      <c r="EX574" s="49" t="str">
        <f t="shared" si="1127"/>
        <v/>
      </c>
      <c r="EY574" s="49" t="str">
        <f t="shared" si="1128"/>
        <v/>
      </c>
      <c r="EZ574" s="49" t="str">
        <f t="shared" si="1129"/>
        <v/>
      </c>
      <c r="FB574" s="49"/>
      <c r="FC574" s="49" t="str">
        <f t="shared" si="1130"/>
        <v/>
      </c>
      <c r="FD574" s="49" t="str">
        <f t="shared" si="1131"/>
        <v/>
      </c>
      <c r="FE574" s="49" t="str">
        <f t="shared" si="1132"/>
        <v/>
      </c>
      <c r="FF574" s="49" t="str">
        <f t="shared" si="1133"/>
        <v/>
      </c>
      <c r="FG574" s="49" t="str">
        <f t="shared" si="1134"/>
        <v/>
      </c>
      <c r="FH574" s="49" t="str">
        <f t="shared" si="1135"/>
        <v/>
      </c>
      <c r="FI574" s="49" t="str">
        <f t="shared" si="1136"/>
        <v/>
      </c>
      <c r="FJ574" s="49" t="str">
        <f t="shared" si="1137"/>
        <v/>
      </c>
      <c r="FL574" s="49"/>
      <c r="FM574" s="49" t="str">
        <f t="shared" si="1138"/>
        <v/>
      </c>
      <c r="FN574" s="49" t="str">
        <f t="shared" si="1139"/>
        <v/>
      </c>
      <c r="FO574" s="49" t="str">
        <f t="shared" si="1140"/>
        <v/>
      </c>
      <c r="FP574" s="49" t="str">
        <f t="shared" si="1141"/>
        <v/>
      </c>
      <c r="FQ574" s="49" t="str">
        <f t="shared" si="1142"/>
        <v/>
      </c>
      <c r="FR574" s="49" t="str">
        <f t="shared" si="1143"/>
        <v/>
      </c>
      <c r="FS574" s="49" t="str">
        <f t="shared" si="1144"/>
        <v/>
      </c>
      <c r="FT574" s="49" t="str">
        <f t="shared" si="1145"/>
        <v/>
      </c>
      <c r="FV574" s="49"/>
      <c r="FW574" s="49" t="str">
        <f t="shared" si="1146"/>
        <v/>
      </c>
      <c r="FX574" s="49" t="str">
        <f t="shared" si="1147"/>
        <v/>
      </c>
      <c r="FY574" s="49" t="str">
        <f t="shared" si="1148"/>
        <v/>
      </c>
      <c r="FZ574" s="49" t="str">
        <f t="shared" si="1149"/>
        <v/>
      </c>
      <c r="GA574" s="49" t="str">
        <f t="shared" si="1150"/>
        <v/>
      </c>
      <c r="GB574" s="49" t="str">
        <f t="shared" si="1151"/>
        <v/>
      </c>
      <c r="GC574" s="49" t="str">
        <f t="shared" si="1152"/>
        <v/>
      </c>
      <c r="GD574" s="49" t="str">
        <f t="shared" si="1153"/>
        <v/>
      </c>
      <c r="GF574" s="49"/>
      <c r="GG574" s="49" t="str">
        <f t="shared" si="1154"/>
        <v/>
      </c>
      <c r="GH574" s="49" t="str">
        <f t="shared" si="1155"/>
        <v/>
      </c>
      <c r="GI574" s="49" t="str">
        <f t="shared" si="1156"/>
        <v/>
      </c>
      <c r="GJ574" s="49" t="str">
        <f t="shared" si="1157"/>
        <v/>
      </c>
      <c r="GK574" s="49" t="str">
        <f t="shared" si="1158"/>
        <v/>
      </c>
      <c r="GL574" s="49" t="str">
        <f t="shared" si="1159"/>
        <v/>
      </c>
      <c r="GM574" s="49" t="str">
        <f t="shared" si="1160"/>
        <v/>
      </c>
      <c r="GN574" s="49" t="str">
        <f t="shared" si="1161"/>
        <v/>
      </c>
      <c r="GP574" s="49"/>
      <c r="GQ574" s="49" t="str">
        <f t="shared" si="1162"/>
        <v/>
      </c>
      <c r="GR574" s="49" t="str">
        <f t="shared" si="1163"/>
        <v/>
      </c>
      <c r="GS574" s="49" t="str">
        <f t="shared" si="1164"/>
        <v/>
      </c>
      <c r="GT574" s="49" t="str">
        <f t="shared" si="1165"/>
        <v/>
      </c>
      <c r="GU574" s="49" t="str">
        <f t="shared" si="1166"/>
        <v/>
      </c>
      <c r="GV574" s="49" t="str">
        <f t="shared" si="1167"/>
        <v/>
      </c>
      <c r="GW574" s="49" t="str">
        <f t="shared" si="1168"/>
        <v/>
      </c>
      <c r="GX574" s="49" t="str">
        <f t="shared" si="1169"/>
        <v/>
      </c>
    </row>
    <row r="575" spans="17:206" x14ac:dyDescent="0.2">
      <c r="Q575" s="65">
        <v>78</v>
      </c>
      <c r="T575" s="53"/>
      <c r="V575" s="53"/>
      <c r="W575" s="53"/>
      <c r="X575" s="53"/>
      <c r="Y575" s="53"/>
      <c r="AB575" s="49"/>
      <c r="AC575" s="49" t="str">
        <f t="shared" si="1026"/>
        <v/>
      </c>
      <c r="AD575" s="49" t="str">
        <f t="shared" si="1027"/>
        <v/>
      </c>
      <c r="AE575" s="49" t="str">
        <f t="shared" si="1028"/>
        <v/>
      </c>
      <c r="AF575" s="49" t="str">
        <f t="shared" si="1029"/>
        <v/>
      </c>
      <c r="AG575" s="49" t="str">
        <f t="shared" si="1030"/>
        <v/>
      </c>
      <c r="AH575" s="49" t="str">
        <f t="shared" si="1031"/>
        <v/>
      </c>
      <c r="AI575" s="49" t="str">
        <f t="shared" si="1032"/>
        <v/>
      </c>
      <c r="AJ575" s="49" t="str">
        <f t="shared" si="1033"/>
        <v/>
      </c>
      <c r="AL575" s="49"/>
      <c r="AM575" s="49" t="str">
        <f t="shared" si="1034"/>
        <v/>
      </c>
      <c r="AN575" s="49" t="str">
        <f t="shared" si="1035"/>
        <v/>
      </c>
      <c r="AO575" s="49" t="str">
        <f t="shared" si="1036"/>
        <v/>
      </c>
      <c r="AP575" s="49" t="str">
        <f t="shared" si="1037"/>
        <v/>
      </c>
      <c r="AQ575" s="49" t="str">
        <f t="shared" si="1038"/>
        <v/>
      </c>
      <c r="AR575" s="49" t="str">
        <f t="shared" si="1039"/>
        <v/>
      </c>
      <c r="AS575" s="49" t="str">
        <f t="shared" si="1040"/>
        <v/>
      </c>
      <c r="AT575" s="49" t="str">
        <f t="shared" si="1041"/>
        <v/>
      </c>
      <c r="AV575" s="49"/>
      <c r="AW575" s="49" t="str">
        <f t="shared" si="1042"/>
        <v/>
      </c>
      <c r="AX575" s="49" t="str">
        <f t="shared" si="1043"/>
        <v/>
      </c>
      <c r="AY575" s="49" t="str">
        <f t="shared" si="1044"/>
        <v/>
      </c>
      <c r="AZ575" s="49" t="str">
        <f t="shared" si="1045"/>
        <v/>
      </c>
      <c r="BA575" s="49" t="str">
        <f t="shared" si="1046"/>
        <v/>
      </c>
      <c r="BB575" s="49" t="str">
        <f t="shared" si="1047"/>
        <v/>
      </c>
      <c r="BC575" s="49" t="str">
        <f t="shared" si="1048"/>
        <v/>
      </c>
      <c r="BD575" s="49" t="str">
        <f t="shared" si="1049"/>
        <v/>
      </c>
      <c r="BF575" s="49"/>
      <c r="BG575" s="49" t="str">
        <f t="shared" si="1050"/>
        <v/>
      </c>
      <c r="BH575" s="49" t="str">
        <f t="shared" si="1051"/>
        <v/>
      </c>
      <c r="BI575" s="49" t="str">
        <f t="shared" si="1052"/>
        <v/>
      </c>
      <c r="BJ575" s="49" t="str">
        <f t="shared" si="1053"/>
        <v/>
      </c>
      <c r="BK575" s="49" t="str">
        <f t="shared" si="1054"/>
        <v/>
      </c>
      <c r="BL575" s="49" t="str">
        <f t="shared" si="1055"/>
        <v/>
      </c>
      <c r="BM575" s="49" t="str">
        <f t="shared" si="1056"/>
        <v/>
      </c>
      <c r="BN575" s="49" t="str">
        <f t="shared" si="1057"/>
        <v/>
      </c>
      <c r="BP575" s="49"/>
      <c r="BQ575" s="49" t="str">
        <f t="shared" si="1058"/>
        <v/>
      </c>
      <c r="BR575" s="49" t="str">
        <f t="shared" si="1059"/>
        <v/>
      </c>
      <c r="BS575" s="49" t="str">
        <f t="shared" si="1060"/>
        <v/>
      </c>
      <c r="BT575" s="49" t="str">
        <f t="shared" si="1061"/>
        <v/>
      </c>
      <c r="BU575" s="49" t="str">
        <f t="shared" si="1062"/>
        <v/>
      </c>
      <c r="BV575" s="49" t="str">
        <f t="shared" si="1063"/>
        <v/>
      </c>
      <c r="BW575" s="49" t="str">
        <f t="shared" si="1064"/>
        <v/>
      </c>
      <c r="BX575" s="49" t="str">
        <f t="shared" si="1065"/>
        <v/>
      </c>
      <c r="BZ575" s="49"/>
      <c r="CA575" s="49" t="str">
        <f t="shared" si="1066"/>
        <v/>
      </c>
      <c r="CB575" s="49" t="str">
        <f t="shared" si="1067"/>
        <v/>
      </c>
      <c r="CC575" s="49" t="str">
        <f t="shared" si="1068"/>
        <v/>
      </c>
      <c r="CD575" s="49" t="str">
        <f t="shared" si="1069"/>
        <v/>
      </c>
      <c r="CE575" s="49" t="str">
        <f t="shared" si="1070"/>
        <v/>
      </c>
      <c r="CF575" s="49" t="str">
        <f t="shared" si="1071"/>
        <v/>
      </c>
      <c r="CG575" s="49" t="str">
        <f t="shared" si="1072"/>
        <v/>
      </c>
      <c r="CH575" s="49" t="str">
        <f t="shared" si="1073"/>
        <v/>
      </c>
      <c r="CJ575" s="49"/>
      <c r="CK575" s="49" t="str">
        <f t="shared" si="1074"/>
        <v/>
      </c>
      <c r="CL575" s="49" t="str">
        <f t="shared" si="1075"/>
        <v/>
      </c>
      <c r="CM575" s="49" t="str">
        <f t="shared" si="1076"/>
        <v/>
      </c>
      <c r="CN575" s="49" t="str">
        <f t="shared" si="1077"/>
        <v/>
      </c>
      <c r="CO575" s="49" t="str">
        <f t="shared" si="1078"/>
        <v/>
      </c>
      <c r="CP575" s="49" t="str">
        <f t="shared" si="1079"/>
        <v/>
      </c>
      <c r="CQ575" s="49" t="str">
        <f t="shared" si="1080"/>
        <v/>
      </c>
      <c r="CR575" s="49" t="str">
        <f t="shared" si="1081"/>
        <v/>
      </c>
      <c r="CT575" s="49"/>
      <c r="CU575" s="49" t="str">
        <f t="shared" si="1082"/>
        <v/>
      </c>
      <c r="CV575" s="49" t="str">
        <f t="shared" si="1083"/>
        <v/>
      </c>
      <c r="CW575" s="49" t="str">
        <f t="shared" si="1084"/>
        <v/>
      </c>
      <c r="CX575" s="49" t="str">
        <f t="shared" si="1085"/>
        <v/>
      </c>
      <c r="CY575" s="49" t="str">
        <f t="shared" si="1086"/>
        <v/>
      </c>
      <c r="CZ575" s="49" t="str">
        <f t="shared" si="1087"/>
        <v/>
      </c>
      <c r="DA575" s="49" t="str">
        <f t="shared" si="1088"/>
        <v/>
      </c>
      <c r="DB575" s="49" t="str">
        <f t="shared" si="1089"/>
        <v/>
      </c>
      <c r="DD575" s="49"/>
      <c r="DE575" s="49" t="str">
        <f t="shared" si="1090"/>
        <v/>
      </c>
      <c r="DF575" s="49" t="str">
        <f t="shared" si="1091"/>
        <v/>
      </c>
      <c r="DG575" s="49" t="str">
        <f t="shared" si="1092"/>
        <v/>
      </c>
      <c r="DH575" s="49" t="str">
        <f t="shared" si="1093"/>
        <v/>
      </c>
      <c r="DI575" s="49" t="str">
        <f t="shared" si="1094"/>
        <v/>
      </c>
      <c r="DJ575" s="49" t="str">
        <f t="shared" si="1095"/>
        <v/>
      </c>
      <c r="DK575" s="49" t="str">
        <f t="shared" si="1096"/>
        <v/>
      </c>
      <c r="DL575" s="49" t="str">
        <f t="shared" si="1097"/>
        <v/>
      </c>
      <c r="DN575" s="49"/>
      <c r="DO575" s="49" t="str">
        <f t="shared" si="1098"/>
        <v/>
      </c>
      <c r="DP575" s="49" t="str">
        <f t="shared" si="1099"/>
        <v/>
      </c>
      <c r="DQ575" s="49" t="str">
        <f t="shared" si="1100"/>
        <v/>
      </c>
      <c r="DR575" s="49" t="str">
        <f t="shared" si="1101"/>
        <v/>
      </c>
      <c r="DS575" s="49" t="str">
        <f t="shared" si="1102"/>
        <v/>
      </c>
      <c r="DT575" s="49" t="str">
        <f t="shared" si="1103"/>
        <v/>
      </c>
      <c r="DU575" s="49" t="str">
        <f t="shared" si="1104"/>
        <v/>
      </c>
      <c r="DV575" s="49" t="str">
        <f t="shared" si="1105"/>
        <v/>
      </c>
      <c r="DX575" s="49"/>
      <c r="DY575" s="49" t="str">
        <f t="shared" si="1106"/>
        <v/>
      </c>
      <c r="DZ575" s="49" t="str">
        <f t="shared" si="1107"/>
        <v/>
      </c>
      <c r="EA575" s="49" t="str">
        <f t="shared" si="1108"/>
        <v/>
      </c>
      <c r="EB575" s="49" t="str">
        <f t="shared" si="1109"/>
        <v/>
      </c>
      <c r="EC575" s="49" t="str">
        <f t="shared" si="1110"/>
        <v/>
      </c>
      <c r="ED575" s="49" t="str">
        <f t="shared" si="1111"/>
        <v/>
      </c>
      <c r="EE575" s="49" t="str">
        <f t="shared" si="1112"/>
        <v/>
      </c>
      <c r="EF575" s="49" t="str">
        <f t="shared" si="1113"/>
        <v/>
      </c>
      <c r="EH575" s="49"/>
      <c r="EI575" s="49" t="str">
        <f t="shared" si="1114"/>
        <v/>
      </c>
      <c r="EJ575" s="49" t="str">
        <f t="shared" si="1115"/>
        <v/>
      </c>
      <c r="EK575" s="49" t="str">
        <f t="shared" si="1116"/>
        <v/>
      </c>
      <c r="EL575" s="49" t="str">
        <f t="shared" si="1117"/>
        <v/>
      </c>
      <c r="EM575" s="49" t="str">
        <f t="shared" si="1118"/>
        <v/>
      </c>
      <c r="EN575" s="49" t="str">
        <f t="shared" si="1119"/>
        <v/>
      </c>
      <c r="EO575" s="49" t="str">
        <f t="shared" si="1120"/>
        <v/>
      </c>
      <c r="EP575" s="49" t="str">
        <f t="shared" si="1121"/>
        <v/>
      </c>
      <c r="ER575" s="49"/>
      <c r="ES575" s="49" t="str">
        <f t="shared" si="1122"/>
        <v/>
      </c>
      <c r="ET575" s="49" t="str">
        <f t="shared" si="1123"/>
        <v/>
      </c>
      <c r="EU575" s="49" t="str">
        <f t="shared" si="1124"/>
        <v/>
      </c>
      <c r="EV575" s="49" t="str">
        <f t="shared" si="1125"/>
        <v/>
      </c>
      <c r="EW575" s="49" t="str">
        <f t="shared" si="1126"/>
        <v/>
      </c>
      <c r="EX575" s="49" t="str">
        <f t="shared" si="1127"/>
        <v/>
      </c>
      <c r="EY575" s="49" t="str">
        <f t="shared" si="1128"/>
        <v/>
      </c>
      <c r="EZ575" s="49" t="str">
        <f t="shared" si="1129"/>
        <v/>
      </c>
      <c r="FB575" s="49"/>
      <c r="FC575" s="49" t="str">
        <f t="shared" si="1130"/>
        <v/>
      </c>
      <c r="FD575" s="49" t="str">
        <f t="shared" si="1131"/>
        <v/>
      </c>
      <c r="FE575" s="49" t="str">
        <f t="shared" si="1132"/>
        <v/>
      </c>
      <c r="FF575" s="49" t="str">
        <f t="shared" si="1133"/>
        <v/>
      </c>
      <c r="FG575" s="49" t="str">
        <f t="shared" si="1134"/>
        <v/>
      </c>
      <c r="FH575" s="49" t="str">
        <f t="shared" si="1135"/>
        <v/>
      </c>
      <c r="FI575" s="49" t="str">
        <f t="shared" si="1136"/>
        <v/>
      </c>
      <c r="FJ575" s="49" t="str">
        <f t="shared" si="1137"/>
        <v/>
      </c>
      <c r="FL575" s="49"/>
      <c r="FM575" s="49" t="str">
        <f t="shared" si="1138"/>
        <v/>
      </c>
      <c r="FN575" s="49" t="str">
        <f t="shared" si="1139"/>
        <v/>
      </c>
      <c r="FO575" s="49" t="str">
        <f t="shared" si="1140"/>
        <v/>
      </c>
      <c r="FP575" s="49" t="str">
        <f t="shared" si="1141"/>
        <v/>
      </c>
      <c r="FQ575" s="49" t="str">
        <f t="shared" si="1142"/>
        <v/>
      </c>
      <c r="FR575" s="49" t="str">
        <f t="shared" si="1143"/>
        <v/>
      </c>
      <c r="FS575" s="49" t="str">
        <f t="shared" si="1144"/>
        <v/>
      </c>
      <c r="FT575" s="49" t="str">
        <f t="shared" si="1145"/>
        <v/>
      </c>
      <c r="FV575" s="49"/>
      <c r="FW575" s="49" t="str">
        <f t="shared" si="1146"/>
        <v/>
      </c>
      <c r="FX575" s="49" t="str">
        <f t="shared" si="1147"/>
        <v/>
      </c>
      <c r="FY575" s="49" t="str">
        <f t="shared" si="1148"/>
        <v/>
      </c>
      <c r="FZ575" s="49" t="str">
        <f t="shared" si="1149"/>
        <v/>
      </c>
      <c r="GA575" s="49" t="str">
        <f t="shared" si="1150"/>
        <v/>
      </c>
      <c r="GB575" s="49" t="str">
        <f t="shared" si="1151"/>
        <v/>
      </c>
      <c r="GC575" s="49" t="str">
        <f t="shared" si="1152"/>
        <v/>
      </c>
      <c r="GD575" s="49" t="str">
        <f t="shared" si="1153"/>
        <v/>
      </c>
      <c r="GF575" s="49"/>
      <c r="GG575" s="49" t="str">
        <f t="shared" si="1154"/>
        <v/>
      </c>
      <c r="GH575" s="49" t="str">
        <f t="shared" si="1155"/>
        <v/>
      </c>
      <c r="GI575" s="49" t="str">
        <f t="shared" si="1156"/>
        <v/>
      </c>
      <c r="GJ575" s="49" t="str">
        <f t="shared" si="1157"/>
        <v/>
      </c>
      <c r="GK575" s="49" t="str">
        <f t="shared" si="1158"/>
        <v/>
      </c>
      <c r="GL575" s="49" t="str">
        <f t="shared" si="1159"/>
        <v/>
      </c>
      <c r="GM575" s="49" t="str">
        <f t="shared" si="1160"/>
        <v/>
      </c>
      <c r="GN575" s="49" t="str">
        <f t="shared" si="1161"/>
        <v/>
      </c>
      <c r="GP575" s="49"/>
      <c r="GQ575" s="49" t="str">
        <f t="shared" si="1162"/>
        <v/>
      </c>
      <c r="GR575" s="49" t="str">
        <f t="shared" si="1163"/>
        <v/>
      </c>
      <c r="GS575" s="49" t="str">
        <f t="shared" si="1164"/>
        <v/>
      </c>
      <c r="GT575" s="49" t="str">
        <f t="shared" si="1165"/>
        <v/>
      </c>
      <c r="GU575" s="49" t="str">
        <f t="shared" si="1166"/>
        <v/>
      </c>
      <c r="GV575" s="49" t="str">
        <f t="shared" si="1167"/>
        <v/>
      </c>
      <c r="GW575" s="49" t="str">
        <f t="shared" si="1168"/>
        <v/>
      </c>
      <c r="GX575" s="49" t="str">
        <f t="shared" si="1169"/>
        <v/>
      </c>
    </row>
    <row r="576" spans="17:206" x14ac:dyDescent="0.2">
      <c r="Q576" s="65">
        <v>79</v>
      </c>
      <c r="T576" s="53"/>
      <c r="V576" s="53"/>
      <c r="W576" s="53"/>
      <c r="X576" s="53"/>
      <c r="Y576" s="53"/>
      <c r="AB576" s="49"/>
      <c r="AC576" s="49" t="str">
        <f t="shared" si="1026"/>
        <v/>
      </c>
      <c r="AD576" s="49" t="str">
        <f t="shared" si="1027"/>
        <v/>
      </c>
      <c r="AE576" s="49" t="str">
        <f t="shared" si="1028"/>
        <v/>
      </c>
      <c r="AF576" s="49" t="str">
        <f t="shared" si="1029"/>
        <v/>
      </c>
      <c r="AG576" s="49" t="str">
        <f t="shared" si="1030"/>
        <v/>
      </c>
      <c r="AH576" s="49" t="str">
        <f t="shared" si="1031"/>
        <v/>
      </c>
      <c r="AI576" s="49" t="str">
        <f t="shared" si="1032"/>
        <v/>
      </c>
      <c r="AJ576" s="49" t="str">
        <f t="shared" si="1033"/>
        <v/>
      </c>
      <c r="AL576" s="49"/>
      <c r="AM576" s="49" t="str">
        <f t="shared" si="1034"/>
        <v/>
      </c>
      <c r="AN576" s="49" t="str">
        <f t="shared" si="1035"/>
        <v/>
      </c>
      <c r="AO576" s="49" t="str">
        <f t="shared" si="1036"/>
        <v/>
      </c>
      <c r="AP576" s="49" t="str">
        <f t="shared" si="1037"/>
        <v/>
      </c>
      <c r="AQ576" s="49" t="str">
        <f t="shared" si="1038"/>
        <v/>
      </c>
      <c r="AR576" s="49" t="str">
        <f t="shared" si="1039"/>
        <v/>
      </c>
      <c r="AS576" s="49" t="str">
        <f t="shared" si="1040"/>
        <v/>
      </c>
      <c r="AT576" s="49" t="str">
        <f t="shared" si="1041"/>
        <v/>
      </c>
      <c r="AV576" s="49"/>
      <c r="AW576" s="49" t="str">
        <f t="shared" si="1042"/>
        <v/>
      </c>
      <c r="AX576" s="49" t="str">
        <f t="shared" si="1043"/>
        <v/>
      </c>
      <c r="AY576" s="49" t="str">
        <f t="shared" si="1044"/>
        <v/>
      </c>
      <c r="AZ576" s="49" t="str">
        <f t="shared" si="1045"/>
        <v/>
      </c>
      <c r="BA576" s="49" t="str">
        <f t="shared" si="1046"/>
        <v/>
      </c>
      <c r="BB576" s="49" t="str">
        <f t="shared" si="1047"/>
        <v/>
      </c>
      <c r="BC576" s="49" t="str">
        <f t="shared" si="1048"/>
        <v/>
      </c>
      <c r="BD576" s="49" t="str">
        <f t="shared" si="1049"/>
        <v/>
      </c>
      <c r="BF576" s="49"/>
      <c r="BG576" s="49" t="str">
        <f t="shared" si="1050"/>
        <v/>
      </c>
      <c r="BH576" s="49" t="str">
        <f t="shared" si="1051"/>
        <v/>
      </c>
      <c r="BI576" s="49" t="str">
        <f t="shared" si="1052"/>
        <v/>
      </c>
      <c r="BJ576" s="49" t="str">
        <f t="shared" si="1053"/>
        <v/>
      </c>
      <c r="BK576" s="49" t="str">
        <f t="shared" si="1054"/>
        <v/>
      </c>
      <c r="BL576" s="49" t="str">
        <f t="shared" si="1055"/>
        <v/>
      </c>
      <c r="BM576" s="49" t="str">
        <f t="shared" si="1056"/>
        <v/>
      </c>
      <c r="BN576" s="49" t="str">
        <f t="shared" si="1057"/>
        <v/>
      </c>
      <c r="BP576" s="49"/>
      <c r="BQ576" s="49" t="str">
        <f t="shared" si="1058"/>
        <v/>
      </c>
      <c r="BR576" s="49" t="str">
        <f t="shared" si="1059"/>
        <v/>
      </c>
      <c r="BS576" s="49" t="str">
        <f t="shared" si="1060"/>
        <v/>
      </c>
      <c r="BT576" s="49" t="str">
        <f t="shared" si="1061"/>
        <v/>
      </c>
      <c r="BU576" s="49" t="str">
        <f t="shared" si="1062"/>
        <v/>
      </c>
      <c r="BV576" s="49" t="str">
        <f t="shared" si="1063"/>
        <v/>
      </c>
      <c r="BW576" s="49" t="str">
        <f t="shared" si="1064"/>
        <v/>
      </c>
      <c r="BX576" s="49" t="str">
        <f t="shared" si="1065"/>
        <v/>
      </c>
      <c r="BZ576" s="49"/>
      <c r="CA576" s="49" t="str">
        <f t="shared" si="1066"/>
        <v/>
      </c>
      <c r="CB576" s="49" t="str">
        <f t="shared" si="1067"/>
        <v/>
      </c>
      <c r="CC576" s="49" t="str">
        <f t="shared" si="1068"/>
        <v/>
      </c>
      <c r="CD576" s="49" t="str">
        <f t="shared" si="1069"/>
        <v/>
      </c>
      <c r="CE576" s="49" t="str">
        <f t="shared" si="1070"/>
        <v/>
      </c>
      <c r="CF576" s="49" t="str">
        <f t="shared" si="1071"/>
        <v/>
      </c>
      <c r="CG576" s="49" t="str">
        <f t="shared" si="1072"/>
        <v/>
      </c>
      <c r="CH576" s="49" t="str">
        <f t="shared" si="1073"/>
        <v/>
      </c>
      <c r="CJ576" s="49"/>
      <c r="CK576" s="49" t="str">
        <f t="shared" si="1074"/>
        <v/>
      </c>
      <c r="CL576" s="49" t="str">
        <f t="shared" si="1075"/>
        <v/>
      </c>
      <c r="CM576" s="49" t="str">
        <f t="shared" si="1076"/>
        <v/>
      </c>
      <c r="CN576" s="49" t="str">
        <f t="shared" si="1077"/>
        <v/>
      </c>
      <c r="CO576" s="49" t="str">
        <f t="shared" si="1078"/>
        <v/>
      </c>
      <c r="CP576" s="49" t="str">
        <f t="shared" si="1079"/>
        <v/>
      </c>
      <c r="CQ576" s="49" t="str">
        <f t="shared" si="1080"/>
        <v/>
      </c>
      <c r="CR576" s="49" t="str">
        <f t="shared" si="1081"/>
        <v/>
      </c>
      <c r="CT576" s="49"/>
      <c r="CU576" s="49" t="str">
        <f t="shared" si="1082"/>
        <v/>
      </c>
      <c r="CV576" s="49" t="str">
        <f t="shared" si="1083"/>
        <v/>
      </c>
      <c r="CW576" s="49" t="str">
        <f t="shared" si="1084"/>
        <v/>
      </c>
      <c r="CX576" s="49" t="str">
        <f t="shared" si="1085"/>
        <v/>
      </c>
      <c r="CY576" s="49" t="str">
        <f t="shared" si="1086"/>
        <v/>
      </c>
      <c r="CZ576" s="49" t="str">
        <f t="shared" si="1087"/>
        <v/>
      </c>
      <c r="DA576" s="49" t="str">
        <f t="shared" si="1088"/>
        <v/>
      </c>
      <c r="DB576" s="49" t="str">
        <f t="shared" si="1089"/>
        <v/>
      </c>
      <c r="DD576" s="49"/>
      <c r="DE576" s="49" t="str">
        <f t="shared" si="1090"/>
        <v/>
      </c>
      <c r="DF576" s="49" t="str">
        <f t="shared" si="1091"/>
        <v/>
      </c>
      <c r="DG576" s="49" t="str">
        <f t="shared" si="1092"/>
        <v/>
      </c>
      <c r="DH576" s="49" t="str">
        <f t="shared" si="1093"/>
        <v/>
      </c>
      <c r="DI576" s="49" t="str">
        <f t="shared" si="1094"/>
        <v/>
      </c>
      <c r="DJ576" s="49" t="str">
        <f t="shared" si="1095"/>
        <v/>
      </c>
      <c r="DK576" s="49" t="str">
        <f t="shared" si="1096"/>
        <v/>
      </c>
      <c r="DL576" s="49" t="str">
        <f t="shared" si="1097"/>
        <v/>
      </c>
      <c r="DN576" s="49"/>
      <c r="DO576" s="49" t="str">
        <f t="shared" si="1098"/>
        <v/>
      </c>
      <c r="DP576" s="49" t="str">
        <f t="shared" si="1099"/>
        <v/>
      </c>
      <c r="DQ576" s="49" t="str">
        <f t="shared" si="1100"/>
        <v/>
      </c>
      <c r="DR576" s="49" t="str">
        <f t="shared" si="1101"/>
        <v/>
      </c>
      <c r="DS576" s="49" t="str">
        <f t="shared" si="1102"/>
        <v/>
      </c>
      <c r="DT576" s="49" t="str">
        <f t="shared" si="1103"/>
        <v/>
      </c>
      <c r="DU576" s="49" t="str">
        <f t="shared" si="1104"/>
        <v/>
      </c>
      <c r="DV576" s="49" t="str">
        <f t="shared" si="1105"/>
        <v/>
      </c>
      <c r="DX576" s="49"/>
      <c r="DY576" s="49" t="str">
        <f t="shared" si="1106"/>
        <v/>
      </c>
      <c r="DZ576" s="49" t="str">
        <f t="shared" si="1107"/>
        <v/>
      </c>
      <c r="EA576" s="49" t="str">
        <f t="shared" si="1108"/>
        <v/>
      </c>
      <c r="EB576" s="49" t="str">
        <f t="shared" si="1109"/>
        <v/>
      </c>
      <c r="EC576" s="49" t="str">
        <f t="shared" si="1110"/>
        <v/>
      </c>
      <c r="ED576" s="49" t="str">
        <f t="shared" si="1111"/>
        <v/>
      </c>
      <c r="EE576" s="49" t="str">
        <f t="shared" si="1112"/>
        <v/>
      </c>
      <c r="EF576" s="49" t="str">
        <f t="shared" si="1113"/>
        <v/>
      </c>
      <c r="EH576" s="49"/>
      <c r="EI576" s="49" t="str">
        <f t="shared" si="1114"/>
        <v/>
      </c>
      <c r="EJ576" s="49" t="str">
        <f t="shared" si="1115"/>
        <v/>
      </c>
      <c r="EK576" s="49" t="str">
        <f t="shared" si="1116"/>
        <v/>
      </c>
      <c r="EL576" s="49" t="str">
        <f t="shared" si="1117"/>
        <v/>
      </c>
      <c r="EM576" s="49" t="str">
        <f t="shared" si="1118"/>
        <v/>
      </c>
      <c r="EN576" s="49" t="str">
        <f t="shared" si="1119"/>
        <v/>
      </c>
      <c r="EO576" s="49" t="str">
        <f t="shared" si="1120"/>
        <v/>
      </c>
      <c r="EP576" s="49" t="str">
        <f t="shared" si="1121"/>
        <v/>
      </c>
      <c r="ER576" s="49"/>
      <c r="ES576" s="49" t="str">
        <f t="shared" si="1122"/>
        <v/>
      </c>
      <c r="ET576" s="49" t="str">
        <f t="shared" si="1123"/>
        <v/>
      </c>
      <c r="EU576" s="49" t="str">
        <f t="shared" si="1124"/>
        <v/>
      </c>
      <c r="EV576" s="49" t="str">
        <f t="shared" si="1125"/>
        <v/>
      </c>
      <c r="EW576" s="49" t="str">
        <f t="shared" si="1126"/>
        <v/>
      </c>
      <c r="EX576" s="49" t="str">
        <f t="shared" si="1127"/>
        <v/>
      </c>
      <c r="EY576" s="49" t="str">
        <f t="shared" si="1128"/>
        <v/>
      </c>
      <c r="EZ576" s="49" t="str">
        <f t="shared" si="1129"/>
        <v/>
      </c>
      <c r="FB576" s="49"/>
      <c r="FC576" s="49" t="str">
        <f t="shared" si="1130"/>
        <v/>
      </c>
      <c r="FD576" s="49" t="str">
        <f t="shared" si="1131"/>
        <v/>
      </c>
      <c r="FE576" s="49" t="str">
        <f t="shared" si="1132"/>
        <v/>
      </c>
      <c r="FF576" s="49" t="str">
        <f t="shared" si="1133"/>
        <v/>
      </c>
      <c r="FG576" s="49" t="str">
        <f t="shared" si="1134"/>
        <v/>
      </c>
      <c r="FH576" s="49" t="str">
        <f t="shared" si="1135"/>
        <v/>
      </c>
      <c r="FI576" s="49" t="str">
        <f t="shared" si="1136"/>
        <v/>
      </c>
      <c r="FJ576" s="49" t="str">
        <f t="shared" si="1137"/>
        <v/>
      </c>
      <c r="FL576" s="49"/>
      <c r="FM576" s="49" t="str">
        <f t="shared" si="1138"/>
        <v/>
      </c>
      <c r="FN576" s="49" t="str">
        <f t="shared" si="1139"/>
        <v/>
      </c>
      <c r="FO576" s="49" t="str">
        <f t="shared" si="1140"/>
        <v/>
      </c>
      <c r="FP576" s="49" t="str">
        <f t="shared" si="1141"/>
        <v/>
      </c>
      <c r="FQ576" s="49" t="str">
        <f t="shared" si="1142"/>
        <v/>
      </c>
      <c r="FR576" s="49" t="str">
        <f t="shared" si="1143"/>
        <v/>
      </c>
      <c r="FS576" s="49" t="str">
        <f t="shared" si="1144"/>
        <v/>
      </c>
      <c r="FT576" s="49" t="str">
        <f t="shared" si="1145"/>
        <v/>
      </c>
      <c r="FV576" s="49"/>
      <c r="FW576" s="49" t="str">
        <f t="shared" si="1146"/>
        <v/>
      </c>
      <c r="FX576" s="49" t="str">
        <f t="shared" si="1147"/>
        <v/>
      </c>
      <c r="FY576" s="49" t="str">
        <f t="shared" si="1148"/>
        <v/>
      </c>
      <c r="FZ576" s="49" t="str">
        <f t="shared" si="1149"/>
        <v/>
      </c>
      <c r="GA576" s="49" t="str">
        <f t="shared" si="1150"/>
        <v/>
      </c>
      <c r="GB576" s="49" t="str">
        <f t="shared" si="1151"/>
        <v/>
      </c>
      <c r="GC576" s="49" t="str">
        <f t="shared" si="1152"/>
        <v/>
      </c>
      <c r="GD576" s="49" t="str">
        <f t="shared" si="1153"/>
        <v/>
      </c>
      <c r="GF576" s="49"/>
      <c r="GG576" s="49" t="str">
        <f t="shared" si="1154"/>
        <v/>
      </c>
      <c r="GH576" s="49" t="str">
        <f t="shared" si="1155"/>
        <v/>
      </c>
      <c r="GI576" s="49" t="str">
        <f t="shared" si="1156"/>
        <v/>
      </c>
      <c r="GJ576" s="49" t="str">
        <f t="shared" si="1157"/>
        <v/>
      </c>
      <c r="GK576" s="49" t="str">
        <f t="shared" si="1158"/>
        <v/>
      </c>
      <c r="GL576" s="49" t="str">
        <f t="shared" si="1159"/>
        <v/>
      </c>
      <c r="GM576" s="49" t="str">
        <f t="shared" si="1160"/>
        <v/>
      </c>
      <c r="GN576" s="49" t="str">
        <f t="shared" si="1161"/>
        <v/>
      </c>
      <c r="GP576" s="49"/>
      <c r="GQ576" s="49" t="str">
        <f t="shared" si="1162"/>
        <v/>
      </c>
      <c r="GR576" s="49" t="str">
        <f t="shared" si="1163"/>
        <v/>
      </c>
      <c r="GS576" s="49" t="str">
        <f t="shared" si="1164"/>
        <v/>
      </c>
      <c r="GT576" s="49" t="str">
        <f t="shared" si="1165"/>
        <v/>
      </c>
      <c r="GU576" s="49" t="str">
        <f t="shared" si="1166"/>
        <v/>
      </c>
      <c r="GV576" s="49" t="str">
        <f t="shared" si="1167"/>
        <v/>
      </c>
      <c r="GW576" s="49" t="str">
        <f t="shared" si="1168"/>
        <v/>
      </c>
      <c r="GX576" s="49" t="str">
        <f t="shared" si="1169"/>
        <v/>
      </c>
    </row>
    <row r="577" spans="17:206" x14ac:dyDescent="0.2">
      <c r="Q577" s="65">
        <v>80</v>
      </c>
      <c r="T577" s="53"/>
      <c r="V577" s="53"/>
      <c r="W577" s="53"/>
      <c r="X577" s="53"/>
      <c r="Y577" s="53"/>
      <c r="AB577" s="49"/>
      <c r="AC577" s="49" t="str">
        <f t="shared" si="1026"/>
        <v/>
      </c>
      <c r="AD577" s="49" t="str">
        <f t="shared" si="1027"/>
        <v/>
      </c>
      <c r="AE577" s="49" t="str">
        <f t="shared" si="1028"/>
        <v/>
      </c>
      <c r="AF577" s="49" t="str">
        <f t="shared" si="1029"/>
        <v/>
      </c>
      <c r="AG577" s="49" t="str">
        <f t="shared" si="1030"/>
        <v/>
      </c>
      <c r="AH577" s="49" t="str">
        <f t="shared" si="1031"/>
        <v/>
      </c>
      <c r="AI577" s="49" t="str">
        <f t="shared" si="1032"/>
        <v/>
      </c>
      <c r="AJ577" s="49" t="str">
        <f t="shared" si="1033"/>
        <v/>
      </c>
      <c r="AL577" s="49"/>
      <c r="AM577" s="49" t="str">
        <f t="shared" si="1034"/>
        <v/>
      </c>
      <c r="AN577" s="49" t="str">
        <f t="shared" si="1035"/>
        <v/>
      </c>
      <c r="AO577" s="49" t="str">
        <f t="shared" si="1036"/>
        <v/>
      </c>
      <c r="AP577" s="49" t="str">
        <f t="shared" si="1037"/>
        <v/>
      </c>
      <c r="AQ577" s="49" t="str">
        <f t="shared" si="1038"/>
        <v/>
      </c>
      <c r="AR577" s="49" t="str">
        <f t="shared" si="1039"/>
        <v/>
      </c>
      <c r="AS577" s="49" t="str">
        <f t="shared" si="1040"/>
        <v/>
      </c>
      <c r="AT577" s="49" t="str">
        <f t="shared" si="1041"/>
        <v/>
      </c>
      <c r="AV577" s="49"/>
      <c r="AW577" s="49" t="str">
        <f t="shared" si="1042"/>
        <v/>
      </c>
      <c r="AX577" s="49" t="str">
        <f t="shared" si="1043"/>
        <v/>
      </c>
      <c r="AY577" s="49" t="str">
        <f t="shared" si="1044"/>
        <v/>
      </c>
      <c r="AZ577" s="49" t="str">
        <f t="shared" si="1045"/>
        <v/>
      </c>
      <c r="BA577" s="49" t="str">
        <f t="shared" si="1046"/>
        <v/>
      </c>
      <c r="BB577" s="49" t="str">
        <f t="shared" si="1047"/>
        <v/>
      </c>
      <c r="BC577" s="49" t="str">
        <f t="shared" si="1048"/>
        <v/>
      </c>
      <c r="BD577" s="49" t="str">
        <f t="shared" si="1049"/>
        <v/>
      </c>
      <c r="BF577" s="49"/>
      <c r="BG577" s="49" t="str">
        <f t="shared" si="1050"/>
        <v/>
      </c>
      <c r="BH577" s="49" t="str">
        <f t="shared" si="1051"/>
        <v/>
      </c>
      <c r="BI577" s="49" t="str">
        <f t="shared" si="1052"/>
        <v/>
      </c>
      <c r="BJ577" s="49" t="str">
        <f t="shared" si="1053"/>
        <v/>
      </c>
      <c r="BK577" s="49" t="str">
        <f t="shared" si="1054"/>
        <v/>
      </c>
      <c r="BL577" s="49" t="str">
        <f t="shared" si="1055"/>
        <v/>
      </c>
      <c r="BM577" s="49" t="str">
        <f t="shared" si="1056"/>
        <v/>
      </c>
      <c r="BN577" s="49" t="str">
        <f t="shared" si="1057"/>
        <v/>
      </c>
      <c r="BP577" s="49"/>
      <c r="BQ577" s="49" t="str">
        <f t="shared" si="1058"/>
        <v/>
      </c>
      <c r="BR577" s="49" t="str">
        <f t="shared" si="1059"/>
        <v/>
      </c>
      <c r="BS577" s="49" t="str">
        <f t="shared" si="1060"/>
        <v/>
      </c>
      <c r="BT577" s="49" t="str">
        <f t="shared" si="1061"/>
        <v/>
      </c>
      <c r="BU577" s="49" t="str">
        <f t="shared" si="1062"/>
        <v/>
      </c>
      <c r="BV577" s="49" t="str">
        <f t="shared" si="1063"/>
        <v/>
      </c>
      <c r="BW577" s="49" t="str">
        <f t="shared" si="1064"/>
        <v/>
      </c>
      <c r="BX577" s="49" t="str">
        <f t="shared" si="1065"/>
        <v/>
      </c>
      <c r="BZ577" s="49"/>
      <c r="CA577" s="49" t="str">
        <f t="shared" si="1066"/>
        <v/>
      </c>
      <c r="CB577" s="49" t="str">
        <f t="shared" si="1067"/>
        <v/>
      </c>
      <c r="CC577" s="49" t="str">
        <f t="shared" si="1068"/>
        <v/>
      </c>
      <c r="CD577" s="49" t="str">
        <f t="shared" si="1069"/>
        <v/>
      </c>
      <c r="CE577" s="49" t="str">
        <f t="shared" si="1070"/>
        <v/>
      </c>
      <c r="CF577" s="49" t="str">
        <f t="shared" si="1071"/>
        <v/>
      </c>
      <c r="CG577" s="49" t="str">
        <f t="shared" si="1072"/>
        <v/>
      </c>
      <c r="CH577" s="49" t="str">
        <f t="shared" si="1073"/>
        <v/>
      </c>
      <c r="CJ577" s="49"/>
      <c r="CK577" s="49" t="str">
        <f t="shared" si="1074"/>
        <v/>
      </c>
      <c r="CL577" s="49" t="str">
        <f t="shared" si="1075"/>
        <v/>
      </c>
      <c r="CM577" s="49" t="str">
        <f t="shared" si="1076"/>
        <v/>
      </c>
      <c r="CN577" s="49" t="str">
        <f t="shared" si="1077"/>
        <v/>
      </c>
      <c r="CO577" s="49" t="str">
        <f t="shared" si="1078"/>
        <v/>
      </c>
      <c r="CP577" s="49" t="str">
        <f t="shared" si="1079"/>
        <v/>
      </c>
      <c r="CQ577" s="49" t="str">
        <f t="shared" si="1080"/>
        <v/>
      </c>
      <c r="CR577" s="49" t="str">
        <f t="shared" si="1081"/>
        <v/>
      </c>
      <c r="CT577" s="49"/>
      <c r="CU577" s="49" t="str">
        <f t="shared" si="1082"/>
        <v/>
      </c>
      <c r="CV577" s="49" t="str">
        <f t="shared" si="1083"/>
        <v/>
      </c>
      <c r="CW577" s="49" t="str">
        <f t="shared" si="1084"/>
        <v/>
      </c>
      <c r="CX577" s="49" t="str">
        <f t="shared" si="1085"/>
        <v/>
      </c>
      <c r="CY577" s="49" t="str">
        <f t="shared" si="1086"/>
        <v/>
      </c>
      <c r="CZ577" s="49" t="str">
        <f t="shared" si="1087"/>
        <v/>
      </c>
      <c r="DA577" s="49" t="str">
        <f t="shared" si="1088"/>
        <v/>
      </c>
      <c r="DB577" s="49" t="str">
        <f t="shared" si="1089"/>
        <v/>
      </c>
      <c r="DD577" s="49"/>
      <c r="DE577" s="49" t="str">
        <f t="shared" si="1090"/>
        <v/>
      </c>
      <c r="DF577" s="49" t="str">
        <f t="shared" si="1091"/>
        <v/>
      </c>
      <c r="DG577" s="49" t="str">
        <f t="shared" si="1092"/>
        <v/>
      </c>
      <c r="DH577" s="49" t="str">
        <f t="shared" si="1093"/>
        <v/>
      </c>
      <c r="DI577" s="49" t="str">
        <f t="shared" si="1094"/>
        <v/>
      </c>
      <c r="DJ577" s="49" t="str">
        <f t="shared" si="1095"/>
        <v/>
      </c>
      <c r="DK577" s="49" t="str">
        <f t="shared" si="1096"/>
        <v/>
      </c>
      <c r="DL577" s="49" t="str">
        <f t="shared" si="1097"/>
        <v/>
      </c>
      <c r="DN577" s="49"/>
      <c r="DO577" s="49" t="str">
        <f t="shared" si="1098"/>
        <v/>
      </c>
      <c r="DP577" s="49" t="str">
        <f t="shared" si="1099"/>
        <v/>
      </c>
      <c r="DQ577" s="49" t="str">
        <f t="shared" si="1100"/>
        <v/>
      </c>
      <c r="DR577" s="49" t="str">
        <f t="shared" si="1101"/>
        <v/>
      </c>
      <c r="DS577" s="49" t="str">
        <f t="shared" si="1102"/>
        <v/>
      </c>
      <c r="DT577" s="49" t="str">
        <f t="shared" si="1103"/>
        <v/>
      </c>
      <c r="DU577" s="49" t="str">
        <f t="shared" si="1104"/>
        <v/>
      </c>
      <c r="DV577" s="49" t="str">
        <f t="shared" si="1105"/>
        <v/>
      </c>
      <c r="DX577" s="49"/>
      <c r="DY577" s="49" t="str">
        <f t="shared" si="1106"/>
        <v/>
      </c>
      <c r="DZ577" s="49" t="str">
        <f t="shared" si="1107"/>
        <v/>
      </c>
      <c r="EA577" s="49" t="str">
        <f t="shared" si="1108"/>
        <v/>
      </c>
      <c r="EB577" s="49" t="str">
        <f t="shared" si="1109"/>
        <v/>
      </c>
      <c r="EC577" s="49" t="str">
        <f t="shared" si="1110"/>
        <v/>
      </c>
      <c r="ED577" s="49" t="str">
        <f t="shared" si="1111"/>
        <v/>
      </c>
      <c r="EE577" s="49" t="str">
        <f t="shared" si="1112"/>
        <v/>
      </c>
      <c r="EF577" s="49" t="str">
        <f t="shared" si="1113"/>
        <v/>
      </c>
      <c r="EH577" s="49"/>
      <c r="EI577" s="49" t="str">
        <f t="shared" si="1114"/>
        <v/>
      </c>
      <c r="EJ577" s="49" t="str">
        <f t="shared" si="1115"/>
        <v/>
      </c>
      <c r="EK577" s="49" t="str">
        <f t="shared" si="1116"/>
        <v/>
      </c>
      <c r="EL577" s="49" t="str">
        <f t="shared" si="1117"/>
        <v/>
      </c>
      <c r="EM577" s="49" t="str">
        <f t="shared" si="1118"/>
        <v/>
      </c>
      <c r="EN577" s="49" t="str">
        <f t="shared" si="1119"/>
        <v/>
      </c>
      <c r="EO577" s="49" t="str">
        <f t="shared" si="1120"/>
        <v/>
      </c>
      <c r="EP577" s="49" t="str">
        <f t="shared" si="1121"/>
        <v/>
      </c>
      <c r="ER577" s="49"/>
      <c r="ES577" s="49" t="str">
        <f t="shared" si="1122"/>
        <v/>
      </c>
      <c r="ET577" s="49" t="str">
        <f t="shared" si="1123"/>
        <v/>
      </c>
      <c r="EU577" s="49" t="str">
        <f t="shared" si="1124"/>
        <v/>
      </c>
      <c r="EV577" s="49" t="str">
        <f t="shared" si="1125"/>
        <v/>
      </c>
      <c r="EW577" s="49" t="str">
        <f t="shared" si="1126"/>
        <v/>
      </c>
      <c r="EX577" s="49" t="str">
        <f t="shared" si="1127"/>
        <v/>
      </c>
      <c r="EY577" s="49" t="str">
        <f t="shared" si="1128"/>
        <v/>
      </c>
      <c r="EZ577" s="49" t="str">
        <f t="shared" si="1129"/>
        <v/>
      </c>
      <c r="FB577" s="49"/>
      <c r="FC577" s="49" t="str">
        <f t="shared" si="1130"/>
        <v/>
      </c>
      <c r="FD577" s="49" t="str">
        <f t="shared" si="1131"/>
        <v/>
      </c>
      <c r="FE577" s="49" t="str">
        <f t="shared" si="1132"/>
        <v/>
      </c>
      <c r="FF577" s="49" t="str">
        <f t="shared" si="1133"/>
        <v/>
      </c>
      <c r="FG577" s="49" t="str">
        <f t="shared" si="1134"/>
        <v/>
      </c>
      <c r="FH577" s="49" t="str">
        <f t="shared" si="1135"/>
        <v/>
      </c>
      <c r="FI577" s="49" t="str">
        <f t="shared" si="1136"/>
        <v/>
      </c>
      <c r="FJ577" s="49" t="str">
        <f t="shared" si="1137"/>
        <v/>
      </c>
      <c r="FL577" s="49"/>
      <c r="FM577" s="49" t="str">
        <f t="shared" si="1138"/>
        <v/>
      </c>
      <c r="FN577" s="49" t="str">
        <f t="shared" si="1139"/>
        <v/>
      </c>
      <c r="FO577" s="49" t="str">
        <f t="shared" si="1140"/>
        <v/>
      </c>
      <c r="FP577" s="49" t="str">
        <f t="shared" si="1141"/>
        <v/>
      </c>
      <c r="FQ577" s="49" t="str">
        <f t="shared" si="1142"/>
        <v/>
      </c>
      <c r="FR577" s="49" t="str">
        <f t="shared" si="1143"/>
        <v/>
      </c>
      <c r="FS577" s="49" t="str">
        <f t="shared" si="1144"/>
        <v/>
      </c>
      <c r="FT577" s="49" t="str">
        <f t="shared" si="1145"/>
        <v/>
      </c>
      <c r="FV577" s="49"/>
      <c r="FW577" s="49" t="str">
        <f t="shared" si="1146"/>
        <v/>
      </c>
      <c r="FX577" s="49" t="str">
        <f t="shared" si="1147"/>
        <v/>
      </c>
      <c r="FY577" s="49" t="str">
        <f t="shared" si="1148"/>
        <v/>
      </c>
      <c r="FZ577" s="49" t="str">
        <f t="shared" si="1149"/>
        <v/>
      </c>
      <c r="GA577" s="49" t="str">
        <f t="shared" si="1150"/>
        <v/>
      </c>
      <c r="GB577" s="49" t="str">
        <f t="shared" si="1151"/>
        <v/>
      </c>
      <c r="GC577" s="49" t="str">
        <f t="shared" si="1152"/>
        <v/>
      </c>
      <c r="GD577" s="49" t="str">
        <f t="shared" si="1153"/>
        <v/>
      </c>
      <c r="GF577" s="49"/>
      <c r="GG577" s="49" t="str">
        <f t="shared" si="1154"/>
        <v/>
      </c>
      <c r="GH577" s="49" t="str">
        <f t="shared" si="1155"/>
        <v/>
      </c>
      <c r="GI577" s="49" t="str">
        <f t="shared" si="1156"/>
        <v/>
      </c>
      <c r="GJ577" s="49" t="str">
        <f t="shared" si="1157"/>
        <v/>
      </c>
      <c r="GK577" s="49" t="str">
        <f t="shared" si="1158"/>
        <v/>
      </c>
      <c r="GL577" s="49" t="str">
        <f t="shared" si="1159"/>
        <v/>
      </c>
      <c r="GM577" s="49" t="str">
        <f t="shared" si="1160"/>
        <v/>
      </c>
      <c r="GN577" s="49" t="str">
        <f t="shared" si="1161"/>
        <v/>
      </c>
      <c r="GP577" s="49"/>
      <c r="GQ577" s="49" t="str">
        <f t="shared" si="1162"/>
        <v/>
      </c>
      <c r="GR577" s="49" t="str">
        <f t="shared" si="1163"/>
        <v/>
      </c>
      <c r="GS577" s="49" t="str">
        <f t="shared" si="1164"/>
        <v/>
      </c>
      <c r="GT577" s="49" t="str">
        <f t="shared" si="1165"/>
        <v/>
      </c>
      <c r="GU577" s="49" t="str">
        <f t="shared" si="1166"/>
        <v/>
      </c>
      <c r="GV577" s="49" t="str">
        <f t="shared" si="1167"/>
        <v/>
      </c>
      <c r="GW577" s="49" t="str">
        <f t="shared" si="1168"/>
        <v/>
      </c>
      <c r="GX577" s="49" t="str">
        <f t="shared" si="1169"/>
        <v/>
      </c>
    </row>
    <row r="578" spans="17:206" x14ac:dyDescent="0.2">
      <c r="Q578" s="65">
        <v>81</v>
      </c>
      <c r="T578" s="53"/>
      <c r="V578" s="53"/>
      <c r="W578" s="53"/>
      <c r="X578" s="53"/>
      <c r="Y578" s="53"/>
      <c r="AB578" s="49"/>
      <c r="AC578" s="49" t="str">
        <f t="shared" si="1026"/>
        <v/>
      </c>
      <c r="AD578" s="49" t="str">
        <f t="shared" si="1027"/>
        <v/>
      </c>
      <c r="AE578" s="49" t="str">
        <f t="shared" si="1028"/>
        <v/>
      </c>
      <c r="AF578" s="49" t="str">
        <f t="shared" si="1029"/>
        <v/>
      </c>
      <c r="AG578" s="49" t="str">
        <f t="shared" si="1030"/>
        <v/>
      </c>
      <c r="AH578" s="49" t="str">
        <f t="shared" si="1031"/>
        <v/>
      </c>
      <c r="AI578" s="49" t="str">
        <f t="shared" si="1032"/>
        <v/>
      </c>
      <c r="AJ578" s="49" t="str">
        <f t="shared" si="1033"/>
        <v/>
      </c>
      <c r="AL578" s="49"/>
      <c r="AM578" s="49" t="str">
        <f t="shared" si="1034"/>
        <v/>
      </c>
      <c r="AN578" s="49" t="str">
        <f t="shared" si="1035"/>
        <v/>
      </c>
      <c r="AO578" s="49" t="str">
        <f t="shared" si="1036"/>
        <v/>
      </c>
      <c r="AP578" s="49" t="str">
        <f t="shared" si="1037"/>
        <v/>
      </c>
      <c r="AQ578" s="49" t="str">
        <f t="shared" si="1038"/>
        <v/>
      </c>
      <c r="AR578" s="49" t="str">
        <f t="shared" si="1039"/>
        <v/>
      </c>
      <c r="AS578" s="49" t="str">
        <f t="shared" si="1040"/>
        <v/>
      </c>
      <c r="AT578" s="49" t="str">
        <f t="shared" si="1041"/>
        <v/>
      </c>
      <c r="AV578" s="49"/>
      <c r="AW578" s="49" t="str">
        <f t="shared" si="1042"/>
        <v/>
      </c>
      <c r="AX578" s="49" t="str">
        <f t="shared" si="1043"/>
        <v/>
      </c>
      <c r="AY578" s="49" t="str">
        <f t="shared" si="1044"/>
        <v/>
      </c>
      <c r="AZ578" s="49" t="str">
        <f t="shared" si="1045"/>
        <v/>
      </c>
      <c r="BA578" s="49" t="str">
        <f t="shared" si="1046"/>
        <v/>
      </c>
      <c r="BB578" s="49" t="str">
        <f t="shared" si="1047"/>
        <v/>
      </c>
      <c r="BC578" s="49" t="str">
        <f t="shared" si="1048"/>
        <v/>
      </c>
      <c r="BD578" s="49" t="str">
        <f t="shared" si="1049"/>
        <v/>
      </c>
      <c r="BF578" s="49"/>
      <c r="BG578" s="49" t="str">
        <f t="shared" si="1050"/>
        <v/>
      </c>
      <c r="BH578" s="49" t="str">
        <f t="shared" si="1051"/>
        <v/>
      </c>
      <c r="BI578" s="49" t="str">
        <f t="shared" si="1052"/>
        <v/>
      </c>
      <c r="BJ578" s="49" t="str">
        <f t="shared" si="1053"/>
        <v/>
      </c>
      <c r="BK578" s="49" t="str">
        <f t="shared" si="1054"/>
        <v/>
      </c>
      <c r="BL578" s="49" t="str">
        <f t="shared" si="1055"/>
        <v/>
      </c>
      <c r="BM578" s="49" t="str">
        <f t="shared" si="1056"/>
        <v/>
      </c>
      <c r="BN578" s="49" t="str">
        <f t="shared" si="1057"/>
        <v/>
      </c>
      <c r="BP578" s="49"/>
      <c r="BQ578" s="49" t="str">
        <f t="shared" si="1058"/>
        <v/>
      </c>
      <c r="BR578" s="49" t="str">
        <f t="shared" si="1059"/>
        <v/>
      </c>
      <c r="BS578" s="49" t="str">
        <f t="shared" si="1060"/>
        <v/>
      </c>
      <c r="BT578" s="49" t="str">
        <f t="shared" si="1061"/>
        <v/>
      </c>
      <c r="BU578" s="49" t="str">
        <f t="shared" si="1062"/>
        <v/>
      </c>
      <c r="BV578" s="49" t="str">
        <f t="shared" si="1063"/>
        <v/>
      </c>
      <c r="BW578" s="49" t="str">
        <f t="shared" si="1064"/>
        <v/>
      </c>
      <c r="BX578" s="49" t="str">
        <f t="shared" si="1065"/>
        <v/>
      </c>
      <c r="BZ578" s="49"/>
      <c r="CA578" s="49" t="str">
        <f t="shared" si="1066"/>
        <v/>
      </c>
      <c r="CB578" s="49" t="str">
        <f t="shared" si="1067"/>
        <v/>
      </c>
      <c r="CC578" s="49" t="str">
        <f t="shared" si="1068"/>
        <v/>
      </c>
      <c r="CD578" s="49" t="str">
        <f t="shared" si="1069"/>
        <v/>
      </c>
      <c r="CE578" s="49" t="str">
        <f t="shared" si="1070"/>
        <v/>
      </c>
      <c r="CF578" s="49" t="str">
        <f t="shared" si="1071"/>
        <v/>
      </c>
      <c r="CG578" s="49" t="str">
        <f t="shared" si="1072"/>
        <v/>
      </c>
      <c r="CH578" s="49" t="str">
        <f t="shared" si="1073"/>
        <v/>
      </c>
      <c r="CJ578" s="49"/>
      <c r="CK578" s="49" t="str">
        <f t="shared" si="1074"/>
        <v/>
      </c>
      <c r="CL578" s="49" t="str">
        <f t="shared" si="1075"/>
        <v/>
      </c>
      <c r="CM578" s="49" t="str">
        <f t="shared" si="1076"/>
        <v/>
      </c>
      <c r="CN578" s="49" t="str">
        <f t="shared" si="1077"/>
        <v/>
      </c>
      <c r="CO578" s="49" t="str">
        <f t="shared" si="1078"/>
        <v/>
      </c>
      <c r="CP578" s="49" t="str">
        <f t="shared" si="1079"/>
        <v/>
      </c>
      <c r="CQ578" s="49" t="str">
        <f t="shared" si="1080"/>
        <v/>
      </c>
      <c r="CR578" s="49" t="str">
        <f t="shared" si="1081"/>
        <v/>
      </c>
      <c r="CT578" s="49"/>
      <c r="CU578" s="49" t="str">
        <f t="shared" si="1082"/>
        <v/>
      </c>
      <c r="CV578" s="49" t="str">
        <f t="shared" si="1083"/>
        <v/>
      </c>
      <c r="CW578" s="49" t="str">
        <f t="shared" si="1084"/>
        <v/>
      </c>
      <c r="CX578" s="49" t="str">
        <f t="shared" si="1085"/>
        <v/>
      </c>
      <c r="CY578" s="49" t="str">
        <f t="shared" si="1086"/>
        <v/>
      </c>
      <c r="CZ578" s="49" t="str">
        <f t="shared" si="1087"/>
        <v/>
      </c>
      <c r="DA578" s="49" t="str">
        <f t="shared" si="1088"/>
        <v/>
      </c>
      <c r="DB578" s="49" t="str">
        <f t="shared" si="1089"/>
        <v/>
      </c>
      <c r="DD578" s="49"/>
      <c r="DE578" s="49" t="str">
        <f t="shared" si="1090"/>
        <v/>
      </c>
      <c r="DF578" s="49" t="str">
        <f t="shared" si="1091"/>
        <v/>
      </c>
      <c r="DG578" s="49" t="str">
        <f t="shared" si="1092"/>
        <v/>
      </c>
      <c r="DH578" s="49" t="str">
        <f t="shared" si="1093"/>
        <v/>
      </c>
      <c r="DI578" s="49" t="str">
        <f t="shared" si="1094"/>
        <v/>
      </c>
      <c r="DJ578" s="49" t="str">
        <f t="shared" si="1095"/>
        <v/>
      </c>
      <c r="DK578" s="49" t="str">
        <f t="shared" si="1096"/>
        <v/>
      </c>
      <c r="DL578" s="49" t="str">
        <f t="shared" si="1097"/>
        <v/>
      </c>
      <c r="DN578" s="49"/>
      <c r="DO578" s="49" t="str">
        <f t="shared" si="1098"/>
        <v/>
      </c>
      <c r="DP578" s="49" t="str">
        <f t="shared" si="1099"/>
        <v/>
      </c>
      <c r="DQ578" s="49" t="str">
        <f t="shared" si="1100"/>
        <v/>
      </c>
      <c r="DR578" s="49" t="str">
        <f t="shared" si="1101"/>
        <v/>
      </c>
      <c r="DS578" s="49" t="str">
        <f t="shared" si="1102"/>
        <v/>
      </c>
      <c r="DT578" s="49" t="str">
        <f t="shared" si="1103"/>
        <v/>
      </c>
      <c r="DU578" s="49" t="str">
        <f t="shared" si="1104"/>
        <v/>
      </c>
      <c r="DV578" s="49" t="str">
        <f t="shared" si="1105"/>
        <v/>
      </c>
      <c r="DX578" s="49"/>
      <c r="DY578" s="49" t="str">
        <f t="shared" si="1106"/>
        <v/>
      </c>
      <c r="DZ578" s="49" t="str">
        <f t="shared" si="1107"/>
        <v/>
      </c>
      <c r="EA578" s="49" t="str">
        <f t="shared" si="1108"/>
        <v/>
      </c>
      <c r="EB578" s="49" t="str">
        <f t="shared" si="1109"/>
        <v/>
      </c>
      <c r="EC578" s="49" t="str">
        <f t="shared" si="1110"/>
        <v/>
      </c>
      <c r="ED578" s="49" t="str">
        <f t="shared" si="1111"/>
        <v/>
      </c>
      <c r="EE578" s="49" t="str">
        <f t="shared" si="1112"/>
        <v/>
      </c>
      <c r="EF578" s="49" t="str">
        <f t="shared" si="1113"/>
        <v/>
      </c>
      <c r="EH578" s="49"/>
      <c r="EI578" s="49" t="str">
        <f t="shared" si="1114"/>
        <v/>
      </c>
      <c r="EJ578" s="49" t="str">
        <f t="shared" si="1115"/>
        <v/>
      </c>
      <c r="EK578" s="49" t="str">
        <f t="shared" si="1116"/>
        <v/>
      </c>
      <c r="EL578" s="49" t="str">
        <f t="shared" si="1117"/>
        <v/>
      </c>
      <c r="EM578" s="49" t="str">
        <f t="shared" si="1118"/>
        <v/>
      </c>
      <c r="EN578" s="49" t="str">
        <f t="shared" si="1119"/>
        <v/>
      </c>
      <c r="EO578" s="49" t="str">
        <f t="shared" si="1120"/>
        <v/>
      </c>
      <c r="EP578" s="49" t="str">
        <f t="shared" si="1121"/>
        <v/>
      </c>
      <c r="ER578" s="49"/>
      <c r="ES578" s="49" t="str">
        <f t="shared" si="1122"/>
        <v/>
      </c>
      <c r="ET578" s="49" t="str">
        <f t="shared" si="1123"/>
        <v/>
      </c>
      <c r="EU578" s="49" t="str">
        <f t="shared" si="1124"/>
        <v/>
      </c>
      <c r="EV578" s="49" t="str">
        <f t="shared" si="1125"/>
        <v/>
      </c>
      <c r="EW578" s="49" t="str">
        <f t="shared" si="1126"/>
        <v/>
      </c>
      <c r="EX578" s="49" t="str">
        <f t="shared" si="1127"/>
        <v/>
      </c>
      <c r="EY578" s="49" t="str">
        <f t="shared" si="1128"/>
        <v/>
      </c>
      <c r="EZ578" s="49" t="str">
        <f t="shared" si="1129"/>
        <v/>
      </c>
      <c r="FB578" s="49"/>
      <c r="FC578" s="49" t="str">
        <f t="shared" si="1130"/>
        <v/>
      </c>
      <c r="FD578" s="49" t="str">
        <f t="shared" si="1131"/>
        <v/>
      </c>
      <c r="FE578" s="49" t="str">
        <f t="shared" si="1132"/>
        <v/>
      </c>
      <c r="FF578" s="49" t="str">
        <f t="shared" si="1133"/>
        <v/>
      </c>
      <c r="FG578" s="49" t="str">
        <f t="shared" si="1134"/>
        <v/>
      </c>
      <c r="FH578" s="49" t="str">
        <f t="shared" si="1135"/>
        <v/>
      </c>
      <c r="FI578" s="49" t="str">
        <f t="shared" si="1136"/>
        <v/>
      </c>
      <c r="FJ578" s="49" t="str">
        <f t="shared" si="1137"/>
        <v/>
      </c>
      <c r="FL578" s="49"/>
      <c r="FM578" s="49" t="str">
        <f t="shared" si="1138"/>
        <v/>
      </c>
      <c r="FN578" s="49" t="str">
        <f t="shared" si="1139"/>
        <v/>
      </c>
      <c r="FO578" s="49" t="str">
        <f t="shared" si="1140"/>
        <v/>
      </c>
      <c r="FP578" s="49" t="str">
        <f t="shared" si="1141"/>
        <v/>
      </c>
      <c r="FQ578" s="49" t="str">
        <f t="shared" si="1142"/>
        <v/>
      </c>
      <c r="FR578" s="49" t="str">
        <f t="shared" si="1143"/>
        <v/>
      </c>
      <c r="FS578" s="49" t="str">
        <f t="shared" si="1144"/>
        <v/>
      </c>
      <c r="FT578" s="49" t="str">
        <f t="shared" si="1145"/>
        <v/>
      </c>
      <c r="FV578" s="49"/>
      <c r="FW578" s="49" t="str">
        <f t="shared" si="1146"/>
        <v/>
      </c>
      <c r="FX578" s="49" t="str">
        <f t="shared" si="1147"/>
        <v/>
      </c>
      <c r="FY578" s="49" t="str">
        <f t="shared" si="1148"/>
        <v/>
      </c>
      <c r="FZ578" s="49" t="str">
        <f t="shared" si="1149"/>
        <v/>
      </c>
      <c r="GA578" s="49" t="str">
        <f t="shared" si="1150"/>
        <v/>
      </c>
      <c r="GB578" s="49" t="str">
        <f t="shared" si="1151"/>
        <v/>
      </c>
      <c r="GC578" s="49" t="str">
        <f t="shared" si="1152"/>
        <v/>
      </c>
      <c r="GD578" s="49" t="str">
        <f t="shared" si="1153"/>
        <v/>
      </c>
      <c r="GF578" s="49"/>
      <c r="GG578" s="49" t="str">
        <f t="shared" si="1154"/>
        <v/>
      </c>
      <c r="GH578" s="49" t="str">
        <f t="shared" si="1155"/>
        <v/>
      </c>
      <c r="GI578" s="49" t="str">
        <f t="shared" si="1156"/>
        <v/>
      </c>
      <c r="GJ578" s="49" t="str">
        <f t="shared" si="1157"/>
        <v/>
      </c>
      <c r="GK578" s="49" t="str">
        <f t="shared" si="1158"/>
        <v/>
      </c>
      <c r="GL578" s="49" t="str">
        <f t="shared" si="1159"/>
        <v/>
      </c>
      <c r="GM578" s="49" t="str">
        <f t="shared" si="1160"/>
        <v/>
      </c>
      <c r="GN578" s="49" t="str">
        <f t="shared" si="1161"/>
        <v/>
      </c>
      <c r="GP578" s="49"/>
      <c r="GQ578" s="49" t="str">
        <f t="shared" si="1162"/>
        <v/>
      </c>
      <c r="GR578" s="49" t="str">
        <f t="shared" si="1163"/>
        <v/>
      </c>
      <c r="GS578" s="49" t="str">
        <f t="shared" si="1164"/>
        <v/>
      </c>
      <c r="GT578" s="49" t="str">
        <f t="shared" si="1165"/>
        <v/>
      </c>
      <c r="GU578" s="49" t="str">
        <f t="shared" si="1166"/>
        <v/>
      </c>
      <c r="GV578" s="49" t="str">
        <f t="shared" si="1167"/>
        <v/>
      </c>
      <c r="GW578" s="49" t="str">
        <f t="shared" si="1168"/>
        <v/>
      </c>
      <c r="GX578" s="49" t="str">
        <f t="shared" si="1169"/>
        <v/>
      </c>
    </row>
    <row r="579" spans="17:206" x14ac:dyDescent="0.2">
      <c r="Q579" s="65">
        <v>82</v>
      </c>
      <c r="T579" s="53"/>
      <c r="V579" s="53"/>
      <c r="W579" s="53"/>
      <c r="X579" s="53"/>
      <c r="Y579" s="53"/>
      <c r="AB579" s="49"/>
      <c r="AC579" s="49" t="str">
        <f t="shared" si="1026"/>
        <v/>
      </c>
      <c r="AD579" s="49" t="str">
        <f t="shared" si="1027"/>
        <v/>
      </c>
      <c r="AE579" s="49" t="str">
        <f t="shared" si="1028"/>
        <v/>
      </c>
      <c r="AF579" s="49" t="str">
        <f t="shared" si="1029"/>
        <v/>
      </c>
      <c r="AG579" s="49" t="str">
        <f t="shared" si="1030"/>
        <v/>
      </c>
      <c r="AH579" s="49" t="str">
        <f t="shared" si="1031"/>
        <v/>
      </c>
      <c r="AI579" s="49" t="str">
        <f t="shared" si="1032"/>
        <v/>
      </c>
      <c r="AJ579" s="49" t="str">
        <f t="shared" si="1033"/>
        <v/>
      </c>
      <c r="AL579" s="49"/>
      <c r="AM579" s="49" t="str">
        <f t="shared" si="1034"/>
        <v/>
      </c>
      <c r="AN579" s="49" t="str">
        <f t="shared" si="1035"/>
        <v/>
      </c>
      <c r="AO579" s="49" t="str">
        <f t="shared" si="1036"/>
        <v/>
      </c>
      <c r="AP579" s="49" t="str">
        <f t="shared" si="1037"/>
        <v/>
      </c>
      <c r="AQ579" s="49" t="str">
        <f t="shared" si="1038"/>
        <v/>
      </c>
      <c r="AR579" s="49" t="str">
        <f t="shared" si="1039"/>
        <v/>
      </c>
      <c r="AS579" s="49" t="str">
        <f t="shared" si="1040"/>
        <v/>
      </c>
      <c r="AT579" s="49" t="str">
        <f t="shared" si="1041"/>
        <v/>
      </c>
      <c r="AV579" s="49"/>
      <c r="AW579" s="49" t="str">
        <f t="shared" si="1042"/>
        <v/>
      </c>
      <c r="AX579" s="49" t="str">
        <f t="shared" si="1043"/>
        <v/>
      </c>
      <c r="AY579" s="49" t="str">
        <f t="shared" si="1044"/>
        <v/>
      </c>
      <c r="AZ579" s="49" t="str">
        <f t="shared" si="1045"/>
        <v/>
      </c>
      <c r="BA579" s="49" t="str">
        <f t="shared" si="1046"/>
        <v/>
      </c>
      <c r="BB579" s="49" t="str">
        <f t="shared" si="1047"/>
        <v/>
      </c>
      <c r="BC579" s="49" t="str">
        <f t="shared" si="1048"/>
        <v/>
      </c>
      <c r="BD579" s="49" t="str">
        <f t="shared" si="1049"/>
        <v/>
      </c>
      <c r="BF579" s="49"/>
      <c r="BG579" s="49" t="str">
        <f t="shared" si="1050"/>
        <v/>
      </c>
      <c r="BH579" s="49" t="str">
        <f t="shared" si="1051"/>
        <v/>
      </c>
      <c r="BI579" s="49" t="str">
        <f t="shared" si="1052"/>
        <v/>
      </c>
      <c r="BJ579" s="49" t="str">
        <f t="shared" si="1053"/>
        <v/>
      </c>
      <c r="BK579" s="49" t="str">
        <f t="shared" si="1054"/>
        <v/>
      </c>
      <c r="BL579" s="49" t="str">
        <f t="shared" si="1055"/>
        <v/>
      </c>
      <c r="BM579" s="49" t="str">
        <f t="shared" si="1056"/>
        <v/>
      </c>
      <c r="BN579" s="49" t="str">
        <f t="shared" si="1057"/>
        <v/>
      </c>
      <c r="BP579" s="49"/>
      <c r="BQ579" s="49" t="str">
        <f t="shared" si="1058"/>
        <v/>
      </c>
      <c r="BR579" s="49" t="str">
        <f t="shared" si="1059"/>
        <v/>
      </c>
      <c r="BS579" s="49" t="str">
        <f t="shared" si="1060"/>
        <v/>
      </c>
      <c r="BT579" s="49" t="str">
        <f t="shared" si="1061"/>
        <v/>
      </c>
      <c r="BU579" s="49" t="str">
        <f t="shared" si="1062"/>
        <v/>
      </c>
      <c r="BV579" s="49" t="str">
        <f t="shared" si="1063"/>
        <v/>
      </c>
      <c r="BW579" s="49" t="str">
        <f t="shared" si="1064"/>
        <v/>
      </c>
      <c r="BX579" s="49" t="str">
        <f t="shared" si="1065"/>
        <v/>
      </c>
      <c r="BZ579" s="49"/>
      <c r="CA579" s="49" t="str">
        <f t="shared" si="1066"/>
        <v/>
      </c>
      <c r="CB579" s="49" t="str">
        <f t="shared" si="1067"/>
        <v/>
      </c>
      <c r="CC579" s="49" t="str">
        <f t="shared" si="1068"/>
        <v/>
      </c>
      <c r="CD579" s="49" t="str">
        <f t="shared" si="1069"/>
        <v/>
      </c>
      <c r="CE579" s="49" t="str">
        <f t="shared" si="1070"/>
        <v/>
      </c>
      <c r="CF579" s="49" t="str">
        <f t="shared" si="1071"/>
        <v/>
      </c>
      <c r="CG579" s="49" t="str">
        <f t="shared" si="1072"/>
        <v/>
      </c>
      <c r="CH579" s="49" t="str">
        <f t="shared" si="1073"/>
        <v/>
      </c>
      <c r="CJ579" s="49"/>
      <c r="CK579" s="49" t="str">
        <f t="shared" si="1074"/>
        <v/>
      </c>
      <c r="CL579" s="49" t="str">
        <f t="shared" si="1075"/>
        <v/>
      </c>
      <c r="CM579" s="49" t="str">
        <f t="shared" si="1076"/>
        <v/>
      </c>
      <c r="CN579" s="49" t="str">
        <f t="shared" si="1077"/>
        <v/>
      </c>
      <c r="CO579" s="49" t="str">
        <f t="shared" si="1078"/>
        <v/>
      </c>
      <c r="CP579" s="49" t="str">
        <f t="shared" si="1079"/>
        <v/>
      </c>
      <c r="CQ579" s="49" t="str">
        <f t="shared" si="1080"/>
        <v/>
      </c>
      <c r="CR579" s="49" t="str">
        <f t="shared" si="1081"/>
        <v/>
      </c>
      <c r="CT579" s="49"/>
      <c r="CU579" s="49" t="str">
        <f t="shared" si="1082"/>
        <v/>
      </c>
      <c r="CV579" s="49" t="str">
        <f t="shared" si="1083"/>
        <v/>
      </c>
      <c r="CW579" s="49" t="str">
        <f t="shared" si="1084"/>
        <v/>
      </c>
      <c r="CX579" s="49" t="str">
        <f t="shared" si="1085"/>
        <v/>
      </c>
      <c r="CY579" s="49" t="str">
        <f t="shared" si="1086"/>
        <v/>
      </c>
      <c r="CZ579" s="49" t="str">
        <f t="shared" si="1087"/>
        <v/>
      </c>
      <c r="DA579" s="49" t="str">
        <f t="shared" si="1088"/>
        <v/>
      </c>
      <c r="DB579" s="49" t="str">
        <f t="shared" si="1089"/>
        <v/>
      </c>
      <c r="DD579" s="49"/>
      <c r="DE579" s="49" t="str">
        <f t="shared" si="1090"/>
        <v/>
      </c>
      <c r="DF579" s="49" t="str">
        <f t="shared" si="1091"/>
        <v/>
      </c>
      <c r="DG579" s="49" t="str">
        <f t="shared" si="1092"/>
        <v/>
      </c>
      <c r="DH579" s="49" t="str">
        <f t="shared" si="1093"/>
        <v/>
      </c>
      <c r="DI579" s="49" t="str">
        <f t="shared" si="1094"/>
        <v/>
      </c>
      <c r="DJ579" s="49" t="str">
        <f t="shared" si="1095"/>
        <v/>
      </c>
      <c r="DK579" s="49" t="str">
        <f t="shared" si="1096"/>
        <v/>
      </c>
      <c r="DL579" s="49" t="str">
        <f t="shared" si="1097"/>
        <v/>
      </c>
      <c r="DN579" s="49"/>
      <c r="DO579" s="49" t="str">
        <f t="shared" si="1098"/>
        <v/>
      </c>
      <c r="DP579" s="49" t="str">
        <f t="shared" si="1099"/>
        <v/>
      </c>
      <c r="DQ579" s="49" t="str">
        <f t="shared" si="1100"/>
        <v/>
      </c>
      <c r="DR579" s="49" t="str">
        <f t="shared" si="1101"/>
        <v/>
      </c>
      <c r="DS579" s="49" t="str">
        <f t="shared" si="1102"/>
        <v/>
      </c>
      <c r="DT579" s="49" t="str">
        <f t="shared" si="1103"/>
        <v/>
      </c>
      <c r="DU579" s="49" t="str">
        <f t="shared" si="1104"/>
        <v/>
      </c>
      <c r="DV579" s="49" t="str">
        <f t="shared" si="1105"/>
        <v/>
      </c>
      <c r="DX579" s="49"/>
      <c r="DY579" s="49" t="str">
        <f t="shared" si="1106"/>
        <v/>
      </c>
      <c r="DZ579" s="49" t="str">
        <f t="shared" si="1107"/>
        <v/>
      </c>
      <c r="EA579" s="49" t="str">
        <f t="shared" si="1108"/>
        <v/>
      </c>
      <c r="EB579" s="49" t="str">
        <f t="shared" si="1109"/>
        <v/>
      </c>
      <c r="EC579" s="49" t="str">
        <f t="shared" si="1110"/>
        <v/>
      </c>
      <c r="ED579" s="49" t="str">
        <f t="shared" si="1111"/>
        <v/>
      </c>
      <c r="EE579" s="49" t="str">
        <f t="shared" si="1112"/>
        <v/>
      </c>
      <c r="EF579" s="49" t="str">
        <f t="shared" si="1113"/>
        <v/>
      </c>
      <c r="EH579" s="49"/>
      <c r="EI579" s="49" t="str">
        <f t="shared" si="1114"/>
        <v/>
      </c>
      <c r="EJ579" s="49" t="str">
        <f t="shared" si="1115"/>
        <v/>
      </c>
      <c r="EK579" s="49" t="str">
        <f t="shared" si="1116"/>
        <v/>
      </c>
      <c r="EL579" s="49" t="str">
        <f t="shared" si="1117"/>
        <v/>
      </c>
      <c r="EM579" s="49" t="str">
        <f t="shared" si="1118"/>
        <v/>
      </c>
      <c r="EN579" s="49" t="str">
        <f t="shared" si="1119"/>
        <v/>
      </c>
      <c r="EO579" s="49" t="str">
        <f t="shared" si="1120"/>
        <v/>
      </c>
      <c r="EP579" s="49" t="str">
        <f t="shared" si="1121"/>
        <v/>
      </c>
      <c r="ER579" s="49"/>
      <c r="ES579" s="49" t="str">
        <f t="shared" si="1122"/>
        <v/>
      </c>
      <c r="ET579" s="49" t="str">
        <f t="shared" si="1123"/>
        <v/>
      </c>
      <c r="EU579" s="49" t="str">
        <f t="shared" si="1124"/>
        <v/>
      </c>
      <c r="EV579" s="49" t="str">
        <f t="shared" si="1125"/>
        <v/>
      </c>
      <c r="EW579" s="49" t="str">
        <f t="shared" si="1126"/>
        <v/>
      </c>
      <c r="EX579" s="49" t="str">
        <f t="shared" si="1127"/>
        <v/>
      </c>
      <c r="EY579" s="49" t="str">
        <f t="shared" si="1128"/>
        <v/>
      </c>
      <c r="EZ579" s="49" t="str">
        <f t="shared" si="1129"/>
        <v/>
      </c>
      <c r="FB579" s="49"/>
      <c r="FC579" s="49" t="str">
        <f t="shared" si="1130"/>
        <v/>
      </c>
      <c r="FD579" s="49" t="str">
        <f t="shared" si="1131"/>
        <v/>
      </c>
      <c r="FE579" s="49" t="str">
        <f t="shared" si="1132"/>
        <v/>
      </c>
      <c r="FF579" s="49" t="str">
        <f t="shared" si="1133"/>
        <v/>
      </c>
      <c r="FG579" s="49" t="str">
        <f t="shared" si="1134"/>
        <v/>
      </c>
      <c r="FH579" s="49" t="str">
        <f t="shared" si="1135"/>
        <v/>
      </c>
      <c r="FI579" s="49" t="str">
        <f t="shared" si="1136"/>
        <v/>
      </c>
      <c r="FJ579" s="49" t="str">
        <f t="shared" si="1137"/>
        <v/>
      </c>
      <c r="FL579" s="49"/>
      <c r="FM579" s="49" t="str">
        <f t="shared" si="1138"/>
        <v/>
      </c>
      <c r="FN579" s="49" t="str">
        <f t="shared" si="1139"/>
        <v/>
      </c>
      <c r="FO579" s="49" t="str">
        <f t="shared" si="1140"/>
        <v/>
      </c>
      <c r="FP579" s="49" t="str">
        <f t="shared" si="1141"/>
        <v/>
      </c>
      <c r="FQ579" s="49" t="str">
        <f t="shared" si="1142"/>
        <v/>
      </c>
      <c r="FR579" s="49" t="str">
        <f t="shared" si="1143"/>
        <v/>
      </c>
      <c r="FS579" s="49" t="str">
        <f t="shared" si="1144"/>
        <v/>
      </c>
      <c r="FT579" s="49" t="str">
        <f t="shared" si="1145"/>
        <v/>
      </c>
      <c r="FV579" s="49"/>
      <c r="FW579" s="49" t="str">
        <f t="shared" si="1146"/>
        <v/>
      </c>
      <c r="FX579" s="49" t="str">
        <f t="shared" si="1147"/>
        <v/>
      </c>
      <c r="FY579" s="49" t="str">
        <f t="shared" si="1148"/>
        <v/>
      </c>
      <c r="FZ579" s="49" t="str">
        <f t="shared" si="1149"/>
        <v/>
      </c>
      <c r="GA579" s="49" t="str">
        <f t="shared" si="1150"/>
        <v/>
      </c>
      <c r="GB579" s="49" t="str">
        <f t="shared" si="1151"/>
        <v/>
      </c>
      <c r="GC579" s="49" t="str">
        <f t="shared" si="1152"/>
        <v/>
      </c>
      <c r="GD579" s="49" t="str">
        <f t="shared" si="1153"/>
        <v/>
      </c>
      <c r="GF579" s="49"/>
      <c r="GG579" s="49" t="str">
        <f t="shared" si="1154"/>
        <v/>
      </c>
      <c r="GH579" s="49" t="str">
        <f t="shared" si="1155"/>
        <v/>
      </c>
      <c r="GI579" s="49" t="str">
        <f t="shared" si="1156"/>
        <v/>
      </c>
      <c r="GJ579" s="49" t="str">
        <f t="shared" si="1157"/>
        <v/>
      </c>
      <c r="GK579" s="49" t="str">
        <f t="shared" si="1158"/>
        <v/>
      </c>
      <c r="GL579" s="49" t="str">
        <f t="shared" si="1159"/>
        <v/>
      </c>
      <c r="GM579" s="49" t="str">
        <f t="shared" si="1160"/>
        <v/>
      </c>
      <c r="GN579" s="49" t="str">
        <f t="shared" si="1161"/>
        <v/>
      </c>
      <c r="GP579" s="49"/>
      <c r="GQ579" s="49" t="str">
        <f t="shared" si="1162"/>
        <v/>
      </c>
      <c r="GR579" s="49" t="str">
        <f t="shared" si="1163"/>
        <v/>
      </c>
      <c r="GS579" s="49" t="str">
        <f t="shared" si="1164"/>
        <v/>
      </c>
      <c r="GT579" s="49" t="str">
        <f t="shared" si="1165"/>
        <v/>
      </c>
      <c r="GU579" s="49" t="str">
        <f t="shared" si="1166"/>
        <v/>
      </c>
      <c r="GV579" s="49" t="str">
        <f t="shared" si="1167"/>
        <v/>
      </c>
      <c r="GW579" s="49" t="str">
        <f t="shared" si="1168"/>
        <v/>
      </c>
      <c r="GX579" s="49" t="str">
        <f t="shared" si="1169"/>
        <v/>
      </c>
    </row>
    <row r="580" spans="17:206" x14ac:dyDescent="0.2">
      <c r="Q580" s="65">
        <v>83</v>
      </c>
      <c r="T580" s="53"/>
      <c r="V580" s="53"/>
      <c r="W580" s="53"/>
      <c r="X580" s="53"/>
      <c r="Y580" s="53"/>
      <c r="AB580" s="49"/>
      <c r="AC580" s="49" t="str">
        <f t="shared" si="1026"/>
        <v/>
      </c>
      <c r="AD580" s="49" t="str">
        <f t="shared" si="1027"/>
        <v/>
      </c>
      <c r="AE580" s="49" t="str">
        <f t="shared" si="1028"/>
        <v/>
      </c>
      <c r="AF580" s="49" t="str">
        <f t="shared" si="1029"/>
        <v/>
      </c>
      <c r="AG580" s="49" t="str">
        <f t="shared" si="1030"/>
        <v/>
      </c>
      <c r="AH580" s="49" t="str">
        <f t="shared" si="1031"/>
        <v/>
      </c>
      <c r="AI580" s="49" t="str">
        <f t="shared" si="1032"/>
        <v/>
      </c>
      <c r="AJ580" s="49" t="str">
        <f t="shared" si="1033"/>
        <v/>
      </c>
      <c r="AL580" s="49"/>
      <c r="AM580" s="49" t="str">
        <f t="shared" si="1034"/>
        <v/>
      </c>
      <c r="AN580" s="49" t="str">
        <f t="shared" si="1035"/>
        <v/>
      </c>
      <c r="AO580" s="49" t="str">
        <f t="shared" si="1036"/>
        <v/>
      </c>
      <c r="AP580" s="49" t="str">
        <f t="shared" si="1037"/>
        <v/>
      </c>
      <c r="AQ580" s="49" t="str">
        <f t="shared" si="1038"/>
        <v/>
      </c>
      <c r="AR580" s="49" t="str">
        <f t="shared" si="1039"/>
        <v/>
      </c>
      <c r="AS580" s="49" t="str">
        <f t="shared" si="1040"/>
        <v/>
      </c>
      <c r="AT580" s="49" t="str">
        <f t="shared" si="1041"/>
        <v/>
      </c>
      <c r="AV580" s="49"/>
      <c r="AW580" s="49" t="str">
        <f t="shared" si="1042"/>
        <v/>
      </c>
      <c r="AX580" s="49" t="str">
        <f t="shared" si="1043"/>
        <v/>
      </c>
      <c r="AY580" s="49" t="str">
        <f t="shared" si="1044"/>
        <v/>
      </c>
      <c r="AZ580" s="49" t="str">
        <f t="shared" si="1045"/>
        <v/>
      </c>
      <c r="BA580" s="49" t="str">
        <f t="shared" si="1046"/>
        <v/>
      </c>
      <c r="BB580" s="49" t="str">
        <f t="shared" si="1047"/>
        <v/>
      </c>
      <c r="BC580" s="49" t="str">
        <f t="shared" si="1048"/>
        <v/>
      </c>
      <c r="BD580" s="49" t="str">
        <f t="shared" si="1049"/>
        <v/>
      </c>
      <c r="BF580" s="49"/>
      <c r="BG580" s="49" t="str">
        <f t="shared" si="1050"/>
        <v/>
      </c>
      <c r="BH580" s="49" t="str">
        <f t="shared" si="1051"/>
        <v/>
      </c>
      <c r="BI580" s="49" t="str">
        <f t="shared" si="1052"/>
        <v/>
      </c>
      <c r="BJ580" s="49" t="str">
        <f t="shared" si="1053"/>
        <v/>
      </c>
      <c r="BK580" s="49" t="str">
        <f t="shared" si="1054"/>
        <v/>
      </c>
      <c r="BL580" s="49" t="str">
        <f t="shared" si="1055"/>
        <v/>
      </c>
      <c r="BM580" s="49" t="str">
        <f t="shared" si="1056"/>
        <v/>
      </c>
      <c r="BN580" s="49" t="str">
        <f t="shared" si="1057"/>
        <v/>
      </c>
      <c r="BP580" s="49"/>
      <c r="BQ580" s="49" t="str">
        <f t="shared" si="1058"/>
        <v/>
      </c>
      <c r="BR580" s="49" t="str">
        <f t="shared" si="1059"/>
        <v/>
      </c>
      <c r="BS580" s="49" t="str">
        <f t="shared" si="1060"/>
        <v/>
      </c>
      <c r="BT580" s="49" t="str">
        <f t="shared" si="1061"/>
        <v/>
      </c>
      <c r="BU580" s="49" t="str">
        <f t="shared" si="1062"/>
        <v/>
      </c>
      <c r="BV580" s="49" t="str">
        <f t="shared" si="1063"/>
        <v/>
      </c>
      <c r="BW580" s="49" t="str">
        <f t="shared" si="1064"/>
        <v/>
      </c>
      <c r="BX580" s="49" t="str">
        <f t="shared" si="1065"/>
        <v/>
      </c>
      <c r="BZ580" s="49"/>
      <c r="CA580" s="49" t="str">
        <f t="shared" si="1066"/>
        <v/>
      </c>
      <c r="CB580" s="49" t="str">
        <f t="shared" si="1067"/>
        <v/>
      </c>
      <c r="CC580" s="49" t="str">
        <f t="shared" si="1068"/>
        <v/>
      </c>
      <c r="CD580" s="49" t="str">
        <f t="shared" si="1069"/>
        <v/>
      </c>
      <c r="CE580" s="49" t="str">
        <f t="shared" si="1070"/>
        <v/>
      </c>
      <c r="CF580" s="49" t="str">
        <f t="shared" si="1071"/>
        <v/>
      </c>
      <c r="CG580" s="49" t="str">
        <f t="shared" si="1072"/>
        <v/>
      </c>
      <c r="CH580" s="49" t="str">
        <f t="shared" si="1073"/>
        <v/>
      </c>
      <c r="CJ580" s="49"/>
      <c r="CK580" s="49" t="str">
        <f t="shared" si="1074"/>
        <v/>
      </c>
      <c r="CL580" s="49" t="str">
        <f t="shared" si="1075"/>
        <v/>
      </c>
      <c r="CM580" s="49" t="str">
        <f t="shared" si="1076"/>
        <v/>
      </c>
      <c r="CN580" s="49" t="str">
        <f t="shared" si="1077"/>
        <v/>
      </c>
      <c r="CO580" s="49" t="str">
        <f t="shared" si="1078"/>
        <v/>
      </c>
      <c r="CP580" s="49" t="str">
        <f t="shared" si="1079"/>
        <v/>
      </c>
      <c r="CQ580" s="49" t="str">
        <f t="shared" si="1080"/>
        <v/>
      </c>
      <c r="CR580" s="49" t="str">
        <f t="shared" si="1081"/>
        <v/>
      </c>
      <c r="CT580" s="49"/>
      <c r="CU580" s="49" t="str">
        <f t="shared" si="1082"/>
        <v/>
      </c>
      <c r="CV580" s="49" t="str">
        <f t="shared" si="1083"/>
        <v/>
      </c>
      <c r="CW580" s="49" t="str">
        <f t="shared" si="1084"/>
        <v/>
      </c>
      <c r="CX580" s="49" t="str">
        <f t="shared" si="1085"/>
        <v/>
      </c>
      <c r="CY580" s="49" t="str">
        <f t="shared" si="1086"/>
        <v/>
      </c>
      <c r="CZ580" s="49" t="str">
        <f t="shared" si="1087"/>
        <v/>
      </c>
      <c r="DA580" s="49" t="str">
        <f t="shared" si="1088"/>
        <v/>
      </c>
      <c r="DB580" s="49" t="str">
        <f t="shared" si="1089"/>
        <v/>
      </c>
      <c r="DD580" s="49"/>
      <c r="DE580" s="49" t="str">
        <f t="shared" si="1090"/>
        <v/>
      </c>
      <c r="DF580" s="49" t="str">
        <f t="shared" si="1091"/>
        <v/>
      </c>
      <c r="DG580" s="49" t="str">
        <f t="shared" si="1092"/>
        <v/>
      </c>
      <c r="DH580" s="49" t="str">
        <f t="shared" si="1093"/>
        <v/>
      </c>
      <c r="DI580" s="49" t="str">
        <f t="shared" si="1094"/>
        <v/>
      </c>
      <c r="DJ580" s="49" t="str">
        <f t="shared" si="1095"/>
        <v/>
      </c>
      <c r="DK580" s="49" t="str">
        <f t="shared" si="1096"/>
        <v/>
      </c>
      <c r="DL580" s="49" t="str">
        <f t="shared" si="1097"/>
        <v/>
      </c>
      <c r="DN580" s="49"/>
      <c r="DO580" s="49" t="str">
        <f t="shared" si="1098"/>
        <v/>
      </c>
      <c r="DP580" s="49" t="str">
        <f t="shared" si="1099"/>
        <v/>
      </c>
      <c r="DQ580" s="49" t="str">
        <f t="shared" si="1100"/>
        <v/>
      </c>
      <c r="DR580" s="49" t="str">
        <f t="shared" si="1101"/>
        <v/>
      </c>
      <c r="DS580" s="49" t="str">
        <f t="shared" si="1102"/>
        <v/>
      </c>
      <c r="DT580" s="49" t="str">
        <f t="shared" si="1103"/>
        <v/>
      </c>
      <c r="DU580" s="49" t="str">
        <f t="shared" si="1104"/>
        <v/>
      </c>
      <c r="DV580" s="49" t="str">
        <f t="shared" si="1105"/>
        <v/>
      </c>
      <c r="DX580" s="49"/>
      <c r="DY580" s="49" t="str">
        <f t="shared" si="1106"/>
        <v/>
      </c>
      <c r="DZ580" s="49" t="str">
        <f t="shared" si="1107"/>
        <v/>
      </c>
      <c r="EA580" s="49" t="str">
        <f t="shared" si="1108"/>
        <v/>
      </c>
      <c r="EB580" s="49" t="str">
        <f t="shared" si="1109"/>
        <v/>
      </c>
      <c r="EC580" s="49" t="str">
        <f t="shared" si="1110"/>
        <v/>
      </c>
      <c r="ED580" s="49" t="str">
        <f t="shared" si="1111"/>
        <v/>
      </c>
      <c r="EE580" s="49" t="str">
        <f t="shared" si="1112"/>
        <v/>
      </c>
      <c r="EF580" s="49" t="str">
        <f t="shared" si="1113"/>
        <v/>
      </c>
      <c r="EH580" s="49"/>
      <c r="EI580" s="49" t="str">
        <f t="shared" si="1114"/>
        <v/>
      </c>
      <c r="EJ580" s="49" t="str">
        <f t="shared" si="1115"/>
        <v/>
      </c>
      <c r="EK580" s="49" t="str">
        <f t="shared" si="1116"/>
        <v/>
      </c>
      <c r="EL580" s="49" t="str">
        <f t="shared" si="1117"/>
        <v/>
      </c>
      <c r="EM580" s="49" t="str">
        <f t="shared" si="1118"/>
        <v/>
      </c>
      <c r="EN580" s="49" t="str">
        <f t="shared" si="1119"/>
        <v/>
      </c>
      <c r="EO580" s="49" t="str">
        <f t="shared" si="1120"/>
        <v/>
      </c>
      <c r="EP580" s="49" t="str">
        <f t="shared" si="1121"/>
        <v/>
      </c>
      <c r="ER580" s="49"/>
      <c r="ES580" s="49" t="str">
        <f t="shared" si="1122"/>
        <v/>
      </c>
      <c r="ET580" s="49" t="str">
        <f t="shared" si="1123"/>
        <v/>
      </c>
      <c r="EU580" s="49" t="str">
        <f t="shared" si="1124"/>
        <v/>
      </c>
      <c r="EV580" s="49" t="str">
        <f t="shared" si="1125"/>
        <v/>
      </c>
      <c r="EW580" s="49" t="str">
        <f t="shared" si="1126"/>
        <v/>
      </c>
      <c r="EX580" s="49" t="str">
        <f t="shared" si="1127"/>
        <v/>
      </c>
      <c r="EY580" s="49" t="str">
        <f t="shared" si="1128"/>
        <v/>
      </c>
      <c r="EZ580" s="49" t="str">
        <f t="shared" si="1129"/>
        <v/>
      </c>
      <c r="FB580" s="49"/>
      <c r="FC580" s="49" t="str">
        <f t="shared" si="1130"/>
        <v/>
      </c>
      <c r="FD580" s="49" t="str">
        <f t="shared" si="1131"/>
        <v/>
      </c>
      <c r="FE580" s="49" t="str">
        <f t="shared" si="1132"/>
        <v/>
      </c>
      <c r="FF580" s="49" t="str">
        <f t="shared" si="1133"/>
        <v/>
      </c>
      <c r="FG580" s="49" t="str">
        <f t="shared" si="1134"/>
        <v/>
      </c>
      <c r="FH580" s="49" t="str">
        <f t="shared" si="1135"/>
        <v/>
      </c>
      <c r="FI580" s="49" t="str">
        <f t="shared" si="1136"/>
        <v/>
      </c>
      <c r="FJ580" s="49" t="str">
        <f t="shared" si="1137"/>
        <v/>
      </c>
      <c r="FL580" s="49"/>
      <c r="FM580" s="49" t="str">
        <f t="shared" si="1138"/>
        <v/>
      </c>
      <c r="FN580" s="49" t="str">
        <f t="shared" si="1139"/>
        <v/>
      </c>
      <c r="FO580" s="49" t="str">
        <f t="shared" si="1140"/>
        <v/>
      </c>
      <c r="FP580" s="49" t="str">
        <f t="shared" si="1141"/>
        <v/>
      </c>
      <c r="FQ580" s="49" t="str">
        <f t="shared" si="1142"/>
        <v/>
      </c>
      <c r="FR580" s="49" t="str">
        <f t="shared" si="1143"/>
        <v/>
      </c>
      <c r="FS580" s="49" t="str">
        <f t="shared" si="1144"/>
        <v/>
      </c>
      <c r="FT580" s="49" t="str">
        <f t="shared" si="1145"/>
        <v/>
      </c>
      <c r="FV580" s="49"/>
      <c r="FW580" s="49" t="str">
        <f t="shared" si="1146"/>
        <v/>
      </c>
      <c r="FX580" s="49" t="str">
        <f t="shared" si="1147"/>
        <v/>
      </c>
      <c r="FY580" s="49" t="str">
        <f t="shared" si="1148"/>
        <v/>
      </c>
      <c r="FZ580" s="49" t="str">
        <f t="shared" si="1149"/>
        <v/>
      </c>
      <c r="GA580" s="49" t="str">
        <f t="shared" si="1150"/>
        <v/>
      </c>
      <c r="GB580" s="49" t="str">
        <f t="shared" si="1151"/>
        <v/>
      </c>
      <c r="GC580" s="49" t="str">
        <f t="shared" si="1152"/>
        <v/>
      </c>
      <c r="GD580" s="49" t="str">
        <f t="shared" si="1153"/>
        <v/>
      </c>
      <c r="GF580" s="49"/>
      <c r="GG580" s="49" t="str">
        <f t="shared" si="1154"/>
        <v/>
      </c>
      <c r="GH580" s="49" t="str">
        <f t="shared" si="1155"/>
        <v/>
      </c>
      <c r="GI580" s="49" t="str">
        <f t="shared" si="1156"/>
        <v/>
      </c>
      <c r="GJ580" s="49" t="str">
        <f t="shared" si="1157"/>
        <v/>
      </c>
      <c r="GK580" s="49" t="str">
        <f t="shared" si="1158"/>
        <v/>
      </c>
      <c r="GL580" s="49" t="str">
        <f t="shared" si="1159"/>
        <v/>
      </c>
      <c r="GM580" s="49" t="str">
        <f t="shared" si="1160"/>
        <v/>
      </c>
      <c r="GN580" s="49" t="str">
        <f t="shared" si="1161"/>
        <v/>
      </c>
      <c r="GP580" s="49"/>
      <c r="GQ580" s="49" t="str">
        <f t="shared" si="1162"/>
        <v/>
      </c>
      <c r="GR580" s="49" t="str">
        <f t="shared" si="1163"/>
        <v/>
      </c>
      <c r="GS580" s="49" t="str">
        <f t="shared" si="1164"/>
        <v/>
      </c>
      <c r="GT580" s="49" t="str">
        <f t="shared" si="1165"/>
        <v/>
      </c>
      <c r="GU580" s="49" t="str">
        <f t="shared" si="1166"/>
        <v/>
      </c>
      <c r="GV580" s="49" t="str">
        <f t="shared" si="1167"/>
        <v/>
      </c>
      <c r="GW580" s="49" t="str">
        <f t="shared" si="1168"/>
        <v/>
      </c>
      <c r="GX580" s="49" t="str">
        <f t="shared" si="1169"/>
        <v/>
      </c>
    </row>
    <row r="581" spans="17:206" x14ac:dyDescent="0.2">
      <c r="Q581" s="65">
        <v>84</v>
      </c>
      <c r="T581" s="53"/>
      <c r="V581" s="53"/>
      <c r="W581" s="53"/>
      <c r="X581" s="53"/>
      <c r="Y581" s="53"/>
      <c r="AB581" s="49"/>
      <c r="AC581" s="49" t="str">
        <f t="shared" si="1026"/>
        <v/>
      </c>
      <c r="AD581" s="49" t="str">
        <f t="shared" si="1027"/>
        <v/>
      </c>
      <c r="AE581" s="49" t="str">
        <f t="shared" si="1028"/>
        <v/>
      </c>
      <c r="AF581" s="49" t="str">
        <f t="shared" si="1029"/>
        <v/>
      </c>
      <c r="AG581" s="49" t="str">
        <f t="shared" si="1030"/>
        <v/>
      </c>
      <c r="AH581" s="49" t="str">
        <f t="shared" si="1031"/>
        <v/>
      </c>
      <c r="AI581" s="49" t="str">
        <f t="shared" si="1032"/>
        <v/>
      </c>
      <c r="AJ581" s="49" t="str">
        <f t="shared" si="1033"/>
        <v/>
      </c>
      <c r="AL581" s="49"/>
      <c r="AM581" s="49" t="str">
        <f t="shared" si="1034"/>
        <v/>
      </c>
      <c r="AN581" s="49" t="str">
        <f t="shared" si="1035"/>
        <v/>
      </c>
      <c r="AO581" s="49" t="str">
        <f t="shared" si="1036"/>
        <v/>
      </c>
      <c r="AP581" s="49" t="str">
        <f t="shared" si="1037"/>
        <v/>
      </c>
      <c r="AQ581" s="49" t="str">
        <f t="shared" si="1038"/>
        <v/>
      </c>
      <c r="AR581" s="49" t="str">
        <f t="shared" si="1039"/>
        <v/>
      </c>
      <c r="AS581" s="49" t="str">
        <f t="shared" si="1040"/>
        <v/>
      </c>
      <c r="AT581" s="49" t="str">
        <f t="shared" si="1041"/>
        <v/>
      </c>
      <c r="AV581" s="49"/>
      <c r="AW581" s="49" t="str">
        <f t="shared" si="1042"/>
        <v/>
      </c>
      <c r="AX581" s="49" t="str">
        <f t="shared" si="1043"/>
        <v/>
      </c>
      <c r="AY581" s="49" t="str">
        <f t="shared" si="1044"/>
        <v/>
      </c>
      <c r="AZ581" s="49" t="str">
        <f t="shared" si="1045"/>
        <v/>
      </c>
      <c r="BA581" s="49" t="str">
        <f t="shared" si="1046"/>
        <v/>
      </c>
      <c r="BB581" s="49" t="str">
        <f t="shared" si="1047"/>
        <v/>
      </c>
      <c r="BC581" s="49" t="str">
        <f t="shared" si="1048"/>
        <v/>
      </c>
      <c r="BD581" s="49" t="str">
        <f t="shared" si="1049"/>
        <v/>
      </c>
      <c r="BF581" s="49"/>
      <c r="BG581" s="49" t="str">
        <f t="shared" si="1050"/>
        <v/>
      </c>
      <c r="BH581" s="49" t="str">
        <f t="shared" si="1051"/>
        <v/>
      </c>
      <c r="BI581" s="49" t="str">
        <f t="shared" si="1052"/>
        <v/>
      </c>
      <c r="BJ581" s="49" t="str">
        <f t="shared" si="1053"/>
        <v/>
      </c>
      <c r="BK581" s="49" t="str">
        <f t="shared" si="1054"/>
        <v/>
      </c>
      <c r="BL581" s="49" t="str">
        <f t="shared" si="1055"/>
        <v/>
      </c>
      <c r="BM581" s="49" t="str">
        <f t="shared" si="1056"/>
        <v/>
      </c>
      <c r="BN581" s="49" t="str">
        <f t="shared" si="1057"/>
        <v/>
      </c>
      <c r="BP581" s="49"/>
      <c r="BQ581" s="49" t="str">
        <f t="shared" si="1058"/>
        <v/>
      </c>
      <c r="BR581" s="49" t="str">
        <f t="shared" si="1059"/>
        <v/>
      </c>
      <c r="BS581" s="49" t="str">
        <f t="shared" si="1060"/>
        <v/>
      </c>
      <c r="BT581" s="49" t="str">
        <f t="shared" si="1061"/>
        <v/>
      </c>
      <c r="BU581" s="49" t="str">
        <f t="shared" si="1062"/>
        <v/>
      </c>
      <c r="BV581" s="49" t="str">
        <f t="shared" si="1063"/>
        <v/>
      </c>
      <c r="BW581" s="49" t="str">
        <f t="shared" si="1064"/>
        <v/>
      </c>
      <c r="BX581" s="49" t="str">
        <f t="shared" si="1065"/>
        <v/>
      </c>
      <c r="BZ581" s="49"/>
      <c r="CA581" s="49" t="str">
        <f t="shared" si="1066"/>
        <v/>
      </c>
      <c r="CB581" s="49" t="str">
        <f t="shared" si="1067"/>
        <v/>
      </c>
      <c r="CC581" s="49" t="str">
        <f t="shared" si="1068"/>
        <v/>
      </c>
      <c r="CD581" s="49" t="str">
        <f t="shared" si="1069"/>
        <v/>
      </c>
      <c r="CE581" s="49" t="str">
        <f t="shared" si="1070"/>
        <v/>
      </c>
      <c r="CF581" s="49" t="str">
        <f t="shared" si="1071"/>
        <v/>
      </c>
      <c r="CG581" s="49" t="str">
        <f t="shared" si="1072"/>
        <v/>
      </c>
      <c r="CH581" s="49" t="str">
        <f t="shared" si="1073"/>
        <v/>
      </c>
      <c r="CJ581" s="49"/>
      <c r="CK581" s="49" t="str">
        <f t="shared" si="1074"/>
        <v/>
      </c>
      <c r="CL581" s="49" t="str">
        <f t="shared" si="1075"/>
        <v/>
      </c>
      <c r="CM581" s="49" t="str">
        <f t="shared" si="1076"/>
        <v/>
      </c>
      <c r="CN581" s="49" t="str">
        <f t="shared" si="1077"/>
        <v/>
      </c>
      <c r="CO581" s="49" t="str">
        <f t="shared" si="1078"/>
        <v/>
      </c>
      <c r="CP581" s="49" t="str">
        <f t="shared" si="1079"/>
        <v/>
      </c>
      <c r="CQ581" s="49" t="str">
        <f t="shared" si="1080"/>
        <v/>
      </c>
      <c r="CR581" s="49" t="str">
        <f t="shared" si="1081"/>
        <v/>
      </c>
      <c r="CT581" s="49"/>
      <c r="CU581" s="49" t="str">
        <f t="shared" si="1082"/>
        <v/>
      </c>
      <c r="CV581" s="49" t="str">
        <f t="shared" si="1083"/>
        <v/>
      </c>
      <c r="CW581" s="49" t="str">
        <f t="shared" si="1084"/>
        <v/>
      </c>
      <c r="CX581" s="49" t="str">
        <f t="shared" si="1085"/>
        <v/>
      </c>
      <c r="CY581" s="49" t="str">
        <f t="shared" si="1086"/>
        <v/>
      </c>
      <c r="CZ581" s="49" t="str">
        <f t="shared" si="1087"/>
        <v/>
      </c>
      <c r="DA581" s="49" t="str">
        <f t="shared" si="1088"/>
        <v/>
      </c>
      <c r="DB581" s="49" t="str">
        <f t="shared" si="1089"/>
        <v/>
      </c>
      <c r="DD581" s="49"/>
      <c r="DE581" s="49" t="str">
        <f t="shared" si="1090"/>
        <v/>
      </c>
      <c r="DF581" s="49" t="str">
        <f t="shared" si="1091"/>
        <v/>
      </c>
      <c r="DG581" s="49" t="str">
        <f t="shared" si="1092"/>
        <v/>
      </c>
      <c r="DH581" s="49" t="str">
        <f t="shared" si="1093"/>
        <v/>
      </c>
      <c r="DI581" s="49" t="str">
        <f t="shared" si="1094"/>
        <v/>
      </c>
      <c r="DJ581" s="49" t="str">
        <f t="shared" si="1095"/>
        <v/>
      </c>
      <c r="DK581" s="49" t="str">
        <f t="shared" si="1096"/>
        <v/>
      </c>
      <c r="DL581" s="49" t="str">
        <f t="shared" si="1097"/>
        <v/>
      </c>
      <c r="DN581" s="49"/>
      <c r="DO581" s="49" t="str">
        <f t="shared" si="1098"/>
        <v/>
      </c>
      <c r="DP581" s="49" t="str">
        <f t="shared" si="1099"/>
        <v/>
      </c>
      <c r="DQ581" s="49" t="str">
        <f t="shared" si="1100"/>
        <v/>
      </c>
      <c r="DR581" s="49" t="str">
        <f t="shared" si="1101"/>
        <v/>
      </c>
      <c r="DS581" s="49" t="str">
        <f t="shared" si="1102"/>
        <v/>
      </c>
      <c r="DT581" s="49" t="str">
        <f t="shared" si="1103"/>
        <v/>
      </c>
      <c r="DU581" s="49" t="str">
        <f t="shared" si="1104"/>
        <v/>
      </c>
      <c r="DV581" s="49" t="str">
        <f t="shared" si="1105"/>
        <v/>
      </c>
      <c r="DX581" s="49"/>
      <c r="DY581" s="49" t="str">
        <f t="shared" si="1106"/>
        <v/>
      </c>
      <c r="DZ581" s="49" t="str">
        <f t="shared" si="1107"/>
        <v/>
      </c>
      <c r="EA581" s="49" t="str">
        <f t="shared" si="1108"/>
        <v/>
      </c>
      <c r="EB581" s="49" t="str">
        <f t="shared" si="1109"/>
        <v/>
      </c>
      <c r="EC581" s="49" t="str">
        <f t="shared" si="1110"/>
        <v/>
      </c>
      <c r="ED581" s="49" t="str">
        <f t="shared" si="1111"/>
        <v/>
      </c>
      <c r="EE581" s="49" t="str">
        <f t="shared" si="1112"/>
        <v/>
      </c>
      <c r="EF581" s="49" t="str">
        <f t="shared" si="1113"/>
        <v/>
      </c>
      <c r="EH581" s="49"/>
      <c r="EI581" s="49" t="str">
        <f t="shared" si="1114"/>
        <v/>
      </c>
      <c r="EJ581" s="49" t="str">
        <f t="shared" si="1115"/>
        <v/>
      </c>
      <c r="EK581" s="49" t="str">
        <f t="shared" si="1116"/>
        <v/>
      </c>
      <c r="EL581" s="49" t="str">
        <f t="shared" si="1117"/>
        <v/>
      </c>
      <c r="EM581" s="49" t="str">
        <f t="shared" si="1118"/>
        <v/>
      </c>
      <c r="EN581" s="49" t="str">
        <f t="shared" si="1119"/>
        <v/>
      </c>
      <c r="EO581" s="49" t="str">
        <f t="shared" si="1120"/>
        <v/>
      </c>
      <c r="EP581" s="49" t="str">
        <f t="shared" si="1121"/>
        <v/>
      </c>
      <c r="ER581" s="49"/>
      <c r="ES581" s="49" t="str">
        <f t="shared" si="1122"/>
        <v/>
      </c>
      <c r="ET581" s="49" t="str">
        <f t="shared" si="1123"/>
        <v/>
      </c>
      <c r="EU581" s="49" t="str">
        <f t="shared" si="1124"/>
        <v/>
      </c>
      <c r="EV581" s="49" t="str">
        <f t="shared" si="1125"/>
        <v/>
      </c>
      <c r="EW581" s="49" t="str">
        <f t="shared" si="1126"/>
        <v/>
      </c>
      <c r="EX581" s="49" t="str">
        <f t="shared" si="1127"/>
        <v/>
      </c>
      <c r="EY581" s="49" t="str">
        <f t="shared" si="1128"/>
        <v/>
      </c>
      <c r="EZ581" s="49" t="str">
        <f t="shared" si="1129"/>
        <v/>
      </c>
      <c r="FB581" s="49"/>
      <c r="FC581" s="49" t="str">
        <f t="shared" si="1130"/>
        <v/>
      </c>
      <c r="FD581" s="49" t="str">
        <f t="shared" si="1131"/>
        <v/>
      </c>
      <c r="FE581" s="49" t="str">
        <f t="shared" si="1132"/>
        <v/>
      </c>
      <c r="FF581" s="49" t="str">
        <f t="shared" si="1133"/>
        <v/>
      </c>
      <c r="FG581" s="49" t="str">
        <f t="shared" si="1134"/>
        <v/>
      </c>
      <c r="FH581" s="49" t="str">
        <f t="shared" si="1135"/>
        <v/>
      </c>
      <c r="FI581" s="49" t="str">
        <f t="shared" si="1136"/>
        <v/>
      </c>
      <c r="FJ581" s="49" t="str">
        <f t="shared" si="1137"/>
        <v/>
      </c>
      <c r="FL581" s="49"/>
      <c r="FM581" s="49" t="str">
        <f t="shared" si="1138"/>
        <v/>
      </c>
      <c r="FN581" s="49" t="str">
        <f t="shared" si="1139"/>
        <v/>
      </c>
      <c r="FO581" s="49" t="str">
        <f t="shared" si="1140"/>
        <v/>
      </c>
      <c r="FP581" s="49" t="str">
        <f t="shared" si="1141"/>
        <v/>
      </c>
      <c r="FQ581" s="49" t="str">
        <f t="shared" si="1142"/>
        <v/>
      </c>
      <c r="FR581" s="49" t="str">
        <f t="shared" si="1143"/>
        <v/>
      </c>
      <c r="FS581" s="49" t="str">
        <f t="shared" si="1144"/>
        <v/>
      </c>
      <c r="FT581" s="49" t="str">
        <f t="shared" si="1145"/>
        <v/>
      </c>
      <c r="FV581" s="49"/>
      <c r="FW581" s="49" t="str">
        <f t="shared" si="1146"/>
        <v/>
      </c>
      <c r="FX581" s="49" t="str">
        <f t="shared" si="1147"/>
        <v/>
      </c>
      <c r="FY581" s="49" t="str">
        <f t="shared" si="1148"/>
        <v/>
      </c>
      <c r="FZ581" s="49" t="str">
        <f t="shared" si="1149"/>
        <v/>
      </c>
      <c r="GA581" s="49" t="str">
        <f t="shared" si="1150"/>
        <v/>
      </c>
      <c r="GB581" s="49" t="str">
        <f t="shared" si="1151"/>
        <v/>
      </c>
      <c r="GC581" s="49" t="str">
        <f t="shared" si="1152"/>
        <v/>
      </c>
      <c r="GD581" s="49" t="str">
        <f t="shared" si="1153"/>
        <v/>
      </c>
      <c r="GF581" s="49"/>
      <c r="GG581" s="49" t="str">
        <f t="shared" si="1154"/>
        <v/>
      </c>
      <c r="GH581" s="49" t="str">
        <f t="shared" si="1155"/>
        <v/>
      </c>
      <c r="GI581" s="49" t="str">
        <f t="shared" si="1156"/>
        <v/>
      </c>
      <c r="GJ581" s="49" t="str">
        <f t="shared" si="1157"/>
        <v/>
      </c>
      <c r="GK581" s="49" t="str">
        <f t="shared" si="1158"/>
        <v/>
      </c>
      <c r="GL581" s="49" t="str">
        <f t="shared" si="1159"/>
        <v/>
      </c>
      <c r="GM581" s="49" t="str">
        <f t="shared" si="1160"/>
        <v/>
      </c>
      <c r="GN581" s="49" t="str">
        <f t="shared" si="1161"/>
        <v/>
      </c>
      <c r="GP581" s="49"/>
      <c r="GQ581" s="49" t="str">
        <f t="shared" si="1162"/>
        <v/>
      </c>
      <c r="GR581" s="49" t="str">
        <f t="shared" si="1163"/>
        <v/>
      </c>
      <c r="GS581" s="49" t="str">
        <f t="shared" si="1164"/>
        <v/>
      </c>
      <c r="GT581" s="49" t="str">
        <f t="shared" si="1165"/>
        <v/>
      </c>
      <c r="GU581" s="49" t="str">
        <f t="shared" si="1166"/>
        <v/>
      </c>
      <c r="GV581" s="49" t="str">
        <f t="shared" si="1167"/>
        <v/>
      </c>
      <c r="GW581" s="49" t="str">
        <f t="shared" si="1168"/>
        <v/>
      </c>
      <c r="GX581" s="49" t="str">
        <f t="shared" si="1169"/>
        <v/>
      </c>
    </row>
    <row r="582" spans="17:206" x14ac:dyDescent="0.2">
      <c r="Q582" s="65">
        <v>85</v>
      </c>
      <c r="AB582" s="49"/>
      <c r="AC582" s="49" t="str">
        <f t="shared" ref="AC582:AC645" si="1170">IF($R582=$AB$57,R582,"")</f>
        <v/>
      </c>
      <c r="AD582" s="49" t="str">
        <f t="shared" ref="AD582:AD645" si="1171">IF($R582=$AB$57,S582,"")</f>
        <v/>
      </c>
      <c r="AE582" s="49" t="str">
        <f t="shared" ref="AE582:AE645" si="1172">IF($R582=$AB$57,T582,"")</f>
        <v/>
      </c>
      <c r="AF582" s="49" t="str">
        <f t="shared" ref="AF582:AF645" si="1173">IF($R582=$AB$57,U582,"")</f>
        <v/>
      </c>
      <c r="AG582" s="49" t="str">
        <f t="shared" ref="AG582:AG645" si="1174">IF($R582=$AB$57,V582,"")</f>
        <v/>
      </c>
      <c r="AH582" s="49" t="str">
        <f t="shared" ref="AH582:AH645" si="1175">IF($R582=$AB$57,W582,"")</f>
        <v/>
      </c>
      <c r="AI582" s="49" t="str">
        <f t="shared" ref="AI582:AI645" si="1176">IF($R582=$AB$57,X582,"")</f>
        <v/>
      </c>
      <c r="AJ582" s="49" t="str">
        <f t="shared" ref="AJ582:AJ645" si="1177">IF($R582=$AB$57,Y582,"")</f>
        <v/>
      </c>
      <c r="AL582" s="49"/>
      <c r="AM582" s="49" t="str">
        <f t="shared" ref="AM582:AM645" si="1178">IF($R582=$AL$57,R582,"")</f>
        <v/>
      </c>
      <c r="AN582" s="49" t="str">
        <f t="shared" ref="AN582:AN645" si="1179">IF($R582=$AL$57,S582,"")</f>
        <v/>
      </c>
      <c r="AO582" s="49" t="str">
        <f t="shared" ref="AO582:AO645" si="1180">IF($R582=$AL$57,T582,"")</f>
        <v/>
      </c>
      <c r="AP582" s="49" t="str">
        <f t="shared" ref="AP582:AP645" si="1181">IF($R582=$AL$57,U582,"")</f>
        <v/>
      </c>
      <c r="AQ582" s="49" t="str">
        <f t="shared" ref="AQ582:AQ645" si="1182">IF($R582=$AL$57,V582,"")</f>
        <v/>
      </c>
      <c r="AR582" s="49" t="str">
        <f t="shared" ref="AR582:AR645" si="1183">IF($R582=$AL$57,W582,"")</f>
        <v/>
      </c>
      <c r="AS582" s="49" t="str">
        <f t="shared" ref="AS582:AS645" si="1184">IF($R582=$AL$57,X582,"")</f>
        <v/>
      </c>
      <c r="AT582" s="49" t="str">
        <f t="shared" ref="AT582:AT645" si="1185">IF($R582=$AL$57,Y582,"")</f>
        <v/>
      </c>
      <c r="AV582" s="49"/>
      <c r="AW582" s="49" t="str">
        <f t="shared" ref="AW582:AW645" si="1186">IF($R582=$AV$57,R582,"")</f>
        <v/>
      </c>
      <c r="AX582" s="49" t="str">
        <f t="shared" ref="AX582:AX645" si="1187">IF($R582=$AV$57,S582,"")</f>
        <v/>
      </c>
      <c r="AY582" s="49" t="str">
        <f t="shared" ref="AY582:AY645" si="1188">IF($R582=$AV$57,T582,"")</f>
        <v/>
      </c>
      <c r="AZ582" s="49" t="str">
        <f t="shared" ref="AZ582:AZ645" si="1189">IF($R582=$AV$57,U582,"")</f>
        <v/>
      </c>
      <c r="BA582" s="49" t="str">
        <f t="shared" ref="BA582:BA645" si="1190">IF($R582=$AV$57,V582,"")</f>
        <v/>
      </c>
      <c r="BB582" s="49" t="str">
        <f t="shared" ref="BB582:BB645" si="1191">IF($R582=$AV$57,W582,"")</f>
        <v/>
      </c>
      <c r="BC582" s="49" t="str">
        <f t="shared" ref="BC582:BC645" si="1192">IF($R582=$AV$57,X582,"")</f>
        <v/>
      </c>
      <c r="BD582" s="49" t="str">
        <f t="shared" ref="BD582:BD645" si="1193">IF($R582=$AV$57,Y582,"")</f>
        <v/>
      </c>
      <c r="BF582" s="49"/>
      <c r="BG582" s="49" t="str">
        <f t="shared" ref="BG582:BG645" si="1194">IF($R582=$BF$57,R582,"")</f>
        <v/>
      </c>
      <c r="BH582" s="49" t="str">
        <f t="shared" ref="BH582:BH645" si="1195">IF($R582=$BF$57,S582,"")</f>
        <v/>
      </c>
      <c r="BI582" s="49" t="str">
        <f t="shared" ref="BI582:BI645" si="1196">IF($R582=$BF$57,T582,"")</f>
        <v/>
      </c>
      <c r="BJ582" s="49" t="str">
        <f t="shared" ref="BJ582:BJ645" si="1197">IF($R582=$BF$57,U582,"")</f>
        <v/>
      </c>
      <c r="BK582" s="49" t="str">
        <f t="shared" ref="BK582:BK645" si="1198">IF($R582=$BF$57,V582,"")</f>
        <v/>
      </c>
      <c r="BL582" s="49" t="str">
        <f t="shared" ref="BL582:BL645" si="1199">IF($R582=$BF$57,W582,"")</f>
        <v/>
      </c>
      <c r="BM582" s="49" t="str">
        <f t="shared" ref="BM582:BM645" si="1200">IF($R582=$BF$57,X582,"")</f>
        <v/>
      </c>
      <c r="BN582" s="49" t="str">
        <f t="shared" ref="BN582:BN645" si="1201">IF($R582=$BF$57,Y582,"")</f>
        <v/>
      </c>
      <c r="BP582" s="49"/>
      <c r="BQ582" s="49" t="str">
        <f t="shared" ref="BQ582:BQ645" si="1202">IF($R582=$BP$57,R582,"")</f>
        <v/>
      </c>
      <c r="BR582" s="49" t="str">
        <f t="shared" ref="BR582:BR645" si="1203">IF($R582=$BP$57,S582,"")</f>
        <v/>
      </c>
      <c r="BS582" s="49" t="str">
        <f t="shared" ref="BS582:BS645" si="1204">IF($R582=$BP$57,T582,"")</f>
        <v/>
      </c>
      <c r="BT582" s="49" t="str">
        <f t="shared" ref="BT582:BT645" si="1205">IF($R582=$BP$57,U582,"")</f>
        <v/>
      </c>
      <c r="BU582" s="49" t="str">
        <f t="shared" ref="BU582:BU645" si="1206">IF($R582=$BP$57,V582,"")</f>
        <v/>
      </c>
      <c r="BV582" s="49" t="str">
        <f t="shared" ref="BV582:BV645" si="1207">IF($R582=$BP$57,W582,"")</f>
        <v/>
      </c>
      <c r="BW582" s="49" t="str">
        <f t="shared" ref="BW582:BW645" si="1208">IF($R582=$BP$57,X582,"")</f>
        <v/>
      </c>
      <c r="BX582" s="49" t="str">
        <f t="shared" ref="BX582:BX645" si="1209">IF($R582=$BP$57,Y582,"")</f>
        <v/>
      </c>
      <c r="BZ582" s="49"/>
      <c r="CA582" s="49" t="str">
        <f t="shared" ref="CA582:CA645" si="1210">IF($R582=$BZ$57,R582,"")</f>
        <v/>
      </c>
      <c r="CB582" s="49" t="str">
        <f t="shared" ref="CB582:CB645" si="1211">IF($R582=$BZ$57,S582,"")</f>
        <v/>
      </c>
      <c r="CC582" s="49" t="str">
        <f t="shared" ref="CC582:CC645" si="1212">IF($R582=$BZ$57,T582,"")</f>
        <v/>
      </c>
      <c r="CD582" s="49" t="str">
        <f t="shared" ref="CD582:CD645" si="1213">IF($R582=$BZ$57,U582,"")</f>
        <v/>
      </c>
      <c r="CE582" s="49" t="str">
        <f t="shared" ref="CE582:CE645" si="1214">IF($R582=$BZ$57,V582,"")</f>
        <v/>
      </c>
      <c r="CF582" s="49" t="str">
        <f t="shared" ref="CF582:CF645" si="1215">IF($R582=$BZ$57,W582,"")</f>
        <v/>
      </c>
      <c r="CG582" s="49" t="str">
        <f t="shared" ref="CG582:CG645" si="1216">IF($R582=$BZ$57,X582,"")</f>
        <v/>
      </c>
      <c r="CH582" s="49" t="str">
        <f t="shared" ref="CH582:CH645" si="1217">IF($R582=$BZ$57,Y582,"")</f>
        <v/>
      </c>
      <c r="CJ582" s="49"/>
      <c r="CK582" s="49" t="str">
        <f t="shared" ref="CK582:CK645" si="1218">IF($R582=$CJ$57,R582,"")</f>
        <v/>
      </c>
      <c r="CL582" s="49" t="str">
        <f t="shared" ref="CL582:CL645" si="1219">IF($R582=$CJ$57,S582,"")</f>
        <v/>
      </c>
      <c r="CM582" s="49" t="str">
        <f t="shared" ref="CM582:CM645" si="1220">IF($R582=$CJ$57,T582,"")</f>
        <v/>
      </c>
      <c r="CN582" s="49" t="str">
        <f t="shared" ref="CN582:CN645" si="1221">IF($R582=$CJ$57,U582,"")</f>
        <v/>
      </c>
      <c r="CO582" s="49" t="str">
        <f t="shared" ref="CO582:CO645" si="1222">IF($R582=$CJ$57,V582,"")</f>
        <v/>
      </c>
      <c r="CP582" s="49" t="str">
        <f t="shared" ref="CP582:CP645" si="1223">IF($R582=$CJ$57,W582,"")</f>
        <v/>
      </c>
      <c r="CQ582" s="49" t="str">
        <f t="shared" ref="CQ582:CQ645" si="1224">IF($R582=$CJ$57,X582,"")</f>
        <v/>
      </c>
      <c r="CR582" s="49" t="str">
        <f t="shared" ref="CR582:CR645" si="1225">IF($R582=$CJ$57,Y582,"")</f>
        <v/>
      </c>
      <c r="CT582" s="49"/>
      <c r="CU582" s="49" t="str">
        <f t="shared" ref="CU582:CU645" si="1226">IF($R582=$CT$57,R582,"")</f>
        <v/>
      </c>
      <c r="CV582" s="49" t="str">
        <f t="shared" ref="CV582:CV645" si="1227">IF($R582=$CT$57,S582,"")</f>
        <v/>
      </c>
      <c r="CW582" s="49" t="str">
        <f t="shared" ref="CW582:CW645" si="1228">IF($R582=$CT$57,T582,"")</f>
        <v/>
      </c>
      <c r="CX582" s="49" t="str">
        <f t="shared" ref="CX582:CX645" si="1229">IF($R582=$CT$57,U582,"")</f>
        <v/>
      </c>
      <c r="CY582" s="49" t="str">
        <f t="shared" ref="CY582:CY645" si="1230">IF($R582=$CT$57,V582,"")</f>
        <v/>
      </c>
      <c r="CZ582" s="49" t="str">
        <f t="shared" ref="CZ582:CZ645" si="1231">IF($R582=$CT$57,W582,"")</f>
        <v/>
      </c>
      <c r="DA582" s="49" t="str">
        <f t="shared" ref="DA582:DA645" si="1232">IF($R582=$CT$57,X582,"")</f>
        <v/>
      </c>
      <c r="DB582" s="49" t="str">
        <f t="shared" ref="DB582:DB645" si="1233">IF($R582=$CT$57,Y582,"")</f>
        <v/>
      </c>
      <c r="DD582" s="49"/>
      <c r="DE582" s="49" t="str">
        <f t="shared" ref="DE582:DE645" si="1234">IF($R582=$DD$57,R582,"")</f>
        <v/>
      </c>
      <c r="DF582" s="49" t="str">
        <f t="shared" ref="DF582:DF645" si="1235">IF($R582=$DD$57,S582,"")</f>
        <v/>
      </c>
      <c r="DG582" s="49" t="str">
        <f t="shared" ref="DG582:DG645" si="1236">IF($R582=$DD$57,T582,"")</f>
        <v/>
      </c>
      <c r="DH582" s="49" t="str">
        <f t="shared" ref="DH582:DH645" si="1237">IF($R582=$DD$57,U582,"")</f>
        <v/>
      </c>
      <c r="DI582" s="49" t="str">
        <f t="shared" ref="DI582:DI645" si="1238">IF($R582=$DD$57,V582,"")</f>
        <v/>
      </c>
      <c r="DJ582" s="49" t="str">
        <f t="shared" ref="DJ582:DJ645" si="1239">IF($R582=$DD$57,W582,"")</f>
        <v/>
      </c>
      <c r="DK582" s="49" t="str">
        <f t="shared" ref="DK582:DK645" si="1240">IF($R582=$DD$57,X582,"")</f>
        <v/>
      </c>
      <c r="DL582" s="49" t="str">
        <f t="shared" ref="DL582:DL645" si="1241">IF($R582=$DD$57,Y582,"")</f>
        <v/>
      </c>
      <c r="DN582" s="49"/>
      <c r="DO582" s="49" t="str">
        <f t="shared" ref="DO582:DO645" si="1242">IF($R582=$DN$57,R582,"")</f>
        <v/>
      </c>
      <c r="DP582" s="49" t="str">
        <f t="shared" ref="DP582:DP645" si="1243">IF($R582=$DN$57,S582,"")</f>
        <v/>
      </c>
      <c r="DQ582" s="49" t="str">
        <f t="shared" ref="DQ582:DQ645" si="1244">IF($R582=$DN$57,T582,"")</f>
        <v/>
      </c>
      <c r="DR582" s="49" t="str">
        <f t="shared" ref="DR582:DR645" si="1245">IF($R582=$DN$57,U582,"")</f>
        <v/>
      </c>
      <c r="DS582" s="49" t="str">
        <f t="shared" ref="DS582:DS645" si="1246">IF($R582=$DN$57,V582,"")</f>
        <v/>
      </c>
      <c r="DT582" s="49" t="str">
        <f t="shared" ref="DT582:DT645" si="1247">IF($R582=$DN$57,W582,"")</f>
        <v/>
      </c>
      <c r="DU582" s="49" t="str">
        <f t="shared" ref="DU582:DU645" si="1248">IF($R582=$DN$57,X582,"")</f>
        <v/>
      </c>
      <c r="DV582" s="49" t="str">
        <f t="shared" ref="DV582:DV645" si="1249">IF($R582=$DN$57,Y582,"")</f>
        <v/>
      </c>
      <c r="DX582" s="49"/>
      <c r="DY582" s="49" t="str">
        <f t="shared" ref="DY582:DY645" si="1250">IF($R582=$DX$57,R582,"")</f>
        <v/>
      </c>
      <c r="DZ582" s="49" t="str">
        <f t="shared" ref="DZ582:DZ645" si="1251">IF($R582=$DX$57,S582,"")</f>
        <v/>
      </c>
      <c r="EA582" s="49" t="str">
        <f t="shared" ref="EA582:EA645" si="1252">IF($R582=$DX$57,T582,"")</f>
        <v/>
      </c>
      <c r="EB582" s="49" t="str">
        <f t="shared" ref="EB582:EB645" si="1253">IF($R582=$DX$57,U582,"")</f>
        <v/>
      </c>
      <c r="EC582" s="49" t="str">
        <f t="shared" ref="EC582:EC645" si="1254">IF($R582=$DX$57,V582,"")</f>
        <v/>
      </c>
      <c r="ED582" s="49" t="str">
        <f t="shared" ref="ED582:ED645" si="1255">IF($R582=$DX$57,W582,"")</f>
        <v/>
      </c>
      <c r="EE582" s="49" t="str">
        <f t="shared" ref="EE582:EE645" si="1256">IF($R582=$DX$57,X582,"")</f>
        <v/>
      </c>
      <c r="EF582" s="49" t="str">
        <f t="shared" ref="EF582:EF645" si="1257">IF($R582=$DX$57,Y582,"")</f>
        <v/>
      </c>
      <c r="EH582" s="49"/>
      <c r="EI582" s="49" t="str">
        <f t="shared" ref="EI582:EI645" si="1258">IF($R582=$EH$57,R582,"")</f>
        <v/>
      </c>
      <c r="EJ582" s="49" t="str">
        <f t="shared" ref="EJ582:EJ645" si="1259">IF($R582=$EH$57,S582,"")</f>
        <v/>
      </c>
      <c r="EK582" s="49" t="str">
        <f t="shared" ref="EK582:EK645" si="1260">IF($R582=$EH$57,T582,"")</f>
        <v/>
      </c>
      <c r="EL582" s="49" t="str">
        <f t="shared" ref="EL582:EL645" si="1261">IF($R582=$EH$57,U582,"")</f>
        <v/>
      </c>
      <c r="EM582" s="49" t="str">
        <f t="shared" ref="EM582:EM645" si="1262">IF($R582=$EH$57,V582,"")</f>
        <v/>
      </c>
      <c r="EN582" s="49" t="str">
        <f t="shared" ref="EN582:EN645" si="1263">IF($R582=$EH$57,W582,"")</f>
        <v/>
      </c>
      <c r="EO582" s="49" t="str">
        <f t="shared" ref="EO582:EO645" si="1264">IF($R582=$EH$57,X582,"")</f>
        <v/>
      </c>
      <c r="EP582" s="49" t="str">
        <f t="shared" ref="EP582:EP645" si="1265">IF($R582=$EH$57,Y582,"")</f>
        <v/>
      </c>
      <c r="ER582" s="49"/>
      <c r="ES582" s="49" t="str">
        <f t="shared" ref="ES582:ES645" si="1266">IF($R582=$ER$57,R582,"")</f>
        <v/>
      </c>
      <c r="ET582" s="49" t="str">
        <f t="shared" ref="ET582:ET645" si="1267">IF($R582=$ER$57,S582,"")</f>
        <v/>
      </c>
      <c r="EU582" s="49" t="str">
        <f t="shared" ref="EU582:EU645" si="1268">IF($R582=$ER$57,T582,"")</f>
        <v/>
      </c>
      <c r="EV582" s="49" t="str">
        <f t="shared" ref="EV582:EV645" si="1269">IF($R582=$ER$57,U582,"")</f>
        <v/>
      </c>
      <c r="EW582" s="49" t="str">
        <f t="shared" ref="EW582:EW645" si="1270">IF($R582=$ER$57,V582,"")</f>
        <v/>
      </c>
      <c r="EX582" s="49" t="str">
        <f t="shared" ref="EX582:EX645" si="1271">IF($R582=$ER$57,W582,"")</f>
        <v/>
      </c>
      <c r="EY582" s="49" t="str">
        <f t="shared" ref="EY582:EY645" si="1272">IF($R582=$ER$57,X582,"")</f>
        <v/>
      </c>
      <c r="EZ582" s="49" t="str">
        <f t="shared" ref="EZ582:EZ645" si="1273">IF($R582=$ER$57,Y582,"")</f>
        <v/>
      </c>
      <c r="FB582" s="49"/>
      <c r="FC582" s="49" t="str">
        <f t="shared" ref="FC582:FC645" si="1274">IF($R582=$FB$57,R582,"")</f>
        <v/>
      </c>
      <c r="FD582" s="49" t="str">
        <f t="shared" ref="FD582:FD645" si="1275">IF($R582=$FB$57,S582,"")</f>
        <v/>
      </c>
      <c r="FE582" s="49" t="str">
        <f t="shared" ref="FE582:FE645" si="1276">IF($R582=$FB$57,T582,"")</f>
        <v/>
      </c>
      <c r="FF582" s="49" t="str">
        <f t="shared" ref="FF582:FF645" si="1277">IF($R582=$FB$57,U582,"")</f>
        <v/>
      </c>
      <c r="FG582" s="49" t="str">
        <f t="shared" ref="FG582:FG645" si="1278">IF($R582=$FB$57,V582,"")</f>
        <v/>
      </c>
      <c r="FH582" s="49" t="str">
        <f t="shared" ref="FH582:FH645" si="1279">IF($R582=$FB$57,W582,"")</f>
        <v/>
      </c>
      <c r="FI582" s="49" t="str">
        <f t="shared" ref="FI582:FI645" si="1280">IF($R582=$FB$57,X582,"")</f>
        <v/>
      </c>
      <c r="FJ582" s="49" t="str">
        <f t="shared" ref="FJ582:FJ645" si="1281">IF($R582=$FB$57,Y582,"")</f>
        <v/>
      </c>
      <c r="FL582" s="49"/>
      <c r="FM582" s="49" t="str">
        <f t="shared" ref="FM582:FM645" si="1282">IF($R582=$FL$57,R582,"")</f>
        <v/>
      </c>
      <c r="FN582" s="49" t="str">
        <f t="shared" ref="FN582:FN645" si="1283">IF($R582=$FL$57,S582,"")</f>
        <v/>
      </c>
      <c r="FO582" s="49" t="str">
        <f t="shared" ref="FO582:FO645" si="1284">IF($R582=$FL$57,T582,"")</f>
        <v/>
      </c>
      <c r="FP582" s="49" t="str">
        <f t="shared" ref="FP582:FP645" si="1285">IF($R582=$FL$57,U582,"")</f>
        <v/>
      </c>
      <c r="FQ582" s="49" t="str">
        <f t="shared" ref="FQ582:FQ645" si="1286">IF($R582=$FL$57,V582,"")</f>
        <v/>
      </c>
      <c r="FR582" s="49" t="str">
        <f t="shared" ref="FR582:FR645" si="1287">IF($R582=$FL$57,W582,"")</f>
        <v/>
      </c>
      <c r="FS582" s="49" t="str">
        <f t="shared" ref="FS582:FS645" si="1288">IF($R582=$FL$57,X582,"")</f>
        <v/>
      </c>
      <c r="FT582" s="49" t="str">
        <f t="shared" ref="FT582:FT645" si="1289">IF($R582=$FL$57,Y582,"")</f>
        <v/>
      </c>
      <c r="FV582" s="49"/>
      <c r="FW582" s="49" t="str">
        <f t="shared" ref="FW582:FW645" si="1290">IF($R582=$FV$57,R582,"")</f>
        <v/>
      </c>
      <c r="FX582" s="49" t="str">
        <f t="shared" ref="FX582:FX645" si="1291">IF($R582=$FV$57,S582,"")</f>
        <v/>
      </c>
      <c r="FY582" s="49" t="str">
        <f t="shared" ref="FY582:FY645" si="1292">IF($R582=$FV$57,T582,"")</f>
        <v/>
      </c>
      <c r="FZ582" s="49" t="str">
        <f t="shared" ref="FZ582:FZ645" si="1293">IF($R582=$FV$57,U582,"")</f>
        <v/>
      </c>
      <c r="GA582" s="49" t="str">
        <f t="shared" ref="GA582:GA645" si="1294">IF($R582=$FV$57,V582,"")</f>
        <v/>
      </c>
      <c r="GB582" s="49" t="str">
        <f t="shared" ref="GB582:GB645" si="1295">IF($R582=$FV$57,W582,"")</f>
        <v/>
      </c>
      <c r="GC582" s="49" t="str">
        <f t="shared" ref="GC582:GC645" si="1296">IF($R582=$FV$57,X582,"")</f>
        <v/>
      </c>
      <c r="GD582" s="49" t="str">
        <f t="shared" ref="GD582:GD645" si="1297">IF($R582=$FV$57,Y582,"")</f>
        <v/>
      </c>
      <c r="GF582" s="49"/>
      <c r="GG582" s="49" t="str">
        <f t="shared" ref="GG582:GG645" si="1298">IF($R582=$GF$57,R582,"")</f>
        <v/>
      </c>
      <c r="GH582" s="49" t="str">
        <f t="shared" ref="GH582:GH645" si="1299">IF($R582=$GF$57,S582,"")</f>
        <v/>
      </c>
      <c r="GI582" s="49" t="str">
        <f t="shared" ref="GI582:GI645" si="1300">IF($R582=$GF$57,T582,"")</f>
        <v/>
      </c>
      <c r="GJ582" s="49" t="str">
        <f t="shared" ref="GJ582:GJ645" si="1301">IF($R582=$GF$57,U582,"")</f>
        <v/>
      </c>
      <c r="GK582" s="49" t="str">
        <f t="shared" ref="GK582:GK645" si="1302">IF($R582=$GF$57,V582,"")</f>
        <v/>
      </c>
      <c r="GL582" s="49" t="str">
        <f t="shared" ref="GL582:GL645" si="1303">IF($R582=$GF$57,W582,"")</f>
        <v/>
      </c>
      <c r="GM582" s="49" t="str">
        <f t="shared" ref="GM582:GM645" si="1304">IF($R582=$GF$57,X582,"")</f>
        <v/>
      </c>
      <c r="GN582" s="49" t="str">
        <f t="shared" ref="GN582:GN645" si="1305">IF($R582=$GF$57,Y582,"")</f>
        <v/>
      </c>
      <c r="GP582" s="49"/>
      <c r="GQ582" s="49" t="str">
        <f t="shared" ref="GQ582:GQ645" si="1306">IF($R582=$GP$57,R582,"")</f>
        <v/>
      </c>
      <c r="GR582" s="49" t="str">
        <f t="shared" ref="GR582:GR645" si="1307">IF($R582=$GP$57,S582,"")</f>
        <v/>
      </c>
      <c r="GS582" s="49" t="str">
        <f t="shared" ref="GS582:GS645" si="1308">IF($R582=$GP$57,T582,"")</f>
        <v/>
      </c>
      <c r="GT582" s="49" t="str">
        <f t="shared" ref="GT582:GT645" si="1309">IF($R582=$GP$57,U582,"")</f>
        <v/>
      </c>
      <c r="GU582" s="49" t="str">
        <f t="shared" ref="GU582:GU645" si="1310">IF($R582=$GP$57,V582,"")</f>
        <v/>
      </c>
      <c r="GV582" s="49" t="str">
        <f t="shared" ref="GV582:GV645" si="1311">IF($R582=$GP$57,W582,"")</f>
        <v/>
      </c>
      <c r="GW582" s="49" t="str">
        <f t="shared" ref="GW582:GW645" si="1312">IF($R582=$GP$57,X582,"")</f>
        <v/>
      </c>
      <c r="GX582" s="49" t="str">
        <f t="shared" ref="GX582:GX645" si="1313">IF($R582=$GP$57,Y582,"")</f>
        <v/>
      </c>
    </row>
    <row r="583" spans="17:206" x14ac:dyDescent="0.2">
      <c r="Q583" s="65">
        <v>86</v>
      </c>
      <c r="AB583" s="49"/>
      <c r="AC583" s="49" t="str">
        <f t="shared" si="1170"/>
        <v/>
      </c>
      <c r="AD583" s="49" t="str">
        <f t="shared" si="1171"/>
        <v/>
      </c>
      <c r="AE583" s="49" t="str">
        <f t="shared" si="1172"/>
        <v/>
      </c>
      <c r="AF583" s="49" t="str">
        <f t="shared" si="1173"/>
        <v/>
      </c>
      <c r="AG583" s="49" t="str">
        <f t="shared" si="1174"/>
        <v/>
      </c>
      <c r="AH583" s="49" t="str">
        <f t="shared" si="1175"/>
        <v/>
      </c>
      <c r="AI583" s="49" t="str">
        <f t="shared" si="1176"/>
        <v/>
      </c>
      <c r="AJ583" s="49" t="str">
        <f t="shared" si="1177"/>
        <v/>
      </c>
      <c r="AL583" s="49"/>
      <c r="AM583" s="49" t="str">
        <f t="shared" si="1178"/>
        <v/>
      </c>
      <c r="AN583" s="49" t="str">
        <f t="shared" si="1179"/>
        <v/>
      </c>
      <c r="AO583" s="49" t="str">
        <f t="shared" si="1180"/>
        <v/>
      </c>
      <c r="AP583" s="49" t="str">
        <f t="shared" si="1181"/>
        <v/>
      </c>
      <c r="AQ583" s="49" t="str">
        <f t="shared" si="1182"/>
        <v/>
      </c>
      <c r="AR583" s="49" t="str">
        <f t="shared" si="1183"/>
        <v/>
      </c>
      <c r="AS583" s="49" t="str">
        <f t="shared" si="1184"/>
        <v/>
      </c>
      <c r="AT583" s="49" t="str">
        <f t="shared" si="1185"/>
        <v/>
      </c>
      <c r="AV583" s="49"/>
      <c r="AW583" s="49" t="str">
        <f t="shared" si="1186"/>
        <v/>
      </c>
      <c r="AX583" s="49" t="str">
        <f t="shared" si="1187"/>
        <v/>
      </c>
      <c r="AY583" s="49" t="str">
        <f t="shared" si="1188"/>
        <v/>
      </c>
      <c r="AZ583" s="49" t="str">
        <f t="shared" si="1189"/>
        <v/>
      </c>
      <c r="BA583" s="49" t="str">
        <f t="shared" si="1190"/>
        <v/>
      </c>
      <c r="BB583" s="49" t="str">
        <f t="shared" si="1191"/>
        <v/>
      </c>
      <c r="BC583" s="49" t="str">
        <f t="shared" si="1192"/>
        <v/>
      </c>
      <c r="BD583" s="49" t="str">
        <f t="shared" si="1193"/>
        <v/>
      </c>
      <c r="BF583" s="49"/>
      <c r="BG583" s="49" t="str">
        <f t="shared" si="1194"/>
        <v/>
      </c>
      <c r="BH583" s="49" t="str">
        <f t="shared" si="1195"/>
        <v/>
      </c>
      <c r="BI583" s="49" t="str">
        <f t="shared" si="1196"/>
        <v/>
      </c>
      <c r="BJ583" s="49" t="str">
        <f t="shared" si="1197"/>
        <v/>
      </c>
      <c r="BK583" s="49" t="str">
        <f t="shared" si="1198"/>
        <v/>
      </c>
      <c r="BL583" s="49" t="str">
        <f t="shared" si="1199"/>
        <v/>
      </c>
      <c r="BM583" s="49" t="str">
        <f t="shared" si="1200"/>
        <v/>
      </c>
      <c r="BN583" s="49" t="str">
        <f t="shared" si="1201"/>
        <v/>
      </c>
      <c r="BP583" s="49"/>
      <c r="BQ583" s="49" t="str">
        <f t="shared" si="1202"/>
        <v/>
      </c>
      <c r="BR583" s="49" t="str">
        <f t="shared" si="1203"/>
        <v/>
      </c>
      <c r="BS583" s="49" t="str">
        <f t="shared" si="1204"/>
        <v/>
      </c>
      <c r="BT583" s="49" t="str">
        <f t="shared" si="1205"/>
        <v/>
      </c>
      <c r="BU583" s="49" t="str">
        <f t="shared" si="1206"/>
        <v/>
      </c>
      <c r="BV583" s="49" t="str">
        <f t="shared" si="1207"/>
        <v/>
      </c>
      <c r="BW583" s="49" t="str">
        <f t="shared" si="1208"/>
        <v/>
      </c>
      <c r="BX583" s="49" t="str">
        <f t="shared" si="1209"/>
        <v/>
      </c>
      <c r="BZ583" s="49"/>
      <c r="CA583" s="49" t="str">
        <f t="shared" si="1210"/>
        <v/>
      </c>
      <c r="CB583" s="49" t="str">
        <f t="shared" si="1211"/>
        <v/>
      </c>
      <c r="CC583" s="49" t="str">
        <f t="shared" si="1212"/>
        <v/>
      </c>
      <c r="CD583" s="49" t="str">
        <f t="shared" si="1213"/>
        <v/>
      </c>
      <c r="CE583" s="49" t="str">
        <f t="shared" si="1214"/>
        <v/>
      </c>
      <c r="CF583" s="49" t="str">
        <f t="shared" si="1215"/>
        <v/>
      </c>
      <c r="CG583" s="49" t="str">
        <f t="shared" si="1216"/>
        <v/>
      </c>
      <c r="CH583" s="49" t="str">
        <f t="shared" si="1217"/>
        <v/>
      </c>
      <c r="CJ583" s="49"/>
      <c r="CK583" s="49" t="str">
        <f t="shared" si="1218"/>
        <v/>
      </c>
      <c r="CL583" s="49" t="str">
        <f t="shared" si="1219"/>
        <v/>
      </c>
      <c r="CM583" s="49" t="str">
        <f t="shared" si="1220"/>
        <v/>
      </c>
      <c r="CN583" s="49" t="str">
        <f t="shared" si="1221"/>
        <v/>
      </c>
      <c r="CO583" s="49" t="str">
        <f t="shared" si="1222"/>
        <v/>
      </c>
      <c r="CP583" s="49" t="str">
        <f t="shared" si="1223"/>
        <v/>
      </c>
      <c r="CQ583" s="49" t="str">
        <f t="shared" si="1224"/>
        <v/>
      </c>
      <c r="CR583" s="49" t="str">
        <f t="shared" si="1225"/>
        <v/>
      </c>
      <c r="CT583" s="49"/>
      <c r="CU583" s="49" t="str">
        <f t="shared" si="1226"/>
        <v/>
      </c>
      <c r="CV583" s="49" t="str">
        <f t="shared" si="1227"/>
        <v/>
      </c>
      <c r="CW583" s="49" t="str">
        <f t="shared" si="1228"/>
        <v/>
      </c>
      <c r="CX583" s="49" t="str">
        <f t="shared" si="1229"/>
        <v/>
      </c>
      <c r="CY583" s="49" t="str">
        <f t="shared" si="1230"/>
        <v/>
      </c>
      <c r="CZ583" s="49" t="str">
        <f t="shared" si="1231"/>
        <v/>
      </c>
      <c r="DA583" s="49" t="str">
        <f t="shared" si="1232"/>
        <v/>
      </c>
      <c r="DB583" s="49" t="str">
        <f t="shared" si="1233"/>
        <v/>
      </c>
      <c r="DD583" s="49"/>
      <c r="DE583" s="49" t="str">
        <f t="shared" si="1234"/>
        <v/>
      </c>
      <c r="DF583" s="49" t="str">
        <f t="shared" si="1235"/>
        <v/>
      </c>
      <c r="DG583" s="49" t="str">
        <f t="shared" si="1236"/>
        <v/>
      </c>
      <c r="DH583" s="49" t="str">
        <f t="shared" si="1237"/>
        <v/>
      </c>
      <c r="DI583" s="49" t="str">
        <f t="shared" si="1238"/>
        <v/>
      </c>
      <c r="DJ583" s="49" t="str">
        <f t="shared" si="1239"/>
        <v/>
      </c>
      <c r="DK583" s="49" t="str">
        <f t="shared" si="1240"/>
        <v/>
      </c>
      <c r="DL583" s="49" t="str">
        <f t="shared" si="1241"/>
        <v/>
      </c>
      <c r="DN583" s="49"/>
      <c r="DO583" s="49" t="str">
        <f t="shared" si="1242"/>
        <v/>
      </c>
      <c r="DP583" s="49" t="str">
        <f t="shared" si="1243"/>
        <v/>
      </c>
      <c r="DQ583" s="49" t="str">
        <f t="shared" si="1244"/>
        <v/>
      </c>
      <c r="DR583" s="49" t="str">
        <f t="shared" si="1245"/>
        <v/>
      </c>
      <c r="DS583" s="49" t="str">
        <f t="shared" si="1246"/>
        <v/>
      </c>
      <c r="DT583" s="49" t="str">
        <f t="shared" si="1247"/>
        <v/>
      </c>
      <c r="DU583" s="49" t="str">
        <f t="shared" si="1248"/>
        <v/>
      </c>
      <c r="DV583" s="49" t="str">
        <f t="shared" si="1249"/>
        <v/>
      </c>
      <c r="DX583" s="49"/>
      <c r="DY583" s="49" t="str">
        <f t="shared" si="1250"/>
        <v/>
      </c>
      <c r="DZ583" s="49" t="str">
        <f t="shared" si="1251"/>
        <v/>
      </c>
      <c r="EA583" s="49" t="str">
        <f t="shared" si="1252"/>
        <v/>
      </c>
      <c r="EB583" s="49" t="str">
        <f t="shared" si="1253"/>
        <v/>
      </c>
      <c r="EC583" s="49" t="str">
        <f t="shared" si="1254"/>
        <v/>
      </c>
      <c r="ED583" s="49" t="str">
        <f t="shared" si="1255"/>
        <v/>
      </c>
      <c r="EE583" s="49" t="str">
        <f t="shared" si="1256"/>
        <v/>
      </c>
      <c r="EF583" s="49" t="str">
        <f t="shared" si="1257"/>
        <v/>
      </c>
      <c r="EH583" s="49"/>
      <c r="EI583" s="49" t="str">
        <f t="shared" si="1258"/>
        <v/>
      </c>
      <c r="EJ583" s="49" t="str">
        <f t="shared" si="1259"/>
        <v/>
      </c>
      <c r="EK583" s="49" t="str">
        <f t="shared" si="1260"/>
        <v/>
      </c>
      <c r="EL583" s="49" t="str">
        <f t="shared" si="1261"/>
        <v/>
      </c>
      <c r="EM583" s="49" t="str">
        <f t="shared" si="1262"/>
        <v/>
      </c>
      <c r="EN583" s="49" t="str">
        <f t="shared" si="1263"/>
        <v/>
      </c>
      <c r="EO583" s="49" t="str">
        <f t="shared" si="1264"/>
        <v/>
      </c>
      <c r="EP583" s="49" t="str">
        <f t="shared" si="1265"/>
        <v/>
      </c>
      <c r="ER583" s="49"/>
      <c r="ES583" s="49" t="str">
        <f t="shared" si="1266"/>
        <v/>
      </c>
      <c r="ET583" s="49" t="str">
        <f t="shared" si="1267"/>
        <v/>
      </c>
      <c r="EU583" s="49" t="str">
        <f t="shared" si="1268"/>
        <v/>
      </c>
      <c r="EV583" s="49" t="str">
        <f t="shared" si="1269"/>
        <v/>
      </c>
      <c r="EW583" s="49" t="str">
        <f t="shared" si="1270"/>
        <v/>
      </c>
      <c r="EX583" s="49" t="str">
        <f t="shared" si="1271"/>
        <v/>
      </c>
      <c r="EY583" s="49" t="str">
        <f t="shared" si="1272"/>
        <v/>
      </c>
      <c r="EZ583" s="49" t="str">
        <f t="shared" si="1273"/>
        <v/>
      </c>
      <c r="FB583" s="49"/>
      <c r="FC583" s="49" t="str">
        <f t="shared" si="1274"/>
        <v/>
      </c>
      <c r="FD583" s="49" t="str">
        <f t="shared" si="1275"/>
        <v/>
      </c>
      <c r="FE583" s="49" t="str">
        <f t="shared" si="1276"/>
        <v/>
      </c>
      <c r="FF583" s="49" t="str">
        <f t="shared" si="1277"/>
        <v/>
      </c>
      <c r="FG583" s="49" t="str">
        <f t="shared" si="1278"/>
        <v/>
      </c>
      <c r="FH583" s="49" t="str">
        <f t="shared" si="1279"/>
        <v/>
      </c>
      <c r="FI583" s="49" t="str">
        <f t="shared" si="1280"/>
        <v/>
      </c>
      <c r="FJ583" s="49" t="str">
        <f t="shared" si="1281"/>
        <v/>
      </c>
      <c r="FL583" s="49"/>
      <c r="FM583" s="49" t="str">
        <f t="shared" si="1282"/>
        <v/>
      </c>
      <c r="FN583" s="49" t="str">
        <f t="shared" si="1283"/>
        <v/>
      </c>
      <c r="FO583" s="49" t="str">
        <f t="shared" si="1284"/>
        <v/>
      </c>
      <c r="FP583" s="49" t="str">
        <f t="shared" si="1285"/>
        <v/>
      </c>
      <c r="FQ583" s="49" t="str">
        <f t="shared" si="1286"/>
        <v/>
      </c>
      <c r="FR583" s="49" t="str">
        <f t="shared" si="1287"/>
        <v/>
      </c>
      <c r="FS583" s="49" t="str">
        <f t="shared" si="1288"/>
        <v/>
      </c>
      <c r="FT583" s="49" t="str">
        <f t="shared" si="1289"/>
        <v/>
      </c>
      <c r="FV583" s="49"/>
      <c r="FW583" s="49" t="str">
        <f t="shared" si="1290"/>
        <v/>
      </c>
      <c r="FX583" s="49" t="str">
        <f t="shared" si="1291"/>
        <v/>
      </c>
      <c r="FY583" s="49" t="str">
        <f t="shared" si="1292"/>
        <v/>
      </c>
      <c r="FZ583" s="49" t="str">
        <f t="shared" si="1293"/>
        <v/>
      </c>
      <c r="GA583" s="49" t="str">
        <f t="shared" si="1294"/>
        <v/>
      </c>
      <c r="GB583" s="49" t="str">
        <f t="shared" si="1295"/>
        <v/>
      </c>
      <c r="GC583" s="49" t="str">
        <f t="shared" si="1296"/>
        <v/>
      </c>
      <c r="GD583" s="49" t="str">
        <f t="shared" si="1297"/>
        <v/>
      </c>
      <c r="GF583" s="49"/>
      <c r="GG583" s="49" t="str">
        <f t="shared" si="1298"/>
        <v/>
      </c>
      <c r="GH583" s="49" t="str">
        <f t="shared" si="1299"/>
        <v/>
      </c>
      <c r="GI583" s="49" t="str">
        <f t="shared" si="1300"/>
        <v/>
      </c>
      <c r="GJ583" s="49" t="str">
        <f t="shared" si="1301"/>
        <v/>
      </c>
      <c r="GK583" s="49" t="str">
        <f t="shared" si="1302"/>
        <v/>
      </c>
      <c r="GL583" s="49" t="str">
        <f t="shared" si="1303"/>
        <v/>
      </c>
      <c r="GM583" s="49" t="str">
        <f t="shared" si="1304"/>
        <v/>
      </c>
      <c r="GN583" s="49" t="str">
        <f t="shared" si="1305"/>
        <v/>
      </c>
      <c r="GP583" s="49"/>
      <c r="GQ583" s="49" t="str">
        <f t="shared" si="1306"/>
        <v/>
      </c>
      <c r="GR583" s="49" t="str">
        <f t="shared" si="1307"/>
        <v/>
      </c>
      <c r="GS583" s="49" t="str">
        <f t="shared" si="1308"/>
        <v/>
      </c>
      <c r="GT583" s="49" t="str">
        <f t="shared" si="1309"/>
        <v/>
      </c>
      <c r="GU583" s="49" t="str">
        <f t="shared" si="1310"/>
        <v/>
      </c>
      <c r="GV583" s="49" t="str">
        <f t="shared" si="1311"/>
        <v/>
      </c>
      <c r="GW583" s="49" t="str">
        <f t="shared" si="1312"/>
        <v/>
      </c>
      <c r="GX583" s="49" t="str">
        <f t="shared" si="1313"/>
        <v/>
      </c>
    </row>
    <row r="584" spans="17:206" x14ac:dyDescent="0.2">
      <c r="Q584" s="65">
        <v>87</v>
      </c>
      <c r="AB584" s="49"/>
      <c r="AC584" s="49" t="str">
        <f t="shared" si="1170"/>
        <v/>
      </c>
      <c r="AD584" s="49" t="str">
        <f t="shared" si="1171"/>
        <v/>
      </c>
      <c r="AE584" s="49" t="str">
        <f t="shared" si="1172"/>
        <v/>
      </c>
      <c r="AF584" s="49" t="str">
        <f t="shared" si="1173"/>
        <v/>
      </c>
      <c r="AG584" s="49" t="str">
        <f t="shared" si="1174"/>
        <v/>
      </c>
      <c r="AH584" s="49" t="str">
        <f t="shared" si="1175"/>
        <v/>
      </c>
      <c r="AI584" s="49" t="str">
        <f t="shared" si="1176"/>
        <v/>
      </c>
      <c r="AJ584" s="49" t="str">
        <f t="shared" si="1177"/>
        <v/>
      </c>
      <c r="AL584" s="49"/>
      <c r="AM584" s="49" t="str">
        <f t="shared" si="1178"/>
        <v/>
      </c>
      <c r="AN584" s="49" t="str">
        <f t="shared" si="1179"/>
        <v/>
      </c>
      <c r="AO584" s="49" t="str">
        <f t="shared" si="1180"/>
        <v/>
      </c>
      <c r="AP584" s="49" t="str">
        <f t="shared" si="1181"/>
        <v/>
      </c>
      <c r="AQ584" s="49" t="str">
        <f t="shared" si="1182"/>
        <v/>
      </c>
      <c r="AR584" s="49" t="str">
        <f t="shared" si="1183"/>
        <v/>
      </c>
      <c r="AS584" s="49" t="str">
        <f t="shared" si="1184"/>
        <v/>
      </c>
      <c r="AT584" s="49" t="str">
        <f t="shared" si="1185"/>
        <v/>
      </c>
      <c r="AV584" s="49"/>
      <c r="AW584" s="49" t="str">
        <f t="shared" si="1186"/>
        <v/>
      </c>
      <c r="AX584" s="49" t="str">
        <f t="shared" si="1187"/>
        <v/>
      </c>
      <c r="AY584" s="49" t="str">
        <f t="shared" si="1188"/>
        <v/>
      </c>
      <c r="AZ584" s="49" t="str">
        <f t="shared" si="1189"/>
        <v/>
      </c>
      <c r="BA584" s="49" t="str">
        <f t="shared" si="1190"/>
        <v/>
      </c>
      <c r="BB584" s="49" t="str">
        <f t="shared" si="1191"/>
        <v/>
      </c>
      <c r="BC584" s="49" t="str">
        <f t="shared" si="1192"/>
        <v/>
      </c>
      <c r="BD584" s="49" t="str">
        <f t="shared" si="1193"/>
        <v/>
      </c>
      <c r="BF584" s="49"/>
      <c r="BG584" s="49" t="str">
        <f t="shared" si="1194"/>
        <v/>
      </c>
      <c r="BH584" s="49" t="str">
        <f t="shared" si="1195"/>
        <v/>
      </c>
      <c r="BI584" s="49" t="str">
        <f t="shared" si="1196"/>
        <v/>
      </c>
      <c r="BJ584" s="49" t="str">
        <f t="shared" si="1197"/>
        <v/>
      </c>
      <c r="BK584" s="49" t="str">
        <f t="shared" si="1198"/>
        <v/>
      </c>
      <c r="BL584" s="49" t="str">
        <f t="shared" si="1199"/>
        <v/>
      </c>
      <c r="BM584" s="49" t="str">
        <f t="shared" si="1200"/>
        <v/>
      </c>
      <c r="BN584" s="49" t="str">
        <f t="shared" si="1201"/>
        <v/>
      </c>
      <c r="BP584" s="49"/>
      <c r="BQ584" s="49" t="str">
        <f t="shared" si="1202"/>
        <v/>
      </c>
      <c r="BR584" s="49" t="str">
        <f t="shared" si="1203"/>
        <v/>
      </c>
      <c r="BS584" s="49" t="str">
        <f t="shared" si="1204"/>
        <v/>
      </c>
      <c r="BT584" s="49" t="str">
        <f t="shared" si="1205"/>
        <v/>
      </c>
      <c r="BU584" s="49" t="str">
        <f t="shared" si="1206"/>
        <v/>
      </c>
      <c r="BV584" s="49" t="str">
        <f t="shared" si="1207"/>
        <v/>
      </c>
      <c r="BW584" s="49" t="str">
        <f t="shared" si="1208"/>
        <v/>
      </c>
      <c r="BX584" s="49" t="str">
        <f t="shared" si="1209"/>
        <v/>
      </c>
      <c r="BZ584" s="49"/>
      <c r="CA584" s="49" t="str">
        <f t="shared" si="1210"/>
        <v/>
      </c>
      <c r="CB584" s="49" t="str">
        <f t="shared" si="1211"/>
        <v/>
      </c>
      <c r="CC584" s="49" t="str">
        <f t="shared" si="1212"/>
        <v/>
      </c>
      <c r="CD584" s="49" t="str">
        <f t="shared" si="1213"/>
        <v/>
      </c>
      <c r="CE584" s="49" t="str">
        <f t="shared" si="1214"/>
        <v/>
      </c>
      <c r="CF584" s="49" t="str">
        <f t="shared" si="1215"/>
        <v/>
      </c>
      <c r="CG584" s="49" t="str">
        <f t="shared" si="1216"/>
        <v/>
      </c>
      <c r="CH584" s="49" t="str">
        <f t="shared" si="1217"/>
        <v/>
      </c>
      <c r="CJ584" s="49"/>
      <c r="CK584" s="49" t="str">
        <f t="shared" si="1218"/>
        <v/>
      </c>
      <c r="CL584" s="49" t="str">
        <f t="shared" si="1219"/>
        <v/>
      </c>
      <c r="CM584" s="49" t="str">
        <f t="shared" si="1220"/>
        <v/>
      </c>
      <c r="CN584" s="49" t="str">
        <f t="shared" si="1221"/>
        <v/>
      </c>
      <c r="CO584" s="49" t="str">
        <f t="shared" si="1222"/>
        <v/>
      </c>
      <c r="CP584" s="49" t="str">
        <f t="shared" si="1223"/>
        <v/>
      </c>
      <c r="CQ584" s="49" t="str">
        <f t="shared" si="1224"/>
        <v/>
      </c>
      <c r="CR584" s="49" t="str">
        <f t="shared" si="1225"/>
        <v/>
      </c>
      <c r="CT584" s="49"/>
      <c r="CU584" s="49" t="str">
        <f t="shared" si="1226"/>
        <v/>
      </c>
      <c r="CV584" s="49" t="str">
        <f t="shared" si="1227"/>
        <v/>
      </c>
      <c r="CW584" s="49" t="str">
        <f t="shared" si="1228"/>
        <v/>
      </c>
      <c r="CX584" s="49" t="str">
        <f t="shared" si="1229"/>
        <v/>
      </c>
      <c r="CY584" s="49" t="str">
        <f t="shared" si="1230"/>
        <v/>
      </c>
      <c r="CZ584" s="49" t="str">
        <f t="shared" si="1231"/>
        <v/>
      </c>
      <c r="DA584" s="49" t="str">
        <f t="shared" si="1232"/>
        <v/>
      </c>
      <c r="DB584" s="49" t="str">
        <f t="shared" si="1233"/>
        <v/>
      </c>
      <c r="DD584" s="49"/>
      <c r="DE584" s="49" t="str">
        <f t="shared" si="1234"/>
        <v/>
      </c>
      <c r="DF584" s="49" t="str">
        <f t="shared" si="1235"/>
        <v/>
      </c>
      <c r="DG584" s="49" t="str">
        <f t="shared" si="1236"/>
        <v/>
      </c>
      <c r="DH584" s="49" t="str">
        <f t="shared" si="1237"/>
        <v/>
      </c>
      <c r="DI584" s="49" t="str">
        <f t="shared" si="1238"/>
        <v/>
      </c>
      <c r="DJ584" s="49" t="str">
        <f t="shared" si="1239"/>
        <v/>
      </c>
      <c r="DK584" s="49" t="str">
        <f t="shared" si="1240"/>
        <v/>
      </c>
      <c r="DL584" s="49" t="str">
        <f t="shared" si="1241"/>
        <v/>
      </c>
      <c r="DN584" s="49"/>
      <c r="DO584" s="49" t="str">
        <f t="shared" si="1242"/>
        <v/>
      </c>
      <c r="DP584" s="49" t="str">
        <f t="shared" si="1243"/>
        <v/>
      </c>
      <c r="DQ584" s="49" t="str">
        <f t="shared" si="1244"/>
        <v/>
      </c>
      <c r="DR584" s="49" t="str">
        <f t="shared" si="1245"/>
        <v/>
      </c>
      <c r="DS584" s="49" t="str">
        <f t="shared" si="1246"/>
        <v/>
      </c>
      <c r="DT584" s="49" t="str">
        <f t="shared" si="1247"/>
        <v/>
      </c>
      <c r="DU584" s="49" t="str">
        <f t="shared" si="1248"/>
        <v/>
      </c>
      <c r="DV584" s="49" t="str">
        <f t="shared" si="1249"/>
        <v/>
      </c>
      <c r="DX584" s="49"/>
      <c r="DY584" s="49" t="str">
        <f t="shared" si="1250"/>
        <v/>
      </c>
      <c r="DZ584" s="49" t="str">
        <f t="shared" si="1251"/>
        <v/>
      </c>
      <c r="EA584" s="49" t="str">
        <f t="shared" si="1252"/>
        <v/>
      </c>
      <c r="EB584" s="49" t="str">
        <f t="shared" si="1253"/>
        <v/>
      </c>
      <c r="EC584" s="49" t="str">
        <f t="shared" si="1254"/>
        <v/>
      </c>
      <c r="ED584" s="49" t="str">
        <f t="shared" si="1255"/>
        <v/>
      </c>
      <c r="EE584" s="49" t="str">
        <f t="shared" si="1256"/>
        <v/>
      </c>
      <c r="EF584" s="49" t="str">
        <f t="shared" si="1257"/>
        <v/>
      </c>
      <c r="EH584" s="49"/>
      <c r="EI584" s="49" t="str">
        <f t="shared" si="1258"/>
        <v/>
      </c>
      <c r="EJ584" s="49" t="str">
        <f t="shared" si="1259"/>
        <v/>
      </c>
      <c r="EK584" s="49" t="str">
        <f t="shared" si="1260"/>
        <v/>
      </c>
      <c r="EL584" s="49" t="str">
        <f t="shared" si="1261"/>
        <v/>
      </c>
      <c r="EM584" s="49" t="str">
        <f t="shared" si="1262"/>
        <v/>
      </c>
      <c r="EN584" s="49" t="str">
        <f t="shared" si="1263"/>
        <v/>
      </c>
      <c r="EO584" s="49" t="str">
        <f t="shared" si="1264"/>
        <v/>
      </c>
      <c r="EP584" s="49" t="str">
        <f t="shared" si="1265"/>
        <v/>
      </c>
      <c r="ER584" s="49"/>
      <c r="ES584" s="49" t="str">
        <f t="shared" si="1266"/>
        <v/>
      </c>
      <c r="ET584" s="49" t="str">
        <f t="shared" si="1267"/>
        <v/>
      </c>
      <c r="EU584" s="49" t="str">
        <f t="shared" si="1268"/>
        <v/>
      </c>
      <c r="EV584" s="49" t="str">
        <f t="shared" si="1269"/>
        <v/>
      </c>
      <c r="EW584" s="49" t="str">
        <f t="shared" si="1270"/>
        <v/>
      </c>
      <c r="EX584" s="49" t="str">
        <f t="shared" si="1271"/>
        <v/>
      </c>
      <c r="EY584" s="49" t="str">
        <f t="shared" si="1272"/>
        <v/>
      </c>
      <c r="EZ584" s="49" t="str">
        <f t="shared" si="1273"/>
        <v/>
      </c>
      <c r="FB584" s="49"/>
      <c r="FC584" s="49" t="str">
        <f t="shared" si="1274"/>
        <v/>
      </c>
      <c r="FD584" s="49" t="str">
        <f t="shared" si="1275"/>
        <v/>
      </c>
      <c r="FE584" s="49" t="str">
        <f t="shared" si="1276"/>
        <v/>
      </c>
      <c r="FF584" s="49" t="str">
        <f t="shared" si="1277"/>
        <v/>
      </c>
      <c r="FG584" s="49" t="str">
        <f t="shared" si="1278"/>
        <v/>
      </c>
      <c r="FH584" s="49" t="str">
        <f t="shared" si="1279"/>
        <v/>
      </c>
      <c r="FI584" s="49" t="str">
        <f t="shared" si="1280"/>
        <v/>
      </c>
      <c r="FJ584" s="49" t="str">
        <f t="shared" si="1281"/>
        <v/>
      </c>
      <c r="FL584" s="49"/>
      <c r="FM584" s="49" t="str">
        <f t="shared" si="1282"/>
        <v/>
      </c>
      <c r="FN584" s="49" t="str">
        <f t="shared" si="1283"/>
        <v/>
      </c>
      <c r="FO584" s="49" t="str">
        <f t="shared" si="1284"/>
        <v/>
      </c>
      <c r="FP584" s="49" t="str">
        <f t="shared" si="1285"/>
        <v/>
      </c>
      <c r="FQ584" s="49" t="str">
        <f t="shared" si="1286"/>
        <v/>
      </c>
      <c r="FR584" s="49" t="str">
        <f t="shared" si="1287"/>
        <v/>
      </c>
      <c r="FS584" s="49" t="str">
        <f t="shared" si="1288"/>
        <v/>
      </c>
      <c r="FT584" s="49" t="str">
        <f t="shared" si="1289"/>
        <v/>
      </c>
      <c r="FV584" s="49"/>
      <c r="FW584" s="49" t="str">
        <f t="shared" si="1290"/>
        <v/>
      </c>
      <c r="FX584" s="49" t="str">
        <f t="shared" si="1291"/>
        <v/>
      </c>
      <c r="FY584" s="49" t="str">
        <f t="shared" si="1292"/>
        <v/>
      </c>
      <c r="FZ584" s="49" t="str">
        <f t="shared" si="1293"/>
        <v/>
      </c>
      <c r="GA584" s="49" t="str">
        <f t="shared" si="1294"/>
        <v/>
      </c>
      <c r="GB584" s="49" t="str">
        <f t="shared" si="1295"/>
        <v/>
      </c>
      <c r="GC584" s="49" t="str">
        <f t="shared" si="1296"/>
        <v/>
      </c>
      <c r="GD584" s="49" t="str">
        <f t="shared" si="1297"/>
        <v/>
      </c>
      <c r="GF584" s="49"/>
      <c r="GG584" s="49" t="str">
        <f t="shared" si="1298"/>
        <v/>
      </c>
      <c r="GH584" s="49" t="str">
        <f t="shared" si="1299"/>
        <v/>
      </c>
      <c r="GI584" s="49" t="str">
        <f t="shared" si="1300"/>
        <v/>
      </c>
      <c r="GJ584" s="49" t="str">
        <f t="shared" si="1301"/>
        <v/>
      </c>
      <c r="GK584" s="49" t="str">
        <f t="shared" si="1302"/>
        <v/>
      </c>
      <c r="GL584" s="49" t="str">
        <f t="shared" si="1303"/>
        <v/>
      </c>
      <c r="GM584" s="49" t="str">
        <f t="shared" si="1304"/>
        <v/>
      </c>
      <c r="GN584" s="49" t="str">
        <f t="shared" si="1305"/>
        <v/>
      </c>
      <c r="GP584" s="49"/>
      <c r="GQ584" s="49" t="str">
        <f t="shared" si="1306"/>
        <v/>
      </c>
      <c r="GR584" s="49" t="str">
        <f t="shared" si="1307"/>
        <v/>
      </c>
      <c r="GS584" s="49" t="str">
        <f t="shared" si="1308"/>
        <v/>
      </c>
      <c r="GT584" s="49" t="str">
        <f t="shared" si="1309"/>
        <v/>
      </c>
      <c r="GU584" s="49" t="str">
        <f t="shared" si="1310"/>
        <v/>
      </c>
      <c r="GV584" s="49" t="str">
        <f t="shared" si="1311"/>
        <v/>
      </c>
      <c r="GW584" s="49" t="str">
        <f t="shared" si="1312"/>
        <v/>
      </c>
      <c r="GX584" s="49" t="str">
        <f t="shared" si="1313"/>
        <v/>
      </c>
    </row>
    <row r="585" spans="17:206" x14ac:dyDescent="0.2">
      <c r="Q585" s="65">
        <v>88</v>
      </c>
      <c r="AB585" s="49"/>
      <c r="AC585" s="49" t="str">
        <f t="shared" si="1170"/>
        <v/>
      </c>
      <c r="AD585" s="49" t="str">
        <f t="shared" si="1171"/>
        <v/>
      </c>
      <c r="AE585" s="49" t="str">
        <f t="shared" si="1172"/>
        <v/>
      </c>
      <c r="AF585" s="49" t="str">
        <f t="shared" si="1173"/>
        <v/>
      </c>
      <c r="AG585" s="49" t="str">
        <f t="shared" si="1174"/>
        <v/>
      </c>
      <c r="AH585" s="49" t="str">
        <f t="shared" si="1175"/>
        <v/>
      </c>
      <c r="AI585" s="49" t="str">
        <f t="shared" si="1176"/>
        <v/>
      </c>
      <c r="AJ585" s="49" t="str">
        <f t="shared" si="1177"/>
        <v/>
      </c>
      <c r="AL585" s="49"/>
      <c r="AM585" s="49" t="str">
        <f t="shared" si="1178"/>
        <v/>
      </c>
      <c r="AN585" s="49" t="str">
        <f t="shared" si="1179"/>
        <v/>
      </c>
      <c r="AO585" s="49" t="str">
        <f t="shared" si="1180"/>
        <v/>
      </c>
      <c r="AP585" s="49" t="str">
        <f t="shared" si="1181"/>
        <v/>
      </c>
      <c r="AQ585" s="49" t="str">
        <f t="shared" si="1182"/>
        <v/>
      </c>
      <c r="AR585" s="49" t="str">
        <f t="shared" si="1183"/>
        <v/>
      </c>
      <c r="AS585" s="49" t="str">
        <f t="shared" si="1184"/>
        <v/>
      </c>
      <c r="AT585" s="49" t="str">
        <f t="shared" si="1185"/>
        <v/>
      </c>
      <c r="AV585" s="49"/>
      <c r="AW585" s="49" t="str">
        <f t="shared" si="1186"/>
        <v/>
      </c>
      <c r="AX585" s="49" t="str">
        <f t="shared" si="1187"/>
        <v/>
      </c>
      <c r="AY585" s="49" t="str">
        <f t="shared" si="1188"/>
        <v/>
      </c>
      <c r="AZ585" s="49" t="str">
        <f t="shared" si="1189"/>
        <v/>
      </c>
      <c r="BA585" s="49" t="str">
        <f t="shared" si="1190"/>
        <v/>
      </c>
      <c r="BB585" s="49" t="str">
        <f t="shared" si="1191"/>
        <v/>
      </c>
      <c r="BC585" s="49" t="str">
        <f t="shared" si="1192"/>
        <v/>
      </c>
      <c r="BD585" s="49" t="str">
        <f t="shared" si="1193"/>
        <v/>
      </c>
      <c r="BF585" s="49"/>
      <c r="BG585" s="49" t="str">
        <f t="shared" si="1194"/>
        <v/>
      </c>
      <c r="BH585" s="49" t="str">
        <f t="shared" si="1195"/>
        <v/>
      </c>
      <c r="BI585" s="49" t="str">
        <f t="shared" si="1196"/>
        <v/>
      </c>
      <c r="BJ585" s="49" t="str">
        <f t="shared" si="1197"/>
        <v/>
      </c>
      <c r="BK585" s="49" t="str">
        <f t="shared" si="1198"/>
        <v/>
      </c>
      <c r="BL585" s="49" t="str">
        <f t="shared" si="1199"/>
        <v/>
      </c>
      <c r="BM585" s="49" t="str">
        <f t="shared" si="1200"/>
        <v/>
      </c>
      <c r="BN585" s="49" t="str">
        <f t="shared" si="1201"/>
        <v/>
      </c>
      <c r="BP585" s="49"/>
      <c r="BQ585" s="49" t="str">
        <f t="shared" si="1202"/>
        <v/>
      </c>
      <c r="BR585" s="49" t="str">
        <f t="shared" si="1203"/>
        <v/>
      </c>
      <c r="BS585" s="49" t="str">
        <f t="shared" si="1204"/>
        <v/>
      </c>
      <c r="BT585" s="49" t="str">
        <f t="shared" si="1205"/>
        <v/>
      </c>
      <c r="BU585" s="49" t="str">
        <f t="shared" si="1206"/>
        <v/>
      </c>
      <c r="BV585" s="49" t="str">
        <f t="shared" si="1207"/>
        <v/>
      </c>
      <c r="BW585" s="49" t="str">
        <f t="shared" si="1208"/>
        <v/>
      </c>
      <c r="BX585" s="49" t="str">
        <f t="shared" si="1209"/>
        <v/>
      </c>
      <c r="BZ585" s="49"/>
      <c r="CA585" s="49" t="str">
        <f t="shared" si="1210"/>
        <v/>
      </c>
      <c r="CB585" s="49" t="str">
        <f t="shared" si="1211"/>
        <v/>
      </c>
      <c r="CC585" s="49" t="str">
        <f t="shared" si="1212"/>
        <v/>
      </c>
      <c r="CD585" s="49" t="str">
        <f t="shared" si="1213"/>
        <v/>
      </c>
      <c r="CE585" s="49" t="str">
        <f t="shared" si="1214"/>
        <v/>
      </c>
      <c r="CF585" s="49" t="str">
        <f t="shared" si="1215"/>
        <v/>
      </c>
      <c r="CG585" s="49" t="str">
        <f t="shared" si="1216"/>
        <v/>
      </c>
      <c r="CH585" s="49" t="str">
        <f t="shared" si="1217"/>
        <v/>
      </c>
      <c r="CJ585" s="49"/>
      <c r="CK585" s="49" t="str">
        <f t="shared" si="1218"/>
        <v/>
      </c>
      <c r="CL585" s="49" t="str">
        <f t="shared" si="1219"/>
        <v/>
      </c>
      <c r="CM585" s="49" t="str">
        <f t="shared" si="1220"/>
        <v/>
      </c>
      <c r="CN585" s="49" t="str">
        <f t="shared" si="1221"/>
        <v/>
      </c>
      <c r="CO585" s="49" t="str">
        <f t="shared" si="1222"/>
        <v/>
      </c>
      <c r="CP585" s="49" t="str">
        <f t="shared" si="1223"/>
        <v/>
      </c>
      <c r="CQ585" s="49" t="str">
        <f t="shared" si="1224"/>
        <v/>
      </c>
      <c r="CR585" s="49" t="str">
        <f t="shared" si="1225"/>
        <v/>
      </c>
      <c r="CT585" s="49"/>
      <c r="CU585" s="49" t="str">
        <f t="shared" si="1226"/>
        <v/>
      </c>
      <c r="CV585" s="49" t="str">
        <f t="shared" si="1227"/>
        <v/>
      </c>
      <c r="CW585" s="49" t="str">
        <f t="shared" si="1228"/>
        <v/>
      </c>
      <c r="CX585" s="49" t="str">
        <f t="shared" si="1229"/>
        <v/>
      </c>
      <c r="CY585" s="49" t="str">
        <f t="shared" si="1230"/>
        <v/>
      </c>
      <c r="CZ585" s="49" t="str">
        <f t="shared" si="1231"/>
        <v/>
      </c>
      <c r="DA585" s="49" t="str">
        <f t="shared" si="1232"/>
        <v/>
      </c>
      <c r="DB585" s="49" t="str">
        <f t="shared" si="1233"/>
        <v/>
      </c>
      <c r="DD585" s="49"/>
      <c r="DE585" s="49" t="str">
        <f t="shared" si="1234"/>
        <v/>
      </c>
      <c r="DF585" s="49" t="str">
        <f t="shared" si="1235"/>
        <v/>
      </c>
      <c r="DG585" s="49" t="str">
        <f t="shared" si="1236"/>
        <v/>
      </c>
      <c r="DH585" s="49" t="str">
        <f t="shared" si="1237"/>
        <v/>
      </c>
      <c r="DI585" s="49" t="str">
        <f t="shared" si="1238"/>
        <v/>
      </c>
      <c r="DJ585" s="49" t="str">
        <f t="shared" si="1239"/>
        <v/>
      </c>
      <c r="DK585" s="49" t="str">
        <f t="shared" si="1240"/>
        <v/>
      </c>
      <c r="DL585" s="49" t="str">
        <f t="shared" si="1241"/>
        <v/>
      </c>
      <c r="DN585" s="49"/>
      <c r="DO585" s="49" t="str">
        <f t="shared" si="1242"/>
        <v/>
      </c>
      <c r="DP585" s="49" t="str">
        <f t="shared" si="1243"/>
        <v/>
      </c>
      <c r="DQ585" s="49" t="str">
        <f t="shared" si="1244"/>
        <v/>
      </c>
      <c r="DR585" s="49" t="str">
        <f t="shared" si="1245"/>
        <v/>
      </c>
      <c r="DS585" s="49" t="str">
        <f t="shared" si="1246"/>
        <v/>
      </c>
      <c r="DT585" s="49" t="str">
        <f t="shared" si="1247"/>
        <v/>
      </c>
      <c r="DU585" s="49" t="str">
        <f t="shared" si="1248"/>
        <v/>
      </c>
      <c r="DV585" s="49" t="str">
        <f t="shared" si="1249"/>
        <v/>
      </c>
      <c r="DX585" s="49"/>
      <c r="DY585" s="49" t="str">
        <f t="shared" si="1250"/>
        <v/>
      </c>
      <c r="DZ585" s="49" t="str">
        <f t="shared" si="1251"/>
        <v/>
      </c>
      <c r="EA585" s="49" t="str">
        <f t="shared" si="1252"/>
        <v/>
      </c>
      <c r="EB585" s="49" t="str">
        <f t="shared" si="1253"/>
        <v/>
      </c>
      <c r="EC585" s="49" t="str">
        <f t="shared" si="1254"/>
        <v/>
      </c>
      <c r="ED585" s="49" t="str">
        <f t="shared" si="1255"/>
        <v/>
      </c>
      <c r="EE585" s="49" t="str">
        <f t="shared" si="1256"/>
        <v/>
      </c>
      <c r="EF585" s="49" t="str">
        <f t="shared" si="1257"/>
        <v/>
      </c>
      <c r="EH585" s="49"/>
      <c r="EI585" s="49" t="str">
        <f t="shared" si="1258"/>
        <v/>
      </c>
      <c r="EJ585" s="49" t="str">
        <f t="shared" si="1259"/>
        <v/>
      </c>
      <c r="EK585" s="49" t="str">
        <f t="shared" si="1260"/>
        <v/>
      </c>
      <c r="EL585" s="49" t="str">
        <f t="shared" si="1261"/>
        <v/>
      </c>
      <c r="EM585" s="49" t="str">
        <f t="shared" si="1262"/>
        <v/>
      </c>
      <c r="EN585" s="49" t="str">
        <f t="shared" si="1263"/>
        <v/>
      </c>
      <c r="EO585" s="49" t="str">
        <f t="shared" si="1264"/>
        <v/>
      </c>
      <c r="EP585" s="49" t="str">
        <f t="shared" si="1265"/>
        <v/>
      </c>
      <c r="ER585" s="49"/>
      <c r="ES585" s="49" t="str">
        <f t="shared" si="1266"/>
        <v/>
      </c>
      <c r="ET585" s="49" t="str">
        <f t="shared" si="1267"/>
        <v/>
      </c>
      <c r="EU585" s="49" t="str">
        <f t="shared" si="1268"/>
        <v/>
      </c>
      <c r="EV585" s="49" t="str">
        <f t="shared" si="1269"/>
        <v/>
      </c>
      <c r="EW585" s="49" t="str">
        <f t="shared" si="1270"/>
        <v/>
      </c>
      <c r="EX585" s="49" t="str">
        <f t="shared" si="1271"/>
        <v/>
      </c>
      <c r="EY585" s="49" t="str">
        <f t="shared" si="1272"/>
        <v/>
      </c>
      <c r="EZ585" s="49" t="str">
        <f t="shared" si="1273"/>
        <v/>
      </c>
      <c r="FB585" s="49"/>
      <c r="FC585" s="49" t="str">
        <f t="shared" si="1274"/>
        <v/>
      </c>
      <c r="FD585" s="49" t="str">
        <f t="shared" si="1275"/>
        <v/>
      </c>
      <c r="FE585" s="49" t="str">
        <f t="shared" si="1276"/>
        <v/>
      </c>
      <c r="FF585" s="49" t="str">
        <f t="shared" si="1277"/>
        <v/>
      </c>
      <c r="FG585" s="49" t="str">
        <f t="shared" si="1278"/>
        <v/>
      </c>
      <c r="FH585" s="49" t="str">
        <f t="shared" si="1279"/>
        <v/>
      </c>
      <c r="FI585" s="49" t="str">
        <f t="shared" si="1280"/>
        <v/>
      </c>
      <c r="FJ585" s="49" t="str">
        <f t="shared" si="1281"/>
        <v/>
      </c>
      <c r="FL585" s="49"/>
      <c r="FM585" s="49" t="str">
        <f t="shared" si="1282"/>
        <v/>
      </c>
      <c r="FN585" s="49" t="str">
        <f t="shared" si="1283"/>
        <v/>
      </c>
      <c r="FO585" s="49" t="str">
        <f t="shared" si="1284"/>
        <v/>
      </c>
      <c r="FP585" s="49" t="str">
        <f t="shared" si="1285"/>
        <v/>
      </c>
      <c r="FQ585" s="49" t="str">
        <f t="shared" si="1286"/>
        <v/>
      </c>
      <c r="FR585" s="49" t="str">
        <f t="shared" si="1287"/>
        <v/>
      </c>
      <c r="FS585" s="49" t="str">
        <f t="shared" si="1288"/>
        <v/>
      </c>
      <c r="FT585" s="49" t="str">
        <f t="shared" si="1289"/>
        <v/>
      </c>
      <c r="FV585" s="49"/>
      <c r="FW585" s="49" t="str">
        <f t="shared" si="1290"/>
        <v/>
      </c>
      <c r="FX585" s="49" t="str">
        <f t="shared" si="1291"/>
        <v/>
      </c>
      <c r="FY585" s="49" t="str">
        <f t="shared" si="1292"/>
        <v/>
      </c>
      <c r="FZ585" s="49" t="str">
        <f t="shared" si="1293"/>
        <v/>
      </c>
      <c r="GA585" s="49" t="str">
        <f t="shared" si="1294"/>
        <v/>
      </c>
      <c r="GB585" s="49" t="str">
        <f t="shared" si="1295"/>
        <v/>
      </c>
      <c r="GC585" s="49" t="str">
        <f t="shared" si="1296"/>
        <v/>
      </c>
      <c r="GD585" s="49" t="str">
        <f t="shared" si="1297"/>
        <v/>
      </c>
      <c r="GF585" s="49"/>
      <c r="GG585" s="49" t="str">
        <f t="shared" si="1298"/>
        <v/>
      </c>
      <c r="GH585" s="49" t="str">
        <f t="shared" si="1299"/>
        <v/>
      </c>
      <c r="GI585" s="49" t="str">
        <f t="shared" si="1300"/>
        <v/>
      </c>
      <c r="GJ585" s="49" t="str">
        <f t="shared" si="1301"/>
        <v/>
      </c>
      <c r="GK585" s="49" t="str">
        <f t="shared" si="1302"/>
        <v/>
      </c>
      <c r="GL585" s="49" t="str">
        <f t="shared" si="1303"/>
        <v/>
      </c>
      <c r="GM585" s="49" t="str">
        <f t="shared" si="1304"/>
        <v/>
      </c>
      <c r="GN585" s="49" t="str">
        <f t="shared" si="1305"/>
        <v/>
      </c>
      <c r="GP585" s="49"/>
      <c r="GQ585" s="49" t="str">
        <f t="shared" si="1306"/>
        <v/>
      </c>
      <c r="GR585" s="49" t="str">
        <f t="shared" si="1307"/>
        <v/>
      </c>
      <c r="GS585" s="49" t="str">
        <f t="shared" si="1308"/>
        <v/>
      </c>
      <c r="GT585" s="49" t="str">
        <f t="shared" si="1309"/>
        <v/>
      </c>
      <c r="GU585" s="49" t="str">
        <f t="shared" si="1310"/>
        <v/>
      </c>
      <c r="GV585" s="49" t="str">
        <f t="shared" si="1311"/>
        <v/>
      </c>
      <c r="GW585" s="49" t="str">
        <f t="shared" si="1312"/>
        <v/>
      </c>
      <c r="GX585" s="49" t="str">
        <f t="shared" si="1313"/>
        <v/>
      </c>
    </row>
    <row r="586" spans="17:206" x14ac:dyDescent="0.2">
      <c r="Q586" s="65">
        <v>89</v>
      </c>
      <c r="AB586" s="49"/>
      <c r="AC586" s="49" t="str">
        <f t="shared" si="1170"/>
        <v/>
      </c>
      <c r="AD586" s="49" t="str">
        <f t="shared" si="1171"/>
        <v/>
      </c>
      <c r="AE586" s="49" t="str">
        <f t="shared" si="1172"/>
        <v/>
      </c>
      <c r="AF586" s="49" t="str">
        <f t="shared" si="1173"/>
        <v/>
      </c>
      <c r="AG586" s="49" t="str">
        <f t="shared" si="1174"/>
        <v/>
      </c>
      <c r="AH586" s="49" t="str">
        <f t="shared" si="1175"/>
        <v/>
      </c>
      <c r="AI586" s="49" t="str">
        <f t="shared" si="1176"/>
        <v/>
      </c>
      <c r="AJ586" s="49" t="str">
        <f t="shared" si="1177"/>
        <v/>
      </c>
      <c r="AL586" s="49"/>
      <c r="AM586" s="49" t="str">
        <f t="shared" si="1178"/>
        <v/>
      </c>
      <c r="AN586" s="49" t="str">
        <f t="shared" si="1179"/>
        <v/>
      </c>
      <c r="AO586" s="49" t="str">
        <f t="shared" si="1180"/>
        <v/>
      </c>
      <c r="AP586" s="49" t="str">
        <f t="shared" si="1181"/>
        <v/>
      </c>
      <c r="AQ586" s="49" t="str">
        <f t="shared" si="1182"/>
        <v/>
      </c>
      <c r="AR586" s="49" t="str">
        <f t="shared" si="1183"/>
        <v/>
      </c>
      <c r="AS586" s="49" t="str">
        <f t="shared" si="1184"/>
        <v/>
      </c>
      <c r="AT586" s="49" t="str">
        <f t="shared" si="1185"/>
        <v/>
      </c>
      <c r="AV586" s="49"/>
      <c r="AW586" s="49" t="str">
        <f t="shared" si="1186"/>
        <v/>
      </c>
      <c r="AX586" s="49" t="str">
        <f t="shared" si="1187"/>
        <v/>
      </c>
      <c r="AY586" s="49" t="str">
        <f t="shared" si="1188"/>
        <v/>
      </c>
      <c r="AZ586" s="49" t="str">
        <f t="shared" si="1189"/>
        <v/>
      </c>
      <c r="BA586" s="49" t="str">
        <f t="shared" si="1190"/>
        <v/>
      </c>
      <c r="BB586" s="49" t="str">
        <f t="shared" si="1191"/>
        <v/>
      </c>
      <c r="BC586" s="49" t="str">
        <f t="shared" si="1192"/>
        <v/>
      </c>
      <c r="BD586" s="49" t="str">
        <f t="shared" si="1193"/>
        <v/>
      </c>
      <c r="BF586" s="49"/>
      <c r="BG586" s="49" t="str">
        <f t="shared" si="1194"/>
        <v/>
      </c>
      <c r="BH586" s="49" t="str">
        <f t="shared" si="1195"/>
        <v/>
      </c>
      <c r="BI586" s="49" t="str">
        <f t="shared" si="1196"/>
        <v/>
      </c>
      <c r="BJ586" s="49" t="str">
        <f t="shared" si="1197"/>
        <v/>
      </c>
      <c r="BK586" s="49" t="str">
        <f t="shared" si="1198"/>
        <v/>
      </c>
      <c r="BL586" s="49" t="str">
        <f t="shared" si="1199"/>
        <v/>
      </c>
      <c r="BM586" s="49" t="str">
        <f t="shared" si="1200"/>
        <v/>
      </c>
      <c r="BN586" s="49" t="str">
        <f t="shared" si="1201"/>
        <v/>
      </c>
      <c r="BP586" s="49"/>
      <c r="BQ586" s="49" t="str">
        <f t="shared" si="1202"/>
        <v/>
      </c>
      <c r="BR586" s="49" t="str">
        <f t="shared" si="1203"/>
        <v/>
      </c>
      <c r="BS586" s="49" t="str">
        <f t="shared" si="1204"/>
        <v/>
      </c>
      <c r="BT586" s="49" t="str">
        <f t="shared" si="1205"/>
        <v/>
      </c>
      <c r="BU586" s="49" t="str">
        <f t="shared" si="1206"/>
        <v/>
      </c>
      <c r="BV586" s="49" t="str">
        <f t="shared" si="1207"/>
        <v/>
      </c>
      <c r="BW586" s="49" t="str">
        <f t="shared" si="1208"/>
        <v/>
      </c>
      <c r="BX586" s="49" t="str">
        <f t="shared" si="1209"/>
        <v/>
      </c>
      <c r="BZ586" s="49"/>
      <c r="CA586" s="49" t="str">
        <f t="shared" si="1210"/>
        <v/>
      </c>
      <c r="CB586" s="49" t="str">
        <f t="shared" si="1211"/>
        <v/>
      </c>
      <c r="CC586" s="49" t="str">
        <f t="shared" si="1212"/>
        <v/>
      </c>
      <c r="CD586" s="49" t="str">
        <f t="shared" si="1213"/>
        <v/>
      </c>
      <c r="CE586" s="49" t="str">
        <f t="shared" si="1214"/>
        <v/>
      </c>
      <c r="CF586" s="49" t="str">
        <f t="shared" si="1215"/>
        <v/>
      </c>
      <c r="CG586" s="49" t="str">
        <f t="shared" si="1216"/>
        <v/>
      </c>
      <c r="CH586" s="49" t="str">
        <f t="shared" si="1217"/>
        <v/>
      </c>
      <c r="CJ586" s="49"/>
      <c r="CK586" s="49" t="str">
        <f t="shared" si="1218"/>
        <v/>
      </c>
      <c r="CL586" s="49" t="str">
        <f t="shared" si="1219"/>
        <v/>
      </c>
      <c r="CM586" s="49" t="str">
        <f t="shared" si="1220"/>
        <v/>
      </c>
      <c r="CN586" s="49" t="str">
        <f t="shared" si="1221"/>
        <v/>
      </c>
      <c r="CO586" s="49" t="str">
        <f t="shared" si="1222"/>
        <v/>
      </c>
      <c r="CP586" s="49" t="str">
        <f t="shared" si="1223"/>
        <v/>
      </c>
      <c r="CQ586" s="49" t="str">
        <f t="shared" si="1224"/>
        <v/>
      </c>
      <c r="CR586" s="49" t="str">
        <f t="shared" si="1225"/>
        <v/>
      </c>
      <c r="CT586" s="49"/>
      <c r="CU586" s="49" t="str">
        <f t="shared" si="1226"/>
        <v/>
      </c>
      <c r="CV586" s="49" t="str">
        <f t="shared" si="1227"/>
        <v/>
      </c>
      <c r="CW586" s="49" t="str">
        <f t="shared" si="1228"/>
        <v/>
      </c>
      <c r="CX586" s="49" t="str">
        <f t="shared" si="1229"/>
        <v/>
      </c>
      <c r="CY586" s="49" t="str">
        <f t="shared" si="1230"/>
        <v/>
      </c>
      <c r="CZ586" s="49" t="str">
        <f t="shared" si="1231"/>
        <v/>
      </c>
      <c r="DA586" s="49" t="str">
        <f t="shared" si="1232"/>
        <v/>
      </c>
      <c r="DB586" s="49" t="str">
        <f t="shared" si="1233"/>
        <v/>
      </c>
      <c r="DD586" s="49"/>
      <c r="DE586" s="49" t="str">
        <f t="shared" si="1234"/>
        <v/>
      </c>
      <c r="DF586" s="49" t="str">
        <f t="shared" si="1235"/>
        <v/>
      </c>
      <c r="DG586" s="49" t="str">
        <f t="shared" si="1236"/>
        <v/>
      </c>
      <c r="DH586" s="49" t="str">
        <f t="shared" si="1237"/>
        <v/>
      </c>
      <c r="DI586" s="49" t="str">
        <f t="shared" si="1238"/>
        <v/>
      </c>
      <c r="DJ586" s="49" t="str">
        <f t="shared" si="1239"/>
        <v/>
      </c>
      <c r="DK586" s="49" t="str">
        <f t="shared" si="1240"/>
        <v/>
      </c>
      <c r="DL586" s="49" t="str">
        <f t="shared" si="1241"/>
        <v/>
      </c>
      <c r="DN586" s="49"/>
      <c r="DO586" s="49" t="str">
        <f t="shared" si="1242"/>
        <v/>
      </c>
      <c r="DP586" s="49" t="str">
        <f t="shared" si="1243"/>
        <v/>
      </c>
      <c r="DQ586" s="49" t="str">
        <f t="shared" si="1244"/>
        <v/>
      </c>
      <c r="DR586" s="49" t="str">
        <f t="shared" si="1245"/>
        <v/>
      </c>
      <c r="DS586" s="49" t="str">
        <f t="shared" si="1246"/>
        <v/>
      </c>
      <c r="DT586" s="49" t="str">
        <f t="shared" si="1247"/>
        <v/>
      </c>
      <c r="DU586" s="49" t="str">
        <f t="shared" si="1248"/>
        <v/>
      </c>
      <c r="DV586" s="49" t="str">
        <f t="shared" si="1249"/>
        <v/>
      </c>
      <c r="DX586" s="49"/>
      <c r="DY586" s="49" t="str">
        <f t="shared" si="1250"/>
        <v/>
      </c>
      <c r="DZ586" s="49" t="str">
        <f t="shared" si="1251"/>
        <v/>
      </c>
      <c r="EA586" s="49" t="str">
        <f t="shared" si="1252"/>
        <v/>
      </c>
      <c r="EB586" s="49" t="str">
        <f t="shared" si="1253"/>
        <v/>
      </c>
      <c r="EC586" s="49" t="str">
        <f t="shared" si="1254"/>
        <v/>
      </c>
      <c r="ED586" s="49" t="str">
        <f t="shared" si="1255"/>
        <v/>
      </c>
      <c r="EE586" s="49" t="str">
        <f t="shared" si="1256"/>
        <v/>
      </c>
      <c r="EF586" s="49" t="str">
        <f t="shared" si="1257"/>
        <v/>
      </c>
      <c r="EH586" s="49"/>
      <c r="EI586" s="49" t="str">
        <f t="shared" si="1258"/>
        <v/>
      </c>
      <c r="EJ586" s="49" t="str">
        <f t="shared" si="1259"/>
        <v/>
      </c>
      <c r="EK586" s="49" t="str">
        <f t="shared" si="1260"/>
        <v/>
      </c>
      <c r="EL586" s="49" t="str">
        <f t="shared" si="1261"/>
        <v/>
      </c>
      <c r="EM586" s="49" t="str">
        <f t="shared" si="1262"/>
        <v/>
      </c>
      <c r="EN586" s="49" t="str">
        <f t="shared" si="1263"/>
        <v/>
      </c>
      <c r="EO586" s="49" t="str">
        <f t="shared" si="1264"/>
        <v/>
      </c>
      <c r="EP586" s="49" t="str">
        <f t="shared" si="1265"/>
        <v/>
      </c>
      <c r="ER586" s="49"/>
      <c r="ES586" s="49" t="str">
        <f t="shared" si="1266"/>
        <v/>
      </c>
      <c r="ET586" s="49" t="str">
        <f t="shared" si="1267"/>
        <v/>
      </c>
      <c r="EU586" s="49" t="str">
        <f t="shared" si="1268"/>
        <v/>
      </c>
      <c r="EV586" s="49" t="str">
        <f t="shared" si="1269"/>
        <v/>
      </c>
      <c r="EW586" s="49" t="str">
        <f t="shared" si="1270"/>
        <v/>
      </c>
      <c r="EX586" s="49" t="str">
        <f t="shared" si="1271"/>
        <v/>
      </c>
      <c r="EY586" s="49" t="str">
        <f t="shared" si="1272"/>
        <v/>
      </c>
      <c r="EZ586" s="49" t="str">
        <f t="shared" si="1273"/>
        <v/>
      </c>
      <c r="FB586" s="49"/>
      <c r="FC586" s="49" t="str">
        <f t="shared" si="1274"/>
        <v/>
      </c>
      <c r="FD586" s="49" t="str">
        <f t="shared" si="1275"/>
        <v/>
      </c>
      <c r="FE586" s="49" t="str">
        <f t="shared" si="1276"/>
        <v/>
      </c>
      <c r="FF586" s="49" t="str">
        <f t="shared" si="1277"/>
        <v/>
      </c>
      <c r="FG586" s="49" t="str">
        <f t="shared" si="1278"/>
        <v/>
      </c>
      <c r="FH586" s="49" t="str">
        <f t="shared" si="1279"/>
        <v/>
      </c>
      <c r="FI586" s="49" t="str">
        <f t="shared" si="1280"/>
        <v/>
      </c>
      <c r="FJ586" s="49" t="str">
        <f t="shared" si="1281"/>
        <v/>
      </c>
      <c r="FL586" s="49"/>
      <c r="FM586" s="49" t="str">
        <f t="shared" si="1282"/>
        <v/>
      </c>
      <c r="FN586" s="49" t="str">
        <f t="shared" si="1283"/>
        <v/>
      </c>
      <c r="FO586" s="49" t="str">
        <f t="shared" si="1284"/>
        <v/>
      </c>
      <c r="FP586" s="49" t="str">
        <f t="shared" si="1285"/>
        <v/>
      </c>
      <c r="FQ586" s="49" t="str">
        <f t="shared" si="1286"/>
        <v/>
      </c>
      <c r="FR586" s="49" t="str">
        <f t="shared" si="1287"/>
        <v/>
      </c>
      <c r="FS586" s="49" t="str">
        <f t="shared" si="1288"/>
        <v/>
      </c>
      <c r="FT586" s="49" t="str">
        <f t="shared" si="1289"/>
        <v/>
      </c>
      <c r="FV586" s="49"/>
      <c r="FW586" s="49" t="str">
        <f t="shared" si="1290"/>
        <v/>
      </c>
      <c r="FX586" s="49" t="str">
        <f t="shared" si="1291"/>
        <v/>
      </c>
      <c r="FY586" s="49" t="str">
        <f t="shared" si="1292"/>
        <v/>
      </c>
      <c r="FZ586" s="49" t="str">
        <f t="shared" si="1293"/>
        <v/>
      </c>
      <c r="GA586" s="49" t="str">
        <f t="shared" si="1294"/>
        <v/>
      </c>
      <c r="GB586" s="49" t="str">
        <f t="shared" si="1295"/>
        <v/>
      </c>
      <c r="GC586" s="49" t="str">
        <f t="shared" si="1296"/>
        <v/>
      </c>
      <c r="GD586" s="49" t="str">
        <f t="shared" si="1297"/>
        <v/>
      </c>
      <c r="GF586" s="49"/>
      <c r="GG586" s="49" t="str">
        <f t="shared" si="1298"/>
        <v/>
      </c>
      <c r="GH586" s="49" t="str">
        <f t="shared" si="1299"/>
        <v/>
      </c>
      <c r="GI586" s="49" t="str">
        <f t="shared" si="1300"/>
        <v/>
      </c>
      <c r="GJ586" s="49" t="str">
        <f t="shared" si="1301"/>
        <v/>
      </c>
      <c r="GK586" s="49" t="str">
        <f t="shared" si="1302"/>
        <v/>
      </c>
      <c r="GL586" s="49" t="str">
        <f t="shared" si="1303"/>
        <v/>
      </c>
      <c r="GM586" s="49" t="str">
        <f t="shared" si="1304"/>
        <v/>
      </c>
      <c r="GN586" s="49" t="str">
        <f t="shared" si="1305"/>
        <v/>
      </c>
      <c r="GP586" s="49"/>
      <c r="GQ586" s="49" t="str">
        <f t="shared" si="1306"/>
        <v/>
      </c>
      <c r="GR586" s="49" t="str">
        <f t="shared" si="1307"/>
        <v/>
      </c>
      <c r="GS586" s="49" t="str">
        <f t="shared" si="1308"/>
        <v/>
      </c>
      <c r="GT586" s="49" t="str">
        <f t="shared" si="1309"/>
        <v/>
      </c>
      <c r="GU586" s="49" t="str">
        <f t="shared" si="1310"/>
        <v/>
      </c>
      <c r="GV586" s="49" t="str">
        <f t="shared" si="1311"/>
        <v/>
      </c>
      <c r="GW586" s="49" t="str">
        <f t="shared" si="1312"/>
        <v/>
      </c>
      <c r="GX586" s="49" t="str">
        <f t="shared" si="1313"/>
        <v/>
      </c>
    </row>
    <row r="587" spans="17:206" x14ac:dyDescent="0.2">
      <c r="Q587" s="65">
        <v>90</v>
      </c>
      <c r="AB587" s="49"/>
      <c r="AC587" s="49" t="str">
        <f t="shared" si="1170"/>
        <v/>
      </c>
      <c r="AD587" s="49" t="str">
        <f t="shared" si="1171"/>
        <v/>
      </c>
      <c r="AE587" s="49" t="str">
        <f t="shared" si="1172"/>
        <v/>
      </c>
      <c r="AF587" s="49" t="str">
        <f t="shared" si="1173"/>
        <v/>
      </c>
      <c r="AG587" s="49" t="str">
        <f t="shared" si="1174"/>
        <v/>
      </c>
      <c r="AH587" s="49" t="str">
        <f t="shared" si="1175"/>
        <v/>
      </c>
      <c r="AI587" s="49" t="str">
        <f t="shared" si="1176"/>
        <v/>
      </c>
      <c r="AJ587" s="49" t="str">
        <f t="shared" si="1177"/>
        <v/>
      </c>
      <c r="AL587" s="49"/>
      <c r="AM587" s="49" t="str">
        <f t="shared" si="1178"/>
        <v/>
      </c>
      <c r="AN587" s="49" t="str">
        <f t="shared" si="1179"/>
        <v/>
      </c>
      <c r="AO587" s="49" t="str">
        <f t="shared" si="1180"/>
        <v/>
      </c>
      <c r="AP587" s="49" t="str">
        <f t="shared" si="1181"/>
        <v/>
      </c>
      <c r="AQ587" s="49" t="str">
        <f t="shared" si="1182"/>
        <v/>
      </c>
      <c r="AR587" s="49" t="str">
        <f t="shared" si="1183"/>
        <v/>
      </c>
      <c r="AS587" s="49" t="str">
        <f t="shared" si="1184"/>
        <v/>
      </c>
      <c r="AT587" s="49" t="str">
        <f t="shared" si="1185"/>
        <v/>
      </c>
      <c r="AV587" s="49"/>
      <c r="AW587" s="49" t="str">
        <f t="shared" si="1186"/>
        <v/>
      </c>
      <c r="AX587" s="49" t="str">
        <f t="shared" si="1187"/>
        <v/>
      </c>
      <c r="AY587" s="49" t="str">
        <f t="shared" si="1188"/>
        <v/>
      </c>
      <c r="AZ587" s="49" t="str">
        <f t="shared" si="1189"/>
        <v/>
      </c>
      <c r="BA587" s="49" t="str">
        <f t="shared" si="1190"/>
        <v/>
      </c>
      <c r="BB587" s="49" t="str">
        <f t="shared" si="1191"/>
        <v/>
      </c>
      <c r="BC587" s="49" t="str">
        <f t="shared" si="1192"/>
        <v/>
      </c>
      <c r="BD587" s="49" t="str">
        <f t="shared" si="1193"/>
        <v/>
      </c>
      <c r="BF587" s="49"/>
      <c r="BG587" s="49" t="str">
        <f t="shared" si="1194"/>
        <v/>
      </c>
      <c r="BH587" s="49" t="str">
        <f t="shared" si="1195"/>
        <v/>
      </c>
      <c r="BI587" s="49" t="str">
        <f t="shared" si="1196"/>
        <v/>
      </c>
      <c r="BJ587" s="49" t="str">
        <f t="shared" si="1197"/>
        <v/>
      </c>
      <c r="BK587" s="49" t="str">
        <f t="shared" si="1198"/>
        <v/>
      </c>
      <c r="BL587" s="49" t="str">
        <f t="shared" si="1199"/>
        <v/>
      </c>
      <c r="BM587" s="49" t="str">
        <f t="shared" si="1200"/>
        <v/>
      </c>
      <c r="BN587" s="49" t="str">
        <f t="shared" si="1201"/>
        <v/>
      </c>
      <c r="BP587" s="49"/>
      <c r="BQ587" s="49" t="str">
        <f t="shared" si="1202"/>
        <v/>
      </c>
      <c r="BR587" s="49" t="str">
        <f t="shared" si="1203"/>
        <v/>
      </c>
      <c r="BS587" s="49" t="str">
        <f t="shared" si="1204"/>
        <v/>
      </c>
      <c r="BT587" s="49" t="str">
        <f t="shared" si="1205"/>
        <v/>
      </c>
      <c r="BU587" s="49" t="str">
        <f t="shared" si="1206"/>
        <v/>
      </c>
      <c r="BV587" s="49" t="str">
        <f t="shared" si="1207"/>
        <v/>
      </c>
      <c r="BW587" s="49" t="str">
        <f t="shared" si="1208"/>
        <v/>
      </c>
      <c r="BX587" s="49" t="str">
        <f t="shared" si="1209"/>
        <v/>
      </c>
      <c r="BZ587" s="49"/>
      <c r="CA587" s="49" t="str">
        <f t="shared" si="1210"/>
        <v/>
      </c>
      <c r="CB587" s="49" t="str">
        <f t="shared" si="1211"/>
        <v/>
      </c>
      <c r="CC587" s="49" t="str">
        <f t="shared" si="1212"/>
        <v/>
      </c>
      <c r="CD587" s="49" t="str">
        <f t="shared" si="1213"/>
        <v/>
      </c>
      <c r="CE587" s="49" t="str">
        <f t="shared" si="1214"/>
        <v/>
      </c>
      <c r="CF587" s="49" t="str">
        <f t="shared" si="1215"/>
        <v/>
      </c>
      <c r="CG587" s="49" t="str">
        <f t="shared" si="1216"/>
        <v/>
      </c>
      <c r="CH587" s="49" t="str">
        <f t="shared" si="1217"/>
        <v/>
      </c>
      <c r="CJ587" s="49"/>
      <c r="CK587" s="49" t="str">
        <f t="shared" si="1218"/>
        <v/>
      </c>
      <c r="CL587" s="49" t="str">
        <f t="shared" si="1219"/>
        <v/>
      </c>
      <c r="CM587" s="49" t="str">
        <f t="shared" si="1220"/>
        <v/>
      </c>
      <c r="CN587" s="49" t="str">
        <f t="shared" si="1221"/>
        <v/>
      </c>
      <c r="CO587" s="49" t="str">
        <f t="shared" si="1222"/>
        <v/>
      </c>
      <c r="CP587" s="49" t="str">
        <f t="shared" si="1223"/>
        <v/>
      </c>
      <c r="CQ587" s="49" t="str">
        <f t="shared" si="1224"/>
        <v/>
      </c>
      <c r="CR587" s="49" t="str">
        <f t="shared" si="1225"/>
        <v/>
      </c>
      <c r="CT587" s="49"/>
      <c r="CU587" s="49" t="str">
        <f t="shared" si="1226"/>
        <v/>
      </c>
      <c r="CV587" s="49" t="str">
        <f t="shared" si="1227"/>
        <v/>
      </c>
      <c r="CW587" s="49" t="str">
        <f t="shared" si="1228"/>
        <v/>
      </c>
      <c r="CX587" s="49" t="str">
        <f t="shared" si="1229"/>
        <v/>
      </c>
      <c r="CY587" s="49" t="str">
        <f t="shared" si="1230"/>
        <v/>
      </c>
      <c r="CZ587" s="49" t="str">
        <f t="shared" si="1231"/>
        <v/>
      </c>
      <c r="DA587" s="49" t="str">
        <f t="shared" si="1232"/>
        <v/>
      </c>
      <c r="DB587" s="49" t="str">
        <f t="shared" si="1233"/>
        <v/>
      </c>
      <c r="DD587" s="49"/>
      <c r="DE587" s="49" t="str">
        <f t="shared" si="1234"/>
        <v/>
      </c>
      <c r="DF587" s="49" t="str">
        <f t="shared" si="1235"/>
        <v/>
      </c>
      <c r="DG587" s="49" t="str">
        <f t="shared" si="1236"/>
        <v/>
      </c>
      <c r="DH587" s="49" t="str">
        <f t="shared" si="1237"/>
        <v/>
      </c>
      <c r="DI587" s="49" t="str">
        <f t="shared" si="1238"/>
        <v/>
      </c>
      <c r="DJ587" s="49" t="str">
        <f t="shared" si="1239"/>
        <v/>
      </c>
      <c r="DK587" s="49" t="str">
        <f t="shared" si="1240"/>
        <v/>
      </c>
      <c r="DL587" s="49" t="str">
        <f t="shared" si="1241"/>
        <v/>
      </c>
      <c r="DN587" s="49"/>
      <c r="DO587" s="49" t="str">
        <f t="shared" si="1242"/>
        <v/>
      </c>
      <c r="DP587" s="49" t="str">
        <f t="shared" si="1243"/>
        <v/>
      </c>
      <c r="DQ587" s="49" t="str">
        <f t="shared" si="1244"/>
        <v/>
      </c>
      <c r="DR587" s="49" t="str">
        <f t="shared" si="1245"/>
        <v/>
      </c>
      <c r="DS587" s="49" t="str">
        <f t="shared" si="1246"/>
        <v/>
      </c>
      <c r="DT587" s="49" t="str">
        <f t="shared" si="1247"/>
        <v/>
      </c>
      <c r="DU587" s="49" t="str">
        <f t="shared" si="1248"/>
        <v/>
      </c>
      <c r="DV587" s="49" t="str">
        <f t="shared" si="1249"/>
        <v/>
      </c>
      <c r="DX587" s="49"/>
      <c r="DY587" s="49" t="str">
        <f t="shared" si="1250"/>
        <v/>
      </c>
      <c r="DZ587" s="49" t="str">
        <f t="shared" si="1251"/>
        <v/>
      </c>
      <c r="EA587" s="49" t="str">
        <f t="shared" si="1252"/>
        <v/>
      </c>
      <c r="EB587" s="49" t="str">
        <f t="shared" si="1253"/>
        <v/>
      </c>
      <c r="EC587" s="49" t="str">
        <f t="shared" si="1254"/>
        <v/>
      </c>
      <c r="ED587" s="49" t="str">
        <f t="shared" si="1255"/>
        <v/>
      </c>
      <c r="EE587" s="49" t="str">
        <f t="shared" si="1256"/>
        <v/>
      </c>
      <c r="EF587" s="49" t="str">
        <f t="shared" si="1257"/>
        <v/>
      </c>
      <c r="EH587" s="49"/>
      <c r="EI587" s="49" t="str">
        <f t="shared" si="1258"/>
        <v/>
      </c>
      <c r="EJ587" s="49" t="str">
        <f t="shared" si="1259"/>
        <v/>
      </c>
      <c r="EK587" s="49" t="str">
        <f t="shared" si="1260"/>
        <v/>
      </c>
      <c r="EL587" s="49" t="str">
        <f t="shared" si="1261"/>
        <v/>
      </c>
      <c r="EM587" s="49" t="str">
        <f t="shared" si="1262"/>
        <v/>
      </c>
      <c r="EN587" s="49" t="str">
        <f t="shared" si="1263"/>
        <v/>
      </c>
      <c r="EO587" s="49" t="str">
        <f t="shared" si="1264"/>
        <v/>
      </c>
      <c r="EP587" s="49" t="str">
        <f t="shared" si="1265"/>
        <v/>
      </c>
      <c r="ER587" s="49"/>
      <c r="ES587" s="49" t="str">
        <f t="shared" si="1266"/>
        <v/>
      </c>
      <c r="ET587" s="49" t="str">
        <f t="shared" si="1267"/>
        <v/>
      </c>
      <c r="EU587" s="49" t="str">
        <f t="shared" si="1268"/>
        <v/>
      </c>
      <c r="EV587" s="49" t="str">
        <f t="shared" si="1269"/>
        <v/>
      </c>
      <c r="EW587" s="49" t="str">
        <f t="shared" si="1270"/>
        <v/>
      </c>
      <c r="EX587" s="49" t="str">
        <f t="shared" si="1271"/>
        <v/>
      </c>
      <c r="EY587" s="49" t="str">
        <f t="shared" si="1272"/>
        <v/>
      </c>
      <c r="EZ587" s="49" t="str">
        <f t="shared" si="1273"/>
        <v/>
      </c>
      <c r="FB587" s="49"/>
      <c r="FC587" s="49" t="str">
        <f t="shared" si="1274"/>
        <v/>
      </c>
      <c r="FD587" s="49" t="str">
        <f t="shared" si="1275"/>
        <v/>
      </c>
      <c r="FE587" s="49" t="str">
        <f t="shared" si="1276"/>
        <v/>
      </c>
      <c r="FF587" s="49" t="str">
        <f t="shared" si="1277"/>
        <v/>
      </c>
      <c r="FG587" s="49" t="str">
        <f t="shared" si="1278"/>
        <v/>
      </c>
      <c r="FH587" s="49" t="str">
        <f t="shared" si="1279"/>
        <v/>
      </c>
      <c r="FI587" s="49" t="str">
        <f t="shared" si="1280"/>
        <v/>
      </c>
      <c r="FJ587" s="49" t="str">
        <f t="shared" si="1281"/>
        <v/>
      </c>
      <c r="FL587" s="49"/>
      <c r="FM587" s="49" t="str">
        <f t="shared" si="1282"/>
        <v/>
      </c>
      <c r="FN587" s="49" t="str">
        <f t="shared" si="1283"/>
        <v/>
      </c>
      <c r="FO587" s="49" t="str">
        <f t="shared" si="1284"/>
        <v/>
      </c>
      <c r="FP587" s="49" t="str">
        <f t="shared" si="1285"/>
        <v/>
      </c>
      <c r="FQ587" s="49" t="str">
        <f t="shared" si="1286"/>
        <v/>
      </c>
      <c r="FR587" s="49" t="str">
        <f t="shared" si="1287"/>
        <v/>
      </c>
      <c r="FS587" s="49" t="str">
        <f t="shared" si="1288"/>
        <v/>
      </c>
      <c r="FT587" s="49" t="str">
        <f t="shared" si="1289"/>
        <v/>
      </c>
      <c r="FV587" s="49"/>
      <c r="FW587" s="49" t="str">
        <f t="shared" si="1290"/>
        <v/>
      </c>
      <c r="FX587" s="49" t="str">
        <f t="shared" si="1291"/>
        <v/>
      </c>
      <c r="FY587" s="49" t="str">
        <f t="shared" si="1292"/>
        <v/>
      </c>
      <c r="FZ587" s="49" t="str">
        <f t="shared" si="1293"/>
        <v/>
      </c>
      <c r="GA587" s="49" t="str">
        <f t="shared" si="1294"/>
        <v/>
      </c>
      <c r="GB587" s="49" t="str">
        <f t="shared" si="1295"/>
        <v/>
      </c>
      <c r="GC587" s="49" t="str">
        <f t="shared" si="1296"/>
        <v/>
      </c>
      <c r="GD587" s="49" t="str">
        <f t="shared" si="1297"/>
        <v/>
      </c>
      <c r="GF587" s="49"/>
      <c r="GG587" s="49" t="str">
        <f t="shared" si="1298"/>
        <v/>
      </c>
      <c r="GH587" s="49" t="str">
        <f t="shared" si="1299"/>
        <v/>
      </c>
      <c r="GI587" s="49" t="str">
        <f t="shared" si="1300"/>
        <v/>
      </c>
      <c r="GJ587" s="49" t="str">
        <f t="shared" si="1301"/>
        <v/>
      </c>
      <c r="GK587" s="49" t="str">
        <f t="shared" si="1302"/>
        <v/>
      </c>
      <c r="GL587" s="49" t="str">
        <f t="shared" si="1303"/>
        <v/>
      </c>
      <c r="GM587" s="49" t="str">
        <f t="shared" si="1304"/>
        <v/>
      </c>
      <c r="GN587" s="49" t="str">
        <f t="shared" si="1305"/>
        <v/>
      </c>
      <c r="GP587" s="49"/>
      <c r="GQ587" s="49" t="str">
        <f t="shared" si="1306"/>
        <v/>
      </c>
      <c r="GR587" s="49" t="str">
        <f t="shared" si="1307"/>
        <v/>
      </c>
      <c r="GS587" s="49" t="str">
        <f t="shared" si="1308"/>
        <v/>
      </c>
      <c r="GT587" s="49" t="str">
        <f t="shared" si="1309"/>
        <v/>
      </c>
      <c r="GU587" s="49" t="str">
        <f t="shared" si="1310"/>
        <v/>
      </c>
      <c r="GV587" s="49" t="str">
        <f t="shared" si="1311"/>
        <v/>
      </c>
      <c r="GW587" s="49" t="str">
        <f t="shared" si="1312"/>
        <v/>
      </c>
      <c r="GX587" s="49" t="str">
        <f t="shared" si="1313"/>
        <v/>
      </c>
    </row>
    <row r="588" spans="17:206" x14ac:dyDescent="0.2">
      <c r="Q588" s="65">
        <v>91</v>
      </c>
      <c r="AB588" s="49"/>
      <c r="AC588" s="49" t="str">
        <f t="shared" si="1170"/>
        <v/>
      </c>
      <c r="AD588" s="49" t="str">
        <f t="shared" si="1171"/>
        <v/>
      </c>
      <c r="AE588" s="49" t="str">
        <f t="shared" si="1172"/>
        <v/>
      </c>
      <c r="AF588" s="49" t="str">
        <f t="shared" si="1173"/>
        <v/>
      </c>
      <c r="AG588" s="49" t="str">
        <f t="shared" si="1174"/>
        <v/>
      </c>
      <c r="AH588" s="49" t="str">
        <f t="shared" si="1175"/>
        <v/>
      </c>
      <c r="AI588" s="49" t="str">
        <f t="shared" si="1176"/>
        <v/>
      </c>
      <c r="AJ588" s="49" t="str">
        <f t="shared" si="1177"/>
        <v/>
      </c>
      <c r="AL588" s="49"/>
      <c r="AM588" s="49" t="str">
        <f t="shared" si="1178"/>
        <v/>
      </c>
      <c r="AN588" s="49" t="str">
        <f t="shared" si="1179"/>
        <v/>
      </c>
      <c r="AO588" s="49" t="str">
        <f t="shared" si="1180"/>
        <v/>
      </c>
      <c r="AP588" s="49" t="str">
        <f t="shared" si="1181"/>
        <v/>
      </c>
      <c r="AQ588" s="49" t="str">
        <f t="shared" si="1182"/>
        <v/>
      </c>
      <c r="AR588" s="49" t="str">
        <f t="shared" si="1183"/>
        <v/>
      </c>
      <c r="AS588" s="49" t="str">
        <f t="shared" si="1184"/>
        <v/>
      </c>
      <c r="AT588" s="49" t="str">
        <f t="shared" si="1185"/>
        <v/>
      </c>
      <c r="AV588" s="49"/>
      <c r="AW588" s="49" t="str">
        <f t="shared" si="1186"/>
        <v/>
      </c>
      <c r="AX588" s="49" t="str">
        <f t="shared" si="1187"/>
        <v/>
      </c>
      <c r="AY588" s="49" t="str">
        <f t="shared" si="1188"/>
        <v/>
      </c>
      <c r="AZ588" s="49" t="str">
        <f t="shared" si="1189"/>
        <v/>
      </c>
      <c r="BA588" s="49" t="str">
        <f t="shared" si="1190"/>
        <v/>
      </c>
      <c r="BB588" s="49" t="str">
        <f t="shared" si="1191"/>
        <v/>
      </c>
      <c r="BC588" s="49" t="str">
        <f t="shared" si="1192"/>
        <v/>
      </c>
      <c r="BD588" s="49" t="str">
        <f t="shared" si="1193"/>
        <v/>
      </c>
      <c r="BF588" s="49"/>
      <c r="BG588" s="49" t="str">
        <f t="shared" si="1194"/>
        <v/>
      </c>
      <c r="BH588" s="49" t="str">
        <f t="shared" si="1195"/>
        <v/>
      </c>
      <c r="BI588" s="49" t="str">
        <f t="shared" si="1196"/>
        <v/>
      </c>
      <c r="BJ588" s="49" t="str">
        <f t="shared" si="1197"/>
        <v/>
      </c>
      <c r="BK588" s="49" t="str">
        <f t="shared" si="1198"/>
        <v/>
      </c>
      <c r="BL588" s="49" t="str">
        <f t="shared" si="1199"/>
        <v/>
      </c>
      <c r="BM588" s="49" t="str">
        <f t="shared" si="1200"/>
        <v/>
      </c>
      <c r="BN588" s="49" t="str">
        <f t="shared" si="1201"/>
        <v/>
      </c>
      <c r="BP588" s="49"/>
      <c r="BQ588" s="49" t="str">
        <f t="shared" si="1202"/>
        <v/>
      </c>
      <c r="BR588" s="49" t="str">
        <f t="shared" si="1203"/>
        <v/>
      </c>
      <c r="BS588" s="49" t="str">
        <f t="shared" si="1204"/>
        <v/>
      </c>
      <c r="BT588" s="49" t="str">
        <f t="shared" si="1205"/>
        <v/>
      </c>
      <c r="BU588" s="49" t="str">
        <f t="shared" si="1206"/>
        <v/>
      </c>
      <c r="BV588" s="49" t="str">
        <f t="shared" si="1207"/>
        <v/>
      </c>
      <c r="BW588" s="49" t="str">
        <f t="shared" si="1208"/>
        <v/>
      </c>
      <c r="BX588" s="49" t="str">
        <f t="shared" si="1209"/>
        <v/>
      </c>
      <c r="BZ588" s="49"/>
      <c r="CA588" s="49" t="str">
        <f t="shared" si="1210"/>
        <v/>
      </c>
      <c r="CB588" s="49" t="str">
        <f t="shared" si="1211"/>
        <v/>
      </c>
      <c r="CC588" s="49" t="str">
        <f t="shared" si="1212"/>
        <v/>
      </c>
      <c r="CD588" s="49" t="str">
        <f t="shared" si="1213"/>
        <v/>
      </c>
      <c r="CE588" s="49" t="str">
        <f t="shared" si="1214"/>
        <v/>
      </c>
      <c r="CF588" s="49" t="str">
        <f t="shared" si="1215"/>
        <v/>
      </c>
      <c r="CG588" s="49" t="str">
        <f t="shared" si="1216"/>
        <v/>
      </c>
      <c r="CH588" s="49" t="str">
        <f t="shared" si="1217"/>
        <v/>
      </c>
      <c r="CJ588" s="49"/>
      <c r="CK588" s="49" t="str">
        <f t="shared" si="1218"/>
        <v/>
      </c>
      <c r="CL588" s="49" t="str">
        <f t="shared" si="1219"/>
        <v/>
      </c>
      <c r="CM588" s="49" t="str">
        <f t="shared" si="1220"/>
        <v/>
      </c>
      <c r="CN588" s="49" t="str">
        <f t="shared" si="1221"/>
        <v/>
      </c>
      <c r="CO588" s="49" t="str">
        <f t="shared" si="1222"/>
        <v/>
      </c>
      <c r="CP588" s="49" t="str">
        <f t="shared" si="1223"/>
        <v/>
      </c>
      <c r="CQ588" s="49" t="str">
        <f t="shared" si="1224"/>
        <v/>
      </c>
      <c r="CR588" s="49" t="str">
        <f t="shared" si="1225"/>
        <v/>
      </c>
      <c r="CT588" s="49"/>
      <c r="CU588" s="49" t="str">
        <f t="shared" si="1226"/>
        <v/>
      </c>
      <c r="CV588" s="49" t="str">
        <f t="shared" si="1227"/>
        <v/>
      </c>
      <c r="CW588" s="49" t="str">
        <f t="shared" si="1228"/>
        <v/>
      </c>
      <c r="CX588" s="49" t="str">
        <f t="shared" si="1229"/>
        <v/>
      </c>
      <c r="CY588" s="49" t="str">
        <f t="shared" si="1230"/>
        <v/>
      </c>
      <c r="CZ588" s="49" t="str">
        <f t="shared" si="1231"/>
        <v/>
      </c>
      <c r="DA588" s="49" t="str">
        <f t="shared" si="1232"/>
        <v/>
      </c>
      <c r="DB588" s="49" t="str">
        <f t="shared" si="1233"/>
        <v/>
      </c>
      <c r="DD588" s="49"/>
      <c r="DE588" s="49" t="str">
        <f t="shared" si="1234"/>
        <v/>
      </c>
      <c r="DF588" s="49" t="str">
        <f t="shared" si="1235"/>
        <v/>
      </c>
      <c r="DG588" s="49" t="str">
        <f t="shared" si="1236"/>
        <v/>
      </c>
      <c r="DH588" s="49" t="str">
        <f t="shared" si="1237"/>
        <v/>
      </c>
      <c r="DI588" s="49" t="str">
        <f t="shared" si="1238"/>
        <v/>
      </c>
      <c r="DJ588" s="49" t="str">
        <f t="shared" si="1239"/>
        <v/>
      </c>
      <c r="DK588" s="49" t="str">
        <f t="shared" si="1240"/>
        <v/>
      </c>
      <c r="DL588" s="49" t="str">
        <f t="shared" si="1241"/>
        <v/>
      </c>
      <c r="DN588" s="49"/>
      <c r="DO588" s="49" t="str">
        <f t="shared" si="1242"/>
        <v/>
      </c>
      <c r="DP588" s="49" t="str">
        <f t="shared" si="1243"/>
        <v/>
      </c>
      <c r="DQ588" s="49" t="str">
        <f t="shared" si="1244"/>
        <v/>
      </c>
      <c r="DR588" s="49" t="str">
        <f t="shared" si="1245"/>
        <v/>
      </c>
      <c r="DS588" s="49" t="str">
        <f t="shared" si="1246"/>
        <v/>
      </c>
      <c r="DT588" s="49" t="str">
        <f t="shared" si="1247"/>
        <v/>
      </c>
      <c r="DU588" s="49" t="str">
        <f t="shared" si="1248"/>
        <v/>
      </c>
      <c r="DV588" s="49" t="str">
        <f t="shared" si="1249"/>
        <v/>
      </c>
      <c r="DX588" s="49"/>
      <c r="DY588" s="49" t="str">
        <f t="shared" si="1250"/>
        <v/>
      </c>
      <c r="DZ588" s="49" t="str">
        <f t="shared" si="1251"/>
        <v/>
      </c>
      <c r="EA588" s="49" t="str">
        <f t="shared" si="1252"/>
        <v/>
      </c>
      <c r="EB588" s="49" t="str">
        <f t="shared" si="1253"/>
        <v/>
      </c>
      <c r="EC588" s="49" t="str">
        <f t="shared" si="1254"/>
        <v/>
      </c>
      <c r="ED588" s="49" t="str">
        <f t="shared" si="1255"/>
        <v/>
      </c>
      <c r="EE588" s="49" t="str">
        <f t="shared" si="1256"/>
        <v/>
      </c>
      <c r="EF588" s="49" t="str">
        <f t="shared" si="1257"/>
        <v/>
      </c>
      <c r="EH588" s="49"/>
      <c r="EI588" s="49" t="str">
        <f t="shared" si="1258"/>
        <v/>
      </c>
      <c r="EJ588" s="49" t="str">
        <f t="shared" si="1259"/>
        <v/>
      </c>
      <c r="EK588" s="49" t="str">
        <f t="shared" si="1260"/>
        <v/>
      </c>
      <c r="EL588" s="49" t="str">
        <f t="shared" si="1261"/>
        <v/>
      </c>
      <c r="EM588" s="49" t="str">
        <f t="shared" si="1262"/>
        <v/>
      </c>
      <c r="EN588" s="49" t="str">
        <f t="shared" si="1263"/>
        <v/>
      </c>
      <c r="EO588" s="49" t="str">
        <f t="shared" si="1264"/>
        <v/>
      </c>
      <c r="EP588" s="49" t="str">
        <f t="shared" si="1265"/>
        <v/>
      </c>
      <c r="ER588" s="49"/>
      <c r="ES588" s="49" t="str">
        <f t="shared" si="1266"/>
        <v/>
      </c>
      <c r="ET588" s="49" t="str">
        <f t="shared" si="1267"/>
        <v/>
      </c>
      <c r="EU588" s="49" t="str">
        <f t="shared" si="1268"/>
        <v/>
      </c>
      <c r="EV588" s="49" t="str">
        <f t="shared" si="1269"/>
        <v/>
      </c>
      <c r="EW588" s="49" t="str">
        <f t="shared" si="1270"/>
        <v/>
      </c>
      <c r="EX588" s="49" t="str">
        <f t="shared" si="1271"/>
        <v/>
      </c>
      <c r="EY588" s="49" t="str">
        <f t="shared" si="1272"/>
        <v/>
      </c>
      <c r="EZ588" s="49" t="str">
        <f t="shared" si="1273"/>
        <v/>
      </c>
      <c r="FB588" s="49"/>
      <c r="FC588" s="49" t="str">
        <f t="shared" si="1274"/>
        <v/>
      </c>
      <c r="FD588" s="49" t="str">
        <f t="shared" si="1275"/>
        <v/>
      </c>
      <c r="FE588" s="49" t="str">
        <f t="shared" si="1276"/>
        <v/>
      </c>
      <c r="FF588" s="49" t="str">
        <f t="shared" si="1277"/>
        <v/>
      </c>
      <c r="FG588" s="49" t="str">
        <f t="shared" si="1278"/>
        <v/>
      </c>
      <c r="FH588" s="49" t="str">
        <f t="shared" si="1279"/>
        <v/>
      </c>
      <c r="FI588" s="49" t="str">
        <f t="shared" si="1280"/>
        <v/>
      </c>
      <c r="FJ588" s="49" t="str">
        <f t="shared" si="1281"/>
        <v/>
      </c>
      <c r="FL588" s="49"/>
      <c r="FM588" s="49" t="str">
        <f t="shared" si="1282"/>
        <v/>
      </c>
      <c r="FN588" s="49" t="str">
        <f t="shared" si="1283"/>
        <v/>
      </c>
      <c r="FO588" s="49" t="str">
        <f t="shared" si="1284"/>
        <v/>
      </c>
      <c r="FP588" s="49" t="str">
        <f t="shared" si="1285"/>
        <v/>
      </c>
      <c r="FQ588" s="49" t="str">
        <f t="shared" si="1286"/>
        <v/>
      </c>
      <c r="FR588" s="49" t="str">
        <f t="shared" si="1287"/>
        <v/>
      </c>
      <c r="FS588" s="49" t="str">
        <f t="shared" si="1288"/>
        <v/>
      </c>
      <c r="FT588" s="49" t="str">
        <f t="shared" si="1289"/>
        <v/>
      </c>
      <c r="FV588" s="49"/>
      <c r="FW588" s="49" t="str">
        <f t="shared" si="1290"/>
        <v/>
      </c>
      <c r="FX588" s="49" t="str">
        <f t="shared" si="1291"/>
        <v/>
      </c>
      <c r="FY588" s="49" t="str">
        <f t="shared" si="1292"/>
        <v/>
      </c>
      <c r="FZ588" s="49" t="str">
        <f t="shared" si="1293"/>
        <v/>
      </c>
      <c r="GA588" s="49" t="str">
        <f t="shared" si="1294"/>
        <v/>
      </c>
      <c r="GB588" s="49" t="str">
        <f t="shared" si="1295"/>
        <v/>
      </c>
      <c r="GC588" s="49" t="str">
        <f t="shared" si="1296"/>
        <v/>
      </c>
      <c r="GD588" s="49" t="str">
        <f t="shared" si="1297"/>
        <v/>
      </c>
      <c r="GF588" s="49"/>
      <c r="GG588" s="49" t="str">
        <f t="shared" si="1298"/>
        <v/>
      </c>
      <c r="GH588" s="49" t="str">
        <f t="shared" si="1299"/>
        <v/>
      </c>
      <c r="GI588" s="49" t="str">
        <f t="shared" si="1300"/>
        <v/>
      </c>
      <c r="GJ588" s="49" t="str">
        <f t="shared" si="1301"/>
        <v/>
      </c>
      <c r="GK588" s="49" t="str">
        <f t="shared" si="1302"/>
        <v/>
      </c>
      <c r="GL588" s="49" t="str">
        <f t="shared" si="1303"/>
        <v/>
      </c>
      <c r="GM588" s="49" t="str">
        <f t="shared" si="1304"/>
        <v/>
      </c>
      <c r="GN588" s="49" t="str">
        <f t="shared" si="1305"/>
        <v/>
      </c>
      <c r="GP588" s="49"/>
      <c r="GQ588" s="49" t="str">
        <f t="shared" si="1306"/>
        <v/>
      </c>
      <c r="GR588" s="49" t="str">
        <f t="shared" si="1307"/>
        <v/>
      </c>
      <c r="GS588" s="49" t="str">
        <f t="shared" si="1308"/>
        <v/>
      </c>
      <c r="GT588" s="49" t="str">
        <f t="shared" si="1309"/>
        <v/>
      </c>
      <c r="GU588" s="49" t="str">
        <f t="shared" si="1310"/>
        <v/>
      </c>
      <c r="GV588" s="49" t="str">
        <f t="shared" si="1311"/>
        <v/>
      </c>
      <c r="GW588" s="49" t="str">
        <f t="shared" si="1312"/>
        <v/>
      </c>
      <c r="GX588" s="49" t="str">
        <f t="shared" si="1313"/>
        <v/>
      </c>
    </row>
    <row r="589" spans="17:206" x14ac:dyDescent="0.2">
      <c r="Q589" s="65">
        <v>92</v>
      </c>
      <c r="AB589" s="49"/>
      <c r="AC589" s="49" t="str">
        <f t="shared" si="1170"/>
        <v/>
      </c>
      <c r="AD589" s="49" t="str">
        <f t="shared" si="1171"/>
        <v/>
      </c>
      <c r="AE589" s="49" t="str">
        <f t="shared" si="1172"/>
        <v/>
      </c>
      <c r="AF589" s="49" t="str">
        <f t="shared" si="1173"/>
        <v/>
      </c>
      <c r="AG589" s="49" t="str">
        <f t="shared" si="1174"/>
        <v/>
      </c>
      <c r="AH589" s="49" t="str">
        <f t="shared" si="1175"/>
        <v/>
      </c>
      <c r="AI589" s="49" t="str">
        <f t="shared" si="1176"/>
        <v/>
      </c>
      <c r="AJ589" s="49" t="str">
        <f t="shared" si="1177"/>
        <v/>
      </c>
      <c r="AL589" s="49"/>
      <c r="AM589" s="49" t="str">
        <f t="shared" si="1178"/>
        <v/>
      </c>
      <c r="AN589" s="49" t="str">
        <f t="shared" si="1179"/>
        <v/>
      </c>
      <c r="AO589" s="49" t="str">
        <f t="shared" si="1180"/>
        <v/>
      </c>
      <c r="AP589" s="49" t="str">
        <f t="shared" si="1181"/>
        <v/>
      </c>
      <c r="AQ589" s="49" t="str">
        <f t="shared" si="1182"/>
        <v/>
      </c>
      <c r="AR589" s="49" t="str">
        <f t="shared" si="1183"/>
        <v/>
      </c>
      <c r="AS589" s="49" t="str">
        <f t="shared" si="1184"/>
        <v/>
      </c>
      <c r="AT589" s="49" t="str">
        <f t="shared" si="1185"/>
        <v/>
      </c>
      <c r="AV589" s="49"/>
      <c r="AW589" s="49" t="str">
        <f t="shared" si="1186"/>
        <v/>
      </c>
      <c r="AX589" s="49" t="str">
        <f t="shared" si="1187"/>
        <v/>
      </c>
      <c r="AY589" s="49" t="str">
        <f t="shared" si="1188"/>
        <v/>
      </c>
      <c r="AZ589" s="49" t="str">
        <f t="shared" si="1189"/>
        <v/>
      </c>
      <c r="BA589" s="49" t="str">
        <f t="shared" si="1190"/>
        <v/>
      </c>
      <c r="BB589" s="49" t="str">
        <f t="shared" si="1191"/>
        <v/>
      </c>
      <c r="BC589" s="49" t="str">
        <f t="shared" si="1192"/>
        <v/>
      </c>
      <c r="BD589" s="49" t="str">
        <f t="shared" si="1193"/>
        <v/>
      </c>
      <c r="BF589" s="49"/>
      <c r="BG589" s="49" t="str">
        <f t="shared" si="1194"/>
        <v/>
      </c>
      <c r="BH589" s="49" t="str">
        <f t="shared" si="1195"/>
        <v/>
      </c>
      <c r="BI589" s="49" t="str">
        <f t="shared" si="1196"/>
        <v/>
      </c>
      <c r="BJ589" s="49" t="str">
        <f t="shared" si="1197"/>
        <v/>
      </c>
      <c r="BK589" s="49" t="str">
        <f t="shared" si="1198"/>
        <v/>
      </c>
      <c r="BL589" s="49" t="str">
        <f t="shared" si="1199"/>
        <v/>
      </c>
      <c r="BM589" s="49" t="str">
        <f t="shared" si="1200"/>
        <v/>
      </c>
      <c r="BN589" s="49" t="str">
        <f t="shared" si="1201"/>
        <v/>
      </c>
      <c r="BP589" s="49"/>
      <c r="BQ589" s="49" t="str">
        <f t="shared" si="1202"/>
        <v/>
      </c>
      <c r="BR589" s="49" t="str">
        <f t="shared" si="1203"/>
        <v/>
      </c>
      <c r="BS589" s="49" t="str">
        <f t="shared" si="1204"/>
        <v/>
      </c>
      <c r="BT589" s="49" t="str">
        <f t="shared" si="1205"/>
        <v/>
      </c>
      <c r="BU589" s="49" t="str">
        <f t="shared" si="1206"/>
        <v/>
      </c>
      <c r="BV589" s="49" t="str">
        <f t="shared" si="1207"/>
        <v/>
      </c>
      <c r="BW589" s="49" t="str">
        <f t="shared" si="1208"/>
        <v/>
      </c>
      <c r="BX589" s="49" t="str">
        <f t="shared" si="1209"/>
        <v/>
      </c>
      <c r="BZ589" s="49"/>
      <c r="CA589" s="49" t="str">
        <f t="shared" si="1210"/>
        <v/>
      </c>
      <c r="CB589" s="49" t="str">
        <f t="shared" si="1211"/>
        <v/>
      </c>
      <c r="CC589" s="49" t="str">
        <f t="shared" si="1212"/>
        <v/>
      </c>
      <c r="CD589" s="49" t="str">
        <f t="shared" si="1213"/>
        <v/>
      </c>
      <c r="CE589" s="49" t="str">
        <f t="shared" si="1214"/>
        <v/>
      </c>
      <c r="CF589" s="49" t="str">
        <f t="shared" si="1215"/>
        <v/>
      </c>
      <c r="CG589" s="49" t="str">
        <f t="shared" si="1216"/>
        <v/>
      </c>
      <c r="CH589" s="49" t="str">
        <f t="shared" si="1217"/>
        <v/>
      </c>
      <c r="CJ589" s="49"/>
      <c r="CK589" s="49" t="str">
        <f t="shared" si="1218"/>
        <v/>
      </c>
      <c r="CL589" s="49" t="str">
        <f t="shared" si="1219"/>
        <v/>
      </c>
      <c r="CM589" s="49" t="str">
        <f t="shared" si="1220"/>
        <v/>
      </c>
      <c r="CN589" s="49" t="str">
        <f t="shared" si="1221"/>
        <v/>
      </c>
      <c r="CO589" s="49" t="str">
        <f t="shared" si="1222"/>
        <v/>
      </c>
      <c r="CP589" s="49" t="str">
        <f t="shared" si="1223"/>
        <v/>
      </c>
      <c r="CQ589" s="49" t="str">
        <f t="shared" si="1224"/>
        <v/>
      </c>
      <c r="CR589" s="49" t="str">
        <f t="shared" si="1225"/>
        <v/>
      </c>
      <c r="CT589" s="49"/>
      <c r="CU589" s="49" t="str">
        <f t="shared" si="1226"/>
        <v/>
      </c>
      <c r="CV589" s="49" t="str">
        <f t="shared" si="1227"/>
        <v/>
      </c>
      <c r="CW589" s="49" t="str">
        <f t="shared" si="1228"/>
        <v/>
      </c>
      <c r="CX589" s="49" t="str">
        <f t="shared" si="1229"/>
        <v/>
      </c>
      <c r="CY589" s="49" t="str">
        <f t="shared" si="1230"/>
        <v/>
      </c>
      <c r="CZ589" s="49" t="str">
        <f t="shared" si="1231"/>
        <v/>
      </c>
      <c r="DA589" s="49" t="str">
        <f t="shared" si="1232"/>
        <v/>
      </c>
      <c r="DB589" s="49" t="str">
        <f t="shared" si="1233"/>
        <v/>
      </c>
      <c r="DD589" s="49"/>
      <c r="DE589" s="49" t="str">
        <f t="shared" si="1234"/>
        <v/>
      </c>
      <c r="DF589" s="49" t="str">
        <f t="shared" si="1235"/>
        <v/>
      </c>
      <c r="DG589" s="49" t="str">
        <f t="shared" si="1236"/>
        <v/>
      </c>
      <c r="DH589" s="49" t="str">
        <f t="shared" si="1237"/>
        <v/>
      </c>
      <c r="DI589" s="49" t="str">
        <f t="shared" si="1238"/>
        <v/>
      </c>
      <c r="DJ589" s="49" t="str">
        <f t="shared" si="1239"/>
        <v/>
      </c>
      <c r="DK589" s="49" t="str">
        <f t="shared" si="1240"/>
        <v/>
      </c>
      <c r="DL589" s="49" t="str">
        <f t="shared" si="1241"/>
        <v/>
      </c>
      <c r="DN589" s="49"/>
      <c r="DO589" s="49" t="str">
        <f t="shared" si="1242"/>
        <v/>
      </c>
      <c r="DP589" s="49" t="str">
        <f t="shared" si="1243"/>
        <v/>
      </c>
      <c r="DQ589" s="49" t="str">
        <f t="shared" si="1244"/>
        <v/>
      </c>
      <c r="DR589" s="49" t="str">
        <f t="shared" si="1245"/>
        <v/>
      </c>
      <c r="DS589" s="49" t="str">
        <f t="shared" si="1246"/>
        <v/>
      </c>
      <c r="DT589" s="49" t="str">
        <f t="shared" si="1247"/>
        <v/>
      </c>
      <c r="DU589" s="49" t="str">
        <f t="shared" si="1248"/>
        <v/>
      </c>
      <c r="DV589" s="49" t="str">
        <f t="shared" si="1249"/>
        <v/>
      </c>
      <c r="DX589" s="49"/>
      <c r="DY589" s="49" t="str">
        <f t="shared" si="1250"/>
        <v/>
      </c>
      <c r="DZ589" s="49" t="str">
        <f t="shared" si="1251"/>
        <v/>
      </c>
      <c r="EA589" s="49" t="str">
        <f t="shared" si="1252"/>
        <v/>
      </c>
      <c r="EB589" s="49" t="str">
        <f t="shared" si="1253"/>
        <v/>
      </c>
      <c r="EC589" s="49" t="str">
        <f t="shared" si="1254"/>
        <v/>
      </c>
      <c r="ED589" s="49" t="str">
        <f t="shared" si="1255"/>
        <v/>
      </c>
      <c r="EE589" s="49" t="str">
        <f t="shared" si="1256"/>
        <v/>
      </c>
      <c r="EF589" s="49" t="str">
        <f t="shared" si="1257"/>
        <v/>
      </c>
      <c r="EH589" s="49"/>
      <c r="EI589" s="49" t="str">
        <f t="shared" si="1258"/>
        <v/>
      </c>
      <c r="EJ589" s="49" t="str">
        <f t="shared" si="1259"/>
        <v/>
      </c>
      <c r="EK589" s="49" t="str">
        <f t="shared" si="1260"/>
        <v/>
      </c>
      <c r="EL589" s="49" t="str">
        <f t="shared" si="1261"/>
        <v/>
      </c>
      <c r="EM589" s="49" t="str">
        <f t="shared" si="1262"/>
        <v/>
      </c>
      <c r="EN589" s="49" t="str">
        <f t="shared" si="1263"/>
        <v/>
      </c>
      <c r="EO589" s="49" t="str">
        <f t="shared" si="1264"/>
        <v/>
      </c>
      <c r="EP589" s="49" t="str">
        <f t="shared" si="1265"/>
        <v/>
      </c>
      <c r="ER589" s="49"/>
      <c r="ES589" s="49" t="str">
        <f t="shared" si="1266"/>
        <v/>
      </c>
      <c r="ET589" s="49" t="str">
        <f t="shared" si="1267"/>
        <v/>
      </c>
      <c r="EU589" s="49" t="str">
        <f t="shared" si="1268"/>
        <v/>
      </c>
      <c r="EV589" s="49" t="str">
        <f t="shared" si="1269"/>
        <v/>
      </c>
      <c r="EW589" s="49" t="str">
        <f t="shared" si="1270"/>
        <v/>
      </c>
      <c r="EX589" s="49" t="str">
        <f t="shared" si="1271"/>
        <v/>
      </c>
      <c r="EY589" s="49" t="str">
        <f t="shared" si="1272"/>
        <v/>
      </c>
      <c r="EZ589" s="49" t="str">
        <f t="shared" si="1273"/>
        <v/>
      </c>
      <c r="FB589" s="49"/>
      <c r="FC589" s="49" t="str">
        <f t="shared" si="1274"/>
        <v/>
      </c>
      <c r="FD589" s="49" t="str">
        <f t="shared" si="1275"/>
        <v/>
      </c>
      <c r="FE589" s="49" t="str">
        <f t="shared" si="1276"/>
        <v/>
      </c>
      <c r="FF589" s="49" t="str">
        <f t="shared" si="1277"/>
        <v/>
      </c>
      <c r="FG589" s="49" t="str">
        <f t="shared" si="1278"/>
        <v/>
      </c>
      <c r="FH589" s="49" t="str">
        <f t="shared" si="1279"/>
        <v/>
      </c>
      <c r="FI589" s="49" t="str">
        <f t="shared" si="1280"/>
        <v/>
      </c>
      <c r="FJ589" s="49" t="str">
        <f t="shared" si="1281"/>
        <v/>
      </c>
      <c r="FL589" s="49"/>
      <c r="FM589" s="49" t="str">
        <f t="shared" si="1282"/>
        <v/>
      </c>
      <c r="FN589" s="49" t="str">
        <f t="shared" si="1283"/>
        <v/>
      </c>
      <c r="FO589" s="49" t="str">
        <f t="shared" si="1284"/>
        <v/>
      </c>
      <c r="FP589" s="49" t="str">
        <f t="shared" si="1285"/>
        <v/>
      </c>
      <c r="FQ589" s="49" t="str">
        <f t="shared" si="1286"/>
        <v/>
      </c>
      <c r="FR589" s="49" t="str">
        <f t="shared" si="1287"/>
        <v/>
      </c>
      <c r="FS589" s="49" t="str">
        <f t="shared" si="1288"/>
        <v/>
      </c>
      <c r="FT589" s="49" t="str">
        <f t="shared" si="1289"/>
        <v/>
      </c>
      <c r="FV589" s="49"/>
      <c r="FW589" s="49" t="str">
        <f t="shared" si="1290"/>
        <v/>
      </c>
      <c r="FX589" s="49" t="str">
        <f t="shared" si="1291"/>
        <v/>
      </c>
      <c r="FY589" s="49" t="str">
        <f t="shared" si="1292"/>
        <v/>
      </c>
      <c r="FZ589" s="49" t="str">
        <f t="shared" si="1293"/>
        <v/>
      </c>
      <c r="GA589" s="49" t="str">
        <f t="shared" si="1294"/>
        <v/>
      </c>
      <c r="GB589" s="49" t="str">
        <f t="shared" si="1295"/>
        <v/>
      </c>
      <c r="GC589" s="49" t="str">
        <f t="shared" si="1296"/>
        <v/>
      </c>
      <c r="GD589" s="49" t="str">
        <f t="shared" si="1297"/>
        <v/>
      </c>
      <c r="GF589" s="49"/>
      <c r="GG589" s="49" t="str">
        <f t="shared" si="1298"/>
        <v/>
      </c>
      <c r="GH589" s="49" t="str">
        <f t="shared" si="1299"/>
        <v/>
      </c>
      <c r="GI589" s="49" t="str">
        <f t="shared" si="1300"/>
        <v/>
      </c>
      <c r="GJ589" s="49" t="str">
        <f t="shared" si="1301"/>
        <v/>
      </c>
      <c r="GK589" s="49" t="str">
        <f t="shared" si="1302"/>
        <v/>
      </c>
      <c r="GL589" s="49" t="str">
        <f t="shared" si="1303"/>
        <v/>
      </c>
      <c r="GM589" s="49" t="str">
        <f t="shared" si="1304"/>
        <v/>
      </c>
      <c r="GN589" s="49" t="str">
        <f t="shared" si="1305"/>
        <v/>
      </c>
      <c r="GP589" s="49"/>
      <c r="GQ589" s="49" t="str">
        <f t="shared" si="1306"/>
        <v/>
      </c>
      <c r="GR589" s="49" t="str">
        <f t="shared" si="1307"/>
        <v/>
      </c>
      <c r="GS589" s="49" t="str">
        <f t="shared" si="1308"/>
        <v/>
      </c>
      <c r="GT589" s="49" t="str">
        <f t="shared" si="1309"/>
        <v/>
      </c>
      <c r="GU589" s="49" t="str">
        <f t="shared" si="1310"/>
        <v/>
      </c>
      <c r="GV589" s="49" t="str">
        <f t="shared" si="1311"/>
        <v/>
      </c>
      <c r="GW589" s="49" t="str">
        <f t="shared" si="1312"/>
        <v/>
      </c>
      <c r="GX589" s="49" t="str">
        <f t="shared" si="1313"/>
        <v/>
      </c>
    </row>
    <row r="590" spans="17:206" x14ac:dyDescent="0.2">
      <c r="Q590" s="65">
        <v>93</v>
      </c>
      <c r="AB590" s="49"/>
      <c r="AC590" s="49" t="str">
        <f t="shared" si="1170"/>
        <v/>
      </c>
      <c r="AD590" s="49" t="str">
        <f t="shared" si="1171"/>
        <v/>
      </c>
      <c r="AE590" s="49" t="str">
        <f t="shared" si="1172"/>
        <v/>
      </c>
      <c r="AF590" s="49" t="str">
        <f t="shared" si="1173"/>
        <v/>
      </c>
      <c r="AG590" s="49" t="str">
        <f t="shared" si="1174"/>
        <v/>
      </c>
      <c r="AH590" s="49" t="str">
        <f t="shared" si="1175"/>
        <v/>
      </c>
      <c r="AI590" s="49" t="str">
        <f t="shared" si="1176"/>
        <v/>
      </c>
      <c r="AJ590" s="49" t="str">
        <f t="shared" si="1177"/>
        <v/>
      </c>
      <c r="AL590" s="49"/>
      <c r="AM590" s="49" t="str">
        <f t="shared" si="1178"/>
        <v/>
      </c>
      <c r="AN590" s="49" t="str">
        <f t="shared" si="1179"/>
        <v/>
      </c>
      <c r="AO590" s="49" t="str">
        <f t="shared" si="1180"/>
        <v/>
      </c>
      <c r="AP590" s="49" t="str">
        <f t="shared" si="1181"/>
        <v/>
      </c>
      <c r="AQ590" s="49" t="str">
        <f t="shared" si="1182"/>
        <v/>
      </c>
      <c r="AR590" s="49" t="str">
        <f t="shared" si="1183"/>
        <v/>
      </c>
      <c r="AS590" s="49" t="str">
        <f t="shared" si="1184"/>
        <v/>
      </c>
      <c r="AT590" s="49" t="str">
        <f t="shared" si="1185"/>
        <v/>
      </c>
      <c r="AV590" s="49"/>
      <c r="AW590" s="49" t="str">
        <f t="shared" si="1186"/>
        <v/>
      </c>
      <c r="AX590" s="49" t="str">
        <f t="shared" si="1187"/>
        <v/>
      </c>
      <c r="AY590" s="49" t="str">
        <f t="shared" si="1188"/>
        <v/>
      </c>
      <c r="AZ590" s="49" t="str">
        <f t="shared" si="1189"/>
        <v/>
      </c>
      <c r="BA590" s="49" t="str">
        <f t="shared" si="1190"/>
        <v/>
      </c>
      <c r="BB590" s="49" t="str">
        <f t="shared" si="1191"/>
        <v/>
      </c>
      <c r="BC590" s="49" t="str">
        <f t="shared" si="1192"/>
        <v/>
      </c>
      <c r="BD590" s="49" t="str">
        <f t="shared" si="1193"/>
        <v/>
      </c>
      <c r="BF590" s="49"/>
      <c r="BG590" s="49" t="str">
        <f t="shared" si="1194"/>
        <v/>
      </c>
      <c r="BH590" s="49" t="str">
        <f t="shared" si="1195"/>
        <v/>
      </c>
      <c r="BI590" s="49" t="str">
        <f t="shared" si="1196"/>
        <v/>
      </c>
      <c r="BJ590" s="49" t="str">
        <f t="shared" si="1197"/>
        <v/>
      </c>
      <c r="BK590" s="49" t="str">
        <f t="shared" si="1198"/>
        <v/>
      </c>
      <c r="BL590" s="49" t="str">
        <f t="shared" si="1199"/>
        <v/>
      </c>
      <c r="BM590" s="49" t="str">
        <f t="shared" si="1200"/>
        <v/>
      </c>
      <c r="BN590" s="49" t="str">
        <f t="shared" si="1201"/>
        <v/>
      </c>
      <c r="BP590" s="49"/>
      <c r="BQ590" s="49" t="str">
        <f t="shared" si="1202"/>
        <v/>
      </c>
      <c r="BR590" s="49" t="str">
        <f t="shared" si="1203"/>
        <v/>
      </c>
      <c r="BS590" s="49" t="str">
        <f t="shared" si="1204"/>
        <v/>
      </c>
      <c r="BT590" s="49" t="str">
        <f t="shared" si="1205"/>
        <v/>
      </c>
      <c r="BU590" s="49" t="str">
        <f t="shared" si="1206"/>
        <v/>
      </c>
      <c r="BV590" s="49" t="str">
        <f t="shared" si="1207"/>
        <v/>
      </c>
      <c r="BW590" s="49" t="str">
        <f t="shared" si="1208"/>
        <v/>
      </c>
      <c r="BX590" s="49" t="str">
        <f t="shared" si="1209"/>
        <v/>
      </c>
      <c r="BZ590" s="49"/>
      <c r="CA590" s="49" t="str">
        <f t="shared" si="1210"/>
        <v/>
      </c>
      <c r="CB590" s="49" t="str">
        <f t="shared" si="1211"/>
        <v/>
      </c>
      <c r="CC590" s="49" t="str">
        <f t="shared" si="1212"/>
        <v/>
      </c>
      <c r="CD590" s="49" t="str">
        <f t="shared" si="1213"/>
        <v/>
      </c>
      <c r="CE590" s="49" t="str">
        <f t="shared" si="1214"/>
        <v/>
      </c>
      <c r="CF590" s="49" t="str">
        <f t="shared" si="1215"/>
        <v/>
      </c>
      <c r="CG590" s="49" t="str">
        <f t="shared" si="1216"/>
        <v/>
      </c>
      <c r="CH590" s="49" t="str">
        <f t="shared" si="1217"/>
        <v/>
      </c>
      <c r="CJ590" s="49"/>
      <c r="CK590" s="49" t="str">
        <f t="shared" si="1218"/>
        <v/>
      </c>
      <c r="CL590" s="49" t="str">
        <f t="shared" si="1219"/>
        <v/>
      </c>
      <c r="CM590" s="49" t="str">
        <f t="shared" si="1220"/>
        <v/>
      </c>
      <c r="CN590" s="49" t="str">
        <f t="shared" si="1221"/>
        <v/>
      </c>
      <c r="CO590" s="49" t="str">
        <f t="shared" si="1222"/>
        <v/>
      </c>
      <c r="CP590" s="49" t="str">
        <f t="shared" si="1223"/>
        <v/>
      </c>
      <c r="CQ590" s="49" t="str">
        <f t="shared" si="1224"/>
        <v/>
      </c>
      <c r="CR590" s="49" t="str">
        <f t="shared" si="1225"/>
        <v/>
      </c>
      <c r="CT590" s="49"/>
      <c r="CU590" s="49" t="str">
        <f t="shared" si="1226"/>
        <v/>
      </c>
      <c r="CV590" s="49" t="str">
        <f t="shared" si="1227"/>
        <v/>
      </c>
      <c r="CW590" s="49" t="str">
        <f t="shared" si="1228"/>
        <v/>
      </c>
      <c r="CX590" s="49" t="str">
        <f t="shared" si="1229"/>
        <v/>
      </c>
      <c r="CY590" s="49" t="str">
        <f t="shared" si="1230"/>
        <v/>
      </c>
      <c r="CZ590" s="49" t="str">
        <f t="shared" si="1231"/>
        <v/>
      </c>
      <c r="DA590" s="49" t="str">
        <f t="shared" si="1232"/>
        <v/>
      </c>
      <c r="DB590" s="49" t="str">
        <f t="shared" si="1233"/>
        <v/>
      </c>
      <c r="DD590" s="49"/>
      <c r="DE590" s="49" t="str">
        <f t="shared" si="1234"/>
        <v/>
      </c>
      <c r="DF590" s="49" t="str">
        <f t="shared" si="1235"/>
        <v/>
      </c>
      <c r="DG590" s="49" t="str">
        <f t="shared" si="1236"/>
        <v/>
      </c>
      <c r="DH590" s="49" t="str">
        <f t="shared" si="1237"/>
        <v/>
      </c>
      <c r="DI590" s="49" t="str">
        <f t="shared" si="1238"/>
        <v/>
      </c>
      <c r="DJ590" s="49" t="str">
        <f t="shared" si="1239"/>
        <v/>
      </c>
      <c r="DK590" s="49" t="str">
        <f t="shared" si="1240"/>
        <v/>
      </c>
      <c r="DL590" s="49" t="str">
        <f t="shared" si="1241"/>
        <v/>
      </c>
      <c r="DN590" s="49"/>
      <c r="DO590" s="49" t="str">
        <f t="shared" si="1242"/>
        <v/>
      </c>
      <c r="DP590" s="49" t="str">
        <f t="shared" si="1243"/>
        <v/>
      </c>
      <c r="DQ590" s="49" t="str">
        <f t="shared" si="1244"/>
        <v/>
      </c>
      <c r="DR590" s="49" t="str">
        <f t="shared" si="1245"/>
        <v/>
      </c>
      <c r="DS590" s="49" t="str">
        <f t="shared" si="1246"/>
        <v/>
      </c>
      <c r="DT590" s="49" t="str">
        <f t="shared" si="1247"/>
        <v/>
      </c>
      <c r="DU590" s="49" t="str">
        <f t="shared" si="1248"/>
        <v/>
      </c>
      <c r="DV590" s="49" t="str">
        <f t="shared" si="1249"/>
        <v/>
      </c>
      <c r="DX590" s="49"/>
      <c r="DY590" s="49" t="str">
        <f t="shared" si="1250"/>
        <v/>
      </c>
      <c r="DZ590" s="49" t="str">
        <f t="shared" si="1251"/>
        <v/>
      </c>
      <c r="EA590" s="49" t="str">
        <f t="shared" si="1252"/>
        <v/>
      </c>
      <c r="EB590" s="49" t="str">
        <f t="shared" si="1253"/>
        <v/>
      </c>
      <c r="EC590" s="49" t="str">
        <f t="shared" si="1254"/>
        <v/>
      </c>
      <c r="ED590" s="49" t="str">
        <f t="shared" si="1255"/>
        <v/>
      </c>
      <c r="EE590" s="49" t="str">
        <f t="shared" si="1256"/>
        <v/>
      </c>
      <c r="EF590" s="49" t="str">
        <f t="shared" si="1257"/>
        <v/>
      </c>
      <c r="EH590" s="49"/>
      <c r="EI590" s="49" t="str">
        <f t="shared" si="1258"/>
        <v/>
      </c>
      <c r="EJ590" s="49" t="str">
        <f t="shared" si="1259"/>
        <v/>
      </c>
      <c r="EK590" s="49" t="str">
        <f t="shared" si="1260"/>
        <v/>
      </c>
      <c r="EL590" s="49" t="str">
        <f t="shared" si="1261"/>
        <v/>
      </c>
      <c r="EM590" s="49" t="str">
        <f t="shared" si="1262"/>
        <v/>
      </c>
      <c r="EN590" s="49" t="str">
        <f t="shared" si="1263"/>
        <v/>
      </c>
      <c r="EO590" s="49" t="str">
        <f t="shared" si="1264"/>
        <v/>
      </c>
      <c r="EP590" s="49" t="str">
        <f t="shared" si="1265"/>
        <v/>
      </c>
      <c r="ER590" s="49"/>
      <c r="ES590" s="49" t="str">
        <f t="shared" si="1266"/>
        <v/>
      </c>
      <c r="ET590" s="49" t="str">
        <f t="shared" si="1267"/>
        <v/>
      </c>
      <c r="EU590" s="49" t="str">
        <f t="shared" si="1268"/>
        <v/>
      </c>
      <c r="EV590" s="49" t="str">
        <f t="shared" si="1269"/>
        <v/>
      </c>
      <c r="EW590" s="49" t="str">
        <f t="shared" si="1270"/>
        <v/>
      </c>
      <c r="EX590" s="49" t="str">
        <f t="shared" si="1271"/>
        <v/>
      </c>
      <c r="EY590" s="49" t="str">
        <f t="shared" si="1272"/>
        <v/>
      </c>
      <c r="EZ590" s="49" t="str">
        <f t="shared" si="1273"/>
        <v/>
      </c>
      <c r="FB590" s="49"/>
      <c r="FC590" s="49" t="str">
        <f t="shared" si="1274"/>
        <v/>
      </c>
      <c r="FD590" s="49" t="str">
        <f t="shared" si="1275"/>
        <v/>
      </c>
      <c r="FE590" s="49" t="str">
        <f t="shared" si="1276"/>
        <v/>
      </c>
      <c r="FF590" s="49" t="str">
        <f t="shared" si="1277"/>
        <v/>
      </c>
      <c r="FG590" s="49" t="str">
        <f t="shared" si="1278"/>
        <v/>
      </c>
      <c r="FH590" s="49" t="str">
        <f t="shared" si="1279"/>
        <v/>
      </c>
      <c r="FI590" s="49" t="str">
        <f t="shared" si="1280"/>
        <v/>
      </c>
      <c r="FJ590" s="49" t="str">
        <f t="shared" si="1281"/>
        <v/>
      </c>
      <c r="FL590" s="49"/>
      <c r="FM590" s="49" t="str">
        <f t="shared" si="1282"/>
        <v/>
      </c>
      <c r="FN590" s="49" t="str">
        <f t="shared" si="1283"/>
        <v/>
      </c>
      <c r="FO590" s="49" t="str">
        <f t="shared" si="1284"/>
        <v/>
      </c>
      <c r="FP590" s="49" t="str">
        <f t="shared" si="1285"/>
        <v/>
      </c>
      <c r="FQ590" s="49" t="str">
        <f t="shared" si="1286"/>
        <v/>
      </c>
      <c r="FR590" s="49" t="str">
        <f t="shared" si="1287"/>
        <v/>
      </c>
      <c r="FS590" s="49" t="str">
        <f t="shared" si="1288"/>
        <v/>
      </c>
      <c r="FT590" s="49" t="str">
        <f t="shared" si="1289"/>
        <v/>
      </c>
      <c r="FV590" s="49"/>
      <c r="FW590" s="49" t="str">
        <f t="shared" si="1290"/>
        <v/>
      </c>
      <c r="FX590" s="49" t="str">
        <f t="shared" si="1291"/>
        <v/>
      </c>
      <c r="FY590" s="49" t="str">
        <f t="shared" si="1292"/>
        <v/>
      </c>
      <c r="FZ590" s="49" t="str">
        <f t="shared" si="1293"/>
        <v/>
      </c>
      <c r="GA590" s="49" t="str">
        <f t="shared" si="1294"/>
        <v/>
      </c>
      <c r="GB590" s="49" t="str">
        <f t="shared" si="1295"/>
        <v/>
      </c>
      <c r="GC590" s="49" t="str">
        <f t="shared" si="1296"/>
        <v/>
      </c>
      <c r="GD590" s="49" t="str">
        <f t="shared" si="1297"/>
        <v/>
      </c>
      <c r="GF590" s="49"/>
      <c r="GG590" s="49" t="str">
        <f t="shared" si="1298"/>
        <v/>
      </c>
      <c r="GH590" s="49" t="str">
        <f t="shared" si="1299"/>
        <v/>
      </c>
      <c r="GI590" s="49" t="str">
        <f t="shared" si="1300"/>
        <v/>
      </c>
      <c r="GJ590" s="49" t="str">
        <f t="shared" si="1301"/>
        <v/>
      </c>
      <c r="GK590" s="49" t="str">
        <f t="shared" si="1302"/>
        <v/>
      </c>
      <c r="GL590" s="49" t="str">
        <f t="shared" si="1303"/>
        <v/>
      </c>
      <c r="GM590" s="49" t="str">
        <f t="shared" si="1304"/>
        <v/>
      </c>
      <c r="GN590" s="49" t="str">
        <f t="shared" si="1305"/>
        <v/>
      </c>
      <c r="GP590" s="49"/>
      <c r="GQ590" s="49" t="str">
        <f t="shared" si="1306"/>
        <v/>
      </c>
      <c r="GR590" s="49" t="str">
        <f t="shared" si="1307"/>
        <v/>
      </c>
      <c r="GS590" s="49" t="str">
        <f t="shared" si="1308"/>
        <v/>
      </c>
      <c r="GT590" s="49" t="str">
        <f t="shared" si="1309"/>
        <v/>
      </c>
      <c r="GU590" s="49" t="str">
        <f t="shared" si="1310"/>
        <v/>
      </c>
      <c r="GV590" s="49" t="str">
        <f t="shared" si="1311"/>
        <v/>
      </c>
      <c r="GW590" s="49" t="str">
        <f t="shared" si="1312"/>
        <v/>
      </c>
      <c r="GX590" s="49" t="str">
        <f t="shared" si="1313"/>
        <v/>
      </c>
    </row>
    <row r="591" spans="17:206" x14ac:dyDescent="0.2">
      <c r="Q591" s="65">
        <v>94</v>
      </c>
      <c r="AB591" s="49"/>
      <c r="AC591" s="49" t="str">
        <f t="shared" si="1170"/>
        <v/>
      </c>
      <c r="AD591" s="49" t="str">
        <f t="shared" si="1171"/>
        <v/>
      </c>
      <c r="AE591" s="49" t="str">
        <f t="shared" si="1172"/>
        <v/>
      </c>
      <c r="AF591" s="49" t="str">
        <f t="shared" si="1173"/>
        <v/>
      </c>
      <c r="AG591" s="49" t="str">
        <f t="shared" si="1174"/>
        <v/>
      </c>
      <c r="AH591" s="49" t="str">
        <f t="shared" si="1175"/>
        <v/>
      </c>
      <c r="AI591" s="49" t="str">
        <f t="shared" si="1176"/>
        <v/>
      </c>
      <c r="AJ591" s="49" t="str">
        <f t="shared" si="1177"/>
        <v/>
      </c>
      <c r="AL591" s="49"/>
      <c r="AM591" s="49" t="str">
        <f t="shared" si="1178"/>
        <v/>
      </c>
      <c r="AN591" s="49" t="str">
        <f t="shared" si="1179"/>
        <v/>
      </c>
      <c r="AO591" s="49" t="str">
        <f t="shared" si="1180"/>
        <v/>
      </c>
      <c r="AP591" s="49" t="str">
        <f t="shared" si="1181"/>
        <v/>
      </c>
      <c r="AQ591" s="49" t="str">
        <f t="shared" si="1182"/>
        <v/>
      </c>
      <c r="AR591" s="49" t="str">
        <f t="shared" si="1183"/>
        <v/>
      </c>
      <c r="AS591" s="49" t="str">
        <f t="shared" si="1184"/>
        <v/>
      </c>
      <c r="AT591" s="49" t="str">
        <f t="shared" si="1185"/>
        <v/>
      </c>
      <c r="AV591" s="49"/>
      <c r="AW591" s="49" t="str">
        <f t="shared" si="1186"/>
        <v/>
      </c>
      <c r="AX591" s="49" t="str">
        <f t="shared" si="1187"/>
        <v/>
      </c>
      <c r="AY591" s="49" t="str">
        <f t="shared" si="1188"/>
        <v/>
      </c>
      <c r="AZ591" s="49" t="str">
        <f t="shared" si="1189"/>
        <v/>
      </c>
      <c r="BA591" s="49" t="str">
        <f t="shared" si="1190"/>
        <v/>
      </c>
      <c r="BB591" s="49" t="str">
        <f t="shared" si="1191"/>
        <v/>
      </c>
      <c r="BC591" s="49" t="str">
        <f t="shared" si="1192"/>
        <v/>
      </c>
      <c r="BD591" s="49" t="str">
        <f t="shared" si="1193"/>
        <v/>
      </c>
      <c r="BF591" s="49"/>
      <c r="BG591" s="49" t="str">
        <f t="shared" si="1194"/>
        <v/>
      </c>
      <c r="BH591" s="49" t="str">
        <f t="shared" si="1195"/>
        <v/>
      </c>
      <c r="BI591" s="49" t="str">
        <f t="shared" si="1196"/>
        <v/>
      </c>
      <c r="BJ591" s="49" t="str">
        <f t="shared" si="1197"/>
        <v/>
      </c>
      <c r="BK591" s="49" t="str">
        <f t="shared" si="1198"/>
        <v/>
      </c>
      <c r="BL591" s="49" t="str">
        <f t="shared" si="1199"/>
        <v/>
      </c>
      <c r="BM591" s="49" t="str">
        <f t="shared" si="1200"/>
        <v/>
      </c>
      <c r="BN591" s="49" t="str">
        <f t="shared" si="1201"/>
        <v/>
      </c>
      <c r="BP591" s="49"/>
      <c r="BQ591" s="49" t="str">
        <f t="shared" si="1202"/>
        <v/>
      </c>
      <c r="BR591" s="49" t="str">
        <f t="shared" si="1203"/>
        <v/>
      </c>
      <c r="BS591" s="49" t="str">
        <f t="shared" si="1204"/>
        <v/>
      </c>
      <c r="BT591" s="49" t="str">
        <f t="shared" si="1205"/>
        <v/>
      </c>
      <c r="BU591" s="49" t="str">
        <f t="shared" si="1206"/>
        <v/>
      </c>
      <c r="BV591" s="49" t="str">
        <f t="shared" si="1207"/>
        <v/>
      </c>
      <c r="BW591" s="49" t="str">
        <f t="shared" si="1208"/>
        <v/>
      </c>
      <c r="BX591" s="49" t="str">
        <f t="shared" si="1209"/>
        <v/>
      </c>
      <c r="BZ591" s="49"/>
      <c r="CA591" s="49" t="str">
        <f t="shared" si="1210"/>
        <v/>
      </c>
      <c r="CB591" s="49" t="str">
        <f t="shared" si="1211"/>
        <v/>
      </c>
      <c r="CC591" s="49" t="str">
        <f t="shared" si="1212"/>
        <v/>
      </c>
      <c r="CD591" s="49" t="str">
        <f t="shared" si="1213"/>
        <v/>
      </c>
      <c r="CE591" s="49" t="str">
        <f t="shared" si="1214"/>
        <v/>
      </c>
      <c r="CF591" s="49" t="str">
        <f t="shared" si="1215"/>
        <v/>
      </c>
      <c r="CG591" s="49" t="str">
        <f t="shared" si="1216"/>
        <v/>
      </c>
      <c r="CH591" s="49" t="str">
        <f t="shared" si="1217"/>
        <v/>
      </c>
      <c r="CJ591" s="49"/>
      <c r="CK591" s="49" t="str">
        <f t="shared" si="1218"/>
        <v/>
      </c>
      <c r="CL591" s="49" t="str">
        <f t="shared" si="1219"/>
        <v/>
      </c>
      <c r="CM591" s="49" t="str">
        <f t="shared" si="1220"/>
        <v/>
      </c>
      <c r="CN591" s="49" t="str">
        <f t="shared" si="1221"/>
        <v/>
      </c>
      <c r="CO591" s="49" t="str">
        <f t="shared" si="1222"/>
        <v/>
      </c>
      <c r="CP591" s="49" t="str">
        <f t="shared" si="1223"/>
        <v/>
      </c>
      <c r="CQ591" s="49" t="str">
        <f t="shared" si="1224"/>
        <v/>
      </c>
      <c r="CR591" s="49" t="str">
        <f t="shared" si="1225"/>
        <v/>
      </c>
      <c r="CT591" s="49"/>
      <c r="CU591" s="49" t="str">
        <f t="shared" si="1226"/>
        <v/>
      </c>
      <c r="CV591" s="49" t="str">
        <f t="shared" si="1227"/>
        <v/>
      </c>
      <c r="CW591" s="49" t="str">
        <f t="shared" si="1228"/>
        <v/>
      </c>
      <c r="CX591" s="49" t="str">
        <f t="shared" si="1229"/>
        <v/>
      </c>
      <c r="CY591" s="49" t="str">
        <f t="shared" si="1230"/>
        <v/>
      </c>
      <c r="CZ591" s="49" t="str">
        <f t="shared" si="1231"/>
        <v/>
      </c>
      <c r="DA591" s="49" t="str">
        <f t="shared" si="1232"/>
        <v/>
      </c>
      <c r="DB591" s="49" t="str">
        <f t="shared" si="1233"/>
        <v/>
      </c>
      <c r="DD591" s="49"/>
      <c r="DE591" s="49" t="str">
        <f t="shared" si="1234"/>
        <v/>
      </c>
      <c r="DF591" s="49" t="str">
        <f t="shared" si="1235"/>
        <v/>
      </c>
      <c r="DG591" s="49" t="str">
        <f t="shared" si="1236"/>
        <v/>
      </c>
      <c r="DH591" s="49" t="str">
        <f t="shared" si="1237"/>
        <v/>
      </c>
      <c r="DI591" s="49" t="str">
        <f t="shared" si="1238"/>
        <v/>
      </c>
      <c r="DJ591" s="49" t="str">
        <f t="shared" si="1239"/>
        <v/>
      </c>
      <c r="DK591" s="49" t="str">
        <f t="shared" si="1240"/>
        <v/>
      </c>
      <c r="DL591" s="49" t="str">
        <f t="shared" si="1241"/>
        <v/>
      </c>
      <c r="DN591" s="49"/>
      <c r="DO591" s="49" t="str">
        <f t="shared" si="1242"/>
        <v/>
      </c>
      <c r="DP591" s="49" t="str">
        <f t="shared" si="1243"/>
        <v/>
      </c>
      <c r="DQ591" s="49" t="str">
        <f t="shared" si="1244"/>
        <v/>
      </c>
      <c r="DR591" s="49" t="str">
        <f t="shared" si="1245"/>
        <v/>
      </c>
      <c r="DS591" s="49" t="str">
        <f t="shared" si="1246"/>
        <v/>
      </c>
      <c r="DT591" s="49" t="str">
        <f t="shared" si="1247"/>
        <v/>
      </c>
      <c r="DU591" s="49" t="str">
        <f t="shared" si="1248"/>
        <v/>
      </c>
      <c r="DV591" s="49" t="str">
        <f t="shared" si="1249"/>
        <v/>
      </c>
      <c r="DX591" s="49"/>
      <c r="DY591" s="49" t="str">
        <f t="shared" si="1250"/>
        <v/>
      </c>
      <c r="DZ591" s="49" t="str">
        <f t="shared" si="1251"/>
        <v/>
      </c>
      <c r="EA591" s="49" t="str">
        <f t="shared" si="1252"/>
        <v/>
      </c>
      <c r="EB591" s="49" t="str">
        <f t="shared" si="1253"/>
        <v/>
      </c>
      <c r="EC591" s="49" t="str">
        <f t="shared" si="1254"/>
        <v/>
      </c>
      <c r="ED591" s="49" t="str">
        <f t="shared" si="1255"/>
        <v/>
      </c>
      <c r="EE591" s="49" t="str">
        <f t="shared" si="1256"/>
        <v/>
      </c>
      <c r="EF591" s="49" t="str">
        <f t="shared" si="1257"/>
        <v/>
      </c>
      <c r="EH591" s="49"/>
      <c r="EI591" s="49" t="str">
        <f t="shared" si="1258"/>
        <v/>
      </c>
      <c r="EJ591" s="49" t="str">
        <f t="shared" si="1259"/>
        <v/>
      </c>
      <c r="EK591" s="49" t="str">
        <f t="shared" si="1260"/>
        <v/>
      </c>
      <c r="EL591" s="49" t="str">
        <f t="shared" si="1261"/>
        <v/>
      </c>
      <c r="EM591" s="49" t="str">
        <f t="shared" si="1262"/>
        <v/>
      </c>
      <c r="EN591" s="49" t="str">
        <f t="shared" si="1263"/>
        <v/>
      </c>
      <c r="EO591" s="49" t="str">
        <f t="shared" si="1264"/>
        <v/>
      </c>
      <c r="EP591" s="49" t="str">
        <f t="shared" si="1265"/>
        <v/>
      </c>
      <c r="ER591" s="49"/>
      <c r="ES591" s="49" t="str">
        <f t="shared" si="1266"/>
        <v/>
      </c>
      <c r="ET591" s="49" t="str">
        <f t="shared" si="1267"/>
        <v/>
      </c>
      <c r="EU591" s="49" t="str">
        <f t="shared" si="1268"/>
        <v/>
      </c>
      <c r="EV591" s="49" t="str">
        <f t="shared" si="1269"/>
        <v/>
      </c>
      <c r="EW591" s="49" t="str">
        <f t="shared" si="1270"/>
        <v/>
      </c>
      <c r="EX591" s="49" t="str">
        <f t="shared" si="1271"/>
        <v/>
      </c>
      <c r="EY591" s="49" t="str">
        <f t="shared" si="1272"/>
        <v/>
      </c>
      <c r="EZ591" s="49" t="str">
        <f t="shared" si="1273"/>
        <v/>
      </c>
      <c r="FB591" s="49"/>
      <c r="FC591" s="49" t="str">
        <f t="shared" si="1274"/>
        <v/>
      </c>
      <c r="FD591" s="49" t="str">
        <f t="shared" si="1275"/>
        <v/>
      </c>
      <c r="FE591" s="49" t="str">
        <f t="shared" si="1276"/>
        <v/>
      </c>
      <c r="FF591" s="49" t="str">
        <f t="shared" si="1277"/>
        <v/>
      </c>
      <c r="FG591" s="49" t="str">
        <f t="shared" si="1278"/>
        <v/>
      </c>
      <c r="FH591" s="49" t="str">
        <f t="shared" si="1279"/>
        <v/>
      </c>
      <c r="FI591" s="49" t="str">
        <f t="shared" si="1280"/>
        <v/>
      </c>
      <c r="FJ591" s="49" t="str">
        <f t="shared" si="1281"/>
        <v/>
      </c>
      <c r="FL591" s="49"/>
      <c r="FM591" s="49" t="str">
        <f t="shared" si="1282"/>
        <v/>
      </c>
      <c r="FN591" s="49" t="str">
        <f t="shared" si="1283"/>
        <v/>
      </c>
      <c r="FO591" s="49" t="str">
        <f t="shared" si="1284"/>
        <v/>
      </c>
      <c r="FP591" s="49" t="str">
        <f t="shared" si="1285"/>
        <v/>
      </c>
      <c r="FQ591" s="49" t="str">
        <f t="shared" si="1286"/>
        <v/>
      </c>
      <c r="FR591" s="49" t="str">
        <f t="shared" si="1287"/>
        <v/>
      </c>
      <c r="FS591" s="49" t="str">
        <f t="shared" si="1288"/>
        <v/>
      </c>
      <c r="FT591" s="49" t="str">
        <f t="shared" si="1289"/>
        <v/>
      </c>
      <c r="FV591" s="49"/>
      <c r="FW591" s="49" t="str">
        <f t="shared" si="1290"/>
        <v/>
      </c>
      <c r="FX591" s="49" t="str">
        <f t="shared" si="1291"/>
        <v/>
      </c>
      <c r="FY591" s="49" t="str">
        <f t="shared" si="1292"/>
        <v/>
      </c>
      <c r="FZ591" s="49" t="str">
        <f t="shared" si="1293"/>
        <v/>
      </c>
      <c r="GA591" s="49" t="str">
        <f t="shared" si="1294"/>
        <v/>
      </c>
      <c r="GB591" s="49" t="str">
        <f t="shared" si="1295"/>
        <v/>
      </c>
      <c r="GC591" s="49" t="str">
        <f t="shared" si="1296"/>
        <v/>
      </c>
      <c r="GD591" s="49" t="str">
        <f t="shared" si="1297"/>
        <v/>
      </c>
      <c r="GF591" s="49"/>
      <c r="GG591" s="49" t="str">
        <f t="shared" si="1298"/>
        <v/>
      </c>
      <c r="GH591" s="49" t="str">
        <f t="shared" si="1299"/>
        <v/>
      </c>
      <c r="GI591" s="49" t="str">
        <f t="shared" si="1300"/>
        <v/>
      </c>
      <c r="GJ591" s="49" t="str">
        <f t="shared" si="1301"/>
        <v/>
      </c>
      <c r="GK591" s="49" t="str">
        <f t="shared" si="1302"/>
        <v/>
      </c>
      <c r="GL591" s="49" t="str">
        <f t="shared" si="1303"/>
        <v/>
      </c>
      <c r="GM591" s="49" t="str">
        <f t="shared" si="1304"/>
        <v/>
      </c>
      <c r="GN591" s="49" t="str">
        <f t="shared" si="1305"/>
        <v/>
      </c>
      <c r="GP591" s="49"/>
      <c r="GQ591" s="49" t="str">
        <f t="shared" si="1306"/>
        <v/>
      </c>
      <c r="GR591" s="49" t="str">
        <f t="shared" si="1307"/>
        <v/>
      </c>
      <c r="GS591" s="49" t="str">
        <f t="shared" si="1308"/>
        <v/>
      </c>
      <c r="GT591" s="49" t="str">
        <f t="shared" si="1309"/>
        <v/>
      </c>
      <c r="GU591" s="49" t="str">
        <f t="shared" si="1310"/>
        <v/>
      </c>
      <c r="GV591" s="49" t="str">
        <f t="shared" si="1311"/>
        <v/>
      </c>
      <c r="GW591" s="49" t="str">
        <f t="shared" si="1312"/>
        <v/>
      </c>
      <c r="GX591" s="49" t="str">
        <f t="shared" si="1313"/>
        <v/>
      </c>
    </row>
    <row r="592" spans="17:206" x14ac:dyDescent="0.2">
      <c r="Q592" s="65">
        <v>95</v>
      </c>
      <c r="AB592" s="49"/>
      <c r="AC592" s="49" t="str">
        <f t="shared" si="1170"/>
        <v/>
      </c>
      <c r="AD592" s="49" t="str">
        <f t="shared" si="1171"/>
        <v/>
      </c>
      <c r="AE592" s="49" t="str">
        <f t="shared" si="1172"/>
        <v/>
      </c>
      <c r="AF592" s="49" t="str">
        <f t="shared" si="1173"/>
        <v/>
      </c>
      <c r="AG592" s="49" t="str">
        <f t="shared" si="1174"/>
        <v/>
      </c>
      <c r="AH592" s="49" t="str">
        <f t="shared" si="1175"/>
        <v/>
      </c>
      <c r="AI592" s="49" t="str">
        <f t="shared" si="1176"/>
        <v/>
      </c>
      <c r="AJ592" s="49" t="str">
        <f t="shared" si="1177"/>
        <v/>
      </c>
      <c r="AL592" s="49"/>
      <c r="AM592" s="49" t="str">
        <f t="shared" si="1178"/>
        <v/>
      </c>
      <c r="AN592" s="49" t="str">
        <f t="shared" si="1179"/>
        <v/>
      </c>
      <c r="AO592" s="49" t="str">
        <f t="shared" si="1180"/>
        <v/>
      </c>
      <c r="AP592" s="49" t="str">
        <f t="shared" si="1181"/>
        <v/>
      </c>
      <c r="AQ592" s="49" t="str">
        <f t="shared" si="1182"/>
        <v/>
      </c>
      <c r="AR592" s="49" t="str">
        <f t="shared" si="1183"/>
        <v/>
      </c>
      <c r="AS592" s="49" t="str">
        <f t="shared" si="1184"/>
        <v/>
      </c>
      <c r="AT592" s="49" t="str">
        <f t="shared" si="1185"/>
        <v/>
      </c>
      <c r="AV592" s="49"/>
      <c r="AW592" s="49" t="str">
        <f t="shared" si="1186"/>
        <v/>
      </c>
      <c r="AX592" s="49" t="str">
        <f t="shared" si="1187"/>
        <v/>
      </c>
      <c r="AY592" s="49" t="str">
        <f t="shared" si="1188"/>
        <v/>
      </c>
      <c r="AZ592" s="49" t="str">
        <f t="shared" si="1189"/>
        <v/>
      </c>
      <c r="BA592" s="49" t="str">
        <f t="shared" si="1190"/>
        <v/>
      </c>
      <c r="BB592" s="49" t="str">
        <f t="shared" si="1191"/>
        <v/>
      </c>
      <c r="BC592" s="49" t="str">
        <f t="shared" si="1192"/>
        <v/>
      </c>
      <c r="BD592" s="49" t="str">
        <f t="shared" si="1193"/>
        <v/>
      </c>
      <c r="BF592" s="49"/>
      <c r="BG592" s="49" t="str">
        <f t="shared" si="1194"/>
        <v/>
      </c>
      <c r="BH592" s="49" t="str">
        <f t="shared" si="1195"/>
        <v/>
      </c>
      <c r="BI592" s="49" t="str">
        <f t="shared" si="1196"/>
        <v/>
      </c>
      <c r="BJ592" s="49" t="str">
        <f t="shared" si="1197"/>
        <v/>
      </c>
      <c r="BK592" s="49" t="str">
        <f t="shared" si="1198"/>
        <v/>
      </c>
      <c r="BL592" s="49" t="str">
        <f t="shared" si="1199"/>
        <v/>
      </c>
      <c r="BM592" s="49" t="str">
        <f t="shared" si="1200"/>
        <v/>
      </c>
      <c r="BN592" s="49" t="str">
        <f t="shared" si="1201"/>
        <v/>
      </c>
      <c r="BP592" s="49"/>
      <c r="BQ592" s="49" t="str">
        <f t="shared" si="1202"/>
        <v/>
      </c>
      <c r="BR592" s="49" t="str">
        <f t="shared" si="1203"/>
        <v/>
      </c>
      <c r="BS592" s="49" t="str">
        <f t="shared" si="1204"/>
        <v/>
      </c>
      <c r="BT592" s="49" t="str">
        <f t="shared" si="1205"/>
        <v/>
      </c>
      <c r="BU592" s="49" t="str">
        <f t="shared" si="1206"/>
        <v/>
      </c>
      <c r="BV592" s="49" t="str">
        <f t="shared" si="1207"/>
        <v/>
      </c>
      <c r="BW592" s="49" t="str">
        <f t="shared" si="1208"/>
        <v/>
      </c>
      <c r="BX592" s="49" t="str">
        <f t="shared" si="1209"/>
        <v/>
      </c>
      <c r="BZ592" s="49"/>
      <c r="CA592" s="49" t="str">
        <f t="shared" si="1210"/>
        <v/>
      </c>
      <c r="CB592" s="49" t="str">
        <f t="shared" si="1211"/>
        <v/>
      </c>
      <c r="CC592" s="49" t="str">
        <f t="shared" si="1212"/>
        <v/>
      </c>
      <c r="CD592" s="49" t="str">
        <f t="shared" si="1213"/>
        <v/>
      </c>
      <c r="CE592" s="49" t="str">
        <f t="shared" si="1214"/>
        <v/>
      </c>
      <c r="CF592" s="49" t="str">
        <f t="shared" si="1215"/>
        <v/>
      </c>
      <c r="CG592" s="49" t="str">
        <f t="shared" si="1216"/>
        <v/>
      </c>
      <c r="CH592" s="49" t="str">
        <f t="shared" si="1217"/>
        <v/>
      </c>
      <c r="CJ592" s="49"/>
      <c r="CK592" s="49" t="str">
        <f t="shared" si="1218"/>
        <v/>
      </c>
      <c r="CL592" s="49" t="str">
        <f t="shared" si="1219"/>
        <v/>
      </c>
      <c r="CM592" s="49" t="str">
        <f t="shared" si="1220"/>
        <v/>
      </c>
      <c r="CN592" s="49" t="str">
        <f t="shared" si="1221"/>
        <v/>
      </c>
      <c r="CO592" s="49" t="str">
        <f t="shared" si="1222"/>
        <v/>
      </c>
      <c r="CP592" s="49" t="str">
        <f t="shared" si="1223"/>
        <v/>
      </c>
      <c r="CQ592" s="49" t="str">
        <f t="shared" si="1224"/>
        <v/>
      </c>
      <c r="CR592" s="49" t="str">
        <f t="shared" si="1225"/>
        <v/>
      </c>
      <c r="CT592" s="49"/>
      <c r="CU592" s="49" t="str">
        <f t="shared" si="1226"/>
        <v/>
      </c>
      <c r="CV592" s="49" t="str">
        <f t="shared" si="1227"/>
        <v/>
      </c>
      <c r="CW592" s="49" t="str">
        <f t="shared" si="1228"/>
        <v/>
      </c>
      <c r="CX592" s="49" t="str">
        <f t="shared" si="1229"/>
        <v/>
      </c>
      <c r="CY592" s="49" t="str">
        <f t="shared" si="1230"/>
        <v/>
      </c>
      <c r="CZ592" s="49" t="str">
        <f t="shared" si="1231"/>
        <v/>
      </c>
      <c r="DA592" s="49" t="str">
        <f t="shared" si="1232"/>
        <v/>
      </c>
      <c r="DB592" s="49" t="str">
        <f t="shared" si="1233"/>
        <v/>
      </c>
      <c r="DD592" s="49"/>
      <c r="DE592" s="49" t="str">
        <f t="shared" si="1234"/>
        <v/>
      </c>
      <c r="DF592" s="49" t="str">
        <f t="shared" si="1235"/>
        <v/>
      </c>
      <c r="DG592" s="49" t="str">
        <f t="shared" si="1236"/>
        <v/>
      </c>
      <c r="DH592" s="49" t="str">
        <f t="shared" si="1237"/>
        <v/>
      </c>
      <c r="DI592" s="49" t="str">
        <f t="shared" si="1238"/>
        <v/>
      </c>
      <c r="DJ592" s="49" t="str">
        <f t="shared" si="1239"/>
        <v/>
      </c>
      <c r="DK592" s="49" t="str">
        <f t="shared" si="1240"/>
        <v/>
      </c>
      <c r="DL592" s="49" t="str">
        <f t="shared" si="1241"/>
        <v/>
      </c>
      <c r="DN592" s="49"/>
      <c r="DO592" s="49" t="str">
        <f t="shared" si="1242"/>
        <v/>
      </c>
      <c r="DP592" s="49" t="str">
        <f t="shared" si="1243"/>
        <v/>
      </c>
      <c r="DQ592" s="49" t="str">
        <f t="shared" si="1244"/>
        <v/>
      </c>
      <c r="DR592" s="49" t="str">
        <f t="shared" si="1245"/>
        <v/>
      </c>
      <c r="DS592" s="49" t="str">
        <f t="shared" si="1246"/>
        <v/>
      </c>
      <c r="DT592" s="49" t="str">
        <f t="shared" si="1247"/>
        <v/>
      </c>
      <c r="DU592" s="49" t="str">
        <f t="shared" si="1248"/>
        <v/>
      </c>
      <c r="DV592" s="49" t="str">
        <f t="shared" si="1249"/>
        <v/>
      </c>
      <c r="DX592" s="49"/>
      <c r="DY592" s="49" t="str">
        <f t="shared" si="1250"/>
        <v/>
      </c>
      <c r="DZ592" s="49" t="str">
        <f t="shared" si="1251"/>
        <v/>
      </c>
      <c r="EA592" s="49" t="str">
        <f t="shared" si="1252"/>
        <v/>
      </c>
      <c r="EB592" s="49" t="str">
        <f t="shared" si="1253"/>
        <v/>
      </c>
      <c r="EC592" s="49" t="str">
        <f t="shared" si="1254"/>
        <v/>
      </c>
      <c r="ED592" s="49" t="str">
        <f t="shared" si="1255"/>
        <v/>
      </c>
      <c r="EE592" s="49" t="str">
        <f t="shared" si="1256"/>
        <v/>
      </c>
      <c r="EF592" s="49" t="str">
        <f t="shared" si="1257"/>
        <v/>
      </c>
      <c r="EH592" s="49"/>
      <c r="EI592" s="49" t="str">
        <f t="shared" si="1258"/>
        <v/>
      </c>
      <c r="EJ592" s="49" t="str">
        <f t="shared" si="1259"/>
        <v/>
      </c>
      <c r="EK592" s="49" t="str">
        <f t="shared" si="1260"/>
        <v/>
      </c>
      <c r="EL592" s="49" t="str">
        <f t="shared" si="1261"/>
        <v/>
      </c>
      <c r="EM592" s="49" t="str">
        <f t="shared" si="1262"/>
        <v/>
      </c>
      <c r="EN592" s="49" t="str">
        <f t="shared" si="1263"/>
        <v/>
      </c>
      <c r="EO592" s="49" t="str">
        <f t="shared" si="1264"/>
        <v/>
      </c>
      <c r="EP592" s="49" t="str">
        <f t="shared" si="1265"/>
        <v/>
      </c>
      <c r="ER592" s="49"/>
      <c r="ES592" s="49" t="str">
        <f t="shared" si="1266"/>
        <v/>
      </c>
      <c r="ET592" s="49" t="str">
        <f t="shared" si="1267"/>
        <v/>
      </c>
      <c r="EU592" s="49" t="str">
        <f t="shared" si="1268"/>
        <v/>
      </c>
      <c r="EV592" s="49" t="str">
        <f t="shared" si="1269"/>
        <v/>
      </c>
      <c r="EW592" s="49" t="str">
        <f t="shared" si="1270"/>
        <v/>
      </c>
      <c r="EX592" s="49" t="str">
        <f t="shared" si="1271"/>
        <v/>
      </c>
      <c r="EY592" s="49" t="str">
        <f t="shared" si="1272"/>
        <v/>
      </c>
      <c r="EZ592" s="49" t="str">
        <f t="shared" si="1273"/>
        <v/>
      </c>
      <c r="FB592" s="49"/>
      <c r="FC592" s="49" t="str">
        <f t="shared" si="1274"/>
        <v/>
      </c>
      <c r="FD592" s="49" t="str">
        <f t="shared" si="1275"/>
        <v/>
      </c>
      <c r="FE592" s="49" t="str">
        <f t="shared" si="1276"/>
        <v/>
      </c>
      <c r="FF592" s="49" t="str">
        <f t="shared" si="1277"/>
        <v/>
      </c>
      <c r="FG592" s="49" t="str">
        <f t="shared" si="1278"/>
        <v/>
      </c>
      <c r="FH592" s="49" t="str">
        <f t="shared" si="1279"/>
        <v/>
      </c>
      <c r="FI592" s="49" t="str">
        <f t="shared" si="1280"/>
        <v/>
      </c>
      <c r="FJ592" s="49" t="str">
        <f t="shared" si="1281"/>
        <v/>
      </c>
      <c r="FL592" s="49"/>
      <c r="FM592" s="49" t="str">
        <f t="shared" si="1282"/>
        <v/>
      </c>
      <c r="FN592" s="49" t="str">
        <f t="shared" si="1283"/>
        <v/>
      </c>
      <c r="FO592" s="49" t="str">
        <f t="shared" si="1284"/>
        <v/>
      </c>
      <c r="FP592" s="49" t="str">
        <f t="shared" si="1285"/>
        <v/>
      </c>
      <c r="FQ592" s="49" t="str">
        <f t="shared" si="1286"/>
        <v/>
      </c>
      <c r="FR592" s="49" t="str">
        <f t="shared" si="1287"/>
        <v/>
      </c>
      <c r="FS592" s="49" t="str">
        <f t="shared" si="1288"/>
        <v/>
      </c>
      <c r="FT592" s="49" t="str">
        <f t="shared" si="1289"/>
        <v/>
      </c>
      <c r="FV592" s="49"/>
      <c r="FW592" s="49" t="str">
        <f t="shared" si="1290"/>
        <v/>
      </c>
      <c r="FX592" s="49" t="str">
        <f t="shared" si="1291"/>
        <v/>
      </c>
      <c r="FY592" s="49" t="str">
        <f t="shared" si="1292"/>
        <v/>
      </c>
      <c r="FZ592" s="49" t="str">
        <f t="shared" si="1293"/>
        <v/>
      </c>
      <c r="GA592" s="49" t="str">
        <f t="shared" si="1294"/>
        <v/>
      </c>
      <c r="GB592" s="49" t="str">
        <f t="shared" si="1295"/>
        <v/>
      </c>
      <c r="GC592" s="49" t="str">
        <f t="shared" si="1296"/>
        <v/>
      </c>
      <c r="GD592" s="49" t="str">
        <f t="shared" si="1297"/>
        <v/>
      </c>
      <c r="GF592" s="49"/>
      <c r="GG592" s="49" t="str">
        <f t="shared" si="1298"/>
        <v/>
      </c>
      <c r="GH592" s="49" t="str">
        <f t="shared" si="1299"/>
        <v/>
      </c>
      <c r="GI592" s="49" t="str">
        <f t="shared" si="1300"/>
        <v/>
      </c>
      <c r="GJ592" s="49" t="str">
        <f t="shared" si="1301"/>
        <v/>
      </c>
      <c r="GK592" s="49" t="str">
        <f t="shared" si="1302"/>
        <v/>
      </c>
      <c r="GL592" s="49" t="str">
        <f t="shared" si="1303"/>
        <v/>
      </c>
      <c r="GM592" s="49" t="str">
        <f t="shared" si="1304"/>
        <v/>
      </c>
      <c r="GN592" s="49" t="str">
        <f t="shared" si="1305"/>
        <v/>
      </c>
      <c r="GP592" s="49"/>
      <c r="GQ592" s="49" t="str">
        <f t="shared" si="1306"/>
        <v/>
      </c>
      <c r="GR592" s="49" t="str">
        <f t="shared" si="1307"/>
        <v/>
      </c>
      <c r="GS592" s="49" t="str">
        <f t="shared" si="1308"/>
        <v/>
      </c>
      <c r="GT592" s="49" t="str">
        <f t="shared" si="1309"/>
        <v/>
      </c>
      <c r="GU592" s="49" t="str">
        <f t="shared" si="1310"/>
        <v/>
      </c>
      <c r="GV592" s="49" t="str">
        <f t="shared" si="1311"/>
        <v/>
      </c>
      <c r="GW592" s="49" t="str">
        <f t="shared" si="1312"/>
        <v/>
      </c>
      <c r="GX592" s="49" t="str">
        <f t="shared" si="1313"/>
        <v/>
      </c>
    </row>
    <row r="593" spans="17:206" x14ac:dyDescent="0.2">
      <c r="Q593" s="65">
        <v>96</v>
      </c>
      <c r="AB593" s="49"/>
      <c r="AC593" s="49" t="str">
        <f t="shared" si="1170"/>
        <v/>
      </c>
      <c r="AD593" s="49" t="str">
        <f t="shared" si="1171"/>
        <v/>
      </c>
      <c r="AE593" s="49" t="str">
        <f t="shared" si="1172"/>
        <v/>
      </c>
      <c r="AF593" s="49" t="str">
        <f t="shared" si="1173"/>
        <v/>
      </c>
      <c r="AG593" s="49" t="str">
        <f t="shared" si="1174"/>
        <v/>
      </c>
      <c r="AH593" s="49" t="str">
        <f t="shared" si="1175"/>
        <v/>
      </c>
      <c r="AI593" s="49" t="str">
        <f t="shared" si="1176"/>
        <v/>
      </c>
      <c r="AJ593" s="49" t="str">
        <f t="shared" si="1177"/>
        <v/>
      </c>
      <c r="AL593" s="49"/>
      <c r="AM593" s="49" t="str">
        <f t="shared" si="1178"/>
        <v/>
      </c>
      <c r="AN593" s="49" t="str">
        <f t="shared" si="1179"/>
        <v/>
      </c>
      <c r="AO593" s="49" t="str">
        <f t="shared" si="1180"/>
        <v/>
      </c>
      <c r="AP593" s="49" t="str">
        <f t="shared" si="1181"/>
        <v/>
      </c>
      <c r="AQ593" s="49" t="str">
        <f t="shared" si="1182"/>
        <v/>
      </c>
      <c r="AR593" s="49" t="str">
        <f t="shared" si="1183"/>
        <v/>
      </c>
      <c r="AS593" s="49" t="str">
        <f t="shared" si="1184"/>
        <v/>
      </c>
      <c r="AT593" s="49" t="str">
        <f t="shared" si="1185"/>
        <v/>
      </c>
      <c r="AV593" s="49"/>
      <c r="AW593" s="49" t="str">
        <f t="shared" si="1186"/>
        <v/>
      </c>
      <c r="AX593" s="49" t="str">
        <f t="shared" si="1187"/>
        <v/>
      </c>
      <c r="AY593" s="49" t="str">
        <f t="shared" si="1188"/>
        <v/>
      </c>
      <c r="AZ593" s="49" t="str">
        <f t="shared" si="1189"/>
        <v/>
      </c>
      <c r="BA593" s="49" t="str">
        <f t="shared" si="1190"/>
        <v/>
      </c>
      <c r="BB593" s="49" t="str">
        <f t="shared" si="1191"/>
        <v/>
      </c>
      <c r="BC593" s="49" t="str">
        <f t="shared" si="1192"/>
        <v/>
      </c>
      <c r="BD593" s="49" t="str">
        <f t="shared" si="1193"/>
        <v/>
      </c>
      <c r="BF593" s="49"/>
      <c r="BG593" s="49" t="str">
        <f t="shared" si="1194"/>
        <v/>
      </c>
      <c r="BH593" s="49" t="str">
        <f t="shared" si="1195"/>
        <v/>
      </c>
      <c r="BI593" s="49" t="str">
        <f t="shared" si="1196"/>
        <v/>
      </c>
      <c r="BJ593" s="49" t="str">
        <f t="shared" si="1197"/>
        <v/>
      </c>
      <c r="BK593" s="49" t="str">
        <f t="shared" si="1198"/>
        <v/>
      </c>
      <c r="BL593" s="49" t="str">
        <f t="shared" si="1199"/>
        <v/>
      </c>
      <c r="BM593" s="49" t="str">
        <f t="shared" si="1200"/>
        <v/>
      </c>
      <c r="BN593" s="49" t="str">
        <f t="shared" si="1201"/>
        <v/>
      </c>
      <c r="BP593" s="49"/>
      <c r="BQ593" s="49" t="str">
        <f t="shared" si="1202"/>
        <v/>
      </c>
      <c r="BR593" s="49" t="str">
        <f t="shared" si="1203"/>
        <v/>
      </c>
      <c r="BS593" s="49" t="str">
        <f t="shared" si="1204"/>
        <v/>
      </c>
      <c r="BT593" s="49" t="str">
        <f t="shared" si="1205"/>
        <v/>
      </c>
      <c r="BU593" s="49" t="str">
        <f t="shared" si="1206"/>
        <v/>
      </c>
      <c r="BV593" s="49" t="str">
        <f t="shared" si="1207"/>
        <v/>
      </c>
      <c r="BW593" s="49" t="str">
        <f t="shared" si="1208"/>
        <v/>
      </c>
      <c r="BX593" s="49" t="str">
        <f t="shared" si="1209"/>
        <v/>
      </c>
      <c r="BZ593" s="49"/>
      <c r="CA593" s="49" t="str">
        <f t="shared" si="1210"/>
        <v/>
      </c>
      <c r="CB593" s="49" t="str">
        <f t="shared" si="1211"/>
        <v/>
      </c>
      <c r="CC593" s="49" t="str">
        <f t="shared" si="1212"/>
        <v/>
      </c>
      <c r="CD593" s="49" t="str">
        <f t="shared" si="1213"/>
        <v/>
      </c>
      <c r="CE593" s="49" t="str">
        <f t="shared" si="1214"/>
        <v/>
      </c>
      <c r="CF593" s="49" t="str">
        <f t="shared" si="1215"/>
        <v/>
      </c>
      <c r="CG593" s="49" t="str">
        <f t="shared" si="1216"/>
        <v/>
      </c>
      <c r="CH593" s="49" t="str">
        <f t="shared" si="1217"/>
        <v/>
      </c>
      <c r="CJ593" s="49"/>
      <c r="CK593" s="49" t="str">
        <f t="shared" si="1218"/>
        <v/>
      </c>
      <c r="CL593" s="49" t="str">
        <f t="shared" si="1219"/>
        <v/>
      </c>
      <c r="CM593" s="49" t="str">
        <f t="shared" si="1220"/>
        <v/>
      </c>
      <c r="CN593" s="49" t="str">
        <f t="shared" si="1221"/>
        <v/>
      </c>
      <c r="CO593" s="49" t="str">
        <f t="shared" si="1222"/>
        <v/>
      </c>
      <c r="CP593" s="49" t="str">
        <f t="shared" si="1223"/>
        <v/>
      </c>
      <c r="CQ593" s="49" t="str">
        <f t="shared" si="1224"/>
        <v/>
      </c>
      <c r="CR593" s="49" t="str">
        <f t="shared" si="1225"/>
        <v/>
      </c>
      <c r="CT593" s="49"/>
      <c r="CU593" s="49" t="str">
        <f t="shared" si="1226"/>
        <v/>
      </c>
      <c r="CV593" s="49" t="str">
        <f t="shared" si="1227"/>
        <v/>
      </c>
      <c r="CW593" s="49" t="str">
        <f t="shared" si="1228"/>
        <v/>
      </c>
      <c r="CX593" s="49" t="str">
        <f t="shared" si="1229"/>
        <v/>
      </c>
      <c r="CY593" s="49" t="str">
        <f t="shared" si="1230"/>
        <v/>
      </c>
      <c r="CZ593" s="49" t="str">
        <f t="shared" si="1231"/>
        <v/>
      </c>
      <c r="DA593" s="49" t="str">
        <f t="shared" si="1232"/>
        <v/>
      </c>
      <c r="DB593" s="49" t="str">
        <f t="shared" si="1233"/>
        <v/>
      </c>
      <c r="DD593" s="49"/>
      <c r="DE593" s="49" t="str">
        <f t="shared" si="1234"/>
        <v/>
      </c>
      <c r="DF593" s="49" t="str">
        <f t="shared" si="1235"/>
        <v/>
      </c>
      <c r="DG593" s="49" t="str">
        <f t="shared" si="1236"/>
        <v/>
      </c>
      <c r="DH593" s="49" t="str">
        <f t="shared" si="1237"/>
        <v/>
      </c>
      <c r="DI593" s="49" t="str">
        <f t="shared" si="1238"/>
        <v/>
      </c>
      <c r="DJ593" s="49" t="str">
        <f t="shared" si="1239"/>
        <v/>
      </c>
      <c r="DK593" s="49" t="str">
        <f t="shared" si="1240"/>
        <v/>
      </c>
      <c r="DL593" s="49" t="str">
        <f t="shared" si="1241"/>
        <v/>
      </c>
      <c r="DN593" s="49"/>
      <c r="DO593" s="49" t="str">
        <f t="shared" si="1242"/>
        <v/>
      </c>
      <c r="DP593" s="49" t="str">
        <f t="shared" si="1243"/>
        <v/>
      </c>
      <c r="DQ593" s="49" t="str">
        <f t="shared" si="1244"/>
        <v/>
      </c>
      <c r="DR593" s="49" t="str">
        <f t="shared" si="1245"/>
        <v/>
      </c>
      <c r="DS593" s="49" t="str">
        <f t="shared" si="1246"/>
        <v/>
      </c>
      <c r="DT593" s="49" t="str">
        <f t="shared" si="1247"/>
        <v/>
      </c>
      <c r="DU593" s="49" t="str">
        <f t="shared" si="1248"/>
        <v/>
      </c>
      <c r="DV593" s="49" t="str">
        <f t="shared" si="1249"/>
        <v/>
      </c>
      <c r="DX593" s="49"/>
      <c r="DY593" s="49" t="str">
        <f t="shared" si="1250"/>
        <v/>
      </c>
      <c r="DZ593" s="49" t="str">
        <f t="shared" si="1251"/>
        <v/>
      </c>
      <c r="EA593" s="49" t="str">
        <f t="shared" si="1252"/>
        <v/>
      </c>
      <c r="EB593" s="49" t="str">
        <f t="shared" si="1253"/>
        <v/>
      </c>
      <c r="EC593" s="49" t="str">
        <f t="shared" si="1254"/>
        <v/>
      </c>
      <c r="ED593" s="49" t="str">
        <f t="shared" si="1255"/>
        <v/>
      </c>
      <c r="EE593" s="49" t="str">
        <f t="shared" si="1256"/>
        <v/>
      </c>
      <c r="EF593" s="49" t="str">
        <f t="shared" si="1257"/>
        <v/>
      </c>
      <c r="EH593" s="49"/>
      <c r="EI593" s="49" t="str">
        <f t="shared" si="1258"/>
        <v/>
      </c>
      <c r="EJ593" s="49" t="str">
        <f t="shared" si="1259"/>
        <v/>
      </c>
      <c r="EK593" s="49" t="str">
        <f t="shared" si="1260"/>
        <v/>
      </c>
      <c r="EL593" s="49" t="str">
        <f t="shared" si="1261"/>
        <v/>
      </c>
      <c r="EM593" s="49" t="str">
        <f t="shared" si="1262"/>
        <v/>
      </c>
      <c r="EN593" s="49" t="str">
        <f t="shared" si="1263"/>
        <v/>
      </c>
      <c r="EO593" s="49" t="str">
        <f t="shared" si="1264"/>
        <v/>
      </c>
      <c r="EP593" s="49" t="str">
        <f t="shared" si="1265"/>
        <v/>
      </c>
      <c r="ER593" s="49"/>
      <c r="ES593" s="49" t="str">
        <f t="shared" si="1266"/>
        <v/>
      </c>
      <c r="ET593" s="49" t="str">
        <f t="shared" si="1267"/>
        <v/>
      </c>
      <c r="EU593" s="49" t="str">
        <f t="shared" si="1268"/>
        <v/>
      </c>
      <c r="EV593" s="49" t="str">
        <f t="shared" si="1269"/>
        <v/>
      </c>
      <c r="EW593" s="49" t="str">
        <f t="shared" si="1270"/>
        <v/>
      </c>
      <c r="EX593" s="49" t="str">
        <f t="shared" si="1271"/>
        <v/>
      </c>
      <c r="EY593" s="49" t="str">
        <f t="shared" si="1272"/>
        <v/>
      </c>
      <c r="EZ593" s="49" t="str">
        <f t="shared" si="1273"/>
        <v/>
      </c>
      <c r="FB593" s="49"/>
      <c r="FC593" s="49" t="str">
        <f t="shared" si="1274"/>
        <v/>
      </c>
      <c r="FD593" s="49" t="str">
        <f t="shared" si="1275"/>
        <v/>
      </c>
      <c r="FE593" s="49" t="str">
        <f t="shared" si="1276"/>
        <v/>
      </c>
      <c r="FF593" s="49" t="str">
        <f t="shared" si="1277"/>
        <v/>
      </c>
      <c r="FG593" s="49" t="str">
        <f t="shared" si="1278"/>
        <v/>
      </c>
      <c r="FH593" s="49" t="str">
        <f t="shared" si="1279"/>
        <v/>
      </c>
      <c r="FI593" s="49" t="str">
        <f t="shared" si="1280"/>
        <v/>
      </c>
      <c r="FJ593" s="49" t="str">
        <f t="shared" si="1281"/>
        <v/>
      </c>
      <c r="FL593" s="49"/>
      <c r="FM593" s="49" t="str">
        <f t="shared" si="1282"/>
        <v/>
      </c>
      <c r="FN593" s="49" t="str">
        <f t="shared" si="1283"/>
        <v/>
      </c>
      <c r="FO593" s="49" t="str">
        <f t="shared" si="1284"/>
        <v/>
      </c>
      <c r="FP593" s="49" t="str">
        <f t="shared" si="1285"/>
        <v/>
      </c>
      <c r="FQ593" s="49" t="str">
        <f t="shared" si="1286"/>
        <v/>
      </c>
      <c r="FR593" s="49" t="str">
        <f t="shared" si="1287"/>
        <v/>
      </c>
      <c r="FS593" s="49" t="str">
        <f t="shared" si="1288"/>
        <v/>
      </c>
      <c r="FT593" s="49" t="str">
        <f t="shared" si="1289"/>
        <v/>
      </c>
      <c r="FV593" s="49"/>
      <c r="FW593" s="49" t="str">
        <f t="shared" si="1290"/>
        <v/>
      </c>
      <c r="FX593" s="49" t="str">
        <f t="shared" si="1291"/>
        <v/>
      </c>
      <c r="FY593" s="49" t="str">
        <f t="shared" si="1292"/>
        <v/>
      </c>
      <c r="FZ593" s="49" t="str">
        <f t="shared" si="1293"/>
        <v/>
      </c>
      <c r="GA593" s="49" t="str">
        <f t="shared" si="1294"/>
        <v/>
      </c>
      <c r="GB593" s="49" t="str">
        <f t="shared" si="1295"/>
        <v/>
      </c>
      <c r="GC593" s="49" t="str">
        <f t="shared" si="1296"/>
        <v/>
      </c>
      <c r="GD593" s="49" t="str">
        <f t="shared" si="1297"/>
        <v/>
      </c>
      <c r="GF593" s="49"/>
      <c r="GG593" s="49" t="str">
        <f t="shared" si="1298"/>
        <v/>
      </c>
      <c r="GH593" s="49" t="str">
        <f t="shared" si="1299"/>
        <v/>
      </c>
      <c r="GI593" s="49" t="str">
        <f t="shared" si="1300"/>
        <v/>
      </c>
      <c r="GJ593" s="49" t="str">
        <f t="shared" si="1301"/>
        <v/>
      </c>
      <c r="GK593" s="49" t="str">
        <f t="shared" si="1302"/>
        <v/>
      </c>
      <c r="GL593" s="49" t="str">
        <f t="shared" si="1303"/>
        <v/>
      </c>
      <c r="GM593" s="49" t="str">
        <f t="shared" si="1304"/>
        <v/>
      </c>
      <c r="GN593" s="49" t="str">
        <f t="shared" si="1305"/>
        <v/>
      </c>
      <c r="GP593" s="49"/>
      <c r="GQ593" s="49" t="str">
        <f t="shared" si="1306"/>
        <v/>
      </c>
      <c r="GR593" s="49" t="str">
        <f t="shared" si="1307"/>
        <v/>
      </c>
      <c r="GS593" s="49" t="str">
        <f t="shared" si="1308"/>
        <v/>
      </c>
      <c r="GT593" s="49" t="str">
        <f t="shared" si="1309"/>
        <v/>
      </c>
      <c r="GU593" s="49" t="str">
        <f t="shared" si="1310"/>
        <v/>
      </c>
      <c r="GV593" s="49" t="str">
        <f t="shared" si="1311"/>
        <v/>
      </c>
      <c r="GW593" s="49" t="str">
        <f t="shared" si="1312"/>
        <v/>
      </c>
      <c r="GX593" s="49" t="str">
        <f t="shared" si="1313"/>
        <v/>
      </c>
    </row>
    <row r="594" spans="17:206" x14ac:dyDescent="0.2">
      <c r="Q594" s="65">
        <v>97</v>
      </c>
      <c r="AB594" s="49"/>
      <c r="AC594" s="49" t="str">
        <f t="shared" si="1170"/>
        <v/>
      </c>
      <c r="AD594" s="49" t="str">
        <f t="shared" si="1171"/>
        <v/>
      </c>
      <c r="AE594" s="49" t="str">
        <f t="shared" si="1172"/>
        <v/>
      </c>
      <c r="AF594" s="49" t="str">
        <f t="shared" si="1173"/>
        <v/>
      </c>
      <c r="AG594" s="49" t="str">
        <f t="shared" si="1174"/>
        <v/>
      </c>
      <c r="AH594" s="49" t="str">
        <f t="shared" si="1175"/>
        <v/>
      </c>
      <c r="AI594" s="49" t="str">
        <f t="shared" si="1176"/>
        <v/>
      </c>
      <c r="AJ594" s="49" t="str">
        <f t="shared" si="1177"/>
        <v/>
      </c>
      <c r="AL594" s="49"/>
      <c r="AM594" s="49" t="str">
        <f t="shared" si="1178"/>
        <v/>
      </c>
      <c r="AN594" s="49" t="str">
        <f t="shared" si="1179"/>
        <v/>
      </c>
      <c r="AO594" s="49" t="str">
        <f t="shared" si="1180"/>
        <v/>
      </c>
      <c r="AP594" s="49" t="str">
        <f t="shared" si="1181"/>
        <v/>
      </c>
      <c r="AQ594" s="49" t="str">
        <f t="shared" si="1182"/>
        <v/>
      </c>
      <c r="AR594" s="49" t="str">
        <f t="shared" si="1183"/>
        <v/>
      </c>
      <c r="AS594" s="49" t="str">
        <f t="shared" si="1184"/>
        <v/>
      </c>
      <c r="AT594" s="49" t="str">
        <f t="shared" si="1185"/>
        <v/>
      </c>
      <c r="AV594" s="49"/>
      <c r="AW594" s="49" t="str">
        <f t="shared" si="1186"/>
        <v/>
      </c>
      <c r="AX594" s="49" t="str">
        <f t="shared" si="1187"/>
        <v/>
      </c>
      <c r="AY594" s="49" t="str">
        <f t="shared" si="1188"/>
        <v/>
      </c>
      <c r="AZ594" s="49" t="str">
        <f t="shared" si="1189"/>
        <v/>
      </c>
      <c r="BA594" s="49" t="str">
        <f t="shared" si="1190"/>
        <v/>
      </c>
      <c r="BB594" s="49" t="str">
        <f t="shared" si="1191"/>
        <v/>
      </c>
      <c r="BC594" s="49" t="str">
        <f t="shared" si="1192"/>
        <v/>
      </c>
      <c r="BD594" s="49" t="str">
        <f t="shared" si="1193"/>
        <v/>
      </c>
      <c r="BF594" s="49"/>
      <c r="BG594" s="49" t="str">
        <f t="shared" si="1194"/>
        <v/>
      </c>
      <c r="BH594" s="49" t="str">
        <f t="shared" si="1195"/>
        <v/>
      </c>
      <c r="BI594" s="49" t="str">
        <f t="shared" si="1196"/>
        <v/>
      </c>
      <c r="BJ594" s="49" t="str">
        <f t="shared" si="1197"/>
        <v/>
      </c>
      <c r="BK594" s="49" t="str">
        <f t="shared" si="1198"/>
        <v/>
      </c>
      <c r="BL594" s="49" t="str">
        <f t="shared" si="1199"/>
        <v/>
      </c>
      <c r="BM594" s="49" t="str">
        <f t="shared" si="1200"/>
        <v/>
      </c>
      <c r="BN594" s="49" t="str">
        <f t="shared" si="1201"/>
        <v/>
      </c>
      <c r="BP594" s="49"/>
      <c r="BQ594" s="49" t="str">
        <f t="shared" si="1202"/>
        <v/>
      </c>
      <c r="BR594" s="49" t="str">
        <f t="shared" si="1203"/>
        <v/>
      </c>
      <c r="BS594" s="49" t="str">
        <f t="shared" si="1204"/>
        <v/>
      </c>
      <c r="BT594" s="49" t="str">
        <f t="shared" si="1205"/>
        <v/>
      </c>
      <c r="BU594" s="49" t="str">
        <f t="shared" si="1206"/>
        <v/>
      </c>
      <c r="BV594" s="49" t="str">
        <f t="shared" si="1207"/>
        <v/>
      </c>
      <c r="BW594" s="49" t="str">
        <f t="shared" si="1208"/>
        <v/>
      </c>
      <c r="BX594" s="49" t="str">
        <f t="shared" si="1209"/>
        <v/>
      </c>
      <c r="BZ594" s="49"/>
      <c r="CA594" s="49" t="str">
        <f t="shared" si="1210"/>
        <v/>
      </c>
      <c r="CB594" s="49" t="str">
        <f t="shared" si="1211"/>
        <v/>
      </c>
      <c r="CC594" s="49" t="str">
        <f t="shared" si="1212"/>
        <v/>
      </c>
      <c r="CD594" s="49" t="str">
        <f t="shared" si="1213"/>
        <v/>
      </c>
      <c r="CE594" s="49" t="str">
        <f t="shared" si="1214"/>
        <v/>
      </c>
      <c r="CF594" s="49" t="str">
        <f t="shared" si="1215"/>
        <v/>
      </c>
      <c r="CG594" s="49" t="str">
        <f t="shared" si="1216"/>
        <v/>
      </c>
      <c r="CH594" s="49" t="str">
        <f t="shared" si="1217"/>
        <v/>
      </c>
      <c r="CJ594" s="49"/>
      <c r="CK594" s="49" t="str">
        <f t="shared" si="1218"/>
        <v/>
      </c>
      <c r="CL594" s="49" t="str">
        <f t="shared" si="1219"/>
        <v/>
      </c>
      <c r="CM594" s="49" t="str">
        <f t="shared" si="1220"/>
        <v/>
      </c>
      <c r="CN594" s="49" t="str">
        <f t="shared" si="1221"/>
        <v/>
      </c>
      <c r="CO594" s="49" t="str">
        <f t="shared" si="1222"/>
        <v/>
      </c>
      <c r="CP594" s="49" t="str">
        <f t="shared" si="1223"/>
        <v/>
      </c>
      <c r="CQ594" s="49" t="str">
        <f t="shared" si="1224"/>
        <v/>
      </c>
      <c r="CR594" s="49" t="str">
        <f t="shared" si="1225"/>
        <v/>
      </c>
      <c r="CT594" s="49"/>
      <c r="CU594" s="49" t="str">
        <f t="shared" si="1226"/>
        <v/>
      </c>
      <c r="CV594" s="49" t="str">
        <f t="shared" si="1227"/>
        <v/>
      </c>
      <c r="CW594" s="49" t="str">
        <f t="shared" si="1228"/>
        <v/>
      </c>
      <c r="CX594" s="49" t="str">
        <f t="shared" si="1229"/>
        <v/>
      </c>
      <c r="CY594" s="49" t="str">
        <f t="shared" si="1230"/>
        <v/>
      </c>
      <c r="CZ594" s="49" t="str">
        <f t="shared" si="1231"/>
        <v/>
      </c>
      <c r="DA594" s="49" t="str">
        <f t="shared" si="1232"/>
        <v/>
      </c>
      <c r="DB594" s="49" t="str">
        <f t="shared" si="1233"/>
        <v/>
      </c>
      <c r="DD594" s="49"/>
      <c r="DE594" s="49" t="str">
        <f t="shared" si="1234"/>
        <v/>
      </c>
      <c r="DF594" s="49" t="str">
        <f t="shared" si="1235"/>
        <v/>
      </c>
      <c r="DG594" s="49" t="str">
        <f t="shared" si="1236"/>
        <v/>
      </c>
      <c r="DH594" s="49" t="str">
        <f t="shared" si="1237"/>
        <v/>
      </c>
      <c r="DI594" s="49" t="str">
        <f t="shared" si="1238"/>
        <v/>
      </c>
      <c r="DJ594" s="49" t="str">
        <f t="shared" si="1239"/>
        <v/>
      </c>
      <c r="DK594" s="49" t="str">
        <f t="shared" si="1240"/>
        <v/>
      </c>
      <c r="DL594" s="49" t="str">
        <f t="shared" si="1241"/>
        <v/>
      </c>
      <c r="DN594" s="49"/>
      <c r="DO594" s="49" t="str">
        <f t="shared" si="1242"/>
        <v/>
      </c>
      <c r="DP594" s="49" t="str">
        <f t="shared" si="1243"/>
        <v/>
      </c>
      <c r="DQ594" s="49" t="str">
        <f t="shared" si="1244"/>
        <v/>
      </c>
      <c r="DR594" s="49" t="str">
        <f t="shared" si="1245"/>
        <v/>
      </c>
      <c r="DS594" s="49" t="str">
        <f t="shared" si="1246"/>
        <v/>
      </c>
      <c r="DT594" s="49" t="str">
        <f t="shared" si="1247"/>
        <v/>
      </c>
      <c r="DU594" s="49" t="str">
        <f t="shared" si="1248"/>
        <v/>
      </c>
      <c r="DV594" s="49" t="str">
        <f t="shared" si="1249"/>
        <v/>
      </c>
      <c r="DX594" s="49"/>
      <c r="DY594" s="49" t="str">
        <f t="shared" si="1250"/>
        <v/>
      </c>
      <c r="DZ594" s="49" t="str">
        <f t="shared" si="1251"/>
        <v/>
      </c>
      <c r="EA594" s="49" t="str">
        <f t="shared" si="1252"/>
        <v/>
      </c>
      <c r="EB594" s="49" t="str">
        <f t="shared" si="1253"/>
        <v/>
      </c>
      <c r="EC594" s="49" t="str">
        <f t="shared" si="1254"/>
        <v/>
      </c>
      <c r="ED594" s="49" t="str">
        <f t="shared" si="1255"/>
        <v/>
      </c>
      <c r="EE594" s="49" t="str">
        <f t="shared" si="1256"/>
        <v/>
      </c>
      <c r="EF594" s="49" t="str">
        <f t="shared" si="1257"/>
        <v/>
      </c>
      <c r="EH594" s="49"/>
      <c r="EI594" s="49" t="str">
        <f t="shared" si="1258"/>
        <v/>
      </c>
      <c r="EJ594" s="49" t="str">
        <f t="shared" si="1259"/>
        <v/>
      </c>
      <c r="EK594" s="49" t="str">
        <f t="shared" si="1260"/>
        <v/>
      </c>
      <c r="EL594" s="49" t="str">
        <f t="shared" si="1261"/>
        <v/>
      </c>
      <c r="EM594" s="49" t="str">
        <f t="shared" si="1262"/>
        <v/>
      </c>
      <c r="EN594" s="49" t="str">
        <f t="shared" si="1263"/>
        <v/>
      </c>
      <c r="EO594" s="49" t="str">
        <f t="shared" si="1264"/>
        <v/>
      </c>
      <c r="EP594" s="49" t="str">
        <f t="shared" si="1265"/>
        <v/>
      </c>
      <c r="ER594" s="49"/>
      <c r="ES594" s="49" t="str">
        <f t="shared" si="1266"/>
        <v/>
      </c>
      <c r="ET594" s="49" t="str">
        <f t="shared" si="1267"/>
        <v/>
      </c>
      <c r="EU594" s="49" t="str">
        <f t="shared" si="1268"/>
        <v/>
      </c>
      <c r="EV594" s="49" t="str">
        <f t="shared" si="1269"/>
        <v/>
      </c>
      <c r="EW594" s="49" t="str">
        <f t="shared" si="1270"/>
        <v/>
      </c>
      <c r="EX594" s="49" t="str">
        <f t="shared" si="1271"/>
        <v/>
      </c>
      <c r="EY594" s="49" t="str">
        <f t="shared" si="1272"/>
        <v/>
      </c>
      <c r="EZ594" s="49" t="str">
        <f t="shared" si="1273"/>
        <v/>
      </c>
      <c r="FB594" s="49"/>
      <c r="FC594" s="49" t="str">
        <f t="shared" si="1274"/>
        <v/>
      </c>
      <c r="FD594" s="49" t="str">
        <f t="shared" si="1275"/>
        <v/>
      </c>
      <c r="FE594" s="49" t="str">
        <f t="shared" si="1276"/>
        <v/>
      </c>
      <c r="FF594" s="49" t="str">
        <f t="shared" si="1277"/>
        <v/>
      </c>
      <c r="FG594" s="49" t="str">
        <f t="shared" si="1278"/>
        <v/>
      </c>
      <c r="FH594" s="49" t="str">
        <f t="shared" si="1279"/>
        <v/>
      </c>
      <c r="FI594" s="49" t="str">
        <f t="shared" si="1280"/>
        <v/>
      </c>
      <c r="FJ594" s="49" t="str">
        <f t="shared" si="1281"/>
        <v/>
      </c>
      <c r="FL594" s="49"/>
      <c r="FM594" s="49" t="str">
        <f t="shared" si="1282"/>
        <v/>
      </c>
      <c r="FN594" s="49" t="str">
        <f t="shared" si="1283"/>
        <v/>
      </c>
      <c r="FO594" s="49" t="str">
        <f t="shared" si="1284"/>
        <v/>
      </c>
      <c r="FP594" s="49" t="str">
        <f t="shared" si="1285"/>
        <v/>
      </c>
      <c r="FQ594" s="49" t="str">
        <f t="shared" si="1286"/>
        <v/>
      </c>
      <c r="FR594" s="49" t="str">
        <f t="shared" si="1287"/>
        <v/>
      </c>
      <c r="FS594" s="49" t="str">
        <f t="shared" si="1288"/>
        <v/>
      </c>
      <c r="FT594" s="49" t="str">
        <f t="shared" si="1289"/>
        <v/>
      </c>
      <c r="FV594" s="49"/>
      <c r="FW594" s="49" t="str">
        <f t="shared" si="1290"/>
        <v/>
      </c>
      <c r="FX594" s="49" t="str">
        <f t="shared" si="1291"/>
        <v/>
      </c>
      <c r="FY594" s="49" t="str">
        <f t="shared" si="1292"/>
        <v/>
      </c>
      <c r="FZ594" s="49" t="str">
        <f t="shared" si="1293"/>
        <v/>
      </c>
      <c r="GA594" s="49" t="str">
        <f t="shared" si="1294"/>
        <v/>
      </c>
      <c r="GB594" s="49" t="str">
        <f t="shared" si="1295"/>
        <v/>
      </c>
      <c r="GC594" s="49" t="str">
        <f t="shared" si="1296"/>
        <v/>
      </c>
      <c r="GD594" s="49" t="str">
        <f t="shared" si="1297"/>
        <v/>
      </c>
      <c r="GF594" s="49"/>
      <c r="GG594" s="49" t="str">
        <f t="shared" si="1298"/>
        <v/>
      </c>
      <c r="GH594" s="49" t="str">
        <f t="shared" si="1299"/>
        <v/>
      </c>
      <c r="GI594" s="49" t="str">
        <f t="shared" si="1300"/>
        <v/>
      </c>
      <c r="GJ594" s="49" t="str">
        <f t="shared" si="1301"/>
        <v/>
      </c>
      <c r="GK594" s="49" t="str">
        <f t="shared" si="1302"/>
        <v/>
      </c>
      <c r="GL594" s="49" t="str">
        <f t="shared" si="1303"/>
        <v/>
      </c>
      <c r="GM594" s="49" t="str">
        <f t="shared" si="1304"/>
        <v/>
      </c>
      <c r="GN594" s="49" t="str">
        <f t="shared" si="1305"/>
        <v/>
      </c>
      <c r="GP594" s="49"/>
      <c r="GQ594" s="49" t="str">
        <f t="shared" si="1306"/>
        <v/>
      </c>
      <c r="GR594" s="49" t="str">
        <f t="shared" si="1307"/>
        <v/>
      </c>
      <c r="GS594" s="49" t="str">
        <f t="shared" si="1308"/>
        <v/>
      </c>
      <c r="GT594" s="49" t="str">
        <f t="shared" si="1309"/>
        <v/>
      </c>
      <c r="GU594" s="49" t="str">
        <f t="shared" si="1310"/>
        <v/>
      </c>
      <c r="GV594" s="49" t="str">
        <f t="shared" si="1311"/>
        <v/>
      </c>
      <c r="GW594" s="49" t="str">
        <f t="shared" si="1312"/>
        <v/>
      </c>
      <c r="GX594" s="49" t="str">
        <f t="shared" si="1313"/>
        <v/>
      </c>
    </row>
    <row r="595" spans="17:206" x14ac:dyDescent="0.2">
      <c r="Q595" s="65">
        <v>98</v>
      </c>
      <c r="AB595" s="49"/>
      <c r="AC595" s="49" t="str">
        <f t="shared" si="1170"/>
        <v/>
      </c>
      <c r="AD595" s="49" t="str">
        <f t="shared" si="1171"/>
        <v/>
      </c>
      <c r="AE595" s="49" t="str">
        <f t="shared" si="1172"/>
        <v/>
      </c>
      <c r="AF595" s="49" t="str">
        <f t="shared" si="1173"/>
        <v/>
      </c>
      <c r="AG595" s="49" t="str">
        <f t="shared" si="1174"/>
        <v/>
      </c>
      <c r="AH595" s="49" t="str">
        <f t="shared" si="1175"/>
        <v/>
      </c>
      <c r="AI595" s="49" t="str">
        <f t="shared" si="1176"/>
        <v/>
      </c>
      <c r="AJ595" s="49" t="str">
        <f t="shared" si="1177"/>
        <v/>
      </c>
      <c r="AL595" s="49"/>
      <c r="AM595" s="49" t="str">
        <f t="shared" si="1178"/>
        <v/>
      </c>
      <c r="AN595" s="49" t="str">
        <f t="shared" si="1179"/>
        <v/>
      </c>
      <c r="AO595" s="49" t="str">
        <f t="shared" si="1180"/>
        <v/>
      </c>
      <c r="AP595" s="49" t="str">
        <f t="shared" si="1181"/>
        <v/>
      </c>
      <c r="AQ595" s="49" t="str">
        <f t="shared" si="1182"/>
        <v/>
      </c>
      <c r="AR595" s="49" t="str">
        <f t="shared" si="1183"/>
        <v/>
      </c>
      <c r="AS595" s="49" t="str">
        <f t="shared" si="1184"/>
        <v/>
      </c>
      <c r="AT595" s="49" t="str">
        <f t="shared" si="1185"/>
        <v/>
      </c>
      <c r="AV595" s="49"/>
      <c r="AW595" s="49" t="str">
        <f t="shared" si="1186"/>
        <v/>
      </c>
      <c r="AX595" s="49" t="str">
        <f t="shared" si="1187"/>
        <v/>
      </c>
      <c r="AY595" s="49" t="str">
        <f t="shared" si="1188"/>
        <v/>
      </c>
      <c r="AZ595" s="49" t="str">
        <f t="shared" si="1189"/>
        <v/>
      </c>
      <c r="BA595" s="49" t="str">
        <f t="shared" si="1190"/>
        <v/>
      </c>
      <c r="BB595" s="49" t="str">
        <f t="shared" si="1191"/>
        <v/>
      </c>
      <c r="BC595" s="49" t="str">
        <f t="shared" si="1192"/>
        <v/>
      </c>
      <c r="BD595" s="49" t="str">
        <f t="shared" si="1193"/>
        <v/>
      </c>
      <c r="BF595" s="49"/>
      <c r="BG595" s="49" t="str">
        <f t="shared" si="1194"/>
        <v/>
      </c>
      <c r="BH595" s="49" t="str">
        <f t="shared" si="1195"/>
        <v/>
      </c>
      <c r="BI595" s="49" t="str">
        <f t="shared" si="1196"/>
        <v/>
      </c>
      <c r="BJ595" s="49" t="str">
        <f t="shared" si="1197"/>
        <v/>
      </c>
      <c r="BK595" s="49" t="str">
        <f t="shared" si="1198"/>
        <v/>
      </c>
      <c r="BL595" s="49" t="str">
        <f t="shared" si="1199"/>
        <v/>
      </c>
      <c r="BM595" s="49" t="str">
        <f t="shared" si="1200"/>
        <v/>
      </c>
      <c r="BN595" s="49" t="str">
        <f t="shared" si="1201"/>
        <v/>
      </c>
      <c r="BP595" s="49"/>
      <c r="BQ595" s="49" t="str">
        <f t="shared" si="1202"/>
        <v/>
      </c>
      <c r="BR595" s="49" t="str">
        <f t="shared" si="1203"/>
        <v/>
      </c>
      <c r="BS595" s="49" t="str">
        <f t="shared" si="1204"/>
        <v/>
      </c>
      <c r="BT595" s="49" t="str">
        <f t="shared" si="1205"/>
        <v/>
      </c>
      <c r="BU595" s="49" t="str">
        <f t="shared" si="1206"/>
        <v/>
      </c>
      <c r="BV595" s="49" t="str">
        <f t="shared" si="1207"/>
        <v/>
      </c>
      <c r="BW595" s="49" t="str">
        <f t="shared" si="1208"/>
        <v/>
      </c>
      <c r="BX595" s="49" t="str">
        <f t="shared" si="1209"/>
        <v/>
      </c>
      <c r="BZ595" s="49"/>
      <c r="CA595" s="49" t="str">
        <f t="shared" si="1210"/>
        <v/>
      </c>
      <c r="CB595" s="49" t="str">
        <f t="shared" si="1211"/>
        <v/>
      </c>
      <c r="CC595" s="49" t="str">
        <f t="shared" si="1212"/>
        <v/>
      </c>
      <c r="CD595" s="49" t="str">
        <f t="shared" si="1213"/>
        <v/>
      </c>
      <c r="CE595" s="49" t="str">
        <f t="shared" si="1214"/>
        <v/>
      </c>
      <c r="CF595" s="49" t="str">
        <f t="shared" si="1215"/>
        <v/>
      </c>
      <c r="CG595" s="49" t="str">
        <f t="shared" si="1216"/>
        <v/>
      </c>
      <c r="CH595" s="49" t="str">
        <f t="shared" si="1217"/>
        <v/>
      </c>
      <c r="CJ595" s="49"/>
      <c r="CK595" s="49" t="str">
        <f t="shared" si="1218"/>
        <v/>
      </c>
      <c r="CL595" s="49" t="str">
        <f t="shared" si="1219"/>
        <v/>
      </c>
      <c r="CM595" s="49" t="str">
        <f t="shared" si="1220"/>
        <v/>
      </c>
      <c r="CN595" s="49" t="str">
        <f t="shared" si="1221"/>
        <v/>
      </c>
      <c r="CO595" s="49" t="str">
        <f t="shared" si="1222"/>
        <v/>
      </c>
      <c r="CP595" s="49" t="str">
        <f t="shared" si="1223"/>
        <v/>
      </c>
      <c r="CQ595" s="49" t="str">
        <f t="shared" si="1224"/>
        <v/>
      </c>
      <c r="CR595" s="49" t="str">
        <f t="shared" si="1225"/>
        <v/>
      </c>
      <c r="CT595" s="49"/>
      <c r="CU595" s="49" t="str">
        <f t="shared" si="1226"/>
        <v/>
      </c>
      <c r="CV595" s="49" t="str">
        <f t="shared" si="1227"/>
        <v/>
      </c>
      <c r="CW595" s="49" t="str">
        <f t="shared" si="1228"/>
        <v/>
      </c>
      <c r="CX595" s="49" t="str">
        <f t="shared" si="1229"/>
        <v/>
      </c>
      <c r="CY595" s="49" t="str">
        <f t="shared" si="1230"/>
        <v/>
      </c>
      <c r="CZ595" s="49" t="str">
        <f t="shared" si="1231"/>
        <v/>
      </c>
      <c r="DA595" s="49" t="str">
        <f t="shared" si="1232"/>
        <v/>
      </c>
      <c r="DB595" s="49" t="str">
        <f t="shared" si="1233"/>
        <v/>
      </c>
      <c r="DD595" s="49"/>
      <c r="DE595" s="49" t="str">
        <f t="shared" si="1234"/>
        <v/>
      </c>
      <c r="DF595" s="49" t="str">
        <f t="shared" si="1235"/>
        <v/>
      </c>
      <c r="DG595" s="49" t="str">
        <f t="shared" si="1236"/>
        <v/>
      </c>
      <c r="DH595" s="49" t="str">
        <f t="shared" si="1237"/>
        <v/>
      </c>
      <c r="DI595" s="49" t="str">
        <f t="shared" si="1238"/>
        <v/>
      </c>
      <c r="DJ595" s="49" t="str">
        <f t="shared" si="1239"/>
        <v/>
      </c>
      <c r="DK595" s="49" t="str">
        <f t="shared" si="1240"/>
        <v/>
      </c>
      <c r="DL595" s="49" t="str">
        <f t="shared" si="1241"/>
        <v/>
      </c>
      <c r="DN595" s="49"/>
      <c r="DO595" s="49" t="str">
        <f t="shared" si="1242"/>
        <v/>
      </c>
      <c r="DP595" s="49" t="str">
        <f t="shared" si="1243"/>
        <v/>
      </c>
      <c r="DQ595" s="49" t="str">
        <f t="shared" si="1244"/>
        <v/>
      </c>
      <c r="DR595" s="49" t="str">
        <f t="shared" si="1245"/>
        <v/>
      </c>
      <c r="DS595" s="49" t="str">
        <f t="shared" si="1246"/>
        <v/>
      </c>
      <c r="DT595" s="49" t="str">
        <f t="shared" si="1247"/>
        <v/>
      </c>
      <c r="DU595" s="49" t="str">
        <f t="shared" si="1248"/>
        <v/>
      </c>
      <c r="DV595" s="49" t="str">
        <f t="shared" si="1249"/>
        <v/>
      </c>
      <c r="DX595" s="49"/>
      <c r="DY595" s="49" t="str">
        <f t="shared" si="1250"/>
        <v/>
      </c>
      <c r="DZ595" s="49" t="str">
        <f t="shared" si="1251"/>
        <v/>
      </c>
      <c r="EA595" s="49" t="str">
        <f t="shared" si="1252"/>
        <v/>
      </c>
      <c r="EB595" s="49" t="str">
        <f t="shared" si="1253"/>
        <v/>
      </c>
      <c r="EC595" s="49" t="str">
        <f t="shared" si="1254"/>
        <v/>
      </c>
      <c r="ED595" s="49" t="str">
        <f t="shared" si="1255"/>
        <v/>
      </c>
      <c r="EE595" s="49" t="str">
        <f t="shared" si="1256"/>
        <v/>
      </c>
      <c r="EF595" s="49" t="str">
        <f t="shared" si="1257"/>
        <v/>
      </c>
      <c r="EH595" s="49"/>
      <c r="EI595" s="49" t="str">
        <f t="shared" si="1258"/>
        <v/>
      </c>
      <c r="EJ595" s="49" t="str">
        <f t="shared" si="1259"/>
        <v/>
      </c>
      <c r="EK595" s="49" t="str">
        <f t="shared" si="1260"/>
        <v/>
      </c>
      <c r="EL595" s="49" t="str">
        <f t="shared" si="1261"/>
        <v/>
      </c>
      <c r="EM595" s="49" t="str">
        <f t="shared" si="1262"/>
        <v/>
      </c>
      <c r="EN595" s="49" t="str">
        <f t="shared" si="1263"/>
        <v/>
      </c>
      <c r="EO595" s="49" t="str">
        <f t="shared" si="1264"/>
        <v/>
      </c>
      <c r="EP595" s="49" t="str">
        <f t="shared" si="1265"/>
        <v/>
      </c>
      <c r="ER595" s="49"/>
      <c r="ES595" s="49" t="str">
        <f t="shared" si="1266"/>
        <v/>
      </c>
      <c r="ET595" s="49" t="str">
        <f t="shared" si="1267"/>
        <v/>
      </c>
      <c r="EU595" s="49" t="str">
        <f t="shared" si="1268"/>
        <v/>
      </c>
      <c r="EV595" s="49" t="str">
        <f t="shared" si="1269"/>
        <v/>
      </c>
      <c r="EW595" s="49" t="str">
        <f t="shared" si="1270"/>
        <v/>
      </c>
      <c r="EX595" s="49" t="str">
        <f t="shared" si="1271"/>
        <v/>
      </c>
      <c r="EY595" s="49" t="str">
        <f t="shared" si="1272"/>
        <v/>
      </c>
      <c r="EZ595" s="49" t="str">
        <f t="shared" si="1273"/>
        <v/>
      </c>
      <c r="FB595" s="49"/>
      <c r="FC595" s="49" t="str">
        <f t="shared" si="1274"/>
        <v/>
      </c>
      <c r="FD595" s="49" t="str">
        <f t="shared" si="1275"/>
        <v/>
      </c>
      <c r="FE595" s="49" t="str">
        <f t="shared" si="1276"/>
        <v/>
      </c>
      <c r="FF595" s="49" t="str">
        <f t="shared" si="1277"/>
        <v/>
      </c>
      <c r="FG595" s="49" t="str">
        <f t="shared" si="1278"/>
        <v/>
      </c>
      <c r="FH595" s="49" t="str">
        <f t="shared" si="1279"/>
        <v/>
      </c>
      <c r="FI595" s="49" t="str">
        <f t="shared" si="1280"/>
        <v/>
      </c>
      <c r="FJ595" s="49" t="str">
        <f t="shared" si="1281"/>
        <v/>
      </c>
      <c r="FL595" s="49"/>
      <c r="FM595" s="49" t="str">
        <f t="shared" si="1282"/>
        <v/>
      </c>
      <c r="FN595" s="49" t="str">
        <f t="shared" si="1283"/>
        <v/>
      </c>
      <c r="FO595" s="49" t="str">
        <f t="shared" si="1284"/>
        <v/>
      </c>
      <c r="FP595" s="49" t="str">
        <f t="shared" si="1285"/>
        <v/>
      </c>
      <c r="FQ595" s="49" t="str">
        <f t="shared" si="1286"/>
        <v/>
      </c>
      <c r="FR595" s="49" t="str">
        <f t="shared" si="1287"/>
        <v/>
      </c>
      <c r="FS595" s="49" t="str">
        <f t="shared" si="1288"/>
        <v/>
      </c>
      <c r="FT595" s="49" t="str">
        <f t="shared" si="1289"/>
        <v/>
      </c>
      <c r="FV595" s="49"/>
      <c r="FW595" s="49" t="str">
        <f t="shared" si="1290"/>
        <v/>
      </c>
      <c r="FX595" s="49" t="str">
        <f t="shared" si="1291"/>
        <v/>
      </c>
      <c r="FY595" s="49" t="str">
        <f t="shared" si="1292"/>
        <v/>
      </c>
      <c r="FZ595" s="49" t="str">
        <f t="shared" si="1293"/>
        <v/>
      </c>
      <c r="GA595" s="49" t="str">
        <f t="shared" si="1294"/>
        <v/>
      </c>
      <c r="GB595" s="49" t="str">
        <f t="shared" si="1295"/>
        <v/>
      </c>
      <c r="GC595" s="49" t="str">
        <f t="shared" si="1296"/>
        <v/>
      </c>
      <c r="GD595" s="49" t="str">
        <f t="shared" si="1297"/>
        <v/>
      </c>
      <c r="GF595" s="49"/>
      <c r="GG595" s="49" t="str">
        <f t="shared" si="1298"/>
        <v/>
      </c>
      <c r="GH595" s="49" t="str">
        <f t="shared" si="1299"/>
        <v/>
      </c>
      <c r="GI595" s="49" t="str">
        <f t="shared" si="1300"/>
        <v/>
      </c>
      <c r="GJ595" s="49" t="str">
        <f t="shared" si="1301"/>
        <v/>
      </c>
      <c r="GK595" s="49" t="str">
        <f t="shared" si="1302"/>
        <v/>
      </c>
      <c r="GL595" s="49" t="str">
        <f t="shared" si="1303"/>
        <v/>
      </c>
      <c r="GM595" s="49" t="str">
        <f t="shared" si="1304"/>
        <v/>
      </c>
      <c r="GN595" s="49" t="str">
        <f t="shared" si="1305"/>
        <v/>
      </c>
      <c r="GP595" s="49"/>
      <c r="GQ595" s="49" t="str">
        <f t="shared" si="1306"/>
        <v/>
      </c>
      <c r="GR595" s="49" t="str">
        <f t="shared" si="1307"/>
        <v/>
      </c>
      <c r="GS595" s="49" t="str">
        <f t="shared" si="1308"/>
        <v/>
      </c>
      <c r="GT595" s="49" t="str">
        <f t="shared" si="1309"/>
        <v/>
      </c>
      <c r="GU595" s="49" t="str">
        <f t="shared" si="1310"/>
        <v/>
      </c>
      <c r="GV595" s="49" t="str">
        <f t="shared" si="1311"/>
        <v/>
      </c>
      <c r="GW595" s="49" t="str">
        <f t="shared" si="1312"/>
        <v/>
      </c>
      <c r="GX595" s="49" t="str">
        <f t="shared" si="1313"/>
        <v/>
      </c>
    </row>
    <row r="596" spans="17:206" x14ac:dyDescent="0.2">
      <c r="Q596" s="65">
        <v>99</v>
      </c>
      <c r="AB596" s="49"/>
      <c r="AC596" s="49" t="str">
        <f t="shared" si="1170"/>
        <v/>
      </c>
      <c r="AD596" s="49" t="str">
        <f t="shared" si="1171"/>
        <v/>
      </c>
      <c r="AE596" s="49" t="str">
        <f t="shared" si="1172"/>
        <v/>
      </c>
      <c r="AF596" s="49" t="str">
        <f t="shared" si="1173"/>
        <v/>
      </c>
      <c r="AG596" s="49" t="str">
        <f t="shared" si="1174"/>
        <v/>
      </c>
      <c r="AH596" s="49" t="str">
        <f t="shared" si="1175"/>
        <v/>
      </c>
      <c r="AI596" s="49" t="str">
        <f t="shared" si="1176"/>
        <v/>
      </c>
      <c r="AJ596" s="49" t="str">
        <f t="shared" si="1177"/>
        <v/>
      </c>
      <c r="AL596" s="49"/>
      <c r="AM596" s="49" t="str">
        <f t="shared" si="1178"/>
        <v/>
      </c>
      <c r="AN596" s="49" t="str">
        <f t="shared" si="1179"/>
        <v/>
      </c>
      <c r="AO596" s="49" t="str">
        <f t="shared" si="1180"/>
        <v/>
      </c>
      <c r="AP596" s="49" t="str">
        <f t="shared" si="1181"/>
        <v/>
      </c>
      <c r="AQ596" s="49" t="str">
        <f t="shared" si="1182"/>
        <v/>
      </c>
      <c r="AR596" s="49" t="str">
        <f t="shared" si="1183"/>
        <v/>
      </c>
      <c r="AS596" s="49" t="str">
        <f t="shared" si="1184"/>
        <v/>
      </c>
      <c r="AT596" s="49" t="str">
        <f t="shared" si="1185"/>
        <v/>
      </c>
      <c r="AV596" s="49"/>
      <c r="AW596" s="49" t="str">
        <f t="shared" si="1186"/>
        <v/>
      </c>
      <c r="AX596" s="49" t="str">
        <f t="shared" si="1187"/>
        <v/>
      </c>
      <c r="AY596" s="49" t="str">
        <f t="shared" si="1188"/>
        <v/>
      </c>
      <c r="AZ596" s="49" t="str">
        <f t="shared" si="1189"/>
        <v/>
      </c>
      <c r="BA596" s="49" t="str">
        <f t="shared" si="1190"/>
        <v/>
      </c>
      <c r="BB596" s="49" t="str">
        <f t="shared" si="1191"/>
        <v/>
      </c>
      <c r="BC596" s="49" t="str">
        <f t="shared" si="1192"/>
        <v/>
      </c>
      <c r="BD596" s="49" t="str">
        <f t="shared" si="1193"/>
        <v/>
      </c>
      <c r="BF596" s="49"/>
      <c r="BG596" s="49" t="str">
        <f t="shared" si="1194"/>
        <v/>
      </c>
      <c r="BH596" s="49" t="str">
        <f t="shared" si="1195"/>
        <v/>
      </c>
      <c r="BI596" s="49" t="str">
        <f t="shared" si="1196"/>
        <v/>
      </c>
      <c r="BJ596" s="49" t="str">
        <f t="shared" si="1197"/>
        <v/>
      </c>
      <c r="BK596" s="49" t="str">
        <f t="shared" si="1198"/>
        <v/>
      </c>
      <c r="BL596" s="49" t="str">
        <f t="shared" si="1199"/>
        <v/>
      </c>
      <c r="BM596" s="49" t="str">
        <f t="shared" si="1200"/>
        <v/>
      </c>
      <c r="BN596" s="49" t="str">
        <f t="shared" si="1201"/>
        <v/>
      </c>
      <c r="BP596" s="49"/>
      <c r="BQ596" s="49" t="str">
        <f t="shared" si="1202"/>
        <v/>
      </c>
      <c r="BR596" s="49" t="str">
        <f t="shared" si="1203"/>
        <v/>
      </c>
      <c r="BS596" s="49" t="str">
        <f t="shared" si="1204"/>
        <v/>
      </c>
      <c r="BT596" s="49" t="str">
        <f t="shared" si="1205"/>
        <v/>
      </c>
      <c r="BU596" s="49" t="str">
        <f t="shared" si="1206"/>
        <v/>
      </c>
      <c r="BV596" s="49" t="str">
        <f t="shared" si="1207"/>
        <v/>
      </c>
      <c r="BW596" s="49" t="str">
        <f t="shared" si="1208"/>
        <v/>
      </c>
      <c r="BX596" s="49" t="str">
        <f t="shared" si="1209"/>
        <v/>
      </c>
      <c r="BZ596" s="49"/>
      <c r="CA596" s="49" t="str">
        <f t="shared" si="1210"/>
        <v/>
      </c>
      <c r="CB596" s="49" t="str">
        <f t="shared" si="1211"/>
        <v/>
      </c>
      <c r="CC596" s="49" t="str">
        <f t="shared" si="1212"/>
        <v/>
      </c>
      <c r="CD596" s="49" t="str">
        <f t="shared" si="1213"/>
        <v/>
      </c>
      <c r="CE596" s="49" t="str">
        <f t="shared" si="1214"/>
        <v/>
      </c>
      <c r="CF596" s="49" t="str">
        <f t="shared" si="1215"/>
        <v/>
      </c>
      <c r="CG596" s="49" t="str">
        <f t="shared" si="1216"/>
        <v/>
      </c>
      <c r="CH596" s="49" t="str">
        <f t="shared" si="1217"/>
        <v/>
      </c>
      <c r="CJ596" s="49"/>
      <c r="CK596" s="49" t="str">
        <f t="shared" si="1218"/>
        <v/>
      </c>
      <c r="CL596" s="49" t="str">
        <f t="shared" si="1219"/>
        <v/>
      </c>
      <c r="CM596" s="49" t="str">
        <f t="shared" si="1220"/>
        <v/>
      </c>
      <c r="CN596" s="49" t="str">
        <f t="shared" si="1221"/>
        <v/>
      </c>
      <c r="CO596" s="49" t="str">
        <f t="shared" si="1222"/>
        <v/>
      </c>
      <c r="CP596" s="49" t="str">
        <f t="shared" si="1223"/>
        <v/>
      </c>
      <c r="CQ596" s="49" t="str">
        <f t="shared" si="1224"/>
        <v/>
      </c>
      <c r="CR596" s="49" t="str">
        <f t="shared" si="1225"/>
        <v/>
      </c>
      <c r="CT596" s="49"/>
      <c r="CU596" s="49" t="str">
        <f t="shared" si="1226"/>
        <v/>
      </c>
      <c r="CV596" s="49" t="str">
        <f t="shared" si="1227"/>
        <v/>
      </c>
      <c r="CW596" s="49" t="str">
        <f t="shared" si="1228"/>
        <v/>
      </c>
      <c r="CX596" s="49" t="str">
        <f t="shared" si="1229"/>
        <v/>
      </c>
      <c r="CY596" s="49" t="str">
        <f t="shared" si="1230"/>
        <v/>
      </c>
      <c r="CZ596" s="49" t="str">
        <f t="shared" si="1231"/>
        <v/>
      </c>
      <c r="DA596" s="49" t="str">
        <f t="shared" si="1232"/>
        <v/>
      </c>
      <c r="DB596" s="49" t="str">
        <f t="shared" si="1233"/>
        <v/>
      </c>
      <c r="DD596" s="49"/>
      <c r="DE596" s="49" t="str">
        <f t="shared" si="1234"/>
        <v/>
      </c>
      <c r="DF596" s="49" t="str">
        <f t="shared" si="1235"/>
        <v/>
      </c>
      <c r="DG596" s="49" t="str">
        <f t="shared" si="1236"/>
        <v/>
      </c>
      <c r="DH596" s="49" t="str">
        <f t="shared" si="1237"/>
        <v/>
      </c>
      <c r="DI596" s="49" t="str">
        <f t="shared" si="1238"/>
        <v/>
      </c>
      <c r="DJ596" s="49" t="str">
        <f t="shared" si="1239"/>
        <v/>
      </c>
      <c r="DK596" s="49" t="str">
        <f t="shared" si="1240"/>
        <v/>
      </c>
      <c r="DL596" s="49" t="str">
        <f t="shared" si="1241"/>
        <v/>
      </c>
      <c r="DN596" s="49"/>
      <c r="DO596" s="49" t="str">
        <f t="shared" si="1242"/>
        <v/>
      </c>
      <c r="DP596" s="49" t="str">
        <f t="shared" si="1243"/>
        <v/>
      </c>
      <c r="DQ596" s="49" t="str">
        <f t="shared" si="1244"/>
        <v/>
      </c>
      <c r="DR596" s="49" t="str">
        <f t="shared" si="1245"/>
        <v/>
      </c>
      <c r="DS596" s="49" t="str">
        <f t="shared" si="1246"/>
        <v/>
      </c>
      <c r="DT596" s="49" t="str">
        <f t="shared" si="1247"/>
        <v/>
      </c>
      <c r="DU596" s="49" t="str">
        <f t="shared" si="1248"/>
        <v/>
      </c>
      <c r="DV596" s="49" t="str">
        <f t="shared" si="1249"/>
        <v/>
      </c>
      <c r="DX596" s="49"/>
      <c r="DY596" s="49" t="str">
        <f t="shared" si="1250"/>
        <v/>
      </c>
      <c r="DZ596" s="49" t="str">
        <f t="shared" si="1251"/>
        <v/>
      </c>
      <c r="EA596" s="49" t="str">
        <f t="shared" si="1252"/>
        <v/>
      </c>
      <c r="EB596" s="49" t="str">
        <f t="shared" si="1253"/>
        <v/>
      </c>
      <c r="EC596" s="49" t="str">
        <f t="shared" si="1254"/>
        <v/>
      </c>
      <c r="ED596" s="49" t="str">
        <f t="shared" si="1255"/>
        <v/>
      </c>
      <c r="EE596" s="49" t="str">
        <f t="shared" si="1256"/>
        <v/>
      </c>
      <c r="EF596" s="49" t="str">
        <f t="shared" si="1257"/>
        <v/>
      </c>
      <c r="EH596" s="49"/>
      <c r="EI596" s="49" t="str">
        <f t="shared" si="1258"/>
        <v/>
      </c>
      <c r="EJ596" s="49" t="str">
        <f t="shared" si="1259"/>
        <v/>
      </c>
      <c r="EK596" s="49" t="str">
        <f t="shared" si="1260"/>
        <v/>
      </c>
      <c r="EL596" s="49" t="str">
        <f t="shared" si="1261"/>
        <v/>
      </c>
      <c r="EM596" s="49" t="str">
        <f t="shared" si="1262"/>
        <v/>
      </c>
      <c r="EN596" s="49" t="str">
        <f t="shared" si="1263"/>
        <v/>
      </c>
      <c r="EO596" s="49" t="str">
        <f t="shared" si="1264"/>
        <v/>
      </c>
      <c r="EP596" s="49" t="str">
        <f t="shared" si="1265"/>
        <v/>
      </c>
      <c r="ER596" s="49"/>
      <c r="ES596" s="49" t="str">
        <f t="shared" si="1266"/>
        <v/>
      </c>
      <c r="ET596" s="49" t="str">
        <f t="shared" si="1267"/>
        <v/>
      </c>
      <c r="EU596" s="49" t="str">
        <f t="shared" si="1268"/>
        <v/>
      </c>
      <c r="EV596" s="49" t="str">
        <f t="shared" si="1269"/>
        <v/>
      </c>
      <c r="EW596" s="49" t="str">
        <f t="shared" si="1270"/>
        <v/>
      </c>
      <c r="EX596" s="49" t="str">
        <f t="shared" si="1271"/>
        <v/>
      </c>
      <c r="EY596" s="49" t="str">
        <f t="shared" si="1272"/>
        <v/>
      </c>
      <c r="EZ596" s="49" t="str">
        <f t="shared" si="1273"/>
        <v/>
      </c>
      <c r="FB596" s="49"/>
      <c r="FC596" s="49" t="str">
        <f t="shared" si="1274"/>
        <v/>
      </c>
      <c r="FD596" s="49" t="str">
        <f t="shared" si="1275"/>
        <v/>
      </c>
      <c r="FE596" s="49" t="str">
        <f t="shared" si="1276"/>
        <v/>
      </c>
      <c r="FF596" s="49" t="str">
        <f t="shared" si="1277"/>
        <v/>
      </c>
      <c r="FG596" s="49" t="str">
        <f t="shared" si="1278"/>
        <v/>
      </c>
      <c r="FH596" s="49" t="str">
        <f t="shared" si="1279"/>
        <v/>
      </c>
      <c r="FI596" s="49" t="str">
        <f t="shared" si="1280"/>
        <v/>
      </c>
      <c r="FJ596" s="49" t="str">
        <f t="shared" si="1281"/>
        <v/>
      </c>
      <c r="FL596" s="49"/>
      <c r="FM596" s="49" t="str">
        <f t="shared" si="1282"/>
        <v/>
      </c>
      <c r="FN596" s="49" t="str">
        <f t="shared" si="1283"/>
        <v/>
      </c>
      <c r="FO596" s="49" t="str">
        <f t="shared" si="1284"/>
        <v/>
      </c>
      <c r="FP596" s="49" t="str">
        <f t="shared" si="1285"/>
        <v/>
      </c>
      <c r="FQ596" s="49" t="str">
        <f t="shared" si="1286"/>
        <v/>
      </c>
      <c r="FR596" s="49" t="str">
        <f t="shared" si="1287"/>
        <v/>
      </c>
      <c r="FS596" s="49" t="str">
        <f t="shared" si="1288"/>
        <v/>
      </c>
      <c r="FT596" s="49" t="str">
        <f t="shared" si="1289"/>
        <v/>
      </c>
      <c r="FV596" s="49"/>
      <c r="FW596" s="49" t="str">
        <f t="shared" si="1290"/>
        <v/>
      </c>
      <c r="FX596" s="49" t="str">
        <f t="shared" si="1291"/>
        <v/>
      </c>
      <c r="FY596" s="49" t="str">
        <f t="shared" si="1292"/>
        <v/>
      </c>
      <c r="FZ596" s="49" t="str">
        <f t="shared" si="1293"/>
        <v/>
      </c>
      <c r="GA596" s="49" t="str">
        <f t="shared" si="1294"/>
        <v/>
      </c>
      <c r="GB596" s="49" t="str">
        <f t="shared" si="1295"/>
        <v/>
      </c>
      <c r="GC596" s="49" t="str">
        <f t="shared" si="1296"/>
        <v/>
      </c>
      <c r="GD596" s="49" t="str">
        <f t="shared" si="1297"/>
        <v/>
      </c>
      <c r="GF596" s="49"/>
      <c r="GG596" s="49" t="str">
        <f t="shared" si="1298"/>
        <v/>
      </c>
      <c r="GH596" s="49" t="str">
        <f t="shared" si="1299"/>
        <v/>
      </c>
      <c r="GI596" s="49" t="str">
        <f t="shared" si="1300"/>
        <v/>
      </c>
      <c r="GJ596" s="49" t="str">
        <f t="shared" si="1301"/>
        <v/>
      </c>
      <c r="GK596" s="49" t="str">
        <f t="shared" si="1302"/>
        <v/>
      </c>
      <c r="GL596" s="49" t="str">
        <f t="shared" si="1303"/>
        <v/>
      </c>
      <c r="GM596" s="49" t="str">
        <f t="shared" si="1304"/>
        <v/>
      </c>
      <c r="GN596" s="49" t="str">
        <f t="shared" si="1305"/>
        <v/>
      </c>
      <c r="GP596" s="49"/>
      <c r="GQ596" s="49" t="str">
        <f t="shared" si="1306"/>
        <v/>
      </c>
      <c r="GR596" s="49" t="str">
        <f t="shared" si="1307"/>
        <v/>
      </c>
      <c r="GS596" s="49" t="str">
        <f t="shared" si="1308"/>
        <v/>
      </c>
      <c r="GT596" s="49" t="str">
        <f t="shared" si="1309"/>
        <v/>
      </c>
      <c r="GU596" s="49" t="str">
        <f t="shared" si="1310"/>
        <v/>
      </c>
      <c r="GV596" s="49" t="str">
        <f t="shared" si="1311"/>
        <v/>
      </c>
      <c r="GW596" s="49" t="str">
        <f t="shared" si="1312"/>
        <v/>
      </c>
      <c r="GX596" s="49" t="str">
        <f t="shared" si="1313"/>
        <v/>
      </c>
    </row>
    <row r="597" spans="17:206" x14ac:dyDescent="0.2">
      <c r="Q597" s="65">
        <v>100</v>
      </c>
      <c r="AB597" s="49"/>
      <c r="AC597" s="49" t="str">
        <f t="shared" si="1170"/>
        <v/>
      </c>
      <c r="AD597" s="49" t="str">
        <f t="shared" si="1171"/>
        <v/>
      </c>
      <c r="AE597" s="49" t="str">
        <f t="shared" si="1172"/>
        <v/>
      </c>
      <c r="AF597" s="49" t="str">
        <f t="shared" si="1173"/>
        <v/>
      </c>
      <c r="AG597" s="49" t="str">
        <f t="shared" si="1174"/>
        <v/>
      </c>
      <c r="AH597" s="49" t="str">
        <f t="shared" si="1175"/>
        <v/>
      </c>
      <c r="AI597" s="49" t="str">
        <f t="shared" si="1176"/>
        <v/>
      </c>
      <c r="AJ597" s="49" t="str">
        <f t="shared" si="1177"/>
        <v/>
      </c>
      <c r="AL597" s="49"/>
      <c r="AM597" s="49" t="str">
        <f t="shared" si="1178"/>
        <v/>
      </c>
      <c r="AN597" s="49" t="str">
        <f t="shared" si="1179"/>
        <v/>
      </c>
      <c r="AO597" s="49" t="str">
        <f t="shared" si="1180"/>
        <v/>
      </c>
      <c r="AP597" s="49" t="str">
        <f t="shared" si="1181"/>
        <v/>
      </c>
      <c r="AQ597" s="49" t="str">
        <f t="shared" si="1182"/>
        <v/>
      </c>
      <c r="AR597" s="49" t="str">
        <f t="shared" si="1183"/>
        <v/>
      </c>
      <c r="AS597" s="49" t="str">
        <f t="shared" si="1184"/>
        <v/>
      </c>
      <c r="AT597" s="49" t="str">
        <f t="shared" si="1185"/>
        <v/>
      </c>
      <c r="AV597" s="49"/>
      <c r="AW597" s="49" t="str">
        <f t="shared" si="1186"/>
        <v/>
      </c>
      <c r="AX597" s="49" t="str">
        <f t="shared" si="1187"/>
        <v/>
      </c>
      <c r="AY597" s="49" t="str">
        <f t="shared" si="1188"/>
        <v/>
      </c>
      <c r="AZ597" s="49" t="str">
        <f t="shared" si="1189"/>
        <v/>
      </c>
      <c r="BA597" s="49" t="str">
        <f t="shared" si="1190"/>
        <v/>
      </c>
      <c r="BB597" s="49" t="str">
        <f t="shared" si="1191"/>
        <v/>
      </c>
      <c r="BC597" s="49" t="str">
        <f t="shared" si="1192"/>
        <v/>
      </c>
      <c r="BD597" s="49" t="str">
        <f t="shared" si="1193"/>
        <v/>
      </c>
      <c r="BF597" s="49"/>
      <c r="BG597" s="49" t="str">
        <f t="shared" si="1194"/>
        <v/>
      </c>
      <c r="BH597" s="49" t="str">
        <f t="shared" si="1195"/>
        <v/>
      </c>
      <c r="BI597" s="49" t="str">
        <f t="shared" si="1196"/>
        <v/>
      </c>
      <c r="BJ597" s="49" t="str">
        <f t="shared" si="1197"/>
        <v/>
      </c>
      <c r="BK597" s="49" t="str">
        <f t="shared" si="1198"/>
        <v/>
      </c>
      <c r="BL597" s="49" t="str">
        <f t="shared" si="1199"/>
        <v/>
      </c>
      <c r="BM597" s="49" t="str">
        <f t="shared" si="1200"/>
        <v/>
      </c>
      <c r="BN597" s="49" t="str">
        <f t="shared" si="1201"/>
        <v/>
      </c>
      <c r="BP597" s="49"/>
      <c r="BQ597" s="49" t="str">
        <f t="shared" si="1202"/>
        <v/>
      </c>
      <c r="BR597" s="49" t="str">
        <f t="shared" si="1203"/>
        <v/>
      </c>
      <c r="BS597" s="49" t="str">
        <f t="shared" si="1204"/>
        <v/>
      </c>
      <c r="BT597" s="49" t="str">
        <f t="shared" si="1205"/>
        <v/>
      </c>
      <c r="BU597" s="49" t="str">
        <f t="shared" si="1206"/>
        <v/>
      </c>
      <c r="BV597" s="49" t="str">
        <f t="shared" si="1207"/>
        <v/>
      </c>
      <c r="BW597" s="49" t="str">
        <f t="shared" si="1208"/>
        <v/>
      </c>
      <c r="BX597" s="49" t="str">
        <f t="shared" si="1209"/>
        <v/>
      </c>
      <c r="BZ597" s="49"/>
      <c r="CA597" s="49" t="str">
        <f t="shared" si="1210"/>
        <v/>
      </c>
      <c r="CB597" s="49" t="str">
        <f t="shared" si="1211"/>
        <v/>
      </c>
      <c r="CC597" s="49" t="str">
        <f t="shared" si="1212"/>
        <v/>
      </c>
      <c r="CD597" s="49" t="str">
        <f t="shared" si="1213"/>
        <v/>
      </c>
      <c r="CE597" s="49" t="str">
        <f t="shared" si="1214"/>
        <v/>
      </c>
      <c r="CF597" s="49" t="str">
        <f t="shared" si="1215"/>
        <v/>
      </c>
      <c r="CG597" s="49" t="str">
        <f t="shared" si="1216"/>
        <v/>
      </c>
      <c r="CH597" s="49" t="str">
        <f t="shared" si="1217"/>
        <v/>
      </c>
      <c r="CJ597" s="49"/>
      <c r="CK597" s="49" t="str">
        <f t="shared" si="1218"/>
        <v/>
      </c>
      <c r="CL597" s="49" t="str">
        <f t="shared" si="1219"/>
        <v/>
      </c>
      <c r="CM597" s="49" t="str">
        <f t="shared" si="1220"/>
        <v/>
      </c>
      <c r="CN597" s="49" t="str">
        <f t="shared" si="1221"/>
        <v/>
      </c>
      <c r="CO597" s="49" t="str">
        <f t="shared" si="1222"/>
        <v/>
      </c>
      <c r="CP597" s="49" t="str">
        <f t="shared" si="1223"/>
        <v/>
      </c>
      <c r="CQ597" s="49" t="str">
        <f t="shared" si="1224"/>
        <v/>
      </c>
      <c r="CR597" s="49" t="str">
        <f t="shared" si="1225"/>
        <v/>
      </c>
      <c r="CT597" s="49"/>
      <c r="CU597" s="49" t="str">
        <f t="shared" si="1226"/>
        <v/>
      </c>
      <c r="CV597" s="49" t="str">
        <f t="shared" si="1227"/>
        <v/>
      </c>
      <c r="CW597" s="49" t="str">
        <f t="shared" si="1228"/>
        <v/>
      </c>
      <c r="CX597" s="49" t="str">
        <f t="shared" si="1229"/>
        <v/>
      </c>
      <c r="CY597" s="49" t="str">
        <f t="shared" si="1230"/>
        <v/>
      </c>
      <c r="CZ597" s="49" t="str">
        <f t="shared" si="1231"/>
        <v/>
      </c>
      <c r="DA597" s="49" t="str">
        <f t="shared" si="1232"/>
        <v/>
      </c>
      <c r="DB597" s="49" t="str">
        <f t="shared" si="1233"/>
        <v/>
      </c>
      <c r="DD597" s="49"/>
      <c r="DE597" s="49" t="str">
        <f t="shared" si="1234"/>
        <v/>
      </c>
      <c r="DF597" s="49" t="str">
        <f t="shared" si="1235"/>
        <v/>
      </c>
      <c r="DG597" s="49" t="str">
        <f t="shared" si="1236"/>
        <v/>
      </c>
      <c r="DH597" s="49" t="str">
        <f t="shared" si="1237"/>
        <v/>
      </c>
      <c r="DI597" s="49" t="str">
        <f t="shared" si="1238"/>
        <v/>
      </c>
      <c r="DJ597" s="49" t="str">
        <f t="shared" si="1239"/>
        <v/>
      </c>
      <c r="DK597" s="49" t="str">
        <f t="shared" si="1240"/>
        <v/>
      </c>
      <c r="DL597" s="49" t="str">
        <f t="shared" si="1241"/>
        <v/>
      </c>
      <c r="DN597" s="49"/>
      <c r="DO597" s="49" t="str">
        <f t="shared" si="1242"/>
        <v/>
      </c>
      <c r="DP597" s="49" t="str">
        <f t="shared" si="1243"/>
        <v/>
      </c>
      <c r="DQ597" s="49" t="str">
        <f t="shared" si="1244"/>
        <v/>
      </c>
      <c r="DR597" s="49" t="str">
        <f t="shared" si="1245"/>
        <v/>
      </c>
      <c r="DS597" s="49" t="str">
        <f t="shared" si="1246"/>
        <v/>
      </c>
      <c r="DT597" s="49" t="str">
        <f t="shared" si="1247"/>
        <v/>
      </c>
      <c r="DU597" s="49" t="str">
        <f t="shared" si="1248"/>
        <v/>
      </c>
      <c r="DV597" s="49" t="str">
        <f t="shared" si="1249"/>
        <v/>
      </c>
      <c r="DX597" s="49"/>
      <c r="DY597" s="49" t="str">
        <f t="shared" si="1250"/>
        <v/>
      </c>
      <c r="DZ597" s="49" t="str">
        <f t="shared" si="1251"/>
        <v/>
      </c>
      <c r="EA597" s="49" t="str">
        <f t="shared" si="1252"/>
        <v/>
      </c>
      <c r="EB597" s="49" t="str">
        <f t="shared" si="1253"/>
        <v/>
      </c>
      <c r="EC597" s="49" t="str">
        <f t="shared" si="1254"/>
        <v/>
      </c>
      <c r="ED597" s="49" t="str">
        <f t="shared" si="1255"/>
        <v/>
      </c>
      <c r="EE597" s="49" t="str">
        <f t="shared" si="1256"/>
        <v/>
      </c>
      <c r="EF597" s="49" t="str">
        <f t="shared" si="1257"/>
        <v/>
      </c>
      <c r="EH597" s="49"/>
      <c r="EI597" s="49" t="str">
        <f t="shared" si="1258"/>
        <v/>
      </c>
      <c r="EJ597" s="49" t="str">
        <f t="shared" si="1259"/>
        <v/>
      </c>
      <c r="EK597" s="49" t="str">
        <f t="shared" si="1260"/>
        <v/>
      </c>
      <c r="EL597" s="49" t="str">
        <f t="shared" si="1261"/>
        <v/>
      </c>
      <c r="EM597" s="49" t="str">
        <f t="shared" si="1262"/>
        <v/>
      </c>
      <c r="EN597" s="49" t="str">
        <f t="shared" si="1263"/>
        <v/>
      </c>
      <c r="EO597" s="49" t="str">
        <f t="shared" si="1264"/>
        <v/>
      </c>
      <c r="EP597" s="49" t="str">
        <f t="shared" si="1265"/>
        <v/>
      </c>
      <c r="ER597" s="49"/>
      <c r="ES597" s="49" t="str">
        <f t="shared" si="1266"/>
        <v/>
      </c>
      <c r="ET597" s="49" t="str">
        <f t="shared" si="1267"/>
        <v/>
      </c>
      <c r="EU597" s="49" t="str">
        <f t="shared" si="1268"/>
        <v/>
      </c>
      <c r="EV597" s="49" t="str">
        <f t="shared" si="1269"/>
        <v/>
      </c>
      <c r="EW597" s="49" t="str">
        <f t="shared" si="1270"/>
        <v/>
      </c>
      <c r="EX597" s="49" t="str">
        <f t="shared" si="1271"/>
        <v/>
      </c>
      <c r="EY597" s="49" t="str">
        <f t="shared" si="1272"/>
        <v/>
      </c>
      <c r="EZ597" s="49" t="str">
        <f t="shared" si="1273"/>
        <v/>
      </c>
      <c r="FB597" s="49"/>
      <c r="FC597" s="49" t="str">
        <f t="shared" si="1274"/>
        <v/>
      </c>
      <c r="FD597" s="49" t="str">
        <f t="shared" si="1275"/>
        <v/>
      </c>
      <c r="FE597" s="49" t="str">
        <f t="shared" si="1276"/>
        <v/>
      </c>
      <c r="FF597" s="49" t="str">
        <f t="shared" si="1277"/>
        <v/>
      </c>
      <c r="FG597" s="49" t="str">
        <f t="shared" si="1278"/>
        <v/>
      </c>
      <c r="FH597" s="49" t="str">
        <f t="shared" si="1279"/>
        <v/>
      </c>
      <c r="FI597" s="49" t="str">
        <f t="shared" si="1280"/>
        <v/>
      </c>
      <c r="FJ597" s="49" t="str">
        <f t="shared" si="1281"/>
        <v/>
      </c>
      <c r="FL597" s="49"/>
      <c r="FM597" s="49" t="str">
        <f t="shared" si="1282"/>
        <v/>
      </c>
      <c r="FN597" s="49" t="str">
        <f t="shared" si="1283"/>
        <v/>
      </c>
      <c r="FO597" s="49" t="str">
        <f t="shared" si="1284"/>
        <v/>
      </c>
      <c r="FP597" s="49" t="str">
        <f t="shared" si="1285"/>
        <v/>
      </c>
      <c r="FQ597" s="49" t="str">
        <f t="shared" si="1286"/>
        <v/>
      </c>
      <c r="FR597" s="49" t="str">
        <f t="shared" si="1287"/>
        <v/>
      </c>
      <c r="FS597" s="49" t="str">
        <f t="shared" si="1288"/>
        <v/>
      </c>
      <c r="FT597" s="49" t="str">
        <f t="shared" si="1289"/>
        <v/>
      </c>
      <c r="FV597" s="49"/>
      <c r="FW597" s="49" t="str">
        <f t="shared" si="1290"/>
        <v/>
      </c>
      <c r="FX597" s="49" t="str">
        <f t="shared" si="1291"/>
        <v/>
      </c>
      <c r="FY597" s="49" t="str">
        <f t="shared" si="1292"/>
        <v/>
      </c>
      <c r="FZ597" s="49" t="str">
        <f t="shared" si="1293"/>
        <v/>
      </c>
      <c r="GA597" s="49" t="str">
        <f t="shared" si="1294"/>
        <v/>
      </c>
      <c r="GB597" s="49" t="str">
        <f t="shared" si="1295"/>
        <v/>
      </c>
      <c r="GC597" s="49" t="str">
        <f t="shared" si="1296"/>
        <v/>
      </c>
      <c r="GD597" s="49" t="str">
        <f t="shared" si="1297"/>
        <v/>
      </c>
      <c r="GF597" s="49"/>
      <c r="GG597" s="49" t="str">
        <f t="shared" si="1298"/>
        <v/>
      </c>
      <c r="GH597" s="49" t="str">
        <f t="shared" si="1299"/>
        <v/>
      </c>
      <c r="GI597" s="49" t="str">
        <f t="shared" si="1300"/>
        <v/>
      </c>
      <c r="GJ597" s="49" t="str">
        <f t="shared" si="1301"/>
        <v/>
      </c>
      <c r="GK597" s="49" t="str">
        <f t="shared" si="1302"/>
        <v/>
      </c>
      <c r="GL597" s="49" t="str">
        <f t="shared" si="1303"/>
        <v/>
      </c>
      <c r="GM597" s="49" t="str">
        <f t="shared" si="1304"/>
        <v/>
      </c>
      <c r="GN597" s="49" t="str">
        <f t="shared" si="1305"/>
        <v/>
      </c>
      <c r="GP597" s="49"/>
      <c r="GQ597" s="49" t="str">
        <f t="shared" si="1306"/>
        <v/>
      </c>
      <c r="GR597" s="49" t="str">
        <f t="shared" si="1307"/>
        <v/>
      </c>
      <c r="GS597" s="49" t="str">
        <f t="shared" si="1308"/>
        <v/>
      </c>
      <c r="GT597" s="49" t="str">
        <f t="shared" si="1309"/>
        <v/>
      </c>
      <c r="GU597" s="49" t="str">
        <f t="shared" si="1310"/>
        <v/>
      </c>
      <c r="GV597" s="49" t="str">
        <f t="shared" si="1311"/>
        <v/>
      </c>
      <c r="GW597" s="49" t="str">
        <f t="shared" si="1312"/>
        <v/>
      </c>
      <c r="GX597" s="49" t="str">
        <f t="shared" si="1313"/>
        <v/>
      </c>
    </row>
    <row r="598" spans="17:206" x14ac:dyDescent="0.2">
      <c r="Q598" s="65">
        <v>101</v>
      </c>
      <c r="AB598" s="49"/>
      <c r="AC598" s="49" t="str">
        <f t="shared" si="1170"/>
        <v/>
      </c>
      <c r="AD598" s="49" t="str">
        <f t="shared" si="1171"/>
        <v/>
      </c>
      <c r="AE598" s="49" t="str">
        <f t="shared" si="1172"/>
        <v/>
      </c>
      <c r="AF598" s="49" t="str">
        <f t="shared" si="1173"/>
        <v/>
      </c>
      <c r="AG598" s="49" t="str">
        <f t="shared" si="1174"/>
        <v/>
      </c>
      <c r="AH598" s="49" t="str">
        <f t="shared" si="1175"/>
        <v/>
      </c>
      <c r="AI598" s="49" t="str">
        <f t="shared" si="1176"/>
        <v/>
      </c>
      <c r="AJ598" s="49" t="str">
        <f t="shared" si="1177"/>
        <v/>
      </c>
      <c r="AL598" s="49"/>
      <c r="AM598" s="49" t="str">
        <f t="shared" si="1178"/>
        <v/>
      </c>
      <c r="AN598" s="49" t="str">
        <f t="shared" si="1179"/>
        <v/>
      </c>
      <c r="AO598" s="49" t="str">
        <f t="shared" si="1180"/>
        <v/>
      </c>
      <c r="AP598" s="49" t="str">
        <f t="shared" si="1181"/>
        <v/>
      </c>
      <c r="AQ598" s="49" t="str">
        <f t="shared" si="1182"/>
        <v/>
      </c>
      <c r="AR598" s="49" t="str">
        <f t="shared" si="1183"/>
        <v/>
      </c>
      <c r="AS598" s="49" t="str">
        <f t="shared" si="1184"/>
        <v/>
      </c>
      <c r="AT598" s="49" t="str">
        <f t="shared" si="1185"/>
        <v/>
      </c>
      <c r="AV598" s="49"/>
      <c r="AW598" s="49" t="str">
        <f t="shared" si="1186"/>
        <v/>
      </c>
      <c r="AX598" s="49" t="str">
        <f t="shared" si="1187"/>
        <v/>
      </c>
      <c r="AY598" s="49" t="str">
        <f t="shared" si="1188"/>
        <v/>
      </c>
      <c r="AZ598" s="49" t="str">
        <f t="shared" si="1189"/>
        <v/>
      </c>
      <c r="BA598" s="49" t="str">
        <f t="shared" si="1190"/>
        <v/>
      </c>
      <c r="BB598" s="49" t="str">
        <f t="shared" si="1191"/>
        <v/>
      </c>
      <c r="BC598" s="49" t="str">
        <f t="shared" si="1192"/>
        <v/>
      </c>
      <c r="BD598" s="49" t="str">
        <f t="shared" si="1193"/>
        <v/>
      </c>
      <c r="BF598" s="49"/>
      <c r="BG598" s="49" t="str">
        <f t="shared" si="1194"/>
        <v/>
      </c>
      <c r="BH598" s="49" t="str">
        <f t="shared" si="1195"/>
        <v/>
      </c>
      <c r="BI598" s="49" t="str">
        <f t="shared" si="1196"/>
        <v/>
      </c>
      <c r="BJ598" s="49" t="str">
        <f t="shared" si="1197"/>
        <v/>
      </c>
      <c r="BK598" s="49" t="str">
        <f t="shared" si="1198"/>
        <v/>
      </c>
      <c r="BL598" s="49" t="str">
        <f t="shared" si="1199"/>
        <v/>
      </c>
      <c r="BM598" s="49" t="str">
        <f t="shared" si="1200"/>
        <v/>
      </c>
      <c r="BN598" s="49" t="str">
        <f t="shared" si="1201"/>
        <v/>
      </c>
      <c r="BP598" s="49"/>
      <c r="BQ598" s="49" t="str">
        <f t="shared" si="1202"/>
        <v/>
      </c>
      <c r="BR598" s="49" t="str">
        <f t="shared" si="1203"/>
        <v/>
      </c>
      <c r="BS598" s="49" t="str">
        <f t="shared" si="1204"/>
        <v/>
      </c>
      <c r="BT598" s="49" t="str">
        <f t="shared" si="1205"/>
        <v/>
      </c>
      <c r="BU598" s="49" t="str">
        <f t="shared" si="1206"/>
        <v/>
      </c>
      <c r="BV598" s="49" t="str">
        <f t="shared" si="1207"/>
        <v/>
      </c>
      <c r="BW598" s="49" t="str">
        <f t="shared" si="1208"/>
        <v/>
      </c>
      <c r="BX598" s="49" t="str">
        <f t="shared" si="1209"/>
        <v/>
      </c>
      <c r="BZ598" s="49"/>
      <c r="CA598" s="49" t="str">
        <f t="shared" si="1210"/>
        <v/>
      </c>
      <c r="CB598" s="49" t="str">
        <f t="shared" si="1211"/>
        <v/>
      </c>
      <c r="CC598" s="49" t="str">
        <f t="shared" si="1212"/>
        <v/>
      </c>
      <c r="CD598" s="49" t="str">
        <f t="shared" si="1213"/>
        <v/>
      </c>
      <c r="CE598" s="49" t="str">
        <f t="shared" si="1214"/>
        <v/>
      </c>
      <c r="CF598" s="49" t="str">
        <f t="shared" si="1215"/>
        <v/>
      </c>
      <c r="CG598" s="49" t="str">
        <f t="shared" si="1216"/>
        <v/>
      </c>
      <c r="CH598" s="49" t="str">
        <f t="shared" si="1217"/>
        <v/>
      </c>
      <c r="CJ598" s="49"/>
      <c r="CK598" s="49" t="str">
        <f t="shared" si="1218"/>
        <v/>
      </c>
      <c r="CL598" s="49" t="str">
        <f t="shared" si="1219"/>
        <v/>
      </c>
      <c r="CM598" s="49" t="str">
        <f t="shared" si="1220"/>
        <v/>
      </c>
      <c r="CN598" s="49" t="str">
        <f t="shared" si="1221"/>
        <v/>
      </c>
      <c r="CO598" s="49" t="str">
        <f t="shared" si="1222"/>
        <v/>
      </c>
      <c r="CP598" s="49" t="str">
        <f t="shared" si="1223"/>
        <v/>
      </c>
      <c r="CQ598" s="49" t="str">
        <f t="shared" si="1224"/>
        <v/>
      </c>
      <c r="CR598" s="49" t="str">
        <f t="shared" si="1225"/>
        <v/>
      </c>
      <c r="CT598" s="49"/>
      <c r="CU598" s="49" t="str">
        <f t="shared" si="1226"/>
        <v/>
      </c>
      <c r="CV598" s="49" t="str">
        <f t="shared" si="1227"/>
        <v/>
      </c>
      <c r="CW598" s="49" t="str">
        <f t="shared" si="1228"/>
        <v/>
      </c>
      <c r="CX598" s="49" t="str">
        <f t="shared" si="1229"/>
        <v/>
      </c>
      <c r="CY598" s="49" t="str">
        <f t="shared" si="1230"/>
        <v/>
      </c>
      <c r="CZ598" s="49" t="str">
        <f t="shared" si="1231"/>
        <v/>
      </c>
      <c r="DA598" s="49" t="str">
        <f t="shared" si="1232"/>
        <v/>
      </c>
      <c r="DB598" s="49" t="str">
        <f t="shared" si="1233"/>
        <v/>
      </c>
      <c r="DD598" s="49"/>
      <c r="DE598" s="49" t="str">
        <f t="shared" si="1234"/>
        <v/>
      </c>
      <c r="DF598" s="49" t="str">
        <f t="shared" si="1235"/>
        <v/>
      </c>
      <c r="DG598" s="49" t="str">
        <f t="shared" si="1236"/>
        <v/>
      </c>
      <c r="DH598" s="49" t="str">
        <f t="shared" si="1237"/>
        <v/>
      </c>
      <c r="DI598" s="49" t="str">
        <f t="shared" si="1238"/>
        <v/>
      </c>
      <c r="DJ598" s="49" t="str">
        <f t="shared" si="1239"/>
        <v/>
      </c>
      <c r="DK598" s="49" t="str">
        <f t="shared" si="1240"/>
        <v/>
      </c>
      <c r="DL598" s="49" t="str">
        <f t="shared" si="1241"/>
        <v/>
      </c>
      <c r="DN598" s="49"/>
      <c r="DO598" s="49" t="str">
        <f t="shared" si="1242"/>
        <v/>
      </c>
      <c r="DP598" s="49" t="str">
        <f t="shared" si="1243"/>
        <v/>
      </c>
      <c r="DQ598" s="49" t="str">
        <f t="shared" si="1244"/>
        <v/>
      </c>
      <c r="DR598" s="49" t="str">
        <f t="shared" si="1245"/>
        <v/>
      </c>
      <c r="DS598" s="49" t="str">
        <f t="shared" si="1246"/>
        <v/>
      </c>
      <c r="DT598" s="49" t="str">
        <f t="shared" si="1247"/>
        <v/>
      </c>
      <c r="DU598" s="49" t="str">
        <f t="shared" si="1248"/>
        <v/>
      </c>
      <c r="DV598" s="49" t="str">
        <f t="shared" si="1249"/>
        <v/>
      </c>
      <c r="DX598" s="49"/>
      <c r="DY598" s="49" t="str">
        <f t="shared" si="1250"/>
        <v/>
      </c>
      <c r="DZ598" s="49" t="str">
        <f t="shared" si="1251"/>
        <v/>
      </c>
      <c r="EA598" s="49" t="str">
        <f t="shared" si="1252"/>
        <v/>
      </c>
      <c r="EB598" s="49" t="str">
        <f t="shared" si="1253"/>
        <v/>
      </c>
      <c r="EC598" s="49" t="str">
        <f t="shared" si="1254"/>
        <v/>
      </c>
      <c r="ED598" s="49" t="str">
        <f t="shared" si="1255"/>
        <v/>
      </c>
      <c r="EE598" s="49" t="str">
        <f t="shared" si="1256"/>
        <v/>
      </c>
      <c r="EF598" s="49" t="str">
        <f t="shared" si="1257"/>
        <v/>
      </c>
      <c r="EH598" s="49"/>
      <c r="EI598" s="49" t="str">
        <f t="shared" si="1258"/>
        <v/>
      </c>
      <c r="EJ598" s="49" t="str">
        <f t="shared" si="1259"/>
        <v/>
      </c>
      <c r="EK598" s="49" t="str">
        <f t="shared" si="1260"/>
        <v/>
      </c>
      <c r="EL598" s="49" t="str">
        <f t="shared" si="1261"/>
        <v/>
      </c>
      <c r="EM598" s="49" t="str">
        <f t="shared" si="1262"/>
        <v/>
      </c>
      <c r="EN598" s="49" t="str">
        <f t="shared" si="1263"/>
        <v/>
      </c>
      <c r="EO598" s="49" t="str">
        <f t="shared" si="1264"/>
        <v/>
      </c>
      <c r="EP598" s="49" t="str">
        <f t="shared" si="1265"/>
        <v/>
      </c>
      <c r="ER598" s="49"/>
      <c r="ES598" s="49" t="str">
        <f t="shared" si="1266"/>
        <v/>
      </c>
      <c r="ET598" s="49" t="str">
        <f t="shared" si="1267"/>
        <v/>
      </c>
      <c r="EU598" s="49" t="str">
        <f t="shared" si="1268"/>
        <v/>
      </c>
      <c r="EV598" s="49" t="str">
        <f t="shared" si="1269"/>
        <v/>
      </c>
      <c r="EW598" s="49" t="str">
        <f t="shared" si="1270"/>
        <v/>
      </c>
      <c r="EX598" s="49" t="str">
        <f t="shared" si="1271"/>
        <v/>
      </c>
      <c r="EY598" s="49" t="str">
        <f t="shared" si="1272"/>
        <v/>
      </c>
      <c r="EZ598" s="49" t="str">
        <f t="shared" si="1273"/>
        <v/>
      </c>
      <c r="FB598" s="49"/>
      <c r="FC598" s="49" t="str">
        <f t="shared" si="1274"/>
        <v/>
      </c>
      <c r="FD598" s="49" t="str">
        <f t="shared" si="1275"/>
        <v/>
      </c>
      <c r="FE598" s="49" t="str">
        <f t="shared" si="1276"/>
        <v/>
      </c>
      <c r="FF598" s="49" t="str">
        <f t="shared" si="1277"/>
        <v/>
      </c>
      <c r="FG598" s="49" t="str">
        <f t="shared" si="1278"/>
        <v/>
      </c>
      <c r="FH598" s="49" t="str">
        <f t="shared" si="1279"/>
        <v/>
      </c>
      <c r="FI598" s="49" t="str">
        <f t="shared" si="1280"/>
        <v/>
      </c>
      <c r="FJ598" s="49" t="str">
        <f t="shared" si="1281"/>
        <v/>
      </c>
      <c r="FL598" s="49"/>
      <c r="FM598" s="49" t="str">
        <f t="shared" si="1282"/>
        <v/>
      </c>
      <c r="FN598" s="49" t="str">
        <f t="shared" si="1283"/>
        <v/>
      </c>
      <c r="FO598" s="49" t="str">
        <f t="shared" si="1284"/>
        <v/>
      </c>
      <c r="FP598" s="49" t="str">
        <f t="shared" si="1285"/>
        <v/>
      </c>
      <c r="FQ598" s="49" t="str">
        <f t="shared" si="1286"/>
        <v/>
      </c>
      <c r="FR598" s="49" t="str">
        <f t="shared" si="1287"/>
        <v/>
      </c>
      <c r="FS598" s="49" t="str">
        <f t="shared" si="1288"/>
        <v/>
      </c>
      <c r="FT598" s="49" t="str">
        <f t="shared" si="1289"/>
        <v/>
      </c>
      <c r="FV598" s="49"/>
      <c r="FW598" s="49" t="str">
        <f t="shared" si="1290"/>
        <v/>
      </c>
      <c r="FX598" s="49" t="str">
        <f t="shared" si="1291"/>
        <v/>
      </c>
      <c r="FY598" s="49" t="str">
        <f t="shared" si="1292"/>
        <v/>
      </c>
      <c r="FZ598" s="49" t="str">
        <f t="shared" si="1293"/>
        <v/>
      </c>
      <c r="GA598" s="49" t="str">
        <f t="shared" si="1294"/>
        <v/>
      </c>
      <c r="GB598" s="49" t="str">
        <f t="shared" si="1295"/>
        <v/>
      </c>
      <c r="GC598" s="49" t="str">
        <f t="shared" si="1296"/>
        <v/>
      </c>
      <c r="GD598" s="49" t="str">
        <f t="shared" si="1297"/>
        <v/>
      </c>
      <c r="GF598" s="49"/>
      <c r="GG598" s="49" t="str">
        <f t="shared" si="1298"/>
        <v/>
      </c>
      <c r="GH598" s="49" t="str">
        <f t="shared" si="1299"/>
        <v/>
      </c>
      <c r="GI598" s="49" t="str">
        <f t="shared" si="1300"/>
        <v/>
      </c>
      <c r="GJ598" s="49" t="str">
        <f t="shared" si="1301"/>
        <v/>
      </c>
      <c r="GK598" s="49" t="str">
        <f t="shared" si="1302"/>
        <v/>
      </c>
      <c r="GL598" s="49" t="str">
        <f t="shared" si="1303"/>
        <v/>
      </c>
      <c r="GM598" s="49" t="str">
        <f t="shared" si="1304"/>
        <v/>
      </c>
      <c r="GN598" s="49" t="str">
        <f t="shared" si="1305"/>
        <v/>
      </c>
      <c r="GP598" s="49"/>
      <c r="GQ598" s="49" t="str">
        <f t="shared" si="1306"/>
        <v/>
      </c>
      <c r="GR598" s="49" t="str">
        <f t="shared" si="1307"/>
        <v/>
      </c>
      <c r="GS598" s="49" t="str">
        <f t="shared" si="1308"/>
        <v/>
      </c>
      <c r="GT598" s="49" t="str">
        <f t="shared" si="1309"/>
        <v/>
      </c>
      <c r="GU598" s="49" t="str">
        <f t="shared" si="1310"/>
        <v/>
      </c>
      <c r="GV598" s="49" t="str">
        <f t="shared" si="1311"/>
        <v/>
      </c>
      <c r="GW598" s="49" t="str">
        <f t="shared" si="1312"/>
        <v/>
      </c>
      <c r="GX598" s="49" t="str">
        <f t="shared" si="1313"/>
        <v/>
      </c>
    </row>
    <row r="599" spans="17:206" x14ac:dyDescent="0.2">
      <c r="Q599" s="65">
        <v>102</v>
      </c>
      <c r="AB599" s="49"/>
      <c r="AC599" s="49" t="str">
        <f t="shared" si="1170"/>
        <v/>
      </c>
      <c r="AD599" s="49" t="str">
        <f t="shared" si="1171"/>
        <v/>
      </c>
      <c r="AE599" s="49" t="str">
        <f t="shared" si="1172"/>
        <v/>
      </c>
      <c r="AF599" s="49" t="str">
        <f t="shared" si="1173"/>
        <v/>
      </c>
      <c r="AG599" s="49" t="str">
        <f t="shared" si="1174"/>
        <v/>
      </c>
      <c r="AH599" s="49" t="str">
        <f t="shared" si="1175"/>
        <v/>
      </c>
      <c r="AI599" s="49" t="str">
        <f t="shared" si="1176"/>
        <v/>
      </c>
      <c r="AJ599" s="49" t="str">
        <f t="shared" si="1177"/>
        <v/>
      </c>
      <c r="AL599" s="49"/>
      <c r="AM599" s="49" t="str">
        <f t="shared" si="1178"/>
        <v/>
      </c>
      <c r="AN599" s="49" t="str">
        <f t="shared" si="1179"/>
        <v/>
      </c>
      <c r="AO599" s="49" t="str">
        <f t="shared" si="1180"/>
        <v/>
      </c>
      <c r="AP599" s="49" t="str">
        <f t="shared" si="1181"/>
        <v/>
      </c>
      <c r="AQ599" s="49" t="str">
        <f t="shared" si="1182"/>
        <v/>
      </c>
      <c r="AR599" s="49" t="str">
        <f t="shared" si="1183"/>
        <v/>
      </c>
      <c r="AS599" s="49" t="str">
        <f t="shared" si="1184"/>
        <v/>
      </c>
      <c r="AT599" s="49" t="str">
        <f t="shared" si="1185"/>
        <v/>
      </c>
      <c r="AV599" s="49"/>
      <c r="AW599" s="49" t="str">
        <f t="shared" si="1186"/>
        <v/>
      </c>
      <c r="AX599" s="49" t="str">
        <f t="shared" si="1187"/>
        <v/>
      </c>
      <c r="AY599" s="49" t="str">
        <f t="shared" si="1188"/>
        <v/>
      </c>
      <c r="AZ599" s="49" t="str">
        <f t="shared" si="1189"/>
        <v/>
      </c>
      <c r="BA599" s="49" t="str">
        <f t="shared" si="1190"/>
        <v/>
      </c>
      <c r="BB599" s="49" t="str">
        <f t="shared" si="1191"/>
        <v/>
      </c>
      <c r="BC599" s="49" t="str">
        <f t="shared" si="1192"/>
        <v/>
      </c>
      <c r="BD599" s="49" t="str">
        <f t="shared" si="1193"/>
        <v/>
      </c>
      <c r="BF599" s="49"/>
      <c r="BG599" s="49" t="str">
        <f t="shared" si="1194"/>
        <v/>
      </c>
      <c r="BH599" s="49" t="str">
        <f t="shared" si="1195"/>
        <v/>
      </c>
      <c r="BI599" s="49" t="str">
        <f t="shared" si="1196"/>
        <v/>
      </c>
      <c r="BJ599" s="49" t="str">
        <f t="shared" si="1197"/>
        <v/>
      </c>
      <c r="BK599" s="49" t="str">
        <f t="shared" si="1198"/>
        <v/>
      </c>
      <c r="BL599" s="49" t="str">
        <f t="shared" si="1199"/>
        <v/>
      </c>
      <c r="BM599" s="49" t="str">
        <f t="shared" si="1200"/>
        <v/>
      </c>
      <c r="BN599" s="49" t="str">
        <f t="shared" si="1201"/>
        <v/>
      </c>
      <c r="BP599" s="49"/>
      <c r="BQ599" s="49" t="str">
        <f t="shared" si="1202"/>
        <v/>
      </c>
      <c r="BR599" s="49" t="str">
        <f t="shared" si="1203"/>
        <v/>
      </c>
      <c r="BS599" s="49" t="str">
        <f t="shared" si="1204"/>
        <v/>
      </c>
      <c r="BT599" s="49" t="str">
        <f t="shared" si="1205"/>
        <v/>
      </c>
      <c r="BU599" s="49" t="str">
        <f t="shared" si="1206"/>
        <v/>
      </c>
      <c r="BV599" s="49" t="str">
        <f t="shared" si="1207"/>
        <v/>
      </c>
      <c r="BW599" s="49" t="str">
        <f t="shared" si="1208"/>
        <v/>
      </c>
      <c r="BX599" s="49" t="str">
        <f t="shared" si="1209"/>
        <v/>
      </c>
      <c r="BZ599" s="49"/>
      <c r="CA599" s="49" t="str">
        <f t="shared" si="1210"/>
        <v/>
      </c>
      <c r="CB599" s="49" t="str">
        <f t="shared" si="1211"/>
        <v/>
      </c>
      <c r="CC599" s="49" t="str">
        <f t="shared" si="1212"/>
        <v/>
      </c>
      <c r="CD599" s="49" t="str">
        <f t="shared" si="1213"/>
        <v/>
      </c>
      <c r="CE599" s="49" t="str">
        <f t="shared" si="1214"/>
        <v/>
      </c>
      <c r="CF599" s="49" t="str">
        <f t="shared" si="1215"/>
        <v/>
      </c>
      <c r="CG599" s="49" t="str">
        <f t="shared" si="1216"/>
        <v/>
      </c>
      <c r="CH599" s="49" t="str">
        <f t="shared" si="1217"/>
        <v/>
      </c>
      <c r="CJ599" s="49"/>
      <c r="CK599" s="49" t="str">
        <f t="shared" si="1218"/>
        <v/>
      </c>
      <c r="CL599" s="49" t="str">
        <f t="shared" si="1219"/>
        <v/>
      </c>
      <c r="CM599" s="49" t="str">
        <f t="shared" si="1220"/>
        <v/>
      </c>
      <c r="CN599" s="49" t="str">
        <f t="shared" si="1221"/>
        <v/>
      </c>
      <c r="CO599" s="49" t="str">
        <f t="shared" si="1222"/>
        <v/>
      </c>
      <c r="CP599" s="49" t="str">
        <f t="shared" si="1223"/>
        <v/>
      </c>
      <c r="CQ599" s="49" t="str">
        <f t="shared" si="1224"/>
        <v/>
      </c>
      <c r="CR599" s="49" t="str">
        <f t="shared" si="1225"/>
        <v/>
      </c>
      <c r="CT599" s="49"/>
      <c r="CU599" s="49" t="str">
        <f t="shared" si="1226"/>
        <v/>
      </c>
      <c r="CV599" s="49" t="str">
        <f t="shared" si="1227"/>
        <v/>
      </c>
      <c r="CW599" s="49" t="str">
        <f t="shared" si="1228"/>
        <v/>
      </c>
      <c r="CX599" s="49" t="str">
        <f t="shared" si="1229"/>
        <v/>
      </c>
      <c r="CY599" s="49" t="str">
        <f t="shared" si="1230"/>
        <v/>
      </c>
      <c r="CZ599" s="49" t="str">
        <f t="shared" si="1231"/>
        <v/>
      </c>
      <c r="DA599" s="49" t="str">
        <f t="shared" si="1232"/>
        <v/>
      </c>
      <c r="DB599" s="49" t="str">
        <f t="shared" si="1233"/>
        <v/>
      </c>
      <c r="DD599" s="49"/>
      <c r="DE599" s="49" t="str">
        <f t="shared" si="1234"/>
        <v/>
      </c>
      <c r="DF599" s="49" t="str">
        <f t="shared" si="1235"/>
        <v/>
      </c>
      <c r="DG599" s="49" t="str">
        <f t="shared" si="1236"/>
        <v/>
      </c>
      <c r="DH599" s="49" t="str">
        <f t="shared" si="1237"/>
        <v/>
      </c>
      <c r="DI599" s="49" t="str">
        <f t="shared" si="1238"/>
        <v/>
      </c>
      <c r="DJ599" s="49" t="str">
        <f t="shared" si="1239"/>
        <v/>
      </c>
      <c r="DK599" s="49" t="str">
        <f t="shared" si="1240"/>
        <v/>
      </c>
      <c r="DL599" s="49" t="str">
        <f t="shared" si="1241"/>
        <v/>
      </c>
      <c r="DN599" s="49"/>
      <c r="DO599" s="49" t="str">
        <f t="shared" si="1242"/>
        <v/>
      </c>
      <c r="DP599" s="49" t="str">
        <f t="shared" si="1243"/>
        <v/>
      </c>
      <c r="DQ599" s="49" t="str">
        <f t="shared" si="1244"/>
        <v/>
      </c>
      <c r="DR599" s="49" t="str">
        <f t="shared" si="1245"/>
        <v/>
      </c>
      <c r="DS599" s="49" t="str">
        <f t="shared" si="1246"/>
        <v/>
      </c>
      <c r="DT599" s="49" t="str">
        <f t="shared" si="1247"/>
        <v/>
      </c>
      <c r="DU599" s="49" t="str">
        <f t="shared" si="1248"/>
        <v/>
      </c>
      <c r="DV599" s="49" t="str">
        <f t="shared" si="1249"/>
        <v/>
      </c>
      <c r="DX599" s="49"/>
      <c r="DY599" s="49" t="str">
        <f t="shared" si="1250"/>
        <v/>
      </c>
      <c r="DZ599" s="49" t="str">
        <f t="shared" si="1251"/>
        <v/>
      </c>
      <c r="EA599" s="49" t="str">
        <f t="shared" si="1252"/>
        <v/>
      </c>
      <c r="EB599" s="49" t="str">
        <f t="shared" si="1253"/>
        <v/>
      </c>
      <c r="EC599" s="49" t="str">
        <f t="shared" si="1254"/>
        <v/>
      </c>
      <c r="ED599" s="49" t="str">
        <f t="shared" si="1255"/>
        <v/>
      </c>
      <c r="EE599" s="49" t="str">
        <f t="shared" si="1256"/>
        <v/>
      </c>
      <c r="EF599" s="49" t="str">
        <f t="shared" si="1257"/>
        <v/>
      </c>
      <c r="EH599" s="49"/>
      <c r="EI599" s="49" t="str">
        <f t="shared" si="1258"/>
        <v/>
      </c>
      <c r="EJ599" s="49" t="str">
        <f t="shared" si="1259"/>
        <v/>
      </c>
      <c r="EK599" s="49" t="str">
        <f t="shared" si="1260"/>
        <v/>
      </c>
      <c r="EL599" s="49" t="str">
        <f t="shared" si="1261"/>
        <v/>
      </c>
      <c r="EM599" s="49" t="str">
        <f t="shared" si="1262"/>
        <v/>
      </c>
      <c r="EN599" s="49" t="str">
        <f t="shared" si="1263"/>
        <v/>
      </c>
      <c r="EO599" s="49" t="str">
        <f t="shared" si="1264"/>
        <v/>
      </c>
      <c r="EP599" s="49" t="str">
        <f t="shared" si="1265"/>
        <v/>
      </c>
      <c r="ER599" s="49"/>
      <c r="ES599" s="49" t="str">
        <f t="shared" si="1266"/>
        <v/>
      </c>
      <c r="ET599" s="49" t="str">
        <f t="shared" si="1267"/>
        <v/>
      </c>
      <c r="EU599" s="49" t="str">
        <f t="shared" si="1268"/>
        <v/>
      </c>
      <c r="EV599" s="49" t="str">
        <f t="shared" si="1269"/>
        <v/>
      </c>
      <c r="EW599" s="49" t="str">
        <f t="shared" si="1270"/>
        <v/>
      </c>
      <c r="EX599" s="49" t="str">
        <f t="shared" si="1271"/>
        <v/>
      </c>
      <c r="EY599" s="49" t="str">
        <f t="shared" si="1272"/>
        <v/>
      </c>
      <c r="EZ599" s="49" t="str">
        <f t="shared" si="1273"/>
        <v/>
      </c>
      <c r="FB599" s="49"/>
      <c r="FC599" s="49" t="str">
        <f t="shared" si="1274"/>
        <v/>
      </c>
      <c r="FD599" s="49" t="str">
        <f t="shared" si="1275"/>
        <v/>
      </c>
      <c r="FE599" s="49" t="str">
        <f t="shared" si="1276"/>
        <v/>
      </c>
      <c r="FF599" s="49" t="str">
        <f t="shared" si="1277"/>
        <v/>
      </c>
      <c r="FG599" s="49" t="str">
        <f t="shared" si="1278"/>
        <v/>
      </c>
      <c r="FH599" s="49" t="str">
        <f t="shared" si="1279"/>
        <v/>
      </c>
      <c r="FI599" s="49" t="str">
        <f t="shared" si="1280"/>
        <v/>
      </c>
      <c r="FJ599" s="49" t="str">
        <f t="shared" si="1281"/>
        <v/>
      </c>
      <c r="FL599" s="49"/>
      <c r="FM599" s="49" t="str">
        <f t="shared" si="1282"/>
        <v/>
      </c>
      <c r="FN599" s="49" t="str">
        <f t="shared" si="1283"/>
        <v/>
      </c>
      <c r="FO599" s="49" t="str">
        <f t="shared" si="1284"/>
        <v/>
      </c>
      <c r="FP599" s="49" t="str">
        <f t="shared" si="1285"/>
        <v/>
      </c>
      <c r="FQ599" s="49" t="str">
        <f t="shared" si="1286"/>
        <v/>
      </c>
      <c r="FR599" s="49" t="str">
        <f t="shared" si="1287"/>
        <v/>
      </c>
      <c r="FS599" s="49" t="str">
        <f t="shared" si="1288"/>
        <v/>
      </c>
      <c r="FT599" s="49" t="str">
        <f t="shared" si="1289"/>
        <v/>
      </c>
      <c r="FV599" s="49"/>
      <c r="FW599" s="49" t="str">
        <f t="shared" si="1290"/>
        <v/>
      </c>
      <c r="FX599" s="49" t="str">
        <f t="shared" si="1291"/>
        <v/>
      </c>
      <c r="FY599" s="49" t="str">
        <f t="shared" si="1292"/>
        <v/>
      </c>
      <c r="FZ599" s="49" t="str">
        <f t="shared" si="1293"/>
        <v/>
      </c>
      <c r="GA599" s="49" t="str">
        <f t="shared" si="1294"/>
        <v/>
      </c>
      <c r="GB599" s="49" t="str">
        <f t="shared" si="1295"/>
        <v/>
      </c>
      <c r="GC599" s="49" t="str">
        <f t="shared" si="1296"/>
        <v/>
      </c>
      <c r="GD599" s="49" t="str">
        <f t="shared" si="1297"/>
        <v/>
      </c>
      <c r="GF599" s="49"/>
      <c r="GG599" s="49" t="str">
        <f t="shared" si="1298"/>
        <v/>
      </c>
      <c r="GH599" s="49" t="str">
        <f t="shared" si="1299"/>
        <v/>
      </c>
      <c r="GI599" s="49" t="str">
        <f t="shared" si="1300"/>
        <v/>
      </c>
      <c r="GJ599" s="49" t="str">
        <f t="shared" si="1301"/>
        <v/>
      </c>
      <c r="GK599" s="49" t="str">
        <f t="shared" si="1302"/>
        <v/>
      </c>
      <c r="GL599" s="49" t="str">
        <f t="shared" si="1303"/>
        <v/>
      </c>
      <c r="GM599" s="49" t="str">
        <f t="shared" si="1304"/>
        <v/>
      </c>
      <c r="GN599" s="49" t="str">
        <f t="shared" si="1305"/>
        <v/>
      </c>
      <c r="GP599" s="49"/>
      <c r="GQ599" s="49" t="str">
        <f t="shared" si="1306"/>
        <v/>
      </c>
      <c r="GR599" s="49" t="str">
        <f t="shared" si="1307"/>
        <v/>
      </c>
      <c r="GS599" s="49" t="str">
        <f t="shared" si="1308"/>
        <v/>
      </c>
      <c r="GT599" s="49" t="str">
        <f t="shared" si="1309"/>
        <v/>
      </c>
      <c r="GU599" s="49" t="str">
        <f t="shared" si="1310"/>
        <v/>
      </c>
      <c r="GV599" s="49" t="str">
        <f t="shared" si="1311"/>
        <v/>
      </c>
      <c r="GW599" s="49" t="str">
        <f t="shared" si="1312"/>
        <v/>
      </c>
      <c r="GX599" s="49" t="str">
        <f t="shared" si="1313"/>
        <v/>
      </c>
    </row>
    <row r="600" spans="17:206" x14ac:dyDescent="0.2">
      <c r="Q600" s="65">
        <v>103</v>
      </c>
      <c r="AB600" s="49"/>
      <c r="AC600" s="49" t="str">
        <f t="shared" si="1170"/>
        <v/>
      </c>
      <c r="AD600" s="49" t="str">
        <f t="shared" si="1171"/>
        <v/>
      </c>
      <c r="AE600" s="49" t="str">
        <f t="shared" si="1172"/>
        <v/>
      </c>
      <c r="AF600" s="49" t="str">
        <f t="shared" si="1173"/>
        <v/>
      </c>
      <c r="AG600" s="49" t="str">
        <f t="shared" si="1174"/>
        <v/>
      </c>
      <c r="AH600" s="49" t="str">
        <f t="shared" si="1175"/>
        <v/>
      </c>
      <c r="AI600" s="49" t="str">
        <f t="shared" si="1176"/>
        <v/>
      </c>
      <c r="AJ600" s="49" t="str">
        <f t="shared" si="1177"/>
        <v/>
      </c>
      <c r="AL600" s="49"/>
      <c r="AM600" s="49" t="str">
        <f t="shared" si="1178"/>
        <v/>
      </c>
      <c r="AN600" s="49" t="str">
        <f t="shared" si="1179"/>
        <v/>
      </c>
      <c r="AO600" s="49" t="str">
        <f t="shared" si="1180"/>
        <v/>
      </c>
      <c r="AP600" s="49" t="str">
        <f t="shared" si="1181"/>
        <v/>
      </c>
      <c r="AQ600" s="49" t="str">
        <f t="shared" si="1182"/>
        <v/>
      </c>
      <c r="AR600" s="49" t="str">
        <f t="shared" si="1183"/>
        <v/>
      </c>
      <c r="AS600" s="49" t="str">
        <f t="shared" si="1184"/>
        <v/>
      </c>
      <c r="AT600" s="49" t="str">
        <f t="shared" si="1185"/>
        <v/>
      </c>
      <c r="AV600" s="49"/>
      <c r="AW600" s="49" t="str">
        <f t="shared" si="1186"/>
        <v/>
      </c>
      <c r="AX600" s="49" t="str">
        <f t="shared" si="1187"/>
        <v/>
      </c>
      <c r="AY600" s="49" t="str">
        <f t="shared" si="1188"/>
        <v/>
      </c>
      <c r="AZ600" s="49" t="str">
        <f t="shared" si="1189"/>
        <v/>
      </c>
      <c r="BA600" s="49" t="str">
        <f t="shared" si="1190"/>
        <v/>
      </c>
      <c r="BB600" s="49" t="str">
        <f t="shared" si="1191"/>
        <v/>
      </c>
      <c r="BC600" s="49" t="str">
        <f t="shared" si="1192"/>
        <v/>
      </c>
      <c r="BD600" s="49" t="str">
        <f t="shared" si="1193"/>
        <v/>
      </c>
      <c r="BF600" s="49"/>
      <c r="BG600" s="49" t="str">
        <f t="shared" si="1194"/>
        <v/>
      </c>
      <c r="BH600" s="49" t="str">
        <f t="shared" si="1195"/>
        <v/>
      </c>
      <c r="BI600" s="49" t="str">
        <f t="shared" si="1196"/>
        <v/>
      </c>
      <c r="BJ600" s="49" t="str">
        <f t="shared" si="1197"/>
        <v/>
      </c>
      <c r="BK600" s="49" t="str">
        <f t="shared" si="1198"/>
        <v/>
      </c>
      <c r="BL600" s="49" t="str">
        <f t="shared" si="1199"/>
        <v/>
      </c>
      <c r="BM600" s="49" t="str">
        <f t="shared" si="1200"/>
        <v/>
      </c>
      <c r="BN600" s="49" t="str">
        <f t="shared" si="1201"/>
        <v/>
      </c>
      <c r="BP600" s="49"/>
      <c r="BQ600" s="49" t="str">
        <f t="shared" si="1202"/>
        <v/>
      </c>
      <c r="BR600" s="49" t="str">
        <f t="shared" si="1203"/>
        <v/>
      </c>
      <c r="BS600" s="49" t="str">
        <f t="shared" si="1204"/>
        <v/>
      </c>
      <c r="BT600" s="49" t="str">
        <f t="shared" si="1205"/>
        <v/>
      </c>
      <c r="BU600" s="49" t="str">
        <f t="shared" si="1206"/>
        <v/>
      </c>
      <c r="BV600" s="49" t="str">
        <f t="shared" si="1207"/>
        <v/>
      </c>
      <c r="BW600" s="49" t="str">
        <f t="shared" si="1208"/>
        <v/>
      </c>
      <c r="BX600" s="49" t="str">
        <f t="shared" si="1209"/>
        <v/>
      </c>
      <c r="BZ600" s="49"/>
      <c r="CA600" s="49" t="str">
        <f t="shared" si="1210"/>
        <v/>
      </c>
      <c r="CB600" s="49" t="str">
        <f t="shared" si="1211"/>
        <v/>
      </c>
      <c r="CC600" s="49" t="str">
        <f t="shared" si="1212"/>
        <v/>
      </c>
      <c r="CD600" s="49" t="str">
        <f t="shared" si="1213"/>
        <v/>
      </c>
      <c r="CE600" s="49" t="str">
        <f t="shared" si="1214"/>
        <v/>
      </c>
      <c r="CF600" s="49" t="str">
        <f t="shared" si="1215"/>
        <v/>
      </c>
      <c r="CG600" s="49" t="str">
        <f t="shared" si="1216"/>
        <v/>
      </c>
      <c r="CH600" s="49" t="str">
        <f t="shared" si="1217"/>
        <v/>
      </c>
      <c r="CJ600" s="49"/>
      <c r="CK600" s="49" t="str">
        <f t="shared" si="1218"/>
        <v/>
      </c>
      <c r="CL600" s="49" t="str">
        <f t="shared" si="1219"/>
        <v/>
      </c>
      <c r="CM600" s="49" t="str">
        <f t="shared" si="1220"/>
        <v/>
      </c>
      <c r="CN600" s="49" t="str">
        <f t="shared" si="1221"/>
        <v/>
      </c>
      <c r="CO600" s="49" t="str">
        <f t="shared" si="1222"/>
        <v/>
      </c>
      <c r="CP600" s="49" t="str">
        <f t="shared" si="1223"/>
        <v/>
      </c>
      <c r="CQ600" s="49" t="str">
        <f t="shared" si="1224"/>
        <v/>
      </c>
      <c r="CR600" s="49" t="str">
        <f t="shared" si="1225"/>
        <v/>
      </c>
      <c r="CT600" s="49"/>
      <c r="CU600" s="49" t="str">
        <f t="shared" si="1226"/>
        <v/>
      </c>
      <c r="CV600" s="49" t="str">
        <f t="shared" si="1227"/>
        <v/>
      </c>
      <c r="CW600" s="49" t="str">
        <f t="shared" si="1228"/>
        <v/>
      </c>
      <c r="CX600" s="49" t="str">
        <f t="shared" si="1229"/>
        <v/>
      </c>
      <c r="CY600" s="49" t="str">
        <f t="shared" si="1230"/>
        <v/>
      </c>
      <c r="CZ600" s="49" t="str">
        <f t="shared" si="1231"/>
        <v/>
      </c>
      <c r="DA600" s="49" t="str">
        <f t="shared" si="1232"/>
        <v/>
      </c>
      <c r="DB600" s="49" t="str">
        <f t="shared" si="1233"/>
        <v/>
      </c>
      <c r="DD600" s="49"/>
      <c r="DE600" s="49" t="str">
        <f t="shared" si="1234"/>
        <v/>
      </c>
      <c r="DF600" s="49" t="str">
        <f t="shared" si="1235"/>
        <v/>
      </c>
      <c r="DG600" s="49" t="str">
        <f t="shared" si="1236"/>
        <v/>
      </c>
      <c r="DH600" s="49" t="str">
        <f t="shared" si="1237"/>
        <v/>
      </c>
      <c r="DI600" s="49" t="str">
        <f t="shared" si="1238"/>
        <v/>
      </c>
      <c r="DJ600" s="49" t="str">
        <f t="shared" si="1239"/>
        <v/>
      </c>
      <c r="DK600" s="49" t="str">
        <f t="shared" si="1240"/>
        <v/>
      </c>
      <c r="DL600" s="49" t="str">
        <f t="shared" si="1241"/>
        <v/>
      </c>
      <c r="DN600" s="49"/>
      <c r="DO600" s="49" t="str">
        <f t="shared" si="1242"/>
        <v/>
      </c>
      <c r="DP600" s="49" t="str">
        <f t="shared" si="1243"/>
        <v/>
      </c>
      <c r="DQ600" s="49" t="str">
        <f t="shared" si="1244"/>
        <v/>
      </c>
      <c r="DR600" s="49" t="str">
        <f t="shared" si="1245"/>
        <v/>
      </c>
      <c r="DS600" s="49" t="str">
        <f t="shared" si="1246"/>
        <v/>
      </c>
      <c r="DT600" s="49" t="str">
        <f t="shared" si="1247"/>
        <v/>
      </c>
      <c r="DU600" s="49" t="str">
        <f t="shared" si="1248"/>
        <v/>
      </c>
      <c r="DV600" s="49" t="str">
        <f t="shared" si="1249"/>
        <v/>
      </c>
      <c r="DX600" s="49"/>
      <c r="DY600" s="49" t="str">
        <f t="shared" si="1250"/>
        <v/>
      </c>
      <c r="DZ600" s="49" t="str">
        <f t="shared" si="1251"/>
        <v/>
      </c>
      <c r="EA600" s="49" t="str">
        <f t="shared" si="1252"/>
        <v/>
      </c>
      <c r="EB600" s="49" t="str">
        <f t="shared" si="1253"/>
        <v/>
      </c>
      <c r="EC600" s="49" t="str">
        <f t="shared" si="1254"/>
        <v/>
      </c>
      <c r="ED600" s="49" t="str">
        <f t="shared" si="1255"/>
        <v/>
      </c>
      <c r="EE600" s="49" t="str">
        <f t="shared" si="1256"/>
        <v/>
      </c>
      <c r="EF600" s="49" t="str">
        <f t="shared" si="1257"/>
        <v/>
      </c>
      <c r="EH600" s="49"/>
      <c r="EI600" s="49" t="str">
        <f t="shared" si="1258"/>
        <v/>
      </c>
      <c r="EJ600" s="49" t="str">
        <f t="shared" si="1259"/>
        <v/>
      </c>
      <c r="EK600" s="49" t="str">
        <f t="shared" si="1260"/>
        <v/>
      </c>
      <c r="EL600" s="49" t="str">
        <f t="shared" si="1261"/>
        <v/>
      </c>
      <c r="EM600" s="49" t="str">
        <f t="shared" si="1262"/>
        <v/>
      </c>
      <c r="EN600" s="49" t="str">
        <f t="shared" si="1263"/>
        <v/>
      </c>
      <c r="EO600" s="49" t="str">
        <f t="shared" si="1264"/>
        <v/>
      </c>
      <c r="EP600" s="49" t="str">
        <f t="shared" si="1265"/>
        <v/>
      </c>
      <c r="ER600" s="49"/>
      <c r="ES600" s="49" t="str">
        <f t="shared" si="1266"/>
        <v/>
      </c>
      <c r="ET600" s="49" t="str">
        <f t="shared" si="1267"/>
        <v/>
      </c>
      <c r="EU600" s="49" t="str">
        <f t="shared" si="1268"/>
        <v/>
      </c>
      <c r="EV600" s="49" t="str">
        <f t="shared" si="1269"/>
        <v/>
      </c>
      <c r="EW600" s="49" t="str">
        <f t="shared" si="1270"/>
        <v/>
      </c>
      <c r="EX600" s="49" t="str">
        <f t="shared" si="1271"/>
        <v/>
      </c>
      <c r="EY600" s="49" t="str">
        <f t="shared" si="1272"/>
        <v/>
      </c>
      <c r="EZ600" s="49" t="str">
        <f t="shared" si="1273"/>
        <v/>
      </c>
      <c r="FB600" s="49"/>
      <c r="FC600" s="49" t="str">
        <f t="shared" si="1274"/>
        <v/>
      </c>
      <c r="FD600" s="49" t="str">
        <f t="shared" si="1275"/>
        <v/>
      </c>
      <c r="FE600" s="49" t="str">
        <f t="shared" si="1276"/>
        <v/>
      </c>
      <c r="FF600" s="49" t="str">
        <f t="shared" si="1277"/>
        <v/>
      </c>
      <c r="FG600" s="49" t="str">
        <f t="shared" si="1278"/>
        <v/>
      </c>
      <c r="FH600" s="49" t="str">
        <f t="shared" si="1279"/>
        <v/>
      </c>
      <c r="FI600" s="49" t="str">
        <f t="shared" si="1280"/>
        <v/>
      </c>
      <c r="FJ600" s="49" t="str">
        <f t="shared" si="1281"/>
        <v/>
      </c>
      <c r="FL600" s="49"/>
      <c r="FM600" s="49" t="str">
        <f t="shared" si="1282"/>
        <v/>
      </c>
      <c r="FN600" s="49" t="str">
        <f t="shared" si="1283"/>
        <v/>
      </c>
      <c r="FO600" s="49" t="str">
        <f t="shared" si="1284"/>
        <v/>
      </c>
      <c r="FP600" s="49" t="str">
        <f t="shared" si="1285"/>
        <v/>
      </c>
      <c r="FQ600" s="49" t="str">
        <f t="shared" si="1286"/>
        <v/>
      </c>
      <c r="FR600" s="49" t="str">
        <f t="shared" si="1287"/>
        <v/>
      </c>
      <c r="FS600" s="49" t="str">
        <f t="shared" si="1288"/>
        <v/>
      </c>
      <c r="FT600" s="49" t="str">
        <f t="shared" si="1289"/>
        <v/>
      </c>
      <c r="FV600" s="49"/>
      <c r="FW600" s="49" t="str">
        <f t="shared" si="1290"/>
        <v/>
      </c>
      <c r="FX600" s="49" t="str">
        <f t="shared" si="1291"/>
        <v/>
      </c>
      <c r="FY600" s="49" t="str">
        <f t="shared" si="1292"/>
        <v/>
      </c>
      <c r="FZ600" s="49" t="str">
        <f t="shared" si="1293"/>
        <v/>
      </c>
      <c r="GA600" s="49" t="str">
        <f t="shared" si="1294"/>
        <v/>
      </c>
      <c r="GB600" s="49" t="str">
        <f t="shared" si="1295"/>
        <v/>
      </c>
      <c r="GC600" s="49" t="str">
        <f t="shared" si="1296"/>
        <v/>
      </c>
      <c r="GD600" s="49" t="str">
        <f t="shared" si="1297"/>
        <v/>
      </c>
      <c r="GF600" s="49"/>
      <c r="GG600" s="49" t="str">
        <f t="shared" si="1298"/>
        <v/>
      </c>
      <c r="GH600" s="49" t="str">
        <f t="shared" si="1299"/>
        <v/>
      </c>
      <c r="GI600" s="49" t="str">
        <f t="shared" si="1300"/>
        <v/>
      </c>
      <c r="GJ600" s="49" t="str">
        <f t="shared" si="1301"/>
        <v/>
      </c>
      <c r="GK600" s="49" t="str">
        <f t="shared" si="1302"/>
        <v/>
      </c>
      <c r="GL600" s="49" t="str">
        <f t="shared" si="1303"/>
        <v/>
      </c>
      <c r="GM600" s="49" t="str">
        <f t="shared" si="1304"/>
        <v/>
      </c>
      <c r="GN600" s="49" t="str">
        <f t="shared" si="1305"/>
        <v/>
      </c>
      <c r="GP600" s="49"/>
      <c r="GQ600" s="49" t="str">
        <f t="shared" si="1306"/>
        <v/>
      </c>
      <c r="GR600" s="49" t="str">
        <f t="shared" si="1307"/>
        <v/>
      </c>
      <c r="GS600" s="49" t="str">
        <f t="shared" si="1308"/>
        <v/>
      </c>
      <c r="GT600" s="49" t="str">
        <f t="shared" si="1309"/>
        <v/>
      </c>
      <c r="GU600" s="49" t="str">
        <f t="shared" si="1310"/>
        <v/>
      </c>
      <c r="GV600" s="49" t="str">
        <f t="shared" si="1311"/>
        <v/>
      </c>
      <c r="GW600" s="49" t="str">
        <f t="shared" si="1312"/>
        <v/>
      </c>
      <c r="GX600" s="49" t="str">
        <f t="shared" si="1313"/>
        <v/>
      </c>
    </row>
    <row r="601" spans="17:206" x14ac:dyDescent="0.2">
      <c r="Q601" s="65">
        <v>104</v>
      </c>
      <c r="AB601" s="49"/>
      <c r="AC601" s="49" t="str">
        <f t="shared" si="1170"/>
        <v/>
      </c>
      <c r="AD601" s="49" t="str">
        <f t="shared" si="1171"/>
        <v/>
      </c>
      <c r="AE601" s="49" t="str">
        <f t="shared" si="1172"/>
        <v/>
      </c>
      <c r="AF601" s="49" t="str">
        <f t="shared" si="1173"/>
        <v/>
      </c>
      <c r="AG601" s="49" t="str">
        <f t="shared" si="1174"/>
        <v/>
      </c>
      <c r="AH601" s="49" t="str">
        <f t="shared" si="1175"/>
        <v/>
      </c>
      <c r="AI601" s="49" t="str">
        <f t="shared" si="1176"/>
        <v/>
      </c>
      <c r="AJ601" s="49" t="str">
        <f t="shared" si="1177"/>
        <v/>
      </c>
      <c r="AL601" s="49"/>
      <c r="AM601" s="49" t="str">
        <f t="shared" si="1178"/>
        <v/>
      </c>
      <c r="AN601" s="49" t="str">
        <f t="shared" si="1179"/>
        <v/>
      </c>
      <c r="AO601" s="49" t="str">
        <f t="shared" si="1180"/>
        <v/>
      </c>
      <c r="AP601" s="49" t="str">
        <f t="shared" si="1181"/>
        <v/>
      </c>
      <c r="AQ601" s="49" t="str">
        <f t="shared" si="1182"/>
        <v/>
      </c>
      <c r="AR601" s="49" t="str">
        <f t="shared" si="1183"/>
        <v/>
      </c>
      <c r="AS601" s="49" t="str">
        <f t="shared" si="1184"/>
        <v/>
      </c>
      <c r="AT601" s="49" t="str">
        <f t="shared" si="1185"/>
        <v/>
      </c>
      <c r="AV601" s="49"/>
      <c r="AW601" s="49" t="str">
        <f t="shared" si="1186"/>
        <v/>
      </c>
      <c r="AX601" s="49" t="str">
        <f t="shared" si="1187"/>
        <v/>
      </c>
      <c r="AY601" s="49" t="str">
        <f t="shared" si="1188"/>
        <v/>
      </c>
      <c r="AZ601" s="49" t="str">
        <f t="shared" si="1189"/>
        <v/>
      </c>
      <c r="BA601" s="49" t="str">
        <f t="shared" si="1190"/>
        <v/>
      </c>
      <c r="BB601" s="49" t="str">
        <f t="shared" si="1191"/>
        <v/>
      </c>
      <c r="BC601" s="49" t="str">
        <f t="shared" si="1192"/>
        <v/>
      </c>
      <c r="BD601" s="49" t="str">
        <f t="shared" si="1193"/>
        <v/>
      </c>
      <c r="BF601" s="49"/>
      <c r="BG601" s="49" t="str">
        <f t="shared" si="1194"/>
        <v/>
      </c>
      <c r="BH601" s="49" t="str">
        <f t="shared" si="1195"/>
        <v/>
      </c>
      <c r="BI601" s="49" t="str">
        <f t="shared" si="1196"/>
        <v/>
      </c>
      <c r="BJ601" s="49" t="str">
        <f t="shared" si="1197"/>
        <v/>
      </c>
      <c r="BK601" s="49" t="str">
        <f t="shared" si="1198"/>
        <v/>
      </c>
      <c r="BL601" s="49" t="str">
        <f t="shared" si="1199"/>
        <v/>
      </c>
      <c r="BM601" s="49" t="str">
        <f t="shared" si="1200"/>
        <v/>
      </c>
      <c r="BN601" s="49" t="str">
        <f t="shared" si="1201"/>
        <v/>
      </c>
      <c r="BP601" s="49"/>
      <c r="BQ601" s="49" t="str">
        <f t="shared" si="1202"/>
        <v/>
      </c>
      <c r="BR601" s="49" t="str">
        <f t="shared" si="1203"/>
        <v/>
      </c>
      <c r="BS601" s="49" t="str">
        <f t="shared" si="1204"/>
        <v/>
      </c>
      <c r="BT601" s="49" t="str">
        <f t="shared" si="1205"/>
        <v/>
      </c>
      <c r="BU601" s="49" t="str">
        <f t="shared" si="1206"/>
        <v/>
      </c>
      <c r="BV601" s="49" t="str">
        <f t="shared" si="1207"/>
        <v/>
      </c>
      <c r="BW601" s="49" t="str">
        <f t="shared" si="1208"/>
        <v/>
      </c>
      <c r="BX601" s="49" t="str">
        <f t="shared" si="1209"/>
        <v/>
      </c>
      <c r="BZ601" s="49"/>
      <c r="CA601" s="49" t="str">
        <f t="shared" si="1210"/>
        <v/>
      </c>
      <c r="CB601" s="49" t="str">
        <f t="shared" si="1211"/>
        <v/>
      </c>
      <c r="CC601" s="49" t="str">
        <f t="shared" si="1212"/>
        <v/>
      </c>
      <c r="CD601" s="49" t="str">
        <f t="shared" si="1213"/>
        <v/>
      </c>
      <c r="CE601" s="49" t="str">
        <f t="shared" si="1214"/>
        <v/>
      </c>
      <c r="CF601" s="49" t="str">
        <f t="shared" si="1215"/>
        <v/>
      </c>
      <c r="CG601" s="49" t="str">
        <f t="shared" si="1216"/>
        <v/>
      </c>
      <c r="CH601" s="49" t="str">
        <f t="shared" si="1217"/>
        <v/>
      </c>
      <c r="CJ601" s="49"/>
      <c r="CK601" s="49" t="str">
        <f t="shared" si="1218"/>
        <v/>
      </c>
      <c r="CL601" s="49" t="str">
        <f t="shared" si="1219"/>
        <v/>
      </c>
      <c r="CM601" s="49" t="str">
        <f t="shared" si="1220"/>
        <v/>
      </c>
      <c r="CN601" s="49" t="str">
        <f t="shared" si="1221"/>
        <v/>
      </c>
      <c r="CO601" s="49" t="str">
        <f t="shared" si="1222"/>
        <v/>
      </c>
      <c r="CP601" s="49" t="str">
        <f t="shared" si="1223"/>
        <v/>
      </c>
      <c r="CQ601" s="49" t="str">
        <f t="shared" si="1224"/>
        <v/>
      </c>
      <c r="CR601" s="49" t="str">
        <f t="shared" si="1225"/>
        <v/>
      </c>
      <c r="CT601" s="49"/>
      <c r="CU601" s="49" t="str">
        <f t="shared" si="1226"/>
        <v/>
      </c>
      <c r="CV601" s="49" t="str">
        <f t="shared" si="1227"/>
        <v/>
      </c>
      <c r="CW601" s="49" t="str">
        <f t="shared" si="1228"/>
        <v/>
      </c>
      <c r="CX601" s="49" t="str">
        <f t="shared" si="1229"/>
        <v/>
      </c>
      <c r="CY601" s="49" t="str">
        <f t="shared" si="1230"/>
        <v/>
      </c>
      <c r="CZ601" s="49" t="str">
        <f t="shared" si="1231"/>
        <v/>
      </c>
      <c r="DA601" s="49" t="str">
        <f t="shared" si="1232"/>
        <v/>
      </c>
      <c r="DB601" s="49" t="str">
        <f t="shared" si="1233"/>
        <v/>
      </c>
      <c r="DD601" s="49"/>
      <c r="DE601" s="49" t="str">
        <f t="shared" si="1234"/>
        <v/>
      </c>
      <c r="DF601" s="49" t="str">
        <f t="shared" si="1235"/>
        <v/>
      </c>
      <c r="DG601" s="49" t="str">
        <f t="shared" si="1236"/>
        <v/>
      </c>
      <c r="DH601" s="49" t="str">
        <f t="shared" si="1237"/>
        <v/>
      </c>
      <c r="DI601" s="49" t="str">
        <f t="shared" si="1238"/>
        <v/>
      </c>
      <c r="DJ601" s="49" t="str">
        <f t="shared" si="1239"/>
        <v/>
      </c>
      <c r="DK601" s="49" t="str">
        <f t="shared" si="1240"/>
        <v/>
      </c>
      <c r="DL601" s="49" t="str">
        <f t="shared" si="1241"/>
        <v/>
      </c>
      <c r="DN601" s="49"/>
      <c r="DO601" s="49" t="str">
        <f t="shared" si="1242"/>
        <v/>
      </c>
      <c r="DP601" s="49" t="str">
        <f t="shared" si="1243"/>
        <v/>
      </c>
      <c r="DQ601" s="49" t="str">
        <f t="shared" si="1244"/>
        <v/>
      </c>
      <c r="DR601" s="49" t="str">
        <f t="shared" si="1245"/>
        <v/>
      </c>
      <c r="DS601" s="49" t="str">
        <f t="shared" si="1246"/>
        <v/>
      </c>
      <c r="DT601" s="49" t="str">
        <f t="shared" si="1247"/>
        <v/>
      </c>
      <c r="DU601" s="49" t="str">
        <f t="shared" si="1248"/>
        <v/>
      </c>
      <c r="DV601" s="49" t="str">
        <f t="shared" si="1249"/>
        <v/>
      </c>
      <c r="DX601" s="49"/>
      <c r="DY601" s="49" t="str">
        <f t="shared" si="1250"/>
        <v/>
      </c>
      <c r="DZ601" s="49" t="str">
        <f t="shared" si="1251"/>
        <v/>
      </c>
      <c r="EA601" s="49" t="str">
        <f t="shared" si="1252"/>
        <v/>
      </c>
      <c r="EB601" s="49" t="str">
        <f t="shared" si="1253"/>
        <v/>
      </c>
      <c r="EC601" s="49" t="str">
        <f t="shared" si="1254"/>
        <v/>
      </c>
      <c r="ED601" s="49" t="str">
        <f t="shared" si="1255"/>
        <v/>
      </c>
      <c r="EE601" s="49" t="str">
        <f t="shared" si="1256"/>
        <v/>
      </c>
      <c r="EF601" s="49" t="str">
        <f t="shared" si="1257"/>
        <v/>
      </c>
      <c r="EH601" s="49"/>
      <c r="EI601" s="49" t="str">
        <f t="shared" si="1258"/>
        <v/>
      </c>
      <c r="EJ601" s="49" t="str">
        <f t="shared" si="1259"/>
        <v/>
      </c>
      <c r="EK601" s="49" t="str">
        <f t="shared" si="1260"/>
        <v/>
      </c>
      <c r="EL601" s="49" t="str">
        <f t="shared" si="1261"/>
        <v/>
      </c>
      <c r="EM601" s="49" t="str">
        <f t="shared" si="1262"/>
        <v/>
      </c>
      <c r="EN601" s="49" t="str">
        <f t="shared" si="1263"/>
        <v/>
      </c>
      <c r="EO601" s="49" t="str">
        <f t="shared" si="1264"/>
        <v/>
      </c>
      <c r="EP601" s="49" t="str">
        <f t="shared" si="1265"/>
        <v/>
      </c>
      <c r="ER601" s="49"/>
      <c r="ES601" s="49" t="str">
        <f t="shared" si="1266"/>
        <v/>
      </c>
      <c r="ET601" s="49" t="str">
        <f t="shared" si="1267"/>
        <v/>
      </c>
      <c r="EU601" s="49" t="str">
        <f t="shared" si="1268"/>
        <v/>
      </c>
      <c r="EV601" s="49" t="str">
        <f t="shared" si="1269"/>
        <v/>
      </c>
      <c r="EW601" s="49" t="str">
        <f t="shared" si="1270"/>
        <v/>
      </c>
      <c r="EX601" s="49" t="str">
        <f t="shared" si="1271"/>
        <v/>
      </c>
      <c r="EY601" s="49" t="str">
        <f t="shared" si="1272"/>
        <v/>
      </c>
      <c r="EZ601" s="49" t="str">
        <f t="shared" si="1273"/>
        <v/>
      </c>
      <c r="FB601" s="49"/>
      <c r="FC601" s="49" t="str">
        <f t="shared" si="1274"/>
        <v/>
      </c>
      <c r="FD601" s="49" t="str">
        <f t="shared" si="1275"/>
        <v/>
      </c>
      <c r="FE601" s="49" t="str">
        <f t="shared" si="1276"/>
        <v/>
      </c>
      <c r="FF601" s="49" t="str">
        <f t="shared" si="1277"/>
        <v/>
      </c>
      <c r="FG601" s="49" t="str">
        <f t="shared" si="1278"/>
        <v/>
      </c>
      <c r="FH601" s="49" t="str">
        <f t="shared" si="1279"/>
        <v/>
      </c>
      <c r="FI601" s="49" t="str">
        <f t="shared" si="1280"/>
        <v/>
      </c>
      <c r="FJ601" s="49" t="str">
        <f t="shared" si="1281"/>
        <v/>
      </c>
      <c r="FL601" s="49"/>
      <c r="FM601" s="49" t="str">
        <f t="shared" si="1282"/>
        <v/>
      </c>
      <c r="FN601" s="49" t="str">
        <f t="shared" si="1283"/>
        <v/>
      </c>
      <c r="FO601" s="49" t="str">
        <f t="shared" si="1284"/>
        <v/>
      </c>
      <c r="FP601" s="49" t="str">
        <f t="shared" si="1285"/>
        <v/>
      </c>
      <c r="FQ601" s="49" t="str">
        <f t="shared" si="1286"/>
        <v/>
      </c>
      <c r="FR601" s="49" t="str">
        <f t="shared" si="1287"/>
        <v/>
      </c>
      <c r="FS601" s="49" t="str">
        <f t="shared" si="1288"/>
        <v/>
      </c>
      <c r="FT601" s="49" t="str">
        <f t="shared" si="1289"/>
        <v/>
      </c>
      <c r="FV601" s="49"/>
      <c r="FW601" s="49" t="str">
        <f t="shared" si="1290"/>
        <v/>
      </c>
      <c r="FX601" s="49" t="str">
        <f t="shared" si="1291"/>
        <v/>
      </c>
      <c r="FY601" s="49" t="str">
        <f t="shared" si="1292"/>
        <v/>
      </c>
      <c r="FZ601" s="49" t="str">
        <f t="shared" si="1293"/>
        <v/>
      </c>
      <c r="GA601" s="49" t="str">
        <f t="shared" si="1294"/>
        <v/>
      </c>
      <c r="GB601" s="49" t="str">
        <f t="shared" si="1295"/>
        <v/>
      </c>
      <c r="GC601" s="49" t="str">
        <f t="shared" si="1296"/>
        <v/>
      </c>
      <c r="GD601" s="49" t="str">
        <f t="shared" si="1297"/>
        <v/>
      </c>
      <c r="GF601" s="49"/>
      <c r="GG601" s="49" t="str">
        <f t="shared" si="1298"/>
        <v/>
      </c>
      <c r="GH601" s="49" t="str">
        <f t="shared" si="1299"/>
        <v/>
      </c>
      <c r="GI601" s="49" t="str">
        <f t="shared" si="1300"/>
        <v/>
      </c>
      <c r="GJ601" s="49" t="str">
        <f t="shared" si="1301"/>
        <v/>
      </c>
      <c r="GK601" s="49" t="str">
        <f t="shared" si="1302"/>
        <v/>
      </c>
      <c r="GL601" s="49" t="str">
        <f t="shared" si="1303"/>
        <v/>
      </c>
      <c r="GM601" s="49" t="str">
        <f t="shared" si="1304"/>
        <v/>
      </c>
      <c r="GN601" s="49" t="str">
        <f t="shared" si="1305"/>
        <v/>
      </c>
      <c r="GP601" s="49"/>
      <c r="GQ601" s="49" t="str">
        <f t="shared" si="1306"/>
        <v/>
      </c>
      <c r="GR601" s="49" t="str">
        <f t="shared" si="1307"/>
        <v/>
      </c>
      <c r="GS601" s="49" t="str">
        <f t="shared" si="1308"/>
        <v/>
      </c>
      <c r="GT601" s="49" t="str">
        <f t="shared" si="1309"/>
        <v/>
      </c>
      <c r="GU601" s="49" t="str">
        <f t="shared" si="1310"/>
        <v/>
      </c>
      <c r="GV601" s="49" t="str">
        <f t="shared" si="1311"/>
        <v/>
      </c>
      <c r="GW601" s="49" t="str">
        <f t="shared" si="1312"/>
        <v/>
      </c>
      <c r="GX601" s="49" t="str">
        <f t="shared" si="1313"/>
        <v/>
      </c>
    </row>
    <row r="602" spans="17:206" x14ac:dyDescent="0.2">
      <c r="Q602" s="65">
        <v>105</v>
      </c>
      <c r="AB602" s="49"/>
      <c r="AC602" s="49" t="str">
        <f t="shared" si="1170"/>
        <v/>
      </c>
      <c r="AD602" s="49" t="str">
        <f t="shared" si="1171"/>
        <v/>
      </c>
      <c r="AE602" s="49" t="str">
        <f t="shared" si="1172"/>
        <v/>
      </c>
      <c r="AF602" s="49" t="str">
        <f t="shared" si="1173"/>
        <v/>
      </c>
      <c r="AG602" s="49" t="str">
        <f t="shared" si="1174"/>
        <v/>
      </c>
      <c r="AH602" s="49" t="str">
        <f t="shared" si="1175"/>
        <v/>
      </c>
      <c r="AI602" s="49" t="str">
        <f t="shared" si="1176"/>
        <v/>
      </c>
      <c r="AJ602" s="49" t="str">
        <f t="shared" si="1177"/>
        <v/>
      </c>
      <c r="AL602" s="49"/>
      <c r="AM602" s="49" t="str">
        <f t="shared" si="1178"/>
        <v/>
      </c>
      <c r="AN602" s="49" t="str">
        <f t="shared" si="1179"/>
        <v/>
      </c>
      <c r="AO602" s="49" t="str">
        <f t="shared" si="1180"/>
        <v/>
      </c>
      <c r="AP602" s="49" t="str">
        <f t="shared" si="1181"/>
        <v/>
      </c>
      <c r="AQ602" s="49" t="str">
        <f t="shared" si="1182"/>
        <v/>
      </c>
      <c r="AR602" s="49" t="str">
        <f t="shared" si="1183"/>
        <v/>
      </c>
      <c r="AS602" s="49" t="str">
        <f t="shared" si="1184"/>
        <v/>
      </c>
      <c r="AT602" s="49" t="str">
        <f t="shared" si="1185"/>
        <v/>
      </c>
      <c r="AV602" s="49"/>
      <c r="AW602" s="49" t="str">
        <f t="shared" si="1186"/>
        <v/>
      </c>
      <c r="AX602" s="49" t="str">
        <f t="shared" si="1187"/>
        <v/>
      </c>
      <c r="AY602" s="49" t="str">
        <f t="shared" si="1188"/>
        <v/>
      </c>
      <c r="AZ602" s="49" t="str">
        <f t="shared" si="1189"/>
        <v/>
      </c>
      <c r="BA602" s="49" t="str">
        <f t="shared" si="1190"/>
        <v/>
      </c>
      <c r="BB602" s="49" t="str">
        <f t="shared" si="1191"/>
        <v/>
      </c>
      <c r="BC602" s="49" t="str">
        <f t="shared" si="1192"/>
        <v/>
      </c>
      <c r="BD602" s="49" t="str">
        <f t="shared" si="1193"/>
        <v/>
      </c>
      <c r="BF602" s="49"/>
      <c r="BG602" s="49" t="str">
        <f t="shared" si="1194"/>
        <v/>
      </c>
      <c r="BH602" s="49" t="str">
        <f t="shared" si="1195"/>
        <v/>
      </c>
      <c r="BI602" s="49" t="str">
        <f t="shared" si="1196"/>
        <v/>
      </c>
      <c r="BJ602" s="49" t="str">
        <f t="shared" si="1197"/>
        <v/>
      </c>
      <c r="BK602" s="49" t="str">
        <f t="shared" si="1198"/>
        <v/>
      </c>
      <c r="BL602" s="49" t="str">
        <f t="shared" si="1199"/>
        <v/>
      </c>
      <c r="BM602" s="49" t="str">
        <f t="shared" si="1200"/>
        <v/>
      </c>
      <c r="BN602" s="49" t="str">
        <f t="shared" si="1201"/>
        <v/>
      </c>
      <c r="BP602" s="49"/>
      <c r="BQ602" s="49" t="str">
        <f t="shared" si="1202"/>
        <v/>
      </c>
      <c r="BR602" s="49" t="str">
        <f t="shared" si="1203"/>
        <v/>
      </c>
      <c r="BS602" s="49" t="str">
        <f t="shared" si="1204"/>
        <v/>
      </c>
      <c r="BT602" s="49" t="str">
        <f t="shared" si="1205"/>
        <v/>
      </c>
      <c r="BU602" s="49" t="str">
        <f t="shared" si="1206"/>
        <v/>
      </c>
      <c r="BV602" s="49" t="str">
        <f t="shared" si="1207"/>
        <v/>
      </c>
      <c r="BW602" s="49" t="str">
        <f t="shared" si="1208"/>
        <v/>
      </c>
      <c r="BX602" s="49" t="str">
        <f t="shared" si="1209"/>
        <v/>
      </c>
      <c r="BZ602" s="49"/>
      <c r="CA602" s="49" t="str">
        <f t="shared" si="1210"/>
        <v/>
      </c>
      <c r="CB602" s="49" t="str">
        <f t="shared" si="1211"/>
        <v/>
      </c>
      <c r="CC602" s="49" t="str">
        <f t="shared" si="1212"/>
        <v/>
      </c>
      <c r="CD602" s="49" t="str">
        <f t="shared" si="1213"/>
        <v/>
      </c>
      <c r="CE602" s="49" t="str">
        <f t="shared" si="1214"/>
        <v/>
      </c>
      <c r="CF602" s="49" t="str">
        <f t="shared" si="1215"/>
        <v/>
      </c>
      <c r="CG602" s="49" t="str">
        <f t="shared" si="1216"/>
        <v/>
      </c>
      <c r="CH602" s="49" t="str">
        <f t="shared" si="1217"/>
        <v/>
      </c>
      <c r="CJ602" s="49"/>
      <c r="CK602" s="49" t="str">
        <f t="shared" si="1218"/>
        <v/>
      </c>
      <c r="CL602" s="49" t="str">
        <f t="shared" si="1219"/>
        <v/>
      </c>
      <c r="CM602" s="49" t="str">
        <f t="shared" si="1220"/>
        <v/>
      </c>
      <c r="CN602" s="49" t="str">
        <f t="shared" si="1221"/>
        <v/>
      </c>
      <c r="CO602" s="49" t="str">
        <f t="shared" si="1222"/>
        <v/>
      </c>
      <c r="CP602" s="49" t="str">
        <f t="shared" si="1223"/>
        <v/>
      </c>
      <c r="CQ602" s="49" t="str">
        <f t="shared" si="1224"/>
        <v/>
      </c>
      <c r="CR602" s="49" t="str">
        <f t="shared" si="1225"/>
        <v/>
      </c>
      <c r="CT602" s="49"/>
      <c r="CU602" s="49" t="str">
        <f t="shared" si="1226"/>
        <v/>
      </c>
      <c r="CV602" s="49" t="str">
        <f t="shared" si="1227"/>
        <v/>
      </c>
      <c r="CW602" s="49" t="str">
        <f t="shared" si="1228"/>
        <v/>
      </c>
      <c r="CX602" s="49" t="str">
        <f t="shared" si="1229"/>
        <v/>
      </c>
      <c r="CY602" s="49" t="str">
        <f t="shared" si="1230"/>
        <v/>
      </c>
      <c r="CZ602" s="49" t="str">
        <f t="shared" si="1231"/>
        <v/>
      </c>
      <c r="DA602" s="49" t="str">
        <f t="shared" si="1232"/>
        <v/>
      </c>
      <c r="DB602" s="49" t="str">
        <f t="shared" si="1233"/>
        <v/>
      </c>
      <c r="DD602" s="49"/>
      <c r="DE602" s="49" t="str">
        <f t="shared" si="1234"/>
        <v/>
      </c>
      <c r="DF602" s="49" t="str">
        <f t="shared" si="1235"/>
        <v/>
      </c>
      <c r="DG602" s="49" t="str">
        <f t="shared" si="1236"/>
        <v/>
      </c>
      <c r="DH602" s="49" t="str">
        <f t="shared" si="1237"/>
        <v/>
      </c>
      <c r="DI602" s="49" t="str">
        <f t="shared" si="1238"/>
        <v/>
      </c>
      <c r="DJ602" s="49" t="str">
        <f t="shared" si="1239"/>
        <v/>
      </c>
      <c r="DK602" s="49" t="str">
        <f t="shared" si="1240"/>
        <v/>
      </c>
      <c r="DL602" s="49" t="str">
        <f t="shared" si="1241"/>
        <v/>
      </c>
      <c r="DN602" s="49"/>
      <c r="DO602" s="49" t="str">
        <f t="shared" si="1242"/>
        <v/>
      </c>
      <c r="DP602" s="49" t="str">
        <f t="shared" si="1243"/>
        <v/>
      </c>
      <c r="DQ602" s="49" t="str">
        <f t="shared" si="1244"/>
        <v/>
      </c>
      <c r="DR602" s="49" t="str">
        <f t="shared" si="1245"/>
        <v/>
      </c>
      <c r="DS602" s="49" t="str">
        <f t="shared" si="1246"/>
        <v/>
      </c>
      <c r="DT602" s="49" t="str">
        <f t="shared" si="1247"/>
        <v/>
      </c>
      <c r="DU602" s="49" t="str">
        <f t="shared" si="1248"/>
        <v/>
      </c>
      <c r="DV602" s="49" t="str">
        <f t="shared" si="1249"/>
        <v/>
      </c>
      <c r="DX602" s="49"/>
      <c r="DY602" s="49" t="str">
        <f t="shared" si="1250"/>
        <v/>
      </c>
      <c r="DZ602" s="49" t="str">
        <f t="shared" si="1251"/>
        <v/>
      </c>
      <c r="EA602" s="49" t="str">
        <f t="shared" si="1252"/>
        <v/>
      </c>
      <c r="EB602" s="49" t="str">
        <f t="shared" si="1253"/>
        <v/>
      </c>
      <c r="EC602" s="49" t="str">
        <f t="shared" si="1254"/>
        <v/>
      </c>
      <c r="ED602" s="49" t="str">
        <f t="shared" si="1255"/>
        <v/>
      </c>
      <c r="EE602" s="49" t="str">
        <f t="shared" si="1256"/>
        <v/>
      </c>
      <c r="EF602" s="49" t="str">
        <f t="shared" si="1257"/>
        <v/>
      </c>
      <c r="EH602" s="49"/>
      <c r="EI602" s="49" t="str">
        <f t="shared" si="1258"/>
        <v/>
      </c>
      <c r="EJ602" s="49" t="str">
        <f t="shared" si="1259"/>
        <v/>
      </c>
      <c r="EK602" s="49" t="str">
        <f t="shared" si="1260"/>
        <v/>
      </c>
      <c r="EL602" s="49" t="str">
        <f t="shared" si="1261"/>
        <v/>
      </c>
      <c r="EM602" s="49" t="str">
        <f t="shared" si="1262"/>
        <v/>
      </c>
      <c r="EN602" s="49" t="str">
        <f t="shared" si="1263"/>
        <v/>
      </c>
      <c r="EO602" s="49" t="str">
        <f t="shared" si="1264"/>
        <v/>
      </c>
      <c r="EP602" s="49" t="str">
        <f t="shared" si="1265"/>
        <v/>
      </c>
      <c r="ER602" s="49"/>
      <c r="ES602" s="49" t="str">
        <f t="shared" si="1266"/>
        <v/>
      </c>
      <c r="ET602" s="49" t="str">
        <f t="shared" si="1267"/>
        <v/>
      </c>
      <c r="EU602" s="49" t="str">
        <f t="shared" si="1268"/>
        <v/>
      </c>
      <c r="EV602" s="49" t="str">
        <f t="shared" si="1269"/>
        <v/>
      </c>
      <c r="EW602" s="49" t="str">
        <f t="shared" si="1270"/>
        <v/>
      </c>
      <c r="EX602" s="49" t="str">
        <f t="shared" si="1271"/>
        <v/>
      </c>
      <c r="EY602" s="49" t="str">
        <f t="shared" si="1272"/>
        <v/>
      </c>
      <c r="EZ602" s="49" t="str">
        <f t="shared" si="1273"/>
        <v/>
      </c>
      <c r="FB602" s="49"/>
      <c r="FC602" s="49" t="str">
        <f t="shared" si="1274"/>
        <v/>
      </c>
      <c r="FD602" s="49" t="str">
        <f t="shared" si="1275"/>
        <v/>
      </c>
      <c r="FE602" s="49" t="str">
        <f t="shared" si="1276"/>
        <v/>
      </c>
      <c r="FF602" s="49" t="str">
        <f t="shared" si="1277"/>
        <v/>
      </c>
      <c r="FG602" s="49" t="str">
        <f t="shared" si="1278"/>
        <v/>
      </c>
      <c r="FH602" s="49" t="str">
        <f t="shared" si="1279"/>
        <v/>
      </c>
      <c r="FI602" s="49" t="str">
        <f t="shared" si="1280"/>
        <v/>
      </c>
      <c r="FJ602" s="49" t="str">
        <f t="shared" si="1281"/>
        <v/>
      </c>
      <c r="FL602" s="49"/>
      <c r="FM602" s="49" t="str">
        <f t="shared" si="1282"/>
        <v/>
      </c>
      <c r="FN602" s="49" t="str">
        <f t="shared" si="1283"/>
        <v/>
      </c>
      <c r="FO602" s="49" t="str">
        <f t="shared" si="1284"/>
        <v/>
      </c>
      <c r="FP602" s="49" t="str">
        <f t="shared" si="1285"/>
        <v/>
      </c>
      <c r="FQ602" s="49" t="str">
        <f t="shared" si="1286"/>
        <v/>
      </c>
      <c r="FR602" s="49" t="str">
        <f t="shared" si="1287"/>
        <v/>
      </c>
      <c r="FS602" s="49" t="str">
        <f t="shared" si="1288"/>
        <v/>
      </c>
      <c r="FT602" s="49" t="str">
        <f t="shared" si="1289"/>
        <v/>
      </c>
      <c r="FV602" s="49"/>
      <c r="FW602" s="49" t="str">
        <f t="shared" si="1290"/>
        <v/>
      </c>
      <c r="FX602" s="49" t="str">
        <f t="shared" si="1291"/>
        <v/>
      </c>
      <c r="FY602" s="49" t="str">
        <f t="shared" si="1292"/>
        <v/>
      </c>
      <c r="FZ602" s="49" t="str">
        <f t="shared" si="1293"/>
        <v/>
      </c>
      <c r="GA602" s="49" t="str">
        <f t="shared" si="1294"/>
        <v/>
      </c>
      <c r="GB602" s="49" t="str">
        <f t="shared" si="1295"/>
        <v/>
      </c>
      <c r="GC602" s="49" t="str">
        <f t="shared" si="1296"/>
        <v/>
      </c>
      <c r="GD602" s="49" t="str">
        <f t="shared" si="1297"/>
        <v/>
      </c>
      <c r="GF602" s="49"/>
      <c r="GG602" s="49" t="str">
        <f t="shared" si="1298"/>
        <v/>
      </c>
      <c r="GH602" s="49" t="str">
        <f t="shared" si="1299"/>
        <v/>
      </c>
      <c r="GI602" s="49" t="str">
        <f t="shared" si="1300"/>
        <v/>
      </c>
      <c r="GJ602" s="49" t="str">
        <f t="shared" si="1301"/>
        <v/>
      </c>
      <c r="GK602" s="49" t="str">
        <f t="shared" si="1302"/>
        <v/>
      </c>
      <c r="GL602" s="49" t="str">
        <f t="shared" si="1303"/>
        <v/>
      </c>
      <c r="GM602" s="49" t="str">
        <f t="shared" si="1304"/>
        <v/>
      </c>
      <c r="GN602" s="49" t="str">
        <f t="shared" si="1305"/>
        <v/>
      </c>
      <c r="GP602" s="49"/>
      <c r="GQ602" s="49" t="str">
        <f t="shared" si="1306"/>
        <v/>
      </c>
      <c r="GR602" s="49" t="str">
        <f t="shared" si="1307"/>
        <v/>
      </c>
      <c r="GS602" s="49" t="str">
        <f t="shared" si="1308"/>
        <v/>
      </c>
      <c r="GT602" s="49" t="str">
        <f t="shared" si="1309"/>
        <v/>
      </c>
      <c r="GU602" s="49" t="str">
        <f t="shared" si="1310"/>
        <v/>
      </c>
      <c r="GV602" s="49" t="str">
        <f t="shared" si="1311"/>
        <v/>
      </c>
      <c r="GW602" s="49" t="str">
        <f t="shared" si="1312"/>
        <v/>
      </c>
      <c r="GX602" s="49" t="str">
        <f t="shared" si="1313"/>
        <v/>
      </c>
    </row>
    <row r="603" spans="17:206" x14ac:dyDescent="0.2">
      <c r="Q603" s="65">
        <v>106</v>
      </c>
      <c r="AB603" s="49"/>
      <c r="AC603" s="49" t="str">
        <f t="shared" si="1170"/>
        <v/>
      </c>
      <c r="AD603" s="49" t="str">
        <f t="shared" si="1171"/>
        <v/>
      </c>
      <c r="AE603" s="49" t="str">
        <f t="shared" si="1172"/>
        <v/>
      </c>
      <c r="AF603" s="49" t="str">
        <f t="shared" si="1173"/>
        <v/>
      </c>
      <c r="AG603" s="49" t="str">
        <f t="shared" si="1174"/>
        <v/>
      </c>
      <c r="AH603" s="49" t="str">
        <f t="shared" si="1175"/>
        <v/>
      </c>
      <c r="AI603" s="49" t="str">
        <f t="shared" si="1176"/>
        <v/>
      </c>
      <c r="AJ603" s="49" t="str">
        <f t="shared" si="1177"/>
        <v/>
      </c>
      <c r="AL603" s="49"/>
      <c r="AM603" s="49" t="str">
        <f t="shared" si="1178"/>
        <v/>
      </c>
      <c r="AN603" s="49" t="str">
        <f t="shared" si="1179"/>
        <v/>
      </c>
      <c r="AO603" s="49" t="str">
        <f t="shared" si="1180"/>
        <v/>
      </c>
      <c r="AP603" s="49" t="str">
        <f t="shared" si="1181"/>
        <v/>
      </c>
      <c r="AQ603" s="49" t="str">
        <f t="shared" si="1182"/>
        <v/>
      </c>
      <c r="AR603" s="49" t="str">
        <f t="shared" si="1183"/>
        <v/>
      </c>
      <c r="AS603" s="49" t="str">
        <f t="shared" si="1184"/>
        <v/>
      </c>
      <c r="AT603" s="49" t="str">
        <f t="shared" si="1185"/>
        <v/>
      </c>
      <c r="AV603" s="49"/>
      <c r="AW603" s="49" t="str">
        <f t="shared" si="1186"/>
        <v/>
      </c>
      <c r="AX603" s="49" t="str">
        <f t="shared" si="1187"/>
        <v/>
      </c>
      <c r="AY603" s="49" t="str">
        <f t="shared" si="1188"/>
        <v/>
      </c>
      <c r="AZ603" s="49" t="str">
        <f t="shared" si="1189"/>
        <v/>
      </c>
      <c r="BA603" s="49" t="str">
        <f t="shared" si="1190"/>
        <v/>
      </c>
      <c r="BB603" s="49" t="str">
        <f t="shared" si="1191"/>
        <v/>
      </c>
      <c r="BC603" s="49" t="str">
        <f t="shared" si="1192"/>
        <v/>
      </c>
      <c r="BD603" s="49" t="str">
        <f t="shared" si="1193"/>
        <v/>
      </c>
      <c r="BF603" s="49"/>
      <c r="BG603" s="49" t="str">
        <f t="shared" si="1194"/>
        <v/>
      </c>
      <c r="BH603" s="49" t="str">
        <f t="shared" si="1195"/>
        <v/>
      </c>
      <c r="BI603" s="49" t="str">
        <f t="shared" si="1196"/>
        <v/>
      </c>
      <c r="BJ603" s="49" t="str">
        <f t="shared" si="1197"/>
        <v/>
      </c>
      <c r="BK603" s="49" t="str">
        <f t="shared" si="1198"/>
        <v/>
      </c>
      <c r="BL603" s="49" t="str">
        <f t="shared" si="1199"/>
        <v/>
      </c>
      <c r="BM603" s="49" t="str">
        <f t="shared" si="1200"/>
        <v/>
      </c>
      <c r="BN603" s="49" t="str">
        <f t="shared" si="1201"/>
        <v/>
      </c>
      <c r="BP603" s="49"/>
      <c r="BQ603" s="49" t="str">
        <f t="shared" si="1202"/>
        <v/>
      </c>
      <c r="BR603" s="49" t="str">
        <f t="shared" si="1203"/>
        <v/>
      </c>
      <c r="BS603" s="49" t="str">
        <f t="shared" si="1204"/>
        <v/>
      </c>
      <c r="BT603" s="49" t="str">
        <f t="shared" si="1205"/>
        <v/>
      </c>
      <c r="BU603" s="49" t="str">
        <f t="shared" si="1206"/>
        <v/>
      </c>
      <c r="BV603" s="49" t="str">
        <f t="shared" si="1207"/>
        <v/>
      </c>
      <c r="BW603" s="49" t="str">
        <f t="shared" si="1208"/>
        <v/>
      </c>
      <c r="BX603" s="49" t="str">
        <f t="shared" si="1209"/>
        <v/>
      </c>
      <c r="BZ603" s="49"/>
      <c r="CA603" s="49" t="str">
        <f t="shared" si="1210"/>
        <v/>
      </c>
      <c r="CB603" s="49" t="str">
        <f t="shared" si="1211"/>
        <v/>
      </c>
      <c r="CC603" s="49" t="str">
        <f t="shared" si="1212"/>
        <v/>
      </c>
      <c r="CD603" s="49" t="str">
        <f t="shared" si="1213"/>
        <v/>
      </c>
      <c r="CE603" s="49" t="str">
        <f t="shared" si="1214"/>
        <v/>
      </c>
      <c r="CF603" s="49" t="str">
        <f t="shared" si="1215"/>
        <v/>
      </c>
      <c r="CG603" s="49" t="str">
        <f t="shared" si="1216"/>
        <v/>
      </c>
      <c r="CH603" s="49" t="str">
        <f t="shared" si="1217"/>
        <v/>
      </c>
      <c r="CJ603" s="49"/>
      <c r="CK603" s="49" t="str">
        <f t="shared" si="1218"/>
        <v/>
      </c>
      <c r="CL603" s="49" t="str">
        <f t="shared" si="1219"/>
        <v/>
      </c>
      <c r="CM603" s="49" t="str">
        <f t="shared" si="1220"/>
        <v/>
      </c>
      <c r="CN603" s="49" t="str">
        <f t="shared" si="1221"/>
        <v/>
      </c>
      <c r="CO603" s="49" t="str">
        <f t="shared" si="1222"/>
        <v/>
      </c>
      <c r="CP603" s="49" t="str">
        <f t="shared" si="1223"/>
        <v/>
      </c>
      <c r="CQ603" s="49" t="str">
        <f t="shared" si="1224"/>
        <v/>
      </c>
      <c r="CR603" s="49" t="str">
        <f t="shared" si="1225"/>
        <v/>
      </c>
      <c r="CT603" s="49"/>
      <c r="CU603" s="49" t="str">
        <f t="shared" si="1226"/>
        <v/>
      </c>
      <c r="CV603" s="49" t="str">
        <f t="shared" si="1227"/>
        <v/>
      </c>
      <c r="CW603" s="49" t="str">
        <f t="shared" si="1228"/>
        <v/>
      </c>
      <c r="CX603" s="49" t="str">
        <f t="shared" si="1229"/>
        <v/>
      </c>
      <c r="CY603" s="49" t="str">
        <f t="shared" si="1230"/>
        <v/>
      </c>
      <c r="CZ603" s="49" t="str">
        <f t="shared" si="1231"/>
        <v/>
      </c>
      <c r="DA603" s="49" t="str">
        <f t="shared" si="1232"/>
        <v/>
      </c>
      <c r="DB603" s="49" t="str">
        <f t="shared" si="1233"/>
        <v/>
      </c>
      <c r="DD603" s="49"/>
      <c r="DE603" s="49" t="str">
        <f t="shared" si="1234"/>
        <v/>
      </c>
      <c r="DF603" s="49" t="str">
        <f t="shared" si="1235"/>
        <v/>
      </c>
      <c r="DG603" s="49" t="str">
        <f t="shared" si="1236"/>
        <v/>
      </c>
      <c r="DH603" s="49" t="str">
        <f t="shared" si="1237"/>
        <v/>
      </c>
      <c r="DI603" s="49" t="str">
        <f t="shared" si="1238"/>
        <v/>
      </c>
      <c r="DJ603" s="49" t="str">
        <f t="shared" si="1239"/>
        <v/>
      </c>
      <c r="DK603" s="49" t="str">
        <f t="shared" si="1240"/>
        <v/>
      </c>
      <c r="DL603" s="49" t="str">
        <f t="shared" si="1241"/>
        <v/>
      </c>
      <c r="DN603" s="49"/>
      <c r="DO603" s="49" t="str">
        <f t="shared" si="1242"/>
        <v/>
      </c>
      <c r="DP603" s="49" t="str">
        <f t="shared" si="1243"/>
        <v/>
      </c>
      <c r="DQ603" s="49" t="str">
        <f t="shared" si="1244"/>
        <v/>
      </c>
      <c r="DR603" s="49" t="str">
        <f t="shared" si="1245"/>
        <v/>
      </c>
      <c r="DS603" s="49" t="str">
        <f t="shared" si="1246"/>
        <v/>
      </c>
      <c r="DT603" s="49" t="str">
        <f t="shared" si="1247"/>
        <v/>
      </c>
      <c r="DU603" s="49" t="str">
        <f t="shared" si="1248"/>
        <v/>
      </c>
      <c r="DV603" s="49" t="str">
        <f t="shared" si="1249"/>
        <v/>
      </c>
      <c r="DX603" s="49"/>
      <c r="DY603" s="49" t="str">
        <f t="shared" si="1250"/>
        <v/>
      </c>
      <c r="DZ603" s="49" t="str">
        <f t="shared" si="1251"/>
        <v/>
      </c>
      <c r="EA603" s="49" t="str">
        <f t="shared" si="1252"/>
        <v/>
      </c>
      <c r="EB603" s="49" t="str">
        <f t="shared" si="1253"/>
        <v/>
      </c>
      <c r="EC603" s="49" t="str">
        <f t="shared" si="1254"/>
        <v/>
      </c>
      <c r="ED603" s="49" t="str">
        <f t="shared" si="1255"/>
        <v/>
      </c>
      <c r="EE603" s="49" t="str">
        <f t="shared" si="1256"/>
        <v/>
      </c>
      <c r="EF603" s="49" t="str">
        <f t="shared" si="1257"/>
        <v/>
      </c>
      <c r="EH603" s="49"/>
      <c r="EI603" s="49" t="str">
        <f t="shared" si="1258"/>
        <v/>
      </c>
      <c r="EJ603" s="49" t="str">
        <f t="shared" si="1259"/>
        <v/>
      </c>
      <c r="EK603" s="49" t="str">
        <f t="shared" si="1260"/>
        <v/>
      </c>
      <c r="EL603" s="49" t="str">
        <f t="shared" si="1261"/>
        <v/>
      </c>
      <c r="EM603" s="49" t="str">
        <f t="shared" si="1262"/>
        <v/>
      </c>
      <c r="EN603" s="49" t="str">
        <f t="shared" si="1263"/>
        <v/>
      </c>
      <c r="EO603" s="49" t="str">
        <f t="shared" si="1264"/>
        <v/>
      </c>
      <c r="EP603" s="49" t="str">
        <f t="shared" si="1265"/>
        <v/>
      </c>
      <c r="ER603" s="49"/>
      <c r="ES603" s="49" t="str">
        <f t="shared" si="1266"/>
        <v/>
      </c>
      <c r="ET603" s="49" t="str">
        <f t="shared" si="1267"/>
        <v/>
      </c>
      <c r="EU603" s="49" t="str">
        <f t="shared" si="1268"/>
        <v/>
      </c>
      <c r="EV603" s="49" t="str">
        <f t="shared" si="1269"/>
        <v/>
      </c>
      <c r="EW603" s="49" t="str">
        <f t="shared" si="1270"/>
        <v/>
      </c>
      <c r="EX603" s="49" t="str">
        <f t="shared" si="1271"/>
        <v/>
      </c>
      <c r="EY603" s="49" t="str">
        <f t="shared" si="1272"/>
        <v/>
      </c>
      <c r="EZ603" s="49" t="str">
        <f t="shared" si="1273"/>
        <v/>
      </c>
      <c r="FB603" s="49"/>
      <c r="FC603" s="49" t="str">
        <f t="shared" si="1274"/>
        <v/>
      </c>
      <c r="FD603" s="49" t="str">
        <f t="shared" si="1275"/>
        <v/>
      </c>
      <c r="FE603" s="49" t="str">
        <f t="shared" si="1276"/>
        <v/>
      </c>
      <c r="FF603" s="49" t="str">
        <f t="shared" si="1277"/>
        <v/>
      </c>
      <c r="FG603" s="49" t="str">
        <f t="shared" si="1278"/>
        <v/>
      </c>
      <c r="FH603" s="49" t="str">
        <f t="shared" si="1279"/>
        <v/>
      </c>
      <c r="FI603" s="49" t="str">
        <f t="shared" si="1280"/>
        <v/>
      </c>
      <c r="FJ603" s="49" t="str">
        <f t="shared" si="1281"/>
        <v/>
      </c>
      <c r="FL603" s="49"/>
      <c r="FM603" s="49" t="str">
        <f t="shared" si="1282"/>
        <v/>
      </c>
      <c r="FN603" s="49" t="str">
        <f t="shared" si="1283"/>
        <v/>
      </c>
      <c r="FO603" s="49" t="str">
        <f t="shared" si="1284"/>
        <v/>
      </c>
      <c r="FP603" s="49" t="str">
        <f t="shared" si="1285"/>
        <v/>
      </c>
      <c r="FQ603" s="49" t="str">
        <f t="shared" si="1286"/>
        <v/>
      </c>
      <c r="FR603" s="49" t="str">
        <f t="shared" si="1287"/>
        <v/>
      </c>
      <c r="FS603" s="49" t="str">
        <f t="shared" si="1288"/>
        <v/>
      </c>
      <c r="FT603" s="49" t="str">
        <f t="shared" si="1289"/>
        <v/>
      </c>
      <c r="FV603" s="49"/>
      <c r="FW603" s="49" t="str">
        <f t="shared" si="1290"/>
        <v/>
      </c>
      <c r="FX603" s="49" t="str">
        <f t="shared" si="1291"/>
        <v/>
      </c>
      <c r="FY603" s="49" t="str">
        <f t="shared" si="1292"/>
        <v/>
      </c>
      <c r="FZ603" s="49" t="str">
        <f t="shared" si="1293"/>
        <v/>
      </c>
      <c r="GA603" s="49" t="str">
        <f t="shared" si="1294"/>
        <v/>
      </c>
      <c r="GB603" s="49" t="str">
        <f t="shared" si="1295"/>
        <v/>
      </c>
      <c r="GC603" s="49" t="str">
        <f t="shared" si="1296"/>
        <v/>
      </c>
      <c r="GD603" s="49" t="str">
        <f t="shared" si="1297"/>
        <v/>
      </c>
      <c r="GF603" s="49"/>
      <c r="GG603" s="49" t="str">
        <f t="shared" si="1298"/>
        <v/>
      </c>
      <c r="GH603" s="49" t="str">
        <f t="shared" si="1299"/>
        <v/>
      </c>
      <c r="GI603" s="49" t="str">
        <f t="shared" si="1300"/>
        <v/>
      </c>
      <c r="GJ603" s="49" t="str">
        <f t="shared" si="1301"/>
        <v/>
      </c>
      <c r="GK603" s="49" t="str">
        <f t="shared" si="1302"/>
        <v/>
      </c>
      <c r="GL603" s="49" t="str">
        <f t="shared" si="1303"/>
        <v/>
      </c>
      <c r="GM603" s="49" t="str">
        <f t="shared" si="1304"/>
        <v/>
      </c>
      <c r="GN603" s="49" t="str">
        <f t="shared" si="1305"/>
        <v/>
      </c>
      <c r="GP603" s="49"/>
      <c r="GQ603" s="49" t="str">
        <f t="shared" si="1306"/>
        <v/>
      </c>
      <c r="GR603" s="49" t="str">
        <f t="shared" si="1307"/>
        <v/>
      </c>
      <c r="GS603" s="49" t="str">
        <f t="shared" si="1308"/>
        <v/>
      </c>
      <c r="GT603" s="49" t="str">
        <f t="shared" si="1309"/>
        <v/>
      </c>
      <c r="GU603" s="49" t="str">
        <f t="shared" si="1310"/>
        <v/>
      </c>
      <c r="GV603" s="49" t="str">
        <f t="shared" si="1311"/>
        <v/>
      </c>
      <c r="GW603" s="49" t="str">
        <f t="shared" si="1312"/>
        <v/>
      </c>
      <c r="GX603" s="49" t="str">
        <f t="shared" si="1313"/>
        <v/>
      </c>
    </row>
    <row r="604" spans="17:206" x14ac:dyDescent="0.2">
      <c r="Q604" s="65">
        <v>107</v>
      </c>
      <c r="AB604" s="49"/>
      <c r="AC604" s="49" t="str">
        <f t="shared" si="1170"/>
        <v/>
      </c>
      <c r="AD604" s="49" t="str">
        <f t="shared" si="1171"/>
        <v/>
      </c>
      <c r="AE604" s="49" t="str">
        <f t="shared" si="1172"/>
        <v/>
      </c>
      <c r="AF604" s="49" t="str">
        <f t="shared" si="1173"/>
        <v/>
      </c>
      <c r="AG604" s="49" t="str">
        <f t="shared" si="1174"/>
        <v/>
      </c>
      <c r="AH604" s="49" t="str">
        <f t="shared" si="1175"/>
        <v/>
      </c>
      <c r="AI604" s="49" t="str">
        <f t="shared" si="1176"/>
        <v/>
      </c>
      <c r="AJ604" s="49" t="str">
        <f t="shared" si="1177"/>
        <v/>
      </c>
      <c r="AL604" s="49"/>
      <c r="AM604" s="49" t="str">
        <f t="shared" si="1178"/>
        <v/>
      </c>
      <c r="AN604" s="49" t="str">
        <f t="shared" si="1179"/>
        <v/>
      </c>
      <c r="AO604" s="49" t="str">
        <f t="shared" si="1180"/>
        <v/>
      </c>
      <c r="AP604" s="49" t="str">
        <f t="shared" si="1181"/>
        <v/>
      </c>
      <c r="AQ604" s="49" t="str">
        <f t="shared" si="1182"/>
        <v/>
      </c>
      <c r="AR604" s="49" t="str">
        <f t="shared" si="1183"/>
        <v/>
      </c>
      <c r="AS604" s="49" t="str">
        <f t="shared" si="1184"/>
        <v/>
      </c>
      <c r="AT604" s="49" t="str">
        <f t="shared" si="1185"/>
        <v/>
      </c>
      <c r="AV604" s="49"/>
      <c r="AW604" s="49" t="str">
        <f t="shared" si="1186"/>
        <v/>
      </c>
      <c r="AX604" s="49" t="str">
        <f t="shared" si="1187"/>
        <v/>
      </c>
      <c r="AY604" s="49" t="str">
        <f t="shared" si="1188"/>
        <v/>
      </c>
      <c r="AZ604" s="49" t="str">
        <f t="shared" si="1189"/>
        <v/>
      </c>
      <c r="BA604" s="49" t="str">
        <f t="shared" si="1190"/>
        <v/>
      </c>
      <c r="BB604" s="49" t="str">
        <f t="shared" si="1191"/>
        <v/>
      </c>
      <c r="BC604" s="49" t="str">
        <f t="shared" si="1192"/>
        <v/>
      </c>
      <c r="BD604" s="49" t="str">
        <f t="shared" si="1193"/>
        <v/>
      </c>
      <c r="BF604" s="49"/>
      <c r="BG604" s="49" t="str">
        <f t="shared" si="1194"/>
        <v/>
      </c>
      <c r="BH604" s="49" t="str">
        <f t="shared" si="1195"/>
        <v/>
      </c>
      <c r="BI604" s="49" t="str">
        <f t="shared" si="1196"/>
        <v/>
      </c>
      <c r="BJ604" s="49" t="str">
        <f t="shared" si="1197"/>
        <v/>
      </c>
      <c r="BK604" s="49" t="str">
        <f t="shared" si="1198"/>
        <v/>
      </c>
      <c r="BL604" s="49" t="str">
        <f t="shared" si="1199"/>
        <v/>
      </c>
      <c r="BM604" s="49" t="str">
        <f t="shared" si="1200"/>
        <v/>
      </c>
      <c r="BN604" s="49" t="str">
        <f t="shared" si="1201"/>
        <v/>
      </c>
      <c r="BP604" s="49"/>
      <c r="BQ604" s="49" t="str">
        <f t="shared" si="1202"/>
        <v/>
      </c>
      <c r="BR604" s="49" t="str">
        <f t="shared" si="1203"/>
        <v/>
      </c>
      <c r="BS604" s="49" t="str">
        <f t="shared" si="1204"/>
        <v/>
      </c>
      <c r="BT604" s="49" t="str">
        <f t="shared" si="1205"/>
        <v/>
      </c>
      <c r="BU604" s="49" t="str">
        <f t="shared" si="1206"/>
        <v/>
      </c>
      <c r="BV604" s="49" t="str">
        <f t="shared" si="1207"/>
        <v/>
      </c>
      <c r="BW604" s="49" t="str">
        <f t="shared" si="1208"/>
        <v/>
      </c>
      <c r="BX604" s="49" t="str">
        <f t="shared" si="1209"/>
        <v/>
      </c>
      <c r="BZ604" s="49"/>
      <c r="CA604" s="49" t="str">
        <f t="shared" si="1210"/>
        <v/>
      </c>
      <c r="CB604" s="49" t="str">
        <f t="shared" si="1211"/>
        <v/>
      </c>
      <c r="CC604" s="49" t="str">
        <f t="shared" si="1212"/>
        <v/>
      </c>
      <c r="CD604" s="49" t="str">
        <f t="shared" si="1213"/>
        <v/>
      </c>
      <c r="CE604" s="49" t="str">
        <f t="shared" si="1214"/>
        <v/>
      </c>
      <c r="CF604" s="49" t="str">
        <f t="shared" si="1215"/>
        <v/>
      </c>
      <c r="CG604" s="49" t="str">
        <f t="shared" si="1216"/>
        <v/>
      </c>
      <c r="CH604" s="49" t="str">
        <f t="shared" si="1217"/>
        <v/>
      </c>
      <c r="CJ604" s="49"/>
      <c r="CK604" s="49" t="str">
        <f t="shared" si="1218"/>
        <v/>
      </c>
      <c r="CL604" s="49" t="str">
        <f t="shared" si="1219"/>
        <v/>
      </c>
      <c r="CM604" s="49" t="str">
        <f t="shared" si="1220"/>
        <v/>
      </c>
      <c r="CN604" s="49" t="str">
        <f t="shared" si="1221"/>
        <v/>
      </c>
      <c r="CO604" s="49" t="str">
        <f t="shared" si="1222"/>
        <v/>
      </c>
      <c r="CP604" s="49" t="str">
        <f t="shared" si="1223"/>
        <v/>
      </c>
      <c r="CQ604" s="49" t="str">
        <f t="shared" si="1224"/>
        <v/>
      </c>
      <c r="CR604" s="49" t="str">
        <f t="shared" si="1225"/>
        <v/>
      </c>
      <c r="CT604" s="49"/>
      <c r="CU604" s="49" t="str">
        <f t="shared" si="1226"/>
        <v/>
      </c>
      <c r="CV604" s="49" t="str">
        <f t="shared" si="1227"/>
        <v/>
      </c>
      <c r="CW604" s="49" t="str">
        <f t="shared" si="1228"/>
        <v/>
      </c>
      <c r="CX604" s="49" t="str">
        <f t="shared" si="1229"/>
        <v/>
      </c>
      <c r="CY604" s="49" t="str">
        <f t="shared" si="1230"/>
        <v/>
      </c>
      <c r="CZ604" s="49" t="str">
        <f t="shared" si="1231"/>
        <v/>
      </c>
      <c r="DA604" s="49" t="str">
        <f t="shared" si="1232"/>
        <v/>
      </c>
      <c r="DB604" s="49" t="str">
        <f t="shared" si="1233"/>
        <v/>
      </c>
      <c r="DD604" s="49"/>
      <c r="DE604" s="49" t="str">
        <f t="shared" si="1234"/>
        <v/>
      </c>
      <c r="DF604" s="49" t="str">
        <f t="shared" si="1235"/>
        <v/>
      </c>
      <c r="DG604" s="49" t="str">
        <f t="shared" si="1236"/>
        <v/>
      </c>
      <c r="DH604" s="49" t="str">
        <f t="shared" si="1237"/>
        <v/>
      </c>
      <c r="DI604" s="49" t="str">
        <f t="shared" si="1238"/>
        <v/>
      </c>
      <c r="DJ604" s="49" t="str">
        <f t="shared" si="1239"/>
        <v/>
      </c>
      <c r="DK604" s="49" t="str">
        <f t="shared" si="1240"/>
        <v/>
      </c>
      <c r="DL604" s="49" t="str">
        <f t="shared" si="1241"/>
        <v/>
      </c>
      <c r="DN604" s="49"/>
      <c r="DO604" s="49" t="str">
        <f t="shared" si="1242"/>
        <v/>
      </c>
      <c r="DP604" s="49" t="str">
        <f t="shared" si="1243"/>
        <v/>
      </c>
      <c r="DQ604" s="49" t="str">
        <f t="shared" si="1244"/>
        <v/>
      </c>
      <c r="DR604" s="49" t="str">
        <f t="shared" si="1245"/>
        <v/>
      </c>
      <c r="DS604" s="49" t="str">
        <f t="shared" si="1246"/>
        <v/>
      </c>
      <c r="DT604" s="49" t="str">
        <f t="shared" si="1247"/>
        <v/>
      </c>
      <c r="DU604" s="49" t="str">
        <f t="shared" si="1248"/>
        <v/>
      </c>
      <c r="DV604" s="49" t="str">
        <f t="shared" si="1249"/>
        <v/>
      </c>
      <c r="DX604" s="49"/>
      <c r="DY604" s="49" t="str">
        <f t="shared" si="1250"/>
        <v/>
      </c>
      <c r="DZ604" s="49" t="str">
        <f t="shared" si="1251"/>
        <v/>
      </c>
      <c r="EA604" s="49" t="str">
        <f t="shared" si="1252"/>
        <v/>
      </c>
      <c r="EB604" s="49" t="str">
        <f t="shared" si="1253"/>
        <v/>
      </c>
      <c r="EC604" s="49" t="str">
        <f t="shared" si="1254"/>
        <v/>
      </c>
      <c r="ED604" s="49" t="str">
        <f t="shared" si="1255"/>
        <v/>
      </c>
      <c r="EE604" s="49" t="str">
        <f t="shared" si="1256"/>
        <v/>
      </c>
      <c r="EF604" s="49" t="str">
        <f t="shared" si="1257"/>
        <v/>
      </c>
      <c r="EH604" s="49"/>
      <c r="EI604" s="49" t="str">
        <f t="shared" si="1258"/>
        <v/>
      </c>
      <c r="EJ604" s="49" t="str">
        <f t="shared" si="1259"/>
        <v/>
      </c>
      <c r="EK604" s="49" t="str">
        <f t="shared" si="1260"/>
        <v/>
      </c>
      <c r="EL604" s="49" t="str">
        <f t="shared" si="1261"/>
        <v/>
      </c>
      <c r="EM604" s="49" t="str">
        <f t="shared" si="1262"/>
        <v/>
      </c>
      <c r="EN604" s="49" t="str">
        <f t="shared" si="1263"/>
        <v/>
      </c>
      <c r="EO604" s="49" t="str">
        <f t="shared" si="1264"/>
        <v/>
      </c>
      <c r="EP604" s="49" t="str">
        <f t="shared" si="1265"/>
        <v/>
      </c>
      <c r="ER604" s="49"/>
      <c r="ES604" s="49" t="str">
        <f t="shared" si="1266"/>
        <v/>
      </c>
      <c r="ET604" s="49" t="str">
        <f t="shared" si="1267"/>
        <v/>
      </c>
      <c r="EU604" s="49" t="str">
        <f t="shared" si="1268"/>
        <v/>
      </c>
      <c r="EV604" s="49" t="str">
        <f t="shared" si="1269"/>
        <v/>
      </c>
      <c r="EW604" s="49" t="str">
        <f t="shared" si="1270"/>
        <v/>
      </c>
      <c r="EX604" s="49" t="str">
        <f t="shared" si="1271"/>
        <v/>
      </c>
      <c r="EY604" s="49" t="str">
        <f t="shared" si="1272"/>
        <v/>
      </c>
      <c r="EZ604" s="49" t="str">
        <f t="shared" si="1273"/>
        <v/>
      </c>
      <c r="FB604" s="49"/>
      <c r="FC604" s="49" t="str">
        <f t="shared" si="1274"/>
        <v/>
      </c>
      <c r="FD604" s="49" t="str">
        <f t="shared" si="1275"/>
        <v/>
      </c>
      <c r="FE604" s="49" t="str">
        <f t="shared" si="1276"/>
        <v/>
      </c>
      <c r="FF604" s="49" t="str">
        <f t="shared" si="1277"/>
        <v/>
      </c>
      <c r="FG604" s="49" t="str">
        <f t="shared" si="1278"/>
        <v/>
      </c>
      <c r="FH604" s="49" t="str">
        <f t="shared" si="1279"/>
        <v/>
      </c>
      <c r="FI604" s="49" t="str">
        <f t="shared" si="1280"/>
        <v/>
      </c>
      <c r="FJ604" s="49" t="str">
        <f t="shared" si="1281"/>
        <v/>
      </c>
      <c r="FL604" s="49"/>
      <c r="FM604" s="49" t="str">
        <f t="shared" si="1282"/>
        <v/>
      </c>
      <c r="FN604" s="49" t="str">
        <f t="shared" si="1283"/>
        <v/>
      </c>
      <c r="FO604" s="49" t="str">
        <f t="shared" si="1284"/>
        <v/>
      </c>
      <c r="FP604" s="49" t="str">
        <f t="shared" si="1285"/>
        <v/>
      </c>
      <c r="FQ604" s="49" t="str">
        <f t="shared" si="1286"/>
        <v/>
      </c>
      <c r="FR604" s="49" t="str">
        <f t="shared" si="1287"/>
        <v/>
      </c>
      <c r="FS604" s="49" t="str">
        <f t="shared" si="1288"/>
        <v/>
      </c>
      <c r="FT604" s="49" t="str">
        <f t="shared" si="1289"/>
        <v/>
      </c>
      <c r="FV604" s="49"/>
      <c r="FW604" s="49" t="str">
        <f t="shared" si="1290"/>
        <v/>
      </c>
      <c r="FX604" s="49" t="str">
        <f t="shared" si="1291"/>
        <v/>
      </c>
      <c r="FY604" s="49" t="str">
        <f t="shared" si="1292"/>
        <v/>
      </c>
      <c r="FZ604" s="49" t="str">
        <f t="shared" si="1293"/>
        <v/>
      </c>
      <c r="GA604" s="49" t="str">
        <f t="shared" si="1294"/>
        <v/>
      </c>
      <c r="GB604" s="49" t="str">
        <f t="shared" si="1295"/>
        <v/>
      </c>
      <c r="GC604" s="49" t="str">
        <f t="shared" si="1296"/>
        <v/>
      </c>
      <c r="GD604" s="49" t="str">
        <f t="shared" si="1297"/>
        <v/>
      </c>
      <c r="GF604" s="49"/>
      <c r="GG604" s="49" t="str">
        <f t="shared" si="1298"/>
        <v/>
      </c>
      <c r="GH604" s="49" t="str">
        <f t="shared" si="1299"/>
        <v/>
      </c>
      <c r="GI604" s="49" t="str">
        <f t="shared" si="1300"/>
        <v/>
      </c>
      <c r="GJ604" s="49" t="str">
        <f t="shared" si="1301"/>
        <v/>
      </c>
      <c r="GK604" s="49" t="str">
        <f t="shared" si="1302"/>
        <v/>
      </c>
      <c r="GL604" s="49" t="str">
        <f t="shared" si="1303"/>
        <v/>
      </c>
      <c r="GM604" s="49" t="str">
        <f t="shared" si="1304"/>
        <v/>
      </c>
      <c r="GN604" s="49" t="str">
        <f t="shared" si="1305"/>
        <v/>
      </c>
      <c r="GP604" s="49"/>
      <c r="GQ604" s="49" t="str">
        <f t="shared" si="1306"/>
        <v/>
      </c>
      <c r="GR604" s="49" t="str">
        <f t="shared" si="1307"/>
        <v/>
      </c>
      <c r="GS604" s="49" t="str">
        <f t="shared" si="1308"/>
        <v/>
      </c>
      <c r="GT604" s="49" t="str">
        <f t="shared" si="1309"/>
        <v/>
      </c>
      <c r="GU604" s="49" t="str">
        <f t="shared" si="1310"/>
        <v/>
      </c>
      <c r="GV604" s="49" t="str">
        <f t="shared" si="1311"/>
        <v/>
      </c>
      <c r="GW604" s="49" t="str">
        <f t="shared" si="1312"/>
        <v/>
      </c>
      <c r="GX604" s="49" t="str">
        <f t="shared" si="1313"/>
        <v/>
      </c>
    </row>
    <row r="605" spans="17:206" x14ac:dyDescent="0.2">
      <c r="Q605" s="65">
        <v>108</v>
      </c>
      <c r="AB605" s="49"/>
      <c r="AC605" s="49" t="str">
        <f t="shared" si="1170"/>
        <v/>
      </c>
      <c r="AD605" s="49" t="str">
        <f t="shared" si="1171"/>
        <v/>
      </c>
      <c r="AE605" s="49" t="str">
        <f t="shared" si="1172"/>
        <v/>
      </c>
      <c r="AF605" s="49" t="str">
        <f t="shared" si="1173"/>
        <v/>
      </c>
      <c r="AG605" s="49" t="str">
        <f t="shared" si="1174"/>
        <v/>
      </c>
      <c r="AH605" s="49" t="str">
        <f t="shared" si="1175"/>
        <v/>
      </c>
      <c r="AI605" s="49" t="str">
        <f t="shared" si="1176"/>
        <v/>
      </c>
      <c r="AJ605" s="49" t="str">
        <f t="shared" si="1177"/>
        <v/>
      </c>
      <c r="AL605" s="49"/>
      <c r="AM605" s="49" t="str">
        <f t="shared" si="1178"/>
        <v/>
      </c>
      <c r="AN605" s="49" t="str">
        <f t="shared" si="1179"/>
        <v/>
      </c>
      <c r="AO605" s="49" t="str">
        <f t="shared" si="1180"/>
        <v/>
      </c>
      <c r="AP605" s="49" t="str">
        <f t="shared" si="1181"/>
        <v/>
      </c>
      <c r="AQ605" s="49" t="str">
        <f t="shared" si="1182"/>
        <v/>
      </c>
      <c r="AR605" s="49" t="str">
        <f t="shared" si="1183"/>
        <v/>
      </c>
      <c r="AS605" s="49" t="str">
        <f t="shared" si="1184"/>
        <v/>
      </c>
      <c r="AT605" s="49" t="str">
        <f t="shared" si="1185"/>
        <v/>
      </c>
      <c r="AV605" s="49"/>
      <c r="AW605" s="49" t="str">
        <f t="shared" si="1186"/>
        <v/>
      </c>
      <c r="AX605" s="49" t="str">
        <f t="shared" si="1187"/>
        <v/>
      </c>
      <c r="AY605" s="49" t="str">
        <f t="shared" si="1188"/>
        <v/>
      </c>
      <c r="AZ605" s="49" t="str">
        <f t="shared" si="1189"/>
        <v/>
      </c>
      <c r="BA605" s="49" t="str">
        <f t="shared" si="1190"/>
        <v/>
      </c>
      <c r="BB605" s="49" t="str">
        <f t="shared" si="1191"/>
        <v/>
      </c>
      <c r="BC605" s="49" t="str">
        <f t="shared" si="1192"/>
        <v/>
      </c>
      <c r="BD605" s="49" t="str">
        <f t="shared" si="1193"/>
        <v/>
      </c>
      <c r="BF605" s="49"/>
      <c r="BG605" s="49" t="str">
        <f t="shared" si="1194"/>
        <v/>
      </c>
      <c r="BH605" s="49" t="str">
        <f t="shared" si="1195"/>
        <v/>
      </c>
      <c r="BI605" s="49" t="str">
        <f t="shared" si="1196"/>
        <v/>
      </c>
      <c r="BJ605" s="49" t="str">
        <f t="shared" si="1197"/>
        <v/>
      </c>
      <c r="BK605" s="49" t="str">
        <f t="shared" si="1198"/>
        <v/>
      </c>
      <c r="BL605" s="49" t="str">
        <f t="shared" si="1199"/>
        <v/>
      </c>
      <c r="BM605" s="49" t="str">
        <f t="shared" si="1200"/>
        <v/>
      </c>
      <c r="BN605" s="49" t="str">
        <f t="shared" si="1201"/>
        <v/>
      </c>
      <c r="BP605" s="49"/>
      <c r="BQ605" s="49" t="str">
        <f t="shared" si="1202"/>
        <v/>
      </c>
      <c r="BR605" s="49" t="str">
        <f t="shared" si="1203"/>
        <v/>
      </c>
      <c r="BS605" s="49" t="str">
        <f t="shared" si="1204"/>
        <v/>
      </c>
      <c r="BT605" s="49" t="str">
        <f t="shared" si="1205"/>
        <v/>
      </c>
      <c r="BU605" s="49" t="str">
        <f t="shared" si="1206"/>
        <v/>
      </c>
      <c r="BV605" s="49" t="str">
        <f t="shared" si="1207"/>
        <v/>
      </c>
      <c r="BW605" s="49" t="str">
        <f t="shared" si="1208"/>
        <v/>
      </c>
      <c r="BX605" s="49" t="str">
        <f t="shared" si="1209"/>
        <v/>
      </c>
      <c r="BZ605" s="49"/>
      <c r="CA605" s="49" t="str">
        <f t="shared" si="1210"/>
        <v/>
      </c>
      <c r="CB605" s="49" t="str">
        <f t="shared" si="1211"/>
        <v/>
      </c>
      <c r="CC605" s="49" t="str">
        <f t="shared" si="1212"/>
        <v/>
      </c>
      <c r="CD605" s="49" t="str">
        <f t="shared" si="1213"/>
        <v/>
      </c>
      <c r="CE605" s="49" t="str">
        <f t="shared" si="1214"/>
        <v/>
      </c>
      <c r="CF605" s="49" t="str">
        <f t="shared" si="1215"/>
        <v/>
      </c>
      <c r="CG605" s="49" t="str">
        <f t="shared" si="1216"/>
        <v/>
      </c>
      <c r="CH605" s="49" t="str">
        <f t="shared" si="1217"/>
        <v/>
      </c>
      <c r="CJ605" s="49"/>
      <c r="CK605" s="49" t="str">
        <f t="shared" si="1218"/>
        <v/>
      </c>
      <c r="CL605" s="49" t="str">
        <f t="shared" si="1219"/>
        <v/>
      </c>
      <c r="CM605" s="49" t="str">
        <f t="shared" si="1220"/>
        <v/>
      </c>
      <c r="CN605" s="49" t="str">
        <f t="shared" si="1221"/>
        <v/>
      </c>
      <c r="CO605" s="49" t="str">
        <f t="shared" si="1222"/>
        <v/>
      </c>
      <c r="CP605" s="49" t="str">
        <f t="shared" si="1223"/>
        <v/>
      </c>
      <c r="CQ605" s="49" t="str">
        <f t="shared" si="1224"/>
        <v/>
      </c>
      <c r="CR605" s="49" t="str">
        <f t="shared" si="1225"/>
        <v/>
      </c>
      <c r="CT605" s="49"/>
      <c r="CU605" s="49" t="str">
        <f t="shared" si="1226"/>
        <v/>
      </c>
      <c r="CV605" s="49" t="str">
        <f t="shared" si="1227"/>
        <v/>
      </c>
      <c r="CW605" s="49" t="str">
        <f t="shared" si="1228"/>
        <v/>
      </c>
      <c r="CX605" s="49" t="str">
        <f t="shared" si="1229"/>
        <v/>
      </c>
      <c r="CY605" s="49" t="str">
        <f t="shared" si="1230"/>
        <v/>
      </c>
      <c r="CZ605" s="49" t="str">
        <f t="shared" si="1231"/>
        <v/>
      </c>
      <c r="DA605" s="49" t="str">
        <f t="shared" si="1232"/>
        <v/>
      </c>
      <c r="DB605" s="49" t="str">
        <f t="shared" si="1233"/>
        <v/>
      </c>
      <c r="DD605" s="49"/>
      <c r="DE605" s="49" t="str">
        <f t="shared" si="1234"/>
        <v/>
      </c>
      <c r="DF605" s="49" t="str">
        <f t="shared" si="1235"/>
        <v/>
      </c>
      <c r="DG605" s="49" t="str">
        <f t="shared" si="1236"/>
        <v/>
      </c>
      <c r="DH605" s="49" t="str">
        <f t="shared" si="1237"/>
        <v/>
      </c>
      <c r="DI605" s="49" t="str">
        <f t="shared" si="1238"/>
        <v/>
      </c>
      <c r="DJ605" s="49" t="str">
        <f t="shared" si="1239"/>
        <v/>
      </c>
      <c r="DK605" s="49" t="str">
        <f t="shared" si="1240"/>
        <v/>
      </c>
      <c r="DL605" s="49" t="str">
        <f t="shared" si="1241"/>
        <v/>
      </c>
      <c r="DN605" s="49"/>
      <c r="DO605" s="49" t="str">
        <f t="shared" si="1242"/>
        <v/>
      </c>
      <c r="DP605" s="49" t="str">
        <f t="shared" si="1243"/>
        <v/>
      </c>
      <c r="DQ605" s="49" t="str">
        <f t="shared" si="1244"/>
        <v/>
      </c>
      <c r="DR605" s="49" t="str">
        <f t="shared" si="1245"/>
        <v/>
      </c>
      <c r="DS605" s="49" t="str">
        <f t="shared" si="1246"/>
        <v/>
      </c>
      <c r="DT605" s="49" t="str">
        <f t="shared" si="1247"/>
        <v/>
      </c>
      <c r="DU605" s="49" t="str">
        <f t="shared" si="1248"/>
        <v/>
      </c>
      <c r="DV605" s="49" t="str">
        <f t="shared" si="1249"/>
        <v/>
      </c>
      <c r="DX605" s="49"/>
      <c r="DY605" s="49" t="str">
        <f t="shared" si="1250"/>
        <v/>
      </c>
      <c r="DZ605" s="49" t="str">
        <f t="shared" si="1251"/>
        <v/>
      </c>
      <c r="EA605" s="49" t="str">
        <f t="shared" si="1252"/>
        <v/>
      </c>
      <c r="EB605" s="49" t="str">
        <f t="shared" si="1253"/>
        <v/>
      </c>
      <c r="EC605" s="49" t="str">
        <f t="shared" si="1254"/>
        <v/>
      </c>
      <c r="ED605" s="49" t="str">
        <f t="shared" si="1255"/>
        <v/>
      </c>
      <c r="EE605" s="49" t="str">
        <f t="shared" si="1256"/>
        <v/>
      </c>
      <c r="EF605" s="49" t="str">
        <f t="shared" si="1257"/>
        <v/>
      </c>
      <c r="EH605" s="49"/>
      <c r="EI605" s="49" t="str">
        <f t="shared" si="1258"/>
        <v/>
      </c>
      <c r="EJ605" s="49" t="str">
        <f t="shared" si="1259"/>
        <v/>
      </c>
      <c r="EK605" s="49" t="str">
        <f t="shared" si="1260"/>
        <v/>
      </c>
      <c r="EL605" s="49" t="str">
        <f t="shared" si="1261"/>
        <v/>
      </c>
      <c r="EM605" s="49" t="str">
        <f t="shared" si="1262"/>
        <v/>
      </c>
      <c r="EN605" s="49" t="str">
        <f t="shared" si="1263"/>
        <v/>
      </c>
      <c r="EO605" s="49" t="str">
        <f t="shared" si="1264"/>
        <v/>
      </c>
      <c r="EP605" s="49" t="str">
        <f t="shared" si="1265"/>
        <v/>
      </c>
      <c r="ER605" s="49"/>
      <c r="ES605" s="49" t="str">
        <f t="shared" si="1266"/>
        <v/>
      </c>
      <c r="ET605" s="49" t="str">
        <f t="shared" si="1267"/>
        <v/>
      </c>
      <c r="EU605" s="49" t="str">
        <f t="shared" si="1268"/>
        <v/>
      </c>
      <c r="EV605" s="49" t="str">
        <f t="shared" si="1269"/>
        <v/>
      </c>
      <c r="EW605" s="49" t="str">
        <f t="shared" si="1270"/>
        <v/>
      </c>
      <c r="EX605" s="49" t="str">
        <f t="shared" si="1271"/>
        <v/>
      </c>
      <c r="EY605" s="49" t="str">
        <f t="shared" si="1272"/>
        <v/>
      </c>
      <c r="EZ605" s="49" t="str">
        <f t="shared" si="1273"/>
        <v/>
      </c>
      <c r="FB605" s="49"/>
      <c r="FC605" s="49" t="str">
        <f t="shared" si="1274"/>
        <v/>
      </c>
      <c r="FD605" s="49" t="str">
        <f t="shared" si="1275"/>
        <v/>
      </c>
      <c r="FE605" s="49" t="str">
        <f t="shared" si="1276"/>
        <v/>
      </c>
      <c r="FF605" s="49" t="str">
        <f t="shared" si="1277"/>
        <v/>
      </c>
      <c r="FG605" s="49" t="str">
        <f t="shared" si="1278"/>
        <v/>
      </c>
      <c r="FH605" s="49" t="str">
        <f t="shared" si="1279"/>
        <v/>
      </c>
      <c r="FI605" s="49" t="str">
        <f t="shared" si="1280"/>
        <v/>
      </c>
      <c r="FJ605" s="49" t="str">
        <f t="shared" si="1281"/>
        <v/>
      </c>
      <c r="FL605" s="49"/>
      <c r="FM605" s="49" t="str">
        <f t="shared" si="1282"/>
        <v/>
      </c>
      <c r="FN605" s="49" t="str">
        <f t="shared" si="1283"/>
        <v/>
      </c>
      <c r="FO605" s="49" t="str">
        <f t="shared" si="1284"/>
        <v/>
      </c>
      <c r="FP605" s="49" t="str">
        <f t="shared" si="1285"/>
        <v/>
      </c>
      <c r="FQ605" s="49" t="str">
        <f t="shared" si="1286"/>
        <v/>
      </c>
      <c r="FR605" s="49" t="str">
        <f t="shared" si="1287"/>
        <v/>
      </c>
      <c r="FS605" s="49" t="str">
        <f t="shared" si="1288"/>
        <v/>
      </c>
      <c r="FT605" s="49" t="str">
        <f t="shared" si="1289"/>
        <v/>
      </c>
      <c r="FV605" s="49"/>
      <c r="FW605" s="49" t="str">
        <f t="shared" si="1290"/>
        <v/>
      </c>
      <c r="FX605" s="49" t="str">
        <f t="shared" si="1291"/>
        <v/>
      </c>
      <c r="FY605" s="49" t="str">
        <f t="shared" si="1292"/>
        <v/>
      </c>
      <c r="FZ605" s="49" t="str">
        <f t="shared" si="1293"/>
        <v/>
      </c>
      <c r="GA605" s="49" t="str">
        <f t="shared" si="1294"/>
        <v/>
      </c>
      <c r="GB605" s="49" t="str">
        <f t="shared" si="1295"/>
        <v/>
      </c>
      <c r="GC605" s="49" t="str">
        <f t="shared" si="1296"/>
        <v/>
      </c>
      <c r="GD605" s="49" t="str">
        <f t="shared" si="1297"/>
        <v/>
      </c>
      <c r="GF605" s="49"/>
      <c r="GG605" s="49" t="str">
        <f t="shared" si="1298"/>
        <v/>
      </c>
      <c r="GH605" s="49" t="str">
        <f t="shared" si="1299"/>
        <v/>
      </c>
      <c r="GI605" s="49" t="str">
        <f t="shared" si="1300"/>
        <v/>
      </c>
      <c r="GJ605" s="49" t="str">
        <f t="shared" si="1301"/>
        <v/>
      </c>
      <c r="GK605" s="49" t="str">
        <f t="shared" si="1302"/>
        <v/>
      </c>
      <c r="GL605" s="49" t="str">
        <f t="shared" si="1303"/>
        <v/>
      </c>
      <c r="GM605" s="49" t="str">
        <f t="shared" si="1304"/>
        <v/>
      </c>
      <c r="GN605" s="49" t="str">
        <f t="shared" si="1305"/>
        <v/>
      </c>
      <c r="GP605" s="49"/>
      <c r="GQ605" s="49" t="str">
        <f t="shared" si="1306"/>
        <v/>
      </c>
      <c r="GR605" s="49" t="str">
        <f t="shared" si="1307"/>
        <v/>
      </c>
      <c r="GS605" s="49" t="str">
        <f t="shared" si="1308"/>
        <v/>
      </c>
      <c r="GT605" s="49" t="str">
        <f t="shared" si="1309"/>
        <v/>
      </c>
      <c r="GU605" s="49" t="str">
        <f t="shared" si="1310"/>
        <v/>
      </c>
      <c r="GV605" s="49" t="str">
        <f t="shared" si="1311"/>
        <v/>
      </c>
      <c r="GW605" s="49" t="str">
        <f t="shared" si="1312"/>
        <v/>
      </c>
      <c r="GX605" s="49" t="str">
        <f t="shared" si="1313"/>
        <v/>
      </c>
    </row>
    <row r="606" spans="17:206" x14ac:dyDescent="0.2">
      <c r="Q606" s="65">
        <v>109</v>
      </c>
      <c r="AB606" s="49"/>
      <c r="AC606" s="49" t="str">
        <f t="shared" si="1170"/>
        <v/>
      </c>
      <c r="AD606" s="49" t="str">
        <f t="shared" si="1171"/>
        <v/>
      </c>
      <c r="AE606" s="49" t="str">
        <f t="shared" si="1172"/>
        <v/>
      </c>
      <c r="AF606" s="49" t="str">
        <f t="shared" si="1173"/>
        <v/>
      </c>
      <c r="AG606" s="49" t="str">
        <f t="shared" si="1174"/>
        <v/>
      </c>
      <c r="AH606" s="49" t="str">
        <f t="shared" si="1175"/>
        <v/>
      </c>
      <c r="AI606" s="49" t="str">
        <f t="shared" si="1176"/>
        <v/>
      </c>
      <c r="AJ606" s="49" t="str">
        <f t="shared" si="1177"/>
        <v/>
      </c>
      <c r="AL606" s="49"/>
      <c r="AM606" s="49" t="str">
        <f t="shared" si="1178"/>
        <v/>
      </c>
      <c r="AN606" s="49" t="str">
        <f t="shared" si="1179"/>
        <v/>
      </c>
      <c r="AO606" s="49" t="str">
        <f t="shared" si="1180"/>
        <v/>
      </c>
      <c r="AP606" s="49" t="str">
        <f t="shared" si="1181"/>
        <v/>
      </c>
      <c r="AQ606" s="49" t="str">
        <f t="shared" si="1182"/>
        <v/>
      </c>
      <c r="AR606" s="49" t="str">
        <f t="shared" si="1183"/>
        <v/>
      </c>
      <c r="AS606" s="49" t="str">
        <f t="shared" si="1184"/>
        <v/>
      </c>
      <c r="AT606" s="49" t="str">
        <f t="shared" si="1185"/>
        <v/>
      </c>
      <c r="AV606" s="49"/>
      <c r="AW606" s="49" t="str">
        <f t="shared" si="1186"/>
        <v/>
      </c>
      <c r="AX606" s="49" t="str">
        <f t="shared" si="1187"/>
        <v/>
      </c>
      <c r="AY606" s="49" t="str">
        <f t="shared" si="1188"/>
        <v/>
      </c>
      <c r="AZ606" s="49" t="str">
        <f t="shared" si="1189"/>
        <v/>
      </c>
      <c r="BA606" s="49" t="str">
        <f t="shared" si="1190"/>
        <v/>
      </c>
      <c r="BB606" s="49" t="str">
        <f t="shared" si="1191"/>
        <v/>
      </c>
      <c r="BC606" s="49" t="str">
        <f t="shared" si="1192"/>
        <v/>
      </c>
      <c r="BD606" s="49" t="str">
        <f t="shared" si="1193"/>
        <v/>
      </c>
      <c r="BF606" s="49"/>
      <c r="BG606" s="49" t="str">
        <f t="shared" si="1194"/>
        <v/>
      </c>
      <c r="BH606" s="49" t="str">
        <f t="shared" si="1195"/>
        <v/>
      </c>
      <c r="BI606" s="49" t="str">
        <f t="shared" si="1196"/>
        <v/>
      </c>
      <c r="BJ606" s="49" t="str">
        <f t="shared" si="1197"/>
        <v/>
      </c>
      <c r="BK606" s="49" t="str">
        <f t="shared" si="1198"/>
        <v/>
      </c>
      <c r="BL606" s="49" t="str">
        <f t="shared" si="1199"/>
        <v/>
      </c>
      <c r="BM606" s="49" t="str">
        <f t="shared" si="1200"/>
        <v/>
      </c>
      <c r="BN606" s="49" t="str">
        <f t="shared" si="1201"/>
        <v/>
      </c>
      <c r="BP606" s="49"/>
      <c r="BQ606" s="49" t="str">
        <f t="shared" si="1202"/>
        <v/>
      </c>
      <c r="BR606" s="49" t="str">
        <f t="shared" si="1203"/>
        <v/>
      </c>
      <c r="BS606" s="49" t="str">
        <f t="shared" si="1204"/>
        <v/>
      </c>
      <c r="BT606" s="49" t="str">
        <f t="shared" si="1205"/>
        <v/>
      </c>
      <c r="BU606" s="49" t="str">
        <f t="shared" si="1206"/>
        <v/>
      </c>
      <c r="BV606" s="49" t="str">
        <f t="shared" si="1207"/>
        <v/>
      </c>
      <c r="BW606" s="49" t="str">
        <f t="shared" si="1208"/>
        <v/>
      </c>
      <c r="BX606" s="49" t="str">
        <f t="shared" si="1209"/>
        <v/>
      </c>
      <c r="BZ606" s="49"/>
      <c r="CA606" s="49" t="str">
        <f t="shared" si="1210"/>
        <v/>
      </c>
      <c r="CB606" s="49" t="str">
        <f t="shared" si="1211"/>
        <v/>
      </c>
      <c r="CC606" s="49" t="str">
        <f t="shared" si="1212"/>
        <v/>
      </c>
      <c r="CD606" s="49" t="str">
        <f t="shared" si="1213"/>
        <v/>
      </c>
      <c r="CE606" s="49" t="str">
        <f t="shared" si="1214"/>
        <v/>
      </c>
      <c r="CF606" s="49" t="str">
        <f t="shared" si="1215"/>
        <v/>
      </c>
      <c r="CG606" s="49" t="str">
        <f t="shared" si="1216"/>
        <v/>
      </c>
      <c r="CH606" s="49" t="str">
        <f t="shared" si="1217"/>
        <v/>
      </c>
      <c r="CJ606" s="49"/>
      <c r="CK606" s="49" t="str">
        <f t="shared" si="1218"/>
        <v/>
      </c>
      <c r="CL606" s="49" t="str">
        <f t="shared" si="1219"/>
        <v/>
      </c>
      <c r="CM606" s="49" t="str">
        <f t="shared" si="1220"/>
        <v/>
      </c>
      <c r="CN606" s="49" t="str">
        <f t="shared" si="1221"/>
        <v/>
      </c>
      <c r="CO606" s="49" t="str">
        <f t="shared" si="1222"/>
        <v/>
      </c>
      <c r="CP606" s="49" t="str">
        <f t="shared" si="1223"/>
        <v/>
      </c>
      <c r="CQ606" s="49" t="str">
        <f t="shared" si="1224"/>
        <v/>
      </c>
      <c r="CR606" s="49" t="str">
        <f t="shared" si="1225"/>
        <v/>
      </c>
      <c r="CT606" s="49"/>
      <c r="CU606" s="49" t="str">
        <f t="shared" si="1226"/>
        <v/>
      </c>
      <c r="CV606" s="49" t="str">
        <f t="shared" si="1227"/>
        <v/>
      </c>
      <c r="CW606" s="49" t="str">
        <f t="shared" si="1228"/>
        <v/>
      </c>
      <c r="CX606" s="49" t="str">
        <f t="shared" si="1229"/>
        <v/>
      </c>
      <c r="CY606" s="49" t="str">
        <f t="shared" si="1230"/>
        <v/>
      </c>
      <c r="CZ606" s="49" t="str">
        <f t="shared" si="1231"/>
        <v/>
      </c>
      <c r="DA606" s="49" t="str">
        <f t="shared" si="1232"/>
        <v/>
      </c>
      <c r="DB606" s="49" t="str">
        <f t="shared" si="1233"/>
        <v/>
      </c>
      <c r="DD606" s="49"/>
      <c r="DE606" s="49" t="str">
        <f t="shared" si="1234"/>
        <v/>
      </c>
      <c r="DF606" s="49" t="str">
        <f t="shared" si="1235"/>
        <v/>
      </c>
      <c r="DG606" s="49" t="str">
        <f t="shared" si="1236"/>
        <v/>
      </c>
      <c r="DH606" s="49" t="str">
        <f t="shared" si="1237"/>
        <v/>
      </c>
      <c r="DI606" s="49" t="str">
        <f t="shared" si="1238"/>
        <v/>
      </c>
      <c r="DJ606" s="49" t="str">
        <f t="shared" si="1239"/>
        <v/>
      </c>
      <c r="DK606" s="49" t="str">
        <f t="shared" si="1240"/>
        <v/>
      </c>
      <c r="DL606" s="49" t="str">
        <f t="shared" si="1241"/>
        <v/>
      </c>
      <c r="DN606" s="49"/>
      <c r="DO606" s="49" t="str">
        <f t="shared" si="1242"/>
        <v/>
      </c>
      <c r="DP606" s="49" t="str">
        <f t="shared" si="1243"/>
        <v/>
      </c>
      <c r="DQ606" s="49" t="str">
        <f t="shared" si="1244"/>
        <v/>
      </c>
      <c r="DR606" s="49" t="str">
        <f t="shared" si="1245"/>
        <v/>
      </c>
      <c r="DS606" s="49" t="str">
        <f t="shared" si="1246"/>
        <v/>
      </c>
      <c r="DT606" s="49" t="str">
        <f t="shared" si="1247"/>
        <v/>
      </c>
      <c r="DU606" s="49" t="str">
        <f t="shared" si="1248"/>
        <v/>
      </c>
      <c r="DV606" s="49" t="str">
        <f t="shared" si="1249"/>
        <v/>
      </c>
      <c r="DX606" s="49"/>
      <c r="DY606" s="49" t="str">
        <f t="shared" si="1250"/>
        <v/>
      </c>
      <c r="DZ606" s="49" t="str">
        <f t="shared" si="1251"/>
        <v/>
      </c>
      <c r="EA606" s="49" t="str">
        <f t="shared" si="1252"/>
        <v/>
      </c>
      <c r="EB606" s="49" t="str">
        <f t="shared" si="1253"/>
        <v/>
      </c>
      <c r="EC606" s="49" t="str">
        <f t="shared" si="1254"/>
        <v/>
      </c>
      <c r="ED606" s="49" t="str">
        <f t="shared" si="1255"/>
        <v/>
      </c>
      <c r="EE606" s="49" t="str">
        <f t="shared" si="1256"/>
        <v/>
      </c>
      <c r="EF606" s="49" t="str">
        <f t="shared" si="1257"/>
        <v/>
      </c>
      <c r="EH606" s="49"/>
      <c r="EI606" s="49" t="str">
        <f t="shared" si="1258"/>
        <v/>
      </c>
      <c r="EJ606" s="49" t="str">
        <f t="shared" si="1259"/>
        <v/>
      </c>
      <c r="EK606" s="49" t="str">
        <f t="shared" si="1260"/>
        <v/>
      </c>
      <c r="EL606" s="49" t="str">
        <f t="shared" si="1261"/>
        <v/>
      </c>
      <c r="EM606" s="49" t="str">
        <f t="shared" si="1262"/>
        <v/>
      </c>
      <c r="EN606" s="49" t="str">
        <f t="shared" si="1263"/>
        <v/>
      </c>
      <c r="EO606" s="49" t="str">
        <f t="shared" si="1264"/>
        <v/>
      </c>
      <c r="EP606" s="49" t="str">
        <f t="shared" si="1265"/>
        <v/>
      </c>
      <c r="ER606" s="49"/>
      <c r="ES606" s="49" t="str">
        <f t="shared" si="1266"/>
        <v/>
      </c>
      <c r="ET606" s="49" t="str">
        <f t="shared" si="1267"/>
        <v/>
      </c>
      <c r="EU606" s="49" t="str">
        <f t="shared" si="1268"/>
        <v/>
      </c>
      <c r="EV606" s="49" t="str">
        <f t="shared" si="1269"/>
        <v/>
      </c>
      <c r="EW606" s="49" t="str">
        <f t="shared" si="1270"/>
        <v/>
      </c>
      <c r="EX606" s="49" t="str">
        <f t="shared" si="1271"/>
        <v/>
      </c>
      <c r="EY606" s="49" t="str">
        <f t="shared" si="1272"/>
        <v/>
      </c>
      <c r="EZ606" s="49" t="str">
        <f t="shared" si="1273"/>
        <v/>
      </c>
      <c r="FB606" s="49"/>
      <c r="FC606" s="49" t="str">
        <f t="shared" si="1274"/>
        <v/>
      </c>
      <c r="FD606" s="49" t="str">
        <f t="shared" si="1275"/>
        <v/>
      </c>
      <c r="FE606" s="49" t="str">
        <f t="shared" si="1276"/>
        <v/>
      </c>
      <c r="FF606" s="49" t="str">
        <f t="shared" si="1277"/>
        <v/>
      </c>
      <c r="FG606" s="49" t="str">
        <f t="shared" si="1278"/>
        <v/>
      </c>
      <c r="FH606" s="49" t="str">
        <f t="shared" si="1279"/>
        <v/>
      </c>
      <c r="FI606" s="49" t="str">
        <f t="shared" si="1280"/>
        <v/>
      </c>
      <c r="FJ606" s="49" t="str">
        <f t="shared" si="1281"/>
        <v/>
      </c>
      <c r="FL606" s="49"/>
      <c r="FM606" s="49" t="str">
        <f t="shared" si="1282"/>
        <v/>
      </c>
      <c r="FN606" s="49" t="str">
        <f t="shared" si="1283"/>
        <v/>
      </c>
      <c r="FO606" s="49" t="str">
        <f t="shared" si="1284"/>
        <v/>
      </c>
      <c r="FP606" s="49" t="str">
        <f t="shared" si="1285"/>
        <v/>
      </c>
      <c r="FQ606" s="49" t="str">
        <f t="shared" si="1286"/>
        <v/>
      </c>
      <c r="FR606" s="49" t="str">
        <f t="shared" si="1287"/>
        <v/>
      </c>
      <c r="FS606" s="49" t="str">
        <f t="shared" si="1288"/>
        <v/>
      </c>
      <c r="FT606" s="49" t="str">
        <f t="shared" si="1289"/>
        <v/>
      </c>
      <c r="FV606" s="49"/>
      <c r="FW606" s="49" t="str">
        <f t="shared" si="1290"/>
        <v/>
      </c>
      <c r="FX606" s="49" t="str">
        <f t="shared" si="1291"/>
        <v/>
      </c>
      <c r="FY606" s="49" t="str">
        <f t="shared" si="1292"/>
        <v/>
      </c>
      <c r="FZ606" s="49" t="str">
        <f t="shared" si="1293"/>
        <v/>
      </c>
      <c r="GA606" s="49" t="str">
        <f t="shared" si="1294"/>
        <v/>
      </c>
      <c r="GB606" s="49" t="str">
        <f t="shared" si="1295"/>
        <v/>
      </c>
      <c r="GC606" s="49" t="str">
        <f t="shared" si="1296"/>
        <v/>
      </c>
      <c r="GD606" s="49" t="str">
        <f t="shared" si="1297"/>
        <v/>
      </c>
      <c r="GF606" s="49"/>
      <c r="GG606" s="49" t="str">
        <f t="shared" si="1298"/>
        <v/>
      </c>
      <c r="GH606" s="49" t="str">
        <f t="shared" si="1299"/>
        <v/>
      </c>
      <c r="GI606" s="49" t="str">
        <f t="shared" si="1300"/>
        <v/>
      </c>
      <c r="GJ606" s="49" t="str">
        <f t="shared" si="1301"/>
        <v/>
      </c>
      <c r="GK606" s="49" t="str">
        <f t="shared" si="1302"/>
        <v/>
      </c>
      <c r="GL606" s="49" t="str">
        <f t="shared" si="1303"/>
        <v/>
      </c>
      <c r="GM606" s="49" t="str">
        <f t="shared" si="1304"/>
        <v/>
      </c>
      <c r="GN606" s="49" t="str">
        <f t="shared" si="1305"/>
        <v/>
      </c>
      <c r="GP606" s="49"/>
      <c r="GQ606" s="49" t="str">
        <f t="shared" si="1306"/>
        <v/>
      </c>
      <c r="GR606" s="49" t="str">
        <f t="shared" si="1307"/>
        <v/>
      </c>
      <c r="GS606" s="49" t="str">
        <f t="shared" si="1308"/>
        <v/>
      </c>
      <c r="GT606" s="49" t="str">
        <f t="shared" si="1309"/>
        <v/>
      </c>
      <c r="GU606" s="49" t="str">
        <f t="shared" si="1310"/>
        <v/>
      </c>
      <c r="GV606" s="49" t="str">
        <f t="shared" si="1311"/>
        <v/>
      </c>
      <c r="GW606" s="49" t="str">
        <f t="shared" si="1312"/>
        <v/>
      </c>
      <c r="GX606" s="49" t="str">
        <f t="shared" si="1313"/>
        <v/>
      </c>
    </row>
    <row r="607" spans="17:206" x14ac:dyDescent="0.2">
      <c r="Q607" s="65">
        <v>110</v>
      </c>
      <c r="AB607" s="49"/>
      <c r="AC607" s="49" t="str">
        <f t="shared" si="1170"/>
        <v/>
      </c>
      <c r="AD607" s="49" t="str">
        <f t="shared" si="1171"/>
        <v/>
      </c>
      <c r="AE607" s="49" t="str">
        <f t="shared" si="1172"/>
        <v/>
      </c>
      <c r="AF607" s="49" t="str">
        <f t="shared" si="1173"/>
        <v/>
      </c>
      <c r="AG607" s="49" t="str">
        <f t="shared" si="1174"/>
        <v/>
      </c>
      <c r="AH607" s="49" t="str">
        <f t="shared" si="1175"/>
        <v/>
      </c>
      <c r="AI607" s="49" t="str">
        <f t="shared" si="1176"/>
        <v/>
      </c>
      <c r="AJ607" s="49" t="str">
        <f t="shared" si="1177"/>
        <v/>
      </c>
      <c r="AL607" s="49"/>
      <c r="AM607" s="49" t="str">
        <f t="shared" si="1178"/>
        <v/>
      </c>
      <c r="AN607" s="49" t="str">
        <f t="shared" si="1179"/>
        <v/>
      </c>
      <c r="AO607" s="49" t="str">
        <f t="shared" si="1180"/>
        <v/>
      </c>
      <c r="AP607" s="49" t="str">
        <f t="shared" si="1181"/>
        <v/>
      </c>
      <c r="AQ607" s="49" t="str">
        <f t="shared" si="1182"/>
        <v/>
      </c>
      <c r="AR607" s="49" t="str">
        <f t="shared" si="1183"/>
        <v/>
      </c>
      <c r="AS607" s="49" t="str">
        <f t="shared" si="1184"/>
        <v/>
      </c>
      <c r="AT607" s="49" t="str">
        <f t="shared" si="1185"/>
        <v/>
      </c>
      <c r="AV607" s="49"/>
      <c r="AW607" s="49" t="str">
        <f t="shared" si="1186"/>
        <v/>
      </c>
      <c r="AX607" s="49" t="str">
        <f t="shared" si="1187"/>
        <v/>
      </c>
      <c r="AY607" s="49" t="str">
        <f t="shared" si="1188"/>
        <v/>
      </c>
      <c r="AZ607" s="49" t="str">
        <f t="shared" si="1189"/>
        <v/>
      </c>
      <c r="BA607" s="49" t="str">
        <f t="shared" si="1190"/>
        <v/>
      </c>
      <c r="BB607" s="49" t="str">
        <f t="shared" si="1191"/>
        <v/>
      </c>
      <c r="BC607" s="49" t="str">
        <f t="shared" si="1192"/>
        <v/>
      </c>
      <c r="BD607" s="49" t="str">
        <f t="shared" si="1193"/>
        <v/>
      </c>
      <c r="BF607" s="49"/>
      <c r="BG607" s="49" t="str">
        <f t="shared" si="1194"/>
        <v/>
      </c>
      <c r="BH607" s="49" t="str">
        <f t="shared" si="1195"/>
        <v/>
      </c>
      <c r="BI607" s="49" t="str">
        <f t="shared" si="1196"/>
        <v/>
      </c>
      <c r="BJ607" s="49" t="str">
        <f t="shared" si="1197"/>
        <v/>
      </c>
      <c r="BK607" s="49" t="str">
        <f t="shared" si="1198"/>
        <v/>
      </c>
      <c r="BL607" s="49" t="str">
        <f t="shared" si="1199"/>
        <v/>
      </c>
      <c r="BM607" s="49" t="str">
        <f t="shared" si="1200"/>
        <v/>
      </c>
      <c r="BN607" s="49" t="str">
        <f t="shared" si="1201"/>
        <v/>
      </c>
      <c r="BP607" s="49"/>
      <c r="BQ607" s="49" t="str">
        <f t="shared" si="1202"/>
        <v/>
      </c>
      <c r="BR607" s="49" t="str">
        <f t="shared" si="1203"/>
        <v/>
      </c>
      <c r="BS607" s="49" t="str">
        <f t="shared" si="1204"/>
        <v/>
      </c>
      <c r="BT607" s="49" t="str">
        <f t="shared" si="1205"/>
        <v/>
      </c>
      <c r="BU607" s="49" t="str">
        <f t="shared" si="1206"/>
        <v/>
      </c>
      <c r="BV607" s="49" t="str">
        <f t="shared" si="1207"/>
        <v/>
      </c>
      <c r="BW607" s="49" t="str">
        <f t="shared" si="1208"/>
        <v/>
      </c>
      <c r="BX607" s="49" t="str">
        <f t="shared" si="1209"/>
        <v/>
      </c>
      <c r="BZ607" s="49"/>
      <c r="CA607" s="49" t="str">
        <f t="shared" si="1210"/>
        <v/>
      </c>
      <c r="CB607" s="49" t="str">
        <f t="shared" si="1211"/>
        <v/>
      </c>
      <c r="CC607" s="49" t="str">
        <f t="shared" si="1212"/>
        <v/>
      </c>
      <c r="CD607" s="49" t="str">
        <f t="shared" si="1213"/>
        <v/>
      </c>
      <c r="CE607" s="49" t="str">
        <f t="shared" si="1214"/>
        <v/>
      </c>
      <c r="CF607" s="49" t="str">
        <f t="shared" si="1215"/>
        <v/>
      </c>
      <c r="CG607" s="49" t="str">
        <f t="shared" si="1216"/>
        <v/>
      </c>
      <c r="CH607" s="49" t="str">
        <f t="shared" si="1217"/>
        <v/>
      </c>
      <c r="CJ607" s="49"/>
      <c r="CK607" s="49" t="str">
        <f t="shared" si="1218"/>
        <v/>
      </c>
      <c r="CL607" s="49" t="str">
        <f t="shared" si="1219"/>
        <v/>
      </c>
      <c r="CM607" s="49" t="str">
        <f t="shared" si="1220"/>
        <v/>
      </c>
      <c r="CN607" s="49" t="str">
        <f t="shared" si="1221"/>
        <v/>
      </c>
      <c r="CO607" s="49" t="str">
        <f t="shared" si="1222"/>
        <v/>
      </c>
      <c r="CP607" s="49" t="str">
        <f t="shared" si="1223"/>
        <v/>
      </c>
      <c r="CQ607" s="49" t="str">
        <f t="shared" si="1224"/>
        <v/>
      </c>
      <c r="CR607" s="49" t="str">
        <f t="shared" si="1225"/>
        <v/>
      </c>
      <c r="CT607" s="49"/>
      <c r="CU607" s="49" t="str">
        <f t="shared" si="1226"/>
        <v/>
      </c>
      <c r="CV607" s="49" t="str">
        <f t="shared" si="1227"/>
        <v/>
      </c>
      <c r="CW607" s="49" t="str">
        <f t="shared" si="1228"/>
        <v/>
      </c>
      <c r="CX607" s="49" t="str">
        <f t="shared" si="1229"/>
        <v/>
      </c>
      <c r="CY607" s="49" t="str">
        <f t="shared" si="1230"/>
        <v/>
      </c>
      <c r="CZ607" s="49" t="str">
        <f t="shared" si="1231"/>
        <v/>
      </c>
      <c r="DA607" s="49" t="str">
        <f t="shared" si="1232"/>
        <v/>
      </c>
      <c r="DB607" s="49" t="str">
        <f t="shared" si="1233"/>
        <v/>
      </c>
      <c r="DD607" s="49"/>
      <c r="DE607" s="49" t="str">
        <f t="shared" si="1234"/>
        <v/>
      </c>
      <c r="DF607" s="49" t="str">
        <f t="shared" si="1235"/>
        <v/>
      </c>
      <c r="DG607" s="49" t="str">
        <f t="shared" si="1236"/>
        <v/>
      </c>
      <c r="DH607" s="49" t="str">
        <f t="shared" si="1237"/>
        <v/>
      </c>
      <c r="DI607" s="49" t="str">
        <f t="shared" si="1238"/>
        <v/>
      </c>
      <c r="DJ607" s="49" t="str">
        <f t="shared" si="1239"/>
        <v/>
      </c>
      <c r="DK607" s="49" t="str">
        <f t="shared" si="1240"/>
        <v/>
      </c>
      <c r="DL607" s="49" t="str">
        <f t="shared" si="1241"/>
        <v/>
      </c>
      <c r="DN607" s="49"/>
      <c r="DO607" s="49" t="str">
        <f t="shared" si="1242"/>
        <v/>
      </c>
      <c r="DP607" s="49" t="str">
        <f t="shared" si="1243"/>
        <v/>
      </c>
      <c r="DQ607" s="49" t="str">
        <f t="shared" si="1244"/>
        <v/>
      </c>
      <c r="DR607" s="49" t="str">
        <f t="shared" si="1245"/>
        <v/>
      </c>
      <c r="DS607" s="49" t="str">
        <f t="shared" si="1246"/>
        <v/>
      </c>
      <c r="DT607" s="49" t="str">
        <f t="shared" si="1247"/>
        <v/>
      </c>
      <c r="DU607" s="49" t="str">
        <f t="shared" si="1248"/>
        <v/>
      </c>
      <c r="DV607" s="49" t="str">
        <f t="shared" si="1249"/>
        <v/>
      </c>
      <c r="DX607" s="49"/>
      <c r="DY607" s="49" t="str">
        <f t="shared" si="1250"/>
        <v/>
      </c>
      <c r="DZ607" s="49" t="str">
        <f t="shared" si="1251"/>
        <v/>
      </c>
      <c r="EA607" s="49" t="str">
        <f t="shared" si="1252"/>
        <v/>
      </c>
      <c r="EB607" s="49" t="str">
        <f t="shared" si="1253"/>
        <v/>
      </c>
      <c r="EC607" s="49" t="str">
        <f t="shared" si="1254"/>
        <v/>
      </c>
      <c r="ED607" s="49" t="str">
        <f t="shared" si="1255"/>
        <v/>
      </c>
      <c r="EE607" s="49" t="str">
        <f t="shared" si="1256"/>
        <v/>
      </c>
      <c r="EF607" s="49" t="str">
        <f t="shared" si="1257"/>
        <v/>
      </c>
      <c r="EH607" s="49"/>
      <c r="EI607" s="49" t="str">
        <f t="shared" si="1258"/>
        <v/>
      </c>
      <c r="EJ607" s="49" t="str">
        <f t="shared" si="1259"/>
        <v/>
      </c>
      <c r="EK607" s="49" t="str">
        <f t="shared" si="1260"/>
        <v/>
      </c>
      <c r="EL607" s="49" t="str">
        <f t="shared" si="1261"/>
        <v/>
      </c>
      <c r="EM607" s="49" t="str">
        <f t="shared" si="1262"/>
        <v/>
      </c>
      <c r="EN607" s="49" t="str">
        <f t="shared" si="1263"/>
        <v/>
      </c>
      <c r="EO607" s="49" t="str">
        <f t="shared" si="1264"/>
        <v/>
      </c>
      <c r="EP607" s="49" t="str">
        <f t="shared" si="1265"/>
        <v/>
      </c>
      <c r="ER607" s="49"/>
      <c r="ES607" s="49" t="str">
        <f t="shared" si="1266"/>
        <v/>
      </c>
      <c r="ET607" s="49" t="str">
        <f t="shared" si="1267"/>
        <v/>
      </c>
      <c r="EU607" s="49" t="str">
        <f t="shared" si="1268"/>
        <v/>
      </c>
      <c r="EV607" s="49" t="str">
        <f t="shared" si="1269"/>
        <v/>
      </c>
      <c r="EW607" s="49" t="str">
        <f t="shared" si="1270"/>
        <v/>
      </c>
      <c r="EX607" s="49" t="str">
        <f t="shared" si="1271"/>
        <v/>
      </c>
      <c r="EY607" s="49" t="str">
        <f t="shared" si="1272"/>
        <v/>
      </c>
      <c r="EZ607" s="49" t="str">
        <f t="shared" si="1273"/>
        <v/>
      </c>
      <c r="FB607" s="49"/>
      <c r="FC607" s="49" t="str">
        <f t="shared" si="1274"/>
        <v/>
      </c>
      <c r="FD607" s="49" t="str">
        <f t="shared" si="1275"/>
        <v/>
      </c>
      <c r="FE607" s="49" t="str">
        <f t="shared" si="1276"/>
        <v/>
      </c>
      <c r="FF607" s="49" t="str">
        <f t="shared" si="1277"/>
        <v/>
      </c>
      <c r="FG607" s="49" t="str">
        <f t="shared" si="1278"/>
        <v/>
      </c>
      <c r="FH607" s="49" t="str">
        <f t="shared" si="1279"/>
        <v/>
      </c>
      <c r="FI607" s="49" t="str">
        <f t="shared" si="1280"/>
        <v/>
      </c>
      <c r="FJ607" s="49" t="str">
        <f t="shared" si="1281"/>
        <v/>
      </c>
      <c r="FL607" s="49"/>
      <c r="FM607" s="49" t="str">
        <f t="shared" si="1282"/>
        <v/>
      </c>
      <c r="FN607" s="49" t="str">
        <f t="shared" si="1283"/>
        <v/>
      </c>
      <c r="FO607" s="49" t="str">
        <f t="shared" si="1284"/>
        <v/>
      </c>
      <c r="FP607" s="49" t="str">
        <f t="shared" si="1285"/>
        <v/>
      </c>
      <c r="FQ607" s="49" t="str">
        <f t="shared" si="1286"/>
        <v/>
      </c>
      <c r="FR607" s="49" t="str">
        <f t="shared" si="1287"/>
        <v/>
      </c>
      <c r="FS607" s="49" t="str">
        <f t="shared" si="1288"/>
        <v/>
      </c>
      <c r="FT607" s="49" t="str">
        <f t="shared" si="1289"/>
        <v/>
      </c>
      <c r="FV607" s="49"/>
      <c r="FW607" s="49" t="str">
        <f t="shared" si="1290"/>
        <v/>
      </c>
      <c r="FX607" s="49" t="str">
        <f t="shared" si="1291"/>
        <v/>
      </c>
      <c r="FY607" s="49" t="str">
        <f t="shared" si="1292"/>
        <v/>
      </c>
      <c r="FZ607" s="49" t="str">
        <f t="shared" si="1293"/>
        <v/>
      </c>
      <c r="GA607" s="49" t="str">
        <f t="shared" si="1294"/>
        <v/>
      </c>
      <c r="GB607" s="49" t="str">
        <f t="shared" si="1295"/>
        <v/>
      </c>
      <c r="GC607" s="49" t="str">
        <f t="shared" si="1296"/>
        <v/>
      </c>
      <c r="GD607" s="49" t="str">
        <f t="shared" si="1297"/>
        <v/>
      </c>
      <c r="GF607" s="49"/>
      <c r="GG607" s="49" t="str">
        <f t="shared" si="1298"/>
        <v/>
      </c>
      <c r="GH607" s="49" t="str">
        <f t="shared" si="1299"/>
        <v/>
      </c>
      <c r="GI607" s="49" t="str">
        <f t="shared" si="1300"/>
        <v/>
      </c>
      <c r="GJ607" s="49" t="str">
        <f t="shared" si="1301"/>
        <v/>
      </c>
      <c r="GK607" s="49" t="str">
        <f t="shared" si="1302"/>
        <v/>
      </c>
      <c r="GL607" s="49" t="str">
        <f t="shared" si="1303"/>
        <v/>
      </c>
      <c r="GM607" s="49" t="str">
        <f t="shared" si="1304"/>
        <v/>
      </c>
      <c r="GN607" s="49" t="str">
        <f t="shared" si="1305"/>
        <v/>
      </c>
      <c r="GP607" s="49"/>
      <c r="GQ607" s="49" t="str">
        <f t="shared" si="1306"/>
        <v/>
      </c>
      <c r="GR607" s="49" t="str">
        <f t="shared" si="1307"/>
        <v/>
      </c>
      <c r="GS607" s="49" t="str">
        <f t="shared" si="1308"/>
        <v/>
      </c>
      <c r="GT607" s="49" t="str">
        <f t="shared" si="1309"/>
        <v/>
      </c>
      <c r="GU607" s="49" t="str">
        <f t="shared" si="1310"/>
        <v/>
      </c>
      <c r="GV607" s="49" t="str">
        <f t="shared" si="1311"/>
        <v/>
      </c>
      <c r="GW607" s="49" t="str">
        <f t="shared" si="1312"/>
        <v/>
      </c>
      <c r="GX607" s="49" t="str">
        <f t="shared" si="1313"/>
        <v/>
      </c>
    </row>
    <row r="608" spans="17:206" x14ac:dyDescent="0.2">
      <c r="Q608" s="65">
        <v>111</v>
      </c>
      <c r="AB608" s="49"/>
      <c r="AC608" s="49" t="str">
        <f t="shared" si="1170"/>
        <v/>
      </c>
      <c r="AD608" s="49" t="str">
        <f t="shared" si="1171"/>
        <v/>
      </c>
      <c r="AE608" s="49" t="str">
        <f t="shared" si="1172"/>
        <v/>
      </c>
      <c r="AF608" s="49" t="str">
        <f t="shared" si="1173"/>
        <v/>
      </c>
      <c r="AG608" s="49" t="str">
        <f t="shared" si="1174"/>
        <v/>
      </c>
      <c r="AH608" s="49" t="str">
        <f t="shared" si="1175"/>
        <v/>
      </c>
      <c r="AI608" s="49" t="str">
        <f t="shared" si="1176"/>
        <v/>
      </c>
      <c r="AJ608" s="49" t="str">
        <f t="shared" si="1177"/>
        <v/>
      </c>
      <c r="AL608" s="49"/>
      <c r="AM608" s="49" t="str">
        <f t="shared" si="1178"/>
        <v/>
      </c>
      <c r="AN608" s="49" t="str">
        <f t="shared" si="1179"/>
        <v/>
      </c>
      <c r="AO608" s="49" t="str">
        <f t="shared" si="1180"/>
        <v/>
      </c>
      <c r="AP608" s="49" t="str">
        <f t="shared" si="1181"/>
        <v/>
      </c>
      <c r="AQ608" s="49" t="str">
        <f t="shared" si="1182"/>
        <v/>
      </c>
      <c r="AR608" s="49" t="str">
        <f t="shared" si="1183"/>
        <v/>
      </c>
      <c r="AS608" s="49" t="str">
        <f t="shared" si="1184"/>
        <v/>
      </c>
      <c r="AT608" s="49" t="str">
        <f t="shared" si="1185"/>
        <v/>
      </c>
      <c r="AV608" s="49"/>
      <c r="AW608" s="49" t="str">
        <f t="shared" si="1186"/>
        <v/>
      </c>
      <c r="AX608" s="49" t="str">
        <f t="shared" si="1187"/>
        <v/>
      </c>
      <c r="AY608" s="49" t="str">
        <f t="shared" si="1188"/>
        <v/>
      </c>
      <c r="AZ608" s="49" t="str">
        <f t="shared" si="1189"/>
        <v/>
      </c>
      <c r="BA608" s="49" t="str">
        <f t="shared" si="1190"/>
        <v/>
      </c>
      <c r="BB608" s="49" t="str">
        <f t="shared" si="1191"/>
        <v/>
      </c>
      <c r="BC608" s="49" t="str">
        <f t="shared" si="1192"/>
        <v/>
      </c>
      <c r="BD608" s="49" t="str">
        <f t="shared" si="1193"/>
        <v/>
      </c>
      <c r="BF608" s="49"/>
      <c r="BG608" s="49" t="str">
        <f t="shared" si="1194"/>
        <v/>
      </c>
      <c r="BH608" s="49" t="str">
        <f t="shared" si="1195"/>
        <v/>
      </c>
      <c r="BI608" s="49" t="str">
        <f t="shared" si="1196"/>
        <v/>
      </c>
      <c r="BJ608" s="49" t="str">
        <f t="shared" si="1197"/>
        <v/>
      </c>
      <c r="BK608" s="49" t="str">
        <f t="shared" si="1198"/>
        <v/>
      </c>
      <c r="BL608" s="49" t="str">
        <f t="shared" si="1199"/>
        <v/>
      </c>
      <c r="BM608" s="49" t="str">
        <f t="shared" si="1200"/>
        <v/>
      </c>
      <c r="BN608" s="49" t="str">
        <f t="shared" si="1201"/>
        <v/>
      </c>
      <c r="BP608" s="49"/>
      <c r="BQ608" s="49" t="str">
        <f t="shared" si="1202"/>
        <v/>
      </c>
      <c r="BR608" s="49" t="str">
        <f t="shared" si="1203"/>
        <v/>
      </c>
      <c r="BS608" s="49" t="str">
        <f t="shared" si="1204"/>
        <v/>
      </c>
      <c r="BT608" s="49" t="str">
        <f t="shared" si="1205"/>
        <v/>
      </c>
      <c r="BU608" s="49" t="str">
        <f t="shared" si="1206"/>
        <v/>
      </c>
      <c r="BV608" s="49" t="str">
        <f t="shared" si="1207"/>
        <v/>
      </c>
      <c r="BW608" s="49" t="str">
        <f t="shared" si="1208"/>
        <v/>
      </c>
      <c r="BX608" s="49" t="str">
        <f t="shared" si="1209"/>
        <v/>
      </c>
      <c r="BZ608" s="49"/>
      <c r="CA608" s="49" t="str">
        <f t="shared" si="1210"/>
        <v/>
      </c>
      <c r="CB608" s="49" t="str">
        <f t="shared" si="1211"/>
        <v/>
      </c>
      <c r="CC608" s="49" t="str">
        <f t="shared" si="1212"/>
        <v/>
      </c>
      <c r="CD608" s="49" t="str">
        <f t="shared" si="1213"/>
        <v/>
      </c>
      <c r="CE608" s="49" t="str">
        <f t="shared" si="1214"/>
        <v/>
      </c>
      <c r="CF608" s="49" t="str">
        <f t="shared" si="1215"/>
        <v/>
      </c>
      <c r="CG608" s="49" t="str">
        <f t="shared" si="1216"/>
        <v/>
      </c>
      <c r="CH608" s="49" t="str">
        <f t="shared" si="1217"/>
        <v/>
      </c>
      <c r="CJ608" s="49"/>
      <c r="CK608" s="49" t="str">
        <f t="shared" si="1218"/>
        <v/>
      </c>
      <c r="CL608" s="49" t="str">
        <f t="shared" si="1219"/>
        <v/>
      </c>
      <c r="CM608" s="49" t="str">
        <f t="shared" si="1220"/>
        <v/>
      </c>
      <c r="CN608" s="49" t="str">
        <f t="shared" si="1221"/>
        <v/>
      </c>
      <c r="CO608" s="49" t="str">
        <f t="shared" si="1222"/>
        <v/>
      </c>
      <c r="CP608" s="49" t="str">
        <f t="shared" si="1223"/>
        <v/>
      </c>
      <c r="CQ608" s="49" t="str">
        <f t="shared" si="1224"/>
        <v/>
      </c>
      <c r="CR608" s="49" t="str">
        <f t="shared" si="1225"/>
        <v/>
      </c>
      <c r="CT608" s="49"/>
      <c r="CU608" s="49" t="str">
        <f t="shared" si="1226"/>
        <v/>
      </c>
      <c r="CV608" s="49" t="str">
        <f t="shared" si="1227"/>
        <v/>
      </c>
      <c r="CW608" s="49" t="str">
        <f t="shared" si="1228"/>
        <v/>
      </c>
      <c r="CX608" s="49" t="str">
        <f t="shared" si="1229"/>
        <v/>
      </c>
      <c r="CY608" s="49" t="str">
        <f t="shared" si="1230"/>
        <v/>
      </c>
      <c r="CZ608" s="49" t="str">
        <f t="shared" si="1231"/>
        <v/>
      </c>
      <c r="DA608" s="49" t="str">
        <f t="shared" si="1232"/>
        <v/>
      </c>
      <c r="DB608" s="49" t="str">
        <f t="shared" si="1233"/>
        <v/>
      </c>
      <c r="DD608" s="49"/>
      <c r="DE608" s="49" t="str">
        <f t="shared" si="1234"/>
        <v/>
      </c>
      <c r="DF608" s="49" t="str">
        <f t="shared" si="1235"/>
        <v/>
      </c>
      <c r="DG608" s="49" t="str">
        <f t="shared" si="1236"/>
        <v/>
      </c>
      <c r="DH608" s="49" t="str">
        <f t="shared" si="1237"/>
        <v/>
      </c>
      <c r="DI608" s="49" t="str">
        <f t="shared" si="1238"/>
        <v/>
      </c>
      <c r="DJ608" s="49" t="str">
        <f t="shared" si="1239"/>
        <v/>
      </c>
      <c r="DK608" s="49" t="str">
        <f t="shared" si="1240"/>
        <v/>
      </c>
      <c r="DL608" s="49" t="str">
        <f t="shared" si="1241"/>
        <v/>
      </c>
      <c r="DN608" s="49"/>
      <c r="DO608" s="49" t="str">
        <f t="shared" si="1242"/>
        <v/>
      </c>
      <c r="DP608" s="49" t="str">
        <f t="shared" si="1243"/>
        <v/>
      </c>
      <c r="DQ608" s="49" t="str">
        <f t="shared" si="1244"/>
        <v/>
      </c>
      <c r="DR608" s="49" t="str">
        <f t="shared" si="1245"/>
        <v/>
      </c>
      <c r="DS608" s="49" t="str">
        <f t="shared" si="1246"/>
        <v/>
      </c>
      <c r="DT608" s="49" t="str">
        <f t="shared" si="1247"/>
        <v/>
      </c>
      <c r="DU608" s="49" t="str">
        <f t="shared" si="1248"/>
        <v/>
      </c>
      <c r="DV608" s="49" t="str">
        <f t="shared" si="1249"/>
        <v/>
      </c>
      <c r="DX608" s="49"/>
      <c r="DY608" s="49" t="str">
        <f t="shared" si="1250"/>
        <v/>
      </c>
      <c r="DZ608" s="49" t="str">
        <f t="shared" si="1251"/>
        <v/>
      </c>
      <c r="EA608" s="49" t="str">
        <f t="shared" si="1252"/>
        <v/>
      </c>
      <c r="EB608" s="49" t="str">
        <f t="shared" si="1253"/>
        <v/>
      </c>
      <c r="EC608" s="49" t="str">
        <f t="shared" si="1254"/>
        <v/>
      </c>
      <c r="ED608" s="49" t="str">
        <f t="shared" si="1255"/>
        <v/>
      </c>
      <c r="EE608" s="49" t="str">
        <f t="shared" si="1256"/>
        <v/>
      </c>
      <c r="EF608" s="49" t="str">
        <f t="shared" si="1257"/>
        <v/>
      </c>
      <c r="EH608" s="49"/>
      <c r="EI608" s="49" t="str">
        <f t="shared" si="1258"/>
        <v/>
      </c>
      <c r="EJ608" s="49" t="str">
        <f t="shared" si="1259"/>
        <v/>
      </c>
      <c r="EK608" s="49" t="str">
        <f t="shared" si="1260"/>
        <v/>
      </c>
      <c r="EL608" s="49" t="str">
        <f t="shared" si="1261"/>
        <v/>
      </c>
      <c r="EM608" s="49" t="str">
        <f t="shared" si="1262"/>
        <v/>
      </c>
      <c r="EN608" s="49" t="str">
        <f t="shared" si="1263"/>
        <v/>
      </c>
      <c r="EO608" s="49" t="str">
        <f t="shared" si="1264"/>
        <v/>
      </c>
      <c r="EP608" s="49" t="str">
        <f t="shared" si="1265"/>
        <v/>
      </c>
      <c r="ER608" s="49"/>
      <c r="ES608" s="49" t="str">
        <f t="shared" si="1266"/>
        <v/>
      </c>
      <c r="ET608" s="49" t="str">
        <f t="shared" si="1267"/>
        <v/>
      </c>
      <c r="EU608" s="49" t="str">
        <f t="shared" si="1268"/>
        <v/>
      </c>
      <c r="EV608" s="49" t="str">
        <f t="shared" si="1269"/>
        <v/>
      </c>
      <c r="EW608" s="49" t="str">
        <f t="shared" si="1270"/>
        <v/>
      </c>
      <c r="EX608" s="49" t="str">
        <f t="shared" si="1271"/>
        <v/>
      </c>
      <c r="EY608" s="49" t="str">
        <f t="shared" si="1272"/>
        <v/>
      </c>
      <c r="EZ608" s="49" t="str">
        <f t="shared" si="1273"/>
        <v/>
      </c>
      <c r="FB608" s="49"/>
      <c r="FC608" s="49" t="str">
        <f t="shared" si="1274"/>
        <v/>
      </c>
      <c r="FD608" s="49" t="str">
        <f t="shared" si="1275"/>
        <v/>
      </c>
      <c r="FE608" s="49" t="str">
        <f t="shared" si="1276"/>
        <v/>
      </c>
      <c r="FF608" s="49" t="str">
        <f t="shared" si="1277"/>
        <v/>
      </c>
      <c r="FG608" s="49" t="str">
        <f t="shared" si="1278"/>
        <v/>
      </c>
      <c r="FH608" s="49" t="str">
        <f t="shared" si="1279"/>
        <v/>
      </c>
      <c r="FI608" s="49" t="str">
        <f t="shared" si="1280"/>
        <v/>
      </c>
      <c r="FJ608" s="49" t="str">
        <f t="shared" si="1281"/>
        <v/>
      </c>
      <c r="FL608" s="49"/>
      <c r="FM608" s="49" t="str">
        <f t="shared" si="1282"/>
        <v/>
      </c>
      <c r="FN608" s="49" t="str">
        <f t="shared" si="1283"/>
        <v/>
      </c>
      <c r="FO608" s="49" t="str">
        <f t="shared" si="1284"/>
        <v/>
      </c>
      <c r="FP608" s="49" t="str">
        <f t="shared" si="1285"/>
        <v/>
      </c>
      <c r="FQ608" s="49" t="str">
        <f t="shared" si="1286"/>
        <v/>
      </c>
      <c r="FR608" s="49" t="str">
        <f t="shared" si="1287"/>
        <v/>
      </c>
      <c r="FS608" s="49" t="str">
        <f t="shared" si="1288"/>
        <v/>
      </c>
      <c r="FT608" s="49" t="str">
        <f t="shared" si="1289"/>
        <v/>
      </c>
      <c r="FV608" s="49"/>
      <c r="FW608" s="49" t="str">
        <f t="shared" si="1290"/>
        <v/>
      </c>
      <c r="FX608" s="49" t="str">
        <f t="shared" si="1291"/>
        <v/>
      </c>
      <c r="FY608" s="49" t="str">
        <f t="shared" si="1292"/>
        <v/>
      </c>
      <c r="FZ608" s="49" t="str">
        <f t="shared" si="1293"/>
        <v/>
      </c>
      <c r="GA608" s="49" t="str">
        <f t="shared" si="1294"/>
        <v/>
      </c>
      <c r="GB608" s="49" t="str">
        <f t="shared" si="1295"/>
        <v/>
      </c>
      <c r="GC608" s="49" t="str">
        <f t="shared" si="1296"/>
        <v/>
      </c>
      <c r="GD608" s="49" t="str">
        <f t="shared" si="1297"/>
        <v/>
      </c>
      <c r="GF608" s="49"/>
      <c r="GG608" s="49" t="str">
        <f t="shared" si="1298"/>
        <v/>
      </c>
      <c r="GH608" s="49" t="str">
        <f t="shared" si="1299"/>
        <v/>
      </c>
      <c r="GI608" s="49" t="str">
        <f t="shared" si="1300"/>
        <v/>
      </c>
      <c r="GJ608" s="49" t="str">
        <f t="shared" si="1301"/>
        <v/>
      </c>
      <c r="GK608" s="49" t="str">
        <f t="shared" si="1302"/>
        <v/>
      </c>
      <c r="GL608" s="49" t="str">
        <f t="shared" si="1303"/>
        <v/>
      </c>
      <c r="GM608" s="49" t="str">
        <f t="shared" si="1304"/>
        <v/>
      </c>
      <c r="GN608" s="49" t="str">
        <f t="shared" si="1305"/>
        <v/>
      </c>
      <c r="GP608" s="49"/>
      <c r="GQ608" s="49" t="str">
        <f t="shared" si="1306"/>
        <v/>
      </c>
      <c r="GR608" s="49" t="str">
        <f t="shared" si="1307"/>
        <v/>
      </c>
      <c r="GS608" s="49" t="str">
        <f t="shared" si="1308"/>
        <v/>
      </c>
      <c r="GT608" s="49" t="str">
        <f t="shared" si="1309"/>
        <v/>
      </c>
      <c r="GU608" s="49" t="str">
        <f t="shared" si="1310"/>
        <v/>
      </c>
      <c r="GV608" s="49" t="str">
        <f t="shared" si="1311"/>
        <v/>
      </c>
      <c r="GW608" s="49" t="str">
        <f t="shared" si="1312"/>
        <v/>
      </c>
      <c r="GX608" s="49" t="str">
        <f t="shared" si="1313"/>
        <v/>
      </c>
    </row>
    <row r="609" spans="17:206" x14ac:dyDescent="0.2">
      <c r="Q609" s="65">
        <v>112</v>
      </c>
      <c r="AB609" s="49"/>
      <c r="AC609" s="49" t="str">
        <f t="shared" si="1170"/>
        <v/>
      </c>
      <c r="AD609" s="49" t="str">
        <f t="shared" si="1171"/>
        <v/>
      </c>
      <c r="AE609" s="49" t="str">
        <f t="shared" si="1172"/>
        <v/>
      </c>
      <c r="AF609" s="49" t="str">
        <f t="shared" si="1173"/>
        <v/>
      </c>
      <c r="AG609" s="49" t="str">
        <f t="shared" si="1174"/>
        <v/>
      </c>
      <c r="AH609" s="49" t="str">
        <f t="shared" si="1175"/>
        <v/>
      </c>
      <c r="AI609" s="49" t="str">
        <f t="shared" si="1176"/>
        <v/>
      </c>
      <c r="AJ609" s="49" t="str">
        <f t="shared" si="1177"/>
        <v/>
      </c>
      <c r="AL609" s="49"/>
      <c r="AM609" s="49" t="str">
        <f t="shared" si="1178"/>
        <v/>
      </c>
      <c r="AN609" s="49" t="str">
        <f t="shared" si="1179"/>
        <v/>
      </c>
      <c r="AO609" s="49" t="str">
        <f t="shared" si="1180"/>
        <v/>
      </c>
      <c r="AP609" s="49" t="str">
        <f t="shared" si="1181"/>
        <v/>
      </c>
      <c r="AQ609" s="49" t="str">
        <f t="shared" si="1182"/>
        <v/>
      </c>
      <c r="AR609" s="49" t="str">
        <f t="shared" si="1183"/>
        <v/>
      </c>
      <c r="AS609" s="49" t="str">
        <f t="shared" si="1184"/>
        <v/>
      </c>
      <c r="AT609" s="49" t="str">
        <f t="shared" si="1185"/>
        <v/>
      </c>
      <c r="AV609" s="49"/>
      <c r="AW609" s="49" t="str">
        <f t="shared" si="1186"/>
        <v/>
      </c>
      <c r="AX609" s="49" t="str">
        <f t="shared" si="1187"/>
        <v/>
      </c>
      <c r="AY609" s="49" t="str">
        <f t="shared" si="1188"/>
        <v/>
      </c>
      <c r="AZ609" s="49" t="str">
        <f t="shared" si="1189"/>
        <v/>
      </c>
      <c r="BA609" s="49" t="str">
        <f t="shared" si="1190"/>
        <v/>
      </c>
      <c r="BB609" s="49" t="str">
        <f t="shared" si="1191"/>
        <v/>
      </c>
      <c r="BC609" s="49" t="str">
        <f t="shared" si="1192"/>
        <v/>
      </c>
      <c r="BD609" s="49" t="str">
        <f t="shared" si="1193"/>
        <v/>
      </c>
      <c r="BF609" s="49"/>
      <c r="BG609" s="49" t="str">
        <f t="shared" si="1194"/>
        <v/>
      </c>
      <c r="BH609" s="49" t="str">
        <f t="shared" si="1195"/>
        <v/>
      </c>
      <c r="BI609" s="49" t="str">
        <f t="shared" si="1196"/>
        <v/>
      </c>
      <c r="BJ609" s="49" t="str">
        <f t="shared" si="1197"/>
        <v/>
      </c>
      <c r="BK609" s="49" t="str">
        <f t="shared" si="1198"/>
        <v/>
      </c>
      <c r="BL609" s="49" t="str">
        <f t="shared" si="1199"/>
        <v/>
      </c>
      <c r="BM609" s="49" t="str">
        <f t="shared" si="1200"/>
        <v/>
      </c>
      <c r="BN609" s="49" t="str">
        <f t="shared" si="1201"/>
        <v/>
      </c>
      <c r="BP609" s="49"/>
      <c r="BQ609" s="49" t="str">
        <f t="shared" si="1202"/>
        <v/>
      </c>
      <c r="BR609" s="49" t="str">
        <f t="shared" si="1203"/>
        <v/>
      </c>
      <c r="BS609" s="49" t="str">
        <f t="shared" si="1204"/>
        <v/>
      </c>
      <c r="BT609" s="49" t="str">
        <f t="shared" si="1205"/>
        <v/>
      </c>
      <c r="BU609" s="49" t="str">
        <f t="shared" si="1206"/>
        <v/>
      </c>
      <c r="BV609" s="49" t="str">
        <f t="shared" si="1207"/>
        <v/>
      </c>
      <c r="BW609" s="49" t="str">
        <f t="shared" si="1208"/>
        <v/>
      </c>
      <c r="BX609" s="49" t="str">
        <f t="shared" si="1209"/>
        <v/>
      </c>
      <c r="BZ609" s="49"/>
      <c r="CA609" s="49" t="str">
        <f t="shared" si="1210"/>
        <v/>
      </c>
      <c r="CB609" s="49" t="str">
        <f t="shared" si="1211"/>
        <v/>
      </c>
      <c r="CC609" s="49" t="str">
        <f t="shared" si="1212"/>
        <v/>
      </c>
      <c r="CD609" s="49" t="str">
        <f t="shared" si="1213"/>
        <v/>
      </c>
      <c r="CE609" s="49" t="str">
        <f t="shared" si="1214"/>
        <v/>
      </c>
      <c r="CF609" s="49" t="str">
        <f t="shared" si="1215"/>
        <v/>
      </c>
      <c r="CG609" s="49" t="str">
        <f t="shared" si="1216"/>
        <v/>
      </c>
      <c r="CH609" s="49" t="str">
        <f t="shared" si="1217"/>
        <v/>
      </c>
      <c r="CJ609" s="49"/>
      <c r="CK609" s="49" t="str">
        <f t="shared" si="1218"/>
        <v/>
      </c>
      <c r="CL609" s="49" t="str">
        <f t="shared" si="1219"/>
        <v/>
      </c>
      <c r="CM609" s="49" t="str">
        <f t="shared" si="1220"/>
        <v/>
      </c>
      <c r="CN609" s="49" t="str">
        <f t="shared" si="1221"/>
        <v/>
      </c>
      <c r="CO609" s="49" t="str">
        <f t="shared" si="1222"/>
        <v/>
      </c>
      <c r="CP609" s="49" t="str">
        <f t="shared" si="1223"/>
        <v/>
      </c>
      <c r="CQ609" s="49" t="str">
        <f t="shared" si="1224"/>
        <v/>
      </c>
      <c r="CR609" s="49" t="str">
        <f t="shared" si="1225"/>
        <v/>
      </c>
      <c r="CT609" s="49"/>
      <c r="CU609" s="49" t="str">
        <f t="shared" si="1226"/>
        <v/>
      </c>
      <c r="CV609" s="49" t="str">
        <f t="shared" si="1227"/>
        <v/>
      </c>
      <c r="CW609" s="49" t="str">
        <f t="shared" si="1228"/>
        <v/>
      </c>
      <c r="CX609" s="49" t="str">
        <f t="shared" si="1229"/>
        <v/>
      </c>
      <c r="CY609" s="49" t="str">
        <f t="shared" si="1230"/>
        <v/>
      </c>
      <c r="CZ609" s="49" t="str">
        <f t="shared" si="1231"/>
        <v/>
      </c>
      <c r="DA609" s="49" t="str">
        <f t="shared" si="1232"/>
        <v/>
      </c>
      <c r="DB609" s="49" t="str">
        <f t="shared" si="1233"/>
        <v/>
      </c>
      <c r="DD609" s="49"/>
      <c r="DE609" s="49" t="str">
        <f t="shared" si="1234"/>
        <v/>
      </c>
      <c r="DF609" s="49" t="str">
        <f t="shared" si="1235"/>
        <v/>
      </c>
      <c r="DG609" s="49" t="str">
        <f t="shared" si="1236"/>
        <v/>
      </c>
      <c r="DH609" s="49" t="str">
        <f t="shared" si="1237"/>
        <v/>
      </c>
      <c r="DI609" s="49" t="str">
        <f t="shared" si="1238"/>
        <v/>
      </c>
      <c r="DJ609" s="49" t="str">
        <f t="shared" si="1239"/>
        <v/>
      </c>
      <c r="DK609" s="49" t="str">
        <f t="shared" si="1240"/>
        <v/>
      </c>
      <c r="DL609" s="49" t="str">
        <f t="shared" si="1241"/>
        <v/>
      </c>
      <c r="DN609" s="49"/>
      <c r="DO609" s="49" t="str">
        <f t="shared" si="1242"/>
        <v/>
      </c>
      <c r="DP609" s="49" t="str">
        <f t="shared" si="1243"/>
        <v/>
      </c>
      <c r="DQ609" s="49" t="str">
        <f t="shared" si="1244"/>
        <v/>
      </c>
      <c r="DR609" s="49" t="str">
        <f t="shared" si="1245"/>
        <v/>
      </c>
      <c r="DS609" s="49" t="str">
        <f t="shared" si="1246"/>
        <v/>
      </c>
      <c r="DT609" s="49" t="str">
        <f t="shared" si="1247"/>
        <v/>
      </c>
      <c r="DU609" s="49" t="str">
        <f t="shared" si="1248"/>
        <v/>
      </c>
      <c r="DV609" s="49" t="str">
        <f t="shared" si="1249"/>
        <v/>
      </c>
      <c r="DX609" s="49"/>
      <c r="DY609" s="49" t="str">
        <f t="shared" si="1250"/>
        <v/>
      </c>
      <c r="DZ609" s="49" t="str">
        <f t="shared" si="1251"/>
        <v/>
      </c>
      <c r="EA609" s="49" t="str">
        <f t="shared" si="1252"/>
        <v/>
      </c>
      <c r="EB609" s="49" t="str">
        <f t="shared" si="1253"/>
        <v/>
      </c>
      <c r="EC609" s="49" t="str">
        <f t="shared" si="1254"/>
        <v/>
      </c>
      <c r="ED609" s="49" t="str">
        <f t="shared" si="1255"/>
        <v/>
      </c>
      <c r="EE609" s="49" t="str">
        <f t="shared" si="1256"/>
        <v/>
      </c>
      <c r="EF609" s="49" t="str">
        <f t="shared" si="1257"/>
        <v/>
      </c>
      <c r="EH609" s="49"/>
      <c r="EI609" s="49" t="str">
        <f t="shared" si="1258"/>
        <v/>
      </c>
      <c r="EJ609" s="49" t="str">
        <f t="shared" si="1259"/>
        <v/>
      </c>
      <c r="EK609" s="49" t="str">
        <f t="shared" si="1260"/>
        <v/>
      </c>
      <c r="EL609" s="49" t="str">
        <f t="shared" si="1261"/>
        <v/>
      </c>
      <c r="EM609" s="49" t="str">
        <f t="shared" si="1262"/>
        <v/>
      </c>
      <c r="EN609" s="49" t="str">
        <f t="shared" si="1263"/>
        <v/>
      </c>
      <c r="EO609" s="49" t="str">
        <f t="shared" si="1264"/>
        <v/>
      </c>
      <c r="EP609" s="49" t="str">
        <f t="shared" si="1265"/>
        <v/>
      </c>
      <c r="ER609" s="49"/>
      <c r="ES609" s="49" t="str">
        <f t="shared" si="1266"/>
        <v/>
      </c>
      <c r="ET609" s="49" t="str">
        <f t="shared" si="1267"/>
        <v/>
      </c>
      <c r="EU609" s="49" t="str">
        <f t="shared" si="1268"/>
        <v/>
      </c>
      <c r="EV609" s="49" t="str">
        <f t="shared" si="1269"/>
        <v/>
      </c>
      <c r="EW609" s="49" t="str">
        <f t="shared" si="1270"/>
        <v/>
      </c>
      <c r="EX609" s="49" t="str">
        <f t="shared" si="1271"/>
        <v/>
      </c>
      <c r="EY609" s="49" t="str">
        <f t="shared" si="1272"/>
        <v/>
      </c>
      <c r="EZ609" s="49" t="str">
        <f t="shared" si="1273"/>
        <v/>
      </c>
      <c r="FB609" s="49"/>
      <c r="FC609" s="49" t="str">
        <f t="shared" si="1274"/>
        <v/>
      </c>
      <c r="FD609" s="49" t="str">
        <f t="shared" si="1275"/>
        <v/>
      </c>
      <c r="FE609" s="49" t="str">
        <f t="shared" si="1276"/>
        <v/>
      </c>
      <c r="FF609" s="49" t="str">
        <f t="shared" si="1277"/>
        <v/>
      </c>
      <c r="FG609" s="49" t="str">
        <f t="shared" si="1278"/>
        <v/>
      </c>
      <c r="FH609" s="49" t="str">
        <f t="shared" si="1279"/>
        <v/>
      </c>
      <c r="FI609" s="49" t="str">
        <f t="shared" si="1280"/>
        <v/>
      </c>
      <c r="FJ609" s="49" t="str">
        <f t="shared" si="1281"/>
        <v/>
      </c>
      <c r="FL609" s="49"/>
      <c r="FM609" s="49" t="str">
        <f t="shared" si="1282"/>
        <v/>
      </c>
      <c r="FN609" s="49" t="str">
        <f t="shared" si="1283"/>
        <v/>
      </c>
      <c r="FO609" s="49" t="str">
        <f t="shared" si="1284"/>
        <v/>
      </c>
      <c r="FP609" s="49" t="str">
        <f t="shared" si="1285"/>
        <v/>
      </c>
      <c r="FQ609" s="49" t="str">
        <f t="shared" si="1286"/>
        <v/>
      </c>
      <c r="FR609" s="49" t="str">
        <f t="shared" si="1287"/>
        <v/>
      </c>
      <c r="FS609" s="49" t="str">
        <f t="shared" si="1288"/>
        <v/>
      </c>
      <c r="FT609" s="49" t="str">
        <f t="shared" si="1289"/>
        <v/>
      </c>
      <c r="FV609" s="49"/>
      <c r="FW609" s="49" t="str">
        <f t="shared" si="1290"/>
        <v/>
      </c>
      <c r="FX609" s="49" t="str">
        <f t="shared" si="1291"/>
        <v/>
      </c>
      <c r="FY609" s="49" t="str">
        <f t="shared" si="1292"/>
        <v/>
      </c>
      <c r="FZ609" s="49" t="str">
        <f t="shared" si="1293"/>
        <v/>
      </c>
      <c r="GA609" s="49" t="str">
        <f t="shared" si="1294"/>
        <v/>
      </c>
      <c r="GB609" s="49" t="str">
        <f t="shared" si="1295"/>
        <v/>
      </c>
      <c r="GC609" s="49" t="str">
        <f t="shared" si="1296"/>
        <v/>
      </c>
      <c r="GD609" s="49" t="str">
        <f t="shared" si="1297"/>
        <v/>
      </c>
      <c r="GF609" s="49"/>
      <c r="GG609" s="49" t="str">
        <f t="shared" si="1298"/>
        <v/>
      </c>
      <c r="GH609" s="49" t="str">
        <f t="shared" si="1299"/>
        <v/>
      </c>
      <c r="GI609" s="49" t="str">
        <f t="shared" si="1300"/>
        <v/>
      </c>
      <c r="GJ609" s="49" t="str">
        <f t="shared" si="1301"/>
        <v/>
      </c>
      <c r="GK609" s="49" t="str">
        <f t="shared" si="1302"/>
        <v/>
      </c>
      <c r="GL609" s="49" t="str">
        <f t="shared" si="1303"/>
        <v/>
      </c>
      <c r="GM609" s="49" t="str">
        <f t="shared" si="1304"/>
        <v/>
      </c>
      <c r="GN609" s="49" t="str">
        <f t="shared" si="1305"/>
        <v/>
      </c>
      <c r="GP609" s="49"/>
      <c r="GQ609" s="49" t="str">
        <f t="shared" si="1306"/>
        <v/>
      </c>
      <c r="GR609" s="49" t="str">
        <f t="shared" si="1307"/>
        <v/>
      </c>
      <c r="GS609" s="49" t="str">
        <f t="shared" si="1308"/>
        <v/>
      </c>
      <c r="GT609" s="49" t="str">
        <f t="shared" si="1309"/>
        <v/>
      </c>
      <c r="GU609" s="49" t="str">
        <f t="shared" si="1310"/>
        <v/>
      </c>
      <c r="GV609" s="49" t="str">
        <f t="shared" si="1311"/>
        <v/>
      </c>
      <c r="GW609" s="49" t="str">
        <f t="shared" si="1312"/>
        <v/>
      </c>
      <c r="GX609" s="49" t="str">
        <f t="shared" si="1313"/>
        <v/>
      </c>
    </row>
    <row r="610" spans="17:206" x14ac:dyDescent="0.2">
      <c r="Q610" s="65">
        <v>113</v>
      </c>
      <c r="AB610" s="49"/>
      <c r="AC610" s="49" t="str">
        <f t="shared" si="1170"/>
        <v/>
      </c>
      <c r="AD610" s="49" t="str">
        <f t="shared" si="1171"/>
        <v/>
      </c>
      <c r="AE610" s="49" t="str">
        <f t="shared" si="1172"/>
        <v/>
      </c>
      <c r="AF610" s="49" t="str">
        <f t="shared" si="1173"/>
        <v/>
      </c>
      <c r="AG610" s="49" t="str">
        <f t="shared" si="1174"/>
        <v/>
      </c>
      <c r="AH610" s="49" t="str">
        <f t="shared" si="1175"/>
        <v/>
      </c>
      <c r="AI610" s="49" t="str">
        <f t="shared" si="1176"/>
        <v/>
      </c>
      <c r="AJ610" s="49" t="str">
        <f t="shared" si="1177"/>
        <v/>
      </c>
      <c r="AL610" s="49"/>
      <c r="AM610" s="49" t="str">
        <f t="shared" si="1178"/>
        <v/>
      </c>
      <c r="AN610" s="49" t="str">
        <f t="shared" si="1179"/>
        <v/>
      </c>
      <c r="AO610" s="49" t="str">
        <f t="shared" si="1180"/>
        <v/>
      </c>
      <c r="AP610" s="49" t="str">
        <f t="shared" si="1181"/>
        <v/>
      </c>
      <c r="AQ610" s="49" t="str">
        <f t="shared" si="1182"/>
        <v/>
      </c>
      <c r="AR610" s="49" t="str">
        <f t="shared" si="1183"/>
        <v/>
      </c>
      <c r="AS610" s="49" t="str">
        <f t="shared" si="1184"/>
        <v/>
      </c>
      <c r="AT610" s="49" t="str">
        <f t="shared" si="1185"/>
        <v/>
      </c>
      <c r="AV610" s="49"/>
      <c r="AW610" s="49" t="str">
        <f t="shared" si="1186"/>
        <v/>
      </c>
      <c r="AX610" s="49" t="str">
        <f t="shared" si="1187"/>
        <v/>
      </c>
      <c r="AY610" s="49" t="str">
        <f t="shared" si="1188"/>
        <v/>
      </c>
      <c r="AZ610" s="49" t="str">
        <f t="shared" si="1189"/>
        <v/>
      </c>
      <c r="BA610" s="49" t="str">
        <f t="shared" si="1190"/>
        <v/>
      </c>
      <c r="BB610" s="49" t="str">
        <f t="shared" si="1191"/>
        <v/>
      </c>
      <c r="BC610" s="49" t="str">
        <f t="shared" si="1192"/>
        <v/>
      </c>
      <c r="BD610" s="49" t="str">
        <f t="shared" si="1193"/>
        <v/>
      </c>
      <c r="BF610" s="49"/>
      <c r="BG610" s="49" t="str">
        <f t="shared" si="1194"/>
        <v/>
      </c>
      <c r="BH610" s="49" t="str">
        <f t="shared" si="1195"/>
        <v/>
      </c>
      <c r="BI610" s="49" t="str">
        <f t="shared" si="1196"/>
        <v/>
      </c>
      <c r="BJ610" s="49" t="str">
        <f t="shared" si="1197"/>
        <v/>
      </c>
      <c r="BK610" s="49" t="str">
        <f t="shared" si="1198"/>
        <v/>
      </c>
      <c r="BL610" s="49" t="str">
        <f t="shared" si="1199"/>
        <v/>
      </c>
      <c r="BM610" s="49" t="str">
        <f t="shared" si="1200"/>
        <v/>
      </c>
      <c r="BN610" s="49" t="str">
        <f t="shared" si="1201"/>
        <v/>
      </c>
      <c r="BP610" s="49"/>
      <c r="BQ610" s="49" t="str">
        <f t="shared" si="1202"/>
        <v/>
      </c>
      <c r="BR610" s="49" t="str">
        <f t="shared" si="1203"/>
        <v/>
      </c>
      <c r="BS610" s="49" t="str">
        <f t="shared" si="1204"/>
        <v/>
      </c>
      <c r="BT610" s="49" t="str">
        <f t="shared" si="1205"/>
        <v/>
      </c>
      <c r="BU610" s="49" t="str">
        <f t="shared" si="1206"/>
        <v/>
      </c>
      <c r="BV610" s="49" t="str">
        <f t="shared" si="1207"/>
        <v/>
      </c>
      <c r="BW610" s="49" t="str">
        <f t="shared" si="1208"/>
        <v/>
      </c>
      <c r="BX610" s="49" t="str">
        <f t="shared" si="1209"/>
        <v/>
      </c>
      <c r="BZ610" s="49"/>
      <c r="CA610" s="49" t="str">
        <f t="shared" si="1210"/>
        <v/>
      </c>
      <c r="CB610" s="49" t="str">
        <f t="shared" si="1211"/>
        <v/>
      </c>
      <c r="CC610" s="49" t="str">
        <f t="shared" si="1212"/>
        <v/>
      </c>
      <c r="CD610" s="49" t="str">
        <f t="shared" si="1213"/>
        <v/>
      </c>
      <c r="CE610" s="49" t="str">
        <f t="shared" si="1214"/>
        <v/>
      </c>
      <c r="CF610" s="49" t="str">
        <f t="shared" si="1215"/>
        <v/>
      </c>
      <c r="CG610" s="49" t="str">
        <f t="shared" si="1216"/>
        <v/>
      </c>
      <c r="CH610" s="49" t="str">
        <f t="shared" si="1217"/>
        <v/>
      </c>
      <c r="CJ610" s="49"/>
      <c r="CK610" s="49" t="str">
        <f t="shared" si="1218"/>
        <v/>
      </c>
      <c r="CL610" s="49" t="str">
        <f t="shared" si="1219"/>
        <v/>
      </c>
      <c r="CM610" s="49" t="str">
        <f t="shared" si="1220"/>
        <v/>
      </c>
      <c r="CN610" s="49" t="str">
        <f t="shared" si="1221"/>
        <v/>
      </c>
      <c r="CO610" s="49" t="str">
        <f t="shared" si="1222"/>
        <v/>
      </c>
      <c r="CP610" s="49" t="str">
        <f t="shared" si="1223"/>
        <v/>
      </c>
      <c r="CQ610" s="49" t="str">
        <f t="shared" si="1224"/>
        <v/>
      </c>
      <c r="CR610" s="49" t="str">
        <f t="shared" si="1225"/>
        <v/>
      </c>
      <c r="CT610" s="49"/>
      <c r="CU610" s="49" t="str">
        <f t="shared" si="1226"/>
        <v/>
      </c>
      <c r="CV610" s="49" t="str">
        <f t="shared" si="1227"/>
        <v/>
      </c>
      <c r="CW610" s="49" t="str">
        <f t="shared" si="1228"/>
        <v/>
      </c>
      <c r="CX610" s="49" t="str">
        <f t="shared" si="1229"/>
        <v/>
      </c>
      <c r="CY610" s="49" t="str">
        <f t="shared" si="1230"/>
        <v/>
      </c>
      <c r="CZ610" s="49" t="str">
        <f t="shared" si="1231"/>
        <v/>
      </c>
      <c r="DA610" s="49" t="str">
        <f t="shared" si="1232"/>
        <v/>
      </c>
      <c r="DB610" s="49" t="str">
        <f t="shared" si="1233"/>
        <v/>
      </c>
      <c r="DD610" s="49"/>
      <c r="DE610" s="49" t="str">
        <f t="shared" si="1234"/>
        <v/>
      </c>
      <c r="DF610" s="49" t="str">
        <f t="shared" si="1235"/>
        <v/>
      </c>
      <c r="DG610" s="49" t="str">
        <f t="shared" si="1236"/>
        <v/>
      </c>
      <c r="DH610" s="49" t="str">
        <f t="shared" si="1237"/>
        <v/>
      </c>
      <c r="DI610" s="49" t="str">
        <f t="shared" si="1238"/>
        <v/>
      </c>
      <c r="DJ610" s="49" t="str">
        <f t="shared" si="1239"/>
        <v/>
      </c>
      <c r="DK610" s="49" t="str">
        <f t="shared" si="1240"/>
        <v/>
      </c>
      <c r="DL610" s="49" t="str">
        <f t="shared" si="1241"/>
        <v/>
      </c>
      <c r="DN610" s="49"/>
      <c r="DO610" s="49" t="str">
        <f t="shared" si="1242"/>
        <v/>
      </c>
      <c r="DP610" s="49" t="str">
        <f t="shared" si="1243"/>
        <v/>
      </c>
      <c r="DQ610" s="49" t="str">
        <f t="shared" si="1244"/>
        <v/>
      </c>
      <c r="DR610" s="49" t="str">
        <f t="shared" si="1245"/>
        <v/>
      </c>
      <c r="DS610" s="49" t="str">
        <f t="shared" si="1246"/>
        <v/>
      </c>
      <c r="DT610" s="49" t="str">
        <f t="shared" si="1247"/>
        <v/>
      </c>
      <c r="DU610" s="49" t="str">
        <f t="shared" si="1248"/>
        <v/>
      </c>
      <c r="DV610" s="49" t="str">
        <f t="shared" si="1249"/>
        <v/>
      </c>
      <c r="DX610" s="49"/>
      <c r="DY610" s="49" t="str">
        <f t="shared" si="1250"/>
        <v/>
      </c>
      <c r="DZ610" s="49" t="str">
        <f t="shared" si="1251"/>
        <v/>
      </c>
      <c r="EA610" s="49" t="str">
        <f t="shared" si="1252"/>
        <v/>
      </c>
      <c r="EB610" s="49" t="str">
        <f t="shared" si="1253"/>
        <v/>
      </c>
      <c r="EC610" s="49" t="str">
        <f t="shared" si="1254"/>
        <v/>
      </c>
      <c r="ED610" s="49" t="str">
        <f t="shared" si="1255"/>
        <v/>
      </c>
      <c r="EE610" s="49" t="str">
        <f t="shared" si="1256"/>
        <v/>
      </c>
      <c r="EF610" s="49" t="str">
        <f t="shared" si="1257"/>
        <v/>
      </c>
      <c r="EH610" s="49"/>
      <c r="EI610" s="49" t="str">
        <f t="shared" si="1258"/>
        <v/>
      </c>
      <c r="EJ610" s="49" t="str">
        <f t="shared" si="1259"/>
        <v/>
      </c>
      <c r="EK610" s="49" t="str">
        <f t="shared" si="1260"/>
        <v/>
      </c>
      <c r="EL610" s="49" t="str">
        <f t="shared" si="1261"/>
        <v/>
      </c>
      <c r="EM610" s="49" t="str">
        <f t="shared" si="1262"/>
        <v/>
      </c>
      <c r="EN610" s="49" t="str">
        <f t="shared" si="1263"/>
        <v/>
      </c>
      <c r="EO610" s="49" t="str">
        <f t="shared" si="1264"/>
        <v/>
      </c>
      <c r="EP610" s="49" t="str">
        <f t="shared" si="1265"/>
        <v/>
      </c>
      <c r="ER610" s="49"/>
      <c r="ES610" s="49" t="str">
        <f t="shared" si="1266"/>
        <v/>
      </c>
      <c r="ET610" s="49" t="str">
        <f t="shared" si="1267"/>
        <v/>
      </c>
      <c r="EU610" s="49" t="str">
        <f t="shared" si="1268"/>
        <v/>
      </c>
      <c r="EV610" s="49" t="str">
        <f t="shared" si="1269"/>
        <v/>
      </c>
      <c r="EW610" s="49" t="str">
        <f t="shared" si="1270"/>
        <v/>
      </c>
      <c r="EX610" s="49" t="str">
        <f t="shared" si="1271"/>
        <v/>
      </c>
      <c r="EY610" s="49" t="str">
        <f t="shared" si="1272"/>
        <v/>
      </c>
      <c r="EZ610" s="49" t="str">
        <f t="shared" si="1273"/>
        <v/>
      </c>
      <c r="FB610" s="49"/>
      <c r="FC610" s="49" t="str">
        <f t="shared" si="1274"/>
        <v/>
      </c>
      <c r="FD610" s="49" t="str">
        <f t="shared" si="1275"/>
        <v/>
      </c>
      <c r="FE610" s="49" t="str">
        <f t="shared" si="1276"/>
        <v/>
      </c>
      <c r="FF610" s="49" t="str">
        <f t="shared" si="1277"/>
        <v/>
      </c>
      <c r="FG610" s="49" t="str">
        <f t="shared" si="1278"/>
        <v/>
      </c>
      <c r="FH610" s="49" t="str">
        <f t="shared" si="1279"/>
        <v/>
      </c>
      <c r="FI610" s="49" t="str">
        <f t="shared" si="1280"/>
        <v/>
      </c>
      <c r="FJ610" s="49" t="str">
        <f t="shared" si="1281"/>
        <v/>
      </c>
      <c r="FL610" s="49"/>
      <c r="FM610" s="49" t="str">
        <f t="shared" si="1282"/>
        <v/>
      </c>
      <c r="FN610" s="49" t="str">
        <f t="shared" si="1283"/>
        <v/>
      </c>
      <c r="FO610" s="49" t="str">
        <f t="shared" si="1284"/>
        <v/>
      </c>
      <c r="FP610" s="49" t="str">
        <f t="shared" si="1285"/>
        <v/>
      </c>
      <c r="FQ610" s="49" t="str">
        <f t="shared" si="1286"/>
        <v/>
      </c>
      <c r="FR610" s="49" t="str">
        <f t="shared" si="1287"/>
        <v/>
      </c>
      <c r="FS610" s="49" t="str">
        <f t="shared" si="1288"/>
        <v/>
      </c>
      <c r="FT610" s="49" t="str">
        <f t="shared" si="1289"/>
        <v/>
      </c>
      <c r="FV610" s="49"/>
      <c r="FW610" s="49" t="str">
        <f t="shared" si="1290"/>
        <v/>
      </c>
      <c r="FX610" s="49" t="str">
        <f t="shared" si="1291"/>
        <v/>
      </c>
      <c r="FY610" s="49" t="str">
        <f t="shared" si="1292"/>
        <v/>
      </c>
      <c r="FZ610" s="49" t="str">
        <f t="shared" si="1293"/>
        <v/>
      </c>
      <c r="GA610" s="49" t="str">
        <f t="shared" si="1294"/>
        <v/>
      </c>
      <c r="GB610" s="49" t="str">
        <f t="shared" si="1295"/>
        <v/>
      </c>
      <c r="GC610" s="49" t="str">
        <f t="shared" si="1296"/>
        <v/>
      </c>
      <c r="GD610" s="49" t="str">
        <f t="shared" si="1297"/>
        <v/>
      </c>
      <c r="GF610" s="49"/>
      <c r="GG610" s="49" t="str">
        <f t="shared" si="1298"/>
        <v/>
      </c>
      <c r="GH610" s="49" t="str">
        <f t="shared" si="1299"/>
        <v/>
      </c>
      <c r="GI610" s="49" t="str">
        <f t="shared" si="1300"/>
        <v/>
      </c>
      <c r="GJ610" s="49" t="str">
        <f t="shared" si="1301"/>
        <v/>
      </c>
      <c r="GK610" s="49" t="str">
        <f t="shared" si="1302"/>
        <v/>
      </c>
      <c r="GL610" s="49" t="str">
        <f t="shared" si="1303"/>
        <v/>
      </c>
      <c r="GM610" s="49" t="str">
        <f t="shared" si="1304"/>
        <v/>
      </c>
      <c r="GN610" s="49" t="str">
        <f t="shared" si="1305"/>
        <v/>
      </c>
      <c r="GP610" s="49"/>
      <c r="GQ610" s="49" t="str">
        <f t="shared" si="1306"/>
        <v/>
      </c>
      <c r="GR610" s="49" t="str">
        <f t="shared" si="1307"/>
        <v/>
      </c>
      <c r="GS610" s="49" t="str">
        <f t="shared" si="1308"/>
        <v/>
      </c>
      <c r="GT610" s="49" t="str">
        <f t="shared" si="1309"/>
        <v/>
      </c>
      <c r="GU610" s="49" t="str">
        <f t="shared" si="1310"/>
        <v/>
      </c>
      <c r="GV610" s="49" t="str">
        <f t="shared" si="1311"/>
        <v/>
      </c>
      <c r="GW610" s="49" t="str">
        <f t="shared" si="1312"/>
        <v/>
      </c>
      <c r="GX610" s="49" t="str">
        <f t="shared" si="1313"/>
        <v/>
      </c>
    </row>
    <row r="611" spans="17:206" x14ac:dyDescent="0.2">
      <c r="Q611" s="65">
        <v>114</v>
      </c>
      <c r="AB611" s="49"/>
      <c r="AC611" s="49" t="str">
        <f t="shared" si="1170"/>
        <v/>
      </c>
      <c r="AD611" s="49" t="str">
        <f t="shared" si="1171"/>
        <v/>
      </c>
      <c r="AE611" s="49" t="str">
        <f t="shared" si="1172"/>
        <v/>
      </c>
      <c r="AF611" s="49" t="str">
        <f t="shared" si="1173"/>
        <v/>
      </c>
      <c r="AG611" s="49" t="str">
        <f t="shared" si="1174"/>
        <v/>
      </c>
      <c r="AH611" s="49" t="str">
        <f t="shared" si="1175"/>
        <v/>
      </c>
      <c r="AI611" s="49" t="str">
        <f t="shared" si="1176"/>
        <v/>
      </c>
      <c r="AJ611" s="49" t="str">
        <f t="shared" si="1177"/>
        <v/>
      </c>
      <c r="AL611" s="49"/>
      <c r="AM611" s="49" t="str">
        <f t="shared" si="1178"/>
        <v/>
      </c>
      <c r="AN611" s="49" t="str">
        <f t="shared" si="1179"/>
        <v/>
      </c>
      <c r="AO611" s="49" t="str">
        <f t="shared" si="1180"/>
        <v/>
      </c>
      <c r="AP611" s="49" t="str">
        <f t="shared" si="1181"/>
        <v/>
      </c>
      <c r="AQ611" s="49" t="str">
        <f t="shared" si="1182"/>
        <v/>
      </c>
      <c r="AR611" s="49" t="str">
        <f t="shared" si="1183"/>
        <v/>
      </c>
      <c r="AS611" s="49" t="str">
        <f t="shared" si="1184"/>
        <v/>
      </c>
      <c r="AT611" s="49" t="str">
        <f t="shared" si="1185"/>
        <v/>
      </c>
      <c r="AV611" s="49"/>
      <c r="AW611" s="49" t="str">
        <f t="shared" si="1186"/>
        <v/>
      </c>
      <c r="AX611" s="49" t="str">
        <f t="shared" si="1187"/>
        <v/>
      </c>
      <c r="AY611" s="49" t="str">
        <f t="shared" si="1188"/>
        <v/>
      </c>
      <c r="AZ611" s="49" t="str">
        <f t="shared" si="1189"/>
        <v/>
      </c>
      <c r="BA611" s="49" t="str">
        <f t="shared" si="1190"/>
        <v/>
      </c>
      <c r="BB611" s="49" t="str">
        <f t="shared" si="1191"/>
        <v/>
      </c>
      <c r="BC611" s="49" t="str">
        <f t="shared" si="1192"/>
        <v/>
      </c>
      <c r="BD611" s="49" t="str">
        <f t="shared" si="1193"/>
        <v/>
      </c>
      <c r="BF611" s="49"/>
      <c r="BG611" s="49" t="str">
        <f t="shared" si="1194"/>
        <v/>
      </c>
      <c r="BH611" s="49" t="str">
        <f t="shared" si="1195"/>
        <v/>
      </c>
      <c r="BI611" s="49" t="str">
        <f t="shared" si="1196"/>
        <v/>
      </c>
      <c r="BJ611" s="49" t="str">
        <f t="shared" si="1197"/>
        <v/>
      </c>
      <c r="BK611" s="49" t="str">
        <f t="shared" si="1198"/>
        <v/>
      </c>
      <c r="BL611" s="49" t="str">
        <f t="shared" si="1199"/>
        <v/>
      </c>
      <c r="BM611" s="49" t="str">
        <f t="shared" si="1200"/>
        <v/>
      </c>
      <c r="BN611" s="49" t="str">
        <f t="shared" si="1201"/>
        <v/>
      </c>
      <c r="BP611" s="49"/>
      <c r="BQ611" s="49" t="str">
        <f t="shared" si="1202"/>
        <v/>
      </c>
      <c r="BR611" s="49" t="str">
        <f t="shared" si="1203"/>
        <v/>
      </c>
      <c r="BS611" s="49" t="str">
        <f t="shared" si="1204"/>
        <v/>
      </c>
      <c r="BT611" s="49" t="str">
        <f t="shared" si="1205"/>
        <v/>
      </c>
      <c r="BU611" s="49" t="str">
        <f t="shared" si="1206"/>
        <v/>
      </c>
      <c r="BV611" s="49" t="str">
        <f t="shared" si="1207"/>
        <v/>
      </c>
      <c r="BW611" s="49" t="str">
        <f t="shared" si="1208"/>
        <v/>
      </c>
      <c r="BX611" s="49" t="str">
        <f t="shared" si="1209"/>
        <v/>
      </c>
      <c r="BZ611" s="49"/>
      <c r="CA611" s="49" t="str">
        <f t="shared" si="1210"/>
        <v/>
      </c>
      <c r="CB611" s="49" t="str">
        <f t="shared" si="1211"/>
        <v/>
      </c>
      <c r="CC611" s="49" t="str">
        <f t="shared" si="1212"/>
        <v/>
      </c>
      <c r="CD611" s="49" t="str">
        <f t="shared" si="1213"/>
        <v/>
      </c>
      <c r="CE611" s="49" t="str">
        <f t="shared" si="1214"/>
        <v/>
      </c>
      <c r="CF611" s="49" t="str">
        <f t="shared" si="1215"/>
        <v/>
      </c>
      <c r="CG611" s="49" t="str">
        <f t="shared" si="1216"/>
        <v/>
      </c>
      <c r="CH611" s="49" t="str">
        <f t="shared" si="1217"/>
        <v/>
      </c>
      <c r="CJ611" s="49"/>
      <c r="CK611" s="49" t="str">
        <f t="shared" si="1218"/>
        <v/>
      </c>
      <c r="CL611" s="49" t="str">
        <f t="shared" si="1219"/>
        <v/>
      </c>
      <c r="CM611" s="49" t="str">
        <f t="shared" si="1220"/>
        <v/>
      </c>
      <c r="CN611" s="49" t="str">
        <f t="shared" si="1221"/>
        <v/>
      </c>
      <c r="CO611" s="49" t="str">
        <f t="shared" si="1222"/>
        <v/>
      </c>
      <c r="CP611" s="49" t="str">
        <f t="shared" si="1223"/>
        <v/>
      </c>
      <c r="CQ611" s="49" t="str">
        <f t="shared" si="1224"/>
        <v/>
      </c>
      <c r="CR611" s="49" t="str">
        <f t="shared" si="1225"/>
        <v/>
      </c>
      <c r="CT611" s="49"/>
      <c r="CU611" s="49" t="str">
        <f t="shared" si="1226"/>
        <v/>
      </c>
      <c r="CV611" s="49" t="str">
        <f t="shared" si="1227"/>
        <v/>
      </c>
      <c r="CW611" s="49" t="str">
        <f t="shared" si="1228"/>
        <v/>
      </c>
      <c r="CX611" s="49" t="str">
        <f t="shared" si="1229"/>
        <v/>
      </c>
      <c r="CY611" s="49" t="str">
        <f t="shared" si="1230"/>
        <v/>
      </c>
      <c r="CZ611" s="49" t="str">
        <f t="shared" si="1231"/>
        <v/>
      </c>
      <c r="DA611" s="49" t="str">
        <f t="shared" si="1232"/>
        <v/>
      </c>
      <c r="DB611" s="49" t="str">
        <f t="shared" si="1233"/>
        <v/>
      </c>
      <c r="DD611" s="49"/>
      <c r="DE611" s="49" t="str">
        <f t="shared" si="1234"/>
        <v/>
      </c>
      <c r="DF611" s="49" t="str">
        <f t="shared" si="1235"/>
        <v/>
      </c>
      <c r="DG611" s="49" t="str">
        <f t="shared" si="1236"/>
        <v/>
      </c>
      <c r="DH611" s="49" t="str">
        <f t="shared" si="1237"/>
        <v/>
      </c>
      <c r="DI611" s="49" t="str">
        <f t="shared" si="1238"/>
        <v/>
      </c>
      <c r="DJ611" s="49" t="str">
        <f t="shared" si="1239"/>
        <v/>
      </c>
      <c r="DK611" s="49" t="str">
        <f t="shared" si="1240"/>
        <v/>
      </c>
      <c r="DL611" s="49" t="str">
        <f t="shared" si="1241"/>
        <v/>
      </c>
      <c r="DN611" s="49"/>
      <c r="DO611" s="49" t="str">
        <f t="shared" si="1242"/>
        <v/>
      </c>
      <c r="DP611" s="49" t="str">
        <f t="shared" si="1243"/>
        <v/>
      </c>
      <c r="DQ611" s="49" t="str">
        <f t="shared" si="1244"/>
        <v/>
      </c>
      <c r="DR611" s="49" t="str">
        <f t="shared" si="1245"/>
        <v/>
      </c>
      <c r="DS611" s="49" t="str">
        <f t="shared" si="1246"/>
        <v/>
      </c>
      <c r="DT611" s="49" t="str">
        <f t="shared" si="1247"/>
        <v/>
      </c>
      <c r="DU611" s="49" t="str">
        <f t="shared" si="1248"/>
        <v/>
      </c>
      <c r="DV611" s="49" t="str">
        <f t="shared" si="1249"/>
        <v/>
      </c>
      <c r="DX611" s="49"/>
      <c r="DY611" s="49" t="str">
        <f t="shared" si="1250"/>
        <v/>
      </c>
      <c r="DZ611" s="49" t="str">
        <f t="shared" si="1251"/>
        <v/>
      </c>
      <c r="EA611" s="49" t="str">
        <f t="shared" si="1252"/>
        <v/>
      </c>
      <c r="EB611" s="49" t="str">
        <f t="shared" si="1253"/>
        <v/>
      </c>
      <c r="EC611" s="49" t="str">
        <f t="shared" si="1254"/>
        <v/>
      </c>
      <c r="ED611" s="49" t="str">
        <f t="shared" si="1255"/>
        <v/>
      </c>
      <c r="EE611" s="49" t="str">
        <f t="shared" si="1256"/>
        <v/>
      </c>
      <c r="EF611" s="49" t="str">
        <f t="shared" si="1257"/>
        <v/>
      </c>
      <c r="EH611" s="49"/>
      <c r="EI611" s="49" t="str">
        <f t="shared" si="1258"/>
        <v/>
      </c>
      <c r="EJ611" s="49" t="str">
        <f t="shared" si="1259"/>
        <v/>
      </c>
      <c r="EK611" s="49" t="str">
        <f t="shared" si="1260"/>
        <v/>
      </c>
      <c r="EL611" s="49" t="str">
        <f t="shared" si="1261"/>
        <v/>
      </c>
      <c r="EM611" s="49" t="str">
        <f t="shared" si="1262"/>
        <v/>
      </c>
      <c r="EN611" s="49" t="str">
        <f t="shared" si="1263"/>
        <v/>
      </c>
      <c r="EO611" s="49" t="str">
        <f t="shared" si="1264"/>
        <v/>
      </c>
      <c r="EP611" s="49" t="str">
        <f t="shared" si="1265"/>
        <v/>
      </c>
      <c r="ER611" s="49"/>
      <c r="ES611" s="49" t="str">
        <f t="shared" si="1266"/>
        <v/>
      </c>
      <c r="ET611" s="49" t="str">
        <f t="shared" si="1267"/>
        <v/>
      </c>
      <c r="EU611" s="49" t="str">
        <f t="shared" si="1268"/>
        <v/>
      </c>
      <c r="EV611" s="49" t="str">
        <f t="shared" si="1269"/>
        <v/>
      </c>
      <c r="EW611" s="49" t="str">
        <f t="shared" si="1270"/>
        <v/>
      </c>
      <c r="EX611" s="49" t="str">
        <f t="shared" si="1271"/>
        <v/>
      </c>
      <c r="EY611" s="49" t="str">
        <f t="shared" si="1272"/>
        <v/>
      </c>
      <c r="EZ611" s="49" t="str">
        <f t="shared" si="1273"/>
        <v/>
      </c>
      <c r="FB611" s="49"/>
      <c r="FC611" s="49" t="str">
        <f t="shared" si="1274"/>
        <v/>
      </c>
      <c r="FD611" s="49" t="str">
        <f t="shared" si="1275"/>
        <v/>
      </c>
      <c r="FE611" s="49" t="str">
        <f t="shared" si="1276"/>
        <v/>
      </c>
      <c r="FF611" s="49" t="str">
        <f t="shared" si="1277"/>
        <v/>
      </c>
      <c r="FG611" s="49" t="str">
        <f t="shared" si="1278"/>
        <v/>
      </c>
      <c r="FH611" s="49" t="str">
        <f t="shared" si="1279"/>
        <v/>
      </c>
      <c r="FI611" s="49" t="str">
        <f t="shared" si="1280"/>
        <v/>
      </c>
      <c r="FJ611" s="49" t="str">
        <f t="shared" si="1281"/>
        <v/>
      </c>
      <c r="FL611" s="49"/>
      <c r="FM611" s="49" t="str">
        <f t="shared" si="1282"/>
        <v/>
      </c>
      <c r="FN611" s="49" t="str">
        <f t="shared" si="1283"/>
        <v/>
      </c>
      <c r="FO611" s="49" t="str">
        <f t="shared" si="1284"/>
        <v/>
      </c>
      <c r="FP611" s="49" t="str">
        <f t="shared" si="1285"/>
        <v/>
      </c>
      <c r="FQ611" s="49" t="str">
        <f t="shared" si="1286"/>
        <v/>
      </c>
      <c r="FR611" s="49" t="str">
        <f t="shared" si="1287"/>
        <v/>
      </c>
      <c r="FS611" s="49" t="str">
        <f t="shared" si="1288"/>
        <v/>
      </c>
      <c r="FT611" s="49" t="str">
        <f t="shared" si="1289"/>
        <v/>
      </c>
      <c r="FV611" s="49"/>
      <c r="FW611" s="49" t="str">
        <f t="shared" si="1290"/>
        <v/>
      </c>
      <c r="FX611" s="49" t="str">
        <f t="shared" si="1291"/>
        <v/>
      </c>
      <c r="FY611" s="49" t="str">
        <f t="shared" si="1292"/>
        <v/>
      </c>
      <c r="FZ611" s="49" t="str">
        <f t="shared" si="1293"/>
        <v/>
      </c>
      <c r="GA611" s="49" t="str">
        <f t="shared" si="1294"/>
        <v/>
      </c>
      <c r="GB611" s="49" t="str">
        <f t="shared" si="1295"/>
        <v/>
      </c>
      <c r="GC611" s="49" t="str">
        <f t="shared" si="1296"/>
        <v/>
      </c>
      <c r="GD611" s="49" t="str">
        <f t="shared" si="1297"/>
        <v/>
      </c>
      <c r="GF611" s="49"/>
      <c r="GG611" s="49" t="str">
        <f t="shared" si="1298"/>
        <v/>
      </c>
      <c r="GH611" s="49" t="str">
        <f t="shared" si="1299"/>
        <v/>
      </c>
      <c r="GI611" s="49" t="str">
        <f t="shared" si="1300"/>
        <v/>
      </c>
      <c r="GJ611" s="49" t="str">
        <f t="shared" si="1301"/>
        <v/>
      </c>
      <c r="GK611" s="49" t="str">
        <f t="shared" si="1302"/>
        <v/>
      </c>
      <c r="GL611" s="49" t="str">
        <f t="shared" si="1303"/>
        <v/>
      </c>
      <c r="GM611" s="49" t="str">
        <f t="shared" si="1304"/>
        <v/>
      </c>
      <c r="GN611" s="49" t="str">
        <f t="shared" si="1305"/>
        <v/>
      </c>
      <c r="GP611" s="49"/>
      <c r="GQ611" s="49" t="str">
        <f t="shared" si="1306"/>
        <v/>
      </c>
      <c r="GR611" s="49" t="str">
        <f t="shared" si="1307"/>
        <v/>
      </c>
      <c r="GS611" s="49" t="str">
        <f t="shared" si="1308"/>
        <v/>
      </c>
      <c r="GT611" s="49" t="str">
        <f t="shared" si="1309"/>
        <v/>
      </c>
      <c r="GU611" s="49" t="str">
        <f t="shared" si="1310"/>
        <v/>
      </c>
      <c r="GV611" s="49" t="str">
        <f t="shared" si="1311"/>
        <v/>
      </c>
      <c r="GW611" s="49" t="str">
        <f t="shared" si="1312"/>
        <v/>
      </c>
      <c r="GX611" s="49" t="str">
        <f t="shared" si="1313"/>
        <v/>
      </c>
    </row>
    <row r="612" spans="17:206" x14ac:dyDescent="0.2">
      <c r="Q612" s="65">
        <v>115</v>
      </c>
      <c r="AB612" s="49"/>
      <c r="AC612" s="49" t="str">
        <f t="shared" si="1170"/>
        <v/>
      </c>
      <c r="AD612" s="49" t="str">
        <f t="shared" si="1171"/>
        <v/>
      </c>
      <c r="AE612" s="49" t="str">
        <f t="shared" si="1172"/>
        <v/>
      </c>
      <c r="AF612" s="49" t="str">
        <f t="shared" si="1173"/>
        <v/>
      </c>
      <c r="AG612" s="49" t="str">
        <f t="shared" si="1174"/>
        <v/>
      </c>
      <c r="AH612" s="49" t="str">
        <f t="shared" si="1175"/>
        <v/>
      </c>
      <c r="AI612" s="49" t="str">
        <f t="shared" si="1176"/>
        <v/>
      </c>
      <c r="AJ612" s="49" t="str">
        <f t="shared" si="1177"/>
        <v/>
      </c>
      <c r="AL612" s="49"/>
      <c r="AM612" s="49" t="str">
        <f t="shared" si="1178"/>
        <v/>
      </c>
      <c r="AN612" s="49" t="str">
        <f t="shared" si="1179"/>
        <v/>
      </c>
      <c r="AO612" s="49" t="str">
        <f t="shared" si="1180"/>
        <v/>
      </c>
      <c r="AP612" s="49" t="str">
        <f t="shared" si="1181"/>
        <v/>
      </c>
      <c r="AQ612" s="49" t="str">
        <f t="shared" si="1182"/>
        <v/>
      </c>
      <c r="AR612" s="49" t="str">
        <f t="shared" si="1183"/>
        <v/>
      </c>
      <c r="AS612" s="49" t="str">
        <f t="shared" si="1184"/>
        <v/>
      </c>
      <c r="AT612" s="49" t="str">
        <f t="shared" si="1185"/>
        <v/>
      </c>
      <c r="AV612" s="49"/>
      <c r="AW612" s="49" t="str">
        <f t="shared" si="1186"/>
        <v/>
      </c>
      <c r="AX612" s="49" t="str">
        <f t="shared" si="1187"/>
        <v/>
      </c>
      <c r="AY612" s="49" t="str">
        <f t="shared" si="1188"/>
        <v/>
      </c>
      <c r="AZ612" s="49" t="str">
        <f t="shared" si="1189"/>
        <v/>
      </c>
      <c r="BA612" s="49" t="str">
        <f t="shared" si="1190"/>
        <v/>
      </c>
      <c r="BB612" s="49" t="str">
        <f t="shared" si="1191"/>
        <v/>
      </c>
      <c r="BC612" s="49" t="str">
        <f t="shared" si="1192"/>
        <v/>
      </c>
      <c r="BD612" s="49" t="str">
        <f t="shared" si="1193"/>
        <v/>
      </c>
      <c r="BF612" s="49"/>
      <c r="BG612" s="49" t="str">
        <f t="shared" si="1194"/>
        <v/>
      </c>
      <c r="BH612" s="49" t="str">
        <f t="shared" si="1195"/>
        <v/>
      </c>
      <c r="BI612" s="49" t="str">
        <f t="shared" si="1196"/>
        <v/>
      </c>
      <c r="BJ612" s="49" t="str">
        <f t="shared" si="1197"/>
        <v/>
      </c>
      <c r="BK612" s="49" t="str">
        <f t="shared" si="1198"/>
        <v/>
      </c>
      <c r="BL612" s="49" t="str">
        <f t="shared" si="1199"/>
        <v/>
      </c>
      <c r="BM612" s="49" t="str">
        <f t="shared" si="1200"/>
        <v/>
      </c>
      <c r="BN612" s="49" t="str">
        <f t="shared" si="1201"/>
        <v/>
      </c>
      <c r="BP612" s="49"/>
      <c r="BQ612" s="49" t="str">
        <f t="shared" si="1202"/>
        <v/>
      </c>
      <c r="BR612" s="49" t="str">
        <f t="shared" si="1203"/>
        <v/>
      </c>
      <c r="BS612" s="49" t="str">
        <f t="shared" si="1204"/>
        <v/>
      </c>
      <c r="BT612" s="49" t="str">
        <f t="shared" si="1205"/>
        <v/>
      </c>
      <c r="BU612" s="49" t="str">
        <f t="shared" si="1206"/>
        <v/>
      </c>
      <c r="BV612" s="49" t="str">
        <f t="shared" si="1207"/>
        <v/>
      </c>
      <c r="BW612" s="49" t="str">
        <f t="shared" si="1208"/>
        <v/>
      </c>
      <c r="BX612" s="49" t="str">
        <f t="shared" si="1209"/>
        <v/>
      </c>
      <c r="BZ612" s="49"/>
      <c r="CA612" s="49" t="str">
        <f t="shared" si="1210"/>
        <v/>
      </c>
      <c r="CB612" s="49" t="str">
        <f t="shared" si="1211"/>
        <v/>
      </c>
      <c r="CC612" s="49" t="str">
        <f t="shared" si="1212"/>
        <v/>
      </c>
      <c r="CD612" s="49" t="str">
        <f t="shared" si="1213"/>
        <v/>
      </c>
      <c r="CE612" s="49" t="str">
        <f t="shared" si="1214"/>
        <v/>
      </c>
      <c r="CF612" s="49" t="str">
        <f t="shared" si="1215"/>
        <v/>
      </c>
      <c r="CG612" s="49" t="str">
        <f t="shared" si="1216"/>
        <v/>
      </c>
      <c r="CH612" s="49" t="str">
        <f t="shared" si="1217"/>
        <v/>
      </c>
      <c r="CJ612" s="49"/>
      <c r="CK612" s="49" t="str">
        <f t="shared" si="1218"/>
        <v/>
      </c>
      <c r="CL612" s="49" t="str">
        <f t="shared" si="1219"/>
        <v/>
      </c>
      <c r="CM612" s="49" t="str">
        <f t="shared" si="1220"/>
        <v/>
      </c>
      <c r="CN612" s="49" t="str">
        <f t="shared" si="1221"/>
        <v/>
      </c>
      <c r="CO612" s="49" t="str">
        <f t="shared" si="1222"/>
        <v/>
      </c>
      <c r="CP612" s="49" t="str">
        <f t="shared" si="1223"/>
        <v/>
      </c>
      <c r="CQ612" s="49" t="str">
        <f t="shared" si="1224"/>
        <v/>
      </c>
      <c r="CR612" s="49" t="str">
        <f t="shared" si="1225"/>
        <v/>
      </c>
      <c r="CT612" s="49"/>
      <c r="CU612" s="49" t="str">
        <f t="shared" si="1226"/>
        <v/>
      </c>
      <c r="CV612" s="49" t="str">
        <f t="shared" si="1227"/>
        <v/>
      </c>
      <c r="CW612" s="49" t="str">
        <f t="shared" si="1228"/>
        <v/>
      </c>
      <c r="CX612" s="49" t="str">
        <f t="shared" si="1229"/>
        <v/>
      </c>
      <c r="CY612" s="49" t="str">
        <f t="shared" si="1230"/>
        <v/>
      </c>
      <c r="CZ612" s="49" t="str">
        <f t="shared" si="1231"/>
        <v/>
      </c>
      <c r="DA612" s="49" t="str">
        <f t="shared" si="1232"/>
        <v/>
      </c>
      <c r="DB612" s="49" t="str">
        <f t="shared" si="1233"/>
        <v/>
      </c>
      <c r="DD612" s="49"/>
      <c r="DE612" s="49" t="str">
        <f t="shared" si="1234"/>
        <v/>
      </c>
      <c r="DF612" s="49" t="str">
        <f t="shared" si="1235"/>
        <v/>
      </c>
      <c r="DG612" s="49" t="str">
        <f t="shared" si="1236"/>
        <v/>
      </c>
      <c r="DH612" s="49" t="str">
        <f t="shared" si="1237"/>
        <v/>
      </c>
      <c r="DI612" s="49" t="str">
        <f t="shared" si="1238"/>
        <v/>
      </c>
      <c r="DJ612" s="49" t="str">
        <f t="shared" si="1239"/>
        <v/>
      </c>
      <c r="DK612" s="49" t="str">
        <f t="shared" si="1240"/>
        <v/>
      </c>
      <c r="DL612" s="49" t="str">
        <f t="shared" si="1241"/>
        <v/>
      </c>
      <c r="DN612" s="49"/>
      <c r="DO612" s="49" t="str">
        <f t="shared" si="1242"/>
        <v/>
      </c>
      <c r="DP612" s="49" t="str">
        <f t="shared" si="1243"/>
        <v/>
      </c>
      <c r="DQ612" s="49" t="str">
        <f t="shared" si="1244"/>
        <v/>
      </c>
      <c r="DR612" s="49" t="str">
        <f t="shared" si="1245"/>
        <v/>
      </c>
      <c r="DS612" s="49" t="str">
        <f t="shared" si="1246"/>
        <v/>
      </c>
      <c r="DT612" s="49" t="str">
        <f t="shared" si="1247"/>
        <v/>
      </c>
      <c r="DU612" s="49" t="str">
        <f t="shared" si="1248"/>
        <v/>
      </c>
      <c r="DV612" s="49" t="str">
        <f t="shared" si="1249"/>
        <v/>
      </c>
      <c r="DX612" s="49"/>
      <c r="DY612" s="49" t="str">
        <f t="shared" si="1250"/>
        <v/>
      </c>
      <c r="DZ612" s="49" t="str">
        <f t="shared" si="1251"/>
        <v/>
      </c>
      <c r="EA612" s="49" t="str">
        <f t="shared" si="1252"/>
        <v/>
      </c>
      <c r="EB612" s="49" t="str">
        <f t="shared" si="1253"/>
        <v/>
      </c>
      <c r="EC612" s="49" t="str">
        <f t="shared" si="1254"/>
        <v/>
      </c>
      <c r="ED612" s="49" t="str">
        <f t="shared" si="1255"/>
        <v/>
      </c>
      <c r="EE612" s="49" t="str">
        <f t="shared" si="1256"/>
        <v/>
      </c>
      <c r="EF612" s="49" t="str">
        <f t="shared" si="1257"/>
        <v/>
      </c>
      <c r="EH612" s="49"/>
      <c r="EI612" s="49" t="str">
        <f t="shared" si="1258"/>
        <v/>
      </c>
      <c r="EJ612" s="49" t="str">
        <f t="shared" si="1259"/>
        <v/>
      </c>
      <c r="EK612" s="49" t="str">
        <f t="shared" si="1260"/>
        <v/>
      </c>
      <c r="EL612" s="49" t="str">
        <f t="shared" si="1261"/>
        <v/>
      </c>
      <c r="EM612" s="49" t="str">
        <f t="shared" si="1262"/>
        <v/>
      </c>
      <c r="EN612" s="49" t="str">
        <f t="shared" si="1263"/>
        <v/>
      </c>
      <c r="EO612" s="49" t="str">
        <f t="shared" si="1264"/>
        <v/>
      </c>
      <c r="EP612" s="49" t="str">
        <f t="shared" si="1265"/>
        <v/>
      </c>
      <c r="ER612" s="49"/>
      <c r="ES612" s="49" t="str">
        <f t="shared" si="1266"/>
        <v/>
      </c>
      <c r="ET612" s="49" t="str">
        <f t="shared" si="1267"/>
        <v/>
      </c>
      <c r="EU612" s="49" t="str">
        <f t="shared" si="1268"/>
        <v/>
      </c>
      <c r="EV612" s="49" t="str">
        <f t="shared" si="1269"/>
        <v/>
      </c>
      <c r="EW612" s="49" t="str">
        <f t="shared" si="1270"/>
        <v/>
      </c>
      <c r="EX612" s="49" t="str">
        <f t="shared" si="1271"/>
        <v/>
      </c>
      <c r="EY612" s="49" t="str">
        <f t="shared" si="1272"/>
        <v/>
      </c>
      <c r="EZ612" s="49" t="str">
        <f t="shared" si="1273"/>
        <v/>
      </c>
      <c r="FB612" s="49"/>
      <c r="FC612" s="49" t="str">
        <f t="shared" si="1274"/>
        <v/>
      </c>
      <c r="FD612" s="49" t="str">
        <f t="shared" si="1275"/>
        <v/>
      </c>
      <c r="FE612" s="49" t="str">
        <f t="shared" si="1276"/>
        <v/>
      </c>
      <c r="FF612" s="49" t="str">
        <f t="shared" si="1277"/>
        <v/>
      </c>
      <c r="FG612" s="49" t="str">
        <f t="shared" si="1278"/>
        <v/>
      </c>
      <c r="FH612" s="49" t="str">
        <f t="shared" si="1279"/>
        <v/>
      </c>
      <c r="FI612" s="49" t="str">
        <f t="shared" si="1280"/>
        <v/>
      </c>
      <c r="FJ612" s="49" t="str">
        <f t="shared" si="1281"/>
        <v/>
      </c>
      <c r="FL612" s="49"/>
      <c r="FM612" s="49" t="str">
        <f t="shared" si="1282"/>
        <v/>
      </c>
      <c r="FN612" s="49" t="str">
        <f t="shared" si="1283"/>
        <v/>
      </c>
      <c r="FO612" s="49" t="str">
        <f t="shared" si="1284"/>
        <v/>
      </c>
      <c r="FP612" s="49" t="str">
        <f t="shared" si="1285"/>
        <v/>
      </c>
      <c r="FQ612" s="49" t="str">
        <f t="shared" si="1286"/>
        <v/>
      </c>
      <c r="FR612" s="49" t="str">
        <f t="shared" si="1287"/>
        <v/>
      </c>
      <c r="FS612" s="49" t="str">
        <f t="shared" si="1288"/>
        <v/>
      </c>
      <c r="FT612" s="49" t="str">
        <f t="shared" si="1289"/>
        <v/>
      </c>
      <c r="FV612" s="49"/>
      <c r="FW612" s="49" t="str">
        <f t="shared" si="1290"/>
        <v/>
      </c>
      <c r="FX612" s="49" t="str">
        <f t="shared" si="1291"/>
        <v/>
      </c>
      <c r="FY612" s="49" t="str">
        <f t="shared" si="1292"/>
        <v/>
      </c>
      <c r="FZ612" s="49" t="str">
        <f t="shared" si="1293"/>
        <v/>
      </c>
      <c r="GA612" s="49" t="str">
        <f t="shared" si="1294"/>
        <v/>
      </c>
      <c r="GB612" s="49" t="str">
        <f t="shared" si="1295"/>
        <v/>
      </c>
      <c r="GC612" s="49" t="str">
        <f t="shared" si="1296"/>
        <v/>
      </c>
      <c r="GD612" s="49" t="str">
        <f t="shared" si="1297"/>
        <v/>
      </c>
      <c r="GF612" s="49"/>
      <c r="GG612" s="49" t="str">
        <f t="shared" si="1298"/>
        <v/>
      </c>
      <c r="GH612" s="49" t="str">
        <f t="shared" si="1299"/>
        <v/>
      </c>
      <c r="GI612" s="49" t="str">
        <f t="shared" si="1300"/>
        <v/>
      </c>
      <c r="GJ612" s="49" t="str">
        <f t="shared" si="1301"/>
        <v/>
      </c>
      <c r="GK612" s="49" t="str">
        <f t="shared" si="1302"/>
        <v/>
      </c>
      <c r="GL612" s="49" t="str">
        <f t="shared" si="1303"/>
        <v/>
      </c>
      <c r="GM612" s="49" t="str">
        <f t="shared" si="1304"/>
        <v/>
      </c>
      <c r="GN612" s="49" t="str">
        <f t="shared" si="1305"/>
        <v/>
      </c>
      <c r="GP612" s="49"/>
      <c r="GQ612" s="49" t="str">
        <f t="shared" si="1306"/>
        <v/>
      </c>
      <c r="GR612" s="49" t="str">
        <f t="shared" si="1307"/>
        <v/>
      </c>
      <c r="GS612" s="49" t="str">
        <f t="shared" si="1308"/>
        <v/>
      </c>
      <c r="GT612" s="49" t="str">
        <f t="shared" si="1309"/>
        <v/>
      </c>
      <c r="GU612" s="49" t="str">
        <f t="shared" si="1310"/>
        <v/>
      </c>
      <c r="GV612" s="49" t="str">
        <f t="shared" si="1311"/>
        <v/>
      </c>
      <c r="GW612" s="49" t="str">
        <f t="shared" si="1312"/>
        <v/>
      </c>
      <c r="GX612" s="49" t="str">
        <f t="shared" si="1313"/>
        <v/>
      </c>
    </row>
    <row r="613" spans="17:206" x14ac:dyDescent="0.2">
      <c r="Q613" s="65">
        <v>116</v>
      </c>
      <c r="AB613" s="49"/>
      <c r="AC613" s="49" t="str">
        <f t="shared" si="1170"/>
        <v/>
      </c>
      <c r="AD613" s="49" t="str">
        <f t="shared" si="1171"/>
        <v/>
      </c>
      <c r="AE613" s="49" t="str">
        <f t="shared" si="1172"/>
        <v/>
      </c>
      <c r="AF613" s="49" t="str">
        <f t="shared" si="1173"/>
        <v/>
      </c>
      <c r="AG613" s="49" t="str">
        <f t="shared" si="1174"/>
        <v/>
      </c>
      <c r="AH613" s="49" t="str">
        <f t="shared" si="1175"/>
        <v/>
      </c>
      <c r="AI613" s="49" t="str">
        <f t="shared" si="1176"/>
        <v/>
      </c>
      <c r="AJ613" s="49" t="str">
        <f t="shared" si="1177"/>
        <v/>
      </c>
      <c r="AL613" s="49"/>
      <c r="AM613" s="49" t="str">
        <f t="shared" si="1178"/>
        <v/>
      </c>
      <c r="AN613" s="49" t="str">
        <f t="shared" si="1179"/>
        <v/>
      </c>
      <c r="AO613" s="49" t="str">
        <f t="shared" si="1180"/>
        <v/>
      </c>
      <c r="AP613" s="49" t="str">
        <f t="shared" si="1181"/>
        <v/>
      </c>
      <c r="AQ613" s="49" t="str">
        <f t="shared" si="1182"/>
        <v/>
      </c>
      <c r="AR613" s="49" t="str">
        <f t="shared" si="1183"/>
        <v/>
      </c>
      <c r="AS613" s="49" t="str">
        <f t="shared" si="1184"/>
        <v/>
      </c>
      <c r="AT613" s="49" t="str">
        <f t="shared" si="1185"/>
        <v/>
      </c>
      <c r="AV613" s="49"/>
      <c r="AW613" s="49" t="str">
        <f t="shared" si="1186"/>
        <v/>
      </c>
      <c r="AX613" s="49" t="str">
        <f t="shared" si="1187"/>
        <v/>
      </c>
      <c r="AY613" s="49" t="str">
        <f t="shared" si="1188"/>
        <v/>
      </c>
      <c r="AZ613" s="49" t="str">
        <f t="shared" si="1189"/>
        <v/>
      </c>
      <c r="BA613" s="49" t="str">
        <f t="shared" si="1190"/>
        <v/>
      </c>
      <c r="BB613" s="49" t="str">
        <f t="shared" si="1191"/>
        <v/>
      </c>
      <c r="BC613" s="49" t="str">
        <f t="shared" si="1192"/>
        <v/>
      </c>
      <c r="BD613" s="49" t="str">
        <f t="shared" si="1193"/>
        <v/>
      </c>
      <c r="BF613" s="49"/>
      <c r="BG613" s="49" t="str">
        <f t="shared" si="1194"/>
        <v/>
      </c>
      <c r="BH613" s="49" t="str">
        <f t="shared" si="1195"/>
        <v/>
      </c>
      <c r="BI613" s="49" t="str">
        <f t="shared" si="1196"/>
        <v/>
      </c>
      <c r="BJ613" s="49" t="str">
        <f t="shared" si="1197"/>
        <v/>
      </c>
      <c r="BK613" s="49" t="str">
        <f t="shared" si="1198"/>
        <v/>
      </c>
      <c r="BL613" s="49" t="str">
        <f t="shared" si="1199"/>
        <v/>
      </c>
      <c r="BM613" s="49" t="str">
        <f t="shared" si="1200"/>
        <v/>
      </c>
      <c r="BN613" s="49" t="str">
        <f t="shared" si="1201"/>
        <v/>
      </c>
      <c r="BP613" s="49"/>
      <c r="BQ613" s="49" t="str">
        <f t="shared" si="1202"/>
        <v/>
      </c>
      <c r="BR613" s="49" t="str">
        <f t="shared" si="1203"/>
        <v/>
      </c>
      <c r="BS613" s="49" t="str">
        <f t="shared" si="1204"/>
        <v/>
      </c>
      <c r="BT613" s="49" t="str">
        <f t="shared" si="1205"/>
        <v/>
      </c>
      <c r="BU613" s="49" t="str">
        <f t="shared" si="1206"/>
        <v/>
      </c>
      <c r="BV613" s="49" t="str">
        <f t="shared" si="1207"/>
        <v/>
      </c>
      <c r="BW613" s="49" t="str">
        <f t="shared" si="1208"/>
        <v/>
      </c>
      <c r="BX613" s="49" t="str">
        <f t="shared" si="1209"/>
        <v/>
      </c>
      <c r="BZ613" s="49"/>
      <c r="CA613" s="49" t="str">
        <f t="shared" si="1210"/>
        <v/>
      </c>
      <c r="CB613" s="49" t="str">
        <f t="shared" si="1211"/>
        <v/>
      </c>
      <c r="CC613" s="49" t="str">
        <f t="shared" si="1212"/>
        <v/>
      </c>
      <c r="CD613" s="49" t="str">
        <f t="shared" si="1213"/>
        <v/>
      </c>
      <c r="CE613" s="49" t="str">
        <f t="shared" si="1214"/>
        <v/>
      </c>
      <c r="CF613" s="49" t="str">
        <f t="shared" si="1215"/>
        <v/>
      </c>
      <c r="CG613" s="49" t="str">
        <f t="shared" si="1216"/>
        <v/>
      </c>
      <c r="CH613" s="49" t="str">
        <f t="shared" si="1217"/>
        <v/>
      </c>
      <c r="CJ613" s="49"/>
      <c r="CK613" s="49" t="str">
        <f t="shared" si="1218"/>
        <v/>
      </c>
      <c r="CL613" s="49" t="str">
        <f t="shared" si="1219"/>
        <v/>
      </c>
      <c r="CM613" s="49" t="str">
        <f t="shared" si="1220"/>
        <v/>
      </c>
      <c r="CN613" s="49" t="str">
        <f t="shared" si="1221"/>
        <v/>
      </c>
      <c r="CO613" s="49" t="str">
        <f t="shared" si="1222"/>
        <v/>
      </c>
      <c r="CP613" s="49" t="str">
        <f t="shared" si="1223"/>
        <v/>
      </c>
      <c r="CQ613" s="49" t="str">
        <f t="shared" si="1224"/>
        <v/>
      </c>
      <c r="CR613" s="49" t="str">
        <f t="shared" si="1225"/>
        <v/>
      </c>
      <c r="CT613" s="49"/>
      <c r="CU613" s="49" t="str">
        <f t="shared" si="1226"/>
        <v/>
      </c>
      <c r="CV613" s="49" t="str">
        <f t="shared" si="1227"/>
        <v/>
      </c>
      <c r="CW613" s="49" t="str">
        <f t="shared" si="1228"/>
        <v/>
      </c>
      <c r="CX613" s="49" t="str">
        <f t="shared" si="1229"/>
        <v/>
      </c>
      <c r="CY613" s="49" t="str">
        <f t="shared" si="1230"/>
        <v/>
      </c>
      <c r="CZ613" s="49" t="str">
        <f t="shared" si="1231"/>
        <v/>
      </c>
      <c r="DA613" s="49" t="str">
        <f t="shared" si="1232"/>
        <v/>
      </c>
      <c r="DB613" s="49" t="str">
        <f t="shared" si="1233"/>
        <v/>
      </c>
      <c r="DD613" s="49"/>
      <c r="DE613" s="49" t="str">
        <f t="shared" si="1234"/>
        <v/>
      </c>
      <c r="DF613" s="49" t="str">
        <f t="shared" si="1235"/>
        <v/>
      </c>
      <c r="DG613" s="49" t="str">
        <f t="shared" si="1236"/>
        <v/>
      </c>
      <c r="DH613" s="49" t="str">
        <f t="shared" si="1237"/>
        <v/>
      </c>
      <c r="DI613" s="49" t="str">
        <f t="shared" si="1238"/>
        <v/>
      </c>
      <c r="DJ613" s="49" t="str">
        <f t="shared" si="1239"/>
        <v/>
      </c>
      <c r="DK613" s="49" t="str">
        <f t="shared" si="1240"/>
        <v/>
      </c>
      <c r="DL613" s="49" t="str">
        <f t="shared" si="1241"/>
        <v/>
      </c>
      <c r="DN613" s="49"/>
      <c r="DO613" s="49" t="str">
        <f t="shared" si="1242"/>
        <v/>
      </c>
      <c r="DP613" s="49" t="str">
        <f t="shared" si="1243"/>
        <v/>
      </c>
      <c r="DQ613" s="49" t="str">
        <f t="shared" si="1244"/>
        <v/>
      </c>
      <c r="DR613" s="49" t="str">
        <f t="shared" si="1245"/>
        <v/>
      </c>
      <c r="DS613" s="49" t="str">
        <f t="shared" si="1246"/>
        <v/>
      </c>
      <c r="DT613" s="49" t="str">
        <f t="shared" si="1247"/>
        <v/>
      </c>
      <c r="DU613" s="49" t="str">
        <f t="shared" si="1248"/>
        <v/>
      </c>
      <c r="DV613" s="49" t="str">
        <f t="shared" si="1249"/>
        <v/>
      </c>
      <c r="DX613" s="49"/>
      <c r="DY613" s="49" t="str">
        <f t="shared" si="1250"/>
        <v/>
      </c>
      <c r="DZ613" s="49" t="str">
        <f t="shared" si="1251"/>
        <v/>
      </c>
      <c r="EA613" s="49" t="str">
        <f t="shared" si="1252"/>
        <v/>
      </c>
      <c r="EB613" s="49" t="str">
        <f t="shared" si="1253"/>
        <v/>
      </c>
      <c r="EC613" s="49" t="str">
        <f t="shared" si="1254"/>
        <v/>
      </c>
      <c r="ED613" s="49" t="str">
        <f t="shared" si="1255"/>
        <v/>
      </c>
      <c r="EE613" s="49" t="str">
        <f t="shared" si="1256"/>
        <v/>
      </c>
      <c r="EF613" s="49" t="str">
        <f t="shared" si="1257"/>
        <v/>
      </c>
      <c r="EH613" s="49"/>
      <c r="EI613" s="49" t="str">
        <f t="shared" si="1258"/>
        <v/>
      </c>
      <c r="EJ613" s="49" t="str">
        <f t="shared" si="1259"/>
        <v/>
      </c>
      <c r="EK613" s="49" t="str">
        <f t="shared" si="1260"/>
        <v/>
      </c>
      <c r="EL613" s="49" t="str">
        <f t="shared" si="1261"/>
        <v/>
      </c>
      <c r="EM613" s="49" t="str">
        <f t="shared" si="1262"/>
        <v/>
      </c>
      <c r="EN613" s="49" t="str">
        <f t="shared" si="1263"/>
        <v/>
      </c>
      <c r="EO613" s="49" t="str">
        <f t="shared" si="1264"/>
        <v/>
      </c>
      <c r="EP613" s="49" t="str">
        <f t="shared" si="1265"/>
        <v/>
      </c>
      <c r="ER613" s="49"/>
      <c r="ES613" s="49" t="str">
        <f t="shared" si="1266"/>
        <v/>
      </c>
      <c r="ET613" s="49" t="str">
        <f t="shared" si="1267"/>
        <v/>
      </c>
      <c r="EU613" s="49" t="str">
        <f t="shared" si="1268"/>
        <v/>
      </c>
      <c r="EV613" s="49" t="str">
        <f t="shared" si="1269"/>
        <v/>
      </c>
      <c r="EW613" s="49" t="str">
        <f t="shared" si="1270"/>
        <v/>
      </c>
      <c r="EX613" s="49" t="str">
        <f t="shared" si="1271"/>
        <v/>
      </c>
      <c r="EY613" s="49" t="str">
        <f t="shared" si="1272"/>
        <v/>
      </c>
      <c r="EZ613" s="49" t="str">
        <f t="shared" si="1273"/>
        <v/>
      </c>
      <c r="FB613" s="49"/>
      <c r="FC613" s="49" t="str">
        <f t="shared" si="1274"/>
        <v/>
      </c>
      <c r="FD613" s="49" t="str">
        <f t="shared" si="1275"/>
        <v/>
      </c>
      <c r="FE613" s="49" t="str">
        <f t="shared" si="1276"/>
        <v/>
      </c>
      <c r="FF613" s="49" t="str">
        <f t="shared" si="1277"/>
        <v/>
      </c>
      <c r="FG613" s="49" t="str">
        <f t="shared" si="1278"/>
        <v/>
      </c>
      <c r="FH613" s="49" t="str">
        <f t="shared" si="1279"/>
        <v/>
      </c>
      <c r="FI613" s="49" t="str">
        <f t="shared" si="1280"/>
        <v/>
      </c>
      <c r="FJ613" s="49" t="str">
        <f t="shared" si="1281"/>
        <v/>
      </c>
      <c r="FL613" s="49"/>
      <c r="FM613" s="49" t="str">
        <f t="shared" si="1282"/>
        <v/>
      </c>
      <c r="FN613" s="49" t="str">
        <f t="shared" si="1283"/>
        <v/>
      </c>
      <c r="FO613" s="49" t="str">
        <f t="shared" si="1284"/>
        <v/>
      </c>
      <c r="FP613" s="49" t="str">
        <f t="shared" si="1285"/>
        <v/>
      </c>
      <c r="FQ613" s="49" t="str">
        <f t="shared" si="1286"/>
        <v/>
      </c>
      <c r="FR613" s="49" t="str">
        <f t="shared" si="1287"/>
        <v/>
      </c>
      <c r="FS613" s="49" t="str">
        <f t="shared" si="1288"/>
        <v/>
      </c>
      <c r="FT613" s="49" t="str">
        <f t="shared" si="1289"/>
        <v/>
      </c>
      <c r="FV613" s="49"/>
      <c r="FW613" s="49" t="str">
        <f t="shared" si="1290"/>
        <v/>
      </c>
      <c r="FX613" s="49" t="str">
        <f t="shared" si="1291"/>
        <v/>
      </c>
      <c r="FY613" s="49" t="str">
        <f t="shared" si="1292"/>
        <v/>
      </c>
      <c r="FZ613" s="49" t="str">
        <f t="shared" si="1293"/>
        <v/>
      </c>
      <c r="GA613" s="49" t="str">
        <f t="shared" si="1294"/>
        <v/>
      </c>
      <c r="GB613" s="49" t="str">
        <f t="shared" si="1295"/>
        <v/>
      </c>
      <c r="GC613" s="49" t="str">
        <f t="shared" si="1296"/>
        <v/>
      </c>
      <c r="GD613" s="49" t="str">
        <f t="shared" si="1297"/>
        <v/>
      </c>
      <c r="GF613" s="49"/>
      <c r="GG613" s="49" t="str">
        <f t="shared" si="1298"/>
        <v/>
      </c>
      <c r="GH613" s="49" t="str">
        <f t="shared" si="1299"/>
        <v/>
      </c>
      <c r="GI613" s="49" t="str">
        <f t="shared" si="1300"/>
        <v/>
      </c>
      <c r="GJ613" s="49" t="str">
        <f t="shared" si="1301"/>
        <v/>
      </c>
      <c r="GK613" s="49" t="str">
        <f t="shared" si="1302"/>
        <v/>
      </c>
      <c r="GL613" s="49" t="str">
        <f t="shared" si="1303"/>
        <v/>
      </c>
      <c r="GM613" s="49" t="str">
        <f t="shared" si="1304"/>
        <v/>
      </c>
      <c r="GN613" s="49" t="str">
        <f t="shared" si="1305"/>
        <v/>
      </c>
      <c r="GP613" s="49"/>
      <c r="GQ613" s="49" t="str">
        <f t="shared" si="1306"/>
        <v/>
      </c>
      <c r="GR613" s="49" t="str">
        <f t="shared" si="1307"/>
        <v/>
      </c>
      <c r="GS613" s="49" t="str">
        <f t="shared" si="1308"/>
        <v/>
      </c>
      <c r="GT613" s="49" t="str">
        <f t="shared" si="1309"/>
        <v/>
      </c>
      <c r="GU613" s="49" t="str">
        <f t="shared" si="1310"/>
        <v/>
      </c>
      <c r="GV613" s="49" t="str">
        <f t="shared" si="1311"/>
        <v/>
      </c>
      <c r="GW613" s="49" t="str">
        <f t="shared" si="1312"/>
        <v/>
      </c>
      <c r="GX613" s="49" t="str">
        <f t="shared" si="1313"/>
        <v/>
      </c>
    </row>
    <row r="614" spans="17:206" x14ac:dyDescent="0.2">
      <c r="Q614" s="65">
        <v>117</v>
      </c>
      <c r="AB614" s="49"/>
      <c r="AC614" s="49" t="str">
        <f t="shared" si="1170"/>
        <v/>
      </c>
      <c r="AD614" s="49" t="str">
        <f t="shared" si="1171"/>
        <v/>
      </c>
      <c r="AE614" s="49" t="str">
        <f t="shared" si="1172"/>
        <v/>
      </c>
      <c r="AF614" s="49" t="str">
        <f t="shared" si="1173"/>
        <v/>
      </c>
      <c r="AG614" s="49" t="str">
        <f t="shared" si="1174"/>
        <v/>
      </c>
      <c r="AH614" s="49" t="str">
        <f t="shared" si="1175"/>
        <v/>
      </c>
      <c r="AI614" s="49" t="str">
        <f t="shared" si="1176"/>
        <v/>
      </c>
      <c r="AJ614" s="49" t="str">
        <f t="shared" si="1177"/>
        <v/>
      </c>
      <c r="AL614" s="49"/>
      <c r="AM614" s="49" t="str">
        <f t="shared" si="1178"/>
        <v/>
      </c>
      <c r="AN614" s="49" t="str">
        <f t="shared" si="1179"/>
        <v/>
      </c>
      <c r="AO614" s="49" t="str">
        <f t="shared" si="1180"/>
        <v/>
      </c>
      <c r="AP614" s="49" t="str">
        <f t="shared" si="1181"/>
        <v/>
      </c>
      <c r="AQ614" s="49" t="str">
        <f t="shared" si="1182"/>
        <v/>
      </c>
      <c r="AR614" s="49" t="str">
        <f t="shared" si="1183"/>
        <v/>
      </c>
      <c r="AS614" s="49" t="str">
        <f t="shared" si="1184"/>
        <v/>
      </c>
      <c r="AT614" s="49" t="str">
        <f t="shared" si="1185"/>
        <v/>
      </c>
      <c r="AV614" s="49"/>
      <c r="AW614" s="49" t="str">
        <f t="shared" si="1186"/>
        <v/>
      </c>
      <c r="AX614" s="49" t="str">
        <f t="shared" si="1187"/>
        <v/>
      </c>
      <c r="AY614" s="49" t="str">
        <f t="shared" si="1188"/>
        <v/>
      </c>
      <c r="AZ614" s="49" t="str">
        <f t="shared" si="1189"/>
        <v/>
      </c>
      <c r="BA614" s="49" t="str">
        <f t="shared" si="1190"/>
        <v/>
      </c>
      <c r="BB614" s="49" t="str">
        <f t="shared" si="1191"/>
        <v/>
      </c>
      <c r="BC614" s="49" t="str">
        <f t="shared" si="1192"/>
        <v/>
      </c>
      <c r="BD614" s="49" t="str">
        <f t="shared" si="1193"/>
        <v/>
      </c>
      <c r="BF614" s="49"/>
      <c r="BG614" s="49" t="str">
        <f t="shared" si="1194"/>
        <v/>
      </c>
      <c r="BH614" s="49" t="str">
        <f t="shared" si="1195"/>
        <v/>
      </c>
      <c r="BI614" s="49" t="str">
        <f t="shared" si="1196"/>
        <v/>
      </c>
      <c r="BJ614" s="49" t="str">
        <f t="shared" si="1197"/>
        <v/>
      </c>
      <c r="BK614" s="49" t="str">
        <f t="shared" si="1198"/>
        <v/>
      </c>
      <c r="BL614" s="49" t="str">
        <f t="shared" si="1199"/>
        <v/>
      </c>
      <c r="BM614" s="49" t="str">
        <f t="shared" si="1200"/>
        <v/>
      </c>
      <c r="BN614" s="49" t="str">
        <f t="shared" si="1201"/>
        <v/>
      </c>
      <c r="BP614" s="49"/>
      <c r="BQ614" s="49" t="str">
        <f t="shared" si="1202"/>
        <v/>
      </c>
      <c r="BR614" s="49" t="str">
        <f t="shared" si="1203"/>
        <v/>
      </c>
      <c r="BS614" s="49" t="str">
        <f t="shared" si="1204"/>
        <v/>
      </c>
      <c r="BT614" s="49" t="str">
        <f t="shared" si="1205"/>
        <v/>
      </c>
      <c r="BU614" s="49" t="str">
        <f t="shared" si="1206"/>
        <v/>
      </c>
      <c r="BV614" s="49" t="str">
        <f t="shared" si="1207"/>
        <v/>
      </c>
      <c r="BW614" s="49" t="str">
        <f t="shared" si="1208"/>
        <v/>
      </c>
      <c r="BX614" s="49" t="str">
        <f t="shared" si="1209"/>
        <v/>
      </c>
      <c r="BZ614" s="49"/>
      <c r="CA614" s="49" t="str">
        <f t="shared" si="1210"/>
        <v/>
      </c>
      <c r="CB614" s="49" t="str">
        <f t="shared" si="1211"/>
        <v/>
      </c>
      <c r="CC614" s="49" t="str">
        <f t="shared" si="1212"/>
        <v/>
      </c>
      <c r="CD614" s="49" t="str">
        <f t="shared" si="1213"/>
        <v/>
      </c>
      <c r="CE614" s="49" t="str">
        <f t="shared" si="1214"/>
        <v/>
      </c>
      <c r="CF614" s="49" t="str">
        <f t="shared" si="1215"/>
        <v/>
      </c>
      <c r="CG614" s="49" t="str">
        <f t="shared" si="1216"/>
        <v/>
      </c>
      <c r="CH614" s="49" t="str">
        <f t="shared" si="1217"/>
        <v/>
      </c>
      <c r="CJ614" s="49"/>
      <c r="CK614" s="49" t="str">
        <f t="shared" si="1218"/>
        <v/>
      </c>
      <c r="CL614" s="49" t="str">
        <f t="shared" si="1219"/>
        <v/>
      </c>
      <c r="CM614" s="49" t="str">
        <f t="shared" si="1220"/>
        <v/>
      </c>
      <c r="CN614" s="49" t="str">
        <f t="shared" si="1221"/>
        <v/>
      </c>
      <c r="CO614" s="49" t="str">
        <f t="shared" si="1222"/>
        <v/>
      </c>
      <c r="CP614" s="49" t="str">
        <f t="shared" si="1223"/>
        <v/>
      </c>
      <c r="CQ614" s="49" t="str">
        <f t="shared" si="1224"/>
        <v/>
      </c>
      <c r="CR614" s="49" t="str">
        <f t="shared" si="1225"/>
        <v/>
      </c>
      <c r="CT614" s="49"/>
      <c r="CU614" s="49" t="str">
        <f t="shared" si="1226"/>
        <v/>
      </c>
      <c r="CV614" s="49" t="str">
        <f t="shared" si="1227"/>
        <v/>
      </c>
      <c r="CW614" s="49" t="str">
        <f t="shared" si="1228"/>
        <v/>
      </c>
      <c r="CX614" s="49" t="str">
        <f t="shared" si="1229"/>
        <v/>
      </c>
      <c r="CY614" s="49" t="str">
        <f t="shared" si="1230"/>
        <v/>
      </c>
      <c r="CZ614" s="49" t="str">
        <f t="shared" si="1231"/>
        <v/>
      </c>
      <c r="DA614" s="49" t="str">
        <f t="shared" si="1232"/>
        <v/>
      </c>
      <c r="DB614" s="49" t="str">
        <f t="shared" si="1233"/>
        <v/>
      </c>
      <c r="DD614" s="49"/>
      <c r="DE614" s="49" t="str">
        <f t="shared" si="1234"/>
        <v/>
      </c>
      <c r="DF614" s="49" t="str">
        <f t="shared" si="1235"/>
        <v/>
      </c>
      <c r="DG614" s="49" t="str">
        <f t="shared" si="1236"/>
        <v/>
      </c>
      <c r="DH614" s="49" t="str">
        <f t="shared" si="1237"/>
        <v/>
      </c>
      <c r="DI614" s="49" t="str">
        <f t="shared" si="1238"/>
        <v/>
      </c>
      <c r="DJ614" s="49" t="str">
        <f t="shared" si="1239"/>
        <v/>
      </c>
      <c r="DK614" s="49" t="str">
        <f t="shared" si="1240"/>
        <v/>
      </c>
      <c r="DL614" s="49" t="str">
        <f t="shared" si="1241"/>
        <v/>
      </c>
      <c r="DN614" s="49"/>
      <c r="DO614" s="49" t="str">
        <f t="shared" si="1242"/>
        <v/>
      </c>
      <c r="DP614" s="49" t="str">
        <f t="shared" si="1243"/>
        <v/>
      </c>
      <c r="DQ614" s="49" t="str">
        <f t="shared" si="1244"/>
        <v/>
      </c>
      <c r="DR614" s="49" t="str">
        <f t="shared" si="1245"/>
        <v/>
      </c>
      <c r="DS614" s="49" t="str">
        <f t="shared" si="1246"/>
        <v/>
      </c>
      <c r="DT614" s="49" t="str">
        <f t="shared" si="1247"/>
        <v/>
      </c>
      <c r="DU614" s="49" t="str">
        <f t="shared" si="1248"/>
        <v/>
      </c>
      <c r="DV614" s="49" t="str">
        <f t="shared" si="1249"/>
        <v/>
      </c>
      <c r="DX614" s="49"/>
      <c r="DY614" s="49" t="str">
        <f t="shared" si="1250"/>
        <v/>
      </c>
      <c r="DZ614" s="49" t="str">
        <f t="shared" si="1251"/>
        <v/>
      </c>
      <c r="EA614" s="49" t="str">
        <f t="shared" si="1252"/>
        <v/>
      </c>
      <c r="EB614" s="49" t="str">
        <f t="shared" si="1253"/>
        <v/>
      </c>
      <c r="EC614" s="49" t="str">
        <f t="shared" si="1254"/>
        <v/>
      </c>
      <c r="ED614" s="49" t="str">
        <f t="shared" si="1255"/>
        <v/>
      </c>
      <c r="EE614" s="49" t="str">
        <f t="shared" si="1256"/>
        <v/>
      </c>
      <c r="EF614" s="49" t="str">
        <f t="shared" si="1257"/>
        <v/>
      </c>
      <c r="EH614" s="49"/>
      <c r="EI614" s="49" t="str">
        <f t="shared" si="1258"/>
        <v/>
      </c>
      <c r="EJ614" s="49" t="str">
        <f t="shared" si="1259"/>
        <v/>
      </c>
      <c r="EK614" s="49" t="str">
        <f t="shared" si="1260"/>
        <v/>
      </c>
      <c r="EL614" s="49" t="str">
        <f t="shared" si="1261"/>
        <v/>
      </c>
      <c r="EM614" s="49" t="str">
        <f t="shared" si="1262"/>
        <v/>
      </c>
      <c r="EN614" s="49" t="str">
        <f t="shared" si="1263"/>
        <v/>
      </c>
      <c r="EO614" s="49" t="str">
        <f t="shared" si="1264"/>
        <v/>
      </c>
      <c r="EP614" s="49" t="str">
        <f t="shared" si="1265"/>
        <v/>
      </c>
      <c r="ER614" s="49"/>
      <c r="ES614" s="49" t="str">
        <f t="shared" si="1266"/>
        <v/>
      </c>
      <c r="ET614" s="49" t="str">
        <f t="shared" si="1267"/>
        <v/>
      </c>
      <c r="EU614" s="49" t="str">
        <f t="shared" si="1268"/>
        <v/>
      </c>
      <c r="EV614" s="49" t="str">
        <f t="shared" si="1269"/>
        <v/>
      </c>
      <c r="EW614" s="49" t="str">
        <f t="shared" si="1270"/>
        <v/>
      </c>
      <c r="EX614" s="49" t="str">
        <f t="shared" si="1271"/>
        <v/>
      </c>
      <c r="EY614" s="49" t="str">
        <f t="shared" si="1272"/>
        <v/>
      </c>
      <c r="EZ614" s="49" t="str">
        <f t="shared" si="1273"/>
        <v/>
      </c>
      <c r="FB614" s="49"/>
      <c r="FC614" s="49" t="str">
        <f t="shared" si="1274"/>
        <v/>
      </c>
      <c r="FD614" s="49" t="str">
        <f t="shared" si="1275"/>
        <v/>
      </c>
      <c r="FE614" s="49" t="str">
        <f t="shared" si="1276"/>
        <v/>
      </c>
      <c r="FF614" s="49" t="str">
        <f t="shared" si="1277"/>
        <v/>
      </c>
      <c r="FG614" s="49" t="str">
        <f t="shared" si="1278"/>
        <v/>
      </c>
      <c r="FH614" s="49" t="str">
        <f t="shared" si="1279"/>
        <v/>
      </c>
      <c r="FI614" s="49" t="str">
        <f t="shared" si="1280"/>
        <v/>
      </c>
      <c r="FJ614" s="49" t="str">
        <f t="shared" si="1281"/>
        <v/>
      </c>
      <c r="FL614" s="49"/>
      <c r="FM614" s="49" t="str">
        <f t="shared" si="1282"/>
        <v/>
      </c>
      <c r="FN614" s="49" t="str">
        <f t="shared" si="1283"/>
        <v/>
      </c>
      <c r="FO614" s="49" t="str">
        <f t="shared" si="1284"/>
        <v/>
      </c>
      <c r="FP614" s="49" t="str">
        <f t="shared" si="1285"/>
        <v/>
      </c>
      <c r="FQ614" s="49" t="str">
        <f t="shared" si="1286"/>
        <v/>
      </c>
      <c r="FR614" s="49" t="str">
        <f t="shared" si="1287"/>
        <v/>
      </c>
      <c r="FS614" s="49" t="str">
        <f t="shared" si="1288"/>
        <v/>
      </c>
      <c r="FT614" s="49" t="str">
        <f t="shared" si="1289"/>
        <v/>
      </c>
      <c r="FV614" s="49"/>
      <c r="FW614" s="49" t="str">
        <f t="shared" si="1290"/>
        <v/>
      </c>
      <c r="FX614" s="49" t="str">
        <f t="shared" si="1291"/>
        <v/>
      </c>
      <c r="FY614" s="49" t="str">
        <f t="shared" si="1292"/>
        <v/>
      </c>
      <c r="FZ614" s="49" t="str">
        <f t="shared" si="1293"/>
        <v/>
      </c>
      <c r="GA614" s="49" t="str">
        <f t="shared" si="1294"/>
        <v/>
      </c>
      <c r="GB614" s="49" t="str">
        <f t="shared" si="1295"/>
        <v/>
      </c>
      <c r="GC614" s="49" t="str">
        <f t="shared" si="1296"/>
        <v/>
      </c>
      <c r="GD614" s="49" t="str">
        <f t="shared" si="1297"/>
        <v/>
      </c>
      <c r="GF614" s="49"/>
      <c r="GG614" s="49" t="str">
        <f t="shared" si="1298"/>
        <v/>
      </c>
      <c r="GH614" s="49" t="str">
        <f t="shared" si="1299"/>
        <v/>
      </c>
      <c r="GI614" s="49" t="str">
        <f t="shared" si="1300"/>
        <v/>
      </c>
      <c r="GJ614" s="49" t="str">
        <f t="shared" si="1301"/>
        <v/>
      </c>
      <c r="GK614" s="49" t="str">
        <f t="shared" si="1302"/>
        <v/>
      </c>
      <c r="GL614" s="49" t="str">
        <f t="shared" si="1303"/>
        <v/>
      </c>
      <c r="GM614" s="49" t="str">
        <f t="shared" si="1304"/>
        <v/>
      </c>
      <c r="GN614" s="49" t="str">
        <f t="shared" si="1305"/>
        <v/>
      </c>
      <c r="GP614" s="49"/>
      <c r="GQ614" s="49" t="str">
        <f t="shared" si="1306"/>
        <v/>
      </c>
      <c r="GR614" s="49" t="str">
        <f t="shared" si="1307"/>
        <v/>
      </c>
      <c r="GS614" s="49" t="str">
        <f t="shared" si="1308"/>
        <v/>
      </c>
      <c r="GT614" s="49" t="str">
        <f t="shared" si="1309"/>
        <v/>
      </c>
      <c r="GU614" s="49" t="str">
        <f t="shared" si="1310"/>
        <v/>
      </c>
      <c r="GV614" s="49" t="str">
        <f t="shared" si="1311"/>
        <v/>
      </c>
      <c r="GW614" s="49" t="str">
        <f t="shared" si="1312"/>
        <v/>
      </c>
      <c r="GX614" s="49" t="str">
        <f t="shared" si="1313"/>
        <v/>
      </c>
    </row>
    <row r="615" spans="17:206" x14ac:dyDescent="0.2">
      <c r="Q615" s="65">
        <v>118</v>
      </c>
      <c r="AB615" s="49"/>
      <c r="AC615" s="49" t="str">
        <f t="shared" si="1170"/>
        <v/>
      </c>
      <c r="AD615" s="49" t="str">
        <f t="shared" si="1171"/>
        <v/>
      </c>
      <c r="AE615" s="49" t="str">
        <f t="shared" si="1172"/>
        <v/>
      </c>
      <c r="AF615" s="49" t="str">
        <f t="shared" si="1173"/>
        <v/>
      </c>
      <c r="AG615" s="49" t="str">
        <f t="shared" si="1174"/>
        <v/>
      </c>
      <c r="AH615" s="49" t="str">
        <f t="shared" si="1175"/>
        <v/>
      </c>
      <c r="AI615" s="49" t="str">
        <f t="shared" si="1176"/>
        <v/>
      </c>
      <c r="AJ615" s="49" t="str">
        <f t="shared" si="1177"/>
        <v/>
      </c>
      <c r="AL615" s="49"/>
      <c r="AM615" s="49" t="str">
        <f t="shared" si="1178"/>
        <v/>
      </c>
      <c r="AN615" s="49" t="str">
        <f t="shared" si="1179"/>
        <v/>
      </c>
      <c r="AO615" s="49" t="str">
        <f t="shared" si="1180"/>
        <v/>
      </c>
      <c r="AP615" s="49" t="str">
        <f t="shared" si="1181"/>
        <v/>
      </c>
      <c r="AQ615" s="49" t="str">
        <f t="shared" si="1182"/>
        <v/>
      </c>
      <c r="AR615" s="49" t="str">
        <f t="shared" si="1183"/>
        <v/>
      </c>
      <c r="AS615" s="49" t="str">
        <f t="shared" si="1184"/>
        <v/>
      </c>
      <c r="AT615" s="49" t="str">
        <f t="shared" si="1185"/>
        <v/>
      </c>
      <c r="AV615" s="49"/>
      <c r="AW615" s="49" t="str">
        <f t="shared" si="1186"/>
        <v/>
      </c>
      <c r="AX615" s="49" t="str">
        <f t="shared" si="1187"/>
        <v/>
      </c>
      <c r="AY615" s="49" t="str">
        <f t="shared" si="1188"/>
        <v/>
      </c>
      <c r="AZ615" s="49" t="str">
        <f t="shared" si="1189"/>
        <v/>
      </c>
      <c r="BA615" s="49" t="str">
        <f t="shared" si="1190"/>
        <v/>
      </c>
      <c r="BB615" s="49" t="str">
        <f t="shared" si="1191"/>
        <v/>
      </c>
      <c r="BC615" s="49" t="str">
        <f t="shared" si="1192"/>
        <v/>
      </c>
      <c r="BD615" s="49" t="str">
        <f t="shared" si="1193"/>
        <v/>
      </c>
      <c r="BF615" s="49"/>
      <c r="BG615" s="49" t="str">
        <f t="shared" si="1194"/>
        <v/>
      </c>
      <c r="BH615" s="49" t="str">
        <f t="shared" si="1195"/>
        <v/>
      </c>
      <c r="BI615" s="49" t="str">
        <f t="shared" si="1196"/>
        <v/>
      </c>
      <c r="BJ615" s="49" t="str">
        <f t="shared" si="1197"/>
        <v/>
      </c>
      <c r="BK615" s="49" t="str">
        <f t="shared" si="1198"/>
        <v/>
      </c>
      <c r="BL615" s="49" t="str">
        <f t="shared" si="1199"/>
        <v/>
      </c>
      <c r="BM615" s="49" t="str">
        <f t="shared" si="1200"/>
        <v/>
      </c>
      <c r="BN615" s="49" t="str">
        <f t="shared" si="1201"/>
        <v/>
      </c>
      <c r="BP615" s="49"/>
      <c r="BQ615" s="49" t="str">
        <f t="shared" si="1202"/>
        <v/>
      </c>
      <c r="BR615" s="49" t="str">
        <f t="shared" si="1203"/>
        <v/>
      </c>
      <c r="BS615" s="49" t="str">
        <f t="shared" si="1204"/>
        <v/>
      </c>
      <c r="BT615" s="49" t="str">
        <f t="shared" si="1205"/>
        <v/>
      </c>
      <c r="BU615" s="49" t="str">
        <f t="shared" si="1206"/>
        <v/>
      </c>
      <c r="BV615" s="49" t="str">
        <f t="shared" si="1207"/>
        <v/>
      </c>
      <c r="BW615" s="49" t="str">
        <f t="shared" si="1208"/>
        <v/>
      </c>
      <c r="BX615" s="49" t="str">
        <f t="shared" si="1209"/>
        <v/>
      </c>
      <c r="BZ615" s="49"/>
      <c r="CA615" s="49" t="str">
        <f t="shared" si="1210"/>
        <v/>
      </c>
      <c r="CB615" s="49" t="str">
        <f t="shared" si="1211"/>
        <v/>
      </c>
      <c r="CC615" s="49" t="str">
        <f t="shared" si="1212"/>
        <v/>
      </c>
      <c r="CD615" s="49" t="str">
        <f t="shared" si="1213"/>
        <v/>
      </c>
      <c r="CE615" s="49" t="str">
        <f t="shared" si="1214"/>
        <v/>
      </c>
      <c r="CF615" s="49" t="str">
        <f t="shared" si="1215"/>
        <v/>
      </c>
      <c r="CG615" s="49" t="str">
        <f t="shared" si="1216"/>
        <v/>
      </c>
      <c r="CH615" s="49" t="str">
        <f t="shared" si="1217"/>
        <v/>
      </c>
      <c r="CJ615" s="49"/>
      <c r="CK615" s="49" t="str">
        <f t="shared" si="1218"/>
        <v/>
      </c>
      <c r="CL615" s="49" t="str">
        <f t="shared" si="1219"/>
        <v/>
      </c>
      <c r="CM615" s="49" t="str">
        <f t="shared" si="1220"/>
        <v/>
      </c>
      <c r="CN615" s="49" t="str">
        <f t="shared" si="1221"/>
        <v/>
      </c>
      <c r="CO615" s="49" t="str">
        <f t="shared" si="1222"/>
        <v/>
      </c>
      <c r="CP615" s="49" t="str">
        <f t="shared" si="1223"/>
        <v/>
      </c>
      <c r="CQ615" s="49" t="str">
        <f t="shared" si="1224"/>
        <v/>
      </c>
      <c r="CR615" s="49" t="str">
        <f t="shared" si="1225"/>
        <v/>
      </c>
      <c r="CT615" s="49"/>
      <c r="CU615" s="49" t="str">
        <f t="shared" si="1226"/>
        <v/>
      </c>
      <c r="CV615" s="49" t="str">
        <f t="shared" si="1227"/>
        <v/>
      </c>
      <c r="CW615" s="49" t="str">
        <f t="shared" si="1228"/>
        <v/>
      </c>
      <c r="CX615" s="49" t="str">
        <f t="shared" si="1229"/>
        <v/>
      </c>
      <c r="CY615" s="49" t="str">
        <f t="shared" si="1230"/>
        <v/>
      </c>
      <c r="CZ615" s="49" t="str">
        <f t="shared" si="1231"/>
        <v/>
      </c>
      <c r="DA615" s="49" t="str">
        <f t="shared" si="1232"/>
        <v/>
      </c>
      <c r="DB615" s="49" t="str">
        <f t="shared" si="1233"/>
        <v/>
      </c>
      <c r="DD615" s="49"/>
      <c r="DE615" s="49" t="str">
        <f t="shared" si="1234"/>
        <v/>
      </c>
      <c r="DF615" s="49" t="str">
        <f t="shared" si="1235"/>
        <v/>
      </c>
      <c r="DG615" s="49" t="str">
        <f t="shared" si="1236"/>
        <v/>
      </c>
      <c r="DH615" s="49" t="str">
        <f t="shared" si="1237"/>
        <v/>
      </c>
      <c r="DI615" s="49" t="str">
        <f t="shared" si="1238"/>
        <v/>
      </c>
      <c r="DJ615" s="49" t="str">
        <f t="shared" si="1239"/>
        <v/>
      </c>
      <c r="DK615" s="49" t="str">
        <f t="shared" si="1240"/>
        <v/>
      </c>
      <c r="DL615" s="49" t="str">
        <f t="shared" si="1241"/>
        <v/>
      </c>
      <c r="DN615" s="49"/>
      <c r="DO615" s="49" t="str">
        <f t="shared" si="1242"/>
        <v/>
      </c>
      <c r="DP615" s="49" t="str">
        <f t="shared" si="1243"/>
        <v/>
      </c>
      <c r="DQ615" s="49" t="str">
        <f t="shared" si="1244"/>
        <v/>
      </c>
      <c r="DR615" s="49" t="str">
        <f t="shared" si="1245"/>
        <v/>
      </c>
      <c r="DS615" s="49" t="str">
        <f t="shared" si="1246"/>
        <v/>
      </c>
      <c r="DT615" s="49" t="str">
        <f t="shared" si="1247"/>
        <v/>
      </c>
      <c r="DU615" s="49" t="str">
        <f t="shared" si="1248"/>
        <v/>
      </c>
      <c r="DV615" s="49" t="str">
        <f t="shared" si="1249"/>
        <v/>
      </c>
      <c r="DX615" s="49"/>
      <c r="DY615" s="49" t="str">
        <f t="shared" si="1250"/>
        <v/>
      </c>
      <c r="DZ615" s="49" t="str">
        <f t="shared" si="1251"/>
        <v/>
      </c>
      <c r="EA615" s="49" t="str">
        <f t="shared" si="1252"/>
        <v/>
      </c>
      <c r="EB615" s="49" t="str">
        <f t="shared" si="1253"/>
        <v/>
      </c>
      <c r="EC615" s="49" t="str">
        <f t="shared" si="1254"/>
        <v/>
      </c>
      <c r="ED615" s="49" t="str">
        <f t="shared" si="1255"/>
        <v/>
      </c>
      <c r="EE615" s="49" t="str">
        <f t="shared" si="1256"/>
        <v/>
      </c>
      <c r="EF615" s="49" t="str">
        <f t="shared" si="1257"/>
        <v/>
      </c>
      <c r="EH615" s="49"/>
      <c r="EI615" s="49" t="str">
        <f t="shared" si="1258"/>
        <v/>
      </c>
      <c r="EJ615" s="49" t="str">
        <f t="shared" si="1259"/>
        <v/>
      </c>
      <c r="EK615" s="49" t="str">
        <f t="shared" si="1260"/>
        <v/>
      </c>
      <c r="EL615" s="49" t="str">
        <f t="shared" si="1261"/>
        <v/>
      </c>
      <c r="EM615" s="49" t="str">
        <f t="shared" si="1262"/>
        <v/>
      </c>
      <c r="EN615" s="49" t="str">
        <f t="shared" si="1263"/>
        <v/>
      </c>
      <c r="EO615" s="49" t="str">
        <f t="shared" si="1264"/>
        <v/>
      </c>
      <c r="EP615" s="49" t="str">
        <f t="shared" si="1265"/>
        <v/>
      </c>
      <c r="ER615" s="49"/>
      <c r="ES615" s="49" t="str">
        <f t="shared" si="1266"/>
        <v/>
      </c>
      <c r="ET615" s="49" t="str">
        <f t="shared" si="1267"/>
        <v/>
      </c>
      <c r="EU615" s="49" t="str">
        <f t="shared" si="1268"/>
        <v/>
      </c>
      <c r="EV615" s="49" t="str">
        <f t="shared" si="1269"/>
        <v/>
      </c>
      <c r="EW615" s="49" t="str">
        <f t="shared" si="1270"/>
        <v/>
      </c>
      <c r="EX615" s="49" t="str">
        <f t="shared" si="1271"/>
        <v/>
      </c>
      <c r="EY615" s="49" t="str">
        <f t="shared" si="1272"/>
        <v/>
      </c>
      <c r="EZ615" s="49" t="str">
        <f t="shared" si="1273"/>
        <v/>
      </c>
      <c r="FB615" s="49"/>
      <c r="FC615" s="49" t="str">
        <f t="shared" si="1274"/>
        <v/>
      </c>
      <c r="FD615" s="49" t="str">
        <f t="shared" si="1275"/>
        <v/>
      </c>
      <c r="FE615" s="49" t="str">
        <f t="shared" si="1276"/>
        <v/>
      </c>
      <c r="FF615" s="49" t="str">
        <f t="shared" si="1277"/>
        <v/>
      </c>
      <c r="FG615" s="49" t="str">
        <f t="shared" si="1278"/>
        <v/>
      </c>
      <c r="FH615" s="49" t="str">
        <f t="shared" si="1279"/>
        <v/>
      </c>
      <c r="FI615" s="49" t="str">
        <f t="shared" si="1280"/>
        <v/>
      </c>
      <c r="FJ615" s="49" t="str">
        <f t="shared" si="1281"/>
        <v/>
      </c>
      <c r="FL615" s="49"/>
      <c r="FM615" s="49" t="str">
        <f t="shared" si="1282"/>
        <v/>
      </c>
      <c r="FN615" s="49" t="str">
        <f t="shared" si="1283"/>
        <v/>
      </c>
      <c r="FO615" s="49" t="str">
        <f t="shared" si="1284"/>
        <v/>
      </c>
      <c r="FP615" s="49" t="str">
        <f t="shared" si="1285"/>
        <v/>
      </c>
      <c r="FQ615" s="49" t="str">
        <f t="shared" si="1286"/>
        <v/>
      </c>
      <c r="FR615" s="49" t="str">
        <f t="shared" si="1287"/>
        <v/>
      </c>
      <c r="FS615" s="49" t="str">
        <f t="shared" si="1288"/>
        <v/>
      </c>
      <c r="FT615" s="49" t="str">
        <f t="shared" si="1289"/>
        <v/>
      </c>
      <c r="FV615" s="49"/>
      <c r="FW615" s="49" t="str">
        <f t="shared" si="1290"/>
        <v/>
      </c>
      <c r="FX615" s="49" t="str">
        <f t="shared" si="1291"/>
        <v/>
      </c>
      <c r="FY615" s="49" t="str">
        <f t="shared" si="1292"/>
        <v/>
      </c>
      <c r="FZ615" s="49" t="str">
        <f t="shared" si="1293"/>
        <v/>
      </c>
      <c r="GA615" s="49" t="str">
        <f t="shared" si="1294"/>
        <v/>
      </c>
      <c r="GB615" s="49" t="str">
        <f t="shared" si="1295"/>
        <v/>
      </c>
      <c r="GC615" s="49" t="str">
        <f t="shared" si="1296"/>
        <v/>
      </c>
      <c r="GD615" s="49" t="str">
        <f t="shared" si="1297"/>
        <v/>
      </c>
      <c r="GF615" s="49"/>
      <c r="GG615" s="49" t="str">
        <f t="shared" si="1298"/>
        <v/>
      </c>
      <c r="GH615" s="49" t="str">
        <f t="shared" si="1299"/>
        <v/>
      </c>
      <c r="GI615" s="49" t="str">
        <f t="shared" si="1300"/>
        <v/>
      </c>
      <c r="GJ615" s="49" t="str">
        <f t="shared" si="1301"/>
        <v/>
      </c>
      <c r="GK615" s="49" t="str">
        <f t="shared" si="1302"/>
        <v/>
      </c>
      <c r="GL615" s="49" t="str">
        <f t="shared" si="1303"/>
        <v/>
      </c>
      <c r="GM615" s="49" t="str">
        <f t="shared" si="1304"/>
        <v/>
      </c>
      <c r="GN615" s="49" t="str">
        <f t="shared" si="1305"/>
        <v/>
      </c>
      <c r="GP615" s="49"/>
      <c r="GQ615" s="49" t="str">
        <f t="shared" si="1306"/>
        <v/>
      </c>
      <c r="GR615" s="49" t="str">
        <f t="shared" si="1307"/>
        <v/>
      </c>
      <c r="GS615" s="49" t="str">
        <f t="shared" si="1308"/>
        <v/>
      </c>
      <c r="GT615" s="49" t="str">
        <f t="shared" si="1309"/>
        <v/>
      </c>
      <c r="GU615" s="49" t="str">
        <f t="shared" si="1310"/>
        <v/>
      </c>
      <c r="GV615" s="49" t="str">
        <f t="shared" si="1311"/>
        <v/>
      </c>
      <c r="GW615" s="49" t="str">
        <f t="shared" si="1312"/>
        <v/>
      </c>
      <c r="GX615" s="49" t="str">
        <f t="shared" si="1313"/>
        <v/>
      </c>
    </row>
    <row r="616" spans="17:206" x14ac:dyDescent="0.2">
      <c r="Q616" s="65">
        <v>119</v>
      </c>
      <c r="AB616" s="49"/>
      <c r="AC616" s="49" t="str">
        <f t="shared" si="1170"/>
        <v/>
      </c>
      <c r="AD616" s="49" t="str">
        <f t="shared" si="1171"/>
        <v/>
      </c>
      <c r="AE616" s="49" t="str">
        <f t="shared" si="1172"/>
        <v/>
      </c>
      <c r="AF616" s="49" t="str">
        <f t="shared" si="1173"/>
        <v/>
      </c>
      <c r="AG616" s="49" t="str">
        <f t="shared" si="1174"/>
        <v/>
      </c>
      <c r="AH616" s="49" t="str">
        <f t="shared" si="1175"/>
        <v/>
      </c>
      <c r="AI616" s="49" t="str">
        <f t="shared" si="1176"/>
        <v/>
      </c>
      <c r="AJ616" s="49" t="str">
        <f t="shared" si="1177"/>
        <v/>
      </c>
      <c r="AL616" s="49"/>
      <c r="AM616" s="49" t="str">
        <f t="shared" si="1178"/>
        <v/>
      </c>
      <c r="AN616" s="49" t="str">
        <f t="shared" si="1179"/>
        <v/>
      </c>
      <c r="AO616" s="49" t="str">
        <f t="shared" si="1180"/>
        <v/>
      </c>
      <c r="AP616" s="49" t="str">
        <f t="shared" si="1181"/>
        <v/>
      </c>
      <c r="AQ616" s="49" t="str">
        <f t="shared" si="1182"/>
        <v/>
      </c>
      <c r="AR616" s="49" t="str">
        <f t="shared" si="1183"/>
        <v/>
      </c>
      <c r="AS616" s="49" t="str">
        <f t="shared" si="1184"/>
        <v/>
      </c>
      <c r="AT616" s="49" t="str">
        <f t="shared" si="1185"/>
        <v/>
      </c>
      <c r="AV616" s="49"/>
      <c r="AW616" s="49" t="str">
        <f t="shared" si="1186"/>
        <v/>
      </c>
      <c r="AX616" s="49" t="str">
        <f t="shared" si="1187"/>
        <v/>
      </c>
      <c r="AY616" s="49" t="str">
        <f t="shared" si="1188"/>
        <v/>
      </c>
      <c r="AZ616" s="49" t="str">
        <f t="shared" si="1189"/>
        <v/>
      </c>
      <c r="BA616" s="49" t="str">
        <f t="shared" si="1190"/>
        <v/>
      </c>
      <c r="BB616" s="49" t="str">
        <f t="shared" si="1191"/>
        <v/>
      </c>
      <c r="BC616" s="49" t="str">
        <f t="shared" si="1192"/>
        <v/>
      </c>
      <c r="BD616" s="49" t="str">
        <f t="shared" si="1193"/>
        <v/>
      </c>
      <c r="BF616" s="49"/>
      <c r="BG616" s="49" t="str">
        <f t="shared" si="1194"/>
        <v/>
      </c>
      <c r="BH616" s="49" t="str">
        <f t="shared" si="1195"/>
        <v/>
      </c>
      <c r="BI616" s="49" t="str">
        <f t="shared" si="1196"/>
        <v/>
      </c>
      <c r="BJ616" s="49" t="str">
        <f t="shared" si="1197"/>
        <v/>
      </c>
      <c r="BK616" s="49" t="str">
        <f t="shared" si="1198"/>
        <v/>
      </c>
      <c r="BL616" s="49" t="str">
        <f t="shared" si="1199"/>
        <v/>
      </c>
      <c r="BM616" s="49" t="str">
        <f t="shared" si="1200"/>
        <v/>
      </c>
      <c r="BN616" s="49" t="str">
        <f t="shared" si="1201"/>
        <v/>
      </c>
      <c r="BP616" s="49"/>
      <c r="BQ616" s="49" t="str">
        <f t="shared" si="1202"/>
        <v/>
      </c>
      <c r="BR616" s="49" t="str">
        <f t="shared" si="1203"/>
        <v/>
      </c>
      <c r="BS616" s="49" t="str">
        <f t="shared" si="1204"/>
        <v/>
      </c>
      <c r="BT616" s="49" t="str">
        <f t="shared" si="1205"/>
        <v/>
      </c>
      <c r="BU616" s="49" t="str">
        <f t="shared" si="1206"/>
        <v/>
      </c>
      <c r="BV616" s="49" t="str">
        <f t="shared" si="1207"/>
        <v/>
      </c>
      <c r="BW616" s="49" t="str">
        <f t="shared" si="1208"/>
        <v/>
      </c>
      <c r="BX616" s="49" t="str">
        <f t="shared" si="1209"/>
        <v/>
      </c>
      <c r="BZ616" s="49"/>
      <c r="CA616" s="49" t="str">
        <f t="shared" si="1210"/>
        <v/>
      </c>
      <c r="CB616" s="49" t="str">
        <f t="shared" si="1211"/>
        <v/>
      </c>
      <c r="CC616" s="49" t="str">
        <f t="shared" si="1212"/>
        <v/>
      </c>
      <c r="CD616" s="49" t="str">
        <f t="shared" si="1213"/>
        <v/>
      </c>
      <c r="CE616" s="49" t="str">
        <f t="shared" si="1214"/>
        <v/>
      </c>
      <c r="CF616" s="49" t="str">
        <f t="shared" si="1215"/>
        <v/>
      </c>
      <c r="CG616" s="49" t="str">
        <f t="shared" si="1216"/>
        <v/>
      </c>
      <c r="CH616" s="49" t="str">
        <f t="shared" si="1217"/>
        <v/>
      </c>
      <c r="CJ616" s="49"/>
      <c r="CK616" s="49" t="str">
        <f t="shared" si="1218"/>
        <v/>
      </c>
      <c r="CL616" s="49" t="str">
        <f t="shared" si="1219"/>
        <v/>
      </c>
      <c r="CM616" s="49" t="str">
        <f t="shared" si="1220"/>
        <v/>
      </c>
      <c r="CN616" s="49" t="str">
        <f t="shared" si="1221"/>
        <v/>
      </c>
      <c r="CO616" s="49" t="str">
        <f t="shared" si="1222"/>
        <v/>
      </c>
      <c r="CP616" s="49" t="str">
        <f t="shared" si="1223"/>
        <v/>
      </c>
      <c r="CQ616" s="49" t="str">
        <f t="shared" si="1224"/>
        <v/>
      </c>
      <c r="CR616" s="49" t="str">
        <f t="shared" si="1225"/>
        <v/>
      </c>
      <c r="CT616" s="49"/>
      <c r="CU616" s="49" t="str">
        <f t="shared" si="1226"/>
        <v/>
      </c>
      <c r="CV616" s="49" t="str">
        <f t="shared" si="1227"/>
        <v/>
      </c>
      <c r="CW616" s="49" t="str">
        <f t="shared" si="1228"/>
        <v/>
      </c>
      <c r="CX616" s="49" t="str">
        <f t="shared" si="1229"/>
        <v/>
      </c>
      <c r="CY616" s="49" t="str">
        <f t="shared" si="1230"/>
        <v/>
      </c>
      <c r="CZ616" s="49" t="str">
        <f t="shared" si="1231"/>
        <v/>
      </c>
      <c r="DA616" s="49" t="str">
        <f t="shared" si="1232"/>
        <v/>
      </c>
      <c r="DB616" s="49" t="str">
        <f t="shared" si="1233"/>
        <v/>
      </c>
      <c r="DD616" s="49"/>
      <c r="DE616" s="49" t="str">
        <f t="shared" si="1234"/>
        <v/>
      </c>
      <c r="DF616" s="49" t="str">
        <f t="shared" si="1235"/>
        <v/>
      </c>
      <c r="DG616" s="49" t="str">
        <f t="shared" si="1236"/>
        <v/>
      </c>
      <c r="DH616" s="49" t="str">
        <f t="shared" si="1237"/>
        <v/>
      </c>
      <c r="DI616" s="49" t="str">
        <f t="shared" si="1238"/>
        <v/>
      </c>
      <c r="DJ616" s="49" t="str">
        <f t="shared" si="1239"/>
        <v/>
      </c>
      <c r="DK616" s="49" t="str">
        <f t="shared" si="1240"/>
        <v/>
      </c>
      <c r="DL616" s="49" t="str">
        <f t="shared" si="1241"/>
        <v/>
      </c>
      <c r="DN616" s="49"/>
      <c r="DO616" s="49" t="str">
        <f t="shared" si="1242"/>
        <v/>
      </c>
      <c r="DP616" s="49" t="str">
        <f t="shared" si="1243"/>
        <v/>
      </c>
      <c r="DQ616" s="49" t="str">
        <f t="shared" si="1244"/>
        <v/>
      </c>
      <c r="DR616" s="49" t="str">
        <f t="shared" si="1245"/>
        <v/>
      </c>
      <c r="DS616" s="49" t="str">
        <f t="shared" si="1246"/>
        <v/>
      </c>
      <c r="DT616" s="49" t="str">
        <f t="shared" si="1247"/>
        <v/>
      </c>
      <c r="DU616" s="49" t="str">
        <f t="shared" si="1248"/>
        <v/>
      </c>
      <c r="DV616" s="49" t="str">
        <f t="shared" si="1249"/>
        <v/>
      </c>
      <c r="DX616" s="49"/>
      <c r="DY616" s="49" t="str">
        <f t="shared" si="1250"/>
        <v/>
      </c>
      <c r="DZ616" s="49" t="str">
        <f t="shared" si="1251"/>
        <v/>
      </c>
      <c r="EA616" s="49" t="str">
        <f t="shared" si="1252"/>
        <v/>
      </c>
      <c r="EB616" s="49" t="str">
        <f t="shared" si="1253"/>
        <v/>
      </c>
      <c r="EC616" s="49" t="str">
        <f t="shared" si="1254"/>
        <v/>
      </c>
      <c r="ED616" s="49" t="str">
        <f t="shared" si="1255"/>
        <v/>
      </c>
      <c r="EE616" s="49" t="str">
        <f t="shared" si="1256"/>
        <v/>
      </c>
      <c r="EF616" s="49" t="str">
        <f t="shared" si="1257"/>
        <v/>
      </c>
      <c r="EH616" s="49"/>
      <c r="EI616" s="49" t="str">
        <f t="shared" si="1258"/>
        <v/>
      </c>
      <c r="EJ616" s="49" t="str">
        <f t="shared" si="1259"/>
        <v/>
      </c>
      <c r="EK616" s="49" t="str">
        <f t="shared" si="1260"/>
        <v/>
      </c>
      <c r="EL616" s="49" t="str">
        <f t="shared" si="1261"/>
        <v/>
      </c>
      <c r="EM616" s="49" t="str">
        <f t="shared" si="1262"/>
        <v/>
      </c>
      <c r="EN616" s="49" t="str">
        <f t="shared" si="1263"/>
        <v/>
      </c>
      <c r="EO616" s="49" t="str">
        <f t="shared" si="1264"/>
        <v/>
      </c>
      <c r="EP616" s="49" t="str">
        <f t="shared" si="1265"/>
        <v/>
      </c>
      <c r="ER616" s="49"/>
      <c r="ES616" s="49" t="str">
        <f t="shared" si="1266"/>
        <v/>
      </c>
      <c r="ET616" s="49" t="str">
        <f t="shared" si="1267"/>
        <v/>
      </c>
      <c r="EU616" s="49" t="str">
        <f t="shared" si="1268"/>
        <v/>
      </c>
      <c r="EV616" s="49" t="str">
        <f t="shared" si="1269"/>
        <v/>
      </c>
      <c r="EW616" s="49" t="str">
        <f t="shared" si="1270"/>
        <v/>
      </c>
      <c r="EX616" s="49" t="str">
        <f t="shared" si="1271"/>
        <v/>
      </c>
      <c r="EY616" s="49" t="str">
        <f t="shared" si="1272"/>
        <v/>
      </c>
      <c r="EZ616" s="49" t="str">
        <f t="shared" si="1273"/>
        <v/>
      </c>
      <c r="FB616" s="49"/>
      <c r="FC616" s="49" t="str">
        <f t="shared" si="1274"/>
        <v/>
      </c>
      <c r="FD616" s="49" t="str">
        <f t="shared" si="1275"/>
        <v/>
      </c>
      <c r="FE616" s="49" t="str">
        <f t="shared" si="1276"/>
        <v/>
      </c>
      <c r="FF616" s="49" t="str">
        <f t="shared" si="1277"/>
        <v/>
      </c>
      <c r="FG616" s="49" t="str">
        <f t="shared" si="1278"/>
        <v/>
      </c>
      <c r="FH616" s="49" t="str">
        <f t="shared" si="1279"/>
        <v/>
      </c>
      <c r="FI616" s="49" t="str">
        <f t="shared" si="1280"/>
        <v/>
      </c>
      <c r="FJ616" s="49" t="str">
        <f t="shared" si="1281"/>
        <v/>
      </c>
      <c r="FL616" s="49"/>
      <c r="FM616" s="49" t="str">
        <f t="shared" si="1282"/>
        <v/>
      </c>
      <c r="FN616" s="49" t="str">
        <f t="shared" si="1283"/>
        <v/>
      </c>
      <c r="FO616" s="49" t="str">
        <f t="shared" si="1284"/>
        <v/>
      </c>
      <c r="FP616" s="49" t="str">
        <f t="shared" si="1285"/>
        <v/>
      </c>
      <c r="FQ616" s="49" t="str">
        <f t="shared" si="1286"/>
        <v/>
      </c>
      <c r="FR616" s="49" t="str">
        <f t="shared" si="1287"/>
        <v/>
      </c>
      <c r="FS616" s="49" t="str">
        <f t="shared" si="1288"/>
        <v/>
      </c>
      <c r="FT616" s="49" t="str">
        <f t="shared" si="1289"/>
        <v/>
      </c>
      <c r="FV616" s="49"/>
      <c r="FW616" s="49" t="str">
        <f t="shared" si="1290"/>
        <v/>
      </c>
      <c r="FX616" s="49" t="str">
        <f t="shared" si="1291"/>
        <v/>
      </c>
      <c r="FY616" s="49" t="str">
        <f t="shared" si="1292"/>
        <v/>
      </c>
      <c r="FZ616" s="49" t="str">
        <f t="shared" si="1293"/>
        <v/>
      </c>
      <c r="GA616" s="49" t="str">
        <f t="shared" si="1294"/>
        <v/>
      </c>
      <c r="GB616" s="49" t="str">
        <f t="shared" si="1295"/>
        <v/>
      </c>
      <c r="GC616" s="49" t="str">
        <f t="shared" si="1296"/>
        <v/>
      </c>
      <c r="GD616" s="49" t="str">
        <f t="shared" si="1297"/>
        <v/>
      </c>
      <c r="GF616" s="49"/>
      <c r="GG616" s="49" t="str">
        <f t="shared" si="1298"/>
        <v/>
      </c>
      <c r="GH616" s="49" t="str">
        <f t="shared" si="1299"/>
        <v/>
      </c>
      <c r="GI616" s="49" t="str">
        <f t="shared" si="1300"/>
        <v/>
      </c>
      <c r="GJ616" s="49" t="str">
        <f t="shared" si="1301"/>
        <v/>
      </c>
      <c r="GK616" s="49" t="str">
        <f t="shared" si="1302"/>
        <v/>
      </c>
      <c r="GL616" s="49" t="str">
        <f t="shared" si="1303"/>
        <v/>
      </c>
      <c r="GM616" s="49" t="str">
        <f t="shared" si="1304"/>
        <v/>
      </c>
      <c r="GN616" s="49" t="str">
        <f t="shared" si="1305"/>
        <v/>
      </c>
      <c r="GP616" s="49"/>
      <c r="GQ616" s="49" t="str">
        <f t="shared" si="1306"/>
        <v/>
      </c>
      <c r="GR616" s="49" t="str">
        <f t="shared" si="1307"/>
        <v/>
      </c>
      <c r="GS616" s="49" t="str">
        <f t="shared" si="1308"/>
        <v/>
      </c>
      <c r="GT616" s="49" t="str">
        <f t="shared" si="1309"/>
        <v/>
      </c>
      <c r="GU616" s="49" t="str">
        <f t="shared" si="1310"/>
        <v/>
      </c>
      <c r="GV616" s="49" t="str">
        <f t="shared" si="1311"/>
        <v/>
      </c>
      <c r="GW616" s="49" t="str">
        <f t="shared" si="1312"/>
        <v/>
      </c>
      <c r="GX616" s="49" t="str">
        <f t="shared" si="1313"/>
        <v/>
      </c>
    </row>
    <row r="617" spans="17:206" x14ac:dyDescent="0.2">
      <c r="Q617" s="65">
        <v>120</v>
      </c>
      <c r="AB617" s="49"/>
      <c r="AC617" s="49" t="str">
        <f t="shared" si="1170"/>
        <v/>
      </c>
      <c r="AD617" s="49" t="str">
        <f t="shared" si="1171"/>
        <v/>
      </c>
      <c r="AE617" s="49" t="str">
        <f t="shared" si="1172"/>
        <v/>
      </c>
      <c r="AF617" s="49" t="str">
        <f t="shared" si="1173"/>
        <v/>
      </c>
      <c r="AG617" s="49" t="str">
        <f t="shared" si="1174"/>
        <v/>
      </c>
      <c r="AH617" s="49" t="str">
        <f t="shared" si="1175"/>
        <v/>
      </c>
      <c r="AI617" s="49" t="str">
        <f t="shared" si="1176"/>
        <v/>
      </c>
      <c r="AJ617" s="49" t="str">
        <f t="shared" si="1177"/>
        <v/>
      </c>
      <c r="AL617" s="49"/>
      <c r="AM617" s="49" t="str">
        <f t="shared" si="1178"/>
        <v/>
      </c>
      <c r="AN617" s="49" t="str">
        <f t="shared" si="1179"/>
        <v/>
      </c>
      <c r="AO617" s="49" t="str">
        <f t="shared" si="1180"/>
        <v/>
      </c>
      <c r="AP617" s="49" t="str">
        <f t="shared" si="1181"/>
        <v/>
      </c>
      <c r="AQ617" s="49" t="str">
        <f t="shared" si="1182"/>
        <v/>
      </c>
      <c r="AR617" s="49" t="str">
        <f t="shared" si="1183"/>
        <v/>
      </c>
      <c r="AS617" s="49" t="str">
        <f t="shared" si="1184"/>
        <v/>
      </c>
      <c r="AT617" s="49" t="str">
        <f t="shared" si="1185"/>
        <v/>
      </c>
      <c r="AV617" s="49"/>
      <c r="AW617" s="49" t="str">
        <f t="shared" si="1186"/>
        <v/>
      </c>
      <c r="AX617" s="49" t="str">
        <f t="shared" si="1187"/>
        <v/>
      </c>
      <c r="AY617" s="49" t="str">
        <f t="shared" si="1188"/>
        <v/>
      </c>
      <c r="AZ617" s="49" t="str">
        <f t="shared" si="1189"/>
        <v/>
      </c>
      <c r="BA617" s="49" t="str">
        <f t="shared" si="1190"/>
        <v/>
      </c>
      <c r="BB617" s="49" t="str">
        <f t="shared" si="1191"/>
        <v/>
      </c>
      <c r="BC617" s="49" t="str">
        <f t="shared" si="1192"/>
        <v/>
      </c>
      <c r="BD617" s="49" t="str">
        <f t="shared" si="1193"/>
        <v/>
      </c>
      <c r="BF617" s="49"/>
      <c r="BG617" s="49" t="str">
        <f t="shared" si="1194"/>
        <v/>
      </c>
      <c r="BH617" s="49" t="str">
        <f t="shared" si="1195"/>
        <v/>
      </c>
      <c r="BI617" s="49" t="str">
        <f t="shared" si="1196"/>
        <v/>
      </c>
      <c r="BJ617" s="49" t="str">
        <f t="shared" si="1197"/>
        <v/>
      </c>
      <c r="BK617" s="49" t="str">
        <f t="shared" si="1198"/>
        <v/>
      </c>
      <c r="BL617" s="49" t="str">
        <f t="shared" si="1199"/>
        <v/>
      </c>
      <c r="BM617" s="49" t="str">
        <f t="shared" si="1200"/>
        <v/>
      </c>
      <c r="BN617" s="49" t="str">
        <f t="shared" si="1201"/>
        <v/>
      </c>
      <c r="BP617" s="49"/>
      <c r="BQ617" s="49" t="str">
        <f t="shared" si="1202"/>
        <v/>
      </c>
      <c r="BR617" s="49" t="str">
        <f t="shared" si="1203"/>
        <v/>
      </c>
      <c r="BS617" s="49" t="str">
        <f t="shared" si="1204"/>
        <v/>
      </c>
      <c r="BT617" s="49" t="str">
        <f t="shared" si="1205"/>
        <v/>
      </c>
      <c r="BU617" s="49" t="str">
        <f t="shared" si="1206"/>
        <v/>
      </c>
      <c r="BV617" s="49" t="str">
        <f t="shared" si="1207"/>
        <v/>
      </c>
      <c r="BW617" s="49" t="str">
        <f t="shared" si="1208"/>
        <v/>
      </c>
      <c r="BX617" s="49" t="str">
        <f t="shared" si="1209"/>
        <v/>
      </c>
      <c r="BZ617" s="49"/>
      <c r="CA617" s="49" t="str">
        <f t="shared" si="1210"/>
        <v/>
      </c>
      <c r="CB617" s="49" t="str">
        <f t="shared" si="1211"/>
        <v/>
      </c>
      <c r="CC617" s="49" t="str">
        <f t="shared" si="1212"/>
        <v/>
      </c>
      <c r="CD617" s="49" t="str">
        <f t="shared" si="1213"/>
        <v/>
      </c>
      <c r="CE617" s="49" t="str">
        <f t="shared" si="1214"/>
        <v/>
      </c>
      <c r="CF617" s="49" t="str">
        <f t="shared" si="1215"/>
        <v/>
      </c>
      <c r="CG617" s="49" t="str">
        <f t="shared" si="1216"/>
        <v/>
      </c>
      <c r="CH617" s="49" t="str">
        <f t="shared" si="1217"/>
        <v/>
      </c>
      <c r="CJ617" s="49"/>
      <c r="CK617" s="49" t="str">
        <f t="shared" si="1218"/>
        <v/>
      </c>
      <c r="CL617" s="49" t="str">
        <f t="shared" si="1219"/>
        <v/>
      </c>
      <c r="CM617" s="49" t="str">
        <f t="shared" si="1220"/>
        <v/>
      </c>
      <c r="CN617" s="49" t="str">
        <f t="shared" si="1221"/>
        <v/>
      </c>
      <c r="CO617" s="49" t="str">
        <f t="shared" si="1222"/>
        <v/>
      </c>
      <c r="CP617" s="49" t="str">
        <f t="shared" si="1223"/>
        <v/>
      </c>
      <c r="CQ617" s="49" t="str">
        <f t="shared" si="1224"/>
        <v/>
      </c>
      <c r="CR617" s="49" t="str">
        <f t="shared" si="1225"/>
        <v/>
      </c>
      <c r="CT617" s="49"/>
      <c r="CU617" s="49" t="str">
        <f t="shared" si="1226"/>
        <v/>
      </c>
      <c r="CV617" s="49" t="str">
        <f t="shared" si="1227"/>
        <v/>
      </c>
      <c r="CW617" s="49" t="str">
        <f t="shared" si="1228"/>
        <v/>
      </c>
      <c r="CX617" s="49" t="str">
        <f t="shared" si="1229"/>
        <v/>
      </c>
      <c r="CY617" s="49" t="str">
        <f t="shared" si="1230"/>
        <v/>
      </c>
      <c r="CZ617" s="49" t="str">
        <f t="shared" si="1231"/>
        <v/>
      </c>
      <c r="DA617" s="49" t="str">
        <f t="shared" si="1232"/>
        <v/>
      </c>
      <c r="DB617" s="49" t="str">
        <f t="shared" si="1233"/>
        <v/>
      </c>
      <c r="DD617" s="49"/>
      <c r="DE617" s="49" t="str">
        <f t="shared" si="1234"/>
        <v/>
      </c>
      <c r="DF617" s="49" t="str">
        <f t="shared" si="1235"/>
        <v/>
      </c>
      <c r="DG617" s="49" t="str">
        <f t="shared" si="1236"/>
        <v/>
      </c>
      <c r="DH617" s="49" t="str">
        <f t="shared" si="1237"/>
        <v/>
      </c>
      <c r="DI617" s="49" t="str">
        <f t="shared" si="1238"/>
        <v/>
      </c>
      <c r="DJ617" s="49" t="str">
        <f t="shared" si="1239"/>
        <v/>
      </c>
      <c r="DK617" s="49" t="str">
        <f t="shared" si="1240"/>
        <v/>
      </c>
      <c r="DL617" s="49" t="str">
        <f t="shared" si="1241"/>
        <v/>
      </c>
      <c r="DN617" s="49"/>
      <c r="DO617" s="49" t="str">
        <f t="shared" si="1242"/>
        <v/>
      </c>
      <c r="DP617" s="49" t="str">
        <f t="shared" si="1243"/>
        <v/>
      </c>
      <c r="DQ617" s="49" t="str">
        <f t="shared" si="1244"/>
        <v/>
      </c>
      <c r="DR617" s="49" t="str">
        <f t="shared" si="1245"/>
        <v/>
      </c>
      <c r="DS617" s="49" t="str">
        <f t="shared" si="1246"/>
        <v/>
      </c>
      <c r="DT617" s="49" t="str">
        <f t="shared" si="1247"/>
        <v/>
      </c>
      <c r="DU617" s="49" t="str">
        <f t="shared" si="1248"/>
        <v/>
      </c>
      <c r="DV617" s="49" t="str">
        <f t="shared" si="1249"/>
        <v/>
      </c>
      <c r="DX617" s="49"/>
      <c r="DY617" s="49" t="str">
        <f t="shared" si="1250"/>
        <v/>
      </c>
      <c r="DZ617" s="49" t="str">
        <f t="shared" si="1251"/>
        <v/>
      </c>
      <c r="EA617" s="49" t="str">
        <f t="shared" si="1252"/>
        <v/>
      </c>
      <c r="EB617" s="49" t="str">
        <f t="shared" si="1253"/>
        <v/>
      </c>
      <c r="EC617" s="49" t="str">
        <f t="shared" si="1254"/>
        <v/>
      </c>
      <c r="ED617" s="49" t="str">
        <f t="shared" si="1255"/>
        <v/>
      </c>
      <c r="EE617" s="49" t="str">
        <f t="shared" si="1256"/>
        <v/>
      </c>
      <c r="EF617" s="49" t="str">
        <f t="shared" si="1257"/>
        <v/>
      </c>
      <c r="EH617" s="49"/>
      <c r="EI617" s="49" t="str">
        <f t="shared" si="1258"/>
        <v/>
      </c>
      <c r="EJ617" s="49" t="str">
        <f t="shared" si="1259"/>
        <v/>
      </c>
      <c r="EK617" s="49" t="str">
        <f t="shared" si="1260"/>
        <v/>
      </c>
      <c r="EL617" s="49" t="str">
        <f t="shared" si="1261"/>
        <v/>
      </c>
      <c r="EM617" s="49" t="str">
        <f t="shared" si="1262"/>
        <v/>
      </c>
      <c r="EN617" s="49" t="str">
        <f t="shared" si="1263"/>
        <v/>
      </c>
      <c r="EO617" s="49" t="str">
        <f t="shared" si="1264"/>
        <v/>
      </c>
      <c r="EP617" s="49" t="str">
        <f t="shared" si="1265"/>
        <v/>
      </c>
      <c r="ER617" s="49"/>
      <c r="ES617" s="49" t="str">
        <f t="shared" si="1266"/>
        <v/>
      </c>
      <c r="ET617" s="49" t="str">
        <f t="shared" si="1267"/>
        <v/>
      </c>
      <c r="EU617" s="49" t="str">
        <f t="shared" si="1268"/>
        <v/>
      </c>
      <c r="EV617" s="49" t="str">
        <f t="shared" si="1269"/>
        <v/>
      </c>
      <c r="EW617" s="49" t="str">
        <f t="shared" si="1270"/>
        <v/>
      </c>
      <c r="EX617" s="49" t="str">
        <f t="shared" si="1271"/>
        <v/>
      </c>
      <c r="EY617" s="49" t="str">
        <f t="shared" si="1272"/>
        <v/>
      </c>
      <c r="EZ617" s="49" t="str">
        <f t="shared" si="1273"/>
        <v/>
      </c>
      <c r="FB617" s="49"/>
      <c r="FC617" s="49" t="str">
        <f t="shared" si="1274"/>
        <v/>
      </c>
      <c r="FD617" s="49" t="str">
        <f t="shared" si="1275"/>
        <v/>
      </c>
      <c r="FE617" s="49" t="str">
        <f t="shared" si="1276"/>
        <v/>
      </c>
      <c r="FF617" s="49" t="str">
        <f t="shared" si="1277"/>
        <v/>
      </c>
      <c r="FG617" s="49" t="str">
        <f t="shared" si="1278"/>
        <v/>
      </c>
      <c r="FH617" s="49" t="str">
        <f t="shared" si="1279"/>
        <v/>
      </c>
      <c r="FI617" s="49" t="str">
        <f t="shared" si="1280"/>
        <v/>
      </c>
      <c r="FJ617" s="49" t="str">
        <f t="shared" si="1281"/>
        <v/>
      </c>
      <c r="FL617" s="49"/>
      <c r="FM617" s="49" t="str">
        <f t="shared" si="1282"/>
        <v/>
      </c>
      <c r="FN617" s="49" t="str">
        <f t="shared" si="1283"/>
        <v/>
      </c>
      <c r="FO617" s="49" t="str">
        <f t="shared" si="1284"/>
        <v/>
      </c>
      <c r="FP617" s="49" t="str">
        <f t="shared" si="1285"/>
        <v/>
      </c>
      <c r="FQ617" s="49" t="str">
        <f t="shared" si="1286"/>
        <v/>
      </c>
      <c r="FR617" s="49" t="str">
        <f t="shared" si="1287"/>
        <v/>
      </c>
      <c r="FS617" s="49" t="str">
        <f t="shared" si="1288"/>
        <v/>
      </c>
      <c r="FT617" s="49" t="str">
        <f t="shared" si="1289"/>
        <v/>
      </c>
      <c r="FV617" s="49"/>
      <c r="FW617" s="49" t="str">
        <f t="shared" si="1290"/>
        <v/>
      </c>
      <c r="FX617" s="49" t="str">
        <f t="shared" si="1291"/>
        <v/>
      </c>
      <c r="FY617" s="49" t="str">
        <f t="shared" si="1292"/>
        <v/>
      </c>
      <c r="FZ617" s="49" t="str">
        <f t="shared" si="1293"/>
        <v/>
      </c>
      <c r="GA617" s="49" t="str">
        <f t="shared" si="1294"/>
        <v/>
      </c>
      <c r="GB617" s="49" t="str">
        <f t="shared" si="1295"/>
        <v/>
      </c>
      <c r="GC617" s="49" t="str">
        <f t="shared" si="1296"/>
        <v/>
      </c>
      <c r="GD617" s="49" t="str">
        <f t="shared" si="1297"/>
        <v/>
      </c>
      <c r="GF617" s="49"/>
      <c r="GG617" s="49" t="str">
        <f t="shared" si="1298"/>
        <v/>
      </c>
      <c r="GH617" s="49" t="str">
        <f t="shared" si="1299"/>
        <v/>
      </c>
      <c r="GI617" s="49" t="str">
        <f t="shared" si="1300"/>
        <v/>
      </c>
      <c r="GJ617" s="49" t="str">
        <f t="shared" si="1301"/>
        <v/>
      </c>
      <c r="GK617" s="49" t="str">
        <f t="shared" si="1302"/>
        <v/>
      </c>
      <c r="GL617" s="49" t="str">
        <f t="shared" si="1303"/>
        <v/>
      </c>
      <c r="GM617" s="49" t="str">
        <f t="shared" si="1304"/>
        <v/>
      </c>
      <c r="GN617" s="49" t="str">
        <f t="shared" si="1305"/>
        <v/>
      </c>
      <c r="GP617" s="49"/>
      <c r="GQ617" s="49" t="str">
        <f t="shared" si="1306"/>
        <v/>
      </c>
      <c r="GR617" s="49" t="str">
        <f t="shared" si="1307"/>
        <v/>
      </c>
      <c r="GS617" s="49" t="str">
        <f t="shared" si="1308"/>
        <v/>
      </c>
      <c r="GT617" s="49" t="str">
        <f t="shared" si="1309"/>
        <v/>
      </c>
      <c r="GU617" s="49" t="str">
        <f t="shared" si="1310"/>
        <v/>
      </c>
      <c r="GV617" s="49" t="str">
        <f t="shared" si="1311"/>
        <v/>
      </c>
      <c r="GW617" s="49" t="str">
        <f t="shared" si="1312"/>
        <v/>
      </c>
      <c r="GX617" s="49" t="str">
        <f t="shared" si="1313"/>
        <v/>
      </c>
    </row>
    <row r="618" spans="17:206" x14ac:dyDescent="0.2">
      <c r="Q618" s="65">
        <v>121</v>
      </c>
      <c r="AB618" s="49"/>
      <c r="AC618" s="49" t="str">
        <f t="shared" si="1170"/>
        <v/>
      </c>
      <c r="AD618" s="49" t="str">
        <f t="shared" si="1171"/>
        <v/>
      </c>
      <c r="AE618" s="49" t="str">
        <f t="shared" si="1172"/>
        <v/>
      </c>
      <c r="AF618" s="49" t="str">
        <f t="shared" si="1173"/>
        <v/>
      </c>
      <c r="AG618" s="49" t="str">
        <f t="shared" si="1174"/>
        <v/>
      </c>
      <c r="AH618" s="49" t="str">
        <f t="shared" si="1175"/>
        <v/>
      </c>
      <c r="AI618" s="49" t="str">
        <f t="shared" si="1176"/>
        <v/>
      </c>
      <c r="AJ618" s="49" t="str">
        <f t="shared" si="1177"/>
        <v/>
      </c>
      <c r="AL618" s="49"/>
      <c r="AM618" s="49" t="str">
        <f t="shared" si="1178"/>
        <v/>
      </c>
      <c r="AN618" s="49" t="str">
        <f t="shared" si="1179"/>
        <v/>
      </c>
      <c r="AO618" s="49" t="str">
        <f t="shared" si="1180"/>
        <v/>
      </c>
      <c r="AP618" s="49" t="str">
        <f t="shared" si="1181"/>
        <v/>
      </c>
      <c r="AQ618" s="49" t="str">
        <f t="shared" si="1182"/>
        <v/>
      </c>
      <c r="AR618" s="49" t="str">
        <f t="shared" si="1183"/>
        <v/>
      </c>
      <c r="AS618" s="49" t="str">
        <f t="shared" si="1184"/>
        <v/>
      </c>
      <c r="AT618" s="49" t="str">
        <f t="shared" si="1185"/>
        <v/>
      </c>
      <c r="AV618" s="49"/>
      <c r="AW618" s="49" t="str">
        <f t="shared" si="1186"/>
        <v/>
      </c>
      <c r="AX618" s="49" t="str">
        <f t="shared" si="1187"/>
        <v/>
      </c>
      <c r="AY618" s="49" t="str">
        <f t="shared" si="1188"/>
        <v/>
      </c>
      <c r="AZ618" s="49" t="str">
        <f t="shared" si="1189"/>
        <v/>
      </c>
      <c r="BA618" s="49" t="str">
        <f t="shared" si="1190"/>
        <v/>
      </c>
      <c r="BB618" s="49" t="str">
        <f t="shared" si="1191"/>
        <v/>
      </c>
      <c r="BC618" s="49" t="str">
        <f t="shared" si="1192"/>
        <v/>
      </c>
      <c r="BD618" s="49" t="str">
        <f t="shared" si="1193"/>
        <v/>
      </c>
      <c r="BF618" s="49"/>
      <c r="BG618" s="49" t="str">
        <f t="shared" si="1194"/>
        <v/>
      </c>
      <c r="BH618" s="49" t="str">
        <f t="shared" si="1195"/>
        <v/>
      </c>
      <c r="BI618" s="49" t="str">
        <f t="shared" si="1196"/>
        <v/>
      </c>
      <c r="BJ618" s="49" t="str">
        <f t="shared" si="1197"/>
        <v/>
      </c>
      <c r="BK618" s="49" t="str">
        <f t="shared" si="1198"/>
        <v/>
      </c>
      <c r="BL618" s="49" t="str">
        <f t="shared" si="1199"/>
        <v/>
      </c>
      <c r="BM618" s="49" t="str">
        <f t="shared" si="1200"/>
        <v/>
      </c>
      <c r="BN618" s="49" t="str">
        <f t="shared" si="1201"/>
        <v/>
      </c>
      <c r="BP618" s="49"/>
      <c r="BQ618" s="49" t="str">
        <f t="shared" si="1202"/>
        <v/>
      </c>
      <c r="BR618" s="49" t="str">
        <f t="shared" si="1203"/>
        <v/>
      </c>
      <c r="BS618" s="49" t="str">
        <f t="shared" si="1204"/>
        <v/>
      </c>
      <c r="BT618" s="49" t="str">
        <f t="shared" si="1205"/>
        <v/>
      </c>
      <c r="BU618" s="49" t="str">
        <f t="shared" si="1206"/>
        <v/>
      </c>
      <c r="BV618" s="49" t="str">
        <f t="shared" si="1207"/>
        <v/>
      </c>
      <c r="BW618" s="49" t="str">
        <f t="shared" si="1208"/>
        <v/>
      </c>
      <c r="BX618" s="49" t="str">
        <f t="shared" si="1209"/>
        <v/>
      </c>
      <c r="BZ618" s="49"/>
      <c r="CA618" s="49" t="str">
        <f t="shared" si="1210"/>
        <v/>
      </c>
      <c r="CB618" s="49" t="str">
        <f t="shared" si="1211"/>
        <v/>
      </c>
      <c r="CC618" s="49" t="str">
        <f t="shared" si="1212"/>
        <v/>
      </c>
      <c r="CD618" s="49" t="str">
        <f t="shared" si="1213"/>
        <v/>
      </c>
      <c r="CE618" s="49" t="str">
        <f t="shared" si="1214"/>
        <v/>
      </c>
      <c r="CF618" s="49" t="str">
        <f t="shared" si="1215"/>
        <v/>
      </c>
      <c r="CG618" s="49" t="str">
        <f t="shared" si="1216"/>
        <v/>
      </c>
      <c r="CH618" s="49" t="str">
        <f t="shared" si="1217"/>
        <v/>
      </c>
      <c r="CJ618" s="49"/>
      <c r="CK618" s="49" t="str">
        <f t="shared" si="1218"/>
        <v/>
      </c>
      <c r="CL618" s="49" t="str">
        <f t="shared" si="1219"/>
        <v/>
      </c>
      <c r="CM618" s="49" t="str">
        <f t="shared" si="1220"/>
        <v/>
      </c>
      <c r="CN618" s="49" t="str">
        <f t="shared" si="1221"/>
        <v/>
      </c>
      <c r="CO618" s="49" t="str">
        <f t="shared" si="1222"/>
        <v/>
      </c>
      <c r="CP618" s="49" t="str">
        <f t="shared" si="1223"/>
        <v/>
      </c>
      <c r="CQ618" s="49" t="str">
        <f t="shared" si="1224"/>
        <v/>
      </c>
      <c r="CR618" s="49" t="str">
        <f t="shared" si="1225"/>
        <v/>
      </c>
      <c r="CT618" s="49"/>
      <c r="CU618" s="49" t="str">
        <f t="shared" si="1226"/>
        <v/>
      </c>
      <c r="CV618" s="49" t="str">
        <f t="shared" si="1227"/>
        <v/>
      </c>
      <c r="CW618" s="49" t="str">
        <f t="shared" si="1228"/>
        <v/>
      </c>
      <c r="CX618" s="49" t="str">
        <f t="shared" si="1229"/>
        <v/>
      </c>
      <c r="CY618" s="49" t="str">
        <f t="shared" si="1230"/>
        <v/>
      </c>
      <c r="CZ618" s="49" t="str">
        <f t="shared" si="1231"/>
        <v/>
      </c>
      <c r="DA618" s="49" t="str">
        <f t="shared" si="1232"/>
        <v/>
      </c>
      <c r="DB618" s="49" t="str">
        <f t="shared" si="1233"/>
        <v/>
      </c>
      <c r="DD618" s="49"/>
      <c r="DE618" s="49" t="str">
        <f t="shared" si="1234"/>
        <v/>
      </c>
      <c r="DF618" s="49" t="str">
        <f t="shared" si="1235"/>
        <v/>
      </c>
      <c r="DG618" s="49" t="str">
        <f t="shared" si="1236"/>
        <v/>
      </c>
      <c r="DH618" s="49" t="str">
        <f t="shared" si="1237"/>
        <v/>
      </c>
      <c r="DI618" s="49" t="str">
        <f t="shared" si="1238"/>
        <v/>
      </c>
      <c r="DJ618" s="49" t="str">
        <f t="shared" si="1239"/>
        <v/>
      </c>
      <c r="DK618" s="49" t="str">
        <f t="shared" si="1240"/>
        <v/>
      </c>
      <c r="DL618" s="49" t="str">
        <f t="shared" si="1241"/>
        <v/>
      </c>
      <c r="DN618" s="49"/>
      <c r="DO618" s="49" t="str">
        <f t="shared" si="1242"/>
        <v/>
      </c>
      <c r="DP618" s="49" t="str">
        <f t="shared" si="1243"/>
        <v/>
      </c>
      <c r="DQ618" s="49" t="str">
        <f t="shared" si="1244"/>
        <v/>
      </c>
      <c r="DR618" s="49" t="str">
        <f t="shared" si="1245"/>
        <v/>
      </c>
      <c r="DS618" s="49" t="str">
        <f t="shared" si="1246"/>
        <v/>
      </c>
      <c r="DT618" s="49" t="str">
        <f t="shared" si="1247"/>
        <v/>
      </c>
      <c r="DU618" s="49" t="str">
        <f t="shared" si="1248"/>
        <v/>
      </c>
      <c r="DV618" s="49" t="str">
        <f t="shared" si="1249"/>
        <v/>
      </c>
      <c r="DX618" s="49"/>
      <c r="DY618" s="49" t="str">
        <f t="shared" si="1250"/>
        <v/>
      </c>
      <c r="DZ618" s="49" t="str">
        <f t="shared" si="1251"/>
        <v/>
      </c>
      <c r="EA618" s="49" t="str">
        <f t="shared" si="1252"/>
        <v/>
      </c>
      <c r="EB618" s="49" t="str">
        <f t="shared" si="1253"/>
        <v/>
      </c>
      <c r="EC618" s="49" t="str">
        <f t="shared" si="1254"/>
        <v/>
      </c>
      <c r="ED618" s="49" t="str">
        <f t="shared" si="1255"/>
        <v/>
      </c>
      <c r="EE618" s="49" t="str">
        <f t="shared" si="1256"/>
        <v/>
      </c>
      <c r="EF618" s="49" t="str">
        <f t="shared" si="1257"/>
        <v/>
      </c>
      <c r="EH618" s="49"/>
      <c r="EI618" s="49" t="str">
        <f t="shared" si="1258"/>
        <v/>
      </c>
      <c r="EJ618" s="49" t="str">
        <f t="shared" si="1259"/>
        <v/>
      </c>
      <c r="EK618" s="49" t="str">
        <f t="shared" si="1260"/>
        <v/>
      </c>
      <c r="EL618" s="49" t="str">
        <f t="shared" si="1261"/>
        <v/>
      </c>
      <c r="EM618" s="49" t="str">
        <f t="shared" si="1262"/>
        <v/>
      </c>
      <c r="EN618" s="49" t="str">
        <f t="shared" si="1263"/>
        <v/>
      </c>
      <c r="EO618" s="49" t="str">
        <f t="shared" si="1264"/>
        <v/>
      </c>
      <c r="EP618" s="49" t="str">
        <f t="shared" si="1265"/>
        <v/>
      </c>
      <c r="ER618" s="49"/>
      <c r="ES618" s="49" t="str">
        <f t="shared" si="1266"/>
        <v/>
      </c>
      <c r="ET618" s="49" t="str">
        <f t="shared" si="1267"/>
        <v/>
      </c>
      <c r="EU618" s="49" t="str">
        <f t="shared" si="1268"/>
        <v/>
      </c>
      <c r="EV618" s="49" t="str">
        <f t="shared" si="1269"/>
        <v/>
      </c>
      <c r="EW618" s="49" t="str">
        <f t="shared" si="1270"/>
        <v/>
      </c>
      <c r="EX618" s="49" t="str">
        <f t="shared" si="1271"/>
        <v/>
      </c>
      <c r="EY618" s="49" t="str">
        <f t="shared" si="1272"/>
        <v/>
      </c>
      <c r="EZ618" s="49" t="str">
        <f t="shared" si="1273"/>
        <v/>
      </c>
      <c r="FB618" s="49"/>
      <c r="FC618" s="49" t="str">
        <f t="shared" si="1274"/>
        <v/>
      </c>
      <c r="FD618" s="49" t="str">
        <f t="shared" si="1275"/>
        <v/>
      </c>
      <c r="FE618" s="49" t="str">
        <f t="shared" si="1276"/>
        <v/>
      </c>
      <c r="FF618" s="49" t="str">
        <f t="shared" si="1277"/>
        <v/>
      </c>
      <c r="FG618" s="49" t="str">
        <f t="shared" si="1278"/>
        <v/>
      </c>
      <c r="FH618" s="49" t="str">
        <f t="shared" si="1279"/>
        <v/>
      </c>
      <c r="FI618" s="49" t="str">
        <f t="shared" si="1280"/>
        <v/>
      </c>
      <c r="FJ618" s="49" t="str">
        <f t="shared" si="1281"/>
        <v/>
      </c>
      <c r="FL618" s="49"/>
      <c r="FM618" s="49" t="str">
        <f t="shared" si="1282"/>
        <v/>
      </c>
      <c r="FN618" s="49" t="str">
        <f t="shared" si="1283"/>
        <v/>
      </c>
      <c r="FO618" s="49" t="str">
        <f t="shared" si="1284"/>
        <v/>
      </c>
      <c r="FP618" s="49" t="str">
        <f t="shared" si="1285"/>
        <v/>
      </c>
      <c r="FQ618" s="49" t="str">
        <f t="shared" si="1286"/>
        <v/>
      </c>
      <c r="FR618" s="49" t="str">
        <f t="shared" si="1287"/>
        <v/>
      </c>
      <c r="FS618" s="49" t="str">
        <f t="shared" si="1288"/>
        <v/>
      </c>
      <c r="FT618" s="49" t="str">
        <f t="shared" si="1289"/>
        <v/>
      </c>
      <c r="FV618" s="49"/>
      <c r="FW618" s="49" t="str">
        <f t="shared" si="1290"/>
        <v/>
      </c>
      <c r="FX618" s="49" t="str">
        <f t="shared" si="1291"/>
        <v/>
      </c>
      <c r="FY618" s="49" t="str">
        <f t="shared" si="1292"/>
        <v/>
      </c>
      <c r="FZ618" s="49" t="str">
        <f t="shared" si="1293"/>
        <v/>
      </c>
      <c r="GA618" s="49" t="str">
        <f t="shared" si="1294"/>
        <v/>
      </c>
      <c r="GB618" s="49" t="str">
        <f t="shared" si="1295"/>
        <v/>
      </c>
      <c r="GC618" s="49" t="str">
        <f t="shared" si="1296"/>
        <v/>
      </c>
      <c r="GD618" s="49" t="str">
        <f t="shared" si="1297"/>
        <v/>
      </c>
      <c r="GF618" s="49"/>
      <c r="GG618" s="49" t="str">
        <f t="shared" si="1298"/>
        <v/>
      </c>
      <c r="GH618" s="49" t="str">
        <f t="shared" si="1299"/>
        <v/>
      </c>
      <c r="GI618" s="49" t="str">
        <f t="shared" si="1300"/>
        <v/>
      </c>
      <c r="GJ618" s="49" t="str">
        <f t="shared" si="1301"/>
        <v/>
      </c>
      <c r="GK618" s="49" t="str">
        <f t="shared" si="1302"/>
        <v/>
      </c>
      <c r="GL618" s="49" t="str">
        <f t="shared" si="1303"/>
        <v/>
      </c>
      <c r="GM618" s="49" t="str">
        <f t="shared" si="1304"/>
        <v/>
      </c>
      <c r="GN618" s="49" t="str">
        <f t="shared" si="1305"/>
        <v/>
      </c>
      <c r="GP618" s="49"/>
      <c r="GQ618" s="49" t="str">
        <f t="shared" si="1306"/>
        <v/>
      </c>
      <c r="GR618" s="49" t="str">
        <f t="shared" si="1307"/>
        <v/>
      </c>
      <c r="GS618" s="49" t="str">
        <f t="shared" si="1308"/>
        <v/>
      </c>
      <c r="GT618" s="49" t="str">
        <f t="shared" si="1309"/>
        <v/>
      </c>
      <c r="GU618" s="49" t="str">
        <f t="shared" si="1310"/>
        <v/>
      </c>
      <c r="GV618" s="49" t="str">
        <f t="shared" si="1311"/>
        <v/>
      </c>
      <c r="GW618" s="49" t="str">
        <f t="shared" si="1312"/>
        <v/>
      </c>
      <c r="GX618" s="49" t="str">
        <f t="shared" si="1313"/>
        <v/>
      </c>
    </row>
    <row r="619" spans="17:206" x14ac:dyDescent="0.2">
      <c r="Q619" s="65">
        <v>122</v>
      </c>
      <c r="AB619" s="49"/>
      <c r="AC619" s="49" t="str">
        <f t="shared" si="1170"/>
        <v/>
      </c>
      <c r="AD619" s="49" t="str">
        <f t="shared" si="1171"/>
        <v/>
      </c>
      <c r="AE619" s="49" t="str">
        <f t="shared" si="1172"/>
        <v/>
      </c>
      <c r="AF619" s="49" t="str">
        <f t="shared" si="1173"/>
        <v/>
      </c>
      <c r="AG619" s="49" t="str">
        <f t="shared" si="1174"/>
        <v/>
      </c>
      <c r="AH619" s="49" t="str">
        <f t="shared" si="1175"/>
        <v/>
      </c>
      <c r="AI619" s="49" t="str">
        <f t="shared" si="1176"/>
        <v/>
      </c>
      <c r="AJ619" s="49" t="str">
        <f t="shared" si="1177"/>
        <v/>
      </c>
      <c r="AL619" s="49"/>
      <c r="AM619" s="49" t="str">
        <f t="shared" si="1178"/>
        <v/>
      </c>
      <c r="AN619" s="49" t="str">
        <f t="shared" si="1179"/>
        <v/>
      </c>
      <c r="AO619" s="49" t="str">
        <f t="shared" si="1180"/>
        <v/>
      </c>
      <c r="AP619" s="49" t="str">
        <f t="shared" si="1181"/>
        <v/>
      </c>
      <c r="AQ619" s="49" t="str">
        <f t="shared" si="1182"/>
        <v/>
      </c>
      <c r="AR619" s="49" t="str">
        <f t="shared" si="1183"/>
        <v/>
      </c>
      <c r="AS619" s="49" t="str">
        <f t="shared" si="1184"/>
        <v/>
      </c>
      <c r="AT619" s="49" t="str">
        <f t="shared" si="1185"/>
        <v/>
      </c>
      <c r="AV619" s="49"/>
      <c r="AW619" s="49" t="str">
        <f t="shared" si="1186"/>
        <v/>
      </c>
      <c r="AX619" s="49" t="str">
        <f t="shared" si="1187"/>
        <v/>
      </c>
      <c r="AY619" s="49" t="str">
        <f t="shared" si="1188"/>
        <v/>
      </c>
      <c r="AZ619" s="49" t="str">
        <f t="shared" si="1189"/>
        <v/>
      </c>
      <c r="BA619" s="49" t="str">
        <f t="shared" si="1190"/>
        <v/>
      </c>
      <c r="BB619" s="49" t="str">
        <f t="shared" si="1191"/>
        <v/>
      </c>
      <c r="BC619" s="49" t="str">
        <f t="shared" si="1192"/>
        <v/>
      </c>
      <c r="BD619" s="49" t="str">
        <f t="shared" si="1193"/>
        <v/>
      </c>
      <c r="BF619" s="49"/>
      <c r="BG619" s="49" t="str">
        <f t="shared" si="1194"/>
        <v/>
      </c>
      <c r="BH619" s="49" t="str">
        <f t="shared" si="1195"/>
        <v/>
      </c>
      <c r="BI619" s="49" t="str">
        <f t="shared" si="1196"/>
        <v/>
      </c>
      <c r="BJ619" s="49" t="str">
        <f t="shared" si="1197"/>
        <v/>
      </c>
      <c r="BK619" s="49" t="str">
        <f t="shared" si="1198"/>
        <v/>
      </c>
      <c r="BL619" s="49" t="str">
        <f t="shared" si="1199"/>
        <v/>
      </c>
      <c r="BM619" s="49" t="str">
        <f t="shared" si="1200"/>
        <v/>
      </c>
      <c r="BN619" s="49" t="str">
        <f t="shared" si="1201"/>
        <v/>
      </c>
      <c r="BP619" s="49"/>
      <c r="BQ619" s="49" t="str">
        <f t="shared" si="1202"/>
        <v/>
      </c>
      <c r="BR619" s="49" t="str">
        <f t="shared" si="1203"/>
        <v/>
      </c>
      <c r="BS619" s="49" t="str">
        <f t="shared" si="1204"/>
        <v/>
      </c>
      <c r="BT619" s="49" t="str">
        <f t="shared" si="1205"/>
        <v/>
      </c>
      <c r="BU619" s="49" t="str">
        <f t="shared" si="1206"/>
        <v/>
      </c>
      <c r="BV619" s="49" t="str">
        <f t="shared" si="1207"/>
        <v/>
      </c>
      <c r="BW619" s="49" t="str">
        <f t="shared" si="1208"/>
        <v/>
      </c>
      <c r="BX619" s="49" t="str">
        <f t="shared" si="1209"/>
        <v/>
      </c>
      <c r="BZ619" s="49"/>
      <c r="CA619" s="49" t="str">
        <f t="shared" si="1210"/>
        <v/>
      </c>
      <c r="CB619" s="49" t="str">
        <f t="shared" si="1211"/>
        <v/>
      </c>
      <c r="CC619" s="49" t="str">
        <f t="shared" si="1212"/>
        <v/>
      </c>
      <c r="CD619" s="49" t="str">
        <f t="shared" si="1213"/>
        <v/>
      </c>
      <c r="CE619" s="49" t="str">
        <f t="shared" si="1214"/>
        <v/>
      </c>
      <c r="CF619" s="49" t="str">
        <f t="shared" si="1215"/>
        <v/>
      </c>
      <c r="CG619" s="49" t="str">
        <f t="shared" si="1216"/>
        <v/>
      </c>
      <c r="CH619" s="49" t="str">
        <f t="shared" si="1217"/>
        <v/>
      </c>
      <c r="CJ619" s="49"/>
      <c r="CK619" s="49" t="str">
        <f t="shared" si="1218"/>
        <v/>
      </c>
      <c r="CL619" s="49" t="str">
        <f t="shared" si="1219"/>
        <v/>
      </c>
      <c r="CM619" s="49" t="str">
        <f t="shared" si="1220"/>
        <v/>
      </c>
      <c r="CN619" s="49" t="str">
        <f t="shared" si="1221"/>
        <v/>
      </c>
      <c r="CO619" s="49" t="str">
        <f t="shared" si="1222"/>
        <v/>
      </c>
      <c r="CP619" s="49" t="str">
        <f t="shared" si="1223"/>
        <v/>
      </c>
      <c r="CQ619" s="49" t="str">
        <f t="shared" si="1224"/>
        <v/>
      </c>
      <c r="CR619" s="49" t="str">
        <f t="shared" si="1225"/>
        <v/>
      </c>
      <c r="CT619" s="49"/>
      <c r="CU619" s="49" t="str">
        <f t="shared" si="1226"/>
        <v/>
      </c>
      <c r="CV619" s="49" t="str">
        <f t="shared" si="1227"/>
        <v/>
      </c>
      <c r="CW619" s="49" t="str">
        <f t="shared" si="1228"/>
        <v/>
      </c>
      <c r="CX619" s="49" t="str">
        <f t="shared" si="1229"/>
        <v/>
      </c>
      <c r="CY619" s="49" t="str">
        <f t="shared" si="1230"/>
        <v/>
      </c>
      <c r="CZ619" s="49" t="str">
        <f t="shared" si="1231"/>
        <v/>
      </c>
      <c r="DA619" s="49" t="str">
        <f t="shared" si="1232"/>
        <v/>
      </c>
      <c r="DB619" s="49" t="str">
        <f t="shared" si="1233"/>
        <v/>
      </c>
      <c r="DD619" s="49"/>
      <c r="DE619" s="49" t="str">
        <f t="shared" si="1234"/>
        <v/>
      </c>
      <c r="DF619" s="49" t="str">
        <f t="shared" si="1235"/>
        <v/>
      </c>
      <c r="DG619" s="49" t="str">
        <f t="shared" si="1236"/>
        <v/>
      </c>
      <c r="DH619" s="49" t="str">
        <f t="shared" si="1237"/>
        <v/>
      </c>
      <c r="DI619" s="49" t="str">
        <f t="shared" si="1238"/>
        <v/>
      </c>
      <c r="DJ619" s="49" t="str">
        <f t="shared" si="1239"/>
        <v/>
      </c>
      <c r="DK619" s="49" t="str">
        <f t="shared" si="1240"/>
        <v/>
      </c>
      <c r="DL619" s="49" t="str">
        <f t="shared" si="1241"/>
        <v/>
      </c>
      <c r="DN619" s="49"/>
      <c r="DO619" s="49" t="str">
        <f t="shared" si="1242"/>
        <v/>
      </c>
      <c r="DP619" s="49" t="str">
        <f t="shared" si="1243"/>
        <v/>
      </c>
      <c r="DQ619" s="49" t="str">
        <f t="shared" si="1244"/>
        <v/>
      </c>
      <c r="DR619" s="49" t="str">
        <f t="shared" si="1245"/>
        <v/>
      </c>
      <c r="DS619" s="49" t="str">
        <f t="shared" si="1246"/>
        <v/>
      </c>
      <c r="DT619" s="49" t="str">
        <f t="shared" si="1247"/>
        <v/>
      </c>
      <c r="DU619" s="49" t="str">
        <f t="shared" si="1248"/>
        <v/>
      </c>
      <c r="DV619" s="49" t="str">
        <f t="shared" si="1249"/>
        <v/>
      </c>
      <c r="DX619" s="49"/>
      <c r="DY619" s="49" t="str">
        <f t="shared" si="1250"/>
        <v/>
      </c>
      <c r="DZ619" s="49" t="str">
        <f t="shared" si="1251"/>
        <v/>
      </c>
      <c r="EA619" s="49" t="str">
        <f t="shared" si="1252"/>
        <v/>
      </c>
      <c r="EB619" s="49" t="str">
        <f t="shared" si="1253"/>
        <v/>
      </c>
      <c r="EC619" s="49" t="str">
        <f t="shared" si="1254"/>
        <v/>
      </c>
      <c r="ED619" s="49" t="str">
        <f t="shared" si="1255"/>
        <v/>
      </c>
      <c r="EE619" s="49" t="str">
        <f t="shared" si="1256"/>
        <v/>
      </c>
      <c r="EF619" s="49" t="str">
        <f t="shared" si="1257"/>
        <v/>
      </c>
      <c r="EH619" s="49"/>
      <c r="EI619" s="49" t="str">
        <f t="shared" si="1258"/>
        <v/>
      </c>
      <c r="EJ619" s="49" t="str">
        <f t="shared" si="1259"/>
        <v/>
      </c>
      <c r="EK619" s="49" t="str">
        <f t="shared" si="1260"/>
        <v/>
      </c>
      <c r="EL619" s="49" t="str">
        <f t="shared" si="1261"/>
        <v/>
      </c>
      <c r="EM619" s="49" t="str">
        <f t="shared" si="1262"/>
        <v/>
      </c>
      <c r="EN619" s="49" t="str">
        <f t="shared" si="1263"/>
        <v/>
      </c>
      <c r="EO619" s="49" t="str">
        <f t="shared" si="1264"/>
        <v/>
      </c>
      <c r="EP619" s="49" t="str">
        <f t="shared" si="1265"/>
        <v/>
      </c>
      <c r="ER619" s="49"/>
      <c r="ES619" s="49" t="str">
        <f t="shared" si="1266"/>
        <v/>
      </c>
      <c r="ET619" s="49" t="str">
        <f t="shared" si="1267"/>
        <v/>
      </c>
      <c r="EU619" s="49" t="str">
        <f t="shared" si="1268"/>
        <v/>
      </c>
      <c r="EV619" s="49" t="str">
        <f t="shared" si="1269"/>
        <v/>
      </c>
      <c r="EW619" s="49" t="str">
        <f t="shared" si="1270"/>
        <v/>
      </c>
      <c r="EX619" s="49" t="str">
        <f t="shared" si="1271"/>
        <v/>
      </c>
      <c r="EY619" s="49" t="str">
        <f t="shared" si="1272"/>
        <v/>
      </c>
      <c r="EZ619" s="49" t="str">
        <f t="shared" si="1273"/>
        <v/>
      </c>
      <c r="FB619" s="49"/>
      <c r="FC619" s="49" t="str">
        <f t="shared" si="1274"/>
        <v/>
      </c>
      <c r="FD619" s="49" t="str">
        <f t="shared" si="1275"/>
        <v/>
      </c>
      <c r="FE619" s="49" t="str">
        <f t="shared" si="1276"/>
        <v/>
      </c>
      <c r="FF619" s="49" t="str">
        <f t="shared" si="1277"/>
        <v/>
      </c>
      <c r="FG619" s="49" t="str">
        <f t="shared" si="1278"/>
        <v/>
      </c>
      <c r="FH619" s="49" t="str">
        <f t="shared" si="1279"/>
        <v/>
      </c>
      <c r="FI619" s="49" t="str">
        <f t="shared" si="1280"/>
        <v/>
      </c>
      <c r="FJ619" s="49" t="str">
        <f t="shared" si="1281"/>
        <v/>
      </c>
      <c r="FL619" s="49"/>
      <c r="FM619" s="49" t="str">
        <f t="shared" si="1282"/>
        <v/>
      </c>
      <c r="FN619" s="49" t="str">
        <f t="shared" si="1283"/>
        <v/>
      </c>
      <c r="FO619" s="49" t="str">
        <f t="shared" si="1284"/>
        <v/>
      </c>
      <c r="FP619" s="49" t="str">
        <f t="shared" si="1285"/>
        <v/>
      </c>
      <c r="FQ619" s="49" t="str">
        <f t="shared" si="1286"/>
        <v/>
      </c>
      <c r="FR619" s="49" t="str">
        <f t="shared" si="1287"/>
        <v/>
      </c>
      <c r="FS619" s="49" t="str">
        <f t="shared" si="1288"/>
        <v/>
      </c>
      <c r="FT619" s="49" t="str">
        <f t="shared" si="1289"/>
        <v/>
      </c>
      <c r="FV619" s="49"/>
      <c r="FW619" s="49" t="str">
        <f t="shared" si="1290"/>
        <v/>
      </c>
      <c r="FX619" s="49" t="str">
        <f t="shared" si="1291"/>
        <v/>
      </c>
      <c r="FY619" s="49" t="str">
        <f t="shared" si="1292"/>
        <v/>
      </c>
      <c r="FZ619" s="49" t="str">
        <f t="shared" si="1293"/>
        <v/>
      </c>
      <c r="GA619" s="49" t="str">
        <f t="shared" si="1294"/>
        <v/>
      </c>
      <c r="GB619" s="49" t="str">
        <f t="shared" si="1295"/>
        <v/>
      </c>
      <c r="GC619" s="49" t="str">
        <f t="shared" si="1296"/>
        <v/>
      </c>
      <c r="GD619" s="49" t="str">
        <f t="shared" si="1297"/>
        <v/>
      </c>
      <c r="GF619" s="49"/>
      <c r="GG619" s="49" t="str">
        <f t="shared" si="1298"/>
        <v/>
      </c>
      <c r="GH619" s="49" t="str">
        <f t="shared" si="1299"/>
        <v/>
      </c>
      <c r="GI619" s="49" t="str">
        <f t="shared" si="1300"/>
        <v/>
      </c>
      <c r="GJ619" s="49" t="str">
        <f t="shared" si="1301"/>
        <v/>
      </c>
      <c r="GK619" s="49" t="str">
        <f t="shared" si="1302"/>
        <v/>
      </c>
      <c r="GL619" s="49" t="str">
        <f t="shared" si="1303"/>
        <v/>
      </c>
      <c r="GM619" s="49" t="str">
        <f t="shared" si="1304"/>
        <v/>
      </c>
      <c r="GN619" s="49" t="str">
        <f t="shared" si="1305"/>
        <v/>
      </c>
      <c r="GP619" s="49"/>
      <c r="GQ619" s="49" t="str">
        <f t="shared" si="1306"/>
        <v/>
      </c>
      <c r="GR619" s="49" t="str">
        <f t="shared" si="1307"/>
        <v/>
      </c>
      <c r="GS619" s="49" t="str">
        <f t="shared" si="1308"/>
        <v/>
      </c>
      <c r="GT619" s="49" t="str">
        <f t="shared" si="1309"/>
        <v/>
      </c>
      <c r="GU619" s="49" t="str">
        <f t="shared" si="1310"/>
        <v/>
      </c>
      <c r="GV619" s="49" t="str">
        <f t="shared" si="1311"/>
        <v/>
      </c>
      <c r="GW619" s="49" t="str">
        <f t="shared" si="1312"/>
        <v/>
      </c>
      <c r="GX619" s="49" t="str">
        <f t="shared" si="1313"/>
        <v/>
      </c>
    </row>
    <row r="620" spans="17:206" x14ac:dyDescent="0.2">
      <c r="Q620" s="65">
        <v>123</v>
      </c>
      <c r="AB620" s="49"/>
      <c r="AC620" s="49" t="str">
        <f t="shared" si="1170"/>
        <v/>
      </c>
      <c r="AD620" s="49" t="str">
        <f t="shared" si="1171"/>
        <v/>
      </c>
      <c r="AE620" s="49" t="str">
        <f t="shared" si="1172"/>
        <v/>
      </c>
      <c r="AF620" s="49" t="str">
        <f t="shared" si="1173"/>
        <v/>
      </c>
      <c r="AG620" s="49" t="str">
        <f t="shared" si="1174"/>
        <v/>
      </c>
      <c r="AH620" s="49" t="str">
        <f t="shared" si="1175"/>
        <v/>
      </c>
      <c r="AI620" s="49" t="str">
        <f t="shared" si="1176"/>
        <v/>
      </c>
      <c r="AJ620" s="49" t="str">
        <f t="shared" si="1177"/>
        <v/>
      </c>
      <c r="AL620" s="49"/>
      <c r="AM620" s="49" t="str">
        <f t="shared" si="1178"/>
        <v/>
      </c>
      <c r="AN620" s="49" t="str">
        <f t="shared" si="1179"/>
        <v/>
      </c>
      <c r="AO620" s="49" t="str">
        <f t="shared" si="1180"/>
        <v/>
      </c>
      <c r="AP620" s="49" t="str">
        <f t="shared" si="1181"/>
        <v/>
      </c>
      <c r="AQ620" s="49" t="str">
        <f t="shared" si="1182"/>
        <v/>
      </c>
      <c r="AR620" s="49" t="str">
        <f t="shared" si="1183"/>
        <v/>
      </c>
      <c r="AS620" s="49" t="str">
        <f t="shared" si="1184"/>
        <v/>
      </c>
      <c r="AT620" s="49" t="str">
        <f t="shared" si="1185"/>
        <v/>
      </c>
      <c r="AV620" s="49"/>
      <c r="AW620" s="49" t="str">
        <f t="shared" si="1186"/>
        <v/>
      </c>
      <c r="AX620" s="49" t="str">
        <f t="shared" si="1187"/>
        <v/>
      </c>
      <c r="AY620" s="49" t="str">
        <f t="shared" si="1188"/>
        <v/>
      </c>
      <c r="AZ620" s="49" t="str">
        <f t="shared" si="1189"/>
        <v/>
      </c>
      <c r="BA620" s="49" t="str">
        <f t="shared" si="1190"/>
        <v/>
      </c>
      <c r="BB620" s="49" t="str">
        <f t="shared" si="1191"/>
        <v/>
      </c>
      <c r="BC620" s="49" t="str">
        <f t="shared" si="1192"/>
        <v/>
      </c>
      <c r="BD620" s="49" t="str">
        <f t="shared" si="1193"/>
        <v/>
      </c>
      <c r="BF620" s="49"/>
      <c r="BG620" s="49" t="str">
        <f t="shared" si="1194"/>
        <v/>
      </c>
      <c r="BH620" s="49" t="str">
        <f t="shared" si="1195"/>
        <v/>
      </c>
      <c r="BI620" s="49" t="str">
        <f t="shared" si="1196"/>
        <v/>
      </c>
      <c r="BJ620" s="49" t="str">
        <f t="shared" si="1197"/>
        <v/>
      </c>
      <c r="BK620" s="49" t="str">
        <f t="shared" si="1198"/>
        <v/>
      </c>
      <c r="BL620" s="49" t="str">
        <f t="shared" si="1199"/>
        <v/>
      </c>
      <c r="BM620" s="49" t="str">
        <f t="shared" si="1200"/>
        <v/>
      </c>
      <c r="BN620" s="49" t="str">
        <f t="shared" si="1201"/>
        <v/>
      </c>
      <c r="BP620" s="49"/>
      <c r="BQ620" s="49" t="str">
        <f t="shared" si="1202"/>
        <v/>
      </c>
      <c r="BR620" s="49" t="str">
        <f t="shared" si="1203"/>
        <v/>
      </c>
      <c r="BS620" s="49" t="str">
        <f t="shared" si="1204"/>
        <v/>
      </c>
      <c r="BT620" s="49" t="str">
        <f t="shared" si="1205"/>
        <v/>
      </c>
      <c r="BU620" s="49" t="str">
        <f t="shared" si="1206"/>
        <v/>
      </c>
      <c r="BV620" s="49" t="str">
        <f t="shared" si="1207"/>
        <v/>
      </c>
      <c r="BW620" s="49" t="str">
        <f t="shared" si="1208"/>
        <v/>
      </c>
      <c r="BX620" s="49" t="str">
        <f t="shared" si="1209"/>
        <v/>
      </c>
      <c r="BZ620" s="49"/>
      <c r="CA620" s="49" t="str">
        <f t="shared" si="1210"/>
        <v/>
      </c>
      <c r="CB620" s="49" t="str">
        <f t="shared" si="1211"/>
        <v/>
      </c>
      <c r="CC620" s="49" t="str">
        <f t="shared" si="1212"/>
        <v/>
      </c>
      <c r="CD620" s="49" t="str">
        <f t="shared" si="1213"/>
        <v/>
      </c>
      <c r="CE620" s="49" t="str">
        <f t="shared" si="1214"/>
        <v/>
      </c>
      <c r="CF620" s="49" t="str">
        <f t="shared" si="1215"/>
        <v/>
      </c>
      <c r="CG620" s="49" t="str">
        <f t="shared" si="1216"/>
        <v/>
      </c>
      <c r="CH620" s="49" t="str">
        <f t="shared" si="1217"/>
        <v/>
      </c>
      <c r="CJ620" s="49"/>
      <c r="CK620" s="49" t="str">
        <f t="shared" si="1218"/>
        <v/>
      </c>
      <c r="CL620" s="49" t="str">
        <f t="shared" si="1219"/>
        <v/>
      </c>
      <c r="CM620" s="49" t="str">
        <f t="shared" si="1220"/>
        <v/>
      </c>
      <c r="CN620" s="49" t="str">
        <f t="shared" si="1221"/>
        <v/>
      </c>
      <c r="CO620" s="49" t="str">
        <f t="shared" si="1222"/>
        <v/>
      </c>
      <c r="CP620" s="49" t="str">
        <f t="shared" si="1223"/>
        <v/>
      </c>
      <c r="CQ620" s="49" t="str">
        <f t="shared" si="1224"/>
        <v/>
      </c>
      <c r="CR620" s="49" t="str">
        <f t="shared" si="1225"/>
        <v/>
      </c>
      <c r="CT620" s="49"/>
      <c r="CU620" s="49" t="str">
        <f t="shared" si="1226"/>
        <v/>
      </c>
      <c r="CV620" s="49" t="str">
        <f t="shared" si="1227"/>
        <v/>
      </c>
      <c r="CW620" s="49" t="str">
        <f t="shared" si="1228"/>
        <v/>
      </c>
      <c r="CX620" s="49" t="str">
        <f t="shared" si="1229"/>
        <v/>
      </c>
      <c r="CY620" s="49" t="str">
        <f t="shared" si="1230"/>
        <v/>
      </c>
      <c r="CZ620" s="49" t="str">
        <f t="shared" si="1231"/>
        <v/>
      </c>
      <c r="DA620" s="49" t="str">
        <f t="shared" si="1232"/>
        <v/>
      </c>
      <c r="DB620" s="49" t="str">
        <f t="shared" si="1233"/>
        <v/>
      </c>
      <c r="DD620" s="49"/>
      <c r="DE620" s="49" t="str">
        <f t="shared" si="1234"/>
        <v/>
      </c>
      <c r="DF620" s="49" t="str">
        <f t="shared" si="1235"/>
        <v/>
      </c>
      <c r="DG620" s="49" t="str">
        <f t="shared" si="1236"/>
        <v/>
      </c>
      <c r="DH620" s="49" t="str">
        <f t="shared" si="1237"/>
        <v/>
      </c>
      <c r="DI620" s="49" t="str">
        <f t="shared" si="1238"/>
        <v/>
      </c>
      <c r="DJ620" s="49" t="str">
        <f t="shared" si="1239"/>
        <v/>
      </c>
      <c r="DK620" s="49" t="str">
        <f t="shared" si="1240"/>
        <v/>
      </c>
      <c r="DL620" s="49" t="str">
        <f t="shared" si="1241"/>
        <v/>
      </c>
      <c r="DN620" s="49"/>
      <c r="DO620" s="49" t="str">
        <f t="shared" si="1242"/>
        <v/>
      </c>
      <c r="DP620" s="49" t="str">
        <f t="shared" si="1243"/>
        <v/>
      </c>
      <c r="DQ620" s="49" t="str">
        <f t="shared" si="1244"/>
        <v/>
      </c>
      <c r="DR620" s="49" t="str">
        <f t="shared" si="1245"/>
        <v/>
      </c>
      <c r="DS620" s="49" t="str">
        <f t="shared" si="1246"/>
        <v/>
      </c>
      <c r="DT620" s="49" t="str">
        <f t="shared" si="1247"/>
        <v/>
      </c>
      <c r="DU620" s="49" t="str">
        <f t="shared" si="1248"/>
        <v/>
      </c>
      <c r="DV620" s="49" t="str">
        <f t="shared" si="1249"/>
        <v/>
      </c>
      <c r="DX620" s="49"/>
      <c r="DY620" s="49" t="str">
        <f t="shared" si="1250"/>
        <v/>
      </c>
      <c r="DZ620" s="49" t="str">
        <f t="shared" si="1251"/>
        <v/>
      </c>
      <c r="EA620" s="49" t="str">
        <f t="shared" si="1252"/>
        <v/>
      </c>
      <c r="EB620" s="49" t="str">
        <f t="shared" si="1253"/>
        <v/>
      </c>
      <c r="EC620" s="49" t="str">
        <f t="shared" si="1254"/>
        <v/>
      </c>
      <c r="ED620" s="49" t="str">
        <f t="shared" si="1255"/>
        <v/>
      </c>
      <c r="EE620" s="49" t="str">
        <f t="shared" si="1256"/>
        <v/>
      </c>
      <c r="EF620" s="49" t="str">
        <f t="shared" si="1257"/>
        <v/>
      </c>
      <c r="EH620" s="49"/>
      <c r="EI620" s="49" t="str">
        <f t="shared" si="1258"/>
        <v/>
      </c>
      <c r="EJ620" s="49" t="str">
        <f t="shared" si="1259"/>
        <v/>
      </c>
      <c r="EK620" s="49" t="str">
        <f t="shared" si="1260"/>
        <v/>
      </c>
      <c r="EL620" s="49" t="str">
        <f t="shared" si="1261"/>
        <v/>
      </c>
      <c r="EM620" s="49" t="str">
        <f t="shared" si="1262"/>
        <v/>
      </c>
      <c r="EN620" s="49" t="str">
        <f t="shared" si="1263"/>
        <v/>
      </c>
      <c r="EO620" s="49" t="str">
        <f t="shared" si="1264"/>
        <v/>
      </c>
      <c r="EP620" s="49" t="str">
        <f t="shared" si="1265"/>
        <v/>
      </c>
      <c r="ER620" s="49"/>
      <c r="ES620" s="49" t="str">
        <f t="shared" si="1266"/>
        <v/>
      </c>
      <c r="ET620" s="49" t="str">
        <f t="shared" si="1267"/>
        <v/>
      </c>
      <c r="EU620" s="49" t="str">
        <f t="shared" si="1268"/>
        <v/>
      </c>
      <c r="EV620" s="49" t="str">
        <f t="shared" si="1269"/>
        <v/>
      </c>
      <c r="EW620" s="49" t="str">
        <f t="shared" si="1270"/>
        <v/>
      </c>
      <c r="EX620" s="49" t="str">
        <f t="shared" si="1271"/>
        <v/>
      </c>
      <c r="EY620" s="49" t="str">
        <f t="shared" si="1272"/>
        <v/>
      </c>
      <c r="EZ620" s="49" t="str">
        <f t="shared" si="1273"/>
        <v/>
      </c>
      <c r="FB620" s="49"/>
      <c r="FC620" s="49" t="str">
        <f t="shared" si="1274"/>
        <v/>
      </c>
      <c r="FD620" s="49" t="str">
        <f t="shared" si="1275"/>
        <v/>
      </c>
      <c r="FE620" s="49" t="str">
        <f t="shared" si="1276"/>
        <v/>
      </c>
      <c r="FF620" s="49" t="str">
        <f t="shared" si="1277"/>
        <v/>
      </c>
      <c r="FG620" s="49" t="str">
        <f t="shared" si="1278"/>
        <v/>
      </c>
      <c r="FH620" s="49" t="str">
        <f t="shared" si="1279"/>
        <v/>
      </c>
      <c r="FI620" s="49" t="str">
        <f t="shared" si="1280"/>
        <v/>
      </c>
      <c r="FJ620" s="49" t="str">
        <f t="shared" si="1281"/>
        <v/>
      </c>
      <c r="FL620" s="49"/>
      <c r="FM620" s="49" t="str">
        <f t="shared" si="1282"/>
        <v/>
      </c>
      <c r="FN620" s="49" t="str">
        <f t="shared" si="1283"/>
        <v/>
      </c>
      <c r="FO620" s="49" t="str">
        <f t="shared" si="1284"/>
        <v/>
      </c>
      <c r="FP620" s="49" t="str">
        <f t="shared" si="1285"/>
        <v/>
      </c>
      <c r="FQ620" s="49" t="str">
        <f t="shared" si="1286"/>
        <v/>
      </c>
      <c r="FR620" s="49" t="str">
        <f t="shared" si="1287"/>
        <v/>
      </c>
      <c r="FS620" s="49" t="str">
        <f t="shared" si="1288"/>
        <v/>
      </c>
      <c r="FT620" s="49" t="str">
        <f t="shared" si="1289"/>
        <v/>
      </c>
      <c r="FV620" s="49"/>
      <c r="FW620" s="49" t="str">
        <f t="shared" si="1290"/>
        <v/>
      </c>
      <c r="FX620" s="49" t="str">
        <f t="shared" si="1291"/>
        <v/>
      </c>
      <c r="FY620" s="49" t="str">
        <f t="shared" si="1292"/>
        <v/>
      </c>
      <c r="FZ620" s="49" t="str">
        <f t="shared" si="1293"/>
        <v/>
      </c>
      <c r="GA620" s="49" t="str">
        <f t="shared" si="1294"/>
        <v/>
      </c>
      <c r="GB620" s="49" t="str">
        <f t="shared" si="1295"/>
        <v/>
      </c>
      <c r="GC620" s="49" t="str">
        <f t="shared" si="1296"/>
        <v/>
      </c>
      <c r="GD620" s="49" t="str">
        <f t="shared" si="1297"/>
        <v/>
      </c>
      <c r="GF620" s="49"/>
      <c r="GG620" s="49" t="str">
        <f t="shared" si="1298"/>
        <v/>
      </c>
      <c r="GH620" s="49" t="str">
        <f t="shared" si="1299"/>
        <v/>
      </c>
      <c r="GI620" s="49" t="str">
        <f t="shared" si="1300"/>
        <v/>
      </c>
      <c r="GJ620" s="49" t="str">
        <f t="shared" si="1301"/>
        <v/>
      </c>
      <c r="GK620" s="49" t="str">
        <f t="shared" si="1302"/>
        <v/>
      </c>
      <c r="GL620" s="49" t="str">
        <f t="shared" si="1303"/>
        <v/>
      </c>
      <c r="GM620" s="49" t="str">
        <f t="shared" si="1304"/>
        <v/>
      </c>
      <c r="GN620" s="49" t="str">
        <f t="shared" si="1305"/>
        <v/>
      </c>
      <c r="GP620" s="49"/>
      <c r="GQ620" s="49" t="str">
        <f t="shared" si="1306"/>
        <v/>
      </c>
      <c r="GR620" s="49" t="str">
        <f t="shared" si="1307"/>
        <v/>
      </c>
      <c r="GS620" s="49" t="str">
        <f t="shared" si="1308"/>
        <v/>
      </c>
      <c r="GT620" s="49" t="str">
        <f t="shared" si="1309"/>
        <v/>
      </c>
      <c r="GU620" s="49" t="str">
        <f t="shared" si="1310"/>
        <v/>
      </c>
      <c r="GV620" s="49" t="str">
        <f t="shared" si="1311"/>
        <v/>
      </c>
      <c r="GW620" s="49" t="str">
        <f t="shared" si="1312"/>
        <v/>
      </c>
      <c r="GX620" s="49" t="str">
        <f t="shared" si="1313"/>
        <v/>
      </c>
    </row>
    <row r="621" spans="17:206" x14ac:dyDescent="0.2">
      <c r="Q621" s="65">
        <v>124</v>
      </c>
      <c r="AB621" s="49"/>
      <c r="AC621" s="49" t="str">
        <f t="shared" si="1170"/>
        <v/>
      </c>
      <c r="AD621" s="49" t="str">
        <f t="shared" si="1171"/>
        <v/>
      </c>
      <c r="AE621" s="49" t="str">
        <f t="shared" si="1172"/>
        <v/>
      </c>
      <c r="AF621" s="49" t="str">
        <f t="shared" si="1173"/>
        <v/>
      </c>
      <c r="AG621" s="49" t="str">
        <f t="shared" si="1174"/>
        <v/>
      </c>
      <c r="AH621" s="49" t="str">
        <f t="shared" si="1175"/>
        <v/>
      </c>
      <c r="AI621" s="49" t="str">
        <f t="shared" si="1176"/>
        <v/>
      </c>
      <c r="AJ621" s="49" t="str">
        <f t="shared" si="1177"/>
        <v/>
      </c>
      <c r="AL621" s="49"/>
      <c r="AM621" s="49" t="str">
        <f t="shared" si="1178"/>
        <v/>
      </c>
      <c r="AN621" s="49" t="str">
        <f t="shared" si="1179"/>
        <v/>
      </c>
      <c r="AO621" s="49" t="str">
        <f t="shared" si="1180"/>
        <v/>
      </c>
      <c r="AP621" s="49" t="str">
        <f t="shared" si="1181"/>
        <v/>
      </c>
      <c r="AQ621" s="49" t="str">
        <f t="shared" si="1182"/>
        <v/>
      </c>
      <c r="AR621" s="49" t="str">
        <f t="shared" si="1183"/>
        <v/>
      </c>
      <c r="AS621" s="49" t="str">
        <f t="shared" si="1184"/>
        <v/>
      </c>
      <c r="AT621" s="49" t="str">
        <f t="shared" si="1185"/>
        <v/>
      </c>
      <c r="AV621" s="49"/>
      <c r="AW621" s="49" t="str">
        <f t="shared" si="1186"/>
        <v/>
      </c>
      <c r="AX621" s="49" t="str">
        <f t="shared" si="1187"/>
        <v/>
      </c>
      <c r="AY621" s="49" t="str">
        <f t="shared" si="1188"/>
        <v/>
      </c>
      <c r="AZ621" s="49" t="str">
        <f t="shared" si="1189"/>
        <v/>
      </c>
      <c r="BA621" s="49" t="str">
        <f t="shared" si="1190"/>
        <v/>
      </c>
      <c r="BB621" s="49" t="str">
        <f t="shared" si="1191"/>
        <v/>
      </c>
      <c r="BC621" s="49" t="str">
        <f t="shared" si="1192"/>
        <v/>
      </c>
      <c r="BD621" s="49" t="str">
        <f t="shared" si="1193"/>
        <v/>
      </c>
      <c r="BF621" s="49"/>
      <c r="BG621" s="49" t="str">
        <f t="shared" si="1194"/>
        <v/>
      </c>
      <c r="BH621" s="49" t="str">
        <f t="shared" si="1195"/>
        <v/>
      </c>
      <c r="BI621" s="49" t="str">
        <f t="shared" si="1196"/>
        <v/>
      </c>
      <c r="BJ621" s="49" t="str">
        <f t="shared" si="1197"/>
        <v/>
      </c>
      <c r="BK621" s="49" t="str">
        <f t="shared" si="1198"/>
        <v/>
      </c>
      <c r="BL621" s="49" t="str">
        <f t="shared" si="1199"/>
        <v/>
      </c>
      <c r="BM621" s="49" t="str">
        <f t="shared" si="1200"/>
        <v/>
      </c>
      <c r="BN621" s="49" t="str">
        <f t="shared" si="1201"/>
        <v/>
      </c>
      <c r="BP621" s="49"/>
      <c r="BQ621" s="49" t="str">
        <f t="shared" si="1202"/>
        <v/>
      </c>
      <c r="BR621" s="49" t="str">
        <f t="shared" si="1203"/>
        <v/>
      </c>
      <c r="BS621" s="49" t="str">
        <f t="shared" si="1204"/>
        <v/>
      </c>
      <c r="BT621" s="49" t="str">
        <f t="shared" si="1205"/>
        <v/>
      </c>
      <c r="BU621" s="49" t="str">
        <f t="shared" si="1206"/>
        <v/>
      </c>
      <c r="BV621" s="49" t="str">
        <f t="shared" si="1207"/>
        <v/>
      </c>
      <c r="BW621" s="49" t="str">
        <f t="shared" si="1208"/>
        <v/>
      </c>
      <c r="BX621" s="49" t="str">
        <f t="shared" si="1209"/>
        <v/>
      </c>
      <c r="BZ621" s="49"/>
      <c r="CA621" s="49" t="str">
        <f t="shared" si="1210"/>
        <v/>
      </c>
      <c r="CB621" s="49" t="str">
        <f t="shared" si="1211"/>
        <v/>
      </c>
      <c r="CC621" s="49" t="str">
        <f t="shared" si="1212"/>
        <v/>
      </c>
      <c r="CD621" s="49" t="str">
        <f t="shared" si="1213"/>
        <v/>
      </c>
      <c r="CE621" s="49" t="str">
        <f t="shared" si="1214"/>
        <v/>
      </c>
      <c r="CF621" s="49" t="str">
        <f t="shared" si="1215"/>
        <v/>
      </c>
      <c r="CG621" s="49" t="str">
        <f t="shared" si="1216"/>
        <v/>
      </c>
      <c r="CH621" s="49" t="str">
        <f t="shared" si="1217"/>
        <v/>
      </c>
      <c r="CJ621" s="49"/>
      <c r="CK621" s="49" t="str">
        <f t="shared" si="1218"/>
        <v/>
      </c>
      <c r="CL621" s="49" t="str">
        <f t="shared" si="1219"/>
        <v/>
      </c>
      <c r="CM621" s="49" t="str">
        <f t="shared" si="1220"/>
        <v/>
      </c>
      <c r="CN621" s="49" t="str">
        <f t="shared" si="1221"/>
        <v/>
      </c>
      <c r="CO621" s="49" t="str">
        <f t="shared" si="1222"/>
        <v/>
      </c>
      <c r="CP621" s="49" t="str">
        <f t="shared" si="1223"/>
        <v/>
      </c>
      <c r="CQ621" s="49" t="str">
        <f t="shared" si="1224"/>
        <v/>
      </c>
      <c r="CR621" s="49" t="str">
        <f t="shared" si="1225"/>
        <v/>
      </c>
      <c r="CT621" s="49"/>
      <c r="CU621" s="49" t="str">
        <f t="shared" si="1226"/>
        <v/>
      </c>
      <c r="CV621" s="49" t="str">
        <f t="shared" si="1227"/>
        <v/>
      </c>
      <c r="CW621" s="49" t="str">
        <f t="shared" si="1228"/>
        <v/>
      </c>
      <c r="CX621" s="49" t="str">
        <f t="shared" si="1229"/>
        <v/>
      </c>
      <c r="CY621" s="49" t="str">
        <f t="shared" si="1230"/>
        <v/>
      </c>
      <c r="CZ621" s="49" t="str">
        <f t="shared" si="1231"/>
        <v/>
      </c>
      <c r="DA621" s="49" t="str">
        <f t="shared" si="1232"/>
        <v/>
      </c>
      <c r="DB621" s="49" t="str">
        <f t="shared" si="1233"/>
        <v/>
      </c>
      <c r="DD621" s="49"/>
      <c r="DE621" s="49" t="str">
        <f t="shared" si="1234"/>
        <v/>
      </c>
      <c r="DF621" s="49" t="str">
        <f t="shared" si="1235"/>
        <v/>
      </c>
      <c r="DG621" s="49" t="str">
        <f t="shared" si="1236"/>
        <v/>
      </c>
      <c r="DH621" s="49" t="str">
        <f t="shared" si="1237"/>
        <v/>
      </c>
      <c r="DI621" s="49" t="str">
        <f t="shared" si="1238"/>
        <v/>
      </c>
      <c r="DJ621" s="49" t="str">
        <f t="shared" si="1239"/>
        <v/>
      </c>
      <c r="DK621" s="49" t="str">
        <f t="shared" si="1240"/>
        <v/>
      </c>
      <c r="DL621" s="49" t="str">
        <f t="shared" si="1241"/>
        <v/>
      </c>
      <c r="DN621" s="49"/>
      <c r="DO621" s="49" t="str">
        <f t="shared" si="1242"/>
        <v/>
      </c>
      <c r="DP621" s="49" t="str">
        <f t="shared" si="1243"/>
        <v/>
      </c>
      <c r="DQ621" s="49" t="str">
        <f t="shared" si="1244"/>
        <v/>
      </c>
      <c r="DR621" s="49" t="str">
        <f t="shared" si="1245"/>
        <v/>
      </c>
      <c r="DS621" s="49" t="str">
        <f t="shared" si="1246"/>
        <v/>
      </c>
      <c r="DT621" s="49" t="str">
        <f t="shared" si="1247"/>
        <v/>
      </c>
      <c r="DU621" s="49" t="str">
        <f t="shared" si="1248"/>
        <v/>
      </c>
      <c r="DV621" s="49" t="str">
        <f t="shared" si="1249"/>
        <v/>
      </c>
      <c r="DX621" s="49"/>
      <c r="DY621" s="49" t="str">
        <f t="shared" si="1250"/>
        <v/>
      </c>
      <c r="DZ621" s="49" t="str">
        <f t="shared" si="1251"/>
        <v/>
      </c>
      <c r="EA621" s="49" t="str">
        <f t="shared" si="1252"/>
        <v/>
      </c>
      <c r="EB621" s="49" t="str">
        <f t="shared" si="1253"/>
        <v/>
      </c>
      <c r="EC621" s="49" t="str">
        <f t="shared" si="1254"/>
        <v/>
      </c>
      <c r="ED621" s="49" t="str">
        <f t="shared" si="1255"/>
        <v/>
      </c>
      <c r="EE621" s="49" t="str">
        <f t="shared" si="1256"/>
        <v/>
      </c>
      <c r="EF621" s="49" t="str">
        <f t="shared" si="1257"/>
        <v/>
      </c>
      <c r="EH621" s="49"/>
      <c r="EI621" s="49" t="str">
        <f t="shared" si="1258"/>
        <v/>
      </c>
      <c r="EJ621" s="49" t="str">
        <f t="shared" si="1259"/>
        <v/>
      </c>
      <c r="EK621" s="49" t="str">
        <f t="shared" si="1260"/>
        <v/>
      </c>
      <c r="EL621" s="49" t="str">
        <f t="shared" si="1261"/>
        <v/>
      </c>
      <c r="EM621" s="49" t="str">
        <f t="shared" si="1262"/>
        <v/>
      </c>
      <c r="EN621" s="49" t="str">
        <f t="shared" si="1263"/>
        <v/>
      </c>
      <c r="EO621" s="49" t="str">
        <f t="shared" si="1264"/>
        <v/>
      </c>
      <c r="EP621" s="49" t="str">
        <f t="shared" si="1265"/>
        <v/>
      </c>
      <c r="ER621" s="49"/>
      <c r="ES621" s="49" t="str">
        <f t="shared" si="1266"/>
        <v/>
      </c>
      <c r="ET621" s="49" t="str">
        <f t="shared" si="1267"/>
        <v/>
      </c>
      <c r="EU621" s="49" t="str">
        <f t="shared" si="1268"/>
        <v/>
      </c>
      <c r="EV621" s="49" t="str">
        <f t="shared" si="1269"/>
        <v/>
      </c>
      <c r="EW621" s="49" t="str">
        <f t="shared" si="1270"/>
        <v/>
      </c>
      <c r="EX621" s="49" t="str">
        <f t="shared" si="1271"/>
        <v/>
      </c>
      <c r="EY621" s="49" t="str">
        <f t="shared" si="1272"/>
        <v/>
      </c>
      <c r="EZ621" s="49" t="str">
        <f t="shared" si="1273"/>
        <v/>
      </c>
      <c r="FB621" s="49"/>
      <c r="FC621" s="49" t="str">
        <f t="shared" si="1274"/>
        <v/>
      </c>
      <c r="FD621" s="49" t="str">
        <f t="shared" si="1275"/>
        <v/>
      </c>
      <c r="FE621" s="49" t="str">
        <f t="shared" si="1276"/>
        <v/>
      </c>
      <c r="FF621" s="49" t="str">
        <f t="shared" si="1277"/>
        <v/>
      </c>
      <c r="FG621" s="49" t="str">
        <f t="shared" si="1278"/>
        <v/>
      </c>
      <c r="FH621" s="49" t="str">
        <f t="shared" si="1279"/>
        <v/>
      </c>
      <c r="FI621" s="49" t="str">
        <f t="shared" si="1280"/>
        <v/>
      </c>
      <c r="FJ621" s="49" t="str">
        <f t="shared" si="1281"/>
        <v/>
      </c>
      <c r="FL621" s="49"/>
      <c r="FM621" s="49" t="str">
        <f t="shared" si="1282"/>
        <v/>
      </c>
      <c r="FN621" s="49" t="str">
        <f t="shared" si="1283"/>
        <v/>
      </c>
      <c r="FO621" s="49" t="str">
        <f t="shared" si="1284"/>
        <v/>
      </c>
      <c r="FP621" s="49" t="str">
        <f t="shared" si="1285"/>
        <v/>
      </c>
      <c r="FQ621" s="49" t="str">
        <f t="shared" si="1286"/>
        <v/>
      </c>
      <c r="FR621" s="49" t="str">
        <f t="shared" si="1287"/>
        <v/>
      </c>
      <c r="FS621" s="49" t="str">
        <f t="shared" si="1288"/>
        <v/>
      </c>
      <c r="FT621" s="49" t="str">
        <f t="shared" si="1289"/>
        <v/>
      </c>
      <c r="FV621" s="49"/>
      <c r="FW621" s="49" t="str">
        <f t="shared" si="1290"/>
        <v/>
      </c>
      <c r="FX621" s="49" t="str">
        <f t="shared" si="1291"/>
        <v/>
      </c>
      <c r="FY621" s="49" t="str">
        <f t="shared" si="1292"/>
        <v/>
      </c>
      <c r="FZ621" s="49" t="str">
        <f t="shared" si="1293"/>
        <v/>
      </c>
      <c r="GA621" s="49" t="str">
        <f t="shared" si="1294"/>
        <v/>
      </c>
      <c r="GB621" s="49" t="str">
        <f t="shared" si="1295"/>
        <v/>
      </c>
      <c r="GC621" s="49" t="str">
        <f t="shared" si="1296"/>
        <v/>
      </c>
      <c r="GD621" s="49" t="str">
        <f t="shared" si="1297"/>
        <v/>
      </c>
      <c r="GF621" s="49"/>
      <c r="GG621" s="49" t="str">
        <f t="shared" si="1298"/>
        <v/>
      </c>
      <c r="GH621" s="49" t="str">
        <f t="shared" si="1299"/>
        <v/>
      </c>
      <c r="GI621" s="49" t="str">
        <f t="shared" si="1300"/>
        <v/>
      </c>
      <c r="GJ621" s="49" t="str">
        <f t="shared" si="1301"/>
        <v/>
      </c>
      <c r="GK621" s="49" t="str">
        <f t="shared" si="1302"/>
        <v/>
      </c>
      <c r="GL621" s="49" t="str">
        <f t="shared" si="1303"/>
        <v/>
      </c>
      <c r="GM621" s="49" t="str">
        <f t="shared" si="1304"/>
        <v/>
      </c>
      <c r="GN621" s="49" t="str">
        <f t="shared" si="1305"/>
        <v/>
      </c>
      <c r="GP621" s="49"/>
      <c r="GQ621" s="49" t="str">
        <f t="shared" si="1306"/>
        <v/>
      </c>
      <c r="GR621" s="49" t="str">
        <f t="shared" si="1307"/>
        <v/>
      </c>
      <c r="GS621" s="49" t="str">
        <f t="shared" si="1308"/>
        <v/>
      </c>
      <c r="GT621" s="49" t="str">
        <f t="shared" si="1309"/>
        <v/>
      </c>
      <c r="GU621" s="49" t="str">
        <f t="shared" si="1310"/>
        <v/>
      </c>
      <c r="GV621" s="49" t="str">
        <f t="shared" si="1311"/>
        <v/>
      </c>
      <c r="GW621" s="49" t="str">
        <f t="shared" si="1312"/>
        <v/>
      </c>
      <c r="GX621" s="49" t="str">
        <f t="shared" si="1313"/>
        <v/>
      </c>
    </row>
    <row r="622" spans="17:206" x14ac:dyDescent="0.2">
      <c r="Q622" s="65">
        <v>125</v>
      </c>
      <c r="AB622" s="49"/>
      <c r="AC622" s="49" t="str">
        <f t="shared" si="1170"/>
        <v/>
      </c>
      <c r="AD622" s="49" t="str">
        <f t="shared" si="1171"/>
        <v/>
      </c>
      <c r="AE622" s="49" t="str">
        <f t="shared" si="1172"/>
        <v/>
      </c>
      <c r="AF622" s="49" t="str">
        <f t="shared" si="1173"/>
        <v/>
      </c>
      <c r="AG622" s="49" t="str">
        <f t="shared" si="1174"/>
        <v/>
      </c>
      <c r="AH622" s="49" t="str">
        <f t="shared" si="1175"/>
        <v/>
      </c>
      <c r="AI622" s="49" t="str">
        <f t="shared" si="1176"/>
        <v/>
      </c>
      <c r="AJ622" s="49" t="str">
        <f t="shared" si="1177"/>
        <v/>
      </c>
      <c r="AL622" s="49"/>
      <c r="AM622" s="49" t="str">
        <f t="shared" si="1178"/>
        <v/>
      </c>
      <c r="AN622" s="49" t="str">
        <f t="shared" si="1179"/>
        <v/>
      </c>
      <c r="AO622" s="49" t="str">
        <f t="shared" si="1180"/>
        <v/>
      </c>
      <c r="AP622" s="49" t="str">
        <f t="shared" si="1181"/>
        <v/>
      </c>
      <c r="AQ622" s="49" t="str">
        <f t="shared" si="1182"/>
        <v/>
      </c>
      <c r="AR622" s="49" t="str">
        <f t="shared" si="1183"/>
        <v/>
      </c>
      <c r="AS622" s="49" t="str">
        <f t="shared" si="1184"/>
        <v/>
      </c>
      <c r="AT622" s="49" t="str">
        <f t="shared" si="1185"/>
        <v/>
      </c>
      <c r="AV622" s="49"/>
      <c r="AW622" s="49" t="str">
        <f t="shared" si="1186"/>
        <v/>
      </c>
      <c r="AX622" s="49" t="str">
        <f t="shared" si="1187"/>
        <v/>
      </c>
      <c r="AY622" s="49" t="str">
        <f t="shared" si="1188"/>
        <v/>
      </c>
      <c r="AZ622" s="49" t="str">
        <f t="shared" si="1189"/>
        <v/>
      </c>
      <c r="BA622" s="49" t="str">
        <f t="shared" si="1190"/>
        <v/>
      </c>
      <c r="BB622" s="49" t="str">
        <f t="shared" si="1191"/>
        <v/>
      </c>
      <c r="BC622" s="49" t="str">
        <f t="shared" si="1192"/>
        <v/>
      </c>
      <c r="BD622" s="49" t="str">
        <f t="shared" si="1193"/>
        <v/>
      </c>
      <c r="BF622" s="49"/>
      <c r="BG622" s="49" t="str">
        <f t="shared" si="1194"/>
        <v/>
      </c>
      <c r="BH622" s="49" t="str">
        <f t="shared" si="1195"/>
        <v/>
      </c>
      <c r="BI622" s="49" t="str">
        <f t="shared" si="1196"/>
        <v/>
      </c>
      <c r="BJ622" s="49" t="str">
        <f t="shared" si="1197"/>
        <v/>
      </c>
      <c r="BK622" s="49" t="str">
        <f t="shared" si="1198"/>
        <v/>
      </c>
      <c r="BL622" s="49" t="str">
        <f t="shared" si="1199"/>
        <v/>
      </c>
      <c r="BM622" s="49" t="str">
        <f t="shared" si="1200"/>
        <v/>
      </c>
      <c r="BN622" s="49" t="str">
        <f t="shared" si="1201"/>
        <v/>
      </c>
      <c r="BP622" s="49"/>
      <c r="BQ622" s="49" t="str">
        <f t="shared" si="1202"/>
        <v/>
      </c>
      <c r="BR622" s="49" t="str">
        <f t="shared" si="1203"/>
        <v/>
      </c>
      <c r="BS622" s="49" t="str">
        <f t="shared" si="1204"/>
        <v/>
      </c>
      <c r="BT622" s="49" t="str">
        <f t="shared" si="1205"/>
        <v/>
      </c>
      <c r="BU622" s="49" t="str">
        <f t="shared" si="1206"/>
        <v/>
      </c>
      <c r="BV622" s="49" t="str">
        <f t="shared" si="1207"/>
        <v/>
      </c>
      <c r="BW622" s="49" t="str">
        <f t="shared" si="1208"/>
        <v/>
      </c>
      <c r="BX622" s="49" t="str">
        <f t="shared" si="1209"/>
        <v/>
      </c>
      <c r="BZ622" s="49"/>
      <c r="CA622" s="49" t="str">
        <f t="shared" si="1210"/>
        <v/>
      </c>
      <c r="CB622" s="49" t="str">
        <f t="shared" si="1211"/>
        <v/>
      </c>
      <c r="CC622" s="49" t="str">
        <f t="shared" si="1212"/>
        <v/>
      </c>
      <c r="CD622" s="49" t="str">
        <f t="shared" si="1213"/>
        <v/>
      </c>
      <c r="CE622" s="49" t="str">
        <f t="shared" si="1214"/>
        <v/>
      </c>
      <c r="CF622" s="49" t="str">
        <f t="shared" si="1215"/>
        <v/>
      </c>
      <c r="CG622" s="49" t="str">
        <f t="shared" si="1216"/>
        <v/>
      </c>
      <c r="CH622" s="49" t="str">
        <f t="shared" si="1217"/>
        <v/>
      </c>
      <c r="CJ622" s="49"/>
      <c r="CK622" s="49" t="str">
        <f t="shared" si="1218"/>
        <v/>
      </c>
      <c r="CL622" s="49" t="str">
        <f t="shared" si="1219"/>
        <v/>
      </c>
      <c r="CM622" s="49" t="str">
        <f t="shared" si="1220"/>
        <v/>
      </c>
      <c r="CN622" s="49" t="str">
        <f t="shared" si="1221"/>
        <v/>
      </c>
      <c r="CO622" s="49" t="str">
        <f t="shared" si="1222"/>
        <v/>
      </c>
      <c r="CP622" s="49" t="str">
        <f t="shared" si="1223"/>
        <v/>
      </c>
      <c r="CQ622" s="49" t="str">
        <f t="shared" si="1224"/>
        <v/>
      </c>
      <c r="CR622" s="49" t="str">
        <f t="shared" si="1225"/>
        <v/>
      </c>
      <c r="CT622" s="49"/>
      <c r="CU622" s="49" t="str">
        <f t="shared" si="1226"/>
        <v/>
      </c>
      <c r="CV622" s="49" t="str">
        <f t="shared" si="1227"/>
        <v/>
      </c>
      <c r="CW622" s="49" t="str">
        <f t="shared" si="1228"/>
        <v/>
      </c>
      <c r="CX622" s="49" t="str">
        <f t="shared" si="1229"/>
        <v/>
      </c>
      <c r="CY622" s="49" t="str">
        <f t="shared" si="1230"/>
        <v/>
      </c>
      <c r="CZ622" s="49" t="str">
        <f t="shared" si="1231"/>
        <v/>
      </c>
      <c r="DA622" s="49" t="str">
        <f t="shared" si="1232"/>
        <v/>
      </c>
      <c r="DB622" s="49" t="str">
        <f t="shared" si="1233"/>
        <v/>
      </c>
      <c r="DD622" s="49"/>
      <c r="DE622" s="49" t="str">
        <f t="shared" si="1234"/>
        <v/>
      </c>
      <c r="DF622" s="49" t="str">
        <f t="shared" si="1235"/>
        <v/>
      </c>
      <c r="DG622" s="49" t="str">
        <f t="shared" si="1236"/>
        <v/>
      </c>
      <c r="DH622" s="49" t="str">
        <f t="shared" si="1237"/>
        <v/>
      </c>
      <c r="DI622" s="49" t="str">
        <f t="shared" si="1238"/>
        <v/>
      </c>
      <c r="DJ622" s="49" t="str">
        <f t="shared" si="1239"/>
        <v/>
      </c>
      <c r="DK622" s="49" t="str">
        <f t="shared" si="1240"/>
        <v/>
      </c>
      <c r="DL622" s="49" t="str">
        <f t="shared" si="1241"/>
        <v/>
      </c>
      <c r="DN622" s="49"/>
      <c r="DO622" s="49" t="str">
        <f t="shared" si="1242"/>
        <v/>
      </c>
      <c r="DP622" s="49" t="str">
        <f t="shared" si="1243"/>
        <v/>
      </c>
      <c r="DQ622" s="49" t="str">
        <f t="shared" si="1244"/>
        <v/>
      </c>
      <c r="DR622" s="49" t="str">
        <f t="shared" si="1245"/>
        <v/>
      </c>
      <c r="DS622" s="49" t="str">
        <f t="shared" si="1246"/>
        <v/>
      </c>
      <c r="DT622" s="49" t="str">
        <f t="shared" si="1247"/>
        <v/>
      </c>
      <c r="DU622" s="49" t="str">
        <f t="shared" si="1248"/>
        <v/>
      </c>
      <c r="DV622" s="49" t="str">
        <f t="shared" si="1249"/>
        <v/>
      </c>
      <c r="DX622" s="49"/>
      <c r="DY622" s="49" t="str">
        <f t="shared" si="1250"/>
        <v/>
      </c>
      <c r="DZ622" s="49" t="str">
        <f t="shared" si="1251"/>
        <v/>
      </c>
      <c r="EA622" s="49" t="str">
        <f t="shared" si="1252"/>
        <v/>
      </c>
      <c r="EB622" s="49" t="str">
        <f t="shared" si="1253"/>
        <v/>
      </c>
      <c r="EC622" s="49" t="str">
        <f t="shared" si="1254"/>
        <v/>
      </c>
      <c r="ED622" s="49" t="str">
        <f t="shared" si="1255"/>
        <v/>
      </c>
      <c r="EE622" s="49" t="str">
        <f t="shared" si="1256"/>
        <v/>
      </c>
      <c r="EF622" s="49" t="str">
        <f t="shared" si="1257"/>
        <v/>
      </c>
      <c r="EH622" s="49"/>
      <c r="EI622" s="49" t="str">
        <f t="shared" si="1258"/>
        <v/>
      </c>
      <c r="EJ622" s="49" t="str">
        <f t="shared" si="1259"/>
        <v/>
      </c>
      <c r="EK622" s="49" t="str">
        <f t="shared" si="1260"/>
        <v/>
      </c>
      <c r="EL622" s="49" t="str">
        <f t="shared" si="1261"/>
        <v/>
      </c>
      <c r="EM622" s="49" t="str">
        <f t="shared" si="1262"/>
        <v/>
      </c>
      <c r="EN622" s="49" t="str">
        <f t="shared" si="1263"/>
        <v/>
      </c>
      <c r="EO622" s="49" t="str">
        <f t="shared" si="1264"/>
        <v/>
      </c>
      <c r="EP622" s="49" t="str">
        <f t="shared" si="1265"/>
        <v/>
      </c>
      <c r="ER622" s="49"/>
      <c r="ES622" s="49" t="str">
        <f t="shared" si="1266"/>
        <v/>
      </c>
      <c r="ET622" s="49" t="str">
        <f t="shared" si="1267"/>
        <v/>
      </c>
      <c r="EU622" s="49" t="str">
        <f t="shared" si="1268"/>
        <v/>
      </c>
      <c r="EV622" s="49" t="str">
        <f t="shared" si="1269"/>
        <v/>
      </c>
      <c r="EW622" s="49" t="str">
        <f t="shared" si="1270"/>
        <v/>
      </c>
      <c r="EX622" s="49" t="str">
        <f t="shared" si="1271"/>
        <v/>
      </c>
      <c r="EY622" s="49" t="str">
        <f t="shared" si="1272"/>
        <v/>
      </c>
      <c r="EZ622" s="49" t="str">
        <f t="shared" si="1273"/>
        <v/>
      </c>
      <c r="FB622" s="49"/>
      <c r="FC622" s="49" t="str">
        <f t="shared" si="1274"/>
        <v/>
      </c>
      <c r="FD622" s="49" t="str">
        <f t="shared" si="1275"/>
        <v/>
      </c>
      <c r="FE622" s="49" t="str">
        <f t="shared" si="1276"/>
        <v/>
      </c>
      <c r="FF622" s="49" t="str">
        <f t="shared" si="1277"/>
        <v/>
      </c>
      <c r="FG622" s="49" t="str">
        <f t="shared" si="1278"/>
        <v/>
      </c>
      <c r="FH622" s="49" t="str">
        <f t="shared" si="1279"/>
        <v/>
      </c>
      <c r="FI622" s="49" t="str">
        <f t="shared" si="1280"/>
        <v/>
      </c>
      <c r="FJ622" s="49" t="str">
        <f t="shared" si="1281"/>
        <v/>
      </c>
      <c r="FL622" s="49"/>
      <c r="FM622" s="49" t="str">
        <f t="shared" si="1282"/>
        <v/>
      </c>
      <c r="FN622" s="49" t="str">
        <f t="shared" si="1283"/>
        <v/>
      </c>
      <c r="FO622" s="49" t="str">
        <f t="shared" si="1284"/>
        <v/>
      </c>
      <c r="FP622" s="49" t="str">
        <f t="shared" si="1285"/>
        <v/>
      </c>
      <c r="FQ622" s="49" t="str">
        <f t="shared" si="1286"/>
        <v/>
      </c>
      <c r="FR622" s="49" t="str">
        <f t="shared" si="1287"/>
        <v/>
      </c>
      <c r="FS622" s="49" t="str">
        <f t="shared" si="1288"/>
        <v/>
      </c>
      <c r="FT622" s="49" t="str">
        <f t="shared" si="1289"/>
        <v/>
      </c>
      <c r="FV622" s="49"/>
      <c r="FW622" s="49" t="str">
        <f t="shared" si="1290"/>
        <v/>
      </c>
      <c r="FX622" s="49" t="str">
        <f t="shared" si="1291"/>
        <v/>
      </c>
      <c r="FY622" s="49" t="str">
        <f t="shared" si="1292"/>
        <v/>
      </c>
      <c r="FZ622" s="49" t="str">
        <f t="shared" si="1293"/>
        <v/>
      </c>
      <c r="GA622" s="49" t="str">
        <f t="shared" si="1294"/>
        <v/>
      </c>
      <c r="GB622" s="49" t="str">
        <f t="shared" si="1295"/>
        <v/>
      </c>
      <c r="GC622" s="49" t="str">
        <f t="shared" si="1296"/>
        <v/>
      </c>
      <c r="GD622" s="49" t="str">
        <f t="shared" si="1297"/>
        <v/>
      </c>
      <c r="GF622" s="49"/>
      <c r="GG622" s="49" t="str">
        <f t="shared" si="1298"/>
        <v/>
      </c>
      <c r="GH622" s="49" t="str">
        <f t="shared" si="1299"/>
        <v/>
      </c>
      <c r="GI622" s="49" t="str">
        <f t="shared" si="1300"/>
        <v/>
      </c>
      <c r="GJ622" s="49" t="str">
        <f t="shared" si="1301"/>
        <v/>
      </c>
      <c r="GK622" s="49" t="str">
        <f t="shared" si="1302"/>
        <v/>
      </c>
      <c r="GL622" s="49" t="str">
        <f t="shared" si="1303"/>
        <v/>
      </c>
      <c r="GM622" s="49" t="str">
        <f t="shared" si="1304"/>
        <v/>
      </c>
      <c r="GN622" s="49" t="str">
        <f t="shared" si="1305"/>
        <v/>
      </c>
      <c r="GP622" s="49"/>
      <c r="GQ622" s="49" t="str">
        <f t="shared" si="1306"/>
        <v/>
      </c>
      <c r="GR622" s="49" t="str">
        <f t="shared" si="1307"/>
        <v/>
      </c>
      <c r="GS622" s="49" t="str">
        <f t="shared" si="1308"/>
        <v/>
      </c>
      <c r="GT622" s="49" t="str">
        <f t="shared" si="1309"/>
        <v/>
      </c>
      <c r="GU622" s="49" t="str">
        <f t="shared" si="1310"/>
        <v/>
      </c>
      <c r="GV622" s="49" t="str">
        <f t="shared" si="1311"/>
        <v/>
      </c>
      <c r="GW622" s="49" t="str">
        <f t="shared" si="1312"/>
        <v/>
      </c>
      <c r="GX622" s="49" t="str">
        <f t="shared" si="1313"/>
        <v/>
      </c>
    </row>
    <row r="623" spans="17:206" x14ac:dyDescent="0.2">
      <c r="Q623" s="65">
        <v>126</v>
      </c>
      <c r="AB623" s="49"/>
      <c r="AC623" s="49" t="str">
        <f t="shared" si="1170"/>
        <v/>
      </c>
      <c r="AD623" s="49" t="str">
        <f t="shared" si="1171"/>
        <v/>
      </c>
      <c r="AE623" s="49" t="str">
        <f t="shared" si="1172"/>
        <v/>
      </c>
      <c r="AF623" s="49" t="str">
        <f t="shared" si="1173"/>
        <v/>
      </c>
      <c r="AG623" s="49" t="str">
        <f t="shared" si="1174"/>
        <v/>
      </c>
      <c r="AH623" s="49" t="str">
        <f t="shared" si="1175"/>
        <v/>
      </c>
      <c r="AI623" s="49" t="str">
        <f t="shared" si="1176"/>
        <v/>
      </c>
      <c r="AJ623" s="49" t="str">
        <f t="shared" si="1177"/>
        <v/>
      </c>
      <c r="AL623" s="49"/>
      <c r="AM623" s="49" t="str">
        <f t="shared" si="1178"/>
        <v/>
      </c>
      <c r="AN623" s="49" t="str">
        <f t="shared" si="1179"/>
        <v/>
      </c>
      <c r="AO623" s="49" t="str">
        <f t="shared" si="1180"/>
        <v/>
      </c>
      <c r="AP623" s="49" t="str">
        <f t="shared" si="1181"/>
        <v/>
      </c>
      <c r="AQ623" s="49" t="str">
        <f t="shared" si="1182"/>
        <v/>
      </c>
      <c r="AR623" s="49" t="str">
        <f t="shared" si="1183"/>
        <v/>
      </c>
      <c r="AS623" s="49" t="str">
        <f t="shared" si="1184"/>
        <v/>
      </c>
      <c r="AT623" s="49" t="str">
        <f t="shared" si="1185"/>
        <v/>
      </c>
      <c r="AV623" s="49"/>
      <c r="AW623" s="49" t="str">
        <f t="shared" si="1186"/>
        <v/>
      </c>
      <c r="AX623" s="49" t="str">
        <f t="shared" si="1187"/>
        <v/>
      </c>
      <c r="AY623" s="49" t="str">
        <f t="shared" si="1188"/>
        <v/>
      </c>
      <c r="AZ623" s="49" t="str">
        <f t="shared" si="1189"/>
        <v/>
      </c>
      <c r="BA623" s="49" t="str">
        <f t="shared" si="1190"/>
        <v/>
      </c>
      <c r="BB623" s="49" t="str">
        <f t="shared" si="1191"/>
        <v/>
      </c>
      <c r="BC623" s="49" t="str">
        <f t="shared" si="1192"/>
        <v/>
      </c>
      <c r="BD623" s="49" t="str">
        <f t="shared" si="1193"/>
        <v/>
      </c>
      <c r="BF623" s="49"/>
      <c r="BG623" s="49" t="str">
        <f t="shared" si="1194"/>
        <v/>
      </c>
      <c r="BH623" s="49" t="str">
        <f t="shared" si="1195"/>
        <v/>
      </c>
      <c r="BI623" s="49" t="str">
        <f t="shared" si="1196"/>
        <v/>
      </c>
      <c r="BJ623" s="49" t="str">
        <f t="shared" si="1197"/>
        <v/>
      </c>
      <c r="BK623" s="49" t="str">
        <f t="shared" si="1198"/>
        <v/>
      </c>
      <c r="BL623" s="49" t="str">
        <f t="shared" si="1199"/>
        <v/>
      </c>
      <c r="BM623" s="49" t="str">
        <f t="shared" si="1200"/>
        <v/>
      </c>
      <c r="BN623" s="49" t="str">
        <f t="shared" si="1201"/>
        <v/>
      </c>
      <c r="BP623" s="49"/>
      <c r="BQ623" s="49" t="str">
        <f t="shared" si="1202"/>
        <v/>
      </c>
      <c r="BR623" s="49" t="str">
        <f t="shared" si="1203"/>
        <v/>
      </c>
      <c r="BS623" s="49" t="str">
        <f t="shared" si="1204"/>
        <v/>
      </c>
      <c r="BT623" s="49" t="str">
        <f t="shared" si="1205"/>
        <v/>
      </c>
      <c r="BU623" s="49" t="str">
        <f t="shared" si="1206"/>
        <v/>
      </c>
      <c r="BV623" s="49" t="str">
        <f t="shared" si="1207"/>
        <v/>
      </c>
      <c r="BW623" s="49" t="str">
        <f t="shared" si="1208"/>
        <v/>
      </c>
      <c r="BX623" s="49" t="str">
        <f t="shared" si="1209"/>
        <v/>
      </c>
      <c r="BZ623" s="49"/>
      <c r="CA623" s="49" t="str">
        <f t="shared" si="1210"/>
        <v/>
      </c>
      <c r="CB623" s="49" t="str">
        <f t="shared" si="1211"/>
        <v/>
      </c>
      <c r="CC623" s="49" t="str">
        <f t="shared" si="1212"/>
        <v/>
      </c>
      <c r="CD623" s="49" t="str">
        <f t="shared" si="1213"/>
        <v/>
      </c>
      <c r="CE623" s="49" t="str">
        <f t="shared" si="1214"/>
        <v/>
      </c>
      <c r="CF623" s="49" t="str">
        <f t="shared" si="1215"/>
        <v/>
      </c>
      <c r="CG623" s="49" t="str">
        <f t="shared" si="1216"/>
        <v/>
      </c>
      <c r="CH623" s="49" t="str">
        <f t="shared" si="1217"/>
        <v/>
      </c>
      <c r="CJ623" s="49"/>
      <c r="CK623" s="49" t="str">
        <f t="shared" si="1218"/>
        <v/>
      </c>
      <c r="CL623" s="49" t="str">
        <f t="shared" si="1219"/>
        <v/>
      </c>
      <c r="CM623" s="49" t="str">
        <f t="shared" si="1220"/>
        <v/>
      </c>
      <c r="CN623" s="49" t="str">
        <f t="shared" si="1221"/>
        <v/>
      </c>
      <c r="CO623" s="49" t="str">
        <f t="shared" si="1222"/>
        <v/>
      </c>
      <c r="CP623" s="49" t="str">
        <f t="shared" si="1223"/>
        <v/>
      </c>
      <c r="CQ623" s="49" t="str">
        <f t="shared" si="1224"/>
        <v/>
      </c>
      <c r="CR623" s="49" t="str">
        <f t="shared" si="1225"/>
        <v/>
      </c>
      <c r="CT623" s="49"/>
      <c r="CU623" s="49" t="str">
        <f t="shared" si="1226"/>
        <v/>
      </c>
      <c r="CV623" s="49" t="str">
        <f t="shared" si="1227"/>
        <v/>
      </c>
      <c r="CW623" s="49" t="str">
        <f t="shared" si="1228"/>
        <v/>
      </c>
      <c r="CX623" s="49" t="str">
        <f t="shared" si="1229"/>
        <v/>
      </c>
      <c r="CY623" s="49" t="str">
        <f t="shared" si="1230"/>
        <v/>
      </c>
      <c r="CZ623" s="49" t="str">
        <f t="shared" si="1231"/>
        <v/>
      </c>
      <c r="DA623" s="49" t="str">
        <f t="shared" si="1232"/>
        <v/>
      </c>
      <c r="DB623" s="49" t="str">
        <f t="shared" si="1233"/>
        <v/>
      </c>
      <c r="DD623" s="49"/>
      <c r="DE623" s="49" t="str">
        <f t="shared" si="1234"/>
        <v/>
      </c>
      <c r="DF623" s="49" t="str">
        <f t="shared" si="1235"/>
        <v/>
      </c>
      <c r="DG623" s="49" t="str">
        <f t="shared" si="1236"/>
        <v/>
      </c>
      <c r="DH623" s="49" t="str">
        <f t="shared" si="1237"/>
        <v/>
      </c>
      <c r="DI623" s="49" t="str">
        <f t="shared" si="1238"/>
        <v/>
      </c>
      <c r="DJ623" s="49" t="str">
        <f t="shared" si="1239"/>
        <v/>
      </c>
      <c r="DK623" s="49" t="str">
        <f t="shared" si="1240"/>
        <v/>
      </c>
      <c r="DL623" s="49" t="str">
        <f t="shared" si="1241"/>
        <v/>
      </c>
      <c r="DN623" s="49"/>
      <c r="DO623" s="49" t="str">
        <f t="shared" si="1242"/>
        <v/>
      </c>
      <c r="DP623" s="49" t="str">
        <f t="shared" si="1243"/>
        <v/>
      </c>
      <c r="DQ623" s="49" t="str">
        <f t="shared" si="1244"/>
        <v/>
      </c>
      <c r="DR623" s="49" t="str">
        <f t="shared" si="1245"/>
        <v/>
      </c>
      <c r="DS623" s="49" t="str">
        <f t="shared" si="1246"/>
        <v/>
      </c>
      <c r="DT623" s="49" t="str">
        <f t="shared" si="1247"/>
        <v/>
      </c>
      <c r="DU623" s="49" t="str">
        <f t="shared" si="1248"/>
        <v/>
      </c>
      <c r="DV623" s="49" t="str">
        <f t="shared" si="1249"/>
        <v/>
      </c>
      <c r="DX623" s="49"/>
      <c r="DY623" s="49" t="str">
        <f t="shared" si="1250"/>
        <v/>
      </c>
      <c r="DZ623" s="49" t="str">
        <f t="shared" si="1251"/>
        <v/>
      </c>
      <c r="EA623" s="49" t="str">
        <f t="shared" si="1252"/>
        <v/>
      </c>
      <c r="EB623" s="49" t="str">
        <f t="shared" si="1253"/>
        <v/>
      </c>
      <c r="EC623" s="49" t="str">
        <f t="shared" si="1254"/>
        <v/>
      </c>
      <c r="ED623" s="49" t="str">
        <f t="shared" si="1255"/>
        <v/>
      </c>
      <c r="EE623" s="49" t="str">
        <f t="shared" si="1256"/>
        <v/>
      </c>
      <c r="EF623" s="49" t="str">
        <f t="shared" si="1257"/>
        <v/>
      </c>
      <c r="EH623" s="49"/>
      <c r="EI623" s="49" t="str">
        <f t="shared" si="1258"/>
        <v/>
      </c>
      <c r="EJ623" s="49" t="str">
        <f t="shared" si="1259"/>
        <v/>
      </c>
      <c r="EK623" s="49" t="str">
        <f t="shared" si="1260"/>
        <v/>
      </c>
      <c r="EL623" s="49" t="str">
        <f t="shared" si="1261"/>
        <v/>
      </c>
      <c r="EM623" s="49" t="str">
        <f t="shared" si="1262"/>
        <v/>
      </c>
      <c r="EN623" s="49" t="str">
        <f t="shared" si="1263"/>
        <v/>
      </c>
      <c r="EO623" s="49" t="str">
        <f t="shared" si="1264"/>
        <v/>
      </c>
      <c r="EP623" s="49" t="str">
        <f t="shared" si="1265"/>
        <v/>
      </c>
      <c r="ER623" s="49"/>
      <c r="ES623" s="49" t="str">
        <f t="shared" si="1266"/>
        <v/>
      </c>
      <c r="ET623" s="49" t="str">
        <f t="shared" si="1267"/>
        <v/>
      </c>
      <c r="EU623" s="49" t="str">
        <f t="shared" si="1268"/>
        <v/>
      </c>
      <c r="EV623" s="49" t="str">
        <f t="shared" si="1269"/>
        <v/>
      </c>
      <c r="EW623" s="49" t="str">
        <f t="shared" si="1270"/>
        <v/>
      </c>
      <c r="EX623" s="49" t="str">
        <f t="shared" si="1271"/>
        <v/>
      </c>
      <c r="EY623" s="49" t="str">
        <f t="shared" si="1272"/>
        <v/>
      </c>
      <c r="EZ623" s="49" t="str">
        <f t="shared" si="1273"/>
        <v/>
      </c>
      <c r="FB623" s="49"/>
      <c r="FC623" s="49" t="str">
        <f t="shared" si="1274"/>
        <v/>
      </c>
      <c r="FD623" s="49" t="str">
        <f t="shared" si="1275"/>
        <v/>
      </c>
      <c r="FE623" s="49" t="str">
        <f t="shared" si="1276"/>
        <v/>
      </c>
      <c r="FF623" s="49" t="str">
        <f t="shared" si="1277"/>
        <v/>
      </c>
      <c r="FG623" s="49" t="str">
        <f t="shared" si="1278"/>
        <v/>
      </c>
      <c r="FH623" s="49" t="str">
        <f t="shared" si="1279"/>
        <v/>
      </c>
      <c r="FI623" s="49" t="str">
        <f t="shared" si="1280"/>
        <v/>
      </c>
      <c r="FJ623" s="49" t="str">
        <f t="shared" si="1281"/>
        <v/>
      </c>
      <c r="FL623" s="49"/>
      <c r="FM623" s="49" t="str">
        <f t="shared" si="1282"/>
        <v/>
      </c>
      <c r="FN623" s="49" t="str">
        <f t="shared" si="1283"/>
        <v/>
      </c>
      <c r="FO623" s="49" t="str">
        <f t="shared" si="1284"/>
        <v/>
      </c>
      <c r="FP623" s="49" t="str">
        <f t="shared" si="1285"/>
        <v/>
      </c>
      <c r="FQ623" s="49" t="str">
        <f t="shared" si="1286"/>
        <v/>
      </c>
      <c r="FR623" s="49" t="str">
        <f t="shared" si="1287"/>
        <v/>
      </c>
      <c r="FS623" s="49" t="str">
        <f t="shared" si="1288"/>
        <v/>
      </c>
      <c r="FT623" s="49" t="str">
        <f t="shared" si="1289"/>
        <v/>
      </c>
      <c r="FV623" s="49"/>
      <c r="FW623" s="49" t="str">
        <f t="shared" si="1290"/>
        <v/>
      </c>
      <c r="FX623" s="49" t="str">
        <f t="shared" si="1291"/>
        <v/>
      </c>
      <c r="FY623" s="49" t="str">
        <f t="shared" si="1292"/>
        <v/>
      </c>
      <c r="FZ623" s="49" t="str">
        <f t="shared" si="1293"/>
        <v/>
      </c>
      <c r="GA623" s="49" t="str">
        <f t="shared" si="1294"/>
        <v/>
      </c>
      <c r="GB623" s="49" t="str">
        <f t="shared" si="1295"/>
        <v/>
      </c>
      <c r="GC623" s="49" t="str">
        <f t="shared" si="1296"/>
        <v/>
      </c>
      <c r="GD623" s="49" t="str">
        <f t="shared" si="1297"/>
        <v/>
      </c>
      <c r="GF623" s="49"/>
      <c r="GG623" s="49" t="str">
        <f t="shared" si="1298"/>
        <v/>
      </c>
      <c r="GH623" s="49" t="str">
        <f t="shared" si="1299"/>
        <v/>
      </c>
      <c r="GI623" s="49" t="str">
        <f t="shared" si="1300"/>
        <v/>
      </c>
      <c r="GJ623" s="49" t="str">
        <f t="shared" si="1301"/>
        <v/>
      </c>
      <c r="GK623" s="49" t="str">
        <f t="shared" si="1302"/>
        <v/>
      </c>
      <c r="GL623" s="49" t="str">
        <f t="shared" si="1303"/>
        <v/>
      </c>
      <c r="GM623" s="49" t="str">
        <f t="shared" si="1304"/>
        <v/>
      </c>
      <c r="GN623" s="49" t="str">
        <f t="shared" si="1305"/>
        <v/>
      </c>
      <c r="GP623" s="49"/>
      <c r="GQ623" s="49" t="str">
        <f t="shared" si="1306"/>
        <v/>
      </c>
      <c r="GR623" s="49" t="str">
        <f t="shared" si="1307"/>
        <v/>
      </c>
      <c r="GS623" s="49" t="str">
        <f t="shared" si="1308"/>
        <v/>
      </c>
      <c r="GT623" s="49" t="str">
        <f t="shared" si="1309"/>
        <v/>
      </c>
      <c r="GU623" s="49" t="str">
        <f t="shared" si="1310"/>
        <v/>
      </c>
      <c r="GV623" s="49" t="str">
        <f t="shared" si="1311"/>
        <v/>
      </c>
      <c r="GW623" s="49" t="str">
        <f t="shared" si="1312"/>
        <v/>
      </c>
      <c r="GX623" s="49" t="str">
        <f t="shared" si="1313"/>
        <v/>
      </c>
    </row>
    <row r="624" spans="17:206" x14ac:dyDescent="0.2">
      <c r="Q624" s="65">
        <v>127</v>
      </c>
      <c r="AB624" s="49"/>
      <c r="AC624" s="49" t="str">
        <f t="shared" si="1170"/>
        <v/>
      </c>
      <c r="AD624" s="49" t="str">
        <f t="shared" si="1171"/>
        <v/>
      </c>
      <c r="AE624" s="49" t="str">
        <f t="shared" si="1172"/>
        <v/>
      </c>
      <c r="AF624" s="49" t="str">
        <f t="shared" si="1173"/>
        <v/>
      </c>
      <c r="AG624" s="49" t="str">
        <f t="shared" si="1174"/>
        <v/>
      </c>
      <c r="AH624" s="49" t="str">
        <f t="shared" si="1175"/>
        <v/>
      </c>
      <c r="AI624" s="49" t="str">
        <f t="shared" si="1176"/>
        <v/>
      </c>
      <c r="AJ624" s="49" t="str">
        <f t="shared" si="1177"/>
        <v/>
      </c>
      <c r="AL624" s="49"/>
      <c r="AM624" s="49" t="str">
        <f t="shared" si="1178"/>
        <v/>
      </c>
      <c r="AN624" s="49" t="str">
        <f t="shared" si="1179"/>
        <v/>
      </c>
      <c r="AO624" s="49" t="str">
        <f t="shared" si="1180"/>
        <v/>
      </c>
      <c r="AP624" s="49" t="str">
        <f t="shared" si="1181"/>
        <v/>
      </c>
      <c r="AQ624" s="49" t="str">
        <f t="shared" si="1182"/>
        <v/>
      </c>
      <c r="AR624" s="49" t="str">
        <f t="shared" si="1183"/>
        <v/>
      </c>
      <c r="AS624" s="49" t="str">
        <f t="shared" si="1184"/>
        <v/>
      </c>
      <c r="AT624" s="49" t="str">
        <f t="shared" si="1185"/>
        <v/>
      </c>
      <c r="AV624" s="49"/>
      <c r="AW624" s="49" t="str">
        <f t="shared" si="1186"/>
        <v/>
      </c>
      <c r="AX624" s="49" t="str">
        <f t="shared" si="1187"/>
        <v/>
      </c>
      <c r="AY624" s="49" t="str">
        <f t="shared" si="1188"/>
        <v/>
      </c>
      <c r="AZ624" s="49" t="str">
        <f t="shared" si="1189"/>
        <v/>
      </c>
      <c r="BA624" s="49" t="str">
        <f t="shared" si="1190"/>
        <v/>
      </c>
      <c r="BB624" s="49" t="str">
        <f t="shared" si="1191"/>
        <v/>
      </c>
      <c r="BC624" s="49" t="str">
        <f t="shared" si="1192"/>
        <v/>
      </c>
      <c r="BD624" s="49" t="str">
        <f t="shared" si="1193"/>
        <v/>
      </c>
      <c r="BF624" s="49"/>
      <c r="BG624" s="49" t="str">
        <f t="shared" si="1194"/>
        <v/>
      </c>
      <c r="BH624" s="49" t="str">
        <f t="shared" si="1195"/>
        <v/>
      </c>
      <c r="BI624" s="49" t="str">
        <f t="shared" si="1196"/>
        <v/>
      </c>
      <c r="BJ624" s="49" t="str">
        <f t="shared" si="1197"/>
        <v/>
      </c>
      <c r="BK624" s="49" t="str">
        <f t="shared" si="1198"/>
        <v/>
      </c>
      <c r="BL624" s="49" t="str">
        <f t="shared" si="1199"/>
        <v/>
      </c>
      <c r="BM624" s="49" t="str">
        <f t="shared" si="1200"/>
        <v/>
      </c>
      <c r="BN624" s="49" t="str">
        <f t="shared" si="1201"/>
        <v/>
      </c>
      <c r="BP624" s="49"/>
      <c r="BQ624" s="49" t="str">
        <f t="shared" si="1202"/>
        <v/>
      </c>
      <c r="BR624" s="49" t="str">
        <f t="shared" si="1203"/>
        <v/>
      </c>
      <c r="BS624" s="49" t="str">
        <f t="shared" si="1204"/>
        <v/>
      </c>
      <c r="BT624" s="49" t="str">
        <f t="shared" si="1205"/>
        <v/>
      </c>
      <c r="BU624" s="49" t="str">
        <f t="shared" si="1206"/>
        <v/>
      </c>
      <c r="BV624" s="49" t="str">
        <f t="shared" si="1207"/>
        <v/>
      </c>
      <c r="BW624" s="49" t="str">
        <f t="shared" si="1208"/>
        <v/>
      </c>
      <c r="BX624" s="49" t="str">
        <f t="shared" si="1209"/>
        <v/>
      </c>
      <c r="BZ624" s="49"/>
      <c r="CA624" s="49" t="str">
        <f t="shared" si="1210"/>
        <v/>
      </c>
      <c r="CB624" s="49" t="str">
        <f t="shared" si="1211"/>
        <v/>
      </c>
      <c r="CC624" s="49" t="str">
        <f t="shared" si="1212"/>
        <v/>
      </c>
      <c r="CD624" s="49" t="str">
        <f t="shared" si="1213"/>
        <v/>
      </c>
      <c r="CE624" s="49" t="str">
        <f t="shared" si="1214"/>
        <v/>
      </c>
      <c r="CF624" s="49" t="str">
        <f t="shared" si="1215"/>
        <v/>
      </c>
      <c r="CG624" s="49" t="str">
        <f t="shared" si="1216"/>
        <v/>
      </c>
      <c r="CH624" s="49" t="str">
        <f t="shared" si="1217"/>
        <v/>
      </c>
      <c r="CJ624" s="49"/>
      <c r="CK624" s="49" t="str">
        <f t="shared" si="1218"/>
        <v/>
      </c>
      <c r="CL624" s="49" t="str">
        <f t="shared" si="1219"/>
        <v/>
      </c>
      <c r="CM624" s="49" t="str">
        <f t="shared" si="1220"/>
        <v/>
      </c>
      <c r="CN624" s="49" t="str">
        <f t="shared" si="1221"/>
        <v/>
      </c>
      <c r="CO624" s="49" t="str">
        <f t="shared" si="1222"/>
        <v/>
      </c>
      <c r="CP624" s="49" t="str">
        <f t="shared" si="1223"/>
        <v/>
      </c>
      <c r="CQ624" s="49" t="str">
        <f t="shared" si="1224"/>
        <v/>
      </c>
      <c r="CR624" s="49" t="str">
        <f t="shared" si="1225"/>
        <v/>
      </c>
      <c r="CT624" s="49"/>
      <c r="CU624" s="49" t="str">
        <f t="shared" si="1226"/>
        <v/>
      </c>
      <c r="CV624" s="49" t="str">
        <f t="shared" si="1227"/>
        <v/>
      </c>
      <c r="CW624" s="49" t="str">
        <f t="shared" si="1228"/>
        <v/>
      </c>
      <c r="CX624" s="49" t="str">
        <f t="shared" si="1229"/>
        <v/>
      </c>
      <c r="CY624" s="49" t="str">
        <f t="shared" si="1230"/>
        <v/>
      </c>
      <c r="CZ624" s="49" t="str">
        <f t="shared" si="1231"/>
        <v/>
      </c>
      <c r="DA624" s="49" t="str">
        <f t="shared" si="1232"/>
        <v/>
      </c>
      <c r="DB624" s="49" t="str">
        <f t="shared" si="1233"/>
        <v/>
      </c>
      <c r="DD624" s="49"/>
      <c r="DE624" s="49" t="str">
        <f t="shared" si="1234"/>
        <v/>
      </c>
      <c r="DF624" s="49" t="str">
        <f t="shared" si="1235"/>
        <v/>
      </c>
      <c r="DG624" s="49" t="str">
        <f t="shared" si="1236"/>
        <v/>
      </c>
      <c r="DH624" s="49" t="str">
        <f t="shared" si="1237"/>
        <v/>
      </c>
      <c r="DI624" s="49" t="str">
        <f t="shared" si="1238"/>
        <v/>
      </c>
      <c r="DJ624" s="49" t="str">
        <f t="shared" si="1239"/>
        <v/>
      </c>
      <c r="DK624" s="49" t="str">
        <f t="shared" si="1240"/>
        <v/>
      </c>
      <c r="DL624" s="49" t="str">
        <f t="shared" si="1241"/>
        <v/>
      </c>
      <c r="DN624" s="49"/>
      <c r="DO624" s="49" t="str">
        <f t="shared" si="1242"/>
        <v/>
      </c>
      <c r="DP624" s="49" t="str">
        <f t="shared" si="1243"/>
        <v/>
      </c>
      <c r="DQ624" s="49" t="str">
        <f t="shared" si="1244"/>
        <v/>
      </c>
      <c r="DR624" s="49" t="str">
        <f t="shared" si="1245"/>
        <v/>
      </c>
      <c r="DS624" s="49" t="str">
        <f t="shared" si="1246"/>
        <v/>
      </c>
      <c r="DT624" s="49" t="str">
        <f t="shared" si="1247"/>
        <v/>
      </c>
      <c r="DU624" s="49" t="str">
        <f t="shared" si="1248"/>
        <v/>
      </c>
      <c r="DV624" s="49" t="str">
        <f t="shared" si="1249"/>
        <v/>
      </c>
      <c r="DX624" s="49"/>
      <c r="DY624" s="49" t="str">
        <f t="shared" si="1250"/>
        <v/>
      </c>
      <c r="DZ624" s="49" t="str">
        <f t="shared" si="1251"/>
        <v/>
      </c>
      <c r="EA624" s="49" t="str">
        <f t="shared" si="1252"/>
        <v/>
      </c>
      <c r="EB624" s="49" t="str">
        <f t="shared" si="1253"/>
        <v/>
      </c>
      <c r="EC624" s="49" t="str">
        <f t="shared" si="1254"/>
        <v/>
      </c>
      <c r="ED624" s="49" t="str">
        <f t="shared" si="1255"/>
        <v/>
      </c>
      <c r="EE624" s="49" t="str">
        <f t="shared" si="1256"/>
        <v/>
      </c>
      <c r="EF624" s="49" t="str">
        <f t="shared" si="1257"/>
        <v/>
      </c>
      <c r="EH624" s="49"/>
      <c r="EI624" s="49" t="str">
        <f t="shared" si="1258"/>
        <v/>
      </c>
      <c r="EJ624" s="49" t="str">
        <f t="shared" si="1259"/>
        <v/>
      </c>
      <c r="EK624" s="49" t="str">
        <f t="shared" si="1260"/>
        <v/>
      </c>
      <c r="EL624" s="49" t="str">
        <f t="shared" si="1261"/>
        <v/>
      </c>
      <c r="EM624" s="49" t="str">
        <f t="shared" si="1262"/>
        <v/>
      </c>
      <c r="EN624" s="49" t="str">
        <f t="shared" si="1263"/>
        <v/>
      </c>
      <c r="EO624" s="49" t="str">
        <f t="shared" si="1264"/>
        <v/>
      </c>
      <c r="EP624" s="49" t="str">
        <f t="shared" si="1265"/>
        <v/>
      </c>
      <c r="ER624" s="49"/>
      <c r="ES624" s="49" t="str">
        <f t="shared" si="1266"/>
        <v/>
      </c>
      <c r="ET624" s="49" t="str">
        <f t="shared" si="1267"/>
        <v/>
      </c>
      <c r="EU624" s="49" t="str">
        <f t="shared" si="1268"/>
        <v/>
      </c>
      <c r="EV624" s="49" t="str">
        <f t="shared" si="1269"/>
        <v/>
      </c>
      <c r="EW624" s="49" t="str">
        <f t="shared" si="1270"/>
        <v/>
      </c>
      <c r="EX624" s="49" t="str">
        <f t="shared" si="1271"/>
        <v/>
      </c>
      <c r="EY624" s="49" t="str">
        <f t="shared" si="1272"/>
        <v/>
      </c>
      <c r="EZ624" s="49" t="str">
        <f t="shared" si="1273"/>
        <v/>
      </c>
      <c r="FB624" s="49"/>
      <c r="FC624" s="49" t="str">
        <f t="shared" si="1274"/>
        <v/>
      </c>
      <c r="FD624" s="49" t="str">
        <f t="shared" si="1275"/>
        <v/>
      </c>
      <c r="FE624" s="49" t="str">
        <f t="shared" si="1276"/>
        <v/>
      </c>
      <c r="FF624" s="49" t="str">
        <f t="shared" si="1277"/>
        <v/>
      </c>
      <c r="FG624" s="49" t="str">
        <f t="shared" si="1278"/>
        <v/>
      </c>
      <c r="FH624" s="49" t="str">
        <f t="shared" si="1279"/>
        <v/>
      </c>
      <c r="FI624" s="49" t="str">
        <f t="shared" si="1280"/>
        <v/>
      </c>
      <c r="FJ624" s="49" t="str">
        <f t="shared" si="1281"/>
        <v/>
      </c>
      <c r="FL624" s="49"/>
      <c r="FM624" s="49" t="str">
        <f t="shared" si="1282"/>
        <v/>
      </c>
      <c r="FN624" s="49" t="str">
        <f t="shared" si="1283"/>
        <v/>
      </c>
      <c r="FO624" s="49" t="str">
        <f t="shared" si="1284"/>
        <v/>
      </c>
      <c r="FP624" s="49" t="str">
        <f t="shared" si="1285"/>
        <v/>
      </c>
      <c r="FQ624" s="49" t="str">
        <f t="shared" si="1286"/>
        <v/>
      </c>
      <c r="FR624" s="49" t="str">
        <f t="shared" si="1287"/>
        <v/>
      </c>
      <c r="FS624" s="49" t="str">
        <f t="shared" si="1288"/>
        <v/>
      </c>
      <c r="FT624" s="49" t="str">
        <f t="shared" si="1289"/>
        <v/>
      </c>
      <c r="FV624" s="49"/>
      <c r="FW624" s="49" t="str">
        <f t="shared" si="1290"/>
        <v/>
      </c>
      <c r="FX624" s="49" t="str">
        <f t="shared" si="1291"/>
        <v/>
      </c>
      <c r="FY624" s="49" t="str">
        <f t="shared" si="1292"/>
        <v/>
      </c>
      <c r="FZ624" s="49" t="str">
        <f t="shared" si="1293"/>
        <v/>
      </c>
      <c r="GA624" s="49" t="str">
        <f t="shared" si="1294"/>
        <v/>
      </c>
      <c r="GB624" s="49" t="str">
        <f t="shared" si="1295"/>
        <v/>
      </c>
      <c r="GC624" s="49" t="str">
        <f t="shared" si="1296"/>
        <v/>
      </c>
      <c r="GD624" s="49" t="str">
        <f t="shared" si="1297"/>
        <v/>
      </c>
      <c r="GF624" s="49"/>
      <c r="GG624" s="49" t="str">
        <f t="shared" si="1298"/>
        <v/>
      </c>
      <c r="GH624" s="49" t="str">
        <f t="shared" si="1299"/>
        <v/>
      </c>
      <c r="GI624" s="49" t="str">
        <f t="shared" si="1300"/>
        <v/>
      </c>
      <c r="GJ624" s="49" t="str">
        <f t="shared" si="1301"/>
        <v/>
      </c>
      <c r="GK624" s="49" t="str">
        <f t="shared" si="1302"/>
        <v/>
      </c>
      <c r="GL624" s="49" t="str">
        <f t="shared" si="1303"/>
        <v/>
      </c>
      <c r="GM624" s="49" t="str">
        <f t="shared" si="1304"/>
        <v/>
      </c>
      <c r="GN624" s="49" t="str">
        <f t="shared" si="1305"/>
        <v/>
      </c>
      <c r="GP624" s="49"/>
      <c r="GQ624" s="49" t="str">
        <f t="shared" si="1306"/>
        <v/>
      </c>
      <c r="GR624" s="49" t="str">
        <f t="shared" si="1307"/>
        <v/>
      </c>
      <c r="GS624" s="49" t="str">
        <f t="shared" si="1308"/>
        <v/>
      </c>
      <c r="GT624" s="49" t="str">
        <f t="shared" si="1309"/>
        <v/>
      </c>
      <c r="GU624" s="49" t="str">
        <f t="shared" si="1310"/>
        <v/>
      </c>
      <c r="GV624" s="49" t="str">
        <f t="shared" si="1311"/>
        <v/>
      </c>
      <c r="GW624" s="49" t="str">
        <f t="shared" si="1312"/>
        <v/>
      </c>
      <c r="GX624" s="49" t="str">
        <f t="shared" si="1313"/>
        <v/>
      </c>
    </row>
    <row r="625" spans="17:206" x14ac:dyDescent="0.2">
      <c r="Q625" s="65">
        <v>128</v>
      </c>
      <c r="AB625" s="49"/>
      <c r="AC625" s="49" t="str">
        <f t="shared" si="1170"/>
        <v/>
      </c>
      <c r="AD625" s="49" t="str">
        <f t="shared" si="1171"/>
        <v/>
      </c>
      <c r="AE625" s="49" t="str">
        <f t="shared" si="1172"/>
        <v/>
      </c>
      <c r="AF625" s="49" t="str">
        <f t="shared" si="1173"/>
        <v/>
      </c>
      <c r="AG625" s="49" t="str">
        <f t="shared" si="1174"/>
        <v/>
      </c>
      <c r="AH625" s="49" t="str">
        <f t="shared" si="1175"/>
        <v/>
      </c>
      <c r="AI625" s="49" t="str">
        <f t="shared" si="1176"/>
        <v/>
      </c>
      <c r="AJ625" s="49" t="str">
        <f t="shared" si="1177"/>
        <v/>
      </c>
      <c r="AL625" s="49"/>
      <c r="AM625" s="49" t="str">
        <f t="shared" si="1178"/>
        <v/>
      </c>
      <c r="AN625" s="49" t="str">
        <f t="shared" si="1179"/>
        <v/>
      </c>
      <c r="AO625" s="49" t="str">
        <f t="shared" si="1180"/>
        <v/>
      </c>
      <c r="AP625" s="49" t="str">
        <f t="shared" si="1181"/>
        <v/>
      </c>
      <c r="AQ625" s="49" t="str">
        <f t="shared" si="1182"/>
        <v/>
      </c>
      <c r="AR625" s="49" t="str">
        <f t="shared" si="1183"/>
        <v/>
      </c>
      <c r="AS625" s="49" t="str">
        <f t="shared" si="1184"/>
        <v/>
      </c>
      <c r="AT625" s="49" t="str">
        <f t="shared" si="1185"/>
        <v/>
      </c>
      <c r="AV625" s="49"/>
      <c r="AW625" s="49" t="str">
        <f t="shared" si="1186"/>
        <v/>
      </c>
      <c r="AX625" s="49" t="str">
        <f t="shared" si="1187"/>
        <v/>
      </c>
      <c r="AY625" s="49" t="str">
        <f t="shared" si="1188"/>
        <v/>
      </c>
      <c r="AZ625" s="49" t="str">
        <f t="shared" si="1189"/>
        <v/>
      </c>
      <c r="BA625" s="49" t="str">
        <f t="shared" si="1190"/>
        <v/>
      </c>
      <c r="BB625" s="49" t="str">
        <f t="shared" si="1191"/>
        <v/>
      </c>
      <c r="BC625" s="49" t="str">
        <f t="shared" si="1192"/>
        <v/>
      </c>
      <c r="BD625" s="49" t="str">
        <f t="shared" si="1193"/>
        <v/>
      </c>
      <c r="BF625" s="49"/>
      <c r="BG625" s="49" t="str">
        <f t="shared" si="1194"/>
        <v/>
      </c>
      <c r="BH625" s="49" t="str">
        <f t="shared" si="1195"/>
        <v/>
      </c>
      <c r="BI625" s="49" t="str">
        <f t="shared" si="1196"/>
        <v/>
      </c>
      <c r="BJ625" s="49" t="str">
        <f t="shared" si="1197"/>
        <v/>
      </c>
      <c r="BK625" s="49" t="str">
        <f t="shared" si="1198"/>
        <v/>
      </c>
      <c r="BL625" s="49" t="str">
        <f t="shared" si="1199"/>
        <v/>
      </c>
      <c r="BM625" s="49" t="str">
        <f t="shared" si="1200"/>
        <v/>
      </c>
      <c r="BN625" s="49" t="str">
        <f t="shared" si="1201"/>
        <v/>
      </c>
      <c r="BP625" s="49"/>
      <c r="BQ625" s="49" t="str">
        <f t="shared" si="1202"/>
        <v/>
      </c>
      <c r="BR625" s="49" t="str">
        <f t="shared" si="1203"/>
        <v/>
      </c>
      <c r="BS625" s="49" t="str">
        <f t="shared" si="1204"/>
        <v/>
      </c>
      <c r="BT625" s="49" t="str">
        <f t="shared" si="1205"/>
        <v/>
      </c>
      <c r="BU625" s="49" t="str">
        <f t="shared" si="1206"/>
        <v/>
      </c>
      <c r="BV625" s="49" t="str">
        <f t="shared" si="1207"/>
        <v/>
      </c>
      <c r="BW625" s="49" t="str">
        <f t="shared" si="1208"/>
        <v/>
      </c>
      <c r="BX625" s="49" t="str">
        <f t="shared" si="1209"/>
        <v/>
      </c>
      <c r="BZ625" s="49"/>
      <c r="CA625" s="49" t="str">
        <f t="shared" si="1210"/>
        <v/>
      </c>
      <c r="CB625" s="49" t="str">
        <f t="shared" si="1211"/>
        <v/>
      </c>
      <c r="CC625" s="49" t="str">
        <f t="shared" si="1212"/>
        <v/>
      </c>
      <c r="CD625" s="49" t="str">
        <f t="shared" si="1213"/>
        <v/>
      </c>
      <c r="CE625" s="49" t="str">
        <f t="shared" si="1214"/>
        <v/>
      </c>
      <c r="CF625" s="49" t="str">
        <f t="shared" si="1215"/>
        <v/>
      </c>
      <c r="CG625" s="49" t="str">
        <f t="shared" si="1216"/>
        <v/>
      </c>
      <c r="CH625" s="49" t="str">
        <f t="shared" si="1217"/>
        <v/>
      </c>
      <c r="CJ625" s="49"/>
      <c r="CK625" s="49" t="str">
        <f t="shared" si="1218"/>
        <v/>
      </c>
      <c r="CL625" s="49" t="str">
        <f t="shared" si="1219"/>
        <v/>
      </c>
      <c r="CM625" s="49" t="str">
        <f t="shared" si="1220"/>
        <v/>
      </c>
      <c r="CN625" s="49" t="str">
        <f t="shared" si="1221"/>
        <v/>
      </c>
      <c r="CO625" s="49" t="str">
        <f t="shared" si="1222"/>
        <v/>
      </c>
      <c r="CP625" s="49" t="str">
        <f t="shared" si="1223"/>
        <v/>
      </c>
      <c r="CQ625" s="49" t="str">
        <f t="shared" si="1224"/>
        <v/>
      </c>
      <c r="CR625" s="49" t="str">
        <f t="shared" si="1225"/>
        <v/>
      </c>
      <c r="CT625" s="49"/>
      <c r="CU625" s="49" t="str">
        <f t="shared" si="1226"/>
        <v/>
      </c>
      <c r="CV625" s="49" t="str">
        <f t="shared" si="1227"/>
        <v/>
      </c>
      <c r="CW625" s="49" t="str">
        <f t="shared" si="1228"/>
        <v/>
      </c>
      <c r="CX625" s="49" t="str">
        <f t="shared" si="1229"/>
        <v/>
      </c>
      <c r="CY625" s="49" t="str">
        <f t="shared" si="1230"/>
        <v/>
      </c>
      <c r="CZ625" s="49" t="str">
        <f t="shared" si="1231"/>
        <v/>
      </c>
      <c r="DA625" s="49" t="str">
        <f t="shared" si="1232"/>
        <v/>
      </c>
      <c r="DB625" s="49" t="str">
        <f t="shared" si="1233"/>
        <v/>
      </c>
      <c r="DD625" s="49"/>
      <c r="DE625" s="49" t="str">
        <f t="shared" si="1234"/>
        <v/>
      </c>
      <c r="DF625" s="49" t="str">
        <f t="shared" si="1235"/>
        <v/>
      </c>
      <c r="DG625" s="49" t="str">
        <f t="shared" si="1236"/>
        <v/>
      </c>
      <c r="DH625" s="49" t="str">
        <f t="shared" si="1237"/>
        <v/>
      </c>
      <c r="DI625" s="49" t="str">
        <f t="shared" si="1238"/>
        <v/>
      </c>
      <c r="DJ625" s="49" t="str">
        <f t="shared" si="1239"/>
        <v/>
      </c>
      <c r="DK625" s="49" t="str">
        <f t="shared" si="1240"/>
        <v/>
      </c>
      <c r="DL625" s="49" t="str">
        <f t="shared" si="1241"/>
        <v/>
      </c>
      <c r="DN625" s="49"/>
      <c r="DO625" s="49" t="str">
        <f t="shared" si="1242"/>
        <v/>
      </c>
      <c r="DP625" s="49" t="str">
        <f t="shared" si="1243"/>
        <v/>
      </c>
      <c r="DQ625" s="49" t="str">
        <f t="shared" si="1244"/>
        <v/>
      </c>
      <c r="DR625" s="49" t="str">
        <f t="shared" si="1245"/>
        <v/>
      </c>
      <c r="DS625" s="49" t="str">
        <f t="shared" si="1246"/>
        <v/>
      </c>
      <c r="DT625" s="49" t="str">
        <f t="shared" si="1247"/>
        <v/>
      </c>
      <c r="DU625" s="49" t="str">
        <f t="shared" si="1248"/>
        <v/>
      </c>
      <c r="DV625" s="49" t="str">
        <f t="shared" si="1249"/>
        <v/>
      </c>
      <c r="DX625" s="49"/>
      <c r="DY625" s="49" t="str">
        <f t="shared" si="1250"/>
        <v/>
      </c>
      <c r="DZ625" s="49" t="str">
        <f t="shared" si="1251"/>
        <v/>
      </c>
      <c r="EA625" s="49" t="str">
        <f t="shared" si="1252"/>
        <v/>
      </c>
      <c r="EB625" s="49" t="str">
        <f t="shared" si="1253"/>
        <v/>
      </c>
      <c r="EC625" s="49" t="str">
        <f t="shared" si="1254"/>
        <v/>
      </c>
      <c r="ED625" s="49" t="str">
        <f t="shared" si="1255"/>
        <v/>
      </c>
      <c r="EE625" s="49" t="str">
        <f t="shared" si="1256"/>
        <v/>
      </c>
      <c r="EF625" s="49" t="str">
        <f t="shared" si="1257"/>
        <v/>
      </c>
      <c r="EH625" s="49"/>
      <c r="EI625" s="49" t="str">
        <f t="shared" si="1258"/>
        <v/>
      </c>
      <c r="EJ625" s="49" t="str">
        <f t="shared" si="1259"/>
        <v/>
      </c>
      <c r="EK625" s="49" t="str">
        <f t="shared" si="1260"/>
        <v/>
      </c>
      <c r="EL625" s="49" t="str">
        <f t="shared" si="1261"/>
        <v/>
      </c>
      <c r="EM625" s="49" t="str">
        <f t="shared" si="1262"/>
        <v/>
      </c>
      <c r="EN625" s="49" t="str">
        <f t="shared" si="1263"/>
        <v/>
      </c>
      <c r="EO625" s="49" t="str">
        <f t="shared" si="1264"/>
        <v/>
      </c>
      <c r="EP625" s="49" t="str">
        <f t="shared" si="1265"/>
        <v/>
      </c>
      <c r="ER625" s="49"/>
      <c r="ES625" s="49" t="str">
        <f t="shared" si="1266"/>
        <v/>
      </c>
      <c r="ET625" s="49" t="str">
        <f t="shared" si="1267"/>
        <v/>
      </c>
      <c r="EU625" s="49" t="str">
        <f t="shared" si="1268"/>
        <v/>
      </c>
      <c r="EV625" s="49" t="str">
        <f t="shared" si="1269"/>
        <v/>
      </c>
      <c r="EW625" s="49" t="str">
        <f t="shared" si="1270"/>
        <v/>
      </c>
      <c r="EX625" s="49" t="str">
        <f t="shared" si="1271"/>
        <v/>
      </c>
      <c r="EY625" s="49" t="str">
        <f t="shared" si="1272"/>
        <v/>
      </c>
      <c r="EZ625" s="49" t="str">
        <f t="shared" si="1273"/>
        <v/>
      </c>
      <c r="FB625" s="49"/>
      <c r="FC625" s="49" t="str">
        <f t="shared" si="1274"/>
        <v/>
      </c>
      <c r="FD625" s="49" t="str">
        <f t="shared" si="1275"/>
        <v/>
      </c>
      <c r="FE625" s="49" t="str">
        <f t="shared" si="1276"/>
        <v/>
      </c>
      <c r="FF625" s="49" t="str">
        <f t="shared" si="1277"/>
        <v/>
      </c>
      <c r="FG625" s="49" t="str">
        <f t="shared" si="1278"/>
        <v/>
      </c>
      <c r="FH625" s="49" t="str">
        <f t="shared" si="1279"/>
        <v/>
      </c>
      <c r="FI625" s="49" t="str">
        <f t="shared" si="1280"/>
        <v/>
      </c>
      <c r="FJ625" s="49" t="str">
        <f t="shared" si="1281"/>
        <v/>
      </c>
      <c r="FL625" s="49"/>
      <c r="FM625" s="49" t="str">
        <f t="shared" si="1282"/>
        <v/>
      </c>
      <c r="FN625" s="49" t="str">
        <f t="shared" si="1283"/>
        <v/>
      </c>
      <c r="FO625" s="49" t="str">
        <f t="shared" si="1284"/>
        <v/>
      </c>
      <c r="FP625" s="49" t="str">
        <f t="shared" si="1285"/>
        <v/>
      </c>
      <c r="FQ625" s="49" t="str">
        <f t="shared" si="1286"/>
        <v/>
      </c>
      <c r="FR625" s="49" t="str">
        <f t="shared" si="1287"/>
        <v/>
      </c>
      <c r="FS625" s="49" t="str">
        <f t="shared" si="1288"/>
        <v/>
      </c>
      <c r="FT625" s="49" t="str">
        <f t="shared" si="1289"/>
        <v/>
      </c>
      <c r="FV625" s="49"/>
      <c r="FW625" s="49" t="str">
        <f t="shared" si="1290"/>
        <v/>
      </c>
      <c r="FX625" s="49" t="str">
        <f t="shared" si="1291"/>
        <v/>
      </c>
      <c r="FY625" s="49" t="str">
        <f t="shared" si="1292"/>
        <v/>
      </c>
      <c r="FZ625" s="49" t="str">
        <f t="shared" si="1293"/>
        <v/>
      </c>
      <c r="GA625" s="49" t="str">
        <f t="shared" si="1294"/>
        <v/>
      </c>
      <c r="GB625" s="49" t="str">
        <f t="shared" si="1295"/>
        <v/>
      </c>
      <c r="GC625" s="49" t="str">
        <f t="shared" si="1296"/>
        <v/>
      </c>
      <c r="GD625" s="49" t="str">
        <f t="shared" si="1297"/>
        <v/>
      </c>
      <c r="GF625" s="49"/>
      <c r="GG625" s="49" t="str">
        <f t="shared" si="1298"/>
        <v/>
      </c>
      <c r="GH625" s="49" t="str">
        <f t="shared" si="1299"/>
        <v/>
      </c>
      <c r="GI625" s="49" t="str">
        <f t="shared" si="1300"/>
        <v/>
      </c>
      <c r="GJ625" s="49" t="str">
        <f t="shared" si="1301"/>
        <v/>
      </c>
      <c r="GK625" s="49" t="str">
        <f t="shared" si="1302"/>
        <v/>
      </c>
      <c r="GL625" s="49" t="str">
        <f t="shared" si="1303"/>
        <v/>
      </c>
      <c r="GM625" s="49" t="str">
        <f t="shared" si="1304"/>
        <v/>
      </c>
      <c r="GN625" s="49" t="str">
        <f t="shared" si="1305"/>
        <v/>
      </c>
      <c r="GP625" s="49"/>
      <c r="GQ625" s="49" t="str">
        <f t="shared" si="1306"/>
        <v/>
      </c>
      <c r="GR625" s="49" t="str">
        <f t="shared" si="1307"/>
        <v/>
      </c>
      <c r="GS625" s="49" t="str">
        <f t="shared" si="1308"/>
        <v/>
      </c>
      <c r="GT625" s="49" t="str">
        <f t="shared" si="1309"/>
        <v/>
      </c>
      <c r="GU625" s="49" t="str">
        <f t="shared" si="1310"/>
        <v/>
      </c>
      <c r="GV625" s="49" t="str">
        <f t="shared" si="1311"/>
        <v/>
      </c>
      <c r="GW625" s="49" t="str">
        <f t="shared" si="1312"/>
        <v/>
      </c>
      <c r="GX625" s="49" t="str">
        <f t="shared" si="1313"/>
        <v/>
      </c>
    </row>
    <row r="626" spans="17:206" x14ac:dyDescent="0.2">
      <c r="Q626" s="65">
        <v>129</v>
      </c>
      <c r="AB626" s="49"/>
      <c r="AC626" s="49" t="str">
        <f t="shared" si="1170"/>
        <v/>
      </c>
      <c r="AD626" s="49" t="str">
        <f t="shared" si="1171"/>
        <v/>
      </c>
      <c r="AE626" s="49" t="str">
        <f t="shared" si="1172"/>
        <v/>
      </c>
      <c r="AF626" s="49" t="str">
        <f t="shared" si="1173"/>
        <v/>
      </c>
      <c r="AG626" s="49" t="str">
        <f t="shared" si="1174"/>
        <v/>
      </c>
      <c r="AH626" s="49" t="str">
        <f t="shared" si="1175"/>
        <v/>
      </c>
      <c r="AI626" s="49" t="str">
        <f t="shared" si="1176"/>
        <v/>
      </c>
      <c r="AJ626" s="49" t="str">
        <f t="shared" si="1177"/>
        <v/>
      </c>
      <c r="AL626" s="49"/>
      <c r="AM626" s="49" t="str">
        <f t="shared" si="1178"/>
        <v/>
      </c>
      <c r="AN626" s="49" t="str">
        <f t="shared" si="1179"/>
        <v/>
      </c>
      <c r="AO626" s="49" t="str">
        <f t="shared" si="1180"/>
        <v/>
      </c>
      <c r="AP626" s="49" t="str">
        <f t="shared" si="1181"/>
        <v/>
      </c>
      <c r="AQ626" s="49" t="str">
        <f t="shared" si="1182"/>
        <v/>
      </c>
      <c r="AR626" s="49" t="str">
        <f t="shared" si="1183"/>
        <v/>
      </c>
      <c r="AS626" s="49" t="str">
        <f t="shared" si="1184"/>
        <v/>
      </c>
      <c r="AT626" s="49" t="str">
        <f t="shared" si="1185"/>
        <v/>
      </c>
      <c r="AV626" s="49"/>
      <c r="AW626" s="49" t="str">
        <f t="shared" si="1186"/>
        <v/>
      </c>
      <c r="AX626" s="49" t="str">
        <f t="shared" si="1187"/>
        <v/>
      </c>
      <c r="AY626" s="49" t="str">
        <f t="shared" si="1188"/>
        <v/>
      </c>
      <c r="AZ626" s="49" t="str">
        <f t="shared" si="1189"/>
        <v/>
      </c>
      <c r="BA626" s="49" t="str">
        <f t="shared" si="1190"/>
        <v/>
      </c>
      <c r="BB626" s="49" t="str">
        <f t="shared" si="1191"/>
        <v/>
      </c>
      <c r="BC626" s="49" t="str">
        <f t="shared" si="1192"/>
        <v/>
      </c>
      <c r="BD626" s="49" t="str">
        <f t="shared" si="1193"/>
        <v/>
      </c>
      <c r="BF626" s="49"/>
      <c r="BG626" s="49" t="str">
        <f t="shared" si="1194"/>
        <v/>
      </c>
      <c r="BH626" s="49" t="str">
        <f t="shared" si="1195"/>
        <v/>
      </c>
      <c r="BI626" s="49" t="str">
        <f t="shared" si="1196"/>
        <v/>
      </c>
      <c r="BJ626" s="49" t="str">
        <f t="shared" si="1197"/>
        <v/>
      </c>
      <c r="BK626" s="49" t="str">
        <f t="shared" si="1198"/>
        <v/>
      </c>
      <c r="BL626" s="49" t="str">
        <f t="shared" si="1199"/>
        <v/>
      </c>
      <c r="BM626" s="49" t="str">
        <f t="shared" si="1200"/>
        <v/>
      </c>
      <c r="BN626" s="49" t="str">
        <f t="shared" si="1201"/>
        <v/>
      </c>
      <c r="BP626" s="49"/>
      <c r="BQ626" s="49" t="str">
        <f t="shared" si="1202"/>
        <v/>
      </c>
      <c r="BR626" s="49" t="str">
        <f t="shared" si="1203"/>
        <v/>
      </c>
      <c r="BS626" s="49" t="str">
        <f t="shared" si="1204"/>
        <v/>
      </c>
      <c r="BT626" s="49" t="str">
        <f t="shared" si="1205"/>
        <v/>
      </c>
      <c r="BU626" s="49" t="str">
        <f t="shared" si="1206"/>
        <v/>
      </c>
      <c r="BV626" s="49" t="str">
        <f t="shared" si="1207"/>
        <v/>
      </c>
      <c r="BW626" s="49" t="str">
        <f t="shared" si="1208"/>
        <v/>
      </c>
      <c r="BX626" s="49" t="str">
        <f t="shared" si="1209"/>
        <v/>
      </c>
      <c r="BZ626" s="49"/>
      <c r="CA626" s="49" t="str">
        <f t="shared" si="1210"/>
        <v/>
      </c>
      <c r="CB626" s="49" t="str">
        <f t="shared" si="1211"/>
        <v/>
      </c>
      <c r="CC626" s="49" t="str">
        <f t="shared" si="1212"/>
        <v/>
      </c>
      <c r="CD626" s="49" t="str">
        <f t="shared" si="1213"/>
        <v/>
      </c>
      <c r="CE626" s="49" t="str">
        <f t="shared" si="1214"/>
        <v/>
      </c>
      <c r="CF626" s="49" t="str">
        <f t="shared" si="1215"/>
        <v/>
      </c>
      <c r="CG626" s="49" t="str">
        <f t="shared" si="1216"/>
        <v/>
      </c>
      <c r="CH626" s="49" t="str">
        <f t="shared" si="1217"/>
        <v/>
      </c>
      <c r="CJ626" s="49"/>
      <c r="CK626" s="49" t="str">
        <f t="shared" si="1218"/>
        <v/>
      </c>
      <c r="CL626" s="49" t="str">
        <f t="shared" si="1219"/>
        <v/>
      </c>
      <c r="CM626" s="49" t="str">
        <f t="shared" si="1220"/>
        <v/>
      </c>
      <c r="CN626" s="49" t="str">
        <f t="shared" si="1221"/>
        <v/>
      </c>
      <c r="CO626" s="49" t="str">
        <f t="shared" si="1222"/>
        <v/>
      </c>
      <c r="CP626" s="49" t="str">
        <f t="shared" si="1223"/>
        <v/>
      </c>
      <c r="CQ626" s="49" t="str">
        <f t="shared" si="1224"/>
        <v/>
      </c>
      <c r="CR626" s="49" t="str">
        <f t="shared" si="1225"/>
        <v/>
      </c>
      <c r="CT626" s="49"/>
      <c r="CU626" s="49" t="str">
        <f t="shared" si="1226"/>
        <v/>
      </c>
      <c r="CV626" s="49" t="str">
        <f t="shared" si="1227"/>
        <v/>
      </c>
      <c r="CW626" s="49" t="str">
        <f t="shared" si="1228"/>
        <v/>
      </c>
      <c r="CX626" s="49" t="str">
        <f t="shared" si="1229"/>
        <v/>
      </c>
      <c r="CY626" s="49" t="str">
        <f t="shared" si="1230"/>
        <v/>
      </c>
      <c r="CZ626" s="49" t="str">
        <f t="shared" si="1231"/>
        <v/>
      </c>
      <c r="DA626" s="49" t="str">
        <f t="shared" si="1232"/>
        <v/>
      </c>
      <c r="DB626" s="49" t="str">
        <f t="shared" si="1233"/>
        <v/>
      </c>
      <c r="DD626" s="49"/>
      <c r="DE626" s="49" t="str">
        <f t="shared" si="1234"/>
        <v/>
      </c>
      <c r="DF626" s="49" t="str">
        <f t="shared" si="1235"/>
        <v/>
      </c>
      <c r="DG626" s="49" t="str">
        <f t="shared" si="1236"/>
        <v/>
      </c>
      <c r="DH626" s="49" t="str">
        <f t="shared" si="1237"/>
        <v/>
      </c>
      <c r="DI626" s="49" t="str">
        <f t="shared" si="1238"/>
        <v/>
      </c>
      <c r="DJ626" s="49" t="str">
        <f t="shared" si="1239"/>
        <v/>
      </c>
      <c r="DK626" s="49" t="str">
        <f t="shared" si="1240"/>
        <v/>
      </c>
      <c r="DL626" s="49" t="str">
        <f t="shared" si="1241"/>
        <v/>
      </c>
      <c r="DN626" s="49"/>
      <c r="DO626" s="49" t="str">
        <f t="shared" si="1242"/>
        <v/>
      </c>
      <c r="DP626" s="49" t="str">
        <f t="shared" si="1243"/>
        <v/>
      </c>
      <c r="DQ626" s="49" t="str">
        <f t="shared" si="1244"/>
        <v/>
      </c>
      <c r="DR626" s="49" t="str">
        <f t="shared" si="1245"/>
        <v/>
      </c>
      <c r="DS626" s="49" t="str">
        <f t="shared" si="1246"/>
        <v/>
      </c>
      <c r="DT626" s="49" t="str">
        <f t="shared" si="1247"/>
        <v/>
      </c>
      <c r="DU626" s="49" t="str">
        <f t="shared" si="1248"/>
        <v/>
      </c>
      <c r="DV626" s="49" t="str">
        <f t="shared" si="1249"/>
        <v/>
      </c>
      <c r="DX626" s="49"/>
      <c r="DY626" s="49" t="str">
        <f t="shared" si="1250"/>
        <v/>
      </c>
      <c r="DZ626" s="49" t="str">
        <f t="shared" si="1251"/>
        <v/>
      </c>
      <c r="EA626" s="49" t="str">
        <f t="shared" si="1252"/>
        <v/>
      </c>
      <c r="EB626" s="49" t="str">
        <f t="shared" si="1253"/>
        <v/>
      </c>
      <c r="EC626" s="49" t="str">
        <f t="shared" si="1254"/>
        <v/>
      </c>
      <c r="ED626" s="49" t="str">
        <f t="shared" si="1255"/>
        <v/>
      </c>
      <c r="EE626" s="49" t="str">
        <f t="shared" si="1256"/>
        <v/>
      </c>
      <c r="EF626" s="49" t="str">
        <f t="shared" si="1257"/>
        <v/>
      </c>
      <c r="EH626" s="49"/>
      <c r="EI626" s="49" t="str">
        <f t="shared" si="1258"/>
        <v/>
      </c>
      <c r="EJ626" s="49" t="str">
        <f t="shared" si="1259"/>
        <v/>
      </c>
      <c r="EK626" s="49" t="str">
        <f t="shared" si="1260"/>
        <v/>
      </c>
      <c r="EL626" s="49" t="str">
        <f t="shared" si="1261"/>
        <v/>
      </c>
      <c r="EM626" s="49" t="str">
        <f t="shared" si="1262"/>
        <v/>
      </c>
      <c r="EN626" s="49" t="str">
        <f t="shared" si="1263"/>
        <v/>
      </c>
      <c r="EO626" s="49" t="str">
        <f t="shared" si="1264"/>
        <v/>
      </c>
      <c r="EP626" s="49" t="str">
        <f t="shared" si="1265"/>
        <v/>
      </c>
      <c r="ER626" s="49"/>
      <c r="ES626" s="49" t="str">
        <f t="shared" si="1266"/>
        <v/>
      </c>
      <c r="ET626" s="49" t="str">
        <f t="shared" si="1267"/>
        <v/>
      </c>
      <c r="EU626" s="49" t="str">
        <f t="shared" si="1268"/>
        <v/>
      </c>
      <c r="EV626" s="49" t="str">
        <f t="shared" si="1269"/>
        <v/>
      </c>
      <c r="EW626" s="49" t="str">
        <f t="shared" si="1270"/>
        <v/>
      </c>
      <c r="EX626" s="49" t="str">
        <f t="shared" si="1271"/>
        <v/>
      </c>
      <c r="EY626" s="49" t="str">
        <f t="shared" si="1272"/>
        <v/>
      </c>
      <c r="EZ626" s="49" t="str">
        <f t="shared" si="1273"/>
        <v/>
      </c>
      <c r="FB626" s="49"/>
      <c r="FC626" s="49" t="str">
        <f t="shared" si="1274"/>
        <v/>
      </c>
      <c r="FD626" s="49" t="str">
        <f t="shared" si="1275"/>
        <v/>
      </c>
      <c r="FE626" s="49" t="str">
        <f t="shared" si="1276"/>
        <v/>
      </c>
      <c r="FF626" s="49" t="str">
        <f t="shared" si="1277"/>
        <v/>
      </c>
      <c r="FG626" s="49" t="str">
        <f t="shared" si="1278"/>
        <v/>
      </c>
      <c r="FH626" s="49" t="str">
        <f t="shared" si="1279"/>
        <v/>
      </c>
      <c r="FI626" s="49" t="str">
        <f t="shared" si="1280"/>
        <v/>
      </c>
      <c r="FJ626" s="49" t="str">
        <f t="shared" si="1281"/>
        <v/>
      </c>
      <c r="FL626" s="49"/>
      <c r="FM626" s="49" t="str">
        <f t="shared" si="1282"/>
        <v/>
      </c>
      <c r="FN626" s="49" t="str">
        <f t="shared" si="1283"/>
        <v/>
      </c>
      <c r="FO626" s="49" t="str">
        <f t="shared" si="1284"/>
        <v/>
      </c>
      <c r="FP626" s="49" t="str">
        <f t="shared" si="1285"/>
        <v/>
      </c>
      <c r="FQ626" s="49" t="str">
        <f t="shared" si="1286"/>
        <v/>
      </c>
      <c r="FR626" s="49" t="str">
        <f t="shared" si="1287"/>
        <v/>
      </c>
      <c r="FS626" s="49" t="str">
        <f t="shared" si="1288"/>
        <v/>
      </c>
      <c r="FT626" s="49" t="str">
        <f t="shared" si="1289"/>
        <v/>
      </c>
      <c r="FV626" s="49"/>
      <c r="FW626" s="49" t="str">
        <f t="shared" si="1290"/>
        <v/>
      </c>
      <c r="FX626" s="49" t="str">
        <f t="shared" si="1291"/>
        <v/>
      </c>
      <c r="FY626" s="49" t="str">
        <f t="shared" si="1292"/>
        <v/>
      </c>
      <c r="FZ626" s="49" t="str">
        <f t="shared" si="1293"/>
        <v/>
      </c>
      <c r="GA626" s="49" t="str">
        <f t="shared" si="1294"/>
        <v/>
      </c>
      <c r="GB626" s="49" t="str">
        <f t="shared" si="1295"/>
        <v/>
      </c>
      <c r="GC626" s="49" t="str">
        <f t="shared" si="1296"/>
        <v/>
      </c>
      <c r="GD626" s="49" t="str">
        <f t="shared" si="1297"/>
        <v/>
      </c>
      <c r="GF626" s="49"/>
      <c r="GG626" s="49" t="str">
        <f t="shared" si="1298"/>
        <v/>
      </c>
      <c r="GH626" s="49" t="str">
        <f t="shared" si="1299"/>
        <v/>
      </c>
      <c r="GI626" s="49" t="str">
        <f t="shared" si="1300"/>
        <v/>
      </c>
      <c r="GJ626" s="49" t="str">
        <f t="shared" si="1301"/>
        <v/>
      </c>
      <c r="GK626" s="49" t="str">
        <f t="shared" si="1302"/>
        <v/>
      </c>
      <c r="GL626" s="49" t="str">
        <f t="shared" si="1303"/>
        <v/>
      </c>
      <c r="GM626" s="49" t="str">
        <f t="shared" si="1304"/>
        <v/>
      </c>
      <c r="GN626" s="49" t="str">
        <f t="shared" si="1305"/>
        <v/>
      </c>
      <c r="GP626" s="49"/>
      <c r="GQ626" s="49" t="str">
        <f t="shared" si="1306"/>
        <v/>
      </c>
      <c r="GR626" s="49" t="str">
        <f t="shared" si="1307"/>
        <v/>
      </c>
      <c r="GS626" s="49" t="str">
        <f t="shared" si="1308"/>
        <v/>
      </c>
      <c r="GT626" s="49" t="str">
        <f t="shared" si="1309"/>
        <v/>
      </c>
      <c r="GU626" s="49" t="str">
        <f t="shared" si="1310"/>
        <v/>
      </c>
      <c r="GV626" s="49" t="str">
        <f t="shared" si="1311"/>
        <v/>
      </c>
      <c r="GW626" s="49" t="str">
        <f t="shared" si="1312"/>
        <v/>
      </c>
      <c r="GX626" s="49" t="str">
        <f t="shared" si="1313"/>
        <v/>
      </c>
    </row>
    <row r="627" spans="17:206" x14ac:dyDescent="0.2">
      <c r="Q627" s="65">
        <v>130</v>
      </c>
      <c r="AB627" s="49"/>
      <c r="AC627" s="49" t="str">
        <f t="shared" si="1170"/>
        <v/>
      </c>
      <c r="AD627" s="49" t="str">
        <f t="shared" si="1171"/>
        <v/>
      </c>
      <c r="AE627" s="49" t="str">
        <f t="shared" si="1172"/>
        <v/>
      </c>
      <c r="AF627" s="49" t="str">
        <f t="shared" si="1173"/>
        <v/>
      </c>
      <c r="AG627" s="49" t="str">
        <f t="shared" si="1174"/>
        <v/>
      </c>
      <c r="AH627" s="49" t="str">
        <f t="shared" si="1175"/>
        <v/>
      </c>
      <c r="AI627" s="49" t="str">
        <f t="shared" si="1176"/>
        <v/>
      </c>
      <c r="AJ627" s="49" t="str">
        <f t="shared" si="1177"/>
        <v/>
      </c>
      <c r="AL627" s="49"/>
      <c r="AM627" s="49" t="str">
        <f t="shared" si="1178"/>
        <v/>
      </c>
      <c r="AN627" s="49" t="str">
        <f t="shared" si="1179"/>
        <v/>
      </c>
      <c r="AO627" s="49" t="str">
        <f t="shared" si="1180"/>
        <v/>
      </c>
      <c r="AP627" s="49" t="str">
        <f t="shared" si="1181"/>
        <v/>
      </c>
      <c r="AQ627" s="49" t="str">
        <f t="shared" si="1182"/>
        <v/>
      </c>
      <c r="AR627" s="49" t="str">
        <f t="shared" si="1183"/>
        <v/>
      </c>
      <c r="AS627" s="49" t="str">
        <f t="shared" si="1184"/>
        <v/>
      </c>
      <c r="AT627" s="49" t="str">
        <f t="shared" si="1185"/>
        <v/>
      </c>
      <c r="AV627" s="49"/>
      <c r="AW627" s="49" t="str">
        <f t="shared" si="1186"/>
        <v/>
      </c>
      <c r="AX627" s="49" t="str">
        <f t="shared" si="1187"/>
        <v/>
      </c>
      <c r="AY627" s="49" t="str">
        <f t="shared" si="1188"/>
        <v/>
      </c>
      <c r="AZ627" s="49" t="str">
        <f t="shared" si="1189"/>
        <v/>
      </c>
      <c r="BA627" s="49" t="str">
        <f t="shared" si="1190"/>
        <v/>
      </c>
      <c r="BB627" s="49" t="str">
        <f t="shared" si="1191"/>
        <v/>
      </c>
      <c r="BC627" s="49" t="str">
        <f t="shared" si="1192"/>
        <v/>
      </c>
      <c r="BD627" s="49" t="str">
        <f t="shared" si="1193"/>
        <v/>
      </c>
      <c r="BF627" s="49"/>
      <c r="BG627" s="49" t="str">
        <f t="shared" si="1194"/>
        <v/>
      </c>
      <c r="BH627" s="49" t="str">
        <f t="shared" si="1195"/>
        <v/>
      </c>
      <c r="BI627" s="49" t="str">
        <f t="shared" si="1196"/>
        <v/>
      </c>
      <c r="BJ627" s="49" t="str">
        <f t="shared" si="1197"/>
        <v/>
      </c>
      <c r="BK627" s="49" t="str">
        <f t="shared" si="1198"/>
        <v/>
      </c>
      <c r="BL627" s="49" t="str">
        <f t="shared" si="1199"/>
        <v/>
      </c>
      <c r="BM627" s="49" t="str">
        <f t="shared" si="1200"/>
        <v/>
      </c>
      <c r="BN627" s="49" t="str">
        <f t="shared" si="1201"/>
        <v/>
      </c>
      <c r="BP627" s="49"/>
      <c r="BQ627" s="49" t="str">
        <f t="shared" si="1202"/>
        <v/>
      </c>
      <c r="BR627" s="49" t="str">
        <f t="shared" si="1203"/>
        <v/>
      </c>
      <c r="BS627" s="49" t="str">
        <f t="shared" si="1204"/>
        <v/>
      </c>
      <c r="BT627" s="49" t="str">
        <f t="shared" si="1205"/>
        <v/>
      </c>
      <c r="BU627" s="49" t="str">
        <f t="shared" si="1206"/>
        <v/>
      </c>
      <c r="BV627" s="49" t="str">
        <f t="shared" si="1207"/>
        <v/>
      </c>
      <c r="BW627" s="49" t="str">
        <f t="shared" si="1208"/>
        <v/>
      </c>
      <c r="BX627" s="49" t="str">
        <f t="shared" si="1209"/>
        <v/>
      </c>
      <c r="BZ627" s="49"/>
      <c r="CA627" s="49" t="str">
        <f t="shared" si="1210"/>
        <v/>
      </c>
      <c r="CB627" s="49" t="str">
        <f t="shared" si="1211"/>
        <v/>
      </c>
      <c r="CC627" s="49" t="str">
        <f t="shared" si="1212"/>
        <v/>
      </c>
      <c r="CD627" s="49" t="str">
        <f t="shared" si="1213"/>
        <v/>
      </c>
      <c r="CE627" s="49" t="str">
        <f t="shared" si="1214"/>
        <v/>
      </c>
      <c r="CF627" s="49" t="str">
        <f t="shared" si="1215"/>
        <v/>
      </c>
      <c r="CG627" s="49" t="str">
        <f t="shared" si="1216"/>
        <v/>
      </c>
      <c r="CH627" s="49" t="str">
        <f t="shared" si="1217"/>
        <v/>
      </c>
      <c r="CJ627" s="49"/>
      <c r="CK627" s="49" t="str">
        <f t="shared" si="1218"/>
        <v/>
      </c>
      <c r="CL627" s="49" t="str">
        <f t="shared" si="1219"/>
        <v/>
      </c>
      <c r="CM627" s="49" t="str">
        <f t="shared" si="1220"/>
        <v/>
      </c>
      <c r="CN627" s="49" t="str">
        <f t="shared" si="1221"/>
        <v/>
      </c>
      <c r="CO627" s="49" t="str">
        <f t="shared" si="1222"/>
        <v/>
      </c>
      <c r="CP627" s="49" t="str">
        <f t="shared" si="1223"/>
        <v/>
      </c>
      <c r="CQ627" s="49" t="str">
        <f t="shared" si="1224"/>
        <v/>
      </c>
      <c r="CR627" s="49" t="str">
        <f t="shared" si="1225"/>
        <v/>
      </c>
      <c r="CT627" s="49"/>
      <c r="CU627" s="49" t="str">
        <f t="shared" si="1226"/>
        <v/>
      </c>
      <c r="CV627" s="49" t="str">
        <f t="shared" si="1227"/>
        <v/>
      </c>
      <c r="CW627" s="49" t="str">
        <f t="shared" si="1228"/>
        <v/>
      </c>
      <c r="CX627" s="49" t="str">
        <f t="shared" si="1229"/>
        <v/>
      </c>
      <c r="CY627" s="49" t="str">
        <f t="shared" si="1230"/>
        <v/>
      </c>
      <c r="CZ627" s="49" t="str">
        <f t="shared" si="1231"/>
        <v/>
      </c>
      <c r="DA627" s="49" t="str">
        <f t="shared" si="1232"/>
        <v/>
      </c>
      <c r="DB627" s="49" t="str">
        <f t="shared" si="1233"/>
        <v/>
      </c>
      <c r="DD627" s="49"/>
      <c r="DE627" s="49" t="str">
        <f t="shared" si="1234"/>
        <v/>
      </c>
      <c r="DF627" s="49" t="str">
        <f t="shared" si="1235"/>
        <v/>
      </c>
      <c r="DG627" s="49" t="str">
        <f t="shared" si="1236"/>
        <v/>
      </c>
      <c r="DH627" s="49" t="str">
        <f t="shared" si="1237"/>
        <v/>
      </c>
      <c r="DI627" s="49" t="str">
        <f t="shared" si="1238"/>
        <v/>
      </c>
      <c r="DJ627" s="49" t="str">
        <f t="shared" si="1239"/>
        <v/>
      </c>
      <c r="DK627" s="49" t="str">
        <f t="shared" si="1240"/>
        <v/>
      </c>
      <c r="DL627" s="49" t="str">
        <f t="shared" si="1241"/>
        <v/>
      </c>
      <c r="DN627" s="49"/>
      <c r="DO627" s="49" t="str">
        <f t="shared" si="1242"/>
        <v/>
      </c>
      <c r="DP627" s="49" t="str">
        <f t="shared" si="1243"/>
        <v/>
      </c>
      <c r="DQ627" s="49" t="str">
        <f t="shared" si="1244"/>
        <v/>
      </c>
      <c r="DR627" s="49" t="str">
        <f t="shared" si="1245"/>
        <v/>
      </c>
      <c r="DS627" s="49" t="str">
        <f t="shared" si="1246"/>
        <v/>
      </c>
      <c r="DT627" s="49" t="str">
        <f t="shared" si="1247"/>
        <v/>
      </c>
      <c r="DU627" s="49" t="str">
        <f t="shared" si="1248"/>
        <v/>
      </c>
      <c r="DV627" s="49" t="str">
        <f t="shared" si="1249"/>
        <v/>
      </c>
      <c r="DX627" s="49"/>
      <c r="DY627" s="49" t="str">
        <f t="shared" si="1250"/>
        <v/>
      </c>
      <c r="DZ627" s="49" t="str">
        <f t="shared" si="1251"/>
        <v/>
      </c>
      <c r="EA627" s="49" t="str">
        <f t="shared" si="1252"/>
        <v/>
      </c>
      <c r="EB627" s="49" t="str">
        <f t="shared" si="1253"/>
        <v/>
      </c>
      <c r="EC627" s="49" t="str">
        <f t="shared" si="1254"/>
        <v/>
      </c>
      <c r="ED627" s="49" t="str">
        <f t="shared" si="1255"/>
        <v/>
      </c>
      <c r="EE627" s="49" t="str">
        <f t="shared" si="1256"/>
        <v/>
      </c>
      <c r="EF627" s="49" t="str">
        <f t="shared" si="1257"/>
        <v/>
      </c>
      <c r="EH627" s="49"/>
      <c r="EI627" s="49" t="str">
        <f t="shared" si="1258"/>
        <v/>
      </c>
      <c r="EJ627" s="49" t="str">
        <f t="shared" si="1259"/>
        <v/>
      </c>
      <c r="EK627" s="49" t="str">
        <f t="shared" si="1260"/>
        <v/>
      </c>
      <c r="EL627" s="49" t="str">
        <f t="shared" si="1261"/>
        <v/>
      </c>
      <c r="EM627" s="49" t="str">
        <f t="shared" si="1262"/>
        <v/>
      </c>
      <c r="EN627" s="49" t="str">
        <f t="shared" si="1263"/>
        <v/>
      </c>
      <c r="EO627" s="49" t="str">
        <f t="shared" si="1264"/>
        <v/>
      </c>
      <c r="EP627" s="49" t="str">
        <f t="shared" si="1265"/>
        <v/>
      </c>
      <c r="ER627" s="49"/>
      <c r="ES627" s="49" t="str">
        <f t="shared" si="1266"/>
        <v/>
      </c>
      <c r="ET627" s="49" t="str">
        <f t="shared" si="1267"/>
        <v/>
      </c>
      <c r="EU627" s="49" t="str">
        <f t="shared" si="1268"/>
        <v/>
      </c>
      <c r="EV627" s="49" t="str">
        <f t="shared" si="1269"/>
        <v/>
      </c>
      <c r="EW627" s="49" t="str">
        <f t="shared" si="1270"/>
        <v/>
      </c>
      <c r="EX627" s="49" t="str">
        <f t="shared" si="1271"/>
        <v/>
      </c>
      <c r="EY627" s="49" t="str">
        <f t="shared" si="1272"/>
        <v/>
      </c>
      <c r="EZ627" s="49" t="str">
        <f t="shared" si="1273"/>
        <v/>
      </c>
      <c r="FB627" s="49"/>
      <c r="FC627" s="49" t="str">
        <f t="shared" si="1274"/>
        <v/>
      </c>
      <c r="FD627" s="49" t="str">
        <f t="shared" si="1275"/>
        <v/>
      </c>
      <c r="FE627" s="49" t="str">
        <f t="shared" si="1276"/>
        <v/>
      </c>
      <c r="FF627" s="49" t="str">
        <f t="shared" si="1277"/>
        <v/>
      </c>
      <c r="FG627" s="49" t="str">
        <f t="shared" si="1278"/>
        <v/>
      </c>
      <c r="FH627" s="49" t="str">
        <f t="shared" si="1279"/>
        <v/>
      </c>
      <c r="FI627" s="49" t="str">
        <f t="shared" si="1280"/>
        <v/>
      </c>
      <c r="FJ627" s="49" t="str">
        <f t="shared" si="1281"/>
        <v/>
      </c>
      <c r="FL627" s="49"/>
      <c r="FM627" s="49" t="str">
        <f t="shared" si="1282"/>
        <v/>
      </c>
      <c r="FN627" s="49" t="str">
        <f t="shared" si="1283"/>
        <v/>
      </c>
      <c r="FO627" s="49" t="str">
        <f t="shared" si="1284"/>
        <v/>
      </c>
      <c r="FP627" s="49" t="str">
        <f t="shared" si="1285"/>
        <v/>
      </c>
      <c r="FQ627" s="49" t="str">
        <f t="shared" si="1286"/>
        <v/>
      </c>
      <c r="FR627" s="49" t="str">
        <f t="shared" si="1287"/>
        <v/>
      </c>
      <c r="FS627" s="49" t="str">
        <f t="shared" si="1288"/>
        <v/>
      </c>
      <c r="FT627" s="49" t="str">
        <f t="shared" si="1289"/>
        <v/>
      </c>
      <c r="FV627" s="49"/>
      <c r="FW627" s="49" t="str">
        <f t="shared" si="1290"/>
        <v/>
      </c>
      <c r="FX627" s="49" t="str">
        <f t="shared" si="1291"/>
        <v/>
      </c>
      <c r="FY627" s="49" t="str">
        <f t="shared" si="1292"/>
        <v/>
      </c>
      <c r="FZ627" s="49" t="str">
        <f t="shared" si="1293"/>
        <v/>
      </c>
      <c r="GA627" s="49" t="str">
        <f t="shared" si="1294"/>
        <v/>
      </c>
      <c r="GB627" s="49" t="str">
        <f t="shared" si="1295"/>
        <v/>
      </c>
      <c r="GC627" s="49" t="str">
        <f t="shared" si="1296"/>
        <v/>
      </c>
      <c r="GD627" s="49" t="str">
        <f t="shared" si="1297"/>
        <v/>
      </c>
      <c r="GF627" s="49"/>
      <c r="GG627" s="49" t="str">
        <f t="shared" si="1298"/>
        <v/>
      </c>
      <c r="GH627" s="49" t="str">
        <f t="shared" si="1299"/>
        <v/>
      </c>
      <c r="GI627" s="49" t="str">
        <f t="shared" si="1300"/>
        <v/>
      </c>
      <c r="GJ627" s="49" t="str">
        <f t="shared" si="1301"/>
        <v/>
      </c>
      <c r="GK627" s="49" t="str">
        <f t="shared" si="1302"/>
        <v/>
      </c>
      <c r="GL627" s="49" t="str">
        <f t="shared" si="1303"/>
        <v/>
      </c>
      <c r="GM627" s="49" t="str">
        <f t="shared" si="1304"/>
        <v/>
      </c>
      <c r="GN627" s="49" t="str">
        <f t="shared" si="1305"/>
        <v/>
      </c>
      <c r="GP627" s="49"/>
      <c r="GQ627" s="49" t="str">
        <f t="shared" si="1306"/>
        <v/>
      </c>
      <c r="GR627" s="49" t="str">
        <f t="shared" si="1307"/>
        <v/>
      </c>
      <c r="GS627" s="49" t="str">
        <f t="shared" si="1308"/>
        <v/>
      </c>
      <c r="GT627" s="49" t="str">
        <f t="shared" si="1309"/>
        <v/>
      </c>
      <c r="GU627" s="49" t="str">
        <f t="shared" si="1310"/>
        <v/>
      </c>
      <c r="GV627" s="49" t="str">
        <f t="shared" si="1311"/>
        <v/>
      </c>
      <c r="GW627" s="49" t="str">
        <f t="shared" si="1312"/>
        <v/>
      </c>
      <c r="GX627" s="49" t="str">
        <f t="shared" si="1313"/>
        <v/>
      </c>
    </row>
    <row r="628" spans="17:206" x14ac:dyDescent="0.2">
      <c r="Q628" s="65">
        <v>131</v>
      </c>
      <c r="AB628" s="49"/>
      <c r="AC628" s="49" t="str">
        <f t="shared" si="1170"/>
        <v/>
      </c>
      <c r="AD628" s="49" t="str">
        <f t="shared" si="1171"/>
        <v/>
      </c>
      <c r="AE628" s="49" t="str">
        <f t="shared" si="1172"/>
        <v/>
      </c>
      <c r="AF628" s="49" t="str">
        <f t="shared" si="1173"/>
        <v/>
      </c>
      <c r="AG628" s="49" t="str">
        <f t="shared" si="1174"/>
        <v/>
      </c>
      <c r="AH628" s="49" t="str">
        <f t="shared" si="1175"/>
        <v/>
      </c>
      <c r="AI628" s="49" t="str">
        <f t="shared" si="1176"/>
        <v/>
      </c>
      <c r="AJ628" s="49" t="str">
        <f t="shared" si="1177"/>
        <v/>
      </c>
      <c r="AL628" s="49"/>
      <c r="AM628" s="49" t="str">
        <f t="shared" si="1178"/>
        <v/>
      </c>
      <c r="AN628" s="49" t="str">
        <f t="shared" si="1179"/>
        <v/>
      </c>
      <c r="AO628" s="49" t="str">
        <f t="shared" si="1180"/>
        <v/>
      </c>
      <c r="AP628" s="49" t="str">
        <f t="shared" si="1181"/>
        <v/>
      </c>
      <c r="AQ628" s="49" t="str">
        <f t="shared" si="1182"/>
        <v/>
      </c>
      <c r="AR628" s="49" t="str">
        <f t="shared" si="1183"/>
        <v/>
      </c>
      <c r="AS628" s="49" t="str">
        <f t="shared" si="1184"/>
        <v/>
      </c>
      <c r="AT628" s="49" t="str">
        <f t="shared" si="1185"/>
        <v/>
      </c>
      <c r="AV628" s="49"/>
      <c r="AW628" s="49" t="str">
        <f t="shared" si="1186"/>
        <v/>
      </c>
      <c r="AX628" s="49" t="str">
        <f t="shared" si="1187"/>
        <v/>
      </c>
      <c r="AY628" s="49" t="str">
        <f t="shared" si="1188"/>
        <v/>
      </c>
      <c r="AZ628" s="49" t="str">
        <f t="shared" si="1189"/>
        <v/>
      </c>
      <c r="BA628" s="49" t="str">
        <f t="shared" si="1190"/>
        <v/>
      </c>
      <c r="BB628" s="49" t="str">
        <f t="shared" si="1191"/>
        <v/>
      </c>
      <c r="BC628" s="49" t="str">
        <f t="shared" si="1192"/>
        <v/>
      </c>
      <c r="BD628" s="49" t="str">
        <f t="shared" si="1193"/>
        <v/>
      </c>
      <c r="BF628" s="49"/>
      <c r="BG628" s="49" t="str">
        <f t="shared" si="1194"/>
        <v/>
      </c>
      <c r="BH628" s="49" t="str">
        <f t="shared" si="1195"/>
        <v/>
      </c>
      <c r="BI628" s="49" t="str">
        <f t="shared" si="1196"/>
        <v/>
      </c>
      <c r="BJ628" s="49" t="str">
        <f t="shared" si="1197"/>
        <v/>
      </c>
      <c r="BK628" s="49" t="str">
        <f t="shared" si="1198"/>
        <v/>
      </c>
      <c r="BL628" s="49" t="str">
        <f t="shared" si="1199"/>
        <v/>
      </c>
      <c r="BM628" s="49" t="str">
        <f t="shared" si="1200"/>
        <v/>
      </c>
      <c r="BN628" s="49" t="str">
        <f t="shared" si="1201"/>
        <v/>
      </c>
      <c r="BP628" s="49"/>
      <c r="BQ628" s="49" t="str">
        <f t="shared" si="1202"/>
        <v/>
      </c>
      <c r="BR628" s="49" t="str">
        <f t="shared" si="1203"/>
        <v/>
      </c>
      <c r="BS628" s="49" t="str">
        <f t="shared" si="1204"/>
        <v/>
      </c>
      <c r="BT628" s="49" t="str">
        <f t="shared" si="1205"/>
        <v/>
      </c>
      <c r="BU628" s="49" t="str">
        <f t="shared" si="1206"/>
        <v/>
      </c>
      <c r="BV628" s="49" t="str">
        <f t="shared" si="1207"/>
        <v/>
      </c>
      <c r="BW628" s="49" t="str">
        <f t="shared" si="1208"/>
        <v/>
      </c>
      <c r="BX628" s="49" t="str">
        <f t="shared" si="1209"/>
        <v/>
      </c>
      <c r="BZ628" s="49"/>
      <c r="CA628" s="49" t="str">
        <f t="shared" si="1210"/>
        <v/>
      </c>
      <c r="CB628" s="49" t="str">
        <f t="shared" si="1211"/>
        <v/>
      </c>
      <c r="CC628" s="49" t="str">
        <f t="shared" si="1212"/>
        <v/>
      </c>
      <c r="CD628" s="49" t="str">
        <f t="shared" si="1213"/>
        <v/>
      </c>
      <c r="CE628" s="49" t="str">
        <f t="shared" si="1214"/>
        <v/>
      </c>
      <c r="CF628" s="49" t="str">
        <f t="shared" si="1215"/>
        <v/>
      </c>
      <c r="CG628" s="49" t="str">
        <f t="shared" si="1216"/>
        <v/>
      </c>
      <c r="CH628" s="49" t="str">
        <f t="shared" si="1217"/>
        <v/>
      </c>
      <c r="CJ628" s="49"/>
      <c r="CK628" s="49" t="str">
        <f t="shared" si="1218"/>
        <v/>
      </c>
      <c r="CL628" s="49" t="str">
        <f t="shared" si="1219"/>
        <v/>
      </c>
      <c r="CM628" s="49" t="str">
        <f t="shared" si="1220"/>
        <v/>
      </c>
      <c r="CN628" s="49" t="str">
        <f t="shared" si="1221"/>
        <v/>
      </c>
      <c r="CO628" s="49" t="str">
        <f t="shared" si="1222"/>
        <v/>
      </c>
      <c r="CP628" s="49" t="str">
        <f t="shared" si="1223"/>
        <v/>
      </c>
      <c r="CQ628" s="49" t="str">
        <f t="shared" si="1224"/>
        <v/>
      </c>
      <c r="CR628" s="49" t="str">
        <f t="shared" si="1225"/>
        <v/>
      </c>
      <c r="CT628" s="49"/>
      <c r="CU628" s="49" t="str">
        <f t="shared" si="1226"/>
        <v/>
      </c>
      <c r="CV628" s="49" t="str">
        <f t="shared" si="1227"/>
        <v/>
      </c>
      <c r="CW628" s="49" t="str">
        <f t="shared" si="1228"/>
        <v/>
      </c>
      <c r="CX628" s="49" t="str">
        <f t="shared" si="1229"/>
        <v/>
      </c>
      <c r="CY628" s="49" t="str">
        <f t="shared" si="1230"/>
        <v/>
      </c>
      <c r="CZ628" s="49" t="str">
        <f t="shared" si="1231"/>
        <v/>
      </c>
      <c r="DA628" s="49" t="str">
        <f t="shared" si="1232"/>
        <v/>
      </c>
      <c r="DB628" s="49" t="str">
        <f t="shared" si="1233"/>
        <v/>
      </c>
      <c r="DD628" s="49"/>
      <c r="DE628" s="49" t="str">
        <f t="shared" si="1234"/>
        <v/>
      </c>
      <c r="DF628" s="49" t="str">
        <f t="shared" si="1235"/>
        <v/>
      </c>
      <c r="DG628" s="49" t="str">
        <f t="shared" si="1236"/>
        <v/>
      </c>
      <c r="DH628" s="49" t="str">
        <f t="shared" si="1237"/>
        <v/>
      </c>
      <c r="DI628" s="49" t="str">
        <f t="shared" si="1238"/>
        <v/>
      </c>
      <c r="DJ628" s="49" t="str">
        <f t="shared" si="1239"/>
        <v/>
      </c>
      <c r="DK628" s="49" t="str">
        <f t="shared" si="1240"/>
        <v/>
      </c>
      <c r="DL628" s="49" t="str">
        <f t="shared" si="1241"/>
        <v/>
      </c>
      <c r="DN628" s="49"/>
      <c r="DO628" s="49" t="str">
        <f t="shared" si="1242"/>
        <v/>
      </c>
      <c r="DP628" s="49" t="str">
        <f t="shared" si="1243"/>
        <v/>
      </c>
      <c r="DQ628" s="49" t="str">
        <f t="shared" si="1244"/>
        <v/>
      </c>
      <c r="DR628" s="49" t="str">
        <f t="shared" si="1245"/>
        <v/>
      </c>
      <c r="DS628" s="49" t="str">
        <f t="shared" si="1246"/>
        <v/>
      </c>
      <c r="DT628" s="49" t="str">
        <f t="shared" si="1247"/>
        <v/>
      </c>
      <c r="DU628" s="49" t="str">
        <f t="shared" si="1248"/>
        <v/>
      </c>
      <c r="DV628" s="49" t="str">
        <f t="shared" si="1249"/>
        <v/>
      </c>
      <c r="DX628" s="49"/>
      <c r="DY628" s="49" t="str">
        <f t="shared" si="1250"/>
        <v/>
      </c>
      <c r="DZ628" s="49" t="str">
        <f t="shared" si="1251"/>
        <v/>
      </c>
      <c r="EA628" s="49" t="str">
        <f t="shared" si="1252"/>
        <v/>
      </c>
      <c r="EB628" s="49" t="str">
        <f t="shared" si="1253"/>
        <v/>
      </c>
      <c r="EC628" s="49" t="str">
        <f t="shared" si="1254"/>
        <v/>
      </c>
      <c r="ED628" s="49" t="str">
        <f t="shared" si="1255"/>
        <v/>
      </c>
      <c r="EE628" s="49" t="str">
        <f t="shared" si="1256"/>
        <v/>
      </c>
      <c r="EF628" s="49" t="str">
        <f t="shared" si="1257"/>
        <v/>
      </c>
      <c r="EH628" s="49"/>
      <c r="EI628" s="49" t="str">
        <f t="shared" si="1258"/>
        <v/>
      </c>
      <c r="EJ628" s="49" t="str">
        <f t="shared" si="1259"/>
        <v/>
      </c>
      <c r="EK628" s="49" t="str">
        <f t="shared" si="1260"/>
        <v/>
      </c>
      <c r="EL628" s="49" t="str">
        <f t="shared" si="1261"/>
        <v/>
      </c>
      <c r="EM628" s="49" t="str">
        <f t="shared" si="1262"/>
        <v/>
      </c>
      <c r="EN628" s="49" t="str">
        <f t="shared" si="1263"/>
        <v/>
      </c>
      <c r="EO628" s="49" t="str">
        <f t="shared" si="1264"/>
        <v/>
      </c>
      <c r="EP628" s="49" t="str">
        <f t="shared" si="1265"/>
        <v/>
      </c>
      <c r="ER628" s="49"/>
      <c r="ES628" s="49" t="str">
        <f t="shared" si="1266"/>
        <v/>
      </c>
      <c r="ET628" s="49" t="str">
        <f t="shared" si="1267"/>
        <v/>
      </c>
      <c r="EU628" s="49" t="str">
        <f t="shared" si="1268"/>
        <v/>
      </c>
      <c r="EV628" s="49" t="str">
        <f t="shared" si="1269"/>
        <v/>
      </c>
      <c r="EW628" s="49" t="str">
        <f t="shared" si="1270"/>
        <v/>
      </c>
      <c r="EX628" s="49" t="str">
        <f t="shared" si="1271"/>
        <v/>
      </c>
      <c r="EY628" s="49" t="str">
        <f t="shared" si="1272"/>
        <v/>
      </c>
      <c r="EZ628" s="49" t="str">
        <f t="shared" si="1273"/>
        <v/>
      </c>
      <c r="FB628" s="49"/>
      <c r="FC628" s="49" t="str">
        <f t="shared" si="1274"/>
        <v/>
      </c>
      <c r="FD628" s="49" t="str">
        <f t="shared" si="1275"/>
        <v/>
      </c>
      <c r="FE628" s="49" t="str">
        <f t="shared" si="1276"/>
        <v/>
      </c>
      <c r="FF628" s="49" t="str">
        <f t="shared" si="1277"/>
        <v/>
      </c>
      <c r="FG628" s="49" t="str">
        <f t="shared" si="1278"/>
        <v/>
      </c>
      <c r="FH628" s="49" t="str">
        <f t="shared" si="1279"/>
        <v/>
      </c>
      <c r="FI628" s="49" t="str">
        <f t="shared" si="1280"/>
        <v/>
      </c>
      <c r="FJ628" s="49" t="str">
        <f t="shared" si="1281"/>
        <v/>
      </c>
      <c r="FL628" s="49"/>
      <c r="FM628" s="49" t="str">
        <f t="shared" si="1282"/>
        <v/>
      </c>
      <c r="FN628" s="49" t="str">
        <f t="shared" si="1283"/>
        <v/>
      </c>
      <c r="FO628" s="49" t="str">
        <f t="shared" si="1284"/>
        <v/>
      </c>
      <c r="FP628" s="49" t="str">
        <f t="shared" si="1285"/>
        <v/>
      </c>
      <c r="FQ628" s="49" t="str">
        <f t="shared" si="1286"/>
        <v/>
      </c>
      <c r="FR628" s="49" t="str">
        <f t="shared" si="1287"/>
        <v/>
      </c>
      <c r="FS628" s="49" t="str">
        <f t="shared" si="1288"/>
        <v/>
      </c>
      <c r="FT628" s="49" t="str">
        <f t="shared" si="1289"/>
        <v/>
      </c>
      <c r="FV628" s="49"/>
      <c r="FW628" s="49" t="str">
        <f t="shared" si="1290"/>
        <v/>
      </c>
      <c r="FX628" s="49" t="str">
        <f t="shared" si="1291"/>
        <v/>
      </c>
      <c r="FY628" s="49" t="str">
        <f t="shared" si="1292"/>
        <v/>
      </c>
      <c r="FZ628" s="49" t="str">
        <f t="shared" si="1293"/>
        <v/>
      </c>
      <c r="GA628" s="49" t="str">
        <f t="shared" si="1294"/>
        <v/>
      </c>
      <c r="GB628" s="49" t="str">
        <f t="shared" si="1295"/>
        <v/>
      </c>
      <c r="GC628" s="49" t="str">
        <f t="shared" si="1296"/>
        <v/>
      </c>
      <c r="GD628" s="49" t="str">
        <f t="shared" si="1297"/>
        <v/>
      </c>
      <c r="GF628" s="49"/>
      <c r="GG628" s="49" t="str">
        <f t="shared" si="1298"/>
        <v/>
      </c>
      <c r="GH628" s="49" t="str">
        <f t="shared" si="1299"/>
        <v/>
      </c>
      <c r="GI628" s="49" t="str">
        <f t="shared" si="1300"/>
        <v/>
      </c>
      <c r="GJ628" s="49" t="str">
        <f t="shared" si="1301"/>
        <v/>
      </c>
      <c r="GK628" s="49" t="str">
        <f t="shared" si="1302"/>
        <v/>
      </c>
      <c r="GL628" s="49" t="str">
        <f t="shared" si="1303"/>
        <v/>
      </c>
      <c r="GM628" s="49" t="str">
        <f t="shared" si="1304"/>
        <v/>
      </c>
      <c r="GN628" s="49" t="str">
        <f t="shared" si="1305"/>
        <v/>
      </c>
      <c r="GP628" s="49"/>
      <c r="GQ628" s="49" t="str">
        <f t="shared" si="1306"/>
        <v/>
      </c>
      <c r="GR628" s="49" t="str">
        <f t="shared" si="1307"/>
        <v/>
      </c>
      <c r="GS628" s="49" t="str">
        <f t="shared" si="1308"/>
        <v/>
      </c>
      <c r="GT628" s="49" t="str">
        <f t="shared" si="1309"/>
        <v/>
      </c>
      <c r="GU628" s="49" t="str">
        <f t="shared" si="1310"/>
        <v/>
      </c>
      <c r="GV628" s="49" t="str">
        <f t="shared" si="1311"/>
        <v/>
      </c>
      <c r="GW628" s="49" t="str">
        <f t="shared" si="1312"/>
        <v/>
      </c>
      <c r="GX628" s="49" t="str">
        <f t="shared" si="1313"/>
        <v/>
      </c>
    </row>
    <row r="629" spans="17:206" x14ac:dyDescent="0.2">
      <c r="Q629" s="65">
        <v>132</v>
      </c>
      <c r="AB629" s="49"/>
      <c r="AC629" s="49" t="str">
        <f t="shared" si="1170"/>
        <v/>
      </c>
      <c r="AD629" s="49" t="str">
        <f t="shared" si="1171"/>
        <v/>
      </c>
      <c r="AE629" s="49" t="str">
        <f t="shared" si="1172"/>
        <v/>
      </c>
      <c r="AF629" s="49" t="str">
        <f t="shared" si="1173"/>
        <v/>
      </c>
      <c r="AG629" s="49" t="str">
        <f t="shared" si="1174"/>
        <v/>
      </c>
      <c r="AH629" s="49" t="str">
        <f t="shared" si="1175"/>
        <v/>
      </c>
      <c r="AI629" s="49" t="str">
        <f t="shared" si="1176"/>
        <v/>
      </c>
      <c r="AJ629" s="49" t="str">
        <f t="shared" si="1177"/>
        <v/>
      </c>
      <c r="AL629" s="49"/>
      <c r="AM629" s="49" t="str">
        <f t="shared" si="1178"/>
        <v/>
      </c>
      <c r="AN629" s="49" t="str">
        <f t="shared" si="1179"/>
        <v/>
      </c>
      <c r="AO629" s="49" t="str">
        <f t="shared" si="1180"/>
        <v/>
      </c>
      <c r="AP629" s="49" t="str">
        <f t="shared" si="1181"/>
        <v/>
      </c>
      <c r="AQ629" s="49" t="str">
        <f t="shared" si="1182"/>
        <v/>
      </c>
      <c r="AR629" s="49" t="str">
        <f t="shared" si="1183"/>
        <v/>
      </c>
      <c r="AS629" s="49" t="str">
        <f t="shared" si="1184"/>
        <v/>
      </c>
      <c r="AT629" s="49" t="str">
        <f t="shared" si="1185"/>
        <v/>
      </c>
      <c r="AV629" s="49"/>
      <c r="AW629" s="49" t="str">
        <f t="shared" si="1186"/>
        <v/>
      </c>
      <c r="AX629" s="49" t="str">
        <f t="shared" si="1187"/>
        <v/>
      </c>
      <c r="AY629" s="49" t="str">
        <f t="shared" si="1188"/>
        <v/>
      </c>
      <c r="AZ629" s="49" t="str">
        <f t="shared" si="1189"/>
        <v/>
      </c>
      <c r="BA629" s="49" t="str">
        <f t="shared" si="1190"/>
        <v/>
      </c>
      <c r="BB629" s="49" t="str">
        <f t="shared" si="1191"/>
        <v/>
      </c>
      <c r="BC629" s="49" t="str">
        <f t="shared" si="1192"/>
        <v/>
      </c>
      <c r="BD629" s="49" t="str">
        <f t="shared" si="1193"/>
        <v/>
      </c>
      <c r="BF629" s="49"/>
      <c r="BG629" s="49" t="str">
        <f t="shared" si="1194"/>
        <v/>
      </c>
      <c r="BH629" s="49" t="str">
        <f t="shared" si="1195"/>
        <v/>
      </c>
      <c r="BI629" s="49" t="str">
        <f t="shared" si="1196"/>
        <v/>
      </c>
      <c r="BJ629" s="49" t="str">
        <f t="shared" si="1197"/>
        <v/>
      </c>
      <c r="BK629" s="49" t="str">
        <f t="shared" si="1198"/>
        <v/>
      </c>
      <c r="BL629" s="49" t="str">
        <f t="shared" si="1199"/>
        <v/>
      </c>
      <c r="BM629" s="49" t="str">
        <f t="shared" si="1200"/>
        <v/>
      </c>
      <c r="BN629" s="49" t="str">
        <f t="shared" si="1201"/>
        <v/>
      </c>
      <c r="BP629" s="49"/>
      <c r="BQ629" s="49" t="str">
        <f t="shared" si="1202"/>
        <v/>
      </c>
      <c r="BR629" s="49" t="str">
        <f t="shared" si="1203"/>
        <v/>
      </c>
      <c r="BS629" s="49" t="str">
        <f t="shared" si="1204"/>
        <v/>
      </c>
      <c r="BT629" s="49" t="str">
        <f t="shared" si="1205"/>
        <v/>
      </c>
      <c r="BU629" s="49" t="str">
        <f t="shared" si="1206"/>
        <v/>
      </c>
      <c r="BV629" s="49" t="str">
        <f t="shared" si="1207"/>
        <v/>
      </c>
      <c r="BW629" s="49" t="str">
        <f t="shared" si="1208"/>
        <v/>
      </c>
      <c r="BX629" s="49" t="str">
        <f t="shared" si="1209"/>
        <v/>
      </c>
      <c r="BZ629" s="49"/>
      <c r="CA629" s="49" t="str">
        <f t="shared" si="1210"/>
        <v/>
      </c>
      <c r="CB629" s="49" t="str">
        <f t="shared" si="1211"/>
        <v/>
      </c>
      <c r="CC629" s="49" t="str">
        <f t="shared" si="1212"/>
        <v/>
      </c>
      <c r="CD629" s="49" t="str">
        <f t="shared" si="1213"/>
        <v/>
      </c>
      <c r="CE629" s="49" t="str">
        <f t="shared" si="1214"/>
        <v/>
      </c>
      <c r="CF629" s="49" t="str">
        <f t="shared" si="1215"/>
        <v/>
      </c>
      <c r="CG629" s="49" t="str">
        <f t="shared" si="1216"/>
        <v/>
      </c>
      <c r="CH629" s="49" t="str">
        <f t="shared" si="1217"/>
        <v/>
      </c>
      <c r="CJ629" s="49"/>
      <c r="CK629" s="49" t="str">
        <f t="shared" si="1218"/>
        <v/>
      </c>
      <c r="CL629" s="49" t="str">
        <f t="shared" si="1219"/>
        <v/>
      </c>
      <c r="CM629" s="49" t="str">
        <f t="shared" si="1220"/>
        <v/>
      </c>
      <c r="CN629" s="49" t="str">
        <f t="shared" si="1221"/>
        <v/>
      </c>
      <c r="CO629" s="49" t="str">
        <f t="shared" si="1222"/>
        <v/>
      </c>
      <c r="CP629" s="49" t="str">
        <f t="shared" si="1223"/>
        <v/>
      </c>
      <c r="CQ629" s="49" t="str">
        <f t="shared" si="1224"/>
        <v/>
      </c>
      <c r="CR629" s="49" t="str">
        <f t="shared" si="1225"/>
        <v/>
      </c>
      <c r="CT629" s="49"/>
      <c r="CU629" s="49" t="str">
        <f t="shared" si="1226"/>
        <v/>
      </c>
      <c r="CV629" s="49" t="str">
        <f t="shared" si="1227"/>
        <v/>
      </c>
      <c r="CW629" s="49" t="str">
        <f t="shared" si="1228"/>
        <v/>
      </c>
      <c r="CX629" s="49" t="str">
        <f t="shared" si="1229"/>
        <v/>
      </c>
      <c r="CY629" s="49" t="str">
        <f t="shared" si="1230"/>
        <v/>
      </c>
      <c r="CZ629" s="49" t="str">
        <f t="shared" si="1231"/>
        <v/>
      </c>
      <c r="DA629" s="49" t="str">
        <f t="shared" si="1232"/>
        <v/>
      </c>
      <c r="DB629" s="49" t="str">
        <f t="shared" si="1233"/>
        <v/>
      </c>
      <c r="DD629" s="49"/>
      <c r="DE629" s="49" t="str">
        <f t="shared" si="1234"/>
        <v/>
      </c>
      <c r="DF629" s="49" t="str">
        <f t="shared" si="1235"/>
        <v/>
      </c>
      <c r="DG629" s="49" t="str">
        <f t="shared" si="1236"/>
        <v/>
      </c>
      <c r="DH629" s="49" t="str">
        <f t="shared" si="1237"/>
        <v/>
      </c>
      <c r="DI629" s="49" t="str">
        <f t="shared" si="1238"/>
        <v/>
      </c>
      <c r="DJ629" s="49" t="str">
        <f t="shared" si="1239"/>
        <v/>
      </c>
      <c r="DK629" s="49" t="str">
        <f t="shared" si="1240"/>
        <v/>
      </c>
      <c r="DL629" s="49" t="str">
        <f t="shared" si="1241"/>
        <v/>
      </c>
      <c r="DN629" s="49"/>
      <c r="DO629" s="49" t="str">
        <f t="shared" si="1242"/>
        <v/>
      </c>
      <c r="DP629" s="49" t="str">
        <f t="shared" si="1243"/>
        <v/>
      </c>
      <c r="DQ629" s="49" t="str">
        <f t="shared" si="1244"/>
        <v/>
      </c>
      <c r="DR629" s="49" t="str">
        <f t="shared" si="1245"/>
        <v/>
      </c>
      <c r="DS629" s="49" t="str">
        <f t="shared" si="1246"/>
        <v/>
      </c>
      <c r="DT629" s="49" t="str">
        <f t="shared" si="1247"/>
        <v/>
      </c>
      <c r="DU629" s="49" t="str">
        <f t="shared" si="1248"/>
        <v/>
      </c>
      <c r="DV629" s="49" t="str">
        <f t="shared" si="1249"/>
        <v/>
      </c>
      <c r="DX629" s="49"/>
      <c r="DY629" s="49" t="str">
        <f t="shared" si="1250"/>
        <v/>
      </c>
      <c r="DZ629" s="49" t="str">
        <f t="shared" si="1251"/>
        <v/>
      </c>
      <c r="EA629" s="49" t="str">
        <f t="shared" si="1252"/>
        <v/>
      </c>
      <c r="EB629" s="49" t="str">
        <f t="shared" si="1253"/>
        <v/>
      </c>
      <c r="EC629" s="49" t="str">
        <f t="shared" si="1254"/>
        <v/>
      </c>
      <c r="ED629" s="49" t="str">
        <f t="shared" si="1255"/>
        <v/>
      </c>
      <c r="EE629" s="49" t="str">
        <f t="shared" si="1256"/>
        <v/>
      </c>
      <c r="EF629" s="49" t="str">
        <f t="shared" si="1257"/>
        <v/>
      </c>
      <c r="EH629" s="49"/>
      <c r="EI629" s="49" t="str">
        <f t="shared" si="1258"/>
        <v/>
      </c>
      <c r="EJ629" s="49" t="str">
        <f t="shared" si="1259"/>
        <v/>
      </c>
      <c r="EK629" s="49" t="str">
        <f t="shared" si="1260"/>
        <v/>
      </c>
      <c r="EL629" s="49" t="str">
        <f t="shared" si="1261"/>
        <v/>
      </c>
      <c r="EM629" s="49" t="str">
        <f t="shared" si="1262"/>
        <v/>
      </c>
      <c r="EN629" s="49" t="str">
        <f t="shared" si="1263"/>
        <v/>
      </c>
      <c r="EO629" s="49" t="str">
        <f t="shared" si="1264"/>
        <v/>
      </c>
      <c r="EP629" s="49" t="str">
        <f t="shared" si="1265"/>
        <v/>
      </c>
      <c r="ER629" s="49"/>
      <c r="ES629" s="49" t="str">
        <f t="shared" si="1266"/>
        <v/>
      </c>
      <c r="ET629" s="49" t="str">
        <f t="shared" si="1267"/>
        <v/>
      </c>
      <c r="EU629" s="49" t="str">
        <f t="shared" si="1268"/>
        <v/>
      </c>
      <c r="EV629" s="49" t="str">
        <f t="shared" si="1269"/>
        <v/>
      </c>
      <c r="EW629" s="49" t="str">
        <f t="shared" si="1270"/>
        <v/>
      </c>
      <c r="EX629" s="49" t="str">
        <f t="shared" si="1271"/>
        <v/>
      </c>
      <c r="EY629" s="49" t="str">
        <f t="shared" si="1272"/>
        <v/>
      </c>
      <c r="EZ629" s="49" t="str">
        <f t="shared" si="1273"/>
        <v/>
      </c>
      <c r="FB629" s="49"/>
      <c r="FC629" s="49" t="str">
        <f t="shared" si="1274"/>
        <v/>
      </c>
      <c r="FD629" s="49" t="str">
        <f t="shared" si="1275"/>
        <v/>
      </c>
      <c r="FE629" s="49" t="str">
        <f t="shared" si="1276"/>
        <v/>
      </c>
      <c r="FF629" s="49" t="str">
        <f t="shared" si="1277"/>
        <v/>
      </c>
      <c r="FG629" s="49" t="str">
        <f t="shared" si="1278"/>
        <v/>
      </c>
      <c r="FH629" s="49" t="str">
        <f t="shared" si="1279"/>
        <v/>
      </c>
      <c r="FI629" s="49" t="str">
        <f t="shared" si="1280"/>
        <v/>
      </c>
      <c r="FJ629" s="49" t="str">
        <f t="shared" si="1281"/>
        <v/>
      </c>
      <c r="FL629" s="49"/>
      <c r="FM629" s="49" t="str">
        <f t="shared" si="1282"/>
        <v/>
      </c>
      <c r="FN629" s="49" t="str">
        <f t="shared" si="1283"/>
        <v/>
      </c>
      <c r="FO629" s="49" t="str">
        <f t="shared" si="1284"/>
        <v/>
      </c>
      <c r="FP629" s="49" t="str">
        <f t="shared" si="1285"/>
        <v/>
      </c>
      <c r="FQ629" s="49" t="str">
        <f t="shared" si="1286"/>
        <v/>
      </c>
      <c r="FR629" s="49" t="str">
        <f t="shared" si="1287"/>
        <v/>
      </c>
      <c r="FS629" s="49" t="str">
        <f t="shared" si="1288"/>
        <v/>
      </c>
      <c r="FT629" s="49" t="str">
        <f t="shared" si="1289"/>
        <v/>
      </c>
      <c r="FV629" s="49"/>
      <c r="FW629" s="49" t="str">
        <f t="shared" si="1290"/>
        <v/>
      </c>
      <c r="FX629" s="49" t="str">
        <f t="shared" si="1291"/>
        <v/>
      </c>
      <c r="FY629" s="49" t="str">
        <f t="shared" si="1292"/>
        <v/>
      </c>
      <c r="FZ629" s="49" t="str">
        <f t="shared" si="1293"/>
        <v/>
      </c>
      <c r="GA629" s="49" t="str">
        <f t="shared" si="1294"/>
        <v/>
      </c>
      <c r="GB629" s="49" t="str">
        <f t="shared" si="1295"/>
        <v/>
      </c>
      <c r="GC629" s="49" t="str">
        <f t="shared" si="1296"/>
        <v/>
      </c>
      <c r="GD629" s="49" t="str">
        <f t="shared" si="1297"/>
        <v/>
      </c>
      <c r="GF629" s="49"/>
      <c r="GG629" s="49" t="str">
        <f t="shared" si="1298"/>
        <v/>
      </c>
      <c r="GH629" s="49" t="str">
        <f t="shared" si="1299"/>
        <v/>
      </c>
      <c r="GI629" s="49" t="str">
        <f t="shared" si="1300"/>
        <v/>
      </c>
      <c r="GJ629" s="49" t="str">
        <f t="shared" si="1301"/>
        <v/>
      </c>
      <c r="GK629" s="49" t="str">
        <f t="shared" si="1302"/>
        <v/>
      </c>
      <c r="GL629" s="49" t="str">
        <f t="shared" si="1303"/>
        <v/>
      </c>
      <c r="GM629" s="49" t="str">
        <f t="shared" si="1304"/>
        <v/>
      </c>
      <c r="GN629" s="49" t="str">
        <f t="shared" si="1305"/>
        <v/>
      </c>
      <c r="GP629" s="49"/>
      <c r="GQ629" s="49" t="str">
        <f t="shared" si="1306"/>
        <v/>
      </c>
      <c r="GR629" s="49" t="str">
        <f t="shared" si="1307"/>
        <v/>
      </c>
      <c r="GS629" s="49" t="str">
        <f t="shared" si="1308"/>
        <v/>
      </c>
      <c r="GT629" s="49" t="str">
        <f t="shared" si="1309"/>
        <v/>
      </c>
      <c r="GU629" s="49" t="str">
        <f t="shared" si="1310"/>
        <v/>
      </c>
      <c r="GV629" s="49" t="str">
        <f t="shared" si="1311"/>
        <v/>
      </c>
      <c r="GW629" s="49" t="str">
        <f t="shared" si="1312"/>
        <v/>
      </c>
      <c r="GX629" s="49" t="str">
        <f t="shared" si="1313"/>
        <v/>
      </c>
    </row>
    <row r="630" spans="17:206" x14ac:dyDescent="0.2">
      <c r="Q630" s="65">
        <v>133</v>
      </c>
      <c r="AB630" s="49"/>
      <c r="AC630" s="49" t="str">
        <f t="shared" si="1170"/>
        <v/>
      </c>
      <c r="AD630" s="49" t="str">
        <f t="shared" si="1171"/>
        <v/>
      </c>
      <c r="AE630" s="49" t="str">
        <f t="shared" si="1172"/>
        <v/>
      </c>
      <c r="AF630" s="49" t="str">
        <f t="shared" si="1173"/>
        <v/>
      </c>
      <c r="AG630" s="49" t="str">
        <f t="shared" si="1174"/>
        <v/>
      </c>
      <c r="AH630" s="49" t="str">
        <f t="shared" si="1175"/>
        <v/>
      </c>
      <c r="AI630" s="49" t="str">
        <f t="shared" si="1176"/>
        <v/>
      </c>
      <c r="AJ630" s="49" t="str">
        <f t="shared" si="1177"/>
        <v/>
      </c>
      <c r="AL630" s="49"/>
      <c r="AM630" s="49" t="str">
        <f t="shared" si="1178"/>
        <v/>
      </c>
      <c r="AN630" s="49" t="str">
        <f t="shared" si="1179"/>
        <v/>
      </c>
      <c r="AO630" s="49" t="str">
        <f t="shared" si="1180"/>
        <v/>
      </c>
      <c r="AP630" s="49" t="str">
        <f t="shared" si="1181"/>
        <v/>
      </c>
      <c r="AQ630" s="49" t="str">
        <f t="shared" si="1182"/>
        <v/>
      </c>
      <c r="AR630" s="49" t="str">
        <f t="shared" si="1183"/>
        <v/>
      </c>
      <c r="AS630" s="49" t="str">
        <f t="shared" si="1184"/>
        <v/>
      </c>
      <c r="AT630" s="49" t="str">
        <f t="shared" si="1185"/>
        <v/>
      </c>
      <c r="AV630" s="49"/>
      <c r="AW630" s="49" t="str">
        <f t="shared" si="1186"/>
        <v/>
      </c>
      <c r="AX630" s="49" t="str">
        <f t="shared" si="1187"/>
        <v/>
      </c>
      <c r="AY630" s="49" t="str">
        <f t="shared" si="1188"/>
        <v/>
      </c>
      <c r="AZ630" s="49" t="str">
        <f t="shared" si="1189"/>
        <v/>
      </c>
      <c r="BA630" s="49" t="str">
        <f t="shared" si="1190"/>
        <v/>
      </c>
      <c r="BB630" s="49" t="str">
        <f t="shared" si="1191"/>
        <v/>
      </c>
      <c r="BC630" s="49" t="str">
        <f t="shared" si="1192"/>
        <v/>
      </c>
      <c r="BD630" s="49" t="str">
        <f t="shared" si="1193"/>
        <v/>
      </c>
      <c r="BF630" s="49"/>
      <c r="BG630" s="49" t="str">
        <f t="shared" si="1194"/>
        <v/>
      </c>
      <c r="BH630" s="49" t="str">
        <f t="shared" si="1195"/>
        <v/>
      </c>
      <c r="BI630" s="49" t="str">
        <f t="shared" si="1196"/>
        <v/>
      </c>
      <c r="BJ630" s="49" t="str">
        <f t="shared" si="1197"/>
        <v/>
      </c>
      <c r="BK630" s="49" t="str">
        <f t="shared" si="1198"/>
        <v/>
      </c>
      <c r="BL630" s="49" t="str">
        <f t="shared" si="1199"/>
        <v/>
      </c>
      <c r="BM630" s="49" t="str">
        <f t="shared" si="1200"/>
        <v/>
      </c>
      <c r="BN630" s="49" t="str">
        <f t="shared" si="1201"/>
        <v/>
      </c>
      <c r="BP630" s="49"/>
      <c r="BQ630" s="49" t="str">
        <f t="shared" si="1202"/>
        <v/>
      </c>
      <c r="BR630" s="49" t="str">
        <f t="shared" si="1203"/>
        <v/>
      </c>
      <c r="BS630" s="49" t="str">
        <f t="shared" si="1204"/>
        <v/>
      </c>
      <c r="BT630" s="49" t="str">
        <f t="shared" si="1205"/>
        <v/>
      </c>
      <c r="BU630" s="49" t="str">
        <f t="shared" si="1206"/>
        <v/>
      </c>
      <c r="BV630" s="49" t="str">
        <f t="shared" si="1207"/>
        <v/>
      </c>
      <c r="BW630" s="49" t="str">
        <f t="shared" si="1208"/>
        <v/>
      </c>
      <c r="BX630" s="49" t="str">
        <f t="shared" si="1209"/>
        <v/>
      </c>
      <c r="BZ630" s="49"/>
      <c r="CA630" s="49" t="str">
        <f t="shared" si="1210"/>
        <v/>
      </c>
      <c r="CB630" s="49" t="str">
        <f t="shared" si="1211"/>
        <v/>
      </c>
      <c r="CC630" s="49" t="str">
        <f t="shared" si="1212"/>
        <v/>
      </c>
      <c r="CD630" s="49" t="str">
        <f t="shared" si="1213"/>
        <v/>
      </c>
      <c r="CE630" s="49" t="str">
        <f t="shared" si="1214"/>
        <v/>
      </c>
      <c r="CF630" s="49" t="str">
        <f t="shared" si="1215"/>
        <v/>
      </c>
      <c r="CG630" s="49" t="str">
        <f t="shared" si="1216"/>
        <v/>
      </c>
      <c r="CH630" s="49" t="str">
        <f t="shared" si="1217"/>
        <v/>
      </c>
      <c r="CJ630" s="49"/>
      <c r="CK630" s="49" t="str">
        <f t="shared" si="1218"/>
        <v/>
      </c>
      <c r="CL630" s="49" t="str">
        <f t="shared" si="1219"/>
        <v/>
      </c>
      <c r="CM630" s="49" t="str">
        <f t="shared" si="1220"/>
        <v/>
      </c>
      <c r="CN630" s="49" t="str">
        <f t="shared" si="1221"/>
        <v/>
      </c>
      <c r="CO630" s="49" t="str">
        <f t="shared" si="1222"/>
        <v/>
      </c>
      <c r="CP630" s="49" t="str">
        <f t="shared" si="1223"/>
        <v/>
      </c>
      <c r="CQ630" s="49" t="str">
        <f t="shared" si="1224"/>
        <v/>
      </c>
      <c r="CR630" s="49" t="str">
        <f t="shared" si="1225"/>
        <v/>
      </c>
      <c r="CT630" s="49"/>
      <c r="CU630" s="49" t="str">
        <f t="shared" si="1226"/>
        <v/>
      </c>
      <c r="CV630" s="49" t="str">
        <f t="shared" si="1227"/>
        <v/>
      </c>
      <c r="CW630" s="49" t="str">
        <f t="shared" si="1228"/>
        <v/>
      </c>
      <c r="CX630" s="49" t="str">
        <f t="shared" si="1229"/>
        <v/>
      </c>
      <c r="CY630" s="49" t="str">
        <f t="shared" si="1230"/>
        <v/>
      </c>
      <c r="CZ630" s="49" t="str">
        <f t="shared" si="1231"/>
        <v/>
      </c>
      <c r="DA630" s="49" t="str">
        <f t="shared" si="1232"/>
        <v/>
      </c>
      <c r="DB630" s="49" t="str">
        <f t="shared" si="1233"/>
        <v/>
      </c>
      <c r="DD630" s="49"/>
      <c r="DE630" s="49" t="str">
        <f t="shared" si="1234"/>
        <v/>
      </c>
      <c r="DF630" s="49" t="str">
        <f t="shared" si="1235"/>
        <v/>
      </c>
      <c r="DG630" s="49" t="str">
        <f t="shared" si="1236"/>
        <v/>
      </c>
      <c r="DH630" s="49" t="str">
        <f t="shared" si="1237"/>
        <v/>
      </c>
      <c r="DI630" s="49" t="str">
        <f t="shared" si="1238"/>
        <v/>
      </c>
      <c r="DJ630" s="49" t="str">
        <f t="shared" si="1239"/>
        <v/>
      </c>
      <c r="DK630" s="49" t="str">
        <f t="shared" si="1240"/>
        <v/>
      </c>
      <c r="DL630" s="49" t="str">
        <f t="shared" si="1241"/>
        <v/>
      </c>
      <c r="DN630" s="49"/>
      <c r="DO630" s="49" t="str">
        <f t="shared" si="1242"/>
        <v/>
      </c>
      <c r="DP630" s="49" t="str">
        <f t="shared" si="1243"/>
        <v/>
      </c>
      <c r="DQ630" s="49" t="str">
        <f t="shared" si="1244"/>
        <v/>
      </c>
      <c r="DR630" s="49" t="str">
        <f t="shared" si="1245"/>
        <v/>
      </c>
      <c r="DS630" s="49" t="str">
        <f t="shared" si="1246"/>
        <v/>
      </c>
      <c r="DT630" s="49" t="str">
        <f t="shared" si="1247"/>
        <v/>
      </c>
      <c r="DU630" s="49" t="str">
        <f t="shared" si="1248"/>
        <v/>
      </c>
      <c r="DV630" s="49" t="str">
        <f t="shared" si="1249"/>
        <v/>
      </c>
      <c r="DX630" s="49"/>
      <c r="DY630" s="49" t="str">
        <f t="shared" si="1250"/>
        <v/>
      </c>
      <c r="DZ630" s="49" t="str">
        <f t="shared" si="1251"/>
        <v/>
      </c>
      <c r="EA630" s="49" t="str">
        <f t="shared" si="1252"/>
        <v/>
      </c>
      <c r="EB630" s="49" t="str">
        <f t="shared" si="1253"/>
        <v/>
      </c>
      <c r="EC630" s="49" t="str">
        <f t="shared" si="1254"/>
        <v/>
      </c>
      <c r="ED630" s="49" t="str">
        <f t="shared" si="1255"/>
        <v/>
      </c>
      <c r="EE630" s="49" t="str">
        <f t="shared" si="1256"/>
        <v/>
      </c>
      <c r="EF630" s="49" t="str">
        <f t="shared" si="1257"/>
        <v/>
      </c>
      <c r="EH630" s="49"/>
      <c r="EI630" s="49" t="str">
        <f t="shared" si="1258"/>
        <v/>
      </c>
      <c r="EJ630" s="49" t="str">
        <f t="shared" si="1259"/>
        <v/>
      </c>
      <c r="EK630" s="49" t="str">
        <f t="shared" si="1260"/>
        <v/>
      </c>
      <c r="EL630" s="49" t="str">
        <f t="shared" si="1261"/>
        <v/>
      </c>
      <c r="EM630" s="49" t="str">
        <f t="shared" si="1262"/>
        <v/>
      </c>
      <c r="EN630" s="49" t="str">
        <f t="shared" si="1263"/>
        <v/>
      </c>
      <c r="EO630" s="49" t="str">
        <f t="shared" si="1264"/>
        <v/>
      </c>
      <c r="EP630" s="49" t="str">
        <f t="shared" si="1265"/>
        <v/>
      </c>
      <c r="ER630" s="49"/>
      <c r="ES630" s="49" t="str">
        <f t="shared" si="1266"/>
        <v/>
      </c>
      <c r="ET630" s="49" t="str">
        <f t="shared" si="1267"/>
        <v/>
      </c>
      <c r="EU630" s="49" t="str">
        <f t="shared" si="1268"/>
        <v/>
      </c>
      <c r="EV630" s="49" t="str">
        <f t="shared" si="1269"/>
        <v/>
      </c>
      <c r="EW630" s="49" t="str">
        <f t="shared" si="1270"/>
        <v/>
      </c>
      <c r="EX630" s="49" t="str">
        <f t="shared" si="1271"/>
        <v/>
      </c>
      <c r="EY630" s="49" t="str">
        <f t="shared" si="1272"/>
        <v/>
      </c>
      <c r="EZ630" s="49" t="str">
        <f t="shared" si="1273"/>
        <v/>
      </c>
      <c r="FB630" s="49"/>
      <c r="FC630" s="49" t="str">
        <f t="shared" si="1274"/>
        <v/>
      </c>
      <c r="FD630" s="49" t="str">
        <f t="shared" si="1275"/>
        <v/>
      </c>
      <c r="FE630" s="49" t="str">
        <f t="shared" si="1276"/>
        <v/>
      </c>
      <c r="FF630" s="49" t="str">
        <f t="shared" si="1277"/>
        <v/>
      </c>
      <c r="FG630" s="49" t="str">
        <f t="shared" si="1278"/>
        <v/>
      </c>
      <c r="FH630" s="49" t="str">
        <f t="shared" si="1279"/>
        <v/>
      </c>
      <c r="FI630" s="49" t="str">
        <f t="shared" si="1280"/>
        <v/>
      </c>
      <c r="FJ630" s="49" t="str">
        <f t="shared" si="1281"/>
        <v/>
      </c>
      <c r="FL630" s="49"/>
      <c r="FM630" s="49" t="str">
        <f t="shared" si="1282"/>
        <v/>
      </c>
      <c r="FN630" s="49" t="str">
        <f t="shared" si="1283"/>
        <v/>
      </c>
      <c r="FO630" s="49" t="str">
        <f t="shared" si="1284"/>
        <v/>
      </c>
      <c r="FP630" s="49" t="str">
        <f t="shared" si="1285"/>
        <v/>
      </c>
      <c r="FQ630" s="49" t="str">
        <f t="shared" si="1286"/>
        <v/>
      </c>
      <c r="FR630" s="49" t="str">
        <f t="shared" si="1287"/>
        <v/>
      </c>
      <c r="FS630" s="49" t="str">
        <f t="shared" si="1288"/>
        <v/>
      </c>
      <c r="FT630" s="49" t="str">
        <f t="shared" si="1289"/>
        <v/>
      </c>
      <c r="FV630" s="49"/>
      <c r="FW630" s="49" t="str">
        <f t="shared" si="1290"/>
        <v/>
      </c>
      <c r="FX630" s="49" t="str">
        <f t="shared" si="1291"/>
        <v/>
      </c>
      <c r="FY630" s="49" t="str">
        <f t="shared" si="1292"/>
        <v/>
      </c>
      <c r="FZ630" s="49" t="str">
        <f t="shared" si="1293"/>
        <v/>
      </c>
      <c r="GA630" s="49" t="str">
        <f t="shared" si="1294"/>
        <v/>
      </c>
      <c r="GB630" s="49" t="str">
        <f t="shared" si="1295"/>
        <v/>
      </c>
      <c r="GC630" s="49" t="str">
        <f t="shared" si="1296"/>
        <v/>
      </c>
      <c r="GD630" s="49" t="str">
        <f t="shared" si="1297"/>
        <v/>
      </c>
      <c r="GF630" s="49"/>
      <c r="GG630" s="49" t="str">
        <f t="shared" si="1298"/>
        <v/>
      </c>
      <c r="GH630" s="49" t="str">
        <f t="shared" si="1299"/>
        <v/>
      </c>
      <c r="GI630" s="49" t="str">
        <f t="shared" si="1300"/>
        <v/>
      </c>
      <c r="GJ630" s="49" t="str">
        <f t="shared" si="1301"/>
        <v/>
      </c>
      <c r="GK630" s="49" t="str">
        <f t="shared" si="1302"/>
        <v/>
      </c>
      <c r="GL630" s="49" t="str">
        <f t="shared" si="1303"/>
        <v/>
      </c>
      <c r="GM630" s="49" t="str">
        <f t="shared" si="1304"/>
        <v/>
      </c>
      <c r="GN630" s="49" t="str">
        <f t="shared" si="1305"/>
        <v/>
      </c>
      <c r="GP630" s="49"/>
      <c r="GQ630" s="49" t="str">
        <f t="shared" si="1306"/>
        <v/>
      </c>
      <c r="GR630" s="49" t="str">
        <f t="shared" si="1307"/>
        <v/>
      </c>
      <c r="GS630" s="49" t="str">
        <f t="shared" si="1308"/>
        <v/>
      </c>
      <c r="GT630" s="49" t="str">
        <f t="shared" si="1309"/>
        <v/>
      </c>
      <c r="GU630" s="49" t="str">
        <f t="shared" si="1310"/>
        <v/>
      </c>
      <c r="GV630" s="49" t="str">
        <f t="shared" si="1311"/>
        <v/>
      </c>
      <c r="GW630" s="49" t="str">
        <f t="shared" si="1312"/>
        <v/>
      </c>
      <c r="GX630" s="49" t="str">
        <f t="shared" si="1313"/>
        <v/>
      </c>
    </row>
    <row r="631" spans="17:206" x14ac:dyDescent="0.2">
      <c r="Q631" s="65">
        <v>134</v>
      </c>
      <c r="AB631" s="49"/>
      <c r="AC631" s="49" t="str">
        <f t="shared" si="1170"/>
        <v/>
      </c>
      <c r="AD631" s="49" t="str">
        <f t="shared" si="1171"/>
        <v/>
      </c>
      <c r="AE631" s="49" t="str">
        <f t="shared" si="1172"/>
        <v/>
      </c>
      <c r="AF631" s="49" t="str">
        <f t="shared" si="1173"/>
        <v/>
      </c>
      <c r="AG631" s="49" t="str">
        <f t="shared" si="1174"/>
        <v/>
      </c>
      <c r="AH631" s="49" t="str">
        <f t="shared" si="1175"/>
        <v/>
      </c>
      <c r="AI631" s="49" t="str">
        <f t="shared" si="1176"/>
        <v/>
      </c>
      <c r="AJ631" s="49" t="str">
        <f t="shared" si="1177"/>
        <v/>
      </c>
      <c r="AL631" s="49"/>
      <c r="AM631" s="49" t="str">
        <f t="shared" si="1178"/>
        <v/>
      </c>
      <c r="AN631" s="49" t="str">
        <f t="shared" si="1179"/>
        <v/>
      </c>
      <c r="AO631" s="49" t="str">
        <f t="shared" si="1180"/>
        <v/>
      </c>
      <c r="AP631" s="49" t="str">
        <f t="shared" si="1181"/>
        <v/>
      </c>
      <c r="AQ631" s="49" t="str">
        <f t="shared" si="1182"/>
        <v/>
      </c>
      <c r="AR631" s="49" t="str">
        <f t="shared" si="1183"/>
        <v/>
      </c>
      <c r="AS631" s="49" t="str">
        <f t="shared" si="1184"/>
        <v/>
      </c>
      <c r="AT631" s="49" t="str">
        <f t="shared" si="1185"/>
        <v/>
      </c>
      <c r="AV631" s="49"/>
      <c r="AW631" s="49" t="str">
        <f t="shared" si="1186"/>
        <v/>
      </c>
      <c r="AX631" s="49" t="str">
        <f t="shared" si="1187"/>
        <v/>
      </c>
      <c r="AY631" s="49" t="str">
        <f t="shared" si="1188"/>
        <v/>
      </c>
      <c r="AZ631" s="49" t="str">
        <f t="shared" si="1189"/>
        <v/>
      </c>
      <c r="BA631" s="49" t="str">
        <f t="shared" si="1190"/>
        <v/>
      </c>
      <c r="BB631" s="49" t="str">
        <f t="shared" si="1191"/>
        <v/>
      </c>
      <c r="BC631" s="49" t="str">
        <f t="shared" si="1192"/>
        <v/>
      </c>
      <c r="BD631" s="49" t="str">
        <f t="shared" si="1193"/>
        <v/>
      </c>
      <c r="BF631" s="49"/>
      <c r="BG631" s="49" t="str">
        <f t="shared" si="1194"/>
        <v/>
      </c>
      <c r="BH631" s="49" t="str">
        <f t="shared" si="1195"/>
        <v/>
      </c>
      <c r="BI631" s="49" t="str">
        <f t="shared" si="1196"/>
        <v/>
      </c>
      <c r="BJ631" s="49" t="str">
        <f t="shared" si="1197"/>
        <v/>
      </c>
      <c r="BK631" s="49" t="str">
        <f t="shared" si="1198"/>
        <v/>
      </c>
      <c r="BL631" s="49" t="str">
        <f t="shared" si="1199"/>
        <v/>
      </c>
      <c r="BM631" s="49" t="str">
        <f t="shared" si="1200"/>
        <v/>
      </c>
      <c r="BN631" s="49" t="str">
        <f t="shared" si="1201"/>
        <v/>
      </c>
      <c r="BP631" s="49"/>
      <c r="BQ631" s="49" t="str">
        <f t="shared" si="1202"/>
        <v/>
      </c>
      <c r="BR631" s="49" t="str">
        <f t="shared" si="1203"/>
        <v/>
      </c>
      <c r="BS631" s="49" t="str">
        <f t="shared" si="1204"/>
        <v/>
      </c>
      <c r="BT631" s="49" t="str">
        <f t="shared" si="1205"/>
        <v/>
      </c>
      <c r="BU631" s="49" t="str">
        <f t="shared" si="1206"/>
        <v/>
      </c>
      <c r="BV631" s="49" t="str">
        <f t="shared" si="1207"/>
        <v/>
      </c>
      <c r="BW631" s="49" t="str">
        <f t="shared" si="1208"/>
        <v/>
      </c>
      <c r="BX631" s="49" t="str">
        <f t="shared" si="1209"/>
        <v/>
      </c>
      <c r="BZ631" s="49"/>
      <c r="CA631" s="49" t="str">
        <f t="shared" si="1210"/>
        <v/>
      </c>
      <c r="CB631" s="49" t="str">
        <f t="shared" si="1211"/>
        <v/>
      </c>
      <c r="CC631" s="49" t="str">
        <f t="shared" si="1212"/>
        <v/>
      </c>
      <c r="CD631" s="49" t="str">
        <f t="shared" si="1213"/>
        <v/>
      </c>
      <c r="CE631" s="49" t="str">
        <f t="shared" si="1214"/>
        <v/>
      </c>
      <c r="CF631" s="49" t="str">
        <f t="shared" si="1215"/>
        <v/>
      </c>
      <c r="CG631" s="49" t="str">
        <f t="shared" si="1216"/>
        <v/>
      </c>
      <c r="CH631" s="49" t="str">
        <f t="shared" si="1217"/>
        <v/>
      </c>
      <c r="CJ631" s="49"/>
      <c r="CK631" s="49" t="str">
        <f t="shared" si="1218"/>
        <v/>
      </c>
      <c r="CL631" s="49" t="str">
        <f t="shared" si="1219"/>
        <v/>
      </c>
      <c r="CM631" s="49" t="str">
        <f t="shared" si="1220"/>
        <v/>
      </c>
      <c r="CN631" s="49" t="str">
        <f t="shared" si="1221"/>
        <v/>
      </c>
      <c r="CO631" s="49" t="str">
        <f t="shared" si="1222"/>
        <v/>
      </c>
      <c r="CP631" s="49" t="str">
        <f t="shared" si="1223"/>
        <v/>
      </c>
      <c r="CQ631" s="49" t="str">
        <f t="shared" si="1224"/>
        <v/>
      </c>
      <c r="CR631" s="49" t="str">
        <f t="shared" si="1225"/>
        <v/>
      </c>
      <c r="CT631" s="49"/>
      <c r="CU631" s="49" t="str">
        <f t="shared" si="1226"/>
        <v/>
      </c>
      <c r="CV631" s="49" t="str">
        <f t="shared" si="1227"/>
        <v/>
      </c>
      <c r="CW631" s="49" t="str">
        <f t="shared" si="1228"/>
        <v/>
      </c>
      <c r="CX631" s="49" t="str">
        <f t="shared" si="1229"/>
        <v/>
      </c>
      <c r="CY631" s="49" t="str">
        <f t="shared" si="1230"/>
        <v/>
      </c>
      <c r="CZ631" s="49" t="str">
        <f t="shared" si="1231"/>
        <v/>
      </c>
      <c r="DA631" s="49" t="str">
        <f t="shared" si="1232"/>
        <v/>
      </c>
      <c r="DB631" s="49" t="str">
        <f t="shared" si="1233"/>
        <v/>
      </c>
      <c r="DD631" s="49"/>
      <c r="DE631" s="49" t="str">
        <f t="shared" si="1234"/>
        <v/>
      </c>
      <c r="DF631" s="49" t="str">
        <f t="shared" si="1235"/>
        <v/>
      </c>
      <c r="DG631" s="49" t="str">
        <f t="shared" si="1236"/>
        <v/>
      </c>
      <c r="DH631" s="49" t="str">
        <f t="shared" si="1237"/>
        <v/>
      </c>
      <c r="DI631" s="49" t="str">
        <f t="shared" si="1238"/>
        <v/>
      </c>
      <c r="DJ631" s="49" t="str">
        <f t="shared" si="1239"/>
        <v/>
      </c>
      <c r="DK631" s="49" t="str">
        <f t="shared" si="1240"/>
        <v/>
      </c>
      <c r="DL631" s="49" t="str">
        <f t="shared" si="1241"/>
        <v/>
      </c>
      <c r="DN631" s="49"/>
      <c r="DO631" s="49" t="str">
        <f t="shared" si="1242"/>
        <v/>
      </c>
      <c r="DP631" s="49" t="str">
        <f t="shared" si="1243"/>
        <v/>
      </c>
      <c r="DQ631" s="49" t="str">
        <f t="shared" si="1244"/>
        <v/>
      </c>
      <c r="DR631" s="49" t="str">
        <f t="shared" si="1245"/>
        <v/>
      </c>
      <c r="DS631" s="49" t="str">
        <f t="shared" si="1246"/>
        <v/>
      </c>
      <c r="DT631" s="49" t="str">
        <f t="shared" si="1247"/>
        <v/>
      </c>
      <c r="DU631" s="49" t="str">
        <f t="shared" si="1248"/>
        <v/>
      </c>
      <c r="DV631" s="49" t="str">
        <f t="shared" si="1249"/>
        <v/>
      </c>
      <c r="DX631" s="49"/>
      <c r="DY631" s="49" t="str">
        <f t="shared" si="1250"/>
        <v/>
      </c>
      <c r="DZ631" s="49" t="str">
        <f t="shared" si="1251"/>
        <v/>
      </c>
      <c r="EA631" s="49" t="str">
        <f t="shared" si="1252"/>
        <v/>
      </c>
      <c r="EB631" s="49" t="str">
        <f t="shared" si="1253"/>
        <v/>
      </c>
      <c r="EC631" s="49" t="str">
        <f t="shared" si="1254"/>
        <v/>
      </c>
      <c r="ED631" s="49" t="str">
        <f t="shared" si="1255"/>
        <v/>
      </c>
      <c r="EE631" s="49" t="str">
        <f t="shared" si="1256"/>
        <v/>
      </c>
      <c r="EF631" s="49" t="str">
        <f t="shared" si="1257"/>
        <v/>
      </c>
      <c r="EH631" s="49"/>
      <c r="EI631" s="49" t="str">
        <f t="shared" si="1258"/>
        <v/>
      </c>
      <c r="EJ631" s="49" t="str">
        <f t="shared" si="1259"/>
        <v/>
      </c>
      <c r="EK631" s="49" t="str">
        <f t="shared" si="1260"/>
        <v/>
      </c>
      <c r="EL631" s="49" t="str">
        <f t="shared" si="1261"/>
        <v/>
      </c>
      <c r="EM631" s="49" t="str">
        <f t="shared" si="1262"/>
        <v/>
      </c>
      <c r="EN631" s="49" t="str">
        <f t="shared" si="1263"/>
        <v/>
      </c>
      <c r="EO631" s="49" t="str">
        <f t="shared" si="1264"/>
        <v/>
      </c>
      <c r="EP631" s="49" t="str">
        <f t="shared" si="1265"/>
        <v/>
      </c>
      <c r="ER631" s="49"/>
      <c r="ES631" s="49" t="str">
        <f t="shared" si="1266"/>
        <v/>
      </c>
      <c r="ET631" s="49" t="str">
        <f t="shared" si="1267"/>
        <v/>
      </c>
      <c r="EU631" s="49" t="str">
        <f t="shared" si="1268"/>
        <v/>
      </c>
      <c r="EV631" s="49" t="str">
        <f t="shared" si="1269"/>
        <v/>
      </c>
      <c r="EW631" s="49" t="str">
        <f t="shared" si="1270"/>
        <v/>
      </c>
      <c r="EX631" s="49" t="str">
        <f t="shared" si="1271"/>
        <v/>
      </c>
      <c r="EY631" s="49" t="str">
        <f t="shared" si="1272"/>
        <v/>
      </c>
      <c r="EZ631" s="49" t="str">
        <f t="shared" si="1273"/>
        <v/>
      </c>
      <c r="FB631" s="49"/>
      <c r="FC631" s="49" t="str">
        <f t="shared" si="1274"/>
        <v/>
      </c>
      <c r="FD631" s="49" t="str">
        <f t="shared" si="1275"/>
        <v/>
      </c>
      <c r="FE631" s="49" t="str">
        <f t="shared" si="1276"/>
        <v/>
      </c>
      <c r="FF631" s="49" t="str">
        <f t="shared" si="1277"/>
        <v/>
      </c>
      <c r="FG631" s="49" t="str">
        <f t="shared" si="1278"/>
        <v/>
      </c>
      <c r="FH631" s="49" t="str">
        <f t="shared" si="1279"/>
        <v/>
      </c>
      <c r="FI631" s="49" t="str">
        <f t="shared" si="1280"/>
        <v/>
      </c>
      <c r="FJ631" s="49" t="str">
        <f t="shared" si="1281"/>
        <v/>
      </c>
      <c r="FL631" s="49"/>
      <c r="FM631" s="49" t="str">
        <f t="shared" si="1282"/>
        <v/>
      </c>
      <c r="FN631" s="49" t="str">
        <f t="shared" si="1283"/>
        <v/>
      </c>
      <c r="FO631" s="49" t="str">
        <f t="shared" si="1284"/>
        <v/>
      </c>
      <c r="FP631" s="49" t="str">
        <f t="shared" si="1285"/>
        <v/>
      </c>
      <c r="FQ631" s="49" t="str">
        <f t="shared" si="1286"/>
        <v/>
      </c>
      <c r="FR631" s="49" t="str">
        <f t="shared" si="1287"/>
        <v/>
      </c>
      <c r="FS631" s="49" t="str">
        <f t="shared" si="1288"/>
        <v/>
      </c>
      <c r="FT631" s="49" t="str">
        <f t="shared" si="1289"/>
        <v/>
      </c>
      <c r="FV631" s="49"/>
      <c r="FW631" s="49" t="str">
        <f t="shared" si="1290"/>
        <v/>
      </c>
      <c r="FX631" s="49" t="str">
        <f t="shared" si="1291"/>
        <v/>
      </c>
      <c r="FY631" s="49" t="str">
        <f t="shared" si="1292"/>
        <v/>
      </c>
      <c r="FZ631" s="49" t="str">
        <f t="shared" si="1293"/>
        <v/>
      </c>
      <c r="GA631" s="49" t="str">
        <f t="shared" si="1294"/>
        <v/>
      </c>
      <c r="GB631" s="49" t="str">
        <f t="shared" si="1295"/>
        <v/>
      </c>
      <c r="GC631" s="49" t="str">
        <f t="shared" si="1296"/>
        <v/>
      </c>
      <c r="GD631" s="49" t="str">
        <f t="shared" si="1297"/>
        <v/>
      </c>
      <c r="GF631" s="49"/>
      <c r="GG631" s="49" t="str">
        <f t="shared" si="1298"/>
        <v/>
      </c>
      <c r="GH631" s="49" t="str">
        <f t="shared" si="1299"/>
        <v/>
      </c>
      <c r="GI631" s="49" t="str">
        <f t="shared" si="1300"/>
        <v/>
      </c>
      <c r="GJ631" s="49" t="str">
        <f t="shared" si="1301"/>
        <v/>
      </c>
      <c r="GK631" s="49" t="str">
        <f t="shared" si="1302"/>
        <v/>
      </c>
      <c r="GL631" s="49" t="str">
        <f t="shared" si="1303"/>
        <v/>
      </c>
      <c r="GM631" s="49" t="str">
        <f t="shared" si="1304"/>
        <v/>
      </c>
      <c r="GN631" s="49" t="str">
        <f t="shared" si="1305"/>
        <v/>
      </c>
      <c r="GP631" s="49"/>
      <c r="GQ631" s="49" t="str">
        <f t="shared" si="1306"/>
        <v/>
      </c>
      <c r="GR631" s="49" t="str">
        <f t="shared" si="1307"/>
        <v/>
      </c>
      <c r="GS631" s="49" t="str">
        <f t="shared" si="1308"/>
        <v/>
      </c>
      <c r="GT631" s="49" t="str">
        <f t="shared" si="1309"/>
        <v/>
      </c>
      <c r="GU631" s="49" t="str">
        <f t="shared" si="1310"/>
        <v/>
      </c>
      <c r="GV631" s="49" t="str">
        <f t="shared" si="1311"/>
        <v/>
      </c>
      <c r="GW631" s="49" t="str">
        <f t="shared" si="1312"/>
        <v/>
      </c>
      <c r="GX631" s="49" t="str">
        <f t="shared" si="1313"/>
        <v/>
      </c>
    </row>
    <row r="632" spans="17:206" x14ac:dyDescent="0.2">
      <c r="Q632" s="65">
        <v>135</v>
      </c>
      <c r="AB632" s="49"/>
      <c r="AC632" s="49" t="str">
        <f t="shared" si="1170"/>
        <v/>
      </c>
      <c r="AD632" s="49" t="str">
        <f t="shared" si="1171"/>
        <v/>
      </c>
      <c r="AE632" s="49" t="str">
        <f t="shared" si="1172"/>
        <v/>
      </c>
      <c r="AF632" s="49" t="str">
        <f t="shared" si="1173"/>
        <v/>
      </c>
      <c r="AG632" s="49" t="str">
        <f t="shared" si="1174"/>
        <v/>
      </c>
      <c r="AH632" s="49" t="str">
        <f t="shared" si="1175"/>
        <v/>
      </c>
      <c r="AI632" s="49" t="str">
        <f t="shared" si="1176"/>
        <v/>
      </c>
      <c r="AJ632" s="49" t="str">
        <f t="shared" si="1177"/>
        <v/>
      </c>
      <c r="AL632" s="49"/>
      <c r="AM632" s="49" t="str">
        <f t="shared" si="1178"/>
        <v/>
      </c>
      <c r="AN632" s="49" t="str">
        <f t="shared" si="1179"/>
        <v/>
      </c>
      <c r="AO632" s="49" t="str">
        <f t="shared" si="1180"/>
        <v/>
      </c>
      <c r="AP632" s="49" t="str">
        <f t="shared" si="1181"/>
        <v/>
      </c>
      <c r="AQ632" s="49" t="str">
        <f t="shared" si="1182"/>
        <v/>
      </c>
      <c r="AR632" s="49" t="str">
        <f t="shared" si="1183"/>
        <v/>
      </c>
      <c r="AS632" s="49" t="str">
        <f t="shared" si="1184"/>
        <v/>
      </c>
      <c r="AT632" s="49" t="str">
        <f t="shared" si="1185"/>
        <v/>
      </c>
      <c r="AV632" s="49"/>
      <c r="AW632" s="49" t="str">
        <f t="shared" si="1186"/>
        <v/>
      </c>
      <c r="AX632" s="49" t="str">
        <f t="shared" si="1187"/>
        <v/>
      </c>
      <c r="AY632" s="49" t="str">
        <f t="shared" si="1188"/>
        <v/>
      </c>
      <c r="AZ632" s="49" t="str">
        <f t="shared" si="1189"/>
        <v/>
      </c>
      <c r="BA632" s="49" t="str">
        <f t="shared" si="1190"/>
        <v/>
      </c>
      <c r="BB632" s="49" t="str">
        <f t="shared" si="1191"/>
        <v/>
      </c>
      <c r="BC632" s="49" t="str">
        <f t="shared" si="1192"/>
        <v/>
      </c>
      <c r="BD632" s="49" t="str">
        <f t="shared" si="1193"/>
        <v/>
      </c>
      <c r="BF632" s="49"/>
      <c r="BG632" s="49" t="str">
        <f t="shared" si="1194"/>
        <v/>
      </c>
      <c r="BH632" s="49" t="str">
        <f t="shared" si="1195"/>
        <v/>
      </c>
      <c r="BI632" s="49" t="str">
        <f t="shared" si="1196"/>
        <v/>
      </c>
      <c r="BJ632" s="49" t="str">
        <f t="shared" si="1197"/>
        <v/>
      </c>
      <c r="BK632" s="49" t="str">
        <f t="shared" si="1198"/>
        <v/>
      </c>
      <c r="BL632" s="49" t="str">
        <f t="shared" si="1199"/>
        <v/>
      </c>
      <c r="BM632" s="49" t="str">
        <f t="shared" si="1200"/>
        <v/>
      </c>
      <c r="BN632" s="49" t="str">
        <f t="shared" si="1201"/>
        <v/>
      </c>
      <c r="BP632" s="49"/>
      <c r="BQ632" s="49" t="str">
        <f t="shared" si="1202"/>
        <v/>
      </c>
      <c r="BR632" s="49" t="str">
        <f t="shared" si="1203"/>
        <v/>
      </c>
      <c r="BS632" s="49" t="str">
        <f t="shared" si="1204"/>
        <v/>
      </c>
      <c r="BT632" s="49" t="str">
        <f t="shared" si="1205"/>
        <v/>
      </c>
      <c r="BU632" s="49" t="str">
        <f t="shared" si="1206"/>
        <v/>
      </c>
      <c r="BV632" s="49" t="str">
        <f t="shared" si="1207"/>
        <v/>
      </c>
      <c r="BW632" s="49" t="str">
        <f t="shared" si="1208"/>
        <v/>
      </c>
      <c r="BX632" s="49" t="str">
        <f t="shared" si="1209"/>
        <v/>
      </c>
      <c r="BZ632" s="49"/>
      <c r="CA632" s="49" t="str">
        <f t="shared" si="1210"/>
        <v/>
      </c>
      <c r="CB632" s="49" t="str">
        <f t="shared" si="1211"/>
        <v/>
      </c>
      <c r="CC632" s="49" t="str">
        <f t="shared" si="1212"/>
        <v/>
      </c>
      <c r="CD632" s="49" t="str">
        <f t="shared" si="1213"/>
        <v/>
      </c>
      <c r="CE632" s="49" t="str">
        <f t="shared" si="1214"/>
        <v/>
      </c>
      <c r="CF632" s="49" t="str">
        <f t="shared" si="1215"/>
        <v/>
      </c>
      <c r="CG632" s="49" t="str">
        <f t="shared" si="1216"/>
        <v/>
      </c>
      <c r="CH632" s="49" t="str">
        <f t="shared" si="1217"/>
        <v/>
      </c>
      <c r="CJ632" s="49"/>
      <c r="CK632" s="49" t="str">
        <f t="shared" si="1218"/>
        <v/>
      </c>
      <c r="CL632" s="49" t="str">
        <f t="shared" si="1219"/>
        <v/>
      </c>
      <c r="CM632" s="49" t="str">
        <f t="shared" si="1220"/>
        <v/>
      </c>
      <c r="CN632" s="49" t="str">
        <f t="shared" si="1221"/>
        <v/>
      </c>
      <c r="CO632" s="49" t="str">
        <f t="shared" si="1222"/>
        <v/>
      </c>
      <c r="CP632" s="49" t="str">
        <f t="shared" si="1223"/>
        <v/>
      </c>
      <c r="CQ632" s="49" t="str">
        <f t="shared" si="1224"/>
        <v/>
      </c>
      <c r="CR632" s="49" t="str">
        <f t="shared" si="1225"/>
        <v/>
      </c>
      <c r="CT632" s="49"/>
      <c r="CU632" s="49" t="str">
        <f t="shared" si="1226"/>
        <v/>
      </c>
      <c r="CV632" s="49" t="str">
        <f t="shared" si="1227"/>
        <v/>
      </c>
      <c r="CW632" s="49" t="str">
        <f t="shared" si="1228"/>
        <v/>
      </c>
      <c r="CX632" s="49" t="str">
        <f t="shared" si="1229"/>
        <v/>
      </c>
      <c r="CY632" s="49" t="str">
        <f t="shared" si="1230"/>
        <v/>
      </c>
      <c r="CZ632" s="49" t="str">
        <f t="shared" si="1231"/>
        <v/>
      </c>
      <c r="DA632" s="49" t="str">
        <f t="shared" si="1232"/>
        <v/>
      </c>
      <c r="DB632" s="49" t="str">
        <f t="shared" si="1233"/>
        <v/>
      </c>
      <c r="DD632" s="49"/>
      <c r="DE632" s="49" t="str">
        <f t="shared" si="1234"/>
        <v/>
      </c>
      <c r="DF632" s="49" t="str">
        <f t="shared" si="1235"/>
        <v/>
      </c>
      <c r="DG632" s="49" t="str">
        <f t="shared" si="1236"/>
        <v/>
      </c>
      <c r="DH632" s="49" t="str">
        <f t="shared" si="1237"/>
        <v/>
      </c>
      <c r="DI632" s="49" t="str">
        <f t="shared" si="1238"/>
        <v/>
      </c>
      <c r="DJ632" s="49" t="str">
        <f t="shared" si="1239"/>
        <v/>
      </c>
      <c r="DK632" s="49" t="str">
        <f t="shared" si="1240"/>
        <v/>
      </c>
      <c r="DL632" s="49" t="str">
        <f t="shared" si="1241"/>
        <v/>
      </c>
      <c r="DN632" s="49"/>
      <c r="DO632" s="49" t="str">
        <f t="shared" si="1242"/>
        <v/>
      </c>
      <c r="DP632" s="49" t="str">
        <f t="shared" si="1243"/>
        <v/>
      </c>
      <c r="DQ632" s="49" t="str">
        <f t="shared" si="1244"/>
        <v/>
      </c>
      <c r="DR632" s="49" t="str">
        <f t="shared" si="1245"/>
        <v/>
      </c>
      <c r="DS632" s="49" t="str">
        <f t="shared" si="1246"/>
        <v/>
      </c>
      <c r="DT632" s="49" t="str">
        <f t="shared" si="1247"/>
        <v/>
      </c>
      <c r="DU632" s="49" t="str">
        <f t="shared" si="1248"/>
        <v/>
      </c>
      <c r="DV632" s="49" t="str">
        <f t="shared" si="1249"/>
        <v/>
      </c>
      <c r="DX632" s="49"/>
      <c r="DY632" s="49" t="str">
        <f t="shared" si="1250"/>
        <v/>
      </c>
      <c r="DZ632" s="49" t="str">
        <f t="shared" si="1251"/>
        <v/>
      </c>
      <c r="EA632" s="49" t="str">
        <f t="shared" si="1252"/>
        <v/>
      </c>
      <c r="EB632" s="49" t="str">
        <f t="shared" si="1253"/>
        <v/>
      </c>
      <c r="EC632" s="49" t="str">
        <f t="shared" si="1254"/>
        <v/>
      </c>
      <c r="ED632" s="49" t="str">
        <f t="shared" si="1255"/>
        <v/>
      </c>
      <c r="EE632" s="49" t="str">
        <f t="shared" si="1256"/>
        <v/>
      </c>
      <c r="EF632" s="49" t="str">
        <f t="shared" si="1257"/>
        <v/>
      </c>
      <c r="EH632" s="49"/>
      <c r="EI632" s="49" t="str">
        <f t="shared" si="1258"/>
        <v/>
      </c>
      <c r="EJ632" s="49" t="str">
        <f t="shared" si="1259"/>
        <v/>
      </c>
      <c r="EK632" s="49" t="str">
        <f t="shared" si="1260"/>
        <v/>
      </c>
      <c r="EL632" s="49" t="str">
        <f t="shared" si="1261"/>
        <v/>
      </c>
      <c r="EM632" s="49" t="str">
        <f t="shared" si="1262"/>
        <v/>
      </c>
      <c r="EN632" s="49" t="str">
        <f t="shared" si="1263"/>
        <v/>
      </c>
      <c r="EO632" s="49" t="str">
        <f t="shared" si="1264"/>
        <v/>
      </c>
      <c r="EP632" s="49" t="str">
        <f t="shared" si="1265"/>
        <v/>
      </c>
      <c r="ER632" s="49"/>
      <c r="ES632" s="49" t="str">
        <f t="shared" si="1266"/>
        <v/>
      </c>
      <c r="ET632" s="49" t="str">
        <f t="shared" si="1267"/>
        <v/>
      </c>
      <c r="EU632" s="49" t="str">
        <f t="shared" si="1268"/>
        <v/>
      </c>
      <c r="EV632" s="49" t="str">
        <f t="shared" si="1269"/>
        <v/>
      </c>
      <c r="EW632" s="49" t="str">
        <f t="shared" si="1270"/>
        <v/>
      </c>
      <c r="EX632" s="49" t="str">
        <f t="shared" si="1271"/>
        <v/>
      </c>
      <c r="EY632" s="49" t="str">
        <f t="shared" si="1272"/>
        <v/>
      </c>
      <c r="EZ632" s="49" t="str">
        <f t="shared" si="1273"/>
        <v/>
      </c>
      <c r="FB632" s="49"/>
      <c r="FC632" s="49" t="str">
        <f t="shared" si="1274"/>
        <v/>
      </c>
      <c r="FD632" s="49" t="str">
        <f t="shared" si="1275"/>
        <v/>
      </c>
      <c r="FE632" s="49" t="str">
        <f t="shared" si="1276"/>
        <v/>
      </c>
      <c r="FF632" s="49" t="str">
        <f t="shared" si="1277"/>
        <v/>
      </c>
      <c r="FG632" s="49" t="str">
        <f t="shared" si="1278"/>
        <v/>
      </c>
      <c r="FH632" s="49" t="str">
        <f t="shared" si="1279"/>
        <v/>
      </c>
      <c r="FI632" s="49" t="str">
        <f t="shared" si="1280"/>
        <v/>
      </c>
      <c r="FJ632" s="49" t="str">
        <f t="shared" si="1281"/>
        <v/>
      </c>
      <c r="FL632" s="49"/>
      <c r="FM632" s="49" t="str">
        <f t="shared" si="1282"/>
        <v/>
      </c>
      <c r="FN632" s="49" t="str">
        <f t="shared" si="1283"/>
        <v/>
      </c>
      <c r="FO632" s="49" t="str">
        <f t="shared" si="1284"/>
        <v/>
      </c>
      <c r="FP632" s="49" t="str">
        <f t="shared" si="1285"/>
        <v/>
      </c>
      <c r="FQ632" s="49" t="str">
        <f t="shared" si="1286"/>
        <v/>
      </c>
      <c r="FR632" s="49" t="str">
        <f t="shared" si="1287"/>
        <v/>
      </c>
      <c r="FS632" s="49" t="str">
        <f t="shared" si="1288"/>
        <v/>
      </c>
      <c r="FT632" s="49" t="str">
        <f t="shared" si="1289"/>
        <v/>
      </c>
      <c r="FV632" s="49"/>
      <c r="FW632" s="49" t="str">
        <f t="shared" si="1290"/>
        <v/>
      </c>
      <c r="FX632" s="49" t="str">
        <f t="shared" si="1291"/>
        <v/>
      </c>
      <c r="FY632" s="49" t="str">
        <f t="shared" si="1292"/>
        <v/>
      </c>
      <c r="FZ632" s="49" t="str">
        <f t="shared" si="1293"/>
        <v/>
      </c>
      <c r="GA632" s="49" t="str">
        <f t="shared" si="1294"/>
        <v/>
      </c>
      <c r="GB632" s="49" t="str">
        <f t="shared" si="1295"/>
        <v/>
      </c>
      <c r="GC632" s="49" t="str">
        <f t="shared" si="1296"/>
        <v/>
      </c>
      <c r="GD632" s="49" t="str">
        <f t="shared" si="1297"/>
        <v/>
      </c>
      <c r="GF632" s="49"/>
      <c r="GG632" s="49" t="str">
        <f t="shared" si="1298"/>
        <v/>
      </c>
      <c r="GH632" s="49" t="str">
        <f t="shared" si="1299"/>
        <v/>
      </c>
      <c r="GI632" s="49" t="str">
        <f t="shared" si="1300"/>
        <v/>
      </c>
      <c r="GJ632" s="49" t="str">
        <f t="shared" si="1301"/>
        <v/>
      </c>
      <c r="GK632" s="49" t="str">
        <f t="shared" si="1302"/>
        <v/>
      </c>
      <c r="GL632" s="49" t="str">
        <f t="shared" si="1303"/>
        <v/>
      </c>
      <c r="GM632" s="49" t="str">
        <f t="shared" si="1304"/>
        <v/>
      </c>
      <c r="GN632" s="49" t="str">
        <f t="shared" si="1305"/>
        <v/>
      </c>
      <c r="GP632" s="49"/>
      <c r="GQ632" s="49" t="str">
        <f t="shared" si="1306"/>
        <v/>
      </c>
      <c r="GR632" s="49" t="str">
        <f t="shared" si="1307"/>
        <v/>
      </c>
      <c r="GS632" s="49" t="str">
        <f t="shared" si="1308"/>
        <v/>
      </c>
      <c r="GT632" s="49" t="str">
        <f t="shared" si="1309"/>
        <v/>
      </c>
      <c r="GU632" s="49" t="str">
        <f t="shared" si="1310"/>
        <v/>
      </c>
      <c r="GV632" s="49" t="str">
        <f t="shared" si="1311"/>
        <v/>
      </c>
      <c r="GW632" s="49" t="str">
        <f t="shared" si="1312"/>
        <v/>
      </c>
      <c r="GX632" s="49" t="str">
        <f t="shared" si="1313"/>
        <v/>
      </c>
    </row>
    <row r="633" spans="17:206" x14ac:dyDescent="0.2">
      <c r="Q633" s="65">
        <v>136</v>
      </c>
      <c r="AB633" s="49"/>
      <c r="AC633" s="49" t="str">
        <f t="shared" si="1170"/>
        <v/>
      </c>
      <c r="AD633" s="49" t="str">
        <f t="shared" si="1171"/>
        <v/>
      </c>
      <c r="AE633" s="49" t="str">
        <f t="shared" si="1172"/>
        <v/>
      </c>
      <c r="AF633" s="49" t="str">
        <f t="shared" si="1173"/>
        <v/>
      </c>
      <c r="AG633" s="49" t="str">
        <f t="shared" si="1174"/>
        <v/>
      </c>
      <c r="AH633" s="49" t="str">
        <f t="shared" si="1175"/>
        <v/>
      </c>
      <c r="AI633" s="49" t="str">
        <f t="shared" si="1176"/>
        <v/>
      </c>
      <c r="AJ633" s="49" t="str">
        <f t="shared" si="1177"/>
        <v/>
      </c>
      <c r="AL633" s="49"/>
      <c r="AM633" s="49" t="str">
        <f t="shared" si="1178"/>
        <v/>
      </c>
      <c r="AN633" s="49" t="str">
        <f t="shared" si="1179"/>
        <v/>
      </c>
      <c r="AO633" s="49" t="str">
        <f t="shared" si="1180"/>
        <v/>
      </c>
      <c r="AP633" s="49" t="str">
        <f t="shared" si="1181"/>
        <v/>
      </c>
      <c r="AQ633" s="49" t="str">
        <f t="shared" si="1182"/>
        <v/>
      </c>
      <c r="AR633" s="49" t="str">
        <f t="shared" si="1183"/>
        <v/>
      </c>
      <c r="AS633" s="49" t="str">
        <f t="shared" si="1184"/>
        <v/>
      </c>
      <c r="AT633" s="49" t="str">
        <f t="shared" si="1185"/>
        <v/>
      </c>
      <c r="AV633" s="49"/>
      <c r="AW633" s="49" t="str">
        <f t="shared" si="1186"/>
        <v/>
      </c>
      <c r="AX633" s="49" t="str">
        <f t="shared" si="1187"/>
        <v/>
      </c>
      <c r="AY633" s="49" t="str">
        <f t="shared" si="1188"/>
        <v/>
      </c>
      <c r="AZ633" s="49" t="str">
        <f t="shared" si="1189"/>
        <v/>
      </c>
      <c r="BA633" s="49" t="str">
        <f t="shared" si="1190"/>
        <v/>
      </c>
      <c r="BB633" s="49" t="str">
        <f t="shared" si="1191"/>
        <v/>
      </c>
      <c r="BC633" s="49" t="str">
        <f t="shared" si="1192"/>
        <v/>
      </c>
      <c r="BD633" s="49" t="str">
        <f t="shared" si="1193"/>
        <v/>
      </c>
      <c r="BF633" s="49"/>
      <c r="BG633" s="49" t="str">
        <f t="shared" si="1194"/>
        <v/>
      </c>
      <c r="BH633" s="49" t="str">
        <f t="shared" si="1195"/>
        <v/>
      </c>
      <c r="BI633" s="49" t="str">
        <f t="shared" si="1196"/>
        <v/>
      </c>
      <c r="BJ633" s="49" t="str">
        <f t="shared" si="1197"/>
        <v/>
      </c>
      <c r="BK633" s="49" t="str">
        <f t="shared" si="1198"/>
        <v/>
      </c>
      <c r="BL633" s="49" t="str">
        <f t="shared" si="1199"/>
        <v/>
      </c>
      <c r="BM633" s="49" t="str">
        <f t="shared" si="1200"/>
        <v/>
      </c>
      <c r="BN633" s="49" t="str">
        <f t="shared" si="1201"/>
        <v/>
      </c>
      <c r="BP633" s="49"/>
      <c r="BQ633" s="49" t="str">
        <f t="shared" si="1202"/>
        <v/>
      </c>
      <c r="BR633" s="49" t="str">
        <f t="shared" si="1203"/>
        <v/>
      </c>
      <c r="BS633" s="49" t="str">
        <f t="shared" si="1204"/>
        <v/>
      </c>
      <c r="BT633" s="49" t="str">
        <f t="shared" si="1205"/>
        <v/>
      </c>
      <c r="BU633" s="49" t="str">
        <f t="shared" si="1206"/>
        <v/>
      </c>
      <c r="BV633" s="49" t="str">
        <f t="shared" si="1207"/>
        <v/>
      </c>
      <c r="BW633" s="49" t="str">
        <f t="shared" si="1208"/>
        <v/>
      </c>
      <c r="BX633" s="49" t="str">
        <f t="shared" si="1209"/>
        <v/>
      </c>
      <c r="BZ633" s="49"/>
      <c r="CA633" s="49" t="str">
        <f t="shared" si="1210"/>
        <v/>
      </c>
      <c r="CB633" s="49" t="str">
        <f t="shared" si="1211"/>
        <v/>
      </c>
      <c r="CC633" s="49" t="str">
        <f t="shared" si="1212"/>
        <v/>
      </c>
      <c r="CD633" s="49" t="str">
        <f t="shared" si="1213"/>
        <v/>
      </c>
      <c r="CE633" s="49" t="str">
        <f t="shared" si="1214"/>
        <v/>
      </c>
      <c r="CF633" s="49" t="str">
        <f t="shared" si="1215"/>
        <v/>
      </c>
      <c r="CG633" s="49" t="str">
        <f t="shared" si="1216"/>
        <v/>
      </c>
      <c r="CH633" s="49" t="str">
        <f t="shared" si="1217"/>
        <v/>
      </c>
      <c r="CJ633" s="49"/>
      <c r="CK633" s="49" t="str">
        <f t="shared" si="1218"/>
        <v/>
      </c>
      <c r="CL633" s="49" t="str">
        <f t="shared" si="1219"/>
        <v/>
      </c>
      <c r="CM633" s="49" t="str">
        <f t="shared" si="1220"/>
        <v/>
      </c>
      <c r="CN633" s="49" t="str">
        <f t="shared" si="1221"/>
        <v/>
      </c>
      <c r="CO633" s="49" t="str">
        <f t="shared" si="1222"/>
        <v/>
      </c>
      <c r="CP633" s="49" t="str">
        <f t="shared" si="1223"/>
        <v/>
      </c>
      <c r="CQ633" s="49" t="str">
        <f t="shared" si="1224"/>
        <v/>
      </c>
      <c r="CR633" s="49" t="str">
        <f t="shared" si="1225"/>
        <v/>
      </c>
      <c r="CT633" s="49"/>
      <c r="CU633" s="49" t="str">
        <f t="shared" si="1226"/>
        <v/>
      </c>
      <c r="CV633" s="49" t="str">
        <f t="shared" si="1227"/>
        <v/>
      </c>
      <c r="CW633" s="49" t="str">
        <f t="shared" si="1228"/>
        <v/>
      </c>
      <c r="CX633" s="49" t="str">
        <f t="shared" si="1229"/>
        <v/>
      </c>
      <c r="CY633" s="49" t="str">
        <f t="shared" si="1230"/>
        <v/>
      </c>
      <c r="CZ633" s="49" t="str">
        <f t="shared" si="1231"/>
        <v/>
      </c>
      <c r="DA633" s="49" t="str">
        <f t="shared" si="1232"/>
        <v/>
      </c>
      <c r="DB633" s="49" t="str">
        <f t="shared" si="1233"/>
        <v/>
      </c>
      <c r="DD633" s="49"/>
      <c r="DE633" s="49" t="str">
        <f t="shared" si="1234"/>
        <v/>
      </c>
      <c r="DF633" s="49" t="str">
        <f t="shared" si="1235"/>
        <v/>
      </c>
      <c r="DG633" s="49" t="str">
        <f t="shared" si="1236"/>
        <v/>
      </c>
      <c r="DH633" s="49" t="str">
        <f t="shared" si="1237"/>
        <v/>
      </c>
      <c r="DI633" s="49" t="str">
        <f t="shared" si="1238"/>
        <v/>
      </c>
      <c r="DJ633" s="49" t="str">
        <f t="shared" si="1239"/>
        <v/>
      </c>
      <c r="DK633" s="49" t="str">
        <f t="shared" si="1240"/>
        <v/>
      </c>
      <c r="DL633" s="49" t="str">
        <f t="shared" si="1241"/>
        <v/>
      </c>
      <c r="DN633" s="49"/>
      <c r="DO633" s="49" t="str">
        <f t="shared" si="1242"/>
        <v/>
      </c>
      <c r="DP633" s="49" t="str">
        <f t="shared" si="1243"/>
        <v/>
      </c>
      <c r="DQ633" s="49" t="str">
        <f t="shared" si="1244"/>
        <v/>
      </c>
      <c r="DR633" s="49" t="str">
        <f t="shared" si="1245"/>
        <v/>
      </c>
      <c r="DS633" s="49" t="str">
        <f t="shared" si="1246"/>
        <v/>
      </c>
      <c r="DT633" s="49" t="str">
        <f t="shared" si="1247"/>
        <v/>
      </c>
      <c r="DU633" s="49" t="str">
        <f t="shared" si="1248"/>
        <v/>
      </c>
      <c r="DV633" s="49" t="str">
        <f t="shared" si="1249"/>
        <v/>
      </c>
      <c r="DX633" s="49"/>
      <c r="DY633" s="49" t="str">
        <f t="shared" si="1250"/>
        <v/>
      </c>
      <c r="DZ633" s="49" t="str">
        <f t="shared" si="1251"/>
        <v/>
      </c>
      <c r="EA633" s="49" t="str">
        <f t="shared" si="1252"/>
        <v/>
      </c>
      <c r="EB633" s="49" t="str">
        <f t="shared" si="1253"/>
        <v/>
      </c>
      <c r="EC633" s="49" t="str">
        <f t="shared" si="1254"/>
        <v/>
      </c>
      <c r="ED633" s="49" t="str">
        <f t="shared" si="1255"/>
        <v/>
      </c>
      <c r="EE633" s="49" t="str">
        <f t="shared" si="1256"/>
        <v/>
      </c>
      <c r="EF633" s="49" t="str">
        <f t="shared" si="1257"/>
        <v/>
      </c>
      <c r="EH633" s="49"/>
      <c r="EI633" s="49" t="str">
        <f t="shared" si="1258"/>
        <v/>
      </c>
      <c r="EJ633" s="49" t="str">
        <f t="shared" si="1259"/>
        <v/>
      </c>
      <c r="EK633" s="49" t="str">
        <f t="shared" si="1260"/>
        <v/>
      </c>
      <c r="EL633" s="49" t="str">
        <f t="shared" si="1261"/>
        <v/>
      </c>
      <c r="EM633" s="49" t="str">
        <f t="shared" si="1262"/>
        <v/>
      </c>
      <c r="EN633" s="49" t="str">
        <f t="shared" si="1263"/>
        <v/>
      </c>
      <c r="EO633" s="49" t="str">
        <f t="shared" si="1264"/>
        <v/>
      </c>
      <c r="EP633" s="49" t="str">
        <f t="shared" si="1265"/>
        <v/>
      </c>
      <c r="ER633" s="49"/>
      <c r="ES633" s="49" t="str">
        <f t="shared" si="1266"/>
        <v/>
      </c>
      <c r="ET633" s="49" t="str">
        <f t="shared" si="1267"/>
        <v/>
      </c>
      <c r="EU633" s="49" t="str">
        <f t="shared" si="1268"/>
        <v/>
      </c>
      <c r="EV633" s="49" t="str">
        <f t="shared" si="1269"/>
        <v/>
      </c>
      <c r="EW633" s="49" t="str">
        <f t="shared" si="1270"/>
        <v/>
      </c>
      <c r="EX633" s="49" t="str">
        <f t="shared" si="1271"/>
        <v/>
      </c>
      <c r="EY633" s="49" t="str">
        <f t="shared" si="1272"/>
        <v/>
      </c>
      <c r="EZ633" s="49" t="str">
        <f t="shared" si="1273"/>
        <v/>
      </c>
      <c r="FB633" s="49"/>
      <c r="FC633" s="49" t="str">
        <f t="shared" si="1274"/>
        <v/>
      </c>
      <c r="FD633" s="49" t="str">
        <f t="shared" si="1275"/>
        <v/>
      </c>
      <c r="FE633" s="49" t="str">
        <f t="shared" si="1276"/>
        <v/>
      </c>
      <c r="FF633" s="49" t="str">
        <f t="shared" si="1277"/>
        <v/>
      </c>
      <c r="FG633" s="49" t="str">
        <f t="shared" si="1278"/>
        <v/>
      </c>
      <c r="FH633" s="49" t="str">
        <f t="shared" si="1279"/>
        <v/>
      </c>
      <c r="FI633" s="49" t="str">
        <f t="shared" si="1280"/>
        <v/>
      </c>
      <c r="FJ633" s="49" t="str">
        <f t="shared" si="1281"/>
        <v/>
      </c>
      <c r="FL633" s="49"/>
      <c r="FM633" s="49" t="str">
        <f t="shared" si="1282"/>
        <v/>
      </c>
      <c r="FN633" s="49" t="str">
        <f t="shared" si="1283"/>
        <v/>
      </c>
      <c r="FO633" s="49" t="str">
        <f t="shared" si="1284"/>
        <v/>
      </c>
      <c r="FP633" s="49" t="str">
        <f t="shared" si="1285"/>
        <v/>
      </c>
      <c r="FQ633" s="49" t="str">
        <f t="shared" si="1286"/>
        <v/>
      </c>
      <c r="FR633" s="49" t="str">
        <f t="shared" si="1287"/>
        <v/>
      </c>
      <c r="FS633" s="49" t="str">
        <f t="shared" si="1288"/>
        <v/>
      </c>
      <c r="FT633" s="49" t="str">
        <f t="shared" si="1289"/>
        <v/>
      </c>
      <c r="FV633" s="49"/>
      <c r="FW633" s="49" t="str">
        <f t="shared" si="1290"/>
        <v/>
      </c>
      <c r="FX633" s="49" t="str">
        <f t="shared" si="1291"/>
        <v/>
      </c>
      <c r="FY633" s="49" t="str">
        <f t="shared" si="1292"/>
        <v/>
      </c>
      <c r="FZ633" s="49" t="str">
        <f t="shared" si="1293"/>
        <v/>
      </c>
      <c r="GA633" s="49" t="str">
        <f t="shared" si="1294"/>
        <v/>
      </c>
      <c r="GB633" s="49" t="str">
        <f t="shared" si="1295"/>
        <v/>
      </c>
      <c r="GC633" s="49" t="str">
        <f t="shared" si="1296"/>
        <v/>
      </c>
      <c r="GD633" s="49" t="str">
        <f t="shared" si="1297"/>
        <v/>
      </c>
      <c r="GF633" s="49"/>
      <c r="GG633" s="49" t="str">
        <f t="shared" si="1298"/>
        <v/>
      </c>
      <c r="GH633" s="49" t="str">
        <f t="shared" si="1299"/>
        <v/>
      </c>
      <c r="GI633" s="49" t="str">
        <f t="shared" si="1300"/>
        <v/>
      </c>
      <c r="GJ633" s="49" t="str">
        <f t="shared" si="1301"/>
        <v/>
      </c>
      <c r="GK633" s="49" t="str">
        <f t="shared" si="1302"/>
        <v/>
      </c>
      <c r="GL633" s="49" t="str">
        <f t="shared" si="1303"/>
        <v/>
      </c>
      <c r="GM633" s="49" t="str">
        <f t="shared" si="1304"/>
        <v/>
      </c>
      <c r="GN633" s="49" t="str">
        <f t="shared" si="1305"/>
        <v/>
      </c>
      <c r="GP633" s="49"/>
      <c r="GQ633" s="49" t="str">
        <f t="shared" si="1306"/>
        <v/>
      </c>
      <c r="GR633" s="49" t="str">
        <f t="shared" si="1307"/>
        <v/>
      </c>
      <c r="GS633" s="49" t="str">
        <f t="shared" si="1308"/>
        <v/>
      </c>
      <c r="GT633" s="49" t="str">
        <f t="shared" si="1309"/>
        <v/>
      </c>
      <c r="GU633" s="49" t="str">
        <f t="shared" si="1310"/>
        <v/>
      </c>
      <c r="GV633" s="49" t="str">
        <f t="shared" si="1311"/>
        <v/>
      </c>
      <c r="GW633" s="49" t="str">
        <f t="shared" si="1312"/>
        <v/>
      </c>
      <c r="GX633" s="49" t="str">
        <f t="shared" si="1313"/>
        <v/>
      </c>
    </row>
    <row r="634" spans="17:206" x14ac:dyDescent="0.2">
      <c r="Q634" s="65">
        <v>137</v>
      </c>
      <c r="AB634" s="49"/>
      <c r="AC634" s="49" t="str">
        <f t="shared" si="1170"/>
        <v/>
      </c>
      <c r="AD634" s="49" t="str">
        <f t="shared" si="1171"/>
        <v/>
      </c>
      <c r="AE634" s="49" t="str">
        <f t="shared" si="1172"/>
        <v/>
      </c>
      <c r="AF634" s="49" t="str">
        <f t="shared" si="1173"/>
        <v/>
      </c>
      <c r="AG634" s="49" t="str">
        <f t="shared" si="1174"/>
        <v/>
      </c>
      <c r="AH634" s="49" t="str">
        <f t="shared" si="1175"/>
        <v/>
      </c>
      <c r="AI634" s="49" t="str">
        <f t="shared" si="1176"/>
        <v/>
      </c>
      <c r="AJ634" s="49" t="str">
        <f t="shared" si="1177"/>
        <v/>
      </c>
      <c r="AL634" s="49"/>
      <c r="AM634" s="49" t="str">
        <f t="shared" si="1178"/>
        <v/>
      </c>
      <c r="AN634" s="49" t="str">
        <f t="shared" si="1179"/>
        <v/>
      </c>
      <c r="AO634" s="49" t="str">
        <f t="shared" si="1180"/>
        <v/>
      </c>
      <c r="AP634" s="49" t="str">
        <f t="shared" si="1181"/>
        <v/>
      </c>
      <c r="AQ634" s="49" t="str">
        <f t="shared" si="1182"/>
        <v/>
      </c>
      <c r="AR634" s="49" t="str">
        <f t="shared" si="1183"/>
        <v/>
      </c>
      <c r="AS634" s="49" t="str">
        <f t="shared" si="1184"/>
        <v/>
      </c>
      <c r="AT634" s="49" t="str">
        <f t="shared" si="1185"/>
        <v/>
      </c>
      <c r="AV634" s="49"/>
      <c r="AW634" s="49" t="str">
        <f t="shared" si="1186"/>
        <v/>
      </c>
      <c r="AX634" s="49" t="str">
        <f t="shared" si="1187"/>
        <v/>
      </c>
      <c r="AY634" s="49" t="str">
        <f t="shared" si="1188"/>
        <v/>
      </c>
      <c r="AZ634" s="49" t="str">
        <f t="shared" si="1189"/>
        <v/>
      </c>
      <c r="BA634" s="49" t="str">
        <f t="shared" si="1190"/>
        <v/>
      </c>
      <c r="BB634" s="49" t="str">
        <f t="shared" si="1191"/>
        <v/>
      </c>
      <c r="BC634" s="49" t="str">
        <f t="shared" si="1192"/>
        <v/>
      </c>
      <c r="BD634" s="49" t="str">
        <f t="shared" si="1193"/>
        <v/>
      </c>
      <c r="BF634" s="49"/>
      <c r="BG634" s="49" t="str">
        <f t="shared" si="1194"/>
        <v/>
      </c>
      <c r="BH634" s="49" t="str">
        <f t="shared" si="1195"/>
        <v/>
      </c>
      <c r="BI634" s="49" t="str">
        <f t="shared" si="1196"/>
        <v/>
      </c>
      <c r="BJ634" s="49" t="str">
        <f t="shared" si="1197"/>
        <v/>
      </c>
      <c r="BK634" s="49" t="str">
        <f t="shared" si="1198"/>
        <v/>
      </c>
      <c r="BL634" s="49" t="str">
        <f t="shared" si="1199"/>
        <v/>
      </c>
      <c r="BM634" s="49" t="str">
        <f t="shared" si="1200"/>
        <v/>
      </c>
      <c r="BN634" s="49" t="str">
        <f t="shared" si="1201"/>
        <v/>
      </c>
      <c r="BP634" s="49"/>
      <c r="BQ634" s="49" t="str">
        <f t="shared" si="1202"/>
        <v/>
      </c>
      <c r="BR634" s="49" t="str">
        <f t="shared" si="1203"/>
        <v/>
      </c>
      <c r="BS634" s="49" t="str">
        <f t="shared" si="1204"/>
        <v/>
      </c>
      <c r="BT634" s="49" t="str">
        <f t="shared" si="1205"/>
        <v/>
      </c>
      <c r="BU634" s="49" t="str">
        <f t="shared" si="1206"/>
        <v/>
      </c>
      <c r="BV634" s="49" t="str">
        <f t="shared" si="1207"/>
        <v/>
      </c>
      <c r="BW634" s="49" t="str">
        <f t="shared" si="1208"/>
        <v/>
      </c>
      <c r="BX634" s="49" t="str">
        <f t="shared" si="1209"/>
        <v/>
      </c>
      <c r="BZ634" s="49"/>
      <c r="CA634" s="49" t="str">
        <f t="shared" si="1210"/>
        <v/>
      </c>
      <c r="CB634" s="49" t="str">
        <f t="shared" si="1211"/>
        <v/>
      </c>
      <c r="CC634" s="49" t="str">
        <f t="shared" si="1212"/>
        <v/>
      </c>
      <c r="CD634" s="49" t="str">
        <f t="shared" si="1213"/>
        <v/>
      </c>
      <c r="CE634" s="49" t="str">
        <f t="shared" si="1214"/>
        <v/>
      </c>
      <c r="CF634" s="49" t="str">
        <f t="shared" si="1215"/>
        <v/>
      </c>
      <c r="CG634" s="49" t="str">
        <f t="shared" si="1216"/>
        <v/>
      </c>
      <c r="CH634" s="49" t="str">
        <f t="shared" si="1217"/>
        <v/>
      </c>
      <c r="CJ634" s="49"/>
      <c r="CK634" s="49" t="str">
        <f t="shared" si="1218"/>
        <v/>
      </c>
      <c r="CL634" s="49" t="str">
        <f t="shared" si="1219"/>
        <v/>
      </c>
      <c r="CM634" s="49" t="str">
        <f t="shared" si="1220"/>
        <v/>
      </c>
      <c r="CN634" s="49" t="str">
        <f t="shared" si="1221"/>
        <v/>
      </c>
      <c r="CO634" s="49" t="str">
        <f t="shared" si="1222"/>
        <v/>
      </c>
      <c r="CP634" s="49" t="str">
        <f t="shared" si="1223"/>
        <v/>
      </c>
      <c r="CQ634" s="49" t="str">
        <f t="shared" si="1224"/>
        <v/>
      </c>
      <c r="CR634" s="49" t="str">
        <f t="shared" si="1225"/>
        <v/>
      </c>
      <c r="CT634" s="49"/>
      <c r="CU634" s="49" t="str">
        <f t="shared" si="1226"/>
        <v/>
      </c>
      <c r="CV634" s="49" t="str">
        <f t="shared" si="1227"/>
        <v/>
      </c>
      <c r="CW634" s="49" t="str">
        <f t="shared" si="1228"/>
        <v/>
      </c>
      <c r="CX634" s="49" t="str">
        <f t="shared" si="1229"/>
        <v/>
      </c>
      <c r="CY634" s="49" t="str">
        <f t="shared" si="1230"/>
        <v/>
      </c>
      <c r="CZ634" s="49" t="str">
        <f t="shared" si="1231"/>
        <v/>
      </c>
      <c r="DA634" s="49" t="str">
        <f t="shared" si="1232"/>
        <v/>
      </c>
      <c r="DB634" s="49" t="str">
        <f t="shared" si="1233"/>
        <v/>
      </c>
      <c r="DD634" s="49"/>
      <c r="DE634" s="49" t="str">
        <f t="shared" si="1234"/>
        <v/>
      </c>
      <c r="DF634" s="49" t="str">
        <f t="shared" si="1235"/>
        <v/>
      </c>
      <c r="DG634" s="49" t="str">
        <f t="shared" si="1236"/>
        <v/>
      </c>
      <c r="DH634" s="49" t="str">
        <f t="shared" si="1237"/>
        <v/>
      </c>
      <c r="DI634" s="49" t="str">
        <f t="shared" si="1238"/>
        <v/>
      </c>
      <c r="DJ634" s="49" t="str">
        <f t="shared" si="1239"/>
        <v/>
      </c>
      <c r="DK634" s="49" t="str">
        <f t="shared" si="1240"/>
        <v/>
      </c>
      <c r="DL634" s="49" t="str">
        <f t="shared" si="1241"/>
        <v/>
      </c>
      <c r="DN634" s="49"/>
      <c r="DO634" s="49" t="str">
        <f t="shared" si="1242"/>
        <v/>
      </c>
      <c r="DP634" s="49" t="str">
        <f t="shared" si="1243"/>
        <v/>
      </c>
      <c r="DQ634" s="49" t="str">
        <f t="shared" si="1244"/>
        <v/>
      </c>
      <c r="DR634" s="49" t="str">
        <f t="shared" si="1245"/>
        <v/>
      </c>
      <c r="DS634" s="49" t="str">
        <f t="shared" si="1246"/>
        <v/>
      </c>
      <c r="DT634" s="49" t="str">
        <f t="shared" si="1247"/>
        <v/>
      </c>
      <c r="DU634" s="49" t="str">
        <f t="shared" si="1248"/>
        <v/>
      </c>
      <c r="DV634" s="49" t="str">
        <f t="shared" si="1249"/>
        <v/>
      </c>
      <c r="DX634" s="49"/>
      <c r="DY634" s="49" t="str">
        <f t="shared" si="1250"/>
        <v/>
      </c>
      <c r="DZ634" s="49" t="str">
        <f t="shared" si="1251"/>
        <v/>
      </c>
      <c r="EA634" s="49" t="str">
        <f t="shared" si="1252"/>
        <v/>
      </c>
      <c r="EB634" s="49" t="str">
        <f t="shared" si="1253"/>
        <v/>
      </c>
      <c r="EC634" s="49" t="str">
        <f t="shared" si="1254"/>
        <v/>
      </c>
      <c r="ED634" s="49" t="str">
        <f t="shared" si="1255"/>
        <v/>
      </c>
      <c r="EE634" s="49" t="str">
        <f t="shared" si="1256"/>
        <v/>
      </c>
      <c r="EF634" s="49" t="str">
        <f t="shared" si="1257"/>
        <v/>
      </c>
      <c r="EH634" s="49"/>
      <c r="EI634" s="49" t="str">
        <f t="shared" si="1258"/>
        <v/>
      </c>
      <c r="EJ634" s="49" t="str">
        <f t="shared" si="1259"/>
        <v/>
      </c>
      <c r="EK634" s="49" t="str">
        <f t="shared" si="1260"/>
        <v/>
      </c>
      <c r="EL634" s="49" t="str">
        <f t="shared" si="1261"/>
        <v/>
      </c>
      <c r="EM634" s="49" t="str">
        <f t="shared" si="1262"/>
        <v/>
      </c>
      <c r="EN634" s="49" t="str">
        <f t="shared" si="1263"/>
        <v/>
      </c>
      <c r="EO634" s="49" t="str">
        <f t="shared" si="1264"/>
        <v/>
      </c>
      <c r="EP634" s="49" t="str">
        <f t="shared" si="1265"/>
        <v/>
      </c>
      <c r="ER634" s="49"/>
      <c r="ES634" s="49" t="str">
        <f t="shared" si="1266"/>
        <v/>
      </c>
      <c r="ET634" s="49" t="str">
        <f t="shared" si="1267"/>
        <v/>
      </c>
      <c r="EU634" s="49" t="str">
        <f t="shared" si="1268"/>
        <v/>
      </c>
      <c r="EV634" s="49" t="str">
        <f t="shared" si="1269"/>
        <v/>
      </c>
      <c r="EW634" s="49" t="str">
        <f t="shared" si="1270"/>
        <v/>
      </c>
      <c r="EX634" s="49" t="str">
        <f t="shared" si="1271"/>
        <v/>
      </c>
      <c r="EY634" s="49" t="str">
        <f t="shared" si="1272"/>
        <v/>
      </c>
      <c r="EZ634" s="49" t="str">
        <f t="shared" si="1273"/>
        <v/>
      </c>
      <c r="FB634" s="49"/>
      <c r="FC634" s="49" t="str">
        <f t="shared" si="1274"/>
        <v/>
      </c>
      <c r="FD634" s="49" t="str">
        <f t="shared" si="1275"/>
        <v/>
      </c>
      <c r="FE634" s="49" t="str">
        <f t="shared" si="1276"/>
        <v/>
      </c>
      <c r="FF634" s="49" t="str">
        <f t="shared" si="1277"/>
        <v/>
      </c>
      <c r="FG634" s="49" t="str">
        <f t="shared" si="1278"/>
        <v/>
      </c>
      <c r="FH634" s="49" t="str">
        <f t="shared" si="1279"/>
        <v/>
      </c>
      <c r="FI634" s="49" t="str">
        <f t="shared" si="1280"/>
        <v/>
      </c>
      <c r="FJ634" s="49" t="str">
        <f t="shared" si="1281"/>
        <v/>
      </c>
      <c r="FL634" s="49"/>
      <c r="FM634" s="49" t="str">
        <f t="shared" si="1282"/>
        <v/>
      </c>
      <c r="FN634" s="49" t="str">
        <f t="shared" si="1283"/>
        <v/>
      </c>
      <c r="FO634" s="49" t="str">
        <f t="shared" si="1284"/>
        <v/>
      </c>
      <c r="FP634" s="49" t="str">
        <f t="shared" si="1285"/>
        <v/>
      </c>
      <c r="FQ634" s="49" t="str">
        <f t="shared" si="1286"/>
        <v/>
      </c>
      <c r="FR634" s="49" t="str">
        <f t="shared" si="1287"/>
        <v/>
      </c>
      <c r="FS634" s="49" t="str">
        <f t="shared" si="1288"/>
        <v/>
      </c>
      <c r="FT634" s="49" t="str">
        <f t="shared" si="1289"/>
        <v/>
      </c>
      <c r="FV634" s="49"/>
      <c r="FW634" s="49" t="str">
        <f t="shared" si="1290"/>
        <v/>
      </c>
      <c r="FX634" s="49" t="str">
        <f t="shared" si="1291"/>
        <v/>
      </c>
      <c r="FY634" s="49" t="str">
        <f t="shared" si="1292"/>
        <v/>
      </c>
      <c r="FZ634" s="49" t="str">
        <f t="shared" si="1293"/>
        <v/>
      </c>
      <c r="GA634" s="49" t="str">
        <f t="shared" si="1294"/>
        <v/>
      </c>
      <c r="GB634" s="49" t="str">
        <f t="shared" si="1295"/>
        <v/>
      </c>
      <c r="GC634" s="49" t="str">
        <f t="shared" si="1296"/>
        <v/>
      </c>
      <c r="GD634" s="49" t="str">
        <f t="shared" si="1297"/>
        <v/>
      </c>
      <c r="GF634" s="49"/>
      <c r="GG634" s="49" t="str">
        <f t="shared" si="1298"/>
        <v/>
      </c>
      <c r="GH634" s="49" t="str">
        <f t="shared" si="1299"/>
        <v/>
      </c>
      <c r="GI634" s="49" t="str">
        <f t="shared" si="1300"/>
        <v/>
      </c>
      <c r="GJ634" s="49" t="str">
        <f t="shared" si="1301"/>
        <v/>
      </c>
      <c r="GK634" s="49" t="str">
        <f t="shared" si="1302"/>
        <v/>
      </c>
      <c r="GL634" s="49" t="str">
        <f t="shared" si="1303"/>
        <v/>
      </c>
      <c r="GM634" s="49" t="str">
        <f t="shared" si="1304"/>
        <v/>
      </c>
      <c r="GN634" s="49" t="str">
        <f t="shared" si="1305"/>
        <v/>
      </c>
      <c r="GP634" s="49"/>
      <c r="GQ634" s="49" t="str">
        <f t="shared" si="1306"/>
        <v/>
      </c>
      <c r="GR634" s="49" t="str">
        <f t="shared" si="1307"/>
        <v/>
      </c>
      <c r="GS634" s="49" t="str">
        <f t="shared" si="1308"/>
        <v/>
      </c>
      <c r="GT634" s="49" t="str">
        <f t="shared" si="1309"/>
        <v/>
      </c>
      <c r="GU634" s="49" t="str">
        <f t="shared" si="1310"/>
        <v/>
      </c>
      <c r="GV634" s="49" t="str">
        <f t="shared" si="1311"/>
        <v/>
      </c>
      <c r="GW634" s="49" t="str">
        <f t="shared" si="1312"/>
        <v/>
      </c>
      <c r="GX634" s="49" t="str">
        <f t="shared" si="1313"/>
        <v/>
      </c>
    </row>
    <row r="635" spans="17:206" x14ac:dyDescent="0.2">
      <c r="Q635" s="65">
        <v>138</v>
      </c>
      <c r="AB635" s="49"/>
      <c r="AC635" s="49" t="str">
        <f t="shared" si="1170"/>
        <v/>
      </c>
      <c r="AD635" s="49" t="str">
        <f t="shared" si="1171"/>
        <v/>
      </c>
      <c r="AE635" s="49" t="str">
        <f t="shared" si="1172"/>
        <v/>
      </c>
      <c r="AF635" s="49" t="str">
        <f t="shared" si="1173"/>
        <v/>
      </c>
      <c r="AG635" s="49" t="str">
        <f t="shared" si="1174"/>
        <v/>
      </c>
      <c r="AH635" s="49" t="str">
        <f t="shared" si="1175"/>
        <v/>
      </c>
      <c r="AI635" s="49" t="str">
        <f t="shared" si="1176"/>
        <v/>
      </c>
      <c r="AJ635" s="49" t="str">
        <f t="shared" si="1177"/>
        <v/>
      </c>
      <c r="AL635" s="49"/>
      <c r="AM635" s="49" t="str">
        <f t="shared" si="1178"/>
        <v/>
      </c>
      <c r="AN635" s="49" t="str">
        <f t="shared" si="1179"/>
        <v/>
      </c>
      <c r="AO635" s="49" t="str">
        <f t="shared" si="1180"/>
        <v/>
      </c>
      <c r="AP635" s="49" t="str">
        <f t="shared" si="1181"/>
        <v/>
      </c>
      <c r="AQ635" s="49" t="str">
        <f t="shared" si="1182"/>
        <v/>
      </c>
      <c r="AR635" s="49" t="str">
        <f t="shared" si="1183"/>
        <v/>
      </c>
      <c r="AS635" s="49" t="str">
        <f t="shared" si="1184"/>
        <v/>
      </c>
      <c r="AT635" s="49" t="str">
        <f t="shared" si="1185"/>
        <v/>
      </c>
      <c r="AV635" s="49"/>
      <c r="AW635" s="49" t="str">
        <f t="shared" si="1186"/>
        <v/>
      </c>
      <c r="AX635" s="49" t="str">
        <f t="shared" si="1187"/>
        <v/>
      </c>
      <c r="AY635" s="49" t="str">
        <f t="shared" si="1188"/>
        <v/>
      </c>
      <c r="AZ635" s="49" t="str">
        <f t="shared" si="1189"/>
        <v/>
      </c>
      <c r="BA635" s="49" t="str">
        <f t="shared" si="1190"/>
        <v/>
      </c>
      <c r="BB635" s="49" t="str">
        <f t="shared" si="1191"/>
        <v/>
      </c>
      <c r="BC635" s="49" t="str">
        <f t="shared" si="1192"/>
        <v/>
      </c>
      <c r="BD635" s="49" t="str">
        <f t="shared" si="1193"/>
        <v/>
      </c>
      <c r="BF635" s="49"/>
      <c r="BG635" s="49" t="str">
        <f t="shared" si="1194"/>
        <v/>
      </c>
      <c r="BH635" s="49" t="str">
        <f t="shared" si="1195"/>
        <v/>
      </c>
      <c r="BI635" s="49" t="str">
        <f t="shared" si="1196"/>
        <v/>
      </c>
      <c r="BJ635" s="49" t="str">
        <f t="shared" si="1197"/>
        <v/>
      </c>
      <c r="BK635" s="49" t="str">
        <f t="shared" si="1198"/>
        <v/>
      </c>
      <c r="BL635" s="49" t="str">
        <f t="shared" si="1199"/>
        <v/>
      </c>
      <c r="BM635" s="49" t="str">
        <f t="shared" si="1200"/>
        <v/>
      </c>
      <c r="BN635" s="49" t="str">
        <f t="shared" si="1201"/>
        <v/>
      </c>
      <c r="BP635" s="49"/>
      <c r="BQ635" s="49" t="str">
        <f t="shared" si="1202"/>
        <v/>
      </c>
      <c r="BR635" s="49" t="str">
        <f t="shared" si="1203"/>
        <v/>
      </c>
      <c r="BS635" s="49" t="str">
        <f t="shared" si="1204"/>
        <v/>
      </c>
      <c r="BT635" s="49" t="str">
        <f t="shared" si="1205"/>
        <v/>
      </c>
      <c r="BU635" s="49" t="str">
        <f t="shared" si="1206"/>
        <v/>
      </c>
      <c r="BV635" s="49" t="str">
        <f t="shared" si="1207"/>
        <v/>
      </c>
      <c r="BW635" s="49" t="str">
        <f t="shared" si="1208"/>
        <v/>
      </c>
      <c r="BX635" s="49" t="str">
        <f t="shared" si="1209"/>
        <v/>
      </c>
      <c r="BZ635" s="49"/>
      <c r="CA635" s="49" t="str">
        <f t="shared" si="1210"/>
        <v/>
      </c>
      <c r="CB635" s="49" t="str">
        <f t="shared" si="1211"/>
        <v/>
      </c>
      <c r="CC635" s="49" t="str">
        <f t="shared" si="1212"/>
        <v/>
      </c>
      <c r="CD635" s="49" t="str">
        <f t="shared" si="1213"/>
        <v/>
      </c>
      <c r="CE635" s="49" t="str">
        <f t="shared" si="1214"/>
        <v/>
      </c>
      <c r="CF635" s="49" t="str">
        <f t="shared" si="1215"/>
        <v/>
      </c>
      <c r="CG635" s="49" t="str">
        <f t="shared" si="1216"/>
        <v/>
      </c>
      <c r="CH635" s="49" t="str">
        <f t="shared" si="1217"/>
        <v/>
      </c>
      <c r="CJ635" s="49"/>
      <c r="CK635" s="49" t="str">
        <f t="shared" si="1218"/>
        <v/>
      </c>
      <c r="CL635" s="49" t="str">
        <f t="shared" si="1219"/>
        <v/>
      </c>
      <c r="CM635" s="49" t="str">
        <f t="shared" si="1220"/>
        <v/>
      </c>
      <c r="CN635" s="49" t="str">
        <f t="shared" si="1221"/>
        <v/>
      </c>
      <c r="CO635" s="49" t="str">
        <f t="shared" si="1222"/>
        <v/>
      </c>
      <c r="CP635" s="49" t="str">
        <f t="shared" si="1223"/>
        <v/>
      </c>
      <c r="CQ635" s="49" t="str">
        <f t="shared" si="1224"/>
        <v/>
      </c>
      <c r="CR635" s="49" t="str">
        <f t="shared" si="1225"/>
        <v/>
      </c>
      <c r="CT635" s="49"/>
      <c r="CU635" s="49" t="str">
        <f t="shared" si="1226"/>
        <v/>
      </c>
      <c r="CV635" s="49" t="str">
        <f t="shared" si="1227"/>
        <v/>
      </c>
      <c r="CW635" s="49" t="str">
        <f t="shared" si="1228"/>
        <v/>
      </c>
      <c r="CX635" s="49" t="str">
        <f t="shared" si="1229"/>
        <v/>
      </c>
      <c r="CY635" s="49" t="str">
        <f t="shared" si="1230"/>
        <v/>
      </c>
      <c r="CZ635" s="49" t="str">
        <f t="shared" si="1231"/>
        <v/>
      </c>
      <c r="DA635" s="49" t="str">
        <f t="shared" si="1232"/>
        <v/>
      </c>
      <c r="DB635" s="49" t="str">
        <f t="shared" si="1233"/>
        <v/>
      </c>
      <c r="DD635" s="49"/>
      <c r="DE635" s="49" t="str">
        <f t="shared" si="1234"/>
        <v/>
      </c>
      <c r="DF635" s="49" t="str">
        <f t="shared" si="1235"/>
        <v/>
      </c>
      <c r="DG635" s="49" t="str">
        <f t="shared" si="1236"/>
        <v/>
      </c>
      <c r="DH635" s="49" t="str">
        <f t="shared" si="1237"/>
        <v/>
      </c>
      <c r="DI635" s="49" t="str">
        <f t="shared" si="1238"/>
        <v/>
      </c>
      <c r="DJ635" s="49" t="str">
        <f t="shared" si="1239"/>
        <v/>
      </c>
      <c r="DK635" s="49" t="str">
        <f t="shared" si="1240"/>
        <v/>
      </c>
      <c r="DL635" s="49" t="str">
        <f t="shared" si="1241"/>
        <v/>
      </c>
      <c r="DN635" s="49"/>
      <c r="DO635" s="49" t="str">
        <f t="shared" si="1242"/>
        <v/>
      </c>
      <c r="DP635" s="49" t="str">
        <f t="shared" si="1243"/>
        <v/>
      </c>
      <c r="DQ635" s="49" t="str">
        <f t="shared" si="1244"/>
        <v/>
      </c>
      <c r="DR635" s="49" t="str">
        <f t="shared" si="1245"/>
        <v/>
      </c>
      <c r="DS635" s="49" t="str">
        <f t="shared" si="1246"/>
        <v/>
      </c>
      <c r="DT635" s="49" t="str">
        <f t="shared" si="1247"/>
        <v/>
      </c>
      <c r="DU635" s="49" t="str">
        <f t="shared" si="1248"/>
        <v/>
      </c>
      <c r="DV635" s="49" t="str">
        <f t="shared" si="1249"/>
        <v/>
      </c>
      <c r="DX635" s="49"/>
      <c r="DY635" s="49" t="str">
        <f t="shared" si="1250"/>
        <v/>
      </c>
      <c r="DZ635" s="49" t="str">
        <f t="shared" si="1251"/>
        <v/>
      </c>
      <c r="EA635" s="49" t="str">
        <f t="shared" si="1252"/>
        <v/>
      </c>
      <c r="EB635" s="49" t="str">
        <f t="shared" si="1253"/>
        <v/>
      </c>
      <c r="EC635" s="49" t="str">
        <f t="shared" si="1254"/>
        <v/>
      </c>
      <c r="ED635" s="49" t="str">
        <f t="shared" si="1255"/>
        <v/>
      </c>
      <c r="EE635" s="49" t="str">
        <f t="shared" si="1256"/>
        <v/>
      </c>
      <c r="EF635" s="49" t="str">
        <f t="shared" si="1257"/>
        <v/>
      </c>
      <c r="EH635" s="49"/>
      <c r="EI635" s="49" t="str">
        <f t="shared" si="1258"/>
        <v/>
      </c>
      <c r="EJ635" s="49" t="str">
        <f t="shared" si="1259"/>
        <v/>
      </c>
      <c r="EK635" s="49" t="str">
        <f t="shared" si="1260"/>
        <v/>
      </c>
      <c r="EL635" s="49" t="str">
        <f t="shared" si="1261"/>
        <v/>
      </c>
      <c r="EM635" s="49" t="str">
        <f t="shared" si="1262"/>
        <v/>
      </c>
      <c r="EN635" s="49" t="str">
        <f t="shared" si="1263"/>
        <v/>
      </c>
      <c r="EO635" s="49" t="str">
        <f t="shared" si="1264"/>
        <v/>
      </c>
      <c r="EP635" s="49" t="str">
        <f t="shared" si="1265"/>
        <v/>
      </c>
      <c r="ER635" s="49"/>
      <c r="ES635" s="49" t="str">
        <f t="shared" si="1266"/>
        <v/>
      </c>
      <c r="ET635" s="49" t="str">
        <f t="shared" si="1267"/>
        <v/>
      </c>
      <c r="EU635" s="49" t="str">
        <f t="shared" si="1268"/>
        <v/>
      </c>
      <c r="EV635" s="49" t="str">
        <f t="shared" si="1269"/>
        <v/>
      </c>
      <c r="EW635" s="49" t="str">
        <f t="shared" si="1270"/>
        <v/>
      </c>
      <c r="EX635" s="49" t="str">
        <f t="shared" si="1271"/>
        <v/>
      </c>
      <c r="EY635" s="49" t="str">
        <f t="shared" si="1272"/>
        <v/>
      </c>
      <c r="EZ635" s="49" t="str">
        <f t="shared" si="1273"/>
        <v/>
      </c>
      <c r="FB635" s="49"/>
      <c r="FC635" s="49" t="str">
        <f t="shared" si="1274"/>
        <v/>
      </c>
      <c r="FD635" s="49" t="str">
        <f t="shared" si="1275"/>
        <v/>
      </c>
      <c r="FE635" s="49" t="str">
        <f t="shared" si="1276"/>
        <v/>
      </c>
      <c r="FF635" s="49" t="str">
        <f t="shared" si="1277"/>
        <v/>
      </c>
      <c r="FG635" s="49" t="str">
        <f t="shared" si="1278"/>
        <v/>
      </c>
      <c r="FH635" s="49" t="str">
        <f t="shared" si="1279"/>
        <v/>
      </c>
      <c r="FI635" s="49" t="str">
        <f t="shared" si="1280"/>
        <v/>
      </c>
      <c r="FJ635" s="49" t="str">
        <f t="shared" si="1281"/>
        <v/>
      </c>
      <c r="FL635" s="49"/>
      <c r="FM635" s="49" t="str">
        <f t="shared" si="1282"/>
        <v/>
      </c>
      <c r="FN635" s="49" t="str">
        <f t="shared" si="1283"/>
        <v/>
      </c>
      <c r="FO635" s="49" t="str">
        <f t="shared" si="1284"/>
        <v/>
      </c>
      <c r="FP635" s="49" t="str">
        <f t="shared" si="1285"/>
        <v/>
      </c>
      <c r="FQ635" s="49" t="str">
        <f t="shared" si="1286"/>
        <v/>
      </c>
      <c r="FR635" s="49" t="str">
        <f t="shared" si="1287"/>
        <v/>
      </c>
      <c r="FS635" s="49" t="str">
        <f t="shared" si="1288"/>
        <v/>
      </c>
      <c r="FT635" s="49" t="str">
        <f t="shared" si="1289"/>
        <v/>
      </c>
      <c r="FV635" s="49"/>
      <c r="FW635" s="49" t="str">
        <f t="shared" si="1290"/>
        <v/>
      </c>
      <c r="FX635" s="49" t="str">
        <f t="shared" si="1291"/>
        <v/>
      </c>
      <c r="FY635" s="49" t="str">
        <f t="shared" si="1292"/>
        <v/>
      </c>
      <c r="FZ635" s="49" t="str">
        <f t="shared" si="1293"/>
        <v/>
      </c>
      <c r="GA635" s="49" t="str">
        <f t="shared" si="1294"/>
        <v/>
      </c>
      <c r="GB635" s="49" t="str">
        <f t="shared" si="1295"/>
        <v/>
      </c>
      <c r="GC635" s="49" t="str">
        <f t="shared" si="1296"/>
        <v/>
      </c>
      <c r="GD635" s="49" t="str">
        <f t="shared" si="1297"/>
        <v/>
      </c>
      <c r="GF635" s="49"/>
      <c r="GG635" s="49" t="str">
        <f t="shared" si="1298"/>
        <v/>
      </c>
      <c r="GH635" s="49" t="str">
        <f t="shared" si="1299"/>
        <v/>
      </c>
      <c r="GI635" s="49" t="str">
        <f t="shared" si="1300"/>
        <v/>
      </c>
      <c r="GJ635" s="49" t="str">
        <f t="shared" si="1301"/>
        <v/>
      </c>
      <c r="GK635" s="49" t="str">
        <f t="shared" si="1302"/>
        <v/>
      </c>
      <c r="GL635" s="49" t="str">
        <f t="shared" si="1303"/>
        <v/>
      </c>
      <c r="GM635" s="49" t="str">
        <f t="shared" si="1304"/>
        <v/>
      </c>
      <c r="GN635" s="49" t="str">
        <f t="shared" si="1305"/>
        <v/>
      </c>
      <c r="GP635" s="49"/>
      <c r="GQ635" s="49" t="str">
        <f t="shared" si="1306"/>
        <v/>
      </c>
      <c r="GR635" s="49" t="str">
        <f t="shared" si="1307"/>
        <v/>
      </c>
      <c r="GS635" s="49" t="str">
        <f t="shared" si="1308"/>
        <v/>
      </c>
      <c r="GT635" s="49" t="str">
        <f t="shared" si="1309"/>
        <v/>
      </c>
      <c r="GU635" s="49" t="str">
        <f t="shared" si="1310"/>
        <v/>
      </c>
      <c r="GV635" s="49" t="str">
        <f t="shared" si="1311"/>
        <v/>
      </c>
      <c r="GW635" s="49" t="str">
        <f t="shared" si="1312"/>
        <v/>
      </c>
      <c r="GX635" s="49" t="str">
        <f t="shared" si="1313"/>
        <v/>
      </c>
    </row>
    <row r="636" spans="17:206" x14ac:dyDescent="0.2">
      <c r="Q636" s="65">
        <v>139</v>
      </c>
      <c r="AB636" s="49"/>
      <c r="AC636" s="49" t="str">
        <f t="shared" si="1170"/>
        <v/>
      </c>
      <c r="AD636" s="49" t="str">
        <f t="shared" si="1171"/>
        <v/>
      </c>
      <c r="AE636" s="49" t="str">
        <f t="shared" si="1172"/>
        <v/>
      </c>
      <c r="AF636" s="49" t="str">
        <f t="shared" si="1173"/>
        <v/>
      </c>
      <c r="AG636" s="49" t="str">
        <f t="shared" si="1174"/>
        <v/>
      </c>
      <c r="AH636" s="49" t="str">
        <f t="shared" si="1175"/>
        <v/>
      </c>
      <c r="AI636" s="49" t="str">
        <f t="shared" si="1176"/>
        <v/>
      </c>
      <c r="AJ636" s="49" t="str">
        <f t="shared" si="1177"/>
        <v/>
      </c>
      <c r="AL636" s="49"/>
      <c r="AM636" s="49" t="str">
        <f t="shared" si="1178"/>
        <v/>
      </c>
      <c r="AN636" s="49" t="str">
        <f t="shared" si="1179"/>
        <v/>
      </c>
      <c r="AO636" s="49" t="str">
        <f t="shared" si="1180"/>
        <v/>
      </c>
      <c r="AP636" s="49" t="str">
        <f t="shared" si="1181"/>
        <v/>
      </c>
      <c r="AQ636" s="49" t="str">
        <f t="shared" si="1182"/>
        <v/>
      </c>
      <c r="AR636" s="49" t="str">
        <f t="shared" si="1183"/>
        <v/>
      </c>
      <c r="AS636" s="49" t="str">
        <f t="shared" si="1184"/>
        <v/>
      </c>
      <c r="AT636" s="49" t="str">
        <f t="shared" si="1185"/>
        <v/>
      </c>
      <c r="AV636" s="49"/>
      <c r="AW636" s="49" t="str">
        <f t="shared" si="1186"/>
        <v/>
      </c>
      <c r="AX636" s="49" t="str">
        <f t="shared" si="1187"/>
        <v/>
      </c>
      <c r="AY636" s="49" t="str">
        <f t="shared" si="1188"/>
        <v/>
      </c>
      <c r="AZ636" s="49" t="str">
        <f t="shared" si="1189"/>
        <v/>
      </c>
      <c r="BA636" s="49" t="str">
        <f t="shared" si="1190"/>
        <v/>
      </c>
      <c r="BB636" s="49" t="str">
        <f t="shared" si="1191"/>
        <v/>
      </c>
      <c r="BC636" s="49" t="str">
        <f t="shared" si="1192"/>
        <v/>
      </c>
      <c r="BD636" s="49" t="str">
        <f t="shared" si="1193"/>
        <v/>
      </c>
      <c r="BF636" s="49"/>
      <c r="BG636" s="49" t="str">
        <f t="shared" si="1194"/>
        <v/>
      </c>
      <c r="BH636" s="49" t="str">
        <f t="shared" si="1195"/>
        <v/>
      </c>
      <c r="BI636" s="49" t="str">
        <f t="shared" si="1196"/>
        <v/>
      </c>
      <c r="BJ636" s="49" t="str">
        <f t="shared" si="1197"/>
        <v/>
      </c>
      <c r="BK636" s="49" t="str">
        <f t="shared" si="1198"/>
        <v/>
      </c>
      <c r="BL636" s="49" t="str">
        <f t="shared" si="1199"/>
        <v/>
      </c>
      <c r="BM636" s="49" t="str">
        <f t="shared" si="1200"/>
        <v/>
      </c>
      <c r="BN636" s="49" t="str">
        <f t="shared" si="1201"/>
        <v/>
      </c>
      <c r="BP636" s="49"/>
      <c r="BQ636" s="49" t="str">
        <f t="shared" si="1202"/>
        <v/>
      </c>
      <c r="BR636" s="49" t="str">
        <f t="shared" si="1203"/>
        <v/>
      </c>
      <c r="BS636" s="49" t="str">
        <f t="shared" si="1204"/>
        <v/>
      </c>
      <c r="BT636" s="49" t="str">
        <f t="shared" si="1205"/>
        <v/>
      </c>
      <c r="BU636" s="49" t="str">
        <f t="shared" si="1206"/>
        <v/>
      </c>
      <c r="BV636" s="49" t="str">
        <f t="shared" si="1207"/>
        <v/>
      </c>
      <c r="BW636" s="49" t="str">
        <f t="shared" si="1208"/>
        <v/>
      </c>
      <c r="BX636" s="49" t="str">
        <f t="shared" si="1209"/>
        <v/>
      </c>
      <c r="BZ636" s="49"/>
      <c r="CA636" s="49" t="str">
        <f t="shared" si="1210"/>
        <v/>
      </c>
      <c r="CB636" s="49" t="str">
        <f t="shared" si="1211"/>
        <v/>
      </c>
      <c r="CC636" s="49" t="str">
        <f t="shared" si="1212"/>
        <v/>
      </c>
      <c r="CD636" s="49" t="str">
        <f t="shared" si="1213"/>
        <v/>
      </c>
      <c r="CE636" s="49" t="str">
        <f t="shared" si="1214"/>
        <v/>
      </c>
      <c r="CF636" s="49" t="str">
        <f t="shared" si="1215"/>
        <v/>
      </c>
      <c r="CG636" s="49" t="str">
        <f t="shared" si="1216"/>
        <v/>
      </c>
      <c r="CH636" s="49" t="str">
        <f t="shared" si="1217"/>
        <v/>
      </c>
      <c r="CJ636" s="49"/>
      <c r="CK636" s="49" t="str">
        <f t="shared" si="1218"/>
        <v/>
      </c>
      <c r="CL636" s="49" t="str">
        <f t="shared" si="1219"/>
        <v/>
      </c>
      <c r="CM636" s="49" t="str">
        <f t="shared" si="1220"/>
        <v/>
      </c>
      <c r="CN636" s="49" t="str">
        <f t="shared" si="1221"/>
        <v/>
      </c>
      <c r="CO636" s="49" t="str">
        <f t="shared" si="1222"/>
        <v/>
      </c>
      <c r="CP636" s="49" t="str">
        <f t="shared" si="1223"/>
        <v/>
      </c>
      <c r="CQ636" s="49" t="str">
        <f t="shared" si="1224"/>
        <v/>
      </c>
      <c r="CR636" s="49" t="str">
        <f t="shared" si="1225"/>
        <v/>
      </c>
      <c r="CT636" s="49"/>
      <c r="CU636" s="49" t="str">
        <f t="shared" si="1226"/>
        <v/>
      </c>
      <c r="CV636" s="49" t="str">
        <f t="shared" si="1227"/>
        <v/>
      </c>
      <c r="CW636" s="49" t="str">
        <f t="shared" si="1228"/>
        <v/>
      </c>
      <c r="CX636" s="49" t="str">
        <f t="shared" si="1229"/>
        <v/>
      </c>
      <c r="CY636" s="49" t="str">
        <f t="shared" si="1230"/>
        <v/>
      </c>
      <c r="CZ636" s="49" t="str">
        <f t="shared" si="1231"/>
        <v/>
      </c>
      <c r="DA636" s="49" t="str">
        <f t="shared" si="1232"/>
        <v/>
      </c>
      <c r="DB636" s="49" t="str">
        <f t="shared" si="1233"/>
        <v/>
      </c>
      <c r="DD636" s="49"/>
      <c r="DE636" s="49" t="str">
        <f t="shared" si="1234"/>
        <v/>
      </c>
      <c r="DF636" s="49" t="str">
        <f t="shared" si="1235"/>
        <v/>
      </c>
      <c r="DG636" s="49" t="str">
        <f t="shared" si="1236"/>
        <v/>
      </c>
      <c r="DH636" s="49" t="str">
        <f t="shared" si="1237"/>
        <v/>
      </c>
      <c r="DI636" s="49" t="str">
        <f t="shared" si="1238"/>
        <v/>
      </c>
      <c r="DJ636" s="49" t="str">
        <f t="shared" si="1239"/>
        <v/>
      </c>
      <c r="DK636" s="49" t="str">
        <f t="shared" si="1240"/>
        <v/>
      </c>
      <c r="DL636" s="49" t="str">
        <f t="shared" si="1241"/>
        <v/>
      </c>
      <c r="DN636" s="49"/>
      <c r="DO636" s="49" t="str">
        <f t="shared" si="1242"/>
        <v/>
      </c>
      <c r="DP636" s="49" t="str">
        <f t="shared" si="1243"/>
        <v/>
      </c>
      <c r="DQ636" s="49" t="str">
        <f t="shared" si="1244"/>
        <v/>
      </c>
      <c r="DR636" s="49" t="str">
        <f t="shared" si="1245"/>
        <v/>
      </c>
      <c r="DS636" s="49" t="str">
        <f t="shared" si="1246"/>
        <v/>
      </c>
      <c r="DT636" s="49" t="str">
        <f t="shared" si="1247"/>
        <v/>
      </c>
      <c r="DU636" s="49" t="str">
        <f t="shared" si="1248"/>
        <v/>
      </c>
      <c r="DV636" s="49" t="str">
        <f t="shared" si="1249"/>
        <v/>
      </c>
      <c r="DX636" s="49"/>
      <c r="DY636" s="49" t="str">
        <f t="shared" si="1250"/>
        <v/>
      </c>
      <c r="DZ636" s="49" t="str">
        <f t="shared" si="1251"/>
        <v/>
      </c>
      <c r="EA636" s="49" t="str">
        <f t="shared" si="1252"/>
        <v/>
      </c>
      <c r="EB636" s="49" t="str">
        <f t="shared" si="1253"/>
        <v/>
      </c>
      <c r="EC636" s="49" t="str">
        <f t="shared" si="1254"/>
        <v/>
      </c>
      <c r="ED636" s="49" t="str">
        <f t="shared" si="1255"/>
        <v/>
      </c>
      <c r="EE636" s="49" t="str">
        <f t="shared" si="1256"/>
        <v/>
      </c>
      <c r="EF636" s="49" t="str">
        <f t="shared" si="1257"/>
        <v/>
      </c>
      <c r="EH636" s="49"/>
      <c r="EI636" s="49" t="str">
        <f t="shared" si="1258"/>
        <v/>
      </c>
      <c r="EJ636" s="49" t="str">
        <f t="shared" si="1259"/>
        <v/>
      </c>
      <c r="EK636" s="49" t="str">
        <f t="shared" si="1260"/>
        <v/>
      </c>
      <c r="EL636" s="49" t="str">
        <f t="shared" si="1261"/>
        <v/>
      </c>
      <c r="EM636" s="49" t="str">
        <f t="shared" si="1262"/>
        <v/>
      </c>
      <c r="EN636" s="49" t="str">
        <f t="shared" si="1263"/>
        <v/>
      </c>
      <c r="EO636" s="49" t="str">
        <f t="shared" si="1264"/>
        <v/>
      </c>
      <c r="EP636" s="49" t="str">
        <f t="shared" si="1265"/>
        <v/>
      </c>
      <c r="ER636" s="49"/>
      <c r="ES636" s="49" t="str">
        <f t="shared" si="1266"/>
        <v/>
      </c>
      <c r="ET636" s="49" t="str">
        <f t="shared" si="1267"/>
        <v/>
      </c>
      <c r="EU636" s="49" t="str">
        <f t="shared" si="1268"/>
        <v/>
      </c>
      <c r="EV636" s="49" t="str">
        <f t="shared" si="1269"/>
        <v/>
      </c>
      <c r="EW636" s="49" t="str">
        <f t="shared" si="1270"/>
        <v/>
      </c>
      <c r="EX636" s="49" t="str">
        <f t="shared" si="1271"/>
        <v/>
      </c>
      <c r="EY636" s="49" t="str">
        <f t="shared" si="1272"/>
        <v/>
      </c>
      <c r="EZ636" s="49" t="str">
        <f t="shared" si="1273"/>
        <v/>
      </c>
      <c r="FB636" s="49"/>
      <c r="FC636" s="49" t="str">
        <f t="shared" si="1274"/>
        <v/>
      </c>
      <c r="FD636" s="49" t="str">
        <f t="shared" si="1275"/>
        <v/>
      </c>
      <c r="FE636" s="49" t="str">
        <f t="shared" si="1276"/>
        <v/>
      </c>
      <c r="FF636" s="49" t="str">
        <f t="shared" si="1277"/>
        <v/>
      </c>
      <c r="FG636" s="49" t="str">
        <f t="shared" si="1278"/>
        <v/>
      </c>
      <c r="FH636" s="49" t="str">
        <f t="shared" si="1279"/>
        <v/>
      </c>
      <c r="FI636" s="49" t="str">
        <f t="shared" si="1280"/>
        <v/>
      </c>
      <c r="FJ636" s="49" t="str">
        <f t="shared" si="1281"/>
        <v/>
      </c>
      <c r="FL636" s="49"/>
      <c r="FM636" s="49" t="str">
        <f t="shared" si="1282"/>
        <v/>
      </c>
      <c r="FN636" s="49" t="str">
        <f t="shared" si="1283"/>
        <v/>
      </c>
      <c r="FO636" s="49" t="str">
        <f t="shared" si="1284"/>
        <v/>
      </c>
      <c r="FP636" s="49" t="str">
        <f t="shared" si="1285"/>
        <v/>
      </c>
      <c r="FQ636" s="49" t="str">
        <f t="shared" si="1286"/>
        <v/>
      </c>
      <c r="FR636" s="49" t="str">
        <f t="shared" si="1287"/>
        <v/>
      </c>
      <c r="FS636" s="49" t="str">
        <f t="shared" si="1288"/>
        <v/>
      </c>
      <c r="FT636" s="49" t="str">
        <f t="shared" si="1289"/>
        <v/>
      </c>
      <c r="FV636" s="49"/>
      <c r="FW636" s="49" t="str">
        <f t="shared" si="1290"/>
        <v/>
      </c>
      <c r="FX636" s="49" t="str">
        <f t="shared" si="1291"/>
        <v/>
      </c>
      <c r="FY636" s="49" t="str">
        <f t="shared" si="1292"/>
        <v/>
      </c>
      <c r="FZ636" s="49" t="str">
        <f t="shared" si="1293"/>
        <v/>
      </c>
      <c r="GA636" s="49" t="str">
        <f t="shared" si="1294"/>
        <v/>
      </c>
      <c r="GB636" s="49" t="str">
        <f t="shared" si="1295"/>
        <v/>
      </c>
      <c r="GC636" s="49" t="str">
        <f t="shared" si="1296"/>
        <v/>
      </c>
      <c r="GD636" s="49" t="str">
        <f t="shared" si="1297"/>
        <v/>
      </c>
      <c r="GF636" s="49"/>
      <c r="GG636" s="49" t="str">
        <f t="shared" si="1298"/>
        <v/>
      </c>
      <c r="GH636" s="49" t="str">
        <f t="shared" si="1299"/>
        <v/>
      </c>
      <c r="GI636" s="49" t="str">
        <f t="shared" si="1300"/>
        <v/>
      </c>
      <c r="GJ636" s="49" t="str">
        <f t="shared" si="1301"/>
        <v/>
      </c>
      <c r="GK636" s="49" t="str">
        <f t="shared" si="1302"/>
        <v/>
      </c>
      <c r="GL636" s="49" t="str">
        <f t="shared" si="1303"/>
        <v/>
      </c>
      <c r="GM636" s="49" t="str">
        <f t="shared" si="1304"/>
        <v/>
      </c>
      <c r="GN636" s="49" t="str">
        <f t="shared" si="1305"/>
        <v/>
      </c>
      <c r="GP636" s="49"/>
      <c r="GQ636" s="49" t="str">
        <f t="shared" si="1306"/>
        <v/>
      </c>
      <c r="GR636" s="49" t="str">
        <f t="shared" si="1307"/>
        <v/>
      </c>
      <c r="GS636" s="49" t="str">
        <f t="shared" si="1308"/>
        <v/>
      </c>
      <c r="GT636" s="49" t="str">
        <f t="shared" si="1309"/>
        <v/>
      </c>
      <c r="GU636" s="49" t="str">
        <f t="shared" si="1310"/>
        <v/>
      </c>
      <c r="GV636" s="49" t="str">
        <f t="shared" si="1311"/>
        <v/>
      </c>
      <c r="GW636" s="49" t="str">
        <f t="shared" si="1312"/>
        <v/>
      </c>
      <c r="GX636" s="49" t="str">
        <f t="shared" si="1313"/>
        <v/>
      </c>
    </row>
    <row r="637" spans="17:206" x14ac:dyDescent="0.2">
      <c r="Q637" s="65">
        <v>140</v>
      </c>
      <c r="AB637" s="49"/>
      <c r="AC637" s="49" t="str">
        <f t="shared" si="1170"/>
        <v/>
      </c>
      <c r="AD637" s="49" t="str">
        <f t="shared" si="1171"/>
        <v/>
      </c>
      <c r="AE637" s="49" t="str">
        <f t="shared" si="1172"/>
        <v/>
      </c>
      <c r="AF637" s="49" t="str">
        <f t="shared" si="1173"/>
        <v/>
      </c>
      <c r="AG637" s="49" t="str">
        <f t="shared" si="1174"/>
        <v/>
      </c>
      <c r="AH637" s="49" t="str">
        <f t="shared" si="1175"/>
        <v/>
      </c>
      <c r="AI637" s="49" t="str">
        <f t="shared" si="1176"/>
        <v/>
      </c>
      <c r="AJ637" s="49" t="str">
        <f t="shared" si="1177"/>
        <v/>
      </c>
      <c r="AL637" s="49"/>
      <c r="AM637" s="49" t="str">
        <f t="shared" si="1178"/>
        <v/>
      </c>
      <c r="AN637" s="49" t="str">
        <f t="shared" si="1179"/>
        <v/>
      </c>
      <c r="AO637" s="49" t="str">
        <f t="shared" si="1180"/>
        <v/>
      </c>
      <c r="AP637" s="49" t="str">
        <f t="shared" si="1181"/>
        <v/>
      </c>
      <c r="AQ637" s="49" t="str">
        <f t="shared" si="1182"/>
        <v/>
      </c>
      <c r="AR637" s="49" t="str">
        <f t="shared" si="1183"/>
        <v/>
      </c>
      <c r="AS637" s="49" t="str">
        <f t="shared" si="1184"/>
        <v/>
      </c>
      <c r="AT637" s="49" t="str">
        <f t="shared" si="1185"/>
        <v/>
      </c>
      <c r="AV637" s="49"/>
      <c r="AW637" s="49" t="str">
        <f t="shared" si="1186"/>
        <v/>
      </c>
      <c r="AX637" s="49" t="str">
        <f t="shared" si="1187"/>
        <v/>
      </c>
      <c r="AY637" s="49" t="str">
        <f t="shared" si="1188"/>
        <v/>
      </c>
      <c r="AZ637" s="49" t="str">
        <f t="shared" si="1189"/>
        <v/>
      </c>
      <c r="BA637" s="49" t="str">
        <f t="shared" si="1190"/>
        <v/>
      </c>
      <c r="BB637" s="49" t="str">
        <f t="shared" si="1191"/>
        <v/>
      </c>
      <c r="BC637" s="49" t="str">
        <f t="shared" si="1192"/>
        <v/>
      </c>
      <c r="BD637" s="49" t="str">
        <f t="shared" si="1193"/>
        <v/>
      </c>
      <c r="BF637" s="49"/>
      <c r="BG637" s="49" t="str">
        <f t="shared" si="1194"/>
        <v/>
      </c>
      <c r="BH637" s="49" t="str">
        <f t="shared" si="1195"/>
        <v/>
      </c>
      <c r="BI637" s="49" t="str">
        <f t="shared" si="1196"/>
        <v/>
      </c>
      <c r="BJ637" s="49" t="str">
        <f t="shared" si="1197"/>
        <v/>
      </c>
      <c r="BK637" s="49" t="str">
        <f t="shared" si="1198"/>
        <v/>
      </c>
      <c r="BL637" s="49" t="str">
        <f t="shared" si="1199"/>
        <v/>
      </c>
      <c r="BM637" s="49" t="str">
        <f t="shared" si="1200"/>
        <v/>
      </c>
      <c r="BN637" s="49" t="str">
        <f t="shared" si="1201"/>
        <v/>
      </c>
      <c r="BP637" s="49"/>
      <c r="BQ637" s="49" t="str">
        <f t="shared" si="1202"/>
        <v/>
      </c>
      <c r="BR637" s="49" t="str">
        <f t="shared" si="1203"/>
        <v/>
      </c>
      <c r="BS637" s="49" t="str">
        <f t="shared" si="1204"/>
        <v/>
      </c>
      <c r="BT637" s="49" t="str">
        <f t="shared" si="1205"/>
        <v/>
      </c>
      <c r="BU637" s="49" t="str">
        <f t="shared" si="1206"/>
        <v/>
      </c>
      <c r="BV637" s="49" t="str">
        <f t="shared" si="1207"/>
        <v/>
      </c>
      <c r="BW637" s="49" t="str">
        <f t="shared" si="1208"/>
        <v/>
      </c>
      <c r="BX637" s="49" t="str">
        <f t="shared" si="1209"/>
        <v/>
      </c>
      <c r="BZ637" s="49"/>
      <c r="CA637" s="49" t="str">
        <f t="shared" si="1210"/>
        <v/>
      </c>
      <c r="CB637" s="49" t="str">
        <f t="shared" si="1211"/>
        <v/>
      </c>
      <c r="CC637" s="49" t="str">
        <f t="shared" si="1212"/>
        <v/>
      </c>
      <c r="CD637" s="49" t="str">
        <f t="shared" si="1213"/>
        <v/>
      </c>
      <c r="CE637" s="49" t="str">
        <f t="shared" si="1214"/>
        <v/>
      </c>
      <c r="CF637" s="49" t="str">
        <f t="shared" si="1215"/>
        <v/>
      </c>
      <c r="CG637" s="49" t="str">
        <f t="shared" si="1216"/>
        <v/>
      </c>
      <c r="CH637" s="49" t="str">
        <f t="shared" si="1217"/>
        <v/>
      </c>
      <c r="CJ637" s="49"/>
      <c r="CK637" s="49" t="str">
        <f t="shared" si="1218"/>
        <v/>
      </c>
      <c r="CL637" s="49" t="str">
        <f t="shared" si="1219"/>
        <v/>
      </c>
      <c r="CM637" s="49" t="str">
        <f t="shared" si="1220"/>
        <v/>
      </c>
      <c r="CN637" s="49" t="str">
        <f t="shared" si="1221"/>
        <v/>
      </c>
      <c r="CO637" s="49" t="str">
        <f t="shared" si="1222"/>
        <v/>
      </c>
      <c r="CP637" s="49" t="str">
        <f t="shared" si="1223"/>
        <v/>
      </c>
      <c r="CQ637" s="49" t="str">
        <f t="shared" si="1224"/>
        <v/>
      </c>
      <c r="CR637" s="49" t="str">
        <f t="shared" si="1225"/>
        <v/>
      </c>
      <c r="CT637" s="49"/>
      <c r="CU637" s="49" t="str">
        <f t="shared" si="1226"/>
        <v/>
      </c>
      <c r="CV637" s="49" t="str">
        <f t="shared" si="1227"/>
        <v/>
      </c>
      <c r="CW637" s="49" t="str">
        <f t="shared" si="1228"/>
        <v/>
      </c>
      <c r="CX637" s="49" t="str">
        <f t="shared" si="1229"/>
        <v/>
      </c>
      <c r="CY637" s="49" t="str">
        <f t="shared" si="1230"/>
        <v/>
      </c>
      <c r="CZ637" s="49" t="str">
        <f t="shared" si="1231"/>
        <v/>
      </c>
      <c r="DA637" s="49" t="str">
        <f t="shared" si="1232"/>
        <v/>
      </c>
      <c r="DB637" s="49" t="str">
        <f t="shared" si="1233"/>
        <v/>
      </c>
      <c r="DD637" s="49"/>
      <c r="DE637" s="49" t="str">
        <f t="shared" si="1234"/>
        <v/>
      </c>
      <c r="DF637" s="49" t="str">
        <f t="shared" si="1235"/>
        <v/>
      </c>
      <c r="DG637" s="49" t="str">
        <f t="shared" si="1236"/>
        <v/>
      </c>
      <c r="DH637" s="49" t="str">
        <f t="shared" si="1237"/>
        <v/>
      </c>
      <c r="DI637" s="49" t="str">
        <f t="shared" si="1238"/>
        <v/>
      </c>
      <c r="DJ637" s="49" t="str">
        <f t="shared" si="1239"/>
        <v/>
      </c>
      <c r="DK637" s="49" t="str">
        <f t="shared" si="1240"/>
        <v/>
      </c>
      <c r="DL637" s="49" t="str">
        <f t="shared" si="1241"/>
        <v/>
      </c>
      <c r="DN637" s="49"/>
      <c r="DO637" s="49" t="str">
        <f t="shared" si="1242"/>
        <v/>
      </c>
      <c r="DP637" s="49" t="str">
        <f t="shared" si="1243"/>
        <v/>
      </c>
      <c r="DQ637" s="49" t="str">
        <f t="shared" si="1244"/>
        <v/>
      </c>
      <c r="DR637" s="49" t="str">
        <f t="shared" si="1245"/>
        <v/>
      </c>
      <c r="DS637" s="49" t="str">
        <f t="shared" si="1246"/>
        <v/>
      </c>
      <c r="DT637" s="49" t="str">
        <f t="shared" si="1247"/>
        <v/>
      </c>
      <c r="DU637" s="49" t="str">
        <f t="shared" si="1248"/>
        <v/>
      </c>
      <c r="DV637" s="49" t="str">
        <f t="shared" si="1249"/>
        <v/>
      </c>
      <c r="DX637" s="49"/>
      <c r="DY637" s="49" t="str">
        <f t="shared" si="1250"/>
        <v/>
      </c>
      <c r="DZ637" s="49" t="str">
        <f t="shared" si="1251"/>
        <v/>
      </c>
      <c r="EA637" s="49" t="str">
        <f t="shared" si="1252"/>
        <v/>
      </c>
      <c r="EB637" s="49" t="str">
        <f t="shared" si="1253"/>
        <v/>
      </c>
      <c r="EC637" s="49" t="str">
        <f t="shared" si="1254"/>
        <v/>
      </c>
      <c r="ED637" s="49" t="str">
        <f t="shared" si="1255"/>
        <v/>
      </c>
      <c r="EE637" s="49" t="str">
        <f t="shared" si="1256"/>
        <v/>
      </c>
      <c r="EF637" s="49" t="str">
        <f t="shared" si="1257"/>
        <v/>
      </c>
      <c r="EH637" s="49"/>
      <c r="EI637" s="49" t="str">
        <f t="shared" si="1258"/>
        <v/>
      </c>
      <c r="EJ637" s="49" t="str">
        <f t="shared" si="1259"/>
        <v/>
      </c>
      <c r="EK637" s="49" t="str">
        <f t="shared" si="1260"/>
        <v/>
      </c>
      <c r="EL637" s="49" t="str">
        <f t="shared" si="1261"/>
        <v/>
      </c>
      <c r="EM637" s="49" t="str">
        <f t="shared" si="1262"/>
        <v/>
      </c>
      <c r="EN637" s="49" t="str">
        <f t="shared" si="1263"/>
        <v/>
      </c>
      <c r="EO637" s="49" t="str">
        <f t="shared" si="1264"/>
        <v/>
      </c>
      <c r="EP637" s="49" t="str">
        <f t="shared" si="1265"/>
        <v/>
      </c>
      <c r="ER637" s="49"/>
      <c r="ES637" s="49" t="str">
        <f t="shared" si="1266"/>
        <v/>
      </c>
      <c r="ET637" s="49" t="str">
        <f t="shared" si="1267"/>
        <v/>
      </c>
      <c r="EU637" s="49" t="str">
        <f t="shared" si="1268"/>
        <v/>
      </c>
      <c r="EV637" s="49" t="str">
        <f t="shared" si="1269"/>
        <v/>
      </c>
      <c r="EW637" s="49" t="str">
        <f t="shared" si="1270"/>
        <v/>
      </c>
      <c r="EX637" s="49" t="str">
        <f t="shared" si="1271"/>
        <v/>
      </c>
      <c r="EY637" s="49" t="str">
        <f t="shared" si="1272"/>
        <v/>
      </c>
      <c r="EZ637" s="49" t="str">
        <f t="shared" si="1273"/>
        <v/>
      </c>
      <c r="FB637" s="49"/>
      <c r="FC637" s="49" t="str">
        <f t="shared" si="1274"/>
        <v/>
      </c>
      <c r="FD637" s="49" t="str">
        <f t="shared" si="1275"/>
        <v/>
      </c>
      <c r="FE637" s="49" t="str">
        <f t="shared" si="1276"/>
        <v/>
      </c>
      <c r="FF637" s="49" t="str">
        <f t="shared" si="1277"/>
        <v/>
      </c>
      <c r="FG637" s="49" t="str">
        <f t="shared" si="1278"/>
        <v/>
      </c>
      <c r="FH637" s="49" t="str">
        <f t="shared" si="1279"/>
        <v/>
      </c>
      <c r="FI637" s="49" t="str">
        <f t="shared" si="1280"/>
        <v/>
      </c>
      <c r="FJ637" s="49" t="str">
        <f t="shared" si="1281"/>
        <v/>
      </c>
      <c r="FL637" s="49"/>
      <c r="FM637" s="49" t="str">
        <f t="shared" si="1282"/>
        <v/>
      </c>
      <c r="FN637" s="49" t="str">
        <f t="shared" si="1283"/>
        <v/>
      </c>
      <c r="FO637" s="49" t="str">
        <f t="shared" si="1284"/>
        <v/>
      </c>
      <c r="FP637" s="49" t="str">
        <f t="shared" si="1285"/>
        <v/>
      </c>
      <c r="FQ637" s="49" t="str">
        <f t="shared" si="1286"/>
        <v/>
      </c>
      <c r="FR637" s="49" t="str">
        <f t="shared" si="1287"/>
        <v/>
      </c>
      <c r="FS637" s="49" t="str">
        <f t="shared" si="1288"/>
        <v/>
      </c>
      <c r="FT637" s="49" t="str">
        <f t="shared" si="1289"/>
        <v/>
      </c>
      <c r="FV637" s="49"/>
      <c r="FW637" s="49" t="str">
        <f t="shared" si="1290"/>
        <v/>
      </c>
      <c r="FX637" s="49" t="str">
        <f t="shared" si="1291"/>
        <v/>
      </c>
      <c r="FY637" s="49" t="str">
        <f t="shared" si="1292"/>
        <v/>
      </c>
      <c r="FZ637" s="49" t="str">
        <f t="shared" si="1293"/>
        <v/>
      </c>
      <c r="GA637" s="49" t="str">
        <f t="shared" si="1294"/>
        <v/>
      </c>
      <c r="GB637" s="49" t="str">
        <f t="shared" si="1295"/>
        <v/>
      </c>
      <c r="GC637" s="49" t="str">
        <f t="shared" si="1296"/>
        <v/>
      </c>
      <c r="GD637" s="49" t="str">
        <f t="shared" si="1297"/>
        <v/>
      </c>
      <c r="GF637" s="49"/>
      <c r="GG637" s="49" t="str">
        <f t="shared" si="1298"/>
        <v/>
      </c>
      <c r="GH637" s="49" t="str">
        <f t="shared" si="1299"/>
        <v/>
      </c>
      <c r="GI637" s="49" t="str">
        <f t="shared" si="1300"/>
        <v/>
      </c>
      <c r="GJ637" s="49" t="str">
        <f t="shared" si="1301"/>
        <v/>
      </c>
      <c r="GK637" s="49" t="str">
        <f t="shared" si="1302"/>
        <v/>
      </c>
      <c r="GL637" s="49" t="str">
        <f t="shared" si="1303"/>
        <v/>
      </c>
      <c r="GM637" s="49" t="str">
        <f t="shared" si="1304"/>
        <v/>
      </c>
      <c r="GN637" s="49" t="str">
        <f t="shared" si="1305"/>
        <v/>
      </c>
      <c r="GP637" s="49"/>
      <c r="GQ637" s="49" t="str">
        <f t="shared" si="1306"/>
        <v/>
      </c>
      <c r="GR637" s="49" t="str">
        <f t="shared" si="1307"/>
        <v/>
      </c>
      <c r="GS637" s="49" t="str">
        <f t="shared" si="1308"/>
        <v/>
      </c>
      <c r="GT637" s="49" t="str">
        <f t="shared" si="1309"/>
        <v/>
      </c>
      <c r="GU637" s="49" t="str">
        <f t="shared" si="1310"/>
        <v/>
      </c>
      <c r="GV637" s="49" t="str">
        <f t="shared" si="1311"/>
        <v/>
      </c>
      <c r="GW637" s="49" t="str">
        <f t="shared" si="1312"/>
        <v/>
      </c>
      <c r="GX637" s="49" t="str">
        <f t="shared" si="1313"/>
        <v/>
      </c>
    </row>
    <row r="638" spans="17:206" x14ac:dyDescent="0.2">
      <c r="Q638" s="65">
        <v>141</v>
      </c>
      <c r="AB638" s="49"/>
      <c r="AC638" s="49" t="str">
        <f t="shared" si="1170"/>
        <v/>
      </c>
      <c r="AD638" s="49" t="str">
        <f t="shared" si="1171"/>
        <v/>
      </c>
      <c r="AE638" s="49" t="str">
        <f t="shared" si="1172"/>
        <v/>
      </c>
      <c r="AF638" s="49" t="str">
        <f t="shared" si="1173"/>
        <v/>
      </c>
      <c r="AG638" s="49" t="str">
        <f t="shared" si="1174"/>
        <v/>
      </c>
      <c r="AH638" s="49" t="str">
        <f t="shared" si="1175"/>
        <v/>
      </c>
      <c r="AI638" s="49" t="str">
        <f t="shared" si="1176"/>
        <v/>
      </c>
      <c r="AJ638" s="49" t="str">
        <f t="shared" si="1177"/>
        <v/>
      </c>
      <c r="AL638" s="49"/>
      <c r="AM638" s="49" t="str">
        <f t="shared" si="1178"/>
        <v/>
      </c>
      <c r="AN638" s="49" t="str">
        <f t="shared" si="1179"/>
        <v/>
      </c>
      <c r="AO638" s="49" t="str">
        <f t="shared" si="1180"/>
        <v/>
      </c>
      <c r="AP638" s="49" t="str">
        <f t="shared" si="1181"/>
        <v/>
      </c>
      <c r="AQ638" s="49" t="str">
        <f t="shared" si="1182"/>
        <v/>
      </c>
      <c r="AR638" s="49" t="str">
        <f t="shared" si="1183"/>
        <v/>
      </c>
      <c r="AS638" s="49" t="str">
        <f t="shared" si="1184"/>
        <v/>
      </c>
      <c r="AT638" s="49" t="str">
        <f t="shared" si="1185"/>
        <v/>
      </c>
      <c r="AV638" s="49"/>
      <c r="AW638" s="49" t="str">
        <f t="shared" si="1186"/>
        <v/>
      </c>
      <c r="AX638" s="49" t="str">
        <f t="shared" si="1187"/>
        <v/>
      </c>
      <c r="AY638" s="49" t="str">
        <f t="shared" si="1188"/>
        <v/>
      </c>
      <c r="AZ638" s="49" t="str">
        <f t="shared" si="1189"/>
        <v/>
      </c>
      <c r="BA638" s="49" t="str">
        <f t="shared" si="1190"/>
        <v/>
      </c>
      <c r="BB638" s="49" t="str">
        <f t="shared" si="1191"/>
        <v/>
      </c>
      <c r="BC638" s="49" t="str">
        <f t="shared" si="1192"/>
        <v/>
      </c>
      <c r="BD638" s="49" t="str">
        <f t="shared" si="1193"/>
        <v/>
      </c>
      <c r="BF638" s="49"/>
      <c r="BG638" s="49" t="str">
        <f t="shared" si="1194"/>
        <v/>
      </c>
      <c r="BH638" s="49" t="str">
        <f t="shared" si="1195"/>
        <v/>
      </c>
      <c r="BI638" s="49" t="str">
        <f t="shared" si="1196"/>
        <v/>
      </c>
      <c r="BJ638" s="49" t="str">
        <f t="shared" si="1197"/>
        <v/>
      </c>
      <c r="BK638" s="49" t="str">
        <f t="shared" si="1198"/>
        <v/>
      </c>
      <c r="BL638" s="49" t="str">
        <f t="shared" si="1199"/>
        <v/>
      </c>
      <c r="BM638" s="49" t="str">
        <f t="shared" si="1200"/>
        <v/>
      </c>
      <c r="BN638" s="49" t="str">
        <f t="shared" si="1201"/>
        <v/>
      </c>
      <c r="BP638" s="49"/>
      <c r="BQ638" s="49" t="str">
        <f t="shared" si="1202"/>
        <v/>
      </c>
      <c r="BR638" s="49" t="str">
        <f t="shared" si="1203"/>
        <v/>
      </c>
      <c r="BS638" s="49" t="str">
        <f t="shared" si="1204"/>
        <v/>
      </c>
      <c r="BT638" s="49" t="str">
        <f t="shared" si="1205"/>
        <v/>
      </c>
      <c r="BU638" s="49" t="str">
        <f t="shared" si="1206"/>
        <v/>
      </c>
      <c r="BV638" s="49" t="str">
        <f t="shared" si="1207"/>
        <v/>
      </c>
      <c r="BW638" s="49" t="str">
        <f t="shared" si="1208"/>
        <v/>
      </c>
      <c r="BX638" s="49" t="str">
        <f t="shared" si="1209"/>
        <v/>
      </c>
      <c r="BZ638" s="49"/>
      <c r="CA638" s="49" t="str">
        <f t="shared" si="1210"/>
        <v/>
      </c>
      <c r="CB638" s="49" t="str">
        <f t="shared" si="1211"/>
        <v/>
      </c>
      <c r="CC638" s="49" t="str">
        <f t="shared" si="1212"/>
        <v/>
      </c>
      <c r="CD638" s="49" t="str">
        <f t="shared" si="1213"/>
        <v/>
      </c>
      <c r="CE638" s="49" t="str">
        <f t="shared" si="1214"/>
        <v/>
      </c>
      <c r="CF638" s="49" t="str">
        <f t="shared" si="1215"/>
        <v/>
      </c>
      <c r="CG638" s="49" t="str">
        <f t="shared" si="1216"/>
        <v/>
      </c>
      <c r="CH638" s="49" t="str">
        <f t="shared" si="1217"/>
        <v/>
      </c>
      <c r="CJ638" s="49"/>
      <c r="CK638" s="49" t="str">
        <f t="shared" si="1218"/>
        <v/>
      </c>
      <c r="CL638" s="49" t="str">
        <f t="shared" si="1219"/>
        <v/>
      </c>
      <c r="CM638" s="49" t="str">
        <f t="shared" si="1220"/>
        <v/>
      </c>
      <c r="CN638" s="49" t="str">
        <f t="shared" si="1221"/>
        <v/>
      </c>
      <c r="CO638" s="49" t="str">
        <f t="shared" si="1222"/>
        <v/>
      </c>
      <c r="CP638" s="49" t="str">
        <f t="shared" si="1223"/>
        <v/>
      </c>
      <c r="CQ638" s="49" t="str">
        <f t="shared" si="1224"/>
        <v/>
      </c>
      <c r="CR638" s="49" t="str">
        <f t="shared" si="1225"/>
        <v/>
      </c>
      <c r="CT638" s="49"/>
      <c r="CU638" s="49" t="str">
        <f t="shared" si="1226"/>
        <v/>
      </c>
      <c r="CV638" s="49" t="str">
        <f t="shared" si="1227"/>
        <v/>
      </c>
      <c r="CW638" s="49" t="str">
        <f t="shared" si="1228"/>
        <v/>
      </c>
      <c r="CX638" s="49" t="str">
        <f t="shared" si="1229"/>
        <v/>
      </c>
      <c r="CY638" s="49" t="str">
        <f t="shared" si="1230"/>
        <v/>
      </c>
      <c r="CZ638" s="49" t="str">
        <f t="shared" si="1231"/>
        <v/>
      </c>
      <c r="DA638" s="49" t="str">
        <f t="shared" si="1232"/>
        <v/>
      </c>
      <c r="DB638" s="49" t="str">
        <f t="shared" si="1233"/>
        <v/>
      </c>
      <c r="DD638" s="49"/>
      <c r="DE638" s="49" t="str">
        <f t="shared" si="1234"/>
        <v/>
      </c>
      <c r="DF638" s="49" t="str">
        <f t="shared" si="1235"/>
        <v/>
      </c>
      <c r="DG638" s="49" t="str">
        <f t="shared" si="1236"/>
        <v/>
      </c>
      <c r="DH638" s="49" t="str">
        <f t="shared" si="1237"/>
        <v/>
      </c>
      <c r="DI638" s="49" t="str">
        <f t="shared" si="1238"/>
        <v/>
      </c>
      <c r="DJ638" s="49" t="str">
        <f t="shared" si="1239"/>
        <v/>
      </c>
      <c r="DK638" s="49" t="str">
        <f t="shared" si="1240"/>
        <v/>
      </c>
      <c r="DL638" s="49" t="str">
        <f t="shared" si="1241"/>
        <v/>
      </c>
      <c r="DN638" s="49"/>
      <c r="DO638" s="49" t="str">
        <f t="shared" si="1242"/>
        <v/>
      </c>
      <c r="DP638" s="49" t="str">
        <f t="shared" si="1243"/>
        <v/>
      </c>
      <c r="DQ638" s="49" t="str">
        <f t="shared" si="1244"/>
        <v/>
      </c>
      <c r="DR638" s="49" t="str">
        <f t="shared" si="1245"/>
        <v/>
      </c>
      <c r="DS638" s="49" t="str">
        <f t="shared" si="1246"/>
        <v/>
      </c>
      <c r="DT638" s="49" t="str">
        <f t="shared" si="1247"/>
        <v/>
      </c>
      <c r="DU638" s="49" t="str">
        <f t="shared" si="1248"/>
        <v/>
      </c>
      <c r="DV638" s="49" t="str">
        <f t="shared" si="1249"/>
        <v/>
      </c>
      <c r="DX638" s="49"/>
      <c r="DY638" s="49" t="str">
        <f t="shared" si="1250"/>
        <v/>
      </c>
      <c r="DZ638" s="49" t="str">
        <f t="shared" si="1251"/>
        <v/>
      </c>
      <c r="EA638" s="49" t="str">
        <f t="shared" si="1252"/>
        <v/>
      </c>
      <c r="EB638" s="49" t="str">
        <f t="shared" si="1253"/>
        <v/>
      </c>
      <c r="EC638" s="49" t="str">
        <f t="shared" si="1254"/>
        <v/>
      </c>
      <c r="ED638" s="49" t="str">
        <f t="shared" si="1255"/>
        <v/>
      </c>
      <c r="EE638" s="49" t="str">
        <f t="shared" si="1256"/>
        <v/>
      </c>
      <c r="EF638" s="49" t="str">
        <f t="shared" si="1257"/>
        <v/>
      </c>
      <c r="EH638" s="49"/>
      <c r="EI638" s="49" t="str">
        <f t="shared" si="1258"/>
        <v/>
      </c>
      <c r="EJ638" s="49" t="str">
        <f t="shared" si="1259"/>
        <v/>
      </c>
      <c r="EK638" s="49" t="str">
        <f t="shared" si="1260"/>
        <v/>
      </c>
      <c r="EL638" s="49" t="str">
        <f t="shared" si="1261"/>
        <v/>
      </c>
      <c r="EM638" s="49" t="str">
        <f t="shared" si="1262"/>
        <v/>
      </c>
      <c r="EN638" s="49" t="str">
        <f t="shared" si="1263"/>
        <v/>
      </c>
      <c r="EO638" s="49" t="str">
        <f t="shared" si="1264"/>
        <v/>
      </c>
      <c r="EP638" s="49" t="str">
        <f t="shared" si="1265"/>
        <v/>
      </c>
      <c r="ER638" s="49"/>
      <c r="ES638" s="49" t="str">
        <f t="shared" si="1266"/>
        <v/>
      </c>
      <c r="ET638" s="49" t="str">
        <f t="shared" si="1267"/>
        <v/>
      </c>
      <c r="EU638" s="49" t="str">
        <f t="shared" si="1268"/>
        <v/>
      </c>
      <c r="EV638" s="49" t="str">
        <f t="shared" si="1269"/>
        <v/>
      </c>
      <c r="EW638" s="49" t="str">
        <f t="shared" si="1270"/>
        <v/>
      </c>
      <c r="EX638" s="49" t="str">
        <f t="shared" si="1271"/>
        <v/>
      </c>
      <c r="EY638" s="49" t="str">
        <f t="shared" si="1272"/>
        <v/>
      </c>
      <c r="EZ638" s="49" t="str">
        <f t="shared" si="1273"/>
        <v/>
      </c>
      <c r="FB638" s="49"/>
      <c r="FC638" s="49" t="str">
        <f t="shared" si="1274"/>
        <v/>
      </c>
      <c r="FD638" s="49" t="str">
        <f t="shared" si="1275"/>
        <v/>
      </c>
      <c r="FE638" s="49" t="str">
        <f t="shared" si="1276"/>
        <v/>
      </c>
      <c r="FF638" s="49" t="str">
        <f t="shared" si="1277"/>
        <v/>
      </c>
      <c r="FG638" s="49" t="str">
        <f t="shared" si="1278"/>
        <v/>
      </c>
      <c r="FH638" s="49" t="str">
        <f t="shared" si="1279"/>
        <v/>
      </c>
      <c r="FI638" s="49" t="str">
        <f t="shared" si="1280"/>
        <v/>
      </c>
      <c r="FJ638" s="49" t="str">
        <f t="shared" si="1281"/>
        <v/>
      </c>
      <c r="FL638" s="49"/>
      <c r="FM638" s="49" t="str">
        <f t="shared" si="1282"/>
        <v/>
      </c>
      <c r="FN638" s="49" t="str">
        <f t="shared" si="1283"/>
        <v/>
      </c>
      <c r="FO638" s="49" t="str">
        <f t="shared" si="1284"/>
        <v/>
      </c>
      <c r="FP638" s="49" t="str">
        <f t="shared" si="1285"/>
        <v/>
      </c>
      <c r="FQ638" s="49" t="str">
        <f t="shared" si="1286"/>
        <v/>
      </c>
      <c r="FR638" s="49" t="str">
        <f t="shared" si="1287"/>
        <v/>
      </c>
      <c r="FS638" s="49" t="str">
        <f t="shared" si="1288"/>
        <v/>
      </c>
      <c r="FT638" s="49" t="str">
        <f t="shared" si="1289"/>
        <v/>
      </c>
      <c r="FV638" s="49"/>
      <c r="FW638" s="49" t="str">
        <f t="shared" si="1290"/>
        <v/>
      </c>
      <c r="FX638" s="49" t="str">
        <f t="shared" si="1291"/>
        <v/>
      </c>
      <c r="FY638" s="49" t="str">
        <f t="shared" si="1292"/>
        <v/>
      </c>
      <c r="FZ638" s="49" t="str">
        <f t="shared" si="1293"/>
        <v/>
      </c>
      <c r="GA638" s="49" t="str">
        <f t="shared" si="1294"/>
        <v/>
      </c>
      <c r="GB638" s="49" t="str">
        <f t="shared" si="1295"/>
        <v/>
      </c>
      <c r="GC638" s="49" t="str">
        <f t="shared" si="1296"/>
        <v/>
      </c>
      <c r="GD638" s="49" t="str">
        <f t="shared" si="1297"/>
        <v/>
      </c>
      <c r="GF638" s="49"/>
      <c r="GG638" s="49" t="str">
        <f t="shared" si="1298"/>
        <v/>
      </c>
      <c r="GH638" s="49" t="str">
        <f t="shared" si="1299"/>
        <v/>
      </c>
      <c r="GI638" s="49" t="str">
        <f t="shared" si="1300"/>
        <v/>
      </c>
      <c r="GJ638" s="49" t="str">
        <f t="shared" si="1301"/>
        <v/>
      </c>
      <c r="GK638" s="49" t="str">
        <f t="shared" si="1302"/>
        <v/>
      </c>
      <c r="GL638" s="49" t="str">
        <f t="shared" si="1303"/>
        <v/>
      </c>
      <c r="GM638" s="49" t="str">
        <f t="shared" si="1304"/>
        <v/>
      </c>
      <c r="GN638" s="49" t="str">
        <f t="shared" si="1305"/>
        <v/>
      </c>
      <c r="GP638" s="49"/>
      <c r="GQ638" s="49" t="str">
        <f t="shared" si="1306"/>
        <v/>
      </c>
      <c r="GR638" s="49" t="str">
        <f t="shared" si="1307"/>
        <v/>
      </c>
      <c r="GS638" s="49" t="str">
        <f t="shared" si="1308"/>
        <v/>
      </c>
      <c r="GT638" s="49" t="str">
        <f t="shared" si="1309"/>
        <v/>
      </c>
      <c r="GU638" s="49" t="str">
        <f t="shared" si="1310"/>
        <v/>
      </c>
      <c r="GV638" s="49" t="str">
        <f t="shared" si="1311"/>
        <v/>
      </c>
      <c r="GW638" s="49" t="str">
        <f t="shared" si="1312"/>
        <v/>
      </c>
      <c r="GX638" s="49" t="str">
        <f t="shared" si="1313"/>
        <v/>
      </c>
    </row>
    <row r="639" spans="17:206" x14ac:dyDescent="0.2">
      <c r="Q639" s="65">
        <v>142</v>
      </c>
      <c r="AB639" s="49"/>
      <c r="AC639" s="49" t="str">
        <f t="shared" si="1170"/>
        <v/>
      </c>
      <c r="AD639" s="49" t="str">
        <f t="shared" si="1171"/>
        <v/>
      </c>
      <c r="AE639" s="49" t="str">
        <f t="shared" si="1172"/>
        <v/>
      </c>
      <c r="AF639" s="49" t="str">
        <f t="shared" si="1173"/>
        <v/>
      </c>
      <c r="AG639" s="49" t="str">
        <f t="shared" si="1174"/>
        <v/>
      </c>
      <c r="AH639" s="49" t="str">
        <f t="shared" si="1175"/>
        <v/>
      </c>
      <c r="AI639" s="49" t="str">
        <f t="shared" si="1176"/>
        <v/>
      </c>
      <c r="AJ639" s="49" t="str">
        <f t="shared" si="1177"/>
        <v/>
      </c>
      <c r="AL639" s="49"/>
      <c r="AM639" s="49" t="str">
        <f t="shared" si="1178"/>
        <v/>
      </c>
      <c r="AN639" s="49" t="str">
        <f t="shared" si="1179"/>
        <v/>
      </c>
      <c r="AO639" s="49" t="str">
        <f t="shared" si="1180"/>
        <v/>
      </c>
      <c r="AP639" s="49" t="str">
        <f t="shared" si="1181"/>
        <v/>
      </c>
      <c r="AQ639" s="49" t="str">
        <f t="shared" si="1182"/>
        <v/>
      </c>
      <c r="AR639" s="49" t="str">
        <f t="shared" si="1183"/>
        <v/>
      </c>
      <c r="AS639" s="49" t="str">
        <f t="shared" si="1184"/>
        <v/>
      </c>
      <c r="AT639" s="49" t="str">
        <f t="shared" si="1185"/>
        <v/>
      </c>
      <c r="AV639" s="49"/>
      <c r="AW639" s="49" t="str">
        <f t="shared" si="1186"/>
        <v/>
      </c>
      <c r="AX639" s="49" t="str">
        <f t="shared" si="1187"/>
        <v/>
      </c>
      <c r="AY639" s="49" t="str">
        <f t="shared" si="1188"/>
        <v/>
      </c>
      <c r="AZ639" s="49" t="str">
        <f t="shared" si="1189"/>
        <v/>
      </c>
      <c r="BA639" s="49" t="str">
        <f t="shared" si="1190"/>
        <v/>
      </c>
      <c r="BB639" s="49" t="str">
        <f t="shared" si="1191"/>
        <v/>
      </c>
      <c r="BC639" s="49" t="str">
        <f t="shared" si="1192"/>
        <v/>
      </c>
      <c r="BD639" s="49" t="str">
        <f t="shared" si="1193"/>
        <v/>
      </c>
      <c r="BF639" s="49"/>
      <c r="BG639" s="49" t="str">
        <f t="shared" si="1194"/>
        <v/>
      </c>
      <c r="BH639" s="49" t="str">
        <f t="shared" si="1195"/>
        <v/>
      </c>
      <c r="BI639" s="49" t="str">
        <f t="shared" si="1196"/>
        <v/>
      </c>
      <c r="BJ639" s="49" t="str">
        <f t="shared" si="1197"/>
        <v/>
      </c>
      <c r="BK639" s="49" t="str">
        <f t="shared" si="1198"/>
        <v/>
      </c>
      <c r="BL639" s="49" t="str">
        <f t="shared" si="1199"/>
        <v/>
      </c>
      <c r="BM639" s="49" t="str">
        <f t="shared" si="1200"/>
        <v/>
      </c>
      <c r="BN639" s="49" t="str">
        <f t="shared" si="1201"/>
        <v/>
      </c>
      <c r="BP639" s="49"/>
      <c r="BQ639" s="49" t="str">
        <f t="shared" si="1202"/>
        <v/>
      </c>
      <c r="BR639" s="49" t="str">
        <f t="shared" si="1203"/>
        <v/>
      </c>
      <c r="BS639" s="49" t="str">
        <f t="shared" si="1204"/>
        <v/>
      </c>
      <c r="BT639" s="49" t="str">
        <f t="shared" si="1205"/>
        <v/>
      </c>
      <c r="BU639" s="49" t="str">
        <f t="shared" si="1206"/>
        <v/>
      </c>
      <c r="BV639" s="49" t="str">
        <f t="shared" si="1207"/>
        <v/>
      </c>
      <c r="BW639" s="49" t="str">
        <f t="shared" si="1208"/>
        <v/>
      </c>
      <c r="BX639" s="49" t="str">
        <f t="shared" si="1209"/>
        <v/>
      </c>
      <c r="BZ639" s="49"/>
      <c r="CA639" s="49" t="str">
        <f t="shared" si="1210"/>
        <v/>
      </c>
      <c r="CB639" s="49" t="str">
        <f t="shared" si="1211"/>
        <v/>
      </c>
      <c r="CC639" s="49" t="str">
        <f t="shared" si="1212"/>
        <v/>
      </c>
      <c r="CD639" s="49" t="str">
        <f t="shared" si="1213"/>
        <v/>
      </c>
      <c r="CE639" s="49" t="str">
        <f t="shared" si="1214"/>
        <v/>
      </c>
      <c r="CF639" s="49" t="str">
        <f t="shared" si="1215"/>
        <v/>
      </c>
      <c r="CG639" s="49" t="str">
        <f t="shared" si="1216"/>
        <v/>
      </c>
      <c r="CH639" s="49" t="str">
        <f t="shared" si="1217"/>
        <v/>
      </c>
      <c r="CJ639" s="49"/>
      <c r="CK639" s="49" t="str">
        <f t="shared" si="1218"/>
        <v/>
      </c>
      <c r="CL639" s="49" t="str">
        <f t="shared" si="1219"/>
        <v/>
      </c>
      <c r="CM639" s="49" t="str">
        <f t="shared" si="1220"/>
        <v/>
      </c>
      <c r="CN639" s="49" t="str">
        <f t="shared" si="1221"/>
        <v/>
      </c>
      <c r="CO639" s="49" t="str">
        <f t="shared" si="1222"/>
        <v/>
      </c>
      <c r="CP639" s="49" t="str">
        <f t="shared" si="1223"/>
        <v/>
      </c>
      <c r="CQ639" s="49" t="str">
        <f t="shared" si="1224"/>
        <v/>
      </c>
      <c r="CR639" s="49" t="str">
        <f t="shared" si="1225"/>
        <v/>
      </c>
      <c r="CT639" s="49"/>
      <c r="CU639" s="49" t="str">
        <f t="shared" si="1226"/>
        <v/>
      </c>
      <c r="CV639" s="49" t="str">
        <f t="shared" si="1227"/>
        <v/>
      </c>
      <c r="CW639" s="49" t="str">
        <f t="shared" si="1228"/>
        <v/>
      </c>
      <c r="CX639" s="49" t="str">
        <f t="shared" si="1229"/>
        <v/>
      </c>
      <c r="CY639" s="49" t="str">
        <f t="shared" si="1230"/>
        <v/>
      </c>
      <c r="CZ639" s="49" t="str">
        <f t="shared" si="1231"/>
        <v/>
      </c>
      <c r="DA639" s="49" t="str">
        <f t="shared" si="1232"/>
        <v/>
      </c>
      <c r="DB639" s="49" t="str">
        <f t="shared" si="1233"/>
        <v/>
      </c>
      <c r="DD639" s="49"/>
      <c r="DE639" s="49" t="str">
        <f t="shared" si="1234"/>
        <v/>
      </c>
      <c r="DF639" s="49" t="str">
        <f t="shared" si="1235"/>
        <v/>
      </c>
      <c r="DG639" s="49" t="str">
        <f t="shared" si="1236"/>
        <v/>
      </c>
      <c r="DH639" s="49" t="str">
        <f t="shared" si="1237"/>
        <v/>
      </c>
      <c r="DI639" s="49" t="str">
        <f t="shared" si="1238"/>
        <v/>
      </c>
      <c r="DJ639" s="49" t="str">
        <f t="shared" si="1239"/>
        <v/>
      </c>
      <c r="DK639" s="49" t="str">
        <f t="shared" si="1240"/>
        <v/>
      </c>
      <c r="DL639" s="49" t="str">
        <f t="shared" si="1241"/>
        <v/>
      </c>
      <c r="DN639" s="49"/>
      <c r="DO639" s="49" t="str">
        <f t="shared" si="1242"/>
        <v/>
      </c>
      <c r="DP639" s="49" t="str">
        <f t="shared" si="1243"/>
        <v/>
      </c>
      <c r="DQ639" s="49" t="str">
        <f t="shared" si="1244"/>
        <v/>
      </c>
      <c r="DR639" s="49" t="str">
        <f t="shared" si="1245"/>
        <v/>
      </c>
      <c r="DS639" s="49" t="str">
        <f t="shared" si="1246"/>
        <v/>
      </c>
      <c r="DT639" s="49" t="str">
        <f t="shared" si="1247"/>
        <v/>
      </c>
      <c r="DU639" s="49" t="str">
        <f t="shared" si="1248"/>
        <v/>
      </c>
      <c r="DV639" s="49" t="str">
        <f t="shared" si="1249"/>
        <v/>
      </c>
      <c r="DX639" s="49"/>
      <c r="DY639" s="49" t="str">
        <f t="shared" si="1250"/>
        <v/>
      </c>
      <c r="DZ639" s="49" t="str">
        <f t="shared" si="1251"/>
        <v/>
      </c>
      <c r="EA639" s="49" t="str">
        <f t="shared" si="1252"/>
        <v/>
      </c>
      <c r="EB639" s="49" t="str">
        <f t="shared" si="1253"/>
        <v/>
      </c>
      <c r="EC639" s="49" t="str">
        <f t="shared" si="1254"/>
        <v/>
      </c>
      <c r="ED639" s="49" t="str">
        <f t="shared" si="1255"/>
        <v/>
      </c>
      <c r="EE639" s="49" t="str">
        <f t="shared" si="1256"/>
        <v/>
      </c>
      <c r="EF639" s="49" t="str">
        <f t="shared" si="1257"/>
        <v/>
      </c>
      <c r="EH639" s="49"/>
      <c r="EI639" s="49" t="str">
        <f t="shared" si="1258"/>
        <v/>
      </c>
      <c r="EJ639" s="49" t="str">
        <f t="shared" si="1259"/>
        <v/>
      </c>
      <c r="EK639" s="49" t="str">
        <f t="shared" si="1260"/>
        <v/>
      </c>
      <c r="EL639" s="49" t="str">
        <f t="shared" si="1261"/>
        <v/>
      </c>
      <c r="EM639" s="49" t="str">
        <f t="shared" si="1262"/>
        <v/>
      </c>
      <c r="EN639" s="49" t="str">
        <f t="shared" si="1263"/>
        <v/>
      </c>
      <c r="EO639" s="49" t="str">
        <f t="shared" si="1264"/>
        <v/>
      </c>
      <c r="EP639" s="49" t="str">
        <f t="shared" si="1265"/>
        <v/>
      </c>
      <c r="ER639" s="49"/>
      <c r="ES639" s="49" t="str">
        <f t="shared" si="1266"/>
        <v/>
      </c>
      <c r="ET639" s="49" t="str">
        <f t="shared" si="1267"/>
        <v/>
      </c>
      <c r="EU639" s="49" t="str">
        <f t="shared" si="1268"/>
        <v/>
      </c>
      <c r="EV639" s="49" t="str">
        <f t="shared" si="1269"/>
        <v/>
      </c>
      <c r="EW639" s="49" t="str">
        <f t="shared" si="1270"/>
        <v/>
      </c>
      <c r="EX639" s="49" t="str">
        <f t="shared" si="1271"/>
        <v/>
      </c>
      <c r="EY639" s="49" t="str">
        <f t="shared" si="1272"/>
        <v/>
      </c>
      <c r="EZ639" s="49" t="str">
        <f t="shared" si="1273"/>
        <v/>
      </c>
      <c r="FB639" s="49"/>
      <c r="FC639" s="49" t="str">
        <f t="shared" si="1274"/>
        <v/>
      </c>
      <c r="FD639" s="49" t="str">
        <f t="shared" si="1275"/>
        <v/>
      </c>
      <c r="FE639" s="49" t="str">
        <f t="shared" si="1276"/>
        <v/>
      </c>
      <c r="FF639" s="49" t="str">
        <f t="shared" si="1277"/>
        <v/>
      </c>
      <c r="FG639" s="49" t="str">
        <f t="shared" si="1278"/>
        <v/>
      </c>
      <c r="FH639" s="49" t="str">
        <f t="shared" si="1279"/>
        <v/>
      </c>
      <c r="FI639" s="49" t="str">
        <f t="shared" si="1280"/>
        <v/>
      </c>
      <c r="FJ639" s="49" t="str">
        <f t="shared" si="1281"/>
        <v/>
      </c>
      <c r="FL639" s="49"/>
      <c r="FM639" s="49" t="str">
        <f t="shared" si="1282"/>
        <v/>
      </c>
      <c r="FN639" s="49" t="str">
        <f t="shared" si="1283"/>
        <v/>
      </c>
      <c r="FO639" s="49" t="str">
        <f t="shared" si="1284"/>
        <v/>
      </c>
      <c r="FP639" s="49" t="str">
        <f t="shared" si="1285"/>
        <v/>
      </c>
      <c r="FQ639" s="49" t="str">
        <f t="shared" si="1286"/>
        <v/>
      </c>
      <c r="FR639" s="49" t="str">
        <f t="shared" si="1287"/>
        <v/>
      </c>
      <c r="FS639" s="49" t="str">
        <f t="shared" si="1288"/>
        <v/>
      </c>
      <c r="FT639" s="49" t="str">
        <f t="shared" si="1289"/>
        <v/>
      </c>
      <c r="FV639" s="49"/>
      <c r="FW639" s="49" t="str">
        <f t="shared" si="1290"/>
        <v/>
      </c>
      <c r="FX639" s="49" t="str">
        <f t="shared" si="1291"/>
        <v/>
      </c>
      <c r="FY639" s="49" t="str">
        <f t="shared" si="1292"/>
        <v/>
      </c>
      <c r="FZ639" s="49" t="str">
        <f t="shared" si="1293"/>
        <v/>
      </c>
      <c r="GA639" s="49" t="str">
        <f t="shared" si="1294"/>
        <v/>
      </c>
      <c r="GB639" s="49" t="str">
        <f t="shared" si="1295"/>
        <v/>
      </c>
      <c r="GC639" s="49" t="str">
        <f t="shared" si="1296"/>
        <v/>
      </c>
      <c r="GD639" s="49" t="str">
        <f t="shared" si="1297"/>
        <v/>
      </c>
      <c r="GF639" s="49"/>
      <c r="GG639" s="49" t="str">
        <f t="shared" si="1298"/>
        <v/>
      </c>
      <c r="GH639" s="49" t="str">
        <f t="shared" si="1299"/>
        <v/>
      </c>
      <c r="GI639" s="49" t="str">
        <f t="shared" si="1300"/>
        <v/>
      </c>
      <c r="GJ639" s="49" t="str">
        <f t="shared" si="1301"/>
        <v/>
      </c>
      <c r="GK639" s="49" t="str">
        <f t="shared" si="1302"/>
        <v/>
      </c>
      <c r="GL639" s="49" t="str">
        <f t="shared" si="1303"/>
        <v/>
      </c>
      <c r="GM639" s="49" t="str">
        <f t="shared" si="1304"/>
        <v/>
      </c>
      <c r="GN639" s="49" t="str">
        <f t="shared" si="1305"/>
        <v/>
      </c>
      <c r="GP639" s="49"/>
      <c r="GQ639" s="49" t="str">
        <f t="shared" si="1306"/>
        <v/>
      </c>
      <c r="GR639" s="49" t="str">
        <f t="shared" si="1307"/>
        <v/>
      </c>
      <c r="GS639" s="49" t="str">
        <f t="shared" si="1308"/>
        <v/>
      </c>
      <c r="GT639" s="49" t="str">
        <f t="shared" si="1309"/>
        <v/>
      </c>
      <c r="GU639" s="49" t="str">
        <f t="shared" si="1310"/>
        <v/>
      </c>
      <c r="GV639" s="49" t="str">
        <f t="shared" si="1311"/>
        <v/>
      </c>
      <c r="GW639" s="49" t="str">
        <f t="shared" si="1312"/>
        <v/>
      </c>
      <c r="GX639" s="49" t="str">
        <f t="shared" si="1313"/>
        <v/>
      </c>
    </row>
    <row r="640" spans="17:206" x14ac:dyDescent="0.2">
      <c r="Q640" s="65">
        <v>143</v>
      </c>
      <c r="AB640" s="49"/>
      <c r="AC640" s="49" t="str">
        <f t="shared" si="1170"/>
        <v/>
      </c>
      <c r="AD640" s="49" t="str">
        <f t="shared" si="1171"/>
        <v/>
      </c>
      <c r="AE640" s="49" t="str">
        <f t="shared" si="1172"/>
        <v/>
      </c>
      <c r="AF640" s="49" t="str">
        <f t="shared" si="1173"/>
        <v/>
      </c>
      <c r="AG640" s="49" t="str">
        <f t="shared" si="1174"/>
        <v/>
      </c>
      <c r="AH640" s="49" t="str">
        <f t="shared" si="1175"/>
        <v/>
      </c>
      <c r="AI640" s="49" t="str">
        <f t="shared" si="1176"/>
        <v/>
      </c>
      <c r="AJ640" s="49" t="str">
        <f t="shared" si="1177"/>
        <v/>
      </c>
      <c r="AL640" s="49"/>
      <c r="AM640" s="49" t="str">
        <f t="shared" si="1178"/>
        <v/>
      </c>
      <c r="AN640" s="49" t="str">
        <f t="shared" si="1179"/>
        <v/>
      </c>
      <c r="AO640" s="49" t="str">
        <f t="shared" si="1180"/>
        <v/>
      </c>
      <c r="AP640" s="49" t="str">
        <f t="shared" si="1181"/>
        <v/>
      </c>
      <c r="AQ640" s="49" t="str">
        <f t="shared" si="1182"/>
        <v/>
      </c>
      <c r="AR640" s="49" t="str">
        <f t="shared" si="1183"/>
        <v/>
      </c>
      <c r="AS640" s="49" t="str">
        <f t="shared" si="1184"/>
        <v/>
      </c>
      <c r="AT640" s="49" t="str">
        <f t="shared" si="1185"/>
        <v/>
      </c>
      <c r="AV640" s="49"/>
      <c r="AW640" s="49" t="str">
        <f t="shared" si="1186"/>
        <v/>
      </c>
      <c r="AX640" s="49" t="str">
        <f t="shared" si="1187"/>
        <v/>
      </c>
      <c r="AY640" s="49" t="str">
        <f t="shared" si="1188"/>
        <v/>
      </c>
      <c r="AZ640" s="49" t="str">
        <f t="shared" si="1189"/>
        <v/>
      </c>
      <c r="BA640" s="49" t="str">
        <f t="shared" si="1190"/>
        <v/>
      </c>
      <c r="BB640" s="49" t="str">
        <f t="shared" si="1191"/>
        <v/>
      </c>
      <c r="BC640" s="49" t="str">
        <f t="shared" si="1192"/>
        <v/>
      </c>
      <c r="BD640" s="49" t="str">
        <f t="shared" si="1193"/>
        <v/>
      </c>
      <c r="BF640" s="49"/>
      <c r="BG640" s="49" t="str">
        <f t="shared" si="1194"/>
        <v/>
      </c>
      <c r="BH640" s="49" t="str">
        <f t="shared" si="1195"/>
        <v/>
      </c>
      <c r="BI640" s="49" t="str">
        <f t="shared" si="1196"/>
        <v/>
      </c>
      <c r="BJ640" s="49" t="str">
        <f t="shared" si="1197"/>
        <v/>
      </c>
      <c r="BK640" s="49" t="str">
        <f t="shared" si="1198"/>
        <v/>
      </c>
      <c r="BL640" s="49" t="str">
        <f t="shared" si="1199"/>
        <v/>
      </c>
      <c r="BM640" s="49" t="str">
        <f t="shared" si="1200"/>
        <v/>
      </c>
      <c r="BN640" s="49" t="str">
        <f t="shared" si="1201"/>
        <v/>
      </c>
      <c r="BP640" s="49"/>
      <c r="BQ640" s="49" t="str">
        <f t="shared" si="1202"/>
        <v/>
      </c>
      <c r="BR640" s="49" t="str">
        <f t="shared" si="1203"/>
        <v/>
      </c>
      <c r="BS640" s="49" t="str">
        <f t="shared" si="1204"/>
        <v/>
      </c>
      <c r="BT640" s="49" t="str">
        <f t="shared" si="1205"/>
        <v/>
      </c>
      <c r="BU640" s="49" t="str">
        <f t="shared" si="1206"/>
        <v/>
      </c>
      <c r="BV640" s="49" t="str">
        <f t="shared" si="1207"/>
        <v/>
      </c>
      <c r="BW640" s="49" t="str">
        <f t="shared" si="1208"/>
        <v/>
      </c>
      <c r="BX640" s="49" t="str">
        <f t="shared" si="1209"/>
        <v/>
      </c>
      <c r="BZ640" s="49"/>
      <c r="CA640" s="49" t="str">
        <f t="shared" si="1210"/>
        <v/>
      </c>
      <c r="CB640" s="49" t="str">
        <f t="shared" si="1211"/>
        <v/>
      </c>
      <c r="CC640" s="49" t="str">
        <f t="shared" si="1212"/>
        <v/>
      </c>
      <c r="CD640" s="49" t="str">
        <f t="shared" si="1213"/>
        <v/>
      </c>
      <c r="CE640" s="49" t="str">
        <f t="shared" si="1214"/>
        <v/>
      </c>
      <c r="CF640" s="49" t="str">
        <f t="shared" si="1215"/>
        <v/>
      </c>
      <c r="CG640" s="49" t="str">
        <f t="shared" si="1216"/>
        <v/>
      </c>
      <c r="CH640" s="49" t="str">
        <f t="shared" si="1217"/>
        <v/>
      </c>
      <c r="CJ640" s="49"/>
      <c r="CK640" s="49" t="str">
        <f t="shared" si="1218"/>
        <v/>
      </c>
      <c r="CL640" s="49" t="str">
        <f t="shared" si="1219"/>
        <v/>
      </c>
      <c r="CM640" s="49" t="str">
        <f t="shared" si="1220"/>
        <v/>
      </c>
      <c r="CN640" s="49" t="str">
        <f t="shared" si="1221"/>
        <v/>
      </c>
      <c r="CO640" s="49" t="str">
        <f t="shared" si="1222"/>
        <v/>
      </c>
      <c r="CP640" s="49" t="str">
        <f t="shared" si="1223"/>
        <v/>
      </c>
      <c r="CQ640" s="49" t="str">
        <f t="shared" si="1224"/>
        <v/>
      </c>
      <c r="CR640" s="49" t="str">
        <f t="shared" si="1225"/>
        <v/>
      </c>
      <c r="CT640" s="49"/>
      <c r="CU640" s="49" t="str">
        <f t="shared" si="1226"/>
        <v/>
      </c>
      <c r="CV640" s="49" t="str">
        <f t="shared" si="1227"/>
        <v/>
      </c>
      <c r="CW640" s="49" t="str">
        <f t="shared" si="1228"/>
        <v/>
      </c>
      <c r="CX640" s="49" t="str">
        <f t="shared" si="1229"/>
        <v/>
      </c>
      <c r="CY640" s="49" t="str">
        <f t="shared" si="1230"/>
        <v/>
      </c>
      <c r="CZ640" s="49" t="str">
        <f t="shared" si="1231"/>
        <v/>
      </c>
      <c r="DA640" s="49" t="str">
        <f t="shared" si="1232"/>
        <v/>
      </c>
      <c r="DB640" s="49" t="str">
        <f t="shared" si="1233"/>
        <v/>
      </c>
      <c r="DD640" s="49"/>
      <c r="DE640" s="49" t="str">
        <f t="shared" si="1234"/>
        <v/>
      </c>
      <c r="DF640" s="49" t="str">
        <f t="shared" si="1235"/>
        <v/>
      </c>
      <c r="DG640" s="49" t="str">
        <f t="shared" si="1236"/>
        <v/>
      </c>
      <c r="DH640" s="49" t="str">
        <f t="shared" si="1237"/>
        <v/>
      </c>
      <c r="DI640" s="49" t="str">
        <f t="shared" si="1238"/>
        <v/>
      </c>
      <c r="DJ640" s="49" t="str">
        <f t="shared" si="1239"/>
        <v/>
      </c>
      <c r="DK640" s="49" t="str">
        <f t="shared" si="1240"/>
        <v/>
      </c>
      <c r="DL640" s="49" t="str">
        <f t="shared" si="1241"/>
        <v/>
      </c>
      <c r="DN640" s="49"/>
      <c r="DO640" s="49" t="str">
        <f t="shared" si="1242"/>
        <v/>
      </c>
      <c r="DP640" s="49" t="str">
        <f t="shared" si="1243"/>
        <v/>
      </c>
      <c r="DQ640" s="49" t="str">
        <f t="shared" si="1244"/>
        <v/>
      </c>
      <c r="DR640" s="49" t="str">
        <f t="shared" si="1245"/>
        <v/>
      </c>
      <c r="DS640" s="49" t="str">
        <f t="shared" si="1246"/>
        <v/>
      </c>
      <c r="DT640" s="49" t="str">
        <f t="shared" si="1247"/>
        <v/>
      </c>
      <c r="DU640" s="49" t="str">
        <f t="shared" si="1248"/>
        <v/>
      </c>
      <c r="DV640" s="49" t="str">
        <f t="shared" si="1249"/>
        <v/>
      </c>
      <c r="DX640" s="49"/>
      <c r="DY640" s="49" t="str">
        <f t="shared" si="1250"/>
        <v/>
      </c>
      <c r="DZ640" s="49" t="str">
        <f t="shared" si="1251"/>
        <v/>
      </c>
      <c r="EA640" s="49" t="str">
        <f t="shared" si="1252"/>
        <v/>
      </c>
      <c r="EB640" s="49" t="str">
        <f t="shared" si="1253"/>
        <v/>
      </c>
      <c r="EC640" s="49" t="str">
        <f t="shared" si="1254"/>
        <v/>
      </c>
      <c r="ED640" s="49" t="str">
        <f t="shared" si="1255"/>
        <v/>
      </c>
      <c r="EE640" s="49" t="str">
        <f t="shared" si="1256"/>
        <v/>
      </c>
      <c r="EF640" s="49" t="str">
        <f t="shared" si="1257"/>
        <v/>
      </c>
      <c r="EH640" s="49"/>
      <c r="EI640" s="49" t="str">
        <f t="shared" si="1258"/>
        <v/>
      </c>
      <c r="EJ640" s="49" t="str">
        <f t="shared" si="1259"/>
        <v/>
      </c>
      <c r="EK640" s="49" t="str">
        <f t="shared" si="1260"/>
        <v/>
      </c>
      <c r="EL640" s="49" t="str">
        <f t="shared" si="1261"/>
        <v/>
      </c>
      <c r="EM640" s="49" t="str">
        <f t="shared" si="1262"/>
        <v/>
      </c>
      <c r="EN640" s="49" t="str">
        <f t="shared" si="1263"/>
        <v/>
      </c>
      <c r="EO640" s="49" t="str">
        <f t="shared" si="1264"/>
        <v/>
      </c>
      <c r="EP640" s="49" t="str">
        <f t="shared" si="1265"/>
        <v/>
      </c>
      <c r="ER640" s="49"/>
      <c r="ES640" s="49" t="str">
        <f t="shared" si="1266"/>
        <v/>
      </c>
      <c r="ET640" s="49" t="str">
        <f t="shared" si="1267"/>
        <v/>
      </c>
      <c r="EU640" s="49" t="str">
        <f t="shared" si="1268"/>
        <v/>
      </c>
      <c r="EV640" s="49" t="str">
        <f t="shared" si="1269"/>
        <v/>
      </c>
      <c r="EW640" s="49" t="str">
        <f t="shared" si="1270"/>
        <v/>
      </c>
      <c r="EX640" s="49" t="str">
        <f t="shared" si="1271"/>
        <v/>
      </c>
      <c r="EY640" s="49" t="str">
        <f t="shared" si="1272"/>
        <v/>
      </c>
      <c r="EZ640" s="49" t="str">
        <f t="shared" si="1273"/>
        <v/>
      </c>
      <c r="FB640" s="49"/>
      <c r="FC640" s="49" t="str">
        <f t="shared" si="1274"/>
        <v/>
      </c>
      <c r="FD640" s="49" t="str">
        <f t="shared" si="1275"/>
        <v/>
      </c>
      <c r="FE640" s="49" t="str">
        <f t="shared" si="1276"/>
        <v/>
      </c>
      <c r="FF640" s="49" t="str">
        <f t="shared" si="1277"/>
        <v/>
      </c>
      <c r="FG640" s="49" t="str">
        <f t="shared" si="1278"/>
        <v/>
      </c>
      <c r="FH640" s="49" t="str">
        <f t="shared" si="1279"/>
        <v/>
      </c>
      <c r="FI640" s="49" t="str">
        <f t="shared" si="1280"/>
        <v/>
      </c>
      <c r="FJ640" s="49" t="str">
        <f t="shared" si="1281"/>
        <v/>
      </c>
      <c r="FL640" s="49"/>
      <c r="FM640" s="49" t="str">
        <f t="shared" si="1282"/>
        <v/>
      </c>
      <c r="FN640" s="49" t="str">
        <f t="shared" si="1283"/>
        <v/>
      </c>
      <c r="FO640" s="49" t="str">
        <f t="shared" si="1284"/>
        <v/>
      </c>
      <c r="FP640" s="49" t="str">
        <f t="shared" si="1285"/>
        <v/>
      </c>
      <c r="FQ640" s="49" t="str">
        <f t="shared" si="1286"/>
        <v/>
      </c>
      <c r="FR640" s="49" t="str">
        <f t="shared" si="1287"/>
        <v/>
      </c>
      <c r="FS640" s="49" t="str">
        <f t="shared" si="1288"/>
        <v/>
      </c>
      <c r="FT640" s="49" t="str">
        <f t="shared" si="1289"/>
        <v/>
      </c>
      <c r="FV640" s="49"/>
      <c r="FW640" s="49" t="str">
        <f t="shared" si="1290"/>
        <v/>
      </c>
      <c r="FX640" s="49" t="str">
        <f t="shared" si="1291"/>
        <v/>
      </c>
      <c r="FY640" s="49" t="str">
        <f t="shared" si="1292"/>
        <v/>
      </c>
      <c r="FZ640" s="49" t="str">
        <f t="shared" si="1293"/>
        <v/>
      </c>
      <c r="GA640" s="49" t="str">
        <f t="shared" si="1294"/>
        <v/>
      </c>
      <c r="GB640" s="49" t="str">
        <f t="shared" si="1295"/>
        <v/>
      </c>
      <c r="GC640" s="49" t="str">
        <f t="shared" si="1296"/>
        <v/>
      </c>
      <c r="GD640" s="49" t="str">
        <f t="shared" si="1297"/>
        <v/>
      </c>
      <c r="GF640" s="49"/>
      <c r="GG640" s="49" t="str">
        <f t="shared" si="1298"/>
        <v/>
      </c>
      <c r="GH640" s="49" t="str">
        <f t="shared" si="1299"/>
        <v/>
      </c>
      <c r="GI640" s="49" t="str">
        <f t="shared" si="1300"/>
        <v/>
      </c>
      <c r="GJ640" s="49" t="str">
        <f t="shared" si="1301"/>
        <v/>
      </c>
      <c r="GK640" s="49" t="str">
        <f t="shared" si="1302"/>
        <v/>
      </c>
      <c r="GL640" s="49" t="str">
        <f t="shared" si="1303"/>
        <v/>
      </c>
      <c r="GM640" s="49" t="str">
        <f t="shared" si="1304"/>
        <v/>
      </c>
      <c r="GN640" s="49" t="str">
        <f t="shared" si="1305"/>
        <v/>
      </c>
      <c r="GP640" s="49"/>
      <c r="GQ640" s="49" t="str">
        <f t="shared" si="1306"/>
        <v/>
      </c>
      <c r="GR640" s="49" t="str">
        <f t="shared" si="1307"/>
        <v/>
      </c>
      <c r="GS640" s="49" t="str">
        <f t="shared" si="1308"/>
        <v/>
      </c>
      <c r="GT640" s="49" t="str">
        <f t="shared" si="1309"/>
        <v/>
      </c>
      <c r="GU640" s="49" t="str">
        <f t="shared" si="1310"/>
        <v/>
      </c>
      <c r="GV640" s="49" t="str">
        <f t="shared" si="1311"/>
        <v/>
      </c>
      <c r="GW640" s="49" t="str">
        <f t="shared" si="1312"/>
        <v/>
      </c>
      <c r="GX640" s="49" t="str">
        <f t="shared" si="1313"/>
        <v/>
      </c>
    </row>
    <row r="641" spans="16:206" x14ac:dyDescent="0.2">
      <c r="P641" s="19" t="str">
        <f>Syst_Typ5!B3</f>
        <v>Fenster-Typ 5: 2 Flügel mit 4 Gläsern</v>
      </c>
      <c r="Q641" s="65">
        <v>1</v>
      </c>
      <c r="R641" s="201" t="str">
        <f>Syst_Typ5!DA28</f>
        <v/>
      </c>
      <c r="S641" s="201">
        <f>Syst_Typ5!F28</f>
        <v>0</v>
      </c>
      <c r="T641" s="53" t="str">
        <f>Syst_Typ5!W28</f>
        <v/>
      </c>
      <c r="U641" s="201">
        <f>Syst_Typ5!CT28</f>
        <v>0</v>
      </c>
      <c r="V641" s="53" t="str">
        <f>Syst_Typ5!X28</f>
        <v/>
      </c>
      <c r="W641" s="53" t="str">
        <f>Syst_Typ5!AW28</f>
        <v/>
      </c>
      <c r="X641" s="53">
        <f>Syst_Typ5!BF28</f>
        <v>0</v>
      </c>
      <c r="Y641" s="53">
        <f>Syst_Typ5!AZ28</f>
        <v>0</v>
      </c>
      <c r="AB641" s="49"/>
      <c r="AC641" s="49" t="str">
        <f t="shared" si="1170"/>
        <v/>
      </c>
      <c r="AD641" s="49" t="str">
        <f t="shared" si="1171"/>
        <v/>
      </c>
      <c r="AE641" s="49" t="str">
        <f t="shared" si="1172"/>
        <v/>
      </c>
      <c r="AF641" s="49" t="str">
        <f t="shared" si="1173"/>
        <v/>
      </c>
      <c r="AG641" s="49" t="str">
        <f t="shared" si="1174"/>
        <v/>
      </c>
      <c r="AH641" s="49" t="str">
        <f t="shared" si="1175"/>
        <v/>
      </c>
      <c r="AI641" s="49" t="str">
        <f t="shared" si="1176"/>
        <v/>
      </c>
      <c r="AJ641" s="49" t="str">
        <f t="shared" si="1177"/>
        <v/>
      </c>
      <c r="AL641" s="49"/>
      <c r="AM641" s="49" t="str">
        <f t="shared" si="1178"/>
        <v/>
      </c>
      <c r="AN641" s="49" t="str">
        <f t="shared" si="1179"/>
        <v/>
      </c>
      <c r="AO641" s="49" t="str">
        <f t="shared" si="1180"/>
        <v/>
      </c>
      <c r="AP641" s="49" t="str">
        <f t="shared" si="1181"/>
        <v/>
      </c>
      <c r="AQ641" s="49" t="str">
        <f t="shared" si="1182"/>
        <v/>
      </c>
      <c r="AR641" s="49" t="str">
        <f t="shared" si="1183"/>
        <v/>
      </c>
      <c r="AS641" s="49" t="str">
        <f t="shared" si="1184"/>
        <v/>
      </c>
      <c r="AT641" s="49" t="str">
        <f t="shared" si="1185"/>
        <v/>
      </c>
      <c r="AV641" s="49"/>
      <c r="AW641" s="49" t="str">
        <f t="shared" si="1186"/>
        <v/>
      </c>
      <c r="AX641" s="49" t="str">
        <f t="shared" si="1187"/>
        <v/>
      </c>
      <c r="AY641" s="49" t="str">
        <f t="shared" si="1188"/>
        <v/>
      </c>
      <c r="AZ641" s="49" t="str">
        <f t="shared" si="1189"/>
        <v/>
      </c>
      <c r="BA641" s="49" t="str">
        <f t="shared" si="1190"/>
        <v/>
      </c>
      <c r="BB641" s="49" t="str">
        <f t="shared" si="1191"/>
        <v/>
      </c>
      <c r="BC641" s="49" t="str">
        <f t="shared" si="1192"/>
        <v/>
      </c>
      <c r="BD641" s="49" t="str">
        <f t="shared" si="1193"/>
        <v/>
      </c>
      <c r="BF641" s="49"/>
      <c r="BG641" s="49" t="str">
        <f t="shared" si="1194"/>
        <v/>
      </c>
      <c r="BH641" s="49" t="str">
        <f t="shared" si="1195"/>
        <v/>
      </c>
      <c r="BI641" s="49" t="str">
        <f t="shared" si="1196"/>
        <v/>
      </c>
      <c r="BJ641" s="49" t="str">
        <f t="shared" si="1197"/>
        <v/>
      </c>
      <c r="BK641" s="49" t="str">
        <f t="shared" si="1198"/>
        <v/>
      </c>
      <c r="BL641" s="49" t="str">
        <f t="shared" si="1199"/>
        <v/>
      </c>
      <c r="BM641" s="49" t="str">
        <f t="shared" si="1200"/>
        <v/>
      </c>
      <c r="BN641" s="49" t="str">
        <f t="shared" si="1201"/>
        <v/>
      </c>
      <c r="BP641" s="49"/>
      <c r="BQ641" s="49" t="str">
        <f t="shared" si="1202"/>
        <v/>
      </c>
      <c r="BR641" s="49" t="str">
        <f t="shared" si="1203"/>
        <v/>
      </c>
      <c r="BS641" s="49" t="str">
        <f t="shared" si="1204"/>
        <v/>
      </c>
      <c r="BT641" s="49" t="str">
        <f t="shared" si="1205"/>
        <v/>
      </c>
      <c r="BU641" s="49" t="str">
        <f t="shared" si="1206"/>
        <v/>
      </c>
      <c r="BV641" s="49" t="str">
        <f t="shared" si="1207"/>
        <v/>
      </c>
      <c r="BW641" s="49" t="str">
        <f t="shared" si="1208"/>
        <v/>
      </c>
      <c r="BX641" s="49" t="str">
        <f t="shared" si="1209"/>
        <v/>
      </c>
      <c r="BZ641" s="49"/>
      <c r="CA641" s="49" t="str">
        <f t="shared" si="1210"/>
        <v/>
      </c>
      <c r="CB641" s="49" t="str">
        <f t="shared" si="1211"/>
        <v/>
      </c>
      <c r="CC641" s="49" t="str">
        <f t="shared" si="1212"/>
        <v/>
      </c>
      <c r="CD641" s="49" t="str">
        <f t="shared" si="1213"/>
        <v/>
      </c>
      <c r="CE641" s="49" t="str">
        <f t="shared" si="1214"/>
        <v/>
      </c>
      <c r="CF641" s="49" t="str">
        <f t="shared" si="1215"/>
        <v/>
      </c>
      <c r="CG641" s="49" t="str">
        <f t="shared" si="1216"/>
        <v/>
      </c>
      <c r="CH641" s="49" t="str">
        <f t="shared" si="1217"/>
        <v/>
      </c>
      <c r="CJ641" s="49"/>
      <c r="CK641" s="49" t="str">
        <f t="shared" si="1218"/>
        <v/>
      </c>
      <c r="CL641" s="49" t="str">
        <f t="shared" si="1219"/>
        <v/>
      </c>
      <c r="CM641" s="49" t="str">
        <f t="shared" si="1220"/>
        <v/>
      </c>
      <c r="CN641" s="49" t="str">
        <f t="shared" si="1221"/>
        <v/>
      </c>
      <c r="CO641" s="49" t="str">
        <f t="shared" si="1222"/>
        <v/>
      </c>
      <c r="CP641" s="49" t="str">
        <f t="shared" si="1223"/>
        <v/>
      </c>
      <c r="CQ641" s="49" t="str">
        <f t="shared" si="1224"/>
        <v/>
      </c>
      <c r="CR641" s="49" t="str">
        <f t="shared" si="1225"/>
        <v/>
      </c>
      <c r="CT641" s="49"/>
      <c r="CU641" s="49" t="str">
        <f t="shared" si="1226"/>
        <v/>
      </c>
      <c r="CV641" s="49" t="str">
        <f t="shared" si="1227"/>
        <v/>
      </c>
      <c r="CW641" s="49" t="str">
        <f t="shared" si="1228"/>
        <v/>
      </c>
      <c r="CX641" s="49" t="str">
        <f t="shared" si="1229"/>
        <v/>
      </c>
      <c r="CY641" s="49" t="str">
        <f t="shared" si="1230"/>
        <v/>
      </c>
      <c r="CZ641" s="49" t="str">
        <f t="shared" si="1231"/>
        <v/>
      </c>
      <c r="DA641" s="49" t="str">
        <f t="shared" si="1232"/>
        <v/>
      </c>
      <c r="DB641" s="49" t="str">
        <f t="shared" si="1233"/>
        <v/>
      </c>
      <c r="DD641" s="49"/>
      <c r="DE641" s="49" t="str">
        <f t="shared" si="1234"/>
        <v/>
      </c>
      <c r="DF641" s="49" t="str">
        <f t="shared" si="1235"/>
        <v/>
      </c>
      <c r="DG641" s="49" t="str">
        <f t="shared" si="1236"/>
        <v/>
      </c>
      <c r="DH641" s="49" t="str">
        <f t="shared" si="1237"/>
        <v/>
      </c>
      <c r="DI641" s="49" t="str">
        <f t="shared" si="1238"/>
        <v/>
      </c>
      <c r="DJ641" s="49" t="str">
        <f t="shared" si="1239"/>
        <v/>
      </c>
      <c r="DK641" s="49" t="str">
        <f t="shared" si="1240"/>
        <v/>
      </c>
      <c r="DL641" s="49" t="str">
        <f t="shared" si="1241"/>
        <v/>
      </c>
      <c r="DN641" s="49"/>
      <c r="DO641" s="49" t="str">
        <f t="shared" si="1242"/>
        <v/>
      </c>
      <c r="DP641" s="49" t="str">
        <f t="shared" si="1243"/>
        <v/>
      </c>
      <c r="DQ641" s="49" t="str">
        <f t="shared" si="1244"/>
        <v/>
      </c>
      <c r="DR641" s="49" t="str">
        <f t="shared" si="1245"/>
        <v/>
      </c>
      <c r="DS641" s="49" t="str">
        <f t="shared" si="1246"/>
        <v/>
      </c>
      <c r="DT641" s="49" t="str">
        <f t="shared" si="1247"/>
        <v/>
      </c>
      <c r="DU641" s="49" t="str">
        <f t="shared" si="1248"/>
        <v/>
      </c>
      <c r="DV641" s="49" t="str">
        <f t="shared" si="1249"/>
        <v/>
      </c>
      <c r="DX641" s="49"/>
      <c r="DY641" s="49" t="str">
        <f t="shared" si="1250"/>
        <v/>
      </c>
      <c r="DZ641" s="49" t="str">
        <f t="shared" si="1251"/>
        <v/>
      </c>
      <c r="EA641" s="49" t="str">
        <f t="shared" si="1252"/>
        <v/>
      </c>
      <c r="EB641" s="49" t="str">
        <f t="shared" si="1253"/>
        <v/>
      </c>
      <c r="EC641" s="49" t="str">
        <f t="shared" si="1254"/>
        <v/>
      </c>
      <c r="ED641" s="49" t="str">
        <f t="shared" si="1255"/>
        <v/>
      </c>
      <c r="EE641" s="49" t="str">
        <f t="shared" si="1256"/>
        <v/>
      </c>
      <c r="EF641" s="49" t="str">
        <f t="shared" si="1257"/>
        <v/>
      </c>
      <c r="EH641" s="49"/>
      <c r="EI641" s="49" t="str">
        <f t="shared" si="1258"/>
        <v/>
      </c>
      <c r="EJ641" s="49" t="str">
        <f t="shared" si="1259"/>
        <v/>
      </c>
      <c r="EK641" s="49" t="str">
        <f t="shared" si="1260"/>
        <v/>
      </c>
      <c r="EL641" s="49" t="str">
        <f t="shared" si="1261"/>
        <v/>
      </c>
      <c r="EM641" s="49" t="str">
        <f t="shared" si="1262"/>
        <v/>
      </c>
      <c r="EN641" s="49" t="str">
        <f t="shared" si="1263"/>
        <v/>
      </c>
      <c r="EO641" s="49" t="str">
        <f t="shared" si="1264"/>
        <v/>
      </c>
      <c r="EP641" s="49" t="str">
        <f t="shared" si="1265"/>
        <v/>
      </c>
      <c r="ER641" s="49"/>
      <c r="ES641" s="49" t="str">
        <f t="shared" si="1266"/>
        <v/>
      </c>
      <c r="ET641" s="49" t="str">
        <f t="shared" si="1267"/>
        <v/>
      </c>
      <c r="EU641" s="49" t="str">
        <f t="shared" si="1268"/>
        <v/>
      </c>
      <c r="EV641" s="49" t="str">
        <f t="shared" si="1269"/>
        <v/>
      </c>
      <c r="EW641" s="49" t="str">
        <f t="shared" si="1270"/>
        <v/>
      </c>
      <c r="EX641" s="49" t="str">
        <f t="shared" si="1271"/>
        <v/>
      </c>
      <c r="EY641" s="49" t="str">
        <f t="shared" si="1272"/>
        <v/>
      </c>
      <c r="EZ641" s="49" t="str">
        <f t="shared" si="1273"/>
        <v/>
      </c>
      <c r="FB641" s="49"/>
      <c r="FC641" s="49" t="str">
        <f t="shared" si="1274"/>
        <v/>
      </c>
      <c r="FD641" s="49" t="str">
        <f t="shared" si="1275"/>
        <v/>
      </c>
      <c r="FE641" s="49" t="str">
        <f t="shared" si="1276"/>
        <v/>
      </c>
      <c r="FF641" s="49" t="str">
        <f t="shared" si="1277"/>
        <v/>
      </c>
      <c r="FG641" s="49" t="str">
        <f t="shared" si="1278"/>
        <v/>
      </c>
      <c r="FH641" s="49" t="str">
        <f t="shared" si="1279"/>
        <v/>
      </c>
      <c r="FI641" s="49" t="str">
        <f t="shared" si="1280"/>
        <v/>
      </c>
      <c r="FJ641" s="49" t="str">
        <f t="shared" si="1281"/>
        <v/>
      </c>
      <c r="FL641" s="49"/>
      <c r="FM641" s="49" t="str">
        <f t="shared" si="1282"/>
        <v/>
      </c>
      <c r="FN641" s="49" t="str">
        <f t="shared" si="1283"/>
        <v/>
      </c>
      <c r="FO641" s="49" t="str">
        <f t="shared" si="1284"/>
        <v/>
      </c>
      <c r="FP641" s="49" t="str">
        <f t="shared" si="1285"/>
        <v/>
      </c>
      <c r="FQ641" s="49" t="str">
        <f t="shared" si="1286"/>
        <v/>
      </c>
      <c r="FR641" s="49" t="str">
        <f t="shared" si="1287"/>
        <v/>
      </c>
      <c r="FS641" s="49" t="str">
        <f t="shared" si="1288"/>
        <v/>
      </c>
      <c r="FT641" s="49" t="str">
        <f t="shared" si="1289"/>
        <v/>
      </c>
      <c r="FV641" s="49"/>
      <c r="FW641" s="49" t="str">
        <f t="shared" si="1290"/>
        <v/>
      </c>
      <c r="FX641" s="49" t="str">
        <f t="shared" si="1291"/>
        <v/>
      </c>
      <c r="FY641" s="49" t="str">
        <f t="shared" si="1292"/>
        <v/>
      </c>
      <c r="FZ641" s="49" t="str">
        <f t="shared" si="1293"/>
        <v/>
      </c>
      <c r="GA641" s="49" t="str">
        <f t="shared" si="1294"/>
        <v/>
      </c>
      <c r="GB641" s="49" t="str">
        <f t="shared" si="1295"/>
        <v/>
      </c>
      <c r="GC641" s="49" t="str">
        <f t="shared" si="1296"/>
        <v/>
      </c>
      <c r="GD641" s="49" t="str">
        <f t="shared" si="1297"/>
        <v/>
      </c>
      <c r="GF641" s="49"/>
      <c r="GG641" s="49" t="str">
        <f t="shared" si="1298"/>
        <v/>
      </c>
      <c r="GH641" s="49" t="str">
        <f t="shared" si="1299"/>
        <v/>
      </c>
      <c r="GI641" s="49" t="str">
        <f t="shared" si="1300"/>
        <v/>
      </c>
      <c r="GJ641" s="49" t="str">
        <f t="shared" si="1301"/>
        <v/>
      </c>
      <c r="GK641" s="49" t="str">
        <f t="shared" si="1302"/>
        <v/>
      </c>
      <c r="GL641" s="49" t="str">
        <f t="shared" si="1303"/>
        <v/>
      </c>
      <c r="GM641" s="49" t="str">
        <f t="shared" si="1304"/>
        <v/>
      </c>
      <c r="GN641" s="49" t="str">
        <f t="shared" si="1305"/>
        <v/>
      </c>
      <c r="GP641" s="49"/>
      <c r="GQ641" s="49" t="str">
        <f t="shared" si="1306"/>
        <v/>
      </c>
      <c r="GR641" s="49" t="str">
        <f t="shared" si="1307"/>
        <v/>
      </c>
      <c r="GS641" s="49" t="str">
        <f t="shared" si="1308"/>
        <v/>
      </c>
      <c r="GT641" s="49" t="str">
        <f t="shared" si="1309"/>
        <v/>
      </c>
      <c r="GU641" s="49" t="str">
        <f t="shared" si="1310"/>
        <v/>
      </c>
      <c r="GV641" s="49" t="str">
        <f t="shared" si="1311"/>
        <v/>
      </c>
      <c r="GW641" s="49" t="str">
        <f t="shared" si="1312"/>
        <v/>
      </c>
      <c r="GX641" s="49" t="str">
        <f t="shared" si="1313"/>
        <v/>
      </c>
    </row>
    <row r="642" spans="16:206" x14ac:dyDescent="0.2">
      <c r="Q642" s="65">
        <v>2</v>
      </c>
      <c r="R642" s="201" t="str">
        <f>Syst_Typ5!DA29</f>
        <v/>
      </c>
      <c r="S642" s="201">
        <f>Syst_Typ5!F29</f>
        <v>0</v>
      </c>
      <c r="T642" s="53" t="str">
        <f>Syst_Typ5!W29</f>
        <v/>
      </c>
      <c r="U642" s="201">
        <f>Syst_Typ5!CT29</f>
        <v>0</v>
      </c>
      <c r="V642" s="53" t="str">
        <f>Syst_Typ5!X29</f>
        <v/>
      </c>
      <c r="W642" s="53" t="str">
        <f>Syst_Typ5!AW29</f>
        <v/>
      </c>
      <c r="X642" s="53">
        <f>Syst_Typ5!BF29</f>
        <v>0</v>
      </c>
      <c r="Y642" s="53">
        <f>Syst_Typ5!AZ29</f>
        <v>0</v>
      </c>
      <c r="AB642" s="49"/>
      <c r="AC642" s="49" t="str">
        <f t="shared" si="1170"/>
        <v/>
      </c>
      <c r="AD642" s="49" t="str">
        <f t="shared" si="1171"/>
        <v/>
      </c>
      <c r="AE642" s="49" t="str">
        <f t="shared" si="1172"/>
        <v/>
      </c>
      <c r="AF642" s="49" t="str">
        <f t="shared" si="1173"/>
        <v/>
      </c>
      <c r="AG642" s="49" t="str">
        <f t="shared" si="1174"/>
        <v/>
      </c>
      <c r="AH642" s="49" t="str">
        <f t="shared" si="1175"/>
        <v/>
      </c>
      <c r="AI642" s="49" t="str">
        <f t="shared" si="1176"/>
        <v/>
      </c>
      <c r="AJ642" s="49" t="str">
        <f t="shared" si="1177"/>
        <v/>
      </c>
      <c r="AL642" s="49"/>
      <c r="AM642" s="49" t="str">
        <f t="shared" si="1178"/>
        <v/>
      </c>
      <c r="AN642" s="49" t="str">
        <f t="shared" si="1179"/>
        <v/>
      </c>
      <c r="AO642" s="49" t="str">
        <f t="shared" si="1180"/>
        <v/>
      </c>
      <c r="AP642" s="49" t="str">
        <f t="shared" si="1181"/>
        <v/>
      </c>
      <c r="AQ642" s="49" t="str">
        <f t="shared" si="1182"/>
        <v/>
      </c>
      <c r="AR642" s="49" t="str">
        <f t="shared" si="1183"/>
        <v/>
      </c>
      <c r="AS642" s="49" t="str">
        <f t="shared" si="1184"/>
        <v/>
      </c>
      <c r="AT642" s="49" t="str">
        <f t="shared" si="1185"/>
        <v/>
      </c>
      <c r="AV642" s="49"/>
      <c r="AW642" s="49" t="str">
        <f t="shared" si="1186"/>
        <v/>
      </c>
      <c r="AX642" s="49" t="str">
        <f t="shared" si="1187"/>
        <v/>
      </c>
      <c r="AY642" s="49" t="str">
        <f t="shared" si="1188"/>
        <v/>
      </c>
      <c r="AZ642" s="49" t="str">
        <f t="shared" si="1189"/>
        <v/>
      </c>
      <c r="BA642" s="49" t="str">
        <f t="shared" si="1190"/>
        <v/>
      </c>
      <c r="BB642" s="49" t="str">
        <f t="shared" si="1191"/>
        <v/>
      </c>
      <c r="BC642" s="49" t="str">
        <f t="shared" si="1192"/>
        <v/>
      </c>
      <c r="BD642" s="49" t="str">
        <f t="shared" si="1193"/>
        <v/>
      </c>
      <c r="BF642" s="49"/>
      <c r="BG642" s="49" t="str">
        <f t="shared" si="1194"/>
        <v/>
      </c>
      <c r="BH642" s="49" t="str">
        <f t="shared" si="1195"/>
        <v/>
      </c>
      <c r="BI642" s="49" t="str">
        <f t="shared" si="1196"/>
        <v/>
      </c>
      <c r="BJ642" s="49" t="str">
        <f t="shared" si="1197"/>
        <v/>
      </c>
      <c r="BK642" s="49" t="str">
        <f t="shared" si="1198"/>
        <v/>
      </c>
      <c r="BL642" s="49" t="str">
        <f t="shared" si="1199"/>
        <v/>
      </c>
      <c r="BM642" s="49" t="str">
        <f t="shared" si="1200"/>
        <v/>
      </c>
      <c r="BN642" s="49" t="str">
        <f t="shared" si="1201"/>
        <v/>
      </c>
      <c r="BP642" s="49"/>
      <c r="BQ642" s="49" t="str">
        <f t="shared" si="1202"/>
        <v/>
      </c>
      <c r="BR642" s="49" t="str">
        <f t="shared" si="1203"/>
        <v/>
      </c>
      <c r="BS642" s="49" t="str">
        <f t="shared" si="1204"/>
        <v/>
      </c>
      <c r="BT642" s="49" t="str">
        <f t="shared" si="1205"/>
        <v/>
      </c>
      <c r="BU642" s="49" t="str">
        <f t="shared" si="1206"/>
        <v/>
      </c>
      <c r="BV642" s="49" t="str">
        <f t="shared" si="1207"/>
        <v/>
      </c>
      <c r="BW642" s="49" t="str">
        <f t="shared" si="1208"/>
        <v/>
      </c>
      <c r="BX642" s="49" t="str">
        <f t="shared" si="1209"/>
        <v/>
      </c>
      <c r="BZ642" s="49"/>
      <c r="CA642" s="49" t="str">
        <f t="shared" si="1210"/>
        <v/>
      </c>
      <c r="CB642" s="49" t="str">
        <f t="shared" si="1211"/>
        <v/>
      </c>
      <c r="CC642" s="49" t="str">
        <f t="shared" si="1212"/>
        <v/>
      </c>
      <c r="CD642" s="49" t="str">
        <f t="shared" si="1213"/>
        <v/>
      </c>
      <c r="CE642" s="49" t="str">
        <f t="shared" si="1214"/>
        <v/>
      </c>
      <c r="CF642" s="49" t="str">
        <f t="shared" si="1215"/>
        <v/>
      </c>
      <c r="CG642" s="49" t="str">
        <f t="shared" si="1216"/>
        <v/>
      </c>
      <c r="CH642" s="49" t="str">
        <f t="shared" si="1217"/>
        <v/>
      </c>
      <c r="CJ642" s="49"/>
      <c r="CK642" s="49" t="str">
        <f t="shared" si="1218"/>
        <v/>
      </c>
      <c r="CL642" s="49" t="str">
        <f t="shared" si="1219"/>
        <v/>
      </c>
      <c r="CM642" s="49" t="str">
        <f t="shared" si="1220"/>
        <v/>
      </c>
      <c r="CN642" s="49" t="str">
        <f t="shared" si="1221"/>
        <v/>
      </c>
      <c r="CO642" s="49" t="str">
        <f t="shared" si="1222"/>
        <v/>
      </c>
      <c r="CP642" s="49" t="str">
        <f t="shared" si="1223"/>
        <v/>
      </c>
      <c r="CQ642" s="49" t="str">
        <f t="shared" si="1224"/>
        <v/>
      </c>
      <c r="CR642" s="49" t="str">
        <f t="shared" si="1225"/>
        <v/>
      </c>
      <c r="CT642" s="49"/>
      <c r="CU642" s="49" t="str">
        <f t="shared" si="1226"/>
        <v/>
      </c>
      <c r="CV642" s="49" t="str">
        <f t="shared" si="1227"/>
        <v/>
      </c>
      <c r="CW642" s="49" t="str">
        <f t="shared" si="1228"/>
        <v/>
      </c>
      <c r="CX642" s="49" t="str">
        <f t="shared" si="1229"/>
        <v/>
      </c>
      <c r="CY642" s="49" t="str">
        <f t="shared" si="1230"/>
        <v/>
      </c>
      <c r="CZ642" s="49" t="str">
        <f t="shared" si="1231"/>
        <v/>
      </c>
      <c r="DA642" s="49" t="str">
        <f t="shared" si="1232"/>
        <v/>
      </c>
      <c r="DB642" s="49" t="str">
        <f t="shared" si="1233"/>
        <v/>
      </c>
      <c r="DD642" s="49"/>
      <c r="DE642" s="49" t="str">
        <f t="shared" si="1234"/>
        <v/>
      </c>
      <c r="DF642" s="49" t="str">
        <f t="shared" si="1235"/>
        <v/>
      </c>
      <c r="DG642" s="49" t="str">
        <f t="shared" si="1236"/>
        <v/>
      </c>
      <c r="DH642" s="49" t="str">
        <f t="shared" si="1237"/>
        <v/>
      </c>
      <c r="DI642" s="49" t="str">
        <f t="shared" si="1238"/>
        <v/>
      </c>
      <c r="DJ642" s="49" t="str">
        <f t="shared" si="1239"/>
        <v/>
      </c>
      <c r="DK642" s="49" t="str">
        <f t="shared" si="1240"/>
        <v/>
      </c>
      <c r="DL642" s="49" t="str">
        <f t="shared" si="1241"/>
        <v/>
      </c>
      <c r="DN642" s="49"/>
      <c r="DO642" s="49" t="str">
        <f t="shared" si="1242"/>
        <v/>
      </c>
      <c r="DP642" s="49" t="str">
        <f t="shared" si="1243"/>
        <v/>
      </c>
      <c r="DQ642" s="49" t="str">
        <f t="shared" si="1244"/>
        <v/>
      </c>
      <c r="DR642" s="49" t="str">
        <f t="shared" si="1245"/>
        <v/>
      </c>
      <c r="DS642" s="49" t="str">
        <f t="shared" si="1246"/>
        <v/>
      </c>
      <c r="DT642" s="49" t="str">
        <f t="shared" si="1247"/>
        <v/>
      </c>
      <c r="DU642" s="49" t="str">
        <f t="shared" si="1248"/>
        <v/>
      </c>
      <c r="DV642" s="49" t="str">
        <f t="shared" si="1249"/>
        <v/>
      </c>
      <c r="DX642" s="49"/>
      <c r="DY642" s="49" t="str">
        <f t="shared" si="1250"/>
        <v/>
      </c>
      <c r="DZ642" s="49" t="str">
        <f t="shared" si="1251"/>
        <v/>
      </c>
      <c r="EA642" s="49" t="str">
        <f t="shared" si="1252"/>
        <v/>
      </c>
      <c r="EB642" s="49" t="str">
        <f t="shared" si="1253"/>
        <v/>
      </c>
      <c r="EC642" s="49" t="str">
        <f t="shared" si="1254"/>
        <v/>
      </c>
      <c r="ED642" s="49" t="str">
        <f t="shared" si="1255"/>
        <v/>
      </c>
      <c r="EE642" s="49" t="str">
        <f t="shared" si="1256"/>
        <v/>
      </c>
      <c r="EF642" s="49" t="str">
        <f t="shared" si="1257"/>
        <v/>
      </c>
      <c r="EH642" s="49"/>
      <c r="EI642" s="49" t="str">
        <f t="shared" si="1258"/>
        <v/>
      </c>
      <c r="EJ642" s="49" t="str">
        <f t="shared" si="1259"/>
        <v/>
      </c>
      <c r="EK642" s="49" t="str">
        <f t="shared" si="1260"/>
        <v/>
      </c>
      <c r="EL642" s="49" t="str">
        <f t="shared" si="1261"/>
        <v/>
      </c>
      <c r="EM642" s="49" t="str">
        <f t="shared" si="1262"/>
        <v/>
      </c>
      <c r="EN642" s="49" t="str">
        <f t="shared" si="1263"/>
        <v/>
      </c>
      <c r="EO642" s="49" t="str">
        <f t="shared" si="1264"/>
        <v/>
      </c>
      <c r="EP642" s="49" t="str">
        <f t="shared" si="1265"/>
        <v/>
      </c>
      <c r="ER642" s="49"/>
      <c r="ES642" s="49" t="str">
        <f t="shared" si="1266"/>
        <v/>
      </c>
      <c r="ET642" s="49" t="str">
        <f t="shared" si="1267"/>
        <v/>
      </c>
      <c r="EU642" s="49" t="str">
        <f t="shared" si="1268"/>
        <v/>
      </c>
      <c r="EV642" s="49" t="str">
        <f t="shared" si="1269"/>
        <v/>
      </c>
      <c r="EW642" s="49" t="str">
        <f t="shared" si="1270"/>
        <v/>
      </c>
      <c r="EX642" s="49" t="str">
        <f t="shared" si="1271"/>
        <v/>
      </c>
      <c r="EY642" s="49" t="str">
        <f t="shared" si="1272"/>
        <v/>
      </c>
      <c r="EZ642" s="49" t="str">
        <f t="shared" si="1273"/>
        <v/>
      </c>
      <c r="FB642" s="49"/>
      <c r="FC642" s="49" t="str">
        <f t="shared" si="1274"/>
        <v/>
      </c>
      <c r="FD642" s="49" t="str">
        <f t="shared" si="1275"/>
        <v/>
      </c>
      <c r="FE642" s="49" t="str">
        <f t="shared" si="1276"/>
        <v/>
      </c>
      <c r="FF642" s="49" t="str">
        <f t="shared" si="1277"/>
        <v/>
      </c>
      <c r="FG642" s="49" t="str">
        <f t="shared" si="1278"/>
        <v/>
      </c>
      <c r="FH642" s="49" t="str">
        <f t="shared" si="1279"/>
        <v/>
      </c>
      <c r="FI642" s="49" t="str">
        <f t="shared" si="1280"/>
        <v/>
      </c>
      <c r="FJ642" s="49" t="str">
        <f t="shared" si="1281"/>
        <v/>
      </c>
      <c r="FL642" s="49"/>
      <c r="FM642" s="49" t="str">
        <f t="shared" si="1282"/>
        <v/>
      </c>
      <c r="FN642" s="49" t="str">
        <f t="shared" si="1283"/>
        <v/>
      </c>
      <c r="FO642" s="49" t="str">
        <f t="shared" si="1284"/>
        <v/>
      </c>
      <c r="FP642" s="49" t="str">
        <f t="shared" si="1285"/>
        <v/>
      </c>
      <c r="FQ642" s="49" t="str">
        <f t="shared" si="1286"/>
        <v/>
      </c>
      <c r="FR642" s="49" t="str">
        <f t="shared" si="1287"/>
        <v/>
      </c>
      <c r="FS642" s="49" t="str">
        <f t="shared" si="1288"/>
        <v/>
      </c>
      <c r="FT642" s="49" t="str">
        <f t="shared" si="1289"/>
        <v/>
      </c>
      <c r="FV642" s="49"/>
      <c r="FW642" s="49" t="str">
        <f t="shared" si="1290"/>
        <v/>
      </c>
      <c r="FX642" s="49" t="str">
        <f t="shared" si="1291"/>
        <v/>
      </c>
      <c r="FY642" s="49" t="str">
        <f t="shared" si="1292"/>
        <v/>
      </c>
      <c r="FZ642" s="49" t="str">
        <f t="shared" si="1293"/>
        <v/>
      </c>
      <c r="GA642" s="49" t="str">
        <f t="shared" si="1294"/>
        <v/>
      </c>
      <c r="GB642" s="49" t="str">
        <f t="shared" si="1295"/>
        <v/>
      </c>
      <c r="GC642" s="49" t="str">
        <f t="shared" si="1296"/>
        <v/>
      </c>
      <c r="GD642" s="49" t="str">
        <f t="shared" si="1297"/>
        <v/>
      </c>
      <c r="GF642" s="49"/>
      <c r="GG642" s="49" t="str">
        <f t="shared" si="1298"/>
        <v/>
      </c>
      <c r="GH642" s="49" t="str">
        <f t="shared" si="1299"/>
        <v/>
      </c>
      <c r="GI642" s="49" t="str">
        <f t="shared" si="1300"/>
        <v/>
      </c>
      <c r="GJ642" s="49" t="str">
        <f t="shared" si="1301"/>
        <v/>
      </c>
      <c r="GK642" s="49" t="str">
        <f t="shared" si="1302"/>
        <v/>
      </c>
      <c r="GL642" s="49" t="str">
        <f t="shared" si="1303"/>
        <v/>
      </c>
      <c r="GM642" s="49" t="str">
        <f t="shared" si="1304"/>
        <v/>
      </c>
      <c r="GN642" s="49" t="str">
        <f t="shared" si="1305"/>
        <v/>
      </c>
      <c r="GP642" s="49"/>
      <c r="GQ642" s="49" t="str">
        <f t="shared" si="1306"/>
        <v/>
      </c>
      <c r="GR642" s="49" t="str">
        <f t="shared" si="1307"/>
        <v/>
      </c>
      <c r="GS642" s="49" t="str">
        <f t="shared" si="1308"/>
        <v/>
      </c>
      <c r="GT642" s="49" t="str">
        <f t="shared" si="1309"/>
        <v/>
      </c>
      <c r="GU642" s="49" t="str">
        <f t="shared" si="1310"/>
        <v/>
      </c>
      <c r="GV642" s="49" t="str">
        <f t="shared" si="1311"/>
        <v/>
      </c>
      <c r="GW642" s="49" t="str">
        <f t="shared" si="1312"/>
        <v/>
      </c>
      <c r="GX642" s="49" t="str">
        <f t="shared" si="1313"/>
        <v/>
      </c>
    </row>
    <row r="643" spans="16:206" x14ac:dyDescent="0.2">
      <c r="Q643" s="65">
        <v>3</v>
      </c>
      <c r="R643" s="201" t="str">
        <f>Syst_Typ5!DA30</f>
        <v/>
      </c>
      <c r="S643" s="201">
        <f>Syst_Typ5!F30</f>
        <v>0</v>
      </c>
      <c r="T643" s="53" t="str">
        <f>Syst_Typ5!W30</f>
        <v/>
      </c>
      <c r="U643" s="201">
        <f>Syst_Typ5!CT30</f>
        <v>0</v>
      </c>
      <c r="V643" s="53" t="str">
        <f>Syst_Typ5!X30</f>
        <v/>
      </c>
      <c r="W643" s="53" t="str">
        <f>Syst_Typ5!AW30</f>
        <v/>
      </c>
      <c r="X643" s="53">
        <f>Syst_Typ5!BF30</f>
        <v>0</v>
      </c>
      <c r="Y643" s="53">
        <f>Syst_Typ5!AZ30</f>
        <v>0</v>
      </c>
      <c r="AB643" s="49"/>
      <c r="AC643" s="49" t="str">
        <f t="shared" si="1170"/>
        <v/>
      </c>
      <c r="AD643" s="49" t="str">
        <f t="shared" si="1171"/>
        <v/>
      </c>
      <c r="AE643" s="49" t="str">
        <f t="shared" si="1172"/>
        <v/>
      </c>
      <c r="AF643" s="49" t="str">
        <f t="shared" si="1173"/>
        <v/>
      </c>
      <c r="AG643" s="49" t="str">
        <f t="shared" si="1174"/>
        <v/>
      </c>
      <c r="AH643" s="49" t="str">
        <f t="shared" si="1175"/>
        <v/>
      </c>
      <c r="AI643" s="49" t="str">
        <f t="shared" si="1176"/>
        <v/>
      </c>
      <c r="AJ643" s="49" t="str">
        <f t="shared" si="1177"/>
        <v/>
      </c>
      <c r="AL643" s="49"/>
      <c r="AM643" s="49" t="str">
        <f t="shared" si="1178"/>
        <v/>
      </c>
      <c r="AN643" s="49" t="str">
        <f t="shared" si="1179"/>
        <v/>
      </c>
      <c r="AO643" s="49" t="str">
        <f t="shared" si="1180"/>
        <v/>
      </c>
      <c r="AP643" s="49" t="str">
        <f t="shared" si="1181"/>
        <v/>
      </c>
      <c r="AQ643" s="49" t="str">
        <f t="shared" si="1182"/>
        <v/>
      </c>
      <c r="AR643" s="49" t="str">
        <f t="shared" si="1183"/>
        <v/>
      </c>
      <c r="AS643" s="49" t="str">
        <f t="shared" si="1184"/>
        <v/>
      </c>
      <c r="AT643" s="49" t="str">
        <f t="shared" si="1185"/>
        <v/>
      </c>
      <c r="AV643" s="49"/>
      <c r="AW643" s="49" t="str">
        <f t="shared" si="1186"/>
        <v/>
      </c>
      <c r="AX643" s="49" t="str">
        <f t="shared" si="1187"/>
        <v/>
      </c>
      <c r="AY643" s="49" t="str">
        <f t="shared" si="1188"/>
        <v/>
      </c>
      <c r="AZ643" s="49" t="str">
        <f t="shared" si="1189"/>
        <v/>
      </c>
      <c r="BA643" s="49" t="str">
        <f t="shared" si="1190"/>
        <v/>
      </c>
      <c r="BB643" s="49" t="str">
        <f t="shared" si="1191"/>
        <v/>
      </c>
      <c r="BC643" s="49" t="str">
        <f t="shared" si="1192"/>
        <v/>
      </c>
      <c r="BD643" s="49" t="str">
        <f t="shared" si="1193"/>
        <v/>
      </c>
      <c r="BF643" s="49"/>
      <c r="BG643" s="49" t="str">
        <f t="shared" si="1194"/>
        <v/>
      </c>
      <c r="BH643" s="49" t="str">
        <f t="shared" si="1195"/>
        <v/>
      </c>
      <c r="BI643" s="49" t="str">
        <f t="shared" si="1196"/>
        <v/>
      </c>
      <c r="BJ643" s="49" t="str">
        <f t="shared" si="1197"/>
        <v/>
      </c>
      <c r="BK643" s="49" t="str">
        <f t="shared" si="1198"/>
        <v/>
      </c>
      <c r="BL643" s="49" t="str">
        <f t="shared" si="1199"/>
        <v/>
      </c>
      <c r="BM643" s="49" t="str">
        <f t="shared" si="1200"/>
        <v/>
      </c>
      <c r="BN643" s="49" t="str">
        <f t="shared" si="1201"/>
        <v/>
      </c>
      <c r="BP643" s="49"/>
      <c r="BQ643" s="49" t="str">
        <f t="shared" si="1202"/>
        <v/>
      </c>
      <c r="BR643" s="49" t="str">
        <f t="shared" si="1203"/>
        <v/>
      </c>
      <c r="BS643" s="49" t="str">
        <f t="shared" si="1204"/>
        <v/>
      </c>
      <c r="BT643" s="49" t="str">
        <f t="shared" si="1205"/>
        <v/>
      </c>
      <c r="BU643" s="49" t="str">
        <f t="shared" si="1206"/>
        <v/>
      </c>
      <c r="BV643" s="49" t="str">
        <f t="shared" si="1207"/>
        <v/>
      </c>
      <c r="BW643" s="49" t="str">
        <f t="shared" si="1208"/>
        <v/>
      </c>
      <c r="BX643" s="49" t="str">
        <f t="shared" si="1209"/>
        <v/>
      </c>
      <c r="BZ643" s="49"/>
      <c r="CA643" s="49" t="str">
        <f t="shared" si="1210"/>
        <v/>
      </c>
      <c r="CB643" s="49" t="str">
        <f t="shared" si="1211"/>
        <v/>
      </c>
      <c r="CC643" s="49" t="str">
        <f t="shared" si="1212"/>
        <v/>
      </c>
      <c r="CD643" s="49" t="str">
        <f t="shared" si="1213"/>
        <v/>
      </c>
      <c r="CE643" s="49" t="str">
        <f t="shared" si="1214"/>
        <v/>
      </c>
      <c r="CF643" s="49" t="str">
        <f t="shared" si="1215"/>
        <v/>
      </c>
      <c r="CG643" s="49" t="str">
        <f t="shared" si="1216"/>
        <v/>
      </c>
      <c r="CH643" s="49" t="str">
        <f t="shared" si="1217"/>
        <v/>
      </c>
      <c r="CJ643" s="49"/>
      <c r="CK643" s="49" t="str">
        <f t="shared" si="1218"/>
        <v/>
      </c>
      <c r="CL643" s="49" t="str">
        <f t="shared" si="1219"/>
        <v/>
      </c>
      <c r="CM643" s="49" t="str">
        <f t="shared" si="1220"/>
        <v/>
      </c>
      <c r="CN643" s="49" t="str">
        <f t="shared" si="1221"/>
        <v/>
      </c>
      <c r="CO643" s="49" t="str">
        <f t="shared" si="1222"/>
        <v/>
      </c>
      <c r="CP643" s="49" t="str">
        <f t="shared" si="1223"/>
        <v/>
      </c>
      <c r="CQ643" s="49" t="str">
        <f t="shared" si="1224"/>
        <v/>
      </c>
      <c r="CR643" s="49" t="str">
        <f t="shared" si="1225"/>
        <v/>
      </c>
      <c r="CT643" s="49"/>
      <c r="CU643" s="49" t="str">
        <f t="shared" si="1226"/>
        <v/>
      </c>
      <c r="CV643" s="49" t="str">
        <f t="shared" si="1227"/>
        <v/>
      </c>
      <c r="CW643" s="49" t="str">
        <f t="shared" si="1228"/>
        <v/>
      </c>
      <c r="CX643" s="49" t="str">
        <f t="shared" si="1229"/>
        <v/>
      </c>
      <c r="CY643" s="49" t="str">
        <f t="shared" si="1230"/>
        <v/>
      </c>
      <c r="CZ643" s="49" t="str">
        <f t="shared" si="1231"/>
        <v/>
      </c>
      <c r="DA643" s="49" t="str">
        <f t="shared" si="1232"/>
        <v/>
      </c>
      <c r="DB643" s="49" t="str">
        <f t="shared" si="1233"/>
        <v/>
      </c>
      <c r="DD643" s="49"/>
      <c r="DE643" s="49" t="str">
        <f t="shared" si="1234"/>
        <v/>
      </c>
      <c r="DF643" s="49" t="str">
        <f t="shared" si="1235"/>
        <v/>
      </c>
      <c r="DG643" s="49" t="str">
        <f t="shared" si="1236"/>
        <v/>
      </c>
      <c r="DH643" s="49" t="str">
        <f t="shared" si="1237"/>
        <v/>
      </c>
      <c r="DI643" s="49" t="str">
        <f t="shared" si="1238"/>
        <v/>
      </c>
      <c r="DJ643" s="49" t="str">
        <f t="shared" si="1239"/>
        <v/>
      </c>
      <c r="DK643" s="49" t="str">
        <f t="shared" si="1240"/>
        <v/>
      </c>
      <c r="DL643" s="49" t="str">
        <f t="shared" si="1241"/>
        <v/>
      </c>
      <c r="DN643" s="49"/>
      <c r="DO643" s="49" t="str">
        <f t="shared" si="1242"/>
        <v/>
      </c>
      <c r="DP643" s="49" t="str">
        <f t="shared" si="1243"/>
        <v/>
      </c>
      <c r="DQ643" s="49" t="str">
        <f t="shared" si="1244"/>
        <v/>
      </c>
      <c r="DR643" s="49" t="str">
        <f t="shared" si="1245"/>
        <v/>
      </c>
      <c r="DS643" s="49" t="str">
        <f t="shared" si="1246"/>
        <v/>
      </c>
      <c r="DT643" s="49" t="str">
        <f t="shared" si="1247"/>
        <v/>
      </c>
      <c r="DU643" s="49" t="str">
        <f t="shared" si="1248"/>
        <v/>
      </c>
      <c r="DV643" s="49" t="str">
        <f t="shared" si="1249"/>
        <v/>
      </c>
      <c r="DX643" s="49"/>
      <c r="DY643" s="49" t="str">
        <f t="shared" si="1250"/>
        <v/>
      </c>
      <c r="DZ643" s="49" t="str">
        <f t="shared" si="1251"/>
        <v/>
      </c>
      <c r="EA643" s="49" t="str">
        <f t="shared" si="1252"/>
        <v/>
      </c>
      <c r="EB643" s="49" t="str">
        <f t="shared" si="1253"/>
        <v/>
      </c>
      <c r="EC643" s="49" t="str">
        <f t="shared" si="1254"/>
        <v/>
      </c>
      <c r="ED643" s="49" t="str">
        <f t="shared" si="1255"/>
        <v/>
      </c>
      <c r="EE643" s="49" t="str">
        <f t="shared" si="1256"/>
        <v/>
      </c>
      <c r="EF643" s="49" t="str">
        <f t="shared" si="1257"/>
        <v/>
      </c>
      <c r="EH643" s="49"/>
      <c r="EI643" s="49" t="str">
        <f t="shared" si="1258"/>
        <v/>
      </c>
      <c r="EJ643" s="49" t="str">
        <f t="shared" si="1259"/>
        <v/>
      </c>
      <c r="EK643" s="49" t="str">
        <f t="shared" si="1260"/>
        <v/>
      </c>
      <c r="EL643" s="49" t="str">
        <f t="shared" si="1261"/>
        <v/>
      </c>
      <c r="EM643" s="49" t="str">
        <f t="shared" si="1262"/>
        <v/>
      </c>
      <c r="EN643" s="49" t="str">
        <f t="shared" si="1263"/>
        <v/>
      </c>
      <c r="EO643" s="49" t="str">
        <f t="shared" si="1264"/>
        <v/>
      </c>
      <c r="EP643" s="49" t="str">
        <f t="shared" si="1265"/>
        <v/>
      </c>
      <c r="ER643" s="49"/>
      <c r="ES643" s="49" t="str">
        <f t="shared" si="1266"/>
        <v/>
      </c>
      <c r="ET643" s="49" t="str">
        <f t="shared" si="1267"/>
        <v/>
      </c>
      <c r="EU643" s="49" t="str">
        <f t="shared" si="1268"/>
        <v/>
      </c>
      <c r="EV643" s="49" t="str">
        <f t="shared" si="1269"/>
        <v/>
      </c>
      <c r="EW643" s="49" t="str">
        <f t="shared" si="1270"/>
        <v/>
      </c>
      <c r="EX643" s="49" t="str">
        <f t="shared" si="1271"/>
        <v/>
      </c>
      <c r="EY643" s="49" t="str">
        <f t="shared" si="1272"/>
        <v/>
      </c>
      <c r="EZ643" s="49" t="str">
        <f t="shared" si="1273"/>
        <v/>
      </c>
      <c r="FB643" s="49"/>
      <c r="FC643" s="49" t="str">
        <f t="shared" si="1274"/>
        <v/>
      </c>
      <c r="FD643" s="49" t="str">
        <f t="shared" si="1275"/>
        <v/>
      </c>
      <c r="FE643" s="49" t="str">
        <f t="shared" si="1276"/>
        <v/>
      </c>
      <c r="FF643" s="49" t="str">
        <f t="shared" si="1277"/>
        <v/>
      </c>
      <c r="FG643" s="49" t="str">
        <f t="shared" si="1278"/>
        <v/>
      </c>
      <c r="FH643" s="49" t="str">
        <f t="shared" si="1279"/>
        <v/>
      </c>
      <c r="FI643" s="49" t="str">
        <f t="shared" si="1280"/>
        <v/>
      </c>
      <c r="FJ643" s="49" t="str">
        <f t="shared" si="1281"/>
        <v/>
      </c>
      <c r="FL643" s="49"/>
      <c r="FM643" s="49" t="str">
        <f t="shared" si="1282"/>
        <v/>
      </c>
      <c r="FN643" s="49" t="str">
        <f t="shared" si="1283"/>
        <v/>
      </c>
      <c r="FO643" s="49" t="str">
        <f t="shared" si="1284"/>
        <v/>
      </c>
      <c r="FP643" s="49" t="str">
        <f t="shared" si="1285"/>
        <v/>
      </c>
      <c r="FQ643" s="49" t="str">
        <f t="shared" si="1286"/>
        <v/>
      </c>
      <c r="FR643" s="49" t="str">
        <f t="shared" si="1287"/>
        <v/>
      </c>
      <c r="FS643" s="49" t="str">
        <f t="shared" si="1288"/>
        <v/>
      </c>
      <c r="FT643" s="49" t="str">
        <f t="shared" si="1289"/>
        <v/>
      </c>
      <c r="FV643" s="49"/>
      <c r="FW643" s="49" t="str">
        <f t="shared" si="1290"/>
        <v/>
      </c>
      <c r="FX643" s="49" t="str">
        <f t="shared" si="1291"/>
        <v/>
      </c>
      <c r="FY643" s="49" t="str">
        <f t="shared" si="1292"/>
        <v/>
      </c>
      <c r="FZ643" s="49" t="str">
        <f t="shared" si="1293"/>
        <v/>
      </c>
      <c r="GA643" s="49" t="str">
        <f t="shared" si="1294"/>
        <v/>
      </c>
      <c r="GB643" s="49" t="str">
        <f t="shared" si="1295"/>
        <v/>
      </c>
      <c r="GC643" s="49" t="str">
        <f t="shared" si="1296"/>
        <v/>
      </c>
      <c r="GD643" s="49" t="str">
        <f t="shared" si="1297"/>
        <v/>
      </c>
      <c r="GF643" s="49"/>
      <c r="GG643" s="49" t="str">
        <f t="shared" si="1298"/>
        <v/>
      </c>
      <c r="GH643" s="49" t="str">
        <f t="shared" si="1299"/>
        <v/>
      </c>
      <c r="GI643" s="49" t="str">
        <f t="shared" si="1300"/>
        <v/>
      </c>
      <c r="GJ643" s="49" t="str">
        <f t="shared" si="1301"/>
        <v/>
      </c>
      <c r="GK643" s="49" t="str">
        <f t="shared" si="1302"/>
        <v/>
      </c>
      <c r="GL643" s="49" t="str">
        <f t="shared" si="1303"/>
        <v/>
      </c>
      <c r="GM643" s="49" t="str">
        <f t="shared" si="1304"/>
        <v/>
      </c>
      <c r="GN643" s="49" t="str">
        <f t="shared" si="1305"/>
        <v/>
      </c>
      <c r="GP643" s="49"/>
      <c r="GQ643" s="49" t="str">
        <f t="shared" si="1306"/>
        <v/>
      </c>
      <c r="GR643" s="49" t="str">
        <f t="shared" si="1307"/>
        <v/>
      </c>
      <c r="GS643" s="49" t="str">
        <f t="shared" si="1308"/>
        <v/>
      </c>
      <c r="GT643" s="49" t="str">
        <f t="shared" si="1309"/>
        <v/>
      </c>
      <c r="GU643" s="49" t="str">
        <f t="shared" si="1310"/>
        <v/>
      </c>
      <c r="GV643" s="49" t="str">
        <f t="shared" si="1311"/>
        <v/>
      </c>
      <c r="GW643" s="49" t="str">
        <f t="shared" si="1312"/>
        <v/>
      </c>
      <c r="GX643" s="49" t="str">
        <f t="shared" si="1313"/>
        <v/>
      </c>
    </row>
    <row r="644" spans="16:206" x14ac:dyDescent="0.2">
      <c r="Q644" s="65">
        <v>4</v>
      </c>
      <c r="R644" s="201" t="str">
        <f>Syst_Typ5!DA31</f>
        <v/>
      </c>
      <c r="S644" s="201">
        <f>Syst_Typ5!F31</f>
        <v>0</v>
      </c>
      <c r="T644" s="53" t="str">
        <f>Syst_Typ5!W31</f>
        <v/>
      </c>
      <c r="U644" s="201">
        <f>Syst_Typ5!CT31</f>
        <v>0</v>
      </c>
      <c r="V644" s="53" t="str">
        <f>Syst_Typ5!X31</f>
        <v/>
      </c>
      <c r="W644" s="53" t="str">
        <f>Syst_Typ5!AW31</f>
        <v/>
      </c>
      <c r="X644" s="53">
        <f>Syst_Typ5!BF31</f>
        <v>0</v>
      </c>
      <c r="Y644" s="53">
        <f>Syst_Typ5!AZ31</f>
        <v>0</v>
      </c>
      <c r="AB644" s="49"/>
      <c r="AC644" s="49" t="str">
        <f t="shared" si="1170"/>
        <v/>
      </c>
      <c r="AD644" s="49" t="str">
        <f t="shared" si="1171"/>
        <v/>
      </c>
      <c r="AE644" s="49" t="str">
        <f t="shared" si="1172"/>
        <v/>
      </c>
      <c r="AF644" s="49" t="str">
        <f t="shared" si="1173"/>
        <v/>
      </c>
      <c r="AG644" s="49" t="str">
        <f t="shared" si="1174"/>
        <v/>
      </c>
      <c r="AH644" s="49" t="str">
        <f t="shared" si="1175"/>
        <v/>
      </c>
      <c r="AI644" s="49" t="str">
        <f t="shared" si="1176"/>
        <v/>
      </c>
      <c r="AJ644" s="49" t="str">
        <f t="shared" si="1177"/>
        <v/>
      </c>
      <c r="AL644" s="49"/>
      <c r="AM644" s="49" t="str">
        <f t="shared" si="1178"/>
        <v/>
      </c>
      <c r="AN644" s="49" t="str">
        <f t="shared" si="1179"/>
        <v/>
      </c>
      <c r="AO644" s="49" t="str">
        <f t="shared" si="1180"/>
        <v/>
      </c>
      <c r="AP644" s="49" t="str">
        <f t="shared" si="1181"/>
        <v/>
      </c>
      <c r="AQ644" s="49" t="str">
        <f t="shared" si="1182"/>
        <v/>
      </c>
      <c r="AR644" s="49" t="str">
        <f t="shared" si="1183"/>
        <v/>
      </c>
      <c r="AS644" s="49" t="str">
        <f t="shared" si="1184"/>
        <v/>
      </c>
      <c r="AT644" s="49" t="str">
        <f t="shared" si="1185"/>
        <v/>
      </c>
      <c r="AV644" s="49"/>
      <c r="AW644" s="49" t="str">
        <f t="shared" si="1186"/>
        <v/>
      </c>
      <c r="AX644" s="49" t="str">
        <f t="shared" si="1187"/>
        <v/>
      </c>
      <c r="AY644" s="49" t="str">
        <f t="shared" si="1188"/>
        <v/>
      </c>
      <c r="AZ644" s="49" t="str">
        <f t="shared" si="1189"/>
        <v/>
      </c>
      <c r="BA644" s="49" t="str">
        <f t="shared" si="1190"/>
        <v/>
      </c>
      <c r="BB644" s="49" t="str">
        <f t="shared" si="1191"/>
        <v/>
      </c>
      <c r="BC644" s="49" t="str">
        <f t="shared" si="1192"/>
        <v/>
      </c>
      <c r="BD644" s="49" t="str">
        <f t="shared" si="1193"/>
        <v/>
      </c>
      <c r="BF644" s="49"/>
      <c r="BG644" s="49" t="str">
        <f t="shared" si="1194"/>
        <v/>
      </c>
      <c r="BH644" s="49" t="str">
        <f t="shared" si="1195"/>
        <v/>
      </c>
      <c r="BI644" s="49" t="str">
        <f t="shared" si="1196"/>
        <v/>
      </c>
      <c r="BJ644" s="49" t="str">
        <f t="shared" si="1197"/>
        <v/>
      </c>
      <c r="BK644" s="49" t="str">
        <f t="shared" si="1198"/>
        <v/>
      </c>
      <c r="BL644" s="49" t="str">
        <f t="shared" si="1199"/>
        <v/>
      </c>
      <c r="BM644" s="49" t="str">
        <f t="shared" si="1200"/>
        <v/>
      </c>
      <c r="BN644" s="49" t="str">
        <f t="shared" si="1201"/>
        <v/>
      </c>
      <c r="BP644" s="49"/>
      <c r="BQ644" s="49" t="str">
        <f t="shared" si="1202"/>
        <v/>
      </c>
      <c r="BR644" s="49" t="str">
        <f t="shared" si="1203"/>
        <v/>
      </c>
      <c r="BS644" s="49" t="str">
        <f t="shared" si="1204"/>
        <v/>
      </c>
      <c r="BT644" s="49" t="str">
        <f t="shared" si="1205"/>
        <v/>
      </c>
      <c r="BU644" s="49" t="str">
        <f t="shared" si="1206"/>
        <v/>
      </c>
      <c r="BV644" s="49" t="str">
        <f t="shared" si="1207"/>
        <v/>
      </c>
      <c r="BW644" s="49" t="str">
        <f t="shared" si="1208"/>
        <v/>
      </c>
      <c r="BX644" s="49" t="str">
        <f t="shared" si="1209"/>
        <v/>
      </c>
      <c r="BZ644" s="49"/>
      <c r="CA644" s="49" t="str">
        <f t="shared" si="1210"/>
        <v/>
      </c>
      <c r="CB644" s="49" t="str">
        <f t="shared" si="1211"/>
        <v/>
      </c>
      <c r="CC644" s="49" t="str">
        <f t="shared" si="1212"/>
        <v/>
      </c>
      <c r="CD644" s="49" t="str">
        <f t="shared" si="1213"/>
        <v/>
      </c>
      <c r="CE644" s="49" t="str">
        <f t="shared" si="1214"/>
        <v/>
      </c>
      <c r="CF644" s="49" t="str">
        <f t="shared" si="1215"/>
        <v/>
      </c>
      <c r="CG644" s="49" t="str">
        <f t="shared" si="1216"/>
        <v/>
      </c>
      <c r="CH644" s="49" t="str">
        <f t="shared" si="1217"/>
        <v/>
      </c>
      <c r="CJ644" s="49"/>
      <c r="CK644" s="49" t="str">
        <f t="shared" si="1218"/>
        <v/>
      </c>
      <c r="CL644" s="49" t="str">
        <f t="shared" si="1219"/>
        <v/>
      </c>
      <c r="CM644" s="49" t="str">
        <f t="shared" si="1220"/>
        <v/>
      </c>
      <c r="CN644" s="49" t="str">
        <f t="shared" si="1221"/>
        <v/>
      </c>
      <c r="CO644" s="49" t="str">
        <f t="shared" si="1222"/>
        <v/>
      </c>
      <c r="CP644" s="49" t="str">
        <f t="shared" si="1223"/>
        <v/>
      </c>
      <c r="CQ644" s="49" t="str">
        <f t="shared" si="1224"/>
        <v/>
      </c>
      <c r="CR644" s="49" t="str">
        <f t="shared" si="1225"/>
        <v/>
      </c>
      <c r="CT644" s="49"/>
      <c r="CU644" s="49" t="str">
        <f t="shared" si="1226"/>
        <v/>
      </c>
      <c r="CV644" s="49" t="str">
        <f t="shared" si="1227"/>
        <v/>
      </c>
      <c r="CW644" s="49" t="str">
        <f t="shared" si="1228"/>
        <v/>
      </c>
      <c r="CX644" s="49" t="str">
        <f t="shared" si="1229"/>
        <v/>
      </c>
      <c r="CY644" s="49" t="str">
        <f t="shared" si="1230"/>
        <v/>
      </c>
      <c r="CZ644" s="49" t="str">
        <f t="shared" si="1231"/>
        <v/>
      </c>
      <c r="DA644" s="49" t="str">
        <f t="shared" si="1232"/>
        <v/>
      </c>
      <c r="DB644" s="49" t="str">
        <f t="shared" si="1233"/>
        <v/>
      </c>
      <c r="DD644" s="49"/>
      <c r="DE644" s="49" t="str">
        <f t="shared" si="1234"/>
        <v/>
      </c>
      <c r="DF644" s="49" t="str">
        <f t="shared" si="1235"/>
        <v/>
      </c>
      <c r="DG644" s="49" t="str">
        <f t="shared" si="1236"/>
        <v/>
      </c>
      <c r="DH644" s="49" t="str">
        <f t="shared" si="1237"/>
        <v/>
      </c>
      <c r="DI644" s="49" t="str">
        <f t="shared" si="1238"/>
        <v/>
      </c>
      <c r="DJ644" s="49" t="str">
        <f t="shared" si="1239"/>
        <v/>
      </c>
      <c r="DK644" s="49" t="str">
        <f t="shared" si="1240"/>
        <v/>
      </c>
      <c r="DL644" s="49" t="str">
        <f t="shared" si="1241"/>
        <v/>
      </c>
      <c r="DN644" s="49"/>
      <c r="DO644" s="49" t="str">
        <f t="shared" si="1242"/>
        <v/>
      </c>
      <c r="DP644" s="49" t="str">
        <f t="shared" si="1243"/>
        <v/>
      </c>
      <c r="DQ644" s="49" t="str">
        <f t="shared" si="1244"/>
        <v/>
      </c>
      <c r="DR644" s="49" t="str">
        <f t="shared" si="1245"/>
        <v/>
      </c>
      <c r="DS644" s="49" t="str">
        <f t="shared" si="1246"/>
        <v/>
      </c>
      <c r="DT644" s="49" t="str">
        <f t="shared" si="1247"/>
        <v/>
      </c>
      <c r="DU644" s="49" t="str">
        <f t="shared" si="1248"/>
        <v/>
      </c>
      <c r="DV644" s="49" t="str">
        <f t="shared" si="1249"/>
        <v/>
      </c>
      <c r="DX644" s="49"/>
      <c r="DY644" s="49" t="str">
        <f t="shared" si="1250"/>
        <v/>
      </c>
      <c r="DZ644" s="49" t="str">
        <f t="shared" si="1251"/>
        <v/>
      </c>
      <c r="EA644" s="49" t="str">
        <f t="shared" si="1252"/>
        <v/>
      </c>
      <c r="EB644" s="49" t="str">
        <f t="shared" si="1253"/>
        <v/>
      </c>
      <c r="EC644" s="49" t="str">
        <f t="shared" si="1254"/>
        <v/>
      </c>
      <c r="ED644" s="49" t="str">
        <f t="shared" si="1255"/>
        <v/>
      </c>
      <c r="EE644" s="49" t="str">
        <f t="shared" si="1256"/>
        <v/>
      </c>
      <c r="EF644" s="49" t="str">
        <f t="shared" si="1257"/>
        <v/>
      </c>
      <c r="EH644" s="49"/>
      <c r="EI644" s="49" t="str">
        <f t="shared" si="1258"/>
        <v/>
      </c>
      <c r="EJ644" s="49" t="str">
        <f t="shared" si="1259"/>
        <v/>
      </c>
      <c r="EK644" s="49" t="str">
        <f t="shared" si="1260"/>
        <v/>
      </c>
      <c r="EL644" s="49" t="str">
        <f t="shared" si="1261"/>
        <v/>
      </c>
      <c r="EM644" s="49" t="str">
        <f t="shared" si="1262"/>
        <v/>
      </c>
      <c r="EN644" s="49" t="str">
        <f t="shared" si="1263"/>
        <v/>
      </c>
      <c r="EO644" s="49" t="str">
        <f t="shared" si="1264"/>
        <v/>
      </c>
      <c r="EP644" s="49" t="str">
        <f t="shared" si="1265"/>
        <v/>
      </c>
      <c r="ER644" s="49"/>
      <c r="ES644" s="49" t="str">
        <f t="shared" si="1266"/>
        <v/>
      </c>
      <c r="ET644" s="49" t="str">
        <f t="shared" si="1267"/>
        <v/>
      </c>
      <c r="EU644" s="49" t="str">
        <f t="shared" si="1268"/>
        <v/>
      </c>
      <c r="EV644" s="49" t="str">
        <f t="shared" si="1269"/>
        <v/>
      </c>
      <c r="EW644" s="49" t="str">
        <f t="shared" si="1270"/>
        <v/>
      </c>
      <c r="EX644" s="49" t="str">
        <f t="shared" si="1271"/>
        <v/>
      </c>
      <c r="EY644" s="49" t="str">
        <f t="shared" si="1272"/>
        <v/>
      </c>
      <c r="EZ644" s="49" t="str">
        <f t="shared" si="1273"/>
        <v/>
      </c>
      <c r="FB644" s="49"/>
      <c r="FC644" s="49" t="str">
        <f t="shared" si="1274"/>
        <v/>
      </c>
      <c r="FD644" s="49" t="str">
        <f t="shared" si="1275"/>
        <v/>
      </c>
      <c r="FE644" s="49" t="str">
        <f t="shared" si="1276"/>
        <v/>
      </c>
      <c r="FF644" s="49" t="str">
        <f t="shared" si="1277"/>
        <v/>
      </c>
      <c r="FG644" s="49" t="str">
        <f t="shared" si="1278"/>
        <v/>
      </c>
      <c r="FH644" s="49" t="str">
        <f t="shared" si="1279"/>
        <v/>
      </c>
      <c r="FI644" s="49" t="str">
        <f t="shared" si="1280"/>
        <v/>
      </c>
      <c r="FJ644" s="49" t="str">
        <f t="shared" si="1281"/>
        <v/>
      </c>
      <c r="FL644" s="49"/>
      <c r="FM644" s="49" t="str">
        <f t="shared" si="1282"/>
        <v/>
      </c>
      <c r="FN644" s="49" t="str">
        <f t="shared" si="1283"/>
        <v/>
      </c>
      <c r="FO644" s="49" t="str">
        <f t="shared" si="1284"/>
        <v/>
      </c>
      <c r="FP644" s="49" t="str">
        <f t="shared" si="1285"/>
        <v/>
      </c>
      <c r="FQ644" s="49" t="str">
        <f t="shared" si="1286"/>
        <v/>
      </c>
      <c r="FR644" s="49" t="str">
        <f t="shared" si="1287"/>
        <v/>
      </c>
      <c r="FS644" s="49" t="str">
        <f t="shared" si="1288"/>
        <v/>
      </c>
      <c r="FT644" s="49" t="str">
        <f t="shared" si="1289"/>
        <v/>
      </c>
      <c r="FV644" s="49"/>
      <c r="FW644" s="49" t="str">
        <f t="shared" si="1290"/>
        <v/>
      </c>
      <c r="FX644" s="49" t="str">
        <f t="shared" si="1291"/>
        <v/>
      </c>
      <c r="FY644" s="49" t="str">
        <f t="shared" si="1292"/>
        <v/>
      </c>
      <c r="FZ644" s="49" t="str">
        <f t="shared" si="1293"/>
        <v/>
      </c>
      <c r="GA644" s="49" t="str">
        <f t="shared" si="1294"/>
        <v/>
      </c>
      <c r="GB644" s="49" t="str">
        <f t="shared" si="1295"/>
        <v/>
      </c>
      <c r="GC644" s="49" t="str">
        <f t="shared" si="1296"/>
        <v/>
      </c>
      <c r="GD644" s="49" t="str">
        <f t="shared" si="1297"/>
        <v/>
      </c>
      <c r="GF644" s="49"/>
      <c r="GG644" s="49" t="str">
        <f t="shared" si="1298"/>
        <v/>
      </c>
      <c r="GH644" s="49" t="str">
        <f t="shared" si="1299"/>
        <v/>
      </c>
      <c r="GI644" s="49" t="str">
        <f t="shared" si="1300"/>
        <v/>
      </c>
      <c r="GJ644" s="49" t="str">
        <f t="shared" si="1301"/>
        <v/>
      </c>
      <c r="GK644" s="49" t="str">
        <f t="shared" si="1302"/>
        <v/>
      </c>
      <c r="GL644" s="49" t="str">
        <f t="shared" si="1303"/>
        <v/>
      </c>
      <c r="GM644" s="49" t="str">
        <f t="shared" si="1304"/>
        <v/>
      </c>
      <c r="GN644" s="49" t="str">
        <f t="shared" si="1305"/>
        <v/>
      </c>
      <c r="GP644" s="49"/>
      <c r="GQ644" s="49" t="str">
        <f t="shared" si="1306"/>
        <v/>
      </c>
      <c r="GR644" s="49" t="str">
        <f t="shared" si="1307"/>
        <v/>
      </c>
      <c r="GS644" s="49" t="str">
        <f t="shared" si="1308"/>
        <v/>
      </c>
      <c r="GT644" s="49" t="str">
        <f t="shared" si="1309"/>
        <v/>
      </c>
      <c r="GU644" s="49" t="str">
        <f t="shared" si="1310"/>
        <v/>
      </c>
      <c r="GV644" s="49" t="str">
        <f t="shared" si="1311"/>
        <v/>
      </c>
      <c r="GW644" s="49" t="str">
        <f t="shared" si="1312"/>
        <v/>
      </c>
      <c r="GX644" s="49" t="str">
        <f t="shared" si="1313"/>
        <v/>
      </c>
    </row>
    <row r="645" spans="16:206" x14ac:dyDescent="0.2">
      <c r="Q645" s="65">
        <v>5</v>
      </c>
      <c r="R645" s="201" t="str">
        <f>Syst_Typ5!DA32</f>
        <v/>
      </c>
      <c r="S645" s="201">
        <f>Syst_Typ5!F32</f>
        <v>0</v>
      </c>
      <c r="T645" s="53" t="str">
        <f>Syst_Typ5!W32</f>
        <v/>
      </c>
      <c r="U645" s="201">
        <f>Syst_Typ5!CT32</f>
        <v>0</v>
      </c>
      <c r="V645" s="53" t="str">
        <f>Syst_Typ5!X32</f>
        <v/>
      </c>
      <c r="W645" s="53" t="str">
        <f>Syst_Typ5!AW32</f>
        <v/>
      </c>
      <c r="X645" s="53">
        <f>Syst_Typ5!BF32</f>
        <v>0</v>
      </c>
      <c r="Y645" s="53">
        <f>Syst_Typ5!AZ32</f>
        <v>0</v>
      </c>
      <c r="AB645" s="49"/>
      <c r="AC645" s="49" t="str">
        <f t="shared" si="1170"/>
        <v/>
      </c>
      <c r="AD645" s="49" t="str">
        <f t="shared" si="1171"/>
        <v/>
      </c>
      <c r="AE645" s="49" t="str">
        <f t="shared" si="1172"/>
        <v/>
      </c>
      <c r="AF645" s="49" t="str">
        <f t="shared" si="1173"/>
        <v/>
      </c>
      <c r="AG645" s="49" t="str">
        <f t="shared" si="1174"/>
        <v/>
      </c>
      <c r="AH645" s="49" t="str">
        <f t="shared" si="1175"/>
        <v/>
      </c>
      <c r="AI645" s="49" t="str">
        <f t="shared" si="1176"/>
        <v/>
      </c>
      <c r="AJ645" s="49" t="str">
        <f t="shared" si="1177"/>
        <v/>
      </c>
      <c r="AL645" s="49"/>
      <c r="AM645" s="49" t="str">
        <f t="shared" si="1178"/>
        <v/>
      </c>
      <c r="AN645" s="49" t="str">
        <f t="shared" si="1179"/>
        <v/>
      </c>
      <c r="AO645" s="49" t="str">
        <f t="shared" si="1180"/>
        <v/>
      </c>
      <c r="AP645" s="49" t="str">
        <f t="shared" si="1181"/>
        <v/>
      </c>
      <c r="AQ645" s="49" t="str">
        <f t="shared" si="1182"/>
        <v/>
      </c>
      <c r="AR645" s="49" t="str">
        <f t="shared" si="1183"/>
        <v/>
      </c>
      <c r="AS645" s="49" t="str">
        <f t="shared" si="1184"/>
        <v/>
      </c>
      <c r="AT645" s="49" t="str">
        <f t="shared" si="1185"/>
        <v/>
      </c>
      <c r="AV645" s="49"/>
      <c r="AW645" s="49" t="str">
        <f t="shared" si="1186"/>
        <v/>
      </c>
      <c r="AX645" s="49" t="str">
        <f t="shared" si="1187"/>
        <v/>
      </c>
      <c r="AY645" s="49" t="str">
        <f t="shared" si="1188"/>
        <v/>
      </c>
      <c r="AZ645" s="49" t="str">
        <f t="shared" si="1189"/>
        <v/>
      </c>
      <c r="BA645" s="49" t="str">
        <f t="shared" si="1190"/>
        <v/>
      </c>
      <c r="BB645" s="49" t="str">
        <f t="shared" si="1191"/>
        <v/>
      </c>
      <c r="BC645" s="49" t="str">
        <f t="shared" si="1192"/>
        <v/>
      </c>
      <c r="BD645" s="49" t="str">
        <f t="shared" si="1193"/>
        <v/>
      </c>
      <c r="BF645" s="49"/>
      <c r="BG645" s="49" t="str">
        <f t="shared" si="1194"/>
        <v/>
      </c>
      <c r="BH645" s="49" t="str">
        <f t="shared" si="1195"/>
        <v/>
      </c>
      <c r="BI645" s="49" t="str">
        <f t="shared" si="1196"/>
        <v/>
      </c>
      <c r="BJ645" s="49" t="str">
        <f t="shared" si="1197"/>
        <v/>
      </c>
      <c r="BK645" s="49" t="str">
        <f t="shared" si="1198"/>
        <v/>
      </c>
      <c r="BL645" s="49" t="str">
        <f t="shared" si="1199"/>
        <v/>
      </c>
      <c r="BM645" s="49" t="str">
        <f t="shared" si="1200"/>
        <v/>
      </c>
      <c r="BN645" s="49" t="str">
        <f t="shared" si="1201"/>
        <v/>
      </c>
      <c r="BP645" s="49"/>
      <c r="BQ645" s="49" t="str">
        <f t="shared" si="1202"/>
        <v/>
      </c>
      <c r="BR645" s="49" t="str">
        <f t="shared" si="1203"/>
        <v/>
      </c>
      <c r="BS645" s="49" t="str">
        <f t="shared" si="1204"/>
        <v/>
      </c>
      <c r="BT645" s="49" t="str">
        <f t="shared" si="1205"/>
        <v/>
      </c>
      <c r="BU645" s="49" t="str">
        <f t="shared" si="1206"/>
        <v/>
      </c>
      <c r="BV645" s="49" t="str">
        <f t="shared" si="1207"/>
        <v/>
      </c>
      <c r="BW645" s="49" t="str">
        <f t="shared" si="1208"/>
        <v/>
      </c>
      <c r="BX645" s="49" t="str">
        <f t="shared" si="1209"/>
        <v/>
      </c>
      <c r="BZ645" s="49"/>
      <c r="CA645" s="49" t="str">
        <f t="shared" si="1210"/>
        <v/>
      </c>
      <c r="CB645" s="49" t="str">
        <f t="shared" si="1211"/>
        <v/>
      </c>
      <c r="CC645" s="49" t="str">
        <f t="shared" si="1212"/>
        <v/>
      </c>
      <c r="CD645" s="49" t="str">
        <f t="shared" si="1213"/>
        <v/>
      </c>
      <c r="CE645" s="49" t="str">
        <f t="shared" si="1214"/>
        <v/>
      </c>
      <c r="CF645" s="49" t="str">
        <f t="shared" si="1215"/>
        <v/>
      </c>
      <c r="CG645" s="49" t="str">
        <f t="shared" si="1216"/>
        <v/>
      </c>
      <c r="CH645" s="49" t="str">
        <f t="shared" si="1217"/>
        <v/>
      </c>
      <c r="CJ645" s="49"/>
      <c r="CK645" s="49" t="str">
        <f t="shared" si="1218"/>
        <v/>
      </c>
      <c r="CL645" s="49" t="str">
        <f t="shared" si="1219"/>
        <v/>
      </c>
      <c r="CM645" s="49" t="str">
        <f t="shared" si="1220"/>
        <v/>
      </c>
      <c r="CN645" s="49" t="str">
        <f t="shared" si="1221"/>
        <v/>
      </c>
      <c r="CO645" s="49" t="str">
        <f t="shared" si="1222"/>
        <v/>
      </c>
      <c r="CP645" s="49" t="str">
        <f t="shared" si="1223"/>
        <v/>
      </c>
      <c r="CQ645" s="49" t="str">
        <f t="shared" si="1224"/>
        <v/>
      </c>
      <c r="CR645" s="49" t="str">
        <f t="shared" si="1225"/>
        <v/>
      </c>
      <c r="CT645" s="49"/>
      <c r="CU645" s="49" t="str">
        <f t="shared" si="1226"/>
        <v/>
      </c>
      <c r="CV645" s="49" t="str">
        <f t="shared" si="1227"/>
        <v/>
      </c>
      <c r="CW645" s="49" t="str">
        <f t="shared" si="1228"/>
        <v/>
      </c>
      <c r="CX645" s="49" t="str">
        <f t="shared" si="1229"/>
        <v/>
      </c>
      <c r="CY645" s="49" t="str">
        <f t="shared" si="1230"/>
        <v/>
      </c>
      <c r="CZ645" s="49" t="str">
        <f t="shared" si="1231"/>
        <v/>
      </c>
      <c r="DA645" s="49" t="str">
        <f t="shared" si="1232"/>
        <v/>
      </c>
      <c r="DB645" s="49" t="str">
        <f t="shared" si="1233"/>
        <v/>
      </c>
      <c r="DD645" s="49"/>
      <c r="DE645" s="49" t="str">
        <f t="shared" si="1234"/>
        <v/>
      </c>
      <c r="DF645" s="49" t="str">
        <f t="shared" si="1235"/>
        <v/>
      </c>
      <c r="DG645" s="49" t="str">
        <f t="shared" si="1236"/>
        <v/>
      </c>
      <c r="DH645" s="49" t="str">
        <f t="shared" si="1237"/>
        <v/>
      </c>
      <c r="DI645" s="49" t="str">
        <f t="shared" si="1238"/>
        <v/>
      </c>
      <c r="DJ645" s="49" t="str">
        <f t="shared" si="1239"/>
        <v/>
      </c>
      <c r="DK645" s="49" t="str">
        <f t="shared" si="1240"/>
        <v/>
      </c>
      <c r="DL645" s="49" t="str">
        <f t="shared" si="1241"/>
        <v/>
      </c>
      <c r="DN645" s="49"/>
      <c r="DO645" s="49" t="str">
        <f t="shared" si="1242"/>
        <v/>
      </c>
      <c r="DP645" s="49" t="str">
        <f t="shared" si="1243"/>
        <v/>
      </c>
      <c r="DQ645" s="49" t="str">
        <f t="shared" si="1244"/>
        <v/>
      </c>
      <c r="DR645" s="49" t="str">
        <f t="shared" si="1245"/>
        <v/>
      </c>
      <c r="DS645" s="49" t="str">
        <f t="shared" si="1246"/>
        <v/>
      </c>
      <c r="DT645" s="49" t="str">
        <f t="shared" si="1247"/>
        <v/>
      </c>
      <c r="DU645" s="49" t="str">
        <f t="shared" si="1248"/>
        <v/>
      </c>
      <c r="DV645" s="49" t="str">
        <f t="shared" si="1249"/>
        <v/>
      </c>
      <c r="DX645" s="49"/>
      <c r="DY645" s="49" t="str">
        <f t="shared" si="1250"/>
        <v/>
      </c>
      <c r="DZ645" s="49" t="str">
        <f t="shared" si="1251"/>
        <v/>
      </c>
      <c r="EA645" s="49" t="str">
        <f t="shared" si="1252"/>
        <v/>
      </c>
      <c r="EB645" s="49" t="str">
        <f t="shared" si="1253"/>
        <v/>
      </c>
      <c r="EC645" s="49" t="str">
        <f t="shared" si="1254"/>
        <v/>
      </c>
      <c r="ED645" s="49" t="str">
        <f t="shared" si="1255"/>
        <v/>
      </c>
      <c r="EE645" s="49" t="str">
        <f t="shared" si="1256"/>
        <v/>
      </c>
      <c r="EF645" s="49" t="str">
        <f t="shared" si="1257"/>
        <v/>
      </c>
      <c r="EH645" s="49"/>
      <c r="EI645" s="49" t="str">
        <f t="shared" si="1258"/>
        <v/>
      </c>
      <c r="EJ645" s="49" t="str">
        <f t="shared" si="1259"/>
        <v/>
      </c>
      <c r="EK645" s="49" t="str">
        <f t="shared" si="1260"/>
        <v/>
      </c>
      <c r="EL645" s="49" t="str">
        <f t="shared" si="1261"/>
        <v/>
      </c>
      <c r="EM645" s="49" t="str">
        <f t="shared" si="1262"/>
        <v/>
      </c>
      <c r="EN645" s="49" t="str">
        <f t="shared" si="1263"/>
        <v/>
      </c>
      <c r="EO645" s="49" t="str">
        <f t="shared" si="1264"/>
        <v/>
      </c>
      <c r="EP645" s="49" t="str">
        <f t="shared" si="1265"/>
        <v/>
      </c>
      <c r="ER645" s="49"/>
      <c r="ES645" s="49" t="str">
        <f t="shared" si="1266"/>
        <v/>
      </c>
      <c r="ET645" s="49" t="str">
        <f t="shared" si="1267"/>
        <v/>
      </c>
      <c r="EU645" s="49" t="str">
        <f t="shared" si="1268"/>
        <v/>
      </c>
      <c r="EV645" s="49" t="str">
        <f t="shared" si="1269"/>
        <v/>
      </c>
      <c r="EW645" s="49" t="str">
        <f t="shared" si="1270"/>
        <v/>
      </c>
      <c r="EX645" s="49" t="str">
        <f t="shared" si="1271"/>
        <v/>
      </c>
      <c r="EY645" s="49" t="str">
        <f t="shared" si="1272"/>
        <v/>
      </c>
      <c r="EZ645" s="49" t="str">
        <f t="shared" si="1273"/>
        <v/>
      </c>
      <c r="FB645" s="49"/>
      <c r="FC645" s="49" t="str">
        <f t="shared" si="1274"/>
        <v/>
      </c>
      <c r="FD645" s="49" t="str">
        <f t="shared" si="1275"/>
        <v/>
      </c>
      <c r="FE645" s="49" t="str">
        <f t="shared" si="1276"/>
        <v/>
      </c>
      <c r="FF645" s="49" t="str">
        <f t="shared" si="1277"/>
        <v/>
      </c>
      <c r="FG645" s="49" t="str">
        <f t="shared" si="1278"/>
        <v/>
      </c>
      <c r="FH645" s="49" t="str">
        <f t="shared" si="1279"/>
        <v/>
      </c>
      <c r="FI645" s="49" t="str">
        <f t="shared" si="1280"/>
        <v/>
      </c>
      <c r="FJ645" s="49" t="str">
        <f t="shared" si="1281"/>
        <v/>
      </c>
      <c r="FL645" s="49"/>
      <c r="FM645" s="49" t="str">
        <f t="shared" si="1282"/>
        <v/>
      </c>
      <c r="FN645" s="49" t="str">
        <f t="shared" si="1283"/>
        <v/>
      </c>
      <c r="FO645" s="49" t="str">
        <f t="shared" si="1284"/>
        <v/>
      </c>
      <c r="FP645" s="49" t="str">
        <f t="shared" si="1285"/>
        <v/>
      </c>
      <c r="FQ645" s="49" t="str">
        <f t="shared" si="1286"/>
        <v/>
      </c>
      <c r="FR645" s="49" t="str">
        <f t="shared" si="1287"/>
        <v/>
      </c>
      <c r="FS645" s="49" t="str">
        <f t="shared" si="1288"/>
        <v/>
      </c>
      <c r="FT645" s="49" t="str">
        <f t="shared" si="1289"/>
        <v/>
      </c>
      <c r="FV645" s="49"/>
      <c r="FW645" s="49" t="str">
        <f t="shared" si="1290"/>
        <v/>
      </c>
      <c r="FX645" s="49" t="str">
        <f t="shared" si="1291"/>
        <v/>
      </c>
      <c r="FY645" s="49" t="str">
        <f t="shared" si="1292"/>
        <v/>
      </c>
      <c r="FZ645" s="49" t="str">
        <f t="shared" si="1293"/>
        <v/>
      </c>
      <c r="GA645" s="49" t="str">
        <f t="shared" si="1294"/>
        <v/>
      </c>
      <c r="GB645" s="49" t="str">
        <f t="shared" si="1295"/>
        <v/>
      </c>
      <c r="GC645" s="49" t="str">
        <f t="shared" si="1296"/>
        <v/>
      </c>
      <c r="GD645" s="49" t="str">
        <f t="shared" si="1297"/>
        <v/>
      </c>
      <c r="GF645" s="49"/>
      <c r="GG645" s="49" t="str">
        <f t="shared" si="1298"/>
        <v/>
      </c>
      <c r="GH645" s="49" t="str">
        <f t="shared" si="1299"/>
        <v/>
      </c>
      <c r="GI645" s="49" t="str">
        <f t="shared" si="1300"/>
        <v/>
      </c>
      <c r="GJ645" s="49" t="str">
        <f t="shared" si="1301"/>
        <v/>
      </c>
      <c r="GK645" s="49" t="str">
        <f t="shared" si="1302"/>
        <v/>
      </c>
      <c r="GL645" s="49" t="str">
        <f t="shared" si="1303"/>
        <v/>
      </c>
      <c r="GM645" s="49" t="str">
        <f t="shared" si="1304"/>
        <v/>
      </c>
      <c r="GN645" s="49" t="str">
        <f t="shared" si="1305"/>
        <v/>
      </c>
      <c r="GP645" s="49"/>
      <c r="GQ645" s="49" t="str">
        <f t="shared" si="1306"/>
        <v/>
      </c>
      <c r="GR645" s="49" t="str">
        <f t="shared" si="1307"/>
        <v/>
      </c>
      <c r="GS645" s="49" t="str">
        <f t="shared" si="1308"/>
        <v/>
      </c>
      <c r="GT645" s="49" t="str">
        <f t="shared" si="1309"/>
        <v/>
      </c>
      <c r="GU645" s="49" t="str">
        <f t="shared" si="1310"/>
        <v/>
      </c>
      <c r="GV645" s="49" t="str">
        <f t="shared" si="1311"/>
        <v/>
      </c>
      <c r="GW645" s="49" t="str">
        <f t="shared" si="1312"/>
        <v/>
      </c>
      <c r="GX645" s="49" t="str">
        <f t="shared" si="1313"/>
        <v/>
      </c>
    </row>
    <row r="646" spans="16:206" x14ac:dyDescent="0.2">
      <c r="Q646" s="65">
        <v>6</v>
      </c>
      <c r="R646" s="201" t="str">
        <f>Syst_Typ5!DA33</f>
        <v/>
      </c>
      <c r="S646" s="201">
        <f>Syst_Typ5!F33</f>
        <v>0</v>
      </c>
      <c r="T646" s="53" t="str">
        <f>Syst_Typ5!W33</f>
        <v/>
      </c>
      <c r="U646" s="201">
        <f>Syst_Typ5!CT33</f>
        <v>0</v>
      </c>
      <c r="V646" s="53" t="str">
        <f>Syst_Typ5!X33</f>
        <v/>
      </c>
      <c r="W646" s="53" t="str">
        <f>Syst_Typ5!AW33</f>
        <v/>
      </c>
      <c r="X646" s="53">
        <f>Syst_Typ5!BF33</f>
        <v>0</v>
      </c>
      <c r="Y646" s="53">
        <f>Syst_Typ5!AZ33</f>
        <v>0</v>
      </c>
      <c r="AB646" s="49"/>
      <c r="AC646" s="49" t="str">
        <f t="shared" ref="AC646:AC709" si="1314">IF($R646=$AB$57,R646,"")</f>
        <v/>
      </c>
      <c r="AD646" s="49" t="str">
        <f t="shared" ref="AD646:AD709" si="1315">IF($R646=$AB$57,S646,"")</f>
        <v/>
      </c>
      <c r="AE646" s="49" t="str">
        <f t="shared" ref="AE646:AE709" si="1316">IF($R646=$AB$57,T646,"")</f>
        <v/>
      </c>
      <c r="AF646" s="49" t="str">
        <f t="shared" ref="AF646:AF709" si="1317">IF($R646=$AB$57,U646,"")</f>
        <v/>
      </c>
      <c r="AG646" s="49" t="str">
        <f t="shared" ref="AG646:AG709" si="1318">IF($R646=$AB$57,V646,"")</f>
        <v/>
      </c>
      <c r="AH646" s="49" t="str">
        <f t="shared" ref="AH646:AH709" si="1319">IF($R646=$AB$57,W646,"")</f>
        <v/>
      </c>
      <c r="AI646" s="49" t="str">
        <f t="shared" ref="AI646:AI709" si="1320">IF($R646=$AB$57,X646,"")</f>
        <v/>
      </c>
      <c r="AJ646" s="49" t="str">
        <f t="shared" ref="AJ646:AJ709" si="1321">IF($R646=$AB$57,Y646,"")</f>
        <v/>
      </c>
      <c r="AL646" s="49"/>
      <c r="AM646" s="49" t="str">
        <f t="shared" ref="AM646:AM709" si="1322">IF($R646=$AL$57,R646,"")</f>
        <v/>
      </c>
      <c r="AN646" s="49" t="str">
        <f t="shared" ref="AN646:AN709" si="1323">IF($R646=$AL$57,S646,"")</f>
        <v/>
      </c>
      <c r="AO646" s="49" t="str">
        <f t="shared" ref="AO646:AO709" si="1324">IF($R646=$AL$57,T646,"")</f>
        <v/>
      </c>
      <c r="AP646" s="49" t="str">
        <f t="shared" ref="AP646:AP709" si="1325">IF($R646=$AL$57,U646,"")</f>
        <v/>
      </c>
      <c r="AQ646" s="49" t="str">
        <f t="shared" ref="AQ646:AQ709" si="1326">IF($R646=$AL$57,V646,"")</f>
        <v/>
      </c>
      <c r="AR646" s="49" t="str">
        <f t="shared" ref="AR646:AR709" si="1327">IF($R646=$AL$57,W646,"")</f>
        <v/>
      </c>
      <c r="AS646" s="49" t="str">
        <f t="shared" ref="AS646:AS709" si="1328">IF($R646=$AL$57,X646,"")</f>
        <v/>
      </c>
      <c r="AT646" s="49" t="str">
        <f t="shared" ref="AT646:AT709" si="1329">IF($R646=$AL$57,Y646,"")</f>
        <v/>
      </c>
      <c r="AV646" s="49"/>
      <c r="AW646" s="49" t="str">
        <f t="shared" ref="AW646:AW709" si="1330">IF($R646=$AV$57,R646,"")</f>
        <v/>
      </c>
      <c r="AX646" s="49" t="str">
        <f t="shared" ref="AX646:AX709" si="1331">IF($R646=$AV$57,S646,"")</f>
        <v/>
      </c>
      <c r="AY646" s="49" t="str">
        <f t="shared" ref="AY646:AY709" si="1332">IF($R646=$AV$57,T646,"")</f>
        <v/>
      </c>
      <c r="AZ646" s="49" t="str">
        <f t="shared" ref="AZ646:AZ709" si="1333">IF($R646=$AV$57,U646,"")</f>
        <v/>
      </c>
      <c r="BA646" s="49" t="str">
        <f t="shared" ref="BA646:BA709" si="1334">IF($R646=$AV$57,V646,"")</f>
        <v/>
      </c>
      <c r="BB646" s="49" t="str">
        <f t="shared" ref="BB646:BB709" si="1335">IF($R646=$AV$57,W646,"")</f>
        <v/>
      </c>
      <c r="BC646" s="49" t="str">
        <f t="shared" ref="BC646:BC709" si="1336">IF($R646=$AV$57,X646,"")</f>
        <v/>
      </c>
      <c r="BD646" s="49" t="str">
        <f t="shared" ref="BD646:BD709" si="1337">IF($R646=$AV$57,Y646,"")</f>
        <v/>
      </c>
      <c r="BF646" s="49"/>
      <c r="BG646" s="49" t="str">
        <f t="shared" ref="BG646:BG709" si="1338">IF($R646=$BF$57,R646,"")</f>
        <v/>
      </c>
      <c r="BH646" s="49" t="str">
        <f t="shared" ref="BH646:BH709" si="1339">IF($R646=$BF$57,S646,"")</f>
        <v/>
      </c>
      <c r="BI646" s="49" t="str">
        <f t="shared" ref="BI646:BI709" si="1340">IF($R646=$BF$57,T646,"")</f>
        <v/>
      </c>
      <c r="BJ646" s="49" t="str">
        <f t="shared" ref="BJ646:BJ709" si="1341">IF($R646=$BF$57,U646,"")</f>
        <v/>
      </c>
      <c r="BK646" s="49" t="str">
        <f t="shared" ref="BK646:BK709" si="1342">IF($R646=$BF$57,V646,"")</f>
        <v/>
      </c>
      <c r="BL646" s="49" t="str">
        <f t="shared" ref="BL646:BL709" si="1343">IF($R646=$BF$57,W646,"")</f>
        <v/>
      </c>
      <c r="BM646" s="49" t="str">
        <f t="shared" ref="BM646:BM709" si="1344">IF($R646=$BF$57,X646,"")</f>
        <v/>
      </c>
      <c r="BN646" s="49" t="str">
        <f t="shared" ref="BN646:BN709" si="1345">IF($R646=$BF$57,Y646,"")</f>
        <v/>
      </c>
      <c r="BP646" s="49"/>
      <c r="BQ646" s="49" t="str">
        <f t="shared" ref="BQ646:BQ709" si="1346">IF($R646=$BP$57,R646,"")</f>
        <v/>
      </c>
      <c r="BR646" s="49" t="str">
        <f t="shared" ref="BR646:BR709" si="1347">IF($R646=$BP$57,S646,"")</f>
        <v/>
      </c>
      <c r="BS646" s="49" t="str">
        <f t="shared" ref="BS646:BS709" si="1348">IF($R646=$BP$57,T646,"")</f>
        <v/>
      </c>
      <c r="BT646" s="49" t="str">
        <f t="shared" ref="BT646:BT709" si="1349">IF($R646=$BP$57,U646,"")</f>
        <v/>
      </c>
      <c r="BU646" s="49" t="str">
        <f t="shared" ref="BU646:BU709" si="1350">IF($R646=$BP$57,V646,"")</f>
        <v/>
      </c>
      <c r="BV646" s="49" t="str">
        <f t="shared" ref="BV646:BV709" si="1351">IF($R646=$BP$57,W646,"")</f>
        <v/>
      </c>
      <c r="BW646" s="49" t="str">
        <f t="shared" ref="BW646:BW709" si="1352">IF($R646=$BP$57,X646,"")</f>
        <v/>
      </c>
      <c r="BX646" s="49" t="str">
        <f t="shared" ref="BX646:BX709" si="1353">IF($R646=$BP$57,Y646,"")</f>
        <v/>
      </c>
      <c r="BZ646" s="49"/>
      <c r="CA646" s="49" t="str">
        <f t="shared" ref="CA646:CA709" si="1354">IF($R646=$BZ$57,R646,"")</f>
        <v/>
      </c>
      <c r="CB646" s="49" t="str">
        <f t="shared" ref="CB646:CB709" si="1355">IF($R646=$BZ$57,S646,"")</f>
        <v/>
      </c>
      <c r="CC646" s="49" t="str">
        <f t="shared" ref="CC646:CC709" si="1356">IF($R646=$BZ$57,T646,"")</f>
        <v/>
      </c>
      <c r="CD646" s="49" t="str">
        <f t="shared" ref="CD646:CD709" si="1357">IF($R646=$BZ$57,U646,"")</f>
        <v/>
      </c>
      <c r="CE646" s="49" t="str">
        <f t="shared" ref="CE646:CE709" si="1358">IF($R646=$BZ$57,V646,"")</f>
        <v/>
      </c>
      <c r="CF646" s="49" t="str">
        <f t="shared" ref="CF646:CF709" si="1359">IF($R646=$BZ$57,W646,"")</f>
        <v/>
      </c>
      <c r="CG646" s="49" t="str">
        <f t="shared" ref="CG646:CG709" si="1360">IF($R646=$BZ$57,X646,"")</f>
        <v/>
      </c>
      <c r="CH646" s="49" t="str">
        <f t="shared" ref="CH646:CH709" si="1361">IF($R646=$BZ$57,Y646,"")</f>
        <v/>
      </c>
      <c r="CJ646" s="49"/>
      <c r="CK646" s="49" t="str">
        <f t="shared" ref="CK646:CK709" si="1362">IF($R646=$CJ$57,R646,"")</f>
        <v/>
      </c>
      <c r="CL646" s="49" t="str">
        <f t="shared" ref="CL646:CL709" si="1363">IF($R646=$CJ$57,S646,"")</f>
        <v/>
      </c>
      <c r="CM646" s="49" t="str">
        <f t="shared" ref="CM646:CM709" si="1364">IF($R646=$CJ$57,T646,"")</f>
        <v/>
      </c>
      <c r="CN646" s="49" t="str">
        <f t="shared" ref="CN646:CN709" si="1365">IF($R646=$CJ$57,U646,"")</f>
        <v/>
      </c>
      <c r="CO646" s="49" t="str">
        <f t="shared" ref="CO646:CO709" si="1366">IF($R646=$CJ$57,V646,"")</f>
        <v/>
      </c>
      <c r="CP646" s="49" t="str">
        <f t="shared" ref="CP646:CP709" si="1367">IF($R646=$CJ$57,W646,"")</f>
        <v/>
      </c>
      <c r="CQ646" s="49" t="str">
        <f t="shared" ref="CQ646:CQ709" si="1368">IF($R646=$CJ$57,X646,"")</f>
        <v/>
      </c>
      <c r="CR646" s="49" t="str">
        <f t="shared" ref="CR646:CR709" si="1369">IF($R646=$CJ$57,Y646,"")</f>
        <v/>
      </c>
      <c r="CT646" s="49"/>
      <c r="CU646" s="49" t="str">
        <f t="shared" ref="CU646:CU709" si="1370">IF($R646=$CT$57,R646,"")</f>
        <v/>
      </c>
      <c r="CV646" s="49" t="str">
        <f t="shared" ref="CV646:CV709" si="1371">IF($R646=$CT$57,S646,"")</f>
        <v/>
      </c>
      <c r="CW646" s="49" t="str">
        <f t="shared" ref="CW646:CW709" si="1372">IF($R646=$CT$57,T646,"")</f>
        <v/>
      </c>
      <c r="CX646" s="49" t="str">
        <f t="shared" ref="CX646:CX709" si="1373">IF($R646=$CT$57,U646,"")</f>
        <v/>
      </c>
      <c r="CY646" s="49" t="str">
        <f t="shared" ref="CY646:CY709" si="1374">IF($R646=$CT$57,V646,"")</f>
        <v/>
      </c>
      <c r="CZ646" s="49" t="str">
        <f t="shared" ref="CZ646:CZ709" si="1375">IF($R646=$CT$57,W646,"")</f>
        <v/>
      </c>
      <c r="DA646" s="49" t="str">
        <f t="shared" ref="DA646:DA709" si="1376">IF($R646=$CT$57,X646,"")</f>
        <v/>
      </c>
      <c r="DB646" s="49" t="str">
        <f t="shared" ref="DB646:DB709" si="1377">IF($R646=$CT$57,Y646,"")</f>
        <v/>
      </c>
      <c r="DD646" s="49"/>
      <c r="DE646" s="49" t="str">
        <f t="shared" ref="DE646:DE709" si="1378">IF($R646=$DD$57,R646,"")</f>
        <v/>
      </c>
      <c r="DF646" s="49" t="str">
        <f t="shared" ref="DF646:DF709" si="1379">IF($R646=$DD$57,S646,"")</f>
        <v/>
      </c>
      <c r="DG646" s="49" t="str">
        <f t="shared" ref="DG646:DG709" si="1380">IF($R646=$DD$57,T646,"")</f>
        <v/>
      </c>
      <c r="DH646" s="49" t="str">
        <f t="shared" ref="DH646:DH709" si="1381">IF($R646=$DD$57,U646,"")</f>
        <v/>
      </c>
      <c r="DI646" s="49" t="str">
        <f t="shared" ref="DI646:DI709" si="1382">IF($R646=$DD$57,V646,"")</f>
        <v/>
      </c>
      <c r="DJ646" s="49" t="str">
        <f t="shared" ref="DJ646:DJ709" si="1383">IF($R646=$DD$57,W646,"")</f>
        <v/>
      </c>
      <c r="DK646" s="49" t="str">
        <f t="shared" ref="DK646:DK709" si="1384">IF($R646=$DD$57,X646,"")</f>
        <v/>
      </c>
      <c r="DL646" s="49" t="str">
        <f t="shared" ref="DL646:DL709" si="1385">IF($R646=$DD$57,Y646,"")</f>
        <v/>
      </c>
      <c r="DN646" s="49"/>
      <c r="DO646" s="49" t="str">
        <f t="shared" ref="DO646:DO709" si="1386">IF($R646=$DN$57,R646,"")</f>
        <v/>
      </c>
      <c r="DP646" s="49" t="str">
        <f t="shared" ref="DP646:DP709" si="1387">IF($R646=$DN$57,S646,"")</f>
        <v/>
      </c>
      <c r="DQ646" s="49" t="str">
        <f t="shared" ref="DQ646:DQ709" si="1388">IF($R646=$DN$57,T646,"")</f>
        <v/>
      </c>
      <c r="DR646" s="49" t="str">
        <f t="shared" ref="DR646:DR709" si="1389">IF($R646=$DN$57,U646,"")</f>
        <v/>
      </c>
      <c r="DS646" s="49" t="str">
        <f t="shared" ref="DS646:DS709" si="1390">IF($R646=$DN$57,V646,"")</f>
        <v/>
      </c>
      <c r="DT646" s="49" t="str">
        <f t="shared" ref="DT646:DT709" si="1391">IF($R646=$DN$57,W646,"")</f>
        <v/>
      </c>
      <c r="DU646" s="49" t="str">
        <f t="shared" ref="DU646:DU709" si="1392">IF($R646=$DN$57,X646,"")</f>
        <v/>
      </c>
      <c r="DV646" s="49" t="str">
        <f t="shared" ref="DV646:DV709" si="1393">IF($R646=$DN$57,Y646,"")</f>
        <v/>
      </c>
      <c r="DX646" s="49"/>
      <c r="DY646" s="49" t="str">
        <f t="shared" ref="DY646:DY709" si="1394">IF($R646=$DX$57,R646,"")</f>
        <v/>
      </c>
      <c r="DZ646" s="49" t="str">
        <f t="shared" ref="DZ646:DZ709" si="1395">IF($R646=$DX$57,S646,"")</f>
        <v/>
      </c>
      <c r="EA646" s="49" t="str">
        <f t="shared" ref="EA646:EA709" si="1396">IF($R646=$DX$57,T646,"")</f>
        <v/>
      </c>
      <c r="EB646" s="49" t="str">
        <f t="shared" ref="EB646:EB709" si="1397">IF($R646=$DX$57,U646,"")</f>
        <v/>
      </c>
      <c r="EC646" s="49" t="str">
        <f t="shared" ref="EC646:EC709" si="1398">IF($R646=$DX$57,V646,"")</f>
        <v/>
      </c>
      <c r="ED646" s="49" t="str">
        <f t="shared" ref="ED646:ED709" si="1399">IF($R646=$DX$57,W646,"")</f>
        <v/>
      </c>
      <c r="EE646" s="49" t="str">
        <f t="shared" ref="EE646:EE709" si="1400">IF($R646=$DX$57,X646,"")</f>
        <v/>
      </c>
      <c r="EF646" s="49" t="str">
        <f t="shared" ref="EF646:EF709" si="1401">IF($R646=$DX$57,Y646,"")</f>
        <v/>
      </c>
      <c r="EH646" s="49"/>
      <c r="EI646" s="49" t="str">
        <f t="shared" ref="EI646:EI709" si="1402">IF($R646=$EH$57,R646,"")</f>
        <v/>
      </c>
      <c r="EJ646" s="49" t="str">
        <f t="shared" ref="EJ646:EJ709" si="1403">IF($R646=$EH$57,S646,"")</f>
        <v/>
      </c>
      <c r="EK646" s="49" t="str">
        <f t="shared" ref="EK646:EK709" si="1404">IF($R646=$EH$57,T646,"")</f>
        <v/>
      </c>
      <c r="EL646" s="49" t="str">
        <f t="shared" ref="EL646:EL709" si="1405">IF($R646=$EH$57,U646,"")</f>
        <v/>
      </c>
      <c r="EM646" s="49" t="str">
        <f t="shared" ref="EM646:EM709" si="1406">IF($R646=$EH$57,V646,"")</f>
        <v/>
      </c>
      <c r="EN646" s="49" t="str">
        <f t="shared" ref="EN646:EN709" si="1407">IF($R646=$EH$57,W646,"")</f>
        <v/>
      </c>
      <c r="EO646" s="49" t="str">
        <f t="shared" ref="EO646:EO709" si="1408">IF($R646=$EH$57,X646,"")</f>
        <v/>
      </c>
      <c r="EP646" s="49" t="str">
        <f t="shared" ref="EP646:EP709" si="1409">IF($R646=$EH$57,Y646,"")</f>
        <v/>
      </c>
      <c r="ER646" s="49"/>
      <c r="ES646" s="49" t="str">
        <f t="shared" ref="ES646:ES709" si="1410">IF($R646=$ER$57,R646,"")</f>
        <v/>
      </c>
      <c r="ET646" s="49" t="str">
        <f t="shared" ref="ET646:ET709" si="1411">IF($R646=$ER$57,S646,"")</f>
        <v/>
      </c>
      <c r="EU646" s="49" t="str">
        <f t="shared" ref="EU646:EU709" si="1412">IF($R646=$ER$57,T646,"")</f>
        <v/>
      </c>
      <c r="EV646" s="49" t="str">
        <f t="shared" ref="EV646:EV709" si="1413">IF($R646=$ER$57,U646,"")</f>
        <v/>
      </c>
      <c r="EW646" s="49" t="str">
        <f t="shared" ref="EW646:EW709" si="1414">IF($R646=$ER$57,V646,"")</f>
        <v/>
      </c>
      <c r="EX646" s="49" t="str">
        <f t="shared" ref="EX646:EX709" si="1415">IF($R646=$ER$57,W646,"")</f>
        <v/>
      </c>
      <c r="EY646" s="49" t="str">
        <f t="shared" ref="EY646:EY709" si="1416">IF($R646=$ER$57,X646,"")</f>
        <v/>
      </c>
      <c r="EZ646" s="49" t="str">
        <f t="shared" ref="EZ646:EZ709" si="1417">IF($R646=$ER$57,Y646,"")</f>
        <v/>
      </c>
      <c r="FB646" s="49"/>
      <c r="FC646" s="49" t="str">
        <f t="shared" ref="FC646:FC709" si="1418">IF($R646=$FB$57,R646,"")</f>
        <v/>
      </c>
      <c r="FD646" s="49" t="str">
        <f t="shared" ref="FD646:FD709" si="1419">IF($R646=$FB$57,S646,"")</f>
        <v/>
      </c>
      <c r="FE646" s="49" t="str">
        <f t="shared" ref="FE646:FE709" si="1420">IF($R646=$FB$57,T646,"")</f>
        <v/>
      </c>
      <c r="FF646" s="49" t="str">
        <f t="shared" ref="FF646:FF709" si="1421">IF($R646=$FB$57,U646,"")</f>
        <v/>
      </c>
      <c r="FG646" s="49" t="str">
        <f t="shared" ref="FG646:FG709" si="1422">IF($R646=$FB$57,V646,"")</f>
        <v/>
      </c>
      <c r="FH646" s="49" t="str">
        <f t="shared" ref="FH646:FH709" si="1423">IF($R646=$FB$57,W646,"")</f>
        <v/>
      </c>
      <c r="FI646" s="49" t="str">
        <f t="shared" ref="FI646:FI709" si="1424">IF($R646=$FB$57,X646,"")</f>
        <v/>
      </c>
      <c r="FJ646" s="49" t="str">
        <f t="shared" ref="FJ646:FJ709" si="1425">IF($R646=$FB$57,Y646,"")</f>
        <v/>
      </c>
      <c r="FL646" s="49"/>
      <c r="FM646" s="49" t="str">
        <f t="shared" ref="FM646:FM709" si="1426">IF($R646=$FL$57,R646,"")</f>
        <v/>
      </c>
      <c r="FN646" s="49" t="str">
        <f t="shared" ref="FN646:FN709" si="1427">IF($R646=$FL$57,S646,"")</f>
        <v/>
      </c>
      <c r="FO646" s="49" t="str">
        <f t="shared" ref="FO646:FO709" si="1428">IF($R646=$FL$57,T646,"")</f>
        <v/>
      </c>
      <c r="FP646" s="49" t="str">
        <f t="shared" ref="FP646:FP709" si="1429">IF($R646=$FL$57,U646,"")</f>
        <v/>
      </c>
      <c r="FQ646" s="49" t="str">
        <f t="shared" ref="FQ646:FQ709" si="1430">IF($R646=$FL$57,V646,"")</f>
        <v/>
      </c>
      <c r="FR646" s="49" t="str">
        <f t="shared" ref="FR646:FR709" si="1431">IF($R646=$FL$57,W646,"")</f>
        <v/>
      </c>
      <c r="FS646" s="49" t="str">
        <f t="shared" ref="FS646:FS709" si="1432">IF($R646=$FL$57,X646,"")</f>
        <v/>
      </c>
      <c r="FT646" s="49" t="str">
        <f t="shared" ref="FT646:FT709" si="1433">IF($R646=$FL$57,Y646,"")</f>
        <v/>
      </c>
      <c r="FV646" s="49"/>
      <c r="FW646" s="49" t="str">
        <f t="shared" ref="FW646:FW709" si="1434">IF($R646=$FV$57,R646,"")</f>
        <v/>
      </c>
      <c r="FX646" s="49" t="str">
        <f t="shared" ref="FX646:FX709" si="1435">IF($R646=$FV$57,S646,"")</f>
        <v/>
      </c>
      <c r="FY646" s="49" t="str">
        <f t="shared" ref="FY646:FY709" si="1436">IF($R646=$FV$57,T646,"")</f>
        <v/>
      </c>
      <c r="FZ646" s="49" t="str">
        <f t="shared" ref="FZ646:FZ709" si="1437">IF($R646=$FV$57,U646,"")</f>
        <v/>
      </c>
      <c r="GA646" s="49" t="str">
        <f t="shared" ref="GA646:GA709" si="1438">IF($R646=$FV$57,V646,"")</f>
        <v/>
      </c>
      <c r="GB646" s="49" t="str">
        <f t="shared" ref="GB646:GB709" si="1439">IF($R646=$FV$57,W646,"")</f>
        <v/>
      </c>
      <c r="GC646" s="49" t="str">
        <f t="shared" ref="GC646:GC709" si="1440">IF($R646=$FV$57,X646,"")</f>
        <v/>
      </c>
      <c r="GD646" s="49" t="str">
        <f t="shared" ref="GD646:GD709" si="1441">IF($R646=$FV$57,Y646,"")</f>
        <v/>
      </c>
      <c r="GF646" s="49"/>
      <c r="GG646" s="49" t="str">
        <f t="shared" ref="GG646:GG709" si="1442">IF($R646=$GF$57,R646,"")</f>
        <v/>
      </c>
      <c r="GH646" s="49" t="str">
        <f t="shared" ref="GH646:GH709" si="1443">IF($R646=$GF$57,S646,"")</f>
        <v/>
      </c>
      <c r="GI646" s="49" t="str">
        <f t="shared" ref="GI646:GI709" si="1444">IF($R646=$GF$57,T646,"")</f>
        <v/>
      </c>
      <c r="GJ646" s="49" t="str">
        <f t="shared" ref="GJ646:GJ709" si="1445">IF($R646=$GF$57,U646,"")</f>
        <v/>
      </c>
      <c r="GK646" s="49" t="str">
        <f t="shared" ref="GK646:GK709" si="1446">IF($R646=$GF$57,V646,"")</f>
        <v/>
      </c>
      <c r="GL646" s="49" t="str">
        <f t="shared" ref="GL646:GL709" si="1447">IF($R646=$GF$57,W646,"")</f>
        <v/>
      </c>
      <c r="GM646" s="49" t="str">
        <f t="shared" ref="GM646:GM709" si="1448">IF($R646=$GF$57,X646,"")</f>
        <v/>
      </c>
      <c r="GN646" s="49" t="str">
        <f t="shared" ref="GN646:GN709" si="1449">IF($R646=$GF$57,Y646,"")</f>
        <v/>
      </c>
      <c r="GP646" s="49"/>
      <c r="GQ646" s="49" t="str">
        <f t="shared" ref="GQ646:GQ709" si="1450">IF($R646=$GP$57,R646,"")</f>
        <v/>
      </c>
      <c r="GR646" s="49" t="str">
        <f t="shared" ref="GR646:GR709" si="1451">IF($R646=$GP$57,S646,"")</f>
        <v/>
      </c>
      <c r="GS646" s="49" t="str">
        <f t="shared" ref="GS646:GS709" si="1452">IF($R646=$GP$57,T646,"")</f>
        <v/>
      </c>
      <c r="GT646" s="49" t="str">
        <f t="shared" ref="GT646:GT709" si="1453">IF($R646=$GP$57,U646,"")</f>
        <v/>
      </c>
      <c r="GU646" s="49" t="str">
        <f t="shared" ref="GU646:GU709" si="1454">IF($R646=$GP$57,V646,"")</f>
        <v/>
      </c>
      <c r="GV646" s="49" t="str">
        <f t="shared" ref="GV646:GV709" si="1455">IF($R646=$GP$57,W646,"")</f>
        <v/>
      </c>
      <c r="GW646" s="49" t="str">
        <f t="shared" ref="GW646:GW709" si="1456">IF($R646=$GP$57,X646,"")</f>
        <v/>
      </c>
      <c r="GX646" s="49" t="str">
        <f t="shared" ref="GX646:GX709" si="1457">IF($R646=$GP$57,Y646,"")</f>
        <v/>
      </c>
    </row>
    <row r="647" spans="16:206" x14ac:dyDescent="0.2">
      <c r="Q647" s="65">
        <v>7</v>
      </c>
      <c r="R647" s="201" t="str">
        <f>Syst_Typ5!DA34</f>
        <v/>
      </c>
      <c r="S647" s="201">
        <f>Syst_Typ5!F34</f>
        <v>0</v>
      </c>
      <c r="T647" s="53" t="str">
        <f>Syst_Typ5!W34</f>
        <v/>
      </c>
      <c r="U647" s="201">
        <f>Syst_Typ5!CT34</f>
        <v>0</v>
      </c>
      <c r="V647" s="53" t="str">
        <f>Syst_Typ5!X34</f>
        <v/>
      </c>
      <c r="W647" s="53" t="str">
        <f>Syst_Typ5!AW34</f>
        <v/>
      </c>
      <c r="X647" s="53">
        <f>Syst_Typ5!BF34</f>
        <v>0</v>
      </c>
      <c r="Y647" s="53">
        <f>Syst_Typ5!AZ34</f>
        <v>0</v>
      </c>
      <c r="AB647" s="49"/>
      <c r="AC647" s="49" t="str">
        <f t="shared" si="1314"/>
        <v/>
      </c>
      <c r="AD647" s="49" t="str">
        <f t="shared" si="1315"/>
        <v/>
      </c>
      <c r="AE647" s="49" t="str">
        <f t="shared" si="1316"/>
        <v/>
      </c>
      <c r="AF647" s="49" t="str">
        <f t="shared" si="1317"/>
        <v/>
      </c>
      <c r="AG647" s="49" t="str">
        <f t="shared" si="1318"/>
        <v/>
      </c>
      <c r="AH647" s="49" t="str">
        <f t="shared" si="1319"/>
        <v/>
      </c>
      <c r="AI647" s="49" t="str">
        <f t="shared" si="1320"/>
        <v/>
      </c>
      <c r="AJ647" s="49" t="str">
        <f t="shared" si="1321"/>
        <v/>
      </c>
      <c r="AL647" s="49"/>
      <c r="AM647" s="49" t="str">
        <f t="shared" si="1322"/>
        <v/>
      </c>
      <c r="AN647" s="49" t="str">
        <f t="shared" si="1323"/>
        <v/>
      </c>
      <c r="AO647" s="49" t="str">
        <f t="shared" si="1324"/>
        <v/>
      </c>
      <c r="AP647" s="49" t="str">
        <f t="shared" si="1325"/>
        <v/>
      </c>
      <c r="AQ647" s="49" t="str">
        <f t="shared" si="1326"/>
        <v/>
      </c>
      <c r="AR647" s="49" t="str">
        <f t="shared" si="1327"/>
        <v/>
      </c>
      <c r="AS647" s="49" t="str">
        <f t="shared" si="1328"/>
        <v/>
      </c>
      <c r="AT647" s="49" t="str">
        <f t="shared" si="1329"/>
        <v/>
      </c>
      <c r="AV647" s="49"/>
      <c r="AW647" s="49" t="str">
        <f t="shared" si="1330"/>
        <v/>
      </c>
      <c r="AX647" s="49" t="str">
        <f t="shared" si="1331"/>
        <v/>
      </c>
      <c r="AY647" s="49" t="str">
        <f t="shared" si="1332"/>
        <v/>
      </c>
      <c r="AZ647" s="49" t="str">
        <f t="shared" si="1333"/>
        <v/>
      </c>
      <c r="BA647" s="49" t="str">
        <f t="shared" si="1334"/>
        <v/>
      </c>
      <c r="BB647" s="49" t="str">
        <f t="shared" si="1335"/>
        <v/>
      </c>
      <c r="BC647" s="49" t="str">
        <f t="shared" si="1336"/>
        <v/>
      </c>
      <c r="BD647" s="49" t="str">
        <f t="shared" si="1337"/>
        <v/>
      </c>
      <c r="BF647" s="49"/>
      <c r="BG647" s="49" t="str">
        <f t="shared" si="1338"/>
        <v/>
      </c>
      <c r="BH647" s="49" t="str">
        <f t="shared" si="1339"/>
        <v/>
      </c>
      <c r="BI647" s="49" t="str">
        <f t="shared" si="1340"/>
        <v/>
      </c>
      <c r="BJ647" s="49" t="str">
        <f t="shared" si="1341"/>
        <v/>
      </c>
      <c r="BK647" s="49" t="str">
        <f t="shared" si="1342"/>
        <v/>
      </c>
      <c r="BL647" s="49" t="str">
        <f t="shared" si="1343"/>
        <v/>
      </c>
      <c r="BM647" s="49" t="str">
        <f t="shared" si="1344"/>
        <v/>
      </c>
      <c r="BN647" s="49" t="str">
        <f t="shared" si="1345"/>
        <v/>
      </c>
      <c r="BP647" s="49"/>
      <c r="BQ647" s="49" t="str">
        <f t="shared" si="1346"/>
        <v/>
      </c>
      <c r="BR647" s="49" t="str">
        <f t="shared" si="1347"/>
        <v/>
      </c>
      <c r="BS647" s="49" t="str">
        <f t="shared" si="1348"/>
        <v/>
      </c>
      <c r="BT647" s="49" t="str">
        <f t="shared" si="1349"/>
        <v/>
      </c>
      <c r="BU647" s="49" t="str">
        <f t="shared" si="1350"/>
        <v/>
      </c>
      <c r="BV647" s="49" t="str">
        <f t="shared" si="1351"/>
        <v/>
      </c>
      <c r="BW647" s="49" t="str">
        <f t="shared" si="1352"/>
        <v/>
      </c>
      <c r="BX647" s="49" t="str">
        <f t="shared" si="1353"/>
        <v/>
      </c>
      <c r="BZ647" s="49"/>
      <c r="CA647" s="49" t="str">
        <f t="shared" si="1354"/>
        <v/>
      </c>
      <c r="CB647" s="49" t="str">
        <f t="shared" si="1355"/>
        <v/>
      </c>
      <c r="CC647" s="49" t="str">
        <f t="shared" si="1356"/>
        <v/>
      </c>
      <c r="CD647" s="49" t="str">
        <f t="shared" si="1357"/>
        <v/>
      </c>
      <c r="CE647" s="49" t="str">
        <f t="shared" si="1358"/>
        <v/>
      </c>
      <c r="CF647" s="49" t="str">
        <f t="shared" si="1359"/>
        <v/>
      </c>
      <c r="CG647" s="49" t="str">
        <f t="shared" si="1360"/>
        <v/>
      </c>
      <c r="CH647" s="49" t="str">
        <f t="shared" si="1361"/>
        <v/>
      </c>
      <c r="CJ647" s="49"/>
      <c r="CK647" s="49" t="str">
        <f t="shared" si="1362"/>
        <v/>
      </c>
      <c r="CL647" s="49" t="str">
        <f t="shared" si="1363"/>
        <v/>
      </c>
      <c r="CM647" s="49" t="str">
        <f t="shared" si="1364"/>
        <v/>
      </c>
      <c r="CN647" s="49" t="str">
        <f t="shared" si="1365"/>
        <v/>
      </c>
      <c r="CO647" s="49" t="str">
        <f t="shared" si="1366"/>
        <v/>
      </c>
      <c r="CP647" s="49" t="str">
        <f t="shared" si="1367"/>
        <v/>
      </c>
      <c r="CQ647" s="49" t="str">
        <f t="shared" si="1368"/>
        <v/>
      </c>
      <c r="CR647" s="49" t="str">
        <f t="shared" si="1369"/>
        <v/>
      </c>
      <c r="CT647" s="49"/>
      <c r="CU647" s="49" t="str">
        <f t="shared" si="1370"/>
        <v/>
      </c>
      <c r="CV647" s="49" t="str">
        <f t="shared" si="1371"/>
        <v/>
      </c>
      <c r="CW647" s="49" t="str">
        <f t="shared" si="1372"/>
        <v/>
      </c>
      <c r="CX647" s="49" t="str">
        <f t="shared" si="1373"/>
        <v/>
      </c>
      <c r="CY647" s="49" t="str">
        <f t="shared" si="1374"/>
        <v/>
      </c>
      <c r="CZ647" s="49" t="str">
        <f t="shared" si="1375"/>
        <v/>
      </c>
      <c r="DA647" s="49" t="str">
        <f t="shared" si="1376"/>
        <v/>
      </c>
      <c r="DB647" s="49" t="str">
        <f t="shared" si="1377"/>
        <v/>
      </c>
      <c r="DD647" s="49"/>
      <c r="DE647" s="49" t="str">
        <f t="shared" si="1378"/>
        <v/>
      </c>
      <c r="DF647" s="49" t="str">
        <f t="shared" si="1379"/>
        <v/>
      </c>
      <c r="DG647" s="49" t="str">
        <f t="shared" si="1380"/>
        <v/>
      </c>
      <c r="DH647" s="49" t="str">
        <f t="shared" si="1381"/>
        <v/>
      </c>
      <c r="DI647" s="49" t="str">
        <f t="shared" si="1382"/>
        <v/>
      </c>
      <c r="DJ647" s="49" t="str">
        <f t="shared" si="1383"/>
        <v/>
      </c>
      <c r="DK647" s="49" t="str">
        <f t="shared" si="1384"/>
        <v/>
      </c>
      <c r="DL647" s="49" t="str">
        <f t="shared" si="1385"/>
        <v/>
      </c>
      <c r="DN647" s="49"/>
      <c r="DO647" s="49" t="str">
        <f t="shared" si="1386"/>
        <v/>
      </c>
      <c r="DP647" s="49" t="str">
        <f t="shared" si="1387"/>
        <v/>
      </c>
      <c r="DQ647" s="49" t="str">
        <f t="shared" si="1388"/>
        <v/>
      </c>
      <c r="DR647" s="49" t="str">
        <f t="shared" si="1389"/>
        <v/>
      </c>
      <c r="DS647" s="49" t="str">
        <f t="shared" si="1390"/>
        <v/>
      </c>
      <c r="DT647" s="49" t="str">
        <f t="shared" si="1391"/>
        <v/>
      </c>
      <c r="DU647" s="49" t="str">
        <f t="shared" si="1392"/>
        <v/>
      </c>
      <c r="DV647" s="49" t="str">
        <f t="shared" si="1393"/>
        <v/>
      </c>
      <c r="DX647" s="49"/>
      <c r="DY647" s="49" t="str">
        <f t="shared" si="1394"/>
        <v/>
      </c>
      <c r="DZ647" s="49" t="str">
        <f t="shared" si="1395"/>
        <v/>
      </c>
      <c r="EA647" s="49" t="str">
        <f t="shared" si="1396"/>
        <v/>
      </c>
      <c r="EB647" s="49" t="str">
        <f t="shared" si="1397"/>
        <v/>
      </c>
      <c r="EC647" s="49" t="str">
        <f t="shared" si="1398"/>
        <v/>
      </c>
      <c r="ED647" s="49" t="str">
        <f t="shared" si="1399"/>
        <v/>
      </c>
      <c r="EE647" s="49" t="str">
        <f t="shared" si="1400"/>
        <v/>
      </c>
      <c r="EF647" s="49" t="str">
        <f t="shared" si="1401"/>
        <v/>
      </c>
      <c r="EH647" s="49"/>
      <c r="EI647" s="49" t="str">
        <f t="shared" si="1402"/>
        <v/>
      </c>
      <c r="EJ647" s="49" t="str">
        <f t="shared" si="1403"/>
        <v/>
      </c>
      <c r="EK647" s="49" t="str">
        <f t="shared" si="1404"/>
        <v/>
      </c>
      <c r="EL647" s="49" t="str">
        <f t="shared" si="1405"/>
        <v/>
      </c>
      <c r="EM647" s="49" t="str">
        <f t="shared" si="1406"/>
        <v/>
      </c>
      <c r="EN647" s="49" t="str">
        <f t="shared" si="1407"/>
        <v/>
      </c>
      <c r="EO647" s="49" t="str">
        <f t="shared" si="1408"/>
        <v/>
      </c>
      <c r="EP647" s="49" t="str">
        <f t="shared" si="1409"/>
        <v/>
      </c>
      <c r="ER647" s="49"/>
      <c r="ES647" s="49" t="str">
        <f t="shared" si="1410"/>
        <v/>
      </c>
      <c r="ET647" s="49" t="str">
        <f t="shared" si="1411"/>
        <v/>
      </c>
      <c r="EU647" s="49" t="str">
        <f t="shared" si="1412"/>
        <v/>
      </c>
      <c r="EV647" s="49" t="str">
        <f t="shared" si="1413"/>
        <v/>
      </c>
      <c r="EW647" s="49" t="str">
        <f t="shared" si="1414"/>
        <v/>
      </c>
      <c r="EX647" s="49" t="str">
        <f t="shared" si="1415"/>
        <v/>
      </c>
      <c r="EY647" s="49" t="str">
        <f t="shared" si="1416"/>
        <v/>
      </c>
      <c r="EZ647" s="49" t="str">
        <f t="shared" si="1417"/>
        <v/>
      </c>
      <c r="FB647" s="49"/>
      <c r="FC647" s="49" t="str">
        <f t="shared" si="1418"/>
        <v/>
      </c>
      <c r="FD647" s="49" t="str">
        <f t="shared" si="1419"/>
        <v/>
      </c>
      <c r="FE647" s="49" t="str">
        <f t="shared" si="1420"/>
        <v/>
      </c>
      <c r="FF647" s="49" t="str">
        <f t="shared" si="1421"/>
        <v/>
      </c>
      <c r="FG647" s="49" t="str">
        <f t="shared" si="1422"/>
        <v/>
      </c>
      <c r="FH647" s="49" t="str">
        <f t="shared" si="1423"/>
        <v/>
      </c>
      <c r="FI647" s="49" t="str">
        <f t="shared" si="1424"/>
        <v/>
      </c>
      <c r="FJ647" s="49" t="str">
        <f t="shared" si="1425"/>
        <v/>
      </c>
      <c r="FL647" s="49"/>
      <c r="FM647" s="49" t="str">
        <f t="shared" si="1426"/>
        <v/>
      </c>
      <c r="FN647" s="49" t="str">
        <f t="shared" si="1427"/>
        <v/>
      </c>
      <c r="FO647" s="49" t="str">
        <f t="shared" si="1428"/>
        <v/>
      </c>
      <c r="FP647" s="49" t="str">
        <f t="shared" si="1429"/>
        <v/>
      </c>
      <c r="FQ647" s="49" t="str">
        <f t="shared" si="1430"/>
        <v/>
      </c>
      <c r="FR647" s="49" t="str">
        <f t="shared" si="1431"/>
        <v/>
      </c>
      <c r="FS647" s="49" t="str">
        <f t="shared" si="1432"/>
        <v/>
      </c>
      <c r="FT647" s="49" t="str">
        <f t="shared" si="1433"/>
        <v/>
      </c>
      <c r="FV647" s="49"/>
      <c r="FW647" s="49" t="str">
        <f t="shared" si="1434"/>
        <v/>
      </c>
      <c r="FX647" s="49" t="str">
        <f t="shared" si="1435"/>
        <v/>
      </c>
      <c r="FY647" s="49" t="str">
        <f t="shared" si="1436"/>
        <v/>
      </c>
      <c r="FZ647" s="49" t="str">
        <f t="shared" si="1437"/>
        <v/>
      </c>
      <c r="GA647" s="49" t="str">
        <f t="shared" si="1438"/>
        <v/>
      </c>
      <c r="GB647" s="49" t="str">
        <f t="shared" si="1439"/>
        <v/>
      </c>
      <c r="GC647" s="49" t="str">
        <f t="shared" si="1440"/>
        <v/>
      </c>
      <c r="GD647" s="49" t="str">
        <f t="shared" si="1441"/>
        <v/>
      </c>
      <c r="GF647" s="49"/>
      <c r="GG647" s="49" t="str">
        <f t="shared" si="1442"/>
        <v/>
      </c>
      <c r="GH647" s="49" t="str">
        <f t="shared" si="1443"/>
        <v/>
      </c>
      <c r="GI647" s="49" t="str">
        <f t="shared" si="1444"/>
        <v/>
      </c>
      <c r="GJ647" s="49" t="str">
        <f t="shared" si="1445"/>
        <v/>
      </c>
      <c r="GK647" s="49" t="str">
        <f t="shared" si="1446"/>
        <v/>
      </c>
      <c r="GL647" s="49" t="str">
        <f t="shared" si="1447"/>
        <v/>
      </c>
      <c r="GM647" s="49" t="str">
        <f t="shared" si="1448"/>
        <v/>
      </c>
      <c r="GN647" s="49" t="str">
        <f t="shared" si="1449"/>
        <v/>
      </c>
      <c r="GP647" s="49"/>
      <c r="GQ647" s="49" t="str">
        <f t="shared" si="1450"/>
        <v/>
      </c>
      <c r="GR647" s="49" t="str">
        <f t="shared" si="1451"/>
        <v/>
      </c>
      <c r="GS647" s="49" t="str">
        <f t="shared" si="1452"/>
        <v/>
      </c>
      <c r="GT647" s="49" t="str">
        <f t="shared" si="1453"/>
        <v/>
      </c>
      <c r="GU647" s="49" t="str">
        <f t="shared" si="1454"/>
        <v/>
      </c>
      <c r="GV647" s="49" t="str">
        <f t="shared" si="1455"/>
        <v/>
      </c>
      <c r="GW647" s="49" t="str">
        <f t="shared" si="1456"/>
        <v/>
      </c>
      <c r="GX647" s="49" t="str">
        <f t="shared" si="1457"/>
        <v/>
      </c>
    </row>
    <row r="648" spans="16:206" x14ac:dyDescent="0.2">
      <c r="Q648" s="65">
        <v>8</v>
      </c>
      <c r="R648" s="201" t="str">
        <f>Syst_Typ5!DA35</f>
        <v/>
      </c>
      <c r="S648" s="201">
        <f>Syst_Typ5!F35</f>
        <v>0</v>
      </c>
      <c r="T648" s="53" t="str">
        <f>Syst_Typ5!W35</f>
        <v/>
      </c>
      <c r="U648" s="201">
        <f>Syst_Typ5!CT35</f>
        <v>0</v>
      </c>
      <c r="V648" s="53" t="str">
        <f>Syst_Typ5!X35</f>
        <v/>
      </c>
      <c r="W648" s="53" t="str">
        <f>Syst_Typ5!AW35</f>
        <v/>
      </c>
      <c r="X648" s="53">
        <f>Syst_Typ5!BF35</f>
        <v>0</v>
      </c>
      <c r="Y648" s="53">
        <f>Syst_Typ5!AZ35</f>
        <v>0</v>
      </c>
      <c r="AB648" s="49"/>
      <c r="AC648" s="49" t="str">
        <f t="shared" si="1314"/>
        <v/>
      </c>
      <c r="AD648" s="49" t="str">
        <f t="shared" si="1315"/>
        <v/>
      </c>
      <c r="AE648" s="49" t="str">
        <f t="shared" si="1316"/>
        <v/>
      </c>
      <c r="AF648" s="49" t="str">
        <f t="shared" si="1317"/>
        <v/>
      </c>
      <c r="AG648" s="49" t="str">
        <f t="shared" si="1318"/>
        <v/>
      </c>
      <c r="AH648" s="49" t="str">
        <f t="shared" si="1319"/>
        <v/>
      </c>
      <c r="AI648" s="49" t="str">
        <f t="shared" si="1320"/>
        <v/>
      </c>
      <c r="AJ648" s="49" t="str">
        <f t="shared" si="1321"/>
        <v/>
      </c>
      <c r="AL648" s="49"/>
      <c r="AM648" s="49" t="str">
        <f t="shared" si="1322"/>
        <v/>
      </c>
      <c r="AN648" s="49" t="str">
        <f t="shared" si="1323"/>
        <v/>
      </c>
      <c r="AO648" s="49" t="str">
        <f t="shared" si="1324"/>
        <v/>
      </c>
      <c r="AP648" s="49" t="str">
        <f t="shared" si="1325"/>
        <v/>
      </c>
      <c r="AQ648" s="49" t="str">
        <f t="shared" si="1326"/>
        <v/>
      </c>
      <c r="AR648" s="49" t="str">
        <f t="shared" si="1327"/>
        <v/>
      </c>
      <c r="AS648" s="49" t="str">
        <f t="shared" si="1328"/>
        <v/>
      </c>
      <c r="AT648" s="49" t="str">
        <f t="shared" si="1329"/>
        <v/>
      </c>
      <c r="AV648" s="49"/>
      <c r="AW648" s="49" t="str">
        <f t="shared" si="1330"/>
        <v/>
      </c>
      <c r="AX648" s="49" t="str">
        <f t="shared" si="1331"/>
        <v/>
      </c>
      <c r="AY648" s="49" t="str">
        <f t="shared" si="1332"/>
        <v/>
      </c>
      <c r="AZ648" s="49" t="str">
        <f t="shared" si="1333"/>
        <v/>
      </c>
      <c r="BA648" s="49" t="str">
        <f t="shared" si="1334"/>
        <v/>
      </c>
      <c r="BB648" s="49" t="str">
        <f t="shared" si="1335"/>
        <v/>
      </c>
      <c r="BC648" s="49" t="str">
        <f t="shared" si="1336"/>
        <v/>
      </c>
      <c r="BD648" s="49" t="str">
        <f t="shared" si="1337"/>
        <v/>
      </c>
      <c r="BF648" s="49"/>
      <c r="BG648" s="49" t="str">
        <f t="shared" si="1338"/>
        <v/>
      </c>
      <c r="BH648" s="49" t="str">
        <f t="shared" si="1339"/>
        <v/>
      </c>
      <c r="BI648" s="49" t="str">
        <f t="shared" si="1340"/>
        <v/>
      </c>
      <c r="BJ648" s="49" t="str">
        <f t="shared" si="1341"/>
        <v/>
      </c>
      <c r="BK648" s="49" t="str">
        <f t="shared" si="1342"/>
        <v/>
      </c>
      <c r="BL648" s="49" t="str">
        <f t="shared" si="1343"/>
        <v/>
      </c>
      <c r="BM648" s="49" t="str">
        <f t="shared" si="1344"/>
        <v/>
      </c>
      <c r="BN648" s="49" t="str">
        <f t="shared" si="1345"/>
        <v/>
      </c>
      <c r="BP648" s="49"/>
      <c r="BQ648" s="49" t="str">
        <f t="shared" si="1346"/>
        <v/>
      </c>
      <c r="BR648" s="49" t="str">
        <f t="shared" si="1347"/>
        <v/>
      </c>
      <c r="BS648" s="49" t="str">
        <f t="shared" si="1348"/>
        <v/>
      </c>
      <c r="BT648" s="49" t="str">
        <f t="shared" si="1349"/>
        <v/>
      </c>
      <c r="BU648" s="49" t="str">
        <f t="shared" si="1350"/>
        <v/>
      </c>
      <c r="BV648" s="49" t="str">
        <f t="shared" si="1351"/>
        <v/>
      </c>
      <c r="BW648" s="49" t="str">
        <f t="shared" si="1352"/>
        <v/>
      </c>
      <c r="BX648" s="49" t="str">
        <f t="shared" si="1353"/>
        <v/>
      </c>
      <c r="BZ648" s="49"/>
      <c r="CA648" s="49" t="str">
        <f t="shared" si="1354"/>
        <v/>
      </c>
      <c r="CB648" s="49" t="str">
        <f t="shared" si="1355"/>
        <v/>
      </c>
      <c r="CC648" s="49" t="str">
        <f t="shared" si="1356"/>
        <v/>
      </c>
      <c r="CD648" s="49" t="str">
        <f t="shared" si="1357"/>
        <v/>
      </c>
      <c r="CE648" s="49" t="str">
        <f t="shared" si="1358"/>
        <v/>
      </c>
      <c r="CF648" s="49" t="str">
        <f t="shared" si="1359"/>
        <v/>
      </c>
      <c r="CG648" s="49" t="str">
        <f t="shared" si="1360"/>
        <v/>
      </c>
      <c r="CH648" s="49" t="str">
        <f t="shared" si="1361"/>
        <v/>
      </c>
      <c r="CJ648" s="49"/>
      <c r="CK648" s="49" t="str">
        <f t="shared" si="1362"/>
        <v/>
      </c>
      <c r="CL648" s="49" t="str">
        <f t="shared" si="1363"/>
        <v/>
      </c>
      <c r="CM648" s="49" t="str">
        <f t="shared" si="1364"/>
        <v/>
      </c>
      <c r="CN648" s="49" t="str">
        <f t="shared" si="1365"/>
        <v/>
      </c>
      <c r="CO648" s="49" t="str">
        <f t="shared" si="1366"/>
        <v/>
      </c>
      <c r="CP648" s="49" t="str">
        <f t="shared" si="1367"/>
        <v/>
      </c>
      <c r="CQ648" s="49" t="str">
        <f t="shared" si="1368"/>
        <v/>
      </c>
      <c r="CR648" s="49" t="str">
        <f t="shared" si="1369"/>
        <v/>
      </c>
      <c r="CT648" s="49"/>
      <c r="CU648" s="49" t="str">
        <f t="shared" si="1370"/>
        <v/>
      </c>
      <c r="CV648" s="49" t="str">
        <f t="shared" si="1371"/>
        <v/>
      </c>
      <c r="CW648" s="49" t="str">
        <f t="shared" si="1372"/>
        <v/>
      </c>
      <c r="CX648" s="49" t="str">
        <f t="shared" si="1373"/>
        <v/>
      </c>
      <c r="CY648" s="49" t="str">
        <f t="shared" si="1374"/>
        <v/>
      </c>
      <c r="CZ648" s="49" t="str">
        <f t="shared" si="1375"/>
        <v/>
      </c>
      <c r="DA648" s="49" t="str">
        <f t="shared" si="1376"/>
        <v/>
      </c>
      <c r="DB648" s="49" t="str">
        <f t="shared" si="1377"/>
        <v/>
      </c>
      <c r="DD648" s="49"/>
      <c r="DE648" s="49" t="str">
        <f t="shared" si="1378"/>
        <v/>
      </c>
      <c r="DF648" s="49" t="str">
        <f t="shared" si="1379"/>
        <v/>
      </c>
      <c r="DG648" s="49" t="str">
        <f t="shared" si="1380"/>
        <v/>
      </c>
      <c r="DH648" s="49" t="str">
        <f t="shared" si="1381"/>
        <v/>
      </c>
      <c r="DI648" s="49" t="str">
        <f t="shared" si="1382"/>
        <v/>
      </c>
      <c r="DJ648" s="49" t="str">
        <f t="shared" si="1383"/>
        <v/>
      </c>
      <c r="DK648" s="49" t="str">
        <f t="shared" si="1384"/>
        <v/>
      </c>
      <c r="DL648" s="49" t="str">
        <f t="shared" si="1385"/>
        <v/>
      </c>
      <c r="DN648" s="49"/>
      <c r="DO648" s="49" t="str">
        <f t="shared" si="1386"/>
        <v/>
      </c>
      <c r="DP648" s="49" t="str">
        <f t="shared" si="1387"/>
        <v/>
      </c>
      <c r="DQ648" s="49" t="str">
        <f t="shared" si="1388"/>
        <v/>
      </c>
      <c r="DR648" s="49" t="str">
        <f t="shared" si="1389"/>
        <v/>
      </c>
      <c r="DS648" s="49" t="str">
        <f t="shared" si="1390"/>
        <v/>
      </c>
      <c r="DT648" s="49" t="str">
        <f t="shared" si="1391"/>
        <v/>
      </c>
      <c r="DU648" s="49" t="str">
        <f t="shared" si="1392"/>
        <v/>
      </c>
      <c r="DV648" s="49" t="str">
        <f t="shared" si="1393"/>
        <v/>
      </c>
      <c r="DX648" s="49"/>
      <c r="DY648" s="49" t="str">
        <f t="shared" si="1394"/>
        <v/>
      </c>
      <c r="DZ648" s="49" t="str">
        <f t="shared" si="1395"/>
        <v/>
      </c>
      <c r="EA648" s="49" t="str">
        <f t="shared" si="1396"/>
        <v/>
      </c>
      <c r="EB648" s="49" t="str">
        <f t="shared" si="1397"/>
        <v/>
      </c>
      <c r="EC648" s="49" t="str">
        <f t="shared" si="1398"/>
        <v/>
      </c>
      <c r="ED648" s="49" t="str">
        <f t="shared" si="1399"/>
        <v/>
      </c>
      <c r="EE648" s="49" t="str">
        <f t="shared" si="1400"/>
        <v/>
      </c>
      <c r="EF648" s="49" t="str">
        <f t="shared" si="1401"/>
        <v/>
      </c>
      <c r="EH648" s="49"/>
      <c r="EI648" s="49" t="str">
        <f t="shared" si="1402"/>
        <v/>
      </c>
      <c r="EJ648" s="49" t="str">
        <f t="shared" si="1403"/>
        <v/>
      </c>
      <c r="EK648" s="49" t="str">
        <f t="shared" si="1404"/>
        <v/>
      </c>
      <c r="EL648" s="49" t="str">
        <f t="shared" si="1405"/>
        <v/>
      </c>
      <c r="EM648" s="49" t="str">
        <f t="shared" si="1406"/>
        <v/>
      </c>
      <c r="EN648" s="49" t="str">
        <f t="shared" si="1407"/>
        <v/>
      </c>
      <c r="EO648" s="49" t="str">
        <f t="shared" si="1408"/>
        <v/>
      </c>
      <c r="EP648" s="49" t="str">
        <f t="shared" si="1409"/>
        <v/>
      </c>
      <c r="ER648" s="49"/>
      <c r="ES648" s="49" t="str">
        <f t="shared" si="1410"/>
        <v/>
      </c>
      <c r="ET648" s="49" t="str">
        <f t="shared" si="1411"/>
        <v/>
      </c>
      <c r="EU648" s="49" t="str">
        <f t="shared" si="1412"/>
        <v/>
      </c>
      <c r="EV648" s="49" t="str">
        <f t="shared" si="1413"/>
        <v/>
      </c>
      <c r="EW648" s="49" t="str">
        <f t="shared" si="1414"/>
        <v/>
      </c>
      <c r="EX648" s="49" t="str">
        <f t="shared" si="1415"/>
        <v/>
      </c>
      <c r="EY648" s="49" t="str">
        <f t="shared" si="1416"/>
        <v/>
      </c>
      <c r="EZ648" s="49" t="str">
        <f t="shared" si="1417"/>
        <v/>
      </c>
      <c r="FB648" s="49"/>
      <c r="FC648" s="49" t="str">
        <f t="shared" si="1418"/>
        <v/>
      </c>
      <c r="FD648" s="49" t="str">
        <f t="shared" si="1419"/>
        <v/>
      </c>
      <c r="FE648" s="49" t="str">
        <f t="shared" si="1420"/>
        <v/>
      </c>
      <c r="FF648" s="49" t="str">
        <f t="shared" si="1421"/>
        <v/>
      </c>
      <c r="FG648" s="49" t="str">
        <f t="shared" si="1422"/>
        <v/>
      </c>
      <c r="FH648" s="49" t="str">
        <f t="shared" si="1423"/>
        <v/>
      </c>
      <c r="FI648" s="49" t="str">
        <f t="shared" si="1424"/>
        <v/>
      </c>
      <c r="FJ648" s="49" t="str">
        <f t="shared" si="1425"/>
        <v/>
      </c>
      <c r="FL648" s="49"/>
      <c r="FM648" s="49" t="str">
        <f t="shared" si="1426"/>
        <v/>
      </c>
      <c r="FN648" s="49" t="str">
        <f t="shared" si="1427"/>
        <v/>
      </c>
      <c r="FO648" s="49" t="str">
        <f t="shared" si="1428"/>
        <v/>
      </c>
      <c r="FP648" s="49" t="str">
        <f t="shared" si="1429"/>
        <v/>
      </c>
      <c r="FQ648" s="49" t="str">
        <f t="shared" si="1430"/>
        <v/>
      </c>
      <c r="FR648" s="49" t="str">
        <f t="shared" si="1431"/>
        <v/>
      </c>
      <c r="FS648" s="49" t="str">
        <f t="shared" si="1432"/>
        <v/>
      </c>
      <c r="FT648" s="49" t="str">
        <f t="shared" si="1433"/>
        <v/>
      </c>
      <c r="FV648" s="49"/>
      <c r="FW648" s="49" t="str">
        <f t="shared" si="1434"/>
        <v/>
      </c>
      <c r="FX648" s="49" t="str">
        <f t="shared" si="1435"/>
        <v/>
      </c>
      <c r="FY648" s="49" t="str">
        <f t="shared" si="1436"/>
        <v/>
      </c>
      <c r="FZ648" s="49" t="str">
        <f t="shared" si="1437"/>
        <v/>
      </c>
      <c r="GA648" s="49" t="str">
        <f t="shared" si="1438"/>
        <v/>
      </c>
      <c r="GB648" s="49" t="str">
        <f t="shared" si="1439"/>
        <v/>
      </c>
      <c r="GC648" s="49" t="str">
        <f t="shared" si="1440"/>
        <v/>
      </c>
      <c r="GD648" s="49" t="str">
        <f t="shared" si="1441"/>
        <v/>
      </c>
      <c r="GF648" s="49"/>
      <c r="GG648" s="49" t="str">
        <f t="shared" si="1442"/>
        <v/>
      </c>
      <c r="GH648" s="49" t="str">
        <f t="shared" si="1443"/>
        <v/>
      </c>
      <c r="GI648" s="49" t="str">
        <f t="shared" si="1444"/>
        <v/>
      </c>
      <c r="GJ648" s="49" t="str">
        <f t="shared" si="1445"/>
        <v/>
      </c>
      <c r="GK648" s="49" t="str">
        <f t="shared" si="1446"/>
        <v/>
      </c>
      <c r="GL648" s="49" t="str">
        <f t="shared" si="1447"/>
        <v/>
      </c>
      <c r="GM648" s="49" t="str">
        <f t="shared" si="1448"/>
        <v/>
      </c>
      <c r="GN648" s="49" t="str">
        <f t="shared" si="1449"/>
        <v/>
      </c>
      <c r="GP648" s="49"/>
      <c r="GQ648" s="49" t="str">
        <f t="shared" si="1450"/>
        <v/>
      </c>
      <c r="GR648" s="49" t="str">
        <f t="shared" si="1451"/>
        <v/>
      </c>
      <c r="GS648" s="49" t="str">
        <f t="shared" si="1452"/>
        <v/>
      </c>
      <c r="GT648" s="49" t="str">
        <f t="shared" si="1453"/>
        <v/>
      </c>
      <c r="GU648" s="49" t="str">
        <f t="shared" si="1454"/>
        <v/>
      </c>
      <c r="GV648" s="49" t="str">
        <f t="shared" si="1455"/>
        <v/>
      </c>
      <c r="GW648" s="49" t="str">
        <f t="shared" si="1456"/>
        <v/>
      </c>
      <c r="GX648" s="49" t="str">
        <f t="shared" si="1457"/>
        <v/>
      </c>
    </row>
    <row r="649" spans="16:206" x14ac:dyDescent="0.2">
      <c r="Q649" s="65">
        <v>9</v>
      </c>
      <c r="R649" s="201" t="str">
        <f>Syst_Typ5!DA36</f>
        <v/>
      </c>
      <c r="S649" s="201">
        <f>Syst_Typ5!F36</f>
        <v>0</v>
      </c>
      <c r="T649" s="53" t="str">
        <f>Syst_Typ5!W36</f>
        <v/>
      </c>
      <c r="U649" s="201">
        <f>Syst_Typ5!CT36</f>
        <v>0</v>
      </c>
      <c r="V649" s="53" t="str">
        <f>Syst_Typ5!X36</f>
        <v/>
      </c>
      <c r="W649" s="53" t="str">
        <f>Syst_Typ5!AW36</f>
        <v/>
      </c>
      <c r="X649" s="53">
        <f>Syst_Typ5!BF36</f>
        <v>0</v>
      </c>
      <c r="Y649" s="53">
        <f>Syst_Typ5!AZ36</f>
        <v>0</v>
      </c>
      <c r="AB649" s="49"/>
      <c r="AC649" s="49" t="str">
        <f t="shared" si="1314"/>
        <v/>
      </c>
      <c r="AD649" s="49" t="str">
        <f t="shared" si="1315"/>
        <v/>
      </c>
      <c r="AE649" s="49" t="str">
        <f t="shared" si="1316"/>
        <v/>
      </c>
      <c r="AF649" s="49" t="str">
        <f t="shared" si="1317"/>
        <v/>
      </c>
      <c r="AG649" s="49" t="str">
        <f t="shared" si="1318"/>
        <v/>
      </c>
      <c r="AH649" s="49" t="str">
        <f t="shared" si="1319"/>
        <v/>
      </c>
      <c r="AI649" s="49" t="str">
        <f t="shared" si="1320"/>
        <v/>
      </c>
      <c r="AJ649" s="49" t="str">
        <f t="shared" si="1321"/>
        <v/>
      </c>
      <c r="AL649" s="49"/>
      <c r="AM649" s="49" t="str">
        <f t="shared" si="1322"/>
        <v/>
      </c>
      <c r="AN649" s="49" t="str">
        <f t="shared" si="1323"/>
        <v/>
      </c>
      <c r="AO649" s="49" t="str">
        <f t="shared" si="1324"/>
        <v/>
      </c>
      <c r="AP649" s="49" t="str">
        <f t="shared" si="1325"/>
        <v/>
      </c>
      <c r="AQ649" s="49" t="str">
        <f t="shared" si="1326"/>
        <v/>
      </c>
      <c r="AR649" s="49" t="str">
        <f t="shared" si="1327"/>
        <v/>
      </c>
      <c r="AS649" s="49" t="str">
        <f t="shared" si="1328"/>
        <v/>
      </c>
      <c r="AT649" s="49" t="str">
        <f t="shared" si="1329"/>
        <v/>
      </c>
      <c r="AV649" s="49"/>
      <c r="AW649" s="49" t="str">
        <f t="shared" si="1330"/>
        <v/>
      </c>
      <c r="AX649" s="49" t="str">
        <f t="shared" si="1331"/>
        <v/>
      </c>
      <c r="AY649" s="49" t="str">
        <f t="shared" si="1332"/>
        <v/>
      </c>
      <c r="AZ649" s="49" t="str">
        <f t="shared" si="1333"/>
        <v/>
      </c>
      <c r="BA649" s="49" t="str">
        <f t="shared" si="1334"/>
        <v/>
      </c>
      <c r="BB649" s="49" t="str">
        <f t="shared" si="1335"/>
        <v/>
      </c>
      <c r="BC649" s="49" t="str">
        <f t="shared" si="1336"/>
        <v/>
      </c>
      <c r="BD649" s="49" t="str">
        <f t="shared" si="1337"/>
        <v/>
      </c>
      <c r="BF649" s="49"/>
      <c r="BG649" s="49" t="str">
        <f t="shared" si="1338"/>
        <v/>
      </c>
      <c r="BH649" s="49" t="str">
        <f t="shared" si="1339"/>
        <v/>
      </c>
      <c r="BI649" s="49" t="str">
        <f t="shared" si="1340"/>
        <v/>
      </c>
      <c r="BJ649" s="49" t="str">
        <f t="shared" si="1341"/>
        <v/>
      </c>
      <c r="BK649" s="49" t="str">
        <f t="shared" si="1342"/>
        <v/>
      </c>
      <c r="BL649" s="49" t="str">
        <f t="shared" si="1343"/>
        <v/>
      </c>
      <c r="BM649" s="49" t="str">
        <f t="shared" si="1344"/>
        <v/>
      </c>
      <c r="BN649" s="49" t="str">
        <f t="shared" si="1345"/>
        <v/>
      </c>
      <c r="BP649" s="49"/>
      <c r="BQ649" s="49" t="str">
        <f t="shared" si="1346"/>
        <v/>
      </c>
      <c r="BR649" s="49" t="str">
        <f t="shared" si="1347"/>
        <v/>
      </c>
      <c r="BS649" s="49" t="str">
        <f t="shared" si="1348"/>
        <v/>
      </c>
      <c r="BT649" s="49" t="str">
        <f t="shared" si="1349"/>
        <v/>
      </c>
      <c r="BU649" s="49" t="str">
        <f t="shared" si="1350"/>
        <v/>
      </c>
      <c r="BV649" s="49" t="str">
        <f t="shared" si="1351"/>
        <v/>
      </c>
      <c r="BW649" s="49" t="str">
        <f t="shared" si="1352"/>
        <v/>
      </c>
      <c r="BX649" s="49" t="str">
        <f t="shared" si="1353"/>
        <v/>
      </c>
      <c r="BZ649" s="49"/>
      <c r="CA649" s="49" t="str">
        <f t="shared" si="1354"/>
        <v/>
      </c>
      <c r="CB649" s="49" t="str">
        <f t="shared" si="1355"/>
        <v/>
      </c>
      <c r="CC649" s="49" t="str">
        <f t="shared" si="1356"/>
        <v/>
      </c>
      <c r="CD649" s="49" t="str">
        <f t="shared" si="1357"/>
        <v/>
      </c>
      <c r="CE649" s="49" t="str">
        <f t="shared" si="1358"/>
        <v/>
      </c>
      <c r="CF649" s="49" t="str">
        <f t="shared" si="1359"/>
        <v/>
      </c>
      <c r="CG649" s="49" t="str">
        <f t="shared" si="1360"/>
        <v/>
      </c>
      <c r="CH649" s="49" t="str">
        <f t="shared" si="1361"/>
        <v/>
      </c>
      <c r="CJ649" s="49"/>
      <c r="CK649" s="49" t="str">
        <f t="shared" si="1362"/>
        <v/>
      </c>
      <c r="CL649" s="49" t="str">
        <f t="shared" si="1363"/>
        <v/>
      </c>
      <c r="CM649" s="49" t="str">
        <f t="shared" si="1364"/>
        <v/>
      </c>
      <c r="CN649" s="49" t="str">
        <f t="shared" si="1365"/>
        <v/>
      </c>
      <c r="CO649" s="49" t="str">
        <f t="shared" si="1366"/>
        <v/>
      </c>
      <c r="CP649" s="49" t="str">
        <f t="shared" si="1367"/>
        <v/>
      </c>
      <c r="CQ649" s="49" t="str">
        <f t="shared" si="1368"/>
        <v/>
      </c>
      <c r="CR649" s="49" t="str">
        <f t="shared" si="1369"/>
        <v/>
      </c>
      <c r="CT649" s="49"/>
      <c r="CU649" s="49" t="str">
        <f t="shared" si="1370"/>
        <v/>
      </c>
      <c r="CV649" s="49" t="str">
        <f t="shared" si="1371"/>
        <v/>
      </c>
      <c r="CW649" s="49" t="str">
        <f t="shared" si="1372"/>
        <v/>
      </c>
      <c r="CX649" s="49" t="str">
        <f t="shared" si="1373"/>
        <v/>
      </c>
      <c r="CY649" s="49" t="str">
        <f t="shared" si="1374"/>
        <v/>
      </c>
      <c r="CZ649" s="49" t="str">
        <f t="shared" si="1375"/>
        <v/>
      </c>
      <c r="DA649" s="49" t="str">
        <f t="shared" si="1376"/>
        <v/>
      </c>
      <c r="DB649" s="49" t="str">
        <f t="shared" si="1377"/>
        <v/>
      </c>
      <c r="DD649" s="49"/>
      <c r="DE649" s="49" t="str">
        <f t="shared" si="1378"/>
        <v/>
      </c>
      <c r="DF649" s="49" t="str">
        <f t="shared" si="1379"/>
        <v/>
      </c>
      <c r="DG649" s="49" t="str">
        <f t="shared" si="1380"/>
        <v/>
      </c>
      <c r="DH649" s="49" t="str">
        <f t="shared" si="1381"/>
        <v/>
      </c>
      <c r="DI649" s="49" t="str">
        <f t="shared" si="1382"/>
        <v/>
      </c>
      <c r="DJ649" s="49" t="str">
        <f t="shared" si="1383"/>
        <v/>
      </c>
      <c r="DK649" s="49" t="str">
        <f t="shared" si="1384"/>
        <v/>
      </c>
      <c r="DL649" s="49" t="str">
        <f t="shared" si="1385"/>
        <v/>
      </c>
      <c r="DN649" s="49"/>
      <c r="DO649" s="49" t="str">
        <f t="shared" si="1386"/>
        <v/>
      </c>
      <c r="DP649" s="49" t="str">
        <f t="shared" si="1387"/>
        <v/>
      </c>
      <c r="DQ649" s="49" t="str">
        <f t="shared" si="1388"/>
        <v/>
      </c>
      <c r="DR649" s="49" t="str">
        <f t="shared" si="1389"/>
        <v/>
      </c>
      <c r="DS649" s="49" t="str">
        <f t="shared" si="1390"/>
        <v/>
      </c>
      <c r="DT649" s="49" t="str">
        <f t="shared" si="1391"/>
        <v/>
      </c>
      <c r="DU649" s="49" t="str">
        <f t="shared" si="1392"/>
        <v/>
      </c>
      <c r="DV649" s="49" t="str">
        <f t="shared" si="1393"/>
        <v/>
      </c>
      <c r="DX649" s="49"/>
      <c r="DY649" s="49" t="str">
        <f t="shared" si="1394"/>
        <v/>
      </c>
      <c r="DZ649" s="49" t="str">
        <f t="shared" si="1395"/>
        <v/>
      </c>
      <c r="EA649" s="49" t="str">
        <f t="shared" si="1396"/>
        <v/>
      </c>
      <c r="EB649" s="49" t="str">
        <f t="shared" si="1397"/>
        <v/>
      </c>
      <c r="EC649" s="49" t="str">
        <f t="shared" si="1398"/>
        <v/>
      </c>
      <c r="ED649" s="49" t="str">
        <f t="shared" si="1399"/>
        <v/>
      </c>
      <c r="EE649" s="49" t="str">
        <f t="shared" si="1400"/>
        <v/>
      </c>
      <c r="EF649" s="49" t="str">
        <f t="shared" si="1401"/>
        <v/>
      </c>
      <c r="EH649" s="49"/>
      <c r="EI649" s="49" t="str">
        <f t="shared" si="1402"/>
        <v/>
      </c>
      <c r="EJ649" s="49" t="str">
        <f t="shared" si="1403"/>
        <v/>
      </c>
      <c r="EK649" s="49" t="str">
        <f t="shared" si="1404"/>
        <v/>
      </c>
      <c r="EL649" s="49" t="str">
        <f t="shared" si="1405"/>
        <v/>
      </c>
      <c r="EM649" s="49" t="str">
        <f t="shared" si="1406"/>
        <v/>
      </c>
      <c r="EN649" s="49" t="str">
        <f t="shared" si="1407"/>
        <v/>
      </c>
      <c r="EO649" s="49" t="str">
        <f t="shared" si="1408"/>
        <v/>
      </c>
      <c r="EP649" s="49" t="str">
        <f t="shared" si="1409"/>
        <v/>
      </c>
      <c r="ER649" s="49"/>
      <c r="ES649" s="49" t="str">
        <f t="shared" si="1410"/>
        <v/>
      </c>
      <c r="ET649" s="49" t="str">
        <f t="shared" si="1411"/>
        <v/>
      </c>
      <c r="EU649" s="49" t="str">
        <f t="shared" si="1412"/>
        <v/>
      </c>
      <c r="EV649" s="49" t="str">
        <f t="shared" si="1413"/>
        <v/>
      </c>
      <c r="EW649" s="49" t="str">
        <f t="shared" si="1414"/>
        <v/>
      </c>
      <c r="EX649" s="49" t="str">
        <f t="shared" si="1415"/>
        <v/>
      </c>
      <c r="EY649" s="49" t="str">
        <f t="shared" si="1416"/>
        <v/>
      </c>
      <c r="EZ649" s="49" t="str">
        <f t="shared" si="1417"/>
        <v/>
      </c>
      <c r="FB649" s="49"/>
      <c r="FC649" s="49" t="str">
        <f t="shared" si="1418"/>
        <v/>
      </c>
      <c r="FD649" s="49" t="str">
        <f t="shared" si="1419"/>
        <v/>
      </c>
      <c r="FE649" s="49" t="str">
        <f t="shared" si="1420"/>
        <v/>
      </c>
      <c r="FF649" s="49" t="str">
        <f t="shared" si="1421"/>
        <v/>
      </c>
      <c r="FG649" s="49" t="str">
        <f t="shared" si="1422"/>
        <v/>
      </c>
      <c r="FH649" s="49" t="str">
        <f t="shared" si="1423"/>
        <v/>
      </c>
      <c r="FI649" s="49" t="str">
        <f t="shared" si="1424"/>
        <v/>
      </c>
      <c r="FJ649" s="49" t="str">
        <f t="shared" si="1425"/>
        <v/>
      </c>
      <c r="FL649" s="49"/>
      <c r="FM649" s="49" t="str">
        <f t="shared" si="1426"/>
        <v/>
      </c>
      <c r="FN649" s="49" t="str">
        <f t="shared" si="1427"/>
        <v/>
      </c>
      <c r="FO649" s="49" t="str">
        <f t="shared" si="1428"/>
        <v/>
      </c>
      <c r="FP649" s="49" t="str">
        <f t="shared" si="1429"/>
        <v/>
      </c>
      <c r="FQ649" s="49" t="str">
        <f t="shared" si="1430"/>
        <v/>
      </c>
      <c r="FR649" s="49" t="str">
        <f t="shared" si="1431"/>
        <v/>
      </c>
      <c r="FS649" s="49" t="str">
        <f t="shared" si="1432"/>
        <v/>
      </c>
      <c r="FT649" s="49" t="str">
        <f t="shared" si="1433"/>
        <v/>
      </c>
      <c r="FV649" s="49"/>
      <c r="FW649" s="49" t="str">
        <f t="shared" si="1434"/>
        <v/>
      </c>
      <c r="FX649" s="49" t="str">
        <f t="shared" si="1435"/>
        <v/>
      </c>
      <c r="FY649" s="49" t="str">
        <f t="shared" si="1436"/>
        <v/>
      </c>
      <c r="FZ649" s="49" t="str">
        <f t="shared" si="1437"/>
        <v/>
      </c>
      <c r="GA649" s="49" t="str">
        <f t="shared" si="1438"/>
        <v/>
      </c>
      <c r="GB649" s="49" t="str">
        <f t="shared" si="1439"/>
        <v/>
      </c>
      <c r="GC649" s="49" t="str">
        <f t="shared" si="1440"/>
        <v/>
      </c>
      <c r="GD649" s="49" t="str">
        <f t="shared" si="1441"/>
        <v/>
      </c>
      <c r="GF649" s="49"/>
      <c r="GG649" s="49" t="str">
        <f t="shared" si="1442"/>
        <v/>
      </c>
      <c r="GH649" s="49" t="str">
        <f t="shared" si="1443"/>
        <v/>
      </c>
      <c r="GI649" s="49" t="str">
        <f t="shared" si="1444"/>
        <v/>
      </c>
      <c r="GJ649" s="49" t="str">
        <f t="shared" si="1445"/>
        <v/>
      </c>
      <c r="GK649" s="49" t="str">
        <f t="shared" si="1446"/>
        <v/>
      </c>
      <c r="GL649" s="49" t="str">
        <f t="shared" si="1447"/>
        <v/>
      </c>
      <c r="GM649" s="49" t="str">
        <f t="shared" si="1448"/>
        <v/>
      </c>
      <c r="GN649" s="49" t="str">
        <f t="shared" si="1449"/>
        <v/>
      </c>
      <c r="GP649" s="49"/>
      <c r="GQ649" s="49" t="str">
        <f t="shared" si="1450"/>
        <v/>
      </c>
      <c r="GR649" s="49" t="str">
        <f t="shared" si="1451"/>
        <v/>
      </c>
      <c r="GS649" s="49" t="str">
        <f t="shared" si="1452"/>
        <v/>
      </c>
      <c r="GT649" s="49" t="str">
        <f t="shared" si="1453"/>
        <v/>
      </c>
      <c r="GU649" s="49" t="str">
        <f t="shared" si="1454"/>
        <v/>
      </c>
      <c r="GV649" s="49" t="str">
        <f t="shared" si="1455"/>
        <v/>
      </c>
      <c r="GW649" s="49" t="str">
        <f t="shared" si="1456"/>
        <v/>
      </c>
      <c r="GX649" s="49" t="str">
        <f t="shared" si="1457"/>
        <v/>
      </c>
    </row>
    <row r="650" spans="16:206" x14ac:dyDescent="0.2">
      <c r="Q650" s="65">
        <v>10</v>
      </c>
      <c r="R650" s="201" t="str">
        <f>Syst_Typ5!DA37</f>
        <v/>
      </c>
      <c r="S650" s="201">
        <f>Syst_Typ5!F37</f>
        <v>0</v>
      </c>
      <c r="T650" s="53" t="str">
        <f>Syst_Typ5!W37</f>
        <v/>
      </c>
      <c r="U650" s="201">
        <f>Syst_Typ5!CT37</f>
        <v>0</v>
      </c>
      <c r="V650" s="53" t="str">
        <f>Syst_Typ5!X37</f>
        <v/>
      </c>
      <c r="W650" s="53" t="str">
        <f>Syst_Typ5!AW37</f>
        <v/>
      </c>
      <c r="X650" s="53">
        <f>Syst_Typ5!BF37</f>
        <v>0</v>
      </c>
      <c r="Y650" s="53">
        <f>Syst_Typ5!AZ37</f>
        <v>0</v>
      </c>
      <c r="AB650" s="49"/>
      <c r="AC650" s="49" t="str">
        <f t="shared" si="1314"/>
        <v/>
      </c>
      <c r="AD650" s="49" t="str">
        <f t="shared" si="1315"/>
        <v/>
      </c>
      <c r="AE650" s="49" t="str">
        <f t="shared" si="1316"/>
        <v/>
      </c>
      <c r="AF650" s="49" t="str">
        <f t="shared" si="1317"/>
        <v/>
      </c>
      <c r="AG650" s="49" t="str">
        <f t="shared" si="1318"/>
        <v/>
      </c>
      <c r="AH650" s="49" t="str">
        <f t="shared" si="1319"/>
        <v/>
      </c>
      <c r="AI650" s="49" t="str">
        <f t="shared" si="1320"/>
        <v/>
      </c>
      <c r="AJ650" s="49" t="str">
        <f t="shared" si="1321"/>
        <v/>
      </c>
      <c r="AL650" s="49"/>
      <c r="AM650" s="49" t="str">
        <f t="shared" si="1322"/>
        <v/>
      </c>
      <c r="AN650" s="49" t="str">
        <f t="shared" si="1323"/>
        <v/>
      </c>
      <c r="AO650" s="49" t="str">
        <f t="shared" si="1324"/>
        <v/>
      </c>
      <c r="AP650" s="49" t="str">
        <f t="shared" si="1325"/>
        <v/>
      </c>
      <c r="AQ650" s="49" t="str">
        <f t="shared" si="1326"/>
        <v/>
      </c>
      <c r="AR650" s="49" t="str">
        <f t="shared" si="1327"/>
        <v/>
      </c>
      <c r="AS650" s="49" t="str">
        <f t="shared" si="1328"/>
        <v/>
      </c>
      <c r="AT650" s="49" t="str">
        <f t="shared" si="1329"/>
        <v/>
      </c>
      <c r="AV650" s="49"/>
      <c r="AW650" s="49" t="str">
        <f t="shared" si="1330"/>
        <v/>
      </c>
      <c r="AX650" s="49" t="str">
        <f t="shared" si="1331"/>
        <v/>
      </c>
      <c r="AY650" s="49" t="str">
        <f t="shared" si="1332"/>
        <v/>
      </c>
      <c r="AZ650" s="49" t="str">
        <f t="shared" si="1333"/>
        <v/>
      </c>
      <c r="BA650" s="49" t="str">
        <f t="shared" si="1334"/>
        <v/>
      </c>
      <c r="BB650" s="49" t="str">
        <f t="shared" si="1335"/>
        <v/>
      </c>
      <c r="BC650" s="49" t="str">
        <f t="shared" si="1336"/>
        <v/>
      </c>
      <c r="BD650" s="49" t="str">
        <f t="shared" si="1337"/>
        <v/>
      </c>
      <c r="BF650" s="49"/>
      <c r="BG650" s="49" t="str">
        <f t="shared" si="1338"/>
        <v/>
      </c>
      <c r="BH650" s="49" t="str">
        <f t="shared" si="1339"/>
        <v/>
      </c>
      <c r="BI650" s="49" t="str">
        <f t="shared" si="1340"/>
        <v/>
      </c>
      <c r="BJ650" s="49" t="str">
        <f t="shared" si="1341"/>
        <v/>
      </c>
      <c r="BK650" s="49" t="str">
        <f t="shared" si="1342"/>
        <v/>
      </c>
      <c r="BL650" s="49" t="str">
        <f t="shared" si="1343"/>
        <v/>
      </c>
      <c r="BM650" s="49" t="str">
        <f t="shared" si="1344"/>
        <v/>
      </c>
      <c r="BN650" s="49" t="str">
        <f t="shared" si="1345"/>
        <v/>
      </c>
      <c r="BP650" s="49"/>
      <c r="BQ650" s="49" t="str">
        <f t="shared" si="1346"/>
        <v/>
      </c>
      <c r="BR650" s="49" t="str">
        <f t="shared" si="1347"/>
        <v/>
      </c>
      <c r="BS650" s="49" t="str">
        <f t="shared" si="1348"/>
        <v/>
      </c>
      <c r="BT650" s="49" t="str">
        <f t="shared" si="1349"/>
        <v/>
      </c>
      <c r="BU650" s="49" t="str">
        <f t="shared" si="1350"/>
        <v/>
      </c>
      <c r="BV650" s="49" t="str">
        <f t="shared" si="1351"/>
        <v/>
      </c>
      <c r="BW650" s="49" t="str">
        <f t="shared" si="1352"/>
        <v/>
      </c>
      <c r="BX650" s="49" t="str">
        <f t="shared" si="1353"/>
        <v/>
      </c>
      <c r="BZ650" s="49"/>
      <c r="CA650" s="49" t="str">
        <f t="shared" si="1354"/>
        <v/>
      </c>
      <c r="CB650" s="49" t="str">
        <f t="shared" si="1355"/>
        <v/>
      </c>
      <c r="CC650" s="49" t="str">
        <f t="shared" si="1356"/>
        <v/>
      </c>
      <c r="CD650" s="49" t="str">
        <f t="shared" si="1357"/>
        <v/>
      </c>
      <c r="CE650" s="49" t="str">
        <f t="shared" si="1358"/>
        <v/>
      </c>
      <c r="CF650" s="49" t="str">
        <f t="shared" si="1359"/>
        <v/>
      </c>
      <c r="CG650" s="49" t="str">
        <f t="shared" si="1360"/>
        <v/>
      </c>
      <c r="CH650" s="49" t="str">
        <f t="shared" si="1361"/>
        <v/>
      </c>
      <c r="CJ650" s="49"/>
      <c r="CK650" s="49" t="str">
        <f t="shared" si="1362"/>
        <v/>
      </c>
      <c r="CL650" s="49" t="str">
        <f t="shared" si="1363"/>
        <v/>
      </c>
      <c r="CM650" s="49" t="str">
        <f t="shared" si="1364"/>
        <v/>
      </c>
      <c r="CN650" s="49" t="str">
        <f t="shared" si="1365"/>
        <v/>
      </c>
      <c r="CO650" s="49" t="str">
        <f t="shared" si="1366"/>
        <v/>
      </c>
      <c r="CP650" s="49" t="str">
        <f t="shared" si="1367"/>
        <v/>
      </c>
      <c r="CQ650" s="49" t="str">
        <f t="shared" si="1368"/>
        <v/>
      </c>
      <c r="CR650" s="49" t="str">
        <f t="shared" si="1369"/>
        <v/>
      </c>
      <c r="CT650" s="49"/>
      <c r="CU650" s="49" t="str">
        <f t="shared" si="1370"/>
        <v/>
      </c>
      <c r="CV650" s="49" t="str">
        <f t="shared" si="1371"/>
        <v/>
      </c>
      <c r="CW650" s="49" t="str">
        <f t="shared" si="1372"/>
        <v/>
      </c>
      <c r="CX650" s="49" t="str">
        <f t="shared" si="1373"/>
        <v/>
      </c>
      <c r="CY650" s="49" t="str">
        <f t="shared" si="1374"/>
        <v/>
      </c>
      <c r="CZ650" s="49" t="str">
        <f t="shared" si="1375"/>
        <v/>
      </c>
      <c r="DA650" s="49" t="str">
        <f t="shared" si="1376"/>
        <v/>
      </c>
      <c r="DB650" s="49" t="str">
        <f t="shared" si="1377"/>
        <v/>
      </c>
      <c r="DD650" s="49"/>
      <c r="DE650" s="49" t="str">
        <f t="shared" si="1378"/>
        <v/>
      </c>
      <c r="DF650" s="49" t="str">
        <f t="shared" si="1379"/>
        <v/>
      </c>
      <c r="DG650" s="49" t="str">
        <f t="shared" si="1380"/>
        <v/>
      </c>
      <c r="DH650" s="49" t="str">
        <f t="shared" si="1381"/>
        <v/>
      </c>
      <c r="DI650" s="49" t="str">
        <f t="shared" si="1382"/>
        <v/>
      </c>
      <c r="DJ650" s="49" t="str">
        <f t="shared" si="1383"/>
        <v/>
      </c>
      <c r="DK650" s="49" t="str">
        <f t="shared" si="1384"/>
        <v/>
      </c>
      <c r="DL650" s="49" t="str">
        <f t="shared" si="1385"/>
        <v/>
      </c>
      <c r="DN650" s="49"/>
      <c r="DO650" s="49" t="str">
        <f t="shared" si="1386"/>
        <v/>
      </c>
      <c r="DP650" s="49" t="str">
        <f t="shared" si="1387"/>
        <v/>
      </c>
      <c r="DQ650" s="49" t="str">
        <f t="shared" si="1388"/>
        <v/>
      </c>
      <c r="DR650" s="49" t="str">
        <f t="shared" si="1389"/>
        <v/>
      </c>
      <c r="DS650" s="49" t="str">
        <f t="shared" si="1390"/>
        <v/>
      </c>
      <c r="DT650" s="49" t="str">
        <f t="shared" si="1391"/>
        <v/>
      </c>
      <c r="DU650" s="49" t="str">
        <f t="shared" si="1392"/>
        <v/>
      </c>
      <c r="DV650" s="49" t="str">
        <f t="shared" si="1393"/>
        <v/>
      </c>
      <c r="DX650" s="49"/>
      <c r="DY650" s="49" t="str">
        <f t="shared" si="1394"/>
        <v/>
      </c>
      <c r="DZ650" s="49" t="str">
        <f t="shared" si="1395"/>
        <v/>
      </c>
      <c r="EA650" s="49" t="str">
        <f t="shared" si="1396"/>
        <v/>
      </c>
      <c r="EB650" s="49" t="str">
        <f t="shared" si="1397"/>
        <v/>
      </c>
      <c r="EC650" s="49" t="str">
        <f t="shared" si="1398"/>
        <v/>
      </c>
      <c r="ED650" s="49" t="str">
        <f t="shared" si="1399"/>
        <v/>
      </c>
      <c r="EE650" s="49" t="str">
        <f t="shared" si="1400"/>
        <v/>
      </c>
      <c r="EF650" s="49" t="str">
        <f t="shared" si="1401"/>
        <v/>
      </c>
      <c r="EH650" s="49"/>
      <c r="EI650" s="49" t="str">
        <f t="shared" si="1402"/>
        <v/>
      </c>
      <c r="EJ650" s="49" t="str">
        <f t="shared" si="1403"/>
        <v/>
      </c>
      <c r="EK650" s="49" t="str">
        <f t="shared" si="1404"/>
        <v/>
      </c>
      <c r="EL650" s="49" t="str">
        <f t="shared" si="1405"/>
        <v/>
      </c>
      <c r="EM650" s="49" t="str">
        <f t="shared" si="1406"/>
        <v/>
      </c>
      <c r="EN650" s="49" t="str">
        <f t="shared" si="1407"/>
        <v/>
      </c>
      <c r="EO650" s="49" t="str">
        <f t="shared" si="1408"/>
        <v/>
      </c>
      <c r="EP650" s="49" t="str">
        <f t="shared" si="1409"/>
        <v/>
      </c>
      <c r="ER650" s="49"/>
      <c r="ES650" s="49" t="str">
        <f t="shared" si="1410"/>
        <v/>
      </c>
      <c r="ET650" s="49" t="str">
        <f t="shared" si="1411"/>
        <v/>
      </c>
      <c r="EU650" s="49" t="str">
        <f t="shared" si="1412"/>
        <v/>
      </c>
      <c r="EV650" s="49" t="str">
        <f t="shared" si="1413"/>
        <v/>
      </c>
      <c r="EW650" s="49" t="str">
        <f t="shared" si="1414"/>
        <v/>
      </c>
      <c r="EX650" s="49" t="str">
        <f t="shared" si="1415"/>
        <v/>
      </c>
      <c r="EY650" s="49" t="str">
        <f t="shared" si="1416"/>
        <v/>
      </c>
      <c r="EZ650" s="49" t="str">
        <f t="shared" si="1417"/>
        <v/>
      </c>
      <c r="FB650" s="49"/>
      <c r="FC650" s="49" t="str">
        <f t="shared" si="1418"/>
        <v/>
      </c>
      <c r="FD650" s="49" t="str">
        <f t="shared" si="1419"/>
        <v/>
      </c>
      <c r="FE650" s="49" t="str">
        <f t="shared" si="1420"/>
        <v/>
      </c>
      <c r="FF650" s="49" t="str">
        <f t="shared" si="1421"/>
        <v/>
      </c>
      <c r="FG650" s="49" t="str">
        <f t="shared" si="1422"/>
        <v/>
      </c>
      <c r="FH650" s="49" t="str">
        <f t="shared" si="1423"/>
        <v/>
      </c>
      <c r="FI650" s="49" t="str">
        <f t="shared" si="1424"/>
        <v/>
      </c>
      <c r="FJ650" s="49" t="str">
        <f t="shared" si="1425"/>
        <v/>
      </c>
      <c r="FL650" s="49"/>
      <c r="FM650" s="49" t="str">
        <f t="shared" si="1426"/>
        <v/>
      </c>
      <c r="FN650" s="49" t="str">
        <f t="shared" si="1427"/>
        <v/>
      </c>
      <c r="FO650" s="49" t="str">
        <f t="shared" si="1428"/>
        <v/>
      </c>
      <c r="FP650" s="49" t="str">
        <f t="shared" si="1429"/>
        <v/>
      </c>
      <c r="FQ650" s="49" t="str">
        <f t="shared" si="1430"/>
        <v/>
      </c>
      <c r="FR650" s="49" t="str">
        <f t="shared" si="1431"/>
        <v/>
      </c>
      <c r="FS650" s="49" t="str">
        <f t="shared" si="1432"/>
        <v/>
      </c>
      <c r="FT650" s="49" t="str">
        <f t="shared" si="1433"/>
        <v/>
      </c>
      <c r="FV650" s="49"/>
      <c r="FW650" s="49" t="str">
        <f t="shared" si="1434"/>
        <v/>
      </c>
      <c r="FX650" s="49" t="str">
        <f t="shared" si="1435"/>
        <v/>
      </c>
      <c r="FY650" s="49" t="str">
        <f t="shared" si="1436"/>
        <v/>
      </c>
      <c r="FZ650" s="49" t="str">
        <f t="shared" si="1437"/>
        <v/>
      </c>
      <c r="GA650" s="49" t="str">
        <f t="shared" si="1438"/>
        <v/>
      </c>
      <c r="GB650" s="49" t="str">
        <f t="shared" si="1439"/>
        <v/>
      </c>
      <c r="GC650" s="49" t="str">
        <f t="shared" si="1440"/>
        <v/>
      </c>
      <c r="GD650" s="49" t="str">
        <f t="shared" si="1441"/>
        <v/>
      </c>
      <c r="GF650" s="49"/>
      <c r="GG650" s="49" t="str">
        <f t="shared" si="1442"/>
        <v/>
      </c>
      <c r="GH650" s="49" t="str">
        <f t="shared" si="1443"/>
        <v/>
      </c>
      <c r="GI650" s="49" t="str">
        <f t="shared" si="1444"/>
        <v/>
      </c>
      <c r="GJ650" s="49" t="str">
        <f t="shared" si="1445"/>
        <v/>
      </c>
      <c r="GK650" s="49" t="str">
        <f t="shared" si="1446"/>
        <v/>
      </c>
      <c r="GL650" s="49" t="str">
        <f t="shared" si="1447"/>
        <v/>
      </c>
      <c r="GM650" s="49" t="str">
        <f t="shared" si="1448"/>
        <v/>
      </c>
      <c r="GN650" s="49" t="str">
        <f t="shared" si="1449"/>
        <v/>
      </c>
      <c r="GP650" s="49"/>
      <c r="GQ650" s="49" t="str">
        <f t="shared" si="1450"/>
        <v/>
      </c>
      <c r="GR650" s="49" t="str">
        <f t="shared" si="1451"/>
        <v/>
      </c>
      <c r="GS650" s="49" t="str">
        <f t="shared" si="1452"/>
        <v/>
      </c>
      <c r="GT650" s="49" t="str">
        <f t="shared" si="1453"/>
        <v/>
      </c>
      <c r="GU650" s="49" t="str">
        <f t="shared" si="1454"/>
        <v/>
      </c>
      <c r="GV650" s="49" t="str">
        <f t="shared" si="1455"/>
        <v/>
      </c>
      <c r="GW650" s="49" t="str">
        <f t="shared" si="1456"/>
        <v/>
      </c>
      <c r="GX650" s="49" t="str">
        <f t="shared" si="1457"/>
        <v/>
      </c>
    </row>
    <row r="651" spans="16:206" x14ac:dyDescent="0.2">
      <c r="Q651" s="65">
        <v>11</v>
      </c>
      <c r="R651" s="201" t="str">
        <f>Syst_Typ5!DA38</f>
        <v/>
      </c>
      <c r="S651" s="201">
        <f>Syst_Typ5!F38</f>
        <v>0</v>
      </c>
      <c r="T651" s="53" t="str">
        <f>Syst_Typ5!W38</f>
        <v/>
      </c>
      <c r="U651" s="201">
        <f>Syst_Typ5!CT38</f>
        <v>0</v>
      </c>
      <c r="V651" s="53" t="str">
        <f>Syst_Typ5!X38</f>
        <v/>
      </c>
      <c r="W651" s="53" t="str">
        <f>Syst_Typ5!AW38</f>
        <v/>
      </c>
      <c r="X651" s="53">
        <f>Syst_Typ5!BF38</f>
        <v>0</v>
      </c>
      <c r="Y651" s="53">
        <f>Syst_Typ5!AZ38</f>
        <v>0</v>
      </c>
      <c r="AB651" s="49"/>
      <c r="AC651" s="49" t="str">
        <f t="shared" si="1314"/>
        <v/>
      </c>
      <c r="AD651" s="49" t="str">
        <f t="shared" si="1315"/>
        <v/>
      </c>
      <c r="AE651" s="49" t="str">
        <f t="shared" si="1316"/>
        <v/>
      </c>
      <c r="AF651" s="49" t="str">
        <f t="shared" si="1317"/>
        <v/>
      </c>
      <c r="AG651" s="49" t="str">
        <f t="shared" si="1318"/>
        <v/>
      </c>
      <c r="AH651" s="49" t="str">
        <f t="shared" si="1319"/>
        <v/>
      </c>
      <c r="AI651" s="49" t="str">
        <f t="shared" si="1320"/>
        <v/>
      </c>
      <c r="AJ651" s="49" t="str">
        <f t="shared" si="1321"/>
        <v/>
      </c>
      <c r="AL651" s="49"/>
      <c r="AM651" s="49" t="str">
        <f t="shared" si="1322"/>
        <v/>
      </c>
      <c r="AN651" s="49" t="str">
        <f t="shared" si="1323"/>
        <v/>
      </c>
      <c r="AO651" s="49" t="str">
        <f t="shared" si="1324"/>
        <v/>
      </c>
      <c r="AP651" s="49" t="str">
        <f t="shared" si="1325"/>
        <v/>
      </c>
      <c r="AQ651" s="49" t="str">
        <f t="shared" si="1326"/>
        <v/>
      </c>
      <c r="AR651" s="49" t="str">
        <f t="shared" si="1327"/>
        <v/>
      </c>
      <c r="AS651" s="49" t="str">
        <f t="shared" si="1328"/>
        <v/>
      </c>
      <c r="AT651" s="49" t="str">
        <f t="shared" si="1329"/>
        <v/>
      </c>
      <c r="AV651" s="49"/>
      <c r="AW651" s="49" t="str">
        <f t="shared" si="1330"/>
        <v/>
      </c>
      <c r="AX651" s="49" t="str">
        <f t="shared" si="1331"/>
        <v/>
      </c>
      <c r="AY651" s="49" t="str">
        <f t="shared" si="1332"/>
        <v/>
      </c>
      <c r="AZ651" s="49" t="str">
        <f t="shared" si="1333"/>
        <v/>
      </c>
      <c r="BA651" s="49" t="str">
        <f t="shared" si="1334"/>
        <v/>
      </c>
      <c r="BB651" s="49" t="str">
        <f t="shared" si="1335"/>
        <v/>
      </c>
      <c r="BC651" s="49" t="str">
        <f t="shared" si="1336"/>
        <v/>
      </c>
      <c r="BD651" s="49" t="str">
        <f t="shared" si="1337"/>
        <v/>
      </c>
      <c r="BF651" s="49"/>
      <c r="BG651" s="49" t="str">
        <f t="shared" si="1338"/>
        <v/>
      </c>
      <c r="BH651" s="49" t="str">
        <f t="shared" si="1339"/>
        <v/>
      </c>
      <c r="BI651" s="49" t="str">
        <f t="shared" si="1340"/>
        <v/>
      </c>
      <c r="BJ651" s="49" t="str">
        <f t="shared" si="1341"/>
        <v/>
      </c>
      <c r="BK651" s="49" t="str">
        <f t="shared" si="1342"/>
        <v/>
      </c>
      <c r="BL651" s="49" t="str">
        <f t="shared" si="1343"/>
        <v/>
      </c>
      <c r="BM651" s="49" t="str">
        <f t="shared" si="1344"/>
        <v/>
      </c>
      <c r="BN651" s="49" t="str">
        <f t="shared" si="1345"/>
        <v/>
      </c>
      <c r="BP651" s="49"/>
      <c r="BQ651" s="49" t="str">
        <f t="shared" si="1346"/>
        <v/>
      </c>
      <c r="BR651" s="49" t="str">
        <f t="shared" si="1347"/>
        <v/>
      </c>
      <c r="BS651" s="49" t="str">
        <f t="shared" si="1348"/>
        <v/>
      </c>
      <c r="BT651" s="49" t="str">
        <f t="shared" si="1349"/>
        <v/>
      </c>
      <c r="BU651" s="49" t="str">
        <f t="shared" si="1350"/>
        <v/>
      </c>
      <c r="BV651" s="49" t="str">
        <f t="shared" si="1351"/>
        <v/>
      </c>
      <c r="BW651" s="49" t="str">
        <f t="shared" si="1352"/>
        <v/>
      </c>
      <c r="BX651" s="49" t="str">
        <f t="shared" si="1353"/>
        <v/>
      </c>
      <c r="BZ651" s="49"/>
      <c r="CA651" s="49" t="str">
        <f t="shared" si="1354"/>
        <v/>
      </c>
      <c r="CB651" s="49" t="str">
        <f t="shared" si="1355"/>
        <v/>
      </c>
      <c r="CC651" s="49" t="str">
        <f t="shared" si="1356"/>
        <v/>
      </c>
      <c r="CD651" s="49" t="str">
        <f t="shared" si="1357"/>
        <v/>
      </c>
      <c r="CE651" s="49" t="str">
        <f t="shared" si="1358"/>
        <v/>
      </c>
      <c r="CF651" s="49" t="str">
        <f t="shared" si="1359"/>
        <v/>
      </c>
      <c r="CG651" s="49" t="str">
        <f t="shared" si="1360"/>
        <v/>
      </c>
      <c r="CH651" s="49" t="str">
        <f t="shared" si="1361"/>
        <v/>
      </c>
      <c r="CJ651" s="49"/>
      <c r="CK651" s="49" t="str">
        <f t="shared" si="1362"/>
        <v/>
      </c>
      <c r="CL651" s="49" t="str">
        <f t="shared" si="1363"/>
        <v/>
      </c>
      <c r="CM651" s="49" t="str">
        <f t="shared" si="1364"/>
        <v/>
      </c>
      <c r="CN651" s="49" t="str">
        <f t="shared" si="1365"/>
        <v/>
      </c>
      <c r="CO651" s="49" t="str">
        <f t="shared" si="1366"/>
        <v/>
      </c>
      <c r="CP651" s="49" t="str">
        <f t="shared" si="1367"/>
        <v/>
      </c>
      <c r="CQ651" s="49" t="str">
        <f t="shared" si="1368"/>
        <v/>
      </c>
      <c r="CR651" s="49" t="str">
        <f t="shared" si="1369"/>
        <v/>
      </c>
      <c r="CT651" s="49"/>
      <c r="CU651" s="49" t="str">
        <f t="shared" si="1370"/>
        <v/>
      </c>
      <c r="CV651" s="49" t="str">
        <f t="shared" si="1371"/>
        <v/>
      </c>
      <c r="CW651" s="49" t="str">
        <f t="shared" si="1372"/>
        <v/>
      </c>
      <c r="CX651" s="49" t="str">
        <f t="shared" si="1373"/>
        <v/>
      </c>
      <c r="CY651" s="49" t="str">
        <f t="shared" si="1374"/>
        <v/>
      </c>
      <c r="CZ651" s="49" t="str">
        <f t="shared" si="1375"/>
        <v/>
      </c>
      <c r="DA651" s="49" t="str">
        <f t="shared" si="1376"/>
        <v/>
      </c>
      <c r="DB651" s="49" t="str">
        <f t="shared" si="1377"/>
        <v/>
      </c>
      <c r="DD651" s="49"/>
      <c r="DE651" s="49" t="str">
        <f t="shared" si="1378"/>
        <v/>
      </c>
      <c r="DF651" s="49" t="str">
        <f t="shared" si="1379"/>
        <v/>
      </c>
      <c r="DG651" s="49" t="str">
        <f t="shared" si="1380"/>
        <v/>
      </c>
      <c r="DH651" s="49" t="str">
        <f t="shared" si="1381"/>
        <v/>
      </c>
      <c r="DI651" s="49" t="str">
        <f t="shared" si="1382"/>
        <v/>
      </c>
      <c r="DJ651" s="49" t="str">
        <f t="shared" si="1383"/>
        <v/>
      </c>
      <c r="DK651" s="49" t="str">
        <f t="shared" si="1384"/>
        <v/>
      </c>
      <c r="DL651" s="49" t="str">
        <f t="shared" si="1385"/>
        <v/>
      </c>
      <c r="DN651" s="49"/>
      <c r="DO651" s="49" t="str">
        <f t="shared" si="1386"/>
        <v/>
      </c>
      <c r="DP651" s="49" t="str">
        <f t="shared" si="1387"/>
        <v/>
      </c>
      <c r="DQ651" s="49" t="str">
        <f t="shared" si="1388"/>
        <v/>
      </c>
      <c r="DR651" s="49" t="str">
        <f t="shared" si="1389"/>
        <v/>
      </c>
      <c r="DS651" s="49" t="str">
        <f t="shared" si="1390"/>
        <v/>
      </c>
      <c r="DT651" s="49" t="str">
        <f t="shared" si="1391"/>
        <v/>
      </c>
      <c r="DU651" s="49" t="str">
        <f t="shared" si="1392"/>
        <v/>
      </c>
      <c r="DV651" s="49" t="str">
        <f t="shared" si="1393"/>
        <v/>
      </c>
      <c r="DX651" s="49"/>
      <c r="DY651" s="49" t="str">
        <f t="shared" si="1394"/>
        <v/>
      </c>
      <c r="DZ651" s="49" t="str">
        <f t="shared" si="1395"/>
        <v/>
      </c>
      <c r="EA651" s="49" t="str">
        <f t="shared" si="1396"/>
        <v/>
      </c>
      <c r="EB651" s="49" t="str">
        <f t="shared" si="1397"/>
        <v/>
      </c>
      <c r="EC651" s="49" t="str">
        <f t="shared" si="1398"/>
        <v/>
      </c>
      <c r="ED651" s="49" t="str">
        <f t="shared" si="1399"/>
        <v/>
      </c>
      <c r="EE651" s="49" t="str">
        <f t="shared" si="1400"/>
        <v/>
      </c>
      <c r="EF651" s="49" t="str">
        <f t="shared" si="1401"/>
        <v/>
      </c>
      <c r="EH651" s="49"/>
      <c r="EI651" s="49" t="str">
        <f t="shared" si="1402"/>
        <v/>
      </c>
      <c r="EJ651" s="49" t="str">
        <f t="shared" si="1403"/>
        <v/>
      </c>
      <c r="EK651" s="49" t="str">
        <f t="shared" si="1404"/>
        <v/>
      </c>
      <c r="EL651" s="49" t="str">
        <f t="shared" si="1405"/>
        <v/>
      </c>
      <c r="EM651" s="49" t="str">
        <f t="shared" si="1406"/>
        <v/>
      </c>
      <c r="EN651" s="49" t="str">
        <f t="shared" si="1407"/>
        <v/>
      </c>
      <c r="EO651" s="49" t="str">
        <f t="shared" si="1408"/>
        <v/>
      </c>
      <c r="EP651" s="49" t="str">
        <f t="shared" si="1409"/>
        <v/>
      </c>
      <c r="ER651" s="49"/>
      <c r="ES651" s="49" t="str">
        <f t="shared" si="1410"/>
        <v/>
      </c>
      <c r="ET651" s="49" t="str">
        <f t="shared" si="1411"/>
        <v/>
      </c>
      <c r="EU651" s="49" t="str">
        <f t="shared" si="1412"/>
        <v/>
      </c>
      <c r="EV651" s="49" t="str">
        <f t="shared" si="1413"/>
        <v/>
      </c>
      <c r="EW651" s="49" t="str">
        <f t="shared" si="1414"/>
        <v/>
      </c>
      <c r="EX651" s="49" t="str">
        <f t="shared" si="1415"/>
        <v/>
      </c>
      <c r="EY651" s="49" t="str">
        <f t="shared" si="1416"/>
        <v/>
      </c>
      <c r="EZ651" s="49" t="str">
        <f t="shared" si="1417"/>
        <v/>
      </c>
      <c r="FB651" s="49"/>
      <c r="FC651" s="49" t="str">
        <f t="shared" si="1418"/>
        <v/>
      </c>
      <c r="FD651" s="49" t="str">
        <f t="shared" si="1419"/>
        <v/>
      </c>
      <c r="FE651" s="49" t="str">
        <f t="shared" si="1420"/>
        <v/>
      </c>
      <c r="FF651" s="49" t="str">
        <f t="shared" si="1421"/>
        <v/>
      </c>
      <c r="FG651" s="49" t="str">
        <f t="shared" si="1422"/>
        <v/>
      </c>
      <c r="FH651" s="49" t="str">
        <f t="shared" si="1423"/>
        <v/>
      </c>
      <c r="FI651" s="49" t="str">
        <f t="shared" si="1424"/>
        <v/>
      </c>
      <c r="FJ651" s="49" t="str">
        <f t="shared" si="1425"/>
        <v/>
      </c>
      <c r="FL651" s="49"/>
      <c r="FM651" s="49" t="str">
        <f t="shared" si="1426"/>
        <v/>
      </c>
      <c r="FN651" s="49" t="str">
        <f t="shared" si="1427"/>
        <v/>
      </c>
      <c r="FO651" s="49" t="str">
        <f t="shared" si="1428"/>
        <v/>
      </c>
      <c r="FP651" s="49" t="str">
        <f t="shared" si="1429"/>
        <v/>
      </c>
      <c r="FQ651" s="49" t="str">
        <f t="shared" si="1430"/>
        <v/>
      </c>
      <c r="FR651" s="49" t="str">
        <f t="shared" si="1431"/>
        <v/>
      </c>
      <c r="FS651" s="49" t="str">
        <f t="shared" si="1432"/>
        <v/>
      </c>
      <c r="FT651" s="49" t="str">
        <f t="shared" si="1433"/>
        <v/>
      </c>
      <c r="FV651" s="49"/>
      <c r="FW651" s="49" t="str">
        <f t="shared" si="1434"/>
        <v/>
      </c>
      <c r="FX651" s="49" t="str">
        <f t="shared" si="1435"/>
        <v/>
      </c>
      <c r="FY651" s="49" t="str">
        <f t="shared" si="1436"/>
        <v/>
      </c>
      <c r="FZ651" s="49" t="str">
        <f t="shared" si="1437"/>
        <v/>
      </c>
      <c r="GA651" s="49" t="str">
        <f t="shared" si="1438"/>
        <v/>
      </c>
      <c r="GB651" s="49" t="str">
        <f t="shared" si="1439"/>
        <v/>
      </c>
      <c r="GC651" s="49" t="str">
        <f t="shared" si="1440"/>
        <v/>
      </c>
      <c r="GD651" s="49" t="str">
        <f t="shared" si="1441"/>
        <v/>
      </c>
      <c r="GF651" s="49"/>
      <c r="GG651" s="49" t="str">
        <f t="shared" si="1442"/>
        <v/>
      </c>
      <c r="GH651" s="49" t="str">
        <f t="shared" si="1443"/>
        <v/>
      </c>
      <c r="GI651" s="49" t="str">
        <f t="shared" si="1444"/>
        <v/>
      </c>
      <c r="GJ651" s="49" t="str">
        <f t="shared" si="1445"/>
        <v/>
      </c>
      <c r="GK651" s="49" t="str">
        <f t="shared" si="1446"/>
        <v/>
      </c>
      <c r="GL651" s="49" t="str">
        <f t="shared" si="1447"/>
        <v/>
      </c>
      <c r="GM651" s="49" t="str">
        <f t="shared" si="1448"/>
        <v/>
      </c>
      <c r="GN651" s="49" t="str">
        <f t="shared" si="1449"/>
        <v/>
      </c>
      <c r="GP651" s="49"/>
      <c r="GQ651" s="49" t="str">
        <f t="shared" si="1450"/>
        <v/>
      </c>
      <c r="GR651" s="49" t="str">
        <f t="shared" si="1451"/>
        <v/>
      </c>
      <c r="GS651" s="49" t="str">
        <f t="shared" si="1452"/>
        <v/>
      </c>
      <c r="GT651" s="49" t="str">
        <f t="shared" si="1453"/>
        <v/>
      </c>
      <c r="GU651" s="49" t="str">
        <f t="shared" si="1454"/>
        <v/>
      </c>
      <c r="GV651" s="49" t="str">
        <f t="shared" si="1455"/>
        <v/>
      </c>
      <c r="GW651" s="49" t="str">
        <f t="shared" si="1456"/>
        <v/>
      </c>
      <c r="GX651" s="49" t="str">
        <f t="shared" si="1457"/>
        <v/>
      </c>
    </row>
    <row r="652" spans="16:206" x14ac:dyDescent="0.2">
      <c r="Q652" s="65">
        <v>12</v>
      </c>
      <c r="R652" s="201" t="str">
        <f>Syst_Typ5!DA39</f>
        <v/>
      </c>
      <c r="S652" s="201">
        <f>Syst_Typ5!F39</f>
        <v>0</v>
      </c>
      <c r="T652" s="53" t="str">
        <f>Syst_Typ5!W39</f>
        <v/>
      </c>
      <c r="U652" s="201">
        <f>Syst_Typ5!CT39</f>
        <v>0</v>
      </c>
      <c r="V652" s="53" t="str">
        <f>Syst_Typ5!X39</f>
        <v/>
      </c>
      <c r="W652" s="53" t="str">
        <f>Syst_Typ5!AW39</f>
        <v/>
      </c>
      <c r="X652" s="53">
        <f>Syst_Typ5!BF39</f>
        <v>0</v>
      </c>
      <c r="Y652" s="53">
        <f>Syst_Typ5!AZ39</f>
        <v>0</v>
      </c>
      <c r="AB652" s="49"/>
      <c r="AC652" s="49" t="str">
        <f t="shared" si="1314"/>
        <v/>
      </c>
      <c r="AD652" s="49" t="str">
        <f t="shared" si="1315"/>
        <v/>
      </c>
      <c r="AE652" s="49" t="str">
        <f t="shared" si="1316"/>
        <v/>
      </c>
      <c r="AF652" s="49" t="str">
        <f t="shared" si="1317"/>
        <v/>
      </c>
      <c r="AG652" s="49" t="str">
        <f t="shared" si="1318"/>
        <v/>
      </c>
      <c r="AH652" s="49" t="str">
        <f t="shared" si="1319"/>
        <v/>
      </c>
      <c r="AI652" s="49" t="str">
        <f t="shared" si="1320"/>
        <v/>
      </c>
      <c r="AJ652" s="49" t="str">
        <f t="shared" si="1321"/>
        <v/>
      </c>
      <c r="AL652" s="49"/>
      <c r="AM652" s="49" t="str">
        <f t="shared" si="1322"/>
        <v/>
      </c>
      <c r="AN652" s="49" t="str">
        <f t="shared" si="1323"/>
        <v/>
      </c>
      <c r="AO652" s="49" t="str">
        <f t="shared" si="1324"/>
        <v/>
      </c>
      <c r="AP652" s="49" t="str">
        <f t="shared" si="1325"/>
        <v/>
      </c>
      <c r="AQ652" s="49" t="str">
        <f t="shared" si="1326"/>
        <v/>
      </c>
      <c r="AR652" s="49" t="str">
        <f t="shared" si="1327"/>
        <v/>
      </c>
      <c r="AS652" s="49" t="str">
        <f t="shared" si="1328"/>
        <v/>
      </c>
      <c r="AT652" s="49" t="str">
        <f t="shared" si="1329"/>
        <v/>
      </c>
      <c r="AV652" s="49"/>
      <c r="AW652" s="49" t="str">
        <f t="shared" si="1330"/>
        <v/>
      </c>
      <c r="AX652" s="49" t="str">
        <f t="shared" si="1331"/>
        <v/>
      </c>
      <c r="AY652" s="49" t="str">
        <f t="shared" si="1332"/>
        <v/>
      </c>
      <c r="AZ652" s="49" t="str">
        <f t="shared" si="1333"/>
        <v/>
      </c>
      <c r="BA652" s="49" t="str">
        <f t="shared" si="1334"/>
        <v/>
      </c>
      <c r="BB652" s="49" t="str">
        <f t="shared" si="1335"/>
        <v/>
      </c>
      <c r="BC652" s="49" t="str">
        <f t="shared" si="1336"/>
        <v/>
      </c>
      <c r="BD652" s="49" t="str">
        <f t="shared" si="1337"/>
        <v/>
      </c>
      <c r="BF652" s="49"/>
      <c r="BG652" s="49" t="str">
        <f t="shared" si="1338"/>
        <v/>
      </c>
      <c r="BH652" s="49" t="str">
        <f t="shared" si="1339"/>
        <v/>
      </c>
      <c r="BI652" s="49" t="str">
        <f t="shared" si="1340"/>
        <v/>
      </c>
      <c r="BJ652" s="49" t="str">
        <f t="shared" si="1341"/>
        <v/>
      </c>
      <c r="BK652" s="49" t="str">
        <f t="shared" si="1342"/>
        <v/>
      </c>
      <c r="BL652" s="49" t="str">
        <f t="shared" si="1343"/>
        <v/>
      </c>
      <c r="BM652" s="49" t="str">
        <f t="shared" si="1344"/>
        <v/>
      </c>
      <c r="BN652" s="49" t="str">
        <f t="shared" si="1345"/>
        <v/>
      </c>
      <c r="BP652" s="49"/>
      <c r="BQ652" s="49" t="str">
        <f t="shared" si="1346"/>
        <v/>
      </c>
      <c r="BR652" s="49" t="str">
        <f t="shared" si="1347"/>
        <v/>
      </c>
      <c r="BS652" s="49" t="str">
        <f t="shared" si="1348"/>
        <v/>
      </c>
      <c r="BT652" s="49" t="str">
        <f t="shared" si="1349"/>
        <v/>
      </c>
      <c r="BU652" s="49" t="str">
        <f t="shared" si="1350"/>
        <v/>
      </c>
      <c r="BV652" s="49" t="str">
        <f t="shared" si="1351"/>
        <v/>
      </c>
      <c r="BW652" s="49" t="str">
        <f t="shared" si="1352"/>
        <v/>
      </c>
      <c r="BX652" s="49" t="str">
        <f t="shared" si="1353"/>
        <v/>
      </c>
      <c r="BZ652" s="49"/>
      <c r="CA652" s="49" t="str">
        <f t="shared" si="1354"/>
        <v/>
      </c>
      <c r="CB652" s="49" t="str">
        <f t="shared" si="1355"/>
        <v/>
      </c>
      <c r="CC652" s="49" t="str">
        <f t="shared" si="1356"/>
        <v/>
      </c>
      <c r="CD652" s="49" t="str">
        <f t="shared" si="1357"/>
        <v/>
      </c>
      <c r="CE652" s="49" t="str">
        <f t="shared" si="1358"/>
        <v/>
      </c>
      <c r="CF652" s="49" t="str">
        <f t="shared" si="1359"/>
        <v/>
      </c>
      <c r="CG652" s="49" t="str">
        <f t="shared" si="1360"/>
        <v/>
      </c>
      <c r="CH652" s="49" t="str">
        <f t="shared" si="1361"/>
        <v/>
      </c>
      <c r="CJ652" s="49"/>
      <c r="CK652" s="49" t="str">
        <f t="shared" si="1362"/>
        <v/>
      </c>
      <c r="CL652" s="49" t="str">
        <f t="shared" si="1363"/>
        <v/>
      </c>
      <c r="CM652" s="49" t="str">
        <f t="shared" si="1364"/>
        <v/>
      </c>
      <c r="CN652" s="49" t="str">
        <f t="shared" si="1365"/>
        <v/>
      </c>
      <c r="CO652" s="49" t="str">
        <f t="shared" si="1366"/>
        <v/>
      </c>
      <c r="CP652" s="49" t="str">
        <f t="shared" si="1367"/>
        <v/>
      </c>
      <c r="CQ652" s="49" t="str">
        <f t="shared" si="1368"/>
        <v/>
      </c>
      <c r="CR652" s="49" t="str">
        <f t="shared" si="1369"/>
        <v/>
      </c>
      <c r="CT652" s="49"/>
      <c r="CU652" s="49" t="str">
        <f t="shared" si="1370"/>
        <v/>
      </c>
      <c r="CV652" s="49" t="str">
        <f t="shared" si="1371"/>
        <v/>
      </c>
      <c r="CW652" s="49" t="str">
        <f t="shared" si="1372"/>
        <v/>
      </c>
      <c r="CX652" s="49" t="str">
        <f t="shared" si="1373"/>
        <v/>
      </c>
      <c r="CY652" s="49" t="str">
        <f t="shared" si="1374"/>
        <v/>
      </c>
      <c r="CZ652" s="49" t="str">
        <f t="shared" si="1375"/>
        <v/>
      </c>
      <c r="DA652" s="49" t="str">
        <f t="shared" si="1376"/>
        <v/>
      </c>
      <c r="DB652" s="49" t="str">
        <f t="shared" si="1377"/>
        <v/>
      </c>
      <c r="DD652" s="49"/>
      <c r="DE652" s="49" t="str">
        <f t="shared" si="1378"/>
        <v/>
      </c>
      <c r="DF652" s="49" t="str">
        <f t="shared" si="1379"/>
        <v/>
      </c>
      <c r="DG652" s="49" t="str">
        <f t="shared" si="1380"/>
        <v/>
      </c>
      <c r="DH652" s="49" t="str">
        <f t="shared" si="1381"/>
        <v/>
      </c>
      <c r="DI652" s="49" t="str">
        <f t="shared" si="1382"/>
        <v/>
      </c>
      <c r="DJ652" s="49" t="str">
        <f t="shared" si="1383"/>
        <v/>
      </c>
      <c r="DK652" s="49" t="str">
        <f t="shared" si="1384"/>
        <v/>
      </c>
      <c r="DL652" s="49" t="str">
        <f t="shared" si="1385"/>
        <v/>
      </c>
      <c r="DN652" s="49"/>
      <c r="DO652" s="49" t="str">
        <f t="shared" si="1386"/>
        <v/>
      </c>
      <c r="DP652" s="49" t="str">
        <f t="shared" si="1387"/>
        <v/>
      </c>
      <c r="DQ652" s="49" t="str">
        <f t="shared" si="1388"/>
        <v/>
      </c>
      <c r="DR652" s="49" t="str">
        <f t="shared" si="1389"/>
        <v/>
      </c>
      <c r="DS652" s="49" t="str">
        <f t="shared" si="1390"/>
        <v/>
      </c>
      <c r="DT652" s="49" t="str">
        <f t="shared" si="1391"/>
        <v/>
      </c>
      <c r="DU652" s="49" t="str">
        <f t="shared" si="1392"/>
        <v/>
      </c>
      <c r="DV652" s="49" t="str">
        <f t="shared" si="1393"/>
        <v/>
      </c>
      <c r="DX652" s="49"/>
      <c r="DY652" s="49" t="str">
        <f t="shared" si="1394"/>
        <v/>
      </c>
      <c r="DZ652" s="49" t="str">
        <f t="shared" si="1395"/>
        <v/>
      </c>
      <c r="EA652" s="49" t="str">
        <f t="shared" si="1396"/>
        <v/>
      </c>
      <c r="EB652" s="49" t="str">
        <f t="shared" si="1397"/>
        <v/>
      </c>
      <c r="EC652" s="49" t="str">
        <f t="shared" si="1398"/>
        <v/>
      </c>
      <c r="ED652" s="49" t="str">
        <f t="shared" si="1399"/>
        <v/>
      </c>
      <c r="EE652" s="49" t="str">
        <f t="shared" si="1400"/>
        <v/>
      </c>
      <c r="EF652" s="49" t="str">
        <f t="shared" si="1401"/>
        <v/>
      </c>
      <c r="EH652" s="49"/>
      <c r="EI652" s="49" t="str">
        <f t="shared" si="1402"/>
        <v/>
      </c>
      <c r="EJ652" s="49" t="str">
        <f t="shared" si="1403"/>
        <v/>
      </c>
      <c r="EK652" s="49" t="str">
        <f t="shared" si="1404"/>
        <v/>
      </c>
      <c r="EL652" s="49" t="str">
        <f t="shared" si="1405"/>
        <v/>
      </c>
      <c r="EM652" s="49" t="str">
        <f t="shared" si="1406"/>
        <v/>
      </c>
      <c r="EN652" s="49" t="str">
        <f t="shared" si="1407"/>
        <v/>
      </c>
      <c r="EO652" s="49" t="str">
        <f t="shared" si="1408"/>
        <v/>
      </c>
      <c r="EP652" s="49" t="str">
        <f t="shared" si="1409"/>
        <v/>
      </c>
      <c r="ER652" s="49"/>
      <c r="ES652" s="49" t="str">
        <f t="shared" si="1410"/>
        <v/>
      </c>
      <c r="ET652" s="49" t="str">
        <f t="shared" si="1411"/>
        <v/>
      </c>
      <c r="EU652" s="49" t="str">
        <f t="shared" si="1412"/>
        <v/>
      </c>
      <c r="EV652" s="49" t="str">
        <f t="shared" si="1413"/>
        <v/>
      </c>
      <c r="EW652" s="49" t="str">
        <f t="shared" si="1414"/>
        <v/>
      </c>
      <c r="EX652" s="49" t="str">
        <f t="shared" si="1415"/>
        <v/>
      </c>
      <c r="EY652" s="49" t="str">
        <f t="shared" si="1416"/>
        <v/>
      </c>
      <c r="EZ652" s="49" t="str">
        <f t="shared" si="1417"/>
        <v/>
      </c>
      <c r="FB652" s="49"/>
      <c r="FC652" s="49" t="str">
        <f t="shared" si="1418"/>
        <v/>
      </c>
      <c r="FD652" s="49" t="str">
        <f t="shared" si="1419"/>
        <v/>
      </c>
      <c r="FE652" s="49" t="str">
        <f t="shared" si="1420"/>
        <v/>
      </c>
      <c r="FF652" s="49" t="str">
        <f t="shared" si="1421"/>
        <v/>
      </c>
      <c r="FG652" s="49" t="str">
        <f t="shared" si="1422"/>
        <v/>
      </c>
      <c r="FH652" s="49" t="str">
        <f t="shared" si="1423"/>
        <v/>
      </c>
      <c r="FI652" s="49" t="str">
        <f t="shared" si="1424"/>
        <v/>
      </c>
      <c r="FJ652" s="49" t="str">
        <f t="shared" si="1425"/>
        <v/>
      </c>
      <c r="FL652" s="49"/>
      <c r="FM652" s="49" t="str">
        <f t="shared" si="1426"/>
        <v/>
      </c>
      <c r="FN652" s="49" t="str">
        <f t="shared" si="1427"/>
        <v/>
      </c>
      <c r="FO652" s="49" t="str">
        <f t="shared" si="1428"/>
        <v/>
      </c>
      <c r="FP652" s="49" t="str">
        <f t="shared" si="1429"/>
        <v/>
      </c>
      <c r="FQ652" s="49" t="str">
        <f t="shared" si="1430"/>
        <v/>
      </c>
      <c r="FR652" s="49" t="str">
        <f t="shared" si="1431"/>
        <v/>
      </c>
      <c r="FS652" s="49" t="str">
        <f t="shared" si="1432"/>
        <v/>
      </c>
      <c r="FT652" s="49" t="str">
        <f t="shared" si="1433"/>
        <v/>
      </c>
      <c r="FV652" s="49"/>
      <c r="FW652" s="49" t="str">
        <f t="shared" si="1434"/>
        <v/>
      </c>
      <c r="FX652" s="49" t="str">
        <f t="shared" si="1435"/>
        <v/>
      </c>
      <c r="FY652" s="49" t="str">
        <f t="shared" si="1436"/>
        <v/>
      </c>
      <c r="FZ652" s="49" t="str">
        <f t="shared" si="1437"/>
        <v/>
      </c>
      <c r="GA652" s="49" t="str">
        <f t="shared" si="1438"/>
        <v/>
      </c>
      <c r="GB652" s="49" t="str">
        <f t="shared" si="1439"/>
        <v/>
      </c>
      <c r="GC652" s="49" t="str">
        <f t="shared" si="1440"/>
        <v/>
      </c>
      <c r="GD652" s="49" t="str">
        <f t="shared" si="1441"/>
        <v/>
      </c>
      <c r="GF652" s="49"/>
      <c r="GG652" s="49" t="str">
        <f t="shared" si="1442"/>
        <v/>
      </c>
      <c r="GH652" s="49" t="str">
        <f t="shared" si="1443"/>
        <v/>
      </c>
      <c r="GI652" s="49" t="str">
        <f t="shared" si="1444"/>
        <v/>
      </c>
      <c r="GJ652" s="49" t="str">
        <f t="shared" si="1445"/>
        <v/>
      </c>
      <c r="GK652" s="49" t="str">
        <f t="shared" si="1446"/>
        <v/>
      </c>
      <c r="GL652" s="49" t="str">
        <f t="shared" si="1447"/>
        <v/>
      </c>
      <c r="GM652" s="49" t="str">
        <f t="shared" si="1448"/>
        <v/>
      </c>
      <c r="GN652" s="49" t="str">
        <f t="shared" si="1449"/>
        <v/>
      </c>
      <c r="GP652" s="49"/>
      <c r="GQ652" s="49" t="str">
        <f t="shared" si="1450"/>
        <v/>
      </c>
      <c r="GR652" s="49" t="str">
        <f t="shared" si="1451"/>
        <v/>
      </c>
      <c r="GS652" s="49" t="str">
        <f t="shared" si="1452"/>
        <v/>
      </c>
      <c r="GT652" s="49" t="str">
        <f t="shared" si="1453"/>
        <v/>
      </c>
      <c r="GU652" s="49" t="str">
        <f t="shared" si="1454"/>
        <v/>
      </c>
      <c r="GV652" s="49" t="str">
        <f t="shared" si="1455"/>
        <v/>
      </c>
      <c r="GW652" s="49" t="str">
        <f t="shared" si="1456"/>
        <v/>
      </c>
      <c r="GX652" s="49" t="str">
        <f t="shared" si="1457"/>
        <v/>
      </c>
    </row>
    <row r="653" spans="16:206" x14ac:dyDescent="0.2">
      <c r="Q653" s="65">
        <v>13</v>
      </c>
      <c r="R653" s="201" t="str">
        <f>Syst_Typ5!DA40</f>
        <v/>
      </c>
      <c r="S653" s="201">
        <f>Syst_Typ5!F40</f>
        <v>0</v>
      </c>
      <c r="T653" s="53" t="str">
        <f>Syst_Typ5!W40</f>
        <v/>
      </c>
      <c r="U653" s="201">
        <f>Syst_Typ5!CT40</f>
        <v>0</v>
      </c>
      <c r="V653" s="53" t="str">
        <f>Syst_Typ5!X40</f>
        <v/>
      </c>
      <c r="W653" s="53" t="str">
        <f>Syst_Typ5!AW40</f>
        <v/>
      </c>
      <c r="X653" s="53">
        <f>Syst_Typ5!BF40</f>
        <v>0</v>
      </c>
      <c r="Y653" s="53">
        <f>Syst_Typ5!AZ40</f>
        <v>0</v>
      </c>
      <c r="AB653" s="49"/>
      <c r="AC653" s="49" t="str">
        <f t="shared" si="1314"/>
        <v/>
      </c>
      <c r="AD653" s="49" t="str">
        <f t="shared" si="1315"/>
        <v/>
      </c>
      <c r="AE653" s="49" t="str">
        <f t="shared" si="1316"/>
        <v/>
      </c>
      <c r="AF653" s="49" t="str">
        <f t="shared" si="1317"/>
        <v/>
      </c>
      <c r="AG653" s="49" t="str">
        <f t="shared" si="1318"/>
        <v/>
      </c>
      <c r="AH653" s="49" t="str">
        <f t="shared" si="1319"/>
        <v/>
      </c>
      <c r="AI653" s="49" t="str">
        <f t="shared" si="1320"/>
        <v/>
      </c>
      <c r="AJ653" s="49" t="str">
        <f t="shared" si="1321"/>
        <v/>
      </c>
      <c r="AL653" s="49"/>
      <c r="AM653" s="49" t="str">
        <f t="shared" si="1322"/>
        <v/>
      </c>
      <c r="AN653" s="49" t="str">
        <f t="shared" si="1323"/>
        <v/>
      </c>
      <c r="AO653" s="49" t="str">
        <f t="shared" si="1324"/>
        <v/>
      </c>
      <c r="AP653" s="49" t="str">
        <f t="shared" si="1325"/>
        <v/>
      </c>
      <c r="AQ653" s="49" t="str">
        <f t="shared" si="1326"/>
        <v/>
      </c>
      <c r="AR653" s="49" t="str">
        <f t="shared" si="1327"/>
        <v/>
      </c>
      <c r="AS653" s="49" t="str">
        <f t="shared" si="1328"/>
        <v/>
      </c>
      <c r="AT653" s="49" t="str">
        <f t="shared" si="1329"/>
        <v/>
      </c>
      <c r="AV653" s="49"/>
      <c r="AW653" s="49" t="str">
        <f t="shared" si="1330"/>
        <v/>
      </c>
      <c r="AX653" s="49" t="str">
        <f t="shared" si="1331"/>
        <v/>
      </c>
      <c r="AY653" s="49" t="str">
        <f t="shared" si="1332"/>
        <v/>
      </c>
      <c r="AZ653" s="49" t="str">
        <f t="shared" si="1333"/>
        <v/>
      </c>
      <c r="BA653" s="49" t="str">
        <f t="shared" si="1334"/>
        <v/>
      </c>
      <c r="BB653" s="49" t="str">
        <f t="shared" si="1335"/>
        <v/>
      </c>
      <c r="BC653" s="49" t="str">
        <f t="shared" si="1336"/>
        <v/>
      </c>
      <c r="BD653" s="49" t="str">
        <f t="shared" si="1337"/>
        <v/>
      </c>
      <c r="BF653" s="49"/>
      <c r="BG653" s="49" t="str">
        <f t="shared" si="1338"/>
        <v/>
      </c>
      <c r="BH653" s="49" t="str">
        <f t="shared" si="1339"/>
        <v/>
      </c>
      <c r="BI653" s="49" t="str">
        <f t="shared" si="1340"/>
        <v/>
      </c>
      <c r="BJ653" s="49" t="str">
        <f t="shared" si="1341"/>
        <v/>
      </c>
      <c r="BK653" s="49" t="str">
        <f t="shared" si="1342"/>
        <v/>
      </c>
      <c r="BL653" s="49" t="str">
        <f t="shared" si="1343"/>
        <v/>
      </c>
      <c r="BM653" s="49" t="str">
        <f t="shared" si="1344"/>
        <v/>
      </c>
      <c r="BN653" s="49" t="str">
        <f t="shared" si="1345"/>
        <v/>
      </c>
      <c r="BP653" s="49"/>
      <c r="BQ653" s="49" t="str">
        <f t="shared" si="1346"/>
        <v/>
      </c>
      <c r="BR653" s="49" t="str">
        <f t="shared" si="1347"/>
        <v/>
      </c>
      <c r="BS653" s="49" t="str">
        <f t="shared" si="1348"/>
        <v/>
      </c>
      <c r="BT653" s="49" t="str">
        <f t="shared" si="1349"/>
        <v/>
      </c>
      <c r="BU653" s="49" t="str">
        <f t="shared" si="1350"/>
        <v/>
      </c>
      <c r="BV653" s="49" t="str">
        <f t="shared" si="1351"/>
        <v/>
      </c>
      <c r="BW653" s="49" t="str">
        <f t="shared" si="1352"/>
        <v/>
      </c>
      <c r="BX653" s="49" t="str">
        <f t="shared" si="1353"/>
        <v/>
      </c>
      <c r="BZ653" s="49"/>
      <c r="CA653" s="49" t="str">
        <f t="shared" si="1354"/>
        <v/>
      </c>
      <c r="CB653" s="49" t="str">
        <f t="shared" si="1355"/>
        <v/>
      </c>
      <c r="CC653" s="49" t="str">
        <f t="shared" si="1356"/>
        <v/>
      </c>
      <c r="CD653" s="49" t="str">
        <f t="shared" si="1357"/>
        <v/>
      </c>
      <c r="CE653" s="49" t="str">
        <f t="shared" si="1358"/>
        <v/>
      </c>
      <c r="CF653" s="49" t="str">
        <f t="shared" si="1359"/>
        <v/>
      </c>
      <c r="CG653" s="49" t="str">
        <f t="shared" si="1360"/>
        <v/>
      </c>
      <c r="CH653" s="49" t="str">
        <f t="shared" si="1361"/>
        <v/>
      </c>
      <c r="CJ653" s="49"/>
      <c r="CK653" s="49" t="str">
        <f t="shared" si="1362"/>
        <v/>
      </c>
      <c r="CL653" s="49" t="str">
        <f t="shared" si="1363"/>
        <v/>
      </c>
      <c r="CM653" s="49" t="str">
        <f t="shared" si="1364"/>
        <v/>
      </c>
      <c r="CN653" s="49" t="str">
        <f t="shared" si="1365"/>
        <v/>
      </c>
      <c r="CO653" s="49" t="str">
        <f t="shared" si="1366"/>
        <v/>
      </c>
      <c r="CP653" s="49" t="str">
        <f t="shared" si="1367"/>
        <v/>
      </c>
      <c r="CQ653" s="49" t="str">
        <f t="shared" si="1368"/>
        <v/>
      </c>
      <c r="CR653" s="49" t="str">
        <f t="shared" si="1369"/>
        <v/>
      </c>
      <c r="CT653" s="49"/>
      <c r="CU653" s="49" t="str">
        <f t="shared" si="1370"/>
        <v/>
      </c>
      <c r="CV653" s="49" t="str">
        <f t="shared" si="1371"/>
        <v/>
      </c>
      <c r="CW653" s="49" t="str">
        <f t="shared" si="1372"/>
        <v/>
      </c>
      <c r="CX653" s="49" t="str">
        <f t="shared" si="1373"/>
        <v/>
      </c>
      <c r="CY653" s="49" t="str">
        <f t="shared" si="1374"/>
        <v/>
      </c>
      <c r="CZ653" s="49" t="str">
        <f t="shared" si="1375"/>
        <v/>
      </c>
      <c r="DA653" s="49" t="str">
        <f t="shared" si="1376"/>
        <v/>
      </c>
      <c r="DB653" s="49" t="str">
        <f t="shared" si="1377"/>
        <v/>
      </c>
      <c r="DD653" s="49"/>
      <c r="DE653" s="49" t="str">
        <f t="shared" si="1378"/>
        <v/>
      </c>
      <c r="DF653" s="49" t="str">
        <f t="shared" si="1379"/>
        <v/>
      </c>
      <c r="DG653" s="49" t="str">
        <f t="shared" si="1380"/>
        <v/>
      </c>
      <c r="DH653" s="49" t="str">
        <f t="shared" si="1381"/>
        <v/>
      </c>
      <c r="DI653" s="49" t="str">
        <f t="shared" si="1382"/>
        <v/>
      </c>
      <c r="DJ653" s="49" t="str">
        <f t="shared" si="1383"/>
        <v/>
      </c>
      <c r="DK653" s="49" t="str">
        <f t="shared" si="1384"/>
        <v/>
      </c>
      <c r="DL653" s="49" t="str">
        <f t="shared" si="1385"/>
        <v/>
      </c>
      <c r="DN653" s="49"/>
      <c r="DO653" s="49" t="str">
        <f t="shared" si="1386"/>
        <v/>
      </c>
      <c r="DP653" s="49" t="str">
        <f t="shared" si="1387"/>
        <v/>
      </c>
      <c r="DQ653" s="49" t="str">
        <f t="shared" si="1388"/>
        <v/>
      </c>
      <c r="DR653" s="49" t="str">
        <f t="shared" si="1389"/>
        <v/>
      </c>
      <c r="DS653" s="49" t="str">
        <f t="shared" si="1390"/>
        <v/>
      </c>
      <c r="DT653" s="49" t="str">
        <f t="shared" si="1391"/>
        <v/>
      </c>
      <c r="DU653" s="49" t="str">
        <f t="shared" si="1392"/>
        <v/>
      </c>
      <c r="DV653" s="49" t="str">
        <f t="shared" si="1393"/>
        <v/>
      </c>
      <c r="DX653" s="49"/>
      <c r="DY653" s="49" t="str">
        <f t="shared" si="1394"/>
        <v/>
      </c>
      <c r="DZ653" s="49" t="str">
        <f t="shared" si="1395"/>
        <v/>
      </c>
      <c r="EA653" s="49" t="str">
        <f t="shared" si="1396"/>
        <v/>
      </c>
      <c r="EB653" s="49" t="str">
        <f t="shared" si="1397"/>
        <v/>
      </c>
      <c r="EC653" s="49" t="str">
        <f t="shared" si="1398"/>
        <v/>
      </c>
      <c r="ED653" s="49" t="str">
        <f t="shared" si="1399"/>
        <v/>
      </c>
      <c r="EE653" s="49" t="str">
        <f t="shared" si="1400"/>
        <v/>
      </c>
      <c r="EF653" s="49" t="str">
        <f t="shared" si="1401"/>
        <v/>
      </c>
      <c r="EH653" s="49"/>
      <c r="EI653" s="49" t="str">
        <f t="shared" si="1402"/>
        <v/>
      </c>
      <c r="EJ653" s="49" t="str">
        <f t="shared" si="1403"/>
        <v/>
      </c>
      <c r="EK653" s="49" t="str">
        <f t="shared" si="1404"/>
        <v/>
      </c>
      <c r="EL653" s="49" t="str">
        <f t="shared" si="1405"/>
        <v/>
      </c>
      <c r="EM653" s="49" t="str">
        <f t="shared" si="1406"/>
        <v/>
      </c>
      <c r="EN653" s="49" t="str">
        <f t="shared" si="1407"/>
        <v/>
      </c>
      <c r="EO653" s="49" t="str">
        <f t="shared" si="1408"/>
        <v/>
      </c>
      <c r="EP653" s="49" t="str">
        <f t="shared" si="1409"/>
        <v/>
      </c>
      <c r="ER653" s="49"/>
      <c r="ES653" s="49" t="str">
        <f t="shared" si="1410"/>
        <v/>
      </c>
      <c r="ET653" s="49" t="str">
        <f t="shared" si="1411"/>
        <v/>
      </c>
      <c r="EU653" s="49" t="str">
        <f t="shared" si="1412"/>
        <v/>
      </c>
      <c r="EV653" s="49" t="str">
        <f t="shared" si="1413"/>
        <v/>
      </c>
      <c r="EW653" s="49" t="str">
        <f t="shared" si="1414"/>
        <v/>
      </c>
      <c r="EX653" s="49" t="str">
        <f t="shared" si="1415"/>
        <v/>
      </c>
      <c r="EY653" s="49" t="str">
        <f t="shared" si="1416"/>
        <v/>
      </c>
      <c r="EZ653" s="49" t="str">
        <f t="shared" si="1417"/>
        <v/>
      </c>
      <c r="FB653" s="49"/>
      <c r="FC653" s="49" t="str">
        <f t="shared" si="1418"/>
        <v/>
      </c>
      <c r="FD653" s="49" t="str">
        <f t="shared" si="1419"/>
        <v/>
      </c>
      <c r="FE653" s="49" t="str">
        <f t="shared" si="1420"/>
        <v/>
      </c>
      <c r="FF653" s="49" t="str">
        <f t="shared" si="1421"/>
        <v/>
      </c>
      <c r="FG653" s="49" t="str">
        <f t="shared" si="1422"/>
        <v/>
      </c>
      <c r="FH653" s="49" t="str">
        <f t="shared" si="1423"/>
        <v/>
      </c>
      <c r="FI653" s="49" t="str">
        <f t="shared" si="1424"/>
        <v/>
      </c>
      <c r="FJ653" s="49" t="str">
        <f t="shared" si="1425"/>
        <v/>
      </c>
      <c r="FL653" s="49"/>
      <c r="FM653" s="49" t="str">
        <f t="shared" si="1426"/>
        <v/>
      </c>
      <c r="FN653" s="49" t="str">
        <f t="shared" si="1427"/>
        <v/>
      </c>
      <c r="FO653" s="49" t="str">
        <f t="shared" si="1428"/>
        <v/>
      </c>
      <c r="FP653" s="49" t="str">
        <f t="shared" si="1429"/>
        <v/>
      </c>
      <c r="FQ653" s="49" t="str">
        <f t="shared" si="1430"/>
        <v/>
      </c>
      <c r="FR653" s="49" t="str">
        <f t="shared" si="1431"/>
        <v/>
      </c>
      <c r="FS653" s="49" t="str">
        <f t="shared" si="1432"/>
        <v/>
      </c>
      <c r="FT653" s="49" t="str">
        <f t="shared" si="1433"/>
        <v/>
      </c>
      <c r="FV653" s="49"/>
      <c r="FW653" s="49" t="str">
        <f t="shared" si="1434"/>
        <v/>
      </c>
      <c r="FX653" s="49" t="str">
        <f t="shared" si="1435"/>
        <v/>
      </c>
      <c r="FY653" s="49" t="str">
        <f t="shared" si="1436"/>
        <v/>
      </c>
      <c r="FZ653" s="49" t="str">
        <f t="shared" si="1437"/>
        <v/>
      </c>
      <c r="GA653" s="49" t="str">
        <f t="shared" si="1438"/>
        <v/>
      </c>
      <c r="GB653" s="49" t="str">
        <f t="shared" si="1439"/>
        <v/>
      </c>
      <c r="GC653" s="49" t="str">
        <f t="shared" si="1440"/>
        <v/>
      </c>
      <c r="GD653" s="49" t="str">
        <f t="shared" si="1441"/>
        <v/>
      </c>
      <c r="GF653" s="49"/>
      <c r="GG653" s="49" t="str">
        <f t="shared" si="1442"/>
        <v/>
      </c>
      <c r="GH653" s="49" t="str">
        <f t="shared" si="1443"/>
        <v/>
      </c>
      <c r="GI653" s="49" t="str">
        <f t="shared" si="1444"/>
        <v/>
      </c>
      <c r="GJ653" s="49" t="str">
        <f t="shared" si="1445"/>
        <v/>
      </c>
      <c r="GK653" s="49" t="str">
        <f t="shared" si="1446"/>
        <v/>
      </c>
      <c r="GL653" s="49" t="str">
        <f t="shared" si="1447"/>
        <v/>
      </c>
      <c r="GM653" s="49" t="str">
        <f t="shared" si="1448"/>
        <v/>
      </c>
      <c r="GN653" s="49" t="str">
        <f t="shared" si="1449"/>
        <v/>
      </c>
      <c r="GP653" s="49"/>
      <c r="GQ653" s="49" t="str">
        <f t="shared" si="1450"/>
        <v/>
      </c>
      <c r="GR653" s="49" t="str">
        <f t="shared" si="1451"/>
        <v/>
      </c>
      <c r="GS653" s="49" t="str">
        <f t="shared" si="1452"/>
        <v/>
      </c>
      <c r="GT653" s="49" t="str">
        <f t="shared" si="1453"/>
        <v/>
      </c>
      <c r="GU653" s="49" t="str">
        <f t="shared" si="1454"/>
        <v/>
      </c>
      <c r="GV653" s="49" t="str">
        <f t="shared" si="1455"/>
        <v/>
      </c>
      <c r="GW653" s="49" t="str">
        <f t="shared" si="1456"/>
        <v/>
      </c>
      <c r="GX653" s="49" t="str">
        <f t="shared" si="1457"/>
        <v/>
      </c>
    </row>
    <row r="654" spans="16:206" x14ac:dyDescent="0.2">
      <c r="Q654" s="65">
        <v>14</v>
      </c>
      <c r="R654" s="201" t="str">
        <f>Syst_Typ5!DA41</f>
        <v/>
      </c>
      <c r="S654" s="201">
        <f>Syst_Typ5!F41</f>
        <v>0</v>
      </c>
      <c r="T654" s="53" t="str">
        <f>Syst_Typ5!W41</f>
        <v/>
      </c>
      <c r="U654" s="201">
        <f>Syst_Typ5!CT41</f>
        <v>0</v>
      </c>
      <c r="V654" s="53" t="str">
        <f>Syst_Typ5!X41</f>
        <v/>
      </c>
      <c r="W654" s="53" t="str">
        <f>Syst_Typ5!AW41</f>
        <v/>
      </c>
      <c r="X654" s="53">
        <f>Syst_Typ5!BF41</f>
        <v>0</v>
      </c>
      <c r="Y654" s="53">
        <f>Syst_Typ5!AZ41</f>
        <v>0</v>
      </c>
      <c r="AB654" s="49"/>
      <c r="AC654" s="49" t="str">
        <f t="shared" si="1314"/>
        <v/>
      </c>
      <c r="AD654" s="49" t="str">
        <f t="shared" si="1315"/>
        <v/>
      </c>
      <c r="AE654" s="49" t="str">
        <f t="shared" si="1316"/>
        <v/>
      </c>
      <c r="AF654" s="49" t="str">
        <f t="shared" si="1317"/>
        <v/>
      </c>
      <c r="AG654" s="49" t="str">
        <f t="shared" si="1318"/>
        <v/>
      </c>
      <c r="AH654" s="49" t="str">
        <f t="shared" si="1319"/>
        <v/>
      </c>
      <c r="AI654" s="49" t="str">
        <f t="shared" si="1320"/>
        <v/>
      </c>
      <c r="AJ654" s="49" t="str">
        <f t="shared" si="1321"/>
        <v/>
      </c>
      <c r="AL654" s="49"/>
      <c r="AM654" s="49" t="str">
        <f t="shared" si="1322"/>
        <v/>
      </c>
      <c r="AN654" s="49" t="str">
        <f t="shared" si="1323"/>
        <v/>
      </c>
      <c r="AO654" s="49" t="str">
        <f t="shared" si="1324"/>
        <v/>
      </c>
      <c r="AP654" s="49" t="str">
        <f t="shared" si="1325"/>
        <v/>
      </c>
      <c r="AQ654" s="49" t="str">
        <f t="shared" si="1326"/>
        <v/>
      </c>
      <c r="AR654" s="49" t="str">
        <f t="shared" si="1327"/>
        <v/>
      </c>
      <c r="AS654" s="49" t="str">
        <f t="shared" si="1328"/>
        <v/>
      </c>
      <c r="AT654" s="49" t="str">
        <f t="shared" si="1329"/>
        <v/>
      </c>
      <c r="AV654" s="49"/>
      <c r="AW654" s="49" t="str">
        <f t="shared" si="1330"/>
        <v/>
      </c>
      <c r="AX654" s="49" t="str">
        <f t="shared" si="1331"/>
        <v/>
      </c>
      <c r="AY654" s="49" t="str">
        <f t="shared" si="1332"/>
        <v/>
      </c>
      <c r="AZ654" s="49" t="str">
        <f t="shared" si="1333"/>
        <v/>
      </c>
      <c r="BA654" s="49" t="str">
        <f t="shared" si="1334"/>
        <v/>
      </c>
      <c r="BB654" s="49" t="str">
        <f t="shared" si="1335"/>
        <v/>
      </c>
      <c r="BC654" s="49" t="str">
        <f t="shared" si="1336"/>
        <v/>
      </c>
      <c r="BD654" s="49" t="str">
        <f t="shared" si="1337"/>
        <v/>
      </c>
      <c r="BF654" s="49"/>
      <c r="BG654" s="49" t="str">
        <f t="shared" si="1338"/>
        <v/>
      </c>
      <c r="BH654" s="49" t="str">
        <f t="shared" si="1339"/>
        <v/>
      </c>
      <c r="BI654" s="49" t="str">
        <f t="shared" si="1340"/>
        <v/>
      </c>
      <c r="BJ654" s="49" t="str">
        <f t="shared" si="1341"/>
        <v/>
      </c>
      <c r="BK654" s="49" t="str">
        <f t="shared" si="1342"/>
        <v/>
      </c>
      <c r="BL654" s="49" t="str">
        <f t="shared" si="1343"/>
        <v/>
      </c>
      <c r="BM654" s="49" t="str">
        <f t="shared" si="1344"/>
        <v/>
      </c>
      <c r="BN654" s="49" t="str">
        <f t="shared" si="1345"/>
        <v/>
      </c>
      <c r="BP654" s="49"/>
      <c r="BQ654" s="49" t="str">
        <f t="shared" si="1346"/>
        <v/>
      </c>
      <c r="BR654" s="49" t="str">
        <f t="shared" si="1347"/>
        <v/>
      </c>
      <c r="BS654" s="49" t="str">
        <f t="shared" si="1348"/>
        <v/>
      </c>
      <c r="BT654" s="49" t="str">
        <f t="shared" si="1349"/>
        <v/>
      </c>
      <c r="BU654" s="49" t="str">
        <f t="shared" si="1350"/>
        <v/>
      </c>
      <c r="BV654" s="49" t="str">
        <f t="shared" si="1351"/>
        <v/>
      </c>
      <c r="BW654" s="49" t="str">
        <f t="shared" si="1352"/>
        <v/>
      </c>
      <c r="BX654" s="49" t="str">
        <f t="shared" si="1353"/>
        <v/>
      </c>
      <c r="BZ654" s="49"/>
      <c r="CA654" s="49" t="str">
        <f t="shared" si="1354"/>
        <v/>
      </c>
      <c r="CB654" s="49" t="str">
        <f t="shared" si="1355"/>
        <v/>
      </c>
      <c r="CC654" s="49" t="str">
        <f t="shared" si="1356"/>
        <v/>
      </c>
      <c r="CD654" s="49" t="str">
        <f t="shared" si="1357"/>
        <v/>
      </c>
      <c r="CE654" s="49" t="str">
        <f t="shared" si="1358"/>
        <v/>
      </c>
      <c r="CF654" s="49" t="str">
        <f t="shared" si="1359"/>
        <v/>
      </c>
      <c r="CG654" s="49" t="str">
        <f t="shared" si="1360"/>
        <v/>
      </c>
      <c r="CH654" s="49" t="str">
        <f t="shared" si="1361"/>
        <v/>
      </c>
      <c r="CJ654" s="49"/>
      <c r="CK654" s="49" t="str">
        <f t="shared" si="1362"/>
        <v/>
      </c>
      <c r="CL654" s="49" t="str">
        <f t="shared" si="1363"/>
        <v/>
      </c>
      <c r="CM654" s="49" t="str">
        <f t="shared" si="1364"/>
        <v/>
      </c>
      <c r="CN654" s="49" t="str">
        <f t="shared" si="1365"/>
        <v/>
      </c>
      <c r="CO654" s="49" t="str">
        <f t="shared" si="1366"/>
        <v/>
      </c>
      <c r="CP654" s="49" t="str">
        <f t="shared" si="1367"/>
        <v/>
      </c>
      <c r="CQ654" s="49" t="str">
        <f t="shared" si="1368"/>
        <v/>
      </c>
      <c r="CR654" s="49" t="str">
        <f t="shared" si="1369"/>
        <v/>
      </c>
      <c r="CT654" s="49"/>
      <c r="CU654" s="49" t="str">
        <f t="shared" si="1370"/>
        <v/>
      </c>
      <c r="CV654" s="49" t="str">
        <f t="shared" si="1371"/>
        <v/>
      </c>
      <c r="CW654" s="49" t="str">
        <f t="shared" si="1372"/>
        <v/>
      </c>
      <c r="CX654" s="49" t="str">
        <f t="shared" si="1373"/>
        <v/>
      </c>
      <c r="CY654" s="49" t="str">
        <f t="shared" si="1374"/>
        <v/>
      </c>
      <c r="CZ654" s="49" t="str">
        <f t="shared" si="1375"/>
        <v/>
      </c>
      <c r="DA654" s="49" t="str">
        <f t="shared" si="1376"/>
        <v/>
      </c>
      <c r="DB654" s="49" t="str">
        <f t="shared" si="1377"/>
        <v/>
      </c>
      <c r="DD654" s="49"/>
      <c r="DE654" s="49" t="str">
        <f t="shared" si="1378"/>
        <v/>
      </c>
      <c r="DF654" s="49" t="str">
        <f t="shared" si="1379"/>
        <v/>
      </c>
      <c r="DG654" s="49" t="str">
        <f t="shared" si="1380"/>
        <v/>
      </c>
      <c r="DH654" s="49" t="str">
        <f t="shared" si="1381"/>
        <v/>
      </c>
      <c r="DI654" s="49" t="str">
        <f t="shared" si="1382"/>
        <v/>
      </c>
      <c r="DJ654" s="49" t="str">
        <f t="shared" si="1383"/>
        <v/>
      </c>
      <c r="DK654" s="49" t="str">
        <f t="shared" si="1384"/>
        <v/>
      </c>
      <c r="DL654" s="49" t="str">
        <f t="shared" si="1385"/>
        <v/>
      </c>
      <c r="DN654" s="49"/>
      <c r="DO654" s="49" t="str">
        <f t="shared" si="1386"/>
        <v/>
      </c>
      <c r="DP654" s="49" t="str">
        <f t="shared" si="1387"/>
        <v/>
      </c>
      <c r="DQ654" s="49" t="str">
        <f t="shared" si="1388"/>
        <v/>
      </c>
      <c r="DR654" s="49" t="str">
        <f t="shared" si="1389"/>
        <v/>
      </c>
      <c r="DS654" s="49" t="str">
        <f t="shared" si="1390"/>
        <v/>
      </c>
      <c r="DT654" s="49" t="str">
        <f t="shared" si="1391"/>
        <v/>
      </c>
      <c r="DU654" s="49" t="str">
        <f t="shared" si="1392"/>
        <v/>
      </c>
      <c r="DV654" s="49" t="str">
        <f t="shared" si="1393"/>
        <v/>
      </c>
      <c r="DX654" s="49"/>
      <c r="DY654" s="49" t="str">
        <f t="shared" si="1394"/>
        <v/>
      </c>
      <c r="DZ654" s="49" t="str">
        <f t="shared" si="1395"/>
        <v/>
      </c>
      <c r="EA654" s="49" t="str">
        <f t="shared" si="1396"/>
        <v/>
      </c>
      <c r="EB654" s="49" t="str">
        <f t="shared" si="1397"/>
        <v/>
      </c>
      <c r="EC654" s="49" t="str">
        <f t="shared" si="1398"/>
        <v/>
      </c>
      <c r="ED654" s="49" t="str">
        <f t="shared" si="1399"/>
        <v/>
      </c>
      <c r="EE654" s="49" t="str">
        <f t="shared" si="1400"/>
        <v/>
      </c>
      <c r="EF654" s="49" t="str">
        <f t="shared" si="1401"/>
        <v/>
      </c>
      <c r="EH654" s="49"/>
      <c r="EI654" s="49" t="str">
        <f t="shared" si="1402"/>
        <v/>
      </c>
      <c r="EJ654" s="49" t="str">
        <f t="shared" si="1403"/>
        <v/>
      </c>
      <c r="EK654" s="49" t="str">
        <f t="shared" si="1404"/>
        <v/>
      </c>
      <c r="EL654" s="49" t="str">
        <f t="shared" si="1405"/>
        <v/>
      </c>
      <c r="EM654" s="49" t="str">
        <f t="shared" si="1406"/>
        <v/>
      </c>
      <c r="EN654" s="49" t="str">
        <f t="shared" si="1407"/>
        <v/>
      </c>
      <c r="EO654" s="49" t="str">
        <f t="shared" si="1408"/>
        <v/>
      </c>
      <c r="EP654" s="49" t="str">
        <f t="shared" si="1409"/>
        <v/>
      </c>
      <c r="ER654" s="49"/>
      <c r="ES654" s="49" t="str">
        <f t="shared" si="1410"/>
        <v/>
      </c>
      <c r="ET654" s="49" t="str">
        <f t="shared" si="1411"/>
        <v/>
      </c>
      <c r="EU654" s="49" t="str">
        <f t="shared" si="1412"/>
        <v/>
      </c>
      <c r="EV654" s="49" t="str">
        <f t="shared" si="1413"/>
        <v/>
      </c>
      <c r="EW654" s="49" t="str">
        <f t="shared" si="1414"/>
        <v/>
      </c>
      <c r="EX654" s="49" t="str">
        <f t="shared" si="1415"/>
        <v/>
      </c>
      <c r="EY654" s="49" t="str">
        <f t="shared" si="1416"/>
        <v/>
      </c>
      <c r="EZ654" s="49" t="str">
        <f t="shared" si="1417"/>
        <v/>
      </c>
      <c r="FB654" s="49"/>
      <c r="FC654" s="49" t="str">
        <f t="shared" si="1418"/>
        <v/>
      </c>
      <c r="FD654" s="49" t="str">
        <f t="shared" si="1419"/>
        <v/>
      </c>
      <c r="FE654" s="49" t="str">
        <f t="shared" si="1420"/>
        <v/>
      </c>
      <c r="FF654" s="49" t="str">
        <f t="shared" si="1421"/>
        <v/>
      </c>
      <c r="FG654" s="49" t="str">
        <f t="shared" si="1422"/>
        <v/>
      </c>
      <c r="FH654" s="49" t="str">
        <f t="shared" si="1423"/>
        <v/>
      </c>
      <c r="FI654" s="49" t="str">
        <f t="shared" si="1424"/>
        <v/>
      </c>
      <c r="FJ654" s="49" t="str">
        <f t="shared" si="1425"/>
        <v/>
      </c>
      <c r="FL654" s="49"/>
      <c r="FM654" s="49" t="str">
        <f t="shared" si="1426"/>
        <v/>
      </c>
      <c r="FN654" s="49" t="str">
        <f t="shared" si="1427"/>
        <v/>
      </c>
      <c r="FO654" s="49" t="str">
        <f t="shared" si="1428"/>
        <v/>
      </c>
      <c r="FP654" s="49" t="str">
        <f t="shared" si="1429"/>
        <v/>
      </c>
      <c r="FQ654" s="49" t="str">
        <f t="shared" si="1430"/>
        <v/>
      </c>
      <c r="FR654" s="49" t="str">
        <f t="shared" si="1431"/>
        <v/>
      </c>
      <c r="FS654" s="49" t="str">
        <f t="shared" si="1432"/>
        <v/>
      </c>
      <c r="FT654" s="49" t="str">
        <f t="shared" si="1433"/>
        <v/>
      </c>
      <c r="FV654" s="49"/>
      <c r="FW654" s="49" t="str">
        <f t="shared" si="1434"/>
        <v/>
      </c>
      <c r="FX654" s="49" t="str">
        <f t="shared" si="1435"/>
        <v/>
      </c>
      <c r="FY654" s="49" t="str">
        <f t="shared" si="1436"/>
        <v/>
      </c>
      <c r="FZ654" s="49" t="str">
        <f t="shared" si="1437"/>
        <v/>
      </c>
      <c r="GA654" s="49" t="str">
        <f t="shared" si="1438"/>
        <v/>
      </c>
      <c r="GB654" s="49" t="str">
        <f t="shared" si="1439"/>
        <v/>
      </c>
      <c r="GC654" s="49" t="str">
        <f t="shared" si="1440"/>
        <v/>
      </c>
      <c r="GD654" s="49" t="str">
        <f t="shared" si="1441"/>
        <v/>
      </c>
      <c r="GF654" s="49"/>
      <c r="GG654" s="49" t="str">
        <f t="shared" si="1442"/>
        <v/>
      </c>
      <c r="GH654" s="49" t="str">
        <f t="shared" si="1443"/>
        <v/>
      </c>
      <c r="GI654" s="49" t="str">
        <f t="shared" si="1444"/>
        <v/>
      </c>
      <c r="GJ654" s="49" t="str">
        <f t="shared" si="1445"/>
        <v/>
      </c>
      <c r="GK654" s="49" t="str">
        <f t="shared" si="1446"/>
        <v/>
      </c>
      <c r="GL654" s="49" t="str">
        <f t="shared" si="1447"/>
        <v/>
      </c>
      <c r="GM654" s="49" t="str">
        <f t="shared" si="1448"/>
        <v/>
      </c>
      <c r="GN654" s="49" t="str">
        <f t="shared" si="1449"/>
        <v/>
      </c>
      <c r="GP654" s="49"/>
      <c r="GQ654" s="49" t="str">
        <f t="shared" si="1450"/>
        <v/>
      </c>
      <c r="GR654" s="49" t="str">
        <f t="shared" si="1451"/>
        <v/>
      </c>
      <c r="GS654" s="49" t="str">
        <f t="shared" si="1452"/>
        <v/>
      </c>
      <c r="GT654" s="49" t="str">
        <f t="shared" si="1453"/>
        <v/>
      </c>
      <c r="GU654" s="49" t="str">
        <f t="shared" si="1454"/>
        <v/>
      </c>
      <c r="GV654" s="49" t="str">
        <f t="shared" si="1455"/>
        <v/>
      </c>
      <c r="GW654" s="49" t="str">
        <f t="shared" si="1456"/>
        <v/>
      </c>
      <c r="GX654" s="49" t="str">
        <f t="shared" si="1457"/>
        <v/>
      </c>
    </row>
    <row r="655" spans="16:206" x14ac:dyDescent="0.2">
      <c r="Q655" s="65">
        <v>15</v>
      </c>
      <c r="R655" s="201" t="str">
        <f>Syst_Typ5!DA42</f>
        <v/>
      </c>
      <c r="S655" s="201">
        <f>Syst_Typ5!F42</f>
        <v>0</v>
      </c>
      <c r="T655" s="53" t="str">
        <f>Syst_Typ5!W42</f>
        <v/>
      </c>
      <c r="U655" s="201">
        <f>Syst_Typ5!CT42</f>
        <v>0</v>
      </c>
      <c r="V655" s="53" t="str">
        <f>Syst_Typ5!X42</f>
        <v/>
      </c>
      <c r="W655" s="53" t="str">
        <f>Syst_Typ5!AW42</f>
        <v/>
      </c>
      <c r="X655" s="53">
        <f>Syst_Typ5!BF42</f>
        <v>0</v>
      </c>
      <c r="Y655" s="53">
        <f>Syst_Typ5!AZ42</f>
        <v>0</v>
      </c>
      <c r="AB655" s="49"/>
      <c r="AC655" s="49" t="str">
        <f t="shared" si="1314"/>
        <v/>
      </c>
      <c r="AD655" s="49" t="str">
        <f t="shared" si="1315"/>
        <v/>
      </c>
      <c r="AE655" s="49" t="str">
        <f t="shared" si="1316"/>
        <v/>
      </c>
      <c r="AF655" s="49" t="str">
        <f t="shared" si="1317"/>
        <v/>
      </c>
      <c r="AG655" s="49" t="str">
        <f t="shared" si="1318"/>
        <v/>
      </c>
      <c r="AH655" s="49" t="str">
        <f t="shared" si="1319"/>
        <v/>
      </c>
      <c r="AI655" s="49" t="str">
        <f t="shared" si="1320"/>
        <v/>
      </c>
      <c r="AJ655" s="49" t="str">
        <f t="shared" si="1321"/>
        <v/>
      </c>
      <c r="AL655" s="49"/>
      <c r="AM655" s="49" t="str">
        <f t="shared" si="1322"/>
        <v/>
      </c>
      <c r="AN655" s="49" t="str">
        <f t="shared" si="1323"/>
        <v/>
      </c>
      <c r="AO655" s="49" t="str">
        <f t="shared" si="1324"/>
        <v/>
      </c>
      <c r="AP655" s="49" t="str">
        <f t="shared" si="1325"/>
        <v/>
      </c>
      <c r="AQ655" s="49" t="str">
        <f t="shared" si="1326"/>
        <v/>
      </c>
      <c r="AR655" s="49" t="str">
        <f t="shared" si="1327"/>
        <v/>
      </c>
      <c r="AS655" s="49" t="str">
        <f t="shared" si="1328"/>
        <v/>
      </c>
      <c r="AT655" s="49" t="str">
        <f t="shared" si="1329"/>
        <v/>
      </c>
      <c r="AV655" s="49"/>
      <c r="AW655" s="49" t="str">
        <f t="shared" si="1330"/>
        <v/>
      </c>
      <c r="AX655" s="49" t="str">
        <f t="shared" si="1331"/>
        <v/>
      </c>
      <c r="AY655" s="49" t="str">
        <f t="shared" si="1332"/>
        <v/>
      </c>
      <c r="AZ655" s="49" t="str">
        <f t="shared" si="1333"/>
        <v/>
      </c>
      <c r="BA655" s="49" t="str">
        <f t="shared" si="1334"/>
        <v/>
      </c>
      <c r="BB655" s="49" t="str">
        <f t="shared" si="1335"/>
        <v/>
      </c>
      <c r="BC655" s="49" t="str">
        <f t="shared" si="1336"/>
        <v/>
      </c>
      <c r="BD655" s="49" t="str">
        <f t="shared" si="1337"/>
        <v/>
      </c>
      <c r="BF655" s="49"/>
      <c r="BG655" s="49" t="str">
        <f t="shared" si="1338"/>
        <v/>
      </c>
      <c r="BH655" s="49" t="str">
        <f t="shared" si="1339"/>
        <v/>
      </c>
      <c r="BI655" s="49" t="str">
        <f t="shared" si="1340"/>
        <v/>
      </c>
      <c r="BJ655" s="49" t="str">
        <f t="shared" si="1341"/>
        <v/>
      </c>
      <c r="BK655" s="49" t="str">
        <f t="shared" si="1342"/>
        <v/>
      </c>
      <c r="BL655" s="49" t="str">
        <f t="shared" si="1343"/>
        <v/>
      </c>
      <c r="BM655" s="49" t="str">
        <f t="shared" si="1344"/>
        <v/>
      </c>
      <c r="BN655" s="49" t="str">
        <f t="shared" si="1345"/>
        <v/>
      </c>
      <c r="BP655" s="49"/>
      <c r="BQ655" s="49" t="str">
        <f t="shared" si="1346"/>
        <v/>
      </c>
      <c r="BR655" s="49" t="str">
        <f t="shared" si="1347"/>
        <v/>
      </c>
      <c r="BS655" s="49" t="str">
        <f t="shared" si="1348"/>
        <v/>
      </c>
      <c r="BT655" s="49" t="str">
        <f t="shared" si="1349"/>
        <v/>
      </c>
      <c r="BU655" s="49" t="str">
        <f t="shared" si="1350"/>
        <v/>
      </c>
      <c r="BV655" s="49" t="str">
        <f t="shared" si="1351"/>
        <v/>
      </c>
      <c r="BW655" s="49" t="str">
        <f t="shared" si="1352"/>
        <v/>
      </c>
      <c r="BX655" s="49" t="str">
        <f t="shared" si="1353"/>
        <v/>
      </c>
      <c r="BZ655" s="49"/>
      <c r="CA655" s="49" t="str">
        <f t="shared" si="1354"/>
        <v/>
      </c>
      <c r="CB655" s="49" t="str">
        <f t="shared" si="1355"/>
        <v/>
      </c>
      <c r="CC655" s="49" t="str">
        <f t="shared" si="1356"/>
        <v/>
      </c>
      <c r="CD655" s="49" t="str">
        <f t="shared" si="1357"/>
        <v/>
      </c>
      <c r="CE655" s="49" t="str">
        <f t="shared" si="1358"/>
        <v/>
      </c>
      <c r="CF655" s="49" t="str">
        <f t="shared" si="1359"/>
        <v/>
      </c>
      <c r="CG655" s="49" t="str">
        <f t="shared" si="1360"/>
        <v/>
      </c>
      <c r="CH655" s="49" t="str">
        <f t="shared" si="1361"/>
        <v/>
      </c>
      <c r="CJ655" s="49"/>
      <c r="CK655" s="49" t="str">
        <f t="shared" si="1362"/>
        <v/>
      </c>
      <c r="CL655" s="49" t="str">
        <f t="shared" si="1363"/>
        <v/>
      </c>
      <c r="CM655" s="49" t="str">
        <f t="shared" si="1364"/>
        <v/>
      </c>
      <c r="CN655" s="49" t="str">
        <f t="shared" si="1365"/>
        <v/>
      </c>
      <c r="CO655" s="49" t="str">
        <f t="shared" si="1366"/>
        <v/>
      </c>
      <c r="CP655" s="49" t="str">
        <f t="shared" si="1367"/>
        <v/>
      </c>
      <c r="CQ655" s="49" t="str">
        <f t="shared" si="1368"/>
        <v/>
      </c>
      <c r="CR655" s="49" t="str">
        <f t="shared" si="1369"/>
        <v/>
      </c>
      <c r="CT655" s="49"/>
      <c r="CU655" s="49" t="str">
        <f t="shared" si="1370"/>
        <v/>
      </c>
      <c r="CV655" s="49" t="str">
        <f t="shared" si="1371"/>
        <v/>
      </c>
      <c r="CW655" s="49" t="str">
        <f t="shared" si="1372"/>
        <v/>
      </c>
      <c r="CX655" s="49" t="str">
        <f t="shared" si="1373"/>
        <v/>
      </c>
      <c r="CY655" s="49" t="str">
        <f t="shared" si="1374"/>
        <v/>
      </c>
      <c r="CZ655" s="49" t="str">
        <f t="shared" si="1375"/>
        <v/>
      </c>
      <c r="DA655" s="49" t="str">
        <f t="shared" si="1376"/>
        <v/>
      </c>
      <c r="DB655" s="49" t="str">
        <f t="shared" si="1377"/>
        <v/>
      </c>
      <c r="DD655" s="49"/>
      <c r="DE655" s="49" t="str">
        <f t="shared" si="1378"/>
        <v/>
      </c>
      <c r="DF655" s="49" t="str">
        <f t="shared" si="1379"/>
        <v/>
      </c>
      <c r="DG655" s="49" t="str">
        <f t="shared" si="1380"/>
        <v/>
      </c>
      <c r="DH655" s="49" t="str">
        <f t="shared" si="1381"/>
        <v/>
      </c>
      <c r="DI655" s="49" t="str">
        <f t="shared" si="1382"/>
        <v/>
      </c>
      <c r="DJ655" s="49" t="str">
        <f t="shared" si="1383"/>
        <v/>
      </c>
      <c r="DK655" s="49" t="str">
        <f t="shared" si="1384"/>
        <v/>
      </c>
      <c r="DL655" s="49" t="str">
        <f t="shared" si="1385"/>
        <v/>
      </c>
      <c r="DN655" s="49"/>
      <c r="DO655" s="49" t="str">
        <f t="shared" si="1386"/>
        <v/>
      </c>
      <c r="DP655" s="49" t="str">
        <f t="shared" si="1387"/>
        <v/>
      </c>
      <c r="DQ655" s="49" t="str">
        <f t="shared" si="1388"/>
        <v/>
      </c>
      <c r="DR655" s="49" t="str">
        <f t="shared" si="1389"/>
        <v/>
      </c>
      <c r="DS655" s="49" t="str">
        <f t="shared" si="1390"/>
        <v/>
      </c>
      <c r="DT655" s="49" t="str">
        <f t="shared" si="1391"/>
        <v/>
      </c>
      <c r="DU655" s="49" t="str">
        <f t="shared" si="1392"/>
        <v/>
      </c>
      <c r="DV655" s="49" t="str">
        <f t="shared" si="1393"/>
        <v/>
      </c>
      <c r="DX655" s="49"/>
      <c r="DY655" s="49" t="str">
        <f t="shared" si="1394"/>
        <v/>
      </c>
      <c r="DZ655" s="49" t="str">
        <f t="shared" si="1395"/>
        <v/>
      </c>
      <c r="EA655" s="49" t="str">
        <f t="shared" si="1396"/>
        <v/>
      </c>
      <c r="EB655" s="49" t="str">
        <f t="shared" si="1397"/>
        <v/>
      </c>
      <c r="EC655" s="49" t="str">
        <f t="shared" si="1398"/>
        <v/>
      </c>
      <c r="ED655" s="49" t="str">
        <f t="shared" si="1399"/>
        <v/>
      </c>
      <c r="EE655" s="49" t="str">
        <f t="shared" si="1400"/>
        <v/>
      </c>
      <c r="EF655" s="49" t="str">
        <f t="shared" si="1401"/>
        <v/>
      </c>
      <c r="EH655" s="49"/>
      <c r="EI655" s="49" t="str">
        <f t="shared" si="1402"/>
        <v/>
      </c>
      <c r="EJ655" s="49" t="str">
        <f t="shared" si="1403"/>
        <v/>
      </c>
      <c r="EK655" s="49" t="str">
        <f t="shared" si="1404"/>
        <v/>
      </c>
      <c r="EL655" s="49" t="str">
        <f t="shared" si="1405"/>
        <v/>
      </c>
      <c r="EM655" s="49" t="str">
        <f t="shared" si="1406"/>
        <v/>
      </c>
      <c r="EN655" s="49" t="str">
        <f t="shared" si="1407"/>
        <v/>
      </c>
      <c r="EO655" s="49" t="str">
        <f t="shared" si="1408"/>
        <v/>
      </c>
      <c r="EP655" s="49" t="str">
        <f t="shared" si="1409"/>
        <v/>
      </c>
      <c r="ER655" s="49"/>
      <c r="ES655" s="49" t="str">
        <f t="shared" si="1410"/>
        <v/>
      </c>
      <c r="ET655" s="49" t="str">
        <f t="shared" si="1411"/>
        <v/>
      </c>
      <c r="EU655" s="49" t="str">
        <f t="shared" si="1412"/>
        <v/>
      </c>
      <c r="EV655" s="49" t="str">
        <f t="shared" si="1413"/>
        <v/>
      </c>
      <c r="EW655" s="49" t="str">
        <f t="shared" si="1414"/>
        <v/>
      </c>
      <c r="EX655" s="49" t="str">
        <f t="shared" si="1415"/>
        <v/>
      </c>
      <c r="EY655" s="49" t="str">
        <f t="shared" si="1416"/>
        <v/>
      </c>
      <c r="EZ655" s="49" t="str">
        <f t="shared" si="1417"/>
        <v/>
      </c>
      <c r="FB655" s="49"/>
      <c r="FC655" s="49" t="str">
        <f t="shared" si="1418"/>
        <v/>
      </c>
      <c r="FD655" s="49" t="str">
        <f t="shared" si="1419"/>
        <v/>
      </c>
      <c r="FE655" s="49" t="str">
        <f t="shared" si="1420"/>
        <v/>
      </c>
      <c r="FF655" s="49" t="str">
        <f t="shared" si="1421"/>
        <v/>
      </c>
      <c r="FG655" s="49" t="str">
        <f t="shared" si="1422"/>
        <v/>
      </c>
      <c r="FH655" s="49" t="str">
        <f t="shared" si="1423"/>
        <v/>
      </c>
      <c r="FI655" s="49" t="str">
        <f t="shared" si="1424"/>
        <v/>
      </c>
      <c r="FJ655" s="49" t="str">
        <f t="shared" si="1425"/>
        <v/>
      </c>
      <c r="FL655" s="49"/>
      <c r="FM655" s="49" t="str">
        <f t="shared" si="1426"/>
        <v/>
      </c>
      <c r="FN655" s="49" t="str">
        <f t="shared" si="1427"/>
        <v/>
      </c>
      <c r="FO655" s="49" t="str">
        <f t="shared" si="1428"/>
        <v/>
      </c>
      <c r="FP655" s="49" t="str">
        <f t="shared" si="1429"/>
        <v/>
      </c>
      <c r="FQ655" s="49" t="str">
        <f t="shared" si="1430"/>
        <v/>
      </c>
      <c r="FR655" s="49" t="str">
        <f t="shared" si="1431"/>
        <v/>
      </c>
      <c r="FS655" s="49" t="str">
        <f t="shared" si="1432"/>
        <v/>
      </c>
      <c r="FT655" s="49" t="str">
        <f t="shared" si="1433"/>
        <v/>
      </c>
      <c r="FV655" s="49"/>
      <c r="FW655" s="49" t="str">
        <f t="shared" si="1434"/>
        <v/>
      </c>
      <c r="FX655" s="49" t="str">
        <f t="shared" si="1435"/>
        <v/>
      </c>
      <c r="FY655" s="49" t="str">
        <f t="shared" si="1436"/>
        <v/>
      </c>
      <c r="FZ655" s="49" t="str">
        <f t="shared" si="1437"/>
        <v/>
      </c>
      <c r="GA655" s="49" t="str">
        <f t="shared" si="1438"/>
        <v/>
      </c>
      <c r="GB655" s="49" t="str">
        <f t="shared" si="1439"/>
        <v/>
      </c>
      <c r="GC655" s="49" t="str">
        <f t="shared" si="1440"/>
        <v/>
      </c>
      <c r="GD655" s="49" t="str">
        <f t="shared" si="1441"/>
        <v/>
      </c>
      <c r="GF655" s="49"/>
      <c r="GG655" s="49" t="str">
        <f t="shared" si="1442"/>
        <v/>
      </c>
      <c r="GH655" s="49" t="str">
        <f t="shared" si="1443"/>
        <v/>
      </c>
      <c r="GI655" s="49" t="str">
        <f t="shared" si="1444"/>
        <v/>
      </c>
      <c r="GJ655" s="49" t="str">
        <f t="shared" si="1445"/>
        <v/>
      </c>
      <c r="GK655" s="49" t="str">
        <f t="shared" si="1446"/>
        <v/>
      </c>
      <c r="GL655" s="49" t="str">
        <f t="shared" si="1447"/>
        <v/>
      </c>
      <c r="GM655" s="49" t="str">
        <f t="shared" si="1448"/>
        <v/>
      </c>
      <c r="GN655" s="49" t="str">
        <f t="shared" si="1449"/>
        <v/>
      </c>
      <c r="GP655" s="49"/>
      <c r="GQ655" s="49" t="str">
        <f t="shared" si="1450"/>
        <v/>
      </c>
      <c r="GR655" s="49" t="str">
        <f t="shared" si="1451"/>
        <v/>
      </c>
      <c r="GS655" s="49" t="str">
        <f t="shared" si="1452"/>
        <v/>
      </c>
      <c r="GT655" s="49" t="str">
        <f t="shared" si="1453"/>
        <v/>
      </c>
      <c r="GU655" s="49" t="str">
        <f t="shared" si="1454"/>
        <v/>
      </c>
      <c r="GV655" s="49" t="str">
        <f t="shared" si="1455"/>
        <v/>
      </c>
      <c r="GW655" s="49" t="str">
        <f t="shared" si="1456"/>
        <v/>
      </c>
      <c r="GX655" s="49" t="str">
        <f t="shared" si="1457"/>
        <v/>
      </c>
    </row>
    <row r="656" spans="16:206" x14ac:dyDescent="0.2">
      <c r="Q656" s="65">
        <v>16</v>
      </c>
      <c r="R656" s="201" t="str">
        <f>Syst_Typ5!DA43</f>
        <v/>
      </c>
      <c r="S656" s="201">
        <f>Syst_Typ5!F43</f>
        <v>0</v>
      </c>
      <c r="T656" s="53" t="str">
        <f>Syst_Typ5!W43</f>
        <v/>
      </c>
      <c r="U656" s="201">
        <f>Syst_Typ5!CT43</f>
        <v>0</v>
      </c>
      <c r="V656" s="53" t="str">
        <f>Syst_Typ5!X43</f>
        <v/>
      </c>
      <c r="W656" s="53" t="str">
        <f>Syst_Typ5!AW43</f>
        <v/>
      </c>
      <c r="X656" s="53">
        <f>Syst_Typ5!BF43</f>
        <v>0</v>
      </c>
      <c r="Y656" s="53">
        <f>Syst_Typ5!AZ43</f>
        <v>0</v>
      </c>
      <c r="AB656" s="49"/>
      <c r="AC656" s="49" t="str">
        <f t="shared" si="1314"/>
        <v/>
      </c>
      <c r="AD656" s="49" t="str">
        <f t="shared" si="1315"/>
        <v/>
      </c>
      <c r="AE656" s="49" t="str">
        <f t="shared" si="1316"/>
        <v/>
      </c>
      <c r="AF656" s="49" t="str">
        <f t="shared" si="1317"/>
        <v/>
      </c>
      <c r="AG656" s="49" t="str">
        <f t="shared" si="1318"/>
        <v/>
      </c>
      <c r="AH656" s="49" t="str">
        <f t="shared" si="1319"/>
        <v/>
      </c>
      <c r="AI656" s="49" t="str">
        <f t="shared" si="1320"/>
        <v/>
      </c>
      <c r="AJ656" s="49" t="str">
        <f t="shared" si="1321"/>
        <v/>
      </c>
      <c r="AL656" s="49"/>
      <c r="AM656" s="49" t="str">
        <f t="shared" si="1322"/>
        <v/>
      </c>
      <c r="AN656" s="49" t="str">
        <f t="shared" si="1323"/>
        <v/>
      </c>
      <c r="AO656" s="49" t="str">
        <f t="shared" si="1324"/>
        <v/>
      </c>
      <c r="AP656" s="49" t="str">
        <f t="shared" si="1325"/>
        <v/>
      </c>
      <c r="AQ656" s="49" t="str">
        <f t="shared" si="1326"/>
        <v/>
      </c>
      <c r="AR656" s="49" t="str">
        <f t="shared" si="1327"/>
        <v/>
      </c>
      <c r="AS656" s="49" t="str">
        <f t="shared" si="1328"/>
        <v/>
      </c>
      <c r="AT656" s="49" t="str">
        <f t="shared" si="1329"/>
        <v/>
      </c>
      <c r="AV656" s="49"/>
      <c r="AW656" s="49" t="str">
        <f t="shared" si="1330"/>
        <v/>
      </c>
      <c r="AX656" s="49" t="str">
        <f t="shared" si="1331"/>
        <v/>
      </c>
      <c r="AY656" s="49" t="str">
        <f t="shared" si="1332"/>
        <v/>
      </c>
      <c r="AZ656" s="49" t="str">
        <f t="shared" si="1333"/>
        <v/>
      </c>
      <c r="BA656" s="49" t="str">
        <f t="shared" si="1334"/>
        <v/>
      </c>
      <c r="BB656" s="49" t="str">
        <f t="shared" si="1335"/>
        <v/>
      </c>
      <c r="BC656" s="49" t="str">
        <f t="shared" si="1336"/>
        <v/>
      </c>
      <c r="BD656" s="49" t="str">
        <f t="shared" si="1337"/>
        <v/>
      </c>
      <c r="BF656" s="49"/>
      <c r="BG656" s="49" t="str">
        <f t="shared" si="1338"/>
        <v/>
      </c>
      <c r="BH656" s="49" t="str">
        <f t="shared" si="1339"/>
        <v/>
      </c>
      <c r="BI656" s="49" t="str">
        <f t="shared" si="1340"/>
        <v/>
      </c>
      <c r="BJ656" s="49" t="str">
        <f t="shared" si="1341"/>
        <v/>
      </c>
      <c r="BK656" s="49" t="str">
        <f t="shared" si="1342"/>
        <v/>
      </c>
      <c r="BL656" s="49" t="str">
        <f t="shared" si="1343"/>
        <v/>
      </c>
      <c r="BM656" s="49" t="str">
        <f t="shared" si="1344"/>
        <v/>
      </c>
      <c r="BN656" s="49" t="str">
        <f t="shared" si="1345"/>
        <v/>
      </c>
      <c r="BP656" s="49"/>
      <c r="BQ656" s="49" t="str">
        <f t="shared" si="1346"/>
        <v/>
      </c>
      <c r="BR656" s="49" t="str">
        <f t="shared" si="1347"/>
        <v/>
      </c>
      <c r="BS656" s="49" t="str">
        <f t="shared" si="1348"/>
        <v/>
      </c>
      <c r="BT656" s="49" t="str">
        <f t="shared" si="1349"/>
        <v/>
      </c>
      <c r="BU656" s="49" t="str">
        <f t="shared" si="1350"/>
        <v/>
      </c>
      <c r="BV656" s="49" t="str">
        <f t="shared" si="1351"/>
        <v/>
      </c>
      <c r="BW656" s="49" t="str">
        <f t="shared" si="1352"/>
        <v/>
      </c>
      <c r="BX656" s="49" t="str">
        <f t="shared" si="1353"/>
        <v/>
      </c>
      <c r="BZ656" s="49"/>
      <c r="CA656" s="49" t="str">
        <f t="shared" si="1354"/>
        <v/>
      </c>
      <c r="CB656" s="49" t="str">
        <f t="shared" si="1355"/>
        <v/>
      </c>
      <c r="CC656" s="49" t="str">
        <f t="shared" si="1356"/>
        <v/>
      </c>
      <c r="CD656" s="49" t="str">
        <f t="shared" si="1357"/>
        <v/>
      </c>
      <c r="CE656" s="49" t="str">
        <f t="shared" si="1358"/>
        <v/>
      </c>
      <c r="CF656" s="49" t="str">
        <f t="shared" si="1359"/>
        <v/>
      </c>
      <c r="CG656" s="49" t="str">
        <f t="shared" si="1360"/>
        <v/>
      </c>
      <c r="CH656" s="49" t="str">
        <f t="shared" si="1361"/>
        <v/>
      </c>
      <c r="CJ656" s="49"/>
      <c r="CK656" s="49" t="str">
        <f t="shared" si="1362"/>
        <v/>
      </c>
      <c r="CL656" s="49" t="str">
        <f t="shared" si="1363"/>
        <v/>
      </c>
      <c r="CM656" s="49" t="str">
        <f t="shared" si="1364"/>
        <v/>
      </c>
      <c r="CN656" s="49" t="str">
        <f t="shared" si="1365"/>
        <v/>
      </c>
      <c r="CO656" s="49" t="str">
        <f t="shared" si="1366"/>
        <v/>
      </c>
      <c r="CP656" s="49" t="str">
        <f t="shared" si="1367"/>
        <v/>
      </c>
      <c r="CQ656" s="49" t="str">
        <f t="shared" si="1368"/>
        <v/>
      </c>
      <c r="CR656" s="49" t="str">
        <f t="shared" si="1369"/>
        <v/>
      </c>
      <c r="CT656" s="49"/>
      <c r="CU656" s="49" t="str">
        <f t="shared" si="1370"/>
        <v/>
      </c>
      <c r="CV656" s="49" t="str">
        <f t="shared" si="1371"/>
        <v/>
      </c>
      <c r="CW656" s="49" t="str">
        <f t="shared" si="1372"/>
        <v/>
      </c>
      <c r="CX656" s="49" t="str">
        <f t="shared" si="1373"/>
        <v/>
      </c>
      <c r="CY656" s="49" t="str">
        <f t="shared" si="1374"/>
        <v/>
      </c>
      <c r="CZ656" s="49" t="str">
        <f t="shared" si="1375"/>
        <v/>
      </c>
      <c r="DA656" s="49" t="str">
        <f t="shared" si="1376"/>
        <v/>
      </c>
      <c r="DB656" s="49" t="str">
        <f t="shared" si="1377"/>
        <v/>
      </c>
      <c r="DD656" s="49"/>
      <c r="DE656" s="49" t="str">
        <f t="shared" si="1378"/>
        <v/>
      </c>
      <c r="DF656" s="49" t="str">
        <f t="shared" si="1379"/>
        <v/>
      </c>
      <c r="DG656" s="49" t="str">
        <f t="shared" si="1380"/>
        <v/>
      </c>
      <c r="DH656" s="49" t="str">
        <f t="shared" si="1381"/>
        <v/>
      </c>
      <c r="DI656" s="49" t="str">
        <f t="shared" si="1382"/>
        <v/>
      </c>
      <c r="DJ656" s="49" t="str">
        <f t="shared" si="1383"/>
        <v/>
      </c>
      <c r="DK656" s="49" t="str">
        <f t="shared" si="1384"/>
        <v/>
      </c>
      <c r="DL656" s="49" t="str">
        <f t="shared" si="1385"/>
        <v/>
      </c>
      <c r="DN656" s="49"/>
      <c r="DO656" s="49" t="str">
        <f t="shared" si="1386"/>
        <v/>
      </c>
      <c r="DP656" s="49" t="str">
        <f t="shared" si="1387"/>
        <v/>
      </c>
      <c r="DQ656" s="49" t="str">
        <f t="shared" si="1388"/>
        <v/>
      </c>
      <c r="DR656" s="49" t="str">
        <f t="shared" si="1389"/>
        <v/>
      </c>
      <c r="DS656" s="49" t="str">
        <f t="shared" si="1390"/>
        <v/>
      </c>
      <c r="DT656" s="49" t="str">
        <f t="shared" si="1391"/>
        <v/>
      </c>
      <c r="DU656" s="49" t="str">
        <f t="shared" si="1392"/>
        <v/>
      </c>
      <c r="DV656" s="49" t="str">
        <f t="shared" si="1393"/>
        <v/>
      </c>
      <c r="DX656" s="49"/>
      <c r="DY656" s="49" t="str">
        <f t="shared" si="1394"/>
        <v/>
      </c>
      <c r="DZ656" s="49" t="str">
        <f t="shared" si="1395"/>
        <v/>
      </c>
      <c r="EA656" s="49" t="str">
        <f t="shared" si="1396"/>
        <v/>
      </c>
      <c r="EB656" s="49" t="str">
        <f t="shared" si="1397"/>
        <v/>
      </c>
      <c r="EC656" s="49" t="str">
        <f t="shared" si="1398"/>
        <v/>
      </c>
      <c r="ED656" s="49" t="str">
        <f t="shared" si="1399"/>
        <v/>
      </c>
      <c r="EE656" s="49" t="str">
        <f t="shared" si="1400"/>
        <v/>
      </c>
      <c r="EF656" s="49" t="str">
        <f t="shared" si="1401"/>
        <v/>
      </c>
      <c r="EH656" s="49"/>
      <c r="EI656" s="49" t="str">
        <f t="shared" si="1402"/>
        <v/>
      </c>
      <c r="EJ656" s="49" t="str">
        <f t="shared" si="1403"/>
        <v/>
      </c>
      <c r="EK656" s="49" t="str">
        <f t="shared" si="1404"/>
        <v/>
      </c>
      <c r="EL656" s="49" t="str">
        <f t="shared" si="1405"/>
        <v/>
      </c>
      <c r="EM656" s="49" t="str">
        <f t="shared" si="1406"/>
        <v/>
      </c>
      <c r="EN656" s="49" t="str">
        <f t="shared" si="1407"/>
        <v/>
      </c>
      <c r="EO656" s="49" t="str">
        <f t="shared" si="1408"/>
        <v/>
      </c>
      <c r="EP656" s="49" t="str">
        <f t="shared" si="1409"/>
        <v/>
      </c>
      <c r="ER656" s="49"/>
      <c r="ES656" s="49" t="str">
        <f t="shared" si="1410"/>
        <v/>
      </c>
      <c r="ET656" s="49" t="str">
        <f t="shared" si="1411"/>
        <v/>
      </c>
      <c r="EU656" s="49" t="str">
        <f t="shared" si="1412"/>
        <v/>
      </c>
      <c r="EV656" s="49" t="str">
        <f t="shared" si="1413"/>
        <v/>
      </c>
      <c r="EW656" s="49" t="str">
        <f t="shared" si="1414"/>
        <v/>
      </c>
      <c r="EX656" s="49" t="str">
        <f t="shared" si="1415"/>
        <v/>
      </c>
      <c r="EY656" s="49" t="str">
        <f t="shared" si="1416"/>
        <v/>
      </c>
      <c r="EZ656" s="49" t="str">
        <f t="shared" si="1417"/>
        <v/>
      </c>
      <c r="FB656" s="49"/>
      <c r="FC656" s="49" t="str">
        <f t="shared" si="1418"/>
        <v/>
      </c>
      <c r="FD656" s="49" t="str">
        <f t="shared" si="1419"/>
        <v/>
      </c>
      <c r="FE656" s="49" t="str">
        <f t="shared" si="1420"/>
        <v/>
      </c>
      <c r="FF656" s="49" t="str">
        <f t="shared" si="1421"/>
        <v/>
      </c>
      <c r="FG656" s="49" t="str">
        <f t="shared" si="1422"/>
        <v/>
      </c>
      <c r="FH656" s="49" t="str">
        <f t="shared" si="1423"/>
        <v/>
      </c>
      <c r="FI656" s="49" t="str">
        <f t="shared" si="1424"/>
        <v/>
      </c>
      <c r="FJ656" s="49" t="str">
        <f t="shared" si="1425"/>
        <v/>
      </c>
      <c r="FL656" s="49"/>
      <c r="FM656" s="49" t="str">
        <f t="shared" si="1426"/>
        <v/>
      </c>
      <c r="FN656" s="49" t="str">
        <f t="shared" si="1427"/>
        <v/>
      </c>
      <c r="FO656" s="49" t="str">
        <f t="shared" si="1428"/>
        <v/>
      </c>
      <c r="FP656" s="49" t="str">
        <f t="shared" si="1429"/>
        <v/>
      </c>
      <c r="FQ656" s="49" t="str">
        <f t="shared" si="1430"/>
        <v/>
      </c>
      <c r="FR656" s="49" t="str">
        <f t="shared" si="1431"/>
        <v/>
      </c>
      <c r="FS656" s="49" t="str">
        <f t="shared" si="1432"/>
        <v/>
      </c>
      <c r="FT656" s="49" t="str">
        <f t="shared" si="1433"/>
        <v/>
      </c>
      <c r="FV656" s="49"/>
      <c r="FW656" s="49" t="str">
        <f t="shared" si="1434"/>
        <v/>
      </c>
      <c r="FX656" s="49" t="str">
        <f t="shared" si="1435"/>
        <v/>
      </c>
      <c r="FY656" s="49" t="str">
        <f t="shared" si="1436"/>
        <v/>
      </c>
      <c r="FZ656" s="49" t="str">
        <f t="shared" si="1437"/>
        <v/>
      </c>
      <c r="GA656" s="49" t="str">
        <f t="shared" si="1438"/>
        <v/>
      </c>
      <c r="GB656" s="49" t="str">
        <f t="shared" si="1439"/>
        <v/>
      </c>
      <c r="GC656" s="49" t="str">
        <f t="shared" si="1440"/>
        <v/>
      </c>
      <c r="GD656" s="49" t="str">
        <f t="shared" si="1441"/>
        <v/>
      </c>
      <c r="GF656" s="49"/>
      <c r="GG656" s="49" t="str">
        <f t="shared" si="1442"/>
        <v/>
      </c>
      <c r="GH656" s="49" t="str">
        <f t="shared" si="1443"/>
        <v/>
      </c>
      <c r="GI656" s="49" t="str">
        <f t="shared" si="1444"/>
        <v/>
      </c>
      <c r="GJ656" s="49" t="str">
        <f t="shared" si="1445"/>
        <v/>
      </c>
      <c r="GK656" s="49" t="str">
        <f t="shared" si="1446"/>
        <v/>
      </c>
      <c r="GL656" s="49" t="str">
        <f t="shared" si="1447"/>
        <v/>
      </c>
      <c r="GM656" s="49" t="str">
        <f t="shared" si="1448"/>
        <v/>
      </c>
      <c r="GN656" s="49" t="str">
        <f t="shared" si="1449"/>
        <v/>
      </c>
      <c r="GP656" s="49"/>
      <c r="GQ656" s="49" t="str">
        <f t="shared" si="1450"/>
        <v/>
      </c>
      <c r="GR656" s="49" t="str">
        <f t="shared" si="1451"/>
        <v/>
      </c>
      <c r="GS656" s="49" t="str">
        <f t="shared" si="1452"/>
        <v/>
      </c>
      <c r="GT656" s="49" t="str">
        <f t="shared" si="1453"/>
        <v/>
      </c>
      <c r="GU656" s="49" t="str">
        <f t="shared" si="1454"/>
        <v/>
      </c>
      <c r="GV656" s="49" t="str">
        <f t="shared" si="1455"/>
        <v/>
      </c>
      <c r="GW656" s="49" t="str">
        <f t="shared" si="1456"/>
        <v/>
      </c>
      <c r="GX656" s="49" t="str">
        <f t="shared" si="1457"/>
        <v/>
      </c>
    </row>
    <row r="657" spans="17:206" x14ac:dyDescent="0.2">
      <c r="Q657" s="65">
        <v>17</v>
      </c>
      <c r="R657" s="201" t="str">
        <f>Syst_Typ5!DA44</f>
        <v/>
      </c>
      <c r="S657" s="201">
        <f>Syst_Typ5!F44</f>
        <v>0</v>
      </c>
      <c r="T657" s="53" t="str">
        <f>Syst_Typ5!W44</f>
        <v/>
      </c>
      <c r="U657" s="201">
        <f>Syst_Typ5!CT44</f>
        <v>0</v>
      </c>
      <c r="V657" s="53" t="str">
        <f>Syst_Typ5!X44</f>
        <v/>
      </c>
      <c r="W657" s="53" t="str">
        <f>Syst_Typ5!AW44</f>
        <v/>
      </c>
      <c r="X657" s="53">
        <f>Syst_Typ5!BF44</f>
        <v>0</v>
      </c>
      <c r="Y657" s="53">
        <f>Syst_Typ5!AZ44</f>
        <v>0</v>
      </c>
      <c r="AB657" s="49"/>
      <c r="AC657" s="49" t="str">
        <f t="shared" si="1314"/>
        <v/>
      </c>
      <c r="AD657" s="49" t="str">
        <f t="shared" si="1315"/>
        <v/>
      </c>
      <c r="AE657" s="49" t="str">
        <f t="shared" si="1316"/>
        <v/>
      </c>
      <c r="AF657" s="49" t="str">
        <f t="shared" si="1317"/>
        <v/>
      </c>
      <c r="AG657" s="49" t="str">
        <f t="shared" si="1318"/>
        <v/>
      </c>
      <c r="AH657" s="49" t="str">
        <f t="shared" si="1319"/>
        <v/>
      </c>
      <c r="AI657" s="49" t="str">
        <f t="shared" si="1320"/>
        <v/>
      </c>
      <c r="AJ657" s="49" t="str">
        <f t="shared" si="1321"/>
        <v/>
      </c>
      <c r="AL657" s="49"/>
      <c r="AM657" s="49" t="str">
        <f t="shared" si="1322"/>
        <v/>
      </c>
      <c r="AN657" s="49" t="str">
        <f t="shared" si="1323"/>
        <v/>
      </c>
      <c r="AO657" s="49" t="str">
        <f t="shared" si="1324"/>
        <v/>
      </c>
      <c r="AP657" s="49" t="str">
        <f t="shared" si="1325"/>
        <v/>
      </c>
      <c r="AQ657" s="49" t="str">
        <f t="shared" si="1326"/>
        <v/>
      </c>
      <c r="AR657" s="49" t="str">
        <f t="shared" si="1327"/>
        <v/>
      </c>
      <c r="AS657" s="49" t="str">
        <f t="shared" si="1328"/>
        <v/>
      </c>
      <c r="AT657" s="49" t="str">
        <f t="shared" si="1329"/>
        <v/>
      </c>
      <c r="AV657" s="49"/>
      <c r="AW657" s="49" t="str">
        <f t="shared" si="1330"/>
        <v/>
      </c>
      <c r="AX657" s="49" t="str">
        <f t="shared" si="1331"/>
        <v/>
      </c>
      <c r="AY657" s="49" t="str">
        <f t="shared" si="1332"/>
        <v/>
      </c>
      <c r="AZ657" s="49" t="str">
        <f t="shared" si="1333"/>
        <v/>
      </c>
      <c r="BA657" s="49" t="str">
        <f t="shared" si="1334"/>
        <v/>
      </c>
      <c r="BB657" s="49" t="str">
        <f t="shared" si="1335"/>
        <v/>
      </c>
      <c r="BC657" s="49" t="str">
        <f t="shared" si="1336"/>
        <v/>
      </c>
      <c r="BD657" s="49" t="str">
        <f t="shared" si="1337"/>
        <v/>
      </c>
      <c r="BF657" s="49"/>
      <c r="BG657" s="49" t="str">
        <f t="shared" si="1338"/>
        <v/>
      </c>
      <c r="BH657" s="49" t="str">
        <f t="shared" si="1339"/>
        <v/>
      </c>
      <c r="BI657" s="49" t="str">
        <f t="shared" si="1340"/>
        <v/>
      </c>
      <c r="BJ657" s="49" t="str">
        <f t="shared" si="1341"/>
        <v/>
      </c>
      <c r="BK657" s="49" t="str">
        <f t="shared" si="1342"/>
        <v/>
      </c>
      <c r="BL657" s="49" t="str">
        <f t="shared" si="1343"/>
        <v/>
      </c>
      <c r="BM657" s="49" t="str">
        <f t="shared" si="1344"/>
        <v/>
      </c>
      <c r="BN657" s="49" t="str">
        <f t="shared" si="1345"/>
        <v/>
      </c>
      <c r="BP657" s="49"/>
      <c r="BQ657" s="49" t="str">
        <f t="shared" si="1346"/>
        <v/>
      </c>
      <c r="BR657" s="49" t="str">
        <f t="shared" si="1347"/>
        <v/>
      </c>
      <c r="BS657" s="49" t="str">
        <f t="shared" si="1348"/>
        <v/>
      </c>
      <c r="BT657" s="49" t="str">
        <f t="shared" si="1349"/>
        <v/>
      </c>
      <c r="BU657" s="49" t="str">
        <f t="shared" si="1350"/>
        <v/>
      </c>
      <c r="BV657" s="49" t="str">
        <f t="shared" si="1351"/>
        <v/>
      </c>
      <c r="BW657" s="49" t="str">
        <f t="shared" si="1352"/>
        <v/>
      </c>
      <c r="BX657" s="49" t="str">
        <f t="shared" si="1353"/>
        <v/>
      </c>
      <c r="BZ657" s="49"/>
      <c r="CA657" s="49" t="str">
        <f t="shared" si="1354"/>
        <v/>
      </c>
      <c r="CB657" s="49" t="str">
        <f t="shared" si="1355"/>
        <v/>
      </c>
      <c r="CC657" s="49" t="str">
        <f t="shared" si="1356"/>
        <v/>
      </c>
      <c r="CD657" s="49" t="str">
        <f t="shared" si="1357"/>
        <v/>
      </c>
      <c r="CE657" s="49" t="str">
        <f t="shared" si="1358"/>
        <v/>
      </c>
      <c r="CF657" s="49" t="str">
        <f t="shared" si="1359"/>
        <v/>
      </c>
      <c r="CG657" s="49" t="str">
        <f t="shared" si="1360"/>
        <v/>
      </c>
      <c r="CH657" s="49" t="str">
        <f t="shared" si="1361"/>
        <v/>
      </c>
      <c r="CJ657" s="49"/>
      <c r="CK657" s="49" t="str">
        <f t="shared" si="1362"/>
        <v/>
      </c>
      <c r="CL657" s="49" t="str">
        <f t="shared" si="1363"/>
        <v/>
      </c>
      <c r="CM657" s="49" t="str">
        <f t="shared" si="1364"/>
        <v/>
      </c>
      <c r="CN657" s="49" t="str">
        <f t="shared" si="1365"/>
        <v/>
      </c>
      <c r="CO657" s="49" t="str">
        <f t="shared" si="1366"/>
        <v/>
      </c>
      <c r="CP657" s="49" t="str">
        <f t="shared" si="1367"/>
        <v/>
      </c>
      <c r="CQ657" s="49" t="str">
        <f t="shared" si="1368"/>
        <v/>
      </c>
      <c r="CR657" s="49" t="str">
        <f t="shared" si="1369"/>
        <v/>
      </c>
      <c r="CT657" s="49"/>
      <c r="CU657" s="49" t="str">
        <f t="shared" si="1370"/>
        <v/>
      </c>
      <c r="CV657" s="49" t="str">
        <f t="shared" si="1371"/>
        <v/>
      </c>
      <c r="CW657" s="49" t="str">
        <f t="shared" si="1372"/>
        <v/>
      </c>
      <c r="CX657" s="49" t="str">
        <f t="shared" si="1373"/>
        <v/>
      </c>
      <c r="CY657" s="49" t="str">
        <f t="shared" si="1374"/>
        <v/>
      </c>
      <c r="CZ657" s="49" t="str">
        <f t="shared" si="1375"/>
        <v/>
      </c>
      <c r="DA657" s="49" t="str">
        <f t="shared" si="1376"/>
        <v/>
      </c>
      <c r="DB657" s="49" t="str">
        <f t="shared" si="1377"/>
        <v/>
      </c>
      <c r="DD657" s="49"/>
      <c r="DE657" s="49" t="str">
        <f t="shared" si="1378"/>
        <v/>
      </c>
      <c r="DF657" s="49" t="str">
        <f t="shared" si="1379"/>
        <v/>
      </c>
      <c r="DG657" s="49" t="str">
        <f t="shared" si="1380"/>
        <v/>
      </c>
      <c r="DH657" s="49" t="str">
        <f t="shared" si="1381"/>
        <v/>
      </c>
      <c r="DI657" s="49" t="str">
        <f t="shared" si="1382"/>
        <v/>
      </c>
      <c r="DJ657" s="49" t="str">
        <f t="shared" si="1383"/>
        <v/>
      </c>
      <c r="DK657" s="49" t="str">
        <f t="shared" si="1384"/>
        <v/>
      </c>
      <c r="DL657" s="49" t="str">
        <f t="shared" si="1385"/>
        <v/>
      </c>
      <c r="DN657" s="49"/>
      <c r="DO657" s="49" t="str">
        <f t="shared" si="1386"/>
        <v/>
      </c>
      <c r="DP657" s="49" t="str">
        <f t="shared" si="1387"/>
        <v/>
      </c>
      <c r="DQ657" s="49" t="str">
        <f t="shared" si="1388"/>
        <v/>
      </c>
      <c r="DR657" s="49" t="str">
        <f t="shared" si="1389"/>
        <v/>
      </c>
      <c r="DS657" s="49" t="str">
        <f t="shared" si="1390"/>
        <v/>
      </c>
      <c r="DT657" s="49" t="str">
        <f t="shared" si="1391"/>
        <v/>
      </c>
      <c r="DU657" s="49" t="str">
        <f t="shared" si="1392"/>
        <v/>
      </c>
      <c r="DV657" s="49" t="str">
        <f t="shared" si="1393"/>
        <v/>
      </c>
      <c r="DX657" s="49"/>
      <c r="DY657" s="49" t="str">
        <f t="shared" si="1394"/>
        <v/>
      </c>
      <c r="DZ657" s="49" t="str">
        <f t="shared" si="1395"/>
        <v/>
      </c>
      <c r="EA657" s="49" t="str">
        <f t="shared" si="1396"/>
        <v/>
      </c>
      <c r="EB657" s="49" t="str">
        <f t="shared" si="1397"/>
        <v/>
      </c>
      <c r="EC657" s="49" t="str">
        <f t="shared" si="1398"/>
        <v/>
      </c>
      <c r="ED657" s="49" t="str">
        <f t="shared" si="1399"/>
        <v/>
      </c>
      <c r="EE657" s="49" t="str">
        <f t="shared" si="1400"/>
        <v/>
      </c>
      <c r="EF657" s="49" t="str">
        <f t="shared" si="1401"/>
        <v/>
      </c>
      <c r="EH657" s="49"/>
      <c r="EI657" s="49" t="str">
        <f t="shared" si="1402"/>
        <v/>
      </c>
      <c r="EJ657" s="49" t="str">
        <f t="shared" si="1403"/>
        <v/>
      </c>
      <c r="EK657" s="49" t="str">
        <f t="shared" si="1404"/>
        <v/>
      </c>
      <c r="EL657" s="49" t="str">
        <f t="shared" si="1405"/>
        <v/>
      </c>
      <c r="EM657" s="49" t="str">
        <f t="shared" si="1406"/>
        <v/>
      </c>
      <c r="EN657" s="49" t="str">
        <f t="shared" si="1407"/>
        <v/>
      </c>
      <c r="EO657" s="49" t="str">
        <f t="shared" si="1408"/>
        <v/>
      </c>
      <c r="EP657" s="49" t="str">
        <f t="shared" si="1409"/>
        <v/>
      </c>
      <c r="ER657" s="49"/>
      <c r="ES657" s="49" t="str">
        <f t="shared" si="1410"/>
        <v/>
      </c>
      <c r="ET657" s="49" t="str">
        <f t="shared" si="1411"/>
        <v/>
      </c>
      <c r="EU657" s="49" t="str">
        <f t="shared" si="1412"/>
        <v/>
      </c>
      <c r="EV657" s="49" t="str">
        <f t="shared" si="1413"/>
        <v/>
      </c>
      <c r="EW657" s="49" t="str">
        <f t="shared" si="1414"/>
        <v/>
      </c>
      <c r="EX657" s="49" t="str">
        <f t="shared" si="1415"/>
        <v/>
      </c>
      <c r="EY657" s="49" t="str">
        <f t="shared" si="1416"/>
        <v/>
      </c>
      <c r="EZ657" s="49" t="str">
        <f t="shared" si="1417"/>
        <v/>
      </c>
      <c r="FB657" s="49"/>
      <c r="FC657" s="49" t="str">
        <f t="shared" si="1418"/>
        <v/>
      </c>
      <c r="FD657" s="49" t="str">
        <f t="shared" si="1419"/>
        <v/>
      </c>
      <c r="FE657" s="49" t="str">
        <f t="shared" si="1420"/>
        <v/>
      </c>
      <c r="FF657" s="49" t="str">
        <f t="shared" si="1421"/>
        <v/>
      </c>
      <c r="FG657" s="49" t="str">
        <f t="shared" si="1422"/>
        <v/>
      </c>
      <c r="FH657" s="49" t="str">
        <f t="shared" si="1423"/>
        <v/>
      </c>
      <c r="FI657" s="49" t="str">
        <f t="shared" si="1424"/>
        <v/>
      </c>
      <c r="FJ657" s="49" t="str">
        <f t="shared" si="1425"/>
        <v/>
      </c>
      <c r="FL657" s="49"/>
      <c r="FM657" s="49" t="str">
        <f t="shared" si="1426"/>
        <v/>
      </c>
      <c r="FN657" s="49" t="str">
        <f t="shared" si="1427"/>
        <v/>
      </c>
      <c r="FO657" s="49" t="str">
        <f t="shared" si="1428"/>
        <v/>
      </c>
      <c r="FP657" s="49" t="str">
        <f t="shared" si="1429"/>
        <v/>
      </c>
      <c r="FQ657" s="49" t="str">
        <f t="shared" si="1430"/>
        <v/>
      </c>
      <c r="FR657" s="49" t="str">
        <f t="shared" si="1431"/>
        <v/>
      </c>
      <c r="FS657" s="49" t="str">
        <f t="shared" si="1432"/>
        <v/>
      </c>
      <c r="FT657" s="49" t="str">
        <f t="shared" si="1433"/>
        <v/>
      </c>
      <c r="FV657" s="49"/>
      <c r="FW657" s="49" t="str">
        <f t="shared" si="1434"/>
        <v/>
      </c>
      <c r="FX657" s="49" t="str">
        <f t="shared" si="1435"/>
        <v/>
      </c>
      <c r="FY657" s="49" t="str">
        <f t="shared" si="1436"/>
        <v/>
      </c>
      <c r="FZ657" s="49" t="str">
        <f t="shared" si="1437"/>
        <v/>
      </c>
      <c r="GA657" s="49" t="str">
        <f t="shared" si="1438"/>
        <v/>
      </c>
      <c r="GB657" s="49" t="str">
        <f t="shared" si="1439"/>
        <v/>
      </c>
      <c r="GC657" s="49" t="str">
        <f t="shared" si="1440"/>
        <v/>
      </c>
      <c r="GD657" s="49" t="str">
        <f t="shared" si="1441"/>
        <v/>
      </c>
      <c r="GF657" s="49"/>
      <c r="GG657" s="49" t="str">
        <f t="shared" si="1442"/>
        <v/>
      </c>
      <c r="GH657" s="49" t="str">
        <f t="shared" si="1443"/>
        <v/>
      </c>
      <c r="GI657" s="49" t="str">
        <f t="shared" si="1444"/>
        <v/>
      </c>
      <c r="GJ657" s="49" t="str">
        <f t="shared" si="1445"/>
        <v/>
      </c>
      <c r="GK657" s="49" t="str">
        <f t="shared" si="1446"/>
        <v/>
      </c>
      <c r="GL657" s="49" t="str">
        <f t="shared" si="1447"/>
        <v/>
      </c>
      <c r="GM657" s="49" t="str">
        <f t="shared" si="1448"/>
        <v/>
      </c>
      <c r="GN657" s="49" t="str">
        <f t="shared" si="1449"/>
        <v/>
      </c>
      <c r="GP657" s="49"/>
      <c r="GQ657" s="49" t="str">
        <f t="shared" si="1450"/>
        <v/>
      </c>
      <c r="GR657" s="49" t="str">
        <f t="shared" si="1451"/>
        <v/>
      </c>
      <c r="GS657" s="49" t="str">
        <f t="shared" si="1452"/>
        <v/>
      </c>
      <c r="GT657" s="49" t="str">
        <f t="shared" si="1453"/>
        <v/>
      </c>
      <c r="GU657" s="49" t="str">
        <f t="shared" si="1454"/>
        <v/>
      </c>
      <c r="GV657" s="49" t="str">
        <f t="shared" si="1455"/>
        <v/>
      </c>
      <c r="GW657" s="49" t="str">
        <f t="shared" si="1456"/>
        <v/>
      </c>
      <c r="GX657" s="49" t="str">
        <f t="shared" si="1457"/>
        <v/>
      </c>
    </row>
    <row r="658" spans="17:206" x14ac:dyDescent="0.2">
      <c r="Q658" s="65">
        <v>18</v>
      </c>
      <c r="R658" s="201" t="str">
        <f>Syst_Typ5!DA45</f>
        <v/>
      </c>
      <c r="S658" s="201">
        <f>Syst_Typ5!F45</f>
        <v>0</v>
      </c>
      <c r="T658" s="53" t="str">
        <f>Syst_Typ5!W45</f>
        <v/>
      </c>
      <c r="U658" s="201">
        <f>Syst_Typ5!CT45</f>
        <v>0</v>
      </c>
      <c r="V658" s="53" t="str">
        <f>Syst_Typ5!X45</f>
        <v/>
      </c>
      <c r="W658" s="53" t="str">
        <f>Syst_Typ5!AW45</f>
        <v/>
      </c>
      <c r="X658" s="53">
        <f>Syst_Typ5!BF45</f>
        <v>0</v>
      </c>
      <c r="Y658" s="53">
        <f>Syst_Typ5!AZ45</f>
        <v>0</v>
      </c>
      <c r="AB658" s="49"/>
      <c r="AC658" s="49" t="str">
        <f t="shared" si="1314"/>
        <v/>
      </c>
      <c r="AD658" s="49" t="str">
        <f t="shared" si="1315"/>
        <v/>
      </c>
      <c r="AE658" s="49" t="str">
        <f t="shared" si="1316"/>
        <v/>
      </c>
      <c r="AF658" s="49" t="str">
        <f t="shared" si="1317"/>
        <v/>
      </c>
      <c r="AG658" s="49" t="str">
        <f t="shared" si="1318"/>
        <v/>
      </c>
      <c r="AH658" s="49" t="str">
        <f t="shared" si="1319"/>
        <v/>
      </c>
      <c r="AI658" s="49" t="str">
        <f t="shared" si="1320"/>
        <v/>
      </c>
      <c r="AJ658" s="49" t="str">
        <f t="shared" si="1321"/>
        <v/>
      </c>
      <c r="AL658" s="49"/>
      <c r="AM658" s="49" t="str">
        <f t="shared" si="1322"/>
        <v/>
      </c>
      <c r="AN658" s="49" t="str">
        <f t="shared" si="1323"/>
        <v/>
      </c>
      <c r="AO658" s="49" t="str">
        <f t="shared" si="1324"/>
        <v/>
      </c>
      <c r="AP658" s="49" t="str">
        <f t="shared" si="1325"/>
        <v/>
      </c>
      <c r="AQ658" s="49" t="str">
        <f t="shared" si="1326"/>
        <v/>
      </c>
      <c r="AR658" s="49" t="str">
        <f t="shared" si="1327"/>
        <v/>
      </c>
      <c r="AS658" s="49" t="str">
        <f t="shared" si="1328"/>
        <v/>
      </c>
      <c r="AT658" s="49" t="str">
        <f t="shared" si="1329"/>
        <v/>
      </c>
      <c r="AV658" s="49"/>
      <c r="AW658" s="49" t="str">
        <f t="shared" si="1330"/>
        <v/>
      </c>
      <c r="AX658" s="49" t="str">
        <f t="shared" si="1331"/>
        <v/>
      </c>
      <c r="AY658" s="49" t="str">
        <f t="shared" si="1332"/>
        <v/>
      </c>
      <c r="AZ658" s="49" t="str">
        <f t="shared" si="1333"/>
        <v/>
      </c>
      <c r="BA658" s="49" t="str">
        <f t="shared" si="1334"/>
        <v/>
      </c>
      <c r="BB658" s="49" t="str">
        <f t="shared" si="1335"/>
        <v/>
      </c>
      <c r="BC658" s="49" t="str">
        <f t="shared" si="1336"/>
        <v/>
      </c>
      <c r="BD658" s="49" t="str">
        <f t="shared" si="1337"/>
        <v/>
      </c>
      <c r="BF658" s="49"/>
      <c r="BG658" s="49" t="str">
        <f t="shared" si="1338"/>
        <v/>
      </c>
      <c r="BH658" s="49" t="str">
        <f t="shared" si="1339"/>
        <v/>
      </c>
      <c r="BI658" s="49" t="str">
        <f t="shared" si="1340"/>
        <v/>
      </c>
      <c r="BJ658" s="49" t="str">
        <f t="shared" si="1341"/>
        <v/>
      </c>
      <c r="BK658" s="49" t="str">
        <f t="shared" si="1342"/>
        <v/>
      </c>
      <c r="BL658" s="49" t="str">
        <f t="shared" si="1343"/>
        <v/>
      </c>
      <c r="BM658" s="49" t="str">
        <f t="shared" si="1344"/>
        <v/>
      </c>
      <c r="BN658" s="49" t="str">
        <f t="shared" si="1345"/>
        <v/>
      </c>
      <c r="BP658" s="49"/>
      <c r="BQ658" s="49" t="str">
        <f t="shared" si="1346"/>
        <v/>
      </c>
      <c r="BR658" s="49" t="str">
        <f t="shared" si="1347"/>
        <v/>
      </c>
      <c r="BS658" s="49" t="str">
        <f t="shared" si="1348"/>
        <v/>
      </c>
      <c r="BT658" s="49" t="str">
        <f t="shared" si="1349"/>
        <v/>
      </c>
      <c r="BU658" s="49" t="str">
        <f t="shared" si="1350"/>
        <v/>
      </c>
      <c r="BV658" s="49" t="str">
        <f t="shared" si="1351"/>
        <v/>
      </c>
      <c r="BW658" s="49" t="str">
        <f t="shared" si="1352"/>
        <v/>
      </c>
      <c r="BX658" s="49" t="str">
        <f t="shared" si="1353"/>
        <v/>
      </c>
      <c r="BZ658" s="49"/>
      <c r="CA658" s="49" t="str">
        <f t="shared" si="1354"/>
        <v/>
      </c>
      <c r="CB658" s="49" t="str">
        <f t="shared" si="1355"/>
        <v/>
      </c>
      <c r="CC658" s="49" t="str">
        <f t="shared" si="1356"/>
        <v/>
      </c>
      <c r="CD658" s="49" t="str">
        <f t="shared" si="1357"/>
        <v/>
      </c>
      <c r="CE658" s="49" t="str">
        <f t="shared" si="1358"/>
        <v/>
      </c>
      <c r="CF658" s="49" t="str">
        <f t="shared" si="1359"/>
        <v/>
      </c>
      <c r="CG658" s="49" t="str">
        <f t="shared" si="1360"/>
        <v/>
      </c>
      <c r="CH658" s="49" t="str">
        <f t="shared" si="1361"/>
        <v/>
      </c>
      <c r="CJ658" s="49"/>
      <c r="CK658" s="49" t="str">
        <f t="shared" si="1362"/>
        <v/>
      </c>
      <c r="CL658" s="49" t="str">
        <f t="shared" si="1363"/>
        <v/>
      </c>
      <c r="CM658" s="49" t="str">
        <f t="shared" si="1364"/>
        <v/>
      </c>
      <c r="CN658" s="49" t="str">
        <f t="shared" si="1365"/>
        <v/>
      </c>
      <c r="CO658" s="49" t="str">
        <f t="shared" si="1366"/>
        <v/>
      </c>
      <c r="CP658" s="49" t="str">
        <f t="shared" si="1367"/>
        <v/>
      </c>
      <c r="CQ658" s="49" t="str">
        <f t="shared" si="1368"/>
        <v/>
      </c>
      <c r="CR658" s="49" t="str">
        <f t="shared" si="1369"/>
        <v/>
      </c>
      <c r="CT658" s="49"/>
      <c r="CU658" s="49" t="str">
        <f t="shared" si="1370"/>
        <v/>
      </c>
      <c r="CV658" s="49" t="str">
        <f t="shared" si="1371"/>
        <v/>
      </c>
      <c r="CW658" s="49" t="str">
        <f t="shared" si="1372"/>
        <v/>
      </c>
      <c r="CX658" s="49" t="str">
        <f t="shared" si="1373"/>
        <v/>
      </c>
      <c r="CY658" s="49" t="str">
        <f t="shared" si="1374"/>
        <v/>
      </c>
      <c r="CZ658" s="49" t="str">
        <f t="shared" si="1375"/>
        <v/>
      </c>
      <c r="DA658" s="49" t="str">
        <f t="shared" si="1376"/>
        <v/>
      </c>
      <c r="DB658" s="49" t="str">
        <f t="shared" si="1377"/>
        <v/>
      </c>
      <c r="DD658" s="49"/>
      <c r="DE658" s="49" t="str">
        <f t="shared" si="1378"/>
        <v/>
      </c>
      <c r="DF658" s="49" t="str">
        <f t="shared" si="1379"/>
        <v/>
      </c>
      <c r="DG658" s="49" t="str">
        <f t="shared" si="1380"/>
        <v/>
      </c>
      <c r="DH658" s="49" t="str">
        <f t="shared" si="1381"/>
        <v/>
      </c>
      <c r="DI658" s="49" t="str">
        <f t="shared" si="1382"/>
        <v/>
      </c>
      <c r="DJ658" s="49" t="str">
        <f t="shared" si="1383"/>
        <v/>
      </c>
      <c r="DK658" s="49" t="str">
        <f t="shared" si="1384"/>
        <v/>
      </c>
      <c r="DL658" s="49" t="str">
        <f t="shared" si="1385"/>
        <v/>
      </c>
      <c r="DN658" s="49"/>
      <c r="DO658" s="49" t="str">
        <f t="shared" si="1386"/>
        <v/>
      </c>
      <c r="DP658" s="49" t="str">
        <f t="shared" si="1387"/>
        <v/>
      </c>
      <c r="DQ658" s="49" t="str">
        <f t="shared" si="1388"/>
        <v/>
      </c>
      <c r="DR658" s="49" t="str">
        <f t="shared" si="1389"/>
        <v/>
      </c>
      <c r="DS658" s="49" t="str">
        <f t="shared" si="1390"/>
        <v/>
      </c>
      <c r="DT658" s="49" t="str">
        <f t="shared" si="1391"/>
        <v/>
      </c>
      <c r="DU658" s="49" t="str">
        <f t="shared" si="1392"/>
        <v/>
      </c>
      <c r="DV658" s="49" t="str">
        <f t="shared" si="1393"/>
        <v/>
      </c>
      <c r="DX658" s="49"/>
      <c r="DY658" s="49" t="str">
        <f t="shared" si="1394"/>
        <v/>
      </c>
      <c r="DZ658" s="49" t="str">
        <f t="shared" si="1395"/>
        <v/>
      </c>
      <c r="EA658" s="49" t="str">
        <f t="shared" si="1396"/>
        <v/>
      </c>
      <c r="EB658" s="49" t="str">
        <f t="shared" si="1397"/>
        <v/>
      </c>
      <c r="EC658" s="49" t="str">
        <f t="shared" si="1398"/>
        <v/>
      </c>
      <c r="ED658" s="49" t="str">
        <f t="shared" si="1399"/>
        <v/>
      </c>
      <c r="EE658" s="49" t="str">
        <f t="shared" si="1400"/>
        <v/>
      </c>
      <c r="EF658" s="49" t="str">
        <f t="shared" si="1401"/>
        <v/>
      </c>
      <c r="EH658" s="49"/>
      <c r="EI658" s="49" t="str">
        <f t="shared" si="1402"/>
        <v/>
      </c>
      <c r="EJ658" s="49" t="str">
        <f t="shared" si="1403"/>
        <v/>
      </c>
      <c r="EK658" s="49" t="str">
        <f t="shared" si="1404"/>
        <v/>
      </c>
      <c r="EL658" s="49" t="str">
        <f t="shared" si="1405"/>
        <v/>
      </c>
      <c r="EM658" s="49" t="str">
        <f t="shared" si="1406"/>
        <v/>
      </c>
      <c r="EN658" s="49" t="str">
        <f t="shared" si="1407"/>
        <v/>
      </c>
      <c r="EO658" s="49" t="str">
        <f t="shared" si="1408"/>
        <v/>
      </c>
      <c r="EP658" s="49" t="str">
        <f t="shared" si="1409"/>
        <v/>
      </c>
      <c r="ER658" s="49"/>
      <c r="ES658" s="49" t="str">
        <f t="shared" si="1410"/>
        <v/>
      </c>
      <c r="ET658" s="49" t="str">
        <f t="shared" si="1411"/>
        <v/>
      </c>
      <c r="EU658" s="49" t="str">
        <f t="shared" si="1412"/>
        <v/>
      </c>
      <c r="EV658" s="49" t="str">
        <f t="shared" si="1413"/>
        <v/>
      </c>
      <c r="EW658" s="49" t="str">
        <f t="shared" si="1414"/>
        <v/>
      </c>
      <c r="EX658" s="49" t="str">
        <f t="shared" si="1415"/>
        <v/>
      </c>
      <c r="EY658" s="49" t="str">
        <f t="shared" si="1416"/>
        <v/>
      </c>
      <c r="EZ658" s="49" t="str">
        <f t="shared" si="1417"/>
        <v/>
      </c>
      <c r="FB658" s="49"/>
      <c r="FC658" s="49" t="str">
        <f t="shared" si="1418"/>
        <v/>
      </c>
      <c r="FD658" s="49" t="str">
        <f t="shared" si="1419"/>
        <v/>
      </c>
      <c r="FE658" s="49" t="str">
        <f t="shared" si="1420"/>
        <v/>
      </c>
      <c r="FF658" s="49" t="str">
        <f t="shared" si="1421"/>
        <v/>
      </c>
      <c r="FG658" s="49" t="str">
        <f t="shared" si="1422"/>
        <v/>
      </c>
      <c r="FH658" s="49" t="str">
        <f t="shared" si="1423"/>
        <v/>
      </c>
      <c r="FI658" s="49" t="str">
        <f t="shared" si="1424"/>
        <v/>
      </c>
      <c r="FJ658" s="49" t="str">
        <f t="shared" si="1425"/>
        <v/>
      </c>
      <c r="FL658" s="49"/>
      <c r="FM658" s="49" t="str">
        <f t="shared" si="1426"/>
        <v/>
      </c>
      <c r="FN658" s="49" t="str">
        <f t="shared" si="1427"/>
        <v/>
      </c>
      <c r="FO658" s="49" t="str">
        <f t="shared" si="1428"/>
        <v/>
      </c>
      <c r="FP658" s="49" t="str">
        <f t="shared" si="1429"/>
        <v/>
      </c>
      <c r="FQ658" s="49" t="str">
        <f t="shared" si="1430"/>
        <v/>
      </c>
      <c r="FR658" s="49" t="str">
        <f t="shared" si="1431"/>
        <v/>
      </c>
      <c r="FS658" s="49" t="str">
        <f t="shared" si="1432"/>
        <v/>
      </c>
      <c r="FT658" s="49" t="str">
        <f t="shared" si="1433"/>
        <v/>
      </c>
      <c r="FV658" s="49"/>
      <c r="FW658" s="49" t="str">
        <f t="shared" si="1434"/>
        <v/>
      </c>
      <c r="FX658" s="49" t="str">
        <f t="shared" si="1435"/>
        <v/>
      </c>
      <c r="FY658" s="49" t="str">
        <f t="shared" si="1436"/>
        <v/>
      </c>
      <c r="FZ658" s="49" t="str">
        <f t="shared" si="1437"/>
        <v/>
      </c>
      <c r="GA658" s="49" t="str">
        <f t="shared" si="1438"/>
        <v/>
      </c>
      <c r="GB658" s="49" t="str">
        <f t="shared" si="1439"/>
        <v/>
      </c>
      <c r="GC658" s="49" t="str">
        <f t="shared" si="1440"/>
        <v/>
      </c>
      <c r="GD658" s="49" t="str">
        <f t="shared" si="1441"/>
        <v/>
      </c>
      <c r="GF658" s="49"/>
      <c r="GG658" s="49" t="str">
        <f t="shared" si="1442"/>
        <v/>
      </c>
      <c r="GH658" s="49" t="str">
        <f t="shared" si="1443"/>
        <v/>
      </c>
      <c r="GI658" s="49" t="str">
        <f t="shared" si="1444"/>
        <v/>
      </c>
      <c r="GJ658" s="49" t="str">
        <f t="shared" si="1445"/>
        <v/>
      </c>
      <c r="GK658" s="49" t="str">
        <f t="shared" si="1446"/>
        <v/>
      </c>
      <c r="GL658" s="49" t="str">
        <f t="shared" si="1447"/>
        <v/>
      </c>
      <c r="GM658" s="49" t="str">
        <f t="shared" si="1448"/>
        <v/>
      </c>
      <c r="GN658" s="49" t="str">
        <f t="shared" si="1449"/>
        <v/>
      </c>
      <c r="GP658" s="49"/>
      <c r="GQ658" s="49" t="str">
        <f t="shared" si="1450"/>
        <v/>
      </c>
      <c r="GR658" s="49" t="str">
        <f t="shared" si="1451"/>
        <v/>
      </c>
      <c r="GS658" s="49" t="str">
        <f t="shared" si="1452"/>
        <v/>
      </c>
      <c r="GT658" s="49" t="str">
        <f t="shared" si="1453"/>
        <v/>
      </c>
      <c r="GU658" s="49" t="str">
        <f t="shared" si="1454"/>
        <v/>
      </c>
      <c r="GV658" s="49" t="str">
        <f t="shared" si="1455"/>
        <v/>
      </c>
      <c r="GW658" s="49" t="str">
        <f t="shared" si="1456"/>
        <v/>
      </c>
      <c r="GX658" s="49" t="str">
        <f t="shared" si="1457"/>
        <v/>
      </c>
    </row>
    <row r="659" spans="17:206" x14ac:dyDescent="0.2">
      <c r="Q659" s="65">
        <v>19</v>
      </c>
      <c r="R659" s="201" t="str">
        <f>Syst_Typ5!DA46</f>
        <v/>
      </c>
      <c r="S659" s="201">
        <f>Syst_Typ5!F46</f>
        <v>0</v>
      </c>
      <c r="T659" s="53" t="str">
        <f>Syst_Typ5!W46</f>
        <v/>
      </c>
      <c r="U659" s="201">
        <f>Syst_Typ5!CT46</f>
        <v>0</v>
      </c>
      <c r="V659" s="53" t="str">
        <f>Syst_Typ5!X46</f>
        <v/>
      </c>
      <c r="W659" s="53" t="str">
        <f>Syst_Typ5!AW46</f>
        <v/>
      </c>
      <c r="X659" s="53">
        <f>Syst_Typ5!BF46</f>
        <v>0</v>
      </c>
      <c r="Y659" s="53">
        <f>Syst_Typ5!AZ46</f>
        <v>0</v>
      </c>
      <c r="AB659" s="49"/>
      <c r="AC659" s="49" t="str">
        <f t="shared" si="1314"/>
        <v/>
      </c>
      <c r="AD659" s="49" t="str">
        <f t="shared" si="1315"/>
        <v/>
      </c>
      <c r="AE659" s="49" t="str">
        <f t="shared" si="1316"/>
        <v/>
      </c>
      <c r="AF659" s="49" t="str">
        <f t="shared" si="1317"/>
        <v/>
      </c>
      <c r="AG659" s="49" t="str">
        <f t="shared" si="1318"/>
        <v/>
      </c>
      <c r="AH659" s="49" t="str">
        <f t="shared" si="1319"/>
        <v/>
      </c>
      <c r="AI659" s="49" t="str">
        <f t="shared" si="1320"/>
        <v/>
      </c>
      <c r="AJ659" s="49" t="str">
        <f t="shared" si="1321"/>
        <v/>
      </c>
      <c r="AL659" s="49"/>
      <c r="AM659" s="49" t="str">
        <f t="shared" si="1322"/>
        <v/>
      </c>
      <c r="AN659" s="49" t="str">
        <f t="shared" si="1323"/>
        <v/>
      </c>
      <c r="AO659" s="49" t="str">
        <f t="shared" si="1324"/>
        <v/>
      </c>
      <c r="AP659" s="49" t="str">
        <f t="shared" si="1325"/>
        <v/>
      </c>
      <c r="AQ659" s="49" t="str">
        <f t="shared" si="1326"/>
        <v/>
      </c>
      <c r="AR659" s="49" t="str">
        <f t="shared" si="1327"/>
        <v/>
      </c>
      <c r="AS659" s="49" t="str">
        <f t="shared" si="1328"/>
        <v/>
      </c>
      <c r="AT659" s="49" t="str">
        <f t="shared" si="1329"/>
        <v/>
      </c>
      <c r="AV659" s="49"/>
      <c r="AW659" s="49" t="str">
        <f t="shared" si="1330"/>
        <v/>
      </c>
      <c r="AX659" s="49" t="str">
        <f t="shared" si="1331"/>
        <v/>
      </c>
      <c r="AY659" s="49" t="str">
        <f t="shared" si="1332"/>
        <v/>
      </c>
      <c r="AZ659" s="49" t="str">
        <f t="shared" si="1333"/>
        <v/>
      </c>
      <c r="BA659" s="49" t="str">
        <f t="shared" si="1334"/>
        <v/>
      </c>
      <c r="BB659" s="49" t="str">
        <f t="shared" si="1335"/>
        <v/>
      </c>
      <c r="BC659" s="49" t="str">
        <f t="shared" si="1336"/>
        <v/>
      </c>
      <c r="BD659" s="49" t="str">
        <f t="shared" si="1337"/>
        <v/>
      </c>
      <c r="BF659" s="49"/>
      <c r="BG659" s="49" t="str">
        <f t="shared" si="1338"/>
        <v/>
      </c>
      <c r="BH659" s="49" t="str">
        <f t="shared" si="1339"/>
        <v/>
      </c>
      <c r="BI659" s="49" t="str">
        <f t="shared" si="1340"/>
        <v/>
      </c>
      <c r="BJ659" s="49" t="str">
        <f t="shared" si="1341"/>
        <v/>
      </c>
      <c r="BK659" s="49" t="str">
        <f t="shared" si="1342"/>
        <v/>
      </c>
      <c r="BL659" s="49" t="str">
        <f t="shared" si="1343"/>
        <v/>
      </c>
      <c r="BM659" s="49" t="str">
        <f t="shared" si="1344"/>
        <v/>
      </c>
      <c r="BN659" s="49" t="str">
        <f t="shared" si="1345"/>
        <v/>
      </c>
      <c r="BP659" s="49"/>
      <c r="BQ659" s="49" t="str">
        <f t="shared" si="1346"/>
        <v/>
      </c>
      <c r="BR659" s="49" t="str">
        <f t="shared" si="1347"/>
        <v/>
      </c>
      <c r="BS659" s="49" t="str">
        <f t="shared" si="1348"/>
        <v/>
      </c>
      <c r="BT659" s="49" t="str">
        <f t="shared" si="1349"/>
        <v/>
      </c>
      <c r="BU659" s="49" t="str">
        <f t="shared" si="1350"/>
        <v/>
      </c>
      <c r="BV659" s="49" t="str">
        <f t="shared" si="1351"/>
        <v/>
      </c>
      <c r="BW659" s="49" t="str">
        <f t="shared" si="1352"/>
        <v/>
      </c>
      <c r="BX659" s="49" t="str">
        <f t="shared" si="1353"/>
        <v/>
      </c>
      <c r="BZ659" s="49"/>
      <c r="CA659" s="49" t="str">
        <f t="shared" si="1354"/>
        <v/>
      </c>
      <c r="CB659" s="49" t="str">
        <f t="shared" si="1355"/>
        <v/>
      </c>
      <c r="CC659" s="49" t="str">
        <f t="shared" si="1356"/>
        <v/>
      </c>
      <c r="CD659" s="49" t="str">
        <f t="shared" si="1357"/>
        <v/>
      </c>
      <c r="CE659" s="49" t="str">
        <f t="shared" si="1358"/>
        <v/>
      </c>
      <c r="CF659" s="49" t="str">
        <f t="shared" si="1359"/>
        <v/>
      </c>
      <c r="CG659" s="49" t="str">
        <f t="shared" si="1360"/>
        <v/>
      </c>
      <c r="CH659" s="49" t="str">
        <f t="shared" si="1361"/>
        <v/>
      </c>
      <c r="CJ659" s="49"/>
      <c r="CK659" s="49" t="str">
        <f t="shared" si="1362"/>
        <v/>
      </c>
      <c r="CL659" s="49" t="str">
        <f t="shared" si="1363"/>
        <v/>
      </c>
      <c r="CM659" s="49" t="str">
        <f t="shared" si="1364"/>
        <v/>
      </c>
      <c r="CN659" s="49" t="str">
        <f t="shared" si="1365"/>
        <v/>
      </c>
      <c r="CO659" s="49" t="str">
        <f t="shared" si="1366"/>
        <v/>
      </c>
      <c r="CP659" s="49" t="str">
        <f t="shared" si="1367"/>
        <v/>
      </c>
      <c r="CQ659" s="49" t="str">
        <f t="shared" si="1368"/>
        <v/>
      </c>
      <c r="CR659" s="49" t="str">
        <f t="shared" si="1369"/>
        <v/>
      </c>
      <c r="CT659" s="49"/>
      <c r="CU659" s="49" t="str">
        <f t="shared" si="1370"/>
        <v/>
      </c>
      <c r="CV659" s="49" t="str">
        <f t="shared" si="1371"/>
        <v/>
      </c>
      <c r="CW659" s="49" t="str">
        <f t="shared" si="1372"/>
        <v/>
      </c>
      <c r="CX659" s="49" t="str">
        <f t="shared" si="1373"/>
        <v/>
      </c>
      <c r="CY659" s="49" t="str">
        <f t="shared" si="1374"/>
        <v/>
      </c>
      <c r="CZ659" s="49" t="str">
        <f t="shared" si="1375"/>
        <v/>
      </c>
      <c r="DA659" s="49" t="str">
        <f t="shared" si="1376"/>
        <v/>
      </c>
      <c r="DB659" s="49" t="str">
        <f t="shared" si="1377"/>
        <v/>
      </c>
      <c r="DD659" s="49"/>
      <c r="DE659" s="49" t="str">
        <f t="shared" si="1378"/>
        <v/>
      </c>
      <c r="DF659" s="49" t="str">
        <f t="shared" si="1379"/>
        <v/>
      </c>
      <c r="DG659" s="49" t="str">
        <f t="shared" si="1380"/>
        <v/>
      </c>
      <c r="DH659" s="49" t="str">
        <f t="shared" si="1381"/>
        <v/>
      </c>
      <c r="DI659" s="49" t="str">
        <f t="shared" si="1382"/>
        <v/>
      </c>
      <c r="DJ659" s="49" t="str">
        <f t="shared" si="1383"/>
        <v/>
      </c>
      <c r="DK659" s="49" t="str">
        <f t="shared" si="1384"/>
        <v/>
      </c>
      <c r="DL659" s="49" t="str">
        <f t="shared" si="1385"/>
        <v/>
      </c>
      <c r="DN659" s="49"/>
      <c r="DO659" s="49" t="str">
        <f t="shared" si="1386"/>
        <v/>
      </c>
      <c r="DP659" s="49" t="str">
        <f t="shared" si="1387"/>
        <v/>
      </c>
      <c r="DQ659" s="49" t="str">
        <f t="shared" si="1388"/>
        <v/>
      </c>
      <c r="DR659" s="49" t="str">
        <f t="shared" si="1389"/>
        <v/>
      </c>
      <c r="DS659" s="49" t="str">
        <f t="shared" si="1390"/>
        <v/>
      </c>
      <c r="DT659" s="49" t="str">
        <f t="shared" si="1391"/>
        <v/>
      </c>
      <c r="DU659" s="49" t="str">
        <f t="shared" si="1392"/>
        <v/>
      </c>
      <c r="DV659" s="49" t="str">
        <f t="shared" si="1393"/>
        <v/>
      </c>
      <c r="DX659" s="49"/>
      <c r="DY659" s="49" t="str">
        <f t="shared" si="1394"/>
        <v/>
      </c>
      <c r="DZ659" s="49" t="str">
        <f t="shared" si="1395"/>
        <v/>
      </c>
      <c r="EA659" s="49" t="str">
        <f t="shared" si="1396"/>
        <v/>
      </c>
      <c r="EB659" s="49" t="str">
        <f t="shared" si="1397"/>
        <v/>
      </c>
      <c r="EC659" s="49" t="str">
        <f t="shared" si="1398"/>
        <v/>
      </c>
      <c r="ED659" s="49" t="str">
        <f t="shared" si="1399"/>
        <v/>
      </c>
      <c r="EE659" s="49" t="str">
        <f t="shared" si="1400"/>
        <v/>
      </c>
      <c r="EF659" s="49" t="str">
        <f t="shared" si="1401"/>
        <v/>
      </c>
      <c r="EH659" s="49"/>
      <c r="EI659" s="49" t="str">
        <f t="shared" si="1402"/>
        <v/>
      </c>
      <c r="EJ659" s="49" t="str">
        <f t="shared" si="1403"/>
        <v/>
      </c>
      <c r="EK659" s="49" t="str">
        <f t="shared" si="1404"/>
        <v/>
      </c>
      <c r="EL659" s="49" t="str">
        <f t="shared" si="1405"/>
        <v/>
      </c>
      <c r="EM659" s="49" t="str">
        <f t="shared" si="1406"/>
        <v/>
      </c>
      <c r="EN659" s="49" t="str">
        <f t="shared" si="1407"/>
        <v/>
      </c>
      <c r="EO659" s="49" t="str">
        <f t="shared" si="1408"/>
        <v/>
      </c>
      <c r="EP659" s="49" t="str">
        <f t="shared" si="1409"/>
        <v/>
      </c>
      <c r="ER659" s="49"/>
      <c r="ES659" s="49" t="str">
        <f t="shared" si="1410"/>
        <v/>
      </c>
      <c r="ET659" s="49" t="str">
        <f t="shared" si="1411"/>
        <v/>
      </c>
      <c r="EU659" s="49" t="str">
        <f t="shared" si="1412"/>
        <v/>
      </c>
      <c r="EV659" s="49" t="str">
        <f t="shared" si="1413"/>
        <v/>
      </c>
      <c r="EW659" s="49" t="str">
        <f t="shared" si="1414"/>
        <v/>
      </c>
      <c r="EX659" s="49" t="str">
        <f t="shared" si="1415"/>
        <v/>
      </c>
      <c r="EY659" s="49" t="str">
        <f t="shared" si="1416"/>
        <v/>
      </c>
      <c r="EZ659" s="49" t="str">
        <f t="shared" si="1417"/>
        <v/>
      </c>
      <c r="FB659" s="49"/>
      <c r="FC659" s="49" t="str">
        <f t="shared" si="1418"/>
        <v/>
      </c>
      <c r="FD659" s="49" t="str">
        <f t="shared" si="1419"/>
        <v/>
      </c>
      <c r="FE659" s="49" t="str">
        <f t="shared" si="1420"/>
        <v/>
      </c>
      <c r="FF659" s="49" t="str">
        <f t="shared" si="1421"/>
        <v/>
      </c>
      <c r="FG659" s="49" t="str">
        <f t="shared" si="1422"/>
        <v/>
      </c>
      <c r="FH659" s="49" t="str">
        <f t="shared" si="1423"/>
        <v/>
      </c>
      <c r="FI659" s="49" t="str">
        <f t="shared" si="1424"/>
        <v/>
      </c>
      <c r="FJ659" s="49" t="str">
        <f t="shared" si="1425"/>
        <v/>
      </c>
      <c r="FL659" s="49"/>
      <c r="FM659" s="49" t="str">
        <f t="shared" si="1426"/>
        <v/>
      </c>
      <c r="FN659" s="49" t="str">
        <f t="shared" si="1427"/>
        <v/>
      </c>
      <c r="FO659" s="49" t="str">
        <f t="shared" si="1428"/>
        <v/>
      </c>
      <c r="FP659" s="49" t="str">
        <f t="shared" si="1429"/>
        <v/>
      </c>
      <c r="FQ659" s="49" t="str">
        <f t="shared" si="1430"/>
        <v/>
      </c>
      <c r="FR659" s="49" t="str">
        <f t="shared" si="1431"/>
        <v/>
      </c>
      <c r="FS659" s="49" t="str">
        <f t="shared" si="1432"/>
        <v/>
      </c>
      <c r="FT659" s="49" t="str">
        <f t="shared" si="1433"/>
        <v/>
      </c>
      <c r="FV659" s="49"/>
      <c r="FW659" s="49" t="str">
        <f t="shared" si="1434"/>
        <v/>
      </c>
      <c r="FX659" s="49" t="str">
        <f t="shared" si="1435"/>
        <v/>
      </c>
      <c r="FY659" s="49" t="str">
        <f t="shared" si="1436"/>
        <v/>
      </c>
      <c r="FZ659" s="49" t="str">
        <f t="shared" si="1437"/>
        <v/>
      </c>
      <c r="GA659" s="49" t="str">
        <f t="shared" si="1438"/>
        <v/>
      </c>
      <c r="GB659" s="49" t="str">
        <f t="shared" si="1439"/>
        <v/>
      </c>
      <c r="GC659" s="49" t="str">
        <f t="shared" si="1440"/>
        <v/>
      </c>
      <c r="GD659" s="49" t="str">
        <f t="shared" si="1441"/>
        <v/>
      </c>
      <c r="GF659" s="49"/>
      <c r="GG659" s="49" t="str">
        <f t="shared" si="1442"/>
        <v/>
      </c>
      <c r="GH659" s="49" t="str">
        <f t="shared" si="1443"/>
        <v/>
      </c>
      <c r="GI659" s="49" t="str">
        <f t="shared" si="1444"/>
        <v/>
      </c>
      <c r="GJ659" s="49" t="str">
        <f t="shared" si="1445"/>
        <v/>
      </c>
      <c r="GK659" s="49" t="str">
        <f t="shared" si="1446"/>
        <v/>
      </c>
      <c r="GL659" s="49" t="str">
        <f t="shared" si="1447"/>
        <v/>
      </c>
      <c r="GM659" s="49" t="str">
        <f t="shared" si="1448"/>
        <v/>
      </c>
      <c r="GN659" s="49" t="str">
        <f t="shared" si="1449"/>
        <v/>
      </c>
      <c r="GP659" s="49"/>
      <c r="GQ659" s="49" t="str">
        <f t="shared" si="1450"/>
        <v/>
      </c>
      <c r="GR659" s="49" t="str">
        <f t="shared" si="1451"/>
        <v/>
      </c>
      <c r="GS659" s="49" t="str">
        <f t="shared" si="1452"/>
        <v/>
      </c>
      <c r="GT659" s="49" t="str">
        <f t="shared" si="1453"/>
        <v/>
      </c>
      <c r="GU659" s="49" t="str">
        <f t="shared" si="1454"/>
        <v/>
      </c>
      <c r="GV659" s="49" t="str">
        <f t="shared" si="1455"/>
        <v/>
      </c>
      <c r="GW659" s="49" t="str">
        <f t="shared" si="1456"/>
        <v/>
      </c>
      <c r="GX659" s="49" t="str">
        <f t="shared" si="1457"/>
        <v/>
      </c>
    </row>
    <row r="660" spans="17:206" x14ac:dyDescent="0.2">
      <c r="Q660" s="65">
        <v>20</v>
      </c>
      <c r="R660" s="201" t="str">
        <f>Syst_Typ5!DA47</f>
        <v/>
      </c>
      <c r="S660" s="201">
        <f>Syst_Typ5!F47</f>
        <v>0</v>
      </c>
      <c r="T660" s="53" t="str">
        <f>Syst_Typ5!W47</f>
        <v/>
      </c>
      <c r="U660" s="201">
        <f>Syst_Typ5!CT47</f>
        <v>0</v>
      </c>
      <c r="V660" s="53" t="str">
        <f>Syst_Typ5!X47</f>
        <v/>
      </c>
      <c r="W660" s="53" t="str">
        <f>Syst_Typ5!AW47</f>
        <v/>
      </c>
      <c r="X660" s="53">
        <f>Syst_Typ5!BF47</f>
        <v>0</v>
      </c>
      <c r="Y660" s="53">
        <f>Syst_Typ5!AZ47</f>
        <v>0</v>
      </c>
      <c r="AB660" s="49"/>
      <c r="AC660" s="49" t="str">
        <f t="shared" si="1314"/>
        <v/>
      </c>
      <c r="AD660" s="49" t="str">
        <f t="shared" si="1315"/>
        <v/>
      </c>
      <c r="AE660" s="49" t="str">
        <f t="shared" si="1316"/>
        <v/>
      </c>
      <c r="AF660" s="49" t="str">
        <f t="shared" si="1317"/>
        <v/>
      </c>
      <c r="AG660" s="49" t="str">
        <f t="shared" si="1318"/>
        <v/>
      </c>
      <c r="AH660" s="49" t="str">
        <f t="shared" si="1319"/>
        <v/>
      </c>
      <c r="AI660" s="49" t="str">
        <f t="shared" si="1320"/>
        <v/>
      </c>
      <c r="AJ660" s="49" t="str">
        <f t="shared" si="1321"/>
        <v/>
      </c>
      <c r="AL660" s="49"/>
      <c r="AM660" s="49" t="str">
        <f t="shared" si="1322"/>
        <v/>
      </c>
      <c r="AN660" s="49" t="str">
        <f t="shared" si="1323"/>
        <v/>
      </c>
      <c r="AO660" s="49" t="str">
        <f t="shared" si="1324"/>
        <v/>
      </c>
      <c r="AP660" s="49" t="str">
        <f t="shared" si="1325"/>
        <v/>
      </c>
      <c r="AQ660" s="49" t="str">
        <f t="shared" si="1326"/>
        <v/>
      </c>
      <c r="AR660" s="49" t="str">
        <f t="shared" si="1327"/>
        <v/>
      </c>
      <c r="AS660" s="49" t="str">
        <f t="shared" si="1328"/>
        <v/>
      </c>
      <c r="AT660" s="49" t="str">
        <f t="shared" si="1329"/>
        <v/>
      </c>
      <c r="AV660" s="49"/>
      <c r="AW660" s="49" t="str">
        <f t="shared" si="1330"/>
        <v/>
      </c>
      <c r="AX660" s="49" t="str">
        <f t="shared" si="1331"/>
        <v/>
      </c>
      <c r="AY660" s="49" t="str">
        <f t="shared" si="1332"/>
        <v/>
      </c>
      <c r="AZ660" s="49" t="str">
        <f t="shared" si="1333"/>
        <v/>
      </c>
      <c r="BA660" s="49" t="str">
        <f t="shared" si="1334"/>
        <v/>
      </c>
      <c r="BB660" s="49" t="str">
        <f t="shared" si="1335"/>
        <v/>
      </c>
      <c r="BC660" s="49" t="str">
        <f t="shared" si="1336"/>
        <v/>
      </c>
      <c r="BD660" s="49" t="str">
        <f t="shared" si="1337"/>
        <v/>
      </c>
      <c r="BF660" s="49"/>
      <c r="BG660" s="49" t="str">
        <f t="shared" si="1338"/>
        <v/>
      </c>
      <c r="BH660" s="49" t="str">
        <f t="shared" si="1339"/>
        <v/>
      </c>
      <c r="BI660" s="49" t="str">
        <f t="shared" si="1340"/>
        <v/>
      </c>
      <c r="BJ660" s="49" t="str">
        <f t="shared" si="1341"/>
        <v/>
      </c>
      <c r="BK660" s="49" t="str">
        <f t="shared" si="1342"/>
        <v/>
      </c>
      <c r="BL660" s="49" t="str">
        <f t="shared" si="1343"/>
        <v/>
      </c>
      <c r="BM660" s="49" t="str">
        <f t="shared" si="1344"/>
        <v/>
      </c>
      <c r="BN660" s="49" t="str">
        <f t="shared" si="1345"/>
        <v/>
      </c>
      <c r="BP660" s="49"/>
      <c r="BQ660" s="49" t="str">
        <f t="shared" si="1346"/>
        <v/>
      </c>
      <c r="BR660" s="49" t="str">
        <f t="shared" si="1347"/>
        <v/>
      </c>
      <c r="BS660" s="49" t="str">
        <f t="shared" si="1348"/>
        <v/>
      </c>
      <c r="BT660" s="49" t="str">
        <f t="shared" si="1349"/>
        <v/>
      </c>
      <c r="BU660" s="49" t="str">
        <f t="shared" si="1350"/>
        <v/>
      </c>
      <c r="BV660" s="49" t="str">
        <f t="shared" si="1351"/>
        <v/>
      </c>
      <c r="BW660" s="49" t="str">
        <f t="shared" si="1352"/>
        <v/>
      </c>
      <c r="BX660" s="49" t="str">
        <f t="shared" si="1353"/>
        <v/>
      </c>
      <c r="BZ660" s="49"/>
      <c r="CA660" s="49" t="str">
        <f t="shared" si="1354"/>
        <v/>
      </c>
      <c r="CB660" s="49" t="str">
        <f t="shared" si="1355"/>
        <v/>
      </c>
      <c r="CC660" s="49" t="str">
        <f t="shared" si="1356"/>
        <v/>
      </c>
      <c r="CD660" s="49" t="str">
        <f t="shared" si="1357"/>
        <v/>
      </c>
      <c r="CE660" s="49" t="str">
        <f t="shared" si="1358"/>
        <v/>
      </c>
      <c r="CF660" s="49" t="str">
        <f t="shared" si="1359"/>
        <v/>
      </c>
      <c r="CG660" s="49" t="str">
        <f t="shared" si="1360"/>
        <v/>
      </c>
      <c r="CH660" s="49" t="str">
        <f t="shared" si="1361"/>
        <v/>
      </c>
      <c r="CJ660" s="49"/>
      <c r="CK660" s="49" t="str">
        <f t="shared" si="1362"/>
        <v/>
      </c>
      <c r="CL660" s="49" t="str">
        <f t="shared" si="1363"/>
        <v/>
      </c>
      <c r="CM660" s="49" t="str">
        <f t="shared" si="1364"/>
        <v/>
      </c>
      <c r="CN660" s="49" t="str">
        <f t="shared" si="1365"/>
        <v/>
      </c>
      <c r="CO660" s="49" t="str">
        <f t="shared" si="1366"/>
        <v/>
      </c>
      <c r="CP660" s="49" t="str">
        <f t="shared" si="1367"/>
        <v/>
      </c>
      <c r="CQ660" s="49" t="str">
        <f t="shared" si="1368"/>
        <v/>
      </c>
      <c r="CR660" s="49" t="str">
        <f t="shared" si="1369"/>
        <v/>
      </c>
      <c r="CT660" s="49"/>
      <c r="CU660" s="49" t="str">
        <f t="shared" si="1370"/>
        <v/>
      </c>
      <c r="CV660" s="49" t="str">
        <f t="shared" si="1371"/>
        <v/>
      </c>
      <c r="CW660" s="49" t="str">
        <f t="shared" si="1372"/>
        <v/>
      </c>
      <c r="CX660" s="49" t="str">
        <f t="shared" si="1373"/>
        <v/>
      </c>
      <c r="CY660" s="49" t="str">
        <f t="shared" si="1374"/>
        <v/>
      </c>
      <c r="CZ660" s="49" t="str">
        <f t="shared" si="1375"/>
        <v/>
      </c>
      <c r="DA660" s="49" t="str">
        <f t="shared" si="1376"/>
        <v/>
      </c>
      <c r="DB660" s="49" t="str">
        <f t="shared" si="1377"/>
        <v/>
      </c>
      <c r="DD660" s="49"/>
      <c r="DE660" s="49" t="str">
        <f t="shared" si="1378"/>
        <v/>
      </c>
      <c r="DF660" s="49" t="str">
        <f t="shared" si="1379"/>
        <v/>
      </c>
      <c r="DG660" s="49" t="str">
        <f t="shared" si="1380"/>
        <v/>
      </c>
      <c r="DH660" s="49" t="str">
        <f t="shared" si="1381"/>
        <v/>
      </c>
      <c r="DI660" s="49" t="str">
        <f t="shared" si="1382"/>
        <v/>
      </c>
      <c r="DJ660" s="49" t="str">
        <f t="shared" si="1383"/>
        <v/>
      </c>
      <c r="DK660" s="49" t="str">
        <f t="shared" si="1384"/>
        <v/>
      </c>
      <c r="DL660" s="49" t="str">
        <f t="shared" si="1385"/>
        <v/>
      </c>
      <c r="DN660" s="49"/>
      <c r="DO660" s="49" t="str">
        <f t="shared" si="1386"/>
        <v/>
      </c>
      <c r="DP660" s="49" t="str">
        <f t="shared" si="1387"/>
        <v/>
      </c>
      <c r="DQ660" s="49" t="str">
        <f t="shared" si="1388"/>
        <v/>
      </c>
      <c r="DR660" s="49" t="str">
        <f t="shared" si="1389"/>
        <v/>
      </c>
      <c r="DS660" s="49" t="str">
        <f t="shared" si="1390"/>
        <v/>
      </c>
      <c r="DT660" s="49" t="str">
        <f t="shared" si="1391"/>
        <v/>
      </c>
      <c r="DU660" s="49" t="str">
        <f t="shared" si="1392"/>
        <v/>
      </c>
      <c r="DV660" s="49" t="str">
        <f t="shared" si="1393"/>
        <v/>
      </c>
      <c r="DX660" s="49"/>
      <c r="DY660" s="49" t="str">
        <f t="shared" si="1394"/>
        <v/>
      </c>
      <c r="DZ660" s="49" t="str">
        <f t="shared" si="1395"/>
        <v/>
      </c>
      <c r="EA660" s="49" t="str">
        <f t="shared" si="1396"/>
        <v/>
      </c>
      <c r="EB660" s="49" t="str">
        <f t="shared" si="1397"/>
        <v/>
      </c>
      <c r="EC660" s="49" t="str">
        <f t="shared" si="1398"/>
        <v/>
      </c>
      <c r="ED660" s="49" t="str">
        <f t="shared" si="1399"/>
        <v/>
      </c>
      <c r="EE660" s="49" t="str">
        <f t="shared" si="1400"/>
        <v/>
      </c>
      <c r="EF660" s="49" t="str">
        <f t="shared" si="1401"/>
        <v/>
      </c>
      <c r="EH660" s="49"/>
      <c r="EI660" s="49" t="str">
        <f t="shared" si="1402"/>
        <v/>
      </c>
      <c r="EJ660" s="49" t="str">
        <f t="shared" si="1403"/>
        <v/>
      </c>
      <c r="EK660" s="49" t="str">
        <f t="shared" si="1404"/>
        <v/>
      </c>
      <c r="EL660" s="49" t="str">
        <f t="shared" si="1405"/>
        <v/>
      </c>
      <c r="EM660" s="49" t="str">
        <f t="shared" si="1406"/>
        <v/>
      </c>
      <c r="EN660" s="49" t="str">
        <f t="shared" si="1407"/>
        <v/>
      </c>
      <c r="EO660" s="49" t="str">
        <f t="shared" si="1408"/>
        <v/>
      </c>
      <c r="EP660" s="49" t="str">
        <f t="shared" si="1409"/>
        <v/>
      </c>
      <c r="ER660" s="49"/>
      <c r="ES660" s="49" t="str">
        <f t="shared" si="1410"/>
        <v/>
      </c>
      <c r="ET660" s="49" t="str">
        <f t="shared" si="1411"/>
        <v/>
      </c>
      <c r="EU660" s="49" t="str">
        <f t="shared" si="1412"/>
        <v/>
      </c>
      <c r="EV660" s="49" t="str">
        <f t="shared" si="1413"/>
        <v/>
      </c>
      <c r="EW660" s="49" t="str">
        <f t="shared" si="1414"/>
        <v/>
      </c>
      <c r="EX660" s="49" t="str">
        <f t="shared" si="1415"/>
        <v/>
      </c>
      <c r="EY660" s="49" t="str">
        <f t="shared" si="1416"/>
        <v/>
      </c>
      <c r="EZ660" s="49" t="str">
        <f t="shared" si="1417"/>
        <v/>
      </c>
      <c r="FB660" s="49"/>
      <c r="FC660" s="49" t="str">
        <f t="shared" si="1418"/>
        <v/>
      </c>
      <c r="FD660" s="49" t="str">
        <f t="shared" si="1419"/>
        <v/>
      </c>
      <c r="FE660" s="49" t="str">
        <f t="shared" si="1420"/>
        <v/>
      </c>
      <c r="FF660" s="49" t="str">
        <f t="shared" si="1421"/>
        <v/>
      </c>
      <c r="FG660" s="49" t="str">
        <f t="shared" si="1422"/>
        <v/>
      </c>
      <c r="FH660" s="49" t="str">
        <f t="shared" si="1423"/>
        <v/>
      </c>
      <c r="FI660" s="49" t="str">
        <f t="shared" si="1424"/>
        <v/>
      </c>
      <c r="FJ660" s="49" t="str">
        <f t="shared" si="1425"/>
        <v/>
      </c>
      <c r="FL660" s="49"/>
      <c r="FM660" s="49" t="str">
        <f t="shared" si="1426"/>
        <v/>
      </c>
      <c r="FN660" s="49" t="str">
        <f t="shared" si="1427"/>
        <v/>
      </c>
      <c r="FO660" s="49" t="str">
        <f t="shared" si="1428"/>
        <v/>
      </c>
      <c r="FP660" s="49" t="str">
        <f t="shared" si="1429"/>
        <v/>
      </c>
      <c r="FQ660" s="49" t="str">
        <f t="shared" si="1430"/>
        <v/>
      </c>
      <c r="FR660" s="49" t="str">
        <f t="shared" si="1431"/>
        <v/>
      </c>
      <c r="FS660" s="49" t="str">
        <f t="shared" si="1432"/>
        <v/>
      </c>
      <c r="FT660" s="49" t="str">
        <f t="shared" si="1433"/>
        <v/>
      </c>
      <c r="FV660" s="49"/>
      <c r="FW660" s="49" t="str">
        <f t="shared" si="1434"/>
        <v/>
      </c>
      <c r="FX660" s="49" t="str">
        <f t="shared" si="1435"/>
        <v/>
      </c>
      <c r="FY660" s="49" t="str">
        <f t="shared" si="1436"/>
        <v/>
      </c>
      <c r="FZ660" s="49" t="str">
        <f t="shared" si="1437"/>
        <v/>
      </c>
      <c r="GA660" s="49" t="str">
        <f t="shared" si="1438"/>
        <v/>
      </c>
      <c r="GB660" s="49" t="str">
        <f t="shared" si="1439"/>
        <v/>
      </c>
      <c r="GC660" s="49" t="str">
        <f t="shared" si="1440"/>
        <v/>
      </c>
      <c r="GD660" s="49" t="str">
        <f t="shared" si="1441"/>
        <v/>
      </c>
      <c r="GF660" s="49"/>
      <c r="GG660" s="49" t="str">
        <f t="shared" si="1442"/>
        <v/>
      </c>
      <c r="GH660" s="49" t="str">
        <f t="shared" si="1443"/>
        <v/>
      </c>
      <c r="GI660" s="49" t="str">
        <f t="shared" si="1444"/>
        <v/>
      </c>
      <c r="GJ660" s="49" t="str">
        <f t="shared" si="1445"/>
        <v/>
      </c>
      <c r="GK660" s="49" t="str">
        <f t="shared" si="1446"/>
        <v/>
      </c>
      <c r="GL660" s="49" t="str">
        <f t="shared" si="1447"/>
        <v/>
      </c>
      <c r="GM660" s="49" t="str">
        <f t="shared" si="1448"/>
        <v/>
      </c>
      <c r="GN660" s="49" t="str">
        <f t="shared" si="1449"/>
        <v/>
      </c>
      <c r="GP660" s="49"/>
      <c r="GQ660" s="49" t="str">
        <f t="shared" si="1450"/>
        <v/>
      </c>
      <c r="GR660" s="49" t="str">
        <f t="shared" si="1451"/>
        <v/>
      </c>
      <c r="GS660" s="49" t="str">
        <f t="shared" si="1452"/>
        <v/>
      </c>
      <c r="GT660" s="49" t="str">
        <f t="shared" si="1453"/>
        <v/>
      </c>
      <c r="GU660" s="49" t="str">
        <f t="shared" si="1454"/>
        <v/>
      </c>
      <c r="GV660" s="49" t="str">
        <f t="shared" si="1455"/>
        <v/>
      </c>
      <c r="GW660" s="49" t="str">
        <f t="shared" si="1456"/>
        <v/>
      </c>
      <c r="GX660" s="49" t="str">
        <f t="shared" si="1457"/>
        <v/>
      </c>
    </row>
    <row r="661" spans="17:206" x14ac:dyDescent="0.2">
      <c r="Q661" s="65">
        <v>21</v>
      </c>
      <c r="R661" s="201" t="str">
        <f>Syst_Typ5!DA48</f>
        <v/>
      </c>
      <c r="S661" s="201">
        <f>Syst_Typ5!F48</f>
        <v>0</v>
      </c>
      <c r="T661" s="53" t="str">
        <f>Syst_Typ5!W48</f>
        <v/>
      </c>
      <c r="U661" s="201">
        <f>Syst_Typ5!CT48</f>
        <v>0</v>
      </c>
      <c r="V661" s="53" t="str">
        <f>Syst_Typ5!X48</f>
        <v/>
      </c>
      <c r="W661" s="53" t="str">
        <f>Syst_Typ5!AW48</f>
        <v/>
      </c>
      <c r="X661" s="53">
        <f>Syst_Typ5!BF48</f>
        <v>0</v>
      </c>
      <c r="Y661" s="53">
        <f>Syst_Typ5!AZ48</f>
        <v>0</v>
      </c>
      <c r="AB661" s="49"/>
      <c r="AC661" s="49" t="str">
        <f t="shared" si="1314"/>
        <v/>
      </c>
      <c r="AD661" s="49" t="str">
        <f t="shared" si="1315"/>
        <v/>
      </c>
      <c r="AE661" s="49" t="str">
        <f t="shared" si="1316"/>
        <v/>
      </c>
      <c r="AF661" s="49" t="str">
        <f t="shared" si="1317"/>
        <v/>
      </c>
      <c r="AG661" s="49" t="str">
        <f t="shared" si="1318"/>
        <v/>
      </c>
      <c r="AH661" s="49" t="str">
        <f t="shared" si="1319"/>
        <v/>
      </c>
      <c r="AI661" s="49" t="str">
        <f t="shared" si="1320"/>
        <v/>
      </c>
      <c r="AJ661" s="49" t="str">
        <f t="shared" si="1321"/>
        <v/>
      </c>
      <c r="AL661" s="49"/>
      <c r="AM661" s="49" t="str">
        <f t="shared" si="1322"/>
        <v/>
      </c>
      <c r="AN661" s="49" t="str">
        <f t="shared" si="1323"/>
        <v/>
      </c>
      <c r="AO661" s="49" t="str">
        <f t="shared" si="1324"/>
        <v/>
      </c>
      <c r="AP661" s="49" t="str">
        <f t="shared" si="1325"/>
        <v/>
      </c>
      <c r="AQ661" s="49" t="str">
        <f t="shared" si="1326"/>
        <v/>
      </c>
      <c r="AR661" s="49" t="str">
        <f t="shared" si="1327"/>
        <v/>
      </c>
      <c r="AS661" s="49" t="str">
        <f t="shared" si="1328"/>
        <v/>
      </c>
      <c r="AT661" s="49" t="str">
        <f t="shared" si="1329"/>
        <v/>
      </c>
      <c r="AV661" s="49"/>
      <c r="AW661" s="49" t="str">
        <f t="shared" si="1330"/>
        <v/>
      </c>
      <c r="AX661" s="49" t="str">
        <f t="shared" si="1331"/>
        <v/>
      </c>
      <c r="AY661" s="49" t="str">
        <f t="shared" si="1332"/>
        <v/>
      </c>
      <c r="AZ661" s="49" t="str">
        <f t="shared" si="1333"/>
        <v/>
      </c>
      <c r="BA661" s="49" t="str">
        <f t="shared" si="1334"/>
        <v/>
      </c>
      <c r="BB661" s="49" t="str">
        <f t="shared" si="1335"/>
        <v/>
      </c>
      <c r="BC661" s="49" t="str">
        <f t="shared" si="1336"/>
        <v/>
      </c>
      <c r="BD661" s="49" t="str">
        <f t="shared" si="1337"/>
        <v/>
      </c>
      <c r="BF661" s="49"/>
      <c r="BG661" s="49" t="str">
        <f t="shared" si="1338"/>
        <v/>
      </c>
      <c r="BH661" s="49" t="str">
        <f t="shared" si="1339"/>
        <v/>
      </c>
      <c r="BI661" s="49" t="str">
        <f t="shared" si="1340"/>
        <v/>
      </c>
      <c r="BJ661" s="49" t="str">
        <f t="shared" si="1341"/>
        <v/>
      </c>
      <c r="BK661" s="49" t="str">
        <f t="shared" si="1342"/>
        <v/>
      </c>
      <c r="BL661" s="49" t="str">
        <f t="shared" si="1343"/>
        <v/>
      </c>
      <c r="BM661" s="49" t="str">
        <f t="shared" si="1344"/>
        <v/>
      </c>
      <c r="BN661" s="49" t="str">
        <f t="shared" si="1345"/>
        <v/>
      </c>
      <c r="BP661" s="49"/>
      <c r="BQ661" s="49" t="str">
        <f t="shared" si="1346"/>
        <v/>
      </c>
      <c r="BR661" s="49" t="str">
        <f t="shared" si="1347"/>
        <v/>
      </c>
      <c r="BS661" s="49" t="str">
        <f t="shared" si="1348"/>
        <v/>
      </c>
      <c r="BT661" s="49" t="str">
        <f t="shared" si="1349"/>
        <v/>
      </c>
      <c r="BU661" s="49" t="str">
        <f t="shared" si="1350"/>
        <v/>
      </c>
      <c r="BV661" s="49" t="str">
        <f t="shared" si="1351"/>
        <v/>
      </c>
      <c r="BW661" s="49" t="str">
        <f t="shared" si="1352"/>
        <v/>
      </c>
      <c r="BX661" s="49" t="str">
        <f t="shared" si="1353"/>
        <v/>
      </c>
      <c r="BZ661" s="49"/>
      <c r="CA661" s="49" t="str">
        <f t="shared" si="1354"/>
        <v/>
      </c>
      <c r="CB661" s="49" t="str">
        <f t="shared" si="1355"/>
        <v/>
      </c>
      <c r="CC661" s="49" t="str">
        <f t="shared" si="1356"/>
        <v/>
      </c>
      <c r="CD661" s="49" t="str">
        <f t="shared" si="1357"/>
        <v/>
      </c>
      <c r="CE661" s="49" t="str">
        <f t="shared" si="1358"/>
        <v/>
      </c>
      <c r="CF661" s="49" t="str">
        <f t="shared" si="1359"/>
        <v/>
      </c>
      <c r="CG661" s="49" t="str">
        <f t="shared" si="1360"/>
        <v/>
      </c>
      <c r="CH661" s="49" t="str">
        <f t="shared" si="1361"/>
        <v/>
      </c>
      <c r="CJ661" s="49"/>
      <c r="CK661" s="49" t="str">
        <f t="shared" si="1362"/>
        <v/>
      </c>
      <c r="CL661" s="49" t="str">
        <f t="shared" si="1363"/>
        <v/>
      </c>
      <c r="CM661" s="49" t="str">
        <f t="shared" si="1364"/>
        <v/>
      </c>
      <c r="CN661" s="49" t="str">
        <f t="shared" si="1365"/>
        <v/>
      </c>
      <c r="CO661" s="49" t="str">
        <f t="shared" si="1366"/>
        <v/>
      </c>
      <c r="CP661" s="49" t="str">
        <f t="shared" si="1367"/>
        <v/>
      </c>
      <c r="CQ661" s="49" t="str">
        <f t="shared" si="1368"/>
        <v/>
      </c>
      <c r="CR661" s="49" t="str">
        <f t="shared" si="1369"/>
        <v/>
      </c>
      <c r="CT661" s="49"/>
      <c r="CU661" s="49" t="str">
        <f t="shared" si="1370"/>
        <v/>
      </c>
      <c r="CV661" s="49" t="str">
        <f t="shared" si="1371"/>
        <v/>
      </c>
      <c r="CW661" s="49" t="str">
        <f t="shared" si="1372"/>
        <v/>
      </c>
      <c r="CX661" s="49" t="str">
        <f t="shared" si="1373"/>
        <v/>
      </c>
      <c r="CY661" s="49" t="str">
        <f t="shared" si="1374"/>
        <v/>
      </c>
      <c r="CZ661" s="49" t="str">
        <f t="shared" si="1375"/>
        <v/>
      </c>
      <c r="DA661" s="49" t="str">
        <f t="shared" si="1376"/>
        <v/>
      </c>
      <c r="DB661" s="49" t="str">
        <f t="shared" si="1377"/>
        <v/>
      </c>
      <c r="DD661" s="49"/>
      <c r="DE661" s="49" t="str">
        <f t="shared" si="1378"/>
        <v/>
      </c>
      <c r="DF661" s="49" t="str">
        <f t="shared" si="1379"/>
        <v/>
      </c>
      <c r="DG661" s="49" t="str">
        <f t="shared" si="1380"/>
        <v/>
      </c>
      <c r="DH661" s="49" t="str">
        <f t="shared" si="1381"/>
        <v/>
      </c>
      <c r="DI661" s="49" t="str">
        <f t="shared" si="1382"/>
        <v/>
      </c>
      <c r="DJ661" s="49" t="str">
        <f t="shared" si="1383"/>
        <v/>
      </c>
      <c r="DK661" s="49" t="str">
        <f t="shared" si="1384"/>
        <v/>
      </c>
      <c r="DL661" s="49" t="str">
        <f t="shared" si="1385"/>
        <v/>
      </c>
      <c r="DN661" s="49"/>
      <c r="DO661" s="49" t="str">
        <f t="shared" si="1386"/>
        <v/>
      </c>
      <c r="DP661" s="49" t="str">
        <f t="shared" si="1387"/>
        <v/>
      </c>
      <c r="DQ661" s="49" t="str">
        <f t="shared" si="1388"/>
        <v/>
      </c>
      <c r="DR661" s="49" t="str">
        <f t="shared" si="1389"/>
        <v/>
      </c>
      <c r="DS661" s="49" t="str">
        <f t="shared" si="1390"/>
        <v/>
      </c>
      <c r="DT661" s="49" t="str">
        <f t="shared" si="1391"/>
        <v/>
      </c>
      <c r="DU661" s="49" t="str">
        <f t="shared" si="1392"/>
        <v/>
      </c>
      <c r="DV661" s="49" t="str">
        <f t="shared" si="1393"/>
        <v/>
      </c>
      <c r="DX661" s="49"/>
      <c r="DY661" s="49" t="str">
        <f t="shared" si="1394"/>
        <v/>
      </c>
      <c r="DZ661" s="49" t="str">
        <f t="shared" si="1395"/>
        <v/>
      </c>
      <c r="EA661" s="49" t="str">
        <f t="shared" si="1396"/>
        <v/>
      </c>
      <c r="EB661" s="49" t="str">
        <f t="shared" si="1397"/>
        <v/>
      </c>
      <c r="EC661" s="49" t="str">
        <f t="shared" si="1398"/>
        <v/>
      </c>
      <c r="ED661" s="49" t="str">
        <f t="shared" si="1399"/>
        <v/>
      </c>
      <c r="EE661" s="49" t="str">
        <f t="shared" si="1400"/>
        <v/>
      </c>
      <c r="EF661" s="49" t="str">
        <f t="shared" si="1401"/>
        <v/>
      </c>
      <c r="EH661" s="49"/>
      <c r="EI661" s="49" t="str">
        <f t="shared" si="1402"/>
        <v/>
      </c>
      <c r="EJ661" s="49" t="str">
        <f t="shared" si="1403"/>
        <v/>
      </c>
      <c r="EK661" s="49" t="str">
        <f t="shared" si="1404"/>
        <v/>
      </c>
      <c r="EL661" s="49" t="str">
        <f t="shared" si="1405"/>
        <v/>
      </c>
      <c r="EM661" s="49" t="str">
        <f t="shared" si="1406"/>
        <v/>
      </c>
      <c r="EN661" s="49" t="str">
        <f t="shared" si="1407"/>
        <v/>
      </c>
      <c r="EO661" s="49" t="str">
        <f t="shared" si="1408"/>
        <v/>
      </c>
      <c r="EP661" s="49" t="str">
        <f t="shared" si="1409"/>
        <v/>
      </c>
      <c r="ER661" s="49"/>
      <c r="ES661" s="49" t="str">
        <f t="shared" si="1410"/>
        <v/>
      </c>
      <c r="ET661" s="49" t="str">
        <f t="shared" si="1411"/>
        <v/>
      </c>
      <c r="EU661" s="49" t="str">
        <f t="shared" si="1412"/>
        <v/>
      </c>
      <c r="EV661" s="49" t="str">
        <f t="shared" si="1413"/>
        <v/>
      </c>
      <c r="EW661" s="49" t="str">
        <f t="shared" si="1414"/>
        <v/>
      </c>
      <c r="EX661" s="49" t="str">
        <f t="shared" si="1415"/>
        <v/>
      </c>
      <c r="EY661" s="49" t="str">
        <f t="shared" si="1416"/>
        <v/>
      </c>
      <c r="EZ661" s="49" t="str">
        <f t="shared" si="1417"/>
        <v/>
      </c>
      <c r="FB661" s="49"/>
      <c r="FC661" s="49" t="str">
        <f t="shared" si="1418"/>
        <v/>
      </c>
      <c r="FD661" s="49" t="str">
        <f t="shared" si="1419"/>
        <v/>
      </c>
      <c r="FE661" s="49" t="str">
        <f t="shared" si="1420"/>
        <v/>
      </c>
      <c r="FF661" s="49" t="str">
        <f t="shared" si="1421"/>
        <v/>
      </c>
      <c r="FG661" s="49" t="str">
        <f t="shared" si="1422"/>
        <v/>
      </c>
      <c r="FH661" s="49" t="str">
        <f t="shared" si="1423"/>
        <v/>
      </c>
      <c r="FI661" s="49" t="str">
        <f t="shared" si="1424"/>
        <v/>
      </c>
      <c r="FJ661" s="49" t="str">
        <f t="shared" si="1425"/>
        <v/>
      </c>
      <c r="FL661" s="49"/>
      <c r="FM661" s="49" t="str">
        <f t="shared" si="1426"/>
        <v/>
      </c>
      <c r="FN661" s="49" t="str">
        <f t="shared" si="1427"/>
        <v/>
      </c>
      <c r="FO661" s="49" t="str">
        <f t="shared" si="1428"/>
        <v/>
      </c>
      <c r="FP661" s="49" t="str">
        <f t="shared" si="1429"/>
        <v/>
      </c>
      <c r="FQ661" s="49" t="str">
        <f t="shared" si="1430"/>
        <v/>
      </c>
      <c r="FR661" s="49" t="str">
        <f t="shared" si="1431"/>
        <v/>
      </c>
      <c r="FS661" s="49" t="str">
        <f t="shared" si="1432"/>
        <v/>
      </c>
      <c r="FT661" s="49" t="str">
        <f t="shared" si="1433"/>
        <v/>
      </c>
      <c r="FV661" s="49"/>
      <c r="FW661" s="49" t="str">
        <f t="shared" si="1434"/>
        <v/>
      </c>
      <c r="FX661" s="49" t="str">
        <f t="shared" si="1435"/>
        <v/>
      </c>
      <c r="FY661" s="49" t="str">
        <f t="shared" si="1436"/>
        <v/>
      </c>
      <c r="FZ661" s="49" t="str">
        <f t="shared" si="1437"/>
        <v/>
      </c>
      <c r="GA661" s="49" t="str">
        <f t="shared" si="1438"/>
        <v/>
      </c>
      <c r="GB661" s="49" t="str">
        <f t="shared" si="1439"/>
        <v/>
      </c>
      <c r="GC661" s="49" t="str">
        <f t="shared" si="1440"/>
        <v/>
      </c>
      <c r="GD661" s="49" t="str">
        <f t="shared" si="1441"/>
        <v/>
      </c>
      <c r="GF661" s="49"/>
      <c r="GG661" s="49" t="str">
        <f t="shared" si="1442"/>
        <v/>
      </c>
      <c r="GH661" s="49" t="str">
        <f t="shared" si="1443"/>
        <v/>
      </c>
      <c r="GI661" s="49" t="str">
        <f t="shared" si="1444"/>
        <v/>
      </c>
      <c r="GJ661" s="49" t="str">
        <f t="shared" si="1445"/>
        <v/>
      </c>
      <c r="GK661" s="49" t="str">
        <f t="shared" si="1446"/>
        <v/>
      </c>
      <c r="GL661" s="49" t="str">
        <f t="shared" si="1447"/>
        <v/>
      </c>
      <c r="GM661" s="49" t="str">
        <f t="shared" si="1448"/>
        <v/>
      </c>
      <c r="GN661" s="49" t="str">
        <f t="shared" si="1449"/>
        <v/>
      </c>
      <c r="GP661" s="49"/>
      <c r="GQ661" s="49" t="str">
        <f t="shared" si="1450"/>
        <v/>
      </c>
      <c r="GR661" s="49" t="str">
        <f t="shared" si="1451"/>
        <v/>
      </c>
      <c r="GS661" s="49" t="str">
        <f t="shared" si="1452"/>
        <v/>
      </c>
      <c r="GT661" s="49" t="str">
        <f t="shared" si="1453"/>
        <v/>
      </c>
      <c r="GU661" s="49" t="str">
        <f t="shared" si="1454"/>
        <v/>
      </c>
      <c r="GV661" s="49" t="str">
        <f t="shared" si="1455"/>
        <v/>
      </c>
      <c r="GW661" s="49" t="str">
        <f t="shared" si="1456"/>
        <v/>
      </c>
      <c r="GX661" s="49" t="str">
        <f t="shared" si="1457"/>
        <v/>
      </c>
    </row>
    <row r="662" spans="17:206" x14ac:dyDescent="0.2">
      <c r="Q662" s="65">
        <v>22</v>
      </c>
      <c r="R662" s="201" t="str">
        <f>Syst_Typ5!DA49</f>
        <v/>
      </c>
      <c r="S662" s="201">
        <f>Syst_Typ5!F49</f>
        <v>0</v>
      </c>
      <c r="T662" s="53" t="str">
        <f>Syst_Typ5!W49</f>
        <v/>
      </c>
      <c r="U662" s="201">
        <f>Syst_Typ5!CT49</f>
        <v>0</v>
      </c>
      <c r="V662" s="53" t="str">
        <f>Syst_Typ5!X49</f>
        <v/>
      </c>
      <c r="W662" s="53" t="str">
        <f>Syst_Typ5!AW49</f>
        <v/>
      </c>
      <c r="X662" s="53">
        <f>Syst_Typ5!BF49</f>
        <v>0</v>
      </c>
      <c r="Y662" s="53">
        <f>Syst_Typ5!AZ49</f>
        <v>0</v>
      </c>
      <c r="AB662" s="49"/>
      <c r="AC662" s="49" t="str">
        <f t="shared" si="1314"/>
        <v/>
      </c>
      <c r="AD662" s="49" t="str">
        <f t="shared" si="1315"/>
        <v/>
      </c>
      <c r="AE662" s="49" t="str">
        <f t="shared" si="1316"/>
        <v/>
      </c>
      <c r="AF662" s="49" t="str">
        <f t="shared" si="1317"/>
        <v/>
      </c>
      <c r="AG662" s="49" t="str">
        <f t="shared" si="1318"/>
        <v/>
      </c>
      <c r="AH662" s="49" t="str">
        <f t="shared" si="1319"/>
        <v/>
      </c>
      <c r="AI662" s="49" t="str">
        <f t="shared" si="1320"/>
        <v/>
      </c>
      <c r="AJ662" s="49" t="str">
        <f t="shared" si="1321"/>
        <v/>
      </c>
      <c r="AL662" s="49"/>
      <c r="AM662" s="49" t="str">
        <f t="shared" si="1322"/>
        <v/>
      </c>
      <c r="AN662" s="49" t="str">
        <f t="shared" si="1323"/>
        <v/>
      </c>
      <c r="AO662" s="49" t="str">
        <f t="shared" si="1324"/>
        <v/>
      </c>
      <c r="AP662" s="49" t="str">
        <f t="shared" si="1325"/>
        <v/>
      </c>
      <c r="AQ662" s="49" t="str">
        <f t="shared" si="1326"/>
        <v/>
      </c>
      <c r="AR662" s="49" t="str">
        <f t="shared" si="1327"/>
        <v/>
      </c>
      <c r="AS662" s="49" t="str">
        <f t="shared" si="1328"/>
        <v/>
      </c>
      <c r="AT662" s="49" t="str">
        <f t="shared" si="1329"/>
        <v/>
      </c>
      <c r="AV662" s="49"/>
      <c r="AW662" s="49" t="str">
        <f t="shared" si="1330"/>
        <v/>
      </c>
      <c r="AX662" s="49" t="str">
        <f t="shared" si="1331"/>
        <v/>
      </c>
      <c r="AY662" s="49" t="str">
        <f t="shared" si="1332"/>
        <v/>
      </c>
      <c r="AZ662" s="49" t="str">
        <f t="shared" si="1333"/>
        <v/>
      </c>
      <c r="BA662" s="49" t="str">
        <f t="shared" si="1334"/>
        <v/>
      </c>
      <c r="BB662" s="49" t="str">
        <f t="shared" si="1335"/>
        <v/>
      </c>
      <c r="BC662" s="49" t="str">
        <f t="shared" si="1336"/>
        <v/>
      </c>
      <c r="BD662" s="49" t="str">
        <f t="shared" si="1337"/>
        <v/>
      </c>
      <c r="BF662" s="49"/>
      <c r="BG662" s="49" t="str">
        <f t="shared" si="1338"/>
        <v/>
      </c>
      <c r="BH662" s="49" t="str">
        <f t="shared" si="1339"/>
        <v/>
      </c>
      <c r="BI662" s="49" t="str">
        <f t="shared" si="1340"/>
        <v/>
      </c>
      <c r="BJ662" s="49" t="str">
        <f t="shared" si="1341"/>
        <v/>
      </c>
      <c r="BK662" s="49" t="str">
        <f t="shared" si="1342"/>
        <v/>
      </c>
      <c r="BL662" s="49" t="str">
        <f t="shared" si="1343"/>
        <v/>
      </c>
      <c r="BM662" s="49" t="str">
        <f t="shared" si="1344"/>
        <v/>
      </c>
      <c r="BN662" s="49" t="str">
        <f t="shared" si="1345"/>
        <v/>
      </c>
      <c r="BP662" s="49"/>
      <c r="BQ662" s="49" t="str">
        <f t="shared" si="1346"/>
        <v/>
      </c>
      <c r="BR662" s="49" t="str">
        <f t="shared" si="1347"/>
        <v/>
      </c>
      <c r="BS662" s="49" t="str">
        <f t="shared" si="1348"/>
        <v/>
      </c>
      <c r="BT662" s="49" t="str">
        <f t="shared" si="1349"/>
        <v/>
      </c>
      <c r="BU662" s="49" t="str">
        <f t="shared" si="1350"/>
        <v/>
      </c>
      <c r="BV662" s="49" t="str">
        <f t="shared" si="1351"/>
        <v/>
      </c>
      <c r="BW662" s="49" t="str">
        <f t="shared" si="1352"/>
        <v/>
      </c>
      <c r="BX662" s="49" t="str">
        <f t="shared" si="1353"/>
        <v/>
      </c>
      <c r="BZ662" s="49"/>
      <c r="CA662" s="49" t="str">
        <f t="shared" si="1354"/>
        <v/>
      </c>
      <c r="CB662" s="49" t="str">
        <f t="shared" si="1355"/>
        <v/>
      </c>
      <c r="CC662" s="49" t="str">
        <f t="shared" si="1356"/>
        <v/>
      </c>
      <c r="CD662" s="49" t="str">
        <f t="shared" si="1357"/>
        <v/>
      </c>
      <c r="CE662" s="49" t="str">
        <f t="shared" si="1358"/>
        <v/>
      </c>
      <c r="CF662" s="49" t="str">
        <f t="shared" si="1359"/>
        <v/>
      </c>
      <c r="CG662" s="49" t="str">
        <f t="shared" si="1360"/>
        <v/>
      </c>
      <c r="CH662" s="49" t="str">
        <f t="shared" si="1361"/>
        <v/>
      </c>
      <c r="CJ662" s="49"/>
      <c r="CK662" s="49" t="str">
        <f t="shared" si="1362"/>
        <v/>
      </c>
      <c r="CL662" s="49" t="str">
        <f t="shared" si="1363"/>
        <v/>
      </c>
      <c r="CM662" s="49" t="str">
        <f t="shared" si="1364"/>
        <v/>
      </c>
      <c r="CN662" s="49" t="str">
        <f t="shared" si="1365"/>
        <v/>
      </c>
      <c r="CO662" s="49" t="str">
        <f t="shared" si="1366"/>
        <v/>
      </c>
      <c r="CP662" s="49" t="str">
        <f t="shared" si="1367"/>
        <v/>
      </c>
      <c r="CQ662" s="49" t="str">
        <f t="shared" si="1368"/>
        <v/>
      </c>
      <c r="CR662" s="49" t="str">
        <f t="shared" si="1369"/>
        <v/>
      </c>
      <c r="CT662" s="49"/>
      <c r="CU662" s="49" t="str">
        <f t="shared" si="1370"/>
        <v/>
      </c>
      <c r="CV662" s="49" t="str">
        <f t="shared" si="1371"/>
        <v/>
      </c>
      <c r="CW662" s="49" t="str">
        <f t="shared" si="1372"/>
        <v/>
      </c>
      <c r="CX662" s="49" t="str">
        <f t="shared" si="1373"/>
        <v/>
      </c>
      <c r="CY662" s="49" t="str">
        <f t="shared" si="1374"/>
        <v/>
      </c>
      <c r="CZ662" s="49" t="str">
        <f t="shared" si="1375"/>
        <v/>
      </c>
      <c r="DA662" s="49" t="str">
        <f t="shared" si="1376"/>
        <v/>
      </c>
      <c r="DB662" s="49" t="str">
        <f t="shared" si="1377"/>
        <v/>
      </c>
      <c r="DD662" s="49"/>
      <c r="DE662" s="49" t="str">
        <f t="shared" si="1378"/>
        <v/>
      </c>
      <c r="DF662" s="49" t="str">
        <f t="shared" si="1379"/>
        <v/>
      </c>
      <c r="DG662" s="49" t="str">
        <f t="shared" si="1380"/>
        <v/>
      </c>
      <c r="DH662" s="49" t="str">
        <f t="shared" si="1381"/>
        <v/>
      </c>
      <c r="DI662" s="49" t="str">
        <f t="shared" si="1382"/>
        <v/>
      </c>
      <c r="DJ662" s="49" t="str">
        <f t="shared" si="1383"/>
        <v/>
      </c>
      <c r="DK662" s="49" t="str">
        <f t="shared" si="1384"/>
        <v/>
      </c>
      <c r="DL662" s="49" t="str">
        <f t="shared" si="1385"/>
        <v/>
      </c>
      <c r="DN662" s="49"/>
      <c r="DO662" s="49" t="str">
        <f t="shared" si="1386"/>
        <v/>
      </c>
      <c r="DP662" s="49" t="str">
        <f t="shared" si="1387"/>
        <v/>
      </c>
      <c r="DQ662" s="49" t="str">
        <f t="shared" si="1388"/>
        <v/>
      </c>
      <c r="DR662" s="49" t="str">
        <f t="shared" si="1389"/>
        <v/>
      </c>
      <c r="DS662" s="49" t="str">
        <f t="shared" si="1390"/>
        <v/>
      </c>
      <c r="DT662" s="49" t="str">
        <f t="shared" si="1391"/>
        <v/>
      </c>
      <c r="DU662" s="49" t="str">
        <f t="shared" si="1392"/>
        <v/>
      </c>
      <c r="DV662" s="49" t="str">
        <f t="shared" si="1393"/>
        <v/>
      </c>
      <c r="DX662" s="49"/>
      <c r="DY662" s="49" t="str">
        <f t="shared" si="1394"/>
        <v/>
      </c>
      <c r="DZ662" s="49" t="str">
        <f t="shared" si="1395"/>
        <v/>
      </c>
      <c r="EA662" s="49" t="str">
        <f t="shared" si="1396"/>
        <v/>
      </c>
      <c r="EB662" s="49" t="str">
        <f t="shared" si="1397"/>
        <v/>
      </c>
      <c r="EC662" s="49" t="str">
        <f t="shared" si="1398"/>
        <v/>
      </c>
      <c r="ED662" s="49" t="str">
        <f t="shared" si="1399"/>
        <v/>
      </c>
      <c r="EE662" s="49" t="str">
        <f t="shared" si="1400"/>
        <v/>
      </c>
      <c r="EF662" s="49" t="str">
        <f t="shared" si="1401"/>
        <v/>
      </c>
      <c r="EH662" s="49"/>
      <c r="EI662" s="49" t="str">
        <f t="shared" si="1402"/>
        <v/>
      </c>
      <c r="EJ662" s="49" t="str">
        <f t="shared" si="1403"/>
        <v/>
      </c>
      <c r="EK662" s="49" t="str">
        <f t="shared" si="1404"/>
        <v/>
      </c>
      <c r="EL662" s="49" t="str">
        <f t="shared" si="1405"/>
        <v/>
      </c>
      <c r="EM662" s="49" t="str">
        <f t="shared" si="1406"/>
        <v/>
      </c>
      <c r="EN662" s="49" t="str">
        <f t="shared" si="1407"/>
        <v/>
      </c>
      <c r="EO662" s="49" t="str">
        <f t="shared" si="1408"/>
        <v/>
      </c>
      <c r="EP662" s="49" t="str">
        <f t="shared" si="1409"/>
        <v/>
      </c>
      <c r="ER662" s="49"/>
      <c r="ES662" s="49" t="str">
        <f t="shared" si="1410"/>
        <v/>
      </c>
      <c r="ET662" s="49" t="str">
        <f t="shared" si="1411"/>
        <v/>
      </c>
      <c r="EU662" s="49" t="str">
        <f t="shared" si="1412"/>
        <v/>
      </c>
      <c r="EV662" s="49" t="str">
        <f t="shared" si="1413"/>
        <v/>
      </c>
      <c r="EW662" s="49" t="str">
        <f t="shared" si="1414"/>
        <v/>
      </c>
      <c r="EX662" s="49" t="str">
        <f t="shared" si="1415"/>
        <v/>
      </c>
      <c r="EY662" s="49" t="str">
        <f t="shared" si="1416"/>
        <v/>
      </c>
      <c r="EZ662" s="49" t="str">
        <f t="shared" si="1417"/>
        <v/>
      </c>
      <c r="FB662" s="49"/>
      <c r="FC662" s="49" t="str">
        <f t="shared" si="1418"/>
        <v/>
      </c>
      <c r="FD662" s="49" t="str">
        <f t="shared" si="1419"/>
        <v/>
      </c>
      <c r="FE662" s="49" t="str">
        <f t="shared" si="1420"/>
        <v/>
      </c>
      <c r="FF662" s="49" t="str">
        <f t="shared" si="1421"/>
        <v/>
      </c>
      <c r="FG662" s="49" t="str">
        <f t="shared" si="1422"/>
        <v/>
      </c>
      <c r="FH662" s="49" t="str">
        <f t="shared" si="1423"/>
        <v/>
      </c>
      <c r="FI662" s="49" t="str">
        <f t="shared" si="1424"/>
        <v/>
      </c>
      <c r="FJ662" s="49" t="str">
        <f t="shared" si="1425"/>
        <v/>
      </c>
      <c r="FL662" s="49"/>
      <c r="FM662" s="49" t="str">
        <f t="shared" si="1426"/>
        <v/>
      </c>
      <c r="FN662" s="49" t="str">
        <f t="shared" si="1427"/>
        <v/>
      </c>
      <c r="FO662" s="49" t="str">
        <f t="shared" si="1428"/>
        <v/>
      </c>
      <c r="FP662" s="49" t="str">
        <f t="shared" si="1429"/>
        <v/>
      </c>
      <c r="FQ662" s="49" t="str">
        <f t="shared" si="1430"/>
        <v/>
      </c>
      <c r="FR662" s="49" t="str">
        <f t="shared" si="1431"/>
        <v/>
      </c>
      <c r="FS662" s="49" t="str">
        <f t="shared" si="1432"/>
        <v/>
      </c>
      <c r="FT662" s="49" t="str">
        <f t="shared" si="1433"/>
        <v/>
      </c>
      <c r="FV662" s="49"/>
      <c r="FW662" s="49" t="str">
        <f t="shared" si="1434"/>
        <v/>
      </c>
      <c r="FX662" s="49" t="str">
        <f t="shared" si="1435"/>
        <v/>
      </c>
      <c r="FY662" s="49" t="str">
        <f t="shared" si="1436"/>
        <v/>
      </c>
      <c r="FZ662" s="49" t="str">
        <f t="shared" si="1437"/>
        <v/>
      </c>
      <c r="GA662" s="49" t="str">
        <f t="shared" si="1438"/>
        <v/>
      </c>
      <c r="GB662" s="49" t="str">
        <f t="shared" si="1439"/>
        <v/>
      </c>
      <c r="GC662" s="49" t="str">
        <f t="shared" si="1440"/>
        <v/>
      </c>
      <c r="GD662" s="49" t="str">
        <f t="shared" si="1441"/>
        <v/>
      </c>
      <c r="GF662" s="49"/>
      <c r="GG662" s="49" t="str">
        <f t="shared" si="1442"/>
        <v/>
      </c>
      <c r="GH662" s="49" t="str">
        <f t="shared" si="1443"/>
        <v/>
      </c>
      <c r="GI662" s="49" t="str">
        <f t="shared" si="1444"/>
        <v/>
      </c>
      <c r="GJ662" s="49" t="str">
        <f t="shared" si="1445"/>
        <v/>
      </c>
      <c r="GK662" s="49" t="str">
        <f t="shared" si="1446"/>
        <v/>
      </c>
      <c r="GL662" s="49" t="str">
        <f t="shared" si="1447"/>
        <v/>
      </c>
      <c r="GM662" s="49" t="str">
        <f t="shared" si="1448"/>
        <v/>
      </c>
      <c r="GN662" s="49" t="str">
        <f t="shared" si="1449"/>
        <v/>
      </c>
      <c r="GP662" s="49"/>
      <c r="GQ662" s="49" t="str">
        <f t="shared" si="1450"/>
        <v/>
      </c>
      <c r="GR662" s="49" t="str">
        <f t="shared" si="1451"/>
        <v/>
      </c>
      <c r="GS662" s="49" t="str">
        <f t="shared" si="1452"/>
        <v/>
      </c>
      <c r="GT662" s="49" t="str">
        <f t="shared" si="1453"/>
        <v/>
      </c>
      <c r="GU662" s="49" t="str">
        <f t="shared" si="1454"/>
        <v/>
      </c>
      <c r="GV662" s="49" t="str">
        <f t="shared" si="1455"/>
        <v/>
      </c>
      <c r="GW662" s="49" t="str">
        <f t="shared" si="1456"/>
        <v/>
      </c>
      <c r="GX662" s="49" t="str">
        <f t="shared" si="1457"/>
        <v/>
      </c>
    </row>
    <row r="663" spans="17:206" x14ac:dyDescent="0.2">
      <c r="Q663" s="65">
        <v>23</v>
      </c>
      <c r="R663" s="201" t="str">
        <f>Syst_Typ5!DA50</f>
        <v/>
      </c>
      <c r="S663" s="201">
        <f>Syst_Typ5!F50</f>
        <v>0</v>
      </c>
      <c r="T663" s="53" t="str">
        <f>Syst_Typ5!W50</f>
        <v/>
      </c>
      <c r="U663" s="201">
        <f>Syst_Typ5!CT50</f>
        <v>0</v>
      </c>
      <c r="V663" s="53" t="str">
        <f>Syst_Typ5!X50</f>
        <v/>
      </c>
      <c r="W663" s="53" t="str">
        <f>Syst_Typ5!AW50</f>
        <v/>
      </c>
      <c r="X663" s="53">
        <f>Syst_Typ5!BF50</f>
        <v>0</v>
      </c>
      <c r="Y663" s="53">
        <f>Syst_Typ5!AZ50</f>
        <v>0</v>
      </c>
      <c r="AB663" s="49"/>
      <c r="AC663" s="49" t="str">
        <f t="shared" si="1314"/>
        <v/>
      </c>
      <c r="AD663" s="49" t="str">
        <f t="shared" si="1315"/>
        <v/>
      </c>
      <c r="AE663" s="49" t="str">
        <f t="shared" si="1316"/>
        <v/>
      </c>
      <c r="AF663" s="49" t="str">
        <f t="shared" si="1317"/>
        <v/>
      </c>
      <c r="AG663" s="49" t="str">
        <f t="shared" si="1318"/>
        <v/>
      </c>
      <c r="AH663" s="49" t="str">
        <f t="shared" si="1319"/>
        <v/>
      </c>
      <c r="AI663" s="49" t="str">
        <f t="shared" si="1320"/>
        <v/>
      </c>
      <c r="AJ663" s="49" t="str">
        <f t="shared" si="1321"/>
        <v/>
      </c>
      <c r="AL663" s="49"/>
      <c r="AM663" s="49" t="str">
        <f t="shared" si="1322"/>
        <v/>
      </c>
      <c r="AN663" s="49" t="str">
        <f t="shared" si="1323"/>
        <v/>
      </c>
      <c r="AO663" s="49" t="str">
        <f t="shared" si="1324"/>
        <v/>
      </c>
      <c r="AP663" s="49" t="str">
        <f t="shared" si="1325"/>
        <v/>
      </c>
      <c r="AQ663" s="49" t="str">
        <f t="shared" si="1326"/>
        <v/>
      </c>
      <c r="AR663" s="49" t="str">
        <f t="shared" si="1327"/>
        <v/>
      </c>
      <c r="AS663" s="49" t="str">
        <f t="shared" si="1328"/>
        <v/>
      </c>
      <c r="AT663" s="49" t="str">
        <f t="shared" si="1329"/>
        <v/>
      </c>
      <c r="AV663" s="49"/>
      <c r="AW663" s="49" t="str">
        <f t="shared" si="1330"/>
        <v/>
      </c>
      <c r="AX663" s="49" t="str">
        <f t="shared" si="1331"/>
        <v/>
      </c>
      <c r="AY663" s="49" t="str">
        <f t="shared" si="1332"/>
        <v/>
      </c>
      <c r="AZ663" s="49" t="str">
        <f t="shared" si="1333"/>
        <v/>
      </c>
      <c r="BA663" s="49" t="str">
        <f t="shared" si="1334"/>
        <v/>
      </c>
      <c r="BB663" s="49" t="str">
        <f t="shared" si="1335"/>
        <v/>
      </c>
      <c r="BC663" s="49" t="str">
        <f t="shared" si="1336"/>
        <v/>
      </c>
      <c r="BD663" s="49" t="str">
        <f t="shared" si="1337"/>
        <v/>
      </c>
      <c r="BF663" s="49"/>
      <c r="BG663" s="49" t="str">
        <f t="shared" si="1338"/>
        <v/>
      </c>
      <c r="BH663" s="49" t="str">
        <f t="shared" si="1339"/>
        <v/>
      </c>
      <c r="BI663" s="49" t="str">
        <f t="shared" si="1340"/>
        <v/>
      </c>
      <c r="BJ663" s="49" t="str">
        <f t="shared" si="1341"/>
        <v/>
      </c>
      <c r="BK663" s="49" t="str">
        <f t="shared" si="1342"/>
        <v/>
      </c>
      <c r="BL663" s="49" t="str">
        <f t="shared" si="1343"/>
        <v/>
      </c>
      <c r="BM663" s="49" t="str">
        <f t="shared" si="1344"/>
        <v/>
      </c>
      <c r="BN663" s="49" t="str">
        <f t="shared" si="1345"/>
        <v/>
      </c>
      <c r="BP663" s="49"/>
      <c r="BQ663" s="49" t="str">
        <f t="shared" si="1346"/>
        <v/>
      </c>
      <c r="BR663" s="49" t="str">
        <f t="shared" si="1347"/>
        <v/>
      </c>
      <c r="BS663" s="49" t="str">
        <f t="shared" si="1348"/>
        <v/>
      </c>
      <c r="BT663" s="49" t="str">
        <f t="shared" si="1349"/>
        <v/>
      </c>
      <c r="BU663" s="49" t="str">
        <f t="shared" si="1350"/>
        <v/>
      </c>
      <c r="BV663" s="49" t="str">
        <f t="shared" si="1351"/>
        <v/>
      </c>
      <c r="BW663" s="49" t="str">
        <f t="shared" si="1352"/>
        <v/>
      </c>
      <c r="BX663" s="49" t="str">
        <f t="shared" si="1353"/>
        <v/>
      </c>
      <c r="BZ663" s="49"/>
      <c r="CA663" s="49" t="str">
        <f t="shared" si="1354"/>
        <v/>
      </c>
      <c r="CB663" s="49" t="str">
        <f t="shared" si="1355"/>
        <v/>
      </c>
      <c r="CC663" s="49" t="str">
        <f t="shared" si="1356"/>
        <v/>
      </c>
      <c r="CD663" s="49" t="str">
        <f t="shared" si="1357"/>
        <v/>
      </c>
      <c r="CE663" s="49" t="str">
        <f t="shared" si="1358"/>
        <v/>
      </c>
      <c r="CF663" s="49" t="str">
        <f t="shared" si="1359"/>
        <v/>
      </c>
      <c r="CG663" s="49" t="str">
        <f t="shared" si="1360"/>
        <v/>
      </c>
      <c r="CH663" s="49" t="str">
        <f t="shared" si="1361"/>
        <v/>
      </c>
      <c r="CJ663" s="49"/>
      <c r="CK663" s="49" t="str">
        <f t="shared" si="1362"/>
        <v/>
      </c>
      <c r="CL663" s="49" t="str">
        <f t="shared" si="1363"/>
        <v/>
      </c>
      <c r="CM663" s="49" t="str">
        <f t="shared" si="1364"/>
        <v/>
      </c>
      <c r="CN663" s="49" t="str">
        <f t="shared" si="1365"/>
        <v/>
      </c>
      <c r="CO663" s="49" t="str">
        <f t="shared" si="1366"/>
        <v/>
      </c>
      <c r="CP663" s="49" t="str">
        <f t="shared" si="1367"/>
        <v/>
      </c>
      <c r="CQ663" s="49" t="str">
        <f t="shared" si="1368"/>
        <v/>
      </c>
      <c r="CR663" s="49" t="str">
        <f t="shared" si="1369"/>
        <v/>
      </c>
      <c r="CT663" s="49"/>
      <c r="CU663" s="49" t="str">
        <f t="shared" si="1370"/>
        <v/>
      </c>
      <c r="CV663" s="49" t="str">
        <f t="shared" si="1371"/>
        <v/>
      </c>
      <c r="CW663" s="49" t="str">
        <f t="shared" si="1372"/>
        <v/>
      </c>
      <c r="CX663" s="49" t="str">
        <f t="shared" si="1373"/>
        <v/>
      </c>
      <c r="CY663" s="49" t="str">
        <f t="shared" si="1374"/>
        <v/>
      </c>
      <c r="CZ663" s="49" t="str">
        <f t="shared" si="1375"/>
        <v/>
      </c>
      <c r="DA663" s="49" t="str">
        <f t="shared" si="1376"/>
        <v/>
      </c>
      <c r="DB663" s="49" t="str">
        <f t="shared" si="1377"/>
        <v/>
      </c>
      <c r="DD663" s="49"/>
      <c r="DE663" s="49" t="str">
        <f t="shared" si="1378"/>
        <v/>
      </c>
      <c r="DF663" s="49" t="str">
        <f t="shared" si="1379"/>
        <v/>
      </c>
      <c r="DG663" s="49" t="str">
        <f t="shared" si="1380"/>
        <v/>
      </c>
      <c r="DH663" s="49" t="str">
        <f t="shared" si="1381"/>
        <v/>
      </c>
      <c r="DI663" s="49" t="str">
        <f t="shared" si="1382"/>
        <v/>
      </c>
      <c r="DJ663" s="49" t="str">
        <f t="shared" si="1383"/>
        <v/>
      </c>
      <c r="DK663" s="49" t="str">
        <f t="shared" si="1384"/>
        <v/>
      </c>
      <c r="DL663" s="49" t="str">
        <f t="shared" si="1385"/>
        <v/>
      </c>
      <c r="DN663" s="49"/>
      <c r="DO663" s="49" t="str">
        <f t="shared" si="1386"/>
        <v/>
      </c>
      <c r="DP663" s="49" t="str">
        <f t="shared" si="1387"/>
        <v/>
      </c>
      <c r="DQ663" s="49" t="str">
        <f t="shared" si="1388"/>
        <v/>
      </c>
      <c r="DR663" s="49" t="str">
        <f t="shared" si="1389"/>
        <v/>
      </c>
      <c r="DS663" s="49" t="str">
        <f t="shared" si="1390"/>
        <v/>
      </c>
      <c r="DT663" s="49" t="str">
        <f t="shared" si="1391"/>
        <v/>
      </c>
      <c r="DU663" s="49" t="str">
        <f t="shared" si="1392"/>
        <v/>
      </c>
      <c r="DV663" s="49" t="str">
        <f t="shared" si="1393"/>
        <v/>
      </c>
      <c r="DX663" s="49"/>
      <c r="DY663" s="49" t="str">
        <f t="shared" si="1394"/>
        <v/>
      </c>
      <c r="DZ663" s="49" t="str">
        <f t="shared" si="1395"/>
        <v/>
      </c>
      <c r="EA663" s="49" t="str">
        <f t="shared" si="1396"/>
        <v/>
      </c>
      <c r="EB663" s="49" t="str">
        <f t="shared" si="1397"/>
        <v/>
      </c>
      <c r="EC663" s="49" t="str">
        <f t="shared" si="1398"/>
        <v/>
      </c>
      <c r="ED663" s="49" t="str">
        <f t="shared" si="1399"/>
        <v/>
      </c>
      <c r="EE663" s="49" t="str">
        <f t="shared" si="1400"/>
        <v/>
      </c>
      <c r="EF663" s="49" t="str">
        <f t="shared" si="1401"/>
        <v/>
      </c>
      <c r="EH663" s="49"/>
      <c r="EI663" s="49" t="str">
        <f t="shared" si="1402"/>
        <v/>
      </c>
      <c r="EJ663" s="49" t="str">
        <f t="shared" si="1403"/>
        <v/>
      </c>
      <c r="EK663" s="49" t="str">
        <f t="shared" si="1404"/>
        <v/>
      </c>
      <c r="EL663" s="49" t="str">
        <f t="shared" si="1405"/>
        <v/>
      </c>
      <c r="EM663" s="49" t="str">
        <f t="shared" si="1406"/>
        <v/>
      </c>
      <c r="EN663" s="49" t="str">
        <f t="shared" si="1407"/>
        <v/>
      </c>
      <c r="EO663" s="49" t="str">
        <f t="shared" si="1408"/>
        <v/>
      </c>
      <c r="EP663" s="49" t="str">
        <f t="shared" si="1409"/>
        <v/>
      </c>
      <c r="ER663" s="49"/>
      <c r="ES663" s="49" t="str">
        <f t="shared" si="1410"/>
        <v/>
      </c>
      <c r="ET663" s="49" t="str">
        <f t="shared" si="1411"/>
        <v/>
      </c>
      <c r="EU663" s="49" t="str">
        <f t="shared" si="1412"/>
        <v/>
      </c>
      <c r="EV663" s="49" t="str">
        <f t="shared" si="1413"/>
        <v/>
      </c>
      <c r="EW663" s="49" t="str">
        <f t="shared" si="1414"/>
        <v/>
      </c>
      <c r="EX663" s="49" t="str">
        <f t="shared" si="1415"/>
        <v/>
      </c>
      <c r="EY663" s="49" t="str">
        <f t="shared" si="1416"/>
        <v/>
      </c>
      <c r="EZ663" s="49" t="str">
        <f t="shared" si="1417"/>
        <v/>
      </c>
      <c r="FB663" s="49"/>
      <c r="FC663" s="49" t="str">
        <f t="shared" si="1418"/>
        <v/>
      </c>
      <c r="FD663" s="49" t="str">
        <f t="shared" si="1419"/>
        <v/>
      </c>
      <c r="FE663" s="49" t="str">
        <f t="shared" si="1420"/>
        <v/>
      </c>
      <c r="FF663" s="49" t="str">
        <f t="shared" si="1421"/>
        <v/>
      </c>
      <c r="FG663" s="49" t="str">
        <f t="shared" si="1422"/>
        <v/>
      </c>
      <c r="FH663" s="49" t="str">
        <f t="shared" si="1423"/>
        <v/>
      </c>
      <c r="FI663" s="49" t="str">
        <f t="shared" si="1424"/>
        <v/>
      </c>
      <c r="FJ663" s="49" t="str">
        <f t="shared" si="1425"/>
        <v/>
      </c>
      <c r="FL663" s="49"/>
      <c r="FM663" s="49" t="str">
        <f t="shared" si="1426"/>
        <v/>
      </c>
      <c r="FN663" s="49" t="str">
        <f t="shared" si="1427"/>
        <v/>
      </c>
      <c r="FO663" s="49" t="str">
        <f t="shared" si="1428"/>
        <v/>
      </c>
      <c r="FP663" s="49" t="str">
        <f t="shared" si="1429"/>
        <v/>
      </c>
      <c r="FQ663" s="49" t="str">
        <f t="shared" si="1430"/>
        <v/>
      </c>
      <c r="FR663" s="49" t="str">
        <f t="shared" si="1431"/>
        <v/>
      </c>
      <c r="FS663" s="49" t="str">
        <f t="shared" si="1432"/>
        <v/>
      </c>
      <c r="FT663" s="49" t="str">
        <f t="shared" si="1433"/>
        <v/>
      </c>
      <c r="FV663" s="49"/>
      <c r="FW663" s="49" t="str">
        <f t="shared" si="1434"/>
        <v/>
      </c>
      <c r="FX663" s="49" t="str">
        <f t="shared" si="1435"/>
        <v/>
      </c>
      <c r="FY663" s="49" t="str">
        <f t="shared" si="1436"/>
        <v/>
      </c>
      <c r="FZ663" s="49" t="str">
        <f t="shared" si="1437"/>
        <v/>
      </c>
      <c r="GA663" s="49" t="str">
        <f t="shared" si="1438"/>
        <v/>
      </c>
      <c r="GB663" s="49" t="str">
        <f t="shared" si="1439"/>
        <v/>
      </c>
      <c r="GC663" s="49" t="str">
        <f t="shared" si="1440"/>
        <v/>
      </c>
      <c r="GD663" s="49" t="str">
        <f t="shared" si="1441"/>
        <v/>
      </c>
      <c r="GF663" s="49"/>
      <c r="GG663" s="49" t="str">
        <f t="shared" si="1442"/>
        <v/>
      </c>
      <c r="GH663" s="49" t="str">
        <f t="shared" si="1443"/>
        <v/>
      </c>
      <c r="GI663" s="49" t="str">
        <f t="shared" si="1444"/>
        <v/>
      </c>
      <c r="GJ663" s="49" t="str">
        <f t="shared" si="1445"/>
        <v/>
      </c>
      <c r="GK663" s="49" t="str">
        <f t="shared" si="1446"/>
        <v/>
      </c>
      <c r="GL663" s="49" t="str">
        <f t="shared" si="1447"/>
        <v/>
      </c>
      <c r="GM663" s="49" t="str">
        <f t="shared" si="1448"/>
        <v/>
      </c>
      <c r="GN663" s="49" t="str">
        <f t="shared" si="1449"/>
        <v/>
      </c>
      <c r="GP663" s="49"/>
      <c r="GQ663" s="49" t="str">
        <f t="shared" si="1450"/>
        <v/>
      </c>
      <c r="GR663" s="49" t="str">
        <f t="shared" si="1451"/>
        <v/>
      </c>
      <c r="GS663" s="49" t="str">
        <f t="shared" si="1452"/>
        <v/>
      </c>
      <c r="GT663" s="49" t="str">
        <f t="shared" si="1453"/>
        <v/>
      </c>
      <c r="GU663" s="49" t="str">
        <f t="shared" si="1454"/>
        <v/>
      </c>
      <c r="GV663" s="49" t="str">
        <f t="shared" si="1455"/>
        <v/>
      </c>
      <c r="GW663" s="49" t="str">
        <f t="shared" si="1456"/>
        <v/>
      </c>
      <c r="GX663" s="49" t="str">
        <f t="shared" si="1457"/>
        <v/>
      </c>
    </row>
    <row r="664" spans="17:206" x14ac:dyDescent="0.2">
      <c r="Q664" s="65">
        <v>24</v>
      </c>
      <c r="R664" s="201" t="str">
        <f>Syst_Typ5!DA51</f>
        <v/>
      </c>
      <c r="S664" s="201">
        <f>Syst_Typ5!F51</f>
        <v>0</v>
      </c>
      <c r="T664" s="53" t="str">
        <f>Syst_Typ5!W51</f>
        <v/>
      </c>
      <c r="U664" s="201">
        <f>Syst_Typ5!CT51</f>
        <v>0</v>
      </c>
      <c r="V664" s="53" t="str">
        <f>Syst_Typ5!X51</f>
        <v/>
      </c>
      <c r="W664" s="53" t="str">
        <f>Syst_Typ5!AW51</f>
        <v/>
      </c>
      <c r="X664" s="53">
        <f>Syst_Typ5!BF51</f>
        <v>0</v>
      </c>
      <c r="Y664" s="53">
        <f>Syst_Typ5!AZ51</f>
        <v>0</v>
      </c>
      <c r="AB664" s="49"/>
      <c r="AC664" s="49" t="str">
        <f t="shared" si="1314"/>
        <v/>
      </c>
      <c r="AD664" s="49" t="str">
        <f t="shared" si="1315"/>
        <v/>
      </c>
      <c r="AE664" s="49" t="str">
        <f t="shared" si="1316"/>
        <v/>
      </c>
      <c r="AF664" s="49" t="str">
        <f t="shared" si="1317"/>
        <v/>
      </c>
      <c r="AG664" s="49" t="str">
        <f t="shared" si="1318"/>
        <v/>
      </c>
      <c r="AH664" s="49" t="str">
        <f t="shared" si="1319"/>
        <v/>
      </c>
      <c r="AI664" s="49" t="str">
        <f t="shared" si="1320"/>
        <v/>
      </c>
      <c r="AJ664" s="49" t="str">
        <f t="shared" si="1321"/>
        <v/>
      </c>
      <c r="AL664" s="49"/>
      <c r="AM664" s="49" t="str">
        <f t="shared" si="1322"/>
        <v/>
      </c>
      <c r="AN664" s="49" t="str">
        <f t="shared" si="1323"/>
        <v/>
      </c>
      <c r="AO664" s="49" t="str">
        <f t="shared" si="1324"/>
        <v/>
      </c>
      <c r="AP664" s="49" t="str">
        <f t="shared" si="1325"/>
        <v/>
      </c>
      <c r="AQ664" s="49" t="str">
        <f t="shared" si="1326"/>
        <v/>
      </c>
      <c r="AR664" s="49" t="str">
        <f t="shared" si="1327"/>
        <v/>
      </c>
      <c r="AS664" s="49" t="str">
        <f t="shared" si="1328"/>
        <v/>
      </c>
      <c r="AT664" s="49" t="str">
        <f t="shared" si="1329"/>
        <v/>
      </c>
      <c r="AV664" s="49"/>
      <c r="AW664" s="49" t="str">
        <f t="shared" si="1330"/>
        <v/>
      </c>
      <c r="AX664" s="49" t="str">
        <f t="shared" si="1331"/>
        <v/>
      </c>
      <c r="AY664" s="49" t="str">
        <f t="shared" si="1332"/>
        <v/>
      </c>
      <c r="AZ664" s="49" t="str">
        <f t="shared" si="1333"/>
        <v/>
      </c>
      <c r="BA664" s="49" t="str">
        <f t="shared" si="1334"/>
        <v/>
      </c>
      <c r="BB664" s="49" t="str">
        <f t="shared" si="1335"/>
        <v/>
      </c>
      <c r="BC664" s="49" t="str">
        <f t="shared" si="1336"/>
        <v/>
      </c>
      <c r="BD664" s="49" t="str">
        <f t="shared" si="1337"/>
        <v/>
      </c>
      <c r="BF664" s="49"/>
      <c r="BG664" s="49" t="str">
        <f t="shared" si="1338"/>
        <v/>
      </c>
      <c r="BH664" s="49" t="str">
        <f t="shared" si="1339"/>
        <v/>
      </c>
      <c r="BI664" s="49" t="str">
        <f t="shared" si="1340"/>
        <v/>
      </c>
      <c r="BJ664" s="49" t="str">
        <f t="shared" si="1341"/>
        <v/>
      </c>
      <c r="BK664" s="49" t="str">
        <f t="shared" si="1342"/>
        <v/>
      </c>
      <c r="BL664" s="49" t="str">
        <f t="shared" si="1343"/>
        <v/>
      </c>
      <c r="BM664" s="49" t="str">
        <f t="shared" si="1344"/>
        <v/>
      </c>
      <c r="BN664" s="49" t="str">
        <f t="shared" si="1345"/>
        <v/>
      </c>
      <c r="BP664" s="49"/>
      <c r="BQ664" s="49" t="str">
        <f t="shared" si="1346"/>
        <v/>
      </c>
      <c r="BR664" s="49" t="str">
        <f t="shared" si="1347"/>
        <v/>
      </c>
      <c r="BS664" s="49" t="str">
        <f t="shared" si="1348"/>
        <v/>
      </c>
      <c r="BT664" s="49" t="str">
        <f t="shared" si="1349"/>
        <v/>
      </c>
      <c r="BU664" s="49" t="str">
        <f t="shared" si="1350"/>
        <v/>
      </c>
      <c r="BV664" s="49" t="str">
        <f t="shared" si="1351"/>
        <v/>
      </c>
      <c r="BW664" s="49" t="str">
        <f t="shared" si="1352"/>
        <v/>
      </c>
      <c r="BX664" s="49" t="str">
        <f t="shared" si="1353"/>
        <v/>
      </c>
      <c r="BZ664" s="49"/>
      <c r="CA664" s="49" t="str">
        <f t="shared" si="1354"/>
        <v/>
      </c>
      <c r="CB664" s="49" t="str">
        <f t="shared" si="1355"/>
        <v/>
      </c>
      <c r="CC664" s="49" t="str">
        <f t="shared" si="1356"/>
        <v/>
      </c>
      <c r="CD664" s="49" t="str">
        <f t="shared" si="1357"/>
        <v/>
      </c>
      <c r="CE664" s="49" t="str">
        <f t="shared" si="1358"/>
        <v/>
      </c>
      <c r="CF664" s="49" t="str">
        <f t="shared" si="1359"/>
        <v/>
      </c>
      <c r="CG664" s="49" t="str">
        <f t="shared" si="1360"/>
        <v/>
      </c>
      <c r="CH664" s="49" t="str">
        <f t="shared" si="1361"/>
        <v/>
      </c>
      <c r="CJ664" s="49"/>
      <c r="CK664" s="49" t="str">
        <f t="shared" si="1362"/>
        <v/>
      </c>
      <c r="CL664" s="49" t="str">
        <f t="shared" si="1363"/>
        <v/>
      </c>
      <c r="CM664" s="49" t="str">
        <f t="shared" si="1364"/>
        <v/>
      </c>
      <c r="CN664" s="49" t="str">
        <f t="shared" si="1365"/>
        <v/>
      </c>
      <c r="CO664" s="49" t="str">
        <f t="shared" si="1366"/>
        <v/>
      </c>
      <c r="CP664" s="49" t="str">
        <f t="shared" si="1367"/>
        <v/>
      </c>
      <c r="CQ664" s="49" t="str">
        <f t="shared" si="1368"/>
        <v/>
      </c>
      <c r="CR664" s="49" t="str">
        <f t="shared" si="1369"/>
        <v/>
      </c>
      <c r="CT664" s="49"/>
      <c r="CU664" s="49" t="str">
        <f t="shared" si="1370"/>
        <v/>
      </c>
      <c r="CV664" s="49" t="str">
        <f t="shared" si="1371"/>
        <v/>
      </c>
      <c r="CW664" s="49" t="str">
        <f t="shared" si="1372"/>
        <v/>
      </c>
      <c r="CX664" s="49" t="str">
        <f t="shared" si="1373"/>
        <v/>
      </c>
      <c r="CY664" s="49" t="str">
        <f t="shared" si="1374"/>
        <v/>
      </c>
      <c r="CZ664" s="49" t="str">
        <f t="shared" si="1375"/>
        <v/>
      </c>
      <c r="DA664" s="49" t="str">
        <f t="shared" si="1376"/>
        <v/>
      </c>
      <c r="DB664" s="49" t="str">
        <f t="shared" si="1377"/>
        <v/>
      </c>
      <c r="DD664" s="49"/>
      <c r="DE664" s="49" t="str">
        <f t="shared" si="1378"/>
        <v/>
      </c>
      <c r="DF664" s="49" t="str">
        <f t="shared" si="1379"/>
        <v/>
      </c>
      <c r="DG664" s="49" t="str">
        <f t="shared" si="1380"/>
        <v/>
      </c>
      <c r="DH664" s="49" t="str">
        <f t="shared" si="1381"/>
        <v/>
      </c>
      <c r="DI664" s="49" t="str">
        <f t="shared" si="1382"/>
        <v/>
      </c>
      <c r="DJ664" s="49" t="str">
        <f t="shared" si="1383"/>
        <v/>
      </c>
      <c r="DK664" s="49" t="str">
        <f t="shared" si="1384"/>
        <v/>
      </c>
      <c r="DL664" s="49" t="str">
        <f t="shared" si="1385"/>
        <v/>
      </c>
      <c r="DN664" s="49"/>
      <c r="DO664" s="49" t="str">
        <f t="shared" si="1386"/>
        <v/>
      </c>
      <c r="DP664" s="49" t="str">
        <f t="shared" si="1387"/>
        <v/>
      </c>
      <c r="DQ664" s="49" t="str">
        <f t="shared" si="1388"/>
        <v/>
      </c>
      <c r="DR664" s="49" t="str">
        <f t="shared" si="1389"/>
        <v/>
      </c>
      <c r="DS664" s="49" t="str">
        <f t="shared" si="1390"/>
        <v/>
      </c>
      <c r="DT664" s="49" t="str">
        <f t="shared" si="1391"/>
        <v/>
      </c>
      <c r="DU664" s="49" t="str">
        <f t="shared" si="1392"/>
        <v/>
      </c>
      <c r="DV664" s="49" t="str">
        <f t="shared" si="1393"/>
        <v/>
      </c>
      <c r="DX664" s="49"/>
      <c r="DY664" s="49" t="str">
        <f t="shared" si="1394"/>
        <v/>
      </c>
      <c r="DZ664" s="49" t="str">
        <f t="shared" si="1395"/>
        <v/>
      </c>
      <c r="EA664" s="49" t="str">
        <f t="shared" si="1396"/>
        <v/>
      </c>
      <c r="EB664" s="49" t="str">
        <f t="shared" si="1397"/>
        <v/>
      </c>
      <c r="EC664" s="49" t="str">
        <f t="shared" si="1398"/>
        <v/>
      </c>
      <c r="ED664" s="49" t="str">
        <f t="shared" si="1399"/>
        <v/>
      </c>
      <c r="EE664" s="49" t="str">
        <f t="shared" si="1400"/>
        <v/>
      </c>
      <c r="EF664" s="49" t="str">
        <f t="shared" si="1401"/>
        <v/>
      </c>
      <c r="EH664" s="49"/>
      <c r="EI664" s="49" t="str">
        <f t="shared" si="1402"/>
        <v/>
      </c>
      <c r="EJ664" s="49" t="str">
        <f t="shared" si="1403"/>
        <v/>
      </c>
      <c r="EK664" s="49" t="str">
        <f t="shared" si="1404"/>
        <v/>
      </c>
      <c r="EL664" s="49" t="str">
        <f t="shared" si="1405"/>
        <v/>
      </c>
      <c r="EM664" s="49" t="str">
        <f t="shared" si="1406"/>
        <v/>
      </c>
      <c r="EN664" s="49" t="str">
        <f t="shared" si="1407"/>
        <v/>
      </c>
      <c r="EO664" s="49" t="str">
        <f t="shared" si="1408"/>
        <v/>
      </c>
      <c r="EP664" s="49" t="str">
        <f t="shared" si="1409"/>
        <v/>
      </c>
      <c r="ER664" s="49"/>
      <c r="ES664" s="49" t="str">
        <f t="shared" si="1410"/>
        <v/>
      </c>
      <c r="ET664" s="49" t="str">
        <f t="shared" si="1411"/>
        <v/>
      </c>
      <c r="EU664" s="49" t="str">
        <f t="shared" si="1412"/>
        <v/>
      </c>
      <c r="EV664" s="49" t="str">
        <f t="shared" si="1413"/>
        <v/>
      </c>
      <c r="EW664" s="49" t="str">
        <f t="shared" si="1414"/>
        <v/>
      </c>
      <c r="EX664" s="49" t="str">
        <f t="shared" si="1415"/>
        <v/>
      </c>
      <c r="EY664" s="49" t="str">
        <f t="shared" si="1416"/>
        <v/>
      </c>
      <c r="EZ664" s="49" t="str">
        <f t="shared" si="1417"/>
        <v/>
      </c>
      <c r="FB664" s="49"/>
      <c r="FC664" s="49" t="str">
        <f t="shared" si="1418"/>
        <v/>
      </c>
      <c r="FD664" s="49" t="str">
        <f t="shared" si="1419"/>
        <v/>
      </c>
      <c r="FE664" s="49" t="str">
        <f t="shared" si="1420"/>
        <v/>
      </c>
      <c r="FF664" s="49" t="str">
        <f t="shared" si="1421"/>
        <v/>
      </c>
      <c r="FG664" s="49" t="str">
        <f t="shared" si="1422"/>
        <v/>
      </c>
      <c r="FH664" s="49" t="str">
        <f t="shared" si="1423"/>
        <v/>
      </c>
      <c r="FI664" s="49" t="str">
        <f t="shared" si="1424"/>
        <v/>
      </c>
      <c r="FJ664" s="49" t="str">
        <f t="shared" si="1425"/>
        <v/>
      </c>
      <c r="FL664" s="49"/>
      <c r="FM664" s="49" t="str">
        <f t="shared" si="1426"/>
        <v/>
      </c>
      <c r="FN664" s="49" t="str">
        <f t="shared" si="1427"/>
        <v/>
      </c>
      <c r="FO664" s="49" t="str">
        <f t="shared" si="1428"/>
        <v/>
      </c>
      <c r="FP664" s="49" t="str">
        <f t="shared" si="1429"/>
        <v/>
      </c>
      <c r="FQ664" s="49" t="str">
        <f t="shared" si="1430"/>
        <v/>
      </c>
      <c r="FR664" s="49" t="str">
        <f t="shared" si="1431"/>
        <v/>
      </c>
      <c r="FS664" s="49" t="str">
        <f t="shared" si="1432"/>
        <v/>
      </c>
      <c r="FT664" s="49" t="str">
        <f t="shared" si="1433"/>
        <v/>
      </c>
      <c r="FV664" s="49"/>
      <c r="FW664" s="49" t="str">
        <f t="shared" si="1434"/>
        <v/>
      </c>
      <c r="FX664" s="49" t="str">
        <f t="shared" si="1435"/>
        <v/>
      </c>
      <c r="FY664" s="49" t="str">
        <f t="shared" si="1436"/>
        <v/>
      </c>
      <c r="FZ664" s="49" t="str">
        <f t="shared" si="1437"/>
        <v/>
      </c>
      <c r="GA664" s="49" t="str">
        <f t="shared" si="1438"/>
        <v/>
      </c>
      <c r="GB664" s="49" t="str">
        <f t="shared" si="1439"/>
        <v/>
      </c>
      <c r="GC664" s="49" t="str">
        <f t="shared" si="1440"/>
        <v/>
      </c>
      <c r="GD664" s="49" t="str">
        <f t="shared" si="1441"/>
        <v/>
      </c>
      <c r="GF664" s="49"/>
      <c r="GG664" s="49" t="str">
        <f t="shared" si="1442"/>
        <v/>
      </c>
      <c r="GH664" s="49" t="str">
        <f t="shared" si="1443"/>
        <v/>
      </c>
      <c r="GI664" s="49" t="str">
        <f t="shared" si="1444"/>
        <v/>
      </c>
      <c r="GJ664" s="49" t="str">
        <f t="shared" si="1445"/>
        <v/>
      </c>
      <c r="GK664" s="49" t="str">
        <f t="shared" si="1446"/>
        <v/>
      </c>
      <c r="GL664" s="49" t="str">
        <f t="shared" si="1447"/>
        <v/>
      </c>
      <c r="GM664" s="49" t="str">
        <f t="shared" si="1448"/>
        <v/>
      </c>
      <c r="GN664" s="49" t="str">
        <f t="shared" si="1449"/>
        <v/>
      </c>
      <c r="GP664" s="49"/>
      <c r="GQ664" s="49" t="str">
        <f t="shared" si="1450"/>
        <v/>
      </c>
      <c r="GR664" s="49" t="str">
        <f t="shared" si="1451"/>
        <v/>
      </c>
      <c r="GS664" s="49" t="str">
        <f t="shared" si="1452"/>
        <v/>
      </c>
      <c r="GT664" s="49" t="str">
        <f t="shared" si="1453"/>
        <v/>
      </c>
      <c r="GU664" s="49" t="str">
        <f t="shared" si="1454"/>
        <v/>
      </c>
      <c r="GV664" s="49" t="str">
        <f t="shared" si="1455"/>
        <v/>
      </c>
      <c r="GW664" s="49" t="str">
        <f t="shared" si="1456"/>
        <v/>
      </c>
      <c r="GX664" s="49" t="str">
        <f t="shared" si="1457"/>
        <v/>
      </c>
    </row>
    <row r="665" spans="17:206" x14ac:dyDescent="0.2">
      <c r="Q665" s="65">
        <v>25</v>
      </c>
      <c r="R665" s="201" t="str">
        <f>Syst_Typ5!DA52</f>
        <v/>
      </c>
      <c r="S665" s="201">
        <f>Syst_Typ5!F52</f>
        <v>0</v>
      </c>
      <c r="T665" s="53" t="str">
        <f>Syst_Typ5!W52</f>
        <v/>
      </c>
      <c r="U665" s="201">
        <f>Syst_Typ5!CT52</f>
        <v>0</v>
      </c>
      <c r="V665" s="53" t="str">
        <f>Syst_Typ5!X52</f>
        <v/>
      </c>
      <c r="W665" s="53" t="str">
        <f>Syst_Typ5!AW52</f>
        <v/>
      </c>
      <c r="X665" s="53">
        <f>Syst_Typ5!BF52</f>
        <v>0</v>
      </c>
      <c r="Y665" s="53">
        <f>Syst_Typ5!AZ52</f>
        <v>0</v>
      </c>
      <c r="AB665" s="49"/>
      <c r="AC665" s="49" t="str">
        <f t="shared" si="1314"/>
        <v/>
      </c>
      <c r="AD665" s="49" t="str">
        <f t="shared" si="1315"/>
        <v/>
      </c>
      <c r="AE665" s="49" t="str">
        <f t="shared" si="1316"/>
        <v/>
      </c>
      <c r="AF665" s="49" t="str">
        <f t="shared" si="1317"/>
        <v/>
      </c>
      <c r="AG665" s="49" t="str">
        <f t="shared" si="1318"/>
        <v/>
      </c>
      <c r="AH665" s="49" t="str">
        <f t="shared" si="1319"/>
        <v/>
      </c>
      <c r="AI665" s="49" t="str">
        <f t="shared" si="1320"/>
        <v/>
      </c>
      <c r="AJ665" s="49" t="str">
        <f t="shared" si="1321"/>
        <v/>
      </c>
      <c r="AL665" s="49"/>
      <c r="AM665" s="49" t="str">
        <f t="shared" si="1322"/>
        <v/>
      </c>
      <c r="AN665" s="49" t="str">
        <f t="shared" si="1323"/>
        <v/>
      </c>
      <c r="AO665" s="49" t="str">
        <f t="shared" si="1324"/>
        <v/>
      </c>
      <c r="AP665" s="49" t="str">
        <f t="shared" si="1325"/>
        <v/>
      </c>
      <c r="AQ665" s="49" t="str">
        <f t="shared" si="1326"/>
        <v/>
      </c>
      <c r="AR665" s="49" t="str">
        <f t="shared" si="1327"/>
        <v/>
      </c>
      <c r="AS665" s="49" t="str">
        <f t="shared" si="1328"/>
        <v/>
      </c>
      <c r="AT665" s="49" t="str">
        <f t="shared" si="1329"/>
        <v/>
      </c>
      <c r="AV665" s="49"/>
      <c r="AW665" s="49" t="str">
        <f t="shared" si="1330"/>
        <v/>
      </c>
      <c r="AX665" s="49" t="str">
        <f t="shared" si="1331"/>
        <v/>
      </c>
      <c r="AY665" s="49" t="str">
        <f t="shared" si="1332"/>
        <v/>
      </c>
      <c r="AZ665" s="49" t="str">
        <f t="shared" si="1333"/>
        <v/>
      </c>
      <c r="BA665" s="49" t="str">
        <f t="shared" si="1334"/>
        <v/>
      </c>
      <c r="BB665" s="49" t="str">
        <f t="shared" si="1335"/>
        <v/>
      </c>
      <c r="BC665" s="49" t="str">
        <f t="shared" si="1336"/>
        <v/>
      </c>
      <c r="BD665" s="49" t="str">
        <f t="shared" si="1337"/>
        <v/>
      </c>
      <c r="BF665" s="49"/>
      <c r="BG665" s="49" t="str">
        <f t="shared" si="1338"/>
        <v/>
      </c>
      <c r="BH665" s="49" t="str">
        <f t="shared" si="1339"/>
        <v/>
      </c>
      <c r="BI665" s="49" t="str">
        <f t="shared" si="1340"/>
        <v/>
      </c>
      <c r="BJ665" s="49" t="str">
        <f t="shared" si="1341"/>
        <v/>
      </c>
      <c r="BK665" s="49" t="str">
        <f t="shared" si="1342"/>
        <v/>
      </c>
      <c r="BL665" s="49" t="str">
        <f t="shared" si="1343"/>
        <v/>
      </c>
      <c r="BM665" s="49" t="str">
        <f t="shared" si="1344"/>
        <v/>
      </c>
      <c r="BN665" s="49" t="str">
        <f t="shared" si="1345"/>
        <v/>
      </c>
      <c r="BP665" s="49"/>
      <c r="BQ665" s="49" t="str">
        <f t="shared" si="1346"/>
        <v/>
      </c>
      <c r="BR665" s="49" t="str">
        <f t="shared" si="1347"/>
        <v/>
      </c>
      <c r="BS665" s="49" t="str">
        <f t="shared" si="1348"/>
        <v/>
      </c>
      <c r="BT665" s="49" t="str">
        <f t="shared" si="1349"/>
        <v/>
      </c>
      <c r="BU665" s="49" t="str">
        <f t="shared" si="1350"/>
        <v/>
      </c>
      <c r="BV665" s="49" t="str">
        <f t="shared" si="1351"/>
        <v/>
      </c>
      <c r="BW665" s="49" t="str">
        <f t="shared" si="1352"/>
        <v/>
      </c>
      <c r="BX665" s="49" t="str">
        <f t="shared" si="1353"/>
        <v/>
      </c>
      <c r="BZ665" s="49"/>
      <c r="CA665" s="49" t="str">
        <f t="shared" si="1354"/>
        <v/>
      </c>
      <c r="CB665" s="49" t="str">
        <f t="shared" si="1355"/>
        <v/>
      </c>
      <c r="CC665" s="49" t="str">
        <f t="shared" si="1356"/>
        <v/>
      </c>
      <c r="CD665" s="49" t="str">
        <f t="shared" si="1357"/>
        <v/>
      </c>
      <c r="CE665" s="49" t="str">
        <f t="shared" si="1358"/>
        <v/>
      </c>
      <c r="CF665" s="49" t="str">
        <f t="shared" si="1359"/>
        <v/>
      </c>
      <c r="CG665" s="49" t="str">
        <f t="shared" si="1360"/>
        <v/>
      </c>
      <c r="CH665" s="49" t="str">
        <f t="shared" si="1361"/>
        <v/>
      </c>
      <c r="CJ665" s="49"/>
      <c r="CK665" s="49" t="str">
        <f t="shared" si="1362"/>
        <v/>
      </c>
      <c r="CL665" s="49" t="str">
        <f t="shared" si="1363"/>
        <v/>
      </c>
      <c r="CM665" s="49" t="str">
        <f t="shared" si="1364"/>
        <v/>
      </c>
      <c r="CN665" s="49" t="str">
        <f t="shared" si="1365"/>
        <v/>
      </c>
      <c r="CO665" s="49" t="str">
        <f t="shared" si="1366"/>
        <v/>
      </c>
      <c r="CP665" s="49" t="str">
        <f t="shared" si="1367"/>
        <v/>
      </c>
      <c r="CQ665" s="49" t="str">
        <f t="shared" si="1368"/>
        <v/>
      </c>
      <c r="CR665" s="49" t="str">
        <f t="shared" si="1369"/>
        <v/>
      </c>
      <c r="CT665" s="49"/>
      <c r="CU665" s="49" t="str">
        <f t="shared" si="1370"/>
        <v/>
      </c>
      <c r="CV665" s="49" t="str">
        <f t="shared" si="1371"/>
        <v/>
      </c>
      <c r="CW665" s="49" t="str">
        <f t="shared" si="1372"/>
        <v/>
      </c>
      <c r="CX665" s="49" t="str">
        <f t="shared" si="1373"/>
        <v/>
      </c>
      <c r="CY665" s="49" t="str">
        <f t="shared" si="1374"/>
        <v/>
      </c>
      <c r="CZ665" s="49" t="str">
        <f t="shared" si="1375"/>
        <v/>
      </c>
      <c r="DA665" s="49" t="str">
        <f t="shared" si="1376"/>
        <v/>
      </c>
      <c r="DB665" s="49" t="str">
        <f t="shared" si="1377"/>
        <v/>
      </c>
      <c r="DD665" s="49"/>
      <c r="DE665" s="49" t="str">
        <f t="shared" si="1378"/>
        <v/>
      </c>
      <c r="DF665" s="49" t="str">
        <f t="shared" si="1379"/>
        <v/>
      </c>
      <c r="DG665" s="49" t="str">
        <f t="shared" si="1380"/>
        <v/>
      </c>
      <c r="DH665" s="49" t="str">
        <f t="shared" si="1381"/>
        <v/>
      </c>
      <c r="DI665" s="49" t="str">
        <f t="shared" si="1382"/>
        <v/>
      </c>
      <c r="DJ665" s="49" t="str">
        <f t="shared" si="1383"/>
        <v/>
      </c>
      <c r="DK665" s="49" t="str">
        <f t="shared" si="1384"/>
        <v/>
      </c>
      <c r="DL665" s="49" t="str">
        <f t="shared" si="1385"/>
        <v/>
      </c>
      <c r="DN665" s="49"/>
      <c r="DO665" s="49" t="str">
        <f t="shared" si="1386"/>
        <v/>
      </c>
      <c r="DP665" s="49" t="str">
        <f t="shared" si="1387"/>
        <v/>
      </c>
      <c r="DQ665" s="49" t="str">
        <f t="shared" si="1388"/>
        <v/>
      </c>
      <c r="DR665" s="49" t="str">
        <f t="shared" si="1389"/>
        <v/>
      </c>
      <c r="DS665" s="49" t="str">
        <f t="shared" si="1390"/>
        <v/>
      </c>
      <c r="DT665" s="49" t="str">
        <f t="shared" si="1391"/>
        <v/>
      </c>
      <c r="DU665" s="49" t="str">
        <f t="shared" si="1392"/>
        <v/>
      </c>
      <c r="DV665" s="49" t="str">
        <f t="shared" si="1393"/>
        <v/>
      </c>
      <c r="DX665" s="49"/>
      <c r="DY665" s="49" t="str">
        <f t="shared" si="1394"/>
        <v/>
      </c>
      <c r="DZ665" s="49" t="str">
        <f t="shared" si="1395"/>
        <v/>
      </c>
      <c r="EA665" s="49" t="str">
        <f t="shared" si="1396"/>
        <v/>
      </c>
      <c r="EB665" s="49" t="str">
        <f t="shared" si="1397"/>
        <v/>
      </c>
      <c r="EC665" s="49" t="str">
        <f t="shared" si="1398"/>
        <v/>
      </c>
      <c r="ED665" s="49" t="str">
        <f t="shared" si="1399"/>
        <v/>
      </c>
      <c r="EE665" s="49" t="str">
        <f t="shared" si="1400"/>
        <v/>
      </c>
      <c r="EF665" s="49" t="str">
        <f t="shared" si="1401"/>
        <v/>
      </c>
      <c r="EH665" s="49"/>
      <c r="EI665" s="49" t="str">
        <f t="shared" si="1402"/>
        <v/>
      </c>
      <c r="EJ665" s="49" t="str">
        <f t="shared" si="1403"/>
        <v/>
      </c>
      <c r="EK665" s="49" t="str">
        <f t="shared" si="1404"/>
        <v/>
      </c>
      <c r="EL665" s="49" t="str">
        <f t="shared" si="1405"/>
        <v/>
      </c>
      <c r="EM665" s="49" t="str">
        <f t="shared" si="1406"/>
        <v/>
      </c>
      <c r="EN665" s="49" t="str">
        <f t="shared" si="1407"/>
        <v/>
      </c>
      <c r="EO665" s="49" t="str">
        <f t="shared" si="1408"/>
        <v/>
      </c>
      <c r="EP665" s="49" t="str">
        <f t="shared" si="1409"/>
        <v/>
      </c>
      <c r="ER665" s="49"/>
      <c r="ES665" s="49" t="str">
        <f t="shared" si="1410"/>
        <v/>
      </c>
      <c r="ET665" s="49" t="str">
        <f t="shared" si="1411"/>
        <v/>
      </c>
      <c r="EU665" s="49" t="str">
        <f t="shared" si="1412"/>
        <v/>
      </c>
      <c r="EV665" s="49" t="str">
        <f t="shared" si="1413"/>
        <v/>
      </c>
      <c r="EW665" s="49" t="str">
        <f t="shared" si="1414"/>
        <v/>
      </c>
      <c r="EX665" s="49" t="str">
        <f t="shared" si="1415"/>
        <v/>
      </c>
      <c r="EY665" s="49" t="str">
        <f t="shared" si="1416"/>
        <v/>
      </c>
      <c r="EZ665" s="49" t="str">
        <f t="shared" si="1417"/>
        <v/>
      </c>
      <c r="FB665" s="49"/>
      <c r="FC665" s="49" t="str">
        <f t="shared" si="1418"/>
        <v/>
      </c>
      <c r="FD665" s="49" t="str">
        <f t="shared" si="1419"/>
        <v/>
      </c>
      <c r="FE665" s="49" t="str">
        <f t="shared" si="1420"/>
        <v/>
      </c>
      <c r="FF665" s="49" t="str">
        <f t="shared" si="1421"/>
        <v/>
      </c>
      <c r="FG665" s="49" t="str">
        <f t="shared" si="1422"/>
        <v/>
      </c>
      <c r="FH665" s="49" t="str">
        <f t="shared" si="1423"/>
        <v/>
      </c>
      <c r="FI665" s="49" t="str">
        <f t="shared" si="1424"/>
        <v/>
      </c>
      <c r="FJ665" s="49" t="str">
        <f t="shared" si="1425"/>
        <v/>
      </c>
      <c r="FL665" s="49"/>
      <c r="FM665" s="49" t="str">
        <f t="shared" si="1426"/>
        <v/>
      </c>
      <c r="FN665" s="49" t="str">
        <f t="shared" si="1427"/>
        <v/>
      </c>
      <c r="FO665" s="49" t="str">
        <f t="shared" si="1428"/>
        <v/>
      </c>
      <c r="FP665" s="49" t="str">
        <f t="shared" si="1429"/>
        <v/>
      </c>
      <c r="FQ665" s="49" t="str">
        <f t="shared" si="1430"/>
        <v/>
      </c>
      <c r="FR665" s="49" t="str">
        <f t="shared" si="1431"/>
        <v/>
      </c>
      <c r="FS665" s="49" t="str">
        <f t="shared" si="1432"/>
        <v/>
      </c>
      <c r="FT665" s="49" t="str">
        <f t="shared" si="1433"/>
        <v/>
      </c>
      <c r="FV665" s="49"/>
      <c r="FW665" s="49" t="str">
        <f t="shared" si="1434"/>
        <v/>
      </c>
      <c r="FX665" s="49" t="str">
        <f t="shared" si="1435"/>
        <v/>
      </c>
      <c r="FY665" s="49" t="str">
        <f t="shared" si="1436"/>
        <v/>
      </c>
      <c r="FZ665" s="49" t="str">
        <f t="shared" si="1437"/>
        <v/>
      </c>
      <c r="GA665" s="49" t="str">
        <f t="shared" si="1438"/>
        <v/>
      </c>
      <c r="GB665" s="49" t="str">
        <f t="shared" si="1439"/>
        <v/>
      </c>
      <c r="GC665" s="49" t="str">
        <f t="shared" si="1440"/>
        <v/>
      </c>
      <c r="GD665" s="49" t="str">
        <f t="shared" si="1441"/>
        <v/>
      </c>
      <c r="GF665" s="49"/>
      <c r="GG665" s="49" t="str">
        <f t="shared" si="1442"/>
        <v/>
      </c>
      <c r="GH665" s="49" t="str">
        <f t="shared" si="1443"/>
        <v/>
      </c>
      <c r="GI665" s="49" t="str">
        <f t="shared" si="1444"/>
        <v/>
      </c>
      <c r="GJ665" s="49" t="str">
        <f t="shared" si="1445"/>
        <v/>
      </c>
      <c r="GK665" s="49" t="str">
        <f t="shared" si="1446"/>
        <v/>
      </c>
      <c r="GL665" s="49" t="str">
        <f t="shared" si="1447"/>
        <v/>
      </c>
      <c r="GM665" s="49" t="str">
        <f t="shared" si="1448"/>
        <v/>
      </c>
      <c r="GN665" s="49" t="str">
        <f t="shared" si="1449"/>
        <v/>
      </c>
      <c r="GP665" s="49"/>
      <c r="GQ665" s="49" t="str">
        <f t="shared" si="1450"/>
        <v/>
      </c>
      <c r="GR665" s="49" t="str">
        <f t="shared" si="1451"/>
        <v/>
      </c>
      <c r="GS665" s="49" t="str">
        <f t="shared" si="1452"/>
        <v/>
      </c>
      <c r="GT665" s="49" t="str">
        <f t="shared" si="1453"/>
        <v/>
      </c>
      <c r="GU665" s="49" t="str">
        <f t="shared" si="1454"/>
        <v/>
      </c>
      <c r="GV665" s="49" t="str">
        <f t="shared" si="1455"/>
        <v/>
      </c>
      <c r="GW665" s="49" t="str">
        <f t="shared" si="1456"/>
        <v/>
      </c>
      <c r="GX665" s="49" t="str">
        <f t="shared" si="1457"/>
        <v/>
      </c>
    </row>
    <row r="666" spans="17:206" x14ac:dyDescent="0.2">
      <c r="Q666" s="65">
        <v>26</v>
      </c>
      <c r="R666" s="201" t="str">
        <f>Syst_Typ5!DA53</f>
        <v/>
      </c>
      <c r="S666" s="201">
        <f>Syst_Typ5!F53</f>
        <v>0</v>
      </c>
      <c r="T666" s="53" t="str">
        <f>Syst_Typ5!W53</f>
        <v/>
      </c>
      <c r="U666" s="201">
        <f>Syst_Typ5!CT53</f>
        <v>0</v>
      </c>
      <c r="V666" s="53" t="str">
        <f>Syst_Typ5!X53</f>
        <v/>
      </c>
      <c r="W666" s="53" t="str">
        <f>Syst_Typ5!AW53</f>
        <v/>
      </c>
      <c r="X666" s="53">
        <f>Syst_Typ5!BF53</f>
        <v>0</v>
      </c>
      <c r="Y666" s="53">
        <f>Syst_Typ5!AZ53</f>
        <v>0</v>
      </c>
      <c r="AB666" s="49"/>
      <c r="AC666" s="49" t="str">
        <f t="shared" si="1314"/>
        <v/>
      </c>
      <c r="AD666" s="49" t="str">
        <f t="shared" si="1315"/>
        <v/>
      </c>
      <c r="AE666" s="49" t="str">
        <f t="shared" si="1316"/>
        <v/>
      </c>
      <c r="AF666" s="49" t="str">
        <f t="shared" si="1317"/>
        <v/>
      </c>
      <c r="AG666" s="49" t="str">
        <f t="shared" si="1318"/>
        <v/>
      </c>
      <c r="AH666" s="49" t="str">
        <f t="shared" si="1319"/>
        <v/>
      </c>
      <c r="AI666" s="49" t="str">
        <f t="shared" si="1320"/>
        <v/>
      </c>
      <c r="AJ666" s="49" t="str">
        <f t="shared" si="1321"/>
        <v/>
      </c>
      <c r="AL666" s="49"/>
      <c r="AM666" s="49" t="str">
        <f t="shared" si="1322"/>
        <v/>
      </c>
      <c r="AN666" s="49" t="str">
        <f t="shared" si="1323"/>
        <v/>
      </c>
      <c r="AO666" s="49" t="str">
        <f t="shared" si="1324"/>
        <v/>
      </c>
      <c r="AP666" s="49" t="str">
        <f t="shared" si="1325"/>
        <v/>
      </c>
      <c r="AQ666" s="49" t="str">
        <f t="shared" si="1326"/>
        <v/>
      </c>
      <c r="AR666" s="49" t="str">
        <f t="shared" si="1327"/>
        <v/>
      </c>
      <c r="AS666" s="49" t="str">
        <f t="shared" si="1328"/>
        <v/>
      </c>
      <c r="AT666" s="49" t="str">
        <f t="shared" si="1329"/>
        <v/>
      </c>
      <c r="AV666" s="49"/>
      <c r="AW666" s="49" t="str">
        <f t="shared" si="1330"/>
        <v/>
      </c>
      <c r="AX666" s="49" t="str">
        <f t="shared" si="1331"/>
        <v/>
      </c>
      <c r="AY666" s="49" t="str">
        <f t="shared" si="1332"/>
        <v/>
      </c>
      <c r="AZ666" s="49" t="str">
        <f t="shared" si="1333"/>
        <v/>
      </c>
      <c r="BA666" s="49" t="str">
        <f t="shared" si="1334"/>
        <v/>
      </c>
      <c r="BB666" s="49" t="str">
        <f t="shared" si="1335"/>
        <v/>
      </c>
      <c r="BC666" s="49" t="str">
        <f t="shared" si="1336"/>
        <v/>
      </c>
      <c r="BD666" s="49" t="str">
        <f t="shared" si="1337"/>
        <v/>
      </c>
      <c r="BF666" s="49"/>
      <c r="BG666" s="49" t="str">
        <f t="shared" si="1338"/>
        <v/>
      </c>
      <c r="BH666" s="49" t="str">
        <f t="shared" si="1339"/>
        <v/>
      </c>
      <c r="BI666" s="49" t="str">
        <f t="shared" si="1340"/>
        <v/>
      </c>
      <c r="BJ666" s="49" t="str">
        <f t="shared" si="1341"/>
        <v/>
      </c>
      <c r="BK666" s="49" t="str">
        <f t="shared" si="1342"/>
        <v/>
      </c>
      <c r="BL666" s="49" t="str">
        <f t="shared" si="1343"/>
        <v/>
      </c>
      <c r="BM666" s="49" t="str">
        <f t="shared" si="1344"/>
        <v/>
      </c>
      <c r="BN666" s="49" t="str">
        <f t="shared" si="1345"/>
        <v/>
      </c>
      <c r="BP666" s="49"/>
      <c r="BQ666" s="49" t="str">
        <f t="shared" si="1346"/>
        <v/>
      </c>
      <c r="BR666" s="49" t="str">
        <f t="shared" si="1347"/>
        <v/>
      </c>
      <c r="BS666" s="49" t="str">
        <f t="shared" si="1348"/>
        <v/>
      </c>
      <c r="BT666" s="49" t="str">
        <f t="shared" si="1349"/>
        <v/>
      </c>
      <c r="BU666" s="49" t="str">
        <f t="shared" si="1350"/>
        <v/>
      </c>
      <c r="BV666" s="49" t="str">
        <f t="shared" si="1351"/>
        <v/>
      </c>
      <c r="BW666" s="49" t="str">
        <f t="shared" si="1352"/>
        <v/>
      </c>
      <c r="BX666" s="49" t="str">
        <f t="shared" si="1353"/>
        <v/>
      </c>
      <c r="BZ666" s="49"/>
      <c r="CA666" s="49" t="str">
        <f t="shared" si="1354"/>
        <v/>
      </c>
      <c r="CB666" s="49" t="str">
        <f t="shared" si="1355"/>
        <v/>
      </c>
      <c r="CC666" s="49" t="str">
        <f t="shared" si="1356"/>
        <v/>
      </c>
      <c r="CD666" s="49" t="str">
        <f t="shared" si="1357"/>
        <v/>
      </c>
      <c r="CE666" s="49" t="str">
        <f t="shared" si="1358"/>
        <v/>
      </c>
      <c r="CF666" s="49" t="str">
        <f t="shared" si="1359"/>
        <v/>
      </c>
      <c r="CG666" s="49" t="str">
        <f t="shared" si="1360"/>
        <v/>
      </c>
      <c r="CH666" s="49" t="str">
        <f t="shared" si="1361"/>
        <v/>
      </c>
      <c r="CJ666" s="49"/>
      <c r="CK666" s="49" t="str">
        <f t="shared" si="1362"/>
        <v/>
      </c>
      <c r="CL666" s="49" t="str">
        <f t="shared" si="1363"/>
        <v/>
      </c>
      <c r="CM666" s="49" t="str">
        <f t="shared" si="1364"/>
        <v/>
      </c>
      <c r="CN666" s="49" t="str">
        <f t="shared" si="1365"/>
        <v/>
      </c>
      <c r="CO666" s="49" t="str">
        <f t="shared" si="1366"/>
        <v/>
      </c>
      <c r="CP666" s="49" t="str">
        <f t="shared" si="1367"/>
        <v/>
      </c>
      <c r="CQ666" s="49" t="str">
        <f t="shared" si="1368"/>
        <v/>
      </c>
      <c r="CR666" s="49" t="str">
        <f t="shared" si="1369"/>
        <v/>
      </c>
      <c r="CT666" s="49"/>
      <c r="CU666" s="49" t="str">
        <f t="shared" si="1370"/>
        <v/>
      </c>
      <c r="CV666" s="49" t="str">
        <f t="shared" si="1371"/>
        <v/>
      </c>
      <c r="CW666" s="49" t="str">
        <f t="shared" si="1372"/>
        <v/>
      </c>
      <c r="CX666" s="49" t="str">
        <f t="shared" si="1373"/>
        <v/>
      </c>
      <c r="CY666" s="49" t="str">
        <f t="shared" si="1374"/>
        <v/>
      </c>
      <c r="CZ666" s="49" t="str">
        <f t="shared" si="1375"/>
        <v/>
      </c>
      <c r="DA666" s="49" t="str">
        <f t="shared" si="1376"/>
        <v/>
      </c>
      <c r="DB666" s="49" t="str">
        <f t="shared" si="1377"/>
        <v/>
      </c>
      <c r="DD666" s="49"/>
      <c r="DE666" s="49" t="str">
        <f t="shared" si="1378"/>
        <v/>
      </c>
      <c r="DF666" s="49" t="str">
        <f t="shared" si="1379"/>
        <v/>
      </c>
      <c r="DG666" s="49" t="str">
        <f t="shared" si="1380"/>
        <v/>
      </c>
      <c r="DH666" s="49" t="str">
        <f t="shared" si="1381"/>
        <v/>
      </c>
      <c r="DI666" s="49" t="str">
        <f t="shared" si="1382"/>
        <v/>
      </c>
      <c r="DJ666" s="49" t="str">
        <f t="shared" si="1383"/>
        <v/>
      </c>
      <c r="DK666" s="49" t="str">
        <f t="shared" si="1384"/>
        <v/>
      </c>
      <c r="DL666" s="49" t="str">
        <f t="shared" si="1385"/>
        <v/>
      </c>
      <c r="DN666" s="49"/>
      <c r="DO666" s="49" t="str">
        <f t="shared" si="1386"/>
        <v/>
      </c>
      <c r="DP666" s="49" t="str">
        <f t="shared" si="1387"/>
        <v/>
      </c>
      <c r="DQ666" s="49" t="str">
        <f t="shared" si="1388"/>
        <v/>
      </c>
      <c r="DR666" s="49" t="str">
        <f t="shared" si="1389"/>
        <v/>
      </c>
      <c r="DS666" s="49" t="str">
        <f t="shared" si="1390"/>
        <v/>
      </c>
      <c r="DT666" s="49" t="str">
        <f t="shared" si="1391"/>
        <v/>
      </c>
      <c r="DU666" s="49" t="str">
        <f t="shared" si="1392"/>
        <v/>
      </c>
      <c r="DV666" s="49" t="str">
        <f t="shared" si="1393"/>
        <v/>
      </c>
      <c r="DX666" s="49"/>
      <c r="DY666" s="49" t="str">
        <f t="shared" si="1394"/>
        <v/>
      </c>
      <c r="DZ666" s="49" t="str">
        <f t="shared" si="1395"/>
        <v/>
      </c>
      <c r="EA666" s="49" t="str">
        <f t="shared" si="1396"/>
        <v/>
      </c>
      <c r="EB666" s="49" t="str">
        <f t="shared" si="1397"/>
        <v/>
      </c>
      <c r="EC666" s="49" t="str">
        <f t="shared" si="1398"/>
        <v/>
      </c>
      <c r="ED666" s="49" t="str">
        <f t="shared" si="1399"/>
        <v/>
      </c>
      <c r="EE666" s="49" t="str">
        <f t="shared" si="1400"/>
        <v/>
      </c>
      <c r="EF666" s="49" t="str">
        <f t="shared" si="1401"/>
        <v/>
      </c>
      <c r="EH666" s="49"/>
      <c r="EI666" s="49" t="str">
        <f t="shared" si="1402"/>
        <v/>
      </c>
      <c r="EJ666" s="49" t="str">
        <f t="shared" si="1403"/>
        <v/>
      </c>
      <c r="EK666" s="49" t="str">
        <f t="shared" si="1404"/>
        <v/>
      </c>
      <c r="EL666" s="49" t="str">
        <f t="shared" si="1405"/>
        <v/>
      </c>
      <c r="EM666" s="49" t="str">
        <f t="shared" si="1406"/>
        <v/>
      </c>
      <c r="EN666" s="49" t="str">
        <f t="shared" si="1407"/>
        <v/>
      </c>
      <c r="EO666" s="49" t="str">
        <f t="shared" si="1408"/>
        <v/>
      </c>
      <c r="EP666" s="49" t="str">
        <f t="shared" si="1409"/>
        <v/>
      </c>
      <c r="ER666" s="49"/>
      <c r="ES666" s="49" t="str">
        <f t="shared" si="1410"/>
        <v/>
      </c>
      <c r="ET666" s="49" t="str">
        <f t="shared" si="1411"/>
        <v/>
      </c>
      <c r="EU666" s="49" t="str">
        <f t="shared" si="1412"/>
        <v/>
      </c>
      <c r="EV666" s="49" t="str">
        <f t="shared" si="1413"/>
        <v/>
      </c>
      <c r="EW666" s="49" t="str">
        <f t="shared" si="1414"/>
        <v/>
      </c>
      <c r="EX666" s="49" t="str">
        <f t="shared" si="1415"/>
        <v/>
      </c>
      <c r="EY666" s="49" t="str">
        <f t="shared" si="1416"/>
        <v/>
      </c>
      <c r="EZ666" s="49" t="str">
        <f t="shared" si="1417"/>
        <v/>
      </c>
      <c r="FB666" s="49"/>
      <c r="FC666" s="49" t="str">
        <f t="shared" si="1418"/>
        <v/>
      </c>
      <c r="FD666" s="49" t="str">
        <f t="shared" si="1419"/>
        <v/>
      </c>
      <c r="FE666" s="49" t="str">
        <f t="shared" si="1420"/>
        <v/>
      </c>
      <c r="FF666" s="49" t="str">
        <f t="shared" si="1421"/>
        <v/>
      </c>
      <c r="FG666" s="49" t="str">
        <f t="shared" si="1422"/>
        <v/>
      </c>
      <c r="FH666" s="49" t="str">
        <f t="shared" si="1423"/>
        <v/>
      </c>
      <c r="FI666" s="49" t="str">
        <f t="shared" si="1424"/>
        <v/>
      </c>
      <c r="FJ666" s="49" t="str">
        <f t="shared" si="1425"/>
        <v/>
      </c>
      <c r="FL666" s="49"/>
      <c r="FM666" s="49" t="str">
        <f t="shared" si="1426"/>
        <v/>
      </c>
      <c r="FN666" s="49" t="str">
        <f t="shared" si="1427"/>
        <v/>
      </c>
      <c r="FO666" s="49" t="str">
        <f t="shared" si="1428"/>
        <v/>
      </c>
      <c r="FP666" s="49" t="str">
        <f t="shared" si="1429"/>
        <v/>
      </c>
      <c r="FQ666" s="49" t="str">
        <f t="shared" si="1430"/>
        <v/>
      </c>
      <c r="FR666" s="49" t="str">
        <f t="shared" si="1431"/>
        <v/>
      </c>
      <c r="FS666" s="49" t="str">
        <f t="shared" si="1432"/>
        <v/>
      </c>
      <c r="FT666" s="49" t="str">
        <f t="shared" si="1433"/>
        <v/>
      </c>
      <c r="FV666" s="49"/>
      <c r="FW666" s="49" t="str">
        <f t="shared" si="1434"/>
        <v/>
      </c>
      <c r="FX666" s="49" t="str">
        <f t="shared" si="1435"/>
        <v/>
      </c>
      <c r="FY666" s="49" t="str">
        <f t="shared" si="1436"/>
        <v/>
      </c>
      <c r="FZ666" s="49" t="str">
        <f t="shared" si="1437"/>
        <v/>
      </c>
      <c r="GA666" s="49" t="str">
        <f t="shared" si="1438"/>
        <v/>
      </c>
      <c r="GB666" s="49" t="str">
        <f t="shared" si="1439"/>
        <v/>
      </c>
      <c r="GC666" s="49" t="str">
        <f t="shared" si="1440"/>
        <v/>
      </c>
      <c r="GD666" s="49" t="str">
        <f t="shared" si="1441"/>
        <v/>
      </c>
      <c r="GF666" s="49"/>
      <c r="GG666" s="49" t="str">
        <f t="shared" si="1442"/>
        <v/>
      </c>
      <c r="GH666" s="49" t="str">
        <f t="shared" si="1443"/>
        <v/>
      </c>
      <c r="GI666" s="49" t="str">
        <f t="shared" si="1444"/>
        <v/>
      </c>
      <c r="GJ666" s="49" t="str">
        <f t="shared" si="1445"/>
        <v/>
      </c>
      <c r="GK666" s="49" t="str">
        <f t="shared" si="1446"/>
        <v/>
      </c>
      <c r="GL666" s="49" t="str">
        <f t="shared" si="1447"/>
        <v/>
      </c>
      <c r="GM666" s="49" t="str">
        <f t="shared" si="1448"/>
        <v/>
      </c>
      <c r="GN666" s="49" t="str">
        <f t="shared" si="1449"/>
        <v/>
      </c>
      <c r="GP666" s="49"/>
      <c r="GQ666" s="49" t="str">
        <f t="shared" si="1450"/>
        <v/>
      </c>
      <c r="GR666" s="49" t="str">
        <f t="shared" si="1451"/>
        <v/>
      </c>
      <c r="GS666" s="49" t="str">
        <f t="shared" si="1452"/>
        <v/>
      </c>
      <c r="GT666" s="49" t="str">
        <f t="shared" si="1453"/>
        <v/>
      </c>
      <c r="GU666" s="49" t="str">
        <f t="shared" si="1454"/>
        <v/>
      </c>
      <c r="GV666" s="49" t="str">
        <f t="shared" si="1455"/>
        <v/>
      </c>
      <c r="GW666" s="49" t="str">
        <f t="shared" si="1456"/>
        <v/>
      </c>
      <c r="GX666" s="49" t="str">
        <f t="shared" si="1457"/>
        <v/>
      </c>
    </row>
    <row r="667" spans="17:206" x14ac:dyDescent="0.2">
      <c r="Q667" s="65">
        <v>27</v>
      </c>
      <c r="R667" s="201" t="str">
        <f>Syst_Typ5!DA54</f>
        <v/>
      </c>
      <c r="S667" s="201">
        <f>Syst_Typ5!F54</f>
        <v>0</v>
      </c>
      <c r="T667" s="53" t="str">
        <f>Syst_Typ5!W54</f>
        <v/>
      </c>
      <c r="U667" s="201">
        <f>Syst_Typ5!CT54</f>
        <v>0</v>
      </c>
      <c r="V667" s="53" t="str">
        <f>Syst_Typ5!X54</f>
        <v/>
      </c>
      <c r="W667" s="53" t="str">
        <f>Syst_Typ5!AW54</f>
        <v/>
      </c>
      <c r="X667" s="53">
        <f>Syst_Typ5!BF54</f>
        <v>0</v>
      </c>
      <c r="Y667" s="53">
        <f>Syst_Typ5!AZ54</f>
        <v>0</v>
      </c>
      <c r="AB667" s="49"/>
      <c r="AC667" s="49" t="str">
        <f t="shared" si="1314"/>
        <v/>
      </c>
      <c r="AD667" s="49" t="str">
        <f t="shared" si="1315"/>
        <v/>
      </c>
      <c r="AE667" s="49" t="str">
        <f t="shared" si="1316"/>
        <v/>
      </c>
      <c r="AF667" s="49" t="str">
        <f t="shared" si="1317"/>
        <v/>
      </c>
      <c r="AG667" s="49" t="str">
        <f t="shared" si="1318"/>
        <v/>
      </c>
      <c r="AH667" s="49" t="str">
        <f t="shared" si="1319"/>
        <v/>
      </c>
      <c r="AI667" s="49" t="str">
        <f t="shared" si="1320"/>
        <v/>
      </c>
      <c r="AJ667" s="49" t="str">
        <f t="shared" si="1321"/>
        <v/>
      </c>
      <c r="AL667" s="49"/>
      <c r="AM667" s="49" t="str">
        <f t="shared" si="1322"/>
        <v/>
      </c>
      <c r="AN667" s="49" t="str">
        <f t="shared" si="1323"/>
        <v/>
      </c>
      <c r="AO667" s="49" t="str">
        <f t="shared" si="1324"/>
        <v/>
      </c>
      <c r="AP667" s="49" t="str">
        <f t="shared" si="1325"/>
        <v/>
      </c>
      <c r="AQ667" s="49" t="str">
        <f t="shared" si="1326"/>
        <v/>
      </c>
      <c r="AR667" s="49" t="str">
        <f t="shared" si="1327"/>
        <v/>
      </c>
      <c r="AS667" s="49" t="str">
        <f t="shared" si="1328"/>
        <v/>
      </c>
      <c r="AT667" s="49" t="str">
        <f t="shared" si="1329"/>
        <v/>
      </c>
      <c r="AV667" s="49"/>
      <c r="AW667" s="49" t="str">
        <f t="shared" si="1330"/>
        <v/>
      </c>
      <c r="AX667" s="49" t="str">
        <f t="shared" si="1331"/>
        <v/>
      </c>
      <c r="AY667" s="49" t="str">
        <f t="shared" si="1332"/>
        <v/>
      </c>
      <c r="AZ667" s="49" t="str">
        <f t="shared" si="1333"/>
        <v/>
      </c>
      <c r="BA667" s="49" t="str">
        <f t="shared" si="1334"/>
        <v/>
      </c>
      <c r="BB667" s="49" t="str">
        <f t="shared" si="1335"/>
        <v/>
      </c>
      <c r="BC667" s="49" t="str">
        <f t="shared" si="1336"/>
        <v/>
      </c>
      <c r="BD667" s="49" t="str">
        <f t="shared" si="1337"/>
        <v/>
      </c>
      <c r="BF667" s="49"/>
      <c r="BG667" s="49" t="str">
        <f t="shared" si="1338"/>
        <v/>
      </c>
      <c r="BH667" s="49" t="str">
        <f t="shared" si="1339"/>
        <v/>
      </c>
      <c r="BI667" s="49" t="str">
        <f t="shared" si="1340"/>
        <v/>
      </c>
      <c r="BJ667" s="49" t="str">
        <f t="shared" si="1341"/>
        <v/>
      </c>
      <c r="BK667" s="49" t="str">
        <f t="shared" si="1342"/>
        <v/>
      </c>
      <c r="BL667" s="49" t="str">
        <f t="shared" si="1343"/>
        <v/>
      </c>
      <c r="BM667" s="49" t="str">
        <f t="shared" si="1344"/>
        <v/>
      </c>
      <c r="BN667" s="49" t="str">
        <f t="shared" si="1345"/>
        <v/>
      </c>
      <c r="BP667" s="49"/>
      <c r="BQ667" s="49" t="str">
        <f t="shared" si="1346"/>
        <v/>
      </c>
      <c r="BR667" s="49" t="str">
        <f t="shared" si="1347"/>
        <v/>
      </c>
      <c r="BS667" s="49" t="str">
        <f t="shared" si="1348"/>
        <v/>
      </c>
      <c r="BT667" s="49" t="str">
        <f t="shared" si="1349"/>
        <v/>
      </c>
      <c r="BU667" s="49" t="str">
        <f t="shared" si="1350"/>
        <v/>
      </c>
      <c r="BV667" s="49" t="str">
        <f t="shared" si="1351"/>
        <v/>
      </c>
      <c r="BW667" s="49" t="str">
        <f t="shared" si="1352"/>
        <v/>
      </c>
      <c r="BX667" s="49" t="str">
        <f t="shared" si="1353"/>
        <v/>
      </c>
      <c r="BZ667" s="49"/>
      <c r="CA667" s="49" t="str">
        <f t="shared" si="1354"/>
        <v/>
      </c>
      <c r="CB667" s="49" t="str">
        <f t="shared" si="1355"/>
        <v/>
      </c>
      <c r="CC667" s="49" t="str">
        <f t="shared" si="1356"/>
        <v/>
      </c>
      <c r="CD667" s="49" t="str">
        <f t="shared" si="1357"/>
        <v/>
      </c>
      <c r="CE667" s="49" t="str">
        <f t="shared" si="1358"/>
        <v/>
      </c>
      <c r="CF667" s="49" t="str">
        <f t="shared" si="1359"/>
        <v/>
      </c>
      <c r="CG667" s="49" t="str">
        <f t="shared" si="1360"/>
        <v/>
      </c>
      <c r="CH667" s="49" t="str">
        <f t="shared" si="1361"/>
        <v/>
      </c>
      <c r="CJ667" s="49"/>
      <c r="CK667" s="49" t="str">
        <f t="shared" si="1362"/>
        <v/>
      </c>
      <c r="CL667" s="49" t="str">
        <f t="shared" si="1363"/>
        <v/>
      </c>
      <c r="CM667" s="49" t="str">
        <f t="shared" si="1364"/>
        <v/>
      </c>
      <c r="CN667" s="49" t="str">
        <f t="shared" si="1365"/>
        <v/>
      </c>
      <c r="CO667" s="49" t="str">
        <f t="shared" si="1366"/>
        <v/>
      </c>
      <c r="CP667" s="49" t="str">
        <f t="shared" si="1367"/>
        <v/>
      </c>
      <c r="CQ667" s="49" t="str">
        <f t="shared" si="1368"/>
        <v/>
      </c>
      <c r="CR667" s="49" t="str">
        <f t="shared" si="1369"/>
        <v/>
      </c>
      <c r="CT667" s="49"/>
      <c r="CU667" s="49" t="str">
        <f t="shared" si="1370"/>
        <v/>
      </c>
      <c r="CV667" s="49" t="str">
        <f t="shared" si="1371"/>
        <v/>
      </c>
      <c r="CW667" s="49" t="str">
        <f t="shared" si="1372"/>
        <v/>
      </c>
      <c r="CX667" s="49" t="str">
        <f t="shared" si="1373"/>
        <v/>
      </c>
      <c r="CY667" s="49" t="str">
        <f t="shared" si="1374"/>
        <v/>
      </c>
      <c r="CZ667" s="49" t="str">
        <f t="shared" si="1375"/>
        <v/>
      </c>
      <c r="DA667" s="49" t="str">
        <f t="shared" si="1376"/>
        <v/>
      </c>
      <c r="DB667" s="49" t="str">
        <f t="shared" si="1377"/>
        <v/>
      </c>
      <c r="DD667" s="49"/>
      <c r="DE667" s="49" t="str">
        <f t="shared" si="1378"/>
        <v/>
      </c>
      <c r="DF667" s="49" t="str">
        <f t="shared" si="1379"/>
        <v/>
      </c>
      <c r="DG667" s="49" t="str">
        <f t="shared" si="1380"/>
        <v/>
      </c>
      <c r="DH667" s="49" t="str">
        <f t="shared" si="1381"/>
        <v/>
      </c>
      <c r="DI667" s="49" t="str">
        <f t="shared" si="1382"/>
        <v/>
      </c>
      <c r="DJ667" s="49" t="str">
        <f t="shared" si="1383"/>
        <v/>
      </c>
      <c r="DK667" s="49" t="str">
        <f t="shared" si="1384"/>
        <v/>
      </c>
      <c r="DL667" s="49" t="str">
        <f t="shared" si="1385"/>
        <v/>
      </c>
      <c r="DN667" s="49"/>
      <c r="DO667" s="49" t="str">
        <f t="shared" si="1386"/>
        <v/>
      </c>
      <c r="DP667" s="49" t="str">
        <f t="shared" si="1387"/>
        <v/>
      </c>
      <c r="DQ667" s="49" t="str">
        <f t="shared" si="1388"/>
        <v/>
      </c>
      <c r="DR667" s="49" t="str">
        <f t="shared" si="1389"/>
        <v/>
      </c>
      <c r="DS667" s="49" t="str">
        <f t="shared" si="1390"/>
        <v/>
      </c>
      <c r="DT667" s="49" t="str">
        <f t="shared" si="1391"/>
        <v/>
      </c>
      <c r="DU667" s="49" t="str">
        <f t="shared" si="1392"/>
        <v/>
      </c>
      <c r="DV667" s="49" t="str">
        <f t="shared" si="1393"/>
        <v/>
      </c>
      <c r="DX667" s="49"/>
      <c r="DY667" s="49" t="str">
        <f t="shared" si="1394"/>
        <v/>
      </c>
      <c r="DZ667" s="49" t="str">
        <f t="shared" si="1395"/>
        <v/>
      </c>
      <c r="EA667" s="49" t="str">
        <f t="shared" si="1396"/>
        <v/>
      </c>
      <c r="EB667" s="49" t="str">
        <f t="shared" si="1397"/>
        <v/>
      </c>
      <c r="EC667" s="49" t="str">
        <f t="shared" si="1398"/>
        <v/>
      </c>
      <c r="ED667" s="49" t="str">
        <f t="shared" si="1399"/>
        <v/>
      </c>
      <c r="EE667" s="49" t="str">
        <f t="shared" si="1400"/>
        <v/>
      </c>
      <c r="EF667" s="49" t="str">
        <f t="shared" si="1401"/>
        <v/>
      </c>
      <c r="EH667" s="49"/>
      <c r="EI667" s="49" t="str">
        <f t="shared" si="1402"/>
        <v/>
      </c>
      <c r="EJ667" s="49" t="str">
        <f t="shared" si="1403"/>
        <v/>
      </c>
      <c r="EK667" s="49" t="str">
        <f t="shared" si="1404"/>
        <v/>
      </c>
      <c r="EL667" s="49" t="str">
        <f t="shared" si="1405"/>
        <v/>
      </c>
      <c r="EM667" s="49" t="str">
        <f t="shared" si="1406"/>
        <v/>
      </c>
      <c r="EN667" s="49" t="str">
        <f t="shared" si="1407"/>
        <v/>
      </c>
      <c r="EO667" s="49" t="str">
        <f t="shared" si="1408"/>
        <v/>
      </c>
      <c r="EP667" s="49" t="str">
        <f t="shared" si="1409"/>
        <v/>
      </c>
      <c r="ER667" s="49"/>
      <c r="ES667" s="49" t="str">
        <f t="shared" si="1410"/>
        <v/>
      </c>
      <c r="ET667" s="49" t="str">
        <f t="shared" si="1411"/>
        <v/>
      </c>
      <c r="EU667" s="49" t="str">
        <f t="shared" si="1412"/>
        <v/>
      </c>
      <c r="EV667" s="49" t="str">
        <f t="shared" si="1413"/>
        <v/>
      </c>
      <c r="EW667" s="49" t="str">
        <f t="shared" si="1414"/>
        <v/>
      </c>
      <c r="EX667" s="49" t="str">
        <f t="shared" si="1415"/>
        <v/>
      </c>
      <c r="EY667" s="49" t="str">
        <f t="shared" si="1416"/>
        <v/>
      </c>
      <c r="EZ667" s="49" t="str">
        <f t="shared" si="1417"/>
        <v/>
      </c>
      <c r="FB667" s="49"/>
      <c r="FC667" s="49" t="str">
        <f t="shared" si="1418"/>
        <v/>
      </c>
      <c r="FD667" s="49" t="str">
        <f t="shared" si="1419"/>
        <v/>
      </c>
      <c r="FE667" s="49" t="str">
        <f t="shared" si="1420"/>
        <v/>
      </c>
      <c r="FF667" s="49" t="str">
        <f t="shared" si="1421"/>
        <v/>
      </c>
      <c r="FG667" s="49" t="str">
        <f t="shared" si="1422"/>
        <v/>
      </c>
      <c r="FH667" s="49" t="str">
        <f t="shared" si="1423"/>
        <v/>
      </c>
      <c r="FI667" s="49" t="str">
        <f t="shared" si="1424"/>
        <v/>
      </c>
      <c r="FJ667" s="49" t="str">
        <f t="shared" si="1425"/>
        <v/>
      </c>
      <c r="FL667" s="49"/>
      <c r="FM667" s="49" t="str">
        <f t="shared" si="1426"/>
        <v/>
      </c>
      <c r="FN667" s="49" t="str">
        <f t="shared" si="1427"/>
        <v/>
      </c>
      <c r="FO667" s="49" t="str">
        <f t="shared" si="1428"/>
        <v/>
      </c>
      <c r="FP667" s="49" t="str">
        <f t="shared" si="1429"/>
        <v/>
      </c>
      <c r="FQ667" s="49" t="str">
        <f t="shared" si="1430"/>
        <v/>
      </c>
      <c r="FR667" s="49" t="str">
        <f t="shared" si="1431"/>
        <v/>
      </c>
      <c r="FS667" s="49" t="str">
        <f t="shared" si="1432"/>
        <v/>
      </c>
      <c r="FT667" s="49" t="str">
        <f t="shared" si="1433"/>
        <v/>
      </c>
      <c r="FV667" s="49"/>
      <c r="FW667" s="49" t="str">
        <f t="shared" si="1434"/>
        <v/>
      </c>
      <c r="FX667" s="49" t="str">
        <f t="shared" si="1435"/>
        <v/>
      </c>
      <c r="FY667" s="49" t="str">
        <f t="shared" si="1436"/>
        <v/>
      </c>
      <c r="FZ667" s="49" t="str">
        <f t="shared" si="1437"/>
        <v/>
      </c>
      <c r="GA667" s="49" t="str">
        <f t="shared" si="1438"/>
        <v/>
      </c>
      <c r="GB667" s="49" t="str">
        <f t="shared" si="1439"/>
        <v/>
      </c>
      <c r="GC667" s="49" t="str">
        <f t="shared" si="1440"/>
        <v/>
      </c>
      <c r="GD667" s="49" t="str">
        <f t="shared" si="1441"/>
        <v/>
      </c>
      <c r="GF667" s="49"/>
      <c r="GG667" s="49" t="str">
        <f t="shared" si="1442"/>
        <v/>
      </c>
      <c r="GH667" s="49" t="str">
        <f t="shared" si="1443"/>
        <v/>
      </c>
      <c r="GI667" s="49" t="str">
        <f t="shared" si="1444"/>
        <v/>
      </c>
      <c r="GJ667" s="49" t="str">
        <f t="shared" si="1445"/>
        <v/>
      </c>
      <c r="GK667" s="49" t="str">
        <f t="shared" si="1446"/>
        <v/>
      </c>
      <c r="GL667" s="49" t="str">
        <f t="shared" si="1447"/>
        <v/>
      </c>
      <c r="GM667" s="49" t="str">
        <f t="shared" si="1448"/>
        <v/>
      </c>
      <c r="GN667" s="49" t="str">
        <f t="shared" si="1449"/>
        <v/>
      </c>
      <c r="GP667" s="49"/>
      <c r="GQ667" s="49" t="str">
        <f t="shared" si="1450"/>
        <v/>
      </c>
      <c r="GR667" s="49" t="str">
        <f t="shared" si="1451"/>
        <v/>
      </c>
      <c r="GS667" s="49" t="str">
        <f t="shared" si="1452"/>
        <v/>
      </c>
      <c r="GT667" s="49" t="str">
        <f t="shared" si="1453"/>
        <v/>
      </c>
      <c r="GU667" s="49" t="str">
        <f t="shared" si="1454"/>
        <v/>
      </c>
      <c r="GV667" s="49" t="str">
        <f t="shared" si="1455"/>
        <v/>
      </c>
      <c r="GW667" s="49" t="str">
        <f t="shared" si="1456"/>
        <v/>
      </c>
      <c r="GX667" s="49" t="str">
        <f t="shared" si="1457"/>
        <v/>
      </c>
    </row>
    <row r="668" spans="17:206" x14ac:dyDescent="0.2">
      <c r="Q668" s="65">
        <v>28</v>
      </c>
      <c r="R668" s="201" t="str">
        <f>Syst_Typ5!DA55</f>
        <v/>
      </c>
      <c r="S668" s="201">
        <f>Syst_Typ5!F55</f>
        <v>0</v>
      </c>
      <c r="T668" s="53" t="str">
        <f>Syst_Typ5!W55</f>
        <v/>
      </c>
      <c r="U668" s="201">
        <f>Syst_Typ5!CT55</f>
        <v>0</v>
      </c>
      <c r="V668" s="53" t="str">
        <f>Syst_Typ5!X55</f>
        <v/>
      </c>
      <c r="W668" s="53" t="str">
        <f>Syst_Typ5!AW55</f>
        <v/>
      </c>
      <c r="X668" s="53">
        <f>Syst_Typ5!BF55</f>
        <v>0</v>
      </c>
      <c r="Y668" s="53">
        <f>Syst_Typ5!AZ55</f>
        <v>0</v>
      </c>
      <c r="AB668" s="49"/>
      <c r="AC668" s="49" t="str">
        <f t="shared" si="1314"/>
        <v/>
      </c>
      <c r="AD668" s="49" t="str">
        <f t="shared" si="1315"/>
        <v/>
      </c>
      <c r="AE668" s="49" t="str">
        <f t="shared" si="1316"/>
        <v/>
      </c>
      <c r="AF668" s="49" t="str">
        <f t="shared" si="1317"/>
        <v/>
      </c>
      <c r="AG668" s="49" t="str">
        <f t="shared" si="1318"/>
        <v/>
      </c>
      <c r="AH668" s="49" t="str">
        <f t="shared" si="1319"/>
        <v/>
      </c>
      <c r="AI668" s="49" t="str">
        <f t="shared" si="1320"/>
        <v/>
      </c>
      <c r="AJ668" s="49" t="str">
        <f t="shared" si="1321"/>
        <v/>
      </c>
      <c r="AL668" s="49"/>
      <c r="AM668" s="49" t="str">
        <f t="shared" si="1322"/>
        <v/>
      </c>
      <c r="AN668" s="49" t="str">
        <f t="shared" si="1323"/>
        <v/>
      </c>
      <c r="AO668" s="49" t="str">
        <f t="shared" si="1324"/>
        <v/>
      </c>
      <c r="AP668" s="49" t="str">
        <f t="shared" si="1325"/>
        <v/>
      </c>
      <c r="AQ668" s="49" t="str">
        <f t="shared" si="1326"/>
        <v/>
      </c>
      <c r="AR668" s="49" t="str">
        <f t="shared" si="1327"/>
        <v/>
      </c>
      <c r="AS668" s="49" t="str">
        <f t="shared" si="1328"/>
        <v/>
      </c>
      <c r="AT668" s="49" t="str">
        <f t="shared" si="1329"/>
        <v/>
      </c>
      <c r="AV668" s="49"/>
      <c r="AW668" s="49" t="str">
        <f t="shared" si="1330"/>
        <v/>
      </c>
      <c r="AX668" s="49" t="str">
        <f t="shared" si="1331"/>
        <v/>
      </c>
      <c r="AY668" s="49" t="str">
        <f t="shared" si="1332"/>
        <v/>
      </c>
      <c r="AZ668" s="49" t="str">
        <f t="shared" si="1333"/>
        <v/>
      </c>
      <c r="BA668" s="49" t="str">
        <f t="shared" si="1334"/>
        <v/>
      </c>
      <c r="BB668" s="49" t="str">
        <f t="shared" si="1335"/>
        <v/>
      </c>
      <c r="BC668" s="49" t="str">
        <f t="shared" si="1336"/>
        <v/>
      </c>
      <c r="BD668" s="49" t="str">
        <f t="shared" si="1337"/>
        <v/>
      </c>
      <c r="BF668" s="49"/>
      <c r="BG668" s="49" t="str">
        <f t="shared" si="1338"/>
        <v/>
      </c>
      <c r="BH668" s="49" t="str">
        <f t="shared" si="1339"/>
        <v/>
      </c>
      <c r="BI668" s="49" t="str">
        <f t="shared" si="1340"/>
        <v/>
      </c>
      <c r="BJ668" s="49" t="str">
        <f t="shared" si="1341"/>
        <v/>
      </c>
      <c r="BK668" s="49" t="str">
        <f t="shared" si="1342"/>
        <v/>
      </c>
      <c r="BL668" s="49" t="str">
        <f t="shared" si="1343"/>
        <v/>
      </c>
      <c r="BM668" s="49" t="str">
        <f t="shared" si="1344"/>
        <v/>
      </c>
      <c r="BN668" s="49" t="str">
        <f t="shared" si="1345"/>
        <v/>
      </c>
      <c r="BP668" s="49"/>
      <c r="BQ668" s="49" t="str">
        <f t="shared" si="1346"/>
        <v/>
      </c>
      <c r="BR668" s="49" t="str">
        <f t="shared" si="1347"/>
        <v/>
      </c>
      <c r="BS668" s="49" t="str">
        <f t="shared" si="1348"/>
        <v/>
      </c>
      <c r="BT668" s="49" t="str">
        <f t="shared" si="1349"/>
        <v/>
      </c>
      <c r="BU668" s="49" t="str">
        <f t="shared" si="1350"/>
        <v/>
      </c>
      <c r="BV668" s="49" t="str">
        <f t="shared" si="1351"/>
        <v/>
      </c>
      <c r="BW668" s="49" t="str">
        <f t="shared" si="1352"/>
        <v/>
      </c>
      <c r="BX668" s="49" t="str">
        <f t="shared" si="1353"/>
        <v/>
      </c>
      <c r="BZ668" s="49"/>
      <c r="CA668" s="49" t="str">
        <f t="shared" si="1354"/>
        <v/>
      </c>
      <c r="CB668" s="49" t="str">
        <f t="shared" si="1355"/>
        <v/>
      </c>
      <c r="CC668" s="49" t="str">
        <f t="shared" si="1356"/>
        <v/>
      </c>
      <c r="CD668" s="49" t="str">
        <f t="shared" si="1357"/>
        <v/>
      </c>
      <c r="CE668" s="49" t="str">
        <f t="shared" si="1358"/>
        <v/>
      </c>
      <c r="CF668" s="49" t="str">
        <f t="shared" si="1359"/>
        <v/>
      </c>
      <c r="CG668" s="49" t="str">
        <f t="shared" si="1360"/>
        <v/>
      </c>
      <c r="CH668" s="49" t="str">
        <f t="shared" si="1361"/>
        <v/>
      </c>
      <c r="CJ668" s="49"/>
      <c r="CK668" s="49" t="str">
        <f t="shared" si="1362"/>
        <v/>
      </c>
      <c r="CL668" s="49" t="str">
        <f t="shared" si="1363"/>
        <v/>
      </c>
      <c r="CM668" s="49" t="str">
        <f t="shared" si="1364"/>
        <v/>
      </c>
      <c r="CN668" s="49" t="str">
        <f t="shared" si="1365"/>
        <v/>
      </c>
      <c r="CO668" s="49" t="str">
        <f t="shared" si="1366"/>
        <v/>
      </c>
      <c r="CP668" s="49" t="str">
        <f t="shared" si="1367"/>
        <v/>
      </c>
      <c r="CQ668" s="49" t="str">
        <f t="shared" si="1368"/>
        <v/>
      </c>
      <c r="CR668" s="49" t="str">
        <f t="shared" si="1369"/>
        <v/>
      </c>
      <c r="CT668" s="49"/>
      <c r="CU668" s="49" t="str">
        <f t="shared" si="1370"/>
        <v/>
      </c>
      <c r="CV668" s="49" t="str">
        <f t="shared" si="1371"/>
        <v/>
      </c>
      <c r="CW668" s="49" t="str">
        <f t="shared" si="1372"/>
        <v/>
      </c>
      <c r="CX668" s="49" t="str">
        <f t="shared" si="1373"/>
        <v/>
      </c>
      <c r="CY668" s="49" t="str">
        <f t="shared" si="1374"/>
        <v/>
      </c>
      <c r="CZ668" s="49" t="str">
        <f t="shared" si="1375"/>
        <v/>
      </c>
      <c r="DA668" s="49" t="str">
        <f t="shared" si="1376"/>
        <v/>
      </c>
      <c r="DB668" s="49" t="str">
        <f t="shared" si="1377"/>
        <v/>
      </c>
      <c r="DD668" s="49"/>
      <c r="DE668" s="49" t="str">
        <f t="shared" si="1378"/>
        <v/>
      </c>
      <c r="DF668" s="49" t="str">
        <f t="shared" si="1379"/>
        <v/>
      </c>
      <c r="DG668" s="49" t="str">
        <f t="shared" si="1380"/>
        <v/>
      </c>
      <c r="DH668" s="49" t="str">
        <f t="shared" si="1381"/>
        <v/>
      </c>
      <c r="DI668" s="49" t="str">
        <f t="shared" si="1382"/>
        <v/>
      </c>
      <c r="DJ668" s="49" t="str">
        <f t="shared" si="1383"/>
        <v/>
      </c>
      <c r="DK668" s="49" t="str">
        <f t="shared" si="1384"/>
        <v/>
      </c>
      <c r="DL668" s="49" t="str">
        <f t="shared" si="1385"/>
        <v/>
      </c>
      <c r="DN668" s="49"/>
      <c r="DO668" s="49" t="str">
        <f t="shared" si="1386"/>
        <v/>
      </c>
      <c r="DP668" s="49" t="str">
        <f t="shared" si="1387"/>
        <v/>
      </c>
      <c r="DQ668" s="49" t="str">
        <f t="shared" si="1388"/>
        <v/>
      </c>
      <c r="DR668" s="49" t="str">
        <f t="shared" si="1389"/>
        <v/>
      </c>
      <c r="DS668" s="49" t="str">
        <f t="shared" si="1390"/>
        <v/>
      </c>
      <c r="DT668" s="49" t="str">
        <f t="shared" si="1391"/>
        <v/>
      </c>
      <c r="DU668" s="49" t="str">
        <f t="shared" si="1392"/>
        <v/>
      </c>
      <c r="DV668" s="49" t="str">
        <f t="shared" si="1393"/>
        <v/>
      </c>
      <c r="DX668" s="49"/>
      <c r="DY668" s="49" t="str">
        <f t="shared" si="1394"/>
        <v/>
      </c>
      <c r="DZ668" s="49" t="str">
        <f t="shared" si="1395"/>
        <v/>
      </c>
      <c r="EA668" s="49" t="str">
        <f t="shared" si="1396"/>
        <v/>
      </c>
      <c r="EB668" s="49" t="str">
        <f t="shared" si="1397"/>
        <v/>
      </c>
      <c r="EC668" s="49" t="str">
        <f t="shared" si="1398"/>
        <v/>
      </c>
      <c r="ED668" s="49" t="str">
        <f t="shared" si="1399"/>
        <v/>
      </c>
      <c r="EE668" s="49" t="str">
        <f t="shared" si="1400"/>
        <v/>
      </c>
      <c r="EF668" s="49" t="str">
        <f t="shared" si="1401"/>
        <v/>
      </c>
      <c r="EH668" s="49"/>
      <c r="EI668" s="49" t="str">
        <f t="shared" si="1402"/>
        <v/>
      </c>
      <c r="EJ668" s="49" t="str">
        <f t="shared" si="1403"/>
        <v/>
      </c>
      <c r="EK668" s="49" t="str">
        <f t="shared" si="1404"/>
        <v/>
      </c>
      <c r="EL668" s="49" t="str">
        <f t="shared" si="1405"/>
        <v/>
      </c>
      <c r="EM668" s="49" t="str">
        <f t="shared" si="1406"/>
        <v/>
      </c>
      <c r="EN668" s="49" t="str">
        <f t="shared" si="1407"/>
        <v/>
      </c>
      <c r="EO668" s="49" t="str">
        <f t="shared" si="1408"/>
        <v/>
      </c>
      <c r="EP668" s="49" t="str">
        <f t="shared" si="1409"/>
        <v/>
      </c>
      <c r="ER668" s="49"/>
      <c r="ES668" s="49" t="str">
        <f t="shared" si="1410"/>
        <v/>
      </c>
      <c r="ET668" s="49" t="str">
        <f t="shared" si="1411"/>
        <v/>
      </c>
      <c r="EU668" s="49" t="str">
        <f t="shared" si="1412"/>
        <v/>
      </c>
      <c r="EV668" s="49" t="str">
        <f t="shared" si="1413"/>
        <v/>
      </c>
      <c r="EW668" s="49" t="str">
        <f t="shared" si="1414"/>
        <v/>
      </c>
      <c r="EX668" s="49" t="str">
        <f t="shared" si="1415"/>
        <v/>
      </c>
      <c r="EY668" s="49" t="str">
        <f t="shared" si="1416"/>
        <v/>
      </c>
      <c r="EZ668" s="49" t="str">
        <f t="shared" si="1417"/>
        <v/>
      </c>
      <c r="FB668" s="49"/>
      <c r="FC668" s="49" t="str">
        <f t="shared" si="1418"/>
        <v/>
      </c>
      <c r="FD668" s="49" t="str">
        <f t="shared" si="1419"/>
        <v/>
      </c>
      <c r="FE668" s="49" t="str">
        <f t="shared" si="1420"/>
        <v/>
      </c>
      <c r="FF668" s="49" t="str">
        <f t="shared" si="1421"/>
        <v/>
      </c>
      <c r="FG668" s="49" t="str">
        <f t="shared" si="1422"/>
        <v/>
      </c>
      <c r="FH668" s="49" t="str">
        <f t="shared" si="1423"/>
        <v/>
      </c>
      <c r="FI668" s="49" t="str">
        <f t="shared" si="1424"/>
        <v/>
      </c>
      <c r="FJ668" s="49" t="str">
        <f t="shared" si="1425"/>
        <v/>
      </c>
      <c r="FL668" s="49"/>
      <c r="FM668" s="49" t="str">
        <f t="shared" si="1426"/>
        <v/>
      </c>
      <c r="FN668" s="49" t="str">
        <f t="shared" si="1427"/>
        <v/>
      </c>
      <c r="FO668" s="49" t="str">
        <f t="shared" si="1428"/>
        <v/>
      </c>
      <c r="FP668" s="49" t="str">
        <f t="shared" si="1429"/>
        <v/>
      </c>
      <c r="FQ668" s="49" t="str">
        <f t="shared" si="1430"/>
        <v/>
      </c>
      <c r="FR668" s="49" t="str">
        <f t="shared" si="1431"/>
        <v/>
      </c>
      <c r="FS668" s="49" t="str">
        <f t="shared" si="1432"/>
        <v/>
      </c>
      <c r="FT668" s="49" t="str">
        <f t="shared" si="1433"/>
        <v/>
      </c>
      <c r="FV668" s="49"/>
      <c r="FW668" s="49" t="str">
        <f t="shared" si="1434"/>
        <v/>
      </c>
      <c r="FX668" s="49" t="str">
        <f t="shared" si="1435"/>
        <v/>
      </c>
      <c r="FY668" s="49" t="str">
        <f t="shared" si="1436"/>
        <v/>
      </c>
      <c r="FZ668" s="49" t="str">
        <f t="shared" si="1437"/>
        <v/>
      </c>
      <c r="GA668" s="49" t="str">
        <f t="shared" si="1438"/>
        <v/>
      </c>
      <c r="GB668" s="49" t="str">
        <f t="shared" si="1439"/>
        <v/>
      </c>
      <c r="GC668" s="49" t="str">
        <f t="shared" si="1440"/>
        <v/>
      </c>
      <c r="GD668" s="49" t="str">
        <f t="shared" si="1441"/>
        <v/>
      </c>
      <c r="GF668" s="49"/>
      <c r="GG668" s="49" t="str">
        <f t="shared" si="1442"/>
        <v/>
      </c>
      <c r="GH668" s="49" t="str">
        <f t="shared" si="1443"/>
        <v/>
      </c>
      <c r="GI668" s="49" t="str">
        <f t="shared" si="1444"/>
        <v/>
      </c>
      <c r="GJ668" s="49" t="str">
        <f t="shared" si="1445"/>
        <v/>
      </c>
      <c r="GK668" s="49" t="str">
        <f t="shared" si="1446"/>
        <v/>
      </c>
      <c r="GL668" s="49" t="str">
        <f t="shared" si="1447"/>
        <v/>
      </c>
      <c r="GM668" s="49" t="str">
        <f t="shared" si="1448"/>
        <v/>
      </c>
      <c r="GN668" s="49" t="str">
        <f t="shared" si="1449"/>
        <v/>
      </c>
      <c r="GP668" s="49"/>
      <c r="GQ668" s="49" t="str">
        <f t="shared" si="1450"/>
        <v/>
      </c>
      <c r="GR668" s="49" t="str">
        <f t="shared" si="1451"/>
        <v/>
      </c>
      <c r="GS668" s="49" t="str">
        <f t="shared" si="1452"/>
        <v/>
      </c>
      <c r="GT668" s="49" t="str">
        <f t="shared" si="1453"/>
        <v/>
      </c>
      <c r="GU668" s="49" t="str">
        <f t="shared" si="1454"/>
        <v/>
      </c>
      <c r="GV668" s="49" t="str">
        <f t="shared" si="1455"/>
        <v/>
      </c>
      <c r="GW668" s="49" t="str">
        <f t="shared" si="1456"/>
        <v/>
      </c>
      <c r="GX668" s="49" t="str">
        <f t="shared" si="1457"/>
        <v/>
      </c>
    </row>
    <row r="669" spans="17:206" x14ac:dyDescent="0.2">
      <c r="Q669" s="65">
        <v>29</v>
      </c>
      <c r="R669" s="201" t="str">
        <f>Syst_Typ5!DA56</f>
        <v/>
      </c>
      <c r="S669" s="201">
        <f>Syst_Typ5!F56</f>
        <v>0</v>
      </c>
      <c r="T669" s="53" t="str">
        <f>Syst_Typ5!W56</f>
        <v/>
      </c>
      <c r="U669" s="201">
        <f>Syst_Typ5!CT56</f>
        <v>0</v>
      </c>
      <c r="V669" s="53" t="str">
        <f>Syst_Typ5!X56</f>
        <v/>
      </c>
      <c r="W669" s="53" t="str">
        <f>Syst_Typ5!AW56</f>
        <v/>
      </c>
      <c r="X669" s="53">
        <f>Syst_Typ5!BF56</f>
        <v>0</v>
      </c>
      <c r="Y669" s="53">
        <f>Syst_Typ5!AZ56</f>
        <v>0</v>
      </c>
      <c r="AB669" s="49"/>
      <c r="AC669" s="49" t="str">
        <f t="shared" si="1314"/>
        <v/>
      </c>
      <c r="AD669" s="49" t="str">
        <f t="shared" si="1315"/>
        <v/>
      </c>
      <c r="AE669" s="49" t="str">
        <f t="shared" si="1316"/>
        <v/>
      </c>
      <c r="AF669" s="49" t="str">
        <f t="shared" si="1317"/>
        <v/>
      </c>
      <c r="AG669" s="49" t="str">
        <f t="shared" si="1318"/>
        <v/>
      </c>
      <c r="AH669" s="49" t="str">
        <f t="shared" si="1319"/>
        <v/>
      </c>
      <c r="AI669" s="49" t="str">
        <f t="shared" si="1320"/>
        <v/>
      </c>
      <c r="AJ669" s="49" t="str">
        <f t="shared" si="1321"/>
        <v/>
      </c>
      <c r="AL669" s="49"/>
      <c r="AM669" s="49" t="str">
        <f t="shared" si="1322"/>
        <v/>
      </c>
      <c r="AN669" s="49" t="str">
        <f t="shared" si="1323"/>
        <v/>
      </c>
      <c r="AO669" s="49" t="str">
        <f t="shared" si="1324"/>
        <v/>
      </c>
      <c r="AP669" s="49" t="str">
        <f t="shared" si="1325"/>
        <v/>
      </c>
      <c r="AQ669" s="49" t="str">
        <f t="shared" si="1326"/>
        <v/>
      </c>
      <c r="AR669" s="49" t="str">
        <f t="shared" si="1327"/>
        <v/>
      </c>
      <c r="AS669" s="49" t="str">
        <f t="shared" si="1328"/>
        <v/>
      </c>
      <c r="AT669" s="49" t="str">
        <f t="shared" si="1329"/>
        <v/>
      </c>
      <c r="AV669" s="49"/>
      <c r="AW669" s="49" t="str">
        <f t="shared" si="1330"/>
        <v/>
      </c>
      <c r="AX669" s="49" t="str">
        <f t="shared" si="1331"/>
        <v/>
      </c>
      <c r="AY669" s="49" t="str">
        <f t="shared" si="1332"/>
        <v/>
      </c>
      <c r="AZ669" s="49" t="str">
        <f t="shared" si="1333"/>
        <v/>
      </c>
      <c r="BA669" s="49" t="str">
        <f t="shared" si="1334"/>
        <v/>
      </c>
      <c r="BB669" s="49" t="str">
        <f t="shared" si="1335"/>
        <v/>
      </c>
      <c r="BC669" s="49" t="str">
        <f t="shared" si="1336"/>
        <v/>
      </c>
      <c r="BD669" s="49" t="str">
        <f t="shared" si="1337"/>
        <v/>
      </c>
      <c r="BF669" s="49"/>
      <c r="BG669" s="49" t="str">
        <f t="shared" si="1338"/>
        <v/>
      </c>
      <c r="BH669" s="49" t="str">
        <f t="shared" si="1339"/>
        <v/>
      </c>
      <c r="BI669" s="49" t="str">
        <f t="shared" si="1340"/>
        <v/>
      </c>
      <c r="BJ669" s="49" t="str">
        <f t="shared" si="1341"/>
        <v/>
      </c>
      <c r="BK669" s="49" t="str">
        <f t="shared" si="1342"/>
        <v/>
      </c>
      <c r="BL669" s="49" t="str">
        <f t="shared" si="1343"/>
        <v/>
      </c>
      <c r="BM669" s="49" t="str">
        <f t="shared" si="1344"/>
        <v/>
      </c>
      <c r="BN669" s="49" t="str">
        <f t="shared" si="1345"/>
        <v/>
      </c>
      <c r="BP669" s="49"/>
      <c r="BQ669" s="49" t="str">
        <f t="shared" si="1346"/>
        <v/>
      </c>
      <c r="BR669" s="49" t="str">
        <f t="shared" si="1347"/>
        <v/>
      </c>
      <c r="BS669" s="49" t="str">
        <f t="shared" si="1348"/>
        <v/>
      </c>
      <c r="BT669" s="49" t="str">
        <f t="shared" si="1349"/>
        <v/>
      </c>
      <c r="BU669" s="49" t="str">
        <f t="shared" si="1350"/>
        <v/>
      </c>
      <c r="BV669" s="49" t="str">
        <f t="shared" si="1351"/>
        <v/>
      </c>
      <c r="BW669" s="49" t="str">
        <f t="shared" si="1352"/>
        <v/>
      </c>
      <c r="BX669" s="49" t="str">
        <f t="shared" si="1353"/>
        <v/>
      </c>
      <c r="BZ669" s="49"/>
      <c r="CA669" s="49" t="str">
        <f t="shared" si="1354"/>
        <v/>
      </c>
      <c r="CB669" s="49" t="str">
        <f t="shared" si="1355"/>
        <v/>
      </c>
      <c r="CC669" s="49" t="str">
        <f t="shared" si="1356"/>
        <v/>
      </c>
      <c r="CD669" s="49" t="str">
        <f t="shared" si="1357"/>
        <v/>
      </c>
      <c r="CE669" s="49" t="str">
        <f t="shared" si="1358"/>
        <v/>
      </c>
      <c r="CF669" s="49" t="str">
        <f t="shared" si="1359"/>
        <v/>
      </c>
      <c r="CG669" s="49" t="str">
        <f t="shared" si="1360"/>
        <v/>
      </c>
      <c r="CH669" s="49" t="str">
        <f t="shared" si="1361"/>
        <v/>
      </c>
      <c r="CJ669" s="49"/>
      <c r="CK669" s="49" t="str">
        <f t="shared" si="1362"/>
        <v/>
      </c>
      <c r="CL669" s="49" t="str">
        <f t="shared" si="1363"/>
        <v/>
      </c>
      <c r="CM669" s="49" t="str">
        <f t="shared" si="1364"/>
        <v/>
      </c>
      <c r="CN669" s="49" t="str">
        <f t="shared" si="1365"/>
        <v/>
      </c>
      <c r="CO669" s="49" t="str">
        <f t="shared" si="1366"/>
        <v/>
      </c>
      <c r="CP669" s="49" t="str">
        <f t="shared" si="1367"/>
        <v/>
      </c>
      <c r="CQ669" s="49" t="str">
        <f t="shared" si="1368"/>
        <v/>
      </c>
      <c r="CR669" s="49" t="str">
        <f t="shared" si="1369"/>
        <v/>
      </c>
      <c r="CT669" s="49"/>
      <c r="CU669" s="49" t="str">
        <f t="shared" si="1370"/>
        <v/>
      </c>
      <c r="CV669" s="49" t="str">
        <f t="shared" si="1371"/>
        <v/>
      </c>
      <c r="CW669" s="49" t="str">
        <f t="shared" si="1372"/>
        <v/>
      </c>
      <c r="CX669" s="49" t="str">
        <f t="shared" si="1373"/>
        <v/>
      </c>
      <c r="CY669" s="49" t="str">
        <f t="shared" si="1374"/>
        <v/>
      </c>
      <c r="CZ669" s="49" t="str">
        <f t="shared" si="1375"/>
        <v/>
      </c>
      <c r="DA669" s="49" t="str">
        <f t="shared" si="1376"/>
        <v/>
      </c>
      <c r="DB669" s="49" t="str">
        <f t="shared" si="1377"/>
        <v/>
      </c>
      <c r="DD669" s="49"/>
      <c r="DE669" s="49" t="str">
        <f t="shared" si="1378"/>
        <v/>
      </c>
      <c r="DF669" s="49" t="str">
        <f t="shared" si="1379"/>
        <v/>
      </c>
      <c r="DG669" s="49" t="str">
        <f t="shared" si="1380"/>
        <v/>
      </c>
      <c r="DH669" s="49" t="str">
        <f t="shared" si="1381"/>
        <v/>
      </c>
      <c r="DI669" s="49" t="str">
        <f t="shared" si="1382"/>
        <v/>
      </c>
      <c r="DJ669" s="49" t="str">
        <f t="shared" si="1383"/>
        <v/>
      </c>
      <c r="DK669" s="49" t="str">
        <f t="shared" si="1384"/>
        <v/>
      </c>
      <c r="DL669" s="49" t="str">
        <f t="shared" si="1385"/>
        <v/>
      </c>
      <c r="DN669" s="49"/>
      <c r="DO669" s="49" t="str">
        <f t="shared" si="1386"/>
        <v/>
      </c>
      <c r="DP669" s="49" t="str">
        <f t="shared" si="1387"/>
        <v/>
      </c>
      <c r="DQ669" s="49" t="str">
        <f t="shared" si="1388"/>
        <v/>
      </c>
      <c r="DR669" s="49" t="str">
        <f t="shared" si="1389"/>
        <v/>
      </c>
      <c r="DS669" s="49" t="str">
        <f t="shared" si="1390"/>
        <v/>
      </c>
      <c r="DT669" s="49" t="str">
        <f t="shared" si="1391"/>
        <v/>
      </c>
      <c r="DU669" s="49" t="str">
        <f t="shared" si="1392"/>
        <v/>
      </c>
      <c r="DV669" s="49" t="str">
        <f t="shared" si="1393"/>
        <v/>
      </c>
      <c r="DX669" s="49"/>
      <c r="DY669" s="49" t="str">
        <f t="shared" si="1394"/>
        <v/>
      </c>
      <c r="DZ669" s="49" t="str">
        <f t="shared" si="1395"/>
        <v/>
      </c>
      <c r="EA669" s="49" t="str">
        <f t="shared" si="1396"/>
        <v/>
      </c>
      <c r="EB669" s="49" t="str">
        <f t="shared" si="1397"/>
        <v/>
      </c>
      <c r="EC669" s="49" t="str">
        <f t="shared" si="1398"/>
        <v/>
      </c>
      <c r="ED669" s="49" t="str">
        <f t="shared" si="1399"/>
        <v/>
      </c>
      <c r="EE669" s="49" t="str">
        <f t="shared" si="1400"/>
        <v/>
      </c>
      <c r="EF669" s="49" t="str">
        <f t="shared" si="1401"/>
        <v/>
      </c>
      <c r="EH669" s="49"/>
      <c r="EI669" s="49" t="str">
        <f t="shared" si="1402"/>
        <v/>
      </c>
      <c r="EJ669" s="49" t="str">
        <f t="shared" si="1403"/>
        <v/>
      </c>
      <c r="EK669" s="49" t="str">
        <f t="shared" si="1404"/>
        <v/>
      </c>
      <c r="EL669" s="49" t="str">
        <f t="shared" si="1405"/>
        <v/>
      </c>
      <c r="EM669" s="49" t="str">
        <f t="shared" si="1406"/>
        <v/>
      </c>
      <c r="EN669" s="49" t="str">
        <f t="shared" si="1407"/>
        <v/>
      </c>
      <c r="EO669" s="49" t="str">
        <f t="shared" si="1408"/>
        <v/>
      </c>
      <c r="EP669" s="49" t="str">
        <f t="shared" si="1409"/>
        <v/>
      </c>
      <c r="ER669" s="49"/>
      <c r="ES669" s="49" t="str">
        <f t="shared" si="1410"/>
        <v/>
      </c>
      <c r="ET669" s="49" t="str">
        <f t="shared" si="1411"/>
        <v/>
      </c>
      <c r="EU669" s="49" t="str">
        <f t="shared" si="1412"/>
        <v/>
      </c>
      <c r="EV669" s="49" t="str">
        <f t="shared" si="1413"/>
        <v/>
      </c>
      <c r="EW669" s="49" t="str">
        <f t="shared" si="1414"/>
        <v/>
      </c>
      <c r="EX669" s="49" t="str">
        <f t="shared" si="1415"/>
        <v/>
      </c>
      <c r="EY669" s="49" t="str">
        <f t="shared" si="1416"/>
        <v/>
      </c>
      <c r="EZ669" s="49" t="str">
        <f t="shared" si="1417"/>
        <v/>
      </c>
      <c r="FB669" s="49"/>
      <c r="FC669" s="49" t="str">
        <f t="shared" si="1418"/>
        <v/>
      </c>
      <c r="FD669" s="49" t="str">
        <f t="shared" si="1419"/>
        <v/>
      </c>
      <c r="FE669" s="49" t="str">
        <f t="shared" si="1420"/>
        <v/>
      </c>
      <c r="FF669" s="49" t="str">
        <f t="shared" si="1421"/>
        <v/>
      </c>
      <c r="FG669" s="49" t="str">
        <f t="shared" si="1422"/>
        <v/>
      </c>
      <c r="FH669" s="49" t="str">
        <f t="shared" si="1423"/>
        <v/>
      </c>
      <c r="FI669" s="49" t="str">
        <f t="shared" si="1424"/>
        <v/>
      </c>
      <c r="FJ669" s="49" t="str">
        <f t="shared" si="1425"/>
        <v/>
      </c>
      <c r="FL669" s="49"/>
      <c r="FM669" s="49" t="str">
        <f t="shared" si="1426"/>
        <v/>
      </c>
      <c r="FN669" s="49" t="str">
        <f t="shared" si="1427"/>
        <v/>
      </c>
      <c r="FO669" s="49" t="str">
        <f t="shared" si="1428"/>
        <v/>
      </c>
      <c r="FP669" s="49" t="str">
        <f t="shared" si="1429"/>
        <v/>
      </c>
      <c r="FQ669" s="49" t="str">
        <f t="shared" si="1430"/>
        <v/>
      </c>
      <c r="FR669" s="49" t="str">
        <f t="shared" si="1431"/>
        <v/>
      </c>
      <c r="FS669" s="49" t="str">
        <f t="shared" si="1432"/>
        <v/>
      </c>
      <c r="FT669" s="49" t="str">
        <f t="shared" si="1433"/>
        <v/>
      </c>
      <c r="FV669" s="49"/>
      <c r="FW669" s="49" t="str">
        <f t="shared" si="1434"/>
        <v/>
      </c>
      <c r="FX669" s="49" t="str">
        <f t="shared" si="1435"/>
        <v/>
      </c>
      <c r="FY669" s="49" t="str">
        <f t="shared" si="1436"/>
        <v/>
      </c>
      <c r="FZ669" s="49" t="str">
        <f t="shared" si="1437"/>
        <v/>
      </c>
      <c r="GA669" s="49" t="str">
        <f t="shared" si="1438"/>
        <v/>
      </c>
      <c r="GB669" s="49" t="str">
        <f t="shared" si="1439"/>
        <v/>
      </c>
      <c r="GC669" s="49" t="str">
        <f t="shared" si="1440"/>
        <v/>
      </c>
      <c r="GD669" s="49" t="str">
        <f t="shared" si="1441"/>
        <v/>
      </c>
      <c r="GF669" s="49"/>
      <c r="GG669" s="49" t="str">
        <f t="shared" si="1442"/>
        <v/>
      </c>
      <c r="GH669" s="49" t="str">
        <f t="shared" si="1443"/>
        <v/>
      </c>
      <c r="GI669" s="49" t="str">
        <f t="shared" si="1444"/>
        <v/>
      </c>
      <c r="GJ669" s="49" t="str">
        <f t="shared" si="1445"/>
        <v/>
      </c>
      <c r="GK669" s="49" t="str">
        <f t="shared" si="1446"/>
        <v/>
      </c>
      <c r="GL669" s="49" t="str">
        <f t="shared" si="1447"/>
        <v/>
      </c>
      <c r="GM669" s="49" t="str">
        <f t="shared" si="1448"/>
        <v/>
      </c>
      <c r="GN669" s="49" t="str">
        <f t="shared" si="1449"/>
        <v/>
      </c>
      <c r="GP669" s="49"/>
      <c r="GQ669" s="49" t="str">
        <f t="shared" si="1450"/>
        <v/>
      </c>
      <c r="GR669" s="49" t="str">
        <f t="shared" si="1451"/>
        <v/>
      </c>
      <c r="GS669" s="49" t="str">
        <f t="shared" si="1452"/>
        <v/>
      </c>
      <c r="GT669" s="49" t="str">
        <f t="shared" si="1453"/>
        <v/>
      </c>
      <c r="GU669" s="49" t="str">
        <f t="shared" si="1454"/>
        <v/>
      </c>
      <c r="GV669" s="49" t="str">
        <f t="shared" si="1455"/>
        <v/>
      </c>
      <c r="GW669" s="49" t="str">
        <f t="shared" si="1456"/>
        <v/>
      </c>
      <c r="GX669" s="49" t="str">
        <f t="shared" si="1457"/>
        <v/>
      </c>
    </row>
    <row r="670" spans="17:206" x14ac:dyDescent="0.2">
      <c r="Q670" s="65">
        <v>30</v>
      </c>
      <c r="R670" s="201" t="str">
        <f>Syst_Typ5!DA57</f>
        <v/>
      </c>
      <c r="S670" s="201">
        <f>Syst_Typ5!F57</f>
        <v>0</v>
      </c>
      <c r="T670" s="53" t="str">
        <f>Syst_Typ5!W57</f>
        <v/>
      </c>
      <c r="U670" s="201">
        <f>Syst_Typ5!CT57</f>
        <v>0</v>
      </c>
      <c r="V670" s="53" t="str">
        <f>Syst_Typ5!X57</f>
        <v/>
      </c>
      <c r="W670" s="53" t="str">
        <f>Syst_Typ5!AW57</f>
        <v/>
      </c>
      <c r="X670" s="53">
        <f>Syst_Typ5!BF57</f>
        <v>0</v>
      </c>
      <c r="Y670" s="53">
        <f>Syst_Typ5!AZ57</f>
        <v>0</v>
      </c>
      <c r="AB670" s="49"/>
      <c r="AC670" s="49" t="str">
        <f t="shared" si="1314"/>
        <v/>
      </c>
      <c r="AD670" s="49" t="str">
        <f t="shared" si="1315"/>
        <v/>
      </c>
      <c r="AE670" s="49" t="str">
        <f t="shared" si="1316"/>
        <v/>
      </c>
      <c r="AF670" s="49" t="str">
        <f t="shared" si="1317"/>
        <v/>
      </c>
      <c r="AG670" s="49" t="str">
        <f t="shared" si="1318"/>
        <v/>
      </c>
      <c r="AH670" s="49" t="str">
        <f t="shared" si="1319"/>
        <v/>
      </c>
      <c r="AI670" s="49" t="str">
        <f t="shared" si="1320"/>
        <v/>
      </c>
      <c r="AJ670" s="49" t="str">
        <f t="shared" si="1321"/>
        <v/>
      </c>
      <c r="AL670" s="49"/>
      <c r="AM670" s="49" t="str">
        <f t="shared" si="1322"/>
        <v/>
      </c>
      <c r="AN670" s="49" t="str">
        <f t="shared" si="1323"/>
        <v/>
      </c>
      <c r="AO670" s="49" t="str">
        <f t="shared" si="1324"/>
        <v/>
      </c>
      <c r="AP670" s="49" t="str">
        <f t="shared" si="1325"/>
        <v/>
      </c>
      <c r="AQ670" s="49" t="str">
        <f t="shared" si="1326"/>
        <v/>
      </c>
      <c r="AR670" s="49" t="str">
        <f t="shared" si="1327"/>
        <v/>
      </c>
      <c r="AS670" s="49" t="str">
        <f t="shared" si="1328"/>
        <v/>
      </c>
      <c r="AT670" s="49" t="str">
        <f t="shared" si="1329"/>
        <v/>
      </c>
      <c r="AV670" s="49"/>
      <c r="AW670" s="49" t="str">
        <f t="shared" si="1330"/>
        <v/>
      </c>
      <c r="AX670" s="49" t="str">
        <f t="shared" si="1331"/>
        <v/>
      </c>
      <c r="AY670" s="49" t="str">
        <f t="shared" si="1332"/>
        <v/>
      </c>
      <c r="AZ670" s="49" t="str">
        <f t="shared" si="1333"/>
        <v/>
      </c>
      <c r="BA670" s="49" t="str">
        <f t="shared" si="1334"/>
        <v/>
      </c>
      <c r="BB670" s="49" t="str">
        <f t="shared" si="1335"/>
        <v/>
      </c>
      <c r="BC670" s="49" t="str">
        <f t="shared" si="1336"/>
        <v/>
      </c>
      <c r="BD670" s="49" t="str">
        <f t="shared" si="1337"/>
        <v/>
      </c>
      <c r="BF670" s="49"/>
      <c r="BG670" s="49" t="str">
        <f t="shared" si="1338"/>
        <v/>
      </c>
      <c r="BH670" s="49" t="str">
        <f t="shared" si="1339"/>
        <v/>
      </c>
      <c r="BI670" s="49" t="str">
        <f t="shared" si="1340"/>
        <v/>
      </c>
      <c r="BJ670" s="49" t="str">
        <f t="shared" si="1341"/>
        <v/>
      </c>
      <c r="BK670" s="49" t="str">
        <f t="shared" si="1342"/>
        <v/>
      </c>
      <c r="BL670" s="49" t="str">
        <f t="shared" si="1343"/>
        <v/>
      </c>
      <c r="BM670" s="49" t="str">
        <f t="shared" si="1344"/>
        <v/>
      </c>
      <c r="BN670" s="49" t="str">
        <f t="shared" si="1345"/>
        <v/>
      </c>
      <c r="BP670" s="49"/>
      <c r="BQ670" s="49" t="str">
        <f t="shared" si="1346"/>
        <v/>
      </c>
      <c r="BR670" s="49" t="str">
        <f t="shared" si="1347"/>
        <v/>
      </c>
      <c r="BS670" s="49" t="str">
        <f t="shared" si="1348"/>
        <v/>
      </c>
      <c r="BT670" s="49" t="str">
        <f t="shared" si="1349"/>
        <v/>
      </c>
      <c r="BU670" s="49" t="str">
        <f t="shared" si="1350"/>
        <v/>
      </c>
      <c r="BV670" s="49" t="str">
        <f t="shared" si="1351"/>
        <v/>
      </c>
      <c r="BW670" s="49" t="str">
        <f t="shared" si="1352"/>
        <v/>
      </c>
      <c r="BX670" s="49" t="str">
        <f t="shared" si="1353"/>
        <v/>
      </c>
      <c r="BZ670" s="49"/>
      <c r="CA670" s="49" t="str">
        <f t="shared" si="1354"/>
        <v/>
      </c>
      <c r="CB670" s="49" t="str">
        <f t="shared" si="1355"/>
        <v/>
      </c>
      <c r="CC670" s="49" t="str">
        <f t="shared" si="1356"/>
        <v/>
      </c>
      <c r="CD670" s="49" t="str">
        <f t="shared" si="1357"/>
        <v/>
      </c>
      <c r="CE670" s="49" t="str">
        <f t="shared" si="1358"/>
        <v/>
      </c>
      <c r="CF670" s="49" t="str">
        <f t="shared" si="1359"/>
        <v/>
      </c>
      <c r="CG670" s="49" t="str">
        <f t="shared" si="1360"/>
        <v/>
      </c>
      <c r="CH670" s="49" t="str">
        <f t="shared" si="1361"/>
        <v/>
      </c>
      <c r="CJ670" s="49"/>
      <c r="CK670" s="49" t="str">
        <f t="shared" si="1362"/>
        <v/>
      </c>
      <c r="CL670" s="49" t="str">
        <f t="shared" si="1363"/>
        <v/>
      </c>
      <c r="CM670" s="49" t="str">
        <f t="shared" si="1364"/>
        <v/>
      </c>
      <c r="CN670" s="49" t="str">
        <f t="shared" si="1365"/>
        <v/>
      </c>
      <c r="CO670" s="49" t="str">
        <f t="shared" si="1366"/>
        <v/>
      </c>
      <c r="CP670" s="49" t="str">
        <f t="shared" si="1367"/>
        <v/>
      </c>
      <c r="CQ670" s="49" t="str">
        <f t="shared" si="1368"/>
        <v/>
      </c>
      <c r="CR670" s="49" t="str">
        <f t="shared" si="1369"/>
        <v/>
      </c>
      <c r="CT670" s="49"/>
      <c r="CU670" s="49" t="str">
        <f t="shared" si="1370"/>
        <v/>
      </c>
      <c r="CV670" s="49" t="str">
        <f t="shared" si="1371"/>
        <v/>
      </c>
      <c r="CW670" s="49" t="str">
        <f t="shared" si="1372"/>
        <v/>
      </c>
      <c r="CX670" s="49" t="str">
        <f t="shared" si="1373"/>
        <v/>
      </c>
      <c r="CY670" s="49" t="str">
        <f t="shared" si="1374"/>
        <v/>
      </c>
      <c r="CZ670" s="49" t="str">
        <f t="shared" si="1375"/>
        <v/>
      </c>
      <c r="DA670" s="49" t="str">
        <f t="shared" si="1376"/>
        <v/>
      </c>
      <c r="DB670" s="49" t="str">
        <f t="shared" si="1377"/>
        <v/>
      </c>
      <c r="DD670" s="49"/>
      <c r="DE670" s="49" t="str">
        <f t="shared" si="1378"/>
        <v/>
      </c>
      <c r="DF670" s="49" t="str">
        <f t="shared" si="1379"/>
        <v/>
      </c>
      <c r="DG670" s="49" t="str">
        <f t="shared" si="1380"/>
        <v/>
      </c>
      <c r="DH670" s="49" t="str">
        <f t="shared" si="1381"/>
        <v/>
      </c>
      <c r="DI670" s="49" t="str">
        <f t="shared" si="1382"/>
        <v/>
      </c>
      <c r="DJ670" s="49" t="str">
        <f t="shared" si="1383"/>
        <v/>
      </c>
      <c r="DK670" s="49" t="str">
        <f t="shared" si="1384"/>
        <v/>
      </c>
      <c r="DL670" s="49" t="str">
        <f t="shared" si="1385"/>
        <v/>
      </c>
      <c r="DN670" s="49"/>
      <c r="DO670" s="49" t="str">
        <f t="shared" si="1386"/>
        <v/>
      </c>
      <c r="DP670" s="49" t="str">
        <f t="shared" si="1387"/>
        <v/>
      </c>
      <c r="DQ670" s="49" t="str">
        <f t="shared" si="1388"/>
        <v/>
      </c>
      <c r="DR670" s="49" t="str">
        <f t="shared" si="1389"/>
        <v/>
      </c>
      <c r="DS670" s="49" t="str">
        <f t="shared" si="1390"/>
        <v/>
      </c>
      <c r="DT670" s="49" t="str">
        <f t="shared" si="1391"/>
        <v/>
      </c>
      <c r="DU670" s="49" t="str">
        <f t="shared" si="1392"/>
        <v/>
      </c>
      <c r="DV670" s="49" t="str">
        <f t="shared" si="1393"/>
        <v/>
      </c>
      <c r="DX670" s="49"/>
      <c r="DY670" s="49" t="str">
        <f t="shared" si="1394"/>
        <v/>
      </c>
      <c r="DZ670" s="49" t="str">
        <f t="shared" si="1395"/>
        <v/>
      </c>
      <c r="EA670" s="49" t="str">
        <f t="shared" si="1396"/>
        <v/>
      </c>
      <c r="EB670" s="49" t="str">
        <f t="shared" si="1397"/>
        <v/>
      </c>
      <c r="EC670" s="49" t="str">
        <f t="shared" si="1398"/>
        <v/>
      </c>
      <c r="ED670" s="49" t="str">
        <f t="shared" si="1399"/>
        <v/>
      </c>
      <c r="EE670" s="49" t="str">
        <f t="shared" si="1400"/>
        <v/>
      </c>
      <c r="EF670" s="49" t="str">
        <f t="shared" si="1401"/>
        <v/>
      </c>
      <c r="EH670" s="49"/>
      <c r="EI670" s="49" t="str">
        <f t="shared" si="1402"/>
        <v/>
      </c>
      <c r="EJ670" s="49" t="str">
        <f t="shared" si="1403"/>
        <v/>
      </c>
      <c r="EK670" s="49" t="str">
        <f t="shared" si="1404"/>
        <v/>
      </c>
      <c r="EL670" s="49" t="str">
        <f t="shared" si="1405"/>
        <v/>
      </c>
      <c r="EM670" s="49" t="str">
        <f t="shared" si="1406"/>
        <v/>
      </c>
      <c r="EN670" s="49" t="str">
        <f t="shared" si="1407"/>
        <v/>
      </c>
      <c r="EO670" s="49" t="str">
        <f t="shared" si="1408"/>
        <v/>
      </c>
      <c r="EP670" s="49" t="str">
        <f t="shared" si="1409"/>
        <v/>
      </c>
      <c r="ER670" s="49"/>
      <c r="ES670" s="49" t="str">
        <f t="shared" si="1410"/>
        <v/>
      </c>
      <c r="ET670" s="49" t="str">
        <f t="shared" si="1411"/>
        <v/>
      </c>
      <c r="EU670" s="49" t="str">
        <f t="shared" si="1412"/>
        <v/>
      </c>
      <c r="EV670" s="49" t="str">
        <f t="shared" si="1413"/>
        <v/>
      </c>
      <c r="EW670" s="49" t="str">
        <f t="shared" si="1414"/>
        <v/>
      </c>
      <c r="EX670" s="49" t="str">
        <f t="shared" si="1415"/>
        <v/>
      </c>
      <c r="EY670" s="49" t="str">
        <f t="shared" si="1416"/>
        <v/>
      </c>
      <c r="EZ670" s="49" t="str">
        <f t="shared" si="1417"/>
        <v/>
      </c>
      <c r="FB670" s="49"/>
      <c r="FC670" s="49" t="str">
        <f t="shared" si="1418"/>
        <v/>
      </c>
      <c r="FD670" s="49" t="str">
        <f t="shared" si="1419"/>
        <v/>
      </c>
      <c r="FE670" s="49" t="str">
        <f t="shared" si="1420"/>
        <v/>
      </c>
      <c r="FF670" s="49" t="str">
        <f t="shared" si="1421"/>
        <v/>
      </c>
      <c r="FG670" s="49" t="str">
        <f t="shared" si="1422"/>
        <v/>
      </c>
      <c r="FH670" s="49" t="str">
        <f t="shared" si="1423"/>
        <v/>
      </c>
      <c r="FI670" s="49" t="str">
        <f t="shared" si="1424"/>
        <v/>
      </c>
      <c r="FJ670" s="49" t="str">
        <f t="shared" si="1425"/>
        <v/>
      </c>
      <c r="FL670" s="49"/>
      <c r="FM670" s="49" t="str">
        <f t="shared" si="1426"/>
        <v/>
      </c>
      <c r="FN670" s="49" t="str">
        <f t="shared" si="1427"/>
        <v/>
      </c>
      <c r="FO670" s="49" t="str">
        <f t="shared" si="1428"/>
        <v/>
      </c>
      <c r="FP670" s="49" t="str">
        <f t="shared" si="1429"/>
        <v/>
      </c>
      <c r="FQ670" s="49" t="str">
        <f t="shared" si="1430"/>
        <v/>
      </c>
      <c r="FR670" s="49" t="str">
        <f t="shared" si="1431"/>
        <v/>
      </c>
      <c r="FS670" s="49" t="str">
        <f t="shared" si="1432"/>
        <v/>
      </c>
      <c r="FT670" s="49" t="str">
        <f t="shared" si="1433"/>
        <v/>
      </c>
      <c r="FV670" s="49"/>
      <c r="FW670" s="49" t="str">
        <f t="shared" si="1434"/>
        <v/>
      </c>
      <c r="FX670" s="49" t="str">
        <f t="shared" si="1435"/>
        <v/>
      </c>
      <c r="FY670" s="49" t="str">
        <f t="shared" si="1436"/>
        <v/>
      </c>
      <c r="FZ670" s="49" t="str">
        <f t="shared" si="1437"/>
        <v/>
      </c>
      <c r="GA670" s="49" t="str">
        <f t="shared" si="1438"/>
        <v/>
      </c>
      <c r="GB670" s="49" t="str">
        <f t="shared" si="1439"/>
        <v/>
      </c>
      <c r="GC670" s="49" t="str">
        <f t="shared" si="1440"/>
        <v/>
      </c>
      <c r="GD670" s="49" t="str">
        <f t="shared" si="1441"/>
        <v/>
      </c>
      <c r="GF670" s="49"/>
      <c r="GG670" s="49" t="str">
        <f t="shared" si="1442"/>
        <v/>
      </c>
      <c r="GH670" s="49" t="str">
        <f t="shared" si="1443"/>
        <v/>
      </c>
      <c r="GI670" s="49" t="str">
        <f t="shared" si="1444"/>
        <v/>
      </c>
      <c r="GJ670" s="49" t="str">
        <f t="shared" si="1445"/>
        <v/>
      </c>
      <c r="GK670" s="49" t="str">
        <f t="shared" si="1446"/>
        <v/>
      </c>
      <c r="GL670" s="49" t="str">
        <f t="shared" si="1447"/>
        <v/>
      </c>
      <c r="GM670" s="49" t="str">
        <f t="shared" si="1448"/>
        <v/>
      </c>
      <c r="GN670" s="49" t="str">
        <f t="shared" si="1449"/>
        <v/>
      </c>
      <c r="GP670" s="49"/>
      <c r="GQ670" s="49" t="str">
        <f t="shared" si="1450"/>
        <v/>
      </c>
      <c r="GR670" s="49" t="str">
        <f t="shared" si="1451"/>
        <v/>
      </c>
      <c r="GS670" s="49" t="str">
        <f t="shared" si="1452"/>
        <v/>
      </c>
      <c r="GT670" s="49" t="str">
        <f t="shared" si="1453"/>
        <v/>
      </c>
      <c r="GU670" s="49" t="str">
        <f t="shared" si="1454"/>
        <v/>
      </c>
      <c r="GV670" s="49" t="str">
        <f t="shared" si="1455"/>
        <v/>
      </c>
      <c r="GW670" s="49" t="str">
        <f t="shared" si="1456"/>
        <v/>
      </c>
      <c r="GX670" s="49" t="str">
        <f t="shared" si="1457"/>
        <v/>
      </c>
    </row>
    <row r="671" spans="17:206" x14ac:dyDescent="0.2">
      <c r="Q671" s="65">
        <v>31</v>
      </c>
      <c r="R671" s="201" t="str">
        <f>Syst_Typ5!DA58</f>
        <v/>
      </c>
      <c r="S671" s="201">
        <f>Syst_Typ5!F58</f>
        <v>0</v>
      </c>
      <c r="T671" s="53" t="str">
        <f>Syst_Typ5!W58</f>
        <v/>
      </c>
      <c r="U671" s="201">
        <f>Syst_Typ5!CT58</f>
        <v>0</v>
      </c>
      <c r="V671" s="53" t="str">
        <f>Syst_Typ5!X58</f>
        <v/>
      </c>
      <c r="W671" s="53" t="str">
        <f>Syst_Typ5!AW58</f>
        <v/>
      </c>
      <c r="X671" s="53">
        <f>Syst_Typ5!BF58</f>
        <v>0</v>
      </c>
      <c r="Y671" s="53">
        <f>Syst_Typ5!AZ58</f>
        <v>0</v>
      </c>
      <c r="AB671" s="49"/>
      <c r="AC671" s="49" t="str">
        <f t="shared" si="1314"/>
        <v/>
      </c>
      <c r="AD671" s="49" t="str">
        <f t="shared" si="1315"/>
        <v/>
      </c>
      <c r="AE671" s="49" t="str">
        <f t="shared" si="1316"/>
        <v/>
      </c>
      <c r="AF671" s="49" t="str">
        <f t="shared" si="1317"/>
        <v/>
      </c>
      <c r="AG671" s="49" t="str">
        <f t="shared" si="1318"/>
        <v/>
      </c>
      <c r="AH671" s="49" t="str">
        <f t="shared" si="1319"/>
        <v/>
      </c>
      <c r="AI671" s="49" t="str">
        <f t="shared" si="1320"/>
        <v/>
      </c>
      <c r="AJ671" s="49" t="str">
        <f t="shared" si="1321"/>
        <v/>
      </c>
      <c r="AL671" s="49"/>
      <c r="AM671" s="49" t="str">
        <f t="shared" si="1322"/>
        <v/>
      </c>
      <c r="AN671" s="49" t="str">
        <f t="shared" si="1323"/>
        <v/>
      </c>
      <c r="AO671" s="49" t="str">
        <f t="shared" si="1324"/>
        <v/>
      </c>
      <c r="AP671" s="49" t="str">
        <f t="shared" si="1325"/>
        <v/>
      </c>
      <c r="AQ671" s="49" t="str">
        <f t="shared" si="1326"/>
        <v/>
      </c>
      <c r="AR671" s="49" t="str">
        <f t="shared" si="1327"/>
        <v/>
      </c>
      <c r="AS671" s="49" t="str">
        <f t="shared" si="1328"/>
        <v/>
      </c>
      <c r="AT671" s="49" t="str">
        <f t="shared" si="1329"/>
        <v/>
      </c>
      <c r="AV671" s="49"/>
      <c r="AW671" s="49" t="str">
        <f t="shared" si="1330"/>
        <v/>
      </c>
      <c r="AX671" s="49" t="str">
        <f t="shared" si="1331"/>
        <v/>
      </c>
      <c r="AY671" s="49" t="str">
        <f t="shared" si="1332"/>
        <v/>
      </c>
      <c r="AZ671" s="49" t="str">
        <f t="shared" si="1333"/>
        <v/>
      </c>
      <c r="BA671" s="49" t="str">
        <f t="shared" si="1334"/>
        <v/>
      </c>
      <c r="BB671" s="49" t="str">
        <f t="shared" si="1335"/>
        <v/>
      </c>
      <c r="BC671" s="49" t="str">
        <f t="shared" si="1336"/>
        <v/>
      </c>
      <c r="BD671" s="49" t="str">
        <f t="shared" si="1337"/>
        <v/>
      </c>
      <c r="BF671" s="49"/>
      <c r="BG671" s="49" t="str">
        <f t="shared" si="1338"/>
        <v/>
      </c>
      <c r="BH671" s="49" t="str">
        <f t="shared" si="1339"/>
        <v/>
      </c>
      <c r="BI671" s="49" t="str">
        <f t="shared" si="1340"/>
        <v/>
      </c>
      <c r="BJ671" s="49" t="str">
        <f t="shared" si="1341"/>
        <v/>
      </c>
      <c r="BK671" s="49" t="str">
        <f t="shared" si="1342"/>
        <v/>
      </c>
      <c r="BL671" s="49" t="str">
        <f t="shared" si="1343"/>
        <v/>
      </c>
      <c r="BM671" s="49" t="str">
        <f t="shared" si="1344"/>
        <v/>
      </c>
      <c r="BN671" s="49" t="str">
        <f t="shared" si="1345"/>
        <v/>
      </c>
      <c r="BP671" s="49"/>
      <c r="BQ671" s="49" t="str">
        <f t="shared" si="1346"/>
        <v/>
      </c>
      <c r="BR671" s="49" t="str">
        <f t="shared" si="1347"/>
        <v/>
      </c>
      <c r="BS671" s="49" t="str">
        <f t="shared" si="1348"/>
        <v/>
      </c>
      <c r="BT671" s="49" t="str">
        <f t="shared" si="1349"/>
        <v/>
      </c>
      <c r="BU671" s="49" t="str">
        <f t="shared" si="1350"/>
        <v/>
      </c>
      <c r="BV671" s="49" t="str">
        <f t="shared" si="1351"/>
        <v/>
      </c>
      <c r="BW671" s="49" t="str">
        <f t="shared" si="1352"/>
        <v/>
      </c>
      <c r="BX671" s="49" t="str">
        <f t="shared" si="1353"/>
        <v/>
      </c>
      <c r="BZ671" s="49"/>
      <c r="CA671" s="49" t="str">
        <f t="shared" si="1354"/>
        <v/>
      </c>
      <c r="CB671" s="49" t="str">
        <f t="shared" si="1355"/>
        <v/>
      </c>
      <c r="CC671" s="49" t="str">
        <f t="shared" si="1356"/>
        <v/>
      </c>
      <c r="CD671" s="49" t="str">
        <f t="shared" si="1357"/>
        <v/>
      </c>
      <c r="CE671" s="49" t="str">
        <f t="shared" si="1358"/>
        <v/>
      </c>
      <c r="CF671" s="49" t="str">
        <f t="shared" si="1359"/>
        <v/>
      </c>
      <c r="CG671" s="49" t="str">
        <f t="shared" si="1360"/>
        <v/>
      </c>
      <c r="CH671" s="49" t="str">
        <f t="shared" si="1361"/>
        <v/>
      </c>
      <c r="CJ671" s="49"/>
      <c r="CK671" s="49" t="str">
        <f t="shared" si="1362"/>
        <v/>
      </c>
      <c r="CL671" s="49" t="str">
        <f t="shared" si="1363"/>
        <v/>
      </c>
      <c r="CM671" s="49" t="str">
        <f t="shared" si="1364"/>
        <v/>
      </c>
      <c r="CN671" s="49" t="str">
        <f t="shared" si="1365"/>
        <v/>
      </c>
      <c r="CO671" s="49" t="str">
        <f t="shared" si="1366"/>
        <v/>
      </c>
      <c r="CP671" s="49" t="str">
        <f t="shared" si="1367"/>
        <v/>
      </c>
      <c r="CQ671" s="49" t="str">
        <f t="shared" si="1368"/>
        <v/>
      </c>
      <c r="CR671" s="49" t="str">
        <f t="shared" si="1369"/>
        <v/>
      </c>
      <c r="CT671" s="49"/>
      <c r="CU671" s="49" t="str">
        <f t="shared" si="1370"/>
        <v/>
      </c>
      <c r="CV671" s="49" t="str">
        <f t="shared" si="1371"/>
        <v/>
      </c>
      <c r="CW671" s="49" t="str">
        <f t="shared" si="1372"/>
        <v/>
      </c>
      <c r="CX671" s="49" t="str">
        <f t="shared" si="1373"/>
        <v/>
      </c>
      <c r="CY671" s="49" t="str">
        <f t="shared" si="1374"/>
        <v/>
      </c>
      <c r="CZ671" s="49" t="str">
        <f t="shared" si="1375"/>
        <v/>
      </c>
      <c r="DA671" s="49" t="str">
        <f t="shared" si="1376"/>
        <v/>
      </c>
      <c r="DB671" s="49" t="str">
        <f t="shared" si="1377"/>
        <v/>
      </c>
      <c r="DD671" s="49"/>
      <c r="DE671" s="49" t="str">
        <f t="shared" si="1378"/>
        <v/>
      </c>
      <c r="DF671" s="49" t="str">
        <f t="shared" si="1379"/>
        <v/>
      </c>
      <c r="DG671" s="49" t="str">
        <f t="shared" si="1380"/>
        <v/>
      </c>
      <c r="DH671" s="49" t="str">
        <f t="shared" si="1381"/>
        <v/>
      </c>
      <c r="DI671" s="49" t="str">
        <f t="shared" si="1382"/>
        <v/>
      </c>
      <c r="DJ671" s="49" t="str">
        <f t="shared" si="1383"/>
        <v/>
      </c>
      <c r="DK671" s="49" t="str">
        <f t="shared" si="1384"/>
        <v/>
      </c>
      <c r="DL671" s="49" t="str">
        <f t="shared" si="1385"/>
        <v/>
      </c>
      <c r="DN671" s="49"/>
      <c r="DO671" s="49" t="str">
        <f t="shared" si="1386"/>
        <v/>
      </c>
      <c r="DP671" s="49" t="str">
        <f t="shared" si="1387"/>
        <v/>
      </c>
      <c r="DQ671" s="49" t="str">
        <f t="shared" si="1388"/>
        <v/>
      </c>
      <c r="DR671" s="49" t="str">
        <f t="shared" si="1389"/>
        <v/>
      </c>
      <c r="DS671" s="49" t="str">
        <f t="shared" si="1390"/>
        <v/>
      </c>
      <c r="DT671" s="49" t="str">
        <f t="shared" si="1391"/>
        <v/>
      </c>
      <c r="DU671" s="49" t="str">
        <f t="shared" si="1392"/>
        <v/>
      </c>
      <c r="DV671" s="49" t="str">
        <f t="shared" si="1393"/>
        <v/>
      </c>
      <c r="DX671" s="49"/>
      <c r="DY671" s="49" t="str">
        <f t="shared" si="1394"/>
        <v/>
      </c>
      <c r="DZ671" s="49" t="str">
        <f t="shared" si="1395"/>
        <v/>
      </c>
      <c r="EA671" s="49" t="str">
        <f t="shared" si="1396"/>
        <v/>
      </c>
      <c r="EB671" s="49" t="str">
        <f t="shared" si="1397"/>
        <v/>
      </c>
      <c r="EC671" s="49" t="str">
        <f t="shared" si="1398"/>
        <v/>
      </c>
      <c r="ED671" s="49" t="str">
        <f t="shared" si="1399"/>
        <v/>
      </c>
      <c r="EE671" s="49" t="str">
        <f t="shared" si="1400"/>
        <v/>
      </c>
      <c r="EF671" s="49" t="str">
        <f t="shared" si="1401"/>
        <v/>
      </c>
      <c r="EH671" s="49"/>
      <c r="EI671" s="49" t="str">
        <f t="shared" si="1402"/>
        <v/>
      </c>
      <c r="EJ671" s="49" t="str">
        <f t="shared" si="1403"/>
        <v/>
      </c>
      <c r="EK671" s="49" t="str">
        <f t="shared" si="1404"/>
        <v/>
      </c>
      <c r="EL671" s="49" t="str">
        <f t="shared" si="1405"/>
        <v/>
      </c>
      <c r="EM671" s="49" t="str">
        <f t="shared" si="1406"/>
        <v/>
      </c>
      <c r="EN671" s="49" t="str">
        <f t="shared" si="1407"/>
        <v/>
      </c>
      <c r="EO671" s="49" t="str">
        <f t="shared" si="1408"/>
        <v/>
      </c>
      <c r="EP671" s="49" t="str">
        <f t="shared" si="1409"/>
        <v/>
      </c>
      <c r="ER671" s="49"/>
      <c r="ES671" s="49" t="str">
        <f t="shared" si="1410"/>
        <v/>
      </c>
      <c r="ET671" s="49" t="str">
        <f t="shared" si="1411"/>
        <v/>
      </c>
      <c r="EU671" s="49" t="str">
        <f t="shared" si="1412"/>
        <v/>
      </c>
      <c r="EV671" s="49" t="str">
        <f t="shared" si="1413"/>
        <v/>
      </c>
      <c r="EW671" s="49" t="str">
        <f t="shared" si="1414"/>
        <v/>
      </c>
      <c r="EX671" s="49" t="str">
        <f t="shared" si="1415"/>
        <v/>
      </c>
      <c r="EY671" s="49" t="str">
        <f t="shared" si="1416"/>
        <v/>
      </c>
      <c r="EZ671" s="49" t="str">
        <f t="shared" si="1417"/>
        <v/>
      </c>
      <c r="FB671" s="49"/>
      <c r="FC671" s="49" t="str">
        <f t="shared" si="1418"/>
        <v/>
      </c>
      <c r="FD671" s="49" t="str">
        <f t="shared" si="1419"/>
        <v/>
      </c>
      <c r="FE671" s="49" t="str">
        <f t="shared" si="1420"/>
        <v/>
      </c>
      <c r="FF671" s="49" t="str">
        <f t="shared" si="1421"/>
        <v/>
      </c>
      <c r="FG671" s="49" t="str">
        <f t="shared" si="1422"/>
        <v/>
      </c>
      <c r="FH671" s="49" t="str">
        <f t="shared" si="1423"/>
        <v/>
      </c>
      <c r="FI671" s="49" t="str">
        <f t="shared" si="1424"/>
        <v/>
      </c>
      <c r="FJ671" s="49" t="str">
        <f t="shared" si="1425"/>
        <v/>
      </c>
      <c r="FL671" s="49"/>
      <c r="FM671" s="49" t="str">
        <f t="shared" si="1426"/>
        <v/>
      </c>
      <c r="FN671" s="49" t="str">
        <f t="shared" si="1427"/>
        <v/>
      </c>
      <c r="FO671" s="49" t="str">
        <f t="shared" si="1428"/>
        <v/>
      </c>
      <c r="FP671" s="49" t="str">
        <f t="shared" si="1429"/>
        <v/>
      </c>
      <c r="FQ671" s="49" t="str">
        <f t="shared" si="1430"/>
        <v/>
      </c>
      <c r="FR671" s="49" t="str">
        <f t="shared" si="1431"/>
        <v/>
      </c>
      <c r="FS671" s="49" t="str">
        <f t="shared" si="1432"/>
        <v/>
      </c>
      <c r="FT671" s="49" t="str">
        <f t="shared" si="1433"/>
        <v/>
      </c>
      <c r="FV671" s="49"/>
      <c r="FW671" s="49" t="str">
        <f t="shared" si="1434"/>
        <v/>
      </c>
      <c r="FX671" s="49" t="str">
        <f t="shared" si="1435"/>
        <v/>
      </c>
      <c r="FY671" s="49" t="str">
        <f t="shared" si="1436"/>
        <v/>
      </c>
      <c r="FZ671" s="49" t="str">
        <f t="shared" si="1437"/>
        <v/>
      </c>
      <c r="GA671" s="49" t="str">
        <f t="shared" si="1438"/>
        <v/>
      </c>
      <c r="GB671" s="49" t="str">
        <f t="shared" si="1439"/>
        <v/>
      </c>
      <c r="GC671" s="49" t="str">
        <f t="shared" si="1440"/>
        <v/>
      </c>
      <c r="GD671" s="49" t="str">
        <f t="shared" si="1441"/>
        <v/>
      </c>
      <c r="GF671" s="49"/>
      <c r="GG671" s="49" t="str">
        <f t="shared" si="1442"/>
        <v/>
      </c>
      <c r="GH671" s="49" t="str">
        <f t="shared" si="1443"/>
        <v/>
      </c>
      <c r="GI671" s="49" t="str">
        <f t="shared" si="1444"/>
        <v/>
      </c>
      <c r="GJ671" s="49" t="str">
        <f t="shared" si="1445"/>
        <v/>
      </c>
      <c r="GK671" s="49" t="str">
        <f t="shared" si="1446"/>
        <v/>
      </c>
      <c r="GL671" s="49" t="str">
        <f t="shared" si="1447"/>
        <v/>
      </c>
      <c r="GM671" s="49" t="str">
        <f t="shared" si="1448"/>
        <v/>
      </c>
      <c r="GN671" s="49" t="str">
        <f t="shared" si="1449"/>
        <v/>
      </c>
      <c r="GP671" s="49"/>
      <c r="GQ671" s="49" t="str">
        <f t="shared" si="1450"/>
        <v/>
      </c>
      <c r="GR671" s="49" t="str">
        <f t="shared" si="1451"/>
        <v/>
      </c>
      <c r="GS671" s="49" t="str">
        <f t="shared" si="1452"/>
        <v/>
      </c>
      <c r="GT671" s="49" t="str">
        <f t="shared" si="1453"/>
        <v/>
      </c>
      <c r="GU671" s="49" t="str">
        <f t="shared" si="1454"/>
        <v/>
      </c>
      <c r="GV671" s="49" t="str">
        <f t="shared" si="1455"/>
        <v/>
      </c>
      <c r="GW671" s="49" t="str">
        <f t="shared" si="1456"/>
        <v/>
      </c>
      <c r="GX671" s="49" t="str">
        <f t="shared" si="1457"/>
        <v/>
      </c>
    </row>
    <row r="672" spans="17:206" x14ac:dyDescent="0.2">
      <c r="Q672" s="65">
        <v>32</v>
      </c>
      <c r="R672" s="201" t="str">
        <f>Syst_Typ5!DA59</f>
        <v/>
      </c>
      <c r="S672" s="201">
        <f>Syst_Typ5!F59</f>
        <v>0</v>
      </c>
      <c r="T672" s="53" t="str">
        <f>Syst_Typ5!W59</f>
        <v/>
      </c>
      <c r="U672" s="201">
        <f>Syst_Typ5!CT59</f>
        <v>0</v>
      </c>
      <c r="V672" s="53" t="str">
        <f>Syst_Typ5!X59</f>
        <v/>
      </c>
      <c r="W672" s="53" t="str">
        <f>Syst_Typ5!AW59</f>
        <v/>
      </c>
      <c r="X672" s="53">
        <f>Syst_Typ5!BF59</f>
        <v>0</v>
      </c>
      <c r="Y672" s="53">
        <f>Syst_Typ5!AZ59</f>
        <v>0</v>
      </c>
      <c r="AB672" s="49"/>
      <c r="AC672" s="49" t="str">
        <f t="shared" si="1314"/>
        <v/>
      </c>
      <c r="AD672" s="49" t="str">
        <f t="shared" si="1315"/>
        <v/>
      </c>
      <c r="AE672" s="49" t="str">
        <f t="shared" si="1316"/>
        <v/>
      </c>
      <c r="AF672" s="49" t="str">
        <f t="shared" si="1317"/>
        <v/>
      </c>
      <c r="AG672" s="49" t="str">
        <f t="shared" si="1318"/>
        <v/>
      </c>
      <c r="AH672" s="49" t="str">
        <f t="shared" si="1319"/>
        <v/>
      </c>
      <c r="AI672" s="49" t="str">
        <f t="shared" si="1320"/>
        <v/>
      </c>
      <c r="AJ672" s="49" t="str">
        <f t="shared" si="1321"/>
        <v/>
      </c>
      <c r="AL672" s="49"/>
      <c r="AM672" s="49" t="str">
        <f t="shared" si="1322"/>
        <v/>
      </c>
      <c r="AN672" s="49" t="str">
        <f t="shared" si="1323"/>
        <v/>
      </c>
      <c r="AO672" s="49" t="str">
        <f t="shared" si="1324"/>
        <v/>
      </c>
      <c r="AP672" s="49" t="str">
        <f t="shared" si="1325"/>
        <v/>
      </c>
      <c r="AQ672" s="49" t="str">
        <f t="shared" si="1326"/>
        <v/>
      </c>
      <c r="AR672" s="49" t="str">
        <f t="shared" si="1327"/>
        <v/>
      </c>
      <c r="AS672" s="49" t="str">
        <f t="shared" si="1328"/>
        <v/>
      </c>
      <c r="AT672" s="49" t="str">
        <f t="shared" si="1329"/>
        <v/>
      </c>
      <c r="AV672" s="49"/>
      <c r="AW672" s="49" t="str">
        <f t="shared" si="1330"/>
        <v/>
      </c>
      <c r="AX672" s="49" t="str">
        <f t="shared" si="1331"/>
        <v/>
      </c>
      <c r="AY672" s="49" t="str">
        <f t="shared" si="1332"/>
        <v/>
      </c>
      <c r="AZ672" s="49" t="str">
        <f t="shared" si="1333"/>
        <v/>
      </c>
      <c r="BA672" s="49" t="str">
        <f t="shared" si="1334"/>
        <v/>
      </c>
      <c r="BB672" s="49" t="str">
        <f t="shared" si="1335"/>
        <v/>
      </c>
      <c r="BC672" s="49" t="str">
        <f t="shared" si="1336"/>
        <v/>
      </c>
      <c r="BD672" s="49" t="str">
        <f t="shared" si="1337"/>
        <v/>
      </c>
      <c r="BF672" s="49"/>
      <c r="BG672" s="49" t="str">
        <f t="shared" si="1338"/>
        <v/>
      </c>
      <c r="BH672" s="49" t="str">
        <f t="shared" si="1339"/>
        <v/>
      </c>
      <c r="BI672" s="49" t="str">
        <f t="shared" si="1340"/>
        <v/>
      </c>
      <c r="BJ672" s="49" t="str">
        <f t="shared" si="1341"/>
        <v/>
      </c>
      <c r="BK672" s="49" t="str">
        <f t="shared" si="1342"/>
        <v/>
      </c>
      <c r="BL672" s="49" t="str">
        <f t="shared" si="1343"/>
        <v/>
      </c>
      <c r="BM672" s="49" t="str">
        <f t="shared" si="1344"/>
        <v/>
      </c>
      <c r="BN672" s="49" t="str">
        <f t="shared" si="1345"/>
        <v/>
      </c>
      <c r="BP672" s="49"/>
      <c r="BQ672" s="49" t="str">
        <f t="shared" si="1346"/>
        <v/>
      </c>
      <c r="BR672" s="49" t="str">
        <f t="shared" si="1347"/>
        <v/>
      </c>
      <c r="BS672" s="49" t="str">
        <f t="shared" si="1348"/>
        <v/>
      </c>
      <c r="BT672" s="49" t="str">
        <f t="shared" si="1349"/>
        <v/>
      </c>
      <c r="BU672" s="49" t="str">
        <f t="shared" si="1350"/>
        <v/>
      </c>
      <c r="BV672" s="49" t="str">
        <f t="shared" si="1351"/>
        <v/>
      </c>
      <c r="BW672" s="49" t="str">
        <f t="shared" si="1352"/>
        <v/>
      </c>
      <c r="BX672" s="49" t="str">
        <f t="shared" si="1353"/>
        <v/>
      </c>
      <c r="BZ672" s="49"/>
      <c r="CA672" s="49" t="str">
        <f t="shared" si="1354"/>
        <v/>
      </c>
      <c r="CB672" s="49" t="str">
        <f t="shared" si="1355"/>
        <v/>
      </c>
      <c r="CC672" s="49" t="str">
        <f t="shared" si="1356"/>
        <v/>
      </c>
      <c r="CD672" s="49" t="str">
        <f t="shared" si="1357"/>
        <v/>
      </c>
      <c r="CE672" s="49" t="str">
        <f t="shared" si="1358"/>
        <v/>
      </c>
      <c r="CF672" s="49" t="str">
        <f t="shared" si="1359"/>
        <v/>
      </c>
      <c r="CG672" s="49" t="str">
        <f t="shared" si="1360"/>
        <v/>
      </c>
      <c r="CH672" s="49" t="str">
        <f t="shared" si="1361"/>
        <v/>
      </c>
      <c r="CJ672" s="49"/>
      <c r="CK672" s="49" t="str">
        <f t="shared" si="1362"/>
        <v/>
      </c>
      <c r="CL672" s="49" t="str">
        <f t="shared" si="1363"/>
        <v/>
      </c>
      <c r="CM672" s="49" t="str">
        <f t="shared" si="1364"/>
        <v/>
      </c>
      <c r="CN672" s="49" t="str">
        <f t="shared" si="1365"/>
        <v/>
      </c>
      <c r="CO672" s="49" t="str">
        <f t="shared" si="1366"/>
        <v/>
      </c>
      <c r="CP672" s="49" t="str">
        <f t="shared" si="1367"/>
        <v/>
      </c>
      <c r="CQ672" s="49" t="str">
        <f t="shared" si="1368"/>
        <v/>
      </c>
      <c r="CR672" s="49" t="str">
        <f t="shared" si="1369"/>
        <v/>
      </c>
      <c r="CT672" s="49"/>
      <c r="CU672" s="49" t="str">
        <f t="shared" si="1370"/>
        <v/>
      </c>
      <c r="CV672" s="49" t="str">
        <f t="shared" si="1371"/>
        <v/>
      </c>
      <c r="CW672" s="49" t="str">
        <f t="shared" si="1372"/>
        <v/>
      </c>
      <c r="CX672" s="49" t="str">
        <f t="shared" si="1373"/>
        <v/>
      </c>
      <c r="CY672" s="49" t="str">
        <f t="shared" si="1374"/>
        <v/>
      </c>
      <c r="CZ672" s="49" t="str">
        <f t="shared" si="1375"/>
        <v/>
      </c>
      <c r="DA672" s="49" t="str">
        <f t="shared" si="1376"/>
        <v/>
      </c>
      <c r="DB672" s="49" t="str">
        <f t="shared" si="1377"/>
        <v/>
      </c>
      <c r="DD672" s="49"/>
      <c r="DE672" s="49" t="str">
        <f t="shared" si="1378"/>
        <v/>
      </c>
      <c r="DF672" s="49" t="str">
        <f t="shared" si="1379"/>
        <v/>
      </c>
      <c r="DG672" s="49" t="str">
        <f t="shared" si="1380"/>
        <v/>
      </c>
      <c r="DH672" s="49" t="str">
        <f t="shared" si="1381"/>
        <v/>
      </c>
      <c r="DI672" s="49" t="str">
        <f t="shared" si="1382"/>
        <v/>
      </c>
      <c r="DJ672" s="49" t="str">
        <f t="shared" si="1383"/>
        <v/>
      </c>
      <c r="DK672" s="49" t="str">
        <f t="shared" si="1384"/>
        <v/>
      </c>
      <c r="DL672" s="49" t="str">
        <f t="shared" si="1385"/>
        <v/>
      </c>
      <c r="DN672" s="49"/>
      <c r="DO672" s="49" t="str">
        <f t="shared" si="1386"/>
        <v/>
      </c>
      <c r="DP672" s="49" t="str">
        <f t="shared" si="1387"/>
        <v/>
      </c>
      <c r="DQ672" s="49" t="str">
        <f t="shared" si="1388"/>
        <v/>
      </c>
      <c r="DR672" s="49" t="str">
        <f t="shared" si="1389"/>
        <v/>
      </c>
      <c r="DS672" s="49" t="str">
        <f t="shared" si="1390"/>
        <v/>
      </c>
      <c r="DT672" s="49" t="str">
        <f t="shared" si="1391"/>
        <v/>
      </c>
      <c r="DU672" s="49" t="str">
        <f t="shared" si="1392"/>
        <v/>
      </c>
      <c r="DV672" s="49" t="str">
        <f t="shared" si="1393"/>
        <v/>
      </c>
      <c r="DX672" s="49"/>
      <c r="DY672" s="49" t="str">
        <f t="shared" si="1394"/>
        <v/>
      </c>
      <c r="DZ672" s="49" t="str">
        <f t="shared" si="1395"/>
        <v/>
      </c>
      <c r="EA672" s="49" t="str">
        <f t="shared" si="1396"/>
        <v/>
      </c>
      <c r="EB672" s="49" t="str">
        <f t="shared" si="1397"/>
        <v/>
      </c>
      <c r="EC672" s="49" t="str">
        <f t="shared" si="1398"/>
        <v/>
      </c>
      <c r="ED672" s="49" t="str">
        <f t="shared" si="1399"/>
        <v/>
      </c>
      <c r="EE672" s="49" t="str">
        <f t="shared" si="1400"/>
        <v/>
      </c>
      <c r="EF672" s="49" t="str">
        <f t="shared" si="1401"/>
        <v/>
      </c>
      <c r="EH672" s="49"/>
      <c r="EI672" s="49" t="str">
        <f t="shared" si="1402"/>
        <v/>
      </c>
      <c r="EJ672" s="49" t="str">
        <f t="shared" si="1403"/>
        <v/>
      </c>
      <c r="EK672" s="49" t="str">
        <f t="shared" si="1404"/>
        <v/>
      </c>
      <c r="EL672" s="49" t="str">
        <f t="shared" si="1405"/>
        <v/>
      </c>
      <c r="EM672" s="49" t="str">
        <f t="shared" si="1406"/>
        <v/>
      </c>
      <c r="EN672" s="49" t="str">
        <f t="shared" si="1407"/>
        <v/>
      </c>
      <c r="EO672" s="49" t="str">
        <f t="shared" si="1408"/>
        <v/>
      </c>
      <c r="EP672" s="49" t="str">
        <f t="shared" si="1409"/>
        <v/>
      </c>
      <c r="ER672" s="49"/>
      <c r="ES672" s="49" t="str">
        <f t="shared" si="1410"/>
        <v/>
      </c>
      <c r="ET672" s="49" t="str">
        <f t="shared" si="1411"/>
        <v/>
      </c>
      <c r="EU672" s="49" t="str">
        <f t="shared" si="1412"/>
        <v/>
      </c>
      <c r="EV672" s="49" t="str">
        <f t="shared" si="1413"/>
        <v/>
      </c>
      <c r="EW672" s="49" t="str">
        <f t="shared" si="1414"/>
        <v/>
      </c>
      <c r="EX672" s="49" t="str">
        <f t="shared" si="1415"/>
        <v/>
      </c>
      <c r="EY672" s="49" t="str">
        <f t="shared" si="1416"/>
        <v/>
      </c>
      <c r="EZ672" s="49" t="str">
        <f t="shared" si="1417"/>
        <v/>
      </c>
      <c r="FB672" s="49"/>
      <c r="FC672" s="49" t="str">
        <f t="shared" si="1418"/>
        <v/>
      </c>
      <c r="FD672" s="49" t="str">
        <f t="shared" si="1419"/>
        <v/>
      </c>
      <c r="FE672" s="49" t="str">
        <f t="shared" si="1420"/>
        <v/>
      </c>
      <c r="FF672" s="49" t="str">
        <f t="shared" si="1421"/>
        <v/>
      </c>
      <c r="FG672" s="49" t="str">
        <f t="shared" si="1422"/>
        <v/>
      </c>
      <c r="FH672" s="49" t="str">
        <f t="shared" si="1423"/>
        <v/>
      </c>
      <c r="FI672" s="49" t="str">
        <f t="shared" si="1424"/>
        <v/>
      </c>
      <c r="FJ672" s="49" t="str">
        <f t="shared" si="1425"/>
        <v/>
      </c>
      <c r="FL672" s="49"/>
      <c r="FM672" s="49" t="str">
        <f t="shared" si="1426"/>
        <v/>
      </c>
      <c r="FN672" s="49" t="str">
        <f t="shared" si="1427"/>
        <v/>
      </c>
      <c r="FO672" s="49" t="str">
        <f t="shared" si="1428"/>
        <v/>
      </c>
      <c r="FP672" s="49" t="str">
        <f t="shared" si="1429"/>
        <v/>
      </c>
      <c r="FQ672" s="49" t="str">
        <f t="shared" si="1430"/>
        <v/>
      </c>
      <c r="FR672" s="49" t="str">
        <f t="shared" si="1431"/>
        <v/>
      </c>
      <c r="FS672" s="49" t="str">
        <f t="shared" si="1432"/>
        <v/>
      </c>
      <c r="FT672" s="49" t="str">
        <f t="shared" si="1433"/>
        <v/>
      </c>
      <c r="FV672" s="49"/>
      <c r="FW672" s="49" t="str">
        <f t="shared" si="1434"/>
        <v/>
      </c>
      <c r="FX672" s="49" t="str">
        <f t="shared" si="1435"/>
        <v/>
      </c>
      <c r="FY672" s="49" t="str">
        <f t="shared" si="1436"/>
        <v/>
      </c>
      <c r="FZ672" s="49" t="str">
        <f t="shared" si="1437"/>
        <v/>
      </c>
      <c r="GA672" s="49" t="str">
        <f t="shared" si="1438"/>
        <v/>
      </c>
      <c r="GB672" s="49" t="str">
        <f t="shared" si="1439"/>
        <v/>
      </c>
      <c r="GC672" s="49" t="str">
        <f t="shared" si="1440"/>
        <v/>
      </c>
      <c r="GD672" s="49" t="str">
        <f t="shared" si="1441"/>
        <v/>
      </c>
      <c r="GF672" s="49"/>
      <c r="GG672" s="49" t="str">
        <f t="shared" si="1442"/>
        <v/>
      </c>
      <c r="GH672" s="49" t="str">
        <f t="shared" si="1443"/>
        <v/>
      </c>
      <c r="GI672" s="49" t="str">
        <f t="shared" si="1444"/>
        <v/>
      </c>
      <c r="GJ672" s="49" t="str">
        <f t="shared" si="1445"/>
        <v/>
      </c>
      <c r="GK672" s="49" t="str">
        <f t="shared" si="1446"/>
        <v/>
      </c>
      <c r="GL672" s="49" t="str">
        <f t="shared" si="1447"/>
        <v/>
      </c>
      <c r="GM672" s="49" t="str">
        <f t="shared" si="1448"/>
        <v/>
      </c>
      <c r="GN672" s="49" t="str">
        <f t="shared" si="1449"/>
        <v/>
      </c>
      <c r="GP672" s="49"/>
      <c r="GQ672" s="49" t="str">
        <f t="shared" si="1450"/>
        <v/>
      </c>
      <c r="GR672" s="49" t="str">
        <f t="shared" si="1451"/>
        <v/>
      </c>
      <c r="GS672" s="49" t="str">
        <f t="shared" si="1452"/>
        <v/>
      </c>
      <c r="GT672" s="49" t="str">
        <f t="shared" si="1453"/>
        <v/>
      </c>
      <c r="GU672" s="49" t="str">
        <f t="shared" si="1454"/>
        <v/>
      </c>
      <c r="GV672" s="49" t="str">
        <f t="shared" si="1455"/>
        <v/>
      </c>
      <c r="GW672" s="49" t="str">
        <f t="shared" si="1456"/>
        <v/>
      </c>
      <c r="GX672" s="49" t="str">
        <f t="shared" si="1457"/>
        <v/>
      </c>
    </row>
    <row r="673" spans="17:206" x14ac:dyDescent="0.2">
      <c r="Q673" s="65">
        <v>33</v>
      </c>
      <c r="R673" s="201" t="str">
        <f>Syst_Typ5!DA60</f>
        <v/>
      </c>
      <c r="S673" s="201">
        <f>Syst_Typ5!F60</f>
        <v>0</v>
      </c>
      <c r="T673" s="53" t="str">
        <f>Syst_Typ5!W60</f>
        <v/>
      </c>
      <c r="U673" s="201">
        <f>Syst_Typ5!CT60</f>
        <v>0</v>
      </c>
      <c r="V673" s="53" t="str">
        <f>Syst_Typ5!X60</f>
        <v/>
      </c>
      <c r="W673" s="53" t="str">
        <f>Syst_Typ5!AW60</f>
        <v/>
      </c>
      <c r="X673" s="53">
        <f>Syst_Typ5!BF60</f>
        <v>0</v>
      </c>
      <c r="Y673" s="53">
        <f>Syst_Typ5!AZ60</f>
        <v>0</v>
      </c>
      <c r="AB673" s="49"/>
      <c r="AC673" s="49" t="str">
        <f t="shared" si="1314"/>
        <v/>
      </c>
      <c r="AD673" s="49" t="str">
        <f t="shared" si="1315"/>
        <v/>
      </c>
      <c r="AE673" s="49" t="str">
        <f t="shared" si="1316"/>
        <v/>
      </c>
      <c r="AF673" s="49" t="str">
        <f t="shared" si="1317"/>
        <v/>
      </c>
      <c r="AG673" s="49" t="str">
        <f t="shared" si="1318"/>
        <v/>
      </c>
      <c r="AH673" s="49" t="str">
        <f t="shared" si="1319"/>
        <v/>
      </c>
      <c r="AI673" s="49" t="str">
        <f t="shared" si="1320"/>
        <v/>
      </c>
      <c r="AJ673" s="49" t="str">
        <f t="shared" si="1321"/>
        <v/>
      </c>
      <c r="AL673" s="49"/>
      <c r="AM673" s="49" t="str">
        <f t="shared" si="1322"/>
        <v/>
      </c>
      <c r="AN673" s="49" t="str">
        <f t="shared" si="1323"/>
        <v/>
      </c>
      <c r="AO673" s="49" t="str">
        <f t="shared" si="1324"/>
        <v/>
      </c>
      <c r="AP673" s="49" t="str">
        <f t="shared" si="1325"/>
        <v/>
      </c>
      <c r="AQ673" s="49" t="str">
        <f t="shared" si="1326"/>
        <v/>
      </c>
      <c r="AR673" s="49" t="str">
        <f t="shared" si="1327"/>
        <v/>
      </c>
      <c r="AS673" s="49" t="str">
        <f t="shared" si="1328"/>
        <v/>
      </c>
      <c r="AT673" s="49" t="str">
        <f t="shared" si="1329"/>
        <v/>
      </c>
      <c r="AV673" s="49"/>
      <c r="AW673" s="49" t="str">
        <f t="shared" si="1330"/>
        <v/>
      </c>
      <c r="AX673" s="49" t="str">
        <f t="shared" si="1331"/>
        <v/>
      </c>
      <c r="AY673" s="49" t="str">
        <f t="shared" si="1332"/>
        <v/>
      </c>
      <c r="AZ673" s="49" t="str">
        <f t="shared" si="1333"/>
        <v/>
      </c>
      <c r="BA673" s="49" t="str">
        <f t="shared" si="1334"/>
        <v/>
      </c>
      <c r="BB673" s="49" t="str">
        <f t="shared" si="1335"/>
        <v/>
      </c>
      <c r="BC673" s="49" t="str">
        <f t="shared" si="1336"/>
        <v/>
      </c>
      <c r="BD673" s="49" t="str">
        <f t="shared" si="1337"/>
        <v/>
      </c>
      <c r="BF673" s="49"/>
      <c r="BG673" s="49" t="str">
        <f t="shared" si="1338"/>
        <v/>
      </c>
      <c r="BH673" s="49" t="str">
        <f t="shared" si="1339"/>
        <v/>
      </c>
      <c r="BI673" s="49" t="str">
        <f t="shared" si="1340"/>
        <v/>
      </c>
      <c r="BJ673" s="49" t="str">
        <f t="shared" si="1341"/>
        <v/>
      </c>
      <c r="BK673" s="49" t="str">
        <f t="shared" si="1342"/>
        <v/>
      </c>
      <c r="BL673" s="49" t="str">
        <f t="shared" si="1343"/>
        <v/>
      </c>
      <c r="BM673" s="49" t="str">
        <f t="shared" si="1344"/>
        <v/>
      </c>
      <c r="BN673" s="49" t="str">
        <f t="shared" si="1345"/>
        <v/>
      </c>
      <c r="BP673" s="49"/>
      <c r="BQ673" s="49" t="str">
        <f t="shared" si="1346"/>
        <v/>
      </c>
      <c r="BR673" s="49" t="str">
        <f t="shared" si="1347"/>
        <v/>
      </c>
      <c r="BS673" s="49" t="str">
        <f t="shared" si="1348"/>
        <v/>
      </c>
      <c r="BT673" s="49" t="str">
        <f t="shared" si="1349"/>
        <v/>
      </c>
      <c r="BU673" s="49" t="str">
        <f t="shared" si="1350"/>
        <v/>
      </c>
      <c r="BV673" s="49" t="str">
        <f t="shared" si="1351"/>
        <v/>
      </c>
      <c r="BW673" s="49" t="str">
        <f t="shared" si="1352"/>
        <v/>
      </c>
      <c r="BX673" s="49" t="str">
        <f t="shared" si="1353"/>
        <v/>
      </c>
      <c r="BZ673" s="49"/>
      <c r="CA673" s="49" t="str">
        <f t="shared" si="1354"/>
        <v/>
      </c>
      <c r="CB673" s="49" t="str">
        <f t="shared" si="1355"/>
        <v/>
      </c>
      <c r="CC673" s="49" t="str">
        <f t="shared" si="1356"/>
        <v/>
      </c>
      <c r="CD673" s="49" t="str">
        <f t="shared" si="1357"/>
        <v/>
      </c>
      <c r="CE673" s="49" t="str">
        <f t="shared" si="1358"/>
        <v/>
      </c>
      <c r="CF673" s="49" t="str">
        <f t="shared" si="1359"/>
        <v/>
      </c>
      <c r="CG673" s="49" t="str">
        <f t="shared" si="1360"/>
        <v/>
      </c>
      <c r="CH673" s="49" t="str">
        <f t="shared" si="1361"/>
        <v/>
      </c>
      <c r="CJ673" s="49"/>
      <c r="CK673" s="49" t="str">
        <f t="shared" si="1362"/>
        <v/>
      </c>
      <c r="CL673" s="49" t="str">
        <f t="shared" si="1363"/>
        <v/>
      </c>
      <c r="CM673" s="49" t="str">
        <f t="shared" si="1364"/>
        <v/>
      </c>
      <c r="CN673" s="49" t="str">
        <f t="shared" si="1365"/>
        <v/>
      </c>
      <c r="CO673" s="49" t="str">
        <f t="shared" si="1366"/>
        <v/>
      </c>
      <c r="CP673" s="49" t="str">
        <f t="shared" si="1367"/>
        <v/>
      </c>
      <c r="CQ673" s="49" t="str">
        <f t="shared" si="1368"/>
        <v/>
      </c>
      <c r="CR673" s="49" t="str">
        <f t="shared" si="1369"/>
        <v/>
      </c>
      <c r="CT673" s="49"/>
      <c r="CU673" s="49" t="str">
        <f t="shared" si="1370"/>
        <v/>
      </c>
      <c r="CV673" s="49" t="str">
        <f t="shared" si="1371"/>
        <v/>
      </c>
      <c r="CW673" s="49" t="str">
        <f t="shared" si="1372"/>
        <v/>
      </c>
      <c r="CX673" s="49" t="str">
        <f t="shared" si="1373"/>
        <v/>
      </c>
      <c r="CY673" s="49" t="str">
        <f t="shared" si="1374"/>
        <v/>
      </c>
      <c r="CZ673" s="49" t="str">
        <f t="shared" si="1375"/>
        <v/>
      </c>
      <c r="DA673" s="49" t="str">
        <f t="shared" si="1376"/>
        <v/>
      </c>
      <c r="DB673" s="49" t="str">
        <f t="shared" si="1377"/>
        <v/>
      </c>
      <c r="DD673" s="49"/>
      <c r="DE673" s="49" t="str">
        <f t="shared" si="1378"/>
        <v/>
      </c>
      <c r="DF673" s="49" t="str">
        <f t="shared" si="1379"/>
        <v/>
      </c>
      <c r="DG673" s="49" t="str">
        <f t="shared" si="1380"/>
        <v/>
      </c>
      <c r="DH673" s="49" t="str">
        <f t="shared" si="1381"/>
        <v/>
      </c>
      <c r="DI673" s="49" t="str">
        <f t="shared" si="1382"/>
        <v/>
      </c>
      <c r="DJ673" s="49" t="str">
        <f t="shared" si="1383"/>
        <v/>
      </c>
      <c r="DK673" s="49" t="str">
        <f t="shared" si="1384"/>
        <v/>
      </c>
      <c r="DL673" s="49" t="str">
        <f t="shared" si="1385"/>
        <v/>
      </c>
      <c r="DN673" s="49"/>
      <c r="DO673" s="49" t="str">
        <f t="shared" si="1386"/>
        <v/>
      </c>
      <c r="DP673" s="49" t="str">
        <f t="shared" si="1387"/>
        <v/>
      </c>
      <c r="DQ673" s="49" t="str">
        <f t="shared" si="1388"/>
        <v/>
      </c>
      <c r="DR673" s="49" t="str">
        <f t="shared" si="1389"/>
        <v/>
      </c>
      <c r="DS673" s="49" t="str">
        <f t="shared" si="1390"/>
        <v/>
      </c>
      <c r="DT673" s="49" t="str">
        <f t="shared" si="1391"/>
        <v/>
      </c>
      <c r="DU673" s="49" t="str">
        <f t="shared" si="1392"/>
        <v/>
      </c>
      <c r="DV673" s="49" t="str">
        <f t="shared" si="1393"/>
        <v/>
      </c>
      <c r="DX673" s="49"/>
      <c r="DY673" s="49" t="str">
        <f t="shared" si="1394"/>
        <v/>
      </c>
      <c r="DZ673" s="49" t="str">
        <f t="shared" si="1395"/>
        <v/>
      </c>
      <c r="EA673" s="49" t="str">
        <f t="shared" si="1396"/>
        <v/>
      </c>
      <c r="EB673" s="49" t="str">
        <f t="shared" si="1397"/>
        <v/>
      </c>
      <c r="EC673" s="49" t="str">
        <f t="shared" si="1398"/>
        <v/>
      </c>
      <c r="ED673" s="49" t="str">
        <f t="shared" si="1399"/>
        <v/>
      </c>
      <c r="EE673" s="49" t="str">
        <f t="shared" si="1400"/>
        <v/>
      </c>
      <c r="EF673" s="49" t="str">
        <f t="shared" si="1401"/>
        <v/>
      </c>
      <c r="EH673" s="49"/>
      <c r="EI673" s="49" t="str">
        <f t="shared" si="1402"/>
        <v/>
      </c>
      <c r="EJ673" s="49" t="str">
        <f t="shared" si="1403"/>
        <v/>
      </c>
      <c r="EK673" s="49" t="str">
        <f t="shared" si="1404"/>
        <v/>
      </c>
      <c r="EL673" s="49" t="str">
        <f t="shared" si="1405"/>
        <v/>
      </c>
      <c r="EM673" s="49" t="str">
        <f t="shared" si="1406"/>
        <v/>
      </c>
      <c r="EN673" s="49" t="str">
        <f t="shared" si="1407"/>
        <v/>
      </c>
      <c r="EO673" s="49" t="str">
        <f t="shared" si="1408"/>
        <v/>
      </c>
      <c r="EP673" s="49" t="str">
        <f t="shared" si="1409"/>
        <v/>
      </c>
      <c r="ER673" s="49"/>
      <c r="ES673" s="49" t="str">
        <f t="shared" si="1410"/>
        <v/>
      </c>
      <c r="ET673" s="49" t="str">
        <f t="shared" si="1411"/>
        <v/>
      </c>
      <c r="EU673" s="49" t="str">
        <f t="shared" si="1412"/>
        <v/>
      </c>
      <c r="EV673" s="49" t="str">
        <f t="shared" si="1413"/>
        <v/>
      </c>
      <c r="EW673" s="49" t="str">
        <f t="shared" si="1414"/>
        <v/>
      </c>
      <c r="EX673" s="49" t="str">
        <f t="shared" si="1415"/>
        <v/>
      </c>
      <c r="EY673" s="49" t="str">
        <f t="shared" si="1416"/>
        <v/>
      </c>
      <c r="EZ673" s="49" t="str">
        <f t="shared" si="1417"/>
        <v/>
      </c>
      <c r="FB673" s="49"/>
      <c r="FC673" s="49" t="str">
        <f t="shared" si="1418"/>
        <v/>
      </c>
      <c r="FD673" s="49" t="str">
        <f t="shared" si="1419"/>
        <v/>
      </c>
      <c r="FE673" s="49" t="str">
        <f t="shared" si="1420"/>
        <v/>
      </c>
      <c r="FF673" s="49" t="str">
        <f t="shared" si="1421"/>
        <v/>
      </c>
      <c r="FG673" s="49" t="str">
        <f t="shared" si="1422"/>
        <v/>
      </c>
      <c r="FH673" s="49" t="str">
        <f t="shared" si="1423"/>
        <v/>
      </c>
      <c r="FI673" s="49" t="str">
        <f t="shared" si="1424"/>
        <v/>
      </c>
      <c r="FJ673" s="49" t="str">
        <f t="shared" si="1425"/>
        <v/>
      </c>
      <c r="FL673" s="49"/>
      <c r="FM673" s="49" t="str">
        <f t="shared" si="1426"/>
        <v/>
      </c>
      <c r="FN673" s="49" t="str">
        <f t="shared" si="1427"/>
        <v/>
      </c>
      <c r="FO673" s="49" t="str">
        <f t="shared" si="1428"/>
        <v/>
      </c>
      <c r="FP673" s="49" t="str">
        <f t="shared" si="1429"/>
        <v/>
      </c>
      <c r="FQ673" s="49" t="str">
        <f t="shared" si="1430"/>
        <v/>
      </c>
      <c r="FR673" s="49" t="str">
        <f t="shared" si="1431"/>
        <v/>
      </c>
      <c r="FS673" s="49" t="str">
        <f t="shared" si="1432"/>
        <v/>
      </c>
      <c r="FT673" s="49" t="str">
        <f t="shared" si="1433"/>
        <v/>
      </c>
      <c r="FV673" s="49"/>
      <c r="FW673" s="49" t="str">
        <f t="shared" si="1434"/>
        <v/>
      </c>
      <c r="FX673" s="49" t="str">
        <f t="shared" si="1435"/>
        <v/>
      </c>
      <c r="FY673" s="49" t="str">
        <f t="shared" si="1436"/>
        <v/>
      </c>
      <c r="FZ673" s="49" t="str">
        <f t="shared" si="1437"/>
        <v/>
      </c>
      <c r="GA673" s="49" t="str">
        <f t="shared" si="1438"/>
        <v/>
      </c>
      <c r="GB673" s="49" t="str">
        <f t="shared" si="1439"/>
        <v/>
      </c>
      <c r="GC673" s="49" t="str">
        <f t="shared" si="1440"/>
        <v/>
      </c>
      <c r="GD673" s="49" t="str">
        <f t="shared" si="1441"/>
        <v/>
      </c>
      <c r="GF673" s="49"/>
      <c r="GG673" s="49" t="str">
        <f t="shared" si="1442"/>
        <v/>
      </c>
      <c r="GH673" s="49" t="str">
        <f t="shared" si="1443"/>
        <v/>
      </c>
      <c r="GI673" s="49" t="str">
        <f t="shared" si="1444"/>
        <v/>
      </c>
      <c r="GJ673" s="49" t="str">
        <f t="shared" si="1445"/>
        <v/>
      </c>
      <c r="GK673" s="49" t="str">
        <f t="shared" si="1446"/>
        <v/>
      </c>
      <c r="GL673" s="49" t="str">
        <f t="shared" si="1447"/>
        <v/>
      </c>
      <c r="GM673" s="49" t="str">
        <f t="shared" si="1448"/>
        <v/>
      </c>
      <c r="GN673" s="49" t="str">
        <f t="shared" si="1449"/>
        <v/>
      </c>
      <c r="GP673" s="49"/>
      <c r="GQ673" s="49" t="str">
        <f t="shared" si="1450"/>
        <v/>
      </c>
      <c r="GR673" s="49" t="str">
        <f t="shared" si="1451"/>
        <v/>
      </c>
      <c r="GS673" s="49" t="str">
        <f t="shared" si="1452"/>
        <v/>
      </c>
      <c r="GT673" s="49" t="str">
        <f t="shared" si="1453"/>
        <v/>
      </c>
      <c r="GU673" s="49" t="str">
        <f t="shared" si="1454"/>
        <v/>
      </c>
      <c r="GV673" s="49" t="str">
        <f t="shared" si="1455"/>
        <v/>
      </c>
      <c r="GW673" s="49" t="str">
        <f t="shared" si="1456"/>
        <v/>
      </c>
      <c r="GX673" s="49" t="str">
        <f t="shared" si="1457"/>
        <v/>
      </c>
    </row>
    <row r="674" spans="17:206" x14ac:dyDescent="0.2">
      <c r="Q674" s="65">
        <v>34</v>
      </c>
      <c r="R674" s="201" t="str">
        <f>Syst_Typ5!DA61</f>
        <v/>
      </c>
      <c r="S674" s="201">
        <f>Syst_Typ5!F61</f>
        <v>0</v>
      </c>
      <c r="T674" s="53" t="str">
        <f>Syst_Typ5!W61</f>
        <v/>
      </c>
      <c r="U674" s="201">
        <f>Syst_Typ5!CT61</f>
        <v>0</v>
      </c>
      <c r="V674" s="53" t="str">
        <f>Syst_Typ5!X61</f>
        <v/>
      </c>
      <c r="W674" s="53" t="str">
        <f>Syst_Typ5!AW61</f>
        <v/>
      </c>
      <c r="X674" s="53">
        <f>Syst_Typ5!BF61</f>
        <v>0</v>
      </c>
      <c r="Y674" s="53">
        <f>Syst_Typ5!AZ61</f>
        <v>0</v>
      </c>
      <c r="AB674" s="49"/>
      <c r="AC674" s="49" t="str">
        <f t="shared" si="1314"/>
        <v/>
      </c>
      <c r="AD674" s="49" t="str">
        <f t="shared" si="1315"/>
        <v/>
      </c>
      <c r="AE674" s="49" t="str">
        <f t="shared" si="1316"/>
        <v/>
      </c>
      <c r="AF674" s="49" t="str">
        <f t="shared" si="1317"/>
        <v/>
      </c>
      <c r="AG674" s="49" t="str">
        <f t="shared" si="1318"/>
        <v/>
      </c>
      <c r="AH674" s="49" t="str">
        <f t="shared" si="1319"/>
        <v/>
      </c>
      <c r="AI674" s="49" t="str">
        <f t="shared" si="1320"/>
        <v/>
      </c>
      <c r="AJ674" s="49" t="str">
        <f t="shared" si="1321"/>
        <v/>
      </c>
      <c r="AL674" s="49"/>
      <c r="AM674" s="49" t="str">
        <f t="shared" si="1322"/>
        <v/>
      </c>
      <c r="AN674" s="49" t="str">
        <f t="shared" si="1323"/>
        <v/>
      </c>
      <c r="AO674" s="49" t="str">
        <f t="shared" si="1324"/>
        <v/>
      </c>
      <c r="AP674" s="49" t="str">
        <f t="shared" si="1325"/>
        <v/>
      </c>
      <c r="AQ674" s="49" t="str">
        <f t="shared" si="1326"/>
        <v/>
      </c>
      <c r="AR674" s="49" t="str">
        <f t="shared" si="1327"/>
        <v/>
      </c>
      <c r="AS674" s="49" t="str">
        <f t="shared" si="1328"/>
        <v/>
      </c>
      <c r="AT674" s="49" t="str">
        <f t="shared" si="1329"/>
        <v/>
      </c>
      <c r="AV674" s="49"/>
      <c r="AW674" s="49" t="str">
        <f t="shared" si="1330"/>
        <v/>
      </c>
      <c r="AX674" s="49" t="str">
        <f t="shared" si="1331"/>
        <v/>
      </c>
      <c r="AY674" s="49" t="str">
        <f t="shared" si="1332"/>
        <v/>
      </c>
      <c r="AZ674" s="49" t="str">
        <f t="shared" si="1333"/>
        <v/>
      </c>
      <c r="BA674" s="49" t="str">
        <f t="shared" si="1334"/>
        <v/>
      </c>
      <c r="BB674" s="49" t="str">
        <f t="shared" si="1335"/>
        <v/>
      </c>
      <c r="BC674" s="49" t="str">
        <f t="shared" si="1336"/>
        <v/>
      </c>
      <c r="BD674" s="49" t="str">
        <f t="shared" si="1337"/>
        <v/>
      </c>
      <c r="BF674" s="49"/>
      <c r="BG674" s="49" t="str">
        <f t="shared" si="1338"/>
        <v/>
      </c>
      <c r="BH674" s="49" t="str">
        <f t="shared" si="1339"/>
        <v/>
      </c>
      <c r="BI674" s="49" t="str">
        <f t="shared" si="1340"/>
        <v/>
      </c>
      <c r="BJ674" s="49" t="str">
        <f t="shared" si="1341"/>
        <v/>
      </c>
      <c r="BK674" s="49" t="str">
        <f t="shared" si="1342"/>
        <v/>
      </c>
      <c r="BL674" s="49" t="str">
        <f t="shared" si="1343"/>
        <v/>
      </c>
      <c r="BM674" s="49" t="str">
        <f t="shared" si="1344"/>
        <v/>
      </c>
      <c r="BN674" s="49" t="str">
        <f t="shared" si="1345"/>
        <v/>
      </c>
      <c r="BP674" s="49"/>
      <c r="BQ674" s="49" t="str">
        <f t="shared" si="1346"/>
        <v/>
      </c>
      <c r="BR674" s="49" t="str">
        <f t="shared" si="1347"/>
        <v/>
      </c>
      <c r="BS674" s="49" t="str">
        <f t="shared" si="1348"/>
        <v/>
      </c>
      <c r="BT674" s="49" t="str">
        <f t="shared" si="1349"/>
        <v/>
      </c>
      <c r="BU674" s="49" t="str">
        <f t="shared" si="1350"/>
        <v/>
      </c>
      <c r="BV674" s="49" t="str">
        <f t="shared" si="1351"/>
        <v/>
      </c>
      <c r="BW674" s="49" t="str">
        <f t="shared" si="1352"/>
        <v/>
      </c>
      <c r="BX674" s="49" t="str">
        <f t="shared" si="1353"/>
        <v/>
      </c>
      <c r="BZ674" s="49"/>
      <c r="CA674" s="49" t="str">
        <f t="shared" si="1354"/>
        <v/>
      </c>
      <c r="CB674" s="49" t="str">
        <f t="shared" si="1355"/>
        <v/>
      </c>
      <c r="CC674" s="49" t="str">
        <f t="shared" si="1356"/>
        <v/>
      </c>
      <c r="CD674" s="49" t="str">
        <f t="shared" si="1357"/>
        <v/>
      </c>
      <c r="CE674" s="49" t="str">
        <f t="shared" si="1358"/>
        <v/>
      </c>
      <c r="CF674" s="49" t="str">
        <f t="shared" si="1359"/>
        <v/>
      </c>
      <c r="CG674" s="49" t="str">
        <f t="shared" si="1360"/>
        <v/>
      </c>
      <c r="CH674" s="49" t="str">
        <f t="shared" si="1361"/>
        <v/>
      </c>
      <c r="CJ674" s="49"/>
      <c r="CK674" s="49" t="str">
        <f t="shared" si="1362"/>
        <v/>
      </c>
      <c r="CL674" s="49" t="str">
        <f t="shared" si="1363"/>
        <v/>
      </c>
      <c r="CM674" s="49" t="str">
        <f t="shared" si="1364"/>
        <v/>
      </c>
      <c r="CN674" s="49" t="str">
        <f t="shared" si="1365"/>
        <v/>
      </c>
      <c r="CO674" s="49" t="str">
        <f t="shared" si="1366"/>
        <v/>
      </c>
      <c r="CP674" s="49" t="str">
        <f t="shared" si="1367"/>
        <v/>
      </c>
      <c r="CQ674" s="49" t="str">
        <f t="shared" si="1368"/>
        <v/>
      </c>
      <c r="CR674" s="49" t="str">
        <f t="shared" si="1369"/>
        <v/>
      </c>
      <c r="CT674" s="49"/>
      <c r="CU674" s="49" t="str">
        <f t="shared" si="1370"/>
        <v/>
      </c>
      <c r="CV674" s="49" t="str">
        <f t="shared" si="1371"/>
        <v/>
      </c>
      <c r="CW674" s="49" t="str">
        <f t="shared" si="1372"/>
        <v/>
      </c>
      <c r="CX674" s="49" t="str">
        <f t="shared" si="1373"/>
        <v/>
      </c>
      <c r="CY674" s="49" t="str">
        <f t="shared" si="1374"/>
        <v/>
      </c>
      <c r="CZ674" s="49" t="str">
        <f t="shared" si="1375"/>
        <v/>
      </c>
      <c r="DA674" s="49" t="str">
        <f t="shared" si="1376"/>
        <v/>
      </c>
      <c r="DB674" s="49" t="str">
        <f t="shared" si="1377"/>
        <v/>
      </c>
      <c r="DD674" s="49"/>
      <c r="DE674" s="49" t="str">
        <f t="shared" si="1378"/>
        <v/>
      </c>
      <c r="DF674" s="49" t="str">
        <f t="shared" si="1379"/>
        <v/>
      </c>
      <c r="DG674" s="49" t="str">
        <f t="shared" si="1380"/>
        <v/>
      </c>
      <c r="DH674" s="49" t="str">
        <f t="shared" si="1381"/>
        <v/>
      </c>
      <c r="DI674" s="49" t="str">
        <f t="shared" si="1382"/>
        <v/>
      </c>
      <c r="DJ674" s="49" t="str">
        <f t="shared" si="1383"/>
        <v/>
      </c>
      <c r="DK674" s="49" t="str">
        <f t="shared" si="1384"/>
        <v/>
      </c>
      <c r="DL674" s="49" t="str">
        <f t="shared" si="1385"/>
        <v/>
      </c>
      <c r="DN674" s="49"/>
      <c r="DO674" s="49" t="str">
        <f t="shared" si="1386"/>
        <v/>
      </c>
      <c r="DP674" s="49" t="str">
        <f t="shared" si="1387"/>
        <v/>
      </c>
      <c r="DQ674" s="49" t="str">
        <f t="shared" si="1388"/>
        <v/>
      </c>
      <c r="DR674" s="49" t="str">
        <f t="shared" si="1389"/>
        <v/>
      </c>
      <c r="DS674" s="49" t="str">
        <f t="shared" si="1390"/>
        <v/>
      </c>
      <c r="DT674" s="49" t="str">
        <f t="shared" si="1391"/>
        <v/>
      </c>
      <c r="DU674" s="49" t="str">
        <f t="shared" si="1392"/>
        <v/>
      </c>
      <c r="DV674" s="49" t="str">
        <f t="shared" si="1393"/>
        <v/>
      </c>
      <c r="DX674" s="49"/>
      <c r="DY674" s="49" t="str">
        <f t="shared" si="1394"/>
        <v/>
      </c>
      <c r="DZ674" s="49" t="str">
        <f t="shared" si="1395"/>
        <v/>
      </c>
      <c r="EA674" s="49" t="str">
        <f t="shared" si="1396"/>
        <v/>
      </c>
      <c r="EB674" s="49" t="str">
        <f t="shared" si="1397"/>
        <v/>
      </c>
      <c r="EC674" s="49" t="str">
        <f t="shared" si="1398"/>
        <v/>
      </c>
      <c r="ED674" s="49" t="str">
        <f t="shared" si="1399"/>
        <v/>
      </c>
      <c r="EE674" s="49" t="str">
        <f t="shared" si="1400"/>
        <v/>
      </c>
      <c r="EF674" s="49" t="str">
        <f t="shared" si="1401"/>
        <v/>
      </c>
      <c r="EH674" s="49"/>
      <c r="EI674" s="49" t="str">
        <f t="shared" si="1402"/>
        <v/>
      </c>
      <c r="EJ674" s="49" t="str">
        <f t="shared" si="1403"/>
        <v/>
      </c>
      <c r="EK674" s="49" t="str">
        <f t="shared" si="1404"/>
        <v/>
      </c>
      <c r="EL674" s="49" t="str">
        <f t="shared" si="1405"/>
        <v/>
      </c>
      <c r="EM674" s="49" t="str">
        <f t="shared" si="1406"/>
        <v/>
      </c>
      <c r="EN674" s="49" t="str">
        <f t="shared" si="1407"/>
        <v/>
      </c>
      <c r="EO674" s="49" t="str">
        <f t="shared" si="1408"/>
        <v/>
      </c>
      <c r="EP674" s="49" t="str">
        <f t="shared" si="1409"/>
        <v/>
      </c>
      <c r="ER674" s="49"/>
      <c r="ES674" s="49" t="str">
        <f t="shared" si="1410"/>
        <v/>
      </c>
      <c r="ET674" s="49" t="str">
        <f t="shared" si="1411"/>
        <v/>
      </c>
      <c r="EU674" s="49" t="str">
        <f t="shared" si="1412"/>
        <v/>
      </c>
      <c r="EV674" s="49" t="str">
        <f t="shared" si="1413"/>
        <v/>
      </c>
      <c r="EW674" s="49" t="str">
        <f t="shared" si="1414"/>
        <v/>
      </c>
      <c r="EX674" s="49" t="str">
        <f t="shared" si="1415"/>
        <v/>
      </c>
      <c r="EY674" s="49" t="str">
        <f t="shared" si="1416"/>
        <v/>
      </c>
      <c r="EZ674" s="49" t="str">
        <f t="shared" si="1417"/>
        <v/>
      </c>
      <c r="FB674" s="49"/>
      <c r="FC674" s="49" t="str">
        <f t="shared" si="1418"/>
        <v/>
      </c>
      <c r="FD674" s="49" t="str">
        <f t="shared" si="1419"/>
        <v/>
      </c>
      <c r="FE674" s="49" t="str">
        <f t="shared" si="1420"/>
        <v/>
      </c>
      <c r="FF674" s="49" t="str">
        <f t="shared" si="1421"/>
        <v/>
      </c>
      <c r="FG674" s="49" t="str">
        <f t="shared" si="1422"/>
        <v/>
      </c>
      <c r="FH674" s="49" t="str">
        <f t="shared" si="1423"/>
        <v/>
      </c>
      <c r="FI674" s="49" t="str">
        <f t="shared" si="1424"/>
        <v/>
      </c>
      <c r="FJ674" s="49" t="str">
        <f t="shared" si="1425"/>
        <v/>
      </c>
      <c r="FL674" s="49"/>
      <c r="FM674" s="49" t="str">
        <f t="shared" si="1426"/>
        <v/>
      </c>
      <c r="FN674" s="49" t="str">
        <f t="shared" si="1427"/>
        <v/>
      </c>
      <c r="FO674" s="49" t="str">
        <f t="shared" si="1428"/>
        <v/>
      </c>
      <c r="FP674" s="49" t="str">
        <f t="shared" si="1429"/>
        <v/>
      </c>
      <c r="FQ674" s="49" t="str">
        <f t="shared" si="1430"/>
        <v/>
      </c>
      <c r="FR674" s="49" t="str">
        <f t="shared" si="1431"/>
        <v/>
      </c>
      <c r="FS674" s="49" t="str">
        <f t="shared" si="1432"/>
        <v/>
      </c>
      <c r="FT674" s="49" t="str">
        <f t="shared" si="1433"/>
        <v/>
      </c>
      <c r="FV674" s="49"/>
      <c r="FW674" s="49" t="str">
        <f t="shared" si="1434"/>
        <v/>
      </c>
      <c r="FX674" s="49" t="str">
        <f t="shared" si="1435"/>
        <v/>
      </c>
      <c r="FY674" s="49" t="str">
        <f t="shared" si="1436"/>
        <v/>
      </c>
      <c r="FZ674" s="49" t="str">
        <f t="shared" si="1437"/>
        <v/>
      </c>
      <c r="GA674" s="49" t="str">
        <f t="shared" si="1438"/>
        <v/>
      </c>
      <c r="GB674" s="49" t="str">
        <f t="shared" si="1439"/>
        <v/>
      </c>
      <c r="GC674" s="49" t="str">
        <f t="shared" si="1440"/>
        <v/>
      </c>
      <c r="GD674" s="49" t="str">
        <f t="shared" si="1441"/>
        <v/>
      </c>
      <c r="GF674" s="49"/>
      <c r="GG674" s="49" t="str">
        <f t="shared" si="1442"/>
        <v/>
      </c>
      <c r="GH674" s="49" t="str">
        <f t="shared" si="1443"/>
        <v/>
      </c>
      <c r="GI674" s="49" t="str">
        <f t="shared" si="1444"/>
        <v/>
      </c>
      <c r="GJ674" s="49" t="str">
        <f t="shared" si="1445"/>
        <v/>
      </c>
      <c r="GK674" s="49" t="str">
        <f t="shared" si="1446"/>
        <v/>
      </c>
      <c r="GL674" s="49" t="str">
        <f t="shared" si="1447"/>
        <v/>
      </c>
      <c r="GM674" s="49" t="str">
        <f t="shared" si="1448"/>
        <v/>
      </c>
      <c r="GN674" s="49" t="str">
        <f t="shared" si="1449"/>
        <v/>
      </c>
      <c r="GP674" s="49"/>
      <c r="GQ674" s="49" t="str">
        <f t="shared" si="1450"/>
        <v/>
      </c>
      <c r="GR674" s="49" t="str">
        <f t="shared" si="1451"/>
        <v/>
      </c>
      <c r="GS674" s="49" t="str">
        <f t="shared" si="1452"/>
        <v/>
      </c>
      <c r="GT674" s="49" t="str">
        <f t="shared" si="1453"/>
        <v/>
      </c>
      <c r="GU674" s="49" t="str">
        <f t="shared" si="1454"/>
        <v/>
      </c>
      <c r="GV674" s="49" t="str">
        <f t="shared" si="1455"/>
        <v/>
      </c>
      <c r="GW674" s="49" t="str">
        <f t="shared" si="1456"/>
        <v/>
      </c>
      <c r="GX674" s="49" t="str">
        <f t="shared" si="1457"/>
        <v/>
      </c>
    </row>
    <row r="675" spans="17:206" x14ac:dyDescent="0.2">
      <c r="Q675" s="65">
        <v>35</v>
      </c>
      <c r="R675" s="201" t="str">
        <f>Syst_Typ5!DA62</f>
        <v/>
      </c>
      <c r="S675" s="201">
        <f>Syst_Typ5!F62</f>
        <v>0</v>
      </c>
      <c r="T675" s="53" t="str">
        <f>Syst_Typ5!W62</f>
        <v/>
      </c>
      <c r="U675" s="201">
        <f>Syst_Typ5!CT62</f>
        <v>0</v>
      </c>
      <c r="V675" s="53" t="str">
        <f>Syst_Typ5!X62</f>
        <v/>
      </c>
      <c r="W675" s="53" t="str">
        <f>Syst_Typ5!AW62</f>
        <v/>
      </c>
      <c r="X675" s="53">
        <f>Syst_Typ5!BF62</f>
        <v>0</v>
      </c>
      <c r="Y675" s="53">
        <f>Syst_Typ5!AZ62</f>
        <v>0</v>
      </c>
      <c r="AB675" s="49"/>
      <c r="AC675" s="49" t="str">
        <f t="shared" si="1314"/>
        <v/>
      </c>
      <c r="AD675" s="49" t="str">
        <f t="shared" si="1315"/>
        <v/>
      </c>
      <c r="AE675" s="49" t="str">
        <f t="shared" si="1316"/>
        <v/>
      </c>
      <c r="AF675" s="49" t="str">
        <f t="shared" si="1317"/>
        <v/>
      </c>
      <c r="AG675" s="49" t="str">
        <f t="shared" si="1318"/>
        <v/>
      </c>
      <c r="AH675" s="49" t="str">
        <f t="shared" si="1319"/>
        <v/>
      </c>
      <c r="AI675" s="49" t="str">
        <f t="shared" si="1320"/>
        <v/>
      </c>
      <c r="AJ675" s="49" t="str">
        <f t="shared" si="1321"/>
        <v/>
      </c>
      <c r="AL675" s="49"/>
      <c r="AM675" s="49" t="str">
        <f t="shared" si="1322"/>
        <v/>
      </c>
      <c r="AN675" s="49" t="str">
        <f t="shared" si="1323"/>
        <v/>
      </c>
      <c r="AO675" s="49" t="str">
        <f t="shared" si="1324"/>
        <v/>
      </c>
      <c r="AP675" s="49" t="str">
        <f t="shared" si="1325"/>
        <v/>
      </c>
      <c r="AQ675" s="49" t="str">
        <f t="shared" si="1326"/>
        <v/>
      </c>
      <c r="AR675" s="49" t="str">
        <f t="shared" si="1327"/>
        <v/>
      </c>
      <c r="AS675" s="49" t="str">
        <f t="shared" si="1328"/>
        <v/>
      </c>
      <c r="AT675" s="49" t="str">
        <f t="shared" si="1329"/>
        <v/>
      </c>
      <c r="AV675" s="49"/>
      <c r="AW675" s="49" t="str">
        <f t="shared" si="1330"/>
        <v/>
      </c>
      <c r="AX675" s="49" t="str">
        <f t="shared" si="1331"/>
        <v/>
      </c>
      <c r="AY675" s="49" t="str">
        <f t="shared" si="1332"/>
        <v/>
      </c>
      <c r="AZ675" s="49" t="str">
        <f t="shared" si="1333"/>
        <v/>
      </c>
      <c r="BA675" s="49" t="str">
        <f t="shared" si="1334"/>
        <v/>
      </c>
      <c r="BB675" s="49" t="str">
        <f t="shared" si="1335"/>
        <v/>
      </c>
      <c r="BC675" s="49" t="str">
        <f t="shared" si="1336"/>
        <v/>
      </c>
      <c r="BD675" s="49" t="str">
        <f t="shared" si="1337"/>
        <v/>
      </c>
      <c r="BF675" s="49"/>
      <c r="BG675" s="49" t="str">
        <f t="shared" si="1338"/>
        <v/>
      </c>
      <c r="BH675" s="49" t="str">
        <f t="shared" si="1339"/>
        <v/>
      </c>
      <c r="BI675" s="49" t="str">
        <f t="shared" si="1340"/>
        <v/>
      </c>
      <c r="BJ675" s="49" t="str">
        <f t="shared" si="1341"/>
        <v/>
      </c>
      <c r="BK675" s="49" t="str">
        <f t="shared" si="1342"/>
        <v/>
      </c>
      <c r="BL675" s="49" t="str">
        <f t="shared" si="1343"/>
        <v/>
      </c>
      <c r="BM675" s="49" t="str">
        <f t="shared" si="1344"/>
        <v/>
      </c>
      <c r="BN675" s="49" t="str">
        <f t="shared" si="1345"/>
        <v/>
      </c>
      <c r="BP675" s="49"/>
      <c r="BQ675" s="49" t="str">
        <f t="shared" si="1346"/>
        <v/>
      </c>
      <c r="BR675" s="49" t="str">
        <f t="shared" si="1347"/>
        <v/>
      </c>
      <c r="BS675" s="49" t="str">
        <f t="shared" si="1348"/>
        <v/>
      </c>
      <c r="BT675" s="49" t="str">
        <f t="shared" si="1349"/>
        <v/>
      </c>
      <c r="BU675" s="49" t="str">
        <f t="shared" si="1350"/>
        <v/>
      </c>
      <c r="BV675" s="49" t="str">
        <f t="shared" si="1351"/>
        <v/>
      </c>
      <c r="BW675" s="49" t="str">
        <f t="shared" si="1352"/>
        <v/>
      </c>
      <c r="BX675" s="49" t="str">
        <f t="shared" si="1353"/>
        <v/>
      </c>
      <c r="BZ675" s="49"/>
      <c r="CA675" s="49" t="str">
        <f t="shared" si="1354"/>
        <v/>
      </c>
      <c r="CB675" s="49" t="str">
        <f t="shared" si="1355"/>
        <v/>
      </c>
      <c r="CC675" s="49" t="str">
        <f t="shared" si="1356"/>
        <v/>
      </c>
      <c r="CD675" s="49" t="str">
        <f t="shared" si="1357"/>
        <v/>
      </c>
      <c r="CE675" s="49" t="str">
        <f t="shared" si="1358"/>
        <v/>
      </c>
      <c r="CF675" s="49" t="str">
        <f t="shared" si="1359"/>
        <v/>
      </c>
      <c r="CG675" s="49" t="str">
        <f t="shared" si="1360"/>
        <v/>
      </c>
      <c r="CH675" s="49" t="str">
        <f t="shared" si="1361"/>
        <v/>
      </c>
      <c r="CJ675" s="49"/>
      <c r="CK675" s="49" t="str">
        <f t="shared" si="1362"/>
        <v/>
      </c>
      <c r="CL675" s="49" t="str">
        <f t="shared" si="1363"/>
        <v/>
      </c>
      <c r="CM675" s="49" t="str">
        <f t="shared" si="1364"/>
        <v/>
      </c>
      <c r="CN675" s="49" t="str">
        <f t="shared" si="1365"/>
        <v/>
      </c>
      <c r="CO675" s="49" t="str">
        <f t="shared" si="1366"/>
        <v/>
      </c>
      <c r="CP675" s="49" t="str">
        <f t="shared" si="1367"/>
        <v/>
      </c>
      <c r="CQ675" s="49" t="str">
        <f t="shared" si="1368"/>
        <v/>
      </c>
      <c r="CR675" s="49" t="str">
        <f t="shared" si="1369"/>
        <v/>
      </c>
      <c r="CT675" s="49"/>
      <c r="CU675" s="49" t="str">
        <f t="shared" si="1370"/>
        <v/>
      </c>
      <c r="CV675" s="49" t="str">
        <f t="shared" si="1371"/>
        <v/>
      </c>
      <c r="CW675" s="49" t="str">
        <f t="shared" si="1372"/>
        <v/>
      </c>
      <c r="CX675" s="49" t="str">
        <f t="shared" si="1373"/>
        <v/>
      </c>
      <c r="CY675" s="49" t="str">
        <f t="shared" si="1374"/>
        <v/>
      </c>
      <c r="CZ675" s="49" t="str">
        <f t="shared" si="1375"/>
        <v/>
      </c>
      <c r="DA675" s="49" t="str">
        <f t="shared" si="1376"/>
        <v/>
      </c>
      <c r="DB675" s="49" t="str">
        <f t="shared" si="1377"/>
        <v/>
      </c>
      <c r="DD675" s="49"/>
      <c r="DE675" s="49" t="str">
        <f t="shared" si="1378"/>
        <v/>
      </c>
      <c r="DF675" s="49" t="str">
        <f t="shared" si="1379"/>
        <v/>
      </c>
      <c r="DG675" s="49" t="str">
        <f t="shared" si="1380"/>
        <v/>
      </c>
      <c r="DH675" s="49" t="str">
        <f t="shared" si="1381"/>
        <v/>
      </c>
      <c r="DI675" s="49" t="str">
        <f t="shared" si="1382"/>
        <v/>
      </c>
      <c r="DJ675" s="49" t="str">
        <f t="shared" si="1383"/>
        <v/>
      </c>
      <c r="DK675" s="49" t="str">
        <f t="shared" si="1384"/>
        <v/>
      </c>
      <c r="DL675" s="49" t="str">
        <f t="shared" si="1385"/>
        <v/>
      </c>
      <c r="DN675" s="49"/>
      <c r="DO675" s="49" t="str">
        <f t="shared" si="1386"/>
        <v/>
      </c>
      <c r="DP675" s="49" t="str">
        <f t="shared" si="1387"/>
        <v/>
      </c>
      <c r="DQ675" s="49" t="str">
        <f t="shared" si="1388"/>
        <v/>
      </c>
      <c r="DR675" s="49" t="str">
        <f t="shared" si="1389"/>
        <v/>
      </c>
      <c r="DS675" s="49" t="str">
        <f t="shared" si="1390"/>
        <v/>
      </c>
      <c r="DT675" s="49" t="str">
        <f t="shared" si="1391"/>
        <v/>
      </c>
      <c r="DU675" s="49" t="str">
        <f t="shared" si="1392"/>
        <v/>
      </c>
      <c r="DV675" s="49" t="str">
        <f t="shared" si="1393"/>
        <v/>
      </c>
      <c r="DX675" s="49"/>
      <c r="DY675" s="49" t="str">
        <f t="shared" si="1394"/>
        <v/>
      </c>
      <c r="DZ675" s="49" t="str">
        <f t="shared" si="1395"/>
        <v/>
      </c>
      <c r="EA675" s="49" t="str">
        <f t="shared" si="1396"/>
        <v/>
      </c>
      <c r="EB675" s="49" t="str">
        <f t="shared" si="1397"/>
        <v/>
      </c>
      <c r="EC675" s="49" t="str">
        <f t="shared" si="1398"/>
        <v/>
      </c>
      <c r="ED675" s="49" t="str">
        <f t="shared" si="1399"/>
        <v/>
      </c>
      <c r="EE675" s="49" t="str">
        <f t="shared" si="1400"/>
        <v/>
      </c>
      <c r="EF675" s="49" t="str">
        <f t="shared" si="1401"/>
        <v/>
      </c>
      <c r="EH675" s="49"/>
      <c r="EI675" s="49" t="str">
        <f t="shared" si="1402"/>
        <v/>
      </c>
      <c r="EJ675" s="49" t="str">
        <f t="shared" si="1403"/>
        <v/>
      </c>
      <c r="EK675" s="49" t="str">
        <f t="shared" si="1404"/>
        <v/>
      </c>
      <c r="EL675" s="49" t="str">
        <f t="shared" si="1405"/>
        <v/>
      </c>
      <c r="EM675" s="49" t="str">
        <f t="shared" si="1406"/>
        <v/>
      </c>
      <c r="EN675" s="49" t="str">
        <f t="shared" si="1407"/>
        <v/>
      </c>
      <c r="EO675" s="49" t="str">
        <f t="shared" si="1408"/>
        <v/>
      </c>
      <c r="EP675" s="49" t="str">
        <f t="shared" si="1409"/>
        <v/>
      </c>
      <c r="ER675" s="49"/>
      <c r="ES675" s="49" t="str">
        <f t="shared" si="1410"/>
        <v/>
      </c>
      <c r="ET675" s="49" t="str">
        <f t="shared" si="1411"/>
        <v/>
      </c>
      <c r="EU675" s="49" t="str">
        <f t="shared" si="1412"/>
        <v/>
      </c>
      <c r="EV675" s="49" t="str">
        <f t="shared" si="1413"/>
        <v/>
      </c>
      <c r="EW675" s="49" t="str">
        <f t="shared" si="1414"/>
        <v/>
      </c>
      <c r="EX675" s="49" t="str">
        <f t="shared" si="1415"/>
        <v/>
      </c>
      <c r="EY675" s="49" t="str">
        <f t="shared" si="1416"/>
        <v/>
      </c>
      <c r="EZ675" s="49" t="str">
        <f t="shared" si="1417"/>
        <v/>
      </c>
      <c r="FB675" s="49"/>
      <c r="FC675" s="49" t="str">
        <f t="shared" si="1418"/>
        <v/>
      </c>
      <c r="FD675" s="49" t="str">
        <f t="shared" si="1419"/>
        <v/>
      </c>
      <c r="FE675" s="49" t="str">
        <f t="shared" si="1420"/>
        <v/>
      </c>
      <c r="FF675" s="49" t="str">
        <f t="shared" si="1421"/>
        <v/>
      </c>
      <c r="FG675" s="49" t="str">
        <f t="shared" si="1422"/>
        <v/>
      </c>
      <c r="FH675" s="49" t="str">
        <f t="shared" si="1423"/>
        <v/>
      </c>
      <c r="FI675" s="49" t="str">
        <f t="shared" si="1424"/>
        <v/>
      </c>
      <c r="FJ675" s="49" t="str">
        <f t="shared" si="1425"/>
        <v/>
      </c>
      <c r="FL675" s="49"/>
      <c r="FM675" s="49" t="str">
        <f t="shared" si="1426"/>
        <v/>
      </c>
      <c r="FN675" s="49" t="str">
        <f t="shared" si="1427"/>
        <v/>
      </c>
      <c r="FO675" s="49" t="str">
        <f t="shared" si="1428"/>
        <v/>
      </c>
      <c r="FP675" s="49" t="str">
        <f t="shared" si="1429"/>
        <v/>
      </c>
      <c r="FQ675" s="49" t="str">
        <f t="shared" si="1430"/>
        <v/>
      </c>
      <c r="FR675" s="49" t="str">
        <f t="shared" si="1431"/>
        <v/>
      </c>
      <c r="FS675" s="49" t="str">
        <f t="shared" si="1432"/>
        <v/>
      </c>
      <c r="FT675" s="49" t="str">
        <f t="shared" si="1433"/>
        <v/>
      </c>
      <c r="FV675" s="49"/>
      <c r="FW675" s="49" t="str">
        <f t="shared" si="1434"/>
        <v/>
      </c>
      <c r="FX675" s="49" t="str">
        <f t="shared" si="1435"/>
        <v/>
      </c>
      <c r="FY675" s="49" t="str">
        <f t="shared" si="1436"/>
        <v/>
      </c>
      <c r="FZ675" s="49" t="str">
        <f t="shared" si="1437"/>
        <v/>
      </c>
      <c r="GA675" s="49" t="str">
        <f t="shared" si="1438"/>
        <v/>
      </c>
      <c r="GB675" s="49" t="str">
        <f t="shared" si="1439"/>
        <v/>
      </c>
      <c r="GC675" s="49" t="str">
        <f t="shared" si="1440"/>
        <v/>
      </c>
      <c r="GD675" s="49" t="str">
        <f t="shared" si="1441"/>
        <v/>
      </c>
      <c r="GF675" s="49"/>
      <c r="GG675" s="49" t="str">
        <f t="shared" si="1442"/>
        <v/>
      </c>
      <c r="GH675" s="49" t="str">
        <f t="shared" si="1443"/>
        <v/>
      </c>
      <c r="GI675" s="49" t="str">
        <f t="shared" si="1444"/>
        <v/>
      </c>
      <c r="GJ675" s="49" t="str">
        <f t="shared" si="1445"/>
        <v/>
      </c>
      <c r="GK675" s="49" t="str">
        <f t="shared" si="1446"/>
        <v/>
      </c>
      <c r="GL675" s="49" t="str">
        <f t="shared" si="1447"/>
        <v/>
      </c>
      <c r="GM675" s="49" t="str">
        <f t="shared" si="1448"/>
        <v/>
      </c>
      <c r="GN675" s="49" t="str">
        <f t="shared" si="1449"/>
        <v/>
      </c>
      <c r="GP675" s="49"/>
      <c r="GQ675" s="49" t="str">
        <f t="shared" si="1450"/>
        <v/>
      </c>
      <c r="GR675" s="49" t="str">
        <f t="shared" si="1451"/>
        <v/>
      </c>
      <c r="GS675" s="49" t="str">
        <f t="shared" si="1452"/>
        <v/>
      </c>
      <c r="GT675" s="49" t="str">
        <f t="shared" si="1453"/>
        <v/>
      </c>
      <c r="GU675" s="49" t="str">
        <f t="shared" si="1454"/>
        <v/>
      </c>
      <c r="GV675" s="49" t="str">
        <f t="shared" si="1455"/>
        <v/>
      </c>
      <c r="GW675" s="49" t="str">
        <f t="shared" si="1456"/>
        <v/>
      </c>
      <c r="GX675" s="49" t="str">
        <f t="shared" si="1457"/>
        <v/>
      </c>
    </row>
    <row r="676" spans="17:206" x14ac:dyDescent="0.2">
      <c r="Q676" s="65">
        <v>36</v>
      </c>
      <c r="R676" s="201" t="str">
        <f>Syst_Typ5!DA63</f>
        <v/>
      </c>
      <c r="S676" s="201">
        <f>Syst_Typ5!F63</f>
        <v>0</v>
      </c>
      <c r="T676" s="53" t="str">
        <f>Syst_Typ5!W63</f>
        <v/>
      </c>
      <c r="U676" s="201">
        <f>Syst_Typ5!CT63</f>
        <v>0</v>
      </c>
      <c r="V676" s="53" t="str">
        <f>Syst_Typ5!X63</f>
        <v/>
      </c>
      <c r="W676" s="53" t="str">
        <f>Syst_Typ5!AW63</f>
        <v/>
      </c>
      <c r="X676" s="53">
        <f>Syst_Typ5!BF63</f>
        <v>0</v>
      </c>
      <c r="Y676" s="53">
        <f>Syst_Typ5!AZ63</f>
        <v>0</v>
      </c>
      <c r="AB676" s="49"/>
      <c r="AC676" s="49" t="str">
        <f t="shared" si="1314"/>
        <v/>
      </c>
      <c r="AD676" s="49" t="str">
        <f t="shared" si="1315"/>
        <v/>
      </c>
      <c r="AE676" s="49" t="str">
        <f t="shared" si="1316"/>
        <v/>
      </c>
      <c r="AF676" s="49" t="str">
        <f t="shared" si="1317"/>
        <v/>
      </c>
      <c r="AG676" s="49" t="str">
        <f t="shared" si="1318"/>
        <v/>
      </c>
      <c r="AH676" s="49" t="str">
        <f t="shared" si="1319"/>
        <v/>
      </c>
      <c r="AI676" s="49" t="str">
        <f t="shared" si="1320"/>
        <v/>
      </c>
      <c r="AJ676" s="49" t="str">
        <f t="shared" si="1321"/>
        <v/>
      </c>
      <c r="AL676" s="49"/>
      <c r="AM676" s="49" t="str">
        <f t="shared" si="1322"/>
        <v/>
      </c>
      <c r="AN676" s="49" t="str">
        <f t="shared" si="1323"/>
        <v/>
      </c>
      <c r="AO676" s="49" t="str">
        <f t="shared" si="1324"/>
        <v/>
      </c>
      <c r="AP676" s="49" t="str">
        <f t="shared" si="1325"/>
        <v/>
      </c>
      <c r="AQ676" s="49" t="str">
        <f t="shared" si="1326"/>
        <v/>
      </c>
      <c r="AR676" s="49" t="str">
        <f t="shared" si="1327"/>
        <v/>
      </c>
      <c r="AS676" s="49" t="str">
        <f t="shared" si="1328"/>
        <v/>
      </c>
      <c r="AT676" s="49" t="str">
        <f t="shared" si="1329"/>
        <v/>
      </c>
      <c r="AV676" s="49"/>
      <c r="AW676" s="49" t="str">
        <f t="shared" si="1330"/>
        <v/>
      </c>
      <c r="AX676" s="49" t="str">
        <f t="shared" si="1331"/>
        <v/>
      </c>
      <c r="AY676" s="49" t="str">
        <f t="shared" si="1332"/>
        <v/>
      </c>
      <c r="AZ676" s="49" t="str">
        <f t="shared" si="1333"/>
        <v/>
      </c>
      <c r="BA676" s="49" t="str">
        <f t="shared" si="1334"/>
        <v/>
      </c>
      <c r="BB676" s="49" t="str">
        <f t="shared" si="1335"/>
        <v/>
      </c>
      <c r="BC676" s="49" t="str">
        <f t="shared" si="1336"/>
        <v/>
      </c>
      <c r="BD676" s="49" t="str">
        <f t="shared" si="1337"/>
        <v/>
      </c>
      <c r="BF676" s="49"/>
      <c r="BG676" s="49" t="str">
        <f t="shared" si="1338"/>
        <v/>
      </c>
      <c r="BH676" s="49" t="str">
        <f t="shared" si="1339"/>
        <v/>
      </c>
      <c r="BI676" s="49" t="str">
        <f t="shared" si="1340"/>
        <v/>
      </c>
      <c r="BJ676" s="49" t="str">
        <f t="shared" si="1341"/>
        <v/>
      </c>
      <c r="BK676" s="49" t="str">
        <f t="shared" si="1342"/>
        <v/>
      </c>
      <c r="BL676" s="49" t="str">
        <f t="shared" si="1343"/>
        <v/>
      </c>
      <c r="BM676" s="49" t="str">
        <f t="shared" si="1344"/>
        <v/>
      </c>
      <c r="BN676" s="49" t="str">
        <f t="shared" si="1345"/>
        <v/>
      </c>
      <c r="BP676" s="49"/>
      <c r="BQ676" s="49" t="str">
        <f t="shared" si="1346"/>
        <v/>
      </c>
      <c r="BR676" s="49" t="str">
        <f t="shared" si="1347"/>
        <v/>
      </c>
      <c r="BS676" s="49" t="str">
        <f t="shared" si="1348"/>
        <v/>
      </c>
      <c r="BT676" s="49" t="str">
        <f t="shared" si="1349"/>
        <v/>
      </c>
      <c r="BU676" s="49" t="str">
        <f t="shared" si="1350"/>
        <v/>
      </c>
      <c r="BV676" s="49" t="str">
        <f t="shared" si="1351"/>
        <v/>
      </c>
      <c r="BW676" s="49" t="str">
        <f t="shared" si="1352"/>
        <v/>
      </c>
      <c r="BX676" s="49" t="str">
        <f t="shared" si="1353"/>
        <v/>
      </c>
      <c r="BZ676" s="49"/>
      <c r="CA676" s="49" t="str">
        <f t="shared" si="1354"/>
        <v/>
      </c>
      <c r="CB676" s="49" t="str">
        <f t="shared" si="1355"/>
        <v/>
      </c>
      <c r="CC676" s="49" t="str">
        <f t="shared" si="1356"/>
        <v/>
      </c>
      <c r="CD676" s="49" t="str">
        <f t="shared" si="1357"/>
        <v/>
      </c>
      <c r="CE676" s="49" t="str">
        <f t="shared" si="1358"/>
        <v/>
      </c>
      <c r="CF676" s="49" t="str">
        <f t="shared" si="1359"/>
        <v/>
      </c>
      <c r="CG676" s="49" t="str">
        <f t="shared" si="1360"/>
        <v/>
      </c>
      <c r="CH676" s="49" t="str">
        <f t="shared" si="1361"/>
        <v/>
      </c>
      <c r="CJ676" s="49"/>
      <c r="CK676" s="49" t="str">
        <f t="shared" si="1362"/>
        <v/>
      </c>
      <c r="CL676" s="49" t="str">
        <f t="shared" si="1363"/>
        <v/>
      </c>
      <c r="CM676" s="49" t="str">
        <f t="shared" si="1364"/>
        <v/>
      </c>
      <c r="CN676" s="49" t="str">
        <f t="shared" si="1365"/>
        <v/>
      </c>
      <c r="CO676" s="49" t="str">
        <f t="shared" si="1366"/>
        <v/>
      </c>
      <c r="CP676" s="49" t="str">
        <f t="shared" si="1367"/>
        <v/>
      </c>
      <c r="CQ676" s="49" t="str">
        <f t="shared" si="1368"/>
        <v/>
      </c>
      <c r="CR676" s="49" t="str">
        <f t="shared" si="1369"/>
        <v/>
      </c>
      <c r="CT676" s="49"/>
      <c r="CU676" s="49" t="str">
        <f t="shared" si="1370"/>
        <v/>
      </c>
      <c r="CV676" s="49" t="str">
        <f t="shared" si="1371"/>
        <v/>
      </c>
      <c r="CW676" s="49" t="str">
        <f t="shared" si="1372"/>
        <v/>
      </c>
      <c r="CX676" s="49" t="str">
        <f t="shared" si="1373"/>
        <v/>
      </c>
      <c r="CY676" s="49" t="str">
        <f t="shared" si="1374"/>
        <v/>
      </c>
      <c r="CZ676" s="49" t="str">
        <f t="shared" si="1375"/>
        <v/>
      </c>
      <c r="DA676" s="49" t="str">
        <f t="shared" si="1376"/>
        <v/>
      </c>
      <c r="DB676" s="49" t="str">
        <f t="shared" si="1377"/>
        <v/>
      </c>
      <c r="DD676" s="49"/>
      <c r="DE676" s="49" t="str">
        <f t="shared" si="1378"/>
        <v/>
      </c>
      <c r="DF676" s="49" t="str">
        <f t="shared" si="1379"/>
        <v/>
      </c>
      <c r="DG676" s="49" t="str">
        <f t="shared" si="1380"/>
        <v/>
      </c>
      <c r="DH676" s="49" t="str">
        <f t="shared" si="1381"/>
        <v/>
      </c>
      <c r="DI676" s="49" t="str">
        <f t="shared" si="1382"/>
        <v/>
      </c>
      <c r="DJ676" s="49" t="str">
        <f t="shared" si="1383"/>
        <v/>
      </c>
      <c r="DK676" s="49" t="str">
        <f t="shared" si="1384"/>
        <v/>
      </c>
      <c r="DL676" s="49" t="str">
        <f t="shared" si="1385"/>
        <v/>
      </c>
      <c r="DN676" s="49"/>
      <c r="DO676" s="49" t="str">
        <f t="shared" si="1386"/>
        <v/>
      </c>
      <c r="DP676" s="49" t="str">
        <f t="shared" si="1387"/>
        <v/>
      </c>
      <c r="DQ676" s="49" t="str">
        <f t="shared" si="1388"/>
        <v/>
      </c>
      <c r="DR676" s="49" t="str">
        <f t="shared" si="1389"/>
        <v/>
      </c>
      <c r="DS676" s="49" t="str">
        <f t="shared" si="1390"/>
        <v/>
      </c>
      <c r="DT676" s="49" t="str">
        <f t="shared" si="1391"/>
        <v/>
      </c>
      <c r="DU676" s="49" t="str">
        <f t="shared" si="1392"/>
        <v/>
      </c>
      <c r="DV676" s="49" t="str">
        <f t="shared" si="1393"/>
        <v/>
      </c>
      <c r="DX676" s="49"/>
      <c r="DY676" s="49" t="str">
        <f t="shared" si="1394"/>
        <v/>
      </c>
      <c r="DZ676" s="49" t="str">
        <f t="shared" si="1395"/>
        <v/>
      </c>
      <c r="EA676" s="49" t="str">
        <f t="shared" si="1396"/>
        <v/>
      </c>
      <c r="EB676" s="49" t="str">
        <f t="shared" si="1397"/>
        <v/>
      </c>
      <c r="EC676" s="49" t="str">
        <f t="shared" si="1398"/>
        <v/>
      </c>
      <c r="ED676" s="49" t="str">
        <f t="shared" si="1399"/>
        <v/>
      </c>
      <c r="EE676" s="49" t="str">
        <f t="shared" si="1400"/>
        <v/>
      </c>
      <c r="EF676" s="49" t="str">
        <f t="shared" si="1401"/>
        <v/>
      </c>
      <c r="EH676" s="49"/>
      <c r="EI676" s="49" t="str">
        <f t="shared" si="1402"/>
        <v/>
      </c>
      <c r="EJ676" s="49" t="str">
        <f t="shared" si="1403"/>
        <v/>
      </c>
      <c r="EK676" s="49" t="str">
        <f t="shared" si="1404"/>
        <v/>
      </c>
      <c r="EL676" s="49" t="str">
        <f t="shared" si="1405"/>
        <v/>
      </c>
      <c r="EM676" s="49" t="str">
        <f t="shared" si="1406"/>
        <v/>
      </c>
      <c r="EN676" s="49" t="str">
        <f t="shared" si="1407"/>
        <v/>
      </c>
      <c r="EO676" s="49" t="str">
        <f t="shared" si="1408"/>
        <v/>
      </c>
      <c r="EP676" s="49" t="str">
        <f t="shared" si="1409"/>
        <v/>
      </c>
      <c r="ER676" s="49"/>
      <c r="ES676" s="49" t="str">
        <f t="shared" si="1410"/>
        <v/>
      </c>
      <c r="ET676" s="49" t="str">
        <f t="shared" si="1411"/>
        <v/>
      </c>
      <c r="EU676" s="49" t="str">
        <f t="shared" si="1412"/>
        <v/>
      </c>
      <c r="EV676" s="49" t="str">
        <f t="shared" si="1413"/>
        <v/>
      </c>
      <c r="EW676" s="49" t="str">
        <f t="shared" si="1414"/>
        <v/>
      </c>
      <c r="EX676" s="49" t="str">
        <f t="shared" si="1415"/>
        <v/>
      </c>
      <c r="EY676" s="49" t="str">
        <f t="shared" si="1416"/>
        <v/>
      </c>
      <c r="EZ676" s="49" t="str">
        <f t="shared" si="1417"/>
        <v/>
      </c>
      <c r="FB676" s="49"/>
      <c r="FC676" s="49" t="str">
        <f t="shared" si="1418"/>
        <v/>
      </c>
      <c r="FD676" s="49" t="str">
        <f t="shared" si="1419"/>
        <v/>
      </c>
      <c r="FE676" s="49" t="str">
        <f t="shared" si="1420"/>
        <v/>
      </c>
      <c r="FF676" s="49" t="str">
        <f t="shared" si="1421"/>
        <v/>
      </c>
      <c r="FG676" s="49" t="str">
        <f t="shared" si="1422"/>
        <v/>
      </c>
      <c r="FH676" s="49" t="str">
        <f t="shared" si="1423"/>
        <v/>
      </c>
      <c r="FI676" s="49" t="str">
        <f t="shared" si="1424"/>
        <v/>
      </c>
      <c r="FJ676" s="49" t="str">
        <f t="shared" si="1425"/>
        <v/>
      </c>
      <c r="FL676" s="49"/>
      <c r="FM676" s="49" t="str">
        <f t="shared" si="1426"/>
        <v/>
      </c>
      <c r="FN676" s="49" t="str">
        <f t="shared" si="1427"/>
        <v/>
      </c>
      <c r="FO676" s="49" t="str">
        <f t="shared" si="1428"/>
        <v/>
      </c>
      <c r="FP676" s="49" t="str">
        <f t="shared" si="1429"/>
        <v/>
      </c>
      <c r="FQ676" s="49" t="str">
        <f t="shared" si="1430"/>
        <v/>
      </c>
      <c r="FR676" s="49" t="str">
        <f t="shared" si="1431"/>
        <v/>
      </c>
      <c r="FS676" s="49" t="str">
        <f t="shared" si="1432"/>
        <v/>
      </c>
      <c r="FT676" s="49" t="str">
        <f t="shared" si="1433"/>
        <v/>
      </c>
      <c r="FV676" s="49"/>
      <c r="FW676" s="49" t="str">
        <f t="shared" si="1434"/>
        <v/>
      </c>
      <c r="FX676" s="49" t="str">
        <f t="shared" si="1435"/>
        <v/>
      </c>
      <c r="FY676" s="49" t="str">
        <f t="shared" si="1436"/>
        <v/>
      </c>
      <c r="FZ676" s="49" t="str">
        <f t="shared" si="1437"/>
        <v/>
      </c>
      <c r="GA676" s="49" t="str">
        <f t="shared" si="1438"/>
        <v/>
      </c>
      <c r="GB676" s="49" t="str">
        <f t="shared" si="1439"/>
        <v/>
      </c>
      <c r="GC676" s="49" t="str">
        <f t="shared" si="1440"/>
        <v/>
      </c>
      <c r="GD676" s="49" t="str">
        <f t="shared" si="1441"/>
        <v/>
      </c>
      <c r="GF676" s="49"/>
      <c r="GG676" s="49" t="str">
        <f t="shared" si="1442"/>
        <v/>
      </c>
      <c r="GH676" s="49" t="str">
        <f t="shared" si="1443"/>
        <v/>
      </c>
      <c r="GI676" s="49" t="str">
        <f t="shared" si="1444"/>
        <v/>
      </c>
      <c r="GJ676" s="49" t="str">
        <f t="shared" si="1445"/>
        <v/>
      </c>
      <c r="GK676" s="49" t="str">
        <f t="shared" si="1446"/>
        <v/>
      </c>
      <c r="GL676" s="49" t="str">
        <f t="shared" si="1447"/>
        <v/>
      </c>
      <c r="GM676" s="49" t="str">
        <f t="shared" si="1448"/>
        <v/>
      </c>
      <c r="GN676" s="49" t="str">
        <f t="shared" si="1449"/>
        <v/>
      </c>
      <c r="GP676" s="49"/>
      <c r="GQ676" s="49" t="str">
        <f t="shared" si="1450"/>
        <v/>
      </c>
      <c r="GR676" s="49" t="str">
        <f t="shared" si="1451"/>
        <v/>
      </c>
      <c r="GS676" s="49" t="str">
        <f t="shared" si="1452"/>
        <v/>
      </c>
      <c r="GT676" s="49" t="str">
        <f t="shared" si="1453"/>
        <v/>
      </c>
      <c r="GU676" s="49" t="str">
        <f t="shared" si="1454"/>
        <v/>
      </c>
      <c r="GV676" s="49" t="str">
        <f t="shared" si="1455"/>
        <v/>
      </c>
      <c r="GW676" s="49" t="str">
        <f t="shared" si="1456"/>
        <v/>
      </c>
      <c r="GX676" s="49" t="str">
        <f t="shared" si="1457"/>
        <v/>
      </c>
    </row>
    <row r="677" spans="17:206" x14ac:dyDescent="0.2">
      <c r="Q677" s="65">
        <v>37</v>
      </c>
      <c r="R677" s="201" t="str">
        <f>Syst_Typ5!DA64</f>
        <v/>
      </c>
      <c r="S677" s="201">
        <f>Syst_Typ5!F64</f>
        <v>0</v>
      </c>
      <c r="T677" s="53" t="str">
        <f>Syst_Typ5!W64</f>
        <v/>
      </c>
      <c r="U677" s="201">
        <f>Syst_Typ5!CT64</f>
        <v>0</v>
      </c>
      <c r="V677" s="53" t="str">
        <f>Syst_Typ5!X64</f>
        <v/>
      </c>
      <c r="W677" s="53" t="str">
        <f>Syst_Typ5!AW64</f>
        <v/>
      </c>
      <c r="X677" s="53">
        <f>Syst_Typ5!BF64</f>
        <v>0</v>
      </c>
      <c r="Y677" s="53">
        <f>Syst_Typ5!AZ64</f>
        <v>0</v>
      </c>
      <c r="AB677" s="49"/>
      <c r="AC677" s="49" t="str">
        <f t="shared" si="1314"/>
        <v/>
      </c>
      <c r="AD677" s="49" t="str">
        <f t="shared" si="1315"/>
        <v/>
      </c>
      <c r="AE677" s="49" t="str">
        <f t="shared" si="1316"/>
        <v/>
      </c>
      <c r="AF677" s="49" t="str">
        <f t="shared" si="1317"/>
        <v/>
      </c>
      <c r="AG677" s="49" t="str">
        <f t="shared" si="1318"/>
        <v/>
      </c>
      <c r="AH677" s="49" t="str">
        <f t="shared" si="1319"/>
        <v/>
      </c>
      <c r="AI677" s="49" t="str">
        <f t="shared" si="1320"/>
        <v/>
      </c>
      <c r="AJ677" s="49" t="str">
        <f t="shared" si="1321"/>
        <v/>
      </c>
      <c r="AL677" s="49"/>
      <c r="AM677" s="49" t="str">
        <f t="shared" si="1322"/>
        <v/>
      </c>
      <c r="AN677" s="49" t="str">
        <f t="shared" si="1323"/>
        <v/>
      </c>
      <c r="AO677" s="49" t="str">
        <f t="shared" si="1324"/>
        <v/>
      </c>
      <c r="AP677" s="49" t="str">
        <f t="shared" si="1325"/>
        <v/>
      </c>
      <c r="AQ677" s="49" t="str">
        <f t="shared" si="1326"/>
        <v/>
      </c>
      <c r="AR677" s="49" t="str">
        <f t="shared" si="1327"/>
        <v/>
      </c>
      <c r="AS677" s="49" t="str">
        <f t="shared" si="1328"/>
        <v/>
      </c>
      <c r="AT677" s="49" t="str">
        <f t="shared" si="1329"/>
        <v/>
      </c>
      <c r="AV677" s="49"/>
      <c r="AW677" s="49" t="str">
        <f t="shared" si="1330"/>
        <v/>
      </c>
      <c r="AX677" s="49" t="str">
        <f t="shared" si="1331"/>
        <v/>
      </c>
      <c r="AY677" s="49" t="str">
        <f t="shared" si="1332"/>
        <v/>
      </c>
      <c r="AZ677" s="49" t="str">
        <f t="shared" si="1333"/>
        <v/>
      </c>
      <c r="BA677" s="49" t="str">
        <f t="shared" si="1334"/>
        <v/>
      </c>
      <c r="BB677" s="49" t="str">
        <f t="shared" si="1335"/>
        <v/>
      </c>
      <c r="BC677" s="49" t="str">
        <f t="shared" si="1336"/>
        <v/>
      </c>
      <c r="BD677" s="49" t="str">
        <f t="shared" si="1337"/>
        <v/>
      </c>
      <c r="BF677" s="49"/>
      <c r="BG677" s="49" t="str">
        <f t="shared" si="1338"/>
        <v/>
      </c>
      <c r="BH677" s="49" t="str">
        <f t="shared" si="1339"/>
        <v/>
      </c>
      <c r="BI677" s="49" t="str">
        <f t="shared" si="1340"/>
        <v/>
      </c>
      <c r="BJ677" s="49" t="str">
        <f t="shared" si="1341"/>
        <v/>
      </c>
      <c r="BK677" s="49" t="str">
        <f t="shared" si="1342"/>
        <v/>
      </c>
      <c r="BL677" s="49" t="str">
        <f t="shared" si="1343"/>
        <v/>
      </c>
      <c r="BM677" s="49" t="str">
        <f t="shared" si="1344"/>
        <v/>
      </c>
      <c r="BN677" s="49" t="str">
        <f t="shared" si="1345"/>
        <v/>
      </c>
      <c r="BP677" s="49"/>
      <c r="BQ677" s="49" t="str">
        <f t="shared" si="1346"/>
        <v/>
      </c>
      <c r="BR677" s="49" t="str">
        <f t="shared" si="1347"/>
        <v/>
      </c>
      <c r="BS677" s="49" t="str">
        <f t="shared" si="1348"/>
        <v/>
      </c>
      <c r="BT677" s="49" t="str">
        <f t="shared" si="1349"/>
        <v/>
      </c>
      <c r="BU677" s="49" t="str">
        <f t="shared" si="1350"/>
        <v/>
      </c>
      <c r="BV677" s="49" t="str">
        <f t="shared" si="1351"/>
        <v/>
      </c>
      <c r="BW677" s="49" t="str">
        <f t="shared" si="1352"/>
        <v/>
      </c>
      <c r="BX677" s="49" t="str">
        <f t="shared" si="1353"/>
        <v/>
      </c>
      <c r="BZ677" s="49"/>
      <c r="CA677" s="49" t="str">
        <f t="shared" si="1354"/>
        <v/>
      </c>
      <c r="CB677" s="49" t="str">
        <f t="shared" si="1355"/>
        <v/>
      </c>
      <c r="CC677" s="49" t="str">
        <f t="shared" si="1356"/>
        <v/>
      </c>
      <c r="CD677" s="49" t="str">
        <f t="shared" si="1357"/>
        <v/>
      </c>
      <c r="CE677" s="49" t="str">
        <f t="shared" si="1358"/>
        <v/>
      </c>
      <c r="CF677" s="49" t="str">
        <f t="shared" si="1359"/>
        <v/>
      </c>
      <c r="CG677" s="49" t="str">
        <f t="shared" si="1360"/>
        <v/>
      </c>
      <c r="CH677" s="49" t="str">
        <f t="shared" si="1361"/>
        <v/>
      </c>
      <c r="CJ677" s="49"/>
      <c r="CK677" s="49" t="str">
        <f t="shared" si="1362"/>
        <v/>
      </c>
      <c r="CL677" s="49" t="str">
        <f t="shared" si="1363"/>
        <v/>
      </c>
      <c r="CM677" s="49" t="str">
        <f t="shared" si="1364"/>
        <v/>
      </c>
      <c r="CN677" s="49" t="str">
        <f t="shared" si="1365"/>
        <v/>
      </c>
      <c r="CO677" s="49" t="str">
        <f t="shared" si="1366"/>
        <v/>
      </c>
      <c r="CP677" s="49" t="str">
        <f t="shared" si="1367"/>
        <v/>
      </c>
      <c r="CQ677" s="49" t="str">
        <f t="shared" si="1368"/>
        <v/>
      </c>
      <c r="CR677" s="49" t="str">
        <f t="shared" si="1369"/>
        <v/>
      </c>
      <c r="CT677" s="49"/>
      <c r="CU677" s="49" t="str">
        <f t="shared" si="1370"/>
        <v/>
      </c>
      <c r="CV677" s="49" t="str">
        <f t="shared" si="1371"/>
        <v/>
      </c>
      <c r="CW677" s="49" t="str">
        <f t="shared" si="1372"/>
        <v/>
      </c>
      <c r="CX677" s="49" t="str">
        <f t="shared" si="1373"/>
        <v/>
      </c>
      <c r="CY677" s="49" t="str">
        <f t="shared" si="1374"/>
        <v/>
      </c>
      <c r="CZ677" s="49" t="str">
        <f t="shared" si="1375"/>
        <v/>
      </c>
      <c r="DA677" s="49" t="str">
        <f t="shared" si="1376"/>
        <v/>
      </c>
      <c r="DB677" s="49" t="str">
        <f t="shared" si="1377"/>
        <v/>
      </c>
      <c r="DD677" s="49"/>
      <c r="DE677" s="49" t="str">
        <f t="shared" si="1378"/>
        <v/>
      </c>
      <c r="DF677" s="49" t="str">
        <f t="shared" si="1379"/>
        <v/>
      </c>
      <c r="DG677" s="49" t="str">
        <f t="shared" si="1380"/>
        <v/>
      </c>
      <c r="DH677" s="49" t="str">
        <f t="shared" si="1381"/>
        <v/>
      </c>
      <c r="DI677" s="49" t="str">
        <f t="shared" si="1382"/>
        <v/>
      </c>
      <c r="DJ677" s="49" t="str">
        <f t="shared" si="1383"/>
        <v/>
      </c>
      <c r="DK677" s="49" t="str">
        <f t="shared" si="1384"/>
        <v/>
      </c>
      <c r="DL677" s="49" t="str">
        <f t="shared" si="1385"/>
        <v/>
      </c>
      <c r="DN677" s="49"/>
      <c r="DO677" s="49" t="str">
        <f t="shared" si="1386"/>
        <v/>
      </c>
      <c r="DP677" s="49" t="str">
        <f t="shared" si="1387"/>
        <v/>
      </c>
      <c r="DQ677" s="49" t="str">
        <f t="shared" si="1388"/>
        <v/>
      </c>
      <c r="DR677" s="49" t="str">
        <f t="shared" si="1389"/>
        <v/>
      </c>
      <c r="DS677" s="49" t="str">
        <f t="shared" si="1390"/>
        <v/>
      </c>
      <c r="DT677" s="49" t="str">
        <f t="shared" si="1391"/>
        <v/>
      </c>
      <c r="DU677" s="49" t="str">
        <f t="shared" si="1392"/>
        <v/>
      </c>
      <c r="DV677" s="49" t="str">
        <f t="shared" si="1393"/>
        <v/>
      </c>
      <c r="DX677" s="49"/>
      <c r="DY677" s="49" t="str">
        <f t="shared" si="1394"/>
        <v/>
      </c>
      <c r="DZ677" s="49" t="str">
        <f t="shared" si="1395"/>
        <v/>
      </c>
      <c r="EA677" s="49" t="str">
        <f t="shared" si="1396"/>
        <v/>
      </c>
      <c r="EB677" s="49" t="str">
        <f t="shared" si="1397"/>
        <v/>
      </c>
      <c r="EC677" s="49" t="str">
        <f t="shared" si="1398"/>
        <v/>
      </c>
      <c r="ED677" s="49" t="str">
        <f t="shared" si="1399"/>
        <v/>
      </c>
      <c r="EE677" s="49" t="str">
        <f t="shared" si="1400"/>
        <v/>
      </c>
      <c r="EF677" s="49" t="str">
        <f t="shared" si="1401"/>
        <v/>
      </c>
      <c r="EH677" s="49"/>
      <c r="EI677" s="49" t="str">
        <f t="shared" si="1402"/>
        <v/>
      </c>
      <c r="EJ677" s="49" t="str">
        <f t="shared" si="1403"/>
        <v/>
      </c>
      <c r="EK677" s="49" t="str">
        <f t="shared" si="1404"/>
        <v/>
      </c>
      <c r="EL677" s="49" t="str">
        <f t="shared" si="1405"/>
        <v/>
      </c>
      <c r="EM677" s="49" t="str">
        <f t="shared" si="1406"/>
        <v/>
      </c>
      <c r="EN677" s="49" t="str">
        <f t="shared" si="1407"/>
        <v/>
      </c>
      <c r="EO677" s="49" t="str">
        <f t="shared" si="1408"/>
        <v/>
      </c>
      <c r="EP677" s="49" t="str">
        <f t="shared" si="1409"/>
        <v/>
      </c>
      <c r="ER677" s="49"/>
      <c r="ES677" s="49" t="str">
        <f t="shared" si="1410"/>
        <v/>
      </c>
      <c r="ET677" s="49" t="str">
        <f t="shared" si="1411"/>
        <v/>
      </c>
      <c r="EU677" s="49" t="str">
        <f t="shared" si="1412"/>
        <v/>
      </c>
      <c r="EV677" s="49" t="str">
        <f t="shared" si="1413"/>
        <v/>
      </c>
      <c r="EW677" s="49" t="str">
        <f t="shared" si="1414"/>
        <v/>
      </c>
      <c r="EX677" s="49" t="str">
        <f t="shared" si="1415"/>
        <v/>
      </c>
      <c r="EY677" s="49" t="str">
        <f t="shared" si="1416"/>
        <v/>
      </c>
      <c r="EZ677" s="49" t="str">
        <f t="shared" si="1417"/>
        <v/>
      </c>
      <c r="FB677" s="49"/>
      <c r="FC677" s="49" t="str">
        <f t="shared" si="1418"/>
        <v/>
      </c>
      <c r="FD677" s="49" t="str">
        <f t="shared" si="1419"/>
        <v/>
      </c>
      <c r="FE677" s="49" t="str">
        <f t="shared" si="1420"/>
        <v/>
      </c>
      <c r="FF677" s="49" t="str">
        <f t="shared" si="1421"/>
        <v/>
      </c>
      <c r="FG677" s="49" t="str">
        <f t="shared" si="1422"/>
        <v/>
      </c>
      <c r="FH677" s="49" t="str">
        <f t="shared" si="1423"/>
        <v/>
      </c>
      <c r="FI677" s="49" t="str">
        <f t="shared" si="1424"/>
        <v/>
      </c>
      <c r="FJ677" s="49" t="str">
        <f t="shared" si="1425"/>
        <v/>
      </c>
      <c r="FL677" s="49"/>
      <c r="FM677" s="49" t="str">
        <f t="shared" si="1426"/>
        <v/>
      </c>
      <c r="FN677" s="49" t="str">
        <f t="shared" si="1427"/>
        <v/>
      </c>
      <c r="FO677" s="49" t="str">
        <f t="shared" si="1428"/>
        <v/>
      </c>
      <c r="FP677" s="49" t="str">
        <f t="shared" si="1429"/>
        <v/>
      </c>
      <c r="FQ677" s="49" t="str">
        <f t="shared" si="1430"/>
        <v/>
      </c>
      <c r="FR677" s="49" t="str">
        <f t="shared" si="1431"/>
        <v/>
      </c>
      <c r="FS677" s="49" t="str">
        <f t="shared" si="1432"/>
        <v/>
      </c>
      <c r="FT677" s="49" t="str">
        <f t="shared" si="1433"/>
        <v/>
      </c>
      <c r="FV677" s="49"/>
      <c r="FW677" s="49" t="str">
        <f t="shared" si="1434"/>
        <v/>
      </c>
      <c r="FX677" s="49" t="str">
        <f t="shared" si="1435"/>
        <v/>
      </c>
      <c r="FY677" s="49" t="str">
        <f t="shared" si="1436"/>
        <v/>
      </c>
      <c r="FZ677" s="49" t="str">
        <f t="shared" si="1437"/>
        <v/>
      </c>
      <c r="GA677" s="49" t="str">
        <f t="shared" si="1438"/>
        <v/>
      </c>
      <c r="GB677" s="49" t="str">
        <f t="shared" si="1439"/>
        <v/>
      </c>
      <c r="GC677" s="49" t="str">
        <f t="shared" si="1440"/>
        <v/>
      </c>
      <c r="GD677" s="49" t="str">
        <f t="shared" si="1441"/>
        <v/>
      </c>
      <c r="GF677" s="49"/>
      <c r="GG677" s="49" t="str">
        <f t="shared" si="1442"/>
        <v/>
      </c>
      <c r="GH677" s="49" t="str">
        <f t="shared" si="1443"/>
        <v/>
      </c>
      <c r="GI677" s="49" t="str">
        <f t="shared" si="1444"/>
        <v/>
      </c>
      <c r="GJ677" s="49" t="str">
        <f t="shared" si="1445"/>
        <v/>
      </c>
      <c r="GK677" s="49" t="str">
        <f t="shared" si="1446"/>
        <v/>
      </c>
      <c r="GL677" s="49" t="str">
        <f t="shared" si="1447"/>
        <v/>
      </c>
      <c r="GM677" s="49" t="str">
        <f t="shared" si="1448"/>
        <v/>
      </c>
      <c r="GN677" s="49" t="str">
        <f t="shared" si="1449"/>
        <v/>
      </c>
      <c r="GP677" s="49"/>
      <c r="GQ677" s="49" t="str">
        <f t="shared" si="1450"/>
        <v/>
      </c>
      <c r="GR677" s="49" t="str">
        <f t="shared" si="1451"/>
        <v/>
      </c>
      <c r="GS677" s="49" t="str">
        <f t="shared" si="1452"/>
        <v/>
      </c>
      <c r="GT677" s="49" t="str">
        <f t="shared" si="1453"/>
        <v/>
      </c>
      <c r="GU677" s="49" t="str">
        <f t="shared" si="1454"/>
        <v/>
      </c>
      <c r="GV677" s="49" t="str">
        <f t="shared" si="1455"/>
        <v/>
      </c>
      <c r="GW677" s="49" t="str">
        <f t="shared" si="1456"/>
        <v/>
      </c>
      <c r="GX677" s="49" t="str">
        <f t="shared" si="1457"/>
        <v/>
      </c>
    </row>
    <row r="678" spans="17:206" x14ac:dyDescent="0.2">
      <c r="Q678" s="65">
        <v>38</v>
      </c>
      <c r="R678" s="201" t="str">
        <f>Syst_Typ5!DA65</f>
        <v/>
      </c>
      <c r="S678" s="201">
        <f>Syst_Typ5!F65</f>
        <v>0</v>
      </c>
      <c r="T678" s="53" t="str">
        <f>Syst_Typ5!W65</f>
        <v/>
      </c>
      <c r="U678" s="201">
        <f>Syst_Typ5!CT65</f>
        <v>0</v>
      </c>
      <c r="V678" s="53" t="str">
        <f>Syst_Typ5!X65</f>
        <v/>
      </c>
      <c r="W678" s="53" t="str">
        <f>Syst_Typ5!AW65</f>
        <v/>
      </c>
      <c r="X678" s="53">
        <f>Syst_Typ5!BF65</f>
        <v>0</v>
      </c>
      <c r="Y678" s="53">
        <f>Syst_Typ5!AZ65</f>
        <v>0</v>
      </c>
      <c r="AB678" s="49"/>
      <c r="AC678" s="49" t="str">
        <f t="shared" si="1314"/>
        <v/>
      </c>
      <c r="AD678" s="49" t="str">
        <f t="shared" si="1315"/>
        <v/>
      </c>
      <c r="AE678" s="49" t="str">
        <f t="shared" si="1316"/>
        <v/>
      </c>
      <c r="AF678" s="49" t="str">
        <f t="shared" si="1317"/>
        <v/>
      </c>
      <c r="AG678" s="49" t="str">
        <f t="shared" si="1318"/>
        <v/>
      </c>
      <c r="AH678" s="49" t="str">
        <f t="shared" si="1319"/>
        <v/>
      </c>
      <c r="AI678" s="49" t="str">
        <f t="shared" si="1320"/>
        <v/>
      </c>
      <c r="AJ678" s="49" t="str">
        <f t="shared" si="1321"/>
        <v/>
      </c>
      <c r="AL678" s="49"/>
      <c r="AM678" s="49" t="str">
        <f t="shared" si="1322"/>
        <v/>
      </c>
      <c r="AN678" s="49" t="str">
        <f t="shared" si="1323"/>
        <v/>
      </c>
      <c r="AO678" s="49" t="str">
        <f t="shared" si="1324"/>
        <v/>
      </c>
      <c r="AP678" s="49" t="str">
        <f t="shared" si="1325"/>
        <v/>
      </c>
      <c r="AQ678" s="49" t="str">
        <f t="shared" si="1326"/>
        <v/>
      </c>
      <c r="AR678" s="49" t="str">
        <f t="shared" si="1327"/>
        <v/>
      </c>
      <c r="AS678" s="49" t="str">
        <f t="shared" si="1328"/>
        <v/>
      </c>
      <c r="AT678" s="49" t="str">
        <f t="shared" si="1329"/>
        <v/>
      </c>
      <c r="AV678" s="49"/>
      <c r="AW678" s="49" t="str">
        <f t="shared" si="1330"/>
        <v/>
      </c>
      <c r="AX678" s="49" t="str">
        <f t="shared" si="1331"/>
        <v/>
      </c>
      <c r="AY678" s="49" t="str">
        <f t="shared" si="1332"/>
        <v/>
      </c>
      <c r="AZ678" s="49" t="str">
        <f t="shared" si="1333"/>
        <v/>
      </c>
      <c r="BA678" s="49" t="str">
        <f t="shared" si="1334"/>
        <v/>
      </c>
      <c r="BB678" s="49" t="str">
        <f t="shared" si="1335"/>
        <v/>
      </c>
      <c r="BC678" s="49" t="str">
        <f t="shared" si="1336"/>
        <v/>
      </c>
      <c r="BD678" s="49" t="str">
        <f t="shared" si="1337"/>
        <v/>
      </c>
      <c r="BF678" s="49"/>
      <c r="BG678" s="49" t="str">
        <f t="shared" si="1338"/>
        <v/>
      </c>
      <c r="BH678" s="49" t="str">
        <f t="shared" si="1339"/>
        <v/>
      </c>
      <c r="BI678" s="49" t="str">
        <f t="shared" si="1340"/>
        <v/>
      </c>
      <c r="BJ678" s="49" t="str">
        <f t="shared" si="1341"/>
        <v/>
      </c>
      <c r="BK678" s="49" t="str">
        <f t="shared" si="1342"/>
        <v/>
      </c>
      <c r="BL678" s="49" t="str">
        <f t="shared" si="1343"/>
        <v/>
      </c>
      <c r="BM678" s="49" t="str">
        <f t="shared" si="1344"/>
        <v/>
      </c>
      <c r="BN678" s="49" t="str">
        <f t="shared" si="1345"/>
        <v/>
      </c>
      <c r="BP678" s="49"/>
      <c r="BQ678" s="49" t="str">
        <f t="shared" si="1346"/>
        <v/>
      </c>
      <c r="BR678" s="49" t="str">
        <f t="shared" si="1347"/>
        <v/>
      </c>
      <c r="BS678" s="49" t="str">
        <f t="shared" si="1348"/>
        <v/>
      </c>
      <c r="BT678" s="49" t="str">
        <f t="shared" si="1349"/>
        <v/>
      </c>
      <c r="BU678" s="49" t="str">
        <f t="shared" si="1350"/>
        <v/>
      </c>
      <c r="BV678" s="49" t="str">
        <f t="shared" si="1351"/>
        <v/>
      </c>
      <c r="BW678" s="49" t="str">
        <f t="shared" si="1352"/>
        <v/>
      </c>
      <c r="BX678" s="49" t="str">
        <f t="shared" si="1353"/>
        <v/>
      </c>
      <c r="BZ678" s="49"/>
      <c r="CA678" s="49" t="str">
        <f t="shared" si="1354"/>
        <v/>
      </c>
      <c r="CB678" s="49" t="str">
        <f t="shared" si="1355"/>
        <v/>
      </c>
      <c r="CC678" s="49" t="str">
        <f t="shared" si="1356"/>
        <v/>
      </c>
      <c r="CD678" s="49" t="str">
        <f t="shared" si="1357"/>
        <v/>
      </c>
      <c r="CE678" s="49" t="str">
        <f t="shared" si="1358"/>
        <v/>
      </c>
      <c r="CF678" s="49" t="str">
        <f t="shared" si="1359"/>
        <v/>
      </c>
      <c r="CG678" s="49" t="str">
        <f t="shared" si="1360"/>
        <v/>
      </c>
      <c r="CH678" s="49" t="str">
        <f t="shared" si="1361"/>
        <v/>
      </c>
      <c r="CJ678" s="49"/>
      <c r="CK678" s="49" t="str">
        <f t="shared" si="1362"/>
        <v/>
      </c>
      <c r="CL678" s="49" t="str">
        <f t="shared" si="1363"/>
        <v/>
      </c>
      <c r="CM678" s="49" t="str">
        <f t="shared" si="1364"/>
        <v/>
      </c>
      <c r="CN678" s="49" t="str">
        <f t="shared" si="1365"/>
        <v/>
      </c>
      <c r="CO678" s="49" t="str">
        <f t="shared" si="1366"/>
        <v/>
      </c>
      <c r="CP678" s="49" t="str">
        <f t="shared" si="1367"/>
        <v/>
      </c>
      <c r="CQ678" s="49" t="str">
        <f t="shared" si="1368"/>
        <v/>
      </c>
      <c r="CR678" s="49" t="str">
        <f t="shared" si="1369"/>
        <v/>
      </c>
      <c r="CT678" s="49"/>
      <c r="CU678" s="49" t="str">
        <f t="shared" si="1370"/>
        <v/>
      </c>
      <c r="CV678" s="49" t="str">
        <f t="shared" si="1371"/>
        <v/>
      </c>
      <c r="CW678" s="49" t="str">
        <f t="shared" si="1372"/>
        <v/>
      </c>
      <c r="CX678" s="49" t="str">
        <f t="shared" si="1373"/>
        <v/>
      </c>
      <c r="CY678" s="49" t="str">
        <f t="shared" si="1374"/>
        <v/>
      </c>
      <c r="CZ678" s="49" t="str">
        <f t="shared" si="1375"/>
        <v/>
      </c>
      <c r="DA678" s="49" t="str">
        <f t="shared" si="1376"/>
        <v/>
      </c>
      <c r="DB678" s="49" t="str">
        <f t="shared" si="1377"/>
        <v/>
      </c>
      <c r="DD678" s="49"/>
      <c r="DE678" s="49" t="str">
        <f t="shared" si="1378"/>
        <v/>
      </c>
      <c r="DF678" s="49" t="str">
        <f t="shared" si="1379"/>
        <v/>
      </c>
      <c r="DG678" s="49" t="str">
        <f t="shared" si="1380"/>
        <v/>
      </c>
      <c r="DH678" s="49" t="str">
        <f t="shared" si="1381"/>
        <v/>
      </c>
      <c r="DI678" s="49" t="str">
        <f t="shared" si="1382"/>
        <v/>
      </c>
      <c r="DJ678" s="49" t="str">
        <f t="shared" si="1383"/>
        <v/>
      </c>
      <c r="DK678" s="49" t="str">
        <f t="shared" si="1384"/>
        <v/>
      </c>
      <c r="DL678" s="49" t="str">
        <f t="shared" si="1385"/>
        <v/>
      </c>
      <c r="DN678" s="49"/>
      <c r="DO678" s="49" t="str">
        <f t="shared" si="1386"/>
        <v/>
      </c>
      <c r="DP678" s="49" t="str">
        <f t="shared" si="1387"/>
        <v/>
      </c>
      <c r="DQ678" s="49" t="str">
        <f t="shared" si="1388"/>
        <v/>
      </c>
      <c r="DR678" s="49" t="str">
        <f t="shared" si="1389"/>
        <v/>
      </c>
      <c r="DS678" s="49" t="str">
        <f t="shared" si="1390"/>
        <v/>
      </c>
      <c r="DT678" s="49" t="str">
        <f t="shared" si="1391"/>
        <v/>
      </c>
      <c r="DU678" s="49" t="str">
        <f t="shared" si="1392"/>
        <v/>
      </c>
      <c r="DV678" s="49" t="str">
        <f t="shared" si="1393"/>
        <v/>
      </c>
      <c r="DX678" s="49"/>
      <c r="DY678" s="49" t="str">
        <f t="shared" si="1394"/>
        <v/>
      </c>
      <c r="DZ678" s="49" t="str">
        <f t="shared" si="1395"/>
        <v/>
      </c>
      <c r="EA678" s="49" t="str">
        <f t="shared" si="1396"/>
        <v/>
      </c>
      <c r="EB678" s="49" t="str">
        <f t="shared" si="1397"/>
        <v/>
      </c>
      <c r="EC678" s="49" t="str">
        <f t="shared" si="1398"/>
        <v/>
      </c>
      <c r="ED678" s="49" t="str">
        <f t="shared" si="1399"/>
        <v/>
      </c>
      <c r="EE678" s="49" t="str">
        <f t="shared" si="1400"/>
        <v/>
      </c>
      <c r="EF678" s="49" t="str">
        <f t="shared" si="1401"/>
        <v/>
      </c>
      <c r="EH678" s="49"/>
      <c r="EI678" s="49" t="str">
        <f t="shared" si="1402"/>
        <v/>
      </c>
      <c r="EJ678" s="49" t="str">
        <f t="shared" si="1403"/>
        <v/>
      </c>
      <c r="EK678" s="49" t="str">
        <f t="shared" si="1404"/>
        <v/>
      </c>
      <c r="EL678" s="49" t="str">
        <f t="shared" si="1405"/>
        <v/>
      </c>
      <c r="EM678" s="49" t="str">
        <f t="shared" si="1406"/>
        <v/>
      </c>
      <c r="EN678" s="49" t="str">
        <f t="shared" si="1407"/>
        <v/>
      </c>
      <c r="EO678" s="49" t="str">
        <f t="shared" si="1408"/>
        <v/>
      </c>
      <c r="EP678" s="49" t="str">
        <f t="shared" si="1409"/>
        <v/>
      </c>
      <c r="ER678" s="49"/>
      <c r="ES678" s="49" t="str">
        <f t="shared" si="1410"/>
        <v/>
      </c>
      <c r="ET678" s="49" t="str">
        <f t="shared" si="1411"/>
        <v/>
      </c>
      <c r="EU678" s="49" t="str">
        <f t="shared" si="1412"/>
        <v/>
      </c>
      <c r="EV678" s="49" t="str">
        <f t="shared" si="1413"/>
        <v/>
      </c>
      <c r="EW678" s="49" t="str">
        <f t="shared" si="1414"/>
        <v/>
      </c>
      <c r="EX678" s="49" t="str">
        <f t="shared" si="1415"/>
        <v/>
      </c>
      <c r="EY678" s="49" t="str">
        <f t="shared" si="1416"/>
        <v/>
      </c>
      <c r="EZ678" s="49" t="str">
        <f t="shared" si="1417"/>
        <v/>
      </c>
      <c r="FB678" s="49"/>
      <c r="FC678" s="49" t="str">
        <f t="shared" si="1418"/>
        <v/>
      </c>
      <c r="FD678" s="49" t="str">
        <f t="shared" si="1419"/>
        <v/>
      </c>
      <c r="FE678" s="49" t="str">
        <f t="shared" si="1420"/>
        <v/>
      </c>
      <c r="FF678" s="49" t="str">
        <f t="shared" si="1421"/>
        <v/>
      </c>
      <c r="FG678" s="49" t="str">
        <f t="shared" si="1422"/>
        <v/>
      </c>
      <c r="FH678" s="49" t="str">
        <f t="shared" si="1423"/>
        <v/>
      </c>
      <c r="FI678" s="49" t="str">
        <f t="shared" si="1424"/>
        <v/>
      </c>
      <c r="FJ678" s="49" t="str">
        <f t="shared" si="1425"/>
        <v/>
      </c>
      <c r="FL678" s="49"/>
      <c r="FM678" s="49" t="str">
        <f t="shared" si="1426"/>
        <v/>
      </c>
      <c r="FN678" s="49" t="str">
        <f t="shared" si="1427"/>
        <v/>
      </c>
      <c r="FO678" s="49" t="str">
        <f t="shared" si="1428"/>
        <v/>
      </c>
      <c r="FP678" s="49" t="str">
        <f t="shared" si="1429"/>
        <v/>
      </c>
      <c r="FQ678" s="49" t="str">
        <f t="shared" si="1430"/>
        <v/>
      </c>
      <c r="FR678" s="49" t="str">
        <f t="shared" si="1431"/>
        <v/>
      </c>
      <c r="FS678" s="49" t="str">
        <f t="shared" si="1432"/>
        <v/>
      </c>
      <c r="FT678" s="49" t="str">
        <f t="shared" si="1433"/>
        <v/>
      </c>
      <c r="FV678" s="49"/>
      <c r="FW678" s="49" t="str">
        <f t="shared" si="1434"/>
        <v/>
      </c>
      <c r="FX678" s="49" t="str">
        <f t="shared" si="1435"/>
        <v/>
      </c>
      <c r="FY678" s="49" t="str">
        <f t="shared" si="1436"/>
        <v/>
      </c>
      <c r="FZ678" s="49" t="str">
        <f t="shared" si="1437"/>
        <v/>
      </c>
      <c r="GA678" s="49" t="str">
        <f t="shared" si="1438"/>
        <v/>
      </c>
      <c r="GB678" s="49" t="str">
        <f t="shared" si="1439"/>
        <v/>
      </c>
      <c r="GC678" s="49" t="str">
        <f t="shared" si="1440"/>
        <v/>
      </c>
      <c r="GD678" s="49" t="str">
        <f t="shared" si="1441"/>
        <v/>
      </c>
      <c r="GF678" s="49"/>
      <c r="GG678" s="49" t="str">
        <f t="shared" si="1442"/>
        <v/>
      </c>
      <c r="GH678" s="49" t="str">
        <f t="shared" si="1443"/>
        <v/>
      </c>
      <c r="GI678" s="49" t="str">
        <f t="shared" si="1444"/>
        <v/>
      </c>
      <c r="GJ678" s="49" t="str">
        <f t="shared" si="1445"/>
        <v/>
      </c>
      <c r="GK678" s="49" t="str">
        <f t="shared" si="1446"/>
        <v/>
      </c>
      <c r="GL678" s="49" t="str">
        <f t="shared" si="1447"/>
        <v/>
      </c>
      <c r="GM678" s="49" t="str">
        <f t="shared" si="1448"/>
        <v/>
      </c>
      <c r="GN678" s="49" t="str">
        <f t="shared" si="1449"/>
        <v/>
      </c>
      <c r="GP678" s="49"/>
      <c r="GQ678" s="49" t="str">
        <f t="shared" si="1450"/>
        <v/>
      </c>
      <c r="GR678" s="49" t="str">
        <f t="shared" si="1451"/>
        <v/>
      </c>
      <c r="GS678" s="49" t="str">
        <f t="shared" si="1452"/>
        <v/>
      </c>
      <c r="GT678" s="49" t="str">
        <f t="shared" si="1453"/>
        <v/>
      </c>
      <c r="GU678" s="49" t="str">
        <f t="shared" si="1454"/>
        <v/>
      </c>
      <c r="GV678" s="49" t="str">
        <f t="shared" si="1455"/>
        <v/>
      </c>
      <c r="GW678" s="49" t="str">
        <f t="shared" si="1456"/>
        <v/>
      </c>
      <c r="GX678" s="49" t="str">
        <f t="shared" si="1457"/>
        <v/>
      </c>
    </row>
    <row r="679" spans="17:206" x14ac:dyDescent="0.2">
      <c r="Q679" s="65">
        <v>39</v>
      </c>
      <c r="R679" s="201" t="str">
        <f>Syst_Typ5!DA66</f>
        <v/>
      </c>
      <c r="S679" s="201">
        <f>Syst_Typ5!F66</f>
        <v>0</v>
      </c>
      <c r="T679" s="53" t="str">
        <f>Syst_Typ5!W66</f>
        <v/>
      </c>
      <c r="U679" s="201">
        <f>Syst_Typ5!CT66</f>
        <v>0</v>
      </c>
      <c r="V679" s="53" t="str">
        <f>Syst_Typ5!X66</f>
        <v/>
      </c>
      <c r="W679" s="53" t="str">
        <f>Syst_Typ5!AW66</f>
        <v/>
      </c>
      <c r="X679" s="53">
        <f>Syst_Typ5!BF66</f>
        <v>0</v>
      </c>
      <c r="Y679" s="53">
        <f>Syst_Typ5!AZ66</f>
        <v>0</v>
      </c>
      <c r="AB679" s="49"/>
      <c r="AC679" s="49" t="str">
        <f t="shared" si="1314"/>
        <v/>
      </c>
      <c r="AD679" s="49" t="str">
        <f t="shared" si="1315"/>
        <v/>
      </c>
      <c r="AE679" s="49" t="str">
        <f t="shared" si="1316"/>
        <v/>
      </c>
      <c r="AF679" s="49" t="str">
        <f t="shared" si="1317"/>
        <v/>
      </c>
      <c r="AG679" s="49" t="str">
        <f t="shared" si="1318"/>
        <v/>
      </c>
      <c r="AH679" s="49" t="str">
        <f t="shared" si="1319"/>
        <v/>
      </c>
      <c r="AI679" s="49" t="str">
        <f t="shared" si="1320"/>
        <v/>
      </c>
      <c r="AJ679" s="49" t="str">
        <f t="shared" si="1321"/>
        <v/>
      </c>
      <c r="AL679" s="49"/>
      <c r="AM679" s="49" t="str">
        <f t="shared" si="1322"/>
        <v/>
      </c>
      <c r="AN679" s="49" t="str">
        <f t="shared" si="1323"/>
        <v/>
      </c>
      <c r="AO679" s="49" t="str">
        <f t="shared" si="1324"/>
        <v/>
      </c>
      <c r="AP679" s="49" t="str">
        <f t="shared" si="1325"/>
        <v/>
      </c>
      <c r="AQ679" s="49" t="str">
        <f t="shared" si="1326"/>
        <v/>
      </c>
      <c r="AR679" s="49" t="str">
        <f t="shared" si="1327"/>
        <v/>
      </c>
      <c r="AS679" s="49" t="str">
        <f t="shared" si="1328"/>
        <v/>
      </c>
      <c r="AT679" s="49" t="str">
        <f t="shared" si="1329"/>
        <v/>
      </c>
      <c r="AV679" s="49"/>
      <c r="AW679" s="49" t="str">
        <f t="shared" si="1330"/>
        <v/>
      </c>
      <c r="AX679" s="49" t="str">
        <f t="shared" si="1331"/>
        <v/>
      </c>
      <c r="AY679" s="49" t="str">
        <f t="shared" si="1332"/>
        <v/>
      </c>
      <c r="AZ679" s="49" t="str">
        <f t="shared" si="1333"/>
        <v/>
      </c>
      <c r="BA679" s="49" t="str">
        <f t="shared" si="1334"/>
        <v/>
      </c>
      <c r="BB679" s="49" t="str">
        <f t="shared" si="1335"/>
        <v/>
      </c>
      <c r="BC679" s="49" t="str">
        <f t="shared" si="1336"/>
        <v/>
      </c>
      <c r="BD679" s="49" t="str">
        <f t="shared" si="1337"/>
        <v/>
      </c>
      <c r="BF679" s="49"/>
      <c r="BG679" s="49" t="str">
        <f t="shared" si="1338"/>
        <v/>
      </c>
      <c r="BH679" s="49" t="str">
        <f t="shared" si="1339"/>
        <v/>
      </c>
      <c r="BI679" s="49" t="str">
        <f t="shared" si="1340"/>
        <v/>
      </c>
      <c r="BJ679" s="49" t="str">
        <f t="shared" si="1341"/>
        <v/>
      </c>
      <c r="BK679" s="49" t="str">
        <f t="shared" si="1342"/>
        <v/>
      </c>
      <c r="BL679" s="49" t="str">
        <f t="shared" si="1343"/>
        <v/>
      </c>
      <c r="BM679" s="49" t="str">
        <f t="shared" si="1344"/>
        <v/>
      </c>
      <c r="BN679" s="49" t="str">
        <f t="shared" si="1345"/>
        <v/>
      </c>
      <c r="BP679" s="49"/>
      <c r="BQ679" s="49" t="str">
        <f t="shared" si="1346"/>
        <v/>
      </c>
      <c r="BR679" s="49" t="str">
        <f t="shared" si="1347"/>
        <v/>
      </c>
      <c r="BS679" s="49" t="str">
        <f t="shared" si="1348"/>
        <v/>
      </c>
      <c r="BT679" s="49" t="str">
        <f t="shared" si="1349"/>
        <v/>
      </c>
      <c r="BU679" s="49" t="str">
        <f t="shared" si="1350"/>
        <v/>
      </c>
      <c r="BV679" s="49" t="str">
        <f t="shared" si="1351"/>
        <v/>
      </c>
      <c r="BW679" s="49" t="str">
        <f t="shared" si="1352"/>
        <v/>
      </c>
      <c r="BX679" s="49" t="str">
        <f t="shared" si="1353"/>
        <v/>
      </c>
      <c r="BZ679" s="49"/>
      <c r="CA679" s="49" t="str">
        <f t="shared" si="1354"/>
        <v/>
      </c>
      <c r="CB679" s="49" t="str">
        <f t="shared" si="1355"/>
        <v/>
      </c>
      <c r="CC679" s="49" t="str">
        <f t="shared" si="1356"/>
        <v/>
      </c>
      <c r="CD679" s="49" t="str">
        <f t="shared" si="1357"/>
        <v/>
      </c>
      <c r="CE679" s="49" t="str">
        <f t="shared" si="1358"/>
        <v/>
      </c>
      <c r="CF679" s="49" t="str">
        <f t="shared" si="1359"/>
        <v/>
      </c>
      <c r="CG679" s="49" t="str">
        <f t="shared" si="1360"/>
        <v/>
      </c>
      <c r="CH679" s="49" t="str">
        <f t="shared" si="1361"/>
        <v/>
      </c>
      <c r="CJ679" s="49"/>
      <c r="CK679" s="49" t="str">
        <f t="shared" si="1362"/>
        <v/>
      </c>
      <c r="CL679" s="49" t="str">
        <f t="shared" si="1363"/>
        <v/>
      </c>
      <c r="CM679" s="49" t="str">
        <f t="shared" si="1364"/>
        <v/>
      </c>
      <c r="CN679" s="49" t="str">
        <f t="shared" si="1365"/>
        <v/>
      </c>
      <c r="CO679" s="49" t="str">
        <f t="shared" si="1366"/>
        <v/>
      </c>
      <c r="CP679" s="49" t="str">
        <f t="shared" si="1367"/>
        <v/>
      </c>
      <c r="CQ679" s="49" t="str">
        <f t="shared" si="1368"/>
        <v/>
      </c>
      <c r="CR679" s="49" t="str">
        <f t="shared" si="1369"/>
        <v/>
      </c>
      <c r="CT679" s="49"/>
      <c r="CU679" s="49" t="str">
        <f t="shared" si="1370"/>
        <v/>
      </c>
      <c r="CV679" s="49" t="str">
        <f t="shared" si="1371"/>
        <v/>
      </c>
      <c r="CW679" s="49" t="str">
        <f t="shared" si="1372"/>
        <v/>
      </c>
      <c r="CX679" s="49" t="str">
        <f t="shared" si="1373"/>
        <v/>
      </c>
      <c r="CY679" s="49" t="str">
        <f t="shared" si="1374"/>
        <v/>
      </c>
      <c r="CZ679" s="49" t="str">
        <f t="shared" si="1375"/>
        <v/>
      </c>
      <c r="DA679" s="49" t="str">
        <f t="shared" si="1376"/>
        <v/>
      </c>
      <c r="DB679" s="49" t="str">
        <f t="shared" si="1377"/>
        <v/>
      </c>
      <c r="DD679" s="49"/>
      <c r="DE679" s="49" t="str">
        <f t="shared" si="1378"/>
        <v/>
      </c>
      <c r="DF679" s="49" t="str">
        <f t="shared" si="1379"/>
        <v/>
      </c>
      <c r="DG679" s="49" t="str">
        <f t="shared" si="1380"/>
        <v/>
      </c>
      <c r="DH679" s="49" t="str">
        <f t="shared" si="1381"/>
        <v/>
      </c>
      <c r="DI679" s="49" t="str">
        <f t="shared" si="1382"/>
        <v/>
      </c>
      <c r="DJ679" s="49" t="str">
        <f t="shared" si="1383"/>
        <v/>
      </c>
      <c r="DK679" s="49" t="str">
        <f t="shared" si="1384"/>
        <v/>
      </c>
      <c r="DL679" s="49" t="str">
        <f t="shared" si="1385"/>
        <v/>
      </c>
      <c r="DN679" s="49"/>
      <c r="DO679" s="49" t="str">
        <f t="shared" si="1386"/>
        <v/>
      </c>
      <c r="DP679" s="49" t="str">
        <f t="shared" si="1387"/>
        <v/>
      </c>
      <c r="DQ679" s="49" t="str">
        <f t="shared" si="1388"/>
        <v/>
      </c>
      <c r="DR679" s="49" t="str">
        <f t="shared" si="1389"/>
        <v/>
      </c>
      <c r="DS679" s="49" t="str">
        <f t="shared" si="1390"/>
        <v/>
      </c>
      <c r="DT679" s="49" t="str">
        <f t="shared" si="1391"/>
        <v/>
      </c>
      <c r="DU679" s="49" t="str">
        <f t="shared" si="1392"/>
        <v/>
      </c>
      <c r="DV679" s="49" t="str">
        <f t="shared" si="1393"/>
        <v/>
      </c>
      <c r="DX679" s="49"/>
      <c r="DY679" s="49" t="str">
        <f t="shared" si="1394"/>
        <v/>
      </c>
      <c r="DZ679" s="49" t="str">
        <f t="shared" si="1395"/>
        <v/>
      </c>
      <c r="EA679" s="49" t="str">
        <f t="shared" si="1396"/>
        <v/>
      </c>
      <c r="EB679" s="49" t="str">
        <f t="shared" si="1397"/>
        <v/>
      </c>
      <c r="EC679" s="49" t="str">
        <f t="shared" si="1398"/>
        <v/>
      </c>
      <c r="ED679" s="49" t="str">
        <f t="shared" si="1399"/>
        <v/>
      </c>
      <c r="EE679" s="49" t="str">
        <f t="shared" si="1400"/>
        <v/>
      </c>
      <c r="EF679" s="49" t="str">
        <f t="shared" si="1401"/>
        <v/>
      </c>
      <c r="EH679" s="49"/>
      <c r="EI679" s="49" t="str">
        <f t="shared" si="1402"/>
        <v/>
      </c>
      <c r="EJ679" s="49" t="str">
        <f t="shared" si="1403"/>
        <v/>
      </c>
      <c r="EK679" s="49" t="str">
        <f t="shared" si="1404"/>
        <v/>
      </c>
      <c r="EL679" s="49" t="str">
        <f t="shared" si="1405"/>
        <v/>
      </c>
      <c r="EM679" s="49" t="str">
        <f t="shared" si="1406"/>
        <v/>
      </c>
      <c r="EN679" s="49" t="str">
        <f t="shared" si="1407"/>
        <v/>
      </c>
      <c r="EO679" s="49" t="str">
        <f t="shared" si="1408"/>
        <v/>
      </c>
      <c r="EP679" s="49" t="str">
        <f t="shared" si="1409"/>
        <v/>
      </c>
      <c r="ER679" s="49"/>
      <c r="ES679" s="49" t="str">
        <f t="shared" si="1410"/>
        <v/>
      </c>
      <c r="ET679" s="49" t="str">
        <f t="shared" si="1411"/>
        <v/>
      </c>
      <c r="EU679" s="49" t="str">
        <f t="shared" si="1412"/>
        <v/>
      </c>
      <c r="EV679" s="49" t="str">
        <f t="shared" si="1413"/>
        <v/>
      </c>
      <c r="EW679" s="49" t="str">
        <f t="shared" si="1414"/>
        <v/>
      </c>
      <c r="EX679" s="49" t="str">
        <f t="shared" si="1415"/>
        <v/>
      </c>
      <c r="EY679" s="49" t="str">
        <f t="shared" si="1416"/>
        <v/>
      </c>
      <c r="EZ679" s="49" t="str">
        <f t="shared" si="1417"/>
        <v/>
      </c>
      <c r="FB679" s="49"/>
      <c r="FC679" s="49" t="str">
        <f t="shared" si="1418"/>
        <v/>
      </c>
      <c r="FD679" s="49" t="str">
        <f t="shared" si="1419"/>
        <v/>
      </c>
      <c r="FE679" s="49" t="str">
        <f t="shared" si="1420"/>
        <v/>
      </c>
      <c r="FF679" s="49" t="str">
        <f t="shared" si="1421"/>
        <v/>
      </c>
      <c r="FG679" s="49" t="str">
        <f t="shared" si="1422"/>
        <v/>
      </c>
      <c r="FH679" s="49" t="str">
        <f t="shared" si="1423"/>
        <v/>
      </c>
      <c r="FI679" s="49" t="str">
        <f t="shared" si="1424"/>
        <v/>
      </c>
      <c r="FJ679" s="49" t="str">
        <f t="shared" si="1425"/>
        <v/>
      </c>
      <c r="FL679" s="49"/>
      <c r="FM679" s="49" t="str">
        <f t="shared" si="1426"/>
        <v/>
      </c>
      <c r="FN679" s="49" t="str">
        <f t="shared" si="1427"/>
        <v/>
      </c>
      <c r="FO679" s="49" t="str">
        <f t="shared" si="1428"/>
        <v/>
      </c>
      <c r="FP679" s="49" t="str">
        <f t="shared" si="1429"/>
        <v/>
      </c>
      <c r="FQ679" s="49" t="str">
        <f t="shared" si="1430"/>
        <v/>
      </c>
      <c r="FR679" s="49" t="str">
        <f t="shared" si="1431"/>
        <v/>
      </c>
      <c r="FS679" s="49" t="str">
        <f t="shared" si="1432"/>
        <v/>
      </c>
      <c r="FT679" s="49" t="str">
        <f t="shared" si="1433"/>
        <v/>
      </c>
      <c r="FV679" s="49"/>
      <c r="FW679" s="49" t="str">
        <f t="shared" si="1434"/>
        <v/>
      </c>
      <c r="FX679" s="49" t="str">
        <f t="shared" si="1435"/>
        <v/>
      </c>
      <c r="FY679" s="49" t="str">
        <f t="shared" si="1436"/>
        <v/>
      </c>
      <c r="FZ679" s="49" t="str">
        <f t="shared" si="1437"/>
        <v/>
      </c>
      <c r="GA679" s="49" t="str">
        <f t="shared" si="1438"/>
        <v/>
      </c>
      <c r="GB679" s="49" t="str">
        <f t="shared" si="1439"/>
        <v/>
      </c>
      <c r="GC679" s="49" t="str">
        <f t="shared" si="1440"/>
        <v/>
      </c>
      <c r="GD679" s="49" t="str">
        <f t="shared" si="1441"/>
        <v/>
      </c>
      <c r="GF679" s="49"/>
      <c r="GG679" s="49" t="str">
        <f t="shared" si="1442"/>
        <v/>
      </c>
      <c r="GH679" s="49" t="str">
        <f t="shared" si="1443"/>
        <v/>
      </c>
      <c r="GI679" s="49" t="str">
        <f t="shared" si="1444"/>
        <v/>
      </c>
      <c r="GJ679" s="49" t="str">
        <f t="shared" si="1445"/>
        <v/>
      </c>
      <c r="GK679" s="49" t="str">
        <f t="shared" si="1446"/>
        <v/>
      </c>
      <c r="GL679" s="49" t="str">
        <f t="shared" si="1447"/>
        <v/>
      </c>
      <c r="GM679" s="49" t="str">
        <f t="shared" si="1448"/>
        <v/>
      </c>
      <c r="GN679" s="49" t="str">
        <f t="shared" si="1449"/>
        <v/>
      </c>
      <c r="GP679" s="49"/>
      <c r="GQ679" s="49" t="str">
        <f t="shared" si="1450"/>
        <v/>
      </c>
      <c r="GR679" s="49" t="str">
        <f t="shared" si="1451"/>
        <v/>
      </c>
      <c r="GS679" s="49" t="str">
        <f t="shared" si="1452"/>
        <v/>
      </c>
      <c r="GT679" s="49" t="str">
        <f t="shared" si="1453"/>
        <v/>
      </c>
      <c r="GU679" s="49" t="str">
        <f t="shared" si="1454"/>
        <v/>
      </c>
      <c r="GV679" s="49" t="str">
        <f t="shared" si="1455"/>
        <v/>
      </c>
      <c r="GW679" s="49" t="str">
        <f t="shared" si="1456"/>
        <v/>
      </c>
      <c r="GX679" s="49" t="str">
        <f t="shared" si="1457"/>
        <v/>
      </c>
    </row>
    <row r="680" spans="17:206" x14ac:dyDescent="0.2">
      <c r="Q680" s="65">
        <v>40</v>
      </c>
      <c r="R680" s="201" t="str">
        <f>Syst_Typ5!DA67</f>
        <v/>
      </c>
      <c r="S680" s="201">
        <f>Syst_Typ5!F67</f>
        <v>0</v>
      </c>
      <c r="T680" s="53" t="str">
        <f>Syst_Typ5!W67</f>
        <v/>
      </c>
      <c r="U680" s="201">
        <f>Syst_Typ5!CT67</f>
        <v>0</v>
      </c>
      <c r="V680" s="53" t="str">
        <f>Syst_Typ5!X67</f>
        <v/>
      </c>
      <c r="W680" s="53" t="str">
        <f>Syst_Typ5!AW67</f>
        <v/>
      </c>
      <c r="X680" s="53">
        <f>Syst_Typ5!BF67</f>
        <v>0</v>
      </c>
      <c r="Y680" s="53">
        <f>Syst_Typ5!AZ67</f>
        <v>0</v>
      </c>
      <c r="AB680" s="49"/>
      <c r="AC680" s="49" t="str">
        <f t="shared" si="1314"/>
        <v/>
      </c>
      <c r="AD680" s="49" t="str">
        <f t="shared" si="1315"/>
        <v/>
      </c>
      <c r="AE680" s="49" t="str">
        <f t="shared" si="1316"/>
        <v/>
      </c>
      <c r="AF680" s="49" t="str">
        <f t="shared" si="1317"/>
        <v/>
      </c>
      <c r="AG680" s="49" t="str">
        <f t="shared" si="1318"/>
        <v/>
      </c>
      <c r="AH680" s="49" t="str">
        <f t="shared" si="1319"/>
        <v/>
      </c>
      <c r="AI680" s="49" t="str">
        <f t="shared" si="1320"/>
        <v/>
      </c>
      <c r="AJ680" s="49" t="str">
        <f t="shared" si="1321"/>
        <v/>
      </c>
      <c r="AL680" s="49"/>
      <c r="AM680" s="49" t="str">
        <f t="shared" si="1322"/>
        <v/>
      </c>
      <c r="AN680" s="49" t="str">
        <f t="shared" si="1323"/>
        <v/>
      </c>
      <c r="AO680" s="49" t="str">
        <f t="shared" si="1324"/>
        <v/>
      </c>
      <c r="AP680" s="49" t="str">
        <f t="shared" si="1325"/>
        <v/>
      </c>
      <c r="AQ680" s="49" t="str">
        <f t="shared" si="1326"/>
        <v/>
      </c>
      <c r="AR680" s="49" t="str">
        <f t="shared" si="1327"/>
        <v/>
      </c>
      <c r="AS680" s="49" t="str">
        <f t="shared" si="1328"/>
        <v/>
      </c>
      <c r="AT680" s="49" t="str">
        <f t="shared" si="1329"/>
        <v/>
      </c>
      <c r="AV680" s="49"/>
      <c r="AW680" s="49" t="str">
        <f t="shared" si="1330"/>
        <v/>
      </c>
      <c r="AX680" s="49" t="str">
        <f t="shared" si="1331"/>
        <v/>
      </c>
      <c r="AY680" s="49" t="str">
        <f t="shared" si="1332"/>
        <v/>
      </c>
      <c r="AZ680" s="49" t="str">
        <f t="shared" si="1333"/>
        <v/>
      </c>
      <c r="BA680" s="49" t="str">
        <f t="shared" si="1334"/>
        <v/>
      </c>
      <c r="BB680" s="49" t="str">
        <f t="shared" si="1335"/>
        <v/>
      </c>
      <c r="BC680" s="49" t="str">
        <f t="shared" si="1336"/>
        <v/>
      </c>
      <c r="BD680" s="49" t="str">
        <f t="shared" si="1337"/>
        <v/>
      </c>
      <c r="BF680" s="49"/>
      <c r="BG680" s="49" t="str">
        <f t="shared" si="1338"/>
        <v/>
      </c>
      <c r="BH680" s="49" t="str">
        <f t="shared" si="1339"/>
        <v/>
      </c>
      <c r="BI680" s="49" t="str">
        <f t="shared" si="1340"/>
        <v/>
      </c>
      <c r="BJ680" s="49" t="str">
        <f t="shared" si="1341"/>
        <v/>
      </c>
      <c r="BK680" s="49" t="str">
        <f t="shared" si="1342"/>
        <v/>
      </c>
      <c r="BL680" s="49" t="str">
        <f t="shared" si="1343"/>
        <v/>
      </c>
      <c r="BM680" s="49" t="str">
        <f t="shared" si="1344"/>
        <v/>
      </c>
      <c r="BN680" s="49" t="str">
        <f t="shared" si="1345"/>
        <v/>
      </c>
      <c r="BP680" s="49"/>
      <c r="BQ680" s="49" t="str">
        <f t="shared" si="1346"/>
        <v/>
      </c>
      <c r="BR680" s="49" t="str">
        <f t="shared" si="1347"/>
        <v/>
      </c>
      <c r="BS680" s="49" t="str">
        <f t="shared" si="1348"/>
        <v/>
      </c>
      <c r="BT680" s="49" t="str">
        <f t="shared" si="1349"/>
        <v/>
      </c>
      <c r="BU680" s="49" t="str">
        <f t="shared" si="1350"/>
        <v/>
      </c>
      <c r="BV680" s="49" t="str">
        <f t="shared" si="1351"/>
        <v/>
      </c>
      <c r="BW680" s="49" t="str">
        <f t="shared" si="1352"/>
        <v/>
      </c>
      <c r="BX680" s="49" t="str">
        <f t="shared" si="1353"/>
        <v/>
      </c>
      <c r="BZ680" s="49"/>
      <c r="CA680" s="49" t="str">
        <f t="shared" si="1354"/>
        <v/>
      </c>
      <c r="CB680" s="49" t="str">
        <f t="shared" si="1355"/>
        <v/>
      </c>
      <c r="CC680" s="49" t="str">
        <f t="shared" si="1356"/>
        <v/>
      </c>
      <c r="CD680" s="49" t="str">
        <f t="shared" si="1357"/>
        <v/>
      </c>
      <c r="CE680" s="49" t="str">
        <f t="shared" si="1358"/>
        <v/>
      </c>
      <c r="CF680" s="49" t="str">
        <f t="shared" si="1359"/>
        <v/>
      </c>
      <c r="CG680" s="49" t="str">
        <f t="shared" si="1360"/>
        <v/>
      </c>
      <c r="CH680" s="49" t="str">
        <f t="shared" si="1361"/>
        <v/>
      </c>
      <c r="CJ680" s="49"/>
      <c r="CK680" s="49" t="str">
        <f t="shared" si="1362"/>
        <v/>
      </c>
      <c r="CL680" s="49" t="str">
        <f t="shared" si="1363"/>
        <v/>
      </c>
      <c r="CM680" s="49" t="str">
        <f t="shared" si="1364"/>
        <v/>
      </c>
      <c r="CN680" s="49" t="str">
        <f t="shared" si="1365"/>
        <v/>
      </c>
      <c r="CO680" s="49" t="str">
        <f t="shared" si="1366"/>
        <v/>
      </c>
      <c r="CP680" s="49" t="str">
        <f t="shared" si="1367"/>
        <v/>
      </c>
      <c r="CQ680" s="49" t="str">
        <f t="shared" si="1368"/>
        <v/>
      </c>
      <c r="CR680" s="49" t="str">
        <f t="shared" si="1369"/>
        <v/>
      </c>
      <c r="CT680" s="49"/>
      <c r="CU680" s="49" t="str">
        <f t="shared" si="1370"/>
        <v/>
      </c>
      <c r="CV680" s="49" t="str">
        <f t="shared" si="1371"/>
        <v/>
      </c>
      <c r="CW680" s="49" t="str">
        <f t="shared" si="1372"/>
        <v/>
      </c>
      <c r="CX680" s="49" t="str">
        <f t="shared" si="1373"/>
        <v/>
      </c>
      <c r="CY680" s="49" t="str">
        <f t="shared" si="1374"/>
        <v/>
      </c>
      <c r="CZ680" s="49" t="str">
        <f t="shared" si="1375"/>
        <v/>
      </c>
      <c r="DA680" s="49" t="str">
        <f t="shared" si="1376"/>
        <v/>
      </c>
      <c r="DB680" s="49" t="str">
        <f t="shared" si="1377"/>
        <v/>
      </c>
      <c r="DD680" s="49"/>
      <c r="DE680" s="49" t="str">
        <f t="shared" si="1378"/>
        <v/>
      </c>
      <c r="DF680" s="49" t="str">
        <f t="shared" si="1379"/>
        <v/>
      </c>
      <c r="DG680" s="49" t="str">
        <f t="shared" si="1380"/>
        <v/>
      </c>
      <c r="DH680" s="49" t="str">
        <f t="shared" si="1381"/>
        <v/>
      </c>
      <c r="DI680" s="49" t="str">
        <f t="shared" si="1382"/>
        <v/>
      </c>
      <c r="DJ680" s="49" t="str">
        <f t="shared" si="1383"/>
        <v/>
      </c>
      <c r="DK680" s="49" t="str">
        <f t="shared" si="1384"/>
        <v/>
      </c>
      <c r="DL680" s="49" t="str">
        <f t="shared" si="1385"/>
        <v/>
      </c>
      <c r="DN680" s="49"/>
      <c r="DO680" s="49" t="str">
        <f t="shared" si="1386"/>
        <v/>
      </c>
      <c r="DP680" s="49" t="str">
        <f t="shared" si="1387"/>
        <v/>
      </c>
      <c r="DQ680" s="49" t="str">
        <f t="shared" si="1388"/>
        <v/>
      </c>
      <c r="DR680" s="49" t="str">
        <f t="shared" si="1389"/>
        <v/>
      </c>
      <c r="DS680" s="49" t="str">
        <f t="shared" si="1390"/>
        <v/>
      </c>
      <c r="DT680" s="49" t="str">
        <f t="shared" si="1391"/>
        <v/>
      </c>
      <c r="DU680" s="49" t="str">
        <f t="shared" si="1392"/>
        <v/>
      </c>
      <c r="DV680" s="49" t="str">
        <f t="shared" si="1393"/>
        <v/>
      </c>
      <c r="DX680" s="49"/>
      <c r="DY680" s="49" t="str">
        <f t="shared" si="1394"/>
        <v/>
      </c>
      <c r="DZ680" s="49" t="str">
        <f t="shared" si="1395"/>
        <v/>
      </c>
      <c r="EA680" s="49" t="str">
        <f t="shared" si="1396"/>
        <v/>
      </c>
      <c r="EB680" s="49" t="str">
        <f t="shared" si="1397"/>
        <v/>
      </c>
      <c r="EC680" s="49" t="str">
        <f t="shared" si="1398"/>
        <v/>
      </c>
      <c r="ED680" s="49" t="str">
        <f t="shared" si="1399"/>
        <v/>
      </c>
      <c r="EE680" s="49" t="str">
        <f t="shared" si="1400"/>
        <v/>
      </c>
      <c r="EF680" s="49" t="str">
        <f t="shared" si="1401"/>
        <v/>
      </c>
      <c r="EH680" s="49"/>
      <c r="EI680" s="49" t="str">
        <f t="shared" si="1402"/>
        <v/>
      </c>
      <c r="EJ680" s="49" t="str">
        <f t="shared" si="1403"/>
        <v/>
      </c>
      <c r="EK680" s="49" t="str">
        <f t="shared" si="1404"/>
        <v/>
      </c>
      <c r="EL680" s="49" t="str">
        <f t="shared" si="1405"/>
        <v/>
      </c>
      <c r="EM680" s="49" t="str">
        <f t="shared" si="1406"/>
        <v/>
      </c>
      <c r="EN680" s="49" t="str">
        <f t="shared" si="1407"/>
        <v/>
      </c>
      <c r="EO680" s="49" t="str">
        <f t="shared" si="1408"/>
        <v/>
      </c>
      <c r="EP680" s="49" t="str">
        <f t="shared" si="1409"/>
        <v/>
      </c>
      <c r="ER680" s="49"/>
      <c r="ES680" s="49" t="str">
        <f t="shared" si="1410"/>
        <v/>
      </c>
      <c r="ET680" s="49" t="str">
        <f t="shared" si="1411"/>
        <v/>
      </c>
      <c r="EU680" s="49" t="str">
        <f t="shared" si="1412"/>
        <v/>
      </c>
      <c r="EV680" s="49" t="str">
        <f t="shared" si="1413"/>
        <v/>
      </c>
      <c r="EW680" s="49" t="str">
        <f t="shared" si="1414"/>
        <v/>
      </c>
      <c r="EX680" s="49" t="str">
        <f t="shared" si="1415"/>
        <v/>
      </c>
      <c r="EY680" s="49" t="str">
        <f t="shared" si="1416"/>
        <v/>
      </c>
      <c r="EZ680" s="49" t="str">
        <f t="shared" si="1417"/>
        <v/>
      </c>
      <c r="FB680" s="49"/>
      <c r="FC680" s="49" t="str">
        <f t="shared" si="1418"/>
        <v/>
      </c>
      <c r="FD680" s="49" t="str">
        <f t="shared" si="1419"/>
        <v/>
      </c>
      <c r="FE680" s="49" t="str">
        <f t="shared" si="1420"/>
        <v/>
      </c>
      <c r="FF680" s="49" t="str">
        <f t="shared" si="1421"/>
        <v/>
      </c>
      <c r="FG680" s="49" t="str">
        <f t="shared" si="1422"/>
        <v/>
      </c>
      <c r="FH680" s="49" t="str">
        <f t="shared" si="1423"/>
        <v/>
      </c>
      <c r="FI680" s="49" t="str">
        <f t="shared" si="1424"/>
        <v/>
      </c>
      <c r="FJ680" s="49" t="str">
        <f t="shared" si="1425"/>
        <v/>
      </c>
      <c r="FL680" s="49"/>
      <c r="FM680" s="49" t="str">
        <f t="shared" si="1426"/>
        <v/>
      </c>
      <c r="FN680" s="49" t="str">
        <f t="shared" si="1427"/>
        <v/>
      </c>
      <c r="FO680" s="49" t="str">
        <f t="shared" si="1428"/>
        <v/>
      </c>
      <c r="FP680" s="49" t="str">
        <f t="shared" si="1429"/>
        <v/>
      </c>
      <c r="FQ680" s="49" t="str">
        <f t="shared" si="1430"/>
        <v/>
      </c>
      <c r="FR680" s="49" t="str">
        <f t="shared" si="1431"/>
        <v/>
      </c>
      <c r="FS680" s="49" t="str">
        <f t="shared" si="1432"/>
        <v/>
      </c>
      <c r="FT680" s="49" t="str">
        <f t="shared" si="1433"/>
        <v/>
      </c>
      <c r="FV680" s="49"/>
      <c r="FW680" s="49" t="str">
        <f t="shared" si="1434"/>
        <v/>
      </c>
      <c r="FX680" s="49" t="str">
        <f t="shared" si="1435"/>
        <v/>
      </c>
      <c r="FY680" s="49" t="str">
        <f t="shared" si="1436"/>
        <v/>
      </c>
      <c r="FZ680" s="49" t="str">
        <f t="shared" si="1437"/>
        <v/>
      </c>
      <c r="GA680" s="49" t="str">
        <f t="shared" si="1438"/>
        <v/>
      </c>
      <c r="GB680" s="49" t="str">
        <f t="shared" si="1439"/>
        <v/>
      </c>
      <c r="GC680" s="49" t="str">
        <f t="shared" si="1440"/>
        <v/>
      </c>
      <c r="GD680" s="49" t="str">
        <f t="shared" si="1441"/>
        <v/>
      </c>
      <c r="GF680" s="49"/>
      <c r="GG680" s="49" t="str">
        <f t="shared" si="1442"/>
        <v/>
      </c>
      <c r="GH680" s="49" t="str">
        <f t="shared" si="1443"/>
        <v/>
      </c>
      <c r="GI680" s="49" t="str">
        <f t="shared" si="1444"/>
        <v/>
      </c>
      <c r="GJ680" s="49" t="str">
        <f t="shared" si="1445"/>
        <v/>
      </c>
      <c r="GK680" s="49" t="str">
        <f t="shared" si="1446"/>
        <v/>
      </c>
      <c r="GL680" s="49" t="str">
        <f t="shared" si="1447"/>
        <v/>
      </c>
      <c r="GM680" s="49" t="str">
        <f t="shared" si="1448"/>
        <v/>
      </c>
      <c r="GN680" s="49" t="str">
        <f t="shared" si="1449"/>
        <v/>
      </c>
      <c r="GP680" s="49"/>
      <c r="GQ680" s="49" t="str">
        <f t="shared" si="1450"/>
        <v/>
      </c>
      <c r="GR680" s="49" t="str">
        <f t="shared" si="1451"/>
        <v/>
      </c>
      <c r="GS680" s="49" t="str">
        <f t="shared" si="1452"/>
        <v/>
      </c>
      <c r="GT680" s="49" t="str">
        <f t="shared" si="1453"/>
        <v/>
      </c>
      <c r="GU680" s="49" t="str">
        <f t="shared" si="1454"/>
        <v/>
      </c>
      <c r="GV680" s="49" t="str">
        <f t="shared" si="1455"/>
        <v/>
      </c>
      <c r="GW680" s="49" t="str">
        <f t="shared" si="1456"/>
        <v/>
      </c>
      <c r="GX680" s="49" t="str">
        <f t="shared" si="1457"/>
        <v/>
      </c>
    </row>
    <row r="681" spans="17:206" x14ac:dyDescent="0.2">
      <c r="Q681" s="65">
        <v>41</v>
      </c>
      <c r="R681" s="201" t="str">
        <f>Syst_Typ5!DA68</f>
        <v/>
      </c>
      <c r="S681" s="201">
        <f>Syst_Typ5!F68</f>
        <v>0</v>
      </c>
      <c r="T681" s="53" t="str">
        <f>Syst_Typ5!W68</f>
        <v/>
      </c>
      <c r="U681" s="201">
        <f>Syst_Typ5!CT68</f>
        <v>0</v>
      </c>
      <c r="V681" s="53" t="str">
        <f>Syst_Typ5!X68</f>
        <v/>
      </c>
      <c r="W681" s="53" t="str">
        <f>Syst_Typ5!AW68</f>
        <v/>
      </c>
      <c r="X681" s="53">
        <f>Syst_Typ5!BF68</f>
        <v>0</v>
      </c>
      <c r="Y681" s="53">
        <f>Syst_Typ5!AZ68</f>
        <v>0</v>
      </c>
      <c r="AB681" s="49"/>
      <c r="AC681" s="49" t="str">
        <f t="shared" si="1314"/>
        <v/>
      </c>
      <c r="AD681" s="49" t="str">
        <f t="shared" si="1315"/>
        <v/>
      </c>
      <c r="AE681" s="49" t="str">
        <f t="shared" si="1316"/>
        <v/>
      </c>
      <c r="AF681" s="49" t="str">
        <f t="shared" si="1317"/>
        <v/>
      </c>
      <c r="AG681" s="49" t="str">
        <f t="shared" si="1318"/>
        <v/>
      </c>
      <c r="AH681" s="49" t="str">
        <f t="shared" si="1319"/>
        <v/>
      </c>
      <c r="AI681" s="49" t="str">
        <f t="shared" si="1320"/>
        <v/>
      </c>
      <c r="AJ681" s="49" t="str">
        <f t="shared" si="1321"/>
        <v/>
      </c>
      <c r="AL681" s="49"/>
      <c r="AM681" s="49" t="str">
        <f t="shared" si="1322"/>
        <v/>
      </c>
      <c r="AN681" s="49" t="str">
        <f t="shared" si="1323"/>
        <v/>
      </c>
      <c r="AO681" s="49" t="str">
        <f t="shared" si="1324"/>
        <v/>
      </c>
      <c r="AP681" s="49" t="str">
        <f t="shared" si="1325"/>
        <v/>
      </c>
      <c r="AQ681" s="49" t="str">
        <f t="shared" si="1326"/>
        <v/>
      </c>
      <c r="AR681" s="49" t="str">
        <f t="shared" si="1327"/>
        <v/>
      </c>
      <c r="AS681" s="49" t="str">
        <f t="shared" si="1328"/>
        <v/>
      </c>
      <c r="AT681" s="49" t="str">
        <f t="shared" si="1329"/>
        <v/>
      </c>
      <c r="AV681" s="49"/>
      <c r="AW681" s="49" t="str">
        <f t="shared" si="1330"/>
        <v/>
      </c>
      <c r="AX681" s="49" t="str">
        <f t="shared" si="1331"/>
        <v/>
      </c>
      <c r="AY681" s="49" t="str">
        <f t="shared" si="1332"/>
        <v/>
      </c>
      <c r="AZ681" s="49" t="str">
        <f t="shared" si="1333"/>
        <v/>
      </c>
      <c r="BA681" s="49" t="str">
        <f t="shared" si="1334"/>
        <v/>
      </c>
      <c r="BB681" s="49" t="str">
        <f t="shared" si="1335"/>
        <v/>
      </c>
      <c r="BC681" s="49" t="str">
        <f t="shared" si="1336"/>
        <v/>
      </c>
      <c r="BD681" s="49" t="str">
        <f t="shared" si="1337"/>
        <v/>
      </c>
      <c r="BF681" s="49"/>
      <c r="BG681" s="49" t="str">
        <f t="shared" si="1338"/>
        <v/>
      </c>
      <c r="BH681" s="49" t="str">
        <f t="shared" si="1339"/>
        <v/>
      </c>
      <c r="BI681" s="49" t="str">
        <f t="shared" si="1340"/>
        <v/>
      </c>
      <c r="BJ681" s="49" t="str">
        <f t="shared" si="1341"/>
        <v/>
      </c>
      <c r="BK681" s="49" t="str">
        <f t="shared" si="1342"/>
        <v/>
      </c>
      <c r="BL681" s="49" t="str">
        <f t="shared" si="1343"/>
        <v/>
      </c>
      <c r="BM681" s="49" t="str">
        <f t="shared" si="1344"/>
        <v/>
      </c>
      <c r="BN681" s="49" t="str">
        <f t="shared" si="1345"/>
        <v/>
      </c>
      <c r="BP681" s="49"/>
      <c r="BQ681" s="49" t="str">
        <f t="shared" si="1346"/>
        <v/>
      </c>
      <c r="BR681" s="49" t="str">
        <f t="shared" si="1347"/>
        <v/>
      </c>
      <c r="BS681" s="49" t="str">
        <f t="shared" si="1348"/>
        <v/>
      </c>
      <c r="BT681" s="49" t="str">
        <f t="shared" si="1349"/>
        <v/>
      </c>
      <c r="BU681" s="49" t="str">
        <f t="shared" si="1350"/>
        <v/>
      </c>
      <c r="BV681" s="49" t="str">
        <f t="shared" si="1351"/>
        <v/>
      </c>
      <c r="BW681" s="49" t="str">
        <f t="shared" si="1352"/>
        <v/>
      </c>
      <c r="BX681" s="49" t="str">
        <f t="shared" si="1353"/>
        <v/>
      </c>
      <c r="BZ681" s="49"/>
      <c r="CA681" s="49" t="str">
        <f t="shared" si="1354"/>
        <v/>
      </c>
      <c r="CB681" s="49" t="str">
        <f t="shared" si="1355"/>
        <v/>
      </c>
      <c r="CC681" s="49" t="str">
        <f t="shared" si="1356"/>
        <v/>
      </c>
      <c r="CD681" s="49" t="str">
        <f t="shared" si="1357"/>
        <v/>
      </c>
      <c r="CE681" s="49" t="str">
        <f t="shared" si="1358"/>
        <v/>
      </c>
      <c r="CF681" s="49" t="str">
        <f t="shared" si="1359"/>
        <v/>
      </c>
      <c r="CG681" s="49" t="str">
        <f t="shared" si="1360"/>
        <v/>
      </c>
      <c r="CH681" s="49" t="str">
        <f t="shared" si="1361"/>
        <v/>
      </c>
      <c r="CJ681" s="49"/>
      <c r="CK681" s="49" t="str">
        <f t="shared" si="1362"/>
        <v/>
      </c>
      <c r="CL681" s="49" t="str">
        <f t="shared" si="1363"/>
        <v/>
      </c>
      <c r="CM681" s="49" t="str">
        <f t="shared" si="1364"/>
        <v/>
      </c>
      <c r="CN681" s="49" t="str">
        <f t="shared" si="1365"/>
        <v/>
      </c>
      <c r="CO681" s="49" t="str">
        <f t="shared" si="1366"/>
        <v/>
      </c>
      <c r="CP681" s="49" t="str">
        <f t="shared" si="1367"/>
        <v/>
      </c>
      <c r="CQ681" s="49" t="str">
        <f t="shared" si="1368"/>
        <v/>
      </c>
      <c r="CR681" s="49" t="str">
        <f t="shared" si="1369"/>
        <v/>
      </c>
      <c r="CT681" s="49"/>
      <c r="CU681" s="49" t="str">
        <f t="shared" si="1370"/>
        <v/>
      </c>
      <c r="CV681" s="49" t="str">
        <f t="shared" si="1371"/>
        <v/>
      </c>
      <c r="CW681" s="49" t="str">
        <f t="shared" si="1372"/>
        <v/>
      </c>
      <c r="CX681" s="49" t="str">
        <f t="shared" si="1373"/>
        <v/>
      </c>
      <c r="CY681" s="49" t="str">
        <f t="shared" si="1374"/>
        <v/>
      </c>
      <c r="CZ681" s="49" t="str">
        <f t="shared" si="1375"/>
        <v/>
      </c>
      <c r="DA681" s="49" t="str">
        <f t="shared" si="1376"/>
        <v/>
      </c>
      <c r="DB681" s="49" t="str">
        <f t="shared" si="1377"/>
        <v/>
      </c>
      <c r="DD681" s="49"/>
      <c r="DE681" s="49" t="str">
        <f t="shared" si="1378"/>
        <v/>
      </c>
      <c r="DF681" s="49" t="str">
        <f t="shared" si="1379"/>
        <v/>
      </c>
      <c r="DG681" s="49" t="str">
        <f t="shared" si="1380"/>
        <v/>
      </c>
      <c r="DH681" s="49" t="str">
        <f t="shared" si="1381"/>
        <v/>
      </c>
      <c r="DI681" s="49" t="str">
        <f t="shared" si="1382"/>
        <v/>
      </c>
      <c r="DJ681" s="49" t="str">
        <f t="shared" si="1383"/>
        <v/>
      </c>
      <c r="DK681" s="49" t="str">
        <f t="shared" si="1384"/>
        <v/>
      </c>
      <c r="DL681" s="49" t="str">
        <f t="shared" si="1385"/>
        <v/>
      </c>
      <c r="DN681" s="49"/>
      <c r="DO681" s="49" t="str">
        <f t="shared" si="1386"/>
        <v/>
      </c>
      <c r="DP681" s="49" t="str">
        <f t="shared" si="1387"/>
        <v/>
      </c>
      <c r="DQ681" s="49" t="str">
        <f t="shared" si="1388"/>
        <v/>
      </c>
      <c r="DR681" s="49" t="str">
        <f t="shared" si="1389"/>
        <v/>
      </c>
      <c r="DS681" s="49" t="str">
        <f t="shared" si="1390"/>
        <v/>
      </c>
      <c r="DT681" s="49" t="str">
        <f t="shared" si="1391"/>
        <v/>
      </c>
      <c r="DU681" s="49" t="str">
        <f t="shared" si="1392"/>
        <v/>
      </c>
      <c r="DV681" s="49" t="str">
        <f t="shared" si="1393"/>
        <v/>
      </c>
      <c r="DX681" s="49"/>
      <c r="DY681" s="49" t="str">
        <f t="shared" si="1394"/>
        <v/>
      </c>
      <c r="DZ681" s="49" t="str">
        <f t="shared" si="1395"/>
        <v/>
      </c>
      <c r="EA681" s="49" t="str">
        <f t="shared" si="1396"/>
        <v/>
      </c>
      <c r="EB681" s="49" t="str">
        <f t="shared" si="1397"/>
        <v/>
      </c>
      <c r="EC681" s="49" t="str">
        <f t="shared" si="1398"/>
        <v/>
      </c>
      <c r="ED681" s="49" t="str">
        <f t="shared" si="1399"/>
        <v/>
      </c>
      <c r="EE681" s="49" t="str">
        <f t="shared" si="1400"/>
        <v/>
      </c>
      <c r="EF681" s="49" t="str">
        <f t="shared" si="1401"/>
        <v/>
      </c>
      <c r="EH681" s="49"/>
      <c r="EI681" s="49" t="str">
        <f t="shared" si="1402"/>
        <v/>
      </c>
      <c r="EJ681" s="49" t="str">
        <f t="shared" si="1403"/>
        <v/>
      </c>
      <c r="EK681" s="49" t="str">
        <f t="shared" si="1404"/>
        <v/>
      </c>
      <c r="EL681" s="49" t="str">
        <f t="shared" si="1405"/>
        <v/>
      </c>
      <c r="EM681" s="49" t="str">
        <f t="shared" si="1406"/>
        <v/>
      </c>
      <c r="EN681" s="49" t="str">
        <f t="shared" si="1407"/>
        <v/>
      </c>
      <c r="EO681" s="49" t="str">
        <f t="shared" si="1408"/>
        <v/>
      </c>
      <c r="EP681" s="49" t="str">
        <f t="shared" si="1409"/>
        <v/>
      </c>
      <c r="ER681" s="49"/>
      <c r="ES681" s="49" t="str">
        <f t="shared" si="1410"/>
        <v/>
      </c>
      <c r="ET681" s="49" t="str">
        <f t="shared" si="1411"/>
        <v/>
      </c>
      <c r="EU681" s="49" t="str">
        <f t="shared" si="1412"/>
        <v/>
      </c>
      <c r="EV681" s="49" t="str">
        <f t="shared" si="1413"/>
        <v/>
      </c>
      <c r="EW681" s="49" t="str">
        <f t="shared" si="1414"/>
        <v/>
      </c>
      <c r="EX681" s="49" t="str">
        <f t="shared" si="1415"/>
        <v/>
      </c>
      <c r="EY681" s="49" t="str">
        <f t="shared" si="1416"/>
        <v/>
      </c>
      <c r="EZ681" s="49" t="str">
        <f t="shared" si="1417"/>
        <v/>
      </c>
      <c r="FB681" s="49"/>
      <c r="FC681" s="49" t="str">
        <f t="shared" si="1418"/>
        <v/>
      </c>
      <c r="FD681" s="49" t="str">
        <f t="shared" si="1419"/>
        <v/>
      </c>
      <c r="FE681" s="49" t="str">
        <f t="shared" si="1420"/>
        <v/>
      </c>
      <c r="FF681" s="49" t="str">
        <f t="shared" si="1421"/>
        <v/>
      </c>
      <c r="FG681" s="49" t="str">
        <f t="shared" si="1422"/>
        <v/>
      </c>
      <c r="FH681" s="49" t="str">
        <f t="shared" si="1423"/>
        <v/>
      </c>
      <c r="FI681" s="49" t="str">
        <f t="shared" si="1424"/>
        <v/>
      </c>
      <c r="FJ681" s="49" t="str">
        <f t="shared" si="1425"/>
        <v/>
      </c>
      <c r="FL681" s="49"/>
      <c r="FM681" s="49" t="str">
        <f t="shared" si="1426"/>
        <v/>
      </c>
      <c r="FN681" s="49" t="str">
        <f t="shared" si="1427"/>
        <v/>
      </c>
      <c r="FO681" s="49" t="str">
        <f t="shared" si="1428"/>
        <v/>
      </c>
      <c r="FP681" s="49" t="str">
        <f t="shared" si="1429"/>
        <v/>
      </c>
      <c r="FQ681" s="49" t="str">
        <f t="shared" si="1430"/>
        <v/>
      </c>
      <c r="FR681" s="49" t="str">
        <f t="shared" si="1431"/>
        <v/>
      </c>
      <c r="FS681" s="49" t="str">
        <f t="shared" si="1432"/>
        <v/>
      </c>
      <c r="FT681" s="49" t="str">
        <f t="shared" si="1433"/>
        <v/>
      </c>
      <c r="FV681" s="49"/>
      <c r="FW681" s="49" t="str">
        <f t="shared" si="1434"/>
        <v/>
      </c>
      <c r="FX681" s="49" t="str">
        <f t="shared" si="1435"/>
        <v/>
      </c>
      <c r="FY681" s="49" t="str">
        <f t="shared" si="1436"/>
        <v/>
      </c>
      <c r="FZ681" s="49" t="str">
        <f t="shared" si="1437"/>
        <v/>
      </c>
      <c r="GA681" s="49" t="str">
        <f t="shared" si="1438"/>
        <v/>
      </c>
      <c r="GB681" s="49" t="str">
        <f t="shared" si="1439"/>
        <v/>
      </c>
      <c r="GC681" s="49" t="str">
        <f t="shared" si="1440"/>
        <v/>
      </c>
      <c r="GD681" s="49" t="str">
        <f t="shared" si="1441"/>
        <v/>
      </c>
      <c r="GF681" s="49"/>
      <c r="GG681" s="49" t="str">
        <f t="shared" si="1442"/>
        <v/>
      </c>
      <c r="GH681" s="49" t="str">
        <f t="shared" si="1443"/>
        <v/>
      </c>
      <c r="GI681" s="49" t="str">
        <f t="shared" si="1444"/>
        <v/>
      </c>
      <c r="GJ681" s="49" t="str">
        <f t="shared" si="1445"/>
        <v/>
      </c>
      <c r="GK681" s="49" t="str">
        <f t="shared" si="1446"/>
        <v/>
      </c>
      <c r="GL681" s="49" t="str">
        <f t="shared" si="1447"/>
        <v/>
      </c>
      <c r="GM681" s="49" t="str">
        <f t="shared" si="1448"/>
        <v/>
      </c>
      <c r="GN681" s="49" t="str">
        <f t="shared" si="1449"/>
        <v/>
      </c>
      <c r="GP681" s="49"/>
      <c r="GQ681" s="49" t="str">
        <f t="shared" si="1450"/>
        <v/>
      </c>
      <c r="GR681" s="49" t="str">
        <f t="shared" si="1451"/>
        <v/>
      </c>
      <c r="GS681" s="49" t="str">
        <f t="shared" si="1452"/>
        <v/>
      </c>
      <c r="GT681" s="49" t="str">
        <f t="shared" si="1453"/>
        <v/>
      </c>
      <c r="GU681" s="49" t="str">
        <f t="shared" si="1454"/>
        <v/>
      </c>
      <c r="GV681" s="49" t="str">
        <f t="shared" si="1455"/>
        <v/>
      </c>
      <c r="GW681" s="49" t="str">
        <f t="shared" si="1456"/>
        <v/>
      </c>
      <c r="GX681" s="49" t="str">
        <f t="shared" si="1457"/>
        <v/>
      </c>
    </row>
    <row r="682" spans="17:206" x14ac:dyDescent="0.2">
      <c r="Q682" s="65">
        <v>42</v>
      </c>
      <c r="R682" s="201" t="str">
        <f>Syst_Typ5!DA69</f>
        <v/>
      </c>
      <c r="S682" s="201">
        <f>Syst_Typ5!F69</f>
        <v>0</v>
      </c>
      <c r="T682" s="53" t="str">
        <f>Syst_Typ5!W69</f>
        <v/>
      </c>
      <c r="U682" s="201">
        <f>Syst_Typ5!CT69</f>
        <v>0</v>
      </c>
      <c r="V682" s="53" t="str">
        <f>Syst_Typ5!X69</f>
        <v/>
      </c>
      <c r="W682" s="53" t="str">
        <f>Syst_Typ5!AW69</f>
        <v/>
      </c>
      <c r="X682" s="53">
        <f>Syst_Typ5!BF69</f>
        <v>0</v>
      </c>
      <c r="Y682" s="53">
        <f>Syst_Typ5!AZ69</f>
        <v>0</v>
      </c>
      <c r="AB682" s="49"/>
      <c r="AC682" s="49" t="str">
        <f t="shared" si="1314"/>
        <v/>
      </c>
      <c r="AD682" s="49" t="str">
        <f t="shared" si="1315"/>
        <v/>
      </c>
      <c r="AE682" s="49" t="str">
        <f t="shared" si="1316"/>
        <v/>
      </c>
      <c r="AF682" s="49" t="str">
        <f t="shared" si="1317"/>
        <v/>
      </c>
      <c r="AG682" s="49" t="str">
        <f t="shared" si="1318"/>
        <v/>
      </c>
      <c r="AH682" s="49" t="str">
        <f t="shared" si="1319"/>
        <v/>
      </c>
      <c r="AI682" s="49" t="str">
        <f t="shared" si="1320"/>
        <v/>
      </c>
      <c r="AJ682" s="49" t="str">
        <f t="shared" si="1321"/>
        <v/>
      </c>
      <c r="AL682" s="49"/>
      <c r="AM682" s="49" t="str">
        <f t="shared" si="1322"/>
        <v/>
      </c>
      <c r="AN682" s="49" t="str">
        <f t="shared" si="1323"/>
        <v/>
      </c>
      <c r="AO682" s="49" t="str">
        <f t="shared" si="1324"/>
        <v/>
      </c>
      <c r="AP682" s="49" t="str">
        <f t="shared" si="1325"/>
        <v/>
      </c>
      <c r="AQ682" s="49" t="str">
        <f t="shared" si="1326"/>
        <v/>
      </c>
      <c r="AR682" s="49" t="str">
        <f t="shared" si="1327"/>
        <v/>
      </c>
      <c r="AS682" s="49" t="str">
        <f t="shared" si="1328"/>
        <v/>
      </c>
      <c r="AT682" s="49" t="str">
        <f t="shared" si="1329"/>
        <v/>
      </c>
      <c r="AV682" s="49"/>
      <c r="AW682" s="49" t="str">
        <f t="shared" si="1330"/>
        <v/>
      </c>
      <c r="AX682" s="49" t="str">
        <f t="shared" si="1331"/>
        <v/>
      </c>
      <c r="AY682" s="49" t="str">
        <f t="shared" si="1332"/>
        <v/>
      </c>
      <c r="AZ682" s="49" t="str">
        <f t="shared" si="1333"/>
        <v/>
      </c>
      <c r="BA682" s="49" t="str">
        <f t="shared" si="1334"/>
        <v/>
      </c>
      <c r="BB682" s="49" t="str">
        <f t="shared" si="1335"/>
        <v/>
      </c>
      <c r="BC682" s="49" t="str">
        <f t="shared" si="1336"/>
        <v/>
      </c>
      <c r="BD682" s="49" t="str">
        <f t="shared" si="1337"/>
        <v/>
      </c>
      <c r="BF682" s="49"/>
      <c r="BG682" s="49" t="str">
        <f t="shared" si="1338"/>
        <v/>
      </c>
      <c r="BH682" s="49" t="str">
        <f t="shared" si="1339"/>
        <v/>
      </c>
      <c r="BI682" s="49" t="str">
        <f t="shared" si="1340"/>
        <v/>
      </c>
      <c r="BJ682" s="49" t="str">
        <f t="shared" si="1341"/>
        <v/>
      </c>
      <c r="BK682" s="49" t="str">
        <f t="shared" si="1342"/>
        <v/>
      </c>
      <c r="BL682" s="49" t="str">
        <f t="shared" si="1343"/>
        <v/>
      </c>
      <c r="BM682" s="49" t="str">
        <f t="shared" si="1344"/>
        <v/>
      </c>
      <c r="BN682" s="49" t="str">
        <f t="shared" si="1345"/>
        <v/>
      </c>
      <c r="BP682" s="49"/>
      <c r="BQ682" s="49" t="str">
        <f t="shared" si="1346"/>
        <v/>
      </c>
      <c r="BR682" s="49" t="str">
        <f t="shared" si="1347"/>
        <v/>
      </c>
      <c r="BS682" s="49" t="str">
        <f t="shared" si="1348"/>
        <v/>
      </c>
      <c r="BT682" s="49" t="str">
        <f t="shared" si="1349"/>
        <v/>
      </c>
      <c r="BU682" s="49" t="str">
        <f t="shared" si="1350"/>
        <v/>
      </c>
      <c r="BV682" s="49" t="str">
        <f t="shared" si="1351"/>
        <v/>
      </c>
      <c r="BW682" s="49" t="str">
        <f t="shared" si="1352"/>
        <v/>
      </c>
      <c r="BX682" s="49" t="str">
        <f t="shared" si="1353"/>
        <v/>
      </c>
      <c r="BZ682" s="49"/>
      <c r="CA682" s="49" t="str">
        <f t="shared" si="1354"/>
        <v/>
      </c>
      <c r="CB682" s="49" t="str">
        <f t="shared" si="1355"/>
        <v/>
      </c>
      <c r="CC682" s="49" t="str">
        <f t="shared" si="1356"/>
        <v/>
      </c>
      <c r="CD682" s="49" t="str">
        <f t="shared" si="1357"/>
        <v/>
      </c>
      <c r="CE682" s="49" t="str">
        <f t="shared" si="1358"/>
        <v/>
      </c>
      <c r="CF682" s="49" t="str">
        <f t="shared" si="1359"/>
        <v/>
      </c>
      <c r="CG682" s="49" t="str">
        <f t="shared" si="1360"/>
        <v/>
      </c>
      <c r="CH682" s="49" t="str">
        <f t="shared" si="1361"/>
        <v/>
      </c>
      <c r="CJ682" s="49"/>
      <c r="CK682" s="49" t="str">
        <f t="shared" si="1362"/>
        <v/>
      </c>
      <c r="CL682" s="49" t="str">
        <f t="shared" si="1363"/>
        <v/>
      </c>
      <c r="CM682" s="49" t="str">
        <f t="shared" si="1364"/>
        <v/>
      </c>
      <c r="CN682" s="49" t="str">
        <f t="shared" si="1365"/>
        <v/>
      </c>
      <c r="CO682" s="49" t="str">
        <f t="shared" si="1366"/>
        <v/>
      </c>
      <c r="CP682" s="49" t="str">
        <f t="shared" si="1367"/>
        <v/>
      </c>
      <c r="CQ682" s="49" t="str">
        <f t="shared" si="1368"/>
        <v/>
      </c>
      <c r="CR682" s="49" t="str">
        <f t="shared" si="1369"/>
        <v/>
      </c>
      <c r="CT682" s="49"/>
      <c r="CU682" s="49" t="str">
        <f t="shared" si="1370"/>
        <v/>
      </c>
      <c r="CV682" s="49" t="str">
        <f t="shared" si="1371"/>
        <v/>
      </c>
      <c r="CW682" s="49" t="str">
        <f t="shared" si="1372"/>
        <v/>
      </c>
      <c r="CX682" s="49" t="str">
        <f t="shared" si="1373"/>
        <v/>
      </c>
      <c r="CY682" s="49" t="str">
        <f t="shared" si="1374"/>
        <v/>
      </c>
      <c r="CZ682" s="49" t="str">
        <f t="shared" si="1375"/>
        <v/>
      </c>
      <c r="DA682" s="49" t="str">
        <f t="shared" si="1376"/>
        <v/>
      </c>
      <c r="DB682" s="49" t="str">
        <f t="shared" si="1377"/>
        <v/>
      </c>
      <c r="DD682" s="49"/>
      <c r="DE682" s="49" t="str">
        <f t="shared" si="1378"/>
        <v/>
      </c>
      <c r="DF682" s="49" t="str">
        <f t="shared" si="1379"/>
        <v/>
      </c>
      <c r="DG682" s="49" t="str">
        <f t="shared" si="1380"/>
        <v/>
      </c>
      <c r="DH682" s="49" t="str">
        <f t="shared" si="1381"/>
        <v/>
      </c>
      <c r="DI682" s="49" t="str">
        <f t="shared" si="1382"/>
        <v/>
      </c>
      <c r="DJ682" s="49" t="str">
        <f t="shared" si="1383"/>
        <v/>
      </c>
      <c r="DK682" s="49" t="str">
        <f t="shared" si="1384"/>
        <v/>
      </c>
      <c r="DL682" s="49" t="str">
        <f t="shared" si="1385"/>
        <v/>
      </c>
      <c r="DN682" s="49"/>
      <c r="DO682" s="49" t="str">
        <f t="shared" si="1386"/>
        <v/>
      </c>
      <c r="DP682" s="49" t="str">
        <f t="shared" si="1387"/>
        <v/>
      </c>
      <c r="DQ682" s="49" t="str">
        <f t="shared" si="1388"/>
        <v/>
      </c>
      <c r="DR682" s="49" t="str">
        <f t="shared" si="1389"/>
        <v/>
      </c>
      <c r="DS682" s="49" t="str">
        <f t="shared" si="1390"/>
        <v/>
      </c>
      <c r="DT682" s="49" t="str">
        <f t="shared" si="1391"/>
        <v/>
      </c>
      <c r="DU682" s="49" t="str">
        <f t="shared" si="1392"/>
        <v/>
      </c>
      <c r="DV682" s="49" t="str">
        <f t="shared" si="1393"/>
        <v/>
      </c>
      <c r="DX682" s="49"/>
      <c r="DY682" s="49" t="str">
        <f t="shared" si="1394"/>
        <v/>
      </c>
      <c r="DZ682" s="49" t="str">
        <f t="shared" si="1395"/>
        <v/>
      </c>
      <c r="EA682" s="49" t="str">
        <f t="shared" si="1396"/>
        <v/>
      </c>
      <c r="EB682" s="49" t="str">
        <f t="shared" si="1397"/>
        <v/>
      </c>
      <c r="EC682" s="49" t="str">
        <f t="shared" si="1398"/>
        <v/>
      </c>
      <c r="ED682" s="49" t="str">
        <f t="shared" si="1399"/>
        <v/>
      </c>
      <c r="EE682" s="49" t="str">
        <f t="shared" si="1400"/>
        <v/>
      </c>
      <c r="EF682" s="49" t="str">
        <f t="shared" si="1401"/>
        <v/>
      </c>
      <c r="EH682" s="49"/>
      <c r="EI682" s="49" t="str">
        <f t="shared" si="1402"/>
        <v/>
      </c>
      <c r="EJ682" s="49" t="str">
        <f t="shared" si="1403"/>
        <v/>
      </c>
      <c r="EK682" s="49" t="str">
        <f t="shared" si="1404"/>
        <v/>
      </c>
      <c r="EL682" s="49" t="str">
        <f t="shared" si="1405"/>
        <v/>
      </c>
      <c r="EM682" s="49" t="str">
        <f t="shared" si="1406"/>
        <v/>
      </c>
      <c r="EN682" s="49" t="str">
        <f t="shared" si="1407"/>
        <v/>
      </c>
      <c r="EO682" s="49" t="str">
        <f t="shared" si="1408"/>
        <v/>
      </c>
      <c r="EP682" s="49" t="str">
        <f t="shared" si="1409"/>
        <v/>
      </c>
      <c r="ER682" s="49"/>
      <c r="ES682" s="49" t="str">
        <f t="shared" si="1410"/>
        <v/>
      </c>
      <c r="ET682" s="49" t="str">
        <f t="shared" si="1411"/>
        <v/>
      </c>
      <c r="EU682" s="49" t="str">
        <f t="shared" si="1412"/>
        <v/>
      </c>
      <c r="EV682" s="49" t="str">
        <f t="shared" si="1413"/>
        <v/>
      </c>
      <c r="EW682" s="49" t="str">
        <f t="shared" si="1414"/>
        <v/>
      </c>
      <c r="EX682" s="49" t="str">
        <f t="shared" si="1415"/>
        <v/>
      </c>
      <c r="EY682" s="49" t="str">
        <f t="shared" si="1416"/>
        <v/>
      </c>
      <c r="EZ682" s="49" t="str">
        <f t="shared" si="1417"/>
        <v/>
      </c>
      <c r="FB682" s="49"/>
      <c r="FC682" s="49" t="str">
        <f t="shared" si="1418"/>
        <v/>
      </c>
      <c r="FD682" s="49" t="str">
        <f t="shared" si="1419"/>
        <v/>
      </c>
      <c r="FE682" s="49" t="str">
        <f t="shared" si="1420"/>
        <v/>
      </c>
      <c r="FF682" s="49" t="str">
        <f t="shared" si="1421"/>
        <v/>
      </c>
      <c r="FG682" s="49" t="str">
        <f t="shared" si="1422"/>
        <v/>
      </c>
      <c r="FH682" s="49" t="str">
        <f t="shared" si="1423"/>
        <v/>
      </c>
      <c r="FI682" s="49" t="str">
        <f t="shared" si="1424"/>
        <v/>
      </c>
      <c r="FJ682" s="49" t="str">
        <f t="shared" si="1425"/>
        <v/>
      </c>
      <c r="FL682" s="49"/>
      <c r="FM682" s="49" t="str">
        <f t="shared" si="1426"/>
        <v/>
      </c>
      <c r="FN682" s="49" t="str">
        <f t="shared" si="1427"/>
        <v/>
      </c>
      <c r="FO682" s="49" t="str">
        <f t="shared" si="1428"/>
        <v/>
      </c>
      <c r="FP682" s="49" t="str">
        <f t="shared" si="1429"/>
        <v/>
      </c>
      <c r="FQ682" s="49" t="str">
        <f t="shared" si="1430"/>
        <v/>
      </c>
      <c r="FR682" s="49" t="str">
        <f t="shared" si="1431"/>
        <v/>
      </c>
      <c r="FS682" s="49" t="str">
        <f t="shared" si="1432"/>
        <v/>
      </c>
      <c r="FT682" s="49" t="str">
        <f t="shared" si="1433"/>
        <v/>
      </c>
      <c r="FV682" s="49"/>
      <c r="FW682" s="49" t="str">
        <f t="shared" si="1434"/>
        <v/>
      </c>
      <c r="FX682" s="49" t="str">
        <f t="shared" si="1435"/>
        <v/>
      </c>
      <c r="FY682" s="49" t="str">
        <f t="shared" si="1436"/>
        <v/>
      </c>
      <c r="FZ682" s="49" t="str">
        <f t="shared" si="1437"/>
        <v/>
      </c>
      <c r="GA682" s="49" t="str">
        <f t="shared" si="1438"/>
        <v/>
      </c>
      <c r="GB682" s="49" t="str">
        <f t="shared" si="1439"/>
        <v/>
      </c>
      <c r="GC682" s="49" t="str">
        <f t="shared" si="1440"/>
        <v/>
      </c>
      <c r="GD682" s="49" t="str">
        <f t="shared" si="1441"/>
        <v/>
      </c>
      <c r="GF682" s="49"/>
      <c r="GG682" s="49" t="str">
        <f t="shared" si="1442"/>
        <v/>
      </c>
      <c r="GH682" s="49" t="str">
        <f t="shared" si="1443"/>
        <v/>
      </c>
      <c r="GI682" s="49" t="str">
        <f t="shared" si="1444"/>
        <v/>
      </c>
      <c r="GJ682" s="49" t="str">
        <f t="shared" si="1445"/>
        <v/>
      </c>
      <c r="GK682" s="49" t="str">
        <f t="shared" si="1446"/>
        <v/>
      </c>
      <c r="GL682" s="49" t="str">
        <f t="shared" si="1447"/>
        <v/>
      </c>
      <c r="GM682" s="49" t="str">
        <f t="shared" si="1448"/>
        <v/>
      </c>
      <c r="GN682" s="49" t="str">
        <f t="shared" si="1449"/>
        <v/>
      </c>
      <c r="GP682" s="49"/>
      <c r="GQ682" s="49" t="str">
        <f t="shared" si="1450"/>
        <v/>
      </c>
      <c r="GR682" s="49" t="str">
        <f t="shared" si="1451"/>
        <v/>
      </c>
      <c r="GS682" s="49" t="str">
        <f t="shared" si="1452"/>
        <v/>
      </c>
      <c r="GT682" s="49" t="str">
        <f t="shared" si="1453"/>
        <v/>
      </c>
      <c r="GU682" s="49" t="str">
        <f t="shared" si="1454"/>
        <v/>
      </c>
      <c r="GV682" s="49" t="str">
        <f t="shared" si="1455"/>
        <v/>
      </c>
      <c r="GW682" s="49" t="str">
        <f t="shared" si="1456"/>
        <v/>
      </c>
      <c r="GX682" s="49" t="str">
        <f t="shared" si="1457"/>
        <v/>
      </c>
    </row>
    <row r="683" spans="17:206" x14ac:dyDescent="0.2">
      <c r="Q683" s="65">
        <v>43</v>
      </c>
      <c r="R683" s="201" t="str">
        <f>Syst_Typ5!DA70</f>
        <v/>
      </c>
      <c r="S683" s="201">
        <f>Syst_Typ5!F70</f>
        <v>0</v>
      </c>
      <c r="T683" s="53" t="str">
        <f>Syst_Typ5!W70</f>
        <v/>
      </c>
      <c r="U683" s="201">
        <f>Syst_Typ5!CT70</f>
        <v>0</v>
      </c>
      <c r="V683" s="53" t="str">
        <f>Syst_Typ5!X70</f>
        <v/>
      </c>
      <c r="W683" s="53" t="str">
        <f>Syst_Typ5!AW70</f>
        <v/>
      </c>
      <c r="X683" s="53">
        <f>Syst_Typ5!BF70</f>
        <v>0</v>
      </c>
      <c r="Y683" s="53">
        <f>Syst_Typ5!AZ70</f>
        <v>0</v>
      </c>
      <c r="AB683" s="49"/>
      <c r="AC683" s="49" t="str">
        <f t="shared" si="1314"/>
        <v/>
      </c>
      <c r="AD683" s="49" t="str">
        <f t="shared" si="1315"/>
        <v/>
      </c>
      <c r="AE683" s="49" t="str">
        <f t="shared" si="1316"/>
        <v/>
      </c>
      <c r="AF683" s="49" t="str">
        <f t="shared" si="1317"/>
        <v/>
      </c>
      <c r="AG683" s="49" t="str">
        <f t="shared" si="1318"/>
        <v/>
      </c>
      <c r="AH683" s="49" t="str">
        <f t="shared" si="1319"/>
        <v/>
      </c>
      <c r="AI683" s="49" t="str">
        <f t="shared" si="1320"/>
        <v/>
      </c>
      <c r="AJ683" s="49" t="str">
        <f t="shared" si="1321"/>
        <v/>
      </c>
      <c r="AL683" s="49"/>
      <c r="AM683" s="49" t="str">
        <f t="shared" si="1322"/>
        <v/>
      </c>
      <c r="AN683" s="49" t="str">
        <f t="shared" si="1323"/>
        <v/>
      </c>
      <c r="AO683" s="49" t="str">
        <f t="shared" si="1324"/>
        <v/>
      </c>
      <c r="AP683" s="49" t="str">
        <f t="shared" si="1325"/>
        <v/>
      </c>
      <c r="AQ683" s="49" t="str">
        <f t="shared" si="1326"/>
        <v/>
      </c>
      <c r="AR683" s="49" t="str">
        <f t="shared" si="1327"/>
        <v/>
      </c>
      <c r="AS683" s="49" t="str">
        <f t="shared" si="1328"/>
        <v/>
      </c>
      <c r="AT683" s="49" t="str">
        <f t="shared" si="1329"/>
        <v/>
      </c>
      <c r="AV683" s="49"/>
      <c r="AW683" s="49" t="str">
        <f t="shared" si="1330"/>
        <v/>
      </c>
      <c r="AX683" s="49" t="str">
        <f t="shared" si="1331"/>
        <v/>
      </c>
      <c r="AY683" s="49" t="str">
        <f t="shared" si="1332"/>
        <v/>
      </c>
      <c r="AZ683" s="49" t="str">
        <f t="shared" si="1333"/>
        <v/>
      </c>
      <c r="BA683" s="49" t="str">
        <f t="shared" si="1334"/>
        <v/>
      </c>
      <c r="BB683" s="49" t="str">
        <f t="shared" si="1335"/>
        <v/>
      </c>
      <c r="BC683" s="49" t="str">
        <f t="shared" si="1336"/>
        <v/>
      </c>
      <c r="BD683" s="49" t="str">
        <f t="shared" si="1337"/>
        <v/>
      </c>
      <c r="BF683" s="49"/>
      <c r="BG683" s="49" t="str">
        <f t="shared" si="1338"/>
        <v/>
      </c>
      <c r="BH683" s="49" t="str">
        <f t="shared" si="1339"/>
        <v/>
      </c>
      <c r="BI683" s="49" t="str">
        <f t="shared" si="1340"/>
        <v/>
      </c>
      <c r="BJ683" s="49" t="str">
        <f t="shared" si="1341"/>
        <v/>
      </c>
      <c r="BK683" s="49" t="str">
        <f t="shared" si="1342"/>
        <v/>
      </c>
      <c r="BL683" s="49" t="str">
        <f t="shared" si="1343"/>
        <v/>
      </c>
      <c r="BM683" s="49" t="str">
        <f t="shared" si="1344"/>
        <v/>
      </c>
      <c r="BN683" s="49" t="str">
        <f t="shared" si="1345"/>
        <v/>
      </c>
      <c r="BP683" s="49"/>
      <c r="BQ683" s="49" t="str">
        <f t="shared" si="1346"/>
        <v/>
      </c>
      <c r="BR683" s="49" t="str">
        <f t="shared" si="1347"/>
        <v/>
      </c>
      <c r="BS683" s="49" t="str">
        <f t="shared" si="1348"/>
        <v/>
      </c>
      <c r="BT683" s="49" t="str">
        <f t="shared" si="1349"/>
        <v/>
      </c>
      <c r="BU683" s="49" t="str">
        <f t="shared" si="1350"/>
        <v/>
      </c>
      <c r="BV683" s="49" t="str">
        <f t="shared" si="1351"/>
        <v/>
      </c>
      <c r="BW683" s="49" t="str">
        <f t="shared" si="1352"/>
        <v/>
      </c>
      <c r="BX683" s="49" t="str">
        <f t="shared" si="1353"/>
        <v/>
      </c>
      <c r="BZ683" s="49"/>
      <c r="CA683" s="49" t="str">
        <f t="shared" si="1354"/>
        <v/>
      </c>
      <c r="CB683" s="49" t="str">
        <f t="shared" si="1355"/>
        <v/>
      </c>
      <c r="CC683" s="49" t="str">
        <f t="shared" si="1356"/>
        <v/>
      </c>
      <c r="CD683" s="49" t="str">
        <f t="shared" si="1357"/>
        <v/>
      </c>
      <c r="CE683" s="49" t="str">
        <f t="shared" si="1358"/>
        <v/>
      </c>
      <c r="CF683" s="49" t="str">
        <f t="shared" si="1359"/>
        <v/>
      </c>
      <c r="CG683" s="49" t="str">
        <f t="shared" si="1360"/>
        <v/>
      </c>
      <c r="CH683" s="49" t="str">
        <f t="shared" si="1361"/>
        <v/>
      </c>
      <c r="CJ683" s="49"/>
      <c r="CK683" s="49" t="str">
        <f t="shared" si="1362"/>
        <v/>
      </c>
      <c r="CL683" s="49" t="str">
        <f t="shared" si="1363"/>
        <v/>
      </c>
      <c r="CM683" s="49" t="str">
        <f t="shared" si="1364"/>
        <v/>
      </c>
      <c r="CN683" s="49" t="str">
        <f t="shared" si="1365"/>
        <v/>
      </c>
      <c r="CO683" s="49" t="str">
        <f t="shared" si="1366"/>
        <v/>
      </c>
      <c r="CP683" s="49" t="str">
        <f t="shared" si="1367"/>
        <v/>
      </c>
      <c r="CQ683" s="49" t="str">
        <f t="shared" si="1368"/>
        <v/>
      </c>
      <c r="CR683" s="49" t="str">
        <f t="shared" si="1369"/>
        <v/>
      </c>
      <c r="CT683" s="49"/>
      <c r="CU683" s="49" t="str">
        <f t="shared" si="1370"/>
        <v/>
      </c>
      <c r="CV683" s="49" t="str">
        <f t="shared" si="1371"/>
        <v/>
      </c>
      <c r="CW683" s="49" t="str">
        <f t="shared" si="1372"/>
        <v/>
      </c>
      <c r="CX683" s="49" t="str">
        <f t="shared" si="1373"/>
        <v/>
      </c>
      <c r="CY683" s="49" t="str">
        <f t="shared" si="1374"/>
        <v/>
      </c>
      <c r="CZ683" s="49" t="str">
        <f t="shared" si="1375"/>
        <v/>
      </c>
      <c r="DA683" s="49" t="str">
        <f t="shared" si="1376"/>
        <v/>
      </c>
      <c r="DB683" s="49" t="str">
        <f t="shared" si="1377"/>
        <v/>
      </c>
      <c r="DD683" s="49"/>
      <c r="DE683" s="49" t="str">
        <f t="shared" si="1378"/>
        <v/>
      </c>
      <c r="DF683" s="49" t="str">
        <f t="shared" si="1379"/>
        <v/>
      </c>
      <c r="DG683" s="49" t="str">
        <f t="shared" si="1380"/>
        <v/>
      </c>
      <c r="DH683" s="49" t="str">
        <f t="shared" si="1381"/>
        <v/>
      </c>
      <c r="DI683" s="49" t="str">
        <f t="shared" si="1382"/>
        <v/>
      </c>
      <c r="DJ683" s="49" t="str">
        <f t="shared" si="1383"/>
        <v/>
      </c>
      <c r="DK683" s="49" t="str">
        <f t="shared" si="1384"/>
        <v/>
      </c>
      <c r="DL683" s="49" t="str">
        <f t="shared" si="1385"/>
        <v/>
      </c>
      <c r="DN683" s="49"/>
      <c r="DO683" s="49" t="str">
        <f t="shared" si="1386"/>
        <v/>
      </c>
      <c r="DP683" s="49" t="str">
        <f t="shared" si="1387"/>
        <v/>
      </c>
      <c r="DQ683" s="49" t="str">
        <f t="shared" si="1388"/>
        <v/>
      </c>
      <c r="DR683" s="49" t="str">
        <f t="shared" si="1389"/>
        <v/>
      </c>
      <c r="DS683" s="49" t="str">
        <f t="shared" si="1390"/>
        <v/>
      </c>
      <c r="DT683" s="49" t="str">
        <f t="shared" si="1391"/>
        <v/>
      </c>
      <c r="DU683" s="49" t="str">
        <f t="shared" si="1392"/>
        <v/>
      </c>
      <c r="DV683" s="49" t="str">
        <f t="shared" si="1393"/>
        <v/>
      </c>
      <c r="DX683" s="49"/>
      <c r="DY683" s="49" t="str">
        <f t="shared" si="1394"/>
        <v/>
      </c>
      <c r="DZ683" s="49" t="str">
        <f t="shared" si="1395"/>
        <v/>
      </c>
      <c r="EA683" s="49" t="str">
        <f t="shared" si="1396"/>
        <v/>
      </c>
      <c r="EB683" s="49" t="str">
        <f t="shared" si="1397"/>
        <v/>
      </c>
      <c r="EC683" s="49" t="str">
        <f t="shared" si="1398"/>
        <v/>
      </c>
      <c r="ED683" s="49" t="str">
        <f t="shared" si="1399"/>
        <v/>
      </c>
      <c r="EE683" s="49" t="str">
        <f t="shared" si="1400"/>
        <v/>
      </c>
      <c r="EF683" s="49" t="str">
        <f t="shared" si="1401"/>
        <v/>
      </c>
      <c r="EH683" s="49"/>
      <c r="EI683" s="49" t="str">
        <f t="shared" si="1402"/>
        <v/>
      </c>
      <c r="EJ683" s="49" t="str">
        <f t="shared" si="1403"/>
        <v/>
      </c>
      <c r="EK683" s="49" t="str">
        <f t="shared" si="1404"/>
        <v/>
      </c>
      <c r="EL683" s="49" t="str">
        <f t="shared" si="1405"/>
        <v/>
      </c>
      <c r="EM683" s="49" t="str">
        <f t="shared" si="1406"/>
        <v/>
      </c>
      <c r="EN683" s="49" t="str">
        <f t="shared" si="1407"/>
        <v/>
      </c>
      <c r="EO683" s="49" t="str">
        <f t="shared" si="1408"/>
        <v/>
      </c>
      <c r="EP683" s="49" t="str">
        <f t="shared" si="1409"/>
        <v/>
      </c>
      <c r="ER683" s="49"/>
      <c r="ES683" s="49" t="str">
        <f t="shared" si="1410"/>
        <v/>
      </c>
      <c r="ET683" s="49" t="str">
        <f t="shared" si="1411"/>
        <v/>
      </c>
      <c r="EU683" s="49" t="str">
        <f t="shared" si="1412"/>
        <v/>
      </c>
      <c r="EV683" s="49" t="str">
        <f t="shared" si="1413"/>
        <v/>
      </c>
      <c r="EW683" s="49" t="str">
        <f t="shared" si="1414"/>
        <v/>
      </c>
      <c r="EX683" s="49" t="str">
        <f t="shared" si="1415"/>
        <v/>
      </c>
      <c r="EY683" s="49" t="str">
        <f t="shared" si="1416"/>
        <v/>
      </c>
      <c r="EZ683" s="49" t="str">
        <f t="shared" si="1417"/>
        <v/>
      </c>
      <c r="FB683" s="49"/>
      <c r="FC683" s="49" t="str">
        <f t="shared" si="1418"/>
        <v/>
      </c>
      <c r="FD683" s="49" t="str">
        <f t="shared" si="1419"/>
        <v/>
      </c>
      <c r="FE683" s="49" t="str">
        <f t="shared" si="1420"/>
        <v/>
      </c>
      <c r="FF683" s="49" t="str">
        <f t="shared" si="1421"/>
        <v/>
      </c>
      <c r="FG683" s="49" t="str">
        <f t="shared" si="1422"/>
        <v/>
      </c>
      <c r="FH683" s="49" t="str">
        <f t="shared" si="1423"/>
        <v/>
      </c>
      <c r="FI683" s="49" t="str">
        <f t="shared" si="1424"/>
        <v/>
      </c>
      <c r="FJ683" s="49" t="str">
        <f t="shared" si="1425"/>
        <v/>
      </c>
      <c r="FL683" s="49"/>
      <c r="FM683" s="49" t="str">
        <f t="shared" si="1426"/>
        <v/>
      </c>
      <c r="FN683" s="49" t="str">
        <f t="shared" si="1427"/>
        <v/>
      </c>
      <c r="FO683" s="49" t="str">
        <f t="shared" si="1428"/>
        <v/>
      </c>
      <c r="FP683" s="49" t="str">
        <f t="shared" si="1429"/>
        <v/>
      </c>
      <c r="FQ683" s="49" t="str">
        <f t="shared" si="1430"/>
        <v/>
      </c>
      <c r="FR683" s="49" t="str">
        <f t="shared" si="1431"/>
        <v/>
      </c>
      <c r="FS683" s="49" t="str">
        <f t="shared" si="1432"/>
        <v/>
      </c>
      <c r="FT683" s="49" t="str">
        <f t="shared" si="1433"/>
        <v/>
      </c>
      <c r="FV683" s="49"/>
      <c r="FW683" s="49" t="str">
        <f t="shared" si="1434"/>
        <v/>
      </c>
      <c r="FX683" s="49" t="str">
        <f t="shared" si="1435"/>
        <v/>
      </c>
      <c r="FY683" s="49" t="str">
        <f t="shared" si="1436"/>
        <v/>
      </c>
      <c r="FZ683" s="49" t="str">
        <f t="shared" si="1437"/>
        <v/>
      </c>
      <c r="GA683" s="49" t="str">
        <f t="shared" si="1438"/>
        <v/>
      </c>
      <c r="GB683" s="49" t="str">
        <f t="shared" si="1439"/>
        <v/>
      </c>
      <c r="GC683" s="49" t="str">
        <f t="shared" si="1440"/>
        <v/>
      </c>
      <c r="GD683" s="49" t="str">
        <f t="shared" si="1441"/>
        <v/>
      </c>
      <c r="GF683" s="49"/>
      <c r="GG683" s="49" t="str">
        <f t="shared" si="1442"/>
        <v/>
      </c>
      <c r="GH683" s="49" t="str">
        <f t="shared" si="1443"/>
        <v/>
      </c>
      <c r="GI683" s="49" t="str">
        <f t="shared" si="1444"/>
        <v/>
      </c>
      <c r="GJ683" s="49" t="str">
        <f t="shared" si="1445"/>
        <v/>
      </c>
      <c r="GK683" s="49" t="str">
        <f t="shared" si="1446"/>
        <v/>
      </c>
      <c r="GL683" s="49" t="str">
        <f t="shared" si="1447"/>
        <v/>
      </c>
      <c r="GM683" s="49" t="str">
        <f t="shared" si="1448"/>
        <v/>
      </c>
      <c r="GN683" s="49" t="str">
        <f t="shared" si="1449"/>
        <v/>
      </c>
      <c r="GP683" s="49"/>
      <c r="GQ683" s="49" t="str">
        <f t="shared" si="1450"/>
        <v/>
      </c>
      <c r="GR683" s="49" t="str">
        <f t="shared" si="1451"/>
        <v/>
      </c>
      <c r="GS683" s="49" t="str">
        <f t="shared" si="1452"/>
        <v/>
      </c>
      <c r="GT683" s="49" t="str">
        <f t="shared" si="1453"/>
        <v/>
      </c>
      <c r="GU683" s="49" t="str">
        <f t="shared" si="1454"/>
        <v/>
      </c>
      <c r="GV683" s="49" t="str">
        <f t="shared" si="1455"/>
        <v/>
      </c>
      <c r="GW683" s="49" t="str">
        <f t="shared" si="1456"/>
        <v/>
      </c>
      <c r="GX683" s="49" t="str">
        <f t="shared" si="1457"/>
        <v/>
      </c>
    </row>
    <row r="684" spans="17:206" x14ac:dyDescent="0.2">
      <c r="Q684" s="65">
        <v>44</v>
      </c>
      <c r="R684" s="201" t="str">
        <f>Syst_Typ5!DA71</f>
        <v/>
      </c>
      <c r="S684" s="201">
        <f>Syst_Typ5!F71</f>
        <v>0</v>
      </c>
      <c r="T684" s="53" t="str">
        <f>Syst_Typ5!W71</f>
        <v/>
      </c>
      <c r="U684" s="201">
        <f>Syst_Typ5!CT71</f>
        <v>0</v>
      </c>
      <c r="V684" s="53" t="str">
        <f>Syst_Typ5!X71</f>
        <v/>
      </c>
      <c r="W684" s="53" t="str">
        <f>Syst_Typ5!AW71</f>
        <v/>
      </c>
      <c r="X684" s="53">
        <f>Syst_Typ5!BF71</f>
        <v>0</v>
      </c>
      <c r="Y684" s="53">
        <f>Syst_Typ5!AZ71</f>
        <v>0</v>
      </c>
      <c r="AB684" s="49"/>
      <c r="AC684" s="49" t="str">
        <f t="shared" si="1314"/>
        <v/>
      </c>
      <c r="AD684" s="49" t="str">
        <f t="shared" si="1315"/>
        <v/>
      </c>
      <c r="AE684" s="49" t="str">
        <f t="shared" si="1316"/>
        <v/>
      </c>
      <c r="AF684" s="49" t="str">
        <f t="shared" si="1317"/>
        <v/>
      </c>
      <c r="AG684" s="49" t="str">
        <f t="shared" si="1318"/>
        <v/>
      </c>
      <c r="AH684" s="49" t="str">
        <f t="shared" si="1319"/>
        <v/>
      </c>
      <c r="AI684" s="49" t="str">
        <f t="shared" si="1320"/>
        <v/>
      </c>
      <c r="AJ684" s="49" t="str">
        <f t="shared" si="1321"/>
        <v/>
      </c>
      <c r="AL684" s="49"/>
      <c r="AM684" s="49" t="str">
        <f t="shared" si="1322"/>
        <v/>
      </c>
      <c r="AN684" s="49" t="str">
        <f t="shared" si="1323"/>
        <v/>
      </c>
      <c r="AO684" s="49" t="str">
        <f t="shared" si="1324"/>
        <v/>
      </c>
      <c r="AP684" s="49" t="str">
        <f t="shared" si="1325"/>
        <v/>
      </c>
      <c r="AQ684" s="49" t="str">
        <f t="shared" si="1326"/>
        <v/>
      </c>
      <c r="AR684" s="49" t="str">
        <f t="shared" si="1327"/>
        <v/>
      </c>
      <c r="AS684" s="49" t="str">
        <f t="shared" si="1328"/>
        <v/>
      </c>
      <c r="AT684" s="49" t="str">
        <f t="shared" si="1329"/>
        <v/>
      </c>
      <c r="AV684" s="49"/>
      <c r="AW684" s="49" t="str">
        <f t="shared" si="1330"/>
        <v/>
      </c>
      <c r="AX684" s="49" t="str">
        <f t="shared" si="1331"/>
        <v/>
      </c>
      <c r="AY684" s="49" t="str">
        <f t="shared" si="1332"/>
        <v/>
      </c>
      <c r="AZ684" s="49" t="str">
        <f t="shared" si="1333"/>
        <v/>
      </c>
      <c r="BA684" s="49" t="str">
        <f t="shared" si="1334"/>
        <v/>
      </c>
      <c r="BB684" s="49" t="str">
        <f t="shared" si="1335"/>
        <v/>
      </c>
      <c r="BC684" s="49" t="str">
        <f t="shared" si="1336"/>
        <v/>
      </c>
      <c r="BD684" s="49" t="str">
        <f t="shared" si="1337"/>
        <v/>
      </c>
      <c r="BF684" s="49"/>
      <c r="BG684" s="49" t="str">
        <f t="shared" si="1338"/>
        <v/>
      </c>
      <c r="BH684" s="49" t="str">
        <f t="shared" si="1339"/>
        <v/>
      </c>
      <c r="BI684" s="49" t="str">
        <f t="shared" si="1340"/>
        <v/>
      </c>
      <c r="BJ684" s="49" t="str">
        <f t="shared" si="1341"/>
        <v/>
      </c>
      <c r="BK684" s="49" t="str">
        <f t="shared" si="1342"/>
        <v/>
      </c>
      <c r="BL684" s="49" t="str">
        <f t="shared" si="1343"/>
        <v/>
      </c>
      <c r="BM684" s="49" t="str">
        <f t="shared" si="1344"/>
        <v/>
      </c>
      <c r="BN684" s="49" t="str">
        <f t="shared" si="1345"/>
        <v/>
      </c>
      <c r="BP684" s="49"/>
      <c r="BQ684" s="49" t="str">
        <f t="shared" si="1346"/>
        <v/>
      </c>
      <c r="BR684" s="49" t="str">
        <f t="shared" si="1347"/>
        <v/>
      </c>
      <c r="BS684" s="49" t="str">
        <f t="shared" si="1348"/>
        <v/>
      </c>
      <c r="BT684" s="49" t="str">
        <f t="shared" si="1349"/>
        <v/>
      </c>
      <c r="BU684" s="49" t="str">
        <f t="shared" si="1350"/>
        <v/>
      </c>
      <c r="BV684" s="49" t="str">
        <f t="shared" si="1351"/>
        <v/>
      </c>
      <c r="BW684" s="49" t="str">
        <f t="shared" si="1352"/>
        <v/>
      </c>
      <c r="BX684" s="49" t="str">
        <f t="shared" si="1353"/>
        <v/>
      </c>
      <c r="BZ684" s="49"/>
      <c r="CA684" s="49" t="str">
        <f t="shared" si="1354"/>
        <v/>
      </c>
      <c r="CB684" s="49" t="str">
        <f t="shared" si="1355"/>
        <v/>
      </c>
      <c r="CC684" s="49" t="str">
        <f t="shared" si="1356"/>
        <v/>
      </c>
      <c r="CD684" s="49" t="str">
        <f t="shared" si="1357"/>
        <v/>
      </c>
      <c r="CE684" s="49" t="str">
        <f t="shared" si="1358"/>
        <v/>
      </c>
      <c r="CF684" s="49" t="str">
        <f t="shared" si="1359"/>
        <v/>
      </c>
      <c r="CG684" s="49" t="str">
        <f t="shared" si="1360"/>
        <v/>
      </c>
      <c r="CH684" s="49" t="str">
        <f t="shared" si="1361"/>
        <v/>
      </c>
      <c r="CJ684" s="49"/>
      <c r="CK684" s="49" t="str">
        <f t="shared" si="1362"/>
        <v/>
      </c>
      <c r="CL684" s="49" t="str">
        <f t="shared" si="1363"/>
        <v/>
      </c>
      <c r="CM684" s="49" t="str">
        <f t="shared" si="1364"/>
        <v/>
      </c>
      <c r="CN684" s="49" t="str">
        <f t="shared" si="1365"/>
        <v/>
      </c>
      <c r="CO684" s="49" t="str">
        <f t="shared" si="1366"/>
        <v/>
      </c>
      <c r="CP684" s="49" t="str">
        <f t="shared" si="1367"/>
        <v/>
      </c>
      <c r="CQ684" s="49" t="str">
        <f t="shared" si="1368"/>
        <v/>
      </c>
      <c r="CR684" s="49" t="str">
        <f t="shared" si="1369"/>
        <v/>
      </c>
      <c r="CT684" s="49"/>
      <c r="CU684" s="49" t="str">
        <f t="shared" si="1370"/>
        <v/>
      </c>
      <c r="CV684" s="49" t="str">
        <f t="shared" si="1371"/>
        <v/>
      </c>
      <c r="CW684" s="49" t="str">
        <f t="shared" si="1372"/>
        <v/>
      </c>
      <c r="CX684" s="49" t="str">
        <f t="shared" si="1373"/>
        <v/>
      </c>
      <c r="CY684" s="49" t="str">
        <f t="shared" si="1374"/>
        <v/>
      </c>
      <c r="CZ684" s="49" t="str">
        <f t="shared" si="1375"/>
        <v/>
      </c>
      <c r="DA684" s="49" t="str">
        <f t="shared" si="1376"/>
        <v/>
      </c>
      <c r="DB684" s="49" t="str">
        <f t="shared" si="1377"/>
        <v/>
      </c>
      <c r="DD684" s="49"/>
      <c r="DE684" s="49" t="str">
        <f t="shared" si="1378"/>
        <v/>
      </c>
      <c r="DF684" s="49" t="str">
        <f t="shared" si="1379"/>
        <v/>
      </c>
      <c r="DG684" s="49" t="str">
        <f t="shared" si="1380"/>
        <v/>
      </c>
      <c r="DH684" s="49" t="str">
        <f t="shared" si="1381"/>
        <v/>
      </c>
      <c r="DI684" s="49" t="str">
        <f t="shared" si="1382"/>
        <v/>
      </c>
      <c r="DJ684" s="49" t="str">
        <f t="shared" si="1383"/>
        <v/>
      </c>
      <c r="DK684" s="49" t="str">
        <f t="shared" si="1384"/>
        <v/>
      </c>
      <c r="DL684" s="49" t="str">
        <f t="shared" si="1385"/>
        <v/>
      </c>
      <c r="DN684" s="49"/>
      <c r="DO684" s="49" t="str">
        <f t="shared" si="1386"/>
        <v/>
      </c>
      <c r="DP684" s="49" t="str">
        <f t="shared" si="1387"/>
        <v/>
      </c>
      <c r="DQ684" s="49" t="str">
        <f t="shared" si="1388"/>
        <v/>
      </c>
      <c r="DR684" s="49" t="str">
        <f t="shared" si="1389"/>
        <v/>
      </c>
      <c r="DS684" s="49" t="str">
        <f t="shared" si="1390"/>
        <v/>
      </c>
      <c r="DT684" s="49" t="str">
        <f t="shared" si="1391"/>
        <v/>
      </c>
      <c r="DU684" s="49" t="str">
        <f t="shared" si="1392"/>
        <v/>
      </c>
      <c r="DV684" s="49" t="str">
        <f t="shared" si="1393"/>
        <v/>
      </c>
      <c r="DX684" s="49"/>
      <c r="DY684" s="49" t="str">
        <f t="shared" si="1394"/>
        <v/>
      </c>
      <c r="DZ684" s="49" t="str">
        <f t="shared" si="1395"/>
        <v/>
      </c>
      <c r="EA684" s="49" t="str">
        <f t="shared" si="1396"/>
        <v/>
      </c>
      <c r="EB684" s="49" t="str">
        <f t="shared" si="1397"/>
        <v/>
      </c>
      <c r="EC684" s="49" t="str">
        <f t="shared" si="1398"/>
        <v/>
      </c>
      <c r="ED684" s="49" t="str">
        <f t="shared" si="1399"/>
        <v/>
      </c>
      <c r="EE684" s="49" t="str">
        <f t="shared" si="1400"/>
        <v/>
      </c>
      <c r="EF684" s="49" t="str">
        <f t="shared" si="1401"/>
        <v/>
      </c>
      <c r="EH684" s="49"/>
      <c r="EI684" s="49" t="str">
        <f t="shared" si="1402"/>
        <v/>
      </c>
      <c r="EJ684" s="49" t="str">
        <f t="shared" si="1403"/>
        <v/>
      </c>
      <c r="EK684" s="49" t="str">
        <f t="shared" si="1404"/>
        <v/>
      </c>
      <c r="EL684" s="49" t="str">
        <f t="shared" si="1405"/>
        <v/>
      </c>
      <c r="EM684" s="49" t="str">
        <f t="shared" si="1406"/>
        <v/>
      </c>
      <c r="EN684" s="49" t="str">
        <f t="shared" si="1407"/>
        <v/>
      </c>
      <c r="EO684" s="49" t="str">
        <f t="shared" si="1408"/>
        <v/>
      </c>
      <c r="EP684" s="49" t="str">
        <f t="shared" si="1409"/>
        <v/>
      </c>
      <c r="ER684" s="49"/>
      <c r="ES684" s="49" t="str">
        <f t="shared" si="1410"/>
        <v/>
      </c>
      <c r="ET684" s="49" t="str">
        <f t="shared" si="1411"/>
        <v/>
      </c>
      <c r="EU684" s="49" t="str">
        <f t="shared" si="1412"/>
        <v/>
      </c>
      <c r="EV684" s="49" t="str">
        <f t="shared" si="1413"/>
        <v/>
      </c>
      <c r="EW684" s="49" t="str">
        <f t="shared" si="1414"/>
        <v/>
      </c>
      <c r="EX684" s="49" t="str">
        <f t="shared" si="1415"/>
        <v/>
      </c>
      <c r="EY684" s="49" t="str">
        <f t="shared" si="1416"/>
        <v/>
      </c>
      <c r="EZ684" s="49" t="str">
        <f t="shared" si="1417"/>
        <v/>
      </c>
      <c r="FB684" s="49"/>
      <c r="FC684" s="49" t="str">
        <f t="shared" si="1418"/>
        <v/>
      </c>
      <c r="FD684" s="49" t="str">
        <f t="shared" si="1419"/>
        <v/>
      </c>
      <c r="FE684" s="49" t="str">
        <f t="shared" si="1420"/>
        <v/>
      </c>
      <c r="FF684" s="49" t="str">
        <f t="shared" si="1421"/>
        <v/>
      </c>
      <c r="FG684" s="49" t="str">
        <f t="shared" si="1422"/>
        <v/>
      </c>
      <c r="FH684" s="49" t="str">
        <f t="shared" si="1423"/>
        <v/>
      </c>
      <c r="FI684" s="49" t="str">
        <f t="shared" si="1424"/>
        <v/>
      </c>
      <c r="FJ684" s="49" t="str">
        <f t="shared" si="1425"/>
        <v/>
      </c>
      <c r="FL684" s="49"/>
      <c r="FM684" s="49" t="str">
        <f t="shared" si="1426"/>
        <v/>
      </c>
      <c r="FN684" s="49" t="str">
        <f t="shared" si="1427"/>
        <v/>
      </c>
      <c r="FO684" s="49" t="str">
        <f t="shared" si="1428"/>
        <v/>
      </c>
      <c r="FP684" s="49" t="str">
        <f t="shared" si="1429"/>
        <v/>
      </c>
      <c r="FQ684" s="49" t="str">
        <f t="shared" si="1430"/>
        <v/>
      </c>
      <c r="FR684" s="49" t="str">
        <f t="shared" si="1431"/>
        <v/>
      </c>
      <c r="FS684" s="49" t="str">
        <f t="shared" si="1432"/>
        <v/>
      </c>
      <c r="FT684" s="49" t="str">
        <f t="shared" si="1433"/>
        <v/>
      </c>
      <c r="FV684" s="49"/>
      <c r="FW684" s="49" t="str">
        <f t="shared" si="1434"/>
        <v/>
      </c>
      <c r="FX684" s="49" t="str">
        <f t="shared" si="1435"/>
        <v/>
      </c>
      <c r="FY684" s="49" t="str">
        <f t="shared" si="1436"/>
        <v/>
      </c>
      <c r="FZ684" s="49" t="str">
        <f t="shared" si="1437"/>
        <v/>
      </c>
      <c r="GA684" s="49" t="str">
        <f t="shared" si="1438"/>
        <v/>
      </c>
      <c r="GB684" s="49" t="str">
        <f t="shared" si="1439"/>
        <v/>
      </c>
      <c r="GC684" s="49" t="str">
        <f t="shared" si="1440"/>
        <v/>
      </c>
      <c r="GD684" s="49" t="str">
        <f t="shared" si="1441"/>
        <v/>
      </c>
      <c r="GF684" s="49"/>
      <c r="GG684" s="49" t="str">
        <f t="shared" si="1442"/>
        <v/>
      </c>
      <c r="GH684" s="49" t="str">
        <f t="shared" si="1443"/>
        <v/>
      </c>
      <c r="GI684" s="49" t="str">
        <f t="shared" si="1444"/>
        <v/>
      </c>
      <c r="GJ684" s="49" t="str">
        <f t="shared" si="1445"/>
        <v/>
      </c>
      <c r="GK684" s="49" t="str">
        <f t="shared" si="1446"/>
        <v/>
      </c>
      <c r="GL684" s="49" t="str">
        <f t="shared" si="1447"/>
        <v/>
      </c>
      <c r="GM684" s="49" t="str">
        <f t="shared" si="1448"/>
        <v/>
      </c>
      <c r="GN684" s="49" t="str">
        <f t="shared" si="1449"/>
        <v/>
      </c>
      <c r="GP684" s="49"/>
      <c r="GQ684" s="49" t="str">
        <f t="shared" si="1450"/>
        <v/>
      </c>
      <c r="GR684" s="49" t="str">
        <f t="shared" si="1451"/>
        <v/>
      </c>
      <c r="GS684" s="49" t="str">
        <f t="shared" si="1452"/>
        <v/>
      </c>
      <c r="GT684" s="49" t="str">
        <f t="shared" si="1453"/>
        <v/>
      </c>
      <c r="GU684" s="49" t="str">
        <f t="shared" si="1454"/>
        <v/>
      </c>
      <c r="GV684" s="49" t="str">
        <f t="shared" si="1455"/>
        <v/>
      </c>
      <c r="GW684" s="49" t="str">
        <f t="shared" si="1456"/>
        <v/>
      </c>
      <c r="GX684" s="49" t="str">
        <f t="shared" si="1457"/>
        <v/>
      </c>
    </row>
    <row r="685" spans="17:206" x14ac:dyDescent="0.2">
      <c r="Q685" s="65">
        <v>45</v>
      </c>
      <c r="R685" s="201" t="str">
        <f>Syst_Typ5!DA72</f>
        <v/>
      </c>
      <c r="S685" s="201">
        <f>Syst_Typ5!F72</f>
        <v>0</v>
      </c>
      <c r="T685" s="53" t="str">
        <f>Syst_Typ5!W72</f>
        <v/>
      </c>
      <c r="U685" s="201">
        <f>Syst_Typ5!CT72</f>
        <v>0</v>
      </c>
      <c r="V685" s="53" t="str">
        <f>Syst_Typ5!X72</f>
        <v/>
      </c>
      <c r="W685" s="53" t="str">
        <f>Syst_Typ5!AW72</f>
        <v/>
      </c>
      <c r="X685" s="53">
        <f>Syst_Typ5!BF72</f>
        <v>0</v>
      </c>
      <c r="Y685" s="53">
        <f>Syst_Typ5!AZ72</f>
        <v>0</v>
      </c>
      <c r="AB685" s="49"/>
      <c r="AC685" s="49" t="str">
        <f t="shared" si="1314"/>
        <v/>
      </c>
      <c r="AD685" s="49" t="str">
        <f t="shared" si="1315"/>
        <v/>
      </c>
      <c r="AE685" s="49" t="str">
        <f t="shared" si="1316"/>
        <v/>
      </c>
      <c r="AF685" s="49" t="str">
        <f t="shared" si="1317"/>
        <v/>
      </c>
      <c r="AG685" s="49" t="str">
        <f t="shared" si="1318"/>
        <v/>
      </c>
      <c r="AH685" s="49" t="str">
        <f t="shared" si="1319"/>
        <v/>
      </c>
      <c r="AI685" s="49" t="str">
        <f t="shared" si="1320"/>
        <v/>
      </c>
      <c r="AJ685" s="49" t="str">
        <f t="shared" si="1321"/>
        <v/>
      </c>
      <c r="AL685" s="49"/>
      <c r="AM685" s="49" t="str">
        <f t="shared" si="1322"/>
        <v/>
      </c>
      <c r="AN685" s="49" t="str">
        <f t="shared" si="1323"/>
        <v/>
      </c>
      <c r="AO685" s="49" t="str">
        <f t="shared" si="1324"/>
        <v/>
      </c>
      <c r="AP685" s="49" t="str">
        <f t="shared" si="1325"/>
        <v/>
      </c>
      <c r="AQ685" s="49" t="str">
        <f t="shared" si="1326"/>
        <v/>
      </c>
      <c r="AR685" s="49" t="str">
        <f t="shared" si="1327"/>
        <v/>
      </c>
      <c r="AS685" s="49" t="str">
        <f t="shared" si="1328"/>
        <v/>
      </c>
      <c r="AT685" s="49" t="str">
        <f t="shared" si="1329"/>
        <v/>
      </c>
      <c r="AV685" s="49"/>
      <c r="AW685" s="49" t="str">
        <f t="shared" si="1330"/>
        <v/>
      </c>
      <c r="AX685" s="49" t="str">
        <f t="shared" si="1331"/>
        <v/>
      </c>
      <c r="AY685" s="49" t="str">
        <f t="shared" si="1332"/>
        <v/>
      </c>
      <c r="AZ685" s="49" t="str">
        <f t="shared" si="1333"/>
        <v/>
      </c>
      <c r="BA685" s="49" t="str">
        <f t="shared" si="1334"/>
        <v/>
      </c>
      <c r="BB685" s="49" t="str">
        <f t="shared" si="1335"/>
        <v/>
      </c>
      <c r="BC685" s="49" t="str">
        <f t="shared" si="1336"/>
        <v/>
      </c>
      <c r="BD685" s="49" t="str">
        <f t="shared" si="1337"/>
        <v/>
      </c>
      <c r="BF685" s="49"/>
      <c r="BG685" s="49" t="str">
        <f t="shared" si="1338"/>
        <v/>
      </c>
      <c r="BH685" s="49" t="str">
        <f t="shared" si="1339"/>
        <v/>
      </c>
      <c r="BI685" s="49" t="str">
        <f t="shared" si="1340"/>
        <v/>
      </c>
      <c r="BJ685" s="49" t="str">
        <f t="shared" si="1341"/>
        <v/>
      </c>
      <c r="BK685" s="49" t="str">
        <f t="shared" si="1342"/>
        <v/>
      </c>
      <c r="BL685" s="49" t="str">
        <f t="shared" si="1343"/>
        <v/>
      </c>
      <c r="BM685" s="49" t="str">
        <f t="shared" si="1344"/>
        <v/>
      </c>
      <c r="BN685" s="49" t="str">
        <f t="shared" si="1345"/>
        <v/>
      </c>
      <c r="BP685" s="49"/>
      <c r="BQ685" s="49" t="str">
        <f t="shared" si="1346"/>
        <v/>
      </c>
      <c r="BR685" s="49" t="str">
        <f t="shared" si="1347"/>
        <v/>
      </c>
      <c r="BS685" s="49" t="str">
        <f t="shared" si="1348"/>
        <v/>
      </c>
      <c r="BT685" s="49" t="str">
        <f t="shared" si="1349"/>
        <v/>
      </c>
      <c r="BU685" s="49" t="str">
        <f t="shared" si="1350"/>
        <v/>
      </c>
      <c r="BV685" s="49" t="str">
        <f t="shared" si="1351"/>
        <v/>
      </c>
      <c r="BW685" s="49" t="str">
        <f t="shared" si="1352"/>
        <v/>
      </c>
      <c r="BX685" s="49" t="str">
        <f t="shared" si="1353"/>
        <v/>
      </c>
      <c r="BZ685" s="49"/>
      <c r="CA685" s="49" t="str">
        <f t="shared" si="1354"/>
        <v/>
      </c>
      <c r="CB685" s="49" t="str">
        <f t="shared" si="1355"/>
        <v/>
      </c>
      <c r="CC685" s="49" t="str">
        <f t="shared" si="1356"/>
        <v/>
      </c>
      <c r="CD685" s="49" t="str">
        <f t="shared" si="1357"/>
        <v/>
      </c>
      <c r="CE685" s="49" t="str">
        <f t="shared" si="1358"/>
        <v/>
      </c>
      <c r="CF685" s="49" t="str">
        <f t="shared" si="1359"/>
        <v/>
      </c>
      <c r="CG685" s="49" t="str">
        <f t="shared" si="1360"/>
        <v/>
      </c>
      <c r="CH685" s="49" t="str">
        <f t="shared" si="1361"/>
        <v/>
      </c>
      <c r="CJ685" s="49"/>
      <c r="CK685" s="49" t="str">
        <f t="shared" si="1362"/>
        <v/>
      </c>
      <c r="CL685" s="49" t="str">
        <f t="shared" si="1363"/>
        <v/>
      </c>
      <c r="CM685" s="49" t="str">
        <f t="shared" si="1364"/>
        <v/>
      </c>
      <c r="CN685" s="49" t="str">
        <f t="shared" si="1365"/>
        <v/>
      </c>
      <c r="CO685" s="49" t="str">
        <f t="shared" si="1366"/>
        <v/>
      </c>
      <c r="CP685" s="49" t="str">
        <f t="shared" si="1367"/>
        <v/>
      </c>
      <c r="CQ685" s="49" t="str">
        <f t="shared" si="1368"/>
        <v/>
      </c>
      <c r="CR685" s="49" t="str">
        <f t="shared" si="1369"/>
        <v/>
      </c>
      <c r="CT685" s="49"/>
      <c r="CU685" s="49" t="str">
        <f t="shared" si="1370"/>
        <v/>
      </c>
      <c r="CV685" s="49" t="str">
        <f t="shared" si="1371"/>
        <v/>
      </c>
      <c r="CW685" s="49" t="str">
        <f t="shared" si="1372"/>
        <v/>
      </c>
      <c r="CX685" s="49" t="str">
        <f t="shared" si="1373"/>
        <v/>
      </c>
      <c r="CY685" s="49" t="str">
        <f t="shared" si="1374"/>
        <v/>
      </c>
      <c r="CZ685" s="49" t="str">
        <f t="shared" si="1375"/>
        <v/>
      </c>
      <c r="DA685" s="49" t="str">
        <f t="shared" si="1376"/>
        <v/>
      </c>
      <c r="DB685" s="49" t="str">
        <f t="shared" si="1377"/>
        <v/>
      </c>
      <c r="DD685" s="49"/>
      <c r="DE685" s="49" t="str">
        <f t="shared" si="1378"/>
        <v/>
      </c>
      <c r="DF685" s="49" t="str">
        <f t="shared" si="1379"/>
        <v/>
      </c>
      <c r="DG685" s="49" t="str">
        <f t="shared" si="1380"/>
        <v/>
      </c>
      <c r="DH685" s="49" t="str">
        <f t="shared" si="1381"/>
        <v/>
      </c>
      <c r="DI685" s="49" t="str">
        <f t="shared" si="1382"/>
        <v/>
      </c>
      <c r="DJ685" s="49" t="str">
        <f t="shared" si="1383"/>
        <v/>
      </c>
      <c r="DK685" s="49" t="str">
        <f t="shared" si="1384"/>
        <v/>
      </c>
      <c r="DL685" s="49" t="str">
        <f t="shared" si="1385"/>
        <v/>
      </c>
      <c r="DN685" s="49"/>
      <c r="DO685" s="49" t="str">
        <f t="shared" si="1386"/>
        <v/>
      </c>
      <c r="DP685" s="49" t="str">
        <f t="shared" si="1387"/>
        <v/>
      </c>
      <c r="DQ685" s="49" t="str">
        <f t="shared" si="1388"/>
        <v/>
      </c>
      <c r="DR685" s="49" t="str">
        <f t="shared" si="1389"/>
        <v/>
      </c>
      <c r="DS685" s="49" t="str">
        <f t="shared" si="1390"/>
        <v/>
      </c>
      <c r="DT685" s="49" t="str">
        <f t="shared" si="1391"/>
        <v/>
      </c>
      <c r="DU685" s="49" t="str">
        <f t="shared" si="1392"/>
        <v/>
      </c>
      <c r="DV685" s="49" t="str">
        <f t="shared" si="1393"/>
        <v/>
      </c>
      <c r="DX685" s="49"/>
      <c r="DY685" s="49" t="str">
        <f t="shared" si="1394"/>
        <v/>
      </c>
      <c r="DZ685" s="49" t="str">
        <f t="shared" si="1395"/>
        <v/>
      </c>
      <c r="EA685" s="49" t="str">
        <f t="shared" si="1396"/>
        <v/>
      </c>
      <c r="EB685" s="49" t="str">
        <f t="shared" si="1397"/>
        <v/>
      </c>
      <c r="EC685" s="49" t="str">
        <f t="shared" si="1398"/>
        <v/>
      </c>
      <c r="ED685" s="49" t="str">
        <f t="shared" si="1399"/>
        <v/>
      </c>
      <c r="EE685" s="49" t="str">
        <f t="shared" si="1400"/>
        <v/>
      </c>
      <c r="EF685" s="49" t="str">
        <f t="shared" si="1401"/>
        <v/>
      </c>
      <c r="EH685" s="49"/>
      <c r="EI685" s="49" t="str">
        <f t="shared" si="1402"/>
        <v/>
      </c>
      <c r="EJ685" s="49" t="str">
        <f t="shared" si="1403"/>
        <v/>
      </c>
      <c r="EK685" s="49" t="str">
        <f t="shared" si="1404"/>
        <v/>
      </c>
      <c r="EL685" s="49" t="str">
        <f t="shared" si="1405"/>
        <v/>
      </c>
      <c r="EM685" s="49" t="str">
        <f t="shared" si="1406"/>
        <v/>
      </c>
      <c r="EN685" s="49" t="str">
        <f t="shared" si="1407"/>
        <v/>
      </c>
      <c r="EO685" s="49" t="str">
        <f t="shared" si="1408"/>
        <v/>
      </c>
      <c r="EP685" s="49" t="str">
        <f t="shared" si="1409"/>
        <v/>
      </c>
      <c r="ER685" s="49"/>
      <c r="ES685" s="49" t="str">
        <f t="shared" si="1410"/>
        <v/>
      </c>
      <c r="ET685" s="49" t="str">
        <f t="shared" si="1411"/>
        <v/>
      </c>
      <c r="EU685" s="49" t="str">
        <f t="shared" si="1412"/>
        <v/>
      </c>
      <c r="EV685" s="49" t="str">
        <f t="shared" si="1413"/>
        <v/>
      </c>
      <c r="EW685" s="49" t="str">
        <f t="shared" si="1414"/>
        <v/>
      </c>
      <c r="EX685" s="49" t="str">
        <f t="shared" si="1415"/>
        <v/>
      </c>
      <c r="EY685" s="49" t="str">
        <f t="shared" si="1416"/>
        <v/>
      </c>
      <c r="EZ685" s="49" t="str">
        <f t="shared" si="1417"/>
        <v/>
      </c>
      <c r="FB685" s="49"/>
      <c r="FC685" s="49" t="str">
        <f t="shared" si="1418"/>
        <v/>
      </c>
      <c r="FD685" s="49" t="str">
        <f t="shared" si="1419"/>
        <v/>
      </c>
      <c r="FE685" s="49" t="str">
        <f t="shared" si="1420"/>
        <v/>
      </c>
      <c r="FF685" s="49" t="str">
        <f t="shared" si="1421"/>
        <v/>
      </c>
      <c r="FG685" s="49" t="str">
        <f t="shared" si="1422"/>
        <v/>
      </c>
      <c r="FH685" s="49" t="str">
        <f t="shared" si="1423"/>
        <v/>
      </c>
      <c r="FI685" s="49" t="str">
        <f t="shared" si="1424"/>
        <v/>
      </c>
      <c r="FJ685" s="49" t="str">
        <f t="shared" si="1425"/>
        <v/>
      </c>
      <c r="FL685" s="49"/>
      <c r="FM685" s="49" t="str">
        <f t="shared" si="1426"/>
        <v/>
      </c>
      <c r="FN685" s="49" t="str">
        <f t="shared" si="1427"/>
        <v/>
      </c>
      <c r="FO685" s="49" t="str">
        <f t="shared" si="1428"/>
        <v/>
      </c>
      <c r="FP685" s="49" t="str">
        <f t="shared" si="1429"/>
        <v/>
      </c>
      <c r="FQ685" s="49" t="str">
        <f t="shared" si="1430"/>
        <v/>
      </c>
      <c r="FR685" s="49" t="str">
        <f t="shared" si="1431"/>
        <v/>
      </c>
      <c r="FS685" s="49" t="str">
        <f t="shared" si="1432"/>
        <v/>
      </c>
      <c r="FT685" s="49" t="str">
        <f t="shared" si="1433"/>
        <v/>
      </c>
      <c r="FV685" s="49"/>
      <c r="FW685" s="49" t="str">
        <f t="shared" si="1434"/>
        <v/>
      </c>
      <c r="FX685" s="49" t="str">
        <f t="shared" si="1435"/>
        <v/>
      </c>
      <c r="FY685" s="49" t="str">
        <f t="shared" si="1436"/>
        <v/>
      </c>
      <c r="FZ685" s="49" t="str">
        <f t="shared" si="1437"/>
        <v/>
      </c>
      <c r="GA685" s="49" t="str">
        <f t="shared" si="1438"/>
        <v/>
      </c>
      <c r="GB685" s="49" t="str">
        <f t="shared" si="1439"/>
        <v/>
      </c>
      <c r="GC685" s="49" t="str">
        <f t="shared" si="1440"/>
        <v/>
      </c>
      <c r="GD685" s="49" t="str">
        <f t="shared" si="1441"/>
        <v/>
      </c>
      <c r="GF685" s="49"/>
      <c r="GG685" s="49" t="str">
        <f t="shared" si="1442"/>
        <v/>
      </c>
      <c r="GH685" s="49" t="str">
        <f t="shared" si="1443"/>
        <v/>
      </c>
      <c r="GI685" s="49" t="str">
        <f t="shared" si="1444"/>
        <v/>
      </c>
      <c r="GJ685" s="49" t="str">
        <f t="shared" si="1445"/>
        <v/>
      </c>
      <c r="GK685" s="49" t="str">
        <f t="shared" si="1446"/>
        <v/>
      </c>
      <c r="GL685" s="49" t="str">
        <f t="shared" si="1447"/>
        <v/>
      </c>
      <c r="GM685" s="49" t="str">
        <f t="shared" si="1448"/>
        <v/>
      </c>
      <c r="GN685" s="49" t="str">
        <f t="shared" si="1449"/>
        <v/>
      </c>
      <c r="GP685" s="49"/>
      <c r="GQ685" s="49" t="str">
        <f t="shared" si="1450"/>
        <v/>
      </c>
      <c r="GR685" s="49" t="str">
        <f t="shared" si="1451"/>
        <v/>
      </c>
      <c r="GS685" s="49" t="str">
        <f t="shared" si="1452"/>
        <v/>
      </c>
      <c r="GT685" s="49" t="str">
        <f t="shared" si="1453"/>
        <v/>
      </c>
      <c r="GU685" s="49" t="str">
        <f t="shared" si="1454"/>
        <v/>
      </c>
      <c r="GV685" s="49" t="str">
        <f t="shared" si="1455"/>
        <v/>
      </c>
      <c r="GW685" s="49" t="str">
        <f t="shared" si="1456"/>
        <v/>
      </c>
      <c r="GX685" s="49" t="str">
        <f t="shared" si="1457"/>
        <v/>
      </c>
    </row>
    <row r="686" spans="17:206" x14ac:dyDescent="0.2">
      <c r="Q686" s="65">
        <v>46</v>
      </c>
      <c r="R686" s="201" t="str">
        <f>Syst_Typ5!DA73</f>
        <v/>
      </c>
      <c r="S686" s="201">
        <f>Syst_Typ5!F73</f>
        <v>0</v>
      </c>
      <c r="T686" s="53" t="str">
        <f>Syst_Typ5!W73</f>
        <v/>
      </c>
      <c r="U686" s="201">
        <f>Syst_Typ5!CT73</f>
        <v>0</v>
      </c>
      <c r="V686" s="53" t="str">
        <f>Syst_Typ5!X73</f>
        <v/>
      </c>
      <c r="W686" s="53" t="str">
        <f>Syst_Typ5!AW73</f>
        <v/>
      </c>
      <c r="X686" s="53">
        <f>Syst_Typ5!BF73</f>
        <v>0</v>
      </c>
      <c r="Y686" s="53">
        <f>Syst_Typ5!AZ73</f>
        <v>0</v>
      </c>
      <c r="AB686" s="49"/>
      <c r="AC686" s="49" t="str">
        <f t="shared" si="1314"/>
        <v/>
      </c>
      <c r="AD686" s="49" t="str">
        <f t="shared" si="1315"/>
        <v/>
      </c>
      <c r="AE686" s="49" t="str">
        <f t="shared" si="1316"/>
        <v/>
      </c>
      <c r="AF686" s="49" t="str">
        <f t="shared" si="1317"/>
        <v/>
      </c>
      <c r="AG686" s="49" t="str">
        <f t="shared" si="1318"/>
        <v/>
      </c>
      <c r="AH686" s="49" t="str">
        <f t="shared" si="1319"/>
        <v/>
      </c>
      <c r="AI686" s="49" t="str">
        <f t="shared" si="1320"/>
        <v/>
      </c>
      <c r="AJ686" s="49" t="str">
        <f t="shared" si="1321"/>
        <v/>
      </c>
      <c r="AL686" s="49"/>
      <c r="AM686" s="49" t="str">
        <f t="shared" si="1322"/>
        <v/>
      </c>
      <c r="AN686" s="49" t="str">
        <f t="shared" si="1323"/>
        <v/>
      </c>
      <c r="AO686" s="49" t="str">
        <f t="shared" si="1324"/>
        <v/>
      </c>
      <c r="AP686" s="49" t="str">
        <f t="shared" si="1325"/>
        <v/>
      </c>
      <c r="AQ686" s="49" t="str">
        <f t="shared" si="1326"/>
        <v/>
      </c>
      <c r="AR686" s="49" t="str">
        <f t="shared" si="1327"/>
        <v/>
      </c>
      <c r="AS686" s="49" t="str">
        <f t="shared" si="1328"/>
        <v/>
      </c>
      <c r="AT686" s="49" t="str">
        <f t="shared" si="1329"/>
        <v/>
      </c>
      <c r="AV686" s="49"/>
      <c r="AW686" s="49" t="str">
        <f t="shared" si="1330"/>
        <v/>
      </c>
      <c r="AX686" s="49" t="str">
        <f t="shared" si="1331"/>
        <v/>
      </c>
      <c r="AY686" s="49" t="str">
        <f t="shared" si="1332"/>
        <v/>
      </c>
      <c r="AZ686" s="49" t="str">
        <f t="shared" si="1333"/>
        <v/>
      </c>
      <c r="BA686" s="49" t="str">
        <f t="shared" si="1334"/>
        <v/>
      </c>
      <c r="BB686" s="49" t="str">
        <f t="shared" si="1335"/>
        <v/>
      </c>
      <c r="BC686" s="49" t="str">
        <f t="shared" si="1336"/>
        <v/>
      </c>
      <c r="BD686" s="49" t="str">
        <f t="shared" si="1337"/>
        <v/>
      </c>
      <c r="BF686" s="49"/>
      <c r="BG686" s="49" t="str">
        <f t="shared" si="1338"/>
        <v/>
      </c>
      <c r="BH686" s="49" t="str">
        <f t="shared" si="1339"/>
        <v/>
      </c>
      <c r="BI686" s="49" t="str">
        <f t="shared" si="1340"/>
        <v/>
      </c>
      <c r="BJ686" s="49" t="str">
        <f t="shared" si="1341"/>
        <v/>
      </c>
      <c r="BK686" s="49" t="str">
        <f t="shared" si="1342"/>
        <v/>
      </c>
      <c r="BL686" s="49" t="str">
        <f t="shared" si="1343"/>
        <v/>
      </c>
      <c r="BM686" s="49" t="str">
        <f t="shared" si="1344"/>
        <v/>
      </c>
      <c r="BN686" s="49" t="str">
        <f t="shared" si="1345"/>
        <v/>
      </c>
      <c r="BP686" s="49"/>
      <c r="BQ686" s="49" t="str">
        <f t="shared" si="1346"/>
        <v/>
      </c>
      <c r="BR686" s="49" t="str">
        <f t="shared" si="1347"/>
        <v/>
      </c>
      <c r="BS686" s="49" t="str">
        <f t="shared" si="1348"/>
        <v/>
      </c>
      <c r="BT686" s="49" t="str">
        <f t="shared" si="1349"/>
        <v/>
      </c>
      <c r="BU686" s="49" t="str">
        <f t="shared" si="1350"/>
        <v/>
      </c>
      <c r="BV686" s="49" t="str">
        <f t="shared" si="1351"/>
        <v/>
      </c>
      <c r="BW686" s="49" t="str">
        <f t="shared" si="1352"/>
        <v/>
      </c>
      <c r="BX686" s="49" t="str">
        <f t="shared" si="1353"/>
        <v/>
      </c>
      <c r="BZ686" s="49"/>
      <c r="CA686" s="49" t="str">
        <f t="shared" si="1354"/>
        <v/>
      </c>
      <c r="CB686" s="49" t="str">
        <f t="shared" si="1355"/>
        <v/>
      </c>
      <c r="CC686" s="49" t="str">
        <f t="shared" si="1356"/>
        <v/>
      </c>
      <c r="CD686" s="49" t="str">
        <f t="shared" si="1357"/>
        <v/>
      </c>
      <c r="CE686" s="49" t="str">
        <f t="shared" si="1358"/>
        <v/>
      </c>
      <c r="CF686" s="49" t="str">
        <f t="shared" si="1359"/>
        <v/>
      </c>
      <c r="CG686" s="49" t="str">
        <f t="shared" si="1360"/>
        <v/>
      </c>
      <c r="CH686" s="49" t="str">
        <f t="shared" si="1361"/>
        <v/>
      </c>
      <c r="CJ686" s="49"/>
      <c r="CK686" s="49" t="str">
        <f t="shared" si="1362"/>
        <v/>
      </c>
      <c r="CL686" s="49" t="str">
        <f t="shared" si="1363"/>
        <v/>
      </c>
      <c r="CM686" s="49" t="str">
        <f t="shared" si="1364"/>
        <v/>
      </c>
      <c r="CN686" s="49" t="str">
        <f t="shared" si="1365"/>
        <v/>
      </c>
      <c r="CO686" s="49" t="str">
        <f t="shared" si="1366"/>
        <v/>
      </c>
      <c r="CP686" s="49" t="str">
        <f t="shared" si="1367"/>
        <v/>
      </c>
      <c r="CQ686" s="49" t="str">
        <f t="shared" si="1368"/>
        <v/>
      </c>
      <c r="CR686" s="49" t="str">
        <f t="shared" si="1369"/>
        <v/>
      </c>
      <c r="CT686" s="49"/>
      <c r="CU686" s="49" t="str">
        <f t="shared" si="1370"/>
        <v/>
      </c>
      <c r="CV686" s="49" t="str">
        <f t="shared" si="1371"/>
        <v/>
      </c>
      <c r="CW686" s="49" t="str">
        <f t="shared" si="1372"/>
        <v/>
      </c>
      <c r="CX686" s="49" t="str">
        <f t="shared" si="1373"/>
        <v/>
      </c>
      <c r="CY686" s="49" t="str">
        <f t="shared" si="1374"/>
        <v/>
      </c>
      <c r="CZ686" s="49" t="str">
        <f t="shared" si="1375"/>
        <v/>
      </c>
      <c r="DA686" s="49" t="str">
        <f t="shared" si="1376"/>
        <v/>
      </c>
      <c r="DB686" s="49" t="str">
        <f t="shared" si="1377"/>
        <v/>
      </c>
      <c r="DD686" s="49"/>
      <c r="DE686" s="49" t="str">
        <f t="shared" si="1378"/>
        <v/>
      </c>
      <c r="DF686" s="49" t="str">
        <f t="shared" si="1379"/>
        <v/>
      </c>
      <c r="DG686" s="49" t="str">
        <f t="shared" si="1380"/>
        <v/>
      </c>
      <c r="DH686" s="49" t="str">
        <f t="shared" si="1381"/>
        <v/>
      </c>
      <c r="DI686" s="49" t="str">
        <f t="shared" si="1382"/>
        <v/>
      </c>
      <c r="DJ686" s="49" t="str">
        <f t="shared" si="1383"/>
        <v/>
      </c>
      <c r="DK686" s="49" t="str">
        <f t="shared" si="1384"/>
        <v/>
      </c>
      <c r="DL686" s="49" t="str">
        <f t="shared" si="1385"/>
        <v/>
      </c>
      <c r="DN686" s="49"/>
      <c r="DO686" s="49" t="str">
        <f t="shared" si="1386"/>
        <v/>
      </c>
      <c r="DP686" s="49" t="str">
        <f t="shared" si="1387"/>
        <v/>
      </c>
      <c r="DQ686" s="49" t="str">
        <f t="shared" si="1388"/>
        <v/>
      </c>
      <c r="DR686" s="49" t="str">
        <f t="shared" si="1389"/>
        <v/>
      </c>
      <c r="DS686" s="49" t="str">
        <f t="shared" si="1390"/>
        <v/>
      </c>
      <c r="DT686" s="49" t="str">
        <f t="shared" si="1391"/>
        <v/>
      </c>
      <c r="DU686" s="49" t="str">
        <f t="shared" si="1392"/>
        <v/>
      </c>
      <c r="DV686" s="49" t="str">
        <f t="shared" si="1393"/>
        <v/>
      </c>
      <c r="DX686" s="49"/>
      <c r="DY686" s="49" t="str">
        <f t="shared" si="1394"/>
        <v/>
      </c>
      <c r="DZ686" s="49" t="str">
        <f t="shared" si="1395"/>
        <v/>
      </c>
      <c r="EA686" s="49" t="str">
        <f t="shared" si="1396"/>
        <v/>
      </c>
      <c r="EB686" s="49" t="str">
        <f t="shared" si="1397"/>
        <v/>
      </c>
      <c r="EC686" s="49" t="str">
        <f t="shared" si="1398"/>
        <v/>
      </c>
      <c r="ED686" s="49" t="str">
        <f t="shared" si="1399"/>
        <v/>
      </c>
      <c r="EE686" s="49" t="str">
        <f t="shared" si="1400"/>
        <v/>
      </c>
      <c r="EF686" s="49" t="str">
        <f t="shared" si="1401"/>
        <v/>
      </c>
      <c r="EH686" s="49"/>
      <c r="EI686" s="49" t="str">
        <f t="shared" si="1402"/>
        <v/>
      </c>
      <c r="EJ686" s="49" t="str">
        <f t="shared" si="1403"/>
        <v/>
      </c>
      <c r="EK686" s="49" t="str">
        <f t="shared" si="1404"/>
        <v/>
      </c>
      <c r="EL686" s="49" t="str">
        <f t="shared" si="1405"/>
        <v/>
      </c>
      <c r="EM686" s="49" t="str">
        <f t="shared" si="1406"/>
        <v/>
      </c>
      <c r="EN686" s="49" t="str">
        <f t="shared" si="1407"/>
        <v/>
      </c>
      <c r="EO686" s="49" t="str">
        <f t="shared" si="1408"/>
        <v/>
      </c>
      <c r="EP686" s="49" t="str">
        <f t="shared" si="1409"/>
        <v/>
      </c>
      <c r="ER686" s="49"/>
      <c r="ES686" s="49" t="str">
        <f t="shared" si="1410"/>
        <v/>
      </c>
      <c r="ET686" s="49" t="str">
        <f t="shared" si="1411"/>
        <v/>
      </c>
      <c r="EU686" s="49" t="str">
        <f t="shared" si="1412"/>
        <v/>
      </c>
      <c r="EV686" s="49" t="str">
        <f t="shared" si="1413"/>
        <v/>
      </c>
      <c r="EW686" s="49" t="str">
        <f t="shared" si="1414"/>
        <v/>
      </c>
      <c r="EX686" s="49" t="str">
        <f t="shared" si="1415"/>
        <v/>
      </c>
      <c r="EY686" s="49" t="str">
        <f t="shared" si="1416"/>
        <v/>
      </c>
      <c r="EZ686" s="49" t="str">
        <f t="shared" si="1417"/>
        <v/>
      </c>
      <c r="FB686" s="49"/>
      <c r="FC686" s="49" t="str">
        <f t="shared" si="1418"/>
        <v/>
      </c>
      <c r="FD686" s="49" t="str">
        <f t="shared" si="1419"/>
        <v/>
      </c>
      <c r="FE686" s="49" t="str">
        <f t="shared" si="1420"/>
        <v/>
      </c>
      <c r="FF686" s="49" t="str">
        <f t="shared" si="1421"/>
        <v/>
      </c>
      <c r="FG686" s="49" t="str">
        <f t="shared" si="1422"/>
        <v/>
      </c>
      <c r="FH686" s="49" t="str">
        <f t="shared" si="1423"/>
        <v/>
      </c>
      <c r="FI686" s="49" t="str">
        <f t="shared" si="1424"/>
        <v/>
      </c>
      <c r="FJ686" s="49" t="str">
        <f t="shared" si="1425"/>
        <v/>
      </c>
      <c r="FL686" s="49"/>
      <c r="FM686" s="49" t="str">
        <f t="shared" si="1426"/>
        <v/>
      </c>
      <c r="FN686" s="49" t="str">
        <f t="shared" si="1427"/>
        <v/>
      </c>
      <c r="FO686" s="49" t="str">
        <f t="shared" si="1428"/>
        <v/>
      </c>
      <c r="FP686" s="49" t="str">
        <f t="shared" si="1429"/>
        <v/>
      </c>
      <c r="FQ686" s="49" t="str">
        <f t="shared" si="1430"/>
        <v/>
      </c>
      <c r="FR686" s="49" t="str">
        <f t="shared" si="1431"/>
        <v/>
      </c>
      <c r="FS686" s="49" t="str">
        <f t="shared" si="1432"/>
        <v/>
      </c>
      <c r="FT686" s="49" t="str">
        <f t="shared" si="1433"/>
        <v/>
      </c>
      <c r="FV686" s="49"/>
      <c r="FW686" s="49" t="str">
        <f t="shared" si="1434"/>
        <v/>
      </c>
      <c r="FX686" s="49" t="str">
        <f t="shared" si="1435"/>
        <v/>
      </c>
      <c r="FY686" s="49" t="str">
        <f t="shared" si="1436"/>
        <v/>
      </c>
      <c r="FZ686" s="49" t="str">
        <f t="shared" si="1437"/>
        <v/>
      </c>
      <c r="GA686" s="49" t="str">
        <f t="shared" si="1438"/>
        <v/>
      </c>
      <c r="GB686" s="49" t="str">
        <f t="shared" si="1439"/>
        <v/>
      </c>
      <c r="GC686" s="49" t="str">
        <f t="shared" si="1440"/>
        <v/>
      </c>
      <c r="GD686" s="49" t="str">
        <f t="shared" si="1441"/>
        <v/>
      </c>
      <c r="GF686" s="49"/>
      <c r="GG686" s="49" t="str">
        <f t="shared" si="1442"/>
        <v/>
      </c>
      <c r="GH686" s="49" t="str">
        <f t="shared" si="1443"/>
        <v/>
      </c>
      <c r="GI686" s="49" t="str">
        <f t="shared" si="1444"/>
        <v/>
      </c>
      <c r="GJ686" s="49" t="str">
        <f t="shared" si="1445"/>
        <v/>
      </c>
      <c r="GK686" s="49" t="str">
        <f t="shared" si="1446"/>
        <v/>
      </c>
      <c r="GL686" s="49" t="str">
        <f t="shared" si="1447"/>
        <v/>
      </c>
      <c r="GM686" s="49" t="str">
        <f t="shared" si="1448"/>
        <v/>
      </c>
      <c r="GN686" s="49" t="str">
        <f t="shared" si="1449"/>
        <v/>
      </c>
      <c r="GP686" s="49"/>
      <c r="GQ686" s="49" t="str">
        <f t="shared" si="1450"/>
        <v/>
      </c>
      <c r="GR686" s="49" t="str">
        <f t="shared" si="1451"/>
        <v/>
      </c>
      <c r="GS686" s="49" t="str">
        <f t="shared" si="1452"/>
        <v/>
      </c>
      <c r="GT686" s="49" t="str">
        <f t="shared" si="1453"/>
        <v/>
      </c>
      <c r="GU686" s="49" t="str">
        <f t="shared" si="1454"/>
        <v/>
      </c>
      <c r="GV686" s="49" t="str">
        <f t="shared" si="1455"/>
        <v/>
      </c>
      <c r="GW686" s="49" t="str">
        <f t="shared" si="1456"/>
        <v/>
      </c>
      <c r="GX686" s="49" t="str">
        <f t="shared" si="1457"/>
        <v/>
      </c>
    </row>
    <row r="687" spans="17:206" x14ac:dyDescent="0.2">
      <c r="Q687" s="65">
        <v>47</v>
      </c>
      <c r="R687" s="201" t="str">
        <f>Syst_Typ5!DA74</f>
        <v/>
      </c>
      <c r="S687" s="201">
        <f>Syst_Typ5!F74</f>
        <v>0</v>
      </c>
      <c r="T687" s="53" t="str">
        <f>Syst_Typ5!W74</f>
        <v/>
      </c>
      <c r="U687" s="201">
        <f>Syst_Typ5!CT74</f>
        <v>0</v>
      </c>
      <c r="V687" s="53" t="str">
        <f>Syst_Typ5!X74</f>
        <v/>
      </c>
      <c r="W687" s="53" t="str">
        <f>Syst_Typ5!AW74</f>
        <v/>
      </c>
      <c r="X687" s="53">
        <f>Syst_Typ5!BF74</f>
        <v>0</v>
      </c>
      <c r="Y687" s="53">
        <f>Syst_Typ5!AZ74</f>
        <v>0</v>
      </c>
      <c r="AB687" s="49"/>
      <c r="AC687" s="49" t="str">
        <f t="shared" si="1314"/>
        <v/>
      </c>
      <c r="AD687" s="49" t="str">
        <f t="shared" si="1315"/>
        <v/>
      </c>
      <c r="AE687" s="49" t="str">
        <f t="shared" si="1316"/>
        <v/>
      </c>
      <c r="AF687" s="49" t="str">
        <f t="shared" si="1317"/>
        <v/>
      </c>
      <c r="AG687" s="49" t="str">
        <f t="shared" si="1318"/>
        <v/>
      </c>
      <c r="AH687" s="49" t="str">
        <f t="shared" si="1319"/>
        <v/>
      </c>
      <c r="AI687" s="49" t="str">
        <f t="shared" si="1320"/>
        <v/>
      </c>
      <c r="AJ687" s="49" t="str">
        <f t="shared" si="1321"/>
        <v/>
      </c>
      <c r="AL687" s="49"/>
      <c r="AM687" s="49" t="str">
        <f t="shared" si="1322"/>
        <v/>
      </c>
      <c r="AN687" s="49" t="str">
        <f t="shared" si="1323"/>
        <v/>
      </c>
      <c r="AO687" s="49" t="str">
        <f t="shared" si="1324"/>
        <v/>
      </c>
      <c r="AP687" s="49" t="str">
        <f t="shared" si="1325"/>
        <v/>
      </c>
      <c r="AQ687" s="49" t="str">
        <f t="shared" si="1326"/>
        <v/>
      </c>
      <c r="AR687" s="49" t="str">
        <f t="shared" si="1327"/>
        <v/>
      </c>
      <c r="AS687" s="49" t="str">
        <f t="shared" si="1328"/>
        <v/>
      </c>
      <c r="AT687" s="49" t="str">
        <f t="shared" si="1329"/>
        <v/>
      </c>
      <c r="AV687" s="49"/>
      <c r="AW687" s="49" t="str">
        <f t="shared" si="1330"/>
        <v/>
      </c>
      <c r="AX687" s="49" t="str">
        <f t="shared" si="1331"/>
        <v/>
      </c>
      <c r="AY687" s="49" t="str">
        <f t="shared" si="1332"/>
        <v/>
      </c>
      <c r="AZ687" s="49" t="str">
        <f t="shared" si="1333"/>
        <v/>
      </c>
      <c r="BA687" s="49" t="str">
        <f t="shared" si="1334"/>
        <v/>
      </c>
      <c r="BB687" s="49" t="str">
        <f t="shared" si="1335"/>
        <v/>
      </c>
      <c r="BC687" s="49" t="str">
        <f t="shared" si="1336"/>
        <v/>
      </c>
      <c r="BD687" s="49" t="str">
        <f t="shared" si="1337"/>
        <v/>
      </c>
      <c r="BF687" s="49"/>
      <c r="BG687" s="49" t="str">
        <f t="shared" si="1338"/>
        <v/>
      </c>
      <c r="BH687" s="49" t="str">
        <f t="shared" si="1339"/>
        <v/>
      </c>
      <c r="BI687" s="49" t="str">
        <f t="shared" si="1340"/>
        <v/>
      </c>
      <c r="BJ687" s="49" t="str">
        <f t="shared" si="1341"/>
        <v/>
      </c>
      <c r="BK687" s="49" t="str">
        <f t="shared" si="1342"/>
        <v/>
      </c>
      <c r="BL687" s="49" t="str">
        <f t="shared" si="1343"/>
        <v/>
      </c>
      <c r="BM687" s="49" t="str">
        <f t="shared" si="1344"/>
        <v/>
      </c>
      <c r="BN687" s="49" t="str">
        <f t="shared" si="1345"/>
        <v/>
      </c>
      <c r="BP687" s="49"/>
      <c r="BQ687" s="49" t="str">
        <f t="shared" si="1346"/>
        <v/>
      </c>
      <c r="BR687" s="49" t="str">
        <f t="shared" si="1347"/>
        <v/>
      </c>
      <c r="BS687" s="49" t="str">
        <f t="shared" si="1348"/>
        <v/>
      </c>
      <c r="BT687" s="49" t="str">
        <f t="shared" si="1349"/>
        <v/>
      </c>
      <c r="BU687" s="49" t="str">
        <f t="shared" si="1350"/>
        <v/>
      </c>
      <c r="BV687" s="49" t="str">
        <f t="shared" si="1351"/>
        <v/>
      </c>
      <c r="BW687" s="49" t="str">
        <f t="shared" si="1352"/>
        <v/>
      </c>
      <c r="BX687" s="49" t="str">
        <f t="shared" si="1353"/>
        <v/>
      </c>
      <c r="BZ687" s="49"/>
      <c r="CA687" s="49" t="str">
        <f t="shared" si="1354"/>
        <v/>
      </c>
      <c r="CB687" s="49" t="str">
        <f t="shared" si="1355"/>
        <v/>
      </c>
      <c r="CC687" s="49" t="str">
        <f t="shared" si="1356"/>
        <v/>
      </c>
      <c r="CD687" s="49" t="str">
        <f t="shared" si="1357"/>
        <v/>
      </c>
      <c r="CE687" s="49" t="str">
        <f t="shared" si="1358"/>
        <v/>
      </c>
      <c r="CF687" s="49" t="str">
        <f t="shared" si="1359"/>
        <v/>
      </c>
      <c r="CG687" s="49" t="str">
        <f t="shared" si="1360"/>
        <v/>
      </c>
      <c r="CH687" s="49" t="str">
        <f t="shared" si="1361"/>
        <v/>
      </c>
      <c r="CJ687" s="49"/>
      <c r="CK687" s="49" t="str">
        <f t="shared" si="1362"/>
        <v/>
      </c>
      <c r="CL687" s="49" t="str">
        <f t="shared" si="1363"/>
        <v/>
      </c>
      <c r="CM687" s="49" t="str">
        <f t="shared" si="1364"/>
        <v/>
      </c>
      <c r="CN687" s="49" t="str">
        <f t="shared" si="1365"/>
        <v/>
      </c>
      <c r="CO687" s="49" t="str">
        <f t="shared" si="1366"/>
        <v/>
      </c>
      <c r="CP687" s="49" t="str">
        <f t="shared" si="1367"/>
        <v/>
      </c>
      <c r="CQ687" s="49" t="str">
        <f t="shared" si="1368"/>
        <v/>
      </c>
      <c r="CR687" s="49" t="str">
        <f t="shared" si="1369"/>
        <v/>
      </c>
      <c r="CT687" s="49"/>
      <c r="CU687" s="49" t="str">
        <f t="shared" si="1370"/>
        <v/>
      </c>
      <c r="CV687" s="49" t="str">
        <f t="shared" si="1371"/>
        <v/>
      </c>
      <c r="CW687" s="49" t="str">
        <f t="shared" si="1372"/>
        <v/>
      </c>
      <c r="CX687" s="49" t="str">
        <f t="shared" si="1373"/>
        <v/>
      </c>
      <c r="CY687" s="49" t="str">
        <f t="shared" si="1374"/>
        <v/>
      </c>
      <c r="CZ687" s="49" t="str">
        <f t="shared" si="1375"/>
        <v/>
      </c>
      <c r="DA687" s="49" t="str">
        <f t="shared" si="1376"/>
        <v/>
      </c>
      <c r="DB687" s="49" t="str">
        <f t="shared" si="1377"/>
        <v/>
      </c>
      <c r="DD687" s="49"/>
      <c r="DE687" s="49" t="str">
        <f t="shared" si="1378"/>
        <v/>
      </c>
      <c r="DF687" s="49" t="str">
        <f t="shared" si="1379"/>
        <v/>
      </c>
      <c r="DG687" s="49" t="str">
        <f t="shared" si="1380"/>
        <v/>
      </c>
      <c r="DH687" s="49" t="str">
        <f t="shared" si="1381"/>
        <v/>
      </c>
      <c r="DI687" s="49" t="str">
        <f t="shared" si="1382"/>
        <v/>
      </c>
      <c r="DJ687" s="49" t="str">
        <f t="shared" si="1383"/>
        <v/>
      </c>
      <c r="DK687" s="49" t="str">
        <f t="shared" si="1384"/>
        <v/>
      </c>
      <c r="DL687" s="49" t="str">
        <f t="shared" si="1385"/>
        <v/>
      </c>
      <c r="DN687" s="49"/>
      <c r="DO687" s="49" t="str">
        <f t="shared" si="1386"/>
        <v/>
      </c>
      <c r="DP687" s="49" t="str">
        <f t="shared" si="1387"/>
        <v/>
      </c>
      <c r="DQ687" s="49" t="str">
        <f t="shared" si="1388"/>
        <v/>
      </c>
      <c r="DR687" s="49" t="str">
        <f t="shared" si="1389"/>
        <v/>
      </c>
      <c r="DS687" s="49" t="str">
        <f t="shared" si="1390"/>
        <v/>
      </c>
      <c r="DT687" s="49" t="str">
        <f t="shared" si="1391"/>
        <v/>
      </c>
      <c r="DU687" s="49" t="str">
        <f t="shared" si="1392"/>
        <v/>
      </c>
      <c r="DV687" s="49" t="str">
        <f t="shared" si="1393"/>
        <v/>
      </c>
      <c r="DX687" s="49"/>
      <c r="DY687" s="49" t="str">
        <f t="shared" si="1394"/>
        <v/>
      </c>
      <c r="DZ687" s="49" t="str">
        <f t="shared" si="1395"/>
        <v/>
      </c>
      <c r="EA687" s="49" t="str">
        <f t="shared" si="1396"/>
        <v/>
      </c>
      <c r="EB687" s="49" t="str">
        <f t="shared" si="1397"/>
        <v/>
      </c>
      <c r="EC687" s="49" t="str">
        <f t="shared" si="1398"/>
        <v/>
      </c>
      <c r="ED687" s="49" t="str">
        <f t="shared" si="1399"/>
        <v/>
      </c>
      <c r="EE687" s="49" t="str">
        <f t="shared" si="1400"/>
        <v/>
      </c>
      <c r="EF687" s="49" t="str">
        <f t="shared" si="1401"/>
        <v/>
      </c>
      <c r="EH687" s="49"/>
      <c r="EI687" s="49" t="str">
        <f t="shared" si="1402"/>
        <v/>
      </c>
      <c r="EJ687" s="49" t="str">
        <f t="shared" si="1403"/>
        <v/>
      </c>
      <c r="EK687" s="49" t="str">
        <f t="shared" si="1404"/>
        <v/>
      </c>
      <c r="EL687" s="49" t="str">
        <f t="shared" si="1405"/>
        <v/>
      </c>
      <c r="EM687" s="49" t="str">
        <f t="shared" si="1406"/>
        <v/>
      </c>
      <c r="EN687" s="49" t="str">
        <f t="shared" si="1407"/>
        <v/>
      </c>
      <c r="EO687" s="49" t="str">
        <f t="shared" si="1408"/>
        <v/>
      </c>
      <c r="EP687" s="49" t="str">
        <f t="shared" si="1409"/>
        <v/>
      </c>
      <c r="ER687" s="49"/>
      <c r="ES687" s="49" t="str">
        <f t="shared" si="1410"/>
        <v/>
      </c>
      <c r="ET687" s="49" t="str">
        <f t="shared" si="1411"/>
        <v/>
      </c>
      <c r="EU687" s="49" t="str">
        <f t="shared" si="1412"/>
        <v/>
      </c>
      <c r="EV687" s="49" t="str">
        <f t="shared" si="1413"/>
        <v/>
      </c>
      <c r="EW687" s="49" t="str">
        <f t="shared" si="1414"/>
        <v/>
      </c>
      <c r="EX687" s="49" t="str">
        <f t="shared" si="1415"/>
        <v/>
      </c>
      <c r="EY687" s="49" t="str">
        <f t="shared" si="1416"/>
        <v/>
      </c>
      <c r="EZ687" s="49" t="str">
        <f t="shared" si="1417"/>
        <v/>
      </c>
      <c r="FB687" s="49"/>
      <c r="FC687" s="49" t="str">
        <f t="shared" si="1418"/>
        <v/>
      </c>
      <c r="FD687" s="49" t="str">
        <f t="shared" si="1419"/>
        <v/>
      </c>
      <c r="FE687" s="49" t="str">
        <f t="shared" si="1420"/>
        <v/>
      </c>
      <c r="FF687" s="49" t="str">
        <f t="shared" si="1421"/>
        <v/>
      </c>
      <c r="FG687" s="49" t="str">
        <f t="shared" si="1422"/>
        <v/>
      </c>
      <c r="FH687" s="49" t="str">
        <f t="shared" si="1423"/>
        <v/>
      </c>
      <c r="FI687" s="49" t="str">
        <f t="shared" si="1424"/>
        <v/>
      </c>
      <c r="FJ687" s="49" t="str">
        <f t="shared" si="1425"/>
        <v/>
      </c>
      <c r="FL687" s="49"/>
      <c r="FM687" s="49" t="str">
        <f t="shared" si="1426"/>
        <v/>
      </c>
      <c r="FN687" s="49" t="str">
        <f t="shared" si="1427"/>
        <v/>
      </c>
      <c r="FO687" s="49" t="str">
        <f t="shared" si="1428"/>
        <v/>
      </c>
      <c r="FP687" s="49" t="str">
        <f t="shared" si="1429"/>
        <v/>
      </c>
      <c r="FQ687" s="49" t="str">
        <f t="shared" si="1430"/>
        <v/>
      </c>
      <c r="FR687" s="49" t="str">
        <f t="shared" si="1431"/>
        <v/>
      </c>
      <c r="FS687" s="49" t="str">
        <f t="shared" si="1432"/>
        <v/>
      </c>
      <c r="FT687" s="49" t="str">
        <f t="shared" si="1433"/>
        <v/>
      </c>
      <c r="FV687" s="49"/>
      <c r="FW687" s="49" t="str">
        <f t="shared" si="1434"/>
        <v/>
      </c>
      <c r="FX687" s="49" t="str">
        <f t="shared" si="1435"/>
        <v/>
      </c>
      <c r="FY687" s="49" t="str">
        <f t="shared" si="1436"/>
        <v/>
      </c>
      <c r="FZ687" s="49" t="str">
        <f t="shared" si="1437"/>
        <v/>
      </c>
      <c r="GA687" s="49" t="str">
        <f t="shared" si="1438"/>
        <v/>
      </c>
      <c r="GB687" s="49" t="str">
        <f t="shared" si="1439"/>
        <v/>
      </c>
      <c r="GC687" s="49" t="str">
        <f t="shared" si="1440"/>
        <v/>
      </c>
      <c r="GD687" s="49" t="str">
        <f t="shared" si="1441"/>
        <v/>
      </c>
      <c r="GF687" s="49"/>
      <c r="GG687" s="49" t="str">
        <f t="shared" si="1442"/>
        <v/>
      </c>
      <c r="GH687" s="49" t="str">
        <f t="shared" si="1443"/>
        <v/>
      </c>
      <c r="GI687" s="49" t="str">
        <f t="shared" si="1444"/>
        <v/>
      </c>
      <c r="GJ687" s="49" t="str">
        <f t="shared" si="1445"/>
        <v/>
      </c>
      <c r="GK687" s="49" t="str">
        <f t="shared" si="1446"/>
        <v/>
      </c>
      <c r="GL687" s="49" t="str">
        <f t="shared" si="1447"/>
        <v/>
      </c>
      <c r="GM687" s="49" t="str">
        <f t="shared" si="1448"/>
        <v/>
      </c>
      <c r="GN687" s="49" t="str">
        <f t="shared" si="1449"/>
        <v/>
      </c>
      <c r="GP687" s="49"/>
      <c r="GQ687" s="49" t="str">
        <f t="shared" si="1450"/>
        <v/>
      </c>
      <c r="GR687" s="49" t="str">
        <f t="shared" si="1451"/>
        <v/>
      </c>
      <c r="GS687" s="49" t="str">
        <f t="shared" si="1452"/>
        <v/>
      </c>
      <c r="GT687" s="49" t="str">
        <f t="shared" si="1453"/>
        <v/>
      </c>
      <c r="GU687" s="49" t="str">
        <f t="shared" si="1454"/>
        <v/>
      </c>
      <c r="GV687" s="49" t="str">
        <f t="shared" si="1455"/>
        <v/>
      </c>
      <c r="GW687" s="49" t="str">
        <f t="shared" si="1456"/>
        <v/>
      </c>
      <c r="GX687" s="49" t="str">
        <f t="shared" si="1457"/>
        <v/>
      </c>
    </row>
    <row r="688" spans="17:206" x14ac:dyDescent="0.2">
      <c r="Q688" s="65">
        <v>48</v>
      </c>
      <c r="R688" s="201" t="str">
        <f>Syst_Typ5!DA75</f>
        <v/>
      </c>
      <c r="S688" s="201">
        <f>Syst_Typ5!F75</f>
        <v>0</v>
      </c>
      <c r="T688" s="53" t="str">
        <f>Syst_Typ5!W75</f>
        <v/>
      </c>
      <c r="U688" s="201">
        <f>Syst_Typ5!CT75</f>
        <v>0</v>
      </c>
      <c r="V688" s="53" t="str">
        <f>Syst_Typ5!X75</f>
        <v/>
      </c>
      <c r="W688" s="53" t="str">
        <f>Syst_Typ5!AW75</f>
        <v/>
      </c>
      <c r="X688" s="53">
        <f>Syst_Typ5!BF75</f>
        <v>0</v>
      </c>
      <c r="Y688" s="53">
        <f>Syst_Typ5!AZ75</f>
        <v>0</v>
      </c>
      <c r="AB688" s="49"/>
      <c r="AC688" s="49" t="str">
        <f t="shared" si="1314"/>
        <v/>
      </c>
      <c r="AD688" s="49" t="str">
        <f t="shared" si="1315"/>
        <v/>
      </c>
      <c r="AE688" s="49" t="str">
        <f t="shared" si="1316"/>
        <v/>
      </c>
      <c r="AF688" s="49" t="str">
        <f t="shared" si="1317"/>
        <v/>
      </c>
      <c r="AG688" s="49" t="str">
        <f t="shared" si="1318"/>
        <v/>
      </c>
      <c r="AH688" s="49" t="str">
        <f t="shared" si="1319"/>
        <v/>
      </c>
      <c r="AI688" s="49" t="str">
        <f t="shared" si="1320"/>
        <v/>
      </c>
      <c r="AJ688" s="49" t="str">
        <f t="shared" si="1321"/>
        <v/>
      </c>
      <c r="AL688" s="49"/>
      <c r="AM688" s="49" t="str">
        <f t="shared" si="1322"/>
        <v/>
      </c>
      <c r="AN688" s="49" t="str">
        <f t="shared" si="1323"/>
        <v/>
      </c>
      <c r="AO688" s="49" t="str">
        <f t="shared" si="1324"/>
        <v/>
      </c>
      <c r="AP688" s="49" t="str">
        <f t="shared" si="1325"/>
        <v/>
      </c>
      <c r="AQ688" s="49" t="str">
        <f t="shared" si="1326"/>
        <v/>
      </c>
      <c r="AR688" s="49" t="str">
        <f t="shared" si="1327"/>
        <v/>
      </c>
      <c r="AS688" s="49" t="str">
        <f t="shared" si="1328"/>
        <v/>
      </c>
      <c r="AT688" s="49" t="str">
        <f t="shared" si="1329"/>
        <v/>
      </c>
      <c r="AV688" s="49"/>
      <c r="AW688" s="49" t="str">
        <f t="shared" si="1330"/>
        <v/>
      </c>
      <c r="AX688" s="49" t="str">
        <f t="shared" si="1331"/>
        <v/>
      </c>
      <c r="AY688" s="49" t="str">
        <f t="shared" si="1332"/>
        <v/>
      </c>
      <c r="AZ688" s="49" t="str">
        <f t="shared" si="1333"/>
        <v/>
      </c>
      <c r="BA688" s="49" t="str">
        <f t="shared" si="1334"/>
        <v/>
      </c>
      <c r="BB688" s="49" t="str">
        <f t="shared" si="1335"/>
        <v/>
      </c>
      <c r="BC688" s="49" t="str">
        <f t="shared" si="1336"/>
        <v/>
      </c>
      <c r="BD688" s="49" t="str">
        <f t="shared" si="1337"/>
        <v/>
      </c>
      <c r="BF688" s="49"/>
      <c r="BG688" s="49" t="str">
        <f t="shared" si="1338"/>
        <v/>
      </c>
      <c r="BH688" s="49" t="str">
        <f t="shared" si="1339"/>
        <v/>
      </c>
      <c r="BI688" s="49" t="str">
        <f t="shared" si="1340"/>
        <v/>
      </c>
      <c r="BJ688" s="49" t="str">
        <f t="shared" si="1341"/>
        <v/>
      </c>
      <c r="BK688" s="49" t="str">
        <f t="shared" si="1342"/>
        <v/>
      </c>
      <c r="BL688" s="49" t="str">
        <f t="shared" si="1343"/>
        <v/>
      </c>
      <c r="BM688" s="49" t="str">
        <f t="shared" si="1344"/>
        <v/>
      </c>
      <c r="BN688" s="49" t="str">
        <f t="shared" si="1345"/>
        <v/>
      </c>
      <c r="BP688" s="49"/>
      <c r="BQ688" s="49" t="str">
        <f t="shared" si="1346"/>
        <v/>
      </c>
      <c r="BR688" s="49" t="str">
        <f t="shared" si="1347"/>
        <v/>
      </c>
      <c r="BS688" s="49" t="str">
        <f t="shared" si="1348"/>
        <v/>
      </c>
      <c r="BT688" s="49" t="str">
        <f t="shared" si="1349"/>
        <v/>
      </c>
      <c r="BU688" s="49" t="str">
        <f t="shared" si="1350"/>
        <v/>
      </c>
      <c r="BV688" s="49" t="str">
        <f t="shared" si="1351"/>
        <v/>
      </c>
      <c r="BW688" s="49" t="str">
        <f t="shared" si="1352"/>
        <v/>
      </c>
      <c r="BX688" s="49" t="str">
        <f t="shared" si="1353"/>
        <v/>
      </c>
      <c r="BZ688" s="49"/>
      <c r="CA688" s="49" t="str">
        <f t="shared" si="1354"/>
        <v/>
      </c>
      <c r="CB688" s="49" t="str">
        <f t="shared" si="1355"/>
        <v/>
      </c>
      <c r="CC688" s="49" t="str">
        <f t="shared" si="1356"/>
        <v/>
      </c>
      <c r="CD688" s="49" t="str">
        <f t="shared" si="1357"/>
        <v/>
      </c>
      <c r="CE688" s="49" t="str">
        <f t="shared" si="1358"/>
        <v/>
      </c>
      <c r="CF688" s="49" t="str">
        <f t="shared" si="1359"/>
        <v/>
      </c>
      <c r="CG688" s="49" t="str">
        <f t="shared" si="1360"/>
        <v/>
      </c>
      <c r="CH688" s="49" t="str">
        <f t="shared" si="1361"/>
        <v/>
      </c>
      <c r="CJ688" s="49"/>
      <c r="CK688" s="49" t="str">
        <f t="shared" si="1362"/>
        <v/>
      </c>
      <c r="CL688" s="49" t="str">
        <f t="shared" si="1363"/>
        <v/>
      </c>
      <c r="CM688" s="49" t="str">
        <f t="shared" si="1364"/>
        <v/>
      </c>
      <c r="CN688" s="49" t="str">
        <f t="shared" si="1365"/>
        <v/>
      </c>
      <c r="CO688" s="49" t="str">
        <f t="shared" si="1366"/>
        <v/>
      </c>
      <c r="CP688" s="49" t="str">
        <f t="shared" si="1367"/>
        <v/>
      </c>
      <c r="CQ688" s="49" t="str">
        <f t="shared" si="1368"/>
        <v/>
      </c>
      <c r="CR688" s="49" t="str">
        <f t="shared" si="1369"/>
        <v/>
      </c>
      <c r="CT688" s="49"/>
      <c r="CU688" s="49" t="str">
        <f t="shared" si="1370"/>
        <v/>
      </c>
      <c r="CV688" s="49" t="str">
        <f t="shared" si="1371"/>
        <v/>
      </c>
      <c r="CW688" s="49" t="str">
        <f t="shared" si="1372"/>
        <v/>
      </c>
      <c r="CX688" s="49" t="str">
        <f t="shared" si="1373"/>
        <v/>
      </c>
      <c r="CY688" s="49" t="str">
        <f t="shared" si="1374"/>
        <v/>
      </c>
      <c r="CZ688" s="49" t="str">
        <f t="shared" si="1375"/>
        <v/>
      </c>
      <c r="DA688" s="49" t="str">
        <f t="shared" si="1376"/>
        <v/>
      </c>
      <c r="DB688" s="49" t="str">
        <f t="shared" si="1377"/>
        <v/>
      </c>
      <c r="DD688" s="49"/>
      <c r="DE688" s="49" t="str">
        <f t="shared" si="1378"/>
        <v/>
      </c>
      <c r="DF688" s="49" t="str">
        <f t="shared" si="1379"/>
        <v/>
      </c>
      <c r="DG688" s="49" t="str">
        <f t="shared" si="1380"/>
        <v/>
      </c>
      <c r="DH688" s="49" t="str">
        <f t="shared" si="1381"/>
        <v/>
      </c>
      <c r="DI688" s="49" t="str">
        <f t="shared" si="1382"/>
        <v/>
      </c>
      <c r="DJ688" s="49" t="str">
        <f t="shared" si="1383"/>
        <v/>
      </c>
      <c r="DK688" s="49" t="str">
        <f t="shared" si="1384"/>
        <v/>
      </c>
      <c r="DL688" s="49" t="str">
        <f t="shared" si="1385"/>
        <v/>
      </c>
      <c r="DN688" s="49"/>
      <c r="DO688" s="49" t="str">
        <f t="shared" si="1386"/>
        <v/>
      </c>
      <c r="DP688" s="49" t="str">
        <f t="shared" si="1387"/>
        <v/>
      </c>
      <c r="DQ688" s="49" t="str">
        <f t="shared" si="1388"/>
        <v/>
      </c>
      <c r="DR688" s="49" t="str">
        <f t="shared" si="1389"/>
        <v/>
      </c>
      <c r="DS688" s="49" t="str">
        <f t="shared" si="1390"/>
        <v/>
      </c>
      <c r="DT688" s="49" t="str">
        <f t="shared" si="1391"/>
        <v/>
      </c>
      <c r="DU688" s="49" t="str">
        <f t="shared" si="1392"/>
        <v/>
      </c>
      <c r="DV688" s="49" t="str">
        <f t="shared" si="1393"/>
        <v/>
      </c>
      <c r="DX688" s="49"/>
      <c r="DY688" s="49" t="str">
        <f t="shared" si="1394"/>
        <v/>
      </c>
      <c r="DZ688" s="49" t="str">
        <f t="shared" si="1395"/>
        <v/>
      </c>
      <c r="EA688" s="49" t="str">
        <f t="shared" si="1396"/>
        <v/>
      </c>
      <c r="EB688" s="49" t="str">
        <f t="shared" si="1397"/>
        <v/>
      </c>
      <c r="EC688" s="49" t="str">
        <f t="shared" si="1398"/>
        <v/>
      </c>
      <c r="ED688" s="49" t="str">
        <f t="shared" si="1399"/>
        <v/>
      </c>
      <c r="EE688" s="49" t="str">
        <f t="shared" si="1400"/>
        <v/>
      </c>
      <c r="EF688" s="49" t="str">
        <f t="shared" si="1401"/>
        <v/>
      </c>
      <c r="EH688" s="49"/>
      <c r="EI688" s="49" t="str">
        <f t="shared" si="1402"/>
        <v/>
      </c>
      <c r="EJ688" s="49" t="str">
        <f t="shared" si="1403"/>
        <v/>
      </c>
      <c r="EK688" s="49" t="str">
        <f t="shared" si="1404"/>
        <v/>
      </c>
      <c r="EL688" s="49" t="str">
        <f t="shared" si="1405"/>
        <v/>
      </c>
      <c r="EM688" s="49" t="str">
        <f t="shared" si="1406"/>
        <v/>
      </c>
      <c r="EN688" s="49" t="str">
        <f t="shared" si="1407"/>
        <v/>
      </c>
      <c r="EO688" s="49" t="str">
        <f t="shared" si="1408"/>
        <v/>
      </c>
      <c r="EP688" s="49" t="str">
        <f t="shared" si="1409"/>
        <v/>
      </c>
      <c r="ER688" s="49"/>
      <c r="ES688" s="49" t="str">
        <f t="shared" si="1410"/>
        <v/>
      </c>
      <c r="ET688" s="49" t="str">
        <f t="shared" si="1411"/>
        <v/>
      </c>
      <c r="EU688" s="49" t="str">
        <f t="shared" si="1412"/>
        <v/>
      </c>
      <c r="EV688" s="49" t="str">
        <f t="shared" si="1413"/>
        <v/>
      </c>
      <c r="EW688" s="49" t="str">
        <f t="shared" si="1414"/>
        <v/>
      </c>
      <c r="EX688" s="49" t="str">
        <f t="shared" si="1415"/>
        <v/>
      </c>
      <c r="EY688" s="49" t="str">
        <f t="shared" si="1416"/>
        <v/>
      </c>
      <c r="EZ688" s="49" t="str">
        <f t="shared" si="1417"/>
        <v/>
      </c>
      <c r="FB688" s="49"/>
      <c r="FC688" s="49" t="str">
        <f t="shared" si="1418"/>
        <v/>
      </c>
      <c r="FD688" s="49" t="str">
        <f t="shared" si="1419"/>
        <v/>
      </c>
      <c r="FE688" s="49" t="str">
        <f t="shared" si="1420"/>
        <v/>
      </c>
      <c r="FF688" s="49" t="str">
        <f t="shared" si="1421"/>
        <v/>
      </c>
      <c r="FG688" s="49" t="str">
        <f t="shared" si="1422"/>
        <v/>
      </c>
      <c r="FH688" s="49" t="str">
        <f t="shared" si="1423"/>
        <v/>
      </c>
      <c r="FI688" s="49" t="str">
        <f t="shared" si="1424"/>
        <v/>
      </c>
      <c r="FJ688" s="49" t="str">
        <f t="shared" si="1425"/>
        <v/>
      </c>
      <c r="FL688" s="49"/>
      <c r="FM688" s="49" t="str">
        <f t="shared" si="1426"/>
        <v/>
      </c>
      <c r="FN688" s="49" t="str">
        <f t="shared" si="1427"/>
        <v/>
      </c>
      <c r="FO688" s="49" t="str">
        <f t="shared" si="1428"/>
        <v/>
      </c>
      <c r="FP688" s="49" t="str">
        <f t="shared" si="1429"/>
        <v/>
      </c>
      <c r="FQ688" s="49" t="str">
        <f t="shared" si="1430"/>
        <v/>
      </c>
      <c r="FR688" s="49" t="str">
        <f t="shared" si="1431"/>
        <v/>
      </c>
      <c r="FS688" s="49" t="str">
        <f t="shared" si="1432"/>
        <v/>
      </c>
      <c r="FT688" s="49" t="str">
        <f t="shared" si="1433"/>
        <v/>
      </c>
      <c r="FV688" s="49"/>
      <c r="FW688" s="49" t="str">
        <f t="shared" si="1434"/>
        <v/>
      </c>
      <c r="FX688" s="49" t="str">
        <f t="shared" si="1435"/>
        <v/>
      </c>
      <c r="FY688" s="49" t="str">
        <f t="shared" si="1436"/>
        <v/>
      </c>
      <c r="FZ688" s="49" t="str">
        <f t="shared" si="1437"/>
        <v/>
      </c>
      <c r="GA688" s="49" t="str">
        <f t="shared" si="1438"/>
        <v/>
      </c>
      <c r="GB688" s="49" t="str">
        <f t="shared" si="1439"/>
        <v/>
      </c>
      <c r="GC688" s="49" t="str">
        <f t="shared" si="1440"/>
        <v/>
      </c>
      <c r="GD688" s="49" t="str">
        <f t="shared" si="1441"/>
        <v/>
      </c>
      <c r="GF688" s="49"/>
      <c r="GG688" s="49" t="str">
        <f t="shared" si="1442"/>
        <v/>
      </c>
      <c r="GH688" s="49" t="str">
        <f t="shared" si="1443"/>
        <v/>
      </c>
      <c r="GI688" s="49" t="str">
        <f t="shared" si="1444"/>
        <v/>
      </c>
      <c r="GJ688" s="49" t="str">
        <f t="shared" si="1445"/>
        <v/>
      </c>
      <c r="GK688" s="49" t="str">
        <f t="shared" si="1446"/>
        <v/>
      </c>
      <c r="GL688" s="49" t="str">
        <f t="shared" si="1447"/>
        <v/>
      </c>
      <c r="GM688" s="49" t="str">
        <f t="shared" si="1448"/>
        <v/>
      </c>
      <c r="GN688" s="49" t="str">
        <f t="shared" si="1449"/>
        <v/>
      </c>
      <c r="GP688" s="49"/>
      <c r="GQ688" s="49" t="str">
        <f t="shared" si="1450"/>
        <v/>
      </c>
      <c r="GR688" s="49" t="str">
        <f t="shared" si="1451"/>
        <v/>
      </c>
      <c r="GS688" s="49" t="str">
        <f t="shared" si="1452"/>
        <v/>
      </c>
      <c r="GT688" s="49" t="str">
        <f t="shared" si="1453"/>
        <v/>
      </c>
      <c r="GU688" s="49" t="str">
        <f t="shared" si="1454"/>
        <v/>
      </c>
      <c r="GV688" s="49" t="str">
        <f t="shared" si="1455"/>
        <v/>
      </c>
      <c r="GW688" s="49" t="str">
        <f t="shared" si="1456"/>
        <v/>
      </c>
      <c r="GX688" s="49" t="str">
        <f t="shared" si="1457"/>
        <v/>
      </c>
    </row>
    <row r="689" spans="17:206" x14ac:dyDescent="0.2">
      <c r="Q689" s="65">
        <v>49</v>
      </c>
      <c r="R689" s="201" t="str">
        <f>Syst_Typ5!DA76</f>
        <v/>
      </c>
      <c r="S689" s="201">
        <f>Syst_Typ5!F76</f>
        <v>0</v>
      </c>
      <c r="T689" s="53" t="str">
        <f>Syst_Typ5!W76</f>
        <v/>
      </c>
      <c r="U689" s="201">
        <f>Syst_Typ5!CT76</f>
        <v>0</v>
      </c>
      <c r="V689" s="53" t="str">
        <f>Syst_Typ5!X76</f>
        <v/>
      </c>
      <c r="W689" s="53" t="str">
        <f>Syst_Typ5!AW76</f>
        <v/>
      </c>
      <c r="X689" s="53">
        <f>Syst_Typ5!BF76</f>
        <v>0</v>
      </c>
      <c r="Y689" s="53">
        <f>Syst_Typ5!AZ76</f>
        <v>0</v>
      </c>
      <c r="AB689" s="49"/>
      <c r="AC689" s="49" t="str">
        <f t="shared" si="1314"/>
        <v/>
      </c>
      <c r="AD689" s="49" t="str">
        <f t="shared" si="1315"/>
        <v/>
      </c>
      <c r="AE689" s="49" t="str">
        <f t="shared" si="1316"/>
        <v/>
      </c>
      <c r="AF689" s="49" t="str">
        <f t="shared" si="1317"/>
        <v/>
      </c>
      <c r="AG689" s="49" t="str">
        <f t="shared" si="1318"/>
        <v/>
      </c>
      <c r="AH689" s="49" t="str">
        <f t="shared" si="1319"/>
        <v/>
      </c>
      <c r="AI689" s="49" t="str">
        <f t="shared" si="1320"/>
        <v/>
      </c>
      <c r="AJ689" s="49" t="str">
        <f t="shared" si="1321"/>
        <v/>
      </c>
      <c r="AL689" s="49"/>
      <c r="AM689" s="49" t="str">
        <f t="shared" si="1322"/>
        <v/>
      </c>
      <c r="AN689" s="49" t="str">
        <f t="shared" si="1323"/>
        <v/>
      </c>
      <c r="AO689" s="49" t="str">
        <f t="shared" si="1324"/>
        <v/>
      </c>
      <c r="AP689" s="49" t="str">
        <f t="shared" si="1325"/>
        <v/>
      </c>
      <c r="AQ689" s="49" t="str">
        <f t="shared" si="1326"/>
        <v/>
      </c>
      <c r="AR689" s="49" t="str">
        <f t="shared" si="1327"/>
        <v/>
      </c>
      <c r="AS689" s="49" t="str">
        <f t="shared" si="1328"/>
        <v/>
      </c>
      <c r="AT689" s="49" t="str">
        <f t="shared" si="1329"/>
        <v/>
      </c>
      <c r="AV689" s="49"/>
      <c r="AW689" s="49" t="str">
        <f t="shared" si="1330"/>
        <v/>
      </c>
      <c r="AX689" s="49" t="str">
        <f t="shared" si="1331"/>
        <v/>
      </c>
      <c r="AY689" s="49" t="str">
        <f t="shared" si="1332"/>
        <v/>
      </c>
      <c r="AZ689" s="49" t="str">
        <f t="shared" si="1333"/>
        <v/>
      </c>
      <c r="BA689" s="49" t="str">
        <f t="shared" si="1334"/>
        <v/>
      </c>
      <c r="BB689" s="49" t="str">
        <f t="shared" si="1335"/>
        <v/>
      </c>
      <c r="BC689" s="49" t="str">
        <f t="shared" si="1336"/>
        <v/>
      </c>
      <c r="BD689" s="49" t="str">
        <f t="shared" si="1337"/>
        <v/>
      </c>
      <c r="BF689" s="49"/>
      <c r="BG689" s="49" t="str">
        <f t="shared" si="1338"/>
        <v/>
      </c>
      <c r="BH689" s="49" t="str">
        <f t="shared" si="1339"/>
        <v/>
      </c>
      <c r="BI689" s="49" t="str">
        <f t="shared" si="1340"/>
        <v/>
      </c>
      <c r="BJ689" s="49" t="str">
        <f t="shared" si="1341"/>
        <v/>
      </c>
      <c r="BK689" s="49" t="str">
        <f t="shared" si="1342"/>
        <v/>
      </c>
      <c r="BL689" s="49" t="str">
        <f t="shared" si="1343"/>
        <v/>
      </c>
      <c r="BM689" s="49" t="str">
        <f t="shared" si="1344"/>
        <v/>
      </c>
      <c r="BN689" s="49" t="str">
        <f t="shared" si="1345"/>
        <v/>
      </c>
      <c r="BP689" s="49"/>
      <c r="BQ689" s="49" t="str">
        <f t="shared" si="1346"/>
        <v/>
      </c>
      <c r="BR689" s="49" t="str">
        <f t="shared" si="1347"/>
        <v/>
      </c>
      <c r="BS689" s="49" t="str">
        <f t="shared" si="1348"/>
        <v/>
      </c>
      <c r="BT689" s="49" t="str">
        <f t="shared" si="1349"/>
        <v/>
      </c>
      <c r="BU689" s="49" t="str">
        <f t="shared" si="1350"/>
        <v/>
      </c>
      <c r="BV689" s="49" t="str">
        <f t="shared" si="1351"/>
        <v/>
      </c>
      <c r="BW689" s="49" t="str">
        <f t="shared" si="1352"/>
        <v/>
      </c>
      <c r="BX689" s="49" t="str">
        <f t="shared" si="1353"/>
        <v/>
      </c>
      <c r="BZ689" s="49"/>
      <c r="CA689" s="49" t="str">
        <f t="shared" si="1354"/>
        <v/>
      </c>
      <c r="CB689" s="49" t="str">
        <f t="shared" si="1355"/>
        <v/>
      </c>
      <c r="CC689" s="49" t="str">
        <f t="shared" si="1356"/>
        <v/>
      </c>
      <c r="CD689" s="49" t="str">
        <f t="shared" si="1357"/>
        <v/>
      </c>
      <c r="CE689" s="49" t="str">
        <f t="shared" si="1358"/>
        <v/>
      </c>
      <c r="CF689" s="49" t="str">
        <f t="shared" si="1359"/>
        <v/>
      </c>
      <c r="CG689" s="49" t="str">
        <f t="shared" si="1360"/>
        <v/>
      </c>
      <c r="CH689" s="49" t="str">
        <f t="shared" si="1361"/>
        <v/>
      </c>
      <c r="CJ689" s="49"/>
      <c r="CK689" s="49" t="str">
        <f t="shared" si="1362"/>
        <v/>
      </c>
      <c r="CL689" s="49" t="str">
        <f t="shared" si="1363"/>
        <v/>
      </c>
      <c r="CM689" s="49" t="str">
        <f t="shared" si="1364"/>
        <v/>
      </c>
      <c r="CN689" s="49" t="str">
        <f t="shared" si="1365"/>
        <v/>
      </c>
      <c r="CO689" s="49" t="str">
        <f t="shared" si="1366"/>
        <v/>
      </c>
      <c r="CP689" s="49" t="str">
        <f t="shared" si="1367"/>
        <v/>
      </c>
      <c r="CQ689" s="49" t="str">
        <f t="shared" si="1368"/>
        <v/>
      </c>
      <c r="CR689" s="49" t="str">
        <f t="shared" si="1369"/>
        <v/>
      </c>
      <c r="CT689" s="49"/>
      <c r="CU689" s="49" t="str">
        <f t="shared" si="1370"/>
        <v/>
      </c>
      <c r="CV689" s="49" t="str">
        <f t="shared" si="1371"/>
        <v/>
      </c>
      <c r="CW689" s="49" t="str">
        <f t="shared" si="1372"/>
        <v/>
      </c>
      <c r="CX689" s="49" t="str">
        <f t="shared" si="1373"/>
        <v/>
      </c>
      <c r="CY689" s="49" t="str">
        <f t="shared" si="1374"/>
        <v/>
      </c>
      <c r="CZ689" s="49" t="str">
        <f t="shared" si="1375"/>
        <v/>
      </c>
      <c r="DA689" s="49" t="str">
        <f t="shared" si="1376"/>
        <v/>
      </c>
      <c r="DB689" s="49" t="str">
        <f t="shared" si="1377"/>
        <v/>
      </c>
      <c r="DD689" s="49"/>
      <c r="DE689" s="49" t="str">
        <f t="shared" si="1378"/>
        <v/>
      </c>
      <c r="DF689" s="49" t="str">
        <f t="shared" si="1379"/>
        <v/>
      </c>
      <c r="DG689" s="49" t="str">
        <f t="shared" si="1380"/>
        <v/>
      </c>
      <c r="DH689" s="49" t="str">
        <f t="shared" si="1381"/>
        <v/>
      </c>
      <c r="DI689" s="49" t="str">
        <f t="shared" si="1382"/>
        <v/>
      </c>
      <c r="DJ689" s="49" t="str">
        <f t="shared" si="1383"/>
        <v/>
      </c>
      <c r="DK689" s="49" t="str">
        <f t="shared" si="1384"/>
        <v/>
      </c>
      <c r="DL689" s="49" t="str">
        <f t="shared" si="1385"/>
        <v/>
      </c>
      <c r="DN689" s="49"/>
      <c r="DO689" s="49" t="str">
        <f t="shared" si="1386"/>
        <v/>
      </c>
      <c r="DP689" s="49" t="str">
        <f t="shared" si="1387"/>
        <v/>
      </c>
      <c r="DQ689" s="49" t="str">
        <f t="shared" si="1388"/>
        <v/>
      </c>
      <c r="DR689" s="49" t="str">
        <f t="shared" si="1389"/>
        <v/>
      </c>
      <c r="DS689" s="49" t="str">
        <f t="shared" si="1390"/>
        <v/>
      </c>
      <c r="DT689" s="49" t="str">
        <f t="shared" si="1391"/>
        <v/>
      </c>
      <c r="DU689" s="49" t="str">
        <f t="shared" si="1392"/>
        <v/>
      </c>
      <c r="DV689" s="49" t="str">
        <f t="shared" si="1393"/>
        <v/>
      </c>
      <c r="DX689" s="49"/>
      <c r="DY689" s="49" t="str">
        <f t="shared" si="1394"/>
        <v/>
      </c>
      <c r="DZ689" s="49" t="str">
        <f t="shared" si="1395"/>
        <v/>
      </c>
      <c r="EA689" s="49" t="str">
        <f t="shared" si="1396"/>
        <v/>
      </c>
      <c r="EB689" s="49" t="str">
        <f t="shared" si="1397"/>
        <v/>
      </c>
      <c r="EC689" s="49" t="str">
        <f t="shared" si="1398"/>
        <v/>
      </c>
      <c r="ED689" s="49" t="str">
        <f t="shared" si="1399"/>
        <v/>
      </c>
      <c r="EE689" s="49" t="str">
        <f t="shared" si="1400"/>
        <v/>
      </c>
      <c r="EF689" s="49" t="str">
        <f t="shared" si="1401"/>
        <v/>
      </c>
      <c r="EH689" s="49"/>
      <c r="EI689" s="49" t="str">
        <f t="shared" si="1402"/>
        <v/>
      </c>
      <c r="EJ689" s="49" t="str">
        <f t="shared" si="1403"/>
        <v/>
      </c>
      <c r="EK689" s="49" t="str">
        <f t="shared" si="1404"/>
        <v/>
      </c>
      <c r="EL689" s="49" t="str">
        <f t="shared" si="1405"/>
        <v/>
      </c>
      <c r="EM689" s="49" t="str">
        <f t="shared" si="1406"/>
        <v/>
      </c>
      <c r="EN689" s="49" t="str">
        <f t="shared" si="1407"/>
        <v/>
      </c>
      <c r="EO689" s="49" t="str">
        <f t="shared" si="1408"/>
        <v/>
      </c>
      <c r="EP689" s="49" t="str">
        <f t="shared" si="1409"/>
        <v/>
      </c>
      <c r="ER689" s="49"/>
      <c r="ES689" s="49" t="str">
        <f t="shared" si="1410"/>
        <v/>
      </c>
      <c r="ET689" s="49" t="str">
        <f t="shared" si="1411"/>
        <v/>
      </c>
      <c r="EU689" s="49" t="str">
        <f t="shared" si="1412"/>
        <v/>
      </c>
      <c r="EV689" s="49" t="str">
        <f t="shared" si="1413"/>
        <v/>
      </c>
      <c r="EW689" s="49" t="str">
        <f t="shared" si="1414"/>
        <v/>
      </c>
      <c r="EX689" s="49" t="str">
        <f t="shared" si="1415"/>
        <v/>
      </c>
      <c r="EY689" s="49" t="str">
        <f t="shared" si="1416"/>
        <v/>
      </c>
      <c r="EZ689" s="49" t="str">
        <f t="shared" si="1417"/>
        <v/>
      </c>
      <c r="FB689" s="49"/>
      <c r="FC689" s="49" t="str">
        <f t="shared" si="1418"/>
        <v/>
      </c>
      <c r="FD689" s="49" t="str">
        <f t="shared" si="1419"/>
        <v/>
      </c>
      <c r="FE689" s="49" t="str">
        <f t="shared" si="1420"/>
        <v/>
      </c>
      <c r="FF689" s="49" t="str">
        <f t="shared" si="1421"/>
        <v/>
      </c>
      <c r="FG689" s="49" t="str">
        <f t="shared" si="1422"/>
        <v/>
      </c>
      <c r="FH689" s="49" t="str">
        <f t="shared" si="1423"/>
        <v/>
      </c>
      <c r="FI689" s="49" t="str">
        <f t="shared" si="1424"/>
        <v/>
      </c>
      <c r="FJ689" s="49" t="str">
        <f t="shared" si="1425"/>
        <v/>
      </c>
      <c r="FL689" s="49"/>
      <c r="FM689" s="49" t="str">
        <f t="shared" si="1426"/>
        <v/>
      </c>
      <c r="FN689" s="49" t="str">
        <f t="shared" si="1427"/>
        <v/>
      </c>
      <c r="FO689" s="49" t="str">
        <f t="shared" si="1428"/>
        <v/>
      </c>
      <c r="FP689" s="49" t="str">
        <f t="shared" si="1429"/>
        <v/>
      </c>
      <c r="FQ689" s="49" t="str">
        <f t="shared" si="1430"/>
        <v/>
      </c>
      <c r="FR689" s="49" t="str">
        <f t="shared" si="1431"/>
        <v/>
      </c>
      <c r="FS689" s="49" t="str">
        <f t="shared" si="1432"/>
        <v/>
      </c>
      <c r="FT689" s="49" t="str">
        <f t="shared" si="1433"/>
        <v/>
      </c>
      <c r="FV689" s="49"/>
      <c r="FW689" s="49" t="str">
        <f t="shared" si="1434"/>
        <v/>
      </c>
      <c r="FX689" s="49" t="str">
        <f t="shared" si="1435"/>
        <v/>
      </c>
      <c r="FY689" s="49" t="str">
        <f t="shared" si="1436"/>
        <v/>
      </c>
      <c r="FZ689" s="49" t="str">
        <f t="shared" si="1437"/>
        <v/>
      </c>
      <c r="GA689" s="49" t="str">
        <f t="shared" si="1438"/>
        <v/>
      </c>
      <c r="GB689" s="49" t="str">
        <f t="shared" si="1439"/>
        <v/>
      </c>
      <c r="GC689" s="49" t="str">
        <f t="shared" si="1440"/>
        <v/>
      </c>
      <c r="GD689" s="49" t="str">
        <f t="shared" si="1441"/>
        <v/>
      </c>
      <c r="GF689" s="49"/>
      <c r="GG689" s="49" t="str">
        <f t="shared" si="1442"/>
        <v/>
      </c>
      <c r="GH689" s="49" t="str">
        <f t="shared" si="1443"/>
        <v/>
      </c>
      <c r="GI689" s="49" t="str">
        <f t="shared" si="1444"/>
        <v/>
      </c>
      <c r="GJ689" s="49" t="str">
        <f t="shared" si="1445"/>
        <v/>
      </c>
      <c r="GK689" s="49" t="str">
        <f t="shared" si="1446"/>
        <v/>
      </c>
      <c r="GL689" s="49" t="str">
        <f t="shared" si="1447"/>
        <v/>
      </c>
      <c r="GM689" s="49" t="str">
        <f t="shared" si="1448"/>
        <v/>
      </c>
      <c r="GN689" s="49" t="str">
        <f t="shared" si="1449"/>
        <v/>
      </c>
      <c r="GP689" s="49"/>
      <c r="GQ689" s="49" t="str">
        <f t="shared" si="1450"/>
        <v/>
      </c>
      <c r="GR689" s="49" t="str">
        <f t="shared" si="1451"/>
        <v/>
      </c>
      <c r="GS689" s="49" t="str">
        <f t="shared" si="1452"/>
        <v/>
      </c>
      <c r="GT689" s="49" t="str">
        <f t="shared" si="1453"/>
        <v/>
      </c>
      <c r="GU689" s="49" t="str">
        <f t="shared" si="1454"/>
        <v/>
      </c>
      <c r="GV689" s="49" t="str">
        <f t="shared" si="1455"/>
        <v/>
      </c>
      <c r="GW689" s="49" t="str">
        <f t="shared" si="1456"/>
        <v/>
      </c>
      <c r="GX689" s="49" t="str">
        <f t="shared" si="1457"/>
        <v/>
      </c>
    </row>
    <row r="690" spans="17:206" x14ac:dyDescent="0.2">
      <c r="Q690" s="65">
        <v>50</v>
      </c>
      <c r="R690" s="201" t="str">
        <f>Syst_Typ5!DA77</f>
        <v/>
      </c>
      <c r="S690" s="201">
        <f>Syst_Typ5!F77</f>
        <v>0</v>
      </c>
      <c r="T690" s="53" t="str">
        <f>Syst_Typ5!W77</f>
        <v/>
      </c>
      <c r="U690" s="201">
        <f>Syst_Typ5!CT77</f>
        <v>0</v>
      </c>
      <c r="V690" s="53" t="str">
        <f>Syst_Typ5!X77</f>
        <v/>
      </c>
      <c r="W690" s="53" t="str">
        <f>Syst_Typ5!AW77</f>
        <v/>
      </c>
      <c r="X690" s="53">
        <f>Syst_Typ5!BF77</f>
        <v>0</v>
      </c>
      <c r="Y690" s="53">
        <f>Syst_Typ5!AZ77</f>
        <v>0</v>
      </c>
      <c r="AB690" s="49"/>
      <c r="AC690" s="49" t="str">
        <f t="shared" si="1314"/>
        <v/>
      </c>
      <c r="AD690" s="49" t="str">
        <f t="shared" si="1315"/>
        <v/>
      </c>
      <c r="AE690" s="49" t="str">
        <f t="shared" si="1316"/>
        <v/>
      </c>
      <c r="AF690" s="49" t="str">
        <f t="shared" si="1317"/>
        <v/>
      </c>
      <c r="AG690" s="49" t="str">
        <f t="shared" si="1318"/>
        <v/>
      </c>
      <c r="AH690" s="49" t="str">
        <f t="shared" si="1319"/>
        <v/>
      </c>
      <c r="AI690" s="49" t="str">
        <f t="shared" si="1320"/>
        <v/>
      </c>
      <c r="AJ690" s="49" t="str">
        <f t="shared" si="1321"/>
        <v/>
      </c>
      <c r="AL690" s="49"/>
      <c r="AM690" s="49" t="str">
        <f t="shared" si="1322"/>
        <v/>
      </c>
      <c r="AN690" s="49" t="str">
        <f t="shared" si="1323"/>
        <v/>
      </c>
      <c r="AO690" s="49" t="str">
        <f t="shared" si="1324"/>
        <v/>
      </c>
      <c r="AP690" s="49" t="str">
        <f t="shared" si="1325"/>
        <v/>
      </c>
      <c r="AQ690" s="49" t="str">
        <f t="shared" si="1326"/>
        <v/>
      </c>
      <c r="AR690" s="49" t="str">
        <f t="shared" si="1327"/>
        <v/>
      </c>
      <c r="AS690" s="49" t="str">
        <f t="shared" si="1328"/>
        <v/>
      </c>
      <c r="AT690" s="49" t="str">
        <f t="shared" si="1329"/>
        <v/>
      </c>
      <c r="AV690" s="49"/>
      <c r="AW690" s="49" t="str">
        <f t="shared" si="1330"/>
        <v/>
      </c>
      <c r="AX690" s="49" t="str">
        <f t="shared" si="1331"/>
        <v/>
      </c>
      <c r="AY690" s="49" t="str">
        <f t="shared" si="1332"/>
        <v/>
      </c>
      <c r="AZ690" s="49" t="str">
        <f t="shared" si="1333"/>
        <v/>
      </c>
      <c r="BA690" s="49" t="str">
        <f t="shared" si="1334"/>
        <v/>
      </c>
      <c r="BB690" s="49" t="str">
        <f t="shared" si="1335"/>
        <v/>
      </c>
      <c r="BC690" s="49" t="str">
        <f t="shared" si="1336"/>
        <v/>
      </c>
      <c r="BD690" s="49" t="str">
        <f t="shared" si="1337"/>
        <v/>
      </c>
      <c r="BF690" s="49"/>
      <c r="BG690" s="49" t="str">
        <f t="shared" si="1338"/>
        <v/>
      </c>
      <c r="BH690" s="49" t="str">
        <f t="shared" si="1339"/>
        <v/>
      </c>
      <c r="BI690" s="49" t="str">
        <f t="shared" si="1340"/>
        <v/>
      </c>
      <c r="BJ690" s="49" t="str">
        <f t="shared" si="1341"/>
        <v/>
      </c>
      <c r="BK690" s="49" t="str">
        <f t="shared" si="1342"/>
        <v/>
      </c>
      <c r="BL690" s="49" t="str">
        <f t="shared" si="1343"/>
        <v/>
      </c>
      <c r="BM690" s="49" t="str">
        <f t="shared" si="1344"/>
        <v/>
      </c>
      <c r="BN690" s="49" t="str">
        <f t="shared" si="1345"/>
        <v/>
      </c>
      <c r="BP690" s="49"/>
      <c r="BQ690" s="49" t="str">
        <f t="shared" si="1346"/>
        <v/>
      </c>
      <c r="BR690" s="49" t="str">
        <f t="shared" si="1347"/>
        <v/>
      </c>
      <c r="BS690" s="49" t="str">
        <f t="shared" si="1348"/>
        <v/>
      </c>
      <c r="BT690" s="49" t="str">
        <f t="shared" si="1349"/>
        <v/>
      </c>
      <c r="BU690" s="49" t="str">
        <f t="shared" si="1350"/>
        <v/>
      </c>
      <c r="BV690" s="49" t="str">
        <f t="shared" si="1351"/>
        <v/>
      </c>
      <c r="BW690" s="49" t="str">
        <f t="shared" si="1352"/>
        <v/>
      </c>
      <c r="BX690" s="49" t="str">
        <f t="shared" si="1353"/>
        <v/>
      </c>
      <c r="BZ690" s="49"/>
      <c r="CA690" s="49" t="str">
        <f t="shared" si="1354"/>
        <v/>
      </c>
      <c r="CB690" s="49" t="str">
        <f t="shared" si="1355"/>
        <v/>
      </c>
      <c r="CC690" s="49" t="str">
        <f t="shared" si="1356"/>
        <v/>
      </c>
      <c r="CD690" s="49" t="str">
        <f t="shared" si="1357"/>
        <v/>
      </c>
      <c r="CE690" s="49" t="str">
        <f t="shared" si="1358"/>
        <v/>
      </c>
      <c r="CF690" s="49" t="str">
        <f t="shared" si="1359"/>
        <v/>
      </c>
      <c r="CG690" s="49" t="str">
        <f t="shared" si="1360"/>
        <v/>
      </c>
      <c r="CH690" s="49" t="str">
        <f t="shared" si="1361"/>
        <v/>
      </c>
      <c r="CJ690" s="49"/>
      <c r="CK690" s="49" t="str">
        <f t="shared" si="1362"/>
        <v/>
      </c>
      <c r="CL690" s="49" t="str">
        <f t="shared" si="1363"/>
        <v/>
      </c>
      <c r="CM690" s="49" t="str">
        <f t="shared" si="1364"/>
        <v/>
      </c>
      <c r="CN690" s="49" t="str">
        <f t="shared" si="1365"/>
        <v/>
      </c>
      <c r="CO690" s="49" t="str">
        <f t="shared" si="1366"/>
        <v/>
      </c>
      <c r="CP690" s="49" t="str">
        <f t="shared" si="1367"/>
        <v/>
      </c>
      <c r="CQ690" s="49" t="str">
        <f t="shared" si="1368"/>
        <v/>
      </c>
      <c r="CR690" s="49" t="str">
        <f t="shared" si="1369"/>
        <v/>
      </c>
      <c r="CT690" s="49"/>
      <c r="CU690" s="49" t="str">
        <f t="shared" si="1370"/>
        <v/>
      </c>
      <c r="CV690" s="49" t="str">
        <f t="shared" si="1371"/>
        <v/>
      </c>
      <c r="CW690" s="49" t="str">
        <f t="shared" si="1372"/>
        <v/>
      </c>
      <c r="CX690" s="49" t="str">
        <f t="shared" si="1373"/>
        <v/>
      </c>
      <c r="CY690" s="49" t="str">
        <f t="shared" si="1374"/>
        <v/>
      </c>
      <c r="CZ690" s="49" t="str">
        <f t="shared" si="1375"/>
        <v/>
      </c>
      <c r="DA690" s="49" t="str">
        <f t="shared" si="1376"/>
        <v/>
      </c>
      <c r="DB690" s="49" t="str">
        <f t="shared" si="1377"/>
        <v/>
      </c>
      <c r="DD690" s="49"/>
      <c r="DE690" s="49" t="str">
        <f t="shared" si="1378"/>
        <v/>
      </c>
      <c r="DF690" s="49" t="str">
        <f t="shared" si="1379"/>
        <v/>
      </c>
      <c r="DG690" s="49" t="str">
        <f t="shared" si="1380"/>
        <v/>
      </c>
      <c r="DH690" s="49" t="str">
        <f t="shared" si="1381"/>
        <v/>
      </c>
      <c r="DI690" s="49" t="str">
        <f t="shared" si="1382"/>
        <v/>
      </c>
      <c r="DJ690" s="49" t="str">
        <f t="shared" si="1383"/>
        <v/>
      </c>
      <c r="DK690" s="49" t="str">
        <f t="shared" si="1384"/>
        <v/>
      </c>
      <c r="DL690" s="49" t="str">
        <f t="shared" si="1385"/>
        <v/>
      </c>
      <c r="DN690" s="49"/>
      <c r="DO690" s="49" t="str">
        <f t="shared" si="1386"/>
        <v/>
      </c>
      <c r="DP690" s="49" t="str">
        <f t="shared" si="1387"/>
        <v/>
      </c>
      <c r="DQ690" s="49" t="str">
        <f t="shared" si="1388"/>
        <v/>
      </c>
      <c r="DR690" s="49" t="str">
        <f t="shared" si="1389"/>
        <v/>
      </c>
      <c r="DS690" s="49" t="str">
        <f t="shared" si="1390"/>
        <v/>
      </c>
      <c r="DT690" s="49" t="str">
        <f t="shared" si="1391"/>
        <v/>
      </c>
      <c r="DU690" s="49" t="str">
        <f t="shared" si="1392"/>
        <v/>
      </c>
      <c r="DV690" s="49" t="str">
        <f t="shared" si="1393"/>
        <v/>
      </c>
      <c r="DX690" s="49"/>
      <c r="DY690" s="49" t="str">
        <f t="shared" si="1394"/>
        <v/>
      </c>
      <c r="DZ690" s="49" t="str">
        <f t="shared" si="1395"/>
        <v/>
      </c>
      <c r="EA690" s="49" t="str">
        <f t="shared" si="1396"/>
        <v/>
      </c>
      <c r="EB690" s="49" t="str">
        <f t="shared" si="1397"/>
        <v/>
      </c>
      <c r="EC690" s="49" t="str">
        <f t="shared" si="1398"/>
        <v/>
      </c>
      <c r="ED690" s="49" t="str">
        <f t="shared" si="1399"/>
        <v/>
      </c>
      <c r="EE690" s="49" t="str">
        <f t="shared" si="1400"/>
        <v/>
      </c>
      <c r="EF690" s="49" t="str">
        <f t="shared" si="1401"/>
        <v/>
      </c>
      <c r="EH690" s="49"/>
      <c r="EI690" s="49" t="str">
        <f t="shared" si="1402"/>
        <v/>
      </c>
      <c r="EJ690" s="49" t="str">
        <f t="shared" si="1403"/>
        <v/>
      </c>
      <c r="EK690" s="49" t="str">
        <f t="shared" si="1404"/>
        <v/>
      </c>
      <c r="EL690" s="49" t="str">
        <f t="shared" si="1405"/>
        <v/>
      </c>
      <c r="EM690" s="49" t="str">
        <f t="shared" si="1406"/>
        <v/>
      </c>
      <c r="EN690" s="49" t="str">
        <f t="shared" si="1407"/>
        <v/>
      </c>
      <c r="EO690" s="49" t="str">
        <f t="shared" si="1408"/>
        <v/>
      </c>
      <c r="EP690" s="49" t="str">
        <f t="shared" si="1409"/>
        <v/>
      </c>
      <c r="ER690" s="49"/>
      <c r="ES690" s="49" t="str">
        <f t="shared" si="1410"/>
        <v/>
      </c>
      <c r="ET690" s="49" t="str">
        <f t="shared" si="1411"/>
        <v/>
      </c>
      <c r="EU690" s="49" t="str">
        <f t="shared" si="1412"/>
        <v/>
      </c>
      <c r="EV690" s="49" t="str">
        <f t="shared" si="1413"/>
        <v/>
      </c>
      <c r="EW690" s="49" t="str">
        <f t="shared" si="1414"/>
        <v/>
      </c>
      <c r="EX690" s="49" t="str">
        <f t="shared" si="1415"/>
        <v/>
      </c>
      <c r="EY690" s="49" t="str">
        <f t="shared" si="1416"/>
        <v/>
      </c>
      <c r="EZ690" s="49" t="str">
        <f t="shared" si="1417"/>
        <v/>
      </c>
      <c r="FB690" s="49"/>
      <c r="FC690" s="49" t="str">
        <f t="shared" si="1418"/>
        <v/>
      </c>
      <c r="FD690" s="49" t="str">
        <f t="shared" si="1419"/>
        <v/>
      </c>
      <c r="FE690" s="49" t="str">
        <f t="shared" si="1420"/>
        <v/>
      </c>
      <c r="FF690" s="49" t="str">
        <f t="shared" si="1421"/>
        <v/>
      </c>
      <c r="FG690" s="49" t="str">
        <f t="shared" si="1422"/>
        <v/>
      </c>
      <c r="FH690" s="49" t="str">
        <f t="shared" si="1423"/>
        <v/>
      </c>
      <c r="FI690" s="49" t="str">
        <f t="shared" si="1424"/>
        <v/>
      </c>
      <c r="FJ690" s="49" t="str">
        <f t="shared" si="1425"/>
        <v/>
      </c>
      <c r="FL690" s="49"/>
      <c r="FM690" s="49" t="str">
        <f t="shared" si="1426"/>
        <v/>
      </c>
      <c r="FN690" s="49" t="str">
        <f t="shared" si="1427"/>
        <v/>
      </c>
      <c r="FO690" s="49" t="str">
        <f t="shared" si="1428"/>
        <v/>
      </c>
      <c r="FP690" s="49" t="str">
        <f t="shared" si="1429"/>
        <v/>
      </c>
      <c r="FQ690" s="49" t="str">
        <f t="shared" si="1430"/>
        <v/>
      </c>
      <c r="FR690" s="49" t="str">
        <f t="shared" si="1431"/>
        <v/>
      </c>
      <c r="FS690" s="49" t="str">
        <f t="shared" si="1432"/>
        <v/>
      </c>
      <c r="FT690" s="49" t="str">
        <f t="shared" si="1433"/>
        <v/>
      </c>
      <c r="FV690" s="49"/>
      <c r="FW690" s="49" t="str">
        <f t="shared" si="1434"/>
        <v/>
      </c>
      <c r="FX690" s="49" t="str">
        <f t="shared" si="1435"/>
        <v/>
      </c>
      <c r="FY690" s="49" t="str">
        <f t="shared" si="1436"/>
        <v/>
      </c>
      <c r="FZ690" s="49" t="str">
        <f t="shared" si="1437"/>
        <v/>
      </c>
      <c r="GA690" s="49" t="str">
        <f t="shared" si="1438"/>
        <v/>
      </c>
      <c r="GB690" s="49" t="str">
        <f t="shared" si="1439"/>
        <v/>
      </c>
      <c r="GC690" s="49" t="str">
        <f t="shared" si="1440"/>
        <v/>
      </c>
      <c r="GD690" s="49" t="str">
        <f t="shared" si="1441"/>
        <v/>
      </c>
      <c r="GF690" s="49"/>
      <c r="GG690" s="49" t="str">
        <f t="shared" si="1442"/>
        <v/>
      </c>
      <c r="GH690" s="49" t="str">
        <f t="shared" si="1443"/>
        <v/>
      </c>
      <c r="GI690" s="49" t="str">
        <f t="shared" si="1444"/>
        <v/>
      </c>
      <c r="GJ690" s="49" t="str">
        <f t="shared" si="1445"/>
        <v/>
      </c>
      <c r="GK690" s="49" t="str">
        <f t="shared" si="1446"/>
        <v/>
      </c>
      <c r="GL690" s="49" t="str">
        <f t="shared" si="1447"/>
        <v/>
      </c>
      <c r="GM690" s="49" t="str">
        <f t="shared" si="1448"/>
        <v/>
      </c>
      <c r="GN690" s="49" t="str">
        <f t="shared" si="1449"/>
        <v/>
      </c>
      <c r="GP690" s="49"/>
      <c r="GQ690" s="49" t="str">
        <f t="shared" si="1450"/>
        <v/>
      </c>
      <c r="GR690" s="49" t="str">
        <f t="shared" si="1451"/>
        <v/>
      </c>
      <c r="GS690" s="49" t="str">
        <f t="shared" si="1452"/>
        <v/>
      </c>
      <c r="GT690" s="49" t="str">
        <f t="shared" si="1453"/>
        <v/>
      </c>
      <c r="GU690" s="49" t="str">
        <f t="shared" si="1454"/>
        <v/>
      </c>
      <c r="GV690" s="49" t="str">
        <f t="shared" si="1455"/>
        <v/>
      </c>
      <c r="GW690" s="49" t="str">
        <f t="shared" si="1456"/>
        <v/>
      </c>
      <c r="GX690" s="49" t="str">
        <f t="shared" si="1457"/>
        <v/>
      </c>
    </row>
    <row r="691" spans="17:206" x14ac:dyDescent="0.2">
      <c r="Q691" s="65">
        <v>51</v>
      </c>
      <c r="R691" s="201" t="str">
        <f>Syst_Typ5!DA78</f>
        <v/>
      </c>
      <c r="S691" s="201">
        <f>Syst_Typ5!F78</f>
        <v>0</v>
      </c>
      <c r="T691" s="53" t="str">
        <f>Syst_Typ5!W78</f>
        <v/>
      </c>
      <c r="U691" s="201">
        <f>Syst_Typ5!CT78</f>
        <v>0</v>
      </c>
      <c r="V691" s="53" t="str">
        <f>Syst_Typ5!X78</f>
        <v/>
      </c>
      <c r="W691" s="53" t="str">
        <f>Syst_Typ5!AW78</f>
        <v/>
      </c>
      <c r="X691" s="53">
        <f>Syst_Typ5!BF78</f>
        <v>0</v>
      </c>
      <c r="Y691" s="53">
        <f>Syst_Typ5!AZ78</f>
        <v>0</v>
      </c>
      <c r="AB691" s="49"/>
      <c r="AC691" s="49" t="str">
        <f t="shared" si="1314"/>
        <v/>
      </c>
      <c r="AD691" s="49" t="str">
        <f t="shared" si="1315"/>
        <v/>
      </c>
      <c r="AE691" s="49" t="str">
        <f t="shared" si="1316"/>
        <v/>
      </c>
      <c r="AF691" s="49" t="str">
        <f t="shared" si="1317"/>
        <v/>
      </c>
      <c r="AG691" s="49" t="str">
        <f t="shared" si="1318"/>
        <v/>
      </c>
      <c r="AH691" s="49" t="str">
        <f t="shared" si="1319"/>
        <v/>
      </c>
      <c r="AI691" s="49" t="str">
        <f t="shared" si="1320"/>
        <v/>
      </c>
      <c r="AJ691" s="49" t="str">
        <f t="shared" si="1321"/>
        <v/>
      </c>
      <c r="AL691" s="49"/>
      <c r="AM691" s="49" t="str">
        <f t="shared" si="1322"/>
        <v/>
      </c>
      <c r="AN691" s="49" t="str">
        <f t="shared" si="1323"/>
        <v/>
      </c>
      <c r="AO691" s="49" t="str">
        <f t="shared" si="1324"/>
        <v/>
      </c>
      <c r="AP691" s="49" t="str">
        <f t="shared" si="1325"/>
        <v/>
      </c>
      <c r="AQ691" s="49" t="str">
        <f t="shared" si="1326"/>
        <v/>
      </c>
      <c r="AR691" s="49" t="str">
        <f t="shared" si="1327"/>
        <v/>
      </c>
      <c r="AS691" s="49" t="str">
        <f t="shared" si="1328"/>
        <v/>
      </c>
      <c r="AT691" s="49" t="str">
        <f t="shared" si="1329"/>
        <v/>
      </c>
      <c r="AV691" s="49"/>
      <c r="AW691" s="49" t="str">
        <f t="shared" si="1330"/>
        <v/>
      </c>
      <c r="AX691" s="49" t="str">
        <f t="shared" si="1331"/>
        <v/>
      </c>
      <c r="AY691" s="49" t="str">
        <f t="shared" si="1332"/>
        <v/>
      </c>
      <c r="AZ691" s="49" t="str">
        <f t="shared" si="1333"/>
        <v/>
      </c>
      <c r="BA691" s="49" t="str">
        <f t="shared" si="1334"/>
        <v/>
      </c>
      <c r="BB691" s="49" t="str">
        <f t="shared" si="1335"/>
        <v/>
      </c>
      <c r="BC691" s="49" t="str">
        <f t="shared" si="1336"/>
        <v/>
      </c>
      <c r="BD691" s="49" t="str">
        <f t="shared" si="1337"/>
        <v/>
      </c>
      <c r="BF691" s="49"/>
      <c r="BG691" s="49" t="str">
        <f t="shared" si="1338"/>
        <v/>
      </c>
      <c r="BH691" s="49" t="str">
        <f t="shared" si="1339"/>
        <v/>
      </c>
      <c r="BI691" s="49" t="str">
        <f t="shared" si="1340"/>
        <v/>
      </c>
      <c r="BJ691" s="49" t="str">
        <f t="shared" si="1341"/>
        <v/>
      </c>
      <c r="BK691" s="49" t="str">
        <f t="shared" si="1342"/>
        <v/>
      </c>
      <c r="BL691" s="49" t="str">
        <f t="shared" si="1343"/>
        <v/>
      </c>
      <c r="BM691" s="49" t="str">
        <f t="shared" si="1344"/>
        <v/>
      </c>
      <c r="BN691" s="49" t="str">
        <f t="shared" si="1345"/>
        <v/>
      </c>
      <c r="BP691" s="49"/>
      <c r="BQ691" s="49" t="str">
        <f t="shared" si="1346"/>
        <v/>
      </c>
      <c r="BR691" s="49" t="str">
        <f t="shared" si="1347"/>
        <v/>
      </c>
      <c r="BS691" s="49" t="str">
        <f t="shared" si="1348"/>
        <v/>
      </c>
      <c r="BT691" s="49" t="str">
        <f t="shared" si="1349"/>
        <v/>
      </c>
      <c r="BU691" s="49" t="str">
        <f t="shared" si="1350"/>
        <v/>
      </c>
      <c r="BV691" s="49" t="str">
        <f t="shared" si="1351"/>
        <v/>
      </c>
      <c r="BW691" s="49" t="str">
        <f t="shared" si="1352"/>
        <v/>
      </c>
      <c r="BX691" s="49" t="str">
        <f t="shared" si="1353"/>
        <v/>
      </c>
      <c r="BZ691" s="49"/>
      <c r="CA691" s="49" t="str">
        <f t="shared" si="1354"/>
        <v/>
      </c>
      <c r="CB691" s="49" t="str">
        <f t="shared" si="1355"/>
        <v/>
      </c>
      <c r="CC691" s="49" t="str">
        <f t="shared" si="1356"/>
        <v/>
      </c>
      <c r="CD691" s="49" t="str">
        <f t="shared" si="1357"/>
        <v/>
      </c>
      <c r="CE691" s="49" t="str">
        <f t="shared" si="1358"/>
        <v/>
      </c>
      <c r="CF691" s="49" t="str">
        <f t="shared" si="1359"/>
        <v/>
      </c>
      <c r="CG691" s="49" t="str">
        <f t="shared" si="1360"/>
        <v/>
      </c>
      <c r="CH691" s="49" t="str">
        <f t="shared" si="1361"/>
        <v/>
      </c>
      <c r="CJ691" s="49"/>
      <c r="CK691" s="49" t="str">
        <f t="shared" si="1362"/>
        <v/>
      </c>
      <c r="CL691" s="49" t="str">
        <f t="shared" si="1363"/>
        <v/>
      </c>
      <c r="CM691" s="49" t="str">
        <f t="shared" si="1364"/>
        <v/>
      </c>
      <c r="CN691" s="49" t="str">
        <f t="shared" si="1365"/>
        <v/>
      </c>
      <c r="CO691" s="49" t="str">
        <f t="shared" si="1366"/>
        <v/>
      </c>
      <c r="CP691" s="49" t="str">
        <f t="shared" si="1367"/>
        <v/>
      </c>
      <c r="CQ691" s="49" t="str">
        <f t="shared" si="1368"/>
        <v/>
      </c>
      <c r="CR691" s="49" t="str">
        <f t="shared" si="1369"/>
        <v/>
      </c>
      <c r="CT691" s="49"/>
      <c r="CU691" s="49" t="str">
        <f t="shared" si="1370"/>
        <v/>
      </c>
      <c r="CV691" s="49" t="str">
        <f t="shared" si="1371"/>
        <v/>
      </c>
      <c r="CW691" s="49" t="str">
        <f t="shared" si="1372"/>
        <v/>
      </c>
      <c r="CX691" s="49" t="str">
        <f t="shared" si="1373"/>
        <v/>
      </c>
      <c r="CY691" s="49" t="str">
        <f t="shared" si="1374"/>
        <v/>
      </c>
      <c r="CZ691" s="49" t="str">
        <f t="shared" si="1375"/>
        <v/>
      </c>
      <c r="DA691" s="49" t="str">
        <f t="shared" si="1376"/>
        <v/>
      </c>
      <c r="DB691" s="49" t="str">
        <f t="shared" si="1377"/>
        <v/>
      </c>
      <c r="DD691" s="49"/>
      <c r="DE691" s="49" t="str">
        <f t="shared" si="1378"/>
        <v/>
      </c>
      <c r="DF691" s="49" t="str">
        <f t="shared" si="1379"/>
        <v/>
      </c>
      <c r="DG691" s="49" t="str">
        <f t="shared" si="1380"/>
        <v/>
      </c>
      <c r="DH691" s="49" t="str">
        <f t="shared" si="1381"/>
        <v/>
      </c>
      <c r="DI691" s="49" t="str">
        <f t="shared" si="1382"/>
        <v/>
      </c>
      <c r="DJ691" s="49" t="str">
        <f t="shared" si="1383"/>
        <v/>
      </c>
      <c r="DK691" s="49" t="str">
        <f t="shared" si="1384"/>
        <v/>
      </c>
      <c r="DL691" s="49" t="str">
        <f t="shared" si="1385"/>
        <v/>
      </c>
      <c r="DN691" s="49"/>
      <c r="DO691" s="49" t="str">
        <f t="shared" si="1386"/>
        <v/>
      </c>
      <c r="DP691" s="49" t="str">
        <f t="shared" si="1387"/>
        <v/>
      </c>
      <c r="DQ691" s="49" t="str">
        <f t="shared" si="1388"/>
        <v/>
      </c>
      <c r="DR691" s="49" t="str">
        <f t="shared" si="1389"/>
        <v/>
      </c>
      <c r="DS691" s="49" t="str">
        <f t="shared" si="1390"/>
        <v/>
      </c>
      <c r="DT691" s="49" t="str">
        <f t="shared" si="1391"/>
        <v/>
      </c>
      <c r="DU691" s="49" t="str">
        <f t="shared" si="1392"/>
        <v/>
      </c>
      <c r="DV691" s="49" t="str">
        <f t="shared" si="1393"/>
        <v/>
      </c>
      <c r="DX691" s="49"/>
      <c r="DY691" s="49" t="str">
        <f t="shared" si="1394"/>
        <v/>
      </c>
      <c r="DZ691" s="49" t="str">
        <f t="shared" si="1395"/>
        <v/>
      </c>
      <c r="EA691" s="49" t="str">
        <f t="shared" si="1396"/>
        <v/>
      </c>
      <c r="EB691" s="49" t="str">
        <f t="shared" si="1397"/>
        <v/>
      </c>
      <c r="EC691" s="49" t="str">
        <f t="shared" si="1398"/>
        <v/>
      </c>
      <c r="ED691" s="49" t="str">
        <f t="shared" si="1399"/>
        <v/>
      </c>
      <c r="EE691" s="49" t="str">
        <f t="shared" si="1400"/>
        <v/>
      </c>
      <c r="EF691" s="49" t="str">
        <f t="shared" si="1401"/>
        <v/>
      </c>
      <c r="EH691" s="49"/>
      <c r="EI691" s="49" t="str">
        <f t="shared" si="1402"/>
        <v/>
      </c>
      <c r="EJ691" s="49" t="str">
        <f t="shared" si="1403"/>
        <v/>
      </c>
      <c r="EK691" s="49" t="str">
        <f t="shared" si="1404"/>
        <v/>
      </c>
      <c r="EL691" s="49" t="str">
        <f t="shared" si="1405"/>
        <v/>
      </c>
      <c r="EM691" s="49" t="str">
        <f t="shared" si="1406"/>
        <v/>
      </c>
      <c r="EN691" s="49" t="str">
        <f t="shared" si="1407"/>
        <v/>
      </c>
      <c r="EO691" s="49" t="str">
        <f t="shared" si="1408"/>
        <v/>
      </c>
      <c r="EP691" s="49" t="str">
        <f t="shared" si="1409"/>
        <v/>
      </c>
      <c r="ER691" s="49"/>
      <c r="ES691" s="49" t="str">
        <f t="shared" si="1410"/>
        <v/>
      </c>
      <c r="ET691" s="49" t="str">
        <f t="shared" si="1411"/>
        <v/>
      </c>
      <c r="EU691" s="49" t="str">
        <f t="shared" si="1412"/>
        <v/>
      </c>
      <c r="EV691" s="49" t="str">
        <f t="shared" si="1413"/>
        <v/>
      </c>
      <c r="EW691" s="49" t="str">
        <f t="shared" si="1414"/>
        <v/>
      </c>
      <c r="EX691" s="49" t="str">
        <f t="shared" si="1415"/>
        <v/>
      </c>
      <c r="EY691" s="49" t="str">
        <f t="shared" si="1416"/>
        <v/>
      </c>
      <c r="EZ691" s="49" t="str">
        <f t="shared" si="1417"/>
        <v/>
      </c>
      <c r="FB691" s="49"/>
      <c r="FC691" s="49" t="str">
        <f t="shared" si="1418"/>
        <v/>
      </c>
      <c r="FD691" s="49" t="str">
        <f t="shared" si="1419"/>
        <v/>
      </c>
      <c r="FE691" s="49" t="str">
        <f t="shared" si="1420"/>
        <v/>
      </c>
      <c r="FF691" s="49" t="str">
        <f t="shared" si="1421"/>
        <v/>
      </c>
      <c r="FG691" s="49" t="str">
        <f t="shared" si="1422"/>
        <v/>
      </c>
      <c r="FH691" s="49" t="str">
        <f t="shared" si="1423"/>
        <v/>
      </c>
      <c r="FI691" s="49" t="str">
        <f t="shared" si="1424"/>
        <v/>
      </c>
      <c r="FJ691" s="49" t="str">
        <f t="shared" si="1425"/>
        <v/>
      </c>
      <c r="FL691" s="49"/>
      <c r="FM691" s="49" t="str">
        <f t="shared" si="1426"/>
        <v/>
      </c>
      <c r="FN691" s="49" t="str">
        <f t="shared" si="1427"/>
        <v/>
      </c>
      <c r="FO691" s="49" t="str">
        <f t="shared" si="1428"/>
        <v/>
      </c>
      <c r="FP691" s="49" t="str">
        <f t="shared" si="1429"/>
        <v/>
      </c>
      <c r="FQ691" s="49" t="str">
        <f t="shared" si="1430"/>
        <v/>
      </c>
      <c r="FR691" s="49" t="str">
        <f t="shared" si="1431"/>
        <v/>
      </c>
      <c r="FS691" s="49" t="str">
        <f t="shared" si="1432"/>
        <v/>
      </c>
      <c r="FT691" s="49" t="str">
        <f t="shared" si="1433"/>
        <v/>
      </c>
      <c r="FV691" s="49"/>
      <c r="FW691" s="49" t="str">
        <f t="shared" si="1434"/>
        <v/>
      </c>
      <c r="FX691" s="49" t="str">
        <f t="shared" si="1435"/>
        <v/>
      </c>
      <c r="FY691" s="49" t="str">
        <f t="shared" si="1436"/>
        <v/>
      </c>
      <c r="FZ691" s="49" t="str">
        <f t="shared" si="1437"/>
        <v/>
      </c>
      <c r="GA691" s="49" t="str">
        <f t="shared" si="1438"/>
        <v/>
      </c>
      <c r="GB691" s="49" t="str">
        <f t="shared" si="1439"/>
        <v/>
      </c>
      <c r="GC691" s="49" t="str">
        <f t="shared" si="1440"/>
        <v/>
      </c>
      <c r="GD691" s="49" t="str">
        <f t="shared" si="1441"/>
        <v/>
      </c>
      <c r="GF691" s="49"/>
      <c r="GG691" s="49" t="str">
        <f t="shared" si="1442"/>
        <v/>
      </c>
      <c r="GH691" s="49" t="str">
        <f t="shared" si="1443"/>
        <v/>
      </c>
      <c r="GI691" s="49" t="str">
        <f t="shared" si="1444"/>
        <v/>
      </c>
      <c r="GJ691" s="49" t="str">
        <f t="shared" si="1445"/>
        <v/>
      </c>
      <c r="GK691" s="49" t="str">
        <f t="shared" si="1446"/>
        <v/>
      </c>
      <c r="GL691" s="49" t="str">
        <f t="shared" si="1447"/>
        <v/>
      </c>
      <c r="GM691" s="49" t="str">
        <f t="shared" si="1448"/>
        <v/>
      </c>
      <c r="GN691" s="49" t="str">
        <f t="shared" si="1449"/>
        <v/>
      </c>
      <c r="GP691" s="49"/>
      <c r="GQ691" s="49" t="str">
        <f t="shared" si="1450"/>
        <v/>
      </c>
      <c r="GR691" s="49" t="str">
        <f t="shared" si="1451"/>
        <v/>
      </c>
      <c r="GS691" s="49" t="str">
        <f t="shared" si="1452"/>
        <v/>
      </c>
      <c r="GT691" s="49" t="str">
        <f t="shared" si="1453"/>
        <v/>
      </c>
      <c r="GU691" s="49" t="str">
        <f t="shared" si="1454"/>
        <v/>
      </c>
      <c r="GV691" s="49" t="str">
        <f t="shared" si="1455"/>
        <v/>
      </c>
      <c r="GW691" s="49" t="str">
        <f t="shared" si="1456"/>
        <v/>
      </c>
      <c r="GX691" s="49" t="str">
        <f t="shared" si="1457"/>
        <v/>
      </c>
    </row>
    <row r="692" spans="17:206" x14ac:dyDescent="0.2">
      <c r="Q692" s="65">
        <v>52</v>
      </c>
      <c r="R692" s="201" t="str">
        <f>Syst_Typ5!DA79</f>
        <v/>
      </c>
      <c r="S692" s="201">
        <f>Syst_Typ5!F79</f>
        <v>0</v>
      </c>
      <c r="T692" s="53" t="str">
        <f>Syst_Typ5!W79</f>
        <v/>
      </c>
      <c r="U692" s="201">
        <f>Syst_Typ5!CT79</f>
        <v>0</v>
      </c>
      <c r="V692" s="53" t="str">
        <f>Syst_Typ5!X79</f>
        <v/>
      </c>
      <c r="W692" s="53" t="str">
        <f>Syst_Typ5!AW79</f>
        <v/>
      </c>
      <c r="X692" s="53">
        <f>Syst_Typ5!BF79</f>
        <v>0</v>
      </c>
      <c r="Y692" s="53">
        <f>Syst_Typ5!AZ79</f>
        <v>0</v>
      </c>
      <c r="AB692" s="49"/>
      <c r="AC692" s="49" t="str">
        <f t="shared" si="1314"/>
        <v/>
      </c>
      <c r="AD692" s="49" t="str">
        <f t="shared" si="1315"/>
        <v/>
      </c>
      <c r="AE692" s="49" t="str">
        <f t="shared" si="1316"/>
        <v/>
      </c>
      <c r="AF692" s="49" t="str">
        <f t="shared" si="1317"/>
        <v/>
      </c>
      <c r="AG692" s="49" t="str">
        <f t="shared" si="1318"/>
        <v/>
      </c>
      <c r="AH692" s="49" t="str">
        <f t="shared" si="1319"/>
        <v/>
      </c>
      <c r="AI692" s="49" t="str">
        <f t="shared" si="1320"/>
        <v/>
      </c>
      <c r="AJ692" s="49" t="str">
        <f t="shared" si="1321"/>
        <v/>
      </c>
      <c r="AL692" s="49"/>
      <c r="AM692" s="49" t="str">
        <f t="shared" si="1322"/>
        <v/>
      </c>
      <c r="AN692" s="49" t="str">
        <f t="shared" si="1323"/>
        <v/>
      </c>
      <c r="AO692" s="49" t="str">
        <f t="shared" si="1324"/>
        <v/>
      </c>
      <c r="AP692" s="49" t="str">
        <f t="shared" si="1325"/>
        <v/>
      </c>
      <c r="AQ692" s="49" t="str">
        <f t="shared" si="1326"/>
        <v/>
      </c>
      <c r="AR692" s="49" t="str">
        <f t="shared" si="1327"/>
        <v/>
      </c>
      <c r="AS692" s="49" t="str">
        <f t="shared" si="1328"/>
        <v/>
      </c>
      <c r="AT692" s="49" t="str">
        <f t="shared" si="1329"/>
        <v/>
      </c>
      <c r="AV692" s="49"/>
      <c r="AW692" s="49" t="str">
        <f t="shared" si="1330"/>
        <v/>
      </c>
      <c r="AX692" s="49" t="str">
        <f t="shared" si="1331"/>
        <v/>
      </c>
      <c r="AY692" s="49" t="str">
        <f t="shared" si="1332"/>
        <v/>
      </c>
      <c r="AZ692" s="49" t="str">
        <f t="shared" si="1333"/>
        <v/>
      </c>
      <c r="BA692" s="49" t="str">
        <f t="shared" si="1334"/>
        <v/>
      </c>
      <c r="BB692" s="49" t="str">
        <f t="shared" si="1335"/>
        <v/>
      </c>
      <c r="BC692" s="49" t="str">
        <f t="shared" si="1336"/>
        <v/>
      </c>
      <c r="BD692" s="49" t="str">
        <f t="shared" si="1337"/>
        <v/>
      </c>
      <c r="BF692" s="49"/>
      <c r="BG692" s="49" t="str">
        <f t="shared" si="1338"/>
        <v/>
      </c>
      <c r="BH692" s="49" t="str">
        <f t="shared" si="1339"/>
        <v/>
      </c>
      <c r="BI692" s="49" t="str">
        <f t="shared" si="1340"/>
        <v/>
      </c>
      <c r="BJ692" s="49" t="str">
        <f t="shared" si="1341"/>
        <v/>
      </c>
      <c r="BK692" s="49" t="str">
        <f t="shared" si="1342"/>
        <v/>
      </c>
      <c r="BL692" s="49" t="str">
        <f t="shared" si="1343"/>
        <v/>
      </c>
      <c r="BM692" s="49" t="str">
        <f t="shared" si="1344"/>
        <v/>
      </c>
      <c r="BN692" s="49" t="str">
        <f t="shared" si="1345"/>
        <v/>
      </c>
      <c r="BP692" s="49"/>
      <c r="BQ692" s="49" t="str">
        <f t="shared" si="1346"/>
        <v/>
      </c>
      <c r="BR692" s="49" t="str">
        <f t="shared" si="1347"/>
        <v/>
      </c>
      <c r="BS692" s="49" t="str">
        <f t="shared" si="1348"/>
        <v/>
      </c>
      <c r="BT692" s="49" t="str">
        <f t="shared" si="1349"/>
        <v/>
      </c>
      <c r="BU692" s="49" t="str">
        <f t="shared" si="1350"/>
        <v/>
      </c>
      <c r="BV692" s="49" t="str">
        <f t="shared" si="1351"/>
        <v/>
      </c>
      <c r="BW692" s="49" t="str">
        <f t="shared" si="1352"/>
        <v/>
      </c>
      <c r="BX692" s="49" t="str">
        <f t="shared" si="1353"/>
        <v/>
      </c>
      <c r="BZ692" s="49"/>
      <c r="CA692" s="49" t="str">
        <f t="shared" si="1354"/>
        <v/>
      </c>
      <c r="CB692" s="49" t="str">
        <f t="shared" si="1355"/>
        <v/>
      </c>
      <c r="CC692" s="49" t="str">
        <f t="shared" si="1356"/>
        <v/>
      </c>
      <c r="CD692" s="49" t="str">
        <f t="shared" si="1357"/>
        <v/>
      </c>
      <c r="CE692" s="49" t="str">
        <f t="shared" si="1358"/>
        <v/>
      </c>
      <c r="CF692" s="49" t="str">
        <f t="shared" si="1359"/>
        <v/>
      </c>
      <c r="CG692" s="49" t="str">
        <f t="shared" si="1360"/>
        <v/>
      </c>
      <c r="CH692" s="49" t="str">
        <f t="shared" si="1361"/>
        <v/>
      </c>
      <c r="CJ692" s="49"/>
      <c r="CK692" s="49" t="str">
        <f t="shared" si="1362"/>
        <v/>
      </c>
      <c r="CL692" s="49" t="str">
        <f t="shared" si="1363"/>
        <v/>
      </c>
      <c r="CM692" s="49" t="str">
        <f t="shared" si="1364"/>
        <v/>
      </c>
      <c r="CN692" s="49" t="str">
        <f t="shared" si="1365"/>
        <v/>
      </c>
      <c r="CO692" s="49" t="str">
        <f t="shared" si="1366"/>
        <v/>
      </c>
      <c r="CP692" s="49" t="str">
        <f t="shared" si="1367"/>
        <v/>
      </c>
      <c r="CQ692" s="49" t="str">
        <f t="shared" si="1368"/>
        <v/>
      </c>
      <c r="CR692" s="49" t="str">
        <f t="shared" si="1369"/>
        <v/>
      </c>
      <c r="CT692" s="49"/>
      <c r="CU692" s="49" t="str">
        <f t="shared" si="1370"/>
        <v/>
      </c>
      <c r="CV692" s="49" t="str">
        <f t="shared" si="1371"/>
        <v/>
      </c>
      <c r="CW692" s="49" t="str">
        <f t="shared" si="1372"/>
        <v/>
      </c>
      <c r="CX692" s="49" t="str">
        <f t="shared" si="1373"/>
        <v/>
      </c>
      <c r="CY692" s="49" t="str">
        <f t="shared" si="1374"/>
        <v/>
      </c>
      <c r="CZ692" s="49" t="str">
        <f t="shared" si="1375"/>
        <v/>
      </c>
      <c r="DA692" s="49" t="str">
        <f t="shared" si="1376"/>
        <v/>
      </c>
      <c r="DB692" s="49" t="str">
        <f t="shared" si="1377"/>
        <v/>
      </c>
      <c r="DD692" s="49"/>
      <c r="DE692" s="49" t="str">
        <f t="shared" si="1378"/>
        <v/>
      </c>
      <c r="DF692" s="49" t="str">
        <f t="shared" si="1379"/>
        <v/>
      </c>
      <c r="DG692" s="49" t="str">
        <f t="shared" si="1380"/>
        <v/>
      </c>
      <c r="DH692" s="49" t="str">
        <f t="shared" si="1381"/>
        <v/>
      </c>
      <c r="DI692" s="49" t="str">
        <f t="shared" si="1382"/>
        <v/>
      </c>
      <c r="DJ692" s="49" t="str">
        <f t="shared" si="1383"/>
        <v/>
      </c>
      <c r="DK692" s="49" t="str">
        <f t="shared" si="1384"/>
        <v/>
      </c>
      <c r="DL692" s="49" t="str">
        <f t="shared" si="1385"/>
        <v/>
      </c>
      <c r="DN692" s="49"/>
      <c r="DO692" s="49" t="str">
        <f t="shared" si="1386"/>
        <v/>
      </c>
      <c r="DP692" s="49" t="str">
        <f t="shared" si="1387"/>
        <v/>
      </c>
      <c r="DQ692" s="49" t="str">
        <f t="shared" si="1388"/>
        <v/>
      </c>
      <c r="DR692" s="49" t="str">
        <f t="shared" si="1389"/>
        <v/>
      </c>
      <c r="DS692" s="49" t="str">
        <f t="shared" si="1390"/>
        <v/>
      </c>
      <c r="DT692" s="49" t="str">
        <f t="shared" si="1391"/>
        <v/>
      </c>
      <c r="DU692" s="49" t="str">
        <f t="shared" si="1392"/>
        <v/>
      </c>
      <c r="DV692" s="49" t="str">
        <f t="shared" si="1393"/>
        <v/>
      </c>
      <c r="DX692" s="49"/>
      <c r="DY692" s="49" t="str">
        <f t="shared" si="1394"/>
        <v/>
      </c>
      <c r="DZ692" s="49" t="str">
        <f t="shared" si="1395"/>
        <v/>
      </c>
      <c r="EA692" s="49" t="str">
        <f t="shared" si="1396"/>
        <v/>
      </c>
      <c r="EB692" s="49" t="str">
        <f t="shared" si="1397"/>
        <v/>
      </c>
      <c r="EC692" s="49" t="str">
        <f t="shared" si="1398"/>
        <v/>
      </c>
      <c r="ED692" s="49" t="str">
        <f t="shared" si="1399"/>
        <v/>
      </c>
      <c r="EE692" s="49" t="str">
        <f t="shared" si="1400"/>
        <v/>
      </c>
      <c r="EF692" s="49" t="str">
        <f t="shared" si="1401"/>
        <v/>
      </c>
      <c r="EH692" s="49"/>
      <c r="EI692" s="49" t="str">
        <f t="shared" si="1402"/>
        <v/>
      </c>
      <c r="EJ692" s="49" t="str">
        <f t="shared" si="1403"/>
        <v/>
      </c>
      <c r="EK692" s="49" t="str">
        <f t="shared" si="1404"/>
        <v/>
      </c>
      <c r="EL692" s="49" t="str">
        <f t="shared" si="1405"/>
        <v/>
      </c>
      <c r="EM692" s="49" t="str">
        <f t="shared" si="1406"/>
        <v/>
      </c>
      <c r="EN692" s="49" t="str">
        <f t="shared" si="1407"/>
        <v/>
      </c>
      <c r="EO692" s="49" t="str">
        <f t="shared" si="1408"/>
        <v/>
      </c>
      <c r="EP692" s="49" t="str">
        <f t="shared" si="1409"/>
        <v/>
      </c>
      <c r="ER692" s="49"/>
      <c r="ES692" s="49" t="str">
        <f t="shared" si="1410"/>
        <v/>
      </c>
      <c r="ET692" s="49" t="str">
        <f t="shared" si="1411"/>
        <v/>
      </c>
      <c r="EU692" s="49" t="str">
        <f t="shared" si="1412"/>
        <v/>
      </c>
      <c r="EV692" s="49" t="str">
        <f t="shared" si="1413"/>
        <v/>
      </c>
      <c r="EW692" s="49" t="str">
        <f t="shared" si="1414"/>
        <v/>
      </c>
      <c r="EX692" s="49" t="str">
        <f t="shared" si="1415"/>
        <v/>
      </c>
      <c r="EY692" s="49" t="str">
        <f t="shared" si="1416"/>
        <v/>
      </c>
      <c r="EZ692" s="49" t="str">
        <f t="shared" si="1417"/>
        <v/>
      </c>
      <c r="FB692" s="49"/>
      <c r="FC692" s="49" t="str">
        <f t="shared" si="1418"/>
        <v/>
      </c>
      <c r="FD692" s="49" t="str">
        <f t="shared" si="1419"/>
        <v/>
      </c>
      <c r="FE692" s="49" t="str">
        <f t="shared" si="1420"/>
        <v/>
      </c>
      <c r="FF692" s="49" t="str">
        <f t="shared" si="1421"/>
        <v/>
      </c>
      <c r="FG692" s="49" t="str">
        <f t="shared" si="1422"/>
        <v/>
      </c>
      <c r="FH692" s="49" t="str">
        <f t="shared" si="1423"/>
        <v/>
      </c>
      <c r="FI692" s="49" t="str">
        <f t="shared" si="1424"/>
        <v/>
      </c>
      <c r="FJ692" s="49" t="str">
        <f t="shared" si="1425"/>
        <v/>
      </c>
      <c r="FL692" s="49"/>
      <c r="FM692" s="49" t="str">
        <f t="shared" si="1426"/>
        <v/>
      </c>
      <c r="FN692" s="49" t="str">
        <f t="shared" si="1427"/>
        <v/>
      </c>
      <c r="FO692" s="49" t="str">
        <f t="shared" si="1428"/>
        <v/>
      </c>
      <c r="FP692" s="49" t="str">
        <f t="shared" si="1429"/>
        <v/>
      </c>
      <c r="FQ692" s="49" t="str">
        <f t="shared" si="1430"/>
        <v/>
      </c>
      <c r="FR692" s="49" t="str">
        <f t="shared" si="1431"/>
        <v/>
      </c>
      <c r="FS692" s="49" t="str">
        <f t="shared" si="1432"/>
        <v/>
      </c>
      <c r="FT692" s="49" t="str">
        <f t="shared" si="1433"/>
        <v/>
      </c>
      <c r="FV692" s="49"/>
      <c r="FW692" s="49" t="str">
        <f t="shared" si="1434"/>
        <v/>
      </c>
      <c r="FX692" s="49" t="str">
        <f t="shared" si="1435"/>
        <v/>
      </c>
      <c r="FY692" s="49" t="str">
        <f t="shared" si="1436"/>
        <v/>
      </c>
      <c r="FZ692" s="49" t="str">
        <f t="shared" si="1437"/>
        <v/>
      </c>
      <c r="GA692" s="49" t="str">
        <f t="shared" si="1438"/>
        <v/>
      </c>
      <c r="GB692" s="49" t="str">
        <f t="shared" si="1439"/>
        <v/>
      </c>
      <c r="GC692" s="49" t="str">
        <f t="shared" si="1440"/>
        <v/>
      </c>
      <c r="GD692" s="49" t="str">
        <f t="shared" si="1441"/>
        <v/>
      </c>
      <c r="GF692" s="49"/>
      <c r="GG692" s="49" t="str">
        <f t="shared" si="1442"/>
        <v/>
      </c>
      <c r="GH692" s="49" t="str">
        <f t="shared" si="1443"/>
        <v/>
      </c>
      <c r="GI692" s="49" t="str">
        <f t="shared" si="1444"/>
        <v/>
      </c>
      <c r="GJ692" s="49" t="str">
        <f t="shared" si="1445"/>
        <v/>
      </c>
      <c r="GK692" s="49" t="str">
        <f t="shared" si="1446"/>
        <v/>
      </c>
      <c r="GL692" s="49" t="str">
        <f t="shared" si="1447"/>
        <v/>
      </c>
      <c r="GM692" s="49" t="str">
        <f t="shared" si="1448"/>
        <v/>
      </c>
      <c r="GN692" s="49" t="str">
        <f t="shared" si="1449"/>
        <v/>
      </c>
      <c r="GP692" s="49"/>
      <c r="GQ692" s="49" t="str">
        <f t="shared" si="1450"/>
        <v/>
      </c>
      <c r="GR692" s="49" t="str">
        <f t="shared" si="1451"/>
        <v/>
      </c>
      <c r="GS692" s="49" t="str">
        <f t="shared" si="1452"/>
        <v/>
      </c>
      <c r="GT692" s="49" t="str">
        <f t="shared" si="1453"/>
        <v/>
      </c>
      <c r="GU692" s="49" t="str">
        <f t="shared" si="1454"/>
        <v/>
      </c>
      <c r="GV692" s="49" t="str">
        <f t="shared" si="1455"/>
        <v/>
      </c>
      <c r="GW692" s="49" t="str">
        <f t="shared" si="1456"/>
        <v/>
      </c>
      <c r="GX692" s="49" t="str">
        <f t="shared" si="1457"/>
        <v/>
      </c>
    </row>
    <row r="693" spans="17:206" x14ac:dyDescent="0.2">
      <c r="Q693" s="65">
        <v>53</v>
      </c>
      <c r="R693" s="201" t="str">
        <f>Syst_Typ5!DA80</f>
        <v/>
      </c>
      <c r="S693" s="201">
        <f>Syst_Typ5!F80</f>
        <v>0</v>
      </c>
      <c r="T693" s="53" t="str">
        <f>Syst_Typ5!W80</f>
        <v/>
      </c>
      <c r="U693" s="201">
        <f>Syst_Typ5!CT80</f>
        <v>0</v>
      </c>
      <c r="V693" s="53" t="str">
        <f>Syst_Typ5!X80</f>
        <v/>
      </c>
      <c r="W693" s="53" t="str">
        <f>Syst_Typ5!AW80</f>
        <v/>
      </c>
      <c r="X693" s="53">
        <f>Syst_Typ5!BF80</f>
        <v>0</v>
      </c>
      <c r="Y693" s="53">
        <f>Syst_Typ5!AZ80</f>
        <v>0</v>
      </c>
      <c r="AB693" s="49"/>
      <c r="AC693" s="49" t="str">
        <f t="shared" si="1314"/>
        <v/>
      </c>
      <c r="AD693" s="49" t="str">
        <f t="shared" si="1315"/>
        <v/>
      </c>
      <c r="AE693" s="49" t="str">
        <f t="shared" si="1316"/>
        <v/>
      </c>
      <c r="AF693" s="49" t="str">
        <f t="shared" si="1317"/>
        <v/>
      </c>
      <c r="AG693" s="49" t="str">
        <f t="shared" si="1318"/>
        <v/>
      </c>
      <c r="AH693" s="49" t="str">
        <f t="shared" si="1319"/>
        <v/>
      </c>
      <c r="AI693" s="49" t="str">
        <f t="shared" si="1320"/>
        <v/>
      </c>
      <c r="AJ693" s="49" t="str">
        <f t="shared" si="1321"/>
        <v/>
      </c>
      <c r="AL693" s="49"/>
      <c r="AM693" s="49" t="str">
        <f t="shared" si="1322"/>
        <v/>
      </c>
      <c r="AN693" s="49" t="str">
        <f t="shared" si="1323"/>
        <v/>
      </c>
      <c r="AO693" s="49" t="str">
        <f t="shared" si="1324"/>
        <v/>
      </c>
      <c r="AP693" s="49" t="str">
        <f t="shared" si="1325"/>
        <v/>
      </c>
      <c r="AQ693" s="49" t="str">
        <f t="shared" si="1326"/>
        <v/>
      </c>
      <c r="AR693" s="49" t="str">
        <f t="shared" si="1327"/>
        <v/>
      </c>
      <c r="AS693" s="49" t="str">
        <f t="shared" si="1328"/>
        <v/>
      </c>
      <c r="AT693" s="49" t="str">
        <f t="shared" si="1329"/>
        <v/>
      </c>
      <c r="AV693" s="49"/>
      <c r="AW693" s="49" t="str">
        <f t="shared" si="1330"/>
        <v/>
      </c>
      <c r="AX693" s="49" t="str">
        <f t="shared" si="1331"/>
        <v/>
      </c>
      <c r="AY693" s="49" t="str">
        <f t="shared" si="1332"/>
        <v/>
      </c>
      <c r="AZ693" s="49" t="str">
        <f t="shared" si="1333"/>
        <v/>
      </c>
      <c r="BA693" s="49" t="str">
        <f t="shared" si="1334"/>
        <v/>
      </c>
      <c r="BB693" s="49" t="str">
        <f t="shared" si="1335"/>
        <v/>
      </c>
      <c r="BC693" s="49" t="str">
        <f t="shared" si="1336"/>
        <v/>
      </c>
      <c r="BD693" s="49" t="str">
        <f t="shared" si="1337"/>
        <v/>
      </c>
      <c r="BF693" s="49"/>
      <c r="BG693" s="49" t="str">
        <f t="shared" si="1338"/>
        <v/>
      </c>
      <c r="BH693" s="49" t="str">
        <f t="shared" si="1339"/>
        <v/>
      </c>
      <c r="BI693" s="49" t="str">
        <f t="shared" si="1340"/>
        <v/>
      </c>
      <c r="BJ693" s="49" t="str">
        <f t="shared" si="1341"/>
        <v/>
      </c>
      <c r="BK693" s="49" t="str">
        <f t="shared" si="1342"/>
        <v/>
      </c>
      <c r="BL693" s="49" t="str">
        <f t="shared" si="1343"/>
        <v/>
      </c>
      <c r="BM693" s="49" t="str">
        <f t="shared" si="1344"/>
        <v/>
      </c>
      <c r="BN693" s="49" t="str">
        <f t="shared" si="1345"/>
        <v/>
      </c>
      <c r="BP693" s="49"/>
      <c r="BQ693" s="49" t="str">
        <f t="shared" si="1346"/>
        <v/>
      </c>
      <c r="BR693" s="49" t="str">
        <f t="shared" si="1347"/>
        <v/>
      </c>
      <c r="BS693" s="49" t="str">
        <f t="shared" si="1348"/>
        <v/>
      </c>
      <c r="BT693" s="49" t="str">
        <f t="shared" si="1349"/>
        <v/>
      </c>
      <c r="BU693" s="49" t="str">
        <f t="shared" si="1350"/>
        <v/>
      </c>
      <c r="BV693" s="49" t="str">
        <f t="shared" si="1351"/>
        <v/>
      </c>
      <c r="BW693" s="49" t="str">
        <f t="shared" si="1352"/>
        <v/>
      </c>
      <c r="BX693" s="49" t="str">
        <f t="shared" si="1353"/>
        <v/>
      </c>
      <c r="BZ693" s="49"/>
      <c r="CA693" s="49" t="str">
        <f t="shared" si="1354"/>
        <v/>
      </c>
      <c r="CB693" s="49" t="str">
        <f t="shared" si="1355"/>
        <v/>
      </c>
      <c r="CC693" s="49" t="str">
        <f t="shared" si="1356"/>
        <v/>
      </c>
      <c r="CD693" s="49" t="str">
        <f t="shared" si="1357"/>
        <v/>
      </c>
      <c r="CE693" s="49" t="str">
        <f t="shared" si="1358"/>
        <v/>
      </c>
      <c r="CF693" s="49" t="str">
        <f t="shared" si="1359"/>
        <v/>
      </c>
      <c r="CG693" s="49" t="str">
        <f t="shared" si="1360"/>
        <v/>
      </c>
      <c r="CH693" s="49" t="str">
        <f t="shared" si="1361"/>
        <v/>
      </c>
      <c r="CJ693" s="49"/>
      <c r="CK693" s="49" t="str">
        <f t="shared" si="1362"/>
        <v/>
      </c>
      <c r="CL693" s="49" t="str">
        <f t="shared" si="1363"/>
        <v/>
      </c>
      <c r="CM693" s="49" t="str">
        <f t="shared" si="1364"/>
        <v/>
      </c>
      <c r="CN693" s="49" t="str">
        <f t="shared" si="1365"/>
        <v/>
      </c>
      <c r="CO693" s="49" t="str">
        <f t="shared" si="1366"/>
        <v/>
      </c>
      <c r="CP693" s="49" t="str">
        <f t="shared" si="1367"/>
        <v/>
      </c>
      <c r="CQ693" s="49" t="str">
        <f t="shared" si="1368"/>
        <v/>
      </c>
      <c r="CR693" s="49" t="str">
        <f t="shared" si="1369"/>
        <v/>
      </c>
      <c r="CT693" s="49"/>
      <c r="CU693" s="49" t="str">
        <f t="shared" si="1370"/>
        <v/>
      </c>
      <c r="CV693" s="49" t="str">
        <f t="shared" si="1371"/>
        <v/>
      </c>
      <c r="CW693" s="49" t="str">
        <f t="shared" si="1372"/>
        <v/>
      </c>
      <c r="CX693" s="49" t="str">
        <f t="shared" si="1373"/>
        <v/>
      </c>
      <c r="CY693" s="49" t="str">
        <f t="shared" si="1374"/>
        <v/>
      </c>
      <c r="CZ693" s="49" t="str">
        <f t="shared" si="1375"/>
        <v/>
      </c>
      <c r="DA693" s="49" t="str">
        <f t="shared" si="1376"/>
        <v/>
      </c>
      <c r="DB693" s="49" t="str">
        <f t="shared" si="1377"/>
        <v/>
      </c>
      <c r="DD693" s="49"/>
      <c r="DE693" s="49" t="str">
        <f t="shared" si="1378"/>
        <v/>
      </c>
      <c r="DF693" s="49" t="str">
        <f t="shared" si="1379"/>
        <v/>
      </c>
      <c r="DG693" s="49" t="str">
        <f t="shared" si="1380"/>
        <v/>
      </c>
      <c r="DH693" s="49" t="str">
        <f t="shared" si="1381"/>
        <v/>
      </c>
      <c r="DI693" s="49" t="str">
        <f t="shared" si="1382"/>
        <v/>
      </c>
      <c r="DJ693" s="49" t="str">
        <f t="shared" si="1383"/>
        <v/>
      </c>
      <c r="DK693" s="49" t="str">
        <f t="shared" si="1384"/>
        <v/>
      </c>
      <c r="DL693" s="49" t="str">
        <f t="shared" si="1385"/>
        <v/>
      </c>
      <c r="DN693" s="49"/>
      <c r="DO693" s="49" t="str">
        <f t="shared" si="1386"/>
        <v/>
      </c>
      <c r="DP693" s="49" t="str">
        <f t="shared" si="1387"/>
        <v/>
      </c>
      <c r="DQ693" s="49" t="str">
        <f t="shared" si="1388"/>
        <v/>
      </c>
      <c r="DR693" s="49" t="str">
        <f t="shared" si="1389"/>
        <v/>
      </c>
      <c r="DS693" s="49" t="str">
        <f t="shared" si="1390"/>
        <v/>
      </c>
      <c r="DT693" s="49" t="str">
        <f t="shared" si="1391"/>
        <v/>
      </c>
      <c r="DU693" s="49" t="str">
        <f t="shared" si="1392"/>
        <v/>
      </c>
      <c r="DV693" s="49" t="str">
        <f t="shared" si="1393"/>
        <v/>
      </c>
      <c r="DX693" s="49"/>
      <c r="DY693" s="49" t="str">
        <f t="shared" si="1394"/>
        <v/>
      </c>
      <c r="DZ693" s="49" t="str">
        <f t="shared" si="1395"/>
        <v/>
      </c>
      <c r="EA693" s="49" t="str">
        <f t="shared" si="1396"/>
        <v/>
      </c>
      <c r="EB693" s="49" t="str">
        <f t="shared" si="1397"/>
        <v/>
      </c>
      <c r="EC693" s="49" t="str">
        <f t="shared" si="1398"/>
        <v/>
      </c>
      <c r="ED693" s="49" t="str">
        <f t="shared" si="1399"/>
        <v/>
      </c>
      <c r="EE693" s="49" t="str">
        <f t="shared" si="1400"/>
        <v/>
      </c>
      <c r="EF693" s="49" t="str">
        <f t="shared" si="1401"/>
        <v/>
      </c>
      <c r="EH693" s="49"/>
      <c r="EI693" s="49" t="str">
        <f t="shared" si="1402"/>
        <v/>
      </c>
      <c r="EJ693" s="49" t="str">
        <f t="shared" si="1403"/>
        <v/>
      </c>
      <c r="EK693" s="49" t="str">
        <f t="shared" si="1404"/>
        <v/>
      </c>
      <c r="EL693" s="49" t="str">
        <f t="shared" si="1405"/>
        <v/>
      </c>
      <c r="EM693" s="49" t="str">
        <f t="shared" si="1406"/>
        <v/>
      </c>
      <c r="EN693" s="49" t="str">
        <f t="shared" si="1407"/>
        <v/>
      </c>
      <c r="EO693" s="49" t="str">
        <f t="shared" si="1408"/>
        <v/>
      </c>
      <c r="EP693" s="49" t="str">
        <f t="shared" si="1409"/>
        <v/>
      </c>
      <c r="ER693" s="49"/>
      <c r="ES693" s="49" t="str">
        <f t="shared" si="1410"/>
        <v/>
      </c>
      <c r="ET693" s="49" t="str">
        <f t="shared" si="1411"/>
        <v/>
      </c>
      <c r="EU693" s="49" t="str">
        <f t="shared" si="1412"/>
        <v/>
      </c>
      <c r="EV693" s="49" t="str">
        <f t="shared" si="1413"/>
        <v/>
      </c>
      <c r="EW693" s="49" t="str">
        <f t="shared" si="1414"/>
        <v/>
      </c>
      <c r="EX693" s="49" t="str">
        <f t="shared" si="1415"/>
        <v/>
      </c>
      <c r="EY693" s="49" t="str">
        <f t="shared" si="1416"/>
        <v/>
      </c>
      <c r="EZ693" s="49" t="str">
        <f t="shared" si="1417"/>
        <v/>
      </c>
      <c r="FB693" s="49"/>
      <c r="FC693" s="49" t="str">
        <f t="shared" si="1418"/>
        <v/>
      </c>
      <c r="FD693" s="49" t="str">
        <f t="shared" si="1419"/>
        <v/>
      </c>
      <c r="FE693" s="49" t="str">
        <f t="shared" si="1420"/>
        <v/>
      </c>
      <c r="FF693" s="49" t="str">
        <f t="shared" si="1421"/>
        <v/>
      </c>
      <c r="FG693" s="49" t="str">
        <f t="shared" si="1422"/>
        <v/>
      </c>
      <c r="FH693" s="49" t="str">
        <f t="shared" si="1423"/>
        <v/>
      </c>
      <c r="FI693" s="49" t="str">
        <f t="shared" si="1424"/>
        <v/>
      </c>
      <c r="FJ693" s="49" t="str">
        <f t="shared" si="1425"/>
        <v/>
      </c>
      <c r="FL693" s="49"/>
      <c r="FM693" s="49" t="str">
        <f t="shared" si="1426"/>
        <v/>
      </c>
      <c r="FN693" s="49" t="str">
        <f t="shared" si="1427"/>
        <v/>
      </c>
      <c r="FO693" s="49" t="str">
        <f t="shared" si="1428"/>
        <v/>
      </c>
      <c r="FP693" s="49" t="str">
        <f t="shared" si="1429"/>
        <v/>
      </c>
      <c r="FQ693" s="49" t="str">
        <f t="shared" si="1430"/>
        <v/>
      </c>
      <c r="FR693" s="49" t="str">
        <f t="shared" si="1431"/>
        <v/>
      </c>
      <c r="FS693" s="49" t="str">
        <f t="shared" si="1432"/>
        <v/>
      </c>
      <c r="FT693" s="49" t="str">
        <f t="shared" si="1433"/>
        <v/>
      </c>
      <c r="FV693" s="49"/>
      <c r="FW693" s="49" t="str">
        <f t="shared" si="1434"/>
        <v/>
      </c>
      <c r="FX693" s="49" t="str">
        <f t="shared" si="1435"/>
        <v/>
      </c>
      <c r="FY693" s="49" t="str">
        <f t="shared" si="1436"/>
        <v/>
      </c>
      <c r="FZ693" s="49" t="str">
        <f t="shared" si="1437"/>
        <v/>
      </c>
      <c r="GA693" s="49" t="str">
        <f t="shared" si="1438"/>
        <v/>
      </c>
      <c r="GB693" s="49" t="str">
        <f t="shared" si="1439"/>
        <v/>
      </c>
      <c r="GC693" s="49" t="str">
        <f t="shared" si="1440"/>
        <v/>
      </c>
      <c r="GD693" s="49" t="str">
        <f t="shared" si="1441"/>
        <v/>
      </c>
      <c r="GF693" s="49"/>
      <c r="GG693" s="49" t="str">
        <f t="shared" si="1442"/>
        <v/>
      </c>
      <c r="GH693" s="49" t="str">
        <f t="shared" si="1443"/>
        <v/>
      </c>
      <c r="GI693" s="49" t="str">
        <f t="shared" si="1444"/>
        <v/>
      </c>
      <c r="GJ693" s="49" t="str">
        <f t="shared" si="1445"/>
        <v/>
      </c>
      <c r="GK693" s="49" t="str">
        <f t="shared" si="1446"/>
        <v/>
      </c>
      <c r="GL693" s="49" t="str">
        <f t="shared" si="1447"/>
        <v/>
      </c>
      <c r="GM693" s="49" t="str">
        <f t="shared" si="1448"/>
        <v/>
      </c>
      <c r="GN693" s="49" t="str">
        <f t="shared" si="1449"/>
        <v/>
      </c>
      <c r="GP693" s="49"/>
      <c r="GQ693" s="49" t="str">
        <f t="shared" si="1450"/>
        <v/>
      </c>
      <c r="GR693" s="49" t="str">
        <f t="shared" si="1451"/>
        <v/>
      </c>
      <c r="GS693" s="49" t="str">
        <f t="shared" si="1452"/>
        <v/>
      </c>
      <c r="GT693" s="49" t="str">
        <f t="shared" si="1453"/>
        <v/>
      </c>
      <c r="GU693" s="49" t="str">
        <f t="shared" si="1454"/>
        <v/>
      </c>
      <c r="GV693" s="49" t="str">
        <f t="shared" si="1455"/>
        <v/>
      </c>
      <c r="GW693" s="49" t="str">
        <f t="shared" si="1456"/>
        <v/>
      </c>
      <c r="GX693" s="49" t="str">
        <f t="shared" si="1457"/>
        <v/>
      </c>
    </row>
    <row r="694" spans="17:206" x14ac:dyDescent="0.2">
      <c r="Q694" s="65">
        <v>54</v>
      </c>
      <c r="R694" s="201" t="str">
        <f>Syst_Typ5!DA81</f>
        <v/>
      </c>
      <c r="S694" s="201">
        <f>Syst_Typ5!F81</f>
        <v>0</v>
      </c>
      <c r="T694" s="53" t="str">
        <f>Syst_Typ5!W81</f>
        <v/>
      </c>
      <c r="U694" s="201">
        <f>Syst_Typ5!CT81</f>
        <v>0</v>
      </c>
      <c r="V694" s="53" t="str">
        <f>Syst_Typ5!X81</f>
        <v/>
      </c>
      <c r="W694" s="53" t="str">
        <f>Syst_Typ5!AW81</f>
        <v/>
      </c>
      <c r="X694" s="53">
        <f>Syst_Typ5!BF81</f>
        <v>0</v>
      </c>
      <c r="Y694" s="53">
        <f>Syst_Typ5!AZ81</f>
        <v>0</v>
      </c>
      <c r="AB694" s="49"/>
      <c r="AC694" s="49" t="str">
        <f t="shared" si="1314"/>
        <v/>
      </c>
      <c r="AD694" s="49" t="str">
        <f t="shared" si="1315"/>
        <v/>
      </c>
      <c r="AE694" s="49" t="str">
        <f t="shared" si="1316"/>
        <v/>
      </c>
      <c r="AF694" s="49" t="str">
        <f t="shared" si="1317"/>
        <v/>
      </c>
      <c r="AG694" s="49" t="str">
        <f t="shared" si="1318"/>
        <v/>
      </c>
      <c r="AH694" s="49" t="str">
        <f t="shared" si="1319"/>
        <v/>
      </c>
      <c r="AI694" s="49" t="str">
        <f t="shared" si="1320"/>
        <v/>
      </c>
      <c r="AJ694" s="49" t="str">
        <f t="shared" si="1321"/>
        <v/>
      </c>
      <c r="AL694" s="49"/>
      <c r="AM694" s="49" t="str">
        <f t="shared" si="1322"/>
        <v/>
      </c>
      <c r="AN694" s="49" t="str">
        <f t="shared" si="1323"/>
        <v/>
      </c>
      <c r="AO694" s="49" t="str">
        <f t="shared" si="1324"/>
        <v/>
      </c>
      <c r="AP694" s="49" t="str">
        <f t="shared" si="1325"/>
        <v/>
      </c>
      <c r="AQ694" s="49" t="str">
        <f t="shared" si="1326"/>
        <v/>
      </c>
      <c r="AR694" s="49" t="str">
        <f t="shared" si="1327"/>
        <v/>
      </c>
      <c r="AS694" s="49" t="str">
        <f t="shared" si="1328"/>
        <v/>
      </c>
      <c r="AT694" s="49" t="str">
        <f t="shared" si="1329"/>
        <v/>
      </c>
      <c r="AV694" s="49"/>
      <c r="AW694" s="49" t="str">
        <f t="shared" si="1330"/>
        <v/>
      </c>
      <c r="AX694" s="49" t="str">
        <f t="shared" si="1331"/>
        <v/>
      </c>
      <c r="AY694" s="49" t="str">
        <f t="shared" si="1332"/>
        <v/>
      </c>
      <c r="AZ694" s="49" t="str">
        <f t="shared" si="1333"/>
        <v/>
      </c>
      <c r="BA694" s="49" t="str">
        <f t="shared" si="1334"/>
        <v/>
      </c>
      <c r="BB694" s="49" t="str">
        <f t="shared" si="1335"/>
        <v/>
      </c>
      <c r="BC694" s="49" t="str">
        <f t="shared" si="1336"/>
        <v/>
      </c>
      <c r="BD694" s="49" t="str">
        <f t="shared" si="1337"/>
        <v/>
      </c>
      <c r="BF694" s="49"/>
      <c r="BG694" s="49" t="str">
        <f t="shared" si="1338"/>
        <v/>
      </c>
      <c r="BH694" s="49" t="str">
        <f t="shared" si="1339"/>
        <v/>
      </c>
      <c r="BI694" s="49" t="str">
        <f t="shared" si="1340"/>
        <v/>
      </c>
      <c r="BJ694" s="49" t="str">
        <f t="shared" si="1341"/>
        <v/>
      </c>
      <c r="BK694" s="49" t="str">
        <f t="shared" si="1342"/>
        <v/>
      </c>
      <c r="BL694" s="49" t="str">
        <f t="shared" si="1343"/>
        <v/>
      </c>
      <c r="BM694" s="49" t="str">
        <f t="shared" si="1344"/>
        <v/>
      </c>
      <c r="BN694" s="49" t="str">
        <f t="shared" si="1345"/>
        <v/>
      </c>
      <c r="BP694" s="49"/>
      <c r="BQ694" s="49" t="str">
        <f t="shared" si="1346"/>
        <v/>
      </c>
      <c r="BR694" s="49" t="str">
        <f t="shared" si="1347"/>
        <v/>
      </c>
      <c r="BS694" s="49" t="str">
        <f t="shared" si="1348"/>
        <v/>
      </c>
      <c r="BT694" s="49" t="str">
        <f t="shared" si="1349"/>
        <v/>
      </c>
      <c r="BU694" s="49" t="str">
        <f t="shared" si="1350"/>
        <v/>
      </c>
      <c r="BV694" s="49" t="str">
        <f t="shared" si="1351"/>
        <v/>
      </c>
      <c r="BW694" s="49" t="str">
        <f t="shared" si="1352"/>
        <v/>
      </c>
      <c r="BX694" s="49" t="str">
        <f t="shared" si="1353"/>
        <v/>
      </c>
      <c r="BZ694" s="49"/>
      <c r="CA694" s="49" t="str">
        <f t="shared" si="1354"/>
        <v/>
      </c>
      <c r="CB694" s="49" t="str">
        <f t="shared" si="1355"/>
        <v/>
      </c>
      <c r="CC694" s="49" t="str">
        <f t="shared" si="1356"/>
        <v/>
      </c>
      <c r="CD694" s="49" t="str">
        <f t="shared" si="1357"/>
        <v/>
      </c>
      <c r="CE694" s="49" t="str">
        <f t="shared" si="1358"/>
        <v/>
      </c>
      <c r="CF694" s="49" t="str">
        <f t="shared" si="1359"/>
        <v/>
      </c>
      <c r="CG694" s="49" t="str">
        <f t="shared" si="1360"/>
        <v/>
      </c>
      <c r="CH694" s="49" t="str">
        <f t="shared" si="1361"/>
        <v/>
      </c>
      <c r="CJ694" s="49"/>
      <c r="CK694" s="49" t="str">
        <f t="shared" si="1362"/>
        <v/>
      </c>
      <c r="CL694" s="49" t="str">
        <f t="shared" si="1363"/>
        <v/>
      </c>
      <c r="CM694" s="49" t="str">
        <f t="shared" si="1364"/>
        <v/>
      </c>
      <c r="CN694" s="49" t="str">
        <f t="shared" si="1365"/>
        <v/>
      </c>
      <c r="CO694" s="49" t="str">
        <f t="shared" si="1366"/>
        <v/>
      </c>
      <c r="CP694" s="49" t="str">
        <f t="shared" si="1367"/>
        <v/>
      </c>
      <c r="CQ694" s="49" t="str">
        <f t="shared" si="1368"/>
        <v/>
      </c>
      <c r="CR694" s="49" t="str">
        <f t="shared" si="1369"/>
        <v/>
      </c>
      <c r="CT694" s="49"/>
      <c r="CU694" s="49" t="str">
        <f t="shared" si="1370"/>
        <v/>
      </c>
      <c r="CV694" s="49" t="str">
        <f t="shared" si="1371"/>
        <v/>
      </c>
      <c r="CW694" s="49" t="str">
        <f t="shared" si="1372"/>
        <v/>
      </c>
      <c r="CX694" s="49" t="str">
        <f t="shared" si="1373"/>
        <v/>
      </c>
      <c r="CY694" s="49" t="str">
        <f t="shared" si="1374"/>
        <v/>
      </c>
      <c r="CZ694" s="49" t="str">
        <f t="shared" si="1375"/>
        <v/>
      </c>
      <c r="DA694" s="49" t="str">
        <f t="shared" si="1376"/>
        <v/>
      </c>
      <c r="DB694" s="49" t="str">
        <f t="shared" si="1377"/>
        <v/>
      </c>
      <c r="DD694" s="49"/>
      <c r="DE694" s="49" t="str">
        <f t="shared" si="1378"/>
        <v/>
      </c>
      <c r="DF694" s="49" t="str">
        <f t="shared" si="1379"/>
        <v/>
      </c>
      <c r="DG694" s="49" t="str">
        <f t="shared" si="1380"/>
        <v/>
      </c>
      <c r="DH694" s="49" t="str">
        <f t="shared" si="1381"/>
        <v/>
      </c>
      <c r="DI694" s="49" t="str">
        <f t="shared" si="1382"/>
        <v/>
      </c>
      <c r="DJ694" s="49" t="str">
        <f t="shared" si="1383"/>
        <v/>
      </c>
      <c r="DK694" s="49" t="str">
        <f t="shared" si="1384"/>
        <v/>
      </c>
      <c r="DL694" s="49" t="str">
        <f t="shared" si="1385"/>
        <v/>
      </c>
      <c r="DN694" s="49"/>
      <c r="DO694" s="49" t="str">
        <f t="shared" si="1386"/>
        <v/>
      </c>
      <c r="DP694" s="49" t="str">
        <f t="shared" si="1387"/>
        <v/>
      </c>
      <c r="DQ694" s="49" t="str">
        <f t="shared" si="1388"/>
        <v/>
      </c>
      <c r="DR694" s="49" t="str">
        <f t="shared" si="1389"/>
        <v/>
      </c>
      <c r="DS694" s="49" t="str">
        <f t="shared" si="1390"/>
        <v/>
      </c>
      <c r="DT694" s="49" t="str">
        <f t="shared" si="1391"/>
        <v/>
      </c>
      <c r="DU694" s="49" t="str">
        <f t="shared" si="1392"/>
        <v/>
      </c>
      <c r="DV694" s="49" t="str">
        <f t="shared" si="1393"/>
        <v/>
      </c>
      <c r="DX694" s="49"/>
      <c r="DY694" s="49" t="str">
        <f t="shared" si="1394"/>
        <v/>
      </c>
      <c r="DZ694" s="49" t="str">
        <f t="shared" si="1395"/>
        <v/>
      </c>
      <c r="EA694" s="49" t="str">
        <f t="shared" si="1396"/>
        <v/>
      </c>
      <c r="EB694" s="49" t="str">
        <f t="shared" si="1397"/>
        <v/>
      </c>
      <c r="EC694" s="49" t="str">
        <f t="shared" si="1398"/>
        <v/>
      </c>
      <c r="ED694" s="49" t="str">
        <f t="shared" si="1399"/>
        <v/>
      </c>
      <c r="EE694" s="49" t="str">
        <f t="shared" si="1400"/>
        <v/>
      </c>
      <c r="EF694" s="49" t="str">
        <f t="shared" si="1401"/>
        <v/>
      </c>
      <c r="EH694" s="49"/>
      <c r="EI694" s="49" t="str">
        <f t="shared" si="1402"/>
        <v/>
      </c>
      <c r="EJ694" s="49" t="str">
        <f t="shared" si="1403"/>
        <v/>
      </c>
      <c r="EK694" s="49" t="str">
        <f t="shared" si="1404"/>
        <v/>
      </c>
      <c r="EL694" s="49" t="str">
        <f t="shared" si="1405"/>
        <v/>
      </c>
      <c r="EM694" s="49" t="str">
        <f t="shared" si="1406"/>
        <v/>
      </c>
      <c r="EN694" s="49" t="str">
        <f t="shared" si="1407"/>
        <v/>
      </c>
      <c r="EO694" s="49" t="str">
        <f t="shared" si="1408"/>
        <v/>
      </c>
      <c r="EP694" s="49" t="str">
        <f t="shared" si="1409"/>
        <v/>
      </c>
      <c r="ER694" s="49"/>
      <c r="ES694" s="49" t="str">
        <f t="shared" si="1410"/>
        <v/>
      </c>
      <c r="ET694" s="49" t="str">
        <f t="shared" si="1411"/>
        <v/>
      </c>
      <c r="EU694" s="49" t="str">
        <f t="shared" si="1412"/>
        <v/>
      </c>
      <c r="EV694" s="49" t="str">
        <f t="shared" si="1413"/>
        <v/>
      </c>
      <c r="EW694" s="49" t="str">
        <f t="shared" si="1414"/>
        <v/>
      </c>
      <c r="EX694" s="49" t="str">
        <f t="shared" si="1415"/>
        <v/>
      </c>
      <c r="EY694" s="49" t="str">
        <f t="shared" si="1416"/>
        <v/>
      </c>
      <c r="EZ694" s="49" t="str">
        <f t="shared" si="1417"/>
        <v/>
      </c>
      <c r="FB694" s="49"/>
      <c r="FC694" s="49" t="str">
        <f t="shared" si="1418"/>
        <v/>
      </c>
      <c r="FD694" s="49" t="str">
        <f t="shared" si="1419"/>
        <v/>
      </c>
      <c r="FE694" s="49" t="str">
        <f t="shared" si="1420"/>
        <v/>
      </c>
      <c r="FF694" s="49" t="str">
        <f t="shared" si="1421"/>
        <v/>
      </c>
      <c r="FG694" s="49" t="str">
        <f t="shared" si="1422"/>
        <v/>
      </c>
      <c r="FH694" s="49" t="str">
        <f t="shared" si="1423"/>
        <v/>
      </c>
      <c r="FI694" s="49" t="str">
        <f t="shared" si="1424"/>
        <v/>
      </c>
      <c r="FJ694" s="49" t="str">
        <f t="shared" si="1425"/>
        <v/>
      </c>
      <c r="FL694" s="49"/>
      <c r="FM694" s="49" t="str">
        <f t="shared" si="1426"/>
        <v/>
      </c>
      <c r="FN694" s="49" t="str">
        <f t="shared" si="1427"/>
        <v/>
      </c>
      <c r="FO694" s="49" t="str">
        <f t="shared" si="1428"/>
        <v/>
      </c>
      <c r="FP694" s="49" t="str">
        <f t="shared" si="1429"/>
        <v/>
      </c>
      <c r="FQ694" s="49" t="str">
        <f t="shared" si="1430"/>
        <v/>
      </c>
      <c r="FR694" s="49" t="str">
        <f t="shared" si="1431"/>
        <v/>
      </c>
      <c r="FS694" s="49" t="str">
        <f t="shared" si="1432"/>
        <v/>
      </c>
      <c r="FT694" s="49" t="str">
        <f t="shared" si="1433"/>
        <v/>
      </c>
      <c r="FV694" s="49"/>
      <c r="FW694" s="49" t="str">
        <f t="shared" si="1434"/>
        <v/>
      </c>
      <c r="FX694" s="49" t="str">
        <f t="shared" si="1435"/>
        <v/>
      </c>
      <c r="FY694" s="49" t="str">
        <f t="shared" si="1436"/>
        <v/>
      </c>
      <c r="FZ694" s="49" t="str">
        <f t="shared" si="1437"/>
        <v/>
      </c>
      <c r="GA694" s="49" t="str">
        <f t="shared" si="1438"/>
        <v/>
      </c>
      <c r="GB694" s="49" t="str">
        <f t="shared" si="1439"/>
        <v/>
      </c>
      <c r="GC694" s="49" t="str">
        <f t="shared" si="1440"/>
        <v/>
      </c>
      <c r="GD694" s="49" t="str">
        <f t="shared" si="1441"/>
        <v/>
      </c>
      <c r="GF694" s="49"/>
      <c r="GG694" s="49" t="str">
        <f t="shared" si="1442"/>
        <v/>
      </c>
      <c r="GH694" s="49" t="str">
        <f t="shared" si="1443"/>
        <v/>
      </c>
      <c r="GI694" s="49" t="str">
        <f t="shared" si="1444"/>
        <v/>
      </c>
      <c r="GJ694" s="49" t="str">
        <f t="shared" si="1445"/>
        <v/>
      </c>
      <c r="GK694" s="49" t="str">
        <f t="shared" si="1446"/>
        <v/>
      </c>
      <c r="GL694" s="49" t="str">
        <f t="shared" si="1447"/>
        <v/>
      </c>
      <c r="GM694" s="49" t="str">
        <f t="shared" si="1448"/>
        <v/>
      </c>
      <c r="GN694" s="49" t="str">
        <f t="shared" si="1449"/>
        <v/>
      </c>
      <c r="GP694" s="49"/>
      <c r="GQ694" s="49" t="str">
        <f t="shared" si="1450"/>
        <v/>
      </c>
      <c r="GR694" s="49" t="str">
        <f t="shared" si="1451"/>
        <v/>
      </c>
      <c r="GS694" s="49" t="str">
        <f t="shared" si="1452"/>
        <v/>
      </c>
      <c r="GT694" s="49" t="str">
        <f t="shared" si="1453"/>
        <v/>
      </c>
      <c r="GU694" s="49" t="str">
        <f t="shared" si="1454"/>
        <v/>
      </c>
      <c r="GV694" s="49" t="str">
        <f t="shared" si="1455"/>
        <v/>
      </c>
      <c r="GW694" s="49" t="str">
        <f t="shared" si="1456"/>
        <v/>
      </c>
      <c r="GX694" s="49" t="str">
        <f t="shared" si="1457"/>
        <v/>
      </c>
    </row>
    <row r="695" spans="17:206" x14ac:dyDescent="0.2">
      <c r="Q695" s="65">
        <v>55</v>
      </c>
      <c r="R695" s="201" t="str">
        <f>Syst_Typ5!DA82</f>
        <v/>
      </c>
      <c r="S695" s="201">
        <f>Syst_Typ5!F82</f>
        <v>0</v>
      </c>
      <c r="T695" s="53" t="str">
        <f>Syst_Typ5!W82</f>
        <v/>
      </c>
      <c r="U695" s="201">
        <f>Syst_Typ5!CT82</f>
        <v>0</v>
      </c>
      <c r="V695" s="53" t="str">
        <f>Syst_Typ5!X82</f>
        <v/>
      </c>
      <c r="W695" s="53" t="str">
        <f>Syst_Typ5!AW82</f>
        <v/>
      </c>
      <c r="X695" s="53">
        <f>Syst_Typ5!BF82</f>
        <v>0</v>
      </c>
      <c r="Y695" s="53">
        <f>Syst_Typ5!AZ82</f>
        <v>0</v>
      </c>
      <c r="AB695" s="49"/>
      <c r="AC695" s="49" t="str">
        <f t="shared" si="1314"/>
        <v/>
      </c>
      <c r="AD695" s="49" t="str">
        <f t="shared" si="1315"/>
        <v/>
      </c>
      <c r="AE695" s="49" t="str">
        <f t="shared" si="1316"/>
        <v/>
      </c>
      <c r="AF695" s="49" t="str">
        <f t="shared" si="1317"/>
        <v/>
      </c>
      <c r="AG695" s="49" t="str">
        <f t="shared" si="1318"/>
        <v/>
      </c>
      <c r="AH695" s="49" t="str">
        <f t="shared" si="1319"/>
        <v/>
      </c>
      <c r="AI695" s="49" t="str">
        <f t="shared" si="1320"/>
        <v/>
      </c>
      <c r="AJ695" s="49" t="str">
        <f t="shared" si="1321"/>
        <v/>
      </c>
      <c r="AL695" s="49"/>
      <c r="AM695" s="49" t="str">
        <f t="shared" si="1322"/>
        <v/>
      </c>
      <c r="AN695" s="49" t="str">
        <f t="shared" si="1323"/>
        <v/>
      </c>
      <c r="AO695" s="49" t="str">
        <f t="shared" si="1324"/>
        <v/>
      </c>
      <c r="AP695" s="49" t="str">
        <f t="shared" si="1325"/>
        <v/>
      </c>
      <c r="AQ695" s="49" t="str">
        <f t="shared" si="1326"/>
        <v/>
      </c>
      <c r="AR695" s="49" t="str">
        <f t="shared" si="1327"/>
        <v/>
      </c>
      <c r="AS695" s="49" t="str">
        <f t="shared" si="1328"/>
        <v/>
      </c>
      <c r="AT695" s="49" t="str">
        <f t="shared" si="1329"/>
        <v/>
      </c>
      <c r="AV695" s="49"/>
      <c r="AW695" s="49" t="str">
        <f t="shared" si="1330"/>
        <v/>
      </c>
      <c r="AX695" s="49" t="str">
        <f t="shared" si="1331"/>
        <v/>
      </c>
      <c r="AY695" s="49" t="str">
        <f t="shared" si="1332"/>
        <v/>
      </c>
      <c r="AZ695" s="49" t="str">
        <f t="shared" si="1333"/>
        <v/>
      </c>
      <c r="BA695" s="49" t="str">
        <f t="shared" si="1334"/>
        <v/>
      </c>
      <c r="BB695" s="49" t="str">
        <f t="shared" si="1335"/>
        <v/>
      </c>
      <c r="BC695" s="49" t="str">
        <f t="shared" si="1336"/>
        <v/>
      </c>
      <c r="BD695" s="49" t="str">
        <f t="shared" si="1337"/>
        <v/>
      </c>
      <c r="BF695" s="49"/>
      <c r="BG695" s="49" t="str">
        <f t="shared" si="1338"/>
        <v/>
      </c>
      <c r="BH695" s="49" t="str">
        <f t="shared" si="1339"/>
        <v/>
      </c>
      <c r="BI695" s="49" t="str">
        <f t="shared" si="1340"/>
        <v/>
      </c>
      <c r="BJ695" s="49" t="str">
        <f t="shared" si="1341"/>
        <v/>
      </c>
      <c r="BK695" s="49" t="str">
        <f t="shared" si="1342"/>
        <v/>
      </c>
      <c r="BL695" s="49" t="str">
        <f t="shared" si="1343"/>
        <v/>
      </c>
      <c r="BM695" s="49" t="str">
        <f t="shared" si="1344"/>
        <v/>
      </c>
      <c r="BN695" s="49" t="str">
        <f t="shared" si="1345"/>
        <v/>
      </c>
      <c r="BP695" s="49"/>
      <c r="BQ695" s="49" t="str">
        <f t="shared" si="1346"/>
        <v/>
      </c>
      <c r="BR695" s="49" t="str">
        <f t="shared" si="1347"/>
        <v/>
      </c>
      <c r="BS695" s="49" t="str">
        <f t="shared" si="1348"/>
        <v/>
      </c>
      <c r="BT695" s="49" t="str">
        <f t="shared" si="1349"/>
        <v/>
      </c>
      <c r="BU695" s="49" t="str">
        <f t="shared" si="1350"/>
        <v/>
      </c>
      <c r="BV695" s="49" t="str">
        <f t="shared" si="1351"/>
        <v/>
      </c>
      <c r="BW695" s="49" t="str">
        <f t="shared" si="1352"/>
        <v/>
      </c>
      <c r="BX695" s="49" t="str">
        <f t="shared" si="1353"/>
        <v/>
      </c>
      <c r="BZ695" s="49"/>
      <c r="CA695" s="49" t="str">
        <f t="shared" si="1354"/>
        <v/>
      </c>
      <c r="CB695" s="49" t="str">
        <f t="shared" si="1355"/>
        <v/>
      </c>
      <c r="CC695" s="49" t="str">
        <f t="shared" si="1356"/>
        <v/>
      </c>
      <c r="CD695" s="49" t="str">
        <f t="shared" si="1357"/>
        <v/>
      </c>
      <c r="CE695" s="49" t="str">
        <f t="shared" si="1358"/>
        <v/>
      </c>
      <c r="CF695" s="49" t="str">
        <f t="shared" si="1359"/>
        <v/>
      </c>
      <c r="CG695" s="49" t="str">
        <f t="shared" si="1360"/>
        <v/>
      </c>
      <c r="CH695" s="49" t="str">
        <f t="shared" si="1361"/>
        <v/>
      </c>
      <c r="CJ695" s="49"/>
      <c r="CK695" s="49" t="str">
        <f t="shared" si="1362"/>
        <v/>
      </c>
      <c r="CL695" s="49" t="str">
        <f t="shared" si="1363"/>
        <v/>
      </c>
      <c r="CM695" s="49" t="str">
        <f t="shared" si="1364"/>
        <v/>
      </c>
      <c r="CN695" s="49" t="str">
        <f t="shared" si="1365"/>
        <v/>
      </c>
      <c r="CO695" s="49" t="str">
        <f t="shared" si="1366"/>
        <v/>
      </c>
      <c r="CP695" s="49" t="str">
        <f t="shared" si="1367"/>
        <v/>
      </c>
      <c r="CQ695" s="49" t="str">
        <f t="shared" si="1368"/>
        <v/>
      </c>
      <c r="CR695" s="49" t="str">
        <f t="shared" si="1369"/>
        <v/>
      </c>
      <c r="CT695" s="49"/>
      <c r="CU695" s="49" t="str">
        <f t="shared" si="1370"/>
        <v/>
      </c>
      <c r="CV695" s="49" t="str">
        <f t="shared" si="1371"/>
        <v/>
      </c>
      <c r="CW695" s="49" t="str">
        <f t="shared" si="1372"/>
        <v/>
      </c>
      <c r="CX695" s="49" t="str">
        <f t="shared" si="1373"/>
        <v/>
      </c>
      <c r="CY695" s="49" t="str">
        <f t="shared" si="1374"/>
        <v/>
      </c>
      <c r="CZ695" s="49" t="str">
        <f t="shared" si="1375"/>
        <v/>
      </c>
      <c r="DA695" s="49" t="str">
        <f t="shared" si="1376"/>
        <v/>
      </c>
      <c r="DB695" s="49" t="str">
        <f t="shared" si="1377"/>
        <v/>
      </c>
      <c r="DD695" s="49"/>
      <c r="DE695" s="49" t="str">
        <f t="shared" si="1378"/>
        <v/>
      </c>
      <c r="DF695" s="49" t="str">
        <f t="shared" si="1379"/>
        <v/>
      </c>
      <c r="DG695" s="49" t="str">
        <f t="shared" si="1380"/>
        <v/>
      </c>
      <c r="DH695" s="49" t="str">
        <f t="shared" si="1381"/>
        <v/>
      </c>
      <c r="DI695" s="49" t="str">
        <f t="shared" si="1382"/>
        <v/>
      </c>
      <c r="DJ695" s="49" t="str">
        <f t="shared" si="1383"/>
        <v/>
      </c>
      <c r="DK695" s="49" t="str">
        <f t="shared" si="1384"/>
        <v/>
      </c>
      <c r="DL695" s="49" t="str">
        <f t="shared" si="1385"/>
        <v/>
      </c>
      <c r="DN695" s="49"/>
      <c r="DO695" s="49" t="str">
        <f t="shared" si="1386"/>
        <v/>
      </c>
      <c r="DP695" s="49" t="str">
        <f t="shared" si="1387"/>
        <v/>
      </c>
      <c r="DQ695" s="49" t="str">
        <f t="shared" si="1388"/>
        <v/>
      </c>
      <c r="DR695" s="49" t="str">
        <f t="shared" si="1389"/>
        <v/>
      </c>
      <c r="DS695" s="49" t="str">
        <f t="shared" si="1390"/>
        <v/>
      </c>
      <c r="DT695" s="49" t="str">
        <f t="shared" si="1391"/>
        <v/>
      </c>
      <c r="DU695" s="49" t="str">
        <f t="shared" si="1392"/>
        <v/>
      </c>
      <c r="DV695" s="49" t="str">
        <f t="shared" si="1393"/>
        <v/>
      </c>
      <c r="DX695" s="49"/>
      <c r="DY695" s="49" t="str">
        <f t="shared" si="1394"/>
        <v/>
      </c>
      <c r="DZ695" s="49" t="str">
        <f t="shared" si="1395"/>
        <v/>
      </c>
      <c r="EA695" s="49" t="str">
        <f t="shared" si="1396"/>
        <v/>
      </c>
      <c r="EB695" s="49" t="str">
        <f t="shared" si="1397"/>
        <v/>
      </c>
      <c r="EC695" s="49" t="str">
        <f t="shared" si="1398"/>
        <v/>
      </c>
      <c r="ED695" s="49" t="str">
        <f t="shared" si="1399"/>
        <v/>
      </c>
      <c r="EE695" s="49" t="str">
        <f t="shared" si="1400"/>
        <v/>
      </c>
      <c r="EF695" s="49" t="str">
        <f t="shared" si="1401"/>
        <v/>
      </c>
      <c r="EH695" s="49"/>
      <c r="EI695" s="49" t="str">
        <f t="shared" si="1402"/>
        <v/>
      </c>
      <c r="EJ695" s="49" t="str">
        <f t="shared" si="1403"/>
        <v/>
      </c>
      <c r="EK695" s="49" t="str">
        <f t="shared" si="1404"/>
        <v/>
      </c>
      <c r="EL695" s="49" t="str">
        <f t="shared" si="1405"/>
        <v/>
      </c>
      <c r="EM695" s="49" t="str">
        <f t="shared" si="1406"/>
        <v/>
      </c>
      <c r="EN695" s="49" t="str">
        <f t="shared" si="1407"/>
        <v/>
      </c>
      <c r="EO695" s="49" t="str">
        <f t="shared" si="1408"/>
        <v/>
      </c>
      <c r="EP695" s="49" t="str">
        <f t="shared" si="1409"/>
        <v/>
      </c>
      <c r="ER695" s="49"/>
      <c r="ES695" s="49" t="str">
        <f t="shared" si="1410"/>
        <v/>
      </c>
      <c r="ET695" s="49" t="str">
        <f t="shared" si="1411"/>
        <v/>
      </c>
      <c r="EU695" s="49" t="str">
        <f t="shared" si="1412"/>
        <v/>
      </c>
      <c r="EV695" s="49" t="str">
        <f t="shared" si="1413"/>
        <v/>
      </c>
      <c r="EW695" s="49" t="str">
        <f t="shared" si="1414"/>
        <v/>
      </c>
      <c r="EX695" s="49" t="str">
        <f t="shared" si="1415"/>
        <v/>
      </c>
      <c r="EY695" s="49" t="str">
        <f t="shared" si="1416"/>
        <v/>
      </c>
      <c r="EZ695" s="49" t="str">
        <f t="shared" si="1417"/>
        <v/>
      </c>
      <c r="FB695" s="49"/>
      <c r="FC695" s="49" t="str">
        <f t="shared" si="1418"/>
        <v/>
      </c>
      <c r="FD695" s="49" t="str">
        <f t="shared" si="1419"/>
        <v/>
      </c>
      <c r="FE695" s="49" t="str">
        <f t="shared" si="1420"/>
        <v/>
      </c>
      <c r="FF695" s="49" t="str">
        <f t="shared" si="1421"/>
        <v/>
      </c>
      <c r="FG695" s="49" t="str">
        <f t="shared" si="1422"/>
        <v/>
      </c>
      <c r="FH695" s="49" t="str">
        <f t="shared" si="1423"/>
        <v/>
      </c>
      <c r="FI695" s="49" t="str">
        <f t="shared" si="1424"/>
        <v/>
      </c>
      <c r="FJ695" s="49" t="str">
        <f t="shared" si="1425"/>
        <v/>
      </c>
      <c r="FL695" s="49"/>
      <c r="FM695" s="49" t="str">
        <f t="shared" si="1426"/>
        <v/>
      </c>
      <c r="FN695" s="49" t="str">
        <f t="shared" si="1427"/>
        <v/>
      </c>
      <c r="FO695" s="49" t="str">
        <f t="shared" si="1428"/>
        <v/>
      </c>
      <c r="FP695" s="49" t="str">
        <f t="shared" si="1429"/>
        <v/>
      </c>
      <c r="FQ695" s="49" t="str">
        <f t="shared" si="1430"/>
        <v/>
      </c>
      <c r="FR695" s="49" t="str">
        <f t="shared" si="1431"/>
        <v/>
      </c>
      <c r="FS695" s="49" t="str">
        <f t="shared" si="1432"/>
        <v/>
      </c>
      <c r="FT695" s="49" t="str">
        <f t="shared" si="1433"/>
        <v/>
      </c>
      <c r="FV695" s="49"/>
      <c r="FW695" s="49" t="str">
        <f t="shared" si="1434"/>
        <v/>
      </c>
      <c r="FX695" s="49" t="str">
        <f t="shared" si="1435"/>
        <v/>
      </c>
      <c r="FY695" s="49" t="str">
        <f t="shared" si="1436"/>
        <v/>
      </c>
      <c r="FZ695" s="49" t="str">
        <f t="shared" si="1437"/>
        <v/>
      </c>
      <c r="GA695" s="49" t="str">
        <f t="shared" si="1438"/>
        <v/>
      </c>
      <c r="GB695" s="49" t="str">
        <f t="shared" si="1439"/>
        <v/>
      </c>
      <c r="GC695" s="49" t="str">
        <f t="shared" si="1440"/>
        <v/>
      </c>
      <c r="GD695" s="49" t="str">
        <f t="shared" si="1441"/>
        <v/>
      </c>
      <c r="GF695" s="49"/>
      <c r="GG695" s="49" t="str">
        <f t="shared" si="1442"/>
        <v/>
      </c>
      <c r="GH695" s="49" t="str">
        <f t="shared" si="1443"/>
        <v/>
      </c>
      <c r="GI695" s="49" t="str">
        <f t="shared" si="1444"/>
        <v/>
      </c>
      <c r="GJ695" s="49" t="str">
        <f t="shared" si="1445"/>
        <v/>
      </c>
      <c r="GK695" s="49" t="str">
        <f t="shared" si="1446"/>
        <v/>
      </c>
      <c r="GL695" s="49" t="str">
        <f t="shared" si="1447"/>
        <v/>
      </c>
      <c r="GM695" s="49" t="str">
        <f t="shared" si="1448"/>
        <v/>
      </c>
      <c r="GN695" s="49" t="str">
        <f t="shared" si="1449"/>
        <v/>
      </c>
      <c r="GP695" s="49"/>
      <c r="GQ695" s="49" t="str">
        <f t="shared" si="1450"/>
        <v/>
      </c>
      <c r="GR695" s="49" t="str">
        <f t="shared" si="1451"/>
        <v/>
      </c>
      <c r="GS695" s="49" t="str">
        <f t="shared" si="1452"/>
        <v/>
      </c>
      <c r="GT695" s="49" t="str">
        <f t="shared" si="1453"/>
        <v/>
      </c>
      <c r="GU695" s="49" t="str">
        <f t="shared" si="1454"/>
        <v/>
      </c>
      <c r="GV695" s="49" t="str">
        <f t="shared" si="1455"/>
        <v/>
      </c>
      <c r="GW695" s="49" t="str">
        <f t="shared" si="1456"/>
        <v/>
      </c>
      <c r="GX695" s="49" t="str">
        <f t="shared" si="1457"/>
        <v/>
      </c>
    </row>
    <row r="696" spans="17:206" x14ac:dyDescent="0.2">
      <c r="Q696" s="65">
        <v>56</v>
      </c>
      <c r="R696" s="201" t="str">
        <f>Syst_Typ5!DA83</f>
        <v/>
      </c>
      <c r="S696" s="201">
        <f>Syst_Typ5!F83</f>
        <v>0</v>
      </c>
      <c r="T696" s="53" t="str">
        <f>Syst_Typ5!W83</f>
        <v/>
      </c>
      <c r="U696" s="201">
        <f>Syst_Typ5!CT83</f>
        <v>0</v>
      </c>
      <c r="V696" s="53" t="str">
        <f>Syst_Typ5!X83</f>
        <v/>
      </c>
      <c r="W696" s="53" t="str">
        <f>Syst_Typ5!AW83</f>
        <v/>
      </c>
      <c r="X696" s="53">
        <f>Syst_Typ5!BF83</f>
        <v>0</v>
      </c>
      <c r="Y696" s="53">
        <f>Syst_Typ5!AZ83</f>
        <v>0</v>
      </c>
      <c r="AB696" s="49"/>
      <c r="AC696" s="49" t="str">
        <f t="shared" si="1314"/>
        <v/>
      </c>
      <c r="AD696" s="49" t="str">
        <f t="shared" si="1315"/>
        <v/>
      </c>
      <c r="AE696" s="49" t="str">
        <f t="shared" si="1316"/>
        <v/>
      </c>
      <c r="AF696" s="49" t="str">
        <f t="shared" si="1317"/>
        <v/>
      </c>
      <c r="AG696" s="49" t="str">
        <f t="shared" si="1318"/>
        <v/>
      </c>
      <c r="AH696" s="49" t="str">
        <f t="shared" si="1319"/>
        <v/>
      </c>
      <c r="AI696" s="49" t="str">
        <f t="shared" si="1320"/>
        <v/>
      </c>
      <c r="AJ696" s="49" t="str">
        <f t="shared" si="1321"/>
        <v/>
      </c>
      <c r="AL696" s="49"/>
      <c r="AM696" s="49" t="str">
        <f t="shared" si="1322"/>
        <v/>
      </c>
      <c r="AN696" s="49" t="str">
        <f t="shared" si="1323"/>
        <v/>
      </c>
      <c r="AO696" s="49" t="str">
        <f t="shared" si="1324"/>
        <v/>
      </c>
      <c r="AP696" s="49" t="str">
        <f t="shared" si="1325"/>
        <v/>
      </c>
      <c r="AQ696" s="49" t="str">
        <f t="shared" si="1326"/>
        <v/>
      </c>
      <c r="AR696" s="49" t="str">
        <f t="shared" si="1327"/>
        <v/>
      </c>
      <c r="AS696" s="49" t="str">
        <f t="shared" si="1328"/>
        <v/>
      </c>
      <c r="AT696" s="49" t="str">
        <f t="shared" si="1329"/>
        <v/>
      </c>
      <c r="AV696" s="49"/>
      <c r="AW696" s="49" t="str">
        <f t="shared" si="1330"/>
        <v/>
      </c>
      <c r="AX696" s="49" t="str">
        <f t="shared" si="1331"/>
        <v/>
      </c>
      <c r="AY696" s="49" t="str">
        <f t="shared" si="1332"/>
        <v/>
      </c>
      <c r="AZ696" s="49" t="str">
        <f t="shared" si="1333"/>
        <v/>
      </c>
      <c r="BA696" s="49" t="str">
        <f t="shared" si="1334"/>
        <v/>
      </c>
      <c r="BB696" s="49" t="str">
        <f t="shared" si="1335"/>
        <v/>
      </c>
      <c r="BC696" s="49" t="str">
        <f t="shared" si="1336"/>
        <v/>
      </c>
      <c r="BD696" s="49" t="str">
        <f t="shared" si="1337"/>
        <v/>
      </c>
      <c r="BF696" s="49"/>
      <c r="BG696" s="49" t="str">
        <f t="shared" si="1338"/>
        <v/>
      </c>
      <c r="BH696" s="49" t="str">
        <f t="shared" si="1339"/>
        <v/>
      </c>
      <c r="BI696" s="49" t="str">
        <f t="shared" si="1340"/>
        <v/>
      </c>
      <c r="BJ696" s="49" t="str">
        <f t="shared" si="1341"/>
        <v/>
      </c>
      <c r="BK696" s="49" t="str">
        <f t="shared" si="1342"/>
        <v/>
      </c>
      <c r="BL696" s="49" t="str">
        <f t="shared" si="1343"/>
        <v/>
      </c>
      <c r="BM696" s="49" t="str">
        <f t="shared" si="1344"/>
        <v/>
      </c>
      <c r="BN696" s="49" t="str">
        <f t="shared" si="1345"/>
        <v/>
      </c>
      <c r="BP696" s="49"/>
      <c r="BQ696" s="49" t="str">
        <f t="shared" si="1346"/>
        <v/>
      </c>
      <c r="BR696" s="49" t="str">
        <f t="shared" si="1347"/>
        <v/>
      </c>
      <c r="BS696" s="49" t="str">
        <f t="shared" si="1348"/>
        <v/>
      </c>
      <c r="BT696" s="49" t="str">
        <f t="shared" si="1349"/>
        <v/>
      </c>
      <c r="BU696" s="49" t="str">
        <f t="shared" si="1350"/>
        <v/>
      </c>
      <c r="BV696" s="49" t="str">
        <f t="shared" si="1351"/>
        <v/>
      </c>
      <c r="BW696" s="49" t="str">
        <f t="shared" si="1352"/>
        <v/>
      </c>
      <c r="BX696" s="49" t="str">
        <f t="shared" si="1353"/>
        <v/>
      </c>
      <c r="BZ696" s="49"/>
      <c r="CA696" s="49" t="str">
        <f t="shared" si="1354"/>
        <v/>
      </c>
      <c r="CB696" s="49" t="str">
        <f t="shared" si="1355"/>
        <v/>
      </c>
      <c r="CC696" s="49" t="str">
        <f t="shared" si="1356"/>
        <v/>
      </c>
      <c r="CD696" s="49" t="str">
        <f t="shared" si="1357"/>
        <v/>
      </c>
      <c r="CE696" s="49" t="str">
        <f t="shared" si="1358"/>
        <v/>
      </c>
      <c r="CF696" s="49" t="str">
        <f t="shared" si="1359"/>
        <v/>
      </c>
      <c r="CG696" s="49" t="str">
        <f t="shared" si="1360"/>
        <v/>
      </c>
      <c r="CH696" s="49" t="str">
        <f t="shared" si="1361"/>
        <v/>
      </c>
      <c r="CJ696" s="49"/>
      <c r="CK696" s="49" t="str">
        <f t="shared" si="1362"/>
        <v/>
      </c>
      <c r="CL696" s="49" t="str">
        <f t="shared" si="1363"/>
        <v/>
      </c>
      <c r="CM696" s="49" t="str">
        <f t="shared" si="1364"/>
        <v/>
      </c>
      <c r="CN696" s="49" t="str">
        <f t="shared" si="1365"/>
        <v/>
      </c>
      <c r="CO696" s="49" t="str">
        <f t="shared" si="1366"/>
        <v/>
      </c>
      <c r="CP696" s="49" t="str">
        <f t="shared" si="1367"/>
        <v/>
      </c>
      <c r="CQ696" s="49" t="str">
        <f t="shared" si="1368"/>
        <v/>
      </c>
      <c r="CR696" s="49" t="str">
        <f t="shared" si="1369"/>
        <v/>
      </c>
      <c r="CT696" s="49"/>
      <c r="CU696" s="49" t="str">
        <f t="shared" si="1370"/>
        <v/>
      </c>
      <c r="CV696" s="49" t="str">
        <f t="shared" si="1371"/>
        <v/>
      </c>
      <c r="CW696" s="49" t="str">
        <f t="shared" si="1372"/>
        <v/>
      </c>
      <c r="CX696" s="49" t="str">
        <f t="shared" si="1373"/>
        <v/>
      </c>
      <c r="CY696" s="49" t="str">
        <f t="shared" si="1374"/>
        <v/>
      </c>
      <c r="CZ696" s="49" t="str">
        <f t="shared" si="1375"/>
        <v/>
      </c>
      <c r="DA696" s="49" t="str">
        <f t="shared" si="1376"/>
        <v/>
      </c>
      <c r="DB696" s="49" t="str">
        <f t="shared" si="1377"/>
        <v/>
      </c>
      <c r="DD696" s="49"/>
      <c r="DE696" s="49" t="str">
        <f t="shared" si="1378"/>
        <v/>
      </c>
      <c r="DF696" s="49" t="str">
        <f t="shared" si="1379"/>
        <v/>
      </c>
      <c r="DG696" s="49" t="str">
        <f t="shared" si="1380"/>
        <v/>
      </c>
      <c r="DH696" s="49" t="str">
        <f t="shared" si="1381"/>
        <v/>
      </c>
      <c r="DI696" s="49" t="str">
        <f t="shared" si="1382"/>
        <v/>
      </c>
      <c r="DJ696" s="49" t="str">
        <f t="shared" si="1383"/>
        <v/>
      </c>
      <c r="DK696" s="49" t="str">
        <f t="shared" si="1384"/>
        <v/>
      </c>
      <c r="DL696" s="49" t="str">
        <f t="shared" si="1385"/>
        <v/>
      </c>
      <c r="DN696" s="49"/>
      <c r="DO696" s="49" t="str">
        <f t="shared" si="1386"/>
        <v/>
      </c>
      <c r="DP696" s="49" t="str">
        <f t="shared" si="1387"/>
        <v/>
      </c>
      <c r="DQ696" s="49" t="str">
        <f t="shared" si="1388"/>
        <v/>
      </c>
      <c r="DR696" s="49" t="str">
        <f t="shared" si="1389"/>
        <v/>
      </c>
      <c r="DS696" s="49" t="str">
        <f t="shared" si="1390"/>
        <v/>
      </c>
      <c r="DT696" s="49" t="str">
        <f t="shared" si="1391"/>
        <v/>
      </c>
      <c r="DU696" s="49" t="str">
        <f t="shared" si="1392"/>
        <v/>
      </c>
      <c r="DV696" s="49" t="str">
        <f t="shared" si="1393"/>
        <v/>
      </c>
      <c r="DX696" s="49"/>
      <c r="DY696" s="49" t="str">
        <f t="shared" si="1394"/>
        <v/>
      </c>
      <c r="DZ696" s="49" t="str">
        <f t="shared" si="1395"/>
        <v/>
      </c>
      <c r="EA696" s="49" t="str">
        <f t="shared" si="1396"/>
        <v/>
      </c>
      <c r="EB696" s="49" t="str">
        <f t="shared" si="1397"/>
        <v/>
      </c>
      <c r="EC696" s="49" t="str">
        <f t="shared" si="1398"/>
        <v/>
      </c>
      <c r="ED696" s="49" t="str">
        <f t="shared" si="1399"/>
        <v/>
      </c>
      <c r="EE696" s="49" t="str">
        <f t="shared" si="1400"/>
        <v/>
      </c>
      <c r="EF696" s="49" t="str">
        <f t="shared" si="1401"/>
        <v/>
      </c>
      <c r="EH696" s="49"/>
      <c r="EI696" s="49" t="str">
        <f t="shared" si="1402"/>
        <v/>
      </c>
      <c r="EJ696" s="49" t="str">
        <f t="shared" si="1403"/>
        <v/>
      </c>
      <c r="EK696" s="49" t="str">
        <f t="shared" si="1404"/>
        <v/>
      </c>
      <c r="EL696" s="49" t="str">
        <f t="shared" si="1405"/>
        <v/>
      </c>
      <c r="EM696" s="49" t="str">
        <f t="shared" si="1406"/>
        <v/>
      </c>
      <c r="EN696" s="49" t="str">
        <f t="shared" si="1407"/>
        <v/>
      </c>
      <c r="EO696" s="49" t="str">
        <f t="shared" si="1408"/>
        <v/>
      </c>
      <c r="EP696" s="49" t="str">
        <f t="shared" si="1409"/>
        <v/>
      </c>
      <c r="ER696" s="49"/>
      <c r="ES696" s="49" t="str">
        <f t="shared" si="1410"/>
        <v/>
      </c>
      <c r="ET696" s="49" t="str">
        <f t="shared" si="1411"/>
        <v/>
      </c>
      <c r="EU696" s="49" t="str">
        <f t="shared" si="1412"/>
        <v/>
      </c>
      <c r="EV696" s="49" t="str">
        <f t="shared" si="1413"/>
        <v/>
      </c>
      <c r="EW696" s="49" t="str">
        <f t="shared" si="1414"/>
        <v/>
      </c>
      <c r="EX696" s="49" t="str">
        <f t="shared" si="1415"/>
        <v/>
      </c>
      <c r="EY696" s="49" t="str">
        <f t="shared" si="1416"/>
        <v/>
      </c>
      <c r="EZ696" s="49" t="str">
        <f t="shared" si="1417"/>
        <v/>
      </c>
      <c r="FB696" s="49"/>
      <c r="FC696" s="49" t="str">
        <f t="shared" si="1418"/>
        <v/>
      </c>
      <c r="FD696" s="49" t="str">
        <f t="shared" si="1419"/>
        <v/>
      </c>
      <c r="FE696" s="49" t="str">
        <f t="shared" si="1420"/>
        <v/>
      </c>
      <c r="FF696" s="49" t="str">
        <f t="shared" si="1421"/>
        <v/>
      </c>
      <c r="FG696" s="49" t="str">
        <f t="shared" si="1422"/>
        <v/>
      </c>
      <c r="FH696" s="49" t="str">
        <f t="shared" si="1423"/>
        <v/>
      </c>
      <c r="FI696" s="49" t="str">
        <f t="shared" si="1424"/>
        <v/>
      </c>
      <c r="FJ696" s="49" t="str">
        <f t="shared" si="1425"/>
        <v/>
      </c>
      <c r="FL696" s="49"/>
      <c r="FM696" s="49" t="str">
        <f t="shared" si="1426"/>
        <v/>
      </c>
      <c r="FN696" s="49" t="str">
        <f t="shared" si="1427"/>
        <v/>
      </c>
      <c r="FO696" s="49" t="str">
        <f t="shared" si="1428"/>
        <v/>
      </c>
      <c r="FP696" s="49" t="str">
        <f t="shared" si="1429"/>
        <v/>
      </c>
      <c r="FQ696" s="49" t="str">
        <f t="shared" si="1430"/>
        <v/>
      </c>
      <c r="FR696" s="49" t="str">
        <f t="shared" si="1431"/>
        <v/>
      </c>
      <c r="FS696" s="49" t="str">
        <f t="shared" si="1432"/>
        <v/>
      </c>
      <c r="FT696" s="49" t="str">
        <f t="shared" si="1433"/>
        <v/>
      </c>
      <c r="FV696" s="49"/>
      <c r="FW696" s="49" t="str">
        <f t="shared" si="1434"/>
        <v/>
      </c>
      <c r="FX696" s="49" t="str">
        <f t="shared" si="1435"/>
        <v/>
      </c>
      <c r="FY696" s="49" t="str">
        <f t="shared" si="1436"/>
        <v/>
      </c>
      <c r="FZ696" s="49" t="str">
        <f t="shared" si="1437"/>
        <v/>
      </c>
      <c r="GA696" s="49" t="str">
        <f t="shared" si="1438"/>
        <v/>
      </c>
      <c r="GB696" s="49" t="str">
        <f t="shared" si="1439"/>
        <v/>
      </c>
      <c r="GC696" s="49" t="str">
        <f t="shared" si="1440"/>
        <v/>
      </c>
      <c r="GD696" s="49" t="str">
        <f t="shared" si="1441"/>
        <v/>
      </c>
      <c r="GF696" s="49"/>
      <c r="GG696" s="49" t="str">
        <f t="shared" si="1442"/>
        <v/>
      </c>
      <c r="GH696" s="49" t="str">
        <f t="shared" si="1443"/>
        <v/>
      </c>
      <c r="GI696" s="49" t="str">
        <f t="shared" si="1444"/>
        <v/>
      </c>
      <c r="GJ696" s="49" t="str">
        <f t="shared" si="1445"/>
        <v/>
      </c>
      <c r="GK696" s="49" t="str">
        <f t="shared" si="1446"/>
        <v/>
      </c>
      <c r="GL696" s="49" t="str">
        <f t="shared" si="1447"/>
        <v/>
      </c>
      <c r="GM696" s="49" t="str">
        <f t="shared" si="1448"/>
        <v/>
      </c>
      <c r="GN696" s="49" t="str">
        <f t="shared" si="1449"/>
        <v/>
      </c>
      <c r="GP696" s="49"/>
      <c r="GQ696" s="49" t="str">
        <f t="shared" si="1450"/>
        <v/>
      </c>
      <c r="GR696" s="49" t="str">
        <f t="shared" si="1451"/>
        <v/>
      </c>
      <c r="GS696" s="49" t="str">
        <f t="shared" si="1452"/>
        <v/>
      </c>
      <c r="GT696" s="49" t="str">
        <f t="shared" si="1453"/>
        <v/>
      </c>
      <c r="GU696" s="49" t="str">
        <f t="shared" si="1454"/>
        <v/>
      </c>
      <c r="GV696" s="49" t="str">
        <f t="shared" si="1455"/>
        <v/>
      </c>
      <c r="GW696" s="49" t="str">
        <f t="shared" si="1456"/>
        <v/>
      </c>
      <c r="GX696" s="49" t="str">
        <f t="shared" si="1457"/>
        <v/>
      </c>
    </row>
    <row r="697" spans="17:206" x14ac:dyDescent="0.2">
      <c r="Q697" s="65">
        <v>57</v>
      </c>
      <c r="R697" s="201" t="str">
        <f>Syst_Typ5!DA84</f>
        <v/>
      </c>
      <c r="S697" s="201">
        <f>Syst_Typ5!F84</f>
        <v>0</v>
      </c>
      <c r="T697" s="53" t="str">
        <f>Syst_Typ5!W84</f>
        <v/>
      </c>
      <c r="U697" s="201">
        <f>Syst_Typ5!CT84</f>
        <v>0</v>
      </c>
      <c r="V697" s="53" t="str">
        <f>Syst_Typ5!X84</f>
        <v/>
      </c>
      <c r="W697" s="53" t="str">
        <f>Syst_Typ5!AW84</f>
        <v/>
      </c>
      <c r="X697" s="53">
        <f>Syst_Typ5!BF84</f>
        <v>0</v>
      </c>
      <c r="Y697" s="53">
        <f>Syst_Typ5!AZ84</f>
        <v>0</v>
      </c>
      <c r="AB697" s="49"/>
      <c r="AC697" s="49" t="str">
        <f t="shared" si="1314"/>
        <v/>
      </c>
      <c r="AD697" s="49" t="str">
        <f t="shared" si="1315"/>
        <v/>
      </c>
      <c r="AE697" s="49" t="str">
        <f t="shared" si="1316"/>
        <v/>
      </c>
      <c r="AF697" s="49" t="str">
        <f t="shared" si="1317"/>
        <v/>
      </c>
      <c r="AG697" s="49" t="str">
        <f t="shared" si="1318"/>
        <v/>
      </c>
      <c r="AH697" s="49" t="str">
        <f t="shared" si="1319"/>
        <v/>
      </c>
      <c r="AI697" s="49" t="str">
        <f t="shared" si="1320"/>
        <v/>
      </c>
      <c r="AJ697" s="49" t="str">
        <f t="shared" si="1321"/>
        <v/>
      </c>
      <c r="AL697" s="49"/>
      <c r="AM697" s="49" t="str">
        <f t="shared" si="1322"/>
        <v/>
      </c>
      <c r="AN697" s="49" t="str">
        <f t="shared" si="1323"/>
        <v/>
      </c>
      <c r="AO697" s="49" t="str">
        <f t="shared" si="1324"/>
        <v/>
      </c>
      <c r="AP697" s="49" t="str">
        <f t="shared" si="1325"/>
        <v/>
      </c>
      <c r="AQ697" s="49" t="str">
        <f t="shared" si="1326"/>
        <v/>
      </c>
      <c r="AR697" s="49" t="str">
        <f t="shared" si="1327"/>
        <v/>
      </c>
      <c r="AS697" s="49" t="str">
        <f t="shared" si="1328"/>
        <v/>
      </c>
      <c r="AT697" s="49" t="str">
        <f t="shared" si="1329"/>
        <v/>
      </c>
      <c r="AV697" s="49"/>
      <c r="AW697" s="49" t="str">
        <f t="shared" si="1330"/>
        <v/>
      </c>
      <c r="AX697" s="49" t="str">
        <f t="shared" si="1331"/>
        <v/>
      </c>
      <c r="AY697" s="49" t="str">
        <f t="shared" si="1332"/>
        <v/>
      </c>
      <c r="AZ697" s="49" t="str">
        <f t="shared" si="1333"/>
        <v/>
      </c>
      <c r="BA697" s="49" t="str">
        <f t="shared" si="1334"/>
        <v/>
      </c>
      <c r="BB697" s="49" t="str">
        <f t="shared" si="1335"/>
        <v/>
      </c>
      <c r="BC697" s="49" t="str">
        <f t="shared" si="1336"/>
        <v/>
      </c>
      <c r="BD697" s="49" t="str">
        <f t="shared" si="1337"/>
        <v/>
      </c>
      <c r="BF697" s="49"/>
      <c r="BG697" s="49" t="str">
        <f t="shared" si="1338"/>
        <v/>
      </c>
      <c r="BH697" s="49" t="str">
        <f t="shared" si="1339"/>
        <v/>
      </c>
      <c r="BI697" s="49" t="str">
        <f t="shared" si="1340"/>
        <v/>
      </c>
      <c r="BJ697" s="49" t="str">
        <f t="shared" si="1341"/>
        <v/>
      </c>
      <c r="BK697" s="49" t="str">
        <f t="shared" si="1342"/>
        <v/>
      </c>
      <c r="BL697" s="49" t="str">
        <f t="shared" si="1343"/>
        <v/>
      </c>
      <c r="BM697" s="49" t="str">
        <f t="shared" si="1344"/>
        <v/>
      </c>
      <c r="BN697" s="49" t="str">
        <f t="shared" si="1345"/>
        <v/>
      </c>
      <c r="BP697" s="49"/>
      <c r="BQ697" s="49" t="str">
        <f t="shared" si="1346"/>
        <v/>
      </c>
      <c r="BR697" s="49" t="str">
        <f t="shared" si="1347"/>
        <v/>
      </c>
      <c r="BS697" s="49" t="str">
        <f t="shared" si="1348"/>
        <v/>
      </c>
      <c r="BT697" s="49" t="str">
        <f t="shared" si="1349"/>
        <v/>
      </c>
      <c r="BU697" s="49" t="str">
        <f t="shared" si="1350"/>
        <v/>
      </c>
      <c r="BV697" s="49" t="str">
        <f t="shared" si="1351"/>
        <v/>
      </c>
      <c r="BW697" s="49" t="str">
        <f t="shared" si="1352"/>
        <v/>
      </c>
      <c r="BX697" s="49" t="str">
        <f t="shared" si="1353"/>
        <v/>
      </c>
      <c r="BZ697" s="49"/>
      <c r="CA697" s="49" t="str">
        <f t="shared" si="1354"/>
        <v/>
      </c>
      <c r="CB697" s="49" t="str">
        <f t="shared" si="1355"/>
        <v/>
      </c>
      <c r="CC697" s="49" t="str">
        <f t="shared" si="1356"/>
        <v/>
      </c>
      <c r="CD697" s="49" t="str">
        <f t="shared" si="1357"/>
        <v/>
      </c>
      <c r="CE697" s="49" t="str">
        <f t="shared" si="1358"/>
        <v/>
      </c>
      <c r="CF697" s="49" t="str">
        <f t="shared" si="1359"/>
        <v/>
      </c>
      <c r="CG697" s="49" t="str">
        <f t="shared" si="1360"/>
        <v/>
      </c>
      <c r="CH697" s="49" t="str">
        <f t="shared" si="1361"/>
        <v/>
      </c>
      <c r="CJ697" s="49"/>
      <c r="CK697" s="49" t="str">
        <f t="shared" si="1362"/>
        <v/>
      </c>
      <c r="CL697" s="49" t="str">
        <f t="shared" si="1363"/>
        <v/>
      </c>
      <c r="CM697" s="49" t="str">
        <f t="shared" si="1364"/>
        <v/>
      </c>
      <c r="CN697" s="49" t="str">
        <f t="shared" si="1365"/>
        <v/>
      </c>
      <c r="CO697" s="49" t="str">
        <f t="shared" si="1366"/>
        <v/>
      </c>
      <c r="CP697" s="49" t="str">
        <f t="shared" si="1367"/>
        <v/>
      </c>
      <c r="CQ697" s="49" t="str">
        <f t="shared" si="1368"/>
        <v/>
      </c>
      <c r="CR697" s="49" t="str">
        <f t="shared" si="1369"/>
        <v/>
      </c>
      <c r="CT697" s="49"/>
      <c r="CU697" s="49" t="str">
        <f t="shared" si="1370"/>
        <v/>
      </c>
      <c r="CV697" s="49" t="str">
        <f t="shared" si="1371"/>
        <v/>
      </c>
      <c r="CW697" s="49" t="str">
        <f t="shared" si="1372"/>
        <v/>
      </c>
      <c r="CX697" s="49" t="str">
        <f t="shared" si="1373"/>
        <v/>
      </c>
      <c r="CY697" s="49" t="str">
        <f t="shared" si="1374"/>
        <v/>
      </c>
      <c r="CZ697" s="49" t="str">
        <f t="shared" si="1375"/>
        <v/>
      </c>
      <c r="DA697" s="49" t="str">
        <f t="shared" si="1376"/>
        <v/>
      </c>
      <c r="DB697" s="49" t="str">
        <f t="shared" si="1377"/>
        <v/>
      </c>
      <c r="DD697" s="49"/>
      <c r="DE697" s="49" t="str">
        <f t="shared" si="1378"/>
        <v/>
      </c>
      <c r="DF697" s="49" t="str">
        <f t="shared" si="1379"/>
        <v/>
      </c>
      <c r="DG697" s="49" t="str">
        <f t="shared" si="1380"/>
        <v/>
      </c>
      <c r="DH697" s="49" t="str">
        <f t="shared" si="1381"/>
        <v/>
      </c>
      <c r="DI697" s="49" t="str">
        <f t="shared" si="1382"/>
        <v/>
      </c>
      <c r="DJ697" s="49" t="str">
        <f t="shared" si="1383"/>
        <v/>
      </c>
      <c r="DK697" s="49" t="str">
        <f t="shared" si="1384"/>
        <v/>
      </c>
      <c r="DL697" s="49" t="str">
        <f t="shared" si="1385"/>
        <v/>
      </c>
      <c r="DN697" s="49"/>
      <c r="DO697" s="49" t="str">
        <f t="shared" si="1386"/>
        <v/>
      </c>
      <c r="DP697" s="49" t="str">
        <f t="shared" si="1387"/>
        <v/>
      </c>
      <c r="DQ697" s="49" t="str">
        <f t="shared" si="1388"/>
        <v/>
      </c>
      <c r="DR697" s="49" t="str">
        <f t="shared" si="1389"/>
        <v/>
      </c>
      <c r="DS697" s="49" t="str">
        <f t="shared" si="1390"/>
        <v/>
      </c>
      <c r="DT697" s="49" t="str">
        <f t="shared" si="1391"/>
        <v/>
      </c>
      <c r="DU697" s="49" t="str">
        <f t="shared" si="1392"/>
        <v/>
      </c>
      <c r="DV697" s="49" t="str">
        <f t="shared" si="1393"/>
        <v/>
      </c>
      <c r="DX697" s="49"/>
      <c r="DY697" s="49" t="str">
        <f t="shared" si="1394"/>
        <v/>
      </c>
      <c r="DZ697" s="49" t="str">
        <f t="shared" si="1395"/>
        <v/>
      </c>
      <c r="EA697" s="49" t="str">
        <f t="shared" si="1396"/>
        <v/>
      </c>
      <c r="EB697" s="49" t="str">
        <f t="shared" si="1397"/>
        <v/>
      </c>
      <c r="EC697" s="49" t="str">
        <f t="shared" si="1398"/>
        <v/>
      </c>
      <c r="ED697" s="49" t="str">
        <f t="shared" si="1399"/>
        <v/>
      </c>
      <c r="EE697" s="49" t="str">
        <f t="shared" si="1400"/>
        <v/>
      </c>
      <c r="EF697" s="49" t="str">
        <f t="shared" si="1401"/>
        <v/>
      </c>
      <c r="EH697" s="49"/>
      <c r="EI697" s="49" t="str">
        <f t="shared" si="1402"/>
        <v/>
      </c>
      <c r="EJ697" s="49" t="str">
        <f t="shared" si="1403"/>
        <v/>
      </c>
      <c r="EK697" s="49" t="str">
        <f t="shared" si="1404"/>
        <v/>
      </c>
      <c r="EL697" s="49" t="str">
        <f t="shared" si="1405"/>
        <v/>
      </c>
      <c r="EM697" s="49" t="str">
        <f t="shared" si="1406"/>
        <v/>
      </c>
      <c r="EN697" s="49" t="str">
        <f t="shared" si="1407"/>
        <v/>
      </c>
      <c r="EO697" s="49" t="str">
        <f t="shared" si="1408"/>
        <v/>
      </c>
      <c r="EP697" s="49" t="str">
        <f t="shared" si="1409"/>
        <v/>
      </c>
      <c r="ER697" s="49"/>
      <c r="ES697" s="49" t="str">
        <f t="shared" si="1410"/>
        <v/>
      </c>
      <c r="ET697" s="49" t="str">
        <f t="shared" si="1411"/>
        <v/>
      </c>
      <c r="EU697" s="49" t="str">
        <f t="shared" si="1412"/>
        <v/>
      </c>
      <c r="EV697" s="49" t="str">
        <f t="shared" si="1413"/>
        <v/>
      </c>
      <c r="EW697" s="49" t="str">
        <f t="shared" si="1414"/>
        <v/>
      </c>
      <c r="EX697" s="49" t="str">
        <f t="shared" si="1415"/>
        <v/>
      </c>
      <c r="EY697" s="49" t="str">
        <f t="shared" si="1416"/>
        <v/>
      </c>
      <c r="EZ697" s="49" t="str">
        <f t="shared" si="1417"/>
        <v/>
      </c>
      <c r="FB697" s="49"/>
      <c r="FC697" s="49" t="str">
        <f t="shared" si="1418"/>
        <v/>
      </c>
      <c r="FD697" s="49" t="str">
        <f t="shared" si="1419"/>
        <v/>
      </c>
      <c r="FE697" s="49" t="str">
        <f t="shared" si="1420"/>
        <v/>
      </c>
      <c r="FF697" s="49" t="str">
        <f t="shared" si="1421"/>
        <v/>
      </c>
      <c r="FG697" s="49" t="str">
        <f t="shared" si="1422"/>
        <v/>
      </c>
      <c r="FH697" s="49" t="str">
        <f t="shared" si="1423"/>
        <v/>
      </c>
      <c r="FI697" s="49" t="str">
        <f t="shared" si="1424"/>
        <v/>
      </c>
      <c r="FJ697" s="49" t="str">
        <f t="shared" si="1425"/>
        <v/>
      </c>
      <c r="FL697" s="49"/>
      <c r="FM697" s="49" t="str">
        <f t="shared" si="1426"/>
        <v/>
      </c>
      <c r="FN697" s="49" t="str">
        <f t="shared" si="1427"/>
        <v/>
      </c>
      <c r="FO697" s="49" t="str">
        <f t="shared" si="1428"/>
        <v/>
      </c>
      <c r="FP697" s="49" t="str">
        <f t="shared" si="1429"/>
        <v/>
      </c>
      <c r="FQ697" s="49" t="str">
        <f t="shared" si="1430"/>
        <v/>
      </c>
      <c r="FR697" s="49" t="str">
        <f t="shared" si="1431"/>
        <v/>
      </c>
      <c r="FS697" s="49" t="str">
        <f t="shared" si="1432"/>
        <v/>
      </c>
      <c r="FT697" s="49" t="str">
        <f t="shared" si="1433"/>
        <v/>
      </c>
      <c r="FV697" s="49"/>
      <c r="FW697" s="49" t="str">
        <f t="shared" si="1434"/>
        <v/>
      </c>
      <c r="FX697" s="49" t="str">
        <f t="shared" si="1435"/>
        <v/>
      </c>
      <c r="FY697" s="49" t="str">
        <f t="shared" si="1436"/>
        <v/>
      </c>
      <c r="FZ697" s="49" t="str">
        <f t="shared" si="1437"/>
        <v/>
      </c>
      <c r="GA697" s="49" t="str">
        <f t="shared" si="1438"/>
        <v/>
      </c>
      <c r="GB697" s="49" t="str">
        <f t="shared" si="1439"/>
        <v/>
      </c>
      <c r="GC697" s="49" t="str">
        <f t="shared" si="1440"/>
        <v/>
      </c>
      <c r="GD697" s="49" t="str">
        <f t="shared" si="1441"/>
        <v/>
      </c>
      <c r="GF697" s="49"/>
      <c r="GG697" s="49" t="str">
        <f t="shared" si="1442"/>
        <v/>
      </c>
      <c r="GH697" s="49" t="str">
        <f t="shared" si="1443"/>
        <v/>
      </c>
      <c r="GI697" s="49" t="str">
        <f t="shared" si="1444"/>
        <v/>
      </c>
      <c r="GJ697" s="49" t="str">
        <f t="shared" si="1445"/>
        <v/>
      </c>
      <c r="GK697" s="49" t="str">
        <f t="shared" si="1446"/>
        <v/>
      </c>
      <c r="GL697" s="49" t="str">
        <f t="shared" si="1447"/>
        <v/>
      </c>
      <c r="GM697" s="49" t="str">
        <f t="shared" si="1448"/>
        <v/>
      </c>
      <c r="GN697" s="49" t="str">
        <f t="shared" si="1449"/>
        <v/>
      </c>
      <c r="GP697" s="49"/>
      <c r="GQ697" s="49" t="str">
        <f t="shared" si="1450"/>
        <v/>
      </c>
      <c r="GR697" s="49" t="str">
        <f t="shared" si="1451"/>
        <v/>
      </c>
      <c r="GS697" s="49" t="str">
        <f t="shared" si="1452"/>
        <v/>
      </c>
      <c r="GT697" s="49" t="str">
        <f t="shared" si="1453"/>
        <v/>
      </c>
      <c r="GU697" s="49" t="str">
        <f t="shared" si="1454"/>
        <v/>
      </c>
      <c r="GV697" s="49" t="str">
        <f t="shared" si="1455"/>
        <v/>
      </c>
      <c r="GW697" s="49" t="str">
        <f t="shared" si="1456"/>
        <v/>
      </c>
      <c r="GX697" s="49" t="str">
        <f t="shared" si="1457"/>
        <v/>
      </c>
    </row>
    <row r="698" spans="17:206" x14ac:dyDescent="0.2">
      <c r="Q698" s="65">
        <v>58</v>
      </c>
      <c r="R698" s="201" t="str">
        <f>Syst_Typ5!DA85</f>
        <v/>
      </c>
      <c r="S698" s="201">
        <f>Syst_Typ5!F85</f>
        <v>0</v>
      </c>
      <c r="T698" s="53" t="str">
        <f>Syst_Typ5!W85</f>
        <v/>
      </c>
      <c r="U698" s="201">
        <f>Syst_Typ5!CT85</f>
        <v>0</v>
      </c>
      <c r="V698" s="53" t="str">
        <f>Syst_Typ5!X85</f>
        <v/>
      </c>
      <c r="W698" s="53" t="str">
        <f>Syst_Typ5!AW85</f>
        <v/>
      </c>
      <c r="X698" s="53">
        <f>Syst_Typ5!BF85</f>
        <v>0</v>
      </c>
      <c r="Y698" s="53">
        <f>Syst_Typ5!AZ85</f>
        <v>0</v>
      </c>
      <c r="AB698" s="49"/>
      <c r="AC698" s="49" t="str">
        <f t="shared" si="1314"/>
        <v/>
      </c>
      <c r="AD698" s="49" t="str">
        <f t="shared" si="1315"/>
        <v/>
      </c>
      <c r="AE698" s="49" t="str">
        <f t="shared" si="1316"/>
        <v/>
      </c>
      <c r="AF698" s="49" t="str">
        <f t="shared" si="1317"/>
        <v/>
      </c>
      <c r="AG698" s="49" t="str">
        <f t="shared" si="1318"/>
        <v/>
      </c>
      <c r="AH698" s="49" t="str">
        <f t="shared" si="1319"/>
        <v/>
      </c>
      <c r="AI698" s="49" t="str">
        <f t="shared" si="1320"/>
        <v/>
      </c>
      <c r="AJ698" s="49" t="str">
        <f t="shared" si="1321"/>
        <v/>
      </c>
      <c r="AL698" s="49"/>
      <c r="AM698" s="49" t="str">
        <f t="shared" si="1322"/>
        <v/>
      </c>
      <c r="AN698" s="49" t="str">
        <f t="shared" si="1323"/>
        <v/>
      </c>
      <c r="AO698" s="49" t="str">
        <f t="shared" si="1324"/>
        <v/>
      </c>
      <c r="AP698" s="49" t="str">
        <f t="shared" si="1325"/>
        <v/>
      </c>
      <c r="AQ698" s="49" t="str">
        <f t="shared" si="1326"/>
        <v/>
      </c>
      <c r="AR698" s="49" t="str">
        <f t="shared" si="1327"/>
        <v/>
      </c>
      <c r="AS698" s="49" t="str">
        <f t="shared" si="1328"/>
        <v/>
      </c>
      <c r="AT698" s="49" t="str">
        <f t="shared" si="1329"/>
        <v/>
      </c>
      <c r="AV698" s="49"/>
      <c r="AW698" s="49" t="str">
        <f t="shared" si="1330"/>
        <v/>
      </c>
      <c r="AX698" s="49" t="str">
        <f t="shared" si="1331"/>
        <v/>
      </c>
      <c r="AY698" s="49" t="str">
        <f t="shared" si="1332"/>
        <v/>
      </c>
      <c r="AZ698" s="49" t="str">
        <f t="shared" si="1333"/>
        <v/>
      </c>
      <c r="BA698" s="49" t="str">
        <f t="shared" si="1334"/>
        <v/>
      </c>
      <c r="BB698" s="49" t="str">
        <f t="shared" si="1335"/>
        <v/>
      </c>
      <c r="BC698" s="49" t="str">
        <f t="shared" si="1336"/>
        <v/>
      </c>
      <c r="BD698" s="49" t="str">
        <f t="shared" si="1337"/>
        <v/>
      </c>
      <c r="BF698" s="49"/>
      <c r="BG698" s="49" t="str">
        <f t="shared" si="1338"/>
        <v/>
      </c>
      <c r="BH698" s="49" t="str">
        <f t="shared" si="1339"/>
        <v/>
      </c>
      <c r="BI698" s="49" t="str">
        <f t="shared" si="1340"/>
        <v/>
      </c>
      <c r="BJ698" s="49" t="str">
        <f t="shared" si="1341"/>
        <v/>
      </c>
      <c r="BK698" s="49" t="str">
        <f t="shared" si="1342"/>
        <v/>
      </c>
      <c r="BL698" s="49" t="str">
        <f t="shared" si="1343"/>
        <v/>
      </c>
      <c r="BM698" s="49" t="str">
        <f t="shared" si="1344"/>
        <v/>
      </c>
      <c r="BN698" s="49" t="str">
        <f t="shared" si="1345"/>
        <v/>
      </c>
      <c r="BP698" s="49"/>
      <c r="BQ698" s="49" t="str">
        <f t="shared" si="1346"/>
        <v/>
      </c>
      <c r="BR698" s="49" t="str">
        <f t="shared" si="1347"/>
        <v/>
      </c>
      <c r="BS698" s="49" t="str">
        <f t="shared" si="1348"/>
        <v/>
      </c>
      <c r="BT698" s="49" t="str">
        <f t="shared" si="1349"/>
        <v/>
      </c>
      <c r="BU698" s="49" t="str">
        <f t="shared" si="1350"/>
        <v/>
      </c>
      <c r="BV698" s="49" t="str">
        <f t="shared" si="1351"/>
        <v/>
      </c>
      <c r="BW698" s="49" t="str">
        <f t="shared" si="1352"/>
        <v/>
      </c>
      <c r="BX698" s="49" t="str">
        <f t="shared" si="1353"/>
        <v/>
      </c>
      <c r="BZ698" s="49"/>
      <c r="CA698" s="49" t="str">
        <f t="shared" si="1354"/>
        <v/>
      </c>
      <c r="CB698" s="49" t="str">
        <f t="shared" si="1355"/>
        <v/>
      </c>
      <c r="CC698" s="49" t="str">
        <f t="shared" si="1356"/>
        <v/>
      </c>
      <c r="CD698" s="49" t="str">
        <f t="shared" si="1357"/>
        <v/>
      </c>
      <c r="CE698" s="49" t="str">
        <f t="shared" si="1358"/>
        <v/>
      </c>
      <c r="CF698" s="49" t="str">
        <f t="shared" si="1359"/>
        <v/>
      </c>
      <c r="CG698" s="49" t="str">
        <f t="shared" si="1360"/>
        <v/>
      </c>
      <c r="CH698" s="49" t="str">
        <f t="shared" si="1361"/>
        <v/>
      </c>
      <c r="CJ698" s="49"/>
      <c r="CK698" s="49" t="str">
        <f t="shared" si="1362"/>
        <v/>
      </c>
      <c r="CL698" s="49" t="str">
        <f t="shared" si="1363"/>
        <v/>
      </c>
      <c r="CM698" s="49" t="str">
        <f t="shared" si="1364"/>
        <v/>
      </c>
      <c r="CN698" s="49" t="str">
        <f t="shared" si="1365"/>
        <v/>
      </c>
      <c r="CO698" s="49" t="str">
        <f t="shared" si="1366"/>
        <v/>
      </c>
      <c r="CP698" s="49" t="str">
        <f t="shared" si="1367"/>
        <v/>
      </c>
      <c r="CQ698" s="49" t="str">
        <f t="shared" si="1368"/>
        <v/>
      </c>
      <c r="CR698" s="49" t="str">
        <f t="shared" si="1369"/>
        <v/>
      </c>
      <c r="CT698" s="49"/>
      <c r="CU698" s="49" t="str">
        <f t="shared" si="1370"/>
        <v/>
      </c>
      <c r="CV698" s="49" t="str">
        <f t="shared" si="1371"/>
        <v/>
      </c>
      <c r="CW698" s="49" t="str">
        <f t="shared" si="1372"/>
        <v/>
      </c>
      <c r="CX698" s="49" t="str">
        <f t="shared" si="1373"/>
        <v/>
      </c>
      <c r="CY698" s="49" t="str">
        <f t="shared" si="1374"/>
        <v/>
      </c>
      <c r="CZ698" s="49" t="str">
        <f t="shared" si="1375"/>
        <v/>
      </c>
      <c r="DA698" s="49" t="str">
        <f t="shared" si="1376"/>
        <v/>
      </c>
      <c r="DB698" s="49" t="str">
        <f t="shared" si="1377"/>
        <v/>
      </c>
      <c r="DD698" s="49"/>
      <c r="DE698" s="49" t="str">
        <f t="shared" si="1378"/>
        <v/>
      </c>
      <c r="DF698" s="49" t="str">
        <f t="shared" si="1379"/>
        <v/>
      </c>
      <c r="DG698" s="49" t="str">
        <f t="shared" si="1380"/>
        <v/>
      </c>
      <c r="DH698" s="49" t="str">
        <f t="shared" si="1381"/>
        <v/>
      </c>
      <c r="DI698" s="49" t="str">
        <f t="shared" si="1382"/>
        <v/>
      </c>
      <c r="DJ698" s="49" t="str">
        <f t="shared" si="1383"/>
        <v/>
      </c>
      <c r="DK698" s="49" t="str">
        <f t="shared" si="1384"/>
        <v/>
      </c>
      <c r="DL698" s="49" t="str">
        <f t="shared" si="1385"/>
        <v/>
      </c>
      <c r="DN698" s="49"/>
      <c r="DO698" s="49" t="str">
        <f t="shared" si="1386"/>
        <v/>
      </c>
      <c r="DP698" s="49" t="str">
        <f t="shared" si="1387"/>
        <v/>
      </c>
      <c r="DQ698" s="49" t="str">
        <f t="shared" si="1388"/>
        <v/>
      </c>
      <c r="DR698" s="49" t="str">
        <f t="shared" si="1389"/>
        <v/>
      </c>
      <c r="DS698" s="49" t="str">
        <f t="shared" si="1390"/>
        <v/>
      </c>
      <c r="DT698" s="49" t="str">
        <f t="shared" si="1391"/>
        <v/>
      </c>
      <c r="DU698" s="49" t="str">
        <f t="shared" si="1392"/>
        <v/>
      </c>
      <c r="DV698" s="49" t="str">
        <f t="shared" si="1393"/>
        <v/>
      </c>
      <c r="DX698" s="49"/>
      <c r="DY698" s="49" t="str">
        <f t="shared" si="1394"/>
        <v/>
      </c>
      <c r="DZ698" s="49" t="str">
        <f t="shared" si="1395"/>
        <v/>
      </c>
      <c r="EA698" s="49" t="str">
        <f t="shared" si="1396"/>
        <v/>
      </c>
      <c r="EB698" s="49" t="str">
        <f t="shared" si="1397"/>
        <v/>
      </c>
      <c r="EC698" s="49" t="str">
        <f t="shared" si="1398"/>
        <v/>
      </c>
      <c r="ED698" s="49" t="str">
        <f t="shared" si="1399"/>
        <v/>
      </c>
      <c r="EE698" s="49" t="str">
        <f t="shared" si="1400"/>
        <v/>
      </c>
      <c r="EF698" s="49" t="str">
        <f t="shared" si="1401"/>
        <v/>
      </c>
      <c r="EH698" s="49"/>
      <c r="EI698" s="49" t="str">
        <f t="shared" si="1402"/>
        <v/>
      </c>
      <c r="EJ698" s="49" t="str">
        <f t="shared" si="1403"/>
        <v/>
      </c>
      <c r="EK698" s="49" t="str">
        <f t="shared" si="1404"/>
        <v/>
      </c>
      <c r="EL698" s="49" t="str">
        <f t="shared" si="1405"/>
        <v/>
      </c>
      <c r="EM698" s="49" t="str">
        <f t="shared" si="1406"/>
        <v/>
      </c>
      <c r="EN698" s="49" t="str">
        <f t="shared" si="1407"/>
        <v/>
      </c>
      <c r="EO698" s="49" t="str">
        <f t="shared" si="1408"/>
        <v/>
      </c>
      <c r="EP698" s="49" t="str">
        <f t="shared" si="1409"/>
        <v/>
      </c>
      <c r="ER698" s="49"/>
      <c r="ES698" s="49" t="str">
        <f t="shared" si="1410"/>
        <v/>
      </c>
      <c r="ET698" s="49" t="str">
        <f t="shared" si="1411"/>
        <v/>
      </c>
      <c r="EU698" s="49" t="str">
        <f t="shared" si="1412"/>
        <v/>
      </c>
      <c r="EV698" s="49" t="str">
        <f t="shared" si="1413"/>
        <v/>
      </c>
      <c r="EW698" s="49" t="str">
        <f t="shared" si="1414"/>
        <v/>
      </c>
      <c r="EX698" s="49" t="str">
        <f t="shared" si="1415"/>
        <v/>
      </c>
      <c r="EY698" s="49" t="str">
        <f t="shared" si="1416"/>
        <v/>
      </c>
      <c r="EZ698" s="49" t="str">
        <f t="shared" si="1417"/>
        <v/>
      </c>
      <c r="FB698" s="49"/>
      <c r="FC698" s="49" t="str">
        <f t="shared" si="1418"/>
        <v/>
      </c>
      <c r="FD698" s="49" t="str">
        <f t="shared" si="1419"/>
        <v/>
      </c>
      <c r="FE698" s="49" t="str">
        <f t="shared" si="1420"/>
        <v/>
      </c>
      <c r="FF698" s="49" t="str">
        <f t="shared" si="1421"/>
        <v/>
      </c>
      <c r="FG698" s="49" t="str">
        <f t="shared" si="1422"/>
        <v/>
      </c>
      <c r="FH698" s="49" t="str">
        <f t="shared" si="1423"/>
        <v/>
      </c>
      <c r="FI698" s="49" t="str">
        <f t="shared" si="1424"/>
        <v/>
      </c>
      <c r="FJ698" s="49" t="str">
        <f t="shared" si="1425"/>
        <v/>
      </c>
      <c r="FL698" s="49"/>
      <c r="FM698" s="49" t="str">
        <f t="shared" si="1426"/>
        <v/>
      </c>
      <c r="FN698" s="49" t="str">
        <f t="shared" si="1427"/>
        <v/>
      </c>
      <c r="FO698" s="49" t="str">
        <f t="shared" si="1428"/>
        <v/>
      </c>
      <c r="FP698" s="49" t="str">
        <f t="shared" si="1429"/>
        <v/>
      </c>
      <c r="FQ698" s="49" t="str">
        <f t="shared" si="1430"/>
        <v/>
      </c>
      <c r="FR698" s="49" t="str">
        <f t="shared" si="1431"/>
        <v/>
      </c>
      <c r="FS698" s="49" t="str">
        <f t="shared" si="1432"/>
        <v/>
      </c>
      <c r="FT698" s="49" t="str">
        <f t="shared" si="1433"/>
        <v/>
      </c>
      <c r="FV698" s="49"/>
      <c r="FW698" s="49" t="str">
        <f t="shared" si="1434"/>
        <v/>
      </c>
      <c r="FX698" s="49" t="str">
        <f t="shared" si="1435"/>
        <v/>
      </c>
      <c r="FY698" s="49" t="str">
        <f t="shared" si="1436"/>
        <v/>
      </c>
      <c r="FZ698" s="49" t="str">
        <f t="shared" si="1437"/>
        <v/>
      </c>
      <c r="GA698" s="49" t="str">
        <f t="shared" si="1438"/>
        <v/>
      </c>
      <c r="GB698" s="49" t="str">
        <f t="shared" si="1439"/>
        <v/>
      </c>
      <c r="GC698" s="49" t="str">
        <f t="shared" si="1440"/>
        <v/>
      </c>
      <c r="GD698" s="49" t="str">
        <f t="shared" si="1441"/>
        <v/>
      </c>
      <c r="GF698" s="49"/>
      <c r="GG698" s="49" t="str">
        <f t="shared" si="1442"/>
        <v/>
      </c>
      <c r="GH698" s="49" t="str">
        <f t="shared" si="1443"/>
        <v/>
      </c>
      <c r="GI698" s="49" t="str">
        <f t="shared" si="1444"/>
        <v/>
      </c>
      <c r="GJ698" s="49" t="str">
        <f t="shared" si="1445"/>
        <v/>
      </c>
      <c r="GK698" s="49" t="str">
        <f t="shared" si="1446"/>
        <v/>
      </c>
      <c r="GL698" s="49" t="str">
        <f t="shared" si="1447"/>
        <v/>
      </c>
      <c r="GM698" s="49" t="str">
        <f t="shared" si="1448"/>
        <v/>
      </c>
      <c r="GN698" s="49" t="str">
        <f t="shared" si="1449"/>
        <v/>
      </c>
      <c r="GP698" s="49"/>
      <c r="GQ698" s="49" t="str">
        <f t="shared" si="1450"/>
        <v/>
      </c>
      <c r="GR698" s="49" t="str">
        <f t="shared" si="1451"/>
        <v/>
      </c>
      <c r="GS698" s="49" t="str">
        <f t="shared" si="1452"/>
        <v/>
      </c>
      <c r="GT698" s="49" t="str">
        <f t="shared" si="1453"/>
        <v/>
      </c>
      <c r="GU698" s="49" t="str">
        <f t="shared" si="1454"/>
        <v/>
      </c>
      <c r="GV698" s="49" t="str">
        <f t="shared" si="1455"/>
        <v/>
      </c>
      <c r="GW698" s="49" t="str">
        <f t="shared" si="1456"/>
        <v/>
      </c>
      <c r="GX698" s="49" t="str">
        <f t="shared" si="1457"/>
        <v/>
      </c>
    </row>
    <row r="699" spans="17:206" x14ac:dyDescent="0.2">
      <c r="Q699" s="65">
        <v>59</v>
      </c>
      <c r="R699" s="201" t="str">
        <f>Syst_Typ5!DA86</f>
        <v/>
      </c>
      <c r="S699" s="201">
        <f>Syst_Typ5!F86</f>
        <v>0</v>
      </c>
      <c r="T699" s="53" t="str">
        <f>Syst_Typ5!W86</f>
        <v/>
      </c>
      <c r="U699" s="201">
        <f>Syst_Typ5!CT86</f>
        <v>0</v>
      </c>
      <c r="V699" s="53" t="str">
        <f>Syst_Typ5!X86</f>
        <v/>
      </c>
      <c r="W699" s="53" t="str">
        <f>Syst_Typ5!AW86</f>
        <v/>
      </c>
      <c r="X699" s="53">
        <f>Syst_Typ5!BF86</f>
        <v>0</v>
      </c>
      <c r="Y699" s="53">
        <f>Syst_Typ5!AZ86</f>
        <v>0</v>
      </c>
      <c r="AB699" s="49"/>
      <c r="AC699" s="49" t="str">
        <f t="shared" si="1314"/>
        <v/>
      </c>
      <c r="AD699" s="49" t="str">
        <f t="shared" si="1315"/>
        <v/>
      </c>
      <c r="AE699" s="49" t="str">
        <f t="shared" si="1316"/>
        <v/>
      </c>
      <c r="AF699" s="49" t="str">
        <f t="shared" si="1317"/>
        <v/>
      </c>
      <c r="AG699" s="49" t="str">
        <f t="shared" si="1318"/>
        <v/>
      </c>
      <c r="AH699" s="49" t="str">
        <f t="shared" si="1319"/>
        <v/>
      </c>
      <c r="AI699" s="49" t="str">
        <f t="shared" si="1320"/>
        <v/>
      </c>
      <c r="AJ699" s="49" t="str">
        <f t="shared" si="1321"/>
        <v/>
      </c>
      <c r="AL699" s="49"/>
      <c r="AM699" s="49" t="str">
        <f t="shared" si="1322"/>
        <v/>
      </c>
      <c r="AN699" s="49" t="str">
        <f t="shared" si="1323"/>
        <v/>
      </c>
      <c r="AO699" s="49" t="str">
        <f t="shared" si="1324"/>
        <v/>
      </c>
      <c r="AP699" s="49" t="str">
        <f t="shared" si="1325"/>
        <v/>
      </c>
      <c r="AQ699" s="49" t="str">
        <f t="shared" si="1326"/>
        <v/>
      </c>
      <c r="AR699" s="49" t="str">
        <f t="shared" si="1327"/>
        <v/>
      </c>
      <c r="AS699" s="49" t="str">
        <f t="shared" si="1328"/>
        <v/>
      </c>
      <c r="AT699" s="49" t="str">
        <f t="shared" si="1329"/>
        <v/>
      </c>
      <c r="AV699" s="49"/>
      <c r="AW699" s="49" t="str">
        <f t="shared" si="1330"/>
        <v/>
      </c>
      <c r="AX699" s="49" t="str">
        <f t="shared" si="1331"/>
        <v/>
      </c>
      <c r="AY699" s="49" t="str">
        <f t="shared" si="1332"/>
        <v/>
      </c>
      <c r="AZ699" s="49" t="str">
        <f t="shared" si="1333"/>
        <v/>
      </c>
      <c r="BA699" s="49" t="str">
        <f t="shared" si="1334"/>
        <v/>
      </c>
      <c r="BB699" s="49" t="str">
        <f t="shared" si="1335"/>
        <v/>
      </c>
      <c r="BC699" s="49" t="str">
        <f t="shared" si="1336"/>
        <v/>
      </c>
      <c r="BD699" s="49" t="str">
        <f t="shared" si="1337"/>
        <v/>
      </c>
      <c r="BF699" s="49"/>
      <c r="BG699" s="49" t="str">
        <f t="shared" si="1338"/>
        <v/>
      </c>
      <c r="BH699" s="49" t="str">
        <f t="shared" si="1339"/>
        <v/>
      </c>
      <c r="BI699" s="49" t="str">
        <f t="shared" si="1340"/>
        <v/>
      </c>
      <c r="BJ699" s="49" t="str">
        <f t="shared" si="1341"/>
        <v/>
      </c>
      <c r="BK699" s="49" t="str">
        <f t="shared" si="1342"/>
        <v/>
      </c>
      <c r="BL699" s="49" t="str">
        <f t="shared" si="1343"/>
        <v/>
      </c>
      <c r="BM699" s="49" t="str">
        <f t="shared" si="1344"/>
        <v/>
      </c>
      <c r="BN699" s="49" t="str">
        <f t="shared" si="1345"/>
        <v/>
      </c>
      <c r="BP699" s="49"/>
      <c r="BQ699" s="49" t="str">
        <f t="shared" si="1346"/>
        <v/>
      </c>
      <c r="BR699" s="49" t="str">
        <f t="shared" si="1347"/>
        <v/>
      </c>
      <c r="BS699" s="49" t="str">
        <f t="shared" si="1348"/>
        <v/>
      </c>
      <c r="BT699" s="49" t="str">
        <f t="shared" si="1349"/>
        <v/>
      </c>
      <c r="BU699" s="49" t="str">
        <f t="shared" si="1350"/>
        <v/>
      </c>
      <c r="BV699" s="49" t="str">
        <f t="shared" si="1351"/>
        <v/>
      </c>
      <c r="BW699" s="49" t="str">
        <f t="shared" si="1352"/>
        <v/>
      </c>
      <c r="BX699" s="49" t="str">
        <f t="shared" si="1353"/>
        <v/>
      </c>
      <c r="BZ699" s="49"/>
      <c r="CA699" s="49" t="str">
        <f t="shared" si="1354"/>
        <v/>
      </c>
      <c r="CB699" s="49" t="str">
        <f t="shared" si="1355"/>
        <v/>
      </c>
      <c r="CC699" s="49" t="str">
        <f t="shared" si="1356"/>
        <v/>
      </c>
      <c r="CD699" s="49" t="str">
        <f t="shared" si="1357"/>
        <v/>
      </c>
      <c r="CE699" s="49" t="str">
        <f t="shared" si="1358"/>
        <v/>
      </c>
      <c r="CF699" s="49" t="str">
        <f t="shared" si="1359"/>
        <v/>
      </c>
      <c r="CG699" s="49" t="str">
        <f t="shared" si="1360"/>
        <v/>
      </c>
      <c r="CH699" s="49" t="str">
        <f t="shared" si="1361"/>
        <v/>
      </c>
      <c r="CJ699" s="49"/>
      <c r="CK699" s="49" t="str">
        <f t="shared" si="1362"/>
        <v/>
      </c>
      <c r="CL699" s="49" t="str">
        <f t="shared" si="1363"/>
        <v/>
      </c>
      <c r="CM699" s="49" t="str">
        <f t="shared" si="1364"/>
        <v/>
      </c>
      <c r="CN699" s="49" t="str">
        <f t="shared" si="1365"/>
        <v/>
      </c>
      <c r="CO699" s="49" t="str">
        <f t="shared" si="1366"/>
        <v/>
      </c>
      <c r="CP699" s="49" t="str">
        <f t="shared" si="1367"/>
        <v/>
      </c>
      <c r="CQ699" s="49" t="str">
        <f t="shared" si="1368"/>
        <v/>
      </c>
      <c r="CR699" s="49" t="str">
        <f t="shared" si="1369"/>
        <v/>
      </c>
      <c r="CT699" s="49"/>
      <c r="CU699" s="49" t="str">
        <f t="shared" si="1370"/>
        <v/>
      </c>
      <c r="CV699" s="49" t="str">
        <f t="shared" si="1371"/>
        <v/>
      </c>
      <c r="CW699" s="49" t="str">
        <f t="shared" si="1372"/>
        <v/>
      </c>
      <c r="CX699" s="49" t="str">
        <f t="shared" si="1373"/>
        <v/>
      </c>
      <c r="CY699" s="49" t="str">
        <f t="shared" si="1374"/>
        <v/>
      </c>
      <c r="CZ699" s="49" t="str">
        <f t="shared" si="1375"/>
        <v/>
      </c>
      <c r="DA699" s="49" t="str">
        <f t="shared" si="1376"/>
        <v/>
      </c>
      <c r="DB699" s="49" t="str">
        <f t="shared" si="1377"/>
        <v/>
      </c>
      <c r="DD699" s="49"/>
      <c r="DE699" s="49" t="str">
        <f t="shared" si="1378"/>
        <v/>
      </c>
      <c r="DF699" s="49" t="str">
        <f t="shared" si="1379"/>
        <v/>
      </c>
      <c r="DG699" s="49" t="str">
        <f t="shared" si="1380"/>
        <v/>
      </c>
      <c r="DH699" s="49" t="str">
        <f t="shared" si="1381"/>
        <v/>
      </c>
      <c r="DI699" s="49" t="str">
        <f t="shared" si="1382"/>
        <v/>
      </c>
      <c r="DJ699" s="49" t="str">
        <f t="shared" si="1383"/>
        <v/>
      </c>
      <c r="DK699" s="49" t="str">
        <f t="shared" si="1384"/>
        <v/>
      </c>
      <c r="DL699" s="49" t="str">
        <f t="shared" si="1385"/>
        <v/>
      </c>
      <c r="DN699" s="49"/>
      <c r="DO699" s="49" t="str">
        <f t="shared" si="1386"/>
        <v/>
      </c>
      <c r="DP699" s="49" t="str">
        <f t="shared" si="1387"/>
        <v/>
      </c>
      <c r="DQ699" s="49" t="str">
        <f t="shared" si="1388"/>
        <v/>
      </c>
      <c r="DR699" s="49" t="str">
        <f t="shared" si="1389"/>
        <v/>
      </c>
      <c r="DS699" s="49" t="str">
        <f t="shared" si="1390"/>
        <v/>
      </c>
      <c r="DT699" s="49" t="str">
        <f t="shared" si="1391"/>
        <v/>
      </c>
      <c r="DU699" s="49" t="str">
        <f t="shared" si="1392"/>
        <v/>
      </c>
      <c r="DV699" s="49" t="str">
        <f t="shared" si="1393"/>
        <v/>
      </c>
      <c r="DX699" s="49"/>
      <c r="DY699" s="49" t="str">
        <f t="shared" si="1394"/>
        <v/>
      </c>
      <c r="DZ699" s="49" t="str">
        <f t="shared" si="1395"/>
        <v/>
      </c>
      <c r="EA699" s="49" t="str">
        <f t="shared" si="1396"/>
        <v/>
      </c>
      <c r="EB699" s="49" t="str">
        <f t="shared" si="1397"/>
        <v/>
      </c>
      <c r="EC699" s="49" t="str">
        <f t="shared" si="1398"/>
        <v/>
      </c>
      <c r="ED699" s="49" t="str">
        <f t="shared" si="1399"/>
        <v/>
      </c>
      <c r="EE699" s="49" t="str">
        <f t="shared" si="1400"/>
        <v/>
      </c>
      <c r="EF699" s="49" t="str">
        <f t="shared" si="1401"/>
        <v/>
      </c>
      <c r="EH699" s="49"/>
      <c r="EI699" s="49" t="str">
        <f t="shared" si="1402"/>
        <v/>
      </c>
      <c r="EJ699" s="49" t="str">
        <f t="shared" si="1403"/>
        <v/>
      </c>
      <c r="EK699" s="49" t="str">
        <f t="shared" si="1404"/>
        <v/>
      </c>
      <c r="EL699" s="49" t="str">
        <f t="shared" si="1405"/>
        <v/>
      </c>
      <c r="EM699" s="49" t="str">
        <f t="shared" si="1406"/>
        <v/>
      </c>
      <c r="EN699" s="49" t="str">
        <f t="shared" si="1407"/>
        <v/>
      </c>
      <c r="EO699" s="49" t="str">
        <f t="shared" si="1408"/>
        <v/>
      </c>
      <c r="EP699" s="49" t="str">
        <f t="shared" si="1409"/>
        <v/>
      </c>
      <c r="ER699" s="49"/>
      <c r="ES699" s="49" t="str">
        <f t="shared" si="1410"/>
        <v/>
      </c>
      <c r="ET699" s="49" t="str">
        <f t="shared" si="1411"/>
        <v/>
      </c>
      <c r="EU699" s="49" t="str">
        <f t="shared" si="1412"/>
        <v/>
      </c>
      <c r="EV699" s="49" t="str">
        <f t="shared" si="1413"/>
        <v/>
      </c>
      <c r="EW699" s="49" t="str">
        <f t="shared" si="1414"/>
        <v/>
      </c>
      <c r="EX699" s="49" t="str">
        <f t="shared" si="1415"/>
        <v/>
      </c>
      <c r="EY699" s="49" t="str">
        <f t="shared" si="1416"/>
        <v/>
      </c>
      <c r="EZ699" s="49" t="str">
        <f t="shared" si="1417"/>
        <v/>
      </c>
      <c r="FB699" s="49"/>
      <c r="FC699" s="49" t="str">
        <f t="shared" si="1418"/>
        <v/>
      </c>
      <c r="FD699" s="49" t="str">
        <f t="shared" si="1419"/>
        <v/>
      </c>
      <c r="FE699" s="49" t="str">
        <f t="shared" si="1420"/>
        <v/>
      </c>
      <c r="FF699" s="49" t="str">
        <f t="shared" si="1421"/>
        <v/>
      </c>
      <c r="FG699" s="49" t="str">
        <f t="shared" si="1422"/>
        <v/>
      </c>
      <c r="FH699" s="49" t="str">
        <f t="shared" si="1423"/>
        <v/>
      </c>
      <c r="FI699" s="49" t="str">
        <f t="shared" si="1424"/>
        <v/>
      </c>
      <c r="FJ699" s="49" t="str">
        <f t="shared" si="1425"/>
        <v/>
      </c>
      <c r="FL699" s="49"/>
      <c r="FM699" s="49" t="str">
        <f t="shared" si="1426"/>
        <v/>
      </c>
      <c r="FN699" s="49" t="str">
        <f t="shared" si="1427"/>
        <v/>
      </c>
      <c r="FO699" s="49" t="str">
        <f t="shared" si="1428"/>
        <v/>
      </c>
      <c r="FP699" s="49" t="str">
        <f t="shared" si="1429"/>
        <v/>
      </c>
      <c r="FQ699" s="49" t="str">
        <f t="shared" si="1430"/>
        <v/>
      </c>
      <c r="FR699" s="49" t="str">
        <f t="shared" si="1431"/>
        <v/>
      </c>
      <c r="FS699" s="49" t="str">
        <f t="shared" si="1432"/>
        <v/>
      </c>
      <c r="FT699" s="49" t="str">
        <f t="shared" si="1433"/>
        <v/>
      </c>
      <c r="FV699" s="49"/>
      <c r="FW699" s="49" t="str">
        <f t="shared" si="1434"/>
        <v/>
      </c>
      <c r="FX699" s="49" t="str">
        <f t="shared" si="1435"/>
        <v/>
      </c>
      <c r="FY699" s="49" t="str">
        <f t="shared" si="1436"/>
        <v/>
      </c>
      <c r="FZ699" s="49" t="str">
        <f t="shared" si="1437"/>
        <v/>
      </c>
      <c r="GA699" s="49" t="str">
        <f t="shared" si="1438"/>
        <v/>
      </c>
      <c r="GB699" s="49" t="str">
        <f t="shared" si="1439"/>
        <v/>
      </c>
      <c r="GC699" s="49" t="str">
        <f t="shared" si="1440"/>
        <v/>
      </c>
      <c r="GD699" s="49" t="str">
        <f t="shared" si="1441"/>
        <v/>
      </c>
      <c r="GF699" s="49"/>
      <c r="GG699" s="49" t="str">
        <f t="shared" si="1442"/>
        <v/>
      </c>
      <c r="GH699" s="49" t="str">
        <f t="shared" si="1443"/>
        <v/>
      </c>
      <c r="GI699" s="49" t="str">
        <f t="shared" si="1444"/>
        <v/>
      </c>
      <c r="GJ699" s="49" t="str">
        <f t="shared" si="1445"/>
        <v/>
      </c>
      <c r="GK699" s="49" t="str">
        <f t="shared" si="1446"/>
        <v/>
      </c>
      <c r="GL699" s="49" t="str">
        <f t="shared" si="1447"/>
        <v/>
      </c>
      <c r="GM699" s="49" t="str">
        <f t="shared" si="1448"/>
        <v/>
      </c>
      <c r="GN699" s="49" t="str">
        <f t="shared" si="1449"/>
        <v/>
      </c>
      <c r="GP699" s="49"/>
      <c r="GQ699" s="49" t="str">
        <f t="shared" si="1450"/>
        <v/>
      </c>
      <c r="GR699" s="49" t="str">
        <f t="shared" si="1451"/>
        <v/>
      </c>
      <c r="GS699" s="49" t="str">
        <f t="shared" si="1452"/>
        <v/>
      </c>
      <c r="GT699" s="49" t="str">
        <f t="shared" si="1453"/>
        <v/>
      </c>
      <c r="GU699" s="49" t="str">
        <f t="shared" si="1454"/>
        <v/>
      </c>
      <c r="GV699" s="49" t="str">
        <f t="shared" si="1455"/>
        <v/>
      </c>
      <c r="GW699" s="49" t="str">
        <f t="shared" si="1456"/>
        <v/>
      </c>
      <c r="GX699" s="49" t="str">
        <f t="shared" si="1457"/>
        <v/>
      </c>
    </row>
    <row r="700" spans="17:206" x14ac:dyDescent="0.2">
      <c r="Q700" s="65">
        <v>60</v>
      </c>
      <c r="R700" s="201" t="str">
        <f>Syst_Typ5!DA87</f>
        <v/>
      </c>
      <c r="S700" s="201">
        <f>Syst_Typ5!F87</f>
        <v>0</v>
      </c>
      <c r="T700" s="53" t="str">
        <f>Syst_Typ5!W87</f>
        <v/>
      </c>
      <c r="U700" s="201">
        <f>Syst_Typ5!CT87</f>
        <v>0</v>
      </c>
      <c r="V700" s="53" t="str">
        <f>Syst_Typ5!X87</f>
        <v/>
      </c>
      <c r="W700" s="53" t="str">
        <f>Syst_Typ5!AW87</f>
        <v/>
      </c>
      <c r="X700" s="53">
        <f>Syst_Typ5!BF87</f>
        <v>0</v>
      </c>
      <c r="Y700" s="53">
        <f>Syst_Typ5!AZ87</f>
        <v>0</v>
      </c>
      <c r="AB700" s="49"/>
      <c r="AC700" s="49" t="str">
        <f t="shared" si="1314"/>
        <v/>
      </c>
      <c r="AD700" s="49" t="str">
        <f t="shared" si="1315"/>
        <v/>
      </c>
      <c r="AE700" s="49" t="str">
        <f t="shared" si="1316"/>
        <v/>
      </c>
      <c r="AF700" s="49" t="str">
        <f t="shared" si="1317"/>
        <v/>
      </c>
      <c r="AG700" s="49" t="str">
        <f t="shared" si="1318"/>
        <v/>
      </c>
      <c r="AH700" s="49" t="str">
        <f t="shared" si="1319"/>
        <v/>
      </c>
      <c r="AI700" s="49" t="str">
        <f t="shared" si="1320"/>
        <v/>
      </c>
      <c r="AJ700" s="49" t="str">
        <f t="shared" si="1321"/>
        <v/>
      </c>
      <c r="AL700" s="49"/>
      <c r="AM700" s="49" t="str">
        <f t="shared" si="1322"/>
        <v/>
      </c>
      <c r="AN700" s="49" t="str">
        <f t="shared" si="1323"/>
        <v/>
      </c>
      <c r="AO700" s="49" t="str">
        <f t="shared" si="1324"/>
        <v/>
      </c>
      <c r="AP700" s="49" t="str">
        <f t="shared" si="1325"/>
        <v/>
      </c>
      <c r="AQ700" s="49" t="str">
        <f t="shared" si="1326"/>
        <v/>
      </c>
      <c r="AR700" s="49" t="str">
        <f t="shared" si="1327"/>
        <v/>
      </c>
      <c r="AS700" s="49" t="str">
        <f t="shared" si="1328"/>
        <v/>
      </c>
      <c r="AT700" s="49" t="str">
        <f t="shared" si="1329"/>
        <v/>
      </c>
      <c r="AV700" s="49"/>
      <c r="AW700" s="49" t="str">
        <f t="shared" si="1330"/>
        <v/>
      </c>
      <c r="AX700" s="49" t="str">
        <f t="shared" si="1331"/>
        <v/>
      </c>
      <c r="AY700" s="49" t="str">
        <f t="shared" si="1332"/>
        <v/>
      </c>
      <c r="AZ700" s="49" t="str">
        <f t="shared" si="1333"/>
        <v/>
      </c>
      <c r="BA700" s="49" t="str">
        <f t="shared" si="1334"/>
        <v/>
      </c>
      <c r="BB700" s="49" t="str">
        <f t="shared" si="1335"/>
        <v/>
      </c>
      <c r="BC700" s="49" t="str">
        <f t="shared" si="1336"/>
        <v/>
      </c>
      <c r="BD700" s="49" t="str">
        <f t="shared" si="1337"/>
        <v/>
      </c>
      <c r="BF700" s="49"/>
      <c r="BG700" s="49" t="str">
        <f t="shared" si="1338"/>
        <v/>
      </c>
      <c r="BH700" s="49" t="str">
        <f t="shared" si="1339"/>
        <v/>
      </c>
      <c r="BI700" s="49" t="str">
        <f t="shared" si="1340"/>
        <v/>
      </c>
      <c r="BJ700" s="49" t="str">
        <f t="shared" si="1341"/>
        <v/>
      </c>
      <c r="BK700" s="49" t="str">
        <f t="shared" si="1342"/>
        <v/>
      </c>
      <c r="BL700" s="49" t="str">
        <f t="shared" si="1343"/>
        <v/>
      </c>
      <c r="BM700" s="49" t="str">
        <f t="shared" si="1344"/>
        <v/>
      </c>
      <c r="BN700" s="49" t="str">
        <f t="shared" si="1345"/>
        <v/>
      </c>
      <c r="BP700" s="49"/>
      <c r="BQ700" s="49" t="str">
        <f t="shared" si="1346"/>
        <v/>
      </c>
      <c r="BR700" s="49" t="str">
        <f t="shared" si="1347"/>
        <v/>
      </c>
      <c r="BS700" s="49" t="str">
        <f t="shared" si="1348"/>
        <v/>
      </c>
      <c r="BT700" s="49" t="str">
        <f t="shared" si="1349"/>
        <v/>
      </c>
      <c r="BU700" s="49" t="str">
        <f t="shared" si="1350"/>
        <v/>
      </c>
      <c r="BV700" s="49" t="str">
        <f t="shared" si="1351"/>
        <v/>
      </c>
      <c r="BW700" s="49" t="str">
        <f t="shared" si="1352"/>
        <v/>
      </c>
      <c r="BX700" s="49" t="str">
        <f t="shared" si="1353"/>
        <v/>
      </c>
      <c r="BZ700" s="49"/>
      <c r="CA700" s="49" t="str">
        <f t="shared" si="1354"/>
        <v/>
      </c>
      <c r="CB700" s="49" t="str">
        <f t="shared" si="1355"/>
        <v/>
      </c>
      <c r="CC700" s="49" t="str">
        <f t="shared" si="1356"/>
        <v/>
      </c>
      <c r="CD700" s="49" t="str">
        <f t="shared" si="1357"/>
        <v/>
      </c>
      <c r="CE700" s="49" t="str">
        <f t="shared" si="1358"/>
        <v/>
      </c>
      <c r="CF700" s="49" t="str">
        <f t="shared" si="1359"/>
        <v/>
      </c>
      <c r="CG700" s="49" t="str">
        <f t="shared" si="1360"/>
        <v/>
      </c>
      <c r="CH700" s="49" t="str">
        <f t="shared" si="1361"/>
        <v/>
      </c>
      <c r="CJ700" s="49"/>
      <c r="CK700" s="49" t="str">
        <f t="shared" si="1362"/>
        <v/>
      </c>
      <c r="CL700" s="49" t="str">
        <f t="shared" si="1363"/>
        <v/>
      </c>
      <c r="CM700" s="49" t="str">
        <f t="shared" si="1364"/>
        <v/>
      </c>
      <c r="CN700" s="49" t="str">
        <f t="shared" si="1365"/>
        <v/>
      </c>
      <c r="CO700" s="49" t="str">
        <f t="shared" si="1366"/>
        <v/>
      </c>
      <c r="CP700" s="49" t="str">
        <f t="shared" si="1367"/>
        <v/>
      </c>
      <c r="CQ700" s="49" t="str">
        <f t="shared" si="1368"/>
        <v/>
      </c>
      <c r="CR700" s="49" t="str">
        <f t="shared" si="1369"/>
        <v/>
      </c>
      <c r="CT700" s="49"/>
      <c r="CU700" s="49" t="str">
        <f t="shared" si="1370"/>
        <v/>
      </c>
      <c r="CV700" s="49" t="str">
        <f t="shared" si="1371"/>
        <v/>
      </c>
      <c r="CW700" s="49" t="str">
        <f t="shared" si="1372"/>
        <v/>
      </c>
      <c r="CX700" s="49" t="str">
        <f t="shared" si="1373"/>
        <v/>
      </c>
      <c r="CY700" s="49" t="str">
        <f t="shared" si="1374"/>
        <v/>
      </c>
      <c r="CZ700" s="49" t="str">
        <f t="shared" si="1375"/>
        <v/>
      </c>
      <c r="DA700" s="49" t="str">
        <f t="shared" si="1376"/>
        <v/>
      </c>
      <c r="DB700" s="49" t="str">
        <f t="shared" si="1377"/>
        <v/>
      </c>
      <c r="DD700" s="49"/>
      <c r="DE700" s="49" t="str">
        <f t="shared" si="1378"/>
        <v/>
      </c>
      <c r="DF700" s="49" t="str">
        <f t="shared" si="1379"/>
        <v/>
      </c>
      <c r="DG700" s="49" t="str">
        <f t="shared" si="1380"/>
        <v/>
      </c>
      <c r="DH700" s="49" t="str">
        <f t="shared" si="1381"/>
        <v/>
      </c>
      <c r="DI700" s="49" t="str">
        <f t="shared" si="1382"/>
        <v/>
      </c>
      <c r="DJ700" s="49" t="str">
        <f t="shared" si="1383"/>
        <v/>
      </c>
      <c r="DK700" s="49" t="str">
        <f t="shared" si="1384"/>
        <v/>
      </c>
      <c r="DL700" s="49" t="str">
        <f t="shared" si="1385"/>
        <v/>
      </c>
      <c r="DN700" s="49"/>
      <c r="DO700" s="49" t="str">
        <f t="shared" si="1386"/>
        <v/>
      </c>
      <c r="DP700" s="49" t="str">
        <f t="shared" si="1387"/>
        <v/>
      </c>
      <c r="DQ700" s="49" t="str">
        <f t="shared" si="1388"/>
        <v/>
      </c>
      <c r="DR700" s="49" t="str">
        <f t="shared" si="1389"/>
        <v/>
      </c>
      <c r="DS700" s="49" t="str">
        <f t="shared" si="1390"/>
        <v/>
      </c>
      <c r="DT700" s="49" t="str">
        <f t="shared" si="1391"/>
        <v/>
      </c>
      <c r="DU700" s="49" t="str">
        <f t="shared" si="1392"/>
        <v/>
      </c>
      <c r="DV700" s="49" t="str">
        <f t="shared" si="1393"/>
        <v/>
      </c>
      <c r="DX700" s="49"/>
      <c r="DY700" s="49" t="str">
        <f t="shared" si="1394"/>
        <v/>
      </c>
      <c r="DZ700" s="49" t="str">
        <f t="shared" si="1395"/>
        <v/>
      </c>
      <c r="EA700" s="49" t="str">
        <f t="shared" si="1396"/>
        <v/>
      </c>
      <c r="EB700" s="49" t="str">
        <f t="shared" si="1397"/>
        <v/>
      </c>
      <c r="EC700" s="49" t="str">
        <f t="shared" si="1398"/>
        <v/>
      </c>
      <c r="ED700" s="49" t="str">
        <f t="shared" si="1399"/>
        <v/>
      </c>
      <c r="EE700" s="49" t="str">
        <f t="shared" si="1400"/>
        <v/>
      </c>
      <c r="EF700" s="49" t="str">
        <f t="shared" si="1401"/>
        <v/>
      </c>
      <c r="EH700" s="49"/>
      <c r="EI700" s="49" t="str">
        <f t="shared" si="1402"/>
        <v/>
      </c>
      <c r="EJ700" s="49" t="str">
        <f t="shared" si="1403"/>
        <v/>
      </c>
      <c r="EK700" s="49" t="str">
        <f t="shared" si="1404"/>
        <v/>
      </c>
      <c r="EL700" s="49" t="str">
        <f t="shared" si="1405"/>
        <v/>
      </c>
      <c r="EM700" s="49" t="str">
        <f t="shared" si="1406"/>
        <v/>
      </c>
      <c r="EN700" s="49" t="str">
        <f t="shared" si="1407"/>
        <v/>
      </c>
      <c r="EO700" s="49" t="str">
        <f t="shared" si="1408"/>
        <v/>
      </c>
      <c r="EP700" s="49" t="str">
        <f t="shared" si="1409"/>
        <v/>
      </c>
      <c r="ER700" s="49"/>
      <c r="ES700" s="49" t="str">
        <f t="shared" si="1410"/>
        <v/>
      </c>
      <c r="ET700" s="49" t="str">
        <f t="shared" si="1411"/>
        <v/>
      </c>
      <c r="EU700" s="49" t="str">
        <f t="shared" si="1412"/>
        <v/>
      </c>
      <c r="EV700" s="49" t="str">
        <f t="shared" si="1413"/>
        <v/>
      </c>
      <c r="EW700" s="49" t="str">
        <f t="shared" si="1414"/>
        <v/>
      </c>
      <c r="EX700" s="49" t="str">
        <f t="shared" si="1415"/>
        <v/>
      </c>
      <c r="EY700" s="49" t="str">
        <f t="shared" si="1416"/>
        <v/>
      </c>
      <c r="EZ700" s="49" t="str">
        <f t="shared" si="1417"/>
        <v/>
      </c>
      <c r="FB700" s="49"/>
      <c r="FC700" s="49" t="str">
        <f t="shared" si="1418"/>
        <v/>
      </c>
      <c r="FD700" s="49" t="str">
        <f t="shared" si="1419"/>
        <v/>
      </c>
      <c r="FE700" s="49" t="str">
        <f t="shared" si="1420"/>
        <v/>
      </c>
      <c r="FF700" s="49" t="str">
        <f t="shared" si="1421"/>
        <v/>
      </c>
      <c r="FG700" s="49" t="str">
        <f t="shared" si="1422"/>
        <v/>
      </c>
      <c r="FH700" s="49" t="str">
        <f t="shared" si="1423"/>
        <v/>
      </c>
      <c r="FI700" s="49" t="str">
        <f t="shared" si="1424"/>
        <v/>
      </c>
      <c r="FJ700" s="49" t="str">
        <f t="shared" si="1425"/>
        <v/>
      </c>
      <c r="FL700" s="49"/>
      <c r="FM700" s="49" t="str">
        <f t="shared" si="1426"/>
        <v/>
      </c>
      <c r="FN700" s="49" t="str">
        <f t="shared" si="1427"/>
        <v/>
      </c>
      <c r="FO700" s="49" t="str">
        <f t="shared" si="1428"/>
        <v/>
      </c>
      <c r="FP700" s="49" t="str">
        <f t="shared" si="1429"/>
        <v/>
      </c>
      <c r="FQ700" s="49" t="str">
        <f t="shared" si="1430"/>
        <v/>
      </c>
      <c r="FR700" s="49" t="str">
        <f t="shared" si="1431"/>
        <v/>
      </c>
      <c r="FS700" s="49" t="str">
        <f t="shared" si="1432"/>
        <v/>
      </c>
      <c r="FT700" s="49" t="str">
        <f t="shared" si="1433"/>
        <v/>
      </c>
      <c r="FV700" s="49"/>
      <c r="FW700" s="49" t="str">
        <f t="shared" si="1434"/>
        <v/>
      </c>
      <c r="FX700" s="49" t="str">
        <f t="shared" si="1435"/>
        <v/>
      </c>
      <c r="FY700" s="49" t="str">
        <f t="shared" si="1436"/>
        <v/>
      </c>
      <c r="FZ700" s="49" t="str">
        <f t="shared" si="1437"/>
        <v/>
      </c>
      <c r="GA700" s="49" t="str">
        <f t="shared" si="1438"/>
        <v/>
      </c>
      <c r="GB700" s="49" t="str">
        <f t="shared" si="1439"/>
        <v/>
      </c>
      <c r="GC700" s="49" t="str">
        <f t="shared" si="1440"/>
        <v/>
      </c>
      <c r="GD700" s="49" t="str">
        <f t="shared" si="1441"/>
        <v/>
      </c>
      <c r="GF700" s="49"/>
      <c r="GG700" s="49" t="str">
        <f t="shared" si="1442"/>
        <v/>
      </c>
      <c r="GH700" s="49" t="str">
        <f t="shared" si="1443"/>
        <v/>
      </c>
      <c r="GI700" s="49" t="str">
        <f t="shared" si="1444"/>
        <v/>
      </c>
      <c r="GJ700" s="49" t="str">
        <f t="shared" si="1445"/>
        <v/>
      </c>
      <c r="GK700" s="49" t="str">
        <f t="shared" si="1446"/>
        <v/>
      </c>
      <c r="GL700" s="49" t="str">
        <f t="shared" si="1447"/>
        <v/>
      </c>
      <c r="GM700" s="49" t="str">
        <f t="shared" si="1448"/>
        <v/>
      </c>
      <c r="GN700" s="49" t="str">
        <f t="shared" si="1449"/>
        <v/>
      </c>
      <c r="GP700" s="49"/>
      <c r="GQ700" s="49" t="str">
        <f t="shared" si="1450"/>
        <v/>
      </c>
      <c r="GR700" s="49" t="str">
        <f t="shared" si="1451"/>
        <v/>
      </c>
      <c r="GS700" s="49" t="str">
        <f t="shared" si="1452"/>
        <v/>
      </c>
      <c r="GT700" s="49" t="str">
        <f t="shared" si="1453"/>
        <v/>
      </c>
      <c r="GU700" s="49" t="str">
        <f t="shared" si="1454"/>
        <v/>
      </c>
      <c r="GV700" s="49" t="str">
        <f t="shared" si="1455"/>
        <v/>
      </c>
      <c r="GW700" s="49" t="str">
        <f t="shared" si="1456"/>
        <v/>
      </c>
      <c r="GX700" s="49" t="str">
        <f t="shared" si="1457"/>
        <v/>
      </c>
    </row>
    <row r="701" spans="17:206" x14ac:dyDescent="0.2">
      <c r="Q701" s="65">
        <v>61</v>
      </c>
      <c r="R701" s="201" t="str">
        <f>Syst_Typ5!DA88</f>
        <v/>
      </c>
      <c r="S701" s="201">
        <f>Syst_Typ5!F88</f>
        <v>0</v>
      </c>
      <c r="T701" s="53" t="str">
        <f>Syst_Typ5!W88</f>
        <v/>
      </c>
      <c r="U701" s="201">
        <f>Syst_Typ5!CT88</f>
        <v>0</v>
      </c>
      <c r="V701" s="53" t="str">
        <f>Syst_Typ5!X88</f>
        <v/>
      </c>
      <c r="W701" s="53" t="str">
        <f>Syst_Typ5!AW88</f>
        <v/>
      </c>
      <c r="X701" s="53">
        <f>Syst_Typ5!BF88</f>
        <v>0</v>
      </c>
      <c r="Y701" s="53">
        <f>Syst_Typ5!AZ88</f>
        <v>0</v>
      </c>
      <c r="AB701" s="49"/>
      <c r="AC701" s="49" t="str">
        <f t="shared" si="1314"/>
        <v/>
      </c>
      <c r="AD701" s="49" t="str">
        <f t="shared" si="1315"/>
        <v/>
      </c>
      <c r="AE701" s="49" t="str">
        <f t="shared" si="1316"/>
        <v/>
      </c>
      <c r="AF701" s="49" t="str">
        <f t="shared" si="1317"/>
        <v/>
      </c>
      <c r="AG701" s="49" t="str">
        <f t="shared" si="1318"/>
        <v/>
      </c>
      <c r="AH701" s="49" t="str">
        <f t="shared" si="1319"/>
        <v/>
      </c>
      <c r="AI701" s="49" t="str">
        <f t="shared" si="1320"/>
        <v/>
      </c>
      <c r="AJ701" s="49" t="str">
        <f t="shared" si="1321"/>
        <v/>
      </c>
      <c r="AL701" s="49"/>
      <c r="AM701" s="49" t="str">
        <f t="shared" si="1322"/>
        <v/>
      </c>
      <c r="AN701" s="49" t="str">
        <f t="shared" si="1323"/>
        <v/>
      </c>
      <c r="AO701" s="49" t="str">
        <f t="shared" si="1324"/>
        <v/>
      </c>
      <c r="AP701" s="49" t="str">
        <f t="shared" si="1325"/>
        <v/>
      </c>
      <c r="AQ701" s="49" t="str">
        <f t="shared" si="1326"/>
        <v/>
      </c>
      <c r="AR701" s="49" t="str">
        <f t="shared" si="1327"/>
        <v/>
      </c>
      <c r="AS701" s="49" t="str">
        <f t="shared" si="1328"/>
        <v/>
      </c>
      <c r="AT701" s="49" t="str">
        <f t="shared" si="1329"/>
        <v/>
      </c>
      <c r="AV701" s="49"/>
      <c r="AW701" s="49" t="str">
        <f t="shared" si="1330"/>
        <v/>
      </c>
      <c r="AX701" s="49" t="str">
        <f t="shared" si="1331"/>
        <v/>
      </c>
      <c r="AY701" s="49" t="str">
        <f t="shared" si="1332"/>
        <v/>
      </c>
      <c r="AZ701" s="49" t="str">
        <f t="shared" si="1333"/>
        <v/>
      </c>
      <c r="BA701" s="49" t="str">
        <f t="shared" si="1334"/>
        <v/>
      </c>
      <c r="BB701" s="49" t="str">
        <f t="shared" si="1335"/>
        <v/>
      </c>
      <c r="BC701" s="49" t="str">
        <f t="shared" si="1336"/>
        <v/>
      </c>
      <c r="BD701" s="49" t="str">
        <f t="shared" si="1337"/>
        <v/>
      </c>
      <c r="BF701" s="49"/>
      <c r="BG701" s="49" t="str">
        <f t="shared" si="1338"/>
        <v/>
      </c>
      <c r="BH701" s="49" t="str">
        <f t="shared" si="1339"/>
        <v/>
      </c>
      <c r="BI701" s="49" t="str">
        <f t="shared" si="1340"/>
        <v/>
      </c>
      <c r="BJ701" s="49" t="str">
        <f t="shared" si="1341"/>
        <v/>
      </c>
      <c r="BK701" s="49" t="str">
        <f t="shared" si="1342"/>
        <v/>
      </c>
      <c r="BL701" s="49" t="str">
        <f t="shared" si="1343"/>
        <v/>
      </c>
      <c r="BM701" s="49" t="str">
        <f t="shared" si="1344"/>
        <v/>
      </c>
      <c r="BN701" s="49" t="str">
        <f t="shared" si="1345"/>
        <v/>
      </c>
      <c r="BP701" s="49"/>
      <c r="BQ701" s="49" t="str">
        <f t="shared" si="1346"/>
        <v/>
      </c>
      <c r="BR701" s="49" t="str">
        <f t="shared" si="1347"/>
        <v/>
      </c>
      <c r="BS701" s="49" t="str">
        <f t="shared" si="1348"/>
        <v/>
      </c>
      <c r="BT701" s="49" t="str">
        <f t="shared" si="1349"/>
        <v/>
      </c>
      <c r="BU701" s="49" t="str">
        <f t="shared" si="1350"/>
        <v/>
      </c>
      <c r="BV701" s="49" t="str">
        <f t="shared" si="1351"/>
        <v/>
      </c>
      <c r="BW701" s="49" t="str">
        <f t="shared" si="1352"/>
        <v/>
      </c>
      <c r="BX701" s="49" t="str">
        <f t="shared" si="1353"/>
        <v/>
      </c>
      <c r="BZ701" s="49"/>
      <c r="CA701" s="49" t="str">
        <f t="shared" si="1354"/>
        <v/>
      </c>
      <c r="CB701" s="49" t="str">
        <f t="shared" si="1355"/>
        <v/>
      </c>
      <c r="CC701" s="49" t="str">
        <f t="shared" si="1356"/>
        <v/>
      </c>
      <c r="CD701" s="49" t="str">
        <f t="shared" si="1357"/>
        <v/>
      </c>
      <c r="CE701" s="49" t="str">
        <f t="shared" si="1358"/>
        <v/>
      </c>
      <c r="CF701" s="49" t="str">
        <f t="shared" si="1359"/>
        <v/>
      </c>
      <c r="CG701" s="49" t="str">
        <f t="shared" si="1360"/>
        <v/>
      </c>
      <c r="CH701" s="49" t="str">
        <f t="shared" si="1361"/>
        <v/>
      </c>
      <c r="CJ701" s="49"/>
      <c r="CK701" s="49" t="str">
        <f t="shared" si="1362"/>
        <v/>
      </c>
      <c r="CL701" s="49" t="str">
        <f t="shared" si="1363"/>
        <v/>
      </c>
      <c r="CM701" s="49" t="str">
        <f t="shared" si="1364"/>
        <v/>
      </c>
      <c r="CN701" s="49" t="str">
        <f t="shared" si="1365"/>
        <v/>
      </c>
      <c r="CO701" s="49" t="str">
        <f t="shared" si="1366"/>
        <v/>
      </c>
      <c r="CP701" s="49" t="str">
        <f t="shared" si="1367"/>
        <v/>
      </c>
      <c r="CQ701" s="49" t="str">
        <f t="shared" si="1368"/>
        <v/>
      </c>
      <c r="CR701" s="49" t="str">
        <f t="shared" si="1369"/>
        <v/>
      </c>
      <c r="CT701" s="49"/>
      <c r="CU701" s="49" t="str">
        <f t="shared" si="1370"/>
        <v/>
      </c>
      <c r="CV701" s="49" t="str">
        <f t="shared" si="1371"/>
        <v/>
      </c>
      <c r="CW701" s="49" t="str">
        <f t="shared" si="1372"/>
        <v/>
      </c>
      <c r="CX701" s="49" t="str">
        <f t="shared" si="1373"/>
        <v/>
      </c>
      <c r="CY701" s="49" t="str">
        <f t="shared" si="1374"/>
        <v/>
      </c>
      <c r="CZ701" s="49" t="str">
        <f t="shared" si="1375"/>
        <v/>
      </c>
      <c r="DA701" s="49" t="str">
        <f t="shared" si="1376"/>
        <v/>
      </c>
      <c r="DB701" s="49" t="str">
        <f t="shared" si="1377"/>
        <v/>
      </c>
      <c r="DD701" s="49"/>
      <c r="DE701" s="49" t="str">
        <f t="shared" si="1378"/>
        <v/>
      </c>
      <c r="DF701" s="49" t="str">
        <f t="shared" si="1379"/>
        <v/>
      </c>
      <c r="DG701" s="49" t="str">
        <f t="shared" si="1380"/>
        <v/>
      </c>
      <c r="DH701" s="49" t="str">
        <f t="shared" si="1381"/>
        <v/>
      </c>
      <c r="DI701" s="49" t="str">
        <f t="shared" si="1382"/>
        <v/>
      </c>
      <c r="DJ701" s="49" t="str">
        <f t="shared" si="1383"/>
        <v/>
      </c>
      <c r="DK701" s="49" t="str">
        <f t="shared" si="1384"/>
        <v/>
      </c>
      <c r="DL701" s="49" t="str">
        <f t="shared" si="1385"/>
        <v/>
      </c>
      <c r="DN701" s="49"/>
      <c r="DO701" s="49" t="str">
        <f t="shared" si="1386"/>
        <v/>
      </c>
      <c r="DP701" s="49" t="str">
        <f t="shared" si="1387"/>
        <v/>
      </c>
      <c r="DQ701" s="49" t="str">
        <f t="shared" si="1388"/>
        <v/>
      </c>
      <c r="DR701" s="49" t="str">
        <f t="shared" si="1389"/>
        <v/>
      </c>
      <c r="DS701" s="49" t="str">
        <f t="shared" si="1390"/>
        <v/>
      </c>
      <c r="DT701" s="49" t="str">
        <f t="shared" si="1391"/>
        <v/>
      </c>
      <c r="DU701" s="49" t="str">
        <f t="shared" si="1392"/>
        <v/>
      </c>
      <c r="DV701" s="49" t="str">
        <f t="shared" si="1393"/>
        <v/>
      </c>
      <c r="DX701" s="49"/>
      <c r="DY701" s="49" t="str">
        <f t="shared" si="1394"/>
        <v/>
      </c>
      <c r="DZ701" s="49" t="str">
        <f t="shared" si="1395"/>
        <v/>
      </c>
      <c r="EA701" s="49" t="str">
        <f t="shared" si="1396"/>
        <v/>
      </c>
      <c r="EB701" s="49" t="str">
        <f t="shared" si="1397"/>
        <v/>
      </c>
      <c r="EC701" s="49" t="str">
        <f t="shared" si="1398"/>
        <v/>
      </c>
      <c r="ED701" s="49" t="str">
        <f t="shared" si="1399"/>
        <v/>
      </c>
      <c r="EE701" s="49" t="str">
        <f t="shared" si="1400"/>
        <v/>
      </c>
      <c r="EF701" s="49" t="str">
        <f t="shared" si="1401"/>
        <v/>
      </c>
      <c r="EH701" s="49"/>
      <c r="EI701" s="49" t="str">
        <f t="shared" si="1402"/>
        <v/>
      </c>
      <c r="EJ701" s="49" t="str">
        <f t="shared" si="1403"/>
        <v/>
      </c>
      <c r="EK701" s="49" t="str">
        <f t="shared" si="1404"/>
        <v/>
      </c>
      <c r="EL701" s="49" t="str">
        <f t="shared" si="1405"/>
        <v/>
      </c>
      <c r="EM701" s="49" t="str">
        <f t="shared" si="1406"/>
        <v/>
      </c>
      <c r="EN701" s="49" t="str">
        <f t="shared" si="1407"/>
        <v/>
      </c>
      <c r="EO701" s="49" t="str">
        <f t="shared" si="1408"/>
        <v/>
      </c>
      <c r="EP701" s="49" t="str">
        <f t="shared" si="1409"/>
        <v/>
      </c>
      <c r="ER701" s="49"/>
      <c r="ES701" s="49" t="str">
        <f t="shared" si="1410"/>
        <v/>
      </c>
      <c r="ET701" s="49" t="str">
        <f t="shared" si="1411"/>
        <v/>
      </c>
      <c r="EU701" s="49" t="str">
        <f t="shared" si="1412"/>
        <v/>
      </c>
      <c r="EV701" s="49" t="str">
        <f t="shared" si="1413"/>
        <v/>
      </c>
      <c r="EW701" s="49" t="str">
        <f t="shared" si="1414"/>
        <v/>
      </c>
      <c r="EX701" s="49" t="str">
        <f t="shared" si="1415"/>
        <v/>
      </c>
      <c r="EY701" s="49" t="str">
        <f t="shared" si="1416"/>
        <v/>
      </c>
      <c r="EZ701" s="49" t="str">
        <f t="shared" si="1417"/>
        <v/>
      </c>
      <c r="FB701" s="49"/>
      <c r="FC701" s="49" t="str">
        <f t="shared" si="1418"/>
        <v/>
      </c>
      <c r="FD701" s="49" t="str">
        <f t="shared" si="1419"/>
        <v/>
      </c>
      <c r="FE701" s="49" t="str">
        <f t="shared" si="1420"/>
        <v/>
      </c>
      <c r="FF701" s="49" t="str">
        <f t="shared" si="1421"/>
        <v/>
      </c>
      <c r="FG701" s="49" t="str">
        <f t="shared" si="1422"/>
        <v/>
      </c>
      <c r="FH701" s="49" t="str">
        <f t="shared" si="1423"/>
        <v/>
      </c>
      <c r="FI701" s="49" t="str">
        <f t="shared" si="1424"/>
        <v/>
      </c>
      <c r="FJ701" s="49" t="str">
        <f t="shared" si="1425"/>
        <v/>
      </c>
      <c r="FL701" s="49"/>
      <c r="FM701" s="49" t="str">
        <f t="shared" si="1426"/>
        <v/>
      </c>
      <c r="FN701" s="49" t="str">
        <f t="shared" si="1427"/>
        <v/>
      </c>
      <c r="FO701" s="49" t="str">
        <f t="shared" si="1428"/>
        <v/>
      </c>
      <c r="FP701" s="49" t="str">
        <f t="shared" si="1429"/>
        <v/>
      </c>
      <c r="FQ701" s="49" t="str">
        <f t="shared" si="1430"/>
        <v/>
      </c>
      <c r="FR701" s="49" t="str">
        <f t="shared" si="1431"/>
        <v/>
      </c>
      <c r="FS701" s="49" t="str">
        <f t="shared" si="1432"/>
        <v/>
      </c>
      <c r="FT701" s="49" t="str">
        <f t="shared" si="1433"/>
        <v/>
      </c>
      <c r="FV701" s="49"/>
      <c r="FW701" s="49" t="str">
        <f t="shared" si="1434"/>
        <v/>
      </c>
      <c r="FX701" s="49" t="str">
        <f t="shared" si="1435"/>
        <v/>
      </c>
      <c r="FY701" s="49" t="str">
        <f t="shared" si="1436"/>
        <v/>
      </c>
      <c r="FZ701" s="49" t="str">
        <f t="shared" si="1437"/>
        <v/>
      </c>
      <c r="GA701" s="49" t="str">
        <f t="shared" si="1438"/>
        <v/>
      </c>
      <c r="GB701" s="49" t="str">
        <f t="shared" si="1439"/>
        <v/>
      </c>
      <c r="GC701" s="49" t="str">
        <f t="shared" si="1440"/>
        <v/>
      </c>
      <c r="GD701" s="49" t="str">
        <f t="shared" si="1441"/>
        <v/>
      </c>
      <c r="GF701" s="49"/>
      <c r="GG701" s="49" t="str">
        <f t="shared" si="1442"/>
        <v/>
      </c>
      <c r="GH701" s="49" t="str">
        <f t="shared" si="1443"/>
        <v/>
      </c>
      <c r="GI701" s="49" t="str">
        <f t="shared" si="1444"/>
        <v/>
      </c>
      <c r="GJ701" s="49" t="str">
        <f t="shared" si="1445"/>
        <v/>
      </c>
      <c r="GK701" s="49" t="str">
        <f t="shared" si="1446"/>
        <v/>
      </c>
      <c r="GL701" s="49" t="str">
        <f t="shared" si="1447"/>
        <v/>
      </c>
      <c r="GM701" s="49" t="str">
        <f t="shared" si="1448"/>
        <v/>
      </c>
      <c r="GN701" s="49" t="str">
        <f t="shared" si="1449"/>
        <v/>
      </c>
      <c r="GP701" s="49"/>
      <c r="GQ701" s="49" t="str">
        <f t="shared" si="1450"/>
        <v/>
      </c>
      <c r="GR701" s="49" t="str">
        <f t="shared" si="1451"/>
        <v/>
      </c>
      <c r="GS701" s="49" t="str">
        <f t="shared" si="1452"/>
        <v/>
      </c>
      <c r="GT701" s="49" t="str">
        <f t="shared" si="1453"/>
        <v/>
      </c>
      <c r="GU701" s="49" t="str">
        <f t="shared" si="1454"/>
        <v/>
      </c>
      <c r="GV701" s="49" t="str">
        <f t="shared" si="1455"/>
        <v/>
      </c>
      <c r="GW701" s="49" t="str">
        <f t="shared" si="1456"/>
        <v/>
      </c>
      <c r="GX701" s="49" t="str">
        <f t="shared" si="1457"/>
        <v/>
      </c>
    </row>
    <row r="702" spans="17:206" x14ac:dyDescent="0.2">
      <c r="Q702" s="65">
        <v>62</v>
      </c>
      <c r="R702" s="201" t="str">
        <f>Syst_Typ5!DA89</f>
        <v/>
      </c>
      <c r="S702" s="201">
        <f>Syst_Typ5!F89</f>
        <v>0</v>
      </c>
      <c r="T702" s="53" t="str">
        <f>Syst_Typ5!W89</f>
        <v/>
      </c>
      <c r="U702" s="201">
        <f>Syst_Typ5!CT89</f>
        <v>0</v>
      </c>
      <c r="V702" s="53" t="str">
        <f>Syst_Typ5!X89</f>
        <v/>
      </c>
      <c r="W702" s="53" t="str">
        <f>Syst_Typ5!AW89</f>
        <v/>
      </c>
      <c r="X702" s="53">
        <f>Syst_Typ5!BF89</f>
        <v>0</v>
      </c>
      <c r="Y702" s="53">
        <f>Syst_Typ5!AZ89</f>
        <v>0</v>
      </c>
      <c r="AB702" s="49"/>
      <c r="AC702" s="49" t="str">
        <f t="shared" si="1314"/>
        <v/>
      </c>
      <c r="AD702" s="49" t="str">
        <f t="shared" si="1315"/>
        <v/>
      </c>
      <c r="AE702" s="49" t="str">
        <f t="shared" si="1316"/>
        <v/>
      </c>
      <c r="AF702" s="49" t="str">
        <f t="shared" si="1317"/>
        <v/>
      </c>
      <c r="AG702" s="49" t="str">
        <f t="shared" si="1318"/>
        <v/>
      </c>
      <c r="AH702" s="49" t="str">
        <f t="shared" si="1319"/>
        <v/>
      </c>
      <c r="AI702" s="49" t="str">
        <f t="shared" si="1320"/>
        <v/>
      </c>
      <c r="AJ702" s="49" t="str">
        <f t="shared" si="1321"/>
        <v/>
      </c>
      <c r="AL702" s="49"/>
      <c r="AM702" s="49" t="str">
        <f t="shared" si="1322"/>
        <v/>
      </c>
      <c r="AN702" s="49" t="str">
        <f t="shared" si="1323"/>
        <v/>
      </c>
      <c r="AO702" s="49" t="str">
        <f t="shared" si="1324"/>
        <v/>
      </c>
      <c r="AP702" s="49" t="str">
        <f t="shared" si="1325"/>
        <v/>
      </c>
      <c r="AQ702" s="49" t="str">
        <f t="shared" si="1326"/>
        <v/>
      </c>
      <c r="AR702" s="49" t="str">
        <f t="shared" si="1327"/>
        <v/>
      </c>
      <c r="AS702" s="49" t="str">
        <f t="shared" si="1328"/>
        <v/>
      </c>
      <c r="AT702" s="49" t="str">
        <f t="shared" si="1329"/>
        <v/>
      </c>
      <c r="AV702" s="49"/>
      <c r="AW702" s="49" t="str">
        <f t="shared" si="1330"/>
        <v/>
      </c>
      <c r="AX702" s="49" t="str">
        <f t="shared" si="1331"/>
        <v/>
      </c>
      <c r="AY702" s="49" t="str">
        <f t="shared" si="1332"/>
        <v/>
      </c>
      <c r="AZ702" s="49" t="str">
        <f t="shared" si="1333"/>
        <v/>
      </c>
      <c r="BA702" s="49" t="str">
        <f t="shared" si="1334"/>
        <v/>
      </c>
      <c r="BB702" s="49" t="str">
        <f t="shared" si="1335"/>
        <v/>
      </c>
      <c r="BC702" s="49" t="str">
        <f t="shared" si="1336"/>
        <v/>
      </c>
      <c r="BD702" s="49" t="str">
        <f t="shared" si="1337"/>
        <v/>
      </c>
      <c r="BF702" s="49"/>
      <c r="BG702" s="49" t="str">
        <f t="shared" si="1338"/>
        <v/>
      </c>
      <c r="BH702" s="49" t="str">
        <f t="shared" si="1339"/>
        <v/>
      </c>
      <c r="BI702" s="49" t="str">
        <f t="shared" si="1340"/>
        <v/>
      </c>
      <c r="BJ702" s="49" t="str">
        <f t="shared" si="1341"/>
        <v/>
      </c>
      <c r="BK702" s="49" t="str">
        <f t="shared" si="1342"/>
        <v/>
      </c>
      <c r="BL702" s="49" t="str">
        <f t="shared" si="1343"/>
        <v/>
      </c>
      <c r="BM702" s="49" t="str">
        <f t="shared" si="1344"/>
        <v/>
      </c>
      <c r="BN702" s="49" t="str">
        <f t="shared" si="1345"/>
        <v/>
      </c>
      <c r="BP702" s="49"/>
      <c r="BQ702" s="49" t="str">
        <f t="shared" si="1346"/>
        <v/>
      </c>
      <c r="BR702" s="49" t="str">
        <f t="shared" si="1347"/>
        <v/>
      </c>
      <c r="BS702" s="49" t="str">
        <f t="shared" si="1348"/>
        <v/>
      </c>
      <c r="BT702" s="49" t="str">
        <f t="shared" si="1349"/>
        <v/>
      </c>
      <c r="BU702" s="49" t="str">
        <f t="shared" si="1350"/>
        <v/>
      </c>
      <c r="BV702" s="49" t="str">
        <f t="shared" si="1351"/>
        <v/>
      </c>
      <c r="BW702" s="49" t="str">
        <f t="shared" si="1352"/>
        <v/>
      </c>
      <c r="BX702" s="49" t="str">
        <f t="shared" si="1353"/>
        <v/>
      </c>
      <c r="BZ702" s="49"/>
      <c r="CA702" s="49" t="str">
        <f t="shared" si="1354"/>
        <v/>
      </c>
      <c r="CB702" s="49" t="str">
        <f t="shared" si="1355"/>
        <v/>
      </c>
      <c r="CC702" s="49" t="str">
        <f t="shared" si="1356"/>
        <v/>
      </c>
      <c r="CD702" s="49" t="str">
        <f t="shared" si="1357"/>
        <v/>
      </c>
      <c r="CE702" s="49" t="str">
        <f t="shared" si="1358"/>
        <v/>
      </c>
      <c r="CF702" s="49" t="str">
        <f t="shared" si="1359"/>
        <v/>
      </c>
      <c r="CG702" s="49" t="str">
        <f t="shared" si="1360"/>
        <v/>
      </c>
      <c r="CH702" s="49" t="str">
        <f t="shared" si="1361"/>
        <v/>
      </c>
      <c r="CJ702" s="49"/>
      <c r="CK702" s="49" t="str">
        <f t="shared" si="1362"/>
        <v/>
      </c>
      <c r="CL702" s="49" t="str">
        <f t="shared" si="1363"/>
        <v/>
      </c>
      <c r="CM702" s="49" t="str">
        <f t="shared" si="1364"/>
        <v/>
      </c>
      <c r="CN702" s="49" t="str">
        <f t="shared" si="1365"/>
        <v/>
      </c>
      <c r="CO702" s="49" t="str">
        <f t="shared" si="1366"/>
        <v/>
      </c>
      <c r="CP702" s="49" t="str">
        <f t="shared" si="1367"/>
        <v/>
      </c>
      <c r="CQ702" s="49" t="str">
        <f t="shared" si="1368"/>
        <v/>
      </c>
      <c r="CR702" s="49" t="str">
        <f t="shared" si="1369"/>
        <v/>
      </c>
      <c r="CT702" s="49"/>
      <c r="CU702" s="49" t="str">
        <f t="shared" si="1370"/>
        <v/>
      </c>
      <c r="CV702" s="49" t="str">
        <f t="shared" si="1371"/>
        <v/>
      </c>
      <c r="CW702" s="49" t="str">
        <f t="shared" si="1372"/>
        <v/>
      </c>
      <c r="CX702" s="49" t="str">
        <f t="shared" si="1373"/>
        <v/>
      </c>
      <c r="CY702" s="49" t="str">
        <f t="shared" si="1374"/>
        <v/>
      </c>
      <c r="CZ702" s="49" t="str">
        <f t="shared" si="1375"/>
        <v/>
      </c>
      <c r="DA702" s="49" t="str">
        <f t="shared" si="1376"/>
        <v/>
      </c>
      <c r="DB702" s="49" t="str">
        <f t="shared" si="1377"/>
        <v/>
      </c>
      <c r="DD702" s="49"/>
      <c r="DE702" s="49" t="str">
        <f t="shared" si="1378"/>
        <v/>
      </c>
      <c r="DF702" s="49" t="str">
        <f t="shared" si="1379"/>
        <v/>
      </c>
      <c r="DG702" s="49" t="str">
        <f t="shared" si="1380"/>
        <v/>
      </c>
      <c r="DH702" s="49" t="str">
        <f t="shared" si="1381"/>
        <v/>
      </c>
      <c r="DI702" s="49" t="str">
        <f t="shared" si="1382"/>
        <v/>
      </c>
      <c r="DJ702" s="49" t="str">
        <f t="shared" si="1383"/>
        <v/>
      </c>
      <c r="DK702" s="49" t="str">
        <f t="shared" si="1384"/>
        <v/>
      </c>
      <c r="DL702" s="49" t="str">
        <f t="shared" si="1385"/>
        <v/>
      </c>
      <c r="DN702" s="49"/>
      <c r="DO702" s="49" t="str">
        <f t="shared" si="1386"/>
        <v/>
      </c>
      <c r="DP702" s="49" t="str">
        <f t="shared" si="1387"/>
        <v/>
      </c>
      <c r="DQ702" s="49" t="str">
        <f t="shared" si="1388"/>
        <v/>
      </c>
      <c r="DR702" s="49" t="str">
        <f t="shared" si="1389"/>
        <v/>
      </c>
      <c r="DS702" s="49" t="str">
        <f t="shared" si="1390"/>
        <v/>
      </c>
      <c r="DT702" s="49" t="str">
        <f t="shared" si="1391"/>
        <v/>
      </c>
      <c r="DU702" s="49" t="str">
        <f t="shared" si="1392"/>
        <v/>
      </c>
      <c r="DV702" s="49" t="str">
        <f t="shared" si="1393"/>
        <v/>
      </c>
      <c r="DX702" s="49"/>
      <c r="DY702" s="49" t="str">
        <f t="shared" si="1394"/>
        <v/>
      </c>
      <c r="DZ702" s="49" t="str">
        <f t="shared" si="1395"/>
        <v/>
      </c>
      <c r="EA702" s="49" t="str">
        <f t="shared" si="1396"/>
        <v/>
      </c>
      <c r="EB702" s="49" t="str">
        <f t="shared" si="1397"/>
        <v/>
      </c>
      <c r="EC702" s="49" t="str">
        <f t="shared" si="1398"/>
        <v/>
      </c>
      <c r="ED702" s="49" t="str">
        <f t="shared" si="1399"/>
        <v/>
      </c>
      <c r="EE702" s="49" t="str">
        <f t="shared" si="1400"/>
        <v/>
      </c>
      <c r="EF702" s="49" t="str">
        <f t="shared" si="1401"/>
        <v/>
      </c>
      <c r="EH702" s="49"/>
      <c r="EI702" s="49" t="str">
        <f t="shared" si="1402"/>
        <v/>
      </c>
      <c r="EJ702" s="49" t="str">
        <f t="shared" si="1403"/>
        <v/>
      </c>
      <c r="EK702" s="49" t="str">
        <f t="shared" si="1404"/>
        <v/>
      </c>
      <c r="EL702" s="49" t="str">
        <f t="shared" si="1405"/>
        <v/>
      </c>
      <c r="EM702" s="49" t="str">
        <f t="shared" si="1406"/>
        <v/>
      </c>
      <c r="EN702" s="49" t="str">
        <f t="shared" si="1407"/>
        <v/>
      </c>
      <c r="EO702" s="49" t="str">
        <f t="shared" si="1408"/>
        <v/>
      </c>
      <c r="EP702" s="49" t="str">
        <f t="shared" si="1409"/>
        <v/>
      </c>
      <c r="ER702" s="49"/>
      <c r="ES702" s="49" t="str">
        <f t="shared" si="1410"/>
        <v/>
      </c>
      <c r="ET702" s="49" t="str">
        <f t="shared" si="1411"/>
        <v/>
      </c>
      <c r="EU702" s="49" t="str">
        <f t="shared" si="1412"/>
        <v/>
      </c>
      <c r="EV702" s="49" t="str">
        <f t="shared" si="1413"/>
        <v/>
      </c>
      <c r="EW702" s="49" t="str">
        <f t="shared" si="1414"/>
        <v/>
      </c>
      <c r="EX702" s="49" t="str">
        <f t="shared" si="1415"/>
        <v/>
      </c>
      <c r="EY702" s="49" t="str">
        <f t="shared" si="1416"/>
        <v/>
      </c>
      <c r="EZ702" s="49" t="str">
        <f t="shared" si="1417"/>
        <v/>
      </c>
      <c r="FB702" s="49"/>
      <c r="FC702" s="49" t="str">
        <f t="shared" si="1418"/>
        <v/>
      </c>
      <c r="FD702" s="49" t="str">
        <f t="shared" si="1419"/>
        <v/>
      </c>
      <c r="FE702" s="49" t="str">
        <f t="shared" si="1420"/>
        <v/>
      </c>
      <c r="FF702" s="49" t="str">
        <f t="shared" si="1421"/>
        <v/>
      </c>
      <c r="FG702" s="49" t="str">
        <f t="shared" si="1422"/>
        <v/>
      </c>
      <c r="FH702" s="49" t="str">
        <f t="shared" si="1423"/>
        <v/>
      </c>
      <c r="FI702" s="49" t="str">
        <f t="shared" si="1424"/>
        <v/>
      </c>
      <c r="FJ702" s="49" t="str">
        <f t="shared" si="1425"/>
        <v/>
      </c>
      <c r="FL702" s="49"/>
      <c r="FM702" s="49" t="str">
        <f t="shared" si="1426"/>
        <v/>
      </c>
      <c r="FN702" s="49" t="str">
        <f t="shared" si="1427"/>
        <v/>
      </c>
      <c r="FO702" s="49" t="str">
        <f t="shared" si="1428"/>
        <v/>
      </c>
      <c r="FP702" s="49" t="str">
        <f t="shared" si="1429"/>
        <v/>
      </c>
      <c r="FQ702" s="49" t="str">
        <f t="shared" si="1430"/>
        <v/>
      </c>
      <c r="FR702" s="49" t="str">
        <f t="shared" si="1431"/>
        <v/>
      </c>
      <c r="FS702" s="49" t="str">
        <f t="shared" si="1432"/>
        <v/>
      </c>
      <c r="FT702" s="49" t="str">
        <f t="shared" si="1433"/>
        <v/>
      </c>
      <c r="FV702" s="49"/>
      <c r="FW702" s="49" t="str">
        <f t="shared" si="1434"/>
        <v/>
      </c>
      <c r="FX702" s="49" t="str">
        <f t="shared" si="1435"/>
        <v/>
      </c>
      <c r="FY702" s="49" t="str">
        <f t="shared" si="1436"/>
        <v/>
      </c>
      <c r="FZ702" s="49" t="str">
        <f t="shared" si="1437"/>
        <v/>
      </c>
      <c r="GA702" s="49" t="str">
        <f t="shared" si="1438"/>
        <v/>
      </c>
      <c r="GB702" s="49" t="str">
        <f t="shared" si="1439"/>
        <v/>
      </c>
      <c r="GC702" s="49" t="str">
        <f t="shared" si="1440"/>
        <v/>
      </c>
      <c r="GD702" s="49" t="str">
        <f t="shared" si="1441"/>
        <v/>
      </c>
      <c r="GF702" s="49"/>
      <c r="GG702" s="49" t="str">
        <f t="shared" si="1442"/>
        <v/>
      </c>
      <c r="GH702" s="49" t="str">
        <f t="shared" si="1443"/>
        <v/>
      </c>
      <c r="GI702" s="49" t="str">
        <f t="shared" si="1444"/>
        <v/>
      </c>
      <c r="GJ702" s="49" t="str">
        <f t="shared" si="1445"/>
        <v/>
      </c>
      <c r="GK702" s="49" t="str">
        <f t="shared" si="1446"/>
        <v/>
      </c>
      <c r="GL702" s="49" t="str">
        <f t="shared" si="1447"/>
        <v/>
      </c>
      <c r="GM702" s="49" t="str">
        <f t="shared" si="1448"/>
        <v/>
      </c>
      <c r="GN702" s="49" t="str">
        <f t="shared" si="1449"/>
        <v/>
      </c>
      <c r="GP702" s="49"/>
      <c r="GQ702" s="49" t="str">
        <f t="shared" si="1450"/>
        <v/>
      </c>
      <c r="GR702" s="49" t="str">
        <f t="shared" si="1451"/>
        <v/>
      </c>
      <c r="GS702" s="49" t="str">
        <f t="shared" si="1452"/>
        <v/>
      </c>
      <c r="GT702" s="49" t="str">
        <f t="shared" si="1453"/>
        <v/>
      </c>
      <c r="GU702" s="49" t="str">
        <f t="shared" si="1454"/>
        <v/>
      </c>
      <c r="GV702" s="49" t="str">
        <f t="shared" si="1455"/>
        <v/>
      </c>
      <c r="GW702" s="49" t="str">
        <f t="shared" si="1456"/>
        <v/>
      </c>
      <c r="GX702" s="49" t="str">
        <f t="shared" si="1457"/>
        <v/>
      </c>
    </row>
    <row r="703" spans="17:206" x14ac:dyDescent="0.2">
      <c r="Q703" s="65">
        <v>63</v>
      </c>
      <c r="R703" s="201" t="str">
        <f>Syst_Typ5!DA90</f>
        <v/>
      </c>
      <c r="S703" s="201">
        <f>Syst_Typ5!F90</f>
        <v>0</v>
      </c>
      <c r="T703" s="53" t="str">
        <f>Syst_Typ5!W90</f>
        <v/>
      </c>
      <c r="U703" s="201">
        <f>Syst_Typ5!CT90</f>
        <v>0</v>
      </c>
      <c r="V703" s="53" t="str">
        <f>Syst_Typ5!X90</f>
        <v/>
      </c>
      <c r="W703" s="53" t="str">
        <f>Syst_Typ5!AW90</f>
        <v/>
      </c>
      <c r="X703" s="53">
        <f>Syst_Typ5!BF90</f>
        <v>0</v>
      </c>
      <c r="Y703" s="53">
        <f>Syst_Typ5!AZ90</f>
        <v>0</v>
      </c>
      <c r="AB703" s="49"/>
      <c r="AC703" s="49" t="str">
        <f t="shared" si="1314"/>
        <v/>
      </c>
      <c r="AD703" s="49" t="str">
        <f t="shared" si="1315"/>
        <v/>
      </c>
      <c r="AE703" s="49" t="str">
        <f t="shared" si="1316"/>
        <v/>
      </c>
      <c r="AF703" s="49" t="str">
        <f t="shared" si="1317"/>
        <v/>
      </c>
      <c r="AG703" s="49" t="str">
        <f t="shared" si="1318"/>
        <v/>
      </c>
      <c r="AH703" s="49" t="str">
        <f t="shared" si="1319"/>
        <v/>
      </c>
      <c r="AI703" s="49" t="str">
        <f t="shared" si="1320"/>
        <v/>
      </c>
      <c r="AJ703" s="49" t="str">
        <f t="shared" si="1321"/>
        <v/>
      </c>
      <c r="AL703" s="49"/>
      <c r="AM703" s="49" t="str">
        <f t="shared" si="1322"/>
        <v/>
      </c>
      <c r="AN703" s="49" t="str">
        <f t="shared" si="1323"/>
        <v/>
      </c>
      <c r="AO703" s="49" t="str">
        <f t="shared" si="1324"/>
        <v/>
      </c>
      <c r="AP703" s="49" t="str">
        <f t="shared" si="1325"/>
        <v/>
      </c>
      <c r="AQ703" s="49" t="str">
        <f t="shared" si="1326"/>
        <v/>
      </c>
      <c r="AR703" s="49" t="str">
        <f t="shared" si="1327"/>
        <v/>
      </c>
      <c r="AS703" s="49" t="str">
        <f t="shared" si="1328"/>
        <v/>
      </c>
      <c r="AT703" s="49" t="str">
        <f t="shared" si="1329"/>
        <v/>
      </c>
      <c r="AV703" s="49"/>
      <c r="AW703" s="49" t="str">
        <f t="shared" si="1330"/>
        <v/>
      </c>
      <c r="AX703" s="49" t="str">
        <f t="shared" si="1331"/>
        <v/>
      </c>
      <c r="AY703" s="49" t="str">
        <f t="shared" si="1332"/>
        <v/>
      </c>
      <c r="AZ703" s="49" t="str">
        <f t="shared" si="1333"/>
        <v/>
      </c>
      <c r="BA703" s="49" t="str">
        <f t="shared" si="1334"/>
        <v/>
      </c>
      <c r="BB703" s="49" t="str">
        <f t="shared" si="1335"/>
        <v/>
      </c>
      <c r="BC703" s="49" t="str">
        <f t="shared" si="1336"/>
        <v/>
      </c>
      <c r="BD703" s="49" t="str">
        <f t="shared" si="1337"/>
        <v/>
      </c>
      <c r="BF703" s="49"/>
      <c r="BG703" s="49" t="str">
        <f t="shared" si="1338"/>
        <v/>
      </c>
      <c r="BH703" s="49" t="str">
        <f t="shared" si="1339"/>
        <v/>
      </c>
      <c r="BI703" s="49" t="str">
        <f t="shared" si="1340"/>
        <v/>
      </c>
      <c r="BJ703" s="49" t="str">
        <f t="shared" si="1341"/>
        <v/>
      </c>
      <c r="BK703" s="49" t="str">
        <f t="shared" si="1342"/>
        <v/>
      </c>
      <c r="BL703" s="49" t="str">
        <f t="shared" si="1343"/>
        <v/>
      </c>
      <c r="BM703" s="49" t="str">
        <f t="shared" si="1344"/>
        <v/>
      </c>
      <c r="BN703" s="49" t="str">
        <f t="shared" si="1345"/>
        <v/>
      </c>
      <c r="BP703" s="49"/>
      <c r="BQ703" s="49" t="str">
        <f t="shared" si="1346"/>
        <v/>
      </c>
      <c r="BR703" s="49" t="str">
        <f t="shared" si="1347"/>
        <v/>
      </c>
      <c r="BS703" s="49" t="str">
        <f t="shared" si="1348"/>
        <v/>
      </c>
      <c r="BT703" s="49" t="str">
        <f t="shared" si="1349"/>
        <v/>
      </c>
      <c r="BU703" s="49" t="str">
        <f t="shared" si="1350"/>
        <v/>
      </c>
      <c r="BV703" s="49" t="str">
        <f t="shared" si="1351"/>
        <v/>
      </c>
      <c r="BW703" s="49" t="str">
        <f t="shared" si="1352"/>
        <v/>
      </c>
      <c r="BX703" s="49" t="str">
        <f t="shared" si="1353"/>
        <v/>
      </c>
      <c r="BZ703" s="49"/>
      <c r="CA703" s="49" t="str">
        <f t="shared" si="1354"/>
        <v/>
      </c>
      <c r="CB703" s="49" t="str">
        <f t="shared" si="1355"/>
        <v/>
      </c>
      <c r="CC703" s="49" t="str">
        <f t="shared" si="1356"/>
        <v/>
      </c>
      <c r="CD703" s="49" t="str">
        <f t="shared" si="1357"/>
        <v/>
      </c>
      <c r="CE703" s="49" t="str">
        <f t="shared" si="1358"/>
        <v/>
      </c>
      <c r="CF703" s="49" t="str">
        <f t="shared" si="1359"/>
        <v/>
      </c>
      <c r="CG703" s="49" t="str">
        <f t="shared" si="1360"/>
        <v/>
      </c>
      <c r="CH703" s="49" t="str">
        <f t="shared" si="1361"/>
        <v/>
      </c>
      <c r="CJ703" s="49"/>
      <c r="CK703" s="49" t="str">
        <f t="shared" si="1362"/>
        <v/>
      </c>
      <c r="CL703" s="49" t="str">
        <f t="shared" si="1363"/>
        <v/>
      </c>
      <c r="CM703" s="49" t="str">
        <f t="shared" si="1364"/>
        <v/>
      </c>
      <c r="CN703" s="49" t="str">
        <f t="shared" si="1365"/>
        <v/>
      </c>
      <c r="CO703" s="49" t="str">
        <f t="shared" si="1366"/>
        <v/>
      </c>
      <c r="CP703" s="49" t="str">
        <f t="shared" si="1367"/>
        <v/>
      </c>
      <c r="CQ703" s="49" t="str">
        <f t="shared" si="1368"/>
        <v/>
      </c>
      <c r="CR703" s="49" t="str">
        <f t="shared" si="1369"/>
        <v/>
      </c>
      <c r="CT703" s="49"/>
      <c r="CU703" s="49" t="str">
        <f t="shared" si="1370"/>
        <v/>
      </c>
      <c r="CV703" s="49" t="str">
        <f t="shared" si="1371"/>
        <v/>
      </c>
      <c r="CW703" s="49" t="str">
        <f t="shared" si="1372"/>
        <v/>
      </c>
      <c r="CX703" s="49" t="str">
        <f t="shared" si="1373"/>
        <v/>
      </c>
      <c r="CY703" s="49" t="str">
        <f t="shared" si="1374"/>
        <v/>
      </c>
      <c r="CZ703" s="49" t="str">
        <f t="shared" si="1375"/>
        <v/>
      </c>
      <c r="DA703" s="49" t="str">
        <f t="shared" si="1376"/>
        <v/>
      </c>
      <c r="DB703" s="49" t="str">
        <f t="shared" si="1377"/>
        <v/>
      </c>
      <c r="DD703" s="49"/>
      <c r="DE703" s="49" t="str">
        <f t="shared" si="1378"/>
        <v/>
      </c>
      <c r="DF703" s="49" t="str">
        <f t="shared" si="1379"/>
        <v/>
      </c>
      <c r="DG703" s="49" t="str">
        <f t="shared" si="1380"/>
        <v/>
      </c>
      <c r="DH703" s="49" t="str">
        <f t="shared" si="1381"/>
        <v/>
      </c>
      <c r="DI703" s="49" t="str">
        <f t="shared" si="1382"/>
        <v/>
      </c>
      <c r="DJ703" s="49" t="str">
        <f t="shared" si="1383"/>
        <v/>
      </c>
      <c r="DK703" s="49" t="str">
        <f t="shared" si="1384"/>
        <v/>
      </c>
      <c r="DL703" s="49" t="str">
        <f t="shared" si="1385"/>
        <v/>
      </c>
      <c r="DN703" s="49"/>
      <c r="DO703" s="49" t="str">
        <f t="shared" si="1386"/>
        <v/>
      </c>
      <c r="DP703" s="49" t="str">
        <f t="shared" si="1387"/>
        <v/>
      </c>
      <c r="DQ703" s="49" t="str">
        <f t="shared" si="1388"/>
        <v/>
      </c>
      <c r="DR703" s="49" t="str">
        <f t="shared" si="1389"/>
        <v/>
      </c>
      <c r="DS703" s="49" t="str">
        <f t="shared" si="1390"/>
        <v/>
      </c>
      <c r="DT703" s="49" t="str">
        <f t="shared" si="1391"/>
        <v/>
      </c>
      <c r="DU703" s="49" t="str">
        <f t="shared" si="1392"/>
        <v/>
      </c>
      <c r="DV703" s="49" t="str">
        <f t="shared" si="1393"/>
        <v/>
      </c>
      <c r="DX703" s="49"/>
      <c r="DY703" s="49" t="str">
        <f t="shared" si="1394"/>
        <v/>
      </c>
      <c r="DZ703" s="49" t="str">
        <f t="shared" si="1395"/>
        <v/>
      </c>
      <c r="EA703" s="49" t="str">
        <f t="shared" si="1396"/>
        <v/>
      </c>
      <c r="EB703" s="49" t="str">
        <f t="shared" si="1397"/>
        <v/>
      </c>
      <c r="EC703" s="49" t="str">
        <f t="shared" si="1398"/>
        <v/>
      </c>
      <c r="ED703" s="49" t="str">
        <f t="shared" si="1399"/>
        <v/>
      </c>
      <c r="EE703" s="49" t="str">
        <f t="shared" si="1400"/>
        <v/>
      </c>
      <c r="EF703" s="49" t="str">
        <f t="shared" si="1401"/>
        <v/>
      </c>
      <c r="EH703" s="49"/>
      <c r="EI703" s="49" t="str">
        <f t="shared" si="1402"/>
        <v/>
      </c>
      <c r="EJ703" s="49" t="str">
        <f t="shared" si="1403"/>
        <v/>
      </c>
      <c r="EK703" s="49" t="str">
        <f t="shared" si="1404"/>
        <v/>
      </c>
      <c r="EL703" s="49" t="str">
        <f t="shared" si="1405"/>
        <v/>
      </c>
      <c r="EM703" s="49" t="str">
        <f t="shared" si="1406"/>
        <v/>
      </c>
      <c r="EN703" s="49" t="str">
        <f t="shared" si="1407"/>
        <v/>
      </c>
      <c r="EO703" s="49" t="str">
        <f t="shared" si="1408"/>
        <v/>
      </c>
      <c r="EP703" s="49" t="str">
        <f t="shared" si="1409"/>
        <v/>
      </c>
      <c r="ER703" s="49"/>
      <c r="ES703" s="49" t="str">
        <f t="shared" si="1410"/>
        <v/>
      </c>
      <c r="ET703" s="49" t="str">
        <f t="shared" si="1411"/>
        <v/>
      </c>
      <c r="EU703" s="49" t="str">
        <f t="shared" si="1412"/>
        <v/>
      </c>
      <c r="EV703" s="49" t="str">
        <f t="shared" si="1413"/>
        <v/>
      </c>
      <c r="EW703" s="49" t="str">
        <f t="shared" si="1414"/>
        <v/>
      </c>
      <c r="EX703" s="49" t="str">
        <f t="shared" si="1415"/>
        <v/>
      </c>
      <c r="EY703" s="49" t="str">
        <f t="shared" si="1416"/>
        <v/>
      </c>
      <c r="EZ703" s="49" t="str">
        <f t="shared" si="1417"/>
        <v/>
      </c>
      <c r="FB703" s="49"/>
      <c r="FC703" s="49" t="str">
        <f t="shared" si="1418"/>
        <v/>
      </c>
      <c r="FD703" s="49" t="str">
        <f t="shared" si="1419"/>
        <v/>
      </c>
      <c r="FE703" s="49" t="str">
        <f t="shared" si="1420"/>
        <v/>
      </c>
      <c r="FF703" s="49" t="str">
        <f t="shared" si="1421"/>
        <v/>
      </c>
      <c r="FG703" s="49" t="str">
        <f t="shared" si="1422"/>
        <v/>
      </c>
      <c r="FH703" s="49" t="str">
        <f t="shared" si="1423"/>
        <v/>
      </c>
      <c r="FI703" s="49" t="str">
        <f t="shared" si="1424"/>
        <v/>
      </c>
      <c r="FJ703" s="49" t="str">
        <f t="shared" si="1425"/>
        <v/>
      </c>
      <c r="FL703" s="49"/>
      <c r="FM703" s="49" t="str">
        <f t="shared" si="1426"/>
        <v/>
      </c>
      <c r="FN703" s="49" t="str">
        <f t="shared" si="1427"/>
        <v/>
      </c>
      <c r="FO703" s="49" t="str">
        <f t="shared" si="1428"/>
        <v/>
      </c>
      <c r="FP703" s="49" t="str">
        <f t="shared" si="1429"/>
        <v/>
      </c>
      <c r="FQ703" s="49" t="str">
        <f t="shared" si="1430"/>
        <v/>
      </c>
      <c r="FR703" s="49" t="str">
        <f t="shared" si="1431"/>
        <v/>
      </c>
      <c r="FS703" s="49" t="str">
        <f t="shared" si="1432"/>
        <v/>
      </c>
      <c r="FT703" s="49" t="str">
        <f t="shared" si="1433"/>
        <v/>
      </c>
      <c r="FV703" s="49"/>
      <c r="FW703" s="49" t="str">
        <f t="shared" si="1434"/>
        <v/>
      </c>
      <c r="FX703" s="49" t="str">
        <f t="shared" si="1435"/>
        <v/>
      </c>
      <c r="FY703" s="49" t="str">
        <f t="shared" si="1436"/>
        <v/>
      </c>
      <c r="FZ703" s="49" t="str">
        <f t="shared" si="1437"/>
        <v/>
      </c>
      <c r="GA703" s="49" t="str">
        <f t="shared" si="1438"/>
        <v/>
      </c>
      <c r="GB703" s="49" t="str">
        <f t="shared" si="1439"/>
        <v/>
      </c>
      <c r="GC703" s="49" t="str">
        <f t="shared" si="1440"/>
        <v/>
      </c>
      <c r="GD703" s="49" t="str">
        <f t="shared" si="1441"/>
        <v/>
      </c>
      <c r="GF703" s="49"/>
      <c r="GG703" s="49" t="str">
        <f t="shared" si="1442"/>
        <v/>
      </c>
      <c r="GH703" s="49" t="str">
        <f t="shared" si="1443"/>
        <v/>
      </c>
      <c r="GI703" s="49" t="str">
        <f t="shared" si="1444"/>
        <v/>
      </c>
      <c r="GJ703" s="49" t="str">
        <f t="shared" si="1445"/>
        <v/>
      </c>
      <c r="GK703" s="49" t="str">
        <f t="shared" si="1446"/>
        <v/>
      </c>
      <c r="GL703" s="49" t="str">
        <f t="shared" si="1447"/>
        <v/>
      </c>
      <c r="GM703" s="49" t="str">
        <f t="shared" si="1448"/>
        <v/>
      </c>
      <c r="GN703" s="49" t="str">
        <f t="shared" si="1449"/>
        <v/>
      </c>
      <c r="GP703" s="49"/>
      <c r="GQ703" s="49" t="str">
        <f t="shared" si="1450"/>
        <v/>
      </c>
      <c r="GR703" s="49" t="str">
        <f t="shared" si="1451"/>
        <v/>
      </c>
      <c r="GS703" s="49" t="str">
        <f t="shared" si="1452"/>
        <v/>
      </c>
      <c r="GT703" s="49" t="str">
        <f t="shared" si="1453"/>
        <v/>
      </c>
      <c r="GU703" s="49" t="str">
        <f t="shared" si="1454"/>
        <v/>
      </c>
      <c r="GV703" s="49" t="str">
        <f t="shared" si="1455"/>
        <v/>
      </c>
      <c r="GW703" s="49" t="str">
        <f t="shared" si="1456"/>
        <v/>
      </c>
      <c r="GX703" s="49" t="str">
        <f t="shared" si="1457"/>
        <v/>
      </c>
    </row>
    <row r="704" spans="17:206" x14ac:dyDescent="0.2">
      <c r="Q704" s="65">
        <v>64</v>
      </c>
      <c r="R704" s="201" t="str">
        <f>Syst_Typ5!DA91</f>
        <v/>
      </c>
      <c r="S704" s="201">
        <f>Syst_Typ5!F91</f>
        <v>0</v>
      </c>
      <c r="T704" s="53" t="str">
        <f>Syst_Typ5!W91</f>
        <v/>
      </c>
      <c r="U704" s="201">
        <f>Syst_Typ5!CT91</f>
        <v>0</v>
      </c>
      <c r="V704" s="53" t="str">
        <f>Syst_Typ5!X91</f>
        <v/>
      </c>
      <c r="W704" s="53" t="str">
        <f>Syst_Typ5!AW91</f>
        <v/>
      </c>
      <c r="X704" s="53">
        <f>Syst_Typ5!BF91</f>
        <v>0</v>
      </c>
      <c r="Y704" s="53">
        <f>Syst_Typ5!AZ91</f>
        <v>0</v>
      </c>
      <c r="AB704" s="49"/>
      <c r="AC704" s="49" t="str">
        <f t="shared" si="1314"/>
        <v/>
      </c>
      <c r="AD704" s="49" t="str">
        <f t="shared" si="1315"/>
        <v/>
      </c>
      <c r="AE704" s="49" t="str">
        <f t="shared" si="1316"/>
        <v/>
      </c>
      <c r="AF704" s="49" t="str">
        <f t="shared" si="1317"/>
        <v/>
      </c>
      <c r="AG704" s="49" t="str">
        <f t="shared" si="1318"/>
        <v/>
      </c>
      <c r="AH704" s="49" t="str">
        <f t="shared" si="1319"/>
        <v/>
      </c>
      <c r="AI704" s="49" t="str">
        <f t="shared" si="1320"/>
        <v/>
      </c>
      <c r="AJ704" s="49" t="str">
        <f t="shared" si="1321"/>
        <v/>
      </c>
      <c r="AL704" s="49"/>
      <c r="AM704" s="49" t="str">
        <f t="shared" si="1322"/>
        <v/>
      </c>
      <c r="AN704" s="49" t="str">
        <f t="shared" si="1323"/>
        <v/>
      </c>
      <c r="AO704" s="49" t="str">
        <f t="shared" si="1324"/>
        <v/>
      </c>
      <c r="AP704" s="49" t="str">
        <f t="shared" si="1325"/>
        <v/>
      </c>
      <c r="AQ704" s="49" t="str">
        <f t="shared" si="1326"/>
        <v/>
      </c>
      <c r="AR704" s="49" t="str">
        <f t="shared" si="1327"/>
        <v/>
      </c>
      <c r="AS704" s="49" t="str">
        <f t="shared" si="1328"/>
        <v/>
      </c>
      <c r="AT704" s="49" t="str">
        <f t="shared" si="1329"/>
        <v/>
      </c>
      <c r="AV704" s="49"/>
      <c r="AW704" s="49" t="str">
        <f t="shared" si="1330"/>
        <v/>
      </c>
      <c r="AX704" s="49" t="str">
        <f t="shared" si="1331"/>
        <v/>
      </c>
      <c r="AY704" s="49" t="str">
        <f t="shared" si="1332"/>
        <v/>
      </c>
      <c r="AZ704" s="49" t="str">
        <f t="shared" si="1333"/>
        <v/>
      </c>
      <c r="BA704" s="49" t="str">
        <f t="shared" si="1334"/>
        <v/>
      </c>
      <c r="BB704" s="49" t="str">
        <f t="shared" si="1335"/>
        <v/>
      </c>
      <c r="BC704" s="49" t="str">
        <f t="shared" si="1336"/>
        <v/>
      </c>
      <c r="BD704" s="49" t="str">
        <f t="shared" si="1337"/>
        <v/>
      </c>
      <c r="BF704" s="49"/>
      <c r="BG704" s="49" t="str">
        <f t="shared" si="1338"/>
        <v/>
      </c>
      <c r="BH704" s="49" t="str">
        <f t="shared" si="1339"/>
        <v/>
      </c>
      <c r="BI704" s="49" t="str">
        <f t="shared" si="1340"/>
        <v/>
      </c>
      <c r="BJ704" s="49" t="str">
        <f t="shared" si="1341"/>
        <v/>
      </c>
      <c r="BK704" s="49" t="str">
        <f t="shared" si="1342"/>
        <v/>
      </c>
      <c r="BL704" s="49" t="str">
        <f t="shared" si="1343"/>
        <v/>
      </c>
      <c r="BM704" s="49" t="str">
        <f t="shared" si="1344"/>
        <v/>
      </c>
      <c r="BN704" s="49" t="str">
        <f t="shared" si="1345"/>
        <v/>
      </c>
      <c r="BP704" s="49"/>
      <c r="BQ704" s="49" t="str">
        <f t="shared" si="1346"/>
        <v/>
      </c>
      <c r="BR704" s="49" t="str">
        <f t="shared" si="1347"/>
        <v/>
      </c>
      <c r="BS704" s="49" t="str">
        <f t="shared" si="1348"/>
        <v/>
      </c>
      <c r="BT704" s="49" t="str">
        <f t="shared" si="1349"/>
        <v/>
      </c>
      <c r="BU704" s="49" t="str">
        <f t="shared" si="1350"/>
        <v/>
      </c>
      <c r="BV704" s="49" t="str">
        <f t="shared" si="1351"/>
        <v/>
      </c>
      <c r="BW704" s="49" t="str">
        <f t="shared" si="1352"/>
        <v/>
      </c>
      <c r="BX704" s="49" t="str">
        <f t="shared" si="1353"/>
        <v/>
      </c>
      <c r="BZ704" s="49"/>
      <c r="CA704" s="49" t="str">
        <f t="shared" si="1354"/>
        <v/>
      </c>
      <c r="CB704" s="49" t="str">
        <f t="shared" si="1355"/>
        <v/>
      </c>
      <c r="CC704" s="49" t="str">
        <f t="shared" si="1356"/>
        <v/>
      </c>
      <c r="CD704" s="49" t="str">
        <f t="shared" si="1357"/>
        <v/>
      </c>
      <c r="CE704" s="49" t="str">
        <f t="shared" si="1358"/>
        <v/>
      </c>
      <c r="CF704" s="49" t="str">
        <f t="shared" si="1359"/>
        <v/>
      </c>
      <c r="CG704" s="49" t="str">
        <f t="shared" si="1360"/>
        <v/>
      </c>
      <c r="CH704" s="49" t="str">
        <f t="shared" si="1361"/>
        <v/>
      </c>
      <c r="CJ704" s="49"/>
      <c r="CK704" s="49" t="str">
        <f t="shared" si="1362"/>
        <v/>
      </c>
      <c r="CL704" s="49" t="str">
        <f t="shared" si="1363"/>
        <v/>
      </c>
      <c r="CM704" s="49" t="str">
        <f t="shared" si="1364"/>
        <v/>
      </c>
      <c r="CN704" s="49" t="str">
        <f t="shared" si="1365"/>
        <v/>
      </c>
      <c r="CO704" s="49" t="str">
        <f t="shared" si="1366"/>
        <v/>
      </c>
      <c r="CP704" s="49" t="str">
        <f t="shared" si="1367"/>
        <v/>
      </c>
      <c r="CQ704" s="49" t="str">
        <f t="shared" si="1368"/>
        <v/>
      </c>
      <c r="CR704" s="49" t="str">
        <f t="shared" si="1369"/>
        <v/>
      </c>
      <c r="CT704" s="49"/>
      <c r="CU704" s="49" t="str">
        <f t="shared" si="1370"/>
        <v/>
      </c>
      <c r="CV704" s="49" t="str">
        <f t="shared" si="1371"/>
        <v/>
      </c>
      <c r="CW704" s="49" t="str">
        <f t="shared" si="1372"/>
        <v/>
      </c>
      <c r="CX704" s="49" t="str">
        <f t="shared" si="1373"/>
        <v/>
      </c>
      <c r="CY704" s="49" t="str">
        <f t="shared" si="1374"/>
        <v/>
      </c>
      <c r="CZ704" s="49" t="str">
        <f t="shared" si="1375"/>
        <v/>
      </c>
      <c r="DA704" s="49" t="str">
        <f t="shared" si="1376"/>
        <v/>
      </c>
      <c r="DB704" s="49" t="str">
        <f t="shared" si="1377"/>
        <v/>
      </c>
      <c r="DD704" s="49"/>
      <c r="DE704" s="49" t="str">
        <f t="shared" si="1378"/>
        <v/>
      </c>
      <c r="DF704" s="49" t="str">
        <f t="shared" si="1379"/>
        <v/>
      </c>
      <c r="DG704" s="49" t="str">
        <f t="shared" si="1380"/>
        <v/>
      </c>
      <c r="DH704" s="49" t="str">
        <f t="shared" si="1381"/>
        <v/>
      </c>
      <c r="DI704" s="49" t="str">
        <f t="shared" si="1382"/>
        <v/>
      </c>
      <c r="DJ704" s="49" t="str">
        <f t="shared" si="1383"/>
        <v/>
      </c>
      <c r="DK704" s="49" t="str">
        <f t="shared" si="1384"/>
        <v/>
      </c>
      <c r="DL704" s="49" t="str">
        <f t="shared" si="1385"/>
        <v/>
      </c>
      <c r="DN704" s="49"/>
      <c r="DO704" s="49" t="str">
        <f t="shared" si="1386"/>
        <v/>
      </c>
      <c r="DP704" s="49" t="str">
        <f t="shared" si="1387"/>
        <v/>
      </c>
      <c r="DQ704" s="49" t="str">
        <f t="shared" si="1388"/>
        <v/>
      </c>
      <c r="DR704" s="49" t="str">
        <f t="shared" si="1389"/>
        <v/>
      </c>
      <c r="DS704" s="49" t="str">
        <f t="shared" si="1390"/>
        <v/>
      </c>
      <c r="DT704" s="49" t="str">
        <f t="shared" si="1391"/>
        <v/>
      </c>
      <c r="DU704" s="49" t="str">
        <f t="shared" si="1392"/>
        <v/>
      </c>
      <c r="DV704" s="49" t="str">
        <f t="shared" si="1393"/>
        <v/>
      </c>
      <c r="DX704" s="49"/>
      <c r="DY704" s="49" t="str">
        <f t="shared" si="1394"/>
        <v/>
      </c>
      <c r="DZ704" s="49" t="str">
        <f t="shared" si="1395"/>
        <v/>
      </c>
      <c r="EA704" s="49" t="str">
        <f t="shared" si="1396"/>
        <v/>
      </c>
      <c r="EB704" s="49" t="str">
        <f t="shared" si="1397"/>
        <v/>
      </c>
      <c r="EC704" s="49" t="str">
        <f t="shared" si="1398"/>
        <v/>
      </c>
      <c r="ED704" s="49" t="str">
        <f t="shared" si="1399"/>
        <v/>
      </c>
      <c r="EE704" s="49" t="str">
        <f t="shared" si="1400"/>
        <v/>
      </c>
      <c r="EF704" s="49" t="str">
        <f t="shared" si="1401"/>
        <v/>
      </c>
      <c r="EH704" s="49"/>
      <c r="EI704" s="49" t="str">
        <f t="shared" si="1402"/>
        <v/>
      </c>
      <c r="EJ704" s="49" t="str">
        <f t="shared" si="1403"/>
        <v/>
      </c>
      <c r="EK704" s="49" t="str">
        <f t="shared" si="1404"/>
        <v/>
      </c>
      <c r="EL704" s="49" t="str">
        <f t="shared" si="1405"/>
        <v/>
      </c>
      <c r="EM704" s="49" t="str">
        <f t="shared" si="1406"/>
        <v/>
      </c>
      <c r="EN704" s="49" t="str">
        <f t="shared" si="1407"/>
        <v/>
      </c>
      <c r="EO704" s="49" t="str">
        <f t="shared" si="1408"/>
        <v/>
      </c>
      <c r="EP704" s="49" t="str">
        <f t="shared" si="1409"/>
        <v/>
      </c>
      <c r="ER704" s="49"/>
      <c r="ES704" s="49" t="str">
        <f t="shared" si="1410"/>
        <v/>
      </c>
      <c r="ET704" s="49" t="str">
        <f t="shared" si="1411"/>
        <v/>
      </c>
      <c r="EU704" s="49" t="str">
        <f t="shared" si="1412"/>
        <v/>
      </c>
      <c r="EV704" s="49" t="str">
        <f t="shared" si="1413"/>
        <v/>
      </c>
      <c r="EW704" s="49" t="str">
        <f t="shared" si="1414"/>
        <v/>
      </c>
      <c r="EX704" s="49" t="str">
        <f t="shared" si="1415"/>
        <v/>
      </c>
      <c r="EY704" s="49" t="str">
        <f t="shared" si="1416"/>
        <v/>
      </c>
      <c r="EZ704" s="49" t="str">
        <f t="shared" si="1417"/>
        <v/>
      </c>
      <c r="FB704" s="49"/>
      <c r="FC704" s="49" t="str">
        <f t="shared" si="1418"/>
        <v/>
      </c>
      <c r="FD704" s="49" t="str">
        <f t="shared" si="1419"/>
        <v/>
      </c>
      <c r="FE704" s="49" t="str">
        <f t="shared" si="1420"/>
        <v/>
      </c>
      <c r="FF704" s="49" t="str">
        <f t="shared" si="1421"/>
        <v/>
      </c>
      <c r="FG704" s="49" t="str">
        <f t="shared" si="1422"/>
        <v/>
      </c>
      <c r="FH704" s="49" t="str">
        <f t="shared" si="1423"/>
        <v/>
      </c>
      <c r="FI704" s="49" t="str">
        <f t="shared" si="1424"/>
        <v/>
      </c>
      <c r="FJ704" s="49" t="str">
        <f t="shared" si="1425"/>
        <v/>
      </c>
      <c r="FL704" s="49"/>
      <c r="FM704" s="49" t="str">
        <f t="shared" si="1426"/>
        <v/>
      </c>
      <c r="FN704" s="49" t="str">
        <f t="shared" si="1427"/>
        <v/>
      </c>
      <c r="FO704" s="49" t="str">
        <f t="shared" si="1428"/>
        <v/>
      </c>
      <c r="FP704" s="49" t="str">
        <f t="shared" si="1429"/>
        <v/>
      </c>
      <c r="FQ704" s="49" t="str">
        <f t="shared" si="1430"/>
        <v/>
      </c>
      <c r="FR704" s="49" t="str">
        <f t="shared" si="1431"/>
        <v/>
      </c>
      <c r="FS704" s="49" t="str">
        <f t="shared" si="1432"/>
        <v/>
      </c>
      <c r="FT704" s="49" t="str">
        <f t="shared" si="1433"/>
        <v/>
      </c>
      <c r="FV704" s="49"/>
      <c r="FW704" s="49" t="str">
        <f t="shared" si="1434"/>
        <v/>
      </c>
      <c r="FX704" s="49" t="str">
        <f t="shared" si="1435"/>
        <v/>
      </c>
      <c r="FY704" s="49" t="str">
        <f t="shared" si="1436"/>
        <v/>
      </c>
      <c r="FZ704" s="49" t="str">
        <f t="shared" si="1437"/>
        <v/>
      </c>
      <c r="GA704" s="49" t="str">
        <f t="shared" si="1438"/>
        <v/>
      </c>
      <c r="GB704" s="49" t="str">
        <f t="shared" si="1439"/>
        <v/>
      </c>
      <c r="GC704" s="49" t="str">
        <f t="shared" si="1440"/>
        <v/>
      </c>
      <c r="GD704" s="49" t="str">
        <f t="shared" si="1441"/>
        <v/>
      </c>
      <c r="GF704" s="49"/>
      <c r="GG704" s="49" t="str">
        <f t="shared" si="1442"/>
        <v/>
      </c>
      <c r="GH704" s="49" t="str">
        <f t="shared" si="1443"/>
        <v/>
      </c>
      <c r="GI704" s="49" t="str">
        <f t="shared" si="1444"/>
        <v/>
      </c>
      <c r="GJ704" s="49" t="str">
        <f t="shared" si="1445"/>
        <v/>
      </c>
      <c r="GK704" s="49" t="str">
        <f t="shared" si="1446"/>
        <v/>
      </c>
      <c r="GL704" s="49" t="str">
        <f t="shared" si="1447"/>
        <v/>
      </c>
      <c r="GM704" s="49" t="str">
        <f t="shared" si="1448"/>
        <v/>
      </c>
      <c r="GN704" s="49" t="str">
        <f t="shared" si="1449"/>
        <v/>
      </c>
      <c r="GP704" s="49"/>
      <c r="GQ704" s="49" t="str">
        <f t="shared" si="1450"/>
        <v/>
      </c>
      <c r="GR704" s="49" t="str">
        <f t="shared" si="1451"/>
        <v/>
      </c>
      <c r="GS704" s="49" t="str">
        <f t="shared" si="1452"/>
        <v/>
      </c>
      <c r="GT704" s="49" t="str">
        <f t="shared" si="1453"/>
        <v/>
      </c>
      <c r="GU704" s="49" t="str">
        <f t="shared" si="1454"/>
        <v/>
      </c>
      <c r="GV704" s="49" t="str">
        <f t="shared" si="1455"/>
        <v/>
      </c>
      <c r="GW704" s="49" t="str">
        <f t="shared" si="1456"/>
        <v/>
      </c>
      <c r="GX704" s="49" t="str">
        <f t="shared" si="1457"/>
        <v/>
      </c>
    </row>
    <row r="705" spans="17:206" x14ac:dyDescent="0.2">
      <c r="Q705" s="65">
        <v>65</v>
      </c>
      <c r="R705" s="201" t="str">
        <f>Syst_Typ5!DA92</f>
        <v/>
      </c>
      <c r="S705" s="201">
        <f>Syst_Typ5!F92</f>
        <v>0</v>
      </c>
      <c r="T705" s="53" t="str">
        <f>Syst_Typ5!W92</f>
        <v/>
      </c>
      <c r="U705" s="201">
        <f>Syst_Typ5!CT92</f>
        <v>0</v>
      </c>
      <c r="V705" s="53" t="str">
        <f>Syst_Typ5!X92</f>
        <v/>
      </c>
      <c r="W705" s="53" t="str">
        <f>Syst_Typ5!AW92</f>
        <v/>
      </c>
      <c r="X705" s="53">
        <f>Syst_Typ5!BF92</f>
        <v>0</v>
      </c>
      <c r="Y705" s="53">
        <f>Syst_Typ5!AZ92</f>
        <v>0</v>
      </c>
      <c r="AB705" s="49"/>
      <c r="AC705" s="49" t="str">
        <f t="shared" si="1314"/>
        <v/>
      </c>
      <c r="AD705" s="49" t="str">
        <f t="shared" si="1315"/>
        <v/>
      </c>
      <c r="AE705" s="49" t="str">
        <f t="shared" si="1316"/>
        <v/>
      </c>
      <c r="AF705" s="49" t="str">
        <f t="shared" si="1317"/>
        <v/>
      </c>
      <c r="AG705" s="49" t="str">
        <f t="shared" si="1318"/>
        <v/>
      </c>
      <c r="AH705" s="49" t="str">
        <f t="shared" si="1319"/>
        <v/>
      </c>
      <c r="AI705" s="49" t="str">
        <f t="shared" si="1320"/>
        <v/>
      </c>
      <c r="AJ705" s="49" t="str">
        <f t="shared" si="1321"/>
        <v/>
      </c>
      <c r="AL705" s="49"/>
      <c r="AM705" s="49" t="str">
        <f t="shared" si="1322"/>
        <v/>
      </c>
      <c r="AN705" s="49" t="str">
        <f t="shared" si="1323"/>
        <v/>
      </c>
      <c r="AO705" s="49" t="str">
        <f t="shared" si="1324"/>
        <v/>
      </c>
      <c r="AP705" s="49" t="str">
        <f t="shared" si="1325"/>
        <v/>
      </c>
      <c r="AQ705" s="49" t="str">
        <f t="shared" si="1326"/>
        <v/>
      </c>
      <c r="AR705" s="49" t="str">
        <f t="shared" si="1327"/>
        <v/>
      </c>
      <c r="AS705" s="49" t="str">
        <f t="shared" si="1328"/>
        <v/>
      </c>
      <c r="AT705" s="49" t="str">
        <f t="shared" si="1329"/>
        <v/>
      </c>
      <c r="AV705" s="49"/>
      <c r="AW705" s="49" t="str">
        <f t="shared" si="1330"/>
        <v/>
      </c>
      <c r="AX705" s="49" t="str">
        <f t="shared" si="1331"/>
        <v/>
      </c>
      <c r="AY705" s="49" t="str">
        <f t="shared" si="1332"/>
        <v/>
      </c>
      <c r="AZ705" s="49" t="str">
        <f t="shared" si="1333"/>
        <v/>
      </c>
      <c r="BA705" s="49" t="str">
        <f t="shared" si="1334"/>
        <v/>
      </c>
      <c r="BB705" s="49" t="str">
        <f t="shared" si="1335"/>
        <v/>
      </c>
      <c r="BC705" s="49" t="str">
        <f t="shared" si="1336"/>
        <v/>
      </c>
      <c r="BD705" s="49" t="str">
        <f t="shared" si="1337"/>
        <v/>
      </c>
      <c r="BF705" s="49"/>
      <c r="BG705" s="49" t="str">
        <f t="shared" si="1338"/>
        <v/>
      </c>
      <c r="BH705" s="49" t="str">
        <f t="shared" si="1339"/>
        <v/>
      </c>
      <c r="BI705" s="49" t="str">
        <f t="shared" si="1340"/>
        <v/>
      </c>
      <c r="BJ705" s="49" t="str">
        <f t="shared" si="1341"/>
        <v/>
      </c>
      <c r="BK705" s="49" t="str">
        <f t="shared" si="1342"/>
        <v/>
      </c>
      <c r="BL705" s="49" t="str">
        <f t="shared" si="1343"/>
        <v/>
      </c>
      <c r="BM705" s="49" t="str">
        <f t="shared" si="1344"/>
        <v/>
      </c>
      <c r="BN705" s="49" t="str">
        <f t="shared" si="1345"/>
        <v/>
      </c>
      <c r="BP705" s="49"/>
      <c r="BQ705" s="49" t="str">
        <f t="shared" si="1346"/>
        <v/>
      </c>
      <c r="BR705" s="49" t="str">
        <f t="shared" si="1347"/>
        <v/>
      </c>
      <c r="BS705" s="49" t="str">
        <f t="shared" si="1348"/>
        <v/>
      </c>
      <c r="BT705" s="49" t="str">
        <f t="shared" si="1349"/>
        <v/>
      </c>
      <c r="BU705" s="49" t="str">
        <f t="shared" si="1350"/>
        <v/>
      </c>
      <c r="BV705" s="49" t="str">
        <f t="shared" si="1351"/>
        <v/>
      </c>
      <c r="BW705" s="49" t="str">
        <f t="shared" si="1352"/>
        <v/>
      </c>
      <c r="BX705" s="49" t="str">
        <f t="shared" si="1353"/>
        <v/>
      </c>
      <c r="BZ705" s="49"/>
      <c r="CA705" s="49" t="str">
        <f t="shared" si="1354"/>
        <v/>
      </c>
      <c r="CB705" s="49" t="str">
        <f t="shared" si="1355"/>
        <v/>
      </c>
      <c r="CC705" s="49" t="str">
        <f t="shared" si="1356"/>
        <v/>
      </c>
      <c r="CD705" s="49" t="str">
        <f t="shared" si="1357"/>
        <v/>
      </c>
      <c r="CE705" s="49" t="str">
        <f t="shared" si="1358"/>
        <v/>
      </c>
      <c r="CF705" s="49" t="str">
        <f t="shared" si="1359"/>
        <v/>
      </c>
      <c r="CG705" s="49" t="str">
        <f t="shared" si="1360"/>
        <v/>
      </c>
      <c r="CH705" s="49" t="str">
        <f t="shared" si="1361"/>
        <v/>
      </c>
      <c r="CJ705" s="49"/>
      <c r="CK705" s="49" t="str">
        <f t="shared" si="1362"/>
        <v/>
      </c>
      <c r="CL705" s="49" t="str">
        <f t="shared" si="1363"/>
        <v/>
      </c>
      <c r="CM705" s="49" t="str">
        <f t="shared" si="1364"/>
        <v/>
      </c>
      <c r="CN705" s="49" t="str">
        <f t="shared" si="1365"/>
        <v/>
      </c>
      <c r="CO705" s="49" t="str">
        <f t="shared" si="1366"/>
        <v/>
      </c>
      <c r="CP705" s="49" t="str">
        <f t="shared" si="1367"/>
        <v/>
      </c>
      <c r="CQ705" s="49" t="str">
        <f t="shared" si="1368"/>
        <v/>
      </c>
      <c r="CR705" s="49" t="str">
        <f t="shared" si="1369"/>
        <v/>
      </c>
      <c r="CT705" s="49"/>
      <c r="CU705" s="49" t="str">
        <f t="shared" si="1370"/>
        <v/>
      </c>
      <c r="CV705" s="49" t="str">
        <f t="shared" si="1371"/>
        <v/>
      </c>
      <c r="CW705" s="49" t="str">
        <f t="shared" si="1372"/>
        <v/>
      </c>
      <c r="CX705" s="49" t="str">
        <f t="shared" si="1373"/>
        <v/>
      </c>
      <c r="CY705" s="49" t="str">
        <f t="shared" si="1374"/>
        <v/>
      </c>
      <c r="CZ705" s="49" t="str">
        <f t="shared" si="1375"/>
        <v/>
      </c>
      <c r="DA705" s="49" t="str">
        <f t="shared" si="1376"/>
        <v/>
      </c>
      <c r="DB705" s="49" t="str">
        <f t="shared" si="1377"/>
        <v/>
      </c>
      <c r="DD705" s="49"/>
      <c r="DE705" s="49" t="str">
        <f t="shared" si="1378"/>
        <v/>
      </c>
      <c r="DF705" s="49" t="str">
        <f t="shared" si="1379"/>
        <v/>
      </c>
      <c r="DG705" s="49" t="str">
        <f t="shared" si="1380"/>
        <v/>
      </c>
      <c r="DH705" s="49" t="str">
        <f t="shared" si="1381"/>
        <v/>
      </c>
      <c r="DI705" s="49" t="str">
        <f t="shared" si="1382"/>
        <v/>
      </c>
      <c r="DJ705" s="49" t="str">
        <f t="shared" si="1383"/>
        <v/>
      </c>
      <c r="DK705" s="49" t="str">
        <f t="shared" si="1384"/>
        <v/>
      </c>
      <c r="DL705" s="49" t="str">
        <f t="shared" si="1385"/>
        <v/>
      </c>
      <c r="DN705" s="49"/>
      <c r="DO705" s="49" t="str">
        <f t="shared" si="1386"/>
        <v/>
      </c>
      <c r="DP705" s="49" t="str">
        <f t="shared" si="1387"/>
        <v/>
      </c>
      <c r="DQ705" s="49" t="str">
        <f t="shared" si="1388"/>
        <v/>
      </c>
      <c r="DR705" s="49" t="str">
        <f t="shared" si="1389"/>
        <v/>
      </c>
      <c r="DS705" s="49" t="str">
        <f t="shared" si="1390"/>
        <v/>
      </c>
      <c r="DT705" s="49" t="str">
        <f t="shared" si="1391"/>
        <v/>
      </c>
      <c r="DU705" s="49" t="str">
        <f t="shared" si="1392"/>
        <v/>
      </c>
      <c r="DV705" s="49" t="str">
        <f t="shared" si="1393"/>
        <v/>
      </c>
      <c r="DX705" s="49"/>
      <c r="DY705" s="49" t="str">
        <f t="shared" si="1394"/>
        <v/>
      </c>
      <c r="DZ705" s="49" t="str">
        <f t="shared" si="1395"/>
        <v/>
      </c>
      <c r="EA705" s="49" t="str">
        <f t="shared" si="1396"/>
        <v/>
      </c>
      <c r="EB705" s="49" t="str">
        <f t="shared" si="1397"/>
        <v/>
      </c>
      <c r="EC705" s="49" t="str">
        <f t="shared" si="1398"/>
        <v/>
      </c>
      <c r="ED705" s="49" t="str">
        <f t="shared" si="1399"/>
        <v/>
      </c>
      <c r="EE705" s="49" t="str">
        <f t="shared" si="1400"/>
        <v/>
      </c>
      <c r="EF705" s="49" t="str">
        <f t="shared" si="1401"/>
        <v/>
      </c>
      <c r="EH705" s="49"/>
      <c r="EI705" s="49" t="str">
        <f t="shared" si="1402"/>
        <v/>
      </c>
      <c r="EJ705" s="49" t="str">
        <f t="shared" si="1403"/>
        <v/>
      </c>
      <c r="EK705" s="49" t="str">
        <f t="shared" si="1404"/>
        <v/>
      </c>
      <c r="EL705" s="49" t="str">
        <f t="shared" si="1405"/>
        <v/>
      </c>
      <c r="EM705" s="49" t="str">
        <f t="shared" si="1406"/>
        <v/>
      </c>
      <c r="EN705" s="49" t="str">
        <f t="shared" si="1407"/>
        <v/>
      </c>
      <c r="EO705" s="49" t="str">
        <f t="shared" si="1408"/>
        <v/>
      </c>
      <c r="EP705" s="49" t="str">
        <f t="shared" si="1409"/>
        <v/>
      </c>
      <c r="ER705" s="49"/>
      <c r="ES705" s="49" t="str">
        <f t="shared" si="1410"/>
        <v/>
      </c>
      <c r="ET705" s="49" t="str">
        <f t="shared" si="1411"/>
        <v/>
      </c>
      <c r="EU705" s="49" t="str">
        <f t="shared" si="1412"/>
        <v/>
      </c>
      <c r="EV705" s="49" t="str">
        <f t="shared" si="1413"/>
        <v/>
      </c>
      <c r="EW705" s="49" t="str">
        <f t="shared" si="1414"/>
        <v/>
      </c>
      <c r="EX705" s="49" t="str">
        <f t="shared" si="1415"/>
        <v/>
      </c>
      <c r="EY705" s="49" t="str">
        <f t="shared" si="1416"/>
        <v/>
      </c>
      <c r="EZ705" s="49" t="str">
        <f t="shared" si="1417"/>
        <v/>
      </c>
      <c r="FB705" s="49"/>
      <c r="FC705" s="49" t="str">
        <f t="shared" si="1418"/>
        <v/>
      </c>
      <c r="FD705" s="49" t="str">
        <f t="shared" si="1419"/>
        <v/>
      </c>
      <c r="FE705" s="49" t="str">
        <f t="shared" si="1420"/>
        <v/>
      </c>
      <c r="FF705" s="49" t="str">
        <f t="shared" si="1421"/>
        <v/>
      </c>
      <c r="FG705" s="49" t="str">
        <f t="shared" si="1422"/>
        <v/>
      </c>
      <c r="FH705" s="49" t="str">
        <f t="shared" si="1423"/>
        <v/>
      </c>
      <c r="FI705" s="49" t="str">
        <f t="shared" si="1424"/>
        <v/>
      </c>
      <c r="FJ705" s="49" t="str">
        <f t="shared" si="1425"/>
        <v/>
      </c>
      <c r="FL705" s="49"/>
      <c r="FM705" s="49" t="str">
        <f t="shared" si="1426"/>
        <v/>
      </c>
      <c r="FN705" s="49" t="str">
        <f t="shared" si="1427"/>
        <v/>
      </c>
      <c r="FO705" s="49" t="str">
        <f t="shared" si="1428"/>
        <v/>
      </c>
      <c r="FP705" s="49" t="str">
        <f t="shared" si="1429"/>
        <v/>
      </c>
      <c r="FQ705" s="49" t="str">
        <f t="shared" si="1430"/>
        <v/>
      </c>
      <c r="FR705" s="49" t="str">
        <f t="shared" si="1431"/>
        <v/>
      </c>
      <c r="FS705" s="49" t="str">
        <f t="shared" si="1432"/>
        <v/>
      </c>
      <c r="FT705" s="49" t="str">
        <f t="shared" si="1433"/>
        <v/>
      </c>
      <c r="FV705" s="49"/>
      <c r="FW705" s="49" t="str">
        <f t="shared" si="1434"/>
        <v/>
      </c>
      <c r="FX705" s="49" t="str">
        <f t="shared" si="1435"/>
        <v/>
      </c>
      <c r="FY705" s="49" t="str">
        <f t="shared" si="1436"/>
        <v/>
      </c>
      <c r="FZ705" s="49" t="str">
        <f t="shared" si="1437"/>
        <v/>
      </c>
      <c r="GA705" s="49" t="str">
        <f t="shared" si="1438"/>
        <v/>
      </c>
      <c r="GB705" s="49" t="str">
        <f t="shared" si="1439"/>
        <v/>
      </c>
      <c r="GC705" s="49" t="str">
        <f t="shared" si="1440"/>
        <v/>
      </c>
      <c r="GD705" s="49" t="str">
        <f t="shared" si="1441"/>
        <v/>
      </c>
      <c r="GF705" s="49"/>
      <c r="GG705" s="49" t="str">
        <f t="shared" si="1442"/>
        <v/>
      </c>
      <c r="GH705" s="49" t="str">
        <f t="shared" si="1443"/>
        <v/>
      </c>
      <c r="GI705" s="49" t="str">
        <f t="shared" si="1444"/>
        <v/>
      </c>
      <c r="GJ705" s="49" t="str">
        <f t="shared" si="1445"/>
        <v/>
      </c>
      <c r="GK705" s="49" t="str">
        <f t="shared" si="1446"/>
        <v/>
      </c>
      <c r="GL705" s="49" t="str">
        <f t="shared" si="1447"/>
        <v/>
      </c>
      <c r="GM705" s="49" t="str">
        <f t="shared" si="1448"/>
        <v/>
      </c>
      <c r="GN705" s="49" t="str">
        <f t="shared" si="1449"/>
        <v/>
      </c>
      <c r="GP705" s="49"/>
      <c r="GQ705" s="49" t="str">
        <f t="shared" si="1450"/>
        <v/>
      </c>
      <c r="GR705" s="49" t="str">
        <f t="shared" si="1451"/>
        <v/>
      </c>
      <c r="GS705" s="49" t="str">
        <f t="shared" si="1452"/>
        <v/>
      </c>
      <c r="GT705" s="49" t="str">
        <f t="shared" si="1453"/>
        <v/>
      </c>
      <c r="GU705" s="49" t="str">
        <f t="shared" si="1454"/>
        <v/>
      </c>
      <c r="GV705" s="49" t="str">
        <f t="shared" si="1455"/>
        <v/>
      </c>
      <c r="GW705" s="49" t="str">
        <f t="shared" si="1456"/>
        <v/>
      </c>
      <c r="GX705" s="49" t="str">
        <f t="shared" si="1457"/>
        <v/>
      </c>
    </row>
    <row r="706" spans="17:206" x14ac:dyDescent="0.2">
      <c r="Q706" s="65">
        <v>66</v>
      </c>
      <c r="R706" s="201" t="str">
        <f>Syst_Typ5!DA93</f>
        <v/>
      </c>
      <c r="S706" s="201">
        <f>Syst_Typ5!F93</f>
        <v>0</v>
      </c>
      <c r="T706" s="53" t="str">
        <f>Syst_Typ5!W93</f>
        <v/>
      </c>
      <c r="U706" s="201">
        <f>Syst_Typ5!CT93</f>
        <v>0</v>
      </c>
      <c r="V706" s="53" t="str">
        <f>Syst_Typ5!X93</f>
        <v/>
      </c>
      <c r="W706" s="53" t="str">
        <f>Syst_Typ5!AW93</f>
        <v/>
      </c>
      <c r="X706" s="53">
        <f>Syst_Typ5!BF93</f>
        <v>0</v>
      </c>
      <c r="Y706" s="53">
        <f>Syst_Typ5!AZ93</f>
        <v>0</v>
      </c>
      <c r="AB706" s="49"/>
      <c r="AC706" s="49" t="str">
        <f t="shared" si="1314"/>
        <v/>
      </c>
      <c r="AD706" s="49" t="str">
        <f t="shared" si="1315"/>
        <v/>
      </c>
      <c r="AE706" s="49" t="str">
        <f t="shared" si="1316"/>
        <v/>
      </c>
      <c r="AF706" s="49" t="str">
        <f t="shared" si="1317"/>
        <v/>
      </c>
      <c r="AG706" s="49" t="str">
        <f t="shared" si="1318"/>
        <v/>
      </c>
      <c r="AH706" s="49" t="str">
        <f t="shared" si="1319"/>
        <v/>
      </c>
      <c r="AI706" s="49" t="str">
        <f t="shared" si="1320"/>
        <v/>
      </c>
      <c r="AJ706" s="49" t="str">
        <f t="shared" si="1321"/>
        <v/>
      </c>
      <c r="AL706" s="49"/>
      <c r="AM706" s="49" t="str">
        <f t="shared" si="1322"/>
        <v/>
      </c>
      <c r="AN706" s="49" t="str">
        <f t="shared" si="1323"/>
        <v/>
      </c>
      <c r="AO706" s="49" t="str">
        <f t="shared" si="1324"/>
        <v/>
      </c>
      <c r="AP706" s="49" t="str">
        <f t="shared" si="1325"/>
        <v/>
      </c>
      <c r="AQ706" s="49" t="str">
        <f t="shared" si="1326"/>
        <v/>
      </c>
      <c r="AR706" s="49" t="str">
        <f t="shared" si="1327"/>
        <v/>
      </c>
      <c r="AS706" s="49" t="str">
        <f t="shared" si="1328"/>
        <v/>
      </c>
      <c r="AT706" s="49" t="str">
        <f t="shared" si="1329"/>
        <v/>
      </c>
      <c r="AV706" s="49"/>
      <c r="AW706" s="49" t="str">
        <f t="shared" si="1330"/>
        <v/>
      </c>
      <c r="AX706" s="49" t="str">
        <f t="shared" si="1331"/>
        <v/>
      </c>
      <c r="AY706" s="49" t="str">
        <f t="shared" si="1332"/>
        <v/>
      </c>
      <c r="AZ706" s="49" t="str">
        <f t="shared" si="1333"/>
        <v/>
      </c>
      <c r="BA706" s="49" t="str">
        <f t="shared" si="1334"/>
        <v/>
      </c>
      <c r="BB706" s="49" t="str">
        <f t="shared" si="1335"/>
        <v/>
      </c>
      <c r="BC706" s="49" t="str">
        <f t="shared" si="1336"/>
        <v/>
      </c>
      <c r="BD706" s="49" t="str">
        <f t="shared" si="1337"/>
        <v/>
      </c>
      <c r="BF706" s="49"/>
      <c r="BG706" s="49" t="str">
        <f t="shared" si="1338"/>
        <v/>
      </c>
      <c r="BH706" s="49" t="str">
        <f t="shared" si="1339"/>
        <v/>
      </c>
      <c r="BI706" s="49" t="str">
        <f t="shared" si="1340"/>
        <v/>
      </c>
      <c r="BJ706" s="49" t="str">
        <f t="shared" si="1341"/>
        <v/>
      </c>
      <c r="BK706" s="49" t="str">
        <f t="shared" si="1342"/>
        <v/>
      </c>
      <c r="BL706" s="49" t="str">
        <f t="shared" si="1343"/>
        <v/>
      </c>
      <c r="BM706" s="49" t="str">
        <f t="shared" si="1344"/>
        <v/>
      </c>
      <c r="BN706" s="49" t="str">
        <f t="shared" si="1345"/>
        <v/>
      </c>
      <c r="BP706" s="49"/>
      <c r="BQ706" s="49" t="str">
        <f t="shared" si="1346"/>
        <v/>
      </c>
      <c r="BR706" s="49" t="str">
        <f t="shared" si="1347"/>
        <v/>
      </c>
      <c r="BS706" s="49" t="str">
        <f t="shared" si="1348"/>
        <v/>
      </c>
      <c r="BT706" s="49" t="str">
        <f t="shared" si="1349"/>
        <v/>
      </c>
      <c r="BU706" s="49" t="str">
        <f t="shared" si="1350"/>
        <v/>
      </c>
      <c r="BV706" s="49" t="str">
        <f t="shared" si="1351"/>
        <v/>
      </c>
      <c r="BW706" s="49" t="str">
        <f t="shared" si="1352"/>
        <v/>
      </c>
      <c r="BX706" s="49" t="str">
        <f t="shared" si="1353"/>
        <v/>
      </c>
      <c r="BZ706" s="49"/>
      <c r="CA706" s="49" t="str">
        <f t="shared" si="1354"/>
        <v/>
      </c>
      <c r="CB706" s="49" t="str">
        <f t="shared" si="1355"/>
        <v/>
      </c>
      <c r="CC706" s="49" t="str">
        <f t="shared" si="1356"/>
        <v/>
      </c>
      <c r="CD706" s="49" t="str">
        <f t="shared" si="1357"/>
        <v/>
      </c>
      <c r="CE706" s="49" t="str">
        <f t="shared" si="1358"/>
        <v/>
      </c>
      <c r="CF706" s="49" t="str">
        <f t="shared" si="1359"/>
        <v/>
      </c>
      <c r="CG706" s="49" t="str">
        <f t="shared" si="1360"/>
        <v/>
      </c>
      <c r="CH706" s="49" t="str">
        <f t="shared" si="1361"/>
        <v/>
      </c>
      <c r="CJ706" s="49"/>
      <c r="CK706" s="49" t="str">
        <f t="shared" si="1362"/>
        <v/>
      </c>
      <c r="CL706" s="49" t="str">
        <f t="shared" si="1363"/>
        <v/>
      </c>
      <c r="CM706" s="49" t="str">
        <f t="shared" si="1364"/>
        <v/>
      </c>
      <c r="CN706" s="49" t="str">
        <f t="shared" si="1365"/>
        <v/>
      </c>
      <c r="CO706" s="49" t="str">
        <f t="shared" si="1366"/>
        <v/>
      </c>
      <c r="CP706" s="49" t="str">
        <f t="shared" si="1367"/>
        <v/>
      </c>
      <c r="CQ706" s="49" t="str">
        <f t="shared" si="1368"/>
        <v/>
      </c>
      <c r="CR706" s="49" t="str">
        <f t="shared" si="1369"/>
        <v/>
      </c>
      <c r="CT706" s="49"/>
      <c r="CU706" s="49" t="str">
        <f t="shared" si="1370"/>
        <v/>
      </c>
      <c r="CV706" s="49" t="str">
        <f t="shared" si="1371"/>
        <v/>
      </c>
      <c r="CW706" s="49" t="str">
        <f t="shared" si="1372"/>
        <v/>
      </c>
      <c r="CX706" s="49" t="str">
        <f t="shared" si="1373"/>
        <v/>
      </c>
      <c r="CY706" s="49" t="str">
        <f t="shared" si="1374"/>
        <v/>
      </c>
      <c r="CZ706" s="49" t="str">
        <f t="shared" si="1375"/>
        <v/>
      </c>
      <c r="DA706" s="49" t="str">
        <f t="shared" si="1376"/>
        <v/>
      </c>
      <c r="DB706" s="49" t="str">
        <f t="shared" si="1377"/>
        <v/>
      </c>
      <c r="DD706" s="49"/>
      <c r="DE706" s="49" t="str">
        <f t="shared" si="1378"/>
        <v/>
      </c>
      <c r="DF706" s="49" t="str">
        <f t="shared" si="1379"/>
        <v/>
      </c>
      <c r="DG706" s="49" t="str">
        <f t="shared" si="1380"/>
        <v/>
      </c>
      <c r="DH706" s="49" t="str">
        <f t="shared" si="1381"/>
        <v/>
      </c>
      <c r="DI706" s="49" t="str">
        <f t="shared" si="1382"/>
        <v/>
      </c>
      <c r="DJ706" s="49" t="str">
        <f t="shared" si="1383"/>
        <v/>
      </c>
      <c r="DK706" s="49" t="str">
        <f t="shared" si="1384"/>
        <v/>
      </c>
      <c r="DL706" s="49" t="str">
        <f t="shared" si="1385"/>
        <v/>
      </c>
      <c r="DN706" s="49"/>
      <c r="DO706" s="49" t="str">
        <f t="shared" si="1386"/>
        <v/>
      </c>
      <c r="DP706" s="49" t="str">
        <f t="shared" si="1387"/>
        <v/>
      </c>
      <c r="DQ706" s="49" t="str">
        <f t="shared" si="1388"/>
        <v/>
      </c>
      <c r="DR706" s="49" t="str">
        <f t="shared" si="1389"/>
        <v/>
      </c>
      <c r="DS706" s="49" t="str">
        <f t="shared" si="1390"/>
        <v/>
      </c>
      <c r="DT706" s="49" t="str">
        <f t="shared" si="1391"/>
        <v/>
      </c>
      <c r="DU706" s="49" t="str">
        <f t="shared" si="1392"/>
        <v/>
      </c>
      <c r="DV706" s="49" t="str">
        <f t="shared" si="1393"/>
        <v/>
      </c>
      <c r="DX706" s="49"/>
      <c r="DY706" s="49" t="str">
        <f t="shared" si="1394"/>
        <v/>
      </c>
      <c r="DZ706" s="49" t="str">
        <f t="shared" si="1395"/>
        <v/>
      </c>
      <c r="EA706" s="49" t="str">
        <f t="shared" si="1396"/>
        <v/>
      </c>
      <c r="EB706" s="49" t="str">
        <f t="shared" si="1397"/>
        <v/>
      </c>
      <c r="EC706" s="49" t="str">
        <f t="shared" si="1398"/>
        <v/>
      </c>
      <c r="ED706" s="49" t="str">
        <f t="shared" si="1399"/>
        <v/>
      </c>
      <c r="EE706" s="49" t="str">
        <f t="shared" si="1400"/>
        <v/>
      </c>
      <c r="EF706" s="49" t="str">
        <f t="shared" si="1401"/>
        <v/>
      </c>
      <c r="EH706" s="49"/>
      <c r="EI706" s="49" t="str">
        <f t="shared" si="1402"/>
        <v/>
      </c>
      <c r="EJ706" s="49" t="str">
        <f t="shared" si="1403"/>
        <v/>
      </c>
      <c r="EK706" s="49" t="str">
        <f t="shared" si="1404"/>
        <v/>
      </c>
      <c r="EL706" s="49" t="str">
        <f t="shared" si="1405"/>
        <v/>
      </c>
      <c r="EM706" s="49" t="str">
        <f t="shared" si="1406"/>
        <v/>
      </c>
      <c r="EN706" s="49" t="str">
        <f t="shared" si="1407"/>
        <v/>
      </c>
      <c r="EO706" s="49" t="str">
        <f t="shared" si="1408"/>
        <v/>
      </c>
      <c r="EP706" s="49" t="str">
        <f t="shared" si="1409"/>
        <v/>
      </c>
      <c r="ER706" s="49"/>
      <c r="ES706" s="49" t="str">
        <f t="shared" si="1410"/>
        <v/>
      </c>
      <c r="ET706" s="49" t="str">
        <f t="shared" si="1411"/>
        <v/>
      </c>
      <c r="EU706" s="49" t="str">
        <f t="shared" si="1412"/>
        <v/>
      </c>
      <c r="EV706" s="49" t="str">
        <f t="shared" si="1413"/>
        <v/>
      </c>
      <c r="EW706" s="49" t="str">
        <f t="shared" si="1414"/>
        <v/>
      </c>
      <c r="EX706" s="49" t="str">
        <f t="shared" si="1415"/>
        <v/>
      </c>
      <c r="EY706" s="49" t="str">
        <f t="shared" si="1416"/>
        <v/>
      </c>
      <c r="EZ706" s="49" t="str">
        <f t="shared" si="1417"/>
        <v/>
      </c>
      <c r="FB706" s="49"/>
      <c r="FC706" s="49" t="str">
        <f t="shared" si="1418"/>
        <v/>
      </c>
      <c r="FD706" s="49" t="str">
        <f t="shared" si="1419"/>
        <v/>
      </c>
      <c r="FE706" s="49" t="str">
        <f t="shared" si="1420"/>
        <v/>
      </c>
      <c r="FF706" s="49" t="str">
        <f t="shared" si="1421"/>
        <v/>
      </c>
      <c r="FG706" s="49" t="str">
        <f t="shared" si="1422"/>
        <v/>
      </c>
      <c r="FH706" s="49" t="str">
        <f t="shared" si="1423"/>
        <v/>
      </c>
      <c r="FI706" s="49" t="str">
        <f t="shared" si="1424"/>
        <v/>
      </c>
      <c r="FJ706" s="49" t="str">
        <f t="shared" si="1425"/>
        <v/>
      </c>
      <c r="FL706" s="49"/>
      <c r="FM706" s="49" t="str">
        <f t="shared" si="1426"/>
        <v/>
      </c>
      <c r="FN706" s="49" t="str">
        <f t="shared" si="1427"/>
        <v/>
      </c>
      <c r="FO706" s="49" t="str">
        <f t="shared" si="1428"/>
        <v/>
      </c>
      <c r="FP706" s="49" t="str">
        <f t="shared" si="1429"/>
        <v/>
      </c>
      <c r="FQ706" s="49" t="str">
        <f t="shared" si="1430"/>
        <v/>
      </c>
      <c r="FR706" s="49" t="str">
        <f t="shared" si="1431"/>
        <v/>
      </c>
      <c r="FS706" s="49" t="str">
        <f t="shared" si="1432"/>
        <v/>
      </c>
      <c r="FT706" s="49" t="str">
        <f t="shared" si="1433"/>
        <v/>
      </c>
      <c r="FV706" s="49"/>
      <c r="FW706" s="49" t="str">
        <f t="shared" si="1434"/>
        <v/>
      </c>
      <c r="FX706" s="49" t="str">
        <f t="shared" si="1435"/>
        <v/>
      </c>
      <c r="FY706" s="49" t="str">
        <f t="shared" si="1436"/>
        <v/>
      </c>
      <c r="FZ706" s="49" t="str">
        <f t="shared" si="1437"/>
        <v/>
      </c>
      <c r="GA706" s="49" t="str">
        <f t="shared" si="1438"/>
        <v/>
      </c>
      <c r="GB706" s="49" t="str">
        <f t="shared" si="1439"/>
        <v/>
      </c>
      <c r="GC706" s="49" t="str">
        <f t="shared" si="1440"/>
        <v/>
      </c>
      <c r="GD706" s="49" t="str">
        <f t="shared" si="1441"/>
        <v/>
      </c>
      <c r="GF706" s="49"/>
      <c r="GG706" s="49" t="str">
        <f t="shared" si="1442"/>
        <v/>
      </c>
      <c r="GH706" s="49" t="str">
        <f t="shared" si="1443"/>
        <v/>
      </c>
      <c r="GI706" s="49" t="str">
        <f t="shared" si="1444"/>
        <v/>
      </c>
      <c r="GJ706" s="49" t="str">
        <f t="shared" si="1445"/>
        <v/>
      </c>
      <c r="GK706" s="49" t="str">
        <f t="shared" si="1446"/>
        <v/>
      </c>
      <c r="GL706" s="49" t="str">
        <f t="shared" si="1447"/>
        <v/>
      </c>
      <c r="GM706" s="49" t="str">
        <f t="shared" si="1448"/>
        <v/>
      </c>
      <c r="GN706" s="49" t="str">
        <f t="shared" si="1449"/>
        <v/>
      </c>
      <c r="GP706" s="49"/>
      <c r="GQ706" s="49" t="str">
        <f t="shared" si="1450"/>
        <v/>
      </c>
      <c r="GR706" s="49" t="str">
        <f t="shared" si="1451"/>
        <v/>
      </c>
      <c r="GS706" s="49" t="str">
        <f t="shared" si="1452"/>
        <v/>
      </c>
      <c r="GT706" s="49" t="str">
        <f t="shared" si="1453"/>
        <v/>
      </c>
      <c r="GU706" s="49" t="str">
        <f t="shared" si="1454"/>
        <v/>
      </c>
      <c r="GV706" s="49" t="str">
        <f t="shared" si="1455"/>
        <v/>
      </c>
      <c r="GW706" s="49" t="str">
        <f t="shared" si="1456"/>
        <v/>
      </c>
      <c r="GX706" s="49" t="str">
        <f t="shared" si="1457"/>
        <v/>
      </c>
    </row>
    <row r="707" spans="17:206" x14ac:dyDescent="0.2">
      <c r="Q707" s="65">
        <v>67</v>
      </c>
      <c r="R707" s="201" t="str">
        <f>Syst_Typ5!DA94</f>
        <v/>
      </c>
      <c r="S707" s="201">
        <f>Syst_Typ5!F94</f>
        <v>0</v>
      </c>
      <c r="T707" s="53" t="str">
        <f>Syst_Typ5!W94</f>
        <v/>
      </c>
      <c r="U707" s="201">
        <f>Syst_Typ5!CT94</f>
        <v>0</v>
      </c>
      <c r="V707" s="53" t="str">
        <f>Syst_Typ5!X94</f>
        <v/>
      </c>
      <c r="W707" s="53" t="str">
        <f>Syst_Typ5!AW94</f>
        <v/>
      </c>
      <c r="X707" s="53">
        <f>Syst_Typ5!BF94</f>
        <v>0</v>
      </c>
      <c r="Y707" s="53">
        <f>Syst_Typ5!AZ94</f>
        <v>0</v>
      </c>
      <c r="AB707" s="49"/>
      <c r="AC707" s="49" t="str">
        <f t="shared" si="1314"/>
        <v/>
      </c>
      <c r="AD707" s="49" t="str">
        <f t="shared" si="1315"/>
        <v/>
      </c>
      <c r="AE707" s="49" t="str">
        <f t="shared" si="1316"/>
        <v/>
      </c>
      <c r="AF707" s="49" t="str">
        <f t="shared" si="1317"/>
        <v/>
      </c>
      <c r="AG707" s="49" t="str">
        <f t="shared" si="1318"/>
        <v/>
      </c>
      <c r="AH707" s="49" t="str">
        <f t="shared" si="1319"/>
        <v/>
      </c>
      <c r="AI707" s="49" t="str">
        <f t="shared" si="1320"/>
        <v/>
      </c>
      <c r="AJ707" s="49" t="str">
        <f t="shared" si="1321"/>
        <v/>
      </c>
      <c r="AL707" s="49"/>
      <c r="AM707" s="49" t="str">
        <f t="shared" si="1322"/>
        <v/>
      </c>
      <c r="AN707" s="49" t="str">
        <f t="shared" si="1323"/>
        <v/>
      </c>
      <c r="AO707" s="49" t="str">
        <f t="shared" si="1324"/>
        <v/>
      </c>
      <c r="AP707" s="49" t="str">
        <f t="shared" si="1325"/>
        <v/>
      </c>
      <c r="AQ707" s="49" t="str">
        <f t="shared" si="1326"/>
        <v/>
      </c>
      <c r="AR707" s="49" t="str">
        <f t="shared" si="1327"/>
        <v/>
      </c>
      <c r="AS707" s="49" t="str">
        <f t="shared" si="1328"/>
        <v/>
      </c>
      <c r="AT707" s="49" t="str">
        <f t="shared" si="1329"/>
        <v/>
      </c>
      <c r="AV707" s="49"/>
      <c r="AW707" s="49" t="str">
        <f t="shared" si="1330"/>
        <v/>
      </c>
      <c r="AX707" s="49" t="str">
        <f t="shared" si="1331"/>
        <v/>
      </c>
      <c r="AY707" s="49" t="str">
        <f t="shared" si="1332"/>
        <v/>
      </c>
      <c r="AZ707" s="49" t="str">
        <f t="shared" si="1333"/>
        <v/>
      </c>
      <c r="BA707" s="49" t="str">
        <f t="shared" si="1334"/>
        <v/>
      </c>
      <c r="BB707" s="49" t="str">
        <f t="shared" si="1335"/>
        <v/>
      </c>
      <c r="BC707" s="49" t="str">
        <f t="shared" si="1336"/>
        <v/>
      </c>
      <c r="BD707" s="49" t="str">
        <f t="shared" si="1337"/>
        <v/>
      </c>
      <c r="BF707" s="49"/>
      <c r="BG707" s="49" t="str">
        <f t="shared" si="1338"/>
        <v/>
      </c>
      <c r="BH707" s="49" t="str">
        <f t="shared" si="1339"/>
        <v/>
      </c>
      <c r="BI707" s="49" t="str">
        <f t="shared" si="1340"/>
        <v/>
      </c>
      <c r="BJ707" s="49" t="str">
        <f t="shared" si="1341"/>
        <v/>
      </c>
      <c r="BK707" s="49" t="str">
        <f t="shared" si="1342"/>
        <v/>
      </c>
      <c r="BL707" s="49" t="str">
        <f t="shared" si="1343"/>
        <v/>
      </c>
      <c r="BM707" s="49" t="str">
        <f t="shared" si="1344"/>
        <v/>
      </c>
      <c r="BN707" s="49" t="str">
        <f t="shared" si="1345"/>
        <v/>
      </c>
      <c r="BP707" s="49"/>
      <c r="BQ707" s="49" t="str">
        <f t="shared" si="1346"/>
        <v/>
      </c>
      <c r="BR707" s="49" t="str">
        <f t="shared" si="1347"/>
        <v/>
      </c>
      <c r="BS707" s="49" t="str">
        <f t="shared" si="1348"/>
        <v/>
      </c>
      <c r="BT707" s="49" t="str">
        <f t="shared" si="1349"/>
        <v/>
      </c>
      <c r="BU707" s="49" t="str">
        <f t="shared" si="1350"/>
        <v/>
      </c>
      <c r="BV707" s="49" t="str">
        <f t="shared" si="1351"/>
        <v/>
      </c>
      <c r="BW707" s="49" t="str">
        <f t="shared" si="1352"/>
        <v/>
      </c>
      <c r="BX707" s="49" t="str">
        <f t="shared" si="1353"/>
        <v/>
      </c>
      <c r="BZ707" s="49"/>
      <c r="CA707" s="49" t="str">
        <f t="shared" si="1354"/>
        <v/>
      </c>
      <c r="CB707" s="49" t="str">
        <f t="shared" si="1355"/>
        <v/>
      </c>
      <c r="CC707" s="49" t="str">
        <f t="shared" si="1356"/>
        <v/>
      </c>
      <c r="CD707" s="49" t="str">
        <f t="shared" si="1357"/>
        <v/>
      </c>
      <c r="CE707" s="49" t="str">
        <f t="shared" si="1358"/>
        <v/>
      </c>
      <c r="CF707" s="49" t="str">
        <f t="shared" si="1359"/>
        <v/>
      </c>
      <c r="CG707" s="49" t="str">
        <f t="shared" si="1360"/>
        <v/>
      </c>
      <c r="CH707" s="49" t="str">
        <f t="shared" si="1361"/>
        <v/>
      </c>
      <c r="CJ707" s="49"/>
      <c r="CK707" s="49" t="str">
        <f t="shared" si="1362"/>
        <v/>
      </c>
      <c r="CL707" s="49" t="str">
        <f t="shared" si="1363"/>
        <v/>
      </c>
      <c r="CM707" s="49" t="str">
        <f t="shared" si="1364"/>
        <v/>
      </c>
      <c r="CN707" s="49" t="str">
        <f t="shared" si="1365"/>
        <v/>
      </c>
      <c r="CO707" s="49" t="str">
        <f t="shared" si="1366"/>
        <v/>
      </c>
      <c r="CP707" s="49" t="str">
        <f t="shared" si="1367"/>
        <v/>
      </c>
      <c r="CQ707" s="49" t="str">
        <f t="shared" si="1368"/>
        <v/>
      </c>
      <c r="CR707" s="49" t="str">
        <f t="shared" si="1369"/>
        <v/>
      </c>
      <c r="CT707" s="49"/>
      <c r="CU707" s="49" t="str">
        <f t="shared" si="1370"/>
        <v/>
      </c>
      <c r="CV707" s="49" t="str">
        <f t="shared" si="1371"/>
        <v/>
      </c>
      <c r="CW707" s="49" t="str">
        <f t="shared" si="1372"/>
        <v/>
      </c>
      <c r="CX707" s="49" t="str">
        <f t="shared" si="1373"/>
        <v/>
      </c>
      <c r="CY707" s="49" t="str">
        <f t="shared" si="1374"/>
        <v/>
      </c>
      <c r="CZ707" s="49" t="str">
        <f t="shared" si="1375"/>
        <v/>
      </c>
      <c r="DA707" s="49" t="str">
        <f t="shared" si="1376"/>
        <v/>
      </c>
      <c r="DB707" s="49" t="str">
        <f t="shared" si="1377"/>
        <v/>
      </c>
      <c r="DD707" s="49"/>
      <c r="DE707" s="49" t="str">
        <f t="shared" si="1378"/>
        <v/>
      </c>
      <c r="DF707" s="49" t="str">
        <f t="shared" si="1379"/>
        <v/>
      </c>
      <c r="DG707" s="49" t="str">
        <f t="shared" si="1380"/>
        <v/>
      </c>
      <c r="DH707" s="49" t="str">
        <f t="shared" si="1381"/>
        <v/>
      </c>
      <c r="DI707" s="49" t="str">
        <f t="shared" si="1382"/>
        <v/>
      </c>
      <c r="DJ707" s="49" t="str">
        <f t="shared" si="1383"/>
        <v/>
      </c>
      <c r="DK707" s="49" t="str">
        <f t="shared" si="1384"/>
        <v/>
      </c>
      <c r="DL707" s="49" t="str">
        <f t="shared" si="1385"/>
        <v/>
      </c>
      <c r="DN707" s="49"/>
      <c r="DO707" s="49" t="str">
        <f t="shared" si="1386"/>
        <v/>
      </c>
      <c r="DP707" s="49" t="str">
        <f t="shared" si="1387"/>
        <v/>
      </c>
      <c r="DQ707" s="49" t="str">
        <f t="shared" si="1388"/>
        <v/>
      </c>
      <c r="DR707" s="49" t="str">
        <f t="shared" si="1389"/>
        <v/>
      </c>
      <c r="DS707" s="49" t="str">
        <f t="shared" si="1390"/>
        <v/>
      </c>
      <c r="DT707" s="49" t="str">
        <f t="shared" si="1391"/>
        <v/>
      </c>
      <c r="DU707" s="49" t="str">
        <f t="shared" si="1392"/>
        <v/>
      </c>
      <c r="DV707" s="49" t="str">
        <f t="shared" si="1393"/>
        <v/>
      </c>
      <c r="DX707" s="49"/>
      <c r="DY707" s="49" t="str">
        <f t="shared" si="1394"/>
        <v/>
      </c>
      <c r="DZ707" s="49" t="str">
        <f t="shared" si="1395"/>
        <v/>
      </c>
      <c r="EA707" s="49" t="str">
        <f t="shared" si="1396"/>
        <v/>
      </c>
      <c r="EB707" s="49" t="str">
        <f t="shared" si="1397"/>
        <v/>
      </c>
      <c r="EC707" s="49" t="str">
        <f t="shared" si="1398"/>
        <v/>
      </c>
      <c r="ED707" s="49" t="str">
        <f t="shared" si="1399"/>
        <v/>
      </c>
      <c r="EE707" s="49" t="str">
        <f t="shared" si="1400"/>
        <v/>
      </c>
      <c r="EF707" s="49" t="str">
        <f t="shared" si="1401"/>
        <v/>
      </c>
      <c r="EH707" s="49"/>
      <c r="EI707" s="49" t="str">
        <f t="shared" si="1402"/>
        <v/>
      </c>
      <c r="EJ707" s="49" t="str">
        <f t="shared" si="1403"/>
        <v/>
      </c>
      <c r="EK707" s="49" t="str">
        <f t="shared" si="1404"/>
        <v/>
      </c>
      <c r="EL707" s="49" t="str">
        <f t="shared" si="1405"/>
        <v/>
      </c>
      <c r="EM707" s="49" t="str">
        <f t="shared" si="1406"/>
        <v/>
      </c>
      <c r="EN707" s="49" t="str">
        <f t="shared" si="1407"/>
        <v/>
      </c>
      <c r="EO707" s="49" t="str">
        <f t="shared" si="1408"/>
        <v/>
      </c>
      <c r="EP707" s="49" t="str">
        <f t="shared" si="1409"/>
        <v/>
      </c>
      <c r="ER707" s="49"/>
      <c r="ES707" s="49" t="str">
        <f t="shared" si="1410"/>
        <v/>
      </c>
      <c r="ET707" s="49" t="str">
        <f t="shared" si="1411"/>
        <v/>
      </c>
      <c r="EU707" s="49" t="str">
        <f t="shared" si="1412"/>
        <v/>
      </c>
      <c r="EV707" s="49" t="str">
        <f t="shared" si="1413"/>
        <v/>
      </c>
      <c r="EW707" s="49" t="str">
        <f t="shared" si="1414"/>
        <v/>
      </c>
      <c r="EX707" s="49" t="str">
        <f t="shared" si="1415"/>
        <v/>
      </c>
      <c r="EY707" s="49" t="str">
        <f t="shared" si="1416"/>
        <v/>
      </c>
      <c r="EZ707" s="49" t="str">
        <f t="shared" si="1417"/>
        <v/>
      </c>
      <c r="FB707" s="49"/>
      <c r="FC707" s="49" t="str">
        <f t="shared" si="1418"/>
        <v/>
      </c>
      <c r="FD707" s="49" t="str">
        <f t="shared" si="1419"/>
        <v/>
      </c>
      <c r="FE707" s="49" t="str">
        <f t="shared" si="1420"/>
        <v/>
      </c>
      <c r="FF707" s="49" t="str">
        <f t="shared" si="1421"/>
        <v/>
      </c>
      <c r="FG707" s="49" t="str">
        <f t="shared" si="1422"/>
        <v/>
      </c>
      <c r="FH707" s="49" t="str">
        <f t="shared" si="1423"/>
        <v/>
      </c>
      <c r="FI707" s="49" t="str">
        <f t="shared" si="1424"/>
        <v/>
      </c>
      <c r="FJ707" s="49" t="str">
        <f t="shared" si="1425"/>
        <v/>
      </c>
      <c r="FL707" s="49"/>
      <c r="FM707" s="49" t="str">
        <f t="shared" si="1426"/>
        <v/>
      </c>
      <c r="FN707" s="49" t="str">
        <f t="shared" si="1427"/>
        <v/>
      </c>
      <c r="FO707" s="49" t="str">
        <f t="shared" si="1428"/>
        <v/>
      </c>
      <c r="FP707" s="49" t="str">
        <f t="shared" si="1429"/>
        <v/>
      </c>
      <c r="FQ707" s="49" t="str">
        <f t="shared" si="1430"/>
        <v/>
      </c>
      <c r="FR707" s="49" t="str">
        <f t="shared" si="1431"/>
        <v/>
      </c>
      <c r="FS707" s="49" t="str">
        <f t="shared" si="1432"/>
        <v/>
      </c>
      <c r="FT707" s="49" t="str">
        <f t="shared" si="1433"/>
        <v/>
      </c>
      <c r="FV707" s="49"/>
      <c r="FW707" s="49" t="str">
        <f t="shared" si="1434"/>
        <v/>
      </c>
      <c r="FX707" s="49" t="str">
        <f t="shared" si="1435"/>
        <v/>
      </c>
      <c r="FY707" s="49" t="str">
        <f t="shared" si="1436"/>
        <v/>
      </c>
      <c r="FZ707" s="49" t="str">
        <f t="shared" si="1437"/>
        <v/>
      </c>
      <c r="GA707" s="49" t="str">
        <f t="shared" si="1438"/>
        <v/>
      </c>
      <c r="GB707" s="49" t="str">
        <f t="shared" si="1439"/>
        <v/>
      </c>
      <c r="GC707" s="49" t="str">
        <f t="shared" si="1440"/>
        <v/>
      </c>
      <c r="GD707" s="49" t="str">
        <f t="shared" si="1441"/>
        <v/>
      </c>
      <c r="GF707" s="49"/>
      <c r="GG707" s="49" t="str">
        <f t="shared" si="1442"/>
        <v/>
      </c>
      <c r="GH707" s="49" t="str">
        <f t="shared" si="1443"/>
        <v/>
      </c>
      <c r="GI707" s="49" t="str">
        <f t="shared" si="1444"/>
        <v/>
      </c>
      <c r="GJ707" s="49" t="str">
        <f t="shared" si="1445"/>
        <v/>
      </c>
      <c r="GK707" s="49" t="str">
        <f t="shared" si="1446"/>
        <v/>
      </c>
      <c r="GL707" s="49" t="str">
        <f t="shared" si="1447"/>
        <v/>
      </c>
      <c r="GM707" s="49" t="str">
        <f t="shared" si="1448"/>
        <v/>
      </c>
      <c r="GN707" s="49" t="str">
        <f t="shared" si="1449"/>
        <v/>
      </c>
      <c r="GP707" s="49"/>
      <c r="GQ707" s="49" t="str">
        <f t="shared" si="1450"/>
        <v/>
      </c>
      <c r="GR707" s="49" t="str">
        <f t="shared" si="1451"/>
        <v/>
      </c>
      <c r="GS707" s="49" t="str">
        <f t="shared" si="1452"/>
        <v/>
      </c>
      <c r="GT707" s="49" t="str">
        <f t="shared" si="1453"/>
        <v/>
      </c>
      <c r="GU707" s="49" t="str">
        <f t="shared" si="1454"/>
        <v/>
      </c>
      <c r="GV707" s="49" t="str">
        <f t="shared" si="1455"/>
        <v/>
      </c>
      <c r="GW707" s="49" t="str">
        <f t="shared" si="1456"/>
        <v/>
      </c>
      <c r="GX707" s="49" t="str">
        <f t="shared" si="1457"/>
        <v/>
      </c>
    </row>
    <row r="708" spans="17:206" x14ac:dyDescent="0.2">
      <c r="Q708" s="65">
        <v>68</v>
      </c>
      <c r="R708" s="201" t="str">
        <f>Syst_Typ5!DA95</f>
        <v/>
      </c>
      <c r="S708" s="201">
        <f>Syst_Typ5!F95</f>
        <v>0</v>
      </c>
      <c r="T708" s="53" t="str">
        <f>Syst_Typ5!W95</f>
        <v/>
      </c>
      <c r="U708" s="201">
        <f>Syst_Typ5!CT95</f>
        <v>0</v>
      </c>
      <c r="V708" s="53" t="str">
        <f>Syst_Typ5!X95</f>
        <v/>
      </c>
      <c r="W708" s="53" t="str">
        <f>Syst_Typ5!AW95</f>
        <v/>
      </c>
      <c r="X708" s="53">
        <f>Syst_Typ5!BF95</f>
        <v>0</v>
      </c>
      <c r="Y708" s="53">
        <f>Syst_Typ5!AZ95</f>
        <v>0</v>
      </c>
      <c r="AB708" s="49"/>
      <c r="AC708" s="49" t="str">
        <f t="shared" si="1314"/>
        <v/>
      </c>
      <c r="AD708" s="49" t="str">
        <f t="shared" si="1315"/>
        <v/>
      </c>
      <c r="AE708" s="49" t="str">
        <f t="shared" si="1316"/>
        <v/>
      </c>
      <c r="AF708" s="49" t="str">
        <f t="shared" si="1317"/>
        <v/>
      </c>
      <c r="AG708" s="49" t="str">
        <f t="shared" si="1318"/>
        <v/>
      </c>
      <c r="AH708" s="49" t="str">
        <f t="shared" si="1319"/>
        <v/>
      </c>
      <c r="AI708" s="49" t="str">
        <f t="shared" si="1320"/>
        <v/>
      </c>
      <c r="AJ708" s="49" t="str">
        <f t="shared" si="1321"/>
        <v/>
      </c>
      <c r="AL708" s="49"/>
      <c r="AM708" s="49" t="str">
        <f t="shared" si="1322"/>
        <v/>
      </c>
      <c r="AN708" s="49" t="str">
        <f t="shared" si="1323"/>
        <v/>
      </c>
      <c r="AO708" s="49" t="str">
        <f t="shared" si="1324"/>
        <v/>
      </c>
      <c r="AP708" s="49" t="str">
        <f t="shared" si="1325"/>
        <v/>
      </c>
      <c r="AQ708" s="49" t="str">
        <f t="shared" si="1326"/>
        <v/>
      </c>
      <c r="AR708" s="49" t="str">
        <f t="shared" si="1327"/>
        <v/>
      </c>
      <c r="AS708" s="49" t="str">
        <f t="shared" si="1328"/>
        <v/>
      </c>
      <c r="AT708" s="49" t="str">
        <f t="shared" si="1329"/>
        <v/>
      </c>
      <c r="AV708" s="49"/>
      <c r="AW708" s="49" t="str">
        <f t="shared" si="1330"/>
        <v/>
      </c>
      <c r="AX708" s="49" t="str">
        <f t="shared" si="1331"/>
        <v/>
      </c>
      <c r="AY708" s="49" t="str">
        <f t="shared" si="1332"/>
        <v/>
      </c>
      <c r="AZ708" s="49" t="str">
        <f t="shared" si="1333"/>
        <v/>
      </c>
      <c r="BA708" s="49" t="str">
        <f t="shared" si="1334"/>
        <v/>
      </c>
      <c r="BB708" s="49" t="str">
        <f t="shared" si="1335"/>
        <v/>
      </c>
      <c r="BC708" s="49" t="str">
        <f t="shared" si="1336"/>
        <v/>
      </c>
      <c r="BD708" s="49" t="str">
        <f t="shared" si="1337"/>
        <v/>
      </c>
      <c r="BF708" s="49"/>
      <c r="BG708" s="49" t="str">
        <f t="shared" si="1338"/>
        <v/>
      </c>
      <c r="BH708" s="49" t="str">
        <f t="shared" si="1339"/>
        <v/>
      </c>
      <c r="BI708" s="49" t="str">
        <f t="shared" si="1340"/>
        <v/>
      </c>
      <c r="BJ708" s="49" t="str">
        <f t="shared" si="1341"/>
        <v/>
      </c>
      <c r="BK708" s="49" t="str">
        <f t="shared" si="1342"/>
        <v/>
      </c>
      <c r="BL708" s="49" t="str">
        <f t="shared" si="1343"/>
        <v/>
      </c>
      <c r="BM708" s="49" t="str">
        <f t="shared" si="1344"/>
        <v/>
      </c>
      <c r="BN708" s="49" t="str">
        <f t="shared" si="1345"/>
        <v/>
      </c>
      <c r="BP708" s="49"/>
      <c r="BQ708" s="49" t="str">
        <f t="shared" si="1346"/>
        <v/>
      </c>
      <c r="BR708" s="49" t="str">
        <f t="shared" si="1347"/>
        <v/>
      </c>
      <c r="BS708" s="49" t="str">
        <f t="shared" si="1348"/>
        <v/>
      </c>
      <c r="BT708" s="49" t="str">
        <f t="shared" si="1349"/>
        <v/>
      </c>
      <c r="BU708" s="49" t="str">
        <f t="shared" si="1350"/>
        <v/>
      </c>
      <c r="BV708" s="49" t="str">
        <f t="shared" si="1351"/>
        <v/>
      </c>
      <c r="BW708" s="49" t="str">
        <f t="shared" si="1352"/>
        <v/>
      </c>
      <c r="BX708" s="49" t="str">
        <f t="shared" si="1353"/>
        <v/>
      </c>
      <c r="BZ708" s="49"/>
      <c r="CA708" s="49" t="str">
        <f t="shared" si="1354"/>
        <v/>
      </c>
      <c r="CB708" s="49" t="str">
        <f t="shared" si="1355"/>
        <v/>
      </c>
      <c r="CC708" s="49" t="str">
        <f t="shared" si="1356"/>
        <v/>
      </c>
      <c r="CD708" s="49" t="str">
        <f t="shared" si="1357"/>
        <v/>
      </c>
      <c r="CE708" s="49" t="str">
        <f t="shared" si="1358"/>
        <v/>
      </c>
      <c r="CF708" s="49" t="str">
        <f t="shared" si="1359"/>
        <v/>
      </c>
      <c r="CG708" s="49" t="str">
        <f t="shared" si="1360"/>
        <v/>
      </c>
      <c r="CH708" s="49" t="str">
        <f t="shared" si="1361"/>
        <v/>
      </c>
      <c r="CJ708" s="49"/>
      <c r="CK708" s="49" t="str">
        <f t="shared" si="1362"/>
        <v/>
      </c>
      <c r="CL708" s="49" t="str">
        <f t="shared" si="1363"/>
        <v/>
      </c>
      <c r="CM708" s="49" t="str">
        <f t="shared" si="1364"/>
        <v/>
      </c>
      <c r="CN708" s="49" t="str">
        <f t="shared" si="1365"/>
        <v/>
      </c>
      <c r="CO708" s="49" t="str">
        <f t="shared" si="1366"/>
        <v/>
      </c>
      <c r="CP708" s="49" t="str">
        <f t="shared" si="1367"/>
        <v/>
      </c>
      <c r="CQ708" s="49" t="str">
        <f t="shared" si="1368"/>
        <v/>
      </c>
      <c r="CR708" s="49" t="str">
        <f t="shared" si="1369"/>
        <v/>
      </c>
      <c r="CT708" s="49"/>
      <c r="CU708" s="49" t="str">
        <f t="shared" si="1370"/>
        <v/>
      </c>
      <c r="CV708" s="49" t="str">
        <f t="shared" si="1371"/>
        <v/>
      </c>
      <c r="CW708" s="49" t="str">
        <f t="shared" si="1372"/>
        <v/>
      </c>
      <c r="CX708" s="49" t="str">
        <f t="shared" si="1373"/>
        <v/>
      </c>
      <c r="CY708" s="49" t="str">
        <f t="shared" si="1374"/>
        <v/>
      </c>
      <c r="CZ708" s="49" t="str">
        <f t="shared" si="1375"/>
        <v/>
      </c>
      <c r="DA708" s="49" t="str">
        <f t="shared" si="1376"/>
        <v/>
      </c>
      <c r="DB708" s="49" t="str">
        <f t="shared" si="1377"/>
        <v/>
      </c>
      <c r="DD708" s="49"/>
      <c r="DE708" s="49" t="str">
        <f t="shared" si="1378"/>
        <v/>
      </c>
      <c r="DF708" s="49" t="str">
        <f t="shared" si="1379"/>
        <v/>
      </c>
      <c r="DG708" s="49" t="str">
        <f t="shared" si="1380"/>
        <v/>
      </c>
      <c r="DH708" s="49" t="str">
        <f t="shared" si="1381"/>
        <v/>
      </c>
      <c r="DI708" s="49" t="str">
        <f t="shared" si="1382"/>
        <v/>
      </c>
      <c r="DJ708" s="49" t="str">
        <f t="shared" si="1383"/>
        <v/>
      </c>
      <c r="DK708" s="49" t="str">
        <f t="shared" si="1384"/>
        <v/>
      </c>
      <c r="DL708" s="49" t="str">
        <f t="shared" si="1385"/>
        <v/>
      </c>
      <c r="DN708" s="49"/>
      <c r="DO708" s="49" t="str">
        <f t="shared" si="1386"/>
        <v/>
      </c>
      <c r="DP708" s="49" t="str">
        <f t="shared" si="1387"/>
        <v/>
      </c>
      <c r="DQ708" s="49" t="str">
        <f t="shared" si="1388"/>
        <v/>
      </c>
      <c r="DR708" s="49" t="str">
        <f t="shared" si="1389"/>
        <v/>
      </c>
      <c r="DS708" s="49" t="str">
        <f t="shared" si="1390"/>
        <v/>
      </c>
      <c r="DT708" s="49" t="str">
        <f t="shared" si="1391"/>
        <v/>
      </c>
      <c r="DU708" s="49" t="str">
        <f t="shared" si="1392"/>
        <v/>
      </c>
      <c r="DV708" s="49" t="str">
        <f t="shared" si="1393"/>
        <v/>
      </c>
      <c r="DX708" s="49"/>
      <c r="DY708" s="49" t="str">
        <f t="shared" si="1394"/>
        <v/>
      </c>
      <c r="DZ708" s="49" t="str">
        <f t="shared" si="1395"/>
        <v/>
      </c>
      <c r="EA708" s="49" t="str">
        <f t="shared" si="1396"/>
        <v/>
      </c>
      <c r="EB708" s="49" t="str">
        <f t="shared" si="1397"/>
        <v/>
      </c>
      <c r="EC708" s="49" t="str">
        <f t="shared" si="1398"/>
        <v/>
      </c>
      <c r="ED708" s="49" t="str">
        <f t="shared" si="1399"/>
        <v/>
      </c>
      <c r="EE708" s="49" t="str">
        <f t="shared" si="1400"/>
        <v/>
      </c>
      <c r="EF708" s="49" t="str">
        <f t="shared" si="1401"/>
        <v/>
      </c>
      <c r="EH708" s="49"/>
      <c r="EI708" s="49" t="str">
        <f t="shared" si="1402"/>
        <v/>
      </c>
      <c r="EJ708" s="49" t="str">
        <f t="shared" si="1403"/>
        <v/>
      </c>
      <c r="EK708" s="49" t="str">
        <f t="shared" si="1404"/>
        <v/>
      </c>
      <c r="EL708" s="49" t="str">
        <f t="shared" si="1405"/>
        <v/>
      </c>
      <c r="EM708" s="49" t="str">
        <f t="shared" si="1406"/>
        <v/>
      </c>
      <c r="EN708" s="49" t="str">
        <f t="shared" si="1407"/>
        <v/>
      </c>
      <c r="EO708" s="49" t="str">
        <f t="shared" si="1408"/>
        <v/>
      </c>
      <c r="EP708" s="49" t="str">
        <f t="shared" si="1409"/>
        <v/>
      </c>
      <c r="ER708" s="49"/>
      <c r="ES708" s="49" t="str">
        <f t="shared" si="1410"/>
        <v/>
      </c>
      <c r="ET708" s="49" t="str">
        <f t="shared" si="1411"/>
        <v/>
      </c>
      <c r="EU708" s="49" t="str">
        <f t="shared" si="1412"/>
        <v/>
      </c>
      <c r="EV708" s="49" t="str">
        <f t="shared" si="1413"/>
        <v/>
      </c>
      <c r="EW708" s="49" t="str">
        <f t="shared" si="1414"/>
        <v/>
      </c>
      <c r="EX708" s="49" t="str">
        <f t="shared" si="1415"/>
        <v/>
      </c>
      <c r="EY708" s="49" t="str">
        <f t="shared" si="1416"/>
        <v/>
      </c>
      <c r="EZ708" s="49" t="str">
        <f t="shared" si="1417"/>
        <v/>
      </c>
      <c r="FB708" s="49"/>
      <c r="FC708" s="49" t="str">
        <f t="shared" si="1418"/>
        <v/>
      </c>
      <c r="FD708" s="49" t="str">
        <f t="shared" si="1419"/>
        <v/>
      </c>
      <c r="FE708" s="49" t="str">
        <f t="shared" si="1420"/>
        <v/>
      </c>
      <c r="FF708" s="49" t="str">
        <f t="shared" si="1421"/>
        <v/>
      </c>
      <c r="FG708" s="49" t="str">
        <f t="shared" si="1422"/>
        <v/>
      </c>
      <c r="FH708" s="49" t="str">
        <f t="shared" si="1423"/>
        <v/>
      </c>
      <c r="FI708" s="49" t="str">
        <f t="shared" si="1424"/>
        <v/>
      </c>
      <c r="FJ708" s="49" t="str">
        <f t="shared" si="1425"/>
        <v/>
      </c>
      <c r="FL708" s="49"/>
      <c r="FM708" s="49" t="str">
        <f t="shared" si="1426"/>
        <v/>
      </c>
      <c r="FN708" s="49" t="str">
        <f t="shared" si="1427"/>
        <v/>
      </c>
      <c r="FO708" s="49" t="str">
        <f t="shared" si="1428"/>
        <v/>
      </c>
      <c r="FP708" s="49" t="str">
        <f t="shared" si="1429"/>
        <v/>
      </c>
      <c r="FQ708" s="49" t="str">
        <f t="shared" si="1430"/>
        <v/>
      </c>
      <c r="FR708" s="49" t="str">
        <f t="shared" si="1431"/>
        <v/>
      </c>
      <c r="FS708" s="49" t="str">
        <f t="shared" si="1432"/>
        <v/>
      </c>
      <c r="FT708" s="49" t="str">
        <f t="shared" si="1433"/>
        <v/>
      </c>
      <c r="FV708" s="49"/>
      <c r="FW708" s="49" t="str">
        <f t="shared" si="1434"/>
        <v/>
      </c>
      <c r="FX708" s="49" t="str">
        <f t="shared" si="1435"/>
        <v/>
      </c>
      <c r="FY708" s="49" t="str">
        <f t="shared" si="1436"/>
        <v/>
      </c>
      <c r="FZ708" s="49" t="str">
        <f t="shared" si="1437"/>
        <v/>
      </c>
      <c r="GA708" s="49" t="str">
        <f t="shared" si="1438"/>
        <v/>
      </c>
      <c r="GB708" s="49" t="str">
        <f t="shared" si="1439"/>
        <v/>
      </c>
      <c r="GC708" s="49" t="str">
        <f t="shared" si="1440"/>
        <v/>
      </c>
      <c r="GD708" s="49" t="str">
        <f t="shared" si="1441"/>
        <v/>
      </c>
      <c r="GF708" s="49"/>
      <c r="GG708" s="49" t="str">
        <f t="shared" si="1442"/>
        <v/>
      </c>
      <c r="GH708" s="49" t="str">
        <f t="shared" si="1443"/>
        <v/>
      </c>
      <c r="GI708" s="49" t="str">
        <f t="shared" si="1444"/>
        <v/>
      </c>
      <c r="GJ708" s="49" t="str">
        <f t="shared" si="1445"/>
        <v/>
      </c>
      <c r="GK708" s="49" t="str">
        <f t="shared" si="1446"/>
        <v/>
      </c>
      <c r="GL708" s="49" t="str">
        <f t="shared" si="1447"/>
        <v/>
      </c>
      <c r="GM708" s="49" t="str">
        <f t="shared" si="1448"/>
        <v/>
      </c>
      <c r="GN708" s="49" t="str">
        <f t="shared" si="1449"/>
        <v/>
      </c>
      <c r="GP708" s="49"/>
      <c r="GQ708" s="49" t="str">
        <f t="shared" si="1450"/>
        <v/>
      </c>
      <c r="GR708" s="49" t="str">
        <f t="shared" si="1451"/>
        <v/>
      </c>
      <c r="GS708" s="49" t="str">
        <f t="shared" si="1452"/>
        <v/>
      </c>
      <c r="GT708" s="49" t="str">
        <f t="shared" si="1453"/>
        <v/>
      </c>
      <c r="GU708" s="49" t="str">
        <f t="shared" si="1454"/>
        <v/>
      </c>
      <c r="GV708" s="49" t="str">
        <f t="shared" si="1455"/>
        <v/>
      </c>
      <c r="GW708" s="49" t="str">
        <f t="shared" si="1456"/>
        <v/>
      </c>
      <c r="GX708" s="49" t="str">
        <f t="shared" si="1457"/>
        <v/>
      </c>
    </row>
    <row r="709" spans="17:206" x14ac:dyDescent="0.2">
      <c r="Q709" s="65">
        <v>69</v>
      </c>
      <c r="R709" s="201" t="str">
        <f>Syst_Typ5!DA96</f>
        <v/>
      </c>
      <c r="S709" s="201">
        <f>Syst_Typ5!F96</f>
        <v>0</v>
      </c>
      <c r="T709" s="53" t="str">
        <f>Syst_Typ5!W96</f>
        <v/>
      </c>
      <c r="U709" s="201">
        <f>Syst_Typ5!CT96</f>
        <v>0</v>
      </c>
      <c r="V709" s="53" t="str">
        <f>Syst_Typ5!X96</f>
        <v/>
      </c>
      <c r="W709" s="53" t="str">
        <f>Syst_Typ5!AW96</f>
        <v/>
      </c>
      <c r="X709" s="53">
        <f>Syst_Typ5!BF96</f>
        <v>0</v>
      </c>
      <c r="Y709" s="53">
        <f>Syst_Typ5!AZ96</f>
        <v>0</v>
      </c>
      <c r="AB709" s="49"/>
      <c r="AC709" s="49" t="str">
        <f t="shared" si="1314"/>
        <v/>
      </c>
      <c r="AD709" s="49" t="str">
        <f t="shared" si="1315"/>
        <v/>
      </c>
      <c r="AE709" s="49" t="str">
        <f t="shared" si="1316"/>
        <v/>
      </c>
      <c r="AF709" s="49" t="str">
        <f t="shared" si="1317"/>
        <v/>
      </c>
      <c r="AG709" s="49" t="str">
        <f t="shared" si="1318"/>
        <v/>
      </c>
      <c r="AH709" s="49" t="str">
        <f t="shared" si="1319"/>
        <v/>
      </c>
      <c r="AI709" s="49" t="str">
        <f t="shared" si="1320"/>
        <v/>
      </c>
      <c r="AJ709" s="49" t="str">
        <f t="shared" si="1321"/>
        <v/>
      </c>
      <c r="AL709" s="49"/>
      <c r="AM709" s="49" t="str">
        <f t="shared" si="1322"/>
        <v/>
      </c>
      <c r="AN709" s="49" t="str">
        <f t="shared" si="1323"/>
        <v/>
      </c>
      <c r="AO709" s="49" t="str">
        <f t="shared" si="1324"/>
        <v/>
      </c>
      <c r="AP709" s="49" t="str">
        <f t="shared" si="1325"/>
        <v/>
      </c>
      <c r="AQ709" s="49" t="str">
        <f t="shared" si="1326"/>
        <v/>
      </c>
      <c r="AR709" s="49" t="str">
        <f t="shared" si="1327"/>
        <v/>
      </c>
      <c r="AS709" s="49" t="str">
        <f t="shared" si="1328"/>
        <v/>
      </c>
      <c r="AT709" s="49" t="str">
        <f t="shared" si="1329"/>
        <v/>
      </c>
      <c r="AV709" s="49"/>
      <c r="AW709" s="49" t="str">
        <f t="shared" si="1330"/>
        <v/>
      </c>
      <c r="AX709" s="49" t="str">
        <f t="shared" si="1331"/>
        <v/>
      </c>
      <c r="AY709" s="49" t="str">
        <f t="shared" si="1332"/>
        <v/>
      </c>
      <c r="AZ709" s="49" t="str">
        <f t="shared" si="1333"/>
        <v/>
      </c>
      <c r="BA709" s="49" t="str">
        <f t="shared" si="1334"/>
        <v/>
      </c>
      <c r="BB709" s="49" t="str">
        <f t="shared" si="1335"/>
        <v/>
      </c>
      <c r="BC709" s="49" t="str">
        <f t="shared" si="1336"/>
        <v/>
      </c>
      <c r="BD709" s="49" t="str">
        <f t="shared" si="1337"/>
        <v/>
      </c>
      <c r="BF709" s="49"/>
      <c r="BG709" s="49" t="str">
        <f t="shared" si="1338"/>
        <v/>
      </c>
      <c r="BH709" s="49" t="str">
        <f t="shared" si="1339"/>
        <v/>
      </c>
      <c r="BI709" s="49" t="str">
        <f t="shared" si="1340"/>
        <v/>
      </c>
      <c r="BJ709" s="49" t="str">
        <f t="shared" si="1341"/>
        <v/>
      </c>
      <c r="BK709" s="49" t="str">
        <f t="shared" si="1342"/>
        <v/>
      </c>
      <c r="BL709" s="49" t="str">
        <f t="shared" si="1343"/>
        <v/>
      </c>
      <c r="BM709" s="49" t="str">
        <f t="shared" si="1344"/>
        <v/>
      </c>
      <c r="BN709" s="49" t="str">
        <f t="shared" si="1345"/>
        <v/>
      </c>
      <c r="BP709" s="49"/>
      <c r="BQ709" s="49" t="str">
        <f t="shared" si="1346"/>
        <v/>
      </c>
      <c r="BR709" s="49" t="str">
        <f t="shared" si="1347"/>
        <v/>
      </c>
      <c r="BS709" s="49" t="str">
        <f t="shared" si="1348"/>
        <v/>
      </c>
      <c r="BT709" s="49" t="str">
        <f t="shared" si="1349"/>
        <v/>
      </c>
      <c r="BU709" s="49" t="str">
        <f t="shared" si="1350"/>
        <v/>
      </c>
      <c r="BV709" s="49" t="str">
        <f t="shared" si="1351"/>
        <v/>
      </c>
      <c r="BW709" s="49" t="str">
        <f t="shared" si="1352"/>
        <v/>
      </c>
      <c r="BX709" s="49" t="str">
        <f t="shared" si="1353"/>
        <v/>
      </c>
      <c r="BZ709" s="49"/>
      <c r="CA709" s="49" t="str">
        <f t="shared" si="1354"/>
        <v/>
      </c>
      <c r="CB709" s="49" t="str">
        <f t="shared" si="1355"/>
        <v/>
      </c>
      <c r="CC709" s="49" t="str">
        <f t="shared" si="1356"/>
        <v/>
      </c>
      <c r="CD709" s="49" t="str">
        <f t="shared" si="1357"/>
        <v/>
      </c>
      <c r="CE709" s="49" t="str">
        <f t="shared" si="1358"/>
        <v/>
      </c>
      <c r="CF709" s="49" t="str">
        <f t="shared" si="1359"/>
        <v/>
      </c>
      <c r="CG709" s="49" t="str">
        <f t="shared" si="1360"/>
        <v/>
      </c>
      <c r="CH709" s="49" t="str">
        <f t="shared" si="1361"/>
        <v/>
      </c>
      <c r="CJ709" s="49"/>
      <c r="CK709" s="49" t="str">
        <f t="shared" si="1362"/>
        <v/>
      </c>
      <c r="CL709" s="49" t="str">
        <f t="shared" si="1363"/>
        <v/>
      </c>
      <c r="CM709" s="49" t="str">
        <f t="shared" si="1364"/>
        <v/>
      </c>
      <c r="CN709" s="49" t="str">
        <f t="shared" si="1365"/>
        <v/>
      </c>
      <c r="CO709" s="49" t="str">
        <f t="shared" si="1366"/>
        <v/>
      </c>
      <c r="CP709" s="49" t="str">
        <f t="shared" si="1367"/>
        <v/>
      </c>
      <c r="CQ709" s="49" t="str">
        <f t="shared" si="1368"/>
        <v/>
      </c>
      <c r="CR709" s="49" t="str">
        <f t="shared" si="1369"/>
        <v/>
      </c>
      <c r="CT709" s="49"/>
      <c r="CU709" s="49" t="str">
        <f t="shared" si="1370"/>
        <v/>
      </c>
      <c r="CV709" s="49" t="str">
        <f t="shared" si="1371"/>
        <v/>
      </c>
      <c r="CW709" s="49" t="str">
        <f t="shared" si="1372"/>
        <v/>
      </c>
      <c r="CX709" s="49" t="str">
        <f t="shared" si="1373"/>
        <v/>
      </c>
      <c r="CY709" s="49" t="str">
        <f t="shared" si="1374"/>
        <v/>
      </c>
      <c r="CZ709" s="49" t="str">
        <f t="shared" si="1375"/>
        <v/>
      </c>
      <c r="DA709" s="49" t="str">
        <f t="shared" si="1376"/>
        <v/>
      </c>
      <c r="DB709" s="49" t="str">
        <f t="shared" si="1377"/>
        <v/>
      </c>
      <c r="DD709" s="49"/>
      <c r="DE709" s="49" t="str">
        <f t="shared" si="1378"/>
        <v/>
      </c>
      <c r="DF709" s="49" t="str">
        <f t="shared" si="1379"/>
        <v/>
      </c>
      <c r="DG709" s="49" t="str">
        <f t="shared" si="1380"/>
        <v/>
      </c>
      <c r="DH709" s="49" t="str">
        <f t="shared" si="1381"/>
        <v/>
      </c>
      <c r="DI709" s="49" t="str">
        <f t="shared" si="1382"/>
        <v/>
      </c>
      <c r="DJ709" s="49" t="str">
        <f t="shared" si="1383"/>
        <v/>
      </c>
      <c r="DK709" s="49" t="str">
        <f t="shared" si="1384"/>
        <v/>
      </c>
      <c r="DL709" s="49" t="str">
        <f t="shared" si="1385"/>
        <v/>
      </c>
      <c r="DN709" s="49"/>
      <c r="DO709" s="49" t="str">
        <f t="shared" si="1386"/>
        <v/>
      </c>
      <c r="DP709" s="49" t="str">
        <f t="shared" si="1387"/>
        <v/>
      </c>
      <c r="DQ709" s="49" t="str">
        <f t="shared" si="1388"/>
        <v/>
      </c>
      <c r="DR709" s="49" t="str">
        <f t="shared" si="1389"/>
        <v/>
      </c>
      <c r="DS709" s="49" t="str">
        <f t="shared" si="1390"/>
        <v/>
      </c>
      <c r="DT709" s="49" t="str">
        <f t="shared" si="1391"/>
        <v/>
      </c>
      <c r="DU709" s="49" t="str">
        <f t="shared" si="1392"/>
        <v/>
      </c>
      <c r="DV709" s="49" t="str">
        <f t="shared" si="1393"/>
        <v/>
      </c>
      <c r="DX709" s="49"/>
      <c r="DY709" s="49" t="str">
        <f t="shared" si="1394"/>
        <v/>
      </c>
      <c r="DZ709" s="49" t="str">
        <f t="shared" si="1395"/>
        <v/>
      </c>
      <c r="EA709" s="49" t="str">
        <f t="shared" si="1396"/>
        <v/>
      </c>
      <c r="EB709" s="49" t="str">
        <f t="shared" si="1397"/>
        <v/>
      </c>
      <c r="EC709" s="49" t="str">
        <f t="shared" si="1398"/>
        <v/>
      </c>
      <c r="ED709" s="49" t="str">
        <f t="shared" si="1399"/>
        <v/>
      </c>
      <c r="EE709" s="49" t="str">
        <f t="shared" si="1400"/>
        <v/>
      </c>
      <c r="EF709" s="49" t="str">
        <f t="shared" si="1401"/>
        <v/>
      </c>
      <c r="EH709" s="49"/>
      <c r="EI709" s="49" t="str">
        <f t="shared" si="1402"/>
        <v/>
      </c>
      <c r="EJ709" s="49" t="str">
        <f t="shared" si="1403"/>
        <v/>
      </c>
      <c r="EK709" s="49" t="str">
        <f t="shared" si="1404"/>
        <v/>
      </c>
      <c r="EL709" s="49" t="str">
        <f t="shared" si="1405"/>
        <v/>
      </c>
      <c r="EM709" s="49" t="str">
        <f t="shared" si="1406"/>
        <v/>
      </c>
      <c r="EN709" s="49" t="str">
        <f t="shared" si="1407"/>
        <v/>
      </c>
      <c r="EO709" s="49" t="str">
        <f t="shared" si="1408"/>
        <v/>
      </c>
      <c r="EP709" s="49" t="str">
        <f t="shared" si="1409"/>
        <v/>
      </c>
      <c r="ER709" s="49"/>
      <c r="ES709" s="49" t="str">
        <f t="shared" si="1410"/>
        <v/>
      </c>
      <c r="ET709" s="49" t="str">
        <f t="shared" si="1411"/>
        <v/>
      </c>
      <c r="EU709" s="49" t="str">
        <f t="shared" si="1412"/>
        <v/>
      </c>
      <c r="EV709" s="49" t="str">
        <f t="shared" si="1413"/>
        <v/>
      </c>
      <c r="EW709" s="49" t="str">
        <f t="shared" si="1414"/>
        <v/>
      </c>
      <c r="EX709" s="49" t="str">
        <f t="shared" si="1415"/>
        <v/>
      </c>
      <c r="EY709" s="49" t="str">
        <f t="shared" si="1416"/>
        <v/>
      </c>
      <c r="EZ709" s="49" t="str">
        <f t="shared" si="1417"/>
        <v/>
      </c>
      <c r="FB709" s="49"/>
      <c r="FC709" s="49" t="str">
        <f t="shared" si="1418"/>
        <v/>
      </c>
      <c r="FD709" s="49" t="str">
        <f t="shared" si="1419"/>
        <v/>
      </c>
      <c r="FE709" s="49" t="str">
        <f t="shared" si="1420"/>
        <v/>
      </c>
      <c r="FF709" s="49" t="str">
        <f t="shared" si="1421"/>
        <v/>
      </c>
      <c r="FG709" s="49" t="str">
        <f t="shared" si="1422"/>
        <v/>
      </c>
      <c r="FH709" s="49" t="str">
        <f t="shared" si="1423"/>
        <v/>
      </c>
      <c r="FI709" s="49" t="str">
        <f t="shared" si="1424"/>
        <v/>
      </c>
      <c r="FJ709" s="49" t="str">
        <f t="shared" si="1425"/>
        <v/>
      </c>
      <c r="FL709" s="49"/>
      <c r="FM709" s="49" t="str">
        <f t="shared" si="1426"/>
        <v/>
      </c>
      <c r="FN709" s="49" t="str">
        <f t="shared" si="1427"/>
        <v/>
      </c>
      <c r="FO709" s="49" t="str">
        <f t="shared" si="1428"/>
        <v/>
      </c>
      <c r="FP709" s="49" t="str">
        <f t="shared" si="1429"/>
        <v/>
      </c>
      <c r="FQ709" s="49" t="str">
        <f t="shared" si="1430"/>
        <v/>
      </c>
      <c r="FR709" s="49" t="str">
        <f t="shared" si="1431"/>
        <v/>
      </c>
      <c r="FS709" s="49" t="str">
        <f t="shared" si="1432"/>
        <v/>
      </c>
      <c r="FT709" s="49" t="str">
        <f t="shared" si="1433"/>
        <v/>
      </c>
      <c r="FV709" s="49"/>
      <c r="FW709" s="49" t="str">
        <f t="shared" si="1434"/>
        <v/>
      </c>
      <c r="FX709" s="49" t="str">
        <f t="shared" si="1435"/>
        <v/>
      </c>
      <c r="FY709" s="49" t="str">
        <f t="shared" si="1436"/>
        <v/>
      </c>
      <c r="FZ709" s="49" t="str">
        <f t="shared" si="1437"/>
        <v/>
      </c>
      <c r="GA709" s="49" t="str">
        <f t="shared" si="1438"/>
        <v/>
      </c>
      <c r="GB709" s="49" t="str">
        <f t="shared" si="1439"/>
        <v/>
      </c>
      <c r="GC709" s="49" t="str">
        <f t="shared" si="1440"/>
        <v/>
      </c>
      <c r="GD709" s="49" t="str">
        <f t="shared" si="1441"/>
        <v/>
      </c>
      <c r="GF709" s="49"/>
      <c r="GG709" s="49" t="str">
        <f t="shared" si="1442"/>
        <v/>
      </c>
      <c r="GH709" s="49" t="str">
        <f t="shared" si="1443"/>
        <v/>
      </c>
      <c r="GI709" s="49" t="str">
        <f t="shared" si="1444"/>
        <v/>
      </c>
      <c r="GJ709" s="49" t="str">
        <f t="shared" si="1445"/>
        <v/>
      </c>
      <c r="GK709" s="49" t="str">
        <f t="shared" si="1446"/>
        <v/>
      </c>
      <c r="GL709" s="49" t="str">
        <f t="shared" si="1447"/>
        <v/>
      </c>
      <c r="GM709" s="49" t="str">
        <f t="shared" si="1448"/>
        <v/>
      </c>
      <c r="GN709" s="49" t="str">
        <f t="shared" si="1449"/>
        <v/>
      </c>
      <c r="GP709" s="49"/>
      <c r="GQ709" s="49" t="str">
        <f t="shared" si="1450"/>
        <v/>
      </c>
      <c r="GR709" s="49" t="str">
        <f t="shared" si="1451"/>
        <v/>
      </c>
      <c r="GS709" s="49" t="str">
        <f t="shared" si="1452"/>
        <v/>
      </c>
      <c r="GT709" s="49" t="str">
        <f t="shared" si="1453"/>
        <v/>
      </c>
      <c r="GU709" s="49" t="str">
        <f t="shared" si="1454"/>
        <v/>
      </c>
      <c r="GV709" s="49" t="str">
        <f t="shared" si="1455"/>
        <v/>
      </c>
      <c r="GW709" s="49" t="str">
        <f t="shared" si="1456"/>
        <v/>
      </c>
      <c r="GX709" s="49" t="str">
        <f t="shared" si="1457"/>
        <v/>
      </c>
    </row>
    <row r="710" spans="17:206" x14ac:dyDescent="0.2">
      <c r="Q710" s="65">
        <v>70</v>
      </c>
      <c r="R710" s="201" t="str">
        <f>Syst_Typ5!DA97</f>
        <v/>
      </c>
      <c r="S710" s="201">
        <f>Syst_Typ5!F97</f>
        <v>0</v>
      </c>
      <c r="T710" s="53" t="str">
        <f>Syst_Typ5!W97</f>
        <v/>
      </c>
      <c r="U710" s="201">
        <f>Syst_Typ5!CT97</f>
        <v>0</v>
      </c>
      <c r="V710" s="53" t="str">
        <f>Syst_Typ5!X97</f>
        <v/>
      </c>
      <c r="W710" s="53" t="str">
        <f>Syst_Typ5!AW97</f>
        <v/>
      </c>
      <c r="X710" s="53">
        <f>Syst_Typ5!BF97</f>
        <v>0</v>
      </c>
      <c r="Y710" s="53">
        <f>Syst_Typ5!AZ97</f>
        <v>0</v>
      </c>
      <c r="AB710" s="49"/>
      <c r="AC710" s="49" t="str">
        <f t="shared" ref="AC710:AC773" si="1458">IF($R710=$AB$57,R710,"")</f>
        <v/>
      </c>
      <c r="AD710" s="49" t="str">
        <f t="shared" ref="AD710:AD773" si="1459">IF($R710=$AB$57,S710,"")</f>
        <v/>
      </c>
      <c r="AE710" s="49" t="str">
        <f t="shared" ref="AE710:AE773" si="1460">IF($R710=$AB$57,T710,"")</f>
        <v/>
      </c>
      <c r="AF710" s="49" t="str">
        <f t="shared" ref="AF710:AF773" si="1461">IF($R710=$AB$57,U710,"")</f>
        <v/>
      </c>
      <c r="AG710" s="49" t="str">
        <f t="shared" ref="AG710:AG773" si="1462">IF($R710=$AB$57,V710,"")</f>
        <v/>
      </c>
      <c r="AH710" s="49" t="str">
        <f t="shared" ref="AH710:AH773" si="1463">IF($R710=$AB$57,W710,"")</f>
        <v/>
      </c>
      <c r="AI710" s="49" t="str">
        <f t="shared" ref="AI710:AI773" si="1464">IF($R710=$AB$57,X710,"")</f>
        <v/>
      </c>
      <c r="AJ710" s="49" t="str">
        <f t="shared" ref="AJ710:AJ773" si="1465">IF($R710=$AB$57,Y710,"")</f>
        <v/>
      </c>
      <c r="AL710" s="49"/>
      <c r="AM710" s="49" t="str">
        <f t="shared" ref="AM710:AM773" si="1466">IF($R710=$AL$57,R710,"")</f>
        <v/>
      </c>
      <c r="AN710" s="49" t="str">
        <f t="shared" ref="AN710:AN773" si="1467">IF($R710=$AL$57,S710,"")</f>
        <v/>
      </c>
      <c r="AO710" s="49" t="str">
        <f t="shared" ref="AO710:AO773" si="1468">IF($R710=$AL$57,T710,"")</f>
        <v/>
      </c>
      <c r="AP710" s="49" t="str">
        <f t="shared" ref="AP710:AP773" si="1469">IF($R710=$AL$57,U710,"")</f>
        <v/>
      </c>
      <c r="AQ710" s="49" t="str">
        <f t="shared" ref="AQ710:AQ773" si="1470">IF($R710=$AL$57,V710,"")</f>
        <v/>
      </c>
      <c r="AR710" s="49" t="str">
        <f t="shared" ref="AR710:AR773" si="1471">IF($R710=$AL$57,W710,"")</f>
        <v/>
      </c>
      <c r="AS710" s="49" t="str">
        <f t="shared" ref="AS710:AS773" si="1472">IF($R710=$AL$57,X710,"")</f>
        <v/>
      </c>
      <c r="AT710" s="49" t="str">
        <f t="shared" ref="AT710:AT773" si="1473">IF($R710=$AL$57,Y710,"")</f>
        <v/>
      </c>
      <c r="AV710" s="49"/>
      <c r="AW710" s="49" t="str">
        <f t="shared" ref="AW710:AW773" si="1474">IF($R710=$AV$57,R710,"")</f>
        <v/>
      </c>
      <c r="AX710" s="49" t="str">
        <f t="shared" ref="AX710:AX773" si="1475">IF($R710=$AV$57,S710,"")</f>
        <v/>
      </c>
      <c r="AY710" s="49" t="str">
        <f t="shared" ref="AY710:AY773" si="1476">IF($R710=$AV$57,T710,"")</f>
        <v/>
      </c>
      <c r="AZ710" s="49" t="str">
        <f t="shared" ref="AZ710:AZ773" si="1477">IF($R710=$AV$57,U710,"")</f>
        <v/>
      </c>
      <c r="BA710" s="49" t="str">
        <f t="shared" ref="BA710:BA773" si="1478">IF($R710=$AV$57,V710,"")</f>
        <v/>
      </c>
      <c r="BB710" s="49" t="str">
        <f t="shared" ref="BB710:BB773" si="1479">IF($R710=$AV$57,W710,"")</f>
        <v/>
      </c>
      <c r="BC710" s="49" t="str">
        <f t="shared" ref="BC710:BC773" si="1480">IF($R710=$AV$57,X710,"")</f>
        <v/>
      </c>
      <c r="BD710" s="49" t="str">
        <f t="shared" ref="BD710:BD773" si="1481">IF($R710=$AV$57,Y710,"")</f>
        <v/>
      </c>
      <c r="BF710" s="49"/>
      <c r="BG710" s="49" t="str">
        <f t="shared" ref="BG710:BG773" si="1482">IF($R710=$BF$57,R710,"")</f>
        <v/>
      </c>
      <c r="BH710" s="49" t="str">
        <f t="shared" ref="BH710:BH773" si="1483">IF($R710=$BF$57,S710,"")</f>
        <v/>
      </c>
      <c r="BI710" s="49" t="str">
        <f t="shared" ref="BI710:BI773" si="1484">IF($R710=$BF$57,T710,"")</f>
        <v/>
      </c>
      <c r="BJ710" s="49" t="str">
        <f t="shared" ref="BJ710:BJ773" si="1485">IF($R710=$BF$57,U710,"")</f>
        <v/>
      </c>
      <c r="BK710" s="49" t="str">
        <f t="shared" ref="BK710:BK773" si="1486">IF($R710=$BF$57,V710,"")</f>
        <v/>
      </c>
      <c r="BL710" s="49" t="str">
        <f t="shared" ref="BL710:BL773" si="1487">IF($R710=$BF$57,W710,"")</f>
        <v/>
      </c>
      <c r="BM710" s="49" t="str">
        <f t="shared" ref="BM710:BM773" si="1488">IF($R710=$BF$57,X710,"")</f>
        <v/>
      </c>
      <c r="BN710" s="49" t="str">
        <f t="shared" ref="BN710:BN773" si="1489">IF($R710=$BF$57,Y710,"")</f>
        <v/>
      </c>
      <c r="BP710" s="49"/>
      <c r="BQ710" s="49" t="str">
        <f t="shared" ref="BQ710:BQ773" si="1490">IF($R710=$BP$57,R710,"")</f>
        <v/>
      </c>
      <c r="BR710" s="49" t="str">
        <f t="shared" ref="BR710:BR773" si="1491">IF($R710=$BP$57,S710,"")</f>
        <v/>
      </c>
      <c r="BS710" s="49" t="str">
        <f t="shared" ref="BS710:BS773" si="1492">IF($R710=$BP$57,T710,"")</f>
        <v/>
      </c>
      <c r="BT710" s="49" t="str">
        <f t="shared" ref="BT710:BT773" si="1493">IF($R710=$BP$57,U710,"")</f>
        <v/>
      </c>
      <c r="BU710" s="49" t="str">
        <f t="shared" ref="BU710:BU773" si="1494">IF($R710=$BP$57,V710,"")</f>
        <v/>
      </c>
      <c r="BV710" s="49" t="str">
        <f t="shared" ref="BV710:BV773" si="1495">IF($R710=$BP$57,W710,"")</f>
        <v/>
      </c>
      <c r="BW710" s="49" t="str">
        <f t="shared" ref="BW710:BW773" si="1496">IF($R710=$BP$57,X710,"")</f>
        <v/>
      </c>
      <c r="BX710" s="49" t="str">
        <f t="shared" ref="BX710:BX773" si="1497">IF($R710=$BP$57,Y710,"")</f>
        <v/>
      </c>
      <c r="BZ710" s="49"/>
      <c r="CA710" s="49" t="str">
        <f t="shared" ref="CA710:CA773" si="1498">IF($R710=$BZ$57,R710,"")</f>
        <v/>
      </c>
      <c r="CB710" s="49" t="str">
        <f t="shared" ref="CB710:CB773" si="1499">IF($R710=$BZ$57,S710,"")</f>
        <v/>
      </c>
      <c r="CC710" s="49" t="str">
        <f t="shared" ref="CC710:CC773" si="1500">IF($R710=$BZ$57,T710,"")</f>
        <v/>
      </c>
      <c r="CD710" s="49" t="str">
        <f t="shared" ref="CD710:CD773" si="1501">IF($R710=$BZ$57,U710,"")</f>
        <v/>
      </c>
      <c r="CE710" s="49" t="str">
        <f t="shared" ref="CE710:CE773" si="1502">IF($R710=$BZ$57,V710,"")</f>
        <v/>
      </c>
      <c r="CF710" s="49" t="str">
        <f t="shared" ref="CF710:CF773" si="1503">IF($R710=$BZ$57,W710,"")</f>
        <v/>
      </c>
      <c r="CG710" s="49" t="str">
        <f t="shared" ref="CG710:CG773" si="1504">IF($R710=$BZ$57,X710,"")</f>
        <v/>
      </c>
      <c r="CH710" s="49" t="str">
        <f t="shared" ref="CH710:CH773" si="1505">IF($R710=$BZ$57,Y710,"")</f>
        <v/>
      </c>
      <c r="CJ710" s="49"/>
      <c r="CK710" s="49" t="str">
        <f t="shared" ref="CK710:CK773" si="1506">IF($R710=$CJ$57,R710,"")</f>
        <v/>
      </c>
      <c r="CL710" s="49" t="str">
        <f t="shared" ref="CL710:CL773" si="1507">IF($R710=$CJ$57,S710,"")</f>
        <v/>
      </c>
      <c r="CM710" s="49" t="str">
        <f t="shared" ref="CM710:CM773" si="1508">IF($R710=$CJ$57,T710,"")</f>
        <v/>
      </c>
      <c r="CN710" s="49" t="str">
        <f t="shared" ref="CN710:CN773" si="1509">IF($R710=$CJ$57,U710,"")</f>
        <v/>
      </c>
      <c r="CO710" s="49" t="str">
        <f t="shared" ref="CO710:CO773" si="1510">IF($R710=$CJ$57,V710,"")</f>
        <v/>
      </c>
      <c r="CP710" s="49" t="str">
        <f t="shared" ref="CP710:CP773" si="1511">IF($R710=$CJ$57,W710,"")</f>
        <v/>
      </c>
      <c r="CQ710" s="49" t="str">
        <f t="shared" ref="CQ710:CQ773" si="1512">IF($R710=$CJ$57,X710,"")</f>
        <v/>
      </c>
      <c r="CR710" s="49" t="str">
        <f t="shared" ref="CR710:CR773" si="1513">IF($R710=$CJ$57,Y710,"")</f>
        <v/>
      </c>
      <c r="CT710" s="49"/>
      <c r="CU710" s="49" t="str">
        <f t="shared" ref="CU710:CU773" si="1514">IF($R710=$CT$57,R710,"")</f>
        <v/>
      </c>
      <c r="CV710" s="49" t="str">
        <f t="shared" ref="CV710:CV773" si="1515">IF($R710=$CT$57,S710,"")</f>
        <v/>
      </c>
      <c r="CW710" s="49" t="str">
        <f t="shared" ref="CW710:CW773" si="1516">IF($R710=$CT$57,T710,"")</f>
        <v/>
      </c>
      <c r="CX710" s="49" t="str">
        <f t="shared" ref="CX710:CX773" si="1517">IF($R710=$CT$57,U710,"")</f>
        <v/>
      </c>
      <c r="CY710" s="49" t="str">
        <f t="shared" ref="CY710:CY773" si="1518">IF($R710=$CT$57,V710,"")</f>
        <v/>
      </c>
      <c r="CZ710" s="49" t="str">
        <f t="shared" ref="CZ710:CZ773" si="1519">IF($R710=$CT$57,W710,"")</f>
        <v/>
      </c>
      <c r="DA710" s="49" t="str">
        <f t="shared" ref="DA710:DA773" si="1520">IF($R710=$CT$57,X710,"")</f>
        <v/>
      </c>
      <c r="DB710" s="49" t="str">
        <f t="shared" ref="DB710:DB773" si="1521">IF($R710=$CT$57,Y710,"")</f>
        <v/>
      </c>
      <c r="DD710" s="49"/>
      <c r="DE710" s="49" t="str">
        <f t="shared" ref="DE710:DE773" si="1522">IF($R710=$DD$57,R710,"")</f>
        <v/>
      </c>
      <c r="DF710" s="49" t="str">
        <f t="shared" ref="DF710:DF773" si="1523">IF($R710=$DD$57,S710,"")</f>
        <v/>
      </c>
      <c r="DG710" s="49" t="str">
        <f t="shared" ref="DG710:DG773" si="1524">IF($R710=$DD$57,T710,"")</f>
        <v/>
      </c>
      <c r="DH710" s="49" t="str">
        <f t="shared" ref="DH710:DH773" si="1525">IF($R710=$DD$57,U710,"")</f>
        <v/>
      </c>
      <c r="DI710" s="49" t="str">
        <f t="shared" ref="DI710:DI773" si="1526">IF($R710=$DD$57,V710,"")</f>
        <v/>
      </c>
      <c r="DJ710" s="49" t="str">
        <f t="shared" ref="DJ710:DJ773" si="1527">IF($R710=$DD$57,W710,"")</f>
        <v/>
      </c>
      <c r="DK710" s="49" t="str">
        <f t="shared" ref="DK710:DK773" si="1528">IF($R710=$DD$57,X710,"")</f>
        <v/>
      </c>
      <c r="DL710" s="49" t="str">
        <f t="shared" ref="DL710:DL773" si="1529">IF($R710=$DD$57,Y710,"")</f>
        <v/>
      </c>
      <c r="DN710" s="49"/>
      <c r="DO710" s="49" t="str">
        <f t="shared" ref="DO710:DO773" si="1530">IF($R710=$DN$57,R710,"")</f>
        <v/>
      </c>
      <c r="DP710" s="49" t="str">
        <f t="shared" ref="DP710:DP773" si="1531">IF($R710=$DN$57,S710,"")</f>
        <v/>
      </c>
      <c r="DQ710" s="49" t="str">
        <f t="shared" ref="DQ710:DQ773" si="1532">IF($R710=$DN$57,T710,"")</f>
        <v/>
      </c>
      <c r="DR710" s="49" t="str">
        <f t="shared" ref="DR710:DR773" si="1533">IF($R710=$DN$57,U710,"")</f>
        <v/>
      </c>
      <c r="DS710" s="49" t="str">
        <f t="shared" ref="DS710:DS773" si="1534">IF($R710=$DN$57,V710,"")</f>
        <v/>
      </c>
      <c r="DT710" s="49" t="str">
        <f t="shared" ref="DT710:DT773" si="1535">IF($R710=$DN$57,W710,"")</f>
        <v/>
      </c>
      <c r="DU710" s="49" t="str">
        <f t="shared" ref="DU710:DU773" si="1536">IF($R710=$DN$57,X710,"")</f>
        <v/>
      </c>
      <c r="DV710" s="49" t="str">
        <f t="shared" ref="DV710:DV773" si="1537">IF($R710=$DN$57,Y710,"")</f>
        <v/>
      </c>
      <c r="DX710" s="49"/>
      <c r="DY710" s="49" t="str">
        <f t="shared" ref="DY710:DY773" si="1538">IF($R710=$DX$57,R710,"")</f>
        <v/>
      </c>
      <c r="DZ710" s="49" t="str">
        <f t="shared" ref="DZ710:DZ773" si="1539">IF($R710=$DX$57,S710,"")</f>
        <v/>
      </c>
      <c r="EA710" s="49" t="str">
        <f t="shared" ref="EA710:EA773" si="1540">IF($R710=$DX$57,T710,"")</f>
        <v/>
      </c>
      <c r="EB710" s="49" t="str">
        <f t="shared" ref="EB710:EB773" si="1541">IF($R710=$DX$57,U710,"")</f>
        <v/>
      </c>
      <c r="EC710" s="49" t="str">
        <f t="shared" ref="EC710:EC773" si="1542">IF($R710=$DX$57,V710,"")</f>
        <v/>
      </c>
      <c r="ED710" s="49" t="str">
        <f t="shared" ref="ED710:ED773" si="1543">IF($R710=$DX$57,W710,"")</f>
        <v/>
      </c>
      <c r="EE710" s="49" t="str">
        <f t="shared" ref="EE710:EE773" si="1544">IF($R710=$DX$57,X710,"")</f>
        <v/>
      </c>
      <c r="EF710" s="49" t="str">
        <f t="shared" ref="EF710:EF773" si="1545">IF($R710=$DX$57,Y710,"")</f>
        <v/>
      </c>
      <c r="EH710" s="49"/>
      <c r="EI710" s="49" t="str">
        <f t="shared" ref="EI710:EI773" si="1546">IF($R710=$EH$57,R710,"")</f>
        <v/>
      </c>
      <c r="EJ710" s="49" t="str">
        <f t="shared" ref="EJ710:EJ773" si="1547">IF($R710=$EH$57,S710,"")</f>
        <v/>
      </c>
      <c r="EK710" s="49" t="str">
        <f t="shared" ref="EK710:EK773" si="1548">IF($R710=$EH$57,T710,"")</f>
        <v/>
      </c>
      <c r="EL710" s="49" t="str">
        <f t="shared" ref="EL710:EL773" si="1549">IF($R710=$EH$57,U710,"")</f>
        <v/>
      </c>
      <c r="EM710" s="49" t="str">
        <f t="shared" ref="EM710:EM773" si="1550">IF($R710=$EH$57,V710,"")</f>
        <v/>
      </c>
      <c r="EN710" s="49" t="str">
        <f t="shared" ref="EN710:EN773" si="1551">IF($R710=$EH$57,W710,"")</f>
        <v/>
      </c>
      <c r="EO710" s="49" t="str">
        <f t="shared" ref="EO710:EO773" si="1552">IF($R710=$EH$57,X710,"")</f>
        <v/>
      </c>
      <c r="EP710" s="49" t="str">
        <f t="shared" ref="EP710:EP773" si="1553">IF($R710=$EH$57,Y710,"")</f>
        <v/>
      </c>
      <c r="ER710" s="49"/>
      <c r="ES710" s="49" t="str">
        <f t="shared" ref="ES710:ES773" si="1554">IF($R710=$ER$57,R710,"")</f>
        <v/>
      </c>
      <c r="ET710" s="49" t="str">
        <f t="shared" ref="ET710:ET773" si="1555">IF($R710=$ER$57,S710,"")</f>
        <v/>
      </c>
      <c r="EU710" s="49" t="str">
        <f t="shared" ref="EU710:EU773" si="1556">IF($R710=$ER$57,T710,"")</f>
        <v/>
      </c>
      <c r="EV710" s="49" t="str">
        <f t="shared" ref="EV710:EV773" si="1557">IF($R710=$ER$57,U710,"")</f>
        <v/>
      </c>
      <c r="EW710" s="49" t="str">
        <f t="shared" ref="EW710:EW773" si="1558">IF($R710=$ER$57,V710,"")</f>
        <v/>
      </c>
      <c r="EX710" s="49" t="str">
        <f t="shared" ref="EX710:EX773" si="1559">IF($R710=$ER$57,W710,"")</f>
        <v/>
      </c>
      <c r="EY710" s="49" t="str">
        <f t="shared" ref="EY710:EY773" si="1560">IF($R710=$ER$57,X710,"")</f>
        <v/>
      </c>
      <c r="EZ710" s="49" t="str">
        <f t="shared" ref="EZ710:EZ773" si="1561">IF($R710=$ER$57,Y710,"")</f>
        <v/>
      </c>
      <c r="FB710" s="49"/>
      <c r="FC710" s="49" t="str">
        <f t="shared" ref="FC710:FC773" si="1562">IF($R710=$FB$57,R710,"")</f>
        <v/>
      </c>
      <c r="FD710" s="49" t="str">
        <f t="shared" ref="FD710:FD773" si="1563">IF($R710=$FB$57,S710,"")</f>
        <v/>
      </c>
      <c r="FE710" s="49" t="str">
        <f t="shared" ref="FE710:FE773" si="1564">IF($R710=$FB$57,T710,"")</f>
        <v/>
      </c>
      <c r="FF710" s="49" t="str">
        <f t="shared" ref="FF710:FF773" si="1565">IF($R710=$FB$57,U710,"")</f>
        <v/>
      </c>
      <c r="FG710" s="49" t="str">
        <f t="shared" ref="FG710:FG773" si="1566">IF($R710=$FB$57,V710,"")</f>
        <v/>
      </c>
      <c r="FH710" s="49" t="str">
        <f t="shared" ref="FH710:FH773" si="1567">IF($R710=$FB$57,W710,"")</f>
        <v/>
      </c>
      <c r="FI710" s="49" t="str">
        <f t="shared" ref="FI710:FI773" si="1568">IF($R710=$FB$57,X710,"")</f>
        <v/>
      </c>
      <c r="FJ710" s="49" t="str">
        <f t="shared" ref="FJ710:FJ773" si="1569">IF($R710=$FB$57,Y710,"")</f>
        <v/>
      </c>
      <c r="FL710" s="49"/>
      <c r="FM710" s="49" t="str">
        <f t="shared" ref="FM710:FM773" si="1570">IF($R710=$FL$57,R710,"")</f>
        <v/>
      </c>
      <c r="FN710" s="49" t="str">
        <f t="shared" ref="FN710:FN773" si="1571">IF($R710=$FL$57,S710,"")</f>
        <v/>
      </c>
      <c r="FO710" s="49" t="str">
        <f t="shared" ref="FO710:FO773" si="1572">IF($R710=$FL$57,T710,"")</f>
        <v/>
      </c>
      <c r="FP710" s="49" t="str">
        <f t="shared" ref="FP710:FP773" si="1573">IF($R710=$FL$57,U710,"")</f>
        <v/>
      </c>
      <c r="FQ710" s="49" t="str">
        <f t="shared" ref="FQ710:FQ773" si="1574">IF($R710=$FL$57,V710,"")</f>
        <v/>
      </c>
      <c r="FR710" s="49" t="str">
        <f t="shared" ref="FR710:FR773" si="1575">IF($R710=$FL$57,W710,"")</f>
        <v/>
      </c>
      <c r="FS710" s="49" t="str">
        <f t="shared" ref="FS710:FS773" si="1576">IF($R710=$FL$57,X710,"")</f>
        <v/>
      </c>
      <c r="FT710" s="49" t="str">
        <f t="shared" ref="FT710:FT773" si="1577">IF($R710=$FL$57,Y710,"")</f>
        <v/>
      </c>
      <c r="FV710" s="49"/>
      <c r="FW710" s="49" t="str">
        <f t="shared" ref="FW710:FW773" si="1578">IF($R710=$FV$57,R710,"")</f>
        <v/>
      </c>
      <c r="FX710" s="49" t="str">
        <f t="shared" ref="FX710:FX773" si="1579">IF($R710=$FV$57,S710,"")</f>
        <v/>
      </c>
      <c r="FY710" s="49" t="str">
        <f t="shared" ref="FY710:FY773" si="1580">IF($R710=$FV$57,T710,"")</f>
        <v/>
      </c>
      <c r="FZ710" s="49" t="str">
        <f t="shared" ref="FZ710:FZ773" si="1581">IF($R710=$FV$57,U710,"")</f>
        <v/>
      </c>
      <c r="GA710" s="49" t="str">
        <f t="shared" ref="GA710:GA773" si="1582">IF($R710=$FV$57,V710,"")</f>
        <v/>
      </c>
      <c r="GB710" s="49" t="str">
        <f t="shared" ref="GB710:GB773" si="1583">IF($R710=$FV$57,W710,"")</f>
        <v/>
      </c>
      <c r="GC710" s="49" t="str">
        <f t="shared" ref="GC710:GC773" si="1584">IF($R710=$FV$57,X710,"")</f>
        <v/>
      </c>
      <c r="GD710" s="49" t="str">
        <f t="shared" ref="GD710:GD773" si="1585">IF($R710=$FV$57,Y710,"")</f>
        <v/>
      </c>
      <c r="GF710" s="49"/>
      <c r="GG710" s="49" t="str">
        <f t="shared" ref="GG710:GG773" si="1586">IF($R710=$GF$57,R710,"")</f>
        <v/>
      </c>
      <c r="GH710" s="49" t="str">
        <f t="shared" ref="GH710:GH773" si="1587">IF($R710=$GF$57,S710,"")</f>
        <v/>
      </c>
      <c r="GI710" s="49" t="str">
        <f t="shared" ref="GI710:GI773" si="1588">IF($R710=$GF$57,T710,"")</f>
        <v/>
      </c>
      <c r="GJ710" s="49" t="str">
        <f t="shared" ref="GJ710:GJ773" si="1589">IF($R710=$GF$57,U710,"")</f>
        <v/>
      </c>
      <c r="GK710" s="49" t="str">
        <f t="shared" ref="GK710:GK773" si="1590">IF($R710=$GF$57,V710,"")</f>
        <v/>
      </c>
      <c r="GL710" s="49" t="str">
        <f t="shared" ref="GL710:GL773" si="1591">IF($R710=$GF$57,W710,"")</f>
        <v/>
      </c>
      <c r="GM710" s="49" t="str">
        <f t="shared" ref="GM710:GM773" si="1592">IF($R710=$GF$57,X710,"")</f>
        <v/>
      </c>
      <c r="GN710" s="49" t="str">
        <f t="shared" ref="GN710:GN773" si="1593">IF($R710=$GF$57,Y710,"")</f>
        <v/>
      </c>
      <c r="GP710" s="49"/>
      <c r="GQ710" s="49" t="str">
        <f t="shared" ref="GQ710:GQ773" si="1594">IF($R710=$GP$57,R710,"")</f>
        <v/>
      </c>
      <c r="GR710" s="49" t="str">
        <f t="shared" ref="GR710:GR773" si="1595">IF($R710=$GP$57,S710,"")</f>
        <v/>
      </c>
      <c r="GS710" s="49" t="str">
        <f t="shared" ref="GS710:GS773" si="1596">IF($R710=$GP$57,T710,"")</f>
        <v/>
      </c>
      <c r="GT710" s="49" t="str">
        <f t="shared" ref="GT710:GT773" si="1597">IF($R710=$GP$57,U710,"")</f>
        <v/>
      </c>
      <c r="GU710" s="49" t="str">
        <f t="shared" ref="GU710:GU773" si="1598">IF($R710=$GP$57,V710,"")</f>
        <v/>
      </c>
      <c r="GV710" s="49" t="str">
        <f t="shared" ref="GV710:GV773" si="1599">IF($R710=$GP$57,W710,"")</f>
        <v/>
      </c>
      <c r="GW710" s="49" t="str">
        <f t="shared" ref="GW710:GW773" si="1600">IF($R710=$GP$57,X710,"")</f>
        <v/>
      </c>
      <c r="GX710" s="49" t="str">
        <f t="shared" ref="GX710:GX773" si="1601">IF($R710=$GP$57,Y710,"")</f>
        <v/>
      </c>
    </row>
    <row r="711" spans="17:206" x14ac:dyDescent="0.2">
      <c r="Q711" s="65">
        <v>71</v>
      </c>
      <c r="R711" s="201" t="str">
        <f>Syst_Typ5!DA98</f>
        <v/>
      </c>
      <c r="S711" s="201">
        <f>Syst_Typ5!F98</f>
        <v>0</v>
      </c>
      <c r="T711" s="53" t="str">
        <f>Syst_Typ5!W98</f>
        <v/>
      </c>
      <c r="U711" s="201">
        <f>Syst_Typ5!CT98</f>
        <v>0</v>
      </c>
      <c r="V711" s="53" t="str">
        <f>Syst_Typ5!X98</f>
        <v/>
      </c>
      <c r="W711" s="53" t="str">
        <f>Syst_Typ5!AW98</f>
        <v/>
      </c>
      <c r="X711" s="53">
        <f>Syst_Typ5!BF98</f>
        <v>0</v>
      </c>
      <c r="Y711" s="53">
        <f>Syst_Typ5!AZ98</f>
        <v>0</v>
      </c>
      <c r="AB711" s="49"/>
      <c r="AC711" s="49" t="str">
        <f t="shared" si="1458"/>
        <v/>
      </c>
      <c r="AD711" s="49" t="str">
        <f t="shared" si="1459"/>
        <v/>
      </c>
      <c r="AE711" s="49" t="str">
        <f t="shared" si="1460"/>
        <v/>
      </c>
      <c r="AF711" s="49" t="str">
        <f t="shared" si="1461"/>
        <v/>
      </c>
      <c r="AG711" s="49" t="str">
        <f t="shared" si="1462"/>
        <v/>
      </c>
      <c r="AH711" s="49" t="str">
        <f t="shared" si="1463"/>
        <v/>
      </c>
      <c r="AI711" s="49" t="str">
        <f t="shared" si="1464"/>
        <v/>
      </c>
      <c r="AJ711" s="49" t="str">
        <f t="shared" si="1465"/>
        <v/>
      </c>
      <c r="AL711" s="49"/>
      <c r="AM711" s="49" t="str">
        <f t="shared" si="1466"/>
        <v/>
      </c>
      <c r="AN711" s="49" t="str">
        <f t="shared" si="1467"/>
        <v/>
      </c>
      <c r="AO711" s="49" t="str">
        <f t="shared" si="1468"/>
        <v/>
      </c>
      <c r="AP711" s="49" t="str">
        <f t="shared" si="1469"/>
        <v/>
      </c>
      <c r="AQ711" s="49" t="str">
        <f t="shared" si="1470"/>
        <v/>
      </c>
      <c r="AR711" s="49" t="str">
        <f t="shared" si="1471"/>
        <v/>
      </c>
      <c r="AS711" s="49" t="str">
        <f t="shared" si="1472"/>
        <v/>
      </c>
      <c r="AT711" s="49" t="str">
        <f t="shared" si="1473"/>
        <v/>
      </c>
      <c r="AV711" s="49"/>
      <c r="AW711" s="49" t="str">
        <f t="shared" si="1474"/>
        <v/>
      </c>
      <c r="AX711" s="49" t="str">
        <f t="shared" si="1475"/>
        <v/>
      </c>
      <c r="AY711" s="49" t="str">
        <f t="shared" si="1476"/>
        <v/>
      </c>
      <c r="AZ711" s="49" t="str">
        <f t="shared" si="1477"/>
        <v/>
      </c>
      <c r="BA711" s="49" t="str">
        <f t="shared" si="1478"/>
        <v/>
      </c>
      <c r="BB711" s="49" t="str">
        <f t="shared" si="1479"/>
        <v/>
      </c>
      <c r="BC711" s="49" t="str">
        <f t="shared" si="1480"/>
        <v/>
      </c>
      <c r="BD711" s="49" t="str">
        <f t="shared" si="1481"/>
        <v/>
      </c>
      <c r="BF711" s="49"/>
      <c r="BG711" s="49" t="str">
        <f t="shared" si="1482"/>
        <v/>
      </c>
      <c r="BH711" s="49" t="str">
        <f t="shared" si="1483"/>
        <v/>
      </c>
      <c r="BI711" s="49" t="str">
        <f t="shared" si="1484"/>
        <v/>
      </c>
      <c r="BJ711" s="49" t="str">
        <f t="shared" si="1485"/>
        <v/>
      </c>
      <c r="BK711" s="49" t="str">
        <f t="shared" si="1486"/>
        <v/>
      </c>
      <c r="BL711" s="49" t="str">
        <f t="shared" si="1487"/>
        <v/>
      </c>
      <c r="BM711" s="49" t="str">
        <f t="shared" si="1488"/>
        <v/>
      </c>
      <c r="BN711" s="49" t="str">
        <f t="shared" si="1489"/>
        <v/>
      </c>
      <c r="BP711" s="49"/>
      <c r="BQ711" s="49" t="str">
        <f t="shared" si="1490"/>
        <v/>
      </c>
      <c r="BR711" s="49" t="str">
        <f t="shared" si="1491"/>
        <v/>
      </c>
      <c r="BS711" s="49" t="str">
        <f t="shared" si="1492"/>
        <v/>
      </c>
      <c r="BT711" s="49" t="str">
        <f t="shared" si="1493"/>
        <v/>
      </c>
      <c r="BU711" s="49" t="str">
        <f t="shared" si="1494"/>
        <v/>
      </c>
      <c r="BV711" s="49" t="str">
        <f t="shared" si="1495"/>
        <v/>
      </c>
      <c r="BW711" s="49" t="str">
        <f t="shared" si="1496"/>
        <v/>
      </c>
      <c r="BX711" s="49" t="str">
        <f t="shared" si="1497"/>
        <v/>
      </c>
      <c r="BZ711" s="49"/>
      <c r="CA711" s="49" t="str">
        <f t="shared" si="1498"/>
        <v/>
      </c>
      <c r="CB711" s="49" t="str">
        <f t="shared" si="1499"/>
        <v/>
      </c>
      <c r="CC711" s="49" t="str">
        <f t="shared" si="1500"/>
        <v/>
      </c>
      <c r="CD711" s="49" t="str">
        <f t="shared" si="1501"/>
        <v/>
      </c>
      <c r="CE711" s="49" t="str">
        <f t="shared" si="1502"/>
        <v/>
      </c>
      <c r="CF711" s="49" t="str">
        <f t="shared" si="1503"/>
        <v/>
      </c>
      <c r="CG711" s="49" t="str">
        <f t="shared" si="1504"/>
        <v/>
      </c>
      <c r="CH711" s="49" t="str">
        <f t="shared" si="1505"/>
        <v/>
      </c>
      <c r="CJ711" s="49"/>
      <c r="CK711" s="49" t="str">
        <f t="shared" si="1506"/>
        <v/>
      </c>
      <c r="CL711" s="49" t="str">
        <f t="shared" si="1507"/>
        <v/>
      </c>
      <c r="CM711" s="49" t="str">
        <f t="shared" si="1508"/>
        <v/>
      </c>
      <c r="CN711" s="49" t="str">
        <f t="shared" si="1509"/>
        <v/>
      </c>
      <c r="CO711" s="49" t="str">
        <f t="shared" si="1510"/>
        <v/>
      </c>
      <c r="CP711" s="49" t="str">
        <f t="shared" si="1511"/>
        <v/>
      </c>
      <c r="CQ711" s="49" t="str">
        <f t="shared" si="1512"/>
        <v/>
      </c>
      <c r="CR711" s="49" t="str">
        <f t="shared" si="1513"/>
        <v/>
      </c>
      <c r="CT711" s="49"/>
      <c r="CU711" s="49" t="str">
        <f t="shared" si="1514"/>
        <v/>
      </c>
      <c r="CV711" s="49" t="str">
        <f t="shared" si="1515"/>
        <v/>
      </c>
      <c r="CW711" s="49" t="str">
        <f t="shared" si="1516"/>
        <v/>
      </c>
      <c r="CX711" s="49" t="str">
        <f t="shared" si="1517"/>
        <v/>
      </c>
      <c r="CY711" s="49" t="str">
        <f t="shared" si="1518"/>
        <v/>
      </c>
      <c r="CZ711" s="49" t="str">
        <f t="shared" si="1519"/>
        <v/>
      </c>
      <c r="DA711" s="49" t="str">
        <f t="shared" si="1520"/>
        <v/>
      </c>
      <c r="DB711" s="49" t="str">
        <f t="shared" si="1521"/>
        <v/>
      </c>
      <c r="DD711" s="49"/>
      <c r="DE711" s="49" t="str">
        <f t="shared" si="1522"/>
        <v/>
      </c>
      <c r="DF711" s="49" t="str">
        <f t="shared" si="1523"/>
        <v/>
      </c>
      <c r="DG711" s="49" t="str">
        <f t="shared" si="1524"/>
        <v/>
      </c>
      <c r="DH711" s="49" t="str">
        <f t="shared" si="1525"/>
        <v/>
      </c>
      <c r="DI711" s="49" t="str">
        <f t="shared" si="1526"/>
        <v/>
      </c>
      <c r="DJ711" s="49" t="str">
        <f t="shared" si="1527"/>
        <v/>
      </c>
      <c r="DK711" s="49" t="str">
        <f t="shared" si="1528"/>
        <v/>
      </c>
      <c r="DL711" s="49" t="str">
        <f t="shared" si="1529"/>
        <v/>
      </c>
      <c r="DN711" s="49"/>
      <c r="DO711" s="49" t="str">
        <f t="shared" si="1530"/>
        <v/>
      </c>
      <c r="DP711" s="49" t="str">
        <f t="shared" si="1531"/>
        <v/>
      </c>
      <c r="DQ711" s="49" t="str">
        <f t="shared" si="1532"/>
        <v/>
      </c>
      <c r="DR711" s="49" t="str">
        <f t="shared" si="1533"/>
        <v/>
      </c>
      <c r="DS711" s="49" t="str">
        <f t="shared" si="1534"/>
        <v/>
      </c>
      <c r="DT711" s="49" t="str">
        <f t="shared" si="1535"/>
        <v/>
      </c>
      <c r="DU711" s="49" t="str">
        <f t="shared" si="1536"/>
        <v/>
      </c>
      <c r="DV711" s="49" t="str">
        <f t="shared" si="1537"/>
        <v/>
      </c>
      <c r="DX711" s="49"/>
      <c r="DY711" s="49" t="str">
        <f t="shared" si="1538"/>
        <v/>
      </c>
      <c r="DZ711" s="49" t="str">
        <f t="shared" si="1539"/>
        <v/>
      </c>
      <c r="EA711" s="49" t="str">
        <f t="shared" si="1540"/>
        <v/>
      </c>
      <c r="EB711" s="49" t="str">
        <f t="shared" si="1541"/>
        <v/>
      </c>
      <c r="EC711" s="49" t="str">
        <f t="shared" si="1542"/>
        <v/>
      </c>
      <c r="ED711" s="49" t="str">
        <f t="shared" si="1543"/>
        <v/>
      </c>
      <c r="EE711" s="49" t="str">
        <f t="shared" si="1544"/>
        <v/>
      </c>
      <c r="EF711" s="49" t="str">
        <f t="shared" si="1545"/>
        <v/>
      </c>
      <c r="EH711" s="49"/>
      <c r="EI711" s="49" t="str">
        <f t="shared" si="1546"/>
        <v/>
      </c>
      <c r="EJ711" s="49" t="str">
        <f t="shared" si="1547"/>
        <v/>
      </c>
      <c r="EK711" s="49" t="str">
        <f t="shared" si="1548"/>
        <v/>
      </c>
      <c r="EL711" s="49" t="str">
        <f t="shared" si="1549"/>
        <v/>
      </c>
      <c r="EM711" s="49" t="str">
        <f t="shared" si="1550"/>
        <v/>
      </c>
      <c r="EN711" s="49" t="str">
        <f t="shared" si="1551"/>
        <v/>
      </c>
      <c r="EO711" s="49" t="str">
        <f t="shared" si="1552"/>
        <v/>
      </c>
      <c r="EP711" s="49" t="str">
        <f t="shared" si="1553"/>
        <v/>
      </c>
      <c r="ER711" s="49"/>
      <c r="ES711" s="49" t="str">
        <f t="shared" si="1554"/>
        <v/>
      </c>
      <c r="ET711" s="49" t="str">
        <f t="shared" si="1555"/>
        <v/>
      </c>
      <c r="EU711" s="49" t="str">
        <f t="shared" si="1556"/>
        <v/>
      </c>
      <c r="EV711" s="49" t="str">
        <f t="shared" si="1557"/>
        <v/>
      </c>
      <c r="EW711" s="49" t="str">
        <f t="shared" si="1558"/>
        <v/>
      </c>
      <c r="EX711" s="49" t="str">
        <f t="shared" si="1559"/>
        <v/>
      </c>
      <c r="EY711" s="49" t="str">
        <f t="shared" si="1560"/>
        <v/>
      </c>
      <c r="EZ711" s="49" t="str">
        <f t="shared" si="1561"/>
        <v/>
      </c>
      <c r="FB711" s="49"/>
      <c r="FC711" s="49" t="str">
        <f t="shared" si="1562"/>
        <v/>
      </c>
      <c r="FD711" s="49" t="str">
        <f t="shared" si="1563"/>
        <v/>
      </c>
      <c r="FE711" s="49" t="str">
        <f t="shared" si="1564"/>
        <v/>
      </c>
      <c r="FF711" s="49" t="str">
        <f t="shared" si="1565"/>
        <v/>
      </c>
      <c r="FG711" s="49" t="str">
        <f t="shared" si="1566"/>
        <v/>
      </c>
      <c r="FH711" s="49" t="str">
        <f t="shared" si="1567"/>
        <v/>
      </c>
      <c r="FI711" s="49" t="str">
        <f t="shared" si="1568"/>
        <v/>
      </c>
      <c r="FJ711" s="49" t="str">
        <f t="shared" si="1569"/>
        <v/>
      </c>
      <c r="FL711" s="49"/>
      <c r="FM711" s="49" t="str">
        <f t="shared" si="1570"/>
        <v/>
      </c>
      <c r="FN711" s="49" t="str">
        <f t="shared" si="1571"/>
        <v/>
      </c>
      <c r="FO711" s="49" t="str">
        <f t="shared" si="1572"/>
        <v/>
      </c>
      <c r="FP711" s="49" t="str">
        <f t="shared" si="1573"/>
        <v/>
      </c>
      <c r="FQ711" s="49" t="str">
        <f t="shared" si="1574"/>
        <v/>
      </c>
      <c r="FR711" s="49" t="str">
        <f t="shared" si="1575"/>
        <v/>
      </c>
      <c r="FS711" s="49" t="str">
        <f t="shared" si="1576"/>
        <v/>
      </c>
      <c r="FT711" s="49" t="str">
        <f t="shared" si="1577"/>
        <v/>
      </c>
      <c r="FV711" s="49"/>
      <c r="FW711" s="49" t="str">
        <f t="shared" si="1578"/>
        <v/>
      </c>
      <c r="FX711" s="49" t="str">
        <f t="shared" si="1579"/>
        <v/>
      </c>
      <c r="FY711" s="49" t="str">
        <f t="shared" si="1580"/>
        <v/>
      </c>
      <c r="FZ711" s="49" t="str">
        <f t="shared" si="1581"/>
        <v/>
      </c>
      <c r="GA711" s="49" t="str">
        <f t="shared" si="1582"/>
        <v/>
      </c>
      <c r="GB711" s="49" t="str">
        <f t="shared" si="1583"/>
        <v/>
      </c>
      <c r="GC711" s="49" t="str">
        <f t="shared" si="1584"/>
        <v/>
      </c>
      <c r="GD711" s="49" t="str">
        <f t="shared" si="1585"/>
        <v/>
      </c>
      <c r="GF711" s="49"/>
      <c r="GG711" s="49" t="str">
        <f t="shared" si="1586"/>
        <v/>
      </c>
      <c r="GH711" s="49" t="str">
        <f t="shared" si="1587"/>
        <v/>
      </c>
      <c r="GI711" s="49" t="str">
        <f t="shared" si="1588"/>
        <v/>
      </c>
      <c r="GJ711" s="49" t="str">
        <f t="shared" si="1589"/>
        <v/>
      </c>
      <c r="GK711" s="49" t="str">
        <f t="shared" si="1590"/>
        <v/>
      </c>
      <c r="GL711" s="49" t="str">
        <f t="shared" si="1591"/>
        <v/>
      </c>
      <c r="GM711" s="49" t="str">
        <f t="shared" si="1592"/>
        <v/>
      </c>
      <c r="GN711" s="49" t="str">
        <f t="shared" si="1593"/>
        <v/>
      </c>
      <c r="GP711" s="49"/>
      <c r="GQ711" s="49" t="str">
        <f t="shared" si="1594"/>
        <v/>
      </c>
      <c r="GR711" s="49" t="str">
        <f t="shared" si="1595"/>
        <v/>
      </c>
      <c r="GS711" s="49" t="str">
        <f t="shared" si="1596"/>
        <v/>
      </c>
      <c r="GT711" s="49" t="str">
        <f t="shared" si="1597"/>
        <v/>
      </c>
      <c r="GU711" s="49" t="str">
        <f t="shared" si="1598"/>
        <v/>
      </c>
      <c r="GV711" s="49" t="str">
        <f t="shared" si="1599"/>
        <v/>
      </c>
      <c r="GW711" s="49" t="str">
        <f t="shared" si="1600"/>
        <v/>
      </c>
      <c r="GX711" s="49" t="str">
        <f t="shared" si="1601"/>
        <v/>
      </c>
    </row>
    <row r="712" spans="17:206" x14ac:dyDescent="0.2">
      <c r="Q712" s="65">
        <v>72</v>
      </c>
      <c r="R712" s="201" t="str">
        <f>Syst_Typ5!DA99</f>
        <v/>
      </c>
      <c r="S712" s="201">
        <f>Syst_Typ5!F99</f>
        <v>0</v>
      </c>
      <c r="T712" s="53" t="str">
        <f>Syst_Typ5!W99</f>
        <v/>
      </c>
      <c r="U712" s="201">
        <f>Syst_Typ5!CT99</f>
        <v>0</v>
      </c>
      <c r="V712" s="53" t="str">
        <f>Syst_Typ5!X99</f>
        <v/>
      </c>
      <c r="W712" s="53" t="str">
        <f>Syst_Typ5!AW99</f>
        <v/>
      </c>
      <c r="X712" s="53">
        <f>Syst_Typ5!BF99</f>
        <v>0</v>
      </c>
      <c r="Y712" s="53">
        <f>Syst_Typ5!AZ99</f>
        <v>0</v>
      </c>
      <c r="AB712" s="49"/>
      <c r="AC712" s="49" t="str">
        <f t="shared" si="1458"/>
        <v/>
      </c>
      <c r="AD712" s="49" t="str">
        <f t="shared" si="1459"/>
        <v/>
      </c>
      <c r="AE712" s="49" t="str">
        <f t="shared" si="1460"/>
        <v/>
      </c>
      <c r="AF712" s="49" t="str">
        <f t="shared" si="1461"/>
        <v/>
      </c>
      <c r="AG712" s="49" t="str">
        <f t="shared" si="1462"/>
        <v/>
      </c>
      <c r="AH712" s="49" t="str">
        <f t="shared" si="1463"/>
        <v/>
      </c>
      <c r="AI712" s="49" t="str">
        <f t="shared" si="1464"/>
        <v/>
      </c>
      <c r="AJ712" s="49" t="str">
        <f t="shared" si="1465"/>
        <v/>
      </c>
      <c r="AL712" s="49"/>
      <c r="AM712" s="49" t="str">
        <f t="shared" si="1466"/>
        <v/>
      </c>
      <c r="AN712" s="49" t="str">
        <f t="shared" si="1467"/>
        <v/>
      </c>
      <c r="AO712" s="49" t="str">
        <f t="shared" si="1468"/>
        <v/>
      </c>
      <c r="AP712" s="49" t="str">
        <f t="shared" si="1469"/>
        <v/>
      </c>
      <c r="AQ712" s="49" t="str">
        <f t="shared" si="1470"/>
        <v/>
      </c>
      <c r="AR712" s="49" t="str">
        <f t="shared" si="1471"/>
        <v/>
      </c>
      <c r="AS712" s="49" t="str">
        <f t="shared" si="1472"/>
        <v/>
      </c>
      <c r="AT712" s="49" t="str">
        <f t="shared" si="1473"/>
        <v/>
      </c>
      <c r="AV712" s="49"/>
      <c r="AW712" s="49" t="str">
        <f t="shared" si="1474"/>
        <v/>
      </c>
      <c r="AX712" s="49" t="str">
        <f t="shared" si="1475"/>
        <v/>
      </c>
      <c r="AY712" s="49" t="str">
        <f t="shared" si="1476"/>
        <v/>
      </c>
      <c r="AZ712" s="49" t="str">
        <f t="shared" si="1477"/>
        <v/>
      </c>
      <c r="BA712" s="49" t="str">
        <f t="shared" si="1478"/>
        <v/>
      </c>
      <c r="BB712" s="49" t="str">
        <f t="shared" si="1479"/>
        <v/>
      </c>
      <c r="BC712" s="49" t="str">
        <f t="shared" si="1480"/>
        <v/>
      </c>
      <c r="BD712" s="49" t="str">
        <f t="shared" si="1481"/>
        <v/>
      </c>
      <c r="BF712" s="49"/>
      <c r="BG712" s="49" t="str">
        <f t="shared" si="1482"/>
        <v/>
      </c>
      <c r="BH712" s="49" t="str">
        <f t="shared" si="1483"/>
        <v/>
      </c>
      <c r="BI712" s="49" t="str">
        <f t="shared" si="1484"/>
        <v/>
      </c>
      <c r="BJ712" s="49" t="str">
        <f t="shared" si="1485"/>
        <v/>
      </c>
      <c r="BK712" s="49" t="str">
        <f t="shared" si="1486"/>
        <v/>
      </c>
      <c r="BL712" s="49" t="str">
        <f t="shared" si="1487"/>
        <v/>
      </c>
      <c r="BM712" s="49" t="str">
        <f t="shared" si="1488"/>
        <v/>
      </c>
      <c r="BN712" s="49" t="str">
        <f t="shared" si="1489"/>
        <v/>
      </c>
      <c r="BP712" s="49"/>
      <c r="BQ712" s="49" t="str">
        <f t="shared" si="1490"/>
        <v/>
      </c>
      <c r="BR712" s="49" t="str">
        <f t="shared" si="1491"/>
        <v/>
      </c>
      <c r="BS712" s="49" t="str">
        <f t="shared" si="1492"/>
        <v/>
      </c>
      <c r="BT712" s="49" t="str">
        <f t="shared" si="1493"/>
        <v/>
      </c>
      <c r="BU712" s="49" t="str">
        <f t="shared" si="1494"/>
        <v/>
      </c>
      <c r="BV712" s="49" t="str">
        <f t="shared" si="1495"/>
        <v/>
      </c>
      <c r="BW712" s="49" t="str">
        <f t="shared" si="1496"/>
        <v/>
      </c>
      <c r="BX712" s="49" t="str">
        <f t="shared" si="1497"/>
        <v/>
      </c>
      <c r="BZ712" s="49"/>
      <c r="CA712" s="49" t="str">
        <f t="shared" si="1498"/>
        <v/>
      </c>
      <c r="CB712" s="49" t="str">
        <f t="shared" si="1499"/>
        <v/>
      </c>
      <c r="CC712" s="49" t="str">
        <f t="shared" si="1500"/>
        <v/>
      </c>
      <c r="CD712" s="49" t="str">
        <f t="shared" si="1501"/>
        <v/>
      </c>
      <c r="CE712" s="49" t="str">
        <f t="shared" si="1502"/>
        <v/>
      </c>
      <c r="CF712" s="49" t="str">
        <f t="shared" si="1503"/>
        <v/>
      </c>
      <c r="CG712" s="49" t="str">
        <f t="shared" si="1504"/>
        <v/>
      </c>
      <c r="CH712" s="49" t="str">
        <f t="shared" si="1505"/>
        <v/>
      </c>
      <c r="CJ712" s="49"/>
      <c r="CK712" s="49" t="str">
        <f t="shared" si="1506"/>
        <v/>
      </c>
      <c r="CL712" s="49" t="str">
        <f t="shared" si="1507"/>
        <v/>
      </c>
      <c r="CM712" s="49" t="str">
        <f t="shared" si="1508"/>
        <v/>
      </c>
      <c r="CN712" s="49" t="str">
        <f t="shared" si="1509"/>
        <v/>
      </c>
      <c r="CO712" s="49" t="str">
        <f t="shared" si="1510"/>
        <v/>
      </c>
      <c r="CP712" s="49" t="str">
        <f t="shared" si="1511"/>
        <v/>
      </c>
      <c r="CQ712" s="49" t="str">
        <f t="shared" si="1512"/>
        <v/>
      </c>
      <c r="CR712" s="49" t="str">
        <f t="shared" si="1513"/>
        <v/>
      </c>
      <c r="CT712" s="49"/>
      <c r="CU712" s="49" t="str">
        <f t="shared" si="1514"/>
        <v/>
      </c>
      <c r="CV712" s="49" t="str">
        <f t="shared" si="1515"/>
        <v/>
      </c>
      <c r="CW712" s="49" t="str">
        <f t="shared" si="1516"/>
        <v/>
      </c>
      <c r="CX712" s="49" t="str">
        <f t="shared" si="1517"/>
        <v/>
      </c>
      <c r="CY712" s="49" t="str">
        <f t="shared" si="1518"/>
        <v/>
      </c>
      <c r="CZ712" s="49" t="str">
        <f t="shared" si="1519"/>
        <v/>
      </c>
      <c r="DA712" s="49" t="str">
        <f t="shared" si="1520"/>
        <v/>
      </c>
      <c r="DB712" s="49" t="str">
        <f t="shared" si="1521"/>
        <v/>
      </c>
      <c r="DD712" s="49"/>
      <c r="DE712" s="49" t="str">
        <f t="shared" si="1522"/>
        <v/>
      </c>
      <c r="DF712" s="49" t="str">
        <f t="shared" si="1523"/>
        <v/>
      </c>
      <c r="DG712" s="49" t="str">
        <f t="shared" si="1524"/>
        <v/>
      </c>
      <c r="DH712" s="49" t="str">
        <f t="shared" si="1525"/>
        <v/>
      </c>
      <c r="DI712" s="49" t="str">
        <f t="shared" si="1526"/>
        <v/>
      </c>
      <c r="DJ712" s="49" t="str">
        <f t="shared" si="1527"/>
        <v/>
      </c>
      <c r="DK712" s="49" t="str">
        <f t="shared" si="1528"/>
        <v/>
      </c>
      <c r="DL712" s="49" t="str">
        <f t="shared" si="1529"/>
        <v/>
      </c>
      <c r="DN712" s="49"/>
      <c r="DO712" s="49" t="str">
        <f t="shared" si="1530"/>
        <v/>
      </c>
      <c r="DP712" s="49" t="str">
        <f t="shared" si="1531"/>
        <v/>
      </c>
      <c r="DQ712" s="49" t="str">
        <f t="shared" si="1532"/>
        <v/>
      </c>
      <c r="DR712" s="49" t="str">
        <f t="shared" si="1533"/>
        <v/>
      </c>
      <c r="DS712" s="49" t="str">
        <f t="shared" si="1534"/>
        <v/>
      </c>
      <c r="DT712" s="49" t="str">
        <f t="shared" si="1535"/>
        <v/>
      </c>
      <c r="DU712" s="49" t="str">
        <f t="shared" si="1536"/>
        <v/>
      </c>
      <c r="DV712" s="49" t="str">
        <f t="shared" si="1537"/>
        <v/>
      </c>
      <c r="DX712" s="49"/>
      <c r="DY712" s="49" t="str">
        <f t="shared" si="1538"/>
        <v/>
      </c>
      <c r="DZ712" s="49" t="str">
        <f t="shared" si="1539"/>
        <v/>
      </c>
      <c r="EA712" s="49" t="str">
        <f t="shared" si="1540"/>
        <v/>
      </c>
      <c r="EB712" s="49" t="str">
        <f t="shared" si="1541"/>
        <v/>
      </c>
      <c r="EC712" s="49" t="str">
        <f t="shared" si="1542"/>
        <v/>
      </c>
      <c r="ED712" s="49" t="str">
        <f t="shared" si="1543"/>
        <v/>
      </c>
      <c r="EE712" s="49" t="str">
        <f t="shared" si="1544"/>
        <v/>
      </c>
      <c r="EF712" s="49" t="str">
        <f t="shared" si="1545"/>
        <v/>
      </c>
      <c r="EH712" s="49"/>
      <c r="EI712" s="49" t="str">
        <f t="shared" si="1546"/>
        <v/>
      </c>
      <c r="EJ712" s="49" t="str">
        <f t="shared" si="1547"/>
        <v/>
      </c>
      <c r="EK712" s="49" t="str">
        <f t="shared" si="1548"/>
        <v/>
      </c>
      <c r="EL712" s="49" t="str">
        <f t="shared" si="1549"/>
        <v/>
      </c>
      <c r="EM712" s="49" t="str">
        <f t="shared" si="1550"/>
        <v/>
      </c>
      <c r="EN712" s="49" t="str">
        <f t="shared" si="1551"/>
        <v/>
      </c>
      <c r="EO712" s="49" t="str">
        <f t="shared" si="1552"/>
        <v/>
      </c>
      <c r="EP712" s="49" t="str">
        <f t="shared" si="1553"/>
        <v/>
      </c>
      <c r="ER712" s="49"/>
      <c r="ES712" s="49" t="str">
        <f t="shared" si="1554"/>
        <v/>
      </c>
      <c r="ET712" s="49" t="str">
        <f t="shared" si="1555"/>
        <v/>
      </c>
      <c r="EU712" s="49" t="str">
        <f t="shared" si="1556"/>
        <v/>
      </c>
      <c r="EV712" s="49" t="str">
        <f t="shared" si="1557"/>
        <v/>
      </c>
      <c r="EW712" s="49" t="str">
        <f t="shared" si="1558"/>
        <v/>
      </c>
      <c r="EX712" s="49" t="str">
        <f t="shared" si="1559"/>
        <v/>
      </c>
      <c r="EY712" s="49" t="str">
        <f t="shared" si="1560"/>
        <v/>
      </c>
      <c r="EZ712" s="49" t="str">
        <f t="shared" si="1561"/>
        <v/>
      </c>
      <c r="FB712" s="49"/>
      <c r="FC712" s="49" t="str">
        <f t="shared" si="1562"/>
        <v/>
      </c>
      <c r="FD712" s="49" t="str">
        <f t="shared" si="1563"/>
        <v/>
      </c>
      <c r="FE712" s="49" t="str">
        <f t="shared" si="1564"/>
        <v/>
      </c>
      <c r="FF712" s="49" t="str">
        <f t="shared" si="1565"/>
        <v/>
      </c>
      <c r="FG712" s="49" t="str">
        <f t="shared" si="1566"/>
        <v/>
      </c>
      <c r="FH712" s="49" t="str">
        <f t="shared" si="1567"/>
        <v/>
      </c>
      <c r="FI712" s="49" t="str">
        <f t="shared" si="1568"/>
        <v/>
      </c>
      <c r="FJ712" s="49" t="str">
        <f t="shared" si="1569"/>
        <v/>
      </c>
      <c r="FL712" s="49"/>
      <c r="FM712" s="49" t="str">
        <f t="shared" si="1570"/>
        <v/>
      </c>
      <c r="FN712" s="49" t="str">
        <f t="shared" si="1571"/>
        <v/>
      </c>
      <c r="FO712" s="49" t="str">
        <f t="shared" si="1572"/>
        <v/>
      </c>
      <c r="FP712" s="49" t="str">
        <f t="shared" si="1573"/>
        <v/>
      </c>
      <c r="FQ712" s="49" t="str">
        <f t="shared" si="1574"/>
        <v/>
      </c>
      <c r="FR712" s="49" t="str">
        <f t="shared" si="1575"/>
        <v/>
      </c>
      <c r="FS712" s="49" t="str">
        <f t="shared" si="1576"/>
        <v/>
      </c>
      <c r="FT712" s="49" t="str">
        <f t="shared" si="1577"/>
        <v/>
      </c>
      <c r="FV712" s="49"/>
      <c r="FW712" s="49" t="str">
        <f t="shared" si="1578"/>
        <v/>
      </c>
      <c r="FX712" s="49" t="str">
        <f t="shared" si="1579"/>
        <v/>
      </c>
      <c r="FY712" s="49" t="str">
        <f t="shared" si="1580"/>
        <v/>
      </c>
      <c r="FZ712" s="49" t="str">
        <f t="shared" si="1581"/>
        <v/>
      </c>
      <c r="GA712" s="49" t="str">
        <f t="shared" si="1582"/>
        <v/>
      </c>
      <c r="GB712" s="49" t="str">
        <f t="shared" si="1583"/>
        <v/>
      </c>
      <c r="GC712" s="49" t="str">
        <f t="shared" si="1584"/>
        <v/>
      </c>
      <c r="GD712" s="49" t="str">
        <f t="shared" si="1585"/>
        <v/>
      </c>
      <c r="GF712" s="49"/>
      <c r="GG712" s="49" t="str">
        <f t="shared" si="1586"/>
        <v/>
      </c>
      <c r="GH712" s="49" t="str">
        <f t="shared" si="1587"/>
        <v/>
      </c>
      <c r="GI712" s="49" t="str">
        <f t="shared" si="1588"/>
        <v/>
      </c>
      <c r="GJ712" s="49" t="str">
        <f t="shared" si="1589"/>
        <v/>
      </c>
      <c r="GK712" s="49" t="str">
        <f t="shared" si="1590"/>
        <v/>
      </c>
      <c r="GL712" s="49" t="str">
        <f t="shared" si="1591"/>
        <v/>
      </c>
      <c r="GM712" s="49" t="str">
        <f t="shared" si="1592"/>
        <v/>
      </c>
      <c r="GN712" s="49" t="str">
        <f t="shared" si="1593"/>
        <v/>
      </c>
      <c r="GP712" s="49"/>
      <c r="GQ712" s="49" t="str">
        <f t="shared" si="1594"/>
        <v/>
      </c>
      <c r="GR712" s="49" t="str">
        <f t="shared" si="1595"/>
        <v/>
      </c>
      <c r="GS712" s="49" t="str">
        <f t="shared" si="1596"/>
        <v/>
      </c>
      <c r="GT712" s="49" t="str">
        <f t="shared" si="1597"/>
        <v/>
      </c>
      <c r="GU712" s="49" t="str">
        <f t="shared" si="1598"/>
        <v/>
      </c>
      <c r="GV712" s="49" t="str">
        <f t="shared" si="1599"/>
        <v/>
      </c>
      <c r="GW712" s="49" t="str">
        <f t="shared" si="1600"/>
        <v/>
      </c>
      <c r="GX712" s="49" t="str">
        <f t="shared" si="1601"/>
        <v/>
      </c>
    </row>
    <row r="713" spans="17:206" x14ac:dyDescent="0.2">
      <c r="Q713" s="65">
        <v>73</v>
      </c>
      <c r="R713" s="201" t="str">
        <f>Syst_Typ5!DA100</f>
        <v/>
      </c>
      <c r="S713" s="201">
        <f>Syst_Typ5!F100</f>
        <v>0</v>
      </c>
      <c r="T713" s="53" t="str">
        <f>Syst_Typ5!W100</f>
        <v/>
      </c>
      <c r="U713" s="201">
        <f>Syst_Typ5!CT100</f>
        <v>0</v>
      </c>
      <c r="V713" s="53" t="str">
        <f>Syst_Typ5!X100</f>
        <v/>
      </c>
      <c r="W713" s="53" t="str">
        <f>Syst_Typ5!AW100</f>
        <v/>
      </c>
      <c r="X713" s="53">
        <f>Syst_Typ5!BF100</f>
        <v>0</v>
      </c>
      <c r="Y713" s="53">
        <f>Syst_Typ5!AZ100</f>
        <v>0</v>
      </c>
      <c r="AB713" s="49"/>
      <c r="AC713" s="49" t="str">
        <f t="shared" si="1458"/>
        <v/>
      </c>
      <c r="AD713" s="49" t="str">
        <f t="shared" si="1459"/>
        <v/>
      </c>
      <c r="AE713" s="49" t="str">
        <f t="shared" si="1460"/>
        <v/>
      </c>
      <c r="AF713" s="49" t="str">
        <f t="shared" si="1461"/>
        <v/>
      </c>
      <c r="AG713" s="49" t="str">
        <f t="shared" si="1462"/>
        <v/>
      </c>
      <c r="AH713" s="49" t="str">
        <f t="shared" si="1463"/>
        <v/>
      </c>
      <c r="AI713" s="49" t="str">
        <f t="shared" si="1464"/>
        <v/>
      </c>
      <c r="AJ713" s="49" t="str">
        <f t="shared" si="1465"/>
        <v/>
      </c>
      <c r="AL713" s="49"/>
      <c r="AM713" s="49" t="str">
        <f t="shared" si="1466"/>
        <v/>
      </c>
      <c r="AN713" s="49" t="str">
        <f t="shared" si="1467"/>
        <v/>
      </c>
      <c r="AO713" s="49" t="str">
        <f t="shared" si="1468"/>
        <v/>
      </c>
      <c r="AP713" s="49" t="str">
        <f t="shared" si="1469"/>
        <v/>
      </c>
      <c r="AQ713" s="49" t="str">
        <f t="shared" si="1470"/>
        <v/>
      </c>
      <c r="AR713" s="49" t="str">
        <f t="shared" si="1471"/>
        <v/>
      </c>
      <c r="AS713" s="49" t="str">
        <f t="shared" si="1472"/>
        <v/>
      </c>
      <c r="AT713" s="49" t="str">
        <f t="shared" si="1473"/>
        <v/>
      </c>
      <c r="AV713" s="49"/>
      <c r="AW713" s="49" t="str">
        <f t="shared" si="1474"/>
        <v/>
      </c>
      <c r="AX713" s="49" t="str">
        <f t="shared" si="1475"/>
        <v/>
      </c>
      <c r="AY713" s="49" t="str">
        <f t="shared" si="1476"/>
        <v/>
      </c>
      <c r="AZ713" s="49" t="str">
        <f t="shared" si="1477"/>
        <v/>
      </c>
      <c r="BA713" s="49" t="str">
        <f t="shared" si="1478"/>
        <v/>
      </c>
      <c r="BB713" s="49" t="str">
        <f t="shared" si="1479"/>
        <v/>
      </c>
      <c r="BC713" s="49" t="str">
        <f t="shared" si="1480"/>
        <v/>
      </c>
      <c r="BD713" s="49" t="str">
        <f t="shared" si="1481"/>
        <v/>
      </c>
      <c r="BF713" s="49"/>
      <c r="BG713" s="49" t="str">
        <f t="shared" si="1482"/>
        <v/>
      </c>
      <c r="BH713" s="49" t="str">
        <f t="shared" si="1483"/>
        <v/>
      </c>
      <c r="BI713" s="49" t="str">
        <f t="shared" si="1484"/>
        <v/>
      </c>
      <c r="BJ713" s="49" t="str">
        <f t="shared" si="1485"/>
        <v/>
      </c>
      <c r="BK713" s="49" t="str">
        <f t="shared" si="1486"/>
        <v/>
      </c>
      <c r="BL713" s="49" t="str">
        <f t="shared" si="1487"/>
        <v/>
      </c>
      <c r="BM713" s="49" t="str">
        <f t="shared" si="1488"/>
        <v/>
      </c>
      <c r="BN713" s="49" t="str">
        <f t="shared" si="1489"/>
        <v/>
      </c>
      <c r="BP713" s="49"/>
      <c r="BQ713" s="49" t="str">
        <f t="shared" si="1490"/>
        <v/>
      </c>
      <c r="BR713" s="49" t="str">
        <f t="shared" si="1491"/>
        <v/>
      </c>
      <c r="BS713" s="49" t="str">
        <f t="shared" si="1492"/>
        <v/>
      </c>
      <c r="BT713" s="49" t="str">
        <f t="shared" si="1493"/>
        <v/>
      </c>
      <c r="BU713" s="49" t="str">
        <f t="shared" si="1494"/>
        <v/>
      </c>
      <c r="BV713" s="49" t="str">
        <f t="shared" si="1495"/>
        <v/>
      </c>
      <c r="BW713" s="49" t="str">
        <f t="shared" si="1496"/>
        <v/>
      </c>
      <c r="BX713" s="49" t="str">
        <f t="shared" si="1497"/>
        <v/>
      </c>
      <c r="BZ713" s="49"/>
      <c r="CA713" s="49" t="str">
        <f t="shared" si="1498"/>
        <v/>
      </c>
      <c r="CB713" s="49" t="str">
        <f t="shared" si="1499"/>
        <v/>
      </c>
      <c r="CC713" s="49" t="str">
        <f t="shared" si="1500"/>
        <v/>
      </c>
      <c r="CD713" s="49" t="str">
        <f t="shared" si="1501"/>
        <v/>
      </c>
      <c r="CE713" s="49" t="str">
        <f t="shared" si="1502"/>
        <v/>
      </c>
      <c r="CF713" s="49" t="str">
        <f t="shared" si="1503"/>
        <v/>
      </c>
      <c r="CG713" s="49" t="str">
        <f t="shared" si="1504"/>
        <v/>
      </c>
      <c r="CH713" s="49" t="str">
        <f t="shared" si="1505"/>
        <v/>
      </c>
      <c r="CJ713" s="49"/>
      <c r="CK713" s="49" t="str">
        <f t="shared" si="1506"/>
        <v/>
      </c>
      <c r="CL713" s="49" t="str">
        <f t="shared" si="1507"/>
        <v/>
      </c>
      <c r="CM713" s="49" t="str">
        <f t="shared" si="1508"/>
        <v/>
      </c>
      <c r="CN713" s="49" t="str">
        <f t="shared" si="1509"/>
        <v/>
      </c>
      <c r="CO713" s="49" t="str">
        <f t="shared" si="1510"/>
        <v/>
      </c>
      <c r="CP713" s="49" t="str">
        <f t="shared" si="1511"/>
        <v/>
      </c>
      <c r="CQ713" s="49" t="str">
        <f t="shared" si="1512"/>
        <v/>
      </c>
      <c r="CR713" s="49" t="str">
        <f t="shared" si="1513"/>
        <v/>
      </c>
      <c r="CT713" s="49"/>
      <c r="CU713" s="49" t="str">
        <f t="shared" si="1514"/>
        <v/>
      </c>
      <c r="CV713" s="49" t="str">
        <f t="shared" si="1515"/>
        <v/>
      </c>
      <c r="CW713" s="49" t="str">
        <f t="shared" si="1516"/>
        <v/>
      </c>
      <c r="CX713" s="49" t="str">
        <f t="shared" si="1517"/>
        <v/>
      </c>
      <c r="CY713" s="49" t="str">
        <f t="shared" si="1518"/>
        <v/>
      </c>
      <c r="CZ713" s="49" t="str">
        <f t="shared" si="1519"/>
        <v/>
      </c>
      <c r="DA713" s="49" t="str">
        <f t="shared" si="1520"/>
        <v/>
      </c>
      <c r="DB713" s="49" t="str">
        <f t="shared" si="1521"/>
        <v/>
      </c>
      <c r="DD713" s="49"/>
      <c r="DE713" s="49" t="str">
        <f t="shared" si="1522"/>
        <v/>
      </c>
      <c r="DF713" s="49" t="str">
        <f t="shared" si="1523"/>
        <v/>
      </c>
      <c r="DG713" s="49" t="str">
        <f t="shared" si="1524"/>
        <v/>
      </c>
      <c r="DH713" s="49" t="str">
        <f t="shared" si="1525"/>
        <v/>
      </c>
      <c r="DI713" s="49" t="str">
        <f t="shared" si="1526"/>
        <v/>
      </c>
      <c r="DJ713" s="49" t="str">
        <f t="shared" si="1527"/>
        <v/>
      </c>
      <c r="DK713" s="49" t="str">
        <f t="shared" si="1528"/>
        <v/>
      </c>
      <c r="DL713" s="49" t="str">
        <f t="shared" si="1529"/>
        <v/>
      </c>
      <c r="DN713" s="49"/>
      <c r="DO713" s="49" t="str">
        <f t="shared" si="1530"/>
        <v/>
      </c>
      <c r="DP713" s="49" t="str">
        <f t="shared" si="1531"/>
        <v/>
      </c>
      <c r="DQ713" s="49" t="str">
        <f t="shared" si="1532"/>
        <v/>
      </c>
      <c r="DR713" s="49" t="str">
        <f t="shared" si="1533"/>
        <v/>
      </c>
      <c r="DS713" s="49" t="str">
        <f t="shared" si="1534"/>
        <v/>
      </c>
      <c r="DT713" s="49" t="str">
        <f t="shared" si="1535"/>
        <v/>
      </c>
      <c r="DU713" s="49" t="str">
        <f t="shared" si="1536"/>
        <v/>
      </c>
      <c r="DV713" s="49" t="str">
        <f t="shared" si="1537"/>
        <v/>
      </c>
      <c r="DX713" s="49"/>
      <c r="DY713" s="49" t="str">
        <f t="shared" si="1538"/>
        <v/>
      </c>
      <c r="DZ713" s="49" t="str">
        <f t="shared" si="1539"/>
        <v/>
      </c>
      <c r="EA713" s="49" t="str">
        <f t="shared" si="1540"/>
        <v/>
      </c>
      <c r="EB713" s="49" t="str">
        <f t="shared" si="1541"/>
        <v/>
      </c>
      <c r="EC713" s="49" t="str">
        <f t="shared" si="1542"/>
        <v/>
      </c>
      <c r="ED713" s="49" t="str">
        <f t="shared" si="1543"/>
        <v/>
      </c>
      <c r="EE713" s="49" t="str">
        <f t="shared" si="1544"/>
        <v/>
      </c>
      <c r="EF713" s="49" t="str">
        <f t="shared" si="1545"/>
        <v/>
      </c>
      <c r="EH713" s="49"/>
      <c r="EI713" s="49" t="str">
        <f t="shared" si="1546"/>
        <v/>
      </c>
      <c r="EJ713" s="49" t="str">
        <f t="shared" si="1547"/>
        <v/>
      </c>
      <c r="EK713" s="49" t="str">
        <f t="shared" si="1548"/>
        <v/>
      </c>
      <c r="EL713" s="49" t="str">
        <f t="shared" si="1549"/>
        <v/>
      </c>
      <c r="EM713" s="49" t="str">
        <f t="shared" si="1550"/>
        <v/>
      </c>
      <c r="EN713" s="49" t="str">
        <f t="shared" si="1551"/>
        <v/>
      </c>
      <c r="EO713" s="49" t="str">
        <f t="shared" si="1552"/>
        <v/>
      </c>
      <c r="EP713" s="49" t="str">
        <f t="shared" si="1553"/>
        <v/>
      </c>
      <c r="ER713" s="49"/>
      <c r="ES713" s="49" t="str">
        <f t="shared" si="1554"/>
        <v/>
      </c>
      <c r="ET713" s="49" t="str">
        <f t="shared" si="1555"/>
        <v/>
      </c>
      <c r="EU713" s="49" t="str">
        <f t="shared" si="1556"/>
        <v/>
      </c>
      <c r="EV713" s="49" t="str">
        <f t="shared" si="1557"/>
        <v/>
      </c>
      <c r="EW713" s="49" t="str">
        <f t="shared" si="1558"/>
        <v/>
      </c>
      <c r="EX713" s="49" t="str">
        <f t="shared" si="1559"/>
        <v/>
      </c>
      <c r="EY713" s="49" t="str">
        <f t="shared" si="1560"/>
        <v/>
      </c>
      <c r="EZ713" s="49" t="str">
        <f t="shared" si="1561"/>
        <v/>
      </c>
      <c r="FB713" s="49"/>
      <c r="FC713" s="49" t="str">
        <f t="shared" si="1562"/>
        <v/>
      </c>
      <c r="FD713" s="49" t="str">
        <f t="shared" si="1563"/>
        <v/>
      </c>
      <c r="FE713" s="49" t="str">
        <f t="shared" si="1564"/>
        <v/>
      </c>
      <c r="FF713" s="49" t="str">
        <f t="shared" si="1565"/>
        <v/>
      </c>
      <c r="FG713" s="49" t="str">
        <f t="shared" si="1566"/>
        <v/>
      </c>
      <c r="FH713" s="49" t="str">
        <f t="shared" si="1567"/>
        <v/>
      </c>
      <c r="FI713" s="49" t="str">
        <f t="shared" si="1568"/>
        <v/>
      </c>
      <c r="FJ713" s="49" t="str">
        <f t="shared" si="1569"/>
        <v/>
      </c>
      <c r="FL713" s="49"/>
      <c r="FM713" s="49" t="str">
        <f t="shared" si="1570"/>
        <v/>
      </c>
      <c r="FN713" s="49" t="str">
        <f t="shared" si="1571"/>
        <v/>
      </c>
      <c r="FO713" s="49" t="str">
        <f t="shared" si="1572"/>
        <v/>
      </c>
      <c r="FP713" s="49" t="str">
        <f t="shared" si="1573"/>
        <v/>
      </c>
      <c r="FQ713" s="49" t="str">
        <f t="shared" si="1574"/>
        <v/>
      </c>
      <c r="FR713" s="49" t="str">
        <f t="shared" si="1575"/>
        <v/>
      </c>
      <c r="FS713" s="49" t="str">
        <f t="shared" si="1576"/>
        <v/>
      </c>
      <c r="FT713" s="49" t="str">
        <f t="shared" si="1577"/>
        <v/>
      </c>
      <c r="FV713" s="49"/>
      <c r="FW713" s="49" t="str">
        <f t="shared" si="1578"/>
        <v/>
      </c>
      <c r="FX713" s="49" t="str">
        <f t="shared" si="1579"/>
        <v/>
      </c>
      <c r="FY713" s="49" t="str">
        <f t="shared" si="1580"/>
        <v/>
      </c>
      <c r="FZ713" s="49" t="str">
        <f t="shared" si="1581"/>
        <v/>
      </c>
      <c r="GA713" s="49" t="str">
        <f t="shared" si="1582"/>
        <v/>
      </c>
      <c r="GB713" s="49" t="str">
        <f t="shared" si="1583"/>
        <v/>
      </c>
      <c r="GC713" s="49" t="str">
        <f t="shared" si="1584"/>
        <v/>
      </c>
      <c r="GD713" s="49" t="str">
        <f t="shared" si="1585"/>
        <v/>
      </c>
      <c r="GF713" s="49"/>
      <c r="GG713" s="49" t="str">
        <f t="shared" si="1586"/>
        <v/>
      </c>
      <c r="GH713" s="49" t="str">
        <f t="shared" si="1587"/>
        <v/>
      </c>
      <c r="GI713" s="49" t="str">
        <f t="shared" si="1588"/>
        <v/>
      </c>
      <c r="GJ713" s="49" t="str">
        <f t="shared" si="1589"/>
        <v/>
      </c>
      <c r="GK713" s="49" t="str">
        <f t="shared" si="1590"/>
        <v/>
      </c>
      <c r="GL713" s="49" t="str">
        <f t="shared" si="1591"/>
        <v/>
      </c>
      <c r="GM713" s="49" t="str">
        <f t="shared" si="1592"/>
        <v/>
      </c>
      <c r="GN713" s="49" t="str">
        <f t="shared" si="1593"/>
        <v/>
      </c>
      <c r="GP713" s="49"/>
      <c r="GQ713" s="49" t="str">
        <f t="shared" si="1594"/>
        <v/>
      </c>
      <c r="GR713" s="49" t="str">
        <f t="shared" si="1595"/>
        <v/>
      </c>
      <c r="GS713" s="49" t="str">
        <f t="shared" si="1596"/>
        <v/>
      </c>
      <c r="GT713" s="49" t="str">
        <f t="shared" si="1597"/>
        <v/>
      </c>
      <c r="GU713" s="49" t="str">
        <f t="shared" si="1598"/>
        <v/>
      </c>
      <c r="GV713" s="49" t="str">
        <f t="shared" si="1599"/>
        <v/>
      </c>
      <c r="GW713" s="49" t="str">
        <f t="shared" si="1600"/>
        <v/>
      </c>
      <c r="GX713" s="49" t="str">
        <f t="shared" si="1601"/>
        <v/>
      </c>
    </row>
    <row r="714" spans="17:206" x14ac:dyDescent="0.2">
      <c r="Q714" s="65">
        <v>74</v>
      </c>
      <c r="R714" s="201" t="str">
        <f>Syst_Typ5!DA101</f>
        <v/>
      </c>
      <c r="S714" s="201">
        <f>Syst_Typ5!F101</f>
        <v>0</v>
      </c>
      <c r="T714" s="53" t="str">
        <f>Syst_Typ5!W101</f>
        <v/>
      </c>
      <c r="U714" s="201">
        <f>Syst_Typ5!CT101</f>
        <v>0</v>
      </c>
      <c r="V714" s="53" t="str">
        <f>Syst_Typ5!X101</f>
        <v/>
      </c>
      <c r="W714" s="53" t="str">
        <f>Syst_Typ5!AW101</f>
        <v/>
      </c>
      <c r="X714" s="53">
        <f>Syst_Typ5!BF101</f>
        <v>0</v>
      </c>
      <c r="Y714" s="53">
        <f>Syst_Typ5!AZ101</f>
        <v>0</v>
      </c>
      <c r="AB714" s="49"/>
      <c r="AC714" s="49" t="str">
        <f t="shared" si="1458"/>
        <v/>
      </c>
      <c r="AD714" s="49" t="str">
        <f t="shared" si="1459"/>
        <v/>
      </c>
      <c r="AE714" s="49" t="str">
        <f t="shared" si="1460"/>
        <v/>
      </c>
      <c r="AF714" s="49" t="str">
        <f t="shared" si="1461"/>
        <v/>
      </c>
      <c r="AG714" s="49" t="str">
        <f t="shared" si="1462"/>
        <v/>
      </c>
      <c r="AH714" s="49" t="str">
        <f t="shared" si="1463"/>
        <v/>
      </c>
      <c r="AI714" s="49" t="str">
        <f t="shared" si="1464"/>
        <v/>
      </c>
      <c r="AJ714" s="49" t="str">
        <f t="shared" si="1465"/>
        <v/>
      </c>
      <c r="AL714" s="49"/>
      <c r="AM714" s="49" t="str">
        <f t="shared" si="1466"/>
        <v/>
      </c>
      <c r="AN714" s="49" t="str">
        <f t="shared" si="1467"/>
        <v/>
      </c>
      <c r="AO714" s="49" t="str">
        <f t="shared" si="1468"/>
        <v/>
      </c>
      <c r="AP714" s="49" t="str">
        <f t="shared" si="1469"/>
        <v/>
      </c>
      <c r="AQ714" s="49" t="str">
        <f t="shared" si="1470"/>
        <v/>
      </c>
      <c r="AR714" s="49" t="str">
        <f t="shared" si="1471"/>
        <v/>
      </c>
      <c r="AS714" s="49" t="str">
        <f t="shared" si="1472"/>
        <v/>
      </c>
      <c r="AT714" s="49" t="str">
        <f t="shared" si="1473"/>
        <v/>
      </c>
      <c r="AV714" s="49"/>
      <c r="AW714" s="49" t="str">
        <f t="shared" si="1474"/>
        <v/>
      </c>
      <c r="AX714" s="49" t="str">
        <f t="shared" si="1475"/>
        <v/>
      </c>
      <c r="AY714" s="49" t="str">
        <f t="shared" si="1476"/>
        <v/>
      </c>
      <c r="AZ714" s="49" t="str">
        <f t="shared" si="1477"/>
        <v/>
      </c>
      <c r="BA714" s="49" t="str">
        <f t="shared" si="1478"/>
        <v/>
      </c>
      <c r="BB714" s="49" t="str">
        <f t="shared" si="1479"/>
        <v/>
      </c>
      <c r="BC714" s="49" t="str">
        <f t="shared" si="1480"/>
        <v/>
      </c>
      <c r="BD714" s="49" t="str">
        <f t="shared" si="1481"/>
        <v/>
      </c>
      <c r="BF714" s="49"/>
      <c r="BG714" s="49" t="str">
        <f t="shared" si="1482"/>
        <v/>
      </c>
      <c r="BH714" s="49" t="str">
        <f t="shared" si="1483"/>
        <v/>
      </c>
      <c r="BI714" s="49" t="str">
        <f t="shared" si="1484"/>
        <v/>
      </c>
      <c r="BJ714" s="49" t="str">
        <f t="shared" si="1485"/>
        <v/>
      </c>
      <c r="BK714" s="49" t="str">
        <f t="shared" si="1486"/>
        <v/>
      </c>
      <c r="BL714" s="49" t="str">
        <f t="shared" si="1487"/>
        <v/>
      </c>
      <c r="BM714" s="49" t="str">
        <f t="shared" si="1488"/>
        <v/>
      </c>
      <c r="BN714" s="49" t="str">
        <f t="shared" si="1489"/>
        <v/>
      </c>
      <c r="BP714" s="49"/>
      <c r="BQ714" s="49" t="str">
        <f t="shared" si="1490"/>
        <v/>
      </c>
      <c r="BR714" s="49" t="str">
        <f t="shared" si="1491"/>
        <v/>
      </c>
      <c r="BS714" s="49" t="str">
        <f t="shared" si="1492"/>
        <v/>
      </c>
      <c r="BT714" s="49" t="str">
        <f t="shared" si="1493"/>
        <v/>
      </c>
      <c r="BU714" s="49" t="str">
        <f t="shared" si="1494"/>
        <v/>
      </c>
      <c r="BV714" s="49" t="str">
        <f t="shared" si="1495"/>
        <v/>
      </c>
      <c r="BW714" s="49" t="str">
        <f t="shared" si="1496"/>
        <v/>
      </c>
      <c r="BX714" s="49" t="str">
        <f t="shared" si="1497"/>
        <v/>
      </c>
      <c r="BZ714" s="49"/>
      <c r="CA714" s="49" t="str">
        <f t="shared" si="1498"/>
        <v/>
      </c>
      <c r="CB714" s="49" t="str">
        <f t="shared" si="1499"/>
        <v/>
      </c>
      <c r="CC714" s="49" t="str">
        <f t="shared" si="1500"/>
        <v/>
      </c>
      <c r="CD714" s="49" t="str">
        <f t="shared" si="1501"/>
        <v/>
      </c>
      <c r="CE714" s="49" t="str">
        <f t="shared" si="1502"/>
        <v/>
      </c>
      <c r="CF714" s="49" t="str">
        <f t="shared" si="1503"/>
        <v/>
      </c>
      <c r="CG714" s="49" t="str">
        <f t="shared" si="1504"/>
        <v/>
      </c>
      <c r="CH714" s="49" t="str">
        <f t="shared" si="1505"/>
        <v/>
      </c>
      <c r="CJ714" s="49"/>
      <c r="CK714" s="49" t="str">
        <f t="shared" si="1506"/>
        <v/>
      </c>
      <c r="CL714" s="49" t="str">
        <f t="shared" si="1507"/>
        <v/>
      </c>
      <c r="CM714" s="49" t="str">
        <f t="shared" si="1508"/>
        <v/>
      </c>
      <c r="CN714" s="49" t="str">
        <f t="shared" si="1509"/>
        <v/>
      </c>
      <c r="CO714" s="49" t="str">
        <f t="shared" si="1510"/>
        <v/>
      </c>
      <c r="CP714" s="49" t="str">
        <f t="shared" si="1511"/>
        <v/>
      </c>
      <c r="CQ714" s="49" t="str">
        <f t="shared" si="1512"/>
        <v/>
      </c>
      <c r="CR714" s="49" t="str">
        <f t="shared" si="1513"/>
        <v/>
      </c>
      <c r="CT714" s="49"/>
      <c r="CU714" s="49" t="str">
        <f t="shared" si="1514"/>
        <v/>
      </c>
      <c r="CV714" s="49" t="str">
        <f t="shared" si="1515"/>
        <v/>
      </c>
      <c r="CW714" s="49" t="str">
        <f t="shared" si="1516"/>
        <v/>
      </c>
      <c r="CX714" s="49" t="str">
        <f t="shared" si="1517"/>
        <v/>
      </c>
      <c r="CY714" s="49" t="str">
        <f t="shared" si="1518"/>
        <v/>
      </c>
      <c r="CZ714" s="49" t="str">
        <f t="shared" si="1519"/>
        <v/>
      </c>
      <c r="DA714" s="49" t="str">
        <f t="shared" si="1520"/>
        <v/>
      </c>
      <c r="DB714" s="49" t="str">
        <f t="shared" si="1521"/>
        <v/>
      </c>
      <c r="DD714" s="49"/>
      <c r="DE714" s="49" t="str">
        <f t="shared" si="1522"/>
        <v/>
      </c>
      <c r="DF714" s="49" t="str">
        <f t="shared" si="1523"/>
        <v/>
      </c>
      <c r="DG714" s="49" t="str">
        <f t="shared" si="1524"/>
        <v/>
      </c>
      <c r="DH714" s="49" t="str">
        <f t="shared" si="1525"/>
        <v/>
      </c>
      <c r="DI714" s="49" t="str">
        <f t="shared" si="1526"/>
        <v/>
      </c>
      <c r="DJ714" s="49" t="str">
        <f t="shared" si="1527"/>
        <v/>
      </c>
      <c r="DK714" s="49" t="str">
        <f t="shared" si="1528"/>
        <v/>
      </c>
      <c r="DL714" s="49" t="str">
        <f t="shared" si="1529"/>
        <v/>
      </c>
      <c r="DN714" s="49"/>
      <c r="DO714" s="49" t="str">
        <f t="shared" si="1530"/>
        <v/>
      </c>
      <c r="DP714" s="49" t="str">
        <f t="shared" si="1531"/>
        <v/>
      </c>
      <c r="DQ714" s="49" t="str">
        <f t="shared" si="1532"/>
        <v/>
      </c>
      <c r="DR714" s="49" t="str">
        <f t="shared" si="1533"/>
        <v/>
      </c>
      <c r="DS714" s="49" t="str">
        <f t="shared" si="1534"/>
        <v/>
      </c>
      <c r="DT714" s="49" t="str">
        <f t="shared" si="1535"/>
        <v/>
      </c>
      <c r="DU714" s="49" t="str">
        <f t="shared" si="1536"/>
        <v/>
      </c>
      <c r="DV714" s="49" t="str">
        <f t="shared" si="1537"/>
        <v/>
      </c>
      <c r="DX714" s="49"/>
      <c r="DY714" s="49" t="str">
        <f t="shared" si="1538"/>
        <v/>
      </c>
      <c r="DZ714" s="49" t="str">
        <f t="shared" si="1539"/>
        <v/>
      </c>
      <c r="EA714" s="49" t="str">
        <f t="shared" si="1540"/>
        <v/>
      </c>
      <c r="EB714" s="49" t="str">
        <f t="shared" si="1541"/>
        <v/>
      </c>
      <c r="EC714" s="49" t="str">
        <f t="shared" si="1542"/>
        <v/>
      </c>
      <c r="ED714" s="49" t="str">
        <f t="shared" si="1543"/>
        <v/>
      </c>
      <c r="EE714" s="49" t="str">
        <f t="shared" si="1544"/>
        <v/>
      </c>
      <c r="EF714" s="49" t="str">
        <f t="shared" si="1545"/>
        <v/>
      </c>
      <c r="EH714" s="49"/>
      <c r="EI714" s="49" t="str">
        <f t="shared" si="1546"/>
        <v/>
      </c>
      <c r="EJ714" s="49" t="str">
        <f t="shared" si="1547"/>
        <v/>
      </c>
      <c r="EK714" s="49" t="str">
        <f t="shared" si="1548"/>
        <v/>
      </c>
      <c r="EL714" s="49" t="str">
        <f t="shared" si="1549"/>
        <v/>
      </c>
      <c r="EM714" s="49" t="str">
        <f t="shared" si="1550"/>
        <v/>
      </c>
      <c r="EN714" s="49" t="str">
        <f t="shared" si="1551"/>
        <v/>
      </c>
      <c r="EO714" s="49" t="str">
        <f t="shared" si="1552"/>
        <v/>
      </c>
      <c r="EP714" s="49" t="str">
        <f t="shared" si="1553"/>
        <v/>
      </c>
      <c r="ER714" s="49"/>
      <c r="ES714" s="49" t="str">
        <f t="shared" si="1554"/>
        <v/>
      </c>
      <c r="ET714" s="49" t="str">
        <f t="shared" si="1555"/>
        <v/>
      </c>
      <c r="EU714" s="49" t="str">
        <f t="shared" si="1556"/>
        <v/>
      </c>
      <c r="EV714" s="49" t="str">
        <f t="shared" si="1557"/>
        <v/>
      </c>
      <c r="EW714" s="49" t="str">
        <f t="shared" si="1558"/>
        <v/>
      </c>
      <c r="EX714" s="49" t="str">
        <f t="shared" si="1559"/>
        <v/>
      </c>
      <c r="EY714" s="49" t="str">
        <f t="shared" si="1560"/>
        <v/>
      </c>
      <c r="EZ714" s="49" t="str">
        <f t="shared" si="1561"/>
        <v/>
      </c>
      <c r="FB714" s="49"/>
      <c r="FC714" s="49" t="str">
        <f t="shared" si="1562"/>
        <v/>
      </c>
      <c r="FD714" s="49" t="str">
        <f t="shared" si="1563"/>
        <v/>
      </c>
      <c r="FE714" s="49" t="str">
        <f t="shared" si="1564"/>
        <v/>
      </c>
      <c r="FF714" s="49" t="str">
        <f t="shared" si="1565"/>
        <v/>
      </c>
      <c r="FG714" s="49" t="str">
        <f t="shared" si="1566"/>
        <v/>
      </c>
      <c r="FH714" s="49" t="str">
        <f t="shared" si="1567"/>
        <v/>
      </c>
      <c r="FI714" s="49" t="str">
        <f t="shared" si="1568"/>
        <v/>
      </c>
      <c r="FJ714" s="49" t="str">
        <f t="shared" si="1569"/>
        <v/>
      </c>
      <c r="FL714" s="49"/>
      <c r="FM714" s="49" t="str">
        <f t="shared" si="1570"/>
        <v/>
      </c>
      <c r="FN714" s="49" t="str">
        <f t="shared" si="1571"/>
        <v/>
      </c>
      <c r="FO714" s="49" t="str">
        <f t="shared" si="1572"/>
        <v/>
      </c>
      <c r="FP714" s="49" t="str">
        <f t="shared" si="1573"/>
        <v/>
      </c>
      <c r="FQ714" s="49" t="str">
        <f t="shared" si="1574"/>
        <v/>
      </c>
      <c r="FR714" s="49" t="str">
        <f t="shared" si="1575"/>
        <v/>
      </c>
      <c r="FS714" s="49" t="str">
        <f t="shared" si="1576"/>
        <v/>
      </c>
      <c r="FT714" s="49" t="str">
        <f t="shared" si="1577"/>
        <v/>
      </c>
      <c r="FV714" s="49"/>
      <c r="FW714" s="49" t="str">
        <f t="shared" si="1578"/>
        <v/>
      </c>
      <c r="FX714" s="49" t="str">
        <f t="shared" si="1579"/>
        <v/>
      </c>
      <c r="FY714" s="49" t="str">
        <f t="shared" si="1580"/>
        <v/>
      </c>
      <c r="FZ714" s="49" t="str">
        <f t="shared" si="1581"/>
        <v/>
      </c>
      <c r="GA714" s="49" t="str">
        <f t="shared" si="1582"/>
        <v/>
      </c>
      <c r="GB714" s="49" t="str">
        <f t="shared" si="1583"/>
        <v/>
      </c>
      <c r="GC714" s="49" t="str">
        <f t="shared" si="1584"/>
        <v/>
      </c>
      <c r="GD714" s="49" t="str">
        <f t="shared" si="1585"/>
        <v/>
      </c>
      <c r="GF714" s="49"/>
      <c r="GG714" s="49" t="str">
        <f t="shared" si="1586"/>
        <v/>
      </c>
      <c r="GH714" s="49" t="str">
        <f t="shared" si="1587"/>
        <v/>
      </c>
      <c r="GI714" s="49" t="str">
        <f t="shared" si="1588"/>
        <v/>
      </c>
      <c r="GJ714" s="49" t="str">
        <f t="shared" si="1589"/>
        <v/>
      </c>
      <c r="GK714" s="49" t="str">
        <f t="shared" si="1590"/>
        <v/>
      </c>
      <c r="GL714" s="49" t="str">
        <f t="shared" si="1591"/>
        <v/>
      </c>
      <c r="GM714" s="49" t="str">
        <f t="shared" si="1592"/>
        <v/>
      </c>
      <c r="GN714" s="49" t="str">
        <f t="shared" si="1593"/>
        <v/>
      </c>
      <c r="GP714" s="49"/>
      <c r="GQ714" s="49" t="str">
        <f t="shared" si="1594"/>
        <v/>
      </c>
      <c r="GR714" s="49" t="str">
        <f t="shared" si="1595"/>
        <v/>
      </c>
      <c r="GS714" s="49" t="str">
        <f t="shared" si="1596"/>
        <v/>
      </c>
      <c r="GT714" s="49" t="str">
        <f t="shared" si="1597"/>
        <v/>
      </c>
      <c r="GU714" s="49" t="str">
        <f t="shared" si="1598"/>
        <v/>
      </c>
      <c r="GV714" s="49" t="str">
        <f t="shared" si="1599"/>
        <v/>
      </c>
      <c r="GW714" s="49" t="str">
        <f t="shared" si="1600"/>
        <v/>
      </c>
      <c r="GX714" s="49" t="str">
        <f t="shared" si="1601"/>
        <v/>
      </c>
    </row>
    <row r="715" spans="17:206" x14ac:dyDescent="0.2">
      <c r="Q715" s="65">
        <v>75</v>
      </c>
      <c r="R715" s="201" t="str">
        <f>Syst_Typ5!DA102</f>
        <v/>
      </c>
      <c r="S715" s="201">
        <f>Syst_Typ5!F102</f>
        <v>0</v>
      </c>
      <c r="T715" s="53" t="str">
        <f>Syst_Typ5!W102</f>
        <v/>
      </c>
      <c r="U715" s="201">
        <f>Syst_Typ5!CT102</f>
        <v>0</v>
      </c>
      <c r="V715" s="53" t="str">
        <f>Syst_Typ5!X102</f>
        <v/>
      </c>
      <c r="W715" s="53" t="str">
        <f>Syst_Typ5!AW102</f>
        <v/>
      </c>
      <c r="X715" s="53">
        <f>Syst_Typ5!BF102</f>
        <v>0</v>
      </c>
      <c r="Y715" s="53">
        <f>Syst_Typ5!AZ102</f>
        <v>0</v>
      </c>
      <c r="AB715" s="49"/>
      <c r="AC715" s="49" t="str">
        <f t="shared" si="1458"/>
        <v/>
      </c>
      <c r="AD715" s="49" t="str">
        <f t="shared" si="1459"/>
        <v/>
      </c>
      <c r="AE715" s="49" t="str">
        <f t="shared" si="1460"/>
        <v/>
      </c>
      <c r="AF715" s="49" t="str">
        <f t="shared" si="1461"/>
        <v/>
      </c>
      <c r="AG715" s="49" t="str">
        <f t="shared" si="1462"/>
        <v/>
      </c>
      <c r="AH715" s="49" t="str">
        <f t="shared" si="1463"/>
        <v/>
      </c>
      <c r="AI715" s="49" t="str">
        <f t="shared" si="1464"/>
        <v/>
      </c>
      <c r="AJ715" s="49" t="str">
        <f t="shared" si="1465"/>
        <v/>
      </c>
      <c r="AL715" s="49"/>
      <c r="AM715" s="49" t="str">
        <f t="shared" si="1466"/>
        <v/>
      </c>
      <c r="AN715" s="49" t="str">
        <f t="shared" si="1467"/>
        <v/>
      </c>
      <c r="AO715" s="49" t="str">
        <f t="shared" si="1468"/>
        <v/>
      </c>
      <c r="AP715" s="49" t="str">
        <f t="shared" si="1469"/>
        <v/>
      </c>
      <c r="AQ715" s="49" t="str">
        <f t="shared" si="1470"/>
        <v/>
      </c>
      <c r="AR715" s="49" t="str">
        <f t="shared" si="1471"/>
        <v/>
      </c>
      <c r="AS715" s="49" t="str">
        <f t="shared" si="1472"/>
        <v/>
      </c>
      <c r="AT715" s="49" t="str">
        <f t="shared" si="1473"/>
        <v/>
      </c>
      <c r="AV715" s="49"/>
      <c r="AW715" s="49" t="str">
        <f t="shared" si="1474"/>
        <v/>
      </c>
      <c r="AX715" s="49" t="str">
        <f t="shared" si="1475"/>
        <v/>
      </c>
      <c r="AY715" s="49" t="str">
        <f t="shared" si="1476"/>
        <v/>
      </c>
      <c r="AZ715" s="49" t="str">
        <f t="shared" si="1477"/>
        <v/>
      </c>
      <c r="BA715" s="49" t="str">
        <f t="shared" si="1478"/>
        <v/>
      </c>
      <c r="BB715" s="49" t="str">
        <f t="shared" si="1479"/>
        <v/>
      </c>
      <c r="BC715" s="49" t="str">
        <f t="shared" si="1480"/>
        <v/>
      </c>
      <c r="BD715" s="49" t="str">
        <f t="shared" si="1481"/>
        <v/>
      </c>
      <c r="BF715" s="49"/>
      <c r="BG715" s="49" t="str">
        <f t="shared" si="1482"/>
        <v/>
      </c>
      <c r="BH715" s="49" t="str">
        <f t="shared" si="1483"/>
        <v/>
      </c>
      <c r="BI715" s="49" t="str">
        <f t="shared" si="1484"/>
        <v/>
      </c>
      <c r="BJ715" s="49" t="str">
        <f t="shared" si="1485"/>
        <v/>
      </c>
      <c r="BK715" s="49" t="str">
        <f t="shared" si="1486"/>
        <v/>
      </c>
      <c r="BL715" s="49" t="str">
        <f t="shared" si="1487"/>
        <v/>
      </c>
      <c r="BM715" s="49" t="str">
        <f t="shared" si="1488"/>
        <v/>
      </c>
      <c r="BN715" s="49" t="str">
        <f t="shared" si="1489"/>
        <v/>
      </c>
      <c r="BP715" s="49"/>
      <c r="BQ715" s="49" t="str">
        <f t="shared" si="1490"/>
        <v/>
      </c>
      <c r="BR715" s="49" t="str">
        <f t="shared" si="1491"/>
        <v/>
      </c>
      <c r="BS715" s="49" t="str">
        <f t="shared" si="1492"/>
        <v/>
      </c>
      <c r="BT715" s="49" t="str">
        <f t="shared" si="1493"/>
        <v/>
      </c>
      <c r="BU715" s="49" t="str">
        <f t="shared" si="1494"/>
        <v/>
      </c>
      <c r="BV715" s="49" t="str">
        <f t="shared" si="1495"/>
        <v/>
      </c>
      <c r="BW715" s="49" t="str">
        <f t="shared" si="1496"/>
        <v/>
      </c>
      <c r="BX715" s="49" t="str">
        <f t="shared" si="1497"/>
        <v/>
      </c>
      <c r="BZ715" s="49"/>
      <c r="CA715" s="49" t="str">
        <f t="shared" si="1498"/>
        <v/>
      </c>
      <c r="CB715" s="49" t="str">
        <f t="shared" si="1499"/>
        <v/>
      </c>
      <c r="CC715" s="49" t="str">
        <f t="shared" si="1500"/>
        <v/>
      </c>
      <c r="CD715" s="49" t="str">
        <f t="shared" si="1501"/>
        <v/>
      </c>
      <c r="CE715" s="49" t="str">
        <f t="shared" si="1502"/>
        <v/>
      </c>
      <c r="CF715" s="49" t="str">
        <f t="shared" si="1503"/>
        <v/>
      </c>
      <c r="CG715" s="49" t="str">
        <f t="shared" si="1504"/>
        <v/>
      </c>
      <c r="CH715" s="49" t="str">
        <f t="shared" si="1505"/>
        <v/>
      </c>
      <c r="CJ715" s="49"/>
      <c r="CK715" s="49" t="str">
        <f t="shared" si="1506"/>
        <v/>
      </c>
      <c r="CL715" s="49" t="str">
        <f t="shared" si="1507"/>
        <v/>
      </c>
      <c r="CM715" s="49" t="str">
        <f t="shared" si="1508"/>
        <v/>
      </c>
      <c r="CN715" s="49" t="str">
        <f t="shared" si="1509"/>
        <v/>
      </c>
      <c r="CO715" s="49" t="str">
        <f t="shared" si="1510"/>
        <v/>
      </c>
      <c r="CP715" s="49" t="str">
        <f t="shared" si="1511"/>
        <v/>
      </c>
      <c r="CQ715" s="49" t="str">
        <f t="shared" si="1512"/>
        <v/>
      </c>
      <c r="CR715" s="49" t="str">
        <f t="shared" si="1513"/>
        <v/>
      </c>
      <c r="CT715" s="49"/>
      <c r="CU715" s="49" t="str">
        <f t="shared" si="1514"/>
        <v/>
      </c>
      <c r="CV715" s="49" t="str">
        <f t="shared" si="1515"/>
        <v/>
      </c>
      <c r="CW715" s="49" t="str">
        <f t="shared" si="1516"/>
        <v/>
      </c>
      <c r="CX715" s="49" t="str">
        <f t="shared" si="1517"/>
        <v/>
      </c>
      <c r="CY715" s="49" t="str">
        <f t="shared" si="1518"/>
        <v/>
      </c>
      <c r="CZ715" s="49" t="str">
        <f t="shared" si="1519"/>
        <v/>
      </c>
      <c r="DA715" s="49" t="str">
        <f t="shared" si="1520"/>
        <v/>
      </c>
      <c r="DB715" s="49" t="str">
        <f t="shared" si="1521"/>
        <v/>
      </c>
      <c r="DD715" s="49"/>
      <c r="DE715" s="49" t="str">
        <f t="shared" si="1522"/>
        <v/>
      </c>
      <c r="DF715" s="49" t="str">
        <f t="shared" si="1523"/>
        <v/>
      </c>
      <c r="DG715" s="49" t="str">
        <f t="shared" si="1524"/>
        <v/>
      </c>
      <c r="DH715" s="49" t="str">
        <f t="shared" si="1525"/>
        <v/>
      </c>
      <c r="DI715" s="49" t="str">
        <f t="shared" si="1526"/>
        <v/>
      </c>
      <c r="DJ715" s="49" t="str">
        <f t="shared" si="1527"/>
        <v/>
      </c>
      <c r="DK715" s="49" t="str">
        <f t="shared" si="1528"/>
        <v/>
      </c>
      <c r="DL715" s="49" t="str">
        <f t="shared" si="1529"/>
        <v/>
      </c>
      <c r="DN715" s="49"/>
      <c r="DO715" s="49" t="str">
        <f t="shared" si="1530"/>
        <v/>
      </c>
      <c r="DP715" s="49" t="str">
        <f t="shared" si="1531"/>
        <v/>
      </c>
      <c r="DQ715" s="49" t="str">
        <f t="shared" si="1532"/>
        <v/>
      </c>
      <c r="DR715" s="49" t="str">
        <f t="shared" si="1533"/>
        <v/>
      </c>
      <c r="DS715" s="49" t="str">
        <f t="shared" si="1534"/>
        <v/>
      </c>
      <c r="DT715" s="49" t="str">
        <f t="shared" si="1535"/>
        <v/>
      </c>
      <c r="DU715" s="49" t="str">
        <f t="shared" si="1536"/>
        <v/>
      </c>
      <c r="DV715" s="49" t="str">
        <f t="shared" si="1537"/>
        <v/>
      </c>
      <c r="DX715" s="49"/>
      <c r="DY715" s="49" t="str">
        <f t="shared" si="1538"/>
        <v/>
      </c>
      <c r="DZ715" s="49" t="str">
        <f t="shared" si="1539"/>
        <v/>
      </c>
      <c r="EA715" s="49" t="str">
        <f t="shared" si="1540"/>
        <v/>
      </c>
      <c r="EB715" s="49" t="str">
        <f t="shared" si="1541"/>
        <v/>
      </c>
      <c r="EC715" s="49" t="str">
        <f t="shared" si="1542"/>
        <v/>
      </c>
      <c r="ED715" s="49" t="str">
        <f t="shared" si="1543"/>
        <v/>
      </c>
      <c r="EE715" s="49" t="str">
        <f t="shared" si="1544"/>
        <v/>
      </c>
      <c r="EF715" s="49" t="str">
        <f t="shared" si="1545"/>
        <v/>
      </c>
      <c r="EH715" s="49"/>
      <c r="EI715" s="49" t="str">
        <f t="shared" si="1546"/>
        <v/>
      </c>
      <c r="EJ715" s="49" t="str">
        <f t="shared" si="1547"/>
        <v/>
      </c>
      <c r="EK715" s="49" t="str">
        <f t="shared" si="1548"/>
        <v/>
      </c>
      <c r="EL715" s="49" t="str">
        <f t="shared" si="1549"/>
        <v/>
      </c>
      <c r="EM715" s="49" t="str">
        <f t="shared" si="1550"/>
        <v/>
      </c>
      <c r="EN715" s="49" t="str">
        <f t="shared" si="1551"/>
        <v/>
      </c>
      <c r="EO715" s="49" t="str">
        <f t="shared" si="1552"/>
        <v/>
      </c>
      <c r="EP715" s="49" t="str">
        <f t="shared" si="1553"/>
        <v/>
      </c>
      <c r="ER715" s="49"/>
      <c r="ES715" s="49" t="str">
        <f t="shared" si="1554"/>
        <v/>
      </c>
      <c r="ET715" s="49" t="str">
        <f t="shared" si="1555"/>
        <v/>
      </c>
      <c r="EU715" s="49" t="str">
        <f t="shared" si="1556"/>
        <v/>
      </c>
      <c r="EV715" s="49" t="str">
        <f t="shared" si="1557"/>
        <v/>
      </c>
      <c r="EW715" s="49" t="str">
        <f t="shared" si="1558"/>
        <v/>
      </c>
      <c r="EX715" s="49" t="str">
        <f t="shared" si="1559"/>
        <v/>
      </c>
      <c r="EY715" s="49" t="str">
        <f t="shared" si="1560"/>
        <v/>
      </c>
      <c r="EZ715" s="49" t="str">
        <f t="shared" si="1561"/>
        <v/>
      </c>
      <c r="FB715" s="49"/>
      <c r="FC715" s="49" t="str">
        <f t="shared" si="1562"/>
        <v/>
      </c>
      <c r="FD715" s="49" t="str">
        <f t="shared" si="1563"/>
        <v/>
      </c>
      <c r="FE715" s="49" t="str">
        <f t="shared" si="1564"/>
        <v/>
      </c>
      <c r="FF715" s="49" t="str">
        <f t="shared" si="1565"/>
        <v/>
      </c>
      <c r="FG715" s="49" t="str">
        <f t="shared" si="1566"/>
        <v/>
      </c>
      <c r="FH715" s="49" t="str">
        <f t="shared" si="1567"/>
        <v/>
      </c>
      <c r="FI715" s="49" t="str">
        <f t="shared" si="1568"/>
        <v/>
      </c>
      <c r="FJ715" s="49" t="str">
        <f t="shared" si="1569"/>
        <v/>
      </c>
      <c r="FL715" s="49"/>
      <c r="FM715" s="49" t="str">
        <f t="shared" si="1570"/>
        <v/>
      </c>
      <c r="FN715" s="49" t="str">
        <f t="shared" si="1571"/>
        <v/>
      </c>
      <c r="FO715" s="49" t="str">
        <f t="shared" si="1572"/>
        <v/>
      </c>
      <c r="FP715" s="49" t="str">
        <f t="shared" si="1573"/>
        <v/>
      </c>
      <c r="FQ715" s="49" t="str">
        <f t="shared" si="1574"/>
        <v/>
      </c>
      <c r="FR715" s="49" t="str">
        <f t="shared" si="1575"/>
        <v/>
      </c>
      <c r="FS715" s="49" t="str">
        <f t="shared" si="1576"/>
        <v/>
      </c>
      <c r="FT715" s="49" t="str">
        <f t="shared" si="1577"/>
        <v/>
      </c>
      <c r="FV715" s="49"/>
      <c r="FW715" s="49" t="str">
        <f t="shared" si="1578"/>
        <v/>
      </c>
      <c r="FX715" s="49" t="str">
        <f t="shared" si="1579"/>
        <v/>
      </c>
      <c r="FY715" s="49" t="str">
        <f t="shared" si="1580"/>
        <v/>
      </c>
      <c r="FZ715" s="49" t="str">
        <f t="shared" si="1581"/>
        <v/>
      </c>
      <c r="GA715" s="49" t="str">
        <f t="shared" si="1582"/>
        <v/>
      </c>
      <c r="GB715" s="49" t="str">
        <f t="shared" si="1583"/>
        <v/>
      </c>
      <c r="GC715" s="49" t="str">
        <f t="shared" si="1584"/>
        <v/>
      </c>
      <c r="GD715" s="49" t="str">
        <f t="shared" si="1585"/>
        <v/>
      </c>
      <c r="GF715" s="49"/>
      <c r="GG715" s="49" t="str">
        <f t="shared" si="1586"/>
        <v/>
      </c>
      <c r="GH715" s="49" t="str">
        <f t="shared" si="1587"/>
        <v/>
      </c>
      <c r="GI715" s="49" t="str">
        <f t="shared" si="1588"/>
        <v/>
      </c>
      <c r="GJ715" s="49" t="str">
        <f t="shared" si="1589"/>
        <v/>
      </c>
      <c r="GK715" s="49" t="str">
        <f t="shared" si="1590"/>
        <v/>
      </c>
      <c r="GL715" s="49" t="str">
        <f t="shared" si="1591"/>
        <v/>
      </c>
      <c r="GM715" s="49" t="str">
        <f t="shared" si="1592"/>
        <v/>
      </c>
      <c r="GN715" s="49" t="str">
        <f t="shared" si="1593"/>
        <v/>
      </c>
      <c r="GP715" s="49"/>
      <c r="GQ715" s="49" t="str">
        <f t="shared" si="1594"/>
        <v/>
      </c>
      <c r="GR715" s="49" t="str">
        <f t="shared" si="1595"/>
        <v/>
      </c>
      <c r="GS715" s="49" t="str">
        <f t="shared" si="1596"/>
        <v/>
      </c>
      <c r="GT715" s="49" t="str">
        <f t="shared" si="1597"/>
        <v/>
      </c>
      <c r="GU715" s="49" t="str">
        <f t="shared" si="1598"/>
        <v/>
      </c>
      <c r="GV715" s="49" t="str">
        <f t="shared" si="1599"/>
        <v/>
      </c>
      <c r="GW715" s="49" t="str">
        <f t="shared" si="1600"/>
        <v/>
      </c>
      <c r="GX715" s="49" t="str">
        <f t="shared" si="1601"/>
        <v/>
      </c>
    </row>
    <row r="716" spans="17:206" x14ac:dyDescent="0.2">
      <c r="Q716" s="65">
        <v>76</v>
      </c>
      <c r="R716" s="201" t="str">
        <f>Syst_Typ5!DA103</f>
        <v/>
      </c>
      <c r="S716" s="201">
        <f>Syst_Typ5!F103</f>
        <v>0</v>
      </c>
      <c r="T716" s="53" t="str">
        <f>Syst_Typ5!W103</f>
        <v/>
      </c>
      <c r="U716" s="201">
        <f>Syst_Typ5!CT103</f>
        <v>0</v>
      </c>
      <c r="V716" s="53" t="str">
        <f>Syst_Typ5!X103</f>
        <v/>
      </c>
      <c r="W716" s="53" t="str">
        <f>Syst_Typ5!AW103</f>
        <v/>
      </c>
      <c r="X716" s="53">
        <f>Syst_Typ5!BF103</f>
        <v>0</v>
      </c>
      <c r="Y716" s="53">
        <f>Syst_Typ5!AZ103</f>
        <v>0</v>
      </c>
      <c r="AB716" s="49"/>
      <c r="AC716" s="49" t="str">
        <f t="shared" si="1458"/>
        <v/>
      </c>
      <c r="AD716" s="49" t="str">
        <f t="shared" si="1459"/>
        <v/>
      </c>
      <c r="AE716" s="49" t="str">
        <f t="shared" si="1460"/>
        <v/>
      </c>
      <c r="AF716" s="49" t="str">
        <f t="shared" si="1461"/>
        <v/>
      </c>
      <c r="AG716" s="49" t="str">
        <f t="shared" si="1462"/>
        <v/>
      </c>
      <c r="AH716" s="49" t="str">
        <f t="shared" si="1463"/>
        <v/>
      </c>
      <c r="AI716" s="49" t="str">
        <f t="shared" si="1464"/>
        <v/>
      </c>
      <c r="AJ716" s="49" t="str">
        <f t="shared" si="1465"/>
        <v/>
      </c>
      <c r="AL716" s="49"/>
      <c r="AM716" s="49" t="str">
        <f t="shared" si="1466"/>
        <v/>
      </c>
      <c r="AN716" s="49" t="str">
        <f t="shared" si="1467"/>
        <v/>
      </c>
      <c r="AO716" s="49" t="str">
        <f t="shared" si="1468"/>
        <v/>
      </c>
      <c r="AP716" s="49" t="str">
        <f t="shared" si="1469"/>
        <v/>
      </c>
      <c r="AQ716" s="49" t="str">
        <f t="shared" si="1470"/>
        <v/>
      </c>
      <c r="AR716" s="49" t="str">
        <f t="shared" si="1471"/>
        <v/>
      </c>
      <c r="AS716" s="49" t="str">
        <f t="shared" si="1472"/>
        <v/>
      </c>
      <c r="AT716" s="49" t="str">
        <f t="shared" si="1473"/>
        <v/>
      </c>
      <c r="AV716" s="49"/>
      <c r="AW716" s="49" t="str">
        <f t="shared" si="1474"/>
        <v/>
      </c>
      <c r="AX716" s="49" t="str">
        <f t="shared" si="1475"/>
        <v/>
      </c>
      <c r="AY716" s="49" t="str">
        <f t="shared" si="1476"/>
        <v/>
      </c>
      <c r="AZ716" s="49" t="str">
        <f t="shared" si="1477"/>
        <v/>
      </c>
      <c r="BA716" s="49" t="str">
        <f t="shared" si="1478"/>
        <v/>
      </c>
      <c r="BB716" s="49" t="str">
        <f t="shared" si="1479"/>
        <v/>
      </c>
      <c r="BC716" s="49" t="str">
        <f t="shared" si="1480"/>
        <v/>
      </c>
      <c r="BD716" s="49" t="str">
        <f t="shared" si="1481"/>
        <v/>
      </c>
      <c r="BF716" s="49"/>
      <c r="BG716" s="49" t="str">
        <f t="shared" si="1482"/>
        <v/>
      </c>
      <c r="BH716" s="49" t="str">
        <f t="shared" si="1483"/>
        <v/>
      </c>
      <c r="BI716" s="49" t="str">
        <f t="shared" si="1484"/>
        <v/>
      </c>
      <c r="BJ716" s="49" t="str">
        <f t="shared" si="1485"/>
        <v/>
      </c>
      <c r="BK716" s="49" t="str">
        <f t="shared" si="1486"/>
        <v/>
      </c>
      <c r="BL716" s="49" t="str">
        <f t="shared" si="1487"/>
        <v/>
      </c>
      <c r="BM716" s="49" t="str">
        <f t="shared" si="1488"/>
        <v/>
      </c>
      <c r="BN716" s="49" t="str">
        <f t="shared" si="1489"/>
        <v/>
      </c>
      <c r="BP716" s="49"/>
      <c r="BQ716" s="49" t="str">
        <f t="shared" si="1490"/>
        <v/>
      </c>
      <c r="BR716" s="49" t="str">
        <f t="shared" si="1491"/>
        <v/>
      </c>
      <c r="BS716" s="49" t="str">
        <f t="shared" si="1492"/>
        <v/>
      </c>
      <c r="BT716" s="49" t="str">
        <f t="shared" si="1493"/>
        <v/>
      </c>
      <c r="BU716" s="49" t="str">
        <f t="shared" si="1494"/>
        <v/>
      </c>
      <c r="BV716" s="49" t="str">
        <f t="shared" si="1495"/>
        <v/>
      </c>
      <c r="BW716" s="49" t="str">
        <f t="shared" si="1496"/>
        <v/>
      </c>
      <c r="BX716" s="49" t="str">
        <f t="shared" si="1497"/>
        <v/>
      </c>
      <c r="BZ716" s="49"/>
      <c r="CA716" s="49" t="str">
        <f t="shared" si="1498"/>
        <v/>
      </c>
      <c r="CB716" s="49" t="str">
        <f t="shared" si="1499"/>
        <v/>
      </c>
      <c r="CC716" s="49" t="str">
        <f t="shared" si="1500"/>
        <v/>
      </c>
      <c r="CD716" s="49" t="str">
        <f t="shared" si="1501"/>
        <v/>
      </c>
      <c r="CE716" s="49" t="str">
        <f t="shared" si="1502"/>
        <v/>
      </c>
      <c r="CF716" s="49" t="str">
        <f t="shared" si="1503"/>
        <v/>
      </c>
      <c r="CG716" s="49" t="str">
        <f t="shared" si="1504"/>
        <v/>
      </c>
      <c r="CH716" s="49" t="str">
        <f t="shared" si="1505"/>
        <v/>
      </c>
      <c r="CJ716" s="49"/>
      <c r="CK716" s="49" t="str">
        <f t="shared" si="1506"/>
        <v/>
      </c>
      <c r="CL716" s="49" t="str">
        <f t="shared" si="1507"/>
        <v/>
      </c>
      <c r="CM716" s="49" t="str">
        <f t="shared" si="1508"/>
        <v/>
      </c>
      <c r="CN716" s="49" t="str">
        <f t="shared" si="1509"/>
        <v/>
      </c>
      <c r="CO716" s="49" t="str">
        <f t="shared" si="1510"/>
        <v/>
      </c>
      <c r="CP716" s="49" t="str">
        <f t="shared" si="1511"/>
        <v/>
      </c>
      <c r="CQ716" s="49" t="str">
        <f t="shared" si="1512"/>
        <v/>
      </c>
      <c r="CR716" s="49" t="str">
        <f t="shared" si="1513"/>
        <v/>
      </c>
      <c r="CT716" s="49"/>
      <c r="CU716" s="49" t="str">
        <f t="shared" si="1514"/>
        <v/>
      </c>
      <c r="CV716" s="49" t="str">
        <f t="shared" si="1515"/>
        <v/>
      </c>
      <c r="CW716" s="49" t="str">
        <f t="shared" si="1516"/>
        <v/>
      </c>
      <c r="CX716" s="49" t="str">
        <f t="shared" si="1517"/>
        <v/>
      </c>
      <c r="CY716" s="49" t="str">
        <f t="shared" si="1518"/>
        <v/>
      </c>
      <c r="CZ716" s="49" t="str">
        <f t="shared" si="1519"/>
        <v/>
      </c>
      <c r="DA716" s="49" t="str">
        <f t="shared" si="1520"/>
        <v/>
      </c>
      <c r="DB716" s="49" t="str">
        <f t="shared" si="1521"/>
        <v/>
      </c>
      <c r="DD716" s="49"/>
      <c r="DE716" s="49" t="str">
        <f t="shared" si="1522"/>
        <v/>
      </c>
      <c r="DF716" s="49" t="str">
        <f t="shared" si="1523"/>
        <v/>
      </c>
      <c r="DG716" s="49" t="str">
        <f t="shared" si="1524"/>
        <v/>
      </c>
      <c r="DH716" s="49" t="str">
        <f t="shared" si="1525"/>
        <v/>
      </c>
      <c r="DI716" s="49" t="str">
        <f t="shared" si="1526"/>
        <v/>
      </c>
      <c r="DJ716" s="49" t="str">
        <f t="shared" si="1527"/>
        <v/>
      </c>
      <c r="DK716" s="49" t="str">
        <f t="shared" si="1528"/>
        <v/>
      </c>
      <c r="DL716" s="49" t="str">
        <f t="shared" si="1529"/>
        <v/>
      </c>
      <c r="DN716" s="49"/>
      <c r="DO716" s="49" t="str">
        <f t="shared" si="1530"/>
        <v/>
      </c>
      <c r="DP716" s="49" t="str">
        <f t="shared" si="1531"/>
        <v/>
      </c>
      <c r="DQ716" s="49" t="str">
        <f t="shared" si="1532"/>
        <v/>
      </c>
      <c r="DR716" s="49" t="str">
        <f t="shared" si="1533"/>
        <v/>
      </c>
      <c r="DS716" s="49" t="str">
        <f t="shared" si="1534"/>
        <v/>
      </c>
      <c r="DT716" s="49" t="str">
        <f t="shared" si="1535"/>
        <v/>
      </c>
      <c r="DU716" s="49" t="str">
        <f t="shared" si="1536"/>
        <v/>
      </c>
      <c r="DV716" s="49" t="str">
        <f t="shared" si="1537"/>
        <v/>
      </c>
      <c r="DX716" s="49"/>
      <c r="DY716" s="49" t="str">
        <f t="shared" si="1538"/>
        <v/>
      </c>
      <c r="DZ716" s="49" t="str">
        <f t="shared" si="1539"/>
        <v/>
      </c>
      <c r="EA716" s="49" t="str">
        <f t="shared" si="1540"/>
        <v/>
      </c>
      <c r="EB716" s="49" t="str">
        <f t="shared" si="1541"/>
        <v/>
      </c>
      <c r="EC716" s="49" t="str">
        <f t="shared" si="1542"/>
        <v/>
      </c>
      <c r="ED716" s="49" t="str">
        <f t="shared" si="1543"/>
        <v/>
      </c>
      <c r="EE716" s="49" t="str">
        <f t="shared" si="1544"/>
        <v/>
      </c>
      <c r="EF716" s="49" t="str">
        <f t="shared" si="1545"/>
        <v/>
      </c>
      <c r="EH716" s="49"/>
      <c r="EI716" s="49" t="str">
        <f t="shared" si="1546"/>
        <v/>
      </c>
      <c r="EJ716" s="49" t="str">
        <f t="shared" si="1547"/>
        <v/>
      </c>
      <c r="EK716" s="49" t="str">
        <f t="shared" si="1548"/>
        <v/>
      </c>
      <c r="EL716" s="49" t="str">
        <f t="shared" si="1549"/>
        <v/>
      </c>
      <c r="EM716" s="49" t="str">
        <f t="shared" si="1550"/>
        <v/>
      </c>
      <c r="EN716" s="49" t="str">
        <f t="shared" si="1551"/>
        <v/>
      </c>
      <c r="EO716" s="49" t="str">
        <f t="shared" si="1552"/>
        <v/>
      </c>
      <c r="EP716" s="49" t="str">
        <f t="shared" si="1553"/>
        <v/>
      </c>
      <c r="ER716" s="49"/>
      <c r="ES716" s="49" t="str">
        <f t="shared" si="1554"/>
        <v/>
      </c>
      <c r="ET716" s="49" t="str">
        <f t="shared" si="1555"/>
        <v/>
      </c>
      <c r="EU716" s="49" t="str">
        <f t="shared" si="1556"/>
        <v/>
      </c>
      <c r="EV716" s="49" t="str">
        <f t="shared" si="1557"/>
        <v/>
      </c>
      <c r="EW716" s="49" t="str">
        <f t="shared" si="1558"/>
        <v/>
      </c>
      <c r="EX716" s="49" t="str">
        <f t="shared" si="1559"/>
        <v/>
      </c>
      <c r="EY716" s="49" t="str">
        <f t="shared" si="1560"/>
        <v/>
      </c>
      <c r="EZ716" s="49" t="str">
        <f t="shared" si="1561"/>
        <v/>
      </c>
      <c r="FB716" s="49"/>
      <c r="FC716" s="49" t="str">
        <f t="shared" si="1562"/>
        <v/>
      </c>
      <c r="FD716" s="49" t="str">
        <f t="shared" si="1563"/>
        <v/>
      </c>
      <c r="FE716" s="49" t="str">
        <f t="shared" si="1564"/>
        <v/>
      </c>
      <c r="FF716" s="49" t="str">
        <f t="shared" si="1565"/>
        <v/>
      </c>
      <c r="FG716" s="49" t="str">
        <f t="shared" si="1566"/>
        <v/>
      </c>
      <c r="FH716" s="49" t="str">
        <f t="shared" si="1567"/>
        <v/>
      </c>
      <c r="FI716" s="49" t="str">
        <f t="shared" si="1568"/>
        <v/>
      </c>
      <c r="FJ716" s="49" t="str">
        <f t="shared" si="1569"/>
        <v/>
      </c>
      <c r="FL716" s="49"/>
      <c r="FM716" s="49" t="str">
        <f t="shared" si="1570"/>
        <v/>
      </c>
      <c r="FN716" s="49" t="str">
        <f t="shared" si="1571"/>
        <v/>
      </c>
      <c r="FO716" s="49" t="str">
        <f t="shared" si="1572"/>
        <v/>
      </c>
      <c r="FP716" s="49" t="str">
        <f t="shared" si="1573"/>
        <v/>
      </c>
      <c r="FQ716" s="49" t="str">
        <f t="shared" si="1574"/>
        <v/>
      </c>
      <c r="FR716" s="49" t="str">
        <f t="shared" si="1575"/>
        <v/>
      </c>
      <c r="FS716" s="49" t="str">
        <f t="shared" si="1576"/>
        <v/>
      </c>
      <c r="FT716" s="49" t="str">
        <f t="shared" si="1577"/>
        <v/>
      </c>
      <c r="FV716" s="49"/>
      <c r="FW716" s="49" t="str">
        <f t="shared" si="1578"/>
        <v/>
      </c>
      <c r="FX716" s="49" t="str">
        <f t="shared" si="1579"/>
        <v/>
      </c>
      <c r="FY716" s="49" t="str">
        <f t="shared" si="1580"/>
        <v/>
      </c>
      <c r="FZ716" s="49" t="str">
        <f t="shared" si="1581"/>
        <v/>
      </c>
      <c r="GA716" s="49" t="str">
        <f t="shared" si="1582"/>
        <v/>
      </c>
      <c r="GB716" s="49" t="str">
        <f t="shared" si="1583"/>
        <v/>
      </c>
      <c r="GC716" s="49" t="str">
        <f t="shared" si="1584"/>
        <v/>
      </c>
      <c r="GD716" s="49" t="str">
        <f t="shared" si="1585"/>
        <v/>
      </c>
      <c r="GF716" s="49"/>
      <c r="GG716" s="49" t="str">
        <f t="shared" si="1586"/>
        <v/>
      </c>
      <c r="GH716" s="49" t="str">
        <f t="shared" si="1587"/>
        <v/>
      </c>
      <c r="GI716" s="49" t="str">
        <f t="shared" si="1588"/>
        <v/>
      </c>
      <c r="GJ716" s="49" t="str">
        <f t="shared" si="1589"/>
        <v/>
      </c>
      <c r="GK716" s="49" t="str">
        <f t="shared" si="1590"/>
        <v/>
      </c>
      <c r="GL716" s="49" t="str">
        <f t="shared" si="1591"/>
        <v/>
      </c>
      <c r="GM716" s="49" t="str">
        <f t="shared" si="1592"/>
        <v/>
      </c>
      <c r="GN716" s="49" t="str">
        <f t="shared" si="1593"/>
        <v/>
      </c>
      <c r="GP716" s="49"/>
      <c r="GQ716" s="49" t="str">
        <f t="shared" si="1594"/>
        <v/>
      </c>
      <c r="GR716" s="49" t="str">
        <f t="shared" si="1595"/>
        <v/>
      </c>
      <c r="GS716" s="49" t="str">
        <f t="shared" si="1596"/>
        <v/>
      </c>
      <c r="GT716" s="49" t="str">
        <f t="shared" si="1597"/>
        <v/>
      </c>
      <c r="GU716" s="49" t="str">
        <f t="shared" si="1598"/>
        <v/>
      </c>
      <c r="GV716" s="49" t="str">
        <f t="shared" si="1599"/>
        <v/>
      </c>
      <c r="GW716" s="49" t="str">
        <f t="shared" si="1600"/>
        <v/>
      </c>
      <c r="GX716" s="49" t="str">
        <f t="shared" si="1601"/>
        <v/>
      </c>
    </row>
    <row r="717" spans="17:206" x14ac:dyDescent="0.2">
      <c r="Q717" s="65">
        <v>77</v>
      </c>
      <c r="T717" s="53"/>
      <c r="V717" s="53"/>
      <c r="W717" s="53"/>
      <c r="X717" s="53"/>
      <c r="Y717" s="53"/>
      <c r="AB717" s="49"/>
      <c r="AC717" s="49" t="str">
        <f t="shared" si="1458"/>
        <v/>
      </c>
      <c r="AD717" s="49" t="str">
        <f t="shared" si="1459"/>
        <v/>
      </c>
      <c r="AE717" s="49" t="str">
        <f t="shared" si="1460"/>
        <v/>
      </c>
      <c r="AF717" s="49" t="str">
        <f t="shared" si="1461"/>
        <v/>
      </c>
      <c r="AG717" s="49" t="str">
        <f t="shared" si="1462"/>
        <v/>
      </c>
      <c r="AH717" s="49" t="str">
        <f t="shared" si="1463"/>
        <v/>
      </c>
      <c r="AI717" s="49" t="str">
        <f t="shared" si="1464"/>
        <v/>
      </c>
      <c r="AJ717" s="49" t="str">
        <f t="shared" si="1465"/>
        <v/>
      </c>
      <c r="AL717" s="49"/>
      <c r="AM717" s="49" t="str">
        <f t="shared" si="1466"/>
        <v/>
      </c>
      <c r="AN717" s="49" t="str">
        <f t="shared" si="1467"/>
        <v/>
      </c>
      <c r="AO717" s="49" t="str">
        <f t="shared" si="1468"/>
        <v/>
      </c>
      <c r="AP717" s="49" t="str">
        <f t="shared" si="1469"/>
        <v/>
      </c>
      <c r="AQ717" s="49" t="str">
        <f t="shared" si="1470"/>
        <v/>
      </c>
      <c r="AR717" s="49" t="str">
        <f t="shared" si="1471"/>
        <v/>
      </c>
      <c r="AS717" s="49" t="str">
        <f t="shared" si="1472"/>
        <v/>
      </c>
      <c r="AT717" s="49" t="str">
        <f t="shared" si="1473"/>
        <v/>
      </c>
      <c r="AV717" s="49"/>
      <c r="AW717" s="49" t="str">
        <f t="shared" si="1474"/>
        <v/>
      </c>
      <c r="AX717" s="49" t="str">
        <f t="shared" si="1475"/>
        <v/>
      </c>
      <c r="AY717" s="49" t="str">
        <f t="shared" si="1476"/>
        <v/>
      </c>
      <c r="AZ717" s="49" t="str">
        <f t="shared" si="1477"/>
        <v/>
      </c>
      <c r="BA717" s="49" t="str">
        <f t="shared" si="1478"/>
        <v/>
      </c>
      <c r="BB717" s="49" t="str">
        <f t="shared" si="1479"/>
        <v/>
      </c>
      <c r="BC717" s="49" t="str">
        <f t="shared" si="1480"/>
        <v/>
      </c>
      <c r="BD717" s="49" t="str">
        <f t="shared" si="1481"/>
        <v/>
      </c>
      <c r="BF717" s="49"/>
      <c r="BG717" s="49" t="str">
        <f t="shared" si="1482"/>
        <v/>
      </c>
      <c r="BH717" s="49" t="str">
        <f t="shared" si="1483"/>
        <v/>
      </c>
      <c r="BI717" s="49" t="str">
        <f t="shared" si="1484"/>
        <v/>
      </c>
      <c r="BJ717" s="49" t="str">
        <f t="shared" si="1485"/>
        <v/>
      </c>
      <c r="BK717" s="49" t="str">
        <f t="shared" si="1486"/>
        <v/>
      </c>
      <c r="BL717" s="49" t="str">
        <f t="shared" si="1487"/>
        <v/>
      </c>
      <c r="BM717" s="49" t="str">
        <f t="shared" si="1488"/>
        <v/>
      </c>
      <c r="BN717" s="49" t="str">
        <f t="shared" si="1489"/>
        <v/>
      </c>
      <c r="BP717" s="49"/>
      <c r="BQ717" s="49" t="str">
        <f t="shared" si="1490"/>
        <v/>
      </c>
      <c r="BR717" s="49" t="str">
        <f t="shared" si="1491"/>
        <v/>
      </c>
      <c r="BS717" s="49" t="str">
        <f t="shared" si="1492"/>
        <v/>
      </c>
      <c r="BT717" s="49" t="str">
        <f t="shared" si="1493"/>
        <v/>
      </c>
      <c r="BU717" s="49" t="str">
        <f t="shared" si="1494"/>
        <v/>
      </c>
      <c r="BV717" s="49" t="str">
        <f t="shared" si="1495"/>
        <v/>
      </c>
      <c r="BW717" s="49" t="str">
        <f t="shared" si="1496"/>
        <v/>
      </c>
      <c r="BX717" s="49" t="str">
        <f t="shared" si="1497"/>
        <v/>
      </c>
      <c r="BZ717" s="49"/>
      <c r="CA717" s="49" t="str">
        <f t="shared" si="1498"/>
        <v/>
      </c>
      <c r="CB717" s="49" t="str">
        <f t="shared" si="1499"/>
        <v/>
      </c>
      <c r="CC717" s="49" t="str">
        <f t="shared" si="1500"/>
        <v/>
      </c>
      <c r="CD717" s="49" t="str">
        <f t="shared" si="1501"/>
        <v/>
      </c>
      <c r="CE717" s="49" t="str">
        <f t="shared" si="1502"/>
        <v/>
      </c>
      <c r="CF717" s="49" t="str">
        <f t="shared" si="1503"/>
        <v/>
      </c>
      <c r="CG717" s="49" t="str">
        <f t="shared" si="1504"/>
        <v/>
      </c>
      <c r="CH717" s="49" t="str">
        <f t="shared" si="1505"/>
        <v/>
      </c>
      <c r="CJ717" s="49"/>
      <c r="CK717" s="49" t="str">
        <f t="shared" si="1506"/>
        <v/>
      </c>
      <c r="CL717" s="49" t="str">
        <f t="shared" si="1507"/>
        <v/>
      </c>
      <c r="CM717" s="49" t="str">
        <f t="shared" si="1508"/>
        <v/>
      </c>
      <c r="CN717" s="49" t="str">
        <f t="shared" si="1509"/>
        <v/>
      </c>
      <c r="CO717" s="49" t="str">
        <f t="shared" si="1510"/>
        <v/>
      </c>
      <c r="CP717" s="49" t="str">
        <f t="shared" si="1511"/>
        <v/>
      </c>
      <c r="CQ717" s="49" t="str">
        <f t="shared" si="1512"/>
        <v/>
      </c>
      <c r="CR717" s="49" t="str">
        <f t="shared" si="1513"/>
        <v/>
      </c>
      <c r="CT717" s="49"/>
      <c r="CU717" s="49" t="str">
        <f t="shared" si="1514"/>
        <v/>
      </c>
      <c r="CV717" s="49" t="str">
        <f t="shared" si="1515"/>
        <v/>
      </c>
      <c r="CW717" s="49" t="str">
        <f t="shared" si="1516"/>
        <v/>
      </c>
      <c r="CX717" s="49" t="str">
        <f t="shared" si="1517"/>
        <v/>
      </c>
      <c r="CY717" s="49" t="str">
        <f t="shared" si="1518"/>
        <v/>
      </c>
      <c r="CZ717" s="49" t="str">
        <f t="shared" si="1519"/>
        <v/>
      </c>
      <c r="DA717" s="49" t="str">
        <f t="shared" si="1520"/>
        <v/>
      </c>
      <c r="DB717" s="49" t="str">
        <f t="shared" si="1521"/>
        <v/>
      </c>
      <c r="DD717" s="49"/>
      <c r="DE717" s="49" t="str">
        <f t="shared" si="1522"/>
        <v/>
      </c>
      <c r="DF717" s="49" t="str">
        <f t="shared" si="1523"/>
        <v/>
      </c>
      <c r="DG717" s="49" t="str">
        <f t="shared" si="1524"/>
        <v/>
      </c>
      <c r="DH717" s="49" t="str">
        <f t="shared" si="1525"/>
        <v/>
      </c>
      <c r="DI717" s="49" t="str">
        <f t="shared" si="1526"/>
        <v/>
      </c>
      <c r="DJ717" s="49" t="str">
        <f t="shared" si="1527"/>
        <v/>
      </c>
      <c r="DK717" s="49" t="str">
        <f t="shared" si="1528"/>
        <v/>
      </c>
      <c r="DL717" s="49" t="str">
        <f t="shared" si="1529"/>
        <v/>
      </c>
      <c r="DN717" s="49"/>
      <c r="DO717" s="49" t="str">
        <f t="shared" si="1530"/>
        <v/>
      </c>
      <c r="DP717" s="49" t="str">
        <f t="shared" si="1531"/>
        <v/>
      </c>
      <c r="DQ717" s="49" t="str">
        <f t="shared" si="1532"/>
        <v/>
      </c>
      <c r="DR717" s="49" t="str">
        <f t="shared" si="1533"/>
        <v/>
      </c>
      <c r="DS717" s="49" t="str">
        <f t="shared" si="1534"/>
        <v/>
      </c>
      <c r="DT717" s="49" t="str">
        <f t="shared" si="1535"/>
        <v/>
      </c>
      <c r="DU717" s="49" t="str">
        <f t="shared" si="1536"/>
        <v/>
      </c>
      <c r="DV717" s="49" t="str">
        <f t="shared" si="1537"/>
        <v/>
      </c>
      <c r="DX717" s="49"/>
      <c r="DY717" s="49" t="str">
        <f t="shared" si="1538"/>
        <v/>
      </c>
      <c r="DZ717" s="49" t="str">
        <f t="shared" si="1539"/>
        <v/>
      </c>
      <c r="EA717" s="49" t="str">
        <f t="shared" si="1540"/>
        <v/>
      </c>
      <c r="EB717" s="49" t="str">
        <f t="shared" si="1541"/>
        <v/>
      </c>
      <c r="EC717" s="49" t="str">
        <f t="shared" si="1542"/>
        <v/>
      </c>
      <c r="ED717" s="49" t="str">
        <f t="shared" si="1543"/>
        <v/>
      </c>
      <c r="EE717" s="49" t="str">
        <f t="shared" si="1544"/>
        <v/>
      </c>
      <c r="EF717" s="49" t="str">
        <f t="shared" si="1545"/>
        <v/>
      </c>
      <c r="EH717" s="49"/>
      <c r="EI717" s="49" t="str">
        <f t="shared" si="1546"/>
        <v/>
      </c>
      <c r="EJ717" s="49" t="str">
        <f t="shared" si="1547"/>
        <v/>
      </c>
      <c r="EK717" s="49" t="str">
        <f t="shared" si="1548"/>
        <v/>
      </c>
      <c r="EL717" s="49" t="str">
        <f t="shared" si="1549"/>
        <v/>
      </c>
      <c r="EM717" s="49" t="str">
        <f t="shared" si="1550"/>
        <v/>
      </c>
      <c r="EN717" s="49" t="str">
        <f t="shared" si="1551"/>
        <v/>
      </c>
      <c r="EO717" s="49" t="str">
        <f t="shared" si="1552"/>
        <v/>
      </c>
      <c r="EP717" s="49" t="str">
        <f t="shared" si="1553"/>
        <v/>
      </c>
      <c r="ER717" s="49"/>
      <c r="ES717" s="49" t="str">
        <f t="shared" si="1554"/>
        <v/>
      </c>
      <c r="ET717" s="49" t="str">
        <f t="shared" si="1555"/>
        <v/>
      </c>
      <c r="EU717" s="49" t="str">
        <f t="shared" si="1556"/>
        <v/>
      </c>
      <c r="EV717" s="49" t="str">
        <f t="shared" si="1557"/>
        <v/>
      </c>
      <c r="EW717" s="49" t="str">
        <f t="shared" si="1558"/>
        <v/>
      </c>
      <c r="EX717" s="49" t="str">
        <f t="shared" si="1559"/>
        <v/>
      </c>
      <c r="EY717" s="49" t="str">
        <f t="shared" si="1560"/>
        <v/>
      </c>
      <c r="EZ717" s="49" t="str">
        <f t="shared" si="1561"/>
        <v/>
      </c>
      <c r="FB717" s="49"/>
      <c r="FC717" s="49" t="str">
        <f t="shared" si="1562"/>
        <v/>
      </c>
      <c r="FD717" s="49" t="str">
        <f t="shared" si="1563"/>
        <v/>
      </c>
      <c r="FE717" s="49" t="str">
        <f t="shared" si="1564"/>
        <v/>
      </c>
      <c r="FF717" s="49" t="str">
        <f t="shared" si="1565"/>
        <v/>
      </c>
      <c r="FG717" s="49" t="str">
        <f t="shared" si="1566"/>
        <v/>
      </c>
      <c r="FH717" s="49" t="str">
        <f t="shared" si="1567"/>
        <v/>
      </c>
      <c r="FI717" s="49" t="str">
        <f t="shared" si="1568"/>
        <v/>
      </c>
      <c r="FJ717" s="49" t="str">
        <f t="shared" si="1569"/>
        <v/>
      </c>
      <c r="FL717" s="49"/>
      <c r="FM717" s="49" t="str">
        <f t="shared" si="1570"/>
        <v/>
      </c>
      <c r="FN717" s="49" t="str">
        <f t="shared" si="1571"/>
        <v/>
      </c>
      <c r="FO717" s="49" t="str">
        <f t="shared" si="1572"/>
        <v/>
      </c>
      <c r="FP717" s="49" t="str">
        <f t="shared" si="1573"/>
        <v/>
      </c>
      <c r="FQ717" s="49" t="str">
        <f t="shared" si="1574"/>
        <v/>
      </c>
      <c r="FR717" s="49" t="str">
        <f t="shared" si="1575"/>
        <v/>
      </c>
      <c r="FS717" s="49" t="str">
        <f t="shared" si="1576"/>
        <v/>
      </c>
      <c r="FT717" s="49" t="str">
        <f t="shared" si="1577"/>
        <v/>
      </c>
      <c r="FV717" s="49"/>
      <c r="FW717" s="49" t="str">
        <f t="shared" si="1578"/>
        <v/>
      </c>
      <c r="FX717" s="49" t="str">
        <f t="shared" si="1579"/>
        <v/>
      </c>
      <c r="FY717" s="49" t="str">
        <f t="shared" si="1580"/>
        <v/>
      </c>
      <c r="FZ717" s="49" t="str">
        <f t="shared" si="1581"/>
        <v/>
      </c>
      <c r="GA717" s="49" t="str">
        <f t="shared" si="1582"/>
        <v/>
      </c>
      <c r="GB717" s="49" t="str">
        <f t="shared" si="1583"/>
        <v/>
      </c>
      <c r="GC717" s="49" t="str">
        <f t="shared" si="1584"/>
        <v/>
      </c>
      <c r="GD717" s="49" t="str">
        <f t="shared" si="1585"/>
        <v/>
      </c>
      <c r="GF717" s="49"/>
      <c r="GG717" s="49" t="str">
        <f t="shared" si="1586"/>
        <v/>
      </c>
      <c r="GH717" s="49" t="str">
        <f t="shared" si="1587"/>
        <v/>
      </c>
      <c r="GI717" s="49" t="str">
        <f t="shared" si="1588"/>
        <v/>
      </c>
      <c r="GJ717" s="49" t="str">
        <f t="shared" si="1589"/>
        <v/>
      </c>
      <c r="GK717" s="49" t="str">
        <f t="shared" si="1590"/>
        <v/>
      </c>
      <c r="GL717" s="49" t="str">
        <f t="shared" si="1591"/>
        <v/>
      </c>
      <c r="GM717" s="49" t="str">
        <f t="shared" si="1592"/>
        <v/>
      </c>
      <c r="GN717" s="49" t="str">
        <f t="shared" si="1593"/>
        <v/>
      </c>
      <c r="GP717" s="49"/>
      <c r="GQ717" s="49" t="str">
        <f t="shared" si="1594"/>
        <v/>
      </c>
      <c r="GR717" s="49" t="str">
        <f t="shared" si="1595"/>
        <v/>
      </c>
      <c r="GS717" s="49" t="str">
        <f t="shared" si="1596"/>
        <v/>
      </c>
      <c r="GT717" s="49" t="str">
        <f t="shared" si="1597"/>
        <v/>
      </c>
      <c r="GU717" s="49" t="str">
        <f t="shared" si="1598"/>
        <v/>
      </c>
      <c r="GV717" s="49" t="str">
        <f t="shared" si="1599"/>
        <v/>
      </c>
      <c r="GW717" s="49" t="str">
        <f t="shared" si="1600"/>
        <v/>
      </c>
      <c r="GX717" s="49" t="str">
        <f t="shared" si="1601"/>
        <v/>
      </c>
    </row>
    <row r="718" spans="17:206" x14ac:dyDescent="0.2">
      <c r="Q718" s="65">
        <v>78</v>
      </c>
      <c r="T718" s="53"/>
      <c r="V718" s="53"/>
      <c r="W718" s="53"/>
      <c r="X718" s="53"/>
      <c r="Y718" s="53"/>
      <c r="AB718" s="49"/>
      <c r="AC718" s="49" t="str">
        <f t="shared" si="1458"/>
        <v/>
      </c>
      <c r="AD718" s="49" t="str">
        <f t="shared" si="1459"/>
        <v/>
      </c>
      <c r="AE718" s="49" t="str">
        <f t="shared" si="1460"/>
        <v/>
      </c>
      <c r="AF718" s="49" t="str">
        <f t="shared" si="1461"/>
        <v/>
      </c>
      <c r="AG718" s="49" t="str">
        <f t="shared" si="1462"/>
        <v/>
      </c>
      <c r="AH718" s="49" t="str">
        <f t="shared" si="1463"/>
        <v/>
      </c>
      <c r="AI718" s="49" t="str">
        <f t="shared" si="1464"/>
        <v/>
      </c>
      <c r="AJ718" s="49" t="str">
        <f t="shared" si="1465"/>
        <v/>
      </c>
      <c r="AL718" s="49"/>
      <c r="AM718" s="49" t="str">
        <f t="shared" si="1466"/>
        <v/>
      </c>
      <c r="AN718" s="49" t="str">
        <f t="shared" si="1467"/>
        <v/>
      </c>
      <c r="AO718" s="49" t="str">
        <f t="shared" si="1468"/>
        <v/>
      </c>
      <c r="AP718" s="49" t="str">
        <f t="shared" si="1469"/>
        <v/>
      </c>
      <c r="AQ718" s="49" t="str">
        <f t="shared" si="1470"/>
        <v/>
      </c>
      <c r="AR718" s="49" t="str">
        <f t="shared" si="1471"/>
        <v/>
      </c>
      <c r="AS718" s="49" t="str">
        <f t="shared" si="1472"/>
        <v/>
      </c>
      <c r="AT718" s="49" t="str">
        <f t="shared" si="1473"/>
        <v/>
      </c>
      <c r="AV718" s="49"/>
      <c r="AW718" s="49" t="str">
        <f t="shared" si="1474"/>
        <v/>
      </c>
      <c r="AX718" s="49" t="str">
        <f t="shared" si="1475"/>
        <v/>
      </c>
      <c r="AY718" s="49" t="str">
        <f t="shared" si="1476"/>
        <v/>
      </c>
      <c r="AZ718" s="49" t="str">
        <f t="shared" si="1477"/>
        <v/>
      </c>
      <c r="BA718" s="49" t="str">
        <f t="shared" si="1478"/>
        <v/>
      </c>
      <c r="BB718" s="49" t="str">
        <f t="shared" si="1479"/>
        <v/>
      </c>
      <c r="BC718" s="49" t="str">
        <f t="shared" si="1480"/>
        <v/>
      </c>
      <c r="BD718" s="49" t="str">
        <f t="shared" si="1481"/>
        <v/>
      </c>
      <c r="BF718" s="49"/>
      <c r="BG718" s="49" t="str">
        <f t="shared" si="1482"/>
        <v/>
      </c>
      <c r="BH718" s="49" t="str">
        <f t="shared" si="1483"/>
        <v/>
      </c>
      <c r="BI718" s="49" t="str">
        <f t="shared" si="1484"/>
        <v/>
      </c>
      <c r="BJ718" s="49" t="str">
        <f t="shared" si="1485"/>
        <v/>
      </c>
      <c r="BK718" s="49" t="str">
        <f t="shared" si="1486"/>
        <v/>
      </c>
      <c r="BL718" s="49" t="str">
        <f t="shared" si="1487"/>
        <v/>
      </c>
      <c r="BM718" s="49" t="str">
        <f t="shared" si="1488"/>
        <v/>
      </c>
      <c r="BN718" s="49" t="str">
        <f t="shared" si="1489"/>
        <v/>
      </c>
      <c r="BP718" s="49"/>
      <c r="BQ718" s="49" t="str">
        <f t="shared" si="1490"/>
        <v/>
      </c>
      <c r="BR718" s="49" t="str">
        <f t="shared" si="1491"/>
        <v/>
      </c>
      <c r="BS718" s="49" t="str">
        <f t="shared" si="1492"/>
        <v/>
      </c>
      <c r="BT718" s="49" t="str">
        <f t="shared" si="1493"/>
        <v/>
      </c>
      <c r="BU718" s="49" t="str">
        <f t="shared" si="1494"/>
        <v/>
      </c>
      <c r="BV718" s="49" t="str">
        <f t="shared" si="1495"/>
        <v/>
      </c>
      <c r="BW718" s="49" t="str">
        <f t="shared" si="1496"/>
        <v/>
      </c>
      <c r="BX718" s="49" t="str">
        <f t="shared" si="1497"/>
        <v/>
      </c>
      <c r="BZ718" s="49"/>
      <c r="CA718" s="49" t="str">
        <f t="shared" si="1498"/>
        <v/>
      </c>
      <c r="CB718" s="49" t="str">
        <f t="shared" si="1499"/>
        <v/>
      </c>
      <c r="CC718" s="49" t="str">
        <f t="shared" si="1500"/>
        <v/>
      </c>
      <c r="CD718" s="49" t="str">
        <f t="shared" si="1501"/>
        <v/>
      </c>
      <c r="CE718" s="49" t="str">
        <f t="shared" si="1502"/>
        <v/>
      </c>
      <c r="CF718" s="49" t="str">
        <f t="shared" si="1503"/>
        <v/>
      </c>
      <c r="CG718" s="49" t="str">
        <f t="shared" si="1504"/>
        <v/>
      </c>
      <c r="CH718" s="49" t="str">
        <f t="shared" si="1505"/>
        <v/>
      </c>
      <c r="CJ718" s="49"/>
      <c r="CK718" s="49" t="str">
        <f t="shared" si="1506"/>
        <v/>
      </c>
      <c r="CL718" s="49" t="str">
        <f t="shared" si="1507"/>
        <v/>
      </c>
      <c r="CM718" s="49" t="str">
        <f t="shared" si="1508"/>
        <v/>
      </c>
      <c r="CN718" s="49" t="str">
        <f t="shared" si="1509"/>
        <v/>
      </c>
      <c r="CO718" s="49" t="str">
        <f t="shared" si="1510"/>
        <v/>
      </c>
      <c r="CP718" s="49" t="str">
        <f t="shared" si="1511"/>
        <v/>
      </c>
      <c r="CQ718" s="49" t="str">
        <f t="shared" si="1512"/>
        <v/>
      </c>
      <c r="CR718" s="49" t="str">
        <f t="shared" si="1513"/>
        <v/>
      </c>
      <c r="CT718" s="49"/>
      <c r="CU718" s="49" t="str">
        <f t="shared" si="1514"/>
        <v/>
      </c>
      <c r="CV718" s="49" t="str">
        <f t="shared" si="1515"/>
        <v/>
      </c>
      <c r="CW718" s="49" t="str">
        <f t="shared" si="1516"/>
        <v/>
      </c>
      <c r="CX718" s="49" t="str">
        <f t="shared" si="1517"/>
        <v/>
      </c>
      <c r="CY718" s="49" t="str">
        <f t="shared" si="1518"/>
        <v/>
      </c>
      <c r="CZ718" s="49" t="str">
        <f t="shared" si="1519"/>
        <v/>
      </c>
      <c r="DA718" s="49" t="str">
        <f t="shared" si="1520"/>
        <v/>
      </c>
      <c r="DB718" s="49" t="str">
        <f t="shared" si="1521"/>
        <v/>
      </c>
      <c r="DD718" s="49"/>
      <c r="DE718" s="49" t="str">
        <f t="shared" si="1522"/>
        <v/>
      </c>
      <c r="DF718" s="49" t="str">
        <f t="shared" si="1523"/>
        <v/>
      </c>
      <c r="DG718" s="49" t="str">
        <f t="shared" si="1524"/>
        <v/>
      </c>
      <c r="DH718" s="49" t="str">
        <f t="shared" si="1525"/>
        <v/>
      </c>
      <c r="DI718" s="49" t="str">
        <f t="shared" si="1526"/>
        <v/>
      </c>
      <c r="DJ718" s="49" t="str">
        <f t="shared" si="1527"/>
        <v/>
      </c>
      <c r="DK718" s="49" t="str">
        <f t="shared" si="1528"/>
        <v/>
      </c>
      <c r="DL718" s="49" t="str">
        <f t="shared" si="1529"/>
        <v/>
      </c>
      <c r="DN718" s="49"/>
      <c r="DO718" s="49" t="str">
        <f t="shared" si="1530"/>
        <v/>
      </c>
      <c r="DP718" s="49" t="str">
        <f t="shared" si="1531"/>
        <v/>
      </c>
      <c r="DQ718" s="49" t="str">
        <f t="shared" si="1532"/>
        <v/>
      </c>
      <c r="DR718" s="49" t="str">
        <f t="shared" si="1533"/>
        <v/>
      </c>
      <c r="DS718" s="49" t="str">
        <f t="shared" si="1534"/>
        <v/>
      </c>
      <c r="DT718" s="49" t="str">
        <f t="shared" si="1535"/>
        <v/>
      </c>
      <c r="DU718" s="49" t="str">
        <f t="shared" si="1536"/>
        <v/>
      </c>
      <c r="DV718" s="49" t="str">
        <f t="shared" si="1537"/>
        <v/>
      </c>
      <c r="DX718" s="49"/>
      <c r="DY718" s="49" t="str">
        <f t="shared" si="1538"/>
        <v/>
      </c>
      <c r="DZ718" s="49" t="str">
        <f t="shared" si="1539"/>
        <v/>
      </c>
      <c r="EA718" s="49" t="str">
        <f t="shared" si="1540"/>
        <v/>
      </c>
      <c r="EB718" s="49" t="str">
        <f t="shared" si="1541"/>
        <v/>
      </c>
      <c r="EC718" s="49" t="str">
        <f t="shared" si="1542"/>
        <v/>
      </c>
      <c r="ED718" s="49" t="str">
        <f t="shared" si="1543"/>
        <v/>
      </c>
      <c r="EE718" s="49" t="str">
        <f t="shared" si="1544"/>
        <v/>
      </c>
      <c r="EF718" s="49" t="str">
        <f t="shared" si="1545"/>
        <v/>
      </c>
      <c r="EH718" s="49"/>
      <c r="EI718" s="49" t="str">
        <f t="shared" si="1546"/>
        <v/>
      </c>
      <c r="EJ718" s="49" t="str">
        <f t="shared" si="1547"/>
        <v/>
      </c>
      <c r="EK718" s="49" t="str">
        <f t="shared" si="1548"/>
        <v/>
      </c>
      <c r="EL718" s="49" t="str">
        <f t="shared" si="1549"/>
        <v/>
      </c>
      <c r="EM718" s="49" t="str">
        <f t="shared" si="1550"/>
        <v/>
      </c>
      <c r="EN718" s="49" t="str">
        <f t="shared" si="1551"/>
        <v/>
      </c>
      <c r="EO718" s="49" t="str">
        <f t="shared" si="1552"/>
        <v/>
      </c>
      <c r="EP718" s="49" t="str">
        <f t="shared" si="1553"/>
        <v/>
      </c>
      <c r="ER718" s="49"/>
      <c r="ES718" s="49" t="str">
        <f t="shared" si="1554"/>
        <v/>
      </c>
      <c r="ET718" s="49" t="str">
        <f t="shared" si="1555"/>
        <v/>
      </c>
      <c r="EU718" s="49" t="str">
        <f t="shared" si="1556"/>
        <v/>
      </c>
      <c r="EV718" s="49" t="str">
        <f t="shared" si="1557"/>
        <v/>
      </c>
      <c r="EW718" s="49" t="str">
        <f t="shared" si="1558"/>
        <v/>
      </c>
      <c r="EX718" s="49" t="str">
        <f t="shared" si="1559"/>
        <v/>
      </c>
      <c r="EY718" s="49" t="str">
        <f t="shared" si="1560"/>
        <v/>
      </c>
      <c r="EZ718" s="49" t="str">
        <f t="shared" si="1561"/>
        <v/>
      </c>
      <c r="FB718" s="49"/>
      <c r="FC718" s="49" t="str">
        <f t="shared" si="1562"/>
        <v/>
      </c>
      <c r="FD718" s="49" t="str">
        <f t="shared" si="1563"/>
        <v/>
      </c>
      <c r="FE718" s="49" t="str">
        <f t="shared" si="1564"/>
        <v/>
      </c>
      <c r="FF718" s="49" t="str">
        <f t="shared" si="1565"/>
        <v/>
      </c>
      <c r="FG718" s="49" t="str">
        <f t="shared" si="1566"/>
        <v/>
      </c>
      <c r="FH718" s="49" t="str">
        <f t="shared" si="1567"/>
        <v/>
      </c>
      <c r="FI718" s="49" t="str">
        <f t="shared" si="1568"/>
        <v/>
      </c>
      <c r="FJ718" s="49" t="str">
        <f t="shared" si="1569"/>
        <v/>
      </c>
      <c r="FL718" s="49"/>
      <c r="FM718" s="49" t="str">
        <f t="shared" si="1570"/>
        <v/>
      </c>
      <c r="FN718" s="49" t="str">
        <f t="shared" si="1571"/>
        <v/>
      </c>
      <c r="FO718" s="49" t="str">
        <f t="shared" si="1572"/>
        <v/>
      </c>
      <c r="FP718" s="49" t="str">
        <f t="shared" si="1573"/>
        <v/>
      </c>
      <c r="FQ718" s="49" t="str">
        <f t="shared" si="1574"/>
        <v/>
      </c>
      <c r="FR718" s="49" t="str">
        <f t="shared" si="1575"/>
        <v/>
      </c>
      <c r="FS718" s="49" t="str">
        <f t="shared" si="1576"/>
        <v/>
      </c>
      <c r="FT718" s="49" t="str">
        <f t="shared" si="1577"/>
        <v/>
      </c>
      <c r="FV718" s="49"/>
      <c r="FW718" s="49" t="str">
        <f t="shared" si="1578"/>
        <v/>
      </c>
      <c r="FX718" s="49" t="str">
        <f t="shared" si="1579"/>
        <v/>
      </c>
      <c r="FY718" s="49" t="str">
        <f t="shared" si="1580"/>
        <v/>
      </c>
      <c r="FZ718" s="49" t="str">
        <f t="shared" si="1581"/>
        <v/>
      </c>
      <c r="GA718" s="49" t="str">
        <f t="shared" si="1582"/>
        <v/>
      </c>
      <c r="GB718" s="49" t="str">
        <f t="shared" si="1583"/>
        <v/>
      </c>
      <c r="GC718" s="49" t="str">
        <f t="shared" si="1584"/>
        <v/>
      </c>
      <c r="GD718" s="49" t="str">
        <f t="shared" si="1585"/>
        <v/>
      </c>
      <c r="GF718" s="49"/>
      <c r="GG718" s="49" t="str">
        <f t="shared" si="1586"/>
        <v/>
      </c>
      <c r="GH718" s="49" t="str">
        <f t="shared" si="1587"/>
        <v/>
      </c>
      <c r="GI718" s="49" t="str">
        <f t="shared" si="1588"/>
        <v/>
      </c>
      <c r="GJ718" s="49" t="str">
        <f t="shared" si="1589"/>
        <v/>
      </c>
      <c r="GK718" s="49" t="str">
        <f t="shared" si="1590"/>
        <v/>
      </c>
      <c r="GL718" s="49" t="str">
        <f t="shared" si="1591"/>
        <v/>
      </c>
      <c r="GM718" s="49" t="str">
        <f t="shared" si="1592"/>
        <v/>
      </c>
      <c r="GN718" s="49" t="str">
        <f t="shared" si="1593"/>
        <v/>
      </c>
      <c r="GP718" s="49"/>
      <c r="GQ718" s="49" t="str">
        <f t="shared" si="1594"/>
        <v/>
      </c>
      <c r="GR718" s="49" t="str">
        <f t="shared" si="1595"/>
        <v/>
      </c>
      <c r="GS718" s="49" t="str">
        <f t="shared" si="1596"/>
        <v/>
      </c>
      <c r="GT718" s="49" t="str">
        <f t="shared" si="1597"/>
        <v/>
      </c>
      <c r="GU718" s="49" t="str">
        <f t="shared" si="1598"/>
        <v/>
      </c>
      <c r="GV718" s="49" t="str">
        <f t="shared" si="1599"/>
        <v/>
      </c>
      <c r="GW718" s="49" t="str">
        <f t="shared" si="1600"/>
        <v/>
      </c>
      <c r="GX718" s="49" t="str">
        <f t="shared" si="1601"/>
        <v/>
      </c>
    </row>
    <row r="719" spans="17:206" x14ac:dyDescent="0.2">
      <c r="Q719" s="65">
        <v>79</v>
      </c>
      <c r="T719" s="53"/>
      <c r="V719" s="53"/>
      <c r="W719" s="53"/>
      <c r="X719" s="53"/>
      <c r="Y719" s="53"/>
      <c r="AB719" s="49"/>
      <c r="AC719" s="49" t="str">
        <f t="shared" si="1458"/>
        <v/>
      </c>
      <c r="AD719" s="49" t="str">
        <f t="shared" si="1459"/>
        <v/>
      </c>
      <c r="AE719" s="49" t="str">
        <f t="shared" si="1460"/>
        <v/>
      </c>
      <c r="AF719" s="49" t="str">
        <f t="shared" si="1461"/>
        <v/>
      </c>
      <c r="AG719" s="49" t="str">
        <f t="shared" si="1462"/>
        <v/>
      </c>
      <c r="AH719" s="49" t="str">
        <f t="shared" si="1463"/>
        <v/>
      </c>
      <c r="AI719" s="49" t="str">
        <f t="shared" si="1464"/>
        <v/>
      </c>
      <c r="AJ719" s="49" t="str">
        <f t="shared" si="1465"/>
        <v/>
      </c>
      <c r="AL719" s="49"/>
      <c r="AM719" s="49" t="str">
        <f t="shared" si="1466"/>
        <v/>
      </c>
      <c r="AN719" s="49" t="str">
        <f t="shared" si="1467"/>
        <v/>
      </c>
      <c r="AO719" s="49" t="str">
        <f t="shared" si="1468"/>
        <v/>
      </c>
      <c r="AP719" s="49" t="str">
        <f t="shared" si="1469"/>
        <v/>
      </c>
      <c r="AQ719" s="49" t="str">
        <f t="shared" si="1470"/>
        <v/>
      </c>
      <c r="AR719" s="49" t="str">
        <f t="shared" si="1471"/>
        <v/>
      </c>
      <c r="AS719" s="49" t="str">
        <f t="shared" si="1472"/>
        <v/>
      </c>
      <c r="AT719" s="49" t="str">
        <f t="shared" si="1473"/>
        <v/>
      </c>
      <c r="AV719" s="49"/>
      <c r="AW719" s="49" t="str">
        <f t="shared" si="1474"/>
        <v/>
      </c>
      <c r="AX719" s="49" t="str">
        <f t="shared" si="1475"/>
        <v/>
      </c>
      <c r="AY719" s="49" t="str">
        <f t="shared" si="1476"/>
        <v/>
      </c>
      <c r="AZ719" s="49" t="str">
        <f t="shared" si="1477"/>
        <v/>
      </c>
      <c r="BA719" s="49" t="str">
        <f t="shared" si="1478"/>
        <v/>
      </c>
      <c r="BB719" s="49" t="str">
        <f t="shared" si="1479"/>
        <v/>
      </c>
      <c r="BC719" s="49" t="str">
        <f t="shared" si="1480"/>
        <v/>
      </c>
      <c r="BD719" s="49" t="str">
        <f t="shared" si="1481"/>
        <v/>
      </c>
      <c r="BF719" s="49"/>
      <c r="BG719" s="49" t="str">
        <f t="shared" si="1482"/>
        <v/>
      </c>
      <c r="BH719" s="49" t="str">
        <f t="shared" si="1483"/>
        <v/>
      </c>
      <c r="BI719" s="49" t="str">
        <f t="shared" si="1484"/>
        <v/>
      </c>
      <c r="BJ719" s="49" t="str">
        <f t="shared" si="1485"/>
        <v/>
      </c>
      <c r="BK719" s="49" t="str">
        <f t="shared" si="1486"/>
        <v/>
      </c>
      <c r="BL719" s="49" t="str">
        <f t="shared" si="1487"/>
        <v/>
      </c>
      <c r="BM719" s="49" t="str">
        <f t="shared" si="1488"/>
        <v/>
      </c>
      <c r="BN719" s="49" t="str">
        <f t="shared" si="1489"/>
        <v/>
      </c>
      <c r="BP719" s="49"/>
      <c r="BQ719" s="49" t="str">
        <f t="shared" si="1490"/>
        <v/>
      </c>
      <c r="BR719" s="49" t="str">
        <f t="shared" si="1491"/>
        <v/>
      </c>
      <c r="BS719" s="49" t="str">
        <f t="shared" si="1492"/>
        <v/>
      </c>
      <c r="BT719" s="49" t="str">
        <f t="shared" si="1493"/>
        <v/>
      </c>
      <c r="BU719" s="49" t="str">
        <f t="shared" si="1494"/>
        <v/>
      </c>
      <c r="BV719" s="49" t="str">
        <f t="shared" si="1495"/>
        <v/>
      </c>
      <c r="BW719" s="49" t="str">
        <f t="shared" si="1496"/>
        <v/>
      </c>
      <c r="BX719" s="49" t="str">
        <f t="shared" si="1497"/>
        <v/>
      </c>
      <c r="BZ719" s="49"/>
      <c r="CA719" s="49" t="str">
        <f t="shared" si="1498"/>
        <v/>
      </c>
      <c r="CB719" s="49" t="str">
        <f t="shared" si="1499"/>
        <v/>
      </c>
      <c r="CC719" s="49" t="str">
        <f t="shared" si="1500"/>
        <v/>
      </c>
      <c r="CD719" s="49" t="str">
        <f t="shared" si="1501"/>
        <v/>
      </c>
      <c r="CE719" s="49" t="str">
        <f t="shared" si="1502"/>
        <v/>
      </c>
      <c r="CF719" s="49" t="str">
        <f t="shared" si="1503"/>
        <v/>
      </c>
      <c r="CG719" s="49" t="str">
        <f t="shared" si="1504"/>
        <v/>
      </c>
      <c r="CH719" s="49" t="str">
        <f t="shared" si="1505"/>
        <v/>
      </c>
      <c r="CJ719" s="49"/>
      <c r="CK719" s="49" t="str">
        <f t="shared" si="1506"/>
        <v/>
      </c>
      <c r="CL719" s="49" t="str">
        <f t="shared" si="1507"/>
        <v/>
      </c>
      <c r="CM719" s="49" t="str">
        <f t="shared" si="1508"/>
        <v/>
      </c>
      <c r="CN719" s="49" t="str">
        <f t="shared" si="1509"/>
        <v/>
      </c>
      <c r="CO719" s="49" t="str">
        <f t="shared" si="1510"/>
        <v/>
      </c>
      <c r="CP719" s="49" t="str">
        <f t="shared" si="1511"/>
        <v/>
      </c>
      <c r="CQ719" s="49" t="str">
        <f t="shared" si="1512"/>
        <v/>
      </c>
      <c r="CR719" s="49" t="str">
        <f t="shared" si="1513"/>
        <v/>
      </c>
      <c r="CT719" s="49"/>
      <c r="CU719" s="49" t="str">
        <f t="shared" si="1514"/>
        <v/>
      </c>
      <c r="CV719" s="49" t="str">
        <f t="shared" si="1515"/>
        <v/>
      </c>
      <c r="CW719" s="49" t="str">
        <f t="shared" si="1516"/>
        <v/>
      </c>
      <c r="CX719" s="49" t="str">
        <f t="shared" si="1517"/>
        <v/>
      </c>
      <c r="CY719" s="49" t="str">
        <f t="shared" si="1518"/>
        <v/>
      </c>
      <c r="CZ719" s="49" t="str">
        <f t="shared" si="1519"/>
        <v/>
      </c>
      <c r="DA719" s="49" t="str">
        <f t="shared" si="1520"/>
        <v/>
      </c>
      <c r="DB719" s="49" t="str">
        <f t="shared" si="1521"/>
        <v/>
      </c>
      <c r="DD719" s="49"/>
      <c r="DE719" s="49" t="str">
        <f t="shared" si="1522"/>
        <v/>
      </c>
      <c r="DF719" s="49" t="str">
        <f t="shared" si="1523"/>
        <v/>
      </c>
      <c r="DG719" s="49" t="str">
        <f t="shared" si="1524"/>
        <v/>
      </c>
      <c r="DH719" s="49" t="str">
        <f t="shared" si="1525"/>
        <v/>
      </c>
      <c r="DI719" s="49" t="str">
        <f t="shared" si="1526"/>
        <v/>
      </c>
      <c r="DJ719" s="49" t="str">
        <f t="shared" si="1527"/>
        <v/>
      </c>
      <c r="DK719" s="49" t="str">
        <f t="shared" si="1528"/>
        <v/>
      </c>
      <c r="DL719" s="49" t="str">
        <f t="shared" si="1529"/>
        <v/>
      </c>
      <c r="DN719" s="49"/>
      <c r="DO719" s="49" t="str">
        <f t="shared" si="1530"/>
        <v/>
      </c>
      <c r="DP719" s="49" t="str">
        <f t="shared" si="1531"/>
        <v/>
      </c>
      <c r="DQ719" s="49" t="str">
        <f t="shared" si="1532"/>
        <v/>
      </c>
      <c r="DR719" s="49" t="str">
        <f t="shared" si="1533"/>
        <v/>
      </c>
      <c r="DS719" s="49" t="str">
        <f t="shared" si="1534"/>
        <v/>
      </c>
      <c r="DT719" s="49" t="str">
        <f t="shared" si="1535"/>
        <v/>
      </c>
      <c r="DU719" s="49" t="str">
        <f t="shared" si="1536"/>
        <v/>
      </c>
      <c r="DV719" s="49" t="str">
        <f t="shared" si="1537"/>
        <v/>
      </c>
      <c r="DX719" s="49"/>
      <c r="DY719" s="49" t="str">
        <f t="shared" si="1538"/>
        <v/>
      </c>
      <c r="DZ719" s="49" t="str">
        <f t="shared" si="1539"/>
        <v/>
      </c>
      <c r="EA719" s="49" t="str">
        <f t="shared" si="1540"/>
        <v/>
      </c>
      <c r="EB719" s="49" t="str">
        <f t="shared" si="1541"/>
        <v/>
      </c>
      <c r="EC719" s="49" t="str">
        <f t="shared" si="1542"/>
        <v/>
      </c>
      <c r="ED719" s="49" t="str">
        <f t="shared" si="1543"/>
        <v/>
      </c>
      <c r="EE719" s="49" t="str">
        <f t="shared" si="1544"/>
        <v/>
      </c>
      <c r="EF719" s="49" t="str">
        <f t="shared" si="1545"/>
        <v/>
      </c>
      <c r="EH719" s="49"/>
      <c r="EI719" s="49" t="str">
        <f t="shared" si="1546"/>
        <v/>
      </c>
      <c r="EJ719" s="49" t="str">
        <f t="shared" si="1547"/>
        <v/>
      </c>
      <c r="EK719" s="49" t="str">
        <f t="shared" si="1548"/>
        <v/>
      </c>
      <c r="EL719" s="49" t="str">
        <f t="shared" si="1549"/>
        <v/>
      </c>
      <c r="EM719" s="49" t="str">
        <f t="shared" si="1550"/>
        <v/>
      </c>
      <c r="EN719" s="49" t="str">
        <f t="shared" si="1551"/>
        <v/>
      </c>
      <c r="EO719" s="49" t="str">
        <f t="shared" si="1552"/>
        <v/>
      </c>
      <c r="EP719" s="49" t="str">
        <f t="shared" si="1553"/>
        <v/>
      </c>
      <c r="ER719" s="49"/>
      <c r="ES719" s="49" t="str">
        <f t="shared" si="1554"/>
        <v/>
      </c>
      <c r="ET719" s="49" t="str">
        <f t="shared" si="1555"/>
        <v/>
      </c>
      <c r="EU719" s="49" t="str">
        <f t="shared" si="1556"/>
        <v/>
      </c>
      <c r="EV719" s="49" t="str">
        <f t="shared" si="1557"/>
        <v/>
      </c>
      <c r="EW719" s="49" t="str">
        <f t="shared" si="1558"/>
        <v/>
      </c>
      <c r="EX719" s="49" t="str">
        <f t="shared" si="1559"/>
        <v/>
      </c>
      <c r="EY719" s="49" t="str">
        <f t="shared" si="1560"/>
        <v/>
      </c>
      <c r="EZ719" s="49" t="str">
        <f t="shared" si="1561"/>
        <v/>
      </c>
      <c r="FB719" s="49"/>
      <c r="FC719" s="49" t="str">
        <f t="shared" si="1562"/>
        <v/>
      </c>
      <c r="FD719" s="49" t="str">
        <f t="shared" si="1563"/>
        <v/>
      </c>
      <c r="FE719" s="49" t="str">
        <f t="shared" si="1564"/>
        <v/>
      </c>
      <c r="FF719" s="49" t="str">
        <f t="shared" si="1565"/>
        <v/>
      </c>
      <c r="FG719" s="49" t="str">
        <f t="shared" si="1566"/>
        <v/>
      </c>
      <c r="FH719" s="49" t="str">
        <f t="shared" si="1567"/>
        <v/>
      </c>
      <c r="FI719" s="49" t="str">
        <f t="shared" si="1568"/>
        <v/>
      </c>
      <c r="FJ719" s="49" t="str">
        <f t="shared" si="1569"/>
        <v/>
      </c>
      <c r="FL719" s="49"/>
      <c r="FM719" s="49" t="str">
        <f t="shared" si="1570"/>
        <v/>
      </c>
      <c r="FN719" s="49" t="str">
        <f t="shared" si="1571"/>
        <v/>
      </c>
      <c r="FO719" s="49" t="str">
        <f t="shared" si="1572"/>
        <v/>
      </c>
      <c r="FP719" s="49" t="str">
        <f t="shared" si="1573"/>
        <v/>
      </c>
      <c r="FQ719" s="49" t="str">
        <f t="shared" si="1574"/>
        <v/>
      </c>
      <c r="FR719" s="49" t="str">
        <f t="shared" si="1575"/>
        <v/>
      </c>
      <c r="FS719" s="49" t="str">
        <f t="shared" si="1576"/>
        <v/>
      </c>
      <c r="FT719" s="49" t="str">
        <f t="shared" si="1577"/>
        <v/>
      </c>
      <c r="FV719" s="49"/>
      <c r="FW719" s="49" t="str">
        <f t="shared" si="1578"/>
        <v/>
      </c>
      <c r="FX719" s="49" t="str">
        <f t="shared" si="1579"/>
        <v/>
      </c>
      <c r="FY719" s="49" t="str">
        <f t="shared" si="1580"/>
        <v/>
      </c>
      <c r="FZ719" s="49" t="str">
        <f t="shared" si="1581"/>
        <v/>
      </c>
      <c r="GA719" s="49" t="str">
        <f t="shared" si="1582"/>
        <v/>
      </c>
      <c r="GB719" s="49" t="str">
        <f t="shared" si="1583"/>
        <v/>
      </c>
      <c r="GC719" s="49" t="str">
        <f t="shared" si="1584"/>
        <v/>
      </c>
      <c r="GD719" s="49" t="str">
        <f t="shared" si="1585"/>
        <v/>
      </c>
      <c r="GF719" s="49"/>
      <c r="GG719" s="49" t="str">
        <f t="shared" si="1586"/>
        <v/>
      </c>
      <c r="GH719" s="49" t="str">
        <f t="shared" si="1587"/>
        <v/>
      </c>
      <c r="GI719" s="49" t="str">
        <f t="shared" si="1588"/>
        <v/>
      </c>
      <c r="GJ719" s="49" t="str">
        <f t="shared" si="1589"/>
        <v/>
      </c>
      <c r="GK719" s="49" t="str">
        <f t="shared" si="1590"/>
        <v/>
      </c>
      <c r="GL719" s="49" t="str">
        <f t="shared" si="1591"/>
        <v/>
      </c>
      <c r="GM719" s="49" t="str">
        <f t="shared" si="1592"/>
        <v/>
      </c>
      <c r="GN719" s="49" t="str">
        <f t="shared" si="1593"/>
        <v/>
      </c>
      <c r="GP719" s="49"/>
      <c r="GQ719" s="49" t="str">
        <f t="shared" si="1594"/>
        <v/>
      </c>
      <c r="GR719" s="49" t="str">
        <f t="shared" si="1595"/>
        <v/>
      </c>
      <c r="GS719" s="49" t="str">
        <f t="shared" si="1596"/>
        <v/>
      </c>
      <c r="GT719" s="49" t="str">
        <f t="shared" si="1597"/>
        <v/>
      </c>
      <c r="GU719" s="49" t="str">
        <f t="shared" si="1598"/>
        <v/>
      </c>
      <c r="GV719" s="49" t="str">
        <f t="shared" si="1599"/>
        <v/>
      </c>
      <c r="GW719" s="49" t="str">
        <f t="shared" si="1600"/>
        <v/>
      </c>
      <c r="GX719" s="49" t="str">
        <f t="shared" si="1601"/>
        <v/>
      </c>
    </row>
    <row r="720" spans="17:206" x14ac:dyDescent="0.2">
      <c r="Q720" s="65">
        <v>80</v>
      </c>
      <c r="T720" s="53"/>
      <c r="V720" s="53"/>
      <c r="W720" s="53"/>
      <c r="X720" s="53"/>
      <c r="Y720" s="53"/>
      <c r="AB720" s="49"/>
      <c r="AC720" s="49" t="str">
        <f t="shared" si="1458"/>
        <v/>
      </c>
      <c r="AD720" s="49" t="str">
        <f t="shared" si="1459"/>
        <v/>
      </c>
      <c r="AE720" s="49" t="str">
        <f t="shared" si="1460"/>
        <v/>
      </c>
      <c r="AF720" s="49" t="str">
        <f t="shared" si="1461"/>
        <v/>
      </c>
      <c r="AG720" s="49" t="str">
        <f t="shared" si="1462"/>
        <v/>
      </c>
      <c r="AH720" s="49" t="str">
        <f t="shared" si="1463"/>
        <v/>
      </c>
      <c r="AI720" s="49" t="str">
        <f t="shared" si="1464"/>
        <v/>
      </c>
      <c r="AJ720" s="49" t="str">
        <f t="shared" si="1465"/>
        <v/>
      </c>
      <c r="AL720" s="49"/>
      <c r="AM720" s="49" t="str">
        <f t="shared" si="1466"/>
        <v/>
      </c>
      <c r="AN720" s="49" t="str">
        <f t="shared" si="1467"/>
        <v/>
      </c>
      <c r="AO720" s="49" t="str">
        <f t="shared" si="1468"/>
        <v/>
      </c>
      <c r="AP720" s="49" t="str">
        <f t="shared" si="1469"/>
        <v/>
      </c>
      <c r="AQ720" s="49" t="str">
        <f t="shared" si="1470"/>
        <v/>
      </c>
      <c r="AR720" s="49" t="str">
        <f t="shared" si="1471"/>
        <v/>
      </c>
      <c r="AS720" s="49" t="str">
        <f t="shared" si="1472"/>
        <v/>
      </c>
      <c r="AT720" s="49" t="str">
        <f t="shared" si="1473"/>
        <v/>
      </c>
      <c r="AV720" s="49"/>
      <c r="AW720" s="49" t="str">
        <f t="shared" si="1474"/>
        <v/>
      </c>
      <c r="AX720" s="49" t="str">
        <f t="shared" si="1475"/>
        <v/>
      </c>
      <c r="AY720" s="49" t="str">
        <f t="shared" si="1476"/>
        <v/>
      </c>
      <c r="AZ720" s="49" t="str">
        <f t="shared" si="1477"/>
        <v/>
      </c>
      <c r="BA720" s="49" t="str">
        <f t="shared" si="1478"/>
        <v/>
      </c>
      <c r="BB720" s="49" t="str">
        <f t="shared" si="1479"/>
        <v/>
      </c>
      <c r="BC720" s="49" t="str">
        <f t="shared" si="1480"/>
        <v/>
      </c>
      <c r="BD720" s="49" t="str">
        <f t="shared" si="1481"/>
        <v/>
      </c>
      <c r="BF720" s="49"/>
      <c r="BG720" s="49" t="str">
        <f t="shared" si="1482"/>
        <v/>
      </c>
      <c r="BH720" s="49" t="str">
        <f t="shared" si="1483"/>
        <v/>
      </c>
      <c r="BI720" s="49" t="str">
        <f t="shared" si="1484"/>
        <v/>
      </c>
      <c r="BJ720" s="49" t="str">
        <f t="shared" si="1485"/>
        <v/>
      </c>
      <c r="BK720" s="49" t="str">
        <f t="shared" si="1486"/>
        <v/>
      </c>
      <c r="BL720" s="49" t="str">
        <f t="shared" si="1487"/>
        <v/>
      </c>
      <c r="BM720" s="49" t="str">
        <f t="shared" si="1488"/>
        <v/>
      </c>
      <c r="BN720" s="49" t="str">
        <f t="shared" si="1489"/>
        <v/>
      </c>
      <c r="BP720" s="49"/>
      <c r="BQ720" s="49" t="str">
        <f t="shared" si="1490"/>
        <v/>
      </c>
      <c r="BR720" s="49" t="str">
        <f t="shared" si="1491"/>
        <v/>
      </c>
      <c r="BS720" s="49" t="str">
        <f t="shared" si="1492"/>
        <v/>
      </c>
      <c r="BT720" s="49" t="str">
        <f t="shared" si="1493"/>
        <v/>
      </c>
      <c r="BU720" s="49" t="str">
        <f t="shared" si="1494"/>
        <v/>
      </c>
      <c r="BV720" s="49" t="str">
        <f t="shared" si="1495"/>
        <v/>
      </c>
      <c r="BW720" s="49" t="str">
        <f t="shared" si="1496"/>
        <v/>
      </c>
      <c r="BX720" s="49" t="str">
        <f t="shared" si="1497"/>
        <v/>
      </c>
      <c r="BZ720" s="49"/>
      <c r="CA720" s="49" t="str">
        <f t="shared" si="1498"/>
        <v/>
      </c>
      <c r="CB720" s="49" t="str">
        <f t="shared" si="1499"/>
        <v/>
      </c>
      <c r="CC720" s="49" t="str">
        <f t="shared" si="1500"/>
        <v/>
      </c>
      <c r="CD720" s="49" t="str">
        <f t="shared" si="1501"/>
        <v/>
      </c>
      <c r="CE720" s="49" t="str">
        <f t="shared" si="1502"/>
        <v/>
      </c>
      <c r="CF720" s="49" t="str">
        <f t="shared" si="1503"/>
        <v/>
      </c>
      <c r="CG720" s="49" t="str">
        <f t="shared" si="1504"/>
        <v/>
      </c>
      <c r="CH720" s="49" t="str">
        <f t="shared" si="1505"/>
        <v/>
      </c>
      <c r="CJ720" s="49"/>
      <c r="CK720" s="49" t="str">
        <f t="shared" si="1506"/>
        <v/>
      </c>
      <c r="CL720" s="49" t="str">
        <f t="shared" si="1507"/>
        <v/>
      </c>
      <c r="CM720" s="49" t="str">
        <f t="shared" si="1508"/>
        <v/>
      </c>
      <c r="CN720" s="49" t="str">
        <f t="shared" si="1509"/>
        <v/>
      </c>
      <c r="CO720" s="49" t="str">
        <f t="shared" si="1510"/>
        <v/>
      </c>
      <c r="CP720" s="49" t="str">
        <f t="shared" si="1511"/>
        <v/>
      </c>
      <c r="CQ720" s="49" t="str">
        <f t="shared" si="1512"/>
        <v/>
      </c>
      <c r="CR720" s="49" t="str">
        <f t="shared" si="1513"/>
        <v/>
      </c>
      <c r="CT720" s="49"/>
      <c r="CU720" s="49" t="str">
        <f t="shared" si="1514"/>
        <v/>
      </c>
      <c r="CV720" s="49" t="str">
        <f t="shared" si="1515"/>
        <v/>
      </c>
      <c r="CW720" s="49" t="str">
        <f t="shared" si="1516"/>
        <v/>
      </c>
      <c r="CX720" s="49" t="str">
        <f t="shared" si="1517"/>
        <v/>
      </c>
      <c r="CY720" s="49" t="str">
        <f t="shared" si="1518"/>
        <v/>
      </c>
      <c r="CZ720" s="49" t="str">
        <f t="shared" si="1519"/>
        <v/>
      </c>
      <c r="DA720" s="49" t="str">
        <f t="shared" si="1520"/>
        <v/>
      </c>
      <c r="DB720" s="49" t="str">
        <f t="shared" si="1521"/>
        <v/>
      </c>
      <c r="DD720" s="49"/>
      <c r="DE720" s="49" t="str">
        <f t="shared" si="1522"/>
        <v/>
      </c>
      <c r="DF720" s="49" t="str">
        <f t="shared" si="1523"/>
        <v/>
      </c>
      <c r="DG720" s="49" t="str">
        <f t="shared" si="1524"/>
        <v/>
      </c>
      <c r="DH720" s="49" t="str">
        <f t="shared" si="1525"/>
        <v/>
      </c>
      <c r="DI720" s="49" t="str">
        <f t="shared" si="1526"/>
        <v/>
      </c>
      <c r="DJ720" s="49" t="str">
        <f t="shared" si="1527"/>
        <v/>
      </c>
      <c r="DK720" s="49" t="str">
        <f t="shared" si="1528"/>
        <v/>
      </c>
      <c r="DL720" s="49" t="str">
        <f t="shared" si="1529"/>
        <v/>
      </c>
      <c r="DN720" s="49"/>
      <c r="DO720" s="49" t="str">
        <f t="shared" si="1530"/>
        <v/>
      </c>
      <c r="DP720" s="49" t="str">
        <f t="shared" si="1531"/>
        <v/>
      </c>
      <c r="DQ720" s="49" t="str">
        <f t="shared" si="1532"/>
        <v/>
      </c>
      <c r="DR720" s="49" t="str">
        <f t="shared" si="1533"/>
        <v/>
      </c>
      <c r="DS720" s="49" t="str">
        <f t="shared" si="1534"/>
        <v/>
      </c>
      <c r="DT720" s="49" t="str">
        <f t="shared" si="1535"/>
        <v/>
      </c>
      <c r="DU720" s="49" t="str">
        <f t="shared" si="1536"/>
        <v/>
      </c>
      <c r="DV720" s="49" t="str">
        <f t="shared" si="1537"/>
        <v/>
      </c>
      <c r="DX720" s="49"/>
      <c r="DY720" s="49" t="str">
        <f t="shared" si="1538"/>
        <v/>
      </c>
      <c r="DZ720" s="49" t="str">
        <f t="shared" si="1539"/>
        <v/>
      </c>
      <c r="EA720" s="49" t="str">
        <f t="shared" si="1540"/>
        <v/>
      </c>
      <c r="EB720" s="49" t="str">
        <f t="shared" si="1541"/>
        <v/>
      </c>
      <c r="EC720" s="49" t="str">
        <f t="shared" si="1542"/>
        <v/>
      </c>
      <c r="ED720" s="49" t="str">
        <f t="shared" si="1543"/>
        <v/>
      </c>
      <c r="EE720" s="49" t="str">
        <f t="shared" si="1544"/>
        <v/>
      </c>
      <c r="EF720" s="49" t="str">
        <f t="shared" si="1545"/>
        <v/>
      </c>
      <c r="EH720" s="49"/>
      <c r="EI720" s="49" t="str">
        <f t="shared" si="1546"/>
        <v/>
      </c>
      <c r="EJ720" s="49" t="str">
        <f t="shared" si="1547"/>
        <v/>
      </c>
      <c r="EK720" s="49" t="str">
        <f t="shared" si="1548"/>
        <v/>
      </c>
      <c r="EL720" s="49" t="str">
        <f t="shared" si="1549"/>
        <v/>
      </c>
      <c r="EM720" s="49" t="str">
        <f t="shared" si="1550"/>
        <v/>
      </c>
      <c r="EN720" s="49" t="str">
        <f t="shared" si="1551"/>
        <v/>
      </c>
      <c r="EO720" s="49" t="str">
        <f t="shared" si="1552"/>
        <v/>
      </c>
      <c r="EP720" s="49" t="str">
        <f t="shared" si="1553"/>
        <v/>
      </c>
      <c r="ER720" s="49"/>
      <c r="ES720" s="49" t="str">
        <f t="shared" si="1554"/>
        <v/>
      </c>
      <c r="ET720" s="49" t="str">
        <f t="shared" si="1555"/>
        <v/>
      </c>
      <c r="EU720" s="49" t="str">
        <f t="shared" si="1556"/>
        <v/>
      </c>
      <c r="EV720" s="49" t="str">
        <f t="shared" si="1557"/>
        <v/>
      </c>
      <c r="EW720" s="49" t="str">
        <f t="shared" si="1558"/>
        <v/>
      </c>
      <c r="EX720" s="49" t="str">
        <f t="shared" si="1559"/>
        <v/>
      </c>
      <c r="EY720" s="49" t="str">
        <f t="shared" si="1560"/>
        <v/>
      </c>
      <c r="EZ720" s="49" t="str">
        <f t="shared" si="1561"/>
        <v/>
      </c>
      <c r="FB720" s="49"/>
      <c r="FC720" s="49" t="str">
        <f t="shared" si="1562"/>
        <v/>
      </c>
      <c r="FD720" s="49" t="str">
        <f t="shared" si="1563"/>
        <v/>
      </c>
      <c r="FE720" s="49" t="str">
        <f t="shared" si="1564"/>
        <v/>
      </c>
      <c r="FF720" s="49" t="str">
        <f t="shared" si="1565"/>
        <v/>
      </c>
      <c r="FG720" s="49" t="str">
        <f t="shared" si="1566"/>
        <v/>
      </c>
      <c r="FH720" s="49" t="str">
        <f t="shared" si="1567"/>
        <v/>
      </c>
      <c r="FI720" s="49" t="str">
        <f t="shared" si="1568"/>
        <v/>
      </c>
      <c r="FJ720" s="49" t="str">
        <f t="shared" si="1569"/>
        <v/>
      </c>
      <c r="FL720" s="49"/>
      <c r="FM720" s="49" t="str">
        <f t="shared" si="1570"/>
        <v/>
      </c>
      <c r="FN720" s="49" t="str">
        <f t="shared" si="1571"/>
        <v/>
      </c>
      <c r="FO720" s="49" t="str">
        <f t="shared" si="1572"/>
        <v/>
      </c>
      <c r="FP720" s="49" t="str">
        <f t="shared" si="1573"/>
        <v/>
      </c>
      <c r="FQ720" s="49" t="str">
        <f t="shared" si="1574"/>
        <v/>
      </c>
      <c r="FR720" s="49" t="str">
        <f t="shared" si="1575"/>
        <v/>
      </c>
      <c r="FS720" s="49" t="str">
        <f t="shared" si="1576"/>
        <v/>
      </c>
      <c r="FT720" s="49" t="str">
        <f t="shared" si="1577"/>
        <v/>
      </c>
      <c r="FV720" s="49"/>
      <c r="FW720" s="49" t="str">
        <f t="shared" si="1578"/>
        <v/>
      </c>
      <c r="FX720" s="49" t="str">
        <f t="shared" si="1579"/>
        <v/>
      </c>
      <c r="FY720" s="49" t="str">
        <f t="shared" si="1580"/>
        <v/>
      </c>
      <c r="FZ720" s="49" t="str">
        <f t="shared" si="1581"/>
        <v/>
      </c>
      <c r="GA720" s="49" t="str">
        <f t="shared" si="1582"/>
        <v/>
      </c>
      <c r="GB720" s="49" t="str">
        <f t="shared" si="1583"/>
        <v/>
      </c>
      <c r="GC720" s="49" t="str">
        <f t="shared" si="1584"/>
        <v/>
      </c>
      <c r="GD720" s="49" t="str">
        <f t="shared" si="1585"/>
        <v/>
      </c>
      <c r="GF720" s="49"/>
      <c r="GG720" s="49" t="str">
        <f t="shared" si="1586"/>
        <v/>
      </c>
      <c r="GH720" s="49" t="str">
        <f t="shared" si="1587"/>
        <v/>
      </c>
      <c r="GI720" s="49" t="str">
        <f t="shared" si="1588"/>
        <v/>
      </c>
      <c r="GJ720" s="49" t="str">
        <f t="shared" si="1589"/>
        <v/>
      </c>
      <c r="GK720" s="49" t="str">
        <f t="shared" si="1590"/>
        <v/>
      </c>
      <c r="GL720" s="49" t="str">
        <f t="shared" si="1591"/>
        <v/>
      </c>
      <c r="GM720" s="49" t="str">
        <f t="shared" si="1592"/>
        <v/>
      </c>
      <c r="GN720" s="49" t="str">
        <f t="shared" si="1593"/>
        <v/>
      </c>
      <c r="GP720" s="49"/>
      <c r="GQ720" s="49" t="str">
        <f t="shared" si="1594"/>
        <v/>
      </c>
      <c r="GR720" s="49" t="str">
        <f t="shared" si="1595"/>
        <v/>
      </c>
      <c r="GS720" s="49" t="str">
        <f t="shared" si="1596"/>
        <v/>
      </c>
      <c r="GT720" s="49" t="str">
        <f t="shared" si="1597"/>
        <v/>
      </c>
      <c r="GU720" s="49" t="str">
        <f t="shared" si="1598"/>
        <v/>
      </c>
      <c r="GV720" s="49" t="str">
        <f t="shared" si="1599"/>
        <v/>
      </c>
      <c r="GW720" s="49" t="str">
        <f t="shared" si="1600"/>
        <v/>
      </c>
      <c r="GX720" s="49" t="str">
        <f t="shared" si="1601"/>
        <v/>
      </c>
    </row>
    <row r="721" spans="17:206" x14ac:dyDescent="0.2">
      <c r="Q721" s="65">
        <v>81</v>
      </c>
      <c r="T721" s="53"/>
      <c r="V721" s="53"/>
      <c r="W721" s="53"/>
      <c r="X721" s="53"/>
      <c r="Y721" s="53"/>
      <c r="AB721" s="49"/>
      <c r="AC721" s="49" t="str">
        <f t="shared" si="1458"/>
        <v/>
      </c>
      <c r="AD721" s="49" t="str">
        <f t="shared" si="1459"/>
        <v/>
      </c>
      <c r="AE721" s="49" t="str">
        <f t="shared" si="1460"/>
        <v/>
      </c>
      <c r="AF721" s="49" t="str">
        <f t="shared" si="1461"/>
        <v/>
      </c>
      <c r="AG721" s="49" t="str">
        <f t="shared" si="1462"/>
        <v/>
      </c>
      <c r="AH721" s="49" t="str">
        <f t="shared" si="1463"/>
        <v/>
      </c>
      <c r="AI721" s="49" t="str">
        <f t="shared" si="1464"/>
        <v/>
      </c>
      <c r="AJ721" s="49" t="str">
        <f t="shared" si="1465"/>
        <v/>
      </c>
      <c r="AL721" s="49"/>
      <c r="AM721" s="49" t="str">
        <f t="shared" si="1466"/>
        <v/>
      </c>
      <c r="AN721" s="49" t="str">
        <f t="shared" si="1467"/>
        <v/>
      </c>
      <c r="AO721" s="49" t="str">
        <f t="shared" si="1468"/>
        <v/>
      </c>
      <c r="AP721" s="49" t="str">
        <f t="shared" si="1469"/>
        <v/>
      </c>
      <c r="AQ721" s="49" t="str">
        <f t="shared" si="1470"/>
        <v/>
      </c>
      <c r="AR721" s="49" t="str">
        <f t="shared" si="1471"/>
        <v/>
      </c>
      <c r="AS721" s="49" t="str">
        <f t="shared" si="1472"/>
        <v/>
      </c>
      <c r="AT721" s="49" t="str">
        <f t="shared" si="1473"/>
        <v/>
      </c>
      <c r="AV721" s="49"/>
      <c r="AW721" s="49" t="str">
        <f t="shared" si="1474"/>
        <v/>
      </c>
      <c r="AX721" s="49" t="str">
        <f t="shared" si="1475"/>
        <v/>
      </c>
      <c r="AY721" s="49" t="str">
        <f t="shared" si="1476"/>
        <v/>
      </c>
      <c r="AZ721" s="49" t="str">
        <f t="shared" si="1477"/>
        <v/>
      </c>
      <c r="BA721" s="49" t="str">
        <f t="shared" si="1478"/>
        <v/>
      </c>
      <c r="BB721" s="49" t="str">
        <f t="shared" si="1479"/>
        <v/>
      </c>
      <c r="BC721" s="49" t="str">
        <f t="shared" si="1480"/>
        <v/>
      </c>
      <c r="BD721" s="49" t="str">
        <f t="shared" si="1481"/>
        <v/>
      </c>
      <c r="BF721" s="49"/>
      <c r="BG721" s="49" t="str">
        <f t="shared" si="1482"/>
        <v/>
      </c>
      <c r="BH721" s="49" t="str">
        <f t="shared" si="1483"/>
        <v/>
      </c>
      <c r="BI721" s="49" t="str">
        <f t="shared" si="1484"/>
        <v/>
      </c>
      <c r="BJ721" s="49" t="str">
        <f t="shared" si="1485"/>
        <v/>
      </c>
      <c r="BK721" s="49" t="str">
        <f t="shared" si="1486"/>
        <v/>
      </c>
      <c r="BL721" s="49" t="str">
        <f t="shared" si="1487"/>
        <v/>
      </c>
      <c r="BM721" s="49" t="str">
        <f t="shared" si="1488"/>
        <v/>
      </c>
      <c r="BN721" s="49" t="str">
        <f t="shared" si="1489"/>
        <v/>
      </c>
      <c r="BP721" s="49"/>
      <c r="BQ721" s="49" t="str">
        <f t="shared" si="1490"/>
        <v/>
      </c>
      <c r="BR721" s="49" t="str">
        <f t="shared" si="1491"/>
        <v/>
      </c>
      <c r="BS721" s="49" t="str">
        <f t="shared" si="1492"/>
        <v/>
      </c>
      <c r="BT721" s="49" t="str">
        <f t="shared" si="1493"/>
        <v/>
      </c>
      <c r="BU721" s="49" t="str">
        <f t="shared" si="1494"/>
        <v/>
      </c>
      <c r="BV721" s="49" t="str">
        <f t="shared" si="1495"/>
        <v/>
      </c>
      <c r="BW721" s="49" t="str">
        <f t="shared" si="1496"/>
        <v/>
      </c>
      <c r="BX721" s="49" t="str">
        <f t="shared" si="1497"/>
        <v/>
      </c>
      <c r="BZ721" s="49"/>
      <c r="CA721" s="49" t="str">
        <f t="shared" si="1498"/>
        <v/>
      </c>
      <c r="CB721" s="49" t="str">
        <f t="shared" si="1499"/>
        <v/>
      </c>
      <c r="CC721" s="49" t="str">
        <f t="shared" si="1500"/>
        <v/>
      </c>
      <c r="CD721" s="49" t="str">
        <f t="shared" si="1501"/>
        <v/>
      </c>
      <c r="CE721" s="49" t="str">
        <f t="shared" si="1502"/>
        <v/>
      </c>
      <c r="CF721" s="49" t="str">
        <f t="shared" si="1503"/>
        <v/>
      </c>
      <c r="CG721" s="49" t="str">
        <f t="shared" si="1504"/>
        <v/>
      </c>
      <c r="CH721" s="49" t="str">
        <f t="shared" si="1505"/>
        <v/>
      </c>
      <c r="CJ721" s="49"/>
      <c r="CK721" s="49" t="str">
        <f t="shared" si="1506"/>
        <v/>
      </c>
      <c r="CL721" s="49" t="str">
        <f t="shared" si="1507"/>
        <v/>
      </c>
      <c r="CM721" s="49" t="str">
        <f t="shared" si="1508"/>
        <v/>
      </c>
      <c r="CN721" s="49" t="str">
        <f t="shared" si="1509"/>
        <v/>
      </c>
      <c r="CO721" s="49" t="str">
        <f t="shared" si="1510"/>
        <v/>
      </c>
      <c r="CP721" s="49" t="str">
        <f t="shared" si="1511"/>
        <v/>
      </c>
      <c r="CQ721" s="49" t="str">
        <f t="shared" si="1512"/>
        <v/>
      </c>
      <c r="CR721" s="49" t="str">
        <f t="shared" si="1513"/>
        <v/>
      </c>
      <c r="CT721" s="49"/>
      <c r="CU721" s="49" t="str">
        <f t="shared" si="1514"/>
        <v/>
      </c>
      <c r="CV721" s="49" t="str">
        <f t="shared" si="1515"/>
        <v/>
      </c>
      <c r="CW721" s="49" t="str">
        <f t="shared" si="1516"/>
        <v/>
      </c>
      <c r="CX721" s="49" t="str">
        <f t="shared" si="1517"/>
        <v/>
      </c>
      <c r="CY721" s="49" t="str">
        <f t="shared" si="1518"/>
        <v/>
      </c>
      <c r="CZ721" s="49" t="str">
        <f t="shared" si="1519"/>
        <v/>
      </c>
      <c r="DA721" s="49" t="str">
        <f t="shared" si="1520"/>
        <v/>
      </c>
      <c r="DB721" s="49" t="str">
        <f t="shared" si="1521"/>
        <v/>
      </c>
      <c r="DD721" s="49"/>
      <c r="DE721" s="49" t="str">
        <f t="shared" si="1522"/>
        <v/>
      </c>
      <c r="DF721" s="49" t="str">
        <f t="shared" si="1523"/>
        <v/>
      </c>
      <c r="DG721" s="49" t="str">
        <f t="shared" si="1524"/>
        <v/>
      </c>
      <c r="DH721" s="49" t="str">
        <f t="shared" si="1525"/>
        <v/>
      </c>
      <c r="DI721" s="49" t="str">
        <f t="shared" si="1526"/>
        <v/>
      </c>
      <c r="DJ721" s="49" t="str">
        <f t="shared" si="1527"/>
        <v/>
      </c>
      <c r="DK721" s="49" t="str">
        <f t="shared" si="1528"/>
        <v/>
      </c>
      <c r="DL721" s="49" t="str">
        <f t="shared" si="1529"/>
        <v/>
      </c>
      <c r="DN721" s="49"/>
      <c r="DO721" s="49" t="str">
        <f t="shared" si="1530"/>
        <v/>
      </c>
      <c r="DP721" s="49" t="str">
        <f t="shared" si="1531"/>
        <v/>
      </c>
      <c r="DQ721" s="49" t="str">
        <f t="shared" si="1532"/>
        <v/>
      </c>
      <c r="DR721" s="49" t="str">
        <f t="shared" si="1533"/>
        <v/>
      </c>
      <c r="DS721" s="49" t="str">
        <f t="shared" si="1534"/>
        <v/>
      </c>
      <c r="DT721" s="49" t="str">
        <f t="shared" si="1535"/>
        <v/>
      </c>
      <c r="DU721" s="49" t="str">
        <f t="shared" si="1536"/>
        <v/>
      </c>
      <c r="DV721" s="49" t="str">
        <f t="shared" si="1537"/>
        <v/>
      </c>
      <c r="DX721" s="49"/>
      <c r="DY721" s="49" t="str">
        <f t="shared" si="1538"/>
        <v/>
      </c>
      <c r="DZ721" s="49" t="str">
        <f t="shared" si="1539"/>
        <v/>
      </c>
      <c r="EA721" s="49" t="str">
        <f t="shared" si="1540"/>
        <v/>
      </c>
      <c r="EB721" s="49" t="str">
        <f t="shared" si="1541"/>
        <v/>
      </c>
      <c r="EC721" s="49" t="str">
        <f t="shared" si="1542"/>
        <v/>
      </c>
      <c r="ED721" s="49" t="str">
        <f t="shared" si="1543"/>
        <v/>
      </c>
      <c r="EE721" s="49" t="str">
        <f t="shared" si="1544"/>
        <v/>
      </c>
      <c r="EF721" s="49" t="str">
        <f t="shared" si="1545"/>
        <v/>
      </c>
      <c r="EH721" s="49"/>
      <c r="EI721" s="49" t="str">
        <f t="shared" si="1546"/>
        <v/>
      </c>
      <c r="EJ721" s="49" t="str">
        <f t="shared" si="1547"/>
        <v/>
      </c>
      <c r="EK721" s="49" t="str">
        <f t="shared" si="1548"/>
        <v/>
      </c>
      <c r="EL721" s="49" t="str">
        <f t="shared" si="1549"/>
        <v/>
      </c>
      <c r="EM721" s="49" t="str">
        <f t="shared" si="1550"/>
        <v/>
      </c>
      <c r="EN721" s="49" t="str">
        <f t="shared" si="1551"/>
        <v/>
      </c>
      <c r="EO721" s="49" t="str">
        <f t="shared" si="1552"/>
        <v/>
      </c>
      <c r="EP721" s="49" t="str">
        <f t="shared" si="1553"/>
        <v/>
      </c>
      <c r="ER721" s="49"/>
      <c r="ES721" s="49" t="str">
        <f t="shared" si="1554"/>
        <v/>
      </c>
      <c r="ET721" s="49" t="str">
        <f t="shared" si="1555"/>
        <v/>
      </c>
      <c r="EU721" s="49" t="str">
        <f t="shared" si="1556"/>
        <v/>
      </c>
      <c r="EV721" s="49" t="str">
        <f t="shared" si="1557"/>
        <v/>
      </c>
      <c r="EW721" s="49" t="str">
        <f t="shared" si="1558"/>
        <v/>
      </c>
      <c r="EX721" s="49" t="str">
        <f t="shared" si="1559"/>
        <v/>
      </c>
      <c r="EY721" s="49" t="str">
        <f t="shared" si="1560"/>
        <v/>
      </c>
      <c r="EZ721" s="49" t="str">
        <f t="shared" si="1561"/>
        <v/>
      </c>
      <c r="FB721" s="49"/>
      <c r="FC721" s="49" t="str">
        <f t="shared" si="1562"/>
        <v/>
      </c>
      <c r="FD721" s="49" t="str">
        <f t="shared" si="1563"/>
        <v/>
      </c>
      <c r="FE721" s="49" t="str">
        <f t="shared" si="1564"/>
        <v/>
      </c>
      <c r="FF721" s="49" t="str">
        <f t="shared" si="1565"/>
        <v/>
      </c>
      <c r="FG721" s="49" t="str">
        <f t="shared" si="1566"/>
        <v/>
      </c>
      <c r="FH721" s="49" t="str">
        <f t="shared" si="1567"/>
        <v/>
      </c>
      <c r="FI721" s="49" t="str">
        <f t="shared" si="1568"/>
        <v/>
      </c>
      <c r="FJ721" s="49" t="str">
        <f t="shared" si="1569"/>
        <v/>
      </c>
      <c r="FL721" s="49"/>
      <c r="FM721" s="49" t="str">
        <f t="shared" si="1570"/>
        <v/>
      </c>
      <c r="FN721" s="49" t="str">
        <f t="shared" si="1571"/>
        <v/>
      </c>
      <c r="FO721" s="49" t="str">
        <f t="shared" si="1572"/>
        <v/>
      </c>
      <c r="FP721" s="49" t="str">
        <f t="shared" si="1573"/>
        <v/>
      </c>
      <c r="FQ721" s="49" t="str">
        <f t="shared" si="1574"/>
        <v/>
      </c>
      <c r="FR721" s="49" t="str">
        <f t="shared" si="1575"/>
        <v/>
      </c>
      <c r="FS721" s="49" t="str">
        <f t="shared" si="1576"/>
        <v/>
      </c>
      <c r="FT721" s="49" t="str">
        <f t="shared" si="1577"/>
        <v/>
      </c>
      <c r="FV721" s="49"/>
      <c r="FW721" s="49" t="str">
        <f t="shared" si="1578"/>
        <v/>
      </c>
      <c r="FX721" s="49" t="str">
        <f t="shared" si="1579"/>
        <v/>
      </c>
      <c r="FY721" s="49" t="str">
        <f t="shared" si="1580"/>
        <v/>
      </c>
      <c r="FZ721" s="49" t="str">
        <f t="shared" si="1581"/>
        <v/>
      </c>
      <c r="GA721" s="49" t="str">
        <f t="shared" si="1582"/>
        <v/>
      </c>
      <c r="GB721" s="49" t="str">
        <f t="shared" si="1583"/>
        <v/>
      </c>
      <c r="GC721" s="49" t="str">
        <f t="shared" si="1584"/>
        <v/>
      </c>
      <c r="GD721" s="49" t="str">
        <f t="shared" si="1585"/>
        <v/>
      </c>
      <c r="GF721" s="49"/>
      <c r="GG721" s="49" t="str">
        <f t="shared" si="1586"/>
        <v/>
      </c>
      <c r="GH721" s="49" t="str">
        <f t="shared" si="1587"/>
        <v/>
      </c>
      <c r="GI721" s="49" t="str">
        <f t="shared" si="1588"/>
        <v/>
      </c>
      <c r="GJ721" s="49" t="str">
        <f t="shared" si="1589"/>
        <v/>
      </c>
      <c r="GK721" s="49" t="str">
        <f t="shared" si="1590"/>
        <v/>
      </c>
      <c r="GL721" s="49" t="str">
        <f t="shared" si="1591"/>
        <v/>
      </c>
      <c r="GM721" s="49" t="str">
        <f t="shared" si="1592"/>
        <v/>
      </c>
      <c r="GN721" s="49" t="str">
        <f t="shared" si="1593"/>
        <v/>
      </c>
      <c r="GP721" s="49"/>
      <c r="GQ721" s="49" t="str">
        <f t="shared" si="1594"/>
        <v/>
      </c>
      <c r="GR721" s="49" t="str">
        <f t="shared" si="1595"/>
        <v/>
      </c>
      <c r="GS721" s="49" t="str">
        <f t="shared" si="1596"/>
        <v/>
      </c>
      <c r="GT721" s="49" t="str">
        <f t="shared" si="1597"/>
        <v/>
      </c>
      <c r="GU721" s="49" t="str">
        <f t="shared" si="1598"/>
        <v/>
      </c>
      <c r="GV721" s="49" t="str">
        <f t="shared" si="1599"/>
        <v/>
      </c>
      <c r="GW721" s="49" t="str">
        <f t="shared" si="1600"/>
        <v/>
      </c>
      <c r="GX721" s="49" t="str">
        <f t="shared" si="1601"/>
        <v/>
      </c>
    </row>
    <row r="722" spans="17:206" x14ac:dyDescent="0.2">
      <c r="Q722" s="65">
        <v>82</v>
      </c>
      <c r="T722" s="53"/>
      <c r="V722" s="53"/>
      <c r="W722" s="53"/>
      <c r="X722" s="53"/>
      <c r="Y722" s="53"/>
      <c r="AB722" s="49"/>
      <c r="AC722" s="49" t="str">
        <f t="shared" si="1458"/>
        <v/>
      </c>
      <c r="AD722" s="49" t="str">
        <f t="shared" si="1459"/>
        <v/>
      </c>
      <c r="AE722" s="49" t="str">
        <f t="shared" si="1460"/>
        <v/>
      </c>
      <c r="AF722" s="49" t="str">
        <f t="shared" si="1461"/>
        <v/>
      </c>
      <c r="AG722" s="49" t="str">
        <f t="shared" si="1462"/>
        <v/>
      </c>
      <c r="AH722" s="49" t="str">
        <f t="shared" si="1463"/>
        <v/>
      </c>
      <c r="AI722" s="49" t="str">
        <f t="shared" si="1464"/>
        <v/>
      </c>
      <c r="AJ722" s="49" t="str">
        <f t="shared" si="1465"/>
        <v/>
      </c>
      <c r="AL722" s="49"/>
      <c r="AM722" s="49" t="str">
        <f t="shared" si="1466"/>
        <v/>
      </c>
      <c r="AN722" s="49" t="str">
        <f t="shared" si="1467"/>
        <v/>
      </c>
      <c r="AO722" s="49" t="str">
        <f t="shared" si="1468"/>
        <v/>
      </c>
      <c r="AP722" s="49" t="str">
        <f t="shared" si="1469"/>
        <v/>
      </c>
      <c r="AQ722" s="49" t="str">
        <f t="shared" si="1470"/>
        <v/>
      </c>
      <c r="AR722" s="49" t="str">
        <f t="shared" si="1471"/>
        <v/>
      </c>
      <c r="AS722" s="49" t="str">
        <f t="shared" si="1472"/>
        <v/>
      </c>
      <c r="AT722" s="49" t="str">
        <f t="shared" si="1473"/>
        <v/>
      </c>
      <c r="AV722" s="49"/>
      <c r="AW722" s="49" t="str">
        <f t="shared" si="1474"/>
        <v/>
      </c>
      <c r="AX722" s="49" t="str">
        <f t="shared" si="1475"/>
        <v/>
      </c>
      <c r="AY722" s="49" t="str">
        <f t="shared" si="1476"/>
        <v/>
      </c>
      <c r="AZ722" s="49" t="str">
        <f t="shared" si="1477"/>
        <v/>
      </c>
      <c r="BA722" s="49" t="str">
        <f t="shared" si="1478"/>
        <v/>
      </c>
      <c r="BB722" s="49" t="str">
        <f t="shared" si="1479"/>
        <v/>
      </c>
      <c r="BC722" s="49" t="str">
        <f t="shared" si="1480"/>
        <v/>
      </c>
      <c r="BD722" s="49" t="str">
        <f t="shared" si="1481"/>
        <v/>
      </c>
      <c r="BF722" s="49"/>
      <c r="BG722" s="49" t="str">
        <f t="shared" si="1482"/>
        <v/>
      </c>
      <c r="BH722" s="49" t="str">
        <f t="shared" si="1483"/>
        <v/>
      </c>
      <c r="BI722" s="49" t="str">
        <f t="shared" si="1484"/>
        <v/>
      </c>
      <c r="BJ722" s="49" t="str">
        <f t="shared" si="1485"/>
        <v/>
      </c>
      <c r="BK722" s="49" t="str">
        <f t="shared" si="1486"/>
        <v/>
      </c>
      <c r="BL722" s="49" t="str">
        <f t="shared" si="1487"/>
        <v/>
      </c>
      <c r="BM722" s="49" t="str">
        <f t="shared" si="1488"/>
        <v/>
      </c>
      <c r="BN722" s="49" t="str">
        <f t="shared" si="1489"/>
        <v/>
      </c>
      <c r="BP722" s="49"/>
      <c r="BQ722" s="49" t="str">
        <f t="shared" si="1490"/>
        <v/>
      </c>
      <c r="BR722" s="49" t="str">
        <f t="shared" si="1491"/>
        <v/>
      </c>
      <c r="BS722" s="49" t="str">
        <f t="shared" si="1492"/>
        <v/>
      </c>
      <c r="BT722" s="49" t="str">
        <f t="shared" si="1493"/>
        <v/>
      </c>
      <c r="BU722" s="49" t="str">
        <f t="shared" si="1494"/>
        <v/>
      </c>
      <c r="BV722" s="49" t="str">
        <f t="shared" si="1495"/>
        <v/>
      </c>
      <c r="BW722" s="49" t="str">
        <f t="shared" si="1496"/>
        <v/>
      </c>
      <c r="BX722" s="49" t="str">
        <f t="shared" si="1497"/>
        <v/>
      </c>
      <c r="BZ722" s="49"/>
      <c r="CA722" s="49" t="str">
        <f t="shared" si="1498"/>
        <v/>
      </c>
      <c r="CB722" s="49" t="str">
        <f t="shared" si="1499"/>
        <v/>
      </c>
      <c r="CC722" s="49" t="str">
        <f t="shared" si="1500"/>
        <v/>
      </c>
      <c r="CD722" s="49" t="str">
        <f t="shared" si="1501"/>
        <v/>
      </c>
      <c r="CE722" s="49" t="str">
        <f t="shared" si="1502"/>
        <v/>
      </c>
      <c r="CF722" s="49" t="str">
        <f t="shared" si="1503"/>
        <v/>
      </c>
      <c r="CG722" s="49" t="str">
        <f t="shared" si="1504"/>
        <v/>
      </c>
      <c r="CH722" s="49" t="str">
        <f t="shared" si="1505"/>
        <v/>
      </c>
      <c r="CJ722" s="49"/>
      <c r="CK722" s="49" t="str">
        <f t="shared" si="1506"/>
        <v/>
      </c>
      <c r="CL722" s="49" t="str">
        <f t="shared" si="1507"/>
        <v/>
      </c>
      <c r="CM722" s="49" t="str">
        <f t="shared" si="1508"/>
        <v/>
      </c>
      <c r="CN722" s="49" t="str">
        <f t="shared" si="1509"/>
        <v/>
      </c>
      <c r="CO722" s="49" t="str">
        <f t="shared" si="1510"/>
        <v/>
      </c>
      <c r="CP722" s="49" t="str">
        <f t="shared" si="1511"/>
        <v/>
      </c>
      <c r="CQ722" s="49" t="str">
        <f t="shared" si="1512"/>
        <v/>
      </c>
      <c r="CR722" s="49" t="str">
        <f t="shared" si="1513"/>
        <v/>
      </c>
      <c r="CT722" s="49"/>
      <c r="CU722" s="49" t="str">
        <f t="shared" si="1514"/>
        <v/>
      </c>
      <c r="CV722" s="49" t="str">
        <f t="shared" si="1515"/>
        <v/>
      </c>
      <c r="CW722" s="49" t="str">
        <f t="shared" si="1516"/>
        <v/>
      </c>
      <c r="CX722" s="49" t="str">
        <f t="shared" si="1517"/>
        <v/>
      </c>
      <c r="CY722" s="49" t="str">
        <f t="shared" si="1518"/>
        <v/>
      </c>
      <c r="CZ722" s="49" t="str">
        <f t="shared" si="1519"/>
        <v/>
      </c>
      <c r="DA722" s="49" t="str">
        <f t="shared" si="1520"/>
        <v/>
      </c>
      <c r="DB722" s="49" t="str">
        <f t="shared" si="1521"/>
        <v/>
      </c>
      <c r="DD722" s="49"/>
      <c r="DE722" s="49" t="str">
        <f t="shared" si="1522"/>
        <v/>
      </c>
      <c r="DF722" s="49" t="str">
        <f t="shared" si="1523"/>
        <v/>
      </c>
      <c r="DG722" s="49" t="str">
        <f t="shared" si="1524"/>
        <v/>
      </c>
      <c r="DH722" s="49" t="str">
        <f t="shared" si="1525"/>
        <v/>
      </c>
      <c r="DI722" s="49" t="str">
        <f t="shared" si="1526"/>
        <v/>
      </c>
      <c r="DJ722" s="49" t="str">
        <f t="shared" si="1527"/>
        <v/>
      </c>
      <c r="DK722" s="49" t="str">
        <f t="shared" si="1528"/>
        <v/>
      </c>
      <c r="DL722" s="49" t="str">
        <f t="shared" si="1529"/>
        <v/>
      </c>
      <c r="DN722" s="49"/>
      <c r="DO722" s="49" t="str">
        <f t="shared" si="1530"/>
        <v/>
      </c>
      <c r="DP722" s="49" t="str">
        <f t="shared" si="1531"/>
        <v/>
      </c>
      <c r="DQ722" s="49" t="str">
        <f t="shared" si="1532"/>
        <v/>
      </c>
      <c r="DR722" s="49" t="str">
        <f t="shared" si="1533"/>
        <v/>
      </c>
      <c r="DS722" s="49" t="str">
        <f t="shared" si="1534"/>
        <v/>
      </c>
      <c r="DT722" s="49" t="str">
        <f t="shared" si="1535"/>
        <v/>
      </c>
      <c r="DU722" s="49" t="str">
        <f t="shared" si="1536"/>
        <v/>
      </c>
      <c r="DV722" s="49" t="str">
        <f t="shared" si="1537"/>
        <v/>
      </c>
      <c r="DX722" s="49"/>
      <c r="DY722" s="49" t="str">
        <f t="shared" si="1538"/>
        <v/>
      </c>
      <c r="DZ722" s="49" t="str">
        <f t="shared" si="1539"/>
        <v/>
      </c>
      <c r="EA722" s="49" t="str">
        <f t="shared" si="1540"/>
        <v/>
      </c>
      <c r="EB722" s="49" t="str">
        <f t="shared" si="1541"/>
        <v/>
      </c>
      <c r="EC722" s="49" t="str">
        <f t="shared" si="1542"/>
        <v/>
      </c>
      <c r="ED722" s="49" t="str">
        <f t="shared" si="1543"/>
        <v/>
      </c>
      <c r="EE722" s="49" t="str">
        <f t="shared" si="1544"/>
        <v/>
      </c>
      <c r="EF722" s="49" t="str">
        <f t="shared" si="1545"/>
        <v/>
      </c>
      <c r="EH722" s="49"/>
      <c r="EI722" s="49" t="str">
        <f t="shared" si="1546"/>
        <v/>
      </c>
      <c r="EJ722" s="49" t="str">
        <f t="shared" si="1547"/>
        <v/>
      </c>
      <c r="EK722" s="49" t="str">
        <f t="shared" si="1548"/>
        <v/>
      </c>
      <c r="EL722" s="49" t="str">
        <f t="shared" si="1549"/>
        <v/>
      </c>
      <c r="EM722" s="49" t="str">
        <f t="shared" si="1550"/>
        <v/>
      </c>
      <c r="EN722" s="49" t="str">
        <f t="shared" si="1551"/>
        <v/>
      </c>
      <c r="EO722" s="49" t="str">
        <f t="shared" si="1552"/>
        <v/>
      </c>
      <c r="EP722" s="49" t="str">
        <f t="shared" si="1553"/>
        <v/>
      </c>
      <c r="ER722" s="49"/>
      <c r="ES722" s="49" t="str">
        <f t="shared" si="1554"/>
        <v/>
      </c>
      <c r="ET722" s="49" t="str">
        <f t="shared" si="1555"/>
        <v/>
      </c>
      <c r="EU722" s="49" t="str">
        <f t="shared" si="1556"/>
        <v/>
      </c>
      <c r="EV722" s="49" t="str">
        <f t="shared" si="1557"/>
        <v/>
      </c>
      <c r="EW722" s="49" t="str">
        <f t="shared" si="1558"/>
        <v/>
      </c>
      <c r="EX722" s="49" t="str">
        <f t="shared" si="1559"/>
        <v/>
      </c>
      <c r="EY722" s="49" t="str">
        <f t="shared" si="1560"/>
        <v/>
      </c>
      <c r="EZ722" s="49" t="str">
        <f t="shared" si="1561"/>
        <v/>
      </c>
      <c r="FB722" s="49"/>
      <c r="FC722" s="49" t="str">
        <f t="shared" si="1562"/>
        <v/>
      </c>
      <c r="FD722" s="49" t="str">
        <f t="shared" si="1563"/>
        <v/>
      </c>
      <c r="FE722" s="49" t="str">
        <f t="shared" si="1564"/>
        <v/>
      </c>
      <c r="FF722" s="49" t="str">
        <f t="shared" si="1565"/>
        <v/>
      </c>
      <c r="FG722" s="49" t="str">
        <f t="shared" si="1566"/>
        <v/>
      </c>
      <c r="FH722" s="49" t="str">
        <f t="shared" si="1567"/>
        <v/>
      </c>
      <c r="FI722" s="49" t="str">
        <f t="shared" si="1568"/>
        <v/>
      </c>
      <c r="FJ722" s="49" t="str">
        <f t="shared" si="1569"/>
        <v/>
      </c>
      <c r="FL722" s="49"/>
      <c r="FM722" s="49" t="str">
        <f t="shared" si="1570"/>
        <v/>
      </c>
      <c r="FN722" s="49" t="str">
        <f t="shared" si="1571"/>
        <v/>
      </c>
      <c r="FO722" s="49" t="str">
        <f t="shared" si="1572"/>
        <v/>
      </c>
      <c r="FP722" s="49" t="str">
        <f t="shared" si="1573"/>
        <v/>
      </c>
      <c r="FQ722" s="49" t="str">
        <f t="shared" si="1574"/>
        <v/>
      </c>
      <c r="FR722" s="49" t="str">
        <f t="shared" si="1575"/>
        <v/>
      </c>
      <c r="FS722" s="49" t="str">
        <f t="shared" si="1576"/>
        <v/>
      </c>
      <c r="FT722" s="49" t="str">
        <f t="shared" si="1577"/>
        <v/>
      </c>
      <c r="FV722" s="49"/>
      <c r="FW722" s="49" t="str">
        <f t="shared" si="1578"/>
        <v/>
      </c>
      <c r="FX722" s="49" t="str">
        <f t="shared" si="1579"/>
        <v/>
      </c>
      <c r="FY722" s="49" t="str">
        <f t="shared" si="1580"/>
        <v/>
      </c>
      <c r="FZ722" s="49" t="str">
        <f t="shared" si="1581"/>
        <v/>
      </c>
      <c r="GA722" s="49" t="str">
        <f t="shared" si="1582"/>
        <v/>
      </c>
      <c r="GB722" s="49" t="str">
        <f t="shared" si="1583"/>
        <v/>
      </c>
      <c r="GC722" s="49" t="str">
        <f t="shared" si="1584"/>
        <v/>
      </c>
      <c r="GD722" s="49" t="str">
        <f t="shared" si="1585"/>
        <v/>
      </c>
      <c r="GF722" s="49"/>
      <c r="GG722" s="49" t="str">
        <f t="shared" si="1586"/>
        <v/>
      </c>
      <c r="GH722" s="49" t="str">
        <f t="shared" si="1587"/>
        <v/>
      </c>
      <c r="GI722" s="49" t="str">
        <f t="shared" si="1588"/>
        <v/>
      </c>
      <c r="GJ722" s="49" t="str">
        <f t="shared" si="1589"/>
        <v/>
      </c>
      <c r="GK722" s="49" t="str">
        <f t="shared" si="1590"/>
        <v/>
      </c>
      <c r="GL722" s="49" t="str">
        <f t="shared" si="1591"/>
        <v/>
      </c>
      <c r="GM722" s="49" t="str">
        <f t="shared" si="1592"/>
        <v/>
      </c>
      <c r="GN722" s="49" t="str">
        <f t="shared" si="1593"/>
        <v/>
      </c>
      <c r="GP722" s="49"/>
      <c r="GQ722" s="49" t="str">
        <f t="shared" si="1594"/>
        <v/>
      </c>
      <c r="GR722" s="49" t="str">
        <f t="shared" si="1595"/>
        <v/>
      </c>
      <c r="GS722" s="49" t="str">
        <f t="shared" si="1596"/>
        <v/>
      </c>
      <c r="GT722" s="49" t="str">
        <f t="shared" si="1597"/>
        <v/>
      </c>
      <c r="GU722" s="49" t="str">
        <f t="shared" si="1598"/>
        <v/>
      </c>
      <c r="GV722" s="49" t="str">
        <f t="shared" si="1599"/>
        <v/>
      </c>
      <c r="GW722" s="49" t="str">
        <f t="shared" si="1600"/>
        <v/>
      </c>
      <c r="GX722" s="49" t="str">
        <f t="shared" si="1601"/>
        <v/>
      </c>
    </row>
    <row r="723" spans="17:206" x14ac:dyDescent="0.2">
      <c r="Q723" s="65">
        <v>83</v>
      </c>
      <c r="T723" s="53"/>
      <c r="V723" s="53"/>
      <c r="W723" s="53"/>
      <c r="X723" s="53"/>
      <c r="Y723" s="53"/>
      <c r="AB723" s="49"/>
      <c r="AC723" s="49" t="str">
        <f t="shared" si="1458"/>
        <v/>
      </c>
      <c r="AD723" s="49" t="str">
        <f t="shared" si="1459"/>
        <v/>
      </c>
      <c r="AE723" s="49" t="str">
        <f t="shared" si="1460"/>
        <v/>
      </c>
      <c r="AF723" s="49" t="str">
        <f t="shared" si="1461"/>
        <v/>
      </c>
      <c r="AG723" s="49" t="str">
        <f t="shared" si="1462"/>
        <v/>
      </c>
      <c r="AH723" s="49" t="str">
        <f t="shared" si="1463"/>
        <v/>
      </c>
      <c r="AI723" s="49" t="str">
        <f t="shared" si="1464"/>
        <v/>
      </c>
      <c r="AJ723" s="49" t="str">
        <f t="shared" si="1465"/>
        <v/>
      </c>
      <c r="AL723" s="49"/>
      <c r="AM723" s="49" t="str">
        <f t="shared" si="1466"/>
        <v/>
      </c>
      <c r="AN723" s="49" t="str">
        <f t="shared" si="1467"/>
        <v/>
      </c>
      <c r="AO723" s="49" t="str">
        <f t="shared" si="1468"/>
        <v/>
      </c>
      <c r="AP723" s="49" t="str">
        <f t="shared" si="1469"/>
        <v/>
      </c>
      <c r="AQ723" s="49" t="str">
        <f t="shared" si="1470"/>
        <v/>
      </c>
      <c r="AR723" s="49" t="str">
        <f t="shared" si="1471"/>
        <v/>
      </c>
      <c r="AS723" s="49" t="str">
        <f t="shared" si="1472"/>
        <v/>
      </c>
      <c r="AT723" s="49" t="str">
        <f t="shared" si="1473"/>
        <v/>
      </c>
      <c r="AV723" s="49"/>
      <c r="AW723" s="49" t="str">
        <f t="shared" si="1474"/>
        <v/>
      </c>
      <c r="AX723" s="49" t="str">
        <f t="shared" si="1475"/>
        <v/>
      </c>
      <c r="AY723" s="49" t="str">
        <f t="shared" si="1476"/>
        <v/>
      </c>
      <c r="AZ723" s="49" t="str">
        <f t="shared" si="1477"/>
        <v/>
      </c>
      <c r="BA723" s="49" t="str">
        <f t="shared" si="1478"/>
        <v/>
      </c>
      <c r="BB723" s="49" t="str">
        <f t="shared" si="1479"/>
        <v/>
      </c>
      <c r="BC723" s="49" t="str">
        <f t="shared" si="1480"/>
        <v/>
      </c>
      <c r="BD723" s="49" t="str">
        <f t="shared" si="1481"/>
        <v/>
      </c>
      <c r="BF723" s="49"/>
      <c r="BG723" s="49" t="str">
        <f t="shared" si="1482"/>
        <v/>
      </c>
      <c r="BH723" s="49" t="str">
        <f t="shared" si="1483"/>
        <v/>
      </c>
      <c r="BI723" s="49" t="str">
        <f t="shared" si="1484"/>
        <v/>
      </c>
      <c r="BJ723" s="49" t="str">
        <f t="shared" si="1485"/>
        <v/>
      </c>
      <c r="BK723" s="49" t="str">
        <f t="shared" si="1486"/>
        <v/>
      </c>
      <c r="BL723" s="49" t="str">
        <f t="shared" si="1487"/>
        <v/>
      </c>
      <c r="BM723" s="49" t="str">
        <f t="shared" si="1488"/>
        <v/>
      </c>
      <c r="BN723" s="49" t="str">
        <f t="shared" si="1489"/>
        <v/>
      </c>
      <c r="BP723" s="49"/>
      <c r="BQ723" s="49" t="str">
        <f t="shared" si="1490"/>
        <v/>
      </c>
      <c r="BR723" s="49" t="str">
        <f t="shared" si="1491"/>
        <v/>
      </c>
      <c r="BS723" s="49" t="str">
        <f t="shared" si="1492"/>
        <v/>
      </c>
      <c r="BT723" s="49" t="str">
        <f t="shared" si="1493"/>
        <v/>
      </c>
      <c r="BU723" s="49" t="str">
        <f t="shared" si="1494"/>
        <v/>
      </c>
      <c r="BV723" s="49" t="str">
        <f t="shared" si="1495"/>
        <v/>
      </c>
      <c r="BW723" s="49" t="str">
        <f t="shared" si="1496"/>
        <v/>
      </c>
      <c r="BX723" s="49" t="str">
        <f t="shared" si="1497"/>
        <v/>
      </c>
      <c r="BZ723" s="49"/>
      <c r="CA723" s="49" t="str">
        <f t="shared" si="1498"/>
        <v/>
      </c>
      <c r="CB723" s="49" t="str">
        <f t="shared" si="1499"/>
        <v/>
      </c>
      <c r="CC723" s="49" t="str">
        <f t="shared" si="1500"/>
        <v/>
      </c>
      <c r="CD723" s="49" t="str">
        <f t="shared" si="1501"/>
        <v/>
      </c>
      <c r="CE723" s="49" t="str">
        <f t="shared" si="1502"/>
        <v/>
      </c>
      <c r="CF723" s="49" t="str">
        <f t="shared" si="1503"/>
        <v/>
      </c>
      <c r="CG723" s="49" t="str">
        <f t="shared" si="1504"/>
        <v/>
      </c>
      <c r="CH723" s="49" t="str">
        <f t="shared" si="1505"/>
        <v/>
      </c>
      <c r="CJ723" s="49"/>
      <c r="CK723" s="49" t="str">
        <f t="shared" si="1506"/>
        <v/>
      </c>
      <c r="CL723" s="49" t="str">
        <f t="shared" si="1507"/>
        <v/>
      </c>
      <c r="CM723" s="49" t="str">
        <f t="shared" si="1508"/>
        <v/>
      </c>
      <c r="CN723" s="49" t="str">
        <f t="shared" si="1509"/>
        <v/>
      </c>
      <c r="CO723" s="49" t="str">
        <f t="shared" si="1510"/>
        <v/>
      </c>
      <c r="CP723" s="49" t="str">
        <f t="shared" si="1511"/>
        <v/>
      </c>
      <c r="CQ723" s="49" t="str">
        <f t="shared" si="1512"/>
        <v/>
      </c>
      <c r="CR723" s="49" t="str">
        <f t="shared" si="1513"/>
        <v/>
      </c>
      <c r="CT723" s="49"/>
      <c r="CU723" s="49" t="str">
        <f t="shared" si="1514"/>
        <v/>
      </c>
      <c r="CV723" s="49" t="str">
        <f t="shared" si="1515"/>
        <v/>
      </c>
      <c r="CW723" s="49" t="str">
        <f t="shared" si="1516"/>
        <v/>
      </c>
      <c r="CX723" s="49" t="str">
        <f t="shared" si="1517"/>
        <v/>
      </c>
      <c r="CY723" s="49" t="str">
        <f t="shared" si="1518"/>
        <v/>
      </c>
      <c r="CZ723" s="49" t="str">
        <f t="shared" si="1519"/>
        <v/>
      </c>
      <c r="DA723" s="49" t="str">
        <f t="shared" si="1520"/>
        <v/>
      </c>
      <c r="DB723" s="49" t="str">
        <f t="shared" si="1521"/>
        <v/>
      </c>
      <c r="DD723" s="49"/>
      <c r="DE723" s="49" t="str">
        <f t="shared" si="1522"/>
        <v/>
      </c>
      <c r="DF723" s="49" t="str">
        <f t="shared" si="1523"/>
        <v/>
      </c>
      <c r="DG723" s="49" t="str">
        <f t="shared" si="1524"/>
        <v/>
      </c>
      <c r="DH723" s="49" t="str">
        <f t="shared" si="1525"/>
        <v/>
      </c>
      <c r="DI723" s="49" t="str">
        <f t="shared" si="1526"/>
        <v/>
      </c>
      <c r="DJ723" s="49" t="str">
        <f t="shared" si="1527"/>
        <v/>
      </c>
      <c r="DK723" s="49" t="str">
        <f t="shared" si="1528"/>
        <v/>
      </c>
      <c r="DL723" s="49" t="str">
        <f t="shared" si="1529"/>
        <v/>
      </c>
      <c r="DN723" s="49"/>
      <c r="DO723" s="49" t="str">
        <f t="shared" si="1530"/>
        <v/>
      </c>
      <c r="DP723" s="49" t="str">
        <f t="shared" si="1531"/>
        <v/>
      </c>
      <c r="DQ723" s="49" t="str">
        <f t="shared" si="1532"/>
        <v/>
      </c>
      <c r="DR723" s="49" t="str">
        <f t="shared" si="1533"/>
        <v/>
      </c>
      <c r="DS723" s="49" t="str">
        <f t="shared" si="1534"/>
        <v/>
      </c>
      <c r="DT723" s="49" t="str">
        <f t="shared" si="1535"/>
        <v/>
      </c>
      <c r="DU723" s="49" t="str">
        <f t="shared" si="1536"/>
        <v/>
      </c>
      <c r="DV723" s="49" t="str">
        <f t="shared" si="1537"/>
        <v/>
      </c>
      <c r="DX723" s="49"/>
      <c r="DY723" s="49" t="str">
        <f t="shared" si="1538"/>
        <v/>
      </c>
      <c r="DZ723" s="49" t="str">
        <f t="shared" si="1539"/>
        <v/>
      </c>
      <c r="EA723" s="49" t="str">
        <f t="shared" si="1540"/>
        <v/>
      </c>
      <c r="EB723" s="49" t="str">
        <f t="shared" si="1541"/>
        <v/>
      </c>
      <c r="EC723" s="49" t="str">
        <f t="shared" si="1542"/>
        <v/>
      </c>
      <c r="ED723" s="49" t="str">
        <f t="shared" si="1543"/>
        <v/>
      </c>
      <c r="EE723" s="49" t="str">
        <f t="shared" si="1544"/>
        <v/>
      </c>
      <c r="EF723" s="49" t="str">
        <f t="shared" si="1545"/>
        <v/>
      </c>
      <c r="EH723" s="49"/>
      <c r="EI723" s="49" t="str">
        <f t="shared" si="1546"/>
        <v/>
      </c>
      <c r="EJ723" s="49" t="str">
        <f t="shared" si="1547"/>
        <v/>
      </c>
      <c r="EK723" s="49" t="str">
        <f t="shared" si="1548"/>
        <v/>
      </c>
      <c r="EL723" s="49" t="str">
        <f t="shared" si="1549"/>
        <v/>
      </c>
      <c r="EM723" s="49" t="str">
        <f t="shared" si="1550"/>
        <v/>
      </c>
      <c r="EN723" s="49" t="str">
        <f t="shared" si="1551"/>
        <v/>
      </c>
      <c r="EO723" s="49" t="str">
        <f t="shared" si="1552"/>
        <v/>
      </c>
      <c r="EP723" s="49" t="str">
        <f t="shared" si="1553"/>
        <v/>
      </c>
      <c r="ER723" s="49"/>
      <c r="ES723" s="49" t="str">
        <f t="shared" si="1554"/>
        <v/>
      </c>
      <c r="ET723" s="49" t="str">
        <f t="shared" si="1555"/>
        <v/>
      </c>
      <c r="EU723" s="49" t="str">
        <f t="shared" si="1556"/>
        <v/>
      </c>
      <c r="EV723" s="49" t="str">
        <f t="shared" si="1557"/>
        <v/>
      </c>
      <c r="EW723" s="49" t="str">
        <f t="shared" si="1558"/>
        <v/>
      </c>
      <c r="EX723" s="49" t="str">
        <f t="shared" si="1559"/>
        <v/>
      </c>
      <c r="EY723" s="49" t="str">
        <f t="shared" si="1560"/>
        <v/>
      </c>
      <c r="EZ723" s="49" t="str">
        <f t="shared" si="1561"/>
        <v/>
      </c>
      <c r="FB723" s="49"/>
      <c r="FC723" s="49" t="str">
        <f t="shared" si="1562"/>
        <v/>
      </c>
      <c r="FD723" s="49" t="str">
        <f t="shared" si="1563"/>
        <v/>
      </c>
      <c r="FE723" s="49" t="str">
        <f t="shared" si="1564"/>
        <v/>
      </c>
      <c r="FF723" s="49" t="str">
        <f t="shared" si="1565"/>
        <v/>
      </c>
      <c r="FG723" s="49" t="str">
        <f t="shared" si="1566"/>
        <v/>
      </c>
      <c r="FH723" s="49" t="str">
        <f t="shared" si="1567"/>
        <v/>
      </c>
      <c r="FI723" s="49" t="str">
        <f t="shared" si="1568"/>
        <v/>
      </c>
      <c r="FJ723" s="49" t="str">
        <f t="shared" si="1569"/>
        <v/>
      </c>
      <c r="FL723" s="49"/>
      <c r="FM723" s="49" t="str">
        <f t="shared" si="1570"/>
        <v/>
      </c>
      <c r="FN723" s="49" t="str">
        <f t="shared" si="1571"/>
        <v/>
      </c>
      <c r="FO723" s="49" t="str">
        <f t="shared" si="1572"/>
        <v/>
      </c>
      <c r="FP723" s="49" t="str">
        <f t="shared" si="1573"/>
        <v/>
      </c>
      <c r="FQ723" s="49" t="str">
        <f t="shared" si="1574"/>
        <v/>
      </c>
      <c r="FR723" s="49" t="str">
        <f t="shared" si="1575"/>
        <v/>
      </c>
      <c r="FS723" s="49" t="str">
        <f t="shared" si="1576"/>
        <v/>
      </c>
      <c r="FT723" s="49" t="str">
        <f t="shared" si="1577"/>
        <v/>
      </c>
      <c r="FV723" s="49"/>
      <c r="FW723" s="49" t="str">
        <f t="shared" si="1578"/>
        <v/>
      </c>
      <c r="FX723" s="49" t="str">
        <f t="shared" si="1579"/>
        <v/>
      </c>
      <c r="FY723" s="49" t="str">
        <f t="shared" si="1580"/>
        <v/>
      </c>
      <c r="FZ723" s="49" t="str">
        <f t="shared" si="1581"/>
        <v/>
      </c>
      <c r="GA723" s="49" t="str">
        <f t="shared" si="1582"/>
        <v/>
      </c>
      <c r="GB723" s="49" t="str">
        <f t="shared" si="1583"/>
        <v/>
      </c>
      <c r="GC723" s="49" t="str">
        <f t="shared" si="1584"/>
        <v/>
      </c>
      <c r="GD723" s="49" t="str">
        <f t="shared" si="1585"/>
        <v/>
      </c>
      <c r="GF723" s="49"/>
      <c r="GG723" s="49" t="str">
        <f t="shared" si="1586"/>
        <v/>
      </c>
      <c r="GH723" s="49" t="str">
        <f t="shared" si="1587"/>
        <v/>
      </c>
      <c r="GI723" s="49" t="str">
        <f t="shared" si="1588"/>
        <v/>
      </c>
      <c r="GJ723" s="49" t="str">
        <f t="shared" si="1589"/>
        <v/>
      </c>
      <c r="GK723" s="49" t="str">
        <f t="shared" si="1590"/>
        <v/>
      </c>
      <c r="GL723" s="49" t="str">
        <f t="shared" si="1591"/>
        <v/>
      </c>
      <c r="GM723" s="49" t="str">
        <f t="shared" si="1592"/>
        <v/>
      </c>
      <c r="GN723" s="49" t="str">
        <f t="shared" si="1593"/>
        <v/>
      </c>
      <c r="GP723" s="49"/>
      <c r="GQ723" s="49" t="str">
        <f t="shared" si="1594"/>
        <v/>
      </c>
      <c r="GR723" s="49" t="str">
        <f t="shared" si="1595"/>
        <v/>
      </c>
      <c r="GS723" s="49" t="str">
        <f t="shared" si="1596"/>
        <v/>
      </c>
      <c r="GT723" s="49" t="str">
        <f t="shared" si="1597"/>
        <v/>
      </c>
      <c r="GU723" s="49" t="str">
        <f t="shared" si="1598"/>
        <v/>
      </c>
      <c r="GV723" s="49" t="str">
        <f t="shared" si="1599"/>
        <v/>
      </c>
      <c r="GW723" s="49" t="str">
        <f t="shared" si="1600"/>
        <v/>
      </c>
      <c r="GX723" s="49" t="str">
        <f t="shared" si="1601"/>
        <v/>
      </c>
    </row>
    <row r="724" spans="17:206" x14ac:dyDescent="0.2">
      <c r="Q724" s="65">
        <v>84</v>
      </c>
      <c r="T724" s="53"/>
      <c r="V724" s="53"/>
      <c r="W724" s="53"/>
      <c r="X724" s="53"/>
      <c r="Y724" s="53"/>
      <c r="AB724" s="49"/>
      <c r="AC724" s="49" t="str">
        <f t="shared" si="1458"/>
        <v/>
      </c>
      <c r="AD724" s="49" t="str">
        <f t="shared" si="1459"/>
        <v/>
      </c>
      <c r="AE724" s="49" t="str">
        <f t="shared" si="1460"/>
        <v/>
      </c>
      <c r="AF724" s="49" t="str">
        <f t="shared" si="1461"/>
        <v/>
      </c>
      <c r="AG724" s="49" t="str">
        <f t="shared" si="1462"/>
        <v/>
      </c>
      <c r="AH724" s="49" t="str">
        <f t="shared" si="1463"/>
        <v/>
      </c>
      <c r="AI724" s="49" t="str">
        <f t="shared" si="1464"/>
        <v/>
      </c>
      <c r="AJ724" s="49" t="str">
        <f t="shared" si="1465"/>
        <v/>
      </c>
      <c r="AL724" s="49"/>
      <c r="AM724" s="49" t="str">
        <f t="shared" si="1466"/>
        <v/>
      </c>
      <c r="AN724" s="49" t="str">
        <f t="shared" si="1467"/>
        <v/>
      </c>
      <c r="AO724" s="49" t="str">
        <f t="shared" si="1468"/>
        <v/>
      </c>
      <c r="AP724" s="49" t="str">
        <f t="shared" si="1469"/>
        <v/>
      </c>
      <c r="AQ724" s="49" t="str">
        <f t="shared" si="1470"/>
        <v/>
      </c>
      <c r="AR724" s="49" t="str">
        <f t="shared" si="1471"/>
        <v/>
      </c>
      <c r="AS724" s="49" t="str">
        <f t="shared" si="1472"/>
        <v/>
      </c>
      <c r="AT724" s="49" t="str">
        <f t="shared" si="1473"/>
        <v/>
      </c>
      <c r="AV724" s="49"/>
      <c r="AW724" s="49" t="str">
        <f t="shared" si="1474"/>
        <v/>
      </c>
      <c r="AX724" s="49" t="str">
        <f t="shared" si="1475"/>
        <v/>
      </c>
      <c r="AY724" s="49" t="str">
        <f t="shared" si="1476"/>
        <v/>
      </c>
      <c r="AZ724" s="49" t="str">
        <f t="shared" si="1477"/>
        <v/>
      </c>
      <c r="BA724" s="49" t="str">
        <f t="shared" si="1478"/>
        <v/>
      </c>
      <c r="BB724" s="49" t="str">
        <f t="shared" si="1479"/>
        <v/>
      </c>
      <c r="BC724" s="49" t="str">
        <f t="shared" si="1480"/>
        <v/>
      </c>
      <c r="BD724" s="49" t="str">
        <f t="shared" si="1481"/>
        <v/>
      </c>
      <c r="BF724" s="49"/>
      <c r="BG724" s="49" t="str">
        <f t="shared" si="1482"/>
        <v/>
      </c>
      <c r="BH724" s="49" t="str">
        <f t="shared" si="1483"/>
        <v/>
      </c>
      <c r="BI724" s="49" t="str">
        <f t="shared" si="1484"/>
        <v/>
      </c>
      <c r="BJ724" s="49" t="str">
        <f t="shared" si="1485"/>
        <v/>
      </c>
      <c r="BK724" s="49" t="str">
        <f t="shared" si="1486"/>
        <v/>
      </c>
      <c r="BL724" s="49" t="str">
        <f t="shared" si="1487"/>
        <v/>
      </c>
      <c r="BM724" s="49" t="str">
        <f t="shared" si="1488"/>
        <v/>
      </c>
      <c r="BN724" s="49" t="str">
        <f t="shared" si="1489"/>
        <v/>
      </c>
      <c r="BP724" s="49"/>
      <c r="BQ724" s="49" t="str">
        <f t="shared" si="1490"/>
        <v/>
      </c>
      <c r="BR724" s="49" t="str">
        <f t="shared" si="1491"/>
        <v/>
      </c>
      <c r="BS724" s="49" t="str">
        <f t="shared" si="1492"/>
        <v/>
      </c>
      <c r="BT724" s="49" t="str">
        <f t="shared" si="1493"/>
        <v/>
      </c>
      <c r="BU724" s="49" t="str">
        <f t="shared" si="1494"/>
        <v/>
      </c>
      <c r="BV724" s="49" t="str">
        <f t="shared" si="1495"/>
        <v/>
      </c>
      <c r="BW724" s="49" t="str">
        <f t="shared" si="1496"/>
        <v/>
      </c>
      <c r="BX724" s="49" t="str">
        <f t="shared" si="1497"/>
        <v/>
      </c>
      <c r="BZ724" s="49"/>
      <c r="CA724" s="49" t="str">
        <f t="shared" si="1498"/>
        <v/>
      </c>
      <c r="CB724" s="49" t="str">
        <f t="shared" si="1499"/>
        <v/>
      </c>
      <c r="CC724" s="49" t="str">
        <f t="shared" si="1500"/>
        <v/>
      </c>
      <c r="CD724" s="49" t="str">
        <f t="shared" si="1501"/>
        <v/>
      </c>
      <c r="CE724" s="49" t="str">
        <f t="shared" si="1502"/>
        <v/>
      </c>
      <c r="CF724" s="49" t="str">
        <f t="shared" si="1503"/>
        <v/>
      </c>
      <c r="CG724" s="49" t="str">
        <f t="shared" si="1504"/>
        <v/>
      </c>
      <c r="CH724" s="49" t="str">
        <f t="shared" si="1505"/>
        <v/>
      </c>
      <c r="CJ724" s="49"/>
      <c r="CK724" s="49" t="str">
        <f t="shared" si="1506"/>
        <v/>
      </c>
      <c r="CL724" s="49" t="str">
        <f t="shared" si="1507"/>
        <v/>
      </c>
      <c r="CM724" s="49" t="str">
        <f t="shared" si="1508"/>
        <v/>
      </c>
      <c r="CN724" s="49" t="str">
        <f t="shared" si="1509"/>
        <v/>
      </c>
      <c r="CO724" s="49" t="str">
        <f t="shared" si="1510"/>
        <v/>
      </c>
      <c r="CP724" s="49" t="str">
        <f t="shared" si="1511"/>
        <v/>
      </c>
      <c r="CQ724" s="49" t="str">
        <f t="shared" si="1512"/>
        <v/>
      </c>
      <c r="CR724" s="49" t="str">
        <f t="shared" si="1513"/>
        <v/>
      </c>
      <c r="CT724" s="49"/>
      <c r="CU724" s="49" t="str">
        <f t="shared" si="1514"/>
        <v/>
      </c>
      <c r="CV724" s="49" t="str">
        <f t="shared" si="1515"/>
        <v/>
      </c>
      <c r="CW724" s="49" t="str">
        <f t="shared" si="1516"/>
        <v/>
      </c>
      <c r="CX724" s="49" t="str">
        <f t="shared" si="1517"/>
        <v/>
      </c>
      <c r="CY724" s="49" t="str">
        <f t="shared" si="1518"/>
        <v/>
      </c>
      <c r="CZ724" s="49" t="str">
        <f t="shared" si="1519"/>
        <v/>
      </c>
      <c r="DA724" s="49" t="str">
        <f t="shared" si="1520"/>
        <v/>
      </c>
      <c r="DB724" s="49" t="str">
        <f t="shared" si="1521"/>
        <v/>
      </c>
      <c r="DD724" s="49"/>
      <c r="DE724" s="49" t="str">
        <f t="shared" si="1522"/>
        <v/>
      </c>
      <c r="DF724" s="49" t="str">
        <f t="shared" si="1523"/>
        <v/>
      </c>
      <c r="DG724" s="49" t="str">
        <f t="shared" si="1524"/>
        <v/>
      </c>
      <c r="DH724" s="49" t="str">
        <f t="shared" si="1525"/>
        <v/>
      </c>
      <c r="DI724" s="49" t="str">
        <f t="shared" si="1526"/>
        <v/>
      </c>
      <c r="DJ724" s="49" t="str">
        <f t="shared" si="1527"/>
        <v/>
      </c>
      <c r="DK724" s="49" t="str">
        <f t="shared" si="1528"/>
        <v/>
      </c>
      <c r="DL724" s="49" t="str">
        <f t="shared" si="1529"/>
        <v/>
      </c>
      <c r="DN724" s="49"/>
      <c r="DO724" s="49" t="str">
        <f t="shared" si="1530"/>
        <v/>
      </c>
      <c r="DP724" s="49" t="str">
        <f t="shared" si="1531"/>
        <v/>
      </c>
      <c r="DQ724" s="49" t="str">
        <f t="shared" si="1532"/>
        <v/>
      </c>
      <c r="DR724" s="49" t="str">
        <f t="shared" si="1533"/>
        <v/>
      </c>
      <c r="DS724" s="49" t="str">
        <f t="shared" si="1534"/>
        <v/>
      </c>
      <c r="DT724" s="49" t="str">
        <f t="shared" si="1535"/>
        <v/>
      </c>
      <c r="DU724" s="49" t="str">
        <f t="shared" si="1536"/>
        <v/>
      </c>
      <c r="DV724" s="49" t="str">
        <f t="shared" si="1537"/>
        <v/>
      </c>
      <c r="DX724" s="49"/>
      <c r="DY724" s="49" t="str">
        <f t="shared" si="1538"/>
        <v/>
      </c>
      <c r="DZ724" s="49" t="str">
        <f t="shared" si="1539"/>
        <v/>
      </c>
      <c r="EA724" s="49" t="str">
        <f t="shared" si="1540"/>
        <v/>
      </c>
      <c r="EB724" s="49" t="str">
        <f t="shared" si="1541"/>
        <v/>
      </c>
      <c r="EC724" s="49" t="str">
        <f t="shared" si="1542"/>
        <v/>
      </c>
      <c r="ED724" s="49" t="str">
        <f t="shared" si="1543"/>
        <v/>
      </c>
      <c r="EE724" s="49" t="str">
        <f t="shared" si="1544"/>
        <v/>
      </c>
      <c r="EF724" s="49" t="str">
        <f t="shared" si="1545"/>
        <v/>
      </c>
      <c r="EH724" s="49"/>
      <c r="EI724" s="49" t="str">
        <f t="shared" si="1546"/>
        <v/>
      </c>
      <c r="EJ724" s="49" t="str">
        <f t="shared" si="1547"/>
        <v/>
      </c>
      <c r="EK724" s="49" t="str">
        <f t="shared" si="1548"/>
        <v/>
      </c>
      <c r="EL724" s="49" t="str">
        <f t="shared" si="1549"/>
        <v/>
      </c>
      <c r="EM724" s="49" t="str">
        <f t="shared" si="1550"/>
        <v/>
      </c>
      <c r="EN724" s="49" t="str">
        <f t="shared" si="1551"/>
        <v/>
      </c>
      <c r="EO724" s="49" t="str">
        <f t="shared" si="1552"/>
        <v/>
      </c>
      <c r="EP724" s="49" t="str">
        <f t="shared" si="1553"/>
        <v/>
      </c>
      <c r="ER724" s="49"/>
      <c r="ES724" s="49" t="str">
        <f t="shared" si="1554"/>
        <v/>
      </c>
      <c r="ET724" s="49" t="str">
        <f t="shared" si="1555"/>
        <v/>
      </c>
      <c r="EU724" s="49" t="str">
        <f t="shared" si="1556"/>
        <v/>
      </c>
      <c r="EV724" s="49" t="str">
        <f t="shared" si="1557"/>
        <v/>
      </c>
      <c r="EW724" s="49" t="str">
        <f t="shared" si="1558"/>
        <v/>
      </c>
      <c r="EX724" s="49" t="str">
        <f t="shared" si="1559"/>
        <v/>
      </c>
      <c r="EY724" s="49" t="str">
        <f t="shared" si="1560"/>
        <v/>
      </c>
      <c r="EZ724" s="49" t="str">
        <f t="shared" si="1561"/>
        <v/>
      </c>
      <c r="FB724" s="49"/>
      <c r="FC724" s="49" t="str">
        <f t="shared" si="1562"/>
        <v/>
      </c>
      <c r="FD724" s="49" t="str">
        <f t="shared" si="1563"/>
        <v/>
      </c>
      <c r="FE724" s="49" t="str">
        <f t="shared" si="1564"/>
        <v/>
      </c>
      <c r="FF724" s="49" t="str">
        <f t="shared" si="1565"/>
        <v/>
      </c>
      <c r="FG724" s="49" t="str">
        <f t="shared" si="1566"/>
        <v/>
      </c>
      <c r="FH724" s="49" t="str">
        <f t="shared" si="1567"/>
        <v/>
      </c>
      <c r="FI724" s="49" t="str">
        <f t="shared" si="1568"/>
        <v/>
      </c>
      <c r="FJ724" s="49" t="str">
        <f t="shared" si="1569"/>
        <v/>
      </c>
      <c r="FL724" s="49"/>
      <c r="FM724" s="49" t="str">
        <f t="shared" si="1570"/>
        <v/>
      </c>
      <c r="FN724" s="49" t="str">
        <f t="shared" si="1571"/>
        <v/>
      </c>
      <c r="FO724" s="49" t="str">
        <f t="shared" si="1572"/>
        <v/>
      </c>
      <c r="FP724" s="49" t="str">
        <f t="shared" si="1573"/>
        <v/>
      </c>
      <c r="FQ724" s="49" t="str">
        <f t="shared" si="1574"/>
        <v/>
      </c>
      <c r="FR724" s="49" t="str">
        <f t="shared" si="1575"/>
        <v/>
      </c>
      <c r="FS724" s="49" t="str">
        <f t="shared" si="1576"/>
        <v/>
      </c>
      <c r="FT724" s="49" t="str">
        <f t="shared" si="1577"/>
        <v/>
      </c>
      <c r="FV724" s="49"/>
      <c r="FW724" s="49" t="str">
        <f t="shared" si="1578"/>
        <v/>
      </c>
      <c r="FX724" s="49" t="str">
        <f t="shared" si="1579"/>
        <v/>
      </c>
      <c r="FY724" s="49" t="str">
        <f t="shared" si="1580"/>
        <v/>
      </c>
      <c r="FZ724" s="49" t="str">
        <f t="shared" si="1581"/>
        <v/>
      </c>
      <c r="GA724" s="49" t="str">
        <f t="shared" si="1582"/>
        <v/>
      </c>
      <c r="GB724" s="49" t="str">
        <f t="shared" si="1583"/>
        <v/>
      </c>
      <c r="GC724" s="49" t="str">
        <f t="shared" si="1584"/>
        <v/>
      </c>
      <c r="GD724" s="49" t="str">
        <f t="shared" si="1585"/>
        <v/>
      </c>
      <c r="GF724" s="49"/>
      <c r="GG724" s="49" t="str">
        <f t="shared" si="1586"/>
        <v/>
      </c>
      <c r="GH724" s="49" t="str">
        <f t="shared" si="1587"/>
        <v/>
      </c>
      <c r="GI724" s="49" t="str">
        <f t="shared" si="1588"/>
        <v/>
      </c>
      <c r="GJ724" s="49" t="str">
        <f t="shared" si="1589"/>
        <v/>
      </c>
      <c r="GK724" s="49" t="str">
        <f t="shared" si="1590"/>
        <v/>
      </c>
      <c r="GL724" s="49" t="str">
        <f t="shared" si="1591"/>
        <v/>
      </c>
      <c r="GM724" s="49" t="str">
        <f t="shared" si="1592"/>
        <v/>
      </c>
      <c r="GN724" s="49" t="str">
        <f t="shared" si="1593"/>
        <v/>
      </c>
      <c r="GP724" s="49"/>
      <c r="GQ724" s="49" t="str">
        <f t="shared" si="1594"/>
        <v/>
      </c>
      <c r="GR724" s="49" t="str">
        <f t="shared" si="1595"/>
        <v/>
      </c>
      <c r="GS724" s="49" t="str">
        <f t="shared" si="1596"/>
        <v/>
      </c>
      <c r="GT724" s="49" t="str">
        <f t="shared" si="1597"/>
        <v/>
      </c>
      <c r="GU724" s="49" t="str">
        <f t="shared" si="1598"/>
        <v/>
      </c>
      <c r="GV724" s="49" t="str">
        <f t="shared" si="1599"/>
        <v/>
      </c>
      <c r="GW724" s="49" t="str">
        <f t="shared" si="1600"/>
        <v/>
      </c>
      <c r="GX724" s="49" t="str">
        <f t="shared" si="1601"/>
        <v/>
      </c>
    </row>
    <row r="725" spans="17:206" x14ac:dyDescent="0.2">
      <c r="Q725" s="65">
        <v>85</v>
      </c>
      <c r="T725" s="53"/>
      <c r="V725" s="53"/>
      <c r="W725" s="53"/>
      <c r="X725" s="53"/>
      <c r="Y725" s="53"/>
      <c r="AB725" s="49"/>
      <c r="AC725" s="49" t="str">
        <f t="shared" si="1458"/>
        <v/>
      </c>
      <c r="AD725" s="49" t="str">
        <f t="shared" si="1459"/>
        <v/>
      </c>
      <c r="AE725" s="49" t="str">
        <f t="shared" si="1460"/>
        <v/>
      </c>
      <c r="AF725" s="49" t="str">
        <f t="shared" si="1461"/>
        <v/>
      </c>
      <c r="AG725" s="49" t="str">
        <f t="shared" si="1462"/>
        <v/>
      </c>
      <c r="AH725" s="49" t="str">
        <f t="shared" si="1463"/>
        <v/>
      </c>
      <c r="AI725" s="49" t="str">
        <f t="shared" si="1464"/>
        <v/>
      </c>
      <c r="AJ725" s="49" t="str">
        <f t="shared" si="1465"/>
        <v/>
      </c>
      <c r="AL725" s="49"/>
      <c r="AM725" s="49" t="str">
        <f t="shared" si="1466"/>
        <v/>
      </c>
      <c r="AN725" s="49" t="str">
        <f t="shared" si="1467"/>
        <v/>
      </c>
      <c r="AO725" s="49" t="str">
        <f t="shared" si="1468"/>
        <v/>
      </c>
      <c r="AP725" s="49" t="str">
        <f t="shared" si="1469"/>
        <v/>
      </c>
      <c r="AQ725" s="49" t="str">
        <f t="shared" si="1470"/>
        <v/>
      </c>
      <c r="AR725" s="49" t="str">
        <f t="shared" si="1471"/>
        <v/>
      </c>
      <c r="AS725" s="49" t="str">
        <f t="shared" si="1472"/>
        <v/>
      </c>
      <c r="AT725" s="49" t="str">
        <f t="shared" si="1473"/>
        <v/>
      </c>
      <c r="AV725" s="49"/>
      <c r="AW725" s="49" t="str">
        <f t="shared" si="1474"/>
        <v/>
      </c>
      <c r="AX725" s="49" t="str">
        <f t="shared" si="1475"/>
        <v/>
      </c>
      <c r="AY725" s="49" t="str">
        <f t="shared" si="1476"/>
        <v/>
      </c>
      <c r="AZ725" s="49" t="str">
        <f t="shared" si="1477"/>
        <v/>
      </c>
      <c r="BA725" s="49" t="str">
        <f t="shared" si="1478"/>
        <v/>
      </c>
      <c r="BB725" s="49" t="str">
        <f t="shared" si="1479"/>
        <v/>
      </c>
      <c r="BC725" s="49" t="str">
        <f t="shared" si="1480"/>
        <v/>
      </c>
      <c r="BD725" s="49" t="str">
        <f t="shared" si="1481"/>
        <v/>
      </c>
      <c r="BF725" s="49"/>
      <c r="BG725" s="49" t="str">
        <f t="shared" si="1482"/>
        <v/>
      </c>
      <c r="BH725" s="49" t="str">
        <f t="shared" si="1483"/>
        <v/>
      </c>
      <c r="BI725" s="49" t="str">
        <f t="shared" si="1484"/>
        <v/>
      </c>
      <c r="BJ725" s="49" t="str">
        <f t="shared" si="1485"/>
        <v/>
      </c>
      <c r="BK725" s="49" t="str">
        <f t="shared" si="1486"/>
        <v/>
      </c>
      <c r="BL725" s="49" t="str">
        <f t="shared" si="1487"/>
        <v/>
      </c>
      <c r="BM725" s="49" t="str">
        <f t="shared" si="1488"/>
        <v/>
      </c>
      <c r="BN725" s="49" t="str">
        <f t="shared" si="1489"/>
        <v/>
      </c>
      <c r="BP725" s="49"/>
      <c r="BQ725" s="49" t="str">
        <f t="shared" si="1490"/>
        <v/>
      </c>
      <c r="BR725" s="49" t="str">
        <f t="shared" si="1491"/>
        <v/>
      </c>
      <c r="BS725" s="49" t="str">
        <f t="shared" si="1492"/>
        <v/>
      </c>
      <c r="BT725" s="49" t="str">
        <f t="shared" si="1493"/>
        <v/>
      </c>
      <c r="BU725" s="49" t="str">
        <f t="shared" si="1494"/>
        <v/>
      </c>
      <c r="BV725" s="49" t="str">
        <f t="shared" si="1495"/>
        <v/>
      </c>
      <c r="BW725" s="49" t="str">
        <f t="shared" si="1496"/>
        <v/>
      </c>
      <c r="BX725" s="49" t="str">
        <f t="shared" si="1497"/>
        <v/>
      </c>
      <c r="BZ725" s="49"/>
      <c r="CA725" s="49" t="str">
        <f t="shared" si="1498"/>
        <v/>
      </c>
      <c r="CB725" s="49" t="str">
        <f t="shared" si="1499"/>
        <v/>
      </c>
      <c r="CC725" s="49" t="str">
        <f t="shared" si="1500"/>
        <v/>
      </c>
      <c r="CD725" s="49" t="str">
        <f t="shared" si="1501"/>
        <v/>
      </c>
      <c r="CE725" s="49" t="str">
        <f t="shared" si="1502"/>
        <v/>
      </c>
      <c r="CF725" s="49" t="str">
        <f t="shared" si="1503"/>
        <v/>
      </c>
      <c r="CG725" s="49" t="str">
        <f t="shared" si="1504"/>
        <v/>
      </c>
      <c r="CH725" s="49" t="str">
        <f t="shared" si="1505"/>
        <v/>
      </c>
      <c r="CJ725" s="49"/>
      <c r="CK725" s="49" t="str">
        <f t="shared" si="1506"/>
        <v/>
      </c>
      <c r="CL725" s="49" t="str">
        <f t="shared" si="1507"/>
        <v/>
      </c>
      <c r="CM725" s="49" t="str">
        <f t="shared" si="1508"/>
        <v/>
      </c>
      <c r="CN725" s="49" t="str">
        <f t="shared" si="1509"/>
        <v/>
      </c>
      <c r="CO725" s="49" t="str">
        <f t="shared" si="1510"/>
        <v/>
      </c>
      <c r="CP725" s="49" t="str">
        <f t="shared" si="1511"/>
        <v/>
      </c>
      <c r="CQ725" s="49" t="str">
        <f t="shared" si="1512"/>
        <v/>
      </c>
      <c r="CR725" s="49" t="str">
        <f t="shared" si="1513"/>
        <v/>
      </c>
      <c r="CT725" s="49"/>
      <c r="CU725" s="49" t="str">
        <f t="shared" si="1514"/>
        <v/>
      </c>
      <c r="CV725" s="49" t="str">
        <f t="shared" si="1515"/>
        <v/>
      </c>
      <c r="CW725" s="49" t="str">
        <f t="shared" si="1516"/>
        <v/>
      </c>
      <c r="CX725" s="49" t="str">
        <f t="shared" si="1517"/>
        <v/>
      </c>
      <c r="CY725" s="49" t="str">
        <f t="shared" si="1518"/>
        <v/>
      </c>
      <c r="CZ725" s="49" t="str">
        <f t="shared" si="1519"/>
        <v/>
      </c>
      <c r="DA725" s="49" t="str">
        <f t="shared" si="1520"/>
        <v/>
      </c>
      <c r="DB725" s="49" t="str">
        <f t="shared" si="1521"/>
        <v/>
      </c>
      <c r="DD725" s="49"/>
      <c r="DE725" s="49" t="str">
        <f t="shared" si="1522"/>
        <v/>
      </c>
      <c r="DF725" s="49" t="str">
        <f t="shared" si="1523"/>
        <v/>
      </c>
      <c r="DG725" s="49" t="str">
        <f t="shared" si="1524"/>
        <v/>
      </c>
      <c r="DH725" s="49" t="str">
        <f t="shared" si="1525"/>
        <v/>
      </c>
      <c r="DI725" s="49" t="str">
        <f t="shared" si="1526"/>
        <v/>
      </c>
      <c r="DJ725" s="49" t="str">
        <f t="shared" si="1527"/>
        <v/>
      </c>
      <c r="DK725" s="49" t="str">
        <f t="shared" si="1528"/>
        <v/>
      </c>
      <c r="DL725" s="49" t="str">
        <f t="shared" si="1529"/>
        <v/>
      </c>
      <c r="DN725" s="49"/>
      <c r="DO725" s="49" t="str">
        <f t="shared" si="1530"/>
        <v/>
      </c>
      <c r="DP725" s="49" t="str">
        <f t="shared" si="1531"/>
        <v/>
      </c>
      <c r="DQ725" s="49" t="str">
        <f t="shared" si="1532"/>
        <v/>
      </c>
      <c r="DR725" s="49" t="str">
        <f t="shared" si="1533"/>
        <v/>
      </c>
      <c r="DS725" s="49" t="str">
        <f t="shared" si="1534"/>
        <v/>
      </c>
      <c r="DT725" s="49" t="str">
        <f t="shared" si="1535"/>
        <v/>
      </c>
      <c r="DU725" s="49" t="str">
        <f t="shared" si="1536"/>
        <v/>
      </c>
      <c r="DV725" s="49" t="str">
        <f t="shared" si="1537"/>
        <v/>
      </c>
      <c r="DX725" s="49"/>
      <c r="DY725" s="49" t="str">
        <f t="shared" si="1538"/>
        <v/>
      </c>
      <c r="DZ725" s="49" t="str">
        <f t="shared" si="1539"/>
        <v/>
      </c>
      <c r="EA725" s="49" t="str">
        <f t="shared" si="1540"/>
        <v/>
      </c>
      <c r="EB725" s="49" t="str">
        <f t="shared" si="1541"/>
        <v/>
      </c>
      <c r="EC725" s="49" t="str">
        <f t="shared" si="1542"/>
        <v/>
      </c>
      <c r="ED725" s="49" t="str">
        <f t="shared" si="1543"/>
        <v/>
      </c>
      <c r="EE725" s="49" t="str">
        <f t="shared" si="1544"/>
        <v/>
      </c>
      <c r="EF725" s="49" t="str">
        <f t="shared" si="1545"/>
        <v/>
      </c>
      <c r="EH725" s="49"/>
      <c r="EI725" s="49" t="str">
        <f t="shared" si="1546"/>
        <v/>
      </c>
      <c r="EJ725" s="49" t="str">
        <f t="shared" si="1547"/>
        <v/>
      </c>
      <c r="EK725" s="49" t="str">
        <f t="shared" si="1548"/>
        <v/>
      </c>
      <c r="EL725" s="49" t="str">
        <f t="shared" si="1549"/>
        <v/>
      </c>
      <c r="EM725" s="49" t="str">
        <f t="shared" si="1550"/>
        <v/>
      </c>
      <c r="EN725" s="49" t="str">
        <f t="shared" si="1551"/>
        <v/>
      </c>
      <c r="EO725" s="49" t="str">
        <f t="shared" si="1552"/>
        <v/>
      </c>
      <c r="EP725" s="49" t="str">
        <f t="shared" si="1553"/>
        <v/>
      </c>
      <c r="ER725" s="49"/>
      <c r="ES725" s="49" t="str">
        <f t="shared" si="1554"/>
        <v/>
      </c>
      <c r="ET725" s="49" t="str">
        <f t="shared" si="1555"/>
        <v/>
      </c>
      <c r="EU725" s="49" t="str">
        <f t="shared" si="1556"/>
        <v/>
      </c>
      <c r="EV725" s="49" t="str">
        <f t="shared" si="1557"/>
        <v/>
      </c>
      <c r="EW725" s="49" t="str">
        <f t="shared" si="1558"/>
        <v/>
      </c>
      <c r="EX725" s="49" t="str">
        <f t="shared" si="1559"/>
        <v/>
      </c>
      <c r="EY725" s="49" t="str">
        <f t="shared" si="1560"/>
        <v/>
      </c>
      <c r="EZ725" s="49" t="str">
        <f t="shared" si="1561"/>
        <v/>
      </c>
      <c r="FB725" s="49"/>
      <c r="FC725" s="49" t="str">
        <f t="shared" si="1562"/>
        <v/>
      </c>
      <c r="FD725" s="49" t="str">
        <f t="shared" si="1563"/>
        <v/>
      </c>
      <c r="FE725" s="49" t="str">
        <f t="shared" si="1564"/>
        <v/>
      </c>
      <c r="FF725" s="49" t="str">
        <f t="shared" si="1565"/>
        <v/>
      </c>
      <c r="FG725" s="49" t="str">
        <f t="shared" si="1566"/>
        <v/>
      </c>
      <c r="FH725" s="49" t="str">
        <f t="shared" si="1567"/>
        <v/>
      </c>
      <c r="FI725" s="49" t="str">
        <f t="shared" si="1568"/>
        <v/>
      </c>
      <c r="FJ725" s="49" t="str">
        <f t="shared" si="1569"/>
        <v/>
      </c>
      <c r="FL725" s="49"/>
      <c r="FM725" s="49" t="str">
        <f t="shared" si="1570"/>
        <v/>
      </c>
      <c r="FN725" s="49" t="str">
        <f t="shared" si="1571"/>
        <v/>
      </c>
      <c r="FO725" s="49" t="str">
        <f t="shared" si="1572"/>
        <v/>
      </c>
      <c r="FP725" s="49" t="str">
        <f t="shared" si="1573"/>
        <v/>
      </c>
      <c r="FQ725" s="49" t="str">
        <f t="shared" si="1574"/>
        <v/>
      </c>
      <c r="FR725" s="49" t="str">
        <f t="shared" si="1575"/>
        <v/>
      </c>
      <c r="FS725" s="49" t="str">
        <f t="shared" si="1576"/>
        <v/>
      </c>
      <c r="FT725" s="49" t="str">
        <f t="shared" si="1577"/>
        <v/>
      </c>
      <c r="FV725" s="49"/>
      <c r="FW725" s="49" t="str">
        <f t="shared" si="1578"/>
        <v/>
      </c>
      <c r="FX725" s="49" t="str">
        <f t="shared" si="1579"/>
        <v/>
      </c>
      <c r="FY725" s="49" t="str">
        <f t="shared" si="1580"/>
        <v/>
      </c>
      <c r="FZ725" s="49" t="str">
        <f t="shared" si="1581"/>
        <v/>
      </c>
      <c r="GA725" s="49" t="str">
        <f t="shared" si="1582"/>
        <v/>
      </c>
      <c r="GB725" s="49" t="str">
        <f t="shared" si="1583"/>
        <v/>
      </c>
      <c r="GC725" s="49" t="str">
        <f t="shared" si="1584"/>
        <v/>
      </c>
      <c r="GD725" s="49" t="str">
        <f t="shared" si="1585"/>
        <v/>
      </c>
      <c r="GF725" s="49"/>
      <c r="GG725" s="49" t="str">
        <f t="shared" si="1586"/>
        <v/>
      </c>
      <c r="GH725" s="49" t="str">
        <f t="shared" si="1587"/>
        <v/>
      </c>
      <c r="GI725" s="49" t="str">
        <f t="shared" si="1588"/>
        <v/>
      </c>
      <c r="GJ725" s="49" t="str">
        <f t="shared" si="1589"/>
        <v/>
      </c>
      <c r="GK725" s="49" t="str">
        <f t="shared" si="1590"/>
        <v/>
      </c>
      <c r="GL725" s="49" t="str">
        <f t="shared" si="1591"/>
        <v/>
      </c>
      <c r="GM725" s="49" t="str">
        <f t="shared" si="1592"/>
        <v/>
      </c>
      <c r="GN725" s="49" t="str">
        <f t="shared" si="1593"/>
        <v/>
      </c>
      <c r="GP725" s="49"/>
      <c r="GQ725" s="49" t="str">
        <f t="shared" si="1594"/>
        <v/>
      </c>
      <c r="GR725" s="49" t="str">
        <f t="shared" si="1595"/>
        <v/>
      </c>
      <c r="GS725" s="49" t="str">
        <f t="shared" si="1596"/>
        <v/>
      </c>
      <c r="GT725" s="49" t="str">
        <f t="shared" si="1597"/>
        <v/>
      </c>
      <c r="GU725" s="49" t="str">
        <f t="shared" si="1598"/>
        <v/>
      </c>
      <c r="GV725" s="49" t="str">
        <f t="shared" si="1599"/>
        <v/>
      </c>
      <c r="GW725" s="49" t="str">
        <f t="shared" si="1600"/>
        <v/>
      </c>
      <c r="GX725" s="49" t="str">
        <f t="shared" si="1601"/>
        <v/>
      </c>
    </row>
    <row r="726" spans="17:206" x14ac:dyDescent="0.2">
      <c r="Q726" s="65">
        <v>86</v>
      </c>
      <c r="T726" s="53"/>
      <c r="V726" s="53"/>
      <c r="W726" s="53"/>
      <c r="X726" s="53"/>
      <c r="Y726" s="53"/>
      <c r="AB726" s="49"/>
      <c r="AC726" s="49" t="str">
        <f t="shared" si="1458"/>
        <v/>
      </c>
      <c r="AD726" s="49" t="str">
        <f t="shared" si="1459"/>
        <v/>
      </c>
      <c r="AE726" s="49" t="str">
        <f t="shared" si="1460"/>
        <v/>
      </c>
      <c r="AF726" s="49" t="str">
        <f t="shared" si="1461"/>
        <v/>
      </c>
      <c r="AG726" s="49" t="str">
        <f t="shared" si="1462"/>
        <v/>
      </c>
      <c r="AH726" s="49" t="str">
        <f t="shared" si="1463"/>
        <v/>
      </c>
      <c r="AI726" s="49" t="str">
        <f t="shared" si="1464"/>
        <v/>
      </c>
      <c r="AJ726" s="49" t="str">
        <f t="shared" si="1465"/>
        <v/>
      </c>
      <c r="AL726" s="49"/>
      <c r="AM726" s="49" t="str">
        <f t="shared" si="1466"/>
        <v/>
      </c>
      <c r="AN726" s="49" t="str">
        <f t="shared" si="1467"/>
        <v/>
      </c>
      <c r="AO726" s="49" t="str">
        <f t="shared" si="1468"/>
        <v/>
      </c>
      <c r="AP726" s="49" t="str">
        <f t="shared" si="1469"/>
        <v/>
      </c>
      <c r="AQ726" s="49" t="str">
        <f t="shared" si="1470"/>
        <v/>
      </c>
      <c r="AR726" s="49" t="str">
        <f t="shared" si="1471"/>
        <v/>
      </c>
      <c r="AS726" s="49" t="str">
        <f t="shared" si="1472"/>
        <v/>
      </c>
      <c r="AT726" s="49" t="str">
        <f t="shared" si="1473"/>
        <v/>
      </c>
      <c r="AV726" s="49"/>
      <c r="AW726" s="49" t="str">
        <f t="shared" si="1474"/>
        <v/>
      </c>
      <c r="AX726" s="49" t="str">
        <f t="shared" si="1475"/>
        <v/>
      </c>
      <c r="AY726" s="49" t="str">
        <f t="shared" si="1476"/>
        <v/>
      </c>
      <c r="AZ726" s="49" t="str">
        <f t="shared" si="1477"/>
        <v/>
      </c>
      <c r="BA726" s="49" t="str">
        <f t="shared" si="1478"/>
        <v/>
      </c>
      <c r="BB726" s="49" t="str">
        <f t="shared" si="1479"/>
        <v/>
      </c>
      <c r="BC726" s="49" t="str">
        <f t="shared" si="1480"/>
        <v/>
      </c>
      <c r="BD726" s="49" t="str">
        <f t="shared" si="1481"/>
        <v/>
      </c>
      <c r="BF726" s="49"/>
      <c r="BG726" s="49" t="str">
        <f t="shared" si="1482"/>
        <v/>
      </c>
      <c r="BH726" s="49" t="str">
        <f t="shared" si="1483"/>
        <v/>
      </c>
      <c r="BI726" s="49" t="str">
        <f t="shared" si="1484"/>
        <v/>
      </c>
      <c r="BJ726" s="49" t="str">
        <f t="shared" si="1485"/>
        <v/>
      </c>
      <c r="BK726" s="49" t="str">
        <f t="shared" si="1486"/>
        <v/>
      </c>
      <c r="BL726" s="49" t="str">
        <f t="shared" si="1487"/>
        <v/>
      </c>
      <c r="BM726" s="49" t="str">
        <f t="shared" si="1488"/>
        <v/>
      </c>
      <c r="BN726" s="49" t="str">
        <f t="shared" si="1489"/>
        <v/>
      </c>
      <c r="BP726" s="49"/>
      <c r="BQ726" s="49" t="str">
        <f t="shared" si="1490"/>
        <v/>
      </c>
      <c r="BR726" s="49" t="str">
        <f t="shared" si="1491"/>
        <v/>
      </c>
      <c r="BS726" s="49" t="str">
        <f t="shared" si="1492"/>
        <v/>
      </c>
      <c r="BT726" s="49" t="str">
        <f t="shared" si="1493"/>
        <v/>
      </c>
      <c r="BU726" s="49" t="str">
        <f t="shared" si="1494"/>
        <v/>
      </c>
      <c r="BV726" s="49" t="str">
        <f t="shared" si="1495"/>
        <v/>
      </c>
      <c r="BW726" s="49" t="str">
        <f t="shared" si="1496"/>
        <v/>
      </c>
      <c r="BX726" s="49" t="str">
        <f t="shared" si="1497"/>
        <v/>
      </c>
      <c r="BZ726" s="49"/>
      <c r="CA726" s="49" t="str">
        <f t="shared" si="1498"/>
        <v/>
      </c>
      <c r="CB726" s="49" t="str">
        <f t="shared" si="1499"/>
        <v/>
      </c>
      <c r="CC726" s="49" t="str">
        <f t="shared" si="1500"/>
        <v/>
      </c>
      <c r="CD726" s="49" t="str">
        <f t="shared" si="1501"/>
        <v/>
      </c>
      <c r="CE726" s="49" t="str">
        <f t="shared" si="1502"/>
        <v/>
      </c>
      <c r="CF726" s="49" t="str">
        <f t="shared" si="1503"/>
        <v/>
      </c>
      <c r="CG726" s="49" t="str">
        <f t="shared" si="1504"/>
        <v/>
      </c>
      <c r="CH726" s="49" t="str">
        <f t="shared" si="1505"/>
        <v/>
      </c>
      <c r="CJ726" s="49"/>
      <c r="CK726" s="49" t="str">
        <f t="shared" si="1506"/>
        <v/>
      </c>
      <c r="CL726" s="49" t="str">
        <f t="shared" si="1507"/>
        <v/>
      </c>
      <c r="CM726" s="49" t="str">
        <f t="shared" si="1508"/>
        <v/>
      </c>
      <c r="CN726" s="49" t="str">
        <f t="shared" si="1509"/>
        <v/>
      </c>
      <c r="CO726" s="49" t="str">
        <f t="shared" si="1510"/>
        <v/>
      </c>
      <c r="CP726" s="49" t="str">
        <f t="shared" si="1511"/>
        <v/>
      </c>
      <c r="CQ726" s="49" t="str">
        <f t="shared" si="1512"/>
        <v/>
      </c>
      <c r="CR726" s="49" t="str">
        <f t="shared" si="1513"/>
        <v/>
      </c>
      <c r="CT726" s="49"/>
      <c r="CU726" s="49" t="str">
        <f t="shared" si="1514"/>
        <v/>
      </c>
      <c r="CV726" s="49" t="str">
        <f t="shared" si="1515"/>
        <v/>
      </c>
      <c r="CW726" s="49" t="str">
        <f t="shared" si="1516"/>
        <v/>
      </c>
      <c r="CX726" s="49" t="str">
        <f t="shared" si="1517"/>
        <v/>
      </c>
      <c r="CY726" s="49" t="str">
        <f t="shared" si="1518"/>
        <v/>
      </c>
      <c r="CZ726" s="49" t="str">
        <f t="shared" si="1519"/>
        <v/>
      </c>
      <c r="DA726" s="49" t="str">
        <f t="shared" si="1520"/>
        <v/>
      </c>
      <c r="DB726" s="49" t="str">
        <f t="shared" si="1521"/>
        <v/>
      </c>
      <c r="DD726" s="49"/>
      <c r="DE726" s="49" t="str">
        <f t="shared" si="1522"/>
        <v/>
      </c>
      <c r="DF726" s="49" t="str">
        <f t="shared" si="1523"/>
        <v/>
      </c>
      <c r="DG726" s="49" t="str">
        <f t="shared" si="1524"/>
        <v/>
      </c>
      <c r="DH726" s="49" t="str">
        <f t="shared" si="1525"/>
        <v/>
      </c>
      <c r="DI726" s="49" t="str">
        <f t="shared" si="1526"/>
        <v/>
      </c>
      <c r="DJ726" s="49" t="str">
        <f t="shared" si="1527"/>
        <v/>
      </c>
      <c r="DK726" s="49" t="str">
        <f t="shared" si="1528"/>
        <v/>
      </c>
      <c r="DL726" s="49" t="str">
        <f t="shared" si="1529"/>
        <v/>
      </c>
      <c r="DN726" s="49"/>
      <c r="DO726" s="49" t="str">
        <f t="shared" si="1530"/>
        <v/>
      </c>
      <c r="DP726" s="49" t="str">
        <f t="shared" si="1531"/>
        <v/>
      </c>
      <c r="DQ726" s="49" t="str">
        <f t="shared" si="1532"/>
        <v/>
      </c>
      <c r="DR726" s="49" t="str">
        <f t="shared" si="1533"/>
        <v/>
      </c>
      <c r="DS726" s="49" t="str">
        <f t="shared" si="1534"/>
        <v/>
      </c>
      <c r="DT726" s="49" t="str">
        <f t="shared" si="1535"/>
        <v/>
      </c>
      <c r="DU726" s="49" t="str">
        <f t="shared" si="1536"/>
        <v/>
      </c>
      <c r="DV726" s="49" t="str">
        <f t="shared" si="1537"/>
        <v/>
      </c>
      <c r="DX726" s="49"/>
      <c r="DY726" s="49" t="str">
        <f t="shared" si="1538"/>
        <v/>
      </c>
      <c r="DZ726" s="49" t="str">
        <f t="shared" si="1539"/>
        <v/>
      </c>
      <c r="EA726" s="49" t="str">
        <f t="shared" si="1540"/>
        <v/>
      </c>
      <c r="EB726" s="49" t="str">
        <f t="shared" si="1541"/>
        <v/>
      </c>
      <c r="EC726" s="49" t="str">
        <f t="shared" si="1542"/>
        <v/>
      </c>
      <c r="ED726" s="49" t="str">
        <f t="shared" si="1543"/>
        <v/>
      </c>
      <c r="EE726" s="49" t="str">
        <f t="shared" si="1544"/>
        <v/>
      </c>
      <c r="EF726" s="49" t="str">
        <f t="shared" si="1545"/>
        <v/>
      </c>
      <c r="EH726" s="49"/>
      <c r="EI726" s="49" t="str">
        <f t="shared" si="1546"/>
        <v/>
      </c>
      <c r="EJ726" s="49" t="str">
        <f t="shared" si="1547"/>
        <v/>
      </c>
      <c r="EK726" s="49" t="str">
        <f t="shared" si="1548"/>
        <v/>
      </c>
      <c r="EL726" s="49" t="str">
        <f t="shared" si="1549"/>
        <v/>
      </c>
      <c r="EM726" s="49" t="str">
        <f t="shared" si="1550"/>
        <v/>
      </c>
      <c r="EN726" s="49" t="str">
        <f t="shared" si="1551"/>
        <v/>
      </c>
      <c r="EO726" s="49" t="str">
        <f t="shared" si="1552"/>
        <v/>
      </c>
      <c r="EP726" s="49" t="str">
        <f t="shared" si="1553"/>
        <v/>
      </c>
      <c r="ER726" s="49"/>
      <c r="ES726" s="49" t="str">
        <f t="shared" si="1554"/>
        <v/>
      </c>
      <c r="ET726" s="49" t="str">
        <f t="shared" si="1555"/>
        <v/>
      </c>
      <c r="EU726" s="49" t="str">
        <f t="shared" si="1556"/>
        <v/>
      </c>
      <c r="EV726" s="49" t="str">
        <f t="shared" si="1557"/>
        <v/>
      </c>
      <c r="EW726" s="49" t="str">
        <f t="shared" si="1558"/>
        <v/>
      </c>
      <c r="EX726" s="49" t="str">
        <f t="shared" si="1559"/>
        <v/>
      </c>
      <c r="EY726" s="49" t="str">
        <f t="shared" si="1560"/>
        <v/>
      </c>
      <c r="EZ726" s="49" t="str">
        <f t="shared" si="1561"/>
        <v/>
      </c>
      <c r="FB726" s="49"/>
      <c r="FC726" s="49" t="str">
        <f t="shared" si="1562"/>
        <v/>
      </c>
      <c r="FD726" s="49" t="str">
        <f t="shared" si="1563"/>
        <v/>
      </c>
      <c r="FE726" s="49" t="str">
        <f t="shared" si="1564"/>
        <v/>
      </c>
      <c r="FF726" s="49" t="str">
        <f t="shared" si="1565"/>
        <v/>
      </c>
      <c r="FG726" s="49" t="str">
        <f t="shared" si="1566"/>
        <v/>
      </c>
      <c r="FH726" s="49" t="str">
        <f t="shared" si="1567"/>
        <v/>
      </c>
      <c r="FI726" s="49" t="str">
        <f t="shared" si="1568"/>
        <v/>
      </c>
      <c r="FJ726" s="49" t="str">
        <f t="shared" si="1569"/>
        <v/>
      </c>
      <c r="FL726" s="49"/>
      <c r="FM726" s="49" t="str">
        <f t="shared" si="1570"/>
        <v/>
      </c>
      <c r="FN726" s="49" t="str">
        <f t="shared" si="1571"/>
        <v/>
      </c>
      <c r="FO726" s="49" t="str">
        <f t="shared" si="1572"/>
        <v/>
      </c>
      <c r="FP726" s="49" t="str">
        <f t="shared" si="1573"/>
        <v/>
      </c>
      <c r="FQ726" s="49" t="str">
        <f t="shared" si="1574"/>
        <v/>
      </c>
      <c r="FR726" s="49" t="str">
        <f t="shared" si="1575"/>
        <v/>
      </c>
      <c r="FS726" s="49" t="str">
        <f t="shared" si="1576"/>
        <v/>
      </c>
      <c r="FT726" s="49" t="str">
        <f t="shared" si="1577"/>
        <v/>
      </c>
      <c r="FV726" s="49"/>
      <c r="FW726" s="49" t="str">
        <f t="shared" si="1578"/>
        <v/>
      </c>
      <c r="FX726" s="49" t="str">
        <f t="shared" si="1579"/>
        <v/>
      </c>
      <c r="FY726" s="49" t="str">
        <f t="shared" si="1580"/>
        <v/>
      </c>
      <c r="FZ726" s="49" t="str">
        <f t="shared" si="1581"/>
        <v/>
      </c>
      <c r="GA726" s="49" t="str">
        <f t="shared" si="1582"/>
        <v/>
      </c>
      <c r="GB726" s="49" t="str">
        <f t="shared" si="1583"/>
        <v/>
      </c>
      <c r="GC726" s="49" t="str">
        <f t="shared" si="1584"/>
        <v/>
      </c>
      <c r="GD726" s="49" t="str">
        <f t="shared" si="1585"/>
        <v/>
      </c>
      <c r="GF726" s="49"/>
      <c r="GG726" s="49" t="str">
        <f t="shared" si="1586"/>
        <v/>
      </c>
      <c r="GH726" s="49" t="str">
        <f t="shared" si="1587"/>
        <v/>
      </c>
      <c r="GI726" s="49" t="str">
        <f t="shared" si="1588"/>
        <v/>
      </c>
      <c r="GJ726" s="49" t="str">
        <f t="shared" si="1589"/>
        <v/>
      </c>
      <c r="GK726" s="49" t="str">
        <f t="shared" si="1590"/>
        <v/>
      </c>
      <c r="GL726" s="49" t="str">
        <f t="shared" si="1591"/>
        <v/>
      </c>
      <c r="GM726" s="49" t="str">
        <f t="shared" si="1592"/>
        <v/>
      </c>
      <c r="GN726" s="49" t="str">
        <f t="shared" si="1593"/>
        <v/>
      </c>
      <c r="GP726" s="49"/>
      <c r="GQ726" s="49" t="str">
        <f t="shared" si="1594"/>
        <v/>
      </c>
      <c r="GR726" s="49" t="str">
        <f t="shared" si="1595"/>
        <v/>
      </c>
      <c r="GS726" s="49" t="str">
        <f t="shared" si="1596"/>
        <v/>
      </c>
      <c r="GT726" s="49" t="str">
        <f t="shared" si="1597"/>
        <v/>
      </c>
      <c r="GU726" s="49" t="str">
        <f t="shared" si="1598"/>
        <v/>
      </c>
      <c r="GV726" s="49" t="str">
        <f t="shared" si="1599"/>
        <v/>
      </c>
      <c r="GW726" s="49" t="str">
        <f t="shared" si="1600"/>
        <v/>
      </c>
      <c r="GX726" s="49" t="str">
        <f t="shared" si="1601"/>
        <v/>
      </c>
    </row>
    <row r="727" spans="17:206" x14ac:dyDescent="0.2">
      <c r="Q727" s="65">
        <v>87</v>
      </c>
      <c r="T727" s="53"/>
      <c r="V727" s="53"/>
      <c r="W727" s="53"/>
      <c r="X727" s="53"/>
      <c r="Y727" s="53"/>
      <c r="AB727" s="49"/>
      <c r="AC727" s="49" t="str">
        <f t="shared" si="1458"/>
        <v/>
      </c>
      <c r="AD727" s="49" t="str">
        <f t="shared" si="1459"/>
        <v/>
      </c>
      <c r="AE727" s="49" t="str">
        <f t="shared" si="1460"/>
        <v/>
      </c>
      <c r="AF727" s="49" t="str">
        <f t="shared" si="1461"/>
        <v/>
      </c>
      <c r="AG727" s="49" t="str">
        <f t="shared" si="1462"/>
        <v/>
      </c>
      <c r="AH727" s="49" t="str">
        <f t="shared" si="1463"/>
        <v/>
      </c>
      <c r="AI727" s="49" t="str">
        <f t="shared" si="1464"/>
        <v/>
      </c>
      <c r="AJ727" s="49" t="str">
        <f t="shared" si="1465"/>
        <v/>
      </c>
      <c r="AL727" s="49"/>
      <c r="AM727" s="49" t="str">
        <f t="shared" si="1466"/>
        <v/>
      </c>
      <c r="AN727" s="49" t="str">
        <f t="shared" si="1467"/>
        <v/>
      </c>
      <c r="AO727" s="49" t="str">
        <f t="shared" si="1468"/>
        <v/>
      </c>
      <c r="AP727" s="49" t="str">
        <f t="shared" si="1469"/>
        <v/>
      </c>
      <c r="AQ727" s="49" t="str">
        <f t="shared" si="1470"/>
        <v/>
      </c>
      <c r="AR727" s="49" t="str">
        <f t="shared" si="1471"/>
        <v/>
      </c>
      <c r="AS727" s="49" t="str">
        <f t="shared" si="1472"/>
        <v/>
      </c>
      <c r="AT727" s="49" t="str">
        <f t="shared" si="1473"/>
        <v/>
      </c>
      <c r="AV727" s="49"/>
      <c r="AW727" s="49" t="str">
        <f t="shared" si="1474"/>
        <v/>
      </c>
      <c r="AX727" s="49" t="str">
        <f t="shared" si="1475"/>
        <v/>
      </c>
      <c r="AY727" s="49" t="str">
        <f t="shared" si="1476"/>
        <v/>
      </c>
      <c r="AZ727" s="49" t="str">
        <f t="shared" si="1477"/>
        <v/>
      </c>
      <c r="BA727" s="49" t="str">
        <f t="shared" si="1478"/>
        <v/>
      </c>
      <c r="BB727" s="49" t="str">
        <f t="shared" si="1479"/>
        <v/>
      </c>
      <c r="BC727" s="49" t="str">
        <f t="shared" si="1480"/>
        <v/>
      </c>
      <c r="BD727" s="49" t="str">
        <f t="shared" si="1481"/>
        <v/>
      </c>
      <c r="BF727" s="49"/>
      <c r="BG727" s="49" t="str">
        <f t="shared" si="1482"/>
        <v/>
      </c>
      <c r="BH727" s="49" t="str">
        <f t="shared" si="1483"/>
        <v/>
      </c>
      <c r="BI727" s="49" t="str">
        <f t="shared" si="1484"/>
        <v/>
      </c>
      <c r="BJ727" s="49" t="str">
        <f t="shared" si="1485"/>
        <v/>
      </c>
      <c r="BK727" s="49" t="str">
        <f t="shared" si="1486"/>
        <v/>
      </c>
      <c r="BL727" s="49" t="str">
        <f t="shared" si="1487"/>
        <v/>
      </c>
      <c r="BM727" s="49" t="str">
        <f t="shared" si="1488"/>
        <v/>
      </c>
      <c r="BN727" s="49" t="str">
        <f t="shared" si="1489"/>
        <v/>
      </c>
      <c r="BP727" s="49"/>
      <c r="BQ727" s="49" t="str">
        <f t="shared" si="1490"/>
        <v/>
      </c>
      <c r="BR727" s="49" t="str">
        <f t="shared" si="1491"/>
        <v/>
      </c>
      <c r="BS727" s="49" t="str">
        <f t="shared" si="1492"/>
        <v/>
      </c>
      <c r="BT727" s="49" t="str">
        <f t="shared" si="1493"/>
        <v/>
      </c>
      <c r="BU727" s="49" t="str">
        <f t="shared" si="1494"/>
        <v/>
      </c>
      <c r="BV727" s="49" t="str">
        <f t="shared" si="1495"/>
        <v/>
      </c>
      <c r="BW727" s="49" t="str">
        <f t="shared" si="1496"/>
        <v/>
      </c>
      <c r="BX727" s="49" t="str">
        <f t="shared" si="1497"/>
        <v/>
      </c>
      <c r="BZ727" s="49"/>
      <c r="CA727" s="49" t="str">
        <f t="shared" si="1498"/>
        <v/>
      </c>
      <c r="CB727" s="49" t="str">
        <f t="shared" si="1499"/>
        <v/>
      </c>
      <c r="CC727" s="49" t="str">
        <f t="shared" si="1500"/>
        <v/>
      </c>
      <c r="CD727" s="49" t="str">
        <f t="shared" si="1501"/>
        <v/>
      </c>
      <c r="CE727" s="49" t="str">
        <f t="shared" si="1502"/>
        <v/>
      </c>
      <c r="CF727" s="49" t="str">
        <f t="shared" si="1503"/>
        <v/>
      </c>
      <c r="CG727" s="49" t="str">
        <f t="shared" si="1504"/>
        <v/>
      </c>
      <c r="CH727" s="49" t="str">
        <f t="shared" si="1505"/>
        <v/>
      </c>
      <c r="CJ727" s="49"/>
      <c r="CK727" s="49" t="str">
        <f t="shared" si="1506"/>
        <v/>
      </c>
      <c r="CL727" s="49" t="str">
        <f t="shared" si="1507"/>
        <v/>
      </c>
      <c r="CM727" s="49" t="str">
        <f t="shared" si="1508"/>
        <v/>
      </c>
      <c r="CN727" s="49" t="str">
        <f t="shared" si="1509"/>
        <v/>
      </c>
      <c r="CO727" s="49" t="str">
        <f t="shared" si="1510"/>
        <v/>
      </c>
      <c r="CP727" s="49" t="str">
        <f t="shared" si="1511"/>
        <v/>
      </c>
      <c r="CQ727" s="49" t="str">
        <f t="shared" si="1512"/>
        <v/>
      </c>
      <c r="CR727" s="49" t="str">
        <f t="shared" si="1513"/>
        <v/>
      </c>
      <c r="CT727" s="49"/>
      <c r="CU727" s="49" t="str">
        <f t="shared" si="1514"/>
        <v/>
      </c>
      <c r="CV727" s="49" t="str">
        <f t="shared" si="1515"/>
        <v/>
      </c>
      <c r="CW727" s="49" t="str">
        <f t="shared" si="1516"/>
        <v/>
      </c>
      <c r="CX727" s="49" t="str">
        <f t="shared" si="1517"/>
        <v/>
      </c>
      <c r="CY727" s="49" t="str">
        <f t="shared" si="1518"/>
        <v/>
      </c>
      <c r="CZ727" s="49" t="str">
        <f t="shared" si="1519"/>
        <v/>
      </c>
      <c r="DA727" s="49" t="str">
        <f t="shared" si="1520"/>
        <v/>
      </c>
      <c r="DB727" s="49" t="str">
        <f t="shared" si="1521"/>
        <v/>
      </c>
      <c r="DD727" s="49"/>
      <c r="DE727" s="49" t="str">
        <f t="shared" si="1522"/>
        <v/>
      </c>
      <c r="DF727" s="49" t="str">
        <f t="shared" si="1523"/>
        <v/>
      </c>
      <c r="DG727" s="49" t="str">
        <f t="shared" si="1524"/>
        <v/>
      </c>
      <c r="DH727" s="49" t="str">
        <f t="shared" si="1525"/>
        <v/>
      </c>
      <c r="DI727" s="49" t="str">
        <f t="shared" si="1526"/>
        <v/>
      </c>
      <c r="DJ727" s="49" t="str">
        <f t="shared" si="1527"/>
        <v/>
      </c>
      <c r="DK727" s="49" t="str">
        <f t="shared" si="1528"/>
        <v/>
      </c>
      <c r="DL727" s="49" t="str">
        <f t="shared" si="1529"/>
        <v/>
      </c>
      <c r="DN727" s="49"/>
      <c r="DO727" s="49" t="str">
        <f t="shared" si="1530"/>
        <v/>
      </c>
      <c r="DP727" s="49" t="str">
        <f t="shared" si="1531"/>
        <v/>
      </c>
      <c r="DQ727" s="49" t="str">
        <f t="shared" si="1532"/>
        <v/>
      </c>
      <c r="DR727" s="49" t="str">
        <f t="shared" si="1533"/>
        <v/>
      </c>
      <c r="DS727" s="49" t="str">
        <f t="shared" si="1534"/>
        <v/>
      </c>
      <c r="DT727" s="49" t="str">
        <f t="shared" si="1535"/>
        <v/>
      </c>
      <c r="DU727" s="49" t="str">
        <f t="shared" si="1536"/>
        <v/>
      </c>
      <c r="DV727" s="49" t="str">
        <f t="shared" si="1537"/>
        <v/>
      </c>
      <c r="DX727" s="49"/>
      <c r="DY727" s="49" t="str">
        <f t="shared" si="1538"/>
        <v/>
      </c>
      <c r="DZ727" s="49" t="str">
        <f t="shared" si="1539"/>
        <v/>
      </c>
      <c r="EA727" s="49" t="str">
        <f t="shared" si="1540"/>
        <v/>
      </c>
      <c r="EB727" s="49" t="str">
        <f t="shared" si="1541"/>
        <v/>
      </c>
      <c r="EC727" s="49" t="str">
        <f t="shared" si="1542"/>
        <v/>
      </c>
      <c r="ED727" s="49" t="str">
        <f t="shared" si="1543"/>
        <v/>
      </c>
      <c r="EE727" s="49" t="str">
        <f t="shared" si="1544"/>
        <v/>
      </c>
      <c r="EF727" s="49" t="str">
        <f t="shared" si="1545"/>
        <v/>
      </c>
      <c r="EH727" s="49"/>
      <c r="EI727" s="49" t="str">
        <f t="shared" si="1546"/>
        <v/>
      </c>
      <c r="EJ727" s="49" t="str">
        <f t="shared" si="1547"/>
        <v/>
      </c>
      <c r="EK727" s="49" t="str">
        <f t="shared" si="1548"/>
        <v/>
      </c>
      <c r="EL727" s="49" t="str">
        <f t="shared" si="1549"/>
        <v/>
      </c>
      <c r="EM727" s="49" t="str">
        <f t="shared" si="1550"/>
        <v/>
      </c>
      <c r="EN727" s="49" t="str">
        <f t="shared" si="1551"/>
        <v/>
      </c>
      <c r="EO727" s="49" t="str">
        <f t="shared" si="1552"/>
        <v/>
      </c>
      <c r="EP727" s="49" t="str">
        <f t="shared" si="1553"/>
        <v/>
      </c>
      <c r="ER727" s="49"/>
      <c r="ES727" s="49" t="str">
        <f t="shared" si="1554"/>
        <v/>
      </c>
      <c r="ET727" s="49" t="str">
        <f t="shared" si="1555"/>
        <v/>
      </c>
      <c r="EU727" s="49" t="str">
        <f t="shared" si="1556"/>
        <v/>
      </c>
      <c r="EV727" s="49" t="str">
        <f t="shared" si="1557"/>
        <v/>
      </c>
      <c r="EW727" s="49" t="str">
        <f t="shared" si="1558"/>
        <v/>
      </c>
      <c r="EX727" s="49" t="str">
        <f t="shared" si="1559"/>
        <v/>
      </c>
      <c r="EY727" s="49" t="str">
        <f t="shared" si="1560"/>
        <v/>
      </c>
      <c r="EZ727" s="49" t="str">
        <f t="shared" si="1561"/>
        <v/>
      </c>
      <c r="FB727" s="49"/>
      <c r="FC727" s="49" t="str">
        <f t="shared" si="1562"/>
        <v/>
      </c>
      <c r="FD727" s="49" t="str">
        <f t="shared" si="1563"/>
        <v/>
      </c>
      <c r="FE727" s="49" t="str">
        <f t="shared" si="1564"/>
        <v/>
      </c>
      <c r="FF727" s="49" t="str">
        <f t="shared" si="1565"/>
        <v/>
      </c>
      <c r="FG727" s="49" t="str">
        <f t="shared" si="1566"/>
        <v/>
      </c>
      <c r="FH727" s="49" t="str">
        <f t="shared" si="1567"/>
        <v/>
      </c>
      <c r="FI727" s="49" t="str">
        <f t="shared" si="1568"/>
        <v/>
      </c>
      <c r="FJ727" s="49" t="str">
        <f t="shared" si="1569"/>
        <v/>
      </c>
      <c r="FL727" s="49"/>
      <c r="FM727" s="49" t="str">
        <f t="shared" si="1570"/>
        <v/>
      </c>
      <c r="FN727" s="49" t="str">
        <f t="shared" si="1571"/>
        <v/>
      </c>
      <c r="FO727" s="49" t="str">
        <f t="shared" si="1572"/>
        <v/>
      </c>
      <c r="FP727" s="49" t="str">
        <f t="shared" si="1573"/>
        <v/>
      </c>
      <c r="FQ727" s="49" t="str">
        <f t="shared" si="1574"/>
        <v/>
      </c>
      <c r="FR727" s="49" t="str">
        <f t="shared" si="1575"/>
        <v/>
      </c>
      <c r="FS727" s="49" t="str">
        <f t="shared" si="1576"/>
        <v/>
      </c>
      <c r="FT727" s="49" t="str">
        <f t="shared" si="1577"/>
        <v/>
      </c>
      <c r="FV727" s="49"/>
      <c r="FW727" s="49" t="str">
        <f t="shared" si="1578"/>
        <v/>
      </c>
      <c r="FX727" s="49" t="str">
        <f t="shared" si="1579"/>
        <v/>
      </c>
      <c r="FY727" s="49" t="str">
        <f t="shared" si="1580"/>
        <v/>
      </c>
      <c r="FZ727" s="49" t="str">
        <f t="shared" si="1581"/>
        <v/>
      </c>
      <c r="GA727" s="49" t="str">
        <f t="shared" si="1582"/>
        <v/>
      </c>
      <c r="GB727" s="49" t="str">
        <f t="shared" si="1583"/>
        <v/>
      </c>
      <c r="GC727" s="49" t="str">
        <f t="shared" si="1584"/>
        <v/>
      </c>
      <c r="GD727" s="49" t="str">
        <f t="shared" si="1585"/>
        <v/>
      </c>
      <c r="GF727" s="49"/>
      <c r="GG727" s="49" t="str">
        <f t="shared" si="1586"/>
        <v/>
      </c>
      <c r="GH727" s="49" t="str">
        <f t="shared" si="1587"/>
        <v/>
      </c>
      <c r="GI727" s="49" t="str">
        <f t="shared" si="1588"/>
        <v/>
      </c>
      <c r="GJ727" s="49" t="str">
        <f t="shared" si="1589"/>
        <v/>
      </c>
      <c r="GK727" s="49" t="str">
        <f t="shared" si="1590"/>
        <v/>
      </c>
      <c r="GL727" s="49" t="str">
        <f t="shared" si="1591"/>
        <v/>
      </c>
      <c r="GM727" s="49" t="str">
        <f t="shared" si="1592"/>
        <v/>
      </c>
      <c r="GN727" s="49" t="str">
        <f t="shared" si="1593"/>
        <v/>
      </c>
      <c r="GP727" s="49"/>
      <c r="GQ727" s="49" t="str">
        <f t="shared" si="1594"/>
        <v/>
      </c>
      <c r="GR727" s="49" t="str">
        <f t="shared" si="1595"/>
        <v/>
      </c>
      <c r="GS727" s="49" t="str">
        <f t="shared" si="1596"/>
        <v/>
      </c>
      <c r="GT727" s="49" t="str">
        <f t="shared" si="1597"/>
        <v/>
      </c>
      <c r="GU727" s="49" t="str">
        <f t="shared" si="1598"/>
        <v/>
      </c>
      <c r="GV727" s="49" t="str">
        <f t="shared" si="1599"/>
        <v/>
      </c>
      <c r="GW727" s="49" t="str">
        <f t="shared" si="1600"/>
        <v/>
      </c>
      <c r="GX727" s="49" t="str">
        <f t="shared" si="1601"/>
        <v/>
      </c>
    </row>
    <row r="728" spans="17:206" x14ac:dyDescent="0.2">
      <c r="Q728" s="65">
        <v>88</v>
      </c>
      <c r="T728" s="53"/>
      <c r="V728" s="53"/>
      <c r="W728" s="53"/>
      <c r="X728" s="53"/>
      <c r="Y728" s="53"/>
      <c r="AB728" s="49"/>
      <c r="AC728" s="49" t="str">
        <f t="shared" si="1458"/>
        <v/>
      </c>
      <c r="AD728" s="49" t="str">
        <f t="shared" si="1459"/>
        <v/>
      </c>
      <c r="AE728" s="49" t="str">
        <f t="shared" si="1460"/>
        <v/>
      </c>
      <c r="AF728" s="49" t="str">
        <f t="shared" si="1461"/>
        <v/>
      </c>
      <c r="AG728" s="49" t="str">
        <f t="shared" si="1462"/>
        <v/>
      </c>
      <c r="AH728" s="49" t="str">
        <f t="shared" si="1463"/>
        <v/>
      </c>
      <c r="AI728" s="49" t="str">
        <f t="shared" si="1464"/>
        <v/>
      </c>
      <c r="AJ728" s="49" t="str">
        <f t="shared" si="1465"/>
        <v/>
      </c>
      <c r="AL728" s="49"/>
      <c r="AM728" s="49" t="str">
        <f t="shared" si="1466"/>
        <v/>
      </c>
      <c r="AN728" s="49" t="str">
        <f t="shared" si="1467"/>
        <v/>
      </c>
      <c r="AO728" s="49" t="str">
        <f t="shared" si="1468"/>
        <v/>
      </c>
      <c r="AP728" s="49" t="str">
        <f t="shared" si="1469"/>
        <v/>
      </c>
      <c r="AQ728" s="49" t="str">
        <f t="shared" si="1470"/>
        <v/>
      </c>
      <c r="AR728" s="49" t="str">
        <f t="shared" si="1471"/>
        <v/>
      </c>
      <c r="AS728" s="49" t="str">
        <f t="shared" si="1472"/>
        <v/>
      </c>
      <c r="AT728" s="49" t="str">
        <f t="shared" si="1473"/>
        <v/>
      </c>
      <c r="AV728" s="49"/>
      <c r="AW728" s="49" t="str">
        <f t="shared" si="1474"/>
        <v/>
      </c>
      <c r="AX728" s="49" t="str">
        <f t="shared" si="1475"/>
        <v/>
      </c>
      <c r="AY728" s="49" t="str">
        <f t="shared" si="1476"/>
        <v/>
      </c>
      <c r="AZ728" s="49" t="str">
        <f t="shared" si="1477"/>
        <v/>
      </c>
      <c r="BA728" s="49" t="str">
        <f t="shared" si="1478"/>
        <v/>
      </c>
      <c r="BB728" s="49" t="str">
        <f t="shared" si="1479"/>
        <v/>
      </c>
      <c r="BC728" s="49" t="str">
        <f t="shared" si="1480"/>
        <v/>
      </c>
      <c r="BD728" s="49" t="str">
        <f t="shared" si="1481"/>
        <v/>
      </c>
      <c r="BF728" s="49"/>
      <c r="BG728" s="49" t="str">
        <f t="shared" si="1482"/>
        <v/>
      </c>
      <c r="BH728" s="49" t="str">
        <f t="shared" si="1483"/>
        <v/>
      </c>
      <c r="BI728" s="49" t="str">
        <f t="shared" si="1484"/>
        <v/>
      </c>
      <c r="BJ728" s="49" t="str">
        <f t="shared" si="1485"/>
        <v/>
      </c>
      <c r="BK728" s="49" t="str">
        <f t="shared" si="1486"/>
        <v/>
      </c>
      <c r="BL728" s="49" t="str">
        <f t="shared" si="1487"/>
        <v/>
      </c>
      <c r="BM728" s="49" t="str">
        <f t="shared" si="1488"/>
        <v/>
      </c>
      <c r="BN728" s="49" t="str">
        <f t="shared" si="1489"/>
        <v/>
      </c>
      <c r="BP728" s="49"/>
      <c r="BQ728" s="49" t="str">
        <f t="shared" si="1490"/>
        <v/>
      </c>
      <c r="BR728" s="49" t="str">
        <f t="shared" si="1491"/>
        <v/>
      </c>
      <c r="BS728" s="49" t="str">
        <f t="shared" si="1492"/>
        <v/>
      </c>
      <c r="BT728" s="49" t="str">
        <f t="shared" si="1493"/>
        <v/>
      </c>
      <c r="BU728" s="49" t="str">
        <f t="shared" si="1494"/>
        <v/>
      </c>
      <c r="BV728" s="49" t="str">
        <f t="shared" si="1495"/>
        <v/>
      </c>
      <c r="BW728" s="49" t="str">
        <f t="shared" si="1496"/>
        <v/>
      </c>
      <c r="BX728" s="49" t="str">
        <f t="shared" si="1497"/>
        <v/>
      </c>
      <c r="BZ728" s="49"/>
      <c r="CA728" s="49" t="str">
        <f t="shared" si="1498"/>
        <v/>
      </c>
      <c r="CB728" s="49" t="str">
        <f t="shared" si="1499"/>
        <v/>
      </c>
      <c r="CC728" s="49" t="str">
        <f t="shared" si="1500"/>
        <v/>
      </c>
      <c r="CD728" s="49" t="str">
        <f t="shared" si="1501"/>
        <v/>
      </c>
      <c r="CE728" s="49" t="str">
        <f t="shared" si="1502"/>
        <v/>
      </c>
      <c r="CF728" s="49" t="str">
        <f t="shared" si="1503"/>
        <v/>
      </c>
      <c r="CG728" s="49" t="str">
        <f t="shared" si="1504"/>
        <v/>
      </c>
      <c r="CH728" s="49" t="str">
        <f t="shared" si="1505"/>
        <v/>
      </c>
      <c r="CJ728" s="49"/>
      <c r="CK728" s="49" t="str">
        <f t="shared" si="1506"/>
        <v/>
      </c>
      <c r="CL728" s="49" t="str">
        <f t="shared" si="1507"/>
        <v/>
      </c>
      <c r="CM728" s="49" t="str">
        <f t="shared" si="1508"/>
        <v/>
      </c>
      <c r="CN728" s="49" t="str">
        <f t="shared" si="1509"/>
        <v/>
      </c>
      <c r="CO728" s="49" t="str">
        <f t="shared" si="1510"/>
        <v/>
      </c>
      <c r="CP728" s="49" t="str">
        <f t="shared" si="1511"/>
        <v/>
      </c>
      <c r="CQ728" s="49" t="str">
        <f t="shared" si="1512"/>
        <v/>
      </c>
      <c r="CR728" s="49" t="str">
        <f t="shared" si="1513"/>
        <v/>
      </c>
      <c r="CT728" s="49"/>
      <c r="CU728" s="49" t="str">
        <f t="shared" si="1514"/>
        <v/>
      </c>
      <c r="CV728" s="49" t="str">
        <f t="shared" si="1515"/>
        <v/>
      </c>
      <c r="CW728" s="49" t="str">
        <f t="shared" si="1516"/>
        <v/>
      </c>
      <c r="CX728" s="49" t="str">
        <f t="shared" si="1517"/>
        <v/>
      </c>
      <c r="CY728" s="49" t="str">
        <f t="shared" si="1518"/>
        <v/>
      </c>
      <c r="CZ728" s="49" t="str">
        <f t="shared" si="1519"/>
        <v/>
      </c>
      <c r="DA728" s="49" t="str">
        <f t="shared" si="1520"/>
        <v/>
      </c>
      <c r="DB728" s="49" t="str">
        <f t="shared" si="1521"/>
        <v/>
      </c>
      <c r="DD728" s="49"/>
      <c r="DE728" s="49" t="str">
        <f t="shared" si="1522"/>
        <v/>
      </c>
      <c r="DF728" s="49" t="str">
        <f t="shared" si="1523"/>
        <v/>
      </c>
      <c r="DG728" s="49" t="str">
        <f t="shared" si="1524"/>
        <v/>
      </c>
      <c r="DH728" s="49" t="str">
        <f t="shared" si="1525"/>
        <v/>
      </c>
      <c r="DI728" s="49" t="str">
        <f t="shared" si="1526"/>
        <v/>
      </c>
      <c r="DJ728" s="49" t="str">
        <f t="shared" si="1527"/>
        <v/>
      </c>
      <c r="DK728" s="49" t="str">
        <f t="shared" si="1528"/>
        <v/>
      </c>
      <c r="DL728" s="49" t="str">
        <f t="shared" si="1529"/>
        <v/>
      </c>
      <c r="DN728" s="49"/>
      <c r="DO728" s="49" t="str">
        <f t="shared" si="1530"/>
        <v/>
      </c>
      <c r="DP728" s="49" t="str">
        <f t="shared" si="1531"/>
        <v/>
      </c>
      <c r="DQ728" s="49" t="str">
        <f t="shared" si="1532"/>
        <v/>
      </c>
      <c r="DR728" s="49" t="str">
        <f t="shared" si="1533"/>
        <v/>
      </c>
      <c r="DS728" s="49" t="str">
        <f t="shared" si="1534"/>
        <v/>
      </c>
      <c r="DT728" s="49" t="str">
        <f t="shared" si="1535"/>
        <v/>
      </c>
      <c r="DU728" s="49" t="str">
        <f t="shared" si="1536"/>
        <v/>
      </c>
      <c r="DV728" s="49" t="str">
        <f t="shared" si="1537"/>
        <v/>
      </c>
      <c r="DX728" s="49"/>
      <c r="DY728" s="49" t="str">
        <f t="shared" si="1538"/>
        <v/>
      </c>
      <c r="DZ728" s="49" t="str">
        <f t="shared" si="1539"/>
        <v/>
      </c>
      <c r="EA728" s="49" t="str">
        <f t="shared" si="1540"/>
        <v/>
      </c>
      <c r="EB728" s="49" t="str">
        <f t="shared" si="1541"/>
        <v/>
      </c>
      <c r="EC728" s="49" t="str">
        <f t="shared" si="1542"/>
        <v/>
      </c>
      <c r="ED728" s="49" t="str">
        <f t="shared" si="1543"/>
        <v/>
      </c>
      <c r="EE728" s="49" t="str">
        <f t="shared" si="1544"/>
        <v/>
      </c>
      <c r="EF728" s="49" t="str">
        <f t="shared" si="1545"/>
        <v/>
      </c>
      <c r="EH728" s="49"/>
      <c r="EI728" s="49" t="str">
        <f t="shared" si="1546"/>
        <v/>
      </c>
      <c r="EJ728" s="49" t="str">
        <f t="shared" si="1547"/>
        <v/>
      </c>
      <c r="EK728" s="49" t="str">
        <f t="shared" si="1548"/>
        <v/>
      </c>
      <c r="EL728" s="49" t="str">
        <f t="shared" si="1549"/>
        <v/>
      </c>
      <c r="EM728" s="49" t="str">
        <f t="shared" si="1550"/>
        <v/>
      </c>
      <c r="EN728" s="49" t="str">
        <f t="shared" si="1551"/>
        <v/>
      </c>
      <c r="EO728" s="49" t="str">
        <f t="shared" si="1552"/>
        <v/>
      </c>
      <c r="EP728" s="49" t="str">
        <f t="shared" si="1553"/>
        <v/>
      </c>
      <c r="ER728" s="49"/>
      <c r="ES728" s="49" t="str">
        <f t="shared" si="1554"/>
        <v/>
      </c>
      <c r="ET728" s="49" t="str">
        <f t="shared" si="1555"/>
        <v/>
      </c>
      <c r="EU728" s="49" t="str">
        <f t="shared" si="1556"/>
        <v/>
      </c>
      <c r="EV728" s="49" t="str">
        <f t="shared" si="1557"/>
        <v/>
      </c>
      <c r="EW728" s="49" t="str">
        <f t="shared" si="1558"/>
        <v/>
      </c>
      <c r="EX728" s="49" t="str">
        <f t="shared" si="1559"/>
        <v/>
      </c>
      <c r="EY728" s="49" t="str">
        <f t="shared" si="1560"/>
        <v/>
      </c>
      <c r="EZ728" s="49" t="str">
        <f t="shared" si="1561"/>
        <v/>
      </c>
      <c r="FB728" s="49"/>
      <c r="FC728" s="49" t="str">
        <f t="shared" si="1562"/>
        <v/>
      </c>
      <c r="FD728" s="49" t="str">
        <f t="shared" si="1563"/>
        <v/>
      </c>
      <c r="FE728" s="49" t="str">
        <f t="shared" si="1564"/>
        <v/>
      </c>
      <c r="FF728" s="49" t="str">
        <f t="shared" si="1565"/>
        <v/>
      </c>
      <c r="FG728" s="49" t="str">
        <f t="shared" si="1566"/>
        <v/>
      </c>
      <c r="FH728" s="49" t="str">
        <f t="shared" si="1567"/>
        <v/>
      </c>
      <c r="FI728" s="49" t="str">
        <f t="shared" si="1568"/>
        <v/>
      </c>
      <c r="FJ728" s="49" t="str">
        <f t="shared" si="1569"/>
        <v/>
      </c>
      <c r="FL728" s="49"/>
      <c r="FM728" s="49" t="str">
        <f t="shared" si="1570"/>
        <v/>
      </c>
      <c r="FN728" s="49" t="str">
        <f t="shared" si="1571"/>
        <v/>
      </c>
      <c r="FO728" s="49" t="str">
        <f t="shared" si="1572"/>
        <v/>
      </c>
      <c r="FP728" s="49" t="str">
        <f t="shared" si="1573"/>
        <v/>
      </c>
      <c r="FQ728" s="49" t="str">
        <f t="shared" si="1574"/>
        <v/>
      </c>
      <c r="FR728" s="49" t="str">
        <f t="shared" si="1575"/>
        <v/>
      </c>
      <c r="FS728" s="49" t="str">
        <f t="shared" si="1576"/>
        <v/>
      </c>
      <c r="FT728" s="49" t="str">
        <f t="shared" si="1577"/>
        <v/>
      </c>
      <c r="FV728" s="49"/>
      <c r="FW728" s="49" t="str">
        <f t="shared" si="1578"/>
        <v/>
      </c>
      <c r="FX728" s="49" t="str">
        <f t="shared" si="1579"/>
        <v/>
      </c>
      <c r="FY728" s="49" t="str">
        <f t="shared" si="1580"/>
        <v/>
      </c>
      <c r="FZ728" s="49" t="str">
        <f t="shared" si="1581"/>
        <v/>
      </c>
      <c r="GA728" s="49" t="str">
        <f t="shared" si="1582"/>
        <v/>
      </c>
      <c r="GB728" s="49" t="str">
        <f t="shared" si="1583"/>
        <v/>
      </c>
      <c r="GC728" s="49" t="str">
        <f t="shared" si="1584"/>
        <v/>
      </c>
      <c r="GD728" s="49" t="str">
        <f t="shared" si="1585"/>
        <v/>
      </c>
      <c r="GF728" s="49"/>
      <c r="GG728" s="49" t="str">
        <f t="shared" si="1586"/>
        <v/>
      </c>
      <c r="GH728" s="49" t="str">
        <f t="shared" si="1587"/>
        <v/>
      </c>
      <c r="GI728" s="49" t="str">
        <f t="shared" si="1588"/>
        <v/>
      </c>
      <c r="GJ728" s="49" t="str">
        <f t="shared" si="1589"/>
        <v/>
      </c>
      <c r="GK728" s="49" t="str">
        <f t="shared" si="1590"/>
        <v/>
      </c>
      <c r="GL728" s="49" t="str">
        <f t="shared" si="1591"/>
        <v/>
      </c>
      <c r="GM728" s="49" t="str">
        <f t="shared" si="1592"/>
        <v/>
      </c>
      <c r="GN728" s="49" t="str">
        <f t="shared" si="1593"/>
        <v/>
      </c>
      <c r="GP728" s="49"/>
      <c r="GQ728" s="49" t="str">
        <f t="shared" si="1594"/>
        <v/>
      </c>
      <c r="GR728" s="49" t="str">
        <f t="shared" si="1595"/>
        <v/>
      </c>
      <c r="GS728" s="49" t="str">
        <f t="shared" si="1596"/>
        <v/>
      </c>
      <c r="GT728" s="49" t="str">
        <f t="shared" si="1597"/>
        <v/>
      </c>
      <c r="GU728" s="49" t="str">
        <f t="shared" si="1598"/>
        <v/>
      </c>
      <c r="GV728" s="49" t="str">
        <f t="shared" si="1599"/>
        <v/>
      </c>
      <c r="GW728" s="49" t="str">
        <f t="shared" si="1600"/>
        <v/>
      </c>
      <c r="GX728" s="49" t="str">
        <f t="shared" si="1601"/>
        <v/>
      </c>
    </row>
    <row r="729" spans="17:206" x14ac:dyDescent="0.2">
      <c r="Q729" s="65">
        <v>89</v>
      </c>
      <c r="T729" s="53"/>
      <c r="V729" s="53"/>
      <c r="W729" s="53"/>
      <c r="X729" s="53"/>
      <c r="Y729" s="53"/>
      <c r="AB729" s="49"/>
      <c r="AC729" s="49" t="str">
        <f t="shared" si="1458"/>
        <v/>
      </c>
      <c r="AD729" s="49" t="str">
        <f t="shared" si="1459"/>
        <v/>
      </c>
      <c r="AE729" s="49" t="str">
        <f t="shared" si="1460"/>
        <v/>
      </c>
      <c r="AF729" s="49" t="str">
        <f t="shared" si="1461"/>
        <v/>
      </c>
      <c r="AG729" s="49" t="str">
        <f t="shared" si="1462"/>
        <v/>
      </c>
      <c r="AH729" s="49" t="str">
        <f t="shared" si="1463"/>
        <v/>
      </c>
      <c r="AI729" s="49" t="str">
        <f t="shared" si="1464"/>
        <v/>
      </c>
      <c r="AJ729" s="49" t="str">
        <f t="shared" si="1465"/>
        <v/>
      </c>
      <c r="AL729" s="49"/>
      <c r="AM729" s="49" t="str">
        <f t="shared" si="1466"/>
        <v/>
      </c>
      <c r="AN729" s="49" t="str">
        <f t="shared" si="1467"/>
        <v/>
      </c>
      <c r="AO729" s="49" t="str">
        <f t="shared" si="1468"/>
        <v/>
      </c>
      <c r="AP729" s="49" t="str">
        <f t="shared" si="1469"/>
        <v/>
      </c>
      <c r="AQ729" s="49" t="str">
        <f t="shared" si="1470"/>
        <v/>
      </c>
      <c r="AR729" s="49" t="str">
        <f t="shared" si="1471"/>
        <v/>
      </c>
      <c r="AS729" s="49" t="str">
        <f t="shared" si="1472"/>
        <v/>
      </c>
      <c r="AT729" s="49" t="str">
        <f t="shared" si="1473"/>
        <v/>
      </c>
      <c r="AV729" s="49"/>
      <c r="AW729" s="49" t="str">
        <f t="shared" si="1474"/>
        <v/>
      </c>
      <c r="AX729" s="49" t="str">
        <f t="shared" si="1475"/>
        <v/>
      </c>
      <c r="AY729" s="49" t="str">
        <f t="shared" si="1476"/>
        <v/>
      </c>
      <c r="AZ729" s="49" t="str">
        <f t="shared" si="1477"/>
        <v/>
      </c>
      <c r="BA729" s="49" t="str">
        <f t="shared" si="1478"/>
        <v/>
      </c>
      <c r="BB729" s="49" t="str">
        <f t="shared" si="1479"/>
        <v/>
      </c>
      <c r="BC729" s="49" t="str">
        <f t="shared" si="1480"/>
        <v/>
      </c>
      <c r="BD729" s="49" t="str">
        <f t="shared" si="1481"/>
        <v/>
      </c>
      <c r="BF729" s="49"/>
      <c r="BG729" s="49" t="str">
        <f t="shared" si="1482"/>
        <v/>
      </c>
      <c r="BH729" s="49" t="str">
        <f t="shared" si="1483"/>
        <v/>
      </c>
      <c r="BI729" s="49" t="str">
        <f t="shared" si="1484"/>
        <v/>
      </c>
      <c r="BJ729" s="49" t="str">
        <f t="shared" si="1485"/>
        <v/>
      </c>
      <c r="BK729" s="49" t="str">
        <f t="shared" si="1486"/>
        <v/>
      </c>
      <c r="BL729" s="49" t="str">
        <f t="shared" si="1487"/>
        <v/>
      </c>
      <c r="BM729" s="49" t="str">
        <f t="shared" si="1488"/>
        <v/>
      </c>
      <c r="BN729" s="49" t="str">
        <f t="shared" si="1489"/>
        <v/>
      </c>
      <c r="BP729" s="49"/>
      <c r="BQ729" s="49" t="str">
        <f t="shared" si="1490"/>
        <v/>
      </c>
      <c r="BR729" s="49" t="str">
        <f t="shared" si="1491"/>
        <v/>
      </c>
      <c r="BS729" s="49" t="str">
        <f t="shared" si="1492"/>
        <v/>
      </c>
      <c r="BT729" s="49" t="str">
        <f t="shared" si="1493"/>
        <v/>
      </c>
      <c r="BU729" s="49" t="str">
        <f t="shared" si="1494"/>
        <v/>
      </c>
      <c r="BV729" s="49" t="str">
        <f t="shared" si="1495"/>
        <v/>
      </c>
      <c r="BW729" s="49" t="str">
        <f t="shared" si="1496"/>
        <v/>
      </c>
      <c r="BX729" s="49" t="str">
        <f t="shared" si="1497"/>
        <v/>
      </c>
      <c r="BZ729" s="49"/>
      <c r="CA729" s="49" t="str">
        <f t="shared" si="1498"/>
        <v/>
      </c>
      <c r="CB729" s="49" t="str">
        <f t="shared" si="1499"/>
        <v/>
      </c>
      <c r="CC729" s="49" t="str">
        <f t="shared" si="1500"/>
        <v/>
      </c>
      <c r="CD729" s="49" t="str">
        <f t="shared" si="1501"/>
        <v/>
      </c>
      <c r="CE729" s="49" t="str">
        <f t="shared" si="1502"/>
        <v/>
      </c>
      <c r="CF729" s="49" t="str">
        <f t="shared" si="1503"/>
        <v/>
      </c>
      <c r="CG729" s="49" t="str">
        <f t="shared" si="1504"/>
        <v/>
      </c>
      <c r="CH729" s="49" t="str">
        <f t="shared" si="1505"/>
        <v/>
      </c>
      <c r="CJ729" s="49"/>
      <c r="CK729" s="49" t="str">
        <f t="shared" si="1506"/>
        <v/>
      </c>
      <c r="CL729" s="49" t="str">
        <f t="shared" si="1507"/>
        <v/>
      </c>
      <c r="CM729" s="49" t="str">
        <f t="shared" si="1508"/>
        <v/>
      </c>
      <c r="CN729" s="49" t="str">
        <f t="shared" si="1509"/>
        <v/>
      </c>
      <c r="CO729" s="49" t="str">
        <f t="shared" si="1510"/>
        <v/>
      </c>
      <c r="CP729" s="49" t="str">
        <f t="shared" si="1511"/>
        <v/>
      </c>
      <c r="CQ729" s="49" t="str">
        <f t="shared" si="1512"/>
        <v/>
      </c>
      <c r="CR729" s="49" t="str">
        <f t="shared" si="1513"/>
        <v/>
      </c>
      <c r="CT729" s="49"/>
      <c r="CU729" s="49" t="str">
        <f t="shared" si="1514"/>
        <v/>
      </c>
      <c r="CV729" s="49" t="str">
        <f t="shared" si="1515"/>
        <v/>
      </c>
      <c r="CW729" s="49" t="str">
        <f t="shared" si="1516"/>
        <v/>
      </c>
      <c r="CX729" s="49" t="str">
        <f t="shared" si="1517"/>
        <v/>
      </c>
      <c r="CY729" s="49" t="str">
        <f t="shared" si="1518"/>
        <v/>
      </c>
      <c r="CZ729" s="49" t="str">
        <f t="shared" si="1519"/>
        <v/>
      </c>
      <c r="DA729" s="49" t="str">
        <f t="shared" si="1520"/>
        <v/>
      </c>
      <c r="DB729" s="49" t="str">
        <f t="shared" si="1521"/>
        <v/>
      </c>
      <c r="DD729" s="49"/>
      <c r="DE729" s="49" t="str">
        <f t="shared" si="1522"/>
        <v/>
      </c>
      <c r="DF729" s="49" t="str">
        <f t="shared" si="1523"/>
        <v/>
      </c>
      <c r="DG729" s="49" t="str">
        <f t="shared" si="1524"/>
        <v/>
      </c>
      <c r="DH729" s="49" t="str">
        <f t="shared" si="1525"/>
        <v/>
      </c>
      <c r="DI729" s="49" t="str">
        <f t="shared" si="1526"/>
        <v/>
      </c>
      <c r="DJ729" s="49" t="str">
        <f t="shared" si="1527"/>
        <v/>
      </c>
      <c r="DK729" s="49" t="str">
        <f t="shared" si="1528"/>
        <v/>
      </c>
      <c r="DL729" s="49" t="str">
        <f t="shared" si="1529"/>
        <v/>
      </c>
      <c r="DN729" s="49"/>
      <c r="DO729" s="49" t="str">
        <f t="shared" si="1530"/>
        <v/>
      </c>
      <c r="DP729" s="49" t="str">
        <f t="shared" si="1531"/>
        <v/>
      </c>
      <c r="DQ729" s="49" t="str">
        <f t="shared" si="1532"/>
        <v/>
      </c>
      <c r="DR729" s="49" t="str">
        <f t="shared" si="1533"/>
        <v/>
      </c>
      <c r="DS729" s="49" t="str">
        <f t="shared" si="1534"/>
        <v/>
      </c>
      <c r="DT729" s="49" t="str">
        <f t="shared" si="1535"/>
        <v/>
      </c>
      <c r="DU729" s="49" t="str">
        <f t="shared" si="1536"/>
        <v/>
      </c>
      <c r="DV729" s="49" t="str">
        <f t="shared" si="1537"/>
        <v/>
      </c>
      <c r="DX729" s="49"/>
      <c r="DY729" s="49" t="str">
        <f t="shared" si="1538"/>
        <v/>
      </c>
      <c r="DZ729" s="49" t="str">
        <f t="shared" si="1539"/>
        <v/>
      </c>
      <c r="EA729" s="49" t="str">
        <f t="shared" si="1540"/>
        <v/>
      </c>
      <c r="EB729" s="49" t="str">
        <f t="shared" si="1541"/>
        <v/>
      </c>
      <c r="EC729" s="49" t="str">
        <f t="shared" si="1542"/>
        <v/>
      </c>
      <c r="ED729" s="49" t="str">
        <f t="shared" si="1543"/>
        <v/>
      </c>
      <c r="EE729" s="49" t="str">
        <f t="shared" si="1544"/>
        <v/>
      </c>
      <c r="EF729" s="49" t="str">
        <f t="shared" si="1545"/>
        <v/>
      </c>
      <c r="EH729" s="49"/>
      <c r="EI729" s="49" t="str">
        <f t="shared" si="1546"/>
        <v/>
      </c>
      <c r="EJ729" s="49" t="str">
        <f t="shared" si="1547"/>
        <v/>
      </c>
      <c r="EK729" s="49" t="str">
        <f t="shared" si="1548"/>
        <v/>
      </c>
      <c r="EL729" s="49" t="str">
        <f t="shared" si="1549"/>
        <v/>
      </c>
      <c r="EM729" s="49" t="str">
        <f t="shared" si="1550"/>
        <v/>
      </c>
      <c r="EN729" s="49" t="str">
        <f t="shared" si="1551"/>
        <v/>
      </c>
      <c r="EO729" s="49" t="str">
        <f t="shared" si="1552"/>
        <v/>
      </c>
      <c r="EP729" s="49" t="str">
        <f t="shared" si="1553"/>
        <v/>
      </c>
      <c r="ER729" s="49"/>
      <c r="ES729" s="49" t="str">
        <f t="shared" si="1554"/>
        <v/>
      </c>
      <c r="ET729" s="49" t="str">
        <f t="shared" si="1555"/>
        <v/>
      </c>
      <c r="EU729" s="49" t="str">
        <f t="shared" si="1556"/>
        <v/>
      </c>
      <c r="EV729" s="49" t="str">
        <f t="shared" si="1557"/>
        <v/>
      </c>
      <c r="EW729" s="49" t="str">
        <f t="shared" si="1558"/>
        <v/>
      </c>
      <c r="EX729" s="49" t="str">
        <f t="shared" si="1559"/>
        <v/>
      </c>
      <c r="EY729" s="49" t="str">
        <f t="shared" si="1560"/>
        <v/>
      </c>
      <c r="EZ729" s="49" t="str">
        <f t="shared" si="1561"/>
        <v/>
      </c>
      <c r="FB729" s="49"/>
      <c r="FC729" s="49" t="str">
        <f t="shared" si="1562"/>
        <v/>
      </c>
      <c r="FD729" s="49" t="str">
        <f t="shared" si="1563"/>
        <v/>
      </c>
      <c r="FE729" s="49" t="str">
        <f t="shared" si="1564"/>
        <v/>
      </c>
      <c r="FF729" s="49" t="str">
        <f t="shared" si="1565"/>
        <v/>
      </c>
      <c r="FG729" s="49" t="str">
        <f t="shared" si="1566"/>
        <v/>
      </c>
      <c r="FH729" s="49" t="str">
        <f t="shared" si="1567"/>
        <v/>
      </c>
      <c r="FI729" s="49" t="str">
        <f t="shared" si="1568"/>
        <v/>
      </c>
      <c r="FJ729" s="49" t="str">
        <f t="shared" si="1569"/>
        <v/>
      </c>
      <c r="FL729" s="49"/>
      <c r="FM729" s="49" t="str">
        <f t="shared" si="1570"/>
        <v/>
      </c>
      <c r="FN729" s="49" t="str">
        <f t="shared" si="1571"/>
        <v/>
      </c>
      <c r="FO729" s="49" t="str">
        <f t="shared" si="1572"/>
        <v/>
      </c>
      <c r="FP729" s="49" t="str">
        <f t="shared" si="1573"/>
        <v/>
      </c>
      <c r="FQ729" s="49" t="str">
        <f t="shared" si="1574"/>
        <v/>
      </c>
      <c r="FR729" s="49" t="str">
        <f t="shared" si="1575"/>
        <v/>
      </c>
      <c r="FS729" s="49" t="str">
        <f t="shared" si="1576"/>
        <v/>
      </c>
      <c r="FT729" s="49" t="str">
        <f t="shared" si="1577"/>
        <v/>
      </c>
      <c r="FV729" s="49"/>
      <c r="FW729" s="49" t="str">
        <f t="shared" si="1578"/>
        <v/>
      </c>
      <c r="FX729" s="49" t="str">
        <f t="shared" si="1579"/>
        <v/>
      </c>
      <c r="FY729" s="49" t="str">
        <f t="shared" si="1580"/>
        <v/>
      </c>
      <c r="FZ729" s="49" t="str">
        <f t="shared" si="1581"/>
        <v/>
      </c>
      <c r="GA729" s="49" t="str">
        <f t="shared" si="1582"/>
        <v/>
      </c>
      <c r="GB729" s="49" t="str">
        <f t="shared" si="1583"/>
        <v/>
      </c>
      <c r="GC729" s="49" t="str">
        <f t="shared" si="1584"/>
        <v/>
      </c>
      <c r="GD729" s="49" t="str">
        <f t="shared" si="1585"/>
        <v/>
      </c>
      <c r="GF729" s="49"/>
      <c r="GG729" s="49" t="str">
        <f t="shared" si="1586"/>
        <v/>
      </c>
      <c r="GH729" s="49" t="str">
        <f t="shared" si="1587"/>
        <v/>
      </c>
      <c r="GI729" s="49" t="str">
        <f t="shared" si="1588"/>
        <v/>
      </c>
      <c r="GJ729" s="49" t="str">
        <f t="shared" si="1589"/>
        <v/>
      </c>
      <c r="GK729" s="49" t="str">
        <f t="shared" si="1590"/>
        <v/>
      </c>
      <c r="GL729" s="49" t="str">
        <f t="shared" si="1591"/>
        <v/>
      </c>
      <c r="GM729" s="49" t="str">
        <f t="shared" si="1592"/>
        <v/>
      </c>
      <c r="GN729" s="49" t="str">
        <f t="shared" si="1593"/>
        <v/>
      </c>
      <c r="GP729" s="49"/>
      <c r="GQ729" s="49" t="str">
        <f t="shared" si="1594"/>
        <v/>
      </c>
      <c r="GR729" s="49" t="str">
        <f t="shared" si="1595"/>
        <v/>
      </c>
      <c r="GS729" s="49" t="str">
        <f t="shared" si="1596"/>
        <v/>
      </c>
      <c r="GT729" s="49" t="str">
        <f t="shared" si="1597"/>
        <v/>
      </c>
      <c r="GU729" s="49" t="str">
        <f t="shared" si="1598"/>
        <v/>
      </c>
      <c r="GV729" s="49" t="str">
        <f t="shared" si="1599"/>
        <v/>
      </c>
      <c r="GW729" s="49" t="str">
        <f t="shared" si="1600"/>
        <v/>
      </c>
      <c r="GX729" s="49" t="str">
        <f t="shared" si="1601"/>
        <v/>
      </c>
    </row>
    <row r="730" spans="17:206" x14ac:dyDescent="0.2">
      <c r="Q730" s="65">
        <v>90</v>
      </c>
      <c r="T730" s="53"/>
      <c r="V730" s="53"/>
      <c r="W730" s="53"/>
      <c r="X730" s="53"/>
      <c r="Y730" s="53"/>
      <c r="AB730" s="49"/>
      <c r="AC730" s="49" t="str">
        <f t="shared" si="1458"/>
        <v/>
      </c>
      <c r="AD730" s="49" t="str">
        <f t="shared" si="1459"/>
        <v/>
      </c>
      <c r="AE730" s="49" t="str">
        <f t="shared" si="1460"/>
        <v/>
      </c>
      <c r="AF730" s="49" t="str">
        <f t="shared" si="1461"/>
        <v/>
      </c>
      <c r="AG730" s="49" t="str">
        <f t="shared" si="1462"/>
        <v/>
      </c>
      <c r="AH730" s="49" t="str">
        <f t="shared" si="1463"/>
        <v/>
      </c>
      <c r="AI730" s="49" t="str">
        <f t="shared" si="1464"/>
        <v/>
      </c>
      <c r="AJ730" s="49" t="str">
        <f t="shared" si="1465"/>
        <v/>
      </c>
      <c r="AL730" s="49"/>
      <c r="AM730" s="49" t="str">
        <f t="shared" si="1466"/>
        <v/>
      </c>
      <c r="AN730" s="49" t="str">
        <f t="shared" si="1467"/>
        <v/>
      </c>
      <c r="AO730" s="49" t="str">
        <f t="shared" si="1468"/>
        <v/>
      </c>
      <c r="AP730" s="49" t="str">
        <f t="shared" si="1469"/>
        <v/>
      </c>
      <c r="AQ730" s="49" t="str">
        <f t="shared" si="1470"/>
        <v/>
      </c>
      <c r="AR730" s="49" t="str">
        <f t="shared" si="1471"/>
        <v/>
      </c>
      <c r="AS730" s="49" t="str">
        <f t="shared" si="1472"/>
        <v/>
      </c>
      <c r="AT730" s="49" t="str">
        <f t="shared" si="1473"/>
        <v/>
      </c>
      <c r="AV730" s="49"/>
      <c r="AW730" s="49" t="str">
        <f t="shared" si="1474"/>
        <v/>
      </c>
      <c r="AX730" s="49" t="str">
        <f t="shared" si="1475"/>
        <v/>
      </c>
      <c r="AY730" s="49" t="str">
        <f t="shared" si="1476"/>
        <v/>
      </c>
      <c r="AZ730" s="49" t="str">
        <f t="shared" si="1477"/>
        <v/>
      </c>
      <c r="BA730" s="49" t="str">
        <f t="shared" si="1478"/>
        <v/>
      </c>
      <c r="BB730" s="49" t="str">
        <f t="shared" si="1479"/>
        <v/>
      </c>
      <c r="BC730" s="49" t="str">
        <f t="shared" si="1480"/>
        <v/>
      </c>
      <c r="BD730" s="49" t="str">
        <f t="shared" si="1481"/>
        <v/>
      </c>
      <c r="BF730" s="49"/>
      <c r="BG730" s="49" t="str">
        <f t="shared" si="1482"/>
        <v/>
      </c>
      <c r="BH730" s="49" t="str">
        <f t="shared" si="1483"/>
        <v/>
      </c>
      <c r="BI730" s="49" t="str">
        <f t="shared" si="1484"/>
        <v/>
      </c>
      <c r="BJ730" s="49" t="str">
        <f t="shared" si="1485"/>
        <v/>
      </c>
      <c r="BK730" s="49" t="str">
        <f t="shared" si="1486"/>
        <v/>
      </c>
      <c r="BL730" s="49" t="str">
        <f t="shared" si="1487"/>
        <v/>
      </c>
      <c r="BM730" s="49" t="str">
        <f t="shared" si="1488"/>
        <v/>
      </c>
      <c r="BN730" s="49" t="str">
        <f t="shared" si="1489"/>
        <v/>
      </c>
      <c r="BP730" s="49"/>
      <c r="BQ730" s="49" t="str">
        <f t="shared" si="1490"/>
        <v/>
      </c>
      <c r="BR730" s="49" t="str">
        <f t="shared" si="1491"/>
        <v/>
      </c>
      <c r="BS730" s="49" t="str">
        <f t="shared" si="1492"/>
        <v/>
      </c>
      <c r="BT730" s="49" t="str">
        <f t="shared" si="1493"/>
        <v/>
      </c>
      <c r="BU730" s="49" t="str">
        <f t="shared" si="1494"/>
        <v/>
      </c>
      <c r="BV730" s="49" t="str">
        <f t="shared" si="1495"/>
        <v/>
      </c>
      <c r="BW730" s="49" t="str">
        <f t="shared" si="1496"/>
        <v/>
      </c>
      <c r="BX730" s="49" t="str">
        <f t="shared" si="1497"/>
        <v/>
      </c>
      <c r="BZ730" s="49"/>
      <c r="CA730" s="49" t="str">
        <f t="shared" si="1498"/>
        <v/>
      </c>
      <c r="CB730" s="49" t="str">
        <f t="shared" si="1499"/>
        <v/>
      </c>
      <c r="CC730" s="49" t="str">
        <f t="shared" si="1500"/>
        <v/>
      </c>
      <c r="CD730" s="49" t="str">
        <f t="shared" si="1501"/>
        <v/>
      </c>
      <c r="CE730" s="49" t="str">
        <f t="shared" si="1502"/>
        <v/>
      </c>
      <c r="CF730" s="49" t="str">
        <f t="shared" si="1503"/>
        <v/>
      </c>
      <c r="CG730" s="49" t="str">
        <f t="shared" si="1504"/>
        <v/>
      </c>
      <c r="CH730" s="49" t="str">
        <f t="shared" si="1505"/>
        <v/>
      </c>
      <c r="CJ730" s="49"/>
      <c r="CK730" s="49" t="str">
        <f t="shared" si="1506"/>
        <v/>
      </c>
      <c r="CL730" s="49" t="str">
        <f t="shared" si="1507"/>
        <v/>
      </c>
      <c r="CM730" s="49" t="str">
        <f t="shared" si="1508"/>
        <v/>
      </c>
      <c r="CN730" s="49" t="str">
        <f t="shared" si="1509"/>
        <v/>
      </c>
      <c r="CO730" s="49" t="str">
        <f t="shared" si="1510"/>
        <v/>
      </c>
      <c r="CP730" s="49" t="str">
        <f t="shared" si="1511"/>
        <v/>
      </c>
      <c r="CQ730" s="49" t="str">
        <f t="shared" si="1512"/>
        <v/>
      </c>
      <c r="CR730" s="49" t="str">
        <f t="shared" si="1513"/>
        <v/>
      </c>
      <c r="CT730" s="49"/>
      <c r="CU730" s="49" t="str">
        <f t="shared" si="1514"/>
        <v/>
      </c>
      <c r="CV730" s="49" t="str">
        <f t="shared" si="1515"/>
        <v/>
      </c>
      <c r="CW730" s="49" t="str">
        <f t="shared" si="1516"/>
        <v/>
      </c>
      <c r="CX730" s="49" t="str">
        <f t="shared" si="1517"/>
        <v/>
      </c>
      <c r="CY730" s="49" t="str">
        <f t="shared" si="1518"/>
        <v/>
      </c>
      <c r="CZ730" s="49" t="str">
        <f t="shared" si="1519"/>
        <v/>
      </c>
      <c r="DA730" s="49" t="str">
        <f t="shared" si="1520"/>
        <v/>
      </c>
      <c r="DB730" s="49" t="str">
        <f t="shared" si="1521"/>
        <v/>
      </c>
      <c r="DD730" s="49"/>
      <c r="DE730" s="49" t="str">
        <f t="shared" si="1522"/>
        <v/>
      </c>
      <c r="DF730" s="49" t="str">
        <f t="shared" si="1523"/>
        <v/>
      </c>
      <c r="DG730" s="49" t="str">
        <f t="shared" si="1524"/>
        <v/>
      </c>
      <c r="DH730" s="49" t="str">
        <f t="shared" si="1525"/>
        <v/>
      </c>
      <c r="DI730" s="49" t="str">
        <f t="shared" si="1526"/>
        <v/>
      </c>
      <c r="DJ730" s="49" t="str">
        <f t="shared" si="1527"/>
        <v/>
      </c>
      <c r="DK730" s="49" t="str">
        <f t="shared" si="1528"/>
        <v/>
      </c>
      <c r="DL730" s="49" t="str">
        <f t="shared" si="1529"/>
        <v/>
      </c>
      <c r="DN730" s="49"/>
      <c r="DO730" s="49" t="str">
        <f t="shared" si="1530"/>
        <v/>
      </c>
      <c r="DP730" s="49" t="str">
        <f t="shared" si="1531"/>
        <v/>
      </c>
      <c r="DQ730" s="49" t="str">
        <f t="shared" si="1532"/>
        <v/>
      </c>
      <c r="DR730" s="49" t="str">
        <f t="shared" si="1533"/>
        <v/>
      </c>
      <c r="DS730" s="49" t="str">
        <f t="shared" si="1534"/>
        <v/>
      </c>
      <c r="DT730" s="49" t="str">
        <f t="shared" si="1535"/>
        <v/>
      </c>
      <c r="DU730" s="49" t="str">
        <f t="shared" si="1536"/>
        <v/>
      </c>
      <c r="DV730" s="49" t="str">
        <f t="shared" si="1537"/>
        <v/>
      </c>
      <c r="DX730" s="49"/>
      <c r="DY730" s="49" t="str">
        <f t="shared" si="1538"/>
        <v/>
      </c>
      <c r="DZ730" s="49" t="str">
        <f t="shared" si="1539"/>
        <v/>
      </c>
      <c r="EA730" s="49" t="str">
        <f t="shared" si="1540"/>
        <v/>
      </c>
      <c r="EB730" s="49" t="str">
        <f t="shared" si="1541"/>
        <v/>
      </c>
      <c r="EC730" s="49" t="str">
        <f t="shared" si="1542"/>
        <v/>
      </c>
      <c r="ED730" s="49" t="str">
        <f t="shared" si="1543"/>
        <v/>
      </c>
      <c r="EE730" s="49" t="str">
        <f t="shared" si="1544"/>
        <v/>
      </c>
      <c r="EF730" s="49" t="str">
        <f t="shared" si="1545"/>
        <v/>
      </c>
      <c r="EH730" s="49"/>
      <c r="EI730" s="49" t="str">
        <f t="shared" si="1546"/>
        <v/>
      </c>
      <c r="EJ730" s="49" t="str">
        <f t="shared" si="1547"/>
        <v/>
      </c>
      <c r="EK730" s="49" t="str">
        <f t="shared" si="1548"/>
        <v/>
      </c>
      <c r="EL730" s="49" t="str">
        <f t="shared" si="1549"/>
        <v/>
      </c>
      <c r="EM730" s="49" t="str">
        <f t="shared" si="1550"/>
        <v/>
      </c>
      <c r="EN730" s="49" t="str">
        <f t="shared" si="1551"/>
        <v/>
      </c>
      <c r="EO730" s="49" t="str">
        <f t="shared" si="1552"/>
        <v/>
      </c>
      <c r="EP730" s="49" t="str">
        <f t="shared" si="1553"/>
        <v/>
      </c>
      <c r="ER730" s="49"/>
      <c r="ES730" s="49" t="str">
        <f t="shared" si="1554"/>
        <v/>
      </c>
      <c r="ET730" s="49" t="str">
        <f t="shared" si="1555"/>
        <v/>
      </c>
      <c r="EU730" s="49" t="str">
        <f t="shared" si="1556"/>
        <v/>
      </c>
      <c r="EV730" s="49" t="str">
        <f t="shared" si="1557"/>
        <v/>
      </c>
      <c r="EW730" s="49" t="str">
        <f t="shared" si="1558"/>
        <v/>
      </c>
      <c r="EX730" s="49" t="str">
        <f t="shared" si="1559"/>
        <v/>
      </c>
      <c r="EY730" s="49" t="str">
        <f t="shared" si="1560"/>
        <v/>
      </c>
      <c r="EZ730" s="49" t="str">
        <f t="shared" si="1561"/>
        <v/>
      </c>
      <c r="FB730" s="49"/>
      <c r="FC730" s="49" t="str">
        <f t="shared" si="1562"/>
        <v/>
      </c>
      <c r="FD730" s="49" t="str">
        <f t="shared" si="1563"/>
        <v/>
      </c>
      <c r="FE730" s="49" t="str">
        <f t="shared" si="1564"/>
        <v/>
      </c>
      <c r="FF730" s="49" t="str">
        <f t="shared" si="1565"/>
        <v/>
      </c>
      <c r="FG730" s="49" t="str">
        <f t="shared" si="1566"/>
        <v/>
      </c>
      <c r="FH730" s="49" t="str">
        <f t="shared" si="1567"/>
        <v/>
      </c>
      <c r="FI730" s="49" t="str">
        <f t="shared" si="1568"/>
        <v/>
      </c>
      <c r="FJ730" s="49" t="str">
        <f t="shared" si="1569"/>
        <v/>
      </c>
      <c r="FL730" s="49"/>
      <c r="FM730" s="49" t="str">
        <f t="shared" si="1570"/>
        <v/>
      </c>
      <c r="FN730" s="49" t="str">
        <f t="shared" si="1571"/>
        <v/>
      </c>
      <c r="FO730" s="49" t="str">
        <f t="shared" si="1572"/>
        <v/>
      </c>
      <c r="FP730" s="49" t="str">
        <f t="shared" si="1573"/>
        <v/>
      </c>
      <c r="FQ730" s="49" t="str">
        <f t="shared" si="1574"/>
        <v/>
      </c>
      <c r="FR730" s="49" t="str">
        <f t="shared" si="1575"/>
        <v/>
      </c>
      <c r="FS730" s="49" t="str">
        <f t="shared" si="1576"/>
        <v/>
      </c>
      <c r="FT730" s="49" t="str">
        <f t="shared" si="1577"/>
        <v/>
      </c>
      <c r="FV730" s="49"/>
      <c r="FW730" s="49" t="str">
        <f t="shared" si="1578"/>
        <v/>
      </c>
      <c r="FX730" s="49" t="str">
        <f t="shared" si="1579"/>
        <v/>
      </c>
      <c r="FY730" s="49" t="str">
        <f t="shared" si="1580"/>
        <v/>
      </c>
      <c r="FZ730" s="49" t="str">
        <f t="shared" si="1581"/>
        <v/>
      </c>
      <c r="GA730" s="49" t="str">
        <f t="shared" si="1582"/>
        <v/>
      </c>
      <c r="GB730" s="49" t="str">
        <f t="shared" si="1583"/>
        <v/>
      </c>
      <c r="GC730" s="49" t="str">
        <f t="shared" si="1584"/>
        <v/>
      </c>
      <c r="GD730" s="49" t="str">
        <f t="shared" si="1585"/>
        <v/>
      </c>
      <c r="GF730" s="49"/>
      <c r="GG730" s="49" t="str">
        <f t="shared" si="1586"/>
        <v/>
      </c>
      <c r="GH730" s="49" t="str">
        <f t="shared" si="1587"/>
        <v/>
      </c>
      <c r="GI730" s="49" t="str">
        <f t="shared" si="1588"/>
        <v/>
      </c>
      <c r="GJ730" s="49" t="str">
        <f t="shared" si="1589"/>
        <v/>
      </c>
      <c r="GK730" s="49" t="str">
        <f t="shared" si="1590"/>
        <v/>
      </c>
      <c r="GL730" s="49" t="str">
        <f t="shared" si="1591"/>
        <v/>
      </c>
      <c r="GM730" s="49" t="str">
        <f t="shared" si="1592"/>
        <v/>
      </c>
      <c r="GN730" s="49" t="str">
        <f t="shared" si="1593"/>
        <v/>
      </c>
      <c r="GP730" s="49"/>
      <c r="GQ730" s="49" t="str">
        <f t="shared" si="1594"/>
        <v/>
      </c>
      <c r="GR730" s="49" t="str">
        <f t="shared" si="1595"/>
        <v/>
      </c>
      <c r="GS730" s="49" t="str">
        <f t="shared" si="1596"/>
        <v/>
      </c>
      <c r="GT730" s="49" t="str">
        <f t="shared" si="1597"/>
        <v/>
      </c>
      <c r="GU730" s="49" t="str">
        <f t="shared" si="1598"/>
        <v/>
      </c>
      <c r="GV730" s="49" t="str">
        <f t="shared" si="1599"/>
        <v/>
      </c>
      <c r="GW730" s="49" t="str">
        <f t="shared" si="1600"/>
        <v/>
      </c>
      <c r="GX730" s="49" t="str">
        <f t="shared" si="1601"/>
        <v/>
      </c>
    </row>
    <row r="731" spans="17:206" x14ac:dyDescent="0.2">
      <c r="Q731" s="65">
        <v>91</v>
      </c>
      <c r="T731" s="53"/>
      <c r="V731" s="53"/>
      <c r="W731" s="53"/>
      <c r="X731" s="53"/>
      <c r="Y731" s="53"/>
      <c r="AB731" s="49"/>
      <c r="AC731" s="49" t="str">
        <f t="shared" si="1458"/>
        <v/>
      </c>
      <c r="AD731" s="49" t="str">
        <f t="shared" si="1459"/>
        <v/>
      </c>
      <c r="AE731" s="49" t="str">
        <f t="shared" si="1460"/>
        <v/>
      </c>
      <c r="AF731" s="49" t="str">
        <f t="shared" si="1461"/>
        <v/>
      </c>
      <c r="AG731" s="49" t="str">
        <f t="shared" si="1462"/>
        <v/>
      </c>
      <c r="AH731" s="49" t="str">
        <f t="shared" si="1463"/>
        <v/>
      </c>
      <c r="AI731" s="49" t="str">
        <f t="shared" si="1464"/>
        <v/>
      </c>
      <c r="AJ731" s="49" t="str">
        <f t="shared" si="1465"/>
        <v/>
      </c>
      <c r="AL731" s="49"/>
      <c r="AM731" s="49" t="str">
        <f t="shared" si="1466"/>
        <v/>
      </c>
      <c r="AN731" s="49" t="str">
        <f t="shared" si="1467"/>
        <v/>
      </c>
      <c r="AO731" s="49" t="str">
        <f t="shared" si="1468"/>
        <v/>
      </c>
      <c r="AP731" s="49" t="str">
        <f t="shared" si="1469"/>
        <v/>
      </c>
      <c r="AQ731" s="49" t="str">
        <f t="shared" si="1470"/>
        <v/>
      </c>
      <c r="AR731" s="49" t="str">
        <f t="shared" si="1471"/>
        <v/>
      </c>
      <c r="AS731" s="49" t="str">
        <f t="shared" si="1472"/>
        <v/>
      </c>
      <c r="AT731" s="49" t="str">
        <f t="shared" si="1473"/>
        <v/>
      </c>
      <c r="AV731" s="49"/>
      <c r="AW731" s="49" t="str">
        <f t="shared" si="1474"/>
        <v/>
      </c>
      <c r="AX731" s="49" t="str">
        <f t="shared" si="1475"/>
        <v/>
      </c>
      <c r="AY731" s="49" t="str">
        <f t="shared" si="1476"/>
        <v/>
      </c>
      <c r="AZ731" s="49" t="str">
        <f t="shared" si="1477"/>
        <v/>
      </c>
      <c r="BA731" s="49" t="str">
        <f t="shared" si="1478"/>
        <v/>
      </c>
      <c r="BB731" s="49" t="str">
        <f t="shared" si="1479"/>
        <v/>
      </c>
      <c r="BC731" s="49" t="str">
        <f t="shared" si="1480"/>
        <v/>
      </c>
      <c r="BD731" s="49" t="str">
        <f t="shared" si="1481"/>
        <v/>
      </c>
      <c r="BF731" s="49"/>
      <c r="BG731" s="49" t="str">
        <f t="shared" si="1482"/>
        <v/>
      </c>
      <c r="BH731" s="49" t="str">
        <f t="shared" si="1483"/>
        <v/>
      </c>
      <c r="BI731" s="49" t="str">
        <f t="shared" si="1484"/>
        <v/>
      </c>
      <c r="BJ731" s="49" t="str">
        <f t="shared" si="1485"/>
        <v/>
      </c>
      <c r="BK731" s="49" t="str">
        <f t="shared" si="1486"/>
        <v/>
      </c>
      <c r="BL731" s="49" t="str">
        <f t="shared" si="1487"/>
        <v/>
      </c>
      <c r="BM731" s="49" t="str">
        <f t="shared" si="1488"/>
        <v/>
      </c>
      <c r="BN731" s="49" t="str">
        <f t="shared" si="1489"/>
        <v/>
      </c>
      <c r="BP731" s="49"/>
      <c r="BQ731" s="49" t="str">
        <f t="shared" si="1490"/>
        <v/>
      </c>
      <c r="BR731" s="49" t="str">
        <f t="shared" si="1491"/>
        <v/>
      </c>
      <c r="BS731" s="49" t="str">
        <f t="shared" si="1492"/>
        <v/>
      </c>
      <c r="BT731" s="49" t="str">
        <f t="shared" si="1493"/>
        <v/>
      </c>
      <c r="BU731" s="49" t="str">
        <f t="shared" si="1494"/>
        <v/>
      </c>
      <c r="BV731" s="49" t="str">
        <f t="shared" si="1495"/>
        <v/>
      </c>
      <c r="BW731" s="49" t="str">
        <f t="shared" si="1496"/>
        <v/>
      </c>
      <c r="BX731" s="49" t="str">
        <f t="shared" si="1497"/>
        <v/>
      </c>
      <c r="BZ731" s="49"/>
      <c r="CA731" s="49" t="str">
        <f t="shared" si="1498"/>
        <v/>
      </c>
      <c r="CB731" s="49" t="str">
        <f t="shared" si="1499"/>
        <v/>
      </c>
      <c r="CC731" s="49" t="str">
        <f t="shared" si="1500"/>
        <v/>
      </c>
      <c r="CD731" s="49" t="str">
        <f t="shared" si="1501"/>
        <v/>
      </c>
      <c r="CE731" s="49" t="str">
        <f t="shared" si="1502"/>
        <v/>
      </c>
      <c r="CF731" s="49" t="str">
        <f t="shared" si="1503"/>
        <v/>
      </c>
      <c r="CG731" s="49" t="str">
        <f t="shared" si="1504"/>
        <v/>
      </c>
      <c r="CH731" s="49" t="str">
        <f t="shared" si="1505"/>
        <v/>
      </c>
      <c r="CJ731" s="49"/>
      <c r="CK731" s="49" t="str">
        <f t="shared" si="1506"/>
        <v/>
      </c>
      <c r="CL731" s="49" t="str">
        <f t="shared" si="1507"/>
        <v/>
      </c>
      <c r="CM731" s="49" t="str">
        <f t="shared" si="1508"/>
        <v/>
      </c>
      <c r="CN731" s="49" t="str">
        <f t="shared" si="1509"/>
        <v/>
      </c>
      <c r="CO731" s="49" t="str">
        <f t="shared" si="1510"/>
        <v/>
      </c>
      <c r="CP731" s="49" t="str">
        <f t="shared" si="1511"/>
        <v/>
      </c>
      <c r="CQ731" s="49" t="str">
        <f t="shared" si="1512"/>
        <v/>
      </c>
      <c r="CR731" s="49" t="str">
        <f t="shared" si="1513"/>
        <v/>
      </c>
      <c r="CT731" s="49"/>
      <c r="CU731" s="49" t="str">
        <f t="shared" si="1514"/>
        <v/>
      </c>
      <c r="CV731" s="49" t="str">
        <f t="shared" si="1515"/>
        <v/>
      </c>
      <c r="CW731" s="49" t="str">
        <f t="shared" si="1516"/>
        <v/>
      </c>
      <c r="CX731" s="49" t="str">
        <f t="shared" si="1517"/>
        <v/>
      </c>
      <c r="CY731" s="49" t="str">
        <f t="shared" si="1518"/>
        <v/>
      </c>
      <c r="CZ731" s="49" t="str">
        <f t="shared" si="1519"/>
        <v/>
      </c>
      <c r="DA731" s="49" t="str">
        <f t="shared" si="1520"/>
        <v/>
      </c>
      <c r="DB731" s="49" t="str">
        <f t="shared" si="1521"/>
        <v/>
      </c>
      <c r="DD731" s="49"/>
      <c r="DE731" s="49" t="str">
        <f t="shared" si="1522"/>
        <v/>
      </c>
      <c r="DF731" s="49" t="str">
        <f t="shared" si="1523"/>
        <v/>
      </c>
      <c r="DG731" s="49" t="str">
        <f t="shared" si="1524"/>
        <v/>
      </c>
      <c r="DH731" s="49" t="str">
        <f t="shared" si="1525"/>
        <v/>
      </c>
      <c r="DI731" s="49" t="str">
        <f t="shared" si="1526"/>
        <v/>
      </c>
      <c r="DJ731" s="49" t="str">
        <f t="shared" si="1527"/>
        <v/>
      </c>
      <c r="DK731" s="49" t="str">
        <f t="shared" si="1528"/>
        <v/>
      </c>
      <c r="DL731" s="49" t="str">
        <f t="shared" si="1529"/>
        <v/>
      </c>
      <c r="DN731" s="49"/>
      <c r="DO731" s="49" t="str">
        <f t="shared" si="1530"/>
        <v/>
      </c>
      <c r="DP731" s="49" t="str">
        <f t="shared" si="1531"/>
        <v/>
      </c>
      <c r="DQ731" s="49" t="str">
        <f t="shared" si="1532"/>
        <v/>
      </c>
      <c r="DR731" s="49" t="str">
        <f t="shared" si="1533"/>
        <v/>
      </c>
      <c r="DS731" s="49" t="str">
        <f t="shared" si="1534"/>
        <v/>
      </c>
      <c r="DT731" s="49" t="str">
        <f t="shared" si="1535"/>
        <v/>
      </c>
      <c r="DU731" s="49" t="str">
        <f t="shared" si="1536"/>
        <v/>
      </c>
      <c r="DV731" s="49" t="str">
        <f t="shared" si="1537"/>
        <v/>
      </c>
      <c r="DX731" s="49"/>
      <c r="DY731" s="49" t="str">
        <f t="shared" si="1538"/>
        <v/>
      </c>
      <c r="DZ731" s="49" t="str">
        <f t="shared" si="1539"/>
        <v/>
      </c>
      <c r="EA731" s="49" t="str">
        <f t="shared" si="1540"/>
        <v/>
      </c>
      <c r="EB731" s="49" t="str">
        <f t="shared" si="1541"/>
        <v/>
      </c>
      <c r="EC731" s="49" t="str">
        <f t="shared" si="1542"/>
        <v/>
      </c>
      <c r="ED731" s="49" t="str">
        <f t="shared" si="1543"/>
        <v/>
      </c>
      <c r="EE731" s="49" t="str">
        <f t="shared" si="1544"/>
        <v/>
      </c>
      <c r="EF731" s="49" t="str">
        <f t="shared" si="1545"/>
        <v/>
      </c>
      <c r="EH731" s="49"/>
      <c r="EI731" s="49" t="str">
        <f t="shared" si="1546"/>
        <v/>
      </c>
      <c r="EJ731" s="49" t="str">
        <f t="shared" si="1547"/>
        <v/>
      </c>
      <c r="EK731" s="49" t="str">
        <f t="shared" si="1548"/>
        <v/>
      </c>
      <c r="EL731" s="49" t="str">
        <f t="shared" si="1549"/>
        <v/>
      </c>
      <c r="EM731" s="49" t="str">
        <f t="shared" si="1550"/>
        <v/>
      </c>
      <c r="EN731" s="49" t="str">
        <f t="shared" si="1551"/>
        <v/>
      </c>
      <c r="EO731" s="49" t="str">
        <f t="shared" si="1552"/>
        <v/>
      </c>
      <c r="EP731" s="49" t="str">
        <f t="shared" si="1553"/>
        <v/>
      </c>
      <c r="ER731" s="49"/>
      <c r="ES731" s="49" t="str">
        <f t="shared" si="1554"/>
        <v/>
      </c>
      <c r="ET731" s="49" t="str">
        <f t="shared" si="1555"/>
        <v/>
      </c>
      <c r="EU731" s="49" t="str">
        <f t="shared" si="1556"/>
        <v/>
      </c>
      <c r="EV731" s="49" t="str">
        <f t="shared" si="1557"/>
        <v/>
      </c>
      <c r="EW731" s="49" t="str">
        <f t="shared" si="1558"/>
        <v/>
      </c>
      <c r="EX731" s="49" t="str">
        <f t="shared" si="1559"/>
        <v/>
      </c>
      <c r="EY731" s="49" t="str">
        <f t="shared" si="1560"/>
        <v/>
      </c>
      <c r="EZ731" s="49" t="str">
        <f t="shared" si="1561"/>
        <v/>
      </c>
      <c r="FB731" s="49"/>
      <c r="FC731" s="49" t="str">
        <f t="shared" si="1562"/>
        <v/>
      </c>
      <c r="FD731" s="49" t="str">
        <f t="shared" si="1563"/>
        <v/>
      </c>
      <c r="FE731" s="49" t="str">
        <f t="shared" si="1564"/>
        <v/>
      </c>
      <c r="FF731" s="49" t="str">
        <f t="shared" si="1565"/>
        <v/>
      </c>
      <c r="FG731" s="49" t="str">
        <f t="shared" si="1566"/>
        <v/>
      </c>
      <c r="FH731" s="49" t="str">
        <f t="shared" si="1567"/>
        <v/>
      </c>
      <c r="FI731" s="49" t="str">
        <f t="shared" si="1568"/>
        <v/>
      </c>
      <c r="FJ731" s="49" t="str">
        <f t="shared" si="1569"/>
        <v/>
      </c>
      <c r="FL731" s="49"/>
      <c r="FM731" s="49" t="str">
        <f t="shared" si="1570"/>
        <v/>
      </c>
      <c r="FN731" s="49" t="str">
        <f t="shared" si="1571"/>
        <v/>
      </c>
      <c r="FO731" s="49" t="str">
        <f t="shared" si="1572"/>
        <v/>
      </c>
      <c r="FP731" s="49" t="str">
        <f t="shared" si="1573"/>
        <v/>
      </c>
      <c r="FQ731" s="49" t="str">
        <f t="shared" si="1574"/>
        <v/>
      </c>
      <c r="FR731" s="49" t="str">
        <f t="shared" si="1575"/>
        <v/>
      </c>
      <c r="FS731" s="49" t="str">
        <f t="shared" si="1576"/>
        <v/>
      </c>
      <c r="FT731" s="49" t="str">
        <f t="shared" si="1577"/>
        <v/>
      </c>
      <c r="FV731" s="49"/>
      <c r="FW731" s="49" t="str">
        <f t="shared" si="1578"/>
        <v/>
      </c>
      <c r="FX731" s="49" t="str">
        <f t="shared" si="1579"/>
        <v/>
      </c>
      <c r="FY731" s="49" t="str">
        <f t="shared" si="1580"/>
        <v/>
      </c>
      <c r="FZ731" s="49" t="str">
        <f t="shared" si="1581"/>
        <v/>
      </c>
      <c r="GA731" s="49" t="str">
        <f t="shared" si="1582"/>
        <v/>
      </c>
      <c r="GB731" s="49" t="str">
        <f t="shared" si="1583"/>
        <v/>
      </c>
      <c r="GC731" s="49" t="str">
        <f t="shared" si="1584"/>
        <v/>
      </c>
      <c r="GD731" s="49" t="str">
        <f t="shared" si="1585"/>
        <v/>
      </c>
      <c r="GF731" s="49"/>
      <c r="GG731" s="49" t="str">
        <f t="shared" si="1586"/>
        <v/>
      </c>
      <c r="GH731" s="49" t="str">
        <f t="shared" si="1587"/>
        <v/>
      </c>
      <c r="GI731" s="49" t="str">
        <f t="shared" si="1588"/>
        <v/>
      </c>
      <c r="GJ731" s="49" t="str">
        <f t="shared" si="1589"/>
        <v/>
      </c>
      <c r="GK731" s="49" t="str">
        <f t="shared" si="1590"/>
        <v/>
      </c>
      <c r="GL731" s="49" t="str">
        <f t="shared" si="1591"/>
        <v/>
      </c>
      <c r="GM731" s="49" t="str">
        <f t="shared" si="1592"/>
        <v/>
      </c>
      <c r="GN731" s="49" t="str">
        <f t="shared" si="1593"/>
        <v/>
      </c>
      <c r="GP731" s="49"/>
      <c r="GQ731" s="49" t="str">
        <f t="shared" si="1594"/>
        <v/>
      </c>
      <c r="GR731" s="49" t="str">
        <f t="shared" si="1595"/>
        <v/>
      </c>
      <c r="GS731" s="49" t="str">
        <f t="shared" si="1596"/>
        <v/>
      </c>
      <c r="GT731" s="49" t="str">
        <f t="shared" si="1597"/>
        <v/>
      </c>
      <c r="GU731" s="49" t="str">
        <f t="shared" si="1598"/>
        <v/>
      </c>
      <c r="GV731" s="49" t="str">
        <f t="shared" si="1599"/>
        <v/>
      </c>
      <c r="GW731" s="49" t="str">
        <f t="shared" si="1600"/>
        <v/>
      </c>
      <c r="GX731" s="49" t="str">
        <f t="shared" si="1601"/>
        <v/>
      </c>
    </row>
    <row r="732" spans="17:206" x14ac:dyDescent="0.2">
      <c r="Q732" s="65">
        <v>92</v>
      </c>
      <c r="T732" s="53"/>
      <c r="V732" s="53"/>
      <c r="W732" s="53"/>
      <c r="X732" s="53"/>
      <c r="Y732" s="53"/>
      <c r="AB732" s="49"/>
      <c r="AC732" s="49" t="str">
        <f t="shared" si="1458"/>
        <v/>
      </c>
      <c r="AD732" s="49" t="str">
        <f t="shared" si="1459"/>
        <v/>
      </c>
      <c r="AE732" s="49" t="str">
        <f t="shared" si="1460"/>
        <v/>
      </c>
      <c r="AF732" s="49" t="str">
        <f t="shared" si="1461"/>
        <v/>
      </c>
      <c r="AG732" s="49" t="str">
        <f t="shared" si="1462"/>
        <v/>
      </c>
      <c r="AH732" s="49" t="str">
        <f t="shared" si="1463"/>
        <v/>
      </c>
      <c r="AI732" s="49" t="str">
        <f t="shared" si="1464"/>
        <v/>
      </c>
      <c r="AJ732" s="49" t="str">
        <f t="shared" si="1465"/>
        <v/>
      </c>
      <c r="AL732" s="49"/>
      <c r="AM732" s="49" t="str">
        <f t="shared" si="1466"/>
        <v/>
      </c>
      <c r="AN732" s="49" t="str">
        <f t="shared" si="1467"/>
        <v/>
      </c>
      <c r="AO732" s="49" t="str">
        <f t="shared" si="1468"/>
        <v/>
      </c>
      <c r="AP732" s="49" t="str">
        <f t="shared" si="1469"/>
        <v/>
      </c>
      <c r="AQ732" s="49" t="str">
        <f t="shared" si="1470"/>
        <v/>
      </c>
      <c r="AR732" s="49" t="str">
        <f t="shared" si="1471"/>
        <v/>
      </c>
      <c r="AS732" s="49" t="str">
        <f t="shared" si="1472"/>
        <v/>
      </c>
      <c r="AT732" s="49" t="str">
        <f t="shared" si="1473"/>
        <v/>
      </c>
      <c r="AV732" s="49"/>
      <c r="AW732" s="49" t="str">
        <f t="shared" si="1474"/>
        <v/>
      </c>
      <c r="AX732" s="49" t="str">
        <f t="shared" si="1475"/>
        <v/>
      </c>
      <c r="AY732" s="49" t="str">
        <f t="shared" si="1476"/>
        <v/>
      </c>
      <c r="AZ732" s="49" t="str">
        <f t="shared" si="1477"/>
        <v/>
      </c>
      <c r="BA732" s="49" t="str">
        <f t="shared" si="1478"/>
        <v/>
      </c>
      <c r="BB732" s="49" t="str">
        <f t="shared" si="1479"/>
        <v/>
      </c>
      <c r="BC732" s="49" t="str">
        <f t="shared" si="1480"/>
        <v/>
      </c>
      <c r="BD732" s="49" t="str">
        <f t="shared" si="1481"/>
        <v/>
      </c>
      <c r="BF732" s="49"/>
      <c r="BG732" s="49" t="str">
        <f t="shared" si="1482"/>
        <v/>
      </c>
      <c r="BH732" s="49" t="str">
        <f t="shared" si="1483"/>
        <v/>
      </c>
      <c r="BI732" s="49" t="str">
        <f t="shared" si="1484"/>
        <v/>
      </c>
      <c r="BJ732" s="49" t="str">
        <f t="shared" si="1485"/>
        <v/>
      </c>
      <c r="BK732" s="49" t="str">
        <f t="shared" si="1486"/>
        <v/>
      </c>
      <c r="BL732" s="49" t="str">
        <f t="shared" si="1487"/>
        <v/>
      </c>
      <c r="BM732" s="49" t="str">
        <f t="shared" si="1488"/>
        <v/>
      </c>
      <c r="BN732" s="49" t="str">
        <f t="shared" si="1489"/>
        <v/>
      </c>
      <c r="BP732" s="49"/>
      <c r="BQ732" s="49" t="str">
        <f t="shared" si="1490"/>
        <v/>
      </c>
      <c r="BR732" s="49" t="str">
        <f t="shared" si="1491"/>
        <v/>
      </c>
      <c r="BS732" s="49" t="str">
        <f t="shared" si="1492"/>
        <v/>
      </c>
      <c r="BT732" s="49" t="str">
        <f t="shared" si="1493"/>
        <v/>
      </c>
      <c r="BU732" s="49" t="str">
        <f t="shared" si="1494"/>
        <v/>
      </c>
      <c r="BV732" s="49" t="str">
        <f t="shared" si="1495"/>
        <v/>
      </c>
      <c r="BW732" s="49" t="str">
        <f t="shared" si="1496"/>
        <v/>
      </c>
      <c r="BX732" s="49" t="str">
        <f t="shared" si="1497"/>
        <v/>
      </c>
      <c r="BZ732" s="49"/>
      <c r="CA732" s="49" t="str">
        <f t="shared" si="1498"/>
        <v/>
      </c>
      <c r="CB732" s="49" t="str">
        <f t="shared" si="1499"/>
        <v/>
      </c>
      <c r="CC732" s="49" t="str">
        <f t="shared" si="1500"/>
        <v/>
      </c>
      <c r="CD732" s="49" t="str">
        <f t="shared" si="1501"/>
        <v/>
      </c>
      <c r="CE732" s="49" t="str">
        <f t="shared" si="1502"/>
        <v/>
      </c>
      <c r="CF732" s="49" t="str">
        <f t="shared" si="1503"/>
        <v/>
      </c>
      <c r="CG732" s="49" t="str">
        <f t="shared" si="1504"/>
        <v/>
      </c>
      <c r="CH732" s="49" t="str">
        <f t="shared" si="1505"/>
        <v/>
      </c>
      <c r="CJ732" s="49"/>
      <c r="CK732" s="49" t="str">
        <f t="shared" si="1506"/>
        <v/>
      </c>
      <c r="CL732" s="49" t="str">
        <f t="shared" si="1507"/>
        <v/>
      </c>
      <c r="CM732" s="49" t="str">
        <f t="shared" si="1508"/>
        <v/>
      </c>
      <c r="CN732" s="49" t="str">
        <f t="shared" si="1509"/>
        <v/>
      </c>
      <c r="CO732" s="49" t="str">
        <f t="shared" si="1510"/>
        <v/>
      </c>
      <c r="CP732" s="49" t="str">
        <f t="shared" si="1511"/>
        <v/>
      </c>
      <c r="CQ732" s="49" t="str">
        <f t="shared" si="1512"/>
        <v/>
      </c>
      <c r="CR732" s="49" t="str">
        <f t="shared" si="1513"/>
        <v/>
      </c>
      <c r="CT732" s="49"/>
      <c r="CU732" s="49" t="str">
        <f t="shared" si="1514"/>
        <v/>
      </c>
      <c r="CV732" s="49" t="str">
        <f t="shared" si="1515"/>
        <v/>
      </c>
      <c r="CW732" s="49" t="str">
        <f t="shared" si="1516"/>
        <v/>
      </c>
      <c r="CX732" s="49" t="str">
        <f t="shared" si="1517"/>
        <v/>
      </c>
      <c r="CY732" s="49" t="str">
        <f t="shared" si="1518"/>
        <v/>
      </c>
      <c r="CZ732" s="49" t="str">
        <f t="shared" si="1519"/>
        <v/>
      </c>
      <c r="DA732" s="49" t="str">
        <f t="shared" si="1520"/>
        <v/>
      </c>
      <c r="DB732" s="49" t="str">
        <f t="shared" si="1521"/>
        <v/>
      </c>
      <c r="DD732" s="49"/>
      <c r="DE732" s="49" t="str">
        <f t="shared" si="1522"/>
        <v/>
      </c>
      <c r="DF732" s="49" t="str">
        <f t="shared" si="1523"/>
        <v/>
      </c>
      <c r="DG732" s="49" t="str">
        <f t="shared" si="1524"/>
        <v/>
      </c>
      <c r="DH732" s="49" t="str">
        <f t="shared" si="1525"/>
        <v/>
      </c>
      <c r="DI732" s="49" t="str">
        <f t="shared" si="1526"/>
        <v/>
      </c>
      <c r="DJ732" s="49" t="str">
        <f t="shared" si="1527"/>
        <v/>
      </c>
      <c r="DK732" s="49" t="str">
        <f t="shared" si="1528"/>
        <v/>
      </c>
      <c r="DL732" s="49" t="str">
        <f t="shared" si="1529"/>
        <v/>
      </c>
      <c r="DN732" s="49"/>
      <c r="DO732" s="49" t="str">
        <f t="shared" si="1530"/>
        <v/>
      </c>
      <c r="DP732" s="49" t="str">
        <f t="shared" si="1531"/>
        <v/>
      </c>
      <c r="DQ732" s="49" t="str">
        <f t="shared" si="1532"/>
        <v/>
      </c>
      <c r="DR732" s="49" t="str">
        <f t="shared" si="1533"/>
        <v/>
      </c>
      <c r="DS732" s="49" t="str">
        <f t="shared" si="1534"/>
        <v/>
      </c>
      <c r="DT732" s="49" t="str">
        <f t="shared" si="1535"/>
        <v/>
      </c>
      <c r="DU732" s="49" t="str">
        <f t="shared" si="1536"/>
        <v/>
      </c>
      <c r="DV732" s="49" t="str">
        <f t="shared" si="1537"/>
        <v/>
      </c>
      <c r="DX732" s="49"/>
      <c r="DY732" s="49" t="str">
        <f t="shared" si="1538"/>
        <v/>
      </c>
      <c r="DZ732" s="49" t="str">
        <f t="shared" si="1539"/>
        <v/>
      </c>
      <c r="EA732" s="49" t="str">
        <f t="shared" si="1540"/>
        <v/>
      </c>
      <c r="EB732" s="49" t="str">
        <f t="shared" si="1541"/>
        <v/>
      </c>
      <c r="EC732" s="49" t="str">
        <f t="shared" si="1542"/>
        <v/>
      </c>
      <c r="ED732" s="49" t="str">
        <f t="shared" si="1543"/>
        <v/>
      </c>
      <c r="EE732" s="49" t="str">
        <f t="shared" si="1544"/>
        <v/>
      </c>
      <c r="EF732" s="49" t="str">
        <f t="shared" si="1545"/>
        <v/>
      </c>
      <c r="EH732" s="49"/>
      <c r="EI732" s="49" t="str">
        <f t="shared" si="1546"/>
        <v/>
      </c>
      <c r="EJ732" s="49" t="str">
        <f t="shared" si="1547"/>
        <v/>
      </c>
      <c r="EK732" s="49" t="str">
        <f t="shared" si="1548"/>
        <v/>
      </c>
      <c r="EL732" s="49" t="str">
        <f t="shared" si="1549"/>
        <v/>
      </c>
      <c r="EM732" s="49" t="str">
        <f t="shared" si="1550"/>
        <v/>
      </c>
      <c r="EN732" s="49" t="str">
        <f t="shared" si="1551"/>
        <v/>
      </c>
      <c r="EO732" s="49" t="str">
        <f t="shared" si="1552"/>
        <v/>
      </c>
      <c r="EP732" s="49" t="str">
        <f t="shared" si="1553"/>
        <v/>
      </c>
      <c r="ER732" s="49"/>
      <c r="ES732" s="49" t="str">
        <f t="shared" si="1554"/>
        <v/>
      </c>
      <c r="ET732" s="49" t="str">
        <f t="shared" si="1555"/>
        <v/>
      </c>
      <c r="EU732" s="49" t="str">
        <f t="shared" si="1556"/>
        <v/>
      </c>
      <c r="EV732" s="49" t="str">
        <f t="shared" si="1557"/>
        <v/>
      </c>
      <c r="EW732" s="49" t="str">
        <f t="shared" si="1558"/>
        <v/>
      </c>
      <c r="EX732" s="49" t="str">
        <f t="shared" si="1559"/>
        <v/>
      </c>
      <c r="EY732" s="49" t="str">
        <f t="shared" si="1560"/>
        <v/>
      </c>
      <c r="EZ732" s="49" t="str">
        <f t="shared" si="1561"/>
        <v/>
      </c>
      <c r="FB732" s="49"/>
      <c r="FC732" s="49" t="str">
        <f t="shared" si="1562"/>
        <v/>
      </c>
      <c r="FD732" s="49" t="str">
        <f t="shared" si="1563"/>
        <v/>
      </c>
      <c r="FE732" s="49" t="str">
        <f t="shared" si="1564"/>
        <v/>
      </c>
      <c r="FF732" s="49" t="str">
        <f t="shared" si="1565"/>
        <v/>
      </c>
      <c r="FG732" s="49" t="str">
        <f t="shared" si="1566"/>
        <v/>
      </c>
      <c r="FH732" s="49" t="str">
        <f t="shared" si="1567"/>
        <v/>
      </c>
      <c r="FI732" s="49" t="str">
        <f t="shared" si="1568"/>
        <v/>
      </c>
      <c r="FJ732" s="49" t="str">
        <f t="shared" si="1569"/>
        <v/>
      </c>
      <c r="FL732" s="49"/>
      <c r="FM732" s="49" t="str">
        <f t="shared" si="1570"/>
        <v/>
      </c>
      <c r="FN732" s="49" t="str">
        <f t="shared" si="1571"/>
        <v/>
      </c>
      <c r="FO732" s="49" t="str">
        <f t="shared" si="1572"/>
        <v/>
      </c>
      <c r="FP732" s="49" t="str">
        <f t="shared" si="1573"/>
        <v/>
      </c>
      <c r="FQ732" s="49" t="str">
        <f t="shared" si="1574"/>
        <v/>
      </c>
      <c r="FR732" s="49" t="str">
        <f t="shared" si="1575"/>
        <v/>
      </c>
      <c r="FS732" s="49" t="str">
        <f t="shared" si="1576"/>
        <v/>
      </c>
      <c r="FT732" s="49" t="str">
        <f t="shared" si="1577"/>
        <v/>
      </c>
      <c r="FV732" s="49"/>
      <c r="FW732" s="49" t="str">
        <f t="shared" si="1578"/>
        <v/>
      </c>
      <c r="FX732" s="49" t="str">
        <f t="shared" si="1579"/>
        <v/>
      </c>
      <c r="FY732" s="49" t="str">
        <f t="shared" si="1580"/>
        <v/>
      </c>
      <c r="FZ732" s="49" t="str">
        <f t="shared" si="1581"/>
        <v/>
      </c>
      <c r="GA732" s="49" t="str">
        <f t="shared" si="1582"/>
        <v/>
      </c>
      <c r="GB732" s="49" t="str">
        <f t="shared" si="1583"/>
        <v/>
      </c>
      <c r="GC732" s="49" t="str">
        <f t="shared" si="1584"/>
        <v/>
      </c>
      <c r="GD732" s="49" t="str">
        <f t="shared" si="1585"/>
        <v/>
      </c>
      <c r="GF732" s="49"/>
      <c r="GG732" s="49" t="str">
        <f t="shared" si="1586"/>
        <v/>
      </c>
      <c r="GH732" s="49" t="str">
        <f t="shared" si="1587"/>
        <v/>
      </c>
      <c r="GI732" s="49" t="str">
        <f t="shared" si="1588"/>
        <v/>
      </c>
      <c r="GJ732" s="49" t="str">
        <f t="shared" si="1589"/>
        <v/>
      </c>
      <c r="GK732" s="49" t="str">
        <f t="shared" si="1590"/>
        <v/>
      </c>
      <c r="GL732" s="49" t="str">
        <f t="shared" si="1591"/>
        <v/>
      </c>
      <c r="GM732" s="49" t="str">
        <f t="shared" si="1592"/>
        <v/>
      </c>
      <c r="GN732" s="49" t="str">
        <f t="shared" si="1593"/>
        <v/>
      </c>
      <c r="GP732" s="49"/>
      <c r="GQ732" s="49" t="str">
        <f t="shared" si="1594"/>
        <v/>
      </c>
      <c r="GR732" s="49" t="str">
        <f t="shared" si="1595"/>
        <v/>
      </c>
      <c r="GS732" s="49" t="str">
        <f t="shared" si="1596"/>
        <v/>
      </c>
      <c r="GT732" s="49" t="str">
        <f t="shared" si="1597"/>
        <v/>
      </c>
      <c r="GU732" s="49" t="str">
        <f t="shared" si="1598"/>
        <v/>
      </c>
      <c r="GV732" s="49" t="str">
        <f t="shared" si="1599"/>
        <v/>
      </c>
      <c r="GW732" s="49" t="str">
        <f t="shared" si="1600"/>
        <v/>
      </c>
      <c r="GX732" s="49" t="str">
        <f t="shared" si="1601"/>
        <v/>
      </c>
    </row>
    <row r="733" spans="17:206" x14ac:dyDescent="0.2">
      <c r="Q733" s="65">
        <v>93</v>
      </c>
      <c r="T733" s="53"/>
      <c r="V733" s="53"/>
      <c r="W733" s="53"/>
      <c r="X733" s="53"/>
      <c r="Y733" s="53"/>
      <c r="AB733" s="49"/>
      <c r="AC733" s="49" t="str">
        <f t="shared" si="1458"/>
        <v/>
      </c>
      <c r="AD733" s="49" t="str">
        <f t="shared" si="1459"/>
        <v/>
      </c>
      <c r="AE733" s="49" t="str">
        <f t="shared" si="1460"/>
        <v/>
      </c>
      <c r="AF733" s="49" t="str">
        <f t="shared" si="1461"/>
        <v/>
      </c>
      <c r="AG733" s="49" t="str">
        <f t="shared" si="1462"/>
        <v/>
      </c>
      <c r="AH733" s="49" t="str">
        <f t="shared" si="1463"/>
        <v/>
      </c>
      <c r="AI733" s="49" t="str">
        <f t="shared" si="1464"/>
        <v/>
      </c>
      <c r="AJ733" s="49" t="str">
        <f t="shared" si="1465"/>
        <v/>
      </c>
      <c r="AL733" s="49"/>
      <c r="AM733" s="49" t="str">
        <f t="shared" si="1466"/>
        <v/>
      </c>
      <c r="AN733" s="49" t="str">
        <f t="shared" si="1467"/>
        <v/>
      </c>
      <c r="AO733" s="49" t="str">
        <f t="shared" si="1468"/>
        <v/>
      </c>
      <c r="AP733" s="49" t="str">
        <f t="shared" si="1469"/>
        <v/>
      </c>
      <c r="AQ733" s="49" t="str">
        <f t="shared" si="1470"/>
        <v/>
      </c>
      <c r="AR733" s="49" t="str">
        <f t="shared" si="1471"/>
        <v/>
      </c>
      <c r="AS733" s="49" t="str">
        <f t="shared" si="1472"/>
        <v/>
      </c>
      <c r="AT733" s="49" t="str">
        <f t="shared" si="1473"/>
        <v/>
      </c>
      <c r="AV733" s="49"/>
      <c r="AW733" s="49" t="str">
        <f t="shared" si="1474"/>
        <v/>
      </c>
      <c r="AX733" s="49" t="str">
        <f t="shared" si="1475"/>
        <v/>
      </c>
      <c r="AY733" s="49" t="str">
        <f t="shared" si="1476"/>
        <v/>
      </c>
      <c r="AZ733" s="49" t="str">
        <f t="shared" si="1477"/>
        <v/>
      </c>
      <c r="BA733" s="49" t="str">
        <f t="shared" si="1478"/>
        <v/>
      </c>
      <c r="BB733" s="49" t="str">
        <f t="shared" si="1479"/>
        <v/>
      </c>
      <c r="BC733" s="49" t="str">
        <f t="shared" si="1480"/>
        <v/>
      </c>
      <c r="BD733" s="49" t="str">
        <f t="shared" si="1481"/>
        <v/>
      </c>
      <c r="BF733" s="49"/>
      <c r="BG733" s="49" t="str">
        <f t="shared" si="1482"/>
        <v/>
      </c>
      <c r="BH733" s="49" t="str">
        <f t="shared" si="1483"/>
        <v/>
      </c>
      <c r="BI733" s="49" t="str">
        <f t="shared" si="1484"/>
        <v/>
      </c>
      <c r="BJ733" s="49" t="str">
        <f t="shared" si="1485"/>
        <v/>
      </c>
      <c r="BK733" s="49" t="str">
        <f t="shared" si="1486"/>
        <v/>
      </c>
      <c r="BL733" s="49" t="str">
        <f t="shared" si="1487"/>
        <v/>
      </c>
      <c r="BM733" s="49" t="str">
        <f t="shared" si="1488"/>
        <v/>
      </c>
      <c r="BN733" s="49" t="str">
        <f t="shared" si="1489"/>
        <v/>
      </c>
      <c r="BP733" s="49"/>
      <c r="BQ733" s="49" t="str">
        <f t="shared" si="1490"/>
        <v/>
      </c>
      <c r="BR733" s="49" t="str">
        <f t="shared" si="1491"/>
        <v/>
      </c>
      <c r="BS733" s="49" t="str">
        <f t="shared" si="1492"/>
        <v/>
      </c>
      <c r="BT733" s="49" t="str">
        <f t="shared" si="1493"/>
        <v/>
      </c>
      <c r="BU733" s="49" t="str">
        <f t="shared" si="1494"/>
        <v/>
      </c>
      <c r="BV733" s="49" t="str">
        <f t="shared" si="1495"/>
        <v/>
      </c>
      <c r="BW733" s="49" t="str">
        <f t="shared" si="1496"/>
        <v/>
      </c>
      <c r="BX733" s="49" t="str">
        <f t="shared" si="1497"/>
        <v/>
      </c>
      <c r="BZ733" s="49"/>
      <c r="CA733" s="49" t="str">
        <f t="shared" si="1498"/>
        <v/>
      </c>
      <c r="CB733" s="49" t="str">
        <f t="shared" si="1499"/>
        <v/>
      </c>
      <c r="CC733" s="49" t="str">
        <f t="shared" si="1500"/>
        <v/>
      </c>
      <c r="CD733" s="49" t="str">
        <f t="shared" si="1501"/>
        <v/>
      </c>
      <c r="CE733" s="49" t="str">
        <f t="shared" si="1502"/>
        <v/>
      </c>
      <c r="CF733" s="49" t="str">
        <f t="shared" si="1503"/>
        <v/>
      </c>
      <c r="CG733" s="49" t="str">
        <f t="shared" si="1504"/>
        <v/>
      </c>
      <c r="CH733" s="49" t="str">
        <f t="shared" si="1505"/>
        <v/>
      </c>
      <c r="CJ733" s="49"/>
      <c r="CK733" s="49" t="str">
        <f t="shared" si="1506"/>
        <v/>
      </c>
      <c r="CL733" s="49" t="str">
        <f t="shared" si="1507"/>
        <v/>
      </c>
      <c r="CM733" s="49" t="str">
        <f t="shared" si="1508"/>
        <v/>
      </c>
      <c r="CN733" s="49" t="str">
        <f t="shared" si="1509"/>
        <v/>
      </c>
      <c r="CO733" s="49" t="str">
        <f t="shared" si="1510"/>
        <v/>
      </c>
      <c r="CP733" s="49" t="str">
        <f t="shared" si="1511"/>
        <v/>
      </c>
      <c r="CQ733" s="49" t="str">
        <f t="shared" si="1512"/>
        <v/>
      </c>
      <c r="CR733" s="49" t="str">
        <f t="shared" si="1513"/>
        <v/>
      </c>
      <c r="CT733" s="49"/>
      <c r="CU733" s="49" t="str">
        <f t="shared" si="1514"/>
        <v/>
      </c>
      <c r="CV733" s="49" t="str">
        <f t="shared" si="1515"/>
        <v/>
      </c>
      <c r="CW733" s="49" t="str">
        <f t="shared" si="1516"/>
        <v/>
      </c>
      <c r="CX733" s="49" t="str">
        <f t="shared" si="1517"/>
        <v/>
      </c>
      <c r="CY733" s="49" t="str">
        <f t="shared" si="1518"/>
        <v/>
      </c>
      <c r="CZ733" s="49" t="str">
        <f t="shared" si="1519"/>
        <v/>
      </c>
      <c r="DA733" s="49" t="str">
        <f t="shared" si="1520"/>
        <v/>
      </c>
      <c r="DB733" s="49" t="str">
        <f t="shared" si="1521"/>
        <v/>
      </c>
      <c r="DD733" s="49"/>
      <c r="DE733" s="49" t="str">
        <f t="shared" si="1522"/>
        <v/>
      </c>
      <c r="DF733" s="49" t="str">
        <f t="shared" si="1523"/>
        <v/>
      </c>
      <c r="DG733" s="49" t="str">
        <f t="shared" si="1524"/>
        <v/>
      </c>
      <c r="DH733" s="49" t="str">
        <f t="shared" si="1525"/>
        <v/>
      </c>
      <c r="DI733" s="49" t="str">
        <f t="shared" si="1526"/>
        <v/>
      </c>
      <c r="DJ733" s="49" t="str">
        <f t="shared" si="1527"/>
        <v/>
      </c>
      <c r="DK733" s="49" t="str">
        <f t="shared" si="1528"/>
        <v/>
      </c>
      <c r="DL733" s="49" t="str">
        <f t="shared" si="1529"/>
        <v/>
      </c>
      <c r="DN733" s="49"/>
      <c r="DO733" s="49" t="str">
        <f t="shared" si="1530"/>
        <v/>
      </c>
      <c r="DP733" s="49" t="str">
        <f t="shared" si="1531"/>
        <v/>
      </c>
      <c r="DQ733" s="49" t="str">
        <f t="shared" si="1532"/>
        <v/>
      </c>
      <c r="DR733" s="49" t="str">
        <f t="shared" si="1533"/>
        <v/>
      </c>
      <c r="DS733" s="49" t="str">
        <f t="shared" si="1534"/>
        <v/>
      </c>
      <c r="DT733" s="49" t="str">
        <f t="shared" si="1535"/>
        <v/>
      </c>
      <c r="DU733" s="49" t="str">
        <f t="shared" si="1536"/>
        <v/>
      </c>
      <c r="DV733" s="49" t="str">
        <f t="shared" si="1537"/>
        <v/>
      </c>
      <c r="DX733" s="49"/>
      <c r="DY733" s="49" t="str">
        <f t="shared" si="1538"/>
        <v/>
      </c>
      <c r="DZ733" s="49" t="str">
        <f t="shared" si="1539"/>
        <v/>
      </c>
      <c r="EA733" s="49" t="str">
        <f t="shared" si="1540"/>
        <v/>
      </c>
      <c r="EB733" s="49" t="str">
        <f t="shared" si="1541"/>
        <v/>
      </c>
      <c r="EC733" s="49" t="str">
        <f t="shared" si="1542"/>
        <v/>
      </c>
      <c r="ED733" s="49" t="str">
        <f t="shared" si="1543"/>
        <v/>
      </c>
      <c r="EE733" s="49" t="str">
        <f t="shared" si="1544"/>
        <v/>
      </c>
      <c r="EF733" s="49" t="str">
        <f t="shared" si="1545"/>
        <v/>
      </c>
      <c r="EH733" s="49"/>
      <c r="EI733" s="49" t="str">
        <f t="shared" si="1546"/>
        <v/>
      </c>
      <c r="EJ733" s="49" t="str">
        <f t="shared" si="1547"/>
        <v/>
      </c>
      <c r="EK733" s="49" t="str">
        <f t="shared" si="1548"/>
        <v/>
      </c>
      <c r="EL733" s="49" t="str">
        <f t="shared" si="1549"/>
        <v/>
      </c>
      <c r="EM733" s="49" t="str">
        <f t="shared" si="1550"/>
        <v/>
      </c>
      <c r="EN733" s="49" t="str">
        <f t="shared" si="1551"/>
        <v/>
      </c>
      <c r="EO733" s="49" t="str">
        <f t="shared" si="1552"/>
        <v/>
      </c>
      <c r="EP733" s="49" t="str">
        <f t="shared" si="1553"/>
        <v/>
      </c>
      <c r="ER733" s="49"/>
      <c r="ES733" s="49" t="str">
        <f t="shared" si="1554"/>
        <v/>
      </c>
      <c r="ET733" s="49" t="str">
        <f t="shared" si="1555"/>
        <v/>
      </c>
      <c r="EU733" s="49" t="str">
        <f t="shared" si="1556"/>
        <v/>
      </c>
      <c r="EV733" s="49" t="str">
        <f t="shared" si="1557"/>
        <v/>
      </c>
      <c r="EW733" s="49" t="str">
        <f t="shared" si="1558"/>
        <v/>
      </c>
      <c r="EX733" s="49" t="str">
        <f t="shared" si="1559"/>
        <v/>
      </c>
      <c r="EY733" s="49" t="str">
        <f t="shared" si="1560"/>
        <v/>
      </c>
      <c r="EZ733" s="49" t="str">
        <f t="shared" si="1561"/>
        <v/>
      </c>
      <c r="FB733" s="49"/>
      <c r="FC733" s="49" t="str">
        <f t="shared" si="1562"/>
        <v/>
      </c>
      <c r="FD733" s="49" t="str">
        <f t="shared" si="1563"/>
        <v/>
      </c>
      <c r="FE733" s="49" t="str">
        <f t="shared" si="1564"/>
        <v/>
      </c>
      <c r="FF733" s="49" t="str">
        <f t="shared" si="1565"/>
        <v/>
      </c>
      <c r="FG733" s="49" t="str">
        <f t="shared" si="1566"/>
        <v/>
      </c>
      <c r="FH733" s="49" t="str">
        <f t="shared" si="1567"/>
        <v/>
      </c>
      <c r="FI733" s="49" t="str">
        <f t="shared" si="1568"/>
        <v/>
      </c>
      <c r="FJ733" s="49" t="str">
        <f t="shared" si="1569"/>
        <v/>
      </c>
      <c r="FL733" s="49"/>
      <c r="FM733" s="49" t="str">
        <f t="shared" si="1570"/>
        <v/>
      </c>
      <c r="FN733" s="49" t="str">
        <f t="shared" si="1571"/>
        <v/>
      </c>
      <c r="FO733" s="49" t="str">
        <f t="shared" si="1572"/>
        <v/>
      </c>
      <c r="FP733" s="49" t="str">
        <f t="shared" si="1573"/>
        <v/>
      </c>
      <c r="FQ733" s="49" t="str">
        <f t="shared" si="1574"/>
        <v/>
      </c>
      <c r="FR733" s="49" t="str">
        <f t="shared" si="1575"/>
        <v/>
      </c>
      <c r="FS733" s="49" t="str">
        <f t="shared" si="1576"/>
        <v/>
      </c>
      <c r="FT733" s="49" t="str">
        <f t="shared" si="1577"/>
        <v/>
      </c>
      <c r="FV733" s="49"/>
      <c r="FW733" s="49" t="str">
        <f t="shared" si="1578"/>
        <v/>
      </c>
      <c r="FX733" s="49" t="str">
        <f t="shared" si="1579"/>
        <v/>
      </c>
      <c r="FY733" s="49" t="str">
        <f t="shared" si="1580"/>
        <v/>
      </c>
      <c r="FZ733" s="49" t="str">
        <f t="shared" si="1581"/>
        <v/>
      </c>
      <c r="GA733" s="49" t="str">
        <f t="shared" si="1582"/>
        <v/>
      </c>
      <c r="GB733" s="49" t="str">
        <f t="shared" si="1583"/>
        <v/>
      </c>
      <c r="GC733" s="49" t="str">
        <f t="shared" si="1584"/>
        <v/>
      </c>
      <c r="GD733" s="49" t="str">
        <f t="shared" si="1585"/>
        <v/>
      </c>
      <c r="GF733" s="49"/>
      <c r="GG733" s="49" t="str">
        <f t="shared" si="1586"/>
        <v/>
      </c>
      <c r="GH733" s="49" t="str">
        <f t="shared" si="1587"/>
        <v/>
      </c>
      <c r="GI733" s="49" t="str">
        <f t="shared" si="1588"/>
        <v/>
      </c>
      <c r="GJ733" s="49" t="str">
        <f t="shared" si="1589"/>
        <v/>
      </c>
      <c r="GK733" s="49" t="str">
        <f t="shared" si="1590"/>
        <v/>
      </c>
      <c r="GL733" s="49" t="str">
        <f t="shared" si="1591"/>
        <v/>
      </c>
      <c r="GM733" s="49" t="str">
        <f t="shared" si="1592"/>
        <v/>
      </c>
      <c r="GN733" s="49" t="str">
        <f t="shared" si="1593"/>
        <v/>
      </c>
      <c r="GP733" s="49"/>
      <c r="GQ733" s="49" t="str">
        <f t="shared" si="1594"/>
        <v/>
      </c>
      <c r="GR733" s="49" t="str">
        <f t="shared" si="1595"/>
        <v/>
      </c>
      <c r="GS733" s="49" t="str">
        <f t="shared" si="1596"/>
        <v/>
      </c>
      <c r="GT733" s="49" t="str">
        <f t="shared" si="1597"/>
        <v/>
      </c>
      <c r="GU733" s="49" t="str">
        <f t="shared" si="1598"/>
        <v/>
      </c>
      <c r="GV733" s="49" t="str">
        <f t="shared" si="1599"/>
        <v/>
      </c>
      <c r="GW733" s="49" t="str">
        <f t="shared" si="1600"/>
        <v/>
      </c>
      <c r="GX733" s="49" t="str">
        <f t="shared" si="1601"/>
        <v/>
      </c>
    </row>
    <row r="734" spans="17:206" x14ac:dyDescent="0.2">
      <c r="Q734" s="65">
        <v>94</v>
      </c>
      <c r="T734" s="53"/>
      <c r="V734" s="53"/>
      <c r="W734" s="53"/>
      <c r="X734" s="53"/>
      <c r="Y734" s="53"/>
      <c r="AB734" s="49"/>
      <c r="AC734" s="49" t="str">
        <f t="shared" si="1458"/>
        <v/>
      </c>
      <c r="AD734" s="49" t="str">
        <f t="shared" si="1459"/>
        <v/>
      </c>
      <c r="AE734" s="49" t="str">
        <f t="shared" si="1460"/>
        <v/>
      </c>
      <c r="AF734" s="49" t="str">
        <f t="shared" si="1461"/>
        <v/>
      </c>
      <c r="AG734" s="49" t="str">
        <f t="shared" si="1462"/>
        <v/>
      </c>
      <c r="AH734" s="49" t="str">
        <f t="shared" si="1463"/>
        <v/>
      </c>
      <c r="AI734" s="49" t="str">
        <f t="shared" si="1464"/>
        <v/>
      </c>
      <c r="AJ734" s="49" t="str">
        <f t="shared" si="1465"/>
        <v/>
      </c>
      <c r="AL734" s="49"/>
      <c r="AM734" s="49" t="str">
        <f t="shared" si="1466"/>
        <v/>
      </c>
      <c r="AN734" s="49" t="str">
        <f t="shared" si="1467"/>
        <v/>
      </c>
      <c r="AO734" s="49" t="str">
        <f t="shared" si="1468"/>
        <v/>
      </c>
      <c r="AP734" s="49" t="str">
        <f t="shared" si="1469"/>
        <v/>
      </c>
      <c r="AQ734" s="49" t="str">
        <f t="shared" si="1470"/>
        <v/>
      </c>
      <c r="AR734" s="49" t="str">
        <f t="shared" si="1471"/>
        <v/>
      </c>
      <c r="AS734" s="49" t="str">
        <f t="shared" si="1472"/>
        <v/>
      </c>
      <c r="AT734" s="49" t="str">
        <f t="shared" si="1473"/>
        <v/>
      </c>
      <c r="AV734" s="49"/>
      <c r="AW734" s="49" t="str">
        <f t="shared" si="1474"/>
        <v/>
      </c>
      <c r="AX734" s="49" t="str">
        <f t="shared" si="1475"/>
        <v/>
      </c>
      <c r="AY734" s="49" t="str">
        <f t="shared" si="1476"/>
        <v/>
      </c>
      <c r="AZ734" s="49" t="str">
        <f t="shared" si="1477"/>
        <v/>
      </c>
      <c r="BA734" s="49" t="str">
        <f t="shared" si="1478"/>
        <v/>
      </c>
      <c r="BB734" s="49" t="str">
        <f t="shared" si="1479"/>
        <v/>
      </c>
      <c r="BC734" s="49" t="str">
        <f t="shared" si="1480"/>
        <v/>
      </c>
      <c r="BD734" s="49" t="str">
        <f t="shared" si="1481"/>
        <v/>
      </c>
      <c r="BF734" s="49"/>
      <c r="BG734" s="49" t="str">
        <f t="shared" si="1482"/>
        <v/>
      </c>
      <c r="BH734" s="49" t="str">
        <f t="shared" si="1483"/>
        <v/>
      </c>
      <c r="BI734" s="49" t="str">
        <f t="shared" si="1484"/>
        <v/>
      </c>
      <c r="BJ734" s="49" t="str">
        <f t="shared" si="1485"/>
        <v/>
      </c>
      <c r="BK734" s="49" t="str">
        <f t="shared" si="1486"/>
        <v/>
      </c>
      <c r="BL734" s="49" t="str">
        <f t="shared" si="1487"/>
        <v/>
      </c>
      <c r="BM734" s="49" t="str">
        <f t="shared" si="1488"/>
        <v/>
      </c>
      <c r="BN734" s="49" t="str">
        <f t="shared" si="1489"/>
        <v/>
      </c>
      <c r="BP734" s="49"/>
      <c r="BQ734" s="49" t="str">
        <f t="shared" si="1490"/>
        <v/>
      </c>
      <c r="BR734" s="49" t="str">
        <f t="shared" si="1491"/>
        <v/>
      </c>
      <c r="BS734" s="49" t="str">
        <f t="shared" si="1492"/>
        <v/>
      </c>
      <c r="BT734" s="49" t="str">
        <f t="shared" si="1493"/>
        <v/>
      </c>
      <c r="BU734" s="49" t="str">
        <f t="shared" si="1494"/>
        <v/>
      </c>
      <c r="BV734" s="49" t="str">
        <f t="shared" si="1495"/>
        <v/>
      </c>
      <c r="BW734" s="49" t="str">
        <f t="shared" si="1496"/>
        <v/>
      </c>
      <c r="BX734" s="49" t="str">
        <f t="shared" si="1497"/>
        <v/>
      </c>
      <c r="BZ734" s="49"/>
      <c r="CA734" s="49" t="str">
        <f t="shared" si="1498"/>
        <v/>
      </c>
      <c r="CB734" s="49" t="str">
        <f t="shared" si="1499"/>
        <v/>
      </c>
      <c r="CC734" s="49" t="str">
        <f t="shared" si="1500"/>
        <v/>
      </c>
      <c r="CD734" s="49" t="str">
        <f t="shared" si="1501"/>
        <v/>
      </c>
      <c r="CE734" s="49" t="str">
        <f t="shared" si="1502"/>
        <v/>
      </c>
      <c r="CF734" s="49" t="str">
        <f t="shared" si="1503"/>
        <v/>
      </c>
      <c r="CG734" s="49" t="str">
        <f t="shared" si="1504"/>
        <v/>
      </c>
      <c r="CH734" s="49" t="str">
        <f t="shared" si="1505"/>
        <v/>
      </c>
      <c r="CJ734" s="49"/>
      <c r="CK734" s="49" t="str">
        <f t="shared" si="1506"/>
        <v/>
      </c>
      <c r="CL734" s="49" t="str">
        <f t="shared" si="1507"/>
        <v/>
      </c>
      <c r="CM734" s="49" t="str">
        <f t="shared" si="1508"/>
        <v/>
      </c>
      <c r="CN734" s="49" t="str">
        <f t="shared" si="1509"/>
        <v/>
      </c>
      <c r="CO734" s="49" t="str">
        <f t="shared" si="1510"/>
        <v/>
      </c>
      <c r="CP734" s="49" t="str">
        <f t="shared" si="1511"/>
        <v/>
      </c>
      <c r="CQ734" s="49" t="str">
        <f t="shared" si="1512"/>
        <v/>
      </c>
      <c r="CR734" s="49" t="str">
        <f t="shared" si="1513"/>
        <v/>
      </c>
      <c r="CT734" s="49"/>
      <c r="CU734" s="49" t="str">
        <f t="shared" si="1514"/>
        <v/>
      </c>
      <c r="CV734" s="49" t="str">
        <f t="shared" si="1515"/>
        <v/>
      </c>
      <c r="CW734" s="49" t="str">
        <f t="shared" si="1516"/>
        <v/>
      </c>
      <c r="CX734" s="49" t="str">
        <f t="shared" si="1517"/>
        <v/>
      </c>
      <c r="CY734" s="49" t="str">
        <f t="shared" si="1518"/>
        <v/>
      </c>
      <c r="CZ734" s="49" t="str">
        <f t="shared" si="1519"/>
        <v/>
      </c>
      <c r="DA734" s="49" t="str">
        <f t="shared" si="1520"/>
        <v/>
      </c>
      <c r="DB734" s="49" t="str">
        <f t="shared" si="1521"/>
        <v/>
      </c>
      <c r="DD734" s="49"/>
      <c r="DE734" s="49" t="str">
        <f t="shared" si="1522"/>
        <v/>
      </c>
      <c r="DF734" s="49" t="str">
        <f t="shared" si="1523"/>
        <v/>
      </c>
      <c r="DG734" s="49" t="str">
        <f t="shared" si="1524"/>
        <v/>
      </c>
      <c r="DH734" s="49" t="str">
        <f t="shared" si="1525"/>
        <v/>
      </c>
      <c r="DI734" s="49" t="str">
        <f t="shared" si="1526"/>
        <v/>
      </c>
      <c r="DJ734" s="49" t="str">
        <f t="shared" si="1527"/>
        <v/>
      </c>
      <c r="DK734" s="49" t="str">
        <f t="shared" si="1528"/>
        <v/>
      </c>
      <c r="DL734" s="49" t="str">
        <f t="shared" si="1529"/>
        <v/>
      </c>
      <c r="DN734" s="49"/>
      <c r="DO734" s="49" t="str">
        <f t="shared" si="1530"/>
        <v/>
      </c>
      <c r="DP734" s="49" t="str">
        <f t="shared" si="1531"/>
        <v/>
      </c>
      <c r="DQ734" s="49" t="str">
        <f t="shared" si="1532"/>
        <v/>
      </c>
      <c r="DR734" s="49" t="str">
        <f t="shared" si="1533"/>
        <v/>
      </c>
      <c r="DS734" s="49" t="str">
        <f t="shared" si="1534"/>
        <v/>
      </c>
      <c r="DT734" s="49" t="str">
        <f t="shared" si="1535"/>
        <v/>
      </c>
      <c r="DU734" s="49" t="str">
        <f t="shared" si="1536"/>
        <v/>
      </c>
      <c r="DV734" s="49" t="str">
        <f t="shared" si="1537"/>
        <v/>
      </c>
      <c r="DX734" s="49"/>
      <c r="DY734" s="49" t="str">
        <f t="shared" si="1538"/>
        <v/>
      </c>
      <c r="DZ734" s="49" t="str">
        <f t="shared" si="1539"/>
        <v/>
      </c>
      <c r="EA734" s="49" t="str">
        <f t="shared" si="1540"/>
        <v/>
      </c>
      <c r="EB734" s="49" t="str">
        <f t="shared" si="1541"/>
        <v/>
      </c>
      <c r="EC734" s="49" t="str">
        <f t="shared" si="1542"/>
        <v/>
      </c>
      <c r="ED734" s="49" t="str">
        <f t="shared" si="1543"/>
        <v/>
      </c>
      <c r="EE734" s="49" t="str">
        <f t="shared" si="1544"/>
        <v/>
      </c>
      <c r="EF734" s="49" t="str">
        <f t="shared" si="1545"/>
        <v/>
      </c>
      <c r="EH734" s="49"/>
      <c r="EI734" s="49" t="str">
        <f t="shared" si="1546"/>
        <v/>
      </c>
      <c r="EJ734" s="49" t="str">
        <f t="shared" si="1547"/>
        <v/>
      </c>
      <c r="EK734" s="49" t="str">
        <f t="shared" si="1548"/>
        <v/>
      </c>
      <c r="EL734" s="49" t="str">
        <f t="shared" si="1549"/>
        <v/>
      </c>
      <c r="EM734" s="49" t="str">
        <f t="shared" si="1550"/>
        <v/>
      </c>
      <c r="EN734" s="49" t="str">
        <f t="shared" si="1551"/>
        <v/>
      </c>
      <c r="EO734" s="49" t="str">
        <f t="shared" si="1552"/>
        <v/>
      </c>
      <c r="EP734" s="49" t="str">
        <f t="shared" si="1553"/>
        <v/>
      </c>
      <c r="ER734" s="49"/>
      <c r="ES734" s="49" t="str">
        <f t="shared" si="1554"/>
        <v/>
      </c>
      <c r="ET734" s="49" t="str">
        <f t="shared" si="1555"/>
        <v/>
      </c>
      <c r="EU734" s="49" t="str">
        <f t="shared" si="1556"/>
        <v/>
      </c>
      <c r="EV734" s="49" t="str">
        <f t="shared" si="1557"/>
        <v/>
      </c>
      <c r="EW734" s="49" t="str">
        <f t="shared" si="1558"/>
        <v/>
      </c>
      <c r="EX734" s="49" t="str">
        <f t="shared" si="1559"/>
        <v/>
      </c>
      <c r="EY734" s="49" t="str">
        <f t="shared" si="1560"/>
        <v/>
      </c>
      <c r="EZ734" s="49" t="str">
        <f t="shared" si="1561"/>
        <v/>
      </c>
      <c r="FB734" s="49"/>
      <c r="FC734" s="49" t="str">
        <f t="shared" si="1562"/>
        <v/>
      </c>
      <c r="FD734" s="49" t="str">
        <f t="shared" si="1563"/>
        <v/>
      </c>
      <c r="FE734" s="49" t="str">
        <f t="shared" si="1564"/>
        <v/>
      </c>
      <c r="FF734" s="49" t="str">
        <f t="shared" si="1565"/>
        <v/>
      </c>
      <c r="FG734" s="49" t="str">
        <f t="shared" si="1566"/>
        <v/>
      </c>
      <c r="FH734" s="49" t="str">
        <f t="shared" si="1567"/>
        <v/>
      </c>
      <c r="FI734" s="49" t="str">
        <f t="shared" si="1568"/>
        <v/>
      </c>
      <c r="FJ734" s="49" t="str">
        <f t="shared" si="1569"/>
        <v/>
      </c>
      <c r="FL734" s="49"/>
      <c r="FM734" s="49" t="str">
        <f t="shared" si="1570"/>
        <v/>
      </c>
      <c r="FN734" s="49" t="str">
        <f t="shared" si="1571"/>
        <v/>
      </c>
      <c r="FO734" s="49" t="str">
        <f t="shared" si="1572"/>
        <v/>
      </c>
      <c r="FP734" s="49" t="str">
        <f t="shared" si="1573"/>
        <v/>
      </c>
      <c r="FQ734" s="49" t="str">
        <f t="shared" si="1574"/>
        <v/>
      </c>
      <c r="FR734" s="49" t="str">
        <f t="shared" si="1575"/>
        <v/>
      </c>
      <c r="FS734" s="49" t="str">
        <f t="shared" si="1576"/>
        <v/>
      </c>
      <c r="FT734" s="49" t="str">
        <f t="shared" si="1577"/>
        <v/>
      </c>
      <c r="FV734" s="49"/>
      <c r="FW734" s="49" t="str">
        <f t="shared" si="1578"/>
        <v/>
      </c>
      <c r="FX734" s="49" t="str">
        <f t="shared" si="1579"/>
        <v/>
      </c>
      <c r="FY734" s="49" t="str">
        <f t="shared" si="1580"/>
        <v/>
      </c>
      <c r="FZ734" s="49" t="str">
        <f t="shared" si="1581"/>
        <v/>
      </c>
      <c r="GA734" s="49" t="str">
        <f t="shared" si="1582"/>
        <v/>
      </c>
      <c r="GB734" s="49" t="str">
        <f t="shared" si="1583"/>
        <v/>
      </c>
      <c r="GC734" s="49" t="str">
        <f t="shared" si="1584"/>
        <v/>
      </c>
      <c r="GD734" s="49" t="str">
        <f t="shared" si="1585"/>
        <v/>
      </c>
      <c r="GF734" s="49"/>
      <c r="GG734" s="49" t="str">
        <f t="shared" si="1586"/>
        <v/>
      </c>
      <c r="GH734" s="49" t="str">
        <f t="shared" si="1587"/>
        <v/>
      </c>
      <c r="GI734" s="49" t="str">
        <f t="shared" si="1588"/>
        <v/>
      </c>
      <c r="GJ734" s="49" t="str">
        <f t="shared" si="1589"/>
        <v/>
      </c>
      <c r="GK734" s="49" t="str">
        <f t="shared" si="1590"/>
        <v/>
      </c>
      <c r="GL734" s="49" t="str">
        <f t="shared" si="1591"/>
        <v/>
      </c>
      <c r="GM734" s="49" t="str">
        <f t="shared" si="1592"/>
        <v/>
      </c>
      <c r="GN734" s="49" t="str">
        <f t="shared" si="1593"/>
        <v/>
      </c>
      <c r="GP734" s="49"/>
      <c r="GQ734" s="49" t="str">
        <f t="shared" si="1594"/>
        <v/>
      </c>
      <c r="GR734" s="49" t="str">
        <f t="shared" si="1595"/>
        <v/>
      </c>
      <c r="GS734" s="49" t="str">
        <f t="shared" si="1596"/>
        <v/>
      </c>
      <c r="GT734" s="49" t="str">
        <f t="shared" si="1597"/>
        <v/>
      </c>
      <c r="GU734" s="49" t="str">
        <f t="shared" si="1598"/>
        <v/>
      </c>
      <c r="GV734" s="49" t="str">
        <f t="shared" si="1599"/>
        <v/>
      </c>
      <c r="GW734" s="49" t="str">
        <f t="shared" si="1600"/>
        <v/>
      </c>
      <c r="GX734" s="49" t="str">
        <f t="shared" si="1601"/>
        <v/>
      </c>
    </row>
    <row r="735" spans="17:206" x14ac:dyDescent="0.2">
      <c r="Q735" s="65">
        <v>95</v>
      </c>
      <c r="T735" s="53"/>
      <c r="V735" s="53"/>
      <c r="W735" s="53"/>
      <c r="X735" s="53"/>
      <c r="Y735" s="53"/>
      <c r="AB735" s="49"/>
      <c r="AC735" s="49" t="str">
        <f t="shared" si="1458"/>
        <v/>
      </c>
      <c r="AD735" s="49" t="str">
        <f t="shared" si="1459"/>
        <v/>
      </c>
      <c r="AE735" s="49" t="str">
        <f t="shared" si="1460"/>
        <v/>
      </c>
      <c r="AF735" s="49" t="str">
        <f t="shared" si="1461"/>
        <v/>
      </c>
      <c r="AG735" s="49" t="str">
        <f t="shared" si="1462"/>
        <v/>
      </c>
      <c r="AH735" s="49" t="str">
        <f t="shared" si="1463"/>
        <v/>
      </c>
      <c r="AI735" s="49" t="str">
        <f t="shared" si="1464"/>
        <v/>
      </c>
      <c r="AJ735" s="49" t="str">
        <f t="shared" si="1465"/>
        <v/>
      </c>
      <c r="AL735" s="49"/>
      <c r="AM735" s="49" t="str">
        <f t="shared" si="1466"/>
        <v/>
      </c>
      <c r="AN735" s="49" t="str">
        <f t="shared" si="1467"/>
        <v/>
      </c>
      <c r="AO735" s="49" t="str">
        <f t="shared" si="1468"/>
        <v/>
      </c>
      <c r="AP735" s="49" t="str">
        <f t="shared" si="1469"/>
        <v/>
      </c>
      <c r="AQ735" s="49" t="str">
        <f t="shared" si="1470"/>
        <v/>
      </c>
      <c r="AR735" s="49" t="str">
        <f t="shared" si="1471"/>
        <v/>
      </c>
      <c r="AS735" s="49" t="str">
        <f t="shared" si="1472"/>
        <v/>
      </c>
      <c r="AT735" s="49" t="str">
        <f t="shared" si="1473"/>
        <v/>
      </c>
      <c r="AV735" s="49"/>
      <c r="AW735" s="49" t="str">
        <f t="shared" si="1474"/>
        <v/>
      </c>
      <c r="AX735" s="49" t="str">
        <f t="shared" si="1475"/>
        <v/>
      </c>
      <c r="AY735" s="49" t="str">
        <f t="shared" si="1476"/>
        <v/>
      </c>
      <c r="AZ735" s="49" t="str">
        <f t="shared" si="1477"/>
        <v/>
      </c>
      <c r="BA735" s="49" t="str">
        <f t="shared" si="1478"/>
        <v/>
      </c>
      <c r="BB735" s="49" t="str">
        <f t="shared" si="1479"/>
        <v/>
      </c>
      <c r="BC735" s="49" t="str">
        <f t="shared" si="1480"/>
        <v/>
      </c>
      <c r="BD735" s="49" t="str">
        <f t="shared" si="1481"/>
        <v/>
      </c>
      <c r="BF735" s="49"/>
      <c r="BG735" s="49" t="str">
        <f t="shared" si="1482"/>
        <v/>
      </c>
      <c r="BH735" s="49" t="str">
        <f t="shared" si="1483"/>
        <v/>
      </c>
      <c r="BI735" s="49" t="str">
        <f t="shared" si="1484"/>
        <v/>
      </c>
      <c r="BJ735" s="49" t="str">
        <f t="shared" si="1485"/>
        <v/>
      </c>
      <c r="BK735" s="49" t="str">
        <f t="shared" si="1486"/>
        <v/>
      </c>
      <c r="BL735" s="49" t="str">
        <f t="shared" si="1487"/>
        <v/>
      </c>
      <c r="BM735" s="49" t="str">
        <f t="shared" si="1488"/>
        <v/>
      </c>
      <c r="BN735" s="49" t="str">
        <f t="shared" si="1489"/>
        <v/>
      </c>
      <c r="BP735" s="49"/>
      <c r="BQ735" s="49" t="str">
        <f t="shared" si="1490"/>
        <v/>
      </c>
      <c r="BR735" s="49" t="str">
        <f t="shared" si="1491"/>
        <v/>
      </c>
      <c r="BS735" s="49" t="str">
        <f t="shared" si="1492"/>
        <v/>
      </c>
      <c r="BT735" s="49" t="str">
        <f t="shared" si="1493"/>
        <v/>
      </c>
      <c r="BU735" s="49" t="str">
        <f t="shared" si="1494"/>
        <v/>
      </c>
      <c r="BV735" s="49" t="str">
        <f t="shared" si="1495"/>
        <v/>
      </c>
      <c r="BW735" s="49" t="str">
        <f t="shared" si="1496"/>
        <v/>
      </c>
      <c r="BX735" s="49" t="str">
        <f t="shared" si="1497"/>
        <v/>
      </c>
      <c r="BZ735" s="49"/>
      <c r="CA735" s="49" t="str">
        <f t="shared" si="1498"/>
        <v/>
      </c>
      <c r="CB735" s="49" t="str">
        <f t="shared" si="1499"/>
        <v/>
      </c>
      <c r="CC735" s="49" t="str">
        <f t="shared" si="1500"/>
        <v/>
      </c>
      <c r="CD735" s="49" t="str">
        <f t="shared" si="1501"/>
        <v/>
      </c>
      <c r="CE735" s="49" t="str">
        <f t="shared" si="1502"/>
        <v/>
      </c>
      <c r="CF735" s="49" t="str">
        <f t="shared" si="1503"/>
        <v/>
      </c>
      <c r="CG735" s="49" t="str">
        <f t="shared" si="1504"/>
        <v/>
      </c>
      <c r="CH735" s="49" t="str">
        <f t="shared" si="1505"/>
        <v/>
      </c>
      <c r="CJ735" s="49"/>
      <c r="CK735" s="49" t="str">
        <f t="shared" si="1506"/>
        <v/>
      </c>
      <c r="CL735" s="49" t="str">
        <f t="shared" si="1507"/>
        <v/>
      </c>
      <c r="CM735" s="49" t="str">
        <f t="shared" si="1508"/>
        <v/>
      </c>
      <c r="CN735" s="49" t="str">
        <f t="shared" si="1509"/>
        <v/>
      </c>
      <c r="CO735" s="49" t="str">
        <f t="shared" si="1510"/>
        <v/>
      </c>
      <c r="CP735" s="49" t="str">
        <f t="shared" si="1511"/>
        <v/>
      </c>
      <c r="CQ735" s="49" t="str">
        <f t="shared" si="1512"/>
        <v/>
      </c>
      <c r="CR735" s="49" t="str">
        <f t="shared" si="1513"/>
        <v/>
      </c>
      <c r="CT735" s="49"/>
      <c r="CU735" s="49" t="str">
        <f t="shared" si="1514"/>
        <v/>
      </c>
      <c r="CV735" s="49" t="str">
        <f t="shared" si="1515"/>
        <v/>
      </c>
      <c r="CW735" s="49" t="str">
        <f t="shared" si="1516"/>
        <v/>
      </c>
      <c r="CX735" s="49" t="str">
        <f t="shared" si="1517"/>
        <v/>
      </c>
      <c r="CY735" s="49" t="str">
        <f t="shared" si="1518"/>
        <v/>
      </c>
      <c r="CZ735" s="49" t="str">
        <f t="shared" si="1519"/>
        <v/>
      </c>
      <c r="DA735" s="49" t="str">
        <f t="shared" si="1520"/>
        <v/>
      </c>
      <c r="DB735" s="49" t="str">
        <f t="shared" si="1521"/>
        <v/>
      </c>
      <c r="DD735" s="49"/>
      <c r="DE735" s="49" t="str">
        <f t="shared" si="1522"/>
        <v/>
      </c>
      <c r="DF735" s="49" t="str">
        <f t="shared" si="1523"/>
        <v/>
      </c>
      <c r="DG735" s="49" t="str">
        <f t="shared" si="1524"/>
        <v/>
      </c>
      <c r="DH735" s="49" t="str">
        <f t="shared" si="1525"/>
        <v/>
      </c>
      <c r="DI735" s="49" t="str">
        <f t="shared" si="1526"/>
        <v/>
      </c>
      <c r="DJ735" s="49" t="str">
        <f t="shared" si="1527"/>
        <v/>
      </c>
      <c r="DK735" s="49" t="str">
        <f t="shared" si="1528"/>
        <v/>
      </c>
      <c r="DL735" s="49" t="str">
        <f t="shared" si="1529"/>
        <v/>
      </c>
      <c r="DN735" s="49"/>
      <c r="DO735" s="49" t="str">
        <f t="shared" si="1530"/>
        <v/>
      </c>
      <c r="DP735" s="49" t="str">
        <f t="shared" si="1531"/>
        <v/>
      </c>
      <c r="DQ735" s="49" t="str">
        <f t="shared" si="1532"/>
        <v/>
      </c>
      <c r="DR735" s="49" t="str">
        <f t="shared" si="1533"/>
        <v/>
      </c>
      <c r="DS735" s="49" t="str">
        <f t="shared" si="1534"/>
        <v/>
      </c>
      <c r="DT735" s="49" t="str">
        <f t="shared" si="1535"/>
        <v/>
      </c>
      <c r="DU735" s="49" t="str">
        <f t="shared" si="1536"/>
        <v/>
      </c>
      <c r="DV735" s="49" t="str">
        <f t="shared" si="1537"/>
        <v/>
      </c>
      <c r="DX735" s="49"/>
      <c r="DY735" s="49" t="str">
        <f t="shared" si="1538"/>
        <v/>
      </c>
      <c r="DZ735" s="49" t="str">
        <f t="shared" si="1539"/>
        <v/>
      </c>
      <c r="EA735" s="49" t="str">
        <f t="shared" si="1540"/>
        <v/>
      </c>
      <c r="EB735" s="49" t="str">
        <f t="shared" si="1541"/>
        <v/>
      </c>
      <c r="EC735" s="49" t="str">
        <f t="shared" si="1542"/>
        <v/>
      </c>
      <c r="ED735" s="49" t="str">
        <f t="shared" si="1543"/>
        <v/>
      </c>
      <c r="EE735" s="49" t="str">
        <f t="shared" si="1544"/>
        <v/>
      </c>
      <c r="EF735" s="49" t="str">
        <f t="shared" si="1545"/>
        <v/>
      </c>
      <c r="EH735" s="49"/>
      <c r="EI735" s="49" t="str">
        <f t="shared" si="1546"/>
        <v/>
      </c>
      <c r="EJ735" s="49" t="str">
        <f t="shared" si="1547"/>
        <v/>
      </c>
      <c r="EK735" s="49" t="str">
        <f t="shared" si="1548"/>
        <v/>
      </c>
      <c r="EL735" s="49" t="str">
        <f t="shared" si="1549"/>
        <v/>
      </c>
      <c r="EM735" s="49" t="str">
        <f t="shared" si="1550"/>
        <v/>
      </c>
      <c r="EN735" s="49" t="str">
        <f t="shared" si="1551"/>
        <v/>
      </c>
      <c r="EO735" s="49" t="str">
        <f t="shared" si="1552"/>
        <v/>
      </c>
      <c r="EP735" s="49" t="str">
        <f t="shared" si="1553"/>
        <v/>
      </c>
      <c r="ER735" s="49"/>
      <c r="ES735" s="49" t="str">
        <f t="shared" si="1554"/>
        <v/>
      </c>
      <c r="ET735" s="49" t="str">
        <f t="shared" si="1555"/>
        <v/>
      </c>
      <c r="EU735" s="49" t="str">
        <f t="shared" si="1556"/>
        <v/>
      </c>
      <c r="EV735" s="49" t="str">
        <f t="shared" si="1557"/>
        <v/>
      </c>
      <c r="EW735" s="49" t="str">
        <f t="shared" si="1558"/>
        <v/>
      </c>
      <c r="EX735" s="49" t="str">
        <f t="shared" si="1559"/>
        <v/>
      </c>
      <c r="EY735" s="49" t="str">
        <f t="shared" si="1560"/>
        <v/>
      </c>
      <c r="EZ735" s="49" t="str">
        <f t="shared" si="1561"/>
        <v/>
      </c>
      <c r="FB735" s="49"/>
      <c r="FC735" s="49" t="str">
        <f t="shared" si="1562"/>
        <v/>
      </c>
      <c r="FD735" s="49" t="str">
        <f t="shared" si="1563"/>
        <v/>
      </c>
      <c r="FE735" s="49" t="str">
        <f t="shared" si="1564"/>
        <v/>
      </c>
      <c r="FF735" s="49" t="str">
        <f t="shared" si="1565"/>
        <v/>
      </c>
      <c r="FG735" s="49" t="str">
        <f t="shared" si="1566"/>
        <v/>
      </c>
      <c r="FH735" s="49" t="str">
        <f t="shared" si="1567"/>
        <v/>
      </c>
      <c r="FI735" s="49" t="str">
        <f t="shared" si="1568"/>
        <v/>
      </c>
      <c r="FJ735" s="49" t="str">
        <f t="shared" si="1569"/>
        <v/>
      </c>
      <c r="FL735" s="49"/>
      <c r="FM735" s="49" t="str">
        <f t="shared" si="1570"/>
        <v/>
      </c>
      <c r="FN735" s="49" t="str">
        <f t="shared" si="1571"/>
        <v/>
      </c>
      <c r="FO735" s="49" t="str">
        <f t="shared" si="1572"/>
        <v/>
      </c>
      <c r="FP735" s="49" t="str">
        <f t="shared" si="1573"/>
        <v/>
      </c>
      <c r="FQ735" s="49" t="str">
        <f t="shared" si="1574"/>
        <v/>
      </c>
      <c r="FR735" s="49" t="str">
        <f t="shared" si="1575"/>
        <v/>
      </c>
      <c r="FS735" s="49" t="str">
        <f t="shared" si="1576"/>
        <v/>
      </c>
      <c r="FT735" s="49" t="str">
        <f t="shared" si="1577"/>
        <v/>
      </c>
      <c r="FV735" s="49"/>
      <c r="FW735" s="49" t="str">
        <f t="shared" si="1578"/>
        <v/>
      </c>
      <c r="FX735" s="49" t="str">
        <f t="shared" si="1579"/>
        <v/>
      </c>
      <c r="FY735" s="49" t="str">
        <f t="shared" si="1580"/>
        <v/>
      </c>
      <c r="FZ735" s="49" t="str">
        <f t="shared" si="1581"/>
        <v/>
      </c>
      <c r="GA735" s="49" t="str">
        <f t="shared" si="1582"/>
        <v/>
      </c>
      <c r="GB735" s="49" t="str">
        <f t="shared" si="1583"/>
        <v/>
      </c>
      <c r="GC735" s="49" t="str">
        <f t="shared" si="1584"/>
        <v/>
      </c>
      <c r="GD735" s="49" t="str">
        <f t="shared" si="1585"/>
        <v/>
      </c>
      <c r="GF735" s="49"/>
      <c r="GG735" s="49" t="str">
        <f t="shared" si="1586"/>
        <v/>
      </c>
      <c r="GH735" s="49" t="str">
        <f t="shared" si="1587"/>
        <v/>
      </c>
      <c r="GI735" s="49" t="str">
        <f t="shared" si="1588"/>
        <v/>
      </c>
      <c r="GJ735" s="49" t="str">
        <f t="shared" si="1589"/>
        <v/>
      </c>
      <c r="GK735" s="49" t="str">
        <f t="shared" si="1590"/>
        <v/>
      </c>
      <c r="GL735" s="49" t="str">
        <f t="shared" si="1591"/>
        <v/>
      </c>
      <c r="GM735" s="49" t="str">
        <f t="shared" si="1592"/>
        <v/>
      </c>
      <c r="GN735" s="49" t="str">
        <f t="shared" si="1593"/>
        <v/>
      </c>
      <c r="GP735" s="49"/>
      <c r="GQ735" s="49" t="str">
        <f t="shared" si="1594"/>
        <v/>
      </c>
      <c r="GR735" s="49" t="str">
        <f t="shared" si="1595"/>
        <v/>
      </c>
      <c r="GS735" s="49" t="str">
        <f t="shared" si="1596"/>
        <v/>
      </c>
      <c r="GT735" s="49" t="str">
        <f t="shared" si="1597"/>
        <v/>
      </c>
      <c r="GU735" s="49" t="str">
        <f t="shared" si="1598"/>
        <v/>
      </c>
      <c r="GV735" s="49" t="str">
        <f t="shared" si="1599"/>
        <v/>
      </c>
      <c r="GW735" s="49" t="str">
        <f t="shared" si="1600"/>
        <v/>
      </c>
      <c r="GX735" s="49" t="str">
        <f t="shared" si="1601"/>
        <v/>
      </c>
    </row>
    <row r="736" spans="17:206" x14ac:dyDescent="0.2">
      <c r="Q736" s="65">
        <v>96</v>
      </c>
      <c r="T736" s="53"/>
      <c r="V736" s="53"/>
      <c r="W736" s="53"/>
      <c r="X736" s="53"/>
      <c r="Y736" s="53"/>
      <c r="AB736" s="49"/>
      <c r="AC736" s="49" t="str">
        <f t="shared" si="1458"/>
        <v/>
      </c>
      <c r="AD736" s="49" t="str">
        <f t="shared" si="1459"/>
        <v/>
      </c>
      <c r="AE736" s="49" t="str">
        <f t="shared" si="1460"/>
        <v/>
      </c>
      <c r="AF736" s="49" t="str">
        <f t="shared" si="1461"/>
        <v/>
      </c>
      <c r="AG736" s="49" t="str">
        <f t="shared" si="1462"/>
        <v/>
      </c>
      <c r="AH736" s="49" t="str">
        <f t="shared" si="1463"/>
        <v/>
      </c>
      <c r="AI736" s="49" t="str">
        <f t="shared" si="1464"/>
        <v/>
      </c>
      <c r="AJ736" s="49" t="str">
        <f t="shared" si="1465"/>
        <v/>
      </c>
      <c r="AL736" s="49"/>
      <c r="AM736" s="49" t="str">
        <f t="shared" si="1466"/>
        <v/>
      </c>
      <c r="AN736" s="49" t="str">
        <f t="shared" si="1467"/>
        <v/>
      </c>
      <c r="AO736" s="49" t="str">
        <f t="shared" si="1468"/>
        <v/>
      </c>
      <c r="AP736" s="49" t="str">
        <f t="shared" si="1469"/>
        <v/>
      </c>
      <c r="AQ736" s="49" t="str">
        <f t="shared" si="1470"/>
        <v/>
      </c>
      <c r="AR736" s="49" t="str">
        <f t="shared" si="1471"/>
        <v/>
      </c>
      <c r="AS736" s="49" t="str">
        <f t="shared" si="1472"/>
        <v/>
      </c>
      <c r="AT736" s="49" t="str">
        <f t="shared" si="1473"/>
        <v/>
      </c>
      <c r="AV736" s="49"/>
      <c r="AW736" s="49" t="str">
        <f t="shared" si="1474"/>
        <v/>
      </c>
      <c r="AX736" s="49" t="str">
        <f t="shared" si="1475"/>
        <v/>
      </c>
      <c r="AY736" s="49" t="str">
        <f t="shared" si="1476"/>
        <v/>
      </c>
      <c r="AZ736" s="49" t="str">
        <f t="shared" si="1477"/>
        <v/>
      </c>
      <c r="BA736" s="49" t="str">
        <f t="shared" si="1478"/>
        <v/>
      </c>
      <c r="BB736" s="49" t="str">
        <f t="shared" si="1479"/>
        <v/>
      </c>
      <c r="BC736" s="49" t="str">
        <f t="shared" si="1480"/>
        <v/>
      </c>
      <c r="BD736" s="49" t="str">
        <f t="shared" si="1481"/>
        <v/>
      </c>
      <c r="BF736" s="49"/>
      <c r="BG736" s="49" t="str">
        <f t="shared" si="1482"/>
        <v/>
      </c>
      <c r="BH736" s="49" t="str">
        <f t="shared" si="1483"/>
        <v/>
      </c>
      <c r="BI736" s="49" t="str">
        <f t="shared" si="1484"/>
        <v/>
      </c>
      <c r="BJ736" s="49" t="str">
        <f t="shared" si="1485"/>
        <v/>
      </c>
      <c r="BK736" s="49" t="str">
        <f t="shared" si="1486"/>
        <v/>
      </c>
      <c r="BL736" s="49" t="str">
        <f t="shared" si="1487"/>
        <v/>
      </c>
      <c r="BM736" s="49" t="str">
        <f t="shared" si="1488"/>
        <v/>
      </c>
      <c r="BN736" s="49" t="str">
        <f t="shared" si="1489"/>
        <v/>
      </c>
      <c r="BP736" s="49"/>
      <c r="BQ736" s="49" t="str">
        <f t="shared" si="1490"/>
        <v/>
      </c>
      <c r="BR736" s="49" t="str">
        <f t="shared" si="1491"/>
        <v/>
      </c>
      <c r="BS736" s="49" t="str">
        <f t="shared" si="1492"/>
        <v/>
      </c>
      <c r="BT736" s="49" t="str">
        <f t="shared" si="1493"/>
        <v/>
      </c>
      <c r="BU736" s="49" t="str">
        <f t="shared" si="1494"/>
        <v/>
      </c>
      <c r="BV736" s="49" t="str">
        <f t="shared" si="1495"/>
        <v/>
      </c>
      <c r="BW736" s="49" t="str">
        <f t="shared" si="1496"/>
        <v/>
      </c>
      <c r="BX736" s="49" t="str">
        <f t="shared" si="1497"/>
        <v/>
      </c>
      <c r="BZ736" s="49"/>
      <c r="CA736" s="49" t="str">
        <f t="shared" si="1498"/>
        <v/>
      </c>
      <c r="CB736" s="49" t="str">
        <f t="shared" si="1499"/>
        <v/>
      </c>
      <c r="CC736" s="49" t="str">
        <f t="shared" si="1500"/>
        <v/>
      </c>
      <c r="CD736" s="49" t="str">
        <f t="shared" si="1501"/>
        <v/>
      </c>
      <c r="CE736" s="49" t="str">
        <f t="shared" si="1502"/>
        <v/>
      </c>
      <c r="CF736" s="49" t="str">
        <f t="shared" si="1503"/>
        <v/>
      </c>
      <c r="CG736" s="49" t="str">
        <f t="shared" si="1504"/>
        <v/>
      </c>
      <c r="CH736" s="49" t="str">
        <f t="shared" si="1505"/>
        <v/>
      </c>
      <c r="CJ736" s="49"/>
      <c r="CK736" s="49" t="str">
        <f t="shared" si="1506"/>
        <v/>
      </c>
      <c r="CL736" s="49" t="str">
        <f t="shared" si="1507"/>
        <v/>
      </c>
      <c r="CM736" s="49" t="str">
        <f t="shared" si="1508"/>
        <v/>
      </c>
      <c r="CN736" s="49" t="str">
        <f t="shared" si="1509"/>
        <v/>
      </c>
      <c r="CO736" s="49" t="str">
        <f t="shared" si="1510"/>
        <v/>
      </c>
      <c r="CP736" s="49" t="str">
        <f t="shared" si="1511"/>
        <v/>
      </c>
      <c r="CQ736" s="49" t="str">
        <f t="shared" si="1512"/>
        <v/>
      </c>
      <c r="CR736" s="49" t="str">
        <f t="shared" si="1513"/>
        <v/>
      </c>
      <c r="CT736" s="49"/>
      <c r="CU736" s="49" t="str">
        <f t="shared" si="1514"/>
        <v/>
      </c>
      <c r="CV736" s="49" t="str">
        <f t="shared" si="1515"/>
        <v/>
      </c>
      <c r="CW736" s="49" t="str">
        <f t="shared" si="1516"/>
        <v/>
      </c>
      <c r="CX736" s="49" t="str">
        <f t="shared" si="1517"/>
        <v/>
      </c>
      <c r="CY736" s="49" t="str">
        <f t="shared" si="1518"/>
        <v/>
      </c>
      <c r="CZ736" s="49" t="str">
        <f t="shared" si="1519"/>
        <v/>
      </c>
      <c r="DA736" s="49" t="str">
        <f t="shared" si="1520"/>
        <v/>
      </c>
      <c r="DB736" s="49" t="str">
        <f t="shared" si="1521"/>
        <v/>
      </c>
      <c r="DD736" s="49"/>
      <c r="DE736" s="49" t="str">
        <f t="shared" si="1522"/>
        <v/>
      </c>
      <c r="DF736" s="49" t="str">
        <f t="shared" si="1523"/>
        <v/>
      </c>
      <c r="DG736" s="49" t="str">
        <f t="shared" si="1524"/>
        <v/>
      </c>
      <c r="DH736" s="49" t="str">
        <f t="shared" si="1525"/>
        <v/>
      </c>
      <c r="DI736" s="49" t="str">
        <f t="shared" si="1526"/>
        <v/>
      </c>
      <c r="DJ736" s="49" t="str">
        <f t="shared" si="1527"/>
        <v/>
      </c>
      <c r="DK736" s="49" t="str">
        <f t="shared" si="1528"/>
        <v/>
      </c>
      <c r="DL736" s="49" t="str">
        <f t="shared" si="1529"/>
        <v/>
      </c>
      <c r="DN736" s="49"/>
      <c r="DO736" s="49" t="str">
        <f t="shared" si="1530"/>
        <v/>
      </c>
      <c r="DP736" s="49" t="str">
        <f t="shared" si="1531"/>
        <v/>
      </c>
      <c r="DQ736" s="49" t="str">
        <f t="shared" si="1532"/>
        <v/>
      </c>
      <c r="DR736" s="49" t="str">
        <f t="shared" si="1533"/>
        <v/>
      </c>
      <c r="DS736" s="49" t="str">
        <f t="shared" si="1534"/>
        <v/>
      </c>
      <c r="DT736" s="49" t="str">
        <f t="shared" si="1535"/>
        <v/>
      </c>
      <c r="DU736" s="49" t="str">
        <f t="shared" si="1536"/>
        <v/>
      </c>
      <c r="DV736" s="49" t="str">
        <f t="shared" si="1537"/>
        <v/>
      </c>
      <c r="DX736" s="49"/>
      <c r="DY736" s="49" t="str">
        <f t="shared" si="1538"/>
        <v/>
      </c>
      <c r="DZ736" s="49" t="str">
        <f t="shared" si="1539"/>
        <v/>
      </c>
      <c r="EA736" s="49" t="str">
        <f t="shared" si="1540"/>
        <v/>
      </c>
      <c r="EB736" s="49" t="str">
        <f t="shared" si="1541"/>
        <v/>
      </c>
      <c r="EC736" s="49" t="str">
        <f t="shared" si="1542"/>
        <v/>
      </c>
      <c r="ED736" s="49" t="str">
        <f t="shared" si="1543"/>
        <v/>
      </c>
      <c r="EE736" s="49" t="str">
        <f t="shared" si="1544"/>
        <v/>
      </c>
      <c r="EF736" s="49" t="str">
        <f t="shared" si="1545"/>
        <v/>
      </c>
      <c r="EH736" s="49"/>
      <c r="EI736" s="49" t="str">
        <f t="shared" si="1546"/>
        <v/>
      </c>
      <c r="EJ736" s="49" t="str">
        <f t="shared" si="1547"/>
        <v/>
      </c>
      <c r="EK736" s="49" t="str">
        <f t="shared" si="1548"/>
        <v/>
      </c>
      <c r="EL736" s="49" t="str">
        <f t="shared" si="1549"/>
        <v/>
      </c>
      <c r="EM736" s="49" t="str">
        <f t="shared" si="1550"/>
        <v/>
      </c>
      <c r="EN736" s="49" t="str">
        <f t="shared" si="1551"/>
        <v/>
      </c>
      <c r="EO736" s="49" t="str">
        <f t="shared" si="1552"/>
        <v/>
      </c>
      <c r="EP736" s="49" t="str">
        <f t="shared" si="1553"/>
        <v/>
      </c>
      <c r="ER736" s="49"/>
      <c r="ES736" s="49" t="str">
        <f t="shared" si="1554"/>
        <v/>
      </c>
      <c r="ET736" s="49" t="str">
        <f t="shared" si="1555"/>
        <v/>
      </c>
      <c r="EU736" s="49" t="str">
        <f t="shared" si="1556"/>
        <v/>
      </c>
      <c r="EV736" s="49" t="str">
        <f t="shared" si="1557"/>
        <v/>
      </c>
      <c r="EW736" s="49" t="str">
        <f t="shared" si="1558"/>
        <v/>
      </c>
      <c r="EX736" s="49" t="str">
        <f t="shared" si="1559"/>
        <v/>
      </c>
      <c r="EY736" s="49" t="str">
        <f t="shared" si="1560"/>
        <v/>
      </c>
      <c r="EZ736" s="49" t="str">
        <f t="shared" si="1561"/>
        <v/>
      </c>
      <c r="FB736" s="49"/>
      <c r="FC736" s="49" t="str">
        <f t="shared" si="1562"/>
        <v/>
      </c>
      <c r="FD736" s="49" t="str">
        <f t="shared" si="1563"/>
        <v/>
      </c>
      <c r="FE736" s="49" t="str">
        <f t="shared" si="1564"/>
        <v/>
      </c>
      <c r="FF736" s="49" t="str">
        <f t="shared" si="1565"/>
        <v/>
      </c>
      <c r="FG736" s="49" t="str">
        <f t="shared" si="1566"/>
        <v/>
      </c>
      <c r="FH736" s="49" t="str">
        <f t="shared" si="1567"/>
        <v/>
      </c>
      <c r="FI736" s="49" t="str">
        <f t="shared" si="1568"/>
        <v/>
      </c>
      <c r="FJ736" s="49" t="str">
        <f t="shared" si="1569"/>
        <v/>
      </c>
      <c r="FL736" s="49"/>
      <c r="FM736" s="49" t="str">
        <f t="shared" si="1570"/>
        <v/>
      </c>
      <c r="FN736" s="49" t="str">
        <f t="shared" si="1571"/>
        <v/>
      </c>
      <c r="FO736" s="49" t="str">
        <f t="shared" si="1572"/>
        <v/>
      </c>
      <c r="FP736" s="49" t="str">
        <f t="shared" si="1573"/>
        <v/>
      </c>
      <c r="FQ736" s="49" t="str">
        <f t="shared" si="1574"/>
        <v/>
      </c>
      <c r="FR736" s="49" t="str">
        <f t="shared" si="1575"/>
        <v/>
      </c>
      <c r="FS736" s="49" t="str">
        <f t="shared" si="1576"/>
        <v/>
      </c>
      <c r="FT736" s="49" t="str">
        <f t="shared" si="1577"/>
        <v/>
      </c>
      <c r="FV736" s="49"/>
      <c r="FW736" s="49" t="str">
        <f t="shared" si="1578"/>
        <v/>
      </c>
      <c r="FX736" s="49" t="str">
        <f t="shared" si="1579"/>
        <v/>
      </c>
      <c r="FY736" s="49" t="str">
        <f t="shared" si="1580"/>
        <v/>
      </c>
      <c r="FZ736" s="49" t="str">
        <f t="shared" si="1581"/>
        <v/>
      </c>
      <c r="GA736" s="49" t="str">
        <f t="shared" si="1582"/>
        <v/>
      </c>
      <c r="GB736" s="49" t="str">
        <f t="shared" si="1583"/>
        <v/>
      </c>
      <c r="GC736" s="49" t="str">
        <f t="shared" si="1584"/>
        <v/>
      </c>
      <c r="GD736" s="49" t="str">
        <f t="shared" si="1585"/>
        <v/>
      </c>
      <c r="GF736" s="49"/>
      <c r="GG736" s="49" t="str">
        <f t="shared" si="1586"/>
        <v/>
      </c>
      <c r="GH736" s="49" t="str">
        <f t="shared" si="1587"/>
        <v/>
      </c>
      <c r="GI736" s="49" t="str">
        <f t="shared" si="1588"/>
        <v/>
      </c>
      <c r="GJ736" s="49" t="str">
        <f t="shared" si="1589"/>
        <v/>
      </c>
      <c r="GK736" s="49" t="str">
        <f t="shared" si="1590"/>
        <v/>
      </c>
      <c r="GL736" s="49" t="str">
        <f t="shared" si="1591"/>
        <v/>
      </c>
      <c r="GM736" s="49" t="str">
        <f t="shared" si="1592"/>
        <v/>
      </c>
      <c r="GN736" s="49" t="str">
        <f t="shared" si="1593"/>
        <v/>
      </c>
      <c r="GP736" s="49"/>
      <c r="GQ736" s="49" t="str">
        <f t="shared" si="1594"/>
        <v/>
      </c>
      <c r="GR736" s="49" t="str">
        <f t="shared" si="1595"/>
        <v/>
      </c>
      <c r="GS736" s="49" t="str">
        <f t="shared" si="1596"/>
        <v/>
      </c>
      <c r="GT736" s="49" t="str">
        <f t="shared" si="1597"/>
        <v/>
      </c>
      <c r="GU736" s="49" t="str">
        <f t="shared" si="1598"/>
        <v/>
      </c>
      <c r="GV736" s="49" t="str">
        <f t="shared" si="1599"/>
        <v/>
      </c>
      <c r="GW736" s="49" t="str">
        <f t="shared" si="1600"/>
        <v/>
      </c>
      <c r="GX736" s="49" t="str">
        <f t="shared" si="1601"/>
        <v/>
      </c>
    </row>
    <row r="737" spans="17:206" x14ac:dyDescent="0.2">
      <c r="Q737" s="65">
        <v>97</v>
      </c>
      <c r="T737" s="53"/>
      <c r="V737" s="53"/>
      <c r="W737" s="53"/>
      <c r="X737" s="53"/>
      <c r="Y737" s="53"/>
      <c r="AB737" s="49"/>
      <c r="AC737" s="49" t="str">
        <f t="shared" si="1458"/>
        <v/>
      </c>
      <c r="AD737" s="49" t="str">
        <f t="shared" si="1459"/>
        <v/>
      </c>
      <c r="AE737" s="49" t="str">
        <f t="shared" si="1460"/>
        <v/>
      </c>
      <c r="AF737" s="49" t="str">
        <f t="shared" si="1461"/>
        <v/>
      </c>
      <c r="AG737" s="49" t="str">
        <f t="shared" si="1462"/>
        <v/>
      </c>
      <c r="AH737" s="49" t="str">
        <f t="shared" si="1463"/>
        <v/>
      </c>
      <c r="AI737" s="49" t="str">
        <f t="shared" si="1464"/>
        <v/>
      </c>
      <c r="AJ737" s="49" t="str">
        <f t="shared" si="1465"/>
        <v/>
      </c>
      <c r="AL737" s="49"/>
      <c r="AM737" s="49" t="str">
        <f t="shared" si="1466"/>
        <v/>
      </c>
      <c r="AN737" s="49" t="str">
        <f t="shared" si="1467"/>
        <v/>
      </c>
      <c r="AO737" s="49" t="str">
        <f t="shared" si="1468"/>
        <v/>
      </c>
      <c r="AP737" s="49" t="str">
        <f t="shared" si="1469"/>
        <v/>
      </c>
      <c r="AQ737" s="49" t="str">
        <f t="shared" si="1470"/>
        <v/>
      </c>
      <c r="AR737" s="49" t="str">
        <f t="shared" si="1471"/>
        <v/>
      </c>
      <c r="AS737" s="49" t="str">
        <f t="shared" si="1472"/>
        <v/>
      </c>
      <c r="AT737" s="49" t="str">
        <f t="shared" si="1473"/>
        <v/>
      </c>
      <c r="AV737" s="49"/>
      <c r="AW737" s="49" t="str">
        <f t="shared" si="1474"/>
        <v/>
      </c>
      <c r="AX737" s="49" t="str">
        <f t="shared" si="1475"/>
        <v/>
      </c>
      <c r="AY737" s="49" t="str">
        <f t="shared" si="1476"/>
        <v/>
      </c>
      <c r="AZ737" s="49" t="str">
        <f t="shared" si="1477"/>
        <v/>
      </c>
      <c r="BA737" s="49" t="str">
        <f t="shared" si="1478"/>
        <v/>
      </c>
      <c r="BB737" s="49" t="str">
        <f t="shared" si="1479"/>
        <v/>
      </c>
      <c r="BC737" s="49" t="str">
        <f t="shared" si="1480"/>
        <v/>
      </c>
      <c r="BD737" s="49" t="str">
        <f t="shared" si="1481"/>
        <v/>
      </c>
      <c r="BF737" s="49"/>
      <c r="BG737" s="49" t="str">
        <f t="shared" si="1482"/>
        <v/>
      </c>
      <c r="BH737" s="49" t="str">
        <f t="shared" si="1483"/>
        <v/>
      </c>
      <c r="BI737" s="49" t="str">
        <f t="shared" si="1484"/>
        <v/>
      </c>
      <c r="BJ737" s="49" t="str">
        <f t="shared" si="1485"/>
        <v/>
      </c>
      <c r="BK737" s="49" t="str">
        <f t="shared" si="1486"/>
        <v/>
      </c>
      <c r="BL737" s="49" t="str">
        <f t="shared" si="1487"/>
        <v/>
      </c>
      <c r="BM737" s="49" t="str">
        <f t="shared" si="1488"/>
        <v/>
      </c>
      <c r="BN737" s="49" t="str">
        <f t="shared" si="1489"/>
        <v/>
      </c>
      <c r="BP737" s="49"/>
      <c r="BQ737" s="49" t="str">
        <f t="shared" si="1490"/>
        <v/>
      </c>
      <c r="BR737" s="49" t="str">
        <f t="shared" si="1491"/>
        <v/>
      </c>
      <c r="BS737" s="49" t="str">
        <f t="shared" si="1492"/>
        <v/>
      </c>
      <c r="BT737" s="49" t="str">
        <f t="shared" si="1493"/>
        <v/>
      </c>
      <c r="BU737" s="49" t="str">
        <f t="shared" si="1494"/>
        <v/>
      </c>
      <c r="BV737" s="49" t="str">
        <f t="shared" si="1495"/>
        <v/>
      </c>
      <c r="BW737" s="49" t="str">
        <f t="shared" si="1496"/>
        <v/>
      </c>
      <c r="BX737" s="49" t="str">
        <f t="shared" si="1497"/>
        <v/>
      </c>
      <c r="BZ737" s="49"/>
      <c r="CA737" s="49" t="str">
        <f t="shared" si="1498"/>
        <v/>
      </c>
      <c r="CB737" s="49" t="str">
        <f t="shared" si="1499"/>
        <v/>
      </c>
      <c r="CC737" s="49" t="str">
        <f t="shared" si="1500"/>
        <v/>
      </c>
      <c r="CD737" s="49" t="str">
        <f t="shared" si="1501"/>
        <v/>
      </c>
      <c r="CE737" s="49" t="str">
        <f t="shared" si="1502"/>
        <v/>
      </c>
      <c r="CF737" s="49" t="str">
        <f t="shared" si="1503"/>
        <v/>
      </c>
      <c r="CG737" s="49" t="str">
        <f t="shared" si="1504"/>
        <v/>
      </c>
      <c r="CH737" s="49" t="str">
        <f t="shared" si="1505"/>
        <v/>
      </c>
      <c r="CJ737" s="49"/>
      <c r="CK737" s="49" t="str">
        <f t="shared" si="1506"/>
        <v/>
      </c>
      <c r="CL737" s="49" t="str">
        <f t="shared" si="1507"/>
        <v/>
      </c>
      <c r="CM737" s="49" t="str">
        <f t="shared" si="1508"/>
        <v/>
      </c>
      <c r="CN737" s="49" t="str">
        <f t="shared" si="1509"/>
        <v/>
      </c>
      <c r="CO737" s="49" t="str">
        <f t="shared" si="1510"/>
        <v/>
      </c>
      <c r="CP737" s="49" t="str">
        <f t="shared" si="1511"/>
        <v/>
      </c>
      <c r="CQ737" s="49" t="str">
        <f t="shared" si="1512"/>
        <v/>
      </c>
      <c r="CR737" s="49" t="str">
        <f t="shared" si="1513"/>
        <v/>
      </c>
      <c r="CT737" s="49"/>
      <c r="CU737" s="49" t="str">
        <f t="shared" si="1514"/>
        <v/>
      </c>
      <c r="CV737" s="49" t="str">
        <f t="shared" si="1515"/>
        <v/>
      </c>
      <c r="CW737" s="49" t="str">
        <f t="shared" si="1516"/>
        <v/>
      </c>
      <c r="CX737" s="49" t="str">
        <f t="shared" si="1517"/>
        <v/>
      </c>
      <c r="CY737" s="49" t="str">
        <f t="shared" si="1518"/>
        <v/>
      </c>
      <c r="CZ737" s="49" t="str">
        <f t="shared" si="1519"/>
        <v/>
      </c>
      <c r="DA737" s="49" t="str">
        <f t="shared" si="1520"/>
        <v/>
      </c>
      <c r="DB737" s="49" t="str">
        <f t="shared" si="1521"/>
        <v/>
      </c>
      <c r="DD737" s="49"/>
      <c r="DE737" s="49" t="str">
        <f t="shared" si="1522"/>
        <v/>
      </c>
      <c r="DF737" s="49" t="str">
        <f t="shared" si="1523"/>
        <v/>
      </c>
      <c r="DG737" s="49" t="str">
        <f t="shared" si="1524"/>
        <v/>
      </c>
      <c r="DH737" s="49" t="str">
        <f t="shared" si="1525"/>
        <v/>
      </c>
      <c r="DI737" s="49" t="str">
        <f t="shared" si="1526"/>
        <v/>
      </c>
      <c r="DJ737" s="49" t="str">
        <f t="shared" si="1527"/>
        <v/>
      </c>
      <c r="DK737" s="49" t="str">
        <f t="shared" si="1528"/>
        <v/>
      </c>
      <c r="DL737" s="49" t="str">
        <f t="shared" si="1529"/>
        <v/>
      </c>
      <c r="DN737" s="49"/>
      <c r="DO737" s="49" t="str">
        <f t="shared" si="1530"/>
        <v/>
      </c>
      <c r="DP737" s="49" t="str">
        <f t="shared" si="1531"/>
        <v/>
      </c>
      <c r="DQ737" s="49" t="str">
        <f t="shared" si="1532"/>
        <v/>
      </c>
      <c r="DR737" s="49" t="str">
        <f t="shared" si="1533"/>
        <v/>
      </c>
      <c r="DS737" s="49" t="str">
        <f t="shared" si="1534"/>
        <v/>
      </c>
      <c r="DT737" s="49" t="str">
        <f t="shared" si="1535"/>
        <v/>
      </c>
      <c r="DU737" s="49" t="str">
        <f t="shared" si="1536"/>
        <v/>
      </c>
      <c r="DV737" s="49" t="str">
        <f t="shared" si="1537"/>
        <v/>
      </c>
      <c r="DX737" s="49"/>
      <c r="DY737" s="49" t="str">
        <f t="shared" si="1538"/>
        <v/>
      </c>
      <c r="DZ737" s="49" t="str">
        <f t="shared" si="1539"/>
        <v/>
      </c>
      <c r="EA737" s="49" t="str">
        <f t="shared" si="1540"/>
        <v/>
      </c>
      <c r="EB737" s="49" t="str">
        <f t="shared" si="1541"/>
        <v/>
      </c>
      <c r="EC737" s="49" t="str">
        <f t="shared" si="1542"/>
        <v/>
      </c>
      <c r="ED737" s="49" t="str">
        <f t="shared" si="1543"/>
        <v/>
      </c>
      <c r="EE737" s="49" t="str">
        <f t="shared" si="1544"/>
        <v/>
      </c>
      <c r="EF737" s="49" t="str">
        <f t="shared" si="1545"/>
        <v/>
      </c>
      <c r="EH737" s="49"/>
      <c r="EI737" s="49" t="str">
        <f t="shared" si="1546"/>
        <v/>
      </c>
      <c r="EJ737" s="49" t="str">
        <f t="shared" si="1547"/>
        <v/>
      </c>
      <c r="EK737" s="49" t="str">
        <f t="shared" si="1548"/>
        <v/>
      </c>
      <c r="EL737" s="49" t="str">
        <f t="shared" si="1549"/>
        <v/>
      </c>
      <c r="EM737" s="49" t="str">
        <f t="shared" si="1550"/>
        <v/>
      </c>
      <c r="EN737" s="49" t="str">
        <f t="shared" si="1551"/>
        <v/>
      </c>
      <c r="EO737" s="49" t="str">
        <f t="shared" si="1552"/>
        <v/>
      </c>
      <c r="EP737" s="49" t="str">
        <f t="shared" si="1553"/>
        <v/>
      </c>
      <c r="ER737" s="49"/>
      <c r="ES737" s="49" t="str">
        <f t="shared" si="1554"/>
        <v/>
      </c>
      <c r="ET737" s="49" t="str">
        <f t="shared" si="1555"/>
        <v/>
      </c>
      <c r="EU737" s="49" t="str">
        <f t="shared" si="1556"/>
        <v/>
      </c>
      <c r="EV737" s="49" t="str">
        <f t="shared" si="1557"/>
        <v/>
      </c>
      <c r="EW737" s="49" t="str">
        <f t="shared" si="1558"/>
        <v/>
      </c>
      <c r="EX737" s="49" t="str">
        <f t="shared" si="1559"/>
        <v/>
      </c>
      <c r="EY737" s="49" t="str">
        <f t="shared" si="1560"/>
        <v/>
      </c>
      <c r="EZ737" s="49" t="str">
        <f t="shared" si="1561"/>
        <v/>
      </c>
      <c r="FB737" s="49"/>
      <c r="FC737" s="49" t="str">
        <f t="shared" si="1562"/>
        <v/>
      </c>
      <c r="FD737" s="49" t="str">
        <f t="shared" si="1563"/>
        <v/>
      </c>
      <c r="FE737" s="49" t="str">
        <f t="shared" si="1564"/>
        <v/>
      </c>
      <c r="FF737" s="49" t="str">
        <f t="shared" si="1565"/>
        <v/>
      </c>
      <c r="FG737" s="49" t="str">
        <f t="shared" si="1566"/>
        <v/>
      </c>
      <c r="FH737" s="49" t="str">
        <f t="shared" si="1567"/>
        <v/>
      </c>
      <c r="FI737" s="49" t="str">
        <f t="shared" si="1568"/>
        <v/>
      </c>
      <c r="FJ737" s="49" t="str">
        <f t="shared" si="1569"/>
        <v/>
      </c>
      <c r="FL737" s="49"/>
      <c r="FM737" s="49" t="str">
        <f t="shared" si="1570"/>
        <v/>
      </c>
      <c r="FN737" s="49" t="str">
        <f t="shared" si="1571"/>
        <v/>
      </c>
      <c r="FO737" s="49" t="str">
        <f t="shared" si="1572"/>
        <v/>
      </c>
      <c r="FP737" s="49" t="str">
        <f t="shared" si="1573"/>
        <v/>
      </c>
      <c r="FQ737" s="49" t="str">
        <f t="shared" si="1574"/>
        <v/>
      </c>
      <c r="FR737" s="49" t="str">
        <f t="shared" si="1575"/>
        <v/>
      </c>
      <c r="FS737" s="49" t="str">
        <f t="shared" si="1576"/>
        <v/>
      </c>
      <c r="FT737" s="49" t="str">
        <f t="shared" si="1577"/>
        <v/>
      </c>
      <c r="FV737" s="49"/>
      <c r="FW737" s="49" t="str">
        <f t="shared" si="1578"/>
        <v/>
      </c>
      <c r="FX737" s="49" t="str">
        <f t="shared" si="1579"/>
        <v/>
      </c>
      <c r="FY737" s="49" t="str">
        <f t="shared" si="1580"/>
        <v/>
      </c>
      <c r="FZ737" s="49" t="str">
        <f t="shared" si="1581"/>
        <v/>
      </c>
      <c r="GA737" s="49" t="str">
        <f t="shared" si="1582"/>
        <v/>
      </c>
      <c r="GB737" s="49" t="str">
        <f t="shared" si="1583"/>
        <v/>
      </c>
      <c r="GC737" s="49" t="str">
        <f t="shared" si="1584"/>
        <v/>
      </c>
      <c r="GD737" s="49" t="str">
        <f t="shared" si="1585"/>
        <v/>
      </c>
      <c r="GF737" s="49"/>
      <c r="GG737" s="49" t="str">
        <f t="shared" si="1586"/>
        <v/>
      </c>
      <c r="GH737" s="49" t="str">
        <f t="shared" si="1587"/>
        <v/>
      </c>
      <c r="GI737" s="49" t="str">
        <f t="shared" si="1588"/>
        <v/>
      </c>
      <c r="GJ737" s="49" t="str">
        <f t="shared" si="1589"/>
        <v/>
      </c>
      <c r="GK737" s="49" t="str">
        <f t="shared" si="1590"/>
        <v/>
      </c>
      <c r="GL737" s="49" t="str">
        <f t="shared" si="1591"/>
        <v/>
      </c>
      <c r="GM737" s="49" t="str">
        <f t="shared" si="1592"/>
        <v/>
      </c>
      <c r="GN737" s="49" t="str">
        <f t="shared" si="1593"/>
        <v/>
      </c>
      <c r="GP737" s="49"/>
      <c r="GQ737" s="49" t="str">
        <f t="shared" si="1594"/>
        <v/>
      </c>
      <c r="GR737" s="49" t="str">
        <f t="shared" si="1595"/>
        <v/>
      </c>
      <c r="GS737" s="49" t="str">
        <f t="shared" si="1596"/>
        <v/>
      </c>
      <c r="GT737" s="49" t="str">
        <f t="shared" si="1597"/>
        <v/>
      </c>
      <c r="GU737" s="49" t="str">
        <f t="shared" si="1598"/>
        <v/>
      </c>
      <c r="GV737" s="49" t="str">
        <f t="shared" si="1599"/>
        <v/>
      </c>
      <c r="GW737" s="49" t="str">
        <f t="shared" si="1600"/>
        <v/>
      </c>
      <c r="GX737" s="49" t="str">
        <f t="shared" si="1601"/>
        <v/>
      </c>
    </row>
    <row r="738" spans="17:206" x14ac:dyDescent="0.2">
      <c r="Q738" s="65">
        <v>98</v>
      </c>
      <c r="T738" s="53"/>
      <c r="V738" s="53"/>
      <c r="W738" s="53"/>
      <c r="X738" s="53"/>
      <c r="Y738" s="53"/>
      <c r="AB738" s="49"/>
      <c r="AC738" s="49" t="str">
        <f t="shared" si="1458"/>
        <v/>
      </c>
      <c r="AD738" s="49" t="str">
        <f t="shared" si="1459"/>
        <v/>
      </c>
      <c r="AE738" s="49" t="str">
        <f t="shared" si="1460"/>
        <v/>
      </c>
      <c r="AF738" s="49" t="str">
        <f t="shared" si="1461"/>
        <v/>
      </c>
      <c r="AG738" s="49" t="str">
        <f t="shared" si="1462"/>
        <v/>
      </c>
      <c r="AH738" s="49" t="str">
        <f t="shared" si="1463"/>
        <v/>
      </c>
      <c r="AI738" s="49" t="str">
        <f t="shared" si="1464"/>
        <v/>
      </c>
      <c r="AJ738" s="49" t="str">
        <f t="shared" si="1465"/>
        <v/>
      </c>
      <c r="AL738" s="49"/>
      <c r="AM738" s="49" t="str">
        <f t="shared" si="1466"/>
        <v/>
      </c>
      <c r="AN738" s="49" t="str">
        <f t="shared" si="1467"/>
        <v/>
      </c>
      <c r="AO738" s="49" t="str">
        <f t="shared" si="1468"/>
        <v/>
      </c>
      <c r="AP738" s="49" t="str">
        <f t="shared" si="1469"/>
        <v/>
      </c>
      <c r="AQ738" s="49" t="str">
        <f t="shared" si="1470"/>
        <v/>
      </c>
      <c r="AR738" s="49" t="str">
        <f t="shared" si="1471"/>
        <v/>
      </c>
      <c r="AS738" s="49" t="str">
        <f t="shared" si="1472"/>
        <v/>
      </c>
      <c r="AT738" s="49" t="str">
        <f t="shared" si="1473"/>
        <v/>
      </c>
      <c r="AV738" s="49"/>
      <c r="AW738" s="49" t="str">
        <f t="shared" si="1474"/>
        <v/>
      </c>
      <c r="AX738" s="49" t="str">
        <f t="shared" si="1475"/>
        <v/>
      </c>
      <c r="AY738" s="49" t="str">
        <f t="shared" si="1476"/>
        <v/>
      </c>
      <c r="AZ738" s="49" t="str">
        <f t="shared" si="1477"/>
        <v/>
      </c>
      <c r="BA738" s="49" t="str">
        <f t="shared" si="1478"/>
        <v/>
      </c>
      <c r="BB738" s="49" t="str">
        <f t="shared" si="1479"/>
        <v/>
      </c>
      <c r="BC738" s="49" t="str">
        <f t="shared" si="1480"/>
        <v/>
      </c>
      <c r="BD738" s="49" t="str">
        <f t="shared" si="1481"/>
        <v/>
      </c>
      <c r="BF738" s="49"/>
      <c r="BG738" s="49" t="str">
        <f t="shared" si="1482"/>
        <v/>
      </c>
      <c r="BH738" s="49" t="str">
        <f t="shared" si="1483"/>
        <v/>
      </c>
      <c r="BI738" s="49" t="str">
        <f t="shared" si="1484"/>
        <v/>
      </c>
      <c r="BJ738" s="49" t="str">
        <f t="shared" si="1485"/>
        <v/>
      </c>
      <c r="BK738" s="49" t="str">
        <f t="shared" si="1486"/>
        <v/>
      </c>
      <c r="BL738" s="49" t="str">
        <f t="shared" si="1487"/>
        <v/>
      </c>
      <c r="BM738" s="49" t="str">
        <f t="shared" si="1488"/>
        <v/>
      </c>
      <c r="BN738" s="49" t="str">
        <f t="shared" si="1489"/>
        <v/>
      </c>
      <c r="BP738" s="49"/>
      <c r="BQ738" s="49" t="str">
        <f t="shared" si="1490"/>
        <v/>
      </c>
      <c r="BR738" s="49" t="str">
        <f t="shared" si="1491"/>
        <v/>
      </c>
      <c r="BS738" s="49" t="str">
        <f t="shared" si="1492"/>
        <v/>
      </c>
      <c r="BT738" s="49" t="str">
        <f t="shared" si="1493"/>
        <v/>
      </c>
      <c r="BU738" s="49" t="str">
        <f t="shared" si="1494"/>
        <v/>
      </c>
      <c r="BV738" s="49" t="str">
        <f t="shared" si="1495"/>
        <v/>
      </c>
      <c r="BW738" s="49" t="str">
        <f t="shared" si="1496"/>
        <v/>
      </c>
      <c r="BX738" s="49" t="str">
        <f t="shared" si="1497"/>
        <v/>
      </c>
      <c r="BZ738" s="49"/>
      <c r="CA738" s="49" t="str">
        <f t="shared" si="1498"/>
        <v/>
      </c>
      <c r="CB738" s="49" t="str">
        <f t="shared" si="1499"/>
        <v/>
      </c>
      <c r="CC738" s="49" t="str">
        <f t="shared" si="1500"/>
        <v/>
      </c>
      <c r="CD738" s="49" t="str">
        <f t="shared" si="1501"/>
        <v/>
      </c>
      <c r="CE738" s="49" t="str">
        <f t="shared" si="1502"/>
        <v/>
      </c>
      <c r="CF738" s="49" t="str">
        <f t="shared" si="1503"/>
        <v/>
      </c>
      <c r="CG738" s="49" t="str">
        <f t="shared" si="1504"/>
        <v/>
      </c>
      <c r="CH738" s="49" t="str">
        <f t="shared" si="1505"/>
        <v/>
      </c>
      <c r="CJ738" s="49"/>
      <c r="CK738" s="49" t="str">
        <f t="shared" si="1506"/>
        <v/>
      </c>
      <c r="CL738" s="49" t="str">
        <f t="shared" si="1507"/>
        <v/>
      </c>
      <c r="CM738" s="49" t="str">
        <f t="shared" si="1508"/>
        <v/>
      </c>
      <c r="CN738" s="49" t="str">
        <f t="shared" si="1509"/>
        <v/>
      </c>
      <c r="CO738" s="49" t="str">
        <f t="shared" si="1510"/>
        <v/>
      </c>
      <c r="CP738" s="49" t="str">
        <f t="shared" si="1511"/>
        <v/>
      </c>
      <c r="CQ738" s="49" t="str">
        <f t="shared" si="1512"/>
        <v/>
      </c>
      <c r="CR738" s="49" t="str">
        <f t="shared" si="1513"/>
        <v/>
      </c>
      <c r="CT738" s="49"/>
      <c r="CU738" s="49" t="str">
        <f t="shared" si="1514"/>
        <v/>
      </c>
      <c r="CV738" s="49" t="str">
        <f t="shared" si="1515"/>
        <v/>
      </c>
      <c r="CW738" s="49" t="str">
        <f t="shared" si="1516"/>
        <v/>
      </c>
      <c r="CX738" s="49" t="str">
        <f t="shared" si="1517"/>
        <v/>
      </c>
      <c r="CY738" s="49" t="str">
        <f t="shared" si="1518"/>
        <v/>
      </c>
      <c r="CZ738" s="49" t="str">
        <f t="shared" si="1519"/>
        <v/>
      </c>
      <c r="DA738" s="49" t="str">
        <f t="shared" si="1520"/>
        <v/>
      </c>
      <c r="DB738" s="49" t="str">
        <f t="shared" si="1521"/>
        <v/>
      </c>
      <c r="DD738" s="49"/>
      <c r="DE738" s="49" t="str">
        <f t="shared" si="1522"/>
        <v/>
      </c>
      <c r="DF738" s="49" t="str">
        <f t="shared" si="1523"/>
        <v/>
      </c>
      <c r="DG738" s="49" t="str">
        <f t="shared" si="1524"/>
        <v/>
      </c>
      <c r="DH738" s="49" t="str">
        <f t="shared" si="1525"/>
        <v/>
      </c>
      <c r="DI738" s="49" t="str">
        <f t="shared" si="1526"/>
        <v/>
      </c>
      <c r="DJ738" s="49" t="str">
        <f t="shared" si="1527"/>
        <v/>
      </c>
      <c r="DK738" s="49" t="str">
        <f t="shared" si="1528"/>
        <v/>
      </c>
      <c r="DL738" s="49" t="str">
        <f t="shared" si="1529"/>
        <v/>
      </c>
      <c r="DN738" s="49"/>
      <c r="DO738" s="49" t="str">
        <f t="shared" si="1530"/>
        <v/>
      </c>
      <c r="DP738" s="49" t="str">
        <f t="shared" si="1531"/>
        <v/>
      </c>
      <c r="DQ738" s="49" t="str">
        <f t="shared" si="1532"/>
        <v/>
      </c>
      <c r="DR738" s="49" t="str">
        <f t="shared" si="1533"/>
        <v/>
      </c>
      <c r="DS738" s="49" t="str">
        <f t="shared" si="1534"/>
        <v/>
      </c>
      <c r="DT738" s="49" t="str">
        <f t="shared" si="1535"/>
        <v/>
      </c>
      <c r="DU738" s="49" t="str">
        <f t="shared" si="1536"/>
        <v/>
      </c>
      <c r="DV738" s="49" t="str">
        <f t="shared" si="1537"/>
        <v/>
      </c>
      <c r="DX738" s="49"/>
      <c r="DY738" s="49" t="str">
        <f t="shared" si="1538"/>
        <v/>
      </c>
      <c r="DZ738" s="49" t="str">
        <f t="shared" si="1539"/>
        <v/>
      </c>
      <c r="EA738" s="49" t="str">
        <f t="shared" si="1540"/>
        <v/>
      </c>
      <c r="EB738" s="49" t="str">
        <f t="shared" si="1541"/>
        <v/>
      </c>
      <c r="EC738" s="49" t="str">
        <f t="shared" si="1542"/>
        <v/>
      </c>
      <c r="ED738" s="49" t="str">
        <f t="shared" si="1543"/>
        <v/>
      </c>
      <c r="EE738" s="49" t="str">
        <f t="shared" si="1544"/>
        <v/>
      </c>
      <c r="EF738" s="49" t="str">
        <f t="shared" si="1545"/>
        <v/>
      </c>
      <c r="EH738" s="49"/>
      <c r="EI738" s="49" t="str">
        <f t="shared" si="1546"/>
        <v/>
      </c>
      <c r="EJ738" s="49" t="str">
        <f t="shared" si="1547"/>
        <v/>
      </c>
      <c r="EK738" s="49" t="str">
        <f t="shared" si="1548"/>
        <v/>
      </c>
      <c r="EL738" s="49" t="str">
        <f t="shared" si="1549"/>
        <v/>
      </c>
      <c r="EM738" s="49" t="str">
        <f t="shared" si="1550"/>
        <v/>
      </c>
      <c r="EN738" s="49" t="str">
        <f t="shared" si="1551"/>
        <v/>
      </c>
      <c r="EO738" s="49" t="str">
        <f t="shared" si="1552"/>
        <v/>
      </c>
      <c r="EP738" s="49" t="str">
        <f t="shared" si="1553"/>
        <v/>
      </c>
      <c r="ER738" s="49"/>
      <c r="ES738" s="49" t="str">
        <f t="shared" si="1554"/>
        <v/>
      </c>
      <c r="ET738" s="49" t="str">
        <f t="shared" si="1555"/>
        <v/>
      </c>
      <c r="EU738" s="49" t="str">
        <f t="shared" si="1556"/>
        <v/>
      </c>
      <c r="EV738" s="49" t="str">
        <f t="shared" si="1557"/>
        <v/>
      </c>
      <c r="EW738" s="49" t="str">
        <f t="shared" si="1558"/>
        <v/>
      </c>
      <c r="EX738" s="49" t="str">
        <f t="shared" si="1559"/>
        <v/>
      </c>
      <c r="EY738" s="49" t="str">
        <f t="shared" si="1560"/>
        <v/>
      </c>
      <c r="EZ738" s="49" t="str">
        <f t="shared" si="1561"/>
        <v/>
      </c>
      <c r="FB738" s="49"/>
      <c r="FC738" s="49" t="str">
        <f t="shared" si="1562"/>
        <v/>
      </c>
      <c r="FD738" s="49" t="str">
        <f t="shared" si="1563"/>
        <v/>
      </c>
      <c r="FE738" s="49" t="str">
        <f t="shared" si="1564"/>
        <v/>
      </c>
      <c r="FF738" s="49" t="str">
        <f t="shared" si="1565"/>
        <v/>
      </c>
      <c r="FG738" s="49" t="str">
        <f t="shared" si="1566"/>
        <v/>
      </c>
      <c r="FH738" s="49" t="str">
        <f t="shared" si="1567"/>
        <v/>
      </c>
      <c r="FI738" s="49" t="str">
        <f t="shared" si="1568"/>
        <v/>
      </c>
      <c r="FJ738" s="49" t="str">
        <f t="shared" si="1569"/>
        <v/>
      </c>
      <c r="FL738" s="49"/>
      <c r="FM738" s="49" t="str">
        <f t="shared" si="1570"/>
        <v/>
      </c>
      <c r="FN738" s="49" t="str">
        <f t="shared" si="1571"/>
        <v/>
      </c>
      <c r="FO738" s="49" t="str">
        <f t="shared" si="1572"/>
        <v/>
      </c>
      <c r="FP738" s="49" t="str">
        <f t="shared" si="1573"/>
        <v/>
      </c>
      <c r="FQ738" s="49" t="str">
        <f t="shared" si="1574"/>
        <v/>
      </c>
      <c r="FR738" s="49" t="str">
        <f t="shared" si="1575"/>
        <v/>
      </c>
      <c r="FS738" s="49" t="str">
        <f t="shared" si="1576"/>
        <v/>
      </c>
      <c r="FT738" s="49" t="str">
        <f t="shared" si="1577"/>
        <v/>
      </c>
      <c r="FV738" s="49"/>
      <c r="FW738" s="49" t="str">
        <f t="shared" si="1578"/>
        <v/>
      </c>
      <c r="FX738" s="49" t="str">
        <f t="shared" si="1579"/>
        <v/>
      </c>
      <c r="FY738" s="49" t="str">
        <f t="shared" si="1580"/>
        <v/>
      </c>
      <c r="FZ738" s="49" t="str">
        <f t="shared" si="1581"/>
        <v/>
      </c>
      <c r="GA738" s="49" t="str">
        <f t="shared" si="1582"/>
        <v/>
      </c>
      <c r="GB738" s="49" t="str">
        <f t="shared" si="1583"/>
        <v/>
      </c>
      <c r="GC738" s="49" t="str">
        <f t="shared" si="1584"/>
        <v/>
      </c>
      <c r="GD738" s="49" t="str">
        <f t="shared" si="1585"/>
        <v/>
      </c>
      <c r="GF738" s="49"/>
      <c r="GG738" s="49" t="str">
        <f t="shared" si="1586"/>
        <v/>
      </c>
      <c r="GH738" s="49" t="str">
        <f t="shared" si="1587"/>
        <v/>
      </c>
      <c r="GI738" s="49" t="str">
        <f t="shared" si="1588"/>
        <v/>
      </c>
      <c r="GJ738" s="49" t="str">
        <f t="shared" si="1589"/>
        <v/>
      </c>
      <c r="GK738" s="49" t="str">
        <f t="shared" si="1590"/>
        <v/>
      </c>
      <c r="GL738" s="49" t="str">
        <f t="shared" si="1591"/>
        <v/>
      </c>
      <c r="GM738" s="49" t="str">
        <f t="shared" si="1592"/>
        <v/>
      </c>
      <c r="GN738" s="49" t="str">
        <f t="shared" si="1593"/>
        <v/>
      </c>
      <c r="GP738" s="49"/>
      <c r="GQ738" s="49" t="str">
        <f t="shared" si="1594"/>
        <v/>
      </c>
      <c r="GR738" s="49" t="str">
        <f t="shared" si="1595"/>
        <v/>
      </c>
      <c r="GS738" s="49" t="str">
        <f t="shared" si="1596"/>
        <v/>
      </c>
      <c r="GT738" s="49" t="str">
        <f t="shared" si="1597"/>
        <v/>
      </c>
      <c r="GU738" s="49" t="str">
        <f t="shared" si="1598"/>
        <v/>
      </c>
      <c r="GV738" s="49" t="str">
        <f t="shared" si="1599"/>
        <v/>
      </c>
      <c r="GW738" s="49" t="str">
        <f t="shared" si="1600"/>
        <v/>
      </c>
      <c r="GX738" s="49" t="str">
        <f t="shared" si="1601"/>
        <v/>
      </c>
    </row>
    <row r="739" spans="17:206" x14ac:dyDescent="0.2">
      <c r="Q739" s="65">
        <v>99</v>
      </c>
      <c r="T739" s="53"/>
      <c r="V739" s="53"/>
      <c r="W739" s="53"/>
      <c r="X739" s="53"/>
      <c r="Y739" s="53"/>
      <c r="AB739" s="49"/>
      <c r="AC739" s="49" t="str">
        <f t="shared" si="1458"/>
        <v/>
      </c>
      <c r="AD739" s="49" t="str">
        <f t="shared" si="1459"/>
        <v/>
      </c>
      <c r="AE739" s="49" t="str">
        <f t="shared" si="1460"/>
        <v/>
      </c>
      <c r="AF739" s="49" t="str">
        <f t="shared" si="1461"/>
        <v/>
      </c>
      <c r="AG739" s="49" t="str">
        <f t="shared" si="1462"/>
        <v/>
      </c>
      <c r="AH739" s="49" t="str">
        <f t="shared" si="1463"/>
        <v/>
      </c>
      <c r="AI739" s="49" t="str">
        <f t="shared" si="1464"/>
        <v/>
      </c>
      <c r="AJ739" s="49" t="str">
        <f t="shared" si="1465"/>
        <v/>
      </c>
      <c r="AL739" s="49"/>
      <c r="AM739" s="49" t="str">
        <f t="shared" si="1466"/>
        <v/>
      </c>
      <c r="AN739" s="49" t="str">
        <f t="shared" si="1467"/>
        <v/>
      </c>
      <c r="AO739" s="49" t="str">
        <f t="shared" si="1468"/>
        <v/>
      </c>
      <c r="AP739" s="49" t="str">
        <f t="shared" si="1469"/>
        <v/>
      </c>
      <c r="AQ739" s="49" t="str">
        <f t="shared" si="1470"/>
        <v/>
      </c>
      <c r="AR739" s="49" t="str">
        <f t="shared" si="1471"/>
        <v/>
      </c>
      <c r="AS739" s="49" t="str">
        <f t="shared" si="1472"/>
        <v/>
      </c>
      <c r="AT739" s="49" t="str">
        <f t="shared" si="1473"/>
        <v/>
      </c>
      <c r="AV739" s="49"/>
      <c r="AW739" s="49" t="str">
        <f t="shared" si="1474"/>
        <v/>
      </c>
      <c r="AX739" s="49" t="str">
        <f t="shared" si="1475"/>
        <v/>
      </c>
      <c r="AY739" s="49" t="str">
        <f t="shared" si="1476"/>
        <v/>
      </c>
      <c r="AZ739" s="49" t="str">
        <f t="shared" si="1477"/>
        <v/>
      </c>
      <c r="BA739" s="49" t="str">
        <f t="shared" si="1478"/>
        <v/>
      </c>
      <c r="BB739" s="49" t="str">
        <f t="shared" si="1479"/>
        <v/>
      </c>
      <c r="BC739" s="49" t="str">
        <f t="shared" si="1480"/>
        <v/>
      </c>
      <c r="BD739" s="49" t="str">
        <f t="shared" si="1481"/>
        <v/>
      </c>
      <c r="BF739" s="49"/>
      <c r="BG739" s="49" t="str">
        <f t="shared" si="1482"/>
        <v/>
      </c>
      <c r="BH739" s="49" t="str">
        <f t="shared" si="1483"/>
        <v/>
      </c>
      <c r="BI739" s="49" t="str">
        <f t="shared" si="1484"/>
        <v/>
      </c>
      <c r="BJ739" s="49" t="str">
        <f t="shared" si="1485"/>
        <v/>
      </c>
      <c r="BK739" s="49" t="str">
        <f t="shared" si="1486"/>
        <v/>
      </c>
      <c r="BL739" s="49" t="str">
        <f t="shared" si="1487"/>
        <v/>
      </c>
      <c r="BM739" s="49" t="str">
        <f t="shared" si="1488"/>
        <v/>
      </c>
      <c r="BN739" s="49" t="str">
        <f t="shared" si="1489"/>
        <v/>
      </c>
      <c r="BP739" s="49"/>
      <c r="BQ739" s="49" t="str">
        <f t="shared" si="1490"/>
        <v/>
      </c>
      <c r="BR739" s="49" t="str">
        <f t="shared" si="1491"/>
        <v/>
      </c>
      <c r="BS739" s="49" t="str">
        <f t="shared" si="1492"/>
        <v/>
      </c>
      <c r="BT739" s="49" t="str">
        <f t="shared" si="1493"/>
        <v/>
      </c>
      <c r="BU739" s="49" t="str">
        <f t="shared" si="1494"/>
        <v/>
      </c>
      <c r="BV739" s="49" t="str">
        <f t="shared" si="1495"/>
        <v/>
      </c>
      <c r="BW739" s="49" t="str">
        <f t="shared" si="1496"/>
        <v/>
      </c>
      <c r="BX739" s="49" t="str">
        <f t="shared" si="1497"/>
        <v/>
      </c>
      <c r="BZ739" s="49"/>
      <c r="CA739" s="49" t="str">
        <f t="shared" si="1498"/>
        <v/>
      </c>
      <c r="CB739" s="49" t="str">
        <f t="shared" si="1499"/>
        <v/>
      </c>
      <c r="CC739" s="49" t="str">
        <f t="shared" si="1500"/>
        <v/>
      </c>
      <c r="CD739" s="49" t="str">
        <f t="shared" si="1501"/>
        <v/>
      </c>
      <c r="CE739" s="49" t="str">
        <f t="shared" si="1502"/>
        <v/>
      </c>
      <c r="CF739" s="49" t="str">
        <f t="shared" si="1503"/>
        <v/>
      </c>
      <c r="CG739" s="49" t="str">
        <f t="shared" si="1504"/>
        <v/>
      </c>
      <c r="CH739" s="49" t="str">
        <f t="shared" si="1505"/>
        <v/>
      </c>
      <c r="CJ739" s="49"/>
      <c r="CK739" s="49" t="str">
        <f t="shared" si="1506"/>
        <v/>
      </c>
      <c r="CL739" s="49" t="str">
        <f t="shared" si="1507"/>
        <v/>
      </c>
      <c r="CM739" s="49" t="str">
        <f t="shared" si="1508"/>
        <v/>
      </c>
      <c r="CN739" s="49" t="str">
        <f t="shared" si="1509"/>
        <v/>
      </c>
      <c r="CO739" s="49" t="str">
        <f t="shared" si="1510"/>
        <v/>
      </c>
      <c r="CP739" s="49" t="str">
        <f t="shared" si="1511"/>
        <v/>
      </c>
      <c r="CQ739" s="49" t="str">
        <f t="shared" si="1512"/>
        <v/>
      </c>
      <c r="CR739" s="49" t="str">
        <f t="shared" si="1513"/>
        <v/>
      </c>
      <c r="CT739" s="49"/>
      <c r="CU739" s="49" t="str">
        <f t="shared" si="1514"/>
        <v/>
      </c>
      <c r="CV739" s="49" t="str">
        <f t="shared" si="1515"/>
        <v/>
      </c>
      <c r="CW739" s="49" t="str">
        <f t="shared" si="1516"/>
        <v/>
      </c>
      <c r="CX739" s="49" t="str">
        <f t="shared" si="1517"/>
        <v/>
      </c>
      <c r="CY739" s="49" t="str">
        <f t="shared" si="1518"/>
        <v/>
      </c>
      <c r="CZ739" s="49" t="str">
        <f t="shared" si="1519"/>
        <v/>
      </c>
      <c r="DA739" s="49" t="str">
        <f t="shared" si="1520"/>
        <v/>
      </c>
      <c r="DB739" s="49" t="str">
        <f t="shared" si="1521"/>
        <v/>
      </c>
      <c r="DD739" s="49"/>
      <c r="DE739" s="49" t="str">
        <f t="shared" si="1522"/>
        <v/>
      </c>
      <c r="DF739" s="49" t="str">
        <f t="shared" si="1523"/>
        <v/>
      </c>
      <c r="DG739" s="49" t="str">
        <f t="shared" si="1524"/>
        <v/>
      </c>
      <c r="DH739" s="49" t="str">
        <f t="shared" si="1525"/>
        <v/>
      </c>
      <c r="DI739" s="49" t="str">
        <f t="shared" si="1526"/>
        <v/>
      </c>
      <c r="DJ739" s="49" t="str">
        <f t="shared" si="1527"/>
        <v/>
      </c>
      <c r="DK739" s="49" t="str">
        <f t="shared" si="1528"/>
        <v/>
      </c>
      <c r="DL739" s="49" t="str">
        <f t="shared" si="1529"/>
        <v/>
      </c>
      <c r="DN739" s="49"/>
      <c r="DO739" s="49" t="str">
        <f t="shared" si="1530"/>
        <v/>
      </c>
      <c r="DP739" s="49" t="str">
        <f t="shared" si="1531"/>
        <v/>
      </c>
      <c r="DQ739" s="49" t="str">
        <f t="shared" si="1532"/>
        <v/>
      </c>
      <c r="DR739" s="49" t="str">
        <f t="shared" si="1533"/>
        <v/>
      </c>
      <c r="DS739" s="49" t="str">
        <f t="shared" si="1534"/>
        <v/>
      </c>
      <c r="DT739" s="49" t="str">
        <f t="shared" si="1535"/>
        <v/>
      </c>
      <c r="DU739" s="49" t="str">
        <f t="shared" si="1536"/>
        <v/>
      </c>
      <c r="DV739" s="49" t="str">
        <f t="shared" si="1537"/>
        <v/>
      </c>
      <c r="DX739" s="49"/>
      <c r="DY739" s="49" t="str">
        <f t="shared" si="1538"/>
        <v/>
      </c>
      <c r="DZ739" s="49" t="str">
        <f t="shared" si="1539"/>
        <v/>
      </c>
      <c r="EA739" s="49" t="str">
        <f t="shared" si="1540"/>
        <v/>
      </c>
      <c r="EB739" s="49" t="str">
        <f t="shared" si="1541"/>
        <v/>
      </c>
      <c r="EC739" s="49" t="str">
        <f t="shared" si="1542"/>
        <v/>
      </c>
      <c r="ED739" s="49" t="str">
        <f t="shared" si="1543"/>
        <v/>
      </c>
      <c r="EE739" s="49" t="str">
        <f t="shared" si="1544"/>
        <v/>
      </c>
      <c r="EF739" s="49" t="str">
        <f t="shared" si="1545"/>
        <v/>
      </c>
      <c r="EH739" s="49"/>
      <c r="EI739" s="49" t="str">
        <f t="shared" si="1546"/>
        <v/>
      </c>
      <c r="EJ739" s="49" t="str">
        <f t="shared" si="1547"/>
        <v/>
      </c>
      <c r="EK739" s="49" t="str">
        <f t="shared" si="1548"/>
        <v/>
      </c>
      <c r="EL739" s="49" t="str">
        <f t="shared" si="1549"/>
        <v/>
      </c>
      <c r="EM739" s="49" t="str">
        <f t="shared" si="1550"/>
        <v/>
      </c>
      <c r="EN739" s="49" t="str">
        <f t="shared" si="1551"/>
        <v/>
      </c>
      <c r="EO739" s="49" t="str">
        <f t="shared" si="1552"/>
        <v/>
      </c>
      <c r="EP739" s="49" t="str">
        <f t="shared" si="1553"/>
        <v/>
      </c>
      <c r="ER739" s="49"/>
      <c r="ES739" s="49" t="str">
        <f t="shared" si="1554"/>
        <v/>
      </c>
      <c r="ET739" s="49" t="str">
        <f t="shared" si="1555"/>
        <v/>
      </c>
      <c r="EU739" s="49" t="str">
        <f t="shared" si="1556"/>
        <v/>
      </c>
      <c r="EV739" s="49" t="str">
        <f t="shared" si="1557"/>
        <v/>
      </c>
      <c r="EW739" s="49" t="str">
        <f t="shared" si="1558"/>
        <v/>
      </c>
      <c r="EX739" s="49" t="str">
        <f t="shared" si="1559"/>
        <v/>
      </c>
      <c r="EY739" s="49" t="str">
        <f t="shared" si="1560"/>
        <v/>
      </c>
      <c r="EZ739" s="49" t="str">
        <f t="shared" si="1561"/>
        <v/>
      </c>
      <c r="FB739" s="49"/>
      <c r="FC739" s="49" t="str">
        <f t="shared" si="1562"/>
        <v/>
      </c>
      <c r="FD739" s="49" t="str">
        <f t="shared" si="1563"/>
        <v/>
      </c>
      <c r="FE739" s="49" t="str">
        <f t="shared" si="1564"/>
        <v/>
      </c>
      <c r="FF739" s="49" t="str">
        <f t="shared" si="1565"/>
        <v/>
      </c>
      <c r="FG739" s="49" t="str">
        <f t="shared" si="1566"/>
        <v/>
      </c>
      <c r="FH739" s="49" t="str">
        <f t="shared" si="1567"/>
        <v/>
      </c>
      <c r="FI739" s="49" t="str">
        <f t="shared" si="1568"/>
        <v/>
      </c>
      <c r="FJ739" s="49" t="str">
        <f t="shared" si="1569"/>
        <v/>
      </c>
      <c r="FL739" s="49"/>
      <c r="FM739" s="49" t="str">
        <f t="shared" si="1570"/>
        <v/>
      </c>
      <c r="FN739" s="49" t="str">
        <f t="shared" si="1571"/>
        <v/>
      </c>
      <c r="FO739" s="49" t="str">
        <f t="shared" si="1572"/>
        <v/>
      </c>
      <c r="FP739" s="49" t="str">
        <f t="shared" si="1573"/>
        <v/>
      </c>
      <c r="FQ739" s="49" t="str">
        <f t="shared" si="1574"/>
        <v/>
      </c>
      <c r="FR739" s="49" t="str">
        <f t="shared" si="1575"/>
        <v/>
      </c>
      <c r="FS739" s="49" t="str">
        <f t="shared" si="1576"/>
        <v/>
      </c>
      <c r="FT739" s="49" t="str">
        <f t="shared" si="1577"/>
        <v/>
      </c>
      <c r="FV739" s="49"/>
      <c r="FW739" s="49" t="str">
        <f t="shared" si="1578"/>
        <v/>
      </c>
      <c r="FX739" s="49" t="str">
        <f t="shared" si="1579"/>
        <v/>
      </c>
      <c r="FY739" s="49" t="str">
        <f t="shared" si="1580"/>
        <v/>
      </c>
      <c r="FZ739" s="49" t="str">
        <f t="shared" si="1581"/>
        <v/>
      </c>
      <c r="GA739" s="49" t="str">
        <f t="shared" si="1582"/>
        <v/>
      </c>
      <c r="GB739" s="49" t="str">
        <f t="shared" si="1583"/>
        <v/>
      </c>
      <c r="GC739" s="49" t="str">
        <f t="shared" si="1584"/>
        <v/>
      </c>
      <c r="GD739" s="49" t="str">
        <f t="shared" si="1585"/>
        <v/>
      </c>
      <c r="GF739" s="49"/>
      <c r="GG739" s="49" t="str">
        <f t="shared" si="1586"/>
        <v/>
      </c>
      <c r="GH739" s="49" t="str">
        <f t="shared" si="1587"/>
        <v/>
      </c>
      <c r="GI739" s="49" t="str">
        <f t="shared" si="1588"/>
        <v/>
      </c>
      <c r="GJ739" s="49" t="str">
        <f t="shared" si="1589"/>
        <v/>
      </c>
      <c r="GK739" s="49" t="str">
        <f t="shared" si="1590"/>
        <v/>
      </c>
      <c r="GL739" s="49" t="str">
        <f t="shared" si="1591"/>
        <v/>
      </c>
      <c r="GM739" s="49" t="str">
        <f t="shared" si="1592"/>
        <v/>
      </c>
      <c r="GN739" s="49" t="str">
        <f t="shared" si="1593"/>
        <v/>
      </c>
      <c r="GP739" s="49"/>
      <c r="GQ739" s="49" t="str">
        <f t="shared" si="1594"/>
        <v/>
      </c>
      <c r="GR739" s="49" t="str">
        <f t="shared" si="1595"/>
        <v/>
      </c>
      <c r="GS739" s="49" t="str">
        <f t="shared" si="1596"/>
        <v/>
      </c>
      <c r="GT739" s="49" t="str">
        <f t="shared" si="1597"/>
        <v/>
      </c>
      <c r="GU739" s="49" t="str">
        <f t="shared" si="1598"/>
        <v/>
      </c>
      <c r="GV739" s="49" t="str">
        <f t="shared" si="1599"/>
        <v/>
      </c>
      <c r="GW739" s="49" t="str">
        <f t="shared" si="1600"/>
        <v/>
      </c>
      <c r="GX739" s="49" t="str">
        <f t="shared" si="1601"/>
        <v/>
      </c>
    </row>
    <row r="740" spans="17:206" x14ac:dyDescent="0.2">
      <c r="Q740" s="65">
        <v>100</v>
      </c>
      <c r="T740" s="53"/>
      <c r="V740" s="53"/>
      <c r="W740" s="53"/>
      <c r="X740" s="53"/>
      <c r="Y740" s="53"/>
      <c r="AB740" s="49"/>
      <c r="AC740" s="49" t="str">
        <f t="shared" si="1458"/>
        <v/>
      </c>
      <c r="AD740" s="49" t="str">
        <f t="shared" si="1459"/>
        <v/>
      </c>
      <c r="AE740" s="49" t="str">
        <f t="shared" si="1460"/>
        <v/>
      </c>
      <c r="AF740" s="49" t="str">
        <f t="shared" si="1461"/>
        <v/>
      </c>
      <c r="AG740" s="49" t="str">
        <f t="shared" si="1462"/>
        <v/>
      </c>
      <c r="AH740" s="49" t="str">
        <f t="shared" si="1463"/>
        <v/>
      </c>
      <c r="AI740" s="49" t="str">
        <f t="shared" si="1464"/>
        <v/>
      </c>
      <c r="AJ740" s="49" t="str">
        <f t="shared" si="1465"/>
        <v/>
      </c>
      <c r="AL740" s="49"/>
      <c r="AM740" s="49" t="str">
        <f t="shared" si="1466"/>
        <v/>
      </c>
      <c r="AN740" s="49" t="str">
        <f t="shared" si="1467"/>
        <v/>
      </c>
      <c r="AO740" s="49" t="str">
        <f t="shared" si="1468"/>
        <v/>
      </c>
      <c r="AP740" s="49" t="str">
        <f t="shared" si="1469"/>
        <v/>
      </c>
      <c r="AQ740" s="49" t="str">
        <f t="shared" si="1470"/>
        <v/>
      </c>
      <c r="AR740" s="49" t="str">
        <f t="shared" si="1471"/>
        <v/>
      </c>
      <c r="AS740" s="49" t="str">
        <f t="shared" si="1472"/>
        <v/>
      </c>
      <c r="AT740" s="49" t="str">
        <f t="shared" si="1473"/>
        <v/>
      </c>
      <c r="AV740" s="49"/>
      <c r="AW740" s="49" t="str">
        <f t="shared" si="1474"/>
        <v/>
      </c>
      <c r="AX740" s="49" t="str">
        <f t="shared" si="1475"/>
        <v/>
      </c>
      <c r="AY740" s="49" t="str">
        <f t="shared" si="1476"/>
        <v/>
      </c>
      <c r="AZ740" s="49" t="str">
        <f t="shared" si="1477"/>
        <v/>
      </c>
      <c r="BA740" s="49" t="str">
        <f t="shared" si="1478"/>
        <v/>
      </c>
      <c r="BB740" s="49" t="str">
        <f t="shared" si="1479"/>
        <v/>
      </c>
      <c r="BC740" s="49" t="str">
        <f t="shared" si="1480"/>
        <v/>
      </c>
      <c r="BD740" s="49" t="str">
        <f t="shared" si="1481"/>
        <v/>
      </c>
      <c r="BF740" s="49"/>
      <c r="BG740" s="49" t="str">
        <f t="shared" si="1482"/>
        <v/>
      </c>
      <c r="BH740" s="49" t="str">
        <f t="shared" si="1483"/>
        <v/>
      </c>
      <c r="BI740" s="49" t="str">
        <f t="shared" si="1484"/>
        <v/>
      </c>
      <c r="BJ740" s="49" t="str">
        <f t="shared" si="1485"/>
        <v/>
      </c>
      <c r="BK740" s="49" t="str">
        <f t="shared" si="1486"/>
        <v/>
      </c>
      <c r="BL740" s="49" t="str">
        <f t="shared" si="1487"/>
        <v/>
      </c>
      <c r="BM740" s="49" t="str">
        <f t="shared" si="1488"/>
        <v/>
      </c>
      <c r="BN740" s="49" t="str">
        <f t="shared" si="1489"/>
        <v/>
      </c>
      <c r="BP740" s="49"/>
      <c r="BQ740" s="49" t="str">
        <f t="shared" si="1490"/>
        <v/>
      </c>
      <c r="BR740" s="49" t="str">
        <f t="shared" si="1491"/>
        <v/>
      </c>
      <c r="BS740" s="49" t="str">
        <f t="shared" si="1492"/>
        <v/>
      </c>
      <c r="BT740" s="49" t="str">
        <f t="shared" si="1493"/>
        <v/>
      </c>
      <c r="BU740" s="49" t="str">
        <f t="shared" si="1494"/>
        <v/>
      </c>
      <c r="BV740" s="49" t="str">
        <f t="shared" si="1495"/>
        <v/>
      </c>
      <c r="BW740" s="49" t="str">
        <f t="shared" si="1496"/>
        <v/>
      </c>
      <c r="BX740" s="49" t="str">
        <f t="shared" si="1497"/>
        <v/>
      </c>
      <c r="BZ740" s="49"/>
      <c r="CA740" s="49" t="str">
        <f t="shared" si="1498"/>
        <v/>
      </c>
      <c r="CB740" s="49" t="str">
        <f t="shared" si="1499"/>
        <v/>
      </c>
      <c r="CC740" s="49" t="str">
        <f t="shared" si="1500"/>
        <v/>
      </c>
      <c r="CD740" s="49" t="str">
        <f t="shared" si="1501"/>
        <v/>
      </c>
      <c r="CE740" s="49" t="str">
        <f t="shared" si="1502"/>
        <v/>
      </c>
      <c r="CF740" s="49" t="str">
        <f t="shared" si="1503"/>
        <v/>
      </c>
      <c r="CG740" s="49" t="str">
        <f t="shared" si="1504"/>
        <v/>
      </c>
      <c r="CH740" s="49" t="str">
        <f t="shared" si="1505"/>
        <v/>
      </c>
      <c r="CJ740" s="49"/>
      <c r="CK740" s="49" t="str">
        <f t="shared" si="1506"/>
        <v/>
      </c>
      <c r="CL740" s="49" t="str">
        <f t="shared" si="1507"/>
        <v/>
      </c>
      <c r="CM740" s="49" t="str">
        <f t="shared" si="1508"/>
        <v/>
      </c>
      <c r="CN740" s="49" t="str">
        <f t="shared" si="1509"/>
        <v/>
      </c>
      <c r="CO740" s="49" t="str">
        <f t="shared" si="1510"/>
        <v/>
      </c>
      <c r="CP740" s="49" t="str">
        <f t="shared" si="1511"/>
        <v/>
      </c>
      <c r="CQ740" s="49" t="str">
        <f t="shared" si="1512"/>
        <v/>
      </c>
      <c r="CR740" s="49" t="str">
        <f t="shared" si="1513"/>
        <v/>
      </c>
      <c r="CT740" s="49"/>
      <c r="CU740" s="49" t="str">
        <f t="shared" si="1514"/>
        <v/>
      </c>
      <c r="CV740" s="49" t="str">
        <f t="shared" si="1515"/>
        <v/>
      </c>
      <c r="CW740" s="49" t="str">
        <f t="shared" si="1516"/>
        <v/>
      </c>
      <c r="CX740" s="49" t="str">
        <f t="shared" si="1517"/>
        <v/>
      </c>
      <c r="CY740" s="49" t="str">
        <f t="shared" si="1518"/>
        <v/>
      </c>
      <c r="CZ740" s="49" t="str">
        <f t="shared" si="1519"/>
        <v/>
      </c>
      <c r="DA740" s="49" t="str">
        <f t="shared" si="1520"/>
        <v/>
      </c>
      <c r="DB740" s="49" t="str">
        <f t="shared" si="1521"/>
        <v/>
      </c>
      <c r="DD740" s="49"/>
      <c r="DE740" s="49" t="str">
        <f t="shared" si="1522"/>
        <v/>
      </c>
      <c r="DF740" s="49" t="str">
        <f t="shared" si="1523"/>
        <v/>
      </c>
      <c r="DG740" s="49" t="str">
        <f t="shared" si="1524"/>
        <v/>
      </c>
      <c r="DH740" s="49" t="str">
        <f t="shared" si="1525"/>
        <v/>
      </c>
      <c r="DI740" s="49" t="str">
        <f t="shared" si="1526"/>
        <v/>
      </c>
      <c r="DJ740" s="49" t="str">
        <f t="shared" si="1527"/>
        <v/>
      </c>
      <c r="DK740" s="49" t="str">
        <f t="shared" si="1528"/>
        <v/>
      </c>
      <c r="DL740" s="49" t="str">
        <f t="shared" si="1529"/>
        <v/>
      </c>
      <c r="DN740" s="49"/>
      <c r="DO740" s="49" t="str">
        <f t="shared" si="1530"/>
        <v/>
      </c>
      <c r="DP740" s="49" t="str">
        <f t="shared" si="1531"/>
        <v/>
      </c>
      <c r="DQ740" s="49" t="str">
        <f t="shared" si="1532"/>
        <v/>
      </c>
      <c r="DR740" s="49" t="str">
        <f t="shared" si="1533"/>
        <v/>
      </c>
      <c r="DS740" s="49" t="str">
        <f t="shared" si="1534"/>
        <v/>
      </c>
      <c r="DT740" s="49" t="str">
        <f t="shared" si="1535"/>
        <v/>
      </c>
      <c r="DU740" s="49" t="str">
        <f t="shared" si="1536"/>
        <v/>
      </c>
      <c r="DV740" s="49" t="str">
        <f t="shared" si="1537"/>
        <v/>
      </c>
      <c r="DX740" s="49"/>
      <c r="DY740" s="49" t="str">
        <f t="shared" si="1538"/>
        <v/>
      </c>
      <c r="DZ740" s="49" t="str">
        <f t="shared" si="1539"/>
        <v/>
      </c>
      <c r="EA740" s="49" t="str">
        <f t="shared" si="1540"/>
        <v/>
      </c>
      <c r="EB740" s="49" t="str">
        <f t="shared" si="1541"/>
        <v/>
      </c>
      <c r="EC740" s="49" t="str">
        <f t="shared" si="1542"/>
        <v/>
      </c>
      <c r="ED740" s="49" t="str">
        <f t="shared" si="1543"/>
        <v/>
      </c>
      <c r="EE740" s="49" t="str">
        <f t="shared" si="1544"/>
        <v/>
      </c>
      <c r="EF740" s="49" t="str">
        <f t="shared" si="1545"/>
        <v/>
      </c>
      <c r="EH740" s="49"/>
      <c r="EI740" s="49" t="str">
        <f t="shared" si="1546"/>
        <v/>
      </c>
      <c r="EJ740" s="49" t="str">
        <f t="shared" si="1547"/>
        <v/>
      </c>
      <c r="EK740" s="49" t="str">
        <f t="shared" si="1548"/>
        <v/>
      </c>
      <c r="EL740" s="49" t="str">
        <f t="shared" si="1549"/>
        <v/>
      </c>
      <c r="EM740" s="49" t="str">
        <f t="shared" si="1550"/>
        <v/>
      </c>
      <c r="EN740" s="49" t="str">
        <f t="shared" si="1551"/>
        <v/>
      </c>
      <c r="EO740" s="49" t="str">
        <f t="shared" si="1552"/>
        <v/>
      </c>
      <c r="EP740" s="49" t="str">
        <f t="shared" si="1553"/>
        <v/>
      </c>
      <c r="ER740" s="49"/>
      <c r="ES740" s="49" t="str">
        <f t="shared" si="1554"/>
        <v/>
      </c>
      <c r="ET740" s="49" t="str">
        <f t="shared" si="1555"/>
        <v/>
      </c>
      <c r="EU740" s="49" t="str">
        <f t="shared" si="1556"/>
        <v/>
      </c>
      <c r="EV740" s="49" t="str">
        <f t="shared" si="1557"/>
        <v/>
      </c>
      <c r="EW740" s="49" t="str">
        <f t="shared" si="1558"/>
        <v/>
      </c>
      <c r="EX740" s="49" t="str">
        <f t="shared" si="1559"/>
        <v/>
      </c>
      <c r="EY740" s="49" t="str">
        <f t="shared" si="1560"/>
        <v/>
      </c>
      <c r="EZ740" s="49" t="str">
        <f t="shared" si="1561"/>
        <v/>
      </c>
      <c r="FB740" s="49"/>
      <c r="FC740" s="49" t="str">
        <f t="shared" si="1562"/>
        <v/>
      </c>
      <c r="FD740" s="49" t="str">
        <f t="shared" si="1563"/>
        <v/>
      </c>
      <c r="FE740" s="49" t="str">
        <f t="shared" si="1564"/>
        <v/>
      </c>
      <c r="FF740" s="49" t="str">
        <f t="shared" si="1565"/>
        <v/>
      </c>
      <c r="FG740" s="49" t="str">
        <f t="shared" si="1566"/>
        <v/>
      </c>
      <c r="FH740" s="49" t="str">
        <f t="shared" si="1567"/>
        <v/>
      </c>
      <c r="FI740" s="49" t="str">
        <f t="shared" si="1568"/>
        <v/>
      </c>
      <c r="FJ740" s="49" t="str">
        <f t="shared" si="1569"/>
        <v/>
      </c>
      <c r="FL740" s="49"/>
      <c r="FM740" s="49" t="str">
        <f t="shared" si="1570"/>
        <v/>
      </c>
      <c r="FN740" s="49" t="str">
        <f t="shared" si="1571"/>
        <v/>
      </c>
      <c r="FO740" s="49" t="str">
        <f t="shared" si="1572"/>
        <v/>
      </c>
      <c r="FP740" s="49" t="str">
        <f t="shared" si="1573"/>
        <v/>
      </c>
      <c r="FQ740" s="49" t="str">
        <f t="shared" si="1574"/>
        <v/>
      </c>
      <c r="FR740" s="49" t="str">
        <f t="shared" si="1575"/>
        <v/>
      </c>
      <c r="FS740" s="49" t="str">
        <f t="shared" si="1576"/>
        <v/>
      </c>
      <c r="FT740" s="49" t="str">
        <f t="shared" si="1577"/>
        <v/>
      </c>
      <c r="FV740" s="49"/>
      <c r="FW740" s="49" t="str">
        <f t="shared" si="1578"/>
        <v/>
      </c>
      <c r="FX740" s="49" t="str">
        <f t="shared" si="1579"/>
        <v/>
      </c>
      <c r="FY740" s="49" t="str">
        <f t="shared" si="1580"/>
        <v/>
      </c>
      <c r="FZ740" s="49" t="str">
        <f t="shared" si="1581"/>
        <v/>
      </c>
      <c r="GA740" s="49" t="str">
        <f t="shared" si="1582"/>
        <v/>
      </c>
      <c r="GB740" s="49" t="str">
        <f t="shared" si="1583"/>
        <v/>
      </c>
      <c r="GC740" s="49" t="str">
        <f t="shared" si="1584"/>
        <v/>
      </c>
      <c r="GD740" s="49" t="str">
        <f t="shared" si="1585"/>
        <v/>
      </c>
      <c r="GF740" s="49"/>
      <c r="GG740" s="49" t="str">
        <f t="shared" si="1586"/>
        <v/>
      </c>
      <c r="GH740" s="49" t="str">
        <f t="shared" si="1587"/>
        <v/>
      </c>
      <c r="GI740" s="49" t="str">
        <f t="shared" si="1588"/>
        <v/>
      </c>
      <c r="GJ740" s="49" t="str">
        <f t="shared" si="1589"/>
        <v/>
      </c>
      <c r="GK740" s="49" t="str">
        <f t="shared" si="1590"/>
        <v/>
      </c>
      <c r="GL740" s="49" t="str">
        <f t="shared" si="1591"/>
        <v/>
      </c>
      <c r="GM740" s="49" t="str">
        <f t="shared" si="1592"/>
        <v/>
      </c>
      <c r="GN740" s="49" t="str">
        <f t="shared" si="1593"/>
        <v/>
      </c>
      <c r="GP740" s="49"/>
      <c r="GQ740" s="49" t="str">
        <f t="shared" si="1594"/>
        <v/>
      </c>
      <c r="GR740" s="49" t="str">
        <f t="shared" si="1595"/>
        <v/>
      </c>
      <c r="GS740" s="49" t="str">
        <f t="shared" si="1596"/>
        <v/>
      </c>
      <c r="GT740" s="49" t="str">
        <f t="shared" si="1597"/>
        <v/>
      </c>
      <c r="GU740" s="49" t="str">
        <f t="shared" si="1598"/>
        <v/>
      </c>
      <c r="GV740" s="49" t="str">
        <f t="shared" si="1599"/>
        <v/>
      </c>
      <c r="GW740" s="49" t="str">
        <f t="shared" si="1600"/>
        <v/>
      </c>
      <c r="GX740" s="49" t="str">
        <f t="shared" si="1601"/>
        <v/>
      </c>
    </row>
    <row r="741" spans="17:206" x14ac:dyDescent="0.2">
      <c r="Q741" s="65">
        <v>101</v>
      </c>
      <c r="T741" s="53"/>
      <c r="V741" s="53"/>
      <c r="W741" s="53"/>
      <c r="X741" s="53"/>
      <c r="Y741" s="53"/>
      <c r="AB741" s="49"/>
      <c r="AC741" s="49" t="str">
        <f t="shared" si="1458"/>
        <v/>
      </c>
      <c r="AD741" s="49" t="str">
        <f t="shared" si="1459"/>
        <v/>
      </c>
      <c r="AE741" s="49" t="str">
        <f t="shared" si="1460"/>
        <v/>
      </c>
      <c r="AF741" s="49" t="str">
        <f t="shared" si="1461"/>
        <v/>
      </c>
      <c r="AG741" s="49" t="str">
        <f t="shared" si="1462"/>
        <v/>
      </c>
      <c r="AH741" s="49" t="str">
        <f t="shared" si="1463"/>
        <v/>
      </c>
      <c r="AI741" s="49" t="str">
        <f t="shared" si="1464"/>
        <v/>
      </c>
      <c r="AJ741" s="49" t="str">
        <f t="shared" si="1465"/>
        <v/>
      </c>
      <c r="AL741" s="49"/>
      <c r="AM741" s="49" t="str">
        <f t="shared" si="1466"/>
        <v/>
      </c>
      <c r="AN741" s="49" t="str">
        <f t="shared" si="1467"/>
        <v/>
      </c>
      <c r="AO741" s="49" t="str">
        <f t="shared" si="1468"/>
        <v/>
      </c>
      <c r="AP741" s="49" t="str">
        <f t="shared" si="1469"/>
        <v/>
      </c>
      <c r="AQ741" s="49" t="str">
        <f t="shared" si="1470"/>
        <v/>
      </c>
      <c r="AR741" s="49" t="str">
        <f t="shared" si="1471"/>
        <v/>
      </c>
      <c r="AS741" s="49" t="str">
        <f t="shared" si="1472"/>
        <v/>
      </c>
      <c r="AT741" s="49" t="str">
        <f t="shared" si="1473"/>
        <v/>
      </c>
      <c r="AV741" s="49"/>
      <c r="AW741" s="49" t="str">
        <f t="shared" si="1474"/>
        <v/>
      </c>
      <c r="AX741" s="49" t="str">
        <f t="shared" si="1475"/>
        <v/>
      </c>
      <c r="AY741" s="49" t="str">
        <f t="shared" si="1476"/>
        <v/>
      </c>
      <c r="AZ741" s="49" t="str">
        <f t="shared" si="1477"/>
        <v/>
      </c>
      <c r="BA741" s="49" t="str">
        <f t="shared" si="1478"/>
        <v/>
      </c>
      <c r="BB741" s="49" t="str">
        <f t="shared" si="1479"/>
        <v/>
      </c>
      <c r="BC741" s="49" t="str">
        <f t="shared" si="1480"/>
        <v/>
      </c>
      <c r="BD741" s="49" t="str">
        <f t="shared" si="1481"/>
        <v/>
      </c>
      <c r="BF741" s="49"/>
      <c r="BG741" s="49" t="str">
        <f t="shared" si="1482"/>
        <v/>
      </c>
      <c r="BH741" s="49" t="str">
        <f t="shared" si="1483"/>
        <v/>
      </c>
      <c r="BI741" s="49" t="str">
        <f t="shared" si="1484"/>
        <v/>
      </c>
      <c r="BJ741" s="49" t="str">
        <f t="shared" si="1485"/>
        <v/>
      </c>
      <c r="BK741" s="49" t="str">
        <f t="shared" si="1486"/>
        <v/>
      </c>
      <c r="BL741" s="49" t="str">
        <f t="shared" si="1487"/>
        <v/>
      </c>
      <c r="BM741" s="49" t="str">
        <f t="shared" si="1488"/>
        <v/>
      </c>
      <c r="BN741" s="49" t="str">
        <f t="shared" si="1489"/>
        <v/>
      </c>
      <c r="BP741" s="49"/>
      <c r="BQ741" s="49" t="str">
        <f t="shared" si="1490"/>
        <v/>
      </c>
      <c r="BR741" s="49" t="str">
        <f t="shared" si="1491"/>
        <v/>
      </c>
      <c r="BS741" s="49" t="str">
        <f t="shared" si="1492"/>
        <v/>
      </c>
      <c r="BT741" s="49" t="str">
        <f t="shared" si="1493"/>
        <v/>
      </c>
      <c r="BU741" s="49" t="str">
        <f t="shared" si="1494"/>
        <v/>
      </c>
      <c r="BV741" s="49" t="str">
        <f t="shared" si="1495"/>
        <v/>
      </c>
      <c r="BW741" s="49" t="str">
        <f t="shared" si="1496"/>
        <v/>
      </c>
      <c r="BX741" s="49" t="str">
        <f t="shared" si="1497"/>
        <v/>
      </c>
      <c r="BZ741" s="49"/>
      <c r="CA741" s="49" t="str">
        <f t="shared" si="1498"/>
        <v/>
      </c>
      <c r="CB741" s="49" t="str">
        <f t="shared" si="1499"/>
        <v/>
      </c>
      <c r="CC741" s="49" t="str">
        <f t="shared" si="1500"/>
        <v/>
      </c>
      <c r="CD741" s="49" t="str">
        <f t="shared" si="1501"/>
        <v/>
      </c>
      <c r="CE741" s="49" t="str">
        <f t="shared" si="1502"/>
        <v/>
      </c>
      <c r="CF741" s="49" t="str">
        <f t="shared" si="1503"/>
        <v/>
      </c>
      <c r="CG741" s="49" t="str">
        <f t="shared" si="1504"/>
        <v/>
      </c>
      <c r="CH741" s="49" t="str">
        <f t="shared" si="1505"/>
        <v/>
      </c>
      <c r="CJ741" s="49"/>
      <c r="CK741" s="49" t="str">
        <f t="shared" si="1506"/>
        <v/>
      </c>
      <c r="CL741" s="49" t="str">
        <f t="shared" si="1507"/>
        <v/>
      </c>
      <c r="CM741" s="49" t="str">
        <f t="shared" si="1508"/>
        <v/>
      </c>
      <c r="CN741" s="49" t="str">
        <f t="shared" si="1509"/>
        <v/>
      </c>
      <c r="CO741" s="49" t="str">
        <f t="shared" si="1510"/>
        <v/>
      </c>
      <c r="CP741" s="49" t="str">
        <f t="shared" si="1511"/>
        <v/>
      </c>
      <c r="CQ741" s="49" t="str">
        <f t="shared" si="1512"/>
        <v/>
      </c>
      <c r="CR741" s="49" t="str">
        <f t="shared" si="1513"/>
        <v/>
      </c>
      <c r="CT741" s="49"/>
      <c r="CU741" s="49" t="str">
        <f t="shared" si="1514"/>
        <v/>
      </c>
      <c r="CV741" s="49" t="str">
        <f t="shared" si="1515"/>
        <v/>
      </c>
      <c r="CW741" s="49" t="str">
        <f t="shared" si="1516"/>
        <v/>
      </c>
      <c r="CX741" s="49" t="str">
        <f t="shared" si="1517"/>
        <v/>
      </c>
      <c r="CY741" s="49" t="str">
        <f t="shared" si="1518"/>
        <v/>
      </c>
      <c r="CZ741" s="49" t="str">
        <f t="shared" si="1519"/>
        <v/>
      </c>
      <c r="DA741" s="49" t="str">
        <f t="shared" si="1520"/>
        <v/>
      </c>
      <c r="DB741" s="49" t="str">
        <f t="shared" si="1521"/>
        <v/>
      </c>
      <c r="DD741" s="49"/>
      <c r="DE741" s="49" t="str">
        <f t="shared" si="1522"/>
        <v/>
      </c>
      <c r="DF741" s="49" t="str">
        <f t="shared" si="1523"/>
        <v/>
      </c>
      <c r="DG741" s="49" t="str">
        <f t="shared" si="1524"/>
        <v/>
      </c>
      <c r="DH741" s="49" t="str">
        <f t="shared" si="1525"/>
        <v/>
      </c>
      <c r="DI741" s="49" t="str">
        <f t="shared" si="1526"/>
        <v/>
      </c>
      <c r="DJ741" s="49" t="str">
        <f t="shared" si="1527"/>
        <v/>
      </c>
      <c r="DK741" s="49" t="str">
        <f t="shared" si="1528"/>
        <v/>
      </c>
      <c r="DL741" s="49" t="str">
        <f t="shared" si="1529"/>
        <v/>
      </c>
      <c r="DN741" s="49"/>
      <c r="DO741" s="49" t="str">
        <f t="shared" si="1530"/>
        <v/>
      </c>
      <c r="DP741" s="49" t="str">
        <f t="shared" si="1531"/>
        <v/>
      </c>
      <c r="DQ741" s="49" t="str">
        <f t="shared" si="1532"/>
        <v/>
      </c>
      <c r="DR741" s="49" t="str">
        <f t="shared" si="1533"/>
        <v/>
      </c>
      <c r="DS741" s="49" t="str">
        <f t="shared" si="1534"/>
        <v/>
      </c>
      <c r="DT741" s="49" t="str">
        <f t="shared" si="1535"/>
        <v/>
      </c>
      <c r="DU741" s="49" t="str">
        <f t="shared" si="1536"/>
        <v/>
      </c>
      <c r="DV741" s="49" t="str">
        <f t="shared" si="1537"/>
        <v/>
      </c>
      <c r="DX741" s="49"/>
      <c r="DY741" s="49" t="str">
        <f t="shared" si="1538"/>
        <v/>
      </c>
      <c r="DZ741" s="49" t="str">
        <f t="shared" si="1539"/>
        <v/>
      </c>
      <c r="EA741" s="49" t="str">
        <f t="shared" si="1540"/>
        <v/>
      </c>
      <c r="EB741" s="49" t="str">
        <f t="shared" si="1541"/>
        <v/>
      </c>
      <c r="EC741" s="49" t="str">
        <f t="shared" si="1542"/>
        <v/>
      </c>
      <c r="ED741" s="49" t="str">
        <f t="shared" si="1543"/>
        <v/>
      </c>
      <c r="EE741" s="49" t="str">
        <f t="shared" si="1544"/>
        <v/>
      </c>
      <c r="EF741" s="49" t="str">
        <f t="shared" si="1545"/>
        <v/>
      </c>
      <c r="EH741" s="49"/>
      <c r="EI741" s="49" t="str">
        <f t="shared" si="1546"/>
        <v/>
      </c>
      <c r="EJ741" s="49" t="str">
        <f t="shared" si="1547"/>
        <v/>
      </c>
      <c r="EK741" s="49" t="str">
        <f t="shared" si="1548"/>
        <v/>
      </c>
      <c r="EL741" s="49" t="str">
        <f t="shared" si="1549"/>
        <v/>
      </c>
      <c r="EM741" s="49" t="str">
        <f t="shared" si="1550"/>
        <v/>
      </c>
      <c r="EN741" s="49" t="str">
        <f t="shared" si="1551"/>
        <v/>
      </c>
      <c r="EO741" s="49" t="str">
        <f t="shared" si="1552"/>
        <v/>
      </c>
      <c r="EP741" s="49" t="str">
        <f t="shared" si="1553"/>
        <v/>
      </c>
      <c r="ER741" s="49"/>
      <c r="ES741" s="49" t="str">
        <f t="shared" si="1554"/>
        <v/>
      </c>
      <c r="ET741" s="49" t="str">
        <f t="shared" si="1555"/>
        <v/>
      </c>
      <c r="EU741" s="49" t="str">
        <f t="shared" si="1556"/>
        <v/>
      </c>
      <c r="EV741" s="49" t="str">
        <f t="shared" si="1557"/>
        <v/>
      </c>
      <c r="EW741" s="49" t="str">
        <f t="shared" si="1558"/>
        <v/>
      </c>
      <c r="EX741" s="49" t="str">
        <f t="shared" si="1559"/>
        <v/>
      </c>
      <c r="EY741" s="49" t="str">
        <f t="shared" si="1560"/>
        <v/>
      </c>
      <c r="EZ741" s="49" t="str">
        <f t="shared" si="1561"/>
        <v/>
      </c>
      <c r="FB741" s="49"/>
      <c r="FC741" s="49" t="str">
        <f t="shared" si="1562"/>
        <v/>
      </c>
      <c r="FD741" s="49" t="str">
        <f t="shared" si="1563"/>
        <v/>
      </c>
      <c r="FE741" s="49" t="str">
        <f t="shared" si="1564"/>
        <v/>
      </c>
      <c r="FF741" s="49" t="str">
        <f t="shared" si="1565"/>
        <v/>
      </c>
      <c r="FG741" s="49" t="str">
        <f t="shared" si="1566"/>
        <v/>
      </c>
      <c r="FH741" s="49" t="str">
        <f t="shared" si="1567"/>
        <v/>
      </c>
      <c r="FI741" s="49" t="str">
        <f t="shared" si="1568"/>
        <v/>
      </c>
      <c r="FJ741" s="49" t="str">
        <f t="shared" si="1569"/>
        <v/>
      </c>
      <c r="FL741" s="49"/>
      <c r="FM741" s="49" t="str">
        <f t="shared" si="1570"/>
        <v/>
      </c>
      <c r="FN741" s="49" t="str">
        <f t="shared" si="1571"/>
        <v/>
      </c>
      <c r="FO741" s="49" t="str">
        <f t="shared" si="1572"/>
        <v/>
      </c>
      <c r="FP741" s="49" t="str">
        <f t="shared" si="1573"/>
        <v/>
      </c>
      <c r="FQ741" s="49" t="str">
        <f t="shared" si="1574"/>
        <v/>
      </c>
      <c r="FR741" s="49" t="str">
        <f t="shared" si="1575"/>
        <v/>
      </c>
      <c r="FS741" s="49" t="str">
        <f t="shared" si="1576"/>
        <v/>
      </c>
      <c r="FT741" s="49" t="str">
        <f t="shared" si="1577"/>
        <v/>
      </c>
      <c r="FV741" s="49"/>
      <c r="FW741" s="49" t="str">
        <f t="shared" si="1578"/>
        <v/>
      </c>
      <c r="FX741" s="49" t="str">
        <f t="shared" si="1579"/>
        <v/>
      </c>
      <c r="FY741" s="49" t="str">
        <f t="shared" si="1580"/>
        <v/>
      </c>
      <c r="FZ741" s="49" t="str">
        <f t="shared" si="1581"/>
        <v/>
      </c>
      <c r="GA741" s="49" t="str">
        <f t="shared" si="1582"/>
        <v/>
      </c>
      <c r="GB741" s="49" t="str">
        <f t="shared" si="1583"/>
        <v/>
      </c>
      <c r="GC741" s="49" t="str">
        <f t="shared" si="1584"/>
        <v/>
      </c>
      <c r="GD741" s="49" t="str">
        <f t="shared" si="1585"/>
        <v/>
      </c>
      <c r="GF741" s="49"/>
      <c r="GG741" s="49" t="str">
        <f t="shared" si="1586"/>
        <v/>
      </c>
      <c r="GH741" s="49" t="str">
        <f t="shared" si="1587"/>
        <v/>
      </c>
      <c r="GI741" s="49" t="str">
        <f t="shared" si="1588"/>
        <v/>
      </c>
      <c r="GJ741" s="49" t="str">
        <f t="shared" si="1589"/>
        <v/>
      </c>
      <c r="GK741" s="49" t="str">
        <f t="shared" si="1590"/>
        <v/>
      </c>
      <c r="GL741" s="49" t="str">
        <f t="shared" si="1591"/>
        <v/>
      </c>
      <c r="GM741" s="49" t="str">
        <f t="shared" si="1592"/>
        <v/>
      </c>
      <c r="GN741" s="49" t="str">
        <f t="shared" si="1593"/>
        <v/>
      </c>
      <c r="GP741" s="49"/>
      <c r="GQ741" s="49" t="str">
        <f t="shared" si="1594"/>
        <v/>
      </c>
      <c r="GR741" s="49" t="str">
        <f t="shared" si="1595"/>
        <v/>
      </c>
      <c r="GS741" s="49" t="str">
        <f t="shared" si="1596"/>
        <v/>
      </c>
      <c r="GT741" s="49" t="str">
        <f t="shared" si="1597"/>
        <v/>
      </c>
      <c r="GU741" s="49" t="str">
        <f t="shared" si="1598"/>
        <v/>
      </c>
      <c r="GV741" s="49" t="str">
        <f t="shared" si="1599"/>
        <v/>
      </c>
      <c r="GW741" s="49" t="str">
        <f t="shared" si="1600"/>
        <v/>
      </c>
      <c r="GX741" s="49" t="str">
        <f t="shared" si="1601"/>
        <v/>
      </c>
    </row>
    <row r="742" spans="17:206" x14ac:dyDescent="0.2">
      <c r="Q742" s="65">
        <v>102</v>
      </c>
      <c r="T742" s="53"/>
      <c r="V742" s="53"/>
      <c r="W742" s="53"/>
      <c r="X742" s="53"/>
      <c r="Y742" s="53"/>
      <c r="AB742" s="49"/>
      <c r="AC742" s="49" t="str">
        <f t="shared" si="1458"/>
        <v/>
      </c>
      <c r="AD742" s="49" t="str">
        <f t="shared" si="1459"/>
        <v/>
      </c>
      <c r="AE742" s="49" t="str">
        <f t="shared" si="1460"/>
        <v/>
      </c>
      <c r="AF742" s="49" t="str">
        <f t="shared" si="1461"/>
        <v/>
      </c>
      <c r="AG742" s="49" t="str">
        <f t="shared" si="1462"/>
        <v/>
      </c>
      <c r="AH742" s="49" t="str">
        <f t="shared" si="1463"/>
        <v/>
      </c>
      <c r="AI742" s="49" t="str">
        <f t="shared" si="1464"/>
        <v/>
      </c>
      <c r="AJ742" s="49" t="str">
        <f t="shared" si="1465"/>
        <v/>
      </c>
      <c r="AL742" s="49"/>
      <c r="AM742" s="49" t="str">
        <f t="shared" si="1466"/>
        <v/>
      </c>
      <c r="AN742" s="49" t="str">
        <f t="shared" si="1467"/>
        <v/>
      </c>
      <c r="AO742" s="49" t="str">
        <f t="shared" si="1468"/>
        <v/>
      </c>
      <c r="AP742" s="49" t="str">
        <f t="shared" si="1469"/>
        <v/>
      </c>
      <c r="AQ742" s="49" t="str">
        <f t="shared" si="1470"/>
        <v/>
      </c>
      <c r="AR742" s="49" t="str">
        <f t="shared" si="1471"/>
        <v/>
      </c>
      <c r="AS742" s="49" t="str">
        <f t="shared" si="1472"/>
        <v/>
      </c>
      <c r="AT742" s="49" t="str">
        <f t="shared" si="1473"/>
        <v/>
      </c>
      <c r="AV742" s="49"/>
      <c r="AW742" s="49" t="str">
        <f t="shared" si="1474"/>
        <v/>
      </c>
      <c r="AX742" s="49" t="str">
        <f t="shared" si="1475"/>
        <v/>
      </c>
      <c r="AY742" s="49" t="str">
        <f t="shared" si="1476"/>
        <v/>
      </c>
      <c r="AZ742" s="49" t="str">
        <f t="shared" si="1477"/>
        <v/>
      </c>
      <c r="BA742" s="49" t="str">
        <f t="shared" si="1478"/>
        <v/>
      </c>
      <c r="BB742" s="49" t="str">
        <f t="shared" si="1479"/>
        <v/>
      </c>
      <c r="BC742" s="49" t="str">
        <f t="shared" si="1480"/>
        <v/>
      </c>
      <c r="BD742" s="49" t="str">
        <f t="shared" si="1481"/>
        <v/>
      </c>
      <c r="BF742" s="49"/>
      <c r="BG742" s="49" t="str">
        <f t="shared" si="1482"/>
        <v/>
      </c>
      <c r="BH742" s="49" t="str">
        <f t="shared" si="1483"/>
        <v/>
      </c>
      <c r="BI742" s="49" t="str">
        <f t="shared" si="1484"/>
        <v/>
      </c>
      <c r="BJ742" s="49" t="str">
        <f t="shared" si="1485"/>
        <v/>
      </c>
      <c r="BK742" s="49" t="str">
        <f t="shared" si="1486"/>
        <v/>
      </c>
      <c r="BL742" s="49" t="str">
        <f t="shared" si="1487"/>
        <v/>
      </c>
      <c r="BM742" s="49" t="str">
        <f t="shared" si="1488"/>
        <v/>
      </c>
      <c r="BN742" s="49" t="str">
        <f t="shared" si="1489"/>
        <v/>
      </c>
      <c r="BP742" s="49"/>
      <c r="BQ742" s="49" t="str">
        <f t="shared" si="1490"/>
        <v/>
      </c>
      <c r="BR742" s="49" t="str">
        <f t="shared" si="1491"/>
        <v/>
      </c>
      <c r="BS742" s="49" t="str">
        <f t="shared" si="1492"/>
        <v/>
      </c>
      <c r="BT742" s="49" t="str">
        <f t="shared" si="1493"/>
        <v/>
      </c>
      <c r="BU742" s="49" t="str">
        <f t="shared" si="1494"/>
        <v/>
      </c>
      <c r="BV742" s="49" t="str">
        <f t="shared" si="1495"/>
        <v/>
      </c>
      <c r="BW742" s="49" t="str">
        <f t="shared" si="1496"/>
        <v/>
      </c>
      <c r="BX742" s="49" t="str">
        <f t="shared" si="1497"/>
        <v/>
      </c>
      <c r="BZ742" s="49"/>
      <c r="CA742" s="49" t="str">
        <f t="shared" si="1498"/>
        <v/>
      </c>
      <c r="CB742" s="49" t="str">
        <f t="shared" si="1499"/>
        <v/>
      </c>
      <c r="CC742" s="49" t="str">
        <f t="shared" si="1500"/>
        <v/>
      </c>
      <c r="CD742" s="49" t="str">
        <f t="shared" si="1501"/>
        <v/>
      </c>
      <c r="CE742" s="49" t="str">
        <f t="shared" si="1502"/>
        <v/>
      </c>
      <c r="CF742" s="49" t="str">
        <f t="shared" si="1503"/>
        <v/>
      </c>
      <c r="CG742" s="49" t="str">
        <f t="shared" si="1504"/>
        <v/>
      </c>
      <c r="CH742" s="49" t="str">
        <f t="shared" si="1505"/>
        <v/>
      </c>
      <c r="CJ742" s="49"/>
      <c r="CK742" s="49" t="str">
        <f t="shared" si="1506"/>
        <v/>
      </c>
      <c r="CL742" s="49" t="str">
        <f t="shared" si="1507"/>
        <v/>
      </c>
      <c r="CM742" s="49" t="str">
        <f t="shared" si="1508"/>
        <v/>
      </c>
      <c r="CN742" s="49" t="str">
        <f t="shared" si="1509"/>
        <v/>
      </c>
      <c r="CO742" s="49" t="str">
        <f t="shared" si="1510"/>
        <v/>
      </c>
      <c r="CP742" s="49" t="str">
        <f t="shared" si="1511"/>
        <v/>
      </c>
      <c r="CQ742" s="49" t="str">
        <f t="shared" si="1512"/>
        <v/>
      </c>
      <c r="CR742" s="49" t="str">
        <f t="shared" si="1513"/>
        <v/>
      </c>
      <c r="CT742" s="49"/>
      <c r="CU742" s="49" t="str">
        <f t="shared" si="1514"/>
        <v/>
      </c>
      <c r="CV742" s="49" t="str">
        <f t="shared" si="1515"/>
        <v/>
      </c>
      <c r="CW742" s="49" t="str">
        <f t="shared" si="1516"/>
        <v/>
      </c>
      <c r="CX742" s="49" t="str">
        <f t="shared" si="1517"/>
        <v/>
      </c>
      <c r="CY742" s="49" t="str">
        <f t="shared" si="1518"/>
        <v/>
      </c>
      <c r="CZ742" s="49" t="str">
        <f t="shared" si="1519"/>
        <v/>
      </c>
      <c r="DA742" s="49" t="str">
        <f t="shared" si="1520"/>
        <v/>
      </c>
      <c r="DB742" s="49" t="str">
        <f t="shared" si="1521"/>
        <v/>
      </c>
      <c r="DD742" s="49"/>
      <c r="DE742" s="49" t="str">
        <f t="shared" si="1522"/>
        <v/>
      </c>
      <c r="DF742" s="49" t="str">
        <f t="shared" si="1523"/>
        <v/>
      </c>
      <c r="DG742" s="49" t="str">
        <f t="shared" si="1524"/>
        <v/>
      </c>
      <c r="DH742" s="49" t="str">
        <f t="shared" si="1525"/>
        <v/>
      </c>
      <c r="DI742" s="49" t="str">
        <f t="shared" si="1526"/>
        <v/>
      </c>
      <c r="DJ742" s="49" t="str">
        <f t="shared" si="1527"/>
        <v/>
      </c>
      <c r="DK742" s="49" t="str">
        <f t="shared" si="1528"/>
        <v/>
      </c>
      <c r="DL742" s="49" t="str">
        <f t="shared" si="1529"/>
        <v/>
      </c>
      <c r="DN742" s="49"/>
      <c r="DO742" s="49" t="str">
        <f t="shared" si="1530"/>
        <v/>
      </c>
      <c r="DP742" s="49" t="str">
        <f t="shared" si="1531"/>
        <v/>
      </c>
      <c r="DQ742" s="49" t="str">
        <f t="shared" si="1532"/>
        <v/>
      </c>
      <c r="DR742" s="49" t="str">
        <f t="shared" si="1533"/>
        <v/>
      </c>
      <c r="DS742" s="49" t="str">
        <f t="shared" si="1534"/>
        <v/>
      </c>
      <c r="DT742" s="49" t="str">
        <f t="shared" si="1535"/>
        <v/>
      </c>
      <c r="DU742" s="49" t="str">
        <f t="shared" si="1536"/>
        <v/>
      </c>
      <c r="DV742" s="49" t="str">
        <f t="shared" si="1537"/>
        <v/>
      </c>
      <c r="DX742" s="49"/>
      <c r="DY742" s="49" t="str">
        <f t="shared" si="1538"/>
        <v/>
      </c>
      <c r="DZ742" s="49" t="str">
        <f t="shared" si="1539"/>
        <v/>
      </c>
      <c r="EA742" s="49" t="str">
        <f t="shared" si="1540"/>
        <v/>
      </c>
      <c r="EB742" s="49" t="str">
        <f t="shared" si="1541"/>
        <v/>
      </c>
      <c r="EC742" s="49" t="str">
        <f t="shared" si="1542"/>
        <v/>
      </c>
      <c r="ED742" s="49" t="str">
        <f t="shared" si="1543"/>
        <v/>
      </c>
      <c r="EE742" s="49" t="str">
        <f t="shared" si="1544"/>
        <v/>
      </c>
      <c r="EF742" s="49" t="str">
        <f t="shared" si="1545"/>
        <v/>
      </c>
      <c r="EH742" s="49"/>
      <c r="EI742" s="49" t="str">
        <f t="shared" si="1546"/>
        <v/>
      </c>
      <c r="EJ742" s="49" t="str">
        <f t="shared" si="1547"/>
        <v/>
      </c>
      <c r="EK742" s="49" t="str">
        <f t="shared" si="1548"/>
        <v/>
      </c>
      <c r="EL742" s="49" t="str">
        <f t="shared" si="1549"/>
        <v/>
      </c>
      <c r="EM742" s="49" t="str">
        <f t="shared" si="1550"/>
        <v/>
      </c>
      <c r="EN742" s="49" t="str">
        <f t="shared" si="1551"/>
        <v/>
      </c>
      <c r="EO742" s="49" t="str">
        <f t="shared" si="1552"/>
        <v/>
      </c>
      <c r="EP742" s="49" t="str">
        <f t="shared" si="1553"/>
        <v/>
      </c>
      <c r="ER742" s="49"/>
      <c r="ES742" s="49" t="str">
        <f t="shared" si="1554"/>
        <v/>
      </c>
      <c r="ET742" s="49" t="str">
        <f t="shared" si="1555"/>
        <v/>
      </c>
      <c r="EU742" s="49" t="str">
        <f t="shared" si="1556"/>
        <v/>
      </c>
      <c r="EV742" s="49" t="str">
        <f t="shared" si="1557"/>
        <v/>
      </c>
      <c r="EW742" s="49" t="str">
        <f t="shared" si="1558"/>
        <v/>
      </c>
      <c r="EX742" s="49" t="str">
        <f t="shared" si="1559"/>
        <v/>
      </c>
      <c r="EY742" s="49" t="str">
        <f t="shared" si="1560"/>
        <v/>
      </c>
      <c r="EZ742" s="49" t="str">
        <f t="shared" si="1561"/>
        <v/>
      </c>
      <c r="FB742" s="49"/>
      <c r="FC742" s="49" t="str">
        <f t="shared" si="1562"/>
        <v/>
      </c>
      <c r="FD742" s="49" t="str">
        <f t="shared" si="1563"/>
        <v/>
      </c>
      <c r="FE742" s="49" t="str">
        <f t="shared" si="1564"/>
        <v/>
      </c>
      <c r="FF742" s="49" t="str">
        <f t="shared" si="1565"/>
        <v/>
      </c>
      <c r="FG742" s="49" t="str">
        <f t="shared" si="1566"/>
        <v/>
      </c>
      <c r="FH742" s="49" t="str">
        <f t="shared" si="1567"/>
        <v/>
      </c>
      <c r="FI742" s="49" t="str">
        <f t="shared" si="1568"/>
        <v/>
      </c>
      <c r="FJ742" s="49" t="str">
        <f t="shared" si="1569"/>
        <v/>
      </c>
      <c r="FL742" s="49"/>
      <c r="FM742" s="49" t="str">
        <f t="shared" si="1570"/>
        <v/>
      </c>
      <c r="FN742" s="49" t="str">
        <f t="shared" si="1571"/>
        <v/>
      </c>
      <c r="FO742" s="49" t="str">
        <f t="shared" si="1572"/>
        <v/>
      </c>
      <c r="FP742" s="49" t="str">
        <f t="shared" si="1573"/>
        <v/>
      </c>
      <c r="FQ742" s="49" t="str">
        <f t="shared" si="1574"/>
        <v/>
      </c>
      <c r="FR742" s="49" t="str">
        <f t="shared" si="1575"/>
        <v/>
      </c>
      <c r="FS742" s="49" t="str">
        <f t="shared" si="1576"/>
        <v/>
      </c>
      <c r="FT742" s="49" t="str">
        <f t="shared" si="1577"/>
        <v/>
      </c>
      <c r="FV742" s="49"/>
      <c r="FW742" s="49" t="str">
        <f t="shared" si="1578"/>
        <v/>
      </c>
      <c r="FX742" s="49" t="str">
        <f t="shared" si="1579"/>
        <v/>
      </c>
      <c r="FY742" s="49" t="str">
        <f t="shared" si="1580"/>
        <v/>
      </c>
      <c r="FZ742" s="49" t="str">
        <f t="shared" si="1581"/>
        <v/>
      </c>
      <c r="GA742" s="49" t="str">
        <f t="shared" si="1582"/>
        <v/>
      </c>
      <c r="GB742" s="49" t="str">
        <f t="shared" si="1583"/>
        <v/>
      </c>
      <c r="GC742" s="49" t="str">
        <f t="shared" si="1584"/>
        <v/>
      </c>
      <c r="GD742" s="49" t="str">
        <f t="shared" si="1585"/>
        <v/>
      </c>
      <c r="GF742" s="49"/>
      <c r="GG742" s="49" t="str">
        <f t="shared" si="1586"/>
        <v/>
      </c>
      <c r="GH742" s="49" t="str">
        <f t="shared" si="1587"/>
        <v/>
      </c>
      <c r="GI742" s="49" t="str">
        <f t="shared" si="1588"/>
        <v/>
      </c>
      <c r="GJ742" s="49" t="str">
        <f t="shared" si="1589"/>
        <v/>
      </c>
      <c r="GK742" s="49" t="str">
        <f t="shared" si="1590"/>
        <v/>
      </c>
      <c r="GL742" s="49" t="str">
        <f t="shared" si="1591"/>
        <v/>
      </c>
      <c r="GM742" s="49" t="str">
        <f t="shared" si="1592"/>
        <v/>
      </c>
      <c r="GN742" s="49" t="str">
        <f t="shared" si="1593"/>
        <v/>
      </c>
      <c r="GP742" s="49"/>
      <c r="GQ742" s="49" t="str">
        <f t="shared" si="1594"/>
        <v/>
      </c>
      <c r="GR742" s="49" t="str">
        <f t="shared" si="1595"/>
        <v/>
      </c>
      <c r="GS742" s="49" t="str">
        <f t="shared" si="1596"/>
        <v/>
      </c>
      <c r="GT742" s="49" t="str">
        <f t="shared" si="1597"/>
        <v/>
      </c>
      <c r="GU742" s="49" t="str">
        <f t="shared" si="1598"/>
        <v/>
      </c>
      <c r="GV742" s="49" t="str">
        <f t="shared" si="1599"/>
        <v/>
      </c>
      <c r="GW742" s="49" t="str">
        <f t="shared" si="1600"/>
        <v/>
      </c>
      <c r="GX742" s="49" t="str">
        <f t="shared" si="1601"/>
        <v/>
      </c>
    </row>
    <row r="743" spans="17:206" x14ac:dyDescent="0.2">
      <c r="Q743" s="65">
        <v>103</v>
      </c>
      <c r="AB743" s="49"/>
      <c r="AC743" s="49" t="str">
        <f t="shared" si="1458"/>
        <v/>
      </c>
      <c r="AD743" s="49" t="str">
        <f t="shared" si="1459"/>
        <v/>
      </c>
      <c r="AE743" s="49" t="str">
        <f t="shared" si="1460"/>
        <v/>
      </c>
      <c r="AF743" s="49" t="str">
        <f t="shared" si="1461"/>
        <v/>
      </c>
      <c r="AG743" s="49" t="str">
        <f t="shared" si="1462"/>
        <v/>
      </c>
      <c r="AH743" s="49" t="str">
        <f t="shared" si="1463"/>
        <v/>
      </c>
      <c r="AI743" s="49" t="str">
        <f t="shared" si="1464"/>
        <v/>
      </c>
      <c r="AJ743" s="49" t="str">
        <f t="shared" si="1465"/>
        <v/>
      </c>
      <c r="AL743" s="49"/>
      <c r="AM743" s="49" t="str">
        <f t="shared" si="1466"/>
        <v/>
      </c>
      <c r="AN743" s="49" t="str">
        <f t="shared" si="1467"/>
        <v/>
      </c>
      <c r="AO743" s="49" t="str">
        <f t="shared" si="1468"/>
        <v/>
      </c>
      <c r="AP743" s="49" t="str">
        <f t="shared" si="1469"/>
        <v/>
      </c>
      <c r="AQ743" s="49" t="str">
        <f t="shared" si="1470"/>
        <v/>
      </c>
      <c r="AR743" s="49" t="str">
        <f t="shared" si="1471"/>
        <v/>
      </c>
      <c r="AS743" s="49" t="str">
        <f t="shared" si="1472"/>
        <v/>
      </c>
      <c r="AT743" s="49" t="str">
        <f t="shared" si="1473"/>
        <v/>
      </c>
      <c r="AV743" s="49"/>
      <c r="AW743" s="49" t="str">
        <f t="shared" si="1474"/>
        <v/>
      </c>
      <c r="AX743" s="49" t="str">
        <f t="shared" si="1475"/>
        <v/>
      </c>
      <c r="AY743" s="49" t="str">
        <f t="shared" si="1476"/>
        <v/>
      </c>
      <c r="AZ743" s="49" t="str">
        <f t="shared" si="1477"/>
        <v/>
      </c>
      <c r="BA743" s="49" t="str">
        <f t="shared" si="1478"/>
        <v/>
      </c>
      <c r="BB743" s="49" t="str">
        <f t="shared" si="1479"/>
        <v/>
      </c>
      <c r="BC743" s="49" t="str">
        <f t="shared" si="1480"/>
        <v/>
      </c>
      <c r="BD743" s="49" t="str">
        <f t="shared" si="1481"/>
        <v/>
      </c>
      <c r="BF743" s="49"/>
      <c r="BG743" s="49" t="str">
        <f t="shared" si="1482"/>
        <v/>
      </c>
      <c r="BH743" s="49" t="str">
        <f t="shared" si="1483"/>
        <v/>
      </c>
      <c r="BI743" s="49" t="str">
        <f t="shared" si="1484"/>
        <v/>
      </c>
      <c r="BJ743" s="49" t="str">
        <f t="shared" si="1485"/>
        <v/>
      </c>
      <c r="BK743" s="49" t="str">
        <f t="shared" si="1486"/>
        <v/>
      </c>
      <c r="BL743" s="49" t="str">
        <f t="shared" si="1487"/>
        <v/>
      </c>
      <c r="BM743" s="49" t="str">
        <f t="shared" si="1488"/>
        <v/>
      </c>
      <c r="BN743" s="49" t="str">
        <f t="shared" si="1489"/>
        <v/>
      </c>
      <c r="BP743" s="49"/>
      <c r="BQ743" s="49" t="str">
        <f t="shared" si="1490"/>
        <v/>
      </c>
      <c r="BR743" s="49" t="str">
        <f t="shared" si="1491"/>
        <v/>
      </c>
      <c r="BS743" s="49" t="str">
        <f t="shared" si="1492"/>
        <v/>
      </c>
      <c r="BT743" s="49" t="str">
        <f t="shared" si="1493"/>
        <v/>
      </c>
      <c r="BU743" s="49" t="str">
        <f t="shared" si="1494"/>
        <v/>
      </c>
      <c r="BV743" s="49" t="str">
        <f t="shared" si="1495"/>
        <v/>
      </c>
      <c r="BW743" s="49" t="str">
        <f t="shared" si="1496"/>
        <v/>
      </c>
      <c r="BX743" s="49" t="str">
        <f t="shared" si="1497"/>
        <v/>
      </c>
      <c r="BZ743" s="49"/>
      <c r="CA743" s="49" t="str">
        <f t="shared" si="1498"/>
        <v/>
      </c>
      <c r="CB743" s="49" t="str">
        <f t="shared" si="1499"/>
        <v/>
      </c>
      <c r="CC743" s="49" t="str">
        <f t="shared" si="1500"/>
        <v/>
      </c>
      <c r="CD743" s="49" t="str">
        <f t="shared" si="1501"/>
        <v/>
      </c>
      <c r="CE743" s="49" t="str">
        <f t="shared" si="1502"/>
        <v/>
      </c>
      <c r="CF743" s="49" t="str">
        <f t="shared" si="1503"/>
        <v/>
      </c>
      <c r="CG743" s="49" t="str">
        <f t="shared" si="1504"/>
        <v/>
      </c>
      <c r="CH743" s="49" t="str">
        <f t="shared" si="1505"/>
        <v/>
      </c>
      <c r="CJ743" s="49"/>
      <c r="CK743" s="49" t="str">
        <f t="shared" si="1506"/>
        <v/>
      </c>
      <c r="CL743" s="49" t="str">
        <f t="shared" si="1507"/>
        <v/>
      </c>
      <c r="CM743" s="49" t="str">
        <f t="shared" si="1508"/>
        <v/>
      </c>
      <c r="CN743" s="49" t="str">
        <f t="shared" si="1509"/>
        <v/>
      </c>
      <c r="CO743" s="49" t="str">
        <f t="shared" si="1510"/>
        <v/>
      </c>
      <c r="CP743" s="49" t="str">
        <f t="shared" si="1511"/>
        <v/>
      </c>
      <c r="CQ743" s="49" t="str">
        <f t="shared" si="1512"/>
        <v/>
      </c>
      <c r="CR743" s="49" t="str">
        <f t="shared" si="1513"/>
        <v/>
      </c>
      <c r="CT743" s="49"/>
      <c r="CU743" s="49" t="str">
        <f t="shared" si="1514"/>
        <v/>
      </c>
      <c r="CV743" s="49" t="str">
        <f t="shared" si="1515"/>
        <v/>
      </c>
      <c r="CW743" s="49" t="str">
        <f t="shared" si="1516"/>
        <v/>
      </c>
      <c r="CX743" s="49" t="str">
        <f t="shared" si="1517"/>
        <v/>
      </c>
      <c r="CY743" s="49" t="str">
        <f t="shared" si="1518"/>
        <v/>
      </c>
      <c r="CZ743" s="49" t="str">
        <f t="shared" si="1519"/>
        <v/>
      </c>
      <c r="DA743" s="49" t="str">
        <f t="shared" si="1520"/>
        <v/>
      </c>
      <c r="DB743" s="49" t="str">
        <f t="shared" si="1521"/>
        <v/>
      </c>
      <c r="DD743" s="49"/>
      <c r="DE743" s="49" t="str">
        <f t="shared" si="1522"/>
        <v/>
      </c>
      <c r="DF743" s="49" t="str">
        <f t="shared" si="1523"/>
        <v/>
      </c>
      <c r="DG743" s="49" t="str">
        <f t="shared" si="1524"/>
        <v/>
      </c>
      <c r="DH743" s="49" t="str">
        <f t="shared" si="1525"/>
        <v/>
      </c>
      <c r="DI743" s="49" t="str">
        <f t="shared" si="1526"/>
        <v/>
      </c>
      <c r="DJ743" s="49" t="str">
        <f t="shared" si="1527"/>
        <v/>
      </c>
      <c r="DK743" s="49" t="str">
        <f t="shared" si="1528"/>
        <v/>
      </c>
      <c r="DL743" s="49" t="str">
        <f t="shared" si="1529"/>
        <v/>
      </c>
      <c r="DN743" s="49"/>
      <c r="DO743" s="49" t="str">
        <f t="shared" si="1530"/>
        <v/>
      </c>
      <c r="DP743" s="49" t="str">
        <f t="shared" si="1531"/>
        <v/>
      </c>
      <c r="DQ743" s="49" t="str">
        <f t="shared" si="1532"/>
        <v/>
      </c>
      <c r="DR743" s="49" t="str">
        <f t="shared" si="1533"/>
        <v/>
      </c>
      <c r="DS743" s="49" t="str">
        <f t="shared" si="1534"/>
        <v/>
      </c>
      <c r="DT743" s="49" t="str">
        <f t="shared" si="1535"/>
        <v/>
      </c>
      <c r="DU743" s="49" t="str">
        <f t="shared" si="1536"/>
        <v/>
      </c>
      <c r="DV743" s="49" t="str">
        <f t="shared" si="1537"/>
        <v/>
      </c>
      <c r="DX743" s="49"/>
      <c r="DY743" s="49" t="str">
        <f t="shared" si="1538"/>
        <v/>
      </c>
      <c r="DZ743" s="49" t="str">
        <f t="shared" si="1539"/>
        <v/>
      </c>
      <c r="EA743" s="49" t="str">
        <f t="shared" si="1540"/>
        <v/>
      </c>
      <c r="EB743" s="49" t="str">
        <f t="shared" si="1541"/>
        <v/>
      </c>
      <c r="EC743" s="49" t="str">
        <f t="shared" si="1542"/>
        <v/>
      </c>
      <c r="ED743" s="49" t="str">
        <f t="shared" si="1543"/>
        <v/>
      </c>
      <c r="EE743" s="49" t="str">
        <f t="shared" si="1544"/>
        <v/>
      </c>
      <c r="EF743" s="49" t="str">
        <f t="shared" si="1545"/>
        <v/>
      </c>
      <c r="EH743" s="49"/>
      <c r="EI743" s="49" t="str">
        <f t="shared" si="1546"/>
        <v/>
      </c>
      <c r="EJ743" s="49" t="str">
        <f t="shared" si="1547"/>
        <v/>
      </c>
      <c r="EK743" s="49" t="str">
        <f t="shared" si="1548"/>
        <v/>
      </c>
      <c r="EL743" s="49" t="str">
        <f t="shared" si="1549"/>
        <v/>
      </c>
      <c r="EM743" s="49" t="str">
        <f t="shared" si="1550"/>
        <v/>
      </c>
      <c r="EN743" s="49" t="str">
        <f t="shared" si="1551"/>
        <v/>
      </c>
      <c r="EO743" s="49" t="str">
        <f t="shared" si="1552"/>
        <v/>
      </c>
      <c r="EP743" s="49" t="str">
        <f t="shared" si="1553"/>
        <v/>
      </c>
      <c r="ER743" s="49"/>
      <c r="ES743" s="49" t="str">
        <f t="shared" si="1554"/>
        <v/>
      </c>
      <c r="ET743" s="49" t="str">
        <f t="shared" si="1555"/>
        <v/>
      </c>
      <c r="EU743" s="49" t="str">
        <f t="shared" si="1556"/>
        <v/>
      </c>
      <c r="EV743" s="49" t="str">
        <f t="shared" si="1557"/>
        <v/>
      </c>
      <c r="EW743" s="49" t="str">
        <f t="shared" si="1558"/>
        <v/>
      </c>
      <c r="EX743" s="49" t="str">
        <f t="shared" si="1559"/>
        <v/>
      </c>
      <c r="EY743" s="49" t="str">
        <f t="shared" si="1560"/>
        <v/>
      </c>
      <c r="EZ743" s="49" t="str">
        <f t="shared" si="1561"/>
        <v/>
      </c>
      <c r="FB743" s="49"/>
      <c r="FC743" s="49" t="str">
        <f t="shared" si="1562"/>
        <v/>
      </c>
      <c r="FD743" s="49" t="str">
        <f t="shared" si="1563"/>
        <v/>
      </c>
      <c r="FE743" s="49" t="str">
        <f t="shared" si="1564"/>
        <v/>
      </c>
      <c r="FF743" s="49" t="str">
        <f t="shared" si="1565"/>
        <v/>
      </c>
      <c r="FG743" s="49" t="str">
        <f t="shared" si="1566"/>
        <v/>
      </c>
      <c r="FH743" s="49" t="str">
        <f t="shared" si="1567"/>
        <v/>
      </c>
      <c r="FI743" s="49" t="str">
        <f t="shared" si="1568"/>
        <v/>
      </c>
      <c r="FJ743" s="49" t="str">
        <f t="shared" si="1569"/>
        <v/>
      </c>
      <c r="FL743" s="49"/>
      <c r="FM743" s="49" t="str">
        <f t="shared" si="1570"/>
        <v/>
      </c>
      <c r="FN743" s="49" t="str">
        <f t="shared" si="1571"/>
        <v/>
      </c>
      <c r="FO743" s="49" t="str">
        <f t="shared" si="1572"/>
        <v/>
      </c>
      <c r="FP743" s="49" t="str">
        <f t="shared" si="1573"/>
        <v/>
      </c>
      <c r="FQ743" s="49" t="str">
        <f t="shared" si="1574"/>
        <v/>
      </c>
      <c r="FR743" s="49" t="str">
        <f t="shared" si="1575"/>
        <v/>
      </c>
      <c r="FS743" s="49" t="str">
        <f t="shared" si="1576"/>
        <v/>
      </c>
      <c r="FT743" s="49" t="str">
        <f t="shared" si="1577"/>
        <v/>
      </c>
      <c r="FV743" s="49"/>
      <c r="FW743" s="49" t="str">
        <f t="shared" si="1578"/>
        <v/>
      </c>
      <c r="FX743" s="49" t="str">
        <f t="shared" si="1579"/>
        <v/>
      </c>
      <c r="FY743" s="49" t="str">
        <f t="shared" si="1580"/>
        <v/>
      </c>
      <c r="FZ743" s="49" t="str">
        <f t="shared" si="1581"/>
        <v/>
      </c>
      <c r="GA743" s="49" t="str">
        <f t="shared" si="1582"/>
        <v/>
      </c>
      <c r="GB743" s="49" t="str">
        <f t="shared" si="1583"/>
        <v/>
      </c>
      <c r="GC743" s="49" t="str">
        <f t="shared" si="1584"/>
        <v/>
      </c>
      <c r="GD743" s="49" t="str">
        <f t="shared" si="1585"/>
        <v/>
      </c>
      <c r="GF743" s="49"/>
      <c r="GG743" s="49" t="str">
        <f t="shared" si="1586"/>
        <v/>
      </c>
      <c r="GH743" s="49" t="str">
        <f t="shared" si="1587"/>
        <v/>
      </c>
      <c r="GI743" s="49" t="str">
        <f t="shared" si="1588"/>
        <v/>
      </c>
      <c r="GJ743" s="49" t="str">
        <f t="shared" si="1589"/>
        <v/>
      </c>
      <c r="GK743" s="49" t="str">
        <f t="shared" si="1590"/>
        <v/>
      </c>
      <c r="GL743" s="49" t="str">
        <f t="shared" si="1591"/>
        <v/>
      </c>
      <c r="GM743" s="49" t="str">
        <f t="shared" si="1592"/>
        <v/>
      </c>
      <c r="GN743" s="49" t="str">
        <f t="shared" si="1593"/>
        <v/>
      </c>
      <c r="GP743" s="49"/>
      <c r="GQ743" s="49" t="str">
        <f t="shared" si="1594"/>
        <v/>
      </c>
      <c r="GR743" s="49" t="str">
        <f t="shared" si="1595"/>
        <v/>
      </c>
      <c r="GS743" s="49" t="str">
        <f t="shared" si="1596"/>
        <v/>
      </c>
      <c r="GT743" s="49" t="str">
        <f t="shared" si="1597"/>
        <v/>
      </c>
      <c r="GU743" s="49" t="str">
        <f t="shared" si="1598"/>
        <v/>
      </c>
      <c r="GV743" s="49" t="str">
        <f t="shared" si="1599"/>
        <v/>
      </c>
      <c r="GW743" s="49" t="str">
        <f t="shared" si="1600"/>
        <v/>
      </c>
      <c r="GX743" s="49" t="str">
        <f t="shared" si="1601"/>
        <v/>
      </c>
    </row>
    <row r="744" spans="17:206" x14ac:dyDescent="0.2">
      <c r="Q744" s="65">
        <v>104</v>
      </c>
      <c r="AB744" s="49"/>
      <c r="AC744" s="49" t="str">
        <f t="shared" si="1458"/>
        <v/>
      </c>
      <c r="AD744" s="49" t="str">
        <f t="shared" si="1459"/>
        <v/>
      </c>
      <c r="AE744" s="49" t="str">
        <f t="shared" si="1460"/>
        <v/>
      </c>
      <c r="AF744" s="49" t="str">
        <f t="shared" si="1461"/>
        <v/>
      </c>
      <c r="AG744" s="49" t="str">
        <f t="shared" si="1462"/>
        <v/>
      </c>
      <c r="AH744" s="49" t="str">
        <f t="shared" si="1463"/>
        <v/>
      </c>
      <c r="AI744" s="49" t="str">
        <f t="shared" si="1464"/>
        <v/>
      </c>
      <c r="AJ744" s="49" t="str">
        <f t="shared" si="1465"/>
        <v/>
      </c>
      <c r="AL744" s="49"/>
      <c r="AM744" s="49" t="str">
        <f t="shared" si="1466"/>
        <v/>
      </c>
      <c r="AN744" s="49" t="str">
        <f t="shared" si="1467"/>
        <v/>
      </c>
      <c r="AO744" s="49" t="str">
        <f t="shared" si="1468"/>
        <v/>
      </c>
      <c r="AP744" s="49" t="str">
        <f t="shared" si="1469"/>
        <v/>
      </c>
      <c r="AQ744" s="49" t="str">
        <f t="shared" si="1470"/>
        <v/>
      </c>
      <c r="AR744" s="49" t="str">
        <f t="shared" si="1471"/>
        <v/>
      </c>
      <c r="AS744" s="49" t="str">
        <f t="shared" si="1472"/>
        <v/>
      </c>
      <c r="AT744" s="49" t="str">
        <f t="shared" si="1473"/>
        <v/>
      </c>
      <c r="AV744" s="49"/>
      <c r="AW744" s="49" t="str">
        <f t="shared" si="1474"/>
        <v/>
      </c>
      <c r="AX744" s="49" t="str">
        <f t="shared" si="1475"/>
        <v/>
      </c>
      <c r="AY744" s="49" t="str">
        <f t="shared" si="1476"/>
        <v/>
      </c>
      <c r="AZ744" s="49" t="str">
        <f t="shared" si="1477"/>
        <v/>
      </c>
      <c r="BA744" s="49" t="str">
        <f t="shared" si="1478"/>
        <v/>
      </c>
      <c r="BB744" s="49" t="str">
        <f t="shared" si="1479"/>
        <v/>
      </c>
      <c r="BC744" s="49" t="str">
        <f t="shared" si="1480"/>
        <v/>
      </c>
      <c r="BD744" s="49" t="str">
        <f t="shared" si="1481"/>
        <v/>
      </c>
      <c r="BF744" s="49"/>
      <c r="BG744" s="49" t="str">
        <f t="shared" si="1482"/>
        <v/>
      </c>
      <c r="BH744" s="49" t="str">
        <f t="shared" si="1483"/>
        <v/>
      </c>
      <c r="BI744" s="49" t="str">
        <f t="shared" si="1484"/>
        <v/>
      </c>
      <c r="BJ744" s="49" t="str">
        <f t="shared" si="1485"/>
        <v/>
      </c>
      <c r="BK744" s="49" t="str">
        <f t="shared" si="1486"/>
        <v/>
      </c>
      <c r="BL744" s="49" t="str">
        <f t="shared" si="1487"/>
        <v/>
      </c>
      <c r="BM744" s="49" t="str">
        <f t="shared" si="1488"/>
        <v/>
      </c>
      <c r="BN744" s="49" t="str">
        <f t="shared" si="1489"/>
        <v/>
      </c>
      <c r="BP744" s="49"/>
      <c r="BQ744" s="49" t="str">
        <f t="shared" si="1490"/>
        <v/>
      </c>
      <c r="BR744" s="49" t="str">
        <f t="shared" si="1491"/>
        <v/>
      </c>
      <c r="BS744" s="49" t="str">
        <f t="shared" si="1492"/>
        <v/>
      </c>
      <c r="BT744" s="49" t="str">
        <f t="shared" si="1493"/>
        <v/>
      </c>
      <c r="BU744" s="49" t="str">
        <f t="shared" si="1494"/>
        <v/>
      </c>
      <c r="BV744" s="49" t="str">
        <f t="shared" si="1495"/>
        <v/>
      </c>
      <c r="BW744" s="49" t="str">
        <f t="shared" si="1496"/>
        <v/>
      </c>
      <c r="BX744" s="49" t="str">
        <f t="shared" si="1497"/>
        <v/>
      </c>
      <c r="BZ744" s="49"/>
      <c r="CA744" s="49" t="str">
        <f t="shared" si="1498"/>
        <v/>
      </c>
      <c r="CB744" s="49" t="str">
        <f t="shared" si="1499"/>
        <v/>
      </c>
      <c r="CC744" s="49" t="str">
        <f t="shared" si="1500"/>
        <v/>
      </c>
      <c r="CD744" s="49" t="str">
        <f t="shared" si="1501"/>
        <v/>
      </c>
      <c r="CE744" s="49" t="str">
        <f t="shared" si="1502"/>
        <v/>
      </c>
      <c r="CF744" s="49" t="str">
        <f t="shared" si="1503"/>
        <v/>
      </c>
      <c r="CG744" s="49" t="str">
        <f t="shared" si="1504"/>
        <v/>
      </c>
      <c r="CH744" s="49" t="str">
        <f t="shared" si="1505"/>
        <v/>
      </c>
      <c r="CJ744" s="49"/>
      <c r="CK744" s="49" t="str">
        <f t="shared" si="1506"/>
        <v/>
      </c>
      <c r="CL744" s="49" t="str">
        <f t="shared" si="1507"/>
        <v/>
      </c>
      <c r="CM744" s="49" t="str">
        <f t="shared" si="1508"/>
        <v/>
      </c>
      <c r="CN744" s="49" t="str">
        <f t="shared" si="1509"/>
        <v/>
      </c>
      <c r="CO744" s="49" t="str">
        <f t="shared" si="1510"/>
        <v/>
      </c>
      <c r="CP744" s="49" t="str">
        <f t="shared" si="1511"/>
        <v/>
      </c>
      <c r="CQ744" s="49" t="str">
        <f t="shared" si="1512"/>
        <v/>
      </c>
      <c r="CR744" s="49" t="str">
        <f t="shared" si="1513"/>
        <v/>
      </c>
      <c r="CT744" s="49"/>
      <c r="CU744" s="49" t="str">
        <f t="shared" si="1514"/>
        <v/>
      </c>
      <c r="CV744" s="49" t="str">
        <f t="shared" si="1515"/>
        <v/>
      </c>
      <c r="CW744" s="49" t="str">
        <f t="shared" si="1516"/>
        <v/>
      </c>
      <c r="CX744" s="49" t="str">
        <f t="shared" si="1517"/>
        <v/>
      </c>
      <c r="CY744" s="49" t="str">
        <f t="shared" si="1518"/>
        <v/>
      </c>
      <c r="CZ744" s="49" t="str">
        <f t="shared" si="1519"/>
        <v/>
      </c>
      <c r="DA744" s="49" t="str">
        <f t="shared" si="1520"/>
        <v/>
      </c>
      <c r="DB744" s="49" t="str">
        <f t="shared" si="1521"/>
        <v/>
      </c>
      <c r="DD744" s="49"/>
      <c r="DE744" s="49" t="str">
        <f t="shared" si="1522"/>
        <v/>
      </c>
      <c r="DF744" s="49" t="str">
        <f t="shared" si="1523"/>
        <v/>
      </c>
      <c r="DG744" s="49" t="str">
        <f t="shared" si="1524"/>
        <v/>
      </c>
      <c r="DH744" s="49" t="str">
        <f t="shared" si="1525"/>
        <v/>
      </c>
      <c r="DI744" s="49" t="str">
        <f t="shared" si="1526"/>
        <v/>
      </c>
      <c r="DJ744" s="49" t="str">
        <f t="shared" si="1527"/>
        <v/>
      </c>
      <c r="DK744" s="49" t="str">
        <f t="shared" si="1528"/>
        <v/>
      </c>
      <c r="DL744" s="49" t="str">
        <f t="shared" si="1529"/>
        <v/>
      </c>
      <c r="DN744" s="49"/>
      <c r="DO744" s="49" t="str">
        <f t="shared" si="1530"/>
        <v/>
      </c>
      <c r="DP744" s="49" t="str">
        <f t="shared" si="1531"/>
        <v/>
      </c>
      <c r="DQ744" s="49" t="str">
        <f t="shared" si="1532"/>
        <v/>
      </c>
      <c r="DR744" s="49" t="str">
        <f t="shared" si="1533"/>
        <v/>
      </c>
      <c r="DS744" s="49" t="str">
        <f t="shared" si="1534"/>
        <v/>
      </c>
      <c r="DT744" s="49" t="str">
        <f t="shared" si="1535"/>
        <v/>
      </c>
      <c r="DU744" s="49" t="str">
        <f t="shared" si="1536"/>
        <v/>
      </c>
      <c r="DV744" s="49" t="str">
        <f t="shared" si="1537"/>
        <v/>
      </c>
      <c r="DX744" s="49"/>
      <c r="DY744" s="49" t="str">
        <f t="shared" si="1538"/>
        <v/>
      </c>
      <c r="DZ744" s="49" t="str">
        <f t="shared" si="1539"/>
        <v/>
      </c>
      <c r="EA744" s="49" t="str">
        <f t="shared" si="1540"/>
        <v/>
      </c>
      <c r="EB744" s="49" t="str">
        <f t="shared" si="1541"/>
        <v/>
      </c>
      <c r="EC744" s="49" t="str">
        <f t="shared" si="1542"/>
        <v/>
      </c>
      <c r="ED744" s="49" t="str">
        <f t="shared" si="1543"/>
        <v/>
      </c>
      <c r="EE744" s="49" t="str">
        <f t="shared" si="1544"/>
        <v/>
      </c>
      <c r="EF744" s="49" t="str">
        <f t="shared" si="1545"/>
        <v/>
      </c>
      <c r="EH744" s="49"/>
      <c r="EI744" s="49" t="str">
        <f t="shared" si="1546"/>
        <v/>
      </c>
      <c r="EJ744" s="49" t="str">
        <f t="shared" si="1547"/>
        <v/>
      </c>
      <c r="EK744" s="49" t="str">
        <f t="shared" si="1548"/>
        <v/>
      </c>
      <c r="EL744" s="49" t="str">
        <f t="shared" si="1549"/>
        <v/>
      </c>
      <c r="EM744" s="49" t="str">
        <f t="shared" si="1550"/>
        <v/>
      </c>
      <c r="EN744" s="49" t="str">
        <f t="shared" si="1551"/>
        <v/>
      </c>
      <c r="EO744" s="49" t="str">
        <f t="shared" si="1552"/>
        <v/>
      </c>
      <c r="EP744" s="49" t="str">
        <f t="shared" si="1553"/>
        <v/>
      </c>
      <c r="ER744" s="49"/>
      <c r="ES744" s="49" t="str">
        <f t="shared" si="1554"/>
        <v/>
      </c>
      <c r="ET744" s="49" t="str">
        <f t="shared" si="1555"/>
        <v/>
      </c>
      <c r="EU744" s="49" t="str">
        <f t="shared" si="1556"/>
        <v/>
      </c>
      <c r="EV744" s="49" t="str">
        <f t="shared" si="1557"/>
        <v/>
      </c>
      <c r="EW744" s="49" t="str">
        <f t="shared" si="1558"/>
        <v/>
      </c>
      <c r="EX744" s="49" t="str">
        <f t="shared" si="1559"/>
        <v/>
      </c>
      <c r="EY744" s="49" t="str">
        <f t="shared" si="1560"/>
        <v/>
      </c>
      <c r="EZ744" s="49" t="str">
        <f t="shared" si="1561"/>
        <v/>
      </c>
      <c r="FB744" s="49"/>
      <c r="FC744" s="49" t="str">
        <f t="shared" si="1562"/>
        <v/>
      </c>
      <c r="FD744" s="49" t="str">
        <f t="shared" si="1563"/>
        <v/>
      </c>
      <c r="FE744" s="49" t="str">
        <f t="shared" si="1564"/>
        <v/>
      </c>
      <c r="FF744" s="49" t="str">
        <f t="shared" si="1565"/>
        <v/>
      </c>
      <c r="FG744" s="49" t="str">
        <f t="shared" si="1566"/>
        <v/>
      </c>
      <c r="FH744" s="49" t="str">
        <f t="shared" si="1567"/>
        <v/>
      </c>
      <c r="FI744" s="49" t="str">
        <f t="shared" si="1568"/>
        <v/>
      </c>
      <c r="FJ744" s="49" t="str">
        <f t="shared" si="1569"/>
        <v/>
      </c>
      <c r="FL744" s="49"/>
      <c r="FM744" s="49" t="str">
        <f t="shared" si="1570"/>
        <v/>
      </c>
      <c r="FN744" s="49" t="str">
        <f t="shared" si="1571"/>
        <v/>
      </c>
      <c r="FO744" s="49" t="str">
        <f t="shared" si="1572"/>
        <v/>
      </c>
      <c r="FP744" s="49" t="str">
        <f t="shared" si="1573"/>
        <v/>
      </c>
      <c r="FQ744" s="49" t="str">
        <f t="shared" si="1574"/>
        <v/>
      </c>
      <c r="FR744" s="49" t="str">
        <f t="shared" si="1575"/>
        <v/>
      </c>
      <c r="FS744" s="49" t="str">
        <f t="shared" si="1576"/>
        <v/>
      </c>
      <c r="FT744" s="49" t="str">
        <f t="shared" si="1577"/>
        <v/>
      </c>
      <c r="FV744" s="49"/>
      <c r="FW744" s="49" t="str">
        <f t="shared" si="1578"/>
        <v/>
      </c>
      <c r="FX744" s="49" t="str">
        <f t="shared" si="1579"/>
        <v/>
      </c>
      <c r="FY744" s="49" t="str">
        <f t="shared" si="1580"/>
        <v/>
      </c>
      <c r="FZ744" s="49" t="str">
        <f t="shared" si="1581"/>
        <v/>
      </c>
      <c r="GA744" s="49" t="str">
        <f t="shared" si="1582"/>
        <v/>
      </c>
      <c r="GB744" s="49" t="str">
        <f t="shared" si="1583"/>
        <v/>
      </c>
      <c r="GC744" s="49" t="str">
        <f t="shared" si="1584"/>
        <v/>
      </c>
      <c r="GD744" s="49" t="str">
        <f t="shared" si="1585"/>
        <v/>
      </c>
      <c r="GF744" s="49"/>
      <c r="GG744" s="49" t="str">
        <f t="shared" si="1586"/>
        <v/>
      </c>
      <c r="GH744" s="49" t="str">
        <f t="shared" si="1587"/>
        <v/>
      </c>
      <c r="GI744" s="49" t="str">
        <f t="shared" si="1588"/>
        <v/>
      </c>
      <c r="GJ744" s="49" t="str">
        <f t="shared" si="1589"/>
        <v/>
      </c>
      <c r="GK744" s="49" t="str">
        <f t="shared" si="1590"/>
        <v/>
      </c>
      <c r="GL744" s="49" t="str">
        <f t="shared" si="1591"/>
        <v/>
      </c>
      <c r="GM744" s="49" t="str">
        <f t="shared" si="1592"/>
        <v/>
      </c>
      <c r="GN744" s="49" t="str">
        <f t="shared" si="1593"/>
        <v/>
      </c>
      <c r="GP744" s="49"/>
      <c r="GQ744" s="49" t="str">
        <f t="shared" si="1594"/>
        <v/>
      </c>
      <c r="GR744" s="49" t="str">
        <f t="shared" si="1595"/>
        <v/>
      </c>
      <c r="GS744" s="49" t="str">
        <f t="shared" si="1596"/>
        <v/>
      </c>
      <c r="GT744" s="49" t="str">
        <f t="shared" si="1597"/>
        <v/>
      </c>
      <c r="GU744" s="49" t="str">
        <f t="shared" si="1598"/>
        <v/>
      </c>
      <c r="GV744" s="49" t="str">
        <f t="shared" si="1599"/>
        <v/>
      </c>
      <c r="GW744" s="49" t="str">
        <f t="shared" si="1600"/>
        <v/>
      </c>
      <c r="GX744" s="49" t="str">
        <f t="shared" si="1601"/>
        <v/>
      </c>
    </row>
    <row r="745" spans="17:206" x14ac:dyDescent="0.2">
      <c r="Q745" s="65">
        <v>105</v>
      </c>
      <c r="AB745" s="49"/>
      <c r="AC745" s="49" t="str">
        <f t="shared" si="1458"/>
        <v/>
      </c>
      <c r="AD745" s="49" t="str">
        <f t="shared" si="1459"/>
        <v/>
      </c>
      <c r="AE745" s="49" t="str">
        <f t="shared" si="1460"/>
        <v/>
      </c>
      <c r="AF745" s="49" t="str">
        <f t="shared" si="1461"/>
        <v/>
      </c>
      <c r="AG745" s="49" t="str">
        <f t="shared" si="1462"/>
        <v/>
      </c>
      <c r="AH745" s="49" t="str">
        <f t="shared" si="1463"/>
        <v/>
      </c>
      <c r="AI745" s="49" t="str">
        <f t="shared" si="1464"/>
        <v/>
      </c>
      <c r="AJ745" s="49" t="str">
        <f t="shared" si="1465"/>
        <v/>
      </c>
      <c r="AL745" s="49"/>
      <c r="AM745" s="49" t="str">
        <f t="shared" si="1466"/>
        <v/>
      </c>
      <c r="AN745" s="49" t="str">
        <f t="shared" si="1467"/>
        <v/>
      </c>
      <c r="AO745" s="49" t="str">
        <f t="shared" si="1468"/>
        <v/>
      </c>
      <c r="AP745" s="49" t="str">
        <f t="shared" si="1469"/>
        <v/>
      </c>
      <c r="AQ745" s="49" t="str">
        <f t="shared" si="1470"/>
        <v/>
      </c>
      <c r="AR745" s="49" t="str">
        <f t="shared" si="1471"/>
        <v/>
      </c>
      <c r="AS745" s="49" t="str">
        <f t="shared" si="1472"/>
        <v/>
      </c>
      <c r="AT745" s="49" t="str">
        <f t="shared" si="1473"/>
        <v/>
      </c>
      <c r="AV745" s="49"/>
      <c r="AW745" s="49" t="str">
        <f t="shared" si="1474"/>
        <v/>
      </c>
      <c r="AX745" s="49" t="str">
        <f t="shared" si="1475"/>
        <v/>
      </c>
      <c r="AY745" s="49" t="str">
        <f t="shared" si="1476"/>
        <v/>
      </c>
      <c r="AZ745" s="49" t="str">
        <f t="shared" si="1477"/>
        <v/>
      </c>
      <c r="BA745" s="49" t="str">
        <f t="shared" si="1478"/>
        <v/>
      </c>
      <c r="BB745" s="49" t="str">
        <f t="shared" si="1479"/>
        <v/>
      </c>
      <c r="BC745" s="49" t="str">
        <f t="shared" si="1480"/>
        <v/>
      </c>
      <c r="BD745" s="49" t="str">
        <f t="shared" si="1481"/>
        <v/>
      </c>
      <c r="BF745" s="49"/>
      <c r="BG745" s="49" t="str">
        <f t="shared" si="1482"/>
        <v/>
      </c>
      <c r="BH745" s="49" t="str">
        <f t="shared" si="1483"/>
        <v/>
      </c>
      <c r="BI745" s="49" t="str">
        <f t="shared" si="1484"/>
        <v/>
      </c>
      <c r="BJ745" s="49" t="str">
        <f t="shared" si="1485"/>
        <v/>
      </c>
      <c r="BK745" s="49" t="str">
        <f t="shared" si="1486"/>
        <v/>
      </c>
      <c r="BL745" s="49" t="str">
        <f t="shared" si="1487"/>
        <v/>
      </c>
      <c r="BM745" s="49" t="str">
        <f t="shared" si="1488"/>
        <v/>
      </c>
      <c r="BN745" s="49" t="str">
        <f t="shared" si="1489"/>
        <v/>
      </c>
      <c r="BP745" s="49"/>
      <c r="BQ745" s="49" t="str">
        <f t="shared" si="1490"/>
        <v/>
      </c>
      <c r="BR745" s="49" t="str">
        <f t="shared" si="1491"/>
        <v/>
      </c>
      <c r="BS745" s="49" t="str">
        <f t="shared" si="1492"/>
        <v/>
      </c>
      <c r="BT745" s="49" t="str">
        <f t="shared" si="1493"/>
        <v/>
      </c>
      <c r="BU745" s="49" t="str">
        <f t="shared" si="1494"/>
        <v/>
      </c>
      <c r="BV745" s="49" t="str">
        <f t="shared" si="1495"/>
        <v/>
      </c>
      <c r="BW745" s="49" t="str">
        <f t="shared" si="1496"/>
        <v/>
      </c>
      <c r="BX745" s="49" t="str">
        <f t="shared" si="1497"/>
        <v/>
      </c>
      <c r="BZ745" s="49"/>
      <c r="CA745" s="49" t="str">
        <f t="shared" si="1498"/>
        <v/>
      </c>
      <c r="CB745" s="49" t="str">
        <f t="shared" si="1499"/>
        <v/>
      </c>
      <c r="CC745" s="49" t="str">
        <f t="shared" si="1500"/>
        <v/>
      </c>
      <c r="CD745" s="49" t="str">
        <f t="shared" si="1501"/>
        <v/>
      </c>
      <c r="CE745" s="49" t="str">
        <f t="shared" si="1502"/>
        <v/>
      </c>
      <c r="CF745" s="49" t="str">
        <f t="shared" si="1503"/>
        <v/>
      </c>
      <c r="CG745" s="49" t="str">
        <f t="shared" si="1504"/>
        <v/>
      </c>
      <c r="CH745" s="49" t="str">
        <f t="shared" si="1505"/>
        <v/>
      </c>
      <c r="CJ745" s="49"/>
      <c r="CK745" s="49" t="str">
        <f t="shared" si="1506"/>
        <v/>
      </c>
      <c r="CL745" s="49" t="str">
        <f t="shared" si="1507"/>
        <v/>
      </c>
      <c r="CM745" s="49" t="str">
        <f t="shared" si="1508"/>
        <v/>
      </c>
      <c r="CN745" s="49" t="str">
        <f t="shared" si="1509"/>
        <v/>
      </c>
      <c r="CO745" s="49" t="str">
        <f t="shared" si="1510"/>
        <v/>
      </c>
      <c r="CP745" s="49" t="str">
        <f t="shared" si="1511"/>
        <v/>
      </c>
      <c r="CQ745" s="49" t="str">
        <f t="shared" si="1512"/>
        <v/>
      </c>
      <c r="CR745" s="49" t="str">
        <f t="shared" si="1513"/>
        <v/>
      </c>
      <c r="CT745" s="49"/>
      <c r="CU745" s="49" t="str">
        <f t="shared" si="1514"/>
        <v/>
      </c>
      <c r="CV745" s="49" t="str">
        <f t="shared" si="1515"/>
        <v/>
      </c>
      <c r="CW745" s="49" t="str">
        <f t="shared" si="1516"/>
        <v/>
      </c>
      <c r="CX745" s="49" t="str">
        <f t="shared" si="1517"/>
        <v/>
      </c>
      <c r="CY745" s="49" t="str">
        <f t="shared" si="1518"/>
        <v/>
      </c>
      <c r="CZ745" s="49" t="str">
        <f t="shared" si="1519"/>
        <v/>
      </c>
      <c r="DA745" s="49" t="str">
        <f t="shared" si="1520"/>
        <v/>
      </c>
      <c r="DB745" s="49" t="str">
        <f t="shared" si="1521"/>
        <v/>
      </c>
      <c r="DD745" s="49"/>
      <c r="DE745" s="49" t="str">
        <f t="shared" si="1522"/>
        <v/>
      </c>
      <c r="DF745" s="49" t="str">
        <f t="shared" si="1523"/>
        <v/>
      </c>
      <c r="DG745" s="49" t="str">
        <f t="shared" si="1524"/>
        <v/>
      </c>
      <c r="DH745" s="49" t="str">
        <f t="shared" si="1525"/>
        <v/>
      </c>
      <c r="DI745" s="49" t="str">
        <f t="shared" si="1526"/>
        <v/>
      </c>
      <c r="DJ745" s="49" t="str">
        <f t="shared" si="1527"/>
        <v/>
      </c>
      <c r="DK745" s="49" t="str">
        <f t="shared" si="1528"/>
        <v/>
      </c>
      <c r="DL745" s="49" t="str">
        <f t="shared" si="1529"/>
        <v/>
      </c>
      <c r="DN745" s="49"/>
      <c r="DO745" s="49" t="str">
        <f t="shared" si="1530"/>
        <v/>
      </c>
      <c r="DP745" s="49" t="str">
        <f t="shared" si="1531"/>
        <v/>
      </c>
      <c r="DQ745" s="49" t="str">
        <f t="shared" si="1532"/>
        <v/>
      </c>
      <c r="DR745" s="49" t="str">
        <f t="shared" si="1533"/>
        <v/>
      </c>
      <c r="DS745" s="49" t="str">
        <f t="shared" si="1534"/>
        <v/>
      </c>
      <c r="DT745" s="49" t="str">
        <f t="shared" si="1535"/>
        <v/>
      </c>
      <c r="DU745" s="49" t="str">
        <f t="shared" si="1536"/>
        <v/>
      </c>
      <c r="DV745" s="49" t="str">
        <f t="shared" si="1537"/>
        <v/>
      </c>
      <c r="DX745" s="49"/>
      <c r="DY745" s="49" t="str">
        <f t="shared" si="1538"/>
        <v/>
      </c>
      <c r="DZ745" s="49" t="str">
        <f t="shared" si="1539"/>
        <v/>
      </c>
      <c r="EA745" s="49" t="str">
        <f t="shared" si="1540"/>
        <v/>
      </c>
      <c r="EB745" s="49" t="str">
        <f t="shared" si="1541"/>
        <v/>
      </c>
      <c r="EC745" s="49" t="str">
        <f t="shared" si="1542"/>
        <v/>
      </c>
      <c r="ED745" s="49" t="str">
        <f t="shared" si="1543"/>
        <v/>
      </c>
      <c r="EE745" s="49" t="str">
        <f t="shared" si="1544"/>
        <v/>
      </c>
      <c r="EF745" s="49" t="str">
        <f t="shared" si="1545"/>
        <v/>
      </c>
      <c r="EH745" s="49"/>
      <c r="EI745" s="49" t="str">
        <f t="shared" si="1546"/>
        <v/>
      </c>
      <c r="EJ745" s="49" t="str">
        <f t="shared" si="1547"/>
        <v/>
      </c>
      <c r="EK745" s="49" t="str">
        <f t="shared" si="1548"/>
        <v/>
      </c>
      <c r="EL745" s="49" t="str">
        <f t="shared" si="1549"/>
        <v/>
      </c>
      <c r="EM745" s="49" t="str">
        <f t="shared" si="1550"/>
        <v/>
      </c>
      <c r="EN745" s="49" t="str">
        <f t="shared" si="1551"/>
        <v/>
      </c>
      <c r="EO745" s="49" t="str">
        <f t="shared" si="1552"/>
        <v/>
      </c>
      <c r="EP745" s="49" t="str">
        <f t="shared" si="1553"/>
        <v/>
      </c>
      <c r="ER745" s="49"/>
      <c r="ES745" s="49" t="str">
        <f t="shared" si="1554"/>
        <v/>
      </c>
      <c r="ET745" s="49" t="str">
        <f t="shared" si="1555"/>
        <v/>
      </c>
      <c r="EU745" s="49" t="str">
        <f t="shared" si="1556"/>
        <v/>
      </c>
      <c r="EV745" s="49" t="str">
        <f t="shared" si="1557"/>
        <v/>
      </c>
      <c r="EW745" s="49" t="str">
        <f t="shared" si="1558"/>
        <v/>
      </c>
      <c r="EX745" s="49" t="str">
        <f t="shared" si="1559"/>
        <v/>
      </c>
      <c r="EY745" s="49" t="str">
        <f t="shared" si="1560"/>
        <v/>
      </c>
      <c r="EZ745" s="49" t="str">
        <f t="shared" si="1561"/>
        <v/>
      </c>
      <c r="FB745" s="49"/>
      <c r="FC745" s="49" t="str">
        <f t="shared" si="1562"/>
        <v/>
      </c>
      <c r="FD745" s="49" t="str">
        <f t="shared" si="1563"/>
        <v/>
      </c>
      <c r="FE745" s="49" t="str">
        <f t="shared" si="1564"/>
        <v/>
      </c>
      <c r="FF745" s="49" t="str">
        <f t="shared" si="1565"/>
        <v/>
      </c>
      <c r="FG745" s="49" t="str">
        <f t="shared" si="1566"/>
        <v/>
      </c>
      <c r="FH745" s="49" t="str">
        <f t="shared" si="1567"/>
        <v/>
      </c>
      <c r="FI745" s="49" t="str">
        <f t="shared" si="1568"/>
        <v/>
      </c>
      <c r="FJ745" s="49" t="str">
        <f t="shared" si="1569"/>
        <v/>
      </c>
      <c r="FL745" s="49"/>
      <c r="FM745" s="49" t="str">
        <f t="shared" si="1570"/>
        <v/>
      </c>
      <c r="FN745" s="49" t="str">
        <f t="shared" si="1571"/>
        <v/>
      </c>
      <c r="FO745" s="49" t="str">
        <f t="shared" si="1572"/>
        <v/>
      </c>
      <c r="FP745" s="49" t="str">
        <f t="shared" si="1573"/>
        <v/>
      </c>
      <c r="FQ745" s="49" t="str">
        <f t="shared" si="1574"/>
        <v/>
      </c>
      <c r="FR745" s="49" t="str">
        <f t="shared" si="1575"/>
        <v/>
      </c>
      <c r="FS745" s="49" t="str">
        <f t="shared" si="1576"/>
        <v/>
      </c>
      <c r="FT745" s="49" t="str">
        <f t="shared" si="1577"/>
        <v/>
      </c>
      <c r="FV745" s="49"/>
      <c r="FW745" s="49" t="str">
        <f t="shared" si="1578"/>
        <v/>
      </c>
      <c r="FX745" s="49" t="str">
        <f t="shared" si="1579"/>
        <v/>
      </c>
      <c r="FY745" s="49" t="str">
        <f t="shared" si="1580"/>
        <v/>
      </c>
      <c r="FZ745" s="49" t="str">
        <f t="shared" si="1581"/>
        <v/>
      </c>
      <c r="GA745" s="49" t="str">
        <f t="shared" si="1582"/>
        <v/>
      </c>
      <c r="GB745" s="49" t="str">
        <f t="shared" si="1583"/>
        <v/>
      </c>
      <c r="GC745" s="49" t="str">
        <f t="shared" si="1584"/>
        <v/>
      </c>
      <c r="GD745" s="49" t="str">
        <f t="shared" si="1585"/>
        <v/>
      </c>
      <c r="GF745" s="49"/>
      <c r="GG745" s="49" t="str">
        <f t="shared" si="1586"/>
        <v/>
      </c>
      <c r="GH745" s="49" t="str">
        <f t="shared" si="1587"/>
        <v/>
      </c>
      <c r="GI745" s="49" t="str">
        <f t="shared" si="1588"/>
        <v/>
      </c>
      <c r="GJ745" s="49" t="str">
        <f t="shared" si="1589"/>
        <v/>
      </c>
      <c r="GK745" s="49" t="str">
        <f t="shared" si="1590"/>
        <v/>
      </c>
      <c r="GL745" s="49" t="str">
        <f t="shared" si="1591"/>
        <v/>
      </c>
      <c r="GM745" s="49" t="str">
        <f t="shared" si="1592"/>
        <v/>
      </c>
      <c r="GN745" s="49" t="str">
        <f t="shared" si="1593"/>
        <v/>
      </c>
      <c r="GP745" s="49"/>
      <c r="GQ745" s="49" t="str">
        <f t="shared" si="1594"/>
        <v/>
      </c>
      <c r="GR745" s="49" t="str">
        <f t="shared" si="1595"/>
        <v/>
      </c>
      <c r="GS745" s="49" t="str">
        <f t="shared" si="1596"/>
        <v/>
      </c>
      <c r="GT745" s="49" t="str">
        <f t="shared" si="1597"/>
        <v/>
      </c>
      <c r="GU745" s="49" t="str">
        <f t="shared" si="1598"/>
        <v/>
      </c>
      <c r="GV745" s="49" t="str">
        <f t="shared" si="1599"/>
        <v/>
      </c>
      <c r="GW745" s="49" t="str">
        <f t="shared" si="1600"/>
        <v/>
      </c>
      <c r="GX745" s="49" t="str">
        <f t="shared" si="1601"/>
        <v/>
      </c>
    </row>
    <row r="746" spans="17:206" x14ac:dyDescent="0.2">
      <c r="Q746" s="65">
        <v>106</v>
      </c>
      <c r="AB746" s="49"/>
      <c r="AC746" s="49" t="str">
        <f t="shared" si="1458"/>
        <v/>
      </c>
      <c r="AD746" s="49" t="str">
        <f t="shared" si="1459"/>
        <v/>
      </c>
      <c r="AE746" s="49" t="str">
        <f t="shared" si="1460"/>
        <v/>
      </c>
      <c r="AF746" s="49" t="str">
        <f t="shared" si="1461"/>
        <v/>
      </c>
      <c r="AG746" s="49" t="str">
        <f t="shared" si="1462"/>
        <v/>
      </c>
      <c r="AH746" s="49" t="str">
        <f t="shared" si="1463"/>
        <v/>
      </c>
      <c r="AI746" s="49" t="str">
        <f t="shared" si="1464"/>
        <v/>
      </c>
      <c r="AJ746" s="49" t="str">
        <f t="shared" si="1465"/>
        <v/>
      </c>
      <c r="AL746" s="49"/>
      <c r="AM746" s="49" t="str">
        <f t="shared" si="1466"/>
        <v/>
      </c>
      <c r="AN746" s="49" t="str">
        <f t="shared" si="1467"/>
        <v/>
      </c>
      <c r="AO746" s="49" t="str">
        <f t="shared" si="1468"/>
        <v/>
      </c>
      <c r="AP746" s="49" t="str">
        <f t="shared" si="1469"/>
        <v/>
      </c>
      <c r="AQ746" s="49" t="str">
        <f t="shared" si="1470"/>
        <v/>
      </c>
      <c r="AR746" s="49" t="str">
        <f t="shared" si="1471"/>
        <v/>
      </c>
      <c r="AS746" s="49" t="str">
        <f t="shared" si="1472"/>
        <v/>
      </c>
      <c r="AT746" s="49" t="str">
        <f t="shared" si="1473"/>
        <v/>
      </c>
      <c r="AV746" s="49"/>
      <c r="AW746" s="49" t="str">
        <f t="shared" si="1474"/>
        <v/>
      </c>
      <c r="AX746" s="49" t="str">
        <f t="shared" si="1475"/>
        <v/>
      </c>
      <c r="AY746" s="49" t="str">
        <f t="shared" si="1476"/>
        <v/>
      </c>
      <c r="AZ746" s="49" t="str">
        <f t="shared" si="1477"/>
        <v/>
      </c>
      <c r="BA746" s="49" t="str">
        <f t="shared" si="1478"/>
        <v/>
      </c>
      <c r="BB746" s="49" t="str">
        <f t="shared" si="1479"/>
        <v/>
      </c>
      <c r="BC746" s="49" t="str">
        <f t="shared" si="1480"/>
        <v/>
      </c>
      <c r="BD746" s="49" t="str">
        <f t="shared" si="1481"/>
        <v/>
      </c>
      <c r="BF746" s="49"/>
      <c r="BG746" s="49" t="str">
        <f t="shared" si="1482"/>
        <v/>
      </c>
      <c r="BH746" s="49" t="str">
        <f t="shared" si="1483"/>
        <v/>
      </c>
      <c r="BI746" s="49" t="str">
        <f t="shared" si="1484"/>
        <v/>
      </c>
      <c r="BJ746" s="49" t="str">
        <f t="shared" si="1485"/>
        <v/>
      </c>
      <c r="BK746" s="49" t="str">
        <f t="shared" si="1486"/>
        <v/>
      </c>
      <c r="BL746" s="49" t="str">
        <f t="shared" si="1487"/>
        <v/>
      </c>
      <c r="BM746" s="49" t="str">
        <f t="shared" si="1488"/>
        <v/>
      </c>
      <c r="BN746" s="49" t="str">
        <f t="shared" si="1489"/>
        <v/>
      </c>
      <c r="BP746" s="49"/>
      <c r="BQ746" s="49" t="str">
        <f t="shared" si="1490"/>
        <v/>
      </c>
      <c r="BR746" s="49" t="str">
        <f t="shared" si="1491"/>
        <v/>
      </c>
      <c r="BS746" s="49" t="str">
        <f t="shared" si="1492"/>
        <v/>
      </c>
      <c r="BT746" s="49" t="str">
        <f t="shared" si="1493"/>
        <v/>
      </c>
      <c r="BU746" s="49" t="str">
        <f t="shared" si="1494"/>
        <v/>
      </c>
      <c r="BV746" s="49" t="str">
        <f t="shared" si="1495"/>
        <v/>
      </c>
      <c r="BW746" s="49" t="str">
        <f t="shared" si="1496"/>
        <v/>
      </c>
      <c r="BX746" s="49" t="str">
        <f t="shared" si="1497"/>
        <v/>
      </c>
      <c r="BZ746" s="49"/>
      <c r="CA746" s="49" t="str">
        <f t="shared" si="1498"/>
        <v/>
      </c>
      <c r="CB746" s="49" t="str">
        <f t="shared" si="1499"/>
        <v/>
      </c>
      <c r="CC746" s="49" t="str">
        <f t="shared" si="1500"/>
        <v/>
      </c>
      <c r="CD746" s="49" t="str">
        <f t="shared" si="1501"/>
        <v/>
      </c>
      <c r="CE746" s="49" t="str">
        <f t="shared" si="1502"/>
        <v/>
      </c>
      <c r="CF746" s="49" t="str">
        <f t="shared" si="1503"/>
        <v/>
      </c>
      <c r="CG746" s="49" t="str">
        <f t="shared" si="1504"/>
        <v/>
      </c>
      <c r="CH746" s="49" t="str">
        <f t="shared" si="1505"/>
        <v/>
      </c>
      <c r="CJ746" s="49"/>
      <c r="CK746" s="49" t="str">
        <f t="shared" si="1506"/>
        <v/>
      </c>
      <c r="CL746" s="49" t="str">
        <f t="shared" si="1507"/>
        <v/>
      </c>
      <c r="CM746" s="49" t="str">
        <f t="shared" si="1508"/>
        <v/>
      </c>
      <c r="CN746" s="49" t="str">
        <f t="shared" si="1509"/>
        <v/>
      </c>
      <c r="CO746" s="49" t="str">
        <f t="shared" si="1510"/>
        <v/>
      </c>
      <c r="CP746" s="49" t="str">
        <f t="shared" si="1511"/>
        <v/>
      </c>
      <c r="CQ746" s="49" t="str">
        <f t="shared" si="1512"/>
        <v/>
      </c>
      <c r="CR746" s="49" t="str">
        <f t="shared" si="1513"/>
        <v/>
      </c>
      <c r="CT746" s="49"/>
      <c r="CU746" s="49" t="str">
        <f t="shared" si="1514"/>
        <v/>
      </c>
      <c r="CV746" s="49" t="str">
        <f t="shared" si="1515"/>
        <v/>
      </c>
      <c r="CW746" s="49" t="str">
        <f t="shared" si="1516"/>
        <v/>
      </c>
      <c r="CX746" s="49" t="str">
        <f t="shared" si="1517"/>
        <v/>
      </c>
      <c r="CY746" s="49" t="str">
        <f t="shared" si="1518"/>
        <v/>
      </c>
      <c r="CZ746" s="49" t="str">
        <f t="shared" si="1519"/>
        <v/>
      </c>
      <c r="DA746" s="49" t="str">
        <f t="shared" si="1520"/>
        <v/>
      </c>
      <c r="DB746" s="49" t="str">
        <f t="shared" si="1521"/>
        <v/>
      </c>
      <c r="DD746" s="49"/>
      <c r="DE746" s="49" t="str">
        <f t="shared" si="1522"/>
        <v/>
      </c>
      <c r="DF746" s="49" t="str">
        <f t="shared" si="1523"/>
        <v/>
      </c>
      <c r="DG746" s="49" t="str">
        <f t="shared" si="1524"/>
        <v/>
      </c>
      <c r="DH746" s="49" t="str">
        <f t="shared" si="1525"/>
        <v/>
      </c>
      <c r="DI746" s="49" t="str">
        <f t="shared" si="1526"/>
        <v/>
      </c>
      <c r="DJ746" s="49" t="str">
        <f t="shared" si="1527"/>
        <v/>
      </c>
      <c r="DK746" s="49" t="str">
        <f t="shared" si="1528"/>
        <v/>
      </c>
      <c r="DL746" s="49" t="str">
        <f t="shared" si="1529"/>
        <v/>
      </c>
      <c r="DN746" s="49"/>
      <c r="DO746" s="49" t="str">
        <f t="shared" si="1530"/>
        <v/>
      </c>
      <c r="DP746" s="49" t="str">
        <f t="shared" si="1531"/>
        <v/>
      </c>
      <c r="DQ746" s="49" t="str">
        <f t="shared" si="1532"/>
        <v/>
      </c>
      <c r="DR746" s="49" t="str">
        <f t="shared" si="1533"/>
        <v/>
      </c>
      <c r="DS746" s="49" t="str">
        <f t="shared" si="1534"/>
        <v/>
      </c>
      <c r="DT746" s="49" t="str">
        <f t="shared" si="1535"/>
        <v/>
      </c>
      <c r="DU746" s="49" t="str">
        <f t="shared" si="1536"/>
        <v/>
      </c>
      <c r="DV746" s="49" t="str">
        <f t="shared" si="1537"/>
        <v/>
      </c>
      <c r="DX746" s="49"/>
      <c r="DY746" s="49" t="str">
        <f t="shared" si="1538"/>
        <v/>
      </c>
      <c r="DZ746" s="49" t="str">
        <f t="shared" si="1539"/>
        <v/>
      </c>
      <c r="EA746" s="49" t="str">
        <f t="shared" si="1540"/>
        <v/>
      </c>
      <c r="EB746" s="49" t="str">
        <f t="shared" si="1541"/>
        <v/>
      </c>
      <c r="EC746" s="49" t="str">
        <f t="shared" si="1542"/>
        <v/>
      </c>
      <c r="ED746" s="49" t="str">
        <f t="shared" si="1543"/>
        <v/>
      </c>
      <c r="EE746" s="49" t="str">
        <f t="shared" si="1544"/>
        <v/>
      </c>
      <c r="EF746" s="49" t="str">
        <f t="shared" si="1545"/>
        <v/>
      </c>
      <c r="EH746" s="49"/>
      <c r="EI746" s="49" t="str">
        <f t="shared" si="1546"/>
        <v/>
      </c>
      <c r="EJ746" s="49" t="str">
        <f t="shared" si="1547"/>
        <v/>
      </c>
      <c r="EK746" s="49" t="str">
        <f t="shared" si="1548"/>
        <v/>
      </c>
      <c r="EL746" s="49" t="str">
        <f t="shared" si="1549"/>
        <v/>
      </c>
      <c r="EM746" s="49" t="str">
        <f t="shared" si="1550"/>
        <v/>
      </c>
      <c r="EN746" s="49" t="str">
        <f t="shared" si="1551"/>
        <v/>
      </c>
      <c r="EO746" s="49" t="str">
        <f t="shared" si="1552"/>
        <v/>
      </c>
      <c r="EP746" s="49" t="str">
        <f t="shared" si="1553"/>
        <v/>
      </c>
      <c r="ER746" s="49"/>
      <c r="ES746" s="49" t="str">
        <f t="shared" si="1554"/>
        <v/>
      </c>
      <c r="ET746" s="49" t="str">
        <f t="shared" si="1555"/>
        <v/>
      </c>
      <c r="EU746" s="49" t="str">
        <f t="shared" si="1556"/>
        <v/>
      </c>
      <c r="EV746" s="49" t="str">
        <f t="shared" si="1557"/>
        <v/>
      </c>
      <c r="EW746" s="49" t="str">
        <f t="shared" si="1558"/>
        <v/>
      </c>
      <c r="EX746" s="49" t="str">
        <f t="shared" si="1559"/>
        <v/>
      </c>
      <c r="EY746" s="49" t="str">
        <f t="shared" si="1560"/>
        <v/>
      </c>
      <c r="EZ746" s="49" t="str">
        <f t="shared" si="1561"/>
        <v/>
      </c>
      <c r="FB746" s="49"/>
      <c r="FC746" s="49" t="str">
        <f t="shared" si="1562"/>
        <v/>
      </c>
      <c r="FD746" s="49" t="str">
        <f t="shared" si="1563"/>
        <v/>
      </c>
      <c r="FE746" s="49" t="str">
        <f t="shared" si="1564"/>
        <v/>
      </c>
      <c r="FF746" s="49" t="str">
        <f t="shared" si="1565"/>
        <v/>
      </c>
      <c r="FG746" s="49" t="str">
        <f t="shared" si="1566"/>
        <v/>
      </c>
      <c r="FH746" s="49" t="str">
        <f t="shared" si="1567"/>
        <v/>
      </c>
      <c r="FI746" s="49" t="str">
        <f t="shared" si="1568"/>
        <v/>
      </c>
      <c r="FJ746" s="49" t="str">
        <f t="shared" si="1569"/>
        <v/>
      </c>
      <c r="FL746" s="49"/>
      <c r="FM746" s="49" t="str">
        <f t="shared" si="1570"/>
        <v/>
      </c>
      <c r="FN746" s="49" t="str">
        <f t="shared" si="1571"/>
        <v/>
      </c>
      <c r="FO746" s="49" t="str">
        <f t="shared" si="1572"/>
        <v/>
      </c>
      <c r="FP746" s="49" t="str">
        <f t="shared" si="1573"/>
        <v/>
      </c>
      <c r="FQ746" s="49" t="str">
        <f t="shared" si="1574"/>
        <v/>
      </c>
      <c r="FR746" s="49" t="str">
        <f t="shared" si="1575"/>
        <v/>
      </c>
      <c r="FS746" s="49" t="str">
        <f t="shared" si="1576"/>
        <v/>
      </c>
      <c r="FT746" s="49" t="str">
        <f t="shared" si="1577"/>
        <v/>
      </c>
      <c r="FV746" s="49"/>
      <c r="FW746" s="49" t="str">
        <f t="shared" si="1578"/>
        <v/>
      </c>
      <c r="FX746" s="49" t="str">
        <f t="shared" si="1579"/>
        <v/>
      </c>
      <c r="FY746" s="49" t="str">
        <f t="shared" si="1580"/>
        <v/>
      </c>
      <c r="FZ746" s="49" t="str">
        <f t="shared" si="1581"/>
        <v/>
      </c>
      <c r="GA746" s="49" t="str">
        <f t="shared" si="1582"/>
        <v/>
      </c>
      <c r="GB746" s="49" t="str">
        <f t="shared" si="1583"/>
        <v/>
      </c>
      <c r="GC746" s="49" t="str">
        <f t="shared" si="1584"/>
        <v/>
      </c>
      <c r="GD746" s="49" t="str">
        <f t="shared" si="1585"/>
        <v/>
      </c>
      <c r="GF746" s="49"/>
      <c r="GG746" s="49" t="str">
        <f t="shared" si="1586"/>
        <v/>
      </c>
      <c r="GH746" s="49" t="str">
        <f t="shared" si="1587"/>
        <v/>
      </c>
      <c r="GI746" s="49" t="str">
        <f t="shared" si="1588"/>
        <v/>
      </c>
      <c r="GJ746" s="49" t="str">
        <f t="shared" si="1589"/>
        <v/>
      </c>
      <c r="GK746" s="49" t="str">
        <f t="shared" si="1590"/>
        <v/>
      </c>
      <c r="GL746" s="49" t="str">
        <f t="shared" si="1591"/>
        <v/>
      </c>
      <c r="GM746" s="49" t="str">
        <f t="shared" si="1592"/>
        <v/>
      </c>
      <c r="GN746" s="49" t="str">
        <f t="shared" si="1593"/>
        <v/>
      </c>
      <c r="GP746" s="49"/>
      <c r="GQ746" s="49" t="str">
        <f t="shared" si="1594"/>
        <v/>
      </c>
      <c r="GR746" s="49" t="str">
        <f t="shared" si="1595"/>
        <v/>
      </c>
      <c r="GS746" s="49" t="str">
        <f t="shared" si="1596"/>
        <v/>
      </c>
      <c r="GT746" s="49" t="str">
        <f t="shared" si="1597"/>
        <v/>
      </c>
      <c r="GU746" s="49" t="str">
        <f t="shared" si="1598"/>
        <v/>
      </c>
      <c r="GV746" s="49" t="str">
        <f t="shared" si="1599"/>
        <v/>
      </c>
      <c r="GW746" s="49" t="str">
        <f t="shared" si="1600"/>
        <v/>
      </c>
      <c r="GX746" s="49" t="str">
        <f t="shared" si="1601"/>
        <v/>
      </c>
    </row>
    <row r="747" spans="17:206" x14ac:dyDescent="0.2">
      <c r="Q747" s="65">
        <v>107</v>
      </c>
      <c r="AB747" s="49"/>
      <c r="AC747" s="49" t="str">
        <f t="shared" si="1458"/>
        <v/>
      </c>
      <c r="AD747" s="49" t="str">
        <f t="shared" si="1459"/>
        <v/>
      </c>
      <c r="AE747" s="49" t="str">
        <f t="shared" si="1460"/>
        <v/>
      </c>
      <c r="AF747" s="49" t="str">
        <f t="shared" si="1461"/>
        <v/>
      </c>
      <c r="AG747" s="49" t="str">
        <f t="shared" si="1462"/>
        <v/>
      </c>
      <c r="AH747" s="49" t="str">
        <f t="shared" si="1463"/>
        <v/>
      </c>
      <c r="AI747" s="49" t="str">
        <f t="shared" si="1464"/>
        <v/>
      </c>
      <c r="AJ747" s="49" t="str">
        <f t="shared" si="1465"/>
        <v/>
      </c>
      <c r="AL747" s="49"/>
      <c r="AM747" s="49" t="str">
        <f t="shared" si="1466"/>
        <v/>
      </c>
      <c r="AN747" s="49" t="str">
        <f t="shared" si="1467"/>
        <v/>
      </c>
      <c r="AO747" s="49" t="str">
        <f t="shared" si="1468"/>
        <v/>
      </c>
      <c r="AP747" s="49" t="str">
        <f t="shared" si="1469"/>
        <v/>
      </c>
      <c r="AQ747" s="49" t="str">
        <f t="shared" si="1470"/>
        <v/>
      </c>
      <c r="AR747" s="49" t="str">
        <f t="shared" si="1471"/>
        <v/>
      </c>
      <c r="AS747" s="49" t="str">
        <f t="shared" si="1472"/>
        <v/>
      </c>
      <c r="AT747" s="49" t="str">
        <f t="shared" si="1473"/>
        <v/>
      </c>
      <c r="AV747" s="49"/>
      <c r="AW747" s="49" t="str">
        <f t="shared" si="1474"/>
        <v/>
      </c>
      <c r="AX747" s="49" t="str">
        <f t="shared" si="1475"/>
        <v/>
      </c>
      <c r="AY747" s="49" t="str">
        <f t="shared" si="1476"/>
        <v/>
      </c>
      <c r="AZ747" s="49" t="str">
        <f t="shared" si="1477"/>
        <v/>
      </c>
      <c r="BA747" s="49" t="str">
        <f t="shared" si="1478"/>
        <v/>
      </c>
      <c r="BB747" s="49" t="str">
        <f t="shared" si="1479"/>
        <v/>
      </c>
      <c r="BC747" s="49" t="str">
        <f t="shared" si="1480"/>
        <v/>
      </c>
      <c r="BD747" s="49" t="str">
        <f t="shared" si="1481"/>
        <v/>
      </c>
      <c r="BF747" s="49"/>
      <c r="BG747" s="49" t="str">
        <f t="shared" si="1482"/>
        <v/>
      </c>
      <c r="BH747" s="49" t="str">
        <f t="shared" si="1483"/>
        <v/>
      </c>
      <c r="BI747" s="49" t="str">
        <f t="shared" si="1484"/>
        <v/>
      </c>
      <c r="BJ747" s="49" t="str">
        <f t="shared" si="1485"/>
        <v/>
      </c>
      <c r="BK747" s="49" t="str">
        <f t="shared" si="1486"/>
        <v/>
      </c>
      <c r="BL747" s="49" t="str">
        <f t="shared" si="1487"/>
        <v/>
      </c>
      <c r="BM747" s="49" t="str">
        <f t="shared" si="1488"/>
        <v/>
      </c>
      <c r="BN747" s="49" t="str">
        <f t="shared" si="1489"/>
        <v/>
      </c>
      <c r="BP747" s="49"/>
      <c r="BQ747" s="49" t="str">
        <f t="shared" si="1490"/>
        <v/>
      </c>
      <c r="BR747" s="49" t="str">
        <f t="shared" si="1491"/>
        <v/>
      </c>
      <c r="BS747" s="49" t="str">
        <f t="shared" si="1492"/>
        <v/>
      </c>
      <c r="BT747" s="49" t="str">
        <f t="shared" si="1493"/>
        <v/>
      </c>
      <c r="BU747" s="49" t="str">
        <f t="shared" si="1494"/>
        <v/>
      </c>
      <c r="BV747" s="49" t="str">
        <f t="shared" si="1495"/>
        <v/>
      </c>
      <c r="BW747" s="49" t="str">
        <f t="shared" si="1496"/>
        <v/>
      </c>
      <c r="BX747" s="49" t="str">
        <f t="shared" si="1497"/>
        <v/>
      </c>
      <c r="BZ747" s="49"/>
      <c r="CA747" s="49" t="str">
        <f t="shared" si="1498"/>
        <v/>
      </c>
      <c r="CB747" s="49" t="str">
        <f t="shared" si="1499"/>
        <v/>
      </c>
      <c r="CC747" s="49" t="str">
        <f t="shared" si="1500"/>
        <v/>
      </c>
      <c r="CD747" s="49" t="str">
        <f t="shared" si="1501"/>
        <v/>
      </c>
      <c r="CE747" s="49" t="str">
        <f t="shared" si="1502"/>
        <v/>
      </c>
      <c r="CF747" s="49" t="str">
        <f t="shared" si="1503"/>
        <v/>
      </c>
      <c r="CG747" s="49" t="str">
        <f t="shared" si="1504"/>
        <v/>
      </c>
      <c r="CH747" s="49" t="str">
        <f t="shared" si="1505"/>
        <v/>
      </c>
      <c r="CJ747" s="49"/>
      <c r="CK747" s="49" t="str">
        <f t="shared" si="1506"/>
        <v/>
      </c>
      <c r="CL747" s="49" t="str">
        <f t="shared" si="1507"/>
        <v/>
      </c>
      <c r="CM747" s="49" t="str">
        <f t="shared" si="1508"/>
        <v/>
      </c>
      <c r="CN747" s="49" t="str">
        <f t="shared" si="1509"/>
        <v/>
      </c>
      <c r="CO747" s="49" t="str">
        <f t="shared" si="1510"/>
        <v/>
      </c>
      <c r="CP747" s="49" t="str">
        <f t="shared" si="1511"/>
        <v/>
      </c>
      <c r="CQ747" s="49" t="str">
        <f t="shared" si="1512"/>
        <v/>
      </c>
      <c r="CR747" s="49" t="str">
        <f t="shared" si="1513"/>
        <v/>
      </c>
      <c r="CT747" s="49"/>
      <c r="CU747" s="49" t="str">
        <f t="shared" si="1514"/>
        <v/>
      </c>
      <c r="CV747" s="49" t="str">
        <f t="shared" si="1515"/>
        <v/>
      </c>
      <c r="CW747" s="49" t="str">
        <f t="shared" si="1516"/>
        <v/>
      </c>
      <c r="CX747" s="49" t="str">
        <f t="shared" si="1517"/>
        <v/>
      </c>
      <c r="CY747" s="49" t="str">
        <f t="shared" si="1518"/>
        <v/>
      </c>
      <c r="CZ747" s="49" t="str">
        <f t="shared" si="1519"/>
        <v/>
      </c>
      <c r="DA747" s="49" t="str">
        <f t="shared" si="1520"/>
        <v/>
      </c>
      <c r="DB747" s="49" t="str">
        <f t="shared" si="1521"/>
        <v/>
      </c>
      <c r="DD747" s="49"/>
      <c r="DE747" s="49" t="str">
        <f t="shared" si="1522"/>
        <v/>
      </c>
      <c r="DF747" s="49" t="str">
        <f t="shared" si="1523"/>
        <v/>
      </c>
      <c r="DG747" s="49" t="str">
        <f t="shared" si="1524"/>
        <v/>
      </c>
      <c r="DH747" s="49" t="str">
        <f t="shared" si="1525"/>
        <v/>
      </c>
      <c r="DI747" s="49" t="str">
        <f t="shared" si="1526"/>
        <v/>
      </c>
      <c r="DJ747" s="49" t="str">
        <f t="shared" si="1527"/>
        <v/>
      </c>
      <c r="DK747" s="49" t="str">
        <f t="shared" si="1528"/>
        <v/>
      </c>
      <c r="DL747" s="49" t="str">
        <f t="shared" si="1529"/>
        <v/>
      </c>
      <c r="DN747" s="49"/>
      <c r="DO747" s="49" t="str">
        <f t="shared" si="1530"/>
        <v/>
      </c>
      <c r="DP747" s="49" t="str">
        <f t="shared" si="1531"/>
        <v/>
      </c>
      <c r="DQ747" s="49" t="str">
        <f t="shared" si="1532"/>
        <v/>
      </c>
      <c r="DR747" s="49" t="str">
        <f t="shared" si="1533"/>
        <v/>
      </c>
      <c r="DS747" s="49" t="str">
        <f t="shared" si="1534"/>
        <v/>
      </c>
      <c r="DT747" s="49" t="str">
        <f t="shared" si="1535"/>
        <v/>
      </c>
      <c r="DU747" s="49" t="str">
        <f t="shared" si="1536"/>
        <v/>
      </c>
      <c r="DV747" s="49" t="str">
        <f t="shared" si="1537"/>
        <v/>
      </c>
      <c r="DX747" s="49"/>
      <c r="DY747" s="49" t="str">
        <f t="shared" si="1538"/>
        <v/>
      </c>
      <c r="DZ747" s="49" t="str">
        <f t="shared" si="1539"/>
        <v/>
      </c>
      <c r="EA747" s="49" t="str">
        <f t="shared" si="1540"/>
        <v/>
      </c>
      <c r="EB747" s="49" t="str">
        <f t="shared" si="1541"/>
        <v/>
      </c>
      <c r="EC747" s="49" t="str">
        <f t="shared" si="1542"/>
        <v/>
      </c>
      <c r="ED747" s="49" t="str">
        <f t="shared" si="1543"/>
        <v/>
      </c>
      <c r="EE747" s="49" t="str">
        <f t="shared" si="1544"/>
        <v/>
      </c>
      <c r="EF747" s="49" t="str">
        <f t="shared" si="1545"/>
        <v/>
      </c>
      <c r="EH747" s="49"/>
      <c r="EI747" s="49" t="str">
        <f t="shared" si="1546"/>
        <v/>
      </c>
      <c r="EJ747" s="49" t="str">
        <f t="shared" si="1547"/>
        <v/>
      </c>
      <c r="EK747" s="49" t="str">
        <f t="shared" si="1548"/>
        <v/>
      </c>
      <c r="EL747" s="49" t="str">
        <f t="shared" si="1549"/>
        <v/>
      </c>
      <c r="EM747" s="49" t="str">
        <f t="shared" si="1550"/>
        <v/>
      </c>
      <c r="EN747" s="49" t="str">
        <f t="shared" si="1551"/>
        <v/>
      </c>
      <c r="EO747" s="49" t="str">
        <f t="shared" si="1552"/>
        <v/>
      </c>
      <c r="EP747" s="49" t="str">
        <f t="shared" si="1553"/>
        <v/>
      </c>
      <c r="ER747" s="49"/>
      <c r="ES747" s="49" t="str">
        <f t="shared" si="1554"/>
        <v/>
      </c>
      <c r="ET747" s="49" t="str">
        <f t="shared" si="1555"/>
        <v/>
      </c>
      <c r="EU747" s="49" t="str">
        <f t="shared" si="1556"/>
        <v/>
      </c>
      <c r="EV747" s="49" t="str">
        <f t="shared" si="1557"/>
        <v/>
      </c>
      <c r="EW747" s="49" t="str">
        <f t="shared" si="1558"/>
        <v/>
      </c>
      <c r="EX747" s="49" t="str">
        <f t="shared" si="1559"/>
        <v/>
      </c>
      <c r="EY747" s="49" t="str">
        <f t="shared" si="1560"/>
        <v/>
      </c>
      <c r="EZ747" s="49" t="str">
        <f t="shared" si="1561"/>
        <v/>
      </c>
      <c r="FB747" s="49"/>
      <c r="FC747" s="49" t="str">
        <f t="shared" si="1562"/>
        <v/>
      </c>
      <c r="FD747" s="49" t="str">
        <f t="shared" si="1563"/>
        <v/>
      </c>
      <c r="FE747" s="49" t="str">
        <f t="shared" si="1564"/>
        <v/>
      </c>
      <c r="FF747" s="49" t="str">
        <f t="shared" si="1565"/>
        <v/>
      </c>
      <c r="FG747" s="49" t="str">
        <f t="shared" si="1566"/>
        <v/>
      </c>
      <c r="FH747" s="49" t="str">
        <f t="shared" si="1567"/>
        <v/>
      </c>
      <c r="FI747" s="49" t="str">
        <f t="shared" si="1568"/>
        <v/>
      </c>
      <c r="FJ747" s="49" t="str">
        <f t="shared" si="1569"/>
        <v/>
      </c>
      <c r="FL747" s="49"/>
      <c r="FM747" s="49" t="str">
        <f t="shared" si="1570"/>
        <v/>
      </c>
      <c r="FN747" s="49" t="str">
        <f t="shared" si="1571"/>
        <v/>
      </c>
      <c r="FO747" s="49" t="str">
        <f t="shared" si="1572"/>
        <v/>
      </c>
      <c r="FP747" s="49" t="str">
        <f t="shared" si="1573"/>
        <v/>
      </c>
      <c r="FQ747" s="49" t="str">
        <f t="shared" si="1574"/>
        <v/>
      </c>
      <c r="FR747" s="49" t="str">
        <f t="shared" si="1575"/>
        <v/>
      </c>
      <c r="FS747" s="49" t="str">
        <f t="shared" si="1576"/>
        <v/>
      </c>
      <c r="FT747" s="49" t="str">
        <f t="shared" si="1577"/>
        <v/>
      </c>
      <c r="FV747" s="49"/>
      <c r="FW747" s="49" t="str">
        <f t="shared" si="1578"/>
        <v/>
      </c>
      <c r="FX747" s="49" t="str">
        <f t="shared" si="1579"/>
        <v/>
      </c>
      <c r="FY747" s="49" t="str">
        <f t="shared" si="1580"/>
        <v/>
      </c>
      <c r="FZ747" s="49" t="str">
        <f t="shared" si="1581"/>
        <v/>
      </c>
      <c r="GA747" s="49" t="str">
        <f t="shared" si="1582"/>
        <v/>
      </c>
      <c r="GB747" s="49" t="str">
        <f t="shared" si="1583"/>
        <v/>
      </c>
      <c r="GC747" s="49" t="str">
        <f t="shared" si="1584"/>
        <v/>
      </c>
      <c r="GD747" s="49" t="str">
        <f t="shared" si="1585"/>
        <v/>
      </c>
      <c r="GF747" s="49"/>
      <c r="GG747" s="49" t="str">
        <f t="shared" si="1586"/>
        <v/>
      </c>
      <c r="GH747" s="49" t="str">
        <f t="shared" si="1587"/>
        <v/>
      </c>
      <c r="GI747" s="49" t="str">
        <f t="shared" si="1588"/>
        <v/>
      </c>
      <c r="GJ747" s="49" t="str">
        <f t="shared" si="1589"/>
        <v/>
      </c>
      <c r="GK747" s="49" t="str">
        <f t="shared" si="1590"/>
        <v/>
      </c>
      <c r="GL747" s="49" t="str">
        <f t="shared" si="1591"/>
        <v/>
      </c>
      <c r="GM747" s="49" t="str">
        <f t="shared" si="1592"/>
        <v/>
      </c>
      <c r="GN747" s="49" t="str">
        <f t="shared" si="1593"/>
        <v/>
      </c>
      <c r="GP747" s="49"/>
      <c r="GQ747" s="49" t="str">
        <f t="shared" si="1594"/>
        <v/>
      </c>
      <c r="GR747" s="49" t="str">
        <f t="shared" si="1595"/>
        <v/>
      </c>
      <c r="GS747" s="49" t="str">
        <f t="shared" si="1596"/>
        <v/>
      </c>
      <c r="GT747" s="49" t="str">
        <f t="shared" si="1597"/>
        <v/>
      </c>
      <c r="GU747" s="49" t="str">
        <f t="shared" si="1598"/>
        <v/>
      </c>
      <c r="GV747" s="49" t="str">
        <f t="shared" si="1599"/>
        <v/>
      </c>
      <c r="GW747" s="49" t="str">
        <f t="shared" si="1600"/>
        <v/>
      </c>
      <c r="GX747" s="49" t="str">
        <f t="shared" si="1601"/>
        <v/>
      </c>
    </row>
    <row r="748" spans="17:206" x14ac:dyDescent="0.2">
      <c r="Q748" s="65">
        <v>108</v>
      </c>
      <c r="AB748" s="49"/>
      <c r="AC748" s="49" t="str">
        <f t="shared" si="1458"/>
        <v/>
      </c>
      <c r="AD748" s="49" t="str">
        <f t="shared" si="1459"/>
        <v/>
      </c>
      <c r="AE748" s="49" t="str">
        <f t="shared" si="1460"/>
        <v/>
      </c>
      <c r="AF748" s="49" t="str">
        <f t="shared" si="1461"/>
        <v/>
      </c>
      <c r="AG748" s="49" t="str">
        <f t="shared" si="1462"/>
        <v/>
      </c>
      <c r="AH748" s="49" t="str">
        <f t="shared" si="1463"/>
        <v/>
      </c>
      <c r="AI748" s="49" t="str">
        <f t="shared" si="1464"/>
        <v/>
      </c>
      <c r="AJ748" s="49" t="str">
        <f t="shared" si="1465"/>
        <v/>
      </c>
      <c r="AL748" s="49"/>
      <c r="AM748" s="49" t="str">
        <f t="shared" si="1466"/>
        <v/>
      </c>
      <c r="AN748" s="49" t="str">
        <f t="shared" si="1467"/>
        <v/>
      </c>
      <c r="AO748" s="49" t="str">
        <f t="shared" si="1468"/>
        <v/>
      </c>
      <c r="AP748" s="49" t="str">
        <f t="shared" si="1469"/>
        <v/>
      </c>
      <c r="AQ748" s="49" t="str">
        <f t="shared" si="1470"/>
        <v/>
      </c>
      <c r="AR748" s="49" t="str">
        <f t="shared" si="1471"/>
        <v/>
      </c>
      <c r="AS748" s="49" t="str">
        <f t="shared" si="1472"/>
        <v/>
      </c>
      <c r="AT748" s="49" t="str">
        <f t="shared" si="1473"/>
        <v/>
      </c>
      <c r="AV748" s="49"/>
      <c r="AW748" s="49" t="str">
        <f t="shared" si="1474"/>
        <v/>
      </c>
      <c r="AX748" s="49" t="str">
        <f t="shared" si="1475"/>
        <v/>
      </c>
      <c r="AY748" s="49" t="str">
        <f t="shared" si="1476"/>
        <v/>
      </c>
      <c r="AZ748" s="49" t="str">
        <f t="shared" si="1477"/>
        <v/>
      </c>
      <c r="BA748" s="49" t="str">
        <f t="shared" si="1478"/>
        <v/>
      </c>
      <c r="BB748" s="49" t="str">
        <f t="shared" si="1479"/>
        <v/>
      </c>
      <c r="BC748" s="49" t="str">
        <f t="shared" si="1480"/>
        <v/>
      </c>
      <c r="BD748" s="49" t="str">
        <f t="shared" si="1481"/>
        <v/>
      </c>
      <c r="BF748" s="49"/>
      <c r="BG748" s="49" t="str">
        <f t="shared" si="1482"/>
        <v/>
      </c>
      <c r="BH748" s="49" t="str">
        <f t="shared" si="1483"/>
        <v/>
      </c>
      <c r="BI748" s="49" t="str">
        <f t="shared" si="1484"/>
        <v/>
      </c>
      <c r="BJ748" s="49" t="str">
        <f t="shared" si="1485"/>
        <v/>
      </c>
      <c r="BK748" s="49" t="str">
        <f t="shared" si="1486"/>
        <v/>
      </c>
      <c r="BL748" s="49" t="str">
        <f t="shared" si="1487"/>
        <v/>
      </c>
      <c r="BM748" s="49" t="str">
        <f t="shared" si="1488"/>
        <v/>
      </c>
      <c r="BN748" s="49" t="str">
        <f t="shared" si="1489"/>
        <v/>
      </c>
      <c r="BP748" s="49"/>
      <c r="BQ748" s="49" t="str">
        <f t="shared" si="1490"/>
        <v/>
      </c>
      <c r="BR748" s="49" t="str">
        <f t="shared" si="1491"/>
        <v/>
      </c>
      <c r="BS748" s="49" t="str">
        <f t="shared" si="1492"/>
        <v/>
      </c>
      <c r="BT748" s="49" t="str">
        <f t="shared" si="1493"/>
        <v/>
      </c>
      <c r="BU748" s="49" t="str">
        <f t="shared" si="1494"/>
        <v/>
      </c>
      <c r="BV748" s="49" t="str">
        <f t="shared" si="1495"/>
        <v/>
      </c>
      <c r="BW748" s="49" t="str">
        <f t="shared" si="1496"/>
        <v/>
      </c>
      <c r="BX748" s="49" t="str">
        <f t="shared" si="1497"/>
        <v/>
      </c>
      <c r="BZ748" s="49"/>
      <c r="CA748" s="49" t="str">
        <f t="shared" si="1498"/>
        <v/>
      </c>
      <c r="CB748" s="49" t="str">
        <f t="shared" si="1499"/>
        <v/>
      </c>
      <c r="CC748" s="49" t="str">
        <f t="shared" si="1500"/>
        <v/>
      </c>
      <c r="CD748" s="49" t="str">
        <f t="shared" si="1501"/>
        <v/>
      </c>
      <c r="CE748" s="49" t="str">
        <f t="shared" si="1502"/>
        <v/>
      </c>
      <c r="CF748" s="49" t="str">
        <f t="shared" si="1503"/>
        <v/>
      </c>
      <c r="CG748" s="49" t="str">
        <f t="shared" si="1504"/>
        <v/>
      </c>
      <c r="CH748" s="49" t="str">
        <f t="shared" si="1505"/>
        <v/>
      </c>
      <c r="CJ748" s="49"/>
      <c r="CK748" s="49" t="str">
        <f t="shared" si="1506"/>
        <v/>
      </c>
      <c r="CL748" s="49" t="str">
        <f t="shared" si="1507"/>
        <v/>
      </c>
      <c r="CM748" s="49" t="str">
        <f t="shared" si="1508"/>
        <v/>
      </c>
      <c r="CN748" s="49" t="str">
        <f t="shared" si="1509"/>
        <v/>
      </c>
      <c r="CO748" s="49" t="str">
        <f t="shared" si="1510"/>
        <v/>
      </c>
      <c r="CP748" s="49" t="str">
        <f t="shared" si="1511"/>
        <v/>
      </c>
      <c r="CQ748" s="49" t="str">
        <f t="shared" si="1512"/>
        <v/>
      </c>
      <c r="CR748" s="49" t="str">
        <f t="shared" si="1513"/>
        <v/>
      </c>
      <c r="CT748" s="49"/>
      <c r="CU748" s="49" t="str">
        <f t="shared" si="1514"/>
        <v/>
      </c>
      <c r="CV748" s="49" t="str">
        <f t="shared" si="1515"/>
        <v/>
      </c>
      <c r="CW748" s="49" t="str">
        <f t="shared" si="1516"/>
        <v/>
      </c>
      <c r="CX748" s="49" t="str">
        <f t="shared" si="1517"/>
        <v/>
      </c>
      <c r="CY748" s="49" t="str">
        <f t="shared" si="1518"/>
        <v/>
      </c>
      <c r="CZ748" s="49" t="str">
        <f t="shared" si="1519"/>
        <v/>
      </c>
      <c r="DA748" s="49" t="str">
        <f t="shared" si="1520"/>
        <v/>
      </c>
      <c r="DB748" s="49" t="str">
        <f t="shared" si="1521"/>
        <v/>
      </c>
      <c r="DD748" s="49"/>
      <c r="DE748" s="49" t="str">
        <f t="shared" si="1522"/>
        <v/>
      </c>
      <c r="DF748" s="49" t="str">
        <f t="shared" si="1523"/>
        <v/>
      </c>
      <c r="DG748" s="49" t="str">
        <f t="shared" si="1524"/>
        <v/>
      </c>
      <c r="DH748" s="49" t="str">
        <f t="shared" si="1525"/>
        <v/>
      </c>
      <c r="DI748" s="49" t="str">
        <f t="shared" si="1526"/>
        <v/>
      </c>
      <c r="DJ748" s="49" t="str">
        <f t="shared" si="1527"/>
        <v/>
      </c>
      <c r="DK748" s="49" t="str">
        <f t="shared" si="1528"/>
        <v/>
      </c>
      <c r="DL748" s="49" t="str">
        <f t="shared" si="1529"/>
        <v/>
      </c>
      <c r="DN748" s="49"/>
      <c r="DO748" s="49" t="str">
        <f t="shared" si="1530"/>
        <v/>
      </c>
      <c r="DP748" s="49" t="str">
        <f t="shared" si="1531"/>
        <v/>
      </c>
      <c r="DQ748" s="49" t="str">
        <f t="shared" si="1532"/>
        <v/>
      </c>
      <c r="DR748" s="49" t="str">
        <f t="shared" si="1533"/>
        <v/>
      </c>
      <c r="DS748" s="49" t="str">
        <f t="shared" si="1534"/>
        <v/>
      </c>
      <c r="DT748" s="49" t="str">
        <f t="shared" si="1535"/>
        <v/>
      </c>
      <c r="DU748" s="49" t="str">
        <f t="shared" si="1536"/>
        <v/>
      </c>
      <c r="DV748" s="49" t="str">
        <f t="shared" si="1537"/>
        <v/>
      </c>
      <c r="DX748" s="49"/>
      <c r="DY748" s="49" t="str">
        <f t="shared" si="1538"/>
        <v/>
      </c>
      <c r="DZ748" s="49" t="str">
        <f t="shared" si="1539"/>
        <v/>
      </c>
      <c r="EA748" s="49" t="str">
        <f t="shared" si="1540"/>
        <v/>
      </c>
      <c r="EB748" s="49" t="str">
        <f t="shared" si="1541"/>
        <v/>
      </c>
      <c r="EC748" s="49" t="str">
        <f t="shared" si="1542"/>
        <v/>
      </c>
      <c r="ED748" s="49" t="str">
        <f t="shared" si="1543"/>
        <v/>
      </c>
      <c r="EE748" s="49" t="str">
        <f t="shared" si="1544"/>
        <v/>
      </c>
      <c r="EF748" s="49" t="str">
        <f t="shared" si="1545"/>
        <v/>
      </c>
      <c r="EH748" s="49"/>
      <c r="EI748" s="49" t="str">
        <f t="shared" si="1546"/>
        <v/>
      </c>
      <c r="EJ748" s="49" t="str">
        <f t="shared" si="1547"/>
        <v/>
      </c>
      <c r="EK748" s="49" t="str">
        <f t="shared" si="1548"/>
        <v/>
      </c>
      <c r="EL748" s="49" t="str">
        <f t="shared" si="1549"/>
        <v/>
      </c>
      <c r="EM748" s="49" t="str">
        <f t="shared" si="1550"/>
        <v/>
      </c>
      <c r="EN748" s="49" t="str">
        <f t="shared" si="1551"/>
        <v/>
      </c>
      <c r="EO748" s="49" t="str">
        <f t="shared" si="1552"/>
        <v/>
      </c>
      <c r="EP748" s="49" t="str">
        <f t="shared" si="1553"/>
        <v/>
      </c>
      <c r="ER748" s="49"/>
      <c r="ES748" s="49" t="str">
        <f t="shared" si="1554"/>
        <v/>
      </c>
      <c r="ET748" s="49" t="str">
        <f t="shared" si="1555"/>
        <v/>
      </c>
      <c r="EU748" s="49" t="str">
        <f t="shared" si="1556"/>
        <v/>
      </c>
      <c r="EV748" s="49" t="str">
        <f t="shared" si="1557"/>
        <v/>
      </c>
      <c r="EW748" s="49" t="str">
        <f t="shared" si="1558"/>
        <v/>
      </c>
      <c r="EX748" s="49" t="str">
        <f t="shared" si="1559"/>
        <v/>
      </c>
      <c r="EY748" s="49" t="str">
        <f t="shared" si="1560"/>
        <v/>
      </c>
      <c r="EZ748" s="49" t="str">
        <f t="shared" si="1561"/>
        <v/>
      </c>
      <c r="FB748" s="49"/>
      <c r="FC748" s="49" t="str">
        <f t="shared" si="1562"/>
        <v/>
      </c>
      <c r="FD748" s="49" t="str">
        <f t="shared" si="1563"/>
        <v/>
      </c>
      <c r="FE748" s="49" t="str">
        <f t="shared" si="1564"/>
        <v/>
      </c>
      <c r="FF748" s="49" t="str">
        <f t="shared" si="1565"/>
        <v/>
      </c>
      <c r="FG748" s="49" t="str">
        <f t="shared" si="1566"/>
        <v/>
      </c>
      <c r="FH748" s="49" t="str">
        <f t="shared" si="1567"/>
        <v/>
      </c>
      <c r="FI748" s="49" t="str">
        <f t="shared" si="1568"/>
        <v/>
      </c>
      <c r="FJ748" s="49" t="str">
        <f t="shared" si="1569"/>
        <v/>
      </c>
      <c r="FL748" s="49"/>
      <c r="FM748" s="49" t="str">
        <f t="shared" si="1570"/>
        <v/>
      </c>
      <c r="FN748" s="49" t="str">
        <f t="shared" si="1571"/>
        <v/>
      </c>
      <c r="FO748" s="49" t="str">
        <f t="shared" si="1572"/>
        <v/>
      </c>
      <c r="FP748" s="49" t="str">
        <f t="shared" si="1573"/>
        <v/>
      </c>
      <c r="FQ748" s="49" t="str">
        <f t="shared" si="1574"/>
        <v/>
      </c>
      <c r="FR748" s="49" t="str">
        <f t="shared" si="1575"/>
        <v/>
      </c>
      <c r="FS748" s="49" t="str">
        <f t="shared" si="1576"/>
        <v/>
      </c>
      <c r="FT748" s="49" t="str">
        <f t="shared" si="1577"/>
        <v/>
      </c>
      <c r="FV748" s="49"/>
      <c r="FW748" s="49" t="str">
        <f t="shared" si="1578"/>
        <v/>
      </c>
      <c r="FX748" s="49" t="str">
        <f t="shared" si="1579"/>
        <v/>
      </c>
      <c r="FY748" s="49" t="str">
        <f t="shared" si="1580"/>
        <v/>
      </c>
      <c r="FZ748" s="49" t="str">
        <f t="shared" si="1581"/>
        <v/>
      </c>
      <c r="GA748" s="49" t="str">
        <f t="shared" si="1582"/>
        <v/>
      </c>
      <c r="GB748" s="49" t="str">
        <f t="shared" si="1583"/>
        <v/>
      </c>
      <c r="GC748" s="49" t="str">
        <f t="shared" si="1584"/>
        <v/>
      </c>
      <c r="GD748" s="49" t="str">
        <f t="shared" si="1585"/>
        <v/>
      </c>
      <c r="GF748" s="49"/>
      <c r="GG748" s="49" t="str">
        <f t="shared" si="1586"/>
        <v/>
      </c>
      <c r="GH748" s="49" t="str">
        <f t="shared" si="1587"/>
        <v/>
      </c>
      <c r="GI748" s="49" t="str">
        <f t="shared" si="1588"/>
        <v/>
      </c>
      <c r="GJ748" s="49" t="str">
        <f t="shared" si="1589"/>
        <v/>
      </c>
      <c r="GK748" s="49" t="str">
        <f t="shared" si="1590"/>
        <v/>
      </c>
      <c r="GL748" s="49" t="str">
        <f t="shared" si="1591"/>
        <v/>
      </c>
      <c r="GM748" s="49" t="str">
        <f t="shared" si="1592"/>
        <v/>
      </c>
      <c r="GN748" s="49" t="str">
        <f t="shared" si="1593"/>
        <v/>
      </c>
      <c r="GP748" s="49"/>
      <c r="GQ748" s="49" t="str">
        <f t="shared" si="1594"/>
        <v/>
      </c>
      <c r="GR748" s="49" t="str">
        <f t="shared" si="1595"/>
        <v/>
      </c>
      <c r="GS748" s="49" t="str">
        <f t="shared" si="1596"/>
        <v/>
      </c>
      <c r="GT748" s="49" t="str">
        <f t="shared" si="1597"/>
        <v/>
      </c>
      <c r="GU748" s="49" t="str">
        <f t="shared" si="1598"/>
        <v/>
      </c>
      <c r="GV748" s="49" t="str">
        <f t="shared" si="1599"/>
        <v/>
      </c>
      <c r="GW748" s="49" t="str">
        <f t="shared" si="1600"/>
        <v/>
      </c>
      <c r="GX748" s="49" t="str">
        <f t="shared" si="1601"/>
        <v/>
      </c>
    </row>
    <row r="749" spans="17:206" x14ac:dyDescent="0.2">
      <c r="Q749" s="65">
        <v>109</v>
      </c>
      <c r="AB749" s="49"/>
      <c r="AC749" s="49" t="str">
        <f t="shared" si="1458"/>
        <v/>
      </c>
      <c r="AD749" s="49" t="str">
        <f t="shared" si="1459"/>
        <v/>
      </c>
      <c r="AE749" s="49" t="str">
        <f t="shared" si="1460"/>
        <v/>
      </c>
      <c r="AF749" s="49" t="str">
        <f t="shared" si="1461"/>
        <v/>
      </c>
      <c r="AG749" s="49" t="str">
        <f t="shared" si="1462"/>
        <v/>
      </c>
      <c r="AH749" s="49" t="str">
        <f t="shared" si="1463"/>
        <v/>
      </c>
      <c r="AI749" s="49" t="str">
        <f t="shared" si="1464"/>
        <v/>
      </c>
      <c r="AJ749" s="49" t="str">
        <f t="shared" si="1465"/>
        <v/>
      </c>
      <c r="AL749" s="49"/>
      <c r="AM749" s="49" t="str">
        <f t="shared" si="1466"/>
        <v/>
      </c>
      <c r="AN749" s="49" t="str">
        <f t="shared" si="1467"/>
        <v/>
      </c>
      <c r="AO749" s="49" t="str">
        <f t="shared" si="1468"/>
        <v/>
      </c>
      <c r="AP749" s="49" t="str">
        <f t="shared" si="1469"/>
        <v/>
      </c>
      <c r="AQ749" s="49" t="str">
        <f t="shared" si="1470"/>
        <v/>
      </c>
      <c r="AR749" s="49" t="str">
        <f t="shared" si="1471"/>
        <v/>
      </c>
      <c r="AS749" s="49" t="str">
        <f t="shared" si="1472"/>
        <v/>
      </c>
      <c r="AT749" s="49" t="str">
        <f t="shared" si="1473"/>
        <v/>
      </c>
      <c r="AV749" s="49"/>
      <c r="AW749" s="49" t="str">
        <f t="shared" si="1474"/>
        <v/>
      </c>
      <c r="AX749" s="49" t="str">
        <f t="shared" si="1475"/>
        <v/>
      </c>
      <c r="AY749" s="49" t="str">
        <f t="shared" si="1476"/>
        <v/>
      </c>
      <c r="AZ749" s="49" t="str">
        <f t="shared" si="1477"/>
        <v/>
      </c>
      <c r="BA749" s="49" t="str">
        <f t="shared" si="1478"/>
        <v/>
      </c>
      <c r="BB749" s="49" t="str">
        <f t="shared" si="1479"/>
        <v/>
      </c>
      <c r="BC749" s="49" t="str">
        <f t="shared" si="1480"/>
        <v/>
      </c>
      <c r="BD749" s="49" t="str">
        <f t="shared" si="1481"/>
        <v/>
      </c>
      <c r="BF749" s="49"/>
      <c r="BG749" s="49" t="str">
        <f t="shared" si="1482"/>
        <v/>
      </c>
      <c r="BH749" s="49" t="str">
        <f t="shared" si="1483"/>
        <v/>
      </c>
      <c r="BI749" s="49" t="str">
        <f t="shared" si="1484"/>
        <v/>
      </c>
      <c r="BJ749" s="49" t="str">
        <f t="shared" si="1485"/>
        <v/>
      </c>
      <c r="BK749" s="49" t="str">
        <f t="shared" si="1486"/>
        <v/>
      </c>
      <c r="BL749" s="49" t="str">
        <f t="shared" si="1487"/>
        <v/>
      </c>
      <c r="BM749" s="49" t="str">
        <f t="shared" si="1488"/>
        <v/>
      </c>
      <c r="BN749" s="49" t="str">
        <f t="shared" si="1489"/>
        <v/>
      </c>
      <c r="BP749" s="49"/>
      <c r="BQ749" s="49" t="str">
        <f t="shared" si="1490"/>
        <v/>
      </c>
      <c r="BR749" s="49" t="str">
        <f t="shared" si="1491"/>
        <v/>
      </c>
      <c r="BS749" s="49" t="str">
        <f t="shared" si="1492"/>
        <v/>
      </c>
      <c r="BT749" s="49" t="str">
        <f t="shared" si="1493"/>
        <v/>
      </c>
      <c r="BU749" s="49" t="str">
        <f t="shared" si="1494"/>
        <v/>
      </c>
      <c r="BV749" s="49" t="str">
        <f t="shared" si="1495"/>
        <v/>
      </c>
      <c r="BW749" s="49" t="str">
        <f t="shared" si="1496"/>
        <v/>
      </c>
      <c r="BX749" s="49" t="str">
        <f t="shared" si="1497"/>
        <v/>
      </c>
      <c r="BZ749" s="49"/>
      <c r="CA749" s="49" t="str">
        <f t="shared" si="1498"/>
        <v/>
      </c>
      <c r="CB749" s="49" t="str">
        <f t="shared" si="1499"/>
        <v/>
      </c>
      <c r="CC749" s="49" t="str">
        <f t="shared" si="1500"/>
        <v/>
      </c>
      <c r="CD749" s="49" t="str">
        <f t="shared" si="1501"/>
        <v/>
      </c>
      <c r="CE749" s="49" t="str">
        <f t="shared" si="1502"/>
        <v/>
      </c>
      <c r="CF749" s="49" t="str">
        <f t="shared" si="1503"/>
        <v/>
      </c>
      <c r="CG749" s="49" t="str">
        <f t="shared" si="1504"/>
        <v/>
      </c>
      <c r="CH749" s="49" t="str">
        <f t="shared" si="1505"/>
        <v/>
      </c>
      <c r="CJ749" s="49"/>
      <c r="CK749" s="49" t="str">
        <f t="shared" si="1506"/>
        <v/>
      </c>
      <c r="CL749" s="49" t="str">
        <f t="shared" si="1507"/>
        <v/>
      </c>
      <c r="CM749" s="49" t="str">
        <f t="shared" si="1508"/>
        <v/>
      </c>
      <c r="CN749" s="49" t="str">
        <f t="shared" si="1509"/>
        <v/>
      </c>
      <c r="CO749" s="49" t="str">
        <f t="shared" si="1510"/>
        <v/>
      </c>
      <c r="CP749" s="49" t="str">
        <f t="shared" si="1511"/>
        <v/>
      </c>
      <c r="CQ749" s="49" t="str">
        <f t="shared" si="1512"/>
        <v/>
      </c>
      <c r="CR749" s="49" t="str">
        <f t="shared" si="1513"/>
        <v/>
      </c>
      <c r="CT749" s="49"/>
      <c r="CU749" s="49" t="str">
        <f t="shared" si="1514"/>
        <v/>
      </c>
      <c r="CV749" s="49" t="str">
        <f t="shared" si="1515"/>
        <v/>
      </c>
      <c r="CW749" s="49" t="str">
        <f t="shared" si="1516"/>
        <v/>
      </c>
      <c r="CX749" s="49" t="str">
        <f t="shared" si="1517"/>
        <v/>
      </c>
      <c r="CY749" s="49" t="str">
        <f t="shared" si="1518"/>
        <v/>
      </c>
      <c r="CZ749" s="49" t="str">
        <f t="shared" si="1519"/>
        <v/>
      </c>
      <c r="DA749" s="49" t="str">
        <f t="shared" si="1520"/>
        <v/>
      </c>
      <c r="DB749" s="49" t="str">
        <f t="shared" si="1521"/>
        <v/>
      </c>
      <c r="DD749" s="49"/>
      <c r="DE749" s="49" t="str">
        <f t="shared" si="1522"/>
        <v/>
      </c>
      <c r="DF749" s="49" t="str">
        <f t="shared" si="1523"/>
        <v/>
      </c>
      <c r="DG749" s="49" t="str">
        <f t="shared" si="1524"/>
        <v/>
      </c>
      <c r="DH749" s="49" t="str">
        <f t="shared" si="1525"/>
        <v/>
      </c>
      <c r="DI749" s="49" t="str">
        <f t="shared" si="1526"/>
        <v/>
      </c>
      <c r="DJ749" s="49" t="str">
        <f t="shared" si="1527"/>
        <v/>
      </c>
      <c r="DK749" s="49" t="str">
        <f t="shared" si="1528"/>
        <v/>
      </c>
      <c r="DL749" s="49" t="str">
        <f t="shared" si="1529"/>
        <v/>
      </c>
      <c r="DN749" s="49"/>
      <c r="DO749" s="49" t="str">
        <f t="shared" si="1530"/>
        <v/>
      </c>
      <c r="DP749" s="49" t="str">
        <f t="shared" si="1531"/>
        <v/>
      </c>
      <c r="DQ749" s="49" t="str">
        <f t="shared" si="1532"/>
        <v/>
      </c>
      <c r="DR749" s="49" t="str">
        <f t="shared" si="1533"/>
        <v/>
      </c>
      <c r="DS749" s="49" t="str">
        <f t="shared" si="1534"/>
        <v/>
      </c>
      <c r="DT749" s="49" t="str">
        <f t="shared" si="1535"/>
        <v/>
      </c>
      <c r="DU749" s="49" t="str">
        <f t="shared" si="1536"/>
        <v/>
      </c>
      <c r="DV749" s="49" t="str">
        <f t="shared" si="1537"/>
        <v/>
      </c>
      <c r="DX749" s="49"/>
      <c r="DY749" s="49" t="str">
        <f t="shared" si="1538"/>
        <v/>
      </c>
      <c r="DZ749" s="49" t="str">
        <f t="shared" si="1539"/>
        <v/>
      </c>
      <c r="EA749" s="49" t="str">
        <f t="shared" si="1540"/>
        <v/>
      </c>
      <c r="EB749" s="49" t="str">
        <f t="shared" si="1541"/>
        <v/>
      </c>
      <c r="EC749" s="49" t="str">
        <f t="shared" si="1542"/>
        <v/>
      </c>
      <c r="ED749" s="49" t="str">
        <f t="shared" si="1543"/>
        <v/>
      </c>
      <c r="EE749" s="49" t="str">
        <f t="shared" si="1544"/>
        <v/>
      </c>
      <c r="EF749" s="49" t="str">
        <f t="shared" si="1545"/>
        <v/>
      </c>
      <c r="EH749" s="49"/>
      <c r="EI749" s="49" t="str">
        <f t="shared" si="1546"/>
        <v/>
      </c>
      <c r="EJ749" s="49" t="str">
        <f t="shared" si="1547"/>
        <v/>
      </c>
      <c r="EK749" s="49" t="str">
        <f t="shared" si="1548"/>
        <v/>
      </c>
      <c r="EL749" s="49" t="str">
        <f t="shared" si="1549"/>
        <v/>
      </c>
      <c r="EM749" s="49" t="str">
        <f t="shared" si="1550"/>
        <v/>
      </c>
      <c r="EN749" s="49" t="str">
        <f t="shared" si="1551"/>
        <v/>
      </c>
      <c r="EO749" s="49" t="str">
        <f t="shared" si="1552"/>
        <v/>
      </c>
      <c r="EP749" s="49" t="str">
        <f t="shared" si="1553"/>
        <v/>
      </c>
      <c r="ER749" s="49"/>
      <c r="ES749" s="49" t="str">
        <f t="shared" si="1554"/>
        <v/>
      </c>
      <c r="ET749" s="49" t="str">
        <f t="shared" si="1555"/>
        <v/>
      </c>
      <c r="EU749" s="49" t="str">
        <f t="shared" si="1556"/>
        <v/>
      </c>
      <c r="EV749" s="49" t="str">
        <f t="shared" si="1557"/>
        <v/>
      </c>
      <c r="EW749" s="49" t="str">
        <f t="shared" si="1558"/>
        <v/>
      </c>
      <c r="EX749" s="49" t="str">
        <f t="shared" si="1559"/>
        <v/>
      </c>
      <c r="EY749" s="49" t="str">
        <f t="shared" si="1560"/>
        <v/>
      </c>
      <c r="EZ749" s="49" t="str">
        <f t="shared" si="1561"/>
        <v/>
      </c>
      <c r="FB749" s="49"/>
      <c r="FC749" s="49" t="str">
        <f t="shared" si="1562"/>
        <v/>
      </c>
      <c r="FD749" s="49" t="str">
        <f t="shared" si="1563"/>
        <v/>
      </c>
      <c r="FE749" s="49" t="str">
        <f t="shared" si="1564"/>
        <v/>
      </c>
      <c r="FF749" s="49" t="str">
        <f t="shared" si="1565"/>
        <v/>
      </c>
      <c r="FG749" s="49" t="str">
        <f t="shared" si="1566"/>
        <v/>
      </c>
      <c r="FH749" s="49" t="str">
        <f t="shared" si="1567"/>
        <v/>
      </c>
      <c r="FI749" s="49" t="str">
        <f t="shared" si="1568"/>
        <v/>
      </c>
      <c r="FJ749" s="49" t="str">
        <f t="shared" si="1569"/>
        <v/>
      </c>
      <c r="FL749" s="49"/>
      <c r="FM749" s="49" t="str">
        <f t="shared" si="1570"/>
        <v/>
      </c>
      <c r="FN749" s="49" t="str">
        <f t="shared" si="1571"/>
        <v/>
      </c>
      <c r="FO749" s="49" t="str">
        <f t="shared" si="1572"/>
        <v/>
      </c>
      <c r="FP749" s="49" t="str">
        <f t="shared" si="1573"/>
        <v/>
      </c>
      <c r="FQ749" s="49" t="str">
        <f t="shared" si="1574"/>
        <v/>
      </c>
      <c r="FR749" s="49" t="str">
        <f t="shared" si="1575"/>
        <v/>
      </c>
      <c r="FS749" s="49" t="str">
        <f t="shared" si="1576"/>
        <v/>
      </c>
      <c r="FT749" s="49" t="str">
        <f t="shared" si="1577"/>
        <v/>
      </c>
      <c r="FV749" s="49"/>
      <c r="FW749" s="49" t="str">
        <f t="shared" si="1578"/>
        <v/>
      </c>
      <c r="FX749" s="49" t="str">
        <f t="shared" si="1579"/>
        <v/>
      </c>
      <c r="FY749" s="49" t="str">
        <f t="shared" si="1580"/>
        <v/>
      </c>
      <c r="FZ749" s="49" t="str">
        <f t="shared" si="1581"/>
        <v/>
      </c>
      <c r="GA749" s="49" t="str">
        <f t="shared" si="1582"/>
        <v/>
      </c>
      <c r="GB749" s="49" t="str">
        <f t="shared" si="1583"/>
        <v/>
      </c>
      <c r="GC749" s="49" t="str">
        <f t="shared" si="1584"/>
        <v/>
      </c>
      <c r="GD749" s="49" t="str">
        <f t="shared" si="1585"/>
        <v/>
      </c>
      <c r="GF749" s="49"/>
      <c r="GG749" s="49" t="str">
        <f t="shared" si="1586"/>
        <v/>
      </c>
      <c r="GH749" s="49" t="str">
        <f t="shared" si="1587"/>
        <v/>
      </c>
      <c r="GI749" s="49" t="str">
        <f t="shared" si="1588"/>
        <v/>
      </c>
      <c r="GJ749" s="49" t="str">
        <f t="shared" si="1589"/>
        <v/>
      </c>
      <c r="GK749" s="49" t="str">
        <f t="shared" si="1590"/>
        <v/>
      </c>
      <c r="GL749" s="49" t="str">
        <f t="shared" si="1591"/>
        <v/>
      </c>
      <c r="GM749" s="49" t="str">
        <f t="shared" si="1592"/>
        <v/>
      </c>
      <c r="GN749" s="49" t="str">
        <f t="shared" si="1593"/>
        <v/>
      </c>
      <c r="GP749" s="49"/>
      <c r="GQ749" s="49" t="str">
        <f t="shared" si="1594"/>
        <v/>
      </c>
      <c r="GR749" s="49" t="str">
        <f t="shared" si="1595"/>
        <v/>
      </c>
      <c r="GS749" s="49" t="str">
        <f t="shared" si="1596"/>
        <v/>
      </c>
      <c r="GT749" s="49" t="str">
        <f t="shared" si="1597"/>
        <v/>
      </c>
      <c r="GU749" s="49" t="str">
        <f t="shared" si="1598"/>
        <v/>
      </c>
      <c r="GV749" s="49" t="str">
        <f t="shared" si="1599"/>
        <v/>
      </c>
      <c r="GW749" s="49" t="str">
        <f t="shared" si="1600"/>
        <v/>
      </c>
      <c r="GX749" s="49" t="str">
        <f t="shared" si="1601"/>
        <v/>
      </c>
    </row>
    <row r="750" spans="17:206" x14ac:dyDescent="0.2">
      <c r="Q750" s="65">
        <v>110</v>
      </c>
      <c r="AB750" s="49"/>
      <c r="AC750" s="49" t="str">
        <f t="shared" si="1458"/>
        <v/>
      </c>
      <c r="AD750" s="49" t="str">
        <f t="shared" si="1459"/>
        <v/>
      </c>
      <c r="AE750" s="49" t="str">
        <f t="shared" si="1460"/>
        <v/>
      </c>
      <c r="AF750" s="49" t="str">
        <f t="shared" si="1461"/>
        <v/>
      </c>
      <c r="AG750" s="49" t="str">
        <f t="shared" si="1462"/>
        <v/>
      </c>
      <c r="AH750" s="49" t="str">
        <f t="shared" si="1463"/>
        <v/>
      </c>
      <c r="AI750" s="49" t="str">
        <f t="shared" si="1464"/>
        <v/>
      </c>
      <c r="AJ750" s="49" t="str">
        <f t="shared" si="1465"/>
        <v/>
      </c>
      <c r="AL750" s="49"/>
      <c r="AM750" s="49" t="str">
        <f t="shared" si="1466"/>
        <v/>
      </c>
      <c r="AN750" s="49" t="str">
        <f t="shared" si="1467"/>
        <v/>
      </c>
      <c r="AO750" s="49" t="str">
        <f t="shared" si="1468"/>
        <v/>
      </c>
      <c r="AP750" s="49" t="str">
        <f t="shared" si="1469"/>
        <v/>
      </c>
      <c r="AQ750" s="49" t="str">
        <f t="shared" si="1470"/>
        <v/>
      </c>
      <c r="AR750" s="49" t="str">
        <f t="shared" si="1471"/>
        <v/>
      </c>
      <c r="AS750" s="49" t="str">
        <f t="shared" si="1472"/>
        <v/>
      </c>
      <c r="AT750" s="49" t="str">
        <f t="shared" si="1473"/>
        <v/>
      </c>
      <c r="AV750" s="49"/>
      <c r="AW750" s="49" t="str">
        <f t="shared" si="1474"/>
        <v/>
      </c>
      <c r="AX750" s="49" t="str">
        <f t="shared" si="1475"/>
        <v/>
      </c>
      <c r="AY750" s="49" t="str">
        <f t="shared" si="1476"/>
        <v/>
      </c>
      <c r="AZ750" s="49" t="str">
        <f t="shared" si="1477"/>
        <v/>
      </c>
      <c r="BA750" s="49" t="str">
        <f t="shared" si="1478"/>
        <v/>
      </c>
      <c r="BB750" s="49" t="str">
        <f t="shared" si="1479"/>
        <v/>
      </c>
      <c r="BC750" s="49" t="str">
        <f t="shared" si="1480"/>
        <v/>
      </c>
      <c r="BD750" s="49" t="str">
        <f t="shared" si="1481"/>
        <v/>
      </c>
      <c r="BF750" s="49"/>
      <c r="BG750" s="49" t="str">
        <f t="shared" si="1482"/>
        <v/>
      </c>
      <c r="BH750" s="49" t="str">
        <f t="shared" si="1483"/>
        <v/>
      </c>
      <c r="BI750" s="49" t="str">
        <f t="shared" si="1484"/>
        <v/>
      </c>
      <c r="BJ750" s="49" t="str">
        <f t="shared" si="1485"/>
        <v/>
      </c>
      <c r="BK750" s="49" t="str">
        <f t="shared" si="1486"/>
        <v/>
      </c>
      <c r="BL750" s="49" t="str">
        <f t="shared" si="1487"/>
        <v/>
      </c>
      <c r="BM750" s="49" t="str">
        <f t="shared" si="1488"/>
        <v/>
      </c>
      <c r="BN750" s="49" t="str">
        <f t="shared" si="1489"/>
        <v/>
      </c>
      <c r="BP750" s="49"/>
      <c r="BQ750" s="49" t="str">
        <f t="shared" si="1490"/>
        <v/>
      </c>
      <c r="BR750" s="49" t="str">
        <f t="shared" si="1491"/>
        <v/>
      </c>
      <c r="BS750" s="49" t="str">
        <f t="shared" si="1492"/>
        <v/>
      </c>
      <c r="BT750" s="49" t="str">
        <f t="shared" si="1493"/>
        <v/>
      </c>
      <c r="BU750" s="49" t="str">
        <f t="shared" si="1494"/>
        <v/>
      </c>
      <c r="BV750" s="49" t="str">
        <f t="shared" si="1495"/>
        <v/>
      </c>
      <c r="BW750" s="49" t="str">
        <f t="shared" si="1496"/>
        <v/>
      </c>
      <c r="BX750" s="49" t="str">
        <f t="shared" si="1497"/>
        <v/>
      </c>
      <c r="BZ750" s="49"/>
      <c r="CA750" s="49" t="str">
        <f t="shared" si="1498"/>
        <v/>
      </c>
      <c r="CB750" s="49" t="str">
        <f t="shared" si="1499"/>
        <v/>
      </c>
      <c r="CC750" s="49" t="str">
        <f t="shared" si="1500"/>
        <v/>
      </c>
      <c r="CD750" s="49" t="str">
        <f t="shared" si="1501"/>
        <v/>
      </c>
      <c r="CE750" s="49" t="str">
        <f t="shared" si="1502"/>
        <v/>
      </c>
      <c r="CF750" s="49" t="str">
        <f t="shared" si="1503"/>
        <v/>
      </c>
      <c r="CG750" s="49" t="str">
        <f t="shared" si="1504"/>
        <v/>
      </c>
      <c r="CH750" s="49" t="str">
        <f t="shared" si="1505"/>
        <v/>
      </c>
      <c r="CJ750" s="49"/>
      <c r="CK750" s="49" t="str">
        <f t="shared" si="1506"/>
        <v/>
      </c>
      <c r="CL750" s="49" t="str">
        <f t="shared" si="1507"/>
        <v/>
      </c>
      <c r="CM750" s="49" t="str">
        <f t="shared" si="1508"/>
        <v/>
      </c>
      <c r="CN750" s="49" t="str">
        <f t="shared" si="1509"/>
        <v/>
      </c>
      <c r="CO750" s="49" t="str">
        <f t="shared" si="1510"/>
        <v/>
      </c>
      <c r="CP750" s="49" t="str">
        <f t="shared" si="1511"/>
        <v/>
      </c>
      <c r="CQ750" s="49" t="str">
        <f t="shared" si="1512"/>
        <v/>
      </c>
      <c r="CR750" s="49" t="str">
        <f t="shared" si="1513"/>
        <v/>
      </c>
      <c r="CT750" s="49"/>
      <c r="CU750" s="49" t="str">
        <f t="shared" si="1514"/>
        <v/>
      </c>
      <c r="CV750" s="49" t="str">
        <f t="shared" si="1515"/>
        <v/>
      </c>
      <c r="CW750" s="49" t="str">
        <f t="shared" si="1516"/>
        <v/>
      </c>
      <c r="CX750" s="49" t="str">
        <f t="shared" si="1517"/>
        <v/>
      </c>
      <c r="CY750" s="49" t="str">
        <f t="shared" si="1518"/>
        <v/>
      </c>
      <c r="CZ750" s="49" t="str">
        <f t="shared" si="1519"/>
        <v/>
      </c>
      <c r="DA750" s="49" t="str">
        <f t="shared" si="1520"/>
        <v/>
      </c>
      <c r="DB750" s="49" t="str">
        <f t="shared" si="1521"/>
        <v/>
      </c>
      <c r="DD750" s="49"/>
      <c r="DE750" s="49" t="str">
        <f t="shared" si="1522"/>
        <v/>
      </c>
      <c r="DF750" s="49" t="str">
        <f t="shared" si="1523"/>
        <v/>
      </c>
      <c r="DG750" s="49" t="str">
        <f t="shared" si="1524"/>
        <v/>
      </c>
      <c r="DH750" s="49" t="str">
        <f t="shared" si="1525"/>
        <v/>
      </c>
      <c r="DI750" s="49" t="str">
        <f t="shared" si="1526"/>
        <v/>
      </c>
      <c r="DJ750" s="49" t="str">
        <f t="shared" si="1527"/>
        <v/>
      </c>
      <c r="DK750" s="49" t="str">
        <f t="shared" si="1528"/>
        <v/>
      </c>
      <c r="DL750" s="49" t="str">
        <f t="shared" si="1529"/>
        <v/>
      </c>
      <c r="DN750" s="49"/>
      <c r="DO750" s="49" t="str">
        <f t="shared" si="1530"/>
        <v/>
      </c>
      <c r="DP750" s="49" t="str">
        <f t="shared" si="1531"/>
        <v/>
      </c>
      <c r="DQ750" s="49" t="str">
        <f t="shared" si="1532"/>
        <v/>
      </c>
      <c r="DR750" s="49" t="str">
        <f t="shared" si="1533"/>
        <v/>
      </c>
      <c r="DS750" s="49" t="str">
        <f t="shared" si="1534"/>
        <v/>
      </c>
      <c r="DT750" s="49" t="str">
        <f t="shared" si="1535"/>
        <v/>
      </c>
      <c r="DU750" s="49" t="str">
        <f t="shared" si="1536"/>
        <v/>
      </c>
      <c r="DV750" s="49" t="str">
        <f t="shared" si="1537"/>
        <v/>
      </c>
      <c r="DX750" s="49"/>
      <c r="DY750" s="49" t="str">
        <f t="shared" si="1538"/>
        <v/>
      </c>
      <c r="DZ750" s="49" t="str">
        <f t="shared" si="1539"/>
        <v/>
      </c>
      <c r="EA750" s="49" t="str">
        <f t="shared" si="1540"/>
        <v/>
      </c>
      <c r="EB750" s="49" t="str">
        <f t="shared" si="1541"/>
        <v/>
      </c>
      <c r="EC750" s="49" t="str">
        <f t="shared" si="1542"/>
        <v/>
      </c>
      <c r="ED750" s="49" t="str">
        <f t="shared" si="1543"/>
        <v/>
      </c>
      <c r="EE750" s="49" t="str">
        <f t="shared" si="1544"/>
        <v/>
      </c>
      <c r="EF750" s="49" t="str">
        <f t="shared" si="1545"/>
        <v/>
      </c>
      <c r="EH750" s="49"/>
      <c r="EI750" s="49" t="str">
        <f t="shared" si="1546"/>
        <v/>
      </c>
      <c r="EJ750" s="49" t="str">
        <f t="shared" si="1547"/>
        <v/>
      </c>
      <c r="EK750" s="49" t="str">
        <f t="shared" si="1548"/>
        <v/>
      </c>
      <c r="EL750" s="49" t="str">
        <f t="shared" si="1549"/>
        <v/>
      </c>
      <c r="EM750" s="49" t="str">
        <f t="shared" si="1550"/>
        <v/>
      </c>
      <c r="EN750" s="49" t="str">
        <f t="shared" si="1551"/>
        <v/>
      </c>
      <c r="EO750" s="49" t="str">
        <f t="shared" si="1552"/>
        <v/>
      </c>
      <c r="EP750" s="49" t="str">
        <f t="shared" si="1553"/>
        <v/>
      </c>
      <c r="ER750" s="49"/>
      <c r="ES750" s="49" t="str">
        <f t="shared" si="1554"/>
        <v/>
      </c>
      <c r="ET750" s="49" t="str">
        <f t="shared" si="1555"/>
        <v/>
      </c>
      <c r="EU750" s="49" t="str">
        <f t="shared" si="1556"/>
        <v/>
      </c>
      <c r="EV750" s="49" t="str">
        <f t="shared" si="1557"/>
        <v/>
      </c>
      <c r="EW750" s="49" t="str">
        <f t="shared" si="1558"/>
        <v/>
      </c>
      <c r="EX750" s="49" t="str">
        <f t="shared" si="1559"/>
        <v/>
      </c>
      <c r="EY750" s="49" t="str">
        <f t="shared" si="1560"/>
        <v/>
      </c>
      <c r="EZ750" s="49" t="str">
        <f t="shared" si="1561"/>
        <v/>
      </c>
      <c r="FB750" s="49"/>
      <c r="FC750" s="49" t="str">
        <f t="shared" si="1562"/>
        <v/>
      </c>
      <c r="FD750" s="49" t="str">
        <f t="shared" si="1563"/>
        <v/>
      </c>
      <c r="FE750" s="49" t="str">
        <f t="shared" si="1564"/>
        <v/>
      </c>
      <c r="FF750" s="49" t="str">
        <f t="shared" si="1565"/>
        <v/>
      </c>
      <c r="FG750" s="49" t="str">
        <f t="shared" si="1566"/>
        <v/>
      </c>
      <c r="FH750" s="49" t="str">
        <f t="shared" si="1567"/>
        <v/>
      </c>
      <c r="FI750" s="49" t="str">
        <f t="shared" si="1568"/>
        <v/>
      </c>
      <c r="FJ750" s="49" t="str">
        <f t="shared" si="1569"/>
        <v/>
      </c>
      <c r="FL750" s="49"/>
      <c r="FM750" s="49" t="str">
        <f t="shared" si="1570"/>
        <v/>
      </c>
      <c r="FN750" s="49" t="str">
        <f t="shared" si="1571"/>
        <v/>
      </c>
      <c r="FO750" s="49" t="str">
        <f t="shared" si="1572"/>
        <v/>
      </c>
      <c r="FP750" s="49" t="str">
        <f t="shared" si="1573"/>
        <v/>
      </c>
      <c r="FQ750" s="49" t="str">
        <f t="shared" si="1574"/>
        <v/>
      </c>
      <c r="FR750" s="49" t="str">
        <f t="shared" si="1575"/>
        <v/>
      </c>
      <c r="FS750" s="49" t="str">
        <f t="shared" si="1576"/>
        <v/>
      </c>
      <c r="FT750" s="49" t="str">
        <f t="shared" si="1577"/>
        <v/>
      </c>
      <c r="FV750" s="49"/>
      <c r="FW750" s="49" t="str">
        <f t="shared" si="1578"/>
        <v/>
      </c>
      <c r="FX750" s="49" t="str">
        <f t="shared" si="1579"/>
        <v/>
      </c>
      <c r="FY750" s="49" t="str">
        <f t="shared" si="1580"/>
        <v/>
      </c>
      <c r="FZ750" s="49" t="str">
        <f t="shared" si="1581"/>
        <v/>
      </c>
      <c r="GA750" s="49" t="str">
        <f t="shared" si="1582"/>
        <v/>
      </c>
      <c r="GB750" s="49" t="str">
        <f t="shared" si="1583"/>
        <v/>
      </c>
      <c r="GC750" s="49" t="str">
        <f t="shared" si="1584"/>
        <v/>
      </c>
      <c r="GD750" s="49" t="str">
        <f t="shared" si="1585"/>
        <v/>
      </c>
      <c r="GF750" s="49"/>
      <c r="GG750" s="49" t="str">
        <f t="shared" si="1586"/>
        <v/>
      </c>
      <c r="GH750" s="49" t="str">
        <f t="shared" si="1587"/>
        <v/>
      </c>
      <c r="GI750" s="49" t="str">
        <f t="shared" si="1588"/>
        <v/>
      </c>
      <c r="GJ750" s="49" t="str">
        <f t="shared" si="1589"/>
        <v/>
      </c>
      <c r="GK750" s="49" t="str">
        <f t="shared" si="1590"/>
        <v/>
      </c>
      <c r="GL750" s="49" t="str">
        <f t="shared" si="1591"/>
        <v/>
      </c>
      <c r="GM750" s="49" t="str">
        <f t="shared" si="1592"/>
        <v/>
      </c>
      <c r="GN750" s="49" t="str">
        <f t="shared" si="1593"/>
        <v/>
      </c>
      <c r="GP750" s="49"/>
      <c r="GQ750" s="49" t="str">
        <f t="shared" si="1594"/>
        <v/>
      </c>
      <c r="GR750" s="49" t="str">
        <f t="shared" si="1595"/>
        <v/>
      </c>
      <c r="GS750" s="49" t="str">
        <f t="shared" si="1596"/>
        <v/>
      </c>
      <c r="GT750" s="49" t="str">
        <f t="shared" si="1597"/>
        <v/>
      </c>
      <c r="GU750" s="49" t="str">
        <f t="shared" si="1598"/>
        <v/>
      </c>
      <c r="GV750" s="49" t="str">
        <f t="shared" si="1599"/>
        <v/>
      </c>
      <c r="GW750" s="49" t="str">
        <f t="shared" si="1600"/>
        <v/>
      </c>
      <c r="GX750" s="49" t="str">
        <f t="shared" si="1601"/>
        <v/>
      </c>
    </row>
    <row r="751" spans="17:206" x14ac:dyDescent="0.2">
      <c r="Q751" s="65">
        <v>111</v>
      </c>
      <c r="AB751" s="49"/>
      <c r="AC751" s="49" t="str">
        <f t="shared" si="1458"/>
        <v/>
      </c>
      <c r="AD751" s="49" t="str">
        <f t="shared" si="1459"/>
        <v/>
      </c>
      <c r="AE751" s="49" t="str">
        <f t="shared" si="1460"/>
        <v/>
      </c>
      <c r="AF751" s="49" t="str">
        <f t="shared" si="1461"/>
        <v/>
      </c>
      <c r="AG751" s="49" t="str">
        <f t="shared" si="1462"/>
        <v/>
      </c>
      <c r="AH751" s="49" t="str">
        <f t="shared" si="1463"/>
        <v/>
      </c>
      <c r="AI751" s="49" t="str">
        <f t="shared" si="1464"/>
        <v/>
      </c>
      <c r="AJ751" s="49" t="str">
        <f t="shared" si="1465"/>
        <v/>
      </c>
      <c r="AL751" s="49"/>
      <c r="AM751" s="49" t="str">
        <f t="shared" si="1466"/>
        <v/>
      </c>
      <c r="AN751" s="49" t="str">
        <f t="shared" si="1467"/>
        <v/>
      </c>
      <c r="AO751" s="49" t="str">
        <f t="shared" si="1468"/>
        <v/>
      </c>
      <c r="AP751" s="49" t="str">
        <f t="shared" si="1469"/>
        <v/>
      </c>
      <c r="AQ751" s="49" t="str">
        <f t="shared" si="1470"/>
        <v/>
      </c>
      <c r="AR751" s="49" t="str">
        <f t="shared" si="1471"/>
        <v/>
      </c>
      <c r="AS751" s="49" t="str">
        <f t="shared" si="1472"/>
        <v/>
      </c>
      <c r="AT751" s="49" t="str">
        <f t="shared" si="1473"/>
        <v/>
      </c>
      <c r="AV751" s="49"/>
      <c r="AW751" s="49" t="str">
        <f t="shared" si="1474"/>
        <v/>
      </c>
      <c r="AX751" s="49" t="str">
        <f t="shared" si="1475"/>
        <v/>
      </c>
      <c r="AY751" s="49" t="str">
        <f t="shared" si="1476"/>
        <v/>
      </c>
      <c r="AZ751" s="49" t="str">
        <f t="shared" si="1477"/>
        <v/>
      </c>
      <c r="BA751" s="49" t="str">
        <f t="shared" si="1478"/>
        <v/>
      </c>
      <c r="BB751" s="49" t="str">
        <f t="shared" si="1479"/>
        <v/>
      </c>
      <c r="BC751" s="49" t="str">
        <f t="shared" si="1480"/>
        <v/>
      </c>
      <c r="BD751" s="49" t="str">
        <f t="shared" si="1481"/>
        <v/>
      </c>
      <c r="BF751" s="49"/>
      <c r="BG751" s="49" t="str">
        <f t="shared" si="1482"/>
        <v/>
      </c>
      <c r="BH751" s="49" t="str">
        <f t="shared" si="1483"/>
        <v/>
      </c>
      <c r="BI751" s="49" t="str">
        <f t="shared" si="1484"/>
        <v/>
      </c>
      <c r="BJ751" s="49" t="str">
        <f t="shared" si="1485"/>
        <v/>
      </c>
      <c r="BK751" s="49" t="str">
        <f t="shared" si="1486"/>
        <v/>
      </c>
      <c r="BL751" s="49" t="str">
        <f t="shared" si="1487"/>
        <v/>
      </c>
      <c r="BM751" s="49" t="str">
        <f t="shared" si="1488"/>
        <v/>
      </c>
      <c r="BN751" s="49" t="str">
        <f t="shared" si="1489"/>
        <v/>
      </c>
      <c r="BP751" s="49"/>
      <c r="BQ751" s="49" t="str">
        <f t="shared" si="1490"/>
        <v/>
      </c>
      <c r="BR751" s="49" t="str">
        <f t="shared" si="1491"/>
        <v/>
      </c>
      <c r="BS751" s="49" t="str">
        <f t="shared" si="1492"/>
        <v/>
      </c>
      <c r="BT751" s="49" t="str">
        <f t="shared" si="1493"/>
        <v/>
      </c>
      <c r="BU751" s="49" t="str">
        <f t="shared" si="1494"/>
        <v/>
      </c>
      <c r="BV751" s="49" t="str">
        <f t="shared" si="1495"/>
        <v/>
      </c>
      <c r="BW751" s="49" t="str">
        <f t="shared" si="1496"/>
        <v/>
      </c>
      <c r="BX751" s="49" t="str">
        <f t="shared" si="1497"/>
        <v/>
      </c>
      <c r="BZ751" s="49"/>
      <c r="CA751" s="49" t="str">
        <f t="shared" si="1498"/>
        <v/>
      </c>
      <c r="CB751" s="49" t="str">
        <f t="shared" si="1499"/>
        <v/>
      </c>
      <c r="CC751" s="49" t="str">
        <f t="shared" si="1500"/>
        <v/>
      </c>
      <c r="CD751" s="49" t="str">
        <f t="shared" si="1501"/>
        <v/>
      </c>
      <c r="CE751" s="49" t="str">
        <f t="shared" si="1502"/>
        <v/>
      </c>
      <c r="CF751" s="49" t="str">
        <f t="shared" si="1503"/>
        <v/>
      </c>
      <c r="CG751" s="49" t="str">
        <f t="shared" si="1504"/>
        <v/>
      </c>
      <c r="CH751" s="49" t="str">
        <f t="shared" si="1505"/>
        <v/>
      </c>
      <c r="CJ751" s="49"/>
      <c r="CK751" s="49" t="str">
        <f t="shared" si="1506"/>
        <v/>
      </c>
      <c r="CL751" s="49" t="str">
        <f t="shared" si="1507"/>
        <v/>
      </c>
      <c r="CM751" s="49" t="str">
        <f t="shared" si="1508"/>
        <v/>
      </c>
      <c r="CN751" s="49" t="str">
        <f t="shared" si="1509"/>
        <v/>
      </c>
      <c r="CO751" s="49" t="str">
        <f t="shared" si="1510"/>
        <v/>
      </c>
      <c r="CP751" s="49" t="str">
        <f t="shared" si="1511"/>
        <v/>
      </c>
      <c r="CQ751" s="49" t="str">
        <f t="shared" si="1512"/>
        <v/>
      </c>
      <c r="CR751" s="49" t="str">
        <f t="shared" si="1513"/>
        <v/>
      </c>
      <c r="CT751" s="49"/>
      <c r="CU751" s="49" t="str">
        <f t="shared" si="1514"/>
        <v/>
      </c>
      <c r="CV751" s="49" t="str">
        <f t="shared" si="1515"/>
        <v/>
      </c>
      <c r="CW751" s="49" t="str">
        <f t="shared" si="1516"/>
        <v/>
      </c>
      <c r="CX751" s="49" t="str">
        <f t="shared" si="1517"/>
        <v/>
      </c>
      <c r="CY751" s="49" t="str">
        <f t="shared" si="1518"/>
        <v/>
      </c>
      <c r="CZ751" s="49" t="str">
        <f t="shared" si="1519"/>
        <v/>
      </c>
      <c r="DA751" s="49" t="str">
        <f t="shared" si="1520"/>
        <v/>
      </c>
      <c r="DB751" s="49" t="str">
        <f t="shared" si="1521"/>
        <v/>
      </c>
      <c r="DD751" s="49"/>
      <c r="DE751" s="49" t="str">
        <f t="shared" si="1522"/>
        <v/>
      </c>
      <c r="DF751" s="49" t="str">
        <f t="shared" si="1523"/>
        <v/>
      </c>
      <c r="DG751" s="49" t="str">
        <f t="shared" si="1524"/>
        <v/>
      </c>
      <c r="DH751" s="49" t="str">
        <f t="shared" si="1525"/>
        <v/>
      </c>
      <c r="DI751" s="49" t="str">
        <f t="shared" si="1526"/>
        <v/>
      </c>
      <c r="DJ751" s="49" t="str">
        <f t="shared" si="1527"/>
        <v/>
      </c>
      <c r="DK751" s="49" t="str">
        <f t="shared" si="1528"/>
        <v/>
      </c>
      <c r="DL751" s="49" t="str">
        <f t="shared" si="1529"/>
        <v/>
      </c>
      <c r="DN751" s="49"/>
      <c r="DO751" s="49" t="str">
        <f t="shared" si="1530"/>
        <v/>
      </c>
      <c r="DP751" s="49" t="str">
        <f t="shared" si="1531"/>
        <v/>
      </c>
      <c r="DQ751" s="49" t="str">
        <f t="shared" si="1532"/>
        <v/>
      </c>
      <c r="DR751" s="49" t="str">
        <f t="shared" si="1533"/>
        <v/>
      </c>
      <c r="DS751" s="49" t="str">
        <f t="shared" si="1534"/>
        <v/>
      </c>
      <c r="DT751" s="49" t="str">
        <f t="shared" si="1535"/>
        <v/>
      </c>
      <c r="DU751" s="49" t="str">
        <f t="shared" si="1536"/>
        <v/>
      </c>
      <c r="DV751" s="49" t="str">
        <f t="shared" si="1537"/>
        <v/>
      </c>
      <c r="DX751" s="49"/>
      <c r="DY751" s="49" t="str">
        <f t="shared" si="1538"/>
        <v/>
      </c>
      <c r="DZ751" s="49" t="str">
        <f t="shared" si="1539"/>
        <v/>
      </c>
      <c r="EA751" s="49" t="str">
        <f t="shared" si="1540"/>
        <v/>
      </c>
      <c r="EB751" s="49" t="str">
        <f t="shared" si="1541"/>
        <v/>
      </c>
      <c r="EC751" s="49" t="str">
        <f t="shared" si="1542"/>
        <v/>
      </c>
      <c r="ED751" s="49" t="str">
        <f t="shared" si="1543"/>
        <v/>
      </c>
      <c r="EE751" s="49" t="str">
        <f t="shared" si="1544"/>
        <v/>
      </c>
      <c r="EF751" s="49" t="str">
        <f t="shared" si="1545"/>
        <v/>
      </c>
      <c r="EH751" s="49"/>
      <c r="EI751" s="49" t="str">
        <f t="shared" si="1546"/>
        <v/>
      </c>
      <c r="EJ751" s="49" t="str">
        <f t="shared" si="1547"/>
        <v/>
      </c>
      <c r="EK751" s="49" t="str">
        <f t="shared" si="1548"/>
        <v/>
      </c>
      <c r="EL751" s="49" t="str">
        <f t="shared" si="1549"/>
        <v/>
      </c>
      <c r="EM751" s="49" t="str">
        <f t="shared" si="1550"/>
        <v/>
      </c>
      <c r="EN751" s="49" t="str">
        <f t="shared" si="1551"/>
        <v/>
      </c>
      <c r="EO751" s="49" t="str">
        <f t="shared" si="1552"/>
        <v/>
      </c>
      <c r="EP751" s="49" t="str">
        <f t="shared" si="1553"/>
        <v/>
      </c>
      <c r="ER751" s="49"/>
      <c r="ES751" s="49" t="str">
        <f t="shared" si="1554"/>
        <v/>
      </c>
      <c r="ET751" s="49" t="str">
        <f t="shared" si="1555"/>
        <v/>
      </c>
      <c r="EU751" s="49" t="str">
        <f t="shared" si="1556"/>
        <v/>
      </c>
      <c r="EV751" s="49" t="str">
        <f t="shared" si="1557"/>
        <v/>
      </c>
      <c r="EW751" s="49" t="str">
        <f t="shared" si="1558"/>
        <v/>
      </c>
      <c r="EX751" s="49" t="str">
        <f t="shared" si="1559"/>
        <v/>
      </c>
      <c r="EY751" s="49" t="str">
        <f t="shared" si="1560"/>
        <v/>
      </c>
      <c r="EZ751" s="49" t="str">
        <f t="shared" si="1561"/>
        <v/>
      </c>
      <c r="FB751" s="49"/>
      <c r="FC751" s="49" t="str">
        <f t="shared" si="1562"/>
        <v/>
      </c>
      <c r="FD751" s="49" t="str">
        <f t="shared" si="1563"/>
        <v/>
      </c>
      <c r="FE751" s="49" t="str">
        <f t="shared" si="1564"/>
        <v/>
      </c>
      <c r="FF751" s="49" t="str">
        <f t="shared" si="1565"/>
        <v/>
      </c>
      <c r="FG751" s="49" t="str">
        <f t="shared" si="1566"/>
        <v/>
      </c>
      <c r="FH751" s="49" t="str">
        <f t="shared" si="1567"/>
        <v/>
      </c>
      <c r="FI751" s="49" t="str">
        <f t="shared" si="1568"/>
        <v/>
      </c>
      <c r="FJ751" s="49" t="str">
        <f t="shared" si="1569"/>
        <v/>
      </c>
      <c r="FL751" s="49"/>
      <c r="FM751" s="49" t="str">
        <f t="shared" si="1570"/>
        <v/>
      </c>
      <c r="FN751" s="49" t="str">
        <f t="shared" si="1571"/>
        <v/>
      </c>
      <c r="FO751" s="49" t="str">
        <f t="shared" si="1572"/>
        <v/>
      </c>
      <c r="FP751" s="49" t="str">
        <f t="shared" si="1573"/>
        <v/>
      </c>
      <c r="FQ751" s="49" t="str">
        <f t="shared" si="1574"/>
        <v/>
      </c>
      <c r="FR751" s="49" t="str">
        <f t="shared" si="1575"/>
        <v/>
      </c>
      <c r="FS751" s="49" t="str">
        <f t="shared" si="1576"/>
        <v/>
      </c>
      <c r="FT751" s="49" t="str">
        <f t="shared" si="1577"/>
        <v/>
      </c>
      <c r="FV751" s="49"/>
      <c r="FW751" s="49" t="str">
        <f t="shared" si="1578"/>
        <v/>
      </c>
      <c r="FX751" s="49" t="str">
        <f t="shared" si="1579"/>
        <v/>
      </c>
      <c r="FY751" s="49" t="str">
        <f t="shared" si="1580"/>
        <v/>
      </c>
      <c r="FZ751" s="49" t="str">
        <f t="shared" si="1581"/>
        <v/>
      </c>
      <c r="GA751" s="49" t="str">
        <f t="shared" si="1582"/>
        <v/>
      </c>
      <c r="GB751" s="49" t="str">
        <f t="shared" si="1583"/>
        <v/>
      </c>
      <c r="GC751" s="49" t="str">
        <f t="shared" si="1584"/>
        <v/>
      </c>
      <c r="GD751" s="49" t="str">
        <f t="shared" si="1585"/>
        <v/>
      </c>
      <c r="GF751" s="49"/>
      <c r="GG751" s="49" t="str">
        <f t="shared" si="1586"/>
        <v/>
      </c>
      <c r="GH751" s="49" t="str">
        <f t="shared" si="1587"/>
        <v/>
      </c>
      <c r="GI751" s="49" t="str">
        <f t="shared" si="1588"/>
        <v/>
      </c>
      <c r="GJ751" s="49" t="str">
        <f t="shared" si="1589"/>
        <v/>
      </c>
      <c r="GK751" s="49" t="str">
        <f t="shared" si="1590"/>
        <v/>
      </c>
      <c r="GL751" s="49" t="str">
        <f t="shared" si="1591"/>
        <v/>
      </c>
      <c r="GM751" s="49" t="str">
        <f t="shared" si="1592"/>
        <v/>
      </c>
      <c r="GN751" s="49" t="str">
        <f t="shared" si="1593"/>
        <v/>
      </c>
      <c r="GP751" s="49"/>
      <c r="GQ751" s="49" t="str">
        <f t="shared" si="1594"/>
        <v/>
      </c>
      <c r="GR751" s="49" t="str">
        <f t="shared" si="1595"/>
        <v/>
      </c>
      <c r="GS751" s="49" t="str">
        <f t="shared" si="1596"/>
        <v/>
      </c>
      <c r="GT751" s="49" t="str">
        <f t="shared" si="1597"/>
        <v/>
      </c>
      <c r="GU751" s="49" t="str">
        <f t="shared" si="1598"/>
        <v/>
      </c>
      <c r="GV751" s="49" t="str">
        <f t="shared" si="1599"/>
        <v/>
      </c>
      <c r="GW751" s="49" t="str">
        <f t="shared" si="1600"/>
        <v/>
      </c>
      <c r="GX751" s="49" t="str">
        <f t="shared" si="1601"/>
        <v/>
      </c>
    </row>
    <row r="752" spans="17:206" x14ac:dyDescent="0.2">
      <c r="Q752" s="65">
        <v>112</v>
      </c>
      <c r="AB752" s="49"/>
      <c r="AC752" s="49" t="str">
        <f t="shared" si="1458"/>
        <v/>
      </c>
      <c r="AD752" s="49" t="str">
        <f t="shared" si="1459"/>
        <v/>
      </c>
      <c r="AE752" s="49" t="str">
        <f t="shared" si="1460"/>
        <v/>
      </c>
      <c r="AF752" s="49" t="str">
        <f t="shared" si="1461"/>
        <v/>
      </c>
      <c r="AG752" s="49" t="str">
        <f t="shared" si="1462"/>
        <v/>
      </c>
      <c r="AH752" s="49" t="str">
        <f t="shared" si="1463"/>
        <v/>
      </c>
      <c r="AI752" s="49" t="str">
        <f t="shared" si="1464"/>
        <v/>
      </c>
      <c r="AJ752" s="49" t="str">
        <f t="shared" si="1465"/>
        <v/>
      </c>
      <c r="AL752" s="49"/>
      <c r="AM752" s="49" t="str">
        <f t="shared" si="1466"/>
        <v/>
      </c>
      <c r="AN752" s="49" t="str">
        <f t="shared" si="1467"/>
        <v/>
      </c>
      <c r="AO752" s="49" t="str">
        <f t="shared" si="1468"/>
        <v/>
      </c>
      <c r="AP752" s="49" t="str">
        <f t="shared" si="1469"/>
        <v/>
      </c>
      <c r="AQ752" s="49" t="str">
        <f t="shared" si="1470"/>
        <v/>
      </c>
      <c r="AR752" s="49" t="str">
        <f t="shared" si="1471"/>
        <v/>
      </c>
      <c r="AS752" s="49" t="str">
        <f t="shared" si="1472"/>
        <v/>
      </c>
      <c r="AT752" s="49" t="str">
        <f t="shared" si="1473"/>
        <v/>
      </c>
      <c r="AV752" s="49"/>
      <c r="AW752" s="49" t="str">
        <f t="shared" si="1474"/>
        <v/>
      </c>
      <c r="AX752" s="49" t="str">
        <f t="shared" si="1475"/>
        <v/>
      </c>
      <c r="AY752" s="49" t="str">
        <f t="shared" si="1476"/>
        <v/>
      </c>
      <c r="AZ752" s="49" t="str">
        <f t="shared" si="1477"/>
        <v/>
      </c>
      <c r="BA752" s="49" t="str">
        <f t="shared" si="1478"/>
        <v/>
      </c>
      <c r="BB752" s="49" t="str">
        <f t="shared" si="1479"/>
        <v/>
      </c>
      <c r="BC752" s="49" t="str">
        <f t="shared" si="1480"/>
        <v/>
      </c>
      <c r="BD752" s="49" t="str">
        <f t="shared" si="1481"/>
        <v/>
      </c>
      <c r="BF752" s="49"/>
      <c r="BG752" s="49" t="str">
        <f t="shared" si="1482"/>
        <v/>
      </c>
      <c r="BH752" s="49" t="str">
        <f t="shared" si="1483"/>
        <v/>
      </c>
      <c r="BI752" s="49" t="str">
        <f t="shared" si="1484"/>
        <v/>
      </c>
      <c r="BJ752" s="49" t="str">
        <f t="shared" si="1485"/>
        <v/>
      </c>
      <c r="BK752" s="49" t="str">
        <f t="shared" si="1486"/>
        <v/>
      </c>
      <c r="BL752" s="49" t="str">
        <f t="shared" si="1487"/>
        <v/>
      </c>
      <c r="BM752" s="49" t="str">
        <f t="shared" si="1488"/>
        <v/>
      </c>
      <c r="BN752" s="49" t="str">
        <f t="shared" si="1489"/>
        <v/>
      </c>
      <c r="BP752" s="49"/>
      <c r="BQ752" s="49" t="str">
        <f t="shared" si="1490"/>
        <v/>
      </c>
      <c r="BR752" s="49" t="str">
        <f t="shared" si="1491"/>
        <v/>
      </c>
      <c r="BS752" s="49" t="str">
        <f t="shared" si="1492"/>
        <v/>
      </c>
      <c r="BT752" s="49" t="str">
        <f t="shared" si="1493"/>
        <v/>
      </c>
      <c r="BU752" s="49" t="str">
        <f t="shared" si="1494"/>
        <v/>
      </c>
      <c r="BV752" s="49" t="str">
        <f t="shared" si="1495"/>
        <v/>
      </c>
      <c r="BW752" s="49" t="str">
        <f t="shared" si="1496"/>
        <v/>
      </c>
      <c r="BX752" s="49" t="str">
        <f t="shared" si="1497"/>
        <v/>
      </c>
      <c r="BZ752" s="49"/>
      <c r="CA752" s="49" t="str">
        <f t="shared" si="1498"/>
        <v/>
      </c>
      <c r="CB752" s="49" t="str">
        <f t="shared" si="1499"/>
        <v/>
      </c>
      <c r="CC752" s="49" t="str">
        <f t="shared" si="1500"/>
        <v/>
      </c>
      <c r="CD752" s="49" t="str">
        <f t="shared" si="1501"/>
        <v/>
      </c>
      <c r="CE752" s="49" t="str">
        <f t="shared" si="1502"/>
        <v/>
      </c>
      <c r="CF752" s="49" t="str">
        <f t="shared" si="1503"/>
        <v/>
      </c>
      <c r="CG752" s="49" t="str">
        <f t="shared" si="1504"/>
        <v/>
      </c>
      <c r="CH752" s="49" t="str">
        <f t="shared" si="1505"/>
        <v/>
      </c>
      <c r="CJ752" s="49"/>
      <c r="CK752" s="49" t="str">
        <f t="shared" si="1506"/>
        <v/>
      </c>
      <c r="CL752" s="49" t="str">
        <f t="shared" si="1507"/>
        <v/>
      </c>
      <c r="CM752" s="49" t="str">
        <f t="shared" si="1508"/>
        <v/>
      </c>
      <c r="CN752" s="49" t="str">
        <f t="shared" si="1509"/>
        <v/>
      </c>
      <c r="CO752" s="49" t="str">
        <f t="shared" si="1510"/>
        <v/>
      </c>
      <c r="CP752" s="49" t="str">
        <f t="shared" si="1511"/>
        <v/>
      </c>
      <c r="CQ752" s="49" t="str">
        <f t="shared" si="1512"/>
        <v/>
      </c>
      <c r="CR752" s="49" t="str">
        <f t="shared" si="1513"/>
        <v/>
      </c>
      <c r="CT752" s="49"/>
      <c r="CU752" s="49" t="str">
        <f t="shared" si="1514"/>
        <v/>
      </c>
      <c r="CV752" s="49" t="str">
        <f t="shared" si="1515"/>
        <v/>
      </c>
      <c r="CW752" s="49" t="str">
        <f t="shared" si="1516"/>
        <v/>
      </c>
      <c r="CX752" s="49" t="str">
        <f t="shared" si="1517"/>
        <v/>
      </c>
      <c r="CY752" s="49" t="str">
        <f t="shared" si="1518"/>
        <v/>
      </c>
      <c r="CZ752" s="49" t="str">
        <f t="shared" si="1519"/>
        <v/>
      </c>
      <c r="DA752" s="49" t="str">
        <f t="shared" si="1520"/>
        <v/>
      </c>
      <c r="DB752" s="49" t="str">
        <f t="shared" si="1521"/>
        <v/>
      </c>
      <c r="DD752" s="49"/>
      <c r="DE752" s="49" t="str">
        <f t="shared" si="1522"/>
        <v/>
      </c>
      <c r="DF752" s="49" t="str">
        <f t="shared" si="1523"/>
        <v/>
      </c>
      <c r="DG752" s="49" t="str">
        <f t="shared" si="1524"/>
        <v/>
      </c>
      <c r="DH752" s="49" t="str">
        <f t="shared" si="1525"/>
        <v/>
      </c>
      <c r="DI752" s="49" t="str">
        <f t="shared" si="1526"/>
        <v/>
      </c>
      <c r="DJ752" s="49" t="str">
        <f t="shared" si="1527"/>
        <v/>
      </c>
      <c r="DK752" s="49" t="str">
        <f t="shared" si="1528"/>
        <v/>
      </c>
      <c r="DL752" s="49" t="str">
        <f t="shared" si="1529"/>
        <v/>
      </c>
      <c r="DN752" s="49"/>
      <c r="DO752" s="49" t="str">
        <f t="shared" si="1530"/>
        <v/>
      </c>
      <c r="DP752" s="49" t="str">
        <f t="shared" si="1531"/>
        <v/>
      </c>
      <c r="DQ752" s="49" t="str">
        <f t="shared" si="1532"/>
        <v/>
      </c>
      <c r="DR752" s="49" t="str">
        <f t="shared" si="1533"/>
        <v/>
      </c>
      <c r="DS752" s="49" t="str">
        <f t="shared" si="1534"/>
        <v/>
      </c>
      <c r="DT752" s="49" t="str">
        <f t="shared" si="1535"/>
        <v/>
      </c>
      <c r="DU752" s="49" t="str">
        <f t="shared" si="1536"/>
        <v/>
      </c>
      <c r="DV752" s="49" t="str">
        <f t="shared" si="1537"/>
        <v/>
      </c>
      <c r="DX752" s="49"/>
      <c r="DY752" s="49" t="str">
        <f t="shared" si="1538"/>
        <v/>
      </c>
      <c r="DZ752" s="49" t="str">
        <f t="shared" si="1539"/>
        <v/>
      </c>
      <c r="EA752" s="49" t="str">
        <f t="shared" si="1540"/>
        <v/>
      </c>
      <c r="EB752" s="49" t="str">
        <f t="shared" si="1541"/>
        <v/>
      </c>
      <c r="EC752" s="49" t="str">
        <f t="shared" si="1542"/>
        <v/>
      </c>
      <c r="ED752" s="49" t="str">
        <f t="shared" si="1543"/>
        <v/>
      </c>
      <c r="EE752" s="49" t="str">
        <f t="shared" si="1544"/>
        <v/>
      </c>
      <c r="EF752" s="49" t="str">
        <f t="shared" si="1545"/>
        <v/>
      </c>
      <c r="EH752" s="49"/>
      <c r="EI752" s="49" t="str">
        <f t="shared" si="1546"/>
        <v/>
      </c>
      <c r="EJ752" s="49" t="str">
        <f t="shared" si="1547"/>
        <v/>
      </c>
      <c r="EK752" s="49" t="str">
        <f t="shared" si="1548"/>
        <v/>
      </c>
      <c r="EL752" s="49" t="str">
        <f t="shared" si="1549"/>
        <v/>
      </c>
      <c r="EM752" s="49" t="str">
        <f t="shared" si="1550"/>
        <v/>
      </c>
      <c r="EN752" s="49" t="str">
        <f t="shared" si="1551"/>
        <v/>
      </c>
      <c r="EO752" s="49" t="str">
        <f t="shared" si="1552"/>
        <v/>
      </c>
      <c r="EP752" s="49" t="str">
        <f t="shared" si="1553"/>
        <v/>
      </c>
      <c r="ER752" s="49"/>
      <c r="ES752" s="49" t="str">
        <f t="shared" si="1554"/>
        <v/>
      </c>
      <c r="ET752" s="49" t="str">
        <f t="shared" si="1555"/>
        <v/>
      </c>
      <c r="EU752" s="49" t="str">
        <f t="shared" si="1556"/>
        <v/>
      </c>
      <c r="EV752" s="49" t="str">
        <f t="shared" si="1557"/>
        <v/>
      </c>
      <c r="EW752" s="49" t="str">
        <f t="shared" si="1558"/>
        <v/>
      </c>
      <c r="EX752" s="49" t="str">
        <f t="shared" si="1559"/>
        <v/>
      </c>
      <c r="EY752" s="49" t="str">
        <f t="shared" si="1560"/>
        <v/>
      </c>
      <c r="EZ752" s="49" t="str">
        <f t="shared" si="1561"/>
        <v/>
      </c>
      <c r="FB752" s="49"/>
      <c r="FC752" s="49" t="str">
        <f t="shared" si="1562"/>
        <v/>
      </c>
      <c r="FD752" s="49" t="str">
        <f t="shared" si="1563"/>
        <v/>
      </c>
      <c r="FE752" s="49" t="str">
        <f t="shared" si="1564"/>
        <v/>
      </c>
      <c r="FF752" s="49" t="str">
        <f t="shared" si="1565"/>
        <v/>
      </c>
      <c r="FG752" s="49" t="str">
        <f t="shared" si="1566"/>
        <v/>
      </c>
      <c r="FH752" s="49" t="str">
        <f t="shared" si="1567"/>
        <v/>
      </c>
      <c r="FI752" s="49" t="str">
        <f t="shared" si="1568"/>
        <v/>
      </c>
      <c r="FJ752" s="49" t="str">
        <f t="shared" si="1569"/>
        <v/>
      </c>
      <c r="FL752" s="49"/>
      <c r="FM752" s="49" t="str">
        <f t="shared" si="1570"/>
        <v/>
      </c>
      <c r="FN752" s="49" t="str">
        <f t="shared" si="1571"/>
        <v/>
      </c>
      <c r="FO752" s="49" t="str">
        <f t="shared" si="1572"/>
        <v/>
      </c>
      <c r="FP752" s="49" t="str">
        <f t="shared" si="1573"/>
        <v/>
      </c>
      <c r="FQ752" s="49" t="str">
        <f t="shared" si="1574"/>
        <v/>
      </c>
      <c r="FR752" s="49" t="str">
        <f t="shared" si="1575"/>
        <v/>
      </c>
      <c r="FS752" s="49" t="str">
        <f t="shared" si="1576"/>
        <v/>
      </c>
      <c r="FT752" s="49" t="str">
        <f t="shared" si="1577"/>
        <v/>
      </c>
      <c r="FV752" s="49"/>
      <c r="FW752" s="49" t="str">
        <f t="shared" si="1578"/>
        <v/>
      </c>
      <c r="FX752" s="49" t="str">
        <f t="shared" si="1579"/>
        <v/>
      </c>
      <c r="FY752" s="49" t="str">
        <f t="shared" si="1580"/>
        <v/>
      </c>
      <c r="FZ752" s="49" t="str">
        <f t="shared" si="1581"/>
        <v/>
      </c>
      <c r="GA752" s="49" t="str">
        <f t="shared" si="1582"/>
        <v/>
      </c>
      <c r="GB752" s="49" t="str">
        <f t="shared" si="1583"/>
        <v/>
      </c>
      <c r="GC752" s="49" t="str">
        <f t="shared" si="1584"/>
        <v/>
      </c>
      <c r="GD752" s="49" t="str">
        <f t="shared" si="1585"/>
        <v/>
      </c>
      <c r="GF752" s="49"/>
      <c r="GG752" s="49" t="str">
        <f t="shared" si="1586"/>
        <v/>
      </c>
      <c r="GH752" s="49" t="str">
        <f t="shared" si="1587"/>
        <v/>
      </c>
      <c r="GI752" s="49" t="str">
        <f t="shared" si="1588"/>
        <v/>
      </c>
      <c r="GJ752" s="49" t="str">
        <f t="shared" si="1589"/>
        <v/>
      </c>
      <c r="GK752" s="49" t="str">
        <f t="shared" si="1590"/>
        <v/>
      </c>
      <c r="GL752" s="49" t="str">
        <f t="shared" si="1591"/>
        <v/>
      </c>
      <c r="GM752" s="49" t="str">
        <f t="shared" si="1592"/>
        <v/>
      </c>
      <c r="GN752" s="49" t="str">
        <f t="shared" si="1593"/>
        <v/>
      </c>
      <c r="GP752" s="49"/>
      <c r="GQ752" s="49" t="str">
        <f t="shared" si="1594"/>
        <v/>
      </c>
      <c r="GR752" s="49" t="str">
        <f t="shared" si="1595"/>
        <v/>
      </c>
      <c r="GS752" s="49" t="str">
        <f t="shared" si="1596"/>
        <v/>
      </c>
      <c r="GT752" s="49" t="str">
        <f t="shared" si="1597"/>
        <v/>
      </c>
      <c r="GU752" s="49" t="str">
        <f t="shared" si="1598"/>
        <v/>
      </c>
      <c r="GV752" s="49" t="str">
        <f t="shared" si="1599"/>
        <v/>
      </c>
      <c r="GW752" s="49" t="str">
        <f t="shared" si="1600"/>
        <v/>
      </c>
      <c r="GX752" s="49" t="str">
        <f t="shared" si="1601"/>
        <v/>
      </c>
    </row>
    <row r="753" spans="17:206" x14ac:dyDescent="0.2">
      <c r="Q753" s="65">
        <v>113</v>
      </c>
      <c r="AB753" s="49"/>
      <c r="AC753" s="49" t="str">
        <f t="shared" si="1458"/>
        <v/>
      </c>
      <c r="AD753" s="49" t="str">
        <f t="shared" si="1459"/>
        <v/>
      </c>
      <c r="AE753" s="49" t="str">
        <f t="shared" si="1460"/>
        <v/>
      </c>
      <c r="AF753" s="49" t="str">
        <f t="shared" si="1461"/>
        <v/>
      </c>
      <c r="AG753" s="49" t="str">
        <f t="shared" si="1462"/>
        <v/>
      </c>
      <c r="AH753" s="49" t="str">
        <f t="shared" si="1463"/>
        <v/>
      </c>
      <c r="AI753" s="49" t="str">
        <f t="shared" si="1464"/>
        <v/>
      </c>
      <c r="AJ753" s="49" t="str">
        <f t="shared" si="1465"/>
        <v/>
      </c>
      <c r="AL753" s="49"/>
      <c r="AM753" s="49" t="str">
        <f t="shared" si="1466"/>
        <v/>
      </c>
      <c r="AN753" s="49" t="str">
        <f t="shared" si="1467"/>
        <v/>
      </c>
      <c r="AO753" s="49" t="str">
        <f t="shared" si="1468"/>
        <v/>
      </c>
      <c r="AP753" s="49" t="str">
        <f t="shared" si="1469"/>
        <v/>
      </c>
      <c r="AQ753" s="49" t="str">
        <f t="shared" si="1470"/>
        <v/>
      </c>
      <c r="AR753" s="49" t="str">
        <f t="shared" si="1471"/>
        <v/>
      </c>
      <c r="AS753" s="49" t="str">
        <f t="shared" si="1472"/>
        <v/>
      </c>
      <c r="AT753" s="49" t="str">
        <f t="shared" si="1473"/>
        <v/>
      </c>
      <c r="AV753" s="49"/>
      <c r="AW753" s="49" t="str">
        <f t="shared" si="1474"/>
        <v/>
      </c>
      <c r="AX753" s="49" t="str">
        <f t="shared" si="1475"/>
        <v/>
      </c>
      <c r="AY753" s="49" t="str">
        <f t="shared" si="1476"/>
        <v/>
      </c>
      <c r="AZ753" s="49" t="str">
        <f t="shared" si="1477"/>
        <v/>
      </c>
      <c r="BA753" s="49" t="str">
        <f t="shared" si="1478"/>
        <v/>
      </c>
      <c r="BB753" s="49" t="str">
        <f t="shared" si="1479"/>
        <v/>
      </c>
      <c r="BC753" s="49" t="str">
        <f t="shared" si="1480"/>
        <v/>
      </c>
      <c r="BD753" s="49" t="str">
        <f t="shared" si="1481"/>
        <v/>
      </c>
      <c r="BF753" s="49"/>
      <c r="BG753" s="49" t="str">
        <f t="shared" si="1482"/>
        <v/>
      </c>
      <c r="BH753" s="49" t="str">
        <f t="shared" si="1483"/>
        <v/>
      </c>
      <c r="BI753" s="49" t="str">
        <f t="shared" si="1484"/>
        <v/>
      </c>
      <c r="BJ753" s="49" t="str">
        <f t="shared" si="1485"/>
        <v/>
      </c>
      <c r="BK753" s="49" t="str">
        <f t="shared" si="1486"/>
        <v/>
      </c>
      <c r="BL753" s="49" t="str">
        <f t="shared" si="1487"/>
        <v/>
      </c>
      <c r="BM753" s="49" t="str">
        <f t="shared" si="1488"/>
        <v/>
      </c>
      <c r="BN753" s="49" t="str">
        <f t="shared" si="1489"/>
        <v/>
      </c>
      <c r="BP753" s="49"/>
      <c r="BQ753" s="49" t="str">
        <f t="shared" si="1490"/>
        <v/>
      </c>
      <c r="BR753" s="49" t="str">
        <f t="shared" si="1491"/>
        <v/>
      </c>
      <c r="BS753" s="49" t="str">
        <f t="shared" si="1492"/>
        <v/>
      </c>
      <c r="BT753" s="49" t="str">
        <f t="shared" si="1493"/>
        <v/>
      </c>
      <c r="BU753" s="49" t="str">
        <f t="shared" si="1494"/>
        <v/>
      </c>
      <c r="BV753" s="49" t="str">
        <f t="shared" si="1495"/>
        <v/>
      </c>
      <c r="BW753" s="49" t="str">
        <f t="shared" si="1496"/>
        <v/>
      </c>
      <c r="BX753" s="49" t="str">
        <f t="shared" si="1497"/>
        <v/>
      </c>
      <c r="BZ753" s="49"/>
      <c r="CA753" s="49" t="str">
        <f t="shared" si="1498"/>
        <v/>
      </c>
      <c r="CB753" s="49" t="str">
        <f t="shared" si="1499"/>
        <v/>
      </c>
      <c r="CC753" s="49" t="str">
        <f t="shared" si="1500"/>
        <v/>
      </c>
      <c r="CD753" s="49" t="str">
        <f t="shared" si="1501"/>
        <v/>
      </c>
      <c r="CE753" s="49" t="str">
        <f t="shared" si="1502"/>
        <v/>
      </c>
      <c r="CF753" s="49" t="str">
        <f t="shared" si="1503"/>
        <v/>
      </c>
      <c r="CG753" s="49" t="str">
        <f t="shared" si="1504"/>
        <v/>
      </c>
      <c r="CH753" s="49" t="str">
        <f t="shared" si="1505"/>
        <v/>
      </c>
      <c r="CJ753" s="49"/>
      <c r="CK753" s="49" t="str">
        <f t="shared" si="1506"/>
        <v/>
      </c>
      <c r="CL753" s="49" t="str">
        <f t="shared" si="1507"/>
        <v/>
      </c>
      <c r="CM753" s="49" t="str">
        <f t="shared" si="1508"/>
        <v/>
      </c>
      <c r="CN753" s="49" t="str">
        <f t="shared" si="1509"/>
        <v/>
      </c>
      <c r="CO753" s="49" t="str">
        <f t="shared" si="1510"/>
        <v/>
      </c>
      <c r="CP753" s="49" t="str">
        <f t="shared" si="1511"/>
        <v/>
      </c>
      <c r="CQ753" s="49" t="str">
        <f t="shared" si="1512"/>
        <v/>
      </c>
      <c r="CR753" s="49" t="str">
        <f t="shared" si="1513"/>
        <v/>
      </c>
      <c r="CT753" s="49"/>
      <c r="CU753" s="49" t="str">
        <f t="shared" si="1514"/>
        <v/>
      </c>
      <c r="CV753" s="49" t="str">
        <f t="shared" si="1515"/>
        <v/>
      </c>
      <c r="CW753" s="49" t="str">
        <f t="shared" si="1516"/>
        <v/>
      </c>
      <c r="CX753" s="49" t="str">
        <f t="shared" si="1517"/>
        <v/>
      </c>
      <c r="CY753" s="49" t="str">
        <f t="shared" si="1518"/>
        <v/>
      </c>
      <c r="CZ753" s="49" t="str">
        <f t="shared" si="1519"/>
        <v/>
      </c>
      <c r="DA753" s="49" t="str">
        <f t="shared" si="1520"/>
        <v/>
      </c>
      <c r="DB753" s="49" t="str">
        <f t="shared" si="1521"/>
        <v/>
      </c>
      <c r="DD753" s="49"/>
      <c r="DE753" s="49" t="str">
        <f t="shared" si="1522"/>
        <v/>
      </c>
      <c r="DF753" s="49" t="str">
        <f t="shared" si="1523"/>
        <v/>
      </c>
      <c r="DG753" s="49" t="str">
        <f t="shared" si="1524"/>
        <v/>
      </c>
      <c r="DH753" s="49" t="str">
        <f t="shared" si="1525"/>
        <v/>
      </c>
      <c r="DI753" s="49" t="str">
        <f t="shared" si="1526"/>
        <v/>
      </c>
      <c r="DJ753" s="49" t="str">
        <f t="shared" si="1527"/>
        <v/>
      </c>
      <c r="DK753" s="49" t="str">
        <f t="shared" si="1528"/>
        <v/>
      </c>
      <c r="DL753" s="49" t="str">
        <f t="shared" si="1529"/>
        <v/>
      </c>
      <c r="DN753" s="49"/>
      <c r="DO753" s="49" t="str">
        <f t="shared" si="1530"/>
        <v/>
      </c>
      <c r="DP753" s="49" t="str">
        <f t="shared" si="1531"/>
        <v/>
      </c>
      <c r="DQ753" s="49" t="str">
        <f t="shared" si="1532"/>
        <v/>
      </c>
      <c r="DR753" s="49" t="str">
        <f t="shared" si="1533"/>
        <v/>
      </c>
      <c r="DS753" s="49" t="str">
        <f t="shared" si="1534"/>
        <v/>
      </c>
      <c r="DT753" s="49" t="str">
        <f t="shared" si="1535"/>
        <v/>
      </c>
      <c r="DU753" s="49" t="str">
        <f t="shared" si="1536"/>
        <v/>
      </c>
      <c r="DV753" s="49" t="str">
        <f t="shared" si="1537"/>
        <v/>
      </c>
      <c r="DX753" s="49"/>
      <c r="DY753" s="49" t="str">
        <f t="shared" si="1538"/>
        <v/>
      </c>
      <c r="DZ753" s="49" t="str">
        <f t="shared" si="1539"/>
        <v/>
      </c>
      <c r="EA753" s="49" t="str">
        <f t="shared" si="1540"/>
        <v/>
      </c>
      <c r="EB753" s="49" t="str">
        <f t="shared" si="1541"/>
        <v/>
      </c>
      <c r="EC753" s="49" t="str">
        <f t="shared" si="1542"/>
        <v/>
      </c>
      <c r="ED753" s="49" t="str">
        <f t="shared" si="1543"/>
        <v/>
      </c>
      <c r="EE753" s="49" t="str">
        <f t="shared" si="1544"/>
        <v/>
      </c>
      <c r="EF753" s="49" t="str">
        <f t="shared" si="1545"/>
        <v/>
      </c>
      <c r="EH753" s="49"/>
      <c r="EI753" s="49" t="str">
        <f t="shared" si="1546"/>
        <v/>
      </c>
      <c r="EJ753" s="49" t="str">
        <f t="shared" si="1547"/>
        <v/>
      </c>
      <c r="EK753" s="49" t="str">
        <f t="shared" si="1548"/>
        <v/>
      </c>
      <c r="EL753" s="49" t="str">
        <f t="shared" si="1549"/>
        <v/>
      </c>
      <c r="EM753" s="49" t="str">
        <f t="shared" si="1550"/>
        <v/>
      </c>
      <c r="EN753" s="49" t="str">
        <f t="shared" si="1551"/>
        <v/>
      </c>
      <c r="EO753" s="49" t="str">
        <f t="shared" si="1552"/>
        <v/>
      </c>
      <c r="EP753" s="49" t="str">
        <f t="shared" si="1553"/>
        <v/>
      </c>
      <c r="ER753" s="49"/>
      <c r="ES753" s="49" t="str">
        <f t="shared" si="1554"/>
        <v/>
      </c>
      <c r="ET753" s="49" t="str">
        <f t="shared" si="1555"/>
        <v/>
      </c>
      <c r="EU753" s="49" t="str">
        <f t="shared" si="1556"/>
        <v/>
      </c>
      <c r="EV753" s="49" t="str">
        <f t="shared" si="1557"/>
        <v/>
      </c>
      <c r="EW753" s="49" t="str">
        <f t="shared" si="1558"/>
        <v/>
      </c>
      <c r="EX753" s="49" t="str">
        <f t="shared" si="1559"/>
        <v/>
      </c>
      <c r="EY753" s="49" t="str">
        <f t="shared" si="1560"/>
        <v/>
      </c>
      <c r="EZ753" s="49" t="str">
        <f t="shared" si="1561"/>
        <v/>
      </c>
      <c r="FB753" s="49"/>
      <c r="FC753" s="49" t="str">
        <f t="shared" si="1562"/>
        <v/>
      </c>
      <c r="FD753" s="49" t="str">
        <f t="shared" si="1563"/>
        <v/>
      </c>
      <c r="FE753" s="49" t="str">
        <f t="shared" si="1564"/>
        <v/>
      </c>
      <c r="FF753" s="49" t="str">
        <f t="shared" si="1565"/>
        <v/>
      </c>
      <c r="FG753" s="49" t="str">
        <f t="shared" si="1566"/>
        <v/>
      </c>
      <c r="FH753" s="49" t="str">
        <f t="shared" si="1567"/>
        <v/>
      </c>
      <c r="FI753" s="49" t="str">
        <f t="shared" si="1568"/>
        <v/>
      </c>
      <c r="FJ753" s="49" t="str">
        <f t="shared" si="1569"/>
        <v/>
      </c>
      <c r="FL753" s="49"/>
      <c r="FM753" s="49" t="str">
        <f t="shared" si="1570"/>
        <v/>
      </c>
      <c r="FN753" s="49" t="str">
        <f t="shared" si="1571"/>
        <v/>
      </c>
      <c r="FO753" s="49" t="str">
        <f t="shared" si="1572"/>
        <v/>
      </c>
      <c r="FP753" s="49" t="str">
        <f t="shared" si="1573"/>
        <v/>
      </c>
      <c r="FQ753" s="49" t="str">
        <f t="shared" si="1574"/>
        <v/>
      </c>
      <c r="FR753" s="49" t="str">
        <f t="shared" si="1575"/>
        <v/>
      </c>
      <c r="FS753" s="49" t="str">
        <f t="shared" si="1576"/>
        <v/>
      </c>
      <c r="FT753" s="49" t="str">
        <f t="shared" si="1577"/>
        <v/>
      </c>
      <c r="FV753" s="49"/>
      <c r="FW753" s="49" t="str">
        <f t="shared" si="1578"/>
        <v/>
      </c>
      <c r="FX753" s="49" t="str">
        <f t="shared" si="1579"/>
        <v/>
      </c>
      <c r="FY753" s="49" t="str">
        <f t="shared" si="1580"/>
        <v/>
      </c>
      <c r="FZ753" s="49" t="str">
        <f t="shared" si="1581"/>
        <v/>
      </c>
      <c r="GA753" s="49" t="str">
        <f t="shared" si="1582"/>
        <v/>
      </c>
      <c r="GB753" s="49" t="str">
        <f t="shared" si="1583"/>
        <v/>
      </c>
      <c r="GC753" s="49" t="str">
        <f t="shared" si="1584"/>
        <v/>
      </c>
      <c r="GD753" s="49" t="str">
        <f t="shared" si="1585"/>
        <v/>
      </c>
      <c r="GF753" s="49"/>
      <c r="GG753" s="49" t="str">
        <f t="shared" si="1586"/>
        <v/>
      </c>
      <c r="GH753" s="49" t="str">
        <f t="shared" si="1587"/>
        <v/>
      </c>
      <c r="GI753" s="49" t="str">
        <f t="shared" si="1588"/>
        <v/>
      </c>
      <c r="GJ753" s="49" t="str">
        <f t="shared" si="1589"/>
        <v/>
      </c>
      <c r="GK753" s="49" t="str">
        <f t="shared" si="1590"/>
        <v/>
      </c>
      <c r="GL753" s="49" t="str">
        <f t="shared" si="1591"/>
        <v/>
      </c>
      <c r="GM753" s="49" t="str">
        <f t="shared" si="1592"/>
        <v/>
      </c>
      <c r="GN753" s="49" t="str">
        <f t="shared" si="1593"/>
        <v/>
      </c>
      <c r="GP753" s="49"/>
      <c r="GQ753" s="49" t="str">
        <f t="shared" si="1594"/>
        <v/>
      </c>
      <c r="GR753" s="49" t="str">
        <f t="shared" si="1595"/>
        <v/>
      </c>
      <c r="GS753" s="49" t="str">
        <f t="shared" si="1596"/>
        <v/>
      </c>
      <c r="GT753" s="49" t="str">
        <f t="shared" si="1597"/>
        <v/>
      </c>
      <c r="GU753" s="49" t="str">
        <f t="shared" si="1598"/>
        <v/>
      </c>
      <c r="GV753" s="49" t="str">
        <f t="shared" si="1599"/>
        <v/>
      </c>
      <c r="GW753" s="49" t="str">
        <f t="shared" si="1600"/>
        <v/>
      </c>
      <c r="GX753" s="49" t="str">
        <f t="shared" si="1601"/>
        <v/>
      </c>
    </row>
    <row r="754" spans="17:206" x14ac:dyDescent="0.2">
      <c r="Q754" s="65">
        <v>114</v>
      </c>
      <c r="AB754" s="49"/>
      <c r="AC754" s="49" t="str">
        <f t="shared" si="1458"/>
        <v/>
      </c>
      <c r="AD754" s="49" t="str">
        <f t="shared" si="1459"/>
        <v/>
      </c>
      <c r="AE754" s="49" t="str">
        <f t="shared" si="1460"/>
        <v/>
      </c>
      <c r="AF754" s="49" t="str">
        <f t="shared" si="1461"/>
        <v/>
      </c>
      <c r="AG754" s="49" t="str">
        <f t="shared" si="1462"/>
        <v/>
      </c>
      <c r="AH754" s="49" t="str">
        <f t="shared" si="1463"/>
        <v/>
      </c>
      <c r="AI754" s="49" t="str">
        <f t="shared" si="1464"/>
        <v/>
      </c>
      <c r="AJ754" s="49" t="str">
        <f t="shared" si="1465"/>
        <v/>
      </c>
      <c r="AL754" s="49"/>
      <c r="AM754" s="49" t="str">
        <f t="shared" si="1466"/>
        <v/>
      </c>
      <c r="AN754" s="49" t="str">
        <f t="shared" si="1467"/>
        <v/>
      </c>
      <c r="AO754" s="49" t="str">
        <f t="shared" si="1468"/>
        <v/>
      </c>
      <c r="AP754" s="49" t="str">
        <f t="shared" si="1469"/>
        <v/>
      </c>
      <c r="AQ754" s="49" t="str">
        <f t="shared" si="1470"/>
        <v/>
      </c>
      <c r="AR754" s="49" t="str">
        <f t="shared" si="1471"/>
        <v/>
      </c>
      <c r="AS754" s="49" t="str">
        <f t="shared" si="1472"/>
        <v/>
      </c>
      <c r="AT754" s="49" t="str">
        <f t="shared" si="1473"/>
        <v/>
      </c>
      <c r="AV754" s="49"/>
      <c r="AW754" s="49" t="str">
        <f t="shared" si="1474"/>
        <v/>
      </c>
      <c r="AX754" s="49" t="str">
        <f t="shared" si="1475"/>
        <v/>
      </c>
      <c r="AY754" s="49" t="str">
        <f t="shared" si="1476"/>
        <v/>
      </c>
      <c r="AZ754" s="49" t="str">
        <f t="shared" si="1477"/>
        <v/>
      </c>
      <c r="BA754" s="49" t="str">
        <f t="shared" si="1478"/>
        <v/>
      </c>
      <c r="BB754" s="49" t="str">
        <f t="shared" si="1479"/>
        <v/>
      </c>
      <c r="BC754" s="49" t="str">
        <f t="shared" si="1480"/>
        <v/>
      </c>
      <c r="BD754" s="49" t="str">
        <f t="shared" si="1481"/>
        <v/>
      </c>
      <c r="BF754" s="49"/>
      <c r="BG754" s="49" t="str">
        <f t="shared" si="1482"/>
        <v/>
      </c>
      <c r="BH754" s="49" t="str">
        <f t="shared" si="1483"/>
        <v/>
      </c>
      <c r="BI754" s="49" t="str">
        <f t="shared" si="1484"/>
        <v/>
      </c>
      <c r="BJ754" s="49" t="str">
        <f t="shared" si="1485"/>
        <v/>
      </c>
      <c r="BK754" s="49" t="str">
        <f t="shared" si="1486"/>
        <v/>
      </c>
      <c r="BL754" s="49" t="str">
        <f t="shared" si="1487"/>
        <v/>
      </c>
      <c r="BM754" s="49" t="str">
        <f t="shared" si="1488"/>
        <v/>
      </c>
      <c r="BN754" s="49" t="str">
        <f t="shared" si="1489"/>
        <v/>
      </c>
      <c r="BP754" s="49"/>
      <c r="BQ754" s="49" t="str">
        <f t="shared" si="1490"/>
        <v/>
      </c>
      <c r="BR754" s="49" t="str">
        <f t="shared" si="1491"/>
        <v/>
      </c>
      <c r="BS754" s="49" t="str">
        <f t="shared" si="1492"/>
        <v/>
      </c>
      <c r="BT754" s="49" t="str">
        <f t="shared" si="1493"/>
        <v/>
      </c>
      <c r="BU754" s="49" t="str">
        <f t="shared" si="1494"/>
        <v/>
      </c>
      <c r="BV754" s="49" t="str">
        <f t="shared" si="1495"/>
        <v/>
      </c>
      <c r="BW754" s="49" t="str">
        <f t="shared" si="1496"/>
        <v/>
      </c>
      <c r="BX754" s="49" t="str">
        <f t="shared" si="1497"/>
        <v/>
      </c>
      <c r="BZ754" s="49"/>
      <c r="CA754" s="49" t="str">
        <f t="shared" si="1498"/>
        <v/>
      </c>
      <c r="CB754" s="49" t="str">
        <f t="shared" si="1499"/>
        <v/>
      </c>
      <c r="CC754" s="49" t="str">
        <f t="shared" si="1500"/>
        <v/>
      </c>
      <c r="CD754" s="49" t="str">
        <f t="shared" si="1501"/>
        <v/>
      </c>
      <c r="CE754" s="49" t="str">
        <f t="shared" si="1502"/>
        <v/>
      </c>
      <c r="CF754" s="49" t="str">
        <f t="shared" si="1503"/>
        <v/>
      </c>
      <c r="CG754" s="49" t="str">
        <f t="shared" si="1504"/>
        <v/>
      </c>
      <c r="CH754" s="49" t="str">
        <f t="shared" si="1505"/>
        <v/>
      </c>
      <c r="CJ754" s="49"/>
      <c r="CK754" s="49" t="str">
        <f t="shared" si="1506"/>
        <v/>
      </c>
      <c r="CL754" s="49" t="str">
        <f t="shared" si="1507"/>
        <v/>
      </c>
      <c r="CM754" s="49" t="str">
        <f t="shared" si="1508"/>
        <v/>
      </c>
      <c r="CN754" s="49" t="str">
        <f t="shared" si="1509"/>
        <v/>
      </c>
      <c r="CO754" s="49" t="str">
        <f t="shared" si="1510"/>
        <v/>
      </c>
      <c r="CP754" s="49" t="str">
        <f t="shared" si="1511"/>
        <v/>
      </c>
      <c r="CQ754" s="49" t="str">
        <f t="shared" si="1512"/>
        <v/>
      </c>
      <c r="CR754" s="49" t="str">
        <f t="shared" si="1513"/>
        <v/>
      </c>
      <c r="CT754" s="49"/>
      <c r="CU754" s="49" t="str">
        <f t="shared" si="1514"/>
        <v/>
      </c>
      <c r="CV754" s="49" t="str">
        <f t="shared" si="1515"/>
        <v/>
      </c>
      <c r="CW754" s="49" t="str">
        <f t="shared" si="1516"/>
        <v/>
      </c>
      <c r="CX754" s="49" t="str">
        <f t="shared" si="1517"/>
        <v/>
      </c>
      <c r="CY754" s="49" t="str">
        <f t="shared" si="1518"/>
        <v/>
      </c>
      <c r="CZ754" s="49" t="str">
        <f t="shared" si="1519"/>
        <v/>
      </c>
      <c r="DA754" s="49" t="str">
        <f t="shared" si="1520"/>
        <v/>
      </c>
      <c r="DB754" s="49" t="str">
        <f t="shared" si="1521"/>
        <v/>
      </c>
      <c r="DD754" s="49"/>
      <c r="DE754" s="49" t="str">
        <f t="shared" si="1522"/>
        <v/>
      </c>
      <c r="DF754" s="49" t="str">
        <f t="shared" si="1523"/>
        <v/>
      </c>
      <c r="DG754" s="49" t="str">
        <f t="shared" si="1524"/>
        <v/>
      </c>
      <c r="DH754" s="49" t="str">
        <f t="shared" si="1525"/>
        <v/>
      </c>
      <c r="DI754" s="49" t="str">
        <f t="shared" si="1526"/>
        <v/>
      </c>
      <c r="DJ754" s="49" t="str">
        <f t="shared" si="1527"/>
        <v/>
      </c>
      <c r="DK754" s="49" t="str">
        <f t="shared" si="1528"/>
        <v/>
      </c>
      <c r="DL754" s="49" t="str">
        <f t="shared" si="1529"/>
        <v/>
      </c>
      <c r="DN754" s="49"/>
      <c r="DO754" s="49" t="str">
        <f t="shared" si="1530"/>
        <v/>
      </c>
      <c r="DP754" s="49" t="str">
        <f t="shared" si="1531"/>
        <v/>
      </c>
      <c r="DQ754" s="49" t="str">
        <f t="shared" si="1532"/>
        <v/>
      </c>
      <c r="DR754" s="49" t="str">
        <f t="shared" si="1533"/>
        <v/>
      </c>
      <c r="DS754" s="49" t="str">
        <f t="shared" si="1534"/>
        <v/>
      </c>
      <c r="DT754" s="49" t="str">
        <f t="shared" si="1535"/>
        <v/>
      </c>
      <c r="DU754" s="49" t="str">
        <f t="shared" si="1536"/>
        <v/>
      </c>
      <c r="DV754" s="49" t="str">
        <f t="shared" si="1537"/>
        <v/>
      </c>
      <c r="DX754" s="49"/>
      <c r="DY754" s="49" t="str">
        <f t="shared" si="1538"/>
        <v/>
      </c>
      <c r="DZ754" s="49" t="str">
        <f t="shared" si="1539"/>
        <v/>
      </c>
      <c r="EA754" s="49" t="str">
        <f t="shared" si="1540"/>
        <v/>
      </c>
      <c r="EB754" s="49" t="str">
        <f t="shared" si="1541"/>
        <v/>
      </c>
      <c r="EC754" s="49" t="str">
        <f t="shared" si="1542"/>
        <v/>
      </c>
      <c r="ED754" s="49" t="str">
        <f t="shared" si="1543"/>
        <v/>
      </c>
      <c r="EE754" s="49" t="str">
        <f t="shared" si="1544"/>
        <v/>
      </c>
      <c r="EF754" s="49" t="str">
        <f t="shared" si="1545"/>
        <v/>
      </c>
      <c r="EH754" s="49"/>
      <c r="EI754" s="49" t="str">
        <f t="shared" si="1546"/>
        <v/>
      </c>
      <c r="EJ754" s="49" t="str">
        <f t="shared" si="1547"/>
        <v/>
      </c>
      <c r="EK754" s="49" t="str">
        <f t="shared" si="1548"/>
        <v/>
      </c>
      <c r="EL754" s="49" t="str">
        <f t="shared" si="1549"/>
        <v/>
      </c>
      <c r="EM754" s="49" t="str">
        <f t="shared" si="1550"/>
        <v/>
      </c>
      <c r="EN754" s="49" t="str">
        <f t="shared" si="1551"/>
        <v/>
      </c>
      <c r="EO754" s="49" t="str">
        <f t="shared" si="1552"/>
        <v/>
      </c>
      <c r="EP754" s="49" t="str">
        <f t="shared" si="1553"/>
        <v/>
      </c>
      <c r="ER754" s="49"/>
      <c r="ES754" s="49" t="str">
        <f t="shared" si="1554"/>
        <v/>
      </c>
      <c r="ET754" s="49" t="str">
        <f t="shared" si="1555"/>
        <v/>
      </c>
      <c r="EU754" s="49" t="str">
        <f t="shared" si="1556"/>
        <v/>
      </c>
      <c r="EV754" s="49" t="str">
        <f t="shared" si="1557"/>
        <v/>
      </c>
      <c r="EW754" s="49" t="str">
        <f t="shared" si="1558"/>
        <v/>
      </c>
      <c r="EX754" s="49" t="str">
        <f t="shared" si="1559"/>
        <v/>
      </c>
      <c r="EY754" s="49" t="str">
        <f t="shared" si="1560"/>
        <v/>
      </c>
      <c r="EZ754" s="49" t="str">
        <f t="shared" si="1561"/>
        <v/>
      </c>
      <c r="FB754" s="49"/>
      <c r="FC754" s="49" t="str">
        <f t="shared" si="1562"/>
        <v/>
      </c>
      <c r="FD754" s="49" t="str">
        <f t="shared" si="1563"/>
        <v/>
      </c>
      <c r="FE754" s="49" t="str">
        <f t="shared" si="1564"/>
        <v/>
      </c>
      <c r="FF754" s="49" t="str">
        <f t="shared" si="1565"/>
        <v/>
      </c>
      <c r="FG754" s="49" t="str">
        <f t="shared" si="1566"/>
        <v/>
      </c>
      <c r="FH754" s="49" t="str">
        <f t="shared" si="1567"/>
        <v/>
      </c>
      <c r="FI754" s="49" t="str">
        <f t="shared" si="1568"/>
        <v/>
      </c>
      <c r="FJ754" s="49" t="str">
        <f t="shared" si="1569"/>
        <v/>
      </c>
      <c r="FL754" s="49"/>
      <c r="FM754" s="49" t="str">
        <f t="shared" si="1570"/>
        <v/>
      </c>
      <c r="FN754" s="49" t="str">
        <f t="shared" si="1571"/>
        <v/>
      </c>
      <c r="FO754" s="49" t="str">
        <f t="shared" si="1572"/>
        <v/>
      </c>
      <c r="FP754" s="49" t="str">
        <f t="shared" si="1573"/>
        <v/>
      </c>
      <c r="FQ754" s="49" t="str">
        <f t="shared" si="1574"/>
        <v/>
      </c>
      <c r="FR754" s="49" t="str">
        <f t="shared" si="1575"/>
        <v/>
      </c>
      <c r="FS754" s="49" t="str">
        <f t="shared" si="1576"/>
        <v/>
      </c>
      <c r="FT754" s="49" t="str">
        <f t="shared" si="1577"/>
        <v/>
      </c>
      <c r="FV754" s="49"/>
      <c r="FW754" s="49" t="str">
        <f t="shared" si="1578"/>
        <v/>
      </c>
      <c r="FX754" s="49" t="str">
        <f t="shared" si="1579"/>
        <v/>
      </c>
      <c r="FY754" s="49" t="str">
        <f t="shared" si="1580"/>
        <v/>
      </c>
      <c r="FZ754" s="49" t="str">
        <f t="shared" si="1581"/>
        <v/>
      </c>
      <c r="GA754" s="49" t="str">
        <f t="shared" si="1582"/>
        <v/>
      </c>
      <c r="GB754" s="49" t="str">
        <f t="shared" si="1583"/>
        <v/>
      </c>
      <c r="GC754" s="49" t="str">
        <f t="shared" si="1584"/>
        <v/>
      </c>
      <c r="GD754" s="49" t="str">
        <f t="shared" si="1585"/>
        <v/>
      </c>
      <c r="GF754" s="49"/>
      <c r="GG754" s="49" t="str">
        <f t="shared" si="1586"/>
        <v/>
      </c>
      <c r="GH754" s="49" t="str">
        <f t="shared" si="1587"/>
        <v/>
      </c>
      <c r="GI754" s="49" t="str">
        <f t="shared" si="1588"/>
        <v/>
      </c>
      <c r="GJ754" s="49" t="str">
        <f t="shared" si="1589"/>
        <v/>
      </c>
      <c r="GK754" s="49" t="str">
        <f t="shared" si="1590"/>
        <v/>
      </c>
      <c r="GL754" s="49" t="str">
        <f t="shared" si="1591"/>
        <v/>
      </c>
      <c r="GM754" s="49" t="str">
        <f t="shared" si="1592"/>
        <v/>
      </c>
      <c r="GN754" s="49" t="str">
        <f t="shared" si="1593"/>
        <v/>
      </c>
      <c r="GP754" s="49"/>
      <c r="GQ754" s="49" t="str">
        <f t="shared" si="1594"/>
        <v/>
      </c>
      <c r="GR754" s="49" t="str">
        <f t="shared" si="1595"/>
        <v/>
      </c>
      <c r="GS754" s="49" t="str">
        <f t="shared" si="1596"/>
        <v/>
      </c>
      <c r="GT754" s="49" t="str">
        <f t="shared" si="1597"/>
        <v/>
      </c>
      <c r="GU754" s="49" t="str">
        <f t="shared" si="1598"/>
        <v/>
      </c>
      <c r="GV754" s="49" t="str">
        <f t="shared" si="1599"/>
        <v/>
      </c>
      <c r="GW754" s="49" t="str">
        <f t="shared" si="1600"/>
        <v/>
      </c>
      <c r="GX754" s="49" t="str">
        <f t="shared" si="1601"/>
        <v/>
      </c>
    </row>
    <row r="755" spans="17:206" x14ac:dyDescent="0.2">
      <c r="Q755" s="65">
        <v>115</v>
      </c>
      <c r="AB755" s="49"/>
      <c r="AC755" s="49" t="str">
        <f t="shared" si="1458"/>
        <v/>
      </c>
      <c r="AD755" s="49" t="str">
        <f t="shared" si="1459"/>
        <v/>
      </c>
      <c r="AE755" s="49" t="str">
        <f t="shared" si="1460"/>
        <v/>
      </c>
      <c r="AF755" s="49" t="str">
        <f t="shared" si="1461"/>
        <v/>
      </c>
      <c r="AG755" s="49" t="str">
        <f t="shared" si="1462"/>
        <v/>
      </c>
      <c r="AH755" s="49" t="str">
        <f t="shared" si="1463"/>
        <v/>
      </c>
      <c r="AI755" s="49" t="str">
        <f t="shared" si="1464"/>
        <v/>
      </c>
      <c r="AJ755" s="49" t="str">
        <f t="shared" si="1465"/>
        <v/>
      </c>
      <c r="AL755" s="49"/>
      <c r="AM755" s="49" t="str">
        <f t="shared" si="1466"/>
        <v/>
      </c>
      <c r="AN755" s="49" t="str">
        <f t="shared" si="1467"/>
        <v/>
      </c>
      <c r="AO755" s="49" t="str">
        <f t="shared" si="1468"/>
        <v/>
      </c>
      <c r="AP755" s="49" t="str">
        <f t="shared" si="1469"/>
        <v/>
      </c>
      <c r="AQ755" s="49" t="str">
        <f t="shared" si="1470"/>
        <v/>
      </c>
      <c r="AR755" s="49" t="str">
        <f t="shared" si="1471"/>
        <v/>
      </c>
      <c r="AS755" s="49" t="str">
        <f t="shared" si="1472"/>
        <v/>
      </c>
      <c r="AT755" s="49" t="str">
        <f t="shared" si="1473"/>
        <v/>
      </c>
      <c r="AV755" s="49"/>
      <c r="AW755" s="49" t="str">
        <f t="shared" si="1474"/>
        <v/>
      </c>
      <c r="AX755" s="49" t="str">
        <f t="shared" si="1475"/>
        <v/>
      </c>
      <c r="AY755" s="49" t="str">
        <f t="shared" si="1476"/>
        <v/>
      </c>
      <c r="AZ755" s="49" t="str">
        <f t="shared" si="1477"/>
        <v/>
      </c>
      <c r="BA755" s="49" t="str">
        <f t="shared" si="1478"/>
        <v/>
      </c>
      <c r="BB755" s="49" t="str">
        <f t="shared" si="1479"/>
        <v/>
      </c>
      <c r="BC755" s="49" t="str">
        <f t="shared" si="1480"/>
        <v/>
      </c>
      <c r="BD755" s="49" t="str">
        <f t="shared" si="1481"/>
        <v/>
      </c>
      <c r="BF755" s="49"/>
      <c r="BG755" s="49" t="str">
        <f t="shared" si="1482"/>
        <v/>
      </c>
      <c r="BH755" s="49" t="str">
        <f t="shared" si="1483"/>
        <v/>
      </c>
      <c r="BI755" s="49" t="str">
        <f t="shared" si="1484"/>
        <v/>
      </c>
      <c r="BJ755" s="49" t="str">
        <f t="shared" si="1485"/>
        <v/>
      </c>
      <c r="BK755" s="49" t="str">
        <f t="shared" si="1486"/>
        <v/>
      </c>
      <c r="BL755" s="49" t="str">
        <f t="shared" si="1487"/>
        <v/>
      </c>
      <c r="BM755" s="49" t="str">
        <f t="shared" si="1488"/>
        <v/>
      </c>
      <c r="BN755" s="49" t="str">
        <f t="shared" si="1489"/>
        <v/>
      </c>
      <c r="BP755" s="49"/>
      <c r="BQ755" s="49" t="str">
        <f t="shared" si="1490"/>
        <v/>
      </c>
      <c r="BR755" s="49" t="str">
        <f t="shared" si="1491"/>
        <v/>
      </c>
      <c r="BS755" s="49" t="str">
        <f t="shared" si="1492"/>
        <v/>
      </c>
      <c r="BT755" s="49" t="str">
        <f t="shared" si="1493"/>
        <v/>
      </c>
      <c r="BU755" s="49" t="str">
        <f t="shared" si="1494"/>
        <v/>
      </c>
      <c r="BV755" s="49" t="str">
        <f t="shared" si="1495"/>
        <v/>
      </c>
      <c r="BW755" s="49" t="str">
        <f t="shared" si="1496"/>
        <v/>
      </c>
      <c r="BX755" s="49" t="str">
        <f t="shared" si="1497"/>
        <v/>
      </c>
      <c r="BZ755" s="49"/>
      <c r="CA755" s="49" t="str">
        <f t="shared" si="1498"/>
        <v/>
      </c>
      <c r="CB755" s="49" t="str">
        <f t="shared" si="1499"/>
        <v/>
      </c>
      <c r="CC755" s="49" t="str">
        <f t="shared" si="1500"/>
        <v/>
      </c>
      <c r="CD755" s="49" t="str">
        <f t="shared" si="1501"/>
        <v/>
      </c>
      <c r="CE755" s="49" t="str">
        <f t="shared" si="1502"/>
        <v/>
      </c>
      <c r="CF755" s="49" t="str">
        <f t="shared" si="1503"/>
        <v/>
      </c>
      <c r="CG755" s="49" t="str">
        <f t="shared" si="1504"/>
        <v/>
      </c>
      <c r="CH755" s="49" t="str">
        <f t="shared" si="1505"/>
        <v/>
      </c>
      <c r="CJ755" s="49"/>
      <c r="CK755" s="49" t="str">
        <f t="shared" si="1506"/>
        <v/>
      </c>
      <c r="CL755" s="49" t="str">
        <f t="shared" si="1507"/>
        <v/>
      </c>
      <c r="CM755" s="49" t="str">
        <f t="shared" si="1508"/>
        <v/>
      </c>
      <c r="CN755" s="49" t="str">
        <f t="shared" si="1509"/>
        <v/>
      </c>
      <c r="CO755" s="49" t="str">
        <f t="shared" si="1510"/>
        <v/>
      </c>
      <c r="CP755" s="49" t="str">
        <f t="shared" si="1511"/>
        <v/>
      </c>
      <c r="CQ755" s="49" t="str">
        <f t="shared" si="1512"/>
        <v/>
      </c>
      <c r="CR755" s="49" t="str">
        <f t="shared" si="1513"/>
        <v/>
      </c>
      <c r="CT755" s="49"/>
      <c r="CU755" s="49" t="str">
        <f t="shared" si="1514"/>
        <v/>
      </c>
      <c r="CV755" s="49" t="str">
        <f t="shared" si="1515"/>
        <v/>
      </c>
      <c r="CW755" s="49" t="str">
        <f t="shared" si="1516"/>
        <v/>
      </c>
      <c r="CX755" s="49" t="str">
        <f t="shared" si="1517"/>
        <v/>
      </c>
      <c r="CY755" s="49" t="str">
        <f t="shared" si="1518"/>
        <v/>
      </c>
      <c r="CZ755" s="49" t="str">
        <f t="shared" si="1519"/>
        <v/>
      </c>
      <c r="DA755" s="49" t="str">
        <f t="shared" si="1520"/>
        <v/>
      </c>
      <c r="DB755" s="49" t="str">
        <f t="shared" si="1521"/>
        <v/>
      </c>
      <c r="DD755" s="49"/>
      <c r="DE755" s="49" t="str">
        <f t="shared" si="1522"/>
        <v/>
      </c>
      <c r="DF755" s="49" t="str">
        <f t="shared" si="1523"/>
        <v/>
      </c>
      <c r="DG755" s="49" t="str">
        <f t="shared" si="1524"/>
        <v/>
      </c>
      <c r="DH755" s="49" t="str">
        <f t="shared" si="1525"/>
        <v/>
      </c>
      <c r="DI755" s="49" t="str">
        <f t="shared" si="1526"/>
        <v/>
      </c>
      <c r="DJ755" s="49" t="str">
        <f t="shared" si="1527"/>
        <v/>
      </c>
      <c r="DK755" s="49" t="str">
        <f t="shared" si="1528"/>
        <v/>
      </c>
      <c r="DL755" s="49" t="str">
        <f t="shared" si="1529"/>
        <v/>
      </c>
      <c r="DN755" s="49"/>
      <c r="DO755" s="49" t="str">
        <f t="shared" si="1530"/>
        <v/>
      </c>
      <c r="DP755" s="49" t="str">
        <f t="shared" si="1531"/>
        <v/>
      </c>
      <c r="DQ755" s="49" t="str">
        <f t="shared" si="1532"/>
        <v/>
      </c>
      <c r="DR755" s="49" t="str">
        <f t="shared" si="1533"/>
        <v/>
      </c>
      <c r="DS755" s="49" t="str">
        <f t="shared" si="1534"/>
        <v/>
      </c>
      <c r="DT755" s="49" t="str">
        <f t="shared" si="1535"/>
        <v/>
      </c>
      <c r="DU755" s="49" t="str">
        <f t="shared" si="1536"/>
        <v/>
      </c>
      <c r="DV755" s="49" t="str">
        <f t="shared" si="1537"/>
        <v/>
      </c>
      <c r="DX755" s="49"/>
      <c r="DY755" s="49" t="str">
        <f t="shared" si="1538"/>
        <v/>
      </c>
      <c r="DZ755" s="49" t="str">
        <f t="shared" si="1539"/>
        <v/>
      </c>
      <c r="EA755" s="49" t="str">
        <f t="shared" si="1540"/>
        <v/>
      </c>
      <c r="EB755" s="49" t="str">
        <f t="shared" si="1541"/>
        <v/>
      </c>
      <c r="EC755" s="49" t="str">
        <f t="shared" si="1542"/>
        <v/>
      </c>
      <c r="ED755" s="49" t="str">
        <f t="shared" si="1543"/>
        <v/>
      </c>
      <c r="EE755" s="49" t="str">
        <f t="shared" si="1544"/>
        <v/>
      </c>
      <c r="EF755" s="49" t="str">
        <f t="shared" si="1545"/>
        <v/>
      </c>
      <c r="EH755" s="49"/>
      <c r="EI755" s="49" t="str">
        <f t="shared" si="1546"/>
        <v/>
      </c>
      <c r="EJ755" s="49" t="str">
        <f t="shared" si="1547"/>
        <v/>
      </c>
      <c r="EK755" s="49" t="str">
        <f t="shared" si="1548"/>
        <v/>
      </c>
      <c r="EL755" s="49" t="str">
        <f t="shared" si="1549"/>
        <v/>
      </c>
      <c r="EM755" s="49" t="str">
        <f t="shared" si="1550"/>
        <v/>
      </c>
      <c r="EN755" s="49" t="str">
        <f t="shared" si="1551"/>
        <v/>
      </c>
      <c r="EO755" s="49" t="str">
        <f t="shared" si="1552"/>
        <v/>
      </c>
      <c r="EP755" s="49" t="str">
        <f t="shared" si="1553"/>
        <v/>
      </c>
      <c r="ER755" s="49"/>
      <c r="ES755" s="49" t="str">
        <f t="shared" si="1554"/>
        <v/>
      </c>
      <c r="ET755" s="49" t="str">
        <f t="shared" si="1555"/>
        <v/>
      </c>
      <c r="EU755" s="49" t="str">
        <f t="shared" si="1556"/>
        <v/>
      </c>
      <c r="EV755" s="49" t="str">
        <f t="shared" si="1557"/>
        <v/>
      </c>
      <c r="EW755" s="49" t="str">
        <f t="shared" si="1558"/>
        <v/>
      </c>
      <c r="EX755" s="49" t="str">
        <f t="shared" si="1559"/>
        <v/>
      </c>
      <c r="EY755" s="49" t="str">
        <f t="shared" si="1560"/>
        <v/>
      </c>
      <c r="EZ755" s="49" t="str">
        <f t="shared" si="1561"/>
        <v/>
      </c>
      <c r="FB755" s="49"/>
      <c r="FC755" s="49" t="str">
        <f t="shared" si="1562"/>
        <v/>
      </c>
      <c r="FD755" s="49" t="str">
        <f t="shared" si="1563"/>
        <v/>
      </c>
      <c r="FE755" s="49" t="str">
        <f t="shared" si="1564"/>
        <v/>
      </c>
      <c r="FF755" s="49" t="str">
        <f t="shared" si="1565"/>
        <v/>
      </c>
      <c r="FG755" s="49" t="str">
        <f t="shared" si="1566"/>
        <v/>
      </c>
      <c r="FH755" s="49" t="str">
        <f t="shared" si="1567"/>
        <v/>
      </c>
      <c r="FI755" s="49" t="str">
        <f t="shared" si="1568"/>
        <v/>
      </c>
      <c r="FJ755" s="49" t="str">
        <f t="shared" si="1569"/>
        <v/>
      </c>
      <c r="FL755" s="49"/>
      <c r="FM755" s="49" t="str">
        <f t="shared" si="1570"/>
        <v/>
      </c>
      <c r="FN755" s="49" t="str">
        <f t="shared" si="1571"/>
        <v/>
      </c>
      <c r="FO755" s="49" t="str">
        <f t="shared" si="1572"/>
        <v/>
      </c>
      <c r="FP755" s="49" t="str">
        <f t="shared" si="1573"/>
        <v/>
      </c>
      <c r="FQ755" s="49" t="str">
        <f t="shared" si="1574"/>
        <v/>
      </c>
      <c r="FR755" s="49" t="str">
        <f t="shared" si="1575"/>
        <v/>
      </c>
      <c r="FS755" s="49" t="str">
        <f t="shared" si="1576"/>
        <v/>
      </c>
      <c r="FT755" s="49" t="str">
        <f t="shared" si="1577"/>
        <v/>
      </c>
      <c r="FV755" s="49"/>
      <c r="FW755" s="49" t="str">
        <f t="shared" si="1578"/>
        <v/>
      </c>
      <c r="FX755" s="49" t="str">
        <f t="shared" si="1579"/>
        <v/>
      </c>
      <c r="FY755" s="49" t="str">
        <f t="shared" si="1580"/>
        <v/>
      </c>
      <c r="FZ755" s="49" t="str">
        <f t="shared" si="1581"/>
        <v/>
      </c>
      <c r="GA755" s="49" t="str">
        <f t="shared" si="1582"/>
        <v/>
      </c>
      <c r="GB755" s="49" t="str">
        <f t="shared" si="1583"/>
        <v/>
      </c>
      <c r="GC755" s="49" t="str">
        <f t="shared" si="1584"/>
        <v/>
      </c>
      <c r="GD755" s="49" t="str">
        <f t="shared" si="1585"/>
        <v/>
      </c>
      <c r="GF755" s="49"/>
      <c r="GG755" s="49" t="str">
        <f t="shared" si="1586"/>
        <v/>
      </c>
      <c r="GH755" s="49" t="str">
        <f t="shared" si="1587"/>
        <v/>
      </c>
      <c r="GI755" s="49" t="str">
        <f t="shared" si="1588"/>
        <v/>
      </c>
      <c r="GJ755" s="49" t="str">
        <f t="shared" si="1589"/>
        <v/>
      </c>
      <c r="GK755" s="49" t="str">
        <f t="shared" si="1590"/>
        <v/>
      </c>
      <c r="GL755" s="49" t="str">
        <f t="shared" si="1591"/>
        <v/>
      </c>
      <c r="GM755" s="49" t="str">
        <f t="shared" si="1592"/>
        <v/>
      </c>
      <c r="GN755" s="49" t="str">
        <f t="shared" si="1593"/>
        <v/>
      </c>
      <c r="GP755" s="49"/>
      <c r="GQ755" s="49" t="str">
        <f t="shared" si="1594"/>
        <v/>
      </c>
      <c r="GR755" s="49" t="str">
        <f t="shared" si="1595"/>
        <v/>
      </c>
      <c r="GS755" s="49" t="str">
        <f t="shared" si="1596"/>
        <v/>
      </c>
      <c r="GT755" s="49" t="str">
        <f t="shared" si="1597"/>
        <v/>
      </c>
      <c r="GU755" s="49" t="str">
        <f t="shared" si="1598"/>
        <v/>
      </c>
      <c r="GV755" s="49" t="str">
        <f t="shared" si="1599"/>
        <v/>
      </c>
      <c r="GW755" s="49" t="str">
        <f t="shared" si="1600"/>
        <v/>
      </c>
      <c r="GX755" s="49" t="str">
        <f t="shared" si="1601"/>
        <v/>
      </c>
    </row>
    <row r="756" spans="17:206" x14ac:dyDescent="0.2">
      <c r="Q756" s="65">
        <v>116</v>
      </c>
      <c r="AB756" s="49"/>
      <c r="AC756" s="49" t="str">
        <f t="shared" si="1458"/>
        <v/>
      </c>
      <c r="AD756" s="49" t="str">
        <f t="shared" si="1459"/>
        <v/>
      </c>
      <c r="AE756" s="49" t="str">
        <f t="shared" si="1460"/>
        <v/>
      </c>
      <c r="AF756" s="49" t="str">
        <f t="shared" si="1461"/>
        <v/>
      </c>
      <c r="AG756" s="49" t="str">
        <f t="shared" si="1462"/>
        <v/>
      </c>
      <c r="AH756" s="49" t="str">
        <f t="shared" si="1463"/>
        <v/>
      </c>
      <c r="AI756" s="49" t="str">
        <f t="shared" si="1464"/>
        <v/>
      </c>
      <c r="AJ756" s="49" t="str">
        <f t="shared" si="1465"/>
        <v/>
      </c>
      <c r="AL756" s="49"/>
      <c r="AM756" s="49" t="str">
        <f t="shared" si="1466"/>
        <v/>
      </c>
      <c r="AN756" s="49" t="str">
        <f t="shared" si="1467"/>
        <v/>
      </c>
      <c r="AO756" s="49" t="str">
        <f t="shared" si="1468"/>
        <v/>
      </c>
      <c r="AP756" s="49" t="str">
        <f t="shared" si="1469"/>
        <v/>
      </c>
      <c r="AQ756" s="49" t="str">
        <f t="shared" si="1470"/>
        <v/>
      </c>
      <c r="AR756" s="49" t="str">
        <f t="shared" si="1471"/>
        <v/>
      </c>
      <c r="AS756" s="49" t="str">
        <f t="shared" si="1472"/>
        <v/>
      </c>
      <c r="AT756" s="49" t="str">
        <f t="shared" si="1473"/>
        <v/>
      </c>
      <c r="AV756" s="49"/>
      <c r="AW756" s="49" t="str">
        <f t="shared" si="1474"/>
        <v/>
      </c>
      <c r="AX756" s="49" t="str">
        <f t="shared" si="1475"/>
        <v/>
      </c>
      <c r="AY756" s="49" t="str">
        <f t="shared" si="1476"/>
        <v/>
      </c>
      <c r="AZ756" s="49" t="str">
        <f t="shared" si="1477"/>
        <v/>
      </c>
      <c r="BA756" s="49" t="str">
        <f t="shared" si="1478"/>
        <v/>
      </c>
      <c r="BB756" s="49" t="str">
        <f t="shared" si="1479"/>
        <v/>
      </c>
      <c r="BC756" s="49" t="str">
        <f t="shared" si="1480"/>
        <v/>
      </c>
      <c r="BD756" s="49" t="str">
        <f t="shared" si="1481"/>
        <v/>
      </c>
      <c r="BF756" s="49"/>
      <c r="BG756" s="49" t="str">
        <f t="shared" si="1482"/>
        <v/>
      </c>
      <c r="BH756" s="49" t="str">
        <f t="shared" si="1483"/>
        <v/>
      </c>
      <c r="BI756" s="49" t="str">
        <f t="shared" si="1484"/>
        <v/>
      </c>
      <c r="BJ756" s="49" t="str">
        <f t="shared" si="1485"/>
        <v/>
      </c>
      <c r="BK756" s="49" t="str">
        <f t="shared" si="1486"/>
        <v/>
      </c>
      <c r="BL756" s="49" t="str">
        <f t="shared" si="1487"/>
        <v/>
      </c>
      <c r="BM756" s="49" t="str">
        <f t="shared" si="1488"/>
        <v/>
      </c>
      <c r="BN756" s="49" t="str">
        <f t="shared" si="1489"/>
        <v/>
      </c>
      <c r="BP756" s="49"/>
      <c r="BQ756" s="49" t="str">
        <f t="shared" si="1490"/>
        <v/>
      </c>
      <c r="BR756" s="49" t="str">
        <f t="shared" si="1491"/>
        <v/>
      </c>
      <c r="BS756" s="49" t="str">
        <f t="shared" si="1492"/>
        <v/>
      </c>
      <c r="BT756" s="49" t="str">
        <f t="shared" si="1493"/>
        <v/>
      </c>
      <c r="BU756" s="49" t="str">
        <f t="shared" si="1494"/>
        <v/>
      </c>
      <c r="BV756" s="49" t="str">
        <f t="shared" si="1495"/>
        <v/>
      </c>
      <c r="BW756" s="49" t="str">
        <f t="shared" si="1496"/>
        <v/>
      </c>
      <c r="BX756" s="49" t="str">
        <f t="shared" si="1497"/>
        <v/>
      </c>
      <c r="BZ756" s="49"/>
      <c r="CA756" s="49" t="str">
        <f t="shared" si="1498"/>
        <v/>
      </c>
      <c r="CB756" s="49" t="str">
        <f t="shared" si="1499"/>
        <v/>
      </c>
      <c r="CC756" s="49" t="str">
        <f t="shared" si="1500"/>
        <v/>
      </c>
      <c r="CD756" s="49" t="str">
        <f t="shared" si="1501"/>
        <v/>
      </c>
      <c r="CE756" s="49" t="str">
        <f t="shared" si="1502"/>
        <v/>
      </c>
      <c r="CF756" s="49" t="str">
        <f t="shared" si="1503"/>
        <v/>
      </c>
      <c r="CG756" s="49" t="str">
        <f t="shared" si="1504"/>
        <v/>
      </c>
      <c r="CH756" s="49" t="str">
        <f t="shared" si="1505"/>
        <v/>
      </c>
      <c r="CJ756" s="49"/>
      <c r="CK756" s="49" t="str">
        <f t="shared" si="1506"/>
        <v/>
      </c>
      <c r="CL756" s="49" t="str">
        <f t="shared" si="1507"/>
        <v/>
      </c>
      <c r="CM756" s="49" t="str">
        <f t="shared" si="1508"/>
        <v/>
      </c>
      <c r="CN756" s="49" t="str">
        <f t="shared" si="1509"/>
        <v/>
      </c>
      <c r="CO756" s="49" t="str">
        <f t="shared" si="1510"/>
        <v/>
      </c>
      <c r="CP756" s="49" t="str">
        <f t="shared" si="1511"/>
        <v/>
      </c>
      <c r="CQ756" s="49" t="str">
        <f t="shared" si="1512"/>
        <v/>
      </c>
      <c r="CR756" s="49" t="str">
        <f t="shared" si="1513"/>
        <v/>
      </c>
      <c r="CT756" s="49"/>
      <c r="CU756" s="49" t="str">
        <f t="shared" si="1514"/>
        <v/>
      </c>
      <c r="CV756" s="49" t="str">
        <f t="shared" si="1515"/>
        <v/>
      </c>
      <c r="CW756" s="49" t="str">
        <f t="shared" si="1516"/>
        <v/>
      </c>
      <c r="CX756" s="49" t="str">
        <f t="shared" si="1517"/>
        <v/>
      </c>
      <c r="CY756" s="49" t="str">
        <f t="shared" si="1518"/>
        <v/>
      </c>
      <c r="CZ756" s="49" t="str">
        <f t="shared" si="1519"/>
        <v/>
      </c>
      <c r="DA756" s="49" t="str">
        <f t="shared" si="1520"/>
        <v/>
      </c>
      <c r="DB756" s="49" t="str">
        <f t="shared" si="1521"/>
        <v/>
      </c>
      <c r="DD756" s="49"/>
      <c r="DE756" s="49" t="str">
        <f t="shared" si="1522"/>
        <v/>
      </c>
      <c r="DF756" s="49" t="str">
        <f t="shared" si="1523"/>
        <v/>
      </c>
      <c r="DG756" s="49" t="str">
        <f t="shared" si="1524"/>
        <v/>
      </c>
      <c r="DH756" s="49" t="str">
        <f t="shared" si="1525"/>
        <v/>
      </c>
      <c r="DI756" s="49" t="str">
        <f t="shared" si="1526"/>
        <v/>
      </c>
      <c r="DJ756" s="49" t="str">
        <f t="shared" si="1527"/>
        <v/>
      </c>
      <c r="DK756" s="49" t="str">
        <f t="shared" si="1528"/>
        <v/>
      </c>
      <c r="DL756" s="49" t="str">
        <f t="shared" si="1529"/>
        <v/>
      </c>
      <c r="DN756" s="49"/>
      <c r="DO756" s="49" t="str">
        <f t="shared" si="1530"/>
        <v/>
      </c>
      <c r="DP756" s="49" t="str">
        <f t="shared" si="1531"/>
        <v/>
      </c>
      <c r="DQ756" s="49" t="str">
        <f t="shared" si="1532"/>
        <v/>
      </c>
      <c r="DR756" s="49" t="str">
        <f t="shared" si="1533"/>
        <v/>
      </c>
      <c r="DS756" s="49" t="str">
        <f t="shared" si="1534"/>
        <v/>
      </c>
      <c r="DT756" s="49" t="str">
        <f t="shared" si="1535"/>
        <v/>
      </c>
      <c r="DU756" s="49" t="str">
        <f t="shared" si="1536"/>
        <v/>
      </c>
      <c r="DV756" s="49" t="str">
        <f t="shared" si="1537"/>
        <v/>
      </c>
      <c r="DX756" s="49"/>
      <c r="DY756" s="49" t="str">
        <f t="shared" si="1538"/>
        <v/>
      </c>
      <c r="DZ756" s="49" t="str">
        <f t="shared" si="1539"/>
        <v/>
      </c>
      <c r="EA756" s="49" t="str">
        <f t="shared" si="1540"/>
        <v/>
      </c>
      <c r="EB756" s="49" t="str">
        <f t="shared" si="1541"/>
        <v/>
      </c>
      <c r="EC756" s="49" t="str">
        <f t="shared" si="1542"/>
        <v/>
      </c>
      <c r="ED756" s="49" t="str">
        <f t="shared" si="1543"/>
        <v/>
      </c>
      <c r="EE756" s="49" t="str">
        <f t="shared" si="1544"/>
        <v/>
      </c>
      <c r="EF756" s="49" t="str">
        <f t="shared" si="1545"/>
        <v/>
      </c>
      <c r="EH756" s="49"/>
      <c r="EI756" s="49" t="str">
        <f t="shared" si="1546"/>
        <v/>
      </c>
      <c r="EJ756" s="49" t="str">
        <f t="shared" si="1547"/>
        <v/>
      </c>
      <c r="EK756" s="49" t="str">
        <f t="shared" si="1548"/>
        <v/>
      </c>
      <c r="EL756" s="49" t="str">
        <f t="shared" si="1549"/>
        <v/>
      </c>
      <c r="EM756" s="49" t="str">
        <f t="shared" si="1550"/>
        <v/>
      </c>
      <c r="EN756" s="49" t="str">
        <f t="shared" si="1551"/>
        <v/>
      </c>
      <c r="EO756" s="49" t="str">
        <f t="shared" si="1552"/>
        <v/>
      </c>
      <c r="EP756" s="49" t="str">
        <f t="shared" si="1553"/>
        <v/>
      </c>
      <c r="ER756" s="49"/>
      <c r="ES756" s="49" t="str">
        <f t="shared" si="1554"/>
        <v/>
      </c>
      <c r="ET756" s="49" t="str">
        <f t="shared" si="1555"/>
        <v/>
      </c>
      <c r="EU756" s="49" t="str">
        <f t="shared" si="1556"/>
        <v/>
      </c>
      <c r="EV756" s="49" t="str">
        <f t="shared" si="1557"/>
        <v/>
      </c>
      <c r="EW756" s="49" t="str">
        <f t="shared" si="1558"/>
        <v/>
      </c>
      <c r="EX756" s="49" t="str">
        <f t="shared" si="1559"/>
        <v/>
      </c>
      <c r="EY756" s="49" t="str">
        <f t="shared" si="1560"/>
        <v/>
      </c>
      <c r="EZ756" s="49" t="str">
        <f t="shared" si="1561"/>
        <v/>
      </c>
      <c r="FB756" s="49"/>
      <c r="FC756" s="49" t="str">
        <f t="shared" si="1562"/>
        <v/>
      </c>
      <c r="FD756" s="49" t="str">
        <f t="shared" si="1563"/>
        <v/>
      </c>
      <c r="FE756" s="49" t="str">
        <f t="shared" si="1564"/>
        <v/>
      </c>
      <c r="FF756" s="49" t="str">
        <f t="shared" si="1565"/>
        <v/>
      </c>
      <c r="FG756" s="49" t="str">
        <f t="shared" si="1566"/>
        <v/>
      </c>
      <c r="FH756" s="49" t="str">
        <f t="shared" si="1567"/>
        <v/>
      </c>
      <c r="FI756" s="49" t="str">
        <f t="shared" si="1568"/>
        <v/>
      </c>
      <c r="FJ756" s="49" t="str">
        <f t="shared" si="1569"/>
        <v/>
      </c>
      <c r="FL756" s="49"/>
      <c r="FM756" s="49" t="str">
        <f t="shared" si="1570"/>
        <v/>
      </c>
      <c r="FN756" s="49" t="str">
        <f t="shared" si="1571"/>
        <v/>
      </c>
      <c r="FO756" s="49" t="str">
        <f t="shared" si="1572"/>
        <v/>
      </c>
      <c r="FP756" s="49" t="str">
        <f t="shared" si="1573"/>
        <v/>
      </c>
      <c r="FQ756" s="49" t="str">
        <f t="shared" si="1574"/>
        <v/>
      </c>
      <c r="FR756" s="49" t="str">
        <f t="shared" si="1575"/>
        <v/>
      </c>
      <c r="FS756" s="49" t="str">
        <f t="shared" si="1576"/>
        <v/>
      </c>
      <c r="FT756" s="49" t="str">
        <f t="shared" si="1577"/>
        <v/>
      </c>
      <c r="FV756" s="49"/>
      <c r="FW756" s="49" t="str">
        <f t="shared" si="1578"/>
        <v/>
      </c>
      <c r="FX756" s="49" t="str">
        <f t="shared" si="1579"/>
        <v/>
      </c>
      <c r="FY756" s="49" t="str">
        <f t="shared" si="1580"/>
        <v/>
      </c>
      <c r="FZ756" s="49" t="str">
        <f t="shared" si="1581"/>
        <v/>
      </c>
      <c r="GA756" s="49" t="str">
        <f t="shared" si="1582"/>
        <v/>
      </c>
      <c r="GB756" s="49" t="str">
        <f t="shared" si="1583"/>
        <v/>
      </c>
      <c r="GC756" s="49" t="str">
        <f t="shared" si="1584"/>
        <v/>
      </c>
      <c r="GD756" s="49" t="str">
        <f t="shared" si="1585"/>
        <v/>
      </c>
      <c r="GF756" s="49"/>
      <c r="GG756" s="49" t="str">
        <f t="shared" si="1586"/>
        <v/>
      </c>
      <c r="GH756" s="49" t="str">
        <f t="shared" si="1587"/>
        <v/>
      </c>
      <c r="GI756" s="49" t="str">
        <f t="shared" si="1588"/>
        <v/>
      </c>
      <c r="GJ756" s="49" t="str">
        <f t="shared" si="1589"/>
        <v/>
      </c>
      <c r="GK756" s="49" t="str">
        <f t="shared" si="1590"/>
        <v/>
      </c>
      <c r="GL756" s="49" t="str">
        <f t="shared" si="1591"/>
        <v/>
      </c>
      <c r="GM756" s="49" t="str">
        <f t="shared" si="1592"/>
        <v/>
      </c>
      <c r="GN756" s="49" t="str">
        <f t="shared" si="1593"/>
        <v/>
      </c>
      <c r="GP756" s="49"/>
      <c r="GQ756" s="49" t="str">
        <f t="shared" si="1594"/>
        <v/>
      </c>
      <c r="GR756" s="49" t="str">
        <f t="shared" si="1595"/>
        <v/>
      </c>
      <c r="GS756" s="49" t="str">
        <f t="shared" si="1596"/>
        <v/>
      </c>
      <c r="GT756" s="49" t="str">
        <f t="shared" si="1597"/>
        <v/>
      </c>
      <c r="GU756" s="49" t="str">
        <f t="shared" si="1598"/>
        <v/>
      </c>
      <c r="GV756" s="49" t="str">
        <f t="shared" si="1599"/>
        <v/>
      </c>
      <c r="GW756" s="49" t="str">
        <f t="shared" si="1600"/>
        <v/>
      </c>
      <c r="GX756" s="49" t="str">
        <f t="shared" si="1601"/>
        <v/>
      </c>
    </row>
    <row r="757" spans="17:206" x14ac:dyDescent="0.2">
      <c r="Q757" s="65">
        <v>117</v>
      </c>
      <c r="AB757" s="49"/>
      <c r="AC757" s="49" t="str">
        <f t="shared" si="1458"/>
        <v/>
      </c>
      <c r="AD757" s="49" t="str">
        <f t="shared" si="1459"/>
        <v/>
      </c>
      <c r="AE757" s="49" t="str">
        <f t="shared" si="1460"/>
        <v/>
      </c>
      <c r="AF757" s="49" t="str">
        <f t="shared" si="1461"/>
        <v/>
      </c>
      <c r="AG757" s="49" t="str">
        <f t="shared" si="1462"/>
        <v/>
      </c>
      <c r="AH757" s="49" t="str">
        <f t="shared" si="1463"/>
        <v/>
      </c>
      <c r="AI757" s="49" t="str">
        <f t="shared" si="1464"/>
        <v/>
      </c>
      <c r="AJ757" s="49" t="str">
        <f t="shared" si="1465"/>
        <v/>
      </c>
      <c r="AL757" s="49"/>
      <c r="AM757" s="49" t="str">
        <f t="shared" si="1466"/>
        <v/>
      </c>
      <c r="AN757" s="49" t="str">
        <f t="shared" si="1467"/>
        <v/>
      </c>
      <c r="AO757" s="49" t="str">
        <f t="shared" si="1468"/>
        <v/>
      </c>
      <c r="AP757" s="49" t="str">
        <f t="shared" si="1469"/>
        <v/>
      </c>
      <c r="AQ757" s="49" t="str">
        <f t="shared" si="1470"/>
        <v/>
      </c>
      <c r="AR757" s="49" t="str">
        <f t="shared" si="1471"/>
        <v/>
      </c>
      <c r="AS757" s="49" t="str">
        <f t="shared" si="1472"/>
        <v/>
      </c>
      <c r="AT757" s="49" t="str">
        <f t="shared" si="1473"/>
        <v/>
      </c>
      <c r="AV757" s="49"/>
      <c r="AW757" s="49" t="str">
        <f t="shared" si="1474"/>
        <v/>
      </c>
      <c r="AX757" s="49" t="str">
        <f t="shared" si="1475"/>
        <v/>
      </c>
      <c r="AY757" s="49" t="str">
        <f t="shared" si="1476"/>
        <v/>
      </c>
      <c r="AZ757" s="49" t="str">
        <f t="shared" si="1477"/>
        <v/>
      </c>
      <c r="BA757" s="49" t="str">
        <f t="shared" si="1478"/>
        <v/>
      </c>
      <c r="BB757" s="49" t="str">
        <f t="shared" si="1479"/>
        <v/>
      </c>
      <c r="BC757" s="49" t="str">
        <f t="shared" si="1480"/>
        <v/>
      </c>
      <c r="BD757" s="49" t="str">
        <f t="shared" si="1481"/>
        <v/>
      </c>
      <c r="BF757" s="49"/>
      <c r="BG757" s="49" t="str">
        <f t="shared" si="1482"/>
        <v/>
      </c>
      <c r="BH757" s="49" t="str">
        <f t="shared" si="1483"/>
        <v/>
      </c>
      <c r="BI757" s="49" t="str">
        <f t="shared" si="1484"/>
        <v/>
      </c>
      <c r="BJ757" s="49" t="str">
        <f t="shared" si="1485"/>
        <v/>
      </c>
      <c r="BK757" s="49" t="str">
        <f t="shared" si="1486"/>
        <v/>
      </c>
      <c r="BL757" s="49" t="str">
        <f t="shared" si="1487"/>
        <v/>
      </c>
      <c r="BM757" s="49" t="str">
        <f t="shared" si="1488"/>
        <v/>
      </c>
      <c r="BN757" s="49" t="str">
        <f t="shared" si="1489"/>
        <v/>
      </c>
      <c r="BP757" s="49"/>
      <c r="BQ757" s="49" t="str">
        <f t="shared" si="1490"/>
        <v/>
      </c>
      <c r="BR757" s="49" t="str">
        <f t="shared" si="1491"/>
        <v/>
      </c>
      <c r="BS757" s="49" t="str">
        <f t="shared" si="1492"/>
        <v/>
      </c>
      <c r="BT757" s="49" t="str">
        <f t="shared" si="1493"/>
        <v/>
      </c>
      <c r="BU757" s="49" t="str">
        <f t="shared" si="1494"/>
        <v/>
      </c>
      <c r="BV757" s="49" t="str">
        <f t="shared" si="1495"/>
        <v/>
      </c>
      <c r="BW757" s="49" t="str">
        <f t="shared" si="1496"/>
        <v/>
      </c>
      <c r="BX757" s="49" t="str">
        <f t="shared" si="1497"/>
        <v/>
      </c>
      <c r="BZ757" s="49"/>
      <c r="CA757" s="49" t="str">
        <f t="shared" si="1498"/>
        <v/>
      </c>
      <c r="CB757" s="49" t="str">
        <f t="shared" si="1499"/>
        <v/>
      </c>
      <c r="CC757" s="49" t="str">
        <f t="shared" si="1500"/>
        <v/>
      </c>
      <c r="CD757" s="49" t="str">
        <f t="shared" si="1501"/>
        <v/>
      </c>
      <c r="CE757" s="49" t="str">
        <f t="shared" si="1502"/>
        <v/>
      </c>
      <c r="CF757" s="49" t="str">
        <f t="shared" si="1503"/>
        <v/>
      </c>
      <c r="CG757" s="49" t="str">
        <f t="shared" si="1504"/>
        <v/>
      </c>
      <c r="CH757" s="49" t="str">
        <f t="shared" si="1505"/>
        <v/>
      </c>
      <c r="CJ757" s="49"/>
      <c r="CK757" s="49" t="str">
        <f t="shared" si="1506"/>
        <v/>
      </c>
      <c r="CL757" s="49" t="str">
        <f t="shared" si="1507"/>
        <v/>
      </c>
      <c r="CM757" s="49" t="str">
        <f t="shared" si="1508"/>
        <v/>
      </c>
      <c r="CN757" s="49" t="str">
        <f t="shared" si="1509"/>
        <v/>
      </c>
      <c r="CO757" s="49" t="str">
        <f t="shared" si="1510"/>
        <v/>
      </c>
      <c r="CP757" s="49" t="str">
        <f t="shared" si="1511"/>
        <v/>
      </c>
      <c r="CQ757" s="49" t="str">
        <f t="shared" si="1512"/>
        <v/>
      </c>
      <c r="CR757" s="49" t="str">
        <f t="shared" si="1513"/>
        <v/>
      </c>
      <c r="CT757" s="49"/>
      <c r="CU757" s="49" t="str">
        <f t="shared" si="1514"/>
        <v/>
      </c>
      <c r="CV757" s="49" t="str">
        <f t="shared" si="1515"/>
        <v/>
      </c>
      <c r="CW757" s="49" t="str">
        <f t="shared" si="1516"/>
        <v/>
      </c>
      <c r="CX757" s="49" t="str">
        <f t="shared" si="1517"/>
        <v/>
      </c>
      <c r="CY757" s="49" t="str">
        <f t="shared" si="1518"/>
        <v/>
      </c>
      <c r="CZ757" s="49" t="str">
        <f t="shared" si="1519"/>
        <v/>
      </c>
      <c r="DA757" s="49" t="str">
        <f t="shared" si="1520"/>
        <v/>
      </c>
      <c r="DB757" s="49" t="str">
        <f t="shared" si="1521"/>
        <v/>
      </c>
      <c r="DD757" s="49"/>
      <c r="DE757" s="49" t="str">
        <f t="shared" si="1522"/>
        <v/>
      </c>
      <c r="DF757" s="49" t="str">
        <f t="shared" si="1523"/>
        <v/>
      </c>
      <c r="DG757" s="49" t="str">
        <f t="shared" si="1524"/>
        <v/>
      </c>
      <c r="DH757" s="49" t="str">
        <f t="shared" si="1525"/>
        <v/>
      </c>
      <c r="DI757" s="49" t="str">
        <f t="shared" si="1526"/>
        <v/>
      </c>
      <c r="DJ757" s="49" t="str">
        <f t="shared" si="1527"/>
        <v/>
      </c>
      <c r="DK757" s="49" t="str">
        <f t="shared" si="1528"/>
        <v/>
      </c>
      <c r="DL757" s="49" t="str">
        <f t="shared" si="1529"/>
        <v/>
      </c>
      <c r="DN757" s="49"/>
      <c r="DO757" s="49" t="str">
        <f t="shared" si="1530"/>
        <v/>
      </c>
      <c r="DP757" s="49" t="str">
        <f t="shared" si="1531"/>
        <v/>
      </c>
      <c r="DQ757" s="49" t="str">
        <f t="shared" si="1532"/>
        <v/>
      </c>
      <c r="DR757" s="49" t="str">
        <f t="shared" si="1533"/>
        <v/>
      </c>
      <c r="DS757" s="49" t="str">
        <f t="shared" si="1534"/>
        <v/>
      </c>
      <c r="DT757" s="49" t="str">
        <f t="shared" si="1535"/>
        <v/>
      </c>
      <c r="DU757" s="49" t="str">
        <f t="shared" si="1536"/>
        <v/>
      </c>
      <c r="DV757" s="49" t="str">
        <f t="shared" si="1537"/>
        <v/>
      </c>
      <c r="DX757" s="49"/>
      <c r="DY757" s="49" t="str">
        <f t="shared" si="1538"/>
        <v/>
      </c>
      <c r="DZ757" s="49" t="str">
        <f t="shared" si="1539"/>
        <v/>
      </c>
      <c r="EA757" s="49" t="str">
        <f t="shared" si="1540"/>
        <v/>
      </c>
      <c r="EB757" s="49" t="str">
        <f t="shared" si="1541"/>
        <v/>
      </c>
      <c r="EC757" s="49" t="str">
        <f t="shared" si="1542"/>
        <v/>
      </c>
      <c r="ED757" s="49" t="str">
        <f t="shared" si="1543"/>
        <v/>
      </c>
      <c r="EE757" s="49" t="str">
        <f t="shared" si="1544"/>
        <v/>
      </c>
      <c r="EF757" s="49" t="str">
        <f t="shared" si="1545"/>
        <v/>
      </c>
      <c r="EH757" s="49"/>
      <c r="EI757" s="49" t="str">
        <f t="shared" si="1546"/>
        <v/>
      </c>
      <c r="EJ757" s="49" t="str">
        <f t="shared" si="1547"/>
        <v/>
      </c>
      <c r="EK757" s="49" t="str">
        <f t="shared" si="1548"/>
        <v/>
      </c>
      <c r="EL757" s="49" t="str">
        <f t="shared" si="1549"/>
        <v/>
      </c>
      <c r="EM757" s="49" t="str">
        <f t="shared" si="1550"/>
        <v/>
      </c>
      <c r="EN757" s="49" t="str">
        <f t="shared" si="1551"/>
        <v/>
      </c>
      <c r="EO757" s="49" t="str">
        <f t="shared" si="1552"/>
        <v/>
      </c>
      <c r="EP757" s="49" t="str">
        <f t="shared" si="1553"/>
        <v/>
      </c>
      <c r="ER757" s="49"/>
      <c r="ES757" s="49" t="str">
        <f t="shared" si="1554"/>
        <v/>
      </c>
      <c r="ET757" s="49" t="str">
        <f t="shared" si="1555"/>
        <v/>
      </c>
      <c r="EU757" s="49" t="str">
        <f t="shared" si="1556"/>
        <v/>
      </c>
      <c r="EV757" s="49" t="str">
        <f t="shared" si="1557"/>
        <v/>
      </c>
      <c r="EW757" s="49" t="str">
        <f t="shared" si="1558"/>
        <v/>
      </c>
      <c r="EX757" s="49" t="str">
        <f t="shared" si="1559"/>
        <v/>
      </c>
      <c r="EY757" s="49" t="str">
        <f t="shared" si="1560"/>
        <v/>
      </c>
      <c r="EZ757" s="49" t="str">
        <f t="shared" si="1561"/>
        <v/>
      </c>
      <c r="FB757" s="49"/>
      <c r="FC757" s="49" t="str">
        <f t="shared" si="1562"/>
        <v/>
      </c>
      <c r="FD757" s="49" t="str">
        <f t="shared" si="1563"/>
        <v/>
      </c>
      <c r="FE757" s="49" t="str">
        <f t="shared" si="1564"/>
        <v/>
      </c>
      <c r="FF757" s="49" t="str">
        <f t="shared" si="1565"/>
        <v/>
      </c>
      <c r="FG757" s="49" t="str">
        <f t="shared" si="1566"/>
        <v/>
      </c>
      <c r="FH757" s="49" t="str">
        <f t="shared" si="1567"/>
        <v/>
      </c>
      <c r="FI757" s="49" t="str">
        <f t="shared" si="1568"/>
        <v/>
      </c>
      <c r="FJ757" s="49" t="str">
        <f t="shared" si="1569"/>
        <v/>
      </c>
      <c r="FL757" s="49"/>
      <c r="FM757" s="49" t="str">
        <f t="shared" si="1570"/>
        <v/>
      </c>
      <c r="FN757" s="49" t="str">
        <f t="shared" si="1571"/>
        <v/>
      </c>
      <c r="FO757" s="49" t="str">
        <f t="shared" si="1572"/>
        <v/>
      </c>
      <c r="FP757" s="49" t="str">
        <f t="shared" si="1573"/>
        <v/>
      </c>
      <c r="FQ757" s="49" t="str">
        <f t="shared" si="1574"/>
        <v/>
      </c>
      <c r="FR757" s="49" t="str">
        <f t="shared" si="1575"/>
        <v/>
      </c>
      <c r="FS757" s="49" t="str">
        <f t="shared" si="1576"/>
        <v/>
      </c>
      <c r="FT757" s="49" t="str">
        <f t="shared" si="1577"/>
        <v/>
      </c>
      <c r="FV757" s="49"/>
      <c r="FW757" s="49" t="str">
        <f t="shared" si="1578"/>
        <v/>
      </c>
      <c r="FX757" s="49" t="str">
        <f t="shared" si="1579"/>
        <v/>
      </c>
      <c r="FY757" s="49" t="str">
        <f t="shared" si="1580"/>
        <v/>
      </c>
      <c r="FZ757" s="49" t="str">
        <f t="shared" si="1581"/>
        <v/>
      </c>
      <c r="GA757" s="49" t="str">
        <f t="shared" si="1582"/>
        <v/>
      </c>
      <c r="GB757" s="49" t="str">
        <f t="shared" si="1583"/>
        <v/>
      </c>
      <c r="GC757" s="49" t="str">
        <f t="shared" si="1584"/>
        <v/>
      </c>
      <c r="GD757" s="49" t="str">
        <f t="shared" si="1585"/>
        <v/>
      </c>
      <c r="GF757" s="49"/>
      <c r="GG757" s="49" t="str">
        <f t="shared" si="1586"/>
        <v/>
      </c>
      <c r="GH757" s="49" t="str">
        <f t="shared" si="1587"/>
        <v/>
      </c>
      <c r="GI757" s="49" t="str">
        <f t="shared" si="1588"/>
        <v/>
      </c>
      <c r="GJ757" s="49" t="str">
        <f t="shared" si="1589"/>
        <v/>
      </c>
      <c r="GK757" s="49" t="str">
        <f t="shared" si="1590"/>
        <v/>
      </c>
      <c r="GL757" s="49" t="str">
        <f t="shared" si="1591"/>
        <v/>
      </c>
      <c r="GM757" s="49" t="str">
        <f t="shared" si="1592"/>
        <v/>
      </c>
      <c r="GN757" s="49" t="str">
        <f t="shared" si="1593"/>
        <v/>
      </c>
      <c r="GP757" s="49"/>
      <c r="GQ757" s="49" t="str">
        <f t="shared" si="1594"/>
        <v/>
      </c>
      <c r="GR757" s="49" t="str">
        <f t="shared" si="1595"/>
        <v/>
      </c>
      <c r="GS757" s="49" t="str">
        <f t="shared" si="1596"/>
        <v/>
      </c>
      <c r="GT757" s="49" t="str">
        <f t="shared" si="1597"/>
        <v/>
      </c>
      <c r="GU757" s="49" t="str">
        <f t="shared" si="1598"/>
        <v/>
      </c>
      <c r="GV757" s="49" t="str">
        <f t="shared" si="1599"/>
        <v/>
      </c>
      <c r="GW757" s="49" t="str">
        <f t="shared" si="1600"/>
        <v/>
      </c>
      <c r="GX757" s="49" t="str">
        <f t="shared" si="1601"/>
        <v/>
      </c>
    </row>
    <row r="758" spans="17:206" x14ac:dyDescent="0.2">
      <c r="Q758" s="65">
        <v>118</v>
      </c>
      <c r="AB758" s="49"/>
      <c r="AC758" s="49" t="str">
        <f t="shared" si="1458"/>
        <v/>
      </c>
      <c r="AD758" s="49" t="str">
        <f t="shared" si="1459"/>
        <v/>
      </c>
      <c r="AE758" s="49" t="str">
        <f t="shared" si="1460"/>
        <v/>
      </c>
      <c r="AF758" s="49" t="str">
        <f t="shared" si="1461"/>
        <v/>
      </c>
      <c r="AG758" s="49" t="str">
        <f t="shared" si="1462"/>
        <v/>
      </c>
      <c r="AH758" s="49" t="str">
        <f t="shared" si="1463"/>
        <v/>
      </c>
      <c r="AI758" s="49" t="str">
        <f t="shared" si="1464"/>
        <v/>
      </c>
      <c r="AJ758" s="49" t="str">
        <f t="shared" si="1465"/>
        <v/>
      </c>
      <c r="AL758" s="49"/>
      <c r="AM758" s="49" t="str">
        <f t="shared" si="1466"/>
        <v/>
      </c>
      <c r="AN758" s="49" t="str">
        <f t="shared" si="1467"/>
        <v/>
      </c>
      <c r="AO758" s="49" t="str">
        <f t="shared" si="1468"/>
        <v/>
      </c>
      <c r="AP758" s="49" t="str">
        <f t="shared" si="1469"/>
        <v/>
      </c>
      <c r="AQ758" s="49" t="str">
        <f t="shared" si="1470"/>
        <v/>
      </c>
      <c r="AR758" s="49" t="str">
        <f t="shared" si="1471"/>
        <v/>
      </c>
      <c r="AS758" s="49" t="str">
        <f t="shared" si="1472"/>
        <v/>
      </c>
      <c r="AT758" s="49" t="str">
        <f t="shared" si="1473"/>
        <v/>
      </c>
      <c r="AV758" s="49"/>
      <c r="AW758" s="49" t="str">
        <f t="shared" si="1474"/>
        <v/>
      </c>
      <c r="AX758" s="49" t="str">
        <f t="shared" si="1475"/>
        <v/>
      </c>
      <c r="AY758" s="49" t="str">
        <f t="shared" si="1476"/>
        <v/>
      </c>
      <c r="AZ758" s="49" t="str">
        <f t="shared" si="1477"/>
        <v/>
      </c>
      <c r="BA758" s="49" t="str">
        <f t="shared" si="1478"/>
        <v/>
      </c>
      <c r="BB758" s="49" t="str">
        <f t="shared" si="1479"/>
        <v/>
      </c>
      <c r="BC758" s="49" t="str">
        <f t="shared" si="1480"/>
        <v/>
      </c>
      <c r="BD758" s="49" t="str">
        <f t="shared" si="1481"/>
        <v/>
      </c>
      <c r="BF758" s="49"/>
      <c r="BG758" s="49" t="str">
        <f t="shared" si="1482"/>
        <v/>
      </c>
      <c r="BH758" s="49" t="str">
        <f t="shared" si="1483"/>
        <v/>
      </c>
      <c r="BI758" s="49" t="str">
        <f t="shared" si="1484"/>
        <v/>
      </c>
      <c r="BJ758" s="49" t="str">
        <f t="shared" si="1485"/>
        <v/>
      </c>
      <c r="BK758" s="49" t="str">
        <f t="shared" si="1486"/>
        <v/>
      </c>
      <c r="BL758" s="49" t="str">
        <f t="shared" si="1487"/>
        <v/>
      </c>
      <c r="BM758" s="49" t="str">
        <f t="shared" si="1488"/>
        <v/>
      </c>
      <c r="BN758" s="49" t="str">
        <f t="shared" si="1489"/>
        <v/>
      </c>
      <c r="BP758" s="49"/>
      <c r="BQ758" s="49" t="str">
        <f t="shared" si="1490"/>
        <v/>
      </c>
      <c r="BR758" s="49" t="str">
        <f t="shared" si="1491"/>
        <v/>
      </c>
      <c r="BS758" s="49" t="str">
        <f t="shared" si="1492"/>
        <v/>
      </c>
      <c r="BT758" s="49" t="str">
        <f t="shared" si="1493"/>
        <v/>
      </c>
      <c r="BU758" s="49" t="str">
        <f t="shared" si="1494"/>
        <v/>
      </c>
      <c r="BV758" s="49" t="str">
        <f t="shared" si="1495"/>
        <v/>
      </c>
      <c r="BW758" s="49" t="str">
        <f t="shared" si="1496"/>
        <v/>
      </c>
      <c r="BX758" s="49" t="str">
        <f t="shared" si="1497"/>
        <v/>
      </c>
      <c r="BZ758" s="49"/>
      <c r="CA758" s="49" t="str">
        <f t="shared" si="1498"/>
        <v/>
      </c>
      <c r="CB758" s="49" t="str">
        <f t="shared" si="1499"/>
        <v/>
      </c>
      <c r="CC758" s="49" t="str">
        <f t="shared" si="1500"/>
        <v/>
      </c>
      <c r="CD758" s="49" t="str">
        <f t="shared" si="1501"/>
        <v/>
      </c>
      <c r="CE758" s="49" t="str">
        <f t="shared" si="1502"/>
        <v/>
      </c>
      <c r="CF758" s="49" t="str">
        <f t="shared" si="1503"/>
        <v/>
      </c>
      <c r="CG758" s="49" t="str">
        <f t="shared" si="1504"/>
        <v/>
      </c>
      <c r="CH758" s="49" t="str">
        <f t="shared" si="1505"/>
        <v/>
      </c>
      <c r="CJ758" s="49"/>
      <c r="CK758" s="49" t="str">
        <f t="shared" si="1506"/>
        <v/>
      </c>
      <c r="CL758" s="49" t="str">
        <f t="shared" si="1507"/>
        <v/>
      </c>
      <c r="CM758" s="49" t="str">
        <f t="shared" si="1508"/>
        <v/>
      </c>
      <c r="CN758" s="49" t="str">
        <f t="shared" si="1509"/>
        <v/>
      </c>
      <c r="CO758" s="49" t="str">
        <f t="shared" si="1510"/>
        <v/>
      </c>
      <c r="CP758" s="49" t="str">
        <f t="shared" si="1511"/>
        <v/>
      </c>
      <c r="CQ758" s="49" t="str">
        <f t="shared" si="1512"/>
        <v/>
      </c>
      <c r="CR758" s="49" t="str">
        <f t="shared" si="1513"/>
        <v/>
      </c>
      <c r="CT758" s="49"/>
      <c r="CU758" s="49" t="str">
        <f t="shared" si="1514"/>
        <v/>
      </c>
      <c r="CV758" s="49" t="str">
        <f t="shared" si="1515"/>
        <v/>
      </c>
      <c r="CW758" s="49" t="str">
        <f t="shared" si="1516"/>
        <v/>
      </c>
      <c r="CX758" s="49" t="str">
        <f t="shared" si="1517"/>
        <v/>
      </c>
      <c r="CY758" s="49" t="str">
        <f t="shared" si="1518"/>
        <v/>
      </c>
      <c r="CZ758" s="49" t="str">
        <f t="shared" si="1519"/>
        <v/>
      </c>
      <c r="DA758" s="49" t="str">
        <f t="shared" si="1520"/>
        <v/>
      </c>
      <c r="DB758" s="49" t="str">
        <f t="shared" si="1521"/>
        <v/>
      </c>
      <c r="DD758" s="49"/>
      <c r="DE758" s="49" t="str">
        <f t="shared" si="1522"/>
        <v/>
      </c>
      <c r="DF758" s="49" t="str">
        <f t="shared" si="1523"/>
        <v/>
      </c>
      <c r="DG758" s="49" t="str">
        <f t="shared" si="1524"/>
        <v/>
      </c>
      <c r="DH758" s="49" t="str">
        <f t="shared" si="1525"/>
        <v/>
      </c>
      <c r="DI758" s="49" t="str">
        <f t="shared" si="1526"/>
        <v/>
      </c>
      <c r="DJ758" s="49" t="str">
        <f t="shared" si="1527"/>
        <v/>
      </c>
      <c r="DK758" s="49" t="str">
        <f t="shared" si="1528"/>
        <v/>
      </c>
      <c r="DL758" s="49" t="str">
        <f t="shared" si="1529"/>
        <v/>
      </c>
      <c r="DN758" s="49"/>
      <c r="DO758" s="49" t="str">
        <f t="shared" si="1530"/>
        <v/>
      </c>
      <c r="DP758" s="49" t="str">
        <f t="shared" si="1531"/>
        <v/>
      </c>
      <c r="DQ758" s="49" t="str">
        <f t="shared" si="1532"/>
        <v/>
      </c>
      <c r="DR758" s="49" t="str">
        <f t="shared" si="1533"/>
        <v/>
      </c>
      <c r="DS758" s="49" t="str">
        <f t="shared" si="1534"/>
        <v/>
      </c>
      <c r="DT758" s="49" t="str">
        <f t="shared" si="1535"/>
        <v/>
      </c>
      <c r="DU758" s="49" t="str">
        <f t="shared" si="1536"/>
        <v/>
      </c>
      <c r="DV758" s="49" t="str">
        <f t="shared" si="1537"/>
        <v/>
      </c>
      <c r="DX758" s="49"/>
      <c r="DY758" s="49" t="str">
        <f t="shared" si="1538"/>
        <v/>
      </c>
      <c r="DZ758" s="49" t="str">
        <f t="shared" si="1539"/>
        <v/>
      </c>
      <c r="EA758" s="49" t="str">
        <f t="shared" si="1540"/>
        <v/>
      </c>
      <c r="EB758" s="49" t="str">
        <f t="shared" si="1541"/>
        <v/>
      </c>
      <c r="EC758" s="49" t="str">
        <f t="shared" si="1542"/>
        <v/>
      </c>
      <c r="ED758" s="49" t="str">
        <f t="shared" si="1543"/>
        <v/>
      </c>
      <c r="EE758" s="49" t="str">
        <f t="shared" si="1544"/>
        <v/>
      </c>
      <c r="EF758" s="49" t="str">
        <f t="shared" si="1545"/>
        <v/>
      </c>
      <c r="EH758" s="49"/>
      <c r="EI758" s="49" t="str">
        <f t="shared" si="1546"/>
        <v/>
      </c>
      <c r="EJ758" s="49" t="str">
        <f t="shared" si="1547"/>
        <v/>
      </c>
      <c r="EK758" s="49" t="str">
        <f t="shared" si="1548"/>
        <v/>
      </c>
      <c r="EL758" s="49" t="str">
        <f t="shared" si="1549"/>
        <v/>
      </c>
      <c r="EM758" s="49" t="str">
        <f t="shared" si="1550"/>
        <v/>
      </c>
      <c r="EN758" s="49" t="str">
        <f t="shared" si="1551"/>
        <v/>
      </c>
      <c r="EO758" s="49" t="str">
        <f t="shared" si="1552"/>
        <v/>
      </c>
      <c r="EP758" s="49" t="str">
        <f t="shared" si="1553"/>
        <v/>
      </c>
      <c r="ER758" s="49"/>
      <c r="ES758" s="49" t="str">
        <f t="shared" si="1554"/>
        <v/>
      </c>
      <c r="ET758" s="49" t="str">
        <f t="shared" si="1555"/>
        <v/>
      </c>
      <c r="EU758" s="49" t="str">
        <f t="shared" si="1556"/>
        <v/>
      </c>
      <c r="EV758" s="49" t="str">
        <f t="shared" si="1557"/>
        <v/>
      </c>
      <c r="EW758" s="49" t="str">
        <f t="shared" si="1558"/>
        <v/>
      </c>
      <c r="EX758" s="49" t="str">
        <f t="shared" si="1559"/>
        <v/>
      </c>
      <c r="EY758" s="49" t="str">
        <f t="shared" si="1560"/>
        <v/>
      </c>
      <c r="EZ758" s="49" t="str">
        <f t="shared" si="1561"/>
        <v/>
      </c>
      <c r="FB758" s="49"/>
      <c r="FC758" s="49" t="str">
        <f t="shared" si="1562"/>
        <v/>
      </c>
      <c r="FD758" s="49" t="str">
        <f t="shared" si="1563"/>
        <v/>
      </c>
      <c r="FE758" s="49" t="str">
        <f t="shared" si="1564"/>
        <v/>
      </c>
      <c r="FF758" s="49" t="str">
        <f t="shared" si="1565"/>
        <v/>
      </c>
      <c r="FG758" s="49" t="str">
        <f t="shared" si="1566"/>
        <v/>
      </c>
      <c r="FH758" s="49" t="str">
        <f t="shared" si="1567"/>
        <v/>
      </c>
      <c r="FI758" s="49" t="str">
        <f t="shared" si="1568"/>
        <v/>
      </c>
      <c r="FJ758" s="49" t="str">
        <f t="shared" si="1569"/>
        <v/>
      </c>
      <c r="FL758" s="49"/>
      <c r="FM758" s="49" t="str">
        <f t="shared" si="1570"/>
        <v/>
      </c>
      <c r="FN758" s="49" t="str">
        <f t="shared" si="1571"/>
        <v/>
      </c>
      <c r="FO758" s="49" t="str">
        <f t="shared" si="1572"/>
        <v/>
      </c>
      <c r="FP758" s="49" t="str">
        <f t="shared" si="1573"/>
        <v/>
      </c>
      <c r="FQ758" s="49" t="str">
        <f t="shared" si="1574"/>
        <v/>
      </c>
      <c r="FR758" s="49" t="str">
        <f t="shared" si="1575"/>
        <v/>
      </c>
      <c r="FS758" s="49" t="str">
        <f t="shared" si="1576"/>
        <v/>
      </c>
      <c r="FT758" s="49" t="str">
        <f t="shared" si="1577"/>
        <v/>
      </c>
      <c r="FV758" s="49"/>
      <c r="FW758" s="49" t="str">
        <f t="shared" si="1578"/>
        <v/>
      </c>
      <c r="FX758" s="49" t="str">
        <f t="shared" si="1579"/>
        <v/>
      </c>
      <c r="FY758" s="49" t="str">
        <f t="shared" si="1580"/>
        <v/>
      </c>
      <c r="FZ758" s="49" t="str">
        <f t="shared" si="1581"/>
        <v/>
      </c>
      <c r="GA758" s="49" t="str">
        <f t="shared" si="1582"/>
        <v/>
      </c>
      <c r="GB758" s="49" t="str">
        <f t="shared" si="1583"/>
        <v/>
      </c>
      <c r="GC758" s="49" t="str">
        <f t="shared" si="1584"/>
        <v/>
      </c>
      <c r="GD758" s="49" t="str">
        <f t="shared" si="1585"/>
        <v/>
      </c>
      <c r="GF758" s="49"/>
      <c r="GG758" s="49" t="str">
        <f t="shared" si="1586"/>
        <v/>
      </c>
      <c r="GH758" s="49" t="str">
        <f t="shared" si="1587"/>
        <v/>
      </c>
      <c r="GI758" s="49" t="str">
        <f t="shared" si="1588"/>
        <v/>
      </c>
      <c r="GJ758" s="49" t="str">
        <f t="shared" si="1589"/>
        <v/>
      </c>
      <c r="GK758" s="49" t="str">
        <f t="shared" si="1590"/>
        <v/>
      </c>
      <c r="GL758" s="49" t="str">
        <f t="shared" si="1591"/>
        <v/>
      </c>
      <c r="GM758" s="49" t="str">
        <f t="shared" si="1592"/>
        <v/>
      </c>
      <c r="GN758" s="49" t="str">
        <f t="shared" si="1593"/>
        <v/>
      </c>
      <c r="GP758" s="49"/>
      <c r="GQ758" s="49" t="str">
        <f t="shared" si="1594"/>
        <v/>
      </c>
      <c r="GR758" s="49" t="str">
        <f t="shared" si="1595"/>
        <v/>
      </c>
      <c r="GS758" s="49" t="str">
        <f t="shared" si="1596"/>
        <v/>
      </c>
      <c r="GT758" s="49" t="str">
        <f t="shared" si="1597"/>
        <v/>
      </c>
      <c r="GU758" s="49" t="str">
        <f t="shared" si="1598"/>
        <v/>
      </c>
      <c r="GV758" s="49" t="str">
        <f t="shared" si="1599"/>
        <v/>
      </c>
      <c r="GW758" s="49" t="str">
        <f t="shared" si="1600"/>
        <v/>
      </c>
      <c r="GX758" s="49" t="str">
        <f t="shared" si="1601"/>
        <v/>
      </c>
    </row>
    <row r="759" spans="17:206" x14ac:dyDescent="0.2">
      <c r="Q759" s="65">
        <v>119</v>
      </c>
      <c r="AB759" s="49"/>
      <c r="AC759" s="49" t="str">
        <f t="shared" si="1458"/>
        <v/>
      </c>
      <c r="AD759" s="49" t="str">
        <f t="shared" si="1459"/>
        <v/>
      </c>
      <c r="AE759" s="49" t="str">
        <f t="shared" si="1460"/>
        <v/>
      </c>
      <c r="AF759" s="49" t="str">
        <f t="shared" si="1461"/>
        <v/>
      </c>
      <c r="AG759" s="49" t="str">
        <f t="shared" si="1462"/>
        <v/>
      </c>
      <c r="AH759" s="49" t="str">
        <f t="shared" si="1463"/>
        <v/>
      </c>
      <c r="AI759" s="49" t="str">
        <f t="shared" si="1464"/>
        <v/>
      </c>
      <c r="AJ759" s="49" t="str">
        <f t="shared" si="1465"/>
        <v/>
      </c>
      <c r="AL759" s="49"/>
      <c r="AM759" s="49" t="str">
        <f t="shared" si="1466"/>
        <v/>
      </c>
      <c r="AN759" s="49" t="str">
        <f t="shared" si="1467"/>
        <v/>
      </c>
      <c r="AO759" s="49" t="str">
        <f t="shared" si="1468"/>
        <v/>
      </c>
      <c r="AP759" s="49" t="str">
        <f t="shared" si="1469"/>
        <v/>
      </c>
      <c r="AQ759" s="49" t="str">
        <f t="shared" si="1470"/>
        <v/>
      </c>
      <c r="AR759" s="49" t="str">
        <f t="shared" si="1471"/>
        <v/>
      </c>
      <c r="AS759" s="49" t="str">
        <f t="shared" si="1472"/>
        <v/>
      </c>
      <c r="AT759" s="49" t="str">
        <f t="shared" si="1473"/>
        <v/>
      </c>
      <c r="AV759" s="49"/>
      <c r="AW759" s="49" t="str">
        <f t="shared" si="1474"/>
        <v/>
      </c>
      <c r="AX759" s="49" t="str">
        <f t="shared" si="1475"/>
        <v/>
      </c>
      <c r="AY759" s="49" t="str">
        <f t="shared" si="1476"/>
        <v/>
      </c>
      <c r="AZ759" s="49" t="str">
        <f t="shared" si="1477"/>
        <v/>
      </c>
      <c r="BA759" s="49" t="str">
        <f t="shared" si="1478"/>
        <v/>
      </c>
      <c r="BB759" s="49" t="str">
        <f t="shared" si="1479"/>
        <v/>
      </c>
      <c r="BC759" s="49" t="str">
        <f t="shared" si="1480"/>
        <v/>
      </c>
      <c r="BD759" s="49" t="str">
        <f t="shared" si="1481"/>
        <v/>
      </c>
      <c r="BF759" s="49"/>
      <c r="BG759" s="49" t="str">
        <f t="shared" si="1482"/>
        <v/>
      </c>
      <c r="BH759" s="49" t="str">
        <f t="shared" si="1483"/>
        <v/>
      </c>
      <c r="BI759" s="49" t="str">
        <f t="shared" si="1484"/>
        <v/>
      </c>
      <c r="BJ759" s="49" t="str">
        <f t="shared" si="1485"/>
        <v/>
      </c>
      <c r="BK759" s="49" t="str">
        <f t="shared" si="1486"/>
        <v/>
      </c>
      <c r="BL759" s="49" t="str">
        <f t="shared" si="1487"/>
        <v/>
      </c>
      <c r="BM759" s="49" t="str">
        <f t="shared" si="1488"/>
        <v/>
      </c>
      <c r="BN759" s="49" t="str">
        <f t="shared" si="1489"/>
        <v/>
      </c>
      <c r="BP759" s="49"/>
      <c r="BQ759" s="49" t="str">
        <f t="shared" si="1490"/>
        <v/>
      </c>
      <c r="BR759" s="49" t="str">
        <f t="shared" si="1491"/>
        <v/>
      </c>
      <c r="BS759" s="49" t="str">
        <f t="shared" si="1492"/>
        <v/>
      </c>
      <c r="BT759" s="49" t="str">
        <f t="shared" si="1493"/>
        <v/>
      </c>
      <c r="BU759" s="49" t="str">
        <f t="shared" si="1494"/>
        <v/>
      </c>
      <c r="BV759" s="49" t="str">
        <f t="shared" si="1495"/>
        <v/>
      </c>
      <c r="BW759" s="49" t="str">
        <f t="shared" si="1496"/>
        <v/>
      </c>
      <c r="BX759" s="49" t="str">
        <f t="shared" si="1497"/>
        <v/>
      </c>
      <c r="BZ759" s="49"/>
      <c r="CA759" s="49" t="str">
        <f t="shared" si="1498"/>
        <v/>
      </c>
      <c r="CB759" s="49" t="str">
        <f t="shared" si="1499"/>
        <v/>
      </c>
      <c r="CC759" s="49" t="str">
        <f t="shared" si="1500"/>
        <v/>
      </c>
      <c r="CD759" s="49" t="str">
        <f t="shared" si="1501"/>
        <v/>
      </c>
      <c r="CE759" s="49" t="str">
        <f t="shared" si="1502"/>
        <v/>
      </c>
      <c r="CF759" s="49" t="str">
        <f t="shared" si="1503"/>
        <v/>
      </c>
      <c r="CG759" s="49" t="str">
        <f t="shared" si="1504"/>
        <v/>
      </c>
      <c r="CH759" s="49" t="str">
        <f t="shared" si="1505"/>
        <v/>
      </c>
      <c r="CJ759" s="49"/>
      <c r="CK759" s="49" t="str">
        <f t="shared" si="1506"/>
        <v/>
      </c>
      <c r="CL759" s="49" t="str">
        <f t="shared" si="1507"/>
        <v/>
      </c>
      <c r="CM759" s="49" t="str">
        <f t="shared" si="1508"/>
        <v/>
      </c>
      <c r="CN759" s="49" t="str">
        <f t="shared" si="1509"/>
        <v/>
      </c>
      <c r="CO759" s="49" t="str">
        <f t="shared" si="1510"/>
        <v/>
      </c>
      <c r="CP759" s="49" t="str">
        <f t="shared" si="1511"/>
        <v/>
      </c>
      <c r="CQ759" s="49" t="str">
        <f t="shared" si="1512"/>
        <v/>
      </c>
      <c r="CR759" s="49" t="str">
        <f t="shared" si="1513"/>
        <v/>
      </c>
      <c r="CT759" s="49"/>
      <c r="CU759" s="49" t="str">
        <f t="shared" si="1514"/>
        <v/>
      </c>
      <c r="CV759" s="49" t="str">
        <f t="shared" si="1515"/>
        <v/>
      </c>
      <c r="CW759" s="49" t="str">
        <f t="shared" si="1516"/>
        <v/>
      </c>
      <c r="CX759" s="49" t="str">
        <f t="shared" si="1517"/>
        <v/>
      </c>
      <c r="CY759" s="49" t="str">
        <f t="shared" si="1518"/>
        <v/>
      </c>
      <c r="CZ759" s="49" t="str">
        <f t="shared" si="1519"/>
        <v/>
      </c>
      <c r="DA759" s="49" t="str">
        <f t="shared" si="1520"/>
        <v/>
      </c>
      <c r="DB759" s="49" t="str">
        <f t="shared" si="1521"/>
        <v/>
      </c>
      <c r="DD759" s="49"/>
      <c r="DE759" s="49" t="str">
        <f t="shared" si="1522"/>
        <v/>
      </c>
      <c r="DF759" s="49" t="str">
        <f t="shared" si="1523"/>
        <v/>
      </c>
      <c r="DG759" s="49" t="str">
        <f t="shared" si="1524"/>
        <v/>
      </c>
      <c r="DH759" s="49" t="str">
        <f t="shared" si="1525"/>
        <v/>
      </c>
      <c r="DI759" s="49" t="str">
        <f t="shared" si="1526"/>
        <v/>
      </c>
      <c r="DJ759" s="49" t="str">
        <f t="shared" si="1527"/>
        <v/>
      </c>
      <c r="DK759" s="49" t="str">
        <f t="shared" si="1528"/>
        <v/>
      </c>
      <c r="DL759" s="49" t="str">
        <f t="shared" si="1529"/>
        <v/>
      </c>
      <c r="DN759" s="49"/>
      <c r="DO759" s="49" t="str">
        <f t="shared" si="1530"/>
        <v/>
      </c>
      <c r="DP759" s="49" t="str">
        <f t="shared" si="1531"/>
        <v/>
      </c>
      <c r="DQ759" s="49" t="str">
        <f t="shared" si="1532"/>
        <v/>
      </c>
      <c r="DR759" s="49" t="str">
        <f t="shared" si="1533"/>
        <v/>
      </c>
      <c r="DS759" s="49" t="str">
        <f t="shared" si="1534"/>
        <v/>
      </c>
      <c r="DT759" s="49" t="str">
        <f t="shared" si="1535"/>
        <v/>
      </c>
      <c r="DU759" s="49" t="str">
        <f t="shared" si="1536"/>
        <v/>
      </c>
      <c r="DV759" s="49" t="str">
        <f t="shared" si="1537"/>
        <v/>
      </c>
      <c r="DX759" s="49"/>
      <c r="DY759" s="49" t="str">
        <f t="shared" si="1538"/>
        <v/>
      </c>
      <c r="DZ759" s="49" t="str">
        <f t="shared" si="1539"/>
        <v/>
      </c>
      <c r="EA759" s="49" t="str">
        <f t="shared" si="1540"/>
        <v/>
      </c>
      <c r="EB759" s="49" t="str">
        <f t="shared" si="1541"/>
        <v/>
      </c>
      <c r="EC759" s="49" t="str">
        <f t="shared" si="1542"/>
        <v/>
      </c>
      <c r="ED759" s="49" t="str">
        <f t="shared" si="1543"/>
        <v/>
      </c>
      <c r="EE759" s="49" t="str">
        <f t="shared" si="1544"/>
        <v/>
      </c>
      <c r="EF759" s="49" t="str">
        <f t="shared" si="1545"/>
        <v/>
      </c>
      <c r="EH759" s="49"/>
      <c r="EI759" s="49" t="str">
        <f t="shared" si="1546"/>
        <v/>
      </c>
      <c r="EJ759" s="49" t="str">
        <f t="shared" si="1547"/>
        <v/>
      </c>
      <c r="EK759" s="49" t="str">
        <f t="shared" si="1548"/>
        <v/>
      </c>
      <c r="EL759" s="49" t="str">
        <f t="shared" si="1549"/>
        <v/>
      </c>
      <c r="EM759" s="49" t="str">
        <f t="shared" si="1550"/>
        <v/>
      </c>
      <c r="EN759" s="49" t="str">
        <f t="shared" si="1551"/>
        <v/>
      </c>
      <c r="EO759" s="49" t="str">
        <f t="shared" si="1552"/>
        <v/>
      </c>
      <c r="EP759" s="49" t="str">
        <f t="shared" si="1553"/>
        <v/>
      </c>
      <c r="ER759" s="49"/>
      <c r="ES759" s="49" t="str">
        <f t="shared" si="1554"/>
        <v/>
      </c>
      <c r="ET759" s="49" t="str">
        <f t="shared" si="1555"/>
        <v/>
      </c>
      <c r="EU759" s="49" t="str">
        <f t="shared" si="1556"/>
        <v/>
      </c>
      <c r="EV759" s="49" t="str">
        <f t="shared" si="1557"/>
        <v/>
      </c>
      <c r="EW759" s="49" t="str">
        <f t="shared" si="1558"/>
        <v/>
      </c>
      <c r="EX759" s="49" t="str">
        <f t="shared" si="1559"/>
        <v/>
      </c>
      <c r="EY759" s="49" t="str">
        <f t="shared" si="1560"/>
        <v/>
      </c>
      <c r="EZ759" s="49" t="str">
        <f t="shared" si="1561"/>
        <v/>
      </c>
      <c r="FB759" s="49"/>
      <c r="FC759" s="49" t="str">
        <f t="shared" si="1562"/>
        <v/>
      </c>
      <c r="FD759" s="49" t="str">
        <f t="shared" si="1563"/>
        <v/>
      </c>
      <c r="FE759" s="49" t="str">
        <f t="shared" si="1564"/>
        <v/>
      </c>
      <c r="FF759" s="49" t="str">
        <f t="shared" si="1565"/>
        <v/>
      </c>
      <c r="FG759" s="49" t="str">
        <f t="shared" si="1566"/>
        <v/>
      </c>
      <c r="FH759" s="49" t="str">
        <f t="shared" si="1567"/>
        <v/>
      </c>
      <c r="FI759" s="49" t="str">
        <f t="shared" si="1568"/>
        <v/>
      </c>
      <c r="FJ759" s="49" t="str">
        <f t="shared" si="1569"/>
        <v/>
      </c>
      <c r="FL759" s="49"/>
      <c r="FM759" s="49" t="str">
        <f t="shared" si="1570"/>
        <v/>
      </c>
      <c r="FN759" s="49" t="str">
        <f t="shared" si="1571"/>
        <v/>
      </c>
      <c r="FO759" s="49" t="str">
        <f t="shared" si="1572"/>
        <v/>
      </c>
      <c r="FP759" s="49" t="str">
        <f t="shared" si="1573"/>
        <v/>
      </c>
      <c r="FQ759" s="49" t="str">
        <f t="shared" si="1574"/>
        <v/>
      </c>
      <c r="FR759" s="49" t="str">
        <f t="shared" si="1575"/>
        <v/>
      </c>
      <c r="FS759" s="49" t="str">
        <f t="shared" si="1576"/>
        <v/>
      </c>
      <c r="FT759" s="49" t="str">
        <f t="shared" si="1577"/>
        <v/>
      </c>
      <c r="FV759" s="49"/>
      <c r="FW759" s="49" t="str">
        <f t="shared" si="1578"/>
        <v/>
      </c>
      <c r="FX759" s="49" t="str">
        <f t="shared" si="1579"/>
        <v/>
      </c>
      <c r="FY759" s="49" t="str">
        <f t="shared" si="1580"/>
        <v/>
      </c>
      <c r="FZ759" s="49" t="str">
        <f t="shared" si="1581"/>
        <v/>
      </c>
      <c r="GA759" s="49" t="str">
        <f t="shared" si="1582"/>
        <v/>
      </c>
      <c r="GB759" s="49" t="str">
        <f t="shared" si="1583"/>
        <v/>
      </c>
      <c r="GC759" s="49" t="str">
        <f t="shared" si="1584"/>
        <v/>
      </c>
      <c r="GD759" s="49" t="str">
        <f t="shared" si="1585"/>
        <v/>
      </c>
      <c r="GF759" s="49"/>
      <c r="GG759" s="49" t="str">
        <f t="shared" si="1586"/>
        <v/>
      </c>
      <c r="GH759" s="49" t="str">
        <f t="shared" si="1587"/>
        <v/>
      </c>
      <c r="GI759" s="49" t="str">
        <f t="shared" si="1588"/>
        <v/>
      </c>
      <c r="GJ759" s="49" t="str">
        <f t="shared" si="1589"/>
        <v/>
      </c>
      <c r="GK759" s="49" t="str">
        <f t="shared" si="1590"/>
        <v/>
      </c>
      <c r="GL759" s="49" t="str">
        <f t="shared" si="1591"/>
        <v/>
      </c>
      <c r="GM759" s="49" t="str">
        <f t="shared" si="1592"/>
        <v/>
      </c>
      <c r="GN759" s="49" t="str">
        <f t="shared" si="1593"/>
        <v/>
      </c>
      <c r="GP759" s="49"/>
      <c r="GQ759" s="49" t="str">
        <f t="shared" si="1594"/>
        <v/>
      </c>
      <c r="GR759" s="49" t="str">
        <f t="shared" si="1595"/>
        <v/>
      </c>
      <c r="GS759" s="49" t="str">
        <f t="shared" si="1596"/>
        <v/>
      </c>
      <c r="GT759" s="49" t="str">
        <f t="shared" si="1597"/>
        <v/>
      </c>
      <c r="GU759" s="49" t="str">
        <f t="shared" si="1598"/>
        <v/>
      </c>
      <c r="GV759" s="49" t="str">
        <f t="shared" si="1599"/>
        <v/>
      </c>
      <c r="GW759" s="49" t="str">
        <f t="shared" si="1600"/>
        <v/>
      </c>
      <c r="GX759" s="49" t="str">
        <f t="shared" si="1601"/>
        <v/>
      </c>
    </row>
    <row r="760" spans="17:206" x14ac:dyDescent="0.2">
      <c r="Q760" s="65">
        <v>120</v>
      </c>
      <c r="AB760" s="49"/>
      <c r="AC760" s="49" t="str">
        <f t="shared" si="1458"/>
        <v/>
      </c>
      <c r="AD760" s="49" t="str">
        <f t="shared" si="1459"/>
        <v/>
      </c>
      <c r="AE760" s="49" t="str">
        <f t="shared" si="1460"/>
        <v/>
      </c>
      <c r="AF760" s="49" t="str">
        <f t="shared" si="1461"/>
        <v/>
      </c>
      <c r="AG760" s="49" t="str">
        <f t="shared" si="1462"/>
        <v/>
      </c>
      <c r="AH760" s="49" t="str">
        <f t="shared" si="1463"/>
        <v/>
      </c>
      <c r="AI760" s="49" t="str">
        <f t="shared" si="1464"/>
        <v/>
      </c>
      <c r="AJ760" s="49" t="str">
        <f t="shared" si="1465"/>
        <v/>
      </c>
      <c r="AL760" s="49"/>
      <c r="AM760" s="49" t="str">
        <f t="shared" si="1466"/>
        <v/>
      </c>
      <c r="AN760" s="49" t="str">
        <f t="shared" si="1467"/>
        <v/>
      </c>
      <c r="AO760" s="49" t="str">
        <f t="shared" si="1468"/>
        <v/>
      </c>
      <c r="AP760" s="49" t="str">
        <f t="shared" si="1469"/>
        <v/>
      </c>
      <c r="AQ760" s="49" t="str">
        <f t="shared" si="1470"/>
        <v/>
      </c>
      <c r="AR760" s="49" t="str">
        <f t="shared" si="1471"/>
        <v/>
      </c>
      <c r="AS760" s="49" t="str">
        <f t="shared" si="1472"/>
        <v/>
      </c>
      <c r="AT760" s="49" t="str">
        <f t="shared" si="1473"/>
        <v/>
      </c>
      <c r="AV760" s="49"/>
      <c r="AW760" s="49" t="str">
        <f t="shared" si="1474"/>
        <v/>
      </c>
      <c r="AX760" s="49" t="str">
        <f t="shared" si="1475"/>
        <v/>
      </c>
      <c r="AY760" s="49" t="str">
        <f t="shared" si="1476"/>
        <v/>
      </c>
      <c r="AZ760" s="49" t="str">
        <f t="shared" si="1477"/>
        <v/>
      </c>
      <c r="BA760" s="49" t="str">
        <f t="shared" si="1478"/>
        <v/>
      </c>
      <c r="BB760" s="49" t="str">
        <f t="shared" si="1479"/>
        <v/>
      </c>
      <c r="BC760" s="49" t="str">
        <f t="shared" si="1480"/>
        <v/>
      </c>
      <c r="BD760" s="49" t="str">
        <f t="shared" si="1481"/>
        <v/>
      </c>
      <c r="BF760" s="49"/>
      <c r="BG760" s="49" t="str">
        <f t="shared" si="1482"/>
        <v/>
      </c>
      <c r="BH760" s="49" t="str">
        <f t="shared" si="1483"/>
        <v/>
      </c>
      <c r="BI760" s="49" t="str">
        <f t="shared" si="1484"/>
        <v/>
      </c>
      <c r="BJ760" s="49" t="str">
        <f t="shared" si="1485"/>
        <v/>
      </c>
      <c r="BK760" s="49" t="str">
        <f t="shared" si="1486"/>
        <v/>
      </c>
      <c r="BL760" s="49" t="str">
        <f t="shared" si="1487"/>
        <v/>
      </c>
      <c r="BM760" s="49" t="str">
        <f t="shared" si="1488"/>
        <v/>
      </c>
      <c r="BN760" s="49" t="str">
        <f t="shared" si="1489"/>
        <v/>
      </c>
      <c r="BP760" s="49"/>
      <c r="BQ760" s="49" t="str">
        <f t="shared" si="1490"/>
        <v/>
      </c>
      <c r="BR760" s="49" t="str">
        <f t="shared" si="1491"/>
        <v/>
      </c>
      <c r="BS760" s="49" t="str">
        <f t="shared" si="1492"/>
        <v/>
      </c>
      <c r="BT760" s="49" t="str">
        <f t="shared" si="1493"/>
        <v/>
      </c>
      <c r="BU760" s="49" t="str">
        <f t="shared" si="1494"/>
        <v/>
      </c>
      <c r="BV760" s="49" t="str">
        <f t="shared" si="1495"/>
        <v/>
      </c>
      <c r="BW760" s="49" t="str">
        <f t="shared" si="1496"/>
        <v/>
      </c>
      <c r="BX760" s="49" t="str">
        <f t="shared" si="1497"/>
        <v/>
      </c>
      <c r="BZ760" s="49"/>
      <c r="CA760" s="49" t="str">
        <f t="shared" si="1498"/>
        <v/>
      </c>
      <c r="CB760" s="49" t="str">
        <f t="shared" si="1499"/>
        <v/>
      </c>
      <c r="CC760" s="49" t="str">
        <f t="shared" si="1500"/>
        <v/>
      </c>
      <c r="CD760" s="49" t="str">
        <f t="shared" si="1501"/>
        <v/>
      </c>
      <c r="CE760" s="49" t="str">
        <f t="shared" si="1502"/>
        <v/>
      </c>
      <c r="CF760" s="49" t="str">
        <f t="shared" si="1503"/>
        <v/>
      </c>
      <c r="CG760" s="49" t="str">
        <f t="shared" si="1504"/>
        <v/>
      </c>
      <c r="CH760" s="49" t="str">
        <f t="shared" si="1505"/>
        <v/>
      </c>
      <c r="CJ760" s="49"/>
      <c r="CK760" s="49" t="str">
        <f t="shared" si="1506"/>
        <v/>
      </c>
      <c r="CL760" s="49" t="str">
        <f t="shared" si="1507"/>
        <v/>
      </c>
      <c r="CM760" s="49" t="str">
        <f t="shared" si="1508"/>
        <v/>
      </c>
      <c r="CN760" s="49" t="str">
        <f t="shared" si="1509"/>
        <v/>
      </c>
      <c r="CO760" s="49" t="str">
        <f t="shared" si="1510"/>
        <v/>
      </c>
      <c r="CP760" s="49" t="str">
        <f t="shared" si="1511"/>
        <v/>
      </c>
      <c r="CQ760" s="49" t="str">
        <f t="shared" si="1512"/>
        <v/>
      </c>
      <c r="CR760" s="49" t="str">
        <f t="shared" si="1513"/>
        <v/>
      </c>
      <c r="CT760" s="49"/>
      <c r="CU760" s="49" t="str">
        <f t="shared" si="1514"/>
        <v/>
      </c>
      <c r="CV760" s="49" t="str">
        <f t="shared" si="1515"/>
        <v/>
      </c>
      <c r="CW760" s="49" t="str">
        <f t="shared" si="1516"/>
        <v/>
      </c>
      <c r="CX760" s="49" t="str">
        <f t="shared" si="1517"/>
        <v/>
      </c>
      <c r="CY760" s="49" t="str">
        <f t="shared" si="1518"/>
        <v/>
      </c>
      <c r="CZ760" s="49" t="str">
        <f t="shared" si="1519"/>
        <v/>
      </c>
      <c r="DA760" s="49" t="str">
        <f t="shared" si="1520"/>
        <v/>
      </c>
      <c r="DB760" s="49" t="str">
        <f t="shared" si="1521"/>
        <v/>
      </c>
      <c r="DD760" s="49"/>
      <c r="DE760" s="49" t="str">
        <f t="shared" si="1522"/>
        <v/>
      </c>
      <c r="DF760" s="49" t="str">
        <f t="shared" si="1523"/>
        <v/>
      </c>
      <c r="DG760" s="49" t="str">
        <f t="shared" si="1524"/>
        <v/>
      </c>
      <c r="DH760" s="49" t="str">
        <f t="shared" si="1525"/>
        <v/>
      </c>
      <c r="DI760" s="49" t="str">
        <f t="shared" si="1526"/>
        <v/>
      </c>
      <c r="DJ760" s="49" t="str">
        <f t="shared" si="1527"/>
        <v/>
      </c>
      <c r="DK760" s="49" t="str">
        <f t="shared" si="1528"/>
        <v/>
      </c>
      <c r="DL760" s="49" t="str">
        <f t="shared" si="1529"/>
        <v/>
      </c>
      <c r="DN760" s="49"/>
      <c r="DO760" s="49" t="str">
        <f t="shared" si="1530"/>
        <v/>
      </c>
      <c r="DP760" s="49" t="str">
        <f t="shared" si="1531"/>
        <v/>
      </c>
      <c r="DQ760" s="49" t="str">
        <f t="shared" si="1532"/>
        <v/>
      </c>
      <c r="DR760" s="49" t="str">
        <f t="shared" si="1533"/>
        <v/>
      </c>
      <c r="DS760" s="49" t="str">
        <f t="shared" si="1534"/>
        <v/>
      </c>
      <c r="DT760" s="49" t="str">
        <f t="shared" si="1535"/>
        <v/>
      </c>
      <c r="DU760" s="49" t="str">
        <f t="shared" si="1536"/>
        <v/>
      </c>
      <c r="DV760" s="49" t="str">
        <f t="shared" si="1537"/>
        <v/>
      </c>
      <c r="DX760" s="49"/>
      <c r="DY760" s="49" t="str">
        <f t="shared" si="1538"/>
        <v/>
      </c>
      <c r="DZ760" s="49" t="str">
        <f t="shared" si="1539"/>
        <v/>
      </c>
      <c r="EA760" s="49" t="str">
        <f t="shared" si="1540"/>
        <v/>
      </c>
      <c r="EB760" s="49" t="str">
        <f t="shared" si="1541"/>
        <v/>
      </c>
      <c r="EC760" s="49" t="str">
        <f t="shared" si="1542"/>
        <v/>
      </c>
      <c r="ED760" s="49" t="str">
        <f t="shared" si="1543"/>
        <v/>
      </c>
      <c r="EE760" s="49" t="str">
        <f t="shared" si="1544"/>
        <v/>
      </c>
      <c r="EF760" s="49" t="str">
        <f t="shared" si="1545"/>
        <v/>
      </c>
      <c r="EH760" s="49"/>
      <c r="EI760" s="49" t="str">
        <f t="shared" si="1546"/>
        <v/>
      </c>
      <c r="EJ760" s="49" t="str">
        <f t="shared" si="1547"/>
        <v/>
      </c>
      <c r="EK760" s="49" t="str">
        <f t="shared" si="1548"/>
        <v/>
      </c>
      <c r="EL760" s="49" t="str">
        <f t="shared" si="1549"/>
        <v/>
      </c>
      <c r="EM760" s="49" t="str">
        <f t="shared" si="1550"/>
        <v/>
      </c>
      <c r="EN760" s="49" t="str">
        <f t="shared" si="1551"/>
        <v/>
      </c>
      <c r="EO760" s="49" t="str">
        <f t="shared" si="1552"/>
        <v/>
      </c>
      <c r="EP760" s="49" t="str">
        <f t="shared" si="1553"/>
        <v/>
      </c>
      <c r="ER760" s="49"/>
      <c r="ES760" s="49" t="str">
        <f t="shared" si="1554"/>
        <v/>
      </c>
      <c r="ET760" s="49" t="str">
        <f t="shared" si="1555"/>
        <v/>
      </c>
      <c r="EU760" s="49" t="str">
        <f t="shared" si="1556"/>
        <v/>
      </c>
      <c r="EV760" s="49" t="str">
        <f t="shared" si="1557"/>
        <v/>
      </c>
      <c r="EW760" s="49" t="str">
        <f t="shared" si="1558"/>
        <v/>
      </c>
      <c r="EX760" s="49" t="str">
        <f t="shared" si="1559"/>
        <v/>
      </c>
      <c r="EY760" s="49" t="str">
        <f t="shared" si="1560"/>
        <v/>
      </c>
      <c r="EZ760" s="49" t="str">
        <f t="shared" si="1561"/>
        <v/>
      </c>
      <c r="FB760" s="49"/>
      <c r="FC760" s="49" t="str">
        <f t="shared" si="1562"/>
        <v/>
      </c>
      <c r="FD760" s="49" t="str">
        <f t="shared" si="1563"/>
        <v/>
      </c>
      <c r="FE760" s="49" t="str">
        <f t="shared" si="1564"/>
        <v/>
      </c>
      <c r="FF760" s="49" t="str">
        <f t="shared" si="1565"/>
        <v/>
      </c>
      <c r="FG760" s="49" t="str">
        <f t="shared" si="1566"/>
        <v/>
      </c>
      <c r="FH760" s="49" t="str">
        <f t="shared" si="1567"/>
        <v/>
      </c>
      <c r="FI760" s="49" t="str">
        <f t="shared" si="1568"/>
        <v/>
      </c>
      <c r="FJ760" s="49" t="str">
        <f t="shared" si="1569"/>
        <v/>
      </c>
      <c r="FL760" s="49"/>
      <c r="FM760" s="49" t="str">
        <f t="shared" si="1570"/>
        <v/>
      </c>
      <c r="FN760" s="49" t="str">
        <f t="shared" si="1571"/>
        <v/>
      </c>
      <c r="FO760" s="49" t="str">
        <f t="shared" si="1572"/>
        <v/>
      </c>
      <c r="FP760" s="49" t="str">
        <f t="shared" si="1573"/>
        <v/>
      </c>
      <c r="FQ760" s="49" t="str">
        <f t="shared" si="1574"/>
        <v/>
      </c>
      <c r="FR760" s="49" t="str">
        <f t="shared" si="1575"/>
        <v/>
      </c>
      <c r="FS760" s="49" t="str">
        <f t="shared" si="1576"/>
        <v/>
      </c>
      <c r="FT760" s="49" t="str">
        <f t="shared" si="1577"/>
        <v/>
      </c>
      <c r="FV760" s="49"/>
      <c r="FW760" s="49" t="str">
        <f t="shared" si="1578"/>
        <v/>
      </c>
      <c r="FX760" s="49" t="str">
        <f t="shared" si="1579"/>
        <v/>
      </c>
      <c r="FY760" s="49" t="str">
        <f t="shared" si="1580"/>
        <v/>
      </c>
      <c r="FZ760" s="49" t="str">
        <f t="shared" si="1581"/>
        <v/>
      </c>
      <c r="GA760" s="49" t="str">
        <f t="shared" si="1582"/>
        <v/>
      </c>
      <c r="GB760" s="49" t="str">
        <f t="shared" si="1583"/>
        <v/>
      </c>
      <c r="GC760" s="49" t="str">
        <f t="shared" si="1584"/>
        <v/>
      </c>
      <c r="GD760" s="49" t="str">
        <f t="shared" si="1585"/>
        <v/>
      </c>
      <c r="GF760" s="49"/>
      <c r="GG760" s="49" t="str">
        <f t="shared" si="1586"/>
        <v/>
      </c>
      <c r="GH760" s="49" t="str">
        <f t="shared" si="1587"/>
        <v/>
      </c>
      <c r="GI760" s="49" t="str">
        <f t="shared" si="1588"/>
        <v/>
      </c>
      <c r="GJ760" s="49" t="str">
        <f t="shared" si="1589"/>
        <v/>
      </c>
      <c r="GK760" s="49" t="str">
        <f t="shared" si="1590"/>
        <v/>
      </c>
      <c r="GL760" s="49" t="str">
        <f t="shared" si="1591"/>
        <v/>
      </c>
      <c r="GM760" s="49" t="str">
        <f t="shared" si="1592"/>
        <v/>
      </c>
      <c r="GN760" s="49" t="str">
        <f t="shared" si="1593"/>
        <v/>
      </c>
      <c r="GP760" s="49"/>
      <c r="GQ760" s="49" t="str">
        <f t="shared" si="1594"/>
        <v/>
      </c>
      <c r="GR760" s="49" t="str">
        <f t="shared" si="1595"/>
        <v/>
      </c>
      <c r="GS760" s="49" t="str">
        <f t="shared" si="1596"/>
        <v/>
      </c>
      <c r="GT760" s="49" t="str">
        <f t="shared" si="1597"/>
        <v/>
      </c>
      <c r="GU760" s="49" t="str">
        <f t="shared" si="1598"/>
        <v/>
      </c>
      <c r="GV760" s="49" t="str">
        <f t="shared" si="1599"/>
        <v/>
      </c>
      <c r="GW760" s="49" t="str">
        <f t="shared" si="1600"/>
        <v/>
      </c>
      <c r="GX760" s="49" t="str">
        <f t="shared" si="1601"/>
        <v/>
      </c>
    </row>
    <row r="761" spans="17:206" x14ac:dyDescent="0.2">
      <c r="Q761" s="65">
        <v>121</v>
      </c>
      <c r="AB761" s="49"/>
      <c r="AC761" s="49" t="str">
        <f t="shared" si="1458"/>
        <v/>
      </c>
      <c r="AD761" s="49" t="str">
        <f t="shared" si="1459"/>
        <v/>
      </c>
      <c r="AE761" s="49" t="str">
        <f t="shared" si="1460"/>
        <v/>
      </c>
      <c r="AF761" s="49" t="str">
        <f t="shared" si="1461"/>
        <v/>
      </c>
      <c r="AG761" s="49" t="str">
        <f t="shared" si="1462"/>
        <v/>
      </c>
      <c r="AH761" s="49" t="str">
        <f t="shared" si="1463"/>
        <v/>
      </c>
      <c r="AI761" s="49" t="str">
        <f t="shared" si="1464"/>
        <v/>
      </c>
      <c r="AJ761" s="49" t="str">
        <f t="shared" si="1465"/>
        <v/>
      </c>
      <c r="AL761" s="49"/>
      <c r="AM761" s="49" t="str">
        <f t="shared" si="1466"/>
        <v/>
      </c>
      <c r="AN761" s="49" t="str">
        <f t="shared" si="1467"/>
        <v/>
      </c>
      <c r="AO761" s="49" t="str">
        <f t="shared" si="1468"/>
        <v/>
      </c>
      <c r="AP761" s="49" t="str">
        <f t="shared" si="1469"/>
        <v/>
      </c>
      <c r="AQ761" s="49" t="str">
        <f t="shared" si="1470"/>
        <v/>
      </c>
      <c r="AR761" s="49" t="str">
        <f t="shared" si="1471"/>
        <v/>
      </c>
      <c r="AS761" s="49" t="str">
        <f t="shared" si="1472"/>
        <v/>
      </c>
      <c r="AT761" s="49" t="str">
        <f t="shared" si="1473"/>
        <v/>
      </c>
      <c r="AV761" s="49"/>
      <c r="AW761" s="49" t="str">
        <f t="shared" si="1474"/>
        <v/>
      </c>
      <c r="AX761" s="49" t="str">
        <f t="shared" si="1475"/>
        <v/>
      </c>
      <c r="AY761" s="49" t="str">
        <f t="shared" si="1476"/>
        <v/>
      </c>
      <c r="AZ761" s="49" t="str">
        <f t="shared" si="1477"/>
        <v/>
      </c>
      <c r="BA761" s="49" t="str">
        <f t="shared" si="1478"/>
        <v/>
      </c>
      <c r="BB761" s="49" t="str">
        <f t="shared" si="1479"/>
        <v/>
      </c>
      <c r="BC761" s="49" t="str">
        <f t="shared" si="1480"/>
        <v/>
      </c>
      <c r="BD761" s="49" t="str">
        <f t="shared" si="1481"/>
        <v/>
      </c>
      <c r="BF761" s="49"/>
      <c r="BG761" s="49" t="str">
        <f t="shared" si="1482"/>
        <v/>
      </c>
      <c r="BH761" s="49" t="str">
        <f t="shared" si="1483"/>
        <v/>
      </c>
      <c r="BI761" s="49" t="str">
        <f t="shared" si="1484"/>
        <v/>
      </c>
      <c r="BJ761" s="49" t="str">
        <f t="shared" si="1485"/>
        <v/>
      </c>
      <c r="BK761" s="49" t="str">
        <f t="shared" si="1486"/>
        <v/>
      </c>
      <c r="BL761" s="49" t="str">
        <f t="shared" si="1487"/>
        <v/>
      </c>
      <c r="BM761" s="49" t="str">
        <f t="shared" si="1488"/>
        <v/>
      </c>
      <c r="BN761" s="49" t="str">
        <f t="shared" si="1489"/>
        <v/>
      </c>
      <c r="BP761" s="49"/>
      <c r="BQ761" s="49" t="str">
        <f t="shared" si="1490"/>
        <v/>
      </c>
      <c r="BR761" s="49" t="str">
        <f t="shared" si="1491"/>
        <v/>
      </c>
      <c r="BS761" s="49" t="str">
        <f t="shared" si="1492"/>
        <v/>
      </c>
      <c r="BT761" s="49" t="str">
        <f t="shared" si="1493"/>
        <v/>
      </c>
      <c r="BU761" s="49" t="str">
        <f t="shared" si="1494"/>
        <v/>
      </c>
      <c r="BV761" s="49" t="str">
        <f t="shared" si="1495"/>
        <v/>
      </c>
      <c r="BW761" s="49" t="str">
        <f t="shared" si="1496"/>
        <v/>
      </c>
      <c r="BX761" s="49" t="str">
        <f t="shared" si="1497"/>
        <v/>
      </c>
      <c r="BZ761" s="49"/>
      <c r="CA761" s="49" t="str">
        <f t="shared" si="1498"/>
        <v/>
      </c>
      <c r="CB761" s="49" t="str">
        <f t="shared" si="1499"/>
        <v/>
      </c>
      <c r="CC761" s="49" t="str">
        <f t="shared" si="1500"/>
        <v/>
      </c>
      <c r="CD761" s="49" t="str">
        <f t="shared" si="1501"/>
        <v/>
      </c>
      <c r="CE761" s="49" t="str">
        <f t="shared" si="1502"/>
        <v/>
      </c>
      <c r="CF761" s="49" t="str">
        <f t="shared" si="1503"/>
        <v/>
      </c>
      <c r="CG761" s="49" t="str">
        <f t="shared" si="1504"/>
        <v/>
      </c>
      <c r="CH761" s="49" t="str">
        <f t="shared" si="1505"/>
        <v/>
      </c>
      <c r="CJ761" s="49"/>
      <c r="CK761" s="49" t="str">
        <f t="shared" si="1506"/>
        <v/>
      </c>
      <c r="CL761" s="49" t="str">
        <f t="shared" si="1507"/>
        <v/>
      </c>
      <c r="CM761" s="49" t="str">
        <f t="shared" si="1508"/>
        <v/>
      </c>
      <c r="CN761" s="49" t="str">
        <f t="shared" si="1509"/>
        <v/>
      </c>
      <c r="CO761" s="49" t="str">
        <f t="shared" si="1510"/>
        <v/>
      </c>
      <c r="CP761" s="49" t="str">
        <f t="shared" si="1511"/>
        <v/>
      </c>
      <c r="CQ761" s="49" t="str">
        <f t="shared" si="1512"/>
        <v/>
      </c>
      <c r="CR761" s="49" t="str">
        <f t="shared" si="1513"/>
        <v/>
      </c>
      <c r="CT761" s="49"/>
      <c r="CU761" s="49" t="str">
        <f t="shared" si="1514"/>
        <v/>
      </c>
      <c r="CV761" s="49" t="str">
        <f t="shared" si="1515"/>
        <v/>
      </c>
      <c r="CW761" s="49" t="str">
        <f t="shared" si="1516"/>
        <v/>
      </c>
      <c r="CX761" s="49" t="str">
        <f t="shared" si="1517"/>
        <v/>
      </c>
      <c r="CY761" s="49" t="str">
        <f t="shared" si="1518"/>
        <v/>
      </c>
      <c r="CZ761" s="49" t="str">
        <f t="shared" si="1519"/>
        <v/>
      </c>
      <c r="DA761" s="49" t="str">
        <f t="shared" si="1520"/>
        <v/>
      </c>
      <c r="DB761" s="49" t="str">
        <f t="shared" si="1521"/>
        <v/>
      </c>
      <c r="DD761" s="49"/>
      <c r="DE761" s="49" t="str">
        <f t="shared" si="1522"/>
        <v/>
      </c>
      <c r="DF761" s="49" t="str">
        <f t="shared" si="1523"/>
        <v/>
      </c>
      <c r="DG761" s="49" t="str">
        <f t="shared" si="1524"/>
        <v/>
      </c>
      <c r="DH761" s="49" t="str">
        <f t="shared" si="1525"/>
        <v/>
      </c>
      <c r="DI761" s="49" t="str">
        <f t="shared" si="1526"/>
        <v/>
      </c>
      <c r="DJ761" s="49" t="str">
        <f t="shared" si="1527"/>
        <v/>
      </c>
      <c r="DK761" s="49" t="str">
        <f t="shared" si="1528"/>
        <v/>
      </c>
      <c r="DL761" s="49" t="str">
        <f t="shared" si="1529"/>
        <v/>
      </c>
      <c r="DN761" s="49"/>
      <c r="DO761" s="49" t="str">
        <f t="shared" si="1530"/>
        <v/>
      </c>
      <c r="DP761" s="49" t="str">
        <f t="shared" si="1531"/>
        <v/>
      </c>
      <c r="DQ761" s="49" t="str">
        <f t="shared" si="1532"/>
        <v/>
      </c>
      <c r="DR761" s="49" t="str">
        <f t="shared" si="1533"/>
        <v/>
      </c>
      <c r="DS761" s="49" t="str">
        <f t="shared" si="1534"/>
        <v/>
      </c>
      <c r="DT761" s="49" t="str">
        <f t="shared" si="1535"/>
        <v/>
      </c>
      <c r="DU761" s="49" t="str">
        <f t="shared" si="1536"/>
        <v/>
      </c>
      <c r="DV761" s="49" t="str">
        <f t="shared" si="1537"/>
        <v/>
      </c>
      <c r="DX761" s="49"/>
      <c r="DY761" s="49" t="str">
        <f t="shared" si="1538"/>
        <v/>
      </c>
      <c r="DZ761" s="49" t="str">
        <f t="shared" si="1539"/>
        <v/>
      </c>
      <c r="EA761" s="49" t="str">
        <f t="shared" si="1540"/>
        <v/>
      </c>
      <c r="EB761" s="49" t="str">
        <f t="shared" si="1541"/>
        <v/>
      </c>
      <c r="EC761" s="49" t="str">
        <f t="shared" si="1542"/>
        <v/>
      </c>
      <c r="ED761" s="49" t="str">
        <f t="shared" si="1543"/>
        <v/>
      </c>
      <c r="EE761" s="49" t="str">
        <f t="shared" si="1544"/>
        <v/>
      </c>
      <c r="EF761" s="49" t="str">
        <f t="shared" si="1545"/>
        <v/>
      </c>
      <c r="EH761" s="49"/>
      <c r="EI761" s="49" t="str">
        <f t="shared" si="1546"/>
        <v/>
      </c>
      <c r="EJ761" s="49" t="str">
        <f t="shared" si="1547"/>
        <v/>
      </c>
      <c r="EK761" s="49" t="str">
        <f t="shared" si="1548"/>
        <v/>
      </c>
      <c r="EL761" s="49" t="str">
        <f t="shared" si="1549"/>
        <v/>
      </c>
      <c r="EM761" s="49" t="str">
        <f t="shared" si="1550"/>
        <v/>
      </c>
      <c r="EN761" s="49" t="str">
        <f t="shared" si="1551"/>
        <v/>
      </c>
      <c r="EO761" s="49" t="str">
        <f t="shared" si="1552"/>
        <v/>
      </c>
      <c r="EP761" s="49" t="str">
        <f t="shared" si="1553"/>
        <v/>
      </c>
      <c r="ER761" s="49"/>
      <c r="ES761" s="49" t="str">
        <f t="shared" si="1554"/>
        <v/>
      </c>
      <c r="ET761" s="49" t="str">
        <f t="shared" si="1555"/>
        <v/>
      </c>
      <c r="EU761" s="49" t="str">
        <f t="shared" si="1556"/>
        <v/>
      </c>
      <c r="EV761" s="49" t="str">
        <f t="shared" si="1557"/>
        <v/>
      </c>
      <c r="EW761" s="49" t="str">
        <f t="shared" si="1558"/>
        <v/>
      </c>
      <c r="EX761" s="49" t="str">
        <f t="shared" si="1559"/>
        <v/>
      </c>
      <c r="EY761" s="49" t="str">
        <f t="shared" si="1560"/>
        <v/>
      </c>
      <c r="EZ761" s="49" t="str">
        <f t="shared" si="1561"/>
        <v/>
      </c>
      <c r="FB761" s="49"/>
      <c r="FC761" s="49" t="str">
        <f t="shared" si="1562"/>
        <v/>
      </c>
      <c r="FD761" s="49" t="str">
        <f t="shared" si="1563"/>
        <v/>
      </c>
      <c r="FE761" s="49" t="str">
        <f t="shared" si="1564"/>
        <v/>
      </c>
      <c r="FF761" s="49" t="str">
        <f t="shared" si="1565"/>
        <v/>
      </c>
      <c r="FG761" s="49" t="str">
        <f t="shared" si="1566"/>
        <v/>
      </c>
      <c r="FH761" s="49" t="str">
        <f t="shared" si="1567"/>
        <v/>
      </c>
      <c r="FI761" s="49" t="str">
        <f t="shared" si="1568"/>
        <v/>
      </c>
      <c r="FJ761" s="49" t="str">
        <f t="shared" si="1569"/>
        <v/>
      </c>
      <c r="FL761" s="49"/>
      <c r="FM761" s="49" t="str">
        <f t="shared" si="1570"/>
        <v/>
      </c>
      <c r="FN761" s="49" t="str">
        <f t="shared" si="1571"/>
        <v/>
      </c>
      <c r="FO761" s="49" t="str">
        <f t="shared" si="1572"/>
        <v/>
      </c>
      <c r="FP761" s="49" t="str">
        <f t="shared" si="1573"/>
        <v/>
      </c>
      <c r="FQ761" s="49" t="str">
        <f t="shared" si="1574"/>
        <v/>
      </c>
      <c r="FR761" s="49" t="str">
        <f t="shared" si="1575"/>
        <v/>
      </c>
      <c r="FS761" s="49" t="str">
        <f t="shared" si="1576"/>
        <v/>
      </c>
      <c r="FT761" s="49" t="str">
        <f t="shared" si="1577"/>
        <v/>
      </c>
      <c r="FV761" s="49"/>
      <c r="FW761" s="49" t="str">
        <f t="shared" si="1578"/>
        <v/>
      </c>
      <c r="FX761" s="49" t="str">
        <f t="shared" si="1579"/>
        <v/>
      </c>
      <c r="FY761" s="49" t="str">
        <f t="shared" si="1580"/>
        <v/>
      </c>
      <c r="FZ761" s="49" t="str">
        <f t="shared" si="1581"/>
        <v/>
      </c>
      <c r="GA761" s="49" t="str">
        <f t="shared" si="1582"/>
        <v/>
      </c>
      <c r="GB761" s="49" t="str">
        <f t="shared" si="1583"/>
        <v/>
      </c>
      <c r="GC761" s="49" t="str">
        <f t="shared" si="1584"/>
        <v/>
      </c>
      <c r="GD761" s="49" t="str">
        <f t="shared" si="1585"/>
        <v/>
      </c>
      <c r="GF761" s="49"/>
      <c r="GG761" s="49" t="str">
        <f t="shared" si="1586"/>
        <v/>
      </c>
      <c r="GH761" s="49" t="str">
        <f t="shared" si="1587"/>
        <v/>
      </c>
      <c r="GI761" s="49" t="str">
        <f t="shared" si="1588"/>
        <v/>
      </c>
      <c r="GJ761" s="49" t="str">
        <f t="shared" si="1589"/>
        <v/>
      </c>
      <c r="GK761" s="49" t="str">
        <f t="shared" si="1590"/>
        <v/>
      </c>
      <c r="GL761" s="49" t="str">
        <f t="shared" si="1591"/>
        <v/>
      </c>
      <c r="GM761" s="49" t="str">
        <f t="shared" si="1592"/>
        <v/>
      </c>
      <c r="GN761" s="49" t="str">
        <f t="shared" si="1593"/>
        <v/>
      </c>
      <c r="GP761" s="49"/>
      <c r="GQ761" s="49" t="str">
        <f t="shared" si="1594"/>
        <v/>
      </c>
      <c r="GR761" s="49" t="str">
        <f t="shared" si="1595"/>
        <v/>
      </c>
      <c r="GS761" s="49" t="str">
        <f t="shared" si="1596"/>
        <v/>
      </c>
      <c r="GT761" s="49" t="str">
        <f t="shared" si="1597"/>
        <v/>
      </c>
      <c r="GU761" s="49" t="str">
        <f t="shared" si="1598"/>
        <v/>
      </c>
      <c r="GV761" s="49" t="str">
        <f t="shared" si="1599"/>
        <v/>
      </c>
      <c r="GW761" s="49" t="str">
        <f t="shared" si="1600"/>
        <v/>
      </c>
      <c r="GX761" s="49" t="str">
        <f t="shared" si="1601"/>
        <v/>
      </c>
    </row>
    <row r="762" spans="17:206" x14ac:dyDescent="0.2">
      <c r="Q762" s="65">
        <v>122</v>
      </c>
      <c r="AB762" s="49"/>
      <c r="AC762" s="49" t="str">
        <f t="shared" si="1458"/>
        <v/>
      </c>
      <c r="AD762" s="49" t="str">
        <f t="shared" si="1459"/>
        <v/>
      </c>
      <c r="AE762" s="49" t="str">
        <f t="shared" si="1460"/>
        <v/>
      </c>
      <c r="AF762" s="49" t="str">
        <f t="shared" si="1461"/>
        <v/>
      </c>
      <c r="AG762" s="49" t="str">
        <f t="shared" si="1462"/>
        <v/>
      </c>
      <c r="AH762" s="49" t="str">
        <f t="shared" si="1463"/>
        <v/>
      </c>
      <c r="AI762" s="49" t="str">
        <f t="shared" si="1464"/>
        <v/>
      </c>
      <c r="AJ762" s="49" t="str">
        <f t="shared" si="1465"/>
        <v/>
      </c>
      <c r="AL762" s="49"/>
      <c r="AM762" s="49" t="str">
        <f t="shared" si="1466"/>
        <v/>
      </c>
      <c r="AN762" s="49" t="str">
        <f t="shared" si="1467"/>
        <v/>
      </c>
      <c r="AO762" s="49" t="str">
        <f t="shared" si="1468"/>
        <v/>
      </c>
      <c r="AP762" s="49" t="str">
        <f t="shared" si="1469"/>
        <v/>
      </c>
      <c r="AQ762" s="49" t="str">
        <f t="shared" si="1470"/>
        <v/>
      </c>
      <c r="AR762" s="49" t="str">
        <f t="shared" si="1471"/>
        <v/>
      </c>
      <c r="AS762" s="49" t="str">
        <f t="shared" si="1472"/>
        <v/>
      </c>
      <c r="AT762" s="49" t="str">
        <f t="shared" si="1473"/>
        <v/>
      </c>
      <c r="AV762" s="49"/>
      <c r="AW762" s="49" t="str">
        <f t="shared" si="1474"/>
        <v/>
      </c>
      <c r="AX762" s="49" t="str">
        <f t="shared" si="1475"/>
        <v/>
      </c>
      <c r="AY762" s="49" t="str">
        <f t="shared" si="1476"/>
        <v/>
      </c>
      <c r="AZ762" s="49" t="str">
        <f t="shared" si="1477"/>
        <v/>
      </c>
      <c r="BA762" s="49" t="str">
        <f t="shared" si="1478"/>
        <v/>
      </c>
      <c r="BB762" s="49" t="str">
        <f t="shared" si="1479"/>
        <v/>
      </c>
      <c r="BC762" s="49" t="str">
        <f t="shared" si="1480"/>
        <v/>
      </c>
      <c r="BD762" s="49" t="str">
        <f t="shared" si="1481"/>
        <v/>
      </c>
      <c r="BF762" s="49"/>
      <c r="BG762" s="49" t="str">
        <f t="shared" si="1482"/>
        <v/>
      </c>
      <c r="BH762" s="49" t="str">
        <f t="shared" si="1483"/>
        <v/>
      </c>
      <c r="BI762" s="49" t="str">
        <f t="shared" si="1484"/>
        <v/>
      </c>
      <c r="BJ762" s="49" t="str">
        <f t="shared" si="1485"/>
        <v/>
      </c>
      <c r="BK762" s="49" t="str">
        <f t="shared" si="1486"/>
        <v/>
      </c>
      <c r="BL762" s="49" t="str">
        <f t="shared" si="1487"/>
        <v/>
      </c>
      <c r="BM762" s="49" t="str">
        <f t="shared" si="1488"/>
        <v/>
      </c>
      <c r="BN762" s="49" t="str">
        <f t="shared" si="1489"/>
        <v/>
      </c>
      <c r="BP762" s="49"/>
      <c r="BQ762" s="49" t="str">
        <f t="shared" si="1490"/>
        <v/>
      </c>
      <c r="BR762" s="49" t="str">
        <f t="shared" si="1491"/>
        <v/>
      </c>
      <c r="BS762" s="49" t="str">
        <f t="shared" si="1492"/>
        <v/>
      </c>
      <c r="BT762" s="49" t="str">
        <f t="shared" si="1493"/>
        <v/>
      </c>
      <c r="BU762" s="49" t="str">
        <f t="shared" si="1494"/>
        <v/>
      </c>
      <c r="BV762" s="49" t="str">
        <f t="shared" si="1495"/>
        <v/>
      </c>
      <c r="BW762" s="49" t="str">
        <f t="shared" si="1496"/>
        <v/>
      </c>
      <c r="BX762" s="49" t="str">
        <f t="shared" si="1497"/>
        <v/>
      </c>
      <c r="BZ762" s="49"/>
      <c r="CA762" s="49" t="str">
        <f t="shared" si="1498"/>
        <v/>
      </c>
      <c r="CB762" s="49" t="str">
        <f t="shared" si="1499"/>
        <v/>
      </c>
      <c r="CC762" s="49" t="str">
        <f t="shared" si="1500"/>
        <v/>
      </c>
      <c r="CD762" s="49" t="str">
        <f t="shared" si="1501"/>
        <v/>
      </c>
      <c r="CE762" s="49" t="str">
        <f t="shared" si="1502"/>
        <v/>
      </c>
      <c r="CF762" s="49" t="str">
        <f t="shared" si="1503"/>
        <v/>
      </c>
      <c r="CG762" s="49" t="str">
        <f t="shared" si="1504"/>
        <v/>
      </c>
      <c r="CH762" s="49" t="str">
        <f t="shared" si="1505"/>
        <v/>
      </c>
      <c r="CJ762" s="49"/>
      <c r="CK762" s="49" t="str">
        <f t="shared" si="1506"/>
        <v/>
      </c>
      <c r="CL762" s="49" t="str">
        <f t="shared" si="1507"/>
        <v/>
      </c>
      <c r="CM762" s="49" t="str">
        <f t="shared" si="1508"/>
        <v/>
      </c>
      <c r="CN762" s="49" t="str">
        <f t="shared" si="1509"/>
        <v/>
      </c>
      <c r="CO762" s="49" t="str">
        <f t="shared" si="1510"/>
        <v/>
      </c>
      <c r="CP762" s="49" t="str">
        <f t="shared" si="1511"/>
        <v/>
      </c>
      <c r="CQ762" s="49" t="str">
        <f t="shared" si="1512"/>
        <v/>
      </c>
      <c r="CR762" s="49" t="str">
        <f t="shared" si="1513"/>
        <v/>
      </c>
      <c r="CT762" s="49"/>
      <c r="CU762" s="49" t="str">
        <f t="shared" si="1514"/>
        <v/>
      </c>
      <c r="CV762" s="49" t="str">
        <f t="shared" si="1515"/>
        <v/>
      </c>
      <c r="CW762" s="49" t="str">
        <f t="shared" si="1516"/>
        <v/>
      </c>
      <c r="CX762" s="49" t="str">
        <f t="shared" si="1517"/>
        <v/>
      </c>
      <c r="CY762" s="49" t="str">
        <f t="shared" si="1518"/>
        <v/>
      </c>
      <c r="CZ762" s="49" t="str">
        <f t="shared" si="1519"/>
        <v/>
      </c>
      <c r="DA762" s="49" t="str">
        <f t="shared" si="1520"/>
        <v/>
      </c>
      <c r="DB762" s="49" t="str">
        <f t="shared" si="1521"/>
        <v/>
      </c>
      <c r="DD762" s="49"/>
      <c r="DE762" s="49" t="str">
        <f t="shared" si="1522"/>
        <v/>
      </c>
      <c r="DF762" s="49" t="str">
        <f t="shared" si="1523"/>
        <v/>
      </c>
      <c r="DG762" s="49" t="str">
        <f t="shared" si="1524"/>
        <v/>
      </c>
      <c r="DH762" s="49" t="str">
        <f t="shared" si="1525"/>
        <v/>
      </c>
      <c r="DI762" s="49" t="str">
        <f t="shared" si="1526"/>
        <v/>
      </c>
      <c r="DJ762" s="49" t="str">
        <f t="shared" si="1527"/>
        <v/>
      </c>
      <c r="DK762" s="49" t="str">
        <f t="shared" si="1528"/>
        <v/>
      </c>
      <c r="DL762" s="49" t="str">
        <f t="shared" si="1529"/>
        <v/>
      </c>
      <c r="DN762" s="49"/>
      <c r="DO762" s="49" t="str">
        <f t="shared" si="1530"/>
        <v/>
      </c>
      <c r="DP762" s="49" t="str">
        <f t="shared" si="1531"/>
        <v/>
      </c>
      <c r="DQ762" s="49" t="str">
        <f t="shared" si="1532"/>
        <v/>
      </c>
      <c r="DR762" s="49" t="str">
        <f t="shared" si="1533"/>
        <v/>
      </c>
      <c r="DS762" s="49" t="str">
        <f t="shared" si="1534"/>
        <v/>
      </c>
      <c r="DT762" s="49" t="str">
        <f t="shared" si="1535"/>
        <v/>
      </c>
      <c r="DU762" s="49" t="str">
        <f t="shared" si="1536"/>
        <v/>
      </c>
      <c r="DV762" s="49" t="str">
        <f t="shared" si="1537"/>
        <v/>
      </c>
      <c r="DX762" s="49"/>
      <c r="DY762" s="49" t="str">
        <f t="shared" si="1538"/>
        <v/>
      </c>
      <c r="DZ762" s="49" t="str">
        <f t="shared" si="1539"/>
        <v/>
      </c>
      <c r="EA762" s="49" t="str">
        <f t="shared" si="1540"/>
        <v/>
      </c>
      <c r="EB762" s="49" t="str">
        <f t="shared" si="1541"/>
        <v/>
      </c>
      <c r="EC762" s="49" t="str">
        <f t="shared" si="1542"/>
        <v/>
      </c>
      <c r="ED762" s="49" t="str">
        <f t="shared" si="1543"/>
        <v/>
      </c>
      <c r="EE762" s="49" t="str">
        <f t="shared" si="1544"/>
        <v/>
      </c>
      <c r="EF762" s="49" t="str">
        <f t="shared" si="1545"/>
        <v/>
      </c>
      <c r="EH762" s="49"/>
      <c r="EI762" s="49" t="str">
        <f t="shared" si="1546"/>
        <v/>
      </c>
      <c r="EJ762" s="49" t="str">
        <f t="shared" si="1547"/>
        <v/>
      </c>
      <c r="EK762" s="49" t="str">
        <f t="shared" si="1548"/>
        <v/>
      </c>
      <c r="EL762" s="49" t="str">
        <f t="shared" si="1549"/>
        <v/>
      </c>
      <c r="EM762" s="49" t="str">
        <f t="shared" si="1550"/>
        <v/>
      </c>
      <c r="EN762" s="49" t="str">
        <f t="shared" si="1551"/>
        <v/>
      </c>
      <c r="EO762" s="49" t="str">
        <f t="shared" si="1552"/>
        <v/>
      </c>
      <c r="EP762" s="49" t="str">
        <f t="shared" si="1553"/>
        <v/>
      </c>
      <c r="ER762" s="49"/>
      <c r="ES762" s="49" t="str">
        <f t="shared" si="1554"/>
        <v/>
      </c>
      <c r="ET762" s="49" t="str">
        <f t="shared" si="1555"/>
        <v/>
      </c>
      <c r="EU762" s="49" t="str">
        <f t="shared" si="1556"/>
        <v/>
      </c>
      <c r="EV762" s="49" t="str">
        <f t="shared" si="1557"/>
        <v/>
      </c>
      <c r="EW762" s="49" t="str">
        <f t="shared" si="1558"/>
        <v/>
      </c>
      <c r="EX762" s="49" t="str">
        <f t="shared" si="1559"/>
        <v/>
      </c>
      <c r="EY762" s="49" t="str">
        <f t="shared" si="1560"/>
        <v/>
      </c>
      <c r="EZ762" s="49" t="str">
        <f t="shared" si="1561"/>
        <v/>
      </c>
      <c r="FB762" s="49"/>
      <c r="FC762" s="49" t="str">
        <f t="shared" si="1562"/>
        <v/>
      </c>
      <c r="FD762" s="49" t="str">
        <f t="shared" si="1563"/>
        <v/>
      </c>
      <c r="FE762" s="49" t="str">
        <f t="shared" si="1564"/>
        <v/>
      </c>
      <c r="FF762" s="49" t="str">
        <f t="shared" si="1565"/>
        <v/>
      </c>
      <c r="FG762" s="49" t="str">
        <f t="shared" si="1566"/>
        <v/>
      </c>
      <c r="FH762" s="49" t="str">
        <f t="shared" si="1567"/>
        <v/>
      </c>
      <c r="FI762" s="49" t="str">
        <f t="shared" si="1568"/>
        <v/>
      </c>
      <c r="FJ762" s="49" t="str">
        <f t="shared" si="1569"/>
        <v/>
      </c>
      <c r="FL762" s="49"/>
      <c r="FM762" s="49" t="str">
        <f t="shared" si="1570"/>
        <v/>
      </c>
      <c r="FN762" s="49" t="str">
        <f t="shared" si="1571"/>
        <v/>
      </c>
      <c r="FO762" s="49" t="str">
        <f t="shared" si="1572"/>
        <v/>
      </c>
      <c r="FP762" s="49" t="str">
        <f t="shared" si="1573"/>
        <v/>
      </c>
      <c r="FQ762" s="49" t="str">
        <f t="shared" si="1574"/>
        <v/>
      </c>
      <c r="FR762" s="49" t="str">
        <f t="shared" si="1575"/>
        <v/>
      </c>
      <c r="FS762" s="49" t="str">
        <f t="shared" si="1576"/>
        <v/>
      </c>
      <c r="FT762" s="49" t="str">
        <f t="shared" si="1577"/>
        <v/>
      </c>
      <c r="FV762" s="49"/>
      <c r="FW762" s="49" t="str">
        <f t="shared" si="1578"/>
        <v/>
      </c>
      <c r="FX762" s="49" t="str">
        <f t="shared" si="1579"/>
        <v/>
      </c>
      <c r="FY762" s="49" t="str">
        <f t="shared" si="1580"/>
        <v/>
      </c>
      <c r="FZ762" s="49" t="str">
        <f t="shared" si="1581"/>
        <v/>
      </c>
      <c r="GA762" s="49" t="str">
        <f t="shared" si="1582"/>
        <v/>
      </c>
      <c r="GB762" s="49" t="str">
        <f t="shared" si="1583"/>
        <v/>
      </c>
      <c r="GC762" s="49" t="str">
        <f t="shared" si="1584"/>
        <v/>
      </c>
      <c r="GD762" s="49" t="str">
        <f t="shared" si="1585"/>
        <v/>
      </c>
      <c r="GF762" s="49"/>
      <c r="GG762" s="49" t="str">
        <f t="shared" si="1586"/>
        <v/>
      </c>
      <c r="GH762" s="49" t="str">
        <f t="shared" si="1587"/>
        <v/>
      </c>
      <c r="GI762" s="49" t="str">
        <f t="shared" si="1588"/>
        <v/>
      </c>
      <c r="GJ762" s="49" t="str">
        <f t="shared" si="1589"/>
        <v/>
      </c>
      <c r="GK762" s="49" t="str">
        <f t="shared" si="1590"/>
        <v/>
      </c>
      <c r="GL762" s="49" t="str">
        <f t="shared" si="1591"/>
        <v/>
      </c>
      <c r="GM762" s="49" t="str">
        <f t="shared" si="1592"/>
        <v/>
      </c>
      <c r="GN762" s="49" t="str">
        <f t="shared" si="1593"/>
        <v/>
      </c>
      <c r="GP762" s="49"/>
      <c r="GQ762" s="49" t="str">
        <f t="shared" si="1594"/>
        <v/>
      </c>
      <c r="GR762" s="49" t="str">
        <f t="shared" si="1595"/>
        <v/>
      </c>
      <c r="GS762" s="49" t="str">
        <f t="shared" si="1596"/>
        <v/>
      </c>
      <c r="GT762" s="49" t="str">
        <f t="shared" si="1597"/>
        <v/>
      </c>
      <c r="GU762" s="49" t="str">
        <f t="shared" si="1598"/>
        <v/>
      </c>
      <c r="GV762" s="49" t="str">
        <f t="shared" si="1599"/>
        <v/>
      </c>
      <c r="GW762" s="49" t="str">
        <f t="shared" si="1600"/>
        <v/>
      </c>
      <c r="GX762" s="49" t="str">
        <f t="shared" si="1601"/>
        <v/>
      </c>
    </row>
    <row r="763" spans="17:206" x14ac:dyDescent="0.2">
      <c r="Q763" s="65">
        <v>123</v>
      </c>
      <c r="AB763" s="49"/>
      <c r="AC763" s="49" t="str">
        <f t="shared" si="1458"/>
        <v/>
      </c>
      <c r="AD763" s="49" t="str">
        <f t="shared" si="1459"/>
        <v/>
      </c>
      <c r="AE763" s="49" t="str">
        <f t="shared" si="1460"/>
        <v/>
      </c>
      <c r="AF763" s="49" t="str">
        <f t="shared" si="1461"/>
        <v/>
      </c>
      <c r="AG763" s="49" t="str">
        <f t="shared" si="1462"/>
        <v/>
      </c>
      <c r="AH763" s="49" t="str">
        <f t="shared" si="1463"/>
        <v/>
      </c>
      <c r="AI763" s="49" t="str">
        <f t="shared" si="1464"/>
        <v/>
      </c>
      <c r="AJ763" s="49" t="str">
        <f t="shared" si="1465"/>
        <v/>
      </c>
      <c r="AL763" s="49"/>
      <c r="AM763" s="49" t="str">
        <f t="shared" si="1466"/>
        <v/>
      </c>
      <c r="AN763" s="49" t="str">
        <f t="shared" si="1467"/>
        <v/>
      </c>
      <c r="AO763" s="49" t="str">
        <f t="shared" si="1468"/>
        <v/>
      </c>
      <c r="AP763" s="49" t="str">
        <f t="shared" si="1469"/>
        <v/>
      </c>
      <c r="AQ763" s="49" t="str">
        <f t="shared" si="1470"/>
        <v/>
      </c>
      <c r="AR763" s="49" t="str">
        <f t="shared" si="1471"/>
        <v/>
      </c>
      <c r="AS763" s="49" t="str">
        <f t="shared" si="1472"/>
        <v/>
      </c>
      <c r="AT763" s="49" t="str">
        <f t="shared" si="1473"/>
        <v/>
      </c>
      <c r="AV763" s="49"/>
      <c r="AW763" s="49" t="str">
        <f t="shared" si="1474"/>
        <v/>
      </c>
      <c r="AX763" s="49" t="str">
        <f t="shared" si="1475"/>
        <v/>
      </c>
      <c r="AY763" s="49" t="str">
        <f t="shared" si="1476"/>
        <v/>
      </c>
      <c r="AZ763" s="49" t="str">
        <f t="shared" si="1477"/>
        <v/>
      </c>
      <c r="BA763" s="49" t="str">
        <f t="shared" si="1478"/>
        <v/>
      </c>
      <c r="BB763" s="49" t="str">
        <f t="shared" si="1479"/>
        <v/>
      </c>
      <c r="BC763" s="49" t="str">
        <f t="shared" si="1480"/>
        <v/>
      </c>
      <c r="BD763" s="49" t="str">
        <f t="shared" si="1481"/>
        <v/>
      </c>
      <c r="BF763" s="49"/>
      <c r="BG763" s="49" t="str">
        <f t="shared" si="1482"/>
        <v/>
      </c>
      <c r="BH763" s="49" t="str">
        <f t="shared" si="1483"/>
        <v/>
      </c>
      <c r="BI763" s="49" t="str">
        <f t="shared" si="1484"/>
        <v/>
      </c>
      <c r="BJ763" s="49" t="str">
        <f t="shared" si="1485"/>
        <v/>
      </c>
      <c r="BK763" s="49" t="str">
        <f t="shared" si="1486"/>
        <v/>
      </c>
      <c r="BL763" s="49" t="str">
        <f t="shared" si="1487"/>
        <v/>
      </c>
      <c r="BM763" s="49" t="str">
        <f t="shared" si="1488"/>
        <v/>
      </c>
      <c r="BN763" s="49" t="str">
        <f t="shared" si="1489"/>
        <v/>
      </c>
      <c r="BP763" s="49"/>
      <c r="BQ763" s="49" t="str">
        <f t="shared" si="1490"/>
        <v/>
      </c>
      <c r="BR763" s="49" t="str">
        <f t="shared" si="1491"/>
        <v/>
      </c>
      <c r="BS763" s="49" t="str">
        <f t="shared" si="1492"/>
        <v/>
      </c>
      <c r="BT763" s="49" t="str">
        <f t="shared" si="1493"/>
        <v/>
      </c>
      <c r="BU763" s="49" t="str">
        <f t="shared" si="1494"/>
        <v/>
      </c>
      <c r="BV763" s="49" t="str">
        <f t="shared" si="1495"/>
        <v/>
      </c>
      <c r="BW763" s="49" t="str">
        <f t="shared" si="1496"/>
        <v/>
      </c>
      <c r="BX763" s="49" t="str">
        <f t="shared" si="1497"/>
        <v/>
      </c>
      <c r="BZ763" s="49"/>
      <c r="CA763" s="49" t="str">
        <f t="shared" si="1498"/>
        <v/>
      </c>
      <c r="CB763" s="49" t="str">
        <f t="shared" si="1499"/>
        <v/>
      </c>
      <c r="CC763" s="49" t="str">
        <f t="shared" si="1500"/>
        <v/>
      </c>
      <c r="CD763" s="49" t="str">
        <f t="shared" si="1501"/>
        <v/>
      </c>
      <c r="CE763" s="49" t="str">
        <f t="shared" si="1502"/>
        <v/>
      </c>
      <c r="CF763" s="49" t="str">
        <f t="shared" si="1503"/>
        <v/>
      </c>
      <c r="CG763" s="49" t="str">
        <f t="shared" si="1504"/>
        <v/>
      </c>
      <c r="CH763" s="49" t="str">
        <f t="shared" si="1505"/>
        <v/>
      </c>
      <c r="CJ763" s="49"/>
      <c r="CK763" s="49" t="str">
        <f t="shared" si="1506"/>
        <v/>
      </c>
      <c r="CL763" s="49" t="str">
        <f t="shared" si="1507"/>
        <v/>
      </c>
      <c r="CM763" s="49" t="str">
        <f t="shared" si="1508"/>
        <v/>
      </c>
      <c r="CN763" s="49" t="str">
        <f t="shared" si="1509"/>
        <v/>
      </c>
      <c r="CO763" s="49" t="str">
        <f t="shared" si="1510"/>
        <v/>
      </c>
      <c r="CP763" s="49" t="str">
        <f t="shared" si="1511"/>
        <v/>
      </c>
      <c r="CQ763" s="49" t="str">
        <f t="shared" si="1512"/>
        <v/>
      </c>
      <c r="CR763" s="49" t="str">
        <f t="shared" si="1513"/>
        <v/>
      </c>
      <c r="CT763" s="49"/>
      <c r="CU763" s="49" t="str">
        <f t="shared" si="1514"/>
        <v/>
      </c>
      <c r="CV763" s="49" t="str">
        <f t="shared" si="1515"/>
        <v/>
      </c>
      <c r="CW763" s="49" t="str">
        <f t="shared" si="1516"/>
        <v/>
      </c>
      <c r="CX763" s="49" t="str">
        <f t="shared" si="1517"/>
        <v/>
      </c>
      <c r="CY763" s="49" t="str">
        <f t="shared" si="1518"/>
        <v/>
      </c>
      <c r="CZ763" s="49" t="str">
        <f t="shared" si="1519"/>
        <v/>
      </c>
      <c r="DA763" s="49" t="str">
        <f t="shared" si="1520"/>
        <v/>
      </c>
      <c r="DB763" s="49" t="str">
        <f t="shared" si="1521"/>
        <v/>
      </c>
      <c r="DD763" s="49"/>
      <c r="DE763" s="49" t="str">
        <f t="shared" si="1522"/>
        <v/>
      </c>
      <c r="DF763" s="49" t="str">
        <f t="shared" si="1523"/>
        <v/>
      </c>
      <c r="DG763" s="49" t="str">
        <f t="shared" si="1524"/>
        <v/>
      </c>
      <c r="DH763" s="49" t="str">
        <f t="shared" si="1525"/>
        <v/>
      </c>
      <c r="DI763" s="49" t="str">
        <f t="shared" si="1526"/>
        <v/>
      </c>
      <c r="DJ763" s="49" t="str">
        <f t="shared" si="1527"/>
        <v/>
      </c>
      <c r="DK763" s="49" t="str">
        <f t="shared" si="1528"/>
        <v/>
      </c>
      <c r="DL763" s="49" t="str">
        <f t="shared" si="1529"/>
        <v/>
      </c>
      <c r="DN763" s="49"/>
      <c r="DO763" s="49" t="str">
        <f t="shared" si="1530"/>
        <v/>
      </c>
      <c r="DP763" s="49" t="str">
        <f t="shared" si="1531"/>
        <v/>
      </c>
      <c r="DQ763" s="49" t="str">
        <f t="shared" si="1532"/>
        <v/>
      </c>
      <c r="DR763" s="49" t="str">
        <f t="shared" si="1533"/>
        <v/>
      </c>
      <c r="DS763" s="49" t="str">
        <f t="shared" si="1534"/>
        <v/>
      </c>
      <c r="DT763" s="49" t="str">
        <f t="shared" si="1535"/>
        <v/>
      </c>
      <c r="DU763" s="49" t="str">
        <f t="shared" si="1536"/>
        <v/>
      </c>
      <c r="DV763" s="49" t="str">
        <f t="shared" si="1537"/>
        <v/>
      </c>
      <c r="DX763" s="49"/>
      <c r="DY763" s="49" t="str">
        <f t="shared" si="1538"/>
        <v/>
      </c>
      <c r="DZ763" s="49" t="str">
        <f t="shared" si="1539"/>
        <v/>
      </c>
      <c r="EA763" s="49" t="str">
        <f t="shared" si="1540"/>
        <v/>
      </c>
      <c r="EB763" s="49" t="str">
        <f t="shared" si="1541"/>
        <v/>
      </c>
      <c r="EC763" s="49" t="str">
        <f t="shared" si="1542"/>
        <v/>
      </c>
      <c r="ED763" s="49" t="str">
        <f t="shared" si="1543"/>
        <v/>
      </c>
      <c r="EE763" s="49" t="str">
        <f t="shared" si="1544"/>
        <v/>
      </c>
      <c r="EF763" s="49" t="str">
        <f t="shared" si="1545"/>
        <v/>
      </c>
      <c r="EH763" s="49"/>
      <c r="EI763" s="49" t="str">
        <f t="shared" si="1546"/>
        <v/>
      </c>
      <c r="EJ763" s="49" t="str">
        <f t="shared" si="1547"/>
        <v/>
      </c>
      <c r="EK763" s="49" t="str">
        <f t="shared" si="1548"/>
        <v/>
      </c>
      <c r="EL763" s="49" t="str">
        <f t="shared" si="1549"/>
        <v/>
      </c>
      <c r="EM763" s="49" t="str">
        <f t="shared" si="1550"/>
        <v/>
      </c>
      <c r="EN763" s="49" t="str">
        <f t="shared" si="1551"/>
        <v/>
      </c>
      <c r="EO763" s="49" t="str">
        <f t="shared" si="1552"/>
        <v/>
      </c>
      <c r="EP763" s="49" t="str">
        <f t="shared" si="1553"/>
        <v/>
      </c>
      <c r="ER763" s="49"/>
      <c r="ES763" s="49" t="str">
        <f t="shared" si="1554"/>
        <v/>
      </c>
      <c r="ET763" s="49" t="str">
        <f t="shared" si="1555"/>
        <v/>
      </c>
      <c r="EU763" s="49" t="str">
        <f t="shared" si="1556"/>
        <v/>
      </c>
      <c r="EV763" s="49" t="str">
        <f t="shared" si="1557"/>
        <v/>
      </c>
      <c r="EW763" s="49" t="str">
        <f t="shared" si="1558"/>
        <v/>
      </c>
      <c r="EX763" s="49" t="str">
        <f t="shared" si="1559"/>
        <v/>
      </c>
      <c r="EY763" s="49" t="str">
        <f t="shared" si="1560"/>
        <v/>
      </c>
      <c r="EZ763" s="49" t="str">
        <f t="shared" si="1561"/>
        <v/>
      </c>
      <c r="FB763" s="49"/>
      <c r="FC763" s="49" t="str">
        <f t="shared" si="1562"/>
        <v/>
      </c>
      <c r="FD763" s="49" t="str">
        <f t="shared" si="1563"/>
        <v/>
      </c>
      <c r="FE763" s="49" t="str">
        <f t="shared" si="1564"/>
        <v/>
      </c>
      <c r="FF763" s="49" t="str">
        <f t="shared" si="1565"/>
        <v/>
      </c>
      <c r="FG763" s="49" t="str">
        <f t="shared" si="1566"/>
        <v/>
      </c>
      <c r="FH763" s="49" t="str">
        <f t="shared" si="1567"/>
        <v/>
      </c>
      <c r="FI763" s="49" t="str">
        <f t="shared" si="1568"/>
        <v/>
      </c>
      <c r="FJ763" s="49" t="str">
        <f t="shared" si="1569"/>
        <v/>
      </c>
      <c r="FL763" s="49"/>
      <c r="FM763" s="49" t="str">
        <f t="shared" si="1570"/>
        <v/>
      </c>
      <c r="FN763" s="49" t="str">
        <f t="shared" si="1571"/>
        <v/>
      </c>
      <c r="FO763" s="49" t="str">
        <f t="shared" si="1572"/>
        <v/>
      </c>
      <c r="FP763" s="49" t="str">
        <f t="shared" si="1573"/>
        <v/>
      </c>
      <c r="FQ763" s="49" t="str">
        <f t="shared" si="1574"/>
        <v/>
      </c>
      <c r="FR763" s="49" t="str">
        <f t="shared" si="1575"/>
        <v/>
      </c>
      <c r="FS763" s="49" t="str">
        <f t="shared" si="1576"/>
        <v/>
      </c>
      <c r="FT763" s="49" t="str">
        <f t="shared" si="1577"/>
        <v/>
      </c>
      <c r="FV763" s="49"/>
      <c r="FW763" s="49" t="str">
        <f t="shared" si="1578"/>
        <v/>
      </c>
      <c r="FX763" s="49" t="str">
        <f t="shared" si="1579"/>
        <v/>
      </c>
      <c r="FY763" s="49" t="str">
        <f t="shared" si="1580"/>
        <v/>
      </c>
      <c r="FZ763" s="49" t="str">
        <f t="shared" si="1581"/>
        <v/>
      </c>
      <c r="GA763" s="49" t="str">
        <f t="shared" si="1582"/>
        <v/>
      </c>
      <c r="GB763" s="49" t="str">
        <f t="shared" si="1583"/>
        <v/>
      </c>
      <c r="GC763" s="49" t="str">
        <f t="shared" si="1584"/>
        <v/>
      </c>
      <c r="GD763" s="49" t="str">
        <f t="shared" si="1585"/>
        <v/>
      </c>
      <c r="GF763" s="49"/>
      <c r="GG763" s="49" t="str">
        <f t="shared" si="1586"/>
        <v/>
      </c>
      <c r="GH763" s="49" t="str">
        <f t="shared" si="1587"/>
        <v/>
      </c>
      <c r="GI763" s="49" t="str">
        <f t="shared" si="1588"/>
        <v/>
      </c>
      <c r="GJ763" s="49" t="str">
        <f t="shared" si="1589"/>
        <v/>
      </c>
      <c r="GK763" s="49" t="str">
        <f t="shared" si="1590"/>
        <v/>
      </c>
      <c r="GL763" s="49" t="str">
        <f t="shared" si="1591"/>
        <v/>
      </c>
      <c r="GM763" s="49" t="str">
        <f t="shared" si="1592"/>
        <v/>
      </c>
      <c r="GN763" s="49" t="str">
        <f t="shared" si="1593"/>
        <v/>
      </c>
      <c r="GP763" s="49"/>
      <c r="GQ763" s="49" t="str">
        <f t="shared" si="1594"/>
        <v/>
      </c>
      <c r="GR763" s="49" t="str">
        <f t="shared" si="1595"/>
        <v/>
      </c>
      <c r="GS763" s="49" t="str">
        <f t="shared" si="1596"/>
        <v/>
      </c>
      <c r="GT763" s="49" t="str">
        <f t="shared" si="1597"/>
        <v/>
      </c>
      <c r="GU763" s="49" t="str">
        <f t="shared" si="1598"/>
        <v/>
      </c>
      <c r="GV763" s="49" t="str">
        <f t="shared" si="1599"/>
        <v/>
      </c>
      <c r="GW763" s="49" t="str">
        <f t="shared" si="1600"/>
        <v/>
      </c>
      <c r="GX763" s="49" t="str">
        <f t="shared" si="1601"/>
        <v/>
      </c>
    </row>
    <row r="764" spans="17:206" x14ac:dyDescent="0.2">
      <c r="Q764" s="65">
        <v>124</v>
      </c>
      <c r="AB764" s="49"/>
      <c r="AC764" s="49" t="str">
        <f t="shared" si="1458"/>
        <v/>
      </c>
      <c r="AD764" s="49" t="str">
        <f t="shared" si="1459"/>
        <v/>
      </c>
      <c r="AE764" s="49" t="str">
        <f t="shared" si="1460"/>
        <v/>
      </c>
      <c r="AF764" s="49" t="str">
        <f t="shared" si="1461"/>
        <v/>
      </c>
      <c r="AG764" s="49" t="str">
        <f t="shared" si="1462"/>
        <v/>
      </c>
      <c r="AH764" s="49" t="str">
        <f t="shared" si="1463"/>
        <v/>
      </c>
      <c r="AI764" s="49" t="str">
        <f t="shared" si="1464"/>
        <v/>
      </c>
      <c r="AJ764" s="49" t="str">
        <f t="shared" si="1465"/>
        <v/>
      </c>
      <c r="AL764" s="49"/>
      <c r="AM764" s="49" t="str">
        <f t="shared" si="1466"/>
        <v/>
      </c>
      <c r="AN764" s="49" t="str">
        <f t="shared" si="1467"/>
        <v/>
      </c>
      <c r="AO764" s="49" t="str">
        <f t="shared" si="1468"/>
        <v/>
      </c>
      <c r="AP764" s="49" t="str">
        <f t="shared" si="1469"/>
        <v/>
      </c>
      <c r="AQ764" s="49" t="str">
        <f t="shared" si="1470"/>
        <v/>
      </c>
      <c r="AR764" s="49" t="str">
        <f t="shared" si="1471"/>
        <v/>
      </c>
      <c r="AS764" s="49" t="str">
        <f t="shared" si="1472"/>
        <v/>
      </c>
      <c r="AT764" s="49" t="str">
        <f t="shared" si="1473"/>
        <v/>
      </c>
      <c r="AV764" s="49"/>
      <c r="AW764" s="49" t="str">
        <f t="shared" si="1474"/>
        <v/>
      </c>
      <c r="AX764" s="49" t="str">
        <f t="shared" si="1475"/>
        <v/>
      </c>
      <c r="AY764" s="49" t="str">
        <f t="shared" si="1476"/>
        <v/>
      </c>
      <c r="AZ764" s="49" t="str">
        <f t="shared" si="1477"/>
        <v/>
      </c>
      <c r="BA764" s="49" t="str">
        <f t="shared" si="1478"/>
        <v/>
      </c>
      <c r="BB764" s="49" t="str">
        <f t="shared" si="1479"/>
        <v/>
      </c>
      <c r="BC764" s="49" t="str">
        <f t="shared" si="1480"/>
        <v/>
      </c>
      <c r="BD764" s="49" t="str">
        <f t="shared" si="1481"/>
        <v/>
      </c>
      <c r="BF764" s="49"/>
      <c r="BG764" s="49" t="str">
        <f t="shared" si="1482"/>
        <v/>
      </c>
      <c r="BH764" s="49" t="str">
        <f t="shared" si="1483"/>
        <v/>
      </c>
      <c r="BI764" s="49" t="str">
        <f t="shared" si="1484"/>
        <v/>
      </c>
      <c r="BJ764" s="49" t="str">
        <f t="shared" si="1485"/>
        <v/>
      </c>
      <c r="BK764" s="49" t="str">
        <f t="shared" si="1486"/>
        <v/>
      </c>
      <c r="BL764" s="49" t="str">
        <f t="shared" si="1487"/>
        <v/>
      </c>
      <c r="BM764" s="49" t="str">
        <f t="shared" si="1488"/>
        <v/>
      </c>
      <c r="BN764" s="49" t="str">
        <f t="shared" si="1489"/>
        <v/>
      </c>
      <c r="BP764" s="49"/>
      <c r="BQ764" s="49" t="str">
        <f t="shared" si="1490"/>
        <v/>
      </c>
      <c r="BR764" s="49" t="str">
        <f t="shared" si="1491"/>
        <v/>
      </c>
      <c r="BS764" s="49" t="str">
        <f t="shared" si="1492"/>
        <v/>
      </c>
      <c r="BT764" s="49" t="str">
        <f t="shared" si="1493"/>
        <v/>
      </c>
      <c r="BU764" s="49" t="str">
        <f t="shared" si="1494"/>
        <v/>
      </c>
      <c r="BV764" s="49" t="str">
        <f t="shared" si="1495"/>
        <v/>
      </c>
      <c r="BW764" s="49" t="str">
        <f t="shared" si="1496"/>
        <v/>
      </c>
      <c r="BX764" s="49" t="str">
        <f t="shared" si="1497"/>
        <v/>
      </c>
      <c r="BZ764" s="49"/>
      <c r="CA764" s="49" t="str">
        <f t="shared" si="1498"/>
        <v/>
      </c>
      <c r="CB764" s="49" t="str">
        <f t="shared" si="1499"/>
        <v/>
      </c>
      <c r="CC764" s="49" t="str">
        <f t="shared" si="1500"/>
        <v/>
      </c>
      <c r="CD764" s="49" t="str">
        <f t="shared" si="1501"/>
        <v/>
      </c>
      <c r="CE764" s="49" t="str">
        <f t="shared" si="1502"/>
        <v/>
      </c>
      <c r="CF764" s="49" t="str">
        <f t="shared" si="1503"/>
        <v/>
      </c>
      <c r="CG764" s="49" t="str">
        <f t="shared" si="1504"/>
        <v/>
      </c>
      <c r="CH764" s="49" t="str">
        <f t="shared" si="1505"/>
        <v/>
      </c>
      <c r="CJ764" s="49"/>
      <c r="CK764" s="49" t="str">
        <f t="shared" si="1506"/>
        <v/>
      </c>
      <c r="CL764" s="49" t="str">
        <f t="shared" si="1507"/>
        <v/>
      </c>
      <c r="CM764" s="49" t="str">
        <f t="shared" si="1508"/>
        <v/>
      </c>
      <c r="CN764" s="49" t="str">
        <f t="shared" si="1509"/>
        <v/>
      </c>
      <c r="CO764" s="49" t="str">
        <f t="shared" si="1510"/>
        <v/>
      </c>
      <c r="CP764" s="49" t="str">
        <f t="shared" si="1511"/>
        <v/>
      </c>
      <c r="CQ764" s="49" t="str">
        <f t="shared" si="1512"/>
        <v/>
      </c>
      <c r="CR764" s="49" t="str">
        <f t="shared" si="1513"/>
        <v/>
      </c>
      <c r="CT764" s="49"/>
      <c r="CU764" s="49" t="str">
        <f t="shared" si="1514"/>
        <v/>
      </c>
      <c r="CV764" s="49" t="str">
        <f t="shared" si="1515"/>
        <v/>
      </c>
      <c r="CW764" s="49" t="str">
        <f t="shared" si="1516"/>
        <v/>
      </c>
      <c r="CX764" s="49" t="str">
        <f t="shared" si="1517"/>
        <v/>
      </c>
      <c r="CY764" s="49" t="str">
        <f t="shared" si="1518"/>
        <v/>
      </c>
      <c r="CZ764" s="49" t="str">
        <f t="shared" si="1519"/>
        <v/>
      </c>
      <c r="DA764" s="49" t="str">
        <f t="shared" si="1520"/>
        <v/>
      </c>
      <c r="DB764" s="49" t="str">
        <f t="shared" si="1521"/>
        <v/>
      </c>
      <c r="DD764" s="49"/>
      <c r="DE764" s="49" t="str">
        <f t="shared" si="1522"/>
        <v/>
      </c>
      <c r="DF764" s="49" t="str">
        <f t="shared" si="1523"/>
        <v/>
      </c>
      <c r="DG764" s="49" t="str">
        <f t="shared" si="1524"/>
        <v/>
      </c>
      <c r="DH764" s="49" t="str">
        <f t="shared" si="1525"/>
        <v/>
      </c>
      <c r="DI764" s="49" t="str">
        <f t="shared" si="1526"/>
        <v/>
      </c>
      <c r="DJ764" s="49" t="str">
        <f t="shared" si="1527"/>
        <v/>
      </c>
      <c r="DK764" s="49" t="str">
        <f t="shared" si="1528"/>
        <v/>
      </c>
      <c r="DL764" s="49" t="str">
        <f t="shared" si="1529"/>
        <v/>
      </c>
      <c r="DN764" s="49"/>
      <c r="DO764" s="49" t="str">
        <f t="shared" si="1530"/>
        <v/>
      </c>
      <c r="DP764" s="49" t="str">
        <f t="shared" si="1531"/>
        <v/>
      </c>
      <c r="DQ764" s="49" t="str">
        <f t="shared" si="1532"/>
        <v/>
      </c>
      <c r="DR764" s="49" t="str">
        <f t="shared" si="1533"/>
        <v/>
      </c>
      <c r="DS764" s="49" t="str">
        <f t="shared" si="1534"/>
        <v/>
      </c>
      <c r="DT764" s="49" t="str">
        <f t="shared" si="1535"/>
        <v/>
      </c>
      <c r="DU764" s="49" t="str">
        <f t="shared" si="1536"/>
        <v/>
      </c>
      <c r="DV764" s="49" t="str">
        <f t="shared" si="1537"/>
        <v/>
      </c>
      <c r="DX764" s="49"/>
      <c r="DY764" s="49" t="str">
        <f t="shared" si="1538"/>
        <v/>
      </c>
      <c r="DZ764" s="49" t="str">
        <f t="shared" si="1539"/>
        <v/>
      </c>
      <c r="EA764" s="49" t="str">
        <f t="shared" si="1540"/>
        <v/>
      </c>
      <c r="EB764" s="49" t="str">
        <f t="shared" si="1541"/>
        <v/>
      </c>
      <c r="EC764" s="49" t="str">
        <f t="shared" si="1542"/>
        <v/>
      </c>
      <c r="ED764" s="49" t="str">
        <f t="shared" si="1543"/>
        <v/>
      </c>
      <c r="EE764" s="49" t="str">
        <f t="shared" si="1544"/>
        <v/>
      </c>
      <c r="EF764" s="49" t="str">
        <f t="shared" si="1545"/>
        <v/>
      </c>
      <c r="EH764" s="49"/>
      <c r="EI764" s="49" t="str">
        <f t="shared" si="1546"/>
        <v/>
      </c>
      <c r="EJ764" s="49" t="str">
        <f t="shared" si="1547"/>
        <v/>
      </c>
      <c r="EK764" s="49" t="str">
        <f t="shared" si="1548"/>
        <v/>
      </c>
      <c r="EL764" s="49" t="str">
        <f t="shared" si="1549"/>
        <v/>
      </c>
      <c r="EM764" s="49" t="str">
        <f t="shared" si="1550"/>
        <v/>
      </c>
      <c r="EN764" s="49" t="str">
        <f t="shared" si="1551"/>
        <v/>
      </c>
      <c r="EO764" s="49" t="str">
        <f t="shared" si="1552"/>
        <v/>
      </c>
      <c r="EP764" s="49" t="str">
        <f t="shared" si="1553"/>
        <v/>
      </c>
      <c r="ER764" s="49"/>
      <c r="ES764" s="49" t="str">
        <f t="shared" si="1554"/>
        <v/>
      </c>
      <c r="ET764" s="49" t="str">
        <f t="shared" si="1555"/>
        <v/>
      </c>
      <c r="EU764" s="49" t="str">
        <f t="shared" si="1556"/>
        <v/>
      </c>
      <c r="EV764" s="49" t="str">
        <f t="shared" si="1557"/>
        <v/>
      </c>
      <c r="EW764" s="49" t="str">
        <f t="shared" si="1558"/>
        <v/>
      </c>
      <c r="EX764" s="49" t="str">
        <f t="shared" si="1559"/>
        <v/>
      </c>
      <c r="EY764" s="49" t="str">
        <f t="shared" si="1560"/>
        <v/>
      </c>
      <c r="EZ764" s="49" t="str">
        <f t="shared" si="1561"/>
        <v/>
      </c>
      <c r="FB764" s="49"/>
      <c r="FC764" s="49" t="str">
        <f t="shared" si="1562"/>
        <v/>
      </c>
      <c r="FD764" s="49" t="str">
        <f t="shared" si="1563"/>
        <v/>
      </c>
      <c r="FE764" s="49" t="str">
        <f t="shared" si="1564"/>
        <v/>
      </c>
      <c r="FF764" s="49" t="str">
        <f t="shared" si="1565"/>
        <v/>
      </c>
      <c r="FG764" s="49" t="str">
        <f t="shared" si="1566"/>
        <v/>
      </c>
      <c r="FH764" s="49" t="str">
        <f t="shared" si="1567"/>
        <v/>
      </c>
      <c r="FI764" s="49" t="str">
        <f t="shared" si="1568"/>
        <v/>
      </c>
      <c r="FJ764" s="49" t="str">
        <f t="shared" si="1569"/>
        <v/>
      </c>
      <c r="FL764" s="49"/>
      <c r="FM764" s="49" t="str">
        <f t="shared" si="1570"/>
        <v/>
      </c>
      <c r="FN764" s="49" t="str">
        <f t="shared" si="1571"/>
        <v/>
      </c>
      <c r="FO764" s="49" t="str">
        <f t="shared" si="1572"/>
        <v/>
      </c>
      <c r="FP764" s="49" t="str">
        <f t="shared" si="1573"/>
        <v/>
      </c>
      <c r="FQ764" s="49" t="str">
        <f t="shared" si="1574"/>
        <v/>
      </c>
      <c r="FR764" s="49" t="str">
        <f t="shared" si="1575"/>
        <v/>
      </c>
      <c r="FS764" s="49" t="str">
        <f t="shared" si="1576"/>
        <v/>
      </c>
      <c r="FT764" s="49" t="str">
        <f t="shared" si="1577"/>
        <v/>
      </c>
      <c r="FV764" s="49"/>
      <c r="FW764" s="49" t="str">
        <f t="shared" si="1578"/>
        <v/>
      </c>
      <c r="FX764" s="49" t="str">
        <f t="shared" si="1579"/>
        <v/>
      </c>
      <c r="FY764" s="49" t="str">
        <f t="shared" si="1580"/>
        <v/>
      </c>
      <c r="FZ764" s="49" t="str">
        <f t="shared" si="1581"/>
        <v/>
      </c>
      <c r="GA764" s="49" t="str">
        <f t="shared" si="1582"/>
        <v/>
      </c>
      <c r="GB764" s="49" t="str">
        <f t="shared" si="1583"/>
        <v/>
      </c>
      <c r="GC764" s="49" t="str">
        <f t="shared" si="1584"/>
        <v/>
      </c>
      <c r="GD764" s="49" t="str">
        <f t="shared" si="1585"/>
        <v/>
      </c>
      <c r="GF764" s="49"/>
      <c r="GG764" s="49" t="str">
        <f t="shared" si="1586"/>
        <v/>
      </c>
      <c r="GH764" s="49" t="str">
        <f t="shared" si="1587"/>
        <v/>
      </c>
      <c r="GI764" s="49" t="str">
        <f t="shared" si="1588"/>
        <v/>
      </c>
      <c r="GJ764" s="49" t="str">
        <f t="shared" si="1589"/>
        <v/>
      </c>
      <c r="GK764" s="49" t="str">
        <f t="shared" si="1590"/>
        <v/>
      </c>
      <c r="GL764" s="49" t="str">
        <f t="shared" si="1591"/>
        <v/>
      </c>
      <c r="GM764" s="49" t="str">
        <f t="shared" si="1592"/>
        <v/>
      </c>
      <c r="GN764" s="49" t="str">
        <f t="shared" si="1593"/>
        <v/>
      </c>
      <c r="GP764" s="49"/>
      <c r="GQ764" s="49" t="str">
        <f t="shared" si="1594"/>
        <v/>
      </c>
      <c r="GR764" s="49" t="str">
        <f t="shared" si="1595"/>
        <v/>
      </c>
      <c r="GS764" s="49" t="str">
        <f t="shared" si="1596"/>
        <v/>
      </c>
      <c r="GT764" s="49" t="str">
        <f t="shared" si="1597"/>
        <v/>
      </c>
      <c r="GU764" s="49" t="str">
        <f t="shared" si="1598"/>
        <v/>
      </c>
      <c r="GV764" s="49" t="str">
        <f t="shared" si="1599"/>
        <v/>
      </c>
      <c r="GW764" s="49" t="str">
        <f t="shared" si="1600"/>
        <v/>
      </c>
      <c r="GX764" s="49" t="str">
        <f t="shared" si="1601"/>
        <v/>
      </c>
    </row>
    <row r="765" spans="17:206" x14ac:dyDescent="0.2">
      <c r="Q765" s="65">
        <v>125</v>
      </c>
      <c r="AB765" s="49"/>
      <c r="AC765" s="49" t="str">
        <f t="shared" si="1458"/>
        <v/>
      </c>
      <c r="AD765" s="49" t="str">
        <f t="shared" si="1459"/>
        <v/>
      </c>
      <c r="AE765" s="49" t="str">
        <f t="shared" si="1460"/>
        <v/>
      </c>
      <c r="AF765" s="49" t="str">
        <f t="shared" si="1461"/>
        <v/>
      </c>
      <c r="AG765" s="49" t="str">
        <f t="shared" si="1462"/>
        <v/>
      </c>
      <c r="AH765" s="49" t="str">
        <f t="shared" si="1463"/>
        <v/>
      </c>
      <c r="AI765" s="49" t="str">
        <f t="shared" si="1464"/>
        <v/>
      </c>
      <c r="AJ765" s="49" t="str">
        <f t="shared" si="1465"/>
        <v/>
      </c>
      <c r="AL765" s="49"/>
      <c r="AM765" s="49" t="str">
        <f t="shared" si="1466"/>
        <v/>
      </c>
      <c r="AN765" s="49" t="str">
        <f t="shared" si="1467"/>
        <v/>
      </c>
      <c r="AO765" s="49" t="str">
        <f t="shared" si="1468"/>
        <v/>
      </c>
      <c r="AP765" s="49" t="str">
        <f t="shared" si="1469"/>
        <v/>
      </c>
      <c r="AQ765" s="49" t="str">
        <f t="shared" si="1470"/>
        <v/>
      </c>
      <c r="AR765" s="49" t="str">
        <f t="shared" si="1471"/>
        <v/>
      </c>
      <c r="AS765" s="49" t="str">
        <f t="shared" si="1472"/>
        <v/>
      </c>
      <c r="AT765" s="49" t="str">
        <f t="shared" si="1473"/>
        <v/>
      </c>
      <c r="AV765" s="49"/>
      <c r="AW765" s="49" t="str">
        <f t="shared" si="1474"/>
        <v/>
      </c>
      <c r="AX765" s="49" t="str">
        <f t="shared" si="1475"/>
        <v/>
      </c>
      <c r="AY765" s="49" t="str">
        <f t="shared" si="1476"/>
        <v/>
      </c>
      <c r="AZ765" s="49" t="str">
        <f t="shared" si="1477"/>
        <v/>
      </c>
      <c r="BA765" s="49" t="str">
        <f t="shared" si="1478"/>
        <v/>
      </c>
      <c r="BB765" s="49" t="str">
        <f t="shared" si="1479"/>
        <v/>
      </c>
      <c r="BC765" s="49" t="str">
        <f t="shared" si="1480"/>
        <v/>
      </c>
      <c r="BD765" s="49" t="str">
        <f t="shared" si="1481"/>
        <v/>
      </c>
      <c r="BF765" s="49"/>
      <c r="BG765" s="49" t="str">
        <f t="shared" si="1482"/>
        <v/>
      </c>
      <c r="BH765" s="49" t="str">
        <f t="shared" si="1483"/>
        <v/>
      </c>
      <c r="BI765" s="49" t="str">
        <f t="shared" si="1484"/>
        <v/>
      </c>
      <c r="BJ765" s="49" t="str">
        <f t="shared" si="1485"/>
        <v/>
      </c>
      <c r="BK765" s="49" t="str">
        <f t="shared" si="1486"/>
        <v/>
      </c>
      <c r="BL765" s="49" t="str">
        <f t="shared" si="1487"/>
        <v/>
      </c>
      <c r="BM765" s="49" t="str">
        <f t="shared" si="1488"/>
        <v/>
      </c>
      <c r="BN765" s="49" t="str">
        <f t="shared" si="1489"/>
        <v/>
      </c>
      <c r="BP765" s="49"/>
      <c r="BQ765" s="49" t="str">
        <f t="shared" si="1490"/>
        <v/>
      </c>
      <c r="BR765" s="49" t="str">
        <f t="shared" si="1491"/>
        <v/>
      </c>
      <c r="BS765" s="49" t="str">
        <f t="shared" si="1492"/>
        <v/>
      </c>
      <c r="BT765" s="49" t="str">
        <f t="shared" si="1493"/>
        <v/>
      </c>
      <c r="BU765" s="49" t="str">
        <f t="shared" si="1494"/>
        <v/>
      </c>
      <c r="BV765" s="49" t="str">
        <f t="shared" si="1495"/>
        <v/>
      </c>
      <c r="BW765" s="49" t="str">
        <f t="shared" si="1496"/>
        <v/>
      </c>
      <c r="BX765" s="49" t="str">
        <f t="shared" si="1497"/>
        <v/>
      </c>
      <c r="BZ765" s="49"/>
      <c r="CA765" s="49" t="str">
        <f t="shared" si="1498"/>
        <v/>
      </c>
      <c r="CB765" s="49" t="str">
        <f t="shared" si="1499"/>
        <v/>
      </c>
      <c r="CC765" s="49" t="str">
        <f t="shared" si="1500"/>
        <v/>
      </c>
      <c r="CD765" s="49" t="str">
        <f t="shared" si="1501"/>
        <v/>
      </c>
      <c r="CE765" s="49" t="str">
        <f t="shared" si="1502"/>
        <v/>
      </c>
      <c r="CF765" s="49" t="str">
        <f t="shared" si="1503"/>
        <v/>
      </c>
      <c r="CG765" s="49" t="str">
        <f t="shared" si="1504"/>
        <v/>
      </c>
      <c r="CH765" s="49" t="str">
        <f t="shared" si="1505"/>
        <v/>
      </c>
      <c r="CJ765" s="49"/>
      <c r="CK765" s="49" t="str">
        <f t="shared" si="1506"/>
        <v/>
      </c>
      <c r="CL765" s="49" t="str">
        <f t="shared" si="1507"/>
        <v/>
      </c>
      <c r="CM765" s="49" t="str">
        <f t="shared" si="1508"/>
        <v/>
      </c>
      <c r="CN765" s="49" t="str">
        <f t="shared" si="1509"/>
        <v/>
      </c>
      <c r="CO765" s="49" t="str">
        <f t="shared" si="1510"/>
        <v/>
      </c>
      <c r="CP765" s="49" t="str">
        <f t="shared" si="1511"/>
        <v/>
      </c>
      <c r="CQ765" s="49" t="str">
        <f t="shared" si="1512"/>
        <v/>
      </c>
      <c r="CR765" s="49" t="str">
        <f t="shared" si="1513"/>
        <v/>
      </c>
      <c r="CT765" s="49"/>
      <c r="CU765" s="49" t="str">
        <f t="shared" si="1514"/>
        <v/>
      </c>
      <c r="CV765" s="49" t="str">
        <f t="shared" si="1515"/>
        <v/>
      </c>
      <c r="CW765" s="49" t="str">
        <f t="shared" si="1516"/>
        <v/>
      </c>
      <c r="CX765" s="49" t="str">
        <f t="shared" si="1517"/>
        <v/>
      </c>
      <c r="CY765" s="49" t="str">
        <f t="shared" si="1518"/>
        <v/>
      </c>
      <c r="CZ765" s="49" t="str">
        <f t="shared" si="1519"/>
        <v/>
      </c>
      <c r="DA765" s="49" t="str">
        <f t="shared" si="1520"/>
        <v/>
      </c>
      <c r="DB765" s="49" t="str">
        <f t="shared" si="1521"/>
        <v/>
      </c>
      <c r="DD765" s="49"/>
      <c r="DE765" s="49" t="str">
        <f t="shared" si="1522"/>
        <v/>
      </c>
      <c r="DF765" s="49" t="str">
        <f t="shared" si="1523"/>
        <v/>
      </c>
      <c r="DG765" s="49" t="str">
        <f t="shared" si="1524"/>
        <v/>
      </c>
      <c r="DH765" s="49" t="str">
        <f t="shared" si="1525"/>
        <v/>
      </c>
      <c r="DI765" s="49" t="str">
        <f t="shared" si="1526"/>
        <v/>
      </c>
      <c r="DJ765" s="49" t="str">
        <f t="shared" si="1527"/>
        <v/>
      </c>
      <c r="DK765" s="49" t="str">
        <f t="shared" si="1528"/>
        <v/>
      </c>
      <c r="DL765" s="49" t="str">
        <f t="shared" si="1529"/>
        <v/>
      </c>
      <c r="DN765" s="49"/>
      <c r="DO765" s="49" t="str">
        <f t="shared" si="1530"/>
        <v/>
      </c>
      <c r="DP765" s="49" t="str">
        <f t="shared" si="1531"/>
        <v/>
      </c>
      <c r="DQ765" s="49" t="str">
        <f t="shared" si="1532"/>
        <v/>
      </c>
      <c r="DR765" s="49" t="str">
        <f t="shared" si="1533"/>
        <v/>
      </c>
      <c r="DS765" s="49" t="str">
        <f t="shared" si="1534"/>
        <v/>
      </c>
      <c r="DT765" s="49" t="str">
        <f t="shared" si="1535"/>
        <v/>
      </c>
      <c r="DU765" s="49" t="str">
        <f t="shared" si="1536"/>
        <v/>
      </c>
      <c r="DV765" s="49" t="str">
        <f t="shared" si="1537"/>
        <v/>
      </c>
      <c r="DX765" s="49"/>
      <c r="DY765" s="49" t="str">
        <f t="shared" si="1538"/>
        <v/>
      </c>
      <c r="DZ765" s="49" t="str">
        <f t="shared" si="1539"/>
        <v/>
      </c>
      <c r="EA765" s="49" t="str">
        <f t="shared" si="1540"/>
        <v/>
      </c>
      <c r="EB765" s="49" t="str">
        <f t="shared" si="1541"/>
        <v/>
      </c>
      <c r="EC765" s="49" t="str">
        <f t="shared" si="1542"/>
        <v/>
      </c>
      <c r="ED765" s="49" t="str">
        <f t="shared" si="1543"/>
        <v/>
      </c>
      <c r="EE765" s="49" t="str">
        <f t="shared" si="1544"/>
        <v/>
      </c>
      <c r="EF765" s="49" t="str">
        <f t="shared" si="1545"/>
        <v/>
      </c>
      <c r="EH765" s="49"/>
      <c r="EI765" s="49" t="str">
        <f t="shared" si="1546"/>
        <v/>
      </c>
      <c r="EJ765" s="49" t="str">
        <f t="shared" si="1547"/>
        <v/>
      </c>
      <c r="EK765" s="49" t="str">
        <f t="shared" si="1548"/>
        <v/>
      </c>
      <c r="EL765" s="49" t="str">
        <f t="shared" si="1549"/>
        <v/>
      </c>
      <c r="EM765" s="49" t="str">
        <f t="shared" si="1550"/>
        <v/>
      </c>
      <c r="EN765" s="49" t="str">
        <f t="shared" si="1551"/>
        <v/>
      </c>
      <c r="EO765" s="49" t="str">
        <f t="shared" si="1552"/>
        <v/>
      </c>
      <c r="EP765" s="49" t="str">
        <f t="shared" si="1553"/>
        <v/>
      </c>
      <c r="ER765" s="49"/>
      <c r="ES765" s="49" t="str">
        <f t="shared" si="1554"/>
        <v/>
      </c>
      <c r="ET765" s="49" t="str">
        <f t="shared" si="1555"/>
        <v/>
      </c>
      <c r="EU765" s="49" t="str">
        <f t="shared" si="1556"/>
        <v/>
      </c>
      <c r="EV765" s="49" t="str">
        <f t="shared" si="1557"/>
        <v/>
      </c>
      <c r="EW765" s="49" t="str">
        <f t="shared" si="1558"/>
        <v/>
      </c>
      <c r="EX765" s="49" t="str">
        <f t="shared" si="1559"/>
        <v/>
      </c>
      <c r="EY765" s="49" t="str">
        <f t="shared" si="1560"/>
        <v/>
      </c>
      <c r="EZ765" s="49" t="str">
        <f t="shared" si="1561"/>
        <v/>
      </c>
      <c r="FB765" s="49"/>
      <c r="FC765" s="49" t="str">
        <f t="shared" si="1562"/>
        <v/>
      </c>
      <c r="FD765" s="49" t="str">
        <f t="shared" si="1563"/>
        <v/>
      </c>
      <c r="FE765" s="49" t="str">
        <f t="shared" si="1564"/>
        <v/>
      </c>
      <c r="FF765" s="49" t="str">
        <f t="shared" si="1565"/>
        <v/>
      </c>
      <c r="FG765" s="49" t="str">
        <f t="shared" si="1566"/>
        <v/>
      </c>
      <c r="FH765" s="49" t="str">
        <f t="shared" si="1567"/>
        <v/>
      </c>
      <c r="FI765" s="49" t="str">
        <f t="shared" si="1568"/>
        <v/>
      </c>
      <c r="FJ765" s="49" t="str">
        <f t="shared" si="1569"/>
        <v/>
      </c>
      <c r="FL765" s="49"/>
      <c r="FM765" s="49" t="str">
        <f t="shared" si="1570"/>
        <v/>
      </c>
      <c r="FN765" s="49" t="str">
        <f t="shared" si="1571"/>
        <v/>
      </c>
      <c r="FO765" s="49" t="str">
        <f t="shared" si="1572"/>
        <v/>
      </c>
      <c r="FP765" s="49" t="str">
        <f t="shared" si="1573"/>
        <v/>
      </c>
      <c r="FQ765" s="49" t="str">
        <f t="shared" si="1574"/>
        <v/>
      </c>
      <c r="FR765" s="49" t="str">
        <f t="shared" si="1575"/>
        <v/>
      </c>
      <c r="FS765" s="49" t="str">
        <f t="shared" si="1576"/>
        <v/>
      </c>
      <c r="FT765" s="49" t="str">
        <f t="shared" si="1577"/>
        <v/>
      </c>
      <c r="FV765" s="49"/>
      <c r="FW765" s="49" t="str">
        <f t="shared" si="1578"/>
        <v/>
      </c>
      <c r="FX765" s="49" t="str">
        <f t="shared" si="1579"/>
        <v/>
      </c>
      <c r="FY765" s="49" t="str">
        <f t="shared" si="1580"/>
        <v/>
      </c>
      <c r="FZ765" s="49" t="str">
        <f t="shared" si="1581"/>
        <v/>
      </c>
      <c r="GA765" s="49" t="str">
        <f t="shared" si="1582"/>
        <v/>
      </c>
      <c r="GB765" s="49" t="str">
        <f t="shared" si="1583"/>
        <v/>
      </c>
      <c r="GC765" s="49" t="str">
        <f t="shared" si="1584"/>
        <v/>
      </c>
      <c r="GD765" s="49" t="str">
        <f t="shared" si="1585"/>
        <v/>
      </c>
      <c r="GF765" s="49"/>
      <c r="GG765" s="49" t="str">
        <f t="shared" si="1586"/>
        <v/>
      </c>
      <c r="GH765" s="49" t="str">
        <f t="shared" si="1587"/>
        <v/>
      </c>
      <c r="GI765" s="49" t="str">
        <f t="shared" si="1588"/>
        <v/>
      </c>
      <c r="GJ765" s="49" t="str">
        <f t="shared" si="1589"/>
        <v/>
      </c>
      <c r="GK765" s="49" t="str">
        <f t="shared" si="1590"/>
        <v/>
      </c>
      <c r="GL765" s="49" t="str">
        <f t="shared" si="1591"/>
        <v/>
      </c>
      <c r="GM765" s="49" t="str">
        <f t="shared" si="1592"/>
        <v/>
      </c>
      <c r="GN765" s="49" t="str">
        <f t="shared" si="1593"/>
        <v/>
      </c>
      <c r="GP765" s="49"/>
      <c r="GQ765" s="49" t="str">
        <f t="shared" si="1594"/>
        <v/>
      </c>
      <c r="GR765" s="49" t="str">
        <f t="shared" si="1595"/>
        <v/>
      </c>
      <c r="GS765" s="49" t="str">
        <f t="shared" si="1596"/>
        <v/>
      </c>
      <c r="GT765" s="49" t="str">
        <f t="shared" si="1597"/>
        <v/>
      </c>
      <c r="GU765" s="49" t="str">
        <f t="shared" si="1598"/>
        <v/>
      </c>
      <c r="GV765" s="49" t="str">
        <f t="shared" si="1599"/>
        <v/>
      </c>
      <c r="GW765" s="49" t="str">
        <f t="shared" si="1600"/>
        <v/>
      </c>
      <c r="GX765" s="49" t="str">
        <f t="shared" si="1601"/>
        <v/>
      </c>
    </row>
    <row r="766" spans="17:206" x14ac:dyDescent="0.2">
      <c r="Q766" s="65">
        <v>126</v>
      </c>
      <c r="AB766" s="49"/>
      <c r="AC766" s="49" t="str">
        <f t="shared" si="1458"/>
        <v/>
      </c>
      <c r="AD766" s="49" t="str">
        <f t="shared" si="1459"/>
        <v/>
      </c>
      <c r="AE766" s="49" t="str">
        <f t="shared" si="1460"/>
        <v/>
      </c>
      <c r="AF766" s="49" t="str">
        <f t="shared" si="1461"/>
        <v/>
      </c>
      <c r="AG766" s="49" t="str">
        <f t="shared" si="1462"/>
        <v/>
      </c>
      <c r="AH766" s="49" t="str">
        <f t="shared" si="1463"/>
        <v/>
      </c>
      <c r="AI766" s="49" t="str">
        <f t="shared" si="1464"/>
        <v/>
      </c>
      <c r="AJ766" s="49" t="str">
        <f t="shared" si="1465"/>
        <v/>
      </c>
      <c r="AL766" s="49"/>
      <c r="AM766" s="49" t="str">
        <f t="shared" si="1466"/>
        <v/>
      </c>
      <c r="AN766" s="49" t="str">
        <f t="shared" si="1467"/>
        <v/>
      </c>
      <c r="AO766" s="49" t="str">
        <f t="shared" si="1468"/>
        <v/>
      </c>
      <c r="AP766" s="49" t="str">
        <f t="shared" si="1469"/>
        <v/>
      </c>
      <c r="AQ766" s="49" t="str">
        <f t="shared" si="1470"/>
        <v/>
      </c>
      <c r="AR766" s="49" t="str">
        <f t="shared" si="1471"/>
        <v/>
      </c>
      <c r="AS766" s="49" t="str">
        <f t="shared" si="1472"/>
        <v/>
      </c>
      <c r="AT766" s="49" t="str">
        <f t="shared" si="1473"/>
        <v/>
      </c>
      <c r="AV766" s="49"/>
      <c r="AW766" s="49" t="str">
        <f t="shared" si="1474"/>
        <v/>
      </c>
      <c r="AX766" s="49" t="str">
        <f t="shared" si="1475"/>
        <v/>
      </c>
      <c r="AY766" s="49" t="str">
        <f t="shared" si="1476"/>
        <v/>
      </c>
      <c r="AZ766" s="49" t="str">
        <f t="shared" si="1477"/>
        <v/>
      </c>
      <c r="BA766" s="49" t="str">
        <f t="shared" si="1478"/>
        <v/>
      </c>
      <c r="BB766" s="49" t="str">
        <f t="shared" si="1479"/>
        <v/>
      </c>
      <c r="BC766" s="49" t="str">
        <f t="shared" si="1480"/>
        <v/>
      </c>
      <c r="BD766" s="49" t="str">
        <f t="shared" si="1481"/>
        <v/>
      </c>
      <c r="BF766" s="49"/>
      <c r="BG766" s="49" t="str">
        <f t="shared" si="1482"/>
        <v/>
      </c>
      <c r="BH766" s="49" t="str">
        <f t="shared" si="1483"/>
        <v/>
      </c>
      <c r="BI766" s="49" t="str">
        <f t="shared" si="1484"/>
        <v/>
      </c>
      <c r="BJ766" s="49" t="str">
        <f t="shared" si="1485"/>
        <v/>
      </c>
      <c r="BK766" s="49" t="str">
        <f t="shared" si="1486"/>
        <v/>
      </c>
      <c r="BL766" s="49" t="str">
        <f t="shared" si="1487"/>
        <v/>
      </c>
      <c r="BM766" s="49" t="str">
        <f t="shared" si="1488"/>
        <v/>
      </c>
      <c r="BN766" s="49" t="str">
        <f t="shared" si="1489"/>
        <v/>
      </c>
      <c r="BP766" s="49"/>
      <c r="BQ766" s="49" t="str">
        <f t="shared" si="1490"/>
        <v/>
      </c>
      <c r="BR766" s="49" t="str">
        <f t="shared" si="1491"/>
        <v/>
      </c>
      <c r="BS766" s="49" t="str">
        <f t="shared" si="1492"/>
        <v/>
      </c>
      <c r="BT766" s="49" t="str">
        <f t="shared" si="1493"/>
        <v/>
      </c>
      <c r="BU766" s="49" t="str">
        <f t="shared" si="1494"/>
        <v/>
      </c>
      <c r="BV766" s="49" t="str">
        <f t="shared" si="1495"/>
        <v/>
      </c>
      <c r="BW766" s="49" t="str">
        <f t="shared" si="1496"/>
        <v/>
      </c>
      <c r="BX766" s="49" t="str">
        <f t="shared" si="1497"/>
        <v/>
      </c>
      <c r="BZ766" s="49"/>
      <c r="CA766" s="49" t="str">
        <f t="shared" si="1498"/>
        <v/>
      </c>
      <c r="CB766" s="49" t="str">
        <f t="shared" si="1499"/>
        <v/>
      </c>
      <c r="CC766" s="49" t="str">
        <f t="shared" si="1500"/>
        <v/>
      </c>
      <c r="CD766" s="49" t="str">
        <f t="shared" si="1501"/>
        <v/>
      </c>
      <c r="CE766" s="49" t="str">
        <f t="shared" si="1502"/>
        <v/>
      </c>
      <c r="CF766" s="49" t="str">
        <f t="shared" si="1503"/>
        <v/>
      </c>
      <c r="CG766" s="49" t="str">
        <f t="shared" si="1504"/>
        <v/>
      </c>
      <c r="CH766" s="49" t="str">
        <f t="shared" si="1505"/>
        <v/>
      </c>
      <c r="CJ766" s="49"/>
      <c r="CK766" s="49" t="str">
        <f t="shared" si="1506"/>
        <v/>
      </c>
      <c r="CL766" s="49" t="str">
        <f t="shared" si="1507"/>
        <v/>
      </c>
      <c r="CM766" s="49" t="str">
        <f t="shared" si="1508"/>
        <v/>
      </c>
      <c r="CN766" s="49" t="str">
        <f t="shared" si="1509"/>
        <v/>
      </c>
      <c r="CO766" s="49" t="str">
        <f t="shared" si="1510"/>
        <v/>
      </c>
      <c r="CP766" s="49" t="str">
        <f t="shared" si="1511"/>
        <v/>
      </c>
      <c r="CQ766" s="49" t="str">
        <f t="shared" si="1512"/>
        <v/>
      </c>
      <c r="CR766" s="49" t="str">
        <f t="shared" si="1513"/>
        <v/>
      </c>
      <c r="CT766" s="49"/>
      <c r="CU766" s="49" t="str">
        <f t="shared" si="1514"/>
        <v/>
      </c>
      <c r="CV766" s="49" t="str">
        <f t="shared" si="1515"/>
        <v/>
      </c>
      <c r="CW766" s="49" t="str">
        <f t="shared" si="1516"/>
        <v/>
      </c>
      <c r="CX766" s="49" t="str">
        <f t="shared" si="1517"/>
        <v/>
      </c>
      <c r="CY766" s="49" t="str">
        <f t="shared" si="1518"/>
        <v/>
      </c>
      <c r="CZ766" s="49" t="str">
        <f t="shared" si="1519"/>
        <v/>
      </c>
      <c r="DA766" s="49" t="str">
        <f t="shared" si="1520"/>
        <v/>
      </c>
      <c r="DB766" s="49" t="str">
        <f t="shared" si="1521"/>
        <v/>
      </c>
      <c r="DD766" s="49"/>
      <c r="DE766" s="49" t="str">
        <f t="shared" si="1522"/>
        <v/>
      </c>
      <c r="DF766" s="49" t="str">
        <f t="shared" si="1523"/>
        <v/>
      </c>
      <c r="DG766" s="49" t="str">
        <f t="shared" si="1524"/>
        <v/>
      </c>
      <c r="DH766" s="49" t="str">
        <f t="shared" si="1525"/>
        <v/>
      </c>
      <c r="DI766" s="49" t="str">
        <f t="shared" si="1526"/>
        <v/>
      </c>
      <c r="DJ766" s="49" t="str">
        <f t="shared" si="1527"/>
        <v/>
      </c>
      <c r="DK766" s="49" t="str">
        <f t="shared" si="1528"/>
        <v/>
      </c>
      <c r="DL766" s="49" t="str">
        <f t="shared" si="1529"/>
        <v/>
      </c>
      <c r="DN766" s="49"/>
      <c r="DO766" s="49" t="str">
        <f t="shared" si="1530"/>
        <v/>
      </c>
      <c r="DP766" s="49" t="str">
        <f t="shared" si="1531"/>
        <v/>
      </c>
      <c r="DQ766" s="49" t="str">
        <f t="shared" si="1532"/>
        <v/>
      </c>
      <c r="DR766" s="49" t="str">
        <f t="shared" si="1533"/>
        <v/>
      </c>
      <c r="DS766" s="49" t="str">
        <f t="shared" si="1534"/>
        <v/>
      </c>
      <c r="DT766" s="49" t="str">
        <f t="shared" si="1535"/>
        <v/>
      </c>
      <c r="DU766" s="49" t="str">
        <f t="shared" si="1536"/>
        <v/>
      </c>
      <c r="DV766" s="49" t="str">
        <f t="shared" si="1537"/>
        <v/>
      </c>
      <c r="DX766" s="49"/>
      <c r="DY766" s="49" t="str">
        <f t="shared" si="1538"/>
        <v/>
      </c>
      <c r="DZ766" s="49" t="str">
        <f t="shared" si="1539"/>
        <v/>
      </c>
      <c r="EA766" s="49" t="str">
        <f t="shared" si="1540"/>
        <v/>
      </c>
      <c r="EB766" s="49" t="str">
        <f t="shared" si="1541"/>
        <v/>
      </c>
      <c r="EC766" s="49" t="str">
        <f t="shared" si="1542"/>
        <v/>
      </c>
      <c r="ED766" s="49" t="str">
        <f t="shared" si="1543"/>
        <v/>
      </c>
      <c r="EE766" s="49" t="str">
        <f t="shared" si="1544"/>
        <v/>
      </c>
      <c r="EF766" s="49" t="str">
        <f t="shared" si="1545"/>
        <v/>
      </c>
      <c r="EH766" s="49"/>
      <c r="EI766" s="49" t="str">
        <f t="shared" si="1546"/>
        <v/>
      </c>
      <c r="EJ766" s="49" t="str">
        <f t="shared" si="1547"/>
        <v/>
      </c>
      <c r="EK766" s="49" t="str">
        <f t="shared" si="1548"/>
        <v/>
      </c>
      <c r="EL766" s="49" t="str">
        <f t="shared" si="1549"/>
        <v/>
      </c>
      <c r="EM766" s="49" t="str">
        <f t="shared" si="1550"/>
        <v/>
      </c>
      <c r="EN766" s="49" t="str">
        <f t="shared" si="1551"/>
        <v/>
      </c>
      <c r="EO766" s="49" t="str">
        <f t="shared" si="1552"/>
        <v/>
      </c>
      <c r="EP766" s="49" t="str">
        <f t="shared" si="1553"/>
        <v/>
      </c>
      <c r="ER766" s="49"/>
      <c r="ES766" s="49" t="str">
        <f t="shared" si="1554"/>
        <v/>
      </c>
      <c r="ET766" s="49" t="str">
        <f t="shared" si="1555"/>
        <v/>
      </c>
      <c r="EU766" s="49" t="str">
        <f t="shared" si="1556"/>
        <v/>
      </c>
      <c r="EV766" s="49" t="str">
        <f t="shared" si="1557"/>
        <v/>
      </c>
      <c r="EW766" s="49" t="str">
        <f t="shared" si="1558"/>
        <v/>
      </c>
      <c r="EX766" s="49" t="str">
        <f t="shared" si="1559"/>
        <v/>
      </c>
      <c r="EY766" s="49" t="str">
        <f t="shared" si="1560"/>
        <v/>
      </c>
      <c r="EZ766" s="49" t="str">
        <f t="shared" si="1561"/>
        <v/>
      </c>
      <c r="FB766" s="49"/>
      <c r="FC766" s="49" t="str">
        <f t="shared" si="1562"/>
        <v/>
      </c>
      <c r="FD766" s="49" t="str">
        <f t="shared" si="1563"/>
        <v/>
      </c>
      <c r="FE766" s="49" t="str">
        <f t="shared" si="1564"/>
        <v/>
      </c>
      <c r="FF766" s="49" t="str">
        <f t="shared" si="1565"/>
        <v/>
      </c>
      <c r="FG766" s="49" t="str">
        <f t="shared" si="1566"/>
        <v/>
      </c>
      <c r="FH766" s="49" t="str">
        <f t="shared" si="1567"/>
        <v/>
      </c>
      <c r="FI766" s="49" t="str">
        <f t="shared" si="1568"/>
        <v/>
      </c>
      <c r="FJ766" s="49" t="str">
        <f t="shared" si="1569"/>
        <v/>
      </c>
      <c r="FL766" s="49"/>
      <c r="FM766" s="49" t="str">
        <f t="shared" si="1570"/>
        <v/>
      </c>
      <c r="FN766" s="49" t="str">
        <f t="shared" si="1571"/>
        <v/>
      </c>
      <c r="FO766" s="49" t="str">
        <f t="shared" si="1572"/>
        <v/>
      </c>
      <c r="FP766" s="49" t="str">
        <f t="shared" si="1573"/>
        <v/>
      </c>
      <c r="FQ766" s="49" t="str">
        <f t="shared" si="1574"/>
        <v/>
      </c>
      <c r="FR766" s="49" t="str">
        <f t="shared" si="1575"/>
        <v/>
      </c>
      <c r="FS766" s="49" t="str">
        <f t="shared" si="1576"/>
        <v/>
      </c>
      <c r="FT766" s="49" t="str">
        <f t="shared" si="1577"/>
        <v/>
      </c>
      <c r="FV766" s="49"/>
      <c r="FW766" s="49" t="str">
        <f t="shared" si="1578"/>
        <v/>
      </c>
      <c r="FX766" s="49" t="str">
        <f t="shared" si="1579"/>
        <v/>
      </c>
      <c r="FY766" s="49" t="str">
        <f t="shared" si="1580"/>
        <v/>
      </c>
      <c r="FZ766" s="49" t="str">
        <f t="shared" si="1581"/>
        <v/>
      </c>
      <c r="GA766" s="49" t="str">
        <f t="shared" si="1582"/>
        <v/>
      </c>
      <c r="GB766" s="49" t="str">
        <f t="shared" si="1583"/>
        <v/>
      </c>
      <c r="GC766" s="49" t="str">
        <f t="shared" si="1584"/>
        <v/>
      </c>
      <c r="GD766" s="49" t="str">
        <f t="shared" si="1585"/>
        <v/>
      </c>
      <c r="GF766" s="49"/>
      <c r="GG766" s="49" t="str">
        <f t="shared" si="1586"/>
        <v/>
      </c>
      <c r="GH766" s="49" t="str">
        <f t="shared" si="1587"/>
        <v/>
      </c>
      <c r="GI766" s="49" t="str">
        <f t="shared" si="1588"/>
        <v/>
      </c>
      <c r="GJ766" s="49" t="str">
        <f t="shared" si="1589"/>
        <v/>
      </c>
      <c r="GK766" s="49" t="str">
        <f t="shared" si="1590"/>
        <v/>
      </c>
      <c r="GL766" s="49" t="str">
        <f t="shared" si="1591"/>
        <v/>
      </c>
      <c r="GM766" s="49" t="str">
        <f t="shared" si="1592"/>
        <v/>
      </c>
      <c r="GN766" s="49" t="str">
        <f t="shared" si="1593"/>
        <v/>
      </c>
      <c r="GP766" s="49"/>
      <c r="GQ766" s="49" t="str">
        <f t="shared" si="1594"/>
        <v/>
      </c>
      <c r="GR766" s="49" t="str">
        <f t="shared" si="1595"/>
        <v/>
      </c>
      <c r="GS766" s="49" t="str">
        <f t="shared" si="1596"/>
        <v/>
      </c>
      <c r="GT766" s="49" t="str">
        <f t="shared" si="1597"/>
        <v/>
      </c>
      <c r="GU766" s="49" t="str">
        <f t="shared" si="1598"/>
        <v/>
      </c>
      <c r="GV766" s="49" t="str">
        <f t="shared" si="1599"/>
        <v/>
      </c>
      <c r="GW766" s="49" t="str">
        <f t="shared" si="1600"/>
        <v/>
      </c>
      <c r="GX766" s="49" t="str">
        <f t="shared" si="1601"/>
        <v/>
      </c>
    </row>
    <row r="767" spans="17:206" x14ac:dyDescent="0.2">
      <c r="Q767" s="65">
        <v>127</v>
      </c>
      <c r="AB767" s="49"/>
      <c r="AC767" s="49" t="str">
        <f t="shared" si="1458"/>
        <v/>
      </c>
      <c r="AD767" s="49" t="str">
        <f t="shared" si="1459"/>
        <v/>
      </c>
      <c r="AE767" s="49" t="str">
        <f t="shared" si="1460"/>
        <v/>
      </c>
      <c r="AF767" s="49" t="str">
        <f t="shared" si="1461"/>
        <v/>
      </c>
      <c r="AG767" s="49" t="str">
        <f t="shared" si="1462"/>
        <v/>
      </c>
      <c r="AH767" s="49" t="str">
        <f t="shared" si="1463"/>
        <v/>
      </c>
      <c r="AI767" s="49" t="str">
        <f t="shared" si="1464"/>
        <v/>
      </c>
      <c r="AJ767" s="49" t="str">
        <f t="shared" si="1465"/>
        <v/>
      </c>
      <c r="AL767" s="49"/>
      <c r="AM767" s="49" t="str">
        <f t="shared" si="1466"/>
        <v/>
      </c>
      <c r="AN767" s="49" t="str">
        <f t="shared" si="1467"/>
        <v/>
      </c>
      <c r="AO767" s="49" t="str">
        <f t="shared" si="1468"/>
        <v/>
      </c>
      <c r="AP767" s="49" t="str">
        <f t="shared" si="1469"/>
        <v/>
      </c>
      <c r="AQ767" s="49" t="str">
        <f t="shared" si="1470"/>
        <v/>
      </c>
      <c r="AR767" s="49" t="str">
        <f t="shared" si="1471"/>
        <v/>
      </c>
      <c r="AS767" s="49" t="str">
        <f t="shared" si="1472"/>
        <v/>
      </c>
      <c r="AT767" s="49" t="str">
        <f t="shared" si="1473"/>
        <v/>
      </c>
      <c r="AV767" s="49"/>
      <c r="AW767" s="49" t="str">
        <f t="shared" si="1474"/>
        <v/>
      </c>
      <c r="AX767" s="49" t="str">
        <f t="shared" si="1475"/>
        <v/>
      </c>
      <c r="AY767" s="49" t="str">
        <f t="shared" si="1476"/>
        <v/>
      </c>
      <c r="AZ767" s="49" t="str">
        <f t="shared" si="1477"/>
        <v/>
      </c>
      <c r="BA767" s="49" t="str">
        <f t="shared" si="1478"/>
        <v/>
      </c>
      <c r="BB767" s="49" t="str">
        <f t="shared" si="1479"/>
        <v/>
      </c>
      <c r="BC767" s="49" t="str">
        <f t="shared" si="1480"/>
        <v/>
      </c>
      <c r="BD767" s="49" t="str">
        <f t="shared" si="1481"/>
        <v/>
      </c>
      <c r="BF767" s="49"/>
      <c r="BG767" s="49" t="str">
        <f t="shared" si="1482"/>
        <v/>
      </c>
      <c r="BH767" s="49" t="str">
        <f t="shared" si="1483"/>
        <v/>
      </c>
      <c r="BI767" s="49" t="str">
        <f t="shared" si="1484"/>
        <v/>
      </c>
      <c r="BJ767" s="49" t="str">
        <f t="shared" si="1485"/>
        <v/>
      </c>
      <c r="BK767" s="49" t="str">
        <f t="shared" si="1486"/>
        <v/>
      </c>
      <c r="BL767" s="49" t="str">
        <f t="shared" si="1487"/>
        <v/>
      </c>
      <c r="BM767" s="49" t="str">
        <f t="shared" si="1488"/>
        <v/>
      </c>
      <c r="BN767" s="49" t="str">
        <f t="shared" si="1489"/>
        <v/>
      </c>
      <c r="BP767" s="49"/>
      <c r="BQ767" s="49" t="str">
        <f t="shared" si="1490"/>
        <v/>
      </c>
      <c r="BR767" s="49" t="str">
        <f t="shared" si="1491"/>
        <v/>
      </c>
      <c r="BS767" s="49" t="str">
        <f t="shared" si="1492"/>
        <v/>
      </c>
      <c r="BT767" s="49" t="str">
        <f t="shared" si="1493"/>
        <v/>
      </c>
      <c r="BU767" s="49" t="str">
        <f t="shared" si="1494"/>
        <v/>
      </c>
      <c r="BV767" s="49" t="str">
        <f t="shared" si="1495"/>
        <v/>
      </c>
      <c r="BW767" s="49" t="str">
        <f t="shared" si="1496"/>
        <v/>
      </c>
      <c r="BX767" s="49" t="str">
        <f t="shared" si="1497"/>
        <v/>
      </c>
      <c r="BZ767" s="49"/>
      <c r="CA767" s="49" t="str">
        <f t="shared" si="1498"/>
        <v/>
      </c>
      <c r="CB767" s="49" t="str">
        <f t="shared" si="1499"/>
        <v/>
      </c>
      <c r="CC767" s="49" t="str">
        <f t="shared" si="1500"/>
        <v/>
      </c>
      <c r="CD767" s="49" t="str">
        <f t="shared" si="1501"/>
        <v/>
      </c>
      <c r="CE767" s="49" t="str">
        <f t="shared" si="1502"/>
        <v/>
      </c>
      <c r="CF767" s="49" t="str">
        <f t="shared" si="1503"/>
        <v/>
      </c>
      <c r="CG767" s="49" t="str">
        <f t="shared" si="1504"/>
        <v/>
      </c>
      <c r="CH767" s="49" t="str">
        <f t="shared" si="1505"/>
        <v/>
      </c>
      <c r="CJ767" s="49"/>
      <c r="CK767" s="49" t="str">
        <f t="shared" si="1506"/>
        <v/>
      </c>
      <c r="CL767" s="49" t="str">
        <f t="shared" si="1507"/>
        <v/>
      </c>
      <c r="CM767" s="49" t="str">
        <f t="shared" si="1508"/>
        <v/>
      </c>
      <c r="CN767" s="49" t="str">
        <f t="shared" si="1509"/>
        <v/>
      </c>
      <c r="CO767" s="49" t="str">
        <f t="shared" si="1510"/>
        <v/>
      </c>
      <c r="CP767" s="49" t="str">
        <f t="shared" si="1511"/>
        <v/>
      </c>
      <c r="CQ767" s="49" t="str">
        <f t="shared" si="1512"/>
        <v/>
      </c>
      <c r="CR767" s="49" t="str">
        <f t="shared" si="1513"/>
        <v/>
      </c>
      <c r="CT767" s="49"/>
      <c r="CU767" s="49" t="str">
        <f t="shared" si="1514"/>
        <v/>
      </c>
      <c r="CV767" s="49" t="str">
        <f t="shared" si="1515"/>
        <v/>
      </c>
      <c r="CW767" s="49" t="str">
        <f t="shared" si="1516"/>
        <v/>
      </c>
      <c r="CX767" s="49" t="str">
        <f t="shared" si="1517"/>
        <v/>
      </c>
      <c r="CY767" s="49" t="str">
        <f t="shared" si="1518"/>
        <v/>
      </c>
      <c r="CZ767" s="49" t="str">
        <f t="shared" si="1519"/>
        <v/>
      </c>
      <c r="DA767" s="49" t="str">
        <f t="shared" si="1520"/>
        <v/>
      </c>
      <c r="DB767" s="49" t="str">
        <f t="shared" si="1521"/>
        <v/>
      </c>
      <c r="DD767" s="49"/>
      <c r="DE767" s="49" t="str">
        <f t="shared" si="1522"/>
        <v/>
      </c>
      <c r="DF767" s="49" t="str">
        <f t="shared" si="1523"/>
        <v/>
      </c>
      <c r="DG767" s="49" t="str">
        <f t="shared" si="1524"/>
        <v/>
      </c>
      <c r="DH767" s="49" t="str">
        <f t="shared" si="1525"/>
        <v/>
      </c>
      <c r="DI767" s="49" t="str">
        <f t="shared" si="1526"/>
        <v/>
      </c>
      <c r="DJ767" s="49" t="str">
        <f t="shared" si="1527"/>
        <v/>
      </c>
      <c r="DK767" s="49" t="str">
        <f t="shared" si="1528"/>
        <v/>
      </c>
      <c r="DL767" s="49" t="str">
        <f t="shared" si="1529"/>
        <v/>
      </c>
      <c r="DN767" s="49"/>
      <c r="DO767" s="49" t="str">
        <f t="shared" si="1530"/>
        <v/>
      </c>
      <c r="DP767" s="49" t="str">
        <f t="shared" si="1531"/>
        <v/>
      </c>
      <c r="DQ767" s="49" t="str">
        <f t="shared" si="1532"/>
        <v/>
      </c>
      <c r="DR767" s="49" t="str">
        <f t="shared" si="1533"/>
        <v/>
      </c>
      <c r="DS767" s="49" t="str">
        <f t="shared" si="1534"/>
        <v/>
      </c>
      <c r="DT767" s="49" t="str">
        <f t="shared" si="1535"/>
        <v/>
      </c>
      <c r="DU767" s="49" t="str">
        <f t="shared" si="1536"/>
        <v/>
      </c>
      <c r="DV767" s="49" t="str">
        <f t="shared" si="1537"/>
        <v/>
      </c>
      <c r="DX767" s="49"/>
      <c r="DY767" s="49" t="str">
        <f t="shared" si="1538"/>
        <v/>
      </c>
      <c r="DZ767" s="49" t="str">
        <f t="shared" si="1539"/>
        <v/>
      </c>
      <c r="EA767" s="49" t="str">
        <f t="shared" si="1540"/>
        <v/>
      </c>
      <c r="EB767" s="49" t="str">
        <f t="shared" si="1541"/>
        <v/>
      </c>
      <c r="EC767" s="49" t="str">
        <f t="shared" si="1542"/>
        <v/>
      </c>
      <c r="ED767" s="49" t="str">
        <f t="shared" si="1543"/>
        <v/>
      </c>
      <c r="EE767" s="49" t="str">
        <f t="shared" si="1544"/>
        <v/>
      </c>
      <c r="EF767" s="49" t="str">
        <f t="shared" si="1545"/>
        <v/>
      </c>
      <c r="EH767" s="49"/>
      <c r="EI767" s="49" t="str">
        <f t="shared" si="1546"/>
        <v/>
      </c>
      <c r="EJ767" s="49" t="str">
        <f t="shared" si="1547"/>
        <v/>
      </c>
      <c r="EK767" s="49" t="str">
        <f t="shared" si="1548"/>
        <v/>
      </c>
      <c r="EL767" s="49" t="str">
        <f t="shared" si="1549"/>
        <v/>
      </c>
      <c r="EM767" s="49" t="str">
        <f t="shared" si="1550"/>
        <v/>
      </c>
      <c r="EN767" s="49" t="str">
        <f t="shared" si="1551"/>
        <v/>
      </c>
      <c r="EO767" s="49" t="str">
        <f t="shared" si="1552"/>
        <v/>
      </c>
      <c r="EP767" s="49" t="str">
        <f t="shared" si="1553"/>
        <v/>
      </c>
      <c r="ER767" s="49"/>
      <c r="ES767" s="49" t="str">
        <f t="shared" si="1554"/>
        <v/>
      </c>
      <c r="ET767" s="49" t="str">
        <f t="shared" si="1555"/>
        <v/>
      </c>
      <c r="EU767" s="49" t="str">
        <f t="shared" si="1556"/>
        <v/>
      </c>
      <c r="EV767" s="49" t="str">
        <f t="shared" si="1557"/>
        <v/>
      </c>
      <c r="EW767" s="49" t="str">
        <f t="shared" si="1558"/>
        <v/>
      </c>
      <c r="EX767" s="49" t="str">
        <f t="shared" si="1559"/>
        <v/>
      </c>
      <c r="EY767" s="49" t="str">
        <f t="shared" si="1560"/>
        <v/>
      </c>
      <c r="EZ767" s="49" t="str">
        <f t="shared" si="1561"/>
        <v/>
      </c>
      <c r="FB767" s="49"/>
      <c r="FC767" s="49" t="str">
        <f t="shared" si="1562"/>
        <v/>
      </c>
      <c r="FD767" s="49" t="str">
        <f t="shared" si="1563"/>
        <v/>
      </c>
      <c r="FE767" s="49" t="str">
        <f t="shared" si="1564"/>
        <v/>
      </c>
      <c r="FF767" s="49" t="str">
        <f t="shared" si="1565"/>
        <v/>
      </c>
      <c r="FG767" s="49" t="str">
        <f t="shared" si="1566"/>
        <v/>
      </c>
      <c r="FH767" s="49" t="str">
        <f t="shared" si="1567"/>
        <v/>
      </c>
      <c r="FI767" s="49" t="str">
        <f t="shared" si="1568"/>
        <v/>
      </c>
      <c r="FJ767" s="49" t="str">
        <f t="shared" si="1569"/>
        <v/>
      </c>
      <c r="FL767" s="49"/>
      <c r="FM767" s="49" t="str">
        <f t="shared" si="1570"/>
        <v/>
      </c>
      <c r="FN767" s="49" t="str">
        <f t="shared" si="1571"/>
        <v/>
      </c>
      <c r="FO767" s="49" t="str">
        <f t="shared" si="1572"/>
        <v/>
      </c>
      <c r="FP767" s="49" t="str">
        <f t="shared" si="1573"/>
        <v/>
      </c>
      <c r="FQ767" s="49" t="str">
        <f t="shared" si="1574"/>
        <v/>
      </c>
      <c r="FR767" s="49" t="str">
        <f t="shared" si="1575"/>
        <v/>
      </c>
      <c r="FS767" s="49" t="str">
        <f t="shared" si="1576"/>
        <v/>
      </c>
      <c r="FT767" s="49" t="str">
        <f t="shared" si="1577"/>
        <v/>
      </c>
      <c r="FV767" s="49"/>
      <c r="FW767" s="49" t="str">
        <f t="shared" si="1578"/>
        <v/>
      </c>
      <c r="FX767" s="49" t="str">
        <f t="shared" si="1579"/>
        <v/>
      </c>
      <c r="FY767" s="49" t="str">
        <f t="shared" si="1580"/>
        <v/>
      </c>
      <c r="FZ767" s="49" t="str">
        <f t="shared" si="1581"/>
        <v/>
      </c>
      <c r="GA767" s="49" t="str">
        <f t="shared" si="1582"/>
        <v/>
      </c>
      <c r="GB767" s="49" t="str">
        <f t="shared" si="1583"/>
        <v/>
      </c>
      <c r="GC767" s="49" t="str">
        <f t="shared" si="1584"/>
        <v/>
      </c>
      <c r="GD767" s="49" t="str">
        <f t="shared" si="1585"/>
        <v/>
      </c>
      <c r="GF767" s="49"/>
      <c r="GG767" s="49" t="str">
        <f t="shared" si="1586"/>
        <v/>
      </c>
      <c r="GH767" s="49" t="str">
        <f t="shared" si="1587"/>
        <v/>
      </c>
      <c r="GI767" s="49" t="str">
        <f t="shared" si="1588"/>
        <v/>
      </c>
      <c r="GJ767" s="49" t="str">
        <f t="shared" si="1589"/>
        <v/>
      </c>
      <c r="GK767" s="49" t="str">
        <f t="shared" si="1590"/>
        <v/>
      </c>
      <c r="GL767" s="49" t="str">
        <f t="shared" si="1591"/>
        <v/>
      </c>
      <c r="GM767" s="49" t="str">
        <f t="shared" si="1592"/>
        <v/>
      </c>
      <c r="GN767" s="49" t="str">
        <f t="shared" si="1593"/>
        <v/>
      </c>
      <c r="GP767" s="49"/>
      <c r="GQ767" s="49" t="str">
        <f t="shared" si="1594"/>
        <v/>
      </c>
      <c r="GR767" s="49" t="str">
        <f t="shared" si="1595"/>
        <v/>
      </c>
      <c r="GS767" s="49" t="str">
        <f t="shared" si="1596"/>
        <v/>
      </c>
      <c r="GT767" s="49" t="str">
        <f t="shared" si="1597"/>
        <v/>
      </c>
      <c r="GU767" s="49" t="str">
        <f t="shared" si="1598"/>
        <v/>
      </c>
      <c r="GV767" s="49" t="str">
        <f t="shared" si="1599"/>
        <v/>
      </c>
      <c r="GW767" s="49" t="str">
        <f t="shared" si="1600"/>
        <v/>
      </c>
      <c r="GX767" s="49" t="str">
        <f t="shared" si="1601"/>
        <v/>
      </c>
    </row>
    <row r="768" spans="17:206" x14ac:dyDescent="0.2">
      <c r="Q768" s="65">
        <v>128</v>
      </c>
      <c r="AB768" s="49"/>
      <c r="AC768" s="49" t="str">
        <f t="shared" si="1458"/>
        <v/>
      </c>
      <c r="AD768" s="49" t="str">
        <f t="shared" si="1459"/>
        <v/>
      </c>
      <c r="AE768" s="49" t="str">
        <f t="shared" si="1460"/>
        <v/>
      </c>
      <c r="AF768" s="49" t="str">
        <f t="shared" si="1461"/>
        <v/>
      </c>
      <c r="AG768" s="49" t="str">
        <f t="shared" si="1462"/>
        <v/>
      </c>
      <c r="AH768" s="49" t="str">
        <f t="shared" si="1463"/>
        <v/>
      </c>
      <c r="AI768" s="49" t="str">
        <f t="shared" si="1464"/>
        <v/>
      </c>
      <c r="AJ768" s="49" t="str">
        <f t="shared" si="1465"/>
        <v/>
      </c>
      <c r="AL768" s="49"/>
      <c r="AM768" s="49" t="str">
        <f t="shared" si="1466"/>
        <v/>
      </c>
      <c r="AN768" s="49" t="str">
        <f t="shared" si="1467"/>
        <v/>
      </c>
      <c r="AO768" s="49" t="str">
        <f t="shared" si="1468"/>
        <v/>
      </c>
      <c r="AP768" s="49" t="str">
        <f t="shared" si="1469"/>
        <v/>
      </c>
      <c r="AQ768" s="49" t="str">
        <f t="shared" si="1470"/>
        <v/>
      </c>
      <c r="AR768" s="49" t="str">
        <f t="shared" si="1471"/>
        <v/>
      </c>
      <c r="AS768" s="49" t="str">
        <f t="shared" si="1472"/>
        <v/>
      </c>
      <c r="AT768" s="49" t="str">
        <f t="shared" si="1473"/>
        <v/>
      </c>
      <c r="AV768" s="49"/>
      <c r="AW768" s="49" t="str">
        <f t="shared" si="1474"/>
        <v/>
      </c>
      <c r="AX768" s="49" t="str">
        <f t="shared" si="1475"/>
        <v/>
      </c>
      <c r="AY768" s="49" t="str">
        <f t="shared" si="1476"/>
        <v/>
      </c>
      <c r="AZ768" s="49" t="str">
        <f t="shared" si="1477"/>
        <v/>
      </c>
      <c r="BA768" s="49" t="str">
        <f t="shared" si="1478"/>
        <v/>
      </c>
      <c r="BB768" s="49" t="str">
        <f t="shared" si="1479"/>
        <v/>
      </c>
      <c r="BC768" s="49" t="str">
        <f t="shared" si="1480"/>
        <v/>
      </c>
      <c r="BD768" s="49" t="str">
        <f t="shared" si="1481"/>
        <v/>
      </c>
      <c r="BF768" s="49"/>
      <c r="BG768" s="49" t="str">
        <f t="shared" si="1482"/>
        <v/>
      </c>
      <c r="BH768" s="49" t="str">
        <f t="shared" si="1483"/>
        <v/>
      </c>
      <c r="BI768" s="49" t="str">
        <f t="shared" si="1484"/>
        <v/>
      </c>
      <c r="BJ768" s="49" t="str">
        <f t="shared" si="1485"/>
        <v/>
      </c>
      <c r="BK768" s="49" t="str">
        <f t="shared" si="1486"/>
        <v/>
      </c>
      <c r="BL768" s="49" t="str">
        <f t="shared" si="1487"/>
        <v/>
      </c>
      <c r="BM768" s="49" t="str">
        <f t="shared" si="1488"/>
        <v/>
      </c>
      <c r="BN768" s="49" t="str">
        <f t="shared" si="1489"/>
        <v/>
      </c>
      <c r="BP768" s="49"/>
      <c r="BQ768" s="49" t="str">
        <f t="shared" si="1490"/>
        <v/>
      </c>
      <c r="BR768" s="49" t="str">
        <f t="shared" si="1491"/>
        <v/>
      </c>
      <c r="BS768" s="49" t="str">
        <f t="shared" si="1492"/>
        <v/>
      </c>
      <c r="BT768" s="49" t="str">
        <f t="shared" si="1493"/>
        <v/>
      </c>
      <c r="BU768" s="49" t="str">
        <f t="shared" si="1494"/>
        <v/>
      </c>
      <c r="BV768" s="49" t="str">
        <f t="shared" si="1495"/>
        <v/>
      </c>
      <c r="BW768" s="49" t="str">
        <f t="shared" si="1496"/>
        <v/>
      </c>
      <c r="BX768" s="49" t="str">
        <f t="shared" si="1497"/>
        <v/>
      </c>
      <c r="BZ768" s="49"/>
      <c r="CA768" s="49" t="str">
        <f t="shared" si="1498"/>
        <v/>
      </c>
      <c r="CB768" s="49" t="str">
        <f t="shared" si="1499"/>
        <v/>
      </c>
      <c r="CC768" s="49" t="str">
        <f t="shared" si="1500"/>
        <v/>
      </c>
      <c r="CD768" s="49" t="str">
        <f t="shared" si="1501"/>
        <v/>
      </c>
      <c r="CE768" s="49" t="str">
        <f t="shared" si="1502"/>
        <v/>
      </c>
      <c r="CF768" s="49" t="str">
        <f t="shared" si="1503"/>
        <v/>
      </c>
      <c r="CG768" s="49" t="str">
        <f t="shared" si="1504"/>
        <v/>
      </c>
      <c r="CH768" s="49" t="str">
        <f t="shared" si="1505"/>
        <v/>
      </c>
      <c r="CJ768" s="49"/>
      <c r="CK768" s="49" t="str">
        <f t="shared" si="1506"/>
        <v/>
      </c>
      <c r="CL768" s="49" t="str">
        <f t="shared" si="1507"/>
        <v/>
      </c>
      <c r="CM768" s="49" t="str">
        <f t="shared" si="1508"/>
        <v/>
      </c>
      <c r="CN768" s="49" t="str">
        <f t="shared" si="1509"/>
        <v/>
      </c>
      <c r="CO768" s="49" t="str">
        <f t="shared" si="1510"/>
        <v/>
      </c>
      <c r="CP768" s="49" t="str">
        <f t="shared" si="1511"/>
        <v/>
      </c>
      <c r="CQ768" s="49" t="str">
        <f t="shared" si="1512"/>
        <v/>
      </c>
      <c r="CR768" s="49" t="str">
        <f t="shared" si="1513"/>
        <v/>
      </c>
      <c r="CT768" s="49"/>
      <c r="CU768" s="49" t="str">
        <f t="shared" si="1514"/>
        <v/>
      </c>
      <c r="CV768" s="49" t="str">
        <f t="shared" si="1515"/>
        <v/>
      </c>
      <c r="CW768" s="49" t="str">
        <f t="shared" si="1516"/>
        <v/>
      </c>
      <c r="CX768" s="49" t="str">
        <f t="shared" si="1517"/>
        <v/>
      </c>
      <c r="CY768" s="49" t="str">
        <f t="shared" si="1518"/>
        <v/>
      </c>
      <c r="CZ768" s="49" t="str">
        <f t="shared" si="1519"/>
        <v/>
      </c>
      <c r="DA768" s="49" t="str">
        <f t="shared" si="1520"/>
        <v/>
      </c>
      <c r="DB768" s="49" t="str">
        <f t="shared" si="1521"/>
        <v/>
      </c>
      <c r="DD768" s="49"/>
      <c r="DE768" s="49" t="str">
        <f t="shared" si="1522"/>
        <v/>
      </c>
      <c r="DF768" s="49" t="str">
        <f t="shared" si="1523"/>
        <v/>
      </c>
      <c r="DG768" s="49" t="str">
        <f t="shared" si="1524"/>
        <v/>
      </c>
      <c r="DH768" s="49" t="str">
        <f t="shared" si="1525"/>
        <v/>
      </c>
      <c r="DI768" s="49" t="str">
        <f t="shared" si="1526"/>
        <v/>
      </c>
      <c r="DJ768" s="49" t="str">
        <f t="shared" si="1527"/>
        <v/>
      </c>
      <c r="DK768" s="49" t="str">
        <f t="shared" si="1528"/>
        <v/>
      </c>
      <c r="DL768" s="49" t="str">
        <f t="shared" si="1529"/>
        <v/>
      </c>
      <c r="DN768" s="49"/>
      <c r="DO768" s="49" t="str">
        <f t="shared" si="1530"/>
        <v/>
      </c>
      <c r="DP768" s="49" t="str">
        <f t="shared" si="1531"/>
        <v/>
      </c>
      <c r="DQ768" s="49" t="str">
        <f t="shared" si="1532"/>
        <v/>
      </c>
      <c r="DR768" s="49" t="str">
        <f t="shared" si="1533"/>
        <v/>
      </c>
      <c r="DS768" s="49" t="str">
        <f t="shared" si="1534"/>
        <v/>
      </c>
      <c r="DT768" s="49" t="str">
        <f t="shared" si="1535"/>
        <v/>
      </c>
      <c r="DU768" s="49" t="str">
        <f t="shared" si="1536"/>
        <v/>
      </c>
      <c r="DV768" s="49" t="str">
        <f t="shared" si="1537"/>
        <v/>
      </c>
      <c r="DX768" s="49"/>
      <c r="DY768" s="49" t="str">
        <f t="shared" si="1538"/>
        <v/>
      </c>
      <c r="DZ768" s="49" t="str">
        <f t="shared" si="1539"/>
        <v/>
      </c>
      <c r="EA768" s="49" t="str">
        <f t="shared" si="1540"/>
        <v/>
      </c>
      <c r="EB768" s="49" t="str">
        <f t="shared" si="1541"/>
        <v/>
      </c>
      <c r="EC768" s="49" t="str">
        <f t="shared" si="1542"/>
        <v/>
      </c>
      <c r="ED768" s="49" t="str">
        <f t="shared" si="1543"/>
        <v/>
      </c>
      <c r="EE768" s="49" t="str">
        <f t="shared" si="1544"/>
        <v/>
      </c>
      <c r="EF768" s="49" t="str">
        <f t="shared" si="1545"/>
        <v/>
      </c>
      <c r="EH768" s="49"/>
      <c r="EI768" s="49" t="str">
        <f t="shared" si="1546"/>
        <v/>
      </c>
      <c r="EJ768" s="49" t="str">
        <f t="shared" si="1547"/>
        <v/>
      </c>
      <c r="EK768" s="49" t="str">
        <f t="shared" si="1548"/>
        <v/>
      </c>
      <c r="EL768" s="49" t="str">
        <f t="shared" si="1549"/>
        <v/>
      </c>
      <c r="EM768" s="49" t="str">
        <f t="shared" si="1550"/>
        <v/>
      </c>
      <c r="EN768" s="49" t="str">
        <f t="shared" si="1551"/>
        <v/>
      </c>
      <c r="EO768" s="49" t="str">
        <f t="shared" si="1552"/>
        <v/>
      </c>
      <c r="EP768" s="49" t="str">
        <f t="shared" si="1553"/>
        <v/>
      </c>
      <c r="ER768" s="49"/>
      <c r="ES768" s="49" t="str">
        <f t="shared" si="1554"/>
        <v/>
      </c>
      <c r="ET768" s="49" t="str">
        <f t="shared" si="1555"/>
        <v/>
      </c>
      <c r="EU768" s="49" t="str">
        <f t="shared" si="1556"/>
        <v/>
      </c>
      <c r="EV768" s="49" t="str">
        <f t="shared" si="1557"/>
        <v/>
      </c>
      <c r="EW768" s="49" t="str">
        <f t="shared" si="1558"/>
        <v/>
      </c>
      <c r="EX768" s="49" t="str">
        <f t="shared" si="1559"/>
        <v/>
      </c>
      <c r="EY768" s="49" t="str">
        <f t="shared" si="1560"/>
        <v/>
      </c>
      <c r="EZ768" s="49" t="str">
        <f t="shared" si="1561"/>
        <v/>
      </c>
      <c r="FB768" s="49"/>
      <c r="FC768" s="49" t="str">
        <f t="shared" si="1562"/>
        <v/>
      </c>
      <c r="FD768" s="49" t="str">
        <f t="shared" si="1563"/>
        <v/>
      </c>
      <c r="FE768" s="49" t="str">
        <f t="shared" si="1564"/>
        <v/>
      </c>
      <c r="FF768" s="49" t="str">
        <f t="shared" si="1565"/>
        <v/>
      </c>
      <c r="FG768" s="49" t="str">
        <f t="shared" si="1566"/>
        <v/>
      </c>
      <c r="FH768" s="49" t="str">
        <f t="shared" si="1567"/>
        <v/>
      </c>
      <c r="FI768" s="49" t="str">
        <f t="shared" si="1568"/>
        <v/>
      </c>
      <c r="FJ768" s="49" t="str">
        <f t="shared" si="1569"/>
        <v/>
      </c>
      <c r="FL768" s="49"/>
      <c r="FM768" s="49" t="str">
        <f t="shared" si="1570"/>
        <v/>
      </c>
      <c r="FN768" s="49" t="str">
        <f t="shared" si="1571"/>
        <v/>
      </c>
      <c r="FO768" s="49" t="str">
        <f t="shared" si="1572"/>
        <v/>
      </c>
      <c r="FP768" s="49" t="str">
        <f t="shared" si="1573"/>
        <v/>
      </c>
      <c r="FQ768" s="49" t="str">
        <f t="shared" si="1574"/>
        <v/>
      </c>
      <c r="FR768" s="49" t="str">
        <f t="shared" si="1575"/>
        <v/>
      </c>
      <c r="FS768" s="49" t="str">
        <f t="shared" si="1576"/>
        <v/>
      </c>
      <c r="FT768" s="49" t="str">
        <f t="shared" si="1577"/>
        <v/>
      </c>
      <c r="FV768" s="49"/>
      <c r="FW768" s="49" t="str">
        <f t="shared" si="1578"/>
        <v/>
      </c>
      <c r="FX768" s="49" t="str">
        <f t="shared" si="1579"/>
        <v/>
      </c>
      <c r="FY768" s="49" t="str">
        <f t="shared" si="1580"/>
        <v/>
      </c>
      <c r="FZ768" s="49" t="str">
        <f t="shared" si="1581"/>
        <v/>
      </c>
      <c r="GA768" s="49" t="str">
        <f t="shared" si="1582"/>
        <v/>
      </c>
      <c r="GB768" s="49" t="str">
        <f t="shared" si="1583"/>
        <v/>
      </c>
      <c r="GC768" s="49" t="str">
        <f t="shared" si="1584"/>
        <v/>
      </c>
      <c r="GD768" s="49" t="str">
        <f t="shared" si="1585"/>
        <v/>
      </c>
      <c r="GF768" s="49"/>
      <c r="GG768" s="49" t="str">
        <f t="shared" si="1586"/>
        <v/>
      </c>
      <c r="GH768" s="49" t="str">
        <f t="shared" si="1587"/>
        <v/>
      </c>
      <c r="GI768" s="49" t="str">
        <f t="shared" si="1588"/>
        <v/>
      </c>
      <c r="GJ768" s="49" t="str">
        <f t="shared" si="1589"/>
        <v/>
      </c>
      <c r="GK768" s="49" t="str">
        <f t="shared" si="1590"/>
        <v/>
      </c>
      <c r="GL768" s="49" t="str">
        <f t="shared" si="1591"/>
        <v/>
      </c>
      <c r="GM768" s="49" t="str">
        <f t="shared" si="1592"/>
        <v/>
      </c>
      <c r="GN768" s="49" t="str">
        <f t="shared" si="1593"/>
        <v/>
      </c>
      <c r="GP768" s="49"/>
      <c r="GQ768" s="49" t="str">
        <f t="shared" si="1594"/>
        <v/>
      </c>
      <c r="GR768" s="49" t="str">
        <f t="shared" si="1595"/>
        <v/>
      </c>
      <c r="GS768" s="49" t="str">
        <f t="shared" si="1596"/>
        <v/>
      </c>
      <c r="GT768" s="49" t="str">
        <f t="shared" si="1597"/>
        <v/>
      </c>
      <c r="GU768" s="49" t="str">
        <f t="shared" si="1598"/>
        <v/>
      </c>
      <c r="GV768" s="49" t="str">
        <f t="shared" si="1599"/>
        <v/>
      </c>
      <c r="GW768" s="49" t="str">
        <f t="shared" si="1600"/>
        <v/>
      </c>
      <c r="GX768" s="49" t="str">
        <f t="shared" si="1601"/>
        <v/>
      </c>
    </row>
    <row r="769" spans="16:206" x14ac:dyDescent="0.2">
      <c r="Q769" s="65">
        <v>129</v>
      </c>
      <c r="AB769" s="49"/>
      <c r="AC769" s="49" t="str">
        <f t="shared" si="1458"/>
        <v/>
      </c>
      <c r="AD769" s="49" t="str">
        <f t="shared" si="1459"/>
        <v/>
      </c>
      <c r="AE769" s="49" t="str">
        <f t="shared" si="1460"/>
        <v/>
      </c>
      <c r="AF769" s="49" t="str">
        <f t="shared" si="1461"/>
        <v/>
      </c>
      <c r="AG769" s="49" t="str">
        <f t="shared" si="1462"/>
        <v/>
      </c>
      <c r="AH769" s="49" t="str">
        <f t="shared" si="1463"/>
        <v/>
      </c>
      <c r="AI769" s="49" t="str">
        <f t="shared" si="1464"/>
        <v/>
      </c>
      <c r="AJ769" s="49" t="str">
        <f t="shared" si="1465"/>
        <v/>
      </c>
      <c r="AL769" s="49"/>
      <c r="AM769" s="49" t="str">
        <f t="shared" si="1466"/>
        <v/>
      </c>
      <c r="AN769" s="49" t="str">
        <f t="shared" si="1467"/>
        <v/>
      </c>
      <c r="AO769" s="49" t="str">
        <f t="shared" si="1468"/>
        <v/>
      </c>
      <c r="AP769" s="49" t="str">
        <f t="shared" si="1469"/>
        <v/>
      </c>
      <c r="AQ769" s="49" t="str">
        <f t="shared" si="1470"/>
        <v/>
      </c>
      <c r="AR769" s="49" t="str">
        <f t="shared" si="1471"/>
        <v/>
      </c>
      <c r="AS769" s="49" t="str">
        <f t="shared" si="1472"/>
        <v/>
      </c>
      <c r="AT769" s="49" t="str">
        <f t="shared" si="1473"/>
        <v/>
      </c>
      <c r="AV769" s="49"/>
      <c r="AW769" s="49" t="str">
        <f t="shared" si="1474"/>
        <v/>
      </c>
      <c r="AX769" s="49" t="str">
        <f t="shared" si="1475"/>
        <v/>
      </c>
      <c r="AY769" s="49" t="str">
        <f t="shared" si="1476"/>
        <v/>
      </c>
      <c r="AZ769" s="49" t="str">
        <f t="shared" si="1477"/>
        <v/>
      </c>
      <c r="BA769" s="49" t="str">
        <f t="shared" si="1478"/>
        <v/>
      </c>
      <c r="BB769" s="49" t="str">
        <f t="shared" si="1479"/>
        <v/>
      </c>
      <c r="BC769" s="49" t="str">
        <f t="shared" si="1480"/>
        <v/>
      </c>
      <c r="BD769" s="49" t="str">
        <f t="shared" si="1481"/>
        <v/>
      </c>
      <c r="BF769" s="49"/>
      <c r="BG769" s="49" t="str">
        <f t="shared" si="1482"/>
        <v/>
      </c>
      <c r="BH769" s="49" t="str">
        <f t="shared" si="1483"/>
        <v/>
      </c>
      <c r="BI769" s="49" t="str">
        <f t="shared" si="1484"/>
        <v/>
      </c>
      <c r="BJ769" s="49" t="str">
        <f t="shared" si="1485"/>
        <v/>
      </c>
      <c r="BK769" s="49" t="str">
        <f t="shared" si="1486"/>
        <v/>
      </c>
      <c r="BL769" s="49" t="str">
        <f t="shared" si="1487"/>
        <v/>
      </c>
      <c r="BM769" s="49" t="str">
        <f t="shared" si="1488"/>
        <v/>
      </c>
      <c r="BN769" s="49" t="str">
        <f t="shared" si="1489"/>
        <v/>
      </c>
      <c r="BP769" s="49"/>
      <c r="BQ769" s="49" t="str">
        <f t="shared" si="1490"/>
        <v/>
      </c>
      <c r="BR769" s="49" t="str">
        <f t="shared" si="1491"/>
        <v/>
      </c>
      <c r="BS769" s="49" t="str">
        <f t="shared" si="1492"/>
        <v/>
      </c>
      <c r="BT769" s="49" t="str">
        <f t="shared" si="1493"/>
        <v/>
      </c>
      <c r="BU769" s="49" t="str">
        <f t="shared" si="1494"/>
        <v/>
      </c>
      <c r="BV769" s="49" t="str">
        <f t="shared" si="1495"/>
        <v/>
      </c>
      <c r="BW769" s="49" t="str">
        <f t="shared" si="1496"/>
        <v/>
      </c>
      <c r="BX769" s="49" t="str">
        <f t="shared" si="1497"/>
        <v/>
      </c>
      <c r="BZ769" s="49"/>
      <c r="CA769" s="49" t="str">
        <f t="shared" si="1498"/>
        <v/>
      </c>
      <c r="CB769" s="49" t="str">
        <f t="shared" si="1499"/>
        <v/>
      </c>
      <c r="CC769" s="49" t="str">
        <f t="shared" si="1500"/>
        <v/>
      </c>
      <c r="CD769" s="49" t="str">
        <f t="shared" si="1501"/>
        <v/>
      </c>
      <c r="CE769" s="49" t="str">
        <f t="shared" si="1502"/>
        <v/>
      </c>
      <c r="CF769" s="49" t="str">
        <f t="shared" si="1503"/>
        <v/>
      </c>
      <c r="CG769" s="49" t="str">
        <f t="shared" si="1504"/>
        <v/>
      </c>
      <c r="CH769" s="49" t="str">
        <f t="shared" si="1505"/>
        <v/>
      </c>
      <c r="CJ769" s="49"/>
      <c r="CK769" s="49" t="str">
        <f t="shared" si="1506"/>
        <v/>
      </c>
      <c r="CL769" s="49" t="str">
        <f t="shared" si="1507"/>
        <v/>
      </c>
      <c r="CM769" s="49" t="str">
        <f t="shared" si="1508"/>
        <v/>
      </c>
      <c r="CN769" s="49" t="str">
        <f t="shared" si="1509"/>
        <v/>
      </c>
      <c r="CO769" s="49" t="str">
        <f t="shared" si="1510"/>
        <v/>
      </c>
      <c r="CP769" s="49" t="str">
        <f t="shared" si="1511"/>
        <v/>
      </c>
      <c r="CQ769" s="49" t="str">
        <f t="shared" si="1512"/>
        <v/>
      </c>
      <c r="CR769" s="49" t="str">
        <f t="shared" si="1513"/>
        <v/>
      </c>
      <c r="CT769" s="49"/>
      <c r="CU769" s="49" t="str">
        <f t="shared" si="1514"/>
        <v/>
      </c>
      <c r="CV769" s="49" t="str">
        <f t="shared" si="1515"/>
        <v/>
      </c>
      <c r="CW769" s="49" t="str">
        <f t="shared" si="1516"/>
        <v/>
      </c>
      <c r="CX769" s="49" t="str">
        <f t="shared" si="1517"/>
        <v/>
      </c>
      <c r="CY769" s="49" t="str">
        <f t="shared" si="1518"/>
        <v/>
      </c>
      <c r="CZ769" s="49" t="str">
        <f t="shared" si="1519"/>
        <v/>
      </c>
      <c r="DA769" s="49" t="str">
        <f t="shared" si="1520"/>
        <v/>
      </c>
      <c r="DB769" s="49" t="str">
        <f t="shared" si="1521"/>
        <v/>
      </c>
      <c r="DD769" s="49"/>
      <c r="DE769" s="49" t="str">
        <f t="shared" si="1522"/>
        <v/>
      </c>
      <c r="DF769" s="49" t="str">
        <f t="shared" si="1523"/>
        <v/>
      </c>
      <c r="DG769" s="49" t="str">
        <f t="shared" si="1524"/>
        <v/>
      </c>
      <c r="DH769" s="49" t="str">
        <f t="shared" si="1525"/>
        <v/>
      </c>
      <c r="DI769" s="49" t="str">
        <f t="shared" si="1526"/>
        <v/>
      </c>
      <c r="DJ769" s="49" t="str">
        <f t="shared" si="1527"/>
        <v/>
      </c>
      <c r="DK769" s="49" t="str">
        <f t="shared" si="1528"/>
        <v/>
      </c>
      <c r="DL769" s="49" t="str">
        <f t="shared" si="1529"/>
        <v/>
      </c>
      <c r="DN769" s="49"/>
      <c r="DO769" s="49" t="str">
        <f t="shared" si="1530"/>
        <v/>
      </c>
      <c r="DP769" s="49" t="str">
        <f t="shared" si="1531"/>
        <v/>
      </c>
      <c r="DQ769" s="49" t="str">
        <f t="shared" si="1532"/>
        <v/>
      </c>
      <c r="DR769" s="49" t="str">
        <f t="shared" si="1533"/>
        <v/>
      </c>
      <c r="DS769" s="49" t="str">
        <f t="shared" si="1534"/>
        <v/>
      </c>
      <c r="DT769" s="49" t="str">
        <f t="shared" si="1535"/>
        <v/>
      </c>
      <c r="DU769" s="49" t="str">
        <f t="shared" si="1536"/>
        <v/>
      </c>
      <c r="DV769" s="49" t="str">
        <f t="shared" si="1537"/>
        <v/>
      </c>
      <c r="DX769" s="49"/>
      <c r="DY769" s="49" t="str">
        <f t="shared" si="1538"/>
        <v/>
      </c>
      <c r="DZ769" s="49" t="str">
        <f t="shared" si="1539"/>
        <v/>
      </c>
      <c r="EA769" s="49" t="str">
        <f t="shared" si="1540"/>
        <v/>
      </c>
      <c r="EB769" s="49" t="str">
        <f t="shared" si="1541"/>
        <v/>
      </c>
      <c r="EC769" s="49" t="str">
        <f t="shared" si="1542"/>
        <v/>
      </c>
      <c r="ED769" s="49" t="str">
        <f t="shared" si="1543"/>
        <v/>
      </c>
      <c r="EE769" s="49" t="str">
        <f t="shared" si="1544"/>
        <v/>
      </c>
      <c r="EF769" s="49" t="str">
        <f t="shared" si="1545"/>
        <v/>
      </c>
      <c r="EH769" s="49"/>
      <c r="EI769" s="49" t="str">
        <f t="shared" si="1546"/>
        <v/>
      </c>
      <c r="EJ769" s="49" t="str">
        <f t="shared" si="1547"/>
        <v/>
      </c>
      <c r="EK769" s="49" t="str">
        <f t="shared" si="1548"/>
        <v/>
      </c>
      <c r="EL769" s="49" t="str">
        <f t="shared" si="1549"/>
        <v/>
      </c>
      <c r="EM769" s="49" t="str">
        <f t="shared" si="1550"/>
        <v/>
      </c>
      <c r="EN769" s="49" t="str">
        <f t="shared" si="1551"/>
        <v/>
      </c>
      <c r="EO769" s="49" t="str">
        <f t="shared" si="1552"/>
        <v/>
      </c>
      <c r="EP769" s="49" t="str">
        <f t="shared" si="1553"/>
        <v/>
      </c>
      <c r="ER769" s="49"/>
      <c r="ES769" s="49" t="str">
        <f t="shared" si="1554"/>
        <v/>
      </c>
      <c r="ET769" s="49" t="str">
        <f t="shared" si="1555"/>
        <v/>
      </c>
      <c r="EU769" s="49" t="str">
        <f t="shared" si="1556"/>
        <v/>
      </c>
      <c r="EV769" s="49" t="str">
        <f t="shared" si="1557"/>
        <v/>
      </c>
      <c r="EW769" s="49" t="str">
        <f t="shared" si="1558"/>
        <v/>
      </c>
      <c r="EX769" s="49" t="str">
        <f t="shared" si="1559"/>
        <v/>
      </c>
      <c r="EY769" s="49" t="str">
        <f t="shared" si="1560"/>
        <v/>
      </c>
      <c r="EZ769" s="49" t="str">
        <f t="shared" si="1561"/>
        <v/>
      </c>
      <c r="FB769" s="49"/>
      <c r="FC769" s="49" t="str">
        <f t="shared" si="1562"/>
        <v/>
      </c>
      <c r="FD769" s="49" t="str">
        <f t="shared" si="1563"/>
        <v/>
      </c>
      <c r="FE769" s="49" t="str">
        <f t="shared" si="1564"/>
        <v/>
      </c>
      <c r="FF769" s="49" t="str">
        <f t="shared" si="1565"/>
        <v/>
      </c>
      <c r="FG769" s="49" t="str">
        <f t="shared" si="1566"/>
        <v/>
      </c>
      <c r="FH769" s="49" t="str">
        <f t="shared" si="1567"/>
        <v/>
      </c>
      <c r="FI769" s="49" t="str">
        <f t="shared" si="1568"/>
        <v/>
      </c>
      <c r="FJ769" s="49" t="str">
        <f t="shared" si="1569"/>
        <v/>
      </c>
      <c r="FL769" s="49"/>
      <c r="FM769" s="49" t="str">
        <f t="shared" si="1570"/>
        <v/>
      </c>
      <c r="FN769" s="49" t="str">
        <f t="shared" si="1571"/>
        <v/>
      </c>
      <c r="FO769" s="49" t="str">
        <f t="shared" si="1572"/>
        <v/>
      </c>
      <c r="FP769" s="49" t="str">
        <f t="shared" si="1573"/>
        <v/>
      </c>
      <c r="FQ769" s="49" t="str">
        <f t="shared" si="1574"/>
        <v/>
      </c>
      <c r="FR769" s="49" t="str">
        <f t="shared" si="1575"/>
        <v/>
      </c>
      <c r="FS769" s="49" t="str">
        <f t="shared" si="1576"/>
        <v/>
      </c>
      <c r="FT769" s="49" t="str">
        <f t="shared" si="1577"/>
        <v/>
      </c>
      <c r="FV769" s="49"/>
      <c r="FW769" s="49" t="str">
        <f t="shared" si="1578"/>
        <v/>
      </c>
      <c r="FX769" s="49" t="str">
        <f t="shared" si="1579"/>
        <v/>
      </c>
      <c r="FY769" s="49" t="str">
        <f t="shared" si="1580"/>
        <v/>
      </c>
      <c r="FZ769" s="49" t="str">
        <f t="shared" si="1581"/>
        <v/>
      </c>
      <c r="GA769" s="49" t="str">
        <f t="shared" si="1582"/>
        <v/>
      </c>
      <c r="GB769" s="49" t="str">
        <f t="shared" si="1583"/>
        <v/>
      </c>
      <c r="GC769" s="49" t="str">
        <f t="shared" si="1584"/>
        <v/>
      </c>
      <c r="GD769" s="49" t="str">
        <f t="shared" si="1585"/>
        <v/>
      </c>
      <c r="GF769" s="49"/>
      <c r="GG769" s="49" t="str">
        <f t="shared" si="1586"/>
        <v/>
      </c>
      <c r="GH769" s="49" t="str">
        <f t="shared" si="1587"/>
        <v/>
      </c>
      <c r="GI769" s="49" t="str">
        <f t="shared" si="1588"/>
        <v/>
      </c>
      <c r="GJ769" s="49" t="str">
        <f t="shared" si="1589"/>
        <v/>
      </c>
      <c r="GK769" s="49" t="str">
        <f t="shared" si="1590"/>
        <v/>
      </c>
      <c r="GL769" s="49" t="str">
        <f t="shared" si="1591"/>
        <v/>
      </c>
      <c r="GM769" s="49" t="str">
        <f t="shared" si="1592"/>
        <v/>
      </c>
      <c r="GN769" s="49" t="str">
        <f t="shared" si="1593"/>
        <v/>
      </c>
      <c r="GP769" s="49"/>
      <c r="GQ769" s="49" t="str">
        <f t="shared" si="1594"/>
        <v/>
      </c>
      <c r="GR769" s="49" t="str">
        <f t="shared" si="1595"/>
        <v/>
      </c>
      <c r="GS769" s="49" t="str">
        <f t="shared" si="1596"/>
        <v/>
      </c>
      <c r="GT769" s="49" t="str">
        <f t="shared" si="1597"/>
        <v/>
      </c>
      <c r="GU769" s="49" t="str">
        <f t="shared" si="1598"/>
        <v/>
      </c>
      <c r="GV769" s="49" t="str">
        <f t="shared" si="1599"/>
        <v/>
      </c>
      <c r="GW769" s="49" t="str">
        <f t="shared" si="1600"/>
        <v/>
      </c>
      <c r="GX769" s="49" t="str">
        <f t="shared" si="1601"/>
        <v/>
      </c>
    </row>
    <row r="770" spans="16:206" x14ac:dyDescent="0.2">
      <c r="Q770" s="65">
        <v>130</v>
      </c>
      <c r="AB770" s="49"/>
      <c r="AC770" s="49" t="str">
        <f t="shared" si="1458"/>
        <v/>
      </c>
      <c r="AD770" s="49" t="str">
        <f t="shared" si="1459"/>
        <v/>
      </c>
      <c r="AE770" s="49" t="str">
        <f t="shared" si="1460"/>
        <v/>
      </c>
      <c r="AF770" s="49" t="str">
        <f t="shared" si="1461"/>
        <v/>
      </c>
      <c r="AG770" s="49" t="str">
        <f t="shared" si="1462"/>
        <v/>
      </c>
      <c r="AH770" s="49" t="str">
        <f t="shared" si="1463"/>
        <v/>
      </c>
      <c r="AI770" s="49" t="str">
        <f t="shared" si="1464"/>
        <v/>
      </c>
      <c r="AJ770" s="49" t="str">
        <f t="shared" si="1465"/>
        <v/>
      </c>
      <c r="AL770" s="49"/>
      <c r="AM770" s="49" t="str">
        <f t="shared" si="1466"/>
        <v/>
      </c>
      <c r="AN770" s="49" t="str">
        <f t="shared" si="1467"/>
        <v/>
      </c>
      <c r="AO770" s="49" t="str">
        <f t="shared" si="1468"/>
        <v/>
      </c>
      <c r="AP770" s="49" t="str">
        <f t="shared" si="1469"/>
        <v/>
      </c>
      <c r="AQ770" s="49" t="str">
        <f t="shared" si="1470"/>
        <v/>
      </c>
      <c r="AR770" s="49" t="str">
        <f t="shared" si="1471"/>
        <v/>
      </c>
      <c r="AS770" s="49" t="str">
        <f t="shared" si="1472"/>
        <v/>
      </c>
      <c r="AT770" s="49" t="str">
        <f t="shared" si="1473"/>
        <v/>
      </c>
      <c r="AV770" s="49"/>
      <c r="AW770" s="49" t="str">
        <f t="shared" si="1474"/>
        <v/>
      </c>
      <c r="AX770" s="49" t="str">
        <f t="shared" si="1475"/>
        <v/>
      </c>
      <c r="AY770" s="49" t="str">
        <f t="shared" si="1476"/>
        <v/>
      </c>
      <c r="AZ770" s="49" t="str">
        <f t="shared" si="1477"/>
        <v/>
      </c>
      <c r="BA770" s="49" t="str">
        <f t="shared" si="1478"/>
        <v/>
      </c>
      <c r="BB770" s="49" t="str">
        <f t="shared" si="1479"/>
        <v/>
      </c>
      <c r="BC770" s="49" t="str">
        <f t="shared" si="1480"/>
        <v/>
      </c>
      <c r="BD770" s="49" t="str">
        <f t="shared" si="1481"/>
        <v/>
      </c>
      <c r="BF770" s="49"/>
      <c r="BG770" s="49" t="str">
        <f t="shared" si="1482"/>
        <v/>
      </c>
      <c r="BH770" s="49" t="str">
        <f t="shared" si="1483"/>
        <v/>
      </c>
      <c r="BI770" s="49" t="str">
        <f t="shared" si="1484"/>
        <v/>
      </c>
      <c r="BJ770" s="49" t="str">
        <f t="shared" si="1485"/>
        <v/>
      </c>
      <c r="BK770" s="49" t="str">
        <f t="shared" si="1486"/>
        <v/>
      </c>
      <c r="BL770" s="49" t="str">
        <f t="shared" si="1487"/>
        <v/>
      </c>
      <c r="BM770" s="49" t="str">
        <f t="shared" si="1488"/>
        <v/>
      </c>
      <c r="BN770" s="49" t="str">
        <f t="shared" si="1489"/>
        <v/>
      </c>
      <c r="BP770" s="49"/>
      <c r="BQ770" s="49" t="str">
        <f t="shared" si="1490"/>
        <v/>
      </c>
      <c r="BR770" s="49" t="str">
        <f t="shared" si="1491"/>
        <v/>
      </c>
      <c r="BS770" s="49" t="str">
        <f t="shared" si="1492"/>
        <v/>
      </c>
      <c r="BT770" s="49" t="str">
        <f t="shared" si="1493"/>
        <v/>
      </c>
      <c r="BU770" s="49" t="str">
        <f t="shared" si="1494"/>
        <v/>
      </c>
      <c r="BV770" s="49" t="str">
        <f t="shared" si="1495"/>
        <v/>
      </c>
      <c r="BW770" s="49" t="str">
        <f t="shared" si="1496"/>
        <v/>
      </c>
      <c r="BX770" s="49" t="str">
        <f t="shared" si="1497"/>
        <v/>
      </c>
      <c r="BZ770" s="49"/>
      <c r="CA770" s="49" t="str">
        <f t="shared" si="1498"/>
        <v/>
      </c>
      <c r="CB770" s="49" t="str">
        <f t="shared" si="1499"/>
        <v/>
      </c>
      <c r="CC770" s="49" t="str">
        <f t="shared" si="1500"/>
        <v/>
      </c>
      <c r="CD770" s="49" t="str">
        <f t="shared" si="1501"/>
        <v/>
      </c>
      <c r="CE770" s="49" t="str">
        <f t="shared" si="1502"/>
        <v/>
      </c>
      <c r="CF770" s="49" t="str">
        <f t="shared" si="1503"/>
        <v/>
      </c>
      <c r="CG770" s="49" t="str">
        <f t="shared" si="1504"/>
        <v/>
      </c>
      <c r="CH770" s="49" t="str">
        <f t="shared" si="1505"/>
        <v/>
      </c>
      <c r="CJ770" s="49"/>
      <c r="CK770" s="49" t="str">
        <f t="shared" si="1506"/>
        <v/>
      </c>
      <c r="CL770" s="49" t="str">
        <f t="shared" si="1507"/>
        <v/>
      </c>
      <c r="CM770" s="49" t="str">
        <f t="shared" si="1508"/>
        <v/>
      </c>
      <c r="CN770" s="49" t="str">
        <f t="shared" si="1509"/>
        <v/>
      </c>
      <c r="CO770" s="49" t="str">
        <f t="shared" si="1510"/>
        <v/>
      </c>
      <c r="CP770" s="49" t="str">
        <f t="shared" si="1511"/>
        <v/>
      </c>
      <c r="CQ770" s="49" t="str">
        <f t="shared" si="1512"/>
        <v/>
      </c>
      <c r="CR770" s="49" t="str">
        <f t="shared" si="1513"/>
        <v/>
      </c>
      <c r="CT770" s="49"/>
      <c r="CU770" s="49" t="str">
        <f t="shared" si="1514"/>
        <v/>
      </c>
      <c r="CV770" s="49" t="str">
        <f t="shared" si="1515"/>
        <v/>
      </c>
      <c r="CW770" s="49" t="str">
        <f t="shared" si="1516"/>
        <v/>
      </c>
      <c r="CX770" s="49" t="str">
        <f t="shared" si="1517"/>
        <v/>
      </c>
      <c r="CY770" s="49" t="str">
        <f t="shared" si="1518"/>
        <v/>
      </c>
      <c r="CZ770" s="49" t="str">
        <f t="shared" si="1519"/>
        <v/>
      </c>
      <c r="DA770" s="49" t="str">
        <f t="shared" si="1520"/>
        <v/>
      </c>
      <c r="DB770" s="49" t="str">
        <f t="shared" si="1521"/>
        <v/>
      </c>
      <c r="DD770" s="49"/>
      <c r="DE770" s="49" t="str">
        <f t="shared" si="1522"/>
        <v/>
      </c>
      <c r="DF770" s="49" t="str">
        <f t="shared" si="1523"/>
        <v/>
      </c>
      <c r="DG770" s="49" t="str">
        <f t="shared" si="1524"/>
        <v/>
      </c>
      <c r="DH770" s="49" t="str">
        <f t="shared" si="1525"/>
        <v/>
      </c>
      <c r="DI770" s="49" t="str">
        <f t="shared" si="1526"/>
        <v/>
      </c>
      <c r="DJ770" s="49" t="str">
        <f t="shared" si="1527"/>
        <v/>
      </c>
      <c r="DK770" s="49" t="str">
        <f t="shared" si="1528"/>
        <v/>
      </c>
      <c r="DL770" s="49" t="str">
        <f t="shared" si="1529"/>
        <v/>
      </c>
      <c r="DN770" s="49"/>
      <c r="DO770" s="49" t="str">
        <f t="shared" si="1530"/>
        <v/>
      </c>
      <c r="DP770" s="49" t="str">
        <f t="shared" si="1531"/>
        <v/>
      </c>
      <c r="DQ770" s="49" t="str">
        <f t="shared" si="1532"/>
        <v/>
      </c>
      <c r="DR770" s="49" t="str">
        <f t="shared" si="1533"/>
        <v/>
      </c>
      <c r="DS770" s="49" t="str">
        <f t="shared" si="1534"/>
        <v/>
      </c>
      <c r="DT770" s="49" t="str">
        <f t="shared" si="1535"/>
        <v/>
      </c>
      <c r="DU770" s="49" t="str">
        <f t="shared" si="1536"/>
        <v/>
      </c>
      <c r="DV770" s="49" t="str">
        <f t="shared" si="1537"/>
        <v/>
      </c>
      <c r="DX770" s="49"/>
      <c r="DY770" s="49" t="str">
        <f t="shared" si="1538"/>
        <v/>
      </c>
      <c r="DZ770" s="49" t="str">
        <f t="shared" si="1539"/>
        <v/>
      </c>
      <c r="EA770" s="49" t="str">
        <f t="shared" si="1540"/>
        <v/>
      </c>
      <c r="EB770" s="49" t="str">
        <f t="shared" si="1541"/>
        <v/>
      </c>
      <c r="EC770" s="49" t="str">
        <f t="shared" si="1542"/>
        <v/>
      </c>
      <c r="ED770" s="49" t="str">
        <f t="shared" si="1543"/>
        <v/>
      </c>
      <c r="EE770" s="49" t="str">
        <f t="shared" si="1544"/>
        <v/>
      </c>
      <c r="EF770" s="49" t="str">
        <f t="shared" si="1545"/>
        <v/>
      </c>
      <c r="EH770" s="49"/>
      <c r="EI770" s="49" t="str">
        <f t="shared" si="1546"/>
        <v/>
      </c>
      <c r="EJ770" s="49" t="str">
        <f t="shared" si="1547"/>
        <v/>
      </c>
      <c r="EK770" s="49" t="str">
        <f t="shared" si="1548"/>
        <v/>
      </c>
      <c r="EL770" s="49" t="str">
        <f t="shared" si="1549"/>
        <v/>
      </c>
      <c r="EM770" s="49" t="str">
        <f t="shared" si="1550"/>
        <v/>
      </c>
      <c r="EN770" s="49" t="str">
        <f t="shared" si="1551"/>
        <v/>
      </c>
      <c r="EO770" s="49" t="str">
        <f t="shared" si="1552"/>
        <v/>
      </c>
      <c r="EP770" s="49" t="str">
        <f t="shared" si="1553"/>
        <v/>
      </c>
      <c r="ER770" s="49"/>
      <c r="ES770" s="49" t="str">
        <f t="shared" si="1554"/>
        <v/>
      </c>
      <c r="ET770" s="49" t="str">
        <f t="shared" si="1555"/>
        <v/>
      </c>
      <c r="EU770" s="49" t="str">
        <f t="shared" si="1556"/>
        <v/>
      </c>
      <c r="EV770" s="49" t="str">
        <f t="shared" si="1557"/>
        <v/>
      </c>
      <c r="EW770" s="49" t="str">
        <f t="shared" si="1558"/>
        <v/>
      </c>
      <c r="EX770" s="49" t="str">
        <f t="shared" si="1559"/>
        <v/>
      </c>
      <c r="EY770" s="49" t="str">
        <f t="shared" si="1560"/>
        <v/>
      </c>
      <c r="EZ770" s="49" t="str">
        <f t="shared" si="1561"/>
        <v/>
      </c>
      <c r="FB770" s="49"/>
      <c r="FC770" s="49" t="str">
        <f t="shared" si="1562"/>
        <v/>
      </c>
      <c r="FD770" s="49" t="str">
        <f t="shared" si="1563"/>
        <v/>
      </c>
      <c r="FE770" s="49" t="str">
        <f t="shared" si="1564"/>
        <v/>
      </c>
      <c r="FF770" s="49" t="str">
        <f t="shared" si="1565"/>
        <v/>
      </c>
      <c r="FG770" s="49" t="str">
        <f t="shared" si="1566"/>
        <v/>
      </c>
      <c r="FH770" s="49" t="str">
        <f t="shared" si="1567"/>
        <v/>
      </c>
      <c r="FI770" s="49" t="str">
        <f t="shared" si="1568"/>
        <v/>
      </c>
      <c r="FJ770" s="49" t="str">
        <f t="shared" si="1569"/>
        <v/>
      </c>
      <c r="FL770" s="49"/>
      <c r="FM770" s="49" t="str">
        <f t="shared" si="1570"/>
        <v/>
      </c>
      <c r="FN770" s="49" t="str">
        <f t="shared" si="1571"/>
        <v/>
      </c>
      <c r="FO770" s="49" t="str">
        <f t="shared" si="1572"/>
        <v/>
      </c>
      <c r="FP770" s="49" t="str">
        <f t="shared" si="1573"/>
        <v/>
      </c>
      <c r="FQ770" s="49" t="str">
        <f t="shared" si="1574"/>
        <v/>
      </c>
      <c r="FR770" s="49" t="str">
        <f t="shared" si="1575"/>
        <v/>
      </c>
      <c r="FS770" s="49" t="str">
        <f t="shared" si="1576"/>
        <v/>
      </c>
      <c r="FT770" s="49" t="str">
        <f t="shared" si="1577"/>
        <v/>
      </c>
      <c r="FV770" s="49"/>
      <c r="FW770" s="49" t="str">
        <f t="shared" si="1578"/>
        <v/>
      </c>
      <c r="FX770" s="49" t="str">
        <f t="shared" si="1579"/>
        <v/>
      </c>
      <c r="FY770" s="49" t="str">
        <f t="shared" si="1580"/>
        <v/>
      </c>
      <c r="FZ770" s="49" t="str">
        <f t="shared" si="1581"/>
        <v/>
      </c>
      <c r="GA770" s="49" t="str">
        <f t="shared" si="1582"/>
        <v/>
      </c>
      <c r="GB770" s="49" t="str">
        <f t="shared" si="1583"/>
        <v/>
      </c>
      <c r="GC770" s="49" t="str">
        <f t="shared" si="1584"/>
        <v/>
      </c>
      <c r="GD770" s="49" t="str">
        <f t="shared" si="1585"/>
        <v/>
      </c>
      <c r="GF770" s="49"/>
      <c r="GG770" s="49" t="str">
        <f t="shared" si="1586"/>
        <v/>
      </c>
      <c r="GH770" s="49" t="str">
        <f t="shared" si="1587"/>
        <v/>
      </c>
      <c r="GI770" s="49" t="str">
        <f t="shared" si="1588"/>
        <v/>
      </c>
      <c r="GJ770" s="49" t="str">
        <f t="shared" si="1589"/>
        <v/>
      </c>
      <c r="GK770" s="49" t="str">
        <f t="shared" si="1590"/>
        <v/>
      </c>
      <c r="GL770" s="49" t="str">
        <f t="shared" si="1591"/>
        <v/>
      </c>
      <c r="GM770" s="49" t="str">
        <f t="shared" si="1592"/>
        <v/>
      </c>
      <c r="GN770" s="49" t="str">
        <f t="shared" si="1593"/>
        <v/>
      </c>
      <c r="GP770" s="49"/>
      <c r="GQ770" s="49" t="str">
        <f t="shared" si="1594"/>
        <v/>
      </c>
      <c r="GR770" s="49" t="str">
        <f t="shared" si="1595"/>
        <v/>
      </c>
      <c r="GS770" s="49" t="str">
        <f t="shared" si="1596"/>
        <v/>
      </c>
      <c r="GT770" s="49" t="str">
        <f t="shared" si="1597"/>
        <v/>
      </c>
      <c r="GU770" s="49" t="str">
        <f t="shared" si="1598"/>
        <v/>
      </c>
      <c r="GV770" s="49" t="str">
        <f t="shared" si="1599"/>
        <v/>
      </c>
      <c r="GW770" s="49" t="str">
        <f t="shared" si="1600"/>
        <v/>
      </c>
      <c r="GX770" s="49" t="str">
        <f t="shared" si="1601"/>
        <v/>
      </c>
    </row>
    <row r="771" spans="16:206" x14ac:dyDescent="0.2">
      <c r="Q771" s="65">
        <v>131</v>
      </c>
      <c r="AB771" s="49"/>
      <c r="AC771" s="49" t="str">
        <f t="shared" si="1458"/>
        <v/>
      </c>
      <c r="AD771" s="49" t="str">
        <f t="shared" si="1459"/>
        <v/>
      </c>
      <c r="AE771" s="49" t="str">
        <f t="shared" si="1460"/>
        <v/>
      </c>
      <c r="AF771" s="49" t="str">
        <f t="shared" si="1461"/>
        <v/>
      </c>
      <c r="AG771" s="49" t="str">
        <f t="shared" si="1462"/>
        <v/>
      </c>
      <c r="AH771" s="49" t="str">
        <f t="shared" si="1463"/>
        <v/>
      </c>
      <c r="AI771" s="49" t="str">
        <f t="shared" si="1464"/>
        <v/>
      </c>
      <c r="AJ771" s="49" t="str">
        <f t="shared" si="1465"/>
        <v/>
      </c>
      <c r="AL771" s="49"/>
      <c r="AM771" s="49" t="str">
        <f t="shared" si="1466"/>
        <v/>
      </c>
      <c r="AN771" s="49" t="str">
        <f t="shared" si="1467"/>
        <v/>
      </c>
      <c r="AO771" s="49" t="str">
        <f t="shared" si="1468"/>
        <v/>
      </c>
      <c r="AP771" s="49" t="str">
        <f t="shared" si="1469"/>
        <v/>
      </c>
      <c r="AQ771" s="49" t="str">
        <f t="shared" si="1470"/>
        <v/>
      </c>
      <c r="AR771" s="49" t="str">
        <f t="shared" si="1471"/>
        <v/>
      </c>
      <c r="AS771" s="49" t="str">
        <f t="shared" si="1472"/>
        <v/>
      </c>
      <c r="AT771" s="49" t="str">
        <f t="shared" si="1473"/>
        <v/>
      </c>
      <c r="AV771" s="49"/>
      <c r="AW771" s="49" t="str">
        <f t="shared" si="1474"/>
        <v/>
      </c>
      <c r="AX771" s="49" t="str">
        <f t="shared" si="1475"/>
        <v/>
      </c>
      <c r="AY771" s="49" t="str">
        <f t="shared" si="1476"/>
        <v/>
      </c>
      <c r="AZ771" s="49" t="str">
        <f t="shared" si="1477"/>
        <v/>
      </c>
      <c r="BA771" s="49" t="str">
        <f t="shared" si="1478"/>
        <v/>
      </c>
      <c r="BB771" s="49" t="str">
        <f t="shared" si="1479"/>
        <v/>
      </c>
      <c r="BC771" s="49" t="str">
        <f t="shared" si="1480"/>
        <v/>
      </c>
      <c r="BD771" s="49" t="str">
        <f t="shared" si="1481"/>
        <v/>
      </c>
      <c r="BF771" s="49"/>
      <c r="BG771" s="49" t="str">
        <f t="shared" si="1482"/>
        <v/>
      </c>
      <c r="BH771" s="49" t="str">
        <f t="shared" si="1483"/>
        <v/>
      </c>
      <c r="BI771" s="49" t="str">
        <f t="shared" si="1484"/>
        <v/>
      </c>
      <c r="BJ771" s="49" t="str">
        <f t="shared" si="1485"/>
        <v/>
      </c>
      <c r="BK771" s="49" t="str">
        <f t="shared" si="1486"/>
        <v/>
      </c>
      <c r="BL771" s="49" t="str">
        <f t="shared" si="1487"/>
        <v/>
      </c>
      <c r="BM771" s="49" t="str">
        <f t="shared" si="1488"/>
        <v/>
      </c>
      <c r="BN771" s="49" t="str">
        <f t="shared" si="1489"/>
        <v/>
      </c>
      <c r="BP771" s="49"/>
      <c r="BQ771" s="49" t="str">
        <f t="shared" si="1490"/>
        <v/>
      </c>
      <c r="BR771" s="49" t="str">
        <f t="shared" si="1491"/>
        <v/>
      </c>
      <c r="BS771" s="49" t="str">
        <f t="shared" si="1492"/>
        <v/>
      </c>
      <c r="BT771" s="49" t="str">
        <f t="shared" si="1493"/>
        <v/>
      </c>
      <c r="BU771" s="49" t="str">
        <f t="shared" si="1494"/>
        <v/>
      </c>
      <c r="BV771" s="49" t="str">
        <f t="shared" si="1495"/>
        <v/>
      </c>
      <c r="BW771" s="49" t="str">
        <f t="shared" si="1496"/>
        <v/>
      </c>
      <c r="BX771" s="49" t="str">
        <f t="shared" si="1497"/>
        <v/>
      </c>
      <c r="BZ771" s="49"/>
      <c r="CA771" s="49" t="str">
        <f t="shared" si="1498"/>
        <v/>
      </c>
      <c r="CB771" s="49" t="str">
        <f t="shared" si="1499"/>
        <v/>
      </c>
      <c r="CC771" s="49" t="str">
        <f t="shared" si="1500"/>
        <v/>
      </c>
      <c r="CD771" s="49" t="str">
        <f t="shared" si="1501"/>
        <v/>
      </c>
      <c r="CE771" s="49" t="str">
        <f t="shared" si="1502"/>
        <v/>
      </c>
      <c r="CF771" s="49" t="str">
        <f t="shared" si="1503"/>
        <v/>
      </c>
      <c r="CG771" s="49" t="str">
        <f t="shared" si="1504"/>
        <v/>
      </c>
      <c r="CH771" s="49" t="str">
        <f t="shared" si="1505"/>
        <v/>
      </c>
      <c r="CJ771" s="49"/>
      <c r="CK771" s="49" t="str">
        <f t="shared" si="1506"/>
        <v/>
      </c>
      <c r="CL771" s="49" t="str">
        <f t="shared" si="1507"/>
        <v/>
      </c>
      <c r="CM771" s="49" t="str">
        <f t="shared" si="1508"/>
        <v/>
      </c>
      <c r="CN771" s="49" t="str">
        <f t="shared" si="1509"/>
        <v/>
      </c>
      <c r="CO771" s="49" t="str">
        <f t="shared" si="1510"/>
        <v/>
      </c>
      <c r="CP771" s="49" t="str">
        <f t="shared" si="1511"/>
        <v/>
      </c>
      <c r="CQ771" s="49" t="str">
        <f t="shared" si="1512"/>
        <v/>
      </c>
      <c r="CR771" s="49" t="str">
        <f t="shared" si="1513"/>
        <v/>
      </c>
      <c r="CT771" s="49"/>
      <c r="CU771" s="49" t="str">
        <f t="shared" si="1514"/>
        <v/>
      </c>
      <c r="CV771" s="49" t="str">
        <f t="shared" si="1515"/>
        <v/>
      </c>
      <c r="CW771" s="49" t="str">
        <f t="shared" si="1516"/>
        <v/>
      </c>
      <c r="CX771" s="49" t="str">
        <f t="shared" si="1517"/>
        <v/>
      </c>
      <c r="CY771" s="49" t="str">
        <f t="shared" si="1518"/>
        <v/>
      </c>
      <c r="CZ771" s="49" t="str">
        <f t="shared" si="1519"/>
        <v/>
      </c>
      <c r="DA771" s="49" t="str">
        <f t="shared" si="1520"/>
        <v/>
      </c>
      <c r="DB771" s="49" t="str">
        <f t="shared" si="1521"/>
        <v/>
      </c>
      <c r="DD771" s="49"/>
      <c r="DE771" s="49" t="str">
        <f t="shared" si="1522"/>
        <v/>
      </c>
      <c r="DF771" s="49" t="str">
        <f t="shared" si="1523"/>
        <v/>
      </c>
      <c r="DG771" s="49" t="str">
        <f t="shared" si="1524"/>
        <v/>
      </c>
      <c r="DH771" s="49" t="str">
        <f t="shared" si="1525"/>
        <v/>
      </c>
      <c r="DI771" s="49" t="str">
        <f t="shared" si="1526"/>
        <v/>
      </c>
      <c r="DJ771" s="49" t="str">
        <f t="shared" si="1527"/>
        <v/>
      </c>
      <c r="DK771" s="49" t="str">
        <f t="shared" si="1528"/>
        <v/>
      </c>
      <c r="DL771" s="49" t="str">
        <f t="shared" si="1529"/>
        <v/>
      </c>
      <c r="DN771" s="49"/>
      <c r="DO771" s="49" t="str">
        <f t="shared" si="1530"/>
        <v/>
      </c>
      <c r="DP771" s="49" t="str">
        <f t="shared" si="1531"/>
        <v/>
      </c>
      <c r="DQ771" s="49" t="str">
        <f t="shared" si="1532"/>
        <v/>
      </c>
      <c r="DR771" s="49" t="str">
        <f t="shared" si="1533"/>
        <v/>
      </c>
      <c r="DS771" s="49" t="str">
        <f t="shared" si="1534"/>
        <v/>
      </c>
      <c r="DT771" s="49" t="str">
        <f t="shared" si="1535"/>
        <v/>
      </c>
      <c r="DU771" s="49" t="str">
        <f t="shared" si="1536"/>
        <v/>
      </c>
      <c r="DV771" s="49" t="str">
        <f t="shared" si="1537"/>
        <v/>
      </c>
      <c r="DX771" s="49"/>
      <c r="DY771" s="49" t="str">
        <f t="shared" si="1538"/>
        <v/>
      </c>
      <c r="DZ771" s="49" t="str">
        <f t="shared" si="1539"/>
        <v/>
      </c>
      <c r="EA771" s="49" t="str">
        <f t="shared" si="1540"/>
        <v/>
      </c>
      <c r="EB771" s="49" t="str">
        <f t="shared" si="1541"/>
        <v/>
      </c>
      <c r="EC771" s="49" t="str">
        <f t="shared" si="1542"/>
        <v/>
      </c>
      <c r="ED771" s="49" t="str">
        <f t="shared" si="1543"/>
        <v/>
      </c>
      <c r="EE771" s="49" t="str">
        <f t="shared" si="1544"/>
        <v/>
      </c>
      <c r="EF771" s="49" t="str">
        <f t="shared" si="1545"/>
        <v/>
      </c>
      <c r="EH771" s="49"/>
      <c r="EI771" s="49" t="str">
        <f t="shared" si="1546"/>
        <v/>
      </c>
      <c r="EJ771" s="49" t="str">
        <f t="shared" si="1547"/>
        <v/>
      </c>
      <c r="EK771" s="49" t="str">
        <f t="shared" si="1548"/>
        <v/>
      </c>
      <c r="EL771" s="49" t="str">
        <f t="shared" si="1549"/>
        <v/>
      </c>
      <c r="EM771" s="49" t="str">
        <f t="shared" si="1550"/>
        <v/>
      </c>
      <c r="EN771" s="49" t="str">
        <f t="shared" si="1551"/>
        <v/>
      </c>
      <c r="EO771" s="49" t="str">
        <f t="shared" si="1552"/>
        <v/>
      </c>
      <c r="EP771" s="49" t="str">
        <f t="shared" si="1553"/>
        <v/>
      </c>
      <c r="ER771" s="49"/>
      <c r="ES771" s="49" t="str">
        <f t="shared" si="1554"/>
        <v/>
      </c>
      <c r="ET771" s="49" t="str">
        <f t="shared" si="1555"/>
        <v/>
      </c>
      <c r="EU771" s="49" t="str">
        <f t="shared" si="1556"/>
        <v/>
      </c>
      <c r="EV771" s="49" t="str">
        <f t="shared" si="1557"/>
        <v/>
      </c>
      <c r="EW771" s="49" t="str">
        <f t="shared" si="1558"/>
        <v/>
      </c>
      <c r="EX771" s="49" t="str">
        <f t="shared" si="1559"/>
        <v/>
      </c>
      <c r="EY771" s="49" t="str">
        <f t="shared" si="1560"/>
        <v/>
      </c>
      <c r="EZ771" s="49" t="str">
        <f t="shared" si="1561"/>
        <v/>
      </c>
      <c r="FB771" s="49"/>
      <c r="FC771" s="49" t="str">
        <f t="shared" si="1562"/>
        <v/>
      </c>
      <c r="FD771" s="49" t="str">
        <f t="shared" si="1563"/>
        <v/>
      </c>
      <c r="FE771" s="49" t="str">
        <f t="shared" si="1564"/>
        <v/>
      </c>
      <c r="FF771" s="49" t="str">
        <f t="shared" si="1565"/>
        <v/>
      </c>
      <c r="FG771" s="49" t="str">
        <f t="shared" si="1566"/>
        <v/>
      </c>
      <c r="FH771" s="49" t="str">
        <f t="shared" si="1567"/>
        <v/>
      </c>
      <c r="FI771" s="49" t="str">
        <f t="shared" si="1568"/>
        <v/>
      </c>
      <c r="FJ771" s="49" t="str">
        <f t="shared" si="1569"/>
        <v/>
      </c>
      <c r="FL771" s="49"/>
      <c r="FM771" s="49" t="str">
        <f t="shared" si="1570"/>
        <v/>
      </c>
      <c r="FN771" s="49" t="str">
        <f t="shared" si="1571"/>
        <v/>
      </c>
      <c r="FO771" s="49" t="str">
        <f t="shared" si="1572"/>
        <v/>
      </c>
      <c r="FP771" s="49" t="str">
        <f t="shared" si="1573"/>
        <v/>
      </c>
      <c r="FQ771" s="49" t="str">
        <f t="shared" si="1574"/>
        <v/>
      </c>
      <c r="FR771" s="49" t="str">
        <f t="shared" si="1575"/>
        <v/>
      </c>
      <c r="FS771" s="49" t="str">
        <f t="shared" si="1576"/>
        <v/>
      </c>
      <c r="FT771" s="49" t="str">
        <f t="shared" si="1577"/>
        <v/>
      </c>
      <c r="FV771" s="49"/>
      <c r="FW771" s="49" t="str">
        <f t="shared" si="1578"/>
        <v/>
      </c>
      <c r="FX771" s="49" t="str">
        <f t="shared" si="1579"/>
        <v/>
      </c>
      <c r="FY771" s="49" t="str">
        <f t="shared" si="1580"/>
        <v/>
      </c>
      <c r="FZ771" s="49" t="str">
        <f t="shared" si="1581"/>
        <v/>
      </c>
      <c r="GA771" s="49" t="str">
        <f t="shared" si="1582"/>
        <v/>
      </c>
      <c r="GB771" s="49" t="str">
        <f t="shared" si="1583"/>
        <v/>
      </c>
      <c r="GC771" s="49" t="str">
        <f t="shared" si="1584"/>
        <v/>
      </c>
      <c r="GD771" s="49" t="str">
        <f t="shared" si="1585"/>
        <v/>
      </c>
      <c r="GF771" s="49"/>
      <c r="GG771" s="49" t="str">
        <f t="shared" si="1586"/>
        <v/>
      </c>
      <c r="GH771" s="49" t="str">
        <f t="shared" si="1587"/>
        <v/>
      </c>
      <c r="GI771" s="49" t="str">
        <f t="shared" si="1588"/>
        <v/>
      </c>
      <c r="GJ771" s="49" t="str">
        <f t="shared" si="1589"/>
        <v/>
      </c>
      <c r="GK771" s="49" t="str">
        <f t="shared" si="1590"/>
        <v/>
      </c>
      <c r="GL771" s="49" t="str">
        <f t="shared" si="1591"/>
        <v/>
      </c>
      <c r="GM771" s="49" t="str">
        <f t="shared" si="1592"/>
        <v/>
      </c>
      <c r="GN771" s="49" t="str">
        <f t="shared" si="1593"/>
        <v/>
      </c>
      <c r="GP771" s="49"/>
      <c r="GQ771" s="49" t="str">
        <f t="shared" si="1594"/>
        <v/>
      </c>
      <c r="GR771" s="49" t="str">
        <f t="shared" si="1595"/>
        <v/>
      </c>
      <c r="GS771" s="49" t="str">
        <f t="shared" si="1596"/>
        <v/>
      </c>
      <c r="GT771" s="49" t="str">
        <f t="shared" si="1597"/>
        <v/>
      </c>
      <c r="GU771" s="49" t="str">
        <f t="shared" si="1598"/>
        <v/>
      </c>
      <c r="GV771" s="49" t="str">
        <f t="shared" si="1599"/>
        <v/>
      </c>
      <c r="GW771" s="49" t="str">
        <f t="shared" si="1600"/>
        <v/>
      </c>
      <c r="GX771" s="49" t="str">
        <f t="shared" si="1601"/>
        <v/>
      </c>
    </row>
    <row r="772" spans="16:206" x14ac:dyDescent="0.2">
      <c r="Q772" s="65">
        <v>132</v>
      </c>
      <c r="AB772" s="49"/>
      <c r="AC772" s="49" t="str">
        <f t="shared" si="1458"/>
        <v/>
      </c>
      <c r="AD772" s="49" t="str">
        <f t="shared" si="1459"/>
        <v/>
      </c>
      <c r="AE772" s="49" t="str">
        <f t="shared" si="1460"/>
        <v/>
      </c>
      <c r="AF772" s="49" t="str">
        <f t="shared" si="1461"/>
        <v/>
      </c>
      <c r="AG772" s="49" t="str">
        <f t="shared" si="1462"/>
        <v/>
      </c>
      <c r="AH772" s="49" t="str">
        <f t="shared" si="1463"/>
        <v/>
      </c>
      <c r="AI772" s="49" t="str">
        <f t="shared" si="1464"/>
        <v/>
      </c>
      <c r="AJ772" s="49" t="str">
        <f t="shared" si="1465"/>
        <v/>
      </c>
      <c r="AL772" s="49"/>
      <c r="AM772" s="49" t="str">
        <f t="shared" si="1466"/>
        <v/>
      </c>
      <c r="AN772" s="49" t="str">
        <f t="shared" si="1467"/>
        <v/>
      </c>
      <c r="AO772" s="49" t="str">
        <f t="shared" si="1468"/>
        <v/>
      </c>
      <c r="AP772" s="49" t="str">
        <f t="shared" si="1469"/>
        <v/>
      </c>
      <c r="AQ772" s="49" t="str">
        <f t="shared" si="1470"/>
        <v/>
      </c>
      <c r="AR772" s="49" t="str">
        <f t="shared" si="1471"/>
        <v/>
      </c>
      <c r="AS772" s="49" t="str">
        <f t="shared" si="1472"/>
        <v/>
      </c>
      <c r="AT772" s="49" t="str">
        <f t="shared" si="1473"/>
        <v/>
      </c>
      <c r="AV772" s="49"/>
      <c r="AW772" s="49" t="str">
        <f t="shared" si="1474"/>
        <v/>
      </c>
      <c r="AX772" s="49" t="str">
        <f t="shared" si="1475"/>
        <v/>
      </c>
      <c r="AY772" s="49" t="str">
        <f t="shared" si="1476"/>
        <v/>
      </c>
      <c r="AZ772" s="49" t="str">
        <f t="shared" si="1477"/>
        <v/>
      </c>
      <c r="BA772" s="49" t="str">
        <f t="shared" si="1478"/>
        <v/>
      </c>
      <c r="BB772" s="49" t="str">
        <f t="shared" si="1479"/>
        <v/>
      </c>
      <c r="BC772" s="49" t="str">
        <f t="shared" si="1480"/>
        <v/>
      </c>
      <c r="BD772" s="49" t="str">
        <f t="shared" si="1481"/>
        <v/>
      </c>
      <c r="BF772" s="49"/>
      <c r="BG772" s="49" t="str">
        <f t="shared" si="1482"/>
        <v/>
      </c>
      <c r="BH772" s="49" t="str">
        <f t="shared" si="1483"/>
        <v/>
      </c>
      <c r="BI772" s="49" t="str">
        <f t="shared" si="1484"/>
        <v/>
      </c>
      <c r="BJ772" s="49" t="str">
        <f t="shared" si="1485"/>
        <v/>
      </c>
      <c r="BK772" s="49" t="str">
        <f t="shared" si="1486"/>
        <v/>
      </c>
      <c r="BL772" s="49" t="str">
        <f t="shared" si="1487"/>
        <v/>
      </c>
      <c r="BM772" s="49" t="str">
        <f t="shared" si="1488"/>
        <v/>
      </c>
      <c r="BN772" s="49" t="str">
        <f t="shared" si="1489"/>
        <v/>
      </c>
      <c r="BP772" s="49"/>
      <c r="BQ772" s="49" t="str">
        <f t="shared" si="1490"/>
        <v/>
      </c>
      <c r="BR772" s="49" t="str">
        <f t="shared" si="1491"/>
        <v/>
      </c>
      <c r="BS772" s="49" t="str">
        <f t="shared" si="1492"/>
        <v/>
      </c>
      <c r="BT772" s="49" t="str">
        <f t="shared" si="1493"/>
        <v/>
      </c>
      <c r="BU772" s="49" t="str">
        <f t="shared" si="1494"/>
        <v/>
      </c>
      <c r="BV772" s="49" t="str">
        <f t="shared" si="1495"/>
        <v/>
      </c>
      <c r="BW772" s="49" t="str">
        <f t="shared" si="1496"/>
        <v/>
      </c>
      <c r="BX772" s="49" t="str">
        <f t="shared" si="1497"/>
        <v/>
      </c>
      <c r="BZ772" s="49"/>
      <c r="CA772" s="49" t="str">
        <f t="shared" si="1498"/>
        <v/>
      </c>
      <c r="CB772" s="49" t="str">
        <f t="shared" si="1499"/>
        <v/>
      </c>
      <c r="CC772" s="49" t="str">
        <f t="shared" si="1500"/>
        <v/>
      </c>
      <c r="CD772" s="49" t="str">
        <f t="shared" si="1501"/>
        <v/>
      </c>
      <c r="CE772" s="49" t="str">
        <f t="shared" si="1502"/>
        <v/>
      </c>
      <c r="CF772" s="49" t="str">
        <f t="shared" si="1503"/>
        <v/>
      </c>
      <c r="CG772" s="49" t="str">
        <f t="shared" si="1504"/>
        <v/>
      </c>
      <c r="CH772" s="49" t="str">
        <f t="shared" si="1505"/>
        <v/>
      </c>
      <c r="CJ772" s="49"/>
      <c r="CK772" s="49" t="str">
        <f t="shared" si="1506"/>
        <v/>
      </c>
      <c r="CL772" s="49" t="str">
        <f t="shared" si="1507"/>
        <v/>
      </c>
      <c r="CM772" s="49" t="str">
        <f t="shared" si="1508"/>
        <v/>
      </c>
      <c r="CN772" s="49" t="str">
        <f t="shared" si="1509"/>
        <v/>
      </c>
      <c r="CO772" s="49" t="str">
        <f t="shared" si="1510"/>
        <v/>
      </c>
      <c r="CP772" s="49" t="str">
        <f t="shared" si="1511"/>
        <v/>
      </c>
      <c r="CQ772" s="49" t="str">
        <f t="shared" si="1512"/>
        <v/>
      </c>
      <c r="CR772" s="49" t="str">
        <f t="shared" si="1513"/>
        <v/>
      </c>
      <c r="CT772" s="49"/>
      <c r="CU772" s="49" t="str">
        <f t="shared" si="1514"/>
        <v/>
      </c>
      <c r="CV772" s="49" t="str">
        <f t="shared" si="1515"/>
        <v/>
      </c>
      <c r="CW772" s="49" t="str">
        <f t="shared" si="1516"/>
        <v/>
      </c>
      <c r="CX772" s="49" t="str">
        <f t="shared" si="1517"/>
        <v/>
      </c>
      <c r="CY772" s="49" t="str">
        <f t="shared" si="1518"/>
        <v/>
      </c>
      <c r="CZ772" s="49" t="str">
        <f t="shared" si="1519"/>
        <v/>
      </c>
      <c r="DA772" s="49" t="str">
        <f t="shared" si="1520"/>
        <v/>
      </c>
      <c r="DB772" s="49" t="str">
        <f t="shared" si="1521"/>
        <v/>
      </c>
      <c r="DD772" s="49"/>
      <c r="DE772" s="49" t="str">
        <f t="shared" si="1522"/>
        <v/>
      </c>
      <c r="DF772" s="49" t="str">
        <f t="shared" si="1523"/>
        <v/>
      </c>
      <c r="DG772" s="49" t="str">
        <f t="shared" si="1524"/>
        <v/>
      </c>
      <c r="DH772" s="49" t="str">
        <f t="shared" si="1525"/>
        <v/>
      </c>
      <c r="DI772" s="49" t="str">
        <f t="shared" si="1526"/>
        <v/>
      </c>
      <c r="DJ772" s="49" t="str">
        <f t="shared" si="1527"/>
        <v/>
      </c>
      <c r="DK772" s="49" t="str">
        <f t="shared" si="1528"/>
        <v/>
      </c>
      <c r="DL772" s="49" t="str">
        <f t="shared" si="1529"/>
        <v/>
      </c>
      <c r="DN772" s="49"/>
      <c r="DO772" s="49" t="str">
        <f t="shared" si="1530"/>
        <v/>
      </c>
      <c r="DP772" s="49" t="str">
        <f t="shared" si="1531"/>
        <v/>
      </c>
      <c r="DQ772" s="49" t="str">
        <f t="shared" si="1532"/>
        <v/>
      </c>
      <c r="DR772" s="49" t="str">
        <f t="shared" si="1533"/>
        <v/>
      </c>
      <c r="DS772" s="49" t="str">
        <f t="shared" si="1534"/>
        <v/>
      </c>
      <c r="DT772" s="49" t="str">
        <f t="shared" si="1535"/>
        <v/>
      </c>
      <c r="DU772" s="49" t="str">
        <f t="shared" si="1536"/>
        <v/>
      </c>
      <c r="DV772" s="49" t="str">
        <f t="shared" si="1537"/>
        <v/>
      </c>
      <c r="DX772" s="49"/>
      <c r="DY772" s="49" t="str">
        <f t="shared" si="1538"/>
        <v/>
      </c>
      <c r="DZ772" s="49" t="str">
        <f t="shared" si="1539"/>
        <v/>
      </c>
      <c r="EA772" s="49" t="str">
        <f t="shared" si="1540"/>
        <v/>
      </c>
      <c r="EB772" s="49" t="str">
        <f t="shared" si="1541"/>
        <v/>
      </c>
      <c r="EC772" s="49" t="str">
        <f t="shared" si="1542"/>
        <v/>
      </c>
      <c r="ED772" s="49" t="str">
        <f t="shared" si="1543"/>
        <v/>
      </c>
      <c r="EE772" s="49" t="str">
        <f t="shared" si="1544"/>
        <v/>
      </c>
      <c r="EF772" s="49" t="str">
        <f t="shared" si="1545"/>
        <v/>
      </c>
      <c r="EH772" s="49"/>
      <c r="EI772" s="49" t="str">
        <f t="shared" si="1546"/>
        <v/>
      </c>
      <c r="EJ772" s="49" t="str">
        <f t="shared" si="1547"/>
        <v/>
      </c>
      <c r="EK772" s="49" t="str">
        <f t="shared" si="1548"/>
        <v/>
      </c>
      <c r="EL772" s="49" t="str">
        <f t="shared" si="1549"/>
        <v/>
      </c>
      <c r="EM772" s="49" t="str">
        <f t="shared" si="1550"/>
        <v/>
      </c>
      <c r="EN772" s="49" t="str">
        <f t="shared" si="1551"/>
        <v/>
      </c>
      <c r="EO772" s="49" t="str">
        <f t="shared" si="1552"/>
        <v/>
      </c>
      <c r="EP772" s="49" t="str">
        <f t="shared" si="1553"/>
        <v/>
      </c>
      <c r="ER772" s="49"/>
      <c r="ES772" s="49" t="str">
        <f t="shared" si="1554"/>
        <v/>
      </c>
      <c r="ET772" s="49" t="str">
        <f t="shared" si="1555"/>
        <v/>
      </c>
      <c r="EU772" s="49" t="str">
        <f t="shared" si="1556"/>
        <v/>
      </c>
      <c r="EV772" s="49" t="str">
        <f t="shared" si="1557"/>
        <v/>
      </c>
      <c r="EW772" s="49" t="str">
        <f t="shared" si="1558"/>
        <v/>
      </c>
      <c r="EX772" s="49" t="str">
        <f t="shared" si="1559"/>
        <v/>
      </c>
      <c r="EY772" s="49" t="str">
        <f t="shared" si="1560"/>
        <v/>
      </c>
      <c r="EZ772" s="49" t="str">
        <f t="shared" si="1561"/>
        <v/>
      </c>
      <c r="FB772" s="49"/>
      <c r="FC772" s="49" t="str">
        <f t="shared" si="1562"/>
        <v/>
      </c>
      <c r="FD772" s="49" t="str">
        <f t="shared" si="1563"/>
        <v/>
      </c>
      <c r="FE772" s="49" t="str">
        <f t="shared" si="1564"/>
        <v/>
      </c>
      <c r="FF772" s="49" t="str">
        <f t="shared" si="1565"/>
        <v/>
      </c>
      <c r="FG772" s="49" t="str">
        <f t="shared" si="1566"/>
        <v/>
      </c>
      <c r="FH772" s="49" t="str">
        <f t="shared" si="1567"/>
        <v/>
      </c>
      <c r="FI772" s="49" t="str">
        <f t="shared" si="1568"/>
        <v/>
      </c>
      <c r="FJ772" s="49" t="str">
        <f t="shared" si="1569"/>
        <v/>
      </c>
      <c r="FL772" s="49"/>
      <c r="FM772" s="49" t="str">
        <f t="shared" si="1570"/>
        <v/>
      </c>
      <c r="FN772" s="49" t="str">
        <f t="shared" si="1571"/>
        <v/>
      </c>
      <c r="FO772" s="49" t="str">
        <f t="shared" si="1572"/>
        <v/>
      </c>
      <c r="FP772" s="49" t="str">
        <f t="shared" si="1573"/>
        <v/>
      </c>
      <c r="FQ772" s="49" t="str">
        <f t="shared" si="1574"/>
        <v/>
      </c>
      <c r="FR772" s="49" t="str">
        <f t="shared" si="1575"/>
        <v/>
      </c>
      <c r="FS772" s="49" t="str">
        <f t="shared" si="1576"/>
        <v/>
      </c>
      <c r="FT772" s="49" t="str">
        <f t="shared" si="1577"/>
        <v/>
      </c>
      <c r="FV772" s="49"/>
      <c r="FW772" s="49" t="str">
        <f t="shared" si="1578"/>
        <v/>
      </c>
      <c r="FX772" s="49" t="str">
        <f t="shared" si="1579"/>
        <v/>
      </c>
      <c r="FY772" s="49" t="str">
        <f t="shared" si="1580"/>
        <v/>
      </c>
      <c r="FZ772" s="49" t="str">
        <f t="shared" si="1581"/>
        <v/>
      </c>
      <c r="GA772" s="49" t="str">
        <f t="shared" si="1582"/>
        <v/>
      </c>
      <c r="GB772" s="49" t="str">
        <f t="shared" si="1583"/>
        <v/>
      </c>
      <c r="GC772" s="49" t="str">
        <f t="shared" si="1584"/>
        <v/>
      </c>
      <c r="GD772" s="49" t="str">
        <f t="shared" si="1585"/>
        <v/>
      </c>
      <c r="GF772" s="49"/>
      <c r="GG772" s="49" t="str">
        <f t="shared" si="1586"/>
        <v/>
      </c>
      <c r="GH772" s="49" t="str">
        <f t="shared" si="1587"/>
        <v/>
      </c>
      <c r="GI772" s="49" t="str">
        <f t="shared" si="1588"/>
        <v/>
      </c>
      <c r="GJ772" s="49" t="str">
        <f t="shared" si="1589"/>
        <v/>
      </c>
      <c r="GK772" s="49" t="str">
        <f t="shared" si="1590"/>
        <v/>
      </c>
      <c r="GL772" s="49" t="str">
        <f t="shared" si="1591"/>
        <v/>
      </c>
      <c r="GM772" s="49" t="str">
        <f t="shared" si="1592"/>
        <v/>
      </c>
      <c r="GN772" s="49" t="str">
        <f t="shared" si="1593"/>
        <v/>
      </c>
      <c r="GP772" s="49"/>
      <c r="GQ772" s="49" t="str">
        <f t="shared" si="1594"/>
        <v/>
      </c>
      <c r="GR772" s="49" t="str">
        <f t="shared" si="1595"/>
        <v/>
      </c>
      <c r="GS772" s="49" t="str">
        <f t="shared" si="1596"/>
        <v/>
      </c>
      <c r="GT772" s="49" t="str">
        <f t="shared" si="1597"/>
        <v/>
      </c>
      <c r="GU772" s="49" t="str">
        <f t="shared" si="1598"/>
        <v/>
      </c>
      <c r="GV772" s="49" t="str">
        <f t="shared" si="1599"/>
        <v/>
      </c>
      <c r="GW772" s="49" t="str">
        <f t="shared" si="1600"/>
        <v/>
      </c>
      <c r="GX772" s="49" t="str">
        <f t="shared" si="1601"/>
        <v/>
      </c>
    </row>
    <row r="773" spans="16:206" x14ac:dyDescent="0.2">
      <c r="Q773" s="65">
        <v>133</v>
      </c>
      <c r="AB773" s="49"/>
      <c r="AC773" s="49" t="str">
        <f t="shared" si="1458"/>
        <v/>
      </c>
      <c r="AD773" s="49" t="str">
        <f t="shared" si="1459"/>
        <v/>
      </c>
      <c r="AE773" s="49" t="str">
        <f t="shared" si="1460"/>
        <v/>
      </c>
      <c r="AF773" s="49" t="str">
        <f t="shared" si="1461"/>
        <v/>
      </c>
      <c r="AG773" s="49" t="str">
        <f t="shared" si="1462"/>
        <v/>
      </c>
      <c r="AH773" s="49" t="str">
        <f t="shared" si="1463"/>
        <v/>
      </c>
      <c r="AI773" s="49" t="str">
        <f t="shared" si="1464"/>
        <v/>
      </c>
      <c r="AJ773" s="49" t="str">
        <f t="shared" si="1465"/>
        <v/>
      </c>
      <c r="AL773" s="49"/>
      <c r="AM773" s="49" t="str">
        <f t="shared" si="1466"/>
        <v/>
      </c>
      <c r="AN773" s="49" t="str">
        <f t="shared" si="1467"/>
        <v/>
      </c>
      <c r="AO773" s="49" t="str">
        <f t="shared" si="1468"/>
        <v/>
      </c>
      <c r="AP773" s="49" t="str">
        <f t="shared" si="1469"/>
        <v/>
      </c>
      <c r="AQ773" s="49" t="str">
        <f t="shared" si="1470"/>
        <v/>
      </c>
      <c r="AR773" s="49" t="str">
        <f t="shared" si="1471"/>
        <v/>
      </c>
      <c r="AS773" s="49" t="str">
        <f t="shared" si="1472"/>
        <v/>
      </c>
      <c r="AT773" s="49" t="str">
        <f t="shared" si="1473"/>
        <v/>
      </c>
      <c r="AV773" s="49"/>
      <c r="AW773" s="49" t="str">
        <f t="shared" si="1474"/>
        <v/>
      </c>
      <c r="AX773" s="49" t="str">
        <f t="shared" si="1475"/>
        <v/>
      </c>
      <c r="AY773" s="49" t="str">
        <f t="shared" si="1476"/>
        <v/>
      </c>
      <c r="AZ773" s="49" t="str">
        <f t="shared" si="1477"/>
        <v/>
      </c>
      <c r="BA773" s="49" t="str">
        <f t="shared" si="1478"/>
        <v/>
      </c>
      <c r="BB773" s="49" t="str">
        <f t="shared" si="1479"/>
        <v/>
      </c>
      <c r="BC773" s="49" t="str">
        <f t="shared" si="1480"/>
        <v/>
      </c>
      <c r="BD773" s="49" t="str">
        <f t="shared" si="1481"/>
        <v/>
      </c>
      <c r="BF773" s="49"/>
      <c r="BG773" s="49" t="str">
        <f t="shared" si="1482"/>
        <v/>
      </c>
      <c r="BH773" s="49" t="str">
        <f t="shared" si="1483"/>
        <v/>
      </c>
      <c r="BI773" s="49" t="str">
        <f t="shared" si="1484"/>
        <v/>
      </c>
      <c r="BJ773" s="49" t="str">
        <f t="shared" si="1485"/>
        <v/>
      </c>
      <c r="BK773" s="49" t="str">
        <f t="shared" si="1486"/>
        <v/>
      </c>
      <c r="BL773" s="49" t="str">
        <f t="shared" si="1487"/>
        <v/>
      </c>
      <c r="BM773" s="49" t="str">
        <f t="shared" si="1488"/>
        <v/>
      </c>
      <c r="BN773" s="49" t="str">
        <f t="shared" si="1489"/>
        <v/>
      </c>
      <c r="BP773" s="49"/>
      <c r="BQ773" s="49" t="str">
        <f t="shared" si="1490"/>
        <v/>
      </c>
      <c r="BR773" s="49" t="str">
        <f t="shared" si="1491"/>
        <v/>
      </c>
      <c r="BS773" s="49" t="str">
        <f t="shared" si="1492"/>
        <v/>
      </c>
      <c r="BT773" s="49" t="str">
        <f t="shared" si="1493"/>
        <v/>
      </c>
      <c r="BU773" s="49" t="str">
        <f t="shared" si="1494"/>
        <v/>
      </c>
      <c r="BV773" s="49" t="str">
        <f t="shared" si="1495"/>
        <v/>
      </c>
      <c r="BW773" s="49" t="str">
        <f t="shared" si="1496"/>
        <v/>
      </c>
      <c r="BX773" s="49" t="str">
        <f t="shared" si="1497"/>
        <v/>
      </c>
      <c r="BZ773" s="49"/>
      <c r="CA773" s="49" t="str">
        <f t="shared" si="1498"/>
        <v/>
      </c>
      <c r="CB773" s="49" t="str">
        <f t="shared" si="1499"/>
        <v/>
      </c>
      <c r="CC773" s="49" t="str">
        <f t="shared" si="1500"/>
        <v/>
      </c>
      <c r="CD773" s="49" t="str">
        <f t="shared" si="1501"/>
        <v/>
      </c>
      <c r="CE773" s="49" t="str">
        <f t="shared" si="1502"/>
        <v/>
      </c>
      <c r="CF773" s="49" t="str">
        <f t="shared" si="1503"/>
        <v/>
      </c>
      <c r="CG773" s="49" t="str">
        <f t="shared" si="1504"/>
        <v/>
      </c>
      <c r="CH773" s="49" t="str">
        <f t="shared" si="1505"/>
        <v/>
      </c>
      <c r="CJ773" s="49"/>
      <c r="CK773" s="49" t="str">
        <f t="shared" si="1506"/>
        <v/>
      </c>
      <c r="CL773" s="49" t="str">
        <f t="shared" si="1507"/>
        <v/>
      </c>
      <c r="CM773" s="49" t="str">
        <f t="shared" si="1508"/>
        <v/>
      </c>
      <c r="CN773" s="49" t="str">
        <f t="shared" si="1509"/>
        <v/>
      </c>
      <c r="CO773" s="49" t="str">
        <f t="shared" si="1510"/>
        <v/>
      </c>
      <c r="CP773" s="49" t="str">
        <f t="shared" si="1511"/>
        <v/>
      </c>
      <c r="CQ773" s="49" t="str">
        <f t="shared" si="1512"/>
        <v/>
      </c>
      <c r="CR773" s="49" t="str">
        <f t="shared" si="1513"/>
        <v/>
      </c>
      <c r="CT773" s="49"/>
      <c r="CU773" s="49" t="str">
        <f t="shared" si="1514"/>
        <v/>
      </c>
      <c r="CV773" s="49" t="str">
        <f t="shared" si="1515"/>
        <v/>
      </c>
      <c r="CW773" s="49" t="str">
        <f t="shared" si="1516"/>
        <v/>
      </c>
      <c r="CX773" s="49" t="str">
        <f t="shared" si="1517"/>
        <v/>
      </c>
      <c r="CY773" s="49" t="str">
        <f t="shared" si="1518"/>
        <v/>
      </c>
      <c r="CZ773" s="49" t="str">
        <f t="shared" si="1519"/>
        <v/>
      </c>
      <c r="DA773" s="49" t="str">
        <f t="shared" si="1520"/>
        <v/>
      </c>
      <c r="DB773" s="49" t="str">
        <f t="shared" si="1521"/>
        <v/>
      </c>
      <c r="DD773" s="49"/>
      <c r="DE773" s="49" t="str">
        <f t="shared" si="1522"/>
        <v/>
      </c>
      <c r="DF773" s="49" t="str">
        <f t="shared" si="1523"/>
        <v/>
      </c>
      <c r="DG773" s="49" t="str">
        <f t="shared" si="1524"/>
        <v/>
      </c>
      <c r="DH773" s="49" t="str">
        <f t="shared" si="1525"/>
        <v/>
      </c>
      <c r="DI773" s="49" t="str">
        <f t="shared" si="1526"/>
        <v/>
      </c>
      <c r="DJ773" s="49" t="str">
        <f t="shared" si="1527"/>
        <v/>
      </c>
      <c r="DK773" s="49" t="str">
        <f t="shared" si="1528"/>
        <v/>
      </c>
      <c r="DL773" s="49" t="str">
        <f t="shared" si="1529"/>
        <v/>
      </c>
      <c r="DN773" s="49"/>
      <c r="DO773" s="49" t="str">
        <f t="shared" si="1530"/>
        <v/>
      </c>
      <c r="DP773" s="49" t="str">
        <f t="shared" si="1531"/>
        <v/>
      </c>
      <c r="DQ773" s="49" t="str">
        <f t="shared" si="1532"/>
        <v/>
      </c>
      <c r="DR773" s="49" t="str">
        <f t="shared" si="1533"/>
        <v/>
      </c>
      <c r="DS773" s="49" t="str">
        <f t="shared" si="1534"/>
        <v/>
      </c>
      <c r="DT773" s="49" t="str">
        <f t="shared" si="1535"/>
        <v/>
      </c>
      <c r="DU773" s="49" t="str">
        <f t="shared" si="1536"/>
        <v/>
      </c>
      <c r="DV773" s="49" t="str">
        <f t="shared" si="1537"/>
        <v/>
      </c>
      <c r="DX773" s="49"/>
      <c r="DY773" s="49" t="str">
        <f t="shared" si="1538"/>
        <v/>
      </c>
      <c r="DZ773" s="49" t="str">
        <f t="shared" si="1539"/>
        <v/>
      </c>
      <c r="EA773" s="49" t="str">
        <f t="shared" si="1540"/>
        <v/>
      </c>
      <c r="EB773" s="49" t="str">
        <f t="shared" si="1541"/>
        <v/>
      </c>
      <c r="EC773" s="49" t="str">
        <f t="shared" si="1542"/>
        <v/>
      </c>
      <c r="ED773" s="49" t="str">
        <f t="shared" si="1543"/>
        <v/>
      </c>
      <c r="EE773" s="49" t="str">
        <f t="shared" si="1544"/>
        <v/>
      </c>
      <c r="EF773" s="49" t="str">
        <f t="shared" si="1545"/>
        <v/>
      </c>
      <c r="EH773" s="49"/>
      <c r="EI773" s="49" t="str">
        <f t="shared" si="1546"/>
        <v/>
      </c>
      <c r="EJ773" s="49" t="str">
        <f t="shared" si="1547"/>
        <v/>
      </c>
      <c r="EK773" s="49" t="str">
        <f t="shared" si="1548"/>
        <v/>
      </c>
      <c r="EL773" s="49" t="str">
        <f t="shared" si="1549"/>
        <v/>
      </c>
      <c r="EM773" s="49" t="str">
        <f t="shared" si="1550"/>
        <v/>
      </c>
      <c r="EN773" s="49" t="str">
        <f t="shared" si="1551"/>
        <v/>
      </c>
      <c r="EO773" s="49" t="str">
        <f t="shared" si="1552"/>
        <v/>
      </c>
      <c r="EP773" s="49" t="str">
        <f t="shared" si="1553"/>
        <v/>
      </c>
      <c r="ER773" s="49"/>
      <c r="ES773" s="49" t="str">
        <f t="shared" si="1554"/>
        <v/>
      </c>
      <c r="ET773" s="49" t="str">
        <f t="shared" si="1555"/>
        <v/>
      </c>
      <c r="EU773" s="49" t="str">
        <f t="shared" si="1556"/>
        <v/>
      </c>
      <c r="EV773" s="49" t="str">
        <f t="shared" si="1557"/>
        <v/>
      </c>
      <c r="EW773" s="49" t="str">
        <f t="shared" si="1558"/>
        <v/>
      </c>
      <c r="EX773" s="49" t="str">
        <f t="shared" si="1559"/>
        <v/>
      </c>
      <c r="EY773" s="49" t="str">
        <f t="shared" si="1560"/>
        <v/>
      </c>
      <c r="EZ773" s="49" t="str">
        <f t="shared" si="1561"/>
        <v/>
      </c>
      <c r="FB773" s="49"/>
      <c r="FC773" s="49" t="str">
        <f t="shared" si="1562"/>
        <v/>
      </c>
      <c r="FD773" s="49" t="str">
        <f t="shared" si="1563"/>
        <v/>
      </c>
      <c r="FE773" s="49" t="str">
        <f t="shared" si="1564"/>
        <v/>
      </c>
      <c r="FF773" s="49" t="str">
        <f t="shared" si="1565"/>
        <v/>
      </c>
      <c r="FG773" s="49" t="str">
        <f t="shared" si="1566"/>
        <v/>
      </c>
      <c r="FH773" s="49" t="str">
        <f t="shared" si="1567"/>
        <v/>
      </c>
      <c r="FI773" s="49" t="str">
        <f t="shared" si="1568"/>
        <v/>
      </c>
      <c r="FJ773" s="49" t="str">
        <f t="shared" si="1569"/>
        <v/>
      </c>
      <c r="FL773" s="49"/>
      <c r="FM773" s="49" t="str">
        <f t="shared" si="1570"/>
        <v/>
      </c>
      <c r="FN773" s="49" t="str">
        <f t="shared" si="1571"/>
        <v/>
      </c>
      <c r="FO773" s="49" t="str">
        <f t="shared" si="1572"/>
        <v/>
      </c>
      <c r="FP773" s="49" t="str">
        <f t="shared" si="1573"/>
        <v/>
      </c>
      <c r="FQ773" s="49" t="str">
        <f t="shared" si="1574"/>
        <v/>
      </c>
      <c r="FR773" s="49" t="str">
        <f t="shared" si="1575"/>
        <v/>
      </c>
      <c r="FS773" s="49" t="str">
        <f t="shared" si="1576"/>
        <v/>
      </c>
      <c r="FT773" s="49" t="str">
        <f t="shared" si="1577"/>
        <v/>
      </c>
      <c r="FV773" s="49"/>
      <c r="FW773" s="49" t="str">
        <f t="shared" si="1578"/>
        <v/>
      </c>
      <c r="FX773" s="49" t="str">
        <f t="shared" si="1579"/>
        <v/>
      </c>
      <c r="FY773" s="49" t="str">
        <f t="shared" si="1580"/>
        <v/>
      </c>
      <c r="FZ773" s="49" t="str">
        <f t="shared" si="1581"/>
        <v/>
      </c>
      <c r="GA773" s="49" t="str">
        <f t="shared" si="1582"/>
        <v/>
      </c>
      <c r="GB773" s="49" t="str">
        <f t="shared" si="1583"/>
        <v/>
      </c>
      <c r="GC773" s="49" t="str">
        <f t="shared" si="1584"/>
        <v/>
      </c>
      <c r="GD773" s="49" t="str">
        <f t="shared" si="1585"/>
        <v/>
      </c>
      <c r="GF773" s="49"/>
      <c r="GG773" s="49" t="str">
        <f t="shared" si="1586"/>
        <v/>
      </c>
      <c r="GH773" s="49" t="str">
        <f t="shared" si="1587"/>
        <v/>
      </c>
      <c r="GI773" s="49" t="str">
        <f t="shared" si="1588"/>
        <v/>
      </c>
      <c r="GJ773" s="49" t="str">
        <f t="shared" si="1589"/>
        <v/>
      </c>
      <c r="GK773" s="49" t="str">
        <f t="shared" si="1590"/>
        <v/>
      </c>
      <c r="GL773" s="49" t="str">
        <f t="shared" si="1591"/>
        <v/>
      </c>
      <c r="GM773" s="49" t="str">
        <f t="shared" si="1592"/>
        <v/>
      </c>
      <c r="GN773" s="49" t="str">
        <f t="shared" si="1593"/>
        <v/>
      </c>
      <c r="GP773" s="49"/>
      <c r="GQ773" s="49" t="str">
        <f t="shared" si="1594"/>
        <v/>
      </c>
      <c r="GR773" s="49" t="str">
        <f t="shared" si="1595"/>
        <v/>
      </c>
      <c r="GS773" s="49" t="str">
        <f t="shared" si="1596"/>
        <v/>
      </c>
      <c r="GT773" s="49" t="str">
        <f t="shared" si="1597"/>
        <v/>
      </c>
      <c r="GU773" s="49" t="str">
        <f t="shared" si="1598"/>
        <v/>
      </c>
      <c r="GV773" s="49" t="str">
        <f t="shared" si="1599"/>
        <v/>
      </c>
      <c r="GW773" s="49" t="str">
        <f t="shared" si="1600"/>
        <v/>
      </c>
      <c r="GX773" s="49" t="str">
        <f t="shared" si="1601"/>
        <v/>
      </c>
    </row>
    <row r="774" spans="16:206" x14ac:dyDescent="0.2">
      <c r="Q774" s="65">
        <v>134</v>
      </c>
      <c r="AB774" s="49"/>
      <c r="AC774" s="49" t="str">
        <f t="shared" ref="AC774:AC837" si="1602">IF($R774=$AB$57,R774,"")</f>
        <v/>
      </c>
      <c r="AD774" s="49" t="str">
        <f t="shared" ref="AD774:AD837" si="1603">IF($R774=$AB$57,S774,"")</f>
        <v/>
      </c>
      <c r="AE774" s="49" t="str">
        <f t="shared" ref="AE774:AE837" si="1604">IF($R774=$AB$57,T774,"")</f>
        <v/>
      </c>
      <c r="AF774" s="49" t="str">
        <f t="shared" ref="AF774:AF837" si="1605">IF($R774=$AB$57,U774,"")</f>
        <v/>
      </c>
      <c r="AG774" s="49" t="str">
        <f t="shared" ref="AG774:AG837" si="1606">IF($R774=$AB$57,V774,"")</f>
        <v/>
      </c>
      <c r="AH774" s="49" t="str">
        <f t="shared" ref="AH774:AH837" si="1607">IF($R774=$AB$57,W774,"")</f>
        <v/>
      </c>
      <c r="AI774" s="49" t="str">
        <f t="shared" ref="AI774:AI837" si="1608">IF($R774=$AB$57,X774,"")</f>
        <v/>
      </c>
      <c r="AJ774" s="49" t="str">
        <f t="shared" ref="AJ774:AJ837" si="1609">IF($R774=$AB$57,Y774,"")</f>
        <v/>
      </c>
      <c r="AL774" s="49"/>
      <c r="AM774" s="49" t="str">
        <f t="shared" ref="AM774:AM837" si="1610">IF($R774=$AL$57,R774,"")</f>
        <v/>
      </c>
      <c r="AN774" s="49" t="str">
        <f t="shared" ref="AN774:AN837" si="1611">IF($R774=$AL$57,S774,"")</f>
        <v/>
      </c>
      <c r="AO774" s="49" t="str">
        <f t="shared" ref="AO774:AO837" si="1612">IF($R774=$AL$57,T774,"")</f>
        <v/>
      </c>
      <c r="AP774" s="49" t="str">
        <f t="shared" ref="AP774:AP837" si="1613">IF($R774=$AL$57,U774,"")</f>
        <v/>
      </c>
      <c r="AQ774" s="49" t="str">
        <f t="shared" ref="AQ774:AQ837" si="1614">IF($R774=$AL$57,V774,"")</f>
        <v/>
      </c>
      <c r="AR774" s="49" t="str">
        <f t="shared" ref="AR774:AR837" si="1615">IF($R774=$AL$57,W774,"")</f>
        <v/>
      </c>
      <c r="AS774" s="49" t="str">
        <f t="shared" ref="AS774:AS837" si="1616">IF($R774=$AL$57,X774,"")</f>
        <v/>
      </c>
      <c r="AT774" s="49" t="str">
        <f t="shared" ref="AT774:AT837" si="1617">IF($R774=$AL$57,Y774,"")</f>
        <v/>
      </c>
      <c r="AV774" s="49"/>
      <c r="AW774" s="49" t="str">
        <f t="shared" ref="AW774:AW837" si="1618">IF($R774=$AV$57,R774,"")</f>
        <v/>
      </c>
      <c r="AX774" s="49" t="str">
        <f t="shared" ref="AX774:AX837" si="1619">IF($R774=$AV$57,S774,"")</f>
        <v/>
      </c>
      <c r="AY774" s="49" t="str">
        <f t="shared" ref="AY774:AY837" si="1620">IF($R774=$AV$57,T774,"")</f>
        <v/>
      </c>
      <c r="AZ774" s="49" t="str">
        <f t="shared" ref="AZ774:AZ837" si="1621">IF($R774=$AV$57,U774,"")</f>
        <v/>
      </c>
      <c r="BA774" s="49" t="str">
        <f t="shared" ref="BA774:BA837" si="1622">IF($R774=$AV$57,V774,"")</f>
        <v/>
      </c>
      <c r="BB774" s="49" t="str">
        <f t="shared" ref="BB774:BB837" si="1623">IF($R774=$AV$57,W774,"")</f>
        <v/>
      </c>
      <c r="BC774" s="49" t="str">
        <f t="shared" ref="BC774:BC837" si="1624">IF($R774=$AV$57,X774,"")</f>
        <v/>
      </c>
      <c r="BD774" s="49" t="str">
        <f t="shared" ref="BD774:BD837" si="1625">IF($R774=$AV$57,Y774,"")</f>
        <v/>
      </c>
      <c r="BF774" s="49"/>
      <c r="BG774" s="49" t="str">
        <f t="shared" ref="BG774:BG837" si="1626">IF($R774=$BF$57,R774,"")</f>
        <v/>
      </c>
      <c r="BH774" s="49" t="str">
        <f t="shared" ref="BH774:BH837" si="1627">IF($R774=$BF$57,S774,"")</f>
        <v/>
      </c>
      <c r="BI774" s="49" t="str">
        <f t="shared" ref="BI774:BI837" si="1628">IF($R774=$BF$57,T774,"")</f>
        <v/>
      </c>
      <c r="BJ774" s="49" t="str">
        <f t="shared" ref="BJ774:BJ837" si="1629">IF($R774=$BF$57,U774,"")</f>
        <v/>
      </c>
      <c r="BK774" s="49" t="str">
        <f t="shared" ref="BK774:BK837" si="1630">IF($R774=$BF$57,V774,"")</f>
        <v/>
      </c>
      <c r="BL774" s="49" t="str">
        <f t="shared" ref="BL774:BL837" si="1631">IF($R774=$BF$57,W774,"")</f>
        <v/>
      </c>
      <c r="BM774" s="49" t="str">
        <f t="shared" ref="BM774:BM837" si="1632">IF($R774=$BF$57,X774,"")</f>
        <v/>
      </c>
      <c r="BN774" s="49" t="str">
        <f t="shared" ref="BN774:BN837" si="1633">IF($R774=$BF$57,Y774,"")</f>
        <v/>
      </c>
      <c r="BP774" s="49"/>
      <c r="BQ774" s="49" t="str">
        <f t="shared" ref="BQ774:BQ837" si="1634">IF($R774=$BP$57,R774,"")</f>
        <v/>
      </c>
      <c r="BR774" s="49" t="str">
        <f t="shared" ref="BR774:BR837" si="1635">IF($R774=$BP$57,S774,"")</f>
        <v/>
      </c>
      <c r="BS774" s="49" t="str">
        <f t="shared" ref="BS774:BS837" si="1636">IF($R774=$BP$57,T774,"")</f>
        <v/>
      </c>
      <c r="BT774" s="49" t="str">
        <f t="shared" ref="BT774:BT837" si="1637">IF($R774=$BP$57,U774,"")</f>
        <v/>
      </c>
      <c r="BU774" s="49" t="str">
        <f t="shared" ref="BU774:BU837" si="1638">IF($R774=$BP$57,V774,"")</f>
        <v/>
      </c>
      <c r="BV774" s="49" t="str">
        <f t="shared" ref="BV774:BV837" si="1639">IF($R774=$BP$57,W774,"")</f>
        <v/>
      </c>
      <c r="BW774" s="49" t="str">
        <f t="shared" ref="BW774:BW837" si="1640">IF($R774=$BP$57,X774,"")</f>
        <v/>
      </c>
      <c r="BX774" s="49" t="str">
        <f t="shared" ref="BX774:BX837" si="1641">IF($R774=$BP$57,Y774,"")</f>
        <v/>
      </c>
      <c r="BZ774" s="49"/>
      <c r="CA774" s="49" t="str">
        <f t="shared" ref="CA774:CA837" si="1642">IF($R774=$BZ$57,R774,"")</f>
        <v/>
      </c>
      <c r="CB774" s="49" t="str">
        <f t="shared" ref="CB774:CB837" si="1643">IF($R774=$BZ$57,S774,"")</f>
        <v/>
      </c>
      <c r="CC774" s="49" t="str">
        <f t="shared" ref="CC774:CC837" si="1644">IF($R774=$BZ$57,T774,"")</f>
        <v/>
      </c>
      <c r="CD774" s="49" t="str">
        <f t="shared" ref="CD774:CD837" si="1645">IF($R774=$BZ$57,U774,"")</f>
        <v/>
      </c>
      <c r="CE774" s="49" t="str">
        <f t="shared" ref="CE774:CE837" si="1646">IF($R774=$BZ$57,V774,"")</f>
        <v/>
      </c>
      <c r="CF774" s="49" t="str">
        <f t="shared" ref="CF774:CF837" si="1647">IF($R774=$BZ$57,W774,"")</f>
        <v/>
      </c>
      <c r="CG774" s="49" t="str">
        <f t="shared" ref="CG774:CG837" si="1648">IF($R774=$BZ$57,X774,"")</f>
        <v/>
      </c>
      <c r="CH774" s="49" t="str">
        <f t="shared" ref="CH774:CH837" si="1649">IF($R774=$BZ$57,Y774,"")</f>
        <v/>
      </c>
      <c r="CJ774" s="49"/>
      <c r="CK774" s="49" t="str">
        <f t="shared" ref="CK774:CK837" si="1650">IF($R774=$CJ$57,R774,"")</f>
        <v/>
      </c>
      <c r="CL774" s="49" t="str">
        <f t="shared" ref="CL774:CL837" si="1651">IF($R774=$CJ$57,S774,"")</f>
        <v/>
      </c>
      <c r="CM774" s="49" t="str">
        <f t="shared" ref="CM774:CM837" si="1652">IF($R774=$CJ$57,T774,"")</f>
        <v/>
      </c>
      <c r="CN774" s="49" t="str">
        <f t="shared" ref="CN774:CN837" si="1653">IF($R774=$CJ$57,U774,"")</f>
        <v/>
      </c>
      <c r="CO774" s="49" t="str">
        <f t="shared" ref="CO774:CO837" si="1654">IF($R774=$CJ$57,V774,"")</f>
        <v/>
      </c>
      <c r="CP774" s="49" t="str">
        <f t="shared" ref="CP774:CP837" si="1655">IF($R774=$CJ$57,W774,"")</f>
        <v/>
      </c>
      <c r="CQ774" s="49" t="str">
        <f t="shared" ref="CQ774:CQ837" si="1656">IF($R774=$CJ$57,X774,"")</f>
        <v/>
      </c>
      <c r="CR774" s="49" t="str">
        <f t="shared" ref="CR774:CR837" si="1657">IF($R774=$CJ$57,Y774,"")</f>
        <v/>
      </c>
      <c r="CT774" s="49"/>
      <c r="CU774" s="49" t="str">
        <f t="shared" ref="CU774:CU837" si="1658">IF($R774=$CT$57,R774,"")</f>
        <v/>
      </c>
      <c r="CV774" s="49" t="str">
        <f t="shared" ref="CV774:CV837" si="1659">IF($R774=$CT$57,S774,"")</f>
        <v/>
      </c>
      <c r="CW774" s="49" t="str">
        <f t="shared" ref="CW774:CW837" si="1660">IF($R774=$CT$57,T774,"")</f>
        <v/>
      </c>
      <c r="CX774" s="49" t="str">
        <f t="shared" ref="CX774:CX837" si="1661">IF($R774=$CT$57,U774,"")</f>
        <v/>
      </c>
      <c r="CY774" s="49" t="str">
        <f t="shared" ref="CY774:CY837" si="1662">IF($R774=$CT$57,V774,"")</f>
        <v/>
      </c>
      <c r="CZ774" s="49" t="str">
        <f t="shared" ref="CZ774:CZ837" si="1663">IF($R774=$CT$57,W774,"")</f>
        <v/>
      </c>
      <c r="DA774" s="49" t="str">
        <f t="shared" ref="DA774:DA837" si="1664">IF($R774=$CT$57,X774,"")</f>
        <v/>
      </c>
      <c r="DB774" s="49" t="str">
        <f t="shared" ref="DB774:DB837" si="1665">IF($R774=$CT$57,Y774,"")</f>
        <v/>
      </c>
      <c r="DD774" s="49"/>
      <c r="DE774" s="49" t="str">
        <f t="shared" ref="DE774:DE837" si="1666">IF($R774=$DD$57,R774,"")</f>
        <v/>
      </c>
      <c r="DF774" s="49" t="str">
        <f t="shared" ref="DF774:DF837" si="1667">IF($R774=$DD$57,S774,"")</f>
        <v/>
      </c>
      <c r="DG774" s="49" t="str">
        <f t="shared" ref="DG774:DG837" si="1668">IF($R774=$DD$57,T774,"")</f>
        <v/>
      </c>
      <c r="DH774" s="49" t="str">
        <f t="shared" ref="DH774:DH837" si="1669">IF($R774=$DD$57,U774,"")</f>
        <v/>
      </c>
      <c r="DI774" s="49" t="str">
        <f t="shared" ref="DI774:DI837" si="1670">IF($R774=$DD$57,V774,"")</f>
        <v/>
      </c>
      <c r="DJ774" s="49" t="str">
        <f t="shared" ref="DJ774:DJ837" si="1671">IF($R774=$DD$57,W774,"")</f>
        <v/>
      </c>
      <c r="DK774" s="49" t="str">
        <f t="shared" ref="DK774:DK837" si="1672">IF($R774=$DD$57,X774,"")</f>
        <v/>
      </c>
      <c r="DL774" s="49" t="str">
        <f t="shared" ref="DL774:DL837" si="1673">IF($R774=$DD$57,Y774,"")</f>
        <v/>
      </c>
      <c r="DN774" s="49"/>
      <c r="DO774" s="49" t="str">
        <f t="shared" ref="DO774:DO837" si="1674">IF($R774=$DN$57,R774,"")</f>
        <v/>
      </c>
      <c r="DP774" s="49" t="str">
        <f t="shared" ref="DP774:DP837" si="1675">IF($R774=$DN$57,S774,"")</f>
        <v/>
      </c>
      <c r="DQ774" s="49" t="str">
        <f t="shared" ref="DQ774:DQ837" si="1676">IF($R774=$DN$57,T774,"")</f>
        <v/>
      </c>
      <c r="DR774" s="49" t="str">
        <f t="shared" ref="DR774:DR837" si="1677">IF($R774=$DN$57,U774,"")</f>
        <v/>
      </c>
      <c r="DS774" s="49" t="str">
        <f t="shared" ref="DS774:DS837" si="1678">IF($R774=$DN$57,V774,"")</f>
        <v/>
      </c>
      <c r="DT774" s="49" t="str">
        <f t="shared" ref="DT774:DT837" si="1679">IF($R774=$DN$57,W774,"")</f>
        <v/>
      </c>
      <c r="DU774" s="49" t="str">
        <f t="shared" ref="DU774:DU837" si="1680">IF($R774=$DN$57,X774,"")</f>
        <v/>
      </c>
      <c r="DV774" s="49" t="str">
        <f t="shared" ref="DV774:DV837" si="1681">IF($R774=$DN$57,Y774,"")</f>
        <v/>
      </c>
      <c r="DX774" s="49"/>
      <c r="DY774" s="49" t="str">
        <f t="shared" ref="DY774:DY837" si="1682">IF($R774=$DX$57,R774,"")</f>
        <v/>
      </c>
      <c r="DZ774" s="49" t="str">
        <f t="shared" ref="DZ774:DZ837" si="1683">IF($R774=$DX$57,S774,"")</f>
        <v/>
      </c>
      <c r="EA774" s="49" t="str">
        <f t="shared" ref="EA774:EA837" si="1684">IF($R774=$DX$57,T774,"")</f>
        <v/>
      </c>
      <c r="EB774" s="49" t="str">
        <f t="shared" ref="EB774:EB837" si="1685">IF($R774=$DX$57,U774,"")</f>
        <v/>
      </c>
      <c r="EC774" s="49" t="str">
        <f t="shared" ref="EC774:EC837" si="1686">IF($R774=$DX$57,V774,"")</f>
        <v/>
      </c>
      <c r="ED774" s="49" t="str">
        <f t="shared" ref="ED774:ED837" si="1687">IF($R774=$DX$57,W774,"")</f>
        <v/>
      </c>
      <c r="EE774" s="49" t="str">
        <f t="shared" ref="EE774:EE837" si="1688">IF($R774=$DX$57,X774,"")</f>
        <v/>
      </c>
      <c r="EF774" s="49" t="str">
        <f t="shared" ref="EF774:EF837" si="1689">IF($R774=$DX$57,Y774,"")</f>
        <v/>
      </c>
      <c r="EH774" s="49"/>
      <c r="EI774" s="49" t="str">
        <f t="shared" ref="EI774:EI837" si="1690">IF($R774=$EH$57,R774,"")</f>
        <v/>
      </c>
      <c r="EJ774" s="49" t="str">
        <f t="shared" ref="EJ774:EJ837" si="1691">IF($R774=$EH$57,S774,"")</f>
        <v/>
      </c>
      <c r="EK774" s="49" t="str">
        <f t="shared" ref="EK774:EK837" si="1692">IF($R774=$EH$57,T774,"")</f>
        <v/>
      </c>
      <c r="EL774" s="49" t="str">
        <f t="shared" ref="EL774:EL837" si="1693">IF($R774=$EH$57,U774,"")</f>
        <v/>
      </c>
      <c r="EM774" s="49" t="str">
        <f t="shared" ref="EM774:EM837" si="1694">IF($R774=$EH$57,V774,"")</f>
        <v/>
      </c>
      <c r="EN774" s="49" t="str">
        <f t="shared" ref="EN774:EN837" si="1695">IF($R774=$EH$57,W774,"")</f>
        <v/>
      </c>
      <c r="EO774" s="49" t="str">
        <f t="shared" ref="EO774:EO837" si="1696">IF($R774=$EH$57,X774,"")</f>
        <v/>
      </c>
      <c r="EP774" s="49" t="str">
        <f t="shared" ref="EP774:EP837" si="1697">IF($R774=$EH$57,Y774,"")</f>
        <v/>
      </c>
      <c r="ER774" s="49"/>
      <c r="ES774" s="49" t="str">
        <f t="shared" ref="ES774:ES837" si="1698">IF($R774=$ER$57,R774,"")</f>
        <v/>
      </c>
      <c r="ET774" s="49" t="str">
        <f t="shared" ref="ET774:ET837" si="1699">IF($R774=$ER$57,S774,"")</f>
        <v/>
      </c>
      <c r="EU774" s="49" t="str">
        <f t="shared" ref="EU774:EU837" si="1700">IF($R774=$ER$57,T774,"")</f>
        <v/>
      </c>
      <c r="EV774" s="49" t="str">
        <f t="shared" ref="EV774:EV837" si="1701">IF($R774=$ER$57,U774,"")</f>
        <v/>
      </c>
      <c r="EW774" s="49" t="str">
        <f t="shared" ref="EW774:EW837" si="1702">IF($R774=$ER$57,V774,"")</f>
        <v/>
      </c>
      <c r="EX774" s="49" t="str">
        <f t="shared" ref="EX774:EX837" si="1703">IF($R774=$ER$57,W774,"")</f>
        <v/>
      </c>
      <c r="EY774" s="49" t="str">
        <f t="shared" ref="EY774:EY837" si="1704">IF($R774=$ER$57,X774,"")</f>
        <v/>
      </c>
      <c r="EZ774" s="49" t="str">
        <f t="shared" ref="EZ774:EZ837" si="1705">IF($R774=$ER$57,Y774,"")</f>
        <v/>
      </c>
      <c r="FB774" s="49"/>
      <c r="FC774" s="49" t="str">
        <f t="shared" ref="FC774:FC837" si="1706">IF($R774=$FB$57,R774,"")</f>
        <v/>
      </c>
      <c r="FD774" s="49" t="str">
        <f t="shared" ref="FD774:FD837" si="1707">IF($R774=$FB$57,S774,"")</f>
        <v/>
      </c>
      <c r="FE774" s="49" t="str">
        <f t="shared" ref="FE774:FE837" si="1708">IF($R774=$FB$57,T774,"")</f>
        <v/>
      </c>
      <c r="FF774" s="49" t="str">
        <f t="shared" ref="FF774:FF837" si="1709">IF($R774=$FB$57,U774,"")</f>
        <v/>
      </c>
      <c r="FG774" s="49" t="str">
        <f t="shared" ref="FG774:FG837" si="1710">IF($R774=$FB$57,V774,"")</f>
        <v/>
      </c>
      <c r="FH774" s="49" t="str">
        <f t="shared" ref="FH774:FH837" si="1711">IF($R774=$FB$57,W774,"")</f>
        <v/>
      </c>
      <c r="FI774" s="49" t="str">
        <f t="shared" ref="FI774:FI837" si="1712">IF($R774=$FB$57,X774,"")</f>
        <v/>
      </c>
      <c r="FJ774" s="49" t="str">
        <f t="shared" ref="FJ774:FJ837" si="1713">IF($R774=$FB$57,Y774,"")</f>
        <v/>
      </c>
      <c r="FL774" s="49"/>
      <c r="FM774" s="49" t="str">
        <f t="shared" ref="FM774:FM837" si="1714">IF($R774=$FL$57,R774,"")</f>
        <v/>
      </c>
      <c r="FN774" s="49" t="str">
        <f t="shared" ref="FN774:FN837" si="1715">IF($R774=$FL$57,S774,"")</f>
        <v/>
      </c>
      <c r="FO774" s="49" t="str">
        <f t="shared" ref="FO774:FO837" si="1716">IF($R774=$FL$57,T774,"")</f>
        <v/>
      </c>
      <c r="FP774" s="49" t="str">
        <f t="shared" ref="FP774:FP837" si="1717">IF($R774=$FL$57,U774,"")</f>
        <v/>
      </c>
      <c r="FQ774" s="49" t="str">
        <f t="shared" ref="FQ774:FQ837" si="1718">IF($R774=$FL$57,V774,"")</f>
        <v/>
      </c>
      <c r="FR774" s="49" t="str">
        <f t="shared" ref="FR774:FR837" si="1719">IF($R774=$FL$57,W774,"")</f>
        <v/>
      </c>
      <c r="FS774" s="49" t="str">
        <f t="shared" ref="FS774:FS837" si="1720">IF($R774=$FL$57,X774,"")</f>
        <v/>
      </c>
      <c r="FT774" s="49" t="str">
        <f t="shared" ref="FT774:FT837" si="1721">IF($R774=$FL$57,Y774,"")</f>
        <v/>
      </c>
      <c r="FV774" s="49"/>
      <c r="FW774" s="49" t="str">
        <f t="shared" ref="FW774:FW837" si="1722">IF($R774=$FV$57,R774,"")</f>
        <v/>
      </c>
      <c r="FX774" s="49" t="str">
        <f t="shared" ref="FX774:FX837" si="1723">IF($R774=$FV$57,S774,"")</f>
        <v/>
      </c>
      <c r="FY774" s="49" t="str">
        <f t="shared" ref="FY774:FY837" si="1724">IF($R774=$FV$57,T774,"")</f>
        <v/>
      </c>
      <c r="FZ774" s="49" t="str">
        <f t="shared" ref="FZ774:FZ837" si="1725">IF($R774=$FV$57,U774,"")</f>
        <v/>
      </c>
      <c r="GA774" s="49" t="str">
        <f t="shared" ref="GA774:GA837" si="1726">IF($R774=$FV$57,V774,"")</f>
        <v/>
      </c>
      <c r="GB774" s="49" t="str">
        <f t="shared" ref="GB774:GB837" si="1727">IF($R774=$FV$57,W774,"")</f>
        <v/>
      </c>
      <c r="GC774" s="49" t="str">
        <f t="shared" ref="GC774:GC837" si="1728">IF($R774=$FV$57,X774,"")</f>
        <v/>
      </c>
      <c r="GD774" s="49" t="str">
        <f t="shared" ref="GD774:GD837" si="1729">IF($R774=$FV$57,Y774,"")</f>
        <v/>
      </c>
      <c r="GF774" s="49"/>
      <c r="GG774" s="49" t="str">
        <f t="shared" ref="GG774:GG837" si="1730">IF($R774=$GF$57,R774,"")</f>
        <v/>
      </c>
      <c r="GH774" s="49" t="str">
        <f t="shared" ref="GH774:GH837" si="1731">IF($R774=$GF$57,S774,"")</f>
        <v/>
      </c>
      <c r="GI774" s="49" t="str">
        <f t="shared" ref="GI774:GI837" si="1732">IF($R774=$GF$57,T774,"")</f>
        <v/>
      </c>
      <c r="GJ774" s="49" t="str">
        <f t="shared" ref="GJ774:GJ837" si="1733">IF($R774=$GF$57,U774,"")</f>
        <v/>
      </c>
      <c r="GK774" s="49" t="str">
        <f t="shared" ref="GK774:GK837" si="1734">IF($R774=$GF$57,V774,"")</f>
        <v/>
      </c>
      <c r="GL774" s="49" t="str">
        <f t="shared" ref="GL774:GL837" si="1735">IF($R774=$GF$57,W774,"")</f>
        <v/>
      </c>
      <c r="GM774" s="49" t="str">
        <f t="shared" ref="GM774:GM837" si="1736">IF($R774=$GF$57,X774,"")</f>
        <v/>
      </c>
      <c r="GN774" s="49" t="str">
        <f t="shared" ref="GN774:GN837" si="1737">IF($R774=$GF$57,Y774,"")</f>
        <v/>
      </c>
      <c r="GP774" s="49"/>
      <c r="GQ774" s="49" t="str">
        <f t="shared" ref="GQ774:GQ837" si="1738">IF($R774=$GP$57,R774,"")</f>
        <v/>
      </c>
      <c r="GR774" s="49" t="str">
        <f t="shared" ref="GR774:GR837" si="1739">IF($R774=$GP$57,S774,"")</f>
        <v/>
      </c>
      <c r="GS774" s="49" t="str">
        <f t="shared" ref="GS774:GS837" si="1740">IF($R774=$GP$57,T774,"")</f>
        <v/>
      </c>
      <c r="GT774" s="49" t="str">
        <f t="shared" ref="GT774:GT837" si="1741">IF($R774=$GP$57,U774,"")</f>
        <v/>
      </c>
      <c r="GU774" s="49" t="str">
        <f t="shared" ref="GU774:GU837" si="1742">IF($R774=$GP$57,V774,"")</f>
        <v/>
      </c>
      <c r="GV774" s="49" t="str">
        <f t="shared" ref="GV774:GV837" si="1743">IF($R774=$GP$57,W774,"")</f>
        <v/>
      </c>
      <c r="GW774" s="49" t="str">
        <f t="shared" ref="GW774:GW837" si="1744">IF($R774=$GP$57,X774,"")</f>
        <v/>
      </c>
      <c r="GX774" s="49" t="str">
        <f t="shared" ref="GX774:GX837" si="1745">IF($R774=$GP$57,Y774,"")</f>
        <v/>
      </c>
    </row>
    <row r="775" spans="16:206" x14ac:dyDescent="0.2">
      <c r="Q775" s="65">
        <v>135</v>
      </c>
      <c r="AB775" s="49"/>
      <c r="AC775" s="49" t="str">
        <f t="shared" si="1602"/>
        <v/>
      </c>
      <c r="AD775" s="49" t="str">
        <f t="shared" si="1603"/>
        <v/>
      </c>
      <c r="AE775" s="49" t="str">
        <f t="shared" si="1604"/>
        <v/>
      </c>
      <c r="AF775" s="49" t="str">
        <f t="shared" si="1605"/>
        <v/>
      </c>
      <c r="AG775" s="49" t="str">
        <f t="shared" si="1606"/>
        <v/>
      </c>
      <c r="AH775" s="49" t="str">
        <f t="shared" si="1607"/>
        <v/>
      </c>
      <c r="AI775" s="49" t="str">
        <f t="shared" si="1608"/>
        <v/>
      </c>
      <c r="AJ775" s="49" t="str">
        <f t="shared" si="1609"/>
        <v/>
      </c>
      <c r="AL775" s="49"/>
      <c r="AM775" s="49" t="str">
        <f t="shared" si="1610"/>
        <v/>
      </c>
      <c r="AN775" s="49" t="str">
        <f t="shared" si="1611"/>
        <v/>
      </c>
      <c r="AO775" s="49" t="str">
        <f t="shared" si="1612"/>
        <v/>
      </c>
      <c r="AP775" s="49" t="str">
        <f t="shared" si="1613"/>
        <v/>
      </c>
      <c r="AQ775" s="49" t="str">
        <f t="shared" si="1614"/>
        <v/>
      </c>
      <c r="AR775" s="49" t="str">
        <f t="shared" si="1615"/>
        <v/>
      </c>
      <c r="AS775" s="49" t="str">
        <f t="shared" si="1616"/>
        <v/>
      </c>
      <c r="AT775" s="49" t="str">
        <f t="shared" si="1617"/>
        <v/>
      </c>
      <c r="AV775" s="49"/>
      <c r="AW775" s="49" t="str">
        <f t="shared" si="1618"/>
        <v/>
      </c>
      <c r="AX775" s="49" t="str">
        <f t="shared" si="1619"/>
        <v/>
      </c>
      <c r="AY775" s="49" t="str">
        <f t="shared" si="1620"/>
        <v/>
      </c>
      <c r="AZ775" s="49" t="str">
        <f t="shared" si="1621"/>
        <v/>
      </c>
      <c r="BA775" s="49" t="str">
        <f t="shared" si="1622"/>
        <v/>
      </c>
      <c r="BB775" s="49" t="str">
        <f t="shared" si="1623"/>
        <v/>
      </c>
      <c r="BC775" s="49" t="str">
        <f t="shared" si="1624"/>
        <v/>
      </c>
      <c r="BD775" s="49" t="str">
        <f t="shared" si="1625"/>
        <v/>
      </c>
      <c r="BF775" s="49"/>
      <c r="BG775" s="49" t="str">
        <f t="shared" si="1626"/>
        <v/>
      </c>
      <c r="BH775" s="49" t="str">
        <f t="shared" si="1627"/>
        <v/>
      </c>
      <c r="BI775" s="49" t="str">
        <f t="shared" si="1628"/>
        <v/>
      </c>
      <c r="BJ775" s="49" t="str">
        <f t="shared" si="1629"/>
        <v/>
      </c>
      <c r="BK775" s="49" t="str">
        <f t="shared" si="1630"/>
        <v/>
      </c>
      <c r="BL775" s="49" t="str">
        <f t="shared" si="1631"/>
        <v/>
      </c>
      <c r="BM775" s="49" t="str">
        <f t="shared" si="1632"/>
        <v/>
      </c>
      <c r="BN775" s="49" t="str">
        <f t="shared" si="1633"/>
        <v/>
      </c>
      <c r="BP775" s="49"/>
      <c r="BQ775" s="49" t="str">
        <f t="shared" si="1634"/>
        <v/>
      </c>
      <c r="BR775" s="49" t="str">
        <f t="shared" si="1635"/>
        <v/>
      </c>
      <c r="BS775" s="49" t="str">
        <f t="shared" si="1636"/>
        <v/>
      </c>
      <c r="BT775" s="49" t="str">
        <f t="shared" si="1637"/>
        <v/>
      </c>
      <c r="BU775" s="49" t="str">
        <f t="shared" si="1638"/>
        <v/>
      </c>
      <c r="BV775" s="49" t="str">
        <f t="shared" si="1639"/>
        <v/>
      </c>
      <c r="BW775" s="49" t="str">
        <f t="shared" si="1640"/>
        <v/>
      </c>
      <c r="BX775" s="49" t="str">
        <f t="shared" si="1641"/>
        <v/>
      </c>
      <c r="BZ775" s="49"/>
      <c r="CA775" s="49" t="str">
        <f t="shared" si="1642"/>
        <v/>
      </c>
      <c r="CB775" s="49" t="str">
        <f t="shared" si="1643"/>
        <v/>
      </c>
      <c r="CC775" s="49" t="str">
        <f t="shared" si="1644"/>
        <v/>
      </c>
      <c r="CD775" s="49" t="str">
        <f t="shared" si="1645"/>
        <v/>
      </c>
      <c r="CE775" s="49" t="str">
        <f t="shared" si="1646"/>
        <v/>
      </c>
      <c r="CF775" s="49" t="str">
        <f t="shared" si="1647"/>
        <v/>
      </c>
      <c r="CG775" s="49" t="str">
        <f t="shared" si="1648"/>
        <v/>
      </c>
      <c r="CH775" s="49" t="str">
        <f t="shared" si="1649"/>
        <v/>
      </c>
      <c r="CJ775" s="49"/>
      <c r="CK775" s="49" t="str">
        <f t="shared" si="1650"/>
        <v/>
      </c>
      <c r="CL775" s="49" t="str">
        <f t="shared" si="1651"/>
        <v/>
      </c>
      <c r="CM775" s="49" t="str">
        <f t="shared" si="1652"/>
        <v/>
      </c>
      <c r="CN775" s="49" t="str">
        <f t="shared" si="1653"/>
        <v/>
      </c>
      <c r="CO775" s="49" t="str">
        <f t="shared" si="1654"/>
        <v/>
      </c>
      <c r="CP775" s="49" t="str">
        <f t="shared" si="1655"/>
        <v/>
      </c>
      <c r="CQ775" s="49" t="str">
        <f t="shared" si="1656"/>
        <v/>
      </c>
      <c r="CR775" s="49" t="str">
        <f t="shared" si="1657"/>
        <v/>
      </c>
      <c r="CT775" s="49"/>
      <c r="CU775" s="49" t="str">
        <f t="shared" si="1658"/>
        <v/>
      </c>
      <c r="CV775" s="49" t="str">
        <f t="shared" si="1659"/>
        <v/>
      </c>
      <c r="CW775" s="49" t="str">
        <f t="shared" si="1660"/>
        <v/>
      </c>
      <c r="CX775" s="49" t="str">
        <f t="shared" si="1661"/>
        <v/>
      </c>
      <c r="CY775" s="49" t="str">
        <f t="shared" si="1662"/>
        <v/>
      </c>
      <c r="CZ775" s="49" t="str">
        <f t="shared" si="1663"/>
        <v/>
      </c>
      <c r="DA775" s="49" t="str">
        <f t="shared" si="1664"/>
        <v/>
      </c>
      <c r="DB775" s="49" t="str">
        <f t="shared" si="1665"/>
        <v/>
      </c>
      <c r="DD775" s="49"/>
      <c r="DE775" s="49" t="str">
        <f t="shared" si="1666"/>
        <v/>
      </c>
      <c r="DF775" s="49" t="str">
        <f t="shared" si="1667"/>
        <v/>
      </c>
      <c r="DG775" s="49" t="str">
        <f t="shared" si="1668"/>
        <v/>
      </c>
      <c r="DH775" s="49" t="str">
        <f t="shared" si="1669"/>
        <v/>
      </c>
      <c r="DI775" s="49" t="str">
        <f t="shared" si="1670"/>
        <v/>
      </c>
      <c r="DJ775" s="49" t="str">
        <f t="shared" si="1671"/>
        <v/>
      </c>
      <c r="DK775" s="49" t="str">
        <f t="shared" si="1672"/>
        <v/>
      </c>
      <c r="DL775" s="49" t="str">
        <f t="shared" si="1673"/>
        <v/>
      </c>
      <c r="DN775" s="49"/>
      <c r="DO775" s="49" t="str">
        <f t="shared" si="1674"/>
        <v/>
      </c>
      <c r="DP775" s="49" t="str">
        <f t="shared" si="1675"/>
        <v/>
      </c>
      <c r="DQ775" s="49" t="str">
        <f t="shared" si="1676"/>
        <v/>
      </c>
      <c r="DR775" s="49" t="str">
        <f t="shared" si="1677"/>
        <v/>
      </c>
      <c r="DS775" s="49" t="str">
        <f t="shared" si="1678"/>
        <v/>
      </c>
      <c r="DT775" s="49" t="str">
        <f t="shared" si="1679"/>
        <v/>
      </c>
      <c r="DU775" s="49" t="str">
        <f t="shared" si="1680"/>
        <v/>
      </c>
      <c r="DV775" s="49" t="str">
        <f t="shared" si="1681"/>
        <v/>
      </c>
      <c r="DX775" s="49"/>
      <c r="DY775" s="49" t="str">
        <f t="shared" si="1682"/>
        <v/>
      </c>
      <c r="DZ775" s="49" t="str">
        <f t="shared" si="1683"/>
        <v/>
      </c>
      <c r="EA775" s="49" t="str">
        <f t="shared" si="1684"/>
        <v/>
      </c>
      <c r="EB775" s="49" t="str">
        <f t="shared" si="1685"/>
        <v/>
      </c>
      <c r="EC775" s="49" t="str">
        <f t="shared" si="1686"/>
        <v/>
      </c>
      <c r="ED775" s="49" t="str">
        <f t="shared" si="1687"/>
        <v/>
      </c>
      <c r="EE775" s="49" t="str">
        <f t="shared" si="1688"/>
        <v/>
      </c>
      <c r="EF775" s="49" t="str">
        <f t="shared" si="1689"/>
        <v/>
      </c>
      <c r="EH775" s="49"/>
      <c r="EI775" s="49" t="str">
        <f t="shared" si="1690"/>
        <v/>
      </c>
      <c r="EJ775" s="49" t="str">
        <f t="shared" si="1691"/>
        <v/>
      </c>
      <c r="EK775" s="49" t="str">
        <f t="shared" si="1692"/>
        <v/>
      </c>
      <c r="EL775" s="49" t="str">
        <f t="shared" si="1693"/>
        <v/>
      </c>
      <c r="EM775" s="49" t="str">
        <f t="shared" si="1694"/>
        <v/>
      </c>
      <c r="EN775" s="49" t="str">
        <f t="shared" si="1695"/>
        <v/>
      </c>
      <c r="EO775" s="49" t="str">
        <f t="shared" si="1696"/>
        <v/>
      </c>
      <c r="EP775" s="49" t="str">
        <f t="shared" si="1697"/>
        <v/>
      </c>
      <c r="ER775" s="49"/>
      <c r="ES775" s="49" t="str">
        <f t="shared" si="1698"/>
        <v/>
      </c>
      <c r="ET775" s="49" t="str">
        <f t="shared" si="1699"/>
        <v/>
      </c>
      <c r="EU775" s="49" t="str">
        <f t="shared" si="1700"/>
        <v/>
      </c>
      <c r="EV775" s="49" t="str">
        <f t="shared" si="1701"/>
        <v/>
      </c>
      <c r="EW775" s="49" t="str">
        <f t="shared" si="1702"/>
        <v/>
      </c>
      <c r="EX775" s="49" t="str">
        <f t="shared" si="1703"/>
        <v/>
      </c>
      <c r="EY775" s="49" t="str">
        <f t="shared" si="1704"/>
        <v/>
      </c>
      <c r="EZ775" s="49" t="str">
        <f t="shared" si="1705"/>
        <v/>
      </c>
      <c r="FB775" s="49"/>
      <c r="FC775" s="49" t="str">
        <f t="shared" si="1706"/>
        <v/>
      </c>
      <c r="FD775" s="49" t="str">
        <f t="shared" si="1707"/>
        <v/>
      </c>
      <c r="FE775" s="49" t="str">
        <f t="shared" si="1708"/>
        <v/>
      </c>
      <c r="FF775" s="49" t="str">
        <f t="shared" si="1709"/>
        <v/>
      </c>
      <c r="FG775" s="49" t="str">
        <f t="shared" si="1710"/>
        <v/>
      </c>
      <c r="FH775" s="49" t="str">
        <f t="shared" si="1711"/>
        <v/>
      </c>
      <c r="FI775" s="49" t="str">
        <f t="shared" si="1712"/>
        <v/>
      </c>
      <c r="FJ775" s="49" t="str">
        <f t="shared" si="1713"/>
        <v/>
      </c>
      <c r="FL775" s="49"/>
      <c r="FM775" s="49" t="str">
        <f t="shared" si="1714"/>
        <v/>
      </c>
      <c r="FN775" s="49" t="str">
        <f t="shared" si="1715"/>
        <v/>
      </c>
      <c r="FO775" s="49" t="str">
        <f t="shared" si="1716"/>
        <v/>
      </c>
      <c r="FP775" s="49" t="str">
        <f t="shared" si="1717"/>
        <v/>
      </c>
      <c r="FQ775" s="49" t="str">
        <f t="shared" si="1718"/>
        <v/>
      </c>
      <c r="FR775" s="49" t="str">
        <f t="shared" si="1719"/>
        <v/>
      </c>
      <c r="FS775" s="49" t="str">
        <f t="shared" si="1720"/>
        <v/>
      </c>
      <c r="FT775" s="49" t="str">
        <f t="shared" si="1721"/>
        <v/>
      </c>
      <c r="FV775" s="49"/>
      <c r="FW775" s="49" t="str">
        <f t="shared" si="1722"/>
        <v/>
      </c>
      <c r="FX775" s="49" t="str">
        <f t="shared" si="1723"/>
        <v/>
      </c>
      <c r="FY775" s="49" t="str">
        <f t="shared" si="1724"/>
        <v/>
      </c>
      <c r="FZ775" s="49" t="str">
        <f t="shared" si="1725"/>
        <v/>
      </c>
      <c r="GA775" s="49" t="str">
        <f t="shared" si="1726"/>
        <v/>
      </c>
      <c r="GB775" s="49" t="str">
        <f t="shared" si="1727"/>
        <v/>
      </c>
      <c r="GC775" s="49" t="str">
        <f t="shared" si="1728"/>
        <v/>
      </c>
      <c r="GD775" s="49" t="str">
        <f t="shared" si="1729"/>
        <v/>
      </c>
      <c r="GF775" s="49"/>
      <c r="GG775" s="49" t="str">
        <f t="shared" si="1730"/>
        <v/>
      </c>
      <c r="GH775" s="49" t="str">
        <f t="shared" si="1731"/>
        <v/>
      </c>
      <c r="GI775" s="49" t="str">
        <f t="shared" si="1732"/>
        <v/>
      </c>
      <c r="GJ775" s="49" t="str">
        <f t="shared" si="1733"/>
        <v/>
      </c>
      <c r="GK775" s="49" t="str">
        <f t="shared" si="1734"/>
        <v/>
      </c>
      <c r="GL775" s="49" t="str">
        <f t="shared" si="1735"/>
        <v/>
      </c>
      <c r="GM775" s="49" t="str">
        <f t="shared" si="1736"/>
        <v/>
      </c>
      <c r="GN775" s="49" t="str">
        <f t="shared" si="1737"/>
        <v/>
      </c>
      <c r="GP775" s="49"/>
      <c r="GQ775" s="49" t="str">
        <f t="shared" si="1738"/>
        <v/>
      </c>
      <c r="GR775" s="49" t="str">
        <f t="shared" si="1739"/>
        <v/>
      </c>
      <c r="GS775" s="49" t="str">
        <f t="shared" si="1740"/>
        <v/>
      </c>
      <c r="GT775" s="49" t="str">
        <f t="shared" si="1741"/>
        <v/>
      </c>
      <c r="GU775" s="49" t="str">
        <f t="shared" si="1742"/>
        <v/>
      </c>
      <c r="GV775" s="49" t="str">
        <f t="shared" si="1743"/>
        <v/>
      </c>
      <c r="GW775" s="49" t="str">
        <f t="shared" si="1744"/>
        <v/>
      </c>
      <c r="GX775" s="49" t="str">
        <f t="shared" si="1745"/>
        <v/>
      </c>
    </row>
    <row r="776" spans="16:206" x14ac:dyDescent="0.2">
      <c r="Q776" s="65">
        <v>136</v>
      </c>
      <c r="AB776" s="49"/>
      <c r="AC776" s="49" t="str">
        <f t="shared" si="1602"/>
        <v/>
      </c>
      <c r="AD776" s="49" t="str">
        <f t="shared" si="1603"/>
        <v/>
      </c>
      <c r="AE776" s="49" t="str">
        <f t="shared" si="1604"/>
        <v/>
      </c>
      <c r="AF776" s="49" t="str">
        <f t="shared" si="1605"/>
        <v/>
      </c>
      <c r="AG776" s="49" t="str">
        <f t="shared" si="1606"/>
        <v/>
      </c>
      <c r="AH776" s="49" t="str">
        <f t="shared" si="1607"/>
        <v/>
      </c>
      <c r="AI776" s="49" t="str">
        <f t="shared" si="1608"/>
        <v/>
      </c>
      <c r="AJ776" s="49" t="str">
        <f t="shared" si="1609"/>
        <v/>
      </c>
      <c r="AL776" s="49"/>
      <c r="AM776" s="49" t="str">
        <f t="shared" si="1610"/>
        <v/>
      </c>
      <c r="AN776" s="49" t="str">
        <f t="shared" si="1611"/>
        <v/>
      </c>
      <c r="AO776" s="49" t="str">
        <f t="shared" si="1612"/>
        <v/>
      </c>
      <c r="AP776" s="49" t="str">
        <f t="shared" si="1613"/>
        <v/>
      </c>
      <c r="AQ776" s="49" t="str">
        <f t="shared" si="1614"/>
        <v/>
      </c>
      <c r="AR776" s="49" t="str">
        <f t="shared" si="1615"/>
        <v/>
      </c>
      <c r="AS776" s="49" t="str">
        <f t="shared" si="1616"/>
        <v/>
      </c>
      <c r="AT776" s="49" t="str">
        <f t="shared" si="1617"/>
        <v/>
      </c>
      <c r="AV776" s="49"/>
      <c r="AW776" s="49" t="str">
        <f t="shared" si="1618"/>
        <v/>
      </c>
      <c r="AX776" s="49" t="str">
        <f t="shared" si="1619"/>
        <v/>
      </c>
      <c r="AY776" s="49" t="str">
        <f t="shared" si="1620"/>
        <v/>
      </c>
      <c r="AZ776" s="49" t="str">
        <f t="shared" si="1621"/>
        <v/>
      </c>
      <c r="BA776" s="49" t="str">
        <f t="shared" si="1622"/>
        <v/>
      </c>
      <c r="BB776" s="49" t="str">
        <f t="shared" si="1623"/>
        <v/>
      </c>
      <c r="BC776" s="49" t="str">
        <f t="shared" si="1624"/>
        <v/>
      </c>
      <c r="BD776" s="49" t="str">
        <f t="shared" si="1625"/>
        <v/>
      </c>
      <c r="BF776" s="49"/>
      <c r="BG776" s="49" t="str">
        <f t="shared" si="1626"/>
        <v/>
      </c>
      <c r="BH776" s="49" t="str">
        <f t="shared" si="1627"/>
        <v/>
      </c>
      <c r="BI776" s="49" t="str">
        <f t="shared" si="1628"/>
        <v/>
      </c>
      <c r="BJ776" s="49" t="str">
        <f t="shared" si="1629"/>
        <v/>
      </c>
      <c r="BK776" s="49" t="str">
        <f t="shared" si="1630"/>
        <v/>
      </c>
      <c r="BL776" s="49" t="str">
        <f t="shared" si="1631"/>
        <v/>
      </c>
      <c r="BM776" s="49" t="str">
        <f t="shared" si="1632"/>
        <v/>
      </c>
      <c r="BN776" s="49" t="str">
        <f t="shared" si="1633"/>
        <v/>
      </c>
      <c r="BP776" s="49"/>
      <c r="BQ776" s="49" t="str">
        <f t="shared" si="1634"/>
        <v/>
      </c>
      <c r="BR776" s="49" t="str">
        <f t="shared" si="1635"/>
        <v/>
      </c>
      <c r="BS776" s="49" t="str">
        <f t="shared" si="1636"/>
        <v/>
      </c>
      <c r="BT776" s="49" t="str">
        <f t="shared" si="1637"/>
        <v/>
      </c>
      <c r="BU776" s="49" t="str">
        <f t="shared" si="1638"/>
        <v/>
      </c>
      <c r="BV776" s="49" t="str">
        <f t="shared" si="1639"/>
        <v/>
      </c>
      <c r="BW776" s="49" t="str">
        <f t="shared" si="1640"/>
        <v/>
      </c>
      <c r="BX776" s="49" t="str">
        <f t="shared" si="1641"/>
        <v/>
      </c>
      <c r="BZ776" s="49"/>
      <c r="CA776" s="49" t="str">
        <f t="shared" si="1642"/>
        <v/>
      </c>
      <c r="CB776" s="49" t="str">
        <f t="shared" si="1643"/>
        <v/>
      </c>
      <c r="CC776" s="49" t="str">
        <f t="shared" si="1644"/>
        <v/>
      </c>
      <c r="CD776" s="49" t="str">
        <f t="shared" si="1645"/>
        <v/>
      </c>
      <c r="CE776" s="49" t="str">
        <f t="shared" si="1646"/>
        <v/>
      </c>
      <c r="CF776" s="49" t="str">
        <f t="shared" si="1647"/>
        <v/>
      </c>
      <c r="CG776" s="49" t="str">
        <f t="shared" si="1648"/>
        <v/>
      </c>
      <c r="CH776" s="49" t="str">
        <f t="shared" si="1649"/>
        <v/>
      </c>
      <c r="CJ776" s="49"/>
      <c r="CK776" s="49" t="str">
        <f t="shared" si="1650"/>
        <v/>
      </c>
      <c r="CL776" s="49" t="str">
        <f t="shared" si="1651"/>
        <v/>
      </c>
      <c r="CM776" s="49" t="str">
        <f t="shared" si="1652"/>
        <v/>
      </c>
      <c r="CN776" s="49" t="str">
        <f t="shared" si="1653"/>
        <v/>
      </c>
      <c r="CO776" s="49" t="str">
        <f t="shared" si="1654"/>
        <v/>
      </c>
      <c r="CP776" s="49" t="str">
        <f t="shared" si="1655"/>
        <v/>
      </c>
      <c r="CQ776" s="49" t="str">
        <f t="shared" si="1656"/>
        <v/>
      </c>
      <c r="CR776" s="49" t="str">
        <f t="shared" si="1657"/>
        <v/>
      </c>
      <c r="CT776" s="49"/>
      <c r="CU776" s="49" t="str">
        <f t="shared" si="1658"/>
        <v/>
      </c>
      <c r="CV776" s="49" t="str">
        <f t="shared" si="1659"/>
        <v/>
      </c>
      <c r="CW776" s="49" t="str">
        <f t="shared" si="1660"/>
        <v/>
      </c>
      <c r="CX776" s="49" t="str">
        <f t="shared" si="1661"/>
        <v/>
      </c>
      <c r="CY776" s="49" t="str">
        <f t="shared" si="1662"/>
        <v/>
      </c>
      <c r="CZ776" s="49" t="str">
        <f t="shared" si="1663"/>
        <v/>
      </c>
      <c r="DA776" s="49" t="str">
        <f t="shared" si="1664"/>
        <v/>
      </c>
      <c r="DB776" s="49" t="str">
        <f t="shared" si="1665"/>
        <v/>
      </c>
      <c r="DD776" s="49"/>
      <c r="DE776" s="49" t="str">
        <f t="shared" si="1666"/>
        <v/>
      </c>
      <c r="DF776" s="49" t="str">
        <f t="shared" si="1667"/>
        <v/>
      </c>
      <c r="DG776" s="49" t="str">
        <f t="shared" si="1668"/>
        <v/>
      </c>
      <c r="DH776" s="49" t="str">
        <f t="shared" si="1669"/>
        <v/>
      </c>
      <c r="DI776" s="49" t="str">
        <f t="shared" si="1670"/>
        <v/>
      </c>
      <c r="DJ776" s="49" t="str">
        <f t="shared" si="1671"/>
        <v/>
      </c>
      <c r="DK776" s="49" t="str">
        <f t="shared" si="1672"/>
        <v/>
      </c>
      <c r="DL776" s="49" t="str">
        <f t="shared" si="1673"/>
        <v/>
      </c>
      <c r="DN776" s="49"/>
      <c r="DO776" s="49" t="str">
        <f t="shared" si="1674"/>
        <v/>
      </c>
      <c r="DP776" s="49" t="str">
        <f t="shared" si="1675"/>
        <v/>
      </c>
      <c r="DQ776" s="49" t="str">
        <f t="shared" si="1676"/>
        <v/>
      </c>
      <c r="DR776" s="49" t="str">
        <f t="shared" si="1677"/>
        <v/>
      </c>
      <c r="DS776" s="49" t="str">
        <f t="shared" si="1678"/>
        <v/>
      </c>
      <c r="DT776" s="49" t="str">
        <f t="shared" si="1679"/>
        <v/>
      </c>
      <c r="DU776" s="49" t="str">
        <f t="shared" si="1680"/>
        <v/>
      </c>
      <c r="DV776" s="49" t="str">
        <f t="shared" si="1681"/>
        <v/>
      </c>
      <c r="DX776" s="49"/>
      <c r="DY776" s="49" t="str">
        <f t="shared" si="1682"/>
        <v/>
      </c>
      <c r="DZ776" s="49" t="str">
        <f t="shared" si="1683"/>
        <v/>
      </c>
      <c r="EA776" s="49" t="str">
        <f t="shared" si="1684"/>
        <v/>
      </c>
      <c r="EB776" s="49" t="str">
        <f t="shared" si="1685"/>
        <v/>
      </c>
      <c r="EC776" s="49" t="str">
        <f t="shared" si="1686"/>
        <v/>
      </c>
      <c r="ED776" s="49" t="str">
        <f t="shared" si="1687"/>
        <v/>
      </c>
      <c r="EE776" s="49" t="str">
        <f t="shared" si="1688"/>
        <v/>
      </c>
      <c r="EF776" s="49" t="str">
        <f t="shared" si="1689"/>
        <v/>
      </c>
      <c r="EH776" s="49"/>
      <c r="EI776" s="49" t="str">
        <f t="shared" si="1690"/>
        <v/>
      </c>
      <c r="EJ776" s="49" t="str">
        <f t="shared" si="1691"/>
        <v/>
      </c>
      <c r="EK776" s="49" t="str">
        <f t="shared" si="1692"/>
        <v/>
      </c>
      <c r="EL776" s="49" t="str">
        <f t="shared" si="1693"/>
        <v/>
      </c>
      <c r="EM776" s="49" t="str">
        <f t="shared" si="1694"/>
        <v/>
      </c>
      <c r="EN776" s="49" t="str">
        <f t="shared" si="1695"/>
        <v/>
      </c>
      <c r="EO776" s="49" t="str">
        <f t="shared" si="1696"/>
        <v/>
      </c>
      <c r="EP776" s="49" t="str">
        <f t="shared" si="1697"/>
        <v/>
      </c>
      <c r="ER776" s="49"/>
      <c r="ES776" s="49" t="str">
        <f t="shared" si="1698"/>
        <v/>
      </c>
      <c r="ET776" s="49" t="str">
        <f t="shared" si="1699"/>
        <v/>
      </c>
      <c r="EU776" s="49" t="str">
        <f t="shared" si="1700"/>
        <v/>
      </c>
      <c r="EV776" s="49" t="str">
        <f t="shared" si="1701"/>
        <v/>
      </c>
      <c r="EW776" s="49" t="str">
        <f t="shared" si="1702"/>
        <v/>
      </c>
      <c r="EX776" s="49" t="str">
        <f t="shared" si="1703"/>
        <v/>
      </c>
      <c r="EY776" s="49" t="str">
        <f t="shared" si="1704"/>
        <v/>
      </c>
      <c r="EZ776" s="49" t="str">
        <f t="shared" si="1705"/>
        <v/>
      </c>
      <c r="FB776" s="49"/>
      <c r="FC776" s="49" t="str">
        <f t="shared" si="1706"/>
        <v/>
      </c>
      <c r="FD776" s="49" t="str">
        <f t="shared" si="1707"/>
        <v/>
      </c>
      <c r="FE776" s="49" t="str">
        <f t="shared" si="1708"/>
        <v/>
      </c>
      <c r="FF776" s="49" t="str">
        <f t="shared" si="1709"/>
        <v/>
      </c>
      <c r="FG776" s="49" t="str">
        <f t="shared" si="1710"/>
        <v/>
      </c>
      <c r="FH776" s="49" t="str">
        <f t="shared" si="1711"/>
        <v/>
      </c>
      <c r="FI776" s="49" t="str">
        <f t="shared" si="1712"/>
        <v/>
      </c>
      <c r="FJ776" s="49" t="str">
        <f t="shared" si="1713"/>
        <v/>
      </c>
      <c r="FL776" s="49"/>
      <c r="FM776" s="49" t="str">
        <f t="shared" si="1714"/>
        <v/>
      </c>
      <c r="FN776" s="49" t="str">
        <f t="shared" si="1715"/>
        <v/>
      </c>
      <c r="FO776" s="49" t="str">
        <f t="shared" si="1716"/>
        <v/>
      </c>
      <c r="FP776" s="49" t="str">
        <f t="shared" si="1717"/>
        <v/>
      </c>
      <c r="FQ776" s="49" t="str">
        <f t="shared" si="1718"/>
        <v/>
      </c>
      <c r="FR776" s="49" t="str">
        <f t="shared" si="1719"/>
        <v/>
      </c>
      <c r="FS776" s="49" t="str">
        <f t="shared" si="1720"/>
        <v/>
      </c>
      <c r="FT776" s="49" t="str">
        <f t="shared" si="1721"/>
        <v/>
      </c>
      <c r="FV776" s="49"/>
      <c r="FW776" s="49" t="str">
        <f t="shared" si="1722"/>
        <v/>
      </c>
      <c r="FX776" s="49" t="str">
        <f t="shared" si="1723"/>
        <v/>
      </c>
      <c r="FY776" s="49" t="str">
        <f t="shared" si="1724"/>
        <v/>
      </c>
      <c r="FZ776" s="49" t="str">
        <f t="shared" si="1725"/>
        <v/>
      </c>
      <c r="GA776" s="49" t="str">
        <f t="shared" si="1726"/>
        <v/>
      </c>
      <c r="GB776" s="49" t="str">
        <f t="shared" si="1727"/>
        <v/>
      </c>
      <c r="GC776" s="49" t="str">
        <f t="shared" si="1728"/>
        <v/>
      </c>
      <c r="GD776" s="49" t="str">
        <f t="shared" si="1729"/>
        <v/>
      </c>
      <c r="GF776" s="49"/>
      <c r="GG776" s="49" t="str">
        <f t="shared" si="1730"/>
        <v/>
      </c>
      <c r="GH776" s="49" t="str">
        <f t="shared" si="1731"/>
        <v/>
      </c>
      <c r="GI776" s="49" t="str">
        <f t="shared" si="1732"/>
        <v/>
      </c>
      <c r="GJ776" s="49" t="str">
        <f t="shared" si="1733"/>
        <v/>
      </c>
      <c r="GK776" s="49" t="str">
        <f t="shared" si="1734"/>
        <v/>
      </c>
      <c r="GL776" s="49" t="str">
        <f t="shared" si="1735"/>
        <v/>
      </c>
      <c r="GM776" s="49" t="str">
        <f t="shared" si="1736"/>
        <v/>
      </c>
      <c r="GN776" s="49" t="str">
        <f t="shared" si="1737"/>
        <v/>
      </c>
      <c r="GP776" s="49"/>
      <c r="GQ776" s="49" t="str">
        <f t="shared" si="1738"/>
        <v/>
      </c>
      <c r="GR776" s="49" t="str">
        <f t="shared" si="1739"/>
        <v/>
      </c>
      <c r="GS776" s="49" t="str">
        <f t="shared" si="1740"/>
        <v/>
      </c>
      <c r="GT776" s="49" t="str">
        <f t="shared" si="1741"/>
        <v/>
      </c>
      <c r="GU776" s="49" t="str">
        <f t="shared" si="1742"/>
        <v/>
      </c>
      <c r="GV776" s="49" t="str">
        <f t="shared" si="1743"/>
        <v/>
      </c>
      <c r="GW776" s="49" t="str">
        <f t="shared" si="1744"/>
        <v/>
      </c>
      <c r="GX776" s="49" t="str">
        <f t="shared" si="1745"/>
        <v/>
      </c>
    </row>
    <row r="777" spans="16:206" x14ac:dyDescent="0.2">
      <c r="Q777" s="65">
        <v>137</v>
      </c>
      <c r="AB777" s="49"/>
      <c r="AC777" s="49" t="str">
        <f t="shared" si="1602"/>
        <v/>
      </c>
      <c r="AD777" s="49" t="str">
        <f t="shared" si="1603"/>
        <v/>
      </c>
      <c r="AE777" s="49" t="str">
        <f t="shared" si="1604"/>
        <v/>
      </c>
      <c r="AF777" s="49" t="str">
        <f t="shared" si="1605"/>
        <v/>
      </c>
      <c r="AG777" s="49" t="str">
        <f t="shared" si="1606"/>
        <v/>
      </c>
      <c r="AH777" s="49" t="str">
        <f t="shared" si="1607"/>
        <v/>
      </c>
      <c r="AI777" s="49" t="str">
        <f t="shared" si="1608"/>
        <v/>
      </c>
      <c r="AJ777" s="49" t="str">
        <f t="shared" si="1609"/>
        <v/>
      </c>
      <c r="AL777" s="49"/>
      <c r="AM777" s="49" t="str">
        <f t="shared" si="1610"/>
        <v/>
      </c>
      <c r="AN777" s="49" t="str">
        <f t="shared" si="1611"/>
        <v/>
      </c>
      <c r="AO777" s="49" t="str">
        <f t="shared" si="1612"/>
        <v/>
      </c>
      <c r="AP777" s="49" t="str">
        <f t="shared" si="1613"/>
        <v/>
      </c>
      <c r="AQ777" s="49" t="str">
        <f t="shared" si="1614"/>
        <v/>
      </c>
      <c r="AR777" s="49" t="str">
        <f t="shared" si="1615"/>
        <v/>
      </c>
      <c r="AS777" s="49" t="str">
        <f t="shared" si="1616"/>
        <v/>
      </c>
      <c r="AT777" s="49" t="str">
        <f t="shared" si="1617"/>
        <v/>
      </c>
      <c r="AV777" s="49"/>
      <c r="AW777" s="49" t="str">
        <f t="shared" si="1618"/>
        <v/>
      </c>
      <c r="AX777" s="49" t="str">
        <f t="shared" si="1619"/>
        <v/>
      </c>
      <c r="AY777" s="49" t="str">
        <f t="shared" si="1620"/>
        <v/>
      </c>
      <c r="AZ777" s="49" t="str">
        <f t="shared" si="1621"/>
        <v/>
      </c>
      <c r="BA777" s="49" t="str">
        <f t="shared" si="1622"/>
        <v/>
      </c>
      <c r="BB777" s="49" t="str">
        <f t="shared" si="1623"/>
        <v/>
      </c>
      <c r="BC777" s="49" t="str">
        <f t="shared" si="1624"/>
        <v/>
      </c>
      <c r="BD777" s="49" t="str">
        <f t="shared" si="1625"/>
        <v/>
      </c>
      <c r="BF777" s="49"/>
      <c r="BG777" s="49" t="str">
        <f t="shared" si="1626"/>
        <v/>
      </c>
      <c r="BH777" s="49" t="str">
        <f t="shared" si="1627"/>
        <v/>
      </c>
      <c r="BI777" s="49" t="str">
        <f t="shared" si="1628"/>
        <v/>
      </c>
      <c r="BJ777" s="49" t="str">
        <f t="shared" si="1629"/>
        <v/>
      </c>
      <c r="BK777" s="49" t="str">
        <f t="shared" si="1630"/>
        <v/>
      </c>
      <c r="BL777" s="49" t="str">
        <f t="shared" si="1631"/>
        <v/>
      </c>
      <c r="BM777" s="49" t="str">
        <f t="shared" si="1632"/>
        <v/>
      </c>
      <c r="BN777" s="49" t="str">
        <f t="shared" si="1633"/>
        <v/>
      </c>
      <c r="BP777" s="49"/>
      <c r="BQ777" s="49" t="str">
        <f t="shared" si="1634"/>
        <v/>
      </c>
      <c r="BR777" s="49" t="str">
        <f t="shared" si="1635"/>
        <v/>
      </c>
      <c r="BS777" s="49" t="str">
        <f t="shared" si="1636"/>
        <v/>
      </c>
      <c r="BT777" s="49" t="str">
        <f t="shared" si="1637"/>
        <v/>
      </c>
      <c r="BU777" s="49" t="str">
        <f t="shared" si="1638"/>
        <v/>
      </c>
      <c r="BV777" s="49" t="str">
        <f t="shared" si="1639"/>
        <v/>
      </c>
      <c r="BW777" s="49" t="str">
        <f t="shared" si="1640"/>
        <v/>
      </c>
      <c r="BX777" s="49" t="str">
        <f t="shared" si="1641"/>
        <v/>
      </c>
      <c r="BZ777" s="49"/>
      <c r="CA777" s="49" t="str">
        <f t="shared" si="1642"/>
        <v/>
      </c>
      <c r="CB777" s="49" t="str">
        <f t="shared" si="1643"/>
        <v/>
      </c>
      <c r="CC777" s="49" t="str">
        <f t="shared" si="1644"/>
        <v/>
      </c>
      <c r="CD777" s="49" t="str">
        <f t="shared" si="1645"/>
        <v/>
      </c>
      <c r="CE777" s="49" t="str">
        <f t="shared" si="1646"/>
        <v/>
      </c>
      <c r="CF777" s="49" t="str">
        <f t="shared" si="1647"/>
        <v/>
      </c>
      <c r="CG777" s="49" t="str">
        <f t="shared" si="1648"/>
        <v/>
      </c>
      <c r="CH777" s="49" t="str">
        <f t="shared" si="1649"/>
        <v/>
      </c>
      <c r="CJ777" s="49"/>
      <c r="CK777" s="49" t="str">
        <f t="shared" si="1650"/>
        <v/>
      </c>
      <c r="CL777" s="49" t="str">
        <f t="shared" si="1651"/>
        <v/>
      </c>
      <c r="CM777" s="49" t="str">
        <f t="shared" si="1652"/>
        <v/>
      </c>
      <c r="CN777" s="49" t="str">
        <f t="shared" si="1653"/>
        <v/>
      </c>
      <c r="CO777" s="49" t="str">
        <f t="shared" si="1654"/>
        <v/>
      </c>
      <c r="CP777" s="49" t="str">
        <f t="shared" si="1655"/>
        <v/>
      </c>
      <c r="CQ777" s="49" t="str">
        <f t="shared" si="1656"/>
        <v/>
      </c>
      <c r="CR777" s="49" t="str">
        <f t="shared" si="1657"/>
        <v/>
      </c>
      <c r="CT777" s="49"/>
      <c r="CU777" s="49" t="str">
        <f t="shared" si="1658"/>
        <v/>
      </c>
      <c r="CV777" s="49" t="str">
        <f t="shared" si="1659"/>
        <v/>
      </c>
      <c r="CW777" s="49" t="str">
        <f t="shared" si="1660"/>
        <v/>
      </c>
      <c r="CX777" s="49" t="str">
        <f t="shared" si="1661"/>
        <v/>
      </c>
      <c r="CY777" s="49" t="str">
        <f t="shared" si="1662"/>
        <v/>
      </c>
      <c r="CZ777" s="49" t="str">
        <f t="shared" si="1663"/>
        <v/>
      </c>
      <c r="DA777" s="49" t="str">
        <f t="shared" si="1664"/>
        <v/>
      </c>
      <c r="DB777" s="49" t="str">
        <f t="shared" si="1665"/>
        <v/>
      </c>
      <c r="DD777" s="49"/>
      <c r="DE777" s="49" t="str">
        <f t="shared" si="1666"/>
        <v/>
      </c>
      <c r="DF777" s="49" t="str">
        <f t="shared" si="1667"/>
        <v/>
      </c>
      <c r="DG777" s="49" t="str">
        <f t="shared" si="1668"/>
        <v/>
      </c>
      <c r="DH777" s="49" t="str">
        <f t="shared" si="1669"/>
        <v/>
      </c>
      <c r="DI777" s="49" t="str">
        <f t="shared" si="1670"/>
        <v/>
      </c>
      <c r="DJ777" s="49" t="str">
        <f t="shared" si="1671"/>
        <v/>
      </c>
      <c r="DK777" s="49" t="str">
        <f t="shared" si="1672"/>
        <v/>
      </c>
      <c r="DL777" s="49" t="str">
        <f t="shared" si="1673"/>
        <v/>
      </c>
      <c r="DN777" s="49"/>
      <c r="DO777" s="49" t="str">
        <f t="shared" si="1674"/>
        <v/>
      </c>
      <c r="DP777" s="49" t="str">
        <f t="shared" si="1675"/>
        <v/>
      </c>
      <c r="DQ777" s="49" t="str">
        <f t="shared" si="1676"/>
        <v/>
      </c>
      <c r="DR777" s="49" t="str">
        <f t="shared" si="1677"/>
        <v/>
      </c>
      <c r="DS777" s="49" t="str">
        <f t="shared" si="1678"/>
        <v/>
      </c>
      <c r="DT777" s="49" t="str">
        <f t="shared" si="1679"/>
        <v/>
      </c>
      <c r="DU777" s="49" t="str">
        <f t="shared" si="1680"/>
        <v/>
      </c>
      <c r="DV777" s="49" t="str">
        <f t="shared" si="1681"/>
        <v/>
      </c>
      <c r="DX777" s="49"/>
      <c r="DY777" s="49" t="str">
        <f t="shared" si="1682"/>
        <v/>
      </c>
      <c r="DZ777" s="49" t="str">
        <f t="shared" si="1683"/>
        <v/>
      </c>
      <c r="EA777" s="49" t="str">
        <f t="shared" si="1684"/>
        <v/>
      </c>
      <c r="EB777" s="49" t="str">
        <f t="shared" si="1685"/>
        <v/>
      </c>
      <c r="EC777" s="49" t="str">
        <f t="shared" si="1686"/>
        <v/>
      </c>
      <c r="ED777" s="49" t="str">
        <f t="shared" si="1687"/>
        <v/>
      </c>
      <c r="EE777" s="49" t="str">
        <f t="shared" si="1688"/>
        <v/>
      </c>
      <c r="EF777" s="49" t="str">
        <f t="shared" si="1689"/>
        <v/>
      </c>
      <c r="EH777" s="49"/>
      <c r="EI777" s="49" t="str">
        <f t="shared" si="1690"/>
        <v/>
      </c>
      <c r="EJ777" s="49" t="str">
        <f t="shared" si="1691"/>
        <v/>
      </c>
      <c r="EK777" s="49" t="str">
        <f t="shared" si="1692"/>
        <v/>
      </c>
      <c r="EL777" s="49" t="str">
        <f t="shared" si="1693"/>
        <v/>
      </c>
      <c r="EM777" s="49" t="str">
        <f t="shared" si="1694"/>
        <v/>
      </c>
      <c r="EN777" s="49" t="str">
        <f t="shared" si="1695"/>
        <v/>
      </c>
      <c r="EO777" s="49" t="str">
        <f t="shared" si="1696"/>
        <v/>
      </c>
      <c r="EP777" s="49" t="str">
        <f t="shared" si="1697"/>
        <v/>
      </c>
      <c r="ER777" s="49"/>
      <c r="ES777" s="49" t="str">
        <f t="shared" si="1698"/>
        <v/>
      </c>
      <c r="ET777" s="49" t="str">
        <f t="shared" si="1699"/>
        <v/>
      </c>
      <c r="EU777" s="49" t="str">
        <f t="shared" si="1700"/>
        <v/>
      </c>
      <c r="EV777" s="49" t="str">
        <f t="shared" si="1701"/>
        <v/>
      </c>
      <c r="EW777" s="49" t="str">
        <f t="shared" si="1702"/>
        <v/>
      </c>
      <c r="EX777" s="49" t="str">
        <f t="shared" si="1703"/>
        <v/>
      </c>
      <c r="EY777" s="49" t="str">
        <f t="shared" si="1704"/>
        <v/>
      </c>
      <c r="EZ777" s="49" t="str">
        <f t="shared" si="1705"/>
        <v/>
      </c>
      <c r="FB777" s="49"/>
      <c r="FC777" s="49" t="str">
        <f t="shared" si="1706"/>
        <v/>
      </c>
      <c r="FD777" s="49" t="str">
        <f t="shared" si="1707"/>
        <v/>
      </c>
      <c r="FE777" s="49" t="str">
        <f t="shared" si="1708"/>
        <v/>
      </c>
      <c r="FF777" s="49" t="str">
        <f t="shared" si="1709"/>
        <v/>
      </c>
      <c r="FG777" s="49" t="str">
        <f t="shared" si="1710"/>
        <v/>
      </c>
      <c r="FH777" s="49" t="str">
        <f t="shared" si="1711"/>
        <v/>
      </c>
      <c r="FI777" s="49" t="str">
        <f t="shared" si="1712"/>
        <v/>
      </c>
      <c r="FJ777" s="49" t="str">
        <f t="shared" si="1713"/>
        <v/>
      </c>
      <c r="FL777" s="49"/>
      <c r="FM777" s="49" t="str">
        <f t="shared" si="1714"/>
        <v/>
      </c>
      <c r="FN777" s="49" t="str">
        <f t="shared" si="1715"/>
        <v/>
      </c>
      <c r="FO777" s="49" t="str">
        <f t="shared" si="1716"/>
        <v/>
      </c>
      <c r="FP777" s="49" t="str">
        <f t="shared" si="1717"/>
        <v/>
      </c>
      <c r="FQ777" s="49" t="str">
        <f t="shared" si="1718"/>
        <v/>
      </c>
      <c r="FR777" s="49" t="str">
        <f t="shared" si="1719"/>
        <v/>
      </c>
      <c r="FS777" s="49" t="str">
        <f t="shared" si="1720"/>
        <v/>
      </c>
      <c r="FT777" s="49" t="str">
        <f t="shared" si="1721"/>
        <v/>
      </c>
      <c r="FV777" s="49"/>
      <c r="FW777" s="49" t="str">
        <f t="shared" si="1722"/>
        <v/>
      </c>
      <c r="FX777" s="49" t="str">
        <f t="shared" si="1723"/>
        <v/>
      </c>
      <c r="FY777" s="49" t="str">
        <f t="shared" si="1724"/>
        <v/>
      </c>
      <c r="FZ777" s="49" t="str">
        <f t="shared" si="1725"/>
        <v/>
      </c>
      <c r="GA777" s="49" t="str">
        <f t="shared" si="1726"/>
        <v/>
      </c>
      <c r="GB777" s="49" t="str">
        <f t="shared" si="1727"/>
        <v/>
      </c>
      <c r="GC777" s="49" t="str">
        <f t="shared" si="1728"/>
        <v/>
      </c>
      <c r="GD777" s="49" t="str">
        <f t="shared" si="1729"/>
        <v/>
      </c>
      <c r="GF777" s="49"/>
      <c r="GG777" s="49" t="str">
        <f t="shared" si="1730"/>
        <v/>
      </c>
      <c r="GH777" s="49" t="str">
        <f t="shared" si="1731"/>
        <v/>
      </c>
      <c r="GI777" s="49" t="str">
        <f t="shared" si="1732"/>
        <v/>
      </c>
      <c r="GJ777" s="49" t="str">
        <f t="shared" si="1733"/>
        <v/>
      </c>
      <c r="GK777" s="49" t="str">
        <f t="shared" si="1734"/>
        <v/>
      </c>
      <c r="GL777" s="49" t="str">
        <f t="shared" si="1735"/>
        <v/>
      </c>
      <c r="GM777" s="49" t="str">
        <f t="shared" si="1736"/>
        <v/>
      </c>
      <c r="GN777" s="49" t="str">
        <f t="shared" si="1737"/>
        <v/>
      </c>
      <c r="GP777" s="49"/>
      <c r="GQ777" s="49" t="str">
        <f t="shared" si="1738"/>
        <v/>
      </c>
      <c r="GR777" s="49" t="str">
        <f t="shared" si="1739"/>
        <v/>
      </c>
      <c r="GS777" s="49" t="str">
        <f t="shared" si="1740"/>
        <v/>
      </c>
      <c r="GT777" s="49" t="str">
        <f t="shared" si="1741"/>
        <v/>
      </c>
      <c r="GU777" s="49" t="str">
        <f t="shared" si="1742"/>
        <v/>
      </c>
      <c r="GV777" s="49" t="str">
        <f t="shared" si="1743"/>
        <v/>
      </c>
      <c r="GW777" s="49" t="str">
        <f t="shared" si="1744"/>
        <v/>
      </c>
      <c r="GX777" s="49" t="str">
        <f t="shared" si="1745"/>
        <v/>
      </c>
    </row>
    <row r="778" spans="16:206" x14ac:dyDescent="0.2">
      <c r="Q778" s="65">
        <v>138</v>
      </c>
      <c r="AB778" s="49"/>
      <c r="AC778" s="49" t="str">
        <f t="shared" si="1602"/>
        <v/>
      </c>
      <c r="AD778" s="49" t="str">
        <f t="shared" si="1603"/>
        <v/>
      </c>
      <c r="AE778" s="49" t="str">
        <f t="shared" si="1604"/>
        <v/>
      </c>
      <c r="AF778" s="49" t="str">
        <f t="shared" si="1605"/>
        <v/>
      </c>
      <c r="AG778" s="49" t="str">
        <f t="shared" si="1606"/>
        <v/>
      </c>
      <c r="AH778" s="49" t="str">
        <f t="shared" si="1607"/>
        <v/>
      </c>
      <c r="AI778" s="49" t="str">
        <f t="shared" si="1608"/>
        <v/>
      </c>
      <c r="AJ778" s="49" t="str">
        <f t="shared" si="1609"/>
        <v/>
      </c>
      <c r="AL778" s="49"/>
      <c r="AM778" s="49" t="str">
        <f t="shared" si="1610"/>
        <v/>
      </c>
      <c r="AN778" s="49" t="str">
        <f t="shared" si="1611"/>
        <v/>
      </c>
      <c r="AO778" s="49" t="str">
        <f t="shared" si="1612"/>
        <v/>
      </c>
      <c r="AP778" s="49" t="str">
        <f t="shared" si="1613"/>
        <v/>
      </c>
      <c r="AQ778" s="49" t="str">
        <f t="shared" si="1614"/>
        <v/>
      </c>
      <c r="AR778" s="49" t="str">
        <f t="shared" si="1615"/>
        <v/>
      </c>
      <c r="AS778" s="49" t="str">
        <f t="shared" si="1616"/>
        <v/>
      </c>
      <c r="AT778" s="49" t="str">
        <f t="shared" si="1617"/>
        <v/>
      </c>
      <c r="AV778" s="49"/>
      <c r="AW778" s="49" t="str">
        <f t="shared" si="1618"/>
        <v/>
      </c>
      <c r="AX778" s="49" t="str">
        <f t="shared" si="1619"/>
        <v/>
      </c>
      <c r="AY778" s="49" t="str">
        <f t="shared" si="1620"/>
        <v/>
      </c>
      <c r="AZ778" s="49" t="str">
        <f t="shared" si="1621"/>
        <v/>
      </c>
      <c r="BA778" s="49" t="str">
        <f t="shared" si="1622"/>
        <v/>
      </c>
      <c r="BB778" s="49" t="str">
        <f t="shared" si="1623"/>
        <v/>
      </c>
      <c r="BC778" s="49" t="str">
        <f t="shared" si="1624"/>
        <v/>
      </c>
      <c r="BD778" s="49" t="str">
        <f t="shared" si="1625"/>
        <v/>
      </c>
      <c r="BF778" s="49"/>
      <c r="BG778" s="49" t="str">
        <f t="shared" si="1626"/>
        <v/>
      </c>
      <c r="BH778" s="49" t="str">
        <f t="shared" si="1627"/>
        <v/>
      </c>
      <c r="BI778" s="49" t="str">
        <f t="shared" si="1628"/>
        <v/>
      </c>
      <c r="BJ778" s="49" t="str">
        <f t="shared" si="1629"/>
        <v/>
      </c>
      <c r="BK778" s="49" t="str">
        <f t="shared" si="1630"/>
        <v/>
      </c>
      <c r="BL778" s="49" t="str">
        <f t="shared" si="1631"/>
        <v/>
      </c>
      <c r="BM778" s="49" t="str">
        <f t="shared" si="1632"/>
        <v/>
      </c>
      <c r="BN778" s="49" t="str">
        <f t="shared" si="1633"/>
        <v/>
      </c>
      <c r="BP778" s="49"/>
      <c r="BQ778" s="49" t="str">
        <f t="shared" si="1634"/>
        <v/>
      </c>
      <c r="BR778" s="49" t="str">
        <f t="shared" si="1635"/>
        <v/>
      </c>
      <c r="BS778" s="49" t="str">
        <f t="shared" si="1636"/>
        <v/>
      </c>
      <c r="BT778" s="49" t="str">
        <f t="shared" si="1637"/>
        <v/>
      </c>
      <c r="BU778" s="49" t="str">
        <f t="shared" si="1638"/>
        <v/>
      </c>
      <c r="BV778" s="49" t="str">
        <f t="shared" si="1639"/>
        <v/>
      </c>
      <c r="BW778" s="49" t="str">
        <f t="shared" si="1640"/>
        <v/>
      </c>
      <c r="BX778" s="49" t="str">
        <f t="shared" si="1641"/>
        <v/>
      </c>
      <c r="BZ778" s="49"/>
      <c r="CA778" s="49" t="str">
        <f t="shared" si="1642"/>
        <v/>
      </c>
      <c r="CB778" s="49" t="str">
        <f t="shared" si="1643"/>
        <v/>
      </c>
      <c r="CC778" s="49" t="str">
        <f t="shared" si="1644"/>
        <v/>
      </c>
      <c r="CD778" s="49" t="str">
        <f t="shared" si="1645"/>
        <v/>
      </c>
      <c r="CE778" s="49" t="str">
        <f t="shared" si="1646"/>
        <v/>
      </c>
      <c r="CF778" s="49" t="str">
        <f t="shared" si="1647"/>
        <v/>
      </c>
      <c r="CG778" s="49" t="str">
        <f t="shared" si="1648"/>
        <v/>
      </c>
      <c r="CH778" s="49" t="str">
        <f t="shared" si="1649"/>
        <v/>
      </c>
      <c r="CJ778" s="49"/>
      <c r="CK778" s="49" t="str">
        <f t="shared" si="1650"/>
        <v/>
      </c>
      <c r="CL778" s="49" t="str">
        <f t="shared" si="1651"/>
        <v/>
      </c>
      <c r="CM778" s="49" t="str">
        <f t="shared" si="1652"/>
        <v/>
      </c>
      <c r="CN778" s="49" t="str">
        <f t="shared" si="1653"/>
        <v/>
      </c>
      <c r="CO778" s="49" t="str">
        <f t="shared" si="1654"/>
        <v/>
      </c>
      <c r="CP778" s="49" t="str">
        <f t="shared" si="1655"/>
        <v/>
      </c>
      <c r="CQ778" s="49" t="str">
        <f t="shared" si="1656"/>
        <v/>
      </c>
      <c r="CR778" s="49" t="str">
        <f t="shared" si="1657"/>
        <v/>
      </c>
      <c r="CT778" s="49"/>
      <c r="CU778" s="49" t="str">
        <f t="shared" si="1658"/>
        <v/>
      </c>
      <c r="CV778" s="49" t="str">
        <f t="shared" si="1659"/>
        <v/>
      </c>
      <c r="CW778" s="49" t="str">
        <f t="shared" si="1660"/>
        <v/>
      </c>
      <c r="CX778" s="49" t="str">
        <f t="shared" si="1661"/>
        <v/>
      </c>
      <c r="CY778" s="49" t="str">
        <f t="shared" si="1662"/>
        <v/>
      </c>
      <c r="CZ778" s="49" t="str">
        <f t="shared" si="1663"/>
        <v/>
      </c>
      <c r="DA778" s="49" t="str">
        <f t="shared" si="1664"/>
        <v/>
      </c>
      <c r="DB778" s="49" t="str">
        <f t="shared" si="1665"/>
        <v/>
      </c>
      <c r="DD778" s="49"/>
      <c r="DE778" s="49" t="str">
        <f t="shared" si="1666"/>
        <v/>
      </c>
      <c r="DF778" s="49" t="str">
        <f t="shared" si="1667"/>
        <v/>
      </c>
      <c r="DG778" s="49" t="str">
        <f t="shared" si="1668"/>
        <v/>
      </c>
      <c r="DH778" s="49" t="str">
        <f t="shared" si="1669"/>
        <v/>
      </c>
      <c r="DI778" s="49" t="str">
        <f t="shared" si="1670"/>
        <v/>
      </c>
      <c r="DJ778" s="49" t="str">
        <f t="shared" si="1671"/>
        <v/>
      </c>
      <c r="DK778" s="49" t="str">
        <f t="shared" si="1672"/>
        <v/>
      </c>
      <c r="DL778" s="49" t="str">
        <f t="shared" si="1673"/>
        <v/>
      </c>
      <c r="DN778" s="49"/>
      <c r="DO778" s="49" t="str">
        <f t="shared" si="1674"/>
        <v/>
      </c>
      <c r="DP778" s="49" t="str">
        <f t="shared" si="1675"/>
        <v/>
      </c>
      <c r="DQ778" s="49" t="str">
        <f t="shared" si="1676"/>
        <v/>
      </c>
      <c r="DR778" s="49" t="str">
        <f t="shared" si="1677"/>
        <v/>
      </c>
      <c r="DS778" s="49" t="str">
        <f t="shared" si="1678"/>
        <v/>
      </c>
      <c r="DT778" s="49" t="str">
        <f t="shared" si="1679"/>
        <v/>
      </c>
      <c r="DU778" s="49" t="str">
        <f t="shared" si="1680"/>
        <v/>
      </c>
      <c r="DV778" s="49" t="str">
        <f t="shared" si="1681"/>
        <v/>
      </c>
      <c r="DX778" s="49"/>
      <c r="DY778" s="49" t="str">
        <f t="shared" si="1682"/>
        <v/>
      </c>
      <c r="DZ778" s="49" t="str">
        <f t="shared" si="1683"/>
        <v/>
      </c>
      <c r="EA778" s="49" t="str">
        <f t="shared" si="1684"/>
        <v/>
      </c>
      <c r="EB778" s="49" t="str">
        <f t="shared" si="1685"/>
        <v/>
      </c>
      <c r="EC778" s="49" t="str">
        <f t="shared" si="1686"/>
        <v/>
      </c>
      <c r="ED778" s="49" t="str">
        <f t="shared" si="1687"/>
        <v/>
      </c>
      <c r="EE778" s="49" t="str">
        <f t="shared" si="1688"/>
        <v/>
      </c>
      <c r="EF778" s="49" t="str">
        <f t="shared" si="1689"/>
        <v/>
      </c>
      <c r="EH778" s="49"/>
      <c r="EI778" s="49" t="str">
        <f t="shared" si="1690"/>
        <v/>
      </c>
      <c r="EJ778" s="49" t="str">
        <f t="shared" si="1691"/>
        <v/>
      </c>
      <c r="EK778" s="49" t="str">
        <f t="shared" si="1692"/>
        <v/>
      </c>
      <c r="EL778" s="49" t="str">
        <f t="shared" si="1693"/>
        <v/>
      </c>
      <c r="EM778" s="49" t="str">
        <f t="shared" si="1694"/>
        <v/>
      </c>
      <c r="EN778" s="49" t="str">
        <f t="shared" si="1695"/>
        <v/>
      </c>
      <c r="EO778" s="49" t="str">
        <f t="shared" si="1696"/>
        <v/>
      </c>
      <c r="EP778" s="49" t="str">
        <f t="shared" si="1697"/>
        <v/>
      </c>
      <c r="ER778" s="49"/>
      <c r="ES778" s="49" t="str">
        <f t="shared" si="1698"/>
        <v/>
      </c>
      <c r="ET778" s="49" t="str">
        <f t="shared" si="1699"/>
        <v/>
      </c>
      <c r="EU778" s="49" t="str">
        <f t="shared" si="1700"/>
        <v/>
      </c>
      <c r="EV778" s="49" t="str">
        <f t="shared" si="1701"/>
        <v/>
      </c>
      <c r="EW778" s="49" t="str">
        <f t="shared" si="1702"/>
        <v/>
      </c>
      <c r="EX778" s="49" t="str">
        <f t="shared" si="1703"/>
        <v/>
      </c>
      <c r="EY778" s="49" t="str">
        <f t="shared" si="1704"/>
        <v/>
      </c>
      <c r="EZ778" s="49" t="str">
        <f t="shared" si="1705"/>
        <v/>
      </c>
      <c r="FB778" s="49"/>
      <c r="FC778" s="49" t="str">
        <f t="shared" si="1706"/>
        <v/>
      </c>
      <c r="FD778" s="49" t="str">
        <f t="shared" si="1707"/>
        <v/>
      </c>
      <c r="FE778" s="49" t="str">
        <f t="shared" si="1708"/>
        <v/>
      </c>
      <c r="FF778" s="49" t="str">
        <f t="shared" si="1709"/>
        <v/>
      </c>
      <c r="FG778" s="49" t="str">
        <f t="shared" si="1710"/>
        <v/>
      </c>
      <c r="FH778" s="49" t="str">
        <f t="shared" si="1711"/>
        <v/>
      </c>
      <c r="FI778" s="49" t="str">
        <f t="shared" si="1712"/>
        <v/>
      </c>
      <c r="FJ778" s="49" t="str">
        <f t="shared" si="1713"/>
        <v/>
      </c>
      <c r="FL778" s="49"/>
      <c r="FM778" s="49" t="str">
        <f t="shared" si="1714"/>
        <v/>
      </c>
      <c r="FN778" s="49" t="str">
        <f t="shared" si="1715"/>
        <v/>
      </c>
      <c r="FO778" s="49" t="str">
        <f t="shared" si="1716"/>
        <v/>
      </c>
      <c r="FP778" s="49" t="str">
        <f t="shared" si="1717"/>
        <v/>
      </c>
      <c r="FQ778" s="49" t="str">
        <f t="shared" si="1718"/>
        <v/>
      </c>
      <c r="FR778" s="49" t="str">
        <f t="shared" si="1719"/>
        <v/>
      </c>
      <c r="FS778" s="49" t="str">
        <f t="shared" si="1720"/>
        <v/>
      </c>
      <c r="FT778" s="49" t="str">
        <f t="shared" si="1721"/>
        <v/>
      </c>
      <c r="FV778" s="49"/>
      <c r="FW778" s="49" t="str">
        <f t="shared" si="1722"/>
        <v/>
      </c>
      <c r="FX778" s="49" t="str">
        <f t="shared" si="1723"/>
        <v/>
      </c>
      <c r="FY778" s="49" t="str">
        <f t="shared" si="1724"/>
        <v/>
      </c>
      <c r="FZ778" s="49" t="str">
        <f t="shared" si="1725"/>
        <v/>
      </c>
      <c r="GA778" s="49" t="str">
        <f t="shared" si="1726"/>
        <v/>
      </c>
      <c r="GB778" s="49" t="str">
        <f t="shared" si="1727"/>
        <v/>
      </c>
      <c r="GC778" s="49" t="str">
        <f t="shared" si="1728"/>
        <v/>
      </c>
      <c r="GD778" s="49" t="str">
        <f t="shared" si="1729"/>
        <v/>
      </c>
      <c r="GF778" s="49"/>
      <c r="GG778" s="49" t="str">
        <f t="shared" si="1730"/>
        <v/>
      </c>
      <c r="GH778" s="49" t="str">
        <f t="shared" si="1731"/>
        <v/>
      </c>
      <c r="GI778" s="49" t="str">
        <f t="shared" si="1732"/>
        <v/>
      </c>
      <c r="GJ778" s="49" t="str">
        <f t="shared" si="1733"/>
        <v/>
      </c>
      <c r="GK778" s="49" t="str">
        <f t="shared" si="1734"/>
        <v/>
      </c>
      <c r="GL778" s="49" t="str">
        <f t="shared" si="1735"/>
        <v/>
      </c>
      <c r="GM778" s="49" t="str">
        <f t="shared" si="1736"/>
        <v/>
      </c>
      <c r="GN778" s="49" t="str">
        <f t="shared" si="1737"/>
        <v/>
      </c>
      <c r="GP778" s="49"/>
      <c r="GQ778" s="49" t="str">
        <f t="shared" si="1738"/>
        <v/>
      </c>
      <c r="GR778" s="49" t="str">
        <f t="shared" si="1739"/>
        <v/>
      </c>
      <c r="GS778" s="49" t="str">
        <f t="shared" si="1740"/>
        <v/>
      </c>
      <c r="GT778" s="49" t="str">
        <f t="shared" si="1741"/>
        <v/>
      </c>
      <c r="GU778" s="49" t="str">
        <f t="shared" si="1742"/>
        <v/>
      </c>
      <c r="GV778" s="49" t="str">
        <f t="shared" si="1743"/>
        <v/>
      </c>
      <c r="GW778" s="49" t="str">
        <f t="shared" si="1744"/>
        <v/>
      </c>
      <c r="GX778" s="49" t="str">
        <f t="shared" si="1745"/>
        <v/>
      </c>
    </row>
    <row r="779" spans="16:206" x14ac:dyDescent="0.2">
      <c r="Q779" s="65">
        <v>139</v>
      </c>
      <c r="AB779" s="49"/>
      <c r="AC779" s="49" t="str">
        <f t="shared" si="1602"/>
        <v/>
      </c>
      <c r="AD779" s="49" t="str">
        <f t="shared" si="1603"/>
        <v/>
      </c>
      <c r="AE779" s="49" t="str">
        <f t="shared" si="1604"/>
        <v/>
      </c>
      <c r="AF779" s="49" t="str">
        <f t="shared" si="1605"/>
        <v/>
      </c>
      <c r="AG779" s="49" t="str">
        <f t="shared" si="1606"/>
        <v/>
      </c>
      <c r="AH779" s="49" t="str">
        <f t="shared" si="1607"/>
        <v/>
      </c>
      <c r="AI779" s="49" t="str">
        <f t="shared" si="1608"/>
        <v/>
      </c>
      <c r="AJ779" s="49" t="str">
        <f t="shared" si="1609"/>
        <v/>
      </c>
      <c r="AL779" s="49"/>
      <c r="AM779" s="49" t="str">
        <f t="shared" si="1610"/>
        <v/>
      </c>
      <c r="AN779" s="49" t="str">
        <f t="shared" si="1611"/>
        <v/>
      </c>
      <c r="AO779" s="49" t="str">
        <f t="shared" si="1612"/>
        <v/>
      </c>
      <c r="AP779" s="49" t="str">
        <f t="shared" si="1613"/>
        <v/>
      </c>
      <c r="AQ779" s="49" t="str">
        <f t="shared" si="1614"/>
        <v/>
      </c>
      <c r="AR779" s="49" t="str">
        <f t="shared" si="1615"/>
        <v/>
      </c>
      <c r="AS779" s="49" t="str">
        <f t="shared" si="1616"/>
        <v/>
      </c>
      <c r="AT779" s="49" t="str">
        <f t="shared" si="1617"/>
        <v/>
      </c>
      <c r="AV779" s="49"/>
      <c r="AW779" s="49" t="str">
        <f t="shared" si="1618"/>
        <v/>
      </c>
      <c r="AX779" s="49" t="str">
        <f t="shared" si="1619"/>
        <v/>
      </c>
      <c r="AY779" s="49" t="str">
        <f t="shared" si="1620"/>
        <v/>
      </c>
      <c r="AZ779" s="49" t="str">
        <f t="shared" si="1621"/>
        <v/>
      </c>
      <c r="BA779" s="49" t="str">
        <f t="shared" si="1622"/>
        <v/>
      </c>
      <c r="BB779" s="49" t="str">
        <f t="shared" si="1623"/>
        <v/>
      </c>
      <c r="BC779" s="49" t="str">
        <f t="shared" si="1624"/>
        <v/>
      </c>
      <c r="BD779" s="49" t="str">
        <f t="shared" si="1625"/>
        <v/>
      </c>
      <c r="BF779" s="49"/>
      <c r="BG779" s="49" t="str">
        <f t="shared" si="1626"/>
        <v/>
      </c>
      <c r="BH779" s="49" t="str">
        <f t="shared" si="1627"/>
        <v/>
      </c>
      <c r="BI779" s="49" t="str">
        <f t="shared" si="1628"/>
        <v/>
      </c>
      <c r="BJ779" s="49" t="str">
        <f t="shared" si="1629"/>
        <v/>
      </c>
      <c r="BK779" s="49" t="str">
        <f t="shared" si="1630"/>
        <v/>
      </c>
      <c r="BL779" s="49" t="str">
        <f t="shared" si="1631"/>
        <v/>
      </c>
      <c r="BM779" s="49" t="str">
        <f t="shared" si="1632"/>
        <v/>
      </c>
      <c r="BN779" s="49" t="str">
        <f t="shared" si="1633"/>
        <v/>
      </c>
      <c r="BP779" s="49"/>
      <c r="BQ779" s="49" t="str">
        <f t="shared" si="1634"/>
        <v/>
      </c>
      <c r="BR779" s="49" t="str">
        <f t="shared" si="1635"/>
        <v/>
      </c>
      <c r="BS779" s="49" t="str">
        <f t="shared" si="1636"/>
        <v/>
      </c>
      <c r="BT779" s="49" t="str">
        <f t="shared" si="1637"/>
        <v/>
      </c>
      <c r="BU779" s="49" t="str">
        <f t="shared" si="1638"/>
        <v/>
      </c>
      <c r="BV779" s="49" t="str">
        <f t="shared" si="1639"/>
        <v/>
      </c>
      <c r="BW779" s="49" t="str">
        <f t="shared" si="1640"/>
        <v/>
      </c>
      <c r="BX779" s="49" t="str">
        <f t="shared" si="1641"/>
        <v/>
      </c>
      <c r="BZ779" s="49"/>
      <c r="CA779" s="49" t="str">
        <f t="shared" si="1642"/>
        <v/>
      </c>
      <c r="CB779" s="49" t="str">
        <f t="shared" si="1643"/>
        <v/>
      </c>
      <c r="CC779" s="49" t="str">
        <f t="shared" si="1644"/>
        <v/>
      </c>
      <c r="CD779" s="49" t="str">
        <f t="shared" si="1645"/>
        <v/>
      </c>
      <c r="CE779" s="49" t="str">
        <f t="shared" si="1646"/>
        <v/>
      </c>
      <c r="CF779" s="49" t="str">
        <f t="shared" si="1647"/>
        <v/>
      </c>
      <c r="CG779" s="49" t="str">
        <f t="shared" si="1648"/>
        <v/>
      </c>
      <c r="CH779" s="49" t="str">
        <f t="shared" si="1649"/>
        <v/>
      </c>
      <c r="CJ779" s="49"/>
      <c r="CK779" s="49" t="str">
        <f t="shared" si="1650"/>
        <v/>
      </c>
      <c r="CL779" s="49" t="str">
        <f t="shared" si="1651"/>
        <v/>
      </c>
      <c r="CM779" s="49" t="str">
        <f t="shared" si="1652"/>
        <v/>
      </c>
      <c r="CN779" s="49" t="str">
        <f t="shared" si="1653"/>
        <v/>
      </c>
      <c r="CO779" s="49" t="str">
        <f t="shared" si="1654"/>
        <v/>
      </c>
      <c r="CP779" s="49" t="str">
        <f t="shared" si="1655"/>
        <v/>
      </c>
      <c r="CQ779" s="49" t="str">
        <f t="shared" si="1656"/>
        <v/>
      </c>
      <c r="CR779" s="49" t="str">
        <f t="shared" si="1657"/>
        <v/>
      </c>
      <c r="CT779" s="49"/>
      <c r="CU779" s="49" t="str">
        <f t="shared" si="1658"/>
        <v/>
      </c>
      <c r="CV779" s="49" t="str">
        <f t="shared" si="1659"/>
        <v/>
      </c>
      <c r="CW779" s="49" t="str">
        <f t="shared" si="1660"/>
        <v/>
      </c>
      <c r="CX779" s="49" t="str">
        <f t="shared" si="1661"/>
        <v/>
      </c>
      <c r="CY779" s="49" t="str">
        <f t="shared" si="1662"/>
        <v/>
      </c>
      <c r="CZ779" s="49" t="str">
        <f t="shared" si="1663"/>
        <v/>
      </c>
      <c r="DA779" s="49" t="str">
        <f t="shared" si="1664"/>
        <v/>
      </c>
      <c r="DB779" s="49" t="str">
        <f t="shared" si="1665"/>
        <v/>
      </c>
      <c r="DD779" s="49"/>
      <c r="DE779" s="49" t="str">
        <f t="shared" si="1666"/>
        <v/>
      </c>
      <c r="DF779" s="49" t="str">
        <f t="shared" si="1667"/>
        <v/>
      </c>
      <c r="DG779" s="49" t="str">
        <f t="shared" si="1668"/>
        <v/>
      </c>
      <c r="DH779" s="49" t="str">
        <f t="shared" si="1669"/>
        <v/>
      </c>
      <c r="DI779" s="49" t="str">
        <f t="shared" si="1670"/>
        <v/>
      </c>
      <c r="DJ779" s="49" t="str">
        <f t="shared" si="1671"/>
        <v/>
      </c>
      <c r="DK779" s="49" t="str">
        <f t="shared" si="1672"/>
        <v/>
      </c>
      <c r="DL779" s="49" t="str">
        <f t="shared" si="1673"/>
        <v/>
      </c>
      <c r="DN779" s="49"/>
      <c r="DO779" s="49" t="str">
        <f t="shared" si="1674"/>
        <v/>
      </c>
      <c r="DP779" s="49" t="str">
        <f t="shared" si="1675"/>
        <v/>
      </c>
      <c r="DQ779" s="49" t="str">
        <f t="shared" si="1676"/>
        <v/>
      </c>
      <c r="DR779" s="49" t="str">
        <f t="shared" si="1677"/>
        <v/>
      </c>
      <c r="DS779" s="49" t="str">
        <f t="shared" si="1678"/>
        <v/>
      </c>
      <c r="DT779" s="49" t="str">
        <f t="shared" si="1679"/>
        <v/>
      </c>
      <c r="DU779" s="49" t="str">
        <f t="shared" si="1680"/>
        <v/>
      </c>
      <c r="DV779" s="49" t="str">
        <f t="shared" si="1681"/>
        <v/>
      </c>
      <c r="DX779" s="49"/>
      <c r="DY779" s="49" t="str">
        <f t="shared" si="1682"/>
        <v/>
      </c>
      <c r="DZ779" s="49" t="str">
        <f t="shared" si="1683"/>
        <v/>
      </c>
      <c r="EA779" s="49" t="str">
        <f t="shared" si="1684"/>
        <v/>
      </c>
      <c r="EB779" s="49" t="str">
        <f t="shared" si="1685"/>
        <v/>
      </c>
      <c r="EC779" s="49" t="str">
        <f t="shared" si="1686"/>
        <v/>
      </c>
      <c r="ED779" s="49" t="str">
        <f t="shared" si="1687"/>
        <v/>
      </c>
      <c r="EE779" s="49" t="str">
        <f t="shared" si="1688"/>
        <v/>
      </c>
      <c r="EF779" s="49" t="str">
        <f t="shared" si="1689"/>
        <v/>
      </c>
      <c r="EH779" s="49"/>
      <c r="EI779" s="49" t="str">
        <f t="shared" si="1690"/>
        <v/>
      </c>
      <c r="EJ779" s="49" t="str">
        <f t="shared" si="1691"/>
        <v/>
      </c>
      <c r="EK779" s="49" t="str">
        <f t="shared" si="1692"/>
        <v/>
      </c>
      <c r="EL779" s="49" t="str">
        <f t="shared" si="1693"/>
        <v/>
      </c>
      <c r="EM779" s="49" t="str">
        <f t="shared" si="1694"/>
        <v/>
      </c>
      <c r="EN779" s="49" t="str">
        <f t="shared" si="1695"/>
        <v/>
      </c>
      <c r="EO779" s="49" t="str">
        <f t="shared" si="1696"/>
        <v/>
      </c>
      <c r="EP779" s="49" t="str">
        <f t="shared" si="1697"/>
        <v/>
      </c>
      <c r="ER779" s="49"/>
      <c r="ES779" s="49" t="str">
        <f t="shared" si="1698"/>
        <v/>
      </c>
      <c r="ET779" s="49" t="str">
        <f t="shared" si="1699"/>
        <v/>
      </c>
      <c r="EU779" s="49" t="str">
        <f t="shared" si="1700"/>
        <v/>
      </c>
      <c r="EV779" s="49" t="str">
        <f t="shared" si="1701"/>
        <v/>
      </c>
      <c r="EW779" s="49" t="str">
        <f t="shared" si="1702"/>
        <v/>
      </c>
      <c r="EX779" s="49" t="str">
        <f t="shared" si="1703"/>
        <v/>
      </c>
      <c r="EY779" s="49" t="str">
        <f t="shared" si="1704"/>
        <v/>
      </c>
      <c r="EZ779" s="49" t="str">
        <f t="shared" si="1705"/>
        <v/>
      </c>
      <c r="FB779" s="49"/>
      <c r="FC779" s="49" t="str">
        <f t="shared" si="1706"/>
        <v/>
      </c>
      <c r="FD779" s="49" t="str">
        <f t="shared" si="1707"/>
        <v/>
      </c>
      <c r="FE779" s="49" t="str">
        <f t="shared" si="1708"/>
        <v/>
      </c>
      <c r="FF779" s="49" t="str">
        <f t="shared" si="1709"/>
        <v/>
      </c>
      <c r="FG779" s="49" t="str">
        <f t="shared" si="1710"/>
        <v/>
      </c>
      <c r="FH779" s="49" t="str">
        <f t="shared" si="1711"/>
        <v/>
      </c>
      <c r="FI779" s="49" t="str">
        <f t="shared" si="1712"/>
        <v/>
      </c>
      <c r="FJ779" s="49" t="str">
        <f t="shared" si="1713"/>
        <v/>
      </c>
      <c r="FL779" s="49"/>
      <c r="FM779" s="49" t="str">
        <f t="shared" si="1714"/>
        <v/>
      </c>
      <c r="FN779" s="49" t="str">
        <f t="shared" si="1715"/>
        <v/>
      </c>
      <c r="FO779" s="49" t="str">
        <f t="shared" si="1716"/>
        <v/>
      </c>
      <c r="FP779" s="49" t="str">
        <f t="shared" si="1717"/>
        <v/>
      </c>
      <c r="FQ779" s="49" t="str">
        <f t="shared" si="1718"/>
        <v/>
      </c>
      <c r="FR779" s="49" t="str">
        <f t="shared" si="1719"/>
        <v/>
      </c>
      <c r="FS779" s="49" t="str">
        <f t="shared" si="1720"/>
        <v/>
      </c>
      <c r="FT779" s="49" t="str">
        <f t="shared" si="1721"/>
        <v/>
      </c>
      <c r="FV779" s="49"/>
      <c r="FW779" s="49" t="str">
        <f t="shared" si="1722"/>
        <v/>
      </c>
      <c r="FX779" s="49" t="str">
        <f t="shared" si="1723"/>
        <v/>
      </c>
      <c r="FY779" s="49" t="str">
        <f t="shared" si="1724"/>
        <v/>
      </c>
      <c r="FZ779" s="49" t="str">
        <f t="shared" si="1725"/>
        <v/>
      </c>
      <c r="GA779" s="49" t="str">
        <f t="shared" si="1726"/>
        <v/>
      </c>
      <c r="GB779" s="49" t="str">
        <f t="shared" si="1727"/>
        <v/>
      </c>
      <c r="GC779" s="49" t="str">
        <f t="shared" si="1728"/>
        <v/>
      </c>
      <c r="GD779" s="49" t="str">
        <f t="shared" si="1729"/>
        <v/>
      </c>
      <c r="GF779" s="49"/>
      <c r="GG779" s="49" t="str">
        <f t="shared" si="1730"/>
        <v/>
      </c>
      <c r="GH779" s="49" t="str">
        <f t="shared" si="1731"/>
        <v/>
      </c>
      <c r="GI779" s="49" t="str">
        <f t="shared" si="1732"/>
        <v/>
      </c>
      <c r="GJ779" s="49" t="str">
        <f t="shared" si="1733"/>
        <v/>
      </c>
      <c r="GK779" s="49" t="str">
        <f t="shared" si="1734"/>
        <v/>
      </c>
      <c r="GL779" s="49" t="str">
        <f t="shared" si="1735"/>
        <v/>
      </c>
      <c r="GM779" s="49" t="str">
        <f t="shared" si="1736"/>
        <v/>
      </c>
      <c r="GN779" s="49" t="str">
        <f t="shared" si="1737"/>
        <v/>
      </c>
      <c r="GP779" s="49"/>
      <c r="GQ779" s="49" t="str">
        <f t="shared" si="1738"/>
        <v/>
      </c>
      <c r="GR779" s="49" t="str">
        <f t="shared" si="1739"/>
        <v/>
      </c>
      <c r="GS779" s="49" t="str">
        <f t="shared" si="1740"/>
        <v/>
      </c>
      <c r="GT779" s="49" t="str">
        <f t="shared" si="1741"/>
        <v/>
      </c>
      <c r="GU779" s="49" t="str">
        <f t="shared" si="1742"/>
        <v/>
      </c>
      <c r="GV779" s="49" t="str">
        <f t="shared" si="1743"/>
        <v/>
      </c>
      <c r="GW779" s="49" t="str">
        <f t="shared" si="1744"/>
        <v/>
      </c>
      <c r="GX779" s="49" t="str">
        <f t="shared" si="1745"/>
        <v/>
      </c>
    </row>
    <row r="780" spans="16:206" x14ac:dyDescent="0.2">
      <c r="Q780" s="65">
        <v>140</v>
      </c>
      <c r="AB780" s="49"/>
      <c r="AC780" s="49" t="str">
        <f t="shared" si="1602"/>
        <v/>
      </c>
      <c r="AD780" s="49" t="str">
        <f t="shared" si="1603"/>
        <v/>
      </c>
      <c r="AE780" s="49" t="str">
        <f t="shared" si="1604"/>
        <v/>
      </c>
      <c r="AF780" s="49" t="str">
        <f t="shared" si="1605"/>
        <v/>
      </c>
      <c r="AG780" s="49" t="str">
        <f t="shared" si="1606"/>
        <v/>
      </c>
      <c r="AH780" s="49" t="str">
        <f t="shared" si="1607"/>
        <v/>
      </c>
      <c r="AI780" s="49" t="str">
        <f t="shared" si="1608"/>
        <v/>
      </c>
      <c r="AJ780" s="49" t="str">
        <f t="shared" si="1609"/>
        <v/>
      </c>
      <c r="AL780" s="49"/>
      <c r="AM780" s="49" t="str">
        <f t="shared" si="1610"/>
        <v/>
      </c>
      <c r="AN780" s="49" t="str">
        <f t="shared" si="1611"/>
        <v/>
      </c>
      <c r="AO780" s="49" t="str">
        <f t="shared" si="1612"/>
        <v/>
      </c>
      <c r="AP780" s="49" t="str">
        <f t="shared" si="1613"/>
        <v/>
      </c>
      <c r="AQ780" s="49" t="str">
        <f t="shared" si="1614"/>
        <v/>
      </c>
      <c r="AR780" s="49" t="str">
        <f t="shared" si="1615"/>
        <v/>
      </c>
      <c r="AS780" s="49" t="str">
        <f t="shared" si="1616"/>
        <v/>
      </c>
      <c r="AT780" s="49" t="str">
        <f t="shared" si="1617"/>
        <v/>
      </c>
      <c r="AV780" s="49"/>
      <c r="AW780" s="49" t="str">
        <f t="shared" si="1618"/>
        <v/>
      </c>
      <c r="AX780" s="49" t="str">
        <f t="shared" si="1619"/>
        <v/>
      </c>
      <c r="AY780" s="49" t="str">
        <f t="shared" si="1620"/>
        <v/>
      </c>
      <c r="AZ780" s="49" t="str">
        <f t="shared" si="1621"/>
        <v/>
      </c>
      <c r="BA780" s="49" t="str">
        <f t="shared" si="1622"/>
        <v/>
      </c>
      <c r="BB780" s="49" t="str">
        <f t="shared" si="1623"/>
        <v/>
      </c>
      <c r="BC780" s="49" t="str">
        <f t="shared" si="1624"/>
        <v/>
      </c>
      <c r="BD780" s="49" t="str">
        <f t="shared" si="1625"/>
        <v/>
      </c>
      <c r="BF780" s="49"/>
      <c r="BG780" s="49" t="str">
        <f t="shared" si="1626"/>
        <v/>
      </c>
      <c r="BH780" s="49" t="str">
        <f t="shared" si="1627"/>
        <v/>
      </c>
      <c r="BI780" s="49" t="str">
        <f t="shared" si="1628"/>
        <v/>
      </c>
      <c r="BJ780" s="49" t="str">
        <f t="shared" si="1629"/>
        <v/>
      </c>
      <c r="BK780" s="49" t="str">
        <f t="shared" si="1630"/>
        <v/>
      </c>
      <c r="BL780" s="49" t="str">
        <f t="shared" si="1631"/>
        <v/>
      </c>
      <c r="BM780" s="49" t="str">
        <f t="shared" si="1632"/>
        <v/>
      </c>
      <c r="BN780" s="49" t="str">
        <f t="shared" si="1633"/>
        <v/>
      </c>
      <c r="BP780" s="49"/>
      <c r="BQ780" s="49" t="str">
        <f t="shared" si="1634"/>
        <v/>
      </c>
      <c r="BR780" s="49" t="str">
        <f t="shared" si="1635"/>
        <v/>
      </c>
      <c r="BS780" s="49" t="str">
        <f t="shared" si="1636"/>
        <v/>
      </c>
      <c r="BT780" s="49" t="str">
        <f t="shared" si="1637"/>
        <v/>
      </c>
      <c r="BU780" s="49" t="str">
        <f t="shared" si="1638"/>
        <v/>
      </c>
      <c r="BV780" s="49" t="str">
        <f t="shared" si="1639"/>
        <v/>
      </c>
      <c r="BW780" s="49" t="str">
        <f t="shared" si="1640"/>
        <v/>
      </c>
      <c r="BX780" s="49" t="str">
        <f t="shared" si="1641"/>
        <v/>
      </c>
      <c r="BZ780" s="49"/>
      <c r="CA780" s="49" t="str">
        <f t="shared" si="1642"/>
        <v/>
      </c>
      <c r="CB780" s="49" t="str">
        <f t="shared" si="1643"/>
        <v/>
      </c>
      <c r="CC780" s="49" t="str">
        <f t="shared" si="1644"/>
        <v/>
      </c>
      <c r="CD780" s="49" t="str">
        <f t="shared" si="1645"/>
        <v/>
      </c>
      <c r="CE780" s="49" t="str">
        <f t="shared" si="1646"/>
        <v/>
      </c>
      <c r="CF780" s="49" t="str">
        <f t="shared" si="1647"/>
        <v/>
      </c>
      <c r="CG780" s="49" t="str">
        <f t="shared" si="1648"/>
        <v/>
      </c>
      <c r="CH780" s="49" t="str">
        <f t="shared" si="1649"/>
        <v/>
      </c>
      <c r="CJ780" s="49"/>
      <c r="CK780" s="49" t="str">
        <f t="shared" si="1650"/>
        <v/>
      </c>
      <c r="CL780" s="49" t="str">
        <f t="shared" si="1651"/>
        <v/>
      </c>
      <c r="CM780" s="49" t="str">
        <f t="shared" si="1652"/>
        <v/>
      </c>
      <c r="CN780" s="49" t="str">
        <f t="shared" si="1653"/>
        <v/>
      </c>
      <c r="CO780" s="49" t="str">
        <f t="shared" si="1654"/>
        <v/>
      </c>
      <c r="CP780" s="49" t="str">
        <f t="shared" si="1655"/>
        <v/>
      </c>
      <c r="CQ780" s="49" t="str">
        <f t="shared" si="1656"/>
        <v/>
      </c>
      <c r="CR780" s="49" t="str">
        <f t="shared" si="1657"/>
        <v/>
      </c>
      <c r="CT780" s="49"/>
      <c r="CU780" s="49" t="str">
        <f t="shared" si="1658"/>
        <v/>
      </c>
      <c r="CV780" s="49" t="str">
        <f t="shared" si="1659"/>
        <v/>
      </c>
      <c r="CW780" s="49" t="str">
        <f t="shared" si="1660"/>
        <v/>
      </c>
      <c r="CX780" s="49" t="str">
        <f t="shared" si="1661"/>
        <v/>
      </c>
      <c r="CY780" s="49" t="str">
        <f t="shared" si="1662"/>
        <v/>
      </c>
      <c r="CZ780" s="49" t="str">
        <f t="shared" si="1663"/>
        <v/>
      </c>
      <c r="DA780" s="49" t="str">
        <f t="shared" si="1664"/>
        <v/>
      </c>
      <c r="DB780" s="49" t="str">
        <f t="shared" si="1665"/>
        <v/>
      </c>
      <c r="DD780" s="49"/>
      <c r="DE780" s="49" t="str">
        <f t="shared" si="1666"/>
        <v/>
      </c>
      <c r="DF780" s="49" t="str">
        <f t="shared" si="1667"/>
        <v/>
      </c>
      <c r="DG780" s="49" t="str">
        <f t="shared" si="1668"/>
        <v/>
      </c>
      <c r="DH780" s="49" t="str">
        <f t="shared" si="1669"/>
        <v/>
      </c>
      <c r="DI780" s="49" t="str">
        <f t="shared" si="1670"/>
        <v/>
      </c>
      <c r="DJ780" s="49" t="str">
        <f t="shared" si="1671"/>
        <v/>
      </c>
      <c r="DK780" s="49" t="str">
        <f t="shared" si="1672"/>
        <v/>
      </c>
      <c r="DL780" s="49" t="str">
        <f t="shared" si="1673"/>
        <v/>
      </c>
      <c r="DN780" s="49"/>
      <c r="DO780" s="49" t="str">
        <f t="shared" si="1674"/>
        <v/>
      </c>
      <c r="DP780" s="49" t="str">
        <f t="shared" si="1675"/>
        <v/>
      </c>
      <c r="DQ780" s="49" t="str">
        <f t="shared" si="1676"/>
        <v/>
      </c>
      <c r="DR780" s="49" t="str">
        <f t="shared" si="1677"/>
        <v/>
      </c>
      <c r="DS780" s="49" t="str">
        <f t="shared" si="1678"/>
        <v/>
      </c>
      <c r="DT780" s="49" t="str">
        <f t="shared" si="1679"/>
        <v/>
      </c>
      <c r="DU780" s="49" t="str">
        <f t="shared" si="1680"/>
        <v/>
      </c>
      <c r="DV780" s="49" t="str">
        <f t="shared" si="1681"/>
        <v/>
      </c>
      <c r="DX780" s="49"/>
      <c r="DY780" s="49" t="str">
        <f t="shared" si="1682"/>
        <v/>
      </c>
      <c r="DZ780" s="49" t="str">
        <f t="shared" si="1683"/>
        <v/>
      </c>
      <c r="EA780" s="49" t="str">
        <f t="shared" si="1684"/>
        <v/>
      </c>
      <c r="EB780" s="49" t="str">
        <f t="shared" si="1685"/>
        <v/>
      </c>
      <c r="EC780" s="49" t="str">
        <f t="shared" si="1686"/>
        <v/>
      </c>
      <c r="ED780" s="49" t="str">
        <f t="shared" si="1687"/>
        <v/>
      </c>
      <c r="EE780" s="49" t="str">
        <f t="shared" si="1688"/>
        <v/>
      </c>
      <c r="EF780" s="49" t="str">
        <f t="shared" si="1689"/>
        <v/>
      </c>
      <c r="EH780" s="49"/>
      <c r="EI780" s="49" t="str">
        <f t="shared" si="1690"/>
        <v/>
      </c>
      <c r="EJ780" s="49" t="str">
        <f t="shared" si="1691"/>
        <v/>
      </c>
      <c r="EK780" s="49" t="str">
        <f t="shared" si="1692"/>
        <v/>
      </c>
      <c r="EL780" s="49" t="str">
        <f t="shared" si="1693"/>
        <v/>
      </c>
      <c r="EM780" s="49" t="str">
        <f t="shared" si="1694"/>
        <v/>
      </c>
      <c r="EN780" s="49" t="str">
        <f t="shared" si="1695"/>
        <v/>
      </c>
      <c r="EO780" s="49" t="str">
        <f t="shared" si="1696"/>
        <v/>
      </c>
      <c r="EP780" s="49" t="str">
        <f t="shared" si="1697"/>
        <v/>
      </c>
      <c r="ER780" s="49"/>
      <c r="ES780" s="49" t="str">
        <f t="shared" si="1698"/>
        <v/>
      </c>
      <c r="ET780" s="49" t="str">
        <f t="shared" si="1699"/>
        <v/>
      </c>
      <c r="EU780" s="49" t="str">
        <f t="shared" si="1700"/>
        <v/>
      </c>
      <c r="EV780" s="49" t="str">
        <f t="shared" si="1701"/>
        <v/>
      </c>
      <c r="EW780" s="49" t="str">
        <f t="shared" si="1702"/>
        <v/>
      </c>
      <c r="EX780" s="49" t="str">
        <f t="shared" si="1703"/>
        <v/>
      </c>
      <c r="EY780" s="49" t="str">
        <f t="shared" si="1704"/>
        <v/>
      </c>
      <c r="EZ780" s="49" t="str">
        <f t="shared" si="1705"/>
        <v/>
      </c>
      <c r="FB780" s="49"/>
      <c r="FC780" s="49" t="str">
        <f t="shared" si="1706"/>
        <v/>
      </c>
      <c r="FD780" s="49" t="str">
        <f t="shared" si="1707"/>
        <v/>
      </c>
      <c r="FE780" s="49" t="str">
        <f t="shared" si="1708"/>
        <v/>
      </c>
      <c r="FF780" s="49" t="str">
        <f t="shared" si="1709"/>
        <v/>
      </c>
      <c r="FG780" s="49" t="str">
        <f t="shared" si="1710"/>
        <v/>
      </c>
      <c r="FH780" s="49" t="str">
        <f t="shared" si="1711"/>
        <v/>
      </c>
      <c r="FI780" s="49" t="str">
        <f t="shared" si="1712"/>
        <v/>
      </c>
      <c r="FJ780" s="49" t="str">
        <f t="shared" si="1713"/>
        <v/>
      </c>
      <c r="FL780" s="49"/>
      <c r="FM780" s="49" t="str">
        <f t="shared" si="1714"/>
        <v/>
      </c>
      <c r="FN780" s="49" t="str">
        <f t="shared" si="1715"/>
        <v/>
      </c>
      <c r="FO780" s="49" t="str">
        <f t="shared" si="1716"/>
        <v/>
      </c>
      <c r="FP780" s="49" t="str">
        <f t="shared" si="1717"/>
        <v/>
      </c>
      <c r="FQ780" s="49" t="str">
        <f t="shared" si="1718"/>
        <v/>
      </c>
      <c r="FR780" s="49" t="str">
        <f t="shared" si="1719"/>
        <v/>
      </c>
      <c r="FS780" s="49" t="str">
        <f t="shared" si="1720"/>
        <v/>
      </c>
      <c r="FT780" s="49" t="str">
        <f t="shared" si="1721"/>
        <v/>
      </c>
      <c r="FV780" s="49"/>
      <c r="FW780" s="49" t="str">
        <f t="shared" si="1722"/>
        <v/>
      </c>
      <c r="FX780" s="49" t="str">
        <f t="shared" si="1723"/>
        <v/>
      </c>
      <c r="FY780" s="49" t="str">
        <f t="shared" si="1724"/>
        <v/>
      </c>
      <c r="FZ780" s="49" t="str">
        <f t="shared" si="1725"/>
        <v/>
      </c>
      <c r="GA780" s="49" t="str">
        <f t="shared" si="1726"/>
        <v/>
      </c>
      <c r="GB780" s="49" t="str">
        <f t="shared" si="1727"/>
        <v/>
      </c>
      <c r="GC780" s="49" t="str">
        <f t="shared" si="1728"/>
        <v/>
      </c>
      <c r="GD780" s="49" t="str">
        <f t="shared" si="1729"/>
        <v/>
      </c>
      <c r="GF780" s="49"/>
      <c r="GG780" s="49" t="str">
        <f t="shared" si="1730"/>
        <v/>
      </c>
      <c r="GH780" s="49" t="str">
        <f t="shared" si="1731"/>
        <v/>
      </c>
      <c r="GI780" s="49" t="str">
        <f t="shared" si="1732"/>
        <v/>
      </c>
      <c r="GJ780" s="49" t="str">
        <f t="shared" si="1733"/>
        <v/>
      </c>
      <c r="GK780" s="49" t="str">
        <f t="shared" si="1734"/>
        <v/>
      </c>
      <c r="GL780" s="49" t="str">
        <f t="shared" si="1735"/>
        <v/>
      </c>
      <c r="GM780" s="49" t="str">
        <f t="shared" si="1736"/>
        <v/>
      </c>
      <c r="GN780" s="49" t="str">
        <f t="shared" si="1737"/>
        <v/>
      </c>
      <c r="GP780" s="49"/>
      <c r="GQ780" s="49" t="str">
        <f t="shared" si="1738"/>
        <v/>
      </c>
      <c r="GR780" s="49" t="str">
        <f t="shared" si="1739"/>
        <v/>
      </c>
      <c r="GS780" s="49" t="str">
        <f t="shared" si="1740"/>
        <v/>
      </c>
      <c r="GT780" s="49" t="str">
        <f t="shared" si="1741"/>
        <v/>
      </c>
      <c r="GU780" s="49" t="str">
        <f t="shared" si="1742"/>
        <v/>
      </c>
      <c r="GV780" s="49" t="str">
        <f t="shared" si="1743"/>
        <v/>
      </c>
      <c r="GW780" s="49" t="str">
        <f t="shared" si="1744"/>
        <v/>
      </c>
      <c r="GX780" s="49" t="str">
        <f t="shared" si="1745"/>
        <v/>
      </c>
    </row>
    <row r="781" spans="16:206" x14ac:dyDescent="0.2">
      <c r="Q781" s="65">
        <v>141</v>
      </c>
      <c r="AB781" s="49"/>
      <c r="AC781" s="49" t="str">
        <f t="shared" si="1602"/>
        <v/>
      </c>
      <c r="AD781" s="49" t="str">
        <f t="shared" si="1603"/>
        <v/>
      </c>
      <c r="AE781" s="49" t="str">
        <f t="shared" si="1604"/>
        <v/>
      </c>
      <c r="AF781" s="49" t="str">
        <f t="shared" si="1605"/>
        <v/>
      </c>
      <c r="AG781" s="49" t="str">
        <f t="shared" si="1606"/>
        <v/>
      </c>
      <c r="AH781" s="49" t="str">
        <f t="shared" si="1607"/>
        <v/>
      </c>
      <c r="AI781" s="49" t="str">
        <f t="shared" si="1608"/>
        <v/>
      </c>
      <c r="AJ781" s="49" t="str">
        <f t="shared" si="1609"/>
        <v/>
      </c>
      <c r="AL781" s="49"/>
      <c r="AM781" s="49" t="str">
        <f t="shared" si="1610"/>
        <v/>
      </c>
      <c r="AN781" s="49" t="str">
        <f t="shared" si="1611"/>
        <v/>
      </c>
      <c r="AO781" s="49" t="str">
        <f t="shared" si="1612"/>
        <v/>
      </c>
      <c r="AP781" s="49" t="str">
        <f t="shared" si="1613"/>
        <v/>
      </c>
      <c r="AQ781" s="49" t="str">
        <f t="shared" si="1614"/>
        <v/>
      </c>
      <c r="AR781" s="49" t="str">
        <f t="shared" si="1615"/>
        <v/>
      </c>
      <c r="AS781" s="49" t="str">
        <f t="shared" si="1616"/>
        <v/>
      </c>
      <c r="AT781" s="49" t="str">
        <f t="shared" si="1617"/>
        <v/>
      </c>
      <c r="AV781" s="49"/>
      <c r="AW781" s="49" t="str">
        <f t="shared" si="1618"/>
        <v/>
      </c>
      <c r="AX781" s="49" t="str">
        <f t="shared" si="1619"/>
        <v/>
      </c>
      <c r="AY781" s="49" t="str">
        <f t="shared" si="1620"/>
        <v/>
      </c>
      <c r="AZ781" s="49" t="str">
        <f t="shared" si="1621"/>
        <v/>
      </c>
      <c r="BA781" s="49" t="str">
        <f t="shared" si="1622"/>
        <v/>
      </c>
      <c r="BB781" s="49" t="str">
        <f t="shared" si="1623"/>
        <v/>
      </c>
      <c r="BC781" s="49" t="str">
        <f t="shared" si="1624"/>
        <v/>
      </c>
      <c r="BD781" s="49" t="str">
        <f t="shared" si="1625"/>
        <v/>
      </c>
      <c r="BF781" s="49"/>
      <c r="BG781" s="49" t="str">
        <f t="shared" si="1626"/>
        <v/>
      </c>
      <c r="BH781" s="49" t="str">
        <f t="shared" si="1627"/>
        <v/>
      </c>
      <c r="BI781" s="49" t="str">
        <f t="shared" si="1628"/>
        <v/>
      </c>
      <c r="BJ781" s="49" t="str">
        <f t="shared" si="1629"/>
        <v/>
      </c>
      <c r="BK781" s="49" t="str">
        <f t="shared" si="1630"/>
        <v/>
      </c>
      <c r="BL781" s="49" t="str">
        <f t="shared" si="1631"/>
        <v/>
      </c>
      <c r="BM781" s="49" t="str">
        <f t="shared" si="1632"/>
        <v/>
      </c>
      <c r="BN781" s="49" t="str">
        <f t="shared" si="1633"/>
        <v/>
      </c>
      <c r="BP781" s="49"/>
      <c r="BQ781" s="49" t="str">
        <f t="shared" si="1634"/>
        <v/>
      </c>
      <c r="BR781" s="49" t="str">
        <f t="shared" si="1635"/>
        <v/>
      </c>
      <c r="BS781" s="49" t="str">
        <f t="shared" si="1636"/>
        <v/>
      </c>
      <c r="BT781" s="49" t="str">
        <f t="shared" si="1637"/>
        <v/>
      </c>
      <c r="BU781" s="49" t="str">
        <f t="shared" si="1638"/>
        <v/>
      </c>
      <c r="BV781" s="49" t="str">
        <f t="shared" si="1639"/>
        <v/>
      </c>
      <c r="BW781" s="49" t="str">
        <f t="shared" si="1640"/>
        <v/>
      </c>
      <c r="BX781" s="49" t="str">
        <f t="shared" si="1641"/>
        <v/>
      </c>
      <c r="BZ781" s="49"/>
      <c r="CA781" s="49" t="str">
        <f t="shared" si="1642"/>
        <v/>
      </c>
      <c r="CB781" s="49" t="str">
        <f t="shared" si="1643"/>
        <v/>
      </c>
      <c r="CC781" s="49" t="str">
        <f t="shared" si="1644"/>
        <v/>
      </c>
      <c r="CD781" s="49" t="str">
        <f t="shared" si="1645"/>
        <v/>
      </c>
      <c r="CE781" s="49" t="str">
        <f t="shared" si="1646"/>
        <v/>
      </c>
      <c r="CF781" s="49" t="str">
        <f t="shared" si="1647"/>
        <v/>
      </c>
      <c r="CG781" s="49" t="str">
        <f t="shared" si="1648"/>
        <v/>
      </c>
      <c r="CH781" s="49" t="str">
        <f t="shared" si="1649"/>
        <v/>
      </c>
      <c r="CJ781" s="49"/>
      <c r="CK781" s="49" t="str">
        <f t="shared" si="1650"/>
        <v/>
      </c>
      <c r="CL781" s="49" t="str">
        <f t="shared" si="1651"/>
        <v/>
      </c>
      <c r="CM781" s="49" t="str">
        <f t="shared" si="1652"/>
        <v/>
      </c>
      <c r="CN781" s="49" t="str">
        <f t="shared" si="1653"/>
        <v/>
      </c>
      <c r="CO781" s="49" t="str">
        <f t="shared" si="1654"/>
        <v/>
      </c>
      <c r="CP781" s="49" t="str">
        <f t="shared" si="1655"/>
        <v/>
      </c>
      <c r="CQ781" s="49" t="str">
        <f t="shared" si="1656"/>
        <v/>
      </c>
      <c r="CR781" s="49" t="str">
        <f t="shared" si="1657"/>
        <v/>
      </c>
      <c r="CT781" s="49"/>
      <c r="CU781" s="49" t="str">
        <f t="shared" si="1658"/>
        <v/>
      </c>
      <c r="CV781" s="49" t="str">
        <f t="shared" si="1659"/>
        <v/>
      </c>
      <c r="CW781" s="49" t="str">
        <f t="shared" si="1660"/>
        <v/>
      </c>
      <c r="CX781" s="49" t="str">
        <f t="shared" si="1661"/>
        <v/>
      </c>
      <c r="CY781" s="49" t="str">
        <f t="shared" si="1662"/>
        <v/>
      </c>
      <c r="CZ781" s="49" t="str">
        <f t="shared" si="1663"/>
        <v/>
      </c>
      <c r="DA781" s="49" t="str">
        <f t="shared" si="1664"/>
        <v/>
      </c>
      <c r="DB781" s="49" t="str">
        <f t="shared" si="1665"/>
        <v/>
      </c>
      <c r="DD781" s="49"/>
      <c r="DE781" s="49" t="str">
        <f t="shared" si="1666"/>
        <v/>
      </c>
      <c r="DF781" s="49" t="str">
        <f t="shared" si="1667"/>
        <v/>
      </c>
      <c r="DG781" s="49" t="str">
        <f t="shared" si="1668"/>
        <v/>
      </c>
      <c r="DH781" s="49" t="str">
        <f t="shared" si="1669"/>
        <v/>
      </c>
      <c r="DI781" s="49" t="str">
        <f t="shared" si="1670"/>
        <v/>
      </c>
      <c r="DJ781" s="49" t="str">
        <f t="shared" si="1671"/>
        <v/>
      </c>
      <c r="DK781" s="49" t="str">
        <f t="shared" si="1672"/>
        <v/>
      </c>
      <c r="DL781" s="49" t="str">
        <f t="shared" si="1673"/>
        <v/>
      </c>
      <c r="DN781" s="49"/>
      <c r="DO781" s="49" t="str">
        <f t="shared" si="1674"/>
        <v/>
      </c>
      <c r="DP781" s="49" t="str">
        <f t="shared" si="1675"/>
        <v/>
      </c>
      <c r="DQ781" s="49" t="str">
        <f t="shared" si="1676"/>
        <v/>
      </c>
      <c r="DR781" s="49" t="str">
        <f t="shared" si="1677"/>
        <v/>
      </c>
      <c r="DS781" s="49" t="str">
        <f t="shared" si="1678"/>
        <v/>
      </c>
      <c r="DT781" s="49" t="str">
        <f t="shared" si="1679"/>
        <v/>
      </c>
      <c r="DU781" s="49" t="str">
        <f t="shared" si="1680"/>
        <v/>
      </c>
      <c r="DV781" s="49" t="str">
        <f t="shared" si="1681"/>
        <v/>
      </c>
      <c r="DX781" s="49"/>
      <c r="DY781" s="49" t="str">
        <f t="shared" si="1682"/>
        <v/>
      </c>
      <c r="DZ781" s="49" t="str">
        <f t="shared" si="1683"/>
        <v/>
      </c>
      <c r="EA781" s="49" t="str">
        <f t="shared" si="1684"/>
        <v/>
      </c>
      <c r="EB781" s="49" t="str">
        <f t="shared" si="1685"/>
        <v/>
      </c>
      <c r="EC781" s="49" t="str">
        <f t="shared" si="1686"/>
        <v/>
      </c>
      <c r="ED781" s="49" t="str">
        <f t="shared" si="1687"/>
        <v/>
      </c>
      <c r="EE781" s="49" t="str">
        <f t="shared" si="1688"/>
        <v/>
      </c>
      <c r="EF781" s="49" t="str">
        <f t="shared" si="1689"/>
        <v/>
      </c>
      <c r="EH781" s="49"/>
      <c r="EI781" s="49" t="str">
        <f t="shared" si="1690"/>
        <v/>
      </c>
      <c r="EJ781" s="49" t="str">
        <f t="shared" si="1691"/>
        <v/>
      </c>
      <c r="EK781" s="49" t="str">
        <f t="shared" si="1692"/>
        <v/>
      </c>
      <c r="EL781" s="49" t="str">
        <f t="shared" si="1693"/>
        <v/>
      </c>
      <c r="EM781" s="49" t="str">
        <f t="shared" si="1694"/>
        <v/>
      </c>
      <c r="EN781" s="49" t="str">
        <f t="shared" si="1695"/>
        <v/>
      </c>
      <c r="EO781" s="49" t="str">
        <f t="shared" si="1696"/>
        <v/>
      </c>
      <c r="EP781" s="49" t="str">
        <f t="shared" si="1697"/>
        <v/>
      </c>
      <c r="ER781" s="49"/>
      <c r="ES781" s="49" t="str">
        <f t="shared" si="1698"/>
        <v/>
      </c>
      <c r="ET781" s="49" t="str">
        <f t="shared" si="1699"/>
        <v/>
      </c>
      <c r="EU781" s="49" t="str">
        <f t="shared" si="1700"/>
        <v/>
      </c>
      <c r="EV781" s="49" t="str">
        <f t="shared" si="1701"/>
        <v/>
      </c>
      <c r="EW781" s="49" t="str">
        <f t="shared" si="1702"/>
        <v/>
      </c>
      <c r="EX781" s="49" t="str">
        <f t="shared" si="1703"/>
        <v/>
      </c>
      <c r="EY781" s="49" t="str">
        <f t="shared" si="1704"/>
        <v/>
      </c>
      <c r="EZ781" s="49" t="str">
        <f t="shared" si="1705"/>
        <v/>
      </c>
      <c r="FB781" s="49"/>
      <c r="FC781" s="49" t="str">
        <f t="shared" si="1706"/>
        <v/>
      </c>
      <c r="FD781" s="49" t="str">
        <f t="shared" si="1707"/>
        <v/>
      </c>
      <c r="FE781" s="49" t="str">
        <f t="shared" si="1708"/>
        <v/>
      </c>
      <c r="FF781" s="49" t="str">
        <f t="shared" si="1709"/>
        <v/>
      </c>
      <c r="FG781" s="49" t="str">
        <f t="shared" si="1710"/>
        <v/>
      </c>
      <c r="FH781" s="49" t="str">
        <f t="shared" si="1711"/>
        <v/>
      </c>
      <c r="FI781" s="49" t="str">
        <f t="shared" si="1712"/>
        <v/>
      </c>
      <c r="FJ781" s="49" t="str">
        <f t="shared" si="1713"/>
        <v/>
      </c>
      <c r="FL781" s="49"/>
      <c r="FM781" s="49" t="str">
        <f t="shared" si="1714"/>
        <v/>
      </c>
      <c r="FN781" s="49" t="str">
        <f t="shared" si="1715"/>
        <v/>
      </c>
      <c r="FO781" s="49" t="str">
        <f t="shared" si="1716"/>
        <v/>
      </c>
      <c r="FP781" s="49" t="str">
        <f t="shared" si="1717"/>
        <v/>
      </c>
      <c r="FQ781" s="49" t="str">
        <f t="shared" si="1718"/>
        <v/>
      </c>
      <c r="FR781" s="49" t="str">
        <f t="shared" si="1719"/>
        <v/>
      </c>
      <c r="FS781" s="49" t="str">
        <f t="shared" si="1720"/>
        <v/>
      </c>
      <c r="FT781" s="49" t="str">
        <f t="shared" si="1721"/>
        <v/>
      </c>
      <c r="FV781" s="49"/>
      <c r="FW781" s="49" t="str">
        <f t="shared" si="1722"/>
        <v/>
      </c>
      <c r="FX781" s="49" t="str">
        <f t="shared" si="1723"/>
        <v/>
      </c>
      <c r="FY781" s="49" t="str">
        <f t="shared" si="1724"/>
        <v/>
      </c>
      <c r="FZ781" s="49" t="str">
        <f t="shared" si="1725"/>
        <v/>
      </c>
      <c r="GA781" s="49" t="str">
        <f t="shared" si="1726"/>
        <v/>
      </c>
      <c r="GB781" s="49" t="str">
        <f t="shared" si="1727"/>
        <v/>
      </c>
      <c r="GC781" s="49" t="str">
        <f t="shared" si="1728"/>
        <v/>
      </c>
      <c r="GD781" s="49" t="str">
        <f t="shared" si="1729"/>
        <v/>
      </c>
      <c r="GF781" s="49"/>
      <c r="GG781" s="49" t="str">
        <f t="shared" si="1730"/>
        <v/>
      </c>
      <c r="GH781" s="49" t="str">
        <f t="shared" si="1731"/>
        <v/>
      </c>
      <c r="GI781" s="49" t="str">
        <f t="shared" si="1732"/>
        <v/>
      </c>
      <c r="GJ781" s="49" t="str">
        <f t="shared" si="1733"/>
        <v/>
      </c>
      <c r="GK781" s="49" t="str">
        <f t="shared" si="1734"/>
        <v/>
      </c>
      <c r="GL781" s="49" t="str">
        <f t="shared" si="1735"/>
        <v/>
      </c>
      <c r="GM781" s="49" t="str">
        <f t="shared" si="1736"/>
        <v/>
      </c>
      <c r="GN781" s="49" t="str">
        <f t="shared" si="1737"/>
        <v/>
      </c>
      <c r="GP781" s="49"/>
      <c r="GQ781" s="49" t="str">
        <f t="shared" si="1738"/>
        <v/>
      </c>
      <c r="GR781" s="49" t="str">
        <f t="shared" si="1739"/>
        <v/>
      </c>
      <c r="GS781" s="49" t="str">
        <f t="shared" si="1740"/>
        <v/>
      </c>
      <c r="GT781" s="49" t="str">
        <f t="shared" si="1741"/>
        <v/>
      </c>
      <c r="GU781" s="49" t="str">
        <f t="shared" si="1742"/>
        <v/>
      </c>
      <c r="GV781" s="49" t="str">
        <f t="shared" si="1743"/>
        <v/>
      </c>
      <c r="GW781" s="49" t="str">
        <f t="shared" si="1744"/>
        <v/>
      </c>
      <c r="GX781" s="49" t="str">
        <f t="shared" si="1745"/>
        <v/>
      </c>
    </row>
    <row r="782" spans="16:206" x14ac:dyDescent="0.2">
      <c r="Q782" s="65">
        <v>142</v>
      </c>
      <c r="AB782" s="49"/>
      <c r="AC782" s="49" t="str">
        <f t="shared" si="1602"/>
        <v/>
      </c>
      <c r="AD782" s="49" t="str">
        <f t="shared" si="1603"/>
        <v/>
      </c>
      <c r="AE782" s="49" t="str">
        <f t="shared" si="1604"/>
        <v/>
      </c>
      <c r="AF782" s="49" t="str">
        <f t="shared" si="1605"/>
        <v/>
      </c>
      <c r="AG782" s="49" t="str">
        <f t="shared" si="1606"/>
        <v/>
      </c>
      <c r="AH782" s="49" t="str">
        <f t="shared" si="1607"/>
        <v/>
      </c>
      <c r="AI782" s="49" t="str">
        <f t="shared" si="1608"/>
        <v/>
      </c>
      <c r="AJ782" s="49" t="str">
        <f t="shared" si="1609"/>
        <v/>
      </c>
      <c r="AL782" s="49"/>
      <c r="AM782" s="49" t="str">
        <f t="shared" si="1610"/>
        <v/>
      </c>
      <c r="AN782" s="49" t="str">
        <f t="shared" si="1611"/>
        <v/>
      </c>
      <c r="AO782" s="49" t="str">
        <f t="shared" si="1612"/>
        <v/>
      </c>
      <c r="AP782" s="49" t="str">
        <f t="shared" si="1613"/>
        <v/>
      </c>
      <c r="AQ782" s="49" t="str">
        <f t="shared" si="1614"/>
        <v/>
      </c>
      <c r="AR782" s="49" t="str">
        <f t="shared" si="1615"/>
        <v/>
      </c>
      <c r="AS782" s="49" t="str">
        <f t="shared" si="1616"/>
        <v/>
      </c>
      <c r="AT782" s="49" t="str">
        <f t="shared" si="1617"/>
        <v/>
      </c>
      <c r="AV782" s="49"/>
      <c r="AW782" s="49" t="str">
        <f t="shared" si="1618"/>
        <v/>
      </c>
      <c r="AX782" s="49" t="str">
        <f t="shared" si="1619"/>
        <v/>
      </c>
      <c r="AY782" s="49" t="str">
        <f t="shared" si="1620"/>
        <v/>
      </c>
      <c r="AZ782" s="49" t="str">
        <f t="shared" si="1621"/>
        <v/>
      </c>
      <c r="BA782" s="49" t="str">
        <f t="shared" si="1622"/>
        <v/>
      </c>
      <c r="BB782" s="49" t="str">
        <f t="shared" si="1623"/>
        <v/>
      </c>
      <c r="BC782" s="49" t="str">
        <f t="shared" si="1624"/>
        <v/>
      </c>
      <c r="BD782" s="49" t="str">
        <f t="shared" si="1625"/>
        <v/>
      </c>
      <c r="BF782" s="49"/>
      <c r="BG782" s="49" t="str">
        <f t="shared" si="1626"/>
        <v/>
      </c>
      <c r="BH782" s="49" t="str">
        <f t="shared" si="1627"/>
        <v/>
      </c>
      <c r="BI782" s="49" t="str">
        <f t="shared" si="1628"/>
        <v/>
      </c>
      <c r="BJ782" s="49" t="str">
        <f t="shared" si="1629"/>
        <v/>
      </c>
      <c r="BK782" s="49" t="str">
        <f t="shared" si="1630"/>
        <v/>
      </c>
      <c r="BL782" s="49" t="str">
        <f t="shared" si="1631"/>
        <v/>
      </c>
      <c r="BM782" s="49" t="str">
        <f t="shared" si="1632"/>
        <v/>
      </c>
      <c r="BN782" s="49" t="str">
        <f t="shared" si="1633"/>
        <v/>
      </c>
      <c r="BP782" s="49"/>
      <c r="BQ782" s="49" t="str">
        <f t="shared" si="1634"/>
        <v/>
      </c>
      <c r="BR782" s="49" t="str">
        <f t="shared" si="1635"/>
        <v/>
      </c>
      <c r="BS782" s="49" t="str">
        <f t="shared" si="1636"/>
        <v/>
      </c>
      <c r="BT782" s="49" t="str">
        <f t="shared" si="1637"/>
        <v/>
      </c>
      <c r="BU782" s="49" t="str">
        <f t="shared" si="1638"/>
        <v/>
      </c>
      <c r="BV782" s="49" t="str">
        <f t="shared" si="1639"/>
        <v/>
      </c>
      <c r="BW782" s="49" t="str">
        <f t="shared" si="1640"/>
        <v/>
      </c>
      <c r="BX782" s="49" t="str">
        <f t="shared" si="1641"/>
        <v/>
      </c>
      <c r="BZ782" s="49"/>
      <c r="CA782" s="49" t="str">
        <f t="shared" si="1642"/>
        <v/>
      </c>
      <c r="CB782" s="49" t="str">
        <f t="shared" si="1643"/>
        <v/>
      </c>
      <c r="CC782" s="49" t="str">
        <f t="shared" si="1644"/>
        <v/>
      </c>
      <c r="CD782" s="49" t="str">
        <f t="shared" si="1645"/>
        <v/>
      </c>
      <c r="CE782" s="49" t="str">
        <f t="shared" si="1646"/>
        <v/>
      </c>
      <c r="CF782" s="49" t="str">
        <f t="shared" si="1647"/>
        <v/>
      </c>
      <c r="CG782" s="49" t="str">
        <f t="shared" si="1648"/>
        <v/>
      </c>
      <c r="CH782" s="49" t="str">
        <f t="shared" si="1649"/>
        <v/>
      </c>
      <c r="CJ782" s="49"/>
      <c r="CK782" s="49" t="str">
        <f t="shared" si="1650"/>
        <v/>
      </c>
      <c r="CL782" s="49" t="str">
        <f t="shared" si="1651"/>
        <v/>
      </c>
      <c r="CM782" s="49" t="str">
        <f t="shared" si="1652"/>
        <v/>
      </c>
      <c r="CN782" s="49" t="str">
        <f t="shared" si="1653"/>
        <v/>
      </c>
      <c r="CO782" s="49" t="str">
        <f t="shared" si="1654"/>
        <v/>
      </c>
      <c r="CP782" s="49" t="str">
        <f t="shared" si="1655"/>
        <v/>
      </c>
      <c r="CQ782" s="49" t="str">
        <f t="shared" si="1656"/>
        <v/>
      </c>
      <c r="CR782" s="49" t="str">
        <f t="shared" si="1657"/>
        <v/>
      </c>
      <c r="CT782" s="49"/>
      <c r="CU782" s="49" t="str">
        <f t="shared" si="1658"/>
        <v/>
      </c>
      <c r="CV782" s="49" t="str">
        <f t="shared" si="1659"/>
        <v/>
      </c>
      <c r="CW782" s="49" t="str">
        <f t="shared" si="1660"/>
        <v/>
      </c>
      <c r="CX782" s="49" t="str">
        <f t="shared" si="1661"/>
        <v/>
      </c>
      <c r="CY782" s="49" t="str">
        <f t="shared" si="1662"/>
        <v/>
      </c>
      <c r="CZ782" s="49" t="str">
        <f t="shared" si="1663"/>
        <v/>
      </c>
      <c r="DA782" s="49" t="str">
        <f t="shared" si="1664"/>
        <v/>
      </c>
      <c r="DB782" s="49" t="str">
        <f t="shared" si="1665"/>
        <v/>
      </c>
      <c r="DD782" s="49"/>
      <c r="DE782" s="49" t="str">
        <f t="shared" si="1666"/>
        <v/>
      </c>
      <c r="DF782" s="49" t="str">
        <f t="shared" si="1667"/>
        <v/>
      </c>
      <c r="DG782" s="49" t="str">
        <f t="shared" si="1668"/>
        <v/>
      </c>
      <c r="DH782" s="49" t="str">
        <f t="shared" si="1669"/>
        <v/>
      </c>
      <c r="DI782" s="49" t="str">
        <f t="shared" si="1670"/>
        <v/>
      </c>
      <c r="DJ782" s="49" t="str">
        <f t="shared" si="1671"/>
        <v/>
      </c>
      <c r="DK782" s="49" t="str">
        <f t="shared" si="1672"/>
        <v/>
      </c>
      <c r="DL782" s="49" t="str">
        <f t="shared" si="1673"/>
        <v/>
      </c>
      <c r="DN782" s="49"/>
      <c r="DO782" s="49" t="str">
        <f t="shared" si="1674"/>
        <v/>
      </c>
      <c r="DP782" s="49" t="str">
        <f t="shared" si="1675"/>
        <v/>
      </c>
      <c r="DQ782" s="49" t="str">
        <f t="shared" si="1676"/>
        <v/>
      </c>
      <c r="DR782" s="49" t="str">
        <f t="shared" si="1677"/>
        <v/>
      </c>
      <c r="DS782" s="49" t="str">
        <f t="shared" si="1678"/>
        <v/>
      </c>
      <c r="DT782" s="49" t="str">
        <f t="shared" si="1679"/>
        <v/>
      </c>
      <c r="DU782" s="49" t="str">
        <f t="shared" si="1680"/>
        <v/>
      </c>
      <c r="DV782" s="49" t="str">
        <f t="shared" si="1681"/>
        <v/>
      </c>
      <c r="DX782" s="49"/>
      <c r="DY782" s="49" t="str">
        <f t="shared" si="1682"/>
        <v/>
      </c>
      <c r="DZ782" s="49" t="str">
        <f t="shared" si="1683"/>
        <v/>
      </c>
      <c r="EA782" s="49" t="str">
        <f t="shared" si="1684"/>
        <v/>
      </c>
      <c r="EB782" s="49" t="str">
        <f t="shared" si="1685"/>
        <v/>
      </c>
      <c r="EC782" s="49" t="str">
        <f t="shared" si="1686"/>
        <v/>
      </c>
      <c r="ED782" s="49" t="str">
        <f t="shared" si="1687"/>
        <v/>
      </c>
      <c r="EE782" s="49" t="str">
        <f t="shared" si="1688"/>
        <v/>
      </c>
      <c r="EF782" s="49" t="str">
        <f t="shared" si="1689"/>
        <v/>
      </c>
      <c r="EH782" s="49"/>
      <c r="EI782" s="49" t="str">
        <f t="shared" si="1690"/>
        <v/>
      </c>
      <c r="EJ782" s="49" t="str">
        <f t="shared" si="1691"/>
        <v/>
      </c>
      <c r="EK782" s="49" t="str">
        <f t="shared" si="1692"/>
        <v/>
      </c>
      <c r="EL782" s="49" t="str">
        <f t="shared" si="1693"/>
        <v/>
      </c>
      <c r="EM782" s="49" t="str">
        <f t="shared" si="1694"/>
        <v/>
      </c>
      <c r="EN782" s="49" t="str">
        <f t="shared" si="1695"/>
        <v/>
      </c>
      <c r="EO782" s="49" t="str">
        <f t="shared" si="1696"/>
        <v/>
      </c>
      <c r="EP782" s="49" t="str">
        <f t="shared" si="1697"/>
        <v/>
      </c>
      <c r="ER782" s="49"/>
      <c r="ES782" s="49" t="str">
        <f t="shared" si="1698"/>
        <v/>
      </c>
      <c r="ET782" s="49" t="str">
        <f t="shared" si="1699"/>
        <v/>
      </c>
      <c r="EU782" s="49" t="str">
        <f t="shared" si="1700"/>
        <v/>
      </c>
      <c r="EV782" s="49" t="str">
        <f t="shared" si="1701"/>
        <v/>
      </c>
      <c r="EW782" s="49" t="str">
        <f t="shared" si="1702"/>
        <v/>
      </c>
      <c r="EX782" s="49" t="str">
        <f t="shared" si="1703"/>
        <v/>
      </c>
      <c r="EY782" s="49" t="str">
        <f t="shared" si="1704"/>
        <v/>
      </c>
      <c r="EZ782" s="49" t="str">
        <f t="shared" si="1705"/>
        <v/>
      </c>
      <c r="FB782" s="49"/>
      <c r="FC782" s="49" t="str">
        <f t="shared" si="1706"/>
        <v/>
      </c>
      <c r="FD782" s="49" t="str">
        <f t="shared" si="1707"/>
        <v/>
      </c>
      <c r="FE782" s="49" t="str">
        <f t="shared" si="1708"/>
        <v/>
      </c>
      <c r="FF782" s="49" t="str">
        <f t="shared" si="1709"/>
        <v/>
      </c>
      <c r="FG782" s="49" t="str">
        <f t="shared" si="1710"/>
        <v/>
      </c>
      <c r="FH782" s="49" t="str">
        <f t="shared" si="1711"/>
        <v/>
      </c>
      <c r="FI782" s="49" t="str">
        <f t="shared" si="1712"/>
        <v/>
      </c>
      <c r="FJ782" s="49" t="str">
        <f t="shared" si="1713"/>
        <v/>
      </c>
      <c r="FL782" s="49"/>
      <c r="FM782" s="49" t="str">
        <f t="shared" si="1714"/>
        <v/>
      </c>
      <c r="FN782" s="49" t="str">
        <f t="shared" si="1715"/>
        <v/>
      </c>
      <c r="FO782" s="49" t="str">
        <f t="shared" si="1716"/>
        <v/>
      </c>
      <c r="FP782" s="49" t="str">
        <f t="shared" si="1717"/>
        <v/>
      </c>
      <c r="FQ782" s="49" t="str">
        <f t="shared" si="1718"/>
        <v/>
      </c>
      <c r="FR782" s="49" t="str">
        <f t="shared" si="1719"/>
        <v/>
      </c>
      <c r="FS782" s="49" t="str">
        <f t="shared" si="1720"/>
        <v/>
      </c>
      <c r="FT782" s="49" t="str">
        <f t="shared" si="1721"/>
        <v/>
      </c>
      <c r="FV782" s="49"/>
      <c r="FW782" s="49" t="str">
        <f t="shared" si="1722"/>
        <v/>
      </c>
      <c r="FX782" s="49" t="str">
        <f t="shared" si="1723"/>
        <v/>
      </c>
      <c r="FY782" s="49" t="str">
        <f t="shared" si="1724"/>
        <v/>
      </c>
      <c r="FZ782" s="49" t="str">
        <f t="shared" si="1725"/>
        <v/>
      </c>
      <c r="GA782" s="49" t="str">
        <f t="shared" si="1726"/>
        <v/>
      </c>
      <c r="GB782" s="49" t="str">
        <f t="shared" si="1727"/>
        <v/>
      </c>
      <c r="GC782" s="49" t="str">
        <f t="shared" si="1728"/>
        <v/>
      </c>
      <c r="GD782" s="49" t="str">
        <f t="shared" si="1729"/>
        <v/>
      </c>
      <c r="GF782" s="49"/>
      <c r="GG782" s="49" t="str">
        <f t="shared" si="1730"/>
        <v/>
      </c>
      <c r="GH782" s="49" t="str">
        <f t="shared" si="1731"/>
        <v/>
      </c>
      <c r="GI782" s="49" t="str">
        <f t="shared" si="1732"/>
        <v/>
      </c>
      <c r="GJ782" s="49" t="str">
        <f t="shared" si="1733"/>
        <v/>
      </c>
      <c r="GK782" s="49" t="str">
        <f t="shared" si="1734"/>
        <v/>
      </c>
      <c r="GL782" s="49" t="str">
        <f t="shared" si="1735"/>
        <v/>
      </c>
      <c r="GM782" s="49" t="str">
        <f t="shared" si="1736"/>
        <v/>
      </c>
      <c r="GN782" s="49" t="str">
        <f t="shared" si="1737"/>
        <v/>
      </c>
      <c r="GP782" s="49"/>
      <c r="GQ782" s="49" t="str">
        <f t="shared" si="1738"/>
        <v/>
      </c>
      <c r="GR782" s="49" t="str">
        <f t="shared" si="1739"/>
        <v/>
      </c>
      <c r="GS782" s="49" t="str">
        <f t="shared" si="1740"/>
        <v/>
      </c>
      <c r="GT782" s="49" t="str">
        <f t="shared" si="1741"/>
        <v/>
      </c>
      <c r="GU782" s="49" t="str">
        <f t="shared" si="1742"/>
        <v/>
      </c>
      <c r="GV782" s="49" t="str">
        <f t="shared" si="1743"/>
        <v/>
      </c>
      <c r="GW782" s="49" t="str">
        <f t="shared" si="1744"/>
        <v/>
      </c>
      <c r="GX782" s="49" t="str">
        <f t="shared" si="1745"/>
        <v/>
      </c>
    </row>
    <row r="783" spans="16:206" x14ac:dyDescent="0.2">
      <c r="Q783" s="65">
        <v>143</v>
      </c>
      <c r="AB783" s="49"/>
      <c r="AC783" s="49" t="str">
        <f t="shared" si="1602"/>
        <v/>
      </c>
      <c r="AD783" s="49" t="str">
        <f t="shared" si="1603"/>
        <v/>
      </c>
      <c r="AE783" s="49" t="str">
        <f t="shared" si="1604"/>
        <v/>
      </c>
      <c r="AF783" s="49" t="str">
        <f t="shared" si="1605"/>
        <v/>
      </c>
      <c r="AG783" s="49" t="str">
        <f t="shared" si="1606"/>
        <v/>
      </c>
      <c r="AH783" s="49" t="str">
        <f t="shared" si="1607"/>
        <v/>
      </c>
      <c r="AI783" s="49" t="str">
        <f t="shared" si="1608"/>
        <v/>
      </c>
      <c r="AJ783" s="49" t="str">
        <f t="shared" si="1609"/>
        <v/>
      </c>
      <c r="AL783" s="49"/>
      <c r="AM783" s="49" t="str">
        <f t="shared" si="1610"/>
        <v/>
      </c>
      <c r="AN783" s="49" t="str">
        <f t="shared" si="1611"/>
        <v/>
      </c>
      <c r="AO783" s="49" t="str">
        <f t="shared" si="1612"/>
        <v/>
      </c>
      <c r="AP783" s="49" t="str">
        <f t="shared" si="1613"/>
        <v/>
      </c>
      <c r="AQ783" s="49" t="str">
        <f t="shared" si="1614"/>
        <v/>
      </c>
      <c r="AR783" s="49" t="str">
        <f t="shared" si="1615"/>
        <v/>
      </c>
      <c r="AS783" s="49" t="str">
        <f t="shared" si="1616"/>
        <v/>
      </c>
      <c r="AT783" s="49" t="str">
        <f t="shared" si="1617"/>
        <v/>
      </c>
      <c r="AV783" s="49"/>
      <c r="AW783" s="49" t="str">
        <f t="shared" si="1618"/>
        <v/>
      </c>
      <c r="AX783" s="49" t="str">
        <f t="shared" si="1619"/>
        <v/>
      </c>
      <c r="AY783" s="49" t="str">
        <f t="shared" si="1620"/>
        <v/>
      </c>
      <c r="AZ783" s="49" t="str">
        <f t="shared" si="1621"/>
        <v/>
      </c>
      <c r="BA783" s="49" t="str">
        <f t="shared" si="1622"/>
        <v/>
      </c>
      <c r="BB783" s="49" t="str">
        <f t="shared" si="1623"/>
        <v/>
      </c>
      <c r="BC783" s="49" t="str">
        <f t="shared" si="1624"/>
        <v/>
      </c>
      <c r="BD783" s="49" t="str">
        <f t="shared" si="1625"/>
        <v/>
      </c>
      <c r="BF783" s="49"/>
      <c r="BG783" s="49" t="str">
        <f t="shared" si="1626"/>
        <v/>
      </c>
      <c r="BH783" s="49" t="str">
        <f t="shared" si="1627"/>
        <v/>
      </c>
      <c r="BI783" s="49" t="str">
        <f t="shared" si="1628"/>
        <v/>
      </c>
      <c r="BJ783" s="49" t="str">
        <f t="shared" si="1629"/>
        <v/>
      </c>
      <c r="BK783" s="49" t="str">
        <f t="shared" si="1630"/>
        <v/>
      </c>
      <c r="BL783" s="49" t="str">
        <f t="shared" si="1631"/>
        <v/>
      </c>
      <c r="BM783" s="49" t="str">
        <f t="shared" si="1632"/>
        <v/>
      </c>
      <c r="BN783" s="49" t="str">
        <f t="shared" si="1633"/>
        <v/>
      </c>
      <c r="BP783" s="49"/>
      <c r="BQ783" s="49" t="str">
        <f t="shared" si="1634"/>
        <v/>
      </c>
      <c r="BR783" s="49" t="str">
        <f t="shared" si="1635"/>
        <v/>
      </c>
      <c r="BS783" s="49" t="str">
        <f t="shared" si="1636"/>
        <v/>
      </c>
      <c r="BT783" s="49" t="str">
        <f t="shared" si="1637"/>
        <v/>
      </c>
      <c r="BU783" s="49" t="str">
        <f t="shared" si="1638"/>
        <v/>
      </c>
      <c r="BV783" s="49" t="str">
        <f t="shared" si="1639"/>
        <v/>
      </c>
      <c r="BW783" s="49" t="str">
        <f t="shared" si="1640"/>
        <v/>
      </c>
      <c r="BX783" s="49" t="str">
        <f t="shared" si="1641"/>
        <v/>
      </c>
      <c r="BZ783" s="49"/>
      <c r="CA783" s="49" t="str">
        <f t="shared" si="1642"/>
        <v/>
      </c>
      <c r="CB783" s="49" t="str">
        <f t="shared" si="1643"/>
        <v/>
      </c>
      <c r="CC783" s="49" t="str">
        <f t="shared" si="1644"/>
        <v/>
      </c>
      <c r="CD783" s="49" t="str">
        <f t="shared" si="1645"/>
        <v/>
      </c>
      <c r="CE783" s="49" t="str">
        <f t="shared" si="1646"/>
        <v/>
      </c>
      <c r="CF783" s="49" t="str">
        <f t="shared" si="1647"/>
        <v/>
      </c>
      <c r="CG783" s="49" t="str">
        <f t="shared" si="1648"/>
        <v/>
      </c>
      <c r="CH783" s="49" t="str">
        <f t="shared" si="1649"/>
        <v/>
      </c>
      <c r="CJ783" s="49"/>
      <c r="CK783" s="49" t="str">
        <f t="shared" si="1650"/>
        <v/>
      </c>
      <c r="CL783" s="49" t="str">
        <f t="shared" si="1651"/>
        <v/>
      </c>
      <c r="CM783" s="49" t="str">
        <f t="shared" si="1652"/>
        <v/>
      </c>
      <c r="CN783" s="49" t="str">
        <f t="shared" si="1653"/>
        <v/>
      </c>
      <c r="CO783" s="49" t="str">
        <f t="shared" si="1654"/>
        <v/>
      </c>
      <c r="CP783" s="49" t="str">
        <f t="shared" si="1655"/>
        <v/>
      </c>
      <c r="CQ783" s="49" t="str">
        <f t="shared" si="1656"/>
        <v/>
      </c>
      <c r="CR783" s="49" t="str">
        <f t="shared" si="1657"/>
        <v/>
      </c>
      <c r="CT783" s="49"/>
      <c r="CU783" s="49" t="str">
        <f t="shared" si="1658"/>
        <v/>
      </c>
      <c r="CV783" s="49" t="str">
        <f t="shared" si="1659"/>
        <v/>
      </c>
      <c r="CW783" s="49" t="str">
        <f t="shared" si="1660"/>
        <v/>
      </c>
      <c r="CX783" s="49" t="str">
        <f t="shared" si="1661"/>
        <v/>
      </c>
      <c r="CY783" s="49" t="str">
        <f t="shared" si="1662"/>
        <v/>
      </c>
      <c r="CZ783" s="49" t="str">
        <f t="shared" si="1663"/>
        <v/>
      </c>
      <c r="DA783" s="49" t="str">
        <f t="shared" si="1664"/>
        <v/>
      </c>
      <c r="DB783" s="49" t="str">
        <f t="shared" si="1665"/>
        <v/>
      </c>
      <c r="DD783" s="49"/>
      <c r="DE783" s="49" t="str">
        <f t="shared" si="1666"/>
        <v/>
      </c>
      <c r="DF783" s="49" t="str">
        <f t="shared" si="1667"/>
        <v/>
      </c>
      <c r="DG783" s="49" t="str">
        <f t="shared" si="1668"/>
        <v/>
      </c>
      <c r="DH783" s="49" t="str">
        <f t="shared" si="1669"/>
        <v/>
      </c>
      <c r="DI783" s="49" t="str">
        <f t="shared" si="1670"/>
        <v/>
      </c>
      <c r="DJ783" s="49" t="str">
        <f t="shared" si="1671"/>
        <v/>
      </c>
      <c r="DK783" s="49" t="str">
        <f t="shared" si="1672"/>
        <v/>
      </c>
      <c r="DL783" s="49" t="str">
        <f t="shared" si="1673"/>
        <v/>
      </c>
      <c r="DN783" s="49"/>
      <c r="DO783" s="49" t="str">
        <f t="shared" si="1674"/>
        <v/>
      </c>
      <c r="DP783" s="49" t="str">
        <f t="shared" si="1675"/>
        <v/>
      </c>
      <c r="DQ783" s="49" t="str">
        <f t="shared" si="1676"/>
        <v/>
      </c>
      <c r="DR783" s="49" t="str">
        <f t="shared" si="1677"/>
        <v/>
      </c>
      <c r="DS783" s="49" t="str">
        <f t="shared" si="1678"/>
        <v/>
      </c>
      <c r="DT783" s="49" t="str">
        <f t="shared" si="1679"/>
        <v/>
      </c>
      <c r="DU783" s="49" t="str">
        <f t="shared" si="1680"/>
        <v/>
      </c>
      <c r="DV783" s="49" t="str">
        <f t="shared" si="1681"/>
        <v/>
      </c>
      <c r="DX783" s="49"/>
      <c r="DY783" s="49" t="str">
        <f t="shared" si="1682"/>
        <v/>
      </c>
      <c r="DZ783" s="49" t="str">
        <f t="shared" si="1683"/>
        <v/>
      </c>
      <c r="EA783" s="49" t="str">
        <f t="shared" si="1684"/>
        <v/>
      </c>
      <c r="EB783" s="49" t="str">
        <f t="shared" si="1685"/>
        <v/>
      </c>
      <c r="EC783" s="49" t="str">
        <f t="shared" si="1686"/>
        <v/>
      </c>
      <c r="ED783" s="49" t="str">
        <f t="shared" si="1687"/>
        <v/>
      </c>
      <c r="EE783" s="49" t="str">
        <f t="shared" si="1688"/>
        <v/>
      </c>
      <c r="EF783" s="49" t="str">
        <f t="shared" si="1689"/>
        <v/>
      </c>
      <c r="EH783" s="49"/>
      <c r="EI783" s="49" t="str">
        <f t="shared" si="1690"/>
        <v/>
      </c>
      <c r="EJ783" s="49" t="str">
        <f t="shared" si="1691"/>
        <v/>
      </c>
      <c r="EK783" s="49" t="str">
        <f t="shared" si="1692"/>
        <v/>
      </c>
      <c r="EL783" s="49" t="str">
        <f t="shared" si="1693"/>
        <v/>
      </c>
      <c r="EM783" s="49" t="str">
        <f t="shared" si="1694"/>
        <v/>
      </c>
      <c r="EN783" s="49" t="str">
        <f t="shared" si="1695"/>
        <v/>
      </c>
      <c r="EO783" s="49" t="str">
        <f t="shared" si="1696"/>
        <v/>
      </c>
      <c r="EP783" s="49" t="str">
        <f t="shared" si="1697"/>
        <v/>
      </c>
      <c r="ER783" s="49"/>
      <c r="ES783" s="49" t="str">
        <f t="shared" si="1698"/>
        <v/>
      </c>
      <c r="ET783" s="49" t="str">
        <f t="shared" si="1699"/>
        <v/>
      </c>
      <c r="EU783" s="49" t="str">
        <f t="shared" si="1700"/>
        <v/>
      </c>
      <c r="EV783" s="49" t="str">
        <f t="shared" si="1701"/>
        <v/>
      </c>
      <c r="EW783" s="49" t="str">
        <f t="shared" si="1702"/>
        <v/>
      </c>
      <c r="EX783" s="49" t="str">
        <f t="shared" si="1703"/>
        <v/>
      </c>
      <c r="EY783" s="49" t="str">
        <f t="shared" si="1704"/>
        <v/>
      </c>
      <c r="EZ783" s="49" t="str">
        <f t="shared" si="1705"/>
        <v/>
      </c>
      <c r="FB783" s="49"/>
      <c r="FC783" s="49" t="str">
        <f t="shared" si="1706"/>
        <v/>
      </c>
      <c r="FD783" s="49" t="str">
        <f t="shared" si="1707"/>
        <v/>
      </c>
      <c r="FE783" s="49" t="str">
        <f t="shared" si="1708"/>
        <v/>
      </c>
      <c r="FF783" s="49" t="str">
        <f t="shared" si="1709"/>
        <v/>
      </c>
      <c r="FG783" s="49" t="str">
        <f t="shared" si="1710"/>
        <v/>
      </c>
      <c r="FH783" s="49" t="str">
        <f t="shared" si="1711"/>
        <v/>
      </c>
      <c r="FI783" s="49" t="str">
        <f t="shared" si="1712"/>
        <v/>
      </c>
      <c r="FJ783" s="49" t="str">
        <f t="shared" si="1713"/>
        <v/>
      </c>
      <c r="FL783" s="49"/>
      <c r="FM783" s="49" t="str">
        <f t="shared" si="1714"/>
        <v/>
      </c>
      <c r="FN783" s="49" t="str">
        <f t="shared" si="1715"/>
        <v/>
      </c>
      <c r="FO783" s="49" t="str">
        <f t="shared" si="1716"/>
        <v/>
      </c>
      <c r="FP783" s="49" t="str">
        <f t="shared" si="1717"/>
        <v/>
      </c>
      <c r="FQ783" s="49" t="str">
        <f t="shared" si="1718"/>
        <v/>
      </c>
      <c r="FR783" s="49" t="str">
        <f t="shared" si="1719"/>
        <v/>
      </c>
      <c r="FS783" s="49" t="str">
        <f t="shared" si="1720"/>
        <v/>
      </c>
      <c r="FT783" s="49" t="str">
        <f t="shared" si="1721"/>
        <v/>
      </c>
      <c r="FV783" s="49"/>
      <c r="FW783" s="49" t="str">
        <f t="shared" si="1722"/>
        <v/>
      </c>
      <c r="FX783" s="49" t="str">
        <f t="shared" si="1723"/>
        <v/>
      </c>
      <c r="FY783" s="49" t="str">
        <f t="shared" si="1724"/>
        <v/>
      </c>
      <c r="FZ783" s="49" t="str">
        <f t="shared" si="1725"/>
        <v/>
      </c>
      <c r="GA783" s="49" t="str">
        <f t="shared" si="1726"/>
        <v/>
      </c>
      <c r="GB783" s="49" t="str">
        <f t="shared" si="1727"/>
        <v/>
      </c>
      <c r="GC783" s="49" t="str">
        <f t="shared" si="1728"/>
        <v/>
      </c>
      <c r="GD783" s="49" t="str">
        <f t="shared" si="1729"/>
        <v/>
      </c>
      <c r="GF783" s="49"/>
      <c r="GG783" s="49" t="str">
        <f t="shared" si="1730"/>
        <v/>
      </c>
      <c r="GH783" s="49" t="str">
        <f t="shared" si="1731"/>
        <v/>
      </c>
      <c r="GI783" s="49" t="str">
        <f t="shared" si="1732"/>
        <v/>
      </c>
      <c r="GJ783" s="49" t="str">
        <f t="shared" si="1733"/>
        <v/>
      </c>
      <c r="GK783" s="49" t="str">
        <f t="shared" si="1734"/>
        <v/>
      </c>
      <c r="GL783" s="49" t="str">
        <f t="shared" si="1735"/>
        <v/>
      </c>
      <c r="GM783" s="49" t="str">
        <f t="shared" si="1736"/>
        <v/>
      </c>
      <c r="GN783" s="49" t="str">
        <f t="shared" si="1737"/>
        <v/>
      </c>
      <c r="GP783" s="49"/>
      <c r="GQ783" s="49" t="str">
        <f t="shared" si="1738"/>
        <v/>
      </c>
      <c r="GR783" s="49" t="str">
        <f t="shared" si="1739"/>
        <v/>
      </c>
      <c r="GS783" s="49" t="str">
        <f t="shared" si="1740"/>
        <v/>
      </c>
      <c r="GT783" s="49" t="str">
        <f t="shared" si="1741"/>
        <v/>
      </c>
      <c r="GU783" s="49" t="str">
        <f t="shared" si="1742"/>
        <v/>
      </c>
      <c r="GV783" s="49" t="str">
        <f t="shared" si="1743"/>
        <v/>
      </c>
      <c r="GW783" s="49" t="str">
        <f t="shared" si="1744"/>
        <v/>
      </c>
      <c r="GX783" s="49" t="str">
        <f t="shared" si="1745"/>
        <v/>
      </c>
    </row>
    <row r="784" spans="16:206" x14ac:dyDescent="0.2">
      <c r="P784" s="19" t="str">
        <f>Syst_Typ6!B3</f>
        <v>Fenster-Typ 6: 2 Flügel mit 3 Gläsern</v>
      </c>
      <c r="Q784" s="65">
        <v>1</v>
      </c>
      <c r="R784" s="201" t="str">
        <f>Syst_Typ6!DA28</f>
        <v/>
      </c>
      <c r="S784" s="201">
        <f>Syst_Typ6!F28</f>
        <v>0</v>
      </c>
      <c r="T784" s="53" t="str">
        <f>Syst_Typ6!W28</f>
        <v/>
      </c>
      <c r="U784" s="201">
        <f>Syst_Typ6!CT28</f>
        <v>0</v>
      </c>
      <c r="V784" s="53" t="str">
        <f>Syst_Typ6!X28</f>
        <v/>
      </c>
      <c r="W784" s="53" t="str">
        <f>Syst_Typ6!AW28</f>
        <v/>
      </c>
      <c r="X784" s="53">
        <f>Syst_Typ6!BF28</f>
        <v>0</v>
      </c>
      <c r="Y784" s="53">
        <f>Syst_Typ6!AZ28</f>
        <v>0</v>
      </c>
      <c r="AB784" s="49"/>
      <c r="AC784" s="49" t="str">
        <f t="shared" si="1602"/>
        <v/>
      </c>
      <c r="AD784" s="49" t="str">
        <f t="shared" si="1603"/>
        <v/>
      </c>
      <c r="AE784" s="49" t="str">
        <f t="shared" si="1604"/>
        <v/>
      </c>
      <c r="AF784" s="49" t="str">
        <f t="shared" si="1605"/>
        <v/>
      </c>
      <c r="AG784" s="49" t="str">
        <f t="shared" si="1606"/>
        <v/>
      </c>
      <c r="AH784" s="49" t="str">
        <f t="shared" si="1607"/>
        <v/>
      </c>
      <c r="AI784" s="49" t="str">
        <f t="shared" si="1608"/>
        <v/>
      </c>
      <c r="AJ784" s="49" t="str">
        <f t="shared" si="1609"/>
        <v/>
      </c>
      <c r="AL784" s="49"/>
      <c r="AM784" s="49" t="str">
        <f t="shared" si="1610"/>
        <v/>
      </c>
      <c r="AN784" s="49" t="str">
        <f t="shared" si="1611"/>
        <v/>
      </c>
      <c r="AO784" s="49" t="str">
        <f t="shared" si="1612"/>
        <v/>
      </c>
      <c r="AP784" s="49" t="str">
        <f t="shared" si="1613"/>
        <v/>
      </c>
      <c r="AQ784" s="49" t="str">
        <f t="shared" si="1614"/>
        <v/>
      </c>
      <c r="AR784" s="49" t="str">
        <f t="shared" si="1615"/>
        <v/>
      </c>
      <c r="AS784" s="49" t="str">
        <f t="shared" si="1616"/>
        <v/>
      </c>
      <c r="AT784" s="49" t="str">
        <f t="shared" si="1617"/>
        <v/>
      </c>
      <c r="AV784" s="49"/>
      <c r="AW784" s="49" t="str">
        <f t="shared" si="1618"/>
        <v/>
      </c>
      <c r="AX784" s="49" t="str">
        <f t="shared" si="1619"/>
        <v/>
      </c>
      <c r="AY784" s="49" t="str">
        <f t="shared" si="1620"/>
        <v/>
      </c>
      <c r="AZ784" s="49" t="str">
        <f t="shared" si="1621"/>
        <v/>
      </c>
      <c r="BA784" s="49" t="str">
        <f t="shared" si="1622"/>
        <v/>
      </c>
      <c r="BB784" s="49" t="str">
        <f t="shared" si="1623"/>
        <v/>
      </c>
      <c r="BC784" s="49" t="str">
        <f t="shared" si="1624"/>
        <v/>
      </c>
      <c r="BD784" s="49" t="str">
        <f t="shared" si="1625"/>
        <v/>
      </c>
      <c r="BF784" s="49"/>
      <c r="BG784" s="49" t="str">
        <f t="shared" si="1626"/>
        <v/>
      </c>
      <c r="BH784" s="49" t="str">
        <f t="shared" si="1627"/>
        <v/>
      </c>
      <c r="BI784" s="49" t="str">
        <f t="shared" si="1628"/>
        <v/>
      </c>
      <c r="BJ784" s="49" t="str">
        <f t="shared" si="1629"/>
        <v/>
      </c>
      <c r="BK784" s="49" t="str">
        <f t="shared" si="1630"/>
        <v/>
      </c>
      <c r="BL784" s="49" t="str">
        <f t="shared" si="1631"/>
        <v/>
      </c>
      <c r="BM784" s="49" t="str">
        <f t="shared" si="1632"/>
        <v/>
      </c>
      <c r="BN784" s="49" t="str">
        <f t="shared" si="1633"/>
        <v/>
      </c>
      <c r="BP784" s="49"/>
      <c r="BQ784" s="49" t="str">
        <f t="shared" si="1634"/>
        <v/>
      </c>
      <c r="BR784" s="49" t="str">
        <f t="shared" si="1635"/>
        <v/>
      </c>
      <c r="BS784" s="49" t="str">
        <f t="shared" si="1636"/>
        <v/>
      </c>
      <c r="BT784" s="49" t="str">
        <f t="shared" si="1637"/>
        <v/>
      </c>
      <c r="BU784" s="49" t="str">
        <f t="shared" si="1638"/>
        <v/>
      </c>
      <c r="BV784" s="49" t="str">
        <f t="shared" si="1639"/>
        <v/>
      </c>
      <c r="BW784" s="49" t="str">
        <f t="shared" si="1640"/>
        <v/>
      </c>
      <c r="BX784" s="49" t="str">
        <f t="shared" si="1641"/>
        <v/>
      </c>
      <c r="BZ784" s="49"/>
      <c r="CA784" s="49" t="str">
        <f t="shared" si="1642"/>
        <v/>
      </c>
      <c r="CB784" s="49" t="str">
        <f t="shared" si="1643"/>
        <v/>
      </c>
      <c r="CC784" s="49" t="str">
        <f t="shared" si="1644"/>
        <v/>
      </c>
      <c r="CD784" s="49" t="str">
        <f t="shared" si="1645"/>
        <v/>
      </c>
      <c r="CE784" s="49" t="str">
        <f t="shared" si="1646"/>
        <v/>
      </c>
      <c r="CF784" s="49" t="str">
        <f t="shared" si="1647"/>
        <v/>
      </c>
      <c r="CG784" s="49" t="str">
        <f t="shared" si="1648"/>
        <v/>
      </c>
      <c r="CH784" s="49" t="str">
        <f t="shared" si="1649"/>
        <v/>
      </c>
      <c r="CJ784" s="49"/>
      <c r="CK784" s="49" t="str">
        <f t="shared" si="1650"/>
        <v/>
      </c>
      <c r="CL784" s="49" t="str">
        <f t="shared" si="1651"/>
        <v/>
      </c>
      <c r="CM784" s="49" t="str">
        <f t="shared" si="1652"/>
        <v/>
      </c>
      <c r="CN784" s="49" t="str">
        <f t="shared" si="1653"/>
        <v/>
      </c>
      <c r="CO784" s="49" t="str">
        <f t="shared" si="1654"/>
        <v/>
      </c>
      <c r="CP784" s="49" t="str">
        <f t="shared" si="1655"/>
        <v/>
      </c>
      <c r="CQ784" s="49" t="str">
        <f t="shared" si="1656"/>
        <v/>
      </c>
      <c r="CR784" s="49" t="str">
        <f t="shared" si="1657"/>
        <v/>
      </c>
      <c r="CT784" s="49"/>
      <c r="CU784" s="49" t="str">
        <f t="shared" si="1658"/>
        <v/>
      </c>
      <c r="CV784" s="49" t="str">
        <f t="shared" si="1659"/>
        <v/>
      </c>
      <c r="CW784" s="49" t="str">
        <f t="shared" si="1660"/>
        <v/>
      </c>
      <c r="CX784" s="49" t="str">
        <f t="shared" si="1661"/>
        <v/>
      </c>
      <c r="CY784" s="49" t="str">
        <f t="shared" si="1662"/>
        <v/>
      </c>
      <c r="CZ784" s="49" t="str">
        <f t="shared" si="1663"/>
        <v/>
      </c>
      <c r="DA784" s="49" t="str">
        <f t="shared" si="1664"/>
        <v/>
      </c>
      <c r="DB784" s="49" t="str">
        <f t="shared" si="1665"/>
        <v/>
      </c>
      <c r="DD784" s="49"/>
      <c r="DE784" s="49" t="str">
        <f t="shared" si="1666"/>
        <v/>
      </c>
      <c r="DF784" s="49" t="str">
        <f t="shared" si="1667"/>
        <v/>
      </c>
      <c r="DG784" s="49" t="str">
        <f t="shared" si="1668"/>
        <v/>
      </c>
      <c r="DH784" s="49" t="str">
        <f t="shared" si="1669"/>
        <v/>
      </c>
      <c r="DI784" s="49" t="str">
        <f t="shared" si="1670"/>
        <v/>
      </c>
      <c r="DJ784" s="49" t="str">
        <f t="shared" si="1671"/>
        <v/>
      </c>
      <c r="DK784" s="49" t="str">
        <f t="shared" si="1672"/>
        <v/>
      </c>
      <c r="DL784" s="49" t="str">
        <f t="shared" si="1673"/>
        <v/>
      </c>
      <c r="DN784" s="49"/>
      <c r="DO784" s="49" t="str">
        <f t="shared" si="1674"/>
        <v/>
      </c>
      <c r="DP784" s="49" t="str">
        <f t="shared" si="1675"/>
        <v/>
      </c>
      <c r="DQ784" s="49" t="str">
        <f t="shared" si="1676"/>
        <v/>
      </c>
      <c r="DR784" s="49" t="str">
        <f t="shared" si="1677"/>
        <v/>
      </c>
      <c r="DS784" s="49" t="str">
        <f t="shared" si="1678"/>
        <v/>
      </c>
      <c r="DT784" s="49" t="str">
        <f t="shared" si="1679"/>
        <v/>
      </c>
      <c r="DU784" s="49" t="str">
        <f t="shared" si="1680"/>
        <v/>
      </c>
      <c r="DV784" s="49" t="str">
        <f t="shared" si="1681"/>
        <v/>
      </c>
      <c r="DX784" s="49"/>
      <c r="DY784" s="49" t="str">
        <f t="shared" si="1682"/>
        <v/>
      </c>
      <c r="DZ784" s="49" t="str">
        <f t="shared" si="1683"/>
        <v/>
      </c>
      <c r="EA784" s="49" t="str">
        <f t="shared" si="1684"/>
        <v/>
      </c>
      <c r="EB784" s="49" t="str">
        <f t="shared" si="1685"/>
        <v/>
      </c>
      <c r="EC784" s="49" t="str">
        <f t="shared" si="1686"/>
        <v/>
      </c>
      <c r="ED784" s="49" t="str">
        <f t="shared" si="1687"/>
        <v/>
      </c>
      <c r="EE784" s="49" t="str">
        <f t="shared" si="1688"/>
        <v/>
      </c>
      <c r="EF784" s="49" t="str">
        <f t="shared" si="1689"/>
        <v/>
      </c>
      <c r="EH784" s="49"/>
      <c r="EI784" s="49" t="str">
        <f t="shared" si="1690"/>
        <v/>
      </c>
      <c r="EJ784" s="49" t="str">
        <f t="shared" si="1691"/>
        <v/>
      </c>
      <c r="EK784" s="49" t="str">
        <f t="shared" si="1692"/>
        <v/>
      </c>
      <c r="EL784" s="49" t="str">
        <f t="shared" si="1693"/>
        <v/>
      </c>
      <c r="EM784" s="49" t="str">
        <f t="shared" si="1694"/>
        <v/>
      </c>
      <c r="EN784" s="49" t="str">
        <f t="shared" si="1695"/>
        <v/>
      </c>
      <c r="EO784" s="49" t="str">
        <f t="shared" si="1696"/>
        <v/>
      </c>
      <c r="EP784" s="49" t="str">
        <f t="shared" si="1697"/>
        <v/>
      </c>
      <c r="ER784" s="49"/>
      <c r="ES784" s="49" t="str">
        <f t="shared" si="1698"/>
        <v/>
      </c>
      <c r="ET784" s="49" t="str">
        <f t="shared" si="1699"/>
        <v/>
      </c>
      <c r="EU784" s="49" t="str">
        <f t="shared" si="1700"/>
        <v/>
      </c>
      <c r="EV784" s="49" t="str">
        <f t="shared" si="1701"/>
        <v/>
      </c>
      <c r="EW784" s="49" t="str">
        <f t="shared" si="1702"/>
        <v/>
      </c>
      <c r="EX784" s="49" t="str">
        <f t="shared" si="1703"/>
        <v/>
      </c>
      <c r="EY784" s="49" t="str">
        <f t="shared" si="1704"/>
        <v/>
      </c>
      <c r="EZ784" s="49" t="str">
        <f t="shared" si="1705"/>
        <v/>
      </c>
      <c r="FB784" s="49"/>
      <c r="FC784" s="49" t="str">
        <f t="shared" si="1706"/>
        <v/>
      </c>
      <c r="FD784" s="49" t="str">
        <f t="shared" si="1707"/>
        <v/>
      </c>
      <c r="FE784" s="49" t="str">
        <f t="shared" si="1708"/>
        <v/>
      </c>
      <c r="FF784" s="49" t="str">
        <f t="shared" si="1709"/>
        <v/>
      </c>
      <c r="FG784" s="49" t="str">
        <f t="shared" si="1710"/>
        <v/>
      </c>
      <c r="FH784" s="49" t="str">
        <f t="shared" si="1711"/>
        <v/>
      </c>
      <c r="FI784" s="49" t="str">
        <f t="shared" si="1712"/>
        <v/>
      </c>
      <c r="FJ784" s="49" t="str">
        <f t="shared" si="1713"/>
        <v/>
      </c>
      <c r="FL784" s="49"/>
      <c r="FM784" s="49" t="str">
        <f t="shared" si="1714"/>
        <v/>
      </c>
      <c r="FN784" s="49" t="str">
        <f t="shared" si="1715"/>
        <v/>
      </c>
      <c r="FO784" s="49" t="str">
        <f t="shared" si="1716"/>
        <v/>
      </c>
      <c r="FP784" s="49" t="str">
        <f t="shared" si="1717"/>
        <v/>
      </c>
      <c r="FQ784" s="49" t="str">
        <f t="shared" si="1718"/>
        <v/>
      </c>
      <c r="FR784" s="49" t="str">
        <f t="shared" si="1719"/>
        <v/>
      </c>
      <c r="FS784" s="49" t="str">
        <f t="shared" si="1720"/>
        <v/>
      </c>
      <c r="FT784" s="49" t="str">
        <f t="shared" si="1721"/>
        <v/>
      </c>
      <c r="FV784" s="49"/>
      <c r="FW784" s="49" t="str">
        <f t="shared" si="1722"/>
        <v/>
      </c>
      <c r="FX784" s="49" t="str">
        <f t="shared" si="1723"/>
        <v/>
      </c>
      <c r="FY784" s="49" t="str">
        <f t="shared" si="1724"/>
        <v/>
      </c>
      <c r="FZ784" s="49" t="str">
        <f t="shared" si="1725"/>
        <v/>
      </c>
      <c r="GA784" s="49" t="str">
        <f t="shared" si="1726"/>
        <v/>
      </c>
      <c r="GB784" s="49" t="str">
        <f t="shared" si="1727"/>
        <v/>
      </c>
      <c r="GC784" s="49" t="str">
        <f t="shared" si="1728"/>
        <v/>
      </c>
      <c r="GD784" s="49" t="str">
        <f t="shared" si="1729"/>
        <v/>
      </c>
      <c r="GF784" s="49"/>
      <c r="GG784" s="49" t="str">
        <f t="shared" si="1730"/>
        <v/>
      </c>
      <c r="GH784" s="49" t="str">
        <f t="shared" si="1731"/>
        <v/>
      </c>
      <c r="GI784" s="49" t="str">
        <f t="shared" si="1732"/>
        <v/>
      </c>
      <c r="GJ784" s="49" t="str">
        <f t="shared" si="1733"/>
        <v/>
      </c>
      <c r="GK784" s="49" t="str">
        <f t="shared" si="1734"/>
        <v/>
      </c>
      <c r="GL784" s="49" t="str">
        <f t="shared" si="1735"/>
        <v/>
      </c>
      <c r="GM784" s="49" t="str">
        <f t="shared" si="1736"/>
        <v/>
      </c>
      <c r="GN784" s="49" t="str">
        <f t="shared" si="1737"/>
        <v/>
      </c>
      <c r="GP784" s="49"/>
      <c r="GQ784" s="49" t="str">
        <f t="shared" si="1738"/>
        <v/>
      </c>
      <c r="GR784" s="49" t="str">
        <f t="shared" si="1739"/>
        <v/>
      </c>
      <c r="GS784" s="49" t="str">
        <f t="shared" si="1740"/>
        <v/>
      </c>
      <c r="GT784" s="49" t="str">
        <f t="shared" si="1741"/>
        <v/>
      </c>
      <c r="GU784" s="49" t="str">
        <f t="shared" si="1742"/>
        <v/>
      </c>
      <c r="GV784" s="49" t="str">
        <f t="shared" si="1743"/>
        <v/>
      </c>
      <c r="GW784" s="49" t="str">
        <f t="shared" si="1744"/>
        <v/>
      </c>
      <c r="GX784" s="49" t="str">
        <f t="shared" si="1745"/>
        <v/>
      </c>
    </row>
    <row r="785" spans="17:206" x14ac:dyDescent="0.2">
      <c r="Q785" s="65">
        <v>2</v>
      </c>
      <c r="R785" s="201" t="str">
        <f>Syst_Typ6!DA29</f>
        <v/>
      </c>
      <c r="S785" s="201">
        <f>Syst_Typ6!F29</f>
        <v>0</v>
      </c>
      <c r="T785" s="53" t="str">
        <f>Syst_Typ6!W29</f>
        <v/>
      </c>
      <c r="U785" s="201">
        <f>Syst_Typ6!CT29</f>
        <v>0</v>
      </c>
      <c r="V785" s="53" t="str">
        <f>Syst_Typ6!X29</f>
        <v/>
      </c>
      <c r="W785" s="53" t="str">
        <f>Syst_Typ6!AW29</f>
        <v/>
      </c>
      <c r="X785" s="53">
        <f>Syst_Typ6!BF29</f>
        <v>0</v>
      </c>
      <c r="Y785" s="53">
        <f>Syst_Typ6!AZ29</f>
        <v>0</v>
      </c>
      <c r="AB785" s="49"/>
      <c r="AC785" s="49" t="str">
        <f t="shared" si="1602"/>
        <v/>
      </c>
      <c r="AD785" s="49" t="str">
        <f t="shared" si="1603"/>
        <v/>
      </c>
      <c r="AE785" s="49" t="str">
        <f t="shared" si="1604"/>
        <v/>
      </c>
      <c r="AF785" s="49" t="str">
        <f t="shared" si="1605"/>
        <v/>
      </c>
      <c r="AG785" s="49" t="str">
        <f t="shared" si="1606"/>
        <v/>
      </c>
      <c r="AH785" s="49" t="str">
        <f t="shared" si="1607"/>
        <v/>
      </c>
      <c r="AI785" s="49" t="str">
        <f t="shared" si="1608"/>
        <v/>
      </c>
      <c r="AJ785" s="49" t="str">
        <f t="shared" si="1609"/>
        <v/>
      </c>
      <c r="AL785" s="49"/>
      <c r="AM785" s="49" t="str">
        <f t="shared" si="1610"/>
        <v/>
      </c>
      <c r="AN785" s="49" t="str">
        <f t="shared" si="1611"/>
        <v/>
      </c>
      <c r="AO785" s="49" t="str">
        <f t="shared" si="1612"/>
        <v/>
      </c>
      <c r="AP785" s="49" t="str">
        <f t="shared" si="1613"/>
        <v/>
      </c>
      <c r="AQ785" s="49" t="str">
        <f t="shared" si="1614"/>
        <v/>
      </c>
      <c r="AR785" s="49" t="str">
        <f t="shared" si="1615"/>
        <v/>
      </c>
      <c r="AS785" s="49" t="str">
        <f t="shared" si="1616"/>
        <v/>
      </c>
      <c r="AT785" s="49" t="str">
        <f t="shared" si="1617"/>
        <v/>
      </c>
      <c r="AV785" s="49"/>
      <c r="AW785" s="49" t="str">
        <f t="shared" si="1618"/>
        <v/>
      </c>
      <c r="AX785" s="49" t="str">
        <f t="shared" si="1619"/>
        <v/>
      </c>
      <c r="AY785" s="49" t="str">
        <f t="shared" si="1620"/>
        <v/>
      </c>
      <c r="AZ785" s="49" t="str">
        <f t="shared" si="1621"/>
        <v/>
      </c>
      <c r="BA785" s="49" t="str">
        <f t="shared" si="1622"/>
        <v/>
      </c>
      <c r="BB785" s="49" t="str">
        <f t="shared" si="1623"/>
        <v/>
      </c>
      <c r="BC785" s="49" t="str">
        <f t="shared" si="1624"/>
        <v/>
      </c>
      <c r="BD785" s="49" t="str">
        <f t="shared" si="1625"/>
        <v/>
      </c>
      <c r="BF785" s="49"/>
      <c r="BG785" s="49" t="str">
        <f t="shared" si="1626"/>
        <v/>
      </c>
      <c r="BH785" s="49" t="str">
        <f t="shared" si="1627"/>
        <v/>
      </c>
      <c r="BI785" s="49" t="str">
        <f t="shared" si="1628"/>
        <v/>
      </c>
      <c r="BJ785" s="49" t="str">
        <f t="shared" si="1629"/>
        <v/>
      </c>
      <c r="BK785" s="49" t="str">
        <f t="shared" si="1630"/>
        <v/>
      </c>
      <c r="BL785" s="49" t="str">
        <f t="shared" si="1631"/>
        <v/>
      </c>
      <c r="BM785" s="49" t="str">
        <f t="shared" si="1632"/>
        <v/>
      </c>
      <c r="BN785" s="49" t="str">
        <f t="shared" si="1633"/>
        <v/>
      </c>
      <c r="BP785" s="49"/>
      <c r="BQ785" s="49" t="str">
        <f t="shared" si="1634"/>
        <v/>
      </c>
      <c r="BR785" s="49" t="str">
        <f t="shared" si="1635"/>
        <v/>
      </c>
      <c r="BS785" s="49" t="str">
        <f t="shared" si="1636"/>
        <v/>
      </c>
      <c r="BT785" s="49" t="str">
        <f t="shared" si="1637"/>
        <v/>
      </c>
      <c r="BU785" s="49" t="str">
        <f t="shared" si="1638"/>
        <v/>
      </c>
      <c r="BV785" s="49" t="str">
        <f t="shared" si="1639"/>
        <v/>
      </c>
      <c r="BW785" s="49" t="str">
        <f t="shared" si="1640"/>
        <v/>
      </c>
      <c r="BX785" s="49" t="str">
        <f t="shared" si="1641"/>
        <v/>
      </c>
      <c r="BZ785" s="49"/>
      <c r="CA785" s="49" t="str">
        <f t="shared" si="1642"/>
        <v/>
      </c>
      <c r="CB785" s="49" t="str">
        <f t="shared" si="1643"/>
        <v/>
      </c>
      <c r="CC785" s="49" t="str">
        <f t="shared" si="1644"/>
        <v/>
      </c>
      <c r="CD785" s="49" t="str">
        <f t="shared" si="1645"/>
        <v/>
      </c>
      <c r="CE785" s="49" t="str">
        <f t="shared" si="1646"/>
        <v/>
      </c>
      <c r="CF785" s="49" t="str">
        <f t="shared" si="1647"/>
        <v/>
      </c>
      <c r="CG785" s="49" t="str">
        <f t="shared" si="1648"/>
        <v/>
      </c>
      <c r="CH785" s="49" t="str">
        <f t="shared" si="1649"/>
        <v/>
      </c>
      <c r="CJ785" s="49"/>
      <c r="CK785" s="49" t="str">
        <f t="shared" si="1650"/>
        <v/>
      </c>
      <c r="CL785" s="49" t="str">
        <f t="shared" si="1651"/>
        <v/>
      </c>
      <c r="CM785" s="49" t="str">
        <f t="shared" si="1652"/>
        <v/>
      </c>
      <c r="CN785" s="49" t="str">
        <f t="shared" si="1653"/>
        <v/>
      </c>
      <c r="CO785" s="49" t="str">
        <f t="shared" si="1654"/>
        <v/>
      </c>
      <c r="CP785" s="49" t="str">
        <f t="shared" si="1655"/>
        <v/>
      </c>
      <c r="CQ785" s="49" t="str">
        <f t="shared" si="1656"/>
        <v/>
      </c>
      <c r="CR785" s="49" t="str">
        <f t="shared" si="1657"/>
        <v/>
      </c>
      <c r="CT785" s="49"/>
      <c r="CU785" s="49" t="str">
        <f t="shared" si="1658"/>
        <v/>
      </c>
      <c r="CV785" s="49" t="str">
        <f t="shared" si="1659"/>
        <v/>
      </c>
      <c r="CW785" s="49" t="str">
        <f t="shared" si="1660"/>
        <v/>
      </c>
      <c r="CX785" s="49" t="str">
        <f t="shared" si="1661"/>
        <v/>
      </c>
      <c r="CY785" s="49" t="str">
        <f t="shared" si="1662"/>
        <v/>
      </c>
      <c r="CZ785" s="49" t="str">
        <f t="shared" si="1663"/>
        <v/>
      </c>
      <c r="DA785" s="49" t="str">
        <f t="shared" si="1664"/>
        <v/>
      </c>
      <c r="DB785" s="49" t="str">
        <f t="shared" si="1665"/>
        <v/>
      </c>
      <c r="DD785" s="49"/>
      <c r="DE785" s="49" t="str">
        <f t="shared" si="1666"/>
        <v/>
      </c>
      <c r="DF785" s="49" t="str">
        <f t="shared" si="1667"/>
        <v/>
      </c>
      <c r="DG785" s="49" t="str">
        <f t="shared" si="1668"/>
        <v/>
      </c>
      <c r="DH785" s="49" t="str">
        <f t="shared" si="1669"/>
        <v/>
      </c>
      <c r="DI785" s="49" t="str">
        <f t="shared" si="1670"/>
        <v/>
      </c>
      <c r="DJ785" s="49" t="str">
        <f t="shared" si="1671"/>
        <v/>
      </c>
      <c r="DK785" s="49" t="str">
        <f t="shared" si="1672"/>
        <v/>
      </c>
      <c r="DL785" s="49" t="str">
        <f t="shared" si="1673"/>
        <v/>
      </c>
      <c r="DN785" s="49"/>
      <c r="DO785" s="49" t="str">
        <f t="shared" si="1674"/>
        <v/>
      </c>
      <c r="DP785" s="49" t="str">
        <f t="shared" si="1675"/>
        <v/>
      </c>
      <c r="DQ785" s="49" t="str">
        <f t="shared" si="1676"/>
        <v/>
      </c>
      <c r="DR785" s="49" t="str">
        <f t="shared" si="1677"/>
        <v/>
      </c>
      <c r="DS785" s="49" t="str">
        <f t="shared" si="1678"/>
        <v/>
      </c>
      <c r="DT785" s="49" t="str">
        <f t="shared" si="1679"/>
        <v/>
      </c>
      <c r="DU785" s="49" t="str">
        <f t="shared" si="1680"/>
        <v/>
      </c>
      <c r="DV785" s="49" t="str">
        <f t="shared" si="1681"/>
        <v/>
      </c>
      <c r="DX785" s="49"/>
      <c r="DY785" s="49" t="str">
        <f t="shared" si="1682"/>
        <v/>
      </c>
      <c r="DZ785" s="49" t="str">
        <f t="shared" si="1683"/>
        <v/>
      </c>
      <c r="EA785" s="49" t="str">
        <f t="shared" si="1684"/>
        <v/>
      </c>
      <c r="EB785" s="49" t="str">
        <f t="shared" si="1685"/>
        <v/>
      </c>
      <c r="EC785" s="49" t="str">
        <f t="shared" si="1686"/>
        <v/>
      </c>
      <c r="ED785" s="49" t="str">
        <f t="shared" si="1687"/>
        <v/>
      </c>
      <c r="EE785" s="49" t="str">
        <f t="shared" si="1688"/>
        <v/>
      </c>
      <c r="EF785" s="49" t="str">
        <f t="shared" si="1689"/>
        <v/>
      </c>
      <c r="EH785" s="49"/>
      <c r="EI785" s="49" t="str">
        <f t="shared" si="1690"/>
        <v/>
      </c>
      <c r="EJ785" s="49" t="str">
        <f t="shared" si="1691"/>
        <v/>
      </c>
      <c r="EK785" s="49" t="str">
        <f t="shared" si="1692"/>
        <v/>
      </c>
      <c r="EL785" s="49" t="str">
        <f t="shared" si="1693"/>
        <v/>
      </c>
      <c r="EM785" s="49" t="str">
        <f t="shared" si="1694"/>
        <v/>
      </c>
      <c r="EN785" s="49" t="str">
        <f t="shared" si="1695"/>
        <v/>
      </c>
      <c r="EO785" s="49" t="str">
        <f t="shared" si="1696"/>
        <v/>
      </c>
      <c r="EP785" s="49" t="str">
        <f t="shared" si="1697"/>
        <v/>
      </c>
      <c r="ER785" s="49"/>
      <c r="ES785" s="49" t="str">
        <f t="shared" si="1698"/>
        <v/>
      </c>
      <c r="ET785" s="49" t="str">
        <f t="shared" si="1699"/>
        <v/>
      </c>
      <c r="EU785" s="49" t="str">
        <f t="shared" si="1700"/>
        <v/>
      </c>
      <c r="EV785" s="49" t="str">
        <f t="shared" si="1701"/>
        <v/>
      </c>
      <c r="EW785" s="49" t="str">
        <f t="shared" si="1702"/>
        <v/>
      </c>
      <c r="EX785" s="49" t="str">
        <f t="shared" si="1703"/>
        <v/>
      </c>
      <c r="EY785" s="49" t="str">
        <f t="shared" si="1704"/>
        <v/>
      </c>
      <c r="EZ785" s="49" t="str">
        <f t="shared" si="1705"/>
        <v/>
      </c>
      <c r="FB785" s="49"/>
      <c r="FC785" s="49" t="str">
        <f t="shared" si="1706"/>
        <v/>
      </c>
      <c r="FD785" s="49" t="str">
        <f t="shared" si="1707"/>
        <v/>
      </c>
      <c r="FE785" s="49" t="str">
        <f t="shared" si="1708"/>
        <v/>
      </c>
      <c r="FF785" s="49" t="str">
        <f t="shared" si="1709"/>
        <v/>
      </c>
      <c r="FG785" s="49" t="str">
        <f t="shared" si="1710"/>
        <v/>
      </c>
      <c r="FH785" s="49" t="str">
        <f t="shared" si="1711"/>
        <v/>
      </c>
      <c r="FI785" s="49" t="str">
        <f t="shared" si="1712"/>
        <v/>
      </c>
      <c r="FJ785" s="49" t="str">
        <f t="shared" si="1713"/>
        <v/>
      </c>
      <c r="FL785" s="49"/>
      <c r="FM785" s="49" t="str">
        <f t="shared" si="1714"/>
        <v/>
      </c>
      <c r="FN785" s="49" t="str">
        <f t="shared" si="1715"/>
        <v/>
      </c>
      <c r="FO785" s="49" t="str">
        <f t="shared" si="1716"/>
        <v/>
      </c>
      <c r="FP785" s="49" t="str">
        <f t="shared" si="1717"/>
        <v/>
      </c>
      <c r="FQ785" s="49" t="str">
        <f t="shared" si="1718"/>
        <v/>
      </c>
      <c r="FR785" s="49" t="str">
        <f t="shared" si="1719"/>
        <v/>
      </c>
      <c r="FS785" s="49" t="str">
        <f t="shared" si="1720"/>
        <v/>
      </c>
      <c r="FT785" s="49" t="str">
        <f t="shared" si="1721"/>
        <v/>
      </c>
      <c r="FV785" s="49"/>
      <c r="FW785" s="49" t="str">
        <f t="shared" si="1722"/>
        <v/>
      </c>
      <c r="FX785" s="49" t="str">
        <f t="shared" si="1723"/>
        <v/>
      </c>
      <c r="FY785" s="49" t="str">
        <f t="shared" si="1724"/>
        <v/>
      </c>
      <c r="FZ785" s="49" t="str">
        <f t="shared" si="1725"/>
        <v/>
      </c>
      <c r="GA785" s="49" t="str">
        <f t="shared" si="1726"/>
        <v/>
      </c>
      <c r="GB785" s="49" t="str">
        <f t="shared" si="1727"/>
        <v/>
      </c>
      <c r="GC785" s="49" t="str">
        <f t="shared" si="1728"/>
        <v/>
      </c>
      <c r="GD785" s="49" t="str">
        <f t="shared" si="1729"/>
        <v/>
      </c>
      <c r="GF785" s="49"/>
      <c r="GG785" s="49" t="str">
        <f t="shared" si="1730"/>
        <v/>
      </c>
      <c r="GH785" s="49" t="str">
        <f t="shared" si="1731"/>
        <v/>
      </c>
      <c r="GI785" s="49" t="str">
        <f t="shared" si="1732"/>
        <v/>
      </c>
      <c r="GJ785" s="49" t="str">
        <f t="shared" si="1733"/>
        <v/>
      </c>
      <c r="GK785" s="49" t="str">
        <f t="shared" si="1734"/>
        <v/>
      </c>
      <c r="GL785" s="49" t="str">
        <f t="shared" si="1735"/>
        <v/>
      </c>
      <c r="GM785" s="49" t="str">
        <f t="shared" si="1736"/>
        <v/>
      </c>
      <c r="GN785" s="49" t="str">
        <f t="shared" si="1737"/>
        <v/>
      </c>
      <c r="GP785" s="49"/>
      <c r="GQ785" s="49" t="str">
        <f t="shared" si="1738"/>
        <v/>
      </c>
      <c r="GR785" s="49" t="str">
        <f t="shared" si="1739"/>
        <v/>
      </c>
      <c r="GS785" s="49" t="str">
        <f t="shared" si="1740"/>
        <v/>
      </c>
      <c r="GT785" s="49" t="str">
        <f t="shared" si="1741"/>
        <v/>
      </c>
      <c r="GU785" s="49" t="str">
        <f t="shared" si="1742"/>
        <v/>
      </c>
      <c r="GV785" s="49" t="str">
        <f t="shared" si="1743"/>
        <v/>
      </c>
      <c r="GW785" s="49" t="str">
        <f t="shared" si="1744"/>
        <v/>
      </c>
      <c r="GX785" s="49" t="str">
        <f t="shared" si="1745"/>
        <v/>
      </c>
    </row>
    <row r="786" spans="17:206" x14ac:dyDescent="0.2">
      <c r="Q786" s="65">
        <v>3</v>
      </c>
      <c r="R786" s="201" t="str">
        <f>Syst_Typ6!DA30</f>
        <v/>
      </c>
      <c r="S786" s="201">
        <f>Syst_Typ6!F30</f>
        <v>0</v>
      </c>
      <c r="T786" s="53" t="str">
        <f>Syst_Typ6!W30</f>
        <v/>
      </c>
      <c r="U786" s="201">
        <f>Syst_Typ6!CT30</f>
        <v>0</v>
      </c>
      <c r="V786" s="53" t="str">
        <f>Syst_Typ6!X30</f>
        <v/>
      </c>
      <c r="W786" s="53" t="str">
        <f>Syst_Typ6!AW30</f>
        <v/>
      </c>
      <c r="X786" s="53">
        <f>Syst_Typ6!BF30</f>
        <v>0</v>
      </c>
      <c r="Y786" s="53">
        <f>Syst_Typ6!AZ30</f>
        <v>0</v>
      </c>
      <c r="AB786" s="49"/>
      <c r="AC786" s="49" t="str">
        <f t="shared" si="1602"/>
        <v/>
      </c>
      <c r="AD786" s="49" t="str">
        <f t="shared" si="1603"/>
        <v/>
      </c>
      <c r="AE786" s="49" t="str">
        <f t="shared" si="1604"/>
        <v/>
      </c>
      <c r="AF786" s="49" t="str">
        <f t="shared" si="1605"/>
        <v/>
      </c>
      <c r="AG786" s="49" t="str">
        <f t="shared" si="1606"/>
        <v/>
      </c>
      <c r="AH786" s="49" t="str">
        <f t="shared" si="1607"/>
        <v/>
      </c>
      <c r="AI786" s="49" t="str">
        <f t="shared" si="1608"/>
        <v/>
      </c>
      <c r="AJ786" s="49" t="str">
        <f t="shared" si="1609"/>
        <v/>
      </c>
      <c r="AL786" s="49"/>
      <c r="AM786" s="49" t="str">
        <f t="shared" si="1610"/>
        <v/>
      </c>
      <c r="AN786" s="49" t="str">
        <f t="shared" si="1611"/>
        <v/>
      </c>
      <c r="AO786" s="49" t="str">
        <f t="shared" si="1612"/>
        <v/>
      </c>
      <c r="AP786" s="49" t="str">
        <f t="shared" si="1613"/>
        <v/>
      </c>
      <c r="AQ786" s="49" t="str">
        <f t="shared" si="1614"/>
        <v/>
      </c>
      <c r="AR786" s="49" t="str">
        <f t="shared" si="1615"/>
        <v/>
      </c>
      <c r="AS786" s="49" t="str">
        <f t="shared" si="1616"/>
        <v/>
      </c>
      <c r="AT786" s="49" t="str">
        <f t="shared" si="1617"/>
        <v/>
      </c>
      <c r="AV786" s="49"/>
      <c r="AW786" s="49" t="str">
        <f t="shared" si="1618"/>
        <v/>
      </c>
      <c r="AX786" s="49" t="str">
        <f t="shared" si="1619"/>
        <v/>
      </c>
      <c r="AY786" s="49" t="str">
        <f t="shared" si="1620"/>
        <v/>
      </c>
      <c r="AZ786" s="49" t="str">
        <f t="shared" si="1621"/>
        <v/>
      </c>
      <c r="BA786" s="49" t="str">
        <f t="shared" si="1622"/>
        <v/>
      </c>
      <c r="BB786" s="49" t="str">
        <f t="shared" si="1623"/>
        <v/>
      </c>
      <c r="BC786" s="49" t="str">
        <f t="shared" si="1624"/>
        <v/>
      </c>
      <c r="BD786" s="49" t="str">
        <f t="shared" si="1625"/>
        <v/>
      </c>
      <c r="BF786" s="49"/>
      <c r="BG786" s="49" t="str">
        <f t="shared" si="1626"/>
        <v/>
      </c>
      <c r="BH786" s="49" t="str">
        <f t="shared" si="1627"/>
        <v/>
      </c>
      <c r="BI786" s="49" t="str">
        <f t="shared" si="1628"/>
        <v/>
      </c>
      <c r="BJ786" s="49" t="str">
        <f t="shared" si="1629"/>
        <v/>
      </c>
      <c r="BK786" s="49" t="str">
        <f t="shared" si="1630"/>
        <v/>
      </c>
      <c r="BL786" s="49" t="str">
        <f t="shared" si="1631"/>
        <v/>
      </c>
      <c r="BM786" s="49" t="str">
        <f t="shared" si="1632"/>
        <v/>
      </c>
      <c r="BN786" s="49" t="str">
        <f t="shared" si="1633"/>
        <v/>
      </c>
      <c r="BP786" s="49"/>
      <c r="BQ786" s="49" t="str">
        <f t="shared" si="1634"/>
        <v/>
      </c>
      <c r="BR786" s="49" t="str">
        <f t="shared" si="1635"/>
        <v/>
      </c>
      <c r="BS786" s="49" t="str">
        <f t="shared" si="1636"/>
        <v/>
      </c>
      <c r="BT786" s="49" t="str">
        <f t="shared" si="1637"/>
        <v/>
      </c>
      <c r="BU786" s="49" t="str">
        <f t="shared" si="1638"/>
        <v/>
      </c>
      <c r="BV786" s="49" t="str">
        <f t="shared" si="1639"/>
        <v/>
      </c>
      <c r="BW786" s="49" t="str">
        <f t="shared" si="1640"/>
        <v/>
      </c>
      <c r="BX786" s="49" t="str">
        <f t="shared" si="1641"/>
        <v/>
      </c>
      <c r="BZ786" s="49"/>
      <c r="CA786" s="49" t="str">
        <f t="shared" si="1642"/>
        <v/>
      </c>
      <c r="CB786" s="49" t="str">
        <f t="shared" si="1643"/>
        <v/>
      </c>
      <c r="CC786" s="49" t="str">
        <f t="shared" si="1644"/>
        <v/>
      </c>
      <c r="CD786" s="49" t="str">
        <f t="shared" si="1645"/>
        <v/>
      </c>
      <c r="CE786" s="49" t="str">
        <f t="shared" si="1646"/>
        <v/>
      </c>
      <c r="CF786" s="49" t="str">
        <f t="shared" si="1647"/>
        <v/>
      </c>
      <c r="CG786" s="49" t="str">
        <f t="shared" si="1648"/>
        <v/>
      </c>
      <c r="CH786" s="49" t="str">
        <f t="shared" si="1649"/>
        <v/>
      </c>
      <c r="CJ786" s="49"/>
      <c r="CK786" s="49" t="str">
        <f t="shared" si="1650"/>
        <v/>
      </c>
      <c r="CL786" s="49" t="str">
        <f t="shared" si="1651"/>
        <v/>
      </c>
      <c r="CM786" s="49" t="str">
        <f t="shared" si="1652"/>
        <v/>
      </c>
      <c r="CN786" s="49" t="str">
        <f t="shared" si="1653"/>
        <v/>
      </c>
      <c r="CO786" s="49" t="str">
        <f t="shared" si="1654"/>
        <v/>
      </c>
      <c r="CP786" s="49" t="str">
        <f t="shared" si="1655"/>
        <v/>
      </c>
      <c r="CQ786" s="49" t="str">
        <f t="shared" si="1656"/>
        <v/>
      </c>
      <c r="CR786" s="49" t="str">
        <f t="shared" si="1657"/>
        <v/>
      </c>
      <c r="CT786" s="49"/>
      <c r="CU786" s="49" t="str">
        <f t="shared" si="1658"/>
        <v/>
      </c>
      <c r="CV786" s="49" t="str">
        <f t="shared" si="1659"/>
        <v/>
      </c>
      <c r="CW786" s="49" t="str">
        <f t="shared" si="1660"/>
        <v/>
      </c>
      <c r="CX786" s="49" t="str">
        <f t="shared" si="1661"/>
        <v/>
      </c>
      <c r="CY786" s="49" t="str">
        <f t="shared" si="1662"/>
        <v/>
      </c>
      <c r="CZ786" s="49" t="str">
        <f t="shared" si="1663"/>
        <v/>
      </c>
      <c r="DA786" s="49" t="str">
        <f t="shared" si="1664"/>
        <v/>
      </c>
      <c r="DB786" s="49" t="str">
        <f t="shared" si="1665"/>
        <v/>
      </c>
      <c r="DD786" s="49"/>
      <c r="DE786" s="49" t="str">
        <f t="shared" si="1666"/>
        <v/>
      </c>
      <c r="DF786" s="49" t="str">
        <f t="shared" si="1667"/>
        <v/>
      </c>
      <c r="DG786" s="49" t="str">
        <f t="shared" si="1668"/>
        <v/>
      </c>
      <c r="DH786" s="49" t="str">
        <f t="shared" si="1669"/>
        <v/>
      </c>
      <c r="DI786" s="49" t="str">
        <f t="shared" si="1670"/>
        <v/>
      </c>
      <c r="DJ786" s="49" t="str">
        <f t="shared" si="1671"/>
        <v/>
      </c>
      <c r="DK786" s="49" t="str">
        <f t="shared" si="1672"/>
        <v/>
      </c>
      <c r="DL786" s="49" t="str">
        <f t="shared" si="1673"/>
        <v/>
      </c>
      <c r="DN786" s="49"/>
      <c r="DO786" s="49" t="str">
        <f t="shared" si="1674"/>
        <v/>
      </c>
      <c r="DP786" s="49" t="str">
        <f t="shared" si="1675"/>
        <v/>
      </c>
      <c r="DQ786" s="49" t="str">
        <f t="shared" si="1676"/>
        <v/>
      </c>
      <c r="DR786" s="49" t="str">
        <f t="shared" si="1677"/>
        <v/>
      </c>
      <c r="DS786" s="49" t="str">
        <f t="shared" si="1678"/>
        <v/>
      </c>
      <c r="DT786" s="49" t="str">
        <f t="shared" si="1679"/>
        <v/>
      </c>
      <c r="DU786" s="49" t="str">
        <f t="shared" si="1680"/>
        <v/>
      </c>
      <c r="DV786" s="49" t="str">
        <f t="shared" si="1681"/>
        <v/>
      </c>
      <c r="DX786" s="49"/>
      <c r="DY786" s="49" t="str">
        <f t="shared" si="1682"/>
        <v/>
      </c>
      <c r="DZ786" s="49" t="str">
        <f t="shared" si="1683"/>
        <v/>
      </c>
      <c r="EA786" s="49" t="str">
        <f t="shared" si="1684"/>
        <v/>
      </c>
      <c r="EB786" s="49" t="str">
        <f t="shared" si="1685"/>
        <v/>
      </c>
      <c r="EC786" s="49" t="str">
        <f t="shared" si="1686"/>
        <v/>
      </c>
      <c r="ED786" s="49" t="str">
        <f t="shared" si="1687"/>
        <v/>
      </c>
      <c r="EE786" s="49" t="str">
        <f t="shared" si="1688"/>
        <v/>
      </c>
      <c r="EF786" s="49" t="str">
        <f t="shared" si="1689"/>
        <v/>
      </c>
      <c r="EH786" s="49"/>
      <c r="EI786" s="49" t="str">
        <f t="shared" si="1690"/>
        <v/>
      </c>
      <c r="EJ786" s="49" t="str">
        <f t="shared" si="1691"/>
        <v/>
      </c>
      <c r="EK786" s="49" t="str">
        <f t="shared" si="1692"/>
        <v/>
      </c>
      <c r="EL786" s="49" t="str">
        <f t="shared" si="1693"/>
        <v/>
      </c>
      <c r="EM786" s="49" t="str">
        <f t="shared" si="1694"/>
        <v/>
      </c>
      <c r="EN786" s="49" t="str">
        <f t="shared" si="1695"/>
        <v/>
      </c>
      <c r="EO786" s="49" t="str">
        <f t="shared" si="1696"/>
        <v/>
      </c>
      <c r="EP786" s="49" t="str">
        <f t="shared" si="1697"/>
        <v/>
      </c>
      <c r="ER786" s="49"/>
      <c r="ES786" s="49" t="str">
        <f t="shared" si="1698"/>
        <v/>
      </c>
      <c r="ET786" s="49" t="str">
        <f t="shared" si="1699"/>
        <v/>
      </c>
      <c r="EU786" s="49" t="str">
        <f t="shared" si="1700"/>
        <v/>
      </c>
      <c r="EV786" s="49" t="str">
        <f t="shared" si="1701"/>
        <v/>
      </c>
      <c r="EW786" s="49" t="str">
        <f t="shared" si="1702"/>
        <v/>
      </c>
      <c r="EX786" s="49" t="str">
        <f t="shared" si="1703"/>
        <v/>
      </c>
      <c r="EY786" s="49" t="str">
        <f t="shared" si="1704"/>
        <v/>
      </c>
      <c r="EZ786" s="49" t="str">
        <f t="shared" si="1705"/>
        <v/>
      </c>
      <c r="FB786" s="49"/>
      <c r="FC786" s="49" t="str">
        <f t="shared" si="1706"/>
        <v/>
      </c>
      <c r="FD786" s="49" t="str">
        <f t="shared" si="1707"/>
        <v/>
      </c>
      <c r="FE786" s="49" t="str">
        <f t="shared" si="1708"/>
        <v/>
      </c>
      <c r="FF786" s="49" t="str">
        <f t="shared" si="1709"/>
        <v/>
      </c>
      <c r="FG786" s="49" t="str">
        <f t="shared" si="1710"/>
        <v/>
      </c>
      <c r="FH786" s="49" t="str">
        <f t="shared" si="1711"/>
        <v/>
      </c>
      <c r="FI786" s="49" t="str">
        <f t="shared" si="1712"/>
        <v/>
      </c>
      <c r="FJ786" s="49" t="str">
        <f t="shared" si="1713"/>
        <v/>
      </c>
      <c r="FL786" s="49"/>
      <c r="FM786" s="49" t="str">
        <f t="shared" si="1714"/>
        <v/>
      </c>
      <c r="FN786" s="49" t="str">
        <f t="shared" si="1715"/>
        <v/>
      </c>
      <c r="FO786" s="49" t="str">
        <f t="shared" si="1716"/>
        <v/>
      </c>
      <c r="FP786" s="49" t="str">
        <f t="shared" si="1717"/>
        <v/>
      </c>
      <c r="FQ786" s="49" t="str">
        <f t="shared" si="1718"/>
        <v/>
      </c>
      <c r="FR786" s="49" t="str">
        <f t="shared" si="1719"/>
        <v/>
      </c>
      <c r="FS786" s="49" t="str">
        <f t="shared" si="1720"/>
        <v/>
      </c>
      <c r="FT786" s="49" t="str">
        <f t="shared" si="1721"/>
        <v/>
      </c>
      <c r="FV786" s="49"/>
      <c r="FW786" s="49" t="str">
        <f t="shared" si="1722"/>
        <v/>
      </c>
      <c r="FX786" s="49" t="str">
        <f t="shared" si="1723"/>
        <v/>
      </c>
      <c r="FY786" s="49" t="str">
        <f t="shared" si="1724"/>
        <v/>
      </c>
      <c r="FZ786" s="49" t="str">
        <f t="shared" si="1725"/>
        <v/>
      </c>
      <c r="GA786" s="49" t="str">
        <f t="shared" si="1726"/>
        <v/>
      </c>
      <c r="GB786" s="49" t="str">
        <f t="shared" si="1727"/>
        <v/>
      </c>
      <c r="GC786" s="49" t="str">
        <f t="shared" si="1728"/>
        <v/>
      </c>
      <c r="GD786" s="49" t="str">
        <f t="shared" si="1729"/>
        <v/>
      </c>
      <c r="GF786" s="49"/>
      <c r="GG786" s="49" t="str">
        <f t="shared" si="1730"/>
        <v/>
      </c>
      <c r="GH786" s="49" t="str">
        <f t="shared" si="1731"/>
        <v/>
      </c>
      <c r="GI786" s="49" t="str">
        <f t="shared" si="1732"/>
        <v/>
      </c>
      <c r="GJ786" s="49" t="str">
        <f t="shared" si="1733"/>
        <v/>
      </c>
      <c r="GK786" s="49" t="str">
        <f t="shared" si="1734"/>
        <v/>
      </c>
      <c r="GL786" s="49" t="str">
        <f t="shared" si="1735"/>
        <v/>
      </c>
      <c r="GM786" s="49" t="str">
        <f t="shared" si="1736"/>
        <v/>
      </c>
      <c r="GN786" s="49" t="str">
        <f t="shared" si="1737"/>
        <v/>
      </c>
      <c r="GP786" s="49"/>
      <c r="GQ786" s="49" t="str">
        <f t="shared" si="1738"/>
        <v/>
      </c>
      <c r="GR786" s="49" t="str">
        <f t="shared" si="1739"/>
        <v/>
      </c>
      <c r="GS786" s="49" t="str">
        <f t="shared" si="1740"/>
        <v/>
      </c>
      <c r="GT786" s="49" t="str">
        <f t="shared" si="1741"/>
        <v/>
      </c>
      <c r="GU786" s="49" t="str">
        <f t="shared" si="1742"/>
        <v/>
      </c>
      <c r="GV786" s="49" t="str">
        <f t="shared" si="1743"/>
        <v/>
      </c>
      <c r="GW786" s="49" t="str">
        <f t="shared" si="1744"/>
        <v/>
      </c>
      <c r="GX786" s="49" t="str">
        <f t="shared" si="1745"/>
        <v/>
      </c>
    </row>
    <row r="787" spans="17:206" x14ac:dyDescent="0.2">
      <c r="Q787" s="65">
        <v>4</v>
      </c>
      <c r="R787" s="201" t="str">
        <f>Syst_Typ6!DA31</f>
        <v/>
      </c>
      <c r="S787" s="201">
        <f>Syst_Typ6!F31</f>
        <v>0</v>
      </c>
      <c r="T787" s="53" t="str">
        <f>Syst_Typ6!W31</f>
        <v/>
      </c>
      <c r="U787" s="201">
        <f>Syst_Typ6!CT31</f>
        <v>0</v>
      </c>
      <c r="V787" s="53" t="str">
        <f>Syst_Typ6!X31</f>
        <v/>
      </c>
      <c r="W787" s="53" t="str">
        <f>Syst_Typ6!AW31</f>
        <v/>
      </c>
      <c r="X787" s="53">
        <f>Syst_Typ6!BF31</f>
        <v>0</v>
      </c>
      <c r="Y787" s="53">
        <f>Syst_Typ6!AZ31</f>
        <v>0</v>
      </c>
      <c r="AB787" s="49"/>
      <c r="AC787" s="49" t="str">
        <f t="shared" si="1602"/>
        <v/>
      </c>
      <c r="AD787" s="49" t="str">
        <f t="shared" si="1603"/>
        <v/>
      </c>
      <c r="AE787" s="49" t="str">
        <f t="shared" si="1604"/>
        <v/>
      </c>
      <c r="AF787" s="49" t="str">
        <f t="shared" si="1605"/>
        <v/>
      </c>
      <c r="AG787" s="49" t="str">
        <f t="shared" si="1606"/>
        <v/>
      </c>
      <c r="AH787" s="49" t="str">
        <f t="shared" si="1607"/>
        <v/>
      </c>
      <c r="AI787" s="49" t="str">
        <f t="shared" si="1608"/>
        <v/>
      </c>
      <c r="AJ787" s="49" t="str">
        <f t="shared" si="1609"/>
        <v/>
      </c>
      <c r="AL787" s="49"/>
      <c r="AM787" s="49" t="str">
        <f t="shared" si="1610"/>
        <v/>
      </c>
      <c r="AN787" s="49" t="str">
        <f t="shared" si="1611"/>
        <v/>
      </c>
      <c r="AO787" s="49" t="str">
        <f t="shared" si="1612"/>
        <v/>
      </c>
      <c r="AP787" s="49" t="str">
        <f t="shared" si="1613"/>
        <v/>
      </c>
      <c r="AQ787" s="49" t="str">
        <f t="shared" si="1614"/>
        <v/>
      </c>
      <c r="AR787" s="49" t="str">
        <f t="shared" si="1615"/>
        <v/>
      </c>
      <c r="AS787" s="49" t="str">
        <f t="shared" si="1616"/>
        <v/>
      </c>
      <c r="AT787" s="49" t="str">
        <f t="shared" si="1617"/>
        <v/>
      </c>
      <c r="AV787" s="49"/>
      <c r="AW787" s="49" t="str">
        <f t="shared" si="1618"/>
        <v/>
      </c>
      <c r="AX787" s="49" t="str">
        <f t="shared" si="1619"/>
        <v/>
      </c>
      <c r="AY787" s="49" t="str">
        <f t="shared" si="1620"/>
        <v/>
      </c>
      <c r="AZ787" s="49" t="str">
        <f t="shared" si="1621"/>
        <v/>
      </c>
      <c r="BA787" s="49" t="str">
        <f t="shared" si="1622"/>
        <v/>
      </c>
      <c r="BB787" s="49" t="str">
        <f t="shared" si="1623"/>
        <v/>
      </c>
      <c r="BC787" s="49" t="str">
        <f t="shared" si="1624"/>
        <v/>
      </c>
      <c r="BD787" s="49" t="str">
        <f t="shared" si="1625"/>
        <v/>
      </c>
      <c r="BF787" s="49"/>
      <c r="BG787" s="49" t="str">
        <f t="shared" si="1626"/>
        <v/>
      </c>
      <c r="BH787" s="49" t="str">
        <f t="shared" si="1627"/>
        <v/>
      </c>
      <c r="BI787" s="49" t="str">
        <f t="shared" si="1628"/>
        <v/>
      </c>
      <c r="BJ787" s="49" t="str">
        <f t="shared" si="1629"/>
        <v/>
      </c>
      <c r="BK787" s="49" t="str">
        <f t="shared" si="1630"/>
        <v/>
      </c>
      <c r="BL787" s="49" t="str">
        <f t="shared" si="1631"/>
        <v/>
      </c>
      <c r="BM787" s="49" t="str">
        <f t="shared" si="1632"/>
        <v/>
      </c>
      <c r="BN787" s="49" t="str">
        <f t="shared" si="1633"/>
        <v/>
      </c>
      <c r="BP787" s="49"/>
      <c r="BQ787" s="49" t="str">
        <f t="shared" si="1634"/>
        <v/>
      </c>
      <c r="BR787" s="49" t="str">
        <f t="shared" si="1635"/>
        <v/>
      </c>
      <c r="BS787" s="49" t="str">
        <f t="shared" si="1636"/>
        <v/>
      </c>
      <c r="BT787" s="49" t="str">
        <f t="shared" si="1637"/>
        <v/>
      </c>
      <c r="BU787" s="49" t="str">
        <f t="shared" si="1638"/>
        <v/>
      </c>
      <c r="BV787" s="49" t="str">
        <f t="shared" si="1639"/>
        <v/>
      </c>
      <c r="BW787" s="49" t="str">
        <f t="shared" si="1640"/>
        <v/>
      </c>
      <c r="BX787" s="49" t="str">
        <f t="shared" si="1641"/>
        <v/>
      </c>
      <c r="BZ787" s="49"/>
      <c r="CA787" s="49" t="str">
        <f t="shared" si="1642"/>
        <v/>
      </c>
      <c r="CB787" s="49" t="str">
        <f t="shared" si="1643"/>
        <v/>
      </c>
      <c r="CC787" s="49" t="str">
        <f t="shared" si="1644"/>
        <v/>
      </c>
      <c r="CD787" s="49" t="str">
        <f t="shared" si="1645"/>
        <v/>
      </c>
      <c r="CE787" s="49" t="str">
        <f t="shared" si="1646"/>
        <v/>
      </c>
      <c r="CF787" s="49" t="str">
        <f t="shared" si="1647"/>
        <v/>
      </c>
      <c r="CG787" s="49" t="str">
        <f t="shared" si="1648"/>
        <v/>
      </c>
      <c r="CH787" s="49" t="str">
        <f t="shared" si="1649"/>
        <v/>
      </c>
      <c r="CJ787" s="49"/>
      <c r="CK787" s="49" t="str">
        <f t="shared" si="1650"/>
        <v/>
      </c>
      <c r="CL787" s="49" t="str">
        <f t="shared" si="1651"/>
        <v/>
      </c>
      <c r="CM787" s="49" t="str">
        <f t="shared" si="1652"/>
        <v/>
      </c>
      <c r="CN787" s="49" t="str">
        <f t="shared" si="1653"/>
        <v/>
      </c>
      <c r="CO787" s="49" t="str">
        <f t="shared" si="1654"/>
        <v/>
      </c>
      <c r="CP787" s="49" t="str">
        <f t="shared" si="1655"/>
        <v/>
      </c>
      <c r="CQ787" s="49" t="str">
        <f t="shared" si="1656"/>
        <v/>
      </c>
      <c r="CR787" s="49" t="str">
        <f t="shared" si="1657"/>
        <v/>
      </c>
      <c r="CT787" s="49"/>
      <c r="CU787" s="49" t="str">
        <f t="shared" si="1658"/>
        <v/>
      </c>
      <c r="CV787" s="49" t="str">
        <f t="shared" si="1659"/>
        <v/>
      </c>
      <c r="CW787" s="49" t="str">
        <f t="shared" si="1660"/>
        <v/>
      </c>
      <c r="CX787" s="49" t="str">
        <f t="shared" si="1661"/>
        <v/>
      </c>
      <c r="CY787" s="49" t="str">
        <f t="shared" si="1662"/>
        <v/>
      </c>
      <c r="CZ787" s="49" t="str">
        <f t="shared" si="1663"/>
        <v/>
      </c>
      <c r="DA787" s="49" t="str">
        <f t="shared" si="1664"/>
        <v/>
      </c>
      <c r="DB787" s="49" t="str">
        <f t="shared" si="1665"/>
        <v/>
      </c>
      <c r="DD787" s="49"/>
      <c r="DE787" s="49" t="str">
        <f t="shared" si="1666"/>
        <v/>
      </c>
      <c r="DF787" s="49" t="str">
        <f t="shared" si="1667"/>
        <v/>
      </c>
      <c r="DG787" s="49" t="str">
        <f t="shared" si="1668"/>
        <v/>
      </c>
      <c r="DH787" s="49" t="str">
        <f t="shared" si="1669"/>
        <v/>
      </c>
      <c r="DI787" s="49" t="str">
        <f t="shared" si="1670"/>
        <v/>
      </c>
      <c r="DJ787" s="49" t="str">
        <f t="shared" si="1671"/>
        <v/>
      </c>
      <c r="DK787" s="49" t="str">
        <f t="shared" si="1672"/>
        <v/>
      </c>
      <c r="DL787" s="49" t="str">
        <f t="shared" si="1673"/>
        <v/>
      </c>
      <c r="DN787" s="49"/>
      <c r="DO787" s="49" t="str">
        <f t="shared" si="1674"/>
        <v/>
      </c>
      <c r="DP787" s="49" t="str">
        <f t="shared" si="1675"/>
        <v/>
      </c>
      <c r="DQ787" s="49" t="str">
        <f t="shared" si="1676"/>
        <v/>
      </c>
      <c r="DR787" s="49" t="str">
        <f t="shared" si="1677"/>
        <v/>
      </c>
      <c r="DS787" s="49" t="str">
        <f t="shared" si="1678"/>
        <v/>
      </c>
      <c r="DT787" s="49" t="str">
        <f t="shared" si="1679"/>
        <v/>
      </c>
      <c r="DU787" s="49" t="str">
        <f t="shared" si="1680"/>
        <v/>
      </c>
      <c r="DV787" s="49" t="str">
        <f t="shared" si="1681"/>
        <v/>
      </c>
      <c r="DX787" s="49"/>
      <c r="DY787" s="49" t="str">
        <f t="shared" si="1682"/>
        <v/>
      </c>
      <c r="DZ787" s="49" t="str">
        <f t="shared" si="1683"/>
        <v/>
      </c>
      <c r="EA787" s="49" t="str">
        <f t="shared" si="1684"/>
        <v/>
      </c>
      <c r="EB787" s="49" t="str">
        <f t="shared" si="1685"/>
        <v/>
      </c>
      <c r="EC787" s="49" t="str">
        <f t="shared" si="1686"/>
        <v/>
      </c>
      <c r="ED787" s="49" t="str">
        <f t="shared" si="1687"/>
        <v/>
      </c>
      <c r="EE787" s="49" t="str">
        <f t="shared" si="1688"/>
        <v/>
      </c>
      <c r="EF787" s="49" t="str">
        <f t="shared" si="1689"/>
        <v/>
      </c>
      <c r="EH787" s="49"/>
      <c r="EI787" s="49" t="str">
        <f t="shared" si="1690"/>
        <v/>
      </c>
      <c r="EJ787" s="49" t="str">
        <f t="shared" si="1691"/>
        <v/>
      </c>
      <c r="EK787" s="49" t="str">
        <f t="shared" si="1692"/>
        <v/>
      </c>
      <c r="EL787" s="49" t="str">
        <f t="shared" si="1693"/>
        <v/>
      </c>
      <c r="EM787" s="49" t="str">
        <f t="shared" si="1694"/>
        <v/>
      </c>
      <c r="EN787" s="49" t="str">
        <f t="shared" si="1695"/>
        <v/>
      </c>
      <c r="EO787" s="49" t="str">
        <f t="shared" si="1696"/>
        <v/>
      </c>
      <c r="EP787" s="49" t="str">
        <f t="shared" si="1697"/>
        <v/>
      </c>
      <c r="ER787" s="49"/>
      <c r="ES787" s="49" t="str">
        <f t="shared" si="1698"/>
        <v/>
      </c>
      <c r="ET787" s="49" t="str">
        <f t="shared" si="1699"/>
        <v/>
      </c>
      <c r="EU787" s="49" t="str">
        <f t="shared" si="1700"/>
        <v/>
      </c>
      <c r="EV787" s="49" t="str">
        <f t="shared" si="1701"/>
        <v/>
      </c>
      <c r="EW787" s="49" t="str">
        <f t="shared" si="1702"/>
        <v/>
      </c>
      <c r="EX787" s="49" t="str">
        <f t="shared" si="1703"/>
        <v/>
      </c>
      <c r="EY787" s="49" t="str">
        <f t="shared" si="1704"/>
        <v/>
      </c>
      <c r="EZ787" s="49" t="str">
        <f t="shared" si="1705"/>
        <v/>
      </c>
      <c r="FB787" s="49"/>
      <c r="FC787" s="49" t="str">
        <f t="shared" si="1706"/>
        <v/>
      </c>
      <c r="FD787" s="49" t="str">
        <f t="shared" si="1707"/>
        <v/>
      </c>
      <c r="FE787" s="49" t="str">
        <f t="shared" si="1708"/>
        <v/>
      </c>
      <c r="FF787" s="49" t="str">
        <f t="shared" si="1709"/>
        <v/>
      </c>
      <c r="FG787" s="49" t="str">
        <f t="shared" si="1710"/>
        <v/>
      </c>
      <c r="FH787" s="49" t="str">
        <f t="shared" si="1711"/>
        <v/>
      </c>
      <c r="FI787" s="49" t="str">
        <f t="shared" si="1712"/>
        <v/>
      </c>
      <c r="FJ787" s="49" t="str">
        <f t="shared" si="1713"/>
        <v/>
      </c>
      <c r="FL787" s="49"/>
      <c r="FM787" s="49" t="str">
        <f t="shared" si="1714"/>
        <v/>
      </c>
      <c r="FN787" s="49" t="str">
        <f t="shared" si="1715"/>
        <v/>
      </c>
      <c r="FO787" s="49" t="str">
        <f t="shared" si="1716"/>
        <v/>
      </c>
      <c r="FP787" s="49" t="str">
        <f t="shared" si="1717"/>
        <v/>
      </c>
      <c r="FQ787" s="49" t="str">
        <f t="shared" si="1718"/>
        <v/>
      </c>
      <c r="FR787" s="49" t="str">
        <f t="shared" si="1719"/>
        <v/>
      </c>
      <c r="FS787" s="49" t="str">
        <f t="shared" si="1720"/>
        <v/>
      </c>
      <c r="FT787" s="49" t="str">
        <f t="shared" si="1721"/>
        <v/>
      </c>
      <c r="FV787" s="49"/>
      <c r="FW787" s="49" t="str">
        <f t="shared" si="1722"/>
        <v/>
      </c>
      <c r="FX787" s="49" t="str">
        <f t="shared" si="1723"/>
        <v/>
      </c>
      <c r="FY787" s="49" t="str">
        <f t="shared" si="1724"/>
        <v/>
      </c>
      <c r="FZ787" s="49" t="str">
        <f t="shared" si="1725"/>
        <v/>
      </c>
      <c r="GA787" s="49" t="str">
        <f t="shared" si="1726"/>
        <v/>
      </c>
      <c r="GB787" s="49" t="str">
        <f t="shared" si="1727"/>
        <v/>
      </c>
      <c r="GC787" s="49" t="str">
        <f t="shared" si="1728"/>
        <v/>
      </c>
      <c r="GD787" s="49" t="str">
        <f t="shared" si="1729"/>
        <v/>
      </c>
      <c r="GF787" s="49"/>
      <c r="GG787" s="49" t="str">
        <f t="shared" si="1730"/>
        <v/>
      </c>
      <c r="GH787" s="49" t="str">
        <f t="shared" si="1731"/>
        <v/>
      </c>
      <c r="GI787" s="49" t="str">
        <f t="shared" si="1732"/>
        <v/>
      </c>
      <c r="GJ787" s="49" t="str">
        <f t="shared" si="1733"/>
        <v/>
      </c>
      <c r="GK787" s="49" t="str">
        <f t="shared" si="1734"/>
        <v/>
      </c>
      <c r="GL787" s="49" t="str">
        <f t="shared" si="1735"/>
        <v/>
      </c>
      <c r="GM787" s="49" t="str">
        <f t="shared" si="1736"/>
        <v/>
      </c>
      <c r="GN787" s="49" t="str">
        <f t="shared" si="1737"/>
        <v/>
      </c>
      <c r="GP787" s="49"/>
      <c r="GQ787" s="49" t="str">
        <f t="shared" si="1738"/>
        <v/>
      </c>
      <c r="GR787" s="49" t="str">
        <f t="shared" si="1739"/>
        <v/>
      </c>
      <c r="GS787" s="49" t="str">
        <f t="shared" si="1740"/>
        <v/>
      </c>
      <c r="GT787" s="49" t="str">
        <f t="shared" si="1741"/>
        <v/>
      </c>
      <c r="GU787" s="49" t="str">
        <f t="shared" si="1742"/>
        <v/>
      </c>
      <c r="GV787" s="49" t="str">
        <f t="shared" si="1743"/>
        <v/>
      </c>
      <c r="GW787" s="49" t="str">
        <f t="shared" si="1744"/>
        <v/>
      </c>
      <c r="GX787" s="49" t="str">
        <f t="shared" si="1745"/>
        <v/>
      </c>
    </row>
    <row r="788" spans="17:206" x14ac:dyDescent="0.2">
      <c r="Q788" s="65">
        <v>5</v>
      </c>
      <c r="R788" s="201" t="str">
        <f>Syst_Typ6!DA32</f>
        <v/>
      </c>
      <c r="S788" s="201">
        <f>Syst_Typ6!F32</f>
        <v>0</v>
      </c>
      <c r="T788" s="53" t="str">
        <f>Syst_Typ6!W32</f>
        <v/>
      </c>
      <c r="U788" s="201">
        <f>Syst_Typ6!CT32</f>
        <v>0</v>
      </c>
      <c r="V788" s="53" t="str">
        <f>Syst_Typ6!X32</f>
        <v/>
      </c>
      <c r="W788" s="53" t="str">
        <f>Syst_Typ6!AW32</f>
        <v/>
      </c>
      <c r="X788" s="53">
        <f>Syst_Typ6!BF32</f>
        <v>0</v>
      </c>
      <c r="Y788" s="53">
        <f>Syst_Typ6!AZ32</f>
        <v>0</v>
      </c>
      <c r="AB788" s="49"/>
      <c r="AC788" s="49" t="str">
        <f t="shared" si="1602"/>
        <v/>
      </c>
      <c r="AD788" s="49" t="str">
        <f t="shared" si="1603"/>
        <v/>
      </c>
      <c r="AE788" s="49" t="str">
        <f t="shared" si="1604"/>
        <v/>
      </c>
      <c r="AF788" s="49" t="str">
        <f t="shared" si="1605"/>
        <v/>
      </c>
      <c r="AG788" s="49" t="str">
        <f t="shared" si="1606"/>
        <v/>
      </c>
      <c r="AH788" s="49" t="str">
        <f t="shared" si="1607"/>
        <v/>
      </c>
      <c r="AI788" s="49" t="str">
        <f t="shared" si="1608"/>
        <v/>
      </c>
      <c r="AJ788" s="49" t="str">
        <f t="shared" si="1609"/>
        <v/>
      </c>
      <c r="AL788" s="49"/>
      <c r="AM788" s="49" t="str">
        <f t="shared" si="1610"/>
        <v/>
      </c>
      <c r="AN788" s="49" t="str">
        <f t="shared" si="1611"/>
        <v/>
      </c>
      <c r="AO788" s="49" t="str">
        <f t="shared" si="1612"/>
        <v/>
      </c>
      <c r="AP788" s="49" t="str">
        <f t="shared" si="1613"/>
        <v/>
      </c>
      <c r="AQ788" s="49" t="str">
        <f t="shared" si="1614"/>
        <v/>
      </c>
      <c r="AR788" s="49" t="str">
        <f t="shared" si="1615"/>
        <v/>
      </c>
      <c r="AS788" s="49" t="str">
        <f t="shared" si="1616"/>
        <v/>
      </c>
      <c r="AT788" s="49" t="str">
        <f t="shared" si="1617"/>
        <v/>
      </c>
      <c r="AV788" s="49"/>
      <c r="AW788" s="49" t="str">
        <f t="shared" si="1618"/>
        <v/>
      </c>
      <c r="AX788" s="49" t="str">
        <f t="shared" si="1619"/>
        <v/>
      </c>
      <c r="AY788" s="49" t="str">
        <f t="shared" si="1620"/>
        <v/>
      </c>
      <c r="AZ788" s="49" t="str">
        <f t="shared" si="1621"/>
        <v/>
      </c>
      <c r="BA788" s="49" t="str">
        <f t="shared" si="1622"/>
        <v/>
      </c>
      <c r="BB788" s="49" t="str">
        <f t="shared" si="1623"/>
        <v/>
      </c>
      <c r="BC788" s="49" t="str">
        <f t="shared" si="1624"/>
        <v/>
      </c>
      <c r="BD788" s="49" t="str">
        <f t="shared" si="1625"/>
        <v/>
      </c>
      <c r="BF788" s="49"/>
      <c r="BG788" s="49" t="str">
        <f t="shared" si="1626"/>
        <v/>
      </c>
      <c r="BH788" s="49" t="str">
        <f t="shared" si="1627"/>
        <v/>
      </c>
      <c r="BI788" s="49" t="str">
        <f t="shared" si="1628"/>
        <v/>
      </c>
      <c r="BJ788" s="49" t="str">
        <f t="shared" si="1629"/>
        <v/>
      </c>
      <c r="BK788" s="49" t="str">
        <f t="shared" si="1630"/>
        <v/>
      </c>
      <c r="BL788" s="49" t="str">
        <f t="shared" si="1631"/>
        <v/>
      </c>
      <c r="BM788" s="49" t="str">
        <f t="shared" si="1632"/>
        <v/>
      </c>
      <c r="BN788" s="49" t="str">
        <f t="shared" si="1633"/>
        <v/>
      </c>
      <c r="BP788" s="49"/>
      <c r="BQ788" s="49" t="str">
        <f t="shared" si="1634"/>
        <v/>
      </c>
      <c r="BR788" s="49" t="str">
        <f t="shared" si="1635"/>
        <v/>
      </c>
      <c r="BS788" s="49" t="str">
        <f t="shared" si="1636"/>
        <v/>
      </c>
      <c r="BT788" s="49" t="str">
        <f t="shared" si="1637"/>
        <v/>
      </c>
      <c r="BU788" s="49" t="str">
        <f t="shared" si="1638"/>
        <v/>
      </c>
      <c r="BV788" s="49" t="str">
        <f t="shared" si="1639"/>
        <v/>
      </c>
      <c r="BW788" s="49" t="str">
        <f t="shared" si="1640"/>
        <v/>
      </c>
      <c r="BX788" s="49" t="str">
        <f t="shared" si="1641"/>
        <v/>
      </c>
      <c r="BZ788" s="49"/>
      <c r="CA788" s="49" t="str">
        <f t="shared" si="1642"/>
        <v/>
      </c>
      <c r="CB788" s="49" t="str">
        <f t="shared" si="1643"/>
        <v/>
      </c>
      <c r="CC788" s="49" t="str">
        <f t="shared" si="1644"/>
        <v/>
      </c>
      <c r="CD788" s="49" t="str">
        <f t="shared" si="1645"/>
        <v/>
      </c>
      <c r="CE788" s="49" t="str">
        <f t="shared" si="1646"/>
        <v/>
      </c>
      <c r="CF788" s="49" t="str">
        <f t="shared" si="1647"/>
        <v/>
      </c>
      <c r="CG788" s="49" t="str">
        <f t="shared" si="1648"/>
        <v/>
      </c>
      <c r="CH788" s="49" t="str">
        <f t="shared" si="1649"/>
        <v/>
      </c>
      <c r="CJ788" s="49"/>
      <c r="CK788" s="49" t="str">
        <f t="shared" si="1650"/>
        <v/>
      </c>
      <c r="CL788" s="49" t="str">
        <f t="shared" si="1651"/>
        <v/>
      </c>
      <c r="CM788" s="49" t="str">
        <f t="shared" si="1652"/>
        <v/>
      </c>
      <c r="CN788" s="49" t="str">
        <f t="shared" si="1653"/>
        <v/>
      </c>
      <c r="CO788" s="49" t="str">
        <f t="shared" si="1654"/>
        <v/>
      </c>
      <c r="CP788" s="49" t="str">
        <f t="shared" si="1655"/>
        <v/>
      </c>
      <c r="CQ788" s="49" t="str">
        <f t="shared" si="1656"/>
        <v/>
      </c>
      <c r="CR788" s="49" t="str">
        <f t="shared" si="1657"/>
        <v/>
      </c>
      <c r="CT788" s="49"/>
      <c r="CU788" s="49" t="str">
        <f t="shared" si="1658"/>
        <v/>
      </c>
      <c r="CV788" s="49" t="str">
        <f t="shared" si="1659"/>
        <v/>
      </c>
      <c r="CW788" s="49" t="str">
        <f t="shared" si="1660"/>
        <v/>
      </c>
      <c r="CX788" s="49" t="str">
        <f t="shared" si="1661"/>
        <v/>
      </c>
      <c r="CY788" s="49" t="str">
        <f t="shared" si="1662"/>
        <v/>
      </c>
      <c r="CZ788" s="49" t="str">
        <f t="shared" si="1663"/>
        <v/>
      </c>
      <c r="DA788" s="49" t="str">
        <f t="shared" si="1664"/>
        <v/>
      </c>
      <c r="DB788" s="49" t="str">
        <f t="shared" si="1665"/>
        <v/>
      </c>
      <c r="DD788" s="49"/>
      <c r="DE788" s="49" t="str">
        <f t="shared" si="1666"/>
        <v/>
      </c>
      <c r="DF788" s="49" t="str">
        <f t="shared" si="1667"/>
        <v/>
      </c>
      <c r="DG788" s="49" t="str">
        <f t="shared" si="1668"/>
        <v/>
      </c>
      <c r="DH788" s="49" t="str">
        <f t="shared" si="1669"/>
        <v/>
      </c>
      <c r="DI788" s="49" t="str">
        <f t="shared" si="1670"/>
        <v/>
      </c>
      <c r="DJ788" s="49" t="str">
        <f t="shared" si="1671"/>
        <v/>
      </c>
      <c r="DK788" s="49" t="str">
        <f t="shared" si="1672"/>
        <v/>
      </c>
      <c r="DL788" s="49" t="str">
        <f t="shared" si="1673"/>
        <v/>
      </c>
      <c r="DN788" s="49"/>
      <c r="DO788" s="49" t="str">
        <f t="shared" si="1674"/>
        <v/>
      </c>
      <c r="DP788" s="49" t="str">
        <f t="shared" si="1675"/>
        <v/>
      </c>
      <c r="DQ788" s="49" t="str">
        <f t="shared" si="1676"/>
        <v/>
      </c>
      <c r="DR788" s="49" t="str">
        <f t="shared" si="1677"/>
        <v/>
      </c>
      <c r="DS788" s="49" t="str">
        <f t="shared" si="1678"/>
        <v/>
      </c>
      <c r="DT788" s="49" t="str">
        <f t="shared" si="1679"/>
        <v/>
      </c>
      <c r="DU788" s="49" t="str">
        <f t="shared" si="1680"/>
        <v/>
      </c>
      <c r="DV788" s="49" t="str">
        <f t="shared" si="1681"/>
        <v/>
      </c>
      <c r="DX788" s="49"/>
      <c r="DY788" s="49" t="str">
        <f t="shared" si="1682"/>
        <v/>
      </c>
      <c r="DZ788" s="49" t="str">
        <f t="shared" si="1683"/>
        <v/>
      </c>
      <c r="EA788" s="49" t="str">
        <f t="shared" si="1684"/>
        <v/>
      </c>
      <c r="EB788" s="49" t="str">
        <f t="shared" si="1685"/>
        <v/>
      </c>
      <c r="EC788" s="49" t="str">
        <f t="shared" si="1686"/>
        <v/>
      </c>
      <c r="ED788" s="49" t="str">
        <f t="shared" si="1687"/>
        <v/>
      </c>
      <c r="EE788" s="49" t="str">
        <f t="shared" si="1688"/>
        <v/>
      </c>
      <c r="EF788" s="49" t="str">
        <f t="shared" si="1689"/>
        <v/>
      </c>
      <c r="EH788" s="49"/>
      <c r="EI788" s="49" t="str">
        <f t="shared" si="1690"/>
        <v/>
      </c>
      <c r="EJ788" s="49" t="str">
        <f t="shared" si="1691"/>
        <v/>
      </c>
      <c r="EK788" s="49" t="str">
        <f t="shared" si="1692"/>
        <v/>
      </c>
      <c r="EL788" s="49" t="str">
        <f t="shared" si="1693"/>
        <v/>
      </c>
      <c r="EM788" s="49" t="str">
        <f t="shared" si="1694"/>
        <v/>
      </c>
      <c r="EN788" s="49" t="str">
        <f t="shared" si="1695"/>
        <v/>
      </c>
      <c r="EO788" s="49" t="str">
        <f t="shared" si="1696"/>
        <v/>
      </c>
      <c r="EP788" s="49" t="str">
        <f t="shared" si="1697"/>
        <v/>
      </c>
      <c r="ER788" s="49"/>
      <c r="ES788" s="49" t="str">
        <f t="shared" si="1698"/>
        <v/>
      </c>
      <c r="ET788" s="49" t="str">
        <f t="shared" si="1699"/>
        <v/>
      </c>
      <c r="EU788" s="49" t="str">
        <f t="shared" si="1700"/>
        <v/>
      </c>
      <c r="EV788" s="49" t="str">
        <f t="shared" si="1701"/>
        <v/>
      </c>
      <c r="EW788" s="49" t="str">
        <f t="shared" si="1702"/>
        <v/>
      </c>
      <c r="EX788" s="49" t="str">
        <f t="shared" si="1703"/>
        <v/>
      </c>
      <c r="EY788" s="49" t="str">
        <f t="shared" si="1704"/>
        <v/>
      </c>
      <c r="EZ788" s="49" t="str">
        <f t="shared" si="1705"/>
        <v/>
      </c>
      <c r="FB788" s="49"/>
      <c r="FC788" s="49" t="str">
        <f t="shared" si="1706"/>
        <v/>
      </c>
      <c r="FD788" s="49" t="str">
        <f t="shared" si="1707"/>
        <v/>
      </c>
      <c r="FE788" s="49" t="str">
        <f t="shared" si="1708"/>
        <v/>
      </c>
      <c r="FF788" s="49" t="str">
        <f t="shared" si="1709"/>
        <v/>
      </c>
      <c r="FG788" s="49" t="str">
        <f t="shared" si="1710"/>
        <v/>
      </c>
      <c r="FH788" s="49" t="str">
        <f t="shared" si="1711"/>
        <v/>
      </c>
      <c r="FI788" s="49" t="str">
        <f t="shared" si="1712"/>
        <v/>
      </c>
      <c r="FJ788" s="49" t="str">
        <f t="shared" si="1713"/>
        <v/>
      </c>
      <c r="FL788" s="49"/>
      <c r="FM788" s="49" t="str">
        <f t="shared" si="1714"/>
        <v/>
      </c>
      <c r="FN788" s="49" t="str">
        <f t="shared" si="1715"/>
        <v/>
      </c>
      <c r="FO788" s="49" t="str">
        <f t="shared" si="1716"/>
        <v/>
      </c>
      <c r="FP788" s="49" t="str">
        <f t="shared" si="1717"/>
        <v/>
      </c>
      <c r="FQ788" s="49" t="str">
        <f t="shared" si="1718"/>
        <v/>
      </c>
      <c r="FR788" s="49" t="str">
        <f t="shared" si="1719"/>
        <v/>
      </c>
      <c r="FS788" s="49" t="str">
        <f t="shared" si="1720"/>
        <v/>
      </c>
      <c r="FT788" s="49" t="str">
        <f t="shared" si="1721"/>
        <v/>
      </c>
      <c r="FV788" s="49"/>
      <c r="FW788" s="49" t="str">
        <f t="shared" si="1722"/>
        <v/>
      </c>
      <c r="FX788" s="49" t="str">
        <f t="shared" si="1723"/>
        <v/>
      </c>
      <c r="FY788" s="49" t="str">
        <f t="shared" si="1724"/>
        <v/>
      </c>
      <c r="FZ788" s="49" t="str">
        <f t="shared" si="1725"/>
        <v/>
      </c>
      <c r="GA788" s="49" t="str">
        <f t="shared" si="1726"/>
        <v/>
      </c>
      <c r="GB788" s="49" t="str">
        <f t="shared" si="1727"/>
        <v/>
      </c>
      <c r="GC788" s="49" t="str">
        <f t="shared" si="1728"/>
        <v/>
      </c>
      <c r="GD788" s="49" t="str">
        <f t="shared" si="1729"/>
        <v/>
      </c>
      <c r="GF788" s="49"/>
      <c r="GG788" s="49" t="str">
        <f t="shared" si="1730"/>
        <v/>
      </c>
      <c r="GH788" s="49" t="str">
        <f t="shared" si="1731"/>
        <v/>
      </c>
      <c r="GI788" s="49" t="str">
        <f t="shared" si="1732"/>
        <v/>
      </c>
      <c r="GJ788" s="49" t="str">
        <f t="shared" si="1733"/>
        <v/>
      </c>
      <c r="GK788" s="49" t="str">
        <f t="shared" si="1734"/>
        <v/>
      </c>
      <c r="GL788" s="49" t="str">
        <f t="shared" si="1735"/>
        <v/>
      </c>
      <c r="GM788" s="49" t="str">
        <f t="shared" si="1736"/>
        <v/>
      </c>
      <c r="GN788" s="49" t="str">
        <f t="shared" si="1737"/>
        <v/>
      </c>
      <c r="GP788" s="49"/>
      <c r="GQ788" s="49" t="str">
        <f t="shared" si="1738"/>
        <v/>
      </c>
      <c r="GR788" s="49" t="str">
        <f t="shared" si="1739"/>
        <v/>
      </c>
      <c r="GS788" s="49" t="str">
        <f t="shared" si="1740"/>
        <v/>
      </c>
      <c r="GT788" s="49" t="str">
        <f t="shared" si="1741"/>
        <v/>
      </c>
      <c r="GU788" s="49" t="str">
        <f t="shared" si="1742"/>
        <v/>
      </c>
      <c r="GV788" s="49" t="str">
        <f t="shared" si="1743"/>
        <v/>
      </c>
      <c r="GW788" s="49" t="str">
        <f t="shared" si="1744"/>
        <v/>
      </c>
      <c r="GX788" s="49" t="str">
        <f t="shared" si="1745"/>
        <v/>
      </c>
    </row>
    <row r="789" spans="17:206" x14ac:dyDescent="0.2">
      <c r="Q789" s="65">
        <v>6</v>
      </c>
      <c r="R789" s="201" t="str">
        <f>Syst_Typ6!DA33</f>
        <v/>
      </c>
      <c r="S789" s="201">
        <f>Syst_Typ6!F33</f>
        <v>0</v>
      </c>
      <c r="T789" s="53" t="str">
        <f>Syst_Typ6!W33</f>
        <v/>
      </c>
      <c r="U789" s="201">
        <f>Syst_Typ6!CT33</f>
        <v>0</v>
      </c>
      <c r="V789" s="53" t="str">
        <f>Syst_Typ6!X33</f>
        <v/>
      </c>
      <c r="W789" s="53" t="str">
        <f>Syst_Typ6!AW33</f>
        <v/>
      </c>
      <c r="X789" s="53">
        <f>Syst_Typ6!BF33</f>
        <v>0</v>
      </c>
      <c r="Y789" s="53">
        <f>Syst_Typ6!AZ33</f>
        <v>0</v>
      </c>
      <c r="AB789" s="49"/>
      <c r="AC789" s="49" t="str">
        <f t="shared" si="1602"/>
        <v/>
      </c>
      <c r="AD789" s="49" t="str">
        <f t="shared" si="1603"/>
        <v/>
      </c>
      <c r="AE789" s="49" t="str">
        <f t="shared" si="1604"/>
        <v/>
      </c>
      <c r="AF789" s="49" t="str">
        <f t="shared" si="1605"/>
        <v/>
      </c>
      <c r="AG789" s="49" t="str">
        <f t="shared" si="1606"/>
        <v/>
      </c>
      <c r="AH789" s="49" t="str">
        <f t="shared" si="1607"/>
        <v/>
      </c>
      <c r="AI789" s="49" t="str">
        <f t="shared" si="1608"/>
        <v/>
      </c>
      <c r="AJ789" s="49" t="str">
        <f t="shared" si="1609"/>
        <v/>
      </c>
      <c r="AL789" s="49"/>
      <c r="AM789" s="49" t="str">
        <f t="shared" si="1610"/>
        <v/>
      </c>
      <c r="AN789" s="49" t="str">
        <f t="shared" si="1611"/>
        <v/>
      </c>
      <c r="AO789" s="49" t="str">
        <f t="shared" si="1612"/>
        <v/>
      </c>
      <c r="AP789" s="49" t="str">
        <f t="shared" si="1613"/>
        <v/>
      </c>
      <c r="AQ789" s="49" t="str">
        <f t="shared" si="1614"/>
        <v/>
      </c>
      <c r="AR789" s="49" t="str">
        <f t="shared" si="1615"/>
        <v/>
      </c>
      <c r="AS789" s="49" t="str">
        <f t="shared" si="1616"/>
        <v/>
      </c>
      <c r="AT789" s="49" t="str">
        <f t="shared" si="1617"/>
        <v/>
      </c>
      <c r="AV789" s="49"/>
      <c r="AW789" s="49" t="str">
        <f t="shared" si="1618"/>
        <v/>
      </c>
      <c r="AX789" s="49" t="str">
        <f t="shared" si="1619"/>
        <v/>
      </c>
      <c r="AY789" s="49" t="str">
        <f t="shared" si="1620"/>
        <v/>
      </c>
      <c r="AZ789" s="49" t="str">
        <f t="shared" si="1621"/>
        <v/>
      </c>
      <c r="BA789" s="49" t="str">
        <f t="shared" si="1622"/>
        <v/>
      </c>
      <c r="BB789" s="49" t="str">
        <f t="shared" si="1623"/>
        <v/>
      </c>
      <c r="BC789" s="49" t="str">
        <f t="shared" si="1624"/>
        <v/>
      </c>
      <c r="BD789" s="49" t="str">
        <f t="shared" si="1625"/>
        <v/>
      </c>
      <c r="BF789" s="49"/>
      <c r="BG789" s="49" t="str">
        <f t="shared" si="1626"/>
        <v/>
      </c>
      <c r="BH789" s="49" t="str">
        <f t="shared" si="1627"/>
        <v/>
      </c>
      <c r="BI789" s="49" t="str">
        <f t="shared" si="1628"/>
        <v/>
      </c>
      <c r="BJ789" s="49" t="str">
        <f t="shared" si="1629"/>
        <v/>
      </c>
      <c r="BK789" s="49" t="str">
        <f t="shared" si="1630"/>
        <v/>
      </c>
      <c r="BL789" s="49" t="str">
        <f t="shared" si="1631"/>
        <v/>
      </c>
      <c r="BM789" s="49" t="str">
        <f t="shared" si="1632"/>
        <v/>
      </c>
      <c r="BN789" s="49" t="str">
        <f t="shared" si="1633"/>
        <v/>
      </c>
      <c r="BP789" s="49"/>
      <c r="BQ789" s="49" t="str">
        <f t="shared" si="1634"/>
        <v/>
      </c>
      <c r="BR789" s="49" t="str">
        <f t="shared" si="1635"/>
        <v/>
      </c>
      <c r="BS789" s="49" t="str">
        <f t="shared" si="1636"/>
        <v/>
      </c>
      <c r="BT789" s="49" t="str">
        <f t="shared" si="1637"/>
        <v/>
      </c>
      <c r="BU789" s="49" t="str">
        <f t="shared" si="1638"/>
        <v/>
      </c>
      <c r="BV789" s="49" t="str">
        <f t="shared" si="1639"/>
        <v/>
      </c>
      <c r="BW789" s="49" t="str">
        <f t="shared" si="1640"/>
        <v/>
      </c>
      <c r="BX789" s="49" t="str">
        <f t="shared" si="1641"/>
        <v/>
      </c>
      <c r="BZ789" s="49"/>
      <c r="CA789" s="49" t="str">
        <f t="shared" si="1642"/>
        <v/>
      </c>
      <c r="CB789" s="49" t="str">
        <f t="shared" si="1643"/>
        <v/>
      </c>
      <c r="CC789" s="49" t="str">
        <f t="shared" si="1644"/>
        <v/>
      </c>
      <c r="CD789" s="49" t="str">
        <f t="shared" si="1645"/>
        <v/>
      </c>
      <c r="CE789" s="49" t="str">
        <f t="shared" si="1646"/>
        <v/>
      </c>
      <c r="CF789" s="49" t="str">
        <f t="shared" si="1647"/>
        <v/>
      </c>
      <c r="CG789" s="49" t="str">
        <f t="shared" si="1648"/>
        <v/>
      </c>
      <c r="CH789" s="49" t="str">
        <f t="shared" si="1649"/>
        <v/>
      </c>
      <c r="CJ789" s="49"/>
      <c r="CK789" s="49" t="str">
        <f t="shared" si="1650"/>
        <v/>
      </c>
      <c r="CL789" s="49" t="str">
        <f t="shared" si="1651"/>
        <v/>
      </c>
      <c r="CM789" s="49" t="str">
        <f t="shared" si="1652"/>
        <v/>
      </c>
      <c r="CN789" s="49" t="str">
        <f t="shared" si="1653"/>
        <v/>
      </c>
      <c r="CO789" s="49" t="str">
        <f t="shared" si="1654"/>
        <v/>
      </c>
      <c r="CP789" s="49" t="str">
        <f t="shared" si="1655"/>
        <v/>
      </c>
      <c r="CQ789" s="49" t="str">
        <f t="shared" si="1656"/>
        <v/>
      </c>
      <c r="CR789" s="49" t="str">
        <f t="shared" si="1657"/>
        <v/>
      </c>
      <c r="CT789" s="49"/>
      <c r="CU789" s="49" t="str">
        <f t="shared" si="1658"/>
        <v/>
      </c>
      <c r="CV789" s="49" t="str">
        <f t="shared" si="1659"/>
        <v/>
      </c>
      <c r="CW789" s="49" t="str">
        <f t="shared" si="1660"/>
        <v/>
      </c>
      <c r="CX789" s="49" t="str">
        <f t="shared" si="1661"/>
        <v/>
      </c>
      <c r="CY789" s="49" t="str">
        <f t="shared" si="1662"/>
        <v/>
      </c>
      <c r="CZ789" s="49" t="str">
        <f t="shared" si="1663"/>
        <v/>
      </c>
      <c r="DA789" s="49" t="str">
        <f t="shared" si="1664"/>
        <v/>
      </c>
      <c r="DB789" s="49" t="str">
        <f t="shared" si="1665"/>
        <v/>
      </c>
      <c r="DD789" s="49"/>
      <c r="DE789" s="49" t="str">
        <f t="shared" si="1666"/>
        <v/>
      </c>
      <c r="DF789" s="49" t="str">
        <f t="shared" si="1667"/>
        <v/>
      </c>
      <c r="DG789" s="49" t="str">
        <f t="shared" si="1668"/>
        <v/>
      </c>
      <c r="DH789" s="49" t="str">
        <f t="shared" si="1669"/>
        <v/>
      </c>
      <c r="DI789" s="49" t="str">
        <f t="shared" si="1670"/>
        <v/>
      </c>
      <c r="DJ789" s="49" t="str">
        <f t="shared" si="1671"/>
        <v/>
      </c>
      <c r="DK789" s="49" t="str">
        <f t="shared" si="1672"/>
        <v/>
      </c>
      <c r="DL789" s="49" t="str">
        <f t="shared" si="1673"/>
        <v/>
      </c>
      <c r="DN789" s="49"/>
      <c r="DO789" s="49" t="str">
        <f t="shared" si="1674"/>
        <v/>
      </c>
      <c r="DP789" s="49" t="str">
        <f t="shared" si="1675"/>
        <v/>
      </c>
      <c r="DQ789" s="49" t="str">
        <f t="shared" si="1676"/>
        <v/>
      </c>
      <c r="DR789" s="49" t="str">
        <f t="shared" si="1677"/>
        <v/>
      </c>
      <c r="DS789" s="49" t="str">
        <f t="shared" si="1678"/>
        <v/>
      </c>
      <c r="DT789" s="49" t="str">
        <f t="shared" si="1679"/>
        <v/>
      </c>
      <c r="DU789" s="49" t="str">
        <f t="shared" si="1680"/>
        <v/>
      </c>
      <c r="DV789" s="49" t="str">
        <f t="shared" si="1681"/>
        <v/>
      </c>
      <c r="DX789" s="49"/>
      <c r="DY789" s="49" t="str">
        <f t="shared" si="1682"/>
        <v/>
      </c>
      <c r="DZ789" s="49" t="str">
        <f t="shared" si="1683"/>
        <v/>
      </c>
      <c r="EA789" s="49" t="str">
        <f t="shared" si="1684"/>
        <v/>
      </c>
      <c r="EB789" s="49" t="str">
        <f t="shared" si="1685"/>
        <v/>
      </c>
      <c r="EC789" s="49" t="str">
        <f t="shared" si="1686"/>
        <v/>
      </c>
      <c r="ED789" s="49" t="str">
        <f t="shared" si="1687"/>
        <v/>
      </c>
      <c r="EE789" s="49" t="str">
        <f t="shared" si="1688"/>
        <v/>
      </c>
      <c r="EF789" s="49" t="str">
        <f t="shared" si="1689"/>
        <v/>
      </c>
      <c r="EH789" s="49"/>
      <c r="EI789" s="49" t="str">
        <f t="shared" si="1690"/>
        <v/>
      </c>
      <c r="EJ789" s="49" t="str">
        <f t="shared" si="1691"/>
        <v/>
      </c>
      <c r="EK789" s="49" t="str">
        <f t="shared" si="1692"/>
        <v/>
      </c>
      <c r="EL789" s="49" t="str">
        <f t="shared" si="1693"/>
        <v/>
      </c>
      <c r="EM789" s="49" t="str">
        <f t="shared" si="1694"/>
        <v/>
      </c>
      <c r="EN789" s="49" t="str">
        <f t="shared" si="1695"/>
        <v/>
      </c>
      <c r="EO789" s="49" t="str">
        <f t="shared" si="1696"/>
        <v/>
      </c>
      <c r="EP789" s="49" t="str">
        <f t="shared" si="1697"/>
        <v/>
      </c>
      <c r="ER789" s="49"/>
      <c r="ES789" s="49" t="str">
        <f t="shared" si="1698"/>
        <v/>
      </c>
      <c r="ET789" s="49" t="str">
        <f t="shared" si="1699"/>
        <v/>
      </c>
      <c r="EU789" s="49" t="str">
        <f t="shared" si="1700"/>
        <v/>
      </c>
      <c r="EV789" s="49" t="str">
        <f t="shared" si="1701"/>
        <v/>
      </c>
      <c r="EW789" s="49" t="str">
        <f t="shared" si="1702"/>
        <v/>
      </c>
      <c r="EX789" s="49" t="str">
        <f t="shared" si="1703"/>
        <v/>
      </c>
      <c r="EY789" s="49" t="str">
        <f t="shared" si="1704"/>
        <v/>
      </c>
      <c r="EZ789" s="49" t="str">
        <f t="shared" si="1705"/>
        <v/>
      </c>
      <c r="FB789" s="49"/>
      <c r="FC789" s="49" t="str">
        <f t="shared" si="1706"/>
        <v/>
      </c>
      <c r="FD789" s="49" t="str">
        <f t="shared" si="1707"/>
        <v/>
      </c>
      <c r="FE789" s="49" t="str">
        <f t="shared" si="1708"/>
        <v/>
      </c>
      <c r="FF789" s="49" t="str">
        <f t="shared" si="1709"/>
        <v/>
      </c>
      <c r="FG789" s="49" t="str">
        <f t="shared" si="1710"/>
        <v/>
      </c>
      <c r="FH789" s="49" t="str">
        <f t="shared" si="1711"/>
        <v/>
      </c>
      <c r="FI789" s="49" t="str">
        <f t="shared" si="1712"/>
        <v/>
      </c>
      <c r="FJ789" s="49" t="str">
        <f t="shared" si="1713"/>
        <v/>
      </c>
      <c r="FL789" s="49"/>
      <c r="FM789" s="49" t="str">
        <f t="shared" si="1714"/>
        <v/>
      </c>
      <c r="FN789" s="49" t="str">
        <f t="shared" si="1715"/>
        <v/>
      </c>
      <c r="FO789" s="49" t="str">
        <f t="shared" si="1716"/>
        <v/>
      </c>
      <c r="FP789" s="49" t="str">
        <f t="shared" si="1717"/>
        <v/>
      </c>
      <c r="FQ789" s="49" t="str">
        <f t="shared" si="1718"/>
        <v/>
      </c>
      <c r="FR789" s="49" t="str">
        <f t="shared" si="1719"/>
        <v/>
      </c>
      <c r="FS789" s="49" t="str">
        <f t="shared" si="1720"/>
        <v/>
      </c>
      <c r="FT789" s="49" t="str">
        <f t="shared" si="1721"/>
        <v/>
      </c>
      <c r="FV789" s="49"/>
      <c r="FW789" s="49" t="str">
        <f t="shared" si="1722"/>
        <v/>
      </c>
      <c r="FX789" s="49" t="str">
        <f t="shared" si="1723"/>
        <v/>
      </c>
      <c r="FY789" s="49" t="str">
        <f t="shared" si="1724"/>
        <v/>
      </c>
      <c r="FZ789" s="49" t="str">
        <f t="shared" si="1725"/>
        <v/>
      </c>
      <c r="GA789" s="49" t="str">
        <f t="shared" si="1726"/>
        <v/>
      </c>
      <c r="GB789" s="49" t="str">
        <f t="shared" si="1727"/>
        <v/>
      </c>
      <c r="GC789" s="49" t="str">
        <f t="shared" si="1728"/>
        <v/>
      </c>
      <c r="GD789" s="49" t="str">
        <f t="shared" si="1729"/>
        <v/>
      </c>
      <c r="GF789" s="49"/>
      <c r="GG789" s="49" t="str">
        <f t="shared" si="1730"/>
        <v/>
      </c>
      <c r="GH789" s="49" t="str">
        <f t="shared" si="1731"/>
        <v/>
      </c>
      <c r="GI789" s="49" t="str">
        <f t="shared" si="1732"/>
        <v/>
      </c>
      <c r="GJ789" s="49" t="str">
        <f t="shared" si="1733"/>
        <v/>
      </c>
      <c r="GK789" s="49" t="str">
        <f t="shared" si="1734"/>
        <v/>
      </c>
      <c r="GL789" s="49" t="str">
        <f t="shared" si="1735"/>
        <v/>
      </c>
      <c r="GM789" s="49" t="str">
        <f t="shared" si="1736"/>
        <v/>
      </c>
      <c r="GN789" s="49" t="str">
        <f t="shared" si="1737"/>
        <v/>
      </c>
      <c r="GP789" s="49"/>
      <c r="GQ789" s="49" t="str">
        <f t="shared" si="1738"/>
        <v/>
      </c>
      <c r="GR789" s="49" t="str">
        <f t="shared" si="1739"/>
        <v/>
      </c>
      <c r="GS789" s="49" t="str">
        <f t="shared" si="1740"/>
        <v/>
      </c>
      <c r="GT789" s="49" t="str">
        <f t="shared" si="1741"/>
        <v/>
      </c>
      <c r="GU789" s="49" t="str">
        <f t="shared" si="1742"/>
        <v/>
      </c>
      <c r="GV789" s="49" t="str">
        <f t="shared" si="1743"/>
        <v/>
      </c>
      <c r="GW789" s="49" t="str">
        <f t="shared" si="1744"/>
        <v/>
      </c>
      <c r="GX789" s="49" t="str">
        <f t="shared" si="1745"/>
        <v/>
      </c>
    </row>
    <row r="790" spans="17:206" x14ac:dyDescent="0.2">
      <c r="Q790" s="65">
        <v>7</v>
      </c>
      <c r="R790" s="201" t="str">
        <f>Syst_Typ6!DA34</f>
        <v/>
      </c>
      <c r="S790" s="201">
        <f>Syst_Typ6!F34</f>
        <v>0</v>
      </c>
      <c r="T790" s="53" t="str">
        <f>Syst_Typ6!W34</f>
        <v/>
      </c>
      <c r="U790" s="201">
        <f>Syst_Typ6!CT34</f>
        <v>0</v>
      </c>
      <c r="V790" s="53" t="str">
        <f>Syst_Typ6!X34</f>
        <v/>
      </c>
      <c r="W790" s="53" t="str">
        <f>Syst_Typ6!AW34</f>
        <v/>
      </c>
      <c r="X790" s="53">
        <f>Syst_Typ6!BF34</f>
        <v>0</v>
      </c>
      <c r="Y790" s="53">
        <f>Syst_Typ6!AZ34</f>
        <v>0</v>
      </c>
      <c r="AB790" s="49"/>
      <c r="AC790" s="49" t="str">
        <f t="shared" si="1602"/>
        <v/>
      </c>
      <c r="AD790" s="49" t="str">
        <f t="shared" si="1603"/>
        <v/>
      </c>
      <c r="AE790" s="49" t="str">
        <f t="shared" si="1604"/>
        <v/>
      </c>
      <c r="AF790" s="49" t="str">
        <f t="shared" si="1605"/>
        <v/>
      </c>
      <c r="AG790" s="49" t="str">
        <f t="shared" si="1606"/>
        <v/>
      </c>
      <c r="AH790" s="49" t="str">
        <f t="shared" si="1607"/>
        <v/>
      </c>
      <c r="AI790" s="49" t="str">
        <f t="shared" si="1608"/>
        <v/>
      </c>
      <c r="AJ790" s="49" t="str">
        <f t="shared" si="1609"/>
        <v/>
      </c>
      <c r="AL790" s="49"/>
      <c r="AM790" s="49" t="str">
        <f t="shared" si="1610"/>
        <v/>
      </c>
      <c r="AN790" s="49" t="str">
        <f t="shared" si="1611"/>
        <v/>
      </c>
      <c r="AO790" s="49" t="str">
        <f t="shared" si="1612"/>
        <v/>
      </c>
      <c r="AP790" s="49" t="str">
        <f t="shared" si="1613"/>
        <v/>
      </c>
      <c r="AQ790" s="49" t="str">
        <f t="shared" si="1614"/>
        <v/>
      </c>
      <c r="AR790" s="49" t="str">
        <f t="shared" si="1615"/>
        <v/>
      </c>
      <c r="AS790" s="49" t="str">
        <f t="shared" si="1616"/>
        <v/>
      </c>
      <c r="AT790" s="49" t="str">
        <f t="shared" si="1617"/>
        <v/>
      </c>
      <c r="AV790" s="49"/>
      <c r="AW790" s="49" t="str">
        <f t="shared" si="1618"/>
        <v/>
      </c>
      <c r="AX790" s="49" t="str">
        <f t="shared" si="1619"/>
        <v/>
      </c>
      <c r="AY790" s="49" t="str">
        <f t="shared" si="1620"/>
        <v/>
      </c>
      <c r="AZ790" s="49" t="str">
        <f t="shared" si="1621"/>
        <v/>
      </c>
      <c r="BA790" s="49" t="str">
        <f t="shared" si="1622"/>
        <v/>
      </c>
      <c r="BB790" s="49" t="str">
        <f t="shared" si="1623"/>
        <v/>
      </c>
      <c r="BC790" s="49" t="str">
        <f t="shared" si="1624"/>
        <v/>
      </c>
      <c r="BD790" s="49" t="str">
        <f t="shared" si="1625"/>
        <v/>
      </c>
      <c r="BF790" s="49"/>
      <c r="BG790" s="49" t="str">
        <f t="shared" si="1626"/>
        <v/>
      </c>
      <c r="BH790" s="49" t="str">
        <f t="shared" si="1627"/>
        <v/>
      </c>
      <c r="BI790" s="49" t="str">
        <f t="shared" si="1628"/>
        <v/>
      </c>
      <c r="BJ790" s="49" t="str">
        <f t="shared" si="1629"/>
        <v/>
      </c>
      <c r="BK790" s="49" t="str">
        <f t="shared" si="1630"/>
        <v/>
      </c>
      <c r="BL790" s="49" t="str">
        <f t="shared" si="1631"/>
        <v/>
      </c>
      <c r="BM790" s="49" t="str">
        <f t="shared" si="1632"/>
        <v/>
      </c>
      <c r="BN790" s="49" t="str">
        <f t="shared" si="1633"/>
        <v/>
      </c>
      <c r="BP790" s="49"/>
      <c r="BQ790" s="49" t="str">
        <f t="shared" si="1634"/>
        <v/>
      </c>
      <c r="BR790" s="49" t="str">
        <f t="shared" si="1635"/>
        <v/>
      </c>
      <c r="BS790" s="49" t="str">
        <f t="shared" si="1636"/>
        <v/>
      </c>
      <c r="BT790" s="49" t="str">
        <f t="shared" si="1637"/>
        <v/>
      </c>
      <c r="BU790" s="49" t="str">
        <f t="shared" si="1638"/>
        <v/>
      </c>
      <c r="BV790" s="49" t="str">
        <f t="shared" si="1639"/>
        <v/>
      </c>
      <c r="BW790" s="49" t="str">
        <f t="shared" si="1640"/>
        <v/>
      </c>
      <c r="BX790" s="49" t="str">
        <f t="shared" si="1641"/>
        <v/>
      </c>
      <c r="BZ790" s="49"/>
      <c r="CA790" s="49" t="str">
        <f t="shared" si="1642"/>
        <v/>
      </c>
      <c r="CB790" s="49" t="str">
        <f t="shared" si="1643"/>
        <v/>
      </c>
      <c r="CC790" s="49" t="str">
        <f t="shared" si="1644"/>
        <v/>
      </c>
      <c r="CD790" s="49" t="str">
        <f t="shared" si="1645"/>
        <v/>
      </c>
      <c r="CE790" s="49" t="str">
        <f t="shared" si="1646"/>
        <v/>
      </c>
      <c r="CF790" s="49" t="str">
        <f t="shared" si="1647"/>
        <v/>
      </c>
      <c r="CG790" s="49" t="str">
        <f t="shared" si="1648"/>
        <v/>
      </c>
      <c r="CH790" s="49" t="str">
        <f t="shared" si="1649"/>
        <v/>
      </c>
      <c r="CJ790" s="49"/>
      <c r="CK790" s="49" t="str">
        <f t="shared" si="1650"/>
        <v/>
      </c>
      <c r="CL790" s="49" t="str">
        <f t="shared" si="1651"/>
        <v/>
      </c>
      <c r="CM790" s="49" t="str">
        <f t="shared" si="1652"/>
        <v/>
      </c>
      <c r="CN790" s="49" t="str">
        <f t="shared" si="1653"/>
        <v/>
      </c>
      <c r="CO790" s="49" t="str">
        <f t="shared" si="1654"/>
        <v/>
      </c>
      <c r="CP790" s="49" t="str">
        <f t="shared" si="1655"/>
        <v/>
      </c>
      <c r="CQ790" s="49" t="str">
        <f t="shared" si="1656"/>
        <v/>
      </c>
      <c r="CR790" s="49" t="str">
        <f t="shared" si="1657"/>
        <v/>
      </c>
      <c r="CT790" s="49"/>
      <c r="CU790" s="49" t="str">
        <f t="shared" si="1658"/>
        <v/>
      </c>
      <c r="CV790" s="49" t="str">
        <f t="shared" si="1659"/>
        <v/>
      </c>
      <c r="CW790" s="49" t="str">
        <f t="shared" si="1660"/>
        <v/>
      </c>
      <c r="CX790" s="49" t="str">
        <f t="shared" si="1661"/>
        <v/>
      </c>
      <c r="CY790" s="49" t="str">
        <f t="shared" si="1662"/>
        <v/>
      </c>
      <c r="CZ790" s="49" t="str">
        <f t="shared" si="1663"/>
        <v/>
      </c>
      <c r="DA790" s="49" t="str">
        <f t="shared" si="1664"/>
        <v/>
      </c>
      <c r="DB790" s="49" t="str">
        <f t="shared" si="1665"/>
        <v/>
      </c>
      <c r="DD790" s="49"/>
      <c r="DE790" s="49" t="str">
        <f t="shared" si="1666"/>
        <v/>
      </c>
      <c r="DF790" s="49" t="str">
        <f t="shared" si="1667"/>
        <v/>
      </c>
      <c r="DG790" s="49" t="str">
        <f t="shared" si="1668"/>
        <v/>
      </c>
      <c r="DH790" s="49" t="str">
        <f t="shared" si="1669"/>
        <v/>
      </c>
      <c r="DI790" s="49" t="str">
        <f t="shared" si="1670"/>
        <v/>
      </c>
      <c r="DJ790" s="49" t="str">
        <f t="shared" si="1671"/>
        <v/>
      </c>
      <c r="DK790" s="49" t="str">
        <f t="shared" si="1672"/>
        <v/>
      </c>
      <c r="DL790" s="49" t="str">
        <f t="shared" si="1673"/>
        <v/>
      </c>
      <c r="DN790" s="49"/>
      <c r="DO790" s="49" t="str">
        <f t="shared" si="1674"/>
        <v/>
      </c>
      <c r="DP790" s="49" t="str">
        <f t="shared" si="1675"/>
        <v/>
      </c>
      <c r="DQ790" s="49" t="str">
        <f t="shared" si="1676"/>
        <v/>
      </c>
      <c r="DR790" s="49" t="str">
        <f t="shared" si="1677"/>
        <v/>
      </c>
      <c r="DS790" s="49" t="str">
        <f t="shared" si="1678"/>
        <v/>
      </c>
      <c r="DT790" s="49" t="str">
        <f t="shared" si="1679"/>
        <v/>
      </c>
      <c r="DU790" s="49" t="str">
        <f t="shared" si="1680"/>
        <v/>
      </c>
      <c r="DV790" s="49" t="str">
        <f t="shared" si="1681"/>
        <v/>
      </c>
      <c r="DX790" s="49"/>
      <c r="DY790" s="49" t="str">
        <f t="shared" si="1682"/>
        <v/>
      </c>
      <c r="DZ790" s="49" t="str">
        <f t="shared" si="1683"/>
        <v/>
      </c>
      <c r="EA790" s="49" t="str">
        <f t="shared" si="1684"/>
        <v/>
      </c>
      <c r="EB790" s="49" t="str">
        <f t="shared" si="1685"/>
        <v/>
      </c>
      <c r="EC790" s="49" t="str">
        <f t="shared" si="1686"/>
        <v/>
      </c>
      <c r="ED790" s="49" t="str">
        <f t="shared" si="1687"/>
        <v/>
      </c>
      <c r="EE790" s="49" t="str">
        <f t="shared" si="1688"/>
        <v/>
      </c>
      <c r="EF790" s="49" t="str">
        <f t="shared" si="1689"/>
        <v/>
      </c>
      <c r="EH790" s="49"/>
      <c r="EI790" s="49" t="str">
        <f t="shared" si="1690"/>
        <v/>
      </c>
      <c r="EJ790" s="49" t="str">
        <f t="shared" si="1691"/>
        <v/>
      </c>
      <c r="EK790" s="49" t="str">
        <f t="shared" si="1692"/>
        <v/>
      </c>
      <c r="EL790" s="49" t="str">
        <f t="shared" si="1693"/>
        <v/>
      </c>
      <c r="EM790" s="49" t="str">
        <f t="shared" si="1694"/>
        <v/>
      </c>
      <c r="EN790" s="49" t="str">
        <f t="shared" si="1695"/>
        <v/>
      </c>
      <c r="EO790" s="49" t="str">
        <f t="shared" si="1696"/>
        <v/>
      </c>
      <c r="EP790" s="49" t="str">
        <f t="shared" si="1697"/>
        <v/>
      </c>
      <c r="ER790" s="49"/>
      <c r="ES790" s="49" t="str">
        <f t="shared" si="1698"/>
        <v/>
      </c>
      <c r="ET790" s="49" t="str">
        <f t="shared" si="1699"/>
        <v/>
      </c>
      <c r="EU790" s="49" t="str">
        <f t="shared" si="1700"/>
        <v/>
      </c>
      <c r="EV790" s="49" t="str">
        <f t="shared" si="1701"/>
        <v/>
      </c>
      <c r="EW790" s="49" t="str">
        <f t="shared" si="1702"/>
        <v/>
      </c>
      <c r="EX790" s="49" t="str">
        <f t="shared" si="1703"/>
        <v/>
      </c>
      <c r="EY790" s="49" t="str">
        <f t="shared" si="1704"/>
        <v/>
      </c>
      <c r="EZ790" s="49" t="str">
        <f t="shared" si="1705"/>
        <v/>
      </c>
      <c r="FB790" s="49"/>
      <c r="FC790" s="49" t="str">
        <f t="shared" si="1706"/>
        <v/>
      </c>
      <c r="FD790" s="49" t="str">
        <f t="shared" si="1707"/>
        <v/>
      </c>
      <c r="FE790" s="49" t="str">
        <f t="shared" si="1708"/>
        <v/>
      </c>
      <c r="FF790" s="49" t="str">
        <f t="shared" si="1709"/>
        <v/>
      </c>
      <c r="FG790" s="49" t="str">
        <f t="shared" si="1710"/>
        <v/>
      </c>
      <c r="FH790" s="49" t="str">
        <f t="shared" si="1711"/>
        <v/>
      </c>
      <c r="FI790" s="49" t="str">
        <f t="shared" si="1712"/>
        <v/>
      </c>
      <c r="FJ790" s="49" t="str">
        <f t="shared" si="1713"/>
        <v/>
      </c>
      <c r="FL790" s="49"/>
      <c r="FM790" s="49" t="str">
        <f t="shared" si="1714"/>
        <v/>
      </c>
      <c r="FN790" s="49" t="str">
        <f t="shared" si="1715"/>
        <v/>
      </c>
      <c r="FO790" s="49" t="str">
        <f t="shared" si="1716"/>
        <v/>
      </c>
      <c r="FP790" s="49" t="str">
        <f t="shared" si="1717"/>
        <v/>
      </c>
      <c r="FQ790" s="49" t="str">
        <f t="shared" si="1718"/>
        <v/>
      </c>
      <c r="FR790" s="49" t="str">
        <f t="shared" si="1719"/>
        <v/>
      </c>
      <c r="FS790" s="49" t="str">
        <f t="shared" si="1720"/>
        <v/>
      </c>
      <c r="FT790" s="49" t="str">
        <f t="shared" si="1721"/>
        <v/>
      </c>
      <c r="FV790" s="49"/>
      <c r="FW790" s="49" t="str">
        <f t="shared" si="1722"/>
        <v/>
      </c>
      <c r="FX790" s="49" t="str">
        <f t="shared" si="1723"/>
        <v/>
      </c>
      <c r="FY790" s="49" t="str">
        <f t="shared" si="1724"/>
        <v/>
      </c>
      <c r="FZ790" s="49" t="str">
        <f t="shared" si="1725"/>
        <v/>
      </c>
      <c r="GA790" s="49" t="str">
        <f t="shared" si="1726"/>
        <v/>
      </c>
      <c r="GB790" s="49" t="str">
        <f t="shared" si="1727"/>
        <v/>
      </c>
      <c r="GC790" s="49" t="str">
        <f t="shared" si="1728"/>
        <v/>
      </c>
      <c r="GD790" s="49" t="str">
        <f t="shared" si="1729"/>
        <v/>
      </c>
      <c r="GF790" s="49"/>
      <c r="GG790" s="49" t="str">
        <f t="shared" si="1730"/>
        <v/>
      </c>
      <c r="GH790" s="49" t="str">
        <f t="shared" si="1731"/>
        <v/>
      </c>
      <c r="GI790" s="49" t="str">
        <f t="shared" si="1732"/>
        <v/>
      </c>
      <c r="GJ790" s="49" t="str">
        <f t="shared" si="1733"/>
        <v/>
      </c>
      <c r="GK790" s="49" t="str">
        <f t="shared" si="1734"/>
        <v/>
      </c>
      <c r="GL790" s="49" t="str">
        <f t="shared" si="1735"/>
        <v/>
      </c>
      <c r="GM790" s="49" t="str">
        <f t="shared" si="1736"/>
        <v/>
      </c>
      <c r="GN790" s="49" t="str">
        <f t="shared" si="1737"/>
        <v/>
      </c>
      <c r="GP790" s="49"/>
      <c r="GQ790" s="49" t="str">
        <f t="shared" si="1738"/>
        <v/>
      </c>
      <c r="GR790" s="49" t="str">
        <f t="shared" si="1739"/>
        <v/>
      </c>
      <c r="GS790" s="49" t="str">
        <f t="shared" si="1740"/>
        <v/>
      </c>
      <c r="GT790" s="49" t="str">
        <f t="shared" si="1741"/>
        <v/>
      </c>
      <c r="GU790" s="49" t="str">
        <f t="shared" si="1742"/>
        <v/>
      </c>
      <c r="GV790" s="49" t="str">
        <f t="shared" si="1743"/>
        <v/>
      </c>
      <c r="GW790" s="49" t="str">
        <f t="shared" si="1744"/>
        <v/>
      </c>
      <c r="GX790" s="49" t="str">
        <f t="shared" si="1745"/>
        <v/>
      </c>
    </row>
    <row r="791" spans="17:206" x14ac:dyDescent="0.2">
      <c r="Q791" s="65">
        <v>8</v>
      </c>
      <c r="R791" s="201" t="str">
        <f>Syst_Typ6!DA35</f>
        <v/>
      </c>
      <c r="S791" s="201">
        <f>Syst_Typ6!F35</f>
        <v>0</v>
      </c>
      <c r="T791" s="53" t="str">
        <f>Syst_Typ6!W35</f>
        <v/>
      </c>
      <c r="U791" s="201">
        <f>Syst_Typ6!CT35</f>
        <v>0</v>
      </c>
      <c r="V791" s="53" t="str">
        <f>Syst_Typ6!X35</f>
        <v/>
      </c>
      <c r="W791" s="53" t="str">
        <f>Syst_Typ6!AW35</f>
        <v/>
      </c>
      <c r="X791" s="53">
        <f>Syst_Typ6!BF35</f>
        <v>0</v>
      </c>
      <c r="Y791" s="53">
        <f>Syst_Typ6!AZ35</f>
        <v>0</v>
      </c>
      <c r="AB791" s="49"/>
      <c r="AC791" s="49" t="str">
        <f t="shared" si="1602"/>
        <v/>
      </c>
      <c r="AD791" s="49" t="str">
        <f t="shared" si="1603"/>
        <v/>
      </c>
      <c r="AE791" s="49" t="str">
        <f t="shared" si="1604"/>
        <v/>
      </c>
      <c r="AF791" s="49" t="str">
        <f t="shared" si="1605"/>
        <v/>
      </c>
      <c r="AG791" s="49" t="str">
        <f t="shared" si="1606"/>
        <v/>
      </c>
      <c r="AH791" s="49" t="str">
        <f t="shared" si="1607"/>
        <v/>
      </c>
      <c r="AI791" s="49" t="str">
        <f t="shared" si="1608"/>
        <v/>
      </c>
      <c r="AJ791" s="49" t="str">
        <f t="shared" si="1609"/>
        <v/>
      </c>
      <c r="AL791" s="49"/>
      <c r="AM791" s="49" t="str">
        <f t="shared" si="1610"/>
        <v/>
      </c>
      <c r="AN791" s="49" t="str">
        <f t="shared" si="1611"/>
        <v/>
      </c>
      <c r="AO791" s="49" t="str">
        <f t="shared" si="1612"/>
        <v/>
      </c>
      <c r="AP791" s="49" t="str">
        <f t="shared" si="1613"/>
        <v/>
      </c>
      <c r="AQ791" s="49" t="str">
        <f t="shared" si="1614"/>
        <v/>
      </c>
      <c r="AR791" s="49" t="str">
        <f t="shared" si="1615"/>
        <v/>
      </c>
      <c r="AS791" s="49" t="str">
        <f t="shared" si="1616"/>
        <v/>
      </c>
      <c r="AT791" s="49" t="str">
        <f t="shared" si="1617"/>
        <v/>
      </c>
      <c r="AV791" s="49"/>
      <c r="AW791" s="49" t="str">
        <f t="shared" si="1618"/>
        <v/>
      </c>
      <c r="AX791" s="49" t="str">
        <f t="shared" si="1619"/>
        <v/>
      </c>
      <c r="AY791" s="49" t="str">
        <f t="shared" si="1620"/>
        <v/>
      </c>
      <c r="AZ791" s="49" t="str">
        <f t="shared" si="1621"/>
        <v/>
      </c>
      <c r="BA791" s="49" t="str">
        <f t="shared" si="1622"/>
        <v/>
      </c>
      <c r="BB791" s="49" t="str">
        <f t="shared" si="1623"/>
        <v/>
      </c>
      <c r="BC791" s="49" t="str">
        <f t="shared" si="1624"/>
        <v/>
      </c>
      <c r="BD791" s="49" t="str">
        <f t="shared" si="1625"/>
        <v/>
      </c>
      <c r="BF791" s="49"/>
      <c r="BG791" s="49" t="str">
        <f t="shared" si="1626"/>
        <v/>
      </c>
      <c r="BH791" s="49" t="str">
        <f t="shared" si="1627"/>
        <v/>
      </c>
      <c r="BI791" s="49" t="str">
        <f t="shared" si="1628"/>
        <v/>
      </c>
      <c r="BJ791" s="49" t="str">
        <f t="shared" si="1629"/>
        <v/>
      </c>
      <c r="BK791" s="49" t="str">
        <f t="shared" si="1630"/>
        <v/>
      </c>
      <c r="BL791" s="49" t="str">
        <f t="shared" si="1631"/>
        <v/>
      </c>
      <c r="BM791" s="49" t="str">
        <f t="shared" si="1632"/>
        <v/>
      </c>
      <c r="BN791" s="49" t="str">
        <f t="shared" si="1633"/>
        <v/>
      </c>
      <c r="BP791" s="49"/>
      <c r="BQ791" s="49" t="str">
        <f t="shared" si="1634"/>
        <v/>
      </c>
      <c r="BR791" s="49" t="str">
        <f t="shared" si="1635"/>
        <v/>
      </c>
      <c r="BS791" s="49" t="str">
        <f t="shared" si="1636"/>
        <v/>
      </c>
      <c r="BT791" s="49" t="str">
        <f t="shared" si="1637"/>
        <v/>
      </c>
      <c r="BU791" s="49" t="str">
        <f t="shared" si="1638"/>
        <v/>
      </c>
      <c r="BV791" s="49" t="str">
        <f t="shared" si="1639"/>
        <v/>
      </c>
      <c r="BW791" s="49" t="str">
        <f t="shared" si="1640"/>
        <v/>
      </c>
      <c r="BX791" s="49" t="str">
        <f t="shared" si="1641"/>
        <v/>
      </c>
      <c r="BZ791" s="49"/>
      <c r="CA791" s="49" t="str">
        <f t="shared" si="1642"/>
        <v/>
      </c>
      <c r="CB791" s="49" t="str">
        <f t="shared" si="1643"/>
        <v/>
      </c>
      <c r="CC791" s="49" t="str">
        <f t="shared" si="1644"/>
        <v/>
      </c>
      <c r="CD791" s="49" t="str">
        <f t="shared" si="1645"/>
        <v/>
      </c>
      <c r="CE791" s="49" t="str">
        <f t="shared" si="1646"/>
        <v/>
      </c>
      <c r="CF791" s="49" t="str">
        <f t="shared" si="1647"/>
        <v/>
      </c>
      <c r="CG791" s="49" t="str">
        <f t="shared" si="1648"/>
        <v/>
      </c>
      <c r="CH791" s="49" t="str">
        <f t="shared" si="1649"/>
        <v/>
      </c>
      <c r="CJ791" s="49"/>
      <c r="CK791" s="49" t="str">
        <f t="shared" si="1650"/>
        <v/>
      </c>
      <c r="CL791" s="49" t="str">
        <f t="shared" si="1651"/>
        <v/>
      </c>
      <c r="CM791" s="49" t="str">
        <f t="shared" si="1652"/>
        <v/>
      </c>
      <c r="CN791" s="49" t="str">
        <f t="shared" si="1653"/>
        <v/>
      </c>
      <c r="CO791" s="49" t="str">
        <f t="shared" si="1654"/>
        <v/>
      </c>
      <c r="CP791" s="49" t="str">
        <f t="shared" si="1655"/>
        <v/>
      </c>
      <c r="CQ791" s="49" t="str">
        <f t="shared" si="1656"/>
        <v/>
      </c>
      <c r="CR791" s="49" t="str">
        <f t="shared" si="1657"/>
        <v/>
      </c>
      <c r="CT791" s="49"/>
      <c r="CU791" s="49" t="str">
        <f t="shared" si="1658"/>
        <v/>
      </c>
      <c r="CV791" s="49" t="str">
        <f t="shared" si="1659"/>
        <v/>
      </c>
      <c r="CW791" s="49" t="str">
        <f t="shared" si="1660"/>
        <v/>
      </c>
      <c r="CX791" s="49" t="str">
        <f t="shared" si="1661"/>
        <v/>
      </c>
      <c r="CY791" s="49" t="str">
        <f t="shared" si="1662"/>
        <v/>
      </c>
      <c r="CZ791" s="49" t="str">
        <f t="shared" si="1663"/>
        <v/>
      </c>
      <c r="DA791" s="49" t="str">
        <f t="shared" si="1664"/>
        <v/>
      </c>
      <c r="DB791" s="49" t="str">
        <f t="shared" si="1665"/>
        <v/>
      </c>
      <c r="DD791" s="49"/>
      <c r="DE791" s="49" t="str">
        <f t="shared" si="1666"/>
        <v/>
      </c>
      <c r="DF791" s="49" t="str">
        <f t="shared" si="1667"/>
        <v/>
      </c>
      <c r="DG791" s="49" t="str">
        <f t="shared" si="1668"/>
        <v/>
      </c>
      <c r="DH791" s="49" t="str">
        <f t="shared" si="1669"/>
        <v/>
      </c>
      <c r="DI791" s="49" t="str">
        <f t="shared" si="1670"/>
        <v/>
      </c>
      <c r="DJ791" s="49" t="str">
        <f t="shared" si="1671"/>
        <v/>
      </c>
      <c r="DK791" s="49" t="str">
        <f t="shared" si="1672"/>
        <v/>
      </c>
      <c r="DL791" s="49" t="str">
        <f t="shared" si="1673"/>
        <v/>
      </c>
      <c r="DN791" s="49"/>
      <c r="DO791" s="49" t="str">
        <f t="shared" si="1674"/>
        <v/>
      </c>
      <c r="DP791" s="49" t="str">
        <f t="shared" si="1675"/>
        <v/>
      </c>
      <c r="DQ791" s="49" t="str">
        <f t="shared" si="1676"/>
        <v/>
      </c>
      <c r="DR791" s="49" t="str">
        <f t="shared" si="1677"/>
        <v/>
      </c>
      <c r="DS791" s="49" t="str">
        <f t="shared" si="1678"/>
        <v/>
      </c>
      <c r="DT791" s="49" t="str">
        <f t="shared" si="1679"/>
        <v/>
      </c>
      <c r="DU791" s="49" t="str">
        <f t="shared" si="1680"/>
        <v/>
      </c>
      <c r="DV791" s="49" t="str">
        <f t="shared" si="1681"/>
        <v/>
      </c>
      <c r="DX791" s="49"/>
      <c r="DY791" s="49" t="str">
        <f t="shared" si="1682"/>
        <v/>
      </c>
      <c r="DZ791" s="49" t="str">
        <f t="shared" si="1683"/>
        <v/>
      </c>
      <c r="EA791" s="49" t="str">
        <f t="shared" si="1684"/>
        <v/>
      </c>
      <c r="EB791" s="49" t="str">
        <f t="shared" si="1685"/>
        <v/>
      </c>
      <c r="EC791" s="49" t="str">
        <f t="shared" si="1686"/>
        <v/>
      </c>
      <c r="ED791" s="49" t="str">
        <f t="shared" si="1687"/>
        <v/>
      </c>
      <c r="EE791" s="49" t="str">
        <f t="shared" si="1688"/>
        <v/>
      </c>
      <c r="EF791" s="49" t="str">
        <f t="shared" si="1689"/>
        <v/>
      </c>
      <c r="EH791" s="49"/>
      <c r="EI791" s="49" t="str">
        <f t="shared" si="1690"/>
        <v/>
      </c>
      <c r="EJ791" s="49" t="str">
        <f t="shared" si="1691"/>
        <v/>
      </c>
      <c r="EK791" s="49" t="str">
        <f t="shared" si="1692"/>
        <v/>
      </c>
      <c r="EL791" s="49" t="str">
        <f t="shared" si="1693"/>
        <v/>
      </c>
      <c r="EM791" s="49" t="str">
        <f t="shared" si="1694"/>
        <v/>
      </c>
      <c r="EN791" s="49" t="str">
        <f t="shared" si="1695"/>
        <v/>
      </c>
      <c r="EO791" s="49" t="str">
        <f t="shared" si="1696"/>
        <v/>
      </c>
      <c r="EP791" s="49" t="str">
        <f t="shared" si="1697"/>
        <v/>
      </c>
      <c r="ER791" s="49"/>
      <c r="ES791" s="49" t="str">
        <f t="shared" si="1698"/>
        <v/>
      </c>
      <c r="ET791" s="49" t="str">
        <f t="shared" si="1699"/>
        <v/>
      </c>
      <c r="EU791" s="49" t="str">
        <f t="shared" si="1700"/>
        <v/>
      </c>
      <c r="EV791" s="49" t="str">
        <f t="shared" si="1701"/>
        <v/>
      </c>
      <c r="EW791" s="49" t="str">
        <f t="shared" si="1702"/>
        <v/>
      </c>
      <c r="EX791" s="49" t="str">
        <f t="shared" si="1703"/>
        <v/>
      </c>
      <c r="EY791" s="49" t="str">
        <f t="shared" si="1704"/>
        <v/>
      </c>
      <c r="EZ791" s="49" t="str">
        <f t="shared" si="1705"/>
        <v/>
      </c>
      <c r="FB791" s="49"/>
      <c r="FC791" s="49" t="str">
        <f t="shared" si="1706"/>
        <v/>
      </c>
      <c r="FD791" s="49" t="str">
        <f t="shared" si="1707"/>
        <v/>
      </c>
      <c r="FE791" s="49" t="str">
        <f t="shared" si="1708"/>
        <v/>
      </c>
      <c r="FF791" s="49" t="str">
        <f t="shared" si="1709"/>
        <v/>
      </c>
      <c r="FG791" s="49" t="str">
        <f t="shared" si="1710"/>
        <v/>
      </c>
      <c r="FH791" s="49" t="str">
        <f t="shared" si="1711"/>
        <v/>
      </c>
      <c r="FI791" s="49" t="str">
        <f t="shared" si="1712"/>
        <v/>
      </c>
      <c r="FJ791" s="49" t="str">
        <f t="shared" si="1713"/>
        <v/>
      </c>
      <c r="FL791" s="49"/>
      <c r="FM791" s="49" t="str">
        <f t="shared" si="1714"/>
        <v/>
      </c>
      <c r="FN791" s="49" t="str">
        <f t="shared" si="1715"/>
        <v/>
      </c>
      <c r="FO791" s="49" t="str">
        <f t="shared" si="1716"/>
        <v/>
      </c>
      <c r="FP791" s="49" t="str">
        <f t="shared" si="1717"/>
        <v/>
      </c>
      <c r="FQ791" s="49" t="str">
        <f t="shared" si="1718"/>
        <v/>
      </c>
      <c r="FR791" s="49" t="str">
        <f t="shared" si="1719"/>
        <v/>
      </c>
      <c r="FS791" s="49" t="str">
        <f t="shared" si="1720"/>
        <v/>
      </c>
      <c r="FT791" s="49" t="str">
        <f t="shared" si="1721"/>
        <v/>
      </c>
      <c r="FV791" s="49"/>
      <c r="FW791" s="49" t="str">
        <f t="shared" si="1722"/>
        <v/>
      </c>
      <c r="FX791" s="49" t="str">
        <f t="shared" si="1723"/>
        <v/>
      </c>
      <c r="FY791" s="49" t="str">
        <f t="shared" si="1724"/>
        <v/>
      </c>
      <c r="FZ791" s="49" t="str">
        <f t="shared" si="1725"/>
        <v/>
      </c>
      <c r="GA791" s="49" t="str">
        <f t="shared" si="1726"/>
        <v/>
      </c>
      <c r="GB791" s="49" t="str">
        <f t="shared" si="1727"/>
        <v/>
      </c>
      <c r="GC791" s="49" t="str">
        <f t="shared" si="1728"/>
        <v/>
      </c>
      <c r="GD791" s="49" t="str">
        <f t="shared" si="1729"/>
        <v/>
      </c>
      <c r="GF791" s="49"/>
      <c r="GG791" s="49" t="str">
        <f t="shared" si="1730"/>
        <v/>
      </c>
      <c r="GH791" s="49" t="str">
        <f t="shared" si="1731"/>
        <v/>
      </c>
      <c r="GI791" s="49" t="str">
        <f t="shared" si="1732"/>
        <v/>
      </c>
      <c r="GJ791" s="49" t="str">
        <f t="shared" si="1733"/>
        <v/>
      </c>
      <c r="GK791" s="49" t="str">
        <f t="shared" si="1734"/>
        <v/>
      </c>
      <c r="GL791" s="49" t="str">
        <f t="shared" si="1735"/>
        <v/>
      </c>
      <c r="GM791" s="49" t="str">
        <f t="shared" si="1736"/>
        <v/>
      </c>
      <c r="GN791" s="49" t="str">
        <f t="shared" si="1737"/>
        <v/>
      </c>
      <c r="GP791" s="49"/>
      <c r="GQ791" s="49" t="str">
        <f t="shared" si="1738"/>
        <v/>
      </c>
      <c r="GR791" s="49" t="str">
        <f t="shared" si="1739"/>
        <v/>
      </c>
      <c r="GS791" s="49" t="str">
        <f t="shared" si="1740"/>
        <v/>
      </c>
      <c r="GT791" s="49" t="str">
        <f t="shared" si="1741"/>
        <v/>
      </c>
      <c r="GU791" s="49" t="str">
        <f t="shared" si="1742"/>
        <v/>
      </c>
      <c r="GV791" s="49" t="str">
        <f t="shared" si="1743"/>
        <v/>
      </c>
      <c r="GW791" s="49" t="str">
        <f t="shared" si="1744"/>
        <v/>
      </c>
      <c r="GX791" s="49" t="str">
        <f t="shared" si="1745"/>
        <v/>
      </c>
    </row>
    <row r="792" spans="17:206" x14ac:dyDescent="0.2">
      <c r="Q792" s="65">
        <v>9</v>
      </c>
      <c r="R792" s="201" t="str">
        <f>Syst_Typ6!DA36</f>
        <v/>
      </c>
      <c r="S792" s="201">
        <f>Syst_Typ6!F36</f>
        <v>0</v>
      </c>
      <c r="T792" s="53" t="str">
        <f>Syst_Typ6!W36</f>
        <v/>
      </c>
      <c r="U792" s="201">
        <f>Syst_Typ6!CT36</f>
        <v>0</v>
      </c>
      <c r="V792" s="53" t="str">
        <f>Syst_Typ6!X36</f>
        <v/>
      </c>
      <c r="W792" s="53" t="str">
        <f>Syst_Typ6!AW36</f>
        <v/>
      </c>
      <c r="X792" s="53">
        <f>Syst_Typ6!BF36</f>
        <v>0</v>
      </c>
      <c r="Y792" s="53">
        <f>Syst_Typ6!AZ36</f>
        <v>0</v>
      </c>
      <c r="AB792" s="49"/>
      <c r="AC792" s="49" t="str">
        <f t="shared" si="1602"/>
        <v/>
      </c>
      <c r="AD792" s="49" t="str">
        <f t="shared" si="1603"/>
        <v/>
      </c>
      <c r="AE792" s="49" t="str">
        <f t="shared" si="1604"/>
        <v/>
      </c>
      <c r="AF792" s="49" t="str">
        <f t="shared" si="1605"/>
        <v/>
      </c>
      <c r="AG792" s="49" t="str">
        <f t="shared" si="1606"/>
        <v/>
      </c>
      <c r="AH792" s="49" t="str">
        <f t="shared" si="1607"/>
        <v/>
      </c>
      <c r="AI792" s="49" t="str">
        <f t="shared" si="1608"/>
        <v/>
      </c>
      <c r="AJ792" s="49" t="str">
        <f t="shared" si="1609"/>
        <v/>
      </c>
      <c r="AL792" s="49"/>
      <c r="AM792" s="49" t="str">
        <f t="shared" si="1610"/>
        <v/>
      </c>
      <c r="AN792" s="49" t="str">
        <f t="shared" si="1611"/>
        <v/>
      </c>
      <c r="AO792" s="49" t="str">
        <f t="shared" si="1612"/>
        <v/>
      </c>
      <c r="AP792" s="49" t="str">
        <f t="shared" si="1613"/>
        <v/>
      </c>
      <c r="AQ792" s="49" t="str">
        <f t="shared" si="1614"/>
        <v/>
      </c>
      <c r="AR792" s="49" t="str">
        <f t="shared" si="1615"/>
        <v/>
      </c>
      <c r="AS792" s="49" t="str">
        <f t="shared" si="1616"/>
        <v/>
      </c>
      <c r="AT792" s="49" t="str">
        <f t="shared" si="1617"/>
        <v/>
      </c>
      <c r="AV792" s="49"/>
      <c r="AW792" s="49" t="str">
        <f t="shared" si="1618"/>
        <v/>
      </c>
      <c r="AX792" s="49" t="str">
        <f t="shared" si="1619"/>
        <v/>
      </c>
      <c r="AY792" s="49" t="str">
        <f t="shared" si="1620"/>
        <v/>
      </c>
      <c r="AZ792" s="49" t="str">
        <f t="shared" si="1621"/>
        <v/>
      </c>
      <c r="BA792" s="49" t="str">
        <f t="shared" si="1622"/>
        <v/>
      </c>
      <c r="BB792" s="49" t="str">
        <f t="shared" si="1623"/>
        <v/>
      </c>
      <c r="BC792" s="49" t="str">
        <f t="shared" si="1624"/>
        <v/>
      </c>
      <c r="BD792" s="49" t="str">
        <f t="shared" si="1625"/>
        <v/>
      </c>
      <c r="BF792" s="49"/>
      <c r="BG792" s="49" t="str">
        <f t="shared" si="1626"/>
        <v/>
      </c>
      <c r="BH792" s="49" t="str">
        <f t="shared" si="1627"/>
        <v/>
      </c>
      <c r="BI792" s="49" t="str">
        <f t="shared" si="1628"/>
        <v/>
      </c>
      <c r="BJ792" s="49" t="str">
        <f t="shared" si="1629"/>
        <v/>
      </c>
      <c r="BK792" s="49" t="str">
        <f t="shared" si="1630"/>
        <v/>
      </c>
      <c r="BL792" s="49" t="str">
        <f t="shared" si="1631"/>
        <v/>
      </c>
      <c r="BM792" s="49" t="str">
        <f t="shared" si="1632"/>
        <v/>
      </c>
      <c r="BN792" s="49" t="str">
        <f t="shared" si="1633"/>
        <v/>
      </c>
      <c r="BP792" s="49"/>
      <c r="BQ792" s="49" t="str">
        <f t="shared" si="1634"/>
        <v/>
      </c>
      <c r="BR792" s="49" t="str">
        <f t="shared" si="1635"/>
        <v/>
      </c>
      <c r="BS792" s="49" t="str">
        <f t="shared" si="1636"/>
        <v/>
      </c>
      <c r="BT792" s="49" t="str">
        <f t="shared" si="1637"/>
        <v/>
      </c>
      <c r="BU792" s="49" t="str">
        <f t="shared" si="1638"/>
        <v/>
      </c>
      <c r="BV792" s="49" t="str">
        <f t="shared" si="1639"/>
        <v/>
      </c>
      <c r="BW792" s="49" t="str">
        <f t="shared" si="1640"/>
        <v/>
      </c>
      <c r="BX792" s="49" t="str">
        <f t="shared" si="1641"/>
        <v/>
      </c>
      <c r="BZ792" s="49"/>
      <c r="CA792" s="49" t="str">
        <f t="shared" si="1642"/>
        <v/>
      </c>
      <c r="CB792" s="49" t="str">
        <f t="shared" si="1643"/>
        <v/>
      </c>
      <c r="CC792" s="49" t="str">
        <f t="shared" si="1644"/>
        <v/>
      </c>
      <c r="CD792" s="49" t="str">
        <f t="shared" si="1645"/>
        <v/>
      </c>
      <c r="CE792" s="49" t="str">
        <f t="shared" si="1646"/>
        <v/>
      </c>
      <c r="CF792" s="49" t="str">
        <f t="shared" si="1647"/>
        <v/>
      </c>
      <c r="CG792" s="49" t="str">
        <f t="shared" si="1648"/>
        <v/>
      </c>
      <c r="CH792" s="49" t="str">
        <f t="shared" si="1649"/>
        <v/>
      </c>
      <c r="CJ792" s="49"/>
      <c r="CK792" s="49" t="str">
        <f t="shared" si="1650"/>
        <v/>
      </c>
      <c r="CL792" s="49" t="str">
        <f t="shared" si="1651"/>
        <v/>
      </c>
      <c r="CM792" s="49" t="str">
        <f t="shared" si="1652"/>
        <v/>
      </c>
      <c r="CN792" s="49" t="str">
        <f t="shared" si="1653"/>
        <v/>
      </c>
      <c r="CO792" s="49" t="str">
        <f t="shared" si="1654"/>
        <v/>
      </c>
      <c r="CP792" s="49" t="str">
        <f t="shared" si="1655"/>
        <v/>
      </c>
      <c r="CQ792" s="49" t="str">
        <f t="shared" si="1656"/>
        <v/>
      </c>
      <c r="CR792" s="49" t="str">
        <f t="shared" si="1657"/>
        <v/>
      </c>
      <c r="CT792" s="49"/>
      <c r="CU792" s="49" t="str">
        <f t="shared" si="1658"/>
        <v/>
      </c>
      <c r="CV792" s="49" t="str">
        <f t="shared" si="1659"/>
        <v/>
      </c>
      <c r="CW792" s="49" t="str">
        <f t="shared" si="1660"/>
        <v/>
      </c>
      <c r="CX792" s="49" t="str">
        <f t="shared" si="1661"/>
        <v/>
      </c>
      <c r="CY792" s="49" t="str">
        <f t="shared" si="1662"/>
        <v/>
      </c>
      <c r="CZ792" s="49" t="str">
        <f t="shared" si="1663"/>
        <v/>
      </c>
      <c r="DA792" s="49" t="str">
        <f t="shared" si="1664"/>
        <v/>
      </c>
      <c r="DB792" s="49" t="str">
        <f t="shared" si="1665"/>
        <v/>
      </c>
      <c r="DD792" s="49"/>
      <c r="DE792" s="49" t="str">
        <f t="shared" si="1666"/>
        <v/>
      </c>
      <c r="DF792" s="49" t="str">
        <f t="shared" si="1667"/>
        <v/>
      </c>
      <c r="DG792" s="49" t="str">
        <f t="shared" si="1668"/>
        <v/>
      </c>
      <c r="DH792" s="49" t="str">
        <f t="shared" si="1669"/>
        <v/>
      </c>
      <c r="DI792" s="49" t="str">
        <f t="shared" si="1670"/>
        <v/>
      </c>
      <c r="DJ792" s="49" t="str">
        <f t="shared" si="1671"/>
        <v/>
      </c>
      <c r="DK792" s="49" t="str">
        <f t="shared" si="1672"/>
        <v/>
      </c>
      <c r="DL792" s="49" t="str">
        <f t="shared" si="1673"/>
        <v/>
      </c>
      <c r="DN792" s="49"/>
      <c r="DO792" s="49" t="str">
        <f t="shared" si="1674"/>
        <v/>
      </c>
      <c r="DP792" s="49" t="str">
        <f t="shared" si="1675"/>
        <v/>
      </c>
      <c r="DQ792" s="49" t="str">
        <f t="shared" si="1676"/>
        <v/>
      </c>
      <c r="DR792" s="49" t="str">
        <f t="shared" si="1677"/>
        <v/>
      </c>
      <c r="DS792" s="49" t="str">
        <f t="shared" si="1678"/>
        <v/>
      </c>
      <c r="DT792" s="49" t="str">
        <f t="shared" si="1679"/>
        <v/>
      </c>
      <c r="DU792" s="49" t="str">
        <f t="shared" si="1680"/>
        <v/>
      </c>
      <c r="DV792" s="49" t="str">
        <f t="shared" si="1681"/>
        <v/>
      </c>
      <c r="DX792" s="49"/>
      <c r="DY792" s="49" t="str">
        <f t="shared" si="1682"/>
        <v/>
      </c>
      <c r="DZ792" s="49" t="str">
        <f t="shared" si="1683"/>
        <v/>
      </c>
      <c r="EA792" s="49" t="str">
        <f t="shared" si="1684"/>
        <v/>
      </c>
      <c r="EB792" s="49" t="str">
        <f t="shared" si="1685"/>
        <v/>
      </c>
      <c r="EC792" s="49" t="str">
        <f t="shared" si="1686"/>
        <v/>
      </c>
      <c r="ED792" s="49" t="str">
        <f t="shared" si="1687"/>
        <v/>
      </c>
      <c r="EE792" s="49" t="str">
        <f t="shared" si="1688"/>
        <v/>
      </c>
      <c r="EF792" s="49" t="str">
        <f t="shared" si="1689"/>
        <v/>
      </c>
      <c r="EH792" s="49"/>
      <c r="EI792" s="49" t="str">
        <f t="shared" si="1690"/>
        <v/>
      </c>
      <c r="EJ792" s="49" t="str">
        <f t="shared" si="1691"/>
        <v/>
      </c>
      <c r="EK792" s="49" t="str">
        <f t="shared" si="1692"/>
        <v/>
      </c>
      <c r="EL792" s="49" t="str">
        <f t="shared" si="1693"/>
        <v/>
      </c>
      <c r="EM792" s="49" t="str">
        <f t="shared" si="1694"/>
        <v/>
      </c>
      <c r="EN792" s="49" t="str">
        <f t="shared" si="1695"/>
        <v/>
      </c>
      <c r="EO792" s="49" t="str">
        <f t="shared" si="1696"/>
        <v/>
      </c>
      <c r="EP792" s="49" t="str">
        <f t="shared" si="1697"/>
        <v/>
      </c>
      <c r="ER792" s="49"/>
      <c r="ES792" s="49" t="str">
        <f t="shared" si="1698"/>
        <v/>
      </c>
      <c r="ET792" s="49" t="str">
        <f t="shared" si="1699"/>
        <v/>
      </c>
      <c r="EU792" s="49" t="str">
        <f t="shared" si="1700"/>
        <v/>
      </c>
      <c r="EV792" s="49" t="str">
        <f t="shared" si="1701"/>
        <v/>
      </c>
      <c r="EW792" s="49" t="str">
        <f t="shared" si="1702"/>
        <v/>
      </c>
      <c r="EX792" s="49" t="str">
        <f t="shared" si="1703"/>
        <v/>
      </c>
      <c r="EY792" s="49" t="str">
        <f t="shared" si="1704"/>
        <v/>
      </c>
      <c r="EZ792" s="49" t="str">
        <f t="shared" si="1705"/>
        <v/>
      </c>
      <c r="FB792" s="49"/>
      <c r="FC792" s="49" t="str">
        <f t="shared" si="1706"/>
        <v/>
      </c>
      <c r="FD792" s="49" t="str">
        <f t="shared" si="1707"/>
        <v/>
      </c>
      <c r="FE792" s="49" t="str">
        <f t="shared" si="1708"/>
        <v/>
      </c>
      <c r="FF792" s="49" t="str">
        <f t="shared" si="1709"/>
        <v/>
      </c>
      <c r="FG792" s="49" t="str">
        <f t="shared" si="1710"/>
        <v/>
      </c>
      <c r="FH792" s="49" t="str">
        <f t="shared" si="1711"/>
        <v/>
      </c>
      <c r="FI792" s="49" t="str">
        <f t="shared" si="1712"/>
        <v/>
      </c>
      <c r="FJ792" s="49" t="str">
        <f t="shared" si="1713"/>
        <v/>
      </c>
      <c r="FL792" s="49"/>
      <c r="FM792" s="49" t="str">
        <f t="shared" si="1714"/>
        <v/>
      </c>
      <c r="FN792" s="49" t="str">
        <f t="shared" si="1715"/>
        <v/>
      </c>
      <c r="FO792" s="49" t="str">
        <f t="shared" si="1716"/>
        <v/>
      </c>
      <c r="FP792" s="49" t="str">
        <f t="shared" si="1717"/>
        <v/>
      </c>
      <c r="FQ792" s="49" t="str">
        <f t="shared" si="1718"/>
        <v/>
      </c>
      <c r="FR792" s="49" t="str">
        <f t="shared" si="1719"/>
        <v/>
      </c>
      <c r="FS792" s="49" t="str">
        <f t="shared" si="1720"/>
        <v/>
      </c>
      <c r="FT792" s="49" t="str">
        <f t="shared" si="1721"/>
        <v/>
      </c>
      <c r="FV792" s="49"/>
      <c r="FW792" s="49" t="str">
        <f t="shared" si="1722"/>
        <v/>
      </c>
      <c r="FX792" s="49" t="str">
        <f t="shared" si="1723"/>
        <v/>
      </c>
      <c r="FY792" s="49" t="str">
        <f t="shared" si="1724"/>
        <v/>
      </c>
      <c r="FZ792" s="49" t="str">
        <f t="shared" si="1725"/>
        <v/>
      </c>
      <c r="GA792" s="49" t="str">
        <f t="shared" si="1726"/>
        <v/>
      </c>
      <c r="GB792" s="49" t="str">
        <f t="shared" si="1727"/>
        <v/>
      </c>
      <c r="GC792" s="49" t="str">
        <f t="shared" si="1728"/>
        <v/>
      </c>
      <c r="GD792" s="49" t="str">
        <f t="shared" si="1729"/>
        <v/>
      </c>
      <c r="GF792" s="49"/>
      <c r="GG792" s="49" t="str">
        <f t="shared" si="1730"/>
        <v/>
      </c>
      <c r="GH792" s="49" t="str">
        <f t="shared" si="1731"/>
        <v/>
      </c>
      <c r="GI792" s="49" t="str">
        <f t="shared" si="1732"/>
        <v/>
      </c>
      <c r="GJ792" s="49" t="str">
        <f t="shared" si="1733"/>
        <v/>
      </c>
      <c r="GK792" s="49" t="str">
        <f t="shared" si="1734"/>
        <v/>
      </c>
      <c r="GL792" s="49" t="str">
        <f t="shared" si="1735"/>
        <v/>
      </c>
      <c r="GM792" s="49" t="str">
        <f t="shared" si="1736"/>
        <v/>
      </c>
      <c r="GN792" s="49" t="str">
        <f t="shared" si="1737"/>
        <v/>
      </c>
      <c r="GP792" s="49"/>
      <c r="GQ792" s="49" t="str">
        <f t="shared" si="1738"/>
        <v/>
      </c>
      <c r="GR792" s="49" t="str">
        <f t="shared" si="1739"/>
        <v/>
      </c>
      <c r="GS792" s="49" t="str">
        <f t="shared" si="1740"/>
        <v/>
      </c>
      <c r="GT792" s="49" t="str">
        <f t="shared" si="1741"/>
        <v/>
      </c>
      <c r="GU792" s="49" t="str">
        <f t="shared" si="1742"/>
        <v/>
      </c>
      <c r="GV792" s="49" t="str">
        <f t="shared" si="1743"/>
        <v/>
      </c>
      <c r="GW792" s="49" t="str">
        <f t="shared" si="1744"/>
        <v/>
      </c>
      <c r="GX792" s="49" t="str">
        <f t="shared" si="1745"/>
        <v/>
      </c>
    </row>
    <row r="793" spans="17:206" x14ac:dyDescent="0.2">
      <c r="Q793" s="65">
        <v>10</v>
      </c>
      <c r="R793" s="201" t="str">
        <f>Syst_Typ6!DA37</f>
        <v/>
      </c>
      <c r="S793" s="201">
        <f>Syst_Typ6!F37</f>
        <v>0</v>
      </c>
      <c r="T793" s="53" t="str">
        <f>Syst_Typ6!W37</f>
        <v/>
      </c>
      <c r="U793" s="201">
        <f>Syst_Typ6!CT37</f>
        <v>0</v>
      </c>
      <c r="V793" s="53" t="str">
        <f>Syst_Typ6!X37</f>
        <v/>
      </c>
      <c r="W793" s="53" t="str">
        <f>Syst_Typ6!AW37</f>
        <v/>
      </c>
      <c r="X793" s="53">
        <f>Syst_Typ6!BF37</f>
        <v>0</v>
      </c>
      <c r="Y793" s="53">
        <f>Syst_Typ6!AZ37</f>
        <v>0</v>
      </c>
      <c r="AB793" s="49"/>
      <c r="AC793" s="49" t="str">
        <f t="shared" si="1602"/>
        <v/>
      </c>
      <c r="AD793" s="49" t="str">
        <f t="shared" si="1603"/>
        <v/>
      </c>
      <c r="AE793" s="49" t="str">
        <f t="shared" si="1604"/>
        <v/>
      </c>
      <c r="AF793" s="49" t="str">
        <f t="shared" si="1605"/>
        <v/>
      </c>
      <c r="AG793" s="49" t="str">
        <f t="shared" si="1606"/>
        <v/>
      </c>
      <c r="AH793" s="49" t="str">
        <f t="shared" si="1607"/>
        <v/>
      </c>
      <c r="AI793" s="49" t="str">
        <f t="shared" si="1608"/>
        <v/>
      </c>
      <c r="AJ793" s="49" t="str">
        <f t="shared" si="1609"/>
        <v/>
      </c>
      <c r="AL793" s="49"/>
      <c r="AM793" s="49" t="str">
        <f t="shared" si="1610"/>
        <v/>
      </c>
      <c r="AN793" s="49" t="str">
        <f t="shared" si="1611"/>
        <v/>
      </c>
      <c r="AO793" s="49" t="str">
        <f t="shared" si="1612"/>
        <v/>
      </c>
      <c r="AP793" s="49" t="str">
        <f t="shared" si="1613"/>
        <v/>
      </c>
      <c r="AQ793" s="49" t="str">
        <f t="shared" si="1614"/>
        <v/>
      </c>
      <c r="AR793" s="49" t="str">
        <f t="shared" si="1615"/>
        <v/>
      </c>
      <c r="AS793" s="49" t="str">
        <f t="shared" si="1616"/>
        <v/>
      </c>
      <c r="AT793" s="49" t="str">
        <f t="shared" si="1617"/>
        <v/>
      </c>
      <c r="AV793" s="49"/>
      <c r="AW793" s="49" t="str">
        <f t="shared" si="1618"/>
        <v/>
      </c>
      <c r="AX793" s="49" t="str">
        <f t="shared" si="1619"/>
        <v/>
      </c>
      <c r="AY793" s="49" t="str">
        <f t="shared" si="1620"/>
        <v/>
      </c>
      <c r="AZ793" s="49" t="str">
        <f t="shared" si="1621"/>
        <v/>
      </c>
      <c r="BA793" s="49" t="str">
        <f t="shared" si="1622"/>
        <v/>
      </c>
      <c r="BB793" s="49" t="str">
        <f t="shared" si="1623"/>
        <v/>
      </c>
      <c r="BC793" s="49" t="str">
        <f t="shared" si="1624"/>
        <v/>
      </c>
      <c r="BD793" s="49" t="str">
        <f t="shared" si="1625"/>
        <v/>
      </c>
      <c r="BF793" s="49"/>
      <c r="BG793" s="49" t="str">
        <f t="shared" si="1626"/>
        <v/>
      </c>
      <c r="BH793" s="49" t="str">
        <f t="shared" si="1627"/>
        <v/>
      </c>
      <c r="BI793" s="49" t="str">
        <f t="shared" si="1628"/>
        <v/>
      </c>
      <c r="BJ793" s="49" t="str">
        <f t="shared" si="1629"/>
        <v/>
      </c>
      <c r="BK793" s="49" t="str">
        <f t="shared" si="1630"/>
        <v/>
      </c>
      <c r="BL793" s="49" t="str">
        <f t="shared" si="1631"/>
        <v/>
      </c>
      <c r="BM793" s="49" t="str">
        <f t="shared" si="1632"/>
        <v/>
      </c>
      <c r="BN793" s="49" t="str">
        <f t="shared" si="1633"/>
        <v/>
      </c>
      <c r="BP793" s="49"/>
      <c r="BQ793" s="49" t="str">
        <f t="shared" si="1634"/>
        <v/>
      </c>
      <c r="BR793" s="49" t="str">
        <f t="shared" si="1635"/>
        <v/>
      </c>
      <c r="BS793" s="49" t="str">
        <f t="shared" si="1636"/>
        <v/>
      </c>
      <c r="BT793" s="49" t="str">
        <f t="shared" si="1637"/>
        <v/>
      </c>
      <c r="BU793" s="49" t="str">
        <f t="shared" si="1638"/>
        <v/>
      </c>
      <c r="BV793" s="49" t="str">
        <f t="shared" si="1639"/>
        <v/>
      </c>
      <c r="BW793" s="49" t="str">
        <f t="shared" si="1640"/>
        <v/>
      </c>
      <c r="BX793" s="49" t="str">
        <f t="shared" si="1641"/>
        <v/>
      </c>
      <c r="BZ793" s="49"/>
      <c r="CA793" s="49" t="str">
        <f t="shared" si="1642"/>
        <v/>
      </c>
      <c r="CB793" s="49" t="str">
        <f t="shared" si="1643"/>
        <v/>
      </c>
      <c r="CC793" s="49" t="str">
        <f t="shared" si="1644"/>
        <v/>
      </c>
      <c r="CD793" s="49" t="str">
        <f t="shared" si="1645"/>
        <v/>
      </c>
      <c r="CE793" s="49" t="str">
        <f t="shared" si="1646"/>
        <v/>
      </c>
      <c r="CF793" s="49" t="str">
        <f t="shared" si="1647"/>
        <v/>
      </c>
      <c r="CG793" s="49" t="str">
        <f t="shared" si="1648"/>
        <v/>
      </c>
      <c r="CH793" s="49" t="str">
        <f t="shared" si="1649"/>
        <v/>
      </c>
      <c r="CJ793" s="49"/>
      <c r="CK793" s="49" t="str">
        <f t="shared" si="1650"/>
        <v/>
      </c>
      <c r="CL793" s="49" t="str">
        <f t="shared" si="1651"/>
        <v/>
      </c>
      <c r="CM793" s="49" t="str">
        <f t="shared" si="1652"/>
        <v/>
      </c>
      <c r="CN793" s="49" t="str">
        <f t="shared" si="1653"/>
        <v/>
      </c>
      <c r="CO793" s="49" t="str">
        <f t="shared" si="1654"/>
        <v/>
      </c>
      <c r="CP793" s="49" t="str">
        <f t="shared" si="1655"/>
        <v/>
      </c>
      <c r="CQ793" s="49" t="str">
        <f t="shared" si="1656"/>
        <v/>
      </c>
      <c r="CR793" s="49" t="str">
        <f t="shared" si="1657"/>
        <v/>
      </c>
      <c r="CT793" s="49"/>
      <c r="CU793" s="49" t="str">
        <f t="shared" si="1658"/>
        <v/>
      </c>
      <c r="CV793" s="49" t="str">
        <f t="shared" si="1659"/>
        <v/>
      </c>
      <c r="CW793" s="49" t="str">
        <f t="shared" si="1660"/>
        <v/>
      </c>
      <c r="CX793" s="49" t="str">
        <f t="shared" si="1661"/>
        <v/>
      </c>
      <c r="CY793" s="49" t="str">
        <f t="shared" si="1662"/>
        <v/>
      </c>
      <c r="CZ793" s="49" t="str">
        <f t="shared" si="1663"/>
        <v/>
      </c>
      <c r="DA793" s="49" t="str">
        <f t="shared" si="1664"/>
        <v/>
      </c>
      <c r="DB793" s="49" t="str">
        <f t="shared" si="1665"/>
        <v/>
      </c>
      <c r="DD793" s="49"/>
      <c r="DE793" s="49" t="str">
        <f t="shared" si="1666"/>
        <v/>
      </c>
      <c r="DF793" s="49" t="str">
        <f t="shared" si="1667"/>
        <v/>
      </c>
      <c r="DG793" s="49" t="str">
        <f t="shared" si="1668"/>
        <v/>
      </c>
      <c r="DH793" s="49" t="str">
        <f t="shared" si="1669"/>
        <v/>
      </c>
      <c r="DI793" s="49" t="str">
        <f t="shared" si="1670"/>
        <v/>
      </c>
      <c r="DJ793" s="49" t="str">
        <f t="shared" si="1671"/>
        <v/>
      </c>
      <c r="DK793" s="49" t="str">
        <f t="shared" si="1672"/>
        <v/>
      </c>
      <c r="DL793" s="49" t="str">
        <f t="shared" si="1673"/>
        <v/>
      </c>
      <c r="DN793" s="49"/>
      <c r="DO793" s="49" t="str">
        <f t="shared" si="1674"/>
        <v/>
      </c>
      <c r="DP793" s="49" t="str">
        <f t="shared" si="1675"/>
        <v/>
      </c>
      <c r="DQ793" s="49" t="str">
        <f t="shared" si="1676"/>
        <v/>
      </c>
      <c r="DR793" s="49" t="str">
        <f t="shared" si="1677"/>
        <v/>
      </c>
      <c r="DS793" s="49" t="str">
        <f t="shared" si="1678"/>
        <v/>
      </c>
      <c r="DT793" s="49" t="str">
        <f t="shared" si="1679"/>
        <v/>
      </c>
      <c r="DU793" s="49" t="str">
        <f t="shared" si="1680"/>
        <v/>
      </c>
      <c r="DV793" s="49" t="str">
        <f t="shared" si="1681"/>
        <v/>
      </c>
      <c r="DX793" s="49"/>
      <c r="DY793" s="49" t="str">
        <f t="shared" si="1682"/>
        <v/>
      </c>
      <c r="DZ793" s="49" t="str">
        <f t="shared" si="1683"/>
        <v/>
      </c>
      <c r="EA793" s="49" t="str">
        <f t="shared" si="1684"/>
        <v/>
      </c>
      <c r="EB793" s="49" t="str">
        <f t="shared" si="1685"/>
        <v/>
      </c>
      <c r="EC793" s="49" t="str">
        <f t="shared" si="1686"/>
        <v/>
      </c>
      <c r="ED793" s="49" t="str">
        <f t="shared" si="1687"/>
        <v/>
      </c>
      <c r="EE793" s="49" t="str">
        <f t="shared" si="1688"/>
        <v/>
      </c>
      <c r="EF793" s="49" t="str">
        <f t="shared" si="1689"/>
        <v/>
      </c>
      <c r="EH793" s="49"/>
      <c r="EI793" s="49" t="str">
        <f t="shared" si="1690"/>
        <v/>
      </c>
      <c r="EJ793" s="49" t="str">
        <f t="shared" si="1691"/>
        <v/>
      </c>
      <c r="EK793" s="49" t="str">
        <f t="shared" si="1692"/>
        <v/>
      </c>
      <c r="EL793" s="49" t="str">
        <f t="shared" si="1693"/>
        <v/>
      </c>
      <c r="EM793" s="49" t="str">
        <f t="shared" si="1694"/>
        <v/>
      </c>
      <c r="EN793" s="49" t="str">
        <f t="shared" si="1695"/>
        <v/>
      </c>
      <c r="EO793" s="49" t="str">
        <f t="shared" si="1696"/>
        <v/>
      </c>
      <c r="EP793" s="49" t="str">
        <f t="shared" si="1697"/>
        <v/>
      </c>
      <c r="ER793" s="49"/>
      <c r="ES793" s="49" t="str">
        <f t="shared" si="1698"/>
        <v/>
      </c>
      <c r="ET793" s="49" t="str">
        <f t="shared" si="1699"/>
        <v/>
      </c>
      <c r="EU793" s="49" t="str">
        <f t="shared" si="1700"/>
        <v/>
      </c>
      <c r="EV793" s="49" t="str">
        <f t="shared" si="1701"/>
        <v/>
      </c>
      <c r="EW793" s="49" t="str">
        <f t="shared" si="1702"/>
        <v/>
      </c>
      <c r="EX793" s="49" t="str">
        <f t="shared" si="1703"/>
        <v/>
      </c>
      <c r="EY793" s="49" t="str">
        <f t="shared" si="1704"/>
        <v/>
      </c>
      <c r="EZ793" s="49" t="str">
        <f t="shared" si="1705"/>
        <v/>
      </c>
      <c r="FB793" s="49"/>
      <c r="FC793" s="49" t="str">
        <f t="shared" si="1706"/>
        <v/>
      </c>
      <c r="FD793" s="49" t="str">
        <f t="shared" si="1707"/>
        <v/>
      </c>
      <c r="FE793" s="49" t="str">
        <f t="shared" si="1708"/>
        <v/>
      </c>
      <c r="FF793" s="49" t="str">
        <f t="shared" si="1709"/>
        <v/>
      </c>
      <c r="FG793" s="49" t="str">
        <f t="shared" si="1710"/>
        <v/>
      </c>
      <c r="FH793" s="49" t="str">
        <f t="shared" si="1711"/>
        <v/>
      </c>
      <c r="FI793" s="49" t="str">
        <f t="shared" si="1712"/>
        <v/>
      </c>
      <c r="FJ793" s="49" t="str">
        <f t="shared" si="1713"/>
        <v/>
      </c>
      <c r="FL793" s="49"/>
      <c r="FM793" s="49" t="str">
        <f t="shared" si="1714"/>
        <v/>
      </c>
      <c r="FN793" s="49" t="str">
        <f t="shared" si="1715"/>
        <v/>
      </c>
      <c r="FO793" s="49" t="str">
        <f t="shared" si="1716"/>
        <v/>
      </c>
      <c r="FP793" s="49" t="str">
        <f t="shared" si="1717"/>
        <v/>
      </c>
      <c r="FQ793" s="49" t="str">
        <f t="shared" si="1718"/>
        <v/>
      </c>
      <c r="FR793" s="49" t="str">
        <f t="shared" si="1719"/>
        <v/>
      </c>
      <c r="FS793" s="49" t="str">
        <f t="shared" si="1720"/>
        <v/>
      </c>
      <c r="FT793" s="49" t="str">
        <f t="shared" si="1721"/>
        <v/>
      </c>
      <c r="FV793" s="49"/>
      <c r="FW793" s="49" t="str">
        <f t="shared" si="1722"/>
        <v/>
      </c>
      <c r="FX793" s="49" t="str">
        <f t="shared" si="1723"/>
        <v/>
      </c>
      <c r="FY793" s="49" t="str">
        <f t="shared" si="1724"/>
        <v/>
      </c>
      <c r="FZ793" s="49" t="str">
        <f t="shared" si="1725"/>
        <v/>
      </c>
      <c r="GA793" s="49" t="str">
        <f t="shared" si="1726"/>
        <v/>
      </c>
      <c r="GB793" s="49" t="str">
        <f t="shared" si="1727"/>
        <v/>
      </c>
      <c r="GC793" s="49" t="str">
        <f t="shared" si="1728"/>
        <v/>
      </c>
      <c r="GD793" s="49" t="str">
        <f t="shared" si="1729"/>
        <v/>
      </c>
      <c r="GF793" s="49"/>
      <c r="GG793" s="49" t="str">
        <f t="shared" si="1730"/>
        <v/>
      </c>
      <c r="GH793" s="49" t="str">
        <f t="shared" si="1731"/>
        <v/>
      </c>
      <c r="GI793" s="49" t="str">
        <f t="shared" si="1732"/>
        <v/>
      </c>
      <c r="GJ793" s="49" t="str">
        <f t="shared" si="1733"/>
        <v/>
      </c>
      <c r="GK793" s="49" t="str">
        <f t="shared" si="1734"/>
        <v/>
      </c>
      <c r="GL793" s="49" t="str">
        <f t="shared" si="1735"/>
        <v/>
      </c>
      <c r="GM793" s="49" t="str">
        <f t="shared" si="1736"/>
        <v/>
      </c>
      <c r="GN793" s="49" t="str">
        <f t="shared" si="1737"/>
        <v/>
      </c>
      <c r="GP793" s="49"/>
      <c r="GQ793" s="49" t="str">
        <f t="shared" si="1738"/>
        <v/>
      </c>
      <c r="GR793" s="49" t="str">
        <f t="shared" si="1739"/>
        <v/>
      </c>
      <c r="GS793" s="49" t="str">
        <f t="shared" si="1740"/>
        <v/>
      </c>
      <c r="GT793" s="49" t="str">
        <f t="shared" si="1741"/>
        <v/>
      </c>
      <c r="GU793" s="49" t="str">
        <f t="shared" si="1742"/>
        <v/>
      </c>
      <c r="GV793" s="49" t="str">
        <f t="shared" si="1743"/>
        <v/>
      </c>
      <c r="GW793" s="49" t="str">
        <f t="shared" si="1744"/>
        <v/>
      </c>
      <c r="GX793" s="49" t="str">
        <f t="shared" si="1745"/>
        <v/>
      </c>
    </row>
    <row r="794" spans="17:206" x14ac:dyDescent="0.2">
      <c r="Q794" s="65">
        <v>11</v>
      </c>
      <c r="R794" s="201" t="str">
        <f>Syst_Typ6!DA38</f>
        <v/>
      </c>
      <c r="S794" s="201">
        <f>Syst_Typ6!F38</f>
        <v>0</v>
      </c>
      <c r="T794" s="53" t="str">
        <f>Syst_Typ6!W38</f>
        <v/>
      </c>
      <c r="U794" s="201">
        <f>Syst_Typ6!CT38</f>
        <v>0</v>
      </c>
      <c r="V794" s="53" t="str">
        <f>Syst_Typ6!X38</f>
        <v/>
      </c>
      <c r="W794" s="53" t="str">
        <f>Syst_Typ6!AW38</f>
        <v/>
      </c>
      <c r="X794" s="53">
        <f>Syst_Typ6!BF38</f>
        <v>0</v>
      </c>
      <c r="Y794" s="53">
        <f>Syst_Typ6!AZ38</f>
        <v>0</v>
      </c>
      <c r="AB794" s="49"/>
      <c r="AC794" s="49" t="str">
        <f t="shared" si="1602"/>
        <v/>
      </c>
      <c r="AD794" s="49" t="str">
        <f t="shared" si="1603"/>
        <v/>
      </c>
      <c r="AE794" s="49" t="str">
        <f t="shared" si="1604"/>
        <v/>
      </c>
      <c r="AF794" s="49" t="str">
        <f t="shared" si="1605"/>
        <v/>
      </c>
      <c r="AG794" s="49" t="str">
        <f t="shared" si="1606"/>
        <v/>
      </c>
      <c r="AH794" s="49" t="str">
        <f t="shared" si="1607"/>
        <v/>
      </c>
      <c r="AI794" s="49" t="str">
        <f t="shared" si="1608"/>
        <v/>
      </c>
      <c r="AJ794" s="49" t="str">
        <f t="shared" si="1609"/>
        <v/>
      </c>
      <c r="AL794" s="49"/>
      <c r="AM794" s="49" t="str">
        <f t="shared" si="1610"/>
        <v/>
      </c>
      <c r="AN794" s="49" t="str">
        <f t="shared" si="1611"/>
        <v/>
      </c>
      <c r="AO794" s="49" t="str">
        <f t="shared" si="1612"/>
        <v/>
      </c>
      <c r="AP794" s="49" t="str">
        <f t="shared" si="1613"/>
        <v/>
      </c>
      <c r="AQ794" s="49" t="str">
        <f t="shared" si="1614"/>
        <v/>
      </c>
      <c r="AR794" s="49" t="str">
        <f t="shared" si="1615"/>
        <v/>
      </c>
      <c r="AS794" s="49" t="str">
        <f t="shared" si="1616"/>
        <v/>
      </c>
      <c r="AT794" s="49" t="str">
        <f t="shared" si="1617"/>
        <v/>
      </c>
      <c r="AV794" s="49"/>
      <c r="AW794" s="49" t="str">
        <f t="shared" si="1618"/>
        <v/>
      </c>
      <c r="AX794" s="49" t="str">
        <f t="shared" si="1619"/>
        <v/>
      </c>
      <c r="AY794" s="49" t="str">
        <f t="shared" si="1620"/>
        <v/>
      </c>
      <c r="AZ794" s="49" t="str">
        <f t="shared" si="1621"/>
        <v/>
      </c>
      <c r="BA794" s="49" t="str">
        <f t="shared" si="1622"/>
        <v/>
      </c>
      <c r="BB794" s="49" t="str">
        <f t="shared" si="1623"/>
        <v/>
      </c>
      <c r="BC794" s="49" t="str">
        <f t="shared" si="1624"/>
        <v/>
      </c>
      <c r="BD794" s="49" t="str">
        <f t="shared" si="1625"/>
        <v/>
      </c>
      <c r="BF794" s="49"/>
      <c r="BG794" s="49" t="str">
        <f t="shared" si="1626"/>
        <v/>
      </c>
      <c r="BH794" s="49" t="str">
        <f t="shared" si="1627"/>
        <v/>
      </c>
      <c r="BI794" s="49" t="str">
        <f t="shared" si="1628"/>
        <v/>
      </c>
      <c r="BJ794" s="49" t="str">
        <f t="shared" si="1629"/>
        <v/>
      </c>
      <c r="BK794" s="49" t="str">
        <f t="shared" si="1630"/>
        <v/>
      </c>
      <c r="BL794" s="49" t="str">
        <f t="shared" si="1631"/>
        <v/>
      </c>
      <c r="BM794" s="49" t="str">
        <f t="shared" si="1632"/>
        <v/>
      </c>
      <c r="BN794" s="49" t="str">
        <f t="shared" si="1633"/>
        <v/>
      </c>
      <c r="BP794" s="49"/>
      <c r="BQ794" s="49" t="str">
        <f t="shared" si="1634"/>
        <v/>
      </c>
      <c r="BR794" s="49" t="str">
        <f t="shared" si="1635"/>
        <v/>
      </c>
      <c r="BS794" s="49" t="str">
        <f t="shared" si="1636"/>
        <v/>
      </c>
      <c r="BT794" s="49" t="str">
        <f t="shared" si="1637"/>
        <v/>
      </c>
      <c r="BU794" s="49" t="str">
        <f t="shared" si="1638"/>
        <v/>
      </c>
      <c r="BV794" s="49" t="str">
        <f t="shared" si="1639"/>
        <v/>
      </c>
      <c r="BW794" s="49" t="str">
        <f t="shared" si="1640"/>
        <v/>
      </c>
      <c r="BX794" s="49" t="str">
        <f t="shared" si="1641"/>
        <v/>
      </c>
      <c r="BZ794" s="49"/>
      <c r="CA794" s="49" t="str">
        <f t="shared" si="1642"/>
        <v/>
      </c>
      <c r="CB794" s="49" t="str">
        <f t="shared" si="1643"/>
        <v/>
      </c>
      <c r="CC794" s="49" t="str">
        <f t="shared" si="1644"/>
        <v/>
      </c>
      <c r="CD794" s="49" t="str">
        <f t="shared" si="1645"/>
        <v/>
      </c>
      <c r="CE794" s="49" t="str">
        <f t="shared" si="1646"/>
        <v/>
      </c>
      <c r="CF794" s="49" t="str">
        <f t="shared" si="1647"/>
        <v/>
      </c>
      <c r="CG794" s="49" t="str">
        <f t="shared" si="1648"/>
        <v/>
      </c>
      <c r="CH794" s="49" t="str">
        <f t="shared" si="1649"/>
        <v/>
      </c>
      <c r="CJ794" s="49"/>
      <c r="CK794" s="49" t="str">
        <f t="shared" si="1650"/>
        <v/>
      </c>
      <c r="CL794" s="49" t="str">
        <f t="shared" si="1651"/>
        <v/>
      </c>
      <c r="CM794" s="49" t="str">
        <f t="shared" si="1652"/>
        <v/>
      </c>
      <c r="CN794" s="49" t="str">
        <f t="shared" si="1653"/>
        <v/>
      </c>
      <c r="CO794" s="49" t="str">
        <f t="shared" si="1654"/>
        <v/>
      </c>
      <c r="CP794" s="49" t="str">
        <f t="shared" si="1655"/>
        <v/>
      </c>
      <c r="CQ794" s="49" t="str">
        <f t="shared" si="1656"/>
        <v/>
      </c>
      <c r="CR794" s="49" t="str">
        <f t="shared" si="1657"/>
        <v/>
      </c>
      <c r="CT794" s="49"/>
      <c r="CU794" s="49" t="str">
        <f t="shared" si="1658"/>
        <v/>
      </c>
      <c r="CV794" s="49" t="str">
        <f t="shared" si="1659"/>
        <v/>
      </c>
      <c r="CW794" s="49" t="str">
        <f t="shared" si="1660"/>
        <v/>
      </c>
      <c r="CX794" s="49" t="str">
        <f t="shared" si="1661"/>
        <v/>
      </c>
      <c r="CY794" s="49" t="str">
        <f t="shared" si="1662"/>
        <v/>
      </c>
      <c r="CZ794" s="49" t="str">
        <f t="shared" si="1663"/>
        <v/>
      </c>
      <c r="DA794" s="49" t="str">
        <f t="shared" si="1664"/>
        <v/>
      </c>
      <c r="DB794" s="49" t="str">
        <f t="shared" si="1665"/>
        <v/>
      </c>
      <c r="DD794" s="49"/>
      <c r="DE794" s="49" t="str">
        <f t="shared" si="1666"/>
        <v/>
      </c>
      <c r="DF794" s="49" t="str">
        <f t="shared" si="1667"/>
        <v/>
      </c>
      <c r="DG794" s="49" t="str">
        <f t="shared" si="1668"/>
        <v/>
      </c>
      <c r="DH794" s="49" t="str">
        <f t="shared" si="1669"/>
        <v/>
      </c>
      <c r="DI794" s="49" t="str">
        <f t="shared" si="1670"/>
        <v/>
      </c>
      <c r="DJ794" s="49" t="str">
        <f t="shared" si="1671"/>
        <v/>
      </c>
      <c r="DK794" s="49" t="str">
        <f t="shared" si="1672"/>
        <v/>
      </c>
      <c r="DL794" s="49" t="str">
        <f t="shared" si="1673"/>
        <v/>
      </c>
      <c r="DN794" s="49"/>
      <c r="DO794" s="49" t="str">
        <f t="shared" si="1674"/>
        <v/>
      </c>
      <c r="DP794" s="49" t="str">
        <f t="shared" si="1675"/>
        <v/>
      </c>
      <c r="DQ794" s="49" t="str">
        <f t="shared" si="1676"/>
        <v/>
      </c>
      <c r="DR794" s="49" t="str">
        <f t="shared" si="1677"/>
        <v/>
      </c>
      <c r="DS794" s="49" t="str">
        <f t="shared" si="1678"/>
        <v/>
      </c>
      <c r="DT794" s="49" t="str">
        <f t="shared" si="1679"/>
        <v/>
      </c>
      <c r="DU794" s="49" t="str">
        <f t="shared" si="1680"/>
        <v/>
      </c>
      <c r="DV794" s="49" t="str">
        <f t="shared" si="1681"/>
        <v/>
      </c>
      <c r="DX794" s="49"/>
      <c r="DY794" s="49" t="str">
        <f t="shared" si="1682"/>
        <v/>
      </c>
      <c r="DZ794" s="49" t="str">
        <f t="shared" si="1683"/>
        <v/>
      </c>
      <c r="EA794" s="49" t="str">
        <f t="shared" si="1684"/>
        <v/>
      </c>
      <c r="EB794" s="49" t="str">
        <f t="shared" si="1685"/>
        <v/>
      </c>
      <c r="EC794" s="49" t="str">
        <f t="shared" si="1686"/>
        <v/>
      </c>
      <c r="ED794" s="49" t="str">
        <f t="shared" si="1687"/>
        <v/>
      </c>
      <c r="EE794" s="49" t="str">
        <f t="shared" si="1688"/>
        <v/>
      </c>
      <c r="EF794" s="49" t="str">
        <f t="shared" si="1689"/>
        <v/>
      </c>
      <c r="EH794" s="49"/>
      <c r="EI794" s="49" t="str">
        <f t="shared" si="1690"/>
        <v/>
      </c>
      <c r="EJ794" s="49" t="str">
        <f t="shared" si="1691"/>
        <v/>
      </c>
      <c r="EK794" s="49" t="str">
        <f t="shared" si="1692"/>
        <v/>
      </c>
      <c r="EL794" s="49" t="str">
        <f t="shared" si="1693"/>
        <v/>
      </c>
      <c r="EM794" s="49" t="str">
        <f t="shared" si="1694"/>
        <v/>
      </c>
      <c r="EN794" s="49" t="str">
        <f t="shared" si="1695"/>
        <v/>
      </c>
      <c r="EO794" s="49" t="str">
        <f t="shared" si="1696"/>
        <v/>
      </c>
      <c r="EP794" s="49" t="str">
        <f t="shared" si="1697"/>
        <v/>
      </c>
      <c r="ER794" s="49"/>
      <c r="ES794" s="49" t="str">
        <f t="shared" si="1698"/>
        <v/>
      </c>
      <c r="ET794" s="49" t="str">
        <f t="shared" si="1699"/>
        <v/>
      </c>
      <c r="EU794" s="49" t="str">
        <f t="shared" si="1700"/>
        <v/>
      </c>
      <c r="EV794" s="49" t="str">
        <f t="shared" si="1701"/>
        <v/>
      </c>
      <c r="EW794" s="49" t="str">
        <f t="shared" si="1702"/>
        <v/>
      </c>
      <c r="EX794" s="49" t="str">
        <f t="shared" si="1703"/>
        <v/>
      </c>
      <c r="EY794" s="49" t="str">
        <f t="shared" si="1704"/>
        <v/>
      </c>
      <c r="EZ794" s="49" t="str">
        <f t="shared" si="1705"/>
        <v/>
      </c>
      <c r="FB794" s="49"/>
      <c r="FC794" s="49" t="str">
        <f t="shared" si="1706"/>
        <v/>
      </c>
      <c r="FD794" s="49" t="str">
        <f t="shared" si="1707"/>
        <v/>
      </c>
      <c r="FE794" s="49" t="str">
        <f t="shared" si="1708"/>
        <v/>
      </c>
      <c r="FF794" s="49" t="str">
        <f t="shared" si="1709"/>
        <v/>
      </c>
      <c r="FG794" s="49" t="str">
        <f t="shared" si="1710"/>
        <v/>
      </c>
      <c r="FH794" s="49" t="str">
        <f t="shared" si="1711"/>
        <v/>
      </c>
      <c r="FI794" s="49" t="str">
        <f t="shared" si="1712"/>
        <v/>
      </c>
      <c r="FJ794" s="49" t="str">
        <f t="shared" si="1713"/>
        <v/>
      </c>
      <c r="FL794" s="49"/>
      <c r="FM794" s="49" t="str">
        <f t="shared" si="1714"/>
        <v/>
      </c>
      <c r="FN794" s="49" t="str">
        <f t="shared" si="1715"/>
        <v/>
      </c>
      <c r="FO794" s="49" t="str">
        <f t="shared" si="1716"/>
        <v/>
      </c>
      <c r="FP794" s="49" t="str">
        <f t="shared" si="1717"/>
        <v/>
      </c>
      <c r="FQ794" s="49" t="str">
        <f t="shared" si="1718"/>
        <v/>
      </c>
      <c r="FR794" s="49" t="str">
        <f t="shared" si="1719"/>
        <v/>
      </c>
      <c r="FS794" s="49" t="str">
        <f t="shared" si="1720"/>
        <v/>
      </c>
      <c r="FT794" s="49" t="str">
        <f t="shared" si="1721"/>
        <v/>
      </c>
      <c r="FV794" s="49"/>
      <c r="FW794" s="49" t="str">
        <f t="shared" si="1722"/>
        <v/>
      </c>
      <c r="FX794" s="49" t="str">
        <f t="shared" si="1723"/>
        <v/>
      </c>
      <c r="FY794" s="49" t="str">
        <f t="shared" si="1724"/>
        <v/>
      </c>
      <c r="FZ794" s="49" t="str">
        <f t="shared" si="1725"/>
        <v/>
      </c>
      <c r="GA794" s="49" t="str">
        <f t="shared" si="1726"/>
        <v/>
      </c>
      <c r="GB794" s="49" t="str">
        <f t="shared" si="1727"/>
        <v/>
      </c>
      <c r="GC794" s="49" t="str">
        <f t="shared" si="1728"/>
        <v/>
      </c>
      <c r="GD794" s="49" t="str">
        <f t="shared" si="1729"/>
        <v/>
      </c>
      <c r="GF794" s="49"/>
      <c r="GG794" s="49" t="str">
        <f t="shared" si="1730"/>
        <v/>
      </c>
      <c r="GH794" s="49" t="str">
        <f t="shared" si="1731"/>
        <v/>
      </c>
      <c r="GI794" s="49" t="str">
        <f t="shared" si="1732"/>
        <v/>
      </c>
      <c r="GJ794" s="49" t="str">
        <f t="shared" si="1733"/>
        <v/>
      </c>
      <c r="GK794" s="49" t="str">
        <f t="shared" si="1734"/>
        <v/>
      </c>
      <c r="GL794" s="49" t="str">
        <f t="shared" si="1735"/>
        <v/>
      </c>
      <c r="GM794" s="49" t="str">
        <f t="shared" si="1736"/>
        <v/>
      </c>
      <c r="GN794" s="49" t="str">
        <f t="shared" si="1737"/>
        <v/>
      </c>
      <c r="GP794" s="49"/>
      <c r="GQ794" s="49" t="str">
        <f t="shared" si="1738"/>
        <v/>
      </c>
      <c r="GR794" s="49" t="str">
        <f t="shared" si="1739"/>
        <v/>
      </c>
      <c r="GS794" s="49" t="str">
        <f t="shared" si="1740"/>
        <v/>
      </c>
      <c r="GT794" s="49" t="str">
        <f t="shared" si="1741"/>
        <v/>
      </c>
      <c r="GU794" s="49" t="str">
        <f t="shared" si="1742"/>
        <v/>
      </c>
      <c r="GV794" s="49" t="str">
        <f t="shared" si="1743"/>
        <v/>
      </c>
      <c r="GW794" s="49" t="str">
        <f t="shared" si="1744"/>
        <v/>
      </c>
      <c r="GX794" s="49" t="str">
        <f t="shared" si="1745"/>
        <v/>
      </c>
    </row>
    <row r="795" spans="17:206" x14ac:dyDescent="0.2">
      <c r="Q795" s="65">
        <v>12</v>
      </c>
      <c r="R795" s="201" t="str">
        <f>Syst_Typ6!DA39</f>
        <v/>
      </c>
      <c r="S795" s="201">
        <f>Syst_Typ6!F39</f>
        <v>0</v>
      </c>
      <c r="T795" s="53" t="str">
        <f>Syst_Typ6!W39</f>
        <v/>
      </c>
      <c r="U795" s="201">
        <f>Syst_Typ6!CT39</f>
        <v>0</v>
      </c>
      <c r="V795" s="53" t="str">
        <f>Syst_Typ6!X39</f>
        <v/>
      </c>
      <c r="W795" s="53" t="str">
        <f>Syst_Typ6!AW39</f>
        <v/>
      </c>
      <c r="X795" s="53">
        <f>Syst_Typ6!BF39</f>
        <v>0</v>
      </c>
      <c r="Y795" s="53">
        <f>Syst_Typ6!AZ39</f>
        <v>0</v>
      </c>
      <c r="AB795" s="49"/>
      <c r="AC795" s="49" t="str">
        <f t="shared" si="1602"/>
        <v/>
      </c>
      <c r="AD795" s="49" t="str">
        <f t="shared" si="1603"/>
        <v/>
      </c>
      <c r="AE795" s="49" t="str">
        <f t="shared" si="1604"/>
        <v/>
      </c>
      <c r="AF795" s="49" t="str">
        <f t="shared" si="1605"/>
        <v/>
      </c>
      <c r="AG795" s="49" t="str">
        <f t="shared" si="1606"/>
        <v/>
      </c>
      <c r="AH795" s="49" t="str">
        <f t="shared" si="1607"/>
        <v/>
      </c>
      <c r="AI795" s="49" t="str">
        <f t="shared" si="1608"/>
        <v/>
      </c>
      <c r="AJ795" s="49" t="str">
        <f t="shared" si="1609"/>
        <v/>
      </c>
      <c r="AL795" s="49"/>
      <c r="AM795" s="49" t="str">
        <f t="shared" si="1610"/>
        <v/>
      </c>
      <c r="AN795" s="49" t="str">
        <f t="shared" si="1611"/>
        <v/>
      </c>
      <c r="AO795" s="49" t="str">
        <f t="shared" si="1612"/>
        <v/>
      </c>
      <c r="AP795" s="49" t="str">
        <f t="shared" si="1613"/>
        <v/>
      </c>
      <c r="AQ795" s="49" t="str">
        <f t="shared" si="1614"/>
        <v/>
      </c>
      <c r="AR795" s="49" t="str">
        <f t="shared" si="1615"/>
        <v/>
      </c>
      <c r="AS795" s="49" t="str">
        <f t="shared" si="1616"/>
        <v/>
      </c>
      <c r="AT795" s="49" t="str">
        <f t="shared" si="1617"/>
        <v/>
      </c>
      <c r="AV795" s="49"/>
      <c r="AW795" s="49" t="str">
        <f t="shared" si="1618"/>
        <v/>
      </c>
      <c r="AX795" s="49" t="str">
        <f t="shared" si="1619"/>
        <v/>
      </c>
      <c r="AY795" s="49" t="str">
        <f t="shared" si="1620"/>
        <v/>
      </c>
      <c r="AZ795" s="49" t="str">
        <f t="shared" si="1621"/>
        <v/>
      </c>
      <c r="BA795" s="49" t="str">
        <f t="shared" si="1622"/>
        <v/>
      </c>
      <c r="BB795" s="49" t="str">
        <f t="shared" si="1623"/>
        <v/>
      </c>
      <c r="BC795" s="49" t="str">
        <f t="shared" si="1624"/>
        <v/>
      </c>
      <c r="BD795" s="49" t="str">
        <f t="shared" si="1625"/>
        <v/>
      </c>
      <c r="BF795" s="49"/>
      <c r="BG795" s="49" t="str">
        <f t="shared" si="1626"/>
        <v/>
      </c>
      <c r="BH795" s="49" t="str">
        <f t="shared" si="1627"/>
        <v/>
      </c>
      <c r="BI795" s="49" t="str">
        <f t="shared" si="1628"/>
        <v/>
      </c>
      <c r="BJ795" s="49" t="str">
        <f t="shared" si="1629"/>
        <v/>
      </c>
      <c r="BK795" s="49" t="str">
        <f t="shared" si="1630"/>
        <v/>
      </c>
      <c r="BL795" s="49" t="str">
        <f t="shared" si="1631"/>
        <v/>
      </c>
      <c r="BM795" s="49" t="str">
        <f t="shared" si="1632"/>
        <v/>
      </c>
      <c r="BN795" s="49" t="str">
        <f t="shared" si="1633"/>
        <v/>
      </c>
      <c r="BP795" s="49"/>
      <c r="BQ795" s="49" t="str">
        <f t="shared" si="1634"/>
        <v/>
      </c>
      <c r="BR795" s="49" t="str">
        <f t="shared" si="1635"/>
        <v/>
      </c>
      <c r="BS795" s="49" t="str">
        <f t="shared" si="1636"/>
        <v/>
      </c>
      <c r="BT795" s="49" t="str">
        <f t="shared" si="1637"/>
        <v/>
      </c>
      <c r="BU795" s="49" t="str">
        <f t="shared" si="1638"/>
        <v/>
      </c>
      <c r="BV795" s="49" t="str">
        <f t="shared" si="1639"/>
        <v/>
      </c>
      <c r="BW795" s="49" t="str">
        <f t="shared" si="1640"/>
        <v/>
      </c>
      <c r="BX795" s="49" t="str">
        <f t="shared" si="1641"/>
        <v/>
      </c>
      <c r="BZ795" s="49"/>
      <c r="CA795" s="49" t="str">
        <f t="shared" si="1642"/>
        <v/>
      </c>
      <c r="CB795" s="49" t="str">
        <f t="shared" si="1643"/>
        <v/>
      </c>
      <c r="CC795" s="49" t="str">
        <f t="shared" si="1644"/>
        <v/>
      </c>
      <c r="CD795" s="49" t="str">
        <f t="shared" si="1645"/>
        <v/>
      </c>
      <c r="CE795" s="49" t="str">
        <f t="shared" si="1646"/>
        <v/>
      </c>
      <c r="CF795" s="49" t="str">
        <f t="shared" si="1647"/>
        <v/>
      </c>
      <c r="CG795" s="49" t="str">
        <f t="shared" si="1648"/>
        <v/>
      </c>
      <c r="CH795" s="49" t="str">
        <f t="shared" si="1649"/>
        <v/>
      </c>
      <c r="CJ795" s="49"/>
      <c r="CK795" s="49" t="str">
        <f t="shared" si="1650"/>
        <v/>
      </c>
      <c r="CL795" s="49" t="str">
        <f t="shared" si="1651"/>
        <v/>
      </c>
      <c r="CM795" s="49" t="str">
        <f t="shared" si="1652"/>
        <v/>
      </c>
      <c r="CN795" s="49" t="str">
        <f t="shared" si="1653"/>
        <v/>
      </c>
      <c r="CO795" s="49" t="str">
        <f t="shared" si="1654"/>
        <v/>
      </c>
      <c r="CP795" s="49" t="str">
        <f t="shared" si="1655"/>
        <v/>
      </c>
      <c r="CQ795" s="49" t="str">
        <f t="shared" si="1656"/>
        <v/>
      </c>
      <c r="CR795" s="49" t="str">
        <f t="shared" si="1657"/>
        <v/>
      </c>
      <c r="CT795" s="49"/>
      <c r="CU795" s="49" t="str">
        <f t="shared" si="1658"/>
        <v/>
      </c>
      <c r="CV795" s="49" t="str">
        <f t="shared" si="1659"/>
        <v/>
      </c>
      <c r="CW795" s="49" t="str">
        <f t="shared" si="1660"/>
        <v/>
      </c>
      <c r="CX795" s="49" t="str">
        <f t="shared" si="1661"/>
        <v/>
      </c>
      <c r="CY795" s="49" t="str">
        <f t="shared" si="1662"/>
        <v/>
      </c>
      <c r="CZ795" s="49" t="str">
        <f t="shared" si="1663"/>
        <v/>
      </c>
      <c r="DA795" s="49" t="str">
        <f t="shared" si="1664"/>
        <v/>
      </c>
      <c r="DB795" s="49" t="str">
        <f t="shared" si="1665"/>
        <v/>
      </c>
      <c r="DD795" s="49"/>
      <c r="DE795" s="49" t="str">
        <f t="shared" si="1666"/>
        <v/>
      </c>
      <c r="DF795" s="49" t="str">
        <f t="shared" si="1667"/>
        <v/>
      </c>
      <c r="DG795" s="49" t="str">
        <f t="shared" si="1668"/>
        <v/>
      </c>
      <c r="DH795" s="49" t="str">
        <f t="shared" si="1669"/>
        <v/>
      </c>
      <c r="DI795" s="49" t="str">
        <f t="shared" si="1670"/>
        <v/>
      </c>
      <c r="DJ795" s="49" t="str">
        <f t="shared" si="1671"/>
        <v/>
      </c>
      <c r="DK795" s="49" t="str">
        <f t="shared" si="1672"/>
        <v/>
      </c>
      <c r="DL795" s="49" t="str">
        <f t="shared" si="1673"/>
        <v/>
      </c>
      <c r="DN795" s="49"/>
      <c r="DO795" s="49" t="str">
        <f t="shared" si="1674"/>
        <v/>
      </c>
      <c r="DP795" s="49" t="str">
        <f t="shared" si="1675"/>
        <v/>
      </c>
      <c r="DQ795" s="49" t="str">
        <f t="shared" si="1676"/>
        <v/>
      </c>
      <c r="DR795" s="49" t="str">
        <f t="shared" si="1677"/>
        <v/>
      </c>
      <c r="DS795" s="49" t="str">
        <f t="shared" si="1678"/>
        <v/>
      </c>
      <c r="DT795" s="49" t="str">
        <f t="shared" si="1679"/>
        <v/>
      </c>
      <c r="DU795" s="49" t="str">
        <f t="shared" si="1680"/>
        <v/>
      </c>
      <c r="DV795" s="49" t="str">
        <f t="shared" si="1681"/>
        <v/>
      </c>
      <c r="DX795" s="49"/>
      <c r="DY795" s="49" t="str">
        <f t="shared" si="1682"/>
        <v/>
      </c>
      <c r="DZ795" s="49" t="str">
        <f t="shared" si="1683"/>
        <v/>
      </c>
      <c r="EA795" s="49" t="str">
        <f t="shared" si="1684"/>
        <v/>
      </c>
      <c r="EB795" s="49" t="str">
        <f t="shared" si="1685"/>
        <v/>
      </c>
      <c r="EC795" s="49" t="str">
        <f t="shared" si="1686"/>
        <v/>
      </c>
      <c r="ED795" s="49" t="str">
        <f t="shared" si="1687"/>
        <v/>
      </c>
      <c r="EE795" s="49" t="str">
        <f t="shared" si="1688"/>
        <v/>
      </c>
      <c r="EF795" s="49" t="str">
        <f t="shared" si="1689"/>
        <v/>
      </c>
      <c r="EH795" s="49"/>
      <c r="EI795" s="49" t="str">
        <f t="shared" si="1690"/>
        <v/>
      </c>
      <c r="EJ795" s="49" t="str">
        <f t="shared" si="1691"/>
        <v/>
      </c>
      <c r="EK795" s="49" t="str">
        <f t="shared" si="1692"/>
        <v/>
      </c>
      <c r="EL795" s="49" t="str">
        <f t="shared" si="1693"/>
        <v/>
      </c>
      <c r="EM795" s="49" t="str">
        <f t="shared" si="1694"/>
        <v/>
      </c>
      <c r="EN795" s="49" t="str">
        <f t="shared" si="1695"/>
        <v/>
      </c>
      <c r="EO795" s="49" t="str">
        <f t="shared" si="1696"/>
        <v/>
      </c>
      <c r="EP795" s="49" t="str">
        <f t="shared" si="1697"/>
        <v/>
      </c>
      <c r="ER795" s="49"/>
      <c r="ES795" s="49" t="str">
        <f t="shared" si="1698"/>
        <v/>
      </c>
      <c r="ET795" s="49" t="str">
        <f t="shared" si="1699"/>
        <v/>
      </c>
      <c r="EU795" s="49" t="str">
        <f t="shared" si="1700"/>
        <v/>
      </c>
      <c r="EV795" s="49" t="str">
        <f t="shared" si="1701"/>
        <v/>
      </c>
      <c r="EW795" s="49" t="str">
        <f t="shared" si="1702"/>
        <v/>
      </c>
      <c r="EX795" s="49" t="str">
        <f t="shared" si="1703"/>
        <v/>
      </c>
      <c r="EY795" s="49" t="str">
        <f t="shared" si="1704"/>
        <v/>
      </c>
      <c r="EZ795" s="49" t="str">
        <f t="shared" si="1705"/>
        <v/>
      </c>
      <c r="FB795" s="49"/>
      <c r="FC795" s="49" t="str">
        <f t="shared" si="1706"/>
        <v/>
      </c>
      <c r="FD795" s="49" t="str">
        <f t="shared" si="1707"/>
        <v/>
      </c>
      <c r="FE795" s="49" t="str">
        <f t="shared" si="1708"/>
        <v/>
      </c>
      <c r="FF795" s="49" t="str">
        <f t="shared" si="1709"/>
        <v/>
      </c>
      <c r="FG795" s="49" t="str">
        <f t="shared" si="1710"/>
        <v/>
      </c>
      <c r="FH795" s="49" t="str">
        <f t="shared" si="1711"/>
        <v/>
      </c>
      <c r="FI795" s="49" t="str">
        <f t="shared" si="1712"/>
        <v/>
      </c>
      <c r="FJ795" s="49" t="str">
        <f t="shared" si="1713"/>
        <v/>
      </c>
      <c r="FL795" s="49"/>
      <c r="FM795" s="49" t="str">
        <f t="shared" si="1714"/>
        <v/>
      </c>
      <c r="FN795" s="49" t="str">
        <f t="shared" si="1715"/>
        <v/>
      </c>
      <c r="FO795" s="49" t="str">
        <f t="shared" si="1716"/>
        <v/>
      </c>
      <c r="FP795" s="49" t="str">
        <f t="shared" si="1717"/>
        <v/>
      </c>
      <c r="FQ795" s="49" t="str">
        <f t="shared" si="1718"/>
        <v/>
      </c>
      <c r="FR795" s="49" t="str">
        <f t="shared" si="1719"/>
        <v/>
      </c>
      <c r="FS795" s="49" t="str">
        <f t="shared" si="1720"/>
        <v/>
      </c>
      <c r="FT795" s="49" t="str">
        <f t="shared" si="1721"/>
        <v/>
      </c>
      <c r="FV795" s="49"/>
      <c r="FW795" s="49" t="str">
        <f t="shared" si="1722"/>
        <v/>
      </c>
      <c r="FX795" s="49" t="str">
        <f t="shared" si="1723"/>
        <v/>
      </c>
      <c r="FY795" s="49" t="str">
        <f t="shared" si="1724"/>
        <v/>
      </c>
      <c r="FZ795" s="49" t="str">
        <f t="shared" si="1725"/>
        <v/>
      </c>
      <c r="GA795" s="49" t="str">
        <f t="shared" si="1726"/>
        <v/>
      </c>
      <c r="GB795" s="49" t="str">
        <f t="shared" si="1727"/>
        <v/>
      </c>
      <c r="GC795" s="49" t="str">
        <f t="shared" si="1728"/>
        <v/>
      </c>
      <c r="GD795" s="49" t="str">
        <f t="shared" si="1729"/>
        <v/>
      </c>
      <c r="GF795" s="49"/>
      <c r="GG795" s="49" t="str">
        <f t="shared" si="1730"/>
        <v/>
      </c>
      <c r="GH795" s="49" t="str">
        <f t="shared" si="1731"/>
        <v/>
      </c>
      <c r="GI795" s="49" t="str">
        <f t="shared" si="1732"/>
        <v/>
      </c>
      <c r="GJ795" s="49" t="str">
        <f t="shared" si="1733"/>
        <v/>
      </c>
      <c r="GK795" s="49" t="str">
        <f t="shared" si="1734"/>
        <v/>
      </c>
      <c r="GL795" s="49" t="str">
        <f t="shared" si="1735"/>
        <v/>
      </c>
      <c r="GM795" s="49" t="str">
        <f t="shared" si="1736"/>
        <v/>
      </c>
      <c r="GN795" s="49" t="str">
        <f t="shared" si="1737"/>
        <v/>
      </c>
      <c r="GP795" s="49"/>
      <c r="GQ795" s="49" t="str">
        <f t="shared" si="1738"/>
        <v/>
      </c>
      <c r="GR795" s="49" t="str">
        <f t="shared" si="1739"/>
        <v/>
      </c>
      <c r="GS795" s="49" t="str">
        <f t="shared" si="1740"/>
        <v/>
      </c>
      <c r="GT795" s="49" t="str">
        <f t="shared" si="1741"/>
        <v/>
      </c>
      <c r="GU795" s="49" t="str">
        <f t="shared" si="1742"/>
        <v/>
      </c>
      <c r="GV795" s="49" t="str">
        <f t="shared" si="1743"/>
        <v/>
      </c>
      <c r="GW795" s="49" t="str">
        <f t="shared" si="1744"/>
        <v/>
      </c>
      <c r="GX795" s="49" t="str">
        <f t="shared" si="1745"/>
        <v/>
      </c>
    </row>
    <row r="796" spans="17:206" x14ac:dyDescent="0.2">
      <c r="Q796" s="65">
        <v>13</v>
      </c>
      <c r="R796" s="201" t="str">
        <f>Syst_Typ6!DA40</f>
        <v/>
      </c>
      <c r="S796" s="201">
        <f>Syst_Typ6!F40</f>
        <v>0</v>
      </c>
      <c r="T796" s="53" t="str">
        <f>Syst_Typ6!W40</f>
        <v/>
      </c>
      <c r="U796" s="201">
        <f>Syst_Typ6!CT40</f>
        <v>0</v>
      </c>
      <c r="V796" s="53" t="str">
        <f>Syst_Typ6!X40</f>
        <v/>
      </c>
      <c r="W796" s="53" t="str">
        <f>Syst_Typ6!AW40</f>
        <v/>
      </c>
      <c r="X796" s="53">
        <f>Syst_Typ6!BF40</f>
        <v>0</v>
      </c>
      <c r="Y796" s="53">
        <f>Syst_Typ6!AZ40</f>
        <v>0</v>
      </c>
      <c r="AB796" s="49"/>
      <c r="AC796" s="49" t="str">
        <f t="shared" si="1602"/>
        <v/>
      </c>
      <c r="AD796" s="49" t="str">
        <f t="shared" si="1603"/>
        <v/>
      </c>
      <c r="AE796" s="49" t="str">
        <f t="shared" si="1604"/>
        <v/>
      </c>
      <c r="AF796" s="49" t="str">
        <f t="shared" si="1605"/>
        <v/>
      </c>
      <c r="AG796" s="49" t="str">
        <f t="shared" si="1606"/>
        <v/>
      </c>
      <c r="AH796" s="49" t="str">
        <f t="shared" si="1607"/>
        <v/>
      </c>
      <c r="AI796" s="49" t="str">
        <f t="shared" si="1608"/>
        <v/>
      </c>
      <c r="AJ796" s="49" t="str">
        <f t="shared" si="1609"/>
        <v/>
      </c>
      <c r="AL796" s="49"/>
      <c r="AM796" s="49" t="str">
        <f t="shared" si="1610"/>
        <v/>
      </c>
      <c r="AN796" s="49" t="str">
        <f t="shared" si="1611"/>
        <v/>
      </c>
      <c r="AO796" s="49" t="str">
        <f t="shared" si="1612"/>
        <v/>
      </c>
      <c r="AP796" s="49" t="str">
        <f t="shared" si="1613"/>
        <v/>
      </c>
      <c r="AQ796" s="49" t="str">
        <f t="shared" si="1614"/>
        <v/>
      </c>
      <c r="AR796" s="49" t="str">
        <f t="shared" si="1615"/>
        <v/>
      </c>
      <c r="AS796" s="49" t="str">
        <f t="shared" si="1616"/>
        <v/>
      </c>
      <c r="AT796" s="49" t="str">
        <f t="shared" si="1617"/>
        <v/>
      </c>
      <c r="AV796" s="49"/>
      <c r="AW796" s="49" t="str">
        <f t="shared" si="1618"/>
        <v/>
      </c>
      <c r="AX796" s="49" t="str">
        <f t="shared" si="1619"/>
        <v/>
      </c>
      <c r="AY796" s="49" t="str">
        <f t="shared" si="1620"/>
        <v/>
      </c>
      <c r="AZ796" s="49" t="str">
        <f t="shared" si="1621"/>
        <v/>
      </c>
      <c r="BA796" s="49" t="str">
        <f t="shared" si="1622"/>
        <v/>
      </c>
      <c r="BB796" s="49" t="str">
        <f t="shared" si="1623"/>
        <v/>
      </c>
      <c r="BC796" s="49" t="str">
        <f t="shared" si="1624"/>
        <v/>
      </c>
      <c r="BD796" s="49" t="str">
        <f t="shared" si="1625"/>
        <v/>
      </c>
      <c r="BF796" s="49"/>
      <c r="BG796" s="49" t="str">
        <f t="shared" si="1626"/>
        <v/>
      </c>
      <c r="BH796" s="49" t="str">
        <f t="shared" si="1627"/>
        <v/>
      </c>
      <c r="BI796" s="49" t="str">
        <f t="shared" si="1628"/>
        <v/>
      </c>
      <c r="BJ796" s="49" t="str">
        <f t="shared" si="1629"/>
        <v/>
      </c>
      <c r="BK796" s="49" t="str">
        <f t="shared" si="1630"/>
        <v/>
      </c>
      <c r="BL796" s="49" t="str">
        <f t="shared" si="1631"/>
        <v/>
      </c>
      <c r="BM796" s="49" t="str">
        <f t="shared" si="1632"/>
        <v/>
      </c>
      <c r="BN796" s="49" t="str">
        <f t="shared" si="1633"/>
        <v/>
      </c>
      <c r="BP796" s="49"/>
      <c r="BQ796" s="49" t="str">
        <f t="shared" si="1634"/>
        <v/>
      </c>
      <c r="BR796" s="49" t="str">
        <f t="shared" si="1635"/>
        <v/>
      </c>
      <c r="BS796" s="49" t="str">
        <f t="shared" si="1636"/>
        <v/>
      </c>
      <c r="BT796" s="49" t="str">
        <f t="shared" si="1637"/>
        <v/>
      </c>
      <c r="BU796" s="49" t="str">
        <f t="shared" si="1638"/>
        <v/>
      </c>
      <c r="BV796" s="49" t="str">
        <f t="shared" si="1639"/>
        <v/>
      </c>
      <c r="BW796" s="49" t="str">
        <f t="shared" si="1640"/>
        <v/>
      </c>
      <c r="BX796" s="49" t="str">
        <f t="shared" si="1641"/>
        <v/>
      </c>
      <c r="BZ796" s="49"/>
      <c r="CA796" s="49" t="str">
        <f t="shared" si="1642"/>
        <v/>
      </c>
      <c r="CB796" s="49" t="str">
        <f t="shared" si="1643"/>
        <v/>
      </c>
      <c r="CC796" s="49" t="str">
        <f t="shared" si="1644"/>
        <v/>
      </c>
      <c r="CD796" s="49" t="str">
        <f t="shared" si="1645"/>
        <v/>
      </c>
      <c r="CE796" s="49" t="str">
        <f t="shared" si="1646"/>
        <v/>
      </c>
      <c r="CF796" s="49" t="str">
        <f t="shared" si="1647"/>
        <v/>
      </c>
      <c r="CG796" s="49" t="str">
        <f t="shared" si="1648"/>
        <v/>
      </c>
      <c r="CH796" s="49" t="str">
        <f t="shared" si="1649"/>
        <v/>
      </c>
      <c r="CJ796" s="49"/>
      <c r="CK796" s="49" t="str">
        <f t="shared" si="1650"/>
        <v/>
      </c>
      <c r="CL796" s="49" t="str">
        <f t="shared" si="1651"/>
        <v/>
      </c>
      <c r="CM796" s="49" t="str">
        <f t="shared" si="1652"/>
        <v/>
      </c>
      <c r="CN796" s="49" t="str">
        <f t="shared" si="1653"/>
        <v/>
      </c>
      <c r="CO796" s="49" t="str">
        <f t="shared" si="1654"/>
        <v/>
      </c>
      <c r="CP796" s="49" t="str">
        <f t="shared" si="1655"/>
        <v/>
      </c>
      <c r="CQ796" s="49" t="str">
        <f t="shared" si="1656"/>
        <v/>
      </c>
      <c r="CR796" s="49" t="str">
        <f t="shared" si="1657"/>
        <v/>
      </c>
      <c r="CT796" s="49"/>
      <c r="CU796" s="49" t="str">
        <f t="shared" si="1658"/>
        <v/>
      </c>
      <c r="CV796" s="49" t="str">
        <f t="shared" si="1659"/>
        <v/>
      </c>
      <c r="CW796" s="49" t="str">
        <f t="shared" si="1660"/>
        <v/>
      </c>
      <c r="CX796" s="49" t="str">
        <f t="shared" si="1661"/>
        <v/>
      </c>
      <c r="CY796" s="49" t="str">
        <f t="shared" si="1662"/>
        <v/>
      </c>
      <c r="CZ796" s="49" t="str">
        <f t="shared" si="1663"/>
        <v/>
      </c>
      <c r="DA796" s="49" t="str">
        <f t="shared" si="1664"/>
        <v/>
      </c>
      <c r="DB796" s="49" t="str">
        <f t="shared" si="1665"/>
        <v/>
      </c>
      <c r="DD796" s="49"/>
      <c r="DE796" s="49" t="str">
        <f t="shared" si="1666"/>
        <v/>
      </c>
      <c r="DF796" s="49" t="str">
        <f t="shared" si="1667"/>
        <v/>
      </c>
      <c r="DG796" s="49" t="str">
        <f t="shared" si="1668"/>
        <v/>
      </c>
      <c r="DH796" s="49" t="str">
        <f t="shared" si="1669"/>
        <v/>
      </c>
      <c r="DI796" s="49" t="str">
        <f t="shared" si="1670"/>
        <v/>
      </c>
      <c r="DJ796" s="49" t="str">
        <f t="shared" si="1671"/>
        <v/>
      </c>
      <c r="DK796" s="49" t="str">
        <f t="shared" si="1672"/>
        <v/>
      </c>
      <c r="DL796" s="49" t="str">
        <f t="shared" si="1673"/>
        <v/>
      </c>
      <c r="DN796" s="49"/>
      <c r="DO796" s="49" t="str">
        <f t="shared" si="1674"/>
        <v/>
      </c>
      <c r="DP796" s="49" t="str">
        <f t="shared" si="1675"/>
        <v/>
      </c>
      <c r="DQ796" s="49" t="str">
        <f t="shared" si="1676"/>
        <v/>
      </c>
      <c r="DR796" s="49" t="str">
        <f t="shared" si="1677"/>
        <v/>
      </c>
      <c r="DS796" s="49" t="str">
        <f t="shared" si="1678"/>
        <v/>
      </c>
      <c r="DT796" s="49" t="str">
        <f t="shared" si="1679"/>
        <v/>
      </c>
      <c r="DU796" s="49" t="str">
        <f t="shared" si="1680"/>
        <v/>
      </c>
      <c r="DV796" s="49" t="str">
        <f t="shared" si="1681"/>
        <v/>
      </c>
      <c r="DX796" s="49"/>
      <c r="DY796" s="49" t="str">
        <f t="shared" si="1682"/>
        <v/>
      </c>
      <c r="DZ796" s="49" t="str">
        <f t="shared" si="1683"/>
        <v/>
      </c>
      <c r="EA796" s="49" t="str">
        <f t="shared" si="1684"/>
        <v/>
      </c>
      <c r="EB796" s="49" t="str">
        <f t="shared" si="1685"/>
        <v/>
      </c>
      <c r="EC796" s="49" t="str">
        <f t="shared" si="1686"/>
        <v/>
      </c>
      <c r="ED796" s="49" t="str">
        <f t="shared" si="1687"/>
        <v/>
      </c>
      <c r="EE796" s="49" t="str">
        <f t="shared" si="1688"/>
        <v/>
      </c>
      <c r="EF796" s="49" t="str">
        <f t="shared" si="1689"/>
        <v/>
      </c>
      <c r="EH796" s="49"/>
      <c r="EI796" s="49" t="str">
        <f t="shared" si="1690"/>
        <v/>
      </c>
      <c r="EJ796" s="49" t="str">
        <f t="shared" si="1691"/>
        <v/>
      </c>
      <c r="EK796" s="49" t="str">
        <f t="shared" si="1692"/>
        <v/>
      </c>
      <c r="EL796" s="49" t="str">
        <f t="shared" si="1693"/>
        <v/>
      </c>
      <c r="EM796" s="49" t="str">
        <f t="shared" si="1694"/>
        <v/>
      </c>
      <c r="EN796" s="49" t="str">
        <f t="shared" si="1695"/>
        <v/>
      </c>
      <c r="EO796" s="49" t="str">
        <f t="shared" si="1696"/>
        <v/>
      </c>
      <c r="EP796" s="49" t="str">
        <f t="shared" si="1697"/>
        <v/>
      </c>
      <c r="ER796" s="49"/>
      <c r="ES796" s="49" t="str">
        <f t="shared" si="1698"/>
        <v/>
      </c>
      <c r="ET796" s="49" t="str">
        <f t="shared" si="1699"/>
        <v/>
      </c>
      <c r="EU796" s="49" t="str">
        <f t="shared" si="1700"/>
        <v/>
      </c>
      <c r="EV796" s="49" t="str">
        <f t="shared" si="1701"/>
        <v/>
      </c>
      <c r="EW796" s="49" t="str">
        <f t="shared" si="1702"/>
        <v/>
      </c>
      <c r="EX796" s="49" t="str">
        <f t="shared" si="1703"/>
        <v/>
      </c>
      <c r="EY796" s="49" t="str">
        <f t="shared" si="1704"/>
        <v/>
      </c>
      <c r="EZ796" s="49" t="str">
        <f t="shared" si="1705"/>
        <v/>
      </c>
      <c r="FB796" s="49"/>
      <c r="FC796" s="49" t="str">
        <f t="shared" si="1706"/>
        <v/>
      </c>
      <c r="FD796" s="49" t="str">
        <f t="shared" si="1707"/>
        <v/>
      </c>
      <c r="FE796" s="49" t="str">
        <f t="shared" si="1708"/>
        <v/>
      </c>
      <c r="FF796" s="49" t="str">
        <f t="shared" si="1709"/>
        <v/>
      </c>
      <c r="FG796" s="49" t="str">
        <f t="shared" si="1710"/>
        <v/>
      </c>
      <c r="FH796" s="49" t="str">
        <f t="shared" si="1711"/>
        <v/>
      </c>
      <c r="FI796" s="49" t="str">
        <f t="shared" si="1712"/>
        <v/>
      </c>
      <c r="FJ796" s="49" t="str">
        <f t="shared" si="1713"/>
        <v/>
      </c>
      <c r="FL796" s="49"/>
      <c r="FM796" s="49" t="str">
        <f t="shared" si="1714"/>
        <v/>
      </c>
      <c r="FN796" s="49" t="str">
        <f t="shared" si="1715"/>
        <v/>
      </c>
      <c r="FO796" s="49" t="str">
        <f t="shared" si="1716"/>
        <v/>
      </c>
      <c r="FP796" s="49" t="str">
        <f t="shared" si="1717"/>
        <v/>
      </c>
      <c r="FQ796" s="49" t="str">
        <f t="shared" si="1718"/>
        <v/>
      </c>
      <c r="FR796" s="49" t="str">
        <f t="shared" si="1719"/>
        <v/>
      </c>
      <c r="FS796" s="49" t="str">
        <f t="shared" si="1720"/>
        <v/>
      </c>
      <c r="FT796" s="49" t="str">
        <f t="shared" si="1721"/>
        <v/>
      </c>
      <c r="FV796" s="49"/>
      <c r="FW796" s="49" t="str">
        <f t="shared" si="1722"/>
        <v/>
      </c>
      <c r="FX796" s="49" t="str">
        <f t="shared" si="1723"/>
        <v/>
      </c>
      <c r="FY796" s="49" t="str">
        <f t="shared" si="1724"/>
        <v/>
      </c>
      <c r="FZ796" s="49" t="str">
        <f t="shared" si="1725"/>
        <v/>
      </c>
      <c r="GA796" s="49" t="str">
        <f t="shared" si="1726"/>
        <v/>
      </c>
      <c r="GB796" s="49" t="str">
        <f t="shared" si="1727"/>
        <v/>
      </c>
      <c r="GC796" s="49" t="str">
        <f t="shared" si="1728"/>
        <v/>
      </c>
      <c r="GD796" s="49" t="str">
        <f t="shared" si="1729"/>
        <v/>
      </c>
      <c r="GF796" s="49"/>
      <c r="GG796" s="49" t="str">
        <f t="shared" si="1730"/>
        <v/>
      </c>
      <c r="GH796" s="49" t="str">
        <f t="shared" si="1731"/>
        <v/>
      </c>
      <c r="GI796" s="49" t="str">
        <f t="shared" si="1732"/>
        <v/>
      </c>
      <c r="GJ796" s="49" t="str">
        <f t="shared" si="1733"/>
        <v/>
      </c>
      <c r="GK796" s="49" t="str">
        <f t="shared" si="1734"/>
        <v/>
      </c>
      <c r="GL796" s="49" t="str">
        <f t="shared" si="1735"/>
        <v/>
      </c>
      <c r="GM796" s="49" t="str">
        <f t="shared" si="1736"/>
        <v/>
      </c>
      <c r="GN796" s="49" t="str">
        <f t="shared" si="1737"/>
        <v/>
      </c>
      <c r="GP796" s="49"/>
      <c r="GQ796" s="49" t="str">
        <f t="shared" si="1738"/>
        <v/>
      </c>
      <c r="GR796" s="49" t="str">
        <f t="shared" si="1739"/>
        <v/>
      </c>
      <c r="GS796" s="49" t="str">
        <f t="shared" si="1740"/>
        <v/>
      </c>
      <c r="GT796" s="49" t="str">
        <f t="shared" si="1741"/>
        <v/>
      </c>
      <c r="GU796" s="49" t="str">
        <f t="shared" si="1742"/>
        <v/>
      </c>
      <c r="GV796" s="49" t="str">
        <f t="shared" si="1743"/>
        <v/>
      </c>
      <c r="GW796" s="49" t="str">
        <f t="shared" si="1744"/>
        <v/>
      </c>
      <c r="GX796" s="49" t="str">
        <f t="shared" si="1745"/>
        <v/>
      </c>
    </row>
    <row r="797" spans="17:206" x14ac:dyDescent="0.2">
      <c r="Q797" s="65">
        <v>14</v>
      </c>
      <c r="R797" s="201" t="str">
        <f>Syst_Typ6!DA41</f>
        <v/>
      </c>
      <c r="S797" s="201">
        <f>Syst_Typ6!F41</f>
        <v>0</v>
      </c>
      <c r="T797" s="53" t="str">
        <f>Syst_Typ6!W41</f>
        <v/>
      </c>
      <c r="U797" s="201">
        <f>Syst_Typ6!CT41</f>
        <v>0</v>
      </c>
      <c r="V797" s="53" t="str">
        <f>Syst_Typ6!X41</f>
        <v/>
      </c>
      <c r="W797" s="53" t="str">
        <f>Syst_Typ6!AW41</f>
        <v/>
      </c>
      <c r="X797" s="53">
        <f>Syst_Typ6!BF41</f>
        <v>0</v>
      </c>
      <c r="Y797" s="53">
        <f>Syst_Typ6!AZ41</f>
        <v>0</v>
      </c>
      <c r="AB797" s="49"/>
      <c r="AC797" s="49" t="str">
        <f t="shared" si="1602"/>
        <v/>
      </c>
      <c r="AD797" s="49" t="str">
        <f t="shared" si="1603"/>
        <v/>
      </c>
      <c r="AE797" s="49" t="str">
        <f t="shared" si="1604"/>
        <v/>
      </c>
      <c r="AF797" s="49" t="str">
        <f t="shared" si="1605"/>
        <v/>
      </c>
      <c r="AG797" s="49" t="str">
        <f t="shared" si="1606"/>
        <v/>
      </c>
      <c r="AH797" s="49" t="str">
        <f t="shared" si="1607"/>
        <v/>
      </c>
      <c r="AI797" s="49" t="str">
        <f t="shared" si="1608"/>
        <v/>
      </c>
      <c r="AJ797" s="49" t="str">
        <f t="shared" si="1609"/>
        <v/>
      </c>
      <c r="AL797" s="49"/>
      <c r="AM797" s="49" t="str">
        <f t="shared" si="1610"/>
        <v/>
      </c>
      <c r="AN797" s="49" t="str">
        <f t="shared" si="1611"/>
        <v/>
      </c>
      <c r="AO797" s="49" t="str">
        <f t="shared" si="1612"/>
        <v/>
      </c>
      <c r="AP797" s="49" t="str">
        <f t="shared" si="1613"/>
        <v/>
      </c>
      <c r="AQ797" s="49" t="str">
        <f t="shared" si="1614"/>
        <v/>
      </c>
      <c r="AR797" s="49" t="str">
        <f t="shared" si="1615"/>
        <v/>
      </c>
      <c r="AS797" s="49" t="str">
        <f t="shared" si="1616"/>
        <v/>
      </c>
      <c r="AT797" s="49" t="str">
        <f t="shared" si="1617"/>
        <v/>
      </c>
      <c r="AV797" s="49"/>
      <c r="AW797" s="49" t="str">
        <f t="shared" si="1618"/>
        <v/>
      </c>
      <c r="AX797" s="49" t="str">
        <f t="shared" si="1619"/>
        <v/>
      </c>
      <c r="AY797" s="49" t="str">
        <f t="shared" si="1620"/>
        <v/>
      </c>
      <c r="AZ797" s="49" t="str">
        <f t="shared" si="1621"/>
        <v/>
      </c>
      <c r="BA797" s="49" t="str">
        <f t="shared" si="1622"/>
        <v/>
      </c>
      <c r="BB797" s="49" t="str">
        <f t="shared" si="1623"/>
        <v/>
      </c>
      <c r="BC797" s="49" t="str">
        <f t="shared" si="1624"/>
        <v/>
      </c>
      <c r="BD797" s="49" t="str">
        <f t="shared" si="1625"/>
        <v/>
      </c>
      <c r="BF797" s="49"/>
      <c r="BG797" s="49" t="str">
        <f t="shared" si="1626"/>
        <v/>
      </c>
      <c r="BH797" s="49" t="str">
        <f t="shared" si="1627"/>
        <v/>
      </c>
      <c r="BI797" s="49" t="str">
        <f t="shared" si="1628"/>
        <v/>
      </c>
      <c r="BJ797" s="49" t="str">
        <f t="shared" si="1629"/>
        <v/>
      </c>
      <c r="BK797" s="49" t="str">
        <f t="shared" si="1630"/>
        <v/>
      </c>
      <c r="BL797" s="49" t="str">
        <f t="shared" si="1631"/>
        <v/>
      </c>
      <c r="BM797" s="49" t="str">
        <f t="shared" si="1632"/>
        <v/>
      </c>
      <c r="BN797" s="49" t="str">
        <f t="shared" si="1633"/>
        <v/>
      </c>
      <c r="BP797" s="49"/>
      <c r="BQ797" s="49" t="str">
        <f t="shared" si="1634"/>
        <v/>
      </c>
      <c r="BR797" s="49" t="str">
        <f t="shared" si="1635"/>
        <v/>
      </c>
      <c r="BS797" s="49" t="str">
        <f t="shared" si="1636"/>
        <v/>
      </c>
      <c r="BT797" s="49" t="str">
        <f t="shared" si="1637"/>
        <v/>
      </c>
      <c r="BU797" s="49" t="str">
        <f t="shared" si="1638"/>
        <v/>
      </c>
      <c r="BV797" s="49" t="str">
        <f t="shared" si="1639"/>
        <v/>
      </c>
      <c r="BW797" s="49" t="str">
        <f t="shared" si="1640"/>
        <v/>
      </c>
      <c r="BX797" s="49" t="str">
        <f t="shared" si="1641"/>
        <v/>
      </c>
      <c r="BZ797" s="49"/>
      <c r="CA797" s="49" t="str">
        <f t="shared" si="1642"/>
        <v/>
      </c>
      <c r="CB797" s="49" t="str">
        <f t="shared" si="1643"/>
        <v/>
      </c>
      <c r="CC797" s="49" t="str">
        <f t="shared" si="1644"/>
        <v/>
      </c>
      <c r="CD797" s="49" t="str">
        <f t="shared" si="1645"/>
        <v/>
      </c>
      <c r="CE797" s="49" t="str">
        <f t="shared" si="1646"/>
        <v/>
      </c>
      <c r="CF797" s="49" t="str">
        <f t="shared" si="1647"/>
        <v/>
      </c>
      <c r="CG797" s="49" t="str">
        <f t="shared" si="1648"/>
        <v/>
      </c>
      <c r="CH797" s="49" t="str">
        <f t="shared" si="1649"/>
        <v/>
      </c>
      <c r="CJ797" s="49"/>
      <c r="CK797" s="49" t="str">
        <f t="shared" si="1650"/>
        <v/>
      </c>
      <c r="CL797" s="49" t="str">
        <f t="shared" si="1651"/>
        <v/>
      </c>
      <c r="CM797" s="49" t="str">
        <f t="shared" si="1652"/>
        <v/>
      </c>
      <c r="CN797" s="49" t="str">
        <f t="shared" si="1653"/>
        <v/>
      </c>
      <c r="CO797" s="49" t="str">
        <f t="shared" si="1654"/>
        <v/>
      </c>
      <c r="CP797" s="49" t="str">
        <f t="shared" si="1655"/>
        <v/>
      </c>
      <c r="CQ797" s="49" t="str">
        <f t="shared" si="1656"/>
        <v/>
      </c>
      <c r="CR797" s="49" t="str">
        <f t="shared" si="1657"/>
        <v/>
      </c>
      <c r="CT797" s="49"/>
      <c r="CU797" s="49" t="str">
        <f t="shared" si="1658"/>
        <v/>
      </c>
      <c r="CV797" s="49" t="str">
        <f t="shared" si="1659"/>
        <v/>
      </c>
      <c r="CW797" s="49" t="str">
        <f t="shared" si="1660"/>
        <v/>
      </c>
      <c r="CX797" s="49" t="str">
        <f t="shared" si="1661"/>
        <v/>
      </c>
      <c r="CY797" s="49" t="str">
        <f t="shared" si="1662"/>
        <v/>
      </c>
      <c r="CZ797" s="49" t="str">
        <f t="shared" si="1663"/>
        <v/>
      </c>
      <c r="DA797" s="49" t="str">
        <f t="shared" si="1664"/>
        <v/>
      </c>
      <c r="DB797" s="49" t="str">
        <f t="shared" si="1665"/>
        <v/>
      </c>
      <c r="DD797" s="49"/>
      <c r="DE797" s="49" t="str">
        <f t="shared" si="1666"/>
        <v/>
      </c>
      <c r="DF797" s="49" t="str">
        <f t="shared" si="1667"/>
        <v/>
      </c>
      <c r="DG797" s="49" t="str">
        <f t="shared" si="1668"/>
        <v/>
      </c>
      <c r="DH797" s="49" t="str">
        <f t="shared" si="1669"/>
        <v/>
      </c>
      <c r="DI797" s="49" t="str">
        <f t="shared" si="1670"/>
        <v/>
      </c>
      <c r="DJ797" s="49" t="str">
        <f t="shared" si="1671"/>
        <v/>
      </c>
      <c r="DK797" s="49" t="str">
        <f t="shared" si="1672"/>
        <v/>
      </c>
      <c r="DL797" s="49" t="str">
        <f t="shared" si="1673"/>
        <v/>
      </c>
      <c r="DN797" s="49"/>
      <c r="DO797" s="49" t="str">
        <f t="shared" si="1674"/>
        <v/>
      </c>
      <c r="DP797" s="49" t="str">
        <f t="shared" si="1675"/>
        <v/>
      </c>
      <c r="DQ797" s="49" t="str">
        <f t="shared" si="1676"/>
        <v/>
      </c>
      <c r="DR797" s="49" t="str">
        <f t="shared" si="1677"/>
        <v/>
      </c>
      <c r="DS797" s="49" t="str">
        <f t="shared" si="1678"/>
        <v/>
      </c>
      <c r="DT797" s="49" t="str">
        <f t="shared" si="1679"/>
        <v/>
      </c>
      <c r="DU797" s="49" t="str">
        <f t="shared" si="1680"/>
        <v/>
      </c>
      <c r="DV797" s="49" t="str">
        <f t="shared" si="1681"/>
        <v/>
      </c>
      <c r="DX797" s="49"/>
      <c r="DY797" s="49" t="str">
        <f t="shared" si="1682"/>
        <v/>
      </c>
      <c r="DZ797" s="49" t="str">
        <f t="shared" si="1683"/>
        <v/>
      </c>
      <c r="EA797" s="49" t="str">
        <f t="shared" si="1684"/>
        <v/>
      </c>
      <c r="EB797" s="49" t="str">
        <f t="shared" si="1685"/>
        <v/>
      </c>
      <c r="EC797" s="49" t="str">
        <f t="shared" si="1686"/>
        <v/>
      </c>
      <c r="ED797" s="49" t="str">
        <f t="shared" si="1687"/>
        <v/>
      </c>
      <c r="EE797" s="49" t="str">
        <f t="shared" si="1688"/>
        <v/>
      </c>
      <c r="EF797" s="49" t="str">
        <f t="shared" si="1689"/>
        <v/>
      </c>
      <c r="EH797" s="49"/>
      <c r="EI797" s="49" t="str">
        <f t="shared" si="1690"/>
        <v/>
      </c>
      <c r="EJ797" s="49" t="str">
        <f t="shared" si="1691"/>
        <v/>
      </c>
      <c r="EK797" s="49" t="str">
        <f t="shared" si="1692"/>
        <v/>
      </c>
      <c r="EL797" s="49" t="str">
        <f t="shared" si="1693"/>
        <v/>
      </c>
      <c r="EM797" s="49" t="str">
        <f t="shared" si="1694"/>
        <v/>
      </c>
      <c r="EN797" s="49" t="str">
        <f t="shared" si="1695"/>
        <v/>
      </c>
      <c r="EO797" s="49" t="str">
        <f t="shared" si="1696"/>
        <v/>
      </c>
      <c r="EP797" s="49" t="str">
        <f t="shared" si="1697"/>
        <v/>
      </c>
      <c r="ER797" s="49"/>
      <c r="ES797" s="49" t="str">
        <f t="shared" si="1698"/>
        <v/>
      </c>
      <c r="ET797" s="49" t="str">
        <f t="shared" si="1699"/>
        <v/>
      </c>
      <c r="EU797" s="49" t="str">
        <f t="shared" si="1700"/>
        <v/>
      </c>
      <c r="EV797" s="49" t="str">
        <f t="shared" si="1701"/>
        <v/>
      </c>
      <c r="EW797" s="49" t="str">
        <f t="shared" si="1702"/>
        <v/>
      </c>
      <c r="EX797" s="49" t="str">
        <f t="shared" si="1703"/>
        <v/>
      </c>
      <c r="EY797" s="49" t="str">
        <f t="shared" si="1704"/>
        <v/>
      </c>
      <c r="EZ797" s="49" t="str">
        <f t="shared" si="1705"/>
        <v/>
      </c>
      <c r="FB797" s="49"/>
      <c r="FC797" s="49" t="str">
        <f t="shared" si="1706"/>
        <v/>
      </c>
      <c r="FD797" s="49" t="str">
        <f t="shared" si="1707"/>
        <v/>
      </c>
      <c r="FE797" s="49" t="str">
        <f t="shared" si="1708"/>
        <v/>
      </c>
      <c r="FF797" s="49" t="str">
        <f t="shared" si="1709"/>
        <v/>
      </c>
      <c r="FG797" s="49" t="str">
        <f t="shared" si="1710"/>
        <v/>
      </c>
      <c r="FH797" s="49" t="str">
        <f t="shared" si="1711"/>
        <v/>
      </c>
      <c r="FI797" s="49" t="str">
        <f t="shared" si="1712"/>
        <v/>
      </c>
      <c r="FJ797" s="49" t="str">
        <f t="shared" si="1713"/>
        <v/>
      </c>
      <c r="FL797" s="49"/>
      <c r="FM797" s="49" t="str">
        <f t="shared" si="1714"/>
        <v/>
      </c>
      <c r="FN797" s="49" t="str">
        <f t="shared" si="1715"/>
        <v/>
      </c>
      <c r="FO797" s="49" t="str">
        <f t="shared" si="1716"/>
        <v/>
      </c>
      <c r="FP797" s="49" t="str">
        <f t="shared" si="1717"/>
        <v/>
      </c>
      <c r="FQ797" s="49" t="str">
        <f t="shared" si="1718"/>
        <v/>
      </c>
      <c r="FR797" s="49" t="str">
        <f t="shared" si="1719"/>
        <v/>
      </c>
      <c r="FS797" s="49" t="str">
        <f t="shared" si="1720"/>
        <v/>
      </c>
      <c r="FT797" s="49" t="str">
        <f t="shared" si="1721"/>
        <v/>
      </c>
      <c r="FV797" s="49"/>
      <c r="FW797" s="49" t="str">
        <f t="shared" si="1722"/>
        <v/>
      </c>
      <c r="FX797" s="49" t="str">
        <f t="shared" si="1723"/>
        <v/>
      </c>
      <c r="FY797" s="49" t="str">
        <f t="shared" si="1724"/>
        <v/>
      </c>
      <c r="FZ797" s="49" t="str">
        <f t="shared" si="1725"/>
        <v/>
      </c>
      <c r="GA797" s="49" t="str">
        <f t="shared" si="1726"/>
        <v/>
      </c>
      <c r="GB797" s="49" t="str">
        <f t="shared" si="1727"/>
        <v/>
      </c>
      <c r="GC797" s="49" t="str">
        <f t="shared" si="1728"/>
        <v/>
      </c>
      <c r="GD797" s="49" t="str">
        <f t="shared" si="1729"/>
        <v/>
      </c>
      <c r="GF797" s="49"/>
      <c r="GG797" s="49" t="str">
        <f t="shared" si="1730"/>
        <v/>
      </c>
      <c r="GH797" s="49" t="str">
        <f t="shared" si="1731"/>
        <v/>
      </c>
      <c r="GI797" s="49" t="str">
        <f t="shared" si="1732"/>
        <v/>
      </c>
      <c r="GJ797" s="49" t="str">
        <f t="shared" si="1733"/>
        <v/>
      </c>
      <c r="GK797" s="49" t="str">
        <f t="shared" si="1734"/>
        <v/>
      </c>
      <c r="GL797" s="49" t="str">
        <f t="shared" si="1735"/>
        <v/>
      </c>
      <c r="GM797" s="49" t="str">
        <f t="shared" si="1736"/>
        <v/>
      </c>
      <c r="GN797" s="49" t="str">
        <f t="shared" si="1737"/>
        <v/>
      </c>
      <c r="GP797" s="49"/>
      <c r="GQ797" s="49" t="str">
        <f t="shared" si="1738"/>
        <v/>
      </c>
      <c r="GR797" s="49" t="str">
        <f t="shared" si="1739"/>
        <v/>
      </c>
      <c r="GS797" s="49" t="str">
        <f t="shared" si="1740"/>
        <v/>
      </c>
      <c r="GT797" s="49" t="str">
        <f t="shared" si="1741"/>
        <v/>
      </c>
      <c r="GU797" s="49" t="str">
        <f t="shared" si="1742"/>
        <v/>
      </c>
      <c r="GV797" s="49" t="str">
        <f t="shared" si="1743"/>
        <v/>
      </c>
      <c r="GW797" s="49" t="str">
        <f t="shared" si="1744"/>
        <v/>
      </c>
      <c r="GX797" s="49" t="str">
        <f t="shared" si="1745"/>
        <v/>
      </c>
    </row>
    <row r="798" spans="17:206" x14ac:dyDescent="0.2">
      <c r="Q798" s="65">
        <v>15</v>
      </c>
      <c r="R798" s="201" t="str">
        <f>Syst_Typ6!DA42</f>
        <v/>
      </c>
      <c r="S798" s="201">
        <f>Syst_Typ6!F42</f>
        <v>0</v>
      </c>
      <c r="T798" s="53" t="str">
        <f>Syst_Typ6!W42</f>
        <v/>
      </c>
      <c r="U798" s="201">
        <f>Syst_Typ6!CT42</f>
        <v>0</v>
      </c>
      <c r="V798" s="53" t="str">
        <f>Syst_Typ6!X42</f>
        <v/>
      </c>
      <c r="W798" s="53" t="str">
        <f>Syst_Typ6!AW42</f>
        <v/>
      </c>
      <c r="X798" s="53">
        <f>Syst_Typ6!BF42</f>
        <v>0</v>
      </c>
      <c r="Y798" s="53">
        <f>Syst_Typ6!AZ42</f>
        <v>0</v>
      </c>
      <c r="AB798" s="49"/>
      <c r="AC798" s="49" t="str">
        <f t="shared" si="1602"/>
        <v/>
      </c>
      <c r="AD798" s="49" t="str">
        <f t="shared" si="1603"/>
        <v/>
      </c>
      <c r="AE798" s="49" t="str">
        <f t="shared" si="1604"/>
        <v/>
      </c>
      <c r="AF798" s="49" t="str">
        <f t="shared" si="1605"/>
        <v/>
      </c>
      <c r="AG798" s="49" t="str">
        <f t="shared" si="1606"/>
        <v/>
      </c>
      <c r="AH798" s="49" t="str">
        <f t="shared" si="1607"/>
        <v/>
      </c>
      <c r="AI798" s="49" t="str">
        <f t="shared" si="1608"/>
        <v/>
      </c>
      <c r="AJ798" s="49" t="str">
        <f t="shared" si="1609"/>
        <v/>
      </c>
      <c r="AL798" s="49"/>
      <c r="AM798" s="49" t="str">
        <f t="shared" si="1610"/>
        <v/>
      </c>
      <c r="AN798" s="49" t="str">
        <f t="shared" si="1611"/>
        <v/>
      </c>
      <c r="AO798" s="49" t="str">
        <f t="shared" si="1612"/>
        <v/>
      </c>
      <c r="AP798" s="49" t="str">
        <f t="shared" si="1613"/>
        <v/>
      </c>
      <c r="AQ798" s="49" t="str">
        <f t="shared" si="1614"/>
        <v/>
      </c>
      <c r="AR798" s="49" t="str">
        <f t="shared" si="1615"/>
        <v/>
      </c>
      <c r="AS798" s="49" t="str">
        <f t="shared" si="1616"/>
        <v/>
      </c>
      <c r="AT798" s="49" t="str">
        <f t="shared" si="1617"/>
        <v/>
      </c>
      <c r="AV798" s="49"/>
      <c r="AW798" s="49" t="str">
        <f t="shared" si="1618"/>
        <v/>
      </c>
      <c r="AX798" s="49" t="str">
        <f t="shared" si="1619"/>
        <v/>
      </c>
      <c r="AY798" s="49" t="str">
        <f t="shared" si="1620"/>
        <v/>
      </c>
      <c r="AZ798" s="49" t="str">
        <f t="shared" si="1621"/>
        <v/>
      </c>
      <c r="BA798" s="49" t="str">
        <f t="shared" si="1622"/>
        <v/>
      </c>
      <c r="BB798" s="49" t="str">
        <f t="shared" si="1623"/>
        <v/>
      </c>
      <c r="BC798" s="49" t="str">
        <f t="shared" si="1624"/>
        <v/>
      </c>
      <c r="BD798" s="49" t="str">
        <f t="shared" si="1625"/>
        <v/>
      </c>
      <c r="BF798" s="49"/>
      <c r="BG798" s="49" t="str">
        <f t="shared" si="1626"/>
        <v/>
      </c>
      <c r="BH798" s="49" t="str">
        <f t="shared" si="1627"/>
        <v/>
      </c>
      <c r="BI798" s="49" t="str">
        <f t="shared" si="1628"/>
        <v/>
      </c>
      <c r="BJ798" s="49" t="str">
        <f t="shared" si="1629"/>
        <v/>
      </c>
      <c r="BK798" s="49" t="str">
        <f t="shared" si="1630"/>
        <v/>
      </c>
      <c r="BL798" s="49" t="str">
        <f t="shared" si="1631"/>
        <v/>
      </c>
      <c r="BM798" s="49" t="str">
        <f t="shared" si="1632"/>
        <v/>
      </c>
      <c r="BN798" s="49" t="str">
        <f t="shared" si="1633"/>
        <v/>
      </c>
      <c r="BP798" s="49"/>
      <c r="BQ798" s="49" t="str">
        <f t="shared" si="1634"/>
        <v/>
      </c>
      <c r="BR798" s="49" t="str">
        <f t="shared" si="1635"/>
        <v/>
      </c>
      <c r="BS798" s="49" t="str">
        <f t="shared" si="1636"/>
        <v/>
      </c>
      <c r="BT798" s="49" t="str">
        <f t="shared" si="1637"/>
        <v/>
      </c>
      <c r="BU798" s="49" t="str">
        <f t="shared" si="1638"/>
        <v/>
      </c>
      <c r="BV798" s="49" t="str">
        <f t="shared" si="1639"/>
        <v/>
      </c>
      <c r="BW798" s="49" t="str">
        <f t="shared" si="1640"/>
        <v/>
      </c>
      <c r="BX798" s="49" t="str">
        <f t="shared" si="1641"/>
        <v/>
      </c>
      <c r="BZ798" s="49"/>
      <c r="CA798" s="49" t="str">
        <f t="shared" si="1642"/>
        <v/>
      </c>
      <c r="CB798" s="49" t="str">
        <f t="shared" si="1643"/>
        <v/>
      </c>
      <c r="CC798" s="49" t="str">
        <f t="shared" si="1644"/>
        <v/>
      </c>
      <c r="CD798" s="49" t="str">
        <f t="shared" si="1645"/>
        <v/>
      </c>
      <c r="CE798" s="49" t="str">
        <f t="shared" si="1646"/>
        <v/>
      </c>
      <c r="CF798" s="49" t="str">
        <f t="shared" si="1647"/>
        <v/>
      </c>
      <c r="CG798" s="49" t="str">
        <f t="shared" si="1648"/>
        <v/>
      </c>
      <c r="CH798" s="49" t="str">
        <f t="shared" si="1649"/>
        <v/>
      </c>
      <c r="CJ798" s="49"/>
      <c r="CK798" s="49" t="str">
        <f t="shared" si="1650"/>
        <v/>
      </c>
      <c r="CL798" s="49" t="str">
        <f t="shared" si="1651"/>
        <v/>
      </c>
      <c r="CM798" s="49" t="str">
        <f t="shared" si="1652"/>
        <v/>
      </c>
      <c r="CN798" s="49" t="str">
        <f t="shared" si="1653"/>
        <v/>
      </c>
      <c r="CO798" s="49" t="str">
        <f t="shared" si="1654"/>
        <v/>
      </c>
      <c r="CP798" s="49" t="str">
        <f t="shared" si="1655"/>
        <v/>
      </c>
      <c r="CQ798" s="49" t="str">
        <f t="shared" si="1656"/>
        <v/>
      </c>
      <c r="CR798" s="49" t="str">
        <f t="shared" si="1657"/>
        <v/>
      </c>
      <c r="CT798" s="49"/>
      <c r="CU798" s="49" t="str">
        <f t="shared" si="1658"/>
        <v/>
      </c>
      <c r="CV798" s="49" t="str">
        <f t="shared" si="1659"/>
        <v/>
      </c>
      <c r="CW798" s="49" t="str">
        <f t="shared" si="1660"/>
        <v/>
      </c>
      <c r="CX798" s="49" t="str">
        <f t="shared" si="1661"/>
        <v/>
      </c>
      <c r="CY798" s="49" t="str">
        <f t="shared" si="1662"/>
        <v/>
      </c>
      <c r="CZ798" s="49" t="str">
        <f t="shared" si="1663"/>
        <v/>
      </c>
      <c r="DA798" s="49" t="str">
        <f t="shared" si="1664"/>
        <v/>
      </c>
      <c r="DB798" s="49" t="str">
        <f t="shared" si="1665"/>
        <v/>
      </c>
      <c r="DD798" s="49"/>
      <c r="DE798" s="49" t="str">
        <f t="shared" si="1666"/>
        <v/>
      </c>
      <c r="DF798" s="49" t="str">
        <f t="shared" si="1667"/>
        <v/>
      </c>
      <c r="DG798" s="49" t="str">
        <f t="shared" si="1668"/>
        <v/>
      </c>
      <c r="DH798" s="49" t="str">
        <f t="shared" si="1669"/>
        <v/>
      </c>
      <c r="DI798" s="49" t="str">
        <f t="shared" si="1670"/>
        <v/>
      </c>
      <c r="DJ798" s="49" t="str">
        <f t="shared" si="1671"/>
        <v/>
      </c>
      <c r="DK798" s="49" t="str">
        <f t="shared" si="1672"/>
        <v/>
      </c>
      <c r="DL798" s="49" t="str">
        <f t="shared" si="1673"/>
        <v/>
      </c>
      <c r="DN798" s="49"/>
      <c r="DO798" s="49" t="str">
        <f t="shared" si="1674"/>
        <v/>
      </c>
      <c r="DP798" s="49" t="str">
        <f t="shared" si="1675"/>
        <v/>
      </c>
      <c r="DQ798" s="49" t="str">
        <f t="shared" si="1676"/>
        <v/>
      </c>
      <c r="DR798" s="49" t="str">
        <f t="shared" si="1677"/>
        <v/>
      </c>
      <c r="DS798" s="49" t="str">
        <f t="shared" si="1678"/>
        <v/>
      </c>
      <c r="DT798" s="49" t="str">
        <f t="shared" si="1679"/>
        <v/>
      </c>
      <c r="DU798" s="49" t="str">
        <f t="shared" si="1680"/>
        <v/>
      </c>
      <c r="DV798" s="49" t="str">
        <f t="shared" si="1681"/>
        <v/>
      </c>
      <c r="DX798" s="49"/>
      <c r="DY798" s="49" t="str">
        <f t="shared" si="1682"/>
        <v/>
      </c>
      <c r="DZ798" s="49" t="str">
        <f t="shared" si="1683"/>
        <v/>
      </c>
      <c r="EA798" s="49" t="str">
        <f t="shared" si="1684"/>
        <v/>
      </c>
      <c r="EB798" s="49" t="str">
        <f t="shared" si="1685"/>
        <v/>
      </c>
      <c r="EC798" s="49" t="str">
        <f t="shared" si="1686"/>
        <v/>
      </c>
      <c r="ED798" s="49" t="str">
        <f t="shared" si="1687"/>
        <v/>
      </c>
      <c r="EE798" s="49" t="str">
        <f t="shared" si="1688"/>
        <v/>
      </c>
      <c r="EF798" s="49" t="str">
        <f t="shared" si="1689"/>
        <v/>
      </c>
      <c r="EH798" s="49"/>
      <c r="EI798" s="49" t="str">
        <f t="shared" si="1690"/>
        <v/>
      </c>
      <c r="EJ798" s="49" t="str">
        <f t="shared" si="1691"/>
        <v/>
      </c>
      <c r="EK798" s="49" t="str">
        <f t="shared" si="1692"/>
        <v/>
      </c>
      <c r="EL798" s="49" t="str">
        <f t="shared" si="1693"/>
        <v/>
      </c>
      <c r="EM798" s="49" t="str">
        <f t="shared" si="1694"/>
        <v/>
      </c>
      <c r="EN798" s="49" t="str">
        <f t="shared" si="1695"/>
        <v/>
      </c>
      <c r="EO798" s="49" t="str">
        <f t="shared" si="1696"/>
        <v/>
      </c>
      <c r="EP798" s="49" t="str">
        <f t="shared" si="1697"/>
        <v/>
      </c>
      <c r="ER798" s="49"/>
      <c r="ES798" s="49" t="str">
        <f t="shared" si="1698"/>
        <v/>
      </c>
      <c r="ET798" s="49" t="str">
        <f t="shared" si="1699"/>
        <v/>
      </c>
      <c r="EU798" s="49" t="str">
        <f t="shared" si="1700"/>
        <v/>
      </c>
      <c r="EV798" s="49" t="str">
        <f t="shared" si="1701"/>
        <v/>
      </c>
      <c r="EW798" s="49" t="str">
        <f t="shared" si="1702"/>
        <v/>
      </c>
      <c r="EX798" s="49" t="str">
        <f t="shared" si="1703"/>
        <v/>
      </c>
      <c r="EY798" s="49" t="str">
        <f t="shared" si="1704"/>
        <v/>
      </c>
      <c r="EZ798" s="49" t="str">
        <f t="shared" si="1705"/>
        <v/>
      </c>
      <c r="FB798" s="49"/>
      <c r="FC798" s="49" t="str">
        <f t="shared" si="1706"/>
        <v/>
      </c>
      <c r="FD798" s="49" t="str">
        <f t="shared" si="1707"/>
        <v/>
      </c>
      <c r="FE798" s="49" t="str">
        <f t="shared" si="1708"/>
        <v/>
      </c>
      <c r="FF798" s="49" t="str">
        <f t="shared" si="1709"/>
        <v/>
      </c>
      <c r="FG798" s="49" t="str">
        <f t="shared" si="1710"/>
        <v/>
      </c>
      <c r="FH798" s="49" t="str">
        <f t="shared" si="1711"/>
        <v/>
      </c>
      <c r="FI798" s="49" t="str">
        <f t="shared" si="1712"/>
        <v/>
      </c>
      <c r="FJ798" s="49" t="str">
        <f t="shared" si="1713"/>
        <v/>
      </c>
      <c r="FL798" s="49"/>
      <c r="FM798" s="49" t="str">
        <f t="shared" si="1714"/>
        <v/>
      </c>
      <c r="FN798" s="49" t="str">
        <f t="shared" si="1715"/>
        <v/>
      </c>
      <c r="FO798" s="49" t="str">
        <f t="shared" si="1716"/>
        <v/>
      </c>
      <c r="FP798" s="49" t="str">
        <f t="shared" si="1717"/>
        <v/>
      </c>
      <c r="FQ798" s="49" t="str">
        <f t="shared" si="1718"/>
        <v/>
      </c>
      <c r="FR798" s="49" t="str">
        <f t="shared" si="1719"/>
        <v/>
      </c>
      <c r="FS798" s="49" t="str">
        <f t="shared" si="1720"/>
        <v/>
      </c>
      <c r="FT798" s="49" t="str">
        <f t="shared" si="1721"/>
        <v/>
      </c>
      <c r="FV798" s="49"/>
      <c r="FW798" s="49" t="str">
        <f t="shared" si="1722"/>
        <v/>
      </c>
      <c r="FX798" s="49" t="str">
        <f t="shared" si="1723"/>
        <v/>
      </c>
      <c r="FY798" s="49" t="str">
        <f t="shared" si="1724"/>
        <v/>
      </c>
      <c r="FZ798" s="49" t="str">
        <f t="shared" si="1725"/>
        <v/>
      </c>
      <c r="GA798" s="49" t="str">
        <f t="shared" si="1726"/>
        <v/>
      </c>
      <c r="GB798" s="49" t="str">
        <f t="shared" si="1727"/>
        <v/>
      </c>
      <c r="GC798" s="49" t="str">
        <f t="shared" si="1728"/>
        <v/>
      </c>
      <c r="GD798" s="49" t="str">
        <f t="shared" si="1729"/>
        <v/>
      </c>
      <c r="GF798" s="49"/>
      <c r="GG798" s="49" t="str">
        <f t="shared" si="1730"/>
        <v/>
      </c>
      <c r="GH798" s="49" t="str">
        <f t="shared" si="1731"/>
        <v/>
      </c>
      <c r="GI798" s="49" t="str">
        <f t="shared" si="1732"/>
        <v/>
      </c>
      <c r="GJ798" s="49" t="str">
        <f t="shared" si="1733"/>
        <v/>
      </c>
      <c r="GK798" s="49" t="str">
        <f t="shared" si="1734"/>
        <v/>
      </c>
      <c r="GL798" s="49" t="str">
        <f t="shared" si="1735"/>
        <v/>
      </c>
      <c r="GM798" s="49" t="str">
        <f t="shared" si="1736"/>
        <v/>
      </c>
      <c r="GN798" s="49" t="str">
        <f t="shared" si="1737"/>
        <v/>
      </c>
      <c r="GP798" s="49"/>
      <c r="GQ798" s="49" t="str">
        <f t="shared" si="1738"/>
        <v/>
      </c>
      <c r="GR798" s="49" t="str">
        <f t="shared" si="1739"/>
        <v/>
      </c>
      <c r="GS798" s="49" t="str">
        <f t="shared" si="1740"/>
        <v/>
      </c>
      <c r="GT798" s="49" t="str">
        <f t="shared" si="1741"/>
        <v/>
      </c>
      <c r="GU798" s="49" t="str">
        <f t="shared" si="1742"/>
        <v/>
      </c>
      <c r="GV798" s="49" t="str">
        <f t="shared" si="1743"/>
        <v/>
      </c>
      <c r="GW798" s="49" t="str">
        <f t="shared" si="1744"/>
        <v/>
      </c>
      <c r="GX798" s="49" t="str">
        <f t="shared" si="1745"/>
        <v/>
      </c>
    </row>
    <row r="799" spans="17:206" x14ac:dyDescent="0.2">
      <c r="Q799" s="65">
        <v>16</v>
      </c>
      <c r="R799" s="201" t="str">
        <f>Syst_Typ6!DA43</f>
        <v/>
      </c>
      <c r="S799" s="201">
        <f>Syst_Typ6!F43</f>
        <v>0</v>
      </c>
      <c r="T799" s="53" t="str">
        <f>Syst_Typ6!W43</f>
        <v/>
      </c>
      <c r="U799" s="201">
        <f>Syst_Typ6!CT43</f>
        <v>0</v>
      </c>
      <c r="V799" s="53" t="str">
        <f>Syst_Typ6!X43</f>
        <v/>
      </c>
      <c r="W799" s="53" t="str">
        <f>Syst_Typ6!AW43</f>
        <v/>
      </c>
      <c r="X799" s="53">
        <f>Syst_Typ6!BF43</f>
        <v>0</v>
      </c>
      <c r="Y799" s="53">
        <f>Syst_Typ6!AZ43</f>
        <v>0</v>
      </c>
      <c r="AB799" s="49"/>
      <c r="AC799" s="49" t="str">
        <f t="shared" si="1602"/>
        <v/>
      </c>
      <c r="AD799" s="49" t="str">
        <f t="shared" si="1603"/>
        <v/>
      </c>
      <c r="AE799" s="49" t="str">
        <f t="shared" si="1604"/>
        <v/>
      </c>
      <c r="AF799" s="49" t="str">
        <f t="shared" si="1605"/>
        <v/>
      </c>
      <c r="AG799" s="49" t="str">
        <f t="shared" si="1606"/>
        <v/>
      </c>
      <c r="AH799" s="49" t="str">
        <f t="shared" si="1607"/>
        <v/>
      </c>
      <c r="AI799" s="49" t="str">
        <f t="shared" si="1608"/>
        <v/>
      </c>
      <c r="AJ799" s="49" t="str">
        <f t="shared" si="1609"/>
        <v/>
      </c>
      <c r="AL799" s="49"/>
      <c r="AM799" s="49" t="str">
        <f t="shared" si="1610"/>
        <v/>
      </c>
      <c r="AN799" s="49" t="str">
        <f t="shared" si="1611"/>
        <v/>
      </c>
      <c r="AO799" s="49" t="str">
        <f t="shared" si="1612"/>
        <v/>
      </c>
      <c r="AP799" s="49" t="str">
        <f t="shared" si="1613"/>
        <v/>
      </c>
      <c r="AQ799" s="49" t="str">
        <f t="shared" si="1614"/>
        <v/>
      </c>
      <c r="AR799" s="49" t="str">
        <f t="shared" si="1615"/>
        <v/>
      </c>
      <c r="AS799" s="49" t="str">
        <f t="shared" si="1616"/>
        <v/>
      </c>
      <c r="AT799" s="49" t="str">
        <f t="shared" si="1617"/>
        <v/>
      </c>
      <c r="AV799" s="49"/>
      <c r="AW799" s="49" t="str">
        <f t="shared" si="1618"/>
        <v/>
      </c>
      <c r="AX799" s="49" t="str">
        <f t="shared" si="1619"/>
        <v/>
      </c>
      <c r="AY799" s="49" t="str">
        <f t="shared" si="1620"/>
        <v/>
      </c>
      <c r="AZ799" s="49" t="str">
        <f t="shared" si="1621"/>
        <v/>
      </c>
      <c r="BA799" s="49" t="str">
        <f t="shared" si="1622"/>
        <v/>
      </c>
      <c r="BB799" s="49" t="str">
        <f t="shared" si="1623"/>
        <v/>
      </c>
      <c r="BC799" s="49" t="str">
        <f t="shared" si="1624"/>
        <v/>
      </c>
      <c r="BD799" s="49" t="str">
        <f t="shared" si="1625"/>
        <v/>
      </c>
      <c r="BF799" s="49"/>
      <c r="BG799" s="49" t="str">
        <f t="shared" si="1626"/>
        <v/>
      </c>
      <c r="BH799" s="49" t="str">
        <f t="shared" si="1627"/>
        <v/>
      </c>
      <c r="BI799" s="49" t="str">
        <f t="shared" si="1628"/>
        <v/>
      </c>
      <c r="BJ799" s="49" t="str">
        <f t="shared" si="1629"/>
        <v/>
      </c>
      <c r="BK799" s="49" t="str">
        <f t="shared" si="1630"/>
        <v/>
      </c>
      <c r="BL799" s="49" t="str">
        <f t="shared" si="1631"/>
        <v/>
      </c>
      <c r="BM799" s="49" t="str">
        <f t="shared" si="1632"/>
        <v/>
      </c>
      <c r="BN799" s="49" t="str">
        <f t="shared" si="1633"/>
        <v/>
      </c>
      <c r="BP799" s="49"/>
      <c r="BQ799" s="49" t="str">
        <f t="shared" si="1634"/>
        <v/>
      </c>
      <c r="BR799" s="49" t="str">
        <f t="shared" si="1635"/>
        <v/>
      </c>
      <c r="BS799" s="49" t="str">
        <f t="shared" si="1636"/>
        <v/>
      </c>
      <c r="BT799" s="49" t="str">
        <f t="shared" si="1637"/>
        <v/>
      </c>
      <c r="BU799" s="49" t="str">
        <f t="shared" si="1638"/>
        <v/>
      </c>
      <c r="BV799" s="49" t="str">
        <f t="shared" si="1639"/>
        <v/>
      </c>
      <c r="BW799" s="49" t="str">
        <f t="shared" si="1640"/>
        <v/>
      </c>
      <c r="BX799" s="49" t="str">
        <f t="shared" si="1641"/>
        <v/>
      </c>
      <c r="BZ799" s="49"/>
      <c r="CA799" s="49" t="str">
        <f t="shared" si="1642"/>
        <v/>
      </c>
      <c r="CB799" s="49" t="str">
        <f t="shared" si="1643"/>
        <v/>
      </c>
      <c r="CC799" s="49" t="str">
        <f t="shared" si="1644"/>
        <v/>
      </c>
      <c r="CD799" s="49" t="str">
        <f t="shared" si="1645"/>
        <v/>
      </c>
      <c r="CE799" s="49" t="str">
        <f t="shared" si="1646"/>
        <v/>
      </c>
      <c r="CF799" s="49" t="str">
        <f t="shared" si="1647"/>
        <v/>
      </c>
      <c r="CG799" s="49" t="str">
        <f t="shared" si="1648"/>
        <v/>
      </c>
      <c r="CH799" s="49" t="str">
        <f t="shared" si="1649"/>
        <v/>
      </c>
      <c r="CJ799" s="49"/>
      <c r="CK799" s="49" t="str">
        <f t="shared" si="1650"/>
        <v/>
      </c>
      <c r="CL799" s="49" t="str">
        <f t="shared" si="1651"/>
        <v/>
      </c>
      <c r="CM799" s="49" t="str">
        <f t="shared" si="1652"/>
        <v/>
      </c>
      <c r="CN799" s="49" t="str">
        <f t="shared" si="1653"/>
        <v/>
      </c>
      <c r="CO799" s="49" t="str">
        <f t="shared" si="1654"/>
        <v/>
      </c>
      <c r="CP799" s="49" t="str">
        <f t="shared" si="1655"/>
        <v/>
      </c>
      <c r="CQ799" s="49" t="str">
        <f t="shared" si="1656"/>
        <v/>
      </c>
      <c r="CR799" s="49" t="str">
        <f t="shared" si="1657"/>
        <v/>
      </c>
      <c r="CT799" s="49"/>
      <c r="CU799" s="49" t="str">
        <f t="shared" si="1658"/>
        <v/>
      </c>
      <c r="CV799" s="49" t="str">
        <f t="shared" si="1659"/>
        <v/>
      </c>
      <c r="CW799" s="49" t="str">
        <f t="shared" si="1660"/>
        <v/>
      </c>
      <c r="CX799" s="49" t="str">
        <f t="shared" si="1661"/>
        <v/>
      </c>
      <c r="CY799" s="49" t="str">
        <f t="shared" si="1662"/>
        <v/>
      </c>
      <c r="CZ799" s="49" t="str">
        <f t="shared" si="1663"/>
        <v/>
      </c>
      <c r="DA799" s="49" t="str">
        <f t="shared" si="1664"/>
        <v/>
      </c>
      <c r="DB799" s="49" t="str">
        <f t="shared" si="1665"/>
        <v/>
      </c>
      <c r="DD799" s="49"/>
      <c r="DE799" s="49" t="str">
        <f t="shared" si="1666"/>
        <v/>
      </c>
      <c r="DF799" s="49" t="str">
        <f t="shared" si="1667"/>
        <v/>
      </c>
      <c r="DG799" s="49" t="str">
        <f t="shared" si="1668"/>
        <v/>
      </c>
      <c r="DH799" s="49" t="str">
        <f t="shared" si="1669"/>
        <v/>
      </c>
      <c r="DI799" s="49" t="str">
        <f t="shared" si="1670"/>
        <v/>
      </c>
      <c r="DJ799" s="49" t="str">
        <f t="shared" si="1671"/>
        <v/>
      </c>
      <c r="DK799" s="49" t="str">
        <f t="shared" si="1672"/>
        <v/>
      </c>
      <c r="DL799" s="49" t="str">
        <f t="shared" si="1673"/>
        <v/>
      </c>
      <c r="DN799" s="49"/>
      <c r="DO799" s="49" t="str">
        <f t="shared" si="1674"/>
        <v/>
      </c>
      <c r="DP799" s="49" t="str">
        <f t="shared" si="1675"/>
        <v/>
      </c>
      <c r="DQ799" s="49" t="str">
        <f t="shared" si="1676"/>
        <v/>
      </c>
      <c r="DR799" s="49" t="str">
        <f t="shared" si="1677"/>
        <v/>
      </c>
      <c r="DS799" s="49" t="str">
        <f t="shared" si="1678"/>
        <v/>
      </c>
      <c r="DT799" s="49" t="str">
        <f t="shared" si="1679"/>
        <v/>
      </c>
      <c r="DU799" s="49" t="str">
        <f t="shared" si="1680"/>
        <v/>
      </c>
      <c r="DV799" s="49" t="str">
        <f t="shared" si="1681"/>
        <v/>
      </c>
      <c r="DX799" s="49"/>
      <c r="DY799" s="49" t="str">
        <f t="shared" si="1682"/>
        <v/>
      </c>
      <c r="DZ799" s="49" t="str">
        <f t="shared" si="1683"/>
        <v/>
      </c>
      <c r="EA799" s="49" t="str">
        <f t="shared" si="1684"/>
        <v/>
      </c>
      <c r="EB799" s="49" t="str">
        <f t="shared" si="1685"/>
        <v/>
      </c>
      <c r="EC799" s="49" t="str">
        <f t="shared" si="1686"/>
        <v/>
      </c>
      <c r="ED799" s="49" t="str">
        <f t="shared" si="1687"/>
        <v/>
      </c>
      <c r="EE799" s="49" t="str">
        <f t="shared" si="1688"/>
        <v/>
      </c>
      <c r="EF799" s="49" t="str">
        <f t="shared" si="1689"/>
        <v/>
      </c>
      <c r="EH799" s="49"/>
      <c r="EI799" s="49" t="str">
        <f t="shared" si="1690"/>
        <v/>
      </c>
      <c r="EJ799" s="49" t="str">
        <f t="shared" si="1691"/>
        <v/>
      </c>
      <c r="EK799" s="49" t="str">
        <f t="shared" si="1692"/>
        <v/>
      </c>
      <c r="EL799" s="49" t="str">
        <f t="shared" si="1693"/>
        <v/>
      </c>
      <c r="EM799" s="49" t="str">
        <f t="shared" si="1694"/>
        <v/>
      </c>
      <c r="EN799" s="49" t="str">
        <f t="shared" si="1695"/>
        <v/>
      </c>
      <c r="EO799" s="49" t="str">
        <f t="shared" si="1696"/>
        <v/>
      </c>
      <c r="EP799" s="49" t="str">
        <f t="shared" si="1697"/>
        <v/>
      </c>
      <c r="ER799" s="49"/>
      <c r="ES799" s="49" t="str">
        <f t="shared" si="1698"/>
        <v/>
      </c>
      <c r="ET799" s="49" t="str">
        <f t="shared" si="1699"/>
        <v/>
      </c>
      <c r="EU799" s="49" t="str">
        <f t="shared" si="1700"/>
        <v/>
      </c>
      <c r="EV799" s="49" t="str">
        <f t="shared" si="1701"/>
        <v/>
      </c>
      <c r="EW799" s="49" t="str">
        <f t="shared" si="1702"/>
        <v/>
      </c>
      <c r="EX799" s="49" t="str">
        <f t="shared" si="1703"/>
        <v/>
      </c>
      <c r="EY799" s="49" t="str">
        <f t="shared" si="1704"/>
        <v/>
      </c>
      <c r="EZ799" s="49" t="str">
        <f t="shared" si="1705"/>
        <v/>
      </c>
      <c r="FB799" s="49"/>
      <c r="FC799" s="49" t="str">
        <f t="shared" si="1706"/>
        <v/>
      </c>
      <c r="FD799" s="49" t="str">
        <f t="shared" si="1707"/>
        <v/>
      </c>
      <c r="FE799" s="49" t="str">
        <f t="shared" si="1708"/>
        <v/>
      </c>
      <c r="FF799" s="49" t="str">
        <f t="shared" si="1709"/>
        <v/>
      </c>
      <c r="FG799" s="49" t="str">
        <f t="shared" si="1710"/>
        <v/>
      </c>
      <c r="FH799" s="49" t="str">
        <f t="shared" si="1711"/>
        <v/>
      </c>
      <c r="FI799" s="49" t="str">
        <f t="shared" si="1712"/>
        <v/>
      </c>
      <c r="FJ799" s="49" t="str">
        <f t="shared" si="1713"/>
        <v/>
      </c>
      <c r="FL799" s="49"/>
      <c r="FM799" s="49" t="str">
        <f t="shared" si="1714"/>
        <v/>
      </c>
      <c r="FN799" s="49" t="str">
        <f t="shared" si="1715"/>
        <v/>
      </c>
      <c r="FO799" s="49" t="str">
        <f t="shared" si="1716"/>
        <v/>
      </c>
      <c r="FP799" s="49" t="str">
        <f t="shared" si="1717"/>
        <v/>
      </c>
      <c r="FQ799" s="49" t="str">
        <f t="shared" si="1718"/>
        <v/>
      </c>
      <c r="FR799" s="49" t="str">
        <f t="shared" si="1719"/>
        <v/>
      </c>
      <c r="FS799" s="49" t="str">
        <f t="shared" si="1720"/>
        <v/>
      </c>
      <c r="FT799" s="49" t="str">
        <f t="shared" si="1721"/>
        <v/>
      </c>
      <c r="FV799" s="49"/>
      <c r="FW799" s="49" t="str">
        <f t="shared" si="1722"/>
        <v/>
      </c>
      <c r="FX799" s="49" t="str">
        <f t="shared" si="1723"/>
        <v/>
      </c>
      <c r="FY799" s="49" t="str">
        <f t="shared" si="1724"/>
        <v/>
      </c>
      <c r="FZ799" s="49" t="str">
        <f t="shared" si="1725"/>
        <v/>
      </c>
      <c r="GA799" s="49" t="str">
        <f t="shared" si="1726"/>
        <v/>
      </c>
      <c r="GB799" s="49" t="str">
        <f t="shared" si="1727"/>
        <v/>
      </c>
      <c r="GC799" s="49" t="str">
        <f t="shared" si="1728"/>
        <v/>
      </c>
      <c r="GD799" s="49" t="str">
        <f t="shared" si="1729"/>
        <v/>
      </c>
      <c r="GF799" s="49"/>
      <c r="GG799" s="49" t="str">
        <f t="shared" si="1730"/>
        <v/>
      </c>
      <c r="GH799" s="49" t="str">
        <f t="shared" si="1731"/>
        <v/>
      </c>
      <c r="GI799" s="49" t="str">
        <f t="shared" si="1732"/>
        <v/>
      </c>
      <c r="GJ799" s="49" t="str">
        <f t="shared" si="1733"/>
        <v/>
      </c>
      <c r="GK799" s="49" t="str">
        <f t="shared" si="1734"/>
        <v/>
      </c>
      <c r="GL799" s="49" t="str">
        <f t="shared" si="1735"/>
        <v/>
      </c>
      <c r="GM799" s="49" t="str">
        <f t="shared" si="1736"/>
        <v/>
      </c>
      <c r="GN799" s="49" t="str">
        <f t="shared" si="1737"/>
        <v/>
      </c>
      <c r="GP799" s="49"/>
      <c r="GQ799" s="49" t="str">
        <f t="shared" si="1738"/>
        <v/>
      </c>
      <c r="GR799" s="49" t="str">
        <f t="shared" si="1739"/>
        <v/>
      </c>
      <c r="GS799" s="49" t="str">
        <f t="shared" si="1740"/>
        <v/>
      </c>
      <c r="GT799" s="49" t="str">
        <f t="shared" si="1741"/>
        <v/>
      </c>
      <c r="GU799" s="49" t="str">
        <f t="shared" si="1742"/>
        <v/>
      </c>
      <c r="GV799" s="49" t="str">
        <f t="shared" si="1743"/>
        <v/>
      </c>
      <c r="GW799" s="49" t="str">
        <f t="shared" si="1744"/>
        <v/>
      </c>
      <c r="GX799" s="49" t="str">
        <f t="shared" si="1745"/>
        <v/>
      </c>
    </row>
    <row r="800" spans="17:206" x14ac:dyDescent="0.2">
      <c r="Q800" s="65">
        <v>17</v>
      </c>
      <c r="R800" s="201" t="str">
        <f>Syst_Typ6!DA44</f>
        <v/>
      </c>
      <c r="S800" s="201">
        <f>Syst_Typ6!F44</f>
        <v>0</v>
      </c>
      <c r="T800" s="53" t="str">
        <f>Syst_Typ6!W44</f>
        <v/>
      </c>
      <c r="U800" s="201">
        <f>Syst_Typ6!CT44</f>
        <v>0</v>
      </c>
      <c r="V800" s="53" t="str">
        <f>Syst_Typ6!X44</f>
        <v/>
      </c>
      <c r="W800" s="53" t="str">
        <f>Syst_Typ6!AW44</f>
        <v/>
      </c>
      <c r="X800" s="53">
        <f>Syst_Typ6!BF44</f>
        <v>0</v>
      </c>
      <c r="Y800" s="53">
        <f>Syst_Typ6!AZ44</f>
        <v>0</v>
      </c>
      <c r="AB800" s="49"/>
      <c r="AC800" s="49" t="str">
        <f t="shared" si="1602"/>
        <v/>
      </c>
      <c r="AD800" s="49" t="str">
        <f t="shared" si="1603"/>
        <v/>
      </c>
      <c r="AE800" s="49" t="str">
        <f t="shared" si="1604"/>
        <v/>
      </c>
      <c r="AF800" s="49" t="str">
        <f t="shared" si="1605"/>
        <v/>
      </c>
      <c r="AG800" s="49" t="str">
        <f t="shared" si="1606"/>
        <v/>
      </c>
      <c r="AH800" s="49" t="str">
        <f t="shared" si="1607"/>
        <v/>
      </c>
      <c r="AI800" s="49" t="str">
        <f t="shared" si="1608"/>
        <v/>
      </c>
      <c r="AJ800" s="49" t="str">
        <f t="shared" si="1609"/>
        <v/>
      </c>
      <c r="AL800" s="49"/>
      <c r="AM800" s="49" t="str">
        <f t="shared" si="1610"/>
        <v/>
      </c>
      <c r="AN800" s="49" t="str">
        <f t="shared" si="1611"/>
        <v/>
      </c>
      <c r="AO800" s="49" t="str">
        <f t="shared" si="1612"/>
        <v/>
      </c>
      <c r="AP800" s="49" t="str">
        <f t="shared" si="1613"/>
        <v/>
      </c>
      <c r="AQ800" s="49" t="str">
        <f t="shared" si="1614"/>
        <v/>
      </c>
      <c r="AR800" s="49" t="str">
        <f t="shared" si="1615"/>
        <v/>
      </c>
      <c r="AS800" s="49" t="str">
        <f t="shared" si="1616"/>
        <v/>
      </c>
      <c r="AT800" s="49" t="str">
        <f t="shared" si="1617"/>
        <v/>
      </c>
      <c r="AV800" s="49"/>
      <c r="AW800" s="49" t="str">
        <f t="shared" si="1618"/>
        <v/>
      </c>
      <c r="AX800" s="49" t="str">
        <f t="shared" si="1619"/>
        <v/>
      </c>
      <c r="AY800" s="49" t="str">
        <f t="shared" si="1620"/>
        <v/>
      </c>
      <c r="AZ800" s="49" t="str">
        <f t="shared" si="1621"/>
        <v/>
      </c>
      <c r="BA800" s="49" t="str">
        <f t="shared" si="1622"/>
        <v/>
      </c>
      <c r="BB800" s="49" t="str">
        <f t="shared" si="1623"/>
        <v/>
      </c>
      <c r="BC800" s="49" t="str">
        <f t="shared" si="1624"/>
        <v/>
      </c>
      <c r="BD800" s="49" t="str">
        <f t="shared" si="1625"/>
        <v/>
      </c>
      <c r="BF800" s="49"/>
      <c r="BG800" s="49" t="str">
        <f t="shared" si="1626"/>
        <v/>
      </c>
      <c r="BH800" s="49" t="str">
        <f t="shared" si="1627"/>
        <v/>
      </c>
      <c r="BI800" s="49" t="str">
        <f t="shared" si="1628"/>
        <v/>
      </c>
      <c r="BJ800" s="49" t="str">
        <f t="shared" si="1629"/>
        <v/>
      </c>
      <c r="BK800" s="49" t="str">
        <f t="shared" si="1630"/>
        <v/>
      </c>
      <c r="BL800" s="49" t="str">
        <f t="shared" si="1631"/>
        <v/>
      </c>
      <c r="BM800" s="49" t="str">
        <f t="shared" si="1632"/>
        <v/>
      </c>
      <c r="BN800" s="49" t="str">
        <f t="shared" si="1633"/>
        <v/>
      </c>
      <c r="BP800" s="49"/>
      <c r="BQ800" s="49" t="str">
        <f t="shared" si="1634"/>
        <v/>
      </c>
      <c r="BR800" s="49" t="str">
        <f t="shared" si="1635"/>
        <v/>
      </c>
      <c r="BS800" s="49" t="str">
        <f t="shared" si="1636"/>
        <v/>
      </c>
      <c r="BT800" s="49" t="str">
        <f t="shared" si="1637"/>
        <v/>
      </c>
      <c r="BU800" s="49" t="str">
        <f t="shared" si="1638"/>
        <v/>
      </c>
      <c r="BV800" s="49" t="str">
        <f t="shared" si="1639"/>
        <v/>
      </c>
      <c r="BW800" s="49" t="str">
        <f t="shared" si="1640"/>
        <v/>
      </c>
      <c r="BX800" s="49" t="str">
        <f t="shared" si="1641"/>
        <v/>
      </c>
      <c r="BZ800" s="49"/>
      <c r="CA800" s="49" t="str">
        <f t="shared" si="1642"/>
        <v/>
      </c>
      <c r="CB800" s="49" t="str">
        <f t="shared" si="1643"/>
        <v/>
      </c>
      <c r="CC800" s="49" t="str">
        <f t="shared" si="1644"/>
        <v/>
      </c>
      <c r="CD800" s="49" t="str">
        <f t="shared" si="1645"/>
        <v/>
      </c>
      <c r="CE800" s="49" t="str">
        <f t="shared" si="1646"/>
        <v/>
      </c>
      <c r="CF800" s="49" t="str">
        <f t="shared" si="1647"/>
        <v/>
      </c>
      <c r="CG800" s="49" t="str">
        <f t="shared" si="1648"/>
        <v/>
      </c>
      <c r="CH800" s="49" t="str">
        <f t="shared" si="1649"/>
        <v/>
      </c>
      <c r="CJ800" s="49"/>
      <c r="CK800" s="49" t="str">
        <f t="shared" si="1650"/>
        <v/>
      </c>
      <c r="CL800" s="49" t="str">
        <f t="shared" si="1651"/>
        <v/>
      </c>
      <c r="CM800" s="49" t="str">
        <f t="shared" si="1652"/>
        <v/>
      </c>
      <c r="CN800" s="49" t="str">
        <f t="shared" si="1653"/>
        <v/>
      </c>
      <c r="CO800" s="49" t="str">
        <f t="shared" si="1654"/>
        <v/>
      </c>
      <c r="CP800" s="49" t="str">
        <f t="shared" si="1655"/>
        <v/>
      </c>
      <c r="CQ800" s="49" t="str">
        <f t="shared" si="1656"/>
        <v/>
      </c>
      <c r="CR800" s="49" t="str">
        <f t="shared" si="1657"/>
        <v/>
      </c>
      <c r="CT800" s="49"/>
      <c r="CU800" s="49" t="str">
        <f t="shared" si="1658"/>
        <v/>
      </c>
      <c r="CV800" s="49" t="str">
        <f t="shared" si="1659"/>
        <v/>
      </c>
      <c r="CW800" s="49" t="str">
        <f t="shared" si="1660"/>
        <v/>
      </c>
      <c r="CX800" s="49" t="str">
        <f t="shared" si="1661"/>
        <v/>
      </c>
      <c r="CY800" s="49" t="str">
        <f t="shared" si="1662"/>
        <v/>
      </c>
      <c r="CZ800" s="49" t="str">
        <f t="shared" si="1663"/>
        <v/>
      </c>
      <c r="DA800" s="49" t="str">
        <f t="shared" si="1664"/>
        <v/>
      </c>
      <c r="DB800" s="49" t="str">
        <f t="shared" si="1665"/>
        <v/>
      </c>
      <c r="DD800" s="49"/>
      <c r="DE800" s="49" t="str">
        <f t="shared" si="1666"/>
        <v/>
      </c>
      <c r="DF800" s="49" t="str">
        <f t="shared" si="1667"/>
        <v/>
      </c>
      <c r="DG800" s="49" t="str">
        <f t="shared" si="1668"/>
        <v/>
      </c>
      <c r="DH800" s="49" t="str">
        <f t="shared" si="1669"/>
        <v/>
      </c>
      <c r="DI800" s="49" t="str">
        <f t="shared" si="1670"/>
        <v/>
      </c>
      <c r="DJ800" s="49" t="str">
        <f t="shared" si="1671"/>
        <v/>
      </c>
      <c r="DK800" s="49" t="str">
        <f t="shared" si="1672"/>
        <v/>
      </c>
      <c r="DL800" s="49" t="str">
        <f t="shared" si="1673"/>
        <v/>
      </c>
      <c r="DN800" s="49"/>
      <c r="DO800" s="49" t="str">
        <f t="shared" si="1674"/>
        <v/>
      </c>
      <c r="DP800" s="49" t="str">
        <f t="shared" si="1675"/>
        <v/>
      </c>
      <c r="DQ800" s="49" t="str">
        <f t="shared" si="1676"/>
        <v/>
      </c>
      <c r="DR800" s="49" t="str">
        <f t="shared" si="1677"/>
        <v/>
      </c>
      <c r="DS800" s="49" t="str">
        <f t="shared" si="1678"/>
        <v/>
      </c>
      <c r="DT800" s="49" t="str">
        <f t="shared" si="1679"/>
        <v/>
      </c>
      <c r="DU800" s="49" t="str">
        <f t="shared" si="1680"/>
        <v/>
      </c>
      <c r="DV800" s="49" t="str">
        <f t="shared" si="1681"/>
        <v/>
      </c>
      <c r="DX800" s="49"/>
      <c r="DY800" s="49" t="str">
        <f t="shared" si="1682"/>
        <v/>
      </c>
      <c r="DZ800" s="49" t="str">
        <f t="shared" si="1683"/>
        <v/>
      </c>
      <c r="EA800" s="49" t="str">
        <f t="shared" si="1684"/>
        <v/>
      </c>
      <c r="EB800" s="49" t="str">
        <f t="shared" si="1685"/>
        <v/>
      </c>
      <c r="EC800" s="49" t="str">
        <f t="shared" si="1686"/>
        <v/>
      </c>
      <c r="ED800" s="49" t="str">
        <f t="shared" si="1687"/>
        <v/>
      </c>
      <c r="EE800" s="49" t="str">
        <f t="shared" si="1688"/>
        <v/>
      </c>
      <c r="EF800" s="49" t="str">
        <f t="shared" si="1689"/>
        <v/>
      </c>
      <c r="EH800" s="49"/>
      <c r="EI800" s="49" t="str">
        <f t="shared" si="1690"/>
        <v/>
      </c>
      <c r="EJ800" s="49" t="str">
        <f t="shared" si="1691"/>
        <v/>
      </c>
      <c r="EK800" s="49" t="str">
        <f t="shared" si="1692"/>
        <v/>
      </c>
      <c r="EL800" s="49" t="str">
        <f t="shared" si="1693"/>
        <v/>
      </c>
      <c r="EM800" s="49" t="str">
        <f t="shared" si="1694"/>
        <v/>
      </c>
      <c r="EN800" s="49" t="str">
        <f t="shared" si="1695"/>
        <v/>
      </c>
      <c r="EO800" s="49" t="str">
        <f t="shared" si="1696"/>
        <v/>
      </c>
      <c r="EP800" s="49" t="str">
        <f t="shared" si="1697"/>
        <v/>
      </c>
      <c r="ER800" s="49"/>
      <c r="ES800" s="49" t="str">
        <f t="shared" si="1698"/>
        <v/>
      </c>
      <c r="ET800" s="49" t="str">
        <f t="shared" si="1699"/>
        <v/>
      </c>
      <c r="EU800" s="49" t="str">
        <f t="shared" si="1700"/>
        <v/>
      </c>
      <c r="EV800" s="49" t="str">
        <f t="shared" si="1701"/>
        <v/>
      </c>
      <c r="EW800" s="49" t="str">
        <f t="shared" si="1702"/>
        <v/>
      </c>
      <c r="EX800" s="49" t="str">
        <f t="shared" si="1703"/>
        <v/>
      </c>
      <c r="EY800" s="49" t="str">
        <f t="shared" si="1704"/>
        <v/>
      </c>
      <c r="EZ800" s="49" t="str">
        <f t="shared" si="1705"/>
        <v/>
      </c>
      <c r="FB800" s="49"/>
      <c r="FC800" s="49" t="str">
        <f t="shared" si="1706"/>
        <v/>
      </c>
      <c r="FD800" s="49" t="str">
        <f t="shared" si="1707"/>
        <v/>
      </c>
      <c r="FE800" s="49" t="str">
        <f t="shared" si="1708"/>
        <v/>
      </c>
      <c r="FF800" s="49" t="str">
        <f t="shared" si="1709"/>
        <v/>
      </c>
      <c r="FG800" s="49" t="str">
        <f t="shared" si="1710"/>
        <v/>
      </c>
      <c r="FH800" s="49" t="str">
        <f t="shared" si="1711"/>
        <v/>
      </c>
      <c r="FI800" s="49" t="str">
        <f t="shared" si="1712"/>
        <v/>
      </c>
      <c r="FJ800" s="49" t="str">
        <f t="shared" si="1713"/>
        <v/>
      </c>
      <c r="FL800" s="49"/>
      <c r="FM800" s="49" t="str">
        <f t="shared" si="1714"/>
        <v/>
      </c>
      <c r="FN800" s="49" t="str">
        <f t="shared" si="1715"/>
        <v/>
      </c>
      <c r="FO800" s="49" t="str">
        <f t="shared" si="1716"/>
        <v/>
      </c>
      <c r="FP800" s="49" t="str">
        <f t="shared" si="1717"/>
        <v/>
      </c>
      <c r="FQ800" s="49" t="str">
        <f t="shared" si="1718"/>
        <v/>
      </c>
      <c r="FR800" s="49" t="str">
        <f t="shared" si="1719"/>
        <v/>
      </c>
      <c r="FS800" s="49" t="str">
        <f t="shared" si="1720"/>
        <v/>
      </c>
      <c r="FT800" s="49" t="str">
        <f t="shared" si="1721"/>
        <v/>
      </c>
      <c r="FV800" s="49"/>
      <c r="FW800" s="49" t="str">
        <f t="shared" si="1722"/>
        <v/>
      </c>
      <c r="FX800" s="49" t="str">
        <f t="shared" si="1723"/>
        <v/>
      </c>
      <c r="FY800" s="49" t="str">
        <f t="shared" si="1724"/>
        <v/>
      </c>
      <c r="FZ800" s="49" t="str">
        <f t="shared" si="1725"/>
        <v/>
      </c>
      <c r="GA800" s="49" t="str">
        <f t="shared" si="1726"/>
        <v/>
      </c>
      <c r="GB800" s="49" t="str">
        <f t="shared" si="1727"/>
        <v/>
      </c>
      <c r="GC800" s="49" t="str">
        <f t="shared" si="1728"/>
        <v/>
      </c>
      <c r="GD800" s="49" t="str">
        <f t="shared" si="1729"/>
        <v/>
      </c>
      <c r="GF800" s="49"/>
      <c r="GG800" s="49" t="str">
        <f t="shared" si="1730"/>
        <v/>
      </c>
      <c r="GH800" s="49" t="str">
        <f t="shared" si="1731"/>
        <v/>
      </c>
      <c r="GI800" s="49" t="str">
        <f t="shared" si="1732"/>
        <v/>
      </c>
      <c r="GJ800" s="49" t="str">
        <f t="shared" si="1733"/>
        <v/>
      </c>
      <c r="GK800" s="49" t="str">
        <f t="shared" si="1734"/>
        <v/>
      </c>
      <c r="GL800" s="49" t="str">
        <f t="shared" si="1735"/>
        <v/>
      </c>
      <c r="GM800" s="49" t="str">
        <f t="shared" si="1736"/>
        <v/>
      </c>
      <c r="GN800" s="49" t="str">
        <f t="shared" si="1737"/>
        <v/>
      </c>
      <c r="GP800" s="49"/>
      <c r="GQ800" s="49" t="str">
        <f t="shared" si="1738"/>
        <v/>
      </c>
      <c r="GR800" s="49" t="str">
        <f t="shared" si="1739"/>
        <v/>
      </c>
      <c r="GS800" s="49" t="str">
        <f t="shared" si="1740"/>
        <v/>
      </c>
      <c r="GT800" s="49" t="str">
        <f t="shared" si="1741"/>
        <v/>
      </c>
      <c r="GU800" s="49" t="str">
        <f t="shared" si="1742"/>
        <v/>
      </c>
      <c r="GV800" s="49" t="str">
        <f t="shared" si="1743"/>
        <v/>
      </c>
      <c r="GW800" s="49" t="str">
        <f t="shared" si="1744"/>
        <v/>
      </c>
      <c r="GX800" s="49" t="str">
        <f t="shared" si="1745"/>
        <v/>
      </c>
    </row>
    <row r="801" spans="17:206" x14ac:dyDescent="0.2">
      <c r="Q801" s="65">
        <v>18</v>
      </c>
      <c r="R801" s="201" t="str">
        <f>Syst_Typ6!DA45</f>
        <v/>
      </c>
      <c r="S801" s="201">
        <f>Syst_Typ6!F45</f>
        <v>0</v>
      </c>
      <c r="T801" s="53" t="str">
        <f>Syst_Typ6!W45</f>
        <v/>
      </c>
      <c r="U801" s="201">
        <f>Syst_Typ6!CT45</f>
        <v>0</v>
      </c>
      <c r="V801" s="53" t="str">
        <f>Syst_Typ6!X45</f>
        <v/>
      </c>
      <c r="W801" s="53" t="str">
        <f>Syst_Typ6!AW45</f>
        <v/>
      </c>
      <c r="X801" s="53">
        <f>Syst_Typ6!BF45</f>
        <v>0</v>
      </c>
      <c r="Y801" s="53">
        <f>Syst_Typ6!AZ45</f>
        <v>0</v>
      </c>
      <c r="AB801" s="49"/>
      <c r="AC801" s="49" t="str">
        <f t="shared" si="1602"/>
        <v/>
      </c>
      <c r="AD801" s="49" t="str">
        <f t="shared" si="1603"/>
        <v/>
      </c>
      <c r="AE801" s="49" t="str">
        <f t="shared" si="1604"/>
        <v/>
      </c>
      <c r="AF801" s="49" t="str">
        <f t="shared" si="1605"/>
        <v/>
      </c>
      <c r="AG801" s="49" t="str">
        <f t="shared" si="1606"/>
        <v/>
      </c>
      <c r="AH801" s="49" t="str">
        <f t="shared" si="1607"/>
        <v/>
      </c>
      <c r="AI801" s="49" t="str">
        <f t="shared" si="1608"/>
        <v/>
      </c>
      <c r="AJ801" s="49" t="str">
        <f t="shared" si="1609"/>
        <v/>
      </c>
      <c r="AL801" s="49"/>
      <c r="AM801" s="49" t="str">
        <f t="shared" si="1610"/>
        <v/>
      </c>
      <c r="AN801" s="49" t="str">
        <f t="shared" si="1611"/>
        <v/>
      </c>
      <c r="AO801" s="49" t="str">
        <f t="shared" si="1612"/>
        <v/>
      </c>
      <c r="AP801" s="49" t="str">
        <f t="shared" si="1613"/>
        <v/>
      </c>
      <c r="AQ801" s="49" t="str">
        <f t="shared" si="1614"/>
        <v/>
      </c>
      <c r="AR801" s="49" t="str">
        <f t="shared" si="1615"/>
        <v/>
      </c>
      <c r="AS801" s="49" t="str">
        <f t="shared" si="1616"/>
        <v/>
      </c>
      <c r="AT801" s="49" t="str">
        <f t="shared" si="1617"/>
        <v/>
      </c>
      <c r="AV801" s="49"/>
      <c r="AW801" s="49" t="str">
        <f t="shared" si="1618"/>
        <v/>
      </c>
      <c r="AX801" s="49" t="str">
        <f t="shared" si="1619"/>
        <v/>
      </c>
      <c r="AY801" s="49" t="str">
        <f t="shared" si="1620"/>
        <v/>
      </c>
      <c r="AZ801" s="49" t="str">
        <f t="shared" si="1621"/>
        <v/>
      </c>
      <c r="BA801" s="49" t="str">
        <f t="shared" si="1622"/>
        <v/>
      </c>
      <c r="BB801" s="49" t="str">
        <f t="shared" si="1623"/>
        <v/>
      </c>
      <c r="BC801" s="49" t="str">
        <f t="shared" si="1624"/>
        <v/>
      </c>
      <c r="BD801" s="49" t="str">
        <f t="shared" si="1625"/>
        <v/>
      </c>
      <c r="BF801" s="49"/>
      <c r="BG801" s="49" t="str">
        <f t="shared" si="1626"/>
        <v/>
      </c>
      <c r="BH801" s="49" t="str">
        <f t="shared" si="1627"/>
        <v/>
      </c>
      <c r="BI801" s="49" t="str">
        <f t="shared" si="1628"/>
        <v/>
      </c>
      <c r="BJ801" s="49" t="str">
        <f t="shared" si="1629"/>
        <v/>
      </c>
      <c r="BK801" s="49" t="str">
        <f t="shared" si="1630"/>
        <v/>
      </c>
      <c r="BL801" s="49" t="str">
        <f t="shared" si="1631"/>
        <v/>
      </c>
      <c r="BM801" s="49" t="str">
        <f t="shared" si="1632"/>
        <v/>
      </c>
      <c r="BN801" s="49" t="str">
        <f t="shared" si="1633"/>
        <v/>
      </c>
      <c r="BP801" s="49"/>
      <c r="BQ801" s="49" t="str">
        <f t="shared" si="1634"/>
        <v/>
      </c>
      <c r="BR801" s="49" t="str">
        <f t="shared" si="1635"/>
        <v/>
      </c>
      <c r="BS801" s="49" t="str">
        <f t="shared" si="1636"/>
        <v/>
      </c>
      <c r="BT801" s="49" t="str">
        <f t="shared" si="1637"/>
        <v/>
      </c>
      <c r="BU801" s="49" t="str">
        <f t="shared" si="1638"/>
        <v/>
      </c>
      <c r="BV801" s="49" t="str">
        <f t="shared" si="1639"/>
        <v/>
      </c>
      <c r="BW801" s="49" t="str">
        <f t="shared" si="1640"/>
        <v/>
      </c>
      <c r="BX801" s="49" t="str">
        <f t="shared" si="1641"/>
        <v/>
      </c>
      <c r="BZ801" s="49"/>
      <c r="CA801" s="49" t="str">
        <f t="shared" si="1642"/>
        <v/>
      </c>
      <c r="CB801" s="49" t="str">
        <f t="shared" si="1643"/>
        <v/>
      </c>
      <c r="CC801" s="49" t="str">
        <f t="shared" si="1644"/>
        <v/>
      </c>
      <c r="CD801" s="49" t="str">
        <f t="shared" si="1645"/>
        <v/>
      </c>
      <c r="CE801" s="49" t="str">
        <f t="shared" si="1646"/>
        <v/>
      </c>
      <c r="CF801" s="49" t="str">
        <f t="shared" si="1647"/>
        <v/>
      </c>
      <c r="CG801" s="49" t="str">
        <f t="shared" si="1648"/>
        <v/>
      </c>
      <c r="CH801" s="49" t="str">
        <f t="shared" si="1649"/>
        <v/>
      </c>
      <c r="CJ801" s="49"/>
      <c r="CK801" s="49" t="str">
        <f t="shared" si="1650"/>
        <v/>
      </c>
      <c r="CL801" s="49" t="str">
        <f t="shared" si="1651"/>
        <v/>
      </c>
      <c r="CM801" s="49" t="str">
        <f t="shared" si="1652"/>
        <v/>
      </c>
      <c r="CN801" s="49" t="str">
        <f t="shared" si="1653"/>
        <v/>
      </c>
      <c r="CO801" s="49" t="str">
        <f t="shared" si="1654"/>
        <v/>
      </c>
      <c r="CP801" s="49" t="str">
        <f t="shared" si="1655"/>
        <v/>
      </c>
      <c r="CQ801" s="49" t="str">
        <f t="shared" si="1656"/>
        <v/>
      </c>
      <c r="CR801" s="49" t="str">
        <f t="shared" si="1657"/>
        <v/>
      </c>
      <c r="CT801" s="49"/>
      <c r="CU801" s="49" t="str">
        <f t="shared" si="1658"/>
        <v/>
      </c>
      <c r="CV801" s="49" t="str">
        <f t="shared" si="1659"/>
        <v/>
      </c>
      <c r="CW801" s="49" t="str">
        <f t="shared" si="1660"/>
        <v/>
      </c>
      <c r="CX801" s="49" t="str">
        <f t="shared" si="1661"/>
        <v/>
      </c>
      <c r="CY801" s="49" t="str">
        <f t="shared" si="1662"/>
        <v/>
      </c>
      <c r="CZ801" s="49" t="str">
        <f t="shared" si="1663"/>
        <v/>
      </c>
      <c r="DA801" s="49" t="str">
        <f t="shared" si="1664"/>
        <v/>
      </c>
      <c r="DB801" s="49" t="str">
        <f t="shared" si="1665"/>
        <v/>
      </c>
      <c r="DD801" s="49"/>
      <c r="DE801" s="49" t="str">
        <f t="shared" si="1666"/>
        <v/>
      </c>
      <c r="DF801" s="49" t="str">
        <f t="shared" si="1667"/>
        <v/>
      </c>
      <c r="DG801" s="49" t="str">
        <f t="shared" si="1668"/>
        <v/>
      </c>
      <c r="DH801" s="49" t="str">
        <f t="shared" si="1669"/>
        <v/>
      </c>
      <c r="DI801" s="49" t="str">
        <f t="shared" si="1670"/>
        <v/>
      </c>
      <c r="DJ801" s="49" t="str">
        <f t="shared" si="1671"/>
        <v/>
      </c>
      <c r="DK801" s="49" t="str">
        <f t="shared" si="1672"/>
        <v/>
      </c>
      <c r="DL801" s="49" t="str">
        <f t="shared" si="1673"/>
        <v/>
      </c>
      <c r="DN801" s="49"/>
      <c r="DO801" s="49" t="str">
        <f t="shared" si="1674"/>
        <v/>
      </c>
      <c r="DP801" s="49" t="str">
        <f t="shared" si="1675"/>
        <v/>
      </c>
      <c r="DQ801" s="49" t="str">
        <f t="shared" si="1676"/>
        <v/>
      </c>
      <c r="DR801" s="49" t="str">
        <f t="shared" si="1677"/>
        <v/>
      </c>
      <c r="DS801" s="49" t="str">
        <f t="shared" si="1678"/>
        <v/>
      </c>
      <c r="DT801" s="49" t="str">
        <f t="shared" si="1679"/>
        <v/>
      </c>
      <c r="DU801" s="49" t="str">
        <f t="shared" si="1680"/>
        <v/>
      </c>
      <c r="DV801" s="49" t="str">
        <f t="shared" si="1681"/>
        <v/>
      </c>
      <c r="DX801" s="49"/>
      <c r="DY801" s="49" t="str">
        <f t="shared" si="1682"/>
        <v/>
      </c>
      <c r="DZ801" s="49" t="str">
        <f t="shared" si="1683"/>
        <v/>
      </c>
      <c r="EA801" s="49" t="str">
        <f t="shared" si="1684"/>
        <v/>
      </c>
      <c r="EB801" s="49" t="str">
        <f t="shared" si="1685"/>
        <v/>
      </c>
      <c r="EC801" s="49" t="str">
        <f t="shared" si="1686"/>
        <v/>
      </c>
      <c r="ED801" s="49" t="str">
        <f t="shared" si="1687"/>
        <v/>
      </c>
      <c r="EE801" s="49" t="str">
        <f t="shared" si="1688"/>
        <v/>
      </c>
      <c r="EF801" s="49" t="str">
        <f t="shared" si="1689"/>
        <v/>
      </c>
      <c r="EH801" s="49"/>
      <c r="EI801" s="49" t="str">
        <f t="shared" si="1690"/>
        <v/>
      </c>
      <c r="EJ801" s="49" t="str">
        <f t="shared" si="1691"/>
        <v/>
      </c>
      <c r="EK801" s="49" t="str">
        <f t="shared" si="1692"/>
        <v/>
      </c>
      <c r="EL801" s="49" t="str">
        <f t="shared" si="1693"/>
        <v/>
      </c>
      <c r="EM801" s="49" t="str">
        <f t="shared" si="1694"/>
        <v/>
      </c>
      <c r="EN801" s="49" t="str">
        <f t="shared" si="1695"/>
        <v/>
      </c>
      <c r="EO801" s="49" t="str">
        <f t="shared" si="1696"/>
        <v/>
      </c>
      <c r="EP801" s="49" t="str">
        <f t="shared" si="1697"/>
        <v/>
      </c>
      <c r="ER801" s="49"/>
      <c r="ES801" s="49" t="str">
        <f t="shared" si="1698"/>
        <v/>
      </c>
      <c r="ET801" s="49" t="str">
        <f t="shared" si="1699"/>
        <v/>
      </c>
      <c r="EU801" s="49" t="str">
        <f t="shared" si="1700"/>
        <v/>
      </c>
      <c r="EV801" s="49" t="str">
        <f t="shared" si="1701"/>
        <v/>
      </c>
      <c r="EW801" s="49" t="str">
        <f t="shared" si="1702"/>
        <v/>
      </c>
      <c r="EX801" s="49" t="str">
        <f t="shared" si="1703"/>
        <v/>
      </c>
      <c r="EY801" s="49" t="str">
        <f t="shared" si="1704"/>
        <v/>
      </c>
      <c r="EZ801" s="49" t="str">
        <f t="shared" si="1705"/>
        <v/>
      </c>
      <c r="FB801" s="49"/>
      <c r="FC801" s="49" t="str">
        <f t="shared" si="1706"/>
        <v/>
      </c>
      <c r="FD801" s="49" t="str">
        <f t="shared" si="1707"/>
        <v/>
      </c>
      <c r="FE801" s="49" t="str">
        <f t="shared" si="1708"/>
        <v/>
      </c>
      <c r="FF801" s="49" t="str">
        <f t="shared" si="1709"/>
        <v/>
      </c>
      <c r="FG801" s="49" t="str">
        <f t="shared" si="1710"/>
        <v/>
      </c>
      <c r="FH801" s="49" t="str">
        <f t="shared" si="1711"/>
        <v/>
      </c>
      <c r="FI801" s="49" t="str">
        <f t="shared" si="1712"/>
        <v/>
      </c>
      <c r="FJ801" s="49" t="str">
        <f t="shared" si="1713"/>
        <v/>
      </c>
      <c r="FL801" s="49"/>
      <c r="FM801" s="49" t="str">
        <f t="shared" si="1714"/>
        <v/>
      </c>
      <c r="FN801" s="49" t="str">
        <f t="shared" si="1715"/>
        <v/>
      </c>
      <c r="FO801" s="49" t="str">
        <f t="shared" si="1716"/>
        <v/>
      </c>
      <c r="FP801" s="49" t="str">
        <f t="shared" si="1717"/>
        <v/>
      </c>
      <c r="FQ801" s="49" t="str">
        <f t="shared" si="1718"/>
        <v/>
      </c>
      <c r="FR801" s="49" t="str">
        <f t="shared" si="1719"/>
        <v/>
      </c>
      <c r="FS801" s="49" t="str">
        <f t="shared" si="1720"/>
        <v/>
      </c>
      <c r="FT801" s="49" t="str">
        <f t="shared" si="1721"/>
        <v/>
      </c>
      <c r="FV801" s="49"/>
      <c r="FW801" s="49" t="str">
        <f t="shared" si="1722"/>
        <v/>
      </c>
      <c r="FX801" s="49" t="str">
        <f t="shared" si="1723"/>
        <v/>
      </c>
      <c r="FY801" s="49" t="str">
        <f t="shared" si="1724"/>
        <v/>
      </c>
      <c r="FZ801" s="49" t="str">
        <f t="shared" si="1725"/>
        <v/>
      </c>
      <c r="GA801" s="49" t="str">
        <f t="shared" si="1726"/>
        <v/>
      </c>
      <c r="GB801" s="49" t="str">
        <f t="shared" si="1727"/>
        <v/>
      </c>
      <c r="GC801" s="49" t="str">
        <f t="shared" si="1728"/>
        <v/>
      </c>
      <c r="GD801" s="49" t="str">
        <f t="shared" si="1729"/>
        <v/>
      </c>
      <c r="GF801" s="49"/>
      <c r="GG801" s="49" t="str">
        <f t="shared" si="1730"/>
        <v/>
      </c>
      <c r="GH801" s="49" t="str">
        <f t="shared" si="1731"/>
        <v/>
      </c>
      <c r="GI801" s="49" t="str">
        <f t="shared" si="1732"/>
        <v/>
      </c>
      <c r="GJ801" s="49" t="str">
        <f t="shared" si="1733"/>
        <v/>
      </c>
      <c r="GK801" s="49" t="str">
        <f t="shared" si="1734"/>
        <v/>
      </c>
      <c r="GL801" s="49" t="str">
        <f t="shared" si="1735"/>
        <v/>
      </c>
      <c r="GM801" s="49" t="str">
        <f t="shared" si="1736"/>
        <v/>
      </c>
      <c r="GN801" s="49" t="str">
        <f t="shared" si="1737"/>
        <v/>
      </c>
      <c r="GP801" s="49"/>
      <c r="GQ801" s="49" t="str">
        <f t="shared" si="1738"/>
        <v/>
      </c>
      <c r="GR801" s="49" t="str">
        <f t="shared" si="1739"/>
        <v/>
      </c>
      <c r="GS801" s="49" t="str">
        <f t="shared" si="1740"/>
        <v/>
      </c>
      <c r="GT801" s="49" t="str">
        <f t="shared" si="1741"/>
        <v/>
      </c>
      <c r="GU801" s="49" t="str">
        <f t="shared" si="1742"/>
        <v/>
      </c>
      <c r="GV801" s="49" t="str">
        <f t="shared" si="1743"/>
        <v/>
      </c>
      <c r="GW801" s="49" t="str">
        <f t="shared" si="1744"/>
        <v/>
      </c>
      <c r="GX801" s="49" t="str">
        <f t="shared" si="1745"/>
        <v/>
      </c>
    </row>
    <row r="802" spans="17:206" x14ac:dyDescent="0.2">
      <c r="Q802" s="65">
        <v>19</v>
      </c>
      <c r="R802" s="201" t="str">
        <f>Syst_Typ6!DA46</f>
        <v/>
      </c>
      <c r="S802" s="201">
        <f>Syst_Typ6!F46</f>
        <v>0</v>
      </c>
      <c r="T802" s="53" t="str">
        <f>Syst_Typ6!W46</f>
        <v/>
      </c>
      <c r="U802" s="201">
        <f>Syst_Typ6!CT46</f>
        <v>0</v>
      </c>
      <c r="V802" s="53" t="str">
        <f>Syst_Typ6!X46</f>
        <v/>
      </c>
      <c r="W802" s="53" t="str">
        <f>Syst_Typ6!AW46</f>
        <v/>
      </c>
      <c r="X802" s="53">
        <f>Syst_Typ6!BF46</f>
        <v>0</v>
      </c>
      <c r="Y802" s="53">
        <f>Syst_Typ6!AZ46</f>
        <v>0</v>
      </c>
      <c r="AB802" s="49"/>
      <c r="AC802" s="49" t="str">
        <f t="shared" si="1602"/>
        <v/>
      </c>
      <c r="AD802" s="49" t="str">
        <f t="shared" si="1603"/>
        <v/>
      </c>
      <c r="AE802" s="49" t="str">
        <f t="shared" si="1604"/>
        <v/>
      </c>
      <c r="AF802" s="49" t="str">
        <f t="shared" si="1605"/>
        <v/>
      </c>
      <c r="AG802" s="49" t="str">
        <f t="shared" si="1606"/>
        <v/>
      </c>
      <c r="AH802" s="49" t="str">
        <f t="shared" si="1607"/>
        <v/>
      </c>
      <c r="AI802" s="49" t="str">
        <f t="shared" si="1608"/>
        <v/>
      </c>
      <c r="AJ802" s="49" t="str">
        <f t="shared" si="1609"/>
        <v/>
      </c>
      <c r="AL802" s="49"/>
      <c r="AM802" s="49" t="str">
        <f t="shared" si="1610"/>
        <v/>
      </c>
      <c r="AN802" s="49" t="str">
        <f t="shared" si="1611"/>
        <v/>
      </c>
      <c r="AO802" s="49" t="str">
        <f t="shared" si="1612"/>
        <v/>
      </c>
      <c r="AP802" s="49" t="str">
        <f t="shared" si="1613"/>
        <v/>
      </c>
      <c r="AQ802" s="49" t="str">
        <f t="shared" si="1614"/>
        <v/>
      </c>
      <c r="AR802" s="49" t="str">
        <f t="shared" si="1615"/>
        <v/>
      </c>
      <c r="AS802" s="49" t="str">
        <f t="shared" si="1616"/>
        <v/>
      </c>
      <c r="AT802" s="49" t="str">
        <f t="shared" si="1617"/>
        <v/>
      </c>
      <c r="AV802" s="49"/>
      <c r="AW802" s="49" t="str">
        <f t="shared" si="1618"/>
        <v/>
      </c>
      <c r="AX802" s="49" t="str">
        <f t="shared" si="1619"/>
        <v/>
      </c>
      <c r="AY802" s="49" t="str">
        <f t="shared" si="1620"/>
        <v/>
      </c>
      <c r="AZ802" s="49" t="str">
        <f t="shared" si="1621"/>
        <v/>
      </c>
      <c r="BA802" s="49" t="str">
        <f t="shared" si="1622"/>
        <v/>
      </c>
      <c r="BB802" s="49" t="str">
        <f t="shared" si="1623"/>
        <v/>
      </c>
      <c r="BC802" s="49" t="str">
        <f t="shared" si="1624"/>
        <v/>
      </c>
      <c r="BD802" s="49" t="str">
        <f t="shared" si="1625"/>
        <v/>
      </c>
      <c r="BF802" s="49"/>
      <c r="BG802" s="49" t="str">
        <f t="shared" si="1626"/>
        <v/>
      </c>
      <c r="BH802" s="49" t="str">
        <f t="shared" si="1627"/>
        <v/>
      </c>
      <c r="BI802" s="49" t="str">
        <f t="shared" si="1628"/>
        <v/>
      </c>
      <c r="BJ802" s="49" t="str">
        <f t="shared" si="1629"/>
        <v/>
      </c>
      <c r="BK802" s="49" t="str">
        <f t="shared" si="1630"/>
        <v/>
      </c>
      <c r="BL802" s="49" t="str">
        <f t="shared" si="1631"/>
        <v/>
      </c>
      <c r="BM802" s="49" t="str">
        <f t="shared" si="1632"/>
        <v/>
      </c>
      <c r="BN802" s="49" t="str">
        <f t="shared" si="1633"/>
        <v/>
      </c>
      <c r="BP802" s="49"/>
      <c r="BQ802" s="49" t="str">
        <f t="shared" si="1634"/>
        <v/>
      </c>
      <c r="BR802" s="49" t="str">
        <f t="shared" si="1635"/>
        <v/>
      </c>
      <c r="BS802" s="49" t="str">
        <f t="shared" si="1636"/>
        <v/>
      </c>
      <c r="BT802" s="49" t="str">
        <f t="shared" si="1637"/>
        <v/>
      </c>
      <c r="BU802" s="49" t="str">
        <f t="shared" si="1638"/>
        <v/>
      </c>
      <c r="BV802" s="49" t="str">
        <f t="shared" si="1639"/>
        <v/>
      </c>
      <c r="BW802" s="49" t="str">
        <f t="shared" si="1640"/>
        <v/>
      </c>
      <c r="BX802" s="49" t="str">
        <f t="shared" si="1641"/>
        <v/>
      </c>
      <c r="BZ802" s="49"/>
      <c r="CA802" s="49" t="str">
        <f t="shared" si="1642"/>
        <v/>
      </c>
      <c r="CB802" s="49" t="str">
        <f t="shared" si="1643"/>
        <v/>
      </c>
      <c r="CC802" s="49" t="str">
        <f t="shared" si="1644"/>
        <v/>
      </c>
      <c r="CD802" s="49" t="str">
        <f t="shared" si="1645"/>
        <v/>
      </c>
      <c r="CE802" s="49" t="str">
        <f t="shared" si="1646"/>
        <v/>
      </c>
      <c r="CF802" s="49" t="str">
        <f t="shared" si="1647"/>
        <v/>
      </c>
      <c r="CG802" s="49" t="str">
        <f t="shared" si="1648"/>
        <v/>
      </c>
      <c r="CH802" s="49" t="str">
        <f t="shared" si="1649"/>
        <v/>
      </c>
      <c r="CJ802" s="49"/>
      <c r="CK802" s="49" t="str">
        <f t="shared" si="1650"/>
        <v/>
      </c>
      <c r="CL802" s="49" t="str">
        <f t="shared" si="1651"/>
        <v/>
      </c>
      <c r="CM802" s="49" t="str">
        <f t="shared" si="1652"/>
        <v/>
      </c>
      <c r="CN802" s="49" t="str">
        <f t="shared" si="1653"/>
        <v/>
      </c>
      <c r="CO802" s="49" t="str">
        <f t="shared" si="1654"/>
        <v/>
      </c>
      <c r="CP802" s="49" t="str">
        <f t="shared" si="1655"/>
        <v/>
      </c>
      <c r="CQ802" s="49" t="str">
        <f t="shared" si="1656"/>
        <v/>
      </c>
      <c r="CR802" s="49" t="str">
        <f t="shared" si="1657"/>
        <v/>
      </c>
      <c r="CT802" s="49"/>
      <c r="CU802" s="49" t="str">
        <f t="shared" si="1658"/>
        <v/>
      </c>
      <c r="CV802" s="49" t="str">
        <f t="shared" si="1659"/>
        <v/>
      </c>
      <c r="CW802" s="49" t="str">
        <f t="shared" si="1660"/>
        <v/>
      </c>
      <c r="CX802" s="49" t="str">
        <f t="shared" si="1661"/>
        <v/>
      </c>
      <c r="CY802" s="49" t="str">
        <f t="shared" si="1662"/>
        <v/>
      </c>
      <c r="CZ802" s="49" t="str">
        <f t="shared" si="1663"/>
        <v/>
      </c>
      <c r="DA802" s="49" t="str">
        <f t="shared" si="1664"/>
        <v/>
      </c>
      <c r="DB802" s="49" t="str">
        <f t="shared" si="1665"/>
        <v/>
      </c>
      <c r="DD802" s="49"/>
      <c r="DE802" s="49" t="str">
        <f t="shared" si="1666"/>
        <v/>
      </c>
      <c r="DF802" s="49" t="str">
        <f t="shared" si="1667"/>
        <v/>
      </c>
      <c r="DG802" s="49" t="str">
        <f t="shared" si="1668"/>
        <v/>
      </c>
      <c r="DH802" s="49" t="str">
        <f t="shared" si="1669"/>
        <v/>
      </c>
      <c r="DI802" s="49" t="str">
        <f t="shared" si="1670"/>
        <v/>
      </c>
      <c r="DJ802" s="49" t="str">
        <f t="shared" si="1671"/>
        <v/>
      </c>
      <c r="DK802" s="49" t="str">
        <f t="shared" si="1672"/>
        <v/>
      </c>
      <c r="DL802" s="49" t="str">
        <f t="shared" si="1673"/>
        <v/>
      </c>
      <c r="DN802" s="49"/>
      <c r="DO802" s="49" t="str">
        <f t="shared" si="1674"/>
        <v/>
      </c>
      <c r="DP802" s="49" t="str">
        <f t="shared" si="1675"/>
        <v/>
      </c>
      <c r="DQ802" s="49" t="str">
        <f t="shared" si="1676"/>
        <v/>
      </c>
      <c r="DR802" s="49" t="str">
        <f t="shared" si="1677"/>
        <v/>
      </c>
      <c r="DS802" s="49" t="str">
        <f t="shared" si="1678"/>
        <v/>
      </c>
      <c r="DT802" s="49" t="str">
        <f t="shared" si="1679"/>
        <v/>
      </c>
      <c r="DU802" s="49" t="str">
        <f t="shared" si="1680"/>
        <v/>
      </c>
      <c r="DV802" s="49" t="str">
        <f t="shared" si="1681"/>
        <v/>
      </c>
      <c r="DX802" s="49"/>
      <c r="DY802" s="49" t="str">
        <f t="shared" si="1682"/>
        <v/>
      </c>
      <c r="DZ802" s="49" t="str">
        <f t="shared" si="1683"/>
        <v/>
      </c>
      <c r="EA802" s="49" t="str">
        <f t="shared" si="1684"/>
        <v/>
      </c>
      <c r="EB802" s="49" t="str">
        <f t="shared" si="1685"/>
        <v/>
      </c>
      <c r="EC802" s="49" t="str">
        <f t="shared" si="1686"/>
        <v/>
      </c>
      <c r="ED802" s="49" t="str">
        <f t="shared" si="1687"/>
        <v/>
      </c>
      <c r="EE802" s="49" t="str">
        <f t="shared" si="1688"/>
        <v/>
      </c>
      <c r="EF802" s="49" t="str">
        <f t="shared" si="1689"/>
        <v/>
      </c>
      <c r="EH802" s="49"/>
      <c r="EI802" s="49" t="str">
        <f t="shared" si="1690"/>
        <v/>
      </c>
      <c r="EJ802" s="49" t="str">
        <f t="shared" si="1691"/>
        <v/>
      </c>
      <c r="EK802" s="49" t="str">
        <f t="shared" si="1692"/>
        <v/>
      </c>
      <c r="EL802" s="49" t="str">
        <f t="shared" si="1693"/>
        <v/>
      </c>
      <c r="EM802" s="49" t="str">
        <f t="shared" si="1694"/>
        <v/>
      </c>
      <c r="EN802" s="49" t="str">
        <f t="shared" si="1695"/>
        <v/>
      </c>
      <c r="EO802" s="49" t="str">
        <f t="shared" si="1696"/>
        <v/>
      </c>
      <c r="EP802" s="49" t="str">
        <f t="shared" si="1697"/>
        <v/>
      </c>
      <c r="ER802" s="49"/>
      <c r="ES802" s="49" t="str">
        <f t="shared" si="1698"/>
        <v/>
      </c>
      <c r="ET802" s="49" t="str">
        <f t="shared" si="1699"/>
        <v/>
      </c>
      <c r="EU802" s="49" t="str">
        <f t="shared" si="1700"/>
        <v/>
      </c>
      <c r="EV802" s="49" t="str">
        <f t="shared" si="1701"/>
        <v/>
      </c>
      <c r="EW802" s="49" t="str">
        <f t="shared" si="1702"/>
        <v/>
      </c>
      <c r="EX802" s="49" t="str">
        <f t="shared" si="1703"/>
        <v/>
      </c>
      <c r="EY802" s="49" t="str">
        <f t="shared" si="1704"/>
        <v/>
      </c>
      <c r="EZ802" s="49" t="str">
        <f t="shared" si="1705"/>
        <v/>
      </c>
      <c r="FB802" s="49"/>
      <c r="FC802" s="49" t="str">
        <f t="shared" si="1706"/>
        <v/>
      </c>
      <c r="FD802" s="49" t="str">
        <f t="shared" si="1707"/>
        <v/>
      </c>
      <c r="FE802" s="49" t="str">
        <f t="shared" si="1708"/>
        <v/>
      </c>
      <c r="FF802" s="49" t="str">
        <f t="shared" si="1709"/>
        <v/>
      </c>
      <c r="FG802" s="49" t="str">
        <f t="shared" si="1710"/>
        <v/>
      </c>
      <c r="FH802" s="49" t="str">
        <f t="shared" si="1711"/>
        <v/>
      </c>
      <c r="FI802" s="49" t="str">
        <f t="shared" si="1712"/>
        <v/>
      </c>
      <c r="FJ802" s="49" t="str">
        <f t="shared" si="1713"/>
        <v/>
      </c>
      <c r="FL802" s="49"/>
      <c r="FM802" s="49" t="str">
        <f t="shared" si="1714"/>
        <v/>
      </c>
      <c r="FN802" s="49" t="str">
        <f t="shared" si="1715"/>
        <v/>
      </c>
      <c r="FO802" s="49" t="str">
        <f t="shared" si="1716"/>
        <v/>
      </c>
      <c r="FP802" s="49" t="str">
        <f t="shared" si="1717"/>
        <v/>
      </c>
      <c r="FQ802" s="49" t="str">
        <f t="shared" si="1718"/>
        <v/>
      </c>
      <c r="FR802" s="49" t="str">
        <f t="shared" si="1719"/>
        <v/>
      </c>
      <c r="FS802" s="49" t="str">
        <f t="shared" si="1720"/>
        <v/>
      </c>
      <c r="FT802" s="49" t="str">
        <f t="shared" si="1721"/>
        <v/>
      </c>
      <c r="FV802" s="49"/>
      <c r="FW802" s="49" t="str">
        <f t="shared" si="1722"/>
        <v/>
      </c>
      <c r="FX802" s="49" t="str">
        <f t="shared" si="1723"/>
        <v/>
      </c>
      <c r="FY802" s="49" t="str">
        <f t="shared" si="1724"/>
        <v/>
      </c>
      <c r="FZ802" s="49" t="str">
        <f t="shared" si="1725"/>
        <v/>
      </c>
      <c r="GA802" s="49" t="str">
        <f t="shared" si="1726"/>
        <v/>
      </c>
      <c r="GB802" s="49" t="str">
        <f t="shared" si="1727"/>
        <v/>
      </c>
      <c r="GC802" s="49" t="str">
        <f t="shared" si="1728"/>
        <v/>
      </c>
      <c r="GD802" s="49" t="str">
        <f t="shared" si="1729"/>
        <v/>
      </c>
      <c r="GF802" s="49"/>
      <c r="GG802" s="49" t="str">
        <f t="shared" si="1730"/>
        <v/>
      </c>
      <c r="GH802" s="49" t="str">
        <f t="shared" si="1731"/>
        <v/>
      </c>
      <c r="GI802" s="49" t="str">
        <f t="shared" si="1732"/>
        <v/>
      </c>
      <c r="GJ802" s="49" t="str">
        <f t="shared" si="1733"/>
        <v/>
      </c>
      <c r="GK802" s="49" t="str">
        <f t="shared" si="1734"/>
        <v/>
      </c>
      <c r="GL802" s="49" t="str">
        <f t="shared" si="1735"/>
        <v/>
      </c>
      <c r="GM802" s="49" t="str">
        <f t="shared" si="1736"/>
        <v/>
      </c>
      <c r="GN802" s="49" t="str">
        <f t="shared" si="1737"/>
        <v/>
      </c>
      <c r="GP802" s="49"/>
      <c r="GQ802" s="49" t="str">
        <f t="shared" si="1738"/>
        <v/>
      </c>
      <c r="GR802" s="49" t="str">
        <f t="shared" si="1739"/>
        <v/>
      </c>
      <c r="GS802" s="49" t="str">
        <f t="shared" si="1740"/>
        <v/>
      </c>
      <c r="GT802" s="49" t="str">
        <f t="shared" si="1741"/>
        <v/>
      </c>
      <c r="GU802" s="49" t="str">
        <f t="shared" si="1742"/>
        <v/>
      </c>
      <c r="GV802" s="49" t="str">
        <f t="shared" si="1743"/>
        <v/>
      </c>
      <c r="GW802" s="49" t="str">
        <f t="shared" si="1744"/>
        <v/>
      </c>
      <c r="GX802" s="49" t="str">
        <f t="shared" si="1745"/>
        <v/>
      </c>
    </row>
    <row r="803" spans="17:206" x14ac:dyDescent="0.2">
      <c r="Q803" s="65">
        <v>20</v>
      </c>
      <c r="R803" s="201" t="str">
        <f>Syst_Typ6!DA47</f>
        <v/>
      </c>
      <c r="S803" s="201">
        <f>Syst_Typ6!F47</f>
        <v>0</v>
      </c>
      <c r="T803" s="53" t="str">
        <f>Syst_Typ6!W47</f>
        <v/>
      </c>
      <c r="U803" s="201">
        <f>Syst_Typ6!CT47</f>
        <v>0</v>
      </c>
      <c r="V803" s="53" t="str">
        <f>Syst_Typ6!X47</f>
        <v/>
      </c>
      <c r="W803" s="53" t="str">
        <f>Syst_Typ6!AW47</f>
        <v/>
      </c>
      <c r="X803" s="53">
        <f>Syst_Typ6!BF47</f>
        <v>0</v>
      </c>
      <c r="Y803" s="53">
        <f>Syst_Typ6!AZ47</f>
        <v>0</v>
      </c>
      <c r="AB803" s="49"/>
      <c r="AC803" s="49" t="str">
        <f t="shared" si="1602"/>
        <v/>
      </c>
      <c r="AD803" s="49" t="str">
        <f t="shared" si="1603"/>
        <v/>
      </c>
      <c r="AE803" s="49" t="str">
        <f t="shared" si="1604"/>
        <v/>
      </c>
      <c r="AF803" s="49" t="str">
        <f t="shared" si="1605"/>
        <v/>
      </c>
      <c r="AG803" s="49" t="str">
        <f t="shared" si="1606"/>
        <v/>
      </c>
      <c r="AH803" s="49" t="str">
        <f t="shared" si="1607"/>
        <v/>
      </c>
      <c r="AI803" s="49" t="str">
        <f t="shared" si="1608"/>
        <v/>
      </c>
      <c r="AJ803" s="49" t="str">
        <f t="shared" si="1609"/>
        <v/>
      </c>
      <c r="AL803" s="49"/>
      <c r="AM803" s="49" t="str">
        <f t="shared" si="1610"/>
        <v/>
      </c>
      <c r="AN803" s="49" t="str">
        <f t="shared" si="1611"/>
        <v/>
      </c>
      <c r="AO803" s="49" t="str">
        <f t="shared" si="1612"/>
        <v/>
      </c>
      <c r="AP803" s="49" t="str">
        <f t="shared" si="1613"/>
        <v/>
      </c>
      <c r="AQ803" s="49" t="str">
        <f t="shared" si="1614"/>
        <v/>
      </c>
      <c r="AR803" s="49" t="str">
        <f t="shared" si="1615"/>
        <v/>
      </c>
      <c r="AS803" s="49" t="str">
        <f t="shared" si="1616"/>
        <v/>
      </c>
      <c r="AT803" s="49" t="str">
        <f t="shared" si="1617"/>
        <v/>
      </c>
      <c r="AV803" s="49"/>
      <c r="AW803" s="49" t="str">
        <f t="shared" si="1618"/>
        <v/>
      </c>
      <c r="AX803" s="49" t="str">
        <f t="shared" si="1619"/>
        <v/>
      </c>
      <c r="AY803" s="49" t="str">
        <f t="shared" si="1620"/>
        <v/>
      </c>
      <c r="AZ803" s="49" t="str">
        <f t="shared" si="1621"/>
        <v/>
      </c>
      <c r="BA803" s="49" t="str">
        <f t="shared" si="1622"/>
        <v/>
      </c>
      <c r="BB803" s="49" t="str">
        <f t="shared" si="1623"/>
        <v/>
      </c>
      <c r="BC803" s="49" t="str">
        <f t="shared" si="1624"/>
        <v/>
      </c>
      <c r="BD803" s="49" t="str">
        <f t="shared" si="1625"/>
        <v/>
      </c>
      <c r="BF803" s="49"/>
      <c r="BG803" s="49" t="str">
        <f t="shared" si="1626"/>
        <v/>
      </c>
      <c r="BH803" s="49" t="str">
        <f t="shared" si="1627"/>
        <v/>
      </c>
      <c r="BI803" s="49" t="str">
        <f t="shared" si="1628"/>
        <v/>
      </c>
      <c r="BJ803" s="49" t="str">
        <f t="shared" si="1629"/>
        <v/>
      </c>
      <c r="BK803" s="49" t="str">
        <f t="shared" si="1630"/>
        <v/>
      </c>
      <c r="BL803" s="49" t="str">
        <f t="shared" si="1631"/>
        <v/>
      </c>
      <c r="BM803" s="49" t="str">
        <f t="shared" si="1632"/>
        <v/>
      </c>
      <c r="BN803" s="49" t="str">
        <f t="shared" si="1633"/>
        <v/>
      </c>
      <c r="BP803" s="49"/>
      <c r="BQ803" s="49" t="str">
        <f t="shared" si="1634"/>
        <v/>
      </c>
      <c r="BR803" s="49" t="str">
        <f t="shared" si="1635"/>
        <v/>
      </c>
      <c r="BS803" s="49" t="str">
        <f t="shared" si="1636"/>
        <v/>
      </c>
      <c r="BT803" s="49" t="str">
        <f t="shared" si="1637"/>
        <v/>
      </c>
      <c r="BU803" s="49" t="str">
        <f t="shared" si="1638"/>
        <v/>
      </c>
      <c r="BV803" s="49" t="str">
        <f t="shared" si="1639"/>
        <v/>
      </c>
      <c r="BW803" s="49" t="str">
        <f t="shared" si="1640"/>
        <v/>
      </c>
      <c r="BX803" s="49" t="str">
        <f t="shared" si="1641"/>
        <v/>
      </c>
      <c r="BZ803" s="49"/>
      <c r="CA803" s="49" t="str">
        <f t="shared" si="1642"/>
        <v/>
      </c>
      <c r="CB803" s="49" t="str">
        <f t="shared" si="1643"/>
        <v/>
      </c>
      <c r="CC803" s="49" t="str">
        <f t="shared" si="1644"/>
        <v/>
      </c>
      <c r="CD803" s="49" t="str">
        <f t="shared" si="1645"/>
        <v/>
      </c>
      <c r="CE803" s="49" t="str">
        <f t="shared" si="1646"/>
        <v/>
      </c>
      <c r="CF803" s="49" t="str">
        <f t="shared" si="1647"/>
        <v/>
      </c>
      <c r="CG803" s="49" t="str">
        <f t="shared" si="1648"/>
        <v/>
      </c>
      <c r="CH803" s="49" t="str">
        <f t="shared" si="1649"/>
        <v/>
      </c>
      <c r="CJ803" s="49"/>
      <c r="CK803" s="49" t="str">
        <f t="shared" si="1650"/>
        <v/>
      </c>
      <c r="CL803" s="49" t="str">
        <f t="shared" si="1651"/>
        <v/>
      </c>
      <c r="CM803" s="49" t="str">
        <f t="shared" si="1652"/>
        <v/>
      </c>
      <c r="CN803" s="49" t="str">
        <f t="shared" si="1653"/>
        <v/>
      </c>
      <c r="CO803" s="49" t="str">
        <f t="shared" si="1654"/>
        <v/>
      </c>
      <c r="CP803" s="49" t="str">
        <f t="shared" si="1655"/>
        <v/>
      </c>
      <c r="CQ803" s="49" t="str">
        <f t="shared" si="1656"/>
        <v/>
      </c>
      <c r="CR803" s="49" t="str">
        <f t="shared" si="1657"/>
        <v/>
      </c>
      <c r="CT803" s="49"/>
      <c r="CU803" s="49" t="str">
        <f t="shared" si="1658"/>
        <v/>
      </c>
      <c r="CV803" s="49" t="str">
        <f t="shared" si="1659"/>
        <v/>
      </c>
      <c r="CW803" s="49" t="str">
        <f t="shared" si="1660"/>
        <v/>
      </c>
      <c r="CX803" s="49" t="str">
        <f t="shared" si="1661"/>
        <v/>
      </c>
      <c r="CY803" s="49" t="str">
        <f t="shared" si="1662"/>
        <v/>
      </c>
      <c r="CZ803" s="49" t="str">
        <f t="shared" si="1663"/>
        <v/>
      </c>
      <c r="DA803" s="49" t="str">
        <f t="shared" si="1664"/>
        <v/>
      </c>
      <c r="DB803" s="49" t="str">
        <f t="shared" si="1665"/>
        <v/>
      </c>
      <c r="DD803" s="49"/>
      <c r="DE803" s="49" t="str">
        <f t="shared" si="1666"/>
        <v/>
      </c>
      <c r="DF803" s="49" t="str">
        <f t="shared" si="1667"/>
        <v/>
      </c>
      <c r="DG803" s="49" t="str">
        <f t="shared" si="1668"/>
        <v/>
      </c>
      <c r="DH803" s="49" t="str">
        <f t="shared" si="1669"/>
        <v/>
      </c>
      <c r="DI803" s="49" t="str">
        <f t="shared" si="1670"/>
        <v/>
      </c>
      <c r="DJ803" s="49" t="str">
        <f t="shared" si="1671"/>
        <v/>
      </c>
      <c r="DK803" s="49" t="str">
        <f t="shared" si="1672"/>
        <v/>
      </c>
      <c r="DL803" s="49" t="str">
        <f t="shared" si="1673"/>
        <v/>
      </c>
      <c r="DN803" s="49"/>
      <c r="DO803" s="49" t="str">
        <f t="shared" si="1674"/>
        <v/>
      </c>
      <c r="DP803" s="49" t="str">
        <f t="shared" si="1675"/>
        <v/>
      </c>
      <c r="DQ803" s="49" t="str">
        <f t="shared" si="1676"/>
        <v/>
      </c>
      <c r="DR803" s="49" t="str">
        <f t="shared" si="1677"/>
        <v/>
      </c>
      <c r="DS803" s="49" t="str">
        <f t="shared" si="1678"/>
        <v/>
      </c>
      <c r="DT803" s="49" t="str">
        <f t="shared" si="1679"/>
        <v/>
      </c>
      <c r="DU803" s="49" t="str">
        <f t="shared" si="1680"/>
        <v/>
      </c>
      <c r="DV803" s="49" t="str">
        <f t="shared" si="1681"/>
        <v/>
      </c>
      <c r="DX803" s="49"/>
      <c r="DY803" s="49" t="str">
        <f t="shared" si="1682"/>
        <v/>
      </c>
      <c r="DZ803" s="49" t="str">
        <f t="shared" si="1683"/>
        <v/>
      </c>
      <c r="EA803" s="49" t="str">
        <f t="shared" si="1684"/>
        <v/>
      </c>
      <c r="EB803" s="49" t="str">
        <f t="shared" si="1685"/>
        <v/>
      </c>
      <c r="EC803" s="49" t="str">
        <f t="shared" si="1686"/>
        <v/>
      </c>
      <c r="ED803" s="49" t="str">
        <f t="shared" si="1687"/>
        <v/>
      </c>
      <c r="EE803" s="49" t="str">
        <f t="shared" si="1688"/>
        <v/>
      </c>
      <c r="EF803" s="49" t="str">
        <f t="shared" si="1689"/>
        <v/>
      </c>
      <c r="EH803" s="49"/>
      <c r="EI803" s="49" t="str">
        <f t="shared" si="1690"/>
        <v/>
      </c>
      <c r="EJ803" s="49" t="str">
        <f t="shared" si="1691"/>
        <v/>
      </c>
      <c r="EK803" s="49" t="str">
        <f t="shared" si="1692"/>
        <v/>
      </c>
      <c r="EL803" s="49" t="str">
        <f t="shared" si="1693"/>
        <v/>
      </c>
      <c r="EM803" s="49" t="str">
        <f t="shared" si="1694"/>
        <v/>
      </c>
      <c r="EN803" s="49" t="str">
        <f t="shared" si="1695"/>
        <v/>
      </c>
      <c r="EO803" s="49" t="str">
        <f t="shared" si="1696"/>
        <v/>
      </c>
      <c r="EP803" s="49" t="str">
        <f t="shared" si="1697"/>
        <v/>
      </c>
      <c r="ER803" s="49"/>
      <c r="ES803" s="49" t="str">
        <f t="shared" si="1698"/>
        <v/>
      </c>
      <c r="ET803" s="49" t="str">
        <f t="shared" si="1699"/>
        <v/>
      </c>
      <c r="EU803" s="49" t="str">
        <f t="shared" si="1700"/>
        <v/>
      </c>
      <c r="EV803" s="49" t="str">
        <f t="shared" si="1701"/>
        <v/>
      </c>
      <c r="EW803" s="49" t="str">
        <f t="shared" si="1702"/>
        <v/>
      </c>
      <c r="EX803" s="49" t="str">
        <f t="shared" si="1703"/>
        <v/>
      </c>
      <c r="EY803" s="49" t="str">
        <f t="shared" si="1704"/>
        <v/>
      </c>
      <c r="EZ803" s="49" t="str">
        <f t="shared" si="1705"/>
        <v/>
      </c>
      <c r="FB803" s="49"/>
      <c r="FC803" s="49" t="str">
        <f t="shared" si="1706"/>
        <v/>
      </c>
      <c r="FD803" s="49" t="str">
        <f t="shared" si="1707"/>
        <v/>
      </c>
      <c r="FE803" s="49" t="str">
        <f t="shared" si="1708"/>
        <v/>
      </c>
      <c r="FF803" s="49" t="str">
        <f t="shared" si="1709"/>
        <v/>
      </c>
      <c r="FG803" s="49" t="str">
        <f t="shared" si="1710"/>
        <v/>
      </c>
      <c r="FH803" s="49" t="str">
        <f t="shared" si="1711"/>
        <v/>
      </c>
      <c r="FI803" s="49" t="str">
        <f t="shared" si="1712"/>
        <v/>
      </c>
      <c r="FJ803" s="49" t="str">
        <f t="shared" si="1713"/>
        <v/>
      </c>
      <c r="FL803" s="49"/>
      <c r="FM803" s="49" t="str">
        <f t="shared" si="1714"/>
        <v/>
      </c>
      <c r="FN803" s="49" t="str">
        <f t="shared" si="1715"/>
        <v/>
      </c>
      <c r="FO803" s="49" t="str">
        <f t="shared" si="1716"/>
        <v/>
      </c>
      <c r="FP803" s="49" t="str">
        <f t="shared" si="1717"/>
        <v/>
      </c>
      <c r="FQ803" s="49" t="str">
        <f t="shared" si="1718"/>
        <v/>
      </c>
      <c r="FR803" s="49" t="str">
        <f t="shared" si="1719"/>
        <v/>
      </c>
      <c r="FS803" s="49" t="str">
        <f t="shared" si="1720"/>
        <v/>
      </c>
      <c r="FT803" s="49" t="str">
        <f t="shared" si="1721"/>
        <v/>
      </c>
      <c r="FV803" s="49"/>
      <c r="FW803" s="49" t="str">
        <f t="shared" si="1722"/>
        <v/>
      </c>
      <c r="FX803" s="49" t="str">
        <f t="shared" si="1723"/>
        <v/>
      </c>
      <c r="FY803" s="49" t="str">
        <f t="shared" si="1724"/>
        <v/>
      </c>
      <c r="FZ803" s="49" t="str">
        <f t="shared" si="1725"/>
        <v/>
      </c>
      <c r="GA803" s="49" t="str">
        <f t="shared" si="1726"/>
        <v/>
      </c>
      <c r="GB803" s="49" t="str">
        <f t="shared" si="1727"/>
        <v/>
      </c>
      <c r="GC803" s="49" t="str">
        <f t="shared" si="1728"/>
        <v/>
      </c>
      <c r="GD803" s="49" t="str">
        <f t="shared" si="1729"/>
        <v/>
      </c>
      <c r="GF803" s="49"/>
      <c r="GG803" s="49" t="str">
        <f t="shared" si="1730"/>
        <v/>
      </c>
      <c r="GH803" s="49" t="str">
        <f t="shared" si="1731"/>
        <v/>
      </c>
      <c r="GI803" s="49" t="str">
        <f t="shared" si="1732"/>
        <v/>
      </c>
      <c r="GJ803" s="49" t="str">
        <f t="shared" si="1733"/>
        <v/>
      </c>
      <c r="GK803" s="49" t="str">
        <f t="shared" si="1734"/>
        <v/>
      </c>
      <c r="GL803" s="49" t="str">
        <f t="shared" si="1735"/>
        <v/>
      </c>
      <c r="GM803" s="49" t="str">
        <f t="shared" si="1736"/>
        <v/>
      </c>
      <c r="GN803" s="49" t="str">
        <f t="shared" si="1737"/>
        <v/>
      </c>
      <c r="GP803" s="49"/>
      <c r="GQ803" s="49" t="str">
        <f t="shared" si="1738"/>
        <v/>
      </c>
      <c r="GR803" s="49" t="str">
        <f t="shared" si="1739"/>
        <v/>
      </c>
      <c r="GS803" s="49" t="str">
        <f t="shared" si="1740"/>
        <v/>
      </c>
      <c r="GT803" s="49" t="str">
        <f t="shared" si="1741"/>
        <v/>
      </c>
      <c r="GU803" s="49" t="str">
        <f t="shared" si="1742"/>
        <v/>
      </c>
      <c r="GV803" s="49" t="str">
        <f t="shared" si="1743"/>
        <v/>
      </c>
      <c r="GW803" s="49" t="str">
        <f t="shared" si="1744"/>
        <v/>
      </c>
      <c r="GX803" s="49" t="str">
        <f t="shared" si="1745"/>
        <v/>
      </c>
    </row>
    <row r="804" spans="17:206" x14ac:dyDescent="0.2">
      <c r="Q804" s="65">
        <v>21</v>
      </c>
      <c r="R804" s="201" t="str">
        <f>Syst_Typ6!DA48</f>
        <v/>
      </c>
      <c r="S804" s="201">
        <f>Syst_Typ6!F48</f>
        <v>0</v>
      </c>
      <c r="T804" s="53" t="str">
        <f>Syst_Typ6!W48</f>
        <v/>
      </c>
      <c r="U804" s="201">
        <f>Syst_Typ6!CT48</f>
        <v>0</v>
      </c>
      <c r="V804" s="53" t="str">
        <f>Syst_Typ6!X48</f>
        <v/>
      </c>
      <c r="W804" s="53" t="str">
        <f>Syst_Typ6!AW48</f>
        <v/>
      </c>
      <c r="X804" s="53">
        <f>Syst_Typ6!BF48</f>
        <v>0</v>
      </c>
      <c r="Y804" s="53">
        <f>Syst_Typ6!AZ48</f>
        <v>0</v>
      </c>
      <c r="AB804" s="49"/>
      <c r="AC804" s="49" t="str">
        <f t="shared" si="1602"/>
        <v/>
      </c>
      <c r="AD804" s="49" t="str">
        <f t="shared" si="1603"/>
        <v/>
      </c>
      <c r="AE804" s="49" t="str">
        <f t="shared" si="1604"/>
        <v/>
      </c>
      <c r="AF804" s="49" t="str">
        <f t="shared" si="1605"/>
        <v/>
      </c>
      <c r="AG804" s="49" t="str">
        <f t="shared" si="1606"/>
        <v/>
      </c>
      <c r="AH804" s="49" t="str">
        <f t="shared" si="1607"/>
        <v/>
      </c>
      <c r="AI804" s="49" t="str">
        <f t="shared" si="1608"/>
        <v/>
      </c>
      <c r="AJ804" s="49" t="str">
        <f t="shared" si="1609"/>
        <v/>
      </c>
      <c r="AL804" s="49"/>
      <c r="AM804" s="49" t="str">
        <f t="shared" si="1610"/>
        <v/>
      </c>
      <c r="AN804" s="49" t="str">
        <f t="shared" si="1611"/>
        <v/>
      </c>
      <c r="AO804" s="49" t="str">
        <f t="shared" si="1612"/>
        <v/>
      </c>
      <c r="AP804" s="49" t="str">
        <f t="shared" si="1613"/>
        <v/>
      </c>
      <c r="AQ804" s="49" t="str">
        <f t="shared" si="1614"/>
        <v/>
      </c>
      <c r="AR804" s="49" t="str">
        <f t="shared" si="1615"/>
        <v/>
      </c>
      <c r="AS804" s="49" t="str">
        <f t="shared" si="1616"/>
        <v/>
      </c>
      <c r="AT804" s="49" t="str">
        <f t="shared" si="1617"/>
        <v/>
      </c>
      <c r="AV804" s="49"/>
      <c r="AW804" s="49" t="str">
        <f t="shared" si="1618"/>
        <v/>
      </c>
      <c r="AX804" s="49" t="str">
        <f t="shared" si="1619"/>
        <v/>
      </c>
      <c r="AY804" s="49" t="str">
        <f t="shared" si="1620"/>
        <v/>
      </c>
      <c r="AZ804" s="49" t="str">
        <f t="shared" si="1621"/>
        <v/>
      </c>
      <c r="BA804" s="49" t="str">
        <f t="shared" si="1622"/>
        <v/>
      </c>
      <c r="BB804" s="49" t="str">
        <f t="shared" si="1623"/>
        <v/>
      </c>
      <c r="BC804" s="49" t="str">
        <f t="shared" si="1624"/>
        <v/>
      </c>
      <c r="BD804" s="49" t="str">
        <f t="shared" si="1625"/>
        <v/>
      </c>
      <c r="BF804" s="49"/>
      <c r="BG804" s="49" t="str">
        <f t="shared" si="1626"/>
        <v/>
      </c>
      <c r="BH804" s="49" t="str">
        <f t="shared" si="1627"/>
        <v/>
      </c>
      <c r="BI804" s="49" t="str">
        <f t="shared" si="1628"/>
        <v/>
      </c>
      <c r="BJ804" s="49" t="str">
        <f t="shared" si="1629"/>
        <v/>
      </c>
      <c r="BK804" s="49" t="str">
        <f t="shared" si="1630"/>
        <v/>
      </c>
      <c r="BL804" s="49" t="str">
        <f t="shared" si="1631"/>
        <v/>
      </c>
      <c r="BM804" s="49" t="str">
        <f t="shared" si="1632"/>
        <v/>
      </c>
      <c r="BN804" s="49" t="str">
        <f t="shared" si="1633"/>
        <v/>
      </c>
      <c r="BP804" s="49"/>
      <c r="BQ804" s="49" t="str">
        <f t="shared" si="1634"/>
        <v/>
      </c>
      <c r="BR804" s="49" t="str">
        <f t="shared" si="1635"/>
        <v/>
      </c>
      <c r="BS804" s="49" t="str">
        <f t="shared" si="1636"/>
        <v/>
      </c>
      <c r="BT804" s="49" t="str">
        <f t="shared" si="1637"/>
        <v/>
      </c>
      <c r="BU804" s="49" t="str">
        <f t="shared" si="1638"/>
        <v/>
      </c>
      <c r="BV804" s="49" t="str">
        <f t="shared" si="1639"/>
        <v/>
      </c>
      <c r="BW804" s="49" t="str">
        <f t="shared" si="1640"/>
        <v/>
      </c>
      <c r="BX804" s="49" t="str">
        <f t="shared" si="1641"/>
        <v/>
      </c>
      <c r="BZ804" s="49"/>
      <c r="CA804" s="49" t="str">
        <f t="shared" si="1642"/>
        <v/>
      </c>
      <c r="CB804" s="49" t="str">
        <f t="shared" si="1643"/>
        <v/>
      </c>
      <c r="CC804" s="49" t="str">
        <f t="shared" si="1644"/>
        <v/>
      </c>
      <c r="CD804" s="49" t="str">
        <f t="shared" si="1645"/>
        <v/>
      </c>
      <c r="CE804" s="49" t="str">
        <f t="shared" si="1646"/>
        <v/>
      </c>
      <c r="CF804" s="49" t="str">
        <f t="shared" si="1647"/>
        <v/>
      </c>
      <c r="CG804" s="49" t="str">
        <f t="shared" si="1648"/>
        <v/>
      </c>
      <c r="CH804" s="49" t="str">
        <f t="shared" si="1649"/>
        <v/>
      </c>
      <c r="CJ804" s="49"/>
      <c r="CK804" s="49" t="str">
        <f t="shared" si="1650"/>
        <v/>
      </c>
      <c r="CL804" s="49" t="str">
        <f t="shared" si="1651"/>
        <v/>
      </c>
      <c r="CM804" s="49" t="str">
        <f t="shared" si="1652"/>
        <v/>
      </c>
      <c r="CN804" s="49" t="str">
        <f t="shared" si="1653"/>
        <v/>
      </c>
      <c r="CO804" s="49" t="str">
        <f t="shared" si="1654"/>
        <v/>
      </c>
      <c r="CP804" s="49" t="str">
        <f t="shared" si="1655"/>
        <v/>
      </c>
      <c r="CQ804" s="49" t="str">
        <f t="shared" si="1656"/>
        <v/>
      </c>
      <c r="CR804" s="49" t="str">
        <f t="shared" si="1657"/>
        <v/>
      </c>
      <c r="CT804" s="49"/>
      <c r="CU804" s="49" t="str">
        <f t="shared" si="1658"/>
        <v/>
      </c>
      <c r="CV804" s="49" t="str">
        <f t="shared" si="1659"/>
        <v/>
      </c>
      <c r="CW804" s="49" t="str">
        <f t="shared" si="1660"/>
        <v/>
      </c>
      <c r="CX804" s="49" t="str">
        <f t="shared" si="1661"/>
        <v/>
      </c>
      <c r="CY804" s="49" t="str">
        <f t="shared" si="1662"/>
        <v/>
      </c>
      <c r="CZ804" s="49" t="str">
        <f t="shared" si="1663"/>
        <v/>
      </c>
      <c r="DA804" s="49" t="str">
        <f t="shared" si="1664"/>
        <v/>
      </c>
      <c r="DB804" s="49" t="str">
        <f t="shared" si="1665"/>
        <v/>
      </c>
      <c r="DD804" s="49"/>
      <c r="DE804" s="49" t="str">
        <f t="shared" si="1666"/>
        <v/>
      </c>
      <c r="DF804" s="49" t="str">
        <f t="shared" si="1667"/>
        <v/>
      </c>
      <c r="DG804" s="49" t="str">
        <f t="shared" si="1668"/>
        <v/>
      </c>
      <c r="DH804" s="49" t="str">
        <f t="shared" si="1669"/>
        <v/>
      </c>
      <c r="DI804" s="49" t="str">
        <f t="shared" si="1670"/>
        <v/>
      </c>
      <c r="DJ804" s="49" t="str">
        <f t="shared" si="1671"/>
        <v/>
      </c>
      <c r="DK804" s="49" t="str">
        <f t="shared" si="1672"/>
        <v/>
      </c>
      <c r="DL804" s="49" t="str">
        <f t="shared" si="1673"/>
        <v/>
      </c>
      <c r="DN804" s="49"/>
      <c r="DO804" s="49" t="str">
        <f t="shared" si="1674"/>
        <v/>
      </c>
      <c r="DP804" s="49" t="str">
        <f t="shared" si="1675"/>
        <v/>
      </c>
      <c r="DQ804" s="49" t="str">
        <f t="shared" si="1676"/>
        <v/>
      </c>
      <c r="DR804" s="49" t="str">
        <f t="shared" si="1677"/>
        <v/>
      </c>
      <c r="DS804" s="49" t="str">
        <f t="shared" si="1678"/>
        <v/>
      </c>
      <c r="DT804" s="49" t="str">
        <f t="shared" si="1679"/>
        <v/>
      </c>
      <c r="DU804" s="49" t="str">
        <f t="shared" si="1680"/>
        <v/>
      </c>
      <c r="DV804" s="49" t="str">
        <f t="shared" si="1681"/>
        <v/>
      </c>
      <c r="DX804" s="49"/>
      <c r="DY804" s="49" t="str">
        <f t="shared" si="1682"/>
        <v/>
      </c>
      <c r="DZ804" s="49" t="str">
        <f t="shared" si="1683"/>
        <v/>
      </c>
      <c r="EA804" s="49" t="str">
        <f t="shared" si="1684"/>
        <v/>
      </c>
      <c r="EB804" s="49" t="str">
        <f t="shared" si="1685"/>
        <v/>
      </c>
      <c r="EC804" s="49" t="str">
        <f t="shared" si="1686"/>
        <v/>
      </c>
      <c r="ED804" s="49" t="str">
        <f t="shared" si="1687"/>
        <v/>
      </c>
      <c r="EE804" s="49" t="str">
        <f t="shared" si="1688"/>
        <v/>
      </c>
      <c r="EF804" s="49" t="str">
        <f t="shared" si="1689"/>
        <v/>
      </c>
      <c r="EH804" s="49"/>
      <c r="EI804" s="49" t="str">
        <f t="shared" si="1690"/>
        <v/>
      </c>
      <c r="EJ804" s="49" t="str">
        <f t="shared" si="1691"/>
        <v/>
      </c>
      <c r="EK804" s="49" t="str">
        <f t="shared" si="1692"/>
        <v/>
      </c>
      <c r="EL804" s="49" t="str">
        <f t="shared" si="1693"/>
        <v/>
      </c>
      <c r="EM804" s="49" t="str">
        <f t="shared" si="1694"/>
        <v/>
      </c>
      <c r="EN804" s="49" t="str">
        <f t="shared" si="1695"/>
        <v/>
      </c>
      <c r="EO804" s="49" t="str">
        <f t="shared" si="1696"/>
        <v/>
      </c>
      <c r="EP804" s="49" t="str">
        <f t="shared" si="1697"/>
        <v/>
      </c>
      <c r="ER804" s="49"/>
      <c r="ES804" s="49" t="str">
        <f t="shared" si="1698"/>
        <v/>
      </c>
      <c r="ET804" s="49" t="str">
        <f t="shared" si="1699"/>
        <v/>
      </c>
      <c r="EU804" s="49" t="str">
        <f t="shared" si="1700"/>
        <v/>
      </c>
      <c r="EV804" s="49" t="str">
        <f t="shared" si="1701"/>
        <v/>
      </c>
      <c r="EW804" s="49" t="str">
        <f t="shared" si="1702"/>
        <v/>
      </c>
      <c r="EX804" s="49" t="str">
        <f t="shared" si="1703"/>
        <v/>
      </c>
      <c r="EY804" s="49" t="str">
        <f t="shared" si="1704"/>
        <v/>
      </c>
      <c r="EZ804" s="49" t="str">
        <f t="shared" si="1705"/>
        <v/>
      </c>
      <c r="FB804" s="49"/>
      <c r="FC804" s="49" t="str">
        <f t="shared" si="1706"/>
        <v/>
      </c>
      <c r="FD804" s="49" t="str">
        <f t="shared" si="1707"/>
        <v/>
      </c>
      <c r="FE804" s="49" t="str">
        <f t="shared" si="1708"/>
        <v/>
      </c>
      <c r="FF804" s="49" t="str">
        <f t="shared" si="1709"/>
        <v/>
      </c>
      <c r="FG804" s="49" t="str">
        <f t="shared" si="1710"/>
        <v/>
      </c>
      <c r="FH804" s="49" t="str">
        <f t="shared" si="1711"/>
        <v/>
      </c>
      <c r="FI804" s="49" t="str">
        <f t="shared" si="1712"/>
        <v/>
      </c>
      <c r="FJ804" s="49" t="str">
        <f t="shared" si="1713"/>
        <v/>
      </c>
      <c r="FL804" s="49"/>
      <c r="FM804" s="49" t="str">
        <f t="shared" si="1714"/>
        <v/>
      </c>
      <c r="FN804" s="49" t="str">
        <f t="shared" si="1715"/>
        <v/>
      </c>
      <c r="FO804" s="49" t="str">
        <f t="shared" si="1716"/>
        <v/>
      </c>
      <c r="FP804" s="49" t="str">
        <f t="shared" si="1717"/>
        <v/>
      </c>
      <c r="FQ804" s="49" t="str">
        <f t="shared" si="1718"/>
        <v/>
      </c>
      <c r="FR804" s="49" t="str">
        <f t="shared" si="1719"/>
        <v/>
      </c>
      <c r="FS804" s="49" t="str">
        <f t="shared" si="1720"/>
        <v/>
      </c>
      <c r="FT804" s="49" t="str">
        <f t="shared" si="1721"/>
        <v/>
      </c>
      <c r="FV804" s="49"/>
      <c r="FW804" s="49" t="str">
        <f t="shared" si="1722"/>
        <v/>
      </c>
      <c r="FX804" s="49" t="str">
        <f t="shared" si="1723"/>
        <v/>
      </c>
      <c r="FY804" s="49" t="str">
        <f t="shared" si="1724"/>
        <v/>
      </c>
      <c r="FZ804" s="49" t="str">
        <f t="shared" si="1725"/>
        <v/>
      </c>
      <c r="GA804" s="49" t="str">
        <f t="shared" si="1726"/>
        <v/>
      </c>
      <c r="GB804" s="49" t="str">
        <f t="shared" si="1727"/>
        <v/>
      </c>
      <c r="GC804" s="49" t="str">
        <f t="shared" si="1728"/>
        <v/>
      </c>
      <c r="GD804" s="49" t="str">
        <f t="shared" si="1729"/>
        <v/>
      </c>
      <c r="GF804" s="49"/>
      <c r="GG804" s="49" t="str">
        <f t="shared" si="1730"/>
        <v/>
      </c>
      <c r="GH804" s="49" t="str">
        <f t="shared" si="1731"/>
        <v/>
      </c>
      <c r="GI804" s="49" t="str">
        <f t="shared" si="1732"/>
        <v/>
      </c>
      <c r="GJ804" s="49" t="str">
        <f t="shared" si="1733"/>
        <v/>
      </c>
      <c r="GK804" s="49" t="str">
        <f t="shared" si="1734"/>
        <v/>
      </c>
      <c r="GL804" s="49" t="str">
        <f t="shared" si="1735"/>
        <v/>
      </c>
      <c r="GM804" s="49" t="str">
        <f t="shared" si="1736"/>
        <v/>
      </c>
      <c r="GN804" s="49" t="str">
        <f t="shared" si="1737"/>
        <v/>
      </c>
      <c r="GP804" s="49"/>
      <c r="GQ804" s="49" t="str">
        <f t="shared" si="1738"/>
        <v/>
      </c>
      <c r="GR804" s="49" t="str">
        <f t="shared" si="1739"/>
        <v/>
      </c>
      <c r="GS804" s="49" t="str">
        <f t="shared" si="1740"/>
        <v/>
      </c>
      <c r="GT804" s="49" t="str">
        <f t="shared" si="1741"/>
        <v/>
      </c>
      <c r="GU804" s="49" t="str">
        <f t="shared" si="1742"/>
        <v/>
      </c>
      <c r="GV804" s="49" t="str">
        <f t="shared" si="1743"/>
        <v/>
      </c>
      <c r="GW804" s="49" t="str">
        <f t="shared" si="1744"/>
        <v/>
      </c>
      <c r="GX804" s="49" t="str">
        <f t="shared" si="1745"/>
        <v/>
      </c>
    </row>
    <row r="805" spans="17:206" x14ac:dyDescent="0.2">
      <c r="Q805" s="65">
        <v>22</v>
      </c>
      <c r="R805" s="201" t="str">
        <f>Syst_Typ6!DA49</f>
        <v/>
      </c>
      <c r="S805" s="201">
        <f>Syst_Typ6!F49</f>
        <v>0</v>
      </c>
      <c r="T805" s="53" t="str">
        <f>Syst_Typ6!W49</f>
        <v/>
      </c>
      <c r="U805" s="201">
        <f>Syst_Typ6!CT49</f>
        <v>0</v>
      </c>
      <c r="V805" s="53" t="str">
        <f>Syst_Typ6!X49</f>
        <v/>
      </c>
      <c r="W805" s="53" t="str">
        <f>Syst_Typ6!AW49</f>
        <v/>
      </c>
      <c r="X805" s="53">
        <f>Syst_Typ6!BF49</f>
        <v>0</v>
      </c>
      <c r="Y805" s="53">
        <f>Syst_Typ6!AZ49</f>
        <v>0</v>
      </c>
      <c r="AB805" s="49"/>
      <c r="AC805" s="49" t="str">
        <f t="shared" si="1602"/>
        <v/>
      </c>
      <c r="AD805" s="49" t="str">
        <f t="shared" si="1603"/>
        <v/>
      </c>
      <c r="AE805" s="49" t="str">
        <f t="shared" si="1604"/>
        <v/>
      </c>
      <c r="AF805" s="49" t="str">
        <f t="shared" si="1605"/>
        <v/>
      </c>
      <c r="AG805" s="49" t="str">
        <f t="shared" si="1606"/>
        <v/>
      </c>
      <c r="AH805" s="49" t="str">
        <f t="shared" si="1607"/>
        <v/>
      </c>
      <c r="AI805" s="49" t="str">
        <f t="shared" si="1608"/>
        <v/>
      </c>
      <c r="AJ805" s="49" t="str">
        <f t="shared" si="1609"/>
        <v/>
      </c>
      <c r="AL805" s="49"/>
      <c r="AM805" s="49" t="str">
        <f t="shared" si="1610"/>
        <v/>
      </c>
      <c r="AN805" s="49" t="str">
        <f t="shared" si="1611"/>
        <v/>
      </c>
      <c r="AO805" s="49" t="str">
        <f t="shared" si="1612"/>
        <v/>
      </c>
      <c r="AP805" s="49" t="str">
        <f t="shared" si="1613"/>
        <v/>
      </c>
      <c r="AQ805" s="49" t="str">
        <f t="shared" si="1614"/>
        <v/>
      </c>
      <c r="AR805" s="49" t="str">
        <f t="shared" si="1615"/>
        <v/>
      </c>
      <c r="AS805" s="49" t="str">
        <f t="shared" si="1616"/>
        <v/>
      </c>
      <c r="AT805" s="49" t="str">
        <f t="shared" si="1617"/>
        <v/>
      </c>
      <c r="AV805" s="49"/>
      <c r="AW805" s="49" t="str">
        <f t="shared" si="1618"/>
        <v/>
      </c>
      <c r="AX805" s="49" t="str">
        <f t="shared" si="1619"/>
        <v/>
      </c>
      <c r="AY805" s="49" t="str">
        <f t="shared" si="1620"/>
        <v/>
      </c>
      <c r="AZ805" s="49" t="str">
        <f t="shared" si="1621"/>
        <v/>
      </c>
      <c r="BA805" s="49" t="str">
        <f t="shared" si="1622"/>
        <v/>
      </c>
      <c r="BB805" s="49" t="str">
        <f t="shared" si="1623"/>
        <v/>
      </c>
      <c r="BC805" s="49" t="str">
        <f t="shared" si="1624"/>
        <v/>
      </c>
      <c r="BD805" s="49" t="str">
        <f t="shared" si="1625"/>
        <v/>
      </c>
      <c r="BF805" s="49"/>
      <c r="BG805" s="49" t="str">
        <f t="shared" si="1626"/>
        <v/>
      </c>
      <c r="BH805" s="49" t="str">
        <f t="shared" si="1627"/>
        <v/>
      </c>
      <c r="BI805" s="49" t="str">
        <f t="shared" si="1628"/>
        <v/>
      </c>
      <c r="BJ805" s="49" t="str">
        <f t="shared" si="1629"/>
        <v/>
      </c>
      <c r="BK805" s="49" t="str">
        <f t="shared" si="1630"/>
        <v/>
      </c>
      <c r="BL805" s="49" t="str">
        <f t="shared" si="1631"/>
        <v/>
      </c>
      <c r="BM805" s="49" t="str">
        <f t="shared" si="1632"/>
        <v/>
      </c>
      <c r="BN805" s="49" t="str">
        <f t="shared" si="1633"/>
        <v/>
      </c>
      <c r="BP805" s="49"/>
      <c r="BQ805" s="49" t="str">
        <f t="shared" si="1634"/>
        <v/>
      </c>
      <c r="BR805" s="49" t="str">
        <f t="shared" si="1635"/>
        <v/>
      </c>
      <c r="BS805" s="49" t="str">
        <f t="shared" si="1636"/>
        <v/>
      </c>
      <c r="BT805" s="49" t="str">
        <f t="shared" si="1637"/>
        <v/>
      </c>
      <c r="BU805" s="49" t="str">
        <f t="shared" si="1638"/>
        <v/>
      </c>
      <c r="BV805" s="49" t="str">
        <f t="shared" si="1639"/>
        <v/>
      </c>
      <c r="BW805" s="49" t="str">
        <f t="shared" si="1640"/>
        <v/>
      </c>
      <c r="BX805" s="49" t="str">
        <f t="shared" si="1641"/>
        <v/>
      </c>
      <c r="BZ805" s="49"/>
      <c r="CA805" s="49" t="str">
        <f t="shared" si="1642"/>
        <v/>
      </c>
      <c r="CB805" s="49" t="str">
        <f t="shared" si="1643"/>
        <v/>
      </c>
      <c r="CC805" s="49" t="str">
        <f t="shared" si="1644"/>
        <v/>
      </c>
      <c r="CD805" s="49" t="str">
        <f t="shared" si="1645"/>
        <v/>
      </c>
      <c r="CE805" s="49" t="str">
        <f t="shared" si="1646"/>
        <v/>
      </c>
      <c r="CF805" s="49" t="str">
        <f t="shared" si="1647"/>
        <v/>
      </c>
      <c r="CG805" s="49" t="str">
        <f t="shared" si="1648"/>
        <v/>
      </c>
      <c r="CH805" s="49" t="str">
        <f t="shared" si="1649"/>
        <v/>
      </c>
      <c r="CJ805" s="49"/>
      <c r="CK805" s="49" t="str">
        <f t="shared" si="1650"/>
        <v/>
      </c>
      <c r="CL805" s="49" t="str">
        <f t="shared" si="1651"/>
        <v/>
      </c>
      <c r="CM805" s="49" t="str">
        <f t="shared" si="1652"/>
        <v/>
      </c>
      <c r="CN805" s="49" t="str">
        <f t="shared" si="1653"/>
        <v/>
      </c>
      <c r="CO805" s="49" t="str">
        <f t="shared" si="1654"/>
        <v/>
      </c>
      <c r="CP805" s="49" t="str">
        <f t="shared" si="1655"/>
        <v/>
      </c>
      <c r="CQ805" s="49" t="str">
        <f t="shared" si="1656"/>
        <v/>
      </c>
      <c r="CR805" s="49" t="str">
        <f t="shared" si="1657"/>
        <v/>
      </c>
      <c r="CT805" s="49"/>
      <c r="CU805" s="49" t="str">
        <f t="shared" si="1658"/>
        <v/>
      </c>
      <c r="CV805" s="49" t="str">
        <f t="shared" si="1659"/>
        <v/>
      </c>
      <c r="CW805" s="49" t="str">
        <f t="shared" si="1660"/>
        <v/>
      </c>
      <c r="CX805" s="49" t="str">
        <f t="shared" si="1661"/>
        <v/>
      </c>
      <c r="CY805" s="49" t="str">
        <f t="shared" si="1662"/>
        <v/>
      </c>
      <c r="CZ805" s="49" t="str">
        <f t="shared" si="1663"/>
        <v/>
      </c>
      <c r="DA805" s="49" t="str">
        <f t="shared" si="1664"/>
        <v/>
      </c>
      <c r="DB805" s="49" t="str">
        <f t="shared" si="1665"/>
        <v/>
      </c>
      <c r="DD805" s="49"/>
      <c r="DE805" s="49" t="str">
        <f t="shared" si="1666"/>
        <v/>
      </c>
      <c r="DF805" s="49" t="str">
        <f t="shared" si="1667"/>
        <v/>
      </c>
      <c r="DG805" s="49" t="str">
        <f t="shared" si="1668"/>
        <v/>
      </c>
      <c r="DH805" s="49" t="str">
        <f t="shared" si="1669"/>
        <v/>
      </c>
      <c r="DI805" s="49" t="str">
        <f t="shared" si="1670"/>
        <v/>
      </c>
      <c r="DJ805" s="49" t="str">
        <f t="shared" si="1671"/>
        <v/>
      </c>
      <c r="DK805" s="49" t="str">
        <f t="shared" si="1672"/>
        <v/>
      </c>
      <c r="DL805" s="49" t="str">
        <f t="shared" si="1673"/>
        <v/>
      </c>
      <c r="DN805" s="49"/>
      <c r="DO805" s="49" t="str">
        <f t="shared" si="1674"/>
        <v/>
      </c>
      <c r="DP805" s="49" t="str">
        <f t="shared" si="1675"/>
        <v/>
      </c>
      <c r="DQ805" s="49" t="str">
        <f t="shared" si="1676"/>
        <v/>
      </c>
      <c r="DR805" s="49" t="str">
        <f t="shared" si="1677"/>
        <v/>
      </c>
      <c r="DS805" s="49" t="str">
        <f t="shared" si="1678"/>
        <v/>
      </c>
      <c r="DT805" s="49" t="str">
        <f t="shared" si="1679"/>
        <v/>
      </c>
      <c r="DU805" s="49" t="str">
        <f t="shared" si="1680"/>
        <v/>
      </c>
      <c r="DV805" s="49" t="str">
        <f t="shared" si="1681"/>
        <v/>
      </c>
      <c r="DX805" s="49"/>
      <c r="DY805" s="49" t="str">
        <f t="shared" si="1682"/>
        <v/>
      </c>
      <c r="DZ805" s="49" t="str">
        <f t="shared" si="1683"/>
        <v/>
      </c>
      <c r="EA805" s="49" t="str">
        <f t="shared" si="1684"/>
        <v/>
      </c>
      <c r="EB805" s="49" t="str">
        <f t="shared" si="1685"/>
        <v/>
      </c>
      <c r="EC805" s="49" t="str">
        <f t="shared" si="1686"/>
        <v/>
      </c>
      <c r="ED805" s="49" t="str">
        <f t="shared" si="1687"/>
        <v/>
      </c>
      <c r="EE805" s="49" t="str">
        <f t="shared" si="1688"/>
        <v/>
      </c>
      <c r="EF805" s="49" t="str">
        <f t="shared" si="1689"/>
        <v/>
      </c>
      <c r="EH805" s="49"/>
      <c r="EI805" s="49" t="str">
        <f t="shared" si="1690"/>
        <v/>
      </c>
      <c r="EJ805" s="49" t="str">
        <f t="shared" si="1691"/>
        <v/>
      </c>
      <c r="EK805" s="49" t="str">
        <f t="shared" si="1692"/>
        <v/>
      </c>
      <c r="EL805" s="49" t="str">
        <f t="shared" si="1693"/>
        <v/>
      </c>
      <c r="EM805" s="49" t="str">
        <f t="shared" si="1694"/>
        <v/>
      </c>
      <c r="EN805" s="49" t="str">
        <f t="shared" si="1695"/>
        <v/>
      </c>
      <c r="EO805" s="49" t="str">
        <f t="shared" si="1696"/>
        <v/>
      </c>
      <c r="EP805" s="49" t="str">
        <f t="shared" si="1697"/>
        <v/>
      </c>
      <c r="ER805" s="49"/>
      <c r="ES805" s="49" t="str">
        <f t="shared" si="1698"/>
        <v/>
      </c>
      <c r="ET805" s="49" t="str">
        <f t="shared" si="1699"/>
        <v/>
      </c>
      <c r="EU805" s="49" t="str">
        <f t="shared" si="1700"/>
        <v/>
      </c>
      <c r="EV805" s="49" t="str">
        <f t="shared" si="1701"/>
        <v/>
      </c>
      <c r="EW805" s="49" t="str">
        <f t="shared" si="1702"/>
        <v/>
      </c>
      <c r="EX805" s="49" t="str">
        <f t="shared" si="1703"/>
        <v/>
      </c>
      <c r="EY805" s="49" t="str">
        <f t="shared" si="1704"/>
        <v/>
      </c>
      <c r="EZ805" s="49" t="str">
        <f t="shared" si="1705"/>
        <v/>
      </c>
      <c r="FB805" s="49"/>
      <c r="FC805" s="49" t="str">
        <f t="shared" si="1706"/>
        <v/>
      </c>
      <c r="FD805" s="49" t="str">
        <f t="shared" si="1707"/>
        <v/>
      </c>
      <c r="FE805" s="49" t="str">
        <f t="shared" si="1708"/>
        <v/>
      </c>
      <c r="FF805" s="49" t="str">
        <f t="shared" si="1709"/>
        <v/>
      </c>
      <c r="FG805" s="49" t="str">
        <f t="shared" si="1710"/>
        <v/>
      </c>
      <c r="FH805" s="49" t="str">
        <f t="shared" si="1711"/>
        <v/>
      </c>
      <c r="FI805" s="49" t="str">
        <f t="shared" si="1712"/>
        <v/>
      </c>
      <c r="FJ805" s="49" t="str">
        <f t="shared" si="1713"/>
        <v/>
      </c>
      <c r="FL805" s="49"/>
      <c r="FM805" s="49" t="str">
        <f t="shared" si="1714"/>
        <v/>
      </c>
      <c r="FN805" s="49" t="str">
        <f t="shared" si="1715"/>
        <v/>
      </c>
      <c r="FO805" s="49" t="str">
        <f t="shared" si="1716"/>
        <v/>
      </c>
      <c r="FP805" s="49" t="str">
        <f t="shared" si="1717"/>
        <v/>
      </c>
      <c r="FQ805" s="49" t="str">
        <f t="shared" si="1718"/>
        <v/>
      </c>
      <c r="FR805" s="49" t="str">
        <f t="shared" si="1719"/>
        <v/>
      </c>
      <c r="FS805" s="49" t="str">
        <f t="shared" si="1720"/>
        <v/>
      </c>
      <c r="FT805" s="49" t="str">
        <f t="shared" si="1721"/>
        <v/>
      </c>
      <c r="FV805" s="49"/>
      <c r="FW805" s="49" t="str">
        <f t="shared" si="1722"/>
        <v/>
      </c>
      <c r="FX805" s="49" t="str">
        <f t="shared" si="1723"/>
        <v/>
      </c>
      <c r="FY805" s="49" t="str">
        <f t="shared" si="1724"/>
        <v/>
      </c>
      <c r="FZ805" s="49" t="str">
        <f t="shared" si="1725"/>
        <v/>
      </c>
      <c r="GA805" s="49" t="str">
        <f t="shared" si="1726"/>
        <v/>
      </c>
      <c r="GB805" s="49" t="str">
        <f t="shared" si="1727"/>
        <v/>
      </c>
      <c r="GC805" s="49" t="str">
        <f t="shared" si="1728"/>
        <v/>
      </c>
      <c r="GD805" s="49" t="str">
        <f t="shared" si="1729"/>
        <v/>
      </c>
      <c r="GF805" s="49"/>
      <c r="GG805" s="49" t="str">
        <f t="shared" si="1730"/>
        <v/>
      </c>
      <c r="GH805" s="49" t="str">
        <f t="shared" si="1731"/>
        <v/>
      </c>
      <c r="GI805" s="49" t="str">
        <f t="shared" si="1732"/>
        <v/>
      </c>
      <c r="GJ805" s="49" t="str">
        <f t="shared" si="1733"/>
        <v/>
      </c>
      <c r="GK805" s="49" t="str">
        <f t="shared" si="1734"/>
        <v/>
      </c>
      <c r="GL805" s="49" t="str">
        <f t="shared" si="1735"/>
        <v/>
      </c>
      <c r="GM805" s="49" t="str">
        <f t="shared" si="1736"/>
        <v/>
      </c>
      <c r="GN805" s="49" t="str">
        <f t="shared" si="1737"/>
        <v/>
      </c>
      <c r="GP805" s="49"/>
      <c r="GQ805" s="49" t="str">
        <f t="shared" si="1738"/>
        <v/>
      </c>
      <c r="GR805" s="49" t="str">
        <f t="shared" si="1739"/>
        <v/>
      </c>
      <c r="GS805" s="49" t="str">
        <f t="shared" si="1740"/>
        <v/>
      </c>
      <c r="GT805" s="49" t="str">
        <f t="shared" si="1741"/>
        <v/>
      </c>
      <c r="GU805" s="49" t="str">
        <f t="shared" si="1742"/>
        <v/>
      </c>
      <c r="GV805" s="49" t="str">
        <f t="shared" si="1743"/>
        <v/>
      </c>
      <c r="GW805" s="49" t="str">
        <f t="shared" si="1744"/>
        <v/>
      </c>
      <c r="GX805" s="49" t="str">
        <f t="shared" si="1745"/>
        <v/>
      </c>
    </row>
    <row r="806" spans="17:206" x14ac:dyDescent="0.2">
      <c r="Q806" s="65">
        <v>23</v>
      </c>
      <c r="R806" s="201" t="str">
        <f>Syst_Typ6!DA50</f>
        <v/>
      </c>
      <c r="S806" s="201">
        <f>Syst_Typ6!F50</f>
        <v>0</v>
      </c>
      <c r="T806" s="53" t="str">
        <f>Syst_Typ6!W50</f>
        <v/>
      </c>
      <c r="U806" s="201">
        <f>Syst_Typ6!CT50</f>
        <v>0</v>
      </c>
      <c r="V806" s="53" t="str">
        <f>Syst_Typ6!X50</f>
        <v/>
      </c>
      <c r="W806" s="53" t="str">
        <f>Syst_Typ6!AW50</f>
        <v/>
      </c>
      <c r="X806" s="53">
        <f>Syst_Typ6!BF50</f>
        <v>0</v>
      </c>
      <c r="Y806" s="53">
        <f>Syst_Typ6!AZ50</f>
        <v>0</v>
      </c>
      <c r="AB806" s="49"/>
      <c r="AC806" s="49" t="str">
        <f t="shared" si="1602"/>
        <v/>
      </c>
      <c r="AD806" s="49" t="str">
        <f t="shared" si="1603"/>
        <v/>
      </c>
      <c r="AE806" s="49" t="str">
        <f t="shared" si="1604"/>
        <v/>
      </c>
      <c r="AF806" s="49" t="str">
        <f t="shared" si="1605"/>
        <v/>
      </c>
      <c r="AG806" s="49" t="str">
        <f t="shared" si="1606"/>
        <v/>
      </c>
      <c r="AH806" s="49" t="str">
        <f t="shared" si="1607"/>
        <v/>
      </c>
      <c r="AI806" s="49" t="str">
        <f t="shared" si="1608"/>
        <v/>
      </c>
      <c r="AJ806" s="49" t="str">
        <f t="shared" si="1609"/>
        <v/>
      </c>
      <c r="AL806" s="49"/>
      <c r="AM806" s="49" t="str">
        <f t="shared" si="1610"/>
        <v/>
      </c>
      <c r="AN806" s="49" t="str">
        <f t="shared" si="1611"/>
        <v/>
      </c>
      <c r="AO806" s="49" t="str">
        <f t="shared" si="1612"/>
        <v/>
      </c>
      <c r="AP806" s="49" t="str">
        <f t="shared" si="1613"/>
        <v/>
      </c>
      <c r="AQ806" s="49" t="str">
        <f t="shared" si="1614"/>
        <v/>
      </c>
      <c r="AR806" s="49" t="str">
        <f t="shared" si="1615"/>
        <v/>
      </c>
      <c r="AS806" s="49" t="str">
        <f t="shared" si="1616"/>
        <v/>
      </c>
      <c r="AT806" s="49" t="str">
        <f t="shared" si="1617"/>
        <v/>
      </c>
      <c r="AV806" s="49"/>
      <c r="AW806" s="49" t="str">
        <f t="shared" si="1618"/>
        <v/>
      </c>
      <c r="AX806" s="49" t="str">
        <f t="shared" si="1619"/>
        <v/>
      </c>
      <c r="AY806" s="49" t="str">
        <f t="shared" si="1620"/>
        <v/>
      </c>
      <c r="AZ806" s="49" t="str">
        <f t="shared" si="1621"/>
        <v/>
      </c>
      <c r="BA806" s="49" t="str">
        <f t="shared" si="1622"/>
        <v/>
      </c>
      <c r="BB806" s="49" t="str">
        <f t="shared" si="1623"/>
        <v/>
      </c>
      <c r="BC806" s="49" t="str">
        <f t="shared" si="1624"/>
        <v/>
      </c>
      <c r="BD806" s="49" t="str">
        <f t="shared" si="1625"/>
        <v/>
      </c>
      <c r="BF806" s="49"/>
      <c r="BG806" s="49" t="str">
        <f t="shared" si="1626"/>
        <v/>
      </c>
      <c r="BH806" s="49" t="str">
        <f t="shared" si="1627"/>
        <v/>
      </c>
      <c r="BI806" s="49" t="str">
        <f t="shared" si="1628"/>
        <v/>
      </c>
      <c r="BJ806" s="49" t="str">
        <f t="shared" si="1629"/>
        <v/>
      </c>
      <c r="BK806" s="49" t="str">
        <f t="shared" si="1630"/>
        <v/>
      </c>
      <c r="BL806" s="49" t="str">
        <f t="shared" si="1631"/>
        <v/>
      </c>
      <c r="BM806" s="49" t="str">
        <f t="shared" si="1632"/>
        <v/>
      </c>
      <c r="BN806" s="49" t="str">
        <f t="shared" si="1633"/>
        <v/>
      </c>
      <c r="BP806" s="49"/>
      <c r="BQ806" s="49" t="str">
        <f t="shared" si="1634"/>
        <v/>
      </c>
      <c r="BR806" s="49" t="str">
        <f t="shared" si="1635"/>
        <v/>
      </c>
      <c r="BS806" s="49" t="str">
        <f t="shared" si="1636"/>
        <v/>
      </c>
      <c r="BT806" s="49" t="str">
        <f t="shared" si="1637"/>
        <v/>
      </c>
      <c r="BU806" s="49" t="str">
        <f t="shared" si="1638"/>
        <v/>
      </c>
      <c r="BV806" s="49" t="str">
        <f t="shared" si="1639"/>
        <v/>
      </c>
      <c r="BW806" s="49" t="str">
        <f t="shared" si="1640"/>
        <v/>
      </c>
      <c r="BX806" s="49" t="str">
        <f t="shared" si="1641"/>
        <v/>
      </c>
      <c r="BZ806" s="49"/>
      <c r="CA806" s="49" t="str">
        <f t="shared" si="1642"/>
        <v/>
      </c>
      <c r="CB806" s="49" t="str">
        <f t="shared" si="1643"/>
        <v/>
      </c>
      <c r="CC806" s="49" t="str">
        <f t="shared" si="1644"/>
        <v/>
      </c>
      <c r="CD806" s="49" t="str">
        <f t="shared" si="1645"/>
        <v/>
      </c>
      <c r="CE806" s="49" t="str">
        <f t="shared" si="1646"/>
        <v/>
      </c>
      <c r="CF806" s="49" t="str">
        <f t="shared" si="1647"/>
        <v/>
      </c>
      <c r="CG806" s="49" t="str">
        <f t="shared" si="1648"/>
        <v/>
      </c>
      <c r="CH806" s="49" t="str">
        <f t="shared" si="1649"/>
        <v/>
      </c>
      <c r="CJ806" s="49"/>
      <c r="CK806" s="49" t="str">
        <f t="shared" si="1650"/>
        <v/>
      </c>
      <c r="CL806" s="49" t="str">
        <f t="shared" si="1651"/>
        <v/>
      </c>
      <c r="CM806" s="49" t="str">
        <f t="shared" si="1652"/>
        <v/>
      </c>
      <c r="CN806" s="49" t="str">
        <f t="shared" si="1653"/>
        <v/>
      </c>
      <c r="CO806" s="49" t="str">
        <f t="shared" si="1654"/>
        <v/>
      </c>
      <c r="CP806" s="49" t="str">
        <f t="shared" si="1655"/>
        <v/>
      </c>
      <c r="CQ806" s="49" t="str">
        <f t="shared" si="1656"/>
        <v/>
      </c>
      <c r="CR806" s="49" t="str">
        <f t="shared" si="1657"/>
        <v/>
      </c>
      <c r="CT806" s="49"/>
      <c r="CU806" s="49" t="str">
        <f t="shared" si="1658"/>
        <v/>
      </c>
      <c r="CV806" s="49" t="str">
        <f t="shared" si="1659"/>
        <v/>
      </c>
      <c r="CW806" s="49" t="str">
        <f t="shared" si="1660"/>
        <v/>
      </c>
      <c r="CX806" s="49" t="str">
        <f t="shared" si="1661"/>
        <v/>
      </c>
      <c r="CY806" s="49" t="str">
        <f t="shared" si="1662"/>
        <v/>
      </c>
      <c r="CZ806" s="49" t="str">
        <f t="shared" si="1663"/>
        <v/>
      </c>
      <c r="DA806" s="49" t="str">
        <f t="shared" si="1664"/>
        <v/>
      </c>
      <c r="DB806" s="49" t="str">
        <f t="shared" si="1665"/>
        <v/>
      </c>
      <c r="DD806" s="49"/>
      <c r="DE806" s="49" t="str">
        <f t="shared" si="1666"/>
        <v/>
      </c>
      <c r="DF806" s="49" t="str">
        <f t="shared" si="1667"/>
        <v/>
      </c>
      <c r="DG806" s="49" t="str">
        <f t="shared" si="1668"/>
        <v/>
      </c>
      <c r="DH806" s="49" t="str">
        <f t="shared" si="1669"/>
        <v/>
      </c>
      <c r="DI806" s="49" t="str">
        <f t="shared" si="1670"/>
        <v/>
      </c>
      <c r="DJ806" s="49" t="str">
        <f t="shared" si="1671"/>
        <v/>
      </c>
      <c r="DK806" s="49" t="str">
        <f t="shared" si="1672"/>
        <v/>
      </c>
      <c r="DL806" s="49" t="str">
        <f t="shared" si="1673"/>
        <v/>
      </c>
      <c r="DN806" s="49"/>
      <c r="DO806" s="49" t="str">
        <f t="shared" si="1674"/>
        <v/>
      </c>
      <c r="DP806" s="49" t="str">
        <f t="shared" si="1675"/>
        <v/>
      </c>
      <c r="DQ806" s="49" t="str">
        <f t="shared" si="1676"/>
        <v/>
      </c>
      <c r="DR806" s="49" t="str">
        <f t="shared" si="1677"/>
        <v/>
      </c>
      <c r="DS806" s="49" t="str">
        <f t="shared" si="1678"/>
        <v/>
      </c>
      <c r="DT806" s="49" t="str">
        <f t="shared" si="1679"/>
        <v/>
      </c>
      <c r="DU806" s="49" t="str">
        <f t="shared" si="1680"/>
        <v/>
      </c>
      <c r="DV806" s="49" t="str">
        <f t="shared" si="1681"/>
        <v/>
      </c>
      <c r="DX806" s="49"/>
      <c r="DY806" s="49" t="str">
        <f t="shared" si="1682"/>
        <v/>
      </c>
      <c r="DZ806" s="49" t="str">
        <f t="shared" si="1683"/>
        <v/>
      </c>
      <c r="EA806" s="49" t="str">
        <f t="shared" si="1684"/>
        <v/>
      </c>
      <c r="EB806" s="49" t="str">
        <f t="shared" si="1685"/>
        <v/>
      </c>
      <c r="EC806" s="49" t="str">
        <f t="shared" si="1686"/>
        <v/>
      </c>
      <c r="ED806" s="49" t="str">
        <f t="shared" si="1687"/>
        <v/>
      </c>
      <c r="EE806" s="49" t="str">
        <f t="shared" si="1688"/>
        <v/>
      </c>
      <c r="EF806" s="49" t="str">
        <f t="shared" si="1689"/>
        <v/>
      </c>
      <c r="EH806" s="49"/>
      <c r="EI806" s="49" t="str">
        <f t="shared" si="1690"/>
        <v/>
      </c>
      <c r="EJ806" s="49" t="str">
        <f t="shared" si="1691"/>
        <v/>
      </c>
      <c r="EK806" s="49" t="str">
        <f t="shared" si="1692"/>
        <v/>
      </c>
      <c r="EL806" s="49" t="str">
        <f t="shared" si="1693"/>
        <v/>
      </c>
      <c r="EM806" s="49" t="str">
        <f t="shared" si="1694"/>
        <v/>
      </c>
      <c r="EN806" s="49" t="str">
        <f t="shared" si="1695"/>
        <v/>
      </c>
      <c r="EO806" s="49" t="str">
        <f t="shared" si="1696"/>
        <v/>
      </c>
      <c r="EP806" s="49" t="str">
        <f t="shared" si="1697"/>
        <v/>
      </c>
      <c r="ER806" s="49"/>
      <c r="ES806" s="49" t="str">
        <f t="shared" si="1698"/>
        <v/>
      </c>
      <c r="ET806" s="49" t="str">
        <f t="shared" si="1699"/>
        <v/>
      </c>
      <c r="EU806" s="49" t="str">
        <f t="shared" si="1700"/>
        <v/>
      </c>
      <c r="EV806" s="49" t="str">
        <f t="shared" si="1701"/>
        <v/>
      </c>
      <c r="EW806" s="49" t="str">
        <f t="shared" si="1702"/>
        <v/>
      </c>
      <c r="EX806" s="49" t="str">
        <f t="shared" si="1703"/>
        <v/>
      </c>
      <c r="EY806" s="49" t="str">
        <f t="shared" si="1704"/>
        <v/>
      </c>
      <c r="EZ806" s="49" t="str">
        <f t="shared" si="1705"/>
        <v/>
      </c>
      <c r="FB806" s="49"/>
      <c r="FC806" s="49" t="str">
        <f t="shared" si="1706"/>
        <v/>
      </c>
      <c r="FD806" s="49" t="str">
        <f t="shared" si="1707"/>
        <v/>
      </c>
      <c r="FE806" s="49" t="str">
        <f t="shared" si="1708"/>
        <v/>
      </c>
      <c r="FF806" s="49" t="str">
        <f t="shared" si="1709"/>
        <v/>
      </c>
      <c r="FG806" s="49" t="str">
        <f t="shared" si="1710"/>
        <v/>
      </c>
      <c r="FH806" s="49" t="str">
        <f t="shared" si="1711"/>
        <v/>
      </c>
      <c r="FI806" s="49" t="str">
        <f t="shared" si="1712"/>
        <v/>
      </c>
      <c r="FJ806" s="49" t="str">
        <f t="shared" si="1713"/>
        <v/>
      </c>
      <c r="FL806" s="49"/>
      <c r="FM806" s="49" t="str">
        <f t="shared" si="1714"/>
        <v/>
      </c>
      <c r="FN806" s="49" t="str">
        <f t="shared" si="1715"/>
        <v/>
      </c>
      <c r="FO806" s="49" t="str">
        <f t="shared" si="1716"/>
        <v/>
      </c>
      <c r="FP806" s="49" t="str">
        <f t="shared" si="1717"/>
        <v/>
      </c>
      <c r="FQ806" s="49" t="str">
        <f t="shared" si="1718"/>
        <v/>
      </c>
      <c r="FR806" s="49" t="str">
        <f t="shared" si="1719"/>
        <v/>
      </c>
      <c r="FS806" s="49" t="str">
        <f t="shared" si="1720"/>
        <v/>
      </c>
      <c r="FT806" s="49" t="str">
        <f t="shared" si="1721"/>
        <v/>
      </c>
      <c r="FV806" s="49"/>
      <c r="FW806" s="49" t="str">
        <f t="shared" si="1722"/>
        <v/>
      </c>
      <c r="FX806" s="49" t="str">
        <f t="shared" si="1723"/>
        <v/>
      </c>
      <c r="FY806" s="49" t="str">
        <f t="shared" si="1724"/>
        <v/>
      </c>
      <c r="FZ806" s="49" t="str">
        <f t="shared" si="1725"/>
        <v/>
      </c>
      <c r="GA806" s="49" t="str">
        <f t="shared" si="1726"/>
        <v/>
      </c>
      <c r="GB806" s="49" t="str">
        <f t="shared" si="1727"/>
        <v/>
      </c>
      <c r="GC806" s="49" t="str">
        <f t="shared" si="1728"/>
        <v/>
      </c>
      <c r="GD806" s="49" t="str">
        <f t="shared" si="1729"/>
        <v/>
      </c>
      <c r="GF806" s="49"/>
      <c r="GG806" s="49" t="str">
        <f t="shared" si="1730"/>
        <v/>
      </c>
      <c r="GH806" s="49" t="str">
        <f t="shared" si="1731"/>
        <v/>
      </c>
      <c r="GI806" s="49" t="str">
        <f t="shared" si="1732"/>
        <v/>
      </c>
      <c r="GJ806" s="49" t="str">
        <f t="shared" si="1733"/>
        <v/>
      </c>
      <c r="GK806" s="49" t="str">
        <f t="shared" si="1734"/>
        <v/>
      </c>
      <c r="GL806" s="49" t="str">
        <f t="shared" si="1735"/>
        <v/>
      </c>
      <c r="GM806" s="49" t="str">
        <f t="shared" si="1736"/>
        <v/>
      </c>
      <c r="GN806" s="49" t="str">
        <f t="shared" si="1737"/>
        <v/>
      </c>
      <c r="GP806" s="49"/>
      <c r="GQ806" s="49" t="str">
        <f t="shared" si="1738"/>
        <v/>
      </c>
      <c r="GR806" s="49" t="str">
        <f t="shared" si="1739"/>
        <v/>
      </c>
      <c r="GS806" s="49" t="str">
        <f t="shared" si="1740"/>
        <v/>
      </c>
      <c r="GT806" s="49" t="str">
        <f t="shared" si="1741"/>
        <v/>
      </c>
      <c r="GU806" s="49" t="str">
        <f t="shared" si="1742"/>
        <v/>
      </c>
      <c r="GV806" s="49" t="str">
        <f t="shared" si="1743"/>
        <v/>
      </c>
      <c r="GW806" s="49" t="str">
        <f t="shared" si="1744"/>
        <v/>
      </c>
      <c r="GX806" s="49" t="str">
        <f t="shared" si="1745"/>
        <v/>
      </c>
    </row>
    <row r="807" spans="17:206" x14ac:dyDescent="0.2">
      <c r="Q807" s="65">
        <v>24</v>
      </c>
      <c r="R807" s="201" t="str">
        <f>Syst_Typ6!DA51</f>
        <v/>
      </c>
      <c r="S807" s="201">
        <f>Syst_Typ6!F51</f>
        <v>0</v>
      </c>
      <c r="T807" s="53" t="str">
        <f>Syst_Typ6!W51</f>
        <v/>
      </c>
      <c r="U807" s="201">
        <f>Syst_Typ6!CT51</f>
        <v>0</v>
      </c>
      <c r="V807" s="53" t="str">
        <f>Syst_Typ6!X51</f>
        <v/>
      </c>
      <c r="W807" s="53" t="str">
        <f>Syst_Typ6!AW51</f>
        <v/>
      </c>
      <c r="X807" s="53">
        <f>Syst_Typ6!BF51</f>
        <v>0</v>
      </c>
      <c r="Y807" s="53">
        <f>Syst_Typ6!AZ51</f>
        <v>0</v>
      </c>
      <c r="AB807" s="49"/>
      <c r="AC807" s="49" t="str">
        <f t="shared" si="1602"/>
        <v/>
      </c>
      <c r="AD807" s="49" t="str">
        <f t="shared" si="1603"/>
        <v/>
      </c>
      <c r="AE807" s="49" t="str">
        <f t="shared" si="1604"/>
        <v/>
      </c>
      <c r="AF807" s="49" t="str">
        <f t="shared" si="1605"/>
        <v/>
      </c>
      <c r="AG807" s="49" t="str">
        <f t="shared" si="1606"/>
        <v/>
      </c>
      <c r="AH807" s="49" t="str">
        <f t="shared" si="1607"/>
        <v/>
      </c>
      <c r="AI807" s="49" t="str">
        <f t="shared" si="1608"/>
        <v/>
      </c>
      <c r="AJ807" s="49" t="str">
        <f t="shared" si="1609"/>
        <v/>
      </c>
      <c r="AL807" s="49"/>
      <c r="AM807" s="49" t="str">
        <f t="shared" si="1610"/>
        <v/>
      </c>
      <c r="AN807" s="49" t="str">
        <f t="shared" si="1611"/>
        <v/>
      </c>
      <c r="AO807" s="49" t="str">
        <f t="shared" si="1612"/>
        <v/>
      </c>
      <c r="AP807" s="49" t="str">
        <f t="shared" si="1613"/>
        <v/>
      </c>
      <c r="AQ807" s="49" t="str">
        <f t="shared" si="1614"/>
        <v/>
      </c>
      <c r="AR807" s="49" t="str">
        <f t="shared" si="1615"/>
        <v/>
      </c>
      <c r="AS807" s="49" t="str">
        <f t="shared" si="1616"/>
        <v/>
      </c>
      <c r="AT807" s="49" t="str">
        <f t="shared" si="1617"/>
        <v/>
      </c>
      <c r="AV807" s="49"/>
      <c r="AW807" s="49" t="str">
        <f t="shared" si="1618"/>
        <v/>
      </c>
      <c r="AX807" s="49" t="str">
        <f t="shared" si="1619"/>
        <v/>
      </c>
      <c r="AY807" s="49" t="str">
        <f t="shared" si="1620"/>
        <v/>
      </c>
      <c r="AZ807" s="49" t="str">
        <f t="shared" si="1621"/>
        <v/>
      </c>
      <c r="BA807" s="49" t="str">
        <f t="shared" si="1622"/>
        <v/>
      </c>
      <c r="BB807" s="49" t="str">
        <f t="shared" si="1623"/>
        <v/>
      </c>
      <c r="BC807" s="49" t="str">
        <f t="shared" si="1624"/>
        <v/>
      </c>
      <c r="BD807" s="49" t="str">
        <f t="shared" si="1625"/>
        <v/>
      </c>
      <c r="BF807" s="49"/>
      <c r="BG807" s="49" t="str">
        <f t="shared" si="1626"/>
        <v/>
      </c>
      <c r="BH807" s="49" t="str">
        <f t="shared" si="1627"/>
        <v/>
      </c>
      <c r="BI807" s="49" t="str">
        <f t="shared" si="1628"/>
        <v/>
      </c>
      <c r="BJ807" s="49" t="str">
        <f t="shared" si="1629"/>
        <v/>
      </c>
      <c r="BK807" s="49" t="str">
        <f t="shared" si="1630"/>
        <v/>
      </c>
      <c r="BL807" s="49" t="str">
        <f t="shared" si="1631"/>
        <v/>
      </c>
      <c r="BM807" s="49" t="str">
        <f t="shared" si="1632"/>
        <v/>
      </c>
      <c r="BN807" s="49" t="str">
        <f t="shared" si="1633"/>
        <v/>
      </c>
      <c r="BP807" s="49"/>
      <c r="BQ807" s="49" t="str">
        <f t="shared" si="1634"/>
        <v/>
      </c>
      <c r="BR807" s="49" t="str">
        <f t="shared" si="1635"/>
        <v/>
      </c>
      <c r="BS807" s="49" t="str">
        <f t="shared" si="1636"/>
        <v/>
      </c>
      <c r="BT807" s="49" t="str">
        <f t="shared" si="1637"/>
        <v/>
      </c>
      <c r="BU807" s="49" t="str">
        <f t="shared" si="1638"/>
        <v/>
      </c>
      <c r="BV807" s="49" t="str">
        <f t="shared" si="1639"/>
        <v/>
      </c>
      <c r="BW807" s="49" t="str">
        <f t="shared" si="1640"/>
        <v/>
      </c>
      <c r="BX807" s="49" t="str">
        <f t="shared" si="1641"/>
        <v/>
      </c>
      <c r="BZ807" s="49"/>
      <c r="CA807" s="49" t="str">
        <f t="shared" si="1642"/>
        <v/>
      </c>
      <c r="CB807" s="49" t="str">
        <f t="shared" si="1643"/>
        <v/>
      </c>
      <c r="CC807" s="49" t="str">
        <f t="shared" si="1644"/>
        <v/>
      </c>
      <c r="CD807" s="49" t="str">
        <f t="shared" si="1645"/>
        <v/>
      </c>
      <c r="CE807" s="49" t="str">
        <f t="shared" si="1646"/>
        <v/>
      </c>
      <c r="CF807" s="49" t="str">
        <f t="shared" si="1647"/>
        <v/>
      </c>
      <c r="CG807" s="49" t="str">
        <f t="shared" si="1648"/>
        <v/>
      </c>
      <c r="CH807" s="49" t="str">
        <f t="shared" si="1649"/>
        <v/>
      </c>
      <c r="CJ807" s="49"/>
      <c r="CK807" s="49" t="str">
        <f t="shared" si="1650"/>
        <v/>
      </c>
      <c r="CL807" s="49" t="str">
        <f t="shared" si="1651"/>
        <v/>
      </c>
      <c r="CM807" s="49" t="str">
        <f t="shared" si="1652"/>
        <v/>
      </c>
      <c r="CN807" s="49" t="str">
        <f t="shared" si="1653"/>
        <v/>
      </c>
      <c r="CO807" s="49" t="str">
        <f t="shared" si="1654"/>
        <v/>
      </c>
      <c r="CP807" s="49" t="str">
        <f t="shared" si="1655"/>
        <v/>
      </c>
      <c r="CQ807" s="49" t="str">
        <f t="shared" si="1656"/>
        <v/>
      </c>
      <c r="CR807" s="49" t="str">
        <f t="shared" si="1657"/>
        <v/>
      </c>
      <c r="CT807" s="49"/>
      <c r="CU807" s="49" t="str">
        <f t="shared" si="1658"/>
        <v/>
      </c>
      <c r="CV807" s="49" t="str">
        <f t="shared" si="1659"/>
        <v/>
      </c>
      <c r="CW807" s="49" t="str">
        <f t="shared" si="1660"/>
        <v/>
      </c>
      <c r="CX807" s="49" t="str">
        <f t="shared" si="1661"/>
        <v/>
      </c>
      <c r="CY807" s="49" t="str">
        <f t="shared" si="1662"/>
        <v/>
      </c>
      <c r="CZ807" s="49" t="str">
        <f t="shared" si="1663"/>
        <v/>
      </c>
      <c r="DA807" s="49" t="str">
        <f t="shared" si="1664"/>
        <v/>
      </c>
      <c r="DB807" s="49" t="str">
        <f t="shared" si="1665"/>
        <v/>
      </c>
      <c r="DD807" s="49"/>
      <c r="DE807" s="49" t="str">
        <f t="shared" si="1666"/>
        <v/>
      </c>
      <c r="DF807" s="49" t="str">
        <f t="shared" si="1667"/>
        <v/>
      </c>
      <c r="DG807" s="49" t="str">
        <f t="shared" si="1668"/>
        <v/>
      </c>
      <c r="DH807" s="49" t="str">
        <f t="shared" si="1669"/>
        <v/>
      </c>
      <c r="DI807" s="49" t="str">
        <f t="shared" si="1670"/>
        <v/>
      </c>
      <c r="DJ807" s="49" t="str">
        <f t="shared" si="1671"/>
        <v/>
      </c>
      <c r="DK807" s="49" t="str">
        <f t="shared" si="1672"/>
        <v/>
      </c>
      <c r="DL807" s="49" t="str">
        <f t="shared" si="1673"/>
        <v/>
      </c>
      <c r="DN807" s="49"/>
      <c r="DO807" s="49" t="str">
        <f t="shared" si="1674"/>
        <v/>
      </c>
      <c r="DP807" s="49" t="str">
        <f t="shared" si="1675"/>
        <v/>
      </c>
      <c r="DQ807" s="49" t="str">
        <f t="shared" si="1676"/>
        <v/>
      </c>
      <c r="DR807" s="49" t="str">
        <f t="shared" si="1677"/>
        <v/>
      </c>
      <c r="DS807" s="49" t="str">
        <f t="shared" si="1678"/>
        <v/>
      </c>
      <c r="DT807" s="49" t="str">
        <f t="shared" si="1679"/>
        <v/>
      </c>
      <c r="DU807" s="49" t="str">
        <f t="shared" si="1680"/>
        <v/>
      </c>
      <c r="DV807" s="49" t="str">
        <f t="shared" si="1681"/>
        <v/>
      </c>
      <c r="DX807" s="49"/>
      <c r="DY807" s="49" t="str">
        <f t="shared" si="1682"/>
        <v/>
      </c>
      <c r="DZ807" s="49" t="str">
        <f t="shared" si="1683"/>
        <v/>
      </c>
      <c r="EA807" s="49" t="str">
        <f t="shared" si="1684"/>
        <v/>
      </c>
      <c r="EB807" s="49" t="str">
        <f t="shared" si="1685"/>
        <v/>
      </c>
      <c r="EC807" s="49" t="str">
        <f t="shared" si="1686"/>
        <v/>
      </c>
      <c r="ED807" s="49" t="str">
        <f t="shared" si="1687"/>
        <v/>
      </c>
      <c r="EE807" s="49" t="str">
        <f t="shared" si="1688"/>
        <v/>
      </c>
      <c r="EF807" s="49" t="str">
        <f t="shared" si="1689"/>
        <v/>
      </c>
      <c r="EH807" s="49"/>
      <c r="EI807" s="49" t="str">
        <f t="shared" si="1690"/>
        <v/>
      </c>
      <c r="EJ807" s="49" t="str">
        <f t="shared" si="1691"/>
        <v/>
      </c>
      <c r="EK807" s="49" t="str">
        <f t="shared" si="1692"/>
        <v/>
      </c>
      <c r="EL807" s="49" t="str">
        <f t="shared" si="1693"/>
        <v/>
      </c>
      <c r="EM807" s="49" t="str">
        <f t="shared" si="1694"/>
        <v/>
      </c>
      <c r="EN807" s="49" t="str">
        <f t="shared" si="1695"/>
        <v/>
      </c>
      <c r="EO807" s="49" t="str">
        <f t="shared" si="1696"/>
        <v/>
      </c>
      <c r="EP807" s="49" t="str">
        <f t="shared" si="1697"/>
        <v/>
      </c>
      <c r="ER807" s="49"/>
      <c r="ES807" s="49" t="str">
        <f t="shared" si="1698"/>
        <v/>
      </c>
      <c r="ET807" s="49" t="str">
        <f t="shared" si="1699"/>
        <v/>
      </c>
      <c r="EU807" s="49" t="str">
        <f t="shared" si="1700"/>
        <v/>
      </c>
      <c r="EV807" s="49" t="str">
        <f t="shared" si="1701"/>
        <v/>
      </c>
      <c r="EW807" s="49" t="str">
        <f t="shared" si="1702"/>
        <v/>
      </c>
      <c r="EX807" s="49" t="str">
        <f t="shared" si="1703"/>
        <v/>
      </c>
      <c r="EY807" s="49" t="str">
        <f t="shared" si="1704"/>
        <v/>
      </c>
      <c r="EZ807" s="49" t="str">
        <f t="shared" si="1705"/>
        <v/>
      </c>
      <c r="FB807" s="49"/>
      <c r="FC807" s="49" t="str">
        <f t="shared" si="1706"/>
        <v/>
      </c>
      <c r="FD807" s="49" t="str">
        <f t="shared" si="1707"/>
        <v/>
      </c>
      <c r="FE807" s="49" t="str">
        <f t="shared" si="1708"/>
        <v/>
      </c>
      <c r="FF807" s="49" t="str">
        <f t="shared" si="1709"/>
        <v/>
      </c>
      <c r="FG807" s="49" t="str">
        <f t="shared" si="1710"/>
        <v/>
      </c>
      <c r="FH807" s="49" t="str">
        <f t="shared" si="1711"/>
        <v/>
      </c>
      <c r="FI807" s="49" t="str">
        <f t="shared" si="1712"/>
        <v/>
      </c>
      <c r="FJ807" s="49" t="str">
        <f t="shared" si="1713"/>
        <v/>
      </c>
      <c r="FL807" s="49"/>
      <c r="FM807" s="49" t="str">
        <f t="shared" si="1714"/>
        <v/>
      </c>
      <c r="FN807" s="49" t="str">
        <f t="shared" si="1715"/>
        <v/>
      </c>
      <c r="FO807" s="49" t="str">
        <f t="shared" si="1716"/>
        <v/>
      </c>
      <c r="FP807" s="49" t="str">
        <f t="shared" si="1717"/>
        <v/>
      </c>
      <c r="FQ807" s="49" t="str">
        <f t="shared" si="1718"/>
        <v/>
      </c>
      <c r="FR807" s="49" t="str">
        <f t="shared" si="1719"/>
        <v/>
      </c>
      <c r="FS807" s="49" t="str">
        <f t="shared" si="1720"/>
        <v/>
      </c>
      <c r="FT807" s="49" t="str">
        <f t="shared" si="1721"/>
        <v/>
      </c>
      <c r="FV807" s="49"/>
      <c r="FW807" s="49" t="str">
        <f t="shared" si="1722"/>
        <v/>
      </c>
      <c r="FX807" s="49" t="str">
        <f t="shared" si="1723"/>
        <v/>
      </c>
      <c r="FY807" s="49" t="str">
        <f t="shared" si="1724"/>
        <v/>
      </c>
      <c r="FZ807" s="49" t="str">
        <f t="shared" si="1725"/>
        <v/>
      </c>
      <c r="GA807" s="49" t="str">
        <f t="shared" si="1726"/>
        <v/>
      </c>
      <c r="GB807" s="49" t="str">
        <f t="shared" si="1727"/>
        <v/>
      </c>
      <c r="GC807" s="49" t="str">
        <f t="shared" si="1728"/>
        <v/>
      </c>
      <c r="GD807" s="49" t="str">
        <f t="shared" si="1729"/>
        <v/>
      </c>
      <c r="GF807" s="49"/>
      <c r="GG807" s="49" t="str">
        <f t="shared" si="1730"/>
        <v/>
      </c>
      <c r="GH807" s="49" t="str">
        <f t="shared" si="1731"/>
        <v/>
      </c>
      <c r="GI807" s="49" t="str">
        <f t="shared" si="1732"/>
        <v/>
      </c>
      <c r="GJ807" s="49" t="str">
        <f t="shared" si="1733"/>
        <v/>
      </c>
      <c r="GK807" s="49" t="str">
        <f t="shared" si="1734"/>
        <v/>
      </c>
      <c r="GL807" s="49" t="str">
        <f t="shared" si="1735"/>
        <v/>
      </c>
      <c r="GM807" s="49" t="str">
        <f t="shared" si="1736"/>
        <v/>
      </c>
      <c r="GN807" s="49" t="str">
        <f t="shared" si="1737"/>
        <v/>
      </c>
      <c r="GP807" s="49"/>
      <c r="GQ807" s="49" t="str">
        <f t="shared" si="1738"/>
        <v/>
      </c>
      <c r="GR807" s="49" t="str">
        <f t="shared" si="1739"/>
        <v/>
      </c>
      <c r="GS807" s="49" t="str">
        <f t="shared" si="1740"/>
        <v/>
      </c>
      <c r="GT807" s="49" t="str">
        <f t="shared" si="1741"/>
        <v/>
      </c>
      <c r="GU807" s="49" t="str">
        <f t="shared" si="1742"/>
        <v/>
      </c>
      <c r="GV807" s="49" t="str">
        <f t="shared" si="1743"/>
        <v/>
      </c>
      <c r="GW807" s="49" t="str">
        <f t="shared" si="1744"/>
        <v/>
      </c>
      <c r="GX807" s="49" t="str">
        <f t="shared" si="1745"/>
        <v/>
      </c>
    </row>
    <row r="808" spans="17:206" x14ac:dyDescent="0.2">
      <c r="Q808" s="65">
        <v>25</v>
      </c>
      <c r="R808" s="201" t="str">
        <f>Syst_Typ6!DA52</f>
        <v/>
      </c>
      <c r="S808" s="201">
        <f>Syst_Typ6!F52</f>
        <v>0</v>
      </c>
      <c r="T808" s="53" t="str">
        <f>Syst_Typ6!W52</f>
        <v/>
      </c>
      <c r="U808" s="201">
        <f>Syst_Typ6!CT52</f>
        <v>0</v>
      </c>
      <c r="V808" s="53" t="str">
        <f>Syst_Typ6!X52</f>
        <v/>
      </c>
      <c r="W808" s="53" t="str">
        <f>Syst_Typ6!AW52</f>
        <v/>
      </c>
      <c r="X808" s="53">
        <f>Syst_Typ6!BF52</f>
        <v>0</v>
      </c>
      <c r="Y808" s="53">
        <f>Syst_Typ6!AZ52</f>
        <v>0</v>
      </c>
      <c r="AB808" s="49"/>
      <c r="AC808" s="49" t="str">
        <f t="shared" si="1602"/>
        <v/>
      </c>
      <c r="AD808" s="49" t="str">
        <f t="shared" si="1603"/>
        <v/>
      </c>
      <c r="AE808" s="49" t="str">
        <f t="shared" si="1604"/>
        <v/>
      </c>
      <c r="AF808" s="49" t="str">
        <f t="shared" si="1605"/>
        <v/>
      </c>
      <c r="AG808" s="49" t="str">
        <f t="shared" si="1606"/>
        <v/>
      </c>
      <c r="AH808" s="49" t="str">
        <f t="shared" si="1607"/>
        <v/>
      </c>
      <c r="AI808" s="49" t="str">
        <f t="shared" si="1608"/>
        <v/>
      </c>
      <c r="AJ808" s="49" t="str">
        <f t="shared" si="1609"/>
        <v/>
      </c>
      <c r="AL808" s="49"/>
      <c r="AM808" s="49" t="str">
        <f t="shared" si="1610"/>
        <v/>
      </c>
      <c r="AN808" s="49" t="str">
        <f t="shared" si="1611"/>
        <v/>
      </c>
      <c r="AO808" s="49" t="str">
        <f t="shared" si="1612"/>
        <v/>
      </c>
      <c r="AP808" s="49" t="str">
        <f t="shared" si="1613"/>
        <v/>
      </c>
      <c r="AQ808" s="49" t="str">
        <f t="shared" si="1614"/>
        <v/>
      </c>
      <c r="AR808" s="49" t="str">
        <f t="shared" si="1615"/>
        <v/>
      </c>
      <c r="AS808" s="49" t="str">
        <f t="shared" si="1616"/>
        <v/>
      </c>
      <c r="AT808" s="49" t="str">
        <f t="shared" si="1617"/>
        <v/>
      </c>
      <c r="AV808" s="49"/>
      <c r="AW808" s="49" t="str">
        <f t="shared" si="1618"/>
        <v/>
      </c>
      <c r="AX808" s="49" t="str">
        <f t="shared" si="1619"/>
        <v/>
      </c>
      <c r="AY808" s="49" t="str">
        <f t="shared" si="1620"/>
        <v/>
      </c>
      <c r="AZ808" s="49" t="str">
        <f t="shared" si="1621"/>
        <v/>
      </c>
      <c r="BA808" s="49" t="str">
        <f t="shared" si="1622"/>
        <v/>
      </c>
      <c r="BB808" s="49" t="str">
        <f t="shared" si="1623"/>
        <v/>
      </c>
      <c r="BC808" s="49" t="str">
        <f t="shared" si="1624"/>
        <v/>
      </c>
      <c r="BD808" s="49" t="str">
        <f t="shared" si="1625"/>
        <v/>
      </c>
      <c r="BF808" s="49"/>
      <c r="BG808" s="49" t="str">
        <f t="shared" si="1626"/>
        <v/>
      </c>
      <c r="BH808" s="49" t="str">
        <f t="shared" si="1627"/>
        <v/>
      </c>
      <c r="BI808" s="49" t="str">
        <f t="shared" si="1628"/>
        <v/>
      </c>
      <c r="BJ808" s="49" t="str">
        <f t="shared" si="1629"/>
        <v/>
      </c>
      <c r="BK808" s="49" t="str">
        <f t="shared" si="1630"/>
        <v/>
      </c>
      <c r="BL808" s="49" t="str">
        <f t="shared" si="1631"/>
        <v/>
      </c>
      <c r="BM808" s="49" t="str">
        <f t="shared" si="1632"/>
        <v/>
      </c>
      <c r="BN808" s="49" t="str">
        <f t="shared" si="1633"/>
        <v/>
      </c>
      <c r="BP808" s="49"/>
      <c r="BQ808" s="49" t="str">
        <f t="shared" si="1634"/>
        <v/>
      </c>
      <c r="BR808" s="49" t="str">
        <f t="shared" si="1635"/>
        <v/>
      </c>
      <c r="BS808" s="49" t="str">
        <f t="shared" si="1636"/>
        <v/>
      </c>
      <c r="BT808" s="49" t="str">
        <f t="shared" si="1637"/>
        <v/>
      </c>
      <c r="BU808" s="49" t="str">
        <f t="shared" si="1638"/>
        <v/>
      </c>
      <c r="BV808" s="49" t="str">
        <f t="shared" si="1639"/>
        <v/>
      </c>
      <c r="BW808" s="49" t="str">
        <f t="shared" si="1640"/>
        <v/>
      </c>
      <c r="BX808" s="49" t="str">
        <f t="shared" si="1641"/>
        <v/>
      </c>
      <c r="BZ808" s="49"/>
      <c r="CA808" s="49" t="str">
        <f t="shared" si="1642"/>
        <v/>
      </c>
      <c r="CB808" s="49" t="str">
        <f t="shared" si="1643"/>
        <v/>
      </c>
      <c r="CC808" s="49" t="str">
        <f t="shared" si="1644"/>
        <v/>
      </c>
      <c r="CD808" s="49" t="str">
        <f t="shared" si="1645"/>
        <v/>
      </c>
      <c r="CE808" s="49" t="str">
        <f t="shared" si="1646"/>
        <v/>
      </c>
      <c r="CF808" s="49" t="str">
        <f t="shared" si="1647"/>
        <v/>
      </c>
      <c r="CG808" s="49" t="str">
        <f t="shared" si="1648"/>
        <v/>
      </c>
      <c r="CH808" s="49" t="str">
        <f t="shared" si="1649"/>
        <v/>
      </c>
      <c r="CJ808" s="49"/>
      <c r="CK808" s="49" t="str">
        <f t="shared" si="1650"/>
        <v/>
      </c>
      <c r="CL808" s="49" t="str">
        <f t="shared" si="1651"/>
        <v/>
      </c>
      <c r="CM808" s="49" t="str">
        <f t="shared" si="1652"/>
        <v/>
      </c>
      <c r="CN808" s="49" t="str">
        <f t="shared" si="1653"/>
        <v/>
      </c>
      <c r="CO808" s="49" t="str">
        <f t="shared" si="1654"/>
        <v/>
      </c>
      <c r="CP808" s="49" t="str">
        <f t="shared" si="1655"/>
        <v/>
      </c>
      <c r="CQ808" s="49" t="str">
        <f t="shared" si="1656"/>
        <v/>
      </c>
      <c r="CR808" s="49" t="str">
        <f t="shared" si="1657"/>
        <v/>
      </c>
      <c r="CT808" s="49"/>
      <c r="CU808" s="49" t="str">
        <f t="shared" si="1658"/>
        <v/>
      </c>
      <c r="CV808" s="49" t="str">
        <f t="shared" si="1659"/>
        <v/>
      </c>
      <c r="CW808" s="49" t="str">
        <f t="shared" si="1660"/>
        <v/>
      </c>
      <c r="CX808" s="49" t="str">
        <f t="shared" si="1661"/>
        <v/>
      </c>
      <c r="CY808" s="49" t="str">
        <f t="shared" si="1662"/>
        <v/>
      </c>
      <c r="CZ808" s="49" t="str">
        <f t="shared" si="1663"/>
        <v/>
      </c>
      <c r="DA808" s="49" t="str">
        <f t="shared" si="1664"/>
        <v/>
      </c>
      <c r="DB808" s="49" t="str">
        <f t="shared" si="1665"/>
        <v/>
      </c>
      <c r="DD808" s="49"/>
      <c r="DE808" s="49" t="str">
        <f t="shared" si="1666"/>
        <v/>
      </c>
      <c r="DF808" s="49" t="str">
        <f t="shared" si="1667"/>
        <v/>
      </c>
      <c r="DG808" s="49" t="str">
        <f t="shared" si="1668"/>
        <v/>
      </c>
      <c r="DH808" s="49" t="str">
        <f t="shared" si="1669"/>
        <v/>
      </c>
      <c r="DI808" s="49" t="str">
        <f t="shared" si="1670"/>
        <v/>
      </c>
      <c r="DJ808" s="49" t="str">
        <f t="shared" si="1671"/>
        <v/>
      </c>
      <c r="DK808" s="49" t="str">
        <f t="shared" si="1672"/>
        <v/>
      </c>
      <c r="DL808" s="49" t="str">
        <f t="shared" si="1673"/>
        <v/>
      </c>
      <c r="DN808" s="49"/>
      <c r="DO808" s="49" t="str">
        <f t="shared" si="1674"/>
        <v/>
      </c>
      <c r="DP808" s="49" t="str">
        <f t="shared" si="1675"/>
        <v/>
      </c>
      <c r="DQ808" s="49" t="str">
        <f t="shared" si="1676"/>
        <v/>
      </c>
      <c r="DR808" s="49" t="str">
        <f t="shared" si="1677"/>
        <v/>
      </c>
      <c r="DS808" s="49" t="str">
        <f t="shared" si="1678"/>
        <v/>
      </c>
      <c r="DT808" s="49" t="str">
        <f t="shared" si="1679"/>
        <v/>
      </c>
      <c r="DU808" s="49" t="str">
        <f t="shared" si="1680"/>
        <v/>
      </c>
      <c r="DV808" s="49" t="str">
        <f t="shared" si="1681"/>
        <v/>
      </c>
      <c r="DX808" s="49"/>
      <c r="DY808" s="49" t="str">
        <f t="shared" si="1682"/>
        <v/>
      </c>
      <c r="DZ808" s="49" t="str">
        <f t="shared" si="1683"/>
        <v/>
      </c>
      <c r="EA808" s="49" t="str">
        <f t="shared" si="1684"/>
        <v/>
      </c>
      <c r="EB808" s="49" t="str">
        <f t="shared" si="1685"/>
        <v/>
      </c>
      <c r="EC808" s="49" t="str">
        <f t="shared" si="1686"/>
        <v/>
      </c>
      <c r="ED808" s="49" t="str">
        <f t="shared" si="1687"/>
        <v/>
      </c>
      <c r="EE808" s="49" t="str">
        <f t="shared" si="1688"/>
        <v/>
      </c>
      <c r="EF808" s="49" t="str">
        <f t="shared" si="1689"/>
        <v/>
      </c>
      <c r="EH808" s="49"/>
      <c r="EI808" s="49" t="str">
        <f t="shared" si="1690"/>
        <v/>
      </c>
      <c r="EJ808" s="49" t="str">
        <f t="shared" si="1691"/>
        <v/>
      </c>
      <c r="EK808" s="49" t="str">
        <f t="shared" si="1692"/>
        <v/>
      </c>
      <c r="EL808" s="49" t="str">
        <f t="shared" si="1693"/>
        <v/>
      </c>
      <c r="EM808" s="49" t="str">
        <f t="shared" si="1694"/>
        <v/>
      </c>
      <c r="EN808" s="49" t="str">
        <f t="shared" si="1695"/>
        <v/>
      </c>
      <c r="EO808" s="49" t="str">
        <f t="shared" si="1696"/>
        <v/>
      </c>
      <c r="EP808" s="49" t="str">
        <f t="shared" si="1697"/>
        <v/>
      </c>
      <c r="ER808" s="49"/>
      <c r="ES808" s="49" t="str">
        <f t="shared" si="1698"/>
        <v/>
      </c>
      <c r="ET808" s="49" t="str">
        <f t="shared" si="1699"/>
        <v/>
      </c>
      <c r="EU808" s="49" t="str">
        <f t="shared" si="1700"/>
        <v/>
      </c>
      <c r="EV808" s="49" t="str">
        <f t="shared" si="1701"/>
        <v/>
      </c>
      <c r="EW808" s="49" t="str">
        <f t="shared" si="1702"/>
        <v/>
      </c>
      <c r="EX808" s="49" t="str">
        <f t="shared" si="1703"/>
        <v/>
      </c>
      <c r="EY808" s="49" t="str">
        <f t="shared" si="1704"/>
        <v/>
      </c>
      <c r="EZ808" s="49" t="str">
        <f t="shared" si="1705"/>
        <v/>
      </c>
      <c r="FB808" s="49"/>
      <c r="FC808" s="49" t="str">
        <f t="shared" si="1706"/>
        <v/>
      </c>
      <c r="FD808" s="49" t="str">
        <f t="shared" si="1707"/>
        <v/>
      </c>
      <c r="FE808" s="49" t="str">
        <f t="shared" si="1708"/>
        <v/>
      </c>
      <c r="FF808" s="49" t="str">
        <f t="shared" si="1709"/>
        <v/>
      </c>
      <c r="FG808" s="49" t="str">
        <f t="shared" si="1710"/>
        <v/>
      </c>
      <c r="FH808" s="49" t="str">
        <f t="shared" si="1711"/>
        <v/>
      </c>
      <c r="FI808" s="49" t="str">
        <f t="shared" si="1712"/>
        <v/>
      </c>
      <c r="FJ808" s="49" t="str">
        <f t="shared" si="1713"/>
        <v/>
      </c>
      <c r="FL808" s="49"/>
      <c r="FM808" s="49" t="str">
        <f t="shared" si="1714"/>
        <v/>
      </c>
      <c r="FN808" s="49" t="str">
        <f t="shared" si="1715"/>
        <v/>
      </c>
      <c r="FO808" s="49" t="str">
        <f t="shared" si="1716"/>
        <v/>
      </c>
      <c r="FP808" s="49" t="str">
        <f t="shared" si="1717"/>
        <v/>
      </c>
      <c r="FQ808" s="49" t="str">
        <f t="shared" si="1718"/>
        <v/>
      </c>
      <c r="FR808" s="49" t="str">
        <f t="shared" si="1719"/>
        <v/>
      </c>
      <c r="FS808" s="49" t="str">
        <f t="shared" si="1720"/>
        <v/>
      </c>
      <c r="FT808" s="49" t="str">
        <f t="shared" si="1721"/>
        <v/>
      </c>
      <c r="FV808" s="49"/>
      <c r="FW808" s="49" t="str">
        <f t="shared" si="1722"/>
        <v/>
      </c>
      <c r="FX808" s="49" t="str">
        <f t="shared" si="1723"/>
        <v/>
      </c>
      <c r="FY808" s="49" t="str">
        <f t="shared" si="1724"/>
        <v/>
      </c>
      <c r="FZ808" s="49" t="str">
        <f t="shared" si="1725"/>
        <v/>
      </c>
      <c r="GA808" s="49" t="str">
        <f t="shared" si="1726"/>
        <v/>
      </c>
      <c r="GB808" s="49" t="str">
        <f t="shared" si="1727"/>
        <v/>
      </c>
      <c r="GC808" s="49" t="str">
        <f t="shared" si="1728"/>
        <v/>
      </c>
      <c r="GD808" s="49" t="str">
        <f t="shared" si="1729"/>
        <v/>
      </c>
      <c r="GF808" s="49"/>
      <c r="GG808" s="49" t="str">
        <f t="shared" si="1730"/>
        <v/>
      </c>
      <c r="GH808" s="49" t="str">
        <f t="shared" si="1731"/>
        <v/>
      </c>
      <c r="GI808" s="49" t="str">
        <f t="shared" si="1732"/>
        <v/>
      </c>
      <c r="GJ808" s="49" t="str">
        <f t="shared" si="1733"/>
        <v/>
      </c>
      <c r="GK808" s="49" t="str">
        <f t="shared" si="1734"/>
        <v/>
      </c>
      <c r="GL808" s="49" t="str">
        <f t="shared" si="1735"/>
        <v/>
      </c>
      <c r="GM808" s="49" t="str">
        <f t="shared" si="1736"/>
        <v/>
      </c>
      <c r="GN808" s="49" t="str">
        <f t="shared" si="1737"/>
        <v/>
      </c>
      <c r="GP808" s="49"/>
      <c r="GQ808" s="49" t="str">
        <f t="shared" si="1738"/>
        <v/>
      </c>
      <c r="GR808" s="49" t="str">
        <f t="shared" si="1739"/>
        <v/>
      </c>
      <c r="GS808" s="49" t="str">
        <f t="shared" si="1740"/>
        <v/>
      </c>
      <c r="GT808" s="49" t="str">
        <f t="shared" si="1741"/>
        <v/>
      </c>
      <c r="GU808" s="49" t="str">
        <f t="shared" si="1742"/>
        <v/>
      </c>
      <c r="GV808" s="49" t="str">
        <f t="shared" si="1743"/>
        <v/>
      </c>
      <c r="GW808" s="49" t="str">
        <f t="shared" si="1744"/>
        <v/>
      </c>
      <c r="GX808" s="49" t="str">
        <f t="shared" si="1745"/>
        <v/>
      </c>
    </row>
    <row r="809" spans="17:206" x14ac:dyDescent="0.2">
      <c r="Q809" s="65">
        <v>26</v>
      </c>
      <c r="R809" s="201" t="str">
        <f>Syst_Typ6!DA53</f>
        <v/>
      </c>
      <c r="S809" s="201">
        <f>Syst_Typ6!F53</f>
        <v>0</v>
      </c>
      <c r="T809" s="53" t="str">
        <f>Syst_Typ6!W53</f>
        <v/>
      </c>
      <c r="U809" s="201">
        <f>Syst_Typ6!CT53</f>
        <v>0</v>
      </c>
      <c r="V809" s="53" t="str">
        <f>Syst_Typ6!X53</f>
        <v/>
      </c>
      <c r="W809" s="53" t="str">
        <f>Syst_Typ6!AW53</f>
        <v/>
      </c>
      <c r="X809" s="53">
        <f>Syst_Typ6!BF53</f>
        <v>0</v>
      </c>
      <c r="Y809" s="53">
        <f>Syst_Typ6!AZ53</f>
        <v>0</v>
      </c>
      <c r="AB809" s="49"/>
      <c r="AC809" s="49" t="str">
        <f t="shared" si="1602"/>
        <v/>
      </c>
      <c r="AD809" s="49" t="str">
        <f t="shared" si="1603"/>
        <v/>
      </c>
      <c r="AE809" s="49" t="str">
        <f t="shared" si="1604"/>
        <v/>
      </c>
      <c r="AF809" s="49" t="str">
        <f t="shared" si="1605"/>
        <v/>
      </c>
      <c r="AG809" s="49" t="str">
        <f t="shared" si="1606"/>
        <v/>
      </c>
      <c r="AH809" s="49" t="str">
        <f t="shared" si="1607"/>
        <v/>
      </c>
      <c r="AI809" s="49" t="str">
        <f t="shared" si="1608"/>
        <v/>
      </c>
      <c r="AJ809" s="49" t="str">
        <f t="shared" si="1609"/>
        <v/>
      </c>
      <c r="AL809" s="49"/>
      <c r="AM809" s="49" t="str">
        <f t="shared" si="1610"/>
        <v/>
      </c>
      <c r="AN809" s="49" t="str">
        <f t="shared" si="1611"/>
        <v/>
      </c>
      <c r="AO809" s="49" t="str">
        <f t="shared" si="1612"/>
        <v/>
      </c>
      <c r="AP809" s="49" t="str">
        <f t="shared" si="1613"/>
        <v/>
      </c>
      <c r="AQ809" s="49" t="str">
        <f t="shared" si="1614"/>
        <v/>
      </c>
      <c r="AR809" s="49" t="str">
        <f t="shared" si="1615"/>
        <v/>
      </c>
      <c r="AS809" s="49" t="str">
        <f t="shared" si="1616"/>
        <v/>
      </c>
      <c r="AT809" s="49" t="str">
        <f t="shared" si="1617"/>
        <v/>
      </c>
      <c r="AV809" s="49"/>
      <c r="AW809" s="49" t="str">
        <f t="shared" si="1618"/>
        <v/>
      </c>
      <c r="AX809" s="49" t="str">
        <f t="shared" si="1619"/>
        <v/>
      </c>
      <c r="AY809" s="49" t="str">
        <f t="shared" si="1620"/>
        <v/>
      </c>
      <c r="AZ809" s="49" t="str">
        <f t="shared" si="1621"/>
        <v/>
      </c>
      <c r="BA809" s="49" t="str">
        <f t="shared" si="1622"/>
        <v/>
      </c>
      <c r="BB809" s="49" t="str">
        <f t="shared" si="1623"/>
        <v/>
      </c>
      <c r="BC809" s="49" t="str">
        <f t="shared" si="1624"/>
        <v/>
      </c>
      <c r="BD809" s="49" t="str">
        <f t="shared" si="1625"/>
        <v/>
      </c>
      <c r="BF809" s="49"/>
      <c r="BG809" s="49" t="str">
        <f t="shared" si="1626"/>
        <v/>
      </c>
      <c r="BH809" s="49" t="str">
        <f t="shared" si="1627"/>
        <v/>
      </c>
      <c r="BI809" s="49" t="str">
        <f t="shared" si="1628"/>
        <v/>
      </c>
      <c r="BJ809" s="49" t="str">
        <f t="shared" si="1629"/>
        <v/>
      </c>
      <c r="BK809" s="49" t="str">
        <f t="shared" si="1630"/>
        <v/>
      </c>
      <c r="BL809" s="49" t="str">
        <f t="shared" si="1631"/>
        <v/>
      </c>
      <c r="BM809" s="49" t="str">
        <f t="shared" si="1632"/>
        <v/>
      </c>
      <c r="BN809" s="49" t="str">
        <f t="shared" si="1633"/>
        <v/>
      </c>
      <c r="BP809" s="49"/>
      <c r="BQ809" s="49" t="str">
        <f t="shared" si="1634"/>
        <v/>
      </c>
      <c r="BR809" s="49" t="str">
        <f t="shared" si="1635"/>
        <v/>
      </c>
      <c r="BS809" s="49" t="str">
        <f t="shared" si="1636"/>
        <v/>
      </c>
      <c r="BT809" s="49" t="str">
        <f t="shared" si="1637"/>
        <v/>
      </c>
      <c r="BU809" s="49" t="str">
        <f t="shared" si="1638"/>
        <v/>
      </c>
      <c r="BV809" s="49" t="str">
        <f t="shared" si="1639"/>
        <v/>
      </c>
      <c r="BW809" s="49" t="str">
        <f t="shared" si="1640"/>
        <v/>
      </c>
      <c r="BX809" s="49" t="str">
        <f t="shared" si="1641"/>
        <v/>
      </c>
      <c r="BZ809" s="49"/>
      <c r="CA809" s="49" t="str">
        <f t="shared" si="1642"/>
        <v/>
      </c>
      <c r="CB809" s="49" t="str">
        <f t="shared" si="1643"/>
        <v/>
      </c>
      <c r="CC809" s="49" t="str">
        <f t="shared" si="1644"/>
        <v/>
      </c>
      <c r="CD809" s="49" t="str">
        <f t="shared" si="1645"/>
        <v/>
      </c>
      <c r="CE809" s="49" t="str">
        <f t="shared" si="1646"/>
        <v/>
      </c>
      <c r="CF809" s="49" t="str">
        <f t="shared" si="1647"/>
        <v/>
      </c>
      <c r="CG809" s="49" t="str">
        <f t="shared" si="1648"/>
        <v/>
      </c>
      <c r="CH809" s="49" t="str">
        <f t="shared" si="1649"/>
        <v/>
      </c>
      <c r="CJ809" s="49"/>
      <c r="CK809" s="49" t="str">
        <f t="shared" si="1650"/>
        <v/>
      </c>
      <c r="CL809" s="49" t="str">
        <f t="shared" si="1651"/>
        <v/>
      </c>
      <c r="CM809" s="49" t="str">
        <f t="shared" si="1652"/>
        <v/>
      </c>
      <c r="CN809" s="49" t="str">
        <f t="shared" si="1653"/>
        <v/>
      </c>
      <c r="CO809" s="49" t="str">
        <f t="shared" si="1654"/>
        <v/>
      </c>
      <c r="CP809" s="49" t="str">
        <f t="shared" si="1655"/>
        <v/>
      </c>
      <c r="CQ809" s="49" t="str">
        <f t="shared" si="1656"/>
        <v/>
      </c>
      <c r="CR809" s="49" t="str">
        <f t="shared" si="1657"/>
        <v/>
      </c>
      <c r="CT809" s="49"/>
      <c r="CU809" s="49" t="str">
        <f t="shared" si="1658"/>
        <v/>
      </c>
      <c r="CV809" s="49" t="str">
        <f t="shared" si="1659"/>
        <v/>
      </c>
      <c r="CW809" s="49" t="str">
        <f t="shared" si="1660"/>
        <v/>
      </c>
      <c r="CX809" s="49" t="str">
        <f t="shared" si="1661"/>
        <v/>
      </c>
      <c r="CY809" s="49" t="str">
        <f t="shared" si="1662"/>
        <v/>
      </c>
      <c r="CZ809" s="49" t="str">
        <f t="shared" si="1663"/>
        <v/>
      </c>
      <c r="DA809" s="49" t="str">
        <f t="shared" si="1664"/>
        <v/>
      </c>
      <c r="DB809" s="49" t="str">
        <f t="shared" si="1665"/>
        <v/>
      </c>
      <c r="DD809" s="49"/>
      <c r="DE809" s="49" t="str">
        <f t="shared" si="1666"/>
        <v/>
      </c>
      <c r="DF809" s="49" t="str">
        <f t="shared" si="1667"/>
        <v/>
      </c>
      <c r="DG809" s="49" t="str">
        <f t="shared" si="1668"/>
        <v/>
      </c>
      <c r="DH809" s="49" t="str">
        <f t="shared" si="1669"/>
        <v/>
      </c>
      <c r="DI809" s="49" t="str">
        <f t="shared" si="1670"/>
        <v/>
      </c>
      <c r="DJ809" s="49" t="str">
        <f t="shared" si="1671"/>
        <v/>
      </c>
      <c r="DK809" s="49" t="str">
        <f t="shared" si="1672"/>
        <v/>
      </c>
      <c r="DL809" s="49" t="str">
        <f t="shared" si="1673"/>
        <v/>
      </c>
      <c r="DN809" s="49"/>
      <c r="DO809" s="49" t="str">
        <f t="shared" si="1674"/>
        <v/>
      </c>
      <c r="DP809" s="49" t="str">
        <f t="shared" si="1675"/>
        <v/>
      </c>
      <c r="DQ809" s="49" t="str">
        <f t="shared" si="1676"/>
        <v/>
      </c>
      <c r="DR809" s="49" t="str">
        <f t="shared" si="1677"/>
        <v/>
      </c>
      <c r="DS809" s="49" t="str">
        <f t="shared" si="1678"/>
        <v/>
      </c>
      <c r="DT809" s="49" t="str">
        <f t="shared" si="1679"/>
        <v/>
      </c>
      <c r="DU809" s="49" t="str">
        <f t="shared" si="1680"/>
        <v/>
      </c>
      <c r="DV809" s="49" t="str">
        <f t="shared" si="1681"/>
        <v/>
      </c>
      <c r="DX809" s="49"/>
      <c r="DY809" s="49" t="str">
        <f t="shared" si="1682"/>
        <v/>
      </c>
      <c r="DZ809" s="49" t="str">
        <f t="shared" si="1683"/>
        <v/>
      </c>
      <c r="EA809" s="49" t="str">
        <f t="shared" si="1684"/>
        <v/>
      </c>
      <c r="EB809" s="49" t="str">
        <f t="shared" si="1685"/>
        <v/>
      </c>
      <c r="EC809" s="49" t="str">
        <f t="shared" si="1686"/>
        <v/>
      </c>
      <c r="ED809" s="49" t="str">
        <f t="shared" si="1687"/>
        <v/>
      </c>
      <c r="EE809" s="49" t="str">
        <f t="shared" si="1688"/>
        <v/>
      </c>
      <c r="EF809" s="49" t="str">
        <f t="shared" si="1689"/>
        <v/>
      </c>
      <c r="EH809" s="49"/>
      <c r="EI809" s="49" t="str">
        <f t="shared" si="1690"/>
        <v/>
      </c>
      <c r="EJ809" s="49" t="str">
        <f t="shared" si="1691"/>
        <v/>
      </c>
      <c r="EK809" s="49" t="str">
        <f t="shared" si="1692"/>
        <v/>
      </c>
      <c r="EL809" s="49" t="str">
        <f t="shared" si="1693"/>
        <v/>
      </c>
      <c r="EM809" s="49" t="str">
        <f t="shared" si="1694"/>
        <v/>
      </c>
      <c r="EN809" s="49" t="str">
        <f t="shared" si="1695"/>
        <v/>
      </c>
      <c r="EO809" s="49" t="str">
        <f t="shared" si="1696"/>
        <v/>
      </c>
      <c r="EP809" s="49" t="str">
        <f t="shared" si="1697"/>
        <v/>
      </c>
      <c r="ER809" s="49"/>
      <c r="ES809" s="49" t="str">
        <f t="shared" si="1698"/>
        <v/>
      </c>
      <c r="ET809" s="49" t="str">
        <f t="shared" si="1699"/>
        <v/>
      </c>
      <c r="EU809" s="49" t="str">
        <f t="shared" si="1700"/>
        <v/>
      </c>
      <c r="EV809" s="49" t="str">
        <f t="shared" si="1701"/>
        <v/>
      </c>
      <c r="EW809" s="49" t="str">
        <f t="shared" si="1702"/>
        <v/>
      </c>
      <c r="EX809" s="49" t="str">
        <f t="shared" si="1703"/>
        <v/>
      </c>
      <c r="EY809" s="49" t="str">
        <f t="shared" si="1704"/>
        <v/>
      </c>
      <c r="EZ809" s="49" t="str">
        <f t="shared" si="1705"/>
        <v/>
      </c>
      <c r="FB809" s="49"/>
      <c r="FC809" s="49" t="str">
        <f t="shared" si="1706"/>
        <v/>
      </c>
      <c r="FD809" s="49" t="str">
        <f t="shared" si="1707"/>
        <v/>
      </c>
      <c r="FE809" s="49" t="str">
        <f t="shared" si="1708"/>
        <v/>
      </c>
      <c r="FF809" s="49" t="str">
        <f t="shared" si="1709"/>
        <v/>
      </c>
      <c r="FG809" s="49" t="str">
        <f t="shared" si="1710"/>
        <v/>
      </c>
      <c r="FH809" s="49" t="str">
        <f t="shared" si="1711"/>
        <v/>
      </c>
      <c r="FI809" s="49" t="str">
        <f t="shared" si="1712"/>
        <v/>
      </c>
      <c r="FJ809" s="49" t="str">
        <f t="shared" si="1713"/>
        <v/>
      </c>
      <c r="FL809" s="49"/>
      <c r="FM809" s="49" t="str">
        <f t="shared" si="1714"/>
        <v/>
      </c>
      <c r="FN809" s="49" t="str">
        <f t="shared" si="1715"/>
        <v/>
      </c>
      <c r="FO809" s="49" t="str">
        <f t="shared" si="1716"/>
        <v/>
      </c>
      <c r="FP809" s="49" t="str">
        <f t="shared" si="1717"/>
        <v/>
      </c>
      <c r="FQ809" s="49" t="str">
        <f t="shared" si="1718"/>
        <v/>
      </c>
      <c r="FR809" s="49" t="str">
        <f t="shared" si="1719"/>
        <v/>
      </c>
      <c r="FS809" s="49" t="str">
        <f t="shared" si="1720"/>
        <v/>
      </c>
      <c r="FT809" s="49" t="str">
        <f t="shared" si="1721"/>
        <v/>
      </c>
      <c r="FV809" s="49"/>
      <c r="FW809" s="49" t="str">
        <f t="shared" si="1722"/>
        <v/>
      </c>
      <c r="FX809" s="49" t="str">
        <f t="shared" si="1723"/>
        <v/>
      </c>
      <c r="FY809" s="49" t="str">
        <f t="shared" si="1724"/>
        <v/>
      </c>
      <c r="FZ809" s="49" t="str">
        <f t="shared" si="1725"/>
        <v/>
      </c>
      <c r="GA809" s="49" t="str">
        <f t="shared" si="1726"/>
        <v/>
      </c>
      <c r="GB809" s="49" t="str">
        <f t="shared" si="1727"/>
        <v/>
      </c>
      <c r="GC809" s="49" t="str">
        <f t="shared" si="1728"/>
        <v/>
      </c>
      <c r="GD809" s="49" t="str">
        <f t="shared" si="1729"/>
        <v/>
      </c>
      <c r="GF809" s="49"/>
      <c r="GG809" s="49" t="str">
        <f t="shared" si="1730"/>
        <v/>
      </c>
      <c r="GH809" s="49" t="str">
        <f t="shared" si="1731"/>
        <v/>
      </c>
      <c r="GI809" s="49" t="str">
        <f t="shared" si="1732"/>
        <v/>
      </c>
      <c r="GJ809" s="49" t="str">
        <f t="shared" si="1733"/>
        <v/>
      </c>
      <c r="GK809" s="49" t="str">
        <f t="shared" si="1734"/>
        <v/>
      </c>
      <c r="GL809" s="49" t="str">
        <f t="shared" si="1735"/>
        <v/>
      </c>
      <c r="GM809" s="49" t="str">
        <f t="shared" si="1736"/>
        <v/>
      </c>
      <c r="GN809" s="49" t="str">
        <f t="shared" si="1737"/>
        <v/>
      </c>
      <c r="GP809" s="49"/>
      <c r="GQ809" s="49" t="str">
        <f t="shared" si="1738"/>
        <v/>
      </c>
      <c r="GR809" s="49" t="str">
        <f t="shared" si="1739"/>
        <v/>
      </c>
      <c r="GS809" s="49" t="str">
        <f t="shared" si="1740"/>
        <v/>
      </c>
      <c r="GT809" s="49" t="str">
        <f t="shared" si="1741"/>
        <v/>
      </c>
      <c r="GU809" s="49" t="str">
        <f t="shared" si="1742"/>
        <v/>
      </c>
      <c r="GV809" s="49" t="str">
        <f t="shared" si="1743"/>
        <v/>
      </c>
      <c r="GW809" s="49" t="str">
        <f t="shared" si="1744"/>
        <v/>
      </c>
      <c r="GX809" s="49" t="str">
        <f t="shared" si="1745"/>
        <v/>
      </c>
    </row>
    <row r="810" spans="17:206" x14ac:dyDescent="0.2">
      <c r="Q810" s="65">
        <v>27</v>
      </c>
      <c r="R810" s="201" t="str">
        <f>Syst_Typ6!DA54</f>
        <v/>
      </c>
      <c r="S810" s="201">
        <f>Syst_Typ6!F54</f>
        <v>0</v>
      </c>
      <c r="T810" s="53" t="str">
        <f>Syst_Typ6!W54</f>
        <v/>
      </c>
      <c r="U810" s="201">
        <f>Syst_Typ6!CT54</f>
        <v>0</v>
      </c>
      <c r="V810" s="53" t="str">
        <f>Syst_Typ6!X54</f>
        <v/>
      </c>
      <c r="W810" s="53" t="str">
        <f>Syst_Typ6!AW54</f>
        <v/>
      </c>
      <c r="X810" s="53">
        <f>Syst_Typ6!BF54</f>
        <v>0</v>
      </c>
      <c r="Y810" s="53">
        <f>Syst_Typ6!AZ54</f>
        <v>0</v>
      </c>
      <c r="AB810" s="49"/>
      <c r="AC810" s="49" t="str">
        <f t="shared" si="1602"/>
        <v/>
      </c>
      <c r="AD810" s="49" t="str">
        <f t="shared" si="1603"/>
        <v/>
      </c>
      <c r="AE810" s="49" t="str">
        <f t="shared" si="1604"/>
        <v/>
      </c>
      <c r="AF810" s="49" t="str">
        <f t="shared" si="1605"/>
        <v/>
      </c>
      <c r="AG810" s="49" t="str">
        <f t="shared" si="1606"/>
        <v/>
      </c>
      <c r="AH810" s="49" t="str">
        <f t="shared" si="1607"/>
        <v/>
      </c>
      <c r="AI810" s="49" t="str">
        <f t="shared" si="1608"/>
        <v/>
      </c>
      <c r="AJ810" s="49" t="str">
        <f t="shared" si="1609"/>
        <v/>
      </c>
      <c r="AL810" s="49"/>
      <c r="AM810" s="49" t="str">
        <f t="shared" si="1610"/>
        <v/>
      </c>
      <c r="AN810" s="49" t="str">
        <f t="shared" si="1611"/>
        <v/>
      </c>
      <c r="AO810" s="49" t="str">
        <f t="shared" si="1612"/>
        <v/>
      </c>
      <c r="AP810" s="49" t="str">
        <f t="shared" si="1613"/>
        <v/>
      </c>
      <c r="AQ810" s="49" t="str">
        <f t="shared" si="1614"/>
        <v/>
      </c>
      <c r="AR810" s="49" t="str">
        <f t="shared" si="1615"/>
        <v/>
      </c>
      <c r="AS810" s="49" t="str">
        <f t="shared" si="1616"/>
        <v/>
      </c>
      <c r="AT810" s="49" t="str">
        <f t="shared" si="1617"/>
        <v/>
      </c>
      <c r="AV810" s="49"/>
      <c r="AW810" s="49" t="str">
        <f t="shared" si="1618"/>
        <v/>
      </c>
      <c r="AX810" s="49" t="str">
        <f t="shared" si="1619"/>
        <v/>
      </c>
      <c r="AY810" s="49" t="str">
        <f t="shared" si="1620"/>
        <v/>
      </c>
      <c r="AZ810" s="49" t="str">
        <f t="shared" si="1621"/>
        <v/>
      </c>
      <c r="BA810" s="49" t="str">
        <f t="shared" si="1622"/>
        <v/>
      </c>
      <c r="BB810" s="49" t="str">
        <f t="shared" si="1623"/>
        <v/>
      </c>
      <c r="BC810" s="49" t="str">
        <f t="shared" si="1624"/>
        <v/>
      </c>
      <c r="BD810" s="49" t="str">
        <f t="shared" si="1625"/>
        <v/>
      </c>
      <c r="BF810" s="49"/>
      <c r="BG810" s="49" t="str">
        <f t="shared" si="1626"/>
        <v/>
      </c>
      <c r="BH810" s="49" t="str">
        <f t="shared" si="1627"/>
        <v/>
      </c>
      <c r="BI810" s="49" t="str">
        <f t="shared" si="1628"/>
        <v/>
      </c>
      <c r="BJ810" s="49" t="str">
        <f t="shared" si="1629"/>
        <v/>
      </c>
      <c r="BK810" s="49" t="str">
        <f t="shared" si="1630"/>
        <v/>
      </c>
      <c r="BL810" s="49" t="str">
        <f t="shared" si="1631"/>
        <v/>
      </c>
      <c r="BM810" s="49" t="str">
        <f t="shared" si="1632"/>
        <v/>
      </c>
      <c r="BN810" s="49" t="str">
        <f t="shared" si="1633"/>
        <v/>
      </c>
      <c r="BP810" s="49"/>
      <c r="BQ810" s="49" t="str">
        <f t="shared" si="1634"/>
        <v/>
      </c>
      <c r="BR810" s="49" t="str">
        <f t="shared" si="1635"/>
        <v/>
      </c>
      <c r="BS810" s="49" t="str">
        <f t="shared" si="1636"/>
        <v/>
      </c>
      <c r="BT810" s="49" t="str">
        <f t="shared" si="1637"/>
        <v/>
      </c>
      <c r="BU810" s="49" t="str">
        <f t="shared" si="1638"/>
        <v/>
      </c>
      <c r="BV810" s="49" t="str">
        <f t="shared" si="1639"/>
        <v/>
      </c>
      <c r="BW810" s="49" t="str">
        <f t="shared" si="1640"/>
        <v/>
      </c>
      <c r="BX810" s="49" t="str">
        <f t="shared" si="1641"/>
        <v/>
      </c>
      <c r="BZ810" s="49"/>
      <c r="CA810" s="49" t="str">
        <f t="shared" si="1642"/>
        <v/>
      </c>
      <c r="CB810" s="49" t="str">
        <f t="shared" si="1643"/>
        <v/>
      </c>
      <c r="CC810" s="49" t="str">
        <f t="shared" si="1644"/>
        <v/>
      </c>
      <c r="CD810" s="49" t="str">
        <f t="shared" si="1645"/>
        <v/>
      </c>
      <c r="CE810" s="49" t="str">
        <f t="shared" si="1646"/>
        <v/>
      </c>
      <c r="CF810" s="49" t="str">
        <f t="shared" si="1647"/>
        <v/>
      </c>
      <c r="CG810" s="49" t="str">
        <f t="shared" si="1648"/>
        <v/>
      </c>
      <c r="CH810" s="49" t="str">
        <f t="shared" si="1649"/>
        <v/>
      </c>
      <c r="CJ810" s="49"/>
      <c r="CK810" s="49" t="str">
        <f t="shared" si="1650"/>
        <v/>
      </c>
      <c r="CL810" s="49" t="str">
        <f t="shared" si="1651"/>
        <v/>
      </c>
      <c r="CM810" s="49" t="str">
        <f t="shared" si="1652"/>
        <v/>
      </c>
      <c r="CN810" s="49" t="str">
        <f t="shared" si="1653"/>
        <v/>
      </c>
      <c r="CO810" s="49" t="str">
        <f t="shared" si="1654"/>
        <v/>
      </c>
      <c r="CP810" s="49" t="str">
        <f t="shared" si="1655"/>
        <v/>
      </c>
      <c r="CQ810" s="49" t="str">
        <f t="shared" si="1656"/>
        <v/>
      </c>
      <c r="CR810" s="49" t="str">
        <f t="shared" si="1657"/>
        <v/>
      </c>
      <c r="CT810" s="49"/>
      <c r="CU810" s="49" t="str">
        <f t="shared" si="1658"/>
        <v/>
      </c>
      <c r="CV810" s="49" t="str">
        <f t="shared" si="1659"/>
        <v/>
      </c>
      <c r="CW810" s="49" t="str">
        <f t="shared" si="1660"/>
        <v/>
      </c>
      <c r="CX810" s="49" t="str">
        <f t="shared" si="1661"/>
        <v/>
      </c>
      <c r="CY810" s="49" t="str">
        <f t="shared" si="1662"/>
        <v/>
      </c>
      <c r="CZ810" s="49" t="str">
        <f t="shared" si="1663"/>
        <v/>
      </c>
      <c r="DA810" s="49" t="str">
        <f t="shared" si="1664"/>
        <v/>
      </c>
      <c r="DB810" s="49" t="str">
        <f t="shared" si="1665"/>
        <v/>
      </c>
      <c r="DD810" s="49"/>
      <c r="DE810" s="49" t="str">
        <f t="shared" si="1666"/>
        <v/>
      </c>
      <c r="DF810" s="49" t="str">
        <f t="shared" si="1667"/>
        <v/>
      </c>
      <c r="DG810" s="49" t="str">
        <f t="shared" si="1668"/>
        <v/>
      </c>
      <c r="DH810" s="49" t="str">
        <f t="shared" si="1669"/>
        <v/>
      </c>
      <c r="DI810" s="49" t="str">
        <f t="shared" si="1670"/>
        <v/>
      </c>
      <c r="DJ810" s="49" t="str">
        <f t="shared" si="1671"/>
        <v/>
      </c>
      <c r="DK810" s="49" t="str">
        <f t="shared" si="1672"/>
        <v/>
      </c>
      <c r="DL810" s="49" t="str">
        <f t="shared" si="1673"/>
        <v/>
      </c>
      <c r="DN810" s="49"/>
      <c r="DO810" s="49" t="str">
        <f t="shared" si="1674"/>
        <v/>
      </c>
      <c r="DP810" s="49" t="str">
        <f t="shared" si="1675"/>
        <v/>
      </c>
      <c r="DQ810" s="49" t="str">
        <f t="shared" si="1676"/>
        <v/>
      </c>
      <c r="DR810" s="49" t="str">
        <f t="shared" si="1677"/>
        <v/>
      </c>
      <c r="DS810" s="49" t="str">
        <f t="shared" si="1678"/>
        <v/>
      </c>
      <c r="DT810" s="49" t="str">
        <f t="shared" si="1679"/>
        <v/>
      </c>
      <c r="DU810" s="49" t="str">
        <f t="shared" si="1680"/>
        <v/>
      </c>
      <c r="DV810" s="49" t="str">
        <f t="shared" si="1681"/>
        <v/>
      </c>
      <c r="DX810" s="49"/>
      <c r="DY810" s="49" t="str">
        <f t="shared" si="1682"/>
        <v/>
      </c>
      <c r="DZ810" s="49" t="str">
        <f t="shared" si="1683"/>
        <v/>
      </c>
      <c r="EA810" s="49" t="str">
        <f t="shared" si="1684"/>
        <v/>
      </c>
      <c r="EB810" s="49" t="str">
        <f t="shared" si="1685"/>
        <v/>
      </c>
      <c r="EC810" s="49" t="str">
        <f t="shared" si="1686"/>
        <v/>
      </c>
      <c r="ED810" s="49" t="str">
        <f t="shared" si="1687"/>
        <v/>
      </c>
      <c r="EE810" s="49" t="str">
        <f t="shared" si="1688"/>
        <v/>
      </c>
      <c r="EF810" s="49" t="str">
        <f t="shared" si="1689"/>
        <v/>
      </c>
      <c r="EH810" s="49"/>
      <c r="EI810" s="49" t="str">
        <f t="shared" si="1690"/>
        <v/>
      </c>
      <c r="EJ810" s="49" t="str">
        <f t="shared" si="1691"/>
        <v/>
      </c>
      <c r="EK810" s="49" t="str">
        <f t="shared" si="1692"/>
        <v/>
      </c>
      <c r="EL810" s="49" t="str">
        <f t="shared" si="1693"/>
        <v/>
      </c>
      <c r="EM810" s="49" t="str">
        <f t="shared" si="1694"/>
        <v/>
      </c>
      <c r="EN810" s="49" t="str">
        <f t="shared" si="1695"/>
        <v/>
      </c>
      <c r="EO810" s="49" t="str">
        <f t="shared" si="1696"/>
        <v/>
      </c>
      <c r="EP810" s="49" t="str">
        <f t="shared" si="1697"/>
        <v/>
      </c>
      <c r="ER810" s="49"/>
      <c r="ES810" s="49" t="str">
        <f t="shared" si="1698"/>
        <v/>
      </c>
      <c r="ET810" s="49" t="str">
        <f t="shared" si="1699"/>
        <v/>
      </c>
      <c r="EU810" s="49" t="str">
        <f t="shared" si="1700"/>
        <v/>
      </c>
      <c r="EV810" s="49" t="str">
        <f t="shared" si="1701"/>
        <v/>
      </c>
      <c r="EW810" s="49" t="str">
        <f t="shared" si="1702"/>
        <v/>
      </c>
      <c r="EX810" s="49" t="str">
        <f t="shared" si="1703"/>
        <v/>
      </c>
      <c r="EY810" s="49" t="str">
        <f t="shared" si="1704"/>
        <v/>
      </c>
      <c r="EZ810" s="49" t="str">
        <f t="shared" si="1705"/>
        <v/>
      </c>
      <c r="FB810" s="49"/>
      <c r="FC810" s="49" t="str">
        <f t="shared" si="1706"/>
        <v/>
      </c>
      <c r="FD810" s="49" t="str">
        <f t="shared" si="1707"/>
        <v/>
      </c>
      <c r="FE810" s="49" t="str">
        <f t="shared" si="1708"/>
        <v/>
      </c>
      <c r="FF810" s="49" t="str">
        <f t="shared" si="1709"/>
        <v/>
      </c>
      <c r="FG810" s="49" t="str">
        <f t="shared" si="1710"/>
        <v/>
      </c>
      <c r="FH810" s="49" t="str">
        <f t="shared" si="1711"/>
        <v/>
      </c>
      <c r="FI810" s="49" t="str">
        <f t="shared" si="1712"/>
        <v/>
      </c>
      <c r="FJ810" s="49" t="str">
        <f t="shared" si="1713"/>
        <v/>
      </c>
      <c r="FL810" s="49"/>
      <c r="FM810" s="49" t="str">
        <f t="shared" si="1714"/>
        <v/>
      </c>
      <c r="FN810" s="49" t="str">
        <f t="shared" si="1715"/>
        <v/>
      </c>
      <c r="FO810" s="49" t="str">
        <f t="shared" si="1716"/>
        <v/>
      </c>
      <c r="FP810" s="49" t="str">
        <f t="shared" si="1717"/>
        <v/>
      </c>
      <c r="FQ810" s="49" t="str">
        <f t="shared" si="1718"/>
        <v/>
      </c>
      <c r="FR810" s="49" t="str">
        <f t="shared" si="1719"/>
        <v/>
      </c>
      <c r="FS810" s="49" t="str">
        <f t="shared" si="1720"/>
        <v/>
      </c>
      <c r="FT810" s="49" t="str">
        <f t="shared" si="1721"/>
        <v/>
      </c>
      <c r="FV810" s="49"/>
      <c r="FW810" s="49" t="str">
        <f t="shared" si="1722"/>
        <v/>
      </c>
      <c r="FX810" s="49" t="str">
        <f t="shared" si="1723"/>
        <v/>
      </c>
      <c r="FY810" s="49" t="str">
        <f t="shared" si="1724"/>
        <v/>
      </c>
      <c r="FZ810" s="49" t="str">
        <f t="shared" si="1725"/>
        <v/>
      </c>
      <c r="GA810" s="49" t="str">
        <f t="shared" si="1726"/>
        <v/>
      </c>
      <c r="GB810" s="49" t="str">
        <f t="shared" si="1727"/>
        <v/>
      </c>
      <c r="GC810" s="49" t="str">
        <f t="shared" si="1728"/>
        <v/>
      </c>
      <c r="GD810" s="49" t="str">
        <f t="shared" si="1729"/>
        <v/>
      </c>
      <c r="GF810" s="49"/>
      <c r="GG810" s="49" t="str">
        <f t="shared" si="1730"/>
        <v/>
      </c>
      <c r="GH810" s="49" t="str">
        <f t="shared" si="1731"/>
        <v/>
      </c>
      <c r="GI810" s="49" t="str">
        <f t="shared" si="1732"/>
        <v/>
      </c>
      <c r="GJ810" s="49" t="str">
        <f t="shared" si="1733"/>
        <v/>
      </c>
      <c r="GK810" s="49" t="str">
        <f t="shared" si="1734"/>
        <v/>
      </c>
      <c r="GL810" s="49" t="str">
        <f t="shared" si="1735"/>
        <v/>
      </c>
      <c r="GM810" s="49" t="str">
        <f t="shared" si="1736"/>
        <v/>
      </c>
      <c r="GN810" s="49" t="str">
        <f t="shared" si="1737"/>
        <v/>
      </c>
      <c r="GP810" s="49"/>
      <c r="GQ810" s="49" t="str">
        <f t="shared" si="1738"/>
        <v/>
      </c>
      <c r="GR810" s="49" t="str">
        <f t="shared" si="1739"/>
        <v/>
      </c>
      <c r="GS810" s="49" t="str">
        <f t="shared" si="1740"/>
        <v/>
      </c>
      <c r="GT810" s="49" t="str">
        <f t="shared" si="1741"/>
        <v/>
      </c>
      <c r="GU810" s="49" t="str">
        <f t="shared" si="1742"/>
        <v/>
      </c>
      <c r="GV810" s="49" t="str">
        <f t="shared" si="1743"/>
        <v/>
      </c>
      <c r="GW810" s="49" t="str">
        <f t="shared" si="1744"/>
        <v/>
      </c>
      <c r="GX810" s="49" t="str">
        <f t="shared" si="1745"/>
        <v/>
      </c>
    </row>
    <row r="811" spans="17:206" x14ac:dyDescent="0.2">
      <c r="Q811" s="65">
        <v>28</v>
      </c>
      <c r="R811" s="201" t="str">
        <f>Syst_Typ6!DA55</f>
        <v/>
      </c>
      <c r="S811" s="201">
        <f>Syst_Typ6!F55</f>
        <v>0</v>
      </c>
      <c r="T811" s="53" t="str">
        <f>Syst_Typ6!W55</f>
        <v/>
      </c>
      <c r="U811" s="201">
        <f>Syst_Typ6!CT55</f>
        <v>0</v>
      </c>
      <c r="V811" s="53" t="str">
        <f>Syst_Typ6!X55</f>
        <v/>
      </c>
      <c r="W811" s="53" t="str">
        <f>Syst_Typ6!AW55</f>
        <v/>
      </c>
      <c r="X811" s="53">
        <f>Syst_Typ6!BF55</f>
        <v>0</v>
      </c>
      <c r="Y811" s="53">
        <f>Syst_Typ6!AZ55</f>
        <v>0</v>
      </c>
      <c r="AB811" s="49"/>
      <c r="AC811" s="49" t="str">
        <f t="shared" si="1602"/>
        <v/>
      </c>
      <c r="AD811" s="49" t="str">
        <f t="shared" si="1603"/>
        <v/>
      </c>
      <c r="AE811" s="49" t="str">
        <f t="shared" si="1604"/>
        <v/>
      </c>
      <c r="AF811" s="49" t="str">
        <f t="shared" si="1605"/>
        <v/>
      </c>
      <c r="AG811" s="49" t="str">
        <f t="shared" si="1606"/>
        <v/>
      </c>
      <c r="AH811" s="49" t="str">
        <f t="shared" si="1607"/>
        <v/>
      </c>
      <c r="AI811" s="49" t="str">
        <f t="shared" si="1608"/>
        <v/>
      </c>
      <c r="AJ811" s="49" t="str">
        <f t="shared" si="1609"/>
        <v/>
      </c>
      <c r="AL811" s="49"/>
      <c r="AM811" s="49" t="str">
        <f t="shared" si="1610"/>
        <v/>
      </c>
      <c r="AN811" s="49" t="str">
        <f t="shared" si="1611"/>
        <v/>
      </c>
      <c r="AO811" s="49" t="str">
        <f t="shared" si="1612"/>
        <v/>
      </c>
      <c r="AP811" s="49" t="str">
        <f t="shared" si="1613"/>
        <v/>
      </c>
      <c r="AQ811" s="49" t="str">
        <f t="shared" si="1614"/>
        <v/>
      </c>
      <c r="AR811" s="49" t="str">
        <f t="shared" si="1615"/>
        <v/>
      </c>
      <c r="AS811" s="49" t="str">
        <f t="shared" si="1616"/>
        <v/>
      </c>
      <c r="AT811" s="49" t="str">
        <f t="shared" si="1617"/>
        <v/>
      </c>
      <c r="AV811" s="49"/>
      <c r="AW811" s="49" t="str">
        <f t="shared" si="1618"/>
        <v/>
      </c>
      <c r="AX811" s="49" t="str">
        <f t="shared" si="1619"/>
        <v/>
      </c>
      <c r="AY811" s="49" t="str">
        <f t="shared" si="1620"/>
        <v/>
      </c>
      <c r="AZ811" s="49" t="str">
        <f t="shared" si="1621"/>
        <v/>
      </c>
      <c r="BA811" s="49" t="str">
        <f t="shared" si="1622"/>
        <v/>
      </c>
      <c r="BB811" s="49" t="str">
        <f t="shared" si="1623"/>
        <v/>
      </c>
      <c r="BC811" s="49" t="str">
        <f t="shared" si="1624"/>
        <v/>
      </c>
      <c r="BD811" s="49" t="str">
        <f t="shared" si="1625"/>
        <v/>
      </c>
      <c r="BF811" s="49"/>
      <c r="BG811" s="49" t="str">
        <f t="shared" si="1626"/>
        <v/>
      </c>
      <c r="BH811" s="49" t="str">
        <f t="shared" si="1627"/>
        <v/>
      </c>
      <c r="BI811" s="49" t="str">
        <f t="shared" si="1628"/>
        <v/>
      </c>
      <c r="BJ811" s="49" t="str">
        <f t="shared" si="1629"/>
        <v/>
      </c>
      <c r="BK811" s="49" t="str">
        <f t="shared" si="1630"/>
        <v/>
      </c>
      <c r="BL811" s="49" t="str">
        <f t="shared" si="1631"/>
        <v/>
      </c>
      <c r="BM811" s="49" t="str">
        <f t="shared" si="1632"/>
        <v/>
      </c>
      <c r="BN811" s="49" t="str">
        <f t="shared" si="1633"/>
        <v/>
      </c>
      <c r="BP811" s="49"/>
      <c r="BQ811" s="49" t="str">
        <f t="shared" si="1634"/>
        <v/>
      </c>
      <c r="BR811" s="49" t="str">
        <f t="shared" si="1635"/>
        <v/>
      </c>
      <c r="BS811" s="49" t="str">
        <f t="shared" si="1636"/>
        <v/>
      </c>
      <c r="BT811" s="49" t="str">
        <f t="shared" si="1637"/>
        <v/>
      </c>
      <c r="BU811" s="49" t="str">
        <f t="shared" si="1638"/>
        <v/>
      </c>
      <c r="BV811" s="49" t="str">
        <f t="shared" si="1639"/>
        <v/>
      </c>
      <c r="BW811" s="49" t="str">
        <f t="shared" si="1640"/>
        <v/>
      </c>
      <c r="BX811" s="49" t="str">
        <f t="shared" si="1641"/>
        <v/>
      </c>
      <c r="BZ811" s="49"/>
      <c r="CA811" s="49" t="str">
        <f t="shared" si="1642"/>
        <v/>
      </c>
      <c r="CB811" s="49" t="str">
        <f t="shared" si="1643"/>
        <v/>
      </c>
      <c r="CC811" s="49" t="str">
        <f t="shared" si="1644"/>
        <v/>
      </c>
      <c r="CD811" s="49" t="str">
        <f t="shared" si="1645"/>
        <v/>
      </c>
      <c r="CE811" s="49" t="str">
        <f t="shared" si="1646"/>
        <v/>
      </c>
      <c r="CF811" s="49" t="str">
        <f t="shared" si="1647"/>
        <v/>
      </c>
      <c r="CG811" s="49" t="str">
        <f t="shared" si="1648"/>
        <v/>
      </c>
      <c r="CH811" s="49" t="str">
        <f t="shared" si="1649"/>
        <v/>
      </c>
      <c r="CJ811" s="49"/>
      <c r="CK811" s="49" t="str">
        <f t="shared" si="1650"/>
        <v/>
      </c>
      <c r="CL811" s="49" t="str">
        <f t="shared" si="1651"/>
        <v/>
      </c>
      <c r="CM811" s="49" t="str">
        <f t="shared" si="1652"/>
        <v/>
      </c>
      <c r="CN811" s="49" t="str">
        <f t="shared" si="1653"/>
        <v/>
      </c>
      <c r="CO811" s="49" t="str">
        <f t="shared" si="1654"/>
        <v/>
      </c>
      <c r="CP811" s="49" t="str">
        <f t="shared" si="1655"/>
        <v/>
      </c>
      <c r="CQ811" s="49" t="str">
        <f t="shared" si="1656"/>
        <v/>
      </c>
      <c r="CR811" s="49" t="str">
        <f t="shared" si="1657"/>
        <v/>
      </c>
      <c r="CT811" s="49"/>
      <c r="CU811" s="49" t="str">
        <f t="shared" si="1658"/>
        <v/>
      </c>
      <c r="CV811" s="49" t="str">
        <f t="shared" si="1659"/>
        <v/>
      </c>
      <c r="CW811" s="49" t="str">
        <f t="shared" si="1660"/>
        <v/>
      </c>
      <c r="CX811" s="49" t="str">
        <f t="shared" si="1661"/>
        <v/>
      </c>
      <c r="CY811" s="49" t="str">
        <f t="shared" si="1662"/>
        <v/>
      </c>
      <c r="CZ811" s="49" t="str">
        <f t="shared" si="1663"/>
        <v/>
      </c>
      <c r="DA811" s="49" t="str">
        <f t="shared" si="1664"/>
        <v/>
      </c>
      <c r="DB811" s="49" t="str">
        <f t="shared" si="1665"/>
        <v/>
      </c>
      <c r="DD811" s="49"/>
      <c r="DE811" s="49" t="str">
        <f t="shared" si="1666"/>
        <v/>
      </c>
      <c r="DF811" s="49" t="str">
        <f t="shared" si="1667"/>
        <v/>
      </c>
      <c r="DG811" s="49" t="str">
        <f t="shared" si="1668"/>
        <v/>
      </c>
      <c r="DH811" s="49" t="str">
        <f t="shared" si="1669"/>
        <v/>
      </c>
      <c r="DI811" s="49" t="str">
        <f t="shared" si="1670"/>
        <v/>
      </c>
      <c r="DJ811" s="49" t="str">
        <f t="shared" si="1671"/>
        <v/>
      </c>
      <c r="DK811" s="49" t="str">
        <f t="shared" si="1672"/>
        <v/>
      </c>
      <c r="DL811" s="49" t="str">
        <f t="shared" si="1673"/>
        <v/>
      </c>
      <c r="DN811" s="49"/>
      <c r="DO811" s="49" t="str">
        <f t="shared" si="1674"/>
        <v/>
      </c>
      <c r="DP811" s="49" t="str">
        <f t="shared" si="1675"/>
        <v/>
      </c>
      <c r="DQ811" s="49" t="str">
        <f t="shared" si="1676"/>
        <v/>
      </c>
      <c r="DR811" s="49" t="str">
        <f t="shared" si="1677"/>
        <v/>
      </c>
      <c r="DS811" s="49" t="str">
        <f t="shared" si="1678"/>
        <v/>
      </c>
      <c r="DT811" s="49" t="str">
        <f t="shared" si="1679"/>
        <v/>
      </c>
      <c r="DU811" s="49" t="str">
        <f t="shared" si="1680"/>
        <v/>
      </c>
      <c r="DV811" s="49" t="str">
        <f t="shared" si="1681"/>
        <v/>
      </c>
      <c r="DX811" s="49"/>
      <c r="DY811" s="49" t="str">
        <f t="shared" si="1682"/>
        <v/>
      </c>
      <c r="DZ811" s="49" t="str">
        <f t="shared" si="1683"/>
        <v/>
      </c>
      <c r="EA811" s="49" t="str">
        <f t="shared" si="1684"/>
        <v/>
      </c>
      <c r="EB811" s="49" t="str">
        <f t="shared" si="1685"/>
        <v/>
      </c>
      <c r="EC811" s="49" t="str">
        <f t="shared" si="1686"/>
        <v/>
      </c>
      <c r="ED811" s="49" t="str">
        <f t="shared" si="1687"/>
        <v/>
      </c>
      <c r="EE811" s="49" t="str">
        <f t="shared" si="1688"/>
        <v/>
      </c>
      <c r="EF811" s="49" t="str">
        <f t="shared" si="1689"/>
        <v/>
      </c>
      <c r="EH811" s="49"/>
      <c r="EI811" s="49" t="str">
        <f t="shared" si="1690"/>
        <v/>
      </c>
      <c r="EJ811" s="49" t="str">
        <f t="shared" si="1691"/>
        <v/>
      </c>
      <c r="EK811" s="49" t="str">
        <f t="shared" si="1692"/>
        <v/>
      </c>
      <c r="EL811" s="49" t="str">
        <f t="shared" si="1693"/>
        <v/>
      </c>
      <c r="EM811" s="49" t="str">
        <f t="shared" si="1694"/>
        <v/>
      </c>
      <c r="EN811" s="49" t="str">
        <f t="shared" si="1695"/>
        <v/>
      </c>
      <c r="EO811" s="49" t="str">
        <f t="shared" si="1696"/>
        <v/>
      </c>
      <c r="EP811" s="49" t="str">
        <f t="shared" si="1697"/>
        <v/>
      </c>
      <c r="ER811" s="49"/>
      <c r="ES811" s="49" t="str">
        <f t="shared" si="1698"/>
        <v/>
      </c>
      <c r="ET811" s="49" t="str">
        <f t="shared" si="1699"/>
        <v/>
      </c>
      <c r="EU811" s="49" t="str">
        <f t="shared" si="1700"/>
        <v/>
      </c>
      <c r="EV811" s="49" t="str">
        <f t="shared" si="1701"/>
        <v/>
      </c>
      <c r="EW811" s="49" t="str">
        <f t="shared" si="1702"/>
        <v/>
      </c>
      <c r="EX811" s="49" t="str">
        <f t="shared" si="1703"/>
        <v/>
      </c>
      <c r="EY811" s="49" t="str">
        <f t="shared" si="1704"/>
        <v/>
      </c>
      <c r="EZ811" s="49" t="str">
        <f t="shared" si="1705"/>
        <v/>
      </c>
      <c r="FB811" s="49"/>
      <c r="FC811" s="49" t="str">
        <f t="shared" si="1706"/>
        <v/>
      </c>
      <c r="FD811" s="49" t="str">
        <f t="shared" si="1707"/>
        <v/>
      </c>
      <c r="FE811" s="49" t="str">
        <f t="shared" si="1708"/>
        <v/>
      </c>
      <c r="FF811" s="49" t="str">
        <f t="shared" si="1709"/>
        <v/>
      </c>
      <c r="FG811" s="49" t="str">
        <f t="shared" si="1710"/>
        <v/>
      </c>
      <c r="FH811" s="49" t="str">
        <f t="shared" si="1711"/>
        <v/>
      </c>
      <c r="FI811" s="49" t="str">
        <f t="shared" si="1712"/>
        <v/>
      </c>
      <c r="FJ811" s="49" t="str">
        <f t="shared" si="1713"/>
        <v/>
      </c>
      <c r="FL811" s="49"/>
      <c r="FM811" s="49" t="str">
        <f t="shared" si="1714"/>
        <v/>
      </c>
      <c r="FN811" s="49" t="str">
        <f t="shared" si="1715"/>
        <v/>
      </c>
      <c r="FO811" s="49" t="str">
        <f t="shared" si="1716"/>
        <v/>
      </c>
      <c r="FP811" s="49" t="str">
        <f t="shared" si="1717"/>
        <v/>
      </c>
      <c r="FQ811" s="49" t="str">
        <f t="shared" si="1718"/>
        <v/>
      </c>
      <c r="FR811" s="49" t="str">
        <f t="shared" si="1719"/>
        <v/>
      </c>
      <c r="FS811" s="49" t="str">
        <f t="shared" si="1720"/>
        <v/>
      </c>
      <c r="FT811" s="49" t="str">
        <f t="shared" si="1721"/>
        <v/>
      </c>
      <c r="FV811" s="49"/>
      <c r="FW811" s="49" t="str">
        <f t="shared" si="1722"/>
        <v/>
      </c>
      <c r="FX811" s="49" t="str">
        <f t="shared" si="1723"/>
        <v/>
      </c>
      <c r="FY811" s="49" t="str">
        <f t="shared" si="1724"/>
        <v/>
      </c>
      <c r="FZ811" s="49" t="str">
        <f t="shared" si="1725"/>
        <v/>
      </c>
      <c r="GA811" s="49" t="str">
        <f t="shared" si="1726"/>
        <v/>
      </c>
      <c r="GB811" s="49" t="str">
        <f t="shared" si="1727"/>
        <v/>
      </c>
      <c r="GC811" s="49" t="str">
        <f t="shared" si="1728"/>
        <v/>
      </c>
      <c r="GD811" s="49" t="str">
        <f t="shared" si="1729"/>
        <v/>
      </c>
      <c r="GF811" s="49"/>
      <c r="GG811" s="49" t="str">
        <f t="shared" si="1730"/>
        <v/>
      </c>
      <c r="GH811" s="49" t="str">
        <f t="shared" si="1731"/>
        <v/>
      </c>
      <c r="GI811" s="49" t="str">
        <f t="shared" si="1732"/>
        <v/>
      </c>
      <c r="GJ811" s="49" t="str">
        <f t="shared" si="1733"/>
        <v/>
      </c>
      <c r="GK811" s="49" t="str">
        <f t="shared" si="1734"/>
        <v/>
      </c>
      <c r="GL811" s="49" t="str">
        <f t="shared" si="1735"/>
        <v/>
      </c>
      <c r="GM811" s="49" t="str">
        <f t="shared" si="1736"/>
        <v/>
      </c>
      <c r="GN811" s="49" t="str">
        <f t="shared" si="1737"/>
        <v/>
      </c>
      <c r="GP811" s="49"/>
      <c r="GQ811" s="49" t="str">
        <f t="shared" si="1738"/>
        <v/>
      </c>
      <c r="GR811" s="49" t="str">
        <f t="shared" si="1739"/>
        <v/>
      </c>
      <c r="GS811" s="49" t="str">
        <f t="shared" si="1740"/>
        <v/>
      </c>
      <c r="GT811" s="49" t="str">
        <f t="shared" si="1741"/>
        <v/>
      </c>
      <c r="GU811" s="49" t="str">
        <f t="shared" si="1742"/>
        <v/>
      </c>
      <c r="GV811" s="49" t="str">
        <f t="shared" si="1743"/>
        <v/>
      </c>
      <c r="GW811" s="49" t="str">
        <f t="shared" si="1744"/>
        <v/>
      </c>
      <c r="GX811" s="49" t="str">
        <f t="shared" si="1745"/>
        <v/>
      </c>
    </row>
    <row r="812" spans="17:206" x14ac:dyDescent="0.2">
      <c r="Q812" s="65">
        <v>29</v>
      </c>
      <c r="R812" s="201" t="str">
        <f>Syst_Typ6!DA56</f>
        <v/>
      </c>
      <c r="S812" s="201">
        <f>Syst_Typ6!F56</f>
        <v>0</v>
      </c>
      <c r="T812" s="53" t="str">
        <f>Syst_Typ6!W56</f>
        <v/>
      </c>
      <c r="U812" s="201">
        <f>Syst_Typ6!CT56</f>
        <v>0</v>
      </c>
      <c r="V812" s="53" t="str">
        <f>Syst_Typ6!X56</f>
        <v/>
      </c>
      <c r="W812" s="53" t="str">
        <f>Syst_Typ6!AW56</f>
        <v/>
      </c>
      <c r="X812" s="53">
        <f>Syst_Typ6!BF56</f>
        <v>0</v>
      </c>
      <c r="Y812" s="53">
        <f>Syst_Typ6!AZ56</f>
        <v>0</v>
      </c>
      <c r="AB812" s="49"/>
      <c r="AC812" s="49" t="str">
        <f t="shared" si="1602"/>
        <v/>
      </c>
      <c r="AD812" s="49" t="str">
        <f t="shared" si="1603"/>
        <v/>
      </c>
      <c r="AE812" s="49" t="str">
        <f t="shared" si="1604"/>
        <v/>
      </c>
      <c r="AF812" s="49" t="str">
        <f t="shared" si="1605"/>
        <v/>
      </c>
      <c r="AG812" s="49" t="str">
        <f t="shared" si="1606"/>
        <v/>
      </c>
      <c r="AH812" s="49" t="str">
        <f t="shared" si="1607"/>
        <v/>
      </c>
      <c r="AI812" s="49" t="str">
        <f t="shared" si="1608"/>
        <v/>
      </c>
      <c r="AJ812" s="49" t="str">
        <f t="shared" si="1609"/>
        <v/>
      </c>
      <c r="AL812" s="49"/>
      <c r="AM812" s="49" t="str">
        <f t="shared" si="1610"/>
        <v/>
      </c>
      <c r="AN812" s="49" t="str">
        <f t="shared" si="1611"/>
        <v/>
      </c>
      <c r="AO812" s="49" t="str">
        <f t="shared" si="1612"/>
        <v/>
      </c>
      <c r="AP812" s="49" t="str">
        <f t="shared" si="1613"/>
        <v/>
      </c>
      <c r="AQ812" s="49" t="str">
        <f t="shared" si="1614"/>
        <v/>
      </c>
      <c r="AR812" s="49" t="str">
        <f t="shared" si="1615"/>
        <v/>
      </c>
      <c r="AS812" s="49" t="str">
        <f t="shared" si="1616"/>
        <v/>
      </c>
      <c r="AT812" s="49" t="str">
        <f t="shared" si="1617"/>
        <v/>
      </c>
      <c r="AV812" s="49"/>
      <c r="AW812" s="49" t="str">
        <f t="shared" si="1618"/>
        <v/>
      </c>
      <c r="AX812" s="49" t="str">
        <f t="shared" si="1619"/>
        <v/>
      </c>
      <c r="AY812" s="49" t="str">
        <f t="shared" si="1620"/>
        <v/>
      </c>
      <c r="AZ812" s="49" t="str">
        <f t="shared" si="1621"/>
        <v/>
      </c>
      <c r="BA812" s="49" t="str">
        <f t="shared" si="1622"/>
        <v/>
      </c>
      <c r="BB812" s="49" t="str">
        <f t="shared" si="1623"/>
        <v/>
      </c>
      <c r="BC812" s="49" t="str">
        <f t="shared" si="1624"/>
        <v/>
      </c>
      <c r="BD812" s="49" t="str">
        <f t="shared" si="1625"/>
        <v/>
      </c>
      <c r="BF812" s="49"/>
      <c r="BG812" s="49" t="str">
        <f t="shared" si="1626"/>
        <v/>
      </c>
      <c r="BH812" s="49" t="str">
        <f t="shared" si="1627"/>
        <v/>
      </c>
      <c r="BI812" s="49" t="str">
        <f t="shared" si="1628"/>
        <v/>
      </c>
      <c r="BJ812" s="49" t="str">
        <f t="shared" si="1629"/>
        <v/>
      </c>
      <c r="BK812" s="49" t="str">
        <f t="shared" si="1630"/>
        <v/>
      </c>
      <c r="BL812" s="49" t="str">
        <f t="shared" si="1631"/>
        <v/>
      </c>
      <c r="BM812" s="49" t="str">
        <f t="shared" si="1632"/>
        <v/>
      </c>
      <c r="BN812" s="49" t="str">
        <f t="shared" si="1633"/>
        <v/>
      </c>
      <c r="BP812" s="49"/>
      <c r="BQ812" s="49" t="str">
        <f t="shared" si="1634"/>
        <v/>
      </c>
      <c r="BR812" s="49" t="str">
        <f t="shared" si="1635"/>
        <v/>
      </c>
      <c r="BS812" s="49" t="str">
        <f t="shared" si="1636"/>
        <v/>
      </c>
      <c r="BT812" s="49" t="str">
        <f t="shared" si="1637"/>
        <v/>
      </c>
      <c r="BU812" s="49" t="str">
        <f t="shared" si="1638"/>
        <v/>
      </c>
      <c r="BV812" s="49" t="str">
        <f t="shared" si="1639"/>
        <v/>
      </c>
      <c r="BW812" s="49" t="str">
        <f t="shared" si="1640"/>
        <v/>
      </c>
      <c r="BX812" s="49" t="str">
        <f t="shared" si="1641"/>
        <v/>
      </c>
      <c r="BZ812" s="49"/>
      <c r="CA812" s="49" t="str">
        <f t="shared" si="1642"/>
        <v/>
      </c>
      <c r="CB812" s="49" t="str">
        <f t="shared" si="1643"/>
        <v/>
      </c>
      <c r="CC812" s="49" t="str">
        <f t="shared" si="1644"/>
        <v/>
      </c>
      <c r="CD812" s="49" t="str">
        <f t="shared" si="1645"/>
        <v/>
      </c>
      <c r="CE812" s="49" t="str">
        <f t="shared" si="1646"/>
        <v/>
      </c>
      <c r="CF812" s="49" t="str">
        <f t="shared" si="1647"/>
        <v/>
      </c>
      <c r="CG812" s="49" t="str">
        <f t="shared" si="1648"/>
        <v/>
      </c>
      <c r="CH812" s="49" t="str">
        <f t="shared" si="1649"/>
        <v/>
      </c>
      <c r="CJ812" s="49"/>
      <c r="CK812" s="49" t="str">
        <f t="shared" si="1650"/>
        <v/>
      </c>
      <c r="CL812" s="49" t="str">
        <f t="shared" si="1651"/>
        <v/>
      </c>
      <c r="CM812" s="49" t="str">
        <f t="shared" si="1652"/>
        <v/>
      </c>
      <c r="CN812" s="49" t="str">
        <f t="shared" si="1653"/>
        <v/>
      </c>
      <c r="CO812" s="49" t="str">
        <f t="shared" si="1654"/>
        <v/>
      </c>
      <c r="CP812" s="49" t="str">
        <f t="shared" si="1655"/>
        <v/>
      </c>
      <c r="CQ812" s="49" t="str">
        <f t="shared" si="1656"/>
        <v/>
      </c>
      <c r="CR812" s="49" t="str">
        <f t="shared" si="1657"/>
        <v/>
      </c>
      <c r="CT812" s="49"/>
      <c r="CU812" s="49" t="str">
        <f t="shared" si="1658"/>
        <v/>
      </c>
      <c r="CV812" s="49" t="str">
        <f t="shared" si="1659"/>
        <v/>
      </c>
      <c r="CW812" s="49" t="str">
        <f t="shared" si="1660"/>
        <v/>
      </c>
      <c r="CX812" s="49" t="str">
        <f t="shared" si="1661"/>
        <v/>
      </c>
      <c r="CY812" s="49" t="str">
        <f t="shared" si="1662"/>
        <v/>
      </c>
      <c r="CZ812" s="49" t="str">
        <f t="shared" si="1663"/>
        <v/>
      </c>
      <c r="DA812" s="49" t="str">
        <f t="shared" si="1664"/>
        <v/>
      </c>
      <c r="DB812" s="49" t="str">
        <f t="shared" si="1665"/>
        <v/>
      </c>
      <c r="DD812" s="49"/>
      <c r="DE812" s="49" t="str">
        <f t="shared" si="1666"/>
        <v/>
      </c>
      <c r="DF812" s="49" t="str">
        <f t="shared" si="1667"/>
        <v/>
      </c>
      <c r="DG812" s="49" t="str">
        <f t="shared" si="1668"/>
        <v/>
      </c>
      <c r="DH812" s="49" t="str">
        <f t="shared" si="1669"/>
        <v/>
      </c>
      <c r="DI812" s="49" t="str">
        <f t="shared" si="1670"/>
        <v/>
      </c>
      <c r="DJ812" s="49" t="str">
        <f t="shared" si="1671"/>
        <v/>
      </c>
      <c r="DK812" s="49" t="str">
        <f t="shared" si="1672"/>
        <v/>
      </c>
      <c r="DL812" s="49" t="str">
        <f t="shared" si="1673"/>
        <v/>
      </c>
      <c r="DN812" s="49"/>
      <c r="DO812" s="49" t="str">
        <f t="shared" si="1674"/>
        <v/>
      </c>
      <c r="DP812" s="49" t="str">
        <f t="shared" si="1675"/>
        <v/>
      </c>
      <c r="DQ812" s="49" t="str">
        <f t="shared" si="1676"/>
        <v/>
      </c>
      <c r="DR812" s="49" t="str">
        <f t="shared" si="1677"/>
        <v/>
      </c>
      <c r="DS812" s="49" t="str">
        <f t="shared" si="1678"/>
        <v/>
      </c>
      <c r="DT812" s="49" t="str">
        <f t="shared" si="1679"/>
        <v/>
      </c>
      <c r="DU812" s="49" t="str">
        <f t="shared" si="1680"/>
        <v/>
      </c>
      <c r="DV812" s="49" t="str">
        <f t="shared" si="1681"/>
        <v/>
      </c>
      <c r="DX812" s="49"/>
      <c r="DY812" s="49" t="str">
        <f t="shared" si="1682"/>
        <v/>
      </c>
      <c r="DZ812" s="49" t="str">
        <f t="shared" si="1683"/>
        <v/>
      </c>
      <c r="EA812" s="49" t="str">
        <f t="shared" si="1684"/>
        <v/>
      </c>
      <c r="EB812" s="49" t="str">
        <f t="shared" si="1685"/>
        <v/>
      </c>
      <c r="EC812" s="49" t="str">
        <f t="shared" si="1686"/>
        <v/>
      </c>
      <c r="ED812" s="49" t="str">
        <f t="shared" si="1687"/>
        <v/>
      </c>
      <c r="EE812" s="49" t="str">
        <f t="shared" si="1688"/>
        <v/>
      </c>
      <c r="EF812" s="49" t="str">
        <f t="shared" si="1689"/>
        <v/>
      </c>
      <c r="EH812" s="49"/>
      <c r="EI812" s="49" t="str">
        <f t="shared" si="1690"/>
        <v/>
      </c>
      <c r="EJ812" s="49" t="str">
        <f t="shared" si="1691"/>
        <v/>
      </c>
      <c r="EK812" s="49" t="str">
        <f t="shared" si="1692"/>
        <v/>
      </c>
      <c r="EL812" s="49" t="str">
        <f t="shared" si="1693"/>
        <v/>
      </c>
      <c r="EM812" s="49" t="str">
        <f t="shared" si="1694"/>
        <v/>
      </c>
      <c r="EN812" s="49" t="str">
        <f t="shared" si="1695"/>
        <v/>
      </c>
      <c r="EO812" s="49" t="str">
        <f t="shared" si="1696"/>
        <v/>
      </c>
      <c r="EP812" s="49" t="str">
        <f t="shared" si="1697"/>
        <v/>
      </c>
      <c r="ER812" s="49"/>
      <c r="ES812" s="49" t="str">
        <f t="shared" si="1698"/>
        <v/>
      </c>
      <c r="ET812" s="49" t="str">
        <f t="shared" si="1699"/>
        <v/>
      </c>
      <c r="EU812" s="49" t="str">
        <f t="shared" si="1700"/>
        <v/>
      </c>
      <c r="EV812" s="49" t="str">
        <f t="shared" si="1701"/>
        <v/>
      </c>
      <c r="EW812" s="49" t="str">
        <f t="shared" si="1702"/>
        <v/>
      </c>
      <c r="EX812" s="49" t="str">
        <f t="shared" si="1703"/>
        <v/>
      </c>
      <c r="EY812" s="49" t="str">
        <f t="shared" si="1704"/>
        <v/>
      </c>
      <c r="EZ812" s="49" t="str">
        <f t="shared" si="1705"/>
        <v/>
      </c>
      <c r="FB812" s="49"/>
      <c r="FC812" s="49" t="str">
        <f t="shared" si="1706"/>
        <v/>
      </c>
      <c r="FD812" s="49" t="str">
        <f t="shared" si="1707"/>
        <v/>
      </c>
      <c r="FE812" s="49" t="str">
        <f t="shared" si="1708"/>
        <v/>
      </c>
      <c r="FF812" s="49" t="str">
        <f t="shared" si="1709"/>
        <v/>
      </c>
      <c r="FG812" s="49" t="str">
        <f t="shared" si="1710"/>
        <v/>
      </c>
      <c r="FH812" s="49" t="str">
        <f t="shared" si="1711"/>
        <v/>
      </c>
      <c r="FI812" s="49" t="str">
        <f t="shared" si="1712"/>
        <v/>
      </c>
      <c r="FJ812" s="49" t="str">
        <f t="shared" si="1713"/>
        <v/>
      </c>
      <c r="FL812" s="49"/>
      <c r="FM812" s="49" t="str">
        <f t="shared" si="1714"/>
        <v/>
      </c>
      <c r="FN812" s="49" t="str">
        <f t="shared" si="1715"/>
        <v/>
      </c>
      <c r="FO812" s="49" t="str">
        <f t="shared" si="1716"/>
        <v/>
      </c>
      <c r="FP812" s="49" t="str">
        <f t="shared" si="1717"/>
        <v/>
      </c>
      <c r="FQ812" s="49" t="str">
        <f t="shared" si="1718"/>
        <v/>
      </c>
      <c r="FR812" s="49" t="str">
        <f t="shared" si="1719"/>
        <v/>
      </c>
      <c r="FS812" s="49" t="str">
        <f t="shared" si="1720"/>
        <v/>
      </c>
      <c r="FT812" s="49" t="str">
        <f t="shared" si="1721"/>
        <v/>
      </c>
      <c r="FV812" s="49"/>
      <c r="FW812" s="49" t="str">
        <f t="shared" si="1722"/>
        <v/>
      </c>
      <c r="FX812" s="49" t="str">
        <f t="shared" si="1723"/>
        <v/>
      </c>
      <c r="FY812" s="49" t="str">
        <f t="shared" si="1724"/>
        <v/>
      </c>
      <c r="FZ812" s="49" t="str">
        <f t="shared" si="1725"/>
        <v/>
      </c>
      <c r="GA812" s="49" t="str">
        <f t="shared" si="1726"/>
        <v/>
      </c>
      <c r="GB812" s="49" t="str">
        <f t="shared" si="1727"/>
        <v/>
      </c>
      <c r="GC812" s="49" t="str">
        <f t="shared" si="1728"/>
        <v/>
      </c>
      <c r="GD812" s="49" t="str">
        <f t="shared" si="1729"/>
        <v/>
      </c>
      <c r="GF812" s="49"/>
      <c r="GG812" s="49" t="str">
        <f t="shared" si="1730"/>
        <v/>
      </c>
      <c r="GH812" s="49" t="str">
        <f t="shared" si="1731"/>
        <v/>
      </c>
      <c r="GI812" s="49" t="str">
        <f t="shared" si="1732"/>
        <v/>
      </c>
      <c r="GJ812" s="49" t="str">
        <f t="shared" si="1733"/>
        <v/>
      </c>
      <c r="GK812" s="49" t="str">
        <f t="shared" si="1734"/>
        <v/>
      </c>
      <c r="GL812" s="49" t="str">
        <f t="shared" si="1735"/>
        <v/>
      </c>
      <c r="GM812" s="49" t="str">
        <f t="shared" si="1736"/>
        <v/>
      </c>
      <c r="GN812" s="49" t="str">
        <f t="shared" si="1737"/>
        <v/>
      </c>
      <c r="GP812" s="49"/>
      <c r="GQ812" s="49" t="str">
        <f t="shared" si="1738"/>
        <v/>
      </c>
      <c r="GR812" s="49" t="str">
        <f t="shared" si="1739"/>
        <v/>
      </c>
      <c r="GS812" s="49" t="str">
        <f t="shared" si="1740"/>
        <v/>
      </c>
      <c r="GT812" s="49" t="str">
        <f t="shared" si="1741"/>
        <v/>
      </c>
      <c r="GU812" s="49" t="str">
        <f t="shared" si="1742"/>
        <v/>
      </c>
      <c r="GV812" s="49" t="str">
        <f t="shared" si="1743"/>
        <v/>
      </c>
      <c r="GW812" s="49" t="str">
        <f t="shared" si="1744"/>
        <v/>
      </c>
      <c r="GX812" s="49" t="str">
        <f t="shared" si="1745"/>
        <v/>
      </c>
    </row>
    <row r="813" spans="17:206" x14ac:dyDescent="0.2">
      <c r="Q813" s="65">
        <v>30</v>
      </c>
      <c r="R813" s="201" t="str">
        <f>Syst_Typ6!DA57</f>
        <v/>
      </c>
      <c r="S813" s="201">
        <f>Syst_Typ6!F57</f>
        <v>0</v>
      </c>
      <c r="T813" s="53" t="str">
        <f>Syst_Typ6!W57</f>
        <v/>
      </c>
      <c r="U813" s="201">
        <f>Syst_Typ6!CT57</f>
        <v>0</v>
      </c>
      <c r="V813" s="53" t="str">
        <f>Syst_Typ6!X57</f>
        <v/>
      </c>
      <c r="W813" s="53" t="str">
        <f>Syst_Typ6!AW57</f>
        <v/>
      </c>
      <c r="X813" s="53">
        <f>Syst_Typ6!BF57</f>
        <v>0</v>
      </c>
      <c r="Y813" s="53">
        <f>Syst_Typ6!AZ57</f>
        <v>0</v>
      </c>
      <c r="AB813" s="49"/>
      <c r="AC813" s="49" t="str">
        <f t="shared" si="1602"/>
        <v/>
      </c>
      <c r="AD813" s="49" t="str">
        <f t="shared" si="1603"/>
        <v/>
      </c>
      <c r="AE813" s="49" t="str">
        <f t="shared" si="1604"/>
        <v/>
      </c>
      <c r="AF813" s="49" t="str">
        <f t="shared" si="1605"/>
        <v/>
      </c>
      <c r="AG813" s="49" t="str">
        <f t="shared" si="1606"/>
        <v/>
      </c>
      <c r="AH813" s="49" t="str">
        <f t="shared" si="1607"/>
        <v/>
      </c>
      <c r="AI813" s="49" t="str">
        <f t="shared" si="1608"/>
        <v/>
      </c>
      <c r="AJ813" s="49" t="str">
        <f t="shared" si="1609"/>
        <v/>
      </c>
      <c r="AL813" s="49"/>
      <c r="AM813" s="49" t="str">
        <f t="shared" si="1610"/>
        <v/>
      </c>
      <c r="AN813" s="49" t="str">
        <f t="shared" si="1611"/>
        <v/>
      </c>
      <c r="AO813" s="49" t="str">
        <f t="shared" si="1612"/>
        <v/>
      </c>
      <c r="AP813" s="49" t="str">
        <f t="shared" si="1613"/>
        <v/>
      </c>
      <c r="AQ813" s="49" t="str">
        <f t="shared" si="1614"/>
        <v/>
      </c>
      <c r="AR813" s="49" t="str">
        <f t="shared" si="1615"/>
        <v/>
      </c>
      <c r="AS813" s="49" t="str">
        <f t="shared" si="1616"/>
        <v/>
      </c>
      <c r="AT813" s="49" t="str">
        <f t="shared" si="1617"/>
        <v/>
      </c>
      <c r="AV813" s="49"/>
      <c r="AW813" s="49" t="str">
        <f t="shared" si="1618"/>
        <v/>
      </c>
      <c r="AX813" s="49" t="str">
        <f t="shared" si="1619"/>
        <v/>
      </c>
      <c r="AY813" s="49" t="str">
        <f t="shared" si="1620"/>
        <v/>
      </c>
      <c r="AZ813" s="49" t="str">
        <f t="shared" si="1621"/>
        <v/>
      </c>
      <c r="BA813" s="49" t="str">
        <f t="shared" si="1622"/>
        <v/>
      </c>
      <c r="BB813" s="49" t="str">
        <f t="shared" si="1623"/>
        <v/>
      </c>
      <c r="BC813" s="49" t="str">
        <f t="shared" si="1624"/>
        <v/>
      </c>
      <c r="BD813" s="49" t="str">
        <f t="shared" si="1625"/>
        <v/>
      </c>
      <c r="BF813" s="49"/>
      <c r="BG813" s="49" t="str">
        <f t="shared" si="1626"/>
        <v/>
      </c>
      <c r="BH813" s="49" t="str">
        <f t="shared" si="1627"/>
        <v/>
      </c>
      <c r="BI813" s="49" t="str">
        <f t="shared" si="1628"/>
        <v/>
      </c>
      <c r="BJ813" s="49" t="str">
        <f t="shared" si="1629"/>
        <v/>
      </c>
      <c r="BK813" s="49" t="str">
        <f t="shared" si="1630"/>
        <v/>
      </c>
      <c r="BL813" s="49" t="str">
        <f t="shared" si="1631"/>
        <v/>
      </c>
      <c r="BM813" s="49" t="str">
        <f t="shared" si="1632"/>
        <v/>
      </c>
      <c r="BN813" s="49" t="str">
        <f t="shared" si="1633"/>
        <v/>
      </c>
      <c r="BP813" s="49"/>
      <c r="BQ813" s="49" t="str">
        <f t="shared" si="1634"/>
        <v/>
      </c>
      <c r="BR813" s="49" t="str">
        <f t="shared" si="1635"/>
        <v/>
      </c>
      <c r="BS813" s="49" t="str">
        <f t="shared" si="1636"/>
        <v/>
      </c>
      <c r="BT813" s="49" t="str">
        <f t="shared" si="1637"/>
        <v/>
      </c>
      <c r="BU813" s="49" t="str">
        <f t="shared" si="1638"/>
        <v/>
      </c>
      <c r="BV813" s="49" t="str">
        <f t="shared" si="1639"/>
        <v/>
      </c>
      <c r="BW813" s="49" t="str">
        <f t="shared" si="1640"/>
        <v/>
      </c>
      <c r="BX813" s="49" t="str">
        <f t="shared" si="1641"/>
        <v/>
      </c>
      <c r="BZ813" s="49"/>
      <c r="CA813" s="49" t="str">
        <f t="shared" si="1642"/>
        <v/>
      </c>
      <c r="CB813" s="49" t="str">
        <f t="shared" si="1643"/>
        <v/>
      </c>
      <c r="CC813" s="49" t="str">
        <f t="shared" si="1644"/>
        <v/>
      </c>
      <c r="CD813" s="49" t="str">
        <f t="shared" si="1645"/>
        <v/>
      </c>
      <c r="CE813" s="49" t="str">
        <f t="shared" si="1646"/>
        <v/>
      </c>
      <c r="CF813" s="49" t="str">
        <f t="shared" si="1647"/>
        <v/>
      </c>
      <c r="CG813" s="49" t="str">
        <f t="shared" si="1648"/>
        <v/>
      </c>
      <c r="CH813" s="49" t="str">
        <f t="shared" si="1649"/>
        <v/>
      </c>
      <c r="CJ813" s="49"/>
      <c r="CK813" s="49" t="str">
        <f t="shared" si="1650"/>
        <v/>
      </c>
      <c r="CL813" s="49" t="str">
        <f t="shared" si="1651"/>
        <v/>
      </c>
      <c r="CM813" s="49" t="str">
        <f t="shared" si="1652"/>
        <v/>
      </c>
      <c r="CN813" s="49" t="str">
        <f t="shared" si="1653"/>
        <v/>
      </c>
      <c r="CO813" s="49" t="str">
        <f t="shared" si="1654"/>
        <v/>
      </c>
      <c r="CP813" s="49" t="str">
        <f t="shared" si="1655"/>
        <v/>
      </c>
      <c r="CQ813" s="49" t="str">
        <f t="shared" si="1656"/>
        <v/>
      </c>
      <c r="CR813" s="49" t="str">
        <f t="shared" si="1657"/>
        <v/>
      </c>
      <c r="CT813" s="49"/>
      <c r="CU813" s="49" t="str">
        <f t="shared" si="1658"/>
        <v/>
      </c>
      <c r="CV813" s="49" t="str">
        <f t="shared" si="1659"/>
        <v/>
      </c>
      <c r="CW813" s="49" t="str">
        <f t="shared" si="1660"/>
        <v/>
      </c>
      <c r="CX813" s="49" t="str">
        <f t="shared" si="1661"/>
        <v/>
      </c>
      <c r="CY813" s="49" t="str">
        <f t="shared" si="1662"/>
        <v/>
      </c>
      <c r="CZ813" s="49" t="str">
        <f t="shared" si="1663"/>
        <v/>
      </c>
      <c r="DA813" s="49" t="str">
        <f t="shared" si="1664"/>
        <v/>
      </c>
      <c r="DB813" s="49" t="str">
        <f t="shared" si="1665"/>
        <v/>
      </c>
      <c r="DD813" s="49"/>
      <c r="DE813" s="49" t="str">
        <f t="shared" si="1666"/>
        <v/>
      </c>
      <c r="DF813" s="49" t="str">
        <f t="shared" si="1667"/>
        <v/>
      </c>
      <c r="DG813" s="49" t="str">
        <f t="shared" si="1668"/>
        <v/>
      </c>
      <c r="DH813" s="49" t="str">
        <f t="shared" si="1669"/>
        <v/>
      </c>
      <c r="DI813" s="49" t="str">
        <f t="shared" si="1670"/>
        <v/>
      </c>
      <c r="DJ813" s="49" t="str">
        <f t="shared" si="1671"/>
        <v/>
      </c>
      <c r="DK813" s="49" t="str">
        <f t="shared" si="1672"/>
        <v/>
      </c>
      <c r="DL813" s="49" t="str">
        <f t="shared" si="1673"/>
        <v/>
      </c>
      <c r="DN813" s="49"/>
      <c r="DO813" s="49" t="str">
        <f t="shared" si="1674"/>
        <v/>
      </c>
      <c r="DP813" s="49" t="str">
        <f t="shared" si="1675"/>
        <v/>
      </c>
      <c r="DQ813" s="49" t="str">
        <f t="shared" si="1676"/>
        <v/>
      </c>
      <c r="DR813" s="49" t="str">
        <f t="shared" si="1677"/>
        <v/>
      </c>
      <c r="DS813" s="49" t="str">
        <f t="shared" si="1678"/>
        <v/>
      </c>
      <c r="DT813" s="49" t="str">
        <f t="shared" si="1679"/>
        <v/>
      </c>
      <c r="DU813" s="49" t="str">
        <f t="shared" si="1680"/>
        <v/>
      </c>
      <c r="DV813" s="49" t="str">
        <f t="shared" si="1681"/>
        <v/>
      </c>
      <c r="DX813" s="49"/>
      <c r="DY813" s="49" t="str">
        <f t="shared" si="1682"/>
        <v/>
      </c>
      <c r="DZ813" s="49" t="str">
        <f t="shared" si="1683"/>
        <v/>
      </c>
      <c r="EA813" s="49" t="str">
        <f t="shared" si="1684"/>
        <v/>
      </c>
      <c r="EB813" s="49" t="str">
        <f t="shared" si="1685"/>
        <v/>
      </c>
      <c r="EC813" s="49" t="str">
        <f t="shared" si="1686"/>
        <v/>
      </c>
      <c r="ED813" s="49" t="str">
        <f t="shared" si="1687"/>
        <v/>
      </c>
      <c r="EE813" s="49" t="str">
        <f t="shared" si="1688"/>
        <v/>
      </c>
      <c r="EF813" s="49" t="str">
        <f t="shared" si="1689"/>
        <v/>
      </c>
      <c r="EH813" s="49"/>
      <c r="EI813" s="49" t="str">
        <f t="shared" si="1690"/>
        <v/>
      </c>
      <c r="EJ813" s="49" t="str">
        <f t="shared" si="1691"/>
        <v/>
      </c>
      <c r="EK813" s="49" t="str">
        <f t="shared" si="1692"/>
        <v/>
      </c>
      <c r="EL813" s="49" t="str">
        <f t="shared" si="1693"/>
        <v/>
      </c>
      <c r="EM813" s="49" t="str">
        <f t="shared" si="1694"/>
        <v/>
      </c>
      <c r="EN813" s="49" t="str">
        <f t="shared" si="1695"/>
        <v/>
      </c>
      <c r="EO813" s="49" t="str">
        <f t="shared" si="1696"/>
        <v/>
      </c>
      <c r="EP813" s="49" t="str">
        <f t="shared" si="1697"/>
        <v/>
      </c>
      <c r="ER813" s="49"/>
      <c r="ES813" s="49" t="str">
        <f t="shared" si="1698"/>
        <v/>
      </c>
      <c r="ET813" s="49" t="str">
        <f t="shared" si="1699"/>
        <v/>
      </c>
      <c r="EU813" s="49" t="str">
        <f t="shared" si="1700"/>
        <v/>
      </c>
      <c r="EV813" s="49" t="str">
        <f t="shared" si="1701"/>
        <v/>
      </c>
      <c r="EW813" s="49" t="str">
        <f t="shared" si="1702"/>
        <v/>
      </c>
      <c r="EX813" s="49" t="str">
        <f t="shared" si="1703"/>
        <v/>
      </c>
      <c r="EY813" s="49" t="str">
        <f t="shared" si="1704"/>
        <v/>
      </c>
      <c r="EZ813" s="49" t="str">
        <f t="shared" si="1705"/>
        <v/>
      </c>
      <c r="FB813" s="49"/>
      <c r="FC813" s="49" t="str">
        <f t="shared" si="1706"/>
        <v/>
      </c>
      <c r="FD813" s="49" t="str">
        <f t="shared" si="1707"/>
        <v/>
      </c>
      <c r="FE813" s="49" t="str">
        <f t="shared" si="1708"/>
        <v/>
      </c>
      <c r="FF813" s="49" t="str">
        <f t="shared" si="1709"/>
        <v/>
      </c>
      <c r="FG813" s="49" t="str">
        <f t="shared" si="1710"/>
        <v/>
      </c>
      <c r="FH813" s="49" t="str">
        <f t="shared" si="1711"/>
        <v/>
      </c>
      <c r="FI813" s="49" t="str">
        <f t="shared" si="1712"/>
        <v/>
      </c>
      <c r="FJ813" s="49" t="str">
        <f t="shared" si="1713"/>
        <v/>
      </c>
      <c r="FL813" s="49"/>
      <c r="FM813" s="49" t="str">
        <f t="shared" si="1714"/>
        <v/>
      </c>
      <c r="FN813" s="49" t="str">
        <f t="shared" si="1715"/>
        <v/>
      </c>
      <c r="FO813" s="49" t="str">
        <f t="shared" si="1716"/>
        <v/>
      </c>
      <c r="FP813" s="49" t="str">
        <f t="shared" si="1717"/>
        <v/>
      </c>
      <c r="FQ813" s="49" t="str">
        <f t="shared" si="1718"/>
        <v/>
      </c>
      <c r="FR813" s="49" t="str">
        <f t="shared" si="1719"/>
        <v/>
      </c>
      <c r="FS813" s="49" t="str">
        <f t="shared" si="1720"/>
        <v/>
      </c>
      <c r="FT813" s="49" t="str">
        <f t="shared" si="1721"/>
        <v/>
      </c>
      <c r="FV813" s="49"/>
      <c r="FW813" s="49" t="str">
        <f t="shared" si="1722"/>
        <v/>
      </c>
      <c r="FX813" s="49" t="str">
        <f t="shared" si="1723"/>
        <v/>
      </c>
      <c r="FY813" s="49" t="str">
        <f t="shared" si="1724"/>
        <v/>
      </c>
      <c r="FZ813" s="49" t="str">
        <f t="shared" si="1725"/>
        <v/>
      </c>
      <c r="GA813" s="49" t="str">
        <f t="shared" si="1726"/>
        <v/>
      </c>
      <c r="GB813" s="49" t="str">
        <f t="shared" si="1727"/>
        <v/>
      </c>
      <c r="GC813" s="49" t="str">
        <f t="shared" si="1728"/>
        <v/>
      </c>
      <c r="GD813" s="49" t="str">
        <f t="shared" si="1729"/>
        <v/>
      </c>
      <c r="GF813" s="49"/>
      <c r="GG813" s="49" t="str">
        <f t="shared" si="1730"/>
        <v/>
      </c>
      <c r="GH813" s="49" t="str">
        <f t="shared" si="1731"/>
        <v/>
      </c>
      <c r="GI813" s="49" t="str">
        <f t="shared" si="1732"/>
        <v/>
      </c>
      <c r="GJ813" s="49" t="str">
        <f t="shared" si="1733"/>
        <v/>
      </c>
      <c r="GK813" s="49" t="str">
        <f t="shared" si="1734"/>
        <v/>
      </c>
      <c r="GL813" s="49" t="str">
        <f t="shared" si="1735"/>
        <v/>
      </c>
      <c r="GM813" s="49" t="str">
        <f t="shared" si="1736"/>
        <v/>
      </c>
      <c r="GN813" s="49" t="str">
        <f t="shared" si="1737"/>
        <v/>
      </c>
      <c r="GP813" s="49"/>
      <c r="GQ813" s="49" t="str">
        <f t="shared" si="1738"/>
        <v/>
      </c>
      <c r="GR813" s="49" t="str">
        <f t="shared" si="1739"/>
        <v/>
      </c>
      <c r="GS813" s="49" t="str">
        <f t="shared" si="1740"/>
        <v/>
      </c>
      <c r="GT813" s="49" t="str">
        <f t="shared" si="1741"/>
        <v/>
      </c>
      <c r="GU813" s="49" t="str">
        <f t="shared" si="1742"/>
        <v/>
      </c>
      <c r="GV813" s="49" t="str">
        <f t="shared" si="1743"/>
        <v/>
      </c>
      <c r="GW813" s="49" t="str">
        <f t="shared" si="1744"/>
        <v/>
      </c>
      <c r="GX813" s="49" t="str">
        <f t="shared" si="1745"/>
        <v/>
      </c>
    </row>
    <row r="814" spans="17:206" x14ac:dyDescent="0.2">
      <c r="Q814" s="65">
        <v>31</v>
      </c>
      <c r="R814" s="201" t="str">
        <f>Syst_Typ6!DA58</f>
        <v/>
      </c>
      <c r="S814" s="201">
        <f>Syst_Typ6!F58</f>
        <v>0</v>
      </c>
      <c r="T814" s="53" t="str">
        <f>Syst_Typ6!W58</f>
        <v/>
      </c>
      <c r="U814" s="201">
        <f>Syst_Typ6!CT58</f>
        <v>0</v>
      </c>
      <c r="V814" s="53" t="str">
        <f>Syst_Typ6!X58</f>
        <v/>
      </c>
      <c r="W814" s="53" t="str">
        <f>Syst_Typ6!AW58</f>
        <v/>
      </c>
      <c r="X814" s="53">
        <f>Syst_Typ6!BF58</f>
        <v>0</v>
      </c>
      <c r="Y814" s="53">
        <f>Syst_Typ6!AZ58</f>
        <v>0</v>
      </c>
      <c r="AB814" s="49"/>
      <c r="AC814" s="49" t="str">
        <f t="shared" si="1602"/>
        <v/>
      </c>
      <c r="AD814" s="49" t="str">
        <f t="shared" si="1603"/>
        <v/>
      </c>
      <c r="AE814" s="49" t="str">
        <f t="shared" si="1604"/>
        <v/>
      </c>
      <c r="AF814" s="49" t="str">
        <f t="shared" si="1605"/>
        <v/>
      </c>
      <c r="AG814" s="49" t="str">
        <f t="shared" si="1606"/>
        <v/>
      </c>
      <c r="AH814" s="49" t="str">
        <f t="shared" si="1607"/>
        <v/>
      </c>
      <c r="AI814" s="49" t="str">
        <f t="shared" si="1608"/>
        <v/>
      </c>
      <c r="AJ814" s="49" t="str">
        <f t="shared" si="1609"/>
        <v/>
      </c>
      <c r="AL814" s="49"/>
      <c r="AM814" s="49" t="str">
        <f t="shared" si="1610"/>
        <v/>
      </c>
      <c r="AN814" s="49" t="str">
        <f t="shared" si="1611"/>
        <v/>
      </c>
      <c r="AO814" s="49" t="str">
        <f t="shared" si="1612"/>
        <v/>
      </c>
      <c r="AP814" s="49" t="str">
        <f t="shared" si="1613"/>
        <v/>
      </c>
      <c r="AQ814" s="49" t="str">
        <f t="shared" si="1614"/>
        <v/>
      </c>
      <c r="AR814" s="49" t="str">
        <f t="shared" si="1615"/>
        <v/>
      </c>
      <c r="AS814" s="49" t="str">
        <f t="shared" si="1616"/>
        <v/>
      </c>
      <c r="AT814" s="49" t="str">
        <f t="shared" si="1617"/>
        <v/>
      </c>
      <c r="AV814" s="49"/>
      <c r="AW814" s="49" t="str">
        <f t="shared" si="1618"/>
        <v/>
      </c>
      <c r="AX814" s="49" t="str">
        <f t="shared" si="1619"/>
        <v/>
      </c>
      <c r="AY814" s="49" t="str">
        <f t="shared" si="1620"/>
        <v/>
      </c>
      <c r="AZ814" s="49" t="str">
        <f t="shared" si="1621"/>
        <v/>
      </c>
      <c r="BA814" s="49" t="str">
        <f t="shared" si="1622"/>
        <v/>
      </c>
      <c r="BB814" s="49" t="str">
        <f t="shared" si="1623"/>
        <v/>
      </c>
      <c r="BC814" s="49" t="str">
        <f t="shared" si="1624"/>
        <v/>
      </c>
      <c r="BD814" s="49" t="str">
        <f t="shared" si="1625"/>
        <v/>
      </c>
      <c r="BF814" s="49"/>
      <c r="BG814" s="49" t="str">
        <f t="shared" si="1626"/>
        <v/>
      </c>
      <c r="BH814" s="49" t="str">
        <f t="shared" si="1627"/>
        <v/>
      </c>
      <c r="BI814" s="49" t="str">
        <f t="shared" si="1628"/>
        <v/>
      </c>
      <c r="BJ814" s="49" t="str">
        <f t="shared" si="1629"/>
        <v/>
      </c>
      <c r="BK814" s="49" t="str">
        <f t="shared" si="1630"/>
        <v/>
      </c>
      <c r="BL814" s="49" t="str">
        <f t="shared" si="1631"/>
        <v/>
      </c>
      <c r="BM814" s="49" t="str">
        <f t="shared" si="1632"/>
        <v/>
      </c>
      <c r="BN814" s="49" t="str">
        <f t="shared" si="1633"/>
        <v/>
      </c>
      <c r="BP814" s="49"/>
      <c r="BQ814" s="49" t="str">
        <f t="shared" si="1634"/>
        <v/>
      </c>
      <c r="BR814" s="49" t="str">
        <f t="shared" si="1635"/>
        <v/>
      </c>
      <c r="BS814" s="49" t="str">
        <f t="shared" si="1636"/>
        <v/>
      </c>
      <c r="BT814" s="49" t="str">
        <f t="shared" si="1637"/>
        <v/>
      </c>
      <c r="BU814" s="49" t="str">
        <f t="shared" si="1638"/>
        <v/>
      </c>
      <c r="BV814" s="49" t="str">
        <f t="shared" si="1639"/>
        <v/>
      </c>
      <c r="BW814" s="49" t="str">
        <f t="shared" si="1640"/>
        <v/>
      </c>
      <c r="BX814" s="49" t="str">
        <f t="shared" si="1641"/>
        <v/>
      </c>
      <c r="BZ814" s="49"/>
      <c r="CA814" s="49" t="str">
        <f t="shared" si="1642"/>
        <v/>
      </c>
      <c r="CB814" s="49" t="str">
        <f t="shared" si="1643"/>
        <v/>
      </c>
      <c r="CC814" s="49" t="str">
        <f t="shared" si="1644"/>
        <v/>
      </c>
      <c r="CD814" s="49" t="str">
        <f t="shared" si="1645"/>
        <v/>
      </c>
      <c r="CE814" s="49" t="str">
        <f t="shared" si="1646"/>
        <v/>
      </c>
      <c r="CF814" s="49" t="str">
        <f t="shared" si="1647"/>
        <v/>
      </c>
      <c r="CG814" s="49" t="str">
        <f t="shared" si="1648"/>
        <v/>
      </c>
      <c r="CH814" s="49" t="str">
        <f t="shared" si="1649"/>
        <v/>
      </c>
      <c r="CJ814" s="49"/>
      <c r="CK814" s="49" t="str">
        <f t="shared" si="1650"/>
        <v/>
      </c>
      <c r="CL814" s="49" t="str">
        <f t="shared" si="1651"/>
        <v/>
      </c>
      <c r="CM814" s="49" t="str">
        <f t="shared" si="1652"/>
        <v/>
      </c>
      <c r="CN814" s="49" t="str">
        <f t="shared" si="1653"/>
        <v/>
      </c>
      <c r="CO814" s="49" t="str">
        <f t="shared" si="1654"/>
        <v/>
      </c>
      <c r="CP814" s="49" t="str">
        <f t="shared" si="1655"/>
        <v/>
      </c>
      <c r="CQ814" s="49" t="str">
        <f t="shared" si="1656"/>
        <v/>
      </c>
      <c r="CR814" s="49" t="str">
        <f t="shared" si="1657"/>
        <v/>
      </c>
      <c r="CT814" s="49"/>
      <c r="CU814" s="49" t="str">
        <f t="shared" si="1658"/>
        <v/>
      </c>
      <c r="CV814" s="49" t="str">
        <f t="shared" si="1659"/>
        <v/>
      </c>
      <c r="CW814" s="49" t="str">
        <f t="shared" si="1660"/>
        <v/>
      </c>
      <c r="CX814" s="49" t="str">
        <f t="shared" si="1661"/>
        <v/>
      </c>
      <c r="CY814" s="49" t="str">
        <f t="shared" si="1662"/>
        <v/>
      </c>
      <c r="CZ814" s="49" t="str">
        <f t="shared" si="1663"/>
        <v/>
      </c>
      <c r="DA814" s="49" t="str">
        <f t="shared" si="1664"/>
        <v/>
      </c>
      <c r="DB814" s="49" t="str">
        <f t="shared" si="1665"/>
        <v/>
      </c>
      <c r="DD814" s="49"/>
      <c r="DE814" s="49" t="str">
        <f t="shared" si="1666"/>
        <v/>
      </c>
      <c r="DF814" s="49" t="str">
        <f t="shared" si="1667"/>
        <v/>
      </c>
      <c r="DG814" s="49" t="str">
        <f t="shared" si="1668"/>
        <v/>
      </c>
      <c r="DH814" s="49" t="str">
        <f t="shared" si="1669"/>
        <v/>
      </c>
      <c r="DI814" s="49" t="str">
        <f t="shared" si="1670"/>
        <v/>
      </c>
      <c r="DJ814" s="49" t="str">
        <f t="shared" si="1671"/>
        <v/>
      </c>
      <c r="DK814" s="49" t="str">
        <f t="shared" si="1672"/>
        <v/>
      </c>
      <c r="DL814" s="49" t="str">
        <f t="shared" si="1673"/>
        <v/>
      </c>
      <c r="DN814" s="49"/>
      <c r="DO814" s="49" t="str">
        <f t="shared" si="1674"/>
        <v/>
      </c>
      <c r="DP814" s="49" t="str">
        <f t="shared" si="1675"/>
        <v/>
      </c>
      <c r="DQ814" s="49" t="str">
        <f t="shared" si="1676"/>
        <v/>
      </c>
      <c r="DR814" s="49" t="str">
        <f t="shared" si="1677"/>
        <v/>
      </c>
      <c r="DS814" s="49" t="str">
        <f t="shared" si="1678"/>
        <v/>
      </c>
      <c r="DT814" s="49" t="str">
        <f t="shared" si="1679"/>
        <v/>
      </c>
      <c r="DU814" s="49" t="str">
        <f t="shared" si="1680"/>
        <v/>
      </c>
      <c r="DV814" s="49" t="str">
        <f t="shared" si="1681"/>
        <v/>
      </c>
      <c r="DX814" s="49"/>
      <c r="DY814" s="49" t="str">
        <f t="shared" si="1682"/>
        <v/>
      </c>
      <c r="DZ814" s="49" t="str">
        <f t="shared" si="1683"/>
        <v/>
      </c>
      <c r="EA814" s="49" t="str">
        <f t="shared" si="1684"/>
        <v/>
      </c>
      <c r="EB814" s="49" t="str">
        <f t="shared" si="1685"/>
        <v/>
      </c>
      <c r="EC814" s="49" t="str">
        <f t="shared" si="1686"/>
        <v/>
      </c>
      <c r="ED814" s="49" t="str">
        <f t="shared" si="1687"/>
        <v/>
      </c>
      <c r="EE814" s="49" t="str">
        <f t="shared" si="1688"/>
        <v/>
      </c>
      <c r="EF814" s="49" t="str">
        <f t="shared" si="1689"/>
        <v/>
      </c>
      <c r="EH814" s="49"/>
      <c r="EI814" s="49" t="str">
        <f t="shared" si="1690"/>
        <v/>
      </c>
      <c r="EJ814" s="49" t="str">
        <f t="shared" si="1691"/>
        <v/>
      </c>
      <c r="EK814" s="49" t="str">
        <f t="shared" si="1692"/>
        <v/>
      </c>
      <c r="EL814" s="49" t="str">
        <f t="shared" si="1693"/>
        <v/>
      </c>
      <c r="EM814" s="49" t="str">
        <f t="shared" si="1694"/>
        <v/>
      </c>
      <c r="EN814" s="49" t="str">
        <f t="shared" si="1695"/>
        <v/>
      </c>
      <c r="EO814" s="49" t="str">
        <f t="shared" si="1696"/>
        <v/>
      </c>
      <c r="EP814" s="49" t="str">
        <f t="shared" si="1697"/>
        <v/>
      </c>
      <c r="ER814" s="49"/>
      <c r="ES814" s="49" t="str">
        <f t="shared" si="1698"/>
        <v/>
      </c>
      <c r="ET814" s="49" t="str">
        <f t="shared" si="1699"/>
        <v/>
      </c>
      <c r="EU814" s="49" t="str">
        <f t="shared" si="1700"/>
        <v/>
      </c>
      <c r="EV814" s="49" t="str">
        <f t="shared" si="1701"/>
        <v/>
      </c>
      <c r="EW814" s="49" t="str">
        <f t="shared" si="1702"/>
        <v/>
      </c>
      <c r="EX814" s="49" t="str">
        <f t="shared" si="1703"/>
        <v/>
      </c>
      <c r="EY814" s="49" t="str">
        <f t="shared" si="1704"/>
        <v/>
      </c>
      <c r="EZ814" s="49" t="str">
        <f t="shared" si="1705"/>
        <v/>
      </c>
      <c r="FB814" s="49"/>
      <c r="FC814" s="49" t="str">
        <f t="shared" si="1706"/>
        <v/>
      </c>
      <c r="FD814" s="49" t="str">
        <f t="shared" si="1707"/>
        <v/>
      </c>
      <c r="FE814" s="49" t="str">
        <f t="shared" si="1708"/>
        <v/>
      </c>
      <c r="FF814" s="49" t="str">
        <f t="shared" si="1709"/>
        <v/>
      </c>
      <c r="FG814" s="49" t="str">
        <f t="shared" si="1710"/>
        <v/>
      </c>
      <c r="FH814" s="49" t="str">
        <f t="shared" si="1711"/>
        <v/>
      </c>
      <c r="FI814" s="49" t="str">
        <f t="shared" si="1712"/>
        <v/>
      </c>
      <c r="FJ814" s="49" t="str">
        <f t="shared" si="1713"/>
        <v/>
      </c>
      <c r="FL814" s="49"/>
      <c r="FM814" s="49" t="str">
        <f t="shared" si="1714"/>
        <v/>
      </c>
      <c r="FN814" s="49" t="str">
        <f t="shared" si="1715"/>
        <v/>
      </c>
      <c r="FO814" s="49" t="str">
        <f t="shared" si="1716"/>
        <v/>
      </c>
      <c r="FP814" s="49" t="str">
        <f t="shared" si="1717"/>
        <v/>
      </c>
      <c r="FQ814" s="49" t="str">
        <f t="shared" si="1718"/>
        <v/>
      </c>
      <c r="FR814" s="49" t="str">
        <f t="shared" si="1719"/>
        <v/>
      </c>
      <c r="FS814" s="49" t="str">
        <f t="shared" si="1720"/>
        <v/>
      </c>
      <c r="FT814" s="49" t="str">
        <f t="shared" si="1721"/>
        <v/>
      </c>
      <c r="FV814" s="49"/>
      <c r="FW814" s="49" t="str">
        <f t="shared" si="1722"/>
        <v/>
      </c>
      <c r="FX814" s="49" t="str">
        <f t="shared" si="1723"/>
        <v/>
      </c>
      <c r="FY814" s="49" t="str">
        <f t="shared" si="1724"/>
        <v/>
      </c>
      <c r="FZ814" s="49" t="str">
        <f t="shared" si="1725"/>
        <v/>
      </c>
      <c r="GA814" s="49" t="str">
        <f t="shared" si="1726"/>
        <v/>
      </c>
      <c r="GB814" s="49" t="str">
        <f t="shared" si="1727"/>
        <v/>
      </c>
      <c r="GC814" s="49" t="str">
        <f t="shared" si="1728"/>
        <v/>
      </c>
      <c r="GD814" s="49" t="str">
        <f t="shared" si="1729"/>
        <v/>
      </c>
      <c r="GF814" s="49"/>
      <c r="GG814" s="49" t="str">
        <f t="shared" si="1730"/>
        <v/>
      </c>
      <c r="GH814" s="49" t="str">
        <f t="shared" si="1731"/>
        <v/>
      </c>
      <c r="GI814" s="49" t="str">
        <f t="shared" si="1732"/>
        <v/>
      </c>
      <c r="GJ814" s="49" t="str">
        <f t="shared" si="1733"/>
        <v/>
      </c>
      <c r="GK814" s="49" t="str">
        <f t="shared" si="1734"/>
        <v/>
      </c>
      <c r="GL814" s="49" t="str">
        <f t="shared" si="1735"/>
        <v/>
      </c>
      <c r="GM814" s="49" t="str">
        <f t="shared" si="1736"/>
        <v/>
      </c>
      <c r="GN814" s="49" t="str">
        <f t="shared" si="1737"/>
        <v/>
      </c>
      <c r="GP814" s="49"/>
      <c r="GQ814" s="49" t="str">
        <f t="shared" si="1738"/>
        <v/>
      </c>
      <c r="GR814" s="49" t="str">
        <f t="shared" si="1739"/>
        <v/>
      </c>
      <c r="GS814" s="49" t="str">
        <f t="shared" si="1740"/>
        <v/>
      </c>
      <c r="GT814" s="49" t="str">
        <f t="shared" si="1741"/>
        <v/>
      </c>
      <c r="GU814" s="49" t="str">
        <f t="shared" si="1742"/>
        <v/>
      </c>
      <c r="GV814" s="49" t="str">
        <f t="shared" si="1743"/>
        <v/>
      </c>
      <c r="GW814" s="49" t="str">
        <f t="shared" si="1744"/>
        <v/>
      </c>
      <c r="GX814" s="49" t="str">
        <f t="shared" si="1745"/>
        <v/>
      </c>
    </row>
    <row r="815" spans="17:206" x14ac:dyDescent="0.2">
      <c r="Q815" s="65">
        <v>32</v>
      </c>
      <c r="R815" s="201" t="str">
        <f>Syst_Typ6!DA59</f>
        <v/>
      </c>
      <c r="S815" s="201">
        <f>Syst_Typ6!F59</f>
        <v>0</v>
      </c>
      <c r="T815" s="53" t="str">
        <f>Syst_Typ6!W59</f>
        <v/>
      </c>
      <c r="U815" s="201">
        <f>Syst_Typ6!CT59</f>
        <v>0</v>
      </c>
      <c r="V815" s="53" t="str">
        <f>Syst_Typ6!X59</f>
        <v/>
      </c>
      <c r="W815" s="53" t="str">
        <f>Syst_Typ6!AW59</f>
        <v/>
      </c>
      <c r="X815" s="53">
        <f>Syst_Typ6!BF59</f>
        <v>0</v>
      </c>
      <c r="Y815" s="53">
        <f>Syst_Typ6!AZ59</f>
        <v>0</v>
      </c>
      <c r="AB815" s="49"/>
      <c r="AC815" s="49" t="str">
        <f t="shared" si="1602"/>
        <v/>
      </c>
      <c r="AD815" s="49" t="str">
        <f t="shared" si="1603"/>
        <v/>
      </c>
      <c r="AE815" s="49" t="str">
        <f t="shared" si="1604"/>
        <v/>
      </c>
      <c r="AF815" s="49" t="str">
        <f t="shared" si="1605"/>
        <v/>
      </c>
      <c r="AG815" s="49" t="str">
        <f t="shared" si="1606"/>
        <v/>
      </c>
      <c r="AH815" s="49" t="str">
        <f t="shared" si="1607"/>
        <v/>
      </c>
      <c r="AI815" s="49" t="str">
        <f t="shared" si="1608"/>
        <v/>
      </c>
      <c r="AJ815" s="49" t="str">
        <f t="shared" si="1609"/>
        <v/>
      </c>
      <c r="AL815" s="49"/>
      <c r="AM815" s="49" t="str">
        <f t="shared" si="1610"/>
        <v/>
      </c>
      <c r="AN815" s="49" t="str">
        <f t="shared" si="1611"/>
        <v/>
      </c>
      <c r="AO815" s="49" t="str">
        <f t="shared" si="1612"/>
        <v/>
      </c>
      <c r="AP815" s="49" t="str">
        <f t="shared" si="1613"/>
        <v/>
      </c>
      <c r="AQ815" s="49" t="str">
        <f t="shared" si="1614"/>
        <v/>
      </c>
      <c r="AR815" s="49" t="str">
        <f t="shared" si="1615"/>
        <v/>
      </c>
      <c r="AS815" s="49" t="str">
        <f t="shared" si="1616"/>
        <v/>
      </c>
      <c r="AT815" s="49" t="str">
        <f t="shared" si="1617"/>
        <v/>
      </c>
      <c r="AV815" s="49"/>
      <c r="AW815" s="49" t="str">
        <f t="shared" si="1618"/>
        <v/>
      </c>
      <c r="AX815" s="49" t="str">
        <f t="shared" si="1619"/>
        <v/>
      </c>
      <c r="AY815" s="49" t="str">
        <f t="shared" si="1620"/>
        <v/>
      </c>
      <c r="AZ815" s="49" t="str">
        <f t="shared" si="1621"/>
        <v/>
      </c>
      <c r="BA815" s="49" t="str">
        <f t="shared" si="1622"/>
        <v/>
      </c>
      <c r="BB815" s="49" t="str">
        <f t="shared" si="1623"/>
        <v/>
      </c>
      <c r="BC815" s="49" t="str">
        <f t="shared" si="1624"/>
        <v/>
      </c>
      <c r="BD815" s="49" t="str">
        <f t="shared" si="1625"/>
        <v/>
      </c>
      <c r="BF815" s="49"/>
      <c r="BG815" s="49" t="str">
        <f t="shared" si="1626"/>
        <v/>
      </c>
      <c r="BH815" s="49" t="str">
        <f t="shared" si="1627"/>
        <v/>
      </c>
      <c r="BI815" s="49" t="str">
        <f t="shared" si="1628"/>
        <v/>
      </c>
      <c r="BJ815" s="49" t="str">
        <f t="shared" si="1629"/>
        <v/>
      </c>
      <c r="BK815" s="49" t="str">
        <f t="shared" si="1630"/>
        <v/>
      </c>
      <c r="BL815" s="49" t="str">
        <f t="shared" si="1631"/>
        <v/>
      </c>
      <c r="BM815" s="49" t="str">
        <f t="shared" si="1632"/>
        <v/>
      </c>
      <c r="BN815" s="49" t="str">
        <f t="shared" si="1633"/>
        <v/>
      </c>
      <c r="BP815" s="49"/>
      <c r="BQ815" s="49" t="str">
        <f t="shared" si="1634"/>
        <v/>
      </c>
      <c r="BR815" s="49" t="str">
        <f t="shared" si="1635"/>
        <v/>
      </c>
      <c r="BS815" s="49" t="str">
        <f t="shared" si="1636"/>
        <v/>
      </c>
      <c r="BT815" s="49" t="str">
        <f t="shared" si="1637"/>
        <v/>
      </c>
      <c r="BU815" s="49" t="str">
        <f t="shared" si="1638"/>
        <v/>
      </c>
      <c r="BV815" s="49" t="str">
        <f t="shared" si="1639"/>
        <v/>
      </c>
      <c r="BW815" s="49" t="str">
        <f t="shared" si="1640"/>
        <v/>
      </c>
      <c r="BX815" s="49" t="str">
        <f t="shared" si="1641"/>
        <v/>
      </c>
      <c r="BZ815" s="49"/>
      <c r="CA815" s="49" t="str">
        <f t="shared" si="1642"/>
        <v/>
      </c>
      <c r="CB815" s="49" t="str">
        <f t="shared" si="1643"/>
        <v/>
      </c>
      <c r="CC815" s="49" t="str">
        <f t="shared" si="1644"/>
        <v/>
      </c>
      <c r="CD815" s="49" t="str">
        <f t="shared" si="1645"/>
        <v/>
      </c>
      <c r="CE815" s="49" t="str">
        <f t="shared" si="1646"/>
        <v/>
      </c>
      <c r="CF815" s="49" t="str">
        <f t="shared" si="1647"/>
        <v/>
      </c>
      <c r="CG815" s="49" t="str">
        <f t="shared" si="1648"/>
        <v/>
      </c>
      <c r="CH815" s="49" t="str">
        <f t="shared" si="1649"/>
        <v/>
      </c>
      <c r="CJ815" s="49"/>
      <c r="CK815" s="49" t="str">
        <f t="shared" si="1650"/>
        <v/>
      </c>
      <c r="CL815" s="49" t="str">
        <f t="shared" si="1651"/>
        <v/>
      </c>
      <c r="CM815" s="49" t="str">
        <f t="shared" si="1652"/>
        <v/>
      </c>
      <c r="CN815" s="49" t="str">
        <f t="shared" si="1653"/>
        <v/>
      </c>
      <c r="CO815" s="49" t="str">
        <f t="shared" si="1654"/>
        <v/>
      </c>
      <c r="CP815" s="49" t="str">
        <f t="shared" si="1655"/>
        <v/>
      </c>
      <c r="CQ815" s="49" t="str">
        <f t="shared" si="1656"/>
        <v/>
      </c>
      <c r="CR815" s="49" t="str">
        <f t="shared" si="1657"/>
        <v/>
      </c>
      <c r="CT815" s="49"/>
      <c r="CU815" s="49" t="str">
        <f t="shared" si="1658"/>
        <v/>
      </c>
      <c r="CV815" s="49" t="str">
        <f t="shared" si="1659"/>
        <v/>
      </c>
      <c r="CW815" s="49" t="str">
        <f t="shared" si="1660"/>
        <v/>
      </c>
      <c r="CX815" s="49" t="str">
        <f t="shared" si="1661"/>
        <v/>
      </c>
      <c r="CY815" s="49" t="str">
        <f t="shared" si="1662"/>
        <v/>
      </c>
      <c r="CZ815" s="49" t="str">
        <f t="shared" si="1663"/>
        <v/>
      </c>
      <c r="DA815" s="49" t="str">
        <f t="shared" si="1664"/>
        <v/>
      </c>
      <c r="DB815" s="49" t="str">
        <f t="shared" si="1665"/>
        <v/>
      </c>
      <c r="DD815" s="49"/>
      <c r="DE815" s="49" t="str">
        <f t="shared" si="1666"/>
        <v/>
      </c>
      <c r="DF815" s="49" t="str">
        <f t="shared" si="1667"/>
        <v/>
      </c>
      <c r="DG815" s="49" t="str">
        <f t="shared" si="1668"/>
        <v/>
      </c>
      <c r="DH815" s="49" t="str">
        <f t="shared" si="1669"/>
        <v/>
      </c>
      <c r="DI815" s="49" t="str">
        <f t="shared" si="1670"/>
        <v/>
      </c>
      <c r="DJ815" s="49" t="str">
        <f t="shared" si="1671"/>
        <v/>
      </c>
      <c r="DK815" s="49" t="str">
        <f t="shared" si="1672"/>
        <v/>
      </c>
      <c r="DL815" s="49" t="str">
        <f t="shared" si="1673"/>
        <v/>
      </c>
      <c r="DN815" s="49"/>
      <c r="DO815" s="49" t="str">
        <f t="shared" si="1674"/>
        <v/>
      </c>
      <c r="DP815" s="49" t="str">
        <f t="shared" si="1675"/>
        <v/>
      </c>
      <c r="DQ815" s="49" t="str">
        <f t="shared" si="1676"/>
        <v/>
      </c>
      <c r="DR815" s="49" t="str">
        <f t="shared" si="1677"/>
        <v/>
      </c>
      <c r="DS815" s="49" t="str">
        <f t="shared" si="1678"/>
        <v/>
      </c>
      <c r="DT815" s="49" t="str">
        <f t="shared" si="1679"/>
        <v/>
      </c>
      <c r="DU815" s="49" t="str">
        <f t="shared" si="1680"/>
        <v/>
      </c>
      <c r="DV815" s="49" t="str">
        <f t="shared" si="1681"/>
        <v/>
      </c>
      <c r="DX815" s="49"/>
      <c r="DY815" s="49" t="str">
        <f t="shared" si="1682"/>
        <v/>
      </c>
      <c r="DZ815" s="49" t="str">
        <f t="shared" si="1683"/>
        <v/>
      </c>
      <c r="EA815" s="49" t="str">
        <f t="shared" si="1684"/>
        <v/>
      </c>
      <c r="EB815" s="49" t="str">
        <f t="shared" si="1685"/>
        <v/>
      </c>
      <c r="EC815" s="49" t="str">
        <f t="shared" si="1686"/>
        <v/>
      </c>
      <c r="ED815" s="49" t="str">
        <f t="shared" si="1687"/>
        <v/>
      </c>
      <c r="EE815" s="49" t="str">
        <f t="shared" si="1688"/>
        <v/>
      </c>
      <c r="EF815" s="49" t="str">
        <f t="shared" si="1689"/>
        <v/>
      </c>
      <c r="EH815" s="49"/>
      <c r="EI815" s="49" t="str">
        <f t="shared" si="1690"/>
        <v/>
      </c>
      <c r="EJ815" s="49" t="str">
        <f t="shared" si="1691"/>
        <v/>
      </c>
      <c r="EK815" s="49" t="str">
        <f t="shared" si="1692"/>
        <v/>
      </c>
      <c r="EL815" s="49" t="str">
        <f t="shared" si="1693"/>
        <v/>
      </c>
      <c r="EM815" s="49" t="str">
        <f t="shared" si="1694"/>
        <v/>
      </c>
      <c r="EN815" s="49" t="str">
        <f t="shared" si="1695"/>
        <v/>
      </c>
      <c r="EO815" s="49" t="str">
        <f t="shared" si="1696"/>
        <v/>
      </c>
      <c r="EP815" s="49" t="str">
        <f t="shared" si="1697"/>
        <v/>
      </c>
      <c r="ER815" s="49"/>
      <c r="ES815" s="49" t="str">
        <f t="shared" si="1698"/>
        <v/>
      </c>
      <c r="ET815" s="49" t="str">
        <f t="shared" si="1699"/>
        <v/>
      </c>
      <c r="EU815" s="49" t="str">
        <f t="shared" si="1700"/>
        <v/>
      </c>
      <c r="EV815" s="49" t="str">
        <f t="shared" si="1701"/>
        <v/>
      </c>
      <c r="EW815" s="49" t="str">
        <f t="shared" si="1702"/>
        <v/>
      </c>
      <c r="EX815" s="49" t="str">
        <f t="shared" si="1703"/>
        <v/>
      </c>
      <c r="EY815" s="49" t="str">
        <f t="shared" si="1704"/>
        <v/>
      </c>
      <c r="EZ815" s="49" t="str">
        <f t="shared" si="1705"/>
        <v/>
      </c>
      <c r="FB815" s="49"/>
      <c r="FC815" s="49" t="str">
        <f t="shared" si="1706"/>
        <v/>
      </c>
      <c r="FD815" s="49" t="str">
        <f t="shared" si="1707"/>
        <v/>
      </c>
      <c r="FE815" s="49" t="str">
        <f t="shared" si="1708"/>
        <v/>
      </c>
      <c r="FF815" s="49" t="str">
        <f t="shared" si="1709"/>
        <v/>
      </c>
      <c r="FG815" s="49" t="str">
        <f t="shared" si="1710"/>
        <v/>
      </c>
      <c r="FH815" s="49" t="str">
        <f t="shared" si="1711"/>
        <v/>
      </c>
      <c r="FI815" s="49" t="str">
        <f t="shared" si="1712"/>
        <v/>
      </c>
      <c r="FJ815" s="49" t="str">
        <f t="shared" si="1713"/>
        <v/>
      </c>
      <c r="FL815" s="49"/>
      <c r="FM815" s="49" t="str">
        <f t="shared" si="1714"/>
        <v/>
      </c>
      <c r="FN815" s="49" t="str">
        <f t="shared" si="1715"/>
        <v/>
      </c>
      <c r="FO815" s="49" t="str">
        <f t="shared" si="1716"/>
        <v/>
      </c>
      <c r="FP815" s="49" t="str">
        <f t="shared" si="1717"/>
        <v/>
      </c>
      <c r="FQ815" s="49" t="str">
        <f t="shared" si="1718"/>
        <v/>
      </c>
      <c r="FR815" s="49" t="str">
        <f t="shared" si="1719"/>
        <v/>
      </c>
      <c r="FS815" s="49" t="str">
        <f t="shared" si="1720"/>
        <v/>
      </c>
      <c r="FT815" s="49" t="str">
        <f t="shared" si="1721"/>
        <v/>
      </c>
      <c r="FV815" s="49"/>
      <c r="FW815" s="49" t="str">
        <f t="shared" si="1722"/>
        <v/>
      </c>
      <c r="FX815" s="49" t="str">
        <f t="shared" si="1723"/>
        <v/>
      </c>
      <c r="FY815" s="49" t="str">
        <f t="shared" si="1724"/>
        <v/>
      </c>
      <c r="FZ815" s="49" t="str">
        <f t="shared" si="1725"/>
        <v/>
      </c>
      <c r="GA815" s="49" t="str">
        <f t="shared" si="1726"/>
        <v/>
      </c>
      <c r="GB815" s="49" t="str">
        <f t="shared" si="1727"/>
        <v/>
      </c>
      <c r="GC815" s="49" t="str">
        <f t="shared" si="1728"/>
        <v/>
      </c>
      <c r="GD815" s="49" t="str">
        <f t="shared" si="1729"/>
        <v/>
      </c>
      <c r="GF815" s="49"/>
      <c r="GG815" s="49" t="str">
        <f t="shared" si="1730"/>
        <v/>
      </c>
      <c r="GH815" s="49" t="str">
        <f t="shared" si="1731"/>
        <v/>
      </c>
      <c r="GI815" s="49" t="str">
        <f t="shared" si="1732"/>
        <v/>
      </c>
      <c r="GJ815" s="49" t="str">
        <f t="shared" si="1733"/>
        <v/>
      </c>
      <c r="GK815" s="49" t="str">
        <f t="shared" si="1734"/>
        <v/>
      </c>
      <c r="GL815" s="49" t="str">
        <f t="shared" si="1735"/>
        <v/>
      </c>
      <c r="GM815" s="49" t="str">
        <f t="shared" si="1736"/>
        <v/>
      </c>
      <c r="GN815" s="49" t="str">
        <f t="shared" si="1737"/>
        <v/>
      </c>
      <c r="GP815" s="49"/>
      <c r="GQ815" s="49" t="str">
        <f t="shared" si="1738"/>
        <v/>
      </c>
      <c r="GR815" s="49" t="str">
        <f t="shared" si="1739"/>
        <v/>
      </c>
      <c r="GS815" s="49" t="str">
        <f t="shared" si="1740"/>
        <v/>
      </c>
      <c r="GT815" s="49" t="str">
        <f t="shared" si="1741"/>
        <v/>
      </c>
      <c r="GU815" s="49" t="str">
        <f t="shared" si="1742"/>
        <v/>
      </c>
      <c r="GV815" s="49" t="str">
        <f t="shared" si="1743"/>
        <v/>
      </c>
      <c r="GW815" s="49" t="str">
        <f t="shared" si="1744"/>
        <v/>
      </c>
      <c r="GX815" s="49" t="str">
        <f t="shared" si="1745"/>
        <v/>
      </c>
    </row>
    <row r="816" spans="17:206" x14ac:dyDescent="0.2">
      <c r="Q816" s="65">
        <v>33</v>
      </c>
      <c r="R816" s="201" t="str">
        <f>Syst_Typ6!DA60</f>
        <v/>
      </c>
      <c r="S816" s="201">
        <f>Syst_Typ6!F60</f>
        <v>0</v>
      </c>
      <c r="T816" s="53" t="str">
        <f>Syst_Typ6!W60</f>
        <v/>
      </c>
      <c r="U816" s="201">
        <f>Syst_Typ6!CT60</f>
        <v>0</v>
      </c>
      <c r="V816" s="53" t="str">
        <f>Syst_Typ6!X60</f>
        <v/>
      </c>
      <c r="W816" s="53" t="str">
        <f>Syst_Typ6!AW60</f>
        <v/>
      </c>
      <c r="X816" s="53">
        <f>Syst_Typ6!BF60</f>
        <v>0</v>
      </c>
      <c r="Y816" s="53">
        <f>Syst_Typ6!AZ60</f>
        <v>0</v>
      </c>
      <c r="AB816" s="49"/>
      <c r="AC816" s="49" t="str">
        <f t="shared" si="1602"/>
        <v/>
      </c>
      <c r="AD816" s="49" t="str">
        <f t="shared" si="1603"/>
        <v/>
      </c>
      <c r="AE816" s="49" t="str">
        <f t="shared" si="1604"/>
        <v/>
      </c>
      <c r="AF816" s="49" t="str">
        <f t="shared" si="1605"/>
        <v/>
      </c>
      <c r="AG816" s="49" t="str">
        <f t="shared" si="1606"/>
        <v/>
      </c>
      <c r="AH816" s="49" t="str">
        <f t="shared" si="1607"/>
        <v/>
      </c>
      <c r="AI816" s="49" t="str">
        <f t="shared" si="1608"/>
        <v/>
      </c>
      <c r="AJ816" s="49" t="str">
        <f t="shared" si="1609"/>
        <v/>
      </c>
      <c r="AL816" s="49"/>
      <c r="AM816" s="49" t="str">
        <f t="shared" si="1610"/>
        <v/>
      </c>
      <c r="AN816" s="49" t="str">
        <f t="shared" si="1611"/>
        <v/>
      </c>
      <c r="AO816" s="49" t="str">
        <f t="shared" si="1612"/>
        <v/>
      </c>
      <c r="AP816" s="49" t="str">
        <f t="shared" si="1613"/>
        <v/>
      </c>
      <c r="AQ816" s="49" t="str">
        <f t="shared" si="1614"/>
        <v/>
      </c>
      <c r="AR816" s="49" t="str">
        <f t="shared" si="1615"/>
        <v/>
      </c>
      <c r="AS816" s="49" t="str">
        <f t="shared" si="1616"/>
        <v/>
      </c>
      <c r="AT816" s="49" t="str">
        <f t="shared" si="1617"/>
        <v/>
      </c>
      <c r="AV816" s="49"/>
      <c r="AW816" s="49" t="str">
        <f t="shared" si="1618"/>
        <v/>
      </c>
      <c r="AX816" s="49" t="str">
        <f t="shared" si="1619"/>
        <v/>
      </c>
      <c r="AY816" s="49" t="str">
        <f t="shared" si="1620"/>
        <v/>
      </c>
      <c r="AZ816" s="49" t="str">
        <f t="shared" si="1621"/>
        <v/>
      </c>
      <c r="BA816" s="49" t="str">
        <f t="shared" si="1622"/>
        <v/>
      </c>
      <c r="BB816" s="49" t="str">
        <f t="shared" si="1623"/>
        <v/>
      </c>
      <c r="BC816" s="49" t="str">
        <f t="shared" si="1624"/>
        <v/>
      </c>
      <c r="BD816" s="49" t="str">
        <f t="shared" si="1625"/>
        <v/>
      </c>
      <c r="BF816" s="49"/>
      <c r="BG816" s="49" t="str">
        <f t="shared" si="1626"/>
        <v/>
      </c>
      <c r="BH816" s="49" t="str">
        <f t="shared" si="1627"/>
        <v/>
      </c>
      <c r="BI816" s="49" t="str">
        <f t="shared" si="1628"/>
        <v/>
      </c>
      <c r="BJ816" s="49" t="str">
        <f t="shared" si="1629"/>
        <v/>
      </c>
      <c r="BK816" s="49" t="str">
        <f t="shared" si="1630"/>
        <v/>
      </c>
      <c r="BL816" s="49" t="str">
        <f t="shared" si="1631"/>
        <v/>
      </c>
      <c r="BM816" s="49" t="str">
        <f t="shared" si="1632"/>
        <v/>
      </c>
      <c r="BN816" s="49" t="str">
        <f t="shared" si="1633"/>
        <v/>
      </c>
      <c r="BP816" s="49"/>
      <c r="BQ816" s="49" t="str">
        <f t="shared" si="1634"/>
        <v/>
      </c>
      <c r="BR816" s="49" t="str">
        <f t="shared" si="1635"/>
        <v/>
      </c>
      <c r="BS816" s="49" t="str">
        <f t="shared" si="1636"/>
        <v/>
      </c>
      <c r="BT816" s="49" t="str">
        <f t="shared" si="1637"/>
        <v/>
      </c>
      <c r="BU816" s="49" t="str">
        <f t="shared" si="1638"/>
        <v/>
      </c>
      <c r="BV816" s="49" t="str">
        <f t="shared" si="1639"/>
        <v/>
      </c>
      <c r="BW816" s="49" t="str">
        <f t="shared" si="1640"/>
        <v/>
      </c>
      <c r="BX816" s="49" t="str">
        <f t="shared" si="1641"/>
        <v/>
      </c>
      <c r="BZ816" s="49"/>
      <c r="CA816" s="49" t="str">
        <f t="shared" si="1642"/>
        <v/>
      </c>
      <c r="CB816" s="49" t="str">
        <f t="shared" si="1643"/>
        <v/>
      </c>
      <c r="CC816" s="49" t="str">
        <f t="shared" si="1644"/>
        <v/>
      </c>
      <c r="CD816" s="49" t="str">
        <f t="shared" si="1645"/>
        <v/>
      </c>
      <c r="CE816" s="49" t="str">
        <f t="shared" si="1646"/>
        <v/>
      </c>
      <c r="CF816" s="49" t="str">
        <f t="shared" si="1647"/>
        <v/>
      </c>
      <c r="CG816" s="49" t="str">
        <f t="shared" si="1648"/>
        <v/>
      </c>
      <c r="CH816" s="49" t="str">
        <f t="shared" si="1649"/>
        <v/>
      </c>
      <c r="CJ816" s="49"/>
      <c r="CK816" s="49" t="str">
        <f t="shared" si="1650"/>
        <v/>
      </c>
      <c r="CL816" s="49" t="str">
        <f t="shared" si="1651"/>
        <v/>
      </c>
      <c r="CM816" s="49" t="str">
        <f t="shared" si="1652"/>
        <v/>
      </c>
      <c r="CN816" s="49" t="str">
        <f t="shared" si="1653"/>
        <v/>
      </c>
      <c r="CO816" s="49" t="str">
        <f t="shared" si="1654"/>
        <v/>
      </c>
      <c r="CP816" s="49" t="str">
        <f t="shared" si="1655"/>
        <v/>
      </c>
      <c r="CQ816" s="49" t="str">
        <f t="shared" si="1656"/>
        <v/>
      </c>
      <c r="CR816" s="49" t="str">
        <f t="shared" si="1657"/>
        <v/>
      </c>
      <c r="CT816" s="49"/>
      <c r="CU816" s="49" t="str">
        <f t="shared" si="1658"/>
        <v/>
      </c>
      <c r="CV816" s="49" t="str">
        <f t="shared" si="1659"/>
        <v/>
      </c>
      <c r="CW816" s="49" t="str">
        <f t="shared" si="1660"/>
        <v/>
      </c>
      <c r="CX816" s="49" t="str">
        <f t="shared" si="1661"/>
        <v/>
      </c>
      <c r="CY816" s="49" t="str">
        <f t="shared" si="1662"/>
        <v/>
      </c>
      <c r="CZ816" s="49" t="str">
        <f t="shared" si="1663"/>
        <v/>
      </c>
      <c r="DA816" s="49" t="str">
        <f t="shared" si="1664"/>
        <v/>
      </c>
      <c r="DB816" s="49" t="str">
        <f t="shared" si="1665"/>
        <v/>
      </c>
      <c r="DD816" s="49"/>
      <c r="DE816" s="49" t="str">
        <f t="shared" si="1666"/>
        <v/>
      </c>
      <c r="DF816" s="49" t="str">
        <f t="shared" si="1667"/>
        <v/>
      </c>
      <c r="DG816" s="49" t="str">
        <f t="shared" si="1668"/>
        <v/>
      </c>
      <c r="DH816" s="49" t="str">
        <f t="shared" si="1669"/>
        <v/>
      </c>
      <c r="DI816" s="49" t="str">
        <f t="shared" si="1670"/>
        <v/>
      </c>
      <c r="DJ816" s="49" t="str">
        <f t="shared" si="1671"/>
        <v/>
      </c>
      <c r="DK816" s="49" t="str">
        <f t="shared" si="1672"/>
        <v/>
      </c>
      <c r="DL816" s="49" t="str">
        <f t="shared" si="1673"/>
        <v/>
      </c>
      <c r="DN816" s="49"/>
      <c r="DO816" s="49" t="str">
        <f t="shared" si="1674"/>
        <v/>
      </c>
      <c r="DP816" s="49" t="str">
        <f t="shared" si="1675"/>
        <v/>
      </c>
      <c r="DQ816" s="49" t="str">
        <f t="shared" si="1676"/>
        <v/>
      </c>
      <c r="DR816" s="49" t="str">
        <f t="shared" si="1677"/>
        <v/>
      </c>
      <c r="DS816" s="49" t="str">
        <f t="shared" si="1678"/>
        <v/>
      </c>
      <c r="DT816" s="49" t="str">
        <f t="shared" si="1679"/>
        <v/>
      </c>
      <c r="DU816" s="49" t="str">
        <f t="shared" si="1680"/>
        <v/>
      </c>
      <c r="DV816" s="49" t="str">
        <f t="shared" si="1681"/>
        <v/>
      </c>
      <c r="DX816" s="49"/>
      <c r="DY816" s="49" t="str">
        <f t="shared" si="1682"/>
        <v/>
      </c>
      <c r="DZ816" s="49" t="str">
        <f t="shared" si="1683"/>
        <v/>
      </c>
      <c r="EA816" s="49" t="str">
        <f t="shared" si="1684"/>
        <v/>
      </c>
      <c r="EB816" s="49" t="str">
        <f t="shared" si="1685"/>
        <v/>
      </c>
      <c r="EC816" s="49" t="str">
        <f t="shared" si="1686"/>
        <v/>
      </c>
      <c r="ED816" s="49" t="str">
        <f t="shared" si="1687"/>
        <v/>
      </c>
      <c r="EE816" s="49" t="str">
        <f t="shared" si="1688"/>
        <v/>
      </c>
      <c r="EF816" s="49" t="str">
        <f t="shared" si="1689"/>
        <v/>
      </c>
      <c r="EH816" s="49"/>
      <c r="EI816" s="49" t="str">
        <f t="shared" si="1690"/>
        <v/>
      </c>
      <c r="EJ816" s="49" t="str">
        <f t="shared" si="1691"/>
        <v/>
      </c>
      <c r="EK816" s="49" t="str">
        <f t="shared" si="1692"/>
        <v/>
      </c>
      <c r="EL816" s="49" t="str">
        <f t="shared" si="1693"/>
        <v/>
      </c>
      <c r="EM816" s="49" t="str">
        <f t="shared" si="1694"/>
        <v/>
      </c>
      <c r="EN816" s="49" t="str">
        <f t="shared" si="1695"/>
        <v/>
      </c>
      <c r="EO816" s="49" t="str">
        <f t="shared" si="1696"/>
        <v/>
      </c>
      <c r="EP816" s="49" t="str">
        <f t="shared" si="1697"/>
        <v/>
      </c>
      <c r="ER816" s="49"/>
      <c r="ES816" s="49" t="str">
        <f t="shared" si="1698"/>
        <v/>
      </c>
      <c r="ET816" s="49" t="str">
        <f t="shared" si="1699"/>
        <v/>
      </c>
      <c r="EU816" s="49" t="str">
        <f t="shared" si="1700"/>
        <v/>
      </c>
      <c r="EV816" s="49" t="str">
        <f t="shared" si="1701"/>
        <v/>
      </c>
      <c r="EW816" s="49" t="str">
        <f t="shared" si="1702"/>
        <v/>
      </c>
      <c r="EX816" s="49" t="str">
        <f t="shared" si="1703"/>
        <v/>
      </c>
      <c r="EY816" s="49" t="str">
        <f t="shared" si="1704"/>
        <v/>
      </c>
      <c r="EZ816" s="49" t="str">
        <f t="shared" si="1705"/>
        <v/>
      </c>
      <c r="FB816" s="49"/>
      <c r="FC816" s="49" t="str">
        <f t="shared" si="1706"/>
        <v/>
      </c>
      <c r="FD816" s="49" t="str">
        <f t="shared" si="1707"/>
        <v/>
      </c>
      <c r="FE816" s="49" t="str">
        <f t="shared" si="1708"/>
        <v/>
      </c>
      <c r="FF816" s="49" t="str">
        <f t="shared" si="1709"/>
        <v/>
      </c>
      <c r="FG816" s="49" t="str">
        <f t="shared" si="1710"/>
        <v/>
      </c>
      <c r="FH816" s="49" t="str">
        <f t="shared" si="1711"/>
        <v/>
      </c>
      <c r="FI816" s="49" t="str">
        <f t="shared" si="1712"/>
        <v/>
      </c>
      <c r="FJ816" s="49" t="str">
        <f t="shared" si="1713"/>
        <v/>
      </c>
      <c r="FL816" s="49"/>
      <c r="FM816" s="49" t="str">
        <f t="shared" si="1714"/>
        <v/>
      </c>
      <c r="FN816" s="49" t="str">
        <f t="shared" si="1715"/>
        <v/>
      </c>
      <c r="FO816" s="49" t="str">
        <f t="shared" si="1716"/>
        <v/>
      </c>
      <c r="FP816" s="49" t="str">
        <f t="shared" si="1717"/>
        <v/>
      </c>
      <c r="FQ816" s="49" t="str">
        <f t="shared" si="1718"/>
        <v/>
      </c>
      <c r="FR816" s="49" t="str">
        <f t="shared" si="1719"/>
        <v/>
      </c>
      <c r="FS816" s="49" t="str">
        <f t="shared" si="1720"/>
        <v/>
      </c>
      <c r="FT816" s="49" t="str">
        <f t="shared" si="1721"/>
        <v/>
      </c>
      <c r="FV816" s="49"/>
      <c r="FW816" s="49" t="str">
        <f t="shared" si="1722"/>
        <v/>
      </c>
      <c r="FX816" s="49" t="str">
        <f t="shared" si="1723"/>
        <v/>
      </c>
      <c r="FY816" s="49" t="str">
        <f t="shared" si="1724"/>
        <v/>
      </c>
      <c r="FZ816" s="49" t="str">
        <f t="shared" si="1725"/>
        <v/>
      </c>
      <c r="GA816" s="49" t="str">
        <f t="shared" si="1726"/>
        <v/>
      </c>
      <c r="GB816" s="49" t="str">
        <f t="shared" si="1727"/>
        <v/>
      </c>
      <c r="GC816" s="49" t="str">
        <f t="shared" si="1728"/>
        <v/>
      </c>
      <c r="GD816" s="49" t="str">
        <f t="shared" si="1729"/>
        <v/>
      </c>
      <c r="GF816" s="49"/>
      <c r="GG816" s="49" t="str">
        <f t="shared" si="1730"/>
        <v/>
      </c>
      <c r="GH816" s="49" t="str">
        <f t="shared" si="1731"/>
        <v/>
      </c>
      <c r="GI816" s="49" t="str">
        <f t="shared" si="1732"/>
        <v/>
      </c>
      <c r="GJ816" s="49" t="str">
        <f t="shared" si="1733"/>
        <v/>
      </c>
      <c r="GK816" s="49" t="str">
        <f t="shared" si="1734"/>
        <v/>
      </c>
      <c r="GL816" s="49" t="str">
        <f t="shared" si="1735"/>
        <v/>
      </c>
      <c r="GM816" s="49" t="str">
        <f t="shared" si="1736"/>
        <v/>
      </c>
      <c r="GN816" s="49" t="str">
        <f t="shared" si="1737"/>
        <v/>
      </c>
      <c r="GP816" s="49"/>
      <c r="GQ816" s="49" t="str">
        <f t="shared" si="1738"/>
        <v/>
      </c>
      <c r="GR816" s="49" t="str">
        <f t="shared" si="1739"/>
        <v/>
      </c>
      <c r="GS816" s="49" t="str">
        <f t="shared" si="1740"/>
        <v/>
      </c>
      <c r="GT816" s="49" t="str">
        <f t="shared" si="1741"/>
        <v/>
      </c>
      <c r="GU816" s="49" t="str">
        <f t="shared" si="1742"/>
        <v/>
      </c>
      <c r="GV816" s="49" t="str">
        <f t="shared" si="1743"/>
        <v/>
      </c>
      <c r="GW816" s="49" t="str">
        <f t="shared" si="1744"/>
        <v/>
      </c>
      <c r="GX816" s="49" t="str">
        <f t="shared" si="1745"/>
        <v/>
      </c>
    </row>
    <row r="817" spans="17:206" x14ac:dyDescent="0.2">
      <c r="Q817" s="65">
        <v>34</v>
      </c>
      <c r="R817" s="201" t="str">
        <f>Syst_Typ6!DA61</f>
        <v/>
      </c>
      <c r="S817" s="201">
        <f>Syst_Typ6!F61</f>
        <v>0</v>
      </c>
      <c r="T817" s="53" t="str">
        <f>Syst_Typ6!W61</f>
        <v/>
      </c>
      <c r="U817" s="201">
        <f>Syst_Typ6!CT61</f>
        <v>0</v>
      </c>
      <c r="V817" s="53" t="str">
        <f>Syst_Typ6!X61</f>
        <v/>
      </c>
      <c r="W817" s="53" t="str">
        <f>Syst_Typ6!AW61</f>
        <v/>
      </c>
      <c r="X817" s="53">
        <f>Syst_Typ6!BF61</f>
        <v>0</v>
      </c>
      <c r="Y817" s="53">
        <f>Syst_Typ6!AZ61</f>
        <v>0</v>
      </c>
      <c r="AB817" s="49"/>
      <c r="AC817" s="49" t="str">
        <f t="shared" si="1602"/>
        <v/>
      </c>
      <c r="AD817" s="49" t="str">
        <f t="shared" si="1603"/>
        <v/>
      </c>
      <c r="AE817" s="49" t="str">
        <f t="shared" si="1604"/>
        <v/>
      </c>
      <c r="AF817" s="49" t="str">
        <f t="shared" si="1605"/>
        <v/>
      </c>
      <c r="AG817" s="49" t="str">
        <f t="shared" si="1606"/>
        <v/>
      </c>
      <c r="AH817" s="49" t="str">
        <f t="shared" si="1607"/>
        <v/>
      </c>
      <c r="AI817" s="49" t="str">
        <f t="shared" si="1608"/>
        <v/>
      </c>
      <c r="AJ817" s="49" t="str">
        <f t="shared" si="1609"/>
        <v/>
      </c>
      <c r="AL817" s="49"/>
      <c r="AM817" s="49" t="str">
        <f t="shared" si="1610"/>
        <v/>
      </c>
      <c r="AN817" s="49" t="str">
        <f t="shared" si="1611"/>
        <v/>
      </c>
      <c r="AO817" s="49" t="str">
        <f t="shared" si="1612"/>
        <v/>
      </c>
      <c r="AP817" s="49" t="str">
        <f t="shared" si="1613"/>
        <v/>
      </c>
      <c r="AQ817" s="49" t="str">
        <f t="shared" si="1614"/>
        <v/>
      </c>
      <c r="AR817" s="49" t="str">
        <f t="shared" si="1615"/>
        <v/>
      </c>
      <c r="AS817" s="49" t="str">
        <f t="shared" si="1616"/>
        <v/>
      </c>
      <c r="AT817" s="49" t="str">
        <f t="shared" si="1617"/>
        <v/>
      </c>
      <c r="AV817" s="49"/>
      <c r="AW817" s="49" t="str">
        <f t="shared" si="1618"/>
        <v/>
      </c>
      <c r="AX817" s="49" t="str">
        <f t="shared" si="1619"/>
        <v/>
      </c>
      <c r="AY817" s="49" t="str">
        <f t="shared" si="1620"/>
        <v/>
      </c>
      <c r="AZ817" s="49" t="str">
        <f t="shared" si="1621"/>
        <v/>
      </c>
      <c r="BA817" s="49" t="str">
        <f t="shared" si="1622"/>
        <v/>
      </c>
      <c r="BB817" s="49" t="str">
        <f t="shared" si="1623"/>
        <v/>
      </c>
      <c r="BC817" s="49" t="str">
        <f t="shared" si="1624"/>
        <v/>
      </c>
      <c r="BD817" s="49" t="str">
        <f t="shared" si="1625"/>
        <v/>
      </c>
      <c r="BF817" s="49"/>
      <c r="BG817" s="49" t="str">
        <f t="shared" si="1626"/>
        <v/>
      </c>
      <c r="BH817" s="49" t="str">
        <f t="shared" si="1627"/>
        <v/>
      </c>
      <c r="BI817" s="49" t="str">
        <f t="shared" si="1628"/>
        <v/>
      </c>
      <c r="BJ817" s="49" t="str">
        <f t="shared" si="1629"/>
        <v/>
      </c>
      <c r="BK817" s="49" t="str">
        <f t="shared" si="1630"/>
        <v/>
      </c>
      <c r="BL817" s="49" t="str">
        <f t="shared" si="1631"/>
        <v/>
      </c>
      <c r="BM817" s="49" t="str">
        <f t="shared" si="1632"/>
        <v/>
      </c>
      <c r="BN817" s="49" t="str">
        <f t="shared" si="1633"/>
        <v/>
      </c>
      <c r="BP817" s="49"/>
      <c r="BQ817" s="49" t="str">
        <f t="shared" si="1634"/>
        <v/>
      </c>
      <c r="BR817" s="49" t="str">
        <f t="shared" si="1635"/>
        <v/>
      </c>
      <c r="BS817" s="49" t="str">
        <f t="shared" si="1636"/>
        <v/>
      </c>
      <c r="BT817" s="49" t="str">
        <f t="shared" si="1637"/>
        <v/>
      </c>
      <c r="BU817" s="49" t="str">
        <f t="shared" si="1638"/>
        <v/>
      </c>
      <c r="BV817" s="49" t="str">
        <f t="shared" si="1639"/>
        <v/>
      </c>
      <c r="BW817" s="49" t="str">
        <f t="shared" si="1640"/>
        <v/>
      </c>
      <c r="BX817" s="49" t="str">
        <f t="shared" si="1641"/>
        <v/>
      </c>
      <c r="BZ817" s="49"/>
      <c r="CA817" s="49" t="str">
        <f t="shared" si="1642"/>
        <v/>
      </c>
      <c r="CB817" s="49" t="str">
        <f t="shared" si="1643"/>
        <v/>
      </c>
      <c r="CC817" s="49" t="str">
        <f t="shared" si="1644"/>
        <v/>
      </c>
      <c r="CD817" s="49" t="str">
        <f t="shared" si="1645"/>
        <v/>
      </c>
      <c r="CE817" s="49" t="str">
        <f t="shared" si="1646"/>
        <v/>
      </c>
      <c r="CF817" s="49" t="str">
        <f t="shared" si="1647"/>
        <v/>
      </c>
      <c r="CG817" s="49" t="str">
        <f t="shared" si="1648"/>
        <v/>
      </c>
      <c r="CH817" s="49" t="str">
        <f t="shared" si="1649"/>
        <v/>
      </c>
      <c r="CJ817" s="49"/>
      <c r="CK817" s="49" t="str">
        <f t="shared" si="1650"/>
        <v/>
      </c>
      <c r="CL817" s="49" t="str">
        <f t="shared" si="1651"/>
        <v/>
      </c>
      <c r="CM817" s="49" t="str">
        <f t="shared" si="1652"/>
        <v/>
      </c>
      <c r="CN817" s="49" t="str">
        <f t="shared" si="1653"/>
        <v/>
      </c>
      <c r="CO817" s="49" t="str">
        <f t="shared" si="1654"/>
        <v/>
      </c>
      <c r="CP817" s="49" t="str">
        <f t="shared" si="1655"/>
        <v/>
      </c>
      <c r="CQ817" s="49" t="str">
        <f t="shared" si="1656"/>
        <v/>
      </c>
      <c r="CR817" s="49" t="str">
        <f t="shared" si="1657"/>
        <v/>
      </c>
      <c r="CT817" s="49"/>
      <c r="CU817" s="49" t="str">
        <f t="shared" si="1658"/>
        <v/>
      </c>
      <c r="CV817" s="49" t="str">
        <f t="shared" si="1659"/>
        <v/>
      </c>
      <c r="CW817" s="49" t="str">
        <f t="shared" si="1660"/>
        <v/>
      </c>
      <c r="CX817" s="49" t="str">
        <f t="shared" si="1661"/>
        <v/>
      </c>
      <c r="CY817" s="49" t="str">
        <f t="shared" si="1662"/>
        <v/>
      </c>
      <c r="CZ817" s="49" t="str">
        <f t="shared" si="1663"/>
        <v/>
      </c>
      <c r="DA817" s="49" t="str">
        <f t="shared" si="1664"/>
        <v/>
      </c>
      <c r="DB817" s="49" t="str">
        <f t="shared" si="1665"/>
        <v/>
      </c>
      <c r="DD817" s="49"/>
      <c r="DE817" s="49" t="str">
        <f t="shared" si="1666"/>
        <v/>
      </c>
      <c r="DF817" s="49" t="str">
        <f t="shared" si="1667"/>
        <v/>
      </c>
      <c r="DG817" s="49" t="str">
        <f t="shared" si="1668"/>
        <v/>
      </c>
      <c r="DH817" s="49" t="str">
        <f t="shared" si="1669"/>
        <v/>
      </c>
      <c r="DI817" s="49" t="str">
        <f t="shared" si="1670"/>
        <v/>
      </c>
      <c r="DJ817" s="49" t="str">
        <f t="shared" si="1671"/>
        <v/>
      </c>
      <c r="DK817" s="49" t="str">
        <f t="shared" si="1672"/>
        <v/>
      </c>
      <c r="DL817" s="49" t="str">
        <f t="shared" si="1673"/>
        <v/>
      </c>
      <c r="DN817" s="49"/>
      <c r="DO817" s="49" t="str">
        <f t="shared" si="1674"/>
        <v/>
      </c>
      <c r="DP817" s="49" t="str">
        <f t="shared" si="1675"/>
        <v/>
      </c>
      <c r="DQ817" s="49" t="str">
        <f t="shared" si="1676"/>
        <v/>
      </c>
      <c r="DR817" s="49" t="str">
        <f t="shared" si="1677"/>
        <v/>
      </c>
      <c r="DS817" s="49" t="str">
        <f t="shared" si="1678"/>
        <v/>
      </c>
      <c r="DT817" s="49" t="str">
        <f t="shared" si="1679"/>
        <v/>
      </c>
      <c r="DU817" s="49" t="str">
        <f t="shared" si="1680"/>
        <v/>
      </c>
      <c r="DV817" s="49" t="str">
        <f t="shared" si="1681"/>
        <v/>
      </c>
      <c r="DX817" s="49"/>
      <c r="DY817" s="49" t="str">
        <f t="shared" si="1682"/>
        <v/>
      </c>
      <c r="DZ817" s="49" t="str">
        <f t="shared" si="1683"/>
        <v/>
      </c>
      <c r="EA817" s="49" t="str">
        <f t="shared" si="1684"/>
        <v/>
      </c>
      <c r="EB817" s="49" t="str">
        <f t="shared" si="1685"/>
        <v/>
      </c>
      <c r="EC817" s="49" t="str">
        <f t="shared" si="1686"/>
        <v/>
      </c>
      <c r="ED817" s="49" t="str">
        <f t="shared" si="1687"/>
        <v/>
      </c>
      <c r="EE817" s="49" t="str">
        <f t="shared" si="1688"/>
        <v/>
      </c>
      <c r="EF817" s="49" t="str">
        <f t="shared" si="1689"/>
        <v/>
      </c>
      <c r="EH817" s="49"/>
      <c r="EI817" s="49" t="str">
        <f t="shared" si="1690"/>
        <v/>
      </c>
      <c r="EJ817" s="49" t="str">
        <f t="shared" si="1691"/>
        <v/>
      </c>
      <c r="EK817" s="49" t="str">
        <f t="shared" si="1692"/>
        <v/>
      </c>
      <c r="EL817" s="49" t="str">
        <f t="shared" si="1693"/>
        <v/>
      </c>
      <c r="EM817" s="49" t="str">
        <f t="shared" si="1694"/>
        <v/>
      </c>
      <c r="EN817" s="49" t="str">
        <f t="shared" si="1695"/>
        <v/>
      </c>
      <c r="EO817" s="49" t="str">
        <f t="shared" si="1696"/>
        <v/>
      </c>
      <c r="EP817" s="49" t="str">
        <f t="shared" si="1697"/>
        <v/>
      </c>
      <c r="ER817" s="49"/>
      <c r="ES817" s="49" t="str">
        <f t="shared" si="1698"/>
        <v/>
      </c>
      <c r="ET817" s="49" t="str">
        <f t="shared" si="1699"/>
        <v/>
      </c>
      <c r="EU817" s="49" t="str">
        <f t="shared" si="1700"/>
        <v/>
      </c>
      <c r="EV817" s="49" t="str">
        <f t="shared" si="1701"/>
        <v/>
      </c>
      <c r="EW817" s="49" t="str">
        <f t="shared" si="1702"/>
        <v/>
      </c>
      <c r="EX817" s="49" t="str">
        <f t="shared" si="1703"/>
        <v/>
      </c>
      <c r="EY817" s="49" t="str">
        <f t="shared" si="1704"/>
        <v/>
      </c>
      <c r="EZ817" s="49" t="str">
        <f t="shared" si="1705"/>
        <v/>
      </c>
      <c r="FB817" s="49"/>
      <c r="FC817" s="49" t="str">
        <f t="shared" si="1706"/>
        <v/>
      </c>
      <c r="FD817" s="49" t="str">
        <f t="shared" si="1707"/>
        <v/>
      </c>
      <c r="FE817" s="49" t="str">
        <f t="shared" si="1708"/>
        <v/>
      </c>
      <c r="FF817" s="49" t="str">
        <f t="shared" si="1709"/>
        <v/>
      </c>
      <c r="FG817" s="49" t="str">
        <f t="shared" si="1710"/>
        <v/>
      </c>
      <c r="FH817" s="49" t="str">
        <f t="shared" si="1711"/>
        <v/>
      </c>
      <c r="FI817" s="49" t="str">
        <f t="shared" si="1712"/>
        <v/>
      </c>
      <c r="FJ817" s="49" t="str">
        <f t="shared" si="1713"/>
        <v/>
      </c>
      <c r="FL817" s="49"/>
      <c r="FM817" s="49" t="str">
        <f t="shared" si="1714"/>
        <v/>
      </c>
      <c r="FN817" s="49" t="str">
        <f t="shared" si="1715"/>
        <v/>
      </c>
      <c r="FO817" s="49" t="str">
        <f t="shared" si="1716"/>
        <v/>
      </c>
      <c r="FP817" s="49" t="str">
        <f t="shared" si="1717"/>
        <v/>
      </c>
      <c r="FQ817" s="49" t="str">
        <f t="shared" si="1718"/>
        <v/>
      </c>
      <c r="FR817" s="49" t="str">
        <f t="shared" si="1719"/>
        <v/>
      </c>
      <c r="FS817" s="49" t="str">
        <f t="shared" si="1720"/>
        <v/>
      </c>
      <c r="FT817" s="49" t="str">
        <f t="shared" si="1721"/>
        <v/>
      </c>
      <c r="FV817" s="49"/>
      <c r="FW817" s="49" t="str">
        <f t="shared" si="1722"/>
        <v/>
      </c>
      <c r="FX817" s="49" t="str">
        <f t="shared" si="1723"/>
        <v/>
      </c>
      <c r="FY817" s="49" t="str">
        <f t="shared" si="1724"/>
        <v/>
      </c>
      <c r="FZ817" s="49" t="str">
        <f t="shared" si="1725"/>
        <v/>
      </c>
      <c r="GA817" s="49" t="str">
        <f t="shared" si="1726"/>
        <v/>
      </c>
      <c r="GB817" s="49" t="str">
        <f t="shared" si="1727"/>
        <v/>
      </c>
      <c r="GC817" s="49" t="str">
        <f t="shared" si="1728"/>
        <v/>
      </c>
      <c r="GD817" s="49" t="str">
        <f t="shared" si="1729"/>
        <v/>
      </c>
      <c r="GF817" s="49"/>
      <c r="GG817" s="49" t="str">
        <f t="shared" si="1730"/>
        <v/>
      </c>
      <c r="GH817" s="49" t="str">
        <f t="shared" si="1731"/>
        <v/>
      </c>
      <c r="GI817" s="49" t="str">
        <f t="shared" si="1732"/>
        <v/>
      </c>
      <c r="GJ817" s="49" t="str">
        <f t="shared" si="1733"/>
        <v/>
      </c>
      <c r="GK817" s="49" t="str">
        <f t="shared" si="1734"/>
        <v/>
      </c>
      <c r="GL817" s="49" t="str">
        <f t="shared" si="1735"/>
        <v/>
      </c>
      <c r="GM817" s="49" t="str">
        <f t="shared" si="1736"/>
        <v/>
      </c>
      <c r="GN817" s="49" t="str">
        <f t="shared" si="1737"/>
        <v/>
      </c>
      <c r="GP817" s="49"/>
      <c r="GQ817" s="49" t="str">
        <f t="shared" si="1738"/>
        <v/>
      </c>
      <c r="GR817" s="49" t="str">
        <f t="shared" si="1739"/>
        <v/>
      </c>
      <c r="GS817" s="49" t="str">
        <f t="shared" si="1740"/>
        <v/>
      </c>
      <c r="GT817" s="49" t="str">
        <f t="shared" si="1741"/>
        <v/>
      </c>
      <c r="GU817" s="49" t="str">
        <f t="shared" si="1742"/>
        <v/>
      </c>
      <c r="GV817" s="49" t="str">
        <f t="shared" si="1743"/>
        <v/>
      </c>
      <c r="GW817" s="49" t="str">
        <f t="shared" si="1744"/>
        <v/>
      </c>
      <c r="GX817" s="49" t="str">
        <f t="shared" si="1745"/>
        <v/>
      </c>
    </row>
    <row r="818" spans="17:206" x14ac:dyDescent="0.2">
      <c r="Q818" s="65">
        <v>35</v>
      </c>
      <c r="R818" s="201" t="str">
        <f>Syst_Typ6!DA62</f>
        <v/>
      </c>
      <c r="S818" s="201">
        <f>Syst_Typ6!F62</f>
        <v>0</v>
      </c>
      <c r="T818" s="53" t="str">
        <f>Syst_Typ6!W62</f>
        <v/>
      </c>
      <c r="U818" s="201">
        <f>Syst_Typ6!CT62</f>
        <v>0</v>
      </c>
      <c r="V818" s="53" t="str">
        <f>Syst_Typ6!X62</f>
        <v/>
      </c>
      <c r="W818" s="53" t="str">
        <f>Syst_Typ6!AW62</f>
        <v/>
      </c>
      <c r="X818" s="53">
        <f>Syst_Typ6!BF62</f>
        <v>0</v>
      </c>
      <c r="Y818" s="53">
        <f>Syst_Typ6!AZ62</f>
        <v>0</v>
      </c>
      <c r="AB818" s="49"/>
      <c r="AC818" s="49" t="str">
        <f t="shared" si="1602"/>
        <v/>
      </c>
      <c r="AD818" s="49" t="str">
        <f t="shared" si="1603"/>
        <v/>
      </c>
      <c r="AE818" s="49" t="str">
        <f t="shared" si="1604"/>
        <v/>
      </c>
      <c r="AF818" s="49" t="str">
        <f t="shared" si="1605"/>
        <v/>
      </c>
      <c r="AG818" s="49" t="str">
        <f t="shared" si="1606"/>
        <v/>
      </c>
      <c r="AH818" s="49" t="str">
        <f t="shared" si="1607"/>
        <v/>
      </c>
      <c r="AI818" s="49" t="str">
        <f t="shared" si="1608"/>
        <v/>
      </c>
      <c r="AJ818" s="49" t="str">
        <f t="shared" si="1609"/>
        <v/>
      </c>
      <c r="AL818" s="49"/>
      <c r="AM818" s="49" t="str">
        <f t="shared" si="1610"/>
        <v/>
      </c>
      <c r="AN818" s="49" t="str">
        <f t="shared" si="1611"/>
        <v/>
      </c>
      <c r="AO818" s="49" t="str">
        <f t="shared" si="1612"/>
        <v/>
      </c>
      <c r="AP818" s="49" t="str">
        <f t="shared" si="1613"/>
        <v/>
      </c>
      <c r="AQ818" s="49" t="str">
        <f t="shared" si="1614"/>
        <v/>
      </c>
      <c r="AR818" s="49" t="str">
        <f t="shared" si="1615"/>
        <v/>
      </c>
      <c r="AS818" s="49" t="str">
        <f t="shared" si="1616"/>
        <v/>
      </c>
      <c r="AT818" s="49" t="str">
        <f t="shared" si="1617"/>
        <v/>
      </c>
      <c r="AV818" s="49"/>
      <c r="AW818" s="49" t="str">
        <f t="shared" si="1618"/>
        <v/>
      </c>
      <c r="AX818" s="49" t="str">
        <f t="shared" si="1619"/>
        <v/>
      </c>
      <c r="AY818" s="49" t="str">
        <f t="shared" si="1620"/>
        <v/>
      </c>
      <c r="AZ818" s="49" t="str">
        <f t="shared" si="1621"/>
        <v/>
      </c>
      <c r="BA818" s="49" t="str">
        <f t="shared" si="1622"/>
        <v/>
      </c>
      <c r="BB818" s="49" t="str">
        <f t="shared" si="1623"/>
        <v/>
      </c>
      <c r="BC818" s="49" t="str">
        <f t="shared" si="1624"/>
        <v/>
      </c>
      <c r="BD818" s="49" t="str">
        <f t="shared" si="1625"/>
        <v/>
      </c>
      <c r="BF818" s="49"/>
      <c r="BG818" s="49" t="str">
        <f t="shared" si="1626"/>
        <v/>
      </c>
      <c r="BH818" s="49" t="str">
        <f t="shared" si="1627"/>
        <v/>
      </c>
      <c r="BI818" s="49" t="str">
        <f t="shared" si="1628"/>
        <v/>
      </c>
      <c r="BJ818" s="49" t="str">
        <f t="shared" si="1629"/>
        <v/>
      </c>
      <c r="BK818" s="49" t="str">
        <f t="shared" si="1630"/>
        <v/>
      </c>
      <c r="BL818" s="49" t="str">
        <f t="shared" si="1631"/>
        <v/>
      </c>
      <c r="BM818" s="49" t="str">
        <f t="shared" si="1632"/>
        <v/>
      </c>
      <c r="BN818" s="49" t="str">
        <f t="shared" si="1633"/>
        <v/>
      </c>
      <c r="BP818" s="49"/>
      <c r="BQ818" s="49" t="str">
        <f t="shared" si="1634"/>
        <v/>
      </c>
      <c r="BR818" s="49" t="str">
        <f t="shared" si="1635"/>
        <v/>
      </c>
      <c r="BS818" s="49" t="str">
        <f t="shared" si="1636"/>
        <v/>
      </c>
      <c r="BT818" s="49" t="str">
        <f t="shared" si="1637"/>
        <v/>
      </c>
      <c r="BU818" s="49" t="str">
        <f t="shared" si="1638"/>
        <v/>
      </c>
      <c r="BV818" s="49" t="str">
        <f t="shared" si="1639"/>
        <v/>
      </c>
      <c r="BW818" s="49" t="str">
        <f t="shared" si="1640"/>
        <v/>
      </c>
      <c r="BX818" s="49" t="str">
        <f t="shared" si="1641"/>
        <v/>
      </c>
      <c r="BZ818" s="49"/>
      <c r="CA818" s="49" t="str">
        <f t="shared" si="1642"/>
        <v/>
      </c>
      <c r="CB818" s="49" t="str">
        <f t="shared" si="1643"/>
        <v/>
      </c>
      <c r="CC818" s="49" t="str">
        <f t="shared" si="1644"/>
        <v/>
      </c>
      <c r="CD818" s="49" t="str">
        <f t="shared" si="1645"/>
        <v/>
      </c>
      <c r="CE818" s="49" t="str">
        <f t="shared" si="1646"/>
        <v/>
      </c>
      <c r="CF818" s="49" t="str">
        <f t="shared" si="1647"/>
        <v/>
      </c>
      <c r="CG818" s="49" t="str">
        <f t="shared" si="1648"/>
        <v/>
      </c>
      <c r="CH818" s="49" t="str">
        <f t="shared" si="1649"/>
        <v/>
      </c>
      <c r="CJ818" s="49"/>
      <c r="CK818" s="49" t="str">
        <f t="shared" si="1650"/>
        <v/>
      </c>
      <c r="CL818" s="49" t="str">
        <f t="shared" si="1651"/>
        <v/>
      </c>
      <c r="CM818" s="49" t="str">
        <f t="shared" si="1652"/>
        <v/>
      </c>
      <c r="CN818" s="49" t="str">
        <f t="shared" si="1653"/>
        <v/>
      </c>
      <c r="CO818" s="49" t="str">
        <f t="shared" si="1654"/>
        <v/>
      </c>
      <c r="CP818" s="49" t="str">
        <f t="shared" si="1655"/>
        <v/>
      </c>
      <c r="CQ818" s="49" t="str">
        <f t="shared" si="1656"/>
        <v/>
      </c>
      <c r="CR818" s="49" t="str">
        <f t="shared" si="1657"/>
        <v/>
      </c>
      <c r="CT818" s="49"/>
      <c r="CU818" s="49" t="str">
        <f t="shared" si="1658"/>
        <v/>
      </c>
      <c r="CV818" s="49" t="str">
        <f t="shared" si="1659"/>
        <v/>
      </c>
      <c r="CW818" s="49" t="str">
        <f t="shared" si="1660"/>
        <v/>
      </c>
      <c r="CX818" s="49" t="str">
        <f t="shared" si="1661"/>
        <v/>
      </c>
      <c r="CY818" s="49" t="str">
        <f t="shared" si="1662"/>
        <v/>
      </c>
      <c r="CZ818" s="49" t="str">
        <f t="shared" si="1663"/>
        <v/>
      </c>
      <c r="DA818" s="49" t="str">
        <f t="shared" si="1664"/>
        <v/>
      </c>
      <c r="DB818" s="49" t="str">
        <f t="shared" si="1665"/>
        <v/>
      </c>
      <c r="DD818" s="49"/>
      <c r="DE818" s="49" t="str">
        <f t="shared" si="1666"/>
        <v/>
      </c>
      <c r="DF818" s="49" t="str">
        <f t="shared" si="1667"/>
        <v/>
      </c>
      <c r="DG818" s="49" t="str">
        <f t="shared" si="1668"/>
        <v/>
      </c>
      <c r="DH818" s="49" t="str">
        <f t="shared" si="1669"/>
        <v/>
      </c>
      <c r="DI818" s="49" t="str">
        <f t="shared" si="1670"/>
        <v/>
      </c>
      <c r="DJ818" s="49" t="str">
        <f t="shared" si="1671"/>
        <v/>
      </c>
      <c r="DK818" s="49" t="str">
        <f t="shared" si="1672"/>
        <v/>
      </c>
      <c r="DL818" s="49" t="str">
        <f t="shared" si="1673"/>
        <v/>
      </c>
      <c r="DN818" s="49"/>
      <c r="DO818" s="49" t="str">
        <f t="shared" si="1674"/>
        <v/>
      </c>
      <c r="DP818" s="49" t="str">
        <f t="shared" si="1675"/>
        <v/>
      </c>
      <c r="DQ818" s="49" t="str">
        <f t="shared" si="1676"/>
        <v/>
      </c>
      <c r="DR818" s="49" t="str">
        <f t="shared" si="1677"/>
        <v/>
      </c>
      <c r="DS818" s="49" t="str">
        <f t="shared" si="1678"/>
        <v/>
      </c>
      <c r="DT818" s="49" t="str">
        <f t="shared" si="1679"/>
        <v/>
      </c>
      <c r="DU818" s="49" t="str">
        <f t="shared" si="1680"/>
        <v/>
      </c>
      <c r="DV818" s="49" t="str">
        <f t="shared" si="1681"/>
        <v/>
      </c>
      <c r="DX818" s="49"/>
      <c r="DY818" s="49" t="str">
        <f t="shared" si="1682"/>
        <v/>
      </c>
      <c r="DZ818" s="49" t="str">
        <f t="shared" si="1683"/>
        <v/>
      </c>
      <c r="EA818" s="49" t="str">
        <f t="shared" si="1684"/>
        <v/>
      </c>
      <c r="EB818" s="49" t="str">
        <f t="shared" si="1685"/>
        <v/>
      </c>
      <c r="EC818" s="49" t="str">
        <f t="shared" si="1686"/>
        <v/>
      </c>
      <c r="ED818" s="49" t="str">
        <f t="shared" si="1687"/>
        <v/>
      </c>
      <c r="EE818" s="49" t="str">
        <f t="shared" si="1688"/>
        <v/>
      </c>
      <c r="EF818" s="49" t="str">
        <f t="shared" si="1689"/>
        <v/>
      </c>
      <c r="EH818" s="49"/>
      <c r="EI818" s="49" t="str">
        <f t="shared" si="1690"/>
        <v/>
      </c>
      <c r="EJ818" s="49" t="str">
        <f t="shared" si="1691"/>
        <v/>
      </c>
      <c r="EK818" s="49" t="str">
        <f t="shared" si="1692"/>
        <v/>
      </c>
      <c r="EL818" s="49" t="str">
        <f t="shared" si="1693"/>
        <v/>
      </c>
      <c r="EM818" s="49" t="str">
        <f t="shared" si="1694"/>
        <v/>
      </c>
      <c r="EN818" s="49" t="str">
        <f t="shared" si="1695"/>
        <v/>
      </c>
      <c r="EO818" s="49" t="str">
        <f t="shared" si="1696"/>
        <v/>
      </c>
      <c r="EP818" s="49" t="str">
        <f t="shared" si="1697"/>
        <v/>
      </c>
      <c r="ER818" s="49"/>
      <c r="ES818" s="49" t="str">
        <f t="shared" si="1698"/>
        <v/>
      </c>
      <c r="ET818" s="49" t="str">
        <f t="shared" si="1699"/>
        <v/>
      </c>
      <c r="EU818" s="49" t="str">
        <f t="shared" si="1700"/>
        <v/>
      </c>
      <c r="EV818" s="49" t="str">
        <f t="shared" si="1701"/>
        <v/>
      </c>
      <c r="EW818" s="49" t="str">
        <f t="shared" si="1702"/>
        <v/>
      </c>
      <c r="EX818" s="49" t="str">
        <f t="shared" si="1703"/>
        <v/>
      </c>
      <c r="EY818" s="49" t="str">
        <f t="shared" si="1704"/>
        <v/>
      </c>
      <c r="EZ818" s="49" t="str">
        <f t="shared" si="1705"/>
        <v/>
      </c>
      <c r="FB818" s="49"/>
      <c r="FC818" s="49" t="str">
        <f t="shared" si="1706"/>
        <v/>
      </c>
      <c r="FD818" s="49" t="str">
        <f t="shared" si="1707"/>
        <v/>
      </c>
      <c r="FE818" s="49" t="str">
        <f t="shared" si="1708"/>
        <v/>
      </c>
      <c r="FF818" s="49" t="str">
        <f t="shared" si="1709"/>
        <v/>
      </c>
      <c r="FG818" s="49" t="str">
        <f t="shared" si="1710"/>
        <v/>
      </c>
      <c r="FH818" s="49" t="str">
        <f t="shared" si="1711"/>
        <v/>
      </c>
      <c r="FI818" s="49" t="str">
        <f t="shared" si="1712"/>
        <v/>
      </c>
      <c r="FJ818" s="49" t="str">
        <f t="shared" si="1713"/>
        <v/>
      </c>
      <c r="FL818" s="49"/>
      <c r="FM818" s="49" t="str">
        <f t="shared" si="1714"/>
        <v/>
      </c>
      <c r="FN818" s="49" t="str">
        <f t="shared" si="1715"/>
        <v/>
      </c>
      <c r="FO818" s="49" t="str">
        <f t="shared" si="1716"/>
        <v/>
      </c>
      <c r="FP818" s="49" t="str">
        <f t="shared" si="1717"/>
        <v/>
      </c>
      <c r="FQ818" s="49" t="str">
        <f t="shared" si="1718"/>
        <v/>
      </c>
      <c r="FR818" s="49" t="str">
        <f t="shared" si="1719"/>
        <v/>
      </c>
      <c r="FS818" s="49" t="str">
        <f t="shared" si="1720"/>
        <v/>
      </c>
      <c r="FT818" s="49" t="str">
        <f t="shared" si="1721"/>
        <v/>
      </c>
      <c r="FV818" s="49"/>
      <c r="FW818" s="49" t="str">
        <f t="shared" si="1722"/>
        <v/>
      </c>
      <c r="FX818" s="49" t="str">
        <f t="shared" si="1723"/>
        <v/>
      </c>
      <c r="FY818" s="49" t="str">
        <f t="shared" si="1724"/>
        <v/>
      </c>
      <c r="FZ818" s="49" t="str">
        <f t="shared" si="1725"/>
        <v/>
      </c>
      <c r="GA818" s="49" t="str">
        <f t="shared" si="1726"/>
        <v/>
      </c>
      <c r="GB818" s="49" t="str">
        <f t="shared" si="1727"/>
        <v/>
      </c>
      <c r="GC818" s="49" t="str">
        <f t="shared" si="1728"/>
        <v/>
      </c>
      <c r="GD818" s="49" t="str">
        <f t="shared" si="1729"/>
        <v/>
      </c>
      <c r="GF818" s="49"/>
      <c r="GG818" s="49" t="str">
        <f t="shared" si="1730"/>
        <v/>
      </c>
      <c r="GH818" s="49" t="str">
        <f t="shared" si="1731"/>
        <v/>
      </c>
      <c r="GI818" s="49" t="str">
        <f t="shared" si="1732"/>
        <v/>
      </c>
      <c r="GJ818" s="49" t="str">
        <f t="shared" si="1733"/>
        <v/>
      </c>
      <c r="GK818" s="49" t="str">
        <f t="shared" si="1734"/>
        <v/>
      </c>
      <c r="GL818" s="49" t="str">
        <f t="shared" si="1735"/>
        <v/>
      </c>
      <c r="GM818" s="49" t="str">
        <f t="shared" si="1736"/>
        <v/>
      </c>
      <c r="GN818" s="49" t="str">
        <f t="shared" si="1737"/>
        <v/>
      </c>
      <c r="GP818" s="49"/>
      <c r="GQ818" s="49" t="str">
        <f t="shared" si="1738"/>
        <v/>
      </c>
      <c r="GR818" s="49" t="str">
        <f t="shared" si="1739"/>
        <v/>
      </c>
      <c r="GS818" s="49" t="str">
        <f t="shared" si="1740"/>
        <v/>
      </c>
      <c r="GT818" s="49" t="str">
        <f t="shared" si="1741"/>
        <v/>
      </c>
      <c r="GU818" s="49" t="str">
        <f t="shared" si="1742"/>
        <v/>
      </c>
      <c r="GV818" s="49" t="str">
        <f t="shared" si="1743"/>
        <v/>
      </c>
      <c r="GW818" s="49" t="str">
        <f t="shared" si="1744"/>
        <v/>
      </c>
      <c r="GX818" s="49" t="str">
        <f t="shared" si="1745"/>
        <v/>
      </c>
    </row>
    <row r="819" spans="17:206" x14ac:dyDescent="0.2">
      <c r="Q819" s="65">
        <v>36</v>
      </c>
      <c r="R819" s="201" t="str">
        <f>Syst_Typ6!DA63</f>
        <v/>
      </c>
      <c r="S819" s="201">
        <f>Syst_Typ6!F63</f>
        <v>0</v>
      </c>
      <c r="T819" s="53" t="str">
        <f>Syst_Typ6!W63</f>
        <v/>
      </c>
      <c r="U819" s="201">
        <f>Syst_Typ6!CT63</f>
        <v>0</v>
      </c>
      <c r="V819" s="53" t="str">
        <f>Syst_Typ6!X63</f>
        <v/>
      </c>
      <c r="W819" s="53" t="str">
        <f>Syst_Typ6!AW63</f>
        <v/>
      </c>
      <c r="X819" s="53">
        <f>Syst_Typ6!BF63</f>
        <v>0</v>
      </c>
      <c r="Y819" s="53">
        <f>Syst_Typ6!AZ63</f>
        <v>0</v>
      </c>
      <c r="AB819" s="49"/>
      <c r="AC819" s="49" t="str">
        <f t="shared" si="1602"/>
        <v/>
      </c>
      <c r="AD819" s="49" t="str">
        <f t="shared" si="1603"/>
        <v/>
      </c>
      <c r="AE819" s="49" t="str">
        <f t="shared" si="1604"/>
        <v/>
      </c>
      <c r="AF819" s="49" t="str">
        <f t="shared" si="1605"/>
        <v/>
      </c>
      <c r="AG819" s="49" t="str">
        <f t="shared" si="1606"/>
        <v/>
      </c>
      <c r="AH819" s="49" t="str">
        <f t="shared" si="1607"/>
        <v/>
      </c>
      <c r="AI819" s="49" t="str">
        <f t="shared" si="1608"/>
        <v/>
      </c>
      <c r="AJ819" s="49" t="str">
        <f t="shared" si="1609"/>
        <v/>
      </c>
      <c r="AL819" s="49"/>
      <c r="AM819" s="49" t="str">
        <f t="shared" si="1610"/>
        <v/>
      </c>
      <c r="AN819" s="49" t="str">
        <f t="shared" si="1611"/>
        <v/>
      </c>
      <c r="AO819" s="49" t="str">
        <f t="shared" si="1612"/>
        <v/>
      </c>
      <c r="AP819" s="49" t="str">
        <f t="shared" si="1613"/>
        <v/>
      </c>
      <c r="AQ819" s="49" t="str">
        <f t="shared" si="1614"/>
        <v/>
      </c>
      <c r="AR819" s="49" t="str">
        <f t="shared" si="1615"/>
        <v/>
      </c>
      <c r="AS819" s="49" t="str">
        <f t="shared" si="1616"/>
        <v/>
      </c>
      <c r="AT819" s="49" t="str">
        <f t="shared" si="1617"/>
        <v/>
      </c>
      <c r="AV819" s="49"/>
      <c r="AW819" s="49" t="str">
        <f t="shared" si="1618"/>
        <v/>
      </c>
      <c r="AX819" s="49" t="str">
        <f t="shared" si="1619"/>
        <v/>
      </c>
      <c r="AY819" s="49" t="str">
        <f t="shared" si="1620"/>
        <v/>
      </c>
      <c r="AZ819" s="49" t="str">
        <f t="shared" si="1621"/>
        <v/>
      </c>
      <c r="BA819" s="49" t="str">
        <f t="shared" si="1622"/>
        <v/>
      </c>
      <c r="BB819" s="49" t="str">
        <f t="shared" si="1623"/>
        <v/>
      </c>
      <c r="BC819" s="49" t="str">
        <f t="shared" si="1624"/>
        <v/>
      </c>
      <c r="BD819" s="49" t="str">
        <f t="shared" si="1625"/>
        <v/>
      </c>
      <c r="BF819" s="49"/>
      <c r="BG819" s="49" t="str">
        <f t="shared" si="1626"/>
        <v/>
      </c>
      <c r="BH819" s="49" t="str">
        <f t="shared" si="1627"/>
        <v/>
      </c>
      <c r="BI819" s="49" t="str">
        <f t="shared" si="1628"/>
        <v/>
      </c>
      <c r="BJ819" s="49" t="str">
        <f t="shared" si="1629"/>
        <v/>
      </c>
      <c r="BK819" s="49" t="str">
        <f t="shared" si="1630"/>
        <v/>
      </c>
      <c r="BL819" s="49" t="str">
        <f t="shared" si="1631"/>
        <v/>
      </c>
      <c r="BM819" s="49" t="str">
        <f t="shared" si="1632"/>
        <v/>
      </c>
      <c r="BN819" s="49" t="str">
        <f t="shared" si="1633"/>
        <v/>
      </c>
      <c r="BP819" s="49"/>
      <c r="BQ819" s="49" t="str">
        <f t="shared" si="1634"/>
        <v/>
      </c>
      <c r="BR819" s="49" t="str">
        <f t="shared" si="1635"/>
        <v/>
      </c>
      <c r="BS819" s="49" t="str">
        <f t="shared" si="1636"/>
        <v/>
      </c>
      <c r="BT819" s="49" t="str">
        <f t="shared" si="1637"/>
        <v/>
      </c>
      <c r="BU819" s="49" t="str">
        <f t="shared" si="1638"/>
        <v/>
      </c>
      <c r="BV819" s="49" t="str">
        <f t="shared" si="1639"/>
        <v/>
      </c>
      <c r="BW819" s="49" t="str">
        <f t="shared" si="1640"/>
        <v/>
      </c>
      <c r="BX819" s="49" t="str">
        <f t="shared" si="1641"/>
        <v/>
      </c>
      <c r="BZ819" s="49"/>
      <c r="CA819" s="49" t="str">
        <f t="shared" si="1642"/>
        <v/>
      </c>
      <c r="CB819" s="49" t="str">
        <f t="shared" si="1643"/>
        <v/>
      </c>
      <c r="CC819" s="49" t="str">
        <f t="shared" si="1644"/>
        <v/>
      </c>
      <c r="CD819" s="49" t="str">
        <f t="shared" si="1645"/>
        <v/>
      </c>
      <c r="CE819" s="49" t="str">
        <f t="shared" si="1646"/>
        <v/>
      </c>
      <c r="CF819" s="49" t="str">
        <f t="shared" si="1647"/>
        <v/>
      </c>
      <c r="CG819" s="49" t="str">
        <f t="shared" si="1648"/>
        <v/>
      </c>
      <c r="CH819" s="49" t="str">
        <f t="shared" si="1649"/>
        <v/>
      </c>
      <c r="CJ819" s="49"/>
      <c r="CK819" s="49" t="str">
        <f t="shared" si="1650"/>
        <v/>
      </c>
      <c r="CL819" s="49" t="str">
        <f t="shared" si="1651"/>
        <v/>
      </c>
      <c r="CM819" s="49" t="str">
        <f t="shared" si="1652"/>
        <v/>
      </c>
      <c r="CN819" s="49" t="str">
        <f t="shared" si="1653"/>
        <v/>
      </c>
      <c r="CO819" s="49" t="str">
        <f t="shared" si="1654"/>
        <v/>
      </c>
      <c r="CP819" s="49" t="str">
        <f t="shared" si="1655"/>
        <v/>
      </c>
      <c r="CQ819" s="49" t="str">
        <f t="shared" si="1656"/>
        <v/>
      </c>
      <c r="CR819" s="49" t="str">
        <f t="shared" si="1657"/>
        <v/>
      </c>
      <c r="CT819" s="49"/>
      <c r="CU819" s="49" t="str">
        <f t="shared" si="1658"/>
        <v/>
      </c>
      <c r="CV819" s="49" t="str">
        <f t="shared" si="1659"/>
        <v/>
      </c>
      <c r="CW819" s="49" t="str">
        <f t="shared" si="1660"/>
        <v/>
      </c>
      <c r="CX819" s="49" t="str">
        <f t="shared" si="1661"/>
        <v/>
      </c>
      <c r="CY819" s="49" t="str">
        <f t="shared" si="1662"/>
        <v/>
      </c>
      <c r="CZ819" s="49" t="str">
        <f t="shared" si="1663"/>
        <v/>
      </c>
      <c r="DA819" s="49" t="str">
        <f t="shared" si="1664"/>
        <v/>
      </c>
      <c r="DB819" s="49" t="str">
        <f t="shared" si="1665"/>
        <v/>
      </c>
      <c r="DD819" s="49"/>
      <c r="DE819" s="49" t="str">
        <f t="shared" si="1666"/>
        <v/>
      </c>
      <c r="DF819" s="49" t="str">
        <f t="shared" si="1667"/>
        <v/>
      </c>
      <c r="DG819" s="49" t="str">
        <f t="shared" si="1668"/>
        <v/>
      </c>
      <c r="DH819" s="49" t="str">
        <f t="shared" si="1669"/>
        <v/>
      </c>
      <c r="DI819" s="49" t="str">
        <f t="shared" si="1670"/>
        <v/>
      </c>
      <c r="DJ819" s="49" t="str">
        <f t="shared" si="1671"/>
        <v/>
      </c>
      <c r="DK819" s="49" t="str">
        <f t="shared" si="1672"/>
        <v/>
      </c>
      <c r="DL819" s="49" t="str">
        <f t="shared" si="1673"/>
        <v/>
      </c>
      <c r="DN819" s="49"/>
      <c r="DO819" s="49" t="str">
        <f t="shared" si="1674"/>
        <v/>
      </c>
      <c r="DP819" s="49" t="str">
        <f t="shared" si="1675"/>
        <v/>
      </c>
      <c r="DQ819" s="49" t="str">
        <f t="shared" si="1676"/>
        <v/>
      </c>
      <c r="DR819" s="49" t="str">
        <f t="shared" si="1677"/>
        <v/>
      </c>
      <c r="DS819" s="49" t="str">
        <f t="shared" si="1678"/>
        <v/>
      </c>
      <c r="DT819" s="49" t="str">
        <f t="shared" si="1679"/>
        <v/>
      </c>
      <c r="DU819" s="49" t="str">
        <f t="shared" si="1680"/>
        <v/>
      </c>
      <c r="DV819" s="49" t="str">
        <f t="shared" si="1681"/>
        <v/>
      </c>
      <c r="DX819" s="49"/>
      <c r="DY819" s="49" t="str">
        <f t="shared" si="1682"/>
        <v/>
      </c>
      <c r="DZ819" s="49" t="str">
        <f t="shared" si="1683"/>
        <v/>
      </c>
      <c r="EA819" s="49" t="str">
        <f t="shared" si="1684"/>
        <v/>
      </c>
      <c r="EB819" s="49" t="str">
        <f t="shared" si="1685"/>
        <v/>
      </c>
      <c r="EC819" s="49" t="str">
        <f t="shared" si="1686"/>
        <v/>
      </c>
      <c r="ED819" s="49" t="str">
        <f t="shared" si="1687"/>
        <v/>
      </c>
      <c r="EE819" s="49" t="str">
        <f t="shared" si="1688"/>
        <v/>
      </c>
      <c r="EF819" s="49" t="str">
        <f t="shared" si="1689"/>
        <v/>
      </c>
      <c r="EH819" s="49"/>
      <c r="EI819" s="49" t="str">
        <f t="shared" si="1690"/>
        <v/>
      </c>
      <c r="EJ819" s="49" t="str">
        <f t="shared" si="1691"/>
        <v/>
      </c>
      <c r="EK819" s="49" t="str">
        <f t="shared" si="1692"/>
        <v/>
      </c>
      <c r="EL819" s="49" t="str">
        <f t="shared" si="1693"/>
        <v/>
      </c>
      <c r="EM819" s="49" t="str">
        <f t="shared" si="1694"/>
        <v/>
      </c>
      <c r="EN819" s="49" t="str">
        <f t="shared" si="1695"/>
        <v/>
      </c>
      <c r="EO819" s="49" t="str">
        <f t="shared" si="1696"/>
        <v/>
      </c>
      <c r="EP819" s="49" t="str">
        <f t="shared" si="1697"/>
        <v/>
      </c>
      <c r="ER819" s="49"/>
      <c r="ES819" s="49" t="str">
        <f t="shared" si="1698"/>
        <v/>
      </c>
      <c r="ET819" s="49" t="str">
        <f t="shared" si="1699"/>
        <v/>
      </c>
      <c r="EU819" s="49" t="str">
        <f t="shared" si="1700"/>
        <v/>
      </c>
      <c r="EV819" s="49" t="str">
        <f t="shared" si="1701"/>
        <v/>
      </c>
      <c r="EW819" s="49" t="str">
        <f t="shared" si="1702"/>
        <v/>
      </c>
      <c r="EX819" s="49" t="str">
        <f t="shared" si="1703"/>
        <v/>
      </c>
      <c r="EY819" s="49" t="str">
        <f t="shared" si="1704"/>
        <v/>
      </c>
      <c r="EZ819" s="49" t="str">
        <f t="shared" si="1705"/>
        <v/>
      </c>
      <c r="FB819" s="49"/>
      <c r="FC819" s="49" t="str">
        <f t="shared" si="1706"/>
        <v/>
      </c>
      <c r="FD819" s="49" t="str">
        <f t="shared" si="1707"/>
        <v/>
      </c>
      <c r="FE819" s="49" t="str">
        <f t="shared" si="1708"/>
        <v/>
      </c>
      <c r="FF819" s="49" t="str">
        <f t="shared" si="1709"/>
        <v/>
      </c>
      <c r="FG819" s="49" t="str">
        <f t="shared" si="1710"/>
        <v/>
      </c>
      <c r="FH819" s="49" t="str">
        <f t="shared" si="1711"/>
        <v/>
      </c>
      <c r="FI819" s="49" t="str">
        <f t="shared" si="1712"/>
        <v/>
      </c>
      <c r="FJ819" s="49" t="str">
        <f t="shared" si="1713"/>
        <v/>
      </c>
      <c r="FL819" s="49"/>
      <c r="FM819" s="49" t="str">
        <f t="shared" si="1714"/>
        <v/>
      </c>
      <c r="FN819" s="49" t="str">
        <f t="shared" si="1715"/>
        <v/>
      </c>
      <c r="FO819" s="49" t="str">
        <f t="shared" si="1716"/>
        <v/>
      </c>
      <c r="FP819" s="49" t="str">
        <f t="shared" si="1717"/>
        <v/>
      </c>
      <c r="FQ819" s="49" t="str">
        <f t="shared" si="1718"/>
        <v/>
      </c>
      <c r="FR819" s="49" t="str">
        <f t="shared" si="1719"/>
        <v/>
      </c>
      <c r="FS819" s="49" t="str">
        <f t="shared" si="1720"/>
        <v/>
      </c>
      <c r="FT819" s="49" t="str">
        <f t="shared" si="1721"/>
        <v/>
      </c>
      <c r="FV819" s="49"/>
      <c r="FW819" s="49" t="str">
        <f t="shared" si="1722"/>
        <v/>
      </c>
      <c r="FX819" s="49" t="str">
        <f t="shared" si="1723"/>
        <v/>
      </c>
      <c r="FY819" s="49" t="str">
        <f t="shared" si="1724"/>
        <v/>
      </c>
      <c r="FZ819" s="49" t="str">
        <f t="shared" si="1725"/>
        <v/>
      </c>
      <c r="GA819" s="49" t="str">
        <f t="shared" si="1726"/>
        <v/>
      </c>
      <c r="GB819" s="49" t="str">
        <f t="shared" si="1727"/>
        <v/>
      </c>
      <c r="GC819" s="49" t="str">
        <f t="shared" si="1728"/>
        <v/>
      </c>
      <c r="GD819" s="49" t="str">
        <f t="shared" si="1729"/>
        <v/>
      </c>
      <c r="GF819" s="49"/>
      <c r="GG819" s="49" t="str">
        <f t="shared" si="1730"/>
        <v/>
      </c>
      <c r="GH819" s="49" t="str">
        <f t="shared" si="1731"/>
        <v/>
      </c>
      <c r="GI819" s="49" t="str">
        <f t="shared" si="1732"/>
        <v/>
      </c>
      <c r="GJ819" s="49" t="str">
        <f t="shared" si="1733"/>
        <v/>
      </c>
      <c r="GK819" s="49" t="str">
        <f t="shared" si="1734"/>
        <v/>
      </c>
      <c r="GL819" s="49" t="str">
        <f t="shared" si="1735"/>
        <v/>
      </c>
      <c r="GM819" s="49" t="str">
        <f t="shared" si="1736"/>
        <v/>
      </c>
      <c r="GN819" s="49" t="str">
        <f t="shared" si="1737"/>
        <v/>
      </c>
      <c r="GP819" s="49"/>
      <c r="GQ819" s="49" t="str">
        <f t="shared" si="1738"/>
        <v/>
      </c>
      <c r="GR819" s="49" t="str">
        <f t="shared" si="1739"/>
        <v/>
      </c>
      <c r="GS819" s="49" t="str">
        <f t="shared" si="1740"/>
        <v/>
      </c>
      <c r="GT819" s="49" t="str">
        <f t="shared" si="1741"/>
        <v/>
      </c>
      <c r="GU819" s="49" t="str">
        <f t="shared" si="1742"/>
        <v/>
      </c>
      <c r="GV819" s="49" t="str">
        <f t="shared" si="1743"/>
        <v/>
      </c>
      <c r="GW819" s="49" t="str">
        <f t="shared" si="1744"/>
        <v/>
      </c>
      <c r="GX819" s="49" t="str">
        <f t="shared" si="1745"/>
        <v/>
      </c>
    </row>
    <row r="820" spans="17:206" x14ac:dyDescent="0.2">
      <c r="Q820" s="65">
        <v>37</v>
      </c>
      <c r="R820" s="201" t="str">
        <f>Syst_Typ6!DA64</f>
        <v/>
      </c>
      <c r="S820" s="201">
        <f>Syst_Typ6!F64</f>
        <v>0</v>
      </c>
      <c r="T820" s="53" t="str">
        <f>Syst_Typ6!W64</f>
        <v/>
      </c>
      <c r="U820" s="201">
        <f>Syst_Typ6!CT64</f>
        <v>0</v>
      </c>
      <c r="V820" s="53" t="str">
        <f>Syst_Typ6!X64</f>
        <v/>
      </c>
      <c r="W820" s="53" t="str">
        <f>Syst_Typ6!AW64</f>
        <v/>
      </c>
      <c r="X820" s="53">
        <f>Syst_Typ6!BF64</f>
        <v>0</v>
      </c>
      <c r="Y820" s="53">
        <f>Syst_Typ6!AZ64</f>
        <v>0</v>
      </c>
      <c r="AB820" s="49"/>
      <c r="AC820" s="49" t="str">
        <f t="shared" si="1602"/>
        <v/>
      </c>
      <c r="AD820" s="49" t="str">
        <f t="shared" si="1603"/>
        <v/>
      </c>
      <c r="AE820" s="49" t="str">
        <f t="shared" si="1604"/>
        <v/>
      </c>
      <c r="AF820" s="49" t="str">
        <f t="shared" si="1605"/>
        <v/>
      </c>
      <c r="AG820" s="49" t="str">
        <f t="shared" si="1606"/>
        <v/>
      </c>
      <c r="AH820" s="49" t="str">
        <f t="shared" si="1607"/>
        <v/>
      </c>
      <c r="AI820" s="49" t="str">
        <f t="shared" si="1608"/>
        <v/>
      </c>
      <c r="AJ820" s="49" t="str">
        <f t="shared" si="1609"/>
        <v/>
      </c>
      <c r="AL820" s="49"/>
      <c r="AM820" s="49" t="str">
        <f t="shared" si="1610"/>
        <v/>
      </c>
      <c r="AN820" s="49" t="str">
        <f t="shared" si="1611"/>
        <v/>
      </c>
      <c r="AO820" s="49" t="str">
        <f t="shared" si="1612"/>
        <v/>
      </c>
      <c r="AP820" s="49" t="str">
        <f t="shared" si="1613"/>
        <v/>
      </c>
      <c r="AQ820" s="49" t="str">
        <f t="shared" si="1614"/>
        <v/>
      </c>
      <c r="AR820" s="49" t="str">
        <f t="shared" si="1615"/>
        <v/>
      </c>
      <c r="AS820" s="49" t="str">
        <f t="shared" si="1616"/>
        <v/>
      </c>
      <c r="AT820" s="49" t="str">
        <f t="shared" si="1617"/>
        <v/>
      </c>
      <c r="AV820" s="49"/>
      <c r="AW820" s="49" t="str">
        <f t="shared" si="1618"/>
        <v/>
      </c>
      <c r="AX820" s="49" t="str">
        <f t="shared" si="1619"/>
        <v/>
      </c>
      <c r="AY820" s="49" t="str">
        <f t="shared" si="1620"/>
        <v/>
      </c>
      <c r="AZ820" s="49" t="str">
        <f t="shared" si="1621"/>
        <v/>
      </c>
      <c r="BA820" s="49" t="str">
        <f t="shared" si="1622"/>
        <v/>
      </c>
      <c r="BB820" s="49" t="str">
        <f t="shared" si="1623"/>
        <v/>
      </c>
      <c r="BC820" s="49" t="str">
        <f t="shared" si="1624"/>
        <v/>
      </c>
      <c r="BD820" s="49" t="str">
        <f t="shared" si="1625"/>
        <v/>
      </c>
      <c r="BF820" s="49"/>
      <c r="BG820" s="49" t="str">
        <f t="shared" si="1626"/>
        <v/>
      </c>
      <c r="BH820" s="49" t="str">
        <f t="shared" si="1627"/>
        <v/>
      </c>
      <c r="BI820" s="49" t="str">
        <f t="shared" si="1628"/>
        <v/>
      </c>
      <c r="BJ820" s="49" t="str">
        <f t="shared" si="1629"/>
        <v/>
      </c>
      <c r="BK820" s="49" t="str">
        <f t="shared" si="1630"/>
        <v/>
      </c>
      <c r="BL820" s="49" t="str">
        <f t="shared" si="1631"/>
        <v/>
      </c>
      <c r="BM820" s="49" t="str">
        <f t="shared" si="1632"/>
        <v/>
      </c>
      <c r="BN820" s="49" t="str">
        <f t="shared" si="1633"/>
        <v/>
      </c>
      <c r="BP820" s="49"/>
      <c r="BQ820" s="49" t="str">
        <f t="shared" si="1634"/>
        <v/>
      </c>
      <c r="BR820" s="49" t="str">
        <f t="shared" si="1635"/>
        <v/>
      </c>
      <c r="BS820" s="49" t="str">
        <f t="shared" si="1636"/>
        <v/>
      </c>
      <c r="BT820" s="49" t="str">
        <f t="shared" si="1637"/>
        <v/>
      </c>
      <c r="BU820" s="49" t="str">
        <f t="shared" si="1638"/>
        <v/>
      </c>
      <c r="BV820" s="49" t="str">
        <f t="shared" si="1639"/>
        <v/>
      </c>
      <c r="BW820" s="49" t="str">
        <f t="shared" si="1640"/>
        <v/>
      </c>
      <c r="BX820" s="49" t="str">
        <f t="shared" si="1641"/>
        <v/>
      </c>
      <c r="BZ820" s="49"/>
      <c r="CA820" s="49" t="str">
        <f t="shared" si="1642"/>
        <v/>
      </c>
      <c r="CB820" s="49" t="str">
        <f t="shared" si="1643"/>
        <v/>
      </c>
      <c r="CC820" s="49" t="str">
        <f t="shared" si="1644"/>
        <v/>
      </c>
      <c r="CD820" s="49" t="str">
        <f t="shared" si="1645"/>
        <v/>
      </c>
      <c r="CE820" s="49" t="str">
        <f t="shared" si="1646"/>
        <v/>
      </c>
      <c r="CF820" s="49" t="str">
        <f t="shared" si="1647"/>
        <v/>
      </c>
      <c r="CG820" s="49" t="str">
        <f t="shared" si="1648"/>
        <v/>
      </c>
      <c r="CH820" s="49" t="str">
        <f t="shared" si="1649"/>
        <v/>
      </c>
      <c r="CJ820" s="49"/>
      <c r="CK820" s="49" t="str">
        <f t="shared" si="1650"/>
        <v/>
      </c>
      <c r="CL820" s="49" t="str">
        <f t="shared" si="1651"/>
        <v/>
      </c>
      <c r="CM820" s="49" t="str">
        <f t="shared" si="1652"/>
        <v/>
      </c>
      <c r="CN820" s="49" t="str">
        <f t="shared" si="1653"/>
        <v/>
      </c>
      <c r="CO820" s="49" t="str">
        <f t="shared" si="1654"/>
        <v/>
      </c>
      <c r="CP820" s="49" t="str">
        <f t="shared" si="1655"/>
        <v/>
      </c>
      <c r="CQ820" s="49" t="str">
        <f t="shared" si="1656"/>
        <v/>
      </c>
      <c r="CR820" s="49" t="str">
        <f t="shared" si="1657"/>
        <v/>
      </c>
      <c r="CT820" s="49"/>
      <c r="CU820" s="49" t="str">
        <f t="shared" si="1658"/>
        <v/>
      </c>
      <c r="CV820" s="49" t="str">
        <f t="shared" si="1659"/>
        <v/>
      </c>
      <c r="CW820" s="49" t="str">
        <f t="shared" si="1660"/>
        <v/>
      </c>
      <c r="CX820" s="49" t="str">
        <f t="shared" si="1661"/>
        <v/>
      </c>
      <c r="CY820" s="49" t="str">
        <f t="shared" si="1662"/>
        <v/>
      </c>
      <c r="CZ820" s="49" t="str">
        <f t="shared" si="1663"/>
        <v/>
      </c>
      <c r="DA820" s="49" t="str">
        <f t="shared" si="1664"/>
        <v/>
      </c>
      <c r="DB820" s="49" t="str">
        <f t="shared" si="1665"/>
        <v/>
      </c>
      <c r="DD820" s="49"/>
      <c r="DE820" s="49" t="str">
        <f t="shared" si="1666"/>
        <v/>
      </c>
      <c r="DF820" s="49" t="str">
        <f t="shared" si="1667"/>
        <v/>
      </c>
      <c r="DG820" s="49" t="str">
        <f t="shared" si="1668"/>
        <v/>
      </c>
      <c r="DH820" s="49" t="str">
        <f t="shared" si="1669"/>
        <v/>
      </c>
      <c r="DI820" s="49" t="str">
        <f t="shared" si="1670"/>
        <v/>
      </c>
      <c r="DJ820" s="49" t="str">
        <f t="shared" si="1671"/>
        <v/>
      </c>
      <c r="DK820" s="49" t="str">
        <f t="shared" si="1672"/>
        <v/>
      </c>
      <c r="DL820" s="49" t="str">
        <f t="shared" si="1673"/>
        <v/>
      </c>
      <c r="DN820" s="49"/>
      <c r="DO820" s="49" t="str">
        <f t="shared" si="1674"/>
        <v/>
      </c>
      <c r="DP820" s="49" t="str">
        <f t="shared" si="1675"/>
        <v/>
      </c>
      <c r="DQ820" s="49" t="str">
        <f t="shared" si="1676"/>
        <v/>
      </c>
      <c r="DR820" s="49" t="str">
        <f t="shared" si="1677"/>
        <v/>
      </c>
      <c r="DS820" s="49" t="str">
        <f t="shared" si="1678"/>
        <v/>
      </c>
      <c r="DT820" s="49" t="str">
        <f t="shared" si="1679"/>
        <v/>
      </c>
      <c r="DU820" s="49" t="str">
        <f t="shared" si="1680"/>
        <v/>
      </c>
      <c r="DV820" s="49" t="str">
        <f t="shared" si="1681"/>
        <v/>
      </c>
      <c r="DX820" s="49"/>
      <c r="DY820" s="49" t="str">
        <f t="shared" si="1682"/>
        <v/>
      </c>
      <c r="DZ820" s="49" t="str">
        <f t="shared" si="1683"/>
        <v/>
      </c>
      <c r="EA820" s="49" t="str">
        <f t="shared" si="1684"/>
        <v/>
      </c>
      <c r="EB820" s="49" t="str">
        <f t="shared" si="1685"/>
        <v/>
      </c>
      <c r="EC820" s="49" t="str">
        <f t="shared" si="1686"/>
        <v/>
      </c>
      <c r="ED820" s="49" t="str">
        <f t="shared" si="1687"/>
        <v/>
      </c>
      <c r="EE820" s="49" t="str">
        <f t="shared" si="1688"/>
        <v/>
      </c>
      <c r="EF820" s="49" t="str">
        <f t="shared" si="1689"/>
        <v/>
      </c>
      <c r="EH820" s="49"/>
      <c r="EI820" s="49" t="str">
        <f t="shared" si="1690"/>
        <v/>
      </c>
      <c r="EJ820" s="49" t="str">
        <f t="shared" si="1691"/>
        <v/>
      </c>
      <c r="EK820" s="49" t="str">
        <f t="shared" si="1692"/>
        <v/>
      </c>
      <c r="EL820" s="49" t="str">
        <f t="shared" si="1693"/>
        <v/>
      </c>
      <c r="EM820" s="49" t="str">
        <f t="shared" si="1694"/>
        <v/>
      </c>
      <c r="EN820" s="49" t="str">
        <f t="shared" si="1695"/>
        <v/>
      </c>
      <c r="EO820" s="49" t="str">
        <f t="shared" si="1696"/>
        <v/>
      </c>
      <c r="EP820" s="49" t="str">
        <f t="shared" si="1697"/>
        <v/>
      </c>
      <c r="ER820" s="49"/>
      <c r="ES820" s="49" t="str">
        <f t="shared" si="1698"/>
        <v/>
      </c>
      <c r="ET820" s="49" t="str">
        <f t="shared" si="1699"/>
        <v/>
      </c>
      <c r="EU820" s="49" t="str">
        <f t="shared" si="1700"/>
        <v/>
      </c>
      <c r="EV820" s="49" t="str">
        <f t="shared" si="1701"/>
        <v/>
      </c>
      <c r="EW820" s="49" t="str">
        <f t="shared" si="1702"/>
        <v/>
      </c>
      <c r="EX820" s="49" t="str">
        <f t="shared" si="1703"/>
        <v/>
      </c>
      <c r="EY820" s="49" t="str">
        <f t="shared" si="1704"/>
        <v/>
      </c>
      <c r="EZ820" s="49" t="str">
        <f t="shared" si="1705"/>
        <v/>
      </c>
      <c r="FB820" s="49"/>
      <c r="FC820" s="49" t="str">
        <f t="shared" si="1706"/>
        <v/>
      </c>
      <c r="FD820" s="49" t="str">
        <f t="shared" si="1707"/>
        <v/>
      </c>
      <c r="FE820" s="49" t="str">
        <f t="shared" si="1708"/>
        <v/>
      </c>
      <c r="FF820" s="49" t="str">
        <f t="shared" si="1709"/>
        <v/>
      </c>
      <c r="FG820" s="49" t="str">
        <f t="shared" si="1710"/>
        <v/>
      </c>
      <c r="FH820" s="49" t="str">
        <f t="shared" si="1711"/>
        <v/>
      </c>
      <c r="FI820" s="49" t="str">
        <f t="shared" si="1712"/>
        <v/>
      </c>
      <c r="FJ820" s="49" t="str">
        <f t="shared" si="1713"/>
        <v/>
      </c>
      <c r="FL820" s="49"/>
      <c r="FM820" s="49" t="str">
        <f t="shared" si="1714"/>
        <v/>
      </c>
      <c r="FN820" s="49" t="str">
        <f t="shared" si="1715"/>
        <v/>
      </c>
      <c r="FO820" s="49" t="str">
        <f t="shared" si="1716"/>
        <v/>
      </c>
      <c r="FP820" s="49" t="str">
        <f t="shared" si="1717"/>
        <v/>
      </c>
      <c r="FQ820" s="49" t="str">
        <f t="shared" si="1718"/>
        <v/>
      </c>
      <c r="FR820" s="49" t="str">
        <f t="shared" si="1719"/>
        <v/>
      </c>
      <c r="FS820" s="49" t="str">
        <f t="shared" si="1720"/>
        <v/>
      </c>
      <c r="FT820" s="49" t="str">
        <f t="shared" si="1721"/>
        <v/>
      </c>
      <c r="FV820" s="49"/>
      <c r="FW820" s="49" t="str">
        <f t="shared" si="1722"/>
        <v/>
      </c>
      <c r="FX820" s="49" t="str">
        <f t="shared" si="1723"/>
        <v/>
      </c>
      <c r="FY820" s="49" t="str">
        <f t="shared" si="1724"/>
        <v/>
      </c>
      <c r="FZ820" s="49" t="str">
        <f t="shared" si="1725"/>
        <v/>
      </c>
      <c r="GA820" s="49" t="str">
        <f t="shared" si="1726"/>
        <v/>
      </c>
      <c r="GB820" s="49" t="str">
        <f t="shared" si="1727"/>
        <v/>
      </c>
      <c r="GC820" s="49" t="str">
        <f t="shared" si="1728"/>
        <v/>
      </c>
      <c r="GD820" s="49" t="str">
        <f t="shared" si="1729"/>
        <v/>
      </c>
      <c r="GF820" s="49"/>
      <c r="GG820" s="49" t="str">
        <f t="shared" si="1730"/>
        <v/>
      </c>
      <c r="GH820" s="49" t="str">
        <f t="shared" si="1731"/>
        <v/>
      </c>
      <c r="GI820" s="49" t="str">
        <f t="shared" si="1732"/>
        <v/>
      </c>
      <c r="GJ820" s="49" t="str">
        <f t="shared" si="1733"/>
        <v/>
      </c>
      <c r="GK820" s="49" t="str">
        <f t="shared" si="1734"/>
        <v/>
      </c>
      <c r="GL820" s="49" t="str">
        <f t="shared" si="1735"/>
        <v/>
      </c>
      <c r="GM820" s="49" t="str">
        <f t="shared" si="1736"/>
        <v/>
      </c>
      <c r="GN820" s="49" t="str">
        <f t="shared" si="1737"/>
        <v/>
      </c>
      <c r="GP820" s="49"/>
      <c r="GQ820" s="49" t="str">
        <f t="shared" si="1738"/>
        <v/>
      </c>
      <c r="GR820" s="49" t="str">
        <f t="shared" si="1739"/>
        <v/>
      </c>
      <c r="GS820" s="49" t="str">
        <f t="shared" si="1740"/>
        <v/>
      </c>
      <c r="GT820" s="49" t="str">
        <f t="shared" si="1741"/>
        <v/>
      </c>
      <c r="GU820" s="49" t="str">
        <f t="shared" si="1742"/>
        <v/>
      </c>
      <c r="GV820" s="49" t="str">
        <f t="shared" si="1743"/>
        <v/>
      </c>
      <c r="GW820" s="49" t="str">
        <f t="shared" si="1744"/>
        <v/>
      </c>
      <c r="GX820" s="49" t="str">
        <f t="shared" si="1745"/>
        <v/>
      </c>
    </row>
    <row r="821" spans="17:206" x14ac:dyDescent="0.2">
      <c r="Q821" s="65">
        <v>38</v>
      </c>
      <c r="R821" s="201" t="str">
        <f>Syst_Typ6!DA65</f>
        <v/>
      </c>
      <c r="S821" s="201">
        <f>Syst_Typ6!F65</f>
        <v>0</v>
      </c>
      <c r="T821" s="53" t="str">
        <f>Syst_Typ6!W65</f>
        <v/>
      </c>
      <c r="U821" s="201">
        <f>Syst_Typ6!CT65</f>
        <v>0</v>
      </c>
      <c r="V821" s="53" t="str">
        <f>Syst_Typ6!X65</f>
        <v/>
      </c>
      <c r="W821" s="53" t="str">
        <f>Syst_Typ6!AW65</f>
        <v/>
      </c>
      <c r="X821" s="53">
        <f>Syst_Typ6!BF65</f>
        <v>0</v>
      </c>
      <c r="Y821" s="53">
        <f>Syst_Typ6!AZ65</f>
        <v>0</v>
      </c>
      <c r="AB821" s="49"/>
      <c r="AC821" s="49" t="str">
        <f t="shared" si="1602"/>
        <v/>
      </c>
      <c r="AD821" s="49" t="str">
        <f t="shared" si="1603"/>
        <v/>
      </c>
      <c r="AE821" s="49" t="str">
        <f t="shared" si="1604"/>
        <v/>
      </c>
      <c r="AF821" s="49" t="str">
        <f t="shared" si="1605"/>
        <v/>
      </c>
      <c r="AG821" s="49" t="str">
        <f t="shared" si="1606"/>
        <v/>
      </c>
      <c r="AH821" s="49" t="str">
        <f t="shared" si="1607"/>
        <v/>
      </c>
      <c r="AI821" s="49" t="str">
        <f t="shared" si="1608"/>
        <v/>
      </c>
      <c r="AJ821" s="49" t="str">
        <f t="shared" si="1609"/>
        <v/>
      </c>
      <c r="AL821" s="49"/>
      <c r="AM821" s="49" t="str">
        <f t="shared" si="1610"/>
        <v/>
      </c>
      <c r="AN821" s="49" t="str">
        <f t="shared" si="1611"/>
        <v/>
      </c>
      <c r="AO821" s="49" t="str">
        <f t="shared" si="1612"/>
        <v/>
      </c>
      <c r="AP821" s="49" t="str">
        <f t="shared" si="1613"/>
        <v/>
      </c>
      <c r="AQ821" s="49" t="str">
        <f t="shared" si="1614"/>
        <v/>
      </c>
      <c r="AR821" s="49" t="str">
        <f t="shared" si="1615"/>
        <v/>
      </c>
      <c r="AS821" s="49" t="str">
        <f t="shared" si="1616"/>
        <v/>
      </c>
      <c r="AT821" s="49" t="str">
        <f t="shared" si="1617"/>
        <v/>
      </c>
      <c r="AV821" s="49"/>
      <c r="AW821" s="49" t="str">
        <f t="shared" si="1618"/>
        <v/>
      </c>
      <c r="AX821" s="49" t="str">
        <f t="shared" si="1619"/>
        <v/>
      </c>
      <c r="AY821" s="49" t="str">
        <f t="shared" si="1620"/>
        <v/>
      </c>
      <c r="AZ821" s="49" t="str">
        <f t="shared" si="1621"/>
        <v/>
      </c>
      <c r="BA821" s="49" t="str">
        <f t="shared" si="1622"/>
        <v/>
      </c>
      <c r="BB821" s="49" t="str">
        <f t="shared" si="1623"/>
        <v/>
      </c>
      <c r="BC821" s="49" t="str">
        <f t="shared" si="1624"/>
        <v/>
      </c>
      <c r="BD821" s="49" t="str">
        <f t="shared" si="1625"/>
        <v/>
      </c>
      <c r="BF821" s="49"/>
      <c r="BG821" s="49" t="str">
        <f t="shared" si="1626"/>
        <v/>
      </c>
      <c r="BH821" s="49" t="str">
        <f t="shared" si="1627"/>
        <v/>
      </c>
      <c r="BI821" s="49" t="str">
        <f t="shared" si="1628"/>
        <v/>
      </c>
      <c r="BJ821" s="49" t="str">
        <f t="shared" si="1629"/>
        <v/>
      </c>
      <c r="BK821" s="49" t="str">
        <f t="shared" si="1630"/>
        <v/>
      </c>
      <c r="BL821" s="49" t="str">
        <f t="shared" si="1631"/>
        <v/>
      </c>
      <c r="BM821" s="49" t="str">
        <f t="shared" si="1632"/>
        <v/>
      </c>
      <c r="BN821" s="49" t="str">
        <f t="shared" si="1633"/>
        <v/>
      </c>
      <c r="BP821" s="49"/>
      <c r="BQ821" s="49" t="str">
        <f t="shared" si="1634"/>
        <v/>
      </c>
      <c r="BR821" s="49" t="str">
        <f t="shared" si="1635"/>
        <v/>
      </c>
      <c r="BS821" s="49" t="str">
        <f t="shared" si="1636"/>
        <v/>
      </c>
      <c r="BT821" s="49" t="str">
        <f t="shared" si="1637"/>
        <v/>
      </c>
      <c r="BU821" s="49" t="str">
        <f t="shared" si="1638"/>
        <v/>
      </c>
      <c r="BV821" s="49" t="str">
        <f t="shared" si="1639"/>
        <v/>
      </c>
      <c r="BW821" s="49" t="str">
        <f t="shared" si="1640"/>
        <v/>
      </c>
      <c r="BX821" s="49" t="str">
        <f t="shared" si="1641"/>
        <v/>
      </c>
      <c r="BZ821" s="49"/>
      <c r="CA821" s="49" t="str">
        <f t="shared" si="1642"/>
        <v/>
      </c>
      <c r="CB821" s="49" t="str">
        <f t="shared" si="1643"/>
        <v/>
      </c>
      <c r="CC821" s="49" t="str">
        <f t="shared" si="1644"/>
        <v/>
      </c>
      <c r="CD821" s="49" t="str">
        <f t="shared" si="1645"/>
        <v/>
      </c>
      <c r="CE821" s="49" t="str">
        <f t="shared" si="1646"/>
        <v/>
      </c>
      <c r="CF821" s="49" t="str">
        <f t="shared" si="1647"/>
        <v/>
      </c>
      <c r="CG821" s="49" t="str">
        <f t="shared" si="1648"/>
        <v/>
      </c>
      <c r="CH821" s="49" t="str">
        <f t="shared" si="1649"/>
        <v/>
      </c>
      <c r="CJ821" s="49"/>
      <c r="CK821" s="49" t="str">
        <f t="shared" si="1650"/>
        <v/>
      </c>
      <c r="CL821" s="49" t="str">
        <f t="shared" si="1651"/>
        <v/>
      </c>
      <c r="CM821" s="49" t="str">
        <f t="shared" si="1652"/>
        <v/>
      </c>
      <c r="CN821" s="49" t="str">
        <f t="shared" si="1653"/>
        <v/>
      </c>
      <c r="CO821" s="49" t="str">
        <f t="shared" si="1654"/>
        <v/>
      </c>
      <c r="CP821" s="49" t="str">
        <f t="shared" si="1655"/>
        <v/>
      </c>
      <c r="CQ821" s="49" t="str">
        <f t="shared" si="1656"/>
        <v/>
      </c>
      <c r="CR821" s="49" t="str">
        <f t="shared" si="1657"/>
        <v/>
      </c>
      <c r="CT821" s="49"/>
      <c r="CU821" s="49" t="str">
        <f t="shared" si="1658"/>
        <v/>
      </c>
      <c r="CV821" s="49" t="str">
        <f t="shared" si="1659"/>
        <v/>
      </c>
      <c r="CW821" s="49" t="str">
        <f t="shared" si="1660"/>
        <v/>
      </c>
      <c r="CX821" s="49" t="str">
        <f t="shared" si="1661"/>
        <v/>
      </c>
      <c r="CY821" s="49" t="str">
        <f t="shared" si="1662"/>
        <v/>
      </c>
      <c r="CZ821" s="49" t="str">
        <f t="shared" si="1663"/>
        <v/>
      </c>
      <c r="DA821" s="49" t="str">
        <f t="shared" si="1664"/>
        <v/>
      </c>
      <c r="DB821" s="49" t="str">
        <f t="shared" si="1665"/>
        <v/>
      </c>
      <c r="DD821" s="49"/>
      <c r="DE821" s="49" t="str">
        <f t="shared" si="1666"/>
        <v/>
      </c>
      <c r="DF821" s="49" t="str">
        <f t="shared" si="1667"/>
        <v/>
      </c>
      <c r="DG821" s="49" t="str">
        <f t="shared" si="1668"/>
        <v/>
      </c>
      <c r="DH821" s="49" t="str">
        <f t="shared" si="1669"/>
        <v/>
      </c>
      <c r="DI821" s="49" t="str">
        <f t="shared" si="1670"/>
        <v/>
      </c>
      <c r="DJ821" s="49" t="str">
        <f t="shared" si="1671"/>
        <v/>
      </c>
      <c r="DK821" s="49" t="str">
        <f t="shared" si="1672"/>
        <v/>
      </c>
      <c r="DL821" s="49" t="str">
        <f t="shared" si="1673"/>
        <v/>
      </c>
      <c r="DN821" s="49"/>
      <c r="DO821" s="49" t="str">
        <f t="shared" si="1674"/>
        <v/>
      </c>
      <c r="DP821" s="49" t="str">
        <f t="shared" si="1675"/>
        <v/>
      </c>
      <c r="DQ821" s="49" t="str">
        <f t="shared" si="1676"/>
        <v/>
      </c>
      <c r="DR821" s="49" t="str">
        <f t="shared" si="1677"/>
        <v/>
      </c>
      <c r="DS821" s="49" t="str">
        <f t="shared" si="1678"/>
        <v/>
      </c>
      <c r="DT821" s="49" t="str">
        <f t="shared" si="1679"/>
        <v/>
      </c>
      <c r="DU821" s="49" t="str">
        <f t="shared" si="1680"/>
        <v/>
      </c>
      <c r="DV821" s="49" t="str">
        <f t="shared" si="1681"/>
        <v/>
      </c>
      <c r="DX821" s="49"/>
      <c r="DY821" s="49" t="str">
        <f t="shared" si="1682"/>
        <v/>
      </c>
      <c r="DZ821" s="49" t="str">
        <f t="shared" si="1683"/>
        <v/>
      </c>
      <c r="EA821" s="49" t="str">
        <f t="shared" si="1684"/>
        <v/>
      </c>
      <c r="EB821" s="49" t="str">
        <f t="shared" si="1685"/>
        <v/>
      </c>
      <c r="EC821" s="49" t="str">
        <f t="shared" si="1686"/>
        <v/>
      </c>
      <c r="ED821" s="49" t="str">
        <f t="shared" si="1687"/>
        <v/>
      </c>
      <c r="EE821" s="49" t="str">
        <f t="shared" si="1688"/>
        <v/>
      </c>
      <c r="EF821" s="49" t="str">
        <f t="shared" si="1689"/>
        <v/>
      </c>
      <c r="EH821" s="49"/>
      <c r="EI821" s="49" t="str">
        <f t="shared" si="1690"/>
        <v/>
      </c>
      <c r="EJ821" s="49" t="str">
        <f t="shared" si="1691"/>
        <v/>
      </c>
      <c r="EK821" s="49" t="str">
        <f t="shared" si="1692"/>
        <v/>
      </c>
      <c r="EL821" s="49" t="str">
        <f t="shared" si="1693"/>
        <v/>
      </c>
      <c r="EM821" s="49" t="str">
        <f t="shared" si="1694"/>
        <v/>
      </c>
      <c r="EN821" s="49" t="str">
        <f t="shared" si="1695"/>
        <v/>
      </c>
      <c r="EO821" s="49" t="str">
        <f t="shared" si="1696"/>
        <v/>
      </c>
      <c r="EP821" s="49" t="str">
        <f t="shared" si="1697"/>
        <v/>
      </c>
      <c r="ER821" s="49"/>
      <c r="ES821" s="49" t="str">
        <f t="shared" si="1698"/>
        <v/>
      </c>
      <c r="ET821" s="49" t="str">
        <f t="shared" si="1699"/>
        <v/>
      </c>
      <c r="EU821" s="49" t="str">
        <f t="shared" si="1700"/>
        <v/>
      </c>
      <c r="EV821" s="49" t="str">
        <f t="shared" si="1701"/>
        <v/>
      </c>
      <c r="EW821" s="49" t="str">
        <f t="shared" si="1702"/>
        <v/>
      </c>
      <c r="EX821" s="49" t="str">
        <f t="shared" si="1703"/>
        <v/>
      </c>
      <c r="EY821" s="49" t="str">
        <f t="shared" si="1704"/>
        <v/>
      </c>
      <c r="EZ821" s="49" t="str">
        <f t="shared" si="1705"/>
        <v/>
      </c>
      <c r="FB821" s="49"/>
      <c r="FC821" s="49" t="str">
        <f t="shared" si="1706"/>
        <v/>
      </c>
      <c r="FD821" s="49" t="str">
        <f t="shared" si="1707"/>
        <v/>
      </c>
      <c r="FE821" s="49" t="str">
        <f t="shared" si="1708"/>
        <v/>
      </c>
      <c r="FF821" s="49" t="str">
        <f t="shared" si="1709"/>
        <v/>
      </c>
      <c r="FG821" s="49" t="str">
        <f t="shared" si="1710"/>
        <v/>
      </c>
      <c r="FH821" s="49" t="str">
        <f t="shared" si="1711"/>
        <v/>
      </c>
      <c r="FI821" s="49" t="str">
        <f t="shared" si="1712"/>
        <v/>
      </c>
      <c r="FJ821" s="49" t="str">
        <f t="shared" si="1713"/>
        <v/>
      </c>
      <c r="FL821" s="49"/>
      <c r="FM821" s="49" t="str">
        <f t="shared" si="1714"/>
        <v/>
      </c>
      <c r="FN821" s="49" t="str">
        <f t="shared" si="1715"/>
        <v/>
      </c>
      <c r="FO821" s="49" t="str">
        <f t="shared" si="1716"/>
        <v/>
      </c>
      <c r="FP821" s="49" t="str">
        <f t="shared" si="1717"/>
        <v/>
      </c>
      <c r="FQ821" s="49" t="str">
        <f t="shared" si="1718"/>
        <v/>
      </c>
      <c r="FR821" s="49" t="str">
        <f t="shared" si="1719"/>
        <v/>
      </c>
      <c r="FS821" s="49" t="str">
        <f t="shared" si="1720"/>
        <v/>
      </c>
      <c r="FT821" s="49" t="str">
        <f t="shared" si="1721"/>
        <v/>
      </c>
      <c r="FV821" s="49"/>
      <c r="FW821" s="49" t="str">
        <f t="shared" si="1722"/>
        <v/>
      </c>
      <c r="FX821" s="49" t="str">
        <f t="shared" si="1723"/>
        <v/>
      </c>
      <c r="FY821" s="49" t="str">
        <f t="shared" si="1724"/>
        <v/>
      </c>
      <c r="FZ821" s="49" t="str">
        <f t="shared" si="1725"/>
        <v/>
      </c>
      <c r="GA821" s="49" t="str">
        <f t="shared" si="1726"/>
        <v/>
      </c>
      <c r="GB821" s="49" t="str">
        <f t="shared" si="1727"/>
        <v/>
      </c>
      <c r="GC821" s="49" t="str">
        <f t="shared" si="1728"/>
        <v/>
      </c>
      <c r="GD821" s="49" t="str">
        <f t="shared" si="1729"/>
        <v/>
      </c>
      <c r="GF821" s="49"/>
      <c r="GG821" s="49" t="str">
        <f t="shared" si="1730"/>
        <v/>
      </c>
      <c r="GH821" s="49" t="str">
        <f t="shared" si="1731"/>
        <v/>
      </c>
      <c r="GI821" s="49" t="str">
        <f t="shared" si="1732"/>
        <v/>
      </c>
      <c r="GJ821" s="49" t="str">
        <f t="shared" si="1733"/>
        <v/>
      </c>
      <c r="GK821" s="49" t="str">
        <f t="shared" si="1734"/>
        <v/>
      </c>
      <c r="GL821" s="49" t="str">
        <f t="shared" si="1735"/>
        <v/>
      </c>
      <c r="GM821" s="49" t="str">
        <f t="shared" si="1736"/>
        <v/>
      </c>
      <c r="GN821" s="49" t="str">
        <f t="shared" si="1737"/>
        <v/>
      </c>
      <c r="GP821" s="49"/>
      <c r="GQ821" s="49" t="str">
        <f t="shared" si="1738"/>
        <v/>
      </c>
      <c r="GR821" s="49" t="str">
        <f t="shared" si="1739"/>
        <v/>
      </c>
      <c r="GS821" s="49" t="str">
        <f t="shared" si="1740"/>
        <v/>
      </c>
      <c r="GT821" s="49" t="str">
        <f t="shared" si="1741"/>
        <v/>
      </c>
      <c r="GU821" s="49" t="str">
        <f t="shared" si="1742"/>
        <v/>
      </c>
      <c r="GV821" s="49" t="str">
        <f t="shared" si="1743"/>
        <v/>
      </c>
      <c r="GW821" s="49" t="str">
        <f t="shared" si="1744"/>
        <v/>
      </c>
      <c r="GX821" s="49" t="str">
        <f t="shared" si="1745"/>
        <v/>
      </c>
    </row>
    <row r="822" spans="17:206" x14ac:dyDescent="0.2">
      <c r="Q822" s="65">
        <v>39</v>
      </c>
      <c r="R822" s="201" t="str">
        <f>Syst_Typ6!DA66</f>
        <v/>
      </c>
      <c r="S822" s="201">
        <f>Syst_Typ6!F66</f>
        <v>0</v>
      </c>
      <c r="T822" s="53" t="str">
        <f>Syst_Typ6!W66</f>
        <v/>
      </c>
      <c r="U822" s="201">
        <f>Syst_Typ6!CT66</f>
        <v>0</v>
      </c>
      <c r="V822" s="53" t="str">
        <f>Syst_Typ6!X66</f>
        <v/>
      </c>
      <c r="W822" s="53" t="str">
        <f>Syst_Typ6!AW66</f>
        <v/>
      </c>
      <c r="X822" s="53">
        <f>Syst_Typ6!BF66</f>
        <v>0</v>
      </c>
      <c r="Y822" s="53">
        <f>Syst_Typ6!AZ66</f>
        <v>0</v>
      </c>
      <c r="AB822" s="49"/>
      <c r="AC822" s="49" t="str">
        <f t="shared" si="1602"/>
        <v/>
      </c>
      <c r="AD822" s="49" t="str">
        <f t="shared" si="1603"/>
        <v/>
      </c>
      <c r="AE822" s="49" t="str">
        <f t="shared" si="1604"/>
        <v/>
      </c>
      <c r="AF822" s="49" t="str">
        <f t="shared" si="1605"/>
        <v/>
      </c>
      <c r="AG822" s="49" t="str">
        <f t="shared" si="1606"/>
        <v/>
      </c>
      <c r="AH822" s="49" t="str">
        <f t="shared" si="1607"/>
        <v/>
      </c>
      <c r="AI822" s="49" t="str">
        <f t="shared" si="1608"/>
        <v/>
      </c>
      <c r="AJ822" s="49" t="str">
        <f t="shared" si="1609"/>
        <v/>
      </c>
      <c r="AL822" s="49"/>
      <c r="AM822" s="49" t="str">
        <f t="shared" si="1610"/>
        <v/>
      </c>
      <c r="AN822" s="49" t="str">
        <f t="shared" si="1611"/>
        <v/>
      </c>
      <c r="AO822" s="49" t="str">
        <f t="shared" si="1612"/>
        <v/>
      </c>
      <c r="AP822" s="49" t="str">
        <f t="shared" si="1613"/>
        <v/>
      </c>
      <c r="AQ822" s="49" t="str">
        <f t="shared" si="1614"/>
        <v/>
      </c>
      <c r="AR822" s="49" t="str">
        <f t="shared" si="1615"/>
        <v/>
      </c>
      <c r="AS822" s="49" t="str">
        <f t="shared" si="1616"/>
        <v/>
      </c>
      <c r="AT822" s="49" t="str">
        <f t="shared" si="1617"/>
        <v/>
      </c>
      <c r="AV822" s="49"/>
      <c r="AW822" s="49" t="str">
        <f t="shared" si="1618"/>
        <v/>
      </c>
      <c r="AX822" s="49" t="str">
        <f t="shared" si="1619"/>
        <v/>
      </c>
      <c r="AY822" s="49" t="str">
        <f t="shared" si="1620"/>
        <v/>
      </c>
      <c r="AZ822" s="49" t="str">
        <f t="shared" si="1621"/>
        <v/>
      </c>
      <c r="BA822" s="49" t="str">
        <f t="shared" si="1622"/>
        <v/>
      </c>
      <c r="BB822" s="49" t="str">
        <f t="shared" si="1623"/>
        <v/>
      </c>
      <c r="BC822" s="49" t="str">
        <f t="shared" si="1624"/>
        <v/>
      </c>
      <c r="BD822" s="49" t="str">
        <f t="shared" si="1625"/>
        <v/>
      </c>
      <c r="BF822" s="49"/>
      <c r="BG822" s="49" t="str">
        <f t="shared" si="1626"/>
        <v/>
      </c>
      <c r="BH822" s="49" t="str">
        <f t="shared" si="1627"/>
        <v/>
      </c>
      <c r="BI822" s="49" t="str">
        <f t="shared" si="1628"/>
        <v/>
      </c>
      <c r="BJ822" s="49" t="str">
        <f t="shared" si="1629"/>
        <v/>
      </c>
      <c r="BK822" s="49" t="str">
        <f t="shared" si="1630"/>
        <v/>
      </c>
      <c r="BL822" s="49" t="str">
        <f t="shared" si="1631"/>
        <v/>
      </c>
      <c r="BM822" s="49" t="str">
        <f t="shared" si="1632"/>
        <v/>
      </c>
      <c r="BN822" s="49" t="str">
        <f t="shared" si="1633"/>
        <v/>
      </c>
      <c r="BP822" s="49"/>
      <c r="BQ822" s="49" t="str">
        <f t="shared" si="1634"/>
        <v/>
      </c>
      <c r="BR822" s="49" t="str">
        <f t="shared" si="1635"/>
        <v/>
      </c>
      <c r="BS822" s="49" t="str">
        <f t="shared" si="1636"/>
        <v/>
      </c>
      <c r="BT822" s="49" t="str">
        <f t="shared" si="1637"/>
        <v/>
      </c>
      <c r="BU822" s="49" t="str">
        <f t="shared" si="1638"/>
        <v/>
      </c>
      <c r="BV822" s="49" t="str">
        <f t="shared" si="1639"/>
        <v/>
      </c>
      <c r="BW822" s="49" t="str">
        <f t="shared" si="1640"/>
        <v/>
      </c>
      <c r="BX822" s="49" t="str">
        <f t="shared" si="1641"/>
        <v/>
      </c>
      <c r="BZ822" s="49"/>
      <c r="CA822" s="49" t="str">
        <f t="shared" si="1642"/>
        <v/>
      </c>
      <c r="CB822" s="49" t="str">
        <f t="shared" si="1643"/>
        <v/>
      </c>
      <c r="CC822" s="49" t="str">
        <f t="shared" si="1644"/>
        <v/>
      </c>
      <c r="CD822" s="49" t="str">
        <f t="shared" si="1645"/>
        <v/>
      </c>
      <c r="CE822" s="49" t="str">
        <f t="shared" si="1646"/>
        <v/>
      </c>
      <c r="CF822" s="49" t="str">
        <f t="shared" si="1647"/>
        <v/>
      </c>
      <c r="CG822" s="49" t="str">
        <f t="shared" si="1648"/>
        <v/>
      </c>
      <c r="CH822" s="49" t="str">
        <f t="shared" si="1649"/>
        <v/>
      </c>
      <c r="CJ822" s="49"/>
      <c r="CK822" s="49" t="str">
        <f t="shared" si="1650"/>
        <v/>
      </c>
      <c r="CL822" s="49" t="str">
        <f t="shared" si="1651"/>
        <v/>
      </c>
      <c r="CM822" s="49" t="str">
        <f t="shared" si="1652"/>
        <v/>
      </c>
      <c r="CN822" s="49" t="str">
        <f t="shared" si="1653"/>
        <v/>
      </c>
      <c r="CO822" s="49" t="str">
        <f t="shared" si="1654"/>
        <v/>
      </c>
      <c r="CP822" s="49" t="str">
        <f t="shared" si="1655"/>
        <v/>
      </c>
      <c r="CQ822" s="49" t="str">
        <f t="shared" si="1656"/>
        <v/>
      </c>
      <c r="CR822" s="49" t="str">
        <f t="shared" si="1657"/>
        <v/>
      </c>
      <c r="CT822" s="49"/>
      <c r="CU822" s="49" t="str">
        <f t="shared" si="1658"/>
        <v/>
      </c>
      <c r="CV822" s="49" t="str">
        <f t="shared" si="1659"/>
        <v/>
      </c>
      <c r="CW822" s="49" t="str">
        <f t="shared" si="1660"/>
        <v/>
      </c>
      <c r="CX822" s="49" t="str">
        <f t="shared" si="1661"/>
        <v/>
      </c>
      <c r="CY822" s="49" t="str">
        <f t="shared" si="1662"/>
        <v/>
      </c>
      <c r="CZ822" s="49" t="str">
        <f t="shared" si="1663"/>
        <v/>
      </c>
      <c r="DA822" s="49" t="str">
        <f t="shared" si="1664"/>
        <v/>
      </c>
      <c r="DB822" s="49" t="str">
        <f t="shared" si="1665"/>
        <v/>
      </c>
      <c r="DD822" s="49"/>
      <c r="DE822" s="49" t="str">
        <f t="shared" si="1666"/>
        <v/>
      </c>
      <c r="DF822" s="49" t="str">
        <f t="shared" si="1667"/>
        <v/>
      </c>
      <c r="DG822" s="49" t="str">
        <f t="shared" si="1668"/>
        <v/>
      </c>
      <c r="DH822" s="49" t="str">
        <f t="shared" si="1669"/>
        <v/>
      </c>
      <c r="DI822" s="49" t="str">
        <f t="shared" si="1670"/>
        <v/>
      </c>
      <c r="DJ822" s="49" t="str">
        <f t="shared" si="1671"/>
        <v/>
      </c>
      <c r="DK822" s="49" t="str">
        <f t="shared" si="1672"/>
        <v/>
      </c>
      <c r="DL822" s="49" t="str">
        <f t="shared" si="1673"/>
        <v/>
      </c>
      <c r="DN822" s="49"/>
      <c r="DO822" s="49" t="str">
        <f t="shared" si="1674"/>
        <v/>
      </c>
      <c r="DP822" s="49" t="str">
        <f t="shared" si="1675"/>
        <v/>
      </c>
      <c r="DQ822" s="49" t="str">
        <f t="shared" si="1676"/>
        <v/>
      </c>
      <c r="DR822" s="49" t="str">
        <f t="shared" si="1677"/>
        <v/>
      </c>
      <c r="DS822" s="49" t="str">
        <f t="shared" si="1678"/>
        <v/>
      </c>
      <c r="DT822" s="49" t="str">
        <f t="shared" si="1679"/>
        <v/>
      </c>
      <c r="DU822" s="49" t="str">
        <f t="shared" si="1680"/>
        <v/>
      </c>
      <c r="DV822" s="49" t="str">
        <f t="shared" si="1681"/>
        <v/>
      </c>
      <c r="DX822" s="49"/>
      <c r="DY822" s="49" t="str">
        <f t="shared" si="1682"/>
        <v/>
      </c>
      <c r="DZ822" s="49" t="str">
        <f t="shared" si="1683"/>
        <v/>
      </c>
      <c r="EA822" s="49" t="str">
        <f t="shared" si="1684"/>
        <v/>
      </c>
      <c r="EB822" s="49" t="str">
        <f t="shared" si="1685"/>
        <v/>
      </c>
      <c r="EC822" s="49" t="str">
        <f t="shared" si="1686"/>
        <v/>
      </c>
      <c r="ED822" s="49" t="str">
        <f t="shared" si="1687"/>
        <v/>
      </c>
      <c r="EE822" s="49" t="str">
        <f t="shared" si="1688"/>
        <v/>
      </c>
      <c r="EF822" s="49" t="str">
        <f t="shared" si="1689"/>
        <v/>
      </c>
      <c r="EH822" s="49"/>
      <c r="EI822" s="49" t="str">
        <f t="shared" si="1690"/>
        <v/>
      </c>
      <c r="EJ822" s="49" t="str">
        <f t="shared" si="1691"/>
        <v/>
      </c>
      <c r="EK822" s="49" t="str">
        <f t="shared" si="1692"/>
        <v/>
      </c>
      <c r="EL822" s="49" t="str">
        <f t="shared" si="1693"/>
        <v/>
      </c>
      <c r="EM822" s="49" t="str">
        <f t="shared" si="1694"/>
        <v/>
      </c>
      <c r="EN822" s="49" t="str">
        <f t="shared" si="1695"/>
        <v/>
      </c>
      <c r="EO822" s="49" t="str">
        <f t="shared" si="1696"/>
        <v/>
      </c>
      <c r="EP822" s="49" t="str">
        <f t="shared" si="1697"/>
        <v/>
      </c>
      <c r="ER822" s="49"/>
      <c r="ES822" s="49" t="str">
        <f t="shared" si="1698"/>
        <v/>
      </c>
      <c r="ET822" s="49" t="str">
        <f t="shared" si="1699"/>
        <v/>
      </c>
      <c r="EU822" s="49" t="str">
        <f t="shared" si="1700"/>
        <v/>
      </c>
      <c r="EV822" s="49" t="str">
        <f t="shared" si="1701"/>
        <v/>
      </c>
      <c r="EW822" s="49" t="str">
        <f t="shared" si="1702"/>
        <v/>
      </c>
      <c r="EX822" s="49" t="str">
        <f t="shared" si="1703"/>
        <v/>
      </c>
      <c r="EY822" s="49" t="str">
        <f t="shared" si="1704"/>
        <v/>
      </c>
      <c r="EZ822" s="49" t="str">
        <f t="shared" si="1705"/>
        <v/>
      </c>
      <c r="FB822" s="49"/>
      <c r="FC822" s="49" t="str">
        <f t="shared" si="1706"/>
        <v/>
      </c>
      <c r="FD822" s="49" t="str">
        <f t="shared" si="1707"/>
        <v/>
      </c>
      <c r="FE822" s="49" t="str">
        <f t="shared" si="1708"/>
        <v/>
      </c>
      <c r="FF822" s="49" t="str">
        <f t="shared" si="1709"/>
        <v/>
      </c>
      <c r="FG822" s="49" t="str">
        <f t="shared" si="1710"/>
        <v/>
      </c>
      <c r="FH822" s="49" t="str">
        <f t="shared" si="1711"/>
        <v/>
      </c>
      <c r="FI822" s="49" t="str">
        <f t="shared" si="1712"/>
        <v/>
      </c>
      <c r="FJ822" s="49" t="str">
        <f t="shared" si="1713"/>
        <v/>
      </c>
      <c r="FL822" s="49"/>
      <c r="FM822" s="49" t="str">
        <f t="shared" si="1714"/>
        <v/>
      </c>
      <c r="FN822" s="49" t="str">
        <f t="shared" si="1715"/>
        <v/>
      </c>
      <c r="FO822" s="49" t="str">
        <f t="shared" si="1716"/>
        <v/>
      </c>
      <c r="FP822" s="49" t="str">
        <f t="shared" si="1717"/>
        <v/>
      </c>
      <c r="FQ822" s="49" t="str">
        <f t="shared" si="1718"/>
        <v/>
      </c>
      <c r="FR822" s="49" t="str">
        <f t="shared" si="1719"/>
        <v/>
      </c>
      <c r="FS822" s="49" t="str">
        <f t="shared" si="1720"/>
        <v/>
      </c>
      <c r="FT822" s="49" t="str">
        <f t="shared" si="1721"/>
        <v/>
      </c>
      <c r="FV822" s="49"/>
      <c r="FW822" s="49" t="str">
        <f t="shared" si="1722"/>
        <v/>
      </c>
      <c r="FX822" s="49" t="str">
        <f t="shared" si="1723"/>
        <v/>
      </c>
      <c r="FY822" s="49" t="str">
        <f t="shared" si="1724"/>
        <v/>
      </c>
      <c r="FZ822" s="49" t="str">
        <f t="shared" si="1725"/>
        <v/>
      </c>
      <c r="GA822" s="49" t="str">
        <f t="shared" si="1726"/>
        <v/>
      </c>
      <c r="GB822" s="49" t="str">
        <f t="shared" si="1727"/>
        <v/>
      </c>
      <c r="GC822" s="49" t="str">
        <f t="shared" si="1728"/>
        <v/>
      </c>
      <c r="GD822" s="49" t="str">
        <f t="shared" si="1729"/>
        <v/>
      </c>
      <c r="GF822" s="49"/>
      <c r="GG822" s="49" t="str">
        <f t="shared" si="1730"/>
        <v/>
      </c>
      <c r="GH822" s="49" t="str">
        <f t="shared" si="1731"/>
        <v/>
      </c>
      <c r="GI822" s="49" t="str">
        <f t="shared" si="1732"/>
        <v/>
      </c>
      <c r="GJ822" s="49" t="str">
        <f t="shared" si="1733"/>
        <v/>
      </c>
      <c r="GK822" s="49" t="str">
        <f t="shared" si="1734"/>
        <v/>
      </c>
      <c r="GL822" s="49" t="str">
        <f t="shared" si="1735"/>
        <v/>
      </c>
      <c r="GM822" s="49" t="str">
        <f t="shared" si="1736"/>
        <v/>
      </c>
      <c r="GN822" s="49" t="str">
        <f t="shared" si="1737"/>
        <v/>
      </c>
      <c r="GP822" s="49"/>
      <c r="GQ822" s="49" t="str">
        <f t="shared" si="1738"/>
        <v/>
      </c>
      <c r="GR822" s="49" t="str">
        <f t="shared" si="1739"/>
        <v/>
      </c>
      <c r="GS822" s="49" t="str">
        <f t="shared" si="1740"/>
        <v/>
      </c>
      <c r="GT822" s="49" t="str">
        <f t="shared" si="1741"/>
        <v/>
      </c>
      <c r="GU822" s="49" t="str">
        <f t="shared" si="1742"/>
        <v/>
      </c>
      <c r="GV822" s="49" t="str">
        <f t="shared" si="1743"/>
        <v/>
      </c>
      <c r="GW822" s="49" t="str">
        <f t="shared" si="1744"/>
        <v/>
      </c>
      <c r="GX822" s="49" t="str">
        <f t="shared" si="1745"/>
        <v/>
      </c>
    </row>
    <row r="823" spans="17:206" x14ac:dyDescent="0.2">
      <c r="Q823" s="65">
        <v>40</v>
      </c>
      <c r="R823" s="201" t="str">
        <f>Syst_Typ6!DA67</f>
        <v/>
      </c>
      <c r="S823" s="201">
        <f>Syst_Typ6!F67</f>
        <v>0</v>
      </c>
      <c r="T823" s="53" t="str">
        <f>Syst_Typ6!W67</f>
        <v/>
      </c>
      <c r="U823" s="201">
        <f>Syst_Typ6!CT67</f>
        <v>0</v>
      </c>
      <c r="V823" s="53" t="str">
        <f>Syst_Typ6!X67</f>
        <v/>
      </c>
      <c r="W823" s="53" t="str">
        <f>Syst_Typ6!AW67</f>
        <v/>
      </c>
      <c r="X823" s="53">
        <f>Syst_Typ6!BF67</f>
        <v>0</v>
      </c>
      <c r="Y823" s="53">
        <f>Syst_Typ6!AZ67</f>
        <v>0</v>
      </c>
      <c r="AB823" s="49"/>
      <c r="AC823" s="49" t="str">
        <f t="shared" si="1602"/>
        <v/>
      </c>
      <c r="AD823" s="49" t="str">
        <f t="shared" si="1603"/>
        <v/>
      </c>
      <c r="AE823" s="49" t="str">
        <f t="shared" si="1604"/>
        <v/>
      </c>
      <c r="AF823" s="49" t="str">
        <f t="shared" si="1605"/>
        <v/>
      </c>
      <c r="AG823" s="49" t="str">
        <f t="shared" si="1606"/>
        <v/>
      </c>
      <c r="AH823" s="49" t="str">
        <f t="shared" si="1607"/>
        <v/>
      </c>
      <c r="AI823" s="49" t="str">
        <f t="shared" si="1608"/>
        <v/>
      </c>
      <c r="AJ823" s="49" t="str">
        <f t="shared" si="1609"/>
        <v/>
      </c>
      <c r="AL823" s="49"/>
      <c r="AM823" s="49" t="str">
        <f t="shared" si="1610"/>
        <v/>
      </c>
      <c r="AN823" s="49" t="str">
        <f t="shared" si="1611"/>
        <v/>
      </c>
      <c r="AO823" s="49" t="str">
        <f t="shared" si="1612"/>
        <v/>
      </c>
      <c r="AP823" s="49" t="str">
        <f t="shared" si="1613"/>
        <v/>
      </c>
      <c r="AQ823" s="49" t="str">
        <f t="shared" si="1614"/>
        <v/>
      </c>
      <c r="AR823" s="49" t="str">
        <f t="shared" si="1615"/>
        <v/>
      </c>
      <c r="AS823" s="49" t="str">
        <f t="shared" si="1616"/>
        <v/>
      </c>
      <c r="AT823" s="49" t="str">
        <f t="shared" si="1617"/>
        <v/>
      </c>
      <c r="AV823" s="49"/>
      <c r="AW823" s="49" t="str">
        <f t="shared" si="1618"/>
        <v/>
      </c>
      <c r="AX823" s="49" t="str">
        <f t="shared" si="1619"/>
        <v/>
      </c>
      <c r="AY823" s="49" t="str">
        <f t="shared" si="1620"/>
        <v/>
      </c>
      <c r="AZ823" s="49" t="str">
        <f t="shared" si="1621"/>
        <v/>
      </c>
      <c r="BA823" s="49" t="str">
        <f t="shared" si="1622"/>
        <v/>
      </c>
      <c r="BB823" s="49" t="str">
        <f t="shared" si="1623"/>
        <v/>
      </c>
      <c r="BC823" s="49" t="str">
        <f t="shared" si="1624"/>
        <v/>
      </c>
      <c r="BD823" s="49" t="str">
        <f t="shared" si="1625"/>
        <v/>
      </c>
      <c r="BF823" s="49"/>
      <c r="BG823" s="49" t="str">
        <f t="shared" si="1626"/>
        <v/>
      </c>
      <c r="BH823" s="49" t="str">
        <f t="shared" si="1627"/>
        <v/>
      </c>
      <c r="BI823" s="49" t="str">
        <f t="shared" si="1628"/>
        <v/>
      </c>
      <c r="BJ823" s="49" t="str">
        <f t="shared" si="1629"/>
        <v/>
      </c>
      <c r="BK823" s="49" t="str">
        <f t="shared" si="1630"/>
        <v/>
      </c>
      <c r="BL823" s="49" t="str">
        <f t="shared" si="1631"/>
        <v/>
      </c>
      <c r="BM823" s="49" t="str">
        <f t="shared" si="1632"/>
        <v/>
      </c>
      <c r="BN823" s="49" t="str">
        <f t="shared" si="1633"/>
        <v/>
      </c>
      <c r="BP823" s="49"/>
      <c r="BQ823" s="49" t="str">
        <f t="shared" si="1634"/>
        <v/>
      </c>
      <c r="BR823" s="49" t="str">
        <f t="shared" si="1635"/>
        <v/>
      </c>
      <c r="BS823" s="49" t="str">
        <f t="shared" si="1636"/>
        <v/>
      </c>
      <c r="BT823" s="49" t="str">
        <f t="shared" si="1637"/>
        <v/>
      </c>
      <c r="BU823" s="49" t="str">
        <f t="shared" si="1638"/>
        <v/>
      </c>
      <c r="BV823" s="49" t="str">
        <f t="shared" si="1639"/>
        <v/>
      </c>
      <c r="BW823" s="49" t="str">
        <f t="shared" si="1640"/>
        <v/>
      </c>
      <c r="BX823" s="49" t="str">
        <f t="shared" si="1641"/>
        <v/>
      </c>
      <c r="BZ823" s="49"/>
      <c r="CA823" s="49" t="str">
        <f t="shared" si="1642"/>
        <v/>
      </c>
      <c r="CB823" s="49" t="str">
        <f t="shared" si="1643"/>
        <v/>
      </c>
      <c r="CC823" s="49" t="str">
        <f t="shared" si="1644"/>
        <v/>
      </c>
      <c r="CD823" s="49" t="str">
        <f t="shared" si="1645"/>
        <v/>
      </c>
      <c r="CE823" s="49" t="str">
        <f t="shared" si="1646"/>
        <v/>
      </c>
      <c r="CF823" s="49" t="str">
        <f t="shared" si="1647"/>
        <v/>
      </c>
      <c r="CG823" s="49" t="str">
        <f t="shared" si="1648"/>
        <v/>
      </c>
      <c r="CH823" s="49" t="str">
        <f t="shared" si="1649"/>
        <v/>
      </c>
      <c r="CJ823" s="49"/>
      <c r="CK823" s="49" t="str">
        <f t="shared" si="1650"/>
        <v/>
      </c>
      <c r="CL823" s="49" t="str">
        <f t="shared" si="1651"/>
        <v/>
      </c>
      <c r="CM823" s="49" t="str">
        <f t="shared" si="1652"/>
        <v/>
      </c>
      <c r="CN823" s="49" t="str">
        <f t="shared" si="1653"/>
        <v/>
      </c>
      <c r="CO823" s="49" t="str">
        <f t="shared" si="1654"/>
        <v/>
      </c>
      <c r="CP823" s="49" t="str">
        <f t="shared" si="1655"/>
        <v/>
      </c>
      <c r="CQ823" s="49" t="str">
        <f t="shared" si="1656"/>
        <v/>
      </c>
      <c r="CR823" s="49" t="str">
        <f t="shared" si="1657"/>
        <v/>
      </c>
      <c r="CT823" s="49"/>
      <c r="CU823" s="49" t="str">
        <f t="shared" si="1658"/>
        <v/>
      </c>
      <c r="CV823" s="49" t="str">
        <f t="shared" si="1659"/>
        <v/>
      </c>
      <c r="CW823" s="49" t="str">
        <f t="shared" si="1660"/>
        <v/>
      </c>
      <c r="CX823" s="49" t="str">
        <f t="shared" si="1661"/>
        <v/>
      </c>
      <c r="CY823" s="49" t="str">
        <f t="shared" si="1662"/>
        <v/>
      </c>
      <c r="CZ823" s="49" t="str">
        <f t="shared" si="1663"/>
        <v/>
      </c>
      <c r="DA823" s="49" t="str">
        <f t="shared" si="1664"/>
        <v/>
      </c>
      <c r="DB823" s="49" t="str">
        <f t="shared" si="1665"/>
        <v/>
      </c>
      <c r="DD823" s="49"/>
      <c r="DE823" s="49" t="str">
        <f t="shared" si="1666"/>
        <v/>
      </c>
      <c r="DF823" s="49" t="str">
        <f t="shared" si="1667"/>
        <v/>
      </c>
      <c r="DG823" s="49" t="str">
        <f t="shared" si="1668"/>
        <v/>
      </c>
      <c r="DH823" s="49" t="str">
        <f t="shared" si="1669"/>
        <v/>
      </c>
      <c r="DI823" s="49" t="str">
        <f t="shared" si="1670"/>
        <v/>
      </c>
      <c r="DJ823" s="49" t="str">
        <f t="shared" si="1671"/>
        <v/>
      </c>
      <c r="DK823" s="49" t="str">
        <f t="shared" si="1672"/>
        <v/>
      </c>
      <c r="DL823" s="49" t="str">
        <f t="shared" si="1673"/>
        <v/>
      </c>
      <c r="DN823" s="49"/>
      <c r="DO823" s="49" t="str">
        <f t="shared" si="1674"/>
        <v/>
      </c>
      <c r="DP823" s="49" t="str">
        <f t="shared" si="1675"/>
        <v/>
      </c>
      <c r="DQ823" s="49" t="str">
        <f t="shared" si="1676"/>
        <v/>
      </c>
      <c r="DR823" s="49" t="str">
        <f t="shared" si="1677"/>
        <v/>
      </c>
      <c r="DS823" s="49" t="str">
        <f t="shared" si="1678"/>
        <v/>
      </c>
      <c r="DT823" s="49" t="str">
        <f t="shared" si="1679"/>
        <v/>
      </c>
      <c r="DU823" s="49" t="str">
        <f t="shared" si="1680"/>
        <v/>
      </c>
      <c r="DV823" s="49" t="str">
        <f t="shared" si="1681"/>
        <v/>
      </c>
      <c r="DX823" s="49"/>
      <c r="DY823" s="49" t="str">
        <f t="shared" si="1682"/>
        <v/>
      </c>
      <c r="DZ823" s="49" t="str">
        <f t="shared" si="1683"/>
        <v/>
      </c>
      <c r="EA823" s="49" t="str">
        <f t="shared" si="1684"/>
        <v/>
      </c>
      <c r="EB823" s="49" t="str">
        <f t="shared" si="1685"/>
        <v/>
      </c>
      <c r="EC823" s="49" t="str">
        <f t="shared" si="1686"/>
        <v/>
      </c>
      <c r="ED823" s="49" t="str">
        <f t="shared" si="1687"/>
        <v/>
      </c>
      <c r="EE823" s="49" t="str">
        <f t="shared" si="1688"/>
        <v/>
      </c>
      <c r="EF823" s="49" t="str">
        <f t="shared" si="1689"/>
        <v/>
      </c>
      <c r="EH823" s="49"/>
      <c r="EI823" s="49" t="str">
        <f t="shared" si="1690"/>
        <v/>
      </c>
      <c r="EJ823" s="49" t="str">
        <f t="shared" si="1691"/>
        <v/>
      </c>
      <c r="EK823" s="49" t="str">
        <f t="shared" si="1692"/>
        <v/>
      </c>
      <c r="EL823" s="49" t="str">
        <f t="shared" si="1693"/>
        <v/>
      </c>
      <c r="EM823" s="49" t="str">
        <f t="shared" si="1694"/>
        <v/>
      </c>
      <c r="EN823" s="49" t="str">
        <f t="shared" si="1695"/>
        <v/>
      </c>
      <c r="EO823" s="49" t="str">
        <f t="shared" si="1696"/>
        <v/>
      </c>
      <c r="EP823" s="49" t="str">
        <f t="shared" si="1697"/>
        <v/>
      </c>
      <c r="ER823" s="49"/>
      <c r="ES823" s="49" t="str">
        <f t="shared" si="1698"/>
        <v/>
      </c>
      <c r="ET823" s="49" t="str">
        <f t="shared" si="1699"/>
        <v/>
      </c>
      <c r="EU823" s="49" t="str">
        <f t="shared" si="1700"/>
        <v/>
      </c>
      <c r="EV823" s="49" t="str">
        <f t="shared" si="1701"/>
        <v/>
      </c>
      <c r="EW823" s="49" t="str">
        <f t="shared" si="1702"/>
        <v/>
      </c>
      <c r="EX823" s="49" t="str">
        <f t="shared" si="1703"/>
        <v/>
      </c>
      <c r="EY823" s="49" t="str">
        <f t="shared" si="1704"/>
        <v/>
      </c>
      <c r="EZ823" s="49" t="str">
        <f t="shared" si="1705"/>
        <v/>
      </c>
      <c r="FB823" s="49"/>
      <c r="FC823" s="49" t="str">
        <f t="shared" si="1706"/>
        <v/>
      </c>
      <c r="FD823" s="49" t="str">
        <f t="shared" si="1707"/>
        <v/>
      </c>
      <c r="FE823" s="49" t="str">
        <f t="shared" si="1708"/>
        <v/>
      </c>
      <c r="FF823" s="49" t="str">
        <f t="shared" si="1709"/>
        <v/>
      </c>
      <c r="FG823" s="49" t="str">
        <f t="shared" si="1710"/>
        <v/>
      </c>
      <c r="FH823" s="49" t="str">
        <f t="shared" si="1711"/>
        <v/>
      </c>
      <c r="FI823" s="49" t="str">
        <f t="shared" si="1712"/>
        <v/>
      </c>
      <c r="FJ823" s="49" t="str">
        <f t="shared" si="1713"/>
        <v/>
      </c>
      <c r="FL823" s="49"/>
      <c r="FM823" s="49" t="str">
        <f t="shared" si="1714"/>
        <v/>
      </c>
      <c r="FN823" s="49" t="str">
        <f t="shared" si="1715"/>
        <v/>
      </c>
      <c r="FO823" s="49" t="str">
        <f t="shared" si="1716"/>
        <v/>
      </c>
      <c r="FP823" s="49" t="str">
        <f t="shared" si="1717"/>
        <v/>
      </c>
      <c r="FQ823" s="49" t="str">
        <f t="shared" si="1718"/>
        <v/>
      </c>
      <c r="FR823" s="49" t="str">
        <f t="shared" si="1719"/>
        <v/>
      </c>
      <c r="FS823" s="49" t="str">
        <f t="shared" si="1720"/>
        <v/>
      </c>
      <c r="FT823" s="49" t="str">
        <f t="shared" si="1721"/>
        <v/>
      </c>
      <c r="FV823" s="49"/>
      <c r="FW823" s="49" t="str">
        <f t="shared" si="1722"/>
        <v/>
      </c>
      <c r="FX823" s="49" t="str">
        <f t="shared" si="1723"/>
        <v/>
      </c>
      <c r="FY823" s="49" t="str">
        <f t="shared" si="1724"/>
        <v/>
      </c>
      <c r="FZ823" s="49" t="str">
        <f t="shared" si="1725"/>
        <v/>
      </c>
      <c r="GA823" s="49" t="str">
        <f t="shared" si="1726"/>
        <v/>
      </c>
      <c r="GB823" s="49" t="str">
        <f t="shared" si="1727"/>
        <v/>
      </c>
      <c r="GC823" s="49" t="str">
        <f t="shared" si="1728"/>
        <v/>
      </c>
      <c r="GD823" s="49" t="str">
        <f t="shared" si="1729"/>
        <v/>
      </c>
      <c r="GF823" s="49"/>
      <c r="GG823" s="49" t="str">
        <f t="shared" si="1730"/>
        <v/>
      </c>
      <c r="GH823" s="49" t="str">
        <f t="shared" si="1731"/>
        <v/>
      </c>
      <c r="GI823" s="49" t="str">
        <f t="shared" si="1732"/>
        <v/>
      </c>
      <c r="GJ823" s="49" t="str">
        <f t="shared" si="1733"/>
        <v/>
      </c>
      <c r="GK823" s="49" t="str">
        <f t="shared" si="1734"/>
        <v/>
      </c>
      <c r="GL823" s="49" t="str">
        <f t="shared" si="1735"/>
        <v/>
      </c>
      <c r="GM823" s="49" t="str">
        <f t="shared" si="1736"/>
        <v/>
      </c>
      <c r="GN823" s="49" t="str">
        <f t="shared" si="1737"/>
        <v/>
      </c>
      <c r="GP823" s="49"/>
      <c r="GQ823" s="49" t="str">
        <f t="shared" si="1738"/>
        <v/>
      </c>
      <c r="GR823" s="49" t="str">
        <f t="shared" si="1739"/>
        <v/>
      </c>
      <c r="GS823" s="49" t="str">
        <f t="shared" si="1740"/>
        <v/>
      </c>
      <c r="GT823" s="49" t="str">
        <f t="shared" si="1741"/>
        <v/>
      </c>
      <c r="GU823" s="49" t="str">
        <f t="shared" si="1742"/>
        <v/>
      </c>
      <c r="GV823" s="49" t="str">
        <f t="shared" si="1743"/>
        <v/>
      </c>
      <c r="GW823" s="49" t="str">
        <f t="shared" si="1744"/>
        <v/>
      </c>
      <c r="GX823" s="49" t="str">
        <f t="shared" si="1745"/>
        <v/>
      </c>
    </row>
    <row r="824" spans="17:206" x14ac:dyDescent="0.2">
      <c r="Q824" s="65">
        <v>41</v>
      </c>
      <c r="R824" s="201" t="str">
        <f>Syst_Typ6!DA68</f>
        <v/>
      </c>
      <c r="S824" s="201">
        <f>Syst_Typ6!F68</f>
        <v>0</v>
      </c>
      <c r="T824" s="53" t="str">
        <f>Syst_Typ6!W68</f>
        <v/>
      </c>
      <c r="U824" s="201">
        <f>Syst_Typ6!CT68</f>
        <v>0</v>
      </c>
      <c r="V824" s="53" t="str">
        <f>Syst_Typ6!X68</f>
        <v/>
      </c>
      <c r="W824" s="53" t="str">
        <f>Syst_Typ6!AW68</f>
        <v/>
      </c>
      <c r="X824" s="53">
        <f>Syst_Typ6!BF68</f>
        <v>0</v>
      </c>
      <c r="Y824" s="53">
        <f>Syst_Typ6!AZ68</f>
        <v>0</v>
      </c>
      <c r="AB824" s="49"/>
      <c r="AC824" s="49" t="str">
        <f t="shared" si="1602"/>
        <v/>
      </c>
      <c r="AD824" s="49" t="str">
        <f t="shared" si="1603"/>
        <v/>
      </c>
      <c r="AE824" s="49" t="str">
        <f t="shared" si="1604"/>
        <v/>
      </c>
      <c r="AF824" s="49" t="str">
        <f t="shared" si="1605"/>
        <v/>
      </c>
      <c r="AG824" s="49" t="str">
        <f t="shared" si="1606"/>
        <v/>
      </c>
      <c r="AH824" s="49" t="str">
        <f t="shared" si="1607"/>
        <v/>
      </c>
      <c r="AI824" s="49" t="str">
        <f t="shared" si="1608"/>
        <v/>
      </c>
      <c r="AJ824" s="49" t="str">
        <f t="shared" si="1609"/>
        <v/>
      </c>
      <c r="AL824" s="49"/>
      <c r="AM824" s="49" t="str">
        <f t="shared" si="1610"/>
        <v/>
      </c>
      <c r="AN824" s="49" t="str">
        <f t="shared" si="1611"/>
        <v/>
      </c>
      <c r="AO824" s="49" t="str">
        <f t="shared" si="1612"/>
        <v/>
      </c>
      <c r="AP824" s="49" t="str">
        <f t="shared" si="1613"/>
        <v/>
      </c>
      <c r="AQ824" s="49" t="str">
        <f t="shared" si="1614"/>
        <v/>
      </c>
      <c r="AR824" s="49" t="str">
        <f t="shared" si="1615"/>
        <v/>
      </c>
      <c r="AS824" s="49" t="str">
        <f t="shared" si="1616"/>
        <v/>
      </c>
      <c r="AT824" s="49" t="str">
        <f t="shared" si="1617"/>
        <v/>
      </c>
      <c r="AV824" s="49"/>
      <c r="AW824" s="49" t="str">
        <f t="shared" si="1618"/>
        <v/>
      </c>
      <c r="AX824" s="49" t="str">
        <f t="shared" si="1619"/>
        <v/>
      </c>
      <c r="AY824" s="49" t="str">
        <f t="shared" si="1620"/>
        <v/>
      </c>
      <c r="AZ824" s="49" t="str">
        <f t="shared" si="1621"/>
        <v/>
      </c>
      <c r="BA824" s="49" t="str">
        <f t="shared" si="1622"/>
        <v/>
      </c>
      <c r="BB824" s="49" t="str">
        <f t="shared" si="1623"/>
        <v/>
      </c>
      <c r="BC824" s="49" t="str">
        <f t="shared" si="1624"/>
        <v/>
      </c>
      <c r="BD824" s="49" t="str">
        <f t="shared" si="1625"/>
        <v/>
      </c>
      <c r="BF824" s="49"/>
      <c r="BG824" s="49" t="str">
        <f t="shared" si="1626"/>
        <v/>
      </c>
      <c r="BH824" s="49" t="str">
        <f t="shared" si="1627"/>
        <v/>
      </c>
      <c r="BI824" s="49" t="str">
        <f t="shared" si="1628"/>
        <v/>
      </c>
      <c r="BJ824" s="49" t="str">
        <f t="shared" si="1629"/>
        <v/>
      </c>
      <c r="BK824" s="49" t="str">
        <f t="shared" si="1630"/>
        <v/>
      </c>
      <c r="BL824" s="49" t="str">
        <f t="shared" si="1631"/>
        <v/>
      </c>
      <c r="BM824" s="49" t="str">
        <f t="shared" si="1632"/>
        <v/>
      </c>
      <c r="BN824" s="49" t="str">
        <f t="shared" si="1633"/>
        <v/>
      </c>
      <c r="BP824" s="49"/>
      <c r="BQ824" s="49" t="str">
        <f t="shared" si="1634"/>
        <v/>
      </c>
      <c r="BR824" s="49" t="str">
        <f t="shared" si="1635"/>
        <v/>
      </c>
      <c r="BS824" s="49" t="str">
        <f t="shared" si="1636"/>
        <v/>
      </c>
      <c r="BT824" s="49" t="str">
        <f t="shared" si="1637"/>
        <v/>
      </c>
      <c r="BU824" s="49" t="str">
        <f t="shared" si="1638"/>
        <v/>
      </c>
      <c r="BV824" s="49" t="str">
        <f t="shared" si="1639"/>
        <v/>
      </c>
      <c r="BW824" s="49" t="str">
        <f t="shared" si="1640"/>
        <v/>
      </c>
      <c r="BX824" s="49" t="str">
        <f t="shared" si="1641"/>
        <v/>
      </c>
      <c r="BZ824" s="49"/>
      <c r="CA824" s="49" t="str">
        <f t="shared" si="1642"/>
        <v/>
      </c>
      <c r="CB824" s="49" t="str">
        <f t="shared" si="1643"/>
        <v/>
      </c>
      <c r="CC824" s="49" t="str">
        <f t="shared" si="1644"/>
        <v/>
      </c>
      <c r="CD824" s="49" t="str">
        <f t="shared" si="1645"/>
        <v/>
      </c>
      <c r="CE824" s="49" t="str">
        <f t="shared" si="1646"/>
        <v/>
      </c>
      <c r="CF824" s="49" t="str">
        <f t="shared" si="1647"/>
        <v/>
      </c>
      <c r="CG824" s="49" t="str">
        <f t="shared" si="1648"/>
        <v/>
      </c>
      <c r="CH824" s="49" t="str">
        <f t="shared" si="1649"/>
        <v/>
      </c>
      <c r="CJ824" s="49"/>
      <c r="CK824" s="49" t="str">
        <f t="shared" si="1650"/>
        <v/>
      </c>
      <c r="CL824" s="49" t="str">
        <f t="shared" si="1651"/>
        <v/>
      </c>
      <c r="CM824" s="49" t="str">
        <f t="shared" si="1652"/>
        <v/>
      </c>
      <c r="CN824" s="49" t="str">
        <f t="shared" si="1653"/>
        <v/>
      </c>
      <c r="CO824" s="49" t="str">
        <f t="shared" si="1654"/>
        <v/>
      </c>
      <c r="CP824" s="49" t="str">
        <f t="shared" si="1655"/>
        <v/>
      </c>
      <c r="CQ824" s="49" t="str">
        <f t="shared" si="1656"/>
        <v/>
      </c>
      <c r="CR824" s="49" t="str">
        <f t="shared" si="1657"/>
        <v/>
      </c>
      <c r="CT824" s="49"/>
      <c r="CU824" s="49" t="str">
        <f t="shared" si="1658"/>
        <v/>
      </c>
      <c r="CV824" s="49" t="str">
        <f t="shared" si="1659"/>
        <v/>
      </c>
      <c r="CW824" s="49" t="str">
        <f t="shared" si="1660"/>
        <v/>
      </c>
      <c r="CX824" s="49" t="str">
        <f t="shared" si="1661"/>
        <v/>
      </c>
      <c r="CY824" s="49" t="str">
        <f t="shared" si="1662"/>
        <v/>
      </c>
      <c r="CZ824" s="49" t="str">
        <f t="shared" si="1663"/>
        <v/>
      </c>
      <c r="DA824" s="49" t="str">
        <f t="shared" si="1664"/>
        <v/>
      </c>
      <c r="DB824" s="49" t="str">
        <f t="shared" si="1665"/>
        <v/>
      </c>
      <c r="DD824" s="49"/>
      <c r="DE824" s="49" t="str">
        <f t="shared" si="1666"/>
        <v/>
      </c>
      <c r="DF824" s="49" t="str">
        <f t="shared" si="1667"/>
        <v/>
      </c>
      <c r="DG824" s="49" t="str">
        <f t="shared" si="1668"/>
        <v/>
      </c>
      <c r="DH824" s="49" t="str">
        <f t="shared" si="1669"/>
        <v/>
      </c>
      <c r="DI824" s="49" t="str">
        <f t="shared" si="1670"/>
        <v/>
      </c>
      <c r="DJ824" s="49" t="str">
        <f t="shared" si="1671"/>
        <v/>
      </c>
      <c r="DK824" s="49" t="str">
        <f t="shared" si="1672"/>
        <v/>
      </c>
      <c r="DL824" s="49" t="str">
        <f t="shared" si="1673"/>
        <v/>
      </c>
      <c r="DN824" s="49"/>
      <c r="DO824" s="49" t="str">
        <f t="shared" si="1674"/>
        <v/>
      </c>
      <c r="DP824" s="49" t="str">
        <f t="shared" si="1675"/>
        <v/>
      </c>
      <c r="DQ824" s="49" t="str">
        <f t="shared" si="1676"/>
        <v/>
      </c>
      <c r="DR824" s="49" t="str">
        <f t="shared" si="1677"/>
        <v/>
      </c>
      <c r="DS824" s="49" t="str">
        <f t="shared" si="1678"/>
        <v/>
      </c>
      <c r="DT824" s="49" t="str">
        <f t="shared" si="1679"/>
        <v/>
      </c>
      <c r="DU824" s="49" t="str">
        <f t="shared" si="1680"/>
        <v/>
      </c>
      <c r="DV824" s="49" t="str">
        <f t="shared" si="1681"/>
        <v/>
      </c>
      <c r="DX824" s="49"/>
      <c r="DY824" s="49" t="str">
        <f t="shared" si="1682"/>
        <v/>
      </c>
      <c r="DZ824" s="49" t="str">
        <f t="shared" si="1683"/>
        <v/>
      </c>
      <c r="EA824" s="49" t="str">
        <f t="shared" si="1684"/>
        <v/>
      </c>
      <c r="EB824" s="49" t="str">
        <f t="shared" si="1685"/>
        <v/>
      </c>
      <c r="EC824" s="49" t="str">
        <f t="shared" si="1686"/>
        <v/>
      </c>
      <c r="ED824" s="49" t="str">
        <f t="shared" si="1687"/>
        <v/>
      </c>
      <c r="EE824" s="49" t="str">
        <f t="shared" si="1688"/>
        <v/>
      </c>
      <c r="EF824" s="49" t="str">
        <f t="shared" si="1689"/>
        <v/>
      </c>
      <c r="EH824" s="49"/>
      <c r="EI824" s="49" t="str">
        <f t="shared" si="1690"/>
        <v/>
      </c>
      <c r="EJ824" s="49" t="str">
        <f t="shared" si="1691"/>
        <v/>
      </c>
      <c r="EK824" s="49" t="str">
        <f t="shared" si="1692"/>
        <v/>
      </c>
      <c r="EL824" s="49" t="str">
        <f t="shared" si="1693"/>
        <v/>
      </c>
      <c r="EM824" s="49" t="str">
        <f t="shared" si="1694"/>
        <v/>
      </c>
      <c r="EN824" s="49" t="str">
        <f t="shared" si="1695"/>
        <v/>
      </c>
      <c r="EO824" s="49" t="str">
        <f t="shared" si="1696"/>
        <v/>
      </c>
      <c r="EP824" s="49" t="str">
        <f t="shared" si="1697"/>
        <v/>
      </c>
      <c r="ER824" s="49"/>
      <c r="ES824" s="49" t="str">
        <f t="shared" si="1698"/>
        <v/>
      </c>
      <c r="ET824" s="49" t="str">
        <f t="shared" si="1699"/>
        <v/>
      </c>
      <c r="EU824" s="49" t="str">
        <f t="shared" si="1700"/>
        <v/>
      </c>
      <c r="EV824" s="49" t="str">
        <f t="shared" si="1701"/>
        <v/>
      </c>
      <c r="EW824" s="49" t="str">
        <f t="shared" si="1702"/>
        <v/>
      </c>
      <c r="EX824" s="49" t="str">
        <f t="shared" si="1703"/>
        <v/>
      </c>
      <c r="EY824" s="49" t="str">
        <f t="shared" si="1704"/>
        <v/>
      </c>
      <c r="EZ824" s="49" t="str">
        <f t="shared" si="1705"/>
        <v/>
      </c>
      <c r="FB824" s="49"/>
      <c r="FC824" s="49" t="str">
        <f t="shared" si="1706"/>
        <v/>
      </c>
      <c r="FD824" s="49" t="str">
        <f t="shared" si="1707"/>
        <v/>
      </c>
      <c r="FE824" s="49" t="str">
        <f t="shared" si="1708"/>
        <v/>
      </c>
      <c r="FF824" s="49" t="str">
        <f t="shared" si="1709"/>
        <v/>
      </c>
      <c r="FG824" s="49" t="str">
        <f t="shared" si="1710"/>
        <v/>
      </c>
      <c r="FH824" s="49" t="str">
        <f t="shared" si="1711"/>
        <v/>
      </c>
      <c r="FI824" s="49" t="str">
        <f t="shared" si="1712"/>
        <v/>
      </c>
      <c r="FJ824" s="49" t="str">
        <f t="shared" si="1713"/>
        <v/>
      </c>
      <c r="FL824" s="49"/>
      <c r="FM824" s="49" t="str">
        <f t="shared" si="1714"/>
        <v/>
      </c>
      <c r="FN824" s="49" t="str">
        <f t="shared" si="1715"/>
        <v/>
      </c>
      <c r="FO824" s="49" t="str">
        <f t="shared" si="1716"/>
        <v/>
      </c>
      <c r="FP824" s="49" t="str">
        <f t="shared" si="1717"/>
        <v/>
      </c>
      <c r="FQ824" s="49" t="str">
        <f t="shared" si="1718"/>
        <v/>
      </c>
      <c r="FR824" s="49" t="str">
        <f t="shared" si="1719"/>
        <v/>
      </c>
      <c r="FS824" s="49" t="str">
        <f t="shared" si="1720"/>
        <v/>
      </c>
      <c r="FT824" s="49" t="str">
        <f t="shared" si="1721"/>
        <v/>
      </c>
      <c r="FV824" s="49"/>
      <c r="FW824" s="49" t="str">
        <f t="shared" si="1722"/>
        <v/>
      </c>
      <c r="FX824" s="49" t="str">
        <f t="shared" si="1723"/>
        <v/>
      </c>
      <c r="FY824" s="49" t="str">
        <f t="shared" si="1724"/>
        <v/>
      </c>
      <c r="FZ824" s="49" t="str">
        <f t="shared" si="1725"/>
        <v/>
      </c>
      <c r="GA824" s="49" t="str">
        <f t="shared" si="1726"/>
        <v/>
      </c>
      <c r="GB824" s="49" t="str">
        <f t="shared" si="1727"/>
        <v/>
      </c>
      <c r="GC824" s="49" t="str">
        <f t="shared" si="1728"/>
        <v/>
      </c>
      <c r="GD824" s="49" t="str">
        <f t="shared" si="1729"/>
        <v/>
      </c>
      <c r="GF824" s="49"/>
      <c r="GG824" s="49" t="str">
        <f t="shared" si="1730"/>
        <v/>
      </c>
      <c r="GH824" s="49" t="str">
        <f t="shared" si="1731"/>
        <v/>
      </c>
      <c r="GI824" s="49" t="str">
        <f t="shared" si="1732"/>
        <v/>
      </c>
      <c r="GJ824" s="49" t="str">
        <f t="shared" si="1733"/>
        <v/>
      </c>
      <c r="GK824" s="49" t="str">
        <f t="shared" si="1734"/>
        <v/>
      </c>
      <c r="GL824" s="49" t="str">
        <f t="shared" si="1735"/>
        <v/>
      </c>
      <c r="GM824" s="49" t="str">
        <f t="shared" si="1736"/>
        <v/>
      </c>
      <c r="GN824" s="49" t="str">
        <f t="shared" si="1737"/>
        <v/>
      </c>
      <c r="GP824" s="49"/>
      <c r="GQ824" s="49" t="str">
        <f t="shared" si="1738"/>
        <v/>
      </c>
      <c r="GR824" s="49" t="str">
        <f t="shared" si="1739"/>
        <v/>
      </c>
      <c r="GS824" s="49" t="str">
        <f t="shared" si="1740"/>
        <v/>
      </c>
      <c r="GT824" s="49" t="str">
        <f t="shared" si="1741"/>
        <v/>
      </c>
      <c r="GU824" s="49" t="str">
        <f t="shared" si="1742"/>
        <v/>
      </c>
      <c r="GV824" s="49" t="str">
        <f t="shared" si="1743"/>
        <v/>
      </c>
      <c r="GW824" s="49" t="str">
        <f t="shared" si="1744"/>
        <v/>
      </c>
      <c r="GX824" s="49" t="str">
        <f t="shared" si="1745"/>
        <v/>
      </c>
    </row>
    <row r="825" spans="17:206" x14ac:dyDescent="0.2">
      <c r="Q825" s="65">
        <v>42</v>
      </c>
      <c r="R825" s="201" t="str">
        <f>Syst_Typ6!DA69</f>
        <v/>
      </c>
      <c r="S825" s="201">
        <f>Syst_Typ6!F69</f>
        <v>0</v>
      </c>
      <c r="T825" s="53" t="str">
        <f>Syst_Typ6!W69</f>
        <v/>
      </c>
      <c r="U825" s="201">
        <f>Syst_Typ6!CT69</f>
        <v>0</v>
      </c>
      <c r="V825" s="53" t="str">
        <f>Syst_Typ6!X69</f>
        <v/>
      </c>
      <c r="W825" s="53" t="str">
        <f>Syst_Typ6!AW69</f>
        <v/>
      </c>
      <c r="X825" s="53">
        <f>Syst_Typ6!BF69</f>
        <v>0</v>
      </c>
      <c r="Y825" s="53">
        <f>Syst_Typ6!AZ69</f>
        <v>0</v>
      </c>
      <c r="AB825" s="49"/>
      <c r="AC825" s="49" t="str">
        <f t="shared" si="1602"/>
        <v/>
      </c>
      <c r="AD825" s="49" t="str">
        <f t="shared" si="1603"/>
        <v/>
      </c>
      <c r="AE825" s="49" t="str">
        <f t="shared" si="1604"/>
        <v/>
      </c>
      <c r="AF825" s="49" t="str">
        <f t="shared" si="1605"/>
        <v/>
      </c>
      <c r="AG825" s="49" t="str">
        <f t="shared" si="1606"/>
        <v/>
      </c>
      <c r="AH825" s="49" t="str">
        <f t="shared" si="1607"/>
        <v/>
      </c>
      <c r="AI825" s="49" t="str">
        <f t="shared" si="1608"/>
        <v/>
      </c>
      <c r="AJ825" s="49" t="str">
        <f t="shared" si="1609"/>
        <v/>
      </c>
      <c r="AL825" s="49"/>
      <c r="AM825" s="49" t="str">
        <f t="shared" si="1610"/>
        <v/>
      </c>
      <c r="AN825" s="49" t="str">
        <f t="shared" si="1611"/>
        <v/>
      </c>
      <c r="AO825" s="49" t="str">
        <f t="shared" si="1612"/>
        <v/>
      </c>
      <c r="AP825" s="49" t="str">
        <f t="shared" si="1613"/>
        <v/>
      </c>
      <c r="AQ825" s="49" t="str">
        <f t="shared" si="1614"/>
        <v/>
      </c>
      <c r="AR825" s="49" t="str">
        <f t="shared" si="1615"/>
        <v/>
      </c>
      <c r="AS825" s="49" t="str">
        <f t="shared" si="1616"/>
        <v/>
      </c>
      <c r="AT825" s="49" t="str">
        <f t="shared" si="1617"/>
        <v/>
      </c>
      <c r="AV825" s="49"/>
      <c r="AW825" s="49" t="str">
        <f t="shared" si="1618"/>
        <v/>
      </c>
      <c r="AX825" s="49" t="str">
        <f t="shared" si="1619"/>
        <v/>
      </c>
      <c r="AY825" s="49" t="str">
        <f t="shared" si="1620"/>
        <v/>
      </c>
      <c r="AZ825" s="49" t="str">
        <f t="shared" si="1621"/>
        <v/>
      </c>
      <c r="BA825" s="49" t="str">
        <f t="shared" si="1622"/>
        <v/>
      </c>
      <c r="BB825" s="49" t="str">
        <f t="shared" si="1623"/>
        <v/>
      </c>
      <c r="BC825" s="49" t="str">
        <f t="shared" si="1624"/>
        <v/>
      </c>
      <c r="BD825" s="49" t="str">
        <f t="shared" si="1625"/>
        <v/>
      </c>
      <c r="BF825" s="49"/>
      <c r="BG825" s="49" t="str">
        <f t="shared" si="1626"/>
        <v/>
      </c>
      <c r="BH825" s="49" t="str">
        <f t="shared" si="1627"/>
        <v/>
      </c>
      <c r="BI825" s="49" t="str">
        <f t="shared" si="1628"/>
        <v/>
      </c>
      <c r="BJ825" s="49" t="str">
        <f t="shared" si="1629"/>
        <v/>
      </c>
      <c r="BK825" s="49" t="str">
        <f t="shared" si="1630"/>
        <v/>
      </c>
      <c r="BL825" s="49" t="str">
        <f t="shared" si="1631"/>
        <v/>
      </c>
      <c r="BM825" s="49" t="str">
        <f t="shared" si="1632"/>
        <v/>
      </c>
      <c r="BN825" s="49" t="str">
        <f t="shared" si="1633"/>
        <v/>
      </c>
      <c r="BP825" s="49"/>
      <c r="BQ825" s="49" t="str">
        <f t="shared" si="1634"/>
        <v/>
      </c>
      <c r="BR825" s="49" t="str">
        <f t="shared" si="1635"/>
        <v/>
      </c>
      <c r="BS825" s="49" t="str">
        <f t="shared" si="1636"/>
        <v/>
      </c>
      <c r="BT825" s="49" t="str">
        <f t="shared" si="1637"/>
        <v/>
      </c>
      <c r="BU825" s="49" t="str">
        <f t="shared" si="1638"/>
        <v/>
      </c>
      <c r="BV825" s="49" t="str">
        <f t="shared" si="1639"/>
        <v/>
      </c>
      <c r="BW825" s="49" t="str">
        <f t="shared" si="1640"/>
        <v/>
      </c>
      <c r="BX825" s="49" t="str">
        <f t="shared" si="1641"/>
        <v/>
      </c>
      <c r="BZ825" s="49"/>
      <c r="CA825" s="49" t="str">
        <f t="shared" si="1642"/>
        <v/>
      </c>
      <c r="CB825" s="49" t="str">
        <f t="shared" si="1643"/>
        <v/>
      </c>
      <c r="CC825" s="49" t="str">
        <f t="shared" si="1644"/>
        <v/>
      </c>
      <c r="CD825" s="49" t="str">
        <f t="shared" si="1645"/>
        <v/>
      </c>
      <c r="CE825" s="49" t="str">
        <f t="shared" si="1646"/>
        <v/>
      </c>
      <c r="CF825" s="49" t="str">
        <f t="shared" si="1647"/>
        <v/>
      </c>
      <c r="CG825" s="49" t="str">
        <f t="shared" si="1648"/>
        <v/>
      </c>
      <c r="CH825" s="49" t="str">
        <f t="shared" si="1649"/>
        <v/>
      </c>
      <c r="CJ825" s="49"/>
      <c r="CK825" s="49" t="str">
        <f t="shared" si="1650"/>
        <v/>
      </c>
      <c r="CL825" s="49" t="str">
        <f t="shared" si="1651"/>
        <v/>
      </c>
      <c r="CM825" s="49" t="str">
        <f t="shared" si="1652"/>
        <v/>
      </c>
      <c r="CN825" s="49" t="str">
        <f t="shared" si="1653"/>
        <v/>
      </c>
      <c r="CO825" s="49" t="str">
        <f t="shared" si="1654"/>
        <v/>
      </c>
      <c r="CP825" s="49" t="str">
        <f t="shared" si="1655"/>
        <v/>
      </c>
      <c r="CQ825" s="49" t="str">
        <f t="shared" si="1656"/>
        <v/>
      </c>
      <c r="CR825" s="49" t="str">
        <f t="shared" si="1657"/>
        <v/>
      </c>
      <c r="CT825" s="49"/>
      <c r="CU825" s="49" t="str">
        <f t="shared" si="1658"/>
        <v/>
      </c>
      <c r="CV825" s="49" t="str">
        <f t="shared" si="1659"/>
        <v/>
      </c>
      <c r="CW825" s="49" t="str">
        <f t="shared" si="1660"/>
        <v/>
      </c>
      <c r="CX825" s="49" t="str">
        <f t="shared" si="1661"/>
        <v/>
      </c>
      <c r="CY825" s="49" t="str">
        <f t="shared" si="1662"/>
        <v/>
      </c>
      <c r="CZ825" s="49" t="str">
        <f t="shared" si="1663"/>
        <v/>
      </c>
      <c r="DA825" s="49" t="str">
        <f t="shared" si="1664"/>
        <v/>
      </c>
      <c r="DB825" s="49" t="str">
        <f t="shared" si="1665"/>
        <v/>
      </c>
      <c r="DD825" s="49"/>
      <c r="DE825" s="49" t="str">
        <f t="shared" si="1666"/>
        <v/>
      </c>
      <c r="DF825" s="49" t="str">
        <f t="shared" si="1667"/>
        <v/>
      </c>
      <c r="DG825" s="49" t="str">
        <f t="shared" si="1668"/>
        <v/>
      </c>
      <c r="DH825" s="49" t="str">
        <f t="shared" si="1669"/>
        <v/>
      </c>
      <c r="DI825" s="49" t="str">
        <f t="shared" si="1670"/>
        <v/>
      </c>
      <c r="DJ825" s="49" t="str">
        <f t="shared" si="1671"/>
        <v/>
      </c>
      <c r="DK825" s="49" t="str">
        <f t="shared" si="1672"/>
        <v/>
      </c>
      <c r="DL825" s="49" t="str">
        <f t="shared" si="1673"/>
        <v/>
      </c>
      <c r="DN825" s="49"/>
      <c r="DO825" s="49" t="str">
        <f t="shared" si="1674"/>
        <v/>
      </c>
      <c r="DP825" s="49" t="str">
        <f t="shared" si="1675"/>
        <v/>
      </c>
      <c r="DQ825" s="49" t="str">
        <f t="shared" si="1676"/>
        <v/>
      </c>
      <c r="DR825" s="49" t="str">
        <f t="shared" si="1677"/>
        <v/>
      </c>
      <c r="DS825" s="49" t="str">
        <f t="shared" si="1678"/>
        <v/>
      </c>
      <c r="DT825" s="49" t="str">
        <f t="shared" si="1679"/>
        <v/>
      </c>
      <c r="DU825" s="49" t="str">
        <f t="shared" si="1680"/>
        <v/>
      </c>
      <c r="DV825" s="49" t="str">
        <f t="shared" si="1681"/>
        <v/>
      </c>
      <c r="DX825" s="49"/>
      <c r="DY825" s="49" t="str">
        <f t="shared" si="1682"/>
        <v/>
      </c>
      <c r="DZ825" s="49" t="str">
        <f t="shared" si="1683"/>
        <v/>
      </c>
      <c r="EA825" s="49" t="str">
        <f t="shared" si="1684"/>
        <v/>
      </c>
      <c r="EB825" s="49" t="str">
        <f t="shared" si="1685"/>
        <v/>
      </c>
      <c r="EC825" s="49" t="str">
        <f t="shared" si="1686"/>
        <v/>
      </c>
      <c r="ED825" s="49" t="str">
        <f t="shared" si="1687"/>
        <v/>
      </c>
      <c r="EE825" s="49" t="str">
        <f t="shared" si="1688"/>
        <v/>
      </c>
      <c r="EF825" s="49" t="str">
        <f t="shared" si="1689"/>
        <v/>
      </c>
      <c r="EH825" s="49"/>
      <c r="EI825" s="49" t="str">
        <f t="shared" si="1690"/>
        <v/>
      </c>
      <c r="EJ825" s="49" t="str">
        <f t="shared" si="1691"/>
        <v/>
      </c>
      <c r="EK825" s="49" t="str">
        <f t="shared" si="1692"/>
        <v/>
      </c>
      <c r="EL825" s="49" t="str">
        <f t="shared" si="1693"/>
        <v/>
      </c>
      <c r="EM825" s="49" t="str">
        <f t="shared" si="1694"/>
        <v/>
      </c>
      <c r="EN825" s="49" t="str">
        <f t="shared" si="1695"/>
        <v/>
      </c>
      <c r="EO825" s="49" t="str">
        <f t="shared" si="1696"/>
        <v/>
      </c>
      <c r="EP825" s="49" t="str">
        <f t="shared" si="1697"/>
        <v/>
      </c>
      <c r="ER825" s="49"/>
      <c r="ES825" s="49" t="str">
        <f t="shared" si="1698"/>
        <v/>
      </c>
      <c r="ET825" s="49" t="str">
        <f t="shared" si="1699"/>
        <v/>
      </c>
      <c r="EU825" s="49" t="str">
        <f t="shared" si="1700"/>
        <v/>
      </c>
      <c r="EV825" s="49" t="str">
        <f t="shared" si="1701"/>
        <v/>
      </c>
      <c r="EW825" s="49" t="str">
        <f t="shared" si="1702"/>
        <v/>
      </c>
      <c r="EX825" s="49" t="str">
        <f t="shared" si="1703"/>
        <v/>
      </c>
      <c r="EY825" s="49" t="str">
        <f t="shared" si="1704"/>
        <v/>
      </c>
      <c r="EZ825" s="49" t="str">
        <f t="shared" si="1705"/>
        <v/>
      </c>
      <c r="FB825" s="49"/>
      <c r="FC825" s="49" t="str">
        <f t="shared" si="1706"/>
        <v/>
      </c>
      <c r="FD825" s="49" t="str">
        <f t="shared" si="1707"/>
        <v/>
      </c>
      <c r="FE825" s="49" t="str">
        <f t="shared" si="1708"/>
        <v/>
      </c>
      <c r="FF825" s="49" t="str">
        <f t="shared" si="1709"/>
        <v/>
      </c>
      <c r="FG825" s="49" t="str">
        <f t="shared" si="1710"/>
        <v/>
      </c>
      <c r="FH825" s="49" t="str">
        <f t="shared" si="1711"/>
        <v/>
      </c>
      <c r="FI825" s="49" t="str">
        <f t="shared" si="1712"/>
        <v/>
      </c>
      <c r="FJ825" s="49" t="str">
        <f t="shared" si="1713"/>
        <v/>
      </c>
      <c r="FL825" s="49"/>
      <c r="FM825" s="49" t="str">
        <f t="shared" si="1714"/>
        <v/>
      </c>
      <c r="FN825" s="49" t="str">
        <f t="shared" si="1715"/>
        <v/>
      </c>
      <c r="FO825" s="49" t="str">
        <f t="shared" si="1716"/>
        <v/>
      </c>
      <c r="FP825" s="49" t="str">
        <f t="shared" si="1717"/>
        <v/>
      </c>
      <c r="FQ825" s="49" t="str">
        <f t="shared" si="1718"/>
        <v/>
      </c>
      <c r="FR825" s="49" t="str">
        <f t="shared" si="1719"/>
        <v/>
      </c>
      <c r="FS825" s="49" t="str">
        <f t="shared" si="1720"/>
        <v/>
      </c>
      <c r="FT825" s="49" t="str">
        <f t="shared" si="1721"/>
        <v/>
      </c>
      <c r="FV825" s="49"/>
      <c r="FW825" s="49" t="str">
        <f t="shared" si="1722"/>
        <v/>
      </c>
      <c r="FX825" s="49" t="str">
        <f t="shared" si="1723"/>
        <v/>
      </c>
      <c r="FY825" s="49" t="str">
        <f t="shared" si="1724"/>
        <v/>
      </c>
      <c r="FZ825" s="49" t="str">
        <f t="shared" si="1725"/>
        <v/>
      </c>
      <c r="GA825" s="49" t="str">
        <f t="shared" si="1726"/>
        <v/>
      </c>
      <c r="GB825" s="49" t="str">
        <f t="shared" si="1727"/>
        <v/>
      </c>
      <c r="GC825" s="49" t="str">
        <f t="shared" si="1728"/>
        <v/>
      </c>
      <c r="GD825" s="49" t="str">
        <f t="shared" si="1729"/>
        <v/>
      </c>
      <c r="GF825" s="49"/>
      <c r="GG825" s="49" t="str">
        <f t="shared" si="1730"/>
        <v/>
      </c>
      <c r="GH825" s="49" t="str">
        <f t="shared" si="1731"/>
        <v/>
      </c>
      <c r="GI825" s="49" t="str">
        <f t="shared" si="1732"/>
        <v/>
      </c>
      <c r="GJ825" s="49" t="str">
        <f t="shared" si="1733"/>
        <v/>
      </c>
      <c r="GK825" s="49" t="str">
        <f t="shared" si="1734"/>
        <v/>
      </c>
      <c r="GL825" s="49" t="str">
        <f t="shared" si="1735"/>
        <v/>
      </c>
      <c r="GM825" s="49" t="str">
        <f t="shared" si="1736"/>
        <v/>
      </c>
      <c r="GN825" s="49" t="str">
        <f t="shared" si="1737"/>
        <v/>
      </c>
      <c r="GP825" s="49"/>
      <c r="GQ825" s="49" t="str">
        <f t="shared" si="1738"/>
        <v/>
      </c>
      <c r="GR825" s="49" t="str">
        <f t="shared" si="1739"/>
        <v/>
      </c>
      <c r="GS825" s="49" t="str">
        <f t="shared" si="1740"/>
        <v/>
      </c>
      <c r="GT825" s="49" t="str">
        <f t="shared" si="1741"/>
        <v/>
      </c>
      <c r="GU825" s="49" t="str">
        <f t="shared" si="1742"/>
        <v/>
      </c>
      <c r="GV825" s="49" t="str">
        <f t="shared" si="1743"/>
        <v/>
      </c>
      <c r="GW825" s="49" t="str">
        <f t="shared" si="1744"/>
        <v/>
      </c>
      <c r="GX825" s="49" t="str">
        <f t="shared" si="1745"/>
        <v/>
      </c>
    </row>
    <row r="826" spans="17:206" x14ac:dyDescent="0.2">
      <c r="Q826" s="65">
        <v>43</v>
      </c>
      <c r="R826" s="201" t="str">
        <f>Syst_Typ6!DA70</f>
        <v/>
      </c>
      <c r="S826" s="201">
        <f>Syst_Typ6!F70</f>
        <v>0</v>
      </c>
      <c r="T826" s="53" t="str">
        <f>Syst_Typ6!W70</f>
        <v/>
      </c>
      <c r="U826" s="201">
        <f>Syst_Typ6!CT70</f>
        <v>0</v>
      </c>
      <c r="V826" s="53" t="str">
        <f>Syst_Typ6!X70</f>
        <v/>
      </c>
      <c r="W826" s="53" t="str">
        <f>Syst_Typ6!AW70</f>
        <v/>
      </c>
      <c r="X826" s="53">
        <f>Syst_Typ6!BF70</f>
        <v>0</v>
      </c>
      <c r="Y826" s="53">
        <f>Syst_Typ6!AZ70</f>
        <v>0</v>
      </c>
      <c r="AB826" s="49"/>
      <c r="AC826" s="49" t="str">
        <f t="shared" si="1602"/>
        <v/>
      </c>
      <c r="AD826" s="49" t="str">
        <f t="shared" si="1603"/>
        <v/>
      </c>
      <c r="AE826" s="49" t="str">
        <f t="shared" si="1604"/>
        <v/>
      </c>
      <c r="AF826" s="49" t="str">
        <f t="shared" si="1605"/>
        <v/>
      </c>
      <c r="AG826" s="49" t="str">
        <f t="shared" si="1606"/>
        <v/>
      </c>
      <c r="AH826" s="49" t="str">
        <f t="shared" si="1607"/>
        <v/>
      </c>
      <c r="AI826" s="49" t="str">
        <f t="shared" si="1608"/>
        <v/>
      </c>
      <c r="AJ826" s="49" t="str">
        <f t="shared" si="1609"/>
        <v/>
      </c>
      <c r="AL826" s="49"/>
      <c r="AM826" s="49" t="str">
        <f t="shared" si="1610"/>
        <v/>
      </c>
      <c r="AN826" s="49" t="str">
        <f t="shared" si="1611"/>
        <v/>
      </c>
      <c r="AO826" s="49" t="str">
        <f t="shared" si="1612"/>
        <v/>
      </c>
      <c r="AP826" s="49" t="str">
        <f t="shared" si="1613"/>
        <v/>
      </c>
      <c r="AQ826" s="49" t="str">
        <f t="shared" si="1614"/>
        <v/>
      </c>
      <c r="AR826" s="49" t="str">
        <f t="shared" si="1615"/>
        <v/>
      </c>
      <c r="AS826" s="49" t="str">
        <f t="shared" si="1616"/>
        <v/>
      </c>
      <c r="AT826" s="49" t="str">
        <f t="shared" si="1617"/>
        <v/>
      </c>
      <c r="AV826" s="49"/>
      <c r="AW826" s="49" t="str">
        <f t="shared" si="1618"/>
        <v/>
      </c>
      <c r="AX826" s="49" t="str">
        <f t="shared" si="1619"/>
        <v/>
      </c>
      <c r="AY826" s="49" t="str">
        <f t="shared" si="1620"/>
        <v/>
      </c>
      <c r="AZ826" s="49" t="str">
        <f t="shared" si="1621"/>
        <v/>
      </c>
      <c r="BA826" s="49" t="str">
        <f t="shared" si="1622"/>
        <v/>
      </c>
      <c r="BB826" s="49" t="str">
        <f t="shared" si="1623"/>
        <v/>
      </c>
      <c r="BC826" s="49" t="str">
        <f t="shared" si="1624"/>
        <v/>
      </c>
      <c r="BD826" s="49" t="str">
        <f t="shared" si="1625"/>
        <v/>
      </c>
      <c r="BF826" s="49"/>
      <c r="BG826" s="49" t="str">
        <f t="shared" si="1626"/>
        <v/>
      </c>
      <c r="BH826" s="49" t="str">
        <f t="shared" si="1627"/>
        <v/>
      </c>
      <c r="BI826" s="49" t="str">
        <f t="shared" si="1628"/>
        <v/>
      </c>
      <c r="BJ826" s="49" t="str">
        <f t="shared" si="1629"/>
        <v/>
      </c>
      <c r="BK826" s="49" t="str">
        <f t="shared" si="1630"/>
        <v/>
      </c>
      <c r="BL826" s="49" t="str">
        <f t="shared" si="1631"/>
        <v/>
      </c>
      <c r="BM826" s="49" t="str">
        <f t="shared" si="1632"/>
        <v/>
      </c>
      <c r="BN826" s="49" t="str">
        <f t="shared" si="1633"/>
        <v/>
      </c>
      <c r="BP826" s="49"/>
      <c r="BQ826" s="49" t="str">
        <f t="shared" si="1634"/>
        <v/>
      </c>
      <c r="BR826" s="49" t="str">
        <f t="shared" si="1635"/>
        <v/>
      </c>
      <c r="BS826" s="49" t="str">
        <f t="shared" si="1636"/>
        <v/>
      </c>
      <c r="BT826" s="49" t="str">
        <f t="shared" si="1637"/>
        <v/>
      </c>
      <c r="BU826" s="49" t="str">
        <f t="shared" si="1638"/>
        <v/>
      </c>
      <c r="BV826" s="49" t="str">
        <f t="shared" si="1639"/>
        <v/>
      </c>
      <c r="BW826" s="49" t="str">
        <f t="shared" si="1640"/>
        <v/>
      </c>
      <c r="BX826" s="49" t="str">
        <f t="shared" si="1641"/>
        <v/>
      </c>
      <c r="BZ826" s="49"/>
      <c r="CA826" s="49" t="str">
        <f t="shared" si="1642"/>
        <v/>
      </c>
      <c r="CB826" s="49" t="str">
        <f t="shared" si="1643"/>
        <v/>
      </c>
      <c r="CC826" s="49" t="str">
        <f t="shared" si="1644"/>
        <v/>
      </c>
      <c r="CD826" s="49" t="str">
        <f t="shared" si="1645"/>
        <v/>
      </c>
      <c r="CE826" s="49" t="str">
        <f t="shared" si="1646"/>
        <v/>
      </c>
      <c r="CF826" s="49" t="str">
        <f t="shared" si="1647"/>
        <v/>
      </c>
      <c r="CG826" s="49" t="str">
        <f t="shared" si="1648"/>
        <v/>
      </c>
      <c r="CH826" s="49" t="str">
        <f t="shared" si="1649"/>
        <v/>
      </c>
      <c r="CJ826" s="49"/>
      <c r="CK826" s="49" t="str">
        <f t="shared" si="1650"/>
        <v/>
      </c>
      <c r="CL826" s="49" t="str">
        <f t="shared" si="1651"/>
        <v/>
      </c>
      <c r="CM826" s="49" t="str">
        <f t="shared" si="1652"/>
        <v/>
      </c>
      <c r="CN826" s="49" t="str">
        <f t="shared" si="1653"/>
        <v/>
      </c>
      <c r="CO826" s="49" t="str">
        <f t="shared" si="1654"/>
        <v/>
      </c>
      <c r="CP826" s="49" t="str">
        <f t="shared" si="1655"/>
        <v/>
      </c>
      <c r="CQ826" s="49" t="str">
        <f t="shared" si="1656"/>
        <v/>
      </c>
      <c r="CR826" s="49" t="str">
        <f t="shared" si="1657"/>
        <v/>
      </c>
      <c r="CT826" s="49"/>
      <c r="CU826" s="49" t="str">
        <f t="shared" si="1658"/>
        <v/>
      </c>
      <c r="CV826" s="49" t="str">
        <f t="shared" si="1659"/>
        <v/>
      </c>
      <c r="CW826" s="49" t="str">
        <f t="shared" si="1660"/>
        <v/>
      </c>
      <c r="CX826" s="49" t="str">
        <f t="shared" si="1661"/>
        <v/>
      </c>
      <c r="CY826" s="49" t="str">
        <f t="shared" si="1662"/>
        <v/>
      </c>
      <c r="CZ826" s="49" t="str">
        <f t="shared" si="1663"/>
        <v/>
      </c>
      <c r="DA826" s="49" t="str">
        <f t="shared" si="1664"/>
        <v/>
      </c>
      <c r="DB826" s="49" t="str">
        <f t="shared" si="1665"/>
        <v/>
      </c>
      <c r="DD826" s="49"/>
      <c r="DE826" s="49" t="str">
        <f t="shared" si="1666"/>
        <v/>
      </c>
      <c r="DF826" s="49" t="str">
        <f t="shared" si="1667"/>
        <v/>
      </c>
      <c r="DG826" s="49" t="str">
        <f t="shared" si="1668"/>
        <v/>
      </c>
      <c r="DH826" s="49" t="str">
        <f t="shared" si="1669"/>
        <v/>
      </c>
      <c r="DI826" s="49" t="str">
        <f t="shared" si="1670"/>
        <v/>
      </c>
      <c r="DJ826" s="49" t="str">
        <f t="shared" si="1671"/>
        <v/>
      </c>
      <c r="DK826" s="49" t="str">
        <f t="shared" si="1672"/>
        <v/>
      </c>
      <c r="DL826" s="49" t="str">
        <f t="shared" si="1673"/>
        <v/>
      </c>
      <c r="DN826" s="49"/>
      <c r="DO826" s="49" t="str">
        <f t="shared" si="1674"/>
        <v/>
      </c>
      <c r="DP826" s="49" t="str">
        <f t="shared" si="1675"/>
        <v/>
      </c>
      <c r="DQ826" s="49" t="str">
        <f t="shared" si="1676"/>
        <v/>
      </c>
      <c r="DR826" s="49" t="str">
        <f t="shared" si="1677"/>
        <v/>
      </c>
      <c r="DS826" s="49" t="str">
        <f t="shared" si="1678"/>
        <v/>
      </c>
      <c r="DT826" s="49" t="str">
        <f t="shared" si="1679"/>
        <v/>
      </c>
      <c r="DU826" s="49" t="str">
        <f t="shared" si="1680"/>
        <v/>
      </c>
      <c r="DV826" s="49" t="str">
        <f t="shared" si="1681"/>
        <v/>
      </c>
      <c r="DX826" s="49"/>
      <c r="DY826" s="49" t="str">
        <f t="shared" si="1682"/>
        <v/>
      </c>
      <c r="DZ826" s="49" t="str">
        <f t="shared" si="1683"/>
        <v/>
      </c>
      <c r="EA826" s="49" t="str">
        <f t="shared" si="1684"/>
        <v/>
      </c>
      <c r="EB826" s="49" t="str">
        <f t="shared" si="1685"/>
        <v/>
      </c>
      <c r="EC826" s="49" t="str">
        <f t="shared" si="1686"/>
        <v/>
      </c>
      <c r="ED826" s="49" t="str">
        <f t="shared" si="1687"/>
        <v/>
      </c>
      <c r="EE826" s="49" t="str">
        <f t="shared" si="1688"/>
        <v/>
      </c>
      <c r="EF826" s="49" t="str">
        <f t="shared" si="1689"/>
        <v/>
      </c>
      <c r="EH826" s="49"/>
      <c r="EI826" s="49" t="str">
        <f t="shared" si="1690"/>
        <v/>
      </c>
      <c r="EJ826" s="49" t="str">
        <f t="shared" si="1691"/>
        <v/>
      </c>
      <c r="EK826" s="49" t="str">
        <f t="shared" si="1692"/>
        <v/>
      </c>
      <c r="EL826" s="49" t="str">
        <f t="shared" si="1693"/>
        <v/>
      </c>
      <c r="EM826" s="49" t="str">
        <f t="shared" si="1694"/>
        <v/>
      </c>
      <c r="EN826" s="49" t="str">
        <f t="shared" si="1695"/>
        <v/>
      </c>
      <c r="EO826" s="49" t="str">
        <f t="shared" si="1696"/>
        <v/>
      </c>
      <c r="EP826" s="49" t="str">
        <f t="shared" si="1697"/>
        <v/>
      </c>
      <c r="ER826" s="49"/>
      <c r="ES826" s="49" t="str">
        <f t="shared" si="1698"/>
        <v/>
      </c>
      <c r="ET826" s="49" t="str">
        <f t="shared" si="1699"/>
        <v/>
      </c>
      <c r="EU826" s="49" t="str">
        <f t="shared" si="1700"/>
        <v/>
      </c>
      <c r="EV826" s="49" t="str">
        <f t="shared" si="1701"/>
        <v/>
      </c>
      <c r="EW826" s="49" t="str">
        <f t="shared" si="1702"/>
        <v/>
      </c>
      <c r="EX826" s="49" t="str">
        <f t="shared" si="1703"/>
        <v/>
      </c>
      <c r="EY826" s="49" t="str">
        <f t="shared" si="1704"/>
        <v/>
      </c>
      <c r="EZ826" s="49" t="str">
        <f t="shared" si="1705"/>
        <v/>
      </c>
      <c r="FB826" s="49"/>
      <c r="FC826" s="49" t="str">
        <f t="shared" si="1706"/>
        <v/>
      </c>
      <c r="FD826" s="49" t="str">
        <f t="shared" si="1707"/>
        <v/>
      </c>
      <c r="FE826" s="49" t="str">
        <f t="shared" si="1708"/>
        <v/>
      </c>
      <c r="FF826" s="49" t="str">
        <f t="shared" si="1709"/>
        <v/>
      </c>
      <c r="FG826" s="49" t="str">
        <f t="shared" si="1710"/>
        <v/>
      </c>
      <c r="FH826" s="49" t="str">
        <f t="shared" si="1711"/>
        <v/>
      </c>
      <c r="FI826" s="49" t="str">
        <f t="shared" si="1712"/>
        <v/>
      </c>
      <c r="FJ826" s="49" t="str">
        <f t="shared" si="1713"/>
        <v/>
      </c>
      <c r="FL826" s="49"/>
      <c r="FM826" s="49" t="str">
        <f t="shared" si="1714"/>
        <v/>
      </c>
      <c r="FN826" s="49" t="str">
        <f t="shared" si="1715"/>
        <v/>
      </c>
      <c r="FO826" s="49" t="str">
        <f t="shared" si="1716"/>
        <v/>
      </c>
      <c r="FP826" s="49" t="str">
        <f t="shared" si="1717"/>
        <v/>
      </c>
      <c r="FQ826" s="49" t="str">
        <f t="shared" si="1718"/>
        <v/>
      </c>
      <c r="FR826" s="49" t="str">
        <f t="shared" si="1719"/>
        <v/>
      </c>
      <c r="FS826" s="49" t="str">
        <f t="shared" si="1720"/>
        <v/>
      </c>
      <c r="FT826" s="49" t="str">
        <f t="shared" si="1721"/>
        <v/>
      </c>
      <c r="FV826" s="49"/>
      <c r="FW826" s="49" t="str">
        <f t="shared" si="1722"/>
        <v/>
      </c>
      <c r="FX826" s="49" t="str">
        <f t="shared" si="1723"/>
        <v/>
      </c>
      <c r="FY826" s="49" t="str">
        <f t="shared" si="1724"/>
        <v/>
      </c>
      <c r="FZ826" s="49" t="str">
        <f t="shared" si="1725"/>
        <v/>
      </c>
      <c r="GA826" s="49" t="str">
        <f t="shared" si="1726"/>
        <v/>
      </c>
      <c r="GB826" s="49" t="str">
        <f t="shared" si="1727"/>
        <v/>
      </c>
      <c r="GC826" s="49" t="str">
        <f t="shared" si="1728"/>
        <v/>
      </c>
      <c r="GD826" s="49" t="str">
        <f t="shared" si="1729"/>
        <v/>
      </c>
      <c r="GF826" s="49"/>
      <c r="GG826" s="49" t="str">
        <f t="shared" si="1730"/>
        <v/>
      </c>
      <c r="GH826" s="49" t="str">
        <f t="shared" si="1731"/>
        <v/>
      </c>
      <c r="GI826" s="49" t="str">
        <f t="shared" si="1732"/>
        <v/>
      </c>
      <c r="GJ826" s="49" t="str">
        <f t="shared" si="1733"/>
        <v/>
      </c>
      <c r="GK826" s="49" t="str">
        <f t="shared" si="1734"/>
        <v/>
      </c>
      <c r="GL826" s="49" t="str">
        <f t="shared" si="1735"/>
        <v/>
      </c>
      <c r="GM826" s="49" t="str">
        <f t="shared" si="1736"/>
        <v/>
      </c>
      <c r="GN826" s="49" t="str">
        <f t="shared" si="1737"/>
        <v/>
      </c>
      <c r="GP826" s="49"/>
      <c r="GQ826" s="49" t="str">
        <f t="shared" si="1738"/>
        <v/>
      </c>
      <c r="GR826" s="49" t="str">
        <f t="shared" si="1739"/>
        <v/>
      </c>
      <c r="GS826" s="49" t="str">
        <f t="shared" si="1740"/>
        <v/>
      </c>
      <c r="GT826" s="49" t="str">
        <f t="shared" si="1741"/>
        <v/>
      </c>
      <c r="GU826" s="49" t="str">
        <f t="shared" si="1742"/>
        <v/>
      </c>
      <c r="GV826" s="49" t="str">
        <f t="shared" si="1743"/>
        <v/>
      </c>
      <c r="GW826" s="49" t="str">
        <f t="shared" si="1744"/>
        <v/>
      </c>
      <c r="GX826" s="49" t="str">
        <f t="shared" si="1745"/>
        <v/>
      </c>
    </row>
    <row r="827" spans="17:206" x14ac:dyDescent="0.2">
      <c r="Q827" s="65">
        <v>44</v>
      </c>
      <c r="R827" s="201" t="str">
        <f>Syst_Typ6!DA71</f>
        <v/>
      </c>
      <c r="S827" s="201">
        <f>Syst_Typ6!F71</f>
        <v>0</v>
      </c>
      <c r="T827" s="53" t="str">
        <f>Syst_Typ6!W71</f>
        <v/>
      </c>
      <c r="U827" s="201">
        <f>Syst_Typ6!CT71</f>
        <v>0</v>
      </c>
      <c r="V827" s="53" t="str">
        <f>Syst_Typ6!X71</f>
        <v/>
      </c>
      <c r="W827" s="53" t="str">
        <f>Syst_Typ6!AW71</f>
        <v/>
      </c>
      <c r="X827" s="53">
        <f>Syst_Typ6!BF71</f>
        <v>0</v>
      </c>
      <c r="Y827" s="53">
        <f>Syst_Typ6!AZ71</f>
        <v>0</v>
      </c>
      <c r="AB827" s="49"/>
      <c r="AC827" s="49" t="str">
        <f t="shared" si="1602"/>
        <v/>
      </c>
      <c r="AD827" s="49" t="str">
        <f t="shared" si="1603"/>
        <v/>
      </c>
      <c r="AE827" s="49" t="str">
        <f t="shared" si="1604"/>
        <v/>
      </c>
      <c r="AF827" s="49" t="str">
        <f t="shared" si="1605"/>
        <v/>
      </c>
      <c r="AG827" s="49" t="str">
        <f t="shared" si="1606"/>
        <v/>
      </c>
      <c r="AH827" s="49" t="str">
        <f t="shared" si="1607"/>
        <v/>
      </c>
      <c r="AI827" s="49" t="str">
        <f t="shared" si="1608"/>
        <v/>
      </c>
      <c r="AJ827" s="49" t="str">
        <f t="shared" si="1609"/>
        <v/>
      </c>
      <c r="AL827" s="49"/>
      <c r="AM827" s="49" t="str">
        <f t="shared" si="1610"/>
        <v/>
      </c>
      <c r="AN827" s="49" t="str">
        <f t="shared" si="1611"/>
        <v/>
      </c>
      <c r="AO827" s="49" t="str">
        <f t="shared" si="1612"/>
        <v/>
      </c>
      <c r="AP827" s="49" t="str">
        <f t="shared" si="1613"/>
        <v/>
      </c>
      <c r="AQ827" s="49" t="str">
        <f t="shared" si="1614"/>
        <v/>
      </c>
      <c r="AR827" s="49" t="str">
        <f t="shared" si="1615"/>
        <v/>
      </c>
      <c r="AS827" s="49" t="str">
        <f t="shared" si="1616"/>
        <v/>
      </c>
      <c r="AT827" s="49" t="str">
        <f t="shared" si="1617"/>
        <v/>
      </c>
      <c r="AV827" s="49"/>
      <c r="AW827" s="49" t="str">
        <f t="shared" si="1618"/>
        <v/>
      </c>
      <c r="AX827" s="49" t="str">
        <f t="shared" si="1619"/>
        <v/>
      </c>
      <c r="AY827" s="49" t="str">
        <f t="shared" si="1620"/>
        <v/>
      </c>
      <c r="AZ827" s="49" t="str">
        <f t="shared" si="1621"/>
        <v/>
      </c>
      <c r="BA827" s="49" t="str">
        <f t="shared" si="1622"/>
        <v/>
      </c>
      <c r="BB827" s="49" t="str">
        <f t="shared" si="1623"/>
        <v/>
      </c>
      <c r="BC827" s="49" t="str">
        <f t="shared" si="1624"/>
        <v/>
      </c>
      <c r="BD827" s="49" t="str">
        <f t="shared" si="1625"/>
        <v/>
      </c>
      <c r="BF827" s="49"/>
      <c r="BG827" s="49" t="str">
        <f t="shared" si="1626"/>
        <v/>
      </c>
      <c r="BH827" s="49" t="str">
        <f t="shared" si="1627"/>
        <v/>
      </c>
      <c r="BI827" s="49" t="str">
        <f t="shared" si="1628"/>
        <v/>
      </c>
      <c r="BJ827" s="49" t="str">
        <f t="shared" si="1629"/>
        <v/>
      </c>
      <c r="BK827" s="49" t="str">
        <f t="shared" si="1630"/>
        <v/>
      </c>
      <c r="BL827" s="49" t="str">
        <f t="shared" si="1631"/>
        <v/>
      </c>
      <c r="BM827" s="49" t="str">
        <f t="shared" si="1632"/>
        <v/>
      </c>
      <c r="BN827" s="49" t="str">
        <f t="shared" si="1633"/>
        <v/>
      </c>
      <c r="BP827" s="49"/>
      <c r="BQ827" s="49" t="str">
        <f t="shared" si="1634"/>
        <v/>
      </c>
      <c r="BR827" s="49" t="str">
        <f t="shared" si="1635"/>
        <v/>
      </c>
      <c r="BS827" s="49" t="str">
        <f t="shared" si="1636"/>
        <v/>
      </c>
      <c r="BT827" s="49" t="str">
        <f t="shared" si="1637"/>
        <v/>
      </c>
      <c r="BU827" s="49" t="str">
        <f t="shared" si="1638"/>
        <v/>
      </c>
      <c r="BV827" s="49" t="str">
        <f t="shared" si="1639"/>
        <v/>
      </c>
      <c r="BW827" s="49" t="str">
        <f t="shared" si="1640"/>
        <v/>
      </c>
      <c r="BX827" s="49" t="str">
        <f t="shared" si="1641"/>
        <v/>
      </c>
      <c r="BZ827" s="49"/>
      <c r="CA827" s="49" t="str">
        <f t="shared" si="1642"/>
        <v/>
      </c>
      <c r="CB827" s="49" t="str">
        <f t="shared" si="1643"/>
        <v/>
      </c>
      <c r="CC827" s="49" t="str">
        <f t="shared" si="1644"/>
        <v/>
      </c>
      <c r="CD827" s="49" t="str">
        <f t="shared" si="1645"/>
        <v/>
      </c>
      <c r="CE827" s="49" t="str">
        <f t="shared" si="1646"/>
        <v/>
      </c>
      <c r="CF827" s="49" t="str">
        <f t="shared" si="1647"/>
        <v/>
      </c>
      <c r="CG827" s="49" t="str">
        <f t="shared" si="1648"/>
        <v/>
      </c>
      <c r="CH827" s="49" t="str">
        <f t="shared" si="1649"/>
        <v/>
      </c>
      <c r="CJ827" s="49"/>
      <c r="CK827" s="49" t="str">
        <f t="shared" si="1650"/>
        <v/>
      </c>
      <c r="CL827" s="49" t="str">
        <f t="shared" si="1651"/>
        <v/>
      </c>
      <c r="CM827" s="49" t="str">
        <f t="shared" si="1652"/>
        <v/>
      </c>
      <c r="CN827" s="49" t="str">
        <f t="shared" si="1653"/>
        <v/>
      </c>
      <c r="CO827" s="49" t="str">
        <f t="shared" si="1654"/>
        <v/>
      </c>
      <c r="CP827" s="49" t="str">
        <f t="shared" si="1655"/>
        <v/>
      </c>
      <c r="CQ827" s="49" t="str">
        <f t="shared" si="1656"/>
        <v/>
      </c>
      <c r="CR827" s="49" t="str">
        <f t="shared" si="1657"/>
        <v/>
      </c>
      <c r="CT827" s="49"/>
      <c r="CU827" s="49" t="str">
        <f t="shared" si="1658"/>
        <v/>
      </c>
      <c r="CV827" s="49" t="str">
        <f t="shared" si="1659"/>
        <v/>
      </c>
      <c r="CW827" s="49" t="str">
        <f t="shared" si="1660"/>
        <v/>
      </c>
      <c r="CX827" s="49" t="str">
        <f t="shared" si="1661"/>
        <v/>
      </c>
      <c r="CY827" s="49" t="str">
        <f t="shared" si="1662"/>
        <v/>
      </c>
      <c r="CZ827" s="49" t="str">
        <f t="shared" si="1663"/>
        <v/>
      </c>
      <c r="DA827" s="49" t="str">
        <f t="shared" si="1664"/>
        <v/>
      </c>
      <c r="DB827" s="49" t="str">
        <f t="shared" si="1665"/>
        <v/>
      </c>
      <c r="DD827" s="49"/>
      <c r="DE827" s="49" t="str">
        <f t="shared" si="1666"/>
        <v/>
      </c>
      <c r="DF827" s="49" t="str">
        <f t="shared" si="1667"/>
        <v/>
      </c>
      <c r="DG827" s="49" t="str">
        <f t="shared" si="1668"/>
        <v/>
      </c>
      <c r="DH827" s="49" t="str">
        <f t="shared" si="1669"/>
        <v/>
      </c>
      <c r="DI827" s="49" t="str">
        <f t="shared" si="1670"/>
        <v/>
      </c>
      <c r="DJ827" s="49" t="str">
        <f t="shared" si="1671"/>
        <v/>
      </c>
      <c r="DK827" s="49" t="str">
        <f t="shared" si="1672"/>
        <v/>
      </c>
      <c r="DL827" s="49" t="str">
        <f t="shared" si="1673"/>
        <v/>
      </c>
      <c r="DN827" s="49"/>
      <c r="DO827" s="49" t="str">
        <f t="shared" si="1674"/>
        <v/>
      </c>
      <c r="DP827" s="49" t="str">
        <f t="shared" si="1675"/>
        <v/>
      </c>
      <c r="DQ827" s="49" t="str">
        <f t="shared" si="1676"/>
        <v/>
      </c>
      <c r="DR827" s="49" t="str">
        <f t="shared" si="1677"/>
        <v/>
      </c>
      <c r="DS827" s="49" t="str">
        <f t="shared" si="1678"/>
        <v/>
      </c>
      <c r="DT827" s="49" t="str">
        <f t="shared" si="1679"/>
        <v/>
      </c>
      <c r="DU827" s="49" t="str">
        <f t="shared" si="1680"/>
        <v/>
      </c>
      <c r="DV827" s="49" t="str">
        <f t="shared" si="1681"/>
        <v/>
      </c>
      <c r="DX827" s="49"/>
      <c r="DY827" s="49" t="str">
        <f t="shared" si="1682"/>
        <v/>
      </c>
      <c r="DZ827" s="49" t="str">
        <f t="shared" si="1683"/>
        <v/>
      </c>
      <c r="EA827" s="49" t="str">
        <f t="shared" si="1684"/>
        <v/>
      </c>
      <c r="EB827" s="49" t="str">
        <f t="shared" si="1685"/>
        <v/>
      </c>
      <c r="EC827" s="49" t="str">
        <f t="shared" si="1686"/>
        <v/>
      </c>
      <c r="ED827" s="49" t="str">
        <f t="shared" si="1687"/>
        <v/>
      </c>
      <c r="EE827" s="49" t="str">
        <f t="shared" si="1688"/>
        <v/>
      </c>
      <c r="EF827" s="49" t="str">
        <f t="shared" si="1689"/>
        <v/>
      </c>
      <c r="EH827" s="49"/>
      <c r="EI827" s="49" t="str">
        <f t="shared" si="1690"/>
        <v/>
      </c>
      <c r="EJ827" s="49" t="str">
        <f t="shared" si="1691"/>
        <v/>
      </c>
      <c r="EK827" s="49" t="str">
        <f t="shared" si="1692"/>
        <v/>
      </c>
      <c r="EL827" s="49" t="str">
        <f t="shared" si="1693"/>
        <v/>
      </c>
      <c r="EM827" s="49" t="str">
        <f t="shared" si="1694"/>
        <v/>
      </c>
      <c r="EN827" s="49" t="str">
        <f t="shared" si="1695"/>
        <v/>
      </c>
      <c r="EO827" s="49" t="str">
        <f t="shared" si="1696"/>
        <v/>
      </c>
      <c r="EP827" s="49" t="str">
        <f t="shared" si="1697"/>
        <v/>
      </c>
      <c r="ER827" s="49"/>
      <c r="ES827" s="49" t="str">
        <f t="shared" si="1698"/>
        <v/>
      </c>
      <c r="ET827" s="49" t="str">
        <f t="shared" si="1699"/>
        <v/>
      </c>
      <c r="EU827" s="49" t="str">
        <f t="shared" si="1700"/>
        <v/>
      </c>
      <c r="EV827" s="49" t="str">
        <f t="shared" si="1701"/>
        <v/>
      </c>
      <c r="EW827" s="49" t="str">
        <f t="shared" si="1702"/>
        <v/>
      </c>
      <c r="EX827" s="49" t="str">
        <f t="shared" si="1703"/>
        <v/>
      </c>
      <c r="EY827" s="49" t="str">
        <f t="shared" si="1704"/>
        <v/>
      </c>
      <c r="EZ827" s="49" t="str">
        <f t="shared" si="1705"/>
        <v/>
      </c>
      <c r="FB827" s="49"/>
      <c r="FC827" s="49" t="str">
        <f t="shared" si="1706"/>
        <v/>
      </c>
      <c r="FD827" s="49" t="str">
        <f t="shared" si="1707"/>
        <v/>
      </c>
      <c r="FE827" s="49" t="str">
        <f t="shared" si="1708"/>
        <v/>
      </c>
      <c r="FF827" s="49" t="str">
        <f t="shared" si="1709"/>
        <v/>
      </c>
      <c r="FG827" s="49" t="str">
        <f t="shared" si="1710"/>
        <v/>
      </c>
      <c r="FH827" s="49" t="str">
        <f t="shared" si="1711"/>
        <v/>
      </c>
      <c r="FI827" s="49" t="str">
        <f t="shared" si="1712"/>
        <v/>
      </c>
      <c r="FJ827" s="49" t="str">
        <f t="shared" si="1713"/>
        <v/>
      </c>
      <c r="FL827" s="49"/>
      <c r="FM827" s="49" t="str">
        <f t="shared" si="1714"/>
        <v/>
      </c>
      <c r="FN827" s="49" t="str">
        <f t="shared" si="1715"/>
        <v/>
      </c>
      <c r="FO827" s="49" t="str">
        <f t="shared" si="1716"/>
        <v/>
      </c>
      <c r="FP827" s="49" t="str">
        <f t="shared" si="1717"/>
        <v/>
      </c>
      <c r="FQ827" s="49" t="str">
        <f t="shared" si="1718"/>
        <v/>
      </c>
      <c r="FR827" s="49" t="str">
        <f t="shared" si="1719"/>
        <v/>
      </c>
      <c r="FS827" s="49" t="str">
        <f t="shared" si="1720"/>
        <v/>
      </c>
      <c r="FT827" s="49" t="str">
        <f t="shared" si="1721"/>
        <v/>
      </c>
      <c r="FV827" s="49"/>
      <c r="FW827" s="49" t="str">
        <f t="shared" si="1722"/>
        <v/>
      </c>
      <c r="FX827" s="49" t="str">
        <f t="shared" si="1723"/>
        <v/>
      </c>
      <c r="FY827" s="49" t="str">
        <f t="shared" si="1724"/>
        <v/>
      </c>
      <c r="FZ827" s="49" t="str">
        <f t="shared" si="1725"/>
        <v/>
      </c>
      <c r="GA827" s="49" t="str">
        <f t="shared" si="1726"/>
        <v/>
      </c>
      <c r="GB827" s="49" t="str">
        <f t="shared" si="1727"/>
        <v/>
      </c>
      <c r="GC827" s="49" t="str">
        <f t="shared" si="1728"/>
        <v/>
      </c>
      <c r="GD827" s="49" t="str">
        <f t="shared" si="1729"/>
        <v/>
      </c>
      <c r="GF827" s="49"/>
      <c r="GG827" s="49" t="str">
        <f t="shared" si="1730"/>
        <v/>
      </c>
      <c r="GH827" s="49" t="str">
        <f t="shared" si="1731"/>
        <v/>
      </c>
      <c r="GI827" s="49" t="str">
        <f t="shared" si="1732"/>
        <v/>
      </c>
      <c r="GJ827" s="49" t="str">
        <f t="shared" si="1733"/>
        <v/>
      </c>
      <c r="GK827" s="49" t="str">
        <f t="shared" si="1734"/>
        <v/>
      </c>
      <c r="GL827" s="49" t="str">
        <f t="shared" si="1735"/>
        <v/>
      </c>
      <c r="GM827" s="49" t="str">
        <f t="shared" si="1736"/>
        <v/>
      </c>
      <c r="GN827" s="49" t="str">
        <f t="shared" si="1737"/>
        <v/>
      </c>
      <c r="GP827" s="49"/>
      <c r="GQ827" s="49" t="str">
        <f t="shared" si="1738"/>
        <v/>
      </c>
      <c r="GR827" s="49" t="str">
        <f t="shared" si="1739"/>
        <v/>
      </c>
      <c r="GS827" s="49" t="str">
        <f t="shared" si="1740"/>
        <v/>
      </c>
      <c r="GT827" s="49" t="str">
        <f t="shared" si="1741"/>
        <v/>
      </c>
      <c r="GU827" s="49" t="str">
        <f t="shared" si="1742"/>
        <v/>
      </c>
      <c r="GV827" s="49" t="str">
        <f t="shared" si="1743"/>
        <v/>
      </c>
      <c r="GW827" s="49" t="str">
        <f t="shared" si="1744"/>
        <v/>
      </c>
      <c r="GX827" s="49" t="str">
        <f t="shared" si="1745"/>
        <v/>
      </c>
    </row>
    <row r="828" spans="17:206" x14ac:dyDescent="0.2">
      <c r="Q828" s="65">
        <v>45</v>
      </c>
      <c r="R828" s="201" t="str">
        <f>Syst_Typ6!DA72</f>
        <v/>
      </c>
      <c r="S828" s="201">
        <f>Syst_Typ6!F72</f>
        <v>0</v>
      </c>
      <c r="T828" s="53" t="str">
        <f>Syst_Typ6!W72</f>
        <v/>
      </c>
      <c r="U828" s="201">
        <f>Syst_Typ6!CT72</f>
        <v>0</v>
      </c>
      <c r="V828" s="53" t="str">
        <f>Syst_Typ6!X72</f>
        <v/>
      </c>
      <c r="W828" s="53" t="str">
        <f>Syst_Typ6!AW72</f>
        <v/>
      </c>
      <c r="X828" s="53">
        <f>Syst_Typ6!BF72</f>
        <v>0</v>
      </c>
      <c r="Y828" s="53">
        <f>Syst_Typ6!AZ72</f>
        <v>0</v>
      </c>
      <c r="AB828" s="49"/>
      <c r="AC828" s="49" t="str">
        <f t="shared" si="1602"/>
        <v/>
      </c>
      <c r="AD828" s="49" t="str">
        <f t="shared" si="1603"/>
        <v/>
      </c>
      <c r="AE828" s="49" t="str">
        <f t="shared" si="1604"/>
        <v/>
      </c>
      <c r="AF828" s="49" t="str">
        <f t="shared" si="1605"/>
        <v/>
      </c>
      <c r="AG828" s="49" t="str">
        <f t="shared" si="1606"/>
        <v/>
      </c>
      <c r="AH828" s="49" t="str">
        <f t="shared" si="1607"/>
        <v/>
      </c>
      <c r="AI828" s="49" t="str">
        <f t="shared" si="1608"/>
        <v/>
      </c>
      <c r="AJ828" s="49" t="str">
        <f t="shared" si="1609"/>
        <v/>
      </c>
      <c r="AL828" s="49"/>
      <c r="AM828" s="49" t="str">
        <f t="shared" si="1610"/>
        <v/>
      </c>
      <c r="AN828" s="49" t="str">
        <f t="shared" si="1611"/>
        <v/>
      </c>
      <c r="AO828" s="49" t="str">
        <f t="shared" si="1612"/>
        <v/>
      </c>
      <c r="AP828" s="49" t="str">
        <f t="shared" si="1613"/>
        <v/>
      </c>
      <c r="AQ828" s="49" t="str">
        <f t="shared" si="1614"/>
        <v/>
      </c>
      <c r="AR828" s="49" t="str">
        <f t="shared" si="1615"/>
        <v/>
      </c>
      <c r="AS828" s="49" t="str">
        <f t="shared" si="1616"/>
        <v/>
      </c>
      <c r="AT828" s="49" t="str">
        <f t="shared" si="1617"/>
        <v/>
      </c>
      <c r="AV828" s="49"/>
      <c r="AW828" s="49" t="str">
        <f t="shared" si="1618"/>
        <v/>
      </c>
      <c r="AX828" s="49" t="str">
        <f t="shared" si="1619"/>
        <v/>
      </c>
      <c r="AY828" s="49" t="str">
        <f t="shared" si="1620"/>
        <v/>
      </c>
      <c r="AZ828" s="49" t="str">
        <f t="shared" si="1621"/>
        <v/>
      </c>
      <c r="BA828" s="49" t="str">
        <f t="shared" si="1622"/>
        <v/>
      </c>
      <c r="BB828" s="49" t="str">
        <f t="shared" si="1623"/>
        <v/>
      </c>
      <c r="BC828" s="49" t="str">
        <f t="shared" si="1624"/>
        <v/>
      </c>
      <c r="BD828" s="49" t="str">
        <f t="shared" si="1625"/>
        <v/>
      </c>
      <c r="BF828" s="49"/>
      <c r="BG828" s="49" t="str">
        <f t="shared" si="1626"/>
        <v/>
      </c>
      <c r="BH828" s="49" t="str">
        <f t="shared" si="1627"/>
        <v/>
      </c>
      <c r="BI828" s="49" t="str">
        <f t="shared" si="1628"/>
        <v/>
      </c>
      <c r="BJ828" s="49" t="str">
        <f t="shared" si="1629"/>
        <v/>
      </c>
      <c r="BK828" s="49" t="str">
        <f t="shared" si="1630"/>
        <v/>
      </c>
      <c r="BL828" s="49" t="str">
        <f t="shared" si="1631"/>
        <v/>
      </c>
      <c r="BM828" s="49" t="str">
        <f t="shared" si="1632"/>
        <v/>
      </c>
      <c r="BN828" s="49" t="str">
        <f t="shared" si="1633"/>
        <v/>
      </c>
      <c r="BP828" s="49"/>
      <c r="BQ828" s="49" t="str">
        <f t="shared" si="1634"/>
        <v/>
      </c>
      <c r="BR828" s="49" t="str">
        <f t="shared" si="1635"/>
        <v/>
      </c>
      <c r="BS828" s="49" t="str">
        <f t="shared" si="1636"/>
        <v/>
      </c>
      <c r="BT828" s="49" t="str">
        <f t="shared" si="1637"/>
        <v/>
      </c>
      <c r="BU828" s="49" t="str">
        <f t="shared" si="1638"/>
        <v/>
      </c>
      <c r="BV828" s="49" t="str">
        <f t="shared" si="1639"/>
        <v/>
      </c>
      <c r="BW828" s="49" t="str">
        <f t="shared" si="1640"/>
        <v/>
      </c>
      <c r="BX828" s="49" t="str">
        <f t="shared" si="1641"/>
        <v/>
      </c>
      <c r="BZ828" s="49"/>
      <c r="CA828" s="49" t="str">
        <f t="shared" si="1642"/>
        <v/>
      </c>
      <c r="CB828" s="49" t="str">
        <f t="shared" si="1643"/>
        <v/>
      </c>
      <c r="CC828" s="49" t="str">
        <f t="shared" si="1644"/>
        <v/>
      </c>
      <c r="CD828" s="49" t="str">
        <f t="shared" si="1645"/>
        <v/>
      </c>
      <c r="CE828" s="49" t="str">
        <f t="shared" si="1646"/>
        <v/>
      </c>
      <c r="CF828" s="49" t="str">
        <f t="shared" si="1647"/>
        <v/>
      </c>
      <c r="CG828" s="49" t="str">
        <f t="shared" si="1648"/>
        <v/>
      </c>
      <c r="CH828" s="49" t="str">
        <f t="shared" si="1649"/>
        <v/>
      </c>
      <c r="CJ828" s="49"/>
      <c r="CK828" s="49" t="str">
        <f t="shared" si="1650"/>
        <v/>
      </c>
      <c r="CL828" s="49" t="str">
        <f t="shared" si="1651"/>
        <v/>
      </c>
      <c r="CM828" s="49" t="str">
        <f t="shared" si="1652"/>
        <v/>
      </c>
      <c r="CN828" s="49" t="str">
        <f t="shared" si="1653"/>
        <v/>
      </c>
      <c r="CO828" s="49" t="str">
        <f t="shared" si="1654"/>
        <v/>
      </c>
      <c r="CP828" s="49" t="str">
        <f t="shared" si="1655"/>
        <v/>
      </c>
      <c r="CQ828" s="49" t="str">
        <f t="shared" si="1656"/>
        <v/>
      </c>
      <c r="CR828" s="49" t="str">
        <f t="shared" si="1657"/>
        <v/>
      </c>
      <c r="CT828" s="49"/>
      <c r="CU828" s="49" t="str">
        <f t="shared" si="1658"/>
        <v/>
      </c>
      <c r="CV828" s="49" t="str">
        <f t="shared" si="1659"/>
        <v/>
      </c>
      <c r="CW828" s="49" t="str">
        <f t="shared" si="1660"/>
        <v/>
      </c>
      <c r="CX828" s="49" t="str">
        <f t="shared" si="1661"/>
        <v/>
      </c>
      <c r="CY828" s="49" t="str">
        <f t="shared" si="1662"/>
        <v/>
      </c>
      <c r="CZ828" s="49" t="str">
        <f t="shared" si="1663"/>
        <v/>
      </c>
      <c r="DA828" s="49" t="str">
        <f t="shared" si="1664"/>
        <v/>
      </c>
      <c r="DB828" s="49" t="str">
        <f t="shared" si="1665"/>
        <v/>
      </c>
      <c r="DD828" s="49"/>
      <c r="DE828" s="49" t="str">
        <f t="shared" si="1666"/>
        <v/>
      </c>
      <c r="DF828" s="49" t="str">
        <f t="shared" si="1667"/>
        <v/>
      </c>
      <c r="DG828" s="49" t="str">
        <f t="shared" si="1668"/>
        <v/>
      </c>
      <c r="DH828" s="49" t="str">
        <f t="shared" si="1669"/>
        <v/>
      </c>
      <c r="DI828" s="49" t="str">
        <f t="shared" si="1670"/>
        <v/>
      </c>
      <c r="DJ828" s="49" t="str">
        <f t="shared" si="1671"/>
        <v/>
      </c>
      <c r="DK828" s="49" t="str">
        <f t="shared" si="1672"/>
        <v/>
      </c>
      <c r="DL828" s="49" t="str">
        <f t="shared" si="1673"/>
        <v/>
      </c>
      <c r="DN828" s="49"/>
      <c r="DO828" s="49" t="str">
        <f t="shared" si="1674"/>
        <v/>
      </c>
      <c r="DP828" s="49" t="str">
        <f t="shared" si="1675"/>
        <v/>
      </c>
      <c r="DQ828" s="49" t="str">
        <f t="shared" si="1676"/>
        <v/>
      </c>
      <c r="DR828" s="49" t="str">
        <f t="shared" si="1677"/>
        <v/>
      </c>
      <c r="DS828" s="49" t="str">
        <f t="shared" si="1678"/>
        <v/>
      </c>
      <c r="DT828" s="49" t="str">
        <f t="shared" si="1679"/>
        <v/>
      </c>
      <c r="DU828" s="49" t="str">
        <f t="shared" si="1680"/>
        <v/>
      </c>
      <c r="DV828" s="49" t="str">
        <f t="shared" si="1681"/>
        <v/>
      </c>
      <c r="DX828" s="49"/>
      <c r="DY828" s="49" t="str">
        <f t="shared" si="1682"/>
        <v/>
      </c>
      <c r="DZ828" s="49" t="str">
        <f t="shared" si="1683"/>
        <v/>
      </c>
      <c r="EA828" s="49" t="str">
        <f t="shared" si="1684"/>
        <v/>
      </c>
      <c r="EB828" s="49" t="str">
        <f t="shared" si="1685"/>
        <v/>
      </c>
      <c r="EC828" s="49" t="str">
        <f t="shared" si="1686"/>
        <v/>
      </c>
      <c r="ED828" s="49" t="str">
        <f t="shared" si="1687"/>
        <v/>
      </c>
      <c r="EE828" s="49" t="str">
        <f t="shared" si="1688"/>
        <v/>
      </c>
      <c r="EF828" s="49" t="str">
        <f t="shared" si="1689"/>
        <v/>
      </c>
      <c r="EH828" s="49"/>
      <c r="EI828" s="49" t="str">
        <f t="shared" si="1690"/>
        <v/>
      </c>
      <c r="EJ828" s="49" t="str">
        <f t="shared" si="1691"/>
        <v/>
      </c>
      <c r="EK828" s="49" t="str">
        <f t="shared" si="1692"/>
        <v/>
      </c>
      <c r="EL828" s="49" t="str">
        <f t="shared" si="1693"/>
        <v/>
      </c>
      <c r="EM828" s="49" t="str">
        <f t="shared" si="1694"/>
        <v/>
      </c>
      <c r="EN828" s="49" t="str">
        <f t="shared" si="1695"/>
        <v/>
      </c>
      <c r="EO828" s="49" t="str">
        <f t="shared" si="1696"/>
        <v/>
      </c>
      <c r="EP828" s="49" t="str">
        <f t="shared" si="1697"/>
        <v/>
      </c>
      <c r="ER828" s="49"/>
      <c r="ES828" s="49" t="str">
        <f t="shared" si="1698"/>
        <v/>
      </c>
      <c r="ET828" s="49" t="str">
        <f t="shared" si="1699"/>
        <v/>
      </c>
      <c r="EU828" s="49" t="str">
        <f t="shared" si="1700"/>
        <v/>
      </c>
      <c r="EV828" s="49" t="str">
        <f t="shared" si="1701"/>
        <v/>
      </c>
      <c r="EW828" s="49" t="str">
        <f t="shared" si="1702"/>
        <v/>
      </c>
      <c r="EX828" s="49" t="str">
        <f t="shared" si="1703"/>
        <v/>
      </c>
      <c r="EY828" s="49" t="str">
        <f t="shared" si="1704"/>
        <v/>
      </c>
      <c r="EZ828" s="49" t="str">
        <f t="shared" si="1705"/>
        <v/>
      </c>
      <c r="FB828" s="49"/>
      <c r="FC828" s="49" t="str">
        <f t="shared" si="1706"/>
        <v/>
      </c>
      <c r="FD828" s="49" t="str">
        <f t="shared" si="1707"/>
        <v/>
      </c>
      <c r="FE828" s="49" t="str">
        <f t="shared" si="1708"/>
        <v/>
      </c>
      <c r="FF828" s="49" t="str">
        <f t="shared" si="1709"/>
        <v/>
      </c>
      <c r="FG828" s="49" t="str">
        <f t="shared" si="1710"/>
        <v/>
      </c>
      <c r="FH828" s="49" t="str">
        <f t="shared" si="1711"/>
        <v/>
      </c>
      <c r="FI828" s="49" t="str">
        <f t="shared" si="1712"/>
        <v/>
      </c>
      <c r="FJ828" s="49" t="str">
        <f t="shared" si="1713"/>
        <v/>
      </c>
      <c r="FL828" s="49"/>
      <c r="FM828" s="49" t="str">
        <f t="shared" si="1714"/>
        <v/>
      </c>
      <c r="FN828" s="49" t="str">
        <f t="shared" si="1715"/>
        <v/>
      </c>
      <c r="FO828" s="49" t="str">
        <f t="shared" si="1716"/>
        <v/>
      </c>
      <c r="FP828" s="49" t="str">
        <f t="shared" si="1717"/>
        <v/>
      </c>
      <c r="FQ828" s="49" t="str">
        <f t="shared" si="1718"/>
        <v/>
      </c>
      <c r="FR828" s="49" t="str">
        <f t="shared" si="1719"/>
        <v/>
      </c>
      <c r="FS828" s="49" t="str">
        <f t="shared" si="1720"/>
        <v/>
      </c>
      <c r="FT828" s="49" t="str">
        <f t="shared" si="1721"/>
        <v/>
      </c>
      <c r="FV828" s="49"/>
      <c r="FW828" s="49" t="str">
        <f t="shared" si="1722"/>
        <v/>
      </c>
      <c r="FX828" s="49" t="str">
        <f t="shared" si="1723"/>
        <v/>
      </c>
      <c r="FY828" s="49" t="str">
        <f t="shared" si="1724"/>
        <v/>
      </c>
      <c r="FZ828" s="49" t="str">
        <f t="shared" si="1725"/>
        <v/>
      </c>
      <c r="GA828" s="49" t="str">
        <f t="shared" si="1726"/>
        <v/>
      </c>
      <c r="GB828" s="49" t="str">
        <f t="shared" si="1727"/>
        <v/>
      </c>
      <c r="GC828" s="49" t="str">
        <f t="shared" si="1728"/>
        <v/>
      </c>
      <c r="GD828" s="49" t="str">
        <f t="shared" si="1729"/>
        <v/>
      </c>
      <c r="GF828" s="49"/>
      <c r="GG828" s="49" t="str">
        <f t="shared" si="1730"/>
        <v/>
      </c>
      <c r="GH828" s="49" t="str">
        <f t="shared" si="1731"/>
        <v/>
      </c>
      <c r="GI828" s="49" t="str">
        <f t="shared" si="1732"/>
        <v/>
      </c>
      <c r="GJ828" s="49" t="str">
        <f t="shared" si="1733"/>
        <v/>
      </c>
      <c r="GK828" s="49" t="str">
        <f t="shared" si="1734"/>
        <v/>
      </c>
      <c r="GL828" s="49" t="str">
        <f t="shared" si="1735"/>
        <v/>
      </c>
      <c r="GM828" s="49" t="str">
        <f t="shared" si="1736"/>
        <v/>
      </c>
      <c r="GN828" s="49" t="str">
        <f t="shared" si="1737"/>
        <v/>
      </c>
      <c r="GP828" s="49"/>
      <c r="GQ828" s="49" t="str">
        <f t="shared" si="1738"/>
        <v/>
      </c>
      <c r="GR828" s="49" t="str">
        <f t="shared" si="1739"/>
        <v/>
      </c>
      <c r="GS828" s="49" t="str">
        <f t="shared" si="1740"/>
        <v/>
      </c>
      <c r="GT828" s="49" t="str">
        <f t="shared" si="1741"/>
        <v/>
      </c>
      <c r="GU828" s="49" t="str">
        <f t="shared" si="1742"/>
        <v/>
      </c>
      <c r="GV828" s="49" t="str">
        <f t="shared" si="1743"/>
        <v/>
      </c>
      <c r="GW828" s="49" t="str">
        <f t="shared" si="1744"/>
        <v/>
      </c>
      <c r="GX828" s="49" t="str">
        <f t="shared" si="1745"/>
        <v/>
      </c>
    </row>
    <row r="829" spans="17:206" x14ac:dyDescent="0.2">
      <c r="Q829" s="65">
        <v>46</v>
      </c>
      <c r="R829" s="201" t="str">
        <f>Syst_Typ6!DA73</f>
        <v/>
      </c>
      <c r="S829" s="201">
        <f>Syst_Typ6!F73</f>
        <v>0</v>
      </c>
      <c r="T829" s="53" t="str">
        <f>Syst_Typ6!W73</f>
        <v/>
      </c>
      <c r="U829" s="201">
        <f>Syst_Typ6!CT73</f>
        <v>0</v>
      </c>
      <c r="V829" s="53" t="str">
        <f>Syst_Typ6!X73</f>
        <v/>
      </c>
      <c r="W829" s="53" t="str">
        <f>Syst_Typ6!AW73</f>
        <v/>
      </c>
      <c r="X829" s="53">
        <f>Syst_Typ6!BF73</f>
        <v>0</v>
      </c>
      <c r="Y829" s="53">
        <f>Syst_Typ6!AZ73</f>
        <v>0</v>
      </c>
      <c r="AB829" s="49"/>
      <c r="AC829" s="49" t="str">
        <f t="shared" si="1602"/>
        <v/>
      </c>
      <c r="AD829" s="49" t="str">
        <f t="shared" si="1603"/>
        <v/>
      </c>
      <c r="AE829" s="49" t="str">
        <f t="shared" si="1604"/>
        <v/>
      </c>
      <c r="AF829" s="49" t="str">
        <f t="shared" si="1605"/>
        <v/>
      </c>
      <c r="AG829" s="49" t="str">
        <f t="shared" si="1606"/>
        <v/>
      </c>
      <c r="AH829" s="49" t="str">
        <f t="shared" si="1607"/>
        <v/>
      </c>
      <c r="AI829" s="49" t="str">
        <f t="shared" si="1608"/>
        <v/>
      </c>
      <c r="AJ829" s="49" t="str">
        <f t="shared" si="1609"/>
        <v/>
      </c>
      <c r="AL829" s="49"/>
      <c r="AM829" s="49" t="str">
        <f t="shared" si="1610"/>
        <v/>
      </c>
      <c r="AN829" s="49" t="str">
        <f t="shared" si="1611"/>
        <v/>
      </c>
      <c r="AO829" s="49" t="str">
        <f t="shared" si="1612"/>
        <v/>
      </c>
      <c r="AP829" s="49" t="str">
        <f t="shared" si="1613"/>
        <v/>
      </c>
      <c r="AQ829" s="49" t="str">
        <f t="shared" si="1614"/>
        <v/>
      </c>
      <c r="AR829" s="49" t="str">
        <f t="shared" si="1615"/>
        <v/>
      </c>
      <c r="AS829" s="49" t="str">
        <f t="shared" si="1616"/>
        <v/>
      </c>
      <c r="AT829" s="49" t="str">
        <f t="shared" si="1617"/>
        <v/>
      </c>
      <c r="AV829" s="49"/>
      <c r="AW829" s="49" t="str">
        <f t="shared" si="1618"/>
        <v/>
      </c>
      <c r="AX829" s="49" t="str">
        <f t="shared" si="1619"/>
        <v/>
      </c>
      <c r="AY829" s="49" t="str">
        <f t="shared" si="1620"/>
        <v/>
      </c>
      <c r="AZ829" s="49" t="str">
        <f t="shared" si="1621"/>
        <v/>
      </c>
      <c r="BA829" s="49" t="str">
        <f t="shared" si="1622"/>
        <v/>
      </c>
      <c r="BB829" s="49" t="str">
        <f t="shared" si="1623"/>
        <v/>
      </c>
      <c r="BC829" s="49" t="str">
        <f t="shared" si="1624"/>
        <v/>
      </c>
      <c r="BD829" s="49" t="str">
        <f t="shared" si="1625"/>
        <v/>
      </c>
      <c r="BF829" s="49"/>
      <c r="BG829" s="49" t="str">
        <f t="shared" si="1626"/>
        <v/>
      </c>
      <c r="BH829" s="49" t="str">
        <f t="shared" si="1627"/>
        <v/>
      </c>
      <c r="BI829" s="49" t="str">
        <f t="shared" si="1628"/>
        <v/>
      </c>
      <c r="BJ829" s="49" t="str">
        <f t="shared" si="1629"/>
        <v/>
      </c>
      <c r="BK829" s="49" t="str">
        <f t="shared" si="1630"/>
        <v/>
      </c>
      <c r="BL829" s="49" t="str">
        <f t="shared" si="1631"/>
        <v/>
      </c>
      <c r="BM829" s="49" t="str">
        <f t="shared" si="1632"/>
        <v/>
      </c>
      <c r="BN829" s="49" t="str">
        <f t="shared" si="1633"/>
        <v/>
      </c>
      <c r="BP829" s="49"/>
      <c r="BQ829" s="49" t="str">
        <f t="shared" si="1634"/>
        <v/>
      </c>
      <c r="BR829" s="49" t="str">
        <f t="shared" si="1635"/>
        <v/>
      </c>
      <c r="BS829" s="49" t="str">
        <f t="shared" si="1636"/>
        <v/>
      </c>
      <c r="BT829" s="49" t="str">
        <f t="shared" si="1637"/>
        <v/>
      </c>
      <c r="BU829" s="49" t="str">
        <f t="shared" si="1638"/>
        <v/>
      </c>
      <c r="BV829" s="49" t="str">
        <f t="shared" si="1639"/>
        <v/>
      </c>
      <c r="BW829" s="49" t="str">
        <f t="shared" si="1640"/>
        <v/>
      </c>
      <c r="BX829" s="49" t="str">
        <f t="shared" si="1641"/>
        <v/>
      </c>
      <c r="BZ829" s="49"/>
      <c r="CA829" s="49" t="str">
        <f t="shared" si="1642"/>
        <v/>
      </c>
      <c r="CB829" s="49" t="str">
        <f t="shared" si="1643"/>
        <v/>
      </c>
      <c r="CC829" s="49" t="str">
        <f t="shared" si="1644"/>
        <v/>
      </c>
      <c r="CD829" s="49" t="str">
        <f t="shared" si="1645"/>
        <v/>
      </c>
      <c r="CE829" s="49" t="str">
        <f t="shared" si="1646"/>
        <v/>
      </c>
      <c r="CF829" s="49" t="str">
        <f t="shared" si="1647"/>
        <v/>
      </c>
      <c r="CG829" s="49" t="str">
        <f t="shared" si="1648"/>
        <v/>
      </c>
      <c r="CH829" s="49" t="str">
        <f t="shared" si="1649"/>
        <v/>
      </c>
      <c r="CJ829" s="49"/>
      <c r="CK829" s="49" t="str">
        <f t="shared" si="1650"/>
        <v/>
      </c>
      <c r="CL829" s="49" t="str">
        <f t="shared" si="1651"/>
        <v/>
      </c>
      <c r="CM829" s="49" t="str">
        <f t="shared" si="1652"/>
        <v/>
      </c>
      <c r="CN829" s="49" t="str">
        <f t="shared" si="1653"/>
        <v/>
      </c>
      <c r="CO829" s="49" t="str">
        <f t="shared" si="1654"/>
        <v/>
      </c>
      <c r="CP829" s="49" t="str">
        <f t="shared" si="1655"/>
        <v/>
      </c>
      <c r="CQ829" s="49" t="str">
        <f t="shared" si="1656"/>
        <v/>
      </c>
      <c r="CR829" s="49" t="str">
        <f t="shared" si="1657"/>
        <v/>
      </c>
      <c r="CT829" s="49"/>
      <c r="CU829" s="49" t="str">
        <f t="shared" si="1658"/>
        <v/>
      </c>
      <c r="CV829" s="49" t="str">
        <f t="shared" si="1659"/>
        <v/>
      </c>
      <c r="CW829" s="49" t="str">
        <f t="shared" si="1660"/>
        <v/>
      </c>
      <c r="CX829" s="49" t="str">
        <f t="shared" si="1661"/>
        <v/>
      </c>
      <c r="CY829" s="49" t="str">
        <f t="shared" si="1662"/>
        <v/>
      </c>
      <c r="CZ829" s="49" t="str">
        <f t="shared" si="1663"/>
        <v/>
      </c>
      <c r="DA829" s="49" t="str">
        <f t="shared" si="1664"/>
        <v/>
      </c>
      <c r="DB829" s="49" t="str">
        <f t="shared" si="1665"/>
        <v/>
      </c>
      <c r="DD829" s="49"/>
      <c r="DE829" s="49" t="str">
        <f t="shared" si="1666"/>
        <v/>
      </c>
      <c r="DF829" s="49" t="str">
        <f t="shared" si="1667"/>
        <v/>
      </c>
      <c r="DG829" s="49" t="str">
        <f t="shared" si="1668"/>
        <v/>
      </c>
      <c r="DH829" s="49" t="str">
        <f t="shared" si="1669"/>
        <v/>
      </c>
      <c r="DI829" s="49" t="str">
        <f t="shared" si="1670"/>
        <v/>
      </c>
      <c r="DJ829" s="49" t="str">
        <f t="shared" si="1671"/>
        <v/>
      </c>
      <c r="DK829" s="49" t="str">
        <f t="shared" si="1672"/>
        <v/>
      </c>
      <c r="DL829" s="49" t="str">
        <f t="shared" si="1673"/>
        <v/>
      </c>
      <c r="DN829" s="49"/>
      <c r="DO829" s="49" t="str">
        <f t="shared" si="1674"/>
        <v/>
      </c>
      <c r="DP829" s="49" t="str">
        <f t="shared" si="1675"/>
        <v/>
      </c>
      <c r="DQ829" s="49" t="str">
        <f t="shared" si="1676"/>
        <v/>
      </c>
      <c r="DR829" s="49" t="str">
        <f t="shared" si="1677"/>
        <v/>
      </c>
      <c r="DS829" s="49" t="str">
        <f t="shared" si="1678"/>
        <v/>
      </c>
      <c r="DT829" s="49" t="str">
        <f t="shared" si="1679"/>
        <v/>
      </c>
      <c r="DU829" s="49" t="str">
        <f t="shared" si="1680"/>
        <v/>
      </c>
      <c r="DV829" s="49" t="str">
        <f t="shared" si="1681"/>
        <v/>
      </c>
      <c r="DX829" s="49"/>
      <c r="DY829" s="49" t="str">
        <f t="shared" si="1682"/>
        <v/>
      </c>
      <c r="DZ829" s="49" t="str">
        <f t="shared" si="1683"/>
        <v/>
      </c>
      <c r="EA829" s="49" t="str">
        <f t="shared" si="1684"/>
        <v/>
      </c>
      <c r="EB829" s="49" t="str">
        <f t="shared" si="1685"/>
        <v/>
      </c>
      <c r="EC829" s="49" t="str">
        <f t="shared" si="1686"/>
        <v/>
      </c>
      <c r="ED829" s="49" t="str">
        <f t="shared" si="1687"/>
        <v/>
      </c>
      <c r="EE829" s="49" t="str">
        <f t="shared" si="1688"/>
        <v/>
      </c>
      <c r="EF829" s="49" t="str">
        <f t="shared" si="1689"/>
        <v/>
      </c>
      <c r="EH829" s="49"/>
      <c r="EI829" s="49" t="str">
        <f t="shared" si="1690"/>
        <v/>
      </c>
      <c r="EJ829" s="49" t="str">
        <f t="shared" si="1691"/>
        <v/>
      </c>
      <c r="EK829" s="49" t="str">
        <f t="shared" si="1692"/>
        <v/>
      </c>
      <c r="EL829" s="49" t="str">
        <f t="shared" si="1693"/>
        <v/>
      </c>
      <c r="EM829" s="49" t="str">
        <f t="shared" si="1694"/>
        <v/>
      </c>
      <c r="EN829" s="49" t="str">
        <f t="shared" si="1695"/>
        <v/>
      </c>
      <c r="EO829" s="49" t="str">
        <f t="shared" si="1696"/>
        <v/>
      </c>
      <c r="EP829" s="49" t="str">
        <f t="shared" si="1697"/>
        <v/>
      </c>
      <c r="ER829" s="49"/>
      <c r="ES829" s="49" t="str">
        <f t="shared" si="1698"/>
        <v/>
      </c>
      <c r="ET829" s="49" t="str">
        <f t="shared" si="1699"/>
        <v/>
      </c>
      <c r="EU829" s="49" t="str">
        <f t="shared" si="1700"/>
        <v/>
      </c>
      <c r="EV829" s="49" t="str">
        <f t="shared" si="1701"/>
        <v/>
      </c>
      <c r="EW829" s="49" t="str">
        <f t="shared" si="1702"/>
        <v/>
      </c>
      <c r="EX829" s="49" t="str">
        <f t="shared" si="1703"/>
        <v/>
      </c>
      <c r="EY829" s="49" t="str">
        <f t="shared" si="1704"/>
        <v/>
      </c>
      <c r="EZ829" s="49" t="str">
        <f t="shared" si="1705"/>
        <v/>
      </c>
      <c r="FB829" s="49"/>
      <c r="FC829" s="49" t="str">
        <f t="shared" si="1706"/>
        <v/>
      </c>
      <c r="FD829" s="49" t="str">
        <f t="shared" si="1707"/>
        <v/>
      </c>
      <c r="FE829" s="49" t="str">
        <f t="shared" si="1708"/>
        <v/>
      </c>
      <c r="FF829" s="49" t="str">
        <f t="shared" si="1709"/>
        <v/>
      </c>
      <c r="FG829" s="49" t="str">
        <f t="shared" si="1710"/>
        <v/>
      </c>
      <c r="FH829" s="49" t="str">
        <f t="shared" si="1711"/>
        <v/>
      </c>
      <c r="FI829" s="49" t="str">
        <f t="shared" si="1712"/>
        <v/>
      </c>
      <c r="FJ829" s="49" t="str">
        <f t="shared" si="1713"/>
        <v/>
      </c>
      <c r="FL829" s="49"/>
      <c r="FM829" s="49" t="str">
        <f t="shared" si="1714"/>
        <v/>
      </c>
      <c r="FN829" s="49" t="str">
        <f t="shared" si="1715"/>
        <v/>
      </c>
      <c r="FO829" s="49" t="str">
        <f t="shared" si="1716"/>
        <v/>
      </c>
      <c r="FP829" s="49" t="str">
        <f t="shared" si="1717"/>
        <v/>
      </c>
      <c r="FQ829" s="49" t="str">
        <f t="shared" si="1718"/>
        <v/>
      </c>
      <c r="FR829" s="49" t="str">
        <f t="shared" si="1719"/>
        <v/>
      </c>
      <c r="FS829" s="49" t="str">
        <f t="shared" si="1720"/>
        <v/>
      </c>
      <c r="FT829" s="49" t="str">
        <f t="shared" si="1721"/>
        <v/>
      </c>
      <c r="FV829" s="49"/>
      <c r="FW829" s="49" t="str">
        <f t="shared" si="1722"/>
        <v/>
      </c>
      <c r="FX829" s="49" t="str">
        <f t="shared" si="1723"/>
        <v/>
      </c>
      <c r="FY829" s="49" t="str">
        <f t="shared" si="1724"/>
        <v/>
      </c>
      <c r="FZ829" s="49" t="str">
        <f t="shared" si="1725"/>
        <v/>
      </c>
      <c r="GA829" s="49" t="str">
        <f t="shared" si="1726"/>
        <v/>
      </c>
      <c r="GB829" s="49" t="str">
        <f t="shared" si="1727"/>
        <v/>
      </c>
      <c r="GC829" s="49" t="str">
        <f t="shared" si="1728"/>
        <v/>
      </c>
      <c r="GD829" s="49" t="str">
        <f t="shared" si="1729"/>
        <v/>
      </c>
      <c r="GF829" s="49"/>
      <c r="GG829" s="49" t="str">
        <f t="shared" si="1730"/>
        <v/>
      </c>
      <c r="GH829" s="49" t="str">
        <f t="shared" si="1731"/>
        <v/>
      </c>
      <c r="GI829" s="49" t="str">
        <f t="shared" si="1732"/>
        <v/>
      </c>
      <c r="GJ829" s="49" t="str">
        <f t="shared" si="1733"/>
        <v/>
      </c>
      <c r="GK829" s="49" t="str">
        <f t="shared" si="1734"/>
        <v/>
      </c>
      <c r="GL829" s="49" t="str">
        <f t="shared" si="1735"/>
        <v/>
      </c>
      <c r="GM829" s="49" t="str">
        <f t="shared" si="1736"/>
        <v/>
      </c>
      <c r="GN829" s="49" t="str">
        <f t="shared" si="1737"/>
        <v/>
      </c>
      <c r="GP829" s="49"/>
      <c r="GQ829" s="49" t="str">
        <f t="shared" si="1738"/>
        <v/>
      </c>
      <c r="GR829" s="49" t="str">
        <f t="shared" si="1739"/>
        <v/>
      </c>
      <c r="GS829" s="49" t="str">
        <f t="shared" si="1740"/>
        <v/>
      </c>
      <c r="GT829" s="49" t="str">
        <f t="shared" si="1741"/>
        <v/>
      </c>
      <c r="GU829" s="49" t="str">
        <f t="shared" si="1742"/>
        <v/>
      </c>
      <c r="GV829" s="49" t="str">
        <f t="shared" si="1743"/>
        <v/>
      </c>
      <c r="GW829" s="49" t="str">
        <f t="shared" si="1744"/>
        <v/>
      </c>
      <c r="GX829" s="49" t="str">
        <f t="shared" si="1745"/>
        <v/>
      </c>
    </row>
    <row r="830" spans="17:206" x14ac:dyDescent="0.2">
      <c r="Q830" s="65">
        <v>47</v>
      </c>
      <c r="R830" s="201" t="str">
        <f>Syst_Typ6!DA74</f>
        <v/>
      </c>
      <c r="S830" s="201">
        <f>Syst_Typ6!F74</f>
        <v>0</v>
      </c>
      <c r="T830" s="53" t="str">
        <f>Syst_Typ6!W74</f>
        <v/>
      </c>
      <c r="U830" s="201">
        <f>Syst_Typ6!CT74</f>
        <v>0</v>
      </c>
      <c r="V830" s="53" t="str">
        <f>Syst_Typ6!X74</f>
        <v/>
      </c>
      <c r="W830" s="53" t="str">
        <f>Syst_Typ6!AW74</f>
        <v/>
      </c>
      <c r="X830" s="53">
        <f>Syst_Typ6!BF74</f>
        <v>0</v>
      </c>
      <c r="Y830" s="53">
        <f>Syst_Typ6!AZ74</f>
        <v>0</v>
      </c>
      <c r="AB830" s="49"/>
      <c r="AC830" s="49" t="str">
        <f t="shared" si="1602"/>
        <v/>
      </c>
      <c r="AD830" s="49" t="str">
        <f t="shared" si="1603"/>
        <v/>
      </c>
      <c r="AE830" s="49" t="str">
        <f t="shared" si="1604"/>
        <v/>
      </c>
      <c r="AF830" s="49" t="str">
        <f t="shared" si="1605"/>
        <v/>
      </c>
      <c r="AG830" s="49" t="str">
        <f t="shared" si="1606"/>
        <v/>
      </c>
      <c r="AH830" s="49" t="str">
        <f t="shared" si="1607"/>
        <v/>
      </c>
      <c r="AI830" s="49" t="str">
        <f t="shared" si="1608"/>
        <v/>
      </c>
      <c r="AJ830" s="49" t="str">
        <f t="shared" si="1609"/>
        <v/>
      </c>
      <c r="AL830" s="49"/>
      <c r="AM830" s="49" t="str">
        <f t="shared" si="1610"/>
        <v/>
      </c>
      <c r="AN830" s="49" t="str">
        <f t="shared" si="1611"/>
        <v/>
      </c>
      <c r="AO830" s="49" t="str">
        <f t="shared" si="1612"/>
        <v/>
      </c>
      <c r="AP830" s="49" t="str">
        <f t="shared" si="1613"/>
        <v/>
      </c>
      <c r="AQ830" s="49" t="str">
        <f t="shared" si="1614"/>
        <v/>
      </c>
      <c r="AR830" s="49" t="str">
        <f t="shared" si="1615"/>
        <v/>
      </c>
      <c r="AS830" s="49" t="str">
        <f t="shared" si="1616"/>
        <v/>
      </c>
      <c r="AT830" s="49" t="str">
        <f t="shared" si="1617"/>
        <v/>
      </c>
      <c r="AV830" s="49"/>
      <c r="AW830" s="49" t="str">
        <f t="shared" si="1618"/>
        <v/>
      </c>
      <c r="AX830" s="49" t="str">
        <f t="shared" si="1619"/>
        <v/>
      </c>
      <c r="AY830" s="49" t="str">
        <f t="shared" si="1620"/>
        <v/>
      </c>
      <c r="AZ830" s="49" t="str">
        <f t="shared" si="1621"/>
        <v/>
      </c>
      <c r="BA830" s="49" t="str">
        <f t="shared" si="1622"/>
        <v/>
      </c>
      <c r="BB830" s="49" t="str">
        <f t="shared" si="1623"/>
        <v/>
      </c>
      <c r="BC830" s="49" t="str">
        <f t="shared" si="1624"/>
        <v/>
      </c>
      <c r="BD830" s="49" t="str">
        <f t="shared" si="1625"/>
        <v/>
      </c>
      <c r="BF830" s="49"/>
      <c r="BG830" s="49" t="str">
        <f t="shared" si="1626"/>
        <v/>
      </c>
      <c r="BH830" s="49" t="str">
        <f t="shared" si="1627"/>
        <v/>
      </c>
      <c r="BI830" s="49" t="str">
        <f t="shared" si="1628"/>
        <v/>
      </c>
      <c r="BJ830" s="49" t="str">
        <f t="shared" si="1629"/>
        <v/>
      </c>
      <c r="BK830" s="49" t="str">
        <f t="shared" si="1630"/>
        <v/>
      </c>
      <c r="BL830" s="49" t="str">
        <f t="shared" si="1631"/>
        <v/>
      </c>
      <c r="BM830" s="49" t="str">
        <f t="shared" si="1632"/>
        <v/>
      </c>
      <c r="BN830" s="49" t="str">
        <f t="shared" si="1633"/>
        <v/>
      </c>
      <c r="BP830" s="49"/>
      <c r="BQ830" s="49" t="str">
        <f t="shared" si="1634"/>
        <v/>
      </c>
      <c r="BR830" s="49" t="str">
        <f t="shared" si="1635"/>
        <v/>
      </c>
      <c r="BS830" s="49" t="str">
        <f t="shared" si="1636"/>
        <v/>
      </c>
      <c r="BT830" s="49" t="str">
        <f t="shared" si="1637"/>
        <v/>
      </c>
      <c r="BU830" s="49" t="str">
        <f t="shared" si="1638"/>
        <v/>
      </c>
      <c r="BV830" s="49" t="str">
        <f t="shared" si="1639"/>
        <v/>
      </c>
      <c r="BW830" s="49" t="str">
        <f t="shared" si="1640"/>
        <v/>
      </c>
      <c r="BX830" s="49" t="str">
        <f t="shared" si="1641"/>
        <v/>
      </c>
      <c r="BZ830" s="49"/>
      <c r="CA830" s="49" t="str">
        <f t="shared" si="1642"/>
        <v/>
      </c>
      <c r="CB830" s="49" t="str">
        <f t="shared" si="1643"/>
        <v/>
      </c>
      <c r="CC830" s="49" t="str">
        <f t="shared" si="1644"/>
        <v/>
      </c>
      <c r="CD830" s="49" t="str">
        <f t="shared" si="1645"/>
        <v/>
      </c>
      <c r="CE830" s="49" t="str">
        <f t="shared" si="1646"/>
        <v/>
      </c>
      <c r="CF830" s="49" t="str">
        <f t="shared" si="1647"/>
        <v/>
      </c>
      <c r="CG830" s="49" t="str">
        <f t="shared" si="1648"/>
        <v/>
      </c>
      <c r="CH830" s="49" t="str">
        <f t="shared" si="1649"/>
        <v/>
      </c>
      <c r="CJ830" s="49"/>
      <c r="CK830" s="49" t="str">
        <f t="shared" si="1650"/>
        <v/>
      </c>
      <c r="CL830" s="49" t="str">
        <f t="shared" si="1651"/>
        <v/>
      </c>
      <c r="CM830" s="49" t="str">
        <f t="shared" si="1652"/>
        <v/>
      </c>
      <c r="CN830" s="49" t="str">
        <f t="shared" si="1653"/>
        <v/>
      </c>
      <c r="CO830" s="49" t="str">
        <f t="shared" si="1654"/>
        <v/>
      </c>
      <c r="CP830" s="49" t="str">
        <f t="shared" si="1655"/>
        <v/>
      </c>
      <c r="CQ830" s="49" t="str">
        <f t="shared" si="1656"/>
        <v/>
      </c>
      <c r="CR830" s="49" t="str">
        <f t="shared" si="1657"/>
        <v/>
      </c>
      <c r="CT830" s="49"/>
      <c r="CU830" s="49" t="str">
        <f t="shared" si="1658"/>
        <v/>
      </c>
      <c r="CV830" s="49" t="str">
        <f t="shared" si="1659"/>
        <v/>
      </c>
      <c r="CW830" s="49" t="str">
        <f t="shared" si="1660"/>
        <v/>
      </c>
      <c r="CX830" s="49" t="str">
        <f t="shared" si="1661"/>
        <v/>
      </c>
      <c r="CY830" s="49" t="str">
        <f t="shared" si="1662"/>
        <v/>
      </c>
      <c r="CZ830" s="49" t="str">
        <f t="shared" si="1663"/>
        <v/>
      </c>
      <c r="DA830" s="49" t="str">
        <f t="shared" si="1664"/>
        <v/>
      </c>
      <c r="DB830" s="49" t="str">
        <f t="shared" si="1665"/>
        <v/>
      </c>
      <c r="DD830" s="49"/>
      <c r="DE830" s="49" t="str">
        <f t="shared" si="1666"/>
        <v/>
      </c>
      <c r="DF830" s="49" t="str">
        <f t="shared" si="1667"/>
        <v/>
      </c>
      <c r="DG830" s="49" t="str">
        <f t="shared" si="1668"/>
        <v/>
      </c>
      <c r="DH830" s="49" t="str">
        <f t="shared" si="1669"/>
        <v/>
      </c>
      <c r="DI830" s="49" t="str">
        <f t="shared" si="1670"/>
        <v/>
      </c>
      <c r="DJ830" s="49" t="str">
        <f t="shared" si="1671"/>
        <v/>
      </c>
      <c r="DK830" s="49" t="str">
        <f t="shared" si="1672"/>
        <v/>
      </c>
      <c r="DL830" s="49" t="str">
        <f t="shared" si="1673"/>
        <v/>
      </c>
      <c r="DN830" s="49"/>
      <c r="DO830" s="49" t="str">
        <f t="shared" si="1674"/>
        <v/>
      </c>
      <c r="DP830" s="49" t="str">
        <f t="shared" si="1675"/>
        <v/>
      </c>
      <c r="DQ830" s="49" t="str">
        <f t="shared" si="1676"/>
        <v/>
      </c>
      <c r="DR830" s="49" t="str">
        <f t="shared" si="1677"/>
        <v/>
      </c>
      <c r="DS830" s="49" t="str">
        <f t="shared" si="1678"/>
        <v/>
      </c>
      <c r="DT830" s="49" t="str">
        <f t="shared" si="1679"/>
        <v/>
      </c>
      <c r="DU830" s="49" t="str">
        <f t="shared" si="1680"/>
        <v/>
      </c>
      <c r="DV830" s="49" t="str">
        <f t="shared" si="1681"/>
        <v/>
      </c>
      <c r="DX830" s="49"/>
      <c r="DY830" s="49" t="str">
        <f t="shared" si="1682"/>
        <v/>
      </c>
      <c r="DZ830" s="49" t="str">
        <f t="shared" si="1683"/>
        <v/>
      </c>
      <c r="EA830" s="49" t="str">
        <f t="shared" si="1684"/>
        <v/>
      </c>
      <c r="EB830" s="49" t="str">
        <f t="shared" si="1685"/>
        <v/>
      </c>
      <c r="EC830" s="49" t="str">
        <f t="shared" si="1686"/>
        <v/>
      </c>
      <c r="ED830" s="49" t="str">
        <f t="shared" si="1687"/>
        <v/>
      </c>
      <c r="EE830" s="49" t="str">
        <f t="shared" si="1688"/>
        <v/>
      </c>
      <c r="EF830" s="49" t="str">
        <f t="shared" si="1689"/>
        <v/>
      </c>
      <c r="EH830" s="49"/>
      <c r="EI830" s="49" t="str">
        <f t="shared" si="1690"/>
        <v/>
      </c>
      <c r="EJ830" s="49" t="str">
        <f t="shared" si="1691"/>
        <v/>
      </c>
      <c r="EK830" s="49" t="str">
        <f t="shared" si="1692"/>
        <v/>
      </c>
      <c r="EL830" s="49" t="str">
        <f t="shared" si="1693"/>
        <v/>
      </c>
      <c r="EM830" s="49" t="str">
        <f t="shared" si="1694"/>
        <v/>
      </c>
      <c r="EN830" s="49" t="str">
        <f t="shared" si="1695"/>
        <v/>
      </c>
      <c r="EO830" s="49" t="str">
        <f t="shared" si="1696"/>
        <v/>
      </c>
      <c r="EP830" s="49" t="str">
        <f t="shared" si="1697"/>
        <v/>
      </c>
      <c r="ER830" s="49"/>
      <c r="ES830" s="49" t="str">
        <f t="shared" si="1698"/>
        <v/>
      </c>
      <c r="ET830" s="49" t="str">
        <f t="shared" si="1699"/>
        <v/>
      </c>
      <c r="EU830" s="49" t="str">
        <f t="shared" si="1700"/>
        <v/>
      </c>
      <c r="EV830" s="49" t="str">
        <f t="shared" si="1701"/>
        <v/>
      </c>
      <c r="EW830" s="49" t="str">
        <f t="shared" si="1702"/>
        <v/>
      </c>
      <c r="EX830" s="49" t="str">
        <f t="shared" si="1703"/>
        <v/>
      </c>
      <c r="EY830" s="49" t="str">
        <f t="shared" si="1704"/>
        <v/>
      </c>
      <c r="EZ830" s="49" t="str">
        <f t="shared" si="1705"/>
        <v/>
      </c>
      <c r="FB830" s="49"/>
      <c r="FC830" s="49" t="str">
        <f t="shared" si="1706"/>
        <v/>
      </c>
      <c r="FD830" s="49" t="str">
        <f t="shared" si="1707"/>
        <v/>
      </c>
      <c r="FE830" s="49" t="str">
        <f t="shared" si="1708"/>
        <v/>
      </c>
      <c r="FF830" s="49" t="str">
        <f t="shared" si="1709"/>
        <v/>
      </c>
      <c r="FG830" s="49" t="str">
        <f t="shared" si="1710"/>
        <v/>
      </c>
      <c r="FH830" s="49" t="str">
        <f t="shared" si="1711"/>
        <v/>
      </c>
      <c r="FI830" s="49" t="str">
        <f t="shared" si="1712"/>
        <v/>
      </c>
      <c r="FJ830" s="49" t="str">
        <f t="shared" si="1713"/>
        <v/>
      </c>
      <c r="FL830" s="49"/>
      <c r="FM830" s="49" t="str">
        <f t="shared" si="1714"/>
        <v/>
      </c>
      <c r="FN830" s="49" t="str">
        <f t="shared" si="1715"/>
        <v/>
      </c>
      <c r="FO830" s="49" t="str">
        <f t="shared" si="1716"/>
        <v/>
      </c>
      <c r="FP830" s="49" t="str">
        <f t="shared" si="1717"/>
        <v/>
      </c>
      <c r="FQ830" s="49" t="str">
        <f t="shared" si="1718"/>
        <v/>
      </c>
      <c r="FR830" s="49" t="str">
        <f t="shared" si="1719"/>
        <v/>
      </c>
      <c r="FS830" s="49" t="str">
        <f t="shared" si="1720"/>
        <v/>
      </c>
      <c r="FT830" s="49" t="str">
        <f t="shared" si="1721"/>
        <v/>
      </c>
      <c r="FV830" s="49"/>
      <c r="FW830" s="49" t="str">
        <f t="shared" si="1722"/>
        <v/>
      </c>
      <c r="FX830" s="49" t="str">
        <f t="shared" si="1723"/>
        <v/>
      </c>
      <c r="FY830" s="49" t="str">
        <f t="shared" si="1724"/>
        <v/>
      </c>
      <c r="FZ830" s="49" t="str">
        <f t="shared" si="1725"/>
        <v/>
      </c>
      <c r="GA830" s="49" t="str">
        <f t="shared" si="1726"/>
        <v/>
      </c>
      <c r="GB830" s="49" t="str">
        <f t="shared" si="1727"/>
        <v/>
      </c>
      <c r="GC830" s="49" t="str">
        <f t="shared" si="1728"/>
        <v/>
      </c>
      <c r="GD830" s="49" t="str">
        <f t="shared" si="1729"/>
        <v/>
      </c>
      <c r="GF830" s="49"/>
      <c r="GG830" s="49" t="str">
        <f t="shared" si="1730"/>
        <v/>
      </c>
      <c r="GH830" s="49" t="str">
        <f t="shared" si="1731"/>
        <v/>
      </c>
      <c r="GI830" s="49" t="str">
        <f t="shared" si="1732"/>
        <v/>
      </c>
      <c r="GJ830" s="49" t="str">
        <f t="shared" si="1733"/>
        <v/>
      </c>
      <c r="GK830" s="49" t="str">
        <f t="shared" si="1734"/>
        <v/>
      </c>
      <c r="GL830" s="49" t="str">
        <f t="shared" si="1735"/>
        <v/>
      </c>
      <c r="GM830" s="49" t="str">
        <f t="shared" si="1736"/>
        <v/>
      </c>
      <c r="GN830" s="49" t="str">
        <f t="shared" si="1737"/>
        <v/>
      </c>
      <c r="GP830" s="49"/>
      <c r="GQ830" s="49" t="str">
        <f t="shared" si="1738"/>
        <v/>
      </c>
      <c r="GR830" s="49" t="str">
        <f t="shared" si="1739"/>
        <v/>
      </c>
      <c r="GS830" s="49" t="str">
        <f t="shared" si="1740"/>
        <v/>
      </c>
      <c r="GT830" s="49" t="str">
        <f t="shared" si="1741"/>
        <v/>
      </c>
      <c r="GU830" s="49" t="str">
        <f t="shared" si="1742"/>
        <v/>
      </c>
      <c r="GV830" s="49" t="str">
        <f t="shared" si="1743"/>
        <v/>
      </c>
      <c r="GW830" s="49" t="str">
        <f t="shared" si="1744"/>
        <v/>
      </c>
      <c r="GX830" s="49" t="str">
        <f t="shared" si="1745"/>
        <v/>
      </c>
    </row>
    <row r="831" spans="17:206" x14ac:dyDescent="0.2">
      <c r="Q831" s="65">
        <v>48</v>
      </c>
      <c r="R831" s="201" t="str">
        <f>Syst_Typ6!DA75</f>
        <v/>
      </c>
      <c r="S831" s="201">
        <f>Syst_Typ6!F75</f>
        <v>0</v>
      </c>
      <c r="T831" s="53" t="str">
        <f>Syst_Typ6!W75</f>
        <v/>
      </c>
      <c r="U831" s="201">
        <f>Syst_Typ6!CT75</f>
        <v>0</v>
      </c>
      <c r="V831" s="53" t="str">
        <f>Syst_Typ6!X75</f>
        <v/>
      </c>
      <c r="W831" s="53" t="str">
        <f>Syst_Typ6!AW75</f>
        <v/>
      </c>
      <c r="X831" s="53">
        <f>Syst_Typ6!BF75</f>
        <v>0</v>
      </c>
      <c r="Y831" s="53">
        <f>Syst_Typ6!AZ75</f>
        <v>0</v>
      </c>
      <c r="AB831" s="49"/>
      <c r="AC831" s="49" t="str">
        <f t="shared" si="1602"/>
        <v/>
      </c>
      <c r="AD831" s="49" t="str">
        <f t="shared" si="1603"/>
        <v/>
      </c>
      <c r="AE831" s="49" t="str">
        <f t="shared" si="1604"/>
        <v/>
      </c>
      <c r="AF831" s="49" t="str">
        <f t="shared" si="1605"/>
        <v/>
      </c>
      <c r="AG831" s="49" t="str">
        <f t="shared" si="1606"/>
        <v/>
      </c>
      <c r="AH831" s="49" t="str">
        <f t="shared" si="1607"/>
        <v/>
      </c>
      <c r="AI831" s="49" t="str">
        <f t="shared" si="1608"/>
        <v/>
      </c>
      <c r="AJ831" s="49" t="str">
        <f t="shared" si="1609"/>
        <v/>
      </c>
      <c r="AL831" s="49"/>
      <c r="AM831" s="49" t="str">
        <f t="shared" si="1610"/>
        <v/>
      </c>
      <c r="AN831" s="49" t="str">
        <f t="shared" si="1611"/>
        <v/>
      </c>
      <c r="AO831" s="49" t="str">
        <f t="shared" si="1612"/>
        <v/>
      </c>
      <c r="AP831" s="49" t="str">
        <f t="shared" si="1613"/>
        <v/>
      </c>
      <c r="AQ831" s="49" t="str">
        <f t="shared" si="1614"/>
        <v/>
      </c>
      <c r="AR831" s="49" t="str">
        <f t="shared" si="1615"/>
        <v/>
      </c>
      <c r="AS831" s="49" t="str">
        <f t="shared" si="1616"/>
        <v/>
      </c>
      <c r="AT831" s="49" t="str">
        <f t="shared" si="1617"/>
        <v/>
      </c>
      <c r="AV831" s="49"/>
      <c r="AW831" s="49" t="str">
        <f t="shared" si="1618"/>
        <v/>
      </c>
      <c r="AX831" s="49" t="str">
        <f t="shared" si="1619"/>
        <v/>
      </c>
      <c r="AY831" s="49" t="str">
        <f t="shared" si="1620"/>
        <v/>
      </c>
      <c r="AZ831" s="49" t="str">
        <f t="shared" si="1621"/>
        <v/>
      </c>
      <c r="BA831" s="49" t="str">
        <f t="shared" si="1622"/>
        <v/>
      </c>
      <c r="BB831" s="49" t="str">
        <f t="shared" si="1623"/>
        <v/>
      </c>
      <c r="BC831" s="49" t="str">
        <f t="shared" si="1624"/>
        <v/>
      </c>
      <c r="BD831" s="49" t="str">
        <f t="shared" si="1625"/>
        <v/>
      </c>
      <c r="BF831" s="49"/>
      <c r="BG831" s="49" t="str">
        <f t="shared" si="1626"/>
        <v/>
      </c>
      <c r="BH831" s="49" t="str">
        <f t="shared" si="1627"/>
        <v/>
      </c>
      <c r="BI831" s="49" t="str">
        <f t="shared" si="1628"/>
        <v/>
      </c>
      <c r="BJ831" s="49" t="str">
        <f t="shared" si="1629"/>
        <v/>
      </c>
      <c r="BK831" s="49" t="str">
        <f t="shared" si="1630"/>
        <v/>
      </c>
      <c r="BL831" s="49" t="str">
        <f t="shared" si="1631"/>
        <v/>
      </c>
      <c r="BM831" s="49" t="str">
        <f t="shared" si="1632"/>
        <v/>
      </c>
      <c r="BN831" s="49" t="str">
        <f t="shared" si="1633"/>
        <v/>
      </c>
      <c r="BP831" s="49"/>
      <c r="BQ831" s="49" t="str">
        <f t="shared" si="1634"/>
        <v/>
      </c>
      <c r="BR831" s="49" t="str">
        <f t="shared" si="1635"/>
        <v/>
      </c>
      <c r="BS831" s="49" t="str">
        <f t="shared" si="1636"/>
        <v/>
      </c>
      <c r="BT831" s="49" t="str">
        <f t="shared" si="1637"/>
        <v/>
      </c>
      <c r="BU831" s="49" t="str">
        <f t="shared" si="1638"/>
        <v/>
      </c>
      <c r="BV831" s="49" t="str">
        <f t="shared" si="1639"/>
        <v/>
      </c>
      <c r="BW831" s="49" t="str">
        <f t="shared" si="1640"/>
        <v/>
      </c>
      <c r="BX831" s="49" t="str">
        <f t="shared" si="1641"/>
        <v/>
      </c>
      <c r="BZ831" s="49"/>
      <c r="CA831" s="49" t="str">
        <f t="shared" si="1642"/>
        <v/>
      </c>
      <c r="CB831" s="49" t="str">
        <f t="shared" si="1643"/>
        <v/>
      </c>
      <c r="CC831" s="49" t="str">
        <f t="shared" si="1644"/>
        <v/>
      </c>
      <c r="CD831" s="49" t="str">
        <f t="shared" si="1645"/>
        <v/>
      </c>
      <c r="CE831" s="49" t="str">
        <f t="shared" si="1646"/>
        <v/>
      </c>
      <c r="CF831" s="49" t="str">
        <f t="shared" si="1647"/>
        <v/>
      </c>
      <c r="CG831" s="49" t="str">
        <f t="shared" si="1648"/>
        <v/>
      </c>
      <c r="CH831" s="49" t="str">
        <f t="shared" si="1649"/>
        <v/>
      </c>
      <c r="CJ831" s="49"/>
      <c r="CK831" s="49" t="str">
        <f t="shared" si="1650"/>
        <v/>
      </c>
      <c r="CL831" s="49" t="str">
        <f t="shared" si="1651"/>
        <v/>
      </c>
      <c r="CM831" s="49" t="str">
        <f t="shared" si="1652"/>
        <v/>
      </c>
      <c r="CN831" s="49" t="str">
        <f t="shared" si="1653"/>
        <v/>
      </c>
      <c r="CO831" s="49" t="str">
        <f t="shared" si="1654"/>
        <v/>
      </c>
      <c r="CP831" s="49" t="str">
        <f t="shared" si="1655"/>
        <v/>
      </c>
      <c r="CQ831" s="49" t="str">
        <f t="shared" si="1656"/>
        <v/>
      </c>
      <c r="CR831" s="49" t="str">
        <f t="shared" si="1657"/>
        <v/>
      </c>
      <c r="CT831" s="49"/>
      <c r="CU831" s="49" t="str">
        <f t="shared" si="1658"/>
        <v/>
      </c>
      <c r="CV831" s="49" t="str">
        <f t="shared" si="1659"/>
        <v/>
      </c>
      <c r="CW831" s="49" t="str">
        <f t="shared" si="1660"/>
        <v/>
      </c>
      <c r="CX831" s="49" t="str">
        <f t="shared" si="1661"/>
        <v/>
      </c>
      <c r="CY831" s="49" t="str">
        <f t="shared" si="1662"/>
        <v/>
      </c>
      <c r="CZ831" s="49" t="str">
        <f t="shared" si="1663"/>
        <v/>
      </c>
      <c r="DA831" s="49" t="str">
        <f t="shared" si="1664"/>
        <v/>
      </c>
      <c r="DB831" s="49" t="str">
        <f t="shared" si="1665"/>
        <v/>
      </c>
      <c r="DD831" s="49"/>
      <c r="DE831" s="49" t="str">
        <f t="shared" si="1666"/>
        <v/>
      </c>
      <c r="DF831" s="49" t="str">
        <f t="shared" si="1667"/>
        <v/>
      </c>
      <c r="DG831" s="49" t="str">
        <f t="shared" si="1668"/>
        <v/>
      </c>
      <c r="DH831" s="49" t="str">
        <f t="shared" si="1669"/>
        <v/>
      </c>
      <c r="DI831" s="49" t="str">
        <f t="shared" si="1670"/>
        <v/>
      </c>
      <c r="DJ831" s="49" t="str">
        <f t="shared" si="1671"/>
        <v/>
      </c>
      <c r="DK831" s="49" t="str">
        <f t="shared" si="1672"/>
        <v/>
      </c>
      <c r="DL831" s="49" t="str">
        <f t="shared" si="1673"/>
        <v/>
      </c>
      <c r="DN831" s="49"/>
      <c r="DO831" s="49" t="str">
        <f t="shared" si="1674"/>
        <v/>
      </c>
      <c r="DP831" s="49" t="str">
        <f t="shared" si="1675"/>
        <v/>
      </c>
      <c r="DQ831" s="49" t="str">
        <f t="shared" si="1676"/>
        <v/>
      </c>
      <c r="DR831" s="49" t="str">
        <f t="shared" si="1677"/>
        <v/>
      </c>
      <c r="DS831" s="49" t="str">
        <f t="shared" si="1678"/>
        <v/>
      </c>
      <c r="DT831" s="49" t="str">
        <f t="shared" si="1679"/>
        <v/>
      </c>
      <c r="DU831" s="49" t="str">
        <f t="shared" si="1680"/>
        <v/>
      </c>
      <c r="DV831" s="49" t="str">
        <f t="shared" si="1681"/>
        <v/>
      </c>
      <c r="DX831" s="49"/>
      <c r="DY831" s="49" t="str">
        <f t="shared" si="1682"/>
        <v/>
      </c>
      <c r="DZ831" s="49" t="str">
        <f t="shared" si="1683"/>
        <v/>
      </c>
      <c r="EA831" s="49" t="str">
        <f t="shared" si="1684"/>
        <v/>
      </c>
      <c r="EB831" s="49" t="str">
        <f t="shared" si="1685"/>
        <v/>
      </c>
      <c r="EC831" s="49" t="str">
        <f t="shared" si="1686"/>
        <v/>
      </c>
      <c r="ED831" s="49" t="str">
        <f t="shared" si="1687"/>
        <v/>
      </c>
      <c r="EE831" s="49" t="str">
        <f t="shared" si="1688"/>
        <v/>
      </c>
      <c r="EF831" s="49" t="str">
        <f t="shared" si="1689"/>
        <v/>
      </c>
      <c r="EH831" s="49"/>
      <c r="EI831" s="49" t="str">
        <f t="shared" si="1690"/>
        <v/>
      </c>
      <c r="EJ831" s="49" t="str">
        <f t="shared" si="1691"/>
        <v/>
      </c>
      <c r="EK831" s="49" t="str">
        <f t="shared" si="1692"/>
        <v/>
      </c>
      <c r="EL831" s="49" t="str">
        <f t="shared" si="1693"/>
        <v/>
      </c>
      <c r="EM831" s="49" t="str">
        <f t="shared" si="1694"/>
        <v/>
      </c>
      <c r="EN831" s="49" t="str">
        <f t="shared" si="1695"/>
        <v/>
      </c>
      <c r="EO831" s="49" t="str">
        <f t="shared" si="1696"/>
        <v/>
      </c>
      <c r="EP831" s="49" t="str">
        <f t="shared" si="1697"/>
        <v/>
      </c>
      <c r="ER831" s="49"/>
      <c r="ES831" s="49" t="str">
        <f t="shared" si="1698"/>
        <v/>
      </c>
      <c r="ET831" s="49" t="str">
        <f t="shared" si="1699"/>
        <v/>
      </c>
      <c r="EU831" s="49" t="str">
        <f t="shared" si="1700"/>
        <v/>
      </c>
      <c r="EV831" s="49" t="str">
        <f t="shared" si="1701"/>
        <v/>
      </c>
      <c r="EW831" s="49" t="str">
        <f t="shared" si="1702"/>
        <v/>
      </c>
      <c r="EX831" s="49" t="str">
        <f t="shared" si="1703"/>
        <v/>
      </c>
      <c r="EY831" s="49" t="str">
        <f t="shared" si="1704"/>
        <v/>
      </c>
      <c r="EZ831" s="49" t="str">
        <f t="shared" si="1705"/>
        <v/>
      </c>
      <c r="FB831" s="49"/>
      <c r="FC831" s="49" t="str">
        <f t="shared" si="1706"/>
        <v/>
      </c>
      <c r="FD831" s="49" t="str">
        <f t="shared" si="1707"/>
        <v/>
      </c>
      <c r="FE831" s="49" t="str">
        <f t="shared" si="1708"/>
        <v/>
      </c>
      <c r="FF831" s="49" t="str">
        <f t="shared" si="1709"/>
        <v/>
      </c>
      <c r="FG831" s="49" t="str">
        <f t="shared" si="1710"/>
        <v/>
      </c>
      <c r="FH831" s="49" t="str">
        <f t="shared" si="1711"/>
        <v/>
      </c>
      <c r="FI831" s="49" t="str">
        <f t="shared" si="1712"/>
        <v/>
      </c>
      <c r="FJ831" s="49" t="str">
        <f t="shared" si="1713"/>
        <v/>
      </c>
      <c r="FL831" s="49"/>
      <c r="FM831" s="49" t="str">
        <f t="shared" si="1714"/>
        <v/>
      </c>
      <c r="FN831" s="49" t="str">
        <f t="shared" si="1715"/>
        <v/>
      </c>
      <c r="FO831" s="49" t="str">
        <f t="shared" si="1716"/>
        <v/>
      </c>
      <c r="FP831" s="49" t="str">
        <f t="shared" si="1717"/>
        <v/>
      </c>
      <c r="FQ831" s="49" t="str">
        <f t="shared" si="1718"/>
        <v/>
      </c>
      <c r="FR831" s="49" t="str">
        <f t="shared" si="1719"/>
        <v/>
      </c>
      <c r="FS831" s="49" t="str">
        <f t="shared" si="1720"/>
        <v/>
      </c>
      <c r="FT831" s="49" t="str">
        <f t="shared" si="1721"/>
        <v/>
      </c>
      <c r="FV831" s="49"/>
      <c r="FW831" s="49" t="str">
        <f t="shared" si="1722"/>
        <v/>
      </c>
      <c r="FX831" s="49" t="str">
        <f t="shared" si="1723"/>
        <v/>
      </c>
      <c r="FY831" s="49" t="str">
        <f t="shared" si="1724"/>
        <v/>
      </c>
      <c r="FZ831" s="49" t="str">
        <f t="shared" si="1725"/>
        <v/>
      </c>
      <c r="GA831" s="49" t="str">
        <f t="shared" si="1726"/>
        <v/>
      </c>
      <c r="GB831" s="49" t="str">
        <f t="shared" si="1727"/>
        <v/>
      </c>
      <c r="GC831" s="49" t="str">
        <f t="shared" si="1728"/>
        <v/>
      </c>
      <c r="GD831" s="49" t="str">
        <f t="shared" si="1729"/>
        <v/>
      </c>
      <c r="GF831" s="49"/>
      <c r="GG831" s="49" t="str">
        <f t="shared" si="1730"/>
        <v/>
      </c>
      <c r="GH831" s="49" t="str">
        <f t="shared" si="1731"/>
        <v/>
      </c>
      <c r="GI831" s="49" t="str">
        <f t="shared" si="1732"/>
        <v/>
      </c>
      <c r="GJ831" s="49" t="str">
        <f t="shared" si="1733"/>
        <v/>
      </c>
      <c r="GK831" s="49" t="str">
        <f t="shared" si="1734"/>
        <v/>
      </c>
      <c r="GL831" s="49" t="str">
        <f t="shared" si="1735"/>
        <v/>
      </c>
      <c r="GM831" s="49" t="str">
        <f t="shared" si="1736"/>
        <v/>
      </c>
      <c r="GN831" s="49" t="str">
        <f t="shared" si="1737"/>
        <v/>
      </c>
      <c r="GP831" s="49"/>
      <c r="GQ831" s="49" t="str">
        <f t="shared" si="1738"/>
        <v/>
      </c>
      <c r="GR831" s="49" t="str">
        <f t="shared" si="1739"/>
        <v/>
      </c>
      <c r="GS831" s="49" t="str">
        <f t="shared" si="1740"/>
        <v/>
      </c>
      <c r="GT831" s="49" t="str">
        <f t="shared" si="1741"/>
        <v/>
      </c>
      <c r="GU831" s="49" t="str">
        <f t="shared" si="1742"/>
        <v/>
      </c>
      <c r="GV831" s="49" t="str">
        <f t="shared" si="1743"/>
        <v/>
      </c>
      <c r="GW831" s="49" t="str">
        <f t="shared" si="1744"/>
        <v/>
      </c>
      <c r="GX831" s="49" t="str">
        <f t="shared" si="1745"/>
        <v/>
      </c>
    </row>
    <row r="832" spans="17:206" x14ac:dyDescent="0.2">
      <c r="Q832" s="65">
        <v>49</v>
      </c>
      <c r="R832" s="201" t="str">
        <f>Syst_Typ6!DA76</f>
        <v/>
      </c>
      <c r="S832" s="201">
        <f>Syst_Typ6!F76</f>
        <v>0</v>
      </c>
      <c r="T832" s="53" t="str">
        <f>Syst_Typ6!W76</f>
        <v/>
      </c>
      <c r="U832" s="201">
        <f>Syst_Typ6!CT76</f>
        <v>0</v>
      </c>
      <c r="V832" s="53" t="str">
        <f>Syst_Typ6!X76</f>
        <v/>
      </c>
      <c r="W832" s="53" t="str">
        <f>Syst_Typ6!AW76</f>
        <v/>
      </c>
      <c r="X832" s="53">
        <f>Syst_Typ6!BF76</f>
        <v>0</v>
      </c>
      <c r="Y832" s="53">
        <f>Syst_Typ6!AZ76</f>
        <v>0</v>
      </c>
      <c r="AB832" s="49"/>
      <c r="AC832" s="49" t="str">
        <f t="shared" si="1602"/>
        <v/>
      </c>
      <c r="AD832" s="49" t="str">
        <f t="shared" si="1603"/>
        <v/>
      </c>
      <c r="AE832" s="49" t="str">
        <f t="shared" si="1604"/>
        <v/>
      </c>
      <c r="AF832" s="49" t="str">
        <f t="shared" si="1605"/>
        <v/>
      </c>
      <c r="AG832" s="49" t="str">
        <f t="shared" si="1606"/>
        <v/>
      </c>
      <c r="AH832" s="49" t="str">
        <f t="shared" si="1607"/>
        <v/>
      </c>
      <c r="AI832" s="49" t="str">
        <f t="shared" si="1608"/>
        <v/>
      </c>
      <c r="AJ832" s="49" t="str">
        <f t="shared" si="1609"/>
        <v/>
      </c>
      <c r="AL832" s="49"/>
      <c r="AM832" s="49" t="str">
        <f t="shared" si="1610"/>
        <v/>
      </c>
      <c r="AN832" s="49" t="str">
        <f t="shared" si="1611"/>
        <v/>
      </c>
      <c r="AO832" s="49" t="str">
        <f t="shared" si="1612"/>
        <v/>
      </c>
      <c r="AP832" s="49" t="str">
        <f t="shared" si="1613"/>
        <v/>
      </c>
      <c r="AQ832" s="49" t="str">
        <f t="shared" si="1614"/>
        <v/>
      </c>
      <c r="AR832" s="49" t="str">
        <f t="shared" si="1615"/>
        <v/>
      </c>
      <c r="AS832" s="49" t="str">
        <f t="shared" si="1616"/>
        <v/>
      </c>
      <c r="AT832" s="49" t="str">
        <f t="shared" si="1617"/>
        <v/>
      </c>
      <c r="AV832" s="49"/>
      <c r="AW832" s="49" t="str">
        <f t="shared" si="1618"/>
        <v/>
      </c>
      <c r="AX832" s="49" t="str">
        <f t="shared" si="1619"/>
        <v/>
      </c>
      <c r="AY832" s="49" t="str">
        <f t="shared" si="1620"/>
        <v/>
      </c>
      <c r="AZ832" s="49" t="str">
        <f t="shared" si="1621"/>
        <v/>
      </c>
      <c r="BA832" s="49" t="str">
        <f t="shared" si="1622"/>
        <v/>
      </c>
      <c r="BB832" s="49" t="str">
        <f t="shared" si="1623"/>
        <v/>
      </c>
      <c r="BC832" s="49" t="str">
        <f t="shared" si="1624"/>
        <v/>
      </c>
      <c r="BD832" s="49" t="str">
        <f t="shared" si="1625"/>
        <v/>
      </c>
      <c r="BF832" s="49"/>
      <c r="BG832" s="49" t="str">
        <f t="shared" si="1626"/>
        <v/>
      </c>
      <c r="BH832" s="49" t="str">
        <f t="shared" si="1627"/>
        <v/>
      </c>
      <c r="BI832" s="49" t="str">
        <f t="shared" si="1628"/>
        <v/>
      </c>
      <c r="BJ832" s="49" t="str">
        <f t="shared" si="1629"/>
        <v/>
      </c>
      <c r="BK832" s="49" t="str">
        <f t="shared" si="1630"/>
        <v/>
      </c>
      <c r="BL832" s="49" t="str">
        <f t="shared" si="1631"/>
        <v/>
      </c>
      <c r="BM832" s="49" t="str">
        <f t="shared" si="1632"/>
        <v/>
      </c>
      <c r="BN832" s="49" t="str">
        <f t="shared" si="1633"/>
        <v/>
      </c>
      <c r="BP832" s="49"/>
      <c r="BQ832" s="49" t="str">
        <f t="shared" si="1634"/>
        <v/>
      </c>
      <c r="BR832" s="49" t="str">
        <f t="shared" si="1635"/>
        <v/>
      </c>
      <c r="BS832" s="49" t="str">
        <f t="shared" si="1636"/>
        <v/>
      </c>
      <c r="BT832" s="49" t="str">
        <f t="shared" si="1637"/>
        <v/>
      </c>
      <c r="BU832" s="49" t="str">
        <f t="shared" si="1638"/>
        <v/>
      </c>
      <c r="BV832" s="49" t="str">
        <f t="shared" si="1639"/>
        <v/>
      </c>
      <c r="BW832" s="49" t="str">
        <f t="shared" si="1640"/>
        <v/>
      </c>
      <c r="BX832" s="49" t="str">
        <f t="shared" si="1641"/>
        <v/>
      </c>
      <c r="BZ832" s="49"/>
      <c r="CA832" s="49" t="str">
        <f t="shared" si="1642"/>
        <v/>
      </c>
      <c r="CB832" s="49" t="str">
        <f t="shared" si="1643"/>
        <v/>
      </c>
      <c r="CC832" s="49" t="str">
        <f t="shared" si="1644"/>
        <v/>
      </c>
      <c r="CD832" s="49" t="str">
        <f t="shared" si="1645"/>
        <v/>
      </c>
      <c r="CE832" s="49" t="str">
        <f t="shared" si="1646"/>
        <v/>
      </c>
      <c r="CF832" s="49" t="str">
        <f t="shared" si="1647"/>
        <v/>
      </c>
      <c r="CG832" s="49" t="str">
        <f t="shared" si="1648"/>
        <v/>
      </c>
      <c r="CH832" s="49" t="str">
        <f t="shared" si="1649"/>
        <v/>
      </c>
      <c r="CJ832" s="49"/>
      <c r="CK832" s="49" t="str">
        <f t="shared" si="1650"/>
        <v/>
      </c>
      <c r="CL832" s="49" t="str">
        <f t="shared" si="1651"/>
        <v/>
      </c>
      <c r="CM832" s="49" t="str">
        <f t="shared" si="1652"/>
        <v/>
      </c>
      <c r="CN832" s="49" t="str">
        <f t="shared" si="1653"/>
        <v/>
      </c>
      <c r="CO832" s="49" t="str">
        <f t="shared" si="1654"/>
        <v/>
      </c>
      <c r="CP832" s="49" t="str">
        <f t="shared" si="1655"/>
        <v/>
      </c>
      <c r="CQ832" s="49" t="str">
        <f t="shared" si="1656"/>
        <v/>
      </c>
      <c r="CR832" s="49" t="str">
        <f t="shared" si="1657"/>
        <v/>
      </c>
      <c r="CT832" s="49"/>
      <c r="CU832" s="49" t="str">
        <f t="shared" si="1658"/>
        <v/>
      </c>
      <c r="CV832" s="49" t="str">
        <f t="shared" si="1659"/>
        <v/>
      </c>
      <c r="CW832" s="49" t="str">
        <f t="shared" si="1660"/>
        <v/>
      </c>
      <c r="CX832" s="49" t="str">
        <f t="shared" si="1661"/>
        <v/>
      </c>
      <c r="CY832" s="49" t="str">
        <f t="shared" si="1662"/>
        <v/>
      </c>
      <c r="CZ832" s="49" t="str">
        <f t="shared" si="1663"/>
        <v/>
      </c>
      <c r="DA832" s="49" t="str">
        <f t="shared" si="1664"/>
        <v/>
      </c>
      <c r="DB832" s="49" t="str">
        <f t="shared" si="1665"/>
        <v/>
      </c>
      <c r="DD832" s="49"/>
      <c r="DE832" s="49" t="str">
        <f t="shared" si="1666"/>
        <v/>
      </c>
      <c r="DF832" s="49" t="str">
        <f t="shared" si="1667"/>
        <v/>
      </c>
      <c r="DG832" s="49" t="str">
        <f t="shared" si="1668"/>
        <v/>
      </c>
      <c r="DH832" s="49" t="str">
        <f t="shared" si="1669"/>
        <v/>
      </c>
      <c r="DI832" s="49" t="str">
        <f t="shared" si="1670"/>
        <v/>
      </c>
      <c r="DJ832" s="49" t="str">
        <f t="shared" si="1671"/>
        <v/>
      </c>
      <c r="DK832" s="49" t="str">
        <f t="shared" si="1672"/>
        <v/>
      </c>
      <c r="DL832" s="49" t="str">
        <f t="shared" si="1673"/>
        <v/>
      </c>
      <c r="DN832" s="49"/>
      <c r="DO832" s="49" t="str">
        <f t="shared" si="1674"/>
        <v/>
      </c>
      <c r="DP832" s="49" t="str">
        <f t="shared" si="1675"/>
        <v/>
      </c>
      <c r="DQ832" s="49" t="str">
        <f t="shared" si="1676"/>
        <v/>
      </c>
      <c r="DR832" s="49" t="str">
        <f t="shared" si="1677"/>
        <v/>
      </c>
      <c r="DS832" s="49" t="str">
        <f t="shared" si="1678"/>
        <v/>
      </c>
      <c r="DT832" s="49" t="str">
        <f t="shared" si="1679"/>
        <v/>
      </c>
      <c r="DU832" s="49" t="str">
        <f t="shared" si="1680"/>
        <v/>
      </c>
      <c r="DV832" s="49" t="str">
        <f t="shared" si="1681"/>
        <v/>
      </c>
      <c r="DX832" s="49"/>
      <c r="DY832" s="49" t="str">
        <f t="shared" si="1682"/>
        <v/>
      </c>
      <c r="DZ832" s="49" t="str">
        <f t="shared" si="1683"/>
        <v/>
      </c>
      <c r="EA832" s="49" t="str">
        <f t="shared" si="1684"/>
        <v/>
      </c>
      <c r="EB832" s="49" t="str">
        <f t="shared" si="1685"/>
        <v/>
      </c>
      <c r="EC832" s="49" t="str">
        <f t="shared" si="1686"/>
        <v/>
      </c>
      <c r="ED832" s="49" t="str">
        <f t="shared" si="1687"/>
        <v/>
      </c>
      <c r="EE832" s="49" t="str">
        <f t="shared" si="1688"/>
        <v/>
      </c>
      <c r="EF832" s="49" t="str">
        <f t="shared" si="1689"/>
        <v/>
      </c>
      <c r="EH832" s="49"/>
      <c r="EI832" s="49" t="str">
        <f t="shared" si="1690"/>
        <v/>
      </c>
      <c r="EJ832" s="49" t="str">
        <f t="shared" si="1691"/>
        <v/>
      </c>
      <c r="EK832" s="49" t="str">
        <f t="shared" si="1692"/>
        <v/>
      </c>
      <c r="EL832" s="49" t="str">
        <f t="shared" si="1693"/>
        <v/>
      </c>
      <c r="EM832" s="49" t="str">
        <f t="shared" si="1694"/>
        <v/>
      </c>
      <c r="EN832" s="49" t="str">
        <f t="shared" si="1695"/>
        <v/>
      </c>
      <c r="EO832" s="49" t="str">
        <f t="shared" si="1696"/>
        <v/>
      </c>
      <c r="EP832" s="49" t="str">
        <f t="shared" si="1697"/>
        <v/>
      </c>
      <c r="ER832" s="49"/>
      <c r="ES832" s="49" t="str">
        <f t="shared" si="1698"/>
        <v/>
      </c>
      <c r="ET832" s="49" t="str">
        <f t="shared" si="1699"/>
        <v/>
      </c>
      <c r="EU832" s="49" t="str">
        <f t="shared" si="1700"/>
        <v/>
      </c>
      <c r="EV832" s="49" t="str">
        <f t="shared" si="1701"/>
        <v/>
      </c>
      <c r="EW832" s="49" t="str">
        <f t="shared" si="1702"/>
        <v/>
      </c>
      <c r="EX832" s="49" t="str">
        <f t="shared" si="1703"/>
        <v/>
      </c>
      <c r="EY832" s="49" t="str">
        <f t="shared" si="1704"/>
        <v/>
      </c>
      <c r="EZ832" s="49" t="str">
        <f t="shared" si="1705"/>
        <v/>
      </c>
      <c r="FB832" s="49"/>
      <c r="FC832" s="49" t="str">
        <f t="shared" si="1706"/>
        <v/>
      </c>
      <c r="FD832" s="49" t="str">
        <f t="shared" si="1707"/>
        <v/>
      </c>
      <c r="FE832" s="49" t="str">
        <f t="shared" si="1708"/>
        <v/>
      </c>
      <c r="FF832" s="49" t="str">
        <f t="shared" si="1709"/>
        <v/>
      </c>
      <c r="FG832" s="49" t="str">
        <f t="shared" si="1710"/>
        <v/>
      </c>
      <c r="FH832" s="49" t="str">
        <f t="shared" si="1711"/>
        <v/>
      </c>
      <c r="FI832" s="49" t="str">
        <f t="shared" si="1712"/>
        <v/>
      </c>
      <c r="FJ832" s="49" t="str">
        <f t="shared" si="1713"/>
        <v/>
      </c>
      <c r="FL832" s="49"/>
      <c r="FM832" s="49" t="str">
        <f t="shared" si="1714"/>
        <v/>
      </c>
      <c r="FN832" s="49" t="str">
        <f t="shared" si="1715"/>
        <v/>
      </c>
      <c r="FO832" s="49" t="str">
        <f t="shared" si="1716"/>
        <v/>
      </c>
      <c r="FP832" s="49" t="str">
        <f t="shared" si="1717"/>
        <v/>
      </c>
      <c r="FQ832" s="49" t="str">
        <f t="shared" si="1718"/>
        <v/>
      </c>
      <c r="FR832" s="49" t="str">
        <f t="shared" si="1719"/>
        <v/>
      </c>
      <c r="FS832" s="49" t="str">
        <f t="shared" si="1720"/>
        <v/>
      </c>
      <c r="FT832" s="49" t="str">
        <f t="shared" si="1721"/>
        <v/>
      </c>
      <c r="FV832" s="49"/>
      <c r="FW832" s="49" t="str">
        <f t="shared" si="1722"/>
        <v/>
      </c>
      <c r="FX832" s="49" t="str">
        <f t="shared" si="1723"/>
        <v/>
      </c>
      <c r="FY832" s="49" t="str">
        <f t="shared" si="1724"/>
        <v/>
      </c>
      <c r="FZ832" s="49" t="str">
        <f t="shared" si="1725"/>
        <v/>
      </c>
      <c r="GA832" s="49" t="str">
        <f t="shared" si="1726"/>
        <v/>
      </c>
      <c r="GB832" s="49" t="str">
        <f t="shared" si="1727"/>
        <v/>
      </c>
      <c r="GC832" s="49" t="str">
        <f t="shared" si="1728"/>
        <v/>
      </c>
      <c r="GD832" s="49" t="str">
        <f t="shared" si="1729"/>
        <v/>
      </c>
      <c r="GF832" s="49"/>
      <c r="GG832" s="49" t="str">
        <f t="shared" si="1730"/>
        <v/>
      </c>
      <c r="GH832" s="49" t="str">
        <f t="shared" si="1731"/>
        <v/>
      </c>
      <c r="GI832" s="49" t="str">
        <f t="shared" si="1732"/>
        <v/>
      </c>
      <c r="GJ832" s="49" t="str">
        <f t="shared" si="1733"/>
        <v/>
      </c>
      <c r="GK832" s="49" t="str">
        <f t="shared" si="1734"/>
        <v/>
      </c>
      <c r="GL832" s="49" t="str">
        <f t="shared" si="1735"/>
        <v/>
      </c>
      <c r="GM832" s="49" t="str">
        <f t="shared" si="1736"/>
        <v/>
      </c>
      <c r="GN832" s="49" t="str">
        <f t="shared" si="1737"/>
        <v/>
      </c>
      <c r="GP832" s="49"/>
      <c r="GQ832" s="49" t="str">
        <f t="shared" si="1738"/>
        <v/>
      </c>
      <c r="GR832" s="49" t="str">
        <f t="shared" si="1739"/>
        <v/>
      </c>
      <c r="GS832" s="49" t="str">
        <f t="shared" si="1740"/>
        <v/>
      </c>
      <c r="GT832" s="49" t="str">
        <f t="shared" si="1741"/>
        <v/>
      </c>
      <c r="GU832" s="49" t="str">
        <f t="shared" si="1742"/>
        <v/>
      </c>
      <c r="GV832" s="49" t="str">
        <f t="shared" si="1743"/>
        <v/>
      </c>
      <c r="GW832" s="49" t="str">
        <f t="shared" si="1744"/>
        <v/>
      </c>
      <c r="GX832" s="49" t="str">
        <f t="shared" si="1745"/>
        <v/>
      </c>
    </row>
    <row r="833" spans="17:206" x14ac:dyDescent="0.2">
      <c r="Q833" s="65">
        <v>50</v>
      </c>
      <c r="R833" s="201" t="str">
        <f>Syst_Typ6!DA77</f>
        <v/>
      </c>
      <c r="S833" s="201">
        <f>Syst_Typ6!F77</f>
        <v>0</v>
      </c>
      <c r="T833" s="53" t="str">
        <f>Syst_Typ6!W77</f>
        <v/>
      </c>
      <c r="U833" s="201">
        <f>Syst_Typ6!CT77</f>
        <v>0</v>
      </c>
      <c r="V833" s="53" t="str">
        <f>Syst_Typ6!X77</f>
        <v/>
      </c>
      <c r="W833" s="53" t="str">
        <f>Syst_Typ6!AW77</f>
        <v/>
      </c>
      <c r="X833" s="53">
        <f>Syst_Typ6!BF77</f>
        <v>0</v>
      </c>
      <c r="Y833" s="53">
        <f>Syst_Typ6!AZ77</f>
        <v>0</v>
      </c>
      <c r="AB833" s="49"/>
      <c r="AC833" s="49" t="str">
        <f t="shared" si="1602"/>
        <v/>
      </c>
      <c r="AD833" s="49" t="str">
        <f t="shared" si="1603"/>
        <v/>
      </c>
      <c r="AE833" s="49" t="str">
        <f t="shared" si="1604"/>
        <v/>
      </c>
      <c r="AF833" s="49" t="str">
        <f t="shared" si="1605"/>
        <v/>
      </c>
      <c r="AG833" s="49" t="str">
        <f t="shared" si="1606"/>
        <v/>
      </c>
      <c r="AH833" s="49" t="str">
        <f t="shared" si="1607"/>
        <v/>
      </c>
      <c r="AI833" s="49" t="str">
        <f t="shared" si="1608"/>
        <v/>
      </c>
      <c r="AJ833" s="49" t="str">
        <f t="shared" si="1609"/>
        <v/>
      </c>
      <c r="AL833" s="49"/>
      <c r="AM833" s="49" t="str">
        <f t="shared" si="1610"/>
        <v/>
      </c>
      <c r="AN833" s="49" t="str">
        <f t="shared" si="1611"/>
        <v/>
      </c>
      <c r="AO833" s="49" t="str">
        <f t="shared" si="1612"/>
        <v/>
      </c>
      <c r="AP833" s="49" t="str">
        <f t="shared" si="1613"/>
        <v/>
      </c>
      <c r="AQ833" s="49" t="str">
        <f t="shared" si="1614"/>
        <v/>
      </c>
      <c r="AR833" s="49" t="str">
        <f t="shared" si="1615"/>
        <v/>
      </c>
      <c r="AS833" s="49" t="str">
        <f t="shared" si="1616"/>
        <v/>
      </c>
      <c r="AT833" s="49" t="str">
        <f t="shared" si="1617"/>
        <v/>
      </c>
      <c r="AV833" s="49"/>
      <c r="AW833" s="49" t="str">
        <f t="shared" si="1618"/>
        <v/>
      </c>
      <c r="AX833" s="49" t="str">
        <f t="shared" si="1619"/>
        <v/>
      </c>
      <c r="AY833" s="49" t="str">
        <f t="shared" si="1620"/>
        <v/>
      </c>
      <c r="AZ833" s="49" t="str">
        <f t="shared" si="1621"/>
        <v/>
      </c>
      <c r="BA833" s="49" t="str">
        <f t="shared" si="1622"/>
        <v/>
      </c>
      <c r="BB833" s="49" t="str">
        <f t="shared" si="1623"/>
        <v/>
      </c>
      <c r="BC833" s="49" t="str">
        <f t="shared" si="1624"/>
        <v/>
      </c>
      <c r="BD833" s="49" t="str">
        <f t="shared" si="1625"/>
        <v/>
      </c>
      <c r="BF833" s="49"/>
      <c r="BG833" s="49" t="str">
        <f t="shared" si="1626"/>
        <v/>
      </c>
      <c r="BH833" s="49" t="str">
        <f t="shared" si="1627"/>
        <v/>
      </c>
      <c r="BI833" s="49" t="str">
        <f t="shared" si="1628"/>
        <v/>
      </c>
      <c r="BJ833" s="49" t="str">
        <f t="shared" si="1629"/>
        <v/>
      </c>
      <c r="BK833" s="49" t="str">
        <f t="shared" si="1630"/>
        <v/>
      </c>
      <c r="BL833" s="49" t="str">
        <f t="shared" si="1631"/>
        <v/>
      </c>
      <c r="BM833" s="49" t="str">
        <f t="shared" si="1632"/>
        <v/>
      </c>
      <c r="BN833" s="49" t="str">
        <f t="shared" si="1633"/>
        <v/>
      </c>
      <c r="BP833" s="49"/>
      <c r="BQ833" s="49" t="str">
        <f t="shared" si="1634"/>
        <v/>
      </c>
      <c r="BR833" s="49" t="str">
        <f t="shared" si="1635"/>
        <v/>
      </c>
      <c r="BS833" s="49" t="str">
        <f t="shared" si="1636"/>
        <v/>
      </c>
      <c r="BT833" s="49" t="str">
        <f t="shared" si="1637"/>
        <v/>
      </c>
      <c r="BU833" s="49" t="str">
        <f t="shared" si="1638"/>
        <v/>
      </c>
      <c r="BV833" s="49" t="str">
        <f t="shared" si="1639"/>
        <v/>
      </c>
      <c r="BW833" s="49" t="str">
        <f t="shared" si="1640"/>
        <v/>
      </c>
      <c r="BX833" s="49" t="str">
        <f t="shared" si="1641"/>
        <v/>
      </c>
      <c r="BZ833" s="49"/>
      <c r="CA833" s="49" t="str">
        <f t="shared" si="1642"/>
        <v/>
      </c>
      <c r="CB833" s="49" t="str">
        <f t="shared" si="1643"/>
        <v/>
      </c>
      <c r="CC833" s="49" t="str">
        <f t="shared" si="1644"/>
        <v/>
      </c>
      <c r="CD833" s="49" t="str">
        <f t="shared" si="1645"/>
        <v/>
      </c>
      <c r="CE833" s="49" t="str">
        <f t="shared" si="1646"/>
        <v/>
      </c>
      <c r="CF833" s="49" t="str">
        <f t="shared" si="1647"/>
        <v/>
      </c>
      <c r="CG833" s="49" t="str">
        <f t="shared" si="1648"/>
        <v/>
      </c>
      <c r="CH833" s="49" t="str">
        <f t="shared" si="1649"/>
        <v/>
      </c>
      <c r="CJ833" s="49"/>
      <c r="CK833" s="49" t="str">
        <f t="shared" si="1650"/>
        <v/>
      </c>
      <c r="CL833" s="49" t="str">
        <f t="shared" si="1651"/>
        <v/>
      </c>
      <c r="CM833" s="49" t="str">
        <f t="shared" si="1652"/>
        <v/>
      </c>
      <c r="CN833" s="49" t="str">
        <f t="shared" si="1653"/>
        <v/>
      </c>
      <c r="CO833" s="49" t="str">
        <f t="shared" si="1654"/>
        <v/>
      </c>
      <c r="CP833" s="49" t="str">
        <f t="shared" si="1655"/>
        <v/>
      </c>
      <c r="CQ833" s="49" t="str">
        <f t="shared" si="1656"/>
        <v/>
      </c>
      <c r="CR833" s="49" t="str">
        <f t="shared" si="1657"/>
        <v/>
      </c>
      <c r="CT833" s="49"/>
      <c r="CU833" s="49" t="str">
        <f t="shared" si="1658"/>
        <v/>
      </c>
      <c r="CV833" s="49" t="str">
        <f t="shared" si="1659"/>
        <v/>
      </c>
      <c r="CW833" s="49" t="str">
        <f t="shared" si="1660"/>
        <v/>
      </c>
      <c r="CX833" s="49" t="str">
        <f t="shared" si="1661"/>
        <v/>
      </c>
      <c r="CY833" s="49" t="str">
        <f t="shared" si="1662"/>
        <v/>
      </c>
      <c r="CZ833" s="49" t="str">
        <f t="shared" si="1663"/>
        <v/>
      </c>
      <c r="DA833" s="49" t="str">
        <f t="shared" si="1664"/>
        <v/>
      </c>
      <c r="DB833" s="49" t="str">
        <f t="shared" si="1665"/>
        <v/>
      </c>
      <c r="DD833" s="49"/>
      <c r="DE833" s="49" t="str">
        <f t="shared" si="1666"/>
        <v/>
      </c>
      <c r="DF833" s="49" t="str">
        <f t="shared" si="1667"/>
        <v/>
      </c>
      <c r="DG833" s="49" t="str">
        <f t="shared" si="1668"/>
        <v/>
      </c>
      <c r="DH833" s="49" t="str">
        <f t="shared" si="1669"/>
        <v/>
      </c>
      <c r="DI833" s="49" t="str">
        <f t="shared" si="1670"/>
        <v/>
      </c>
      <c r="DJ833" s="49" t="str">
        <f t="shared" si="1671"/>
        <v/>
      </c>
      <c r="DK833" s="49" t="str">
        <f t="shared" si="1672"/>
        <v/>
      </c>
      <c r="DL833" s="49" t="str">
        <f t="shared" si="1673"/>
        <v/>
      </c>
      <c r="DN833" s="49"/>
      <c r="DO833" s="49" t="str">
        <f t="shared" si="1674"/>
        <v/>
      </c>
      <c r="DP833" s="49" t="str">
        <f t="shared" si="1675"/>
        <v/>
      </c>
      <c r="DQ833" s="49" t="str">
        <f t="shared" si="1676"/>
        <v/>
      </c>
      <c r="DR833" s="49" t="str">
        <f t="shared" si="1677"/>
        <v/>
      </c>
      <c r="DS833" s="49" t="str">
        <f t="shared" si="1678"/>
        <v/>
      </c>
      <c r="DT833" s="49" t="str">
        <f t="shared" si="1679"/>
        <v/>
      </c>
      <c r="DU833" s="49" t="str">
        <f t="shared" si="1680"/>
        <v/>
      </c>
      <c r="DV833" s="49" t="str">
        <f t="shared" si="1681"/>
        <v/>
      </c>
      <c r="DX833" s="49"/>
      <c r="DY833" s="49" t="str">
        <f t="shared" si="1682"/>
        <v/>
      </c>
      <c r="DZ833" s="49" t="str">
        <f t="shared" si="1683"/>
        <v/>
      </c>
      <c r="EA833" s="49" t="str">
        <f t="shared" si="1684"/>
        <v/>
      </c>
      <c r="EB833" s="49" t="str">
        <f t="shared" si="1685"/>
        <v/>
      </c>
      <c r="EC833" s="49" t="str">
        <f t="shared" si="1686"/>
        <v/>
      </c>
      <c r="ED833" s="49" t="str">
        <f t="shared" si="1687"/>
        <v/>
      </c>
      <c r="EE833" s="49" t="str">
        <f t="shared" si="1688"/>
        <v/>
      </c>
      <c r="EF833" s="49" t="str">
        <f t="shared" si="1689"/>
        <v/>
      </c>
      <c r="EH833" s="49"/>
      <c r="EI833" s="49" t="str">
        <f t="shared" si="1690"/>
        <v/>
      </c>
      <c r="EJ833" s="49" t="str">
        <f t="shared" si="1691"/>
        <v/>
      </c>
      <c r="EK833" s="49" t="str">
        <f t="shared" si="1692"/>
        <v/>
      </c>
      <c r="EL833" s="49" t="str">
        <f t="shared" si="1693"/>
        <v/>
      </c>
      <c r="EM833" s="49" t="str">
        <f t="shared" si="1694"/>
        <v/>
      </c>
      <c r="EN833" s="49" t="str">
        <f t="shared" si="1695"/>
        <v/>
      </c>
      <c r="EO833" s="49" t="str">
        <f t="shared" si="1696"/>
        <v/>
      </c>
      <c r="EP833" s="49" t="str">
        <f t="shared" si="1697"/>
        <v/>
      </c>
      <c r="ER833" s="49"/>
      <c r="ES833" s="49" t="str">
        <f t="shared" si="1698"/>
        <v/>
      </c>
      <c r="ET833" s="49" t="str">
        <f t="shared" si="1699"/>
        <v/>
      </c>
      <c r="EU833" s="49" t="str">
        <f t="shared" si="1700"/>
        <v/>
      </c>
      <c r="EV833" s="49" t="str">
        <f t="shared" si="1701"/>
        <v/>
      </c>
      <c r="EW833" s="49" t="str">
        <f t="shared" si="1702"/>
        <v/>
      </c>
      <c r="EX833" s="49" t="str">
        <f t="shared" si="1703"/>
        <v/>
      </c>
      <c r="EY833" s="49" t="str">
        <f t="shared" si="1704"/>
        <v/>
      </c>
      <c r="EZ833" s="49" t="str">
        <f t="shared" si="1705"/>
        <v/>
      </c>
      <c r="FB833" s="49"/>
      <c r="FC833" s="49" t="str">
        <f t="shared" si="1706"/>
        <v/>
      </c>
      <c r="FD833" s="49" t="str">
        <f t="shared" si="1707"/>
        <v/>
      </c>
      <c r="FE833" s="49" t="str">
        <f t="shared" si="1708"/>
        <v/>
      </c>
      <c r="FF833" s="49" t="str">
        <f t="shared" si="1709"/>
        <v/>
      </c>
      <c r="FG833" s="49" t="str">
        <f t="shared" si="1710"/>
        <v/>
      </c>
      <c r="FH833" s="49" t="str">
        <f t="shared" si="1711"/>
        <v/>
      </c>
      <c r="FI833" s="49" t="str">
        <f t="shared" si="1712"/>
        <v/>
      </c>
      <c r="FJ833" s="49" t="str">
        <f t="shared" si="1713"/>
        <v/>
      </c>
      <c r="FL833" s="49"/>
      <c r="FM833" s="49" t="str">
        <f t="shared" si="1714"/>
        <v/>
      </c>
      <c r="FN833" s="49" t="str">
        <f t="shared" si="1715"/>
        <v/>
      </c>
      <c r="FO833" s="49" t="str">
        <f t="shared" si="1716"/>
        <v/>
      </c>
      <c r="FP833" s="49" t="str">
        <f t="shared" si="1717"/>
        <v/>
      </c>
      <c r="FQ833" s="49" t="str">
        <f t="shared" si="1718"/>
        <v/>
      </c>
      <c r="FR833" s="49" t="str">
        <f t="shared" si="1719"/>
        <v/>
      </c>
      <c r="FS833" s="49" t="str">
        <f t="shared" si="1720"/>
        <v/>
      </c>
      <c r="FT833" s="49" t="str">
        <f t="shared" si="1721"/>
        <v/>
      </c>
      <c r="FV833" s="49"/>
      <c r="FW833" s="49" t="str">
        <f t="shared" si="1722"/>
        <v/>
      </c>
      <c r="FX833" s="49" t="str">
        <f t="shared" si="1723"/>
        <v/>
      </c>
      <c r="FY833" s="49" t="str">
        <f t="shared" si="1724"/>
        <v/>
      </c>
      <c r="FZ833" s="49" t="str">
        <f t="shared" si="1725"/>
        <v/>
      </c>
      <c r="GA833" s="49" t="str">
        <f t="shared" si="1726"/>
        <v/>
      </c>
      <c r="GB833" s="49" t="str">
        <f t="shared" si="1727"/>
        <v/>
      </c>
      <c r="GC833" s="49" t="str">
        <f t="shared" si="1728"/>
        <v/>
      </c>
      <c r="GD833" s="49" t="str">
        <f t="shared" si="1729"/>
        <v/>
      </c>
      <c r="GF833" s="49"/>
      <c r="GG833" s="49" t="str">
        <f t="shared" si="1730"/>
        <v/>
      </c>
      <c r="GH833" s="49" t="str">
        <f t="shared" si="1731"/>
        <v/>
      </c>
      <c r="GI833" s="49" t="str">
        <f t="shared" si="1732"/>
        <v/>
      </c>
      <c r="GJ833" s="49" t="str">
        <f t="shared" si="1733"/>
        <v/>
      </c>
      <c r="GK833" s="49" t="str">
        <f t="shared" si="1734"/>
        <v/>
      </c>
      <c r="GL833" s="49" t="str">
        <f t="shared" si="1735"/>
        <v/>
      </c>
      <c r="GM833" s="49" t="str">
        <f t="shared" si="1736"/>
        <v/>
      </c>
      <c r="GN833" s="49" t="str">
        <f t="shared" si="1737"/>
        <v/>
      </c>
      <c r="GP833" s="49"/>
      <c r="GQ833" s="49" t="str">
        <f t="shared" si="1738"/>
        <v/>
      </c>
      <c r="GR833" s="49" t="str">
        <f t="shared" si="1739"/>
        <v/>
      </c>
      <c r="GS833" s="49" t="str">
        <f t="shared" si="1740"/>
        <v/>
      </c>
      <c r="GT833" s="49" t="str">
        <f t="shared" si="1741"/>
        <v/>
      </c>
      <c r="GU833" s="49" t="str">
        <f t="shared" si="1742"/>
        <v/>
      </c>
      <c r="GV833" s="49" t="str">
        <f t="shared" si="1743"/>
        <v/>
      </c>
      <c r="GW833" s="49" t="str">
        <f t="shared" si="1744"/>
        <v/>
      </c>
      <c r="GX833" s="49" t="str">
        <f t="shared" si="1745"/>
        <v/>
      </c>
    </row>
    <row r="834" spans="17:206" x14ac:dyDescent="0.2">
      <c r="Q834" s="65">
        <v>51</v>
      </c>
      <c r="R834" s="201" t="str">
        <f>Syst_Typ6!DA78</f>
        <v/>
      </c>
      <c r="S834" s="201">
        <f>Syst_Typ6!F78</f>
        <v>0</v>
      </c>
      <c r="T834" s="53" t="str">
        <f>Syst_Typ6!W78</f>
        <v/>
      </c>
      <c r="U834" s="201">
        <f>Syst_Typ6!CT78</f>
        <v>0</v>
      </c>
      <c r="V834" s="53" t="str">
        <f>Syst_Typ6!X78</f>
        <v/>
      </c>
      <c r="W834" s="53" t="str">
        <f>Syst_Typ6!AW78</f>
        <v/>
      </c>
      <c r="X834" s="53">
        <f>Syst_Typ6!BF78</f>
        <v>0</v>
      </c>
      <c r="Y834" s="53">
        <f>Syst_Typ6!AZ78</f>
        <v>0</v>
      </c>
      <c r="AB834" s="49"/>
      <c r="AC834" s="49" t="str">
        <f t="shared" si="1602"/>
        <v/>
      </c>
      <c r="AD834" s="49" t="str">
        <f t="shared" si="1603"/>
        <v/>
      </c>
      <c r="AE834" s="49" t="str">
        <f t="shared" si="1604"/>
        <v/>
      </c>
      <c r="AF834" s="49" t="str">
        <f t="shared" si="1605"/>
        <v/>
      </c>
      <c r="AG834" s="49" t="str">
        <f t="shared" si="1606"/>
        <v/>
      </c>
      <c r="AH834" s="49" t="str">
        <f t="shared" si="1607"/>
        <v/>
      </c>
      <c r="AI834" s="49" t="str">
        <f t="shared" si="1608"/>
        <v/>
      </c>
      <c r="AJ834" s="49" t="str">
        <f t="shared" si="1609"/>
        <v/>
      </c>
      <c r="AL834" s="49"/>
      <c r="AM834" s="49" t="str">
        <f t="shared" si="1610"/>
        <v/>
      </c>
      <c r="AN834" s="49" t="str">
        <f t="shared" si="1611"/>
        <v/>
      </c>
      <c r="AO834" s="49" t="str">
        <f t="shared" si="1612"/>
        <v/>
      </c>
      <c r="AP834" s="49" t="str">
        <f t="shared" si="1613"/>
        <v/>
      </c>
      <c r="AQ834" s="49" t="str">
        <f t="shared" si="1614"/>
        <v/>
      </c>
      <c r="AR834" s="49" t="str">
        <f t="shared" si="1615"/>
        <v/>
      </c>
      <c r="AS834" s="49" t="str">
        <f t="shared" si="1616"/>
        <v/>
      </c>
      <c r="AT834" s="49" t="str">
        <f t="shared" si="1617"/>
        <v/>
      </c>
      <c r="AV834" s="49"/>
      <c r="AW834" s="49" t="str">
        <f t="shared" si="1618"/>
        <v/>
      </c>
      <c r="AX834" s="49" t="str">
        <f t="shared" si="1619"/>
        <v/>
      </c>
      <c r="AY834" s="49" t="str">
        <f t="shared" si="1620"/>
        <v/>
      </c>
      <c r="AZ834" s="49" t="str">
        <f t="shared" si="1621"/>
        <v/>
      </c>
      <c r="BA834" s="49" t="str">
        <f t="shared" si="1622"/>
        <v/>
      </c>
      <c r="BB834" s="49" t="str">
        <f t="shared" si="1623"/>
        <v/>
      </c>
      <c r="BC834" s="49" t="str">
        <f t="shared" si="1624"/>
        <v/>
      </c>
      <c r="BD834" s="49" t="str">
        <f t="shared" si="1625"/>
        <v/>
      </c>
      <c r="BF834" s="49"/>
      <c r="BG834" s="49" t="str">
        <f t="shared" si="1626"/>
        <v/>
      </c>
      <c r="BH834" s="49" t="str">
        <f t="shared" si="1627"/>
        <v/>
      </c>
      <c r="BI834" s="49" t="str">
        <f t="shared" si="1628"/>
        <v/>
      </c>
      <c r="BJ834" s="49" t="str">
        <f t="shared" si="1629"/>
        <v/>
      </c>
      <c r="BK834" s="49" t="str">
        <f t="shared" si="1630"/>
        <v/>
      </c>
      <c r="BL834" s="49" t="str">
        <f t="shared" si="1631"/>
        <v/>
      </c>
      <c r="BM834" s="49" t="str">
        <f t="shared" si="1632"/>
        <v/>
      </c>
      <c r="BN834" s="49" t="str">
        <f t="shared" si="1633"/>
        <v/>
      </c>
      <c r="BP834" s="49"/>
      <c r="BQ834" s="49" t="str">
        <f t="shared" si="1634"/>
        <v/>
      </c>
      <c r="BR834" s="49" t="str">
        <f t="shared" si="1635"/>
        <v/>
      </c>
      <c r="BS834" s="49" t="str">
        <f t="shared" si="1636"/>
        <v/>
      </c>
      <c r="BT834" s="49" t="str">
        <f t="shared" si="1637"/>
        <v/>
      </c>
      <c r="BU834" s="49" t="str">
        <f t="shared" si="1638"/>
        <v/>
      </c>
      <c r="BV834" s="49" t="str">
        <f t="shared" si="1639"/>
        <v/>
      </c>
      <c r="BW834" s="49" t="str">
        <f t="shared" si="1640"/>
        <v/>
      </c>
      <c r="BX834" s="49" t="str">
        <f t="shared" si="1641"/>
        <v/>
      </c>
      <c r="BZ834" s="49"/>
      <c r="CA834" s="49" t="str">
        <f t="shared" si="1642"/>
        <v/>
      </c>
      <c r="CB834" s="49" t="str">
        <f t="shared" si="1643"/>
        <v/>
      </c>
      <c r="CC834" s="49" t="str">
        <f t="shared" si="1644"/>
        <v/>
      </c>
      <c r="CD834" s="49" t="str">
        <f t="shared" si="1645"/>
        <v/>
      </c>
      <c r="CE834" s="49" t="str">
        <f t="shared" si="1646"/>
        <v/>
      </c>
      <c r="CF834" s="49" t="str">
        <f t="shared" si="1647"/>
        <v/>
      </c>
      <c r="CG834" s="49" t="str">
        <f t="shared" si="1648"/>
        <v/>
      </c>
      <c r="CH834" s="49" t="str">
        <f t="shared" si="1649"/>
        <v/>
      </c>
      <c r="CJ834" s="49"/>
      <c r="CK834" s="49" t="str">
        <f t="shared" si="1650"/>
        <v/>
      </c>
      <c r="CL834" s="49" t="str">
        <f t="shared" si="1651"/>
        <v/>
      </c>
      <c r="CM834" s="49" t="str">
        <f t="shared" si="1652"/>
        <v/>
      </c>
      <c r="CN834" s="49" t="str">
        <f t="shared" si="1653"/>
        <v/>
      </c>
      <c r="CO834" s="49" t="str">
        <f t="shared" si="1654"/>
        <v/>
      </c>
      <c r="CP834" s="49" t="str">
        <f t="shared" si="1655"/>
        <v/>
      </c>
      <c r="CQ834" s="49" t="str">
        <f t="shared" si="1656"/>
        <v/>
      </c>
      <c r="CR834" s="49" t="str">
        <f t="shared" si="1657"/>
        <v/>
      </c>
      <c r="CT834" s="49"/>
      <c r="CU834" s="49" t="str">
        <f t="shared" si="1658"/>
        <v/>
      </c>
      <c r="CV834" s="49" t="str">
        <f t="shared" si="1659"/>
        <v/>
      </c>
      <c r="CW834" s="49" t="str">
        <f t="shared" si="1660"/>
        <v/>
      </c>
      <c r="CX834" s="49" t="str">
        <f t="shared" si="1661"/>
        <v/>
      </c>
      <c r="CY834" s="49" t="str">
        <f t="shared" si="1662"/>
        <v/>
      </c>
      <c r="CZ834" s="49" t="str">
        <f t="shared" si="1663"/>
        <v/>
      </c>
      <c r="DA834" s="49" t="str">
        <f t="shared" si="1664"/>
        <v/>
      </c>
      <c r="DB834" s="49" t="str">
        <f t="shared" si="1665"/>
        <v/>
      </c>
      <c r="DD834" s="49"/>
      <c r="DE834" s="49" t="str">
        <f t="shared" si="1666"/>
        <v/>
      </c>
      <c r="DF834" s="49" t="str">
        <f t="shared" si="1667"/>
        <v/>
      </c>
      <c r="DG834" s="49" t="str">
        <f t="shared" si="1668"/>
        <v/>
      </c>
      <c r="DH834" s="49" t="str">
        <f t="shared" si="1669"/>
        <v/>
      </c>
      <c r="DI834" s="49" t="str">
        <f t="shared" si="1670"/>
        <v/>
      </c>
      <c r="DJ834" s="49" t="str">
        <f t="shared" si="1671"/>
        <v/>
      </c>
      <c r="DK834" s="49" t="str">
        <f t="shared" si="1672"/>
        <v/>
      </c>
      <c r="DL834" s="49" t="str">
        <f t="shared" si="1673"/>
        <v/>
      </c>
      <c r="DN834" s="49"/>
      <c r="DO834" s="49" t="str">
        <f t="shared" si="1674"/>
        <v/>
      </c>
      <c r="DP834" s="49" t="str">
        <f t="shared" si="1675"/>
        <v/>
      </c>
      <c r="DQ834" s="49" t="str">
        <f t="shared" si="1676"/>
        <v/>
      </c>
      <c r="DR834" s="49" t="str">
        <f t="shared" si="1677"/>
        <v/>
      </c>
      <c r="DS834" s="49" t="str">
        <f t="shared" si="1678"/>
        <v/>
      </c>
      <c r="DT834" s="49" t="str">
        <f t="shared" si="1679"/>
        <v/>
      </c>
      <c r="DU834" s="49" t="str">
        <f t="shared" si="1680"/>
        <v/>
      </c>
      <c r="DV834" s="49" t="str">
        <f t="shared" si="1681"/>
        <v/>
      </c>
      <c r="DX834" s="49"/>
      <c r="DY834" s="49" t="str">
        <f t="shared" si="1682"/>
        <v/>
      </c>
      <c r="DZ834" s="49" t="str">
        <f t="shared" si="1683"/>
        <v/>
      </c>
      <c r="EA834" s="49" t="str">
        <f t="shared" si="1684"/>
        <v/>
      </c>
      <c r="EB834" s="49" t="str">
        <f t="shared" si="1685"/>
        <v/>
      </c>
      <c r="EC834" s="49" t="str">
        <f t="shared" si="1686"/>
        <v/>
      </c>
      <c r="ED834" s="49" t="str">
        <f t="shared" si="1687"/>
        <v/>
      </c>
      <c r="EE834" s="49" t="str">
        <f t="shared" si="1688"/>
        <v/>
      </c>
      <c r="EF834" s="49" t="str">
        <f t="shared" si="1689"/>
        <v/>
      </c>
      <c r="EH834" s="49"/>
      <c r="EI834" s="49" t="str">
        <f t="shared" si="1690"/>
        <v/>
      </c>
      <c r="EJ834" s="49" t="str">
        <f t="shared" si="1691"/>
        <v/>
      </c>
      <c r="EK834" s="49" t="str">
        <f t="shared" si="1692"/>
        <v/>
      </c>
      <c r="EL834" s="49" t="str">
        <f t="shared" si="1693"/>
        <v/>
      </c>
      <c r="EM834" s="49" t="str">
        <f t="shared" si="1694"/>
        <v/>
      </c>
      <c r="EN834" s="49" t="str">
        <f t="shared" si="1695"/>
        <v/>
      </c>
      <c r="EO834" s="49" t="str">
        <f t="shared" si="1696"/>
        <v/>
      </c>
      <c r="EP834" s="49" t="str">
        <f t="shared" si="1697"/>
        <v/>
      </c>
      <c r="ER834" s="49"/>
      <c r="ES834" s="49" t="str">
        <f t="shared" si="1698"/>
        <v/>
      </c>
      <c r="ET834" s="49" t="str">
        <f t="shared" si="1699"/>
        <v/>
      </c>
      <c r="EU834" s="49" t="str">
        <f t="shared" si="1700"/>
        <v/>
      </c>
      <c r="EV834" s="49" t="str">
        <f t="shared" si="1701"/>
        <v/>
      </c>
      <c r="EW834" s="49" t="str">
        <f t="shared" si="1702"/>
        <v/>
      </c>
      <c r="EX834" s="49" t="str">
        <f t="shared" si="1703"/>
        <v/>
      </c>
      <c r="EY834" s="49" t="str">
        <f t="shared" si="1704"/>
        <v/>
      </c>
      <c r="EZ834" s="49" t="str">
        <f t="shared" si="1705"/>
        <v/>
      </c>
      <c r="FB834" s="49"/>
      <c r="FC834" s="49" t="str">
        <f t="shared" si="1706"/>
        <v/>
      </c>
      <c r="FD834" s="49" t="str">
        <f t="shared" si="1707"/>
        <v/>
      </c>
      <c r="FE834" s="49" t="str">
        <f t="shared" si="1708"/>
        <v/>
      </c>
      <c r="FF834" s="49" t="str">
        <f t="shared" si="1709"/>
        <v/>
      </c>
      <c r="FG834" s="49" t="str">
        <f t="shared" si="1710"/>
        <v/>
      </c>
      <c r="FH834" s="49" t="str">
        <f t="shared" si="1711"/>
        <v/>
      </c>
      <c r="FI834" s="49" t="str">
        <f t="shared" si="1712"/>
        <v/>
      </c>
      <c r="FJ834" s="49" t="str">
        <f t="shared" si="1713"/>
        <v/>
      </c>
      <c r="FL834" s="49"/>
      <c r="FM834" s="49" t="str">
        <f t="shared" si="1714"/>
        <v/>
      </c>
      <c r="FN834" s="49" t="str">
        <f t="shared" si="1715"/>
        <v/>
      </c>
      <c r="FO834" s="49" t="str">
        <f t="shared" si="1716"/>
        <v/>
      </c>
      <c r="FP834" s="49" t="str">
        <f t="shared" si="1717"/>
        <v/>
      </c>
      <c r="FQ834" s="49" t="str">
        <f t="shared" si="1718"/>
        <v/>
      </c>
      <c r="FR834" s="49" t="str">
        <f t="shared" si="1719"/>
        <v/>
      </c>
      <c r="FS834" s="49" t="str">
        <f t="shared" si="1720"/>
        <v/>
      </c>
      <c r="FT834" s="49" t="str">
        <f t="shared" si="1721"/>
        <v/>
      </c>
      <c r="FV834" s="49"/>
      <c r="FW834" s="49" t="str">
        <f t="shared" si="1722"/>
        <v/>
      </c>
      <c r="FX834" s="49" t="str">
        <f t="shared" si="1723"/>
        <v/>
      </c>
      <c r="FY834" s="49" t="str">
        <f t="shared" si="1724"/>
        <v/>
      </c>
      <c r="FZ834" s="49" t="str">
        <f t="shared" si="1725"/>
        <v/>
      </c>
      <c r="GA834" s="49" t="str">
        <f t="shared" si="1726"/>
        <v/>
      </c>
      <c r="GB834" s="49" t="str">
        <f t="shared" si="1727"/>
        <v/>
      </c>
      <c r="GC834" s="49" t="str">
        <f t="shared" si="1728"/>
        <v/>
      </c>
      <c r="GD834" s="49" t="str">
        <f t="shared" si="1729"/>
        <v/>
      </c>
      <c r="GF834" s="49"/>
      <c r="GG834" s="49" t="str">
        <f t="shared" si="1730"/>
        <v/>
      </c>
      <c r="GH834" s="49" t="str">
        <f t="shared" si="1731"/>
        <v/>
      </c>
      <c r="GI834" s="49" t="str">
        <f t="shared" si="1732"/>
        <v/>
      </c>
      <c r="GJ834" s="49" t="str">
        <f t="shared" si="1733"/>
        <v/>
      </c>
      <c r="GK834" s="49" t="str">
        <f t="shared" si="1734"/>
        <v/>
      </c>
      <c r="GL834" s="49" t="str">
        <f t="shared" si="1735"/>
        <v/>
      </c>
      <c r="GM834" s="49" t="str">
        <f t="shared" si="1736"/>
        <v/>
      </c>
      <c r="GN834" s="49" t="str">
        <f t="shared" si="1737"/>
        <v/>
      </c>
      <c r="GP834" s="49"/>
      <c r="GQ834" s="49" t="str">
        <f t="shared" si="1738"/>
        <v/>
      </c>
      <c r="GR834" s="49" t="str">
        <f t="shared" si="1739"/>
        <v/>
      </c>
      <c r="GS834" s="49" t="str">
        <f t="shared" si="1740"/>
        <v/>
      </c>
      <c r="GT834" s="49" t="str">
        <f t="shared" si="1741"/>
        <v/>
      </c>
      <c r="GU834" s="49" t="str">
        <f t="shared" si="1742"/>
        <v/>
      </c>
      <c r="GV834" s="49" t="str">
        <f t="shared" si="1743"/>
        <v/>
      </c>
      <c r="GW834" s="49" t="str">
        <f t="shared" si="1744"/>
        <v/>
      </c>
      <c r="GX834" s="49" t="str">
        <f t="shared" si="1745"/>
        <v/>
      </c>
    </row>
    <row r="835" spans="17:206" x14ac:dyDescent="0.2">
      <c r="Q835" s="65">
        <v>52</v>
      </c>
      <c r="R835" s="201" t="str">
        <f>Syst_Typ6!DA79</f>
        <v/>
      </c>
      <c r="S835" s="201">
        <f>Syst_Typ6!F79</f>
        <v>0</v>
      </c>
      <c r="T835" s="53" t="str">
        <f>Syst_Typ6!W79</f>
        <v/>
      </c>
      <c r="U835" s="201">
        <f>Syst_Typ6!CT79</f>
        <v>0</v>
      </c>
      <c r="V835" s="53" t="str">
        <f>Syst_Typ6!X79</f>
        <v/>
      </c>
      <c r="W835" s="53" t="str">
        <f>Syst_Typ6!AW79</f>
        <v/>
      </c>
      <c r="X835" s="53">
        <f>Syst_Typ6!BF79</f>
        <v>0</v>
      </c>
      <c r="Y835" s="53">
        <f>Syst_Typ6!AZ79</f>
        <v>0</v>
      </c>
      <c r="AB835" s="49"/>
      <c r="AC835" s="49" t="str">
        <f t="shared" si="1602"/>
        <v/>
      </c>
      <c r="AD835" s="49" t="str">
        <f t="shared" si="1603"/>
        <v/>
      </c>
      <c r="AE835" s="49" t="str">
        <f t="shared" si="1604"/>
        <v/>
      </c>
      <c r="AF835" s="49" t="str">
        <f t="shared" si="1605"/>
        <v/>
      </c>
      <c r="AG835" s="49" t="str">
        <f t="shared" si="1606"/>
        <v/>
      </c>
      <c r="AH835" s="49" t="str">
        <f t="shared" si="1607"/>
        <v/>
      </c>
      <c r="AI835" s="49" t="str">
        <f t="shared" si="1608"/>
        <v/>
      </c>
      <c r="AJ835" s="49" t="str">
        <f t="shared" si="1609"/>
        <v/>
      </c>
      <c r="AL835" s="49"/>
      <c r="AM835" s="49" t="str">
        <f t="shared" si="1610"/>
        <v/>
      </c>
      <c r="AN835" s="49" t="str">
        <f t="shared" si="1611"/>
        <v/>
      </c>
      <c r="AO835" s="49" t="str">
        <f t="shared" si="1612"/>
        <v/>
      </c>
      <c r="AP835" s="49" t="str">
        <f t="shared" si="1613"/>
        <v/>
      </c>
      <c r="AQ835" s="49" t="str">
        <f t="shared" si="1614"/>
        <v/>
      </c>
      <c r="AR835" s="49" t="str">
        <f t="shared" si="1615"/>
        <v/>
      </c>
      <c r="AS835" s="49" t="str">
        <f t="shared" si="1616"/>
        <v/>
      </c>
      <c r="AT835" s="49" t="str">
        <f t="shared" si="1617"/>
        <v/>
      </c>
      <c r="AV835" s="49"/>
      <c r="AW835" s="49" t="str">
        <f t="shared" si="1618"/>
        <v/>
      </c>
      <c r="AX835" s="49" t="str">
        <f t="shared" si="1619"/>
        <v/>
      </c>
      <c r="AY835" s="49" t="str">
        <f t="shared" si="1620"/>
        <v/>
      </c>
      <c r="AZ835" s="49" t="str">
        <f t="shared" si="1621"/>
        <v/>
      </c>
      <c r="BA835" s="49" t="str">
        <f t="shared" si="1622"/>
        <v/>
      </c>
      <c r="BB835" s="49" t="str">
        <f t="shared" si="1623"/>
        <v/>
      </c>
      <c r="BC835" s="49" t="str">
        <f t="shared" si="1624"/>
        <v/>
      </c>
      <c r="BD835" s="49" t="str">
        <f t="shared" si="1625"/>
        <v/>
      </c>
      <c r="BF835" s="49"/>
      <c r="BG835" s="49" t="str">
        <f t="shared" si="1626"/>
        <v/>
      </c>
      <c r="BH835" s="49" t="str">
        <f t="shared" si="1627"/>
        <v/>
      </c>
      <c r="BI835" s="49" t="str">
        <f t="shared" si="1628"/>
        <v/>
      </c>
      <c r="BJ835" s="49" t="str">
        <f t="shared" si="1629"/>
        <v/>
      </c>
      <c r="BK835" s="49" t="str">
        <f t="shared" si="1630"/>
        <v/>
      </c>
      <c r="BL835" s="49" t="str">
        <f t="shared" si="1631"/>
        <v/>
      </c>
      <c r="BM835" s="49" t="str">
        <f t="shared" si="1632"/>
        <v/>
      </c>
      <c r="BN835" s="49" t="str">
        <f t="shared" si="1633"/>
        <v/>
      </c>
      <c r="BP835" s="49"/>
      <c r="BQ835" s="49" t="str">
        <f t="shared" si="1634"/>
        <v/>
      </c>
      <c r="BR835" s="49" t="str">
        <f t="shared" si="1635"/>
        <v/>
      </c>
      <c r="BS835" s="49" t="str">
        <f t="shared" si="1636"/>
        <v/>
      </c>
      <c r="BT835" s="49" t="str">
        <f t="shared" si="1637"/>
        <v/>
      </c>
      <c r="BU835" s="49" t="str">
        <f t="shared" si="1638"/>
        <v/>
      </c>
      <c r="BV835" s="49" t="str">
        <f t="shared" si="1639"/>
        <v/>
      </c>
      <c r="BW835" s="49" t="str">
        <f t="shared" si="1640"/>
        <v/>
      </c>
      <c r="BX835" s="49" t="str">
        <f t="shared" si="1641"/>
        <v/>
      </c>
      <c r="BZ835" s="49"/>
      <c r="CA835" s="49" t="str">
        <f t="shared" si="1642"/>
        <v/>
      </c>
      <c r="CB835" s="49" t="str">
        <f t="shared" si="1643"/>
        <v/>
      </c>
      <c r="CC835" s="49" t="str">
        <f t="shared" si="1644"/>
        <v/>
      </c>
      <c r="CD835" s="49" t="str">
        <f t="shared" si="1645"/>
        <v/>
      </c>
      <c r="CE835" s="49" t="str">
        <f t="shared" si="1646"/>
        <v/>
      </c>
      <c r="CF835" s="49" t="str">
        <f t="shared" si="1647"/>
        <v/>
      </c>
      <c r="CG835" s="49" t="str">
        <f t="shared" si="1648"/>
        <v/>
      </c>
      <c r="CH835" s="49" t="str">
        <f t="shared" si="1649"/>
        <v/>
      </c>
      <c r="CJ835" s="49"/>
      <c r="CK835" s="49" t="str">
        <f t="shared" si="1650"/>
        <v/>
      </c>
      <c r="CL835" s="49" t="str">
        <f t="shared" si="1651"/>
        <v/>
      </c>
      <c r="CM835" s="49" t="str">
        <f t="shared" si="1652"/>
        <v/>
      </c>
      <c r="CN835" s="49" t="str">
        <f t="shared" si="1653"/>
        <v/>
      </c>
      <c r="CO835" s="49" t="str">
        <f t="shared" si="1654"/>
        <v/>
      </c>
      <c r="CP835" s="49" t="str">
        <f t="shared" si="1655"/>
        <v/>
      </c>
      <c r="CQ835" s="49" t="str">
        <f t="shared" si="1656"/>
        <v/>
      </c>
      <c r="CR835" s="49" t="str">
        <f t="shared" si="1657"/>
        <v/>
      </c>
      <c r="CT835" s="49"/>
      <c r="CU835" s="49" t="str">
        <f t="shared" si="1658"/>
        <v/>
      </c>
      <c r="CV835" s="49" t="str">
        <f t="shared" si="1659"/>
        <v/>
      </c>
      <c r="CW835" s="49" t="str">
        <f t="shared" si="1660"/>
        <v/>
      </c>
      <c r="CX835" s="49" t="str">
        <f t="shared" si="1661"/>
        <v/>
      </c>
      <c r="CY835" s="49" t="str">
        <f t="shared" si="1662"/>
        <v/>
      </c>
      <c r="CZ835" s="49" t="str">
        <f t="shared" si="1663"/>
        <v/>
      </c>
      <c r="DA835" s="49" t="str">
        <f t="shared" si="1664"/>
        <v/>
      </c>
      <c r="DB835" s="49" t="str">
        <f t="shared" si="1665"/>
        <v/>
      </c>
      <c r="DD835" s="49"/>
      <c r="DE835" s="49" t="str">
        <f t="shared" si="1666"/>
        <v/>
      </c>
      <c r="DF835" s="49" t="str">
        <f t="shared" si="1667"/>
        <v/>
      </c>
      <c r="DG835" s="49" t="str">
        <f t="shared" si="1668"/>
        <v/>
      </c>
      <c r="DH835" s="49" t="str">
        <f t="shared" si="1669"/>
        <v/>
      </c>
      <c r="DI835" s="49" t="str">
        <f t="shared" si="1670"/>
        <v/>
      </c>
      <c r="DJ835" s="49" t="str">
        <f t="shared" si="1671"/>
        <v/>
      </c>
      <c r="DK835" s="49" t="str">
        <f t="shared" si="1672"/>
        <v/>
      </c>
      <c r="DL835" s="49" t="str">
        <f t="shared" si="1673"/>
        <v/>
      </c>
      <c r="DN835" s="49"/>
      <c r="DO835" s="49" t="str">
        <f t="shared" si="1674"/>
        <v/>
      </c>
      <c r="DP835" s="49" t="str">
        <f t="shared" si="1675"/>
        <v/>
      </c>
      <c r="DQ835" s="49" t="str">
        <f t="shared" si="1676"/>
        <v/>
      </c>
      <c r="DR835" s="49" t="str">
        <f t="shared" si="1677"/>
        <v/>
      </c>
      <c r="DS835" s="49" t="str">
        <f t="shared" si="1678"/>
        <v/>
      </c>
      <c r="DT835" s="49" t="str">
        <f t="shared" si="1679"/>
        <v/>
      </c>
      <c r="DU835" s="49" t="str">
        <f t="shared" si="1680"/>
        <v/>
      </c>
      <c r="DV835" s="49" t="str">
        <f t="shared" si="1681"/>
        <v/>
      </c>
      <c r="DX835" s="49"/>
      <c r="DY835" s="49" t="str">
        <f t="shared" si="1682"/>
        <v/>
      </c>
      <c r="DZ835" s="49" t="str">
        <f t="shared" si="1683"/>
        <v/>
      </c>
      <c r="EA835" s="49" t="str">
        <f t="shared" si="1684"/>
        <v/>
      </c>
      <c r="EB835" s="49" t="str">
        <f t="shared" si="1685"/>
        <v/>
      </c>
      <c r="EC835" s="49" t="str">
        <f t="shared" si="1686"/>
        <v/>
      </c>
      <c r="ED835" s="49" t="str">
        <f t="shared" si="1687"/>
        <v/>
      </c>
      <c r="EE835" s="49" t="str">
        <f t="shared" si="1688"/>
        <v/>
      </c>
      <c r="EF835" s="49" t="str">
        <f t="shared" si="1689"/>
        <v/>
      </c>
      <c r="EH835" s="49"/>
      <c r="EI835" s="49" t="str">
        <f t="shared" si="1690"/>
        <v/>
      </c>
      <c r="EJ835" s="49" t="str">
        <f t="shared" si="1691"/>
        <v/>
      </c>
      <c r="EK835" s="49" t="str">
        <f t="shared" si="1692"/>
        <v/>
      </c>
      <c r="EL835" s="49" t="str">
        <f t="shared" si="1693"/>
        <v/>
      </c>
      <c r="EM835" s="49" t="str">
        <f t="shared" si="1694"/>
        <v/>
      </c>
      <c r="EN835" s="49" t="str">
        <f t="shared" si="1695"/>
        <v/>
      </c>
      <c r="EO835" s="49" t="str">
        <f t="shared" si="1696"/>
        <v/>
      </c>
      <c r="EP835" s="49" t="str">
        <f t="shared" si="1697"/>
        <v/>
      </c>
      <c r="ER835" s="49"/>
      <c r="ES835" s="49" t="str">
        <f t="shared" si="1698"/>
        <v/>
      </c>
      <c r="ET835" s="49" t="str">
        <f t="shared" si="1699"/>
        <v/>
      </c>
      <c r="EU835" s="49" t="str">
        <f t="shared" si="1700"/>
        <v/>
      </c>
      <c r="EV835" s="49" t="str">
        <f t="shared" si="1701"/>
        <v/>
      </c>
      <c r="EW835" s="49" t="str">
        <f t="shared" si="1702"/>
        <v/>
      </c>
      <c r="EX835" s="49" t="str">
        <f t="shared" si="1703"/>
        <v/>
      </c>
      <c r="EY835" s="49" t="str">
        <f t="shared" si="1704"/>
        <v/>
      </c>
      <c r="EZ835" s="49" t="str">
        <f t="shared" si="1705"/>
        <v/>
      </c>
      <c r="FB835" s="49"/>
      <c r="FC835" s="49" t="str">
        <f t="shared" si="1706"/>
        <v/>
      </c>
      <c r="FD835" s="49" t="str">
        <f t="shared" si="1707"/>
        <v/>
      </c>
      <c r="FE835" s="49" t="str">
        <f t="shared" si="1708"/>
        <v/>
      </c>
      <c r="FF835" s="49" t="str">
        <f t="shared" si="1709"/>
        <v/>
      </c>
      <c r="FG835" s="49" t="str">
        <f t="shared" si="1710"/>
        <v/>
      </c>
      <c r="FH835" s="49" t="str">
        <f t="shared" si="1711"/>
        <v/>
      </c>
      <c r="FI835" s="49" t="str">
        <f t="shared" si="1712"/>
        <v/>
      </c>
      <c r="FJ835" s="49" t="str">
        <f t="shared" si="1713"/>
        <v/>
      </c>
      <c r="FL835" s="49"/>
      <c r="FM835" s="49" t="str">
        <f t="shared" si="1714"/>
        <v/>
      </c>
      <c r="FN835" s="49" t="str">
        <f t="shared" si="1715"/>
        <v/>
      </c>
      <c r="FO835" s="49" t="str">
        <f t="shared" si="1716"/>
        <v/>
      </c>
      <c r="FP835" s="49" t="str">
        <f t="shared" si="1717"/>
        <v/>
      </c>
      <c r="FQ835" s="49" t="str">
        <f t="shared" si="1718"/>
        <v/>
      </c>
      <c r="FR835" s="49" t="str">
        <f t="shared" si="1719"/>
        <v/>
      </c>
      <c r="FS835" s="49" t="str">
        <f t="shared" si="1720"/>
        <v/>
      </c>
      <c r="FT835" s="49" t="str">
        <f t="shared" si="1721"/>
        <v/>
      </c>
      <c r="FV835" s="49"/>
      <c r="FW835" s="49" t="str">
        <f t="shared" si="1722"/>
        <v/>
      </c>
      <c r="FX835" s="49" t="str">
        <f t="shared" si="1723"/>
        <v/>
      </c>
      <c r="FY835" s="49" t="str">
        <f t="shared" si="1724"/>
        <v/>
      </c>
      <c r="FZ835" s="49" t="str">
        <f t="shared" si="1725"/>
        <v/>
      </c>
      <c r="GA835" s="49" t="str">
        <f t="shared" si="1726"/>
        <v/>
      </c>
      <c r="GB835" s="49" t="str">
        <f t="shared" si="1727"/>
        <v/>
      </c>
      <c r="GC835" s="49" t="str">
        <f t="shared" si="1728"/>
        <v/>
      </c>
      <c r="GD835" s="49" t="str">
        <f t="shared" si="1729"/>
        <v/>
      </c>
      <c r="GF835" s="49"/>
      <c r="GG835" s="49" t="str">
        <f t="shared" si="1730"/>
        <v/>
      </c>
      <c r="GH835" s="49" t="str">
        <f t="shared" si="1731"/>
        <v/>
      </c>
      <c r="GI835" s="49" t="str">
        <f t="shared" si="1732"/>
        <v/>
      </c>
      <c r="GJ835" s="49" t="str">
        <f t="shared" si="1733"/>
        <v/>
      </c>
      <c r="GK835" s="49" t="str">
        <f t="shared" si="1734"/>
        <v/>
      </c>
      <c r="GL835" s="49" t="str">
        <f t="shared" si="1735"/>
        <v/>
      </c>
      <c r="GM835" s="49" t="str">
        <f t="shared" si="1736"/>
        <v/>
      </c>
      <c r="GN835" s="49" t="str">
        <f t="shared" si="1737"/>
        <v/>
      </c>
      <c r="GP835" s="49"/>
      <c r="GQ835" s="49" t="str">
        <f t="shared" si="1738"/>
        <v/>
      </c>
      <c r="GR835" s="49" t="str">
        <f t="shared" si="1739"/>
        <v/>
      </c>
      <c r="GS835" s="49" t="str">
        <f t="shared" si="1740"/>
        <v/>
      </c>
      <c r="GT835" s="49" t="str">
        <f t="shared" si="1741"/>
        <v/>
      </c>
      <c r="GU835" s="49" t="str">
        <f t="shared" si="1742"/>
        <v/>
      </c>
      <c r="GV835" s="49" t="str">
        <f t="shared" si="1743"/>
        <v/>
      </c>
      <c r="GW835" s="49" t="str">
        <f t="shared" si="1744"/>
        <v/>
      </c>
      <c r="GX835" s="49" t="str">
        <f t="shared" si="1745"/>
        <v/>
      </c>
    </row>
    <row r="836" spans="17:206" x14ac:dyDescent="0.2">
      <c r="Q836" s="65">
        <v>53</v>
      </c>
      <c r="R836" s="201" t="str">
        <f>Syst_Typ6!DA80</f>
        <v/>
      </c>
      <c r="S836" s="201">
        <f>Syst_Typ6!F80</f>
        <v>0</v>
      </c>
      <c r="T836" s="53" t="str">
        <f>Syst_Typ6!W80</f>
        <v/>
      </c>
      <c r="U836" s="201">
        <f>Syst_Typ6!CT80</f>
        <v>0</v>
      </c>
      <c r="V836" s="53" t="str">
        <f>Syst_Typ6!X80</f>
        <v/>
      </c>
      <c r="W836" s="53" t="str">
        <f>Syst_Typ6!AW80</f>
        <v/>
      </c>
      <c r="X836" s="53">
        <f>Syst_Typ6!BF80</f>
        <v>0</v>
      </c>
      <c r="Y836" s="53">
        <f>Syst_Typ6!AZ80</f>
        <v>0</v>
      </c>
      <c r="AB836" s="49"/>
      <c r="AC836" s="49" t="str">
        <f t="shared" si="1602"/>
        <v/>
      </c>
      <c r="AD836" s="49" t="str">
        <f t="shared" si="1603"/>
        <v/>
      </c>
      <c r="AE836" s="49" t="str">
        <f t="shared" si="1604"/>
        <v/>
      </c>
      <c r="AF836" s="49" t="str">
        <f t="shared" si="1605"/>
        <v/>
      </c>
      <c r="AG836" s="49" t="str">
        <f t="shared" si="1606"/>
        <v/>
      </c>
      <c r="AH836" s="49" t="str">
        <f t="shared" si="1607"/>
        <v/>
      </c>
      <c r="AI836" s="49" t="str">
        <f t="shared" si="1608"/>
        <v/>
      </c>
      <c r="AJ836" s="49" t="str">
        <f t="shared" si="1609"/>
        <v/>
      </c>
      <c r="AL836" s="49"/>
      <c r="AM836" s="49" t="str">
        <f t="shared" si="1610"/>
        <v/>
      </c>
      <c r="AN836" s="49" t="str">
        <f t="shared" si="1611"/>
        <v/>
      </c>
      <c r="AO836" s="49" t="str">
        <f t="shared" si="1612"/>
        <v/>
      </c>
      <c r="AP836" s="49" t="str">
        <f t="shared" si="1613"/>
        <v/>
      </c>
      <c r="AQ836" s="49" t="str">
        <f t="shared" si="1614"/>
        <v/>
      </c>
      <c r="AR836" s="49" t="str">
        <f t="shared" si="1615"/>
        <v/>
      </c>
      <c r="AS836" s="49" t="str">
        <f t="shared" si="1616"/>
        <v/>
      </c>
      <c r="AT836" s="49" t="str">
        <f t="shared" si="1617"/>
        <v/>
      </c>
      <c r="AV836" s="49"/>
      <c r="AW836" s="49" t="str">
        <f t="shared" si="1618"/>
        <v/>
      </c>
      <c r="AX836" s="49" t="str">
        <f t="shared" si="1619"/>
        <v/>
      </c>
      <c r="AY836" s="49" t="str">
        <f t="shared" si="1620"/>
        <v/>
      </c>
      <c r="AZ836" s="49" t="str">
        <f t="shared" si="1621"/>
        <v/>
      </c>
      <c r="BA836" s="49" t="str">
        <f t="shared" si="1622"/>
        <v/>
      </c>
      <c r="BB836" s="49" t="str">
        <f t="shared" si="1623"/>
        <v/>
      </c>
      <c r="BC836" s="49" t="str">
        <f t="shared" si="1624"/>
        <v/>
      </c>
      <c r="BD836" s="49" t="str">
        <f t="shared" si="1625"/>
        <v/>
      </c>
      <c r="BF836" s="49"/>
      <c r="BG836" s="49" t="str">
        <f t="shared" si="1626"/>
        <v/>
      </c>
      <c r="BH836" s="49" t="str">
        <f t="shared" si="1627"/>
        <v/>
      </c>
      <c r="BI836" s="49" t="str">
        <f t="shared" si="1628"/>
        <v/>
      </c>
      <c r="BJ836" s="49" t="str">
        <f t="shared" si="1629"/>
        <v/>
      </c>
      <c r="BK836" s="49" t="str">
        <f t="shared" si="1630"/>
        <v/>
      </c>
      <c r="BL836" s="49" t="str">
        <f t="shared" si="1631"/>
        <v/>
      </c>
      <c r="BM836" s="49" t="str">
        <f t="shared" si="1632"/>
        <v/>
      </c>
      <c r="BN836" s="49" t="str">
        <f t="shared" si="1633"/>
        <v/>
      </c>
      <c r="BP836" s="49"/>
      <c r="BQ836" s="49" t="str">
        <f t="shared" si="1634"/>
        <v/>
      </c>
      <c r="BR836" s="49" t="str">
        <f t="shared" si="1635"/>
        <v/>
      </c>
      <c r="BS836" s="49" t="str">
        <f t="shared" si="1636"/>
        <v/>
      </c>
      <c r="BT836" s="49" t="str">
        <f t="shared" si="1637"/>
        <v/>
      </c>
      <c r="BU836" s="49" t="str">
        <f t="shared" si="1638"/>
        <v/>
      </c>
      <c r="BV836" s="49" t="str">
        <f t="shared" si="1639"/>
        <v/>
      </c>
      <c r="BW836" s="49" t="str">
        <f t="shared" si="1640"/>
        <v/>
      </c>
      <c r="BX836" s="49" t="str">
        <f t="shared" si="1641"/>
        <v/>
      </c>
      <c r="BZ836" s="49"/>
      <c r="CA836" s="49" t="str">
        <f t="shared" si="1642"/>
        <v/>
      </c>
      <c r="CB836" s="49" t="str">
        <f t="shared" si="1643"/>
        <v/>
      </c>
      <c r="CC836" s="49" t="str">
        <f t="shared" si="1644"/>
        <v/>
      </c>
      <c r="CD836" s="49" t="str">
        <f t="shared" si="1645"/>
        <v/>
      </c>
      <c r="CE836" s="49" t="str">
        <f t="shared" si="1646"/>
        <v/>
      </c>
      <c r="CF836" s="49" t="str">
        <f t="shared" si="1647"/>
        <v/>
      </c>
      <c r="CG836" s="49" t="str">
        <f t="shared" si="1648"/>
        <v/>
      </c>
      <c r="CH836" s="49" t="str">
        <f t="shared" si="1649"/>
        <v/>
      </c>
      <c r="CJ836" s="49"/>
      <c r="CK836" s="49" t="str">
        <f t="shared" si="1650"/>
        <v/>
      </c>
      <c r="CL836" s="49" t="str">
        <f t="shared" si="1651"/>
        <v/>
      </c>
      <c r="CM836" s="49" t="str">
        <f t="shared" si="1652"/>
        <v/>
      </c>
      <c r="CN836" s="49" t="str">
        <f t="shared" si="1653"/>
        <v/>
      </c>
      <c r="CO836" s="49" t="str">
        <f t="shared" si="1654"/>
        <v/>
      </c>
      <c r="CP836" s="49" t="str">
        <f t="shared" si="1655"/>
        <v/>
      </c>
      <c r="CQ836" s="49" t="str">
        <f t="shared" si="1656"/>
        <v/>
      </c>
      <c r="CR836" s="49" t="str">
        <f t="shared" si="1657"/>
        <v/>
      </c>
      <c r="CT836" s="49"/>
      <c r="CU836" s="49" t="str">
        <f t="shared" si="1658"/>
        <v/>
      </c>
      <c r="CV836" s="49" t="str">
        <f t="shared" si="1659"/>
        <v/>
      </c>
      <c r="CW836" s="49" t="str">
        <f t="shared" si="1660"/>
        <v/>
      </c>
      <c r="CX836" s="49" t="str">
        <f t="shared" si="1661"/>
        <v/>
      </c>
      <c r="CY836" s="49" t="str">
        <f t="shared" si="1662"/>
        <v/>
      </c>
      <c r="CZ836" s="49" t="str">
        <f t="shared" si="1663"/>
        <v/>
      </c>
      <c r="DA836" s="49" t="str">
        <f t="shared" si="1664"/>
        <v/>
      </c>
      <c r="DB836" s="49" t="str">
        <f t="shared" si="1665"/>
        <v/>
      </c>
      <c r="DD836" s="49"/>
      <c r="DE836" s="49" t="str">
        <f t="shared" si="1666"/>
        <v/>
      </c>
      <c r="DF836" s="49" t="str">
        <f t="shared" si="1667"/>
        <v/>
      </c>
      <c r="DG836" s="49" t="str">
        <f t="shared" si="1668"/>
        <v/>
      </c>
      <c r="DH836" s="49" t="str">
        <f t="shared" si="1669"/>
        <v/>
      </c>
      <c r="DI836" s="49" t="str">
        <f t="shared" si="1670"/>
        <v/>
      </c>
      <c r="DJ836" s="49" t="str">
        <f t="shared" si="1671"/>
        <v/>
      </c>
      <c r="DK836" s="49" t="str">
        <f t="shared" si="1672"/>
        <v/>
      </c>
      <c r="DL836" s="49" t="str">
        <f t="shared" si="1673"/>
        <v/>
      </c>
      <c r="DN836" s="49"/>
      <c r="DO836" s="49" t="str">
        <f t="shared" si="1674"/>
        <v/>
      </c>
      <c r="DP836" s="49" t="str">
        <f t="shared" si="1675"/>
        <v/>
      </c>
      <c r="DQ836" s="49" t="str">
        <f t="shared" si="1676"/>
        <v/>
      </c>
      <c r="DR836" s="49" t="str">
        <f t="shared" si="1677"/>
        <v/>
      </c>
      <c r="DS836" s="49" t="str">
        <f t="shared" si="1678"/>
        <v/>
      </c>
      <c r="DT836" s="49" t="str">
        <f t="shared" si="1679"/>
        <v/>
      </c>
      <c r="DU836" s="49" t="str">
        <f t="shared" si="1680"/>
        <v/>
      </c>
      <c r="DV836" s="49" t="str">
        <f t="shared" si="1681"/>
        <v/>
      </c>
      <c r="DX836" s="49"/>
      <c r="DY836" s="49" t="str">
        <f t="shared" si="1682"/>
        <v/>
      </c>
      <c r="DZ836" s="49" t="str">
        <f t="shared" si="1683"/>
        <v/>
      </c>
      <c r="EA836" s="49" t="str">
        <f t="shared" si="1684"/>
        <v/>
      </c>
      <c r="EB836" s="49" t="str">
        <f t="shared" si="1685"/>
        <v/>
      </c>
      <c r="EC836" s="49" t="str">
        <f t="shared" si="1686"/>
        <v/>
      </c>
      <c r="ED836" s="49" t="str">
        <f t="shared" si="1687"/>
        <v/>
      </c>
      <c r="EE836" s="49" t="str">
        <f t="shared" si="1688"/>
        <v/>
      </c>
      <c r="EF836" s="49" t="str">
        <f t="shared" si="1689"/>
        <v/>
      </c>
      <c r="EH836" s="49"/>
      <c r="EI836" s="49" t="str">
        <f t="shared" si="1690"/>
        <v/>
      </c>
      <c r="EJ836" s="49" t="str">
        <f t="shared" si="1691"/>
        <v/>
      </c>
      <c r="EK836" s="49" t="str">
        <f t="shared" si="1692"/>
        <v/>
      </c>
      <c r="EL836" s="49" t="str">
        <f t="shared" si="1693"/>
        <v/>
      </c>
      <c r="EM836" s="49" t="str">
        <f t="shared" si="1694"/>
        <v/>
      </c>
      <c r="EN836" s="49" t="str">
        <f t="shared" si="1695"/>
        <v/>
      </c>
      <c r="EO836" s="49" t="str">
        <f t="shared" si="1696"/>
        <v/>
      </c>
      <c r="EP836" s="49" t="str">
        <f t="shared" si="1697"/>
        <v/>
      </c>
      <c r="ER836" s="49"/>
      <c r="ES836" s="49" t="str">
        <f t="shared" si="1698"/>
        <v/>
      </c>
      <c r="ET836" s="49" t="str">
        <f t="shared" si="1699"/>
        <v/>
      </c>
      <c r="EU836" s="49" t="str">
        <f t="shared" si="1700"/>
        <v/>
      </c>
      <c r="EV836" s="49" t="str">
        <f t="shared" si="1701"/>
        <v/>
      </c>
      <c r="EW836" s="49" t="str">
        <f t="shared" si="1702"/>
        <v/>
      </c>
      <c r="EX836" s="49" t="str">
        <f t="shared" si="1703"/>
        <v/>
      </c>
      <c r="EY836" s="49" t="str">
        <f t="shared" si="1704"/>
        <v/>
      </c>
      <c r="EZ836" s="49" t="str">
        <f t="shared" si="1705"/>
        <v/>
      </c>
      <c r="FB836" s="49"/>
      <c r="FC836" s="49" t="str">
        <f t="shared" si="1706"/>
        <v/>
      </c>
      <c r="FD836" s="49" t="str">
        <f t="shared" si="1707"/>
        <v/>
      </c>
      <c r="FE836" s="49" t="str">
        <f t="shared" si="1708"/>
        <v/>
      </c>
      <c r="FF836" s="49" t="str">
        <f t="shared" si="1709"/>
        <v/>
      </c>
      <c r="FG836" s="49" t="str">
        <f t="shared" si="1710"/>
        <v/>
      </c>
      <c r="FH836" s="49" t="str">
        <f t="shared" si="1711"/>
        <v/>
      </c>
      <c r="FI836" s="49" t="str">
        <f t="shared" si="1712"/>
        <v/>
      </c>
      <c r="FJ836" s="49" t="str">
        <f t="shared" si="1713"/>
        <v/>
      </c>
      <c r="FL836" s="49"/>
      <c r="FM836" s="49" t="str">
        <f t="shared" si="1714"/>
        <v/>
      </c>
      <c r="FN836" s="49" t="str">
        <f t="shared" si="1715"/>
        <v/>
      </c>
      <c r="FO836" s="49" t="str">
        <f t="shared" si="1716"/>
        <v/>
      </c>
      <c r="FP836" s="49" t="str">
        <f t="shared" si="1717"/>
        <v/>
      </c>
      <c r="FQ836" s="49" t="str">
        <f t="shared" si="1718"/>
        <v/>
      </c>
      <c r="FR836" s="49" t="str">
        <f t="shared" si="1719"/>
        <v/>
      </c>
      <c r="FS836" s="49" t="str">
        <f t="shared" si="1720"/>
        <v/>
      </c>
      <c r="FT836" s="49" t="str">
        <f t="shared" si="1721"/>
        <v/>
      </c>
      <c r="FV836" s="49"/>
      <c r="FW836" s="49" t="str">
        <f t="shared" si="1722"/>
        <v/>
      </c>
      <c r="FX836" s="49" t="str">
        <f t="shared" si="1723"/>
        <v/>
      </c>
      <c r="FY836" s="49" t="str">
        <f t="shared" si="1724"/>
        <v/>
      </c>
      <c r="FZ836" s="49" t="str">
        <f t="shared" si="1725"/>
        <v/>
      </c>
      <c r="GA836" s="49" t="str">
        <f t="shared" si="1726"/>
        <v/>
      </c>
      <c r="GB836" s="49" t="str">
        <f t="shared" si="1727"/>
        <v/>
      </c>
      <c r="GC836" s="49" t="str">
        <f t="shared" si="1728"/>
        <v/>
      </c>
      <c r="GD836" s="49" t="str">
        <f t="shared" si="1729"/>
        <v/>
      </c>
      <c r="GF836" s="49"/>
      <c r="GG836" s="49" t="str">
        <f t="shared" si="1730"/>
        <v/>
      </c>
      <c r="GH836" s="49" t="str">
        <f t="shared" si="1731"/>
        <v/>
      </c>
      <c r="GI836" s="49" t="str">
        <f t="shared" si="1732"/>
        <v/>
      </c>
      <c r="GJ836" s="49" t="str">
        <f t="shared" si="1733"/>
        <v/>
      </c>
      <c r="GK836" s="49" t="str">
        <f t="shared" si="1734"/>
        <v/>
      </c>
      <c r="GL836" s="49" t="str">
        <f t="shared" si="1735"/>
        <v/>
      </c>
      <c r="GM836" s="49" t="str">
        <f t="shared" si="1736"/>
        <v/>
      </c>
      <c r="GN836" s="49" t="str">
        <f t="shared" si="1737"/>
        <v/>
      </c>
      <c r="GP836" s="49"/>
      <c r="GQ836" s="49" t="str">
        <f t="shared" si="1738"/>
        <v/>
      </c>
      <c r="GR836" s="49" t="str">
        <f t="shared" si="1739"/>
        <v/>
      </c>
      <c r="GS836" s="49" t="str">
        <f t="shared" si="1740"/>
        <v/>
      </c>
      <c r="GT836" s="49" t="str">
        <f t="shared" si="1741"/>
        <v/>
      </c>
      <c r="GU836" s="49" t="str">
        <f t="shared" si="1742"/>
        <v/>
      </c>
      <c r="GV836" s="49" t="str">
        <f t="shared" si="1743"/>
        <v/>
      </c>
      <c r="GW836" s="49" t="str">
        <f t="shared" si="1744"/>
        <v/>
      </c>
      <c r="GX836" s="49" t="str">
        <f t="shared" si="1745"/>
        <v/>
      </c>
    </row>
    <row r="837" spans="17:206" x14ac:dyDescent="0.2">
      <c r="Q837" s="65">
        <v>54</v>
      </c>
      <c r="R837" s="201" t="str">
        <f>Syst_Typ6!DA81</f>
        <v/>
      </c>
      <c r="S837" s="201">
        <f>Syst_Typ6!F81</f>
        <v>0</v>
      </c>
      <c r="T837" s="53" t="str">
        <f>Syst_Typ6!W81</f>
        <v/>
      </c>
      <c r="U837" s="201">
        <f>Syst_Typ6!CT81</f>
        <v>0</v>
      </c>
      <c r="V837" s="53" t="str">
        <f>Syst_Typ6!X81</f>
        <v/>
      </c>
      <c r="W837" s="53" t="str">
        <f>Syst_Typ6!AW81</f>
        <v/>
      </c>
      <c r="X837" s="53">
        <f>Syst_Typ6!BF81</f>
        <v>0</v>
      </c>
      <c r="Y837" s="53">
        <f>Syst_Typ6!AZ81</f>
        <v>0</v>
      </c>
      <c r="AB837" s="49"/>
      <c r="AC837" s="49" t="str">
        <f t="shared" si="1602"/>
        <v/>
      </c>
      <c r="AD837" s="49" t="str">
        <f t="shared" si="1603"/>
        <v/>
      </c>
      <c r="AE837" s="49" t="str">
        <f t="shared" si="1604"/>
        <v/>
      </c>
      <c r="AF837" s="49" t="str">
        <f t="shared" si="1605"/>
        <v/>
      </c>
      <c r="AG837" s="49" t="str">
        <f t="shared" si="1606"/>
        <v/>
      </c>
      <c r="AH837" s="49" t="str">
        <f t="shared" si="1607"/>
        <v/>
      </c>
      <c r="AI837" s="49" t="str">
        <f t="shared" si="1608"/>
        <v/>
      </c>
      <c r="AJ837" s="49" t="str">
        <f t="shared" si="1609"/>
        <v/>
      </c>
      <c r="AL837" s="49"/>
      <c r="AM837" s="49" t="str">
        <f t="shared" si="1610"/>
        <v/>
      </c>
      <c r="AN837" s="49" t="str">
        <f t="shared" si="1611"/>
        <v/>
      </c>
      <c r="AO837" s="49" t="str">
        <f t="shared" si="1612"/>
        <v/>
      </c>
      <c r="AP837" s="49" t="str">
        <f t="shared" si="1613"/>
        <v/>
      </c>
      <c r="AQ837" s="49" t="str">
        <f t="shared" si="1614"/>
        <v/>
      </c>
      <c r="AR837" s="49" t="str">
        <f t="shared" si="1615"/>
        <v/>
      </c>
      <c r="AS837" s="49" t="str">
        <f t="shared" si="1616"/>
        <v/>
      </c>
      <c r="AT837" s="49" t="str">
        <f t="shared" si="1617"/>
        <v/>
      </c>
      <c r="AV837" s="49"/>
      <c r="AW837" s="49" t="str">
        <f t="shared" si="1618"/>
        <v/>
      </c>
      <c r="AX837" s="49" t="str">
        <f t="shared" si="1619"/>
        <v/>
      </c>
      <c r="AY837" s="49" t="str">
        <f t="shared" si="1620"/>
        <v/>
      </c>
      <c r="AZ837" s="49" t="str">
        <f t="shared" si="1621"/>
        <v/>
      </c>
      <c r="BA837" s="49" t="str">
        <f t="shared" si="1622"/>
        <v/>
      </c>
      <c r="BB837" s="49" t="str">
        <f t="shared" si="1623"/>
        <v/>
      </c>
      <c r="BC837" s="49" t="str">
        <f t="shared" si="1624"/>
        <v/>
      </c>
      <c r="BD837" s="49" t="str">
        <f t="shared" si="1625"/>
        <v/>
      </c>
      <c r="BF837" s="49"/>
      <c r="BG837" s="49" t="str">
        <f t="shared" si="1626"/>
        <v/>
      </c>
      <c r="BH837" s="49" t="str">
        <f t="shared" si="1627"/>
        <v/>
      </c>
      <c r="BI837" s="49" t="str">
        <f t="shared" si="1628"/>
        <v/>
      </c>
      <c r="BJ837" s="49" t="str">
        <f t="shared" si="1629"/>
        <v/>
      </c>
      <c r="BK837" s="49" t="str">
        <f t="shared" si="1630"/>
        <v/>
      </c>
      <c r="BL837" s="49" t="str">
        <f t="shared" si="1631"/>
        <v/>
      </c>
      <c r="BM837" s="49" t="str">
        <f t="shared" si="1632"/>
        <v/>
      </c>
      <c r="BN837" s="49" t="str">
        <f t="shared" si="1633"/>
        <v/>
      </c>
      <c r="BP837" s="49"/>
      <c r="BQ837" s="49" t="str">
        <f t="shared" si="1634"/>
        <v/>
      </c>
      <c r="BR837" s="49" t="str">
        <f t="shared" si="1635"/>
        <v/>
      </c>
      <c r="BS837" s="49" t="str">
        <f t="shared" si="1636"/>
        <v/>
      </c>
      <c r="BT837" s="49" t="str">
        <f t="shared" si="1637"/>
        <v/>
      </c>
      <c r="BU837" s="49" t="str">
        <f t="shared" si="1638"/>
        <v/>
      </c>
      <c r="BV837" s="49" t="str">
        <f t="shared" si="1639"/>
        <v/>
      </c>
      <c r="BW837" s="49" t="str">
        <f t="shared" si="1640"/>
        <v/>
      </c>
      <c r="BX837" s="49" t="str">
        <f t="shared" si="1641"/>
        <v/>
      </c>
      <c r="BZ837" s="49"/>
      <c r="CA837" s="49" t="str">
        <f t="shared" si="1642"/>
        <v/>
      </c>
      <c r="CB837" s="49" t="str">
        <f t="shared" si="1643"/>
        <v/>
      </c>
      <c r="CC837" s="49" t="str">
        <f t="shared" si="1644"/>
        <v/>
      </c>
      <c r="CD837" s="49" t="str">
        <f t="shared" si="1645"/>
        <v/>
      </c>
      <c r="CE837" s="49" t="str">
        <f t="shared" si="1646"/>
        <v/>
      </c>
      <c r="CF837" s="49" t="str">
        <f t="shared" si="1647"/>
        <v/>
      </c>
      <c r="CG837" s="49" t="str">
        <f t="shared" si="1648"/>
        <v/>
      </c>
      <c r="CH837" s="49" t="str">
        <f t="shared" si="1649"/>
        <v/>
      </c>
      <c r="CJ837" s="49"/>
      <c r="CK837" s="49" t="str">
        <f t="shared" si="1650"/>
        <v/>
      </c>
      <c r="CL837" s="49" t="str">
        <f t="shared" si="1651"/>
        <v/>
      </c>
      <c r="CM837" s="49" t="str">
        <f t="shared" si="1652"/>
        <v/>
      </c>
      <c r="CN837" s="49" t="str">
        <f t="shared" si="1653"/>
        <v/>
      </c>
      <c r="CO837" s="49" t="str">
        <f t="shared" si="1654"/>
        <v/>
      </c>
      <c r="CP837" s="49" t="str">
        <f t="shared" si="1655"/>
        <v/>
      </c>
      <c r="CQ837" s="49" t="str">
        <f t="shared" si="1656"/>
        <v/>
      </c>
      <c r="CR837" s="49" t="str">
        <f t="shared" si="1657"/>
        <v/>
      </c>
      <c r="CT837" s="49"/>
      <c r="CU837" s="49" t="str">
        <f t="shared" si="1658"/>
        <v/>
      </c>
      <c r="CV837" s="49" t="str">
        <f t="shared" si="1659"/>
        <v/>
      </c>
      <c r="CW837" s="49" t="str">
        <f t="shared" si="1660"/>
        <v/>
      </c>
      <c r="CX837" s="49" t="str">
        <f t="shared" si="1661"/>
        <v/>
      </c>
      <c r="CY837" s="49" t="str">
        <f t="shared" si="1662"/>
        <v/>
      </c>
      <c r="CZ837" s="49" t="str">
        <f t="shared" si="1663"/>
        <v/>
      </c>
      <c r="DA837" s="49" t="str">
        <f t="shared" si="1664"/>
        <v/>
      </c>
      <c r="DB837" s="49" t="str">
        <f t="shared" si="1665"/>
        <v/>
      </c>
      <c r="DD837" s="49"/>
      <c r="DE837" s="49" t="str">
        <f t="shared" si="1666"/>
        <v/>
      </c>
      <c r="DF837" s="49" t="str">
        <f t="shared" si="1667"/>
        <v/>
      </c>
      <c r="DG837" s="49" t="str">
        <f t="shared" si="1668"/>
        <v/>
      </c>
      <c r="DH837" s="49" t="str">
        <f t="shared" si="1669"/>
        <v/>
      </c>
      <c r="DI837" s="49" t="str">
        <f t="shared" si="1670"/>
        <v/>
      </c>
      <c r="DJ837" s="49" t="str">
        <f t="shared" si="1671"/>
        <v/>
      </c>
      <c r="DK837" s="49" t="str">
        <f t="shared" si="1672"/>
        <v/>
      </c>
      <c r="DL837" s="49" t="str">
        <f t="shared" si="1673"/>
        <v/>
      </c>
      <c r="DN837" s="49"/>
      <c r="DO837" s="49" t="str">
        <f t="shared" si="1674"/>
        <v/>
      </c>
      <c r="DP837" s="49" t="str">
        <f t="shared" si="1675"/>
        <v/>
      </c>
      <c r="DQ837" s="49" t="str">
        <f t="shared" si="1676"/>
        <v/>
      </c>
      <c r="DR837" s="49" t="str">
        <f t="shared" si="1677"/>
        <v/>
      </c>
      <c r="DS837" s="49" t="str">
        <f t="shared" si="1678"/>
        <v/>
      </c>
      <c r="DT837" s="49" t="str">
        <f t="shared" si="1679"/>
        <v/>
      </c>
      <c r="DU837" s="49" t="str">
        <f t="shared" si="1680"/>
        <v/>
      </c>
      <c r="DV837" s="49" t="str">
        <f t="shared" si="1681"/>
        <v/>
      </c>
      <c r="DX837" s="49"/>
      <c r="DY837" s="49" t="str">
        <f t="shared" si="1682"/>
        <v/>
      </c>
      <c r="DZ837" s="49" t="str">
        <f t="shared" si="1683"/>
        <v/>
      </c>
      <c r="EA837" s="49" t="str">
        <f t="shared" si="1684"/>
        <v/>
      </c>
      <c r="EB837" s="49" t="str">
        <f t="shared" si="1685"/>
        <v/>
      </c>
      <c r="EC837" s="49" t="str">
        <f t="shared" si="1686"/>
        <v/>
      </c>
      <c r="ED837" s="49" t="str">
        <f t="shared" si="1687"/>
        <v/>
      </c>
      <c r="EE837" s="49" t="str">
        <f t="shared" si="1688"/>
        <v/>
      </c>
      <c r="EF837" s="49" t="str">
        <f t="shared" si="1689"/>
        <v/>
      </c>
      <c r="EH837" s="49"/>
      <c r="EI837" s="49" t="str">
        <f t="shared" si="1690"/>
        <v/>
      </c>
      <c r="EJ837" s="49" t="str">
        <f t="shared" si="1691"/>
        <v/>
      </c>
      <c r="EK837" s="49" t="str">
        <f t="shared" si="1692"/>
        <v/>
      </c>
      <c r="EL837" s="49" t="str">
        <f t="shared" si="1693"/>
        <v/>
      </c>
      <c r="EM837" s="49" t="str">
        <f t="shared" si="1694"/>
        <v/>
      </c>
      <c r="EN837" s="49" t="str">
        <f t="shared" si="1695"/>
        <v/>
      </c>
      <c r="EO837" s="49" t="str">
        <f t="shared" si="1696"/>
        <v/>
      </c>
      <c r="EP837" s="49" t="str">
        <f t="shared" si="1697"/>
        <v/>
      </c>
      <c r="ER837" s="49"/>
      <c r="ES837" s="49" t="str">
        <f t="shared" si="1698"/>
        <v/>
      </c>
      <c r="ET837" s="49" t="str">
        <f t="shared" si="1699"/>
        <v/>
      </c>
      <c r="EU837" s="49" t="str">
        <f t="shared" si="1700"/>
        <v/>
      </c>
      <c r="EV837" s="49" t="str">
        <f t="shared" si="1701"/>
        <v/>
      </c>
      <c r="EW837" s="49" t="str">
        <f t="shared" si="1702"/>
        <v/>
      </c>
      <c r="EX837" s="49" t="str">
        <f t="shared" si="1703"/>
        <v/>
      </c>
      <c r="EY837" s="49" t="str">
        <f t="shared" si="1704"/>
        <v/>
      </c>
      <c r="EZ837" s="49" t="str">
        <f t="shared" si="1705"/>
        <v/>
      </c>
      <c r="FB837" s="49"/>
      <c r="FC837" s="49" t="str">
        <f t="shared" si="1706"/>
        <v/>
      </c>
      <c r="FD837" s="49" t="str">
        <f t="shared" si="1707"/>
        <v/>
      </c>
      <c r="FE837" s="49" t="str">
        <f t="shared" si="1708"/>
        <v/>
      </c>
      <c r="FF837" s="49" t="str">
        <f t="shared" si="1709"/>
        <v/>
      </c>
      <c r="FG837" s="49" t="str">
        <f t="shared" si="1710"/>
        <v/>
      </c>
      <c r="FH837" s="49" t="str">
        <f t="shared" si="1711"/>
        <v/>
      </c>
      <c r="FI837" s="49" t="str">
        <f t="shared" si="1712"/>
        <v/>
      </c>
      <c r="FJ837" s="49" t="str">
        <f t="shared" si="1713"/>
        <v/>
      </c>
      <c r="FL837" s="49"/>
      <c r="FM837" s="49" t="str">
        <f t="shared" si="1714"/>
        <v/>
      </c>
      <c r="FN837" s="49" t="str">
        <f t="shared" si="1715"/>
        <v/>
      </c>
      <c r="FO837" s="49" t="str">
        <f t="shared" si="1716"/>
        <v/>
      </c>
      <c r="FP837" s="49" t="str">
        <f t="shared" si="1717"/>
        <v/>
      </c>
      <c r="FQ837" s="49" t="str">
        <f t="shared" si="1718"/>
        <v/>
      </c>
      <c r="FR837" s="49" t="str">
        <f t="shared" si="1719"/>
        <v/>
      </c>
      <c r="FS837" s="49" t="str">
        <f t="shared" si="1720"/>
        <v/>
      </c>
      <c r="FT837" s="49" t="str">
        <f t="shared" si="1721"/>
        <v/>
      </c>
      <c r="FV837" s="49"/>
      <c r="FW837" s="49" t="str">
        <f t="shared" si="1722"/>
        <v/>
      </c>
      <c r="FX837" s="49" t="str">
        <f t="shared" si="1723"/>
        <v/>
      </c>
      <c r="FY837" s="49" t="str">
        <f t="shared" si="1724"/>
        <v/>
      </c>
      <c r="FZ837" s="49" t="str">
        <f t="shared" si="1725"/>
        <v/>
      </c>
      <c r="GA837" s="49" t="str">
        <f t="shared" si="1726"/>
        <v/>
      </c>
      <c r="GB837" s="49" t="str">
        <f t="shared" si="1727"/>
        <v/>
      </c>
      <c r="GC837" s="49" t="str">
        <f t="shared" si="1728"/>
        <v/>
      </c>
      <c r="GD837" s="49" t="str">
        <f t="shared" si="1729"/>
        <v/>
      </c>
      <c r="GF837" s="49"/>
      <c r="GG837" s="49" t="str">
        <f t="shared" si="1730"/>
        <v/>
      </c>
      <c r="GH837" s="49" t="str">
        <f t="shared" si="1731"/>
        <v/>
      </c>
      <c r="GI837" s="49" t="str">
        <f t="shared" si="1732"/>
        <v/>
      </c>
      <c r="GJ837" s="49" t="str">
        <f t="shared" si="1733"/>
        <v/>
      </c>
      <c r="GK837" s="49" t="str">
        <f t="shared" si="1734"/>
        <v/>
      </c>
      <c r="GL837" s="49" t="str">
        <f t="shared" si="1735"/>
        <v/>
      </c>
      <c r="GM837" s="49" t="str">
        <f t="shared" si="1736"/>
        <v/>
      </c>
      <c r="GN837" s="49" t="str">
        <f t="shared" si="1737"/>
        <v/>
      </c>
      <c r="GP837" s="49"/>
      <c r="GQ837" s="49" t="str">
        <f t="shared" si="1738"/>
        <v/>
      </c>
      <c r="GR837" s="49" t="str">
        <f t="shared" si="1739"/>
        <v/>
      </c>
      <c r="GS837" s="49" t="str">
        <f t="shared" si="1740"/>
        <v/>
      </c>
      <c r="GT837" s="49" t="str">
        <f t="shared" si="1741"/>
        <v/>
      </c>
      <c r="GU837" s="49" t="str">
        <f t="shared" si="1742"/>
        <v/>
      </c>
      <c r="GV837" s="49" t="str">
        <f t="shared" si="1743"/>
        <v/>
      </c>
      <c r="GW837" s="49" t="str">
        <f t="shared" si="1744"/>
        <v/>
      </c>
      <c r="GX837" s="49" t="str">
        <f t="shared" si="1745"/>
        <v/>
      </c>
    </row>
    <row r="838" spans="17:206" x14ac:dyDescent="0.2">
      <c r="Q838" s="65">
        <v>55</v>
      </c>
      <c r="R838" s="201" t="str">
        <f>Syst_Typ6!DA82</f>
        <v/>
      </c>
      <c r="S838" s="201">
        <f>Syst_Typ6!F82</f>
        <v>0</v>
      </c>
      <c r="T838" s="53" t="str">
        <f>Syst_Typ6!W82</f>
        <v/>
      </c>
      <c r="U838" s="201">
        <f>Syst_Typ6!CT82</f>
        <v>0</v>
      </c>
      <c r="V838" s="53" t="str">
        <f>Syst_Typ6!X82</f>
        <v/>
      </c>
      <c r="W838" s="53" t="str">
        <f>Syst_Typ6!AW82</f>
        <v/>
      </c>
      <c r="X838" s="53">
        <f>Syst_Typ6!BF82</f>
        <v>0</v>
      </c>
      <c r="Y838" s="53">
        <f>Syst_Typ6!AZ82</f>
        <v>0</v>
      </c>
      <c r="AB838" s="49"/>
      <c r="AC838" s="49" t="str">
        <f t="shared" ref="AC838:AC901" si="1746">IF($R838=$AB$57,R838,"")</f>
        <v/>
      </c>
      <c r="AD838" s="49" t="str">
        <f t="shared" ref="AD838:AD901" si="1747">IF($R838=$AB$57,S838,"")</f>
        <v/>
      </c>
      <c r="AE838" s="49" t="str">
        <f t="shared" ref="AE838:AE901" si="1748">IF($R838=$AB$57,T838,"")</f>
        <v/>
      </c>
      <c r="AF838" s="49" t="str">
        <f t="shared" ref="AF838:AF901" si="1749">IF($R838=$AB$57,U838,"")</f>
        <v/>
      </c>
      <c r="AG838" s="49" t="str">
        <f t="shared" ref="AG838:AG901" si="1750">IF($R838=$AB$57,V838,"")</f>
        <v/>
      </c>
      <c r="AH838" s="49" t="str">
        <f t="shared" ref="AH838:AH901" si="1751">IF($R838=$AB$57,W838,"")</f>
        <v/>
      </c>
      <c r="AI838" s="49" t="str">
        <f t="shared" ref="AI838:AI901" si="1752">IF($R838=$AB$57,X838,"")</f>
        <v/>
      </c>
      <c r="AJ838" s="49" t="str">
        <f t="shared" ref="AJ838:AJ901" si="1753">IF($R838=$AB$57,Y838,"")</f>
        <v/>
      </c>
      <c r="AL838" s="49"/>
      <c r="AM838" s="49" t="str">
        <f t="shared" ref="AM838:AM901" si="1754">IF($R838=$AL$57,R838,"")</f>
        <v/>
      </c>
      <c r="AN838" s="49" t="str">
        <f t="shared" ref="AN838:AN901" si="1755">IF($R838=$AL$57,S838,"")</f>
        <v/>
      </c>
      <c r="AO838" s="49" t="str">
        <f t="shared" ref="AO838:AO901" si="1756">IF($R838=$AL$57,T838,"")</f>
        <v/>
      </c>
      <c r="AP838" s="49" t="str">
        <f t="shared" ref="AP838:AP901" si="1757">IF($R838=$AL$57,U838,"")</f>
        <v/>
      </c>
      <c r="AQ838" s="49" t="str">
        <f t="shared" ref="AQ838:AQ901" si="1758">IF($R838=$AL$57,V838,"")</f>
        <v/>
      </c>
      <c r="AR838" s="49" t="str">
        <f t="shared" ref="AR838:AR901" si="1759">IF($R838=$AL$57,W838,"")</f>
        <v/>
      </c>
      <c r="AS838" s="49" t="str">
        <f t="shared" ref="AS838:AS901" si="1760">IF($R838=$AL$57,X838,"")</f>
        <v/>
      </c>
      <c r="AT838" s="49" t="str">
        <f t="shared" ref="AT838:AT901" si="1761">IF($R838=$AL$57,Y838,"")</f>
        <v/>
      </c>
      <c r="AV838" s="49"/>
      <c r="AW838" s="49" t="str">
        <f t="shared" ref="AW838:AW901" si="1762">IF($R838=$AV$57,R838,"")</f>
        <v/>
      </c>
      <c r="AX838" s="49" t="str">
        <f t="shared" ref="AX838:AX901" si="1763">IF($R838=$AV$57,S838,"")</f>
        <v/>
      </c>
      <c r="AY838" s="49" t="str">
        <f t="shared" ref="AY838:AY901" si="1764">IF($R838=$AV$57,T838,"")</f>
        <v/>
      </c>
      <c r="AZ838" s="49" t="str">
        <f t="shared" ref="AZ838:AZ901" si="1765">IF($R838=$AV$57,U838,"")</f>
        <v/>
      </c>
      <c r="BA838" s="49" t="str">
        <f t="shared" ref="BA838:BA901" si="1766">IF($R838=$AV$57,V838,"")</f>
        <v/>
      </c>
      <c r="BB838" s="49" t="str">
        <f t="shared" ref="BB838:BB901" si="1767">IF($R838=$AV$57,W838,"")</f>
        <v/>
      </c>
      <c r="BC838" s="49" t="str">
        <f t="shared" ref="BC838:BC901" si="1768">IF($R838=$AV$57,X838,"")</f>
        <v/>
      </c>
      <c r="BD838" s="49" t="str">
        <f t="shared" ref="BD838:BD901" si="1769">IF($R838=$AV$57,Y838,"")</f>
        <v/>
      </c>
      <c r="BF838" s="49"/>
      <c r="BG838" s="49" t="str">
        <f t="shared" ref="BG838:BG901" si="1770">IF($R838=$BF$57,R838,"")</f>
        <v/>
      </c>
      <c r="BH838" s="49" t="str">
        <f t="shared" ref="BH838:BH901" si="1771">IF($R838=$BF$57,S838,"")</f>
        <v/>
      </c>
      <c r="BI838" s="49" t="str">
        <f t="shared" ref="BI838:BI901" si="1772">IF($R838=$BF$57,T838,"")</f>
        <v/>
      </c>
      <c r="BJ838" s="49" t="str">
        <f t="shared" ref="BJ838:BJ901" si="1773">IF($R838=$BF$57,U838,"")</f>
        <v/>
      </c>
      <c r="BK838" s="49" t="str">
        <f t="shared" ref="BK838:BK901" si="1774">IF($R838=$BF$57,V838,"")</f>
        <v/>
      </c>
      <c r="BL838" s="49" t="str">
        <f t="shared" ref="BL838:BL901" si="1775">IF($R838=$BF$57,W838,"")</f>
        <v/>
      </c>
      <c r="BM838" s="49" t="str">
        <f t="shared" ref="BM838:BM901" si="1776">IF($R838=$BF$57,X838,"")</f>
        <v/>
      </c>
      <c r="BN838" s="49" t="str">
        <f t="shared" ref="BN838:BN901" si="1777">IF($R838=$BF$57,Y838,"")</f>
        <v/>
      </c>
      <c r="BP838" s="49"/>
      <c r="BQ838" s="49" t="str">
        <f t="shared" ref="BQ838:BQ901" si="1778">IF($R838=$BP$57,R838,"")</f>
        <v/>
      </c>
      <c r="BR838" s="49" t="str">
        <f t="shared" ref="BR838:BR901" si="1779">IF($R838=$BP$57,S838,"")</f>
        <v/>
      </c>
      <c r="BS838" s="49" t="str">
        <f t="shared" ref="BS838:BS901" si="1780">IF($R838=$BP$57,T838,"")</f>
        <v/>
      </c>
      <c r="BT838" s="49" t="str">
        <f t="shared" ref="BT838:BT901" si="1781">IF($R838=$BP$57,U838,"")</f>
        <v/>
      </c>
      <c r="BU838" s="49" t="str">
        <f t="shared" ref="BU838:BU901" si="1782">IF($R838=$BP$57,V838,"")</f>
        <v/>
      </c>
      <c r="BV838" s="49" t="str">
        <f t="shared" ref="BV838:BV901" si="1783">IF($R838=$BP$57,W838,"")</f>
        <v/>
      </c>
      <c r="BW838" s="49" t="str">
        <f t="shared" ref="BW838:BW901" si="1784">IF($R838=$BP$57,X838,"")</f>
        <v/>
      </c>
      <c r="BX838" s="49" t="str">
        <f t="shared" ref="BX838:BX901" si="1785">IF($R838=$BP$57,Y838,"")</f>
        <v/>
      </c>
      <c r="BZ838" s="49"/>
      <c r="CA838" s="49" t="str">
        <f t="shared" ref="CA838:CA901" si="1786">IF($R838=$BZ$57,R838,"")</f>
        <v/>
      </c>
      <c r="CB838" s="49" t="str">
        <f t="shared" ref="CB838:CB901" si="1787">IF($R838=$BZ$57,S838,"")</f>
        <v/>
      </c>
      <c r="CC838" s="49" t="str">
        <f t="shared" ref="CC838:CC901" si="1788">IF($R838=$BZ$57,T838,"")</f>
        <v/>
      </c>
      <c r="CD838" s="49" t="str">
        <f t="shared" ref="CD838:CD901" si="1789">IF($R838=$BZ$57,U838,"")</f>
        <v/>
      </c>
      <c r="CE838" s="49" t="str">
        <f t="shared" ref="CE838:CE901" si="1790">IF($R838=$BZ$57,V838,"")</f>
        <v/>
      </c>
      <c r="CF838" s="49" t="str">
        <f t="shared" ref="CF838:CF901" si="1791">IF($R838=$BZ$57,W838,"")</f>
        <v/>
      </c>
      <c r="CG838" s="49" t="str">
        <f t="shared" ref="CG838:CG901" si="1792">IF($R838=$BZ$57,X838,"")</f>
        <v/>
      </c>
      <c r="CH838" s="49" t="str">
        <f t="shared" ref="CH838:CH901" si="1793">IF($R838=$BZ$57,Y838,"")</f>
        <v/>
      </c>
      <c r="CJ838" s="49"/>
      <c r="CK838" s="49" t="str">
        <f t="shared" ref="CK838:CK901" si="1794">IF($R838=$CJ$57,R838,"")</f>
        <v/>
      </c>
      <c r="CL838" s="49" t="str">
        <f t="shared" ref="CL838:CL901" si="1795">IF($R838=$CJ$57,S838,"")</f>
        <v/>
      </c>
      <c r="CM838" s="49" t="str">
        <f t="shared" ref="CM838:CM901" si="1796">IF($R838=$CJ$57,T838,"")</f>
        <v/>
      </c>
      <c r="CN838" s="49" t="str">
        <f t="shared" ref="CN838:CN901" si="1797">IF($R838=$CJ$57,U838,"")</f>
        <v/>
      </c>
      <c r="CO838" s="49" t="str">
        <f t="shared" ref="CO838:CO901" si="1798">IF($R838=$CJ$57,V838,"")</f>
        <v/>
      </c>
      <c r="CP838" s="49" t="str">
        <f t="shared" ref="CP838:CP901" si="1799">IF($R838=$CJ$57,W838,"")</f>
        <v/>
      </c>
      <c r="CQ838" s="49" t="str">
        <f t="shared" ref="CQ838:CQ901" si="1800">IF($R838=$CJ$57,X838,"")</f>
        <v/>
      </c>
      <c r="CR838" s="49" t="str">
        <f t="shared" ref="CR838:CR901" si="1801">IF($R838=$CJ$57,Y838,"")</f>
        <v/>
      </c>
      <c r="CT838" s="49"/>
      <c r="CU838" s="49" t="str">
        <f t="shared" ref="CU838:CU901" si="1802">IF($R838=$CT$57,R838,"")</f>
        <v/>
      </c>
      <c r="CV838" s="49" t="str">
        <f t="shared" ref="CV838:CV901" si="1803">IF($R838=$CT$57,S838,"")</f>
        <v/>
      </c>
      <c r="CW838" s="49" t="str">
        <f t="shared" ref="CW838:CW901" si="1804">IF($R838=$CT$57,T838,"")</f>
        <v/>
      </c>
      <c r="CX838" s="49" t="str">
        <f t="shared" ref="CX838:CX901" si="1805">IF($R838=$CT$57,U838,"")</f>
        <v/>
      </c>
      <c r="CY838" s="49" t="str">
        <f t="shared" ref="CY838:CY901" si="1806">IF($R838=$CT$57,V838,"")</f>
        <v/>
      </c>
      <c r="CZ838" s="49" t="str">
        <f t="shared" ref="CZ838:CZ901" si="1807">IF($R838=$CT$57,W838,"")</f>
        <v/>
      </c>
      <c r="DA838" s="49" t="str">
        <f t="shared" ref="DA838:DA901" si="1808">IF($R838=$CT$57,X838,"")</f>
        <v/>
      </c>
      <c r="DB838" s="49" t="str">
        <f t="shared" ref="DB838:DB901" si="1809">IF($R838=$CT$57,Y838,"")</f>
        <v/>
      </c>
      <c r="DD838" s="49"/>
      <c r="DE838" s="49" t="str">
        <f t="shared" ref="DE838:DE901" si="1810">IF($R838=$DD$57,R838,"")</f>
        <v/>
      </c>
      <c r="DF838" s="49" t="str">
        <f t="shared" ref="DF838:DF901" si="1811">IF($R838=$DD$57,S838,"")</f>
        <v/>
      </c>
      <c r="DG838" s="49" t="str">
        <f t="shared" ref="DG838:DG901" si="1812">IF($R838=$DD$57,T838,"")</f>
        <v/>
      </c>
      <c r="DH838" s="49" t="str">
        <f t="shared" ref="DH838:DH901" si="1813">IF($R838=$DD$57,U838,"")</f>
        <v/>
      </c>
      <c r="DI838" s="49" t="str">
        <f t="shared" ref="DI838:DI901" si="1814">IF($R838=$DD$57,V838,"")</f>
        <v/>
      </c>
      <c r="DJ838" s="49" t="str">
        <f t="shared" ref="DJ838:DJ901" si="1815">IF($R838=$DD$57,W838,"")</f>
        <v/>
      </c>
      <c r="DK838" s="49" t="str">
        <f t="shared" ref="DK838:DK901" si="1816">IF($R838=$DD$57,X838,"")</f>
        <v/>
      </c>
      <c r="DL838" s="49" t="str">
        <f t="shared" ref="DL838:DL901" si="1817">IF($R838=$DD$57,Y838,"")</f>
        <v/>
      </c>
      <c r="DN838" s="49"/>
      <c r="DO838" s="49" t="str">
        <f t="shared" ref="DO838:DO901" si="1818">IF($R838=$DN$57,R838,"")</f>
        <v/>
      </c>
      <c r="DP838" s="49" t="str">
        <f t="shared" ref="DP838:DP901" si="1819">IF($R838=$DN$57,S838,"")</f>
        <v/>
      </c>
      <c r="DQ838" s="49" t="str">
        <f t="shared" ref="DQ838:DQ901" si="1820">IF($R838=$DN$57,T838,"")</f>
        <v/>
      </c>
      <c r="DR838" s="49" t="str">
        <f t="shared" ref="DR838:DR901" si="1821">IF($R838=$DN$57,U838,"")</f>
        <v/>
      </c>
      <c r="DS838" s="49" t="str">
        <f t="shared" ref="DS838:DS901" si="1822">IF($R838=$DN$57,V838,"")</f>
        <v/>
      </c>
      <c r="DT838" s="49" t="str">
        <f t="shared" ref="DT838:DT901" si="1823">IF($R838=$DN$57,W838,"")</f>
        <v/>
      </c>
      <c r="DU838" s="49" t="str">
        <f t="shared" ref="DU838:DU901" si="1824">IF($R838=$DN$57,X838,"")</f>
        <v/>
      </c>
      <c r="DV838" s="49" t="str">
        <f t="shared" ref="DV838:DV901" si="1825">IF($R838=$DN$57,Y838,"")</f>
        <v/>
      </c>
      <c r="DX838" s="49"/>
      <c r="DY838" s="49" t="str">
        <f t="shared" ref="DY838:DY901" si="1826">IF($R838=$DX$57,R838,"")</f>
        <v/>
      </c>
      <c r="DZ838" s="49" t="str">
        <f t="shared" ref="DZ838:DZ901" si="1827">IF($R838=$DX$57,S838,"")</f>
        <v/>
      </c>
      <c r="EA838" s="49" t="str">
        <f t="shared" ref="EA838:EA901" si="1828">IF($R838=$DX$57,T838,"")</f>
        <v/>
      </c>
      <c r="EB838" s="49" t="str">
        <f t="shared" ref="EB838:EB901" si="1829">IF($R838=$DX$57,U838,"")</f>
        <v/>
      </c>
      <c r="EC838" s="49" t="str">
        <f t="shared" ref="EC838:EC901" si="1830">IF($R838=$DX$57,V838,"")</f>
        <v/>
      </c>
      <c r="ED838" s="49" t="str">
        <f t="shared" ref="ED838:ED901" si="1831">IF($R838=$DX$57,W838,"")</f>
        <v/>
      </c>
      <c r="EE838" s="49" t="str">
        <f t="shared" ref="EE838:EE901" si="1832">IF($R838=$DX$57,X838,"")</f>
        <v/>
      </c>
      <c r="EF838" s="49" t="str">
        <f t="shared" ref="EF838:EF901" si="1833">IF($R838=$DX$57,Y838,"")</f>
        <v/>
      </c>
      <c r="EH838" s="49"/>
      <c r="EI838" s="49" t="str">
        <f t="shared" ref="EI838:EI901" si="1834">IF($R838=$EH$57,R838,"")</f>
        <v/>
      </c>
      <c r="EJ838" s="49" t="str">
        <f t="shared" ref="EJ838:EJ901" si="1835">IF($R838=$EH$57,S838,"")</f>
        <v/>
      </c>
      <c r="EK838" s="49" t="str">
        <f t="shared" ref="EK838:EK901" si="1836">IF($R838=$EH$57,T838,"")</f>
        <v/>
      </c>
      <c r="EL838" s="49" t="str">
        <f t="shared" ref="EL838:EL901" si="1837">IF($R838=$EH$57,U838,"")</f>
        <v/>
      </c>
      <c r="EM838" s="49" t="str">
        <f t="shared" ref="EM838:EM901" si="1838">IF($R838=$EH$57,V838,"")</f>
        <v/>
      </c>
      <c r="EN838" s="49" t="str">
        <f t="shared" ref="EN838:EN901" si="1839">IF($R838=$EH$57,W838,"")</f>
        <v/>
      </c>
      <c r="EO838" s="49" t="str">
        <f t="shared" ref="EO838:EO901" si="1840">IF($R838=$EH$57,X838,"")</f>
        <v/>
      </c>
      <c r="EP838" s="49" t="str">
        <f t="shared" ref="EP838:EP901" si="1841">IF($R838=$EH$57,Y838,"")</f>
        <v/>
      </c>
      <c r="ER838" s="49"/>
      <c r="ES838" s="49" t="str">
        <f t="shared" ref="ES838:ES901" si="1842">IF($R838=$ER$57,R838,"")</f>
        <v/>
      </c>
      <c r="ET838" s="49" t="str">
        <f t="shared" ref="ET838:ET901" si="1843">IF($R838=$ER$57,S838,"")</f>
        <v/>
      </c>
      <c r="EU838" s="49" t="str">
        <f t="shared" ref="EU838:EU901" si="1844">IF($R838=$ER$57,T838,"")</f>
        <v/>
      </c>
      <c r="EV838" s="49" t="str">
        <f t="shared" ref="EV838:EV901" si="1845">IF($R838=$ER$57,U838,"")</f>
        <v/>
      </c>
      <c r="EW838" s="49" t="str">
        <f t="shared" ref="EW838:EW901" si="1846">IF($R838=$ER$57,V838,"")</f>
        <v/>
      </c>
      <c r="EX838" s="49" t="str">
        <f t="shared" ref="EX838:EX901" si="1847">IF($R838=$ER$57,W838,"")</f>
        <v/>
      </c>
      <c r="EY838" s="49" t="str">
        <f t="shared" ref="EY838:EY901" si="1848">IF($R838=$ER$57,X838,"")</f>
        <v/>
      </c>
      <c r="EZ838" s="49" t="str">
        <f t="shared" ref="EZ838:EZ901" si="1849">IF($R838=$ER$57,Y838,"")</f>
        <v/>
      </c>
      <c r="FB838" s="49"/>
      <c r="FC838" s="49" t="str">
        <f t="shared" ref="FC838:FC901" si="1850">IF($R838=$FB$57,R838,"")</f>
        <v/>
      </c>
      <c r="FD838" s="49" t="str">
        <f t="shared" ref="FD838:FD901" si="1851">IF($R838=$FB$57,S838,"")</f>
        <v/>
      </c>
      <c r="FE838" s="49" t="str">
        <f t="shared" ref="FE838:FE901" si="1852">IF($R838=$FB$57,T838,"")</f>
        <v/>
      </c>
      <c r="FF838" s="49" t="str">
        <f t="shared" ref="FF838:FF901" si="1853">IF($R838=$FB$57,U838,"")</f>
        <v/>
      </c>
      <c r="FG838" s="49" t="str">
        <f t="shared" ref="FG838:FG901" si="1854">IF($R838=$FB$57,V838,"")</f>
        <v/>
      </c>
      <c r="FH838" s="49" t="str">
        <f t="shared" ref="FH838:FH901" si="1855">IF($R838=$FB$57,W838,"")</f>
        <v/>
      </c>
      <c r="FI838" s="49" t="str">
        <f t="shared" ref="FI838:FI901" si="1856">IF($R838=$FB$57,X838,"")</f>
        <v/>
      </c>
      <c r="FJ838" s="49" t="str">
        <f t="shared" ref="FJ838:FJ901" si="1857">IF($R838=$FB$57,Y838,"")</f>
        <v/>
      </c>
      <c r="FL838" s="49"/>
      <c r="FM838" s="49" t="str">
        <f t="shared" ref="FM838:FM901" si="1858">IF($R838=$FL$57,R838,"")</f>
        <v/>
      </c>
      <c r="FN838" s="49" t="str">
        <f t="shared" ref="FN838:FN901" si="1859">IF($R838=$FL$57,S838,"")</f>
        <v/>
      </c>
      <c r="FO838" s="49" t="str">
        <f t="shared" ref="FO838:FO901" si="1860">IF($R838=$FL$57,T838,"")</f>
        <v/>
      </c>
      <c r="FP838" s="49" t="str">
        <f t="shared" ref="FP838:FP901" si="1861">IF($R838=$FL$57,U838,"")</f>
        <v/>
      </c>
      <c r="FQ838" s="49" t="str">
        <f t="shared" ref="FQ838:FQ901" si="1862">IF($R838=$FL$57,V838,"")</f>
        <v/>
      </c>
      <c r="FR838" s="49" t="str">
        <f t="shared" ref="FR838:FR901" si="1863">IF($R838=$FL$57,W838,"")</f>
        <v/>
      </c>
      <c r="FS838" s="49" t="str">
        <f t="shared" ref="FS838:FS901" si="1864">IF($R838=$FL$57,X838,"")</f>
        <v/>
      </c>
      <c r="FT838" s="49" t="str">
        <f t="shared" ref="FT838:FT901" si="1865">IF($R838=$FL$57,Y838,"")</f>
        <v/>
      </c>
      <c r="FV838" s="49"/>
      <c r="FW838" s="49" t="str">
        <f t="shared" ref="FW838:FW901" si="1866">IF($R838=$FV$57,R838,"")</f>
        <v/>
      </c>
      <c r="FX838" s="49" t="str">
        <f t="shared" ref="FX838:FX901" si="1867">IF($R838=$FV$57,S838,"")</f>
        <v/>
      </c>
      <c r="FY838" s="49" t="str">
        <f t="shared" ref="FY838:FY901" si="1868">IF($R838=$FV$57,T838,"")</f>
        <v/>
      </c>
      <c r="FZ838" s="49" t="str">
        <f t="shared" ref="FZ838:FZ901" si="1869">IF($R838=$FV$57,U838,"")</f>
        <v/>
      </c>
      <c r="GA838" s="49" t="str">
        <f t="shared" ref="GA838:GA901" si="1870">IF($R838=$FV$57,V838,"")</f>
        <v/>
      </c>
      <c r="GB838" s="49" t="str">
        <f t="shared" ref="GB838:GB901" si="1871">IF($R838=$FV$57,W838,"")</f>
        <v/>
      </c>
      <c r="GC838" s="49" t="str">
        <f t="shared" ref="GC838:GC901" si="1872">IF($R838=$FV$57,X838,"")</f>
        <v/>
      </c>
      <c r="GD838" s="49" t="str">
        <f t="shared" ref="GD838:GD901" si="1873">IF($R838=$FV$57,Y838,"")</f>
        <v/>
      </c>
      <c r="GF838" s="49"/>
      <c r="GG838" s="49" t="str">
        <f t="shared" ref="GG838:GG901" si="1874">IF($R838=$GF$57,R838,"")</f>
        <v/>
      </c>
      <c r="GH838" s="49" t="str">
        <f t="shared" ref="GH838:GH901" si="1875">IF($R838=$GF$57,S838,"")</f>
        <v/>
      </c>
      <c r="GI838" s="49" t="str">
        <f t="shared" ref="GI838:GI901" si="1876">IF($R838=$GF$57,T838,"")</f>
        <v/>
      </c>
      <c r="GJ838" s="49" t="str">
        <f t="shared" ref="GJ838:GJ901" si="1877">IF($R838=$GF$57,U838,"")</f>
        <v/>
      </c>
      <c r="GK838" s="49" t="str">
        <f t="shared" ref="GK838:GK901" si="1878">IF($R838=$GF$57,V838,"")</f>
        <v/>
      </c>
      <c r="GL838" s="49" t="str">
        <f t="shared" ref="GL838:GL901" si="1879">IF($R838=$GF$57,W838,"")</f>
        <v/>
      </c>
      <c r="GM838" s="49" t="str">
        <f t="shared" ref="GM838:GM901" si="1880">IF($R838=$GF$57,X838,"")</f>
        <v/>
      </c>
      <c r="GN838" s="49" t="str">
        <f t="shared" ref="GN838:GN901" si="1881">IF($R838=$GF$57,Y838,"")</f>
        <v/>
      </c>
      <c r="GP838" s="49"/>
      <c r="GQ838" s="49" t="str">
        <f t="shared" ref="GQ838:GQ901" si="1882">IF($R838=$GP$57,R838,"")</f>
        <v/>
      </c>
      <c r="GR838" s="49" t="str">
        <f t="shared" ref="GR838:GR901" si="1883">IF($R838=$GP$57,S838,"")</f>
        <v/>
      </c>
      <c r="GS838" s="49" t="str">
        <f t="shared" ref="GS838:GS901" si="1884">IF($R838=$GP$57,T838,"")</f>
        <v/>
      </c>
      <c r="GT838" s="49" t="str">
        <f t="shared" ref="GT838:GT901" si="1885">IF($R838=$GP$57,U838,"")</f>
        <v/>
      </c>
      <c r="GU838" s="49" t="str">
        <f t="shared" ref="GU838:GU901" si="1886">IF($R838=$GP$57,V838,"")</f>
        <v/>
      </c>
      <c r="GV838" s="49" t="str">
        <f t="shared" ref="GV838:GV901" si="1887">IF($R838=$GP$57,W838,"")</f>
        <v/>
      </c>
      <c r="GW838" s="49" t="str">
        <f t="shared" ref="GW838:GW901" si="1888">IF($R838=$GP$57,X838,"")</f>
        <v/>
      </c>
      <c r="GX838" s="49" t="str">
        <f t="shared" ref="GX838:GX901" si="1889">IF($R838=$GP$57,Y838,"")</f>
        <v/>
      </c>
    </row>
    <row r="839" spans="17:206" x14ac:dyDescent="0.2">
      <c r="Q839" s="65">
        <v>56</v>
      </c>
      <c r="R839" s="201" t="str">
        <f>Syst_Typ6!DA83</f>
        <v/>
      </c>
      <c r="S839" s="201">
        <f>Syst_Typ6!F83</f>
        <v>0</v>
      </c>
      <c r="T839" s="53" t="str">
        <f>Syst_Typ6!W83</f>
        <v/>
      </c>
      <c r="U839" s="201">
        <f>Syst_Typ6!CT83</f>
        <v>0</v>
      </c>
      <c r="V839" s="53" t="str">
        <f>Syst_Typ6!X83</f>
        <v/>
      </c>
      <c r="W839" s="53" t="str">
        <f>Syst_Typ6!AW83</f>
        <v/>
      </c>
      <c r="X839" s="53">
        <f>Syst_Typ6!BF83</f>
        <v>0</v>
      </c>
      <c r="Y839" s="53">
        <f>Syst_Typ6!AZ83</f>
        <v>0</v>
      </c>
      <c r="AB839" s="49"/>
      <c r="AC839" s="49" t="str">
        <f t="shared" si="1746"/>
        <v/>
      </c>
      <c r="AD839" s="49" t="str">
        <f t="shared" si="1747"/>
        <v/>
      </c>
      <c r="AE839" s="49" t="str">
        <f t="shared" si="1748"/>
        <v/>
      </c>
      <c r="AF839" s="49" t="str">
        <f t="shared" si="1749"/>
        <v/>
      </c>
      <c r="AG839" s="49" t="str">
        <f t="shared" si="1750"/>
        <v/>
      </c>
      <c r="AH839" s="49" t="str">
        <f t="shared" si="1751"/>
        <v/>
      </c>
      <c r="AI839" s="49" t="str">
        <f t="shared" si="1752"/>
        <v/>
      </c>
      <c r="AJ839" s="49" t="str">
        <f t="shared" si="1753"/>
        <v/>
      </c>
      <c r="AL839" s="49"/>
      <c r="AM839" s="49" t="str">
        <f t="shared" si="1754"/>
        <v/>
      </c>
      <c r="AN839" s="49" t="str">
        <f t="shared" si="1755"/>
        <v/>
      </c>
      <c r="AO839" s="49" t="str">
        <f t="shared" si="1756"/>
        <v/>
      </c>
      <c r="AP839" s="49" t="str">
        <f t="shared" si="1757"/>
        <v/>
      </c>
      <c r="AQ839" s="49" t="str">
        <f t="shared" si="1758"/>
        <v/>
      </c>
      <c r="AR839" s="49" t="str">
        <f t="shared" si="1759"/>
        <v/>
      </c>
      <c r="AS839" s="49" t="str">
        <f t="shared" si="1760"/>
        <v/>
      </c>
      <c r="AT839" s="49" t="str">
        <f t="shared" si="1761"/>
        <v/>
      </c>
      <c r="AV839" s="49"/>
      <c r="AW839" s="49" t="str">
        <f t="shared" si="1762"/>
        <v/>
      </c>
      <c r="AX839" s="49" t="str">
        <f t="shared" si="1763"/>
        <v/>
      </c>
      <c r="AY839" s="49" t="str">
        <f t="shared" si="1764"/>
        <v/>
      </c>
      <c r="AZ839" s="49" t="str">
        <f t="shared" si="1765"/>
        <v/>
      </c>
      <c r="BA839" s="49" t="str">
        <f t="shared" si="1766"/>
        <v/>
      </c>
      <c r="BB839" s="49" t="str">
        <f t="shared" si="1767"/>
        <v/>
      </c>
      <c r="BC839" s="49" t="str">
        <f t="shared" si="1768"/>
        <v/>
      </c>
      <c r="BD839" s="49" t="str">
        <f t="shared" si="1769"/>
        <v/>
      </c>
      <c r="BF839" s="49"/>
      <c r="BG839" s="49" t="str">
        <f t="shared" si="1770"/>
        <v/>
      </c>
      <c r="BH839" s="49" t="str">
        <f t="shared" si="1771"/>
        <v/>
      </c>
      <c r="BI839" s="49" t="str">
        <f t="shared" si="1772"/>
        <v/>
      </c>
      <c r="BJ839" s="49" t="str">
        <f t="shared" si="1773"/>
        <v/>
      </c>
      <c r="BK839" s="49" t="str">
        <f t="shared" si="1774"/>
        <v/>
      </c>
      <c r="BL839" s="49" t="str">
        <f t="shared" si="1775"/>
        <v/>
      </c>
      <c r="BM839" s="49" t="str">
        <f t="shared" si="1776"/>
        <v/>
      </c>
      <c r="BN839" s="49" t="str">
        <f t="shared" si="1777"/>
        <v/>
      </c>
      <c r="BP839" s="49"/>
      <c r="BQ839" s="49" t="str">
        <f t="shared" si="1778"/>
        <v/>
      </c>
      <c r="BR839" s="49" t="str">
        <f t="shared" si="1779"/>
        <v/>
      </c>
      <c r="BS839" s="49" t="str">
        <f t="shared" si="1780"/>
        <v/>
      </c>
      <c r="BT839" s="49" t="str">
        <f t="shared" si="1781"/>
        <v/>
      </c>
      <c r="BU839" s="49" t="str">
        <f t="shared" si="1782"/>
        <v/>
      </c>
      <c r="BV839" s="49" t="str">
        <f t="shared" si="1783"/>
        <v/>
      </c>
      <c r="BW839" s="49" t="str">
        <f t="shared" si="1784"/>
        <v/>
      </c>
      <c r="BX839" s="49" t="str">
        <f t="shared" si="1785"/>
        <v/>
      </c>
      <c r="BZ839" s="49"/>
      <c r="CA839" s="49" t="str">
        <f t="shared" si="1786"/>
        <v/>
      </c>
      <c r="CB839" s="49" t="str">
        <f t="shared" si="1787"/>
        <v/>
      </c>
      <c r="CC839" s="49" t="str">
        <f t="shared" si="1788"/>
        <v/>
      </c>
      <c r="CD839" s="49" t="str">
        <f t="shared" si="1789"/>
        <v/>
      </c>
      <c r="CE839" s="49" t="str">
        <f t="shared" si="1790"/>
        <v/>
      </c>
      <c r="CF839" s="49" t="str">
        <f t="shared" si="1791"/>
        <v/>
      </c>
      <c r="CG839" s="49" t="str">
        <f t="shared" si="1792"/>
        <v/>
      </c>
      <c r="CH839" s="49" t="str">
        <f t="shared" si="1793"/>
        <v/>
      </c>
      <c r="CJ839" s="49"/>
      <c r="CK839" s="49" t="str">
        <f t="shared" si="1794"/>
        <v/>
      </c>
      <c r="CL839" s="49" t="str">
        <f t="shared" si="1795"/>
        <v/>
      </c>
      <c r="CM839" s="49" t="str">
        <f t="shared" si="1796"/>
        <v/>
      </c>
      <c r="CN839" s="49" t="str">
        <f t="shared" si="1797"/>
        <v/>
      </c>
      <c r="CO839" s="49" t="str">
        <f t="shared" si="1798"/>
        <v/>
      </c>
      <c r="CP839" s="49" t="str">
        <f t="shared" si="1799"/>
        <v/>
      </c>
      <c r="CQ839" s="49" t="str">
        <f t="shared" si="1800"/>
        <v/>
      </c>
      <c r="CR839" s="49" t="str">
        <f t="shared" si="1801"/>
        <v/>
      </c>
      <c r="CT839" s="49"/>
      <c r="CU839" s="49" t="str">
        <f t="shared" si="1802"/>
        <v/>
      </c>
      <c r="CV839" s="49" t="str">
        <f t="shared" si="1803"/>
        <v/>
      </c>
      <c r="CW839" s="49" t="str">
        <f t="shared" si="1804"/>
        <v/>
      </c>
      <c r="CX839" s="49" t="str">
        <f t="shared" si="1805"/>
        <v/>
      </c>
      <c r="CY839" s="49" t="str">
        <f t="shared" si="1806"/>
        <v/>
      </c>
      <c r="CZ839" s="49" t="str">
        <f t="shared" si="1807"/>
        <v/>
      </c>
      <c r="DA839" s="49" t="str">
        <f t="shared" si="1808"/>
        <v/>
      </c>
      <c r="DB839" s="49" t="str">
        <f t="shared" si="1809"/>
        <v/>
      </c>
      <c r="DD839" s="49"/>
      <c r="DE839" s="49" t="str">
        <f t="shared" si="1810"/>
        <v/>
      </c>
      <c r="DF839" s="49" t="str">
        <f t="shared" si="1811"/>
        <v/>
      </c>
      <c r="DG839" s="49" t="str">
        <f t="shared" si="1812"/>
        <v/>
      </c>
      <c r="DH839" s="49" t="str">
        <f t="shared" si="1813"/>
        <v/>
      </c>
      <c r="DI839" s="49" t="str">
        <f t="shared" si="1814"/>
        <v/>
      </c>
      <c r="DJ839" s="49" t="str">
        <f t="shared" si="1815"/>
        <v/>
      </c>
      <c r="DK839" s="49" t="str">
        <f t="shared" si="1816"/>
        <v/>
      </c>
      <c r="DL839" s="49" t="str">
        <f t="shared" si="1817"/>
        <v/>
      </c>
      <c r="DN839" s="49"/>
      <c r="DO839" s="49" t="str">
        <f t="shared" si="1818"/>
        <v/>
      </c>
      <c r="DP839" s="49" t="str">
        <f t="shared" si="1819"/>
        <v/>
      </c>
      <c r="DQ839" s="49" t="str">
        <f t="shared" si="1820"/>
        <v/>
      </c>
      <c r="DR839" s="49" t="str">
        <f t="shared" si="1821"/>
        <v/>
      </c>
      <c r="DS839" s="49" t="str">
        <f t="shared" si="1822"/>
        <v/>
      </c>
      <c r="DT839" s="49" t="str">
        <f t="shared" si="1823"/>
        <v/>
      </c>
      <c r="DU839" s="49" t="str">
        <f t="shared" si="1824"/>
        <v/>
      </c>
      <c r="DV839" s="49" t="str">
        <f t="shared" si="1825"/>
        <v/>
      </c>
      <c r="DX839" s="49"/>
      <c r="DY839" s="49" t="str">
        <f t="shared" si="1826"/>
        <v/>
      </c>
      <c r="DZ839" s="49" t="str">
        <f t="shared" si="1827"/>
        <v/>
      </c>
      <c r="EA839" s="49" t="str">
        <f t="shared" si="1828"/>
        <v/>
      </c>
      <c r="EB839" s="49" t="str">
        <f t="shared" si="1829"/>
        <v/>
      </c>
      <c r="EC839" s="49" t="str">
        <f t="shared" si="1830"/>
        <v/>
      </c>
      <c r="ED839" s="49" t="str">
        <f t="shared" si="1831"/>
        <v/>
      </c>
      <c r="EE839" s="49" t="str">
        <f t="shared" si="1832"/>
        <v/>
      </c>
      <c r="EF839" s="49" t="str">
        <f t="shared" si="1833"/>
        <v/>
      </c>
      <c r="EH839" s="49"/>
      <c r="EI839" s="49" t="str">
        <f t="shared" si="1834"/>
        <v/>
      </c>
      <c r="EJ839" s="49" t="str">
        <f t="shared" si="1835"/>
        <v/>
      </c>
      <c r="EK839" s="49" t="str">
        <f t="shared" si="1836"/>
        <v/>
      </c>
      <c r="EL839" s="49" t="str">
        <f t="shared" si="1837"/>
        <v/>
      </c>
      <c r="EM839" s="49" t="str">
        <f t="shared" si="1838"/>
        <v/>
      </c>
      <c r="EN839" s="49" t="str">
        <f t="shared" si="1839"/>
        <v/>
      </c>
      <c r="EO839" s="49" t="str">
        <f t="shared" si="1840"/>
        <v/>
      </c>
      <c r="EP839" s="49" t="str">
        <f t="shared" si="1841"/>
        <v/>
      </c>
      <c r="ER839" s="49"/>
      <c r="ES839" s="49" t="str">
        <f t="shared" si="1842"/>
        <v/>
      </c>
      <c r="ET839" s="49" t="str">
        <f t="shared" si="1843"/>
        <v/>
      </c>
      <c r="EU839" s="49" t="str">
        <f t="shared" si="1844"/>
        <v/>
      </c>
      <c r="EV839" s="49" t="str">
        <f t="shared" si="1845"/>
        <v/>
      </c>
      <c r="EW839" s="49" t="str">
        <f t="shared" si="1846"/>
        <v/>
      </c>
      <c r="EX839" s="49" t="str">
        <f t="shared" si="1847"/>
        <v/>
      </c>
      <c r="EY839" s="49" t="str">
        <f t="shared" si="1848"/>
        <v/>
      </c>
      <c r="EZ839" s="49" t="str">
        <f t="shared" si="1849"/>
        <v/>
      </c>
      <c r="FB839" s="49"/>
      <c r="FC839" s="49" t="str">
        <f t="shared" si="1850"/>
        <v/>
      </c>
      <c r="FD839" s="49" t="str">
        <f t="shared" si="1851"/>
        <v/>
      </c>
      <c r="FE839" s="49" t="str">
        <f t="shared" si="1852"/>
        <v/>
      </c>
      <c r="FF839" s="49" t="str">
        <f t="shared" si="1853"/>
        <v/>
      </c>
      <c r="FG839" s="49" t="str">
        <f t="shared" si="1854"/>
        <v/>
      </c>
      <c r="FH839" s="49" t="str">
        <f t="shared" si="1855"/>
        <v/>
      </c>
      <c r="FI839" s="49" t="str">
        <f t="shared" si="1856"/>
        <v/>
      </c>
      <c r="FJ839" s="49" t="str">
        <f t="shared" si="1857"/>
        <v/>
      </c>
      <c r="FL839" s="49"/>
      <c r="FM839" s="49" t="str">
        <f t="shared" si="1858"/>
        <v/>
      </c>
      <c r="FN839" s="49" t="str">
        <f t="shared" si="1859"/>
        <v/>
      </c>
      <c r="FO839" s="49" t="str">
        <f t="shared" si="1860"/>
        <v/>
      </c>
      <c r="FP839" s="49" t="str">
        <f t="shared" si="1861"/>
        <v/>
      </c>
      <c r="FQ839" s="49" t="str">
        <f t="shared" si="1862"/>
        <v/>
      </c>
      <c r="FR839" s="49" t="str">
        <f t="shared" si="1863"/>
        <v/>
      </c>
      <c r="FS839" s="49" t="str">
        <f t="shared" si="1864"/>
        <v/>
      </c>
      <c r="FT839" s="49" t="str">
        <f t="shared" si="1865"/>
        <v/>
      </c>
      <c r="FV839" s="49"/>
      <c r="FW839" s="49" t="str">
        <f t="shared" si="1866"/>
        <v/>
      </c>
      <c r="FX839" s="49" t="str">
        <f t="shared" si="1867"/>
        <v/>
      </c>
      <c r="FY839" s="49" t="str">
        <f t="shared" si="1868"/>
        <v/>
      </c>
      <c r="FZ839" s="49" t="str">
        <f t="shared" si="1869"/>
        <v/>
      </c>
      <c r="GA839" s="49" t="str">
        <f t="shared" si="1870"/>
        <v/>
      </c>
      <c r="GB839" s="49" t="str">
        <f t="shared" si="1871"/>
        <v/>
      </c>
      <c r="GC839" s="49" t="str">
        <f t="shared" si="1872"/>
        <v/>
      </c>
      <c r="GD839" s="49" t="str">
        <f t="shared" si="1873"/>
        <v/>
      </c>
      <c r="GF839" s="49"/>
      <c r="GG839" s="49" t="str">
        <f t="shared" si="1874"/>
        <v/>
      </c>
      <c r="GH839" s="49" t="str">
        <f t="shared" si="1875"/>
        <v/>
      </c>
      <c r="GI839" s="49" t="str">
        <f t="shared" si="1876"/>
        <v/>
      </c>
      <c r="GJ839" s="49" t="str">
        <f t="shared" si="1877"/>
        <v/>
      </c>
      <c r="GK839" s="49" t="str">
        <f t="shared" si="1878"/>
        <v/>
      </c>
      <c r="GL839" s="49" t="str">
        <f t="shared" si="1879"/>
        <v/>
      </c>
      <c r="GM839" s="49" t="str">
        <f t="shared" si="1880"/>
        <v/>
      </c>
      <c r="GN839" s="49" t="str">
        <f t="shared" si="1881"/>
        <v/>
      </c>
      <c r="GP839" s="49"/>
      <c r="GQ839" s="49" t="str">
        <f t="shared" si="1882"/>
        <v/>
      </c>
      <c r="GR839" s="49" t="str">
        <f t="shared" si="1883"/>
        <v/>
      </c>
      <c r="GS839" s="49" t="str">
        <f t="shared" si="1884"/>
        <v/>
      </c>
      <c r="GT839" s="49" t="str">
        <f t="shared" si="1885"/>
        <v/>
      </c>
      <c r="GU839" s="49" t="str">
        <f t="shared" si="1886"/>
        <v/>
      </c>
      <c r="GV839" s="49" t="str">
        <f t="shared" si="1887"/>
        <v/>
      </c>
      <c r="GW839" s="49" t="str">
        <f t="shared" si="1888"/>
        <v/>
      </c>
      <c r="GX839" s="49" t="str">
        <f t="shared" si="1889"/>
        <v/>
      </c>
    </row>
    <row r="840" spans="17:206" x14ac:dyDescent="0.2">
      <c r="Q840" s="65">
        <v>57</v>
      </c>
      <c r="R840" s="201" t="str">
        <f>Syst_Typ6!DA84</f>
        <v/>
      </c>
      <c r="S840" s="201">
        <f>Syst_Typ6!F84</f>
        <v>0</v>
      </c>
      <c r="T840" s="53" t="str">
        <f>Syst_Typ6!W84</f>
        <v/>
      </c>
      <c r="U840" s="201">
        <f>Syst_Typ6!CT84</f>
        <v>0</v>
      </c>
      <c r="V840" s="53" t="str">
        <f>Syst_Typ6!X84</f>
        <v/>
      </c>
      <c r="W840" s="53" t="str">
        <f>Syst_Typ6!AW84</f>
        <v/>
      </c>
      <c r="X840" s="53">
        <f>Syst_Typ6!BF84</f>
        <v>0</v>
      </c>
      <c r="Y840" s="53">
        <f>Syst_Typ6!AZ84</f>
        <v>0</v>
      </c>
      <c r="AB840" s="49"/>
      <c r="AC840" s="49" t="str">
        <f t="shared" si="1746"/>
        <v/>
      </c>
      <c r="AD840" s="49" t="str">
        <f t="shared" si="1747"/>
        <v/>
      </c>
      <c r="AE840" s="49" t="str">
        <f t="shared" si="1748"/>
        <v/>
      </c>
      <c r="AF840" s="49" t="str">
        <f t="shared" si="1749"/>
        <v/>
      </c>
      <c r="AG840" s="49" t="str">
        <f t="shared" si="1750"/>
        <v/>
      </c>
      <c r="AH840" s="49" t="str">
        <f t="shared" si="1751"/>
        <v/>
      </c>
      <c r="AI840" s="49" t="str">
        <f t="shared" si="1752"/>
        <v/>
      </c>
      <c r="AJ840" s="49" t="str">
        <f t="shared" si="1753"/>
        <v/>
      </c>
      <c r="AL840" s="49"/>
      <c r="AM840" s="49" t="str">
        <f t="shared" si="1754"/>
        <v/>
      </c>
      <c r="AN840" s="49" t="str">
        <f t="shared" si="1755"/>
        <v/>
      </c>
      <c r="AO840" s="49" t="str">
        <f t="shared" si="1756"/>
        <v/>
      </c>
      <c r="AP840" s="49" t="str">
        <f t="shared" si="1757"/>
        <v/>
      </c>
      <c r="AQ840" s="49" t="str">
        <f t="shared" si="1758"/>
        <v/>
      </c>
      <c r="AR840" s="49" t="str">
        <f t="shared" si="1759"/>
        <v/>
      </c>
      <c r="AS840" s="49" t="str">
        <f t="shared" si="1760"/>
        <v/>
      </c>
      <c r="AT840" s="49" t="str">
        <f t="shared" si="1761"/>
        <v/>
      </c>
      <c r="AV840" s="49"/>
      <c r="AW840" s="49" t="str">
        <f t="shared" si="1762"/>
        <v/>
      </c>
      <c r="AX840" s="49" t="str">
        <f t="shared" si="1763"/>
        <v/>
      </c>
      <c r="AY840" s="49" t="str">
        <f t="shared" si="1764"/>
        <v/>
      </c>
      <c r="AZ840" s="49" t="str">
        <f t="shared" si="1765"/>
        <v/>
      </c>
      <c r="BA840" s="49" t="str">
        <f t="shared" si="1766"/>
        <v/>
      </c>
      <c r="BB840" s="49" t="str">
        <f t="shared" si="1767"/>
        <v/>
      </c>
      <c r="BC840" s="49" t="str">
        <f t="shared" si="1768"/>
        <v/>
      </c>
      <c r="BD840" s="49" t="str">
        <f t="shared" si="1769"/>
        <v/>
      </c>
      <c r="BF840" s="49"/>
      <c r="BG840" s="49" t="str">
        <f t="shared" si="1770"/>
        <v/>
      </c>
      <c r="BH840" s="49" t="str">
        <f t="shared" si="1771"/>
        <v/>
      </c>
      <c r="BI840" s="49" t="str">
        <f t="shared" si="1772"/>
        <v/>
      </c>
      <c r="BJ840" s="49" t="str">
        <f t="shared" si="1773"/>
        <v/>
      </c>
      <c r="BK840" s="49" t="str">
        <f t="shared" si="1774"/>
        <v/>
      </c>
      <c r="BL840" s="49" t="str">
        <f t="shared" si="1775"/>
        <v/>
      </c>
      <c r="BM840" s="49" t="str">
        <f t="shared" si="1776"/>
        <v/>
      </c>
      <c r="BN840" s="49" t="str">
        <f t="shared" si="1777"/>
        <v/>
      </c>
      <c r="BP840" s="49"/>
      <c r="BQ840" s="49" t="str">
        <f t="shared" si="1778"/>
        <v/>
      </c>
      <c r="BR840" s="49" t="str">
        <f t="shared" si="1779"/>
        <v/>
      </c>
      <c r="BS840" s="49" t="str">
        <f t="shared" si="1780"/>
        <v/>
      </c>
      <c r="BT840" s="49" t="str">
        <f t="shared" si="1781"/>
        <v/>
      </c>
      <c r="BU840" s="49" t="str">
        <f t="shared" si="1782"/>
        <v/>
      </c>
      <c r="BV840" s="49" t="str">
        <f t="shared" si="1783"/>
        <v/>
      </c>
      <c r="BW840" s="49" t="str">
        <f t="shared" si="1784"/>
        <v/>
      </c>
      <c r="BX840" s="49" t="str">
        <f t="shared" si="1785"/>
        <v/>
      </c>
      <c r="BZ840" s="49"/>
      <c r="CA840" s="49" t="str">
        <f t="shared" si="1786"/>
        <v/>
      </c>
      <c r="CB840" s="49" t="str">
        <f t="shared" si="1787"/>
        <v/>
      </c>
      <c r="CC840" s="49" t="str">
        <f t="shared" si="1788"/>
        <v/>
      </c>
      <c r="CD840" s="49" t="str">
        <f t="shared" si="1789"/>
        <v/>
      </c>
      <c r="CE840" s="49" t="str">
        <f t="shared" si="1790"/>
        <v/>
      </c>
      <c r="CF840" s="49" t="str">
        <f t="shared" si="1791"/>
        <v/>
      </c>
      <c r="CG840" s="49" t="str">
        <f t="shared" si="1792"/>
        <v/>
      </c>
      <c r="CH840" s="49" t="str">
        <f t="shared" si="1793"/>
        <v/>
      </c>
      <c r="CJ840" s="49"/>
      <c r="CK840" s="49" t="str">
        <f t="shared" si="1794"/>
        <v/>
      </c>
      <c r="CL840" s="49" t="str">
        <f t="shared" si="1795"/>
        <v/>
      </c>
      <c r="CM840" s="49" t="str">
        <f t="shared" si="1796"/>
        <v/>
      </c>
      <c r="CN840" s="49" t="str">
        <f t="shared" si="1797"/>
        <v/>
      </c>
      <c r="CO840" s="49" t="str">
        <f t="shared" si="1798"/>
        <v/>
      </c>
      <c r="CP840" s="49" t="str">
        <f t="shared" si="1799"/>
        <v/>
      </c>
      <c r="CQ840" s="49" t="str">
        <f t="shared" si="1800"/>
        <v/>
      </c>
      <c r="CR840" s="49" t="str">
        <f t="shared" si="1801"/>
        <v/>
      </c>
      <c r="CT840" s="49"/>
      <c r="CU840" s="49" t="str">
        <f t="shared" si="1802"/>
        <v/>
      </c>
      <c r="CV840" s="49" t="str">
        <f t="shared" si="1803"/>
        <v/>
      </c>
      <c r="CW840" s="49" t="str">
        <f t="shared" si="1804"/>
        <v/>
      </c>
      <c r="CX840" s="49" t="str">
        <f t="shared" si="1805"/>
        <v/>
      </c>
      <c r="CY840" s="49" t="str">
        <f t="shared" si="1806"/>
        <v/>
      </c>
      <c r="CZ840" s="49" t="str">
        <f t="shared" si="1807"/>
        <v/>
      </c>
      <c r="DA840" s="49" t="str">
        <f t="shared" si="1808"/>
        <v/>
      </c>
      <c r="DB840" s="49" t="str">
        <f t="shared" si="1809"/>
        <v/>
      </c>
      <c r="DD840" s="49"/>
      <c r="DE840" s="49" t="str">
        <f t="shared" si="1810"/>
        <v/>
      </c>
      <c r="DF840" s="49" t="str">
        <f t="shared" si="1811"/>
        <v/>
      </c>
      <c r="DG840" s="49" t="str">
        <f t="shared" si="1812"/>
        <v/>
      </c>
      <c r="DH840" s="49" t="str">
        <f t="shared" si="1813"/>
        <v/>
      </c>
      <c r="DI840" s="49" t="str">
        <f t="shared" si="1814"/>
        <v/>
      </c>
      <c r="DJ840" s="49" t="str">
        <f t="shared" si="1815"/>
        <v/>
      </c>
      <c r="DK840" s="49" t="str">
        <f t="shared" si="1816"/>
        <v/>
      </c>
      <c r="DL840" s="49" t="str">
        <f t="shared" si="1817"/>
        <v/>
      </c>
      <c r="DN840" s="49"/>
      <c r="DO840" s="49" t="str">
        <f t="shared" si="1818"/>
        <v/>
      </c>
      <c r="DP840" s="49" t="str">
        <f t="shared" si="1819"/>
        <v/>
      </c>
      <c r="DQ840" s="49" t="str">
        <f t="shared" si="1820"/>
        <v/>
      </c>
      <c r="DR840" s="49" t="str">
        <f t="shared" si="1821"/>
        <v/>
      </c>
      <c r="DS840" s="49" t="str">
        <f t="shared" si="1822"/>
        <v/>
      </c>
      <c r="DT840" s="49" t="str">
        <f t="shared" si="1823"/>
        <v/>
      </c>
      <c r="DU840" s="49" t="str">
        <f t="shared" si="1824"/>
        <v/>
      </c>
      <c r="DV840" s="49" t="str">
        <f t="shared" si="1825"/>
        <v/>
      </c>
      <c r="DX840" s="49"/>
      <c r="DY840" s="49" t="str">
        <f t="shared" si="1826"/>
        <v/>
      </c>
      <c r="DZ840" s="49" t="str">
        <f t="shared" si="1827"/>
        <v/>
      </c>
      <c r="EA840" s="49" t="str">
        <f t="shared" si="1828"/>
        <v/>
      </c>
      <c r="EB840" s="49" t="str">
        <f t="shared" si="1829"/>
        <v/>
      </c>
      <c r="EC840" s="49" t="str">
        <f t="shared" si="1830"/>
        <v/>
      </c>
      <c r="ED840" s="49" t="str">
        <f t="shared" si="1831"/>
        <v/>
      </c>
      <c r="EE840" s="49" t="str">
        <f t="shared" si="1832"/>
        <v/>
      </c>
      <c r="EF840" s="49" t="str">
        <f t="shared" si="1833"/>
        <v/>
      </c>
      <c r="EH840" s="49"/>
      <c r="EI840" s="49" t="str">
        <f t="shared" si="1834"/>
        <v/>
      </c>
      <c r="EJ840" s="49" t="str">
        <f t="shared" si="1835"/>
        <v/>
      </c>
      <c r="EK840" s="49" t="str">
        <f t="shared" si="1836"/>
        <v/>
      </c>
      <c r="EL840" s="49" t="str">
        <f t="shared" si="1837"/>
        <v/>
      </c>
      <c r="EM840" s="49" t="str">
        <f t="shared" si="1838"/>
        <v/>
      </c>
      <c r="EN840" s="49" t="str">
        <f t="shared" si="1839"/>
        <v/>
      </c>
      <c r="EO840" s="49" t="str">
        <f t="shared" si="1840"/>
        <v/>
      </c>
      <c r="EP840" s="49" t="str">
        <f t="shared" si="1841"/>
        <v/>
      </c>
      <c r="ER840" s="49"/>
      <c r="ES840" s="49" t="str">
        <f t="shared" si="1842"/>
        <v/>
      </c>
      <c r="ET840" s="49" t="str">
        <f t="shared" si="1843"/>
        <v/>
      </c>
      <c r="EU840" s="49" t="str">
        <f t="shared" si="1844"/>
        <v/>
      </c>
      <c r="EV840" s="49" t="str">
        <f t="shared" si="1845"/>
        <v/>
      </c>
      <c r="EW840" s="49" t="str">
        <f t="shared" si="1846"/>
        <v/>
      </c>
      <c r="EX840" s="49" t="str">
        <f t="shared" si="1847"/>
        <v/>
      </c>
      <c r="EY840" s="49" t="str">
        <f t="shared" si="1848"/>
        <v/>
      </c>
      <c r="EZ840" s="49" t="str">
        <f t="shared" si="1849"/>
        <v/>
      </c>
      <c r="FB840" s="49"/>
      <c r="FC840" s="49" t="str">
        <f t="shared" si="1850"/>
        <v/>
      </c>
      <c r="FD840" s="49" t="str">
        <f t="shared" si="1851"/>
        <v/>
      </c>
      <c r="FE840" s="49" t="str">
        <f t="shared" si="1852"/>
        <v/>
      </c>
      <c r="FF840" s="49" t="str">
        <f t="shared" si="1853"/>
        <v/>
      </c>
      <c r="FG840" s="49" t="str">
        <f t="shared" si="1854"/>
        <v/>
      </c>
      <c r="FH840" s="49" t="str">
        <f t="shared" si="1855"/>
        <v/>
      </c>
      <c r="FI840" s="49" t="str">
        <f t="shared" si="1856"/>
        <v/>
      </c>
      <c r="FJ840" s="49" t="str">
        <f t="shared" si="1857"/>
        <v/>
      </c>
      <c r="FL840" s="49"/>
      <c r="FM840" s="49" t="str">
        <f t="shared" si="1858"/>
        <v/>
      </c>
      <c r="FN840" s="49" t="str">
        <f t="shared" si="1859"/>
        <v/>
      </c>
      <c r="FO840" s="49" t="str">
        <f t="shared" si="1860"/>
        <v/>
      </c>
      <c r="FP840" s="49" t="str">
        <f t="shared" si="1861"/>
        <v/>
      </c>
      <c r="FQ840" s="49" t="str">
        <f t="shared" si="1862"/>
        <v/>
      </c>
      <c r="FR840" s="49" t="str">
        <f t="shared" si="1863"/>
        <v/>
      </c>
      <c r="FS840" s="49" t="str">
        <f t="shared" si="1864"/>
        <v/>
      </c>
      <c r="FT840" s="49" t="str">
        <f t="shared" si="1865"/>
        <v/>
      </c>
      <c r="FV840" s="49"/>
      <c r="FW840" s="49" t="str">
        <f t="shared" si="1866"/>
        <v/>
      </c>
      <c r="FX840" s="49" t="str">
        <f t="shared" si="1867"/>
        <v/>
      </c>
      <c r="FY840" s="49" t="str">
        <f t="shared" si="1868"/>
        <v/>
      </c>
      <c r="FZ840" s="49" t="str">
        <f t="shared" si="1869"/>
        <v/>
      </c>
      <c r="GA840" s="49" t="str">
        <f t="shared" si="1870"/>
        <v/>
      </c>
      <c r="GB840" s="49" t="str">
        <f t="shared" si="1871"/>
        <v/>
      </c>
      <c r="GC840" s="49" t="str">
        <f t="shared" si="1872"/>
        <v/>
      </c>
      <c r="GD840" s="49" t="str">
        <f t="shared" si="1873"/>
        <v/>
      </c>
      <c r="GF840" s="49"/>
      <c r="GG840" s="49" t="str">
        <f t="shared" si="1874"/>
        <v/>
      </c>
      <c r="GH840" s="49" t="str">
        <f t="shared" si="1875"/>
        <v/>
      </c>
      <c r="GI840" s="49" t="str">
        <f t="shared" si="1876"/>
        <v/>
      </c>
      <c r="GJ840" s="49" t="str">
        <f t="shared" si="1877"/>
        <v/>
      </c>
      <c r="GK840" s="49" t="str">
        <f t="shared" si="1878"/>
        <v/>
      </c>
      <c r="GL840" s="49" t="str">
        <f t="shared" si="1879"/>
        <v/>
      </c>
      <c r="GM840" s="49" t="str">
        <f t="shared" si="1880"/>
        <v/>
      </c>
      <c r="GN840" s="49" t="str">
        <f t="shared" si="1881"/>
        <v/>
      </c>
      <c r="GP840" s="49"/>
      <c r="GQ840" s="49" t="str">
        <f t="shared" si="1882"/>
        <v/>
      </c>
      <c r="GR840" s="49" t="str">
        <f t="shared" si="1883"/>
        <v/>
      </c>
      <c r="GS840" s="49" t="str">
        <f t="shared" si="1884"/>
        <v/>
      </c>
      <c r="GT840" s="49" t="str">
        <f t="shared" si="1885"/>
        <v/>
      </c>
      <c r="GU840" s="49" t="str">
        <f t="shared" si="1886"/>
        <v/>
      </c>
      <c r="GV840" s="49" t="str">
        <f t="shared" si="1887"/>
        <v/>
      </c>
      <c r="GW840" s="49" t="str">
        <f t="shared" si="1888"/>
        <v/>
      </c>
      <c r="GX840" s="49" t="str">
        <f t="shared" si="1889"/>
        <v/>
      </c>
    </row>
    <row r="841" spans="17:206" x14ac:dyDescent="0.2">
      <c r="Q841" s="65">
        <v>58</v>
      </c>
      <c r="R841" s="201" t="str">
        <f>Syst_Typ6!DA85</f>
        <v/>
      </c>
      <c r="S841" s="201">
        <f>Syst_Typ6!F85</f>
        <v>0</v>
      </c>
      <c r="T841" s="53" t="str">
        <f>Syst_Typ6!W85</f>
        <v/>
      </c>
      <c r="U841" s="201">
        <f>Syst_Typ6!CT85</f>
        <v>0</v>
      </c>
      <c r="V841" s="53" t="str">
        <f>Syst_Typ6!X85</f>
        <v/>
      </c>
      <c r="W841" s="53" t="str">
        <f>Syst_Typ6!AW85</f>
        <v/>
      </c>
      <c r="X841" s="53">
        <f>Syst_Typ6!BF85</f>
        <v>0</v>
      </c>
      <c r="Y841" s="53">
        <f>Syst_Typ6!AZ85</f>
        <v>0</v>
      </c>
      <c r="AB841" s="49"/>
      <c r="AC841" s="49" t="str">
        <f t="shared" si="1746"/>
        <v/>
      </c>
      <c r="AD841" s="49" t="str">
        <f t="shared" si="1747"/>
        <v/>
      </c>
      <c r="AE841" s="49" t="str">
        <f t="shared" si="1748"/>
        <v/>
      </c>
      <c r="AF841" s="49" t="str">
        <f t="shared" si="1749"/>
        <v/>
      </c>
      <c r="AG841" s="49" t="str">
        <f t="shared" si="1750"/>
        <v/>
      </c>
      <c r="AH841" s="49" t="str">
        <f t="shared" si="1751"/>
        <v/>
      </c>
      <c r="AI841" s="49" t="str">
        <f t="shared" si="1752"/>
        <v/>
      </c>
      <c r="AJ841" s="49" t="str">
        <f t="shared" si="1753"/>
        <v/>
      </c>
      <c r="AL841" s="49"/>
      <c r="AM841" s="49" t="str">
        <f t="shared" si="1754"/>
        <v/>
      </c>
      <c r="AN841" s="49" t="str">
        <f t="shared" si="1755"/>
        <v/>
      </c>
      <c r="AO841" s="49" t="str">
        <f t="shared" si="1756"/>
        <v/>
      </c>
      <c r="AP841" s="49" t="str">
        <f t="shared" si="1757"/>
        <v/>
      </c>
      <c r="AQ841" s="49" t="str">
        <f t="shared" si="1758"/>
        <v/>
      </c>
      <c r="AR841" s="49" t="str">
        <f t="shared" si="1759"/>
        <v/>
      </c>
      <c r="AS841" s="49" t="str">
        <f t="shared" si="1760"/>
        <v/>
      </c>
      <c r="AT841" s="49" t="str">
        <f t="shared" si="1761"/>
        <v/>
      </c>
      <c r="AV841" s="49"/>
      <c r="AW841" s="49" t="str">
        <f t="shared" si="1762"/>
        <v/>
      </c>
      <c r="AX841" s="49" t="str">
        <f t="shared" si="1763"/>
        <v/>
      </c>
      <c r="AY841" s="49" t="str">
        <f t="shared" si="1764"/>
        <v/>
      </c>
      <c r="AZ841" s="49" t="str">
        <f t="shared" si="1765"/>
        <v/>
      </c>
      <c r="BA841" s="49" t="str">
        <f t="shared" si="1766"/>
        <v/>
      </c>
      <c r="BB841" s="49" t="str">
        <f t="shared" si="1767"/>
        <v/>
      </c>
      <c r="BC841" s="49" t="str">
        <f t="shared" si="1768"/>
        <v/>
      </c>
      <c r="BD841" s="49" t="str">
        <f t="shared" si="1769"/>
        <v/>
      </c>
      <c r="BF841" s="49"/>
      <c r="BG841" s="49" t="str">
        <f t="shared" si="1770"/>
        <v/>
      </c>
      <c r="BH841" s="49" t="str">
        <f t="shared" si="1771"/>
        <v/>
      </c>
      <c r="BI841" s="49" t="str">
        <f t="shared" si="1772"/>
        <v/>
      </c>
      <c r="BJ841" s="49" t="str">
        <f t="shared" si="1773"/>
        <v/>
      </c>
      <c r="BK841" s="49" t="str">
        <f t="shared" si="1774"/>
        <v/>
      </c>
      <c r="BL841" s="49" t="str">
        <f t="shared" si="1775"/>
        <v/>
      </c>
      <c r="BM841" s="49" t="str">
        <f t="shared" si="1776"/>
        <v/>
      </c>
      <c r="BN841" s="49" t="str">
        <f t="shared" si="1777"/>
        <v/>
      </c>
      <c r="BP841" s="49"/>
      <c r="BQ841" s="49" t="str">
        <f t="shared" si="1778"/>
        <v/>
      </c>
      <c r="BR841" s="49" t="str">
        <f t="shared" si="1779"/>
        <v/>
      </c>
      <c r="BS841" s="49" t="str">
        <f t="shared" si="1780"/>
        <v/>
      </c>
      <c r="BT841" s="49" t="str">
        <f t="shared" si="1781"/>
        <v/>
      </c>
      <c r="BU841" s="49" t="str">
        <f t="shared" si="1782"/>
        <v/>
      </c>
      <c r="BV841" s="49" t="str">
        <f t="shared" si="1783"/>
        <v/>
      </c>
      <c r="BW841" s="49" t="str">
        <f t="shared" si="1784"/>
        <v/>
      </c>
      <c r="BX841" s="49" t="str">
        <f t="shared" si="1785"/>
        <v/>
      </c>
      <c r="BZ841" s="49"/>
      <c r="CA841" s="49" t="str">
        <f t="shared" si="1786"/>
        <v/>
      </c>
      <c r="CB841" s="49" t="str">
        <f t="shared" si="1787"/>
        <v/>
      </c>
      <c r="CC841" s="49" t="str">
        <f t="shared" si="1788"/>
        <v/>
      </c>
      <c r="CD841" s="49" t="str">
        <f t="shared" si="1789"/>
        <v/>
      </c>
      <c r="CE841" s="49" t="str">
        <f t="shared" si="1790"/>
        <v/>
      </c>
      <c r="CF841" s="49" t="str">
        <f t="shared" si="1791"/>
        <v/>
      </c>
      <c r="CG841" s="49" t="str">
        <f t="shared" si="1792"/>
        <v/>
      </c>
      <c r="CH841" s="49" t="str">
        <f t="shared" si="1793"/>
        <v/>
      </c>
      <c r="CJ841" s="49"/>
      <c r="CK841" s="49" t="str">
        <f t="shared" si="1794"/>
        <v/>
      </c>
      <c r="CL841" s="49" t="str">
        <f t="shared" si="1795"/>
        <v/>
      </c>
      <c r="CM841" s="49" t="str">
        <f t="shared" si="1796"/>
        <v/>
      </c>
      <c r="CN841" s="49" t="str">
        <f t="shared" si="1797"/>
        <v/>
      </c>
      <c r="CO841" s="49" t="str">
        <f t="shared" si="1798"/>
        <v/>
      </c>
      <c r="CP841" s="49" t="str">
        <f t="shared" si="1799"/>
        <v/>
      </c>
      <c r="CQ841" s="49" t="str">
        <f t="shared" si="1800"/>
        <v/>
      </c>
      <c r="CR841" s="49" t="str">
        <f t="shared" si="1801"/>
        <v/>
      </c>
      <c r="CT841" s="49"/>
      <c r="CU841" s="49" t="str">
        <f t="shared" si="1802"/>
        <v/>
      </c>
      <c r="CV841" s="49" t="str">
        <f t="shared" si="1803"/>
        <v/>
      </c>
      <c r="CW841" s="49" t="str">
        <f t="shared" si="1804"/>
        <v/>
      </c>
      <c r="CX841" s="49" t="str">
        <f t="shared" si="1805"/>
        <v/>
      </c>
      <c r="CY841" s="49" t="str">
        <f t="shared" si="1806"/>
        <v/>
      </c>
      <c r="CZ841" s="49" t="str">
        <f t="shared" si="1807"/>
        <v/>
      </c>
      <c r="DA841" s="49" t="str">
        <f t="shared" si="1808"/>
        <v/>
      </c>
      <c r="DB841" s="49" t="str">
        <f t="shared" si="1809"/>
        <v/>
      </c>
      <c r="DD841" s="49"/>
      <c r="DE841" s="49" t="str">
        <f t="shared" si="1810"/>
        <v/>
      </c>
      <c r="DF841" s="49" t="str">
        <f t="shared" si="1811"/>
        <v/>
      </c>
      <c r="DG841" s="49" t="str">
        <f t="shared" si="1812"/>
        <v/>
      </c>
      <c r="DH841" s="49" t="str">
        <f t="shared" si="1813"/>
        <v/>
      </c>
      <c r="DI841" s="49" t="str">
        <f t="shared" si="1814"/>
        <v/>
      </c>
      <c r="DJ841" s="49" t="str">
        <f t="shared" si="1815"/>
        <v/>
      </c>
      <c r="DK841" s="49" t="str">
        <f t="shared" si="1816"/>
        <v/>
      </c>
      <c r="DL841" s="49" t="str">
        <f t="shared" si="1817"/>
        <v/>
      </c>
      <c r="DN841" s="49"/>
      <c r="DO841" s="49" t="str">
        <f t="shared" si="1818"/>
        <v/>
      </c>
      <c r="DP841" s="49" t="str">
        <f t="shared" si="1819"/>
        <v/>
      </c>
      <c r="DQ841" s="49" t="str">
        <f t="shared" si="1820"/>
        <v/>
      </c>
      <c r="DR841" s="49" t="str">
        <f t="shared" si="1821"/>
        <v/>
      </c>
      <c r="DS841" s="49" t="str">
        <f t="shared" si="1822"/>
        <v/>
      </c>
      <c r="DT841" s="49" t="str">
        <f t="shared" si="1823"/>
        <v/>
      </c>
      <c r="DU841" s="49" t="str">
        <f t="shared" si="1824"/>
        <v/>
      </c>
      <c r="DV841" s="49" t="str">
        <f t="shared" si="1825"/>
        <v/>
      </c>
      <c r="DX841" s="49"/>
      <c r="DY841" s="49" t="str">
        <f t="shared" si="1826"/>
        <v/>
      </c>
      <c r="DZ841" s="49" t="str">
        <f t="shared" si="1827"/>
        <v/>
      </c>
      <c r="EA841" s="49" t="str">
        <f t="shared" si="1828"/>
        <v/>
      </c>
      <c r="EB841" s="49" t="str">
        <f t="shared" si="1829"/>
        <v/>
      </c>
      <c r="EC841" s="49" t="str">
        <f t="shared" si="1830"/>
        <v/>
      </c>
      <c r="ED841" s="49" t="str">
        <f t="shared" si="1831"/>
        <v/>
      </c>
      <c r="EE841" s="49" t="str">
        <f t="shared" si="1832"/>
        <v/>
      </c>
      <c r="EF841" s="49" t="str">
        <f t="shared" si="1833"/>
        <v/>
      </c>
      <c r="EH841" s="49"/>
      <c r="EI841" s="49" t="str">
        <f t="shared" si="1834"/>
        <v/>
      </c>
      <c r="EJ841" s="49" t="str">
        <f t="shared" si="1835"/>
        <v/>
      </c>
      <c r="EK841" s="49" t="str">
        <f t="shared" si="1836"/>
        <v/>
      </c>
      <c r="EL841" s="49" t="str">
        <f t="shared" si="1837"/>
        <v/>
      </c>
      <c r="EM841" s="49" t="str">
        <f t="shared" si="1838"/>
        <v/>
      </c>
      <c r="EN841" s="49" t="str">
        <f t="shared" si="1839"/>
        <v/>
      </c>
      <c r="EO841" s="49" t="str">
        <f t="shared" si="1840"/>
        <v/>
      </c>
      <c r="EP841" s="49" t="str">
        <f t="shared" si="1841"/>
        <v/>
      </c>
      <c r="ER841" s="49"/>
      <c r="ES841" s="49" t="str">
        <f t="shared" si="1842"/>
        <v/>
      </c>
      <c r="ET841" s="49" t="str">
        <f t="shared" si="1843"/>
        <v/>
      </c>
      <c r="EU841" s="49" t="str">
        <f t="shared" si="1844"/>
        <v/>
      </c>
      <c r="EV841" s="49" t="str">
        <f t="shared" si="1845"/>
        <v/>
      </c>
      <c r="EW841" s="49" t="str">
        <f t="shared" si="1846"/>
        <v/>
      </c>
      <c r="EX841" s="49" t="str">
        <f t="shared" si="1847"/>
        <v/>
      </c>
      <c r="EY841" s="49" t="str">
        <f t="shared" si="1848"/>
        <v/>
      </c>
      <c r="EZ841" s="49" t="str">
        <f t="shared" si="1849"/>
        <v/>
      </c>
      <c r="FB841" s="49"/>
      <c r="FC841" s="49" t="str">
        <f t="shared" si="1850"/>
        <v/>
      </c>
      <c r="FD841" s="49" t="str">
        <f t="shared" si="1851"/>
        <v/>
      </c>
      <c r="FE841" s="49" t="str">
        <f t="shared" si="1852"/>
        <v/>
      </c>
      <c r="FF841" s="49" t="str">
        <f t="shared" si="1853"/>
        <v/>
      </c>
      <c r="FG841" s="49" t="str">
        <f t="shared" si="1854"/>
        <v/>
      </c>
      <c r="FH841" s="49" t="str">
        <f t="shared" si="1855"/>
        <v/>
      </c>
      <c r="FI841" s="49" t="str">
        <f t="shared" si="1856"/>
        <v/>
      </c>
      <c r="FJ841" s="49" t="str">
        <f t="shared" si="1857"/>
        <v/>
      </c>
      <c r="FL841" s="49"/>
      <c r="FM841" s="49" t="str">
        <f t="shared" si="1858"/>
        <v/>
      </c>
      <c r="FN841" s="49" t="str">
        <f t="shared" si="1859"/>
        <v/>
      </c>
      <c r="FO841" s="49" t="str">
        <f t="shared" si="1860"/>
        <v/>
      </c>
      <c r="FP841" s="49" t="str">
        <f t="shared" si="1861"/>
        <v/>
      </c>
      <c r="FQ841" s="49" t="str">
        <f t="shared" si="1862"/>
        <v/>
      </c>
      <c r="FR841" s="49" t="str">
        <f t="shared" si="1863"/>
        <v/>
      </c>
      <c r="FS841" s="49" t="str">
        <f t="shared" si="1864"/>
        <v/>
      </c>
      <c r="FT841" s="49" t="str">
        <f t="shared" si="1865"/>
        <v/>
      </c>
      <c r="FV841" s="49"/>
      <c r="FW841" s="49" t="str">
        <f t="shared" si="1866"/>
        <v/>
      </c>
      <c r="FX841" s="49" t="str">
        <f t="shared" si="1867"/>
        <v/>
      </c>
      <c r="FY841" s="49" t="str">
        <f t="shared" si="1868"/>
        <v/>
      </c>
      <c r="FZ841" s="49" t="str">
        <f t="shared" si="1869"/>
        <v/>
      </c>
      <c r="GA841" s="49" t="str">
        <f t="shared" si="1870"/>
        <v/>
      </c>
      <c r="GB841" s="49" t="str">
        <f t="shared" si="1871"/>
        <v/>
      </c>
      <c r="GC841" s="49" t="str">
        <f t="shared" si="1872"/>
        <v/>
      </c>
      <c r="GD841" s="49" t="str">
        <f t="shared" si="1873"/>
        <v/>
      </c>
      <c r="GF841" s="49"/>
      <c r="GG841" s="49" t="str">
        <f t="shared" si="1874"/>
        <v/>
      </c>
      <c r="GH841" s="49" t="str">
        <f t="shared" si="1875"/>
        <v/>
      </c>
      <c r="GI841" s="49" t="str">
        <f t="shared" si="1876"/>
        <v/>
      </c>
      <c r="GJ841" s="49" t="str">
        <f t="shared" si="1877"/>
        <v/>
      </c>
      <c r="GK841" s="49" t="str">
        <f t="shared" si="1878"/>
        <v/>
      </c>
      <c r="GL841" s="49" t="str">
        <f t="shared" si="1879"/>
        <v/>
      </c>
      <c r="GM841" s="49" t="str">
        <f t="shared" si="1880"/>
        <v/>
      </c>
      <c r="GN841" s="49" t="str">
        <f t="shared" si="1881"/>
        <v/>
      </c>
      <c r="GP841" s="49"/>
      <c r="GQ841" s="49" t="str">
        <f t="shared" si="1882"/>
        <v/>
      </c>
      <c r="GR841" s="49" t="str">
        <f t="shared" si="1883"/>
        <v/>
      </c>
      <c r="GS841" s="49" t="str">
        <f t="shared" si="1884"/>
        <v/>
      </c>
      <c r="GT841" s="49" t="str">
        <f t="shared" si="1885"/>
        <v/>
      </c>
      <c r="GU841" s="49" t="str">
        <f t="shared" si="1886"/>
        <v/>
      </c>
      <c r="GV841" s="49" t="str">
        <f t="shared" si="1887"/>
        <v/>
      </c>
      <c r="GW841" s="49" t="str">
        <f t="shared" si="1888"/>
        <v/>
      </c>
      <c r="GX841" s="49" t="str">
        <f t="shared" si="1889"/>
        <v/>
      </c>
    </row>
    <row r="842" spans="17:206" x14ac:dyDescent="0.2">
      <c r="Q842" s="65">
        <v>59</v>
      </c>
      <c r="R842" s="201" t="str">
        <f>Syst_Typ6!DA86</f>
        <v/>
      </c>
      <c r="S842" s="201">
        <f>Syst_Typ6!F86</f>
        <v>0</v>
      </c>
      <c r="T842" s="53" t="str">
        <f>Syst_Typ6!W86</f>
        <v/>
      </c>
      <c r="U842" s="201">
        <f>Syst_Typ6!CT86</f>
        <v>0</v>
      </c>
      <c r="V842" s="53" t="str">
        <f>Syst_Typ6!X86</f>
        <v/>
      </c>
      <c r="W842" s="53" t="str">
        <f>Syst_Typ6!AW86</f>
        <v/>
      </c>
      <c r="X842" s="53">
        <f>Syst_Typ6!BF86</f>
        <v>0</v>
      </c>
      <c r="Y842" s="53">
        <f>Syst_Typ6!AZ86</f>
        <v>0</v>
      </c>
      <c r="AB842" s="49"/>
      <c r="AC842" s="49" t="str">
        <f t="shared" si="1746"/>
        <v/>
      </c>
      <c r="AD842" s="49" t="str">
        <f t="shared" si="1747"/>
        <v/>
      </c>
      <c r="AE842" s="49" t="str">
        <f t="shared" si="1748"/>
        <v/>
      </c>
      <c r="AF842" s="49" t="str">
        <f t="shared" si="1749"/>
        <v/>
      </c>
      <c r="AG842" s="49" t="str">
        <f t="shared" si="1750"/>
        <v/>
      </c>
      <c r="AH842" s="49" t="str">
        <f t="shared" si="1751"/>
        <v/>
      </c>
      <c r="AI842" s="49" t="str">
        <f t="shared" si="1752"/>
        <v/>
      </c>
      <c r="AJ842" s="49" t="str">
        <f t="shared" si="1753"/>
        <v/>
      </c>
      <c r="AL842" s="49"/>
      <c r="AM842" s="49" t="str">
        <f t="shared" si="1754"/>
        <v/>
      </c>
      <c r="AN842" s="49" t="str">
        <f t="shared" si="1755"/>
        <v/>
      </c>
      <c r="AO842" s="49" t="str">
        <f t="shared" si="1756"/>
        <v/>
      </c>
      <c r="AP842" s="49" t="str">
        <f t="shared" si="1757"/>
        <v/>
      </c>
      <c r="AQ842" s="49" t="str">
        <f t="shared" si="1758"/>
        <v/>
      </c>
      <c r="AR842" s="49" t="str">
        <f t="shared" si="1759"/>
        <v/>
      </c>
      <c r="AS842" s="49" t="str">
        <f t="shared" si="1760"/>
        <v/>
      </c>
      <c r="AT842" s="49" t="str">
        <f t="shared" si="1761"/>
        <v/>
      </c>
      <c r="AV842" s="49"/>
      <c r="AW842" s="49" t="str">
        <f t="shared" si="1762"/>
        <v/>
      </c>
      <c r="AX842" s="49" t="str">
        <f t="shared" si="1763"/>
        <v/>
      </c>
      <c r="AY842" s="49" t="str">
        <f t="shared" si="1764"/>
        <v/>
      </c>
      <c r="AZ842" s="49" t="str">
        <f t="shared" si="1765"/>
        <v/>
      </c>
      <c r="BA842" s="49" t="str">
        <f t="shared" si="1766"/>
        <v/>
      </c>
      <c r="BB842" s="49" t="str">
        <f t="shared" si="1767"/>
        <v/>
      </c>
      <c r="BC842" s="49" t="str">
        <f t="shared" si="1768"/>
        <v/>
      </c>
      <c r="BD842" s="49" t="str">
        <f t="shared" si="1769"/>
        <v/>
      </c>
      <c r="BF842" s="49"/>
      <c r="BG842" s="49" t="str">
        <f t="shared" si="1770"/>
        <v/>
      </c>
      <c r="BH842" s="49" t="str">
        <f t="shared" si="1771"/>
        <v/>
      </c>
      <c r="BI842" s="49" t="str">
        <f t="shared" si="1772"/>
        <v/>
      </c>
      <c r="BJ842" s="49" t="str">
        <f t="shared" si="1773"/>
        <v/>
      </c>
      <c r="BK842" s="49" t="str">
        <f t="shared" si="1774"/>
        <v/>
      </c>
      <c r="BL842" s="49" t="str">
        <f t="shared" si="1775"/>
        <v/>
      </c>
      <c r="BM842" s="49" t="str">
        <f t="shared" si="1776"/>
        <v/>
      </c>
      <c r="BN842" s="49" t="str">
        <f t="shared" si="1777"/>
        <v/>
      </c>
      <c r="BP842" s="49"/>
      <c r="BQ842" s="49" t="str">
        <f t="shared" si="1778"/>
        <v/>
      </c>
      <c r="BR842" s="49" t="str">
        <f t="shared" si="1779"/>
        <v/>
      </c>
      <c r="BS842" s="49" t="str">
        <f t="shared" si="1780"/>
        <v/>
      </c>
      <c r="BT842" s="49" t="str">
        <f t="shared" si="1781"/>
        <v/>
      </c>
      <c r="BU842" s="49" t="str">
        <f t="shared" si="1782"/>
        <v/>
      </c>
      <c r="BV842" s="49" t="str">
        <f t="shared" si="1783"/>
        <v/>
      </c>
      <c r="BW842" s="49" t="str">
        <f t="shared" si="1784"/>
        <v/>
      </c>
      <c r="BX842" s="49" t="str">
        <f t="shared" si="1785"/>
        <v/>
      </c>
      <c r="BZ842" s="49"/>
      <c r="CA842" s="49" t="str">
        <f t="shared" si="1786"/>
        <v/>
      </c>
      <c r="CB842" s="49" t="str">
        <f t="shared" si="1787"/>
        <v/>
      </c>
      <c r="CC842" s="49" t="str">
        <f t="shared" si="1788"/>
        <v/>
      </c>
      <c r="CD842" s="49" t="str">
        <f t="shared" si="1789"/>
        <v/>
      </c>
      <c r="CE842" s="49" t="str">
        <f t="shared" si="1790"/>
        <v/>
      </c>
      <c r="CF842" s="49" t="str">
        <f t="shared" si="1791"/>
        <v/>
      </c>
      <c r="CG842" s="49" t="str">
        <f t="shared" si="1792"/>
        <v/>
      </c>
      <c r="CH842" s="49" t="str">
        <f t="shared" si="1793"/>
        <v/>
      </c>
      <c r="CJ842" s="49"/>
      <c r="CK842" s="49" t="str">
        <f t="shared" si="1794"/>
        <v/>
      </c>
      <c r="CL842" s="49" t="str">
        <f t="shared" si="1795"/>
        <v/>
      </c>
      <c r="CM842" s="49" t="str">
        <f t="shared" si="1796"/>
        <v/>
      </c>
      <c r="CN842" s="49" t="str">
        <f t="shared" si="1797"/>
        <v/>
      </c>
      <c r="CO842" s="49" t="str">
        <f t="shared" si="1798"/>
        <v/>
      </c>
      <c r="CP842" s="49" t="str">
        <f t="shared" si="1799"/>
        <v/>
      </c>
      <c r="CQ842" s="49" t="str">
        <f t="shared" si="1800"/>
        <v/>
      </c>
      <c r="CR842" s="49" t="str">
        <f t="shared" si="1801"/>
        <v/>
      </c>
      <c r="CT842" s="49"/>
      <c r="CU842" s="49" t="str">
        <f t="shared" si="1802"/>
        <v/>
      </c>
      <c r="CV842" s="49" t="str">
        <f t="shared" si="1803"/>
        <v/>
      </c>
      <c r="CW842" s="49" t="str">
        <f t="shared" si="1804"/>
        <v/>
      </c>
      <c r="CX842" s="49" t="str">
        <f t="shared" si="1805"/>
        <v/>
      </c>
      <c r="CY842" s="49" t="str">
        <f t="shared" si="1806"/>
        <v/>
      </c>
      <c r="CZ842" s="49" t="str">
        <f t="shared" si="1807"/>
        <v/>
      </c>
      <c r="DA842" s="49" t="str">
        <f t="shared" si="1808"/>
        <v/>
      </c>
      <c r="DB842" s="49" t="str">
        <f t="shared" si="1809"/>
        <v/>
      </c>
      <c r="DD842" s="49"/>
      <c r="DE842" s="49" t="str">
        <f t="shared" si="1810"/>
        <v/>
      </c>
      <c r="DF842" s="49" t="str">
        <f t="shared" si="1811"/>
        <v/>
      </c>
      <c r="DG842" s="49" t="str">
        <f t="shared" si="1812"/>
        <v/>
      </c>
      <c r="DH842" s="49" t="str">
        <f t="shared" si="1813"/>
        <v/>
      </c>
      <c r="DI842" s="49" t="str">
        <f t="shared" si="1814"/>
        <v/>
      </c>
      <c r="DJ842" s="49" t="str">
        <f t="shared" si="1815"/>
        <v/>
      </c>
      <c r="DK842" s="49" t="str">
        <f t="shared" si="1816"/>
        <v/>
      </c>
      <c r="DL842" s="49" t="str">
        <f t="shared" si="1817"/>
        <v/>
      </c>
      <c r="DN842" s="49"/>
      <c r="DO842" s="49" t="str">
        <f t="shared" si="1818"/>
        <v/>
      </c>
      <c r="DP842" s="49" t="str">
        <f t="shared" si="1819"/>
        <v/>
      </c>
      <c r="DQ842" s="49" t="str">
        <f t="shared" si="1820"/>
        <v/>
      </c>
      <c r="DR842" s="49" t="str">
        <f t="shared" si="1821"/>
        <v/>
      </c>
      <c r="DS842" s="49" t="str">
        <f t="shared" si="1822"/>
        <v/>
      </c>
      <c r="DT842" s="49" t="str">
        <f t="shared" si="1823"/>
        <v/>
      </c>
      <c r="DU842" s="49" t="str">
        <f t="shared" si="1824"/>
        <v/>
      </c>
      <c r="DV842" s="49" t="str">
        <f t="shared" si="1825"/>
        <v/>
      </c>
      <c r="DX842" s="49"/>
      <c r="DY842" s="49" t="str">
        <f t="shared" si="1826"/>
        <v/>
      </c>
      <c r="DZ842" s="49" t="str">
        <f t="shared" si="1827"/>
        <v/>
      </c>
      <c r="EA842" s="49" t="str">
        <f t="shared" si="1828"/>
        <v/>
      </c>
      <c r="EB842" s="49" t="str">
        <f t="shared" si="1829"/>
        <v/>
      </c>
      <c r="EC842" s="49" t="str">
        <f t="shared" si="1830"/>
        <v/>
      </c>
      <c r="ED842" s="49" t="str">
        <f t="shared" si="1831"/>
        <v/>
      </c>
      <c r="EE842" s="49" t="str">
        <f t="shared" si="1832"/>
        <v/>
      </c>
      <c r="EF842" s="49" t="str">
        <f t="shared" si="1833"/>
        <v/>
      </c>
      <c r="EH842" s="49"/>
      <c r="EI842" s="49" t="str">
        <f t="shared" si="1834"/>
        <v/>
      </c>
      <c r="EJ842" s="49" t="str">
        <f t="shared" si="1835"/>
        <v/>
      </c>
      <c r="EK842" s="49" t="str">
        <f t="shared" si="1836"/>
        <v/>
      </c>
      <c r="EL842" s="49" t="str">
        <f t="shared" si="1837"/>
        <v/>
      </c>
      <c r="EM842" s="49" t="str">
        <f t="shared" si="1838"/>
        <v/>
      </c>
      <c r="EN842" s="49" t="str">
        <f t="shared" si="1839"/>
        <v/>
      </c>
      <c r="EO842" s="49" t="str">
        <f t="shared" si="1840"/>
        <v/>
      </c>
      <c r="EP842" s="49" t="str">
        <f t="shared" si="1841"/>
        <v/>
      </c>
      <c r="ER842" s="49"/>
      <c r="ES842" s="49" t="str">
        <f t="shared" si="1842"/>
        <v/>
      </c>
      <c r="ET842" s="49" t="str">
        <f t="shared" si="1843"/>
        <v/>
      </c>
      <c r="EU842" s="49" t="str">
        <f t="shared" si="1844"/>
        <v/>
      </c>
      <c r="EV842" s="49" t="str">
        <f t="shared" si="1845"/>
        <v/>
      </c>
      <c r="EW842" s="49" t="str">
        <f t="shared" si="1846"/>
        <v/>
      </c>
      <c r="EX842" s="49" t="str">
        <f t="shared" si="1847"/>
        <v/>
      </c>
      <c r="EY842" s="49" t="str">
        <f t="shared" si="1848"/>
        <v/>
      </c>
      <c r="EZ842" s="49" t="str">
        <f t="shared" si="1849"/>
        <v/>
      </c>
      <c r="FB842" s="49"/>
      <c r="FC842" s="49" t="str">
        <f t="shared" si="1850"/>
        <v/>
      </c>
      <c r="FD842" s="49" t="str">
        <f t="shared" si="1851"/>
        <v/>
      </c>
      <c r="FE842" s="49" t="str">
        <f t="shared" si="1852"/>
        <v/>
      </c>
      <c r="FF842" s="49" t="str">
        <f t="shared" si="1853"/>
        <v/>
      </c>
      <c r="FG842" s="49" t="str">
        <f t="shared" si="1854"/>
        <v/>
      </c>
      <c r="FH842" s="49" t="str">
        <f t="shared" si="1855"/>
        <v/>
      </c>
      <c r="FI842" s="49" t="str">
        <f t="shared" si="1856"/>
        <v/>
      </c>
      <c r="FJ842" s="49" t="str">
        <f t="shared" si="1857"/>
        <v/>
      </c>
      <c r="FL842" s="49"/>
      <c r="FM842" s="49" t="str">
        <f t="shared" si="1858"/>
        <v/>
      </c>
      <c r="FN842" s="49" t="str">
        <f t="shared" si="1859"/>
        <v/>
      </c>
      <c r="FO842" s="49" t="str">
        <f t="shared" si="1860"/>
        <v/>
      </c>
      <c r="FP842" s="49" t="str">
        <f t="shared" si="1861"/>
        <v/>
      </c>
      <c r="FQ842" s="49" t="str">
        <f t="shared" si="1862"/>
        <v/>
      </c>
      <c r="FR842" s="49" t="str">
        <f t="shared" si="1863"/>
        <v/>
      </c>
      <c r="FS842" s="49" t="str">
        <f t="shared" si="1864"/>
        <v/>
      </c>
      <c r="FT842" s="49" t="str">
        <f t="shared" si="1865"/>
        <v/>
      </c>
      <c r="FV842" s="49"/>
      <c r="FW842" s="49" t="str">
        <f t="shared" si="1866"/>
        <v/>
      </c>
      <c r="FX842" s="49" t="str">
        <f t="shared" si="1867"/>
        <v/>
      </c>
      <c r="FY842" s="49" t="str">
        <f t="shared" si="1868"/>
        <v/>
      </c>
      <c r="FZ842" s="49" t="str">
        <f t="shared" si="1869"/>
        <v/>
      </c>
      <c r="GA842" s="49" t="str">
        <f t="shared" si="1870"/>
        <v/>
      </c>
      <c r="GB842" s="49" t="str">
        <f t="shared" si="1871"/>
        <v/>
      </c>
      <c r="GC842" s="49" t="str">
        <f t="shared" si="1872"/>
        <v/>
      </c>
      <c r="GD842" s="49" t="str">
        <f t="shared" si="1873"/>
        <v/>
      </c>
      <c r="GF842" s="49"/>
      <c r="GG842" s="49" t="str">
        <f t="shared" si="1874"/>
        <v/>
      </c>
      <c r="GH842" s="49" t="str">
        <f t="shared" si="1875"/>
        <v/>
      </c>
      <c r="GI842" s="49" t="str">
        <f t="shared" si="1876"/>
        <v/>
      </c>
      <c r="GJ842" s="49" t="str">
        <f t="shared" si="1877"/>
        <v/>
      </c>
      <c r="GK842" s="49" t="str">
        <f t="shared" si="1878"/>
        <v/>
      </c>
      <c r="GL842" s="49" t="str">
        <f t="shared" si="1879"/>
        <v/>
      </c>
      <c r="GM842" s="49" t="str">
        <f t="shared" si="1880"/>
        <v/>
      </c>
      <c r="GN842" s="49" t="str">
        <f t="shared" si="1881"/>
        <v/>
      </c>
      <c r="GP842" s="49"/>
      <c r="GQ842" s="49" t="str">
        <f t="shared" si="1882"/>
        <v/>
      </c>
      <c r="GR842" s="49" t="str">
        <f t="shared" si="1883"/>
        <v/>
      </c>
      <c r="GS842" s="49" t="str">
        <f t="shared" si="1884"/>
        <v/>
      </c>
      <c r="GT842" s="49" t="str">
        <f t="shared" si="1885"/>
        <v/>
      </c>
      <c r="GU842" s="49" t="str">
        <f t="shared" si="1886"/>
        <v/>
      </c>
      <c r="GV842" s="49" t="str">
        <f t="shared" si="1887"/>
        <v/>
      </c>
      <c r="GW842" s="49" t="str">
        <f t="shared" si="1888"/>
        <v/>
      </c>
      <c r="GX842" s="49" t="str">
        <f t="shared" si="1889"/>
        <v/>
      </c>
    </row>
    <row r="843" spans="17:206" x14ac:dyDescent="0.2">
      <c r="Q843" s="65">
        <v>60</v>
      </c>
      <c r="R843" s="201" t="str">
        <f>Syst_Typ6!DA87</f>
        <v/>
      </c>
      <c r="S843" s="201">
        <f>Syst_Typ6!F87</f>
        <v>0</v>
      </c>
      <c r="T843" s="53" t="str">
        <f>Syst_Typ6!W87</f>
        <v/>
      </c>
      <c r="U843" s="201">
        <f>Syst_Typ6!CT87</f>
        <v>0</v>
      </c>
      <c r="V843" s="53" t="str">
        <f>Syst_Typ6!X87</f>
        <v/>
      </c>
      <c r="W843" s="53" t="str">
        <f>Syst_Typ6!AW87</f>
        <v/>
      </c>
      <c r="X843" s="53">
        <f>Syst_Typ6!BF87</f>
        <v>0</v>
      </c>
      <c r="Y843" s="53">
        <f>Syst_Typ6!AZ87</f>
        <v>0</v>
      </c>
      <c r="AB843" s="49"/>
      <c r="AC843" s="49" t="str">
        <f t="shared" si="1746"/>
        <v/>
      </c>
      <c r="AD843" s="49" t="str">
        <f t="shared" si="1747"/>
        <v/>
      </c>
      <c r="AE843" s="49" t="str">
        <f t="shared" si="1748"/>
        <v/>
      </c>
      <c r="AF843" s="49" t="str">
        <f t="shared" si="1749"/>
        <v/>
      </c>
      <c r="AG843" s="49" t="str">
        <f t="shared" si="1750"/>
        <v/>
      </c>
      <c r="AH843" s="49" t="str">
        <f t="shared" si="1751"/>
        <v/>
      </c>
      <c r="AI843" s="49" t="str">
        <f t="shared" si="1752"/>
        <v/>
      </c>
      <c r="AJ843" s="49" t="str">
        <f t="shared" si="1753"/>
        <v/>
      </c>
      <c r="AL843" s="49"/>
      <c r="AM843" s="49" t="str">
        <f t="shared" si="1754"/>
        <v/>
      </c>
      <c r="AN843" s="49" t="str">
        <f t="shared" si="1755"/>
        <v/>
      </c>
      <c r="AO843" s="49" t="str">
        <f t="shared" si="1756"/>
        <v/>
      </c>
      <c r="AP843" s="49" t="str">
        <f t="shared" si="1757"/>
        <v/>
      </c>
      <c r="AQ843" s="49" t="str">
        <f t="shared" si="1758"/>
        <v/>
      </c>
      <c r="AR843" s="49" t="str">
        <f t="shared" si="1759"/>
        <v/>
      </c>
      <c r="AS843" s="49" t="str">
        <f t="shared" si="1760"/>
        <v/>
      </c>
      <c r="AT843" s="49" t="str">
        <f t="shared" si="1761"/>
        <v/>
      </c>
      <c r="AV843" s="49"/>
      <c r="AW843" s="49" t="str">
        <f t="shared" si="1762"/>
        <v/>
      </c>
      <c r="AX843" s="49" t="str">
        <f t="shared" si="1763"/>
        <v/>
      </c>
      <c r="AY843" s="49" t="str">
        <f t="shared" si="1764"/>
        <v/>
      </c>
      <c r="AZ843" s="49" t="str">
        <f t="shared" si="1765"/>
        <v/>
      </c>
      <c r="BA843" s="49" t="str">
        <f t="shared" si="1766"/>
        <v/>
      </c>
      <c r="BB843" s="49" t="str">
        <f t="shared" si="1767"/>
        <v/>
      </c>
      <c r="BC843" s="49" t="str">
        <f t="shared" si="1768"/>
        <v/>
      </c>
      <c r="BD843" s="49" t="str">
        <f t="shared" si="1769"/>
        <v/>
      </c>
      <c r="BF843" s="49"/>
      <c r="BG843" s="49" t="str">
        <f t="shared" si="1770"/>
        <v/>
      </c>
      <c r="BH843" s="49" t="str">
        <f t="shared" si="1771"/>
        <v/>
      </c>
      <c r="BI843" s="49" t="str">
        <f t="shared" si="1772"/>
        <v/>
      </c>
      <c r="BJ843" s="49" t="str">
        <f t="shared" si="1773"/>
        <v/>
      </c>
      <c r="BK843" s="49" t="str">
        <f t="shared" si="1774"/>
        <v/>
      </c>
      <c r="BL843" s="49" t="str">
        <f t="shared" si="1775"/>
        <v/>
      </c>
      <c r="BM843" s="49" t="str">
        <f t="shared" si="1776"/>
        <v/>
      </c>
      <c r="BN843" s="49" t="str">
        <f t="shared" si="1777"/>
        <v/>
      </c>
      <c r="BP843" s="49"/>
      <c r="BQ843" s="49" t="str">
        <f t="shared" si="1778"/>
        <v/>
      </c>
      <c r="BR843" s="49" t="str">
        <f t="shared" si="1779"/>
        <v/>
      </c>
      <c r="BS843" s="49" t="str">
        <f t="shared" si="1780"/>
        <v/>
      </c>
      <c r="BT843" s="49" t="str">
        <f t="shared" si="1781"/>
        <v/>
      </c>
      <c r="BU843" s="49" t="str">
        <f t="shared" si="1782"/>
        <v/>
      </c>
      <c r="BV843" s="49" t="str">
        <f t="shared" si="1783"/>
        <v/>
      </c>
      <c r="BW843" s="49" t="str">
        <f t="shared" si="1784"/>
        <v/>
      </c>
      <c r="BX843" s="49" t="str">
        <f t="shared" si="1785"/>
        <v/>
      </c>
      <c r="BZ843" s="49"/>
      <c r="CA843" s="49" t="str">
        <f t="shared" si="1786"/>
        <v/>
      </c>
      <c r="CB843" s="49" t="str">
        <f t="shared" si="1787"/>
        <v/>
      </c>
      <c r="CC843" s="49" t="str">
        <f t="shared" si="1788"/>
        <v/>
      </c>
      <c r="CD843" s="49" t="str">
        <f t="shared" si="1789"/>
        <v/>
      </c>
      <c r="CE843" s="49" t="str">
        <f t="shared" si="1790"/>
        <v/>
      </c>
      <c r="CF843" s="49" t="str">
        <f t="shared" si="1791"/>
        <v/>
      </c>
      <c r="CG843" s="49" t="str">
        <f t="shared" si="1792"/>
        <v/>
      </c>
      <c r="CH843" s="49" t="str">
        <f t="shared" si="1793"/>
        <v/>
      </c>
      <c r="CJ843" s="49"/>
      <c r="CK843" s="49" t="str">
        <f t="shared" si="1794"/>
        <v/>
      </c>
      <c r="CL843" s="49" t="str">
        <f t="shared" si="1795"/>
        <v/>
      </c>
      <c r="CM843" s="49" t="str">
        <f t="shared" si="1796"/>
        <v/>
      </c>
      <c r="CN843" s="49" t="str">
        <f t="shared" si="1797"/>
        <v/>
      </c>
      <c r="CO843" s="49" t="str">
        <f t="shared" si="1798"/>
        <v/>
      </c>
      <c r="CP843" s="49" t="str">
        <f t="shared" si="1799"/>
        <v/>
      </c>
      <c r="CQ843" s="49" t="str">
        <f t="shared" si="1800"/>
        <v/>
      </c>
      <c r="CR843" s="49" t="str">
        <f t="shared" si="1801"/>
        <v/>
      </c>
      <c r="CT843" s="49"/>
      <c r="CU843" s="49" t="str">
        <f t="shared" si="1802"/>
        <v/>
      </c>
      <c r="CV843" s="49" t="str">
        <f t="shared" si="1803"/>
        <v/>
      </c>
      <c r="CW843" s="49" t="str">
        <f t="shared" si="1804"/>
        <v/>
      </c>
      <c r="CX843" s="49" t="str">
        <f t="shared" si="1805"/>
        <v/>
      </c>
      <c r="CY843" s="49" t="str">
        <f t="shared" si="1806"/>
        <v/>
      </c>
      <c r="CZ843" s="49" t="str">
        <f t="shared" si="1807"/>
        <v/>
      </c>
      <c r="DA843" s="49" t="str">
        <f t="shared" si="1808"/>
        <v/>
      </c>
      <c r="DB843" s="49" t="str">
        <f t="shared" si="1809"/>
        <v/>
      </c>
      <c r="DD843" s="49"/>
      <c r="DE843" s="49" t="str">
        <f t="shared" si="1810"/>
        <v/>
      </c>
      <c r="DF843" s="49" t="str">
        <f t="shared" si="1811"/>
        <v/>
      </c>
      <c r="DG843" s="49" t="str">
        <f t="shared" si="1812"/>
        <v/>
      </c>
      <c r="DH843" s="49" t="str">
        <f t="shared" si="1813"/>
        <v/>
      </c>
      <c r="DI843" s="49" t="str">
        <f t="shared" si="1814"/>
        <v/>
      </c>
      <c r="DJ843" s="49" t="str">
        <f t="shared" si="1815"/>
        <v/>
      </c>
      <c r="DK843" s="49" t="str">
        <f t="shared" si="1816"/>
        <v/>
      </c>
      <c r="DL843" s="49" t="str">
        <f t="shared" si="1817"/>
        <v/>
      </c>
      <c r="DN843" s="49"/>
      <c r="DO843" s="49" t="str">
        <f t="shared" si="1818"/>
        <v/>
      </c>
      <c r="DP843" s="49" t="str">
        <f t="shared" si="1819"/>
        <v/>
      </c>
      <c r="DQ843" s="49" t="str">
        <f t="shared" si="1820"/>
        <v/>
      </c>
      <c r="DR843" s="49" t="str">
        <f t="shared" si="1821"/>
        <v/>
      </c>
      <c r="DS843" s="49" t="str">
        <f t="shared" si="1822"/>
        <v/>
      </c>
      <c r="DT843" s="49" t="str">
        <f t="shared" si="1823"/>
        <v/>
      </c>
      <c r="DU843" s="49" t="str">
        <f t="shared" si="1824"/>
        <v/>
      </c>
      <c r="DV843" s="49" t="str">
        <f t="shared" si="1825"/>
        <v/>
      </c>
      <c r="DX843" s="49"/>
      <c r="DY843" s="49" t="str">
        <f t="shared" si="1826"/>
        <v/>
      </c>
      <c r="DZ843" s="49" t="str">
        <f t="shared" si="1827"/>
        <v/>
      </c>
      <c r="EA843" s="49" t="str">
        <f t="shared" si="1828"/>
        <v/>
      </c>
      <c r="EB843" s="49" t="str">
        <f t="shared" si="1829"/>
        <v/>
      </c>
      <c r="EC843" s="49" t="str">
        <f t="shared" si="1830"/>
        <v/>
      </c>
      <c r="ED843" s="49" t="str">
        <f t="shared" si="1831"/>
        <v/>
      </c>
      <c r="EE843" s="49" t="str">
        <f t="shared" si="1832"/>
        <v/>
      </c>
      <c r="EF843" s="49" t="str">
        <f t="shared" si="1833"/>
        <v/>
      </c>
      <c r="EH843" s="49"/>
      <c r="EI843" s="49" t="str">
        <f t="shared" si="1834"/>
        <v/>
      </c>
      <c r="EJ843" s="49" t="str">
        <f t="shared" si="1835"/>
        <v/>
      </c>
      <c r="EK843" s="49" t="str">
        <f t="shared" si="1836"/>
        <v/>
      </c>
      <c r="EL843" s="49" t="str">
        <f t="shared" si="1837"/>
        <v/>
      </c>
      <c r="EM843" s="49" t="str">
        <f t="shared" si="1838"/>
        <v/>
      </c>
      <c r="EN843" s="49" t="str">
        <f t="shared" si="1839"/>
        <v/>
      </c>
      <c r="EO843" s="49" t="str">
        <f t="shared" si="1840"/>
        <v/>
      </c>
      <c r="EP843" s="49" t="str">
        <f t="shared" si="1841"/>
        <v/>
      </c>
      <c r="ER843" s="49"/>
      <c r="ES843" s="49" t="str">
        <f t="shared" si="1842"/>
        <v/>
      </c>
      <c r="ET843" s="49" t="str">
        <f t="shared" si="1843"/>
        <v/>
      </c>
      <c r="EU843" s="49" t="str">
        <f t="shared" si="1844"/>
        <v/>
      </c>
      <c r="EV843" s="49" t="str">
        <f t="shared" si="1845"/>
        <v/>
      </c>
      <c r="EW843" s="49" t="str">
        <f t="shared" si="1846"/>
        <v/>
      </c>
      <c r="EX843" s="49" t="str">
        <f t="shared" si="1847"/>
        <v/>
      </c>
      <c r="EY843" s="49" t="str">
        <f t="shared" si="1848"/>
        <v/>
      </c>
      <c r="EZ843" s="49" t="str">
        <f t="shared" si="1849"/>
        <v/>
      </c>
      <c r="FB843" s="49"/>
      <c r="FC843" s="49" t="str">
        <f t="shared" si="1850"/>
        <v/>
      </c>
      <c r="FD843" s="49" t="str">
        <f t="shared" si="1851"/>
        <v/>
      </c>
      <c r="FE843" s="49" t="str">
        <f t="shared" si="1852"/>
        <v/>
      </c>
      <c r="FF843" s="49" t="str">
        <f t="shared" si="1853"/>
        <v/>
      </c>
      <c r="FG843" s="49" t="str">
        <f t="shared" si="1854"/>
        <v/>
      </c>
      <c r="FH843" s="49" t="str">
        <f t="shared" si="1855"/>
        <v/>
      </c>
      <c r="FI843" s="49" t="str">
        <f t="shared" si="1856"/>
        <v/>
      </c>
      <c r="FJ843" s="49" t="str">
        <f t="shared" si="1857"/>
        <v/>
      </c>
      <c r="FL843" s="49"/>
      <c r="FM843" s="49" t="str">
        <f t="shared" si="1858"/>
        <v/>
      </c>
      <c r="FN843" s="49" t="str">
        <f t="shared" si="1859"/>
        <v/>
      </c>
      <c r="FO843" s="49" t="str">
        <f t="shared" si="1860"/>
        <v/>
      </c>
      <c r="FP843" s="49" t="str">
        <f t="shared" si="1861"/>
        <v/>
      </c>
      <c r="FQ843" s="49" t="str">
        <f t="shared" si="1862"/>
        <v/>
      </c>
      <c r="FR843" s="49" t="str">
        <f t="shared" si="1863"/>
        <v/>
      </c>
      <c r="FS843" s="49" t="str">
        <f t="shared" si="1864"/>
        <v/>
      </c>
      <c r="FT843" s="49" t="str">
        <f t="shared" si="1865"/>
        <v/>
      </c>
      <c r="FV843" s="49"/>
      <c r="FW843" s="49" t="str">
        <f t="shared" si="1866"/>
        <v/>
      </c>
      <c r="FX843" s="49" t="str">
        <f t="shared" si="1867"/>
        <v/>
      </c>
      <c r="FY843" s="49" t="str">
        <f t="shared" si="1868"/>
        <v/>
      </c>
      <c r="FZ843" s="49" t="str">
        <f t="shared" si="1869"/>
        <v/>
      </c>
      <c r="GA843" s="49" t="str">
        <f t="shared" si="1870"/>
        <v/>
      </c>
      <c r="GB843" s="49" t="str">
        <f t="shared" si="1871"/>
        <v/>
      </c>
      <c r="GC843" s="49" t="str">
        <f t="shared" si="1872"/>
        <v/>
      </c>
      <c r="GD843" s="49" t="str">
        <f t="shared" si="1873"/>
        <v/>
      </c>
      <c r="GF843" s="49"/>
      <c r="GG843" s="49" t="str">
        <f t="shared" si="1874"/>
        <v/>
      </c>
      <c r="GH843" s="49" t="str">
        <f t="shared" si="1875"/>
        <v/>
      </c>
      <c r="GI843" s="49" t="str">
        <f t="shared" si="1876"/>
        <v/>
      </c>
      <c r="GJ843" s="49" t="str">
        <f t="shared" si="1877"/>
        <v/>
      </c>
      <c r="GK843" s="49" t="str">
        <f t="shared" si="1878"/>
        <v/>
      </c>
      <c r="GL843" s="49" t="str">
        <f t="shared" si="1879"/>
        <v/>
      </c>
      <c r="GM843" s="49" t="str">
        <f t="shared" si="1880"/>
        <v/>
      </c>
      <c r="GN843" s="49" t="str">
        <f t="shared" si="1881"/>
        <v/>
      </c>
      <c r="GP843" s="49"/>
      <c r="GQ843" s="49" t="str">
        <f t="shared" si="1882"/>
        <v/>
      </c>
      <c r="GR843" s="49" t="str">
        <f t="shared" si="1883"/>
        <v/>
      </c>
      <c r="GS843" s="49" t="str">
        <f t="shared" si="1884"/>
        <v/>
      </c>
      <c r="GT843" s="49" t="str">
        <f t="shared" si="1885"/>
        <v/>
      </c>
      <c r="GU843" s="49" t="str">
        <f t="shared" si="1886"/>
        <v/>
      </c>
      <c r="GV843" s="49" t="str">
        <f t="shared" si="1887"/>
        <v/>
      </c>
      <c r="GW843" s="49" t="str">
        <f t="shared" si="1888"/>
        <v/>
      </c>
      <c r="GX843" s="49" t="str">
        <f t="shared" si="1889"/>
        <v/>
      </c>
    </row>
    <row r="844" spans="17:206" x14ac:dyDescent="0.2">
      <c r="Q844" s="65">
        <v>61</v>
      </c>
      <c r="R844" s="201" t="str">
        <f>Syst_Typ6!DA88</f>
        <v/>
      </c>
      <c r="S844" s="201">
        <f>Syst_Typ6!F88</f>
        <v>0</v>
      </c>
      <c r="T844" s="53" t="str">
        <f>Syst_Typ6!W88</f>
        <v/>
      </c>
      <c r="U844" s="201">
        <f>Syst_Typ6!CT88</f>
        <v>0</v>
      </c>
      <c r="V844" s="53" t="str">
        <f>Syst_Typ6!X88</f>
        <v/>
      </c>
      <c r="W844" s="53" t="str">
        <f>Syst_Typ6!AW88</f>
        <v/>
      </c>
      <c r="X844" s="53">
        <f>Syst_Typ6!BF88</f>
        <v>0</v>
      </c>
      <c r="Y844" s="53">
        <f>Syst_Typ6!AZ88</f>
        <v>0</v>
      </c>
      <c r="AB844" s="49"/>
      <c r="AC844" s="49" t="str">
        <f t="shared" si="1746"/>
        <v/>
      </c>
      <c r="AD844" s="49" t="str">
        <f t="shared" si="1747"/>
        <v/>
      </c>
      <c r="AE844" s="49" t="str">
        <f t="shared" si="1748"/>
        <v/>
      </c>
      <c r="AF844" s="49" t="str">
        <f t="shared" si="1749"/>
        <v/>
      </c>
      <c r="AG844" s="49" t="str">
        <f t="shared" si="1750"/>
        <v/>
      </c>
      <c r="AH844" s="49" t="str">
        <f t="shared" si="1751"/>
        <v/>
      </c>
      <c r="AI844" s="49" t="str">
        <f t="shared" si="1752"/>
        <v/>
      </c>
      <c r="AJ844" s="49" t="str">
        <f t="shared" si="1753"/>
        <v/>
      </c>
      <c r="AL844" s="49"/>
      <c r="AM844" s="49" t="str">
        <f t="shared" si="1754"/>
        <v/>
      </c>
      <c r="AN844" s="49" t="str">
        <f t="shared" si="1755"/>
        <v/>
      </c>
      <c r="AO844" s="49" t="str">
        <f t="shared" si="1756"/>
        <v/>
      </c>
      <c r="AP844" s="49" t="str">
        <f t="shared" si="1757"/>
        <v/>
      </c>
      <c r="AQ844" s="49" t="str">
        <f t="shared" si="1758"/>
        <v/>
      </c>
      <c r="AR844" s="49" t="str">
        <f t="shared" si="1759"/>
        <v/>
      </c>
      <c r="AS844" s="49" t="str">
        <f t="shared" si="1760"/>
        <v/>
      </c>
      <c r="AT844" s="49" t="str">
        <f t="shared" si="1761"/>
        <v/>
      </c>
      <c r="AV844" s="49"/>
      <c r="AW844" s="49" t="str">
        <f t="shared" si="1762"/>
        <v/>
      </c>
      <c r="AX844" s="49" t="str">
        <f t="shared" si="1763"/>
        <v/>
      </c>
      <c r="AY844" s="49" t="str">
        <f t="shared" si="1764"/>
        <v/>
      </c>
      <c r="AZ844" s="49" t="str">
        <f t="shared" si="1765"/>
        <v/>
      </c>
      <c r="BA844" s="49" t="str">
        <f t="shared" si="1766"/>
        <v/>
      </c>
      <c r="BB844" s="49" t="str">
        <f t="shared" si="1767"/>
        <v/>
      </c>
      <c r="BC844" s="49" t="str">
        <f t="shared" si="1768"/>
        <v/>
      </c>
      <c r="BD844" s="49" t="str">
        <f t="shared" si="1769"/>
        <v/>
      </c>
      <c r="BF844" s="49"/>
      <c r="BG844" s="49" t="str">
        <f t="shared" si="1770"/>
        <v/>
      </c>
      <c r="BH844" s="49" t="str">
        <f t="shared" si="1771"/>
        <v/>
      </c>
      <c r="BI844" s="49" t="str">
        <f t="shared" si="1772"/>
        <v/>
      </c>
      <c r="BJ844" s="49" t="str">
        <f t="shared" si="1773"/>
        <v/>
      </c>
      <c r="BK844" s="49" t="str">
        <f t="shared" si="1774"/>
        <v/>
      </c>
      <c r="BL844" s="49" t="str">
        <f t="shared" si="1775"/>
        <v/>
      </c>
      <c r="BM844" s="49" t="str">
        <f t="shared" si="1776"/>
        <v/>
      </c>
      <c r="BN844" s="49" t="str">
        <f t="shared" si="1777"/>
        <v/>
      </c>
      <c r="BP844" s="49"/>
      <c r="BQ844" s="49" t="str">
        <f t="shared" si="1778"/>
        <v/>
      </c>
      <c r="BR844" s="49" t="str">
        <f t="shared" si="1779"/>
        <v/>
      </c>
      <c r="BS844" s="49" t="str">
        <f t="shared" si="1780"/>
        <v/>
      </c>
      <c r="BT844" s="49" t="str">
        <f t="shared" si="1781"/>
        <v/>
      </c>
      <c r="BU844" s="49" t="str">
        <f t="shared" si="1782"/>
        <v/>
      </c>
      <c r="BV844" s="49" t="str">
        <f t="shared" si="1783"/>
        <v/>
      </c>
      <c r="BW844" s="49" t="str">
        <f t="shared" si="1784"/>
        <v/>
      </c>
      <c r="BX844" s="49" t="str">
        <f t="shared" si="1785"/>
        <v/>
      </c>
      <c r="BZ844" s="49"/>
      <c r="CA844" s="49" t="str">
        <f t="shared" si="1786"/>
        <v/>
      </c>
      <c r="CB844" s="49" t="str">
        <f t="shared" si="1787"/>
        <v/>
      </c>
      <c r="CC844" s="49" t="str">
        <f t="shared" si="1788"/>
        <v/>
      </c>
      <c r="CD844" s="49" t="str">
        <f t="shared" si="1789"/>
        <v/>
      </c>
      <c r="CE844" s="49" t="str">
        <f t="shared" si="1790"/>
        <v/>
      </c>
      <c r="CF844" s="49" t="str">
        <f t="shared" si="1791"/>
        <v/>
      </c>
      <c r="CG844" s="49" t="str">
        <f t="shared" si="1792"/>
        <v/>
      </c>
      <c r="CH844" s="49" t="str">
        <f t="shared" si="1793"/>
        <v/>
      </c>
      <c r="CJ844" s="49"/>
      <c r="CK844" s="49" t="str">
        <f t="shared" si="1794"/>
        <v/>
      </c>
      <c r="CL844" s="49" t="str">
        <f t="shared" si="1795"/>
        <v/>
      </c>
      <c r="CM844" s="49" t="str">
        <f t="shared" si="1796"/>
        <v/>
      </c>
      <c r="CN844" s="49" t="str">
        <f t="shared" si="1797"/>
        <v/>
      </c>
      <c r="CO844" s="49" t="str">
        <f t="shared" si="1798"/>
        <v/>
      </c>
      <c r="CP844" s="49" t="str">
        <f t="shared" si="1799"/>
        <v/>
      </c>
      <c r="CQ844" s="49" t="str">
        <f t="shared" si="1800"/>
        <v/>
      </c>
      <c r="CR844" s="49" t="str">
        <f t="shared" si="1801"/>
        <v/>
      </c>
      <c r="CT844" s="49"/>
      <c r="CU844" s="49" t="str">
        <f t="shared" si="1802"/>
        <v/>
      </c>
      <c r="CV844" s="49" t="str">
        <f t="shared" si="1803"/>
        <v/>
      </c>
      <c r="CW844" s="49" t="str">
        <f t="shared" si="1804"/>
        <v/>
      </c>
      <c r="CX844" s="49" t="str">
        <f t="shared" si="1805"/>
        <v/>
      </c>
      <c r="CY844" s="49" t="str">
        <f t="shared" si="1806"/>
        <v/>
      </c>
      <c r="CZ844" s="49" t="str">
        <f t="shared" si="1807"/>
        <v/>
      </c>
      <c r="DA844" s="49" t="str">
        <f t="shared" si="1808"/>
        <v/>
      </c>
      <c r="DB844" s="49" t="str">
        <f t="shared" si="1809"/>
        <v/>
      </c>
      <c r="DD844" s="49"/>
      <c r="DE844" s="49" t="str">
        <f t="shared" si="1810"/>
        <v/>
      </c>
      <c r="DF844" s="49" t="str">
        <f t="shared" si="1811"/>
        <v/>
      </c>
      <c r="DG844" s="49" t="str">
        <f t="shared" si="1812"/>
        <v/>
      </c>
      <c r="DH844" s="49" t="str">
        <f t="shared" si="1813"/>
        <v/>
      </c>
      <c r="DI844" s="49" t="str">
        <f t="shared" si="1814"/>
        <v/>
      </c>
      <c r="DJ844" s="49" t="str">
        <f t="shared" si="1815"/>
        <v/>
      </c>
      <c r="DK844" s="49" t="str">
        <f t="shared" si="1816"/>
        <v/>
      </c>
      <c r="DL844" s="49" t="str">
        <f t="shared" si="1817"/>
        <v/>
      </c>
      <c r="DN844" s="49"/>
      <c r="DO844" s="49" t="str">
        <f t="shared" si="1818"/>
        <v/>
      </c>
      <c r="DP844" s="49" t="str">
        <f t="shared" si="1819"/>
        <v/>
      </c>
      <c r="DQ844" s="49" t="str">
        <f t="shared" si="1820"/>
        <v/>
      </c>
      <c r="DR844" s="49" t="str">
        <f t="shared" si="1821"/>
        <v/>
      </c>
      <c r="DS844" s="49" t="str">
        <f t="shared" si="1822"/>
        <v/>
      </c>
      <c r="DT844" s="49" t="str">
        <f t="shared" si="1823"/>
        <v/>
      </c>
      <c r="DU844" s="49" t="str">
        <f t="shared" si="1824"/>
        <v/>
      </c>
      <c r="DV844" s="49" t="str">
        <f t="shared" si="1825"/>
        <v/>
      </c>
      <c r="DX844" s="49"/>
      <c r="DY844" s="49" t="str">
        <f t="shared" si="1826"/>
        <v/>
      </c>
      <c r="DZ844" s="49" t="str">
        <f t="shared" si="1827"/>
        <v/>
      </c>
      <c r="EA844" s="49" t="str">
        <f t="shared" si="1828"/>
        <v/>
      </c>
      <c r="EB844" s="49" t="str">
        <f t="shared" si="1829"/>
        <v/>
      </c>
      <c r="EC844" s="49" t="str">
        <f t="shared" si="1830"/>
        <v/>
      </c>
      <c r="ED844" s="49" t="str">
        <f t="shared" si="1831"/>
        <v/>
      </c>
      <c r="EE844" s="49" t="str">
        <f t="shared" si="1832"/>
        <v/>
      </c>
      <c r="EF844" s="49" t="str">
        <f t="shared" si="1833"/>
        <v/>
      </c>
      <c r="EH844" s="49"/>
      <c r="EI844" s="49" t="str">
        <f t="shared" si="1834"/>
        <v/>
      </c>
      <c r="EJ844" s="49" t="str">
        <f t="shared" si="1835"/>
        <v/>
      </c>
      <c r="EK844" s="49" t="str">
        <f t="shared" si="1836"/>
        <v/>
      </c>
      <c r="EL844" s="49" t="str">
        <f t="shared" si="1837"/>
        <v/>
      </c>
      <c r="EM844" s="49" t="str">
        <f t="shared" si="1838"/>
        <v/>
      </c>
      <c r="EN844" s="49" t="str">
        <f t="shared" si="1839"/>
        <v/>
      </c>
      <c r="EO844" s="49" t="str">
        <f t="shared" si="1840"/>
        <v/>
      </c>
      <c r="EP844" s="49" t="str">
        <f t="shared" si="1841"/>
        <v/>
      </c>
      <c r="ER844" s="49"/>
      <c r="ES844" s="49" t="str">
        <f t="shared" si="1842"/>
        <v/>
      </c>
      <c r="ET844" s="49" t="str">
        <f t="shared" si="1843"/>
        <v/>
      </c>
      <c r="EU844" s="49" t="str">
        <f t="shared" si="1844"/>
        <v/>
      </c>
      <c r="EV844" s="49" t="str">
        <f t="shared" si="1845"/>
        <v/>
      </c>
      <c r="EW844" s="49" t="str">
        <f t="shared" si="1846"/>
        <v/>
      </c>
      <c r="EX844" s="49" t="str">
        <f t="shared" si="1847"/>
        <v/>
      </c>
      <c r="EY844" s="49" t="str">
        <f t="shared" si="1848"/>
        <v/>
      </c>
      <c r="EZ844" s="49" t="str">
        <f t="shared" si="1849"/>
        <v/>
      </c>
      <c r="FB844" s="49"/>
      <c r="FC844" s="49" t="str">
        <f t="shared" si="1850"/>
        <v/>
      </c>
      <c r="FD844" s="49" t="str">
        <f t="shared" si="1851"/>
        <v/>
      </c>
      <c r="FE844" s="49" t="str">
        <f t="shared" si="1852"/>
        <v/>
      </c>
      <c r="FF844" s="49" t="str">
        <f t="shared" si="1853"/>
        <v/>
      </c>
      <c r="FG844" s="49" t="str">
        <f t="shared" si="1854"/>
        <v/>
      </c>
      <c r="FH844" s="49" t="str">
        <f t="shared" si="1855"/>
        <v/>
      </c>
      <c r="FI844" s="49" t="str">
        <f t="shared" si="1856"/>
        <v/>
      </c>
      <c r="FJ844" s="49" t="str">
        <f t="shared" si="1857"/>
        <v/>
      </c>
      <c r="FL844" s="49"/>
      <c r="FM844" s="49" t="str">
        <f t="shared" si="1858"/>
        <v/>
      </c>
      <c r="FN844" s="49" t="str">
        <f t="shared" si="1859"/>
        <v/>
      </c>
      <c r="FO844" s="49" t="str">
        <f t="shared" si="1860"/>
        <v/>
      </c>
      <c r="FP844" s="49" t="str">
        <f t="shared" si="1861"/>
        <v/>
      </c>
      <c r="FQ844" s="49" t="str">
        <f t="shared" si="1862"/>
        <v/>
      </c>
      <c r="FR844" s="49" t="str">
        <f t="shared" si="1863"/>
        <v/>
      </c>
      <c r="FS844" s="49" t="str">
        <f t="shared" si="1864"/>
        <v/>
      </c>
      <c r="FT844" s="49" t="str">
        <f t="shared" si="1865"/>
        <v/>
      </c>
      <c r="FV844" s="49"/>
      <c r="FW844" s="49" t="str">
        <f t="shared" si="1866"/>
        <v/>
      </c>
      <c r="FX844" s="49" t="str">
        <f t="shared" si="1867"/>
        <v/>
      </c>
      <c r="FY844" s="49" t="str">
        <f t="shared" si="1868"/>
        <v/>
      </c>
      <c r="FZ844" s="49" t="str">
        <f t="shared" si="1869"/>
        <v/>
      </c>
      <c r="GA844" s="49" t="str">
        <f t="shared" si="1870"/>
        <v/>
      </c>
      <c r="GB844" s="49" t="str">
        <f t="shared" si="1871"/>
        <v/>
      </c>
      <c r="GC844" s="49" t="str">
        <f t="shared" si="1872"/>
        <v/>
      </c>
      <c r="GD844" s="49" t="str">
        <f t="shared" si="1873"/>
        <v/>
      </c>
      <c r="GF844" s="49"/>
      <c r="GG844" s="49" t="str">
        <f t="shared" si="1874"/>
        <v/>
      </c>
      <c r="GH844" s="49" t="str">
        <f t="shared" si="1875"/>
        <v/>
      </c>
      <c r="GI844" s="49" t="str">
        <f t="shared" si="1876"/>
        <v/>
      </c>
      <c r="GJ844" s="49" t="str">
        <f t="shared" si="1877"/>
        <v/>
      </c>
      <c r="GK844" s="49" t="str">
        <f t="shared" si="1878"/>
        <v/>
      </c>
      <c r="GL844" s="49" t="str">
        <f t="shared" si="1879"/>
        <v/>
      </c>
      <c r="GM844" s="49" t="str">
        <f t="shared" si="1880"/>
        <v/>
      </c>
      <c r="GN844" s="49" t="str">
        <f t="shared" si="1881"/>
        <v/>
      </c>
      <c r="GP844" s="49"/>
      <c r="GQ844" s="49" t="str">
        <f t="shared" si="1882"/>
        <v/>
      </c>
      <c r="GR844" s="49" t="str">
        <f t="shared" si="1883"/>
        <v/>
      </c>
      <c r="GS844" s="49" t="str">
        <f t="shared" si="1884"/>
        <v/>
      </c>
      <c r="GT844" s="49" t="str">
        <f t="shared" si="1885"/>
        <v/>
      </c>
      <c r="GU844" s="49" t="str">
        <f t="shared" si="1886"/>
        <v/>
      </c>
      <c r="GV844" s="49" t="str">
        <f t="shared" si="1887"/>
        <v/>
      </c>
      <c r="GW844" s="49" t="str">
        <f t="shared" si="1888"/>
        <v/>
      </c>
      <c r="GX844" s="49" t="str">
        <f t="shared" si="1889"/>
        <v/>
      </c>
    </row>
    <row r="845" spans="17:206" x14ac:dyDescent="0.2">
      <c r="Q845" s="65">
        <v>62</v>
      </c>
      <c r="R845" s="201" t="str">
        <f>Syst_Typ6!DA89</f>
        <v/>
      </c>
      <c r="S845" s="201">
        <f>Syst_Typ6!F89</f>
        <v>0</v>
      </c>
      <c r="T845" s="53" t="str">
        <f>Syst_Typ6!W89</f>
        <v/>
      </c>
      <c r="U845" s="201">
        <f>Syst_Typ6!CT89</f>
        <v>0</v>
      </c>
      <c r="V845" s="53" t="str">
        <f>Syst_Typ6!X89</f>
        <v/>
      </c>
      <c r="W845" s="53" t="str">
        <f>Syst_Typ6!AW89</f>
        <v/>
      </c>
      <c r="X845" s="53">
        <f>Syst_Typ6!BF89</f>
        <v>0</v>
      </c>
      <c r="Y845" s="53">
        <f>Syst_Typ6!AZ89</f>
        <v>0</v>
      </c>
      <c r="AB845" s="49"/>
      <c r="AC845" s="49" t="str">
        <f t="shared" si="1746"/>
        <v/>
      </c>
      <c r="AD845" s="49" t="str">
        <f t="shared" si="1747"/>
        <v/>
      </c>
      <c r="AE845" s="49" t="str">
        <f t="shared" si="1748"/>
        <v/>
      </c>
      <c r="AF845" s="49" t="str">
        <f t="shared" si="1749"/>
        <v/>
      </c>
      <c r="AG845" s="49" t="str">
        <f t="shared" si="1750"/>
        <v/>
      </c>
      <c r="AH845" s="49" t="str">
        <f t="shared" si="1751"/>
        <v/>
      </c>
      <c r="AI845" s="49" t="str">
        <f t="shared" si="1752"/>
        <v/>
      </c>
      <c r="AJ845" s="49" t="str">
        <f t="shared" si="1753"/>
        <v/>
      </c>
      <c r="AL845" s="49"/>
      <c r="AM845" s="49" t="str">
        <f t="shared" si="1754"/>
        <v/>
      </c>
      <c r="AN845" s="49" t="str">
        <f t="shared" si="1755"/>
        <v/>
      </c>
      <c r="AO845" s="49" t="str">
        <f t="shared" si="1756"/>
        <v/>
      </c>
      <c r="AP845" s="49" t="str">
        <f t="shared" si="1757"/>
        <v/>
      </c>
      <c r="AQ845" s="49" t="str">
        <f t="shared" si="1758"/>
        <v/>
      </c>
      <c r="AR845" s="49" t="str">
        <f t="shared" si="1759"/>
        <v/>
      </c>
      <c r="AS845" s="49" t="str">
        <f t="shared" si="1760"/>
        <v/>
      </c>
      <c r="AT845" s="49" t="str">
        <f t="shared" si="1761"/>
        <v/>
      </c>
      <c r="AV845" s="49"/>
      <c r="AW845" s="49" t="str">
        <f t="shared" si="1762"/>
        <v/>
      </c>
      <c r="AX845" s="49" t="str">
        <f t="shared" si="1763"/>
        <v/>
      </c>
      <c r="AY845" s="49" t="str">
        <f t="shared" si="1764"/>
        <v/>
      </c>
      <c r="AZ845" s="49" t="str">
        <f t="shared" si="1765"/>
        <v/>
      </c>
      <c r="BA845" s="49" t="str">
        <f t="shared" si="1766"/>
        <v/>
      </c>
      <c r="BB845" s="49" t="str">
        <f t="shared" si="1767"/>
        <v/>
      </c>
      <c r="BC845" s="49" t="str">
        <f t="shared" si="1768"/>
        <v/>
      </c>
      <c r="BD845" s="49" t="str">
        <f t="shared" si="1769"/>
        <v/>
      </c>
      <c r="BF845" s="49"/>
      <c r="BG845" s="49" t="str">
        <f t="shared" si="1770"/>
        <v/>
      </c>
      <c r="BH845" s="49" t="str">
        <f t="shared" si="1771"/>
        <v/>
      </c>
      <c r="BI845" s="49" t="str">
        <f t="shared" si="1772"/>
        <v/>
      </c>
      <c r="BJ845" s="49" t="str">
        <f t="shared" si="1773"/>
        <v/>
      </c>
      <c r="BK845" s="49" t="str">
        <f t="shared" si="1774"/>
        <v/>
      </c>
      <c r="BL845" s="49" t="str">
        <f t="shared" si="1775"/>
        <v/>
      </c>
      <c r="BM845" s="49" t="str">
        <f t="shared" si="1776"/>
        <v/>
      </c>
      <c r="BN845" s="49" t="str">
        <f t="shared" si="1777"/>
        <v/>
      </c>
      <c r="BP845" s="49"/>
      <c r="BQ845" s="49" t="str">
        <f t="shared" si="1778"/>
        <v/>
      </c>
      <c r="BR845" s="49" t="str">
        <f t="shared" si="1779"/>
        <v/>
      </c>
      <c r="BS845" s="49" t="str">
        <f t="shared" si="1780"/>
        <v/>
      </c>
      <c r="BT845" s="49" t="str">
        <f t="shared" si="1781"/>
        <v/>
      </c>
      <c r="BU845" s="49" t="str">
        <f t="shared" si="1782"/>
        <v/>
      </c>
      <c r="BV845" s="49" t="str">
        <f t="shared" si="1783"/>
        <v/>
      </c>
      <c r="BW845" s="49" t="str">
        <f t="shared" si="1784"/>
        <v/>
      </c>
      <c r="BX845" s="49" t="str">
        <f t="shared" si="1785"/>
        <v/>
      </c>
      <c r="BZ845" s="49"/>
      <c r="CA845" s="49" t="str">
        <f t="shared" si="1786"/>
        <v/>
      </c>
      <c r="CB845" s="49" t="str">
        <f t="shared" si="1787"/>
        <v/>
      </c>
      <c r="CC845" s="49" t="str">
        <f t="shared" si="1788"/>
        <v/>
      </c>
      <c r="CD845" s="49" t="str">
        <f t="shared" si="1789"/>
        <v/>
      </c>
      <c r="CE845" s="49" t="str">
        <f t="shared" si="1790"/>
        <v/>
      </c>
      <c r="CF845" s="49" t="str">
        <f t="shared" si="1791"/>
        <v/>
      </c>
      <c r="CG845" s="49" t="str">
        <f t="shared" si="1792"/>
        <v/>
      </c>
      <c r="CH845" s="49" t="str">
        <f t="shared" si="1793"/>
        <v/>
      </c>
      <c r="CJ845" s="49"/>
      <c r="CK845" s="49" t="str">
        <f t="shared" si="1794"/>
        <v/>
      </c>
      <c r="CL845" s="49" t="str">
        <f t="shared" si="1795"/>
        <v/>
      </c>
      <c r="CM845" s="49" t="str">
        <f t="shared" si="1796"/>
        <v/>
      </c>
      <c r="CN845" s="49" t="str">
        <f t="shared" si="1797"/>
        <v/>
      </c>
      <c r="CO845" s="49" t="str">
        <f t="shared" si="1798"/>
        <v/>
      </c>
      <c r="CP845" s="49" t="str">
        <f t="shared" si="1799"/>
        <v/>
      </c>
      <c r="CQ845" s="49" t="str">
        <f t="shared" si="1800"/>
        <v/>
      </c>
      <c r="CR845" s="49" t="str">
        <f t="shared" si="1801"/>
        <v/>
      </c>
      <c r="CT845" s="49"/>
      <c r="CU845" s="49" t="str">
        <f t="shared" si="1802"/>
        <v/>
      </c>
      <c r="CV845" s="49" t="str">
        <f t="shared" si="1803"/>
        <v/>
      </c>
      <c r="CW845" s="49" t="str">
        <f t="shared" si="1804"/>
        <v/>
      </c>
      <c r="CX845" s="49" t="str">
        <f t="shared" si="1805"/>
        <v/>
      </c>
      <c r="CY845" s="49" t="str">
        <f t="shared" si="1806"/>
        <v/>
      </c>
      <c r="CZ845" s="49" t="str">
        <f t="shared" si="1807"/>
        <v/>
      </c>
      <c r="DA845" s="49" t="str">
        <f t="shared" si="1808"/>
        <v/>
      </c>
      <c r="DB845" s="49" t="str">
        <f t="shared" si="1809"/>
        <v/>
      </c>
      <c r="DD845" s="49"/>
      <c r="DE845" s="49" t="str">
        <f t="shared" si="1810"/>
        <v/>
      </c>
      <c r="DF845" s="49" t="str">
        <f t="shared" si="1811"/>
        <v/>
      </c>
      <c r="DG845" s="49" t="str">
        <f t="shared" si="1812"/>
        <v/>
      </c>
      <c r="DH845" s="49" t="str">
        <f t="shared" si="1813"/>
        <v/>
      </c>
      <c r="DI845" s="49" t="str">
        <f t="shared" si="1814"/>
        <v/>
      </c>
      <c r="DJ845" s="49" t="str">
        <f t="shared" si="1815"/>
        <v/>
      </c>
      <c r="DK845" s="49" t="str">
        <f t="shared" si="1816"/>
        <v/>
      </c>
      <c r="DL845" s="49" t="str">
        <f t="shared" si="1817"/>
        <v/>
      </c>
      <c r="DN845" s="49"/>
      <c r="DO845" s="49" t="str">
        <f t="shared" si="1818"/>
        <v/>
      </c>
      <c r="DP845" s="49" t="str">
        <f t="shared" si="1819"/>
        <v/>
      </c>
      <c r="DQ845" s="49" t="str">
        <f t="shared" si="1820"/>
        <v/>
      </c>
      <c r="DR845" s="49" t="str">
        <f t="shared" si="1821"/>
        <v/>
      </c>
      <c r="DS845" s="49" t="str">
        <f t="shared" si="1822"/>
        <v/>
      </c>
      <c r="DT845" s="49" t="str">
        <f t="shared" si="1823"/>
        <v/>
      </c>
      <c r="DU845" s="49" t="str">
        <f t="shared" si="1824"/>
        <v/>
      </c>
      <c r="DV845" s="49" t="str">
        <f t="shared" si="1825"/>
        <v/>
      </c>
      <c r="DX845" s="49"/>
      <c r="DY845" s="49" t="str">
        <f t="shared" si="1826"/>
        <v/>
      </c>
      <c r="DZ845" s="49" t="str">
        <f t="shared" si="1827"/>
        <v/>
      </c>
      <c r="EA845" s="49" t="str">
        <f t="shared" si="1828"/>
        <v/>
      </c>
      <c r="EB845" s="49" t="str">
        <f t="shared" si="1829"/>
        <v/>
      </c>
      <c r="EC845" s="49" t="str">
        <f t="shared" si="1830"/>
        <v/>
      </c>
      <c r="ED845" s="49" t="str">
        <f t="shared" si="1831"/>
        <v/>
      </c>
      <c r="EE845" s="49" t="str">
        <f t="shared" si="1832"/>
        <v/>
      </c>
      <c r="EF845" s="49" t="str">
        <f t="shared" si="1833"/>
        <v/>
      </c>
      <c r="EH845" s="49"/>
      <c r="EI845" s="49" t="str">
        <f t="shared" si="1834"/>
        <v/>
      </c>
      <c r="EJ845" s="49" t="str">
        <f t="shared" si="1835"/>
        <v/>
      </c>
      <c r="EK845" s="49" t="str">
        <f t="shared" si="1836"/>
        <v/>
      </c>
      <c r="EL845" s="49" t="str">
        <f t="shared" si="1837"/>
        <v/>
      </c>
      <c r="EM845" s="49" t="str">
        <f t="shared" si="1838"/>
        <v/>
      </c>
      <c r="EN845" s="49" t="str">
        <f t="shared" si="1839"/>
        <v/>
      </c>
      <c r="EO845" s="49" t="str">
        <f t="shared" si="1840"/>
        <v/>
      </c>
      <c r="EP845" s="49" t="str">
        <f t="shared" si="1841"/>
        <v/>
      </c>
      <c r="ER845" s="49"/>
      <c r="ES845" s="49" t="str">
        <f t="shared" si="1842"/>
        <v/>
      </c>
      <c r="ET845" s="49" t="str">
        <f t="shared" si="1843"/>
        <v/>
      </c>
      <c r="EU845" s="49" t="str">
        <f t="shared" si="1844"/>
        <v/>
      </c>
      <c r="EV845" s="49" t="str">
        <f t="shared" si="1845"/>
        <v/>
      </c>
      <c r="EW845" s="49" t="str">
        <f t="shared" si="1846"/>
        <v/>
      </c>
      <c r="EX845" s="49" t="str">
        <f t="shared" si="1847"/>
        <v/>
      </c>
      <c r="EY845" s="49" t="str">
        <f t="shared" si="1848"/>
        <v/>
      </c>
      <c r="EZ845" s="49" t="str">
        <f t="shared" si="1849"/>
        <v/>
      </c>
      <c r="FB845" s="49"/>
      <c r="FC845" s="49" t="str">
        <f t="shared" si="1850"/>
        <v/>
      </c>
      <c r="FD845" s="49" t="str">
        <f t="shared" si="1851"/>
        <v/>
      </c>
      <c r="FE845" s="49" t="str">
        <f t="shared" si="1852"/>
        <v/>
      </c>
      <c r="FF845" s="49" t="str">
        <f t="shared" si="1853"/>
        <v/>
      </c>
      <c r="FG845" s="49" t="str">
        <f t="shared" si="1854"/>
        <v/>
      </c>
      <c r="FH845" s="49" t="str">
        <f t="shared" si="1855"/>
        <v/>
      </c>
      <c r="FI845" s="49" t="str">
        <f t="shared" si="1856"/>
        <v/>
      </c>
      <c r="FJ845" s="49" t="str">
        <f t="shared" si="1857"/>
        <v/>
      </c>
      <c r="FL845" s="49"/>
      <c r="FM845" s="49" t="str">
        <f t="shared" si="1858"/>
        <v/>
      </c>
      <c r="FN845" s="49" t="str">
        <f t="shared" si="1859"/>
        <v/>
      </c>
      <c r="FO845" s="49" t="str">
        <f t="shared" si="1860"/>
        <v/>
      </c>
      <c r="FP845" s="49" t="str">
        <f t="shared" si="1861"/>
        <v/>
      </c>
      <c r="FQ845" s="49" t="str">
        <f t="shared" si="1862"/>
        <v/>
      </c>
      <c r="FR845" s="49" t="str">
        <f t="shared" si="1863"/>
        <v/>
      </c>
      <c r="FS845" s="49" t="str">
        <f t="shared" si="1864"/>
        <v/>
      </c>
      <c r="FT845" s="49" t="str">
        <f t="shared" si="1865"/>
        <v/>
      </c>
      <c r="FV845" s="49"/>
      <c r="FW845" s="49" t="str">
        <f t="shared" si="1866"/>
        <v/>
      </c>
      <c r="FX845" s="49" t="str">
        <f t="shared" si="1867"/>
        <v/>
      </c>
      <c r="FY845" s="49" t="str">
        <f t="shared" si="1868"/>
        <v/>
      </c>
      <c r="FZ845" s="49" t="str">
        <f t="shared" si="1869"/>
        <v/>
      </c>
      <c r="GA845" s="49" t="str">
        <f t="shared" si="1870"/>
        <v/>
      </c>
      <c r="GB845" s="49" t="str">
        <f t="shared" si="1871"/>
        <v/>
      </c>
      <c r="GC845" s="49" t="str">
        <f t="shared" si="1872"/>
        <v/>
      </c>
      <c r="GD845" s="49" t="str">
        <f t="shared" si="1873"/>
        <v/>
      </c>
      <c r="GF845" s="49"/>
      <c r="GG845" s="49" t="str">
        <f t="shared" si="1874"/>
        <v/>
      </c>
      <c r="GH845" s="49" t="str">
        <f t="shared" si="1875"/>
        <v/>
      </c>
      <c r="GI845" s="49" t="str">
        <f t="shared" si="1876"/>
        <v/>
      </c>
      <c r="GJ845" s="49" t="str">
        <f t="shared" si="1877"/>
        <v/>
      </c>
      <c r="GK845" s="49" t="str">
        <f t="shared" si="1878"/>
        <v/>
      </c>
      <c r="GL845" s="49" t="str">
        <f t="shared" si="1879"/>
        <v/>
      </c>
      <c r="GM845" s="49" t="str">
        <f t="shared" si="1880"/>
        <v/>
      </c>
      <c r="GN845" s="49" t="str">
        <f t="shared" si="1881"/>
        <v/>
      </c>
      <c r="GP845" s="49"/>
      <c r="GQ845" s="49" t="str">
        <f t="shared" si="1882"/>
        <v/>
      </c>
      <c r="GR845" s="49" t="str">
        <f t="shared" si="1883"/>
        <v/>
      </c>
      <c r="GS845" s="49" t="str">
        <f t="shared" si="1884"/>
        <v/>
      </c>
      <c r="GT845" s="49" t="str">
        <f t="shared" si="1885"/>
        <v/>
      </c>
      <c r="GU845" s="49" t="str">
        <f t="shared" si="1886"/>
        <v/>
      </c>
      <c r="GV845" s="49" t="str">
        <f t="shared" si="1887"/>
        <v/>
      </c>
      <c r="GW845" s="49" t="str">
        <f t="shared" si="1888"/>
        <v/>
      </c>
      <c r="GX845" s="49" t="str">
        <f t="shared" si="1889"/>
        <v/>
      </c>
    </row>
    <row r="846" spans="17:206" x14ac:dyDescent="0.2">
      <c r="Q846" s="65">
        <v>63</v>
      </c>
      <c r="R846" s="201" t="str">
        <f>Syst_Typ6!DA90</f>
        <v/>
      </c>
      <c r="S846" s="201">
        <f>Syst_Typ6!F90</f>
        <v>0</v>
      </c>
      <c r="T846" s="53" t="str">
        <f>Syst_Typ6!W90</f>
        <v/>
      </c>
      <c r="U846" s="201">
        <f>Syst_Typ6!CT90</f>
        <v>0</v>
      </c>
      <c r="V846" s="53" t="str">
        <f>Syst_Typ6!X90</f>
        <v/>
      </c>
      <c r="W846" s="53" t="str">
        <f>Syst_Typ6!AW90</f>
        <v/>
      </c>
      <c r="X846" s="53">
        <f>Syst_Typ6!BF90</f>
        <v>0</v>
      </c>
      <c r="Y846" s="53">
        <f>Syst_Typ6!AZ90</f>
        <v>0</v>
      </c>
      <c r="AB846" s="49"/>
      <c r="AC846" s="49" t="str">
        <f t="shared" si="1746"/>
        <v/>
      </c>
      <c r="AD846" s="49" t="str">
        <f t="shared" si="1747"/>
        <v/>
      </c>
      <c r="AE846" s="49" t="str">
        <f t="shared" si="1748"/>
        <v/>
      </c>
      <c r="AF846" s="49" t="str">
        <f t="shared" si="1749"/>
        <v/>
      </c>
      <c r="AG846" s="49" t="str">
        <f t="shared" si="1750"/>
        <v/>
      </c>
      <c r="AH846" s="49" t="str">
        <f t="shared" si="1751"/>
        <v/>
      </c>
      <c r="AI846" s="49" t="str">
        <f t="shared" si="1752"/>
        <v/>
      </c>
      <c r="AJ846" s="49" t="str">
        <f t="shared" si="1753"/>
        <v/>
      </c>
      <c r="AL846" s="49"/>
      <c r="AM846" s="49" t="str">
        <f t="shared" si="1754"/>
        <v/>
      </c>
      <c r="AN846" s="49" t="str">
        <f t="shared" si="1755"/>
        <v/>
      </c>
      <c r="AO846" s="49" t="str">
        <f t="shared" si="1756"/>
        <v/>
      </c>
      <c r="AP846" s="49" t="str">
        <f t="shared" si="1757"/>
        <v/>
      </c>
      <c r="AQ846" s="49" t="str">
        <f t="shared" si="1758"/>
        <v/>
      </c>
      <c r="AR846" s="49" t="str">
        <f t="shared" si="1759"/>
        <v/>
      </c>
      <c r="AS846" s="49" t="str">
        <f t="shared" si="1760"/>
        <v/>
      </c>
      <c r="AT846" s="49" t="str">
        <f t="shared" si="1761"/>
        <v/>
      </c>
      <c r="AV846" s="49"/>
      <c r="AW846" s="49" t="str">
        <f t="shared" si="1762"/>
        <v/>
      </c>
      <c r="AX846" s="49" t="str">
        <f t="shared" si="1763"/>
        <v/>
      </c>
      <c r="AY846" s="49" t="str">
        <f t="shared" si="1764"/>
        <v/>
      </c>
      <c r="AZ846" s="49" t="str">
        <f t="shared" si="1765"/>
        <v/>
      </c>
      <c r="BA846" s="49" t="str">
        <f t="shared" si="1766"/>
        <v/>
      </c>
      <c r="BB846" s="49" t="str">
        <f t="shared" si="1767"/>
        <v/>
      </c>
      <c r="BC846" s="49" t="str">
        <f t="shared" si="1768"/>
        <v/>
      </c>
      <c r="BD846" s="49" t="str">
        <f t="shared" si="1769"/>
        <v/>
      </c>
      <c r="BF846" s="49"/>
      <c r="BG846" s="49" t="str">
        <f t="shared" si="1770"/>
        <v/>
      </c>
      <c r="BH846" s="49" t="str">
        <f t="shared" si="1771"/>
        <v/>
      </c>
      <c r="BI846" s="49" t="str">
        <f t="shared" si="1772"/>
        <v/>
      </c>
      <c r="BJ846" s="49" t="str">
        <f t="shared" si="1773"/>
        <v/>
      </c>
      <c r="BK846" s="49" t="str">
        <f t="shared" si="1774"/>
        <v/>
      </c>
      <c r="BL846" s="49" t="str">
        <f t="shared" si="1775"/>
        <v/>
      </c>
      <c r="BM846" s="49" t="str">
        <f t="shared" si="1776"/>
        <v/>
      </c>
      <c r="BN846" s="49" t="str">
        <f t="shared" si="1777"/>
        <v/>
      </c>
      <c r="BP846" s="49"/>
      <c r="BQ846" s="49" t="str">
        <f t="shared" si="1778"/>
        <v/>
      </c>
      <c r="BR846" s="49" t="str">
        <f t="shared" si="1779"/>
        <v/>
      </c>
      <c r="BS846" s="49" t="str">
        <f t="shared" si="1780"/>
        <v/>
      </c>
      <c r="BT846" s="49" t="str">
        <f t="shared" si="1781"/>
        <v/>
      </c>
      <c r="BU846" s="49" t="str">
        <f t="shared" si="1782"/>
        <v/>
      </c>
      <c r="BV846" s="49" t="str">
        <f t="shared" si="1783"/>
        <v/>
      </c>
      <c r="BW846" s="49" t="str">
        <f t="shared" si="1784"/>
        <v/>
      </c>
      <c r="BX846" s="49" t="str">
        <f t="shared" si="1785"/>
        <v/>
      </c>
      <c r="BZ846" s="49"/>
      <c r="CA846" s="49" t="str">
        <f t="shared" si="1786"/>
        <v/>
      </c>
      <c r="CB846" s="49" t="str">
        <f t="shared" si="1787"/>
        <v/>
      </c>
      <c r="CC846" s="49" t="str">
        <f t="shared" si="1788"/>
        <v/>
      </c>
      <c r="CD846" s="49" t="str">
        <f t="shared" si="1789"/>
        <v/>
      </c>
      <c r="CE846" s="49" t="str">
        <f t="shared" si="1790"/>
        <v/>
      </c>
      <c r="CF846" s="49" t="str">
        <f t="shared" si="1791"/>
        <v/>
      </c>
      <c r="CG846" s="49" t="str">
        <f t="shared" si="1792"/>
        <v/>
      </c>
      <c r="CH846" s="49" t="str">
        <f t="shared" si="1793"/>
        <v/>
      </c>
      <c r="CJ846" s="49"/>
      <c r="CK846" s="49" t="str">
        <f t="shared" si="1794"/>
        <v/>
      </c>
      <c r="CL846" s="49" t="str">
        <f t="shared" si="1795"/>
        <v/>
      </c>
      <c r="CM846" s="49" t="str">
        <f t="shared" si="1796"/>
        <v/>
      </c>
      <c r="CN846" s="49" t="str">
        <f t="shared" si="1797"/>
        <v/>
      </c>
      <c r="CO846" s="49" t="str">
        <f t="shared" si="1798"/>
        <v/>
      </c>
      <c r="CP846" s="49" t="str">
        <f t="shared" si="1799"/>
        <v/>
      </c>
      <c r="CQ846" s="49" t="str">
        <f t="shared" si="1800"/>
        <v/>
      </c>
      <c r="CR846" s="49" t="str">
        <f t="shared" si="1801"/>
        <v/>
      </c>
      <c r="CT846" s="49"/>
      <c r="CU846" s="49" t="str">
        <f t="shared" si="1802"/>
        <v/>
      </c>
      <c r="CV846" s="49" t="str">
        <f t="shared" si="1803"/>
        <v/>
      </c>
      <c r="CW846" s="49" t="str">
        <f t="shared" si="1804"/>
        <v/>
      </c>
      <c r="CX846" s="49" t="str">
        <f t="shared" si="1805"/>
        <v/>
      </c>
      <c r="CY846" s="49" t="str">
        <f t="shared" si="1806"/>
        <v/>
      </c>
      <c r="CZ846" s="49" t="str">
        <f t="shared" si="1807"/>
        <v/>
      </c>
      <c r="DA846" s="49" t="str">
        <f t="shared" si="1808"/>
        <v/>
      </c>
      <c r="DB846" s="49" t="str">
        <f t="shared" si="1809"/>
        <v/>
      </c>
      <c r="DD846" s="49"/>
      <c r="DE846" s="49" t="str">
        <f t="shared" si="1810"/>
        <v/>
      </c>
      <c r="DF846" s="49" t="str">
        <f t="shared" si="1811"/>
        <v/>
      </c>
      <c r="DG846" s="49" t="str">
        <f t="shared" si="1812"/>
        <v/>
      </c>
      <c r="DH846" s="49" t="str">
        <f t="shared" si="1813"/>
        <v/>
      </c>
      <c r="DI846" s="49" t="str">
        <f t="shared" si="1814"/>
        <v/>
      </c>
      <c r="DJ846" s="49" t="str">
        <f t="shared" si="1815"/>
        <v/>
      </c>
      <c r="DK846" s="49" t="str">
        <f t="shared" si="1816"/>
        <v/>
      </c>
      <c r="DL846" s="49" t="str">
        <f t="shared" si="1817"/>
        <v/>
      </c>
      <c r="DN846" s="49"/>
      <c r="DO846" s="49" t="str">
        <f t="shared" si="1818"/>
        <v/>
      </c>
      <c r="DP846" s="49" t="str">
        <f t="shared" si="1819"/>
        <v/>
      </c>
      <c r="DQ846" s="49" t="str">
        <f t="shared" si="1820"/>
        <v/>
      </c>
      <c r="DR846" s="49" t="str">
        <f t="shared" si="1821"/>
        <v/>
      </c>
      <c r="DS846" s="49" t="str">
        <f t="shared" si="1822"/>
        <v/>
      </c>
      <c r="DT846" s="49" t="str">
        <f t="shared" si="1823"/>
        <v/>
      </c>
      <c r="DU846" s="49" t="str">
        <f t="shared" si="1824"/>
        <v/>
      </c>
      <c r="DV846" s="49" t="str">
        <f t="shared" si="1825"/>
        <v/>
      </c>
      <c r="DX846" s="49"/>
      <c r="DY846" s="49" t="str">
        <f t="shared" si="1826"/>
        <v/>
      </c>
      <c r="DZ846" s="49" t="str">
        <f t="shared" si="1827"/>
        <v/>
      </c>
      <c r="EA846" s="49" t="str">
        <f t="shared" si="1828"/>
        <v/>
      </c>
      <c r="EB846" s="49" t="str">
        <f t="shared" si="1829"/>
        <v/>
      </c>
      <c r="EC846" s="49" t="str">
        <f t="shared" si="1830"/>
        <v/>
      </c>
      <c r="ED846" s="49" t="str">
        <f t="shared" si="1831"/>
        <v/>
      </c>
      <c r="EE846" s="49" t="str">
        <f t="shared" si="1832"/>
        <v/>
      </c>
      <c r="EF846" s="49" t="str">
        <f t="shared" si="1833"/>
        <v/>
      </c>
      <c r="EH846" s="49"/>
      <c r="EI846" s="49" t="str">
        <f t="shared" si="1834"/>
        <v/>
      </c>
      <c r="EJ846" s="49" t="str">
        <f t="shared" si="1835"/>
        <v/>
      </c>
      <c r="EK846" s="49" t="str">
        <f t="shared" si="1836"/>
        <v/>
      </c>
      <c r="EL846" s="49" t="str">
        <f t="shared" si="1837"/>
        <v/>
      </c>
      <c r="EM846" s="49" t="str">
        <f t="shared" si="1838"/>
        <v/>
      </c>
      <c r="EN846" s="49" t="str">
        <f t="shared" si="1839"/>
        <v/>
      </c>
      <c r="EO846" s="49" t="str">
        <f t="shared" si="1840"/>
        <v/>
      </c>
      <c r="EP846" s="49" t="str">
        <f t="shared" si="1841"/>
        <v/>
      </c>
      <c r="ER846" s="49"/>
      <c r="ES846" s="49" t="str">
        <f t="shared" si="1842"/>
        <v/>
      </c>
      <c r="ET846" s="49" t="str">
        <f t="shared" si="1843"/>
        <v/>
      </c>
      <c r="EU846" s="49" t="str">
        <f t="shared" si="1844"/>
        <v/>
      </c>
      <c r="EV846" s="49" t="str">
        <f t="shared" si="1845"/>
        <v/>
      </c>
      <c r="EW846" s="49" t="str">
        <f t="shared" si="1846"/>
        <v/>
      </c>
      <c r="EX846" s="49" t="str">
        <f t="shared" si="1847"/>
        <v/>
      </c>
      <c r="EY846" s="49" t="str">
        <f t="shared" si="1848"/>
        <v/>
      </c>
      <c r="EZ846" s="49" t="str">
        <f t="shared" si="1849"/>
        <v/>
      </c>
      <c r="FB846" s="49"/>
      <c r="FC846" s="49" t="str">
        <f t="shared" si="1850"/>
        <v/>
      </c>
      <c r="FD846" s="49" t="str">
        <f t="shared" si="1851"/>
        <v/>
      </c>
      <c r="FE846" s="49" t="str">
        <f t="shared" si="1852"/>
        <v/>
      </c>
      <c r="FF846" s="49" t="str">
        <f t="shared" si="1853"/>
        <v/>
      </c>
      <c r="FG846" s="49" t="str">
        <f t="shared" si="1854"/>
        <v/>
      </c>
      <c r="FH846" s="49" t="str">
        <f t="shared" si="1855"/>
        <v/>
      </c>
      <c r="FI846" s="49" t="str">
        <f t="shared" si="1856"/>
        <v/>
      </c>
      <c r="FJ846" s="49" t="str">
        <f t="shared" si="1857"/>
        <v/>
      </c>
      <c r="FL846" s="49"/>
      <c r="FM846" s="49" t="str">
        <f t="shared" si="1858"/>
        <v/>
      </c>
      <c r="FN846" s="49" t="str">
        <f t="shared" si="1859"/>
        <v/>
      </c>
      <c r="FO846" s="49" t="str">
        <f t="shared" si="1860"/>
        <v/>
      </c>
      <c r="FP846" s="49" t="str">
        <f t="shared" si="1861"/>
        <v/>
      </c>
      <c r="FQ846" s="49" t="str">
        <f t="shared" si="1862"/>
        <v/>
      </c>
      <c r="FR846" s="49" t="str">
        <f t="shared" si="1863"/>
        <v/>
      </c>
      <c r="FS846" s="49" t="str">
        <f t="shared" si="1864"/>
        <v/>
      </c>
      <c r="FT846" s="49" t="str">
        <f t="shared" si="1865"/>
        <v/>
      </c>
      <c r="FV846" s="49"/>
      <c r="FW846" s="49" t="str">
        <f t="shared" si="1866"/>
        <v/>
      </c>
      <c r="FX846" s="49" t="str">
        <f t="shared" si="1867"/>
        <v/>
      </c>
      <c r="FY846" s="49" t="str">
        <f t="shared" si="1868"/>
        <v/>
      </c>
      <c r="FZ846" s="49" t="str">
        <f t="shared" si="1869"/>
        <v/>
      </c>
      <c r="GA846" s="49" t="str">
        <f t="shared" si="1870"/>
        <v/>
      </c>
      <c r="GB846" s="49" t="str">
        <f t="shared" si="1871"/>
        <v/>
      </c>
      <c r="GC846" s="49" t="str">
        <f t="shared" si="1872"/>
        <v/>
      </c>
      <c r="GD846" s="49" t="str">
        <f t="shared" si="1873"/>
        <v/>
      </c>
      <c r="GF846" s="49"/>
      <c r="GG846" s="49" t="str">
        <f t="shared" si="1874"/>
        <v/>
      </c>
      <c r="GH846" s="49" t="str">
        <f t="shared" si="1875"/>
        <v/>
      </c>
      <c r="GI846" s="49" t="str">
        <f t="shared" si="1876"/>
        <v/>
      </c>
      <c r="GJ846" s="49" t="str">
        <f t="shared" si="1877"/>
        <v/>
      </c>
      <c r="GK846" s="49" t="str">
        <f t="shared" si="1878"/>
        <v/>
      </c>
      <c r="GL846" s="49" t="str">
        <f t="shared" si="1879"/>
        <v/>
      </c>
      <c r="GM846" s="49" t="str">
        <f t="shared" si="1880"/>
        <v/>
      </c>
      <c r="GN846" s="49" t="str">
        <f t="shared" si="1881"/>
        <v/>
      </c>
      <c r="GP846" s="49"/>
      <c r="GQ846" s="49" t="str">
        <f t="shared" si="1882"/>
        <v/>
      </c>
      <c r="GR846" s="49" t="str">
        <f t="shared" si="1883"/>
        <v/>
      </c>
      <c r="GS846" s="49" t="str">
        <f t="shared" si="1884"/>
        <v/>
      </c>
      <c r="GT846" s="49" t="str">
        <f t="shared" si="1885"/>
        <v/>
      </c>
      <c r="GU846" s="49" t="str">
        <f t="shared" si="1886"/>
        <v/>
      </c>
      <c r="GV846" s="49" t="str">
        <f t="shared" si="1887"/>
        <v/>
      </c>
      <c r="GW846" s="49" t="str">
        <f t="shared" si="1888"/>
        <v/>
      </c>
      <c r="GX846" s="49" t="str">
        <f t="shared" si="1889"/>
        <v/>
      </c>
    </row>
    <row r="847" spans="17:206" x14ac:dyDescent="0.2">
      <c r="Q847" s="65">
        <v>64</v>
      </c>
      <c r="R847" s="201" t="str">
        <f>Syst_Typ6!DA91</f>
        <v/>
      </c>
      <c r="S847" s="201">
        <f>Syst_Typ6!F91</f>
        <v>0</v>
      </c>
      <c r="T847" s="53" t="str">
        <f>Syst_Typ6!W91</f>
        <v/>
      </c>
      <c r="U847" s="201">
        <f>Syst_Typ6!CT91</f>
        <v>0</v>
      </c>
      <c r="V847" s="53" t="str">
        <f>Syst_Typ6!X91</f>
        <v/>
      </c>
      <c r="W847" s="53" t="str">
        <f>Syst_Typ6!AW91</f>
        <v/>
      </c>
      <c r="X847" s="53">
        <f>Syst_Typ6!BF91</f>
        <v>0</v>
      </c>
      <c r="Y847" s="53">
        <f>Syst_Typ6!AZ91</f>
        <v>0</v>
      </c>
      <c r="AB847" s="49"/>
      <c r="AC847" s="49" t="str">
        <f t="shared" si="1746"/>
        <v/>
      </c>
      <c r="AD847" s="49" t="str">
        <f t="shared" si="1747"/>
        <v/>
      </c>
      <c r="AE847" s="49" t="str">
        <f t="shared" si="1748"/>
        <v/>
      </c>
      <c r="AF847" s="49" t="str">
        <f t="shared" si="1749"/>
        <v/>
      </c>
      <c r="AG847" s="49" t="str">
        <f t="shared" si="1750"/>
        <v/>
      </c>
      <c r="AH847" s="49" t="str">
        <f t="shared" si="1751"/>
        <v/>
      </c>
      <c r="AI847" s="49" t="str">
        <f t="shared" si="1752"/>
        <v/>
      </c>
      <c r="AJ847" s="49" t="str">
        <f t="shared" si="1753"/>
        <v/>
      </c>
      <c r="AL847" s="49"/>
      <c r="AM847" s="49" t="str">
        <f t="shared" si="1754"/>
        <v/>
      </c>
      <c r="AN847" s="49" t="str">
        <f t="shared" si="1755"/>
        <v/>
      </c>
      <c r="AO847" s="49" t="str">
        <f t="shared" si="1756"/>
        <v/>
      </c>
      <c r="AP847" s="49" t="str">
        <f t="shared" si="1757"/>
        <v/>
      </c>
      <c r="AQ847" s="49" t="str">
        <f t="shared" si="1758"/>
        <v/>
      </c>
      <c r="AR847" s="49" t="str">
        <f t="shared" si="1759"/>
        <v/>
      </c>
      <c r="AS847" s="49" t="str">
        <f t="shared" si="1760"/>
        <v/>
      </c>
      <c r="AT847" s="49" t="str">
        <f t="shared" si="1761"/>
        <v/>
      </c>
      <c r="AV847" s="49"/>
      <c r="AW847" s="49" t="str">
        <f t="shared" si="1762"/>
        <v/>
      </c>
      <c r="AX847" s="49" t="str">
        <f t="shared" si="1763"/>
        <v/>
      </c>
      <c r="AY847" s="49" t="str">
        <f t="shared" si="1764"/>
        <v/>
      </c>
      <c r="AZ847" s="49" t="str">
        <f t="shared" si="1765"/>
        <v/>
      </c>
      <c r="BA847" s="49" t="str">
        <f t="shared" si="1766"/>
        <v/>
      </c>
      <c r="BB847" s="49" t="str">
        <f t="shared" si="1767"/>
        <v/>
      </c>
      <c r="BC847" s="49" t="str">
        <f t="shared" si="1768"/>
        <v/>
      </c>
      <c r="BD847" s="49" t="str">
        <f t="shared" si="1769"/>
        <v/>
      </c>
      <c r="BF847" s="49"/>
      <c r="BG847" s="49" t="str">
        <f t="shared" si="1770"/>
        <v/>
      </c>
      <c r="BH847" s="49" t="str">
        <f t="shared" si="1771"/>
        <v/>
      </c>
      <c r="BI847" s="49" t="str">
        <f t="shared" si="1772"/>
        <v/>
      </c>
      <c r="BJ847" s="49" t="str">
        <f t="shared" si="1773"/>
        <v/>
      </c>
      <c r="BK847" s="49" t="str">
        <f t="shared" si="1774"/>
        <v/>
      </c>
      <c r="BL847" s="49" t="str">
        <f t="shared" si="1775"/>
        <v/>
      </c>
      <c r="BM847" s="49" t="str">
        <f t="shared" si="1776"/>
        <v/>
      </c>
      <c r="BN847" s="49" t="str">
        <f t="shared" si="1777"/>
        <v/>
      </c>
      <c r="BP847" s="49"/>
      <c r="BQ847" s="49" t="str">
        <f t="shared" si="1778"/>
        <v/>
      </c>
      <c r="BR847" s="49" t="str">
        <f t="shared" si="1779"/>
        <v/>
      </c>
      <c r="BS847" s="49" t="str">
        <f t="shared" si="1780"/>
        <v/>
      </c>
      <c r="BT847" s="49" t="str">
        <f t="shared" si="1781"/>
        <v/>
      </c>
      <c r="BU847" s="49" t="str">
        <f t="shared" si="1782"/>
        <v/>
      </c>
      <c r="BV847" s="49" t="str">
        <f t="shared" si="1783"/>
        <v/>
      </c>
      <c r="BW847" s="49" t="str">
        <f t="shared" si="1784"/>
        <v/>
      </c>
      <c r="BX847" s="49" t="str">
        <f t="shared" si="1785"/>
        <v/>
      </c>
      <c r="BZ847" s="49"/>
      <c r="CA847" s="49" t="str">
        <f t="shared" si="1786"/>
        <v/>
      </c>
      <c r="CB847" s="49" t="str">
        <f t="shared" si="1787"/>
        <v/>
      </c>
      <c r="CC847" s="49" t="str">
        <f t="shared" si="1788"/>
        <v/>
      </c>
      <c r="CD847" s="49" t="str">
        <f t="shared" si="1789"/>
        <v/>
      </c>
      <c r="CE847" s="49" t="str">
        <f t="shared" si="1790"/>
        <v/>
      </c>
      <c r="CF847" s="49" t="str">
        <f t="shared" si="1791"/>
        <v/>
      </c>
      <c r="CG847" s="49" t="str">
        <f t="shared" si="1792"/>
        <v/>
      </c>
      <c r="CH847" s="49" t="str">
        <f t="shared" si="1793"/>
        <v/>
      </c>
      <c r="CJ847" s="49"/>
      <c r="CK847" s="49" t="str">
        <f t="shared" si="1794"/>
        <v/>
      </c>
      <c r="CL847" s="49" t="str">
        <f t="shared" si="1795"/>
        <v/>
      </c>
      <c r="CM847" s="49" t="str">
        <f t="shared" si="1796"/>
        <v/>
      </c>
      <c r="CN847" s="49" t="str">
        <f t="shared" si="1797"/>
        <v/>
      </c>
      <c r="CO847" s="49" t="str">
        <f t="shared" si="1798"/>
        <v/>
      </c>
      <c r="CP847" s="49" t="str">
        <f t="shared" si="1799"/>
        <v/>
      </c>
      <c r="CQ847" s="49" t="str">
        <f t="shared" si="1800"/>
        <v/>
      </c>
      <c r="CR847" s="49" t="str">
        <f t="shared" si="1801"/>
        <v/>
      </c>
      <c r="CT847" s="49"/>
      <c r="CU847" s="49" t="str">
        <f t="shared" si="1802"/>
        <v/>
      </c>
      <c r="CV847" s="49" t="str">
        <f t="shared" si="1803"/>
        <v/>
      </c>
      <c r="CW847" s="49" t="str">
        <f t="shared" si="1804"/>
        <v/>
      </c>
      <c r="CX847" s="49" t="str">
        <f t="shared" si="1805"/>
        <v/>
      </c>
      <c r="CY847" s="49" t="str">
        <f t="shared" si="1806"/>
        <v/>
      </c>
      <c r="CZ847" s="49" t="str">
        <f t="shared" si="1807"/>
        <v/>
      </c>
      <c r="DA847" s="49" t="str">
        <f t="shared" si="1808"/>
        <v/>
      </c>
      <c r="DB847" s="49" t="str">
        <f t="shared" si="1809"/>
        <v/>
      </c>
      <c r="DD847" s="49"/>
      <c r="DE847" s="49" t="str">
        <f t="shared" si="1810"/>
        <v/>
      </c>
      <c r="DF847" s="49" t="str">
        <f t="shared" si="1811"/>
        <v/>
      </c>
      <c r="DG847" s="49" t="str">
        <f t="shared" si="1812"/>
        <v/>
      </c>
      <c r="DH847" s="49" t="str">
        <f t="shared" si="1813"/>
        <v/>
      </c>
      <c r="DI847" s="49" t="str">
        <f t="shared" si="1814"/>
        <v/>
      </c>
      <c r="DJ847" s="49" t="str">
        <f t="shared" si="1815"/>
        <v/>
      </c>
      <c r="DK847" s="49" t="str">
        <f t="shared" si="1816"/>
        <v/>
      </c>
      <c r="DL847" s="49" t="str">
        <f t="shared" si="1817"/>
        <v/>
      </c>
      <c r="DN847" s="49"/>
      <c r="DO847" s="49" t="str">
        <f t="shared" si="1818"/>
        <v/>
      </c>
      <c r="DP847" s="49" t="str">
        <f t="shared" si="1819"/>
        <v/>
      </c>
      <c r="DQ847" s="49" t="str">
        <f t="shared" si="1820"/>
        <v/>
      </c>
      <c r="DR847" s="49" t="str">
        <f t="shared" si="1821"/>
        <v/>
      </c>
      <c r="DS847" s="49" t="str">
        <f t="shared" si="1822"/>
        <v/>
      </c>
      <c r="DT847" s="49" t="str">
        <f t="shared" si="1823"/>
        <v/>
      </c>
      <c r="DU847" s="49" t="str">
        <f t="shared" si="1824"/>
        <v/>
      </c>
      <c r="DV847" s="49" t="str">
        <f t="shared" si="1825"/>
        <v/>
      </c>
      <c r="DX847" s="49"/>
      <c r="DY847" s="49" t="str">
        <f t="shared" si="1826"/>
        <v/>
      </c>
      <c r="DZ847" s="49" t="str">
        <f t="shared" si="1827"/>
        <v/>
      </c>
      <c r="EA847" s="49" t="str">
        <f t="shared" si="1828"/>
        <v/>
      </c>
      <c r="EB847" s="49" t="str">
        <f t="shared" si="1829"/>
        <v/>
      </c>
      <c r="EC847" s="49" t="str">
        <f t="shared" si="1830"/>
        <v/>
      </c>
      <c r="ED847" s="49" t="str">
        <f t="shared" si="1831"/>
        <v/>
      </c>
      <c r="EE847" s="49" t="str">
        <f t="shared" si="1832"/>
        <v/>
      </c>
      <c r="EF847" s="49" t="str">
        <f t="shared" si="1833"/>
        <v/>
      </c>
      <c r="EH847" s="49"/>
      <c r="EI847" s="49" t="str">
        <f t="shared" si="1834"/>
        <v/>
      </c>
      <c r="EJ847" s="49" t="str">
        <f t="shared" si="1835"/>
        <v/>
      </c>
      <c r="EK847" s="49" t="str">
        <f t="shared" si="1836"/>
        <v/>
      </c>
      <c r="EL847" s="49" t="str">
        <f t="shared" si="1837"/>
        <v/>
      </c>
      <c r="EM847" s="49" t="str">
        <f t="shared" si="1838"/>
        <v/>
      </c>
      <c r="EN847" s="49" t="str">
        <f t="shared" si="1839"/>
        <v/>
      </c>
      <c r="EO847" s="49" t="str">
        <f t="shared" si="1840"/>
        <v/>
      </c>
      <c r="EP847" s="49" t="str">
        <f t="shared" si="1841"/>
        <v/>
      </c>
      <c r="ER847" s="49"/>
      <c r="ES847" s="49" t="str">
        <f t="shared" si="1842"/>
        <v/>
      </c>
      <c r="ET847" s="49" t="str">
        <f t="shared" si="1843"/>
        <v/>
      </c>
      <c r="EU847" s="49" t="str">
        <f t="shared" si="1844"/>
        <v/>
      </c>
      <c r="EV847" s="49" t="str">
        <f t="shared" si="1845"/>
        <v/>
      </c>
      <c r="EW847" s="49" t="str">
        <f t="shared" si="1846"/>
        <v/>
      </c>
      <c r="EX847" s="49" t="str">
        <f t="shared" si="1847"/>
        <v/>
      </c>
      <c r="EY847" s="49" t="str">
        <f t="shared" si="1848"/>
        <v/>
      </c>
      <c r="EZ847" s="49" t="str">
        <f t="shared" si="1849"/>
        <v/>
      </c>
      <c r="FB847" s="49"/>
      <c r="FC847" s="49" t="str">
        <f t="shared" si="1850"/>
        <v/>
      </c>
      <c r="FD847" s="49" t="str">
        <f t="shared" si="1851"/>
        <v/>
      </c>
      <c r="FE847" s="49" t="str">
        <f t="shared" si="1852"/>
        <v/>
      </c>
      <c r="FF847" s="49" t="str">
        <f t="shared" si="1853"/>
        <v/>
      </c>
      <c r="FG847" s="49" t="str">
        <f t="shared" si="1854"/>
        <v/>
      </c>
      <c r="FH847" s="49" t="str">
        <f t="shared" si="1855"/>
        <v/>
      </c>
      <c r="FI847" s="49" t="str">
        <f t="shared" si="1856"/>
        <v/>
      </c>
      <c r="FJ847" s="49" t="str">
        <f t="shared" si="1857"/>
        <v/>
      </c>
      <c r="FL847" s="49"/>
      <c r="FM847" s="49" t="str">
        <f t="shared" si="1858"/>
        <v/>
      </c>
      <c r="FN847" s="49" t="str">
        <f t="shared" si="1859"/>
        <v/>
      </c>
      <c r="FO847" s="49" t="str">
        <f t="shared" si="1860"/>
        <v/>
      </c>
      <c r="FP847" s="49" t="str">
        <f t="shared" si="1861"/>
        <v/>
      </c>
      <c r="FQ847" s="49" t="str">
        <f t="shared" si="1862"/>
        <v/>
      </c>
      <c r="FR847" s="49" t="str">
        <f t="shared" si="1863"/>
        <v/>
      </c>
      <c r="FS847" s="49" t="str">
        <f t="shared" si="1864"/>
        <v/>
      </c>
      <c r="FT847" s="49" t="str">
        <f t="shared" si="1865"/>
        <v/>
      </c>
      <c r="FV847" s="49"/>
      <c r="FW847" s="49" t="str">
        <f t="shared" si="1866"/>
        <v/>
      </c>
      <c r="FX847" s="49" t="str">
        <f t="shared" si="1867"/>
        <v/>
      </c>
      <c r="FY847" s="49" t="str">
        <f t="shared" si="1868"/>
        <v/>
      </c>
      <c r="FZ847" s="49" t="str">
        <f t="shared" si="1869"/>
        <v/>
      </c>
      <c r="GA847" s="49" t="str">
        <f t="shared" si="1870"/>
        <v/>
      </c>
      <c r="GB847" s="49" t="str">
        <f t="shared" si="1871"/>
        <v/>
      </c>
      <c r="GC847" s="49" t="str">
        <f t="shared" si="1872"/>
        <v/>
      </c>
      <c r="GD847" s="49" t="str">
        <f t="shared" si="1873"/>
        <v/>
      </c>
      <c r="GF847" s="49"/>
      <c r="GG847" s="49" t="str">
        <f t="shared" si="1874"/>
        <v/>
      </c>
      <c r="GH847" s="49" t="str">
        <f t="shared" si="1875"/>
        <v/>
      </c>
      <c r="GI847" s="49" t="str">
        <f t="shared" si="1876"/>
        <v/>
      </c>
      <c r="GJ847" s="49" t="str">
        <f t="shared" si="1877"/>
        <v/>
      </c>
      <c r="GK847" s="49" t="str">
        <f t="shared" si="1878"/>
        <v/>
      </c>
      <c r="GL847" s="49" t="str">
        <f t="shared" si="1879"/>
        <v/>
      </c>
      <c r="GM847" s="49" t="str">
        <f t="shared" si="1880"/>
        <v/>
      </c>
      <c r="GN847" s="49" t="str">
        <f t="shared" si="1881"/>
        <v/>
      </c>
      <c r="GP847" s="49"/>
      <c r="GQ847" s="49" t="str">
        <f t="shared" si="1882"/>
        <v/>
      </c>
      <c r="GR847" s="49" t="str">
        <f t="shared" si="1883"/>
        <v/>
      </c>
      <c r="GS847" s="49" t="str">
        <f t="shared" si="1884"/>
        <v/>
      </c>
      <c r="GT847" s="49" t="str">
        <f t="shared" si="1885"/>
        <v/>
      </c>
      <c r="GU847" s="49" t="str">
        <f t="shared" si="1886"/>
        <v/>
      </c>
      <c r="GV847" s="49" t="str">
        <f t="shared" si="1887"/>
        <v/>
      </c>
      <c r="GW847" s="49" t="str">
        <f t="shared" si="1888"/>
        <v/>
      </c>
      <c r="GX847" s="49" t="str">
        <f t="shared" si="1889"/>
        <v/>
      </c>
    </row>
    <row r="848" spans="17:206" x14ac:dyDescent="0.2">
      <c r="Q848" s="65">
        <v>65</v>
      </c>
      <c r="R848" s="201" t="str">
        <f>Syst_Typ6!DA92</f>
        <v/>
      </c>
      <c r="S848" s="201">
        <f>Syst_Typ6!F92</f>
        <v>0</v>
      </c>
      <c r="T848" s="53" t="str">
        <f>Syst_Typ6!W92</f>
        <v/>
      </c>
      <c r="U848" s="201">
        <f>Syst_Typ6!CT92</f>
        <v>0</v>
      </c>
      <c r="V848" s="53" t="str">
        <f>Syst_Typ6!X92</f>
        <v/>
      </c>
      <c r="W848" s="53" t="str">
        <f>Syst_Typ6!AW92</f>
        <v/>
      </c>
      <c r="X848" s="53">
        <f>Syst_Typ6!BF92</f>
        <v>0</v>
      </c>
      <c r="Y848" s="53">
        <f>Syst_Typ6!AZ92</f>
        <v>0</v>
      </c>
      <c r="AB848" s="49"/>
      <c r="AC848" s="49" t="str">
        <f t="shared" si="1746"/>
        <v/>
      </c>
      <c r="AD848" s="49" t="str">
        <f t="shared" si="1747"/>
        <v/>
      </c>
      <c r="AE848" s="49" t="str">
        <f t="shared" si="1748"/>
        <v/>
      </c>
      <c r="AF848" s="49" t="str">
        <f t="shared" si="1749"/>
        <v/>
      </c>
      <c r="AG848" s="49" t="str">
        <f t="shared" si="1750"/>
        <v/>
      </c>
      <c r="AH848" s="49" t="str">
        <f t="shared" si="1751"/>
        <v/>
      </c>
      <c r="AI848" s="49" t="str">
        <f t="shared" si="1752"/>
        <v/>
      </c>
      <c r="AJ848" s="49" t="str">
        <f t="shared" si="1753"/>
        <v/>
      </c>
      <c r="AL848" s="49"/>
      <c r="AM848" s="49" t="str">
        <f t="shared" si="1754"/>
        <v/>
      </c>
      <c r="AN848" s="49" t="str">
        <f t="shared" si="1755"/>
        <v/>
      </c>
      <c r="AO848" s="49" t="str">
        <f t="shared" si="1756"/>
        <v/>
      </c>
      <c r="AP848" s="49" t="str">
        <f t="shared" si="1757"/>
        <v/>
      </c>
      <c r="AQ848" s="49" t="str">
        <f t="shared" si="1758"/>
        <v/>
      </c>
      <c r="AR848" s="49" t="str">
        <f t="shared" si="1759"/>
        <v/>
      </c>
      <c r="AS848" s="49" t="str">
        <f t="shared" si="1760"/>
        <v/>
      </c>
      <c r="AT848" s="49" t="str">
        <f t="shared" si="1761"/>
        <v/>
      </c>
      <c r="AV848" s="49"/>
      <c r="AW848" s="49" t="str">
        <f t="shared" si="1762"/>
        <v/>
      </c>
      <c r="AX848" s="49" t="str">
        <f t="shared" si="1763"/>
        <v/>
      </c>
      <c r="AY848" s="49" t="str">
        <f t="shared" si="1764"/>
        <v/>
      </c>
      <c r="AZ848" s="49" t="str">
        <f t="shared" si="1765"/>
        <v/>
      </c>
      <c r="BA848" s="49" t="str">
        <f t="shared" si="1766"/>
        <v/>
      </c>
      <c r="BB848" s="49" t="str">
        <f t="shared" si="1767"/>
        <v/>
      </c>
      <c r="BC848" s="49" t="str">
        <f t="shared" si="1768"/>
        <v/>
      </c>
      <c r="BD848" s="49" t="str">
        <f t="shared" si="1769"/>
        <v/>
      </c>
      <c r="BF848" s="49"/>
      <c r="BG848" s="49" t="str">
        <f t="shared" si="1770"/>
        <v/>
      </c>
      <c r="BH848" s="49" t="str">
        <f t="shared" si="1771"/>
        <v/>
      </c>
      <c r="BI848" s="49" t="str">
        <f t="shared" si="1772"/>
        <v/>
      </c>
      <c r="BJ848" s="49" t="str">
        <f t="shared" si="1773"/>
        <v/>
      </c>
      <c r="BK848" s="49" t="str">
        <f t="shared" si="1774"/>
        <v/>
      </c>
      <c r="BL848" s="49" t="str">
        <f t="shared" si="1775"/>
        <v/>
      </c>
      <c r="BM848" s="49" t="str">
        <f t="shared" si="1776"/>
        <v/>
      </c>
      <c r="BN848" s="49" t="str">
        <f t="shared" si="1777"/>
        <v/>
      </c>
      <c r="BP848" s="49"/>
      <c r="BQ848" s="49" t="str">
        <f t="shared" si="1778"/>
        <v/>
      </c>
      <c r="BR848" s="49" t="str">
        <f t="shared" si="1779"/>
        <v/>
      </c>
      <c r="BS848" s="49" t="str">
        <f t="shared" si="1780"/>
        <v/>
      </c>
      <c r="BT848" s="49" t="str">
        <f t="shared" si="1781"/>
        <v/>
      </c>
      <c r="BU848" s="49" t="str">
        <f t="shared" si="1782"/>
        <v/>
      </c>
      <c r="BV848" s="49" t="str">
        <f t="shared" si="1783"/>
        <v/>
      </c>
      <c r="BW848" s="49" t="str">
        <f t="shared" si="1784"/>
        <v/>
      </c>
      <c r="BX848" s="49" t="str">
        <f t="shared" si="1785"/>
        <v/>
      </c>
      <c r="BZ848" s="49"/>
      <c r="CA848" s="49" t="str">
        <f t="shared" si="1786"/>
        <v/>
      </c>
      <c r="CB848" s="49" t="str">
        <f t="shared" si="1787"/>
        <v/>
      </c>
      <c r="CC848" s="49" t="str">
        <f t="shared" si="1788"/>
        <v/>
      </c>
      <c r="CD848" s="49" t="str">
        <f t="shared" si="1789"/>
        <v/>
      </c>
      <c r="CE848" s="49" t="str">
        <f t="shared" si="1790"/>
        <v/>
      </c>
      <c r="CF848" s="49" t="str">
        <f t="shared" si="1791"/>
        <v/>
      </c>
      <c r="CG848" s="49" t="str">
        <f t="shared" si="1792"/>
        <v/>
      </c>
      <c r="CH848" s="49" t="str">
        <f t="shared" si="1793"/>
        <v/>
      </c>
      <c r="CJ848" s="49"/>
      <c r="CK848" s="49" t="str">
        <f t="shared" si="1794"/>
        <v/>
      </c>
      <c r="CL848" s="49" t="str">
        <f t="shared" si="1795"/>
        <v/>
      </c>
      <c r="CM848" s="49" t="str">
        <f t="shared" si="1796"/>
        <v/>
      </c>
      <c r="CN848" s="49" t="str">
        <f t="shared" si="1797"/>
        <v/>
      </c>
      <c r="CO848" s="49" t="str">
        <f t="shared" si="1798"/>
        <v/>
      </c>
      <c r="CP848" s="49" t="str">
        <f t="shared" si="1799"/>
        <v/>
      </c>
      <c r="CQ848" s="49" t="str">
        <f t="shared" si="1800"/>
        <v/>
      </c>
      <c r="CR848" s="49" t="str">
        <f t="shared" si="1801"/>
        <v/>
      </c>
      <c r="CT848" s="49"/>
      <c r="CU848" s="49" t="str">
        <f t="shared" si="1802"/>
        <v/>
      </c>
      <c r="CV848" s="49" t="str">
        <f t="shared" si="1803"/>
        <v/>
      </c>
      <c r="CW848" s="49" t="str">
        <f t="shared" si="1804"/>
        <v/>
      </c>
      <c r="CX848" s="49" t="str">
        <f t="shared" si="1805"/>
        <v/>
      </c>
      <c r="CY848" s="49" t="str">
        <f t="shared" si="1806"/>
        <v/>
      </c>
      <c r="CZ848" s="49" t="str">
        <f t="shared" si="1807"/>
        <v/>
      </c>
      <c r="DA848" s="49" t="str">
        <f t="shared" si="1808"/>
        <v/>
      </c>
      <c r="DB848" s="49" t="str">
        <f t="shared" si="1809"/>
        <v/>
      </c>
      <c r="DD848" s="49"/>
      <c r="DE848" s="49" t="str">
        <f t="shared" si="1810"/>
        <v/>
      </c>
      <c r="DF848" s="49" t="str">
        <f t="shared" si="1811"/>
        <v/>
      </c>
      <c r="DG848" s="49" t="str">
        <f t="shared" si="1812"/>
        <v/>
      </c>
      <c r="DH848" s="49" t="str">
        <f t="shared" si="1813"/>
        <v/>
      </c>
      <c r="DI848" s="49" t="str">
        <f t="shared" si="1814"/>
        <v/>
      </c>
      <c r="DJ848" s="49" t="str">
        <f t="shared" si="1815"/>
        <v/>
      </c>
      <c r="DK848" s="49" t="str">
        <f t="shared" si="1816"/>
        <v/>
      </c>
      <c r="DL848" s="49" t="str">
        <f t="shared" si="1817"/>
        <v/>
      </c>
      <c r="DN848" s="49"/>
      <c r="DO848" s="49" t="str">
        <f t="shared" si="1818"/>
        <v/>
      </c>
      <c r="DP848" s="49" t="str">
        <f t="shared" si="1819"/>
        <v/>
      </c>
      <c r="DQ848" s="49" t="str">
        <f t="shared" si="1820"/>
        <v/>
      </c>
      <c r="DR848" s="49" t="str">
        <f t="shared" si="1821"/>
        <v/>
      </c>
      <c r="DS848" s="49" t="str">
        <f t="shared" si="1822"/>
        <v/>
      </c>
      <c r="DT848" s="49" t="str">
        <f t="shared" si="1823"/>
        <v/>
      </c>
      <c r="DU848" s="49" t="str">
        <f t="shared" si="1824"/>
        <v/>
      </c>
      <c r="DV848" s="49" t="str">
        <f t="shared" si="1825"/>
        <v/>
      </c>
      <c r="DX848" s="49"/>
      <c r="DY848" s="49" t="str">
        <f t="shared" si="1826"/>
        <v/>
      </c>
      <c r="DZ848" s="49" t="str">
        <f t="shared" si="1827"/>
        <v/>
      </c>
      <c r="EA848" s="49" t="str">
        <f t="shared" si="1828"/>
        <v/>
      </c>
      <c r="EB848" s="49" t="str">
        <f t="shared" si="1829"/>
        <v/>
      </c>
      <c r="EC848" s="49" t="str">
        <f t="shared" si="1830"/>
        <v/>
      </c>
      <c r="ED848" s="49" t="str">
        <f t="shared" si="1831"/>
        <v/>
      </c>
      <c r="EE848" s="49" t="str">
        <f t="shared" si="1832"/>
        <v/>
      </c>
      <c r="EF848" s="49" t="str">
        <f t="shared" si="1833"/>
        <v/>
      </c>
      <c r="EH848" s="49"/>
      <c r="EI848" s="49" t="str">
        <f t="shared" si="1834"/>
        <v/>
      </c>
      <c r="EJ848" s="49" t="str">
        <f t="shared" si="1835"/>
        <v/>
      </c>
      <c r="EK848" s="49" t="str">
        <f t="shared" si="1836"/>
        <v/>
      </c>
      <c r="EL848" s="49" t="str">
        <f t="shared" si="1837"/>
        <v/>
      </c>
      <c r="EM848" s="49" t="str">
        <f t="shared" si="1838"/>
        <v/>
      </c>
      <c r="EN848" s="49" t="str">
        <f t="shared" si="1839"/>
        <v/>
      </c>
      <c r="EO848" s="49" t="str">
        <f t="shared" si="1840"/>
        <v/>
      </c>
      <c r="EP848" s="49" t="str">
        <f t="shared" si="1841"/>
        <v/>
      </c>
      <c r="ER848" s="49"/>
      <c r="ES848" s="49" t="str">
        <f t="shared" si="1842"/>
        <v/>
      </c>
      <c r="ET848" s="49" t="str">
        <f t="shared" si="1843"/>
        <v/>
      </c>
      <c r="EU848" s="49" t="str">
        <f t="shared" si="1844"/>
        <v/>
      </c>
      <c r="EV848" s="49" t="str">
        <f t="shared" si="1845"/>
        <v/>
      </c>
      <c r="EW848" s="49" t="str">
        <f t="shared" si="1846"/>
        <v/>
      </c>
      <c r="EX848" s="49" t="str">
        <f t="shared" si="1847"/>
        <v/>
      </c>
      <c r="EY848" s="49" t="str">
        <f t="shared" si="1848"/>
        <v/>
      </c>
      <c r="EZ848" s="49" t="str">
        <f t="shared" si="1849"/>
        <v/>
      </c>
      <c r="FB848" s="49"/>
      <c r="FC848" s="49" t="str">
        <f t="shared" si="1850"/>
        <v/>
      </c>
      <c r="FD848" s="49" t="str">
        <f t="shared" si="1851"/>
        <v/>
      </c>
      <c r="FE848" s="49" t="str">
        <f t="shared" si="1852"/>
        <v/>
      </c>
      <c r="FF848" s="49" t="str">
        <f t="shared" si="1853"/>
        <v/>
      </c>
      <c r="FG848" s="49" t="str">
        <f t="shared" si="1854"/>
        <v/>
      </c>
      <c r="FH848" s="49" t="str">
        <f t="shared" si="1855"/>
        <v/>
      </c>
      <c r="FI848" s="49" t="str">
        <f t="shared" si="1856"/>
        <v/>
      </c>
      <c r="FJ848" s="49" t="str">
        <f t="shared" si="1857"/>
        <v/>
      </c>
      <c r="FL848" s="49"/>
      <c r="FM848" s="49" t="str">
        <f t="shared" si="1858"/>
        <v/>
      </c>
      <c r="FN848" s="49" t="str">
        <f t="shared" si="1859"/>
        <v/>
      </c>
      <c r="FO848" s="49" t="str">
        <f t="shared" si="1860"/>
        <v/>
      </c>
      <c r="FP848" s="49" t="str">
        <f t="shared" si="1861"/>
        <v/>
      </c>
      <c r="FQ848" s="49" t="str">
        <f t="shared" si="1862"/>
        <v/>
      </c>
      <c r="FR848" s="49" t="str">
        <f t="shared" si="1863"/>
        <v/>
      </c>
      <c r="FS848" s="49" t="str">
        <f t="shared" si="1864"/>
        <v/>
      </c>
      <c r="FT848" s="49" t="str">
        <f t="shared" si="1865"/>
        <v/>
      </c>
      <c r="FV848" s="49"/>
      <c r="FW848" s="49" t="str">
        <f t="shared" si="1866"/>
        <v/>
      </c>
      <c r="FX848" s="49" t="str">
        <f t="shared" si="1867"/>
        <v/>
      </c>
      <c r="FY848" s="49" t="str">
        <f t="shared" si="1868"/>
        <v/>
      </c>
      <c r="FZ848" s="49" t="str">
        <f t="shared" si="1869"/>
        <v/>
      </c>
      <c r="GA848" s="49" t="str">
        <f t="shared" si="1870"/>
        <v/>
      </c>
      <c r="GB848" s="49" t="str">
        <f t="shared" si="1871"/>
        <v/>
      </c>
      <c r="GC848" s="49" t="str">
        <f t="shared" si="1872"/>
        <v/>
      </c>
      <c r="GD848" s="49" t="str">
        <f t="shared" si="1873"/>
        <v/>
      </c>
      <c r="GF848" s="49"/>
      <c r="GG848" s="49" t="str">
        <f t="shared" si="1874"/>
        <v/>
      </c>
      <c r="GH848" s="49" t="str">
        <f t="shared" si="1875"/>
        <v/>
      </c>
      <c r="GI848" s="49" t="str">
        <f t="shared" si="1876"/>
        <v/>
      </c>
      <c r="GJ848" s="49" t="str">
        <f t="shared" si="1877"/>
        <v/>
      </c>
      <c r="GK848" s="49" t="str">
        <f t="shared" si="1878"/>
        <v/>
      </c>
      <c r="GL848" s="49" t="str">
        <f t="shared" si="1879"/>
        <v/>
      </c>
      <c r="GM848" s="49" t="str">
        <f t="shared" si="1880"/>
        <v/>
      </c>
      <c r="GN848" s="49" t="str">
        <f t="shared" si="1881"/>
        <v/>
      </c>
      <c r="GP848" s="49"/>
      <c r="GQ848" s="49" t="str">
        <f t="shared" si="1882"/>
        <v/>
      </c>
      <c r="GR848" s="49" t="str">
        <f t="shared" si="1883"/>
        <v/>
      </c>
      <c r="GS848" s="49" t="str">
        <f t="shared" si="1884"/>
        <v/>
      </c>
      <c r="GT848" s="49" t="str">
        <f t="shared" si="1885"/>
        <v/>
      </c>
      <c r="GU848" s="49" t="str">
        <f t="shared" si="1886"/>
        <v/>
      </c>
      <c r="GV848" s="49" t="str">
        <f t="shared" si="1887"/>
        <v/>
      </c>
      <c r="GW848" s="49" t="str">
        <f t="shared" si="1888"/>
        <v/>
      </c>
      <c r="GX848" s="49" t="str">
        <f t="shared" si="1889"/>
        <v/>
      </c>
    </row>
    <row r="849" spans="17:206" x14ac:dyDescent="0.2">
      <c r="Q849" s="65">
        <v>66</v>
      </c>
      <c r="R849" s="201" t="str">
        <f>Syst_Typ6!DA93</f>
        <v/>
      </c>
      <c r="S849" s="201">
        <f>Syst_Typ6!F93</f>
        <v>0</v>
      </c>
      <c r="T849" s="53" t="str">
        <f>Syst_Typ6!W93</f>
        <v/>
      </c>
      <c r="U849" s="201">
        <f>Syst_Typ6!CT93</f>
        <v>0</v>
      </c>
      <c r="V849" s="53" t="str">
        <f>Syst_Typ6!X93</f>
        <v/>
      </c>
      <c r="W849" s="53" t="str">
        <f>Syst_Typ6!AW93</f>
        <v/>
      </c>
      <c r="X849" s="53">
        <f>Syst_Typ6!BF93</f>
        <v>0</v>
      </c>
      <c r="Y849" s="53">
        <f>Syst_Typ6!AZ93</f>
        <v>0</v>
      </c>
      <c r="AB849" s="49"/>
      <c r="AC849" s="49" t="str">
        <f t="shared" si="1746"/>
        <v/>
      </c>
      <c r="AD849" s="49" t="str">
        <f t="shared" si="1747"/>
        <v/>
      </c>
      <c r="AE849" s="49" t="str">
        <f t="shared" si="1748"/>
        <v/>
      </c>
      <c r="AF849" s="49" t="str">
        <f t="shared" si="1749"/>
        <v/>
      </c>
      <c r="AG849" s="49" t="str">
        <f t="shared" si="1750"/>
        <v/>
      </c>
      <c r="AH849" s="49" t="str">
        <f t="shared" si="1751"/>
        <v/>
      </c>
      <c r="AI849" s="49" t="str">
        <f t="shared" si="1752"/>
        <v/>
      </c>
      <c r="AJ849" s="49" t="str">
        <f t="shared" si="1753"/>
        <v/>
      </c>
      <c r="AL849" s="49"/>
      <c r="AM849" s="49" t="str">
        <f t="shared" si="1754"/>
        <v/>
      </c>
      <c r="AN849" s="49" t="str">
        <f t="shared" si="1755"/>
        <v/>
      </c>
      <c r="AO849" s="49" t="str">
        <f t="shared" si="1756"/>
        <v/>
      </c>
      <c r="AP849" s="49" t="str">
        <f t="shared" si="1757"/>
        <v/>
      </c>
      <c r="AQ849" s="49" t="str">
        <f t="shared" si="1758"/>
        <v/>
      </c>
      <c r="AR849" s="49" t="str">
        <f t="shared" si="1759"/>
        <v/>
      </c>
      <c r="AS849" s="49" t="str">
        <f t="shared" si="1760"/>
        <v/>
      </c>
      <c r="AT849" s="49" t="str">
        <f t="shared" si="1761"/>
        <v/>
      </c>
      <c r="AV849" s="49"/>
      <c r="AW849" s="49" t="str">
        <f t="shared" si="1762"/>
        <v/>
      </c>
      <c r="AX849" s="49" t="str">
        <f t="shared" si="1763"/>
        <v/>
      </c>
      <c r="AY849" s="49" t="str">
        <f t="shared" si="1764"/>
        <v/>
      </c>
      <c r="AZ849" s="49" t="str">
        <f t="shared" si="1765"/>
        <v/>
      </c>
      <c r="BA849" s="49" t="str">
        <f t="shared" si="1766"/>
        <v/>
      </c>
      <c r="BB849" s="49" t="str">
        <f t="shared" si="1767"/>
        <v/>
      </c>
      <c r="BC849" s="49" t="str">
        <f t="shared" si="1768"/>
        <v/>
      </c>
      <c r="BD849" s="49" t="str">
        <f t="shared" si="1769"/>
        <v/>
      </c>
      <c r="BF849" s="49"/>
      <c r="BG849" s="49" t="str">
        <f t="shared" si="1770"/>
        <v/>
      </c>
      <c r="BH849" s="49" t="str">
        <f t="shared" si="1771"/>
        <v/>
      </c>
      <c r="BI849" s="49" t="str">
        <f t="shared" si="1772"/>
        <v/>
      </c>
      <c r="BJ849" s="49" t="str">
        <f t="shared" si="1773"/>
        <v/>
      </c>
      <c r="BK849" s="49" t="str">
        <f t="shared" si="1774"/>
        <v/>
      </c>
      <c r="BL849" s="49" t="str">
        <f t="shared" si="1775"/>
        <v/>
      </c>
      <c r="BM849" s="49" t="str">
        <f t="shared" si="1776"/>
        <v/>
      </c>
      <c r="BN849" s="49" t="str">
        <f t="shared" si="1777"/>
        <v/>
      </c>
      <c r="BP849" s="49"/>
      <c r="BQ849" s="49" t="str">
        <f t="shared" si="1778"/>
        <v/>
      </c>
      <c r="BR849" s="49" t="str">
        <f t="shared" si="1779"/>
        <v/>
      </c>
      <c r="BS849" s="49" t="str">
        <f t="shared" si="1780"/>
        <v/>
      </c>
      <c r="BT849" s="49" t="str">
        <f t="shared" si="1781"/>
        <v/>
      </c>
      <c r="BU849" s="49" t="str">
        <f t="shared" si="1782"/>
        <v/>
      </c>
      <c r="BV849" s="49" t="str">
        <f t="shared" si="1783"/>
        <v/>
      </c>
      <c r="BW849" s="49" t="str">
        <f t="shared" si="1784"/>
        <v/>
      </c>
      <c r="BX849" s="49" t="str">
        <f t="shared" si="1785"/>
        <v/>
      </c>
      <c r="BZ849" s="49"/>
      <c r="CA849" s="49" t="str">
        <f t="shared" si="1786"/>
        <v/>
      </c>
      <c r="CB849" s="49" t="str">
        <f t="shared" si="1787"/>
        <v/>
      </c>
      <c r="CC849" s="49" t="str">
        <f t="shared" si="1788"/>
        <v/>
      </c>
      <c r="CD849" s="49" t="str">
        <f t="shared" si="1789"/>
        <v/>
      </c>
      <c r="CE849" s="49" t="str">
        <f t="shared" si="1790"/>
        <v/>
      </c>
      <c r="CF849" s="49" t="str">
        <f t="shared" si="1791"/>
        <v/>
      </c>
      <c r="CG849" s="49" t="str">
        <f t="shared" si="1792"/>
        <v/>
      </c>
      <c r="CH849" s="49" t="str">
        <f t="shared" si="1793"/>
        <v/>
      </c>
      <c r="CJ849" s="49"/>
      <c r="CK849" s="49" t="str">
        <f t="shared" si="1794"/>
        <v/>
      </c>
      <c r="CL849" s="49" t="str">
        <f t="shared" si="1795"/>
        <v/>
      </c>
      <c r="CM849" s="49" t="str">
        <f t="shared" si="1796"/>
        <v/>
      </c>
      <c r="CN849" s="49" t="str">
        <f t="shared" si="1797"/>
        <v/>
      </c>
      <c r="CO849" s="49" t="str">
        <f t="shared" si="1798"/>
        <v/>
      </c>
      <c r="CP849" s="49" t="str">
        <f t="shared" si="1799"/>
        <v/>
      </c>
      <c r="CQ849" s="49" t="str">
        <f t="shared" si="1800"/>
        <v/>
      </c>
      <c r="CR849" s="49" t="str">
        <f t="shared" si="1801"/>
        <v/>
      </c>
      <c r="CT849" s="49"/>
      <c r="CU849" s="49" t="str">
        <f t="shared" si="1802"/>
        <v/>
      </c>
      <c r="CV849" s="49" t="str">
        <f t="shared" si="1803"/>
        <v/>
      </c>
      <c r="CW849" s="49" t="str">
        <f t="shared" si="1804"/>
        <v/>
      </c>
      <c r="CX849" s="49" t="str">
        <f t="shared" si="1805"/>
        <v/>
      </c>
      <c r="CY849" s="49" t="str">
        <f t="shared" si="1806"/>
        <v/>
      </c>
      <c r="CZ849" s="49" t="str">
        <f t="shared" si="1807"/>
        <v/>
      </c>
      <c r="DA849" s="49" t="str">
        <f t="shared" si="1808"/>
        <v/>
      </c>
      <c r="DB849" s="49" t="str">
        <f t="shared" si="1809"/>
        <v/>
      </c>
      <c r="DD849" s="49"/>
      <c r="DE849" s="49" t="str">
        <f t="shared" si="1810"/>
        <v/>
      </c>
      <c r="DF849" s="49" t="str">
        <f t="shared" si="1811"/>
        <v/>
      </c>
      <c r="DG849" s="49" t="str">
        <f t="shared" si="1812"/>
        <v/>
      </c>
      <c r="DH849" s="49" t="str">
        <f t="shared" si="1813"/>
        <v/>
      </c>
      <c r="DI849" s="49" t="str">
        <f t="shared" si="1814"/>
        <v/>
      </c>
      <c r="DJ849" s="49" t="str">
        <f t="shared" si="1815"/>
        <v/>
      </c>
      <c r="DK849" s="49" t="str">
        <f t="shared" si="1816"/>
        <v/>
      </c>
      <c r="DL849" s="49" t="str">
        <f t="shared" si="1817"/>
        <v/>
      </c>
      <c r="DN849" s="49"/>
      <c r="DO849" s="49" t="str">
        <f t="shared" si="1818"/>
        <v/>
      </c>
      <c r="DP849" s="49" t="str">
        <f t="shared" si="1819"/>
        <v/>
      </c>
      <c r="DQ849" s="49" t="str">
        <f t="shared" si="1820"/>
        <v/>
      </c>
      <c r="DR849" s="49" t="str">
        <f t="shared" si="1821"/>
        <v/>
      </c>
      <c r="DS849" s="49" t="str">
        <f t="shared" si="1822"/>
        <v/>
      </c>
      <c r="DT849" s="49" t="str">
        <f t="shared" si="1823"/>
        <v/>
      </c>
      <c r="DU849" s="49" t="str">
        <f t="shared" si="1824"/>
        <v/>
      </c>
      <c r="DV849" s="49" t="str">
        <f t="shared" si="1825"/>
        <v/>
      </c>
      <c r="DX849" s="49"/>
      <c r="DY849" s="49" t="str">
        <f t="shared" si="1826"/>
        <v/>
      </c>
      <c r="DZ849" s="49" t="str">
        <f t="shared" si="1827"/>
        <v/>
      </c>
      <c r="EA849" s="49" t="str">
        <f t="shared" si="1828"/>
        <v/>
      </c>
      <c r="EB849" s="49" t="str">
        <f t="shared" si="1829"/>
        <v/>
      </c>
      <c r="EC849" s="49" t="str">
        <f t="shared" si="1830"/>
        <v/>
      </c>
      <c r="ED849" s="49" t="str">
        <f t="shared" si="1831"/>
        <v/>
      </c>
      <c r="EE849" s="49" t="str">
        <f t="shared" si="1832"/>
        <v/>
      </c>
      <c r="EF849" s="49" t="str">
        <f t="shared" si="1833"/>
        <v/>
      </c>
      <c r="EH849" s="49"/>
      <c r="EI849" s="49" t="str">
        <f t="shared" si="1834"/>
        <v/>
      </c>
      <c r="EJ849" s="49" t="str">
        <f t="shared" si="1835"/>
        <v/>
      </c>
      <c r="EK849" s="49" t="str">
        <f t="shared" si="1836"/>
        <v/>
      </c>
      <c r="EL849" s="49" t="str">
        <f t="shared" si="1837"/>
        <v/>
      </c>
      <c r="EM849" s="49" t="str">
        <f t="shared" si="1838"/>
        <v/>
      </c>
      <c r="EN849" s="49" t="str">
        <f t="shared" si="1839"/>
        <v/>
      </c>
      <c r="EO849" s="49" t="str">
        <f t="shared" si="1840"/>
        <v/>
      </c>
      <c r="EP849" s="49" t="str">
        <f t="shared" si="1841"/>
        <v/>
      </c>
      <c r="ER849" s="49"/>
      <c r="ES849" s="49" t="str">
        <f t="shared" si="1842"/>
        <v/>
      </c>
      <c r="ET849" s="49" t="str">
        <f t="shared" si="1843"/>
        <v/>
      </c>
      <c r="EU849" s="49" t="str">
        <f t="shared" si="1844"/>
        <v/>
      </c>
      <c r="EV849" s="49" t="str">
        <f t="shared" si="1845"/>
        <v/>
      </c>
      <c r="EW849" s="49" t="str">
        <f t="shared" si="1846"/>
        <v/>
      </c>
      <c r="EX849" s="49" t="str">
        <f t="shared" si="1847"/>
        <v/>
      </c>
      <c r="EY849" s="49" t="str">
        <f t="shared" si="1848"/>
        <v/>
      </c>
      <c r="EZ849" s="49" t="str">
        <f t="shared" si="1849"/>
        <v/>
      </c>
      <c r="FB849" s="49"/>
      <c r="FC849" s="49" t="str">
        <f t="shared" si="1850"/>
        <v/>
      </c>
      <c r="FD849" s="49" t="str">
        <f t="shared" si="1851"/>
        <v/>
      </c>
      <c r="FE849" s="49" t="str">
        <f t="shared" si="1852"/>
        <v/>
      </c>
      <c r="FF849" s="49" t="str">
        <f t="shared" si="1853"/>
        <v/>
      </c>
      <c r="FG849" s="49" t="str">
        <f t="shared" si="1854"/>
        <v/>
      </c>
      <c r="FH849" s="49" t="str">
        <f t="shared" si="1855"/>
        <v/>
      </c>
      <c r="FI849" s="49" t="str">
        <f t="shared" si="1856"/>
        <v/>
      </c>
      <c r="FJ849" s="49" t="str">
        <f t="shared" si="1857"/>
        <v/>
      </c>
      <c r="FL849" s="49"/>
      <c r="FM849" s="49" t="str">
        <f t="shared" si="1858"/>
        <v/>
      </c>
      <c r="FN849" s="49" t="str">
        <f t="shared" si="1859"/>
        <v/>
      </c>
      <c r="FO849" s="49" t="str">
        <f t="shared" si="1860"/>
        <v/>
      </c>
      <c r="FP849" s="49" t="str">
        <f t="shared" si="1861"/>
        <v/>
      </c>
      <c r="FQ849" s="49" t="str">
        <f t="shared" si="1862"/>
        <v/>
      </c>
      <c r="FR849" s="49" t="str">
        <f t="shared" si="1863"/>
        <v/>
      </c>
      <c r="FS849" s="49" t="str">
        <f t="shared" si="1864"/>
        <v/>
      </c>
      <c r="FT849" s="49" t="str">
        <f t="shared" si="1865"/>
        <v/>
      </c>
      <c r="FV849" s="49"/>
      <c r="FW849" s="49" t="str">
        <f t="shared" si="1866"/>
        <v/>
      </c>
      <c r="FX849" s="49" t="str">
        <f t="shared" si="1867"/>
        <v/>
      </c>
      <c r="FY849" s="49" t="str">
        <f t="shared" si="1868"/>
        <v/>
      </c>
      <c r="FZ849" s="49" t="str">
        <f t="shared" si="1869"/>
        <v/>
      </c>
      <c r="GA849" s="49" t="str">
        <f t="shared" si="1870"/>
        <v/>
      </c>
      <c r="GB849" s="49" t="str">
        <f t="shared" si="1871"/>
        <v/>
      </c>
      <c r="GC849" s="49" t="str">
        <f t="shared" si="1872"/>
        <v/>
      </c>
      <c r="GD849" s="49" t="str">
        <f t="shared" si="1873"/>
        <v/>
      </c>
      <c r="GF849" s="49"/>
      <c r="GG849" s="49" t="str">
        <f t="shared" si="1874"/>
        <v/>
      </c>
      <c r="GH849" s="49" t="str">
        <f t="shared" si="1875"/>
        <v/>
      </c>
      <c r="GI849" s="49" t="str">
        <f t="shared" si="1876"/>
        <v/>
      </c>
      <c r="GJ849" s="49" t="str">
        <f t="shared" si="1877"/>
        <v/>
      </c>
      <c r="GK849" s="49" t="str">
        <f t="shared" si="1878"/>
        <v/>
      </c>
      <c r="GL849" s="49" t="str">
        <f t="shared" si="1879"/>
        <v/>
      </c>
      <c r="GM849" s="49" t="str">
        <f t="shared" si="1880"/>
        <v/>
      </c>
      <c r="GN849" s="49" t="str">
        <f t="shared" si="1881"/>
        <v/>
      </c>
      <c r="GP849" s="49"/>
      <c r="GQ849" s="49" t="str">
        <f t="shared" si="1882"/>
        <v/>
      </c>
      <c r="GR849" s="49" t="str">
        <f t="shared" si="1883"/>
        <v/>
      </c>
      <c r="GS849" s="49" t="str">
        <f t="shared" si="1884"/>
        <v/>
      </c>
      <c r="GT849" s="49" t="str">
        <f t="shared" si="1885"/>
        <v/>
      </c>
      <c r="GU849" s="49" t="str">
        <f t="shared" si="1886"/>
        <v/>
      </c>
      <c r="GV849" s="49" t="str">
        <f t="shared" si="1887"/>
        <v/>
      </c>
      <c r="GW849" s="49" t="str">
        <f t="shared" si="1888"/>
        <v/>
      </c>
      <c r="GX849" s="49" t="str">
        <f t="shared" si="1889"/>
        <v/>
      </c>
    </row>
    <row r="850" spans="17:206" x14ac:dyDescent="0.2">
      <c r="Q850" s="65">
        <v>67</v>
      </c>
      <c r="R850" s="201" t="str">
        <f>Syst_Typ6!DA94</f>
        <v/>
      </c>
      <c r="S850" s="201">
        <f>Syst_Typ6!F94</f>
        <v>0</v>
      </c>
      <c r="T850" s="53" t="str">
        <f>Syst_Typ6!W94</f>
        <v/>
      </c>
      <c r="U850" s="201">
        <f>Syst_Typ6!CT94</f>
        <v>0</v>
      </c>
      <c r="V850" s="53" t="str">
        <f>Syst_Typ6!X94</f>
        <v/>
      </c>
      <c r="W850" s="53" t="str">
        <f>Syst_Typ6!AW94</f>
        <v/>
      </c>
      <c r="X850" s="53">
        <f>Syst_Typ6!BF94</f>
        <v>0</v>
      </c>
      <c r="Y850" s="53">
        <f>Syst_Typ6!AZ94</f>
        <v>0</v>
      </c>
      <c r="AB850" s="49"/>
      <c r="AC850" s="49" t="str">
        <f t="shared" si="1746"/>
        <v/>
      </c>
      <c r="AD850" s="49" t="str">
        <f t="shared" si="1747"/>
        <v/>
      </c>
      <c r="AE850" s="49" t="str">
        <f t="shared" si="1748"/>
        <v/>
      </c>
      <c r="AF850" s="49" t="str">
        <f t="shared" si="1749"/>
        <v/>
      </c>
      <c r="AG850" s="49" t="str">
        <f t="shared" si="1750"/>
        <v/>
      </c>
      <c r="AH850" s="49" t="str">
        <f t="shared" si="1751"/>
        <v/>
      </c>
      <c r="AI850" s="49" t="str">
        <f t="shared" si="1752"/>
        <v/>
      </c>
      <c r="AJ850" s="49" t="str">
        <f t="shared" si="1753"/>
        <v/>
      </c>
      <c r="AL850" s="49"/>
      <c r="AM850" s="49" t="str">
        <f t="shared" si="1754"/>
        <v/>
      </c>
      <c r="AN850" s="49" t="str">
        <f t="shared" si="1755"/>
        <v/>
      </c>
      <c r="AO850" s="49" t="str">
        <f t="shared" si="1756"/>
        <v/>
      </c>
      <c r="AP850" s="49" t="str">
        <f t="shared" si="1757"/>
        <v/>
      </c>
      <c r="AQ850" s="49" t="str">
        <f t="shared" si="1758"/>
        <v/>
      </c>
      <c r="AR850" s="49" t="str">
        <f t="shared" si="1759"/>
        <v/>
      </c>
      <c r="AS850" s="49" t="str">
        <f t="shared" si="1760"/>
        <v/>
      </c>
      <c r="AT850" s="49" t="str">
        <f t="shared" si="1761"/>
        <v/>
      </c>
      <c r="AV850" s="49"/>
      <c r="AW850" s="49" t="str">
        <f t="shared" si="1762"/>
        <v/>
      </c>
      <c r="AX850" s="49" t="str">
        <f t="shared" si="1763"/>
        <v/>
      </c>
      <c r="AY850" s="49" t="str">
        <f t="shared" si="1764"/>
        <v/>
      </c>
      <c r="AZ850" s="49" t="str">
        <f t="shared" si="1765"/>
        <v/>
      </c>
      <c r="BA850" s="49" t="str">
        <f t="shared" si="1766"/>
        <v/>
      </c>
      <c r="BB850" s="49" t="str">
        <f t="shared" si="1767"/>
        <v/>
      </c>
      <c r="BC850" s="49" t="str">
        <f t="shared" si="1768"/>
        <v/>
      </c>
      <c r="BD850" s="49" t="str">
        <f t="shared" si="1769"/>
        <v/>
      </c>
      <c r="BF850" s="49"/>
      <c r="BG850" s="49" t="str">
        <f t="shared" si="1770"/>
        <v/>
      </c>
      <c r="BH850" s="49" t="str">
        <f t="shared" si="1771"/>
        <v/>
      </c>
      <c r="BI850" s="49" t="str">
        <f t="shared" si="1772"/>
        <v/>
      </c>
      <c r="BJ850" s="49" t="str">
        <f t="shared" si="1773"/>
        <v/>
      </c>
      <c r="BK850" s="49" t="str">
        <f t="shared" si="1774"/>
        <v/>
      </c>
      <c r="BL850" s="49" t="str">
        <f t="shared" si="1775"/>
        <v/>
      </c>
      <c r="BM850" s="49" t="str">
        <f t="shared" si="1776"/>
        <v/>
      </c>
      <c r="BN850" s="49" t="str">
        <f t="shared" si="1777"/>
        <v/>
      </c>
      <c r="BP850" s="49"/>
      <c r="BQ850" s="49" t="str">
        <f t="shared" si="1778"/>
        <v/>
      </c>
      <c r="BR850" s="49" t="str">
        <f t="shared" si="1779"/>
        <v/>
      </c>
      <c r="BS850" s="49" t="str">
        <f t="shared" si="1780"/>
        <v/>
      </c>
      <c r="BT850" s="49" t="str">
        <f t="shared" si="1781"/>
        <v/>
      </c>
      <c r="BU850" s="49" t="str">
        <f t="shared" si="1782"/>
        <v/>
      </c>
      <c r="BV850" s="49" t="str">
        <f t="shared" si="1783"/>
        <v/>
      </c>
      <c r="BW850" s="49" t="str">
        <f t="shared" si="1784"/>
        <v/>
      </c>
      <c r="BX850" s="49" t="str">
        <f t="shared" si="1785"/>
        <v/>
      </c>
      <c r="BZ850" s="49"/>
      <c r="CA850" s="49" t="str">
        <f t="shared" si="1786"/>
        <v/>
      </c>
      <c r="CB850" s="49" t="str">
        <f t="shared" si="1787"/>
        <v/>
      </c>
      <c r="CC850" s="49" t="str">
        <f t="shared" si="1788"/>
        <v/>
      </c>
      <c r="CD850" s="49" t="str">
        <f t="shared" si="1789"/>
        <v/>
      </c>
      <c r="CE850" s="49" t="str">
        <f t="shared" si="1790"/>
        <v/>
      </c>
      <c r="CF850" s="49" t="str">
        <f t="shared" si="1791"/>
        <v/>
      </c>
      <c r="CG850" s="49" t="str">
        <f t="shared" si="1792"/>
        <v/>
      </c>
      <c r="CH850" s="49" t="str">
        <f t="shared" si="1793"/>
        <v/>
      </c>
      <c r="CJ850" s="49"/>
      <c r="CK850" s="49" t="str">
        <f t="shared" si="1794"/>
        <v/>
      </c>
      <c r="CL850" s="49" t="str">
        <f t="shared" si="1795"/>
        <v/>
      </c>
      <c r="CM850" s="49" t="str">
        <f t="shared" si="1796"/>
        <v/>
      </c>
      <c r="CN850" s="49" t="str">
        <f t="shared" si="1797"/>
        <v/>
      </c>
      <c r="CO850" s="49" t="str">
        <f t="shared" si="1798"/>
        <v/>
      </c>
      <c r="CP850" s="49" t="str">
        <f t="shared" si="1799"/>
        <v/>
      </c>
      <c r="CQ850" s="49" t="str">
        <f t="shared" si="1800"/>
        <v/>
      </c>
      <c r="CR850" s="49" t="str">
        <f t="shared" si="1801"/>
        <v/>
      </c>
      <c r="CT850" s="49"/>
      <c r="CU850" s="49" t="str">
        <f t="shared" si="1802"/>
        <v/>
      </c>
      <c r="CV850" s="49" t="str">
        <f t="shared" si="1803"/>
        <v/>
      </c>
      <c r="CW850" s="49" t="str">
        <f t="shared" si="1804"/>
        <v/>
      </c>
      <c r="CX850" s="49" t="str">
        <f t="shared" si="1805"/>
        <v/>
      </c>
      <c r="CY850" s="49" t="str">
        <f t="shared" si="1806"/>
        <v/>
      </c>
      <c r="CZ850" s="49" t="str">
        <f t="shared" si="1807"/>
        <v/>
      </c>
      <c r="DA850" s="49" t="str">
        <f t="shared" si="1808"/>
        <v/>
      </c>
      <c r="DB850" s="49" t="str">
        <f t="shared" si="1809"/>
        <v/>
      </c>
      <c r="DD850" s="49"/>
      <c r="DE850" s="49" t="str">
        <f t="shared" si="1810"/>
        <v/>
      </c>
      <c r="DF850" s="49" t="str">
        <f t="shared" si="1811"/>
        <v/>
      </c>
      <c r="DG850" s="49" t="str">
        <f t="shared" si="1812"/>
        <v/>
      </c>
      <c r="DH850" s="49" t="str">
        <f t="shared" si="1813"/>
        <v/>
      </c>
      <c r="DI850" s="49" t="str">
        <f t="shared" si="1814"/>
        <v/>
      </c>
      <c r="DJ850" s="49" t="str">
        <f t="shared" si="1815"/>
        <v/>
      </c>
      <c r="DK850" s="49" t="str">
        <f t="shared" si="1816"/>
        <v/>
      </c>
      <c r="DL850" s="49" t="str">
        <f t="shared" si="1817"/>
        <v/>
      </c>
      <c r="DN850" s="49"/>
      <c r="DO850" s="49" t="str">
        <f t="shared" si="1818"/>
        <v/>
      </c>
      <c r="DP850" s="49" t="str">
        <f t="shared" si="1819"/>
        <v/>
      </c>
      <c r="DQ850" s="49" t="str">
        <f t="shared" si="1820"/>
        <v/>
      </c>
      <c r="DR850" s="49" t="str">
        <f t="shared" si="1821"/>
        <v/>
      </c>
      <c r="DS850" s="49" t="str">
        <f t="shared" si="1822"/>
        <v/>
      </c>
      <c r="DT850" s="49" t="str">
        <f t="shared" si="1823"/>
        <v/>
      </c>
      <c r="DU850" s="49" t="str">
        <f t="shared" si="1824"/>
        <v/>
      </c>
      <c r="DV850" s="49" t="str">
        <f t="shared" si="1825"/>
        <v/>
      </c>
      <c r="DX850" s="49"/>
      <c r="DY850" s="49" t="str">
        <f t="shared" si="1826"/>
        <v/>
      </c>
      <c r="DZ850" s="49" t="str">
        <f t="shared" si="1827"/>
        <v/>
      </c>
      <c r="EA850" s="49" t="str">
        <f t="shared" si="1828"/>
        <v/>
      </c>
      <c r="EB850" s="49" t="str">
        <f t="shared" si="1829"/>
        <v/>
      </c>
      <c r="EC850" s="49" t="str">
        <f t="shared" si="1830"/>
        <v/>
      </c>
      <c r="ED850" s="49" t="str">
        <f t="shared" si="1831"/>
        <v/>
      </c>
      <c r="EE850" s="49" t="str">
        <f t="shared" si="1832"/>
        <v/>
      </c>
      <c r="EF850" s="49" t="str">
        <f t="shared" si="1833"/>
        <v/>
      </c>
      <c r="EH850" s="49"/>
      <c r="EI850" s="49" t="str">
        <f t="shared" si="1834"/>
        <v/>
      </c>
      <c r="EJ850" s="49" t="str">
        <f t="shared" si="1835"/>
        <v/>
      </c>
      <c r="EK850" s="49" t="str">
        <f t="shared" si="1836"/>
        <v/>
      </c>
      <c r="EL850" s="49" t="str">
        <f t="shared" si="1837"/>
        <v/>
      </c>
      <c r="EM850" s="49" t="str">
        <f t="shared" si="1838"/>
        <v/>
      </c>
      <c r="EN850" s="49" t="str">
        <f t="shared" si="1839"/>
        <v/>
      </c>
      <c r="EO850" s="49" t="str">
        <f t="shared" si="1840"/>
        <v/>
      </c>
      <c r="EP850" s="49" t="str">
        <f t="shared" si="1841"/>
        <v/>
      </c>
      <c r="ER850" s="49"/>
      <c r="ES850" s="49" t="str">
        <f t="shared" si="1842"/>
        <v/>
      </c>
      <c r="ET850" s="49" t="str">
        <f t="shared" si="1843"/>
        <v/>
      </c>
      <c r="EU850" s="49" t="str">
        <f t="shared" si="1844"/>
        <v/>
      </c>
      <c r="EV850" s="49" t="str">
        <f t="shared" si="1845"/>
        <v/>
      </c>
      <c r="EW850" s="49" t="str">
        <f t="shared" si="1846"/>
        <v/>
      </c>
      <c r="EX850" s="49" t="str">
        <f t="shared" si="1847"/>
        <v/>
      </c>
      <c r="EY850" s="49" t="str">
        <f t="shared" si="1848"/>
        <v/>
      </c>
      <c r="EZ850" s="49" t="str">
        <f t="shared" si="1849"/>
        <v/>
      </c>
      <c r="FB850" s="49"/>
      <c r="FC850" s="49" t="str">
        <f t="shared" si="1850"/>
        <v/>
      </c>
      <c r="FD850" s="49" t="str">
        <f t="shared" si="1851"/>
        <v/>
      </c>
      <c r="FE850" s="49" t="str">
        <f t="shared" si="1852"/>
        <v/>
      </c>
      <c r="FF850" s="49" t="str">
        <f t="shared" si="1853"/>
        <v/>
      </c>
      <c r="FG850" s="49" t="str">
        <f t="shared" si="1854"/>
        <v/>
      </c>
      <c r="FH850" s="49" t="str">
        <f t="shared" si="1855"/>
        <v/>
      </c>
      <c r="FI850" s="49" t="str">
        <f t="shared" si="1856"/>
        <v/>
      </c>
      <c r="FJ850" s="49" t="str">
        <f t="shared" si="1857"/>
        <v/>
      </c>
      <c r="FL850" s="49"/>
      <c r="FM850" s="49" t="str">
        <f t="shared" si="1858"/>
        <v/>
      </c>
      <c r="FN850" s="49" t="str">
        <f t="shared" si="1859"/>
        <v/>
      </c>
      <c r="FO850" s="49" t="str">
        <f t="shared" si="1860"/>
        <v/>
      </c>
      <c r="FP850" s="49" t="str">
        <f t="shared" si="1861"/>
        <v/>
      </c>
      <c r="FQ850" s="49" t="str">
        <f t="shared" si="1862"/>
        <v/>
      </c>
      <c r="FR850" s="49" t="str">
        <f t="shared" si="1863"/>
        <v/>
      </c>
      <c r="FS850" s="49" t="str">
        <f t="shared" si="1864"/>
        <v/>
      </c>
      <c r="FT850" s="49" t="str">
        <f t="shared" si="1865"/>
        <v/>
      </c>
      <c r="FV850" s="49"/>
      <c r="FW850" s="49" t="str">
        <f t="shared" si="1866"/>
        <v/>
      </c>
      <c r="FX850" s="49" t="str">
        <f t="shared" si="1867"/>
        <v/>
      </c>
      <c r="FY850" s="49" t="str">
        <f t="shared" si="1868"/>
        <v/>
      </c>
      <c r="FZ850" s="49" t="str">
        <f t="shared" si="1869"/>
        <v/>
      </c>
      <c r="GA850" s="49" t="str">
        <f t="shared" si="1870"/>
        <v/>
      </c>
      <c r="GB850" s="49" t="str">
        <f t="shared" si="1871"/>
        <v/>
      </c>
      <c r="GC850" s="49" t="str">
        <f t="shared" si="1872"/>
        <v/>
      </c>
      <c r="GD850" s="49" t="str">
        <f t="shared" si="1873"/>
        <v/>
      </c>
      <c r="GF850" s="49"/>
      <c r="GG850" s="49" t="str">
        <f t="shared" si="1874"/>
        <v/>
      </c>
      <c r="GH850" s="49" t="str">
        <f t="shared" si="1875"/>
        <v/>
      </c>
      <c r="GI850" s="49" t="str">
        <f t="shared" si="1876"/>
        <v/>
      </c>
      <c r="GJ850" s="49" t="str">
        <f t="shared" si="1877"/>
        <v/>
      </c>
      <c r="GK850" s="49" t="str">
        <f t="shared" si="1878"/>
        <v/>
      </c>
      <c r="GL850" s="49" t="str">
        <f t="shared" si="1879"/>
        <v/>
      </c>
      <c r="GM850" s="49" t="str">
        <f t="shared" si="1880"/>
        <v/>
      </c>
      <c r="GN850" s="49" t="str">
        <f t="shared" si="1881"/>
        <v/>
      </c>
      <c r="GP850" s="49"/>
      <c r="GQ850" s="49" t="str">
        <f t="shared" si="1882"/>
        <v/>
      </c>
      <c r="GR850" s="49" t="str">
        <f t="shared" si="1883"/>
        <v/>
      </c>
      <c r="GS850" s="49" t="str">
        <f t="shared" si="1884"/>
        <v/>
      </c>
      <c r="GT850" s="49" t="str">
        <f t="shared" si="1885"/>
        <v/>
      </c>
      <c r="GU850" s="49" t="str">
        <f t="shared" si="1886"/>
        <v/>
      </c>
      <c r="GV850" s="49" t="str">
        <f t="shared" si="1887"/>
        <v/>
      </c>
      <c r="GW850" s="49" t="str">
        <f t="shared" si="1888"/>
        <v/>
      </c>
      <c r="GX850" s="49" t="str">
        <f t="shared" si="1889"/>
        <v/>
      </c>
    </row>
    <row r="851" spans="17:206" x14ac:dyDescent="0.2">
      <c r="Q851" s="65">
        <v>68</v>
      </c>
      <c r="R851" s="201" t="str">
        <f>Syst_Typ6!DA95</f>
        <v/>
      </c>
      <c r="S851" s="201">
        <f>Syst_Typ6!F95</f>
        <v>0</v>
      </c>
      <c r="T851" s="53" t="str">
        <f>Syst_Typ6!W95</f>
        <v/>
      </c>
      <c r="U851" s="201">
        <f>Syst_Typ6!CT95</f>
        <v>0</v>
      </c>
      <c r="V851" s="53" t="str">
        <f>Syst_Typ6!X95</f>
        <v/>
      </c>
      <c r="W851" s="53" t="str">
        <f>Syst_Typ6!AW95</f>
        <v/>
      </c>
      <c r="X851" s="53">
        <f>Syst_Typ6!BF95</f>
        <v>0</v>
      </c>
      <c r="Y851" s="53">
        <f>Syst_Typ6!AZ95</f>
        <v>0</v>
      </c>
      <c r="AB851" s="49"/>
      <c r="AC851" s="49" t="str">
        <f t="shared" si="1746"/>
        <v/>
      </c>
      <c r="AD851" s="49" t="str">
        <f t="shared" si="1747"/>
        <v/>
      </c>
      <c r="AE851" s="49" t="str">
        <f t="shared" si="1748"/>
        <v/>
      </c>
      <c r="AF851" s="49" t="str">
        <f t="shared" si="1749"/>
        <v/>
      </c>
      <c r="AG851" s="49" t="str">
        <f t="shared" si="1750"/>
        <v/>
      </c>
      <c r="AH851" s="49" t="str">
        <f t="shared" si="1751"/>
        <v/>
      </c>
      <c r="AI851" s="49" t="str">
        <f t="shared" si="1752"/>
        <v/>
      </c>
      <c r="AJ851" s="49" t="str">
        <f t="shared" si="1753"/>
        <v/>
      </c>
      <c r="AL851" s="49"/>
      <c r="AM851" s="49" t="str">
        <f t="shared" si="1754"/>
        <v/>
      </c>
      <c r="AN851" s="49" t="str">
        <f t="shared" si="1755"/>
        <v/>
      </c>
      <c r="AO851" s="49" t="str">
        <f t="shared" si="1756"/>
        <v/>
      </c>
      <c r="AP851" s="49" t="str">
        <f t="shared" si="1757"/>
        <v/>
      </c>
      <c r="AQ851" s="49" t="str">
        <f t="shared" si="1758"/>
        <v/>
      </c>
      <c r="AR851" s="49" t="str">
        <f t="shared" si="1759"/>
        <v/>
      </c>
      <c r="AS851" s="49" t="str">
        <f t="shared" si="1760"/>
        <v/>
      </c>
      <c r="AT851" s="49" t="str">
        <f t="shared" si="1761"/>
        <v/>
      </c>
      <c r="AV851" s="49"/>
      <c r="AW851" s="49" t="str">
        <f t="shared" si="1762"/>
        <v/>
      </c>
      <c r="AX851" s="49" t="str">
        <f t="shared" si="1763"/>
        <v/>
      </c>
      <c r="AY851" s="49" t="str">
        <f t="shared" si="1764"/>
        <v/>
      </c>
      <c r="AZ851" s="49" t="str">
        <f t="shared" si="1765"/>
        <v/>
      </c>
      <c r="BA851" s="49" t="str">
        <f t="shared" si="1766"/>
        <v/>
      </c>
      <c r="BB851" s="49" t="str">
        <f t="shared" si="1767"/>
        <v/>
      </c>
      <c r="BC851" s="49" t="str">
        <f t="shared" si="1768"/>
        <v/>
      </c>
      <c r="BD851" s="49" t="str">
        <f t="shared" si="1769"/>
        <v/>
      </c>
      <c r="BF851" s="49"/>
      <c r="BG851" s="49" t="str">
        <f t="shared" si="1770"/>
        <v/>
      </c>
      <c r="BH851" s="49" t="str">
        <f t="shared" si="1771"/>
        <v/>
      </c>
      <c r="BI851" s="49" t="str">
        <f t="shared" si="1772"/>
        <v/>
      </c>
      <c r="BJ851" s="49" t="str">
        <f t="shared" si="1773"/>
        <v/>
      </c>
      <c r="BK851" s="49" t="str">
        <f t="shared" si="1774"/>
        <v/>
      </c>
      <c r="BL851" s="49" t="str">
        <f t="shared" si="1775"/>
        <v/>
      </c>
      <c r="BM851" s="49" t="str">
        <f t="shared" si="1776"/>
        <v/>
      </c>
      <c r="BN851" s="49" t="str">
        <f t="shared" si="1777"/>
        <v/>
      </c>
      <c r="BP851" s="49"/>
      <c r="BQ851" s="49" t="str">
        <f t="shared" si="1778"/>
        <v/>
      </c>
      <c r="BR851" s="49" t="str">
        <f t="shared" si="1779"/>
        <v/>
      </c>
      <c r="BS851" s="49" t="str">
        <f t="shared" si="1780"/>
        <v/>
      </c>
      <c r="BT851" s="49" t="str">
        <f t="shared" si="1781"/>
        <v/>
      </c>
      <c r="BU851" s="49" t="str">
        <f t="shared" si="1782"/>
        <v/>
      </c>
      <c r="BV851" s="49" t="str">
        <f t="shared" si="1783"/>
        <v/>
      </c>
      <c r="BW851" s="49" t="str">
        <f t="shared" si="1784"/>
        <v/>
      </c>
      <c r="BX851" s="49" t="str">
        <f t="shared" si="1785"/>
        <v/>
      </c>
      <c r="BZ851" s="49"/>
      <c r="CA851" s="49" t="str">
        <f t="shared" si="1786"/>
        <v/>
      </c>
      <c r="CB851" s="49" t="str">
        <f t="shared" si="1787"/>
        <v/>
      </c>
      <c r="CC851" s="49" t="str">
        <f t="shared" si="1788"/>
        <v/>
      </c>
      <c r="CD851" s="49" t="str">
        <f t="shared" si="1789"/>
        <v/>
      </c>
      <c r="CE851" s="49" t="str">
        <f t="shared" si="1790"/>
        <v/>
      </c>
      <c r="CF851" s="49" t="str">
        <f t="shared" si="1791"/>
        <v/>
      </c>
      <c r="CG851" s="49" t="str">
        <f t="shared" si="1792"/>
        <v/>
      </c>
      <c r="CH851" s="49" t="str">
        <f t="shared" si="1793"/>
        <v/>
      </c>
      <c r="CJ851" s="49"/>
      <c r="CK851" s="49" t="str">
        <f t="shared" si="1794"/>
        <v/>
      </c>
      <c r="CL851" s="49" t="str">
        <f t="shared" si="1795"/>
        <v/>
      </c>
      <c r="CM851" s="49" t="str">
        <f t="shared" si="1796"/>
        <v/>
      </c>
      <c r="CN851" s="49" t="str">
        <f t="shared" si="1797"/>
        <v/>
      </c>
      <c r="CO851" s="49" t="str">
        <f t="shared" si="1798"/>
        <v/>
      </c>
      <c r="CP851" s="49" t="str">
        <f t="shared" si="1799"/>
        <v/>
      </c>
      <c r="CQ851" s="49" t="str">
        <f t="shared" si="1800"/>
        <v/>
      </c>
      <c r="CR851" s="49" t="str">
        <f t="shared" si="1801"/>
        <v/>
      </c>
      <c r="CT851" s="49"/>
      <c r="CU851" s="49" t="str">
        <f t="shared" si="1802"/>
        <v/>
      </c>
      <c r="CV851" s="49" t="str">
        <f t="shared" si="1803"/>
        <v/>
      </c>
      <c r="CW851" s="49" t="str">
        <f t="shared" si="1804"/>
        <v/>
      </c>
      <c r="CX851" s="49" t="str">
        <f t="shared" si="1805"/>
        <v/>
      </c>
      <c r="CY851" s="49" t="str">
        <f t="shared" si="1806"/>
        <v/>
      </c>
      <c r="CZ851" s="49" t="str">
        <f t="shared" si="1807"/>
        <v/>
      </c>
      <c r="DA851" s="49" t="str">
        <f t="shared" si="1808"/>
        <v/>
      </c>
      <c r="DB851" s="49" t="str">
        <f t="shared" si="1809"/>
        <v/>
      </c>
      <c r="DD851" s="49"/>
      <c r="DE851" s="49" t="str">
        <f t="shared" si="1810"/>
        <v/>
      </c>
      <c r="DF851" s="49" t="str">
        <f t="shared" si="1811"/>
        <v/>
      </c>
      <c r="DG851" s="49" t="str">
        <f t="shared" si="1812"/>
        <v/>
      </c>
      <c r="DH851" s="49" t="str">
        <f t="shared" si="1813"/>
        <v/>
      </c>
      <c r="DI851" s="49" t="str">
        <f t="shared" si="1814"/>
        <v/>
      </c>
      <c r="DJ851" s="49" t="str">
        <f t="shared" si="1815"/>
        <v/>
      </c>
      <c r="DK851" s="49" t="str">
        <f t="shared" si="1816"/>
        <v/>
      </c>
      <c r="DL851" s="49" t="str">
        <f t="shared" si="1817"/>
        <v/>
      </c>
      <c r="DN851" s="49"/>
      <c r="DO851" s="49" t="str">
        <f t="shared" si="1818"/>
        <v/>
      </c>
      <c r="DP851" s="49" t="str">
        <f t="shared" si="1819"/>
        <v/>
      </c>
      <c r="DQ851" s="49" t="str">
        <f t="shared" si="1820"/>
        <v/>
      </c>
      <c r="DR851" s="49" t="str">
        <f t="shared" si="1821"/>
        <v/>
      </c>
      <c r="DS851" s="49" t="str">
        <f t="shared" si="1822"/>
        <v/>
      </c>
      <c r="DT851" s="49" t="str">
        <f t="shared" si="1823"/>
        <v/>
      </c>
      <c r="DU851" s="49" t="str">
        <f t="shared" si="1824"/>
        <v/>
      </c>
      <c r="DV851" s="49" t="str">
        <f t="shared" si="1825"/>
        <v/>
      </c>
      <c r="DX851" s="49"/>
      <c r="DY851" s="49" t="str">
        <f t="shared" si="1826"/>
        <v/>
      </c>
      <c r="DZ851" s="49" t="str">
        <f t="shared" si="1827"/>
        <v/>
      </c>
      <c r="EA851" s="49" t="str">
        <f t="shared" si="1828"/>
        <v/>
      </c>
      <c r="EB851" s="49" t="str">
        <f t="shared" si="1829"/>
        <v/>
      </c>
      <c r="EC851" s="49" t="str">
        <f t="shared" si="1830"/>
        <v/>
      </c>
      <c r="ED851" s="49" t="str">
        <f t="shared" si="1831"/>
        <v/>
      </c>
      <c r="EE851" s="49" t="str">
        <f t="shared" si="1832"/>
        <v/>
      </c>
      <c r="EF851" s="49" t="str">
        <f t="shared" si="1833"/>
        <v/>
      </c>
      <c r="EH851" s="49"/>
      <c r="EI851" s="49" t="str">
        <f t="shared" si="1834"/>
        <v/>
      </c>
      <c r="EJ851" s="49" t="str">
        <f t="shared" si="1835"/>
        <v/>
      </c>
      <c r="EK851" s="49" t="str">
        <f t="shared" si="1836"/>
        <v/>
      </c>
      <c r="EL851" s="49" t="str">
        <f t="shared" si="1837"/>
        <v/>
      </c>
      <c r="EM851" s="49" t="str">
        <f t="shared" si="1838"/>
        <v/>
      </c>
      <c r="EN851" s="49" t="str">
        <f t="shared" si="1839"/>
        <v/>
      </c>
      <c r="EO851" s="49" t="str">
        <f t="shared" si="1840"/>
        <v/>
      </c>
      <c r="EP851" s="49" t="str">
        <f t="shared" si="1841"/>
        <v/>
      </c>
      <c r="ER851" s="49"/>
      <c r="ES851" s="49" t="str">
        <f t="shared" si="1842"/>
        <v/>
      </c>
      <c r="ET851" s="49" t="str">
        <f t="shared" si="1843"/>
        <v/>
      </c>
      <c r="EU851" s="49" t="str">
        <f t="shared" si="1844"/>
        <v/>
      </c>
      <c r="EV851" s="49" t="str">
        <f t="shared" si="1845"/>
        <v/>
      </c>
      <c r="EW851" s="49" t="str">
        <f t="shared" si="1846"/>
        <v/>
      </c>
      <c r="EX851" s="49" t="str">
        <f t="shared" si="1847"/>
        <v/>
      </c>
      <c r="EY851" s="49" t="str">
        <f t="shared" si="1848"/>
        <v/>
      </c>
      <c r="EZ851" s="49" t="str">
        <f t="shared" si="1849"/>
        <v/>
      </c>
      <c r="FB851" s="49"/>
      <c r="FC851" s="49" t="str">
        <f t="shared" si="1850"/>
        <v/>
      </c>
      <c r="FD851" s="49" t="str">
        <f t="shared" si="1851"/>
        <v/>
      </c>
      <c r="FE851" s="49" t="str">
        <f t="shared" si="1852"/>
        <v/>
      </c>
      <c r="FF851" s="49" t="str">
        <f t="shared" si="1853"/>
        <v/>
      </c>
      <c r="FG851" s="49" t="str">
        <f t="shared" si="1854"/>
        <v/>
      </c>
      <c r="FH851" s="49" t="str">
        <f t="shared" si="1855"/>
        <v/>
      </c>
      <c r="FI851" s="49" t="str">
        <f t="shared" si="1856"/>
        <v/>
      </c>
      <c r="FJ851" s="49" t="str">
        <f t="shared" si="1857"/>
        <v/>
      </c>
      <c r="FL851" s="49"/>
      <c r="FM851" s="49" t="str">
        <f t="shared" si="1858"/>
        <v/>
      </c>
      <c r="FN851" s="49" t="str">
        <f t="shared" si="1859"/>
        <v/>
      </c>
      <c r="FO851" s="49" t="str">
        <f t="shared" si="1860"/>
        <v/>
      </c>
      <c r="FP851" s="49" t="str">
        <f t="shared" si="1861"/>
        <v/>
      </c>
      <c r="FQ851" s="49" t="str">
        <f t="shared" si="1862"/>
        <v/>
      </c>
      <c r="FR851" s="49" t="str">
        <f t="shared" si="1863"/>
        <v/>
      </c>
      <c r="FS851" s="49" t="str">
        <f t="shared" si="1864"/>
        <v/>
      </c>
      <c r="FT851" s="49" t="str">
        <f t="shared" si="1865"/>
        <v/>
      </c>
      <c r="FV851" s="49"/>
      <c r="FW851" s="49" t="str">
        <f t="shared" si="1866"/>
        <v/>
      </c>
      <c r="FX851" s="49" t="str">
        <f t="shared" si="1867"/>
        <v/>
      </c>
      <c r="FY851" s="49" t="str">
        <f t="shared" si="1868"/>
        <v/>
      </c>
      <c r="FZ851" s="49" t="str">
        <f t="shared" si="1869"/>
        <v/>
      </c>
      <c r="GA851" s="49" t="str">
        <f t="shared" si="1870"/>
        <v/>
      </c>
      <c r="GB851" s="49" t="str">
        <f t="shared" si="1871"/>
        <v/>
      </c>
      <c r="GC851" s="49" t="str">
        <f t="shared" si="1872"/>
        <v/>
      </c>
      <c r="GD851" s="49" t="str">
        <f t="shared" si="1873"/>
        <v/>
      </c>
      <c r="GF851" s="49"/>
      <c r="GG851" s="49" t="str">
        <f t="shared" si="1874"/>
        <v/>
      </c>
      <c r="GH851" s="49" t="str">
        <f t="shared" si="1875"/>
        <v/>
      </c>
      <c r="GI851" s="49" t="str">
        <f t="shared" si="1876"/>
        <v/>
      </c>
      <c r="GJ851" s="49" t="str">
        <f t="shared" si="1877"/>
        <v/>
      </c>
      <c r="GK851" s="49" t="str">
        <f t="shared" si="1878"/>
        <v/>
      </c>
      <c r="GL851" s="49" t="str">
        <f t="shared" si="1879"/>
        <v/>
      </c>
      <c r="GM851" s="49" t="str">
        <f t="shared" si="1880"/>
        <v/>
      </c>
      <c r="GN851" s="49" t="str">
        <f t="shared" si="1881"/>
        <v/>
      </c>
      <c r="GP851" s="49"/>
      <c r="GQ851" s="49" t="str">
        <f t="shared" si="1882"/>
        <v/>
      </c>
      <c r="GR851" s="49" t="str">
        <f t="shared" si="1883"/>
        <v/>
      </c>
      <c r="GS851" s="49" t="str">
        <f t="shared" si="1884"/>
        <v/>
      </c>
      <c r="GT851" s="49" t="str">
        <f t="shared" si="1885"/>
        <v/>
      </c>
      <c r="GU851" s="49" t="str">
        <f t="shared" si="1886"/>
        <v/>
      </c>
      <c r="GV851" s="49" t="str">
        <f t="shared" si="1887"/>
        <v/>
      </c>
      <c r="GW851" s="49" t="str">
        <f t="shared" si="1888"/>
        <v/>
      </c>
      <c r="GX851" s="49" t="str">
        <f t="shared" si="1889"/>
        <v/>
      </c>
    </row>
    <row r="852" spans="17:206" x14ac:dyDescent="0.2">
      <c r="Q852" s="65">
        <v>69</v>
      </c>
      <c r="R852" s="201" t="str">
        <f>Syst_Typ6!DA96</f>
        <v/>
      </c>
      <c r="S852" s="201">
        <f>Syst_Typ6!F96</f>
        <v>0</v>
      </c>
      <c r="T852" s="53" t="str">
        <f>Syst_Typ6!W96</f>
        <v/>
      </c>
      <c r="U852" s="201">
        <f>Syst_Typ6!CT96</f>
        <v>0</v>
      </c>
      <c r="V852" s="53" t="str">
        <f>Syst_Typ6!X96</f>
        <v/>
      </c>
      <c r="W852" s="53" t="str">
        <f>Syst_Typ6!AW96</f>
        <v/>
      </c>
      <c r="X852" s="53">
        <f>Syst_Typ6!BF96</f>
        <v>0</v>
      </c>
      <c r="Y852" s="53">
        <f>Syst_Typ6!AZ96</f>
        <v>0</v>
      </c>
      <c r="AB852" s="49"/>
      <c r="AC852" s="49" t="str">
        <f t="shared" si="1746"/>
        <v/>
      </c>
      <c r="AD852" s="49" t="str">
        <f t="shared" si="1747"/>
        <v/>
      </c>
      <c r="AE852" s="49" t="str">
        <f t="shared" si="1748"/>
        <v/>
      </c>
      <c r="AF852" s="49" t="str">
        <f t="shared" si="1749"/>
        <v/>
      </c>
      <c r="AG852" s="49" t="str">
        <f t="shared" si="1750"/>
        <v/>
      </c>
      <c r="AH852" s="49" t="str">
        <f t="shared" si="1751"/>
        <v/>
      </c>
      <c r="AI852" s="49" t="str">
        <f t="shared" si="1752"/>
        <v/>
      </c>
      <c r="AJ852" s="49" t="str">
        <f t="shared" si="1753"/>
        <v/>
      </c>
      <c r="AL852" s="49"/>
      <c r="AM852" s="49" t="str">
        <f t="shared" si="1754"/>
        <v/>
      </c>
      <c r="AN852" s="49" t="str">
        <f t="shared" si="1755"/>
        <v/>
      </c>
      <c r="AO852" s="49" t="str">
        <f t="shared" si="1756"/>
        <v/>
      </c>
      <c r="AP852" s="49" t="str">
        <f t="shared" si="1757"/>
        <v/>
      </c>
      <c r="AQ852" s="49" t="str">
        <f t="shared" si="1758"/>
        <v/>
      </c>
      <c r="AR852" s="49" t="str">
        <f t="shared" si="1759"/>
        <v/>
      </c>
      <c r="AS852" s="49" t="str">
        <f t="shared" si="1760"/>
        <v/>
      </c>
      <c r="AT852" s="49" t="str">
        <f t="shared" si="1761"/>
        <v/>
      </c>
      <c r="AV852" s="49"/>
      <c r="AW852" s="49" t="str">
        <f t="shared" si="1762"/>
        <v/>
      </c>
      <c r="AX852" s="49" t="str">
        <f t="shared" si="1763"/>
        <v/>
      </c>
      <c r="AY852" s="49" t="str">
        <f t="shared" si="1764"/>
        <v/>
      </c>
      <c r="AZ852" s="49" t="str">
        <f t="shared" si="1765"/>
        <v/>
      </c>
      <c r="BA852" s="49" t="str">
        <f t="shared" si="1766"/>
        <v/>
      </c>
      <c r="BB852" s="49" t="str">
        <f t="shared" si="1767"/>
        <v/>
      </c>
      <c r="BC852" s="49" t="str">
        <f t="shared" si="1768"/>
        <v/>
      </c>
      <c r="BD852" s="49" t="str">
        <f t="shared" si="1769"/>
        <v/>
      </c>
      <c r="BF852" s="49"/>
      <c r="BG852" s="49" t="str">
        <f t="shared" si="1770"/>
        <v/>
      </c>
      <c r="BH852" s="49" t="str">
        <f t="shared" si="1771"/>
        <v/>
      </c>
      <c r="BI852" s="49" t="str">
        <f t="shared" si="1772"/>
        <v/>
      </c>
      <c r="BJ852" s="49" t="str">
        <f t="shared" si="1773"/>
        <v/>
      </c>
      <c r="BK852" s="49" t="str">
        <f t="shared" si="1774"/>
        <v/>
      </c>
      <c r="BL852" s="49" t="str">
        <f t="shared" si="1775"/>
        <v/>
      </c>
      <c r="BM852" s="49" t="str">
        <f t="shared" si="1776"/>
        <v/>
      </c>
      <c r="BN852" s="49" t="str">
        <f t="shared" si="1777"/>
        <v/>
      </c>
      <c r="BP852" s="49"/>
      <c r="BQ852" s="49" t="str">
        <f t="shared" si="1778"/>
        <v/>
      </c>
      <c r="BR852" s="49" t="str">
        <f t="shared" si="1779"/>
        <v/>
      </c>
      <c r="BS852" s="49" t="str">
        <f t="shared" si="1780"/>
        <v/>
      </c>
      <c r="BT852" s="49" t="str">
        <f t="shared" si="1781"/>
        <v/>
      </c>
      <c r="BU852" s="49" t="str">
        <f t="shared" si="1782"/>
        <v/>
      </c>
      <c r="BV852" s="49" t="str">
        <f t="shared" si="1783"/>
        <v/>
      </c>
      <c r="BW852" s="49" t="str">
        <f t="shared" si="1784"/>
        <v/>
      </c>
      <c r="BX852" s="49" t="str">
        <f t="shared" si="1785"/>
        <v/>
      </c>
      <c r="BZ852" s="49"/>
      <c r="CA852" s="49" t="str">
        <f t="shared" si="1786"/>
        <v/>
      </c>
      <c r="CB852" s="49" t="str">
        <f t="shared" si="1787"/>
        <v/>
      </c>
      <c r="CC852" s="49" t="str">
        <f t="shared" si="1788"/>
        <v/>
      </c>
      <c r="CD852" s="49" t="str">
        <f t="shared" si="1789"/>
        <v/>
      </c>
      <c r="CE852" s="49" t="str">
        <f t="shared" si="1790"/>
        <v/>
      </c>
      <c r="CF852" s="49" t="str">
        <f t="shared" si="1791"/>
        <v/>
      </c>
      <c r="CG852" s="49" t="str">
        <f t="shared" si="1792"/>
        <v/>
      </c>
      <c r="CH852" s="49" t="str">
        <f t="shared" si="1793"/>
        <v/>
      </c>
      <c r="CJ852" s="49"/>
      <c r="CK852" s="49" t="str">
        <f t="shared" si="1794"/>
        <v/>
      </c>
      <c r="CL852" s="49" t="str">
        <f t="shared" si="1795"/>
        <v/>
      </c>
      <c r="CM852" s="49" t="str">
        <f t="shared" si="1796"/>
        <v/>
      </c>
      <c r="CN852" s="49" t="str">
        <f t="shared" si="1797"/>
        <v/>
      </c>
      <c r="CO852" s="49" t="str">
        <f t="shared" si="1798"/>
        <v/>
      </c>
      <c r="CP852" s="49" t="str">
        <f t="shared" si="1799"/>
        <v/>
      </c>
      <c r="CQ852" s="49" t="str">
        <f t="shared" si="1800"/>
        <v/>
      </c>
      <c r="CR852" s="49" t="str">
        <f t="shared" si="1801"/>
        <v/>
      </c>
      <c r="CT852" s="49"/>
      <c r="CU852" s="49" t="str">
        <f t="shared" si="1802"/>
        <v/>
      </c>
      <c r="CV852" s="49" t="str">
        <f t="shared" si="1803"/>
        <v/>
      </c>
      <c r="CW852" s="49" t="str">
        <f t="shared" si="1804"/>
        <v/>
      </c>
      <c r="CX852" s="49" t="str">
        <f t="shared" si="1805"/>
        <v/>
      </c>
      <c r="CY852" s="49" t="str">
        <f t="shared" si="1806"/>
        <v/>
      </c>
      <c r="CZ852" s="49" t="str">
        <f t="shared" si="1807"/>
        <v/>
      </c>
      <c r="DA852" s="49" t="str">
        <f t="shared" si="1808"/>
        <v/>
      </c>
      <c r="DB852" s="49" t="str">
        <f t="shared" si="1809"/>
        <v/>
      </c>
      <c r="DD852" s="49"/>
      <c r="DE852" s="49" t="str">
        <f t="shared" si="1810"/>
        <v/>
      </c>
      <c r="DF852" s="49" t="str">
        <f t="shared" si="1811"/>
        <v/>
      </c>
      <c r="DG852" s="49" t="str">
        <f t="shared" si="1812"/>
        <v/>
      </c>
      <c r="DH852" s="49" t="str">
        <f t="shared" si="1813"/>
        <v/>
      </c>
      <c r="DI852" s="49" t="str">
        <f t="shared" si="1814"/>
        <v/>
      </c>
      <c r="DJ852" s="49" t="str">
        <f t="shared" si="1815"/>
        <v/>
      </c>
      <c r="DK852" s="49" t="str">
        <f t="shared" si="1816"/>
        <v/>
      </c>
      <c r="DL852" s="49" t="str">
        <f t="shared" si="1817"/>
        <v/>
      </c>
      <c r="DN852" s="49"/>
      <c r="DO852" s="49" t="str">
        <f t="shared" si="1818"/>
        <v/>
      </c>
      <c r="DP852" s="49" t="str">
        <f t="shared" si="1819"/>
        <v/>
      </c>
      <c r="DQ852" s="49" t="str">
        <f t="shared" si="1820"/>
        <v/>
      </c>
      <c r="DR852" s="49" t="str">
        <f t="shared" si="1821"/>
        <v/>
      </c>
      <c r="DS852" s="49" t="str">
        <f t="shared" si="1822"/>
        <v/>
      </c>
      <c r="DT852" s="49" t="str">
        <f t="shared" si="1823"/>
        <v/>
      </c>
      <c r="DU852" s="49" t="str">
        <f t="shared" si="1824"/>
        <v/>
      </c>
      <c r="DV852" s="49" t="str">
        <f t="shared" si="1825"/>
        <v/>
      </c>
      <c r="DX852" s="49"/>
      <c r="DY852" s="49" t="str">
        <f t="shared" si="1826"/>
        <v/>
      </c>
      <c r="DZ852" s="49" t="str">
        <f t="shared" si="1827"/>
        <v/>
      </c>
      <c r="EA852" s="49" t="str">
        <f t="shared" si="1828"/>
        <v/>
      </c>
      <c r="EB852" s="49" t="str">
        <f t="shared" si="1829"/>
        <v/>
      </c>
      <c r="EC852" s="49" t="str">
        <f t="shared" si="1830"/>
        <v/>
      </c>
      <c r="ED852" s="49" t="str">
        <f t="shared" si="1831"/>
        <v/>
      </c>
      <c r="EE852" s="49" t="str">
        <f t="shared" si="1832"/>
        <v/>
      </c>
      <c r="EF852" s="49" t="str">
        <f t="shared" si="1833"/>
        <v/>
      </c>
      <c r="EH852" s="49"/>
      <c r="EI852" s="49" t="str">
        <f t="shared" si="1834"/>
        <v/>
      </c>
      <c r="EJ852" s="49" t="str">
        <f t="shared" si="1835"/>
        <v/>
      </c>
      <c r="EK852" s="49" t="str">
        <f t="shared" si="1836"/>
        <v/>
      </c>
      <c r="EL852" s="49" t="str">
        <f t="shared" si="1837"/>
        <v/>
      </c>
      <c r="EM852" s="49" t="str">
        <f t="shared" si="1838"/>
        <v/>
      </c>
      <c r="EN852" s="49" t="str">
        <f t="shared" si="1839"/>
        <v/>
      </c>
      <c r="EO852" s="49" t="str">
        <f t="shared" si="1840"/>
        <v/>
      </c>
      <c r="EP852" s="49" t="str">
        <f t="shared" si="1841"/>
        <v/>
      </c>
      <c r="ER852" s="49"/>
      <c r="ES852" s="49" t="str">
        <f t="shared" si="1842"/>
        <v/>
      </c>
      <c r="ET852" s="49" t="str">
        <f t="shared" si="1843"/>
        <v/>
      </c>
      <c r="EU852" s="49" t="str">
        <f t="shared" si="1844"/>
        <v/>
      </c>
      <c r="EV852" s="49" t="str">
        <f t="shared" si="1845"/>
        <v/>
      </c>
      <c r="EW852" s="49" t="str">
        <f t="shared" si="1846"/>
        <v/>
      </c>
      <c r="EX852" s="49" t="str">
        <f t="shared" si="1847"/>
        <v/>
      </c>
      <c r="EY852" s="49" t="str">
        <f t="shared" si="1848"/>
        <v/>
      </c>
      <c r="EZ852" s="49" t="str">
        <f t="shared" si="1849"/>
        <v/>
      </c>
      <c r="FB852" s="49"/>
      <c r="FC852" s="49" t="str">
        <f t="shared" si="1850"/>
        <v/>
      </c>
      <c r="FD852" s="49" t="str">
        <f t="shared" si="1851"/>
        <v/>
      </c>
      <c r="FE852" s="49" t="str">
        <f t="shared" si="1852"/>
        <v/>
      </c>
      <c r="FF852" s="49" t="str">
        <f t="shared" si="1853"/>
        <v/>
      </c>
      <c r="FG852" s="49" t="str">
        <f t="shared" si="1854"/>
        <v/>
      </c>
      <c r="FH852" s="49" t="str">
        <f t="shared" si="1855"/>
        <v/>
      </c>
      <c r="FI852" s="49" t="str">
        <f t="shared" si="1856"/>
        <v/>
      </c>
      <c r="FJ852" s="49" t="str">
        <f t="shared" si="1857"/>
        <v/>
      </c>
      <c r="FL852" s="49"/>
      <c r="FM852" s="49" t="str">
        <f t="shared" si="1858"/>
        <v/>
      </c>
      <c r="FN852" s="49" t="str">
        <f t="shared" si="1859"/>
        <v/>
      </c>
      <c r="FO852" s="49" t="str">
        <f t="shared" si="1860"/>
        <v/>
      </c>
      <c r="FP852" s="49" t="str">
        <f t="shared" si="1861"/>
        <v/>
      </c>
      <c r="FQ852" s="49" t="str">
        <f t="shared" si="1862"/>
        <v/>
      </c>
      <c r="FR852" s="49" t="str">
        <f t="shared" si="1863"/>
        <v/>
      </c>
      <c r="FS852" s="49" t="str">
        <f t="shared" si="1864"/>
        <v/>
      </c>
      <c r="FT852" s="49" t="str">
        <f t="shared" si="1865"/>
        <v/>
      </c>
      <c r="FV852" s="49"/>
      <c r="FW852" s="49" t="str">
        <f t="shared" si="1866"/>
        <v/>
      </c>
      <c r="FX852" s="49" t="str">
        <f t="shared" si="1867"/>
        <v/>
      </c>
      <c r="FY852" s="49" t="str">
        <f t="shared" si="1868"/>
        <v/>
      </c>
      <c r="FZ852" s="49" t="str">
        <f t="shared" si="1869"/>
        <v/>
      </c>
      <c r="GA852" s="49" t="str">
        <f t="shared" si="1870"/>
        <v/>
      </c>
      <c r="GB852" s="49" t="str">
        <f t="shared" si="1871"/>
        <v/>
      </c>
      <c r="GC852" s="49" t="str">
        <f t="shared" si="1872"/>
        <v/>
      </c>
      <c r="GD852" s="49" t="str">
        <f t="shared" si="1873"/>
        <v/>
      </c>
      <c r="GF852" s="49"/>
      <c r="GG852" s="49" t="str">
        <f t="shared" si="1874"/>
        <v/>
      </c>
      <c r="GH852" s="49" t="str">
        <f t="shared" si="1875"/>
        <v/>
      </c>
      <c r="GI852" s="49" t="str">
        <f t="shared" si="1876"/>
        <v/>
      </c>
      <c r="GJ852" s="49" t="str">
        <f t="shared" si="1877"/>
        <v/>
      </c>
      <c r="GK852" s="49" t="str">
        <f t="shared" si="1878"/>
        <v/>
      </c>
      <c r="GL852" s="49" t="str">
        <f t="shared" si="1879"/>
        <v/>
      </c>
      <c r="GM852" s="49" t="str">
        <f t="shared" si="1880"/>
        <v/>
      </c>
      <c r="GN852" s="49" t="str">
        <f t="shared" si="1881"/>
        <v/>
      </c>
      <c r="GP852" s="49"/>
      <c r="GQ852" s="49" t="str">
        <f t="shared" si="1882"/>
        <v/>
      </c>
      <c r="GR852" s="49" t="str">
        <f t="shared" si="1883"/>
        <v/>
      </c>
      <c r="GS852" s="49" t="str">
        <f t="shared" si="1884"/>
        <v/>
      </c>
      <c r="GT852" s="49" t="str">
        <f t="shared" si="1885"/>
        <v/>
      </c>
      <c r="GU852" s="49" t="str">
        <f t="shared" si="1886"/>
        <v/>
      </c>
      <c r="GV852" s="49" t="str">
        <f t="shared" si="1887"/>
        <v/>
      </c>
      <c r="GW852" s="49" t="str">
        <f t="shared" si="1888"/>
        <v/>
      </c>
      <c r="GX852" s="49" t="str">
        <f t="shared" si="1889"/>
        <v/>
      </c>
    </row>
    <row r="853" spans="17:206" x14ac:dyDescent="0.2">
      <c r="Q853" s="65">
        <v>70</v>
      </c>
      <c r="R853" s="201" t="str">
        <f>Syst_Typ6!DA97</f>
        <v/>
      </c>
      <c r="S853" s="201">
        <f>Syst_Typ6!F97</f>
        <v>0</v>
      </c>
      <c r="T853" s="53" t="str">
        <f>Syst_Typ6!W97</f>
        <v/>
      </c>
      <c r="U853" s="201">
        <f>Syst_Typ6!CT97</f>
        <v>0</v>
      </c>
      <c r="V853" s="53" t="str">
        <f>Syst_Typ6!X97</f>
        <v/>
      </c>
      <c r="W853" s="53" t="str">
        <f>Syst_Typ6!AW97</f>
        <v/>
      </c>
      <c r="X853" s="53">
        <f>Syst_Typ6!BF97</f>
        <v>0</v>
      </c>
      <c r="Y853" s="53">
        <f>Syst_Typ6!AZ97</f>
        <v>0</v>
      </c>
      <c r="AB853" s="49"/>
      <c r="AC853" s="49" t="str">
        <f t="shared" si="1746"/>
        <v/>
      </c>
      <c r="AD853" s="49" t="str">
        <f t="shared" si="1747"/>
        <v/>
      </c>
      <c r="AE853" s="49" t="str">
        <f t="shared" si="1748"/>
        <v/>
      </c>
      <c r="AF853" s="49" t="str">
        <f t="shared" si="1749"/>
        <v/>
      </c>
      <c r="AG853" s="49" t="str">
        <f t="shared" si="1750"/>
        <v/>
      </c>
      <c r="AH853" s="49" t="str">
        <f t="shared" si="1751"/>
        <v/>
      </c>
      <c r="AI853" s="49" t="str">
        <f t="shared" si="1752"/>
        <v/>
      </c>
      <c r="AJ853" s="49" t="str">
        <f t="shared" si="1753"/>
        <v/>
      </c>
      <c r="AL853" s="49"/>
      <c r="AM853" s="49" t="str">
        <f t="shared" si="1754"/>
        <v/>
      </c>
      <c r="AN853" s="49" t="str">
        <f t="shared" si="1755"/>
        <v/>
      </c>
      <c r="AO853" s="49" t="str">
        <f t="shared" si="1756"/>
        <v/>
      </c>
      <c r="AP853" s="49" t="str">
        <f t="shared" si="1757"/>
        <v/>
      </c>
      <c r="AQ853" s="49" t="str">
        <f t="shared" si="1758"/>
        <v/>
      </c>
      <c r="AR853" s="49" t="str">
        <f t="shared" si="1759"/>
        <v/>
      </c>
      <c r="AS853" s="49" t="str">
        <f t="shared" si="1760"/>
        <v/>
      </c>
      <c r="AT853" s="49" t="str">
        <f t="shared" si="1761"/>
        <v/>
      </c>
      <c r="AV853" s="49"/>
      <c r="AW853" s="49" t="str">
        <f t="shared" si="1762"/>
        <v/>
      </c>
      <c r="AX853" s="49" t="str">
        <f t="shared" si="1763"/>
        <v/>
      </c>
      <c r="AY853" s="49" t="str">
        <f t="shared" si="1764"/>
        <v/>
      </c>
      <c r="AZ853" s="49" t="str">
        <f t="shared" si="1765"/>
        <v/>
      </c>
      <c r="BA853" s="49" t="str">
        <f t="shared" si="1766"/>
        <v/>
      </c>
      <c r="BB853" s="49" t="str">
        <f t="shared" si="1767"/>
        <v/>
      </c>
      <c r="BC853" s="49" t="str">
        <f t="shared" si="1768"/>
        <v/>
      </c>
      <c r="BD853" s="49" t="str">
        <f t="shared" si="1769"/>
        <v/>
      </c>
      <c r="BF853" s="49"/>
      <c r="BG853" s="49" t="str">
        <f t="shared" si="1770"/>
        <v/>
      </c>
      <c r="BH853" s="49" t="str">
        <f t="shared" si="1771"/>
        <v/>
      </c>
      <c r="BI853" s="49" t="str">
        <f t="shared" si="1772"/>
        <v/>
      </c>
      <c r="BJ853" s="49" t="str">
        <f t="shared" si="1773"/>
        <v/>
      </c>
      <c r="BK853" s="49" t="str">
        <f t="shared" si="1774"/>
        <v/>
      </c>
      <c r="BL853" s="49" t="str">
        <f t="shared" si="1775"/>
        <v/>
      </c>
      <c r="BM853" s="49" t="str">
        <f t="shared" si="1776"/>
        <v/>
      </c>
      <c r="BN853" s="49" t="str">
        <f t="shared" si="1777"/>
        <v/>
      </c>
      <c r="BP853" s="49"/>
      <c r="BQ853" s="49" t="str">
        <f t="shared" si="1778"/>
        <v/>
      </c>
      <c r="BR853" s="49" t="str">
        <f t="shared" si="1779"/>
        <v/>
      </c>
      <c r="BS853" s="49" t="str">
        <f t="shared" si="1780"/>
        <v/>
      </c>
      <c r="BT853" s="49" t="str">
        <f t="shared" si="1781"/>
        <v/>
      </c>
      <c r="BU853" s="49" t="str">
        <f t="shared" si="1782"/>
        <v/>
      </c>
      <c r="BV853" s="49" t="str">
        <f t="shared" si="1783"/>
        <v/>
      </c>
      <c r="BW853" s="49" t="str">
        <f t="shared" si="1784"/>
        <v/>
      </c>
      <c r="BX853" s="49" t="str">
        <f t="shared" si="1785"/>
        <v/>
      </c>
      <c r="BZ853" s="49"/>
      <c r="CA853" s="49" t="str">
        <f t="shared" si="1786"/>
        <v/>
      </c>
      <c r="CB853" s="49" t="str">
        <f t="shared" si="1787"/>
        <v/>
      </c>
      <c r="CC853" s="49" t="str">
        <f t="shared" si="1788"/>
        <v/>
      </c>
      <c r="CD853" s="49" t="str">
        <f t="shared" si="1789"/>
        <v/>
      </c>
      <c r="CE853" s="49" t="str">
        <f t="shared" si="1790"/>
        <v/>
      </c>
      <c r="CF853" s="49" t="str">
        <f t="shared" si="1791"/>
        <v/>
      </c>
      <c r="CG853" s="49" t="str">
        <f t="shared" si="1792"/>
        <v/>
      </c>
      <c r="CH853" s="49" t="str">
        <f t="shared" si="1793"/>
        <v/>
      </c>
      <c r="CJ853" s="49"/>
      <c r="CK853" s="49" t="str">
        <f t="shared" si="1794"/>
        <v/>
      </c>
      <c r="CL853" s="49" t="str">
        <f t="shared" si="1795"/>
        <v/>
      </c>
      <c r="CM853" s="49" t="str">
        <f t="shared" si="1796"/>
        <v/>
      </c>
      <c r="CN853" s="49" t="str">
        <f t="shared" si="1797"/>
        <v/>
      </c>
      <c r="CO853" s="49" t="str">
        <f t="shared" si="1798"/>
        <v/>
      </c>
      <c r="CP853" s="49" t="str">
        <f t="shared" si="1799"/>
        <v/>
      </c>
      <c r="CQ853" s="49" t="str">
        <f t="shared" si="1800"/>
        <v/>
      </c>
      <c r="CR853" s="49" t="str">
        <f t="shared" si="1801"/>
        <v/>
      </c>
      <c r="CT853" s="49"/>
      <c r="CU853" s="49" t="str">
        <f t="shared" si="1802"/>
        <v/>
      </c>
      <c r="CV853" s="49" t="str">
        <f t="shared" si="1803"/>
        <v/>
      </c>
      <c r="CW853" s="49" t="str">
        <f t="shared" si="1804"/>
        <v/>
      </c>
      <c r="CX853" s="49" t="str">
        <f t="shared" si="1805"/>
        <v/>
      </c>
      <c r="CY853" s="49" t="str">
        <f t="shared" si="1806"/>
        <v/>
      </c>
      <c r="CZ853" s="49" t="str">
        <f t="shared" si="1807"/>
        <v/>
      </c>
      <c r="DA853" s="49" t="str">
        <f t="shared" si="1808"/>
        <v/>
      </c>
      <c r="DB853" s="49" t="str">
        <f t="shared" si="1809"/>
        <v/>
      </c>
      <c r="DD853" s="49"/>
      <c r="DE853" s="49" t="str">
        <f t="shared" si="1810"/>
        <v/>
      </c>
      <c r="DF853" s="49" t="str">
        <f t="shared" si="1811"/>
        <v/>
      </c>
      <c r="DG853" s="49" t="str">
        <f t="shared" si="1812"/>
        <v/>
      </c>
      <c r="DH853" s="49" t="str">
        <f t="shared" si="1813"/>
        <v/>
      </c>
      <c r="DI853" s="49" t="str">
        <f t="shared" si="1814"/>
        <v/>
      </c>
      <c r="DJ853" s="49" t="str">
        <f t="shared" si="1815"/>
        <v/>
      </c>
      <c r="DK853" s="49" t="str">
        <f t="shared" si="1816"/>
        <v/>
      </c>
      <c r="DL853" s="49" t="str">
        <f t="shared" si="1817"/>
        <v/>
      </c>
      <c r="DN853" s="49"/>
      <c r="DO853" s="49" t="str">
        <f t="shared" si="1818"/>
        <v/>
      </c>
      <c r="DP853" s="49" t="str">
        <f t="shared" si="1819"/>
        <v/>
      </c>
      <c r="DQ853" s="49" t="str">
        <f t="shared" si="1820"/>
        <v/>
      </c>
      <c r="DR853" s="49" t="str">
        <f t="shared" si="1821"/>
        <v/>
      </c>
      <c r="DS853" s="49" t="str">
        <f t="shared" si="1822"/>
        <v/>
      </c>
      <c r="DT853" s="49" t="str">
        <f t="shared" si="1823"/>
        <v/>
      </c>
      <c r="DU853" s="49" t="str">
        <f t="shared" si="1824"/>
        <v/>
      </c>
      <c r="DV853" s="49" t="str">
        <f t="shared" si="1825"/>
        <v/>
      </c>
      <c r="DX853" s="49"/>
      <c r="DY853" s="49" t="str">
        <f t="shared" si="1826"/>
        <v/>
      </c>
      <c r="DZ853" s="49" t="str">
        <f t="shared" si="1827"/>
        <v/>
      </c>
      <c r="EA853" s="49" t="str">
        <f t="shared" si="1828"/>
        <v/>
      </c>
      <c r="EB853" s="49" t="str">
        <f t="shared" si="1829"/>
        <v/>
      </c>
      <c r="EC853" s="49" t="str">
        <f t="shared" si="1830"/>
        <v/>
      </c>
      <c r="ED853" s="49" t="str">
        <f t="shared" si="1831"/>
        <v/>
      </c>
      <c r="EE853" s="49" t="str">
        <f t="shared" si="1832"/>
        <v/>
      </c>
      <c r="EF853" s="49" t="str">
        <f t="shared" si="1833"/>
        <v/>
      </c>
      <c r="EH853" s="49"/>
      <c r="EI853" s="49" t="str">
        <f t="shared" si="1834"/>
        <v/>
      </c>
      <c r="EJ853" s="49" t="str">
        <f t="shared" si="1835"/>
        <v/>
      </c>
      <c r="EK853" s="49" t="str">
        <f t="shared" si="1836"/>
        <v/>
      </c>
      <c r="EL853" s="49" t="str">
        <f t="shared" si="1837"/>
        <v/>
      </c>
      <c r="EM853" s="49" t="str">
        <f t="shared" si="1838"/>
        <v/>
      </c>
      <c r="EN853" s="49" t="str">
        <f t="shared" si="1839"/>
        <v/>
      </c>
      <c r="EO853" s="49" t="str">
        <f t="shared" si="1840"/>
        <v/>
      </c>
      <c r="EP853" s="49" t="str">
        <f t="shared" si="1841"/>
        <v/>
      </c>
      <c r="ER853" s="49"/>
      <c r="ES853" s="49" t="str">
        <f t="shared" si="1842"/>
        <v/>
      </c>
      <c r="ET853" s="49" t="str">
        <f t="shared" si="1843"/>
        <v/>
      </c>
      <c r="EU853" s="49" t="str">
        <f t="shared" si="1844"/>
        <v/>
      </c>
      <c r="EV853" s="49" t="str">
        <f t="shared" si="1845"/>
        <v/>
      </c>
      <c r="EW853" s="49" t="str">
        <f t="shared" si="1846"/>
        <v/>
      </c>
      <c r="EX853" s="49" t="str">
        <f t="shared" si="1847"/>
        <v/>
      </c>
      <c r="EY853" s="49" t="str">
        <f t="shared" si="1848"/>
        <v/>
      </c>
      <c r="EZ853" s="49" t="str">
        <f t="shared" si="1849"/>
        <v/>
      </c>
      <c r="FB853" s="49"/>
      <c r="FC853" s="49" t="str">
        <f t="shared" si="1850"/>
        <v/>
      </c>
      <c r="FD853" s="49" t="str">
        <f t="shared" si="1851"/>
        <v/>
      </c>
      <c r="FE853" s="49" t="str">
        <f t="shared" si="1852"/>
        <v/>
      </c>
      <c r="FF853" s="49" t="str">
        <f t="shared" si="1853"/>
        <v/>
      </c>
      <c r="FG853" s="49" t="str">
        <f t="shared" si="1854"/>
        <v/>
      </c>
      <c r="FH853" s="49" t="str">
        <f t="shared" si="1855"/>
        <v/>
      </c>
      <c r="FI853" s="49" t="str">
        <f t="shared" si="1856"/>
        <v/>
      </c>
      <c r="FJ853" s="49" t="str">
        <f t="shared" si="1857"/>
        <v/>
      </c>
      <c r="FL853" s="49"/>
      <c r="FM853" s="49" t="str">
        <f t="shared" si="1858"/>
        <v/>
      </c>
      <c r="FN853" s="49" t="str">
        <f t="shared" si="1859"/>
        <v/>
      </c>
      <c r="FO853" s="49" t="str">
        <f t="shared" si="1860"/>
        <v/>
      </c>
      <c r="FP853" s="49" t="str">
        <f t="shared" si="1861"/>
        <v/>
      </c>
      <c r="FQ853" s="49" t="str">
        <f t="shared" si="1862"/>
        <v/>
      </c>
      <c r="FR853" s="49" t="str">
        <f t="shared" si="1863"/>
        <v/>
      </c>
      <c r="FS853" s="49" t="str">
        <f t="shared" si="1864"/>
        <v/>
      </c>
      <c r="FT853" s="49" t="str">
        <f t="shared" si="1865"/>
        <v/>
      </c>
      <c r="FV853" s="49"/>
      <c r="FW853" s="49" t="str">
        <f t="shared" si="1866"/>
        <v/>
      </c>
      <c r="FX853" s="49" t="str">
        <f t="shared" si="1867"/>
        <v/>
      </c>
      <c r="FY853" s="49" t="str">
        <f t="shared" si="1868"/>
        <v/>
      </c>
      <c r="FZ853" s="49" t="str">
        <f t="shared" si="1869"/>
        <v/>
      </c>
      <c r="GA853" s="49" t="str">
        <f t="shared" si="1870"/>
        <v/>
      </c>
      <c r="GB853" s="49" t="str">
        <f t="shared" si="1871"/>
        <v/>
      </c>
      <c r="GC853" s="49" t="str">
        <f t="shared" si="1872"/>
        <v/>
      </c>
      <c r="GD853" s="49" t="str">
        <f t="shared" si="1873"/>
        <v/>
      </c>
      <c r="GF853" s="49"/>
      <c r="GG853" s="49" t="str">
        <f t="shared" si="1874"/>
        <v/>
      </c>
      <c r="GH853" s="49" t="str">
        <f t="shared" si="1875"/>
        <v/>
      </c>
      <c r="GI853" s="49" t="str">
        <f t="shared" si="1876"/>
        <v/>
      </c>
      <c r="GJ853" s="49" t="str">
        <f t="shared" si="1877"/>
        <v/>
      </c>
      <c r="GK853" s="49" t="str">
        <f t="shared" si="1878"/>
        <v/>
      </c>
      <c r="GL853" s="49" t="str">
        <f t="shared" si="1879"/>
        <v/>
      </c>
      <c r="GM853" s="49" t="str">
        <f t="shared" si="1880"/>
        <v/>
      </c>
      <c r="GN853" s="49" t="str">
        <f t="shared" si="1881"/>
        <v/>
      </c>
      <c r="GP853" s="49"/>
      <c r="GQ853" s="49" t="str">
        <f t="shared" si="1882"/>
        <v/>
      </c>
      <c r="GR853" s="49" t="str">
        <f t="shared" si="1883"/>
        <v/>
      </c>
      <c r="GS853" s="49" t="str">
        <f t="shared" si="1884"/>
        <v/>
      </c>
      <c r="GT853" s="49" t="str">
        <f t="shared" si="1885"/>
        <v/>
      </c>
      <c r="GU853" s="49" t="str">
        <f t="shared" si="1886"/>
        <v/>
      </c>
      <c r="GV853" s="49" t="str">
        <f t="shared" si="1887"/>
        <v/>
      </c>
      <c r="GW853" s="49" t="str">
        <f t="shared" si="1888"/>
        <v/>
      </c>
      <c r="GX853" s="49" t="str">
        <f t="shared" si="1889"/>
        <v/>
      </c>
    </row>
    <row r="854" spans="17:206" x14ac:dyDescent="0.2">
      <c r="Q854" s="65">
        <v>71</v>
      </c>
      <c r="R854" s="201" t="str">
        <f>Syst_Typ6!DA98</f>
        <v/>
      </c>
      <c r="S854" s="201">
        <f>Syst_Typ6!F98</f>
        <v>0</v>
      </c>
      <c r="T854" s="53" t="str">
        <f>Syst_Typ6!W98</f>
        <v/>
      </c>
      <c r="U854" s="201">
        <f>Syst_Typ6!CT98</f>
        <v>0</v>
      </c>
      <c r="V854" s="53" t="str">
        <f>Syst_Typ6!X98</f>
        <v/>
      </c>
      <c r="W854" s="53" t="str">
        <f>Syst_Typ6!AW98</f>
        <v/>
      </c>
      <c r="X854" s="53">
        <f>Syst_Typ6!BF98</f>
        <v>0</v>
      </c>
      <c r="Y854" s="53">
        <f>Syst_Typ6!AZ98</f>
        <v>0</v>
      </c>
      <c r="AB854" s="49"/>
      <c r="AC854" s="49" t="str">
        <f t="shared" si="1746"/>
        <v/>
      </c>
      <c r="AD854" s="49" t="str">
        <f t="shared" si="1747"/>
        <v/>
      </c>
      <c r="AE854" s="49" t="str">
        <f t="shared" si="1748"/>
        <v/>
      </c>
      <c r="AF854" s="49" t="str">
        <f t="shared" si="1749"/>
        <v/>
      </c>
      <c r="AG854" s="49" t="str">
        <f t="shared" si="1750"/>
        <v/>
      </c>
      <c r="AH854" s="49" t="str">
        <f t="shared" si="1751"/>
        <v/>
      </c>
      <c r="AI854" s="49" t="str">
        <f t="shared" si="1752"/>
        <v/>
      </c>
      <c r="AJ854" s="49" t="str">
        <f t="shared" si="1753"/>
        <v/>
      </c>
      <c r="AL854" s="49"/>
      <c r="AM854" s="49" t="str">
        <f t="shared" si="1754"/>
        <v/>
      </c>
      <c r="AN854" s="49" t="str">
        <f t="shared" si="1755"/>
        <v/>
      </c>
      <c r="AO854" s="49" t="str">
        <f t="shared" si="1756"/>
        <v/>
      </c>
      <c r="AP854" s="49" t="str">
        <f t="shared" si="1757"/>
        <v/>
      </c>
      <c r="AQ854" s="49" t="str">
        <f t="shared" si="1758"/>
        <v/>
      </c>
      <c r="AR854" s="49" t="str">
        <f t="shared" si="1759"/>
        <v/>
      </c>
      <c r="AS854" s="49" t="str">
        <f t="shared" si="1760"/>
        <v/>
      </c>
      <c r="AT854" s="49" t="str">
        <f t="shared" si="1761"/>
        <v/>
      </c>
      <c r="AV854" s="49"/>
      <c r="AW854" s="49" t="str">
        <f t="shared" si="1762"/>
        <v/>
      </c>
      <c r="AX854" s="49" t="str">
        <f t="shared" si="1763"/>
        <v/>
      </c>
      <c r="AY854" s="49" t="str">
        <f t="shared" si="1764"/>
        <v/>
      </c>
      <c r="AZ854" s="49" t="str">
        <f t="shared" si="1765"/>
        <v/>
      </c>
      <c r="BA854" s="49" t="str">
        <f t="shared" si="1766"/>
        <v/>
      </c>
      <c r="BB854" s="49" t="str">
        <f t="shared" si="1767"/>
        <v/>
      </c>
      <c r="BC854" s="49" t="str">
        <f t="shared" si="1768"/>
        <v/>
      </c>
      <c r="BD854" s="49" t="str">
        <f t="shared" si="1769"/>
        <v/>
      </c>
      <c r="BF854" s="49"/>
      <c r="BG854" s="49" t="str">
        <f t="shared" si="1770"/>
        <v/>
      </c>
      <c r="BH854" s="49" t="str">
        <f t="shared" si="1771"/>
        <v/>
      </c>
      <c r="BI854" s="49" t="str">
        <f t="shared" si="1772"/>
        <v/>
      </c>
      <c r="BJ854" s="49" t="str">
        <f t="shared" si="1773"/>
        <v/>
      </c>
      <c r="BK854" s="49" t="str">
        <f t="shared" si="1774"/>
        <v/>
      </c>
      <c r="BL854" s="49" t="str">
        <f t="shared" si="1775"/>
        <v/>
      </c>
      <c r="BM854" s="49" t="str">
        <f t="shared" si="1776"/>
        <v/>
      </c>
      <c r="BN854" s="49" t="str">
        <f t="shared" si="1777"/>
        <v/>
      </c>
      <c r="BP854" s="49"/>
      <c r="BQ854" s="49" t="str">
        <f t="shared" si="1778"/>
        <v/>
      </c>
      <c r="BR854" s="49" t="str">
        <f t="shared" si="1779"/>
        <v/>
      </c>
      <c r="BS854" s="49" t="str">
        <f t="shared" si="1780"/>
        <v/>
      </c>
      <c r="BT854" s="49" t="str">
        <f t="shared" si="1781"/>
        <v/>
      </c>
      <c r="BU854" s="49" t="str">
        <f t="shared" si="1782"/>
        <v/>
      </c>
      <c r="BV854" s="49" t="str">
        <f t="shared" si="1783"/>
        <v/>
      </c>
      <c r="BW854" s="49" t="str">
        <f t="shared" si="1784"/>
        <v/>
      </c>
      <c r="BX854" s="49" t="str">
        <f t="shared" si="1785"/>
        <v/>
      </c>
      <c r="BZ854" s="49"/>
      <c r="CA854" s="49" t="str">
        <f t="shared" si="1786"/>
        <v/>
      </c>
      <c r="CB854" s="49" t="str">
        <f t="shared" si="1787"/>
        <v/>
      </c>
      <c r="CC854" s="49" t="str">
        <f t="shared" si="1788"/>
        <v/>
      </c>
      <c r="CD854" s="49" t="str">
        <f t="shared" si="1789"/>
        <v/>
      </c>
      <c r="CE854" s="49" t="str">
        <f t="shared" si="1790"/>
        <v/>
      </c>
      <c r="CF854" s="49" t="str">
        <f t="shared" si="1791"/>
        <v/>
      </c>
      <c r="CG854" s="49" t="str">
        <f t="shared" si="1792"/>
        <v/>
      </c>
      <c r="CH854" s="49" t="str">
        <f t="shared" si="1793"/>
        <v/>
      </c>
      <c r="CJ854" s="49"/>
      <c r="CK854" s="49" t="str">
        <f t="shared" si="1794"/>
        <v/>
      </c>
      <c r="CL854" s="49" t="str">
        <f t="shared" si="1795"/>
        <v/>
      </c>
      <c r="CM854" s="49" t="str">
        <f t="shared" si="1796"/>
        <v/>
      </c>
      <c r="CN854" s="49" t="str">
        <f t="shared" si="1797"/>
        <v/>
      </c>
      <c r="CO854" s="49" t="str">
        <f t="shared" si="1798"/>
        <v/>
      </c>
      <c r="CP854" s="49" t="str">
        <f t="shared" si="1799"/>
        <v/>
      </c>
      <c r="CQ854" s="49" t="str">
        <f t="shared" si="1800"/>
        <v/>
      </c>
      <c r="CR854" s="49" t="str">
        <f t="shared" si="1801"/>
        <v/>
      </c>
      <c r="CT854" s="49"/>
      <c r="CU854" s="49" t="str">
        <f t="shared" si="1802"/>
        <v/>
      </c>
      <c r="CV854" s="49" t="str">
        <f t="shared" si="1803"/>
        <v/>
      </c>
      <c r="CW854" s="49" t="str">
        <f t="shared" si="1804"/>
        <v/>
      </c>
      <c r="CX854" s="49" t="str">
        <f t="shared" si="1805"/>
        <v/>
      </c>
      <c r="CY854" s="49" t="str">
        <f t="shared" si="1806"/>
        <v/>
      </c>
      <c r="CZ854" s="49" t="str">
        <f t="shared" si="1807"/>
        <v/>
      </c>
      <c r="DA854" s="49" t="str">
        <f t="shared" si="1808"/>
        <v/>
      </c>
      <c r="DB854" s="49" t="str">
        <f t="shared" si="1809"/>
        <v/>
      </c>
      <c r="DD854" s="49"/>
      <c r="DE854" s="49" t="str">
        <f t="shared" si="1810"/>
        <v/>
      </c>
      <c r="DF854" s="49" t="str">
        <f t="shared" si="1811"/>
        <v/>
      </c>
      <c r="DG854" s="49" t="str">
        <f t="shared" si="1812"/>
        <v/>
      </c>
      <c r="DH854" s="49" t="str">
        <f t="shared" si="1813"/>
        <v/>
      </c>
      <c r="DI854" s="49" t="str">
        <f t="shared" si="1814"/>
        <v/>
      </c>
      <c r="DJ854" s="49" t="str">
        <f t="shared" si="1815"/>
        <v/>
      </c>
      <c r="DK854" s="49" t="str">
        <f t="shared" si="1816"/>
        <v/>
      </c>
      <c r="DL854" s="49" t="str">
        <f t="shared" si="1817"/>
        <v/>
      </c>
      <c r="DN854" s="49"/>
      <c r="DO854" s="49" t="str">
        <f t="shared" si="1818"/>
        <v/>
      </c>
      <c r="DP854" s="49" t="str">
        <f t="shared" si="1819"/>
        <v/>
      </c>
      <c r="DQ854" s="49" t="str">
        <f t="shared" si="1820"/>
        <v/>
      </c>
      <c r="DR854" s="49" t="str">
        <f t="shared" si="1821"/>
        <v/>
      </c>
      <c r="DS854" s="49" t="str">
        <f t="shared" si="1822"/>
        <v/>
      </c>
      <c r="DT854" s="49" t="str">
        <f t="shared" si="1823"/>
        <v/>
      </c>
      <c r="DU854" s="49" t="str">
        <f t="shared" si="1824"/>
        <v/>
      </c>
      <c r="DV854" s="49" t="str">
        <f t="shared" si="1825"/>
        <v/>
      </c>
      <c r="DX854" s="49"/>
      <c r="DY854" s="49" t="str">
        <f t="shared" si="1826"/>
        <v/>
      </c>
      <c r="DZ854" s="49" t="str">
        <f t="shared" si="1827"/>
        <v/>
      </c>
      <c r="EA854" s="49" t="str">
        <f t="shared" si="1828"/>
        <v/>
      </c>
      <c r="EB854" s="49" t="str">
        <f t="shared" si="1829"/>
        <v/>
      </c>
      <c r="EC854" s="49" t="str">
        <f t="shared" si="1830"/>
        <v/>
      </c>
      <c r="ED854" s="49" t="str">
        <f t="shared" si="1831"/>
        <v/>
      </c>
      <c r="EE854" s="49" t="str">
        <f t="shared" si="1832"/>
        <v/>
      </c>
      <c r="EF854" s="49" t="str">
        <f t="shared" si="1833"/>
        <v/>
      </c>
      <c r="EH854" s="49"/>
      <c r="EI854" s="49" t="str">
        <f t="shared" si="1834"/>
        <v/>
      </c>
      <c r="EJ854" s="49" t="str">
        <f t="shared" si="1835"/>
        <v/>
      </c>
      <c r="EK854" s="49" t="str">
        <f t="shared" si="1836"/>
        <v/>
      </c>
      <c r="EL854" s="49" t="str">
        <f t="shared" si="1837"/>
        <v/>
      </c>
      <c r="EM854" s="49" t="str">
        <f t="shared" si="1838"/>
        <v/>
      </c>
      <c r="EN854" s="49" t="str">
        <f t="shared" si="1839"/>
        <v/>
      </c>
      <c r="EO854" s="49" t="str">
        <f t="shared" si="1840"/>
        <v/>
      </c>
      <c r="EP854" s="49" t="str">
        <f t="shared" si="1841"/>
        <v/>
      </c>
      <c r="ER854" s="49"/>
      <c r="ES854" s="49" t="str">
        <f t="shared" si="1842"/>
        <v/>
      </c>
      <c r="ET854" s="49" t="str">
        <f t="shared" si="1843"/>
        <v/>
      </c>
      <c r="EU854" s="49" t="str">
        <f t="shared" si="1844"/>
        <v/>
      </c>
      <c r="EV854" s="49" t="str">
        <f t="shared" si="1845"/>
        <v/>
      </c>
      <c r="EW854" s="49" t="str">
        <f t="shared" si="1846"/>
        <v/>
      </c>
      <c r="EX854" s="49" t="str">
        <f t="shared" si="1847"/>
        <v/>
      </c>
      <c r="EY854" s="49" t="str">
        <f t="shared" si="1848"/>
        <v/>
      </c>
      <c r="EZ854" s="49" t="str">
        <f t="shared" si="1849"/>
        <v/>
      </c>
      <c r="FB854" s="49"/>
      <c r="FC854" s="49" t="str">
        <f t="shared" si="1850"/>
        <v/>
      </c>
      <c r="FD854" s="49" t="str">
        <f t="shared" si="1851"/>
        <v/>
      </c>
      <c r="FE854" s="49" t="str">
        <f t="shared" si="1852"/>
        <v/>
      </c>
      <c r="FF854" s="49" t="str">
        <f t="shared" si="1853"/>
        <v/>
      </c>
      <c r="FG854" s="49" t="str">
        <f t="shared" si="1854"/>
        <v/>
      </c>
      <c r="FH854" s="49" t="str">
        <f t="shared" si="1855"/>
        <v/>
      </c>
      <c r="FI854" s="49" t="str">
        <f t="shared" si="1856"/>
        <v/>
      </c>
      <c r="FJ854" s="49" t="str">
        <f t="shared" si="1857"/>
        <v/>
      </c>
      <c r="FL854" s="49"/>
      <c r="FM854" s="49" t="str">
        <f t="shared" si="1858"/>
        <v/>
      </c>
      <c r="FN854" s="49" t="str">
        <f t="shared" si="1859"/>
        <v/>
      </c>
      <c r="FO854" s="49" t="str">
        <f t="shared" si="1860"/>
        <v/>
      </c>
      <c r="FP854" s="49" t="str">
        <f t="shared" si="1861"/>
        <v/>
      </c>
      <c r="FQ854" s="49" t="str">
        <f t="shared" si="1862"/>
        <v/>
      </c>
      <c r="FR854" s="49" t="str">
        <f t="shared" si="1863"/>
        <v/>
      </c>
      <c r="FS854" s="49" t="str">
        <f t="shared" si="1864"/>
        <v/>
      </c>
      <c r="FT854" s="49" t="str">
        <f t="shared" si="1865"/>
        <v/>
      </c>
      <c r="FV854" s="49"/>
      <c r="FW854" s="49" t="str">
        <f t="shared" si="1866"/>
        <v/>
      </c>
      <c r="FX854" s="49" t="str">
        <f t="shared" si="1867"/>
        <v/>
      </c>
      <c r="FY854" s="49" t="str">
        <f t="shared" si="1868"/>
        <v/>
      </c>
      <c r="FZ854" s="49" t="str">
        <f t="shared" si="1869"/>
        <v/>
      </c>
      <c r="GA854" s="49" t="str">
        <f t="shared" si="1870"/>
        <v/>
      </c>
      <c r="GB854" s="49" t="str">
        <f t="shared" si="1871"/>
        <v/>
      </c>
      <c r="GC854" s="49" t="str">
        <f t="shared" si="1872"/>
        <v/>
      </c>
      <c r="GD854" s="49" t="str">
        <f t="shared" si="1873"/>
        <v/>
      </c>
      <c r="GF854" s="49"/>
      <c r="GG854" s="49" t="str">
        <f t="shared" si="1874"/>
        <v/>
      </c>
      <c r="GH854" s="49" t="str">
        <f t="shared" si="1875"/>
        <v/>
      </c>
      <c r="GI854" s="49" t="str">
        <f t="shared" si="1876"/>
        <v/>
      </c>
      <c r="GJ854" s="49" t="str">
        <f t="shared" si="1877"/>
        <v/>
      </c>
      <c r="GK854" s="49" t="str">
        <f t="shared" si="1878"/>
        <v/>
      </c>
      <c r="GL854" s="49" t="str">
        <f t="shared" si="1879"/>
        <v/>
      </c>
      <c r="GM854" s="49" t="str">
        <f t="shared" si="1880"/>
        <v/>
      </c>
      <c r="GN854" s="49" t="str">
        <f t="shared" si="1881"/>
        <v/>
      </c>
      <c r="GP854" s="49"/>
      <c r="GQ854" s="49" t="str">
        <f t="shared" si="1882"/>
        <v/>
      </c>
      <c r="GR854" s="49" t="str">
        <f t="shared" si="1883"/>
        <v/>
      </c>
      <c r="GS854" s="49" t="str">
        <f t="shared" si="1884"/>
        <v/>
      </c>
      <c r="GT854" s="49" t="str">
        <f t="shared" si="1885"/>
        <v/>
      </c>
      <c r="GU854" s="49" t="str">
        <f t="shared" si="1886"/>
        <v/>
      </c>
      <c r="GV854" s="49" t="str">
        <f t="shared" si="1887"/>
        <v/>
      </c>
      <c r="GW854" s="49" t="str">
        <f t="shared" si="1888"/>
        <v/>
      </c>
      <c r="GX854" s="49" t="str">
        <f t="shared" si="1889"/>
        <v/>
      </c>
    </row>
    <row r="855" spans="17:206" x14ac:dyDescent="0.2">
      <c r="Q855" s="65">
        <v>72</v>
      </c>
      <c r="R855" s="201" t="str">
        <f>Syst_Typ6!DA99</f>
        <v/>
      </c>
      <c r="S855" s="201">
        <f>Syst_Typ6!F99</f>
        <v>0</v>
      </c>
      <c r="T855" s="53" t="str">
        <f>Syst_Typ6!W99</f>
        <v/>
      </c>
      <c r="U855" s="201">
        <f>Syst_Typ6!CT99</f>
        <v>0</v>
      </c>
      <c r="V855" s="53" t="str">
        <f>Syst_Typ6!X99</f>
        <v/>
      </c>
      <c r="W855" s="53" t="str">
        <f>Syst_Typ6!AW99</f>
        <v/>
      </c>
      <c r="X855" s="53">
        <f>Syst_Typ6!BF99</f>
        <v>0</v>
      </c>
      <c r="Y855" s="53">
        <f>Syst_Typ6!AZ99</f>
        <v>0</v>
      </c>
      <c r="AB855" s="49"/>
      <c r="AC855" s="49" t="str">
        <f t="shared" si="1746"/>
        <v/>
      </c>
      <c r="AD855" s="49" t="str">
        <f t="shared" si="1747"/>
        <v/>
      </c>
      <c r="AE855" s="49" t="str">
        <f t="shared" si="1748"/>
        <v/>
      </c>
      <c r="AF855" s="49" t="str">
        <f t="shared" si="1749"/>
        <v/>
      </c>
      <c r="AG855" s="49" t="str">
        <f t="shared" si="1750"/>
        <v/>
      </c>
      <c r="AH855" s="49" t="str">
        <f t="shared" si="1751"/>
        <v/>
      </c>
      <c r="AI855" s="49" t="str">
        <f t="shared" si="1752"/>
        <v/>
      </c>
      <c r="AJ855" s="49" t="str">
        <f t="shared" si="1753"/>
        <v/>
      </c>
      <c r="AL855" s="49"/>
      <c r="AM855" s="49" t="str">
        <f t="shared" si="1754"/>
        <v/>
      </c>
      <c r="AN855" s="49" t="str">
        <f t="shared" si="1755"/>
        <v/>
      </c>
      <c r="AO855" s="49" t="str">
        <f t="shared" si="1756"/>
        <v/>
      </c>
      <c r="AP855" s="49" t="str">
        <f t="shared" si="1757"/>
        <v/>
      </c>
      <c r="AQ855" s="49" t="str">
        <f t="shared" si="1758"/>
        <v/>
      </c>
      <c r="AR855" s="49" t="str">
        <f t="shared" si="1759"/>
        <v/>
      </c>
      <c r="AS855" s="49" t="str">
        <f t="shared" si="1760"/>
        <v/>
      </c>
      <c r="AT855" s="49" t="str">
        <f t="shared" si="1761"/>
        <v/>
      </c>
      <c r="AV855" s="49"/>
      <c r="AW855" s="49" t="str">
        <f t="shared" si="1762"/>
        <v/>
      </c>
      <c r="AX855" s="49" t="str">
        <f t="shared" si="1763"/>
        <v/>
      </c>
      <c r="AY855" s="49" t="str">
        <f t="shared" si="1764"/>
        <v/>
      </c>
      <c r="AZ855" s="49" t="str">
        <f t="shared" si="1765"/>
        <v/>
      </c>
      <c r="BA855" s="49" t="str">
        <f t="shared" si="1766"/>
        <v/>
      </c>
      <c r="BB855" s="49" t="str">
        <f t="shared" si="1767"/>
        <v/>
      </c>
      <c r="BC855" s="49" t="str">
        <f t="shared" si="1768"/>
        <v/>
      </c>
      <c r="BD855" s="49" t="str">
        <f t="shared" si="1769"/>
        <v/>
      </c>
      <c r="BF855" s="49"/>
      <c r="BG855" s="49" t="str">
        <f t="shared" si="1770"/>
        <v/>
      </c>
      <c r="BH855" s="49" t="str">
        <f t="shared" si="1771"/>
        <v/>
      </c>
      <c r="BI855" s="49" t="str">
        <f t="shared" si="1772"/>
        <v/>
      </c>
      <c r="BJ855" s="49" t="str">
        <f t="shared" si="1773"/>
        <v/>
      </c>
      <c r="BK855" s="49" t="str">
        <f t="shared" si="1774"/>
        <v/>
      </c>
      <c r="BL855" s="49" t="str">
        <f t="shared" si="1775"/>
        <v/>
      </c>
      <c r="BM855" s="49" t="str">
        <f t="shared" si="1776"/>
        <v/>
      </c>
      <c r="BN855" s="49" t="str">
        <f t="shared" si="1777"/>
        <v/>
      </c>
      <c r="BP855" s="49"/>
      <c r="BQ855" s="49" t="str">
        <f t="shared" si="1778"/>
        <v/>
      </c>
      <c r="BR855" s="49" t="str">
        <f t="shared" si="1779"/>
        <v/>
      </c>
      <c r="BS855" s="49" t="str">
        <f t="shared" si="1780"/>
        <v/>
      </c>
      <c r="BT855" s="49" t="str">
        <f t="shared" si="1781"/>
        <v/>
      </c>
      <c r="BU855" s="49" t="str">
        <f t="shared" si="1782"/>
        <v/>
      </c>
      <c r="BV855" s="49" t="str">
        <f t="shared" si="1783"/>
        <v/>
      </c>
      <c r="BW855" s="49" t="str">
        <f t="shared" si="1784"/>
        <v/>
      </c>
      <c r="BX855" s="49" t="str">
        <f t="shared" si="1785"/>
        <v/>
      </c>
      <c r="BZ855" s="49"/>
      <c r="CA855" s="49" t="str">
        <f t="shared" si="1786"/>
        <v/>
      </c>
      <c r="CB855" s="49" t="str">
        <f t="shared" si="1787"/>
        <v/>
      </c>
      <c r="CC855" s="49" t="str">
        <f t="shared" si="1788"/>
        <v/>
      </c>
      <c r="CD855" s="49" t="str">
        <f t="shared" si="1789"/>
        <v/>
      </c>
      <c r="CE855" s="49" t="str">
        <f t="shared" si="1790"/>
        <v/>
      </c>
      <c r="CF855" s="49" t="str">
        <f t="shared" si="1791"/>
        <v/>
      </c>
      <c r="CG855" s="49" t="str">
        <f t="shared" si="1792"/>
        <v/>
      </c>
      <c r="CH855" s="49" t="str">
        <f t="shared" si="1793"/>
        <v/>
      </c>
      <c r="CJ855" s="49"/>
      <c r="CK855" s="49" t="str">
        <f t="shared" si="1794"/>
        <v/>
      </c>
      <c r="CL855" s="49" t="str">
        <f t="shared" si="1795"/>
        <v/>
      </c>
      <c r="CM855" s="49" t="str">
        <f t="shared" si="1796"/>
        <v/>
      </c>
      <c r="CN855" s="49" t="str">
        <f t="shared" si="1797"/>
        <v/>
      </c>
      <c r="CO855" s="49" t="str">
        <f t="shared" si="1798"/>
        <v/>
      </c>
      <c r="CP855" s="49" t="str">
        <f t="shared" si="1799"/>
        <v/>
      </c>
      <c r="CQ855" s="49" t="str">
        <f t="shared" si="1800"/>
        <v/>
      </c>
      <c r="CR855" s="49" t="str">
        <f t="shared" si="1801"/>
        <v/>
      </c>
      <c r="CT855" s="49"/>
      <c r="CU855" s="49" t="str">
        <f t="shared" si="1802"/>
        <v/>
      </c>
      <c r="CV855" s="49" t="str">
        <f t="shared" si="1803"/>
        <v/>
      </c>
      <c r="CW855" s="49" t="str">
        <f t="shared" si="1804"/>
        <v/>
      </c>
      <c r="CX855" s="49" t="str">
        <f t="shared" si="1805"/>
        <v/>
      </c>
      <c r="CY855" s="49" t="str">
        <f t="shared" si="1806"/>
        <v/>
      </c>
      <c r="CZ855" s="49" t="str">
        <f t="shared" si="1807"/>
        <v/>
      </c>
      <c r="DA855" s="49" t="str">
        <f t="shared" si="1808"/>
        <v/>
      </c>
      <c r="DB855" s="49" t="str">
        <f t="shared" si="1809"/>
        <v/>
      </c>
      <c r="DD855" s="49"/>
      <c r="DE855" s="49" t="str">
        <f t="shared" si="1810"/>
        <v/>
      </c>
      <c r="DF855" s="49" t="str">
        <f t="shared" si="1811"/>
        <v/>
      </c>
      <c r="DG855" s="49" t="str">
        <f t="shared" si="1812"/>
        <v/>
      </c>
      <c r="DH855" s="49" t="str">
        <f t="shared" si="1813"/>
        <v/>
      </c>
      <c r="DI855" s="49" t="str">
        <f t="shared" si="1814"/>
        <v/>
      </c>
      <c r="DJ855" s="49" t="str">
        <f t="shared" si="1815"/>
        <v/>
      </c>
      <c r="DK855" s="49" t="str">
        <f t="shared" si="1816"/>
        <v/>
      </c>
      <c r="DL855" s="49" t="str">
        <f t="shared" si="1817"/>
        <v/>
      </c>
      <c r="DN855" s="49"/>
      <c r="DO855" s="49" t="str">
        <f t="shared" si="1818"/>
        <v/>
      </c>
      <c r="DP855" s="49" t="str">
        <f t="shared" si="1819"/>
        <v/>
      </c>
      <c r="DQ855" s="49" t="str">
        <f t="shared" si="1820"/>
        <v/>
      </c>
      <c r="DR855" s="49" t="str">
        <f t="shared" si="1821"/>
        <v/>
      </c>
      <c r="DS855" s="49" t="str">
        <f t="shared" si="1822"/>
        <v/>
      </c>
      <c r="DT855" s="49" t="str">
        <f t="shared" si="1823"/>
        <v/>
      </c>
      <c r="DU855" s="49" t="str">
        <f t="shared" si="1824"/>
        <v/>
      </c>
      <c r="DV855" s="49" t="str">
        <f t="shared" si="1825"/>
        <v/>
      </c>
      <c r="DX855" s="49"/>
      <c r="DY855" s="49" t="str">
        <f t="shared" si="1826"/>
        <v/>
      </c>
      <c r="DZ855" s="49" t="str">
        <f t="shared" si="1827"/>
        <v/>
      </c>
      <c r="EA855" s="49" t="str">
        <f t="shared" si="1828"/>
        <v/>
      </c>
      <c r="EB855" s="49" t="str">
        <f t="shared" si="1829"/>
        <v/>
      </c>
      <c r="EC855" s="49" t="str">
        <f t="shared" si="1830"/>
        <v/>
      </c>
      <c r="ED855" s="49" t="str">
        <f t="shared" si="1831"/>
        <v/>
      </c>
      <c r="EE855" s="49" t="str">
        <f t="shared" si="1832"/>
        <v/>
      </c>
      <c r="EF855" s="49" t="str">
        <f t="shared" si="1833"/>
        <v/>
      </c>
      <c r="EH855" s="49"/>
      <c r="EI855" s="49" t="str">
        <f t="shared" si="1834"/>
        <v/>
      </c>
      <c r="EJ855" s="49" t="str">
        <f t="shared" si="1835"/>
        <v/>
      </c>
      <c r="EK855" s="49" t="str">
        <f t="shared" si="1836"/>
        <v/>
      </c>
      <c r="EL855" s="49" t="str">
        <f t="shared" si="1837"/>
        <v/>
      </c>
      <c r="EM855" s="49" t="str">
        <f t="shared" si="1838"/>
        <v/>
      </c>
      <c r="EN855" s="49" t="str">
        <f t="shared" si="1839"/>
        <v/>
      </c>
      <c r="EO855" s="49" t="str">
        <f t="shared" si="1840"/>
        <v/>
      </c>
      <c r="EP855" s="49" t="str">
        <f t="shared" si="1841"/>
        <v/>
      </c>
      <c r="ER855" s="49"/>
      <c r="ES855" s="49" t="str">
        <f t="shared" si="1842"/>
        <v/>
      </c>
      <c r="ET855" s="49" t="str">
        <f t="shared" si="1843"/>
        <v/>
      </c>
      <c r="EU855" s="49" t="str">
        <f t="shared" si="1844"/>
        <v/>
      </c>
      <c r="EV855" s="49" t="str">
        <f t="shared" si="1845"/>
        <v/>
      </c>
      <c r="EW855" s="49" t="str">
        <f t="shared" si="1846"/>
        <v/>
      </c>
      <c r="EX855" s="49" t="str">
        <f t="shared" si="1847"/>
        <v/>
      </c>
      <c r="EY855" s="49" t="str">
        <f t="shared" si="1848"/>
        <v/>
      </c>
      <c r="EZ855" s="49" t="str">
        <f t="shared" si="1849"/>
        <v/>
      </c>
      <c r="FB855" s="49"/>
      <c r="FC855" s="49" t="str">
        <f t="shared" si="1850"/>
        <v/>
      </c>
      <c r="FD855" s="49" t="str">
        <f t="shared" si="1851"/>
        <v/>
      </c>
      <c r="FE855" s="49" t="str">
        <f t="shared" si="1852"/>
        <v/>
      </c>
      <c r="FF855" s="49" t="str">
        <f t="shared" si="1853"/>
        <v/>
      </c>
      <c r="FG855" s="49" t="str">
        <f t="shared" si="1854"/>
        <v/>
      </c>
      <c r="FH855" s="49" t="str">
        <f t="shared" si="1855"/>
        <v/>
      </c>
      <c r="FI855" s="49" t="str">
        <f t="shared" si="1856"/>
        <v/>
      </c>
      <c r="FJ855" s="49" t="str">
        <f t="shared" si="1857"/>
        <v/>
      </c>
      <c r="FL855" s="49"/>
      <c r="FM855" s="49" t="str">
        <f t="shared" si="1858"/>
        <v/>
      </c>
      <c r="FN855" s="49" t="str">
        <f t="shared" si="1859"/>
        <v/>
      </c>
      <c r="FO855" s="49" t="str">
        <f t="shared" si="1860"/>
        <v/>
      </c>
      <c r="FP855" s="49" t="str">
        <f t="shared" si="1861"/>
        <v/>
      </c>
      <c r="FQ855" s="49" t="str">
        <f t="shared" si="1862"/>
        <v/>
      </c>
      <c r="FR855" s="49" t="str">
        <f t="shared" si="1863"/>
        <v/>
      </c>
      <c r="FS855" s="49" t="str">
        <f t="shared" si="1864"/>
        <v/>
      </c>
      <c r="FT855" s="49" t="str">
        <f t="shared" si="1865"/>
        <v/>
      </c>
      <c r="FV855" s="49"/>
      <c r="FW855" s="49" t="str">
        <f t="shared" si="1866"/>
        <v/>
      </c>
      <c r="FX855" s="49" t="str">
        <f t="shared" si="1867"/>
        <v/>
      </c>
      <c r="FY855" s="49" t="str">
        <f t="shared" si="1868"/>
        <v/>
      </c>
      <c r="FZ855" s="49" t="str">
        <f t="shared" si="1869"/>
        <v/>
      </c>
      <c r="GA855" s="49" t="str">
        <f t="shared" si="1870"/>
        <v/>
      </c>
      <c r="GB855" s="49" t="str">
        <f t="shared" si="1871"/>
        <v/>
      </c>
      <c r="GC855" s="49" t="str">
        <f t="shared" si="1872"/>
        <v/>
      </c>
      <c r="GD855" s="49" t="str">
        <f t="shared" si="1873"/>
        <v/>
      </c>
      <c r="GF855" s="49"/>
      <c r="GG855" s="49" t="str">
        <f t="shared" si="1874"/>
        <v/>
      </c>
      <c r="GH855" s="49" t="str">
        <f t="shared" si="1875"/>
        <v/>
      </c>
      <c r="GI855" s="49" t="str">
        <f t="shared" si="1876"/>
        <v/>
      </c>
      <c r="GJ855" s="49" t="str">
        <f t="shared" si="1877"/>
        <v/>
      </c>
      <c r="GK855" s="49" t="str">
        <f t="shared" si="1878"/>
        <v/>
      </c>
      <c r="GL855" s="49" t="str">
        <f t="shared" si="1879"/>
        <v/>
      </c>
      <c r="GM855" s="49" t="str">
        <f t="shared" si="1880"/>
        <v/>
      </c>
      <c r="GN855" s="49" t="str">
        <f t="shared" si="1881"/>
        <v/>
      </c>
      <c r="GP855" s="49"/>
      <c r="GQ855" s="49" t="str">
        <f t="shared" si="1882"/>
        <v/>
      </c>
      <c r="GR855" s="49" t="str">
        <f t="shared" si="1883"/>
        <v/>
      </c>
      <c r="GS855" s="49" t="str">
        <f t="shared" si="1884"/>
        <v/>
      </c>
      <c r="GT855" s="49" t="str">
        <f t="shared" si="1885"/>
        <v/>
      </c>
      <c r="GU855" s="49" t="str">
        <f t="shared" si="1886"/>
        <v/>
      </c>
      <c r="GV855" s="49" t="str">
        <f t="shared" si="1887"/>
        <v/>
      </c>
      <c r="GW855" s="49" t="str">
        <f t="shared" si="1888"/>
        <v/>
      </c>
      <c r="GX855" s="49" t="str">
        <f t="shared" si="1889"/>
        <v/>
      </c>
    </row>
    <row r="856" spans="17:206" x14ac:dyDescent="0.2">
      <c r="Q856" s="65">
        <v>73</v>
      </c>
      <c r="R856" s="201" t="str">
        <f>Syst_Typ6!DA100</f>
        <v/>
      </c>
      <c r="S856" s="201">
        <f>Syst_Typ6!F100</f>
        <v>0</v>
      </c>
      <c r="T856" s="53" t="str">
        <f>Syst_Typ6!W100</f>
        <v/>
      </c>
      <c r="U856" s="201">
        <f>Syst_Typ6!CT100</f>
        <v>0</v>
      </c>
      <c r="V856" s="53" t="str">
        <f>Syst_Typ6!X100</f>
        <v/>
      </c>
      <c r="W856" s="53" t="str">
        <f>Syst_Typ6!AW100</f>
        <v/>
      </c>
      <c r="X856" s="53">
        <f>Syst_Typ6!BF100</f>
        <v>0</v>
      </c>
      <c r="Y856" s="53">
        <f>Syst_Typ6!AZ100</f>
        <v>0</v>
      </c>
      <c r="AB856" s="49"/>
      <c r="AC856" s="49" t="str">
        <f t="shared" si="1746"/>
        <v/>
      </c>
      <c r="AD856" s="49" t="str">
        <f t="shared" si="1747"/>
        <v/>
      </c>
      <c r="AE856" s="49" t="str">
        <f t="shared" si="1748"/>
        <v/>
      </c>
      <c r="AF856" s="49" t="str">
        <f t="shared" si="1749"/>
        <v/>
      </c>
      <c r="AG856" s="49" t="str">
        <f t="shared" si="1750"/>
        <v/>
      </c>
      <c r="AH856" s="49" t="str">
        <f t="shared" si="1751"/>
        <v/>
      </c>
      <c r="AI856" s="49" t="str">
        <f t="shared" si="1752"/>
        <v/>
      </c>
      <c r="AJ856" s="49" t="str">
        <f t="shared" si="1753"/>
        <v/>
      </c>
      <c r="AL856" s="49"/>
      <c r="AM856" s="49" t="str">
        <f t="shared" si="1754"/>
        <v/>
      </c>
      <c r="AN856" s="49" t="str">
        <f t="shared" si="1755"/>
        <v/>
      </c>
      <c r="AO856" s="49" t="str">
        <f t="shared" si="1756"/>
        <v/>
      </c>
      <c r="AP856" s="49" t="str">
        <f t="shared" si="1757"/>
        <v/>
      </c>
      <c r="AQ856" s="49" t="str">
        <f t="shared" si="1758"/>
        <v/>
      </c>
      <c r="AR856" s="49" t="str">
        <f t="shared" si="1759"/>
        <v/>
      </c>
      <c r="AS856" s="49" t="str">
        <f t="shared" si="1760"/>
        <v/>
      </c>
      <c r="AT856" s="49" t="str">
        <f t="shared" si="1761"/>
        <v/>
      </c>
      <c r="AV856" s="49"/>
      <c r="AW856" s="49" t="str">
        <f t="shared" si="1762"/>
        <v/>
      </c>
      <c r="AX856" s="49" t="str">
        <f t="shared" si="1763"/>
        <v/>
      </c>
      <c r="AY856" s="49" t="str">
        <f t="shared" si="1764"/>
        <v/>
      </c>
      <c r="AZ856" s="49" t="str">
        <f t="shared" si="1765"/>
        <v/>
      </c>
      <c r="BA856" s="49" t="str">
        <f t="shared" si="1766"/>
        <v/>
      </c>
      <c r="BB856" s="49" t="str">
        <f t="shared" si="1767"/>
        <v/>
      </c>
      <c r="BC856" s="49" t="str">
        <f t="shared" si="1768"/>
        <v/>
      </c>
      <c r="BD856" s="49" t="str">
        <f t="shared" si="1769"/>
        <v/>
      </c>
      <c r="BF856" s="49"/>
      <c r="BG856" s="49" t="str">
        <f t="shared" si="1770"/>
        <v/>
      </c>
      <c r="BH856" s="49" t="str">
        <f t="shared" si="1771"/>
        <v/>
      </c>
      <c r="BI856" s="49" t="str">
        <f t="shared" si="1772"/>
        <v/>
      </c>
      <c r="BJ856" s="49" t="str">
        <f t="shared" si="1773"/>
        <v/>
      </c>
      <c r="BK856" s="49" t="str">
        <f t="shared" si="1774"/>
        <v/>
      </c>
      <c r="BL856" s="49" t="str">
        <f t="shared" si="1775"/>
        <v/>
      </c>
      <c r="BM856" s="49" t="str">
        <f t="shared" si="1776"/>
        <v/>
      </c>
      <c r="BN856" s="49" t="str">
        <f t="shared" si="1777"/>
        <v/>
      </c>
      <c r="BP856" s="49"/>
      <c r="BQ856" s="49" t="str">
        <f t="shared" si="1778"/>
        <v/>
      </c>
      <c r="BR856" s="49" t="str">
        <f t="shared" si="1779"/>
        <v/>
      </c>
      <c r="BS856" s="49" t="str">
        <f t="shared" si="1780"/>
        <v/>
      </c>
      <c r="BT856" s="49" t="str">
        <f t="shared" si="1781"/>
        <v/>
      </c>
      <c r="BU856" s="49" t="str">
        <f t="shared" si="1782"/>
        <v/>
      </c>
      <c r="BV856" s="49" t="str">
        <f t="shared" si="1783"/>
        <v/>
      </c>
      <c r="BW856" s="49" t="str">
        <f t="shared" si="1784"/>
        <v/>
      </c>
      <c r="BX856" s="49" t="str">
        <f t="shared" si="1785"/>
        <v/>
      </c>
      <c r="BZ856" s="49"/>
      <c r="CA856" s="49" t="str">
        <f t="shared" si="1786"/>
        <v/>
      </c>
      <c r="CB856" s="49" t="str">
        <f t="shared" si="1787"/>
        <v/>
      </c>
      <c r="CC856" s="49" t="str">
        <f t="shared" si="1788"/>
        <v/>
      </c>
      <c r="CD856" s="49" t="str">
        <f t="shared" si="1789"/>
        <v/>
      </c>
      <c r="CE856" s="49" t="str">
        <f t="shared" si="1790"/>
        <v/>
      </c>
      <c r="CF856" s="49" t="str">
        <f t="shared" si="1791"/>
        <v/>
      </c>
      <c r="CG856" s="49" t="str">
        <f t="shared" si="1792"/>
        <v/>
      </c>
      <c r="CH856" s="49" t="str">
        <f t="shared" si="1793"/>
        <v/>
      </c>
      <c r="CJ856" s="49"/>
      <c r="CK856" s="49" t="str">
        <f t="shared" si="1794"/>
        <v/>
      </c>
      <c r="CL856" s="49" t="str">
        <f t="shared" si="1795"/>
        <v/>
      </c>
      <c r="CM856" s="49" t="str">
        <f t="shared" si="1796"/>
        <v/>
      </c>
      <c r="CN856" s="49" t="str">
        <f t="shared" si="1797"/>
        <v/>
      </c>
      <c r="CO856" s="49" t="str">
        <f t="shared" si="1798"/>
        <v/>
      </c>
      <c r="CP856" s="49" t="str">
        <f t="shared" si="1799"/>
        <v/>
      </c>
      <c r="CQ856" s="49" t="str">
        <f t="shared" si="1800"/>
        <v/>
      </c>
      <c r="CR856" s="49" t="str">
        <f t="shared" si="1801"/>
        <v/>
      </c>
      <c r="CT856" s="49"/>
      <c r="CU856" s="49" t="str">
        <f t="shared" si="1802"/>
        <v/>
      </c>
      <c r="CV856" s="49" t="str">
        <f t="shared" si="1803"/>
        <v/>
      </c>
      <c r="CW856" s="49" t="str">
        <f t="shared" si="1804"/>
        <v/>
      </c>
      <c r="CX856" s="49" t="str">
        <f t="shared" si="1805"/>
        <v/>
      </c>
      <c r="CY856" s="49" t="str">
        <f t="shared" si="1806"/>
        <v/>
      </c>
      <c r="CZ856" s="49" t="str">
        <f t="shared" si="1807"/>
        <v/>
      </c>
      <c r="DA856" s="49" t="str">
        <f t="shared" si="1808"/>
        <v/>
      </c>
      <c r="DB856" s="49" t="str">
        <f t="shared" si="1809"/>
        <v/>
      </c>
      <c r="DD856" s="49"/>
      <c r="DE856" s="49" t="str">
        <f t="shared" si="1810"/>
        <v/>
      </c>
      <c r="DF856" s="49" t="str">
        <f t="shared" si="1811"/>
        <v/>
      </c>
      <c r="DG856" s="49" t="str">
        <f t="shared" si="1812"/>
        <v/>
      </c>
      <c r="DH856" s="49" t="str">
        <f t="shared" si="1813"/>
        <v/>
      </c>
      <c r="DI856" s="49" t="str">
        <f t="shared" si="1814"/>
        <v/>
      </c>
      <c r="DJ856" s="49" t="str">
        <f t="shared" si="1815"/>
        <v/>
      </c>
      <c r="DK856" s="49" t="str">
        <f t="shared" si="1816"/>
        <v/>
      </c>
      <c r="DL856" s="49" t="str">
        <f t="shared" si="1817"/>
        <v/>
      </c>
      <c r="DN856" s="49"/>
      <c r="DO856" s="49" t="str">
        <f t="shared" si="1818"/>
        <v/>
      </c>
      <c r="DP856" s="49" t="str">
        <f t="shared" si="1819"/>
        <v/>
      </c>
      <c r="DQ856" s="49" t="str">
        <f t="shared" si="1820"/>
        <v/>
      </c>
      <c r="DR856" s="49" t="str">
        <f t="shared" si="1821"/>
        <v/>
      </c>
      <c r="DS856" s="49" t="str">
        <f t="shared" si="1822"/>
        <v/>
      </c>
      <c r="DT856" s="49" t="str">
        <f t="shared" si="1823"/>
        <v/>
      </c>
      <c r="DU856" s="49" t="str">
        <f t="shared" si="1824"/>
        <v/>
      </c>
      <c r="DV856" s="49" t="str">
        <f t="shared" si="1825"/>
        <v/>
      </c>
      <c r="DX856" s="49"/>
      <c r="DY856" s="49" t="str">
        <f t="shared" si="1826"/>
        <v/>
      </c>
      <c r="DZ856" s="49" t="str">
        <f t="shared" si="1827"/>
        <v/>
      </c>
      <c r="EA856" s="49" t="str">
        <f t="shared" si="1828"/>
        <v/>
      </c>
      <c r="EB856" s="49" t="str">
        <f t="shared" si="1829"/>
        <v/>
      </c>
      <c r="EC856" s="49" t="str">
        <f t="shared" si="1830"/>
        <v/>
      </c>
      <c r="ED856" s="49" t="str">
        <f t="shared" si="1831"/>
        <v/>
      </c>
      <c r="EE856" s="49" t="str">
        <f t="shared" si="1832"/>
        <v/>
      </c>
      <c r="EF856" s="49" t="str">
        <f t="shared" si="1833"/>
        <v/>
      </c>
      <c r="EH856" s="49"/>
      <c r="EI856" s="49" t="str">
        <f t="shared" si="1834"/>
        <v/>
      </c>
      <c r="EJ856" s="49" t="str">
        <f t="shared" si="1835"/>
        <v/>
      </c>
      <c r="EK856" s="49" t="str">
        <f t="shared" si="1836"/>
        <v/>
      </c>
      <c r="EL856" s="49" t="str">
        <f t="shared" si="1837"/>
        <v/>
      </c>
      <c r="EM856" s="49" t="str">
        <f t="shared" si="1838"/>
        <v/>
      </c>
      <c r="EN856" s="49" t="str">
        <f t="shared" si="1839"/>
        <v/>
      </c>
      <c r="EO856" s="49" t="str">
        <f t="shared" si="1840"/>
        <v/>
      </c>
      <c r="EP856" s="49" t="str">
        <f t="shared" si="1841"/>
        <v/>
      </c>
      <c r="ER856" s="49"/>
      <c r="ES856" s="49" t="str">
        <f t="shared" si="1842"/>
        <v/>
      </c>
      <c r="ET856" s="49" t="str">
        <f t="shared" si="1843"/>
        <v/>
      </c>
      <c r="EU856" s="49" t="str">
        <f t="shared" si="1844"/>
        <v/>
      </c>
      <c r="EV856" s="49" t="str">
        <f t="shared" si="1845"/>
        <v/>
      </c>
      <c r="EW856" s="49" t="str">
        <f t="shared" si="1846"/>
        <v/>
      </c>
      <c r="EX856" s="49" t="str">
        <f t="shared" si="1847"/>
        <v/>
      </c>
      <c r="EY856" s="49" t="str">
        <f t="shared" si="1848"/>
        <v/>
      </c>
      <c r="EZ856" s="49" t="str">
        <f t="shared" si="1849"/>
        <v/>
      </c>
      <c r="FB856" s="49"/>
      <c r="FC856" s="49" t="str">
        <f t="shared" si="1850"/>
        <v/>
      </c>
      <c r="FD856" s="49" t="str">
        <f t="shared" si="1851"/>
        <v/>
      </c>
      <c r="FE856" s="49" t="str">
        <f t="shared" si="1852"/>
        <v/>
      </c>
      <c r="FF856" s="49" t="str">
        <f t="shared" si="1853"/>
        <v/>
      </c>
      <c r="FG856" s="49" t="str">
        <f t="shared" si="1854"/>
        <v/>
      </c>
      <c r="FH856" s="49" t="str">
        <f t="shared" si="1855"/>
        <v/>
      </c>
      <c r="FI856" s="49" t="str">
        <f t="shared" si="1856"/>
        <v/>
      </c>
      <c r="FJ856" s="49" t="str">
        <f t="shared" si="1857"/>
        <v/>
      </c>
      <c r="FL856" s="49"/>
      <c r="FM856" s="49" t="str">
        <f t="shared" si="1858"/>
        <v/>
      </c>
      <c r="FN856" s="49" t="str">
        <f t="shared" si="1859"/>
        <v/>
      </c>
      <c r="FO856" s="49" t="str">
        <f t="shared" si="1860"/>
        <v/>
      </c>
      <c r="FP856" s="49" t="str">
        <f t="shared" si="1861"/>
        <v/>
      </c>
      <c r="FQ856" s="49" t="str">
        <f t="shared" si="1862"/>
        <v/>
      </c>
      <c r="FR856" s="49" t="str">
        <f t="shared" si="1863"/>
        <v/>
      </c>
      <c r="FS856" s="49" t="str">
        <f t="shared" si="1864"/>
        <v/>
      </c>
      <c r="FT856" s="49" t="str">
        <f t="shared" si="1865"/>
        <v/>
      </c>
      <c r="FV856" s="49"/>
      <c r="FW856" s="49" t="str">
        <f t="shared" si="1866"/>
        <v/>
      </c>
      <c r="FX856" s="49" t="str">
        <f t="shared" si="1867"/>
        <v/>
      </c>
      <c r="FY856" s="49" t="str">
        <f t="shared" si="1868"/>
        <v/>
      </c>
      <c r="FZ856" s="49" t="str">
        <f t="shared" si="1869"/>
        <v/>
      </c>
      <c r="GA856" s="49" t="str">
        <f t="shared" si="1870"/>
        <v/>
      </c>
      <c r="GB856" s="49" t="str">
        <f t="shared" si="1871"/>
        <v/>
      </c>
      <c r="GC856" s="49" t="str">
        <f t="shared" si="1872"/>
        <v/>
      </c>
      <c r="GD856" s="49" t="str">
        <f t="shared" si="1873"/>
        <v/>
      </c>
      <c r="GF856" s="49"/>
      <c r="GG856" s="49" t="str">
        <f t="shared" si="1874"/>
        <v/>
      </c>
      <c r="GH856" s="49" t="str">
        <f t="shared" si="1875"/>
        <v/>
      </c>
      <c r="GI856" s="49" t="str">
        <f t="shared" si="1876"/>
        <v/>
      </c>
      <c r="GJ856" s="49" t="str">
        <f t="shared" si="1877"/>
        <v/>
      </c>
      <c r="GK856" s="49" t="str">
        <f t="shared" si="1878"/>
        <v/>
      </c>
      <c r="GL856" s="49" t="str">
        <f t="shared" si="1879"/>
        <v/>
      </c>
      <c r="GM856" s="49" t="str">
        <f t="shared" si="1880"/>
        <v/>
      </c>
      <c r="GN856" s="49" t="str">
        <f t="shared" si="1881"/>
        <v/>
      </c>
      <c r="GP856" s="49"/>
      <c r="GQ856" s="49" t="str">
        <f t="shared" si="1882"/>
        <v/>
      </c>
      <c r="GR856" s="49" t="str">
        <f t="shared" si="1883"/>
        <v/>
      </c>
      <c r="GS856" s="49" t="str">
        <f t="shared" si="1884"/>
        <v/>
      </c>
      <c r="GT856" s="49" t="str">
        <f t="shared" si="1885"/>
        <v/>
      </c>
      <c r="GU856" s="49" t="str">
        <f t="shared" si="1886"/>
        <v/>
      </c>
      <c r="GV856" s="49" t="str">
        <f t="shared" si="1887"/>
        <v/>
      </c>
      <c r="GW856" s="49" t="str">
        <f t="shared" si="1888"/>
        <v/>
      </c>
      <c r="GX856" s="49" t="str">
        <f t="shared" si="1889"/>
        <v/>
      </c>
    </row>
    <row r="857" spans="17:206" x14ac:dyDescent="0.2">
      <c r="Q857" s="65">
        <v>74</v>
      </c>
      <c r="R857" s="201" t="str">
        <f>Syst_Typ6!DA101</f>
        <v/>
      </c>
      <c r="S857" s="201">
        <f>Syst_Typ6!F101</f>
        <v>0</v>
      </c>
      <c r="T857" s="53" t="str">
        <f>Syst_Typ6!W101</f>
        <v/>
      </c>
      <c r="U857" s="201">
        <f>Syst_Typ6!CT101</f>
        <v>0</v>
      </c>
      <c r="V857" s="53" t="str">
        <f>Syst_Typ6!X101</f>
        <v/>
      </c>
      <c r="W857" s="53" t="str">
        <f>Syst_Typ6!AW101</f>
        <v/>
      </c>
      <c r="X857" s="53">
        <f>Syst_Typ6!BF101</f>
        <v>0</v>
      </c>
      <c r="Y857" s="53">
        <f>Syst_Typ6!AZ101</f>
        <v>0</v>
      </c>
      <c r="AB857" s="49"/>
      <c r="AC857" s="49" t="str">
        <f t="shared" si="1746"/>
        <v/>
      </c>
      <c r="AD857" s="49" t="str">
        <f t="shared" si="1747"/>
        <v/>
      </c>
      <c r="AE857" s="49" t="str">
        <f t="shared" si="1748"/>
        <v/>
      </c>
      <c r="AF857" s="49" t="str">
        <f t="shared" si="1749"/>
        <v/>
      </c>
      <c r="AG857" s="49" t="str">
        <f t="shared" si="1750"/>
        <v/>
      </c>
      <c r="AH857" s="49" t="str">
        <f t="shared" si="1751"/>
        <v/>
      </c>
      <c r="AI857" s="49" t="str">
        <f t="shared" si="1752"/>
        <v/>
      </c>
      <c r="AJ857" s="49" t="str">
        <f t="shared" si="1753"/>
        <v/>
      </c>
      <c r="AL857" s="49"/>
      <c r="AM857" s="49" t="str">
        <f t="shared" si="1754"/>
        <v/>
      </c>
      <c r="AN857" s="49" t="str">
        <f t="shared" si="1755"/>
        <v/>
      </c>
      <c r="AO857" s="49" t="str">
        <f t="shared" si="1756"/>
        <v/>
      </c>
      <c r="AP857" s="49" t="str">
        <f t="shared" si="1757"/>
        <v/>
      </c>
      <c r="AQ857" s="49" t="str">
        <f t="shared" si="1758"/>
        <v/>
      </c>
      <c r="AR857" s="49" t="str">
        <f t="shared" si="1759"/>
        <v/>
      </c>
      <c r="AS857" s="49" t="str">
        <f t="shared" si="1760"/>
        <v/>
      </c>
      <c r="AT857" s="49" t="str">
        <f t="shared" si="1761"/>
        <v/>
      </c>
      <c r="AV857" s="49"/>
      <c r="AW857" s="49" t="str">
        <f t="shared" si="1762"/>
        <v/>
      </c>
      <c r="AX857" s="49" t="str">
        <f t="shared" si="1763"/>
        <v/>
      </c>
      <c r="AY857" s="49" t="str">
        <f t="shared" si="1764"/>
        <v/>
      </c>
      <c r="AZ857" s="49" t="str">
        <f t="shared" si="1765"/>
        <v/>
      </c>
      <c r="BA857" s="49" t="str">
        <f t="shared" si="1766"/>
        <v/>
      </c>
      <c r="BB857" s="49" t="str">
        <f t="shared" si="1767"/>
        <v/>
      </c>
      <c r="BC857" s="49" t="str">
        <f t="shared" si="1768"/>
        <v/>
      </c>
      <c r="BD857" s="49" t="str">
        <f t="shared" si="1769"/>
        <v/>
      </c>
      <c r="BF857" s="49"/>
      <c r="BG857" s="49" t="str">
        <f t="shared" si="1770"/>
        <v/>
      </c>
      <c r="BH857" s="49" t="str">
        <f t="shared" si="1771"/>
        <v/>
      </c>
      <c r="BI857" s="49" t="str">
        <f t="shared" si="1772"/>
        <v/>
      </c>
      <c r="BJ857" s="49" t="str">
        <f t="shared" si="1773"/>
        <v/>
      </c>
      <c r="BK857" s="49" t="str">
        <f t="shared" si="1774"/>
        <v/>
      </c>
      <c r="BL857" s="49" t="str">
        <f t="shared" si="1775"/>
        <v/>
      </c>
      <c r="BM857" s="49" t="str">
        <f t="shared" si="1776"/>
        <v/>
      </c>
      <c r="BN857" s="49" t="str">
        <f t="shared" si="1777"/>
        <v/>
      </c>
      <c r="BP857" s="49"/>
      <c r="BQ857" s="49" t="str">
        <f t="shared" si="1778"/>
        <v/>
      </c>
      <c r="BR857" s="49" t="str">
        <f t="shared" si="1779"/>
        <v/>
      </c>
      <c r="BS857" s="49" t="str">
        <f t="shared" si="1780"/>
        <v/>
      </c>
      <c r="BT857" s="49" t="str">
        <f t="shared" si="1781"/>
        <v/>
      </c>
      <c r="BU857" s="49" t="str">
        <f t="shared" si="1782"/>
        <v/>
      </c>
      <c r="BV857" s="49" t="str">
        <f t="shared" si="1783"/>
        <v/>
      </c>
      <c r="BW857" s="49" t="str">
        <f t="shared" si="1784"/>
        <v/>
      </c>
      <c r="BX857" s="49" t="str">
        <f t="shared" si="1785"/>
        <v/>
      </c>
      <c r="BZ857" s="49"/>
      <c r="CA857" s="49" t="str">
        <f t="shared" si="1786"/>
        <v/>
      </c>
      <c r="CB857" s="49" t="str">
        <f t="shared" si="1787"/>
        <v/>
      </c>
      <c r="CC857" s="49" t="str">
        <f t="shared" si="1788"/>
        <v/>
      </c>
      <c r="CD857" s="49" t="str">
        <f t="shared" si="1789"/>
        <v/>
      </c>
      <c r="CE857" s="49" t="str">
        <f t="shared" si="1790"/>
        <v/>
      </c>
      <c r="CF857" s="49" t="str">
        <f t="shared" si="1791"/>
        <v/>
      </c>
      <c r="CG857" s="49" t="str">
        <f t="shared" si="1792"/>
        <v/>
      </c>
      <c r="CH857" s="49" t="str">
        <f t="shared" si="1793"/>
        <v/>
      </c>
      <c r="CJ857" s="49"/>
      <c r="CK857" s="49" t="str">
        <f t="shared" si="1794"/>
        <v/>
      </c>
      <c r="CL857" s="49" t="str">
        <f t="shared" si="1795"/>
        <v/>
      </c>
      <c r="CM857" s="49" t="str">
        <f t="shared" si="1796"/>
        <v/>
      </c>
      <c r="CN857" s="49" t="str">
        <f t="shared" si="1797"/>
        <v/>
      </c>
      <c r="CO857" s="49" t="str">
        <f t="shared" si="1798"/>
        <v/>
      </c>
      <c r="CP857" s="49" t="str">
        <f t="shared" si="1799"/>
        <v/>
      </c>
      <c r="CQ857" s="49" t="str">
        <f t="shared" si="1800"/>
        <v/>
      </c>
      <c r="CR857" s="49" t="str">
        <f t="shared" si="1801"/>
        <v/>
      </c>
      <c r="CT857" s="49"/>
      <c r="CU857" s="49" t="str">
        <f t="shared" si="1802"/>
        <v/>
      </c>
      <c r="CV857" s="49" t="str">
        <f t="shared" si="1803"/>
        <v/>
      </c>
      <c r="CW857" s="49" t="str">
        <f t="shared" si="1804"/>
        <v/>
      </c>
      <c r="CX857" s="49" t="str">
        <f t="shared" si="1805"/>
        <v/>
      </c>
      <c r="CY857" s="49" t="str">
        <f t="shared" si="1806"/>
        <v/>
      </c>
      <c r="CZ857" s="49" t="str">
        <f t="shared" si="1807"/>
        <v/>
      </c>
      <c r="DA857" s="49" t="str">
        <f t="shared" si="1808"/>
        <v/>
      </c>
      <c r="DB857" s="49" t="str">
        <f t="shared" si="1809"/>
        <v/>
      </c>
      <c r="DD857" s="49"/>
      <c r="DE857" s="49" t="str">
        <f t="shared" si="1810"/>
        <v/>
      </c>
      <c r="DF857" s="49" t="str">
        <f t="shared" si="1811"/>
        <v/>
      </c>
      <c r="DG857" s="49" t="str">
        <f t="shared" si="1812"/>
        <v/>
      </c>
      <c r="DH857" s="49" t="str">
        <f t="shared" si="1813"/>
        <v/>
      </c>
      <c r="DI857" s="49" t="str">
        <f t="shared" si="1814"/>
        <v/>
      </c>
      <c r="DJ857" s="49" t="str">
        <f t="shared" si="1815"/>
        <v/>
      </c>
      <c r="DK857" s="49" t="str">
        <f t="shared" si="1816"/>
        <v/>
      </c>
      <c r="DL857" s="49" t="str">
        <f t="shared" si="1817"/>
        <v/>
      </c>
      <c r="DN857" s="49"/>
      <c r="DO857" s="49" t="str">
        <f t="shared" si="1818"/>
        <v/>
      </c>
      <c r="DP857" s="49" t="str">
        <f t="shared" si="1819"/>
        <v/>
      </c>
      <c r="DQ857" s="49" t="str">
        <f t="shared" si="1820"/>
        <v/>
      </c>
      <c r="DR857" s="49" t="str">
        <f t="shared" si="1821"/>
        <v/>
      </c>
      <c r="DS857" s="49" t="str">
        <f t="shared" si="1822"/>
        <v/>
      </c>
      <c r="DT857" s="49" t="str">
        <f t="shared" si="1823"/>
        <v/>
      </c>
      <c r="DU857" s="49" t="str">
        <f t="shared" si="1824"/>
        <v/>
      </c>
      <c r="DV857" s="49" t="str">
        <f t="shared" si="1825"/>
        <v/>
      </c>
      <c r="DX857" s="49"/>
      <c r="DY857" s="49" t="str">
        <f t="shared" si="1826"/>
        <v/>
      </c>
      <c r="DZ857" s="49" t="str">
        <f t="shared" si="1827"/>
        <v/>
      </c>
      <c r="EA857" s="49" t="str">
        <f t="shared" si="1828"/>
        <v/>
      </c>
      <c r="EB857" s="49" t="str">
        <f t="shared" si="1829"/>
        <v/>
      </c>
      <c r="EC857" s="49" t="str">
        <f t="shared" si="1830"/>
        <v/>
      </c>
      <c r="ED857" s="49" t="str">
        <f t="shared" si="1831"/>
        <v/>
      </c>
      <c r="EE857" s="49" t="str">
        <f t="shared" si="1832"/>
        <v/>
      </c>
      <c r="EF857" s="49" t="str">
        <f t="shared" si="1833"/>
        <v/>
      </c>
      <c r="EH857" s="49"/>
      <c r="EI857" s="49" t="str">
        <f t="shared" si="1834"/>
        <v/>
      </c>
      <c r="EJ857" s="49" t="str">
        <f t="shared" si="1835"/>
        <v/>
      </c>
      <c r="EK857" s="49" t="str">
        <f t="shared" si="1836"/>
        <v/>
      </c>
      <c r="EL857" s="49" t="str">
        <f t="shared" si="1837"/>
        <v/>
      </c>
      <c r="EM857" s="49" t="str">
        <f t="shared" si="1838"/>
        <v/>
      </c>
      <c r="EN857" s="49" t="str">
        <f t="shared" si="1839"/>
        <v/>
      </c>
      <c r="EO857" s="49" t="str">
        <f t="shared" si="1840"/>
        <v/>
      </c>
      <c r="EP857" s="49" t="str">
        <f t="shared" si="1841"/>
        <v/>
      </c>
      <c r="ER857" s="49"/>
      <c r="ES857" s="49" t="str">
        <f t="shared" si="1842"/>
        <v/>
      </c>
      <c r="ET857" s="49" t="str">
        <f t="shared" si="1843"/>
        <v/>
      </c>
      <c r="EU857" s="49" t="str">
        <f t="shared" si="1844"/>
        <v/>
      </c>
      <c r="EV857" s="49" t="str">
        <f t="shared" si="1845"/>
        <v/>
      </c>
      <c r="EW857" s="49" t="str">
        <f t="shared" si="1846"/>
        <v/>
      </c>
      <c r="EX857" s="49" t="str">
        <f t="shared" si="1847"/>
        <v/>
      </c>
      <c r="EY857" s="49" t="str">
        <f t="shared" si="1848"/>
        <v/>
      </c>
      <c r="EZ857" s="49" t="str">
        <f t="shared" si="1849"/>
        <v/>
      </c>
      <c r="FB857" s="49"/>
      <c r="FC857" s="49" t="str">
        <f t="shared" si="1850"/>
        <v/>
      </c>
      <c r="FD857" s="49" t="str">
        <f t="shared" si="1851"/>
        <v/>
      </c>
      <c r="FE857" s="49" t="str">
        <f t="shared" si="1852"/>
        <v/>
      </c>
      <c r="FF857" s="49" t="str">
        <f t="shared" si="1853"/>
        <v/>
      </c>
      <c r="FG857" s="49" t="str">
        <f t="shared" si="1854"/>
        <v/>
      </c>
      <c r="FH857" s="49" t="str">
        <f t="shared" si="1855"/>
        <v/>
      </c>
      <c r="FI857" s="49" t="str">
        <f t="shared" si="1856"/>
        <v/>
      </c>
      <c r="FJ857" s="49" t="str">
        <f t="shared" si="1857"/>
        <v/>
      </c>
      <c r="FL857" s="49"/>
      <c r="FM857" s="49" t="str">
        <f t="shared" si="1858"/>
        <v/>
      </c>
      <c r="FN857" s="49" t="str">
        <f t="shared" si="1859"/>
        <v/>
      </c>
      <c r="FO857" s="49" t="str">
        <f t="shared" si="1860"/>
        <v/>
      </c>
      <c r="FP857" s="49" t="str">
        <f t="shared" si="1861"/>
        <v/>
      </c>
      <c r="FQ857" s="49" t="str">
        <f t="shared" si="1862"/>
        <v/>
      </c>
      <c r="FR857" s="49" t="str">
        <f t="shared" si="1863"/>
        <v/>
      </c>
      <c r="FS857" s="49" t="str">
        <f t="shared" si="1864"/>
        <v/>
      </c>
      <c r="FT857" s="49" t="str">
        <f t="shared" si="1865"/>
        <v/>
      </c>
      <c r="FV857" s="49"/>
      <c r="FW857" s="49" t="str">
        <f t="shared" si="1866"/>
        <v/>
      </c>
      <c r="FX857" s="49" t="str">
        <f t="shared" si="1867"/>
        <v/>
      </c>
      <c r="FY857" s="49" t="str">
        <f t="shared" si="1868"/>
        <v/>
      </c>
      <c r="FZ857" s="49" t="str">
        <f t="shared" si="1869"/>
        <v/>
      </c>
      <c r="GA857" s="49" t="str">
        <f t="shared" si="1870"/>
        <v/>
      </c>
      <c r="GB857" s="49" t="str">
        <f t="shared" si="1871"/>
        <v/>
      </c>
      <c r="GC857" s="49" t="str">
        <f t="shared" si="1872"/>
        <v/>
      </c>
      <c r="GD857" s="49" t="str">
        <f t="shared" si="1873"/>
        <v/>
      </c>
      <c r="GF857" s="49"/>
      <c r="GG857" s="49" t="str">
        <f t="shared" si="1874"/>
        <v/>
      </c>
      <c r="GH857" s="49" t="str">
        <f t="shared" si="1875"/>
        <v/>
      </c>
      <c r="GI857" s="49" t="str">
        <f t="shared" si="1876"/>
        <v/>
      </c>
      <c r="GJ857" s="49" t="str">
        <f t="shared" si="1877"/>
        <v/>
      </c>
      <c r="GK857" s="49" t="str">
        <f t="shared" si="1878"/>
        <v/>
      </c>
      <c r="GL857" s="49" t="str">
        <f t="shared" si="1879"/>
        <v/>
      </c>
      <c r="GM857" s="49" t="str">
        <f t="shared" si="1880"/>
        <v/>
      </c>
      <c r="GN857" s="49" t="str">
        <f t="shared" si="1881"/>
        <v/>
      </c>
      <c r="GP857" s="49"/>
      <c r="GQ857" s="49" t="str">
        <f t="shared" si="1882"/>
        <v/>
      </c>
      <c r="GR857" s="49" t="str">
        <f t="shared" si="1883"/>
        <v/>
      </c>
      <c r="GS857" s="49" t="str">
        <f t="shared" si="1884"/>
        <v/>
      </c>
      <c r="GT857" s="49" t="str">
        <f t="shared" si="1885"/>
        <v/>
      </c>
      <c r="GU857" s="49" t="str">
        <f t="shared" si="1886"/>
        <v/>
      </c>
      <c r="GV857" s="49" t="str">
        <f t="shared" si="1887"/>
        <v/>
      </c>
      <c r="GW857" s="49" t="str">
        <f t="shared" si="1888"/>
        <v/>
      </c>
      <c r="GX857" s="49" t="str">
        <f t="shared" si="1889"/>
        <v/>
      </c>
    </row>
    <row r="858" spans="17:206" x14ac:dyDescent="0.2">
      <c r="Q858" s="65">
        <v>75</v>
      </c>
      <c r="R858" s="201" t="str">
        <f>Syst_Typ6!DA102</f>
        <v/>
      </c>
      <c r="S858" s="201">
        <f>Syst_Typ6!F102</f>
        <v>0</v>
      </c>
      <c r="T858" s="53" t="str">
        <f>Syst_Typ6!W102</f>
        <v/>
      </c>
      <c r="U858" s="201">
        <f>Syst_Typ6!CT102</f>
        <v>0</v>
      </c>
      <c r="V858" s="53" t="str">
        <f>Syst_Typ6!X102</f>
        <v/>
      </c>
      <c r="W858" s="53" t="str">
        <f>Syst_Typ6!AW102</f>
        <v/>
      </c>
      <c r="X858" s="53">
        <f>Syst_Typ6!BF102</f>
        <v>0</v>
      </c>
      <c r="Y858" s="53">
        <f>Syst_Typ6!AZ102</f>
        <v>0</v>
      </c>
      <c r="AB858" s="49"/>
      <c r="AC858" s="49" t="str">
        <f t="shared" si="1746"/>
        <v/>
      </c>
      <c r="AD858" s="49" t="str">
        <f t="shared" si="1747"/>
        <v/>
      </c>
      <c r="AE858" s="49" t="str">
        <f t="shared" si="1748"/>
        <v/>
      </c>
      <c r="AF858" s="49" t="str">
        <f t="shared" si="1749"/>
        <v/>
      </c>
      <c r="AG858" s="49" t="str">
        <f t="shared" si="1750"/>
        <v/>
      </c>
      <c r="AH858" s="49" t="str">
        <f t="shared" si="1751"/>
        <v/>
      </c>
      <c r="AI858" s="49" t="str">
        <f t="shared" si="1752"/>
        <v/>
      </c>
      <c r="AJ858" s="49" t="str">
        <f t="shared" si="1753"/>
        <v/>
      </c>
      <c r="AL858" s="49"/>
      <c r="AM858" s="49" t="str">
        <f t="shared" si="1754"/>
        <v/>
      </c>
      <c r="AN858" s="49" t="str">
        <f t="shared" si="1755"/>
        <v/>
      </c>
      <c r="AO858" s="49" t="str">
        <f t="shared" si="1756"/>
        <v/>
      </c>
      <c r="AP858" s="49" t="str">
        <f t="shared" si="1757"/>
        <v/>
      </c>
      <c r="AQ858" s="49" t="str">
        <f t="shared" si="1758"/>
        <v/>
      </c>
      <c r="AR858" s="49" t="str">
        <f t="shared" si="1759"/>
        <v/>
      </c>
      <c r="AS858" s="49" t="str">
        <f t="shared" si="1760"/>
        <v/>
      </c>
      <c r="AT858" s="49" t="str">
        <f t="shared" si="1761"/>
        <v/>
      </c>
      <c r="AV858" s="49"/>
      <c r="AW858" s="49" t="str">
        <f t="shared" si="1762"/>
        <v/>
      </c>
      <c r="AX858" s="49" t="str">
        <f t="shared" si="1763"/>
        <v/>
      </c>
      <c r="AY858" s="49" t="str">
        <f t="shared" si="1764"/>
        <v/>
      </c>
      <c r="AZ858" s="49" t="str">
        <f t="shared" si="1765"/>
        <v/>
      </c>
      <c r="BA858" s="49" t="str">
        <f t="shared" si="1766"/>
        <v/>
      </c>
      <c r="BB858" s="49" t="str">
        <f t="shared" si="1767"/>
        <v/>
      </c>
      <c r="BC858" s="49" t="str">
        <f t="shared" si="1768"/>
        <v/>
      </c>
      <c r="BD858" s="49" t="str">
        <f t="shared" si="1769"/>
        <v/>
      </c>
      <c r="BF858" s="49"/>
      <c r="BG858" s="49" t="str">
        <f t="shared" si="1770"/>
        <v/>
      </c>
      <c r="BH858" s="49" t="str">
        <f t="shared" si="1771"/>
        <v/>
      </c>
      <c r="BI858" s="49" t="str">
        <f t="shared" si="1772"/>
        <v/>
      </c>
      <c r="BJ858" s="49" t="str">
        <f t="shared" si="1773"/>
        <v/>
      </c>
      <c r="BK858" s="49" t="str">
        <f t="shared" si="1774"/>
        <v/>
      </c>
      <c r="BL858" s="49" t="str">
        <f t="shared" si="1775"/>
        <v/>
      </c>
      <c r="BM858" s="49" t="str">
        <f t="shared" si="1776"/>
        <v/>
      </c>
      <c r="BN858" s="49" t="str">
        <f t="shared" si="1777"/>
        <v/>
      </c>
      <c r="BP858" s="49"/>
      <c r="BQ858" s="49" t="str">
        <f t="shared" si="1778"/>
        <v/>
      </c>
      <c r="BR858" s="49" t="str">
        <f t="shared" si="1779"/>
        <v/>
      </c>
      <c r="BS858" s="49" t="str">
        <f t="shared" si="1780"/>
        <v/>
      </c>
      <c r="BT858" s="49" t="str">
        <f t="shared" si="1781"/>
        <v/>
      </c>
      <c r="BU858" s="49" t="str">
        <f t="shared" si="1782"/>
        <v/>
      </c>
      <c r="BV858" s="49" t="str">
        <f t="shared" si="1783"/>
        <v/>
      </c>
      <c r="BW858" s="49" t="str">
        <f t="shared" si="1784"/>
        <v/>
      </c>
      <c r="BX858" s="49" t="str">
        <f t="shared" si="1785"/>
        <v/>
      </c>
      <c r="BZ858" s="49"/>
      <c r="CA858" s="49" t="str">
        <f t="shared" si="1786"/>
        <v/>
      </c>
      <c r="CB858" s="49" t="str">
        <f t="shared" si="1787"/>
        <v/>
      </c>
      <c r="CC858" s="49" t="str">
        <f t="shared" si="1788"/>
        <v/>
      </c>
      <c r="CD858" s="49" t="str">
        <f t="shared" si="1789"/>
        <v/>
      </c>
      <c r="CE858" s="49" t="str">
        <f t="shared" si="1790"/>
        <v/>
      </c>
      <c r="CF858" s="49" t="str">
        <f t="shared" si="1791"/>
        <v/>
      </c>
      <c r="CG858" s="49" t="str">
        <f t="shared" si="1792"/>
        <v/>
      </c>
      <c r="CH858" s="49" t="str">
        <f t="shared" si="1793"/>
        <v/>
      </c>
      <c r="CJ858" s="49"/>
      <c r="CK858" s="49" t="str">
        <f t="shared" si="1794"/>
        <v/>
      </c>
      <c r="CL858" s="49" t="str">
        <f t="shared" si="1795"/>
        <v/>
      </c>
      <c r="CM858" s="49" t="str">
        <f t="shared" si="1796"/>
        <v/>
      </c>
      <c r="CN858" s="49" t="str">
        <f t="shared" si="1797"/>
        <v/>
      </c>
      <c r="CO858" s="49" t="str">
        <f t="shared" si="1798"/>
        <v/>
      </c>
      <c r="CP858" s="49" t="str">
        <f t="shared" si="1799"/>
        <v/>
      </c>
      <c r="CQ858" s="49" t="str">
        <f t="shared" si="1800"/>
        <v/>
      </c>
      <c r="CR858" s="49" t="str">
        <f t="shared" si="1801"/>
        <v/>
      </c>
      <c r="CT858" s="49"/>
      <c r="CU858" s="49" t="str">
        <f t="shared" si="1802"/>
        <v/>
      </c>
      <c r="CV858" s="49" t="str">
        <f t="shared" si="1803"/>
        <v/>
      </c>
      <c r="CW858" s="49" t="str">
        <f t="shared" si="1804"/>
        <v/>
      </c>
      <c r="CX858" s="49" t="str">
        <f t="shared" si="1805"/>
        <v/>
      </c>
      <c r="CY858" s="49" t="str">
        <f t="shared" si="1806"/>
        <v/>
      </c>
      <c r="CZ858" s="49" t="str">
        <f t="shared" si="1807"/>
        <v/>
      </c>
      <c r="DA858" s="49" t="str">
        <f t="shared" si="1808"/>
        <v/>
      </c>
      <c r="DB858" s="49" t="str">
        <f t="shared" si="1809"/>
        <v/>
      </c>
      <c r="DD858" s="49"/>
      <c r="DE858" s="49" t="str">
        <f t="shared" si="1810"/>
        <v/>
      </c>
      <c r="DF858" s="49" t="str">
        <f t="shared" si="1811"/>
        <v/>
      </c>
      <c r="DG858" s="49" t="str">
        <f t="shared" si="1812"/>
        <v/>
      </c>
      <c r="DH858" s="49" t="str">
        <f t="shared" si="1813"/>
        <v/>
      </c>
      <c r="DI858" s="49" t="str">
        <f t="shared" si="1814"/>
        <v/>
      </c>
      <c r="DJ858" s="49" t="str">
        <f t="shared" si="1815"/>
        <v/>
      </c>
      <c r="DK858" s="49" t="str">
        <f t="shared" si="1816"/>
        <v/>
      </c>
      <c r="DL858" s="49" t="str">
        <f t="shared" si="1817"/>
        <v/>
      </c>
      <c r="DN858" s="49"/>
      <c r="DO858" s="49" t="str">
        <f t="shared" si="1818"/>
        <v/>
      </c>
      <c r="DP858" s="49" t="str">
        <f t="shared" si="1819"/>
        <v/>
      </c>
      <c r="DQ858" s="49" t="str">
        <f t="shared" si="1820"/>
        <v/>
      </c>
      <c r="DR858" s="49" t="str">
        <f t="shared" si="1821"/>
        <v/>
      </c>
      <c r="DS858" s="49" t="str">
        <f t="shared" si="1822"/>
        <v/>
      </c>
      <c r="DT858" s="49" t="str">
        <f t="shared" si="1823"/>
        <v/>
      </c>
      <c r="DU858" s="49" t="str">
        <f t="shared" si="1824"/>
        <v/>
      </c>
      <c r="DV858" s="49" t="str">
        <f t="shared" si="1825"/>
        <v/>
      </c>
      <c r="DX858" s="49"/>
      <c r="DY858" s="49" t="str">
        <f t="shared" si="1826"/>
        <v/>
      </c>
      <c r="DZ858" s="49" t="str">
        <f t="shared" si="1827"/>
        <v/>
      </c>
      <c r="EA858" s="49" t="str">
        <f t="shared" si="1828"/>
        <v/>
      </c>
      <c r="EB858" s="49" t="str">
        <f t="shared" si="1829"/>
        <v/>
      </c>
      <c r="EC858" s="49" t="str">
        <f t="shared" si="1830"/>
        <v/>
      </c>
      <c r="ED858" s="49" t="str">
        <f t="shared" si="1831"/>
        <v/>
      </c>
      <c r="EE858" s="49" t="str">
        <f t="shared" si="1832"/>
        <v/>
      </c>
      <c r="EF858" s="49" t="str">
        <f t="shared" si="1833"/>
        <v/>
      </c>
      <c r="EH858" s="49"/>
      <c r="EI858" s="49" t="str">
        <f t="shared" si="1834"/>
        <v/>
      </c>
      <c r="EJ858" s="49" t="str">
        <f t="shared" si="1835"/>
        <v/>
      </c>
      <c r="EK858" s="49" t="str">
        <f t="shared" si="1836"/>
        <v/>
      </c>
      <c r="EL858" s="49" t="str">
        <f t="shared" si="1837"/>
        <v/>
      </c>
      <c r="EM858" s="49" t="str">
        <f t="shared" si="1838"/>
        <v/>
      </c>
      <c r="EN858" s="49" t="str">
        <f t="shared" si="1839"/>
        <v/>
      </c>
      <c r="EO858" s="49" t="str">
        <f t="shared" si="1840"/>
        <v/>
      </c>
      <c r="EP858" s="49" t="str">
        <f t="shared" si="1841"/>
        <v/>
      </c>
      <c r="ER858" s="49"/>
      <c r="ES858" s="49" t="str">
        <f t="shared" si="1842"/>
        <v/>
      </c>
      <c r="ET858" s="49" t="str">
        <f t="shared" si="1843"/>
        <v/>
      </c>
      <c r="EU858" s="49" t="str">
        <f t="shared" si="1844"/>
        <v/>
      </c>
      <c r="EV858" s="49" t="str">
        <f t="shared" si="1845"/>
        <v/>
      </c>
      <c r="EW858" s="49" t="str">
        <f t="shared" si="1846"/>
        <v/>
      </c>
      <c r="EX858" s="49" t="str">
        <f t="shared" si="1847"/>
        <v/>
      </c>
      <c r="EY858" s="49" t="str">
        <f t="shared" si="1848"/>
        <v/>
      </c>
      <c r="EZ858" s="49" t="str">
        <f t="shared" si="1849"/>
        <v/>
      </c>
      <c r="FB858" s="49"/>
      <c r="FC858" s="49" t="str">
        <f t="shared" si="1850"/>
        <v/>
      </c>
      <c r="FD858" s="49" t="str">
        <f t="shared" si="1851"/>
        <v/>
      </c>
      <c r="FE858" s="49" t="str">
        <f t="shared" si="1852"/>
        <v/>
      </c>
      <c r="FF858" s="49" t="str">
        <f t="shared" si="1853"/>
        <v/>
      </c>
      <c r="FG858" s="49" t="str">
        <f t="shared" si="1854"/>
        <v/>
      </c>
      <c r="FH858" s="49" t="str">
        <f t="shared" si="1855"/>
        <v/>
      </c>
      <c r="FI858" s="49" t="str">
        <f t="shared" si="1856"/>
        <v/>
      </c>
      <c r="FJ858" s="49" t="str">
        <f t="shared" si="1857"/>
        <v/>
      </c>
      <c r="FL858" s="49"/>
      <c r="FM858" s="49" t="str">
        <f t="shared" si="1858"/>
        <v/>
      </c>
      <c r="FN858" s="49" t="str">
        <f t="shared" si="1859"/>
        <v/>
      </c>
      <c r="FO858" s="49" t="str">
        <f t="shared" si="1860"/>
        <v/>
      </c>
      <c r="FP858" s="49" t="str">
        <f t="shared" si="1861"/>
        <v/>
      </c>
      <c r="FQ858" s="49" t="str">
        <f t="shared" si="1862"/>
        <v/>
      </c>
      <c r="FR858" s="49" t="str">
        <f t="shared" si="1863"/>
        <v/>
      </c>
      <c r="FS858" s="49" t="str">
        <f t="shared" si="1864"/>
        <v/>
      </c>
      <c r="FT858" s="49" t="str">
        <f t="shared" si="1865"/>
        <v/>
      </c>
      <c r="FV858" s="49"/>
      <c r="FW858" s="49" t="str">
        <f t="shared" si="1866"/>
        <v/>
      </c>
      <c r="FX858" s="49" t="str">
        <f t="shared" si="1867"/>
        <v/>
      </c>
      <c r="FY858" s="49" t="str">
        <f t="shared" si="1868"/>
        <v/>
      </c>
      <c r="FZ858" s="49" t="str">
        <f t="shared" si="1869"/>
        <v/>
      </c>
      <c r="GA858" s="49" t="str">
        <f t="shared" si="1870"/>
        <v/>
      </c>
      <c r="GB858" s="49" t="str">
        <f t="shared" si="1871"/>
        <v/>
      </c>
      <c r="GC858" s="49" t="str">
        <f t="shared" si="1872"/>
        <v/>
      </c>
      <c r="GD858" s="49" t="str">
        <f t="shared" si="1873"/>
        <v/>
      </c>
      <c r="GF858" s="49"/>
      <c r="GG858" s="49" t="str">
        <f t="shared" si="1874"/>
        <v/>
      </c>
      <c r="GH858" s="49" t="str">
        <f t="shared" si="1875"/>
        <v/>
      </c>
      <c r="GI858" s="49" t="str">
        <f t="shared" si="1876"/>
        <v/>
      </c>
      <c r="GJ858" s="49" t="str">
        <f t="shared" si="1877"/>
        <v/>
      </c>
      <c r="GK858" s="49" t="str">
        <f t="shared" si="1878"/>
        <v/>
      </c>
      <c r="GL858" s="49" t="str">
        <f t="shared" si="1879"/>
        <v/>
      </c>
      <c r="GM858" s="49" t="str">
        <f t="shared" si="1880"/>
        <v/>
      </c>
      <c r="GN858" s="49" t="str">
        <f t="shared" si="1881"/>
        <v/>
      </c>
      <c r="GP858" s="49"/>
      <c r="GQ858" s="49" t="str">
        <f t="shared" si="1882"/>
        <v/>
      </c>
      <c r="GR858" s="49" t="str">
        <f t="shared" si="1883"/>
        <v/>
      </c>
      <c r="GS858" s="49" t="str">
        <f t="shared" si="1884"/>
        <v/>
      </c>
      <c r="GT858" s="49" t="str">
        <f t="shared" si="1885"/>
        <v/>
      </c>
      <c r="GU858" s="49" t="str">
        <f t="shared" si="1886"/>
        <v/>
      </c>
      <c r="GV858" s="49" t="str">
        <f t="shared" si="1887"/>
        <v/>
      </c>
      <c r="GW858" s="49" t="str">
        <f t="shared" si="1888"/>
        <v/>
      </c>
      <c r="GX858" s="49" t="str">
        <f t="shared" si="1889"/>
        <v/>
      </c>
    </row>
    <row r="859" spans="17:206" x14ac:dyDescent="0.2">
      <c r="Q859" s="65">
        <v>76</v>
      </c>
      <c r="R859" s="201" t="str">
        <f>Syst_Typ6!DA103</f>
        <v/>
      </c>
      <c r="S859" s="201">
        <f>Syst_Typ6!F103</f>
        <v>0</v>
      </c>
      <c r="T859" s="53" t="str">
        <f>Syst_Typ6!W103</f>
        <v/>
      </c>
      <c r="U859" s="201">
        <f>Syst_Typ6!CT103</f>
        <v>0</v>
      </c>
      <c r="V859" s="53" t="str">
        <f>Syst_Typ6!X103</f>
        <v/>
      </c>
      <c r="W859" s="53" t="str">
        <f>Syst_Typ6!AW103</f>
        <v/>
      </c>
      <c r="X859" s="53">
        <f>Syst_Typ6!BF103</f>
        <v>0</v>
      </c>
      <c r="Y859" s="53">
        <f>Syst_Typ6!AZ103</f>
        <v>0</v>
      </c>
      <c r="AB859" s="49"/>
      <c r="AC859" s="49" t="str">
        <f t="shared" si="1746"/>
        <v/>
      </c>
      <c r="AD859" s="49" t="str">
        <f t="shared" si="1747"/>
        <v/>
      </c>
      <c r="AE859" s="49" t="str">
        <f t="shared" si="1748"/>
        <v/>
      </c>
      <c r="AF859" s="49" t="str">
        <f t="shared" si="1749"/>
        <v/>
      </c>
      <c r="AG859" s="49" t="str">
        <f t="shared" si="1750"/>
        <v/>
      </c>
      <c r="AH859" s="49" t="str">
        <f t="shared" si="1751"/>
        <v/>
      </c>
      <c r="AI859" s="49" t="str">
        <f t="shared" si="1752"/>
        <v/>
      </c>
      <c r="AJ859" s="49" t="str">
        <f t="shared" si="1753"/>
        <v/>
      </c>
      <c r="AL859" s="49"/>
      <c r="AM859" s="49" t="str">
        <f t="shared" si="1754"/>
        <v/>
      </c>
      <c r="AN859" s="49" t="str">
        <f t="shared" si="1755"/>
        <v/>
      </c>
      <c r="AO859" s="49" t="str">
        <f t="shared" si="1756"/>
        <v/>
      </c>
      <c r="AP859" s="49" t="str">
        <f t="shared" si="1757"/>
        <v/>
      </c>
      <c r="AQ859" s="49" t="str">
        <f t="shared" si="1758"/>
        <v/>
      </c>
      <c r="AR859" s="49" t="str">
        <f t="shared" si="1759"/>
        <v/>
      </c>
      <c r="AS859" s="49" t="str">
        <f t="shared" si="1760"/>
        <v/>
      </c>
      <c r="AT859" s="49" t="str">
        <f t="shared" si="1761"/>
        <v/>
      </c>
      <c r="AV859" s="49"/>
      <c r="AW859" s="49" t="str">
        <f t="shared" si="1762"/>
        <v/>
      </c>
      <c r="AX859" s="49" t="str">
        <f t="shared" si="1763"/>
        <v/>
      </c>
      <c r="AY859" s="49" t="str">
        <f t="shared" si="1764"/>
        <v/>
      </c>
      <c r="AZ859" s="49" t="str">
        <f t="shared" si="1765"/>
        <v/>
      </c>
      <c r="BA859" s="49" t="str">
        <f t="shared" si="1766"/>
        <v/>
      </c>
      <c r="BB859" s="49" t="str">
        <f t="shared" si="1767"/>
        <v/>
      </c>
      <c r="BC859" s="49" t="str">
        <f t="shared" si="1768"/>
        <v/>
      </c>
      <c r="BD859" s="49" t="str">
        <f t="shared" si="1769"/>
        <v/>
      </c>
      <c r="BF859" s="49"/>
      <c r="BG859" s="49" t="str">
        <f t="shared" si="1770"/>
        <v/>
      </c>
      <c r="BH859" s="49" t="str">
        <f t="shared" si="1771"/>
        <v/>
      </c>
      <c r="BI859" s="49" t="str">
        <f t="shared" si="1772"/>
        <v/>
      </c>
      <c r="BJ859" s="49" t="str">
        <f t="shared" si="1773"/>
        <v/>
      </c>
      <c r="BK859" s="49" t="str">
        <f t="shared" si="1774"/>
        <v/>
      </c>
      <c r="BL859" s="49" t="str">
        <f t="shared" si="1775"/>
        <v/>
      </c>
      <c r="BM859" s="49" t="str">
        <f t="shared" si="1776"/>
        <v/>
      </c>
      <c r="BN859" s="49" t="str">
        <f t="shared" si="1777"/>
        <v/>
      </c>
      <c r="BP859" s="49"/>
      <c r="BQ859" s="49" t="str">
        <f t="shared" si="1778"/>
        <v/>
      </c>
      <c r="BR859" s="49" t="str">
        <f t="shared" si="1779"/>
        <v/>
      </c>
      <c r="BS859" s="49" t="str">
        <f t="shared" si="1780"/>
        <v/>
      </c>
      <c r="BT859" s="49" t="str">
        <f t="shared" si="1781"/>
        <v/>
      </c>
      <c r="BU859" s="49" t="str">
        <f t="shared" si="1782"/>
        <v/>
      </c>
      <c r="BV859" s="49" t="str">
        <f t="shared" si="1783"/>
        <v/>
      </c>
      <c r="BW859" s="49" t="str">
        <f t="shared" si="1784"/>
        <v/>
      </c>
      <c r="BX859" s="49" t="str">
        <f t="shared" si="1785"/>
        <v/>
      </c>
      <c r="BZ859" s="49"/>
      <c r="CA859" s="49" t="str">
        <f t="shared" si="1786"/>
        <v/>
      </c>
      <c r="CB859" s="49" t="str">
        <f t="shared" si="1787"/>
        <v/>
      </c>
      <c r="CC859" s="49" t="str">
        <f t="shared" si="1788"/>
        <v/>
      </c>
      <c r="CD859" s="49" t="str">
        <f t="shared" si="1789"/>
        <v/>
      </c>
      <c r="CE859" s="49" t="str">
        <f t="shared" si="1790"/>
        <v/>
      </c>
      <c r="CF859" s="49" t="str">
        <f t="shared" si="1791"/>
        <v/>
      </c>
      <c r="CG859" s="49" t="str">
        <f t="shared" si="1792"/>
        <v/>
      </c>
      <c r="CH859" s="49" t="str">
        <f t="shared" si="1793"/>
        <v/>
      </c>
      <c r="CJ859" s="49"/>
      <c r="CK859" s="49" t="str">
        <f t="shared" si="1794"/>
        <v/>
      </c>
      <c r="CL859" s="49" t="str">
        <f t="shared" si="1795"/>
        <v/>
      </c>
      <c r="CM859" s="49" t="str">
        <f t="shared" si="1796"/>
        <v/>
      </c>
      <c r="CN859" s="49" t="str">
        <f t="shared" si="1797"/>
        <v/>
      </c>
      <c r="CO859" s="49" t="str">
        <f t="shared" si="1798"/>
        <v/>
      </c>
      <c r="CP859" s="49" t="str">
        <f t="shared" si="1799"/>
        <v/>
      </c>
      <c r="CQ859" s="49" t="str">
        <f t="shared" si="1800"/>
        <v/>
      </c>
      <c r="CR859" s="49" t="str">
        <f t="shared" si="1801"/>
        <v/>
      </c>
      <c r="CT859" s="49"/>
      <c r="CU859" s="49" t="str">
        <f t="shared" si="1802"/>
        <v/>
      </c>
      <c r="CV859" s="49" t="str">
        <f t="shared" si="1803"/>
        <v/>
      </c>
      <c r="CW859" s="49" t="str">
        <f t="shared" si="1804"/>
        <v/>
      </c>
      <c r="CX859" s="49" t="str">
        <f t="shared" si="1805"/>
        <v/>
      </c>
      <c r="CY859" s="49" t="str">
        <f t="shared" si="1806"/>
        <v/>
      </c>
      <c r="CZ859" s="49" t="str">
        <f t="shared" si="1807"/>
        <v/>
      </c>
      <c r="DA859" s="49" t="str">
        <f t="shared" si="1808"/>
        <v/>
      </c>
      <c r="DB859" s="49" t="str">
        <f t="shared" si="1809"/>
        <v/>
      </c>
      <c r="DD859" s="49"/>
      <c r="DE859" s="49" t="str">
        <f t="shared" si="1810"/>
        <v/>
      </c>
      <c r="DF859" s="49" t="str">
        <f t="shared" si="1811"/>
        <v/>
      </c>
      <c r="DG859" s="49" t="str">
        <f t="shared" si="1812"/>
        <v/>
      </c>
      <c r="DH859" s="49" t="str">
        <f t="shared" si="1813"/>
        <v/>
      </c>
      <c r="DI859" s="49" t="str">
        <f t="shared" si="1814"/>
        <v/>
      </c>
      <c r="DJ859" s="49" t="str">
        <f t="shared" si="1815"/>
        <v/>
      </c>
      <c r="DK859" s="49" t="str">
        <f t="shared" si="1816"/>
        <v/>
      </c>
      <c r="DL859" s="49" t="str">
        <f t="shared" si="1817"/>
        <v/>
      </c>
      <c r="DN859" s="49"/>
      <c r="DO859" s="49" t="str">
        <f t="shared" si="1818"/>
        <v/>
      </c>
      <c r="DP859" s="49" t="str">
        <f t="shared" si="1819"/>
        <v/>
      </c>
      <c r="DQ859" s="49" t="str">
        <f t="shared" si="1820"/>
        <v/>
      </c>
      <c r="DR859" s="49" t="str">
        <f t="shared" si="1821"/>
        <v/>
      </c>
      <c r="DS859" s="49" t="str">
        <f t="shared" si="1822"/>
        <v/>
      </c>
      <c r="DT859" s="49" t="str">
        <f t="shared" si="1823"/>
        <v/>
      </c>
      <c r="DU859" s="49" t="str">
        <f t="shared" si="1824"/>
        <v/>
      </c>
      <c r="DV859" s="49" t="str">
        <f t="shared" si="1825"/>
        <v/>
      </c>
      <c r="DX859" s="49"/>
      <c r="DY859" s="49" t="str">
        <f t="shared" si="1826"/>
        <v/>
      </c>
      <c r="DZ859" s="49" t="str">
        <f t="shared" si="1827"/>
        <v/>
      </c>
      <c r="EA859" s="49" t="str">
        <f t="shared" si="1828"/>
        <v/>
      </c>
      <c r="EB859" s="49" t="str">
        <f t="shared" si="1829"/>
        <v/>
      </c>
      <c r="EC859" s="49" t="str">
        <f t="shared" si="1830"/>
        <v/>
      </c>
      <c r="ED859" s="49" t="str">
        <f t="shared" si="1831"/>
        <v/>
      </c>
      <c r="EE859" s="49" t="str">
        <f t="shared" si="1832"/>
        <v/>
      </c>
      <c r="EF859" s="49" t="str">
        <f t="shared" si="1833"/>
        <v/>
      </c>
      <c r="EH859" s="49"/>
      <c r="EI859" s="49" t="str">
        <f t="shared" si="1834"/>
        <v/>
      </c>
      <c r="EJ859" s="49" t="str">
        <f t="shared" si="1835"/>
        <v/>
      </c>
      <c r="EK859" s="49" t="str">
        <f t="shared" si="1836"/>
        <v/>
      </c>
      <c r="EL859" s="49" t="str">
        <f t="shared" si="1837"/>
        <v/>
      </c>
      <c r="EM859" s="49" t="str">
        <f t="shared" si="1838"/>
        <v/>
      </c>
      <c r="EN859" s="49" t="str">
        <f t="shared" si="1839"/>
        <v/>
      </c>
      <c r="EO859" s="49" t="str">
        <f t="shared" si="1840"/>
        <v/>
      </c>
      <c r="EP859" s="49" t="str">
        <f t="shared" si="1841"/>
        <v/>
      </c>
      <c r="ER859" s="49"/>
      <c r="ES859" s="49" t="str">
        <f t="shared" si="1842"/>
        <v/>
      </c>
      <c r="ET859" s="49" t="str">
        <f t="shared" si="1843"/>
        <v/>
      </c>
      <c r="EU859" s="49" t="str">
        <f t="shared" si="1844"/>
        <v/>
      </c>
      <c r="EV859" s="49" t="str">
        <f t="shared" si="1845"/>
        <v/>
      </c>
      <c r="EW859" s="49" t="str">
        <f t="shared" si="1846"/>
        <v/>
      </c>
      <c r="EX859" s="49" t="str">
        <f t="shared" si="1847"/>
        <v/>
      </c>
      <c r="EY859" s="49" t="str">
        <f t="shared" si="1848"/>
        <v/>
      </c>
      <c r="EZ859" s="49" t="str">
        <f t="shared" si="1849"/>
        <v/>
      </c>
      <c r="FB859" s="49"/>
      <c r="FC859" s="49" t="str">
        <f t="shared" si="1850"/>
        <v/>
      </c>
      <c r="FD859" s="49" t="str">
        <f t="shared" si="1851"/>
        <v/>
      </c>
      <c r="FE859" s="49" t="str">
        <f t="shared" si="1852"/>
        <v/>
      </c>
      <c r="FF859" s="49" t="str">
        <f t="shared" si="1853"/>
        <v/>
      </c>
      <c r="FG859" s="49" t="str">
        <f t="shared" si="1854"/>
        <v/>
      </c>
      <c r="FH859" s="49" t="str">
        <f t="shared" si="1855"/>
        <v/>
      </c>
      <c r="FI859" s="49" t="str">
        <f t="shared" si="1856"/>
        <v/>
      </c>
      <c r="FJ859" s="49" t="str">
        <f t="shared" si="1857"/>
        <v/>
      </c>
      <c r="FL859" s="49"/>
      <c r="FM859" s="49" t="str">
        <f t="shared" si="1858"/>
        <v/>
      </c>
      <c r="FN859" s="49" t="str">
        <f t="shared" si="1859"/>
        <v/>
      </c>
      <c r="FO859" s="49" t="str">
        <f t="shared" si="1860"/>
        <v/>
      </c>
      <c r="FP859" s="49" t="str">
        <f t="shared" si="1861"/>
        <v/>
      </c>
      <c r="FQ859" s="49" t="str">
        <f t="shared" si="1862"/>
        <v/>
      </c>
      <c r="FR859" s="49" t="str">
        <f t="shared" si="1863"/>
        <v/>
      </c>
      <c r="FS859" s="49" t="str">
        <f t="shared" si="1864"/>
        <v/>
      </c>
      <c r="FT859" s="49" t="str">
        <f t="shared" si="1865"/>
        <v/>
      </c>
      <c r="FV859" s="49"/>
      <c r="FW859" s="49" t="str">
        <f t="shared" si="1866"/>
        <v/>
      </c>
      <c r="FX859" s="49" t="str">
        <f t="shared" si="1867"/>
        <v/>
      </c>
      <c r="FY859" s="49" t="str">
        <f t="shared" si="1868"/>
        <v/>
      </c>
      <c r="FZ859" s="49" t="str">
        <f t="shared" si="1869"/>
        <v/>
      </c>
      <c r="GA859" s="49" t="str">
        <f t="shared" si="1870"/>
        <v/>
      </c>
      <c r="GB859" s="49" t="str">
        <f t="shared" si="1871"/>
        <v/>
      </c>
      <c r="GC859" s="49" t="str">
        <f t="shared" si="1872"/>
        <v/>
      </c>
      <c r="GD859" s="49" t="str">
        <f t="shared" si="1873"/>
        <v/>
      </c>
      <c r="GF859" s="49"/>
      <c r="GG859" s="49" t="str">
        <f t="shared" si="1874"/>
        <v/>
      </c>
      <c r="GH859" s="49" t="str">
        <f t="shared" si="1875"/>
        <v/>
      </c>
      <c r="GI859" s="49" t="str">
        <f t="shared" si="1876"/>
        <v/>
      </c>
      <c r="GJ859" s="49" t="str">
        <f t="shared" si="1877"/>
        <v/>
      </c>
      <c r="GK859" s="49" t="str">
        <f t="shared" si="1878"/>
        <v/>
      </c>
      <c r="GL859" s="49" t="str">
        <f t="shared" si="1879"/>
        <v/>
      </c>
      <c r="GM859" s="49" t="str">
        <f t="shared" si="1880"/>
        <v/>
      </c>
      <c r="GN859" s="49" t="str">
        <f t="shared" si="1881"/>
        <v/>
      </c>
      <c r="GP859" s="49"/>
      <c r="GQ859" s="49" t="str">
        <f t="shared" si="1882"/>
        <v/>
      </c>
      <c r="GR859" s="49" t="str">
        <f t="shared" si="1883"/>
        <v/>
      </c>
      <c r="GS859" s="49" t="str">
        <f t="shared" si="1884"/>
        <v/>
      </c>
      <c r="GT859" s="49" t="str">
        <f t="shared" si="1885"/>
        <v/>
      </c>
      <c r="GU859" s="49" t="str">
        <f t="shared" si="1886"/>
        <v/>
      </c>
      <c r="GV859" s="49" t="str">
        <f t="shared" si="1887"/>
        <v/>
      </c>
      <c r="GW859" s="49" t="str">
        <f t="shared" si="1888"/>
        <v/>
      </c>
      <c r="GX859" s="49" t="str">
        <f t="shared" si="1889"/>
        <v/>
      </c>
    </row>
    <row r="860" spans="17:206" x14ac:dyDescent="0.2">
      <c r="Q860" s="65">
        <v>77</v>
      </c>
      <c r="AB860" s="49"/>
      <c r="AC860" s="49" t="str">
        <f t="shared" si="1746"/>
        <v/>
      </c>
      <c r="AD860" s="49" t="str">
        <f t="shared" si="1747"/>
        <v/>
      </c>
      <c r="AE860" s="49" t="str">
        <f t="shared" si="1748"/>
        <v/>
      </c>
      <c r="AF860" s="49" t="str">
        <f t="shared" si="1749"/>
        <v/>
      </c>
      <c r="AG860" s="49" t="str">
        <f t="shared" si="1750"/>
        <v/>
      </c>
      <c r="AH860" s="49" t="str">
        <f t="shared" si="1751"/>
        <v/>
      </c>
      <c r="AI860" s="49" t="str">
        <f t="shared" si="1752"/>
        <v/>
      </c>
      <c r="AJ860" s="49" t="str">
        <f t="shared" si="1753"/>
        <v/>
      </c>
      <c r="AL860" s="49"/>
      <c r="AM860" s="49" t="str">
        <f t="shared" si="1754"/>
        <v/>
      </c>
      <c r="AN860" s="49" t="str">
        <f t="shared" si="1755"/>
        <v/>
      </c>
      <c r="AO860" s="49" t="str">
        <f t="shared" si="1756"/>
        <v/>
      </c>
      <c r="AP860" s="49" t="str">
        <f t="shared" si="1757"/>
        <v/>
      </c>
      <c r="AQ860" s="49" t="str">
        <f t="shared" si="1758"/>
        <v/>
      </c>
      <c r="AR860" s="49" t="str">
        <f t="shared" si="1759"/>
        <v/>
      </c>
      <c r="AS860" s="49" t="str">
        <f t="shared" si="1760"/>
        <v/>
      </c>
      <c r="AT860" s="49" t="str">
        <f t="shared" si="1761"/>
        <v/>
      </c>
      <c r="AV860" s="49"/>
      <c r="AW860" s="49" t="str">
        <f t="shared" si="1762"/>
        <v/>
      </c>
      <c r="AX860" s="49" t="str">
        <f t="shared" si="1763"/>
        <v/>
      </c>
      <c r="AY860" s="49" t="str">
        <f t="shared" si="1764"/>
        <v/>
      </c>
      <c r="AZ860" s="49" t="str">
        <f t="shared" si="1765"/>
        <v/>
      </c>
      <c r="BA860" s="49" t="str">
        <f t="shared" si="1766"/>
        <v/>
      </c>
      <c r="BB860" s="49" t="str">
        <f t="shared" si="1767"/>
        <v/>
      </c>
      <c r="BC860" s="49" t="str">
        <f t="shared" si="1768"/>
        <v/>
      </c>
      <c r="BD860" s="49" t="str">
        <f t="shared" si="1769"/>
        <v/>
      </c>
      <c r="BF860" s="49"/>
      <c r="BG860" s="49" t="str">
        <f t="shared" si="1770"/>
        <v/>
      </c>
      <c r="BH860" s="49" t="str">
        <f t="shared" si="1771"/>
        <v/>
      </c>
      <c r="BI860" s="49" t="str">
        <f t="shared" si="1772"/>
        <v/>
      </c>
      <c r="BJ860" s="49" t="str">
        <f t="shared" si="1773"/>
        <v/>
      </c>
      <c r="BK860" s="49" t="str">
        <f t="shared" si="1774"/>
        <v/>
      </c>
      <c r="BL860" s="49" t="str">
        <f t="shared" si="1775"/>
        <v/>
      </c>
      <c r="BM860" s="49" t="str">
        <f t="shared" si="1776"/>
        <v/>
      </c>
      <c r="BN860" s="49" t="str">
        <f t="shared" si="1777"/>
        <v/>
      </c>
      <c r="BP860" s="49"/>
      <c r="BQ860" s="49" t="str">
        <f t="shared" si="1778"/>
        <v/>
      </c>
      <c r="BR860" s="49" t="str">
        <f t="shared" si="1779"/>
        <v/>
      </c>
      <c r="BS860" s="49" t="str">
        <f t="shared" si="1780"/>
        <v/>
      </c>
      <c r="BT860" s="49" t="str">
        <f t="shared" si="1781"/>
        <v/>
      </c>
      <c r="BU860" s="49" t="str">
        <f t="shared" si="1782"/>
        <v/>
      </c>
      <c r="BV860" s="49" t="str">
        <f t="shared" si="1783"/>
        <v/>
      </c>
      <c r="BW860" s="49" t="str">
        <f t="shared" si="1784"/>
        <v/>
      </c>
      <c r="BX860" s="49" t="str">
        <f t="shared" si="1785"/>
        <v/>
      </c>
      <c r="BZ860" s="49"/>
      <c r="CA860" s="49" t="str">
        <f t="shared" si="1786"/>
        <v/>
      </c>
      <c r="CB860" s="49" t="str">
        <f t="shared" si="1787"/>
        <v/>
      </c>
      <c r="CC860" s="49" t="str">
        <f t="shared" si="1788"/>
        <v/>
      </c>
      <c r="CD860" s="49" t="str">
        <f t="shared" si="1789"/>
        <v/>
      </c>
      <c r="CE860" s="49" t="str">
        <f t="shared" si="1790"/>
        <v/>
      </c>
      <c r="CF860" s="49" t="str">
        <f t="shared" si="1791"/>
        <v/>
      </c>
      <c r="CG860" s="49" t="str">
        <f t="shared" si="1792"/>
        <v/>
      </c>
      <c r="CH860" s="49" t="str">
        <f t="shared" si="1793"/>
        <v/>
      </c>
      <c r="CJ860" s="49"/>
      <c r="CK860" s="49" t="str">
        <f t="shared" si="1794"/>
        <v/>
      </c>
      <c r="CL860" s="49" t="str">
        <f t="shared" si="1795"/>
        <v/>
      </c>
      <c r="CM860" s="49" t="str">
        <f t="shared" si="1796"/>
        <v/>
      </c>
      <c r="CN860" s="49" t="str">
        <f t="shared" si="1797"/>
        <v/>
      </c>
      <c r="CO860" s="49" t="str">
        <f t="shared" si="1798"/>
        <v/>
      </c>
      <c r="CP860" s="49" t="str">
        <f t="shared" si="1799"/>
        <v/>
      </c>
      <c r="CQ860" s="49" t="str">
        <f t="shared" si="1800"/>
        <v/>
      </c>
      <c r="CR860" s="49" t="str">
        <f t="shared" si="1801"/>
        <v/>
      </c>
      <c r="CT860" s="49"/>
      <c r="CU860" s="49" t="str">
        <f t="shared" si="1802"/>
        <v/>
      </c>
      <c r="CV860" s="49" t="str">
        <f t="shared" si="1803"/>
        <v/>
      </c>
      <c r="CW860" s="49" t="str">
        <f t="shared" si="1804"/>
        <v/>
      </c>
      <c r="CX860" s="49" t="str">
        <f t="shared" si="1805"/>
        <v/>
      </c>
      <c r="CY860" s="49" t="str">
        <f t="shared" si="1806"/>
        <v/>
      </c>
      <c r="CZ860" s="49" t="str">
        <f t="shared" si="1807"/>
        <v/>
      </c>
      <c r="DA860" s="49" t="str">
        <f t="shared" si="1808"/>
        <v/>
      </c>
      <c r="DB860" s="49" t="str">
        <f t="shared" si="1809"/>
        <v/>
      </c>
      <c r="DD860" s="49"/>
      <c r="DE860" s="49" t="str">
        <f t="shared" si="1810"/>
        <v/>
      </c>
      <c r="DF860" s="49" t="str">
        <f t="shared" si="1811"/>
        <v/>
      </c>
      <c r="DG860" s="49" t="str">
        <f t="shared" si="1812"/>
        <v/>
      </c>
      <c r="DH860" s="49" t="str">
        <f t="shared" si="1813"/>
        <v/>
      </c>
      <c r="DI860" s="49" t="str">
        <f t="shared" si="1814"/>
        <v/>
      </c>
      <c r="DJ860" s="49" t="str">
        <f t="shared" si="1815"/>
        <v/>
      </c>
      <c r="DK860" s="49" t="str">
        <f t="shared" si="1816"/>
        <v/>
      </c>
      <c r="DL860" s="49" t="str">
        <f t="shared" si="1817"/>
        <v/>
      </c>
      <c r="DN860" s="49"/>
      <c r="DO860" s="49" t="str">
        <f t="shared" si="1818"/>
        <v/>
      </c>
      <c r="DP860" s="49" t="str">
        <f t="shared" si="1819"/>
        <v/>
      </c>
      <c r="DQ860" s="49" t="str">
        <f t="shared" si="1820"/>
        <v/>
      </c>
      <c r="DR860" s="49" t="str">
        <f t="shared" si="1821"/>
        <v/>
      </c>
      <c r="DS860" s="49" t="str">
        <f t="shared" si="1822"/>
        <v/>
      </c>
      <c r="DT860" s="49" t="str">
        <f t="shared" si="1823"/>
        <v/>
      </c>
      <c r="DU860" s="49" t="str">
        <f t="shared" si="1824"/>
        <v/>
      </c>
      <c r="DV860" s="49" t="str">
        <f t="shared" si="1825"/>
        <v/>
      </c>
      <c r="DX860" s="49"/>
      <c r="DY860" s="49" t="str">
        <f t="shared" si="1826"/>
        <v/>
      </c>
      <c r="DZ860" s="49" t="str">
        <f t="shared" si="1827"/>
        <v/>
      </c>
      <c r="EA860" s="49" t="str">
        <f t="shared" si="1828"/>
        <v/>
      </c>
      <c r="EB860" s="49" t="str">
        <f t="shared" si="1829"/>
        <v/>
      </c>
      <c r="EC860" s="49" t="str">
        <f t="shared" si="1830"/>
        <v/>
      </c>
      <c r="ED860" s="49" t="str">
        <f t="shared" si="1831"/>
        <v/>
      </c>
      <c r="EE860" s="49" t="str">
        <f t="shared" si="1832"/>
        <v/>
      </c>
      <c r="EF860" s="49" t="str">
        <f t="shared" si="1833"/>
        <v/>
      </c>
      <c r="EH860" s="49"/>
      <c r="EI860" s="49" t="str">
        <f t="shared" si="1834"/>
        <v/>
      </c>
      <c r="EJ860" s="49" t="str">
        <f t="shared" si="1835"/>
        <v/>
      </c>
      <c r="EK860" s="49" t="str">
        <f t="shared" si="1836"/>
        <v/>
      </c>
      <c r="EL860" s="49" t="str">
        <f t="shared" si="1837"/>
        <v/>
      </c>
      <c r="EM860" s="49" t="str">
        <f t="shared" si="1838"/>
        <v/>
      </c>
      <c r="EN860" s="49" t="str">
        <f t="shared" si="1839"/>
        <v/>
      </c>
      <c r="EO860" s="49" t="str">
        <f t="shared" si="1840"/>
        <v/>
      </c>
      <c r="EP860" s="49" t="str">
        <f t="shared" si="1841"/>
        <v/>
      </c>
      <c r="ER860" s="49"/>
      <c r="ES860" s="49" t="str">
        <f t="shared" si="1842"/>
        <v/>
      </c>
      <c r="ET860" s="49" t="str">
        <f t="shared" si="1843"/>
        <v/>
      </c>
      <c r="EU860" s="49" t="str">
        <f t="shared" si="1844"/>
        <v/>
      </c>
      <c r="EV860" s="49" t="str">
        <f t="shared" si="1845"/>
        <v/>
      </c>
      <c r="EW860" s="49" t="str">
        <f t="shared" si="1846"/>
        <v/>
      </c>
      <c r="EX860" s="49" t="str">
        <f t="shared" si="1847"/>
        <v/>
      </c>
      <c r="EY860" s="49" t="str">
        <f t="shared" si="1848"/>
        <v/>
      </c>
      <c r="EZ860" s="49" t="str">
        <f t="shared" si="1849"/>
        <v/>
      </c>
      <c r="FB860" s="49"/>
      <c r="FC860" s="49" t="str">
        <f t="shared" si="1850"/>
        <v/>
      </c>
      <c r="FD860" s="49" t="str">
        <f t="shared" si="1851"/>
        <v/>
      </c>
      <c r="FE860" s="49" t="str">
        <f t="shared" si="1852"/>
        <v/>
      </c>
      <c r="FF860" s="49" t="str">
        <f t="shared" si="1853"/>
        <v/>
      </c>
      <c r="FG860" s="49" t="str">
        <f t="shared" si="1854"/>
        <v/>
      </c>
      <c r="FH860" s="49" t="str">
        <f t="shared" si="1855"/>
        <v/>
      </c>
      <c r="FI860" s="49" t="str">
        <f t="shared" si="1856"/>
        <v/>
      </c>
      <c r="FJ860" s="49" t="str">
        <f t="shared" si="1857"/>
        <v/>
      </c>
      <c r="FL860" s="49"/>
      <c r="FM860" s="49" t="str">
        <f t="shared" si="1858"/>
        <v/>
      </c>
      <c r="FN860" s="49" t="str">
        <f t="shared" si="1859"/>
        <v/>
      </c>
      <c r="FO860" s="49" t="str">
        <f t="shared" si="1860"/>
        <v/>
      </c>
      <c r="FP860" s="49" t="str">
        <f t="shared" si="1861"/>
        <v/>
      </c>
      <c r="FQ860" s="49" t="str">
        <f t="shared" si="1862"/>
        <v/>
      </c>
      <c r="FR860" s="49" t="str">
        <f t="shared" si="1863"/>
        <v/>
      </c>
      <c r="FS860" s="49" t="str">
        <f t="shared" si="1864"/>
        <v/>
      </c>
      <c r="FT860" s="49" t="str">
        <f t="shared" si="1865"/>
        <v/>
      </c>
      <c r="FV860" s="49"/>
      <c r="FW860" s="49" t="str">
        <f t="shared" si="1866"/>
        <v/>
      </c>
      <c r="FX860" s="49" t="str">
        <f t="shared" si="1867"/>
        <v/>
      </c>
      <c r="FY860" s="49" t="str">
        <f t="shared" si="1868"/>
        <v/>
      </c>
      <c r="FZ860" s="49" t="str">
        <f t="shared" si="1869"/>
        <v/>
      </c>
      <c r="GA860" s="49" t="str">
        <f t="shared" si="1870"/>
        <v/>
      </c>
      <c r="GB860" s="49" t="str">
        <f t="shared" si="1871"/>
        <v/>
      </c>
      <c r="GC860" s="49" t="str">
        <f t="shared" si="1872"/>
        <v/>
      </c>
      <c r="GD860" s="49" t="str">
        <f t="shared" si="1873"/>
        <v/>
      </c>
      <c r="GF860" s="49"/>
      <c r="GG860" s="49" t="str">
        <f t="shared" si="1874"/>
        <v/>
      </c>
      <c r="GH860" s="49" t="str">
        <f t="shared" si="1875"/>
        <v/>
      </c>
      <c r="GI860" s="49" t="str">
        <f t="shared" si="1876"/>
        <v/>
      </c>
      <c r="GJ860" s="49" t="str">
        <f t="shared" si="1877"/>
        <v/>
      </c>
      <c r="GK860" s="49" t="str">
        <f t="shared" si="1878"/>
        <v/>
      </c>
      <c r="GL860" s="49" t="str">
        <f t="shared" si="1879"/>
        <v/>
      </c>
      <c r="GM860" s="49" t="str">
        <f t="shared" si="1880"/>
        <v/>
      </c>
      <c r="GN860" s="49" t="str">
        <f t="shared" si="1881"/>
        <v/>
      </c>
      <c r="GP860" s="49"/>
      <c r="GQ860" s="49" t="str">
        <f t="shared" si="1882"/>
        <v/>
      </c>
      <c r="GR860" s="49" t="str">
        <f t="shared" si="1883"/>
        <v/>
      </c>
      <c r="GS860" s="49" t="str">
        <f t="shared" si="1884"/>
        <v/>
      </c>
      <c r="GT860" s="49" t="str">
        <f t="shared" si="1885"/>
        <v/>
      </c>
      <c r="GU860" s="49" t="str">
        <f t="shared" si="1886"/>
        <v/>
      </c>
      <c r="GV860" s="49" t="str">
        <f t="shared" si="1887"/>
        <v/>
      </c>
      <c r="GW860" s="49" t="str">
        <f t="shared" si="1888"/>
        <v/>
      </c>
      <c r="GX860" s="49" t="str">
        <f t="shared" si="1889"/>
        <v/>
      </c>
    </row>
    <row r="861" spans="17:206" x14ac:dyDescent="0.2">
      <c r="Q861" s="65">
        <v>78</v>
      </c>
      <c r="AB861" s="49"/>
      <c r="AC861" s="49" t="str">
        <f t="shared" si="1746"/>
        <v/>
      </c>
      <c r="AD861" s="49" t="str">
        <f t="shared" si="1747"/>
        <v/>
      </c>
      <c r="AE861" s="49" t="str">
        <f t="shared" si="1748"/>
        <v/>
      </c>
      <c r="AF861" s="49" t="str">
        <f t="shared" si="1749"/>
        <v/>
      </c>
      <c r="AG861" s="49" t="str">
        <f t="shared" si="1750"/>
        <v/>
      </c>
      <c r="AH861" s="49" t="str">
        <f t="shared" si="1751"/>
        <v/>
      </c>
      <c r="AI861" s="49" t="str">
        <f t="shared" si="1752"/>
        <v/>
      </c>
      <c r="AJ861" s="49" t="str">
        <f t="shared" si="1753"/>
        <v/>
      </c>
      <c r="AL861" s="49"/>
      <c r="AM861" s="49" t="str">
        <f t="shared" si="1754"/>
        <v/>
      </c>
      <c r="AN861" s="49" t="str">
        <f t="shared" si="1755"/>
        <v/>
      </c>
      <c r="AO861" s="49" t="str">
        <f t="shared" si="1756"/>
        <v/>
      </c>
      <c r="AP861" s="49" t="str">
        <f t="shared" si="1757"/>
        <v/>
      </c>
      <c r="AQ861" s="49" t="str">
        <f t="shared" si="1758"/>
        <v/>
      </c>
      <c r="AR861" s="49" t="str">
        <f t="shared" si="1759"/>
        <v/>
      </c>
      <c r="AS861" s="49" t="str">
        <f t="shared" si="1760"/>
        <v/>
      </c>
      <c r="AT861" s="49" t="str">
        <f t="shared" si="1761"/>
        <v/>
      </c>
      <c r="AV861" s="49"/>
      <c r="AW861" s="49" t="str">
        <f t="shared" si="1762"/>
        <v/>
      </c>
      <c r="AX861" s="49" t="str">
        <f t="shared" si="1763"/>
        <v/>
      </c>
      <c r="AY861" s="49" t="str">
        <f t="shared" si="1764"/>
        <v/>
      </c>
      <c r="AZ861" s="49" t="str">
        <f t="shared" si="1765"/>
        <v/>
      </c>
      <c r="BA861" s="49" t="str">
        <f t="shared" si="1766"/>
        <v/>
      </c>
      <c r="BB861" s="49" t="str">
        <f t="shared" si="1767"/>
        <v/>
      </c>
      <c r="BC861" s="49" t="str">
        <f t="shared" si="1768"/>
        <v/>
      </c>
      <c r="BD861" s="49" t="str">
        <f t="shared" si="1769"/>
        <v/>
      </c>
      <c r="BF861" s="49"/>
      <c r="BG861" s="49" t="str">
        <f t="shared" si="1770"/>
        <v/>
      </c>
      <c r="BH861" s="49" t="str">
        <f t="shared" si="1771"/>
        <v/>
      </c>
      <c r="BI861" s="49" t="str">
        <f t="shared" si="1772"/>
        <v/>
      </c>
      <c r="BJ861" s="49" t="str">
        <f t="shared" si="1773"/>
        <v/>
      </c>
      <c r="BK861" s="49" t="str">
        <f t="shared" si="1774"/>
        <v/>
      </c>
      <c r="BL861" s="49" t="str">
        <f t="shared" si="1775"/>
        <v/>
      </c>
      <c r="BM861" s="49" t="str">
        <f t="shared" si="1776"/>
        <v/>
      </c>
      <c r="BN861" s="49" t="str">
        <f t="shared" si="1777"/>
        <v/>
      </c>
      <c r="BP861" s="49"/>
      <c r="BQ861" s="49" t="str">
        <f t="shared" si="1778"/>
        <v/>
      </c>
      <c r="BR861" s="49" t="str">
        <f t="shared" si="1779"/>
        <v/>
      </c>
      <c r="BS861" s="49" t="str">
        <f t="shared" si="1780"/>
        <v/>
      </c>
      <c r="BT861" s="49" t="str">
        <f t="shared" si="1781"/>
        <v/>
      </c>
      <c r="BU861" s="49" t="str">
        <f t="shared" si="1782"/>
        <v/>
      </c>
      <c r="BV861" s="49" t="str">
        <f t="shared" si="1783"/>
        <v/>
      </c>
      <c r="BW861" s="49" t="str">
        <f t="shared" si="1784"/>
        <v/>
      </c>
      <c r="BX861" s="49" t="str">
        <f t="shared" si="1785"/>
        <v/>
      </c>
      <c r="BZ861" s="49"/>
      <c r="CA861" s="49" t="str">
        <f t="shared" si="1786"/>
        <v/>
      </c>
      <c r="CB861" s="49" t="str">
        <f t="shared" si="1787"/>
        <v/>
      </c>
      <c r="CC861" s="49" t="str">
        <f t="shared" si="1788"/>
        <v/>
      </c>
      <c r="CD861" s="49" t="str">
        <f t="shared" si="1789"/>
        <v/>
      </c>
      <c r="CE861" s="49" t="str">
        <f t="shared" si="1790"/>
        <v/>
      </c>
      <c r="CF861" s="49" t="str">
        <f t="shared" si="1791"/>
        <v/>
      </c>
      <c r="CG861" s="49" t="str">
        <f t="shared" si="1792"/>
        <v/>
      </c>
      <c r="CH861" s="49" t="str">
        <f t="shared" si="1793"/>
        <v/>
      </c>
      <c r="CJ861" s="49"/>
      <c r="CK861" s="49" t="str">
        <f t="shared" si="1794"/>
        <v/>
      </c>
      <c r="CL861" s="49" t="str">
        <f t="shared" si="1795"/>
        <v/>
      </c>
      <c r="CM861" s="49" t="str">
        <f t="shared" si="1796"/>
        <v/>
      </c>
      <c r="CN861" s="49" t="str">
        <f t="shared" si="1797"/>
        <v/>
      </c>
      <c r="CO861" s="49" t="str">
        <f t="shared" si="1798"/>
        <v/>
      </c>
      <c r="CP861" s="49" t="str">
        <f t="shared" si="1799"/>
        <v/>
      </c>
      <c r="CQ861" s="49" t="str">
        <f t="shared" si="1800"/>
        <v/>
      </c>
      <c r="CR861" s="49" t="str">
        <f t="shared" si="1801"/>
        <v/>
      </c>
      <c r="CT861" s="49"/>
      <c r="CU861" s="49" t="str">
        <f t="shared" si="1802"/>
        <v/>
      </c>
      <c r="CV861" s="49" t="str">
        <f t="shared" si="1803"/>
        <v/>
      </c>
      <c r="CW861" s="49" t="str">
        <f t="shared" si="1804"/>
        <v/>
      </c>
      <c r="CX861" s="49" t="str">
        <f t="shared" si="1805"/>
        <v/>
      </c>
      <c r="CY861" s="49" t="str">
        <f t="shared" si="1806"/>
        <v/>
      </c>
      <c r="CZ861" s="49" t="str">
        <f t="shared" si="1807"/>
        <v/>
      </c>
      <c r="DA861" s="49" t="str">
        <f t="shared" si="1808"/>
        <v/>
      </c>
      <c r="DB861" s="49" t="str">
        <f t="shared" si="1809"/>
        <v/>
      </c>
      <c r="DD861" s="49"/>
      <c r="DE861" s="49" t="str">
        <f t="shared" si="1810"/>
        <v/>
      </c>
      <c r="DF861" s="49" t="str">
        <f t="shared" si="1811"/>
        <v/>
      </c>
      <c r="DG861" s="49" t="str">
        <f t="shared" si="1812"/>
        <v/>
      </c>
      <c r="DH861" s="49" t="str">
        <f t="shared" si="1813"/>
        <v/>
      </c>
      <c r="DI861" s="49" t="str">
        <f t="shared" si="1814"/>
        <v/>
      </c>
      <c r="DJ861" s="49" t="str">
        <f t="shared" si="1815"/>
        <v/>
      </c>
      <c r="DK861" s="49" t="str">
        <f t="shared" si="1816"/>
        <v/>
      </c>
      <c r="DL861" s="49" t="str">
        <f t="shared" si="1817"/>
        <v/>
      </c>
      <c r="DN861" s="49"/>
      <c r="DO861" s="49" t="str">
        <f t="shared" si="1818"/>
        <v/>
      </c>
      <c r="DP861" s="49" t="str">
        <f t="shared" si="1819"/>
        <v/>
      </c>
      <c r="DQ861" s="49" t="str">
        <f t="shared" si="1820"/>
        <v/>
      </c>
      <c r="DR861" s="49" t="str">
        <f t="shared" si="1821"/>
        <v/>
      </c>
      <c r="DS861" s="49" t="str">
        <f t="shared" si="1822"/>
        <v/>
      </c>
      <c r="DT861" s="49" t="str">
        <f t="shared" si="1823"/>
        <v/>
      </c>
      <c r="DU861" s="49" t="str">
        <f t="shared" si="1824"/>
        <v/>
      </c>
      <c r="DV861" s="49" t="str">
        <f t="shared" si="1825"/>
        <v/>
      </c>
      <c r="DX861" s="49"/>
      <c r="DY861" s="49" t="str">
        <f t="shared" si="1826"/>
        <v/>
      </c>
      <c r="DZ861" s="49" t="str">
        <f t="shared" si="1827"/>
        <v/>
      </c>
      <c r="EA861" s="49" t="str">
        <f t="shared" si="1828"/>
        <v/>
      </c>
      <c r="EB861" s="49" t="str">
        <f t="shared" si="1829"/>
        <v/>
      </c>
      <c r="EC861" s="49" t="str">
        <f t="shared" si="1830"/>
        <v/>
      </c>
      <c r="ED861" s="49" t="str">
        <f t="shared" si="1831"/>
        <v/>
      </c>
      <c r="EE861" s="49" t="str">
        <f t="shared" si="1832"/>
        <v/>
      </c>
      <c r="EF861" s="49" t="str">
        <f t="shared" si="1833"/>
        <v/>
      </c>
      <c r="EH861" s="49"/>
      <c r="EI861" s="49" t="str">
        <f t="shared" si="1834"/>
        <v/>
      </c>
      <c r="EJ861" s="49" t="str">
        <f t="shared" si="1835"/>
        <v/>
      </c>
      <c r="EK861" s="49" t="str">
        <f t="shared" si="1836"/>
        <v/>
      </c>
      <c r="EL861" s="49" t="str">
        <f t="shared" si="1837"/>
        <v/>
      </c>
      <c r="EM861" s="49" t="str">
        <f t="shared" si="1838"/>
        <v/>
      </c>
      <c r="EN861" s="49" t="str">
        <f t="shared" si="1839"/>
        <v/>
      </c>
      <c r="EO861" s="49" t="str">
        <f t="shared" si="1840"/>
        <v/>
      </c>
      <c r="EP861" s="49" t="str">
        <f t="shared" si="1841"/>
        <v/>
      </c>
      <c r="ER861" s="49"/>
      <c r="ES861" s="49" t="str">
        <f t="shared" si="1842"/>
        <v/>
      </c>
      <c r="ET861" s="49" t="str">
        <f t="shared" si="1843"/>
        <v/>
      </c>
      <c r="EU861" s="49" t="str">
        <f t="shared" si="1844"/>
        <v/>
      </c>
      <c r="EV861" s="49" t="str">
        <f t="shared" si="1845"/>
        <v/>
      </c>
      <c r="EW861" s="49" t="str">
        <f t="shared" si="1846"/>
        <v/>
      </c>
      <c r="EX861" s="49" t="str">
        <f t="shared" si="1847"/>
        <v/>
      </c>
      <c r="EY861" s="49" t="str">
        <f t="shared" si="1848"/>
        <v/>
      </c>
      <c r="EZ861" s="49" t="str">
        <f t="shared" si="1849"/>
        <v/>
      </c>
      <c r="FB861" s="49"/>
      <c r="FC861" s="49" t="str">
        <f t="shared" si="1850"/>
        <v/>
      </c>
      <c r="FD861" s="49" t="str">
        <f t="shared" si="1851"/>
        <v/>
      </c>
      <c r="FE861" s="49" t="str">
        <f t="shared" si="1852"/>
        <v/>
      </c>
      <c r="FF861" s="49" t="str">
        <f t="shared" si="1853"/>
        <v/>
      </c>
      <c r="FG861" s="49" t="str">
        <f t="shared" si="1854"/>
        <v/>
      </c>
      <c r="FH861" s="49" t="str">
        <f t="shared" si="1855"/>
        <v/>
      </c>
      <c r="FI861" s="49" t="str">
        <f t="shared" si="1856"/>
        <v/>
      </c>
      <c r="FJ861" s="49" t="str">
        <f t="shared" si="1857"/>
        <v/>
      </c>
      <c r="FL861" s="49"/>
      <c r="FM861" s="49" t="str">
        <f t="shared" si="1858"/>
        <v/>
      </c>
      <c r="FN861" s="49" t="str">
        <f t="shared" si="1859"/>
        <v/>
      </c>
      <c r="FO861" s="49" t="str">
        <f t="shared" si="1860"/>
        <v/>
      </c>
      <c r="FP861" s="49" t="str">
        <f t="shared" si="1861"/>
        <v/>
      </c>
      <c r="FQ861" s="49" t="str">
        <f t="shared" si="1862"/>
        <v/>
      </c>
      <c r="FR861" s="49" t="str">
        <f t="shared" si="1863"/>
        <v/>
      </c>
      <c r="FS861" s="49" t="str">
        <f t="shared" si="1864"/>
        <v/>
      </c>
      <c r="FT861" s="49" t="str">
        <f t="shared" si="1865"/>
        <v/>
      </c>
      <c r="FV861" s="49"/>
      <c r="FW861" s="49" t="str">
        <f t="shared" si="1866"/>
        <v/>
      </c>
      <c r="FX861" s="49" t="str">
        <f t="shared" si="1867"/>
        <v/>
      </c>
      <c r="FY861" s="49" t="str">
        <f t="shared" si="1868"/>
        <v/>
      </c>
      <c r="FZ861" s="49" t="str">
        <f t="shared" si="1869"/>
        <v/>
      </c>
      <c r="GA861" s="49" t="str">
        <f t="shared" si="1870"/>
        <v/>
      </c>
      <c r="GB861" s="49" t="str">
        <f t="shared" si="1871"/>
        <v/>
      </c>
      <c r="GC861" s="49" t="str">
        <f t="shared" si="1872"/>
        <v/>
      </c>
      <c r="GD861" s="49" t="str">
        <f t="shared" si="1873"/>
        <v/>
      </c>
      <c r="GF861" s="49"/>
      <c r="GG861" s="49" t="str">
        <f t="shared" si="1874"/>
        <v/>
      </c>
      <c r="GH861" s="49" t="str">
        <f t="shared" si="1875"/>
        <v/>
      </c>
      <c r="GI861" s="49" t="str">
        <f t="shared" si="1876"/>
        <v/>
      </c>
      <c r="GJ861" s="49" t="str">
        <f t="shared" si="1877"/>
        <v/>
      </c>
      <c r="GK861" s="49" t="str">
        <f t="shared" si="1878"/>
        <v/>
      </c>
      <c r="GL861" s="49" t="str">
        <f t="shared" si="1879"/>
        <v/>
      </c>
      <c r="GM861" s="49" t="str">
        <f t="shared" si="1880"/>
        <v/>
      </c>
      <c r="GN861" s="49" t="str">
        <f t="shared" si="1881"/>
        <v/>
      </c>
      <c r="GP861" s="49"/>
      <c r="GQ861" s="49" t="str">
        <f t="shared" si="1882"/>
        <v/>
      </c>
      <c r="GR861" s="49" t="str">
        <f t="shared" si="1883"/>
        <v/>
      </c>
      <c r="GS861" s="49" t="str">
        <f t="shared" si="1884"/>
        <v/>
      </c>
      <c r="GT861" s="49" t="str">
        <f t="shared" si="1885"/>
        <v/>
      </c>
      <c r="GU861" s="49" t="str">
        <f t="shared" si="1886"/>
        <v/>
      </c>
      <c r="GV861" s="49" t="str">
        <f t="shared" si="1887"/>
        <v/>
      </c>
      <c r="GW861" s="49" t="str">
        <f t="shared" si="1888"/>
        <v/>
      </c>
      <c r="GX861" s="49" t="str">
        <f t="shared" si="1889"/>
        <v/>
      </c>
    </row>
    <row r="862" spans="17:206" x14ac:dyDescent="0.2">
      <c r="Q862" s="65">
        <v>79</v>
      </c>
      <c r="AB862" s="49"/>
      <c r="AC862" s="49" t="str">
        <f t="shared" si="1746"/>
        <v/>
      </c>
      <c r="AD862" s="49" t="str">
        <f t="shared" si="1747"/>
        <v/>
      </c>
      <c r="AE862" s="49" t="str">
        <f t="shared" si="1748"/>
        <v/>
      </c>
      <c r="AF862" s="49" t="str">
        <f t="shared" si="1749"/>
        <v/>
      </c>
      <c r="AG862" s="49" t="str">
        <f t="shared" si="1750"/>
        <v/>
      </c>
      <c r="AH862" s="49" t="str">
        <f t="shared" si="1751"/>
        <v/>
      </c>
      <c r="AI862" s="49" t="str">
        <f t="shared" si="1752"/>
        <v/>
      </c>
      <c r="AJ862" s="49" t="str">
        <f t="shared" si="1753"/>
        <v/>
      </c>
      <c r="AL862" s="49"/>
      <c r="AM862" s="49" t="str">
        <f t="shared" si="1754"/>
        <v/>
      </c>
      <c r="AN862" s="49" t="str">
        <f t="shared" si="1755"/>
        <v/>
      </c>
      <c r="AO862" s="49" t="str">
        <f t="shared" si="1756"/>
        <v/>
      </c>
      <c r="AP862" s="49" t="str">
        <f t="shared" si="1757"/>
        <v/>
      </c>
      <c r="AQ862" s="49" t="str">
        <f t="shared" si="1758"/>
        <v/>
      </c>
      <c r="AR862" s="49" t="str">
        <f t="shared" si="1759"/>
        <v/>
      </c>
      <c r="AS862" s="49" t="str">
        <f t="shared" si="1760"/>
        <v/>
      </c>
      <c r="AT862" s="49" t="str">
        <f t="shared" si="1761"/>
        <v/>
      </c>
      <c r="AV862" s="49"/>
      <c r="AW862" s="49" t="str">
        <f t="shared" si="1762"/>
        <v/>
      </c>
      <c r="AX862" s="49" t="str">
        <f t="shared" si="1763"/>
        <v/>
      </c>
      <c r="AY862" s="49" t="str">
        <f t="shared" si="1764"/>
        <v/>
      </c>
      <c r="AZ862" s="49" t="str">
        <f t="shared" si="1765"/>
        <v/>
      </c>
      <c r="BA862" s="49" t="str">
        <f t="shared" si="1766"/>
        <v/>
      </c>
      <c r="BB862" s="49" t="str">
        <f t="shared" si="1767"/>
        <v/>
      </c>
      <c r="BC862" s="49" t="str">
        <f t="shared" si="1768"/>
        <v/>
      </c>
      <c r="BD862" s="49" t="str">
        <f t="shared" si="1769"/>
        <v/>
      </c>
      <c r="BF862" s="49"/>
      <c r="BG862" s="49" t="str">
        <f t="shared" si="1770"/>
        <v/>
      </c>
      <c r="BH862" s="49" t="str">
        <f t="shared" si="1771"/>
        <v/>
      </c>
      <c r="BI862" s="49" t="str">
        <f t="shared" si="1772"/>
        <v/>
      </c>
      <c r="BJ862" s="49" t="str">
        <f t="shared" si="1773"/>
        <v/>
      </c>
      <c r="BK862" s="49" t="str">
        <f t="shared" si="1774"/>
        <v/>
      </c>
      <c r="BL862" s="49" t="str">
        <f t="shared" si="1775"/>
        <v/>
      </c>
      <c r="BM862" s="49" t="str">
        <f t="shared" si="1776"/>
        <v/>
      </c>
      <c r="BN862" s="49" t="str">
        <f t="shared" si="1777"/>
        <v/>
      </c>
      <c r="BP862" s="49"/>
      <c r="BQ862" s="49" t="str">
        <f t="shared" si="1778"/>
        <v/>
      </c>
      <c r="BR862" s="49" t="str">
        <f t="shared" si="1779"/>
        <v/>
      </c>
      <c r="BS862" s="49" t="str">
        <f t="shared" si="1780"/>
        <v/>
      </c>
      <c r="BT862" s="49" t="str">
        <f t="shared" si="1781"/>
        <v/>
      </c>
      <c r="BU862" s="49" t="str">
        <f t="shared" si="1782"/>
        <v/>
      </c>
      <c r="BV862" s="49" t="str">
        <f t="shared" si="1783"/>
        <v/>
      </c>
      <c r="BW862" s="49" t="str">
        <f t="shared" si="1784"/>
        <v/>
      </c>
      <c r="BX862" s="49" t="str">
        <f t="shared" si="1785"/>
        <v/>
      </c>
      <c r="BZ862" s="49"/>
      <c r="CA862" s="49" t="str">
        <f t="shared" si="1786"/>
        <v/>
      </c>
      <c r="CB862" s="49" t="str">
        <f t="shared" si="1787"/>
        <v/>
      </c>
      <c r="CC862" s="49" t="str">
        <f t="shared" si="1788"/>
        <v/>
      </c>
      <c r="CD862" s="49" t="str">
        <f t="shared" si="1789"/>
        <v/>
      </c>
      <c r="CE862" s="49" t="str">
        <f t="shared" si="1790"/>
        <v/>
      </c>
      <c r="CF862" s="49" t="str">
        <f t="shared" si="1791"/>
        <v/>
      </c>
      <c r="CG862" s="49" t="str">
        <f t="shared" si="1792"/>
        <v/>
      </c>
      <c r="CH862" s="49" t="str">
        <f t="shared" si="1793"/>
        <v/>
      </c>
      <c r="CJ862" s="49"/>
      <c r="CK862" s="49" t="str">
        <f t="shared" si="1794"/>
        <v/>
      </c>
      <c r="CL862" s="49" t="str">
        <f t="shared" si="1795"/>
        <v/>
      </c>
      <c r="CM862" s="49" t="str">
        <f t="shared" si="1796"/>
        <v/>
      </c>
      <c r="CN862" s="49" t="str">
        <f t="shared" si="1797"/>
        <v/>
      </c>
      <c r="CO862" s="49" t="str">
        <f t="shared" si="1798"/>
        <v/>
      </c>
      <c r="CP862" s="49" t="str">
        <f t="shared" si="1799"/>
        <v/>
      </c>
      <c r="CQ862" s="49" t="str">
        <f t="shared" si="1800"/>
        <v/>
      </c>
      <c r="CR862" s="49" t="str">
        <f t="shared" si="1801"/>
        <v/>
      </c>
      <c r="CT862" s="49"/>
      <c r="CU862" s="49" t="str">
        <f t="shared" si="1802"/>
        <v/>
      </c>
      <c r="CV862" s="49" t="str">
        <f t="shared" si="1803"/>
        <v/>
      </c>
      <c r="CW862" s="49" t="str">
        <f t="shared" si="1804"/>
        <v/>
      </c>
      <c r="CX862" s="49" t="str">
        <f t="shared" si="1805"/>
        <v/>
      </c>
      <c r="CY862" s="49" t="str">
        <f t="shared" si="1806"/>
        <v/>
      </c>
      <c r="CZ862" s="49" t="str">
        <f t="shared" si="1807"/>
        <v/>
      </c>
      <c r="DA862" s="49" t="str">
        <f t="shared" si="1808"/>
        <v/>
      </c>
      <c r="DB862" s="49" t="str">
        <f t="shared" si="1809"/>
        <v/>
      </c>
      <c r="DD862" s="49"/>
      <c r="DE862" s="49" t="str">
        <f t="shared" si="1810"/>
        <v/>
      </c>
      <c r="DF862" s="49" t="str">
        <f t="shared" si="1811"/>
        <v/>
      </c>
      <c r="DG862" s="49" t="str">
        <f t="shared" si="1812"/>
        <v/>
      </c>
      <c r="DH862" s="49" t="str">
        <f t="shared" si="1813"/>
        <v/>
      </c>
      <c r="DI862" s="49" t="str">
        <f t="shared" si="1814"/>
        <v/>
      </c>
      <c r="DJ862" s="49" t="str">
        <f t="shared" si="1815"/>
        <v/>
      </c>
      <c r="DK862" s="49" t="str">
        <f t="shared" si="1816"/>
        <v/>
      </c>
      <c r="DL862" s="49" t="str">
        <f t="shared" si="1817"/>
        <v/>
      </c>
      <c r="DN862" s="49"/>
      <c r="DO862" s="49" t="str">
        <f t="shared" si="1818"/>
        <v/>
      </c>
      <c r="DP862" s="49" t="str">
        <f t="shared" si="1819"/>
        <v/>
      </c>
      <c r="DQ862" s="49" t="str">
        <f t="shared" si="1820"/>
        <v/>
      </c>
      <c r="DR862" s="49" t="str">
        <f t="shared" si="1821"/>
        <v/>
      </c>
      <c r="DS862" s="49" t="str">
        <f t="shared" si="1822"/>
        <v/>
      </c>
      <c r="DT862" s="49" t="str">
        <f t="shared" si="1823"/>
        <v/>
      </c>
      <c r="DU862" s="49" t="str">
        <f t="shared" si="1824"/>
        <v/>
      </c>
      <c r="DV862" s="49" t="str">
        <f t="shared" si="1825"/>
        <v/>
      </c>
      <c r="DX862" s="49"/>
      <c r="DY862" s="49" t="str">
        <f t="shared" si="1826"/>
        <v/>
      </c>
      <c r="DZ862" s="49" t="str">
        <f t="shared" si="1827"/>
        <v/>
      </c>
      <c r="EA862" s="49" t="str">
        <f t="shared" si="1828"/>
        <v/>
      </c>
      <c r="EB862" s="49" t="str">
        <f t="shared" si="1829"/>
        <v/>
      </c>
      <c r="EC862" s="49" t="str">
        <f t="shared" si="1830"/>
        <v/>
      </c>
      <c r="ED862" s="49" t="str">
        <f t="shared" si="1831"/>
        <v/>
      </c>
      <c r="EE862" s="49" t="str">
        <f t="shared" si="1832"/>
        <v/>
      </c>
      <c r="EF862" s="49" t="str">
        <f t="shared" si="1833"/>
        <v/>
      </c>
      <c r="EH862" s="49"/>
      <c r="EI862" s="49" t="str">
        <f t="shared" si="1834"/>
        <v/>
      </c>
      <c r="EJ862" s="49" t="str">
        <f t="shared" si="1835"/>
        <v/>
      </c>
      <c r="EK862" s="49" t="str">
        <f t="shared" si="1836"/>
        <v/>
      </c>
      <c r="EL862" s="49" t="str">
        <f t="shared" si="1837"/>
        <v/>
      </c>
      <c r="EM862" s="49" t="str">
        <f t="shared" si="1838"/>
        <v/>
      </c>
      <c r="EN862" s="49" t="str">
        <f t="shared" si="1839"/>
        <v/>
      </c>
      <c r="EO862" s="49" t="str">
        <f t="shared" si="1840"/>
        <v/>
      </c>
      <c r="EP862" s="49" t="str">
        <f t="shared" si="1841"/>
        <v/>
      </c>
      <c r="ER862" s="49"/>
      <c r="ES862" s="49" t="str">
        <f t="shared" si="1842"/>
        <v/>
      </c>
      <c r="ET862" s="49" t="str">
        <f t="shared" si="1843"/>
        <v/>
      </c>
      <c r="EU862" s="49" t="str">
        <f t="shared" si="1844"/>
        <v/>
      </c>
      <c r="EV862" s="49" t="str">
        <f t="shared" si="1845"/>
        <v/>
      </c>
      <c r="EW862" s="49" t="str">
        <f t="shared" si="1846"/>
        <v/>
      </c>
      <c r="EX862" s="49" t="str">
        <f t="shared" si="1847"/>
        <v/>
      </c>
      <c r="EY862" s="49" t="str">
        <f t="shared" si="1848"/>
        <v/>
      </c>
      <c r="EZ862" s="49" t="str">
        <f t="shared" si="1849"/>
        <v/>
      </c>
      <c r="FB862" s="49"/>
      <c r="FC862" s="49" t="str">
        <f t="shared" si="1850"/>
        <v/>
      </c>
      <c r="FD862" s="49" t="str">
        <f t="shared" si="1851"/>
        <v/>
      </c>
      <c r="FE862" s="49" t="str">
        <f t="shared" si="1852"/>
        <v/>
      </c>
      <c r="FF862" s="49" t="str">
        <f t="shared" si="1853"/>
        <v/>
      </c>
      <c r="FG862" s="49" t="str">
        <f t="shared" si="1854"/>
        <v/>
      </c>
      <c r="FH862" s="49" t="str">
        <f t="shared" si="1855"/>
        <v/>
      </c>
      <c r="FI862" s="49" t="str">
        <f t="shared" si="1856"/>
        <v/>
      </c>
      <c r="FJ862" s="49" t="str">
        <f t="shared" si="1857"/>
        <v/>
      </c>
      <c r="FL862" s="49"/>
      <c r="FM862" s="49" t="str">
        <f t="shared" si="1858"/>
        <v/>
      </c>
      <c r="FN862" s="49" t="str">
        <f t="shared" si="1859"/>
        <v/>
      </c>
      <c r="FO862" s="49" t="str">
        <f t="shared" si="1860"/>
        <v/>
      </c>
      <c r="FP862" s="49" t="str">
        <f t="shared" si="1861"/>
        <v/>
      </c>
      <c r="FQ862" s="49" t="str">
        <f t="shared" si="1862"/>
        <v/>
      </c>
      <c r="FR862" s="49" t="str">
        <f t="shared" si="1863"/>
        <v/>
      </c>
      <c r="FS862" s="49" t="str">
        <f t="shared" si="1864"/>
        <v/>
      </c>
      <c r="FT862" s="49" t="str">
        <f t="shared" si="1865"/>
        <v/>
      </c>
      <c r="FV862" s="49"/>
      <c r="FW862" s="49" t="str">
        <f t="shared" si="1866"/>
        <v/>
      </c>
      <c r="FX862" s="49" t="str">
        <f t="shared" si="1867"/>
        <v/>
      </c>
      <c r="FY862" s="49" t="str">
        <f t="shared" si="1868"/>
        <v/>
      </c>
      <c r="FZ862" s="49" t="str">
        <f t="shared" si="1869"/>
        <v/>
      </c>
      <c r="GA862" s="49" t="str">
        <f t="shared" si="1870"/>
        <v/>
      </c>
      <c r="GB862" s="49" t="str">
        <f t="shared" si="1871"/>
        <v/>
      </c>
      <c r="GC862" s="49" t="str">
        <f t="shared" si="1872"/>
        <v/>
      </c>
      <c r="GD862" s="49" t="str">
        <f t="shared" si="1873"/>
        <v/>
      </c>
      <c r="GF862" s="49"/>
      <c r="GG862" s="49" t="str">
        <f t="shared" si="1874"/>
        <v/>
      </c>
      <c r="GH862" s="49" t="str">
        <f t="shared" si="1875"/>
        <v/>
      </c>
      <c r="GI862" s="49" t="str">
        <f t="shared" si="1876"/>
        <v/>
      </c>
      <c r="GJ862" s="49" t="str">
        <f t="shared" si="1877"/>
        <v/>
      </c>
      <c r="GK862" s="49" t="str">
        <f t="shared" si="1878"/>
        <v/>
      </c>
      <c r="GL862" s="49" t="str">
        <f t="shared" si="1879"/>
        <v/>
      </c>
      <c r="GM862" s="49" t="str">
        <f t="shared" si="1880"/>
        <v/>
      </c>
      <c r="GN862" s="49" t="str">
        <f t="shared" si="1881"/>
        <v/>
      </c>
      <c r="GP862" s="49"/>
      <c r="GQ862" s="49" t="str">
        <f t="shared" si="1882"/>
        <v/>
      </c>
      <c r="GR862" s="49" t="str">
        <f t="shared" si="1883"/>
        <v/>
      </c>
      <c r="GS862" s="49" t="str">
        <f t="shared" si="1884"/>
        <v/>
      </c>
      <c r="GT862" s="49" t="str">
        <f t="shared" si="1885"/>
        <v/>
      </c>
      <c r="GU862" s="49" t="str">
        <f t="shared" si="1886"/>
        <v/>
      </c>
      <c r="GV862" s="49" t="str">
        <f t="shared" si="1887"/>
        <v/>
      </c>
      <c r="GW862" s="49" t="str">
        <f t="shared" si="1888"/>
        <v/>
      </c>
      <c r="GX862" s="49" t="str">
        <f t="shared" si="1889"/>
        <v/>
      </c>
    </row>
    <row r="863" spans="17:206" x14ac:dyDescent="0.2">
      <c r="Q863" s="65">
        <v>80</v>
      </c>
      <c r="AB863" s="49"/>
      <c r="AC863" s="49" t="str">
        <f t="shared" si="1746"/>
        <v/>
      </c>
      <c r="AD863" s="49" t="str">
        <f t="shared" si="1747"/>
        <v/>
      </c>
      <c r="AE863" s="49" t="str">
        <f t="shared" si="1748"/>
        <v/>
      </c>
      <c r="AF863" s="49" t="str">
        <f t="shared" si="1749"/>
        <v/>
      </c>
      <c r="AG863" s="49" t="str">
        <f t="shared" si="1750"/>
        <v/>
      </c>
      <c r="AH863" s="49" t="str">
        <f t="shared" si="1751"/>
        <v/>
      </c>
      <c r="AI863" s="49" t="str">
        <f t="shared" si="1752"/>
        <v/>
      </c>
      <c r="AJ863" s="49" t="str">
        <f t="shared" si="1753"/>
        <v/>
      </c>
      <c r="AL863" s="49"/>
      <c r="AM863" s="49" t="str">
        <f t="shared" si="1754"/>
        <v/>
      </c>
      <c r="AN863" s="49" t="str">
        <f t="shared" si="1755"/>
        <v/>
      </c>
      <c r="AO863" s="49" t="str">
        <f t="shared" si="1756"/>
        <v/>
      </c>
      <c r="AP863" s="49" t="str">
        <f t="shared" si="1757"/>
        <v/>
      </c>
      <c r="AQ863" s="49" t="str">
        <f t="shared" si="1758"/>
        <v/>
      </c>
      <c r="AR863" s="49" t="str">
        <f t="shared" si="1759"/>
        <v/>
      </c>
      <c r="AS863" s="49" t="str">
        <f t="shared" si="1760"/>
        <v/>
      </c>
      <c r="AT863" s="49" t="str">
        <f t="shared" si="1761"/>
        <v/>
      </c>
      <c r="AV863" s="49"/>
      <c r="AW863" s="49" t="str">
        <f t="shared" si="1762"/>
        <v/>
      </c>
      <c r="AX863" s="49" t="str">
        <f t="shared" si="1763"/>
        <v/>
      </c>
      <c r="AY863" s="49" t="str">
        <f t="shared" si="1764"/>
        <v/>
      </c>
      <c r="AZ863" s="49" t="str">
        <f t="shared" si="1765"/>
        <v/>
      </c>
      <c r="BA863" s="49" t="str">
        <f t="shared" si="1766"/>
        <v/>
      </c>
      <c r="BB863" s="49" t="str">
        <f t="shared" si="1767"/>
        <v/>
      </c>
      <c r="BC863" s="49" t="str">
        <f t="shared" si="1768"/>
        <v/>
      </c>
      <c r="BD863" s="49" t="str">
        <f t="shared" si="1769"/>
        <v/>
      </c>
      <c r="BF863" s="49"/>
      <c r="BG863" s="49" t="str">
        <f t="shared" si="1770"/>
        <v/>
      </c>
      <c r="BH863" s="49" t="str">
        <f t="shared" si="1771"/>
        <v/>
      </c>
      <c r="BI863" s="49" t="str">
        <f t="shared" si="1772"/>
        <v/>
      </c>
      <c r="BJ863" s="49" t="str">
        <f t="shared" si="1773"/>
        <v/>
      </c>
      <c r="BK863" s="49" t="str">
        <f t="shared" si="1774"/>
        <v/>
      </c>
      <c r="BL863" s="49" t="str">
        <f t="shared" si="1775"/>
        <v/>
      </c>
      <c r="BM863" s="49" t="str">
        <f t="shared" si="1776"/>
        <v/>
      </c>
      <c r="BN863" s="49" t="str">
        <f t="shared" si="1777"/>
        <v/>
      </c>
      <c r="BP863" s="49"/>
      <c r="BQ863" s="49" t="str">
        <f t="shared" si="1778"/>
        <v/>
      </c>
      <c r="BR863" s="49" t="str">
        <f t="shared" si="1779"/>
        <v/>
      </c>
      <c r="BS863" s="49" t="str">
        <f t="shared" si="1780"/>
        <v/>
      </c>
      <c r="BT863" s="49" t="str">
        <f t="shared" si="1781"/>
        <v/>
      </c>
      <c r="BU863" s="49" t="str">
        <f t="shared" si="1782"/>
        <v/>
      </c>
      <c r="BV863" s="49" t="str">
        <f t="shared" si="1783"/>
        <v/>
      </c>
      <c r="BW863" s="49" t="str">
        <f t="shared" si="1784"/>
        <v/>
      </c>
      <c r="BX863" s="49" t="str">
        <f t="shared" si="1785"/>
        <v/>
      </c>
      <c r="BZ863" s="49"/>
      <c r="CA863" s="49" t="str">
        <f t="shared" si="1786"/>
        <v/>
      </c>
      <c r="CB863" s="49" t="str">
        <f t="shared" si="1787"/>
        <v/>
      </c>
      <c r="CC863" s="49" t="str">
        <f t="shared" si="1788"/>
        <v/>
      </c>
      <c r="CD863" s="49" t="str">
        <f t="shared" si="1789"/>
        <v/>
      </c>
      <c r="CE863" s="49" t="str">
        <f t="shared" si="1790"/>
        <v/>
      </c>
      <c r="CF863" s="49" t="str">
        <f t="shared" si="1791"/>
        <v/>
      </c>
      <c r="CG863" s="49" t="str">
        <f t="shared" si="1792"/>
        <v/>
      </c>
      <c r="CH863" s="49" t="str">
        <f t="shared" si="1793"/>
        <v/>
      </c>
      <c r="CJ863" s="49"/>
      <c r="CK863" s="49" t="str">
        <f t="shared" si="1794"/>
        <v/>
      </c>
      <c r="CL863" s="49" t="str">
        <f t="shared" si="1795"/>
        <v/>
      </c>
      <c r="CM863" s="49" t="str">
        <f t="shared" si="1796"/>
        <v/>
      </c>
      <c r="CN863" s="49" t="str">
        <f t="shared" si="1797"/>
        <v/>
      </c>
      <c r="CO863" s="49" t="str">
        <f t="shared" si="1798"/>
        <v/>
      </c>
      <c r="CP863" s="49" t="str">
        <f t="shared" si="1799"/>
        <v/>
      </c>
      <c r="CQ863" s="49" t="str">
        <f t="shared" si="1800"/>
        <v/>
      </c>
      <c r="CR863" s="49" t="str">
        <f t="shared" si="1801"/>
        <v/>
      </c>
      <c r="CT863" s="49"/>
      <c r="CU863" s="49" t="str">
        <f t="shared" si="1802"/>
        <v/>
      </c>
      <c r="CV863" s="49" t="str">
        <f t="shared" si="1803"/>
        <v/>
      </c>
      <c r="CW863" s="49" t="str">
        <f t="shared" si="1804"/>
        <v/>
      </c>
      <c r="CX863" s="49" t="str">
        <f t="shared" si="1805"/>
        <v/>
      </c>
      <c r="CY863" s="49" t="str">
        <f t="shared" si="1806"/>
        <v/>
      </c>
      <c r="CZ863" s="49" t="str">
        <f t="shared" si="1807"/>
        <v/>
      </c>
      <c r="DA863" s="49" t="str">
        <f t="shared" si="1808"/>
        <v/>
      </c>
      <c r="DB863" s="49" t="str">
        <f t="shared" si="1809"/>
        <v/>
      </c>
      <c r="DD863" s="49"/>
      <c r="DE863" s="49" t="str">
        <f t="shared" si="1810"/>
        <v/>
      </c>
      <c r="DF863" s="49" t="str">
        <f t="shared" si="1811"/>
        <v/>
      </c>
      <c r="DG863" s="49" t="str">
        <f t="shared" si="1812"/>
        <v/>
      </c>
      <c r="DH863" s="49" t="str">
        <f t="shared" si="1813"/>
        <v/>
      </c>
      <c r="DI863" s="49" t="str">
        <f t="shared" si="1814"/>
        <v/>
      </c>
      <c r="DJ863" s="49" t="str">
        <f t="shared" si="1815"/>
        <v/>
      </c>
      <c r="DK863" s="49" t="str">
        <f t="shared" si="1816"/>
        <v/>
      </c>
      <c r="DL863" s="49" t="str">
        <f t="shared" si="1817"/>
        <v/>
      </c>
      <c r="DN863" s="49"/>
      <c r="DO863" s="49" t="str">
        <f t="shared" si="1818"/>
        <v/>
      </c>
      <c r="DP863" s="49" t="str">
        <f t="shared" si="1819"/>
        <v/>
      </c>
      <c r="DQ863" s="49" t="str">
        <f t="shared" si="1820"/>
        <v/>
      </c>
      <c r="DR863" s="49" t="str">
        <f t="shared" si="1821"/>
        <v/>
      </c>
      <c r="DS863" s="49" t="str">
        <f t="shared" si="1822"/>
        <v/>
      </c>
      <c r="DT863" s="49" t="str">
        <f t="shared" si="1823"/>
        <v/>
      </c>
      <c r="DU863" s="49" t="str">
        <f t="shared" si="1824"/>
        <v/>
      </c>
      <c r="DV863" s="49" t="str">
        <f t="shared" si="1825"/>
        <v/>
      </c>
      <c r="DX863" s="49"/>
      <c r="DY863" s="49" t="str">
        <f t="shared" si="1826"/>
        <v/>
      </c>
      <c r="DZ863" s="49" t="str">
        <f t="shared" si="1827"/>
        <v/>
      </c>
      <c r="EA863" s="49" t="str">
        <f t="shared" si="1828"/>
        <v/>
      </c>
      <c r="EB863" s="49" t="str">
        <f t="shared" si="1829"/>
        <v/>
      </c>
      <c r="EC863" s="49" t="str">
        <f t="shared" si="1830"/>
        <v/>
      </c>
      <c r="ED863" s="49" t="str">
        <f t="shared" si="1831"/>
        <v/>
      </c>
      <c r="EE863" s="49" t="str">
        <f t="shared" si="1832"/>
        <v/>
      </c>
      <c r="EF863" s="49" t="str">
        <f t="shared" si="1833"/>
        <v/>
      </c>
      <c r="EH863" s="49"/>
      <c r="EI863" s="49" t="str">
        <f t="shared" si="1834"/>
        <v/>
      </c>
      <c r="EJ863" s="49" t="str">
        <f t="shared" si="1835"/>
        <v/>
      </c>
      <c r="EK863" s="49" t="str">
        <f t="shared" si="1836"/>
        <v/>
      </c>
      <c r="EL863" s="49" t="str">
        <f t="shared" si="1837"/>
        <v/>
      </c>
      <c r="EM863" s="49" t="str">
        <f t="shared" si="1838"/>
        <v/>
      </c>
      <c r="EN863" s="49" t="str">
        <f t="shared" si="1839"/>
        <v/>
      </c>
      <c r="EO863" s="49" t="str">
        <f t="shared" si="1840"/>
        <v/>
      </c>
      <c r="EP863" s="49" t="str">
        <f t="shared" si="1841"/>
        <v/>
      </c>
      <c r="ER863" s="49"/>
      <c r="ES863" s="49" t="str">
        <f t="shared" si="1842"/>
        <v/>
      </c>
      <c r="ET863" s="49" t="str">
        <f t="shared" si="1843"/>
        <v/>
      </c>
      <c r="EU863" s="49" t="str">
        <f t="shared" si="1844"/>
        <v/>
      </c>
      <c r="EV863" s="49" t="str">
        <f t="shared" si="1845"/>
        <v/>
      </c>
      <c r="EW863" s="49" t="str">
        <f t="shared" si="1846"/>
        <v/>
      </c>
      <c r="EX863" s="49" t="str">
        <f t="shared" si="1847"/>
        <v/>
      </c>
      <c r="EY863" s="49" t="str">
        <f t="shared" si="1848"/>
        <v/>
      </c>
      <c r="EZ863" s="49" t="str">
        <f t="shared" si="1849"/>
        <v/>
      </c>
      <c r="FB863" s="49"/>
      <c r="FC863" s="49" t="str">
        <f t="shared" si="1850"/>
        <v/>
      </c>
      <c r="FD863" s="49" t="str">
        <f t="shared" si="1851"/>
        <v/>
      </c>
      <c r="FE863" s="49" t="str">
        <f t="shared" si="1852"/>
        <v/>
      </c>
      <c r="FF863" s="49" t="str">
        <f t="shared" si="1853"/>
        <v/>
      </c>
      <c r="FG863" s="49" t="str">
        <f t="shared" si="1854"/>
        <v/>
      </c>
      <c r="FH863" s="49" t="str">
        <f t="shared" si="1855"/>
        <v/>
      </c>
      <c r="FI863" s="49" t="str">
        <f t="shared" si="1856"/>
        <v/>
      </c>
      <c r="FJ863" s="49" t="str">
        <f t="shared" si="1857"/>
        <v/>
      </c>
      <c r="FL863" s="49"/>
      <c r="FM863" s="49" t="str">
        <f t="shared" si="1858"/>
        <v/>
      </c>
      <c r="FN863" s="49" t="str">
        <f t="shared" si="1859"/>
        <v/>
      </c>
      <c r="FO863" s="49" t="str">
        <f t="shared" si="1860"/>
        <v/>
      </c>
      <c r="FP863" s="49" t="str">
        <f t="shared" si="1861"/>
        <v/>
      </c>
      <c r="FQ863" s="49" t="str">
        <f t="shared" si="1862"/>
        <v/>
      </c>
      <c r="FR863" s="49" t="str">
        <f t="shared" si="1863"/>
        <v/>
      </c>
      <c r="FS863" s="49" t="str">
        <f t="shared" si="1864"/>
        <v/>
      </c>
      <c r="FT863" s="49" t="str">
        <f t="shared" si="1865"/>
        <v/>
      </c>
      <c r="FV863" s="49"/>
      <c r="FW863" s="49" t="str">
        <f t="shared" si="1866"/>
        <v/>
      </c>
      <c r="FX863" s="49" t="str">
        <f t="shared" si="1867"/>
        <v/>
      </c>
      <c r="FY863" s="49" t="str">
        <f t="shared" si="1868"/>
        <v/>
      </c>
      <c r="FZ863" s="49" t="str">
        <f t="shared" si="1869"/>
        <v/>
      </c>
      <c r="GA863" s="49" t="str">
        <f t="shared" si="1870"/>
        <v/>
      </c>
      <c r="GB863" s="49" t="str">
        <f t="shared" si="1871"/>
        <v/>
      </c>
      <c r="GC863" s="49" t="str">
        <f t="shared" si="1872"/>
        <v/>
      </c>
      <c r="GD863" s="49" t="str">
        <f t="shared" si="1873"/>
        <v/>
      </c>
      <c r="GF863" s="49"/>
      <c r="GG863" s="49" t="str">
        <f t="shared" si="1874"/>
        <v/>
      </c>
      <c r="GH863" s="49" t="str">
        <f t="shared" si="1875"/>
        <v/>
      </c>
      <c r="GI863" s="49" t="str">
        <f t="shared" si="1876"/>
        <v/>
      </c>
      <c r="GJ863" s="49" t="str">
        <f t="shared" si="1877"/>
        <v/>
      </c>
      <c r="GK863" s="49" t="str">
        <f t="shared" si="1878"/>
        <v/>
      </c>
      <c r="GL863" s="49" t="str">
        <f t="shared" si="1879"/>
        <v/>
      </c>
      <c r="GM863" s="49" t="str">
        <f t="shared" si="1880"/>
        <v/>
      </c>
      <c r="GN863" s="49" t="str">
        <f t="shared" si="1881"/>
        <v/>
      </c>
      <c r="GP863" s="49"/>
      <c r="GQ863" s="49" t="str">
        <f t="shared" si="1882"/>
        <v/>
      </c>
      <c r="GR863" s="49" t="str">
        <f t="shared" si="1883"/>
        <v/>
      </c>
      <c r="GS863" s="49" t="str">
        <f t="shared" si="1884"/>
        <v/>
      </c>
      <c r="GT863" s="49" t="str">
        <f t="shared" si="1885"/>
        <v/>
      </c>
      <c r="GU863" s="49" t="str">
        <f t="shared" si="1886"/>
        <v/>
      </c>
      <c r="GV863" s="49" t="str">
        <f t="shared" si="1887"/>
        <v/>
      </c>
      <c r="GW863" s="49" t="str">
        <f t="shared" si="1888"/>
        <v/>
      </c>
      <c r="GX863" s="49" t="str">
        <f t="shared" si="1889"/>
        <v/>
      </c>
    </row>
    <row r="864" spans="17:206" x14ac:dyDescent="0.2">
      <c r="Q864" s="65">
        <v>81</v>
      </c>
      <c r="AB864" s="49"/>
      <c r="AC864" s="49" t="str">
        <f t="shared" si="1746"/>
        <v/>
      </c>
      <c r="AD864" s="49" t="str">
        <f t="shared" si="1747"/>
        <v/>
      </c>
      <c r="AE864" s="49" t="str">
        <f t="shared" si="1748"/>
        <v/>
      </c>
      <c r="AF864" s="49" t="str">
        <f t="shared" si="1749"/>
        <v/>
      </c>
      <c r="AG864" s="49" t="str">
        <f t="shared" si="1750"/>
        <v/>
      </c>
      <c r="AH864" s="49" t="str">
        <f t="shared" si="1751"/>
        <v/>
      </c>
      <c r="AI864" s="49" t="str">
        <f t="shared" si="1752"/>
        <v/>
      </c>
      <c r="AJ864" s="49" t="str">
        <f t="shared" si="1753"/>
        <v/>
      </c>
      <c r="AL864" s="49"/>
      <c r="AM864" s="49" t="str">
        <f t="shared" si="1754"/>
        <v/>
      </c>
      <c r="AN864" s="49" t="str">
        <f t="shared" si="1755"/>
        <v/>
      </c>
      <c r="AO864" s="49" t="str">
        <f t="shared" si="1756"/>
        <v/>
      </c>
      <c r="AP864" s="49" t="str">
        <f t="shared" si="1757"/>
        <v/>
      </c>
      <c r="AQ864" s="49" t="str">
        <f t="shared" si="1758"/>
        <v/>
      </c>
      <c r="AR864" s="49" t="str">
        <f t="shared" si="1759"/>
        <v/>
      </c>
      <c r="AS864" s="49" t="str">
        <f t="shared" si="1760"/>
        <v/>
      </c>
      <c r="AT864" s="49" t="str">
        <f t="shared" si="1761"/>
        <v/>
      </c>
      <c r="AV864" s="49"/>
      <c r="AW864" s="49" t="str">
        <f t="shared" si="1762"/>
        <v/>
      </c>
      <c r="AX864" s="49" t="str">
        <f t="shared" si="1763"/>
        <v/>
      </c>
      <c r="AY864" s="49" t="str">
        <f t="shared" si="1764"/>
        <v/>
      </c>
      <c r="AZ864" s="49" t="str">
        <f t="shared" si="1765"/>
        <v/>
      </c>
      <c r="BA864" s="49" t="str">
        <f t="shared" si="1766"/>
        <v/>
      </c>
      <c r="BB864" s="49" t="str">
        <f t="shared" si="1767"/>
        <v/>
      </c>
      <c r="BC864" s="49" t="str">
        <f t="shared" si="1768"/>
        <v/>
      </c>
      <c r="BD864" s="49" t="str">
        <f t="shared" si="1769"/>
        <v/>
      </c>
      <c r="BF864" s="49"/>
      <c r="BG864" s="49" t="str">
        <f t="shared" si="1770"/>
        <v/>
      </c>
      <c r="BH864" s="49" t="str">
        <f t="shared" si="1771"/>
        <v/>
      </c>
      <c r="BI864" s="49" t="str">
        <f t="shared" si="1772"/>
        <v/>
      </c>
      <c r="BJ864" s="49" t="str">
        <f t="shared" si="1773"/>
        <v/>
      </c>
      <c r="BK864" s="49" t="str">
        <f t="shared" si="1774"/>
        <v/>
      </c>
      <c r="BL864" s="49" t="str">
        <f t="shared" si="1775"/>
        <v/>
      </c>
      <c r="BM864" s="49" t="str">
        <f t="shared" si="1776"/>
        <v/>
      </c>
      <c r="BN864" s="49" t="str">
        <f t="shared" si="1777"/>
        <v/>
      </c>
      <c r="BP864" s="49"/>
      <c r="BQ864" s="49" t="str">
        <f t="shared" si="1778"/>
        <v/>
      </c>
      <c r="BR864" s="49" t="str">
        <f t="shared" si="1779"/>
        <v/>
      </c>
      <c r="BS864" s="49" t="str">
        <f t="shared" si="1780"/>
        <v/>
      </c>
      <c r="BT864" s="49" t="str">
        <f t="shared" si="1781"/>
        <v/>
      </c>
      <c r="BU864" s="49" t="str">
        <f t="shared" si="1782"/>
        <v/>
      </c>
      <c r="BV864" s="49" t="str">
        <f t="shared" si="1783"/>
        <v/>
      </c>
      <c r="BW864" s="49" t="str">
        <f t="shared" si="1784"/>
        <v/>
      </c>
      <c r="BX864" s="49" t="str">
        <f t="shared" si="1785"/>
        <v/>
      </c>
      <c r="BZ864" s="49"/>
      <c r="CA864" s="49" t="str">
        <f t="shared" si="1786"/>
        <v/>
      </c>
      <c r="CB864" s="49" t="str">
        <f t="shared" si="1787"/>
        <v/>
      </c>
      <c r="CC864" s="49" t="str">
        <f t="shared" si="1788"/>
        <v/>
      </c>
      <c r="CD864" s="49" t="str">
        <f t="shared" si="1789"/>
        <v/>
      </c>
      <c r="CE864" s="49" t="str">
        <f t="shared" si="1790"/>
        <v/>
      </c>
      <c r="CF864" s="49" t="str">
        <f t="shared" si="1791"/>
        <v/>
      </c>
      <c r="CG864" s="49" t="str">
        <f t="shared" si="1792"/>
        <v/>
      </c>
      <c r="CH864" s="49" t="str">
        <f t="shared" si="1793"/>
        <v/>
      </c>
      <c r="CJ864" s="49"/>
      <c r="CK864" s="49" t="str">
        <f t="shared" si="1794"/>
        <v/>
      </c>
      <c r="CL864" s="49" t="str">
        <f t="shared" si="1795"/>
        <v/>
      </c>
      <c r="CM864" s="49" t="str">
        <f t="shared" si="1796"/>
        <v/>
      </c>
      <c r="CN864" s="49" t="str">
        <f t="shared" si="1797"/>
        <v/>
      </c>
      <c r="CO864" s="49" t="str">
        <f t="shared" si="1798"/>
        <v/>
      </c>
      <c r="CP864" s="49" t="str">
        <f t="shared" si="1799"/>
        <v/>
      </c>
      <c r="CQ864" s="49" t="str">
        <f t="shared" si="1800"/>
        <v/>
      </c>
      <c r="CR864" s="49" t="str">
        <f t="shared" si="1801"/>
        <v/>
      </c>
      <c r="CT864" s="49"/>
      <c r="CU864" s="49" t="str">
        <f t="shared" si="1802"/>
        <v/>
      </c>
      <c r="CV864" s="49" t="str">
        <f t="shared" si="1803"/>
        <v/>
      </c>
      <c r="CW864" s="49" t="str">
        <f t="shared" si="1804"/>
        <v/>
      </c>
      <c r="CX864" s="49" t="str">
        <f t="shared" si="1805"/>
        <v/>
      </c>
      <c r="CY864" s="49" t="str">
        <f t="shared" si="1806"/>
        <v/>
      </c>
      <c r="CZ864" s="49" t="str">
        <f t="shared" si="1807"/>
        <v/>
      </c>
      <c r="DA864" s="49" t="str">
        <f t="shared" si="1808"/>
        <v/>
      </c>
      <c r="DB864" s="49" t="str">
        <f t="shared" si="1809"/>
        <v/>
      </c>
      <c r="DD864" s="49"/>
      <c r="DE864" s="49" t="str">
        <f t="shared" si="1810"/>
        <v/>
      </c>
      <c r="DF864" s="49" t="str">
        <f t="shared" si="1811"/>
        <v/>
      </c>
      <c r="DG864" s="49" t="str">
        <f t="shared" si="1812"/>
        <v/>
      </c>
      <c r="DH864" s="49" t="str">
        <f t="shared" si="1813"/>
        <v/>
      </c>
      <c r="DI864" s="49" t="str">
        <f t="shared" si="1814"/>
        <v/>
      </c>
      <c r="DJ864" s="49" t="str">
        <f t="shared" si="1815"/>
        <v/>
      </c>
      <c r="DK864" s="49" t="str">
        <f t="shared" si="1816"/>
        <v/>
      </c>
      <c r="DL864" s="49" t="str">
        <f t="shared" si="1817"/>
        <v/>
      </c>
      <c r="DN864" s="49"/>
      <c r="DO864" s="49" t="str">
        <f t="shared" si="1818"/>
        <v/>
      </c>
      <c r="DP864" s="49" t="str">
        <f t="shared" si="1819"/>
        <v/>
      </c>
      <c r="DQ864" s="49" t="str">
        <f t="shared" si="1820"/>
        <v/>
      </c>
      <c r="DR864" s="49" t="str">
        <f t="shared" si="1821"/>
        <v/>
      </c>
      <c r="DS864" s="49" t="str">
        <f t="shared" si="1822"/>
        <v/>
      </c>
      <c r="DT864" s="49" t="str">
        <f t="shared" si="1823"/>
        <v/>
      </c>
      <c r="DU864" s="49" t="str">
        <f t="shared" si="1824"/>
        <v/>
      </c>
      <c r="DV864" s="49" t="str">
        <f t="shared" si="1825"/>
        <v/>
      </c>
      <c r="DX864" s="49"/>
      <c r="DY864" s="49" t="str">
        <f t="shared" si="1826"/>
        <v/>
      </c>
      <c r="DZ864" s="49" t="str">
        <f t="shared" si="1827"/>
        <v/>
      </c>
      <c r="EA864" s="49" t="str">
        <f t="shared" si="1828"/>
        <v/>
      </c>
      <c r="EB864" s="49" t="str">
        <f t="shared" si="1829"/>
        <v/>
      </c>
      <c r="EC864" s="49" t="str">
        <f t="shared" si="1830"/>
        <v/>
      </c>
      <c r="ED864" s="49" t="str">
        <f t="shared" si="1831"/>
        <v/>
      </c>
      <c r="EE864" s="49" t="str">
        <f t="shared" si="1832"/>
        <v/>
      </c>
      <c r="EF864" s="49" t="str">
        <f t="shared" si="1833"/>
        <v/>
      </c>
      <c r="EH864" s="49"/>
      <c r="EI864" s="49" t="str">
        <f t="shared" si="1834"/>
        <v/>
      </c>
      <c r="EJ864" s="49" t="str">
        <f t="shared" si="1835"/>
        <v/>
      </c>
      <c r="EK864" s="49" t="str">
        <f t="shared" si="1836"/>
        <v/>
      </c>
      <c r="EL864" s="49" t="str">
        <f t="shared" si="1837"/>
        <v/>
      </c>
      <c r="EM864" s="49" t="str">
        <f t="shared" si="1838"/>
        <v/>
      </c>
      <c r="EN864" s="49" t="str">
        <f t="shared" si="1839"/>
        <v/>
      </c>
      <c r="EO864" s="49" t="str">
        <f t="shared" si="1840"/>
        <v/>
      </c>
      <c r="EP864" s="49" t="str">
        <f t="shared" si="1841"/>
        <v/>
      </c>
      <c r="ER864" s="49"/>
      <c r="ES864" s="49" t="str">
        <f t="shared" si="1842"/>
        <v/>
      </c>
      <c r="ET864" s="49" t="str">
        <f t="shared" si="1843"/>
        <v/>
      </c>
      <c r="EU864" s="49" t="str">
        <f t="shared" si="1844"/>
        <v/>
      </c>
      <c r="EV864" s="49" t="str">
        <f t="shared" si="1845"/>
        <v/>
      </c>
      <c r="EW864" s="49" t="str">
        <f t="shared" si="1846"/>
        <v/>
      </c>
      <c r="EX864" s="49" t="str">
        <f t="shared" si="1847"/>
        <v/>
      </c>
      <c r="EY864" s="49" t="str">
        <f t="shared" si="1848"/>
        <v/>
      </c>
      <c r="EZ864" s="49" t="str">
        <f t="shared" si="1849"/>
        <v/>
      </c>
      <c r="FB864" s="49"/>
      <c r="FC864" s="49" t="str">
        <f t="shared" si="1850"/>
        <v/>
      </c>
      <c r="FD864" s="49" t="str">
        <f t="shared" si="1851"/>
        <v/>
      </c>
      <c r="FE864" s="49" t="str">
        <f t="shared" si="1852"/>
        <v/>
      </c>
      <c r="FF864" s="49" t="str">
        <f t="shared" si="1853"/>
        <v/>
      </c>
      <c r="FG864" s="49" t="str">
        <f t="shared" si="1854"/>
        <v/>
      </c>
      <c r="FH864" s="49" t="str">
        <f t="shared" si="1855"/>
        <v/>
      </c>
      <c r="FI864" s="49" t="str">
        <f t="shared" si="1856"/>
        <v/>
      </c>
      <c r="FJ864" s="49" t="str">
        <f t="shared" si="1857"/>
        <v/>
      </c>
      <c r="FL864" s="49"/>
      <c r="FM864" s="49" t="str">
        <f t="shared" si="1858"/>
        <v/>
      </c>
      <c r="FN864" s="49" t="str">
        <f t="shared" si="1859"/>
        <v/>
      </c>
      <c r="FO864" s="49" t="str">
        <f t="shared" si="1860"/>
        <v/>
      </c>
      <c r="FP864" s="49" t="str">
        <f t="shared" si="1861"/>
        <v/>
      </c>
      <c r="FQ864" s="49" t="str">
        <f t="shared" si="1862"/>
        <v/>
      </c>
      <c r="FR864" s="49" t="str">
        <f t="shared" si="1863"/>
        <v/>
      </c>
      <c r="FS864" s="49" t="str">
        <f t="shared" si="1864"/>
        <v/>
      </c>
      <c r="FT864" s="49" t="str">
        <f t="shared" si="1865"/>
        <v/>
      </c>
      <c r="FV864" s="49"/>
      <c r="FW864" s="49" t="str">
        <f t="shared" si="1866"/>
        <v/>
      </c>
      <c r="FX864" s="49" t="str">
        <f t="shared" si="1867"/>
        <v/>
      </c>
      <c r="FY864" s="49" t="str">
        <f t="shared" si="1868"/>
        <v/>
      </c>
      <c r="FZ864" s="49" t="str">
        <f t="shared" si="1869"/>
        <v/>
      </c>
      <c r="GA864" s="49" t="str">
        <f t="shared" si="1870"/>
        <v/>
      </c>
      <c r="GB864" s="49" t="str">
        <f t="shared" si="1871"/>
        <v/>
      </c>
      <c r="GC864" s="49" t="str">
        <f t="shared" si="1872"/>
        <v/>
      </c>
      <c r="GD864" s="49" t="str">
        <f t="shared" si="1873"/>
        <v/>
      </c>
      <c r="GF864" s="49"/>
      <c r="GG864" s="49" t="str">
        <f t="shared" si="1874"/>
        <v/>
      </c>
      <c r="GH864" s="49" t="str">
        <f t="shared" si="1875"/>
        <v/>
      </c>
      <c r="GI864" s="49" t="str">
        <f t="shared" si="1876"/>
        <v/>
      </c>
      <c r="GJ864" s="49" t="str">
        <f t="shared" si="1877"/>
        <v/>
      </c>
      <c r="GK864" s="49" t="str">
        <f t="shared" si="1878"/>
        <v/>
      </c>
      <c r="GL864" s="49" t="str">
        <f t="shared" si="1879"/>
        <v/>
      </c>
      <c r="GM864" s="49" t="str">
        <f t="shared" si="1880"/>
        <v/>
      </c>
      <c r="GN864" s="49" t="str">
        <f t="shared" si="1881"/>
        <v/>
      </c>
      <c r="GP864" s="49"/>
      <c r="GQ864" s="49" t="str">
        <f t="shared" si="1882"/>
        <v/>
      </c>
      <c r="GR864" s="49" t="str">
        <f t="shared" si="1883"/>
        <v/>
      </c>
      <c r="GS864" s="49" t="str">
        <f t="shared" si="1884"/>
        <v/>
      </c>
      <c r="GT864" s="49" t="str">
        <f t="shared" si="1885"/>
        <v/>
      </c>
      <c r="GU864" s="49" t="str">
        <f t="shared" si="1886"/>
        <v/>
      </c>
      <c r="GV864" s="49" t="str">
        <f t="shared" si="1887"/>
        <v/>
      </c>
      <c r="GW864" s="49" t="str">
        <f t="shared" si="1888"/>
        <v/>
      </c>
      <c r="GX864" s="49" t="str">
        <f t="shared" si="1889"/>
        <v/>
      </c>
    </row>
    <row r="865" spans="17:206" x14ac:dyDescent="0.2">
      <c r="Q865" s="65">
        <v>82</v>
      </c>
      <c r="AB865" s="49"/>
      <c r="AC865" s="49" t="str">
        <f t="shared" si="1746"/>
        <v/>
      </c>
      <c r="AD865" s="49" t="str">
        <f t="shared" si="1747"/>
        <v/>
      </c>
      <c r="AE865" s="49" t="str">
        <f t="shared" si="1748"/>
        <v/>
      </c>
      <c r="AF865" s="49" t="str">
        <f t="shared" si="1749"/>
        <v/>
      </c>
      <c r="AG865" s="49" t="str">
        <f t="shared" si="1750"/>
        <v/>
      </c>
      <c r="AH865" s="49" t="str">
        <f t="shared" si="1751"/>
        <v/>
      </c>
      <c r="AI865" s="49" t="str">
        <f t="shared" si="1752"/>
        <v/>
      </c>
      <c r="AJ865" s="49" t="str">
        <f t="shared" si="1753"/>
        <v/>
      </c>
      <c r="AL865" s="49"/>
      <c r="AM865" s="49" t="str">
        <f t="shared" si="1754"/>
        <v/>
      </c>
      <c r="AN865" s="49" t="str">
        <f t="shared" si="1755"/>
        <v/>
      </c>
      <c r="AO865" s="49" t="str">
        <f t="shared" si="1756"/>
        <v/>
      </c>
      <c r="AP865" s="49" t="str">
        <f t="shared" si="1757"/>
        <v/>
      </c>
      <c r="AQ865" s="49" t="str">
        <f t="shared" si="1758"/>
        <v/>
      </c>
      <c r="AR865" s="49" t="str">
        <f t="shared" si="1759"/>
        <v/>
      </c>
      <c r="AS865" s="49" t="str">
        <f t="shared" si="1760"/>
        <v/>
      </c>
      <c r="AT865" s="49" t="str">
        <f t="shared" si="1761"/>
        <v/>
      </c>
      <c r="AV865" s="49"/>
      <c r="AW865" s="49" t="str">
        <f t="shared" si="1762"/>
        <v/>
      </c>
      <c r="AX865" s="49" t="str">
        <f t="shared" si="1763"/>
        <v/>
      </c>
      <c r="AY865" s="49" t="str">
        <f t="shared" si="1764"/>
        <v/>
      </c>
      <c r="AZ865" s="49" t="str">
        <f t="shared" si="1765"/>
        <v/>
      </c>
      <c r="BA865" s="49" t="str">
        <f t="shared" si="1766"/>
        <v/>
      </c>
      <c r="BB865" s="49" t="str">
        <f t="shared" si="1767"/>
        <v/>
      </c>
      <c r="BC865" s="49" t="str">
        <f t="shared" si="1768"/>
        <v/>
      </c>
      <c r="BD865" s="49" t="str">
        <f t="shared" si="1769"/>
        <v/>
      </c>
      <c r="BF865" s="49"/>
      <c r="BG865" s="49" t="str">
        <f t="shared" si="1770"/>
        <v/>
      </c>
      <c r="BH865" s="49" t="str">
        <f t="shared" si="1771"/>
        <v/>
      </c>
      <c r="BI865" s="49" t="str">
        <f t="shared" si="1772"/>
        <v/>
      </c>
      <c r="BJ865" s="49" t="str">
        <f t="shared" si="1773"/>
        <v/>
      </c>
      <c r="BK865" s="49" t="str">
        <f t="shared" si="1774"/>
        <v/>
      </c>
      <c r="BL865" s="49" t="str">
        <f t="shared" si="1775"/>
        <v/>
      </c>
      <c r="BM865" s="49" t="str">
        <f t="shared" si="1776"/>
        <v/>
      </c>
      <c r="BN865" s="49" t="str">
        <f t="shared" si="1777"/>
        <v/>
      </c>
      <c r="BP865" s="49"/>
      <c r="BQ865" s="49" t="str">
        <f t="shared" si="1778"/>
        <v/>
      </c>
      <c r="BR865" s="49" t="str">
        <f t="shared" si="1779"/>
        <v/>
      </c>
      <c r="BS865" s="49" t="str">
        <f t="shared" si="1780"/>
        <v/>
      </c>
      <c r="BT865" s="49" t="str">
        <f t="shared" si="1781"/>
        <v/>
      </c>
      <c r="BU865" s="49" t="str">
        <f t="shared" si="1782"/>
        <v/>
      </c>
      <c r="BV865" s="49" t="str">
        <f t="shared" si="1783"/>
        <v/>
      </c>
      <c r="BW865" s="49" t="str">
        <f t="shared" si="1784"/>
        <v/>
      </c>
      <c r="BX865" s="49" t="str">
        <f t="shared" si="1785"/>
        <v/>
      </c>
      <c r="BZ865" s="49"/>
      <c r="CA865" s="49" t="str">
        <f t="shared" si="1786"/>
        <v/>
      </c>
      <c r="CB865" s="49" t="str">
        <f t="shared" si="1787"/>
        <v/>
      </c>
      <c r="CC865" s="49" t="str">
        <f t="shared" si="1788"/>
        <v/>
      </c>
      <c r="CD865" s="49" t="str">
        <f t="shared" si="1789"/>
        <v/>
      </c>
      <c r="CE865" s="49" t="str">
        <f t="shared" si="1790"/>
        <v/>
      </c>
      <c r="CF865" s="49" t="str">
        <f t="shared" si="1791"/>
        <v/>
      </c>
      <c r="CG865" s="49" t="str">
        <f t="shared" si="1792"/>
        <v/>
      </c>
      <c r="CH865" s="49" t="str">
        <f t="shared" si="1793"/>
        <v/>
      </c>
      <c r="CJ865" s="49"/>
      <c r="CK865" s="49" t="str">
        <f t="shared" si="1794"/>
        <v/>
      </c>
      <c r="CL865" s="49" t="str">
        <f t="shared" si="1795"/>
        <v/>
      </c>
      <c r="CM865" s="49" t="str">
        <f t="shared" si="1796"/>
        <v/>
      </c>
      <c r="CN865" s="49" t="str">
        <f t="shared" si="1797"/>
        <v/>
      </c>
      <c r="CO865" s="49" t="str">
        <f t="shared" si="1798"/>
        <v/>
      </c>
      <c r="CP865" s="49" t="str">
        <f t="shared" si="1799"/>
        <v/>
      </c>
      <c r="CQ865" s="49" t="str">
        <f t="shared" si="1800"/>
        <v/>
      </c>
      <c r="CR865" s="49" t="str">
        <f t="shared" si="1801"/>
        <v/>
      </c>
      <c r="CT865" s="49"/>
      <c r="CU865" s="49" t="str">
        <f t="shared" si="1802"/>
        <v/>
      </c>
      <c r="CV865" s="49" t="str">
        <f t="shared" si="1803"/>
        <v/>
      </c>
      <c r="CW865" s="49" t="str">
        <f t="shared" si="1804"/>
        <v/>
      </c>
      <c r="CX865" s="49" t="str">
        <f t="shared" si="1805"/>
        <v/>
      </c>
      <c r="CY865" s="49" t="str">
        <f t="shared" si="1806"/>
        <v/>
      </c>
      <c r="CZ865" s="49" t="str">
        <f t="shared" si="1807"/>
        <v/>
      </c>
      <c r="DA865" s="49" t="str">
        <f t="shared" si="1808"/>
        <v/>
      </c>
      <c r="DB865" s="49" t="str">
        <f t="shared" si="1809"/>
        <v/>
      </c>
      <c r="DD865" s="49"/>
      <c r="DE865" s="49" t="str">
        <f t="shared" si="1810"/>
        <v/>
      </c>
      <c r="DF865" s="49" t="str">
        <f t="shared" si="1811"/>
        <v/>
      </c>
      <c r="DG865" s="49" t="str">
        <f t="shared" si="1812"/>
        <v/>
      </c>
      <c r="DH865" s="49" t="str">
        <f t="shared" si="1813"/>
        <v/>
      </c>
      <c r="DI865" s="49" t="str">
        <f t="shared" si="1814"/>
        <v/>
      </c>
      <c r="DJ865" s="49" t="str">
        <f t="shared" si="1815"/>
        <v/>
      </c>
      <c r="DK865" s="49" t="str">
        <f t="shared" si="1816"/>
        <v/>
      </c>
      <c r="DL865" s="49" t="str">
        <f t="shared" si="1817"/>
        <v/>
      </c>
      <c r="DN865" s="49"/>
      <c r="DO865" s="49" t="str">
        <f t="shared" si="1818"/>
        <v/>
      </c>
      <c r="DP865" s="49" t="str">
        <f t="shared" si="1819"/>
        <v/>
      </c>
      <c r="DQ865" s="49" t="str">
        <f t="shared" si="1820"/>
        <v/>
      </c>
      <c r="DR865" s="49" t="str">
        <f t="shared" si="1821"/>
        <v/>
      </c>
      <c r="DS865" s="49" t="str">
        <f t="shared" si="1822"/>
        <v/>
      </c>
      <c r="DT865" s="49" t="str">
        <f t="shared" si="1823"/>
        <v/>
      </c>
      <c r="DU865" s="49" t="str">
        <f t="shared" si="1824"/>
        <v/>
      </c>
      <c r="DV865" s="49" t="str">
        <f t="shared" si="1825"/>
        <v/>
      </c>
      <c r="DX865" s="49"/>
      <c r="DY865" s="49" t="str">
        <f t="shared" si="1826"/>
        <v/>
      </c>
      <c r="DZ865" s="49" t="str">
        <f t="shared" si="1827"/>
        <v/>
      </c>
      <c r="EA865" s="49" t="str">
        <f t="shared" si="1828"/>
        <v/>
      </c>
      <c r="EB865" s="49" t="str">
        <f t="shared" si="1829"/>
        <v/>
      </c>
      <c r="EC865" s="49" t="str">
        <f t="shared" si="1830"/>
        <v/>
      </c>
      <c r="ED865" s="49" t="str">
        <f t="shared" si="1831"/>
        <v/>
      </c>
      <c r="EE865" s="49" t="str">
        <f t="shared" si="1832"/>
        <v/>
      </c>
      <c r="EF865" s="49" t="str">
        <f t="shared" si="1833"/>
        <v/>
      </c>
      <c r="EH865" s="49"/>
      <c r="EI865" s="49" t="str">
        <f t="shared" si="1834"/>
        <v/>
      </c>
      <c r="EJ865" s="49" t="str">
        <f t="shared" si="1835"/>
        <v/>
      </c>
      <c r="EK865" s="49" t="str">
        <f t="shared" si="1836"/>
        <v/>
      </c>
      <c r="EL865" s="49" t="str">
        <f t="shared" si="1837"/>
        <v/>
      </c>
      <c r="EM865" s="49" t="str">
        <f t="shared" si="1838"/>
        <v/>
      </c>
      <c r="EN865" s="49" t="str">
        <f t="shared" si="1839"/>
        <v/>
      </c>
      <c r="EO865" s="49" t="str">
        <f t="shared" si="1840"/>
        <v/>
      </c>
      <c r="EP865" s="49" t="str">
        <f t="shared" si="1841"/>
        <v/>
      </c>
      <c r="ER865" s="49"/>
      <c r="ES865" s="49" t="str">
        <f t="shared" si="1842"/>
        <v/>
      </c>
      <c r="ET865" s="49" t="str">
        <f t="shared" si="1843"/>
        <v/>
      </c>
      <c r="EU865" s="49" t="str">
        <f t="shared" si="1844"/>
        <v/>
      </c>
      <c r="EV865" s="49" t="str">
        <f t="shared" si="1845"/>
        <v/>
      </c>
      <c r="EW865" s="49" t="str">
        <f t="shared" si="1846"/>
        <v/>
      </c>
      <c r="EX865" s="49" t="str">
        <f t="shared" si="1847"/>
        <v/>
      </c>
      <c r="EY865" s="49" t="str">
        <f t="shared" si="1848"/>
        <v/>
      </c>
      <c r="EZ865" s="49" t="str">
        <f t="shared" si="1849"/>
        <v/>
      </c>
      <c r="FB865" s="49"/>
      <c r="FC865" s="49" t="str">
        <f t="shared" si="1850"/>
        <v/>
      </c>
      <c r="FD865" s="49" t="str">
        <f t="shared" si="1851"/>
        <v/>
      </c>
      <c r="FE865" s="49" t="str">
        <f t="shared" si="1852"/>
        <v/>
      </c>
      <c r="FF865" s="49" t="str">
        <f t="shared" si="1853"/>
        <v/>
      </c>
      <c r="FG865" s="49" t="str">
        <f t="shared" si="1854"/>
        <v/>
      </c>
      <c r="FH865" s="49" t="str">
        <f t="shared" si="1855"/>
        <v/>
      </c>
      <c r="FI865" s="49" t="str">
        <f t="shared" si="1856"/>
        <v/>
      </c>
      <c r="FJ865" s="49" t="str">
        <f t="shared" si="1857"/>
        <v/>
      </c>
      <c r="FL865" s="49"/>
      <c r="FM865" s="49" t="str">
        <f t="shared" si="1858"/>
        <v/>
      </c>
      <c r="FN865" s="49" t="str">
        <f t="shared" si="1859"/>
        <v/>
      </c>
      <c r="FO865" s="49" t="str">
        <f t="shared" si="1860"/>
        <v/>
      </c>
      <c r="FP865" s="49" t="str">
        <f t="shared" si="1861"/>
        <v/>
      </c>
      <c r="FQ865" s="49" t="str">
        <f t="shared" si="1862"/>
        <v/>
      </c>
      <c r="FR865" s="49" t="str">
        <f t="shared" si="1863"/>
        <v/>
      </c>
      <c r="FS865" s="49" t="str">
        <f t="shared" si="1864"/>
        <v/>
      </c>
      <c r="FT865" s="49" t="str">
        <f t="shared" si="1865"/>
        <v/>
      </c>
      <c r="FV865" s="49"/>
      <c r="FW865" s="49" t="str">
        <f t="shared" si="1866"/>
        <v/>
      </c>
      <c r="FX865" s="49" t="str">
        <f t="shared" si="1867"/>
        <v/>
      </c>
      <c r="FY865" s="49" t="str">
        <f t="shared" si="1868"/>
        <v/>
      </c>
      <c r="FZ865" s="49" t="str">
        <f t="shared" si="1869"/>
        <v/>
      </c>
      <c r="GA865" s="49" t="str">
        <f t="shared" si="1870"/>
        <v/>
      </c>
      <c r="GB865" s="49" t="str">
        <f t="shared" si="1871"/>
        <v/>
      </c>
      <c r="GC865" s="49" t="str">
        <f t="shared" si="1872"/>
        <v/>
      </c>
      <c r="GD865" s="49" t="str">
        <f t="shared" si="1873"/>
        <v/>
      </c>
      <c r="GF865" s="49"/>
      <c r="GG865" s="49" t="str">
        <f t="shared" si="1874"/>
        <v/>
      </c>
      <c r="GH865" s="49" t="str">
        <f t="shared" si="1875"/>
        <v/>
      </c>
      <c r="GI865" s="49" t="str">
        <f t="shared" si="1876"/>
        <v/>
      </c>
      <c r="GJ865" s="49" t="str">
        <f t="shared" si="1877"/>
        <v/>
      </c>
      <c r="GK865" s="49" t="str">
        <f t="shared" si="1878"/>
        <v/>
      </c>
      <c r="GL865" s="49" t="str">
        <f t="shared" si="1879"/>
        <v/>
      </c>
      <c r="GM865" s="49" t="str">
        <f t="shared" si="1880"/>
        <v/>
      </c>
      <c r="GN865" s="49" t="str">
        <f t="shared" si="1881"/>
        <v/>
      </c>
      <c r="GP865" s="49"/>
      <c r="GQ865" s="49" t="str">
        <f t="shared" si="1882"/>
        <v/>
      </c>
      <c r="GR865" s="49" t="str">
        <f t="shared" si="1883"/>
        <v/>
      </c>
      <c r="GS865" s="49" t="str">
        <f t="shared" si="1884"/>
        <v/>
      </c>
      <c r="GT865" s="49" t="str">
        <f t="shared" si="1885"/>
        <v/>
      </c>
      <c r="GU865" s="49" t="str">
        <f t="shared" si="1886"/>
        <v/>
      </c>
      <c r="GV865" s="49" t="str">
        <f t="shared" si="1887"/>
        <v/>
      </c>
      <c r="GW865" s="49" t="str">
        <f t="shared" si="1888"/>
        <v/>
      </c>
      <c r="GX865" s="49" t="str">
        <f t="shared" si="1889"/>
        <v/>
      </c>
    </row>
    <row r="866" spans="17:206" x14ac:dyDescent="0.2">
      <c r="Q866" s="65">
        <v>83</v>
      </c>
      <c r="AB866" s="49"/>
      <c r="AC866" s="49" t="str">
        <f t="shared" si="1746"/>
        <v/>
      </c>
      <c r="AD866" s="49" t="str">
        <f t="shared" si="1747"/>
        <v/>
      </c>
      <c r="AE866" s="49" t="str">
        <f t="shared" si="1748"/>
        <v/>
      </c>
      <c r="AF866" s="49" t="str">
        <f t="shared" si="1749"/>
        <v/>
      </c>
      <c r="AG866" s="49" t="str">
        <f t="shared" si="1750"/>
        <v/>
      </c>
      <c r="AH866" s="49" t="str">
        <f t="shared" si="1751"/>
        <v/>
      </c>
      <c r="AI866" s="49" t="str">
        <f t="shared" si="1752"/>
        <v/>
      </c>
      <c r="AJ866" s="49" t="str">
        <f t="shared" si="1753"/>
        <v/>
      </c>
      <c r="AL866" s="49"/>
      <c r="AM866" s="49" t="str">
        <f t="shared" si="1754"/>
        <v/>
      </c>
      <c r="AN866" s="49" t="str">
        <f t="shared" si="1755"/>
        <v/>
      </c>
      <c r="AO866" s="49" t="str">
        <f t="shared" si="1756"/>
        <v/>
      </c>
      <c r="AP866" s="49" t="str">
        <f t="shared" si="1757"/>
        <v/>
      </c>
      <c r="AQ866" s="49" t="str">
        <f t="shared" si="1758"/>
        <v/>
      </c>
      <c r="AR866" s="49" t="str">
        <f t="shared" si="1759"/>
        <v/>
      </c>
      <c r="AS866" s="49" t="str">
        <f t="shared" si="1760"/>
        <v/>
      </c>
      <c r="AT866" s="49" t="str">
        <f t="shared" si="1761"/>
        <v/>
      </c>
      <c r="AV866" s="49"/>
      <c r="AW866" s="49" t="str">
        <f t="shared" si="1762"/>
        <v/>
      </c>
      <c r="AX866" s="49" t="str">
        <f t="shared" si="1763"/>
        <v/>
      </c>
      <c r="AY866" s="49" t="str">
        <f t="shared" si="1764"/>
        <v/>
      </c>
      <c r="AZ866" s="49" t="str">
        <f t="shared" si="1765"/>
        <v/>
      </c>
      <c r="BA866" s="49" t="str">
        <f t="shared" si="1766"/>
        <v/>
      </c>
      <c r="BB866" s="49" t="str">
        <f t="shared" si="1767"/>
        <v/>
      </c>
      <c r="BC866" s="49" t="str">
        <f t="shared" si="1768"/>
        <v/>
      </c>
      <c r="BD866" s="49" t="str">
        <f t="shared" si="1769"/>
        <v/>
      </c>
      <c r="BF866" s="49"/>
      <c r="BG866" s="49" t="str">
        <f t="shared" si="1770"/>
        <v/>
      </c>
      <c r="BH866" s="49" t="str">
        <f t="shared" si="1771"/>
        <v/>
      </c>
      <c r="BI866" s="49" t="str">
        <f t="shared" si="1772"/>
        <v/>
      </c>
      <c r="BJ866" s="49" t="str">
        <f t="shared" si="1773"/>
        <v/>
      </c>
      <c r="BK866" s="49" t="str">
        <f t="shared" si="1774"/>
        <v/>
      </c>
      <c r="BL866" s="49" t="str">
        <f t="shared" si="1775"/>
        <v/>
      </c>
      <c r="BM866" s="49" t="str">
        <f t="shared" si="1776"/>
        <v/>
      </c>
      <c r="BN866" s="49" t="str">
        <f t="shared" si="1777"/>
        <v/>
      </c>
      <c r="BP866" s="49"/>
      <c r="BQ866" s="49" t="str">
        <f t="shared" si="1778"/>
        <v/>
      </c>
      <c r="BR866" s="49" t="str">
        <f t="shared" si="1779"/>
        <v/>
      </c>
      <c r="BS866" s="49" t="str">
        <f t="shared" si="1780"/>
        <v/>
      </c>
      <c r="BT866" s="49" t="str">
        <f t="shared" si="1781"/>
        <v/>
      </c>
      <c r="BU866" s="49" t="str">
        <f t="shared" si="1782"/>
        <v/>
      </c>
      <c r="BV866" s="49" t="str">
        <f t="shared" si="1783"/>
        <v/>
      </c>
      <c r="BW866" s="49" t="str">
        <f t="shared" si="1784"/>
        <v/>
      </c>
      <c r="BX866" s="49" t="str">
        <f t="shared" si="1785"/>
        <v/>
      </c>
      <c r="BZ866" s="49"/>
      <c r="CA866" s="49" t="str">
        <f t="shared" si="1786"/>
        <v/>
      </c>
      <c r="CB866" s="49" t="str">
        <f t="shared" si="1787"/>
        <v/>
      </c>
      <c r="CC866" s="49" t="str">
        <f t="shared" si="1788"/>
        <v/>
      </c>
      <c r="CD866" s="49" t="str">
        <f t="shared" si="1789"/>
        <v/>
      </c>
      <c r="CE866" s="49" t="str">
        <f t="shared" si="1790"/>
        <v/>
      </c>
      <c r="CF866" s="49" t="str">
        <f t="shared" si="1791"/>
        <v/>
      </c>
      <c r="CG866" s="49" t="str">
        <f t="shared" si="1792"/>
        <v/>
      </c>
      <c r="CH866" s="49" t="str">
        <f t="shared" si="1793"/>
        <v/>
      </c>
      <c r="CJ866" s="49"/>
      <c r="CK866" s="49" t="str">
        <f t="shared" si="1794"/>
        <v/>
      </c>
      <c r="CL866" s="49" t="str">
        <f t="shared" si="1795"/>
        <v/>
      </c>
      <c r="CM866" s="49" t="str">
        <f t="shared" si="1796"/>
        <v/>
      </c>
      <c r="CN866" s="49" t="str">
        <f t="shared" si="1797"/>
        <v/>
      </c>
      <c r="CO866" s="49" t="str">
        <f t="shared" si="1798"/>
        <v/>
      </c>
      <c r="CP866" s="49" t="str">
        <f t="shared" si="1799"/>
        <v/>
      </c>
      <c r="CQ866" s="49" t="str">
        <f t="shared" si="1800"/>
        <v/>
      </c>
      <c r="CR866" s="49" t="str">
        <f t="shared" si="1801"/>
        <v/>
      </c>
      <c r="CT866" s="49"/>
      <c r="CU866" s="49" t="str">
        <f t="shared" si="1802"/>
        <v/>
      </c>
      <c r="CV866" s="49" t="str">
        <f t="shared" si="1803"/>
        <v/>
      </c>
      <c r="CW866" s="49" t="str">
        <f t="shared" si="1804"/>
        <v/>
      </c>
      <c r="CX866" s="49" t="str">
        <f t="shared" si="1805"/>
        <v/>
      </c>
      <c r="CY866" s="49" t="str">
        <f t="shared" si="1806"/>
        <v/>
      </c>
      <c r="CZ866" s="49" t="str">
        <f t="shared" si="1807"/>
        <v/>
      </c>
      <c r="DA866" s="49" t="str">
        <f t="shared" si="1808"/>
        <v/>
      </c>
      <c r="DB866" s="49" t="str">
        <f t="shared" si="1809"/>
        <v/>
      </c>
      <c r="DD866" s="49"/>
      <c r="DE866" s="49" t="str">
        <f t="shared" si="1810"/>
        <v/>
      </c>
      <c r="DF866" s="49" t="str">
        <f t="shared" si="1811"/>
        <v/>
      </c>
      <c r="DG866" s="49" t="str">
        <f t="shared" si="1812"/>
        <v/>
      </c>
      <c r="DH866" s="49" t="str">
        <f t="shared" si="1813"/>
        <v/>
      </c>
      <c r="DI866" s="49" t="str">
        <f t="shared" si="1814"/>
        <v/>
      </c>
      <c r="DJ866" s="49" t="str">
        <f t="shared" si="1815"/>
        <v/>
      </c>
      <c r="DK866" s="49" t="str">
        <f t="shared" si="1816"/>
        <v/>
      </c>
      <c r="DL866" s="49" t="str">
        <f t="shared" si="1817"/>
        <v/>
      </c>
      <c r="DN866" s="49"/>
      <c r="DO866" s="49" t="str">
        <f t="shared" si="1818"/>
        <v/>
      </c>
      <c r="DP866" s="49" t="str">
        <f t="shared" si="1819"/>
        <v/>
      </c>
      <c r="DQ866" s="49" t="str">
        <f t="shared" si="1820"/>
        <v/>
      </c>
      <c r="DR866" s="49" t="str">
        <f t="shared" si="1821"/>
        <v/>
      </c>
      <c r="DS866" s="49" t="str">
        <f t="shared" si="1822"/>
        <v/>
      </c>
      <c r="DT866" s="49" t="str">
        <f t="shared" si="1823"/>
        <v/>
      </c>
      <c r="DU866" s="49" t="str">
        <f t="shared" si="1824"/>
        <v/>
      </c>
      <c r="DV866" s="49" t="str">
        <f t="shared" si="1825"/>
        <v/>
      </c>
      <c r="DX866" s="49"/>
      <c r="DY866" s="49" t="str">
        <f t="shared" si="1826"/>
        <v/>
      </c>
      <c r="DZ866" s="49" t="str">
        <f t="shared" si="1827"/>
        <v/>
      </c>
      <c r="EA866" s="49" t="str">
        <f t="shared" si="1828"/>
        <v/>
      </c>
      <c r="EB866" s="49" t="str">
        <f t="shared" si="1829"/>
        <v/>
      </c>
      <c r="EC866" s="49" t="str">
        <f t="shared" si="1830"/>
        <v/>
      </c>
      <c r="ED866" s="49" t="str">
        <f t="shared" si="1831"/>
        <v/>
      </c>
      <c r="EE866" s="49" t="str">
        <f t="shared" si="1832"/>
        <v/>
      </c>
      <c r="EF866" s="49" t="str">
        <f t="shared" si="1833"/>
        <v/>
      </c>
      <c r="EH866" s="49"/>
      <c r="EI866" s="49" t="str">
        <f t="shared" si="1834"/>
        <v/>
      </c>
      <c r="EJ866" s="49" t="str">
        <f t="shared" si="1835"/>
        <v/>
      </c>
      <c r="EK866" s="49" t="str">
        <f t="shared" si="1836"/>
        <v/>
      </c>
      <c r="EL866" s="49" t="str">
        <f t="shared" si="1837"/>
        <v/>
      </c>
      <c r="EM866" s="49" t="str">
        <f t="shared" si="1838"/>
        <v/>
      </c>
      <c r="EN866" s="49" t="str">
        <f t="shared" si="1839"/>
        <v/>
      </c>
      <c r="EO866" s="49" t="str">
        <f t="shared" si="1840"/>
        <v/>
      </c>
      <c r="EP866" s="49" t="str">
        <f t="shared" si="1841"/>
        <v/>
      </c>
      <c r="ER866" s="49"/>
      <c r="ES866" s="49" t="str">
        <f t="shared" si="1842"/>
        <v/>
      </c>
      <c r="ET866" s="49" t="str">
        <f t="shared" si="1843"/>
        <v/>
      </c>
      <c r="EU866" s="49" t="str">
        <f t="shared" si="1844"/>
        <v/>
      </c>
      <c r="EV866" s="49" t="str">
        <f t="shared" si="1845"/>
        <v/>
      </c>
      <c r="EW866" s="49" t="str">
        <f t="shared" si="1846"/>
        <v/>
      </c>
      <c r="EX866" s="49" t="str">
        <f t="shared" si="1847"/>
        <v/>
      </c>
      <c r="EY866" s="49" t="str">
        <f t="shared" si="1848"/>
        <v/>
      </c>
      <c r="EZ866" s="49" t="str">
        <f t="shared" si="1849"/>
        <v/>
      </c>
      <c r="FB866" s="49"/>
      <c r="FC866" s="49" t="str">
        <f t="shared" si="1850"/>
        <v/>
      </c>
      <c r="FD866" s="49" t="str">
        <f t="shared" si="1851"/>
        <v/>
      </c>
      <c r="FE866" s="49" t="str">
        <f t="shared" si="1852"/>
        <v/>
      </c>
      <c r="FF866" s="49" t="str">
        <f t="shared" si="1853"/>
        <v/>
      </c>
      <c r="FG866" s="49" t="str">
        <f t="shared" si="1854"/>
        <v/>
      </c>
      <c r="FH866" s="49" t="str">
        <f t="shared" si="1855"/>
        <v/>
      </c>
      <c r="FI866" s="49" t="str">
        <f t="shared" si="1856"/>
        <v/>
      </c>
      <c r="FJ866" s="49" t="str">
        <f t="shared" si="1857"/>
        <v/>
      </c>
      <c r="FL866" s="49"/>
      <c r="FM866" s="49" t="str">
        <f t="shared" si="1858"/>
        <v/>
      </c>
      <c r="FN866" s="49" t="str">
        <f t="shared" si="1859"/>
        <v/>
      </c>
      <c r="FO866" s="49" t="str">
        <f t="shared" si="1860"/>
        <v/>
      </c>
      <c r="FP866" s="49" t="str">
        <f t="shared" si="1861"/>
        <v/>
      </c>
      <c r="FQ866" s="49" t="str">
        <f t="shared" si="1862"/>
        <v/>
      </c>
      <c r="FR866" s="49" t="str">
        <f t="shared" si="1863"/>
        <v/>
      </c>
      <c r="FS866" s="49" t="str">
        <f t="shared" si="1864"/>
        <v/>
      </c>
      <c r="FT866" s="49" t="str">
        <f t="shared" si="1865"/>
        <v/>
      </c>
      <c r="FV866" s="49"/>
      <c r="FW866" s="49" t="str">
        <f t="shared" si="1866"/>
        <v/>
      </c>
      <c r="FX866" s="49" t="str">
        <f t="shared" si="1867"/>
        <v/>
      </c>
      <c r="FY866" s="49" t="str">
        <f t="shared" si="1868"/>
        <v/>
      </c>
      <c r="FZ866" s="49" t="str">
        <f t="shared" si="1869"/>
        <v/>
      </c>
      <c r="GA866" s="49" t="str">
        <f t="shared" si="1870"/>
        <v/>
      </c>
      <c r="GB866" s="49" t="str">
        <f t="shared" si="1871"/>
        <v/>
      </c>
      <c r="GC866" s="49" t="str">
        <f t="shared" si="1872"/>
        <v/>
      </c>
      <c r="GD866" s="49" t="str">
        <f t="shared" si="1873"/>
        <v/>
      </c>
      <c r="GF866" s="49"/>
      <c r="GG866" s="49" t="str">
        <f t="shared" si="1874"/>
        <v/>
      </c>
      <c r="GH866" s="49" t="str">
        <f t="shared" si="1875"/>
        <v/>
      </c>
      <c r="GI866" s="49" t="str">
        <f t="shared" si="1876"/>
        <v/>
      </c>
      <c r="GJ866" s="49" t="str">
        <f t="shared" si="1877"/>
        <v/>
      </c>
      <c r="GK866" s="49" t="str">
        <f t="shared" si="1878"/>
        <v/>
      </c>
      <c r="GL866" s="49" t="str">
        <f t="shared" si="1879"/>
        <v/>
      </c>
      <c r="GM866" s="49" t="str">
        <f t="shared" si="1880"/>
        <v/>
      </c>
      <c r="GN866" s="49" t="str">
        <f t="shared" si="1881"/>
        <v/>
      </c>
      <c r="GP866" s="49"/>
      <c r="GQ866" s="49" t="str">
        <f t="shared" si="1882"/>
        <v/>
      </c>
      <c r="GR866" s="49" t="str">
        <f t="shared" si="1883"/>
        <v/>
      </c>
      <c r="GS866" s="49" t="str">
        <f t="shared" si="1884"/>
        <v/>
      </c>
      <c r="GT866" s="49" t="str">
        <f t="shared" si="1885"/>
        <v/>
      </c>
      <c r="GU866" s="49" t="str">
        <f t="shared" si="1886"/>
        <v/>
      </c>
      <c r="GV866" s="49" t="str">
        <f t="shared" si="1887"/>
        <v/>
      </c>
      <c r="GW866" s="49" t="str">
        <f t="shared" si="1888"/>
        <v/>
      </c>
      <c r="GX866" s="49" t="str">
        <f t="shared" si="1889"/>
        <v/>
      </c>
    </row>
    <row r="867" spans="17:206" x14ac:dyDescent="0.2">
      <c r="Q867" s="65">
        <v>84</v>
      </c>
      <c r="AB867" s="49"/>
      <c r="AC867" s="49" t="str">
        <f t="shared" si="1746"/>
        <v/>
      </c>
      <c r="AD867" s="49" t="str">
        <f t="shared" si="1747"/>
        <v/>
      </c>
      <c r="AE867" s="49" t="str">
        <f t="shared" si="1748"/>
        <v/>
      </c>
      <c r="AF867" s="49" t="str">
        <f t="shared" si="1749"/>
        <v/>
      </c>
      <c r="AG867" s="49" t="str">
        <f t="shared" si="1750"/>
        <v/>
      </c>
      <c r="AH867" s="49" t="str">
        <f t="shared" si="1751"/>
        <v/>
      </c>
      <c r="AI867" s="49" t="str">
        <f t="shared" si="1752"/>
        <v/>
      </c>
      <c r="AJ867" s="49" t="str">
        <f t="shared" si="1753"/>
        <v/>
      </c>
      <c r="AL867" s="49"/>
      <c r="AM867" s="49" t="str">
        <f t="shared" si="1754"/>
        <v/>
      </c>
      <c r="AN867" s="49" t="str">
        <f t="shared" si="1755"/>
        <v/>
      </c>
      <c r="AO867" s="49" t="str">
        <f t="shared" si="1756"/>
        <v/>
      </c>
      <c r="AP867" s="49" t="str">
        <f t="shared" si="1757"/>
        <v/>
      </c>
      <c r="AQ867" s="49" t="str">
        <f t="shared" si="1758"/>
        <v/>
      </c>
      <c r="AR867" s="49" t="str">
        <f t="shared" si="1759"/>
        <v/>
      </c>
      <c r="AS867" s="49" t="str">
        <f t="shared" si="1760"/>
        <v/>
      </c>
      <c r="AT867" s="49" t="str">
        <f t="shared" si="1761"/>
        <v/>
      </c>
      <c r="AV867" s="49"/>
      <c r="AW867" s="49" t="str">
        <f t="shared" si="1762"/>
        <v/>
      </c>
      <c r="AX867" s="49" t="str">
        <f t="shared" si="1763"/>
        <v/>
      </c>
      <c r="AY867" s="49" t="str">
        <f t="shared" si="1764"/>
        <v/>
      </c>
      <c r="AZ867" s="49" t="str">
        <f t="shared" si="1765"/>
        <v/>
      </c>
      <c r="BA867" s="49" t="str">
        <f t="shared" si="1766"/>
        <v/>
      </c>
      <c r="BB867" s="49" t="str">
        <f t="shared" si="1767"/>
        <v/>
      </c>
      <c r="BC867" s="49" t="str">
        <f t="shared" si="1768"/>
        <v/>
      </c>
      <c r="BD867" s="49" t="str">
        <f t="shared" si="1769"/>
        <v/>
      </c>
      <c r="BF867" s="49"/>
      <c r="BG867" s="49" t="str">
        <f t="shared" si="1770"/>
        <v/>
      </c>
      <c r="BH867" s="49" t="str">
        <f t="shared" si="1771"/>
        <v/>
      </c>
      <c r="BI867" s="49" t="str">
        <f t="shared" si="1772"/>
        <v/>
      </c>
      <c r="BJ867" s="49" t="str">
        <f t="shared" si="1773"/>
        <v/>
      </c>
      <c r="BK867" s="49" t="str">
        <f t="shared" si="1774"/>
        <v/>
      </c>
      <c r="BL867" s="49" t="str">
        <f t="shared" si="1775"/>
        <v/>
      </c>
      <c r="BM867" s="49" t="str">
        <f t="shared" si="1776"/>
        <v/>
      </c>
      <c r="BN867" s="49" t="str">
        <f t="shared" si="1777"/>
        <v/>
      </c>
      <c r="BP867" s="49"/>
      <c r="BQ867" s="49" t="str">
        <f t="shared" si="1778"/>
        <v/>
      </c>
      <c r="BR867" s="49" t="str">
        <f t="shared" si="1779"/>
        <v/>
      </c>
      <c r="BS867" s="49" t="str">
        <f t="shared" si="1780"/>
        <v/>
      </c>
      <c r="BT867" s="49" t="str">
        <f t="shared" si="1781"/>
        <v/>
      </c>
      <c r="BU867" s="49" t="str">
        <f t="shared" si="1782"/>
        <v/>
      </c>
      <c r="BV867" s="49" t="str">
        <f t="shared" si="1783"/>
        <v/>
      </c>
      <c r="BW867" s="49" t="str">
        <f t="shared" si="1784"/>
        <v/>
      </c>
      <c r="BX867" s="49" t="str">
        <f t="shared" si="1785"/>
        <v/>
      </c>
      <c r="BZ867" s="49"/>
      <c r="CA867" s="49" t="str">
        <f t="shared" si="1786"/>
        <v/>
      </c>
      <c r="CB867" s="49" t="str">
        <f t="shared" si="1787"/>
        <v/>
      </c>
      <c r="CC867" s="49" t="str">
        <f t="shared" si="1788"/>
        <v/>
      </c>
      <c r="CD867" s="49" t="str">
        <f t="shared" si="1789"/>
        <v/>
      </c>
      <c r="CE867" s="49" t="str">
        <f t="shared" si="1790"/>
        <v/>
      </c>
      <c r="CF867" s="49" t="str">
        <f t="shared" si="1791"/>
        <v/>
      </c>
      <c r="CG867" s="49" t="str">
        <f t="shared" si="1792"/>
        <v/>
      </c>
      <c r="CH867" s="49" t="str">
        <f t="shared" si="1793"/>
        <v/>
      </c>
      <c r="CJ867" s="49"/>
      <c r="CK867" s="49" t="str">
        <f t="shared" si="1794"/>
        <v/>
      </c>
      <c r="CL867" s="49" t="str">
        <f t="shared" si="1795"/>
        <v/>
      </c>
      <c r="CM867" s="49" t="str">
        <f t="shared" si="1796"/>
        <v/>
      </c>
      <c r="CN867" s="49" t="str">
        <f t="shared" si="1797"/>
        <v/>
      </c>
      <c r="CO867" s="49" t="str">
        <f t="shared" si="1798"/>
        <v/>
      </c>
      <c r="CP867" s="49" t="str">
        <f t="shared" si="1799"/>
        <v/>
      </c>
      <c r="CQ867" s="49" t="str">
        <f t="shared" si="1800"/>
        <v/>
      </c>
      <c r="CR867" s="49" t="str">
        <f t="shared" si="1801"/>
        <v/>
      </c>
      <c r="CT867" s="49"/>
      <c r="CU867" s="49" t="str">
        <f t="shared" si="1802"/>
        <v/>
      </c>
      <c r="CV867" s="49" t="str">
        <f t="shared" si="1803"/>
        <v/>
      </c>
      <c r="CW867" s="49" t="str">
        <f t="shared" si="1804"/>
        <v/>
      </c>
      <c r="CX867" s="49" t="str">
        <f t="shared" si="1805"/>
        <v/>
      </c>
      <c r="CY867" s="49" t="str">
        <f t="shared" si="1806"/>
        <v/>
      </c>
      <c r="CZ867" s="49" t="str">
        <f t="shared" si="1807"/>
        <v/>
      </c>
      <c r="DA867" s="49" t="str">
        <f t="shared" si="1808"/>
        <v/>
      </c>
      <c r="DB867" s="49" t="str">
        <f t="shared" si="1809"/>
        <v/>
      </c>
      <c r="DD867" s="49"/>
      <c r="DE867" s="49" t="str">
        <f t="shared" si="1810"/>
        <v/>
      </c>
      <c r="DF867" s="49" t="str">
        <f t="shared" si="1811"/>
        <v/>
      </c>
      <c r="DG867" s="49" t="str">
        <f t="shared" si="1812"/>
        <v/>
      </c>
      <c r="DH867" s="49" t="str">
        <f t="shared" si="1813"/>
        <v/>
      </c>
      <c r="DI867" s="49" t="str">
        <f t="shared" si="1814"/>
        <v/>
      </c>
      <c r="DJ867" s="49" t="str">
        <f t="shared" si="1815"/>
        <v/>
      </c>
      <c r="DK867" s="49" t="str">
        <f t="shared" si="1816"/>
        <v/>
      </c>
      <c r="DL867" s="49" t="str">
        <f t="shared" si="1817"/>
        <v/>
      </c>
      <c r="DN867" s="49"/>
      <c r="DO867" s="49" t="str">
        <f t="shared" si="1818"/>
        <v/>
      </c>
      <c r="DP867" s="49" t="str">
        <f t="shared" si="1819"/>
        <v/>
      </c>
      <c r="DQ867" s="49" t="str">
        <f t="shared" si="1820"/>
        <v/>
      </c>
      <c r="DR867" s="49" t="str">
        <f t="shared" si="1821"/>
        <v/>
      </c>
      <c r="DS867" s="49" t="str">
        <f t="shared" si="1822"/>
        <v/>
      </c>
      <c r="DT867" s="49" t="str">
        <f t="shared" si="1823"/>
        <v/>
      </c>
      <c r="DU867" s="49" t="str">
        <f t="shared" si="1824"/>
        <v/>
      </c>
      <c r="DV867" s="49" t="str">
        <f t="shared" si="1825"/>
        <v/>
      </c>
      <c r="DX867" s="49"/>
      <c r="DY867" s="49" t="str">
        <f t="shared" si="1826"/>
        <v/>
      </c>
      <c r="DZ867" s="49" t="str">
        <f t="shared" si="1827"/>
        <v/>
      </c>
      <c r="EA867" s="49" t="str">
        <f t="shared" si="1828"/>
        <v/>
      </c>
      <c r="EB867" s="49" t="str">
        <f t="shared" si="1829"/>
        <v/>
      </c>
      <c r="EC867" s="49" t="str">
        <f t="shared" si="1830"/>
        <v/>
      </c>
      <c r="ED867" s="49" t="str">
        <f t="shared" si="1831"/>
        <v/>
      </c>
      <c r="EE867" s="49" t="str">
        <f t="shared" si="1832"/>
        <v/>
      </c>
      <c r="EF867" s="49" t="str">
        <f t="shared" si="1833"/>
        <v/>
      </c>
      <c r="EH867" s="49"/>
      <c r="EI867" s="49" t="str">
        <f t="shared" si="1834"/>
        <v/>
      </c>
      <c r="EJ867" s="49" t="str">
        <f t="shared" si="1835"/>
        <v/>
      </c>
      <c r="EK867" s="49" t="str">
        <f t="shared" si="1836"/>
        <v/>
      </c>
      <c r="EL867" s="49" t="str">
        <f t="shared" si="1837"/>
        <v/>
      </c>
      <c r="EM867" s="49" t="str">
        <f t="shared" si="1838"/>
        <v/>
      </c>
      <c r="EN867" s="49" t="str">
        <f t="shared" si="1839"/>
        <v/>
      </c>
      <c r="EO867" s="49" t="str">
        <f t="shared" si="1840"/>
        <v/>
      </c>
      <c r="EP867" s="49" t="str">
        <f t="shared" si="1841"/>
        <v/>
      </c>
      <c r="ER867" s="49"/>
      <c r="ES867" s="49" t="str">
        <f t="shared" si="1842"/>
        <v/>
      </c>
      <c r="ET867" s="49" t="str">
        <f t="shared" si="1843"/>
        <v/>
      </c>
      <c r="EU867" s="49" t="str">
        <f t="shared" si="1844"/>
        <v/>
      </c>
      <c r="EV867" s="49" t="str">
        <f t="shared" si="1845"/>
        <v/>
      </c>
      <c r="EW867" s="49" t="str">
        <f t="shared" si="1846"/>
        <v/>
      </c>
      <c r="EX867" s="49" t="str">
        <f t="shared" si="1847"/>
        <v/>
      </c>
      <c r="EY867" s="49" t="str">
        <f t="shared" si="1848"/>
        <v/>
      </c>
      <c r="EZ867" s="49" t="str">
        <f t="shared" si="1849"/>
        <v/>
      </c>
      <c r="FB867" s="49"/>
      <c r="FC867" s="49" t="str">
        <f t="shared" si="1850"/>
        <v/>
      </c>
      <c r="FD867" s="49" t="str">
        <f t="shared" si="1851"/>
        <v/>
      </c>
      <c r="FE867" s="49" t="str">
        <f t="shared" si="1852"/>
        <v/>
      </c>
      <c r="FF867" s="49" t="str">
        <f t="shared" si="1853"/>
        <v/>
      </c>
      <c r="FG867" s="49" t="str">
        <f t="shared" si="1854"/>
        <v/>
      </c>
      <c r="FH867" s="49" t="str">
        <f t="shared" si="1855"/>
        <v/>
      </c>
      <c r="FI867" s="49" t="str">
        <f t="shared" si="1856"/>
        <v/>
      </c>
      <c r="FJ867" s="49" t="str">
        <f t="shared" si="1857"/>
        <v/>
      </c>
      <c r="FL867" s="49"/>
      <c r="FM867" s="49" t="str">
        <f t="shared" si="1858"/>
        <v/>
      </c>
      <c r="FN867" s="49" t="str">
        <f t="shared" si="1859"/>
        <v/>
      </c>
      <c r="FO867" s="49" t="str">
        <f t="shared" si="1860"/>
        <v/>
      </c>
      <c r="FP867" s="49" t="str">
        <f t="shared" si="1861"/>
        <v/>
      </c>
      <c r="FQ867" s="49" t="str">
        <f t="shared" si="1862"/>
        <v/>
      </c>
      <c r="FR867" s="49" t="str">
        <f t="shared" si="1863"/>
        <v/>
      </c>
      <c r="FS867" s="49" t="str">
        <f t="shared" si="1864"/>
        <v/>
      </c>
      <c r="FT867" s="49" t="str">
        <f t="shared" si="1865"/>
        <v/>
      </c>
      <c r="FV867" s="49"/>
      <c r="FW867" s="49" t="str">
        <f t="shared" si="1866"/>
        <v/>
      </c>
      <c r="FX867" s="49" t="str">
        <f t="shared" si="1867"/>
        <v/>
      </c>
      <c r="FY867" s="49" t="str">
        <f t="shared" si="1868"/>
        <v/>
      </c>
      <c r="FZ867" s="49" t="str">
        <f t="shared" si="1869"/>
        <v/>
      </c>
      <c r="GA867" s="49" t="str">
        <f t="shared" si="1870"/>
        <v/>
      </c>
      <c r="GB867" s="49" t="str">
        <f t="shared" si="1871"/>
        <v/>
      </c>
      <c r="GC867" s="49" t="str">
        <f t="shared" si="1872"/>
        <v/>
      </c>
      <c r="GD867" s="49" t="str">
        <f t="shared" si="1873"/>
        <v/>
      </c>
      <c r="GF867" s="49"/>
      <c r="GG867" s="49" t="str">
        <f t="shared" si="1874"/>
        <v/>
      </c>
      <c r="GH867" s="49" t="str">
        <f t="shared" si="1875"/>
        <v/>
      </c>
      <c r="GI867" s="49" t="str">
        <f t="shared" si="1876"/>
        <v/>
      </c>
      <c r="GJ867" s="49" t="str">
        <f t="shared" si="1877"/>
        <v/>
      </c>
      <c r="GK867" s="49" t="str">
        <f t="shared" si="1878"/>
        <v/>
      </c>
      <c r="GL867" s="49" t="str">
        <f t="shared" si="1879"/>
        <v/>
      </c>
      <c r="GM867" s="49" t="str">
        <f t="shared" si="1880"/>
        <v/>
      </c>
      <c r="GN867" s="49" t="str">
        <f t="shared" si="1881"/>
        <v/>
      </c>
      <c r="GP867" s="49"/>
      <c r="GQ867" s="49" t="str">
        <f t="shared" si="1882"/>
        <v/>
      </c>
      <c r="GR867" s="49" t="str">
        <f t="shared" si="1883"/>
        <v/>
      </c>
      <c r="GS867" s="49" t="str">
        <f t="shared" si="1884"/>
        <v/>
      </c>
      <c r="GT867" s="49" t="str">
        <f t="shared" si="1885"/>
        <v/>
      </c>
      <c r="GU867" s="49" t="str">
        <f t="shared" si="1886"/>
        <v/>
      </c>
      <c r="GV867" s="49" t="str">
        <f t="shared" si="1887"/>
        <v/>
      </c>
      <c r="GW867" s="49" t="str">
        <f t="shared" si="1888"/>
        <v/>
      </c>
      <c r="GX867" s="49" t="str">
        <f t="shared" si="1889"/>
        <v/>
      </c>
    </row>
    <row r="868" spans="17:206" x14ac:dyDescent="0.2">
      <c r="Q868" s="65">
        <v>85</v>
      </c>
      <c r="AB868" s="49"/>
      <c r="AC868" s="49" t="str">
        <f t="shared" si="1746"/>
        <v/>
      </c>
      <c r="AD868" s="49" t="str">
        <f t="shared" si="1747"/>
        <v/>
      </c>
      <c r="AE868" s="49" t="str">
        <f t="shared" si="1748"/>
        <v/>
      </c>
      <c r="AF868" s="49" t="str">
        <f t="shared" si="1749"/>
        <v/>
      </c>
      <c r="AG868" s="49" t="str">
        <f t="shared" si="1750"/>
        <v/>
      </c>
      <c r="AH868" s="49" t="str">
        <f t="shared" si="1751"/>
        <v/>
      </c>
      <c r="AI868" s="49" t="str">
        <f t="shared" si="1752"/>
        <v/>
      </c>
      <c r="AJ868" s="49" t="str">
        <f t="shared" si="1753"/>
        <v/>
      </c>
      <c r="AL868" s="49"/>
      <c r="AM868" s="49" t="str">
        <f t="shared" si="1754"/>
        <v/>
      </c>
      <c r="AN868" s="49" t="str">
        <f t="shared" si="1755"/>
        <v/>
      </c>
      <c r="AO868" s="49" t="str">
        <f t="shared" si="1756"/>
        <v/>
      </c>
      <c r="AP868" s="49" t="str">
        <f t="shared" si="1757"/>
        <v/>
      </c>
      <c r="AQ868" s="49" t="str">
        <f t="shared" si="1758"/>
        <v/>
      </c>
      <c r="AR868" s="49" t="str">
        <f t="shared" si="1759"/>
        <v/>
      </c>
      <c r="AS868" s="49" t="str">
        <f t="shared" si="1760"/>
        <v/>
      </c>
      <c r="AT868" s="49" t="str">
        <f t="shared" si="1761"/>
        <v/>
      </c>
      <c r="AV868" s="49"/>
      <c r="AW868" s="49" t="str">
        <f t="shared" si="1762"/>
        <v/>
      </c>
      <c r="AX868" s="49" t="str">
        <f t="shared" si="1763"/>
        <v/>
      </c>
      <c r="AY868" s="49" t="str">
        <f t="shared" si="1764"/>
        <v/>
      </c>
      <c r="AZ868" s="49" t="str">
        <f t="shared" si="1765"/>
        <v/>
      </c>
      <c r="BA868" s="49" t="str">
        <f t="shared" si="1766"/>
        <v/>
      </c>
      <c r="BB868" s="49" t="str">
        <f t="shared" si="1767"/>
        <v/>
      </c>
      <c r="BC868" s="49" t="str">
        <f t="shared" si="1768"/>
        <v/>
      </c>
      <c r="BD868" s="49" t="str">
        <f t="shared" si="1769"/>
        <v/>
      </c>
      <c r="BF868" s="49"/>
      <c r="BG868" s="49" t="str">
        <f t="shared" si="1770"/>
        <v/>
      </c>
      <c r="BH868" s="49" t="str">
        <f t="shared" si="1771"/>
        <v/>
      </c>
      <c r="BI868" s="49" t="str">
        <f t="shared" si="1772"/>
        <v/>
      </c>
      <c r="BJ868" s="49" t="str">
        <f t="shared" si="1773"/>
        <v/>
      </c>
      <c r="BK868" s="49" t="str">
        <f t="shared" si="1774"/>
        <v/>
      </c>
      <c r="BL868" s="49" t="str">
        <f t="shared" si="1775"/>
        <v/>
      </c>
      <c r="BM868" s="49" t="str">
        <f t="shared" si="1776"/>
        <v/>
      </c>
      <c r="BN868" s="49" t="str">
        <f t="shared" si="1777"/>
        <v/>
      </c>
      <c r="BP868" s="49"/>
      <c r="BQ868" s="49" t="str">
        <f t="shared" si="1778"/>
        <v/>
      </c>
      <c r="BR868" s="49" t="str">
        <f t="shared" si="1779"/>
        <v/>
      </c>
      <c r="BS868" s="49" t="str">
        <f t="shared" si="1780"/>
        <v/>
      </c>
      <c r="BT868" s="49" t="str">
        <f t="shared" si="1781"/>
        <v/>
      </c>
      <c r="BU868" s="49" t="str">
        <f t="shared" si="1782"/>
        <v/>
      </c>
      <c r="BV868" s="49" t="str">
        <f t="shared" si="1783"/>
        <v/>
      </c>
      <c r="BW868" s="49" t="str">
        <f t="shared" si="1784"/>
        <v/>
      </c>
      <c r="BX868" s="49" t="str">
        <f t="shared" si="1785"/>
        <v/>
      </c>
      <c r="BZ868" s="49"/>
      <c r="CA868" s="49" t="str">
        <f t="shared" si="1786"/>
        <v/>
      </c>
      <c r="CB868" s="49" t="str">
        <f t="shared" si="1787"/>
        <v/>
      </c>
      <c r="CC868" s="49" t="str">
        <f t="shared" si="1788"/>
        <v/>
      </c>
      <c r="CD868" s="49" t="str">
        <f t="shared" si="1789"/>
        <v/>
      </c>
      <c r="CE868" s="49" t="str">
        <f t="shared" si="1790"/>
        <v/>
      </c>
      <c r="CF868" s="49" t="str">
        <f t="shared" si="1791"/>
        <v/>
      </c>
      <c r="CG868" s="49" t="str">
        <f t="shared" si="1792"/>
        <v/>
      </c>
      <c r="CH868" s="49" t="str">
        <f t="shared" si="1793"/>
        <v/>
      </c>
      <c r="CJ868" s="49"/>
      <c r="CK868" s="49" t="str">
        <f t="shared" si="1794"/>
        <v/>
      </c>
      <c r="CL868" s="49" t="str">
        <f t="shared" si="1795"/>
        <v/>
      </c>
      <c r="CM868" s="49" t="str">
        <f t="shared" si="1796"/>
        <v/>
      </c>
      <c r="CN868" s="49" t="str">
        <f t="shared" si="1797"/>
        <v/>
      </c>
      <c r="CO868" s="49" t="str">
        <f t="shared" si="1798"/>
        <v/>
      </c>
      <c r="CP868" s="49" t="str">
        <f t="shared" si="1799"/>
        <v/>
      </c>
      <c r="CQ868" s="49" t="str">
        <f t="shared" si="1800"/>
        <v/>
      </c>
      <c r="CR868" s="49" t="str">
        <f t="shared" si="1801"/>
        <v/>
      </c>
      <c r="CT868" s="49"/>
      <c r="CU868" s="49" t="str">
        <f t="shared" si="1802"/>
        <v/>
      </c>
      <c r="CV868" s="49" t="str">
        <f t="shared" si="1803"/>
        <v/>
      </c>
      <c r="CW868" s="49" t="str">
        <f t="shared" si="1804"/>
        <v/>
      </c>
      <c r="CX868" s="49" t="str">
        <f t="shared" si="1805"/>
        <v/>
      </c>
      <c r="CY868" s="49" t="str">
        <f t="shared" si="1806"/>
        <v/>
      </c>
      <c r="CZ868" s="49" t="str">
        <f t="shared" si="1807"/>
        <v/>
      </c>
      <c r="DA868" s="49" t="str">
        <f t="shared" si="1808"/>
        <v/>
      </c>
      <c r="DB868" s="49" t="str">
        <f t="shared" si="1809"/>
        <v/>
      </c>
      <c r="DD868" s="49"/>
      <c r="DE868" s="49" t="str">
        <f t="shared" si="1810"/>
        <v/>
      </c>
      <c r="DF868" s="49" t="str">
        <f t="shared" si="1811"/>
        <v/>
      </c>
      <c r="DG868" s="49" t="str">
        <f t="shared" si="1812"/>
        <v/>
      </c>
      <c r="DH868" s="49" t="str">
        <f t="shared" si="1813"/>
        <v/>
      </c>
      <c r="DI868" s="49" t="str">
        <f t="shared" si="1814"/>
        <v/>
      </c>
      <c r="DJ868" s="49" t="str">
        <f t="shared" si="1815"/>
        <v/>
      </c>
      <c r="DK868" s="49" t="str">
        <f t="shared" si="1816"/>
        <v/>
      </c>
      <c r="DL868" s="49" t="str">
        <f t="shared" si="1817"/>
        <v/>
      </c>
      <c r="DN868" s="49"/>
      <c r="DO868" s="49" t="str">
        <f t="shared" si="1818"/>
        <v/>
      </c>
      <c r="DP868" s="49" t="str">
        <f t="shared" si="1819"/>
        <v/>
      </c>
      <c r="DQ868" s="49" t="str">
        <f t="shared" si="1820"/>
        <v/>
      </c>
      <c r="DR868" s="49" t="str">
        <f t="shared" si="1821"/>
        <v/>
      </c>
      <c r="DS868" s="49" t="str">
        <f t="shared" si="1822"/>
        <v/>
      </c>
      <c r="DT868" s="49" t="str">
        <f t="shared" si="1823"/>
        <v/>
      </c>
      <c r="DU868" s="49" t="str">
        <f t="shared" si="1824"/>
        <v/>
      </c>
      <c r="DV868" s="49" t="str">
        <f t="shared" si="1825"/>
        <v/>
      </c>
      <c r="DX868" s="49"/>
      <c r="DY868" s="49" t="str">
        <f t="shared" si="1826"/>
        <v/>
      </c>
      <c r="DZ868" s="49" t="str">
        <f t="shared" si="1827"/>
        <v/>
      </c>
      <c r="EA868" s="49" t="str">
        <f t="shared" si="1828"/>
        <v/>
      </c>
      <c r="EB868" s="49" t="str">
        <f t="shared" si="1829"/>
        <v/>
      </c>
      <c r="EC868" s="49" t="str">
        <f t="shared" si="1830"/>
        <v/>
      </c>
      <c r="ED868" s="49" t="str">
        <f t="shared" si="1831"/>
        <v/>
      </c>
      <c r="EE868" s="49" t="str">
        <f t="shared" si="1832"/>
        <v/>
      </c>
      <c r="EF868" s="49" t="str">
        <f t="shared" si="1833"/>
        <v/>
      </c>
      <c r="EH868" s="49"/>
      <c r="EI868" s="49" t="str">
        <f t="shared" si="1834"/>
        <v/>
      </c>
      <c r="EJ868" s="49" t="str">
        <f t="shared" si="1835"/>
        <v/>
      </c>
      <c r="EK868" s="49" t="str">
        <f t="shared" si="1836"/>
        <v/>
      </c>
      <c r="EL868" s="49" t="str">
        <f t="shared" si="1837"/>
        <v/>
      </c>
      <c r="EM868" s="49" t="str">
        <f t="shared" si="1838"/>
        <v/>
      </c>
      <c r="EN868" s="49" t="str">
        <f t="shared" si="1839"/>
        <v/>
      </c>
      <c r="EO868" s="49" t="str">
        <f t="shared" si="1840"/>
        <v/>
      </c>
      <c r="EP868" s="49" t="str">
        <f t="shared" si="1841"/>
        <v/>
      </c>
      <c r="ER868" s="49"/>
      <c r="ES868" s="49" t="str">
        <f t="shared" si="1842"/>
        <v/>
      </c>
      <c r="ET868" s="49" t="str">
        <f t="shared" si="1843"/>
        <v/>
      </c>
      <c r="EU868" s="49" t="str">
        <f t="shared" si="1844"/>
        <v/>
      </c>
      <c r="EV868" s="49" t="str">
        <f t="shared" si="1845"/>
        <v/>
      </c>
      <c r="EW868" s="49" t="str">
        <f t="shared" si="1846"/>
        <v/>
      </c>
      <c r="EX868" s="49" t="str">
        <f t="shared" si="1847"/>
        <v/>
      </c>
      <c r="EY868" s="49" t="str">
        <f t="shared" si="1848"/>
        <v/>
      </c>
      <c r="EZ868" s="49" t="str">
        <f t="shared" si="1849"/>
        <v/>
      </c>
      <c r="FB868" s="49"/>
      <c r="FC868" s="49" t="str">
        <f t="shared" si="1850"/>
        <v/>
      </c>
      <c r="FD868" s="49" t="str">
        <f t="shared" si="1851"/>
        <v/>
      </c>
      <c r="FE868" s="49" t="str">
        <f t="shared" si="1852"/>
        <v/>
      </c>
      <c r="FF868" s="49" t="str">
        <f t="shared" si="1853"/>
        <v/>
      </c>
      <c r="FG868" s="49" t="str">
        <f t="shared" si="1854"/>
        <v/>
      </c>
      <c r="FH868" s="49" t="str">
        <f t="shared" si="1855"/>
        <v/>
      </c>
      <c r="FI868" s="49" t="str">
        <f t="shared" si="1856"/>
        <v/>
      </c>
      <c r="FJ868" s="49" t="str">
        <f t="shared" si="1857"/>
        <v/>
      </c>
      <c r="FL868" s="49"/>
      <c r="FM868" s="49" t="str">
        <f t="shared" si="1858"/>
        <v/>
      </c>
      <c r="FN868" s="49" t="str">
        <f t="shared" si="1859"/>
        <v/>
      </c>
      <c r="FO868" s="49" t="str">
        <f t="shared" si="1860"/>
        <v/>
      </c>
      <c r="FP868" s="49" t="str">
        <f t="shared" si="1861"/>
        <v/>
      </c>
      <c r="FQ868" s="49" t="str">
        <f t="shared" si="1862"/>
        <v/>
      </c>
      <c r="FR868" s="49" t="str">
        <f t="shared" si="1863"/>
        <v/>
      </c>
      <c r="FS868" s="49" t="str">
        <f t="shared" si="1864"/>
        <v/>
      </c>
      <c r="FT868" s="49" t="str">
        <f t="shared" si="1865"/>
        <v/>
      </c>
      <c r="FV868" s="49"/>
      <c r="FW868" s="49" t="str">
        <f t="shared" si="1866"/>
        <v/>
      </c>
      <c r="FX868" s="49" t="str">
        <f t="shared" si="1867"/>
        <v/>
      </c>
      <c r="FY868" s="49" t="str">
        <f t="shared" si="1868"/>
        <v/>
      </c>
      <c r="FZ868" s="49" t="str">
        <f t="shared" si="1869"/>
        <v/>
      </c>
      <c r="GA868" s="49" t="str">
        <f t="shared" si="1870"/>
        <v/>
      </c>
      <c r="GB868" s="49" t="str">
        <f t="shared" si="1871"/>
        <v/>
      </c>
      <c r="GC868" s="49" t="str">
        <f t="shared" si="1872"/>
        <v/>
      </c>
      <c r="GD868" s="49" t="str">
        <f t="shared" si="1873"/>
        <v/>
      </c>
      <c r="GF868" s="49"/>
      <c r="GG868" s="49" t="str">
        <f t="shared" si="1874"/>
        <v/>
      </c>
      <c r="GH868" s="49" t="str">
        <f t="shared" si="1875"/>
        <v/>
      </c>
      <c r="GI868" s="49" t="str">
        <f t="shared" si="1876"/>
        <v/>
      </c>
      <c r="GJ868" s="49" t="str">
        <f t="shared" si="1877"/>
        <v/>
      </c>
      <c r="GK868" s="49" t="str">
        <f t="shared" si="1878"/>
        <v/>
      </c>
      <c r="GL868" s="49" t="str">
        <f t="shared" si="1879"/>
        <v/>
      </c>
      <c r="GM868" s="49" t="str">
        <f t="shared" si="1880"/>
        <v/>
      </c>
      <c r="GN868" s="49" t="str">
        <f t="shared" si="1881"/>
        <v/>
      </c>
      <c r="GP868" s="49"/>
      <c r="GQ868" s="49" t="str">
        <f t="shared" si="1882"/>
        <v/>
      </c>
      <c r="GR868" s="49" t="str">
        <f t="shared" si="1883"/>
        <v/>
      </c>
      <c r="GS868" s="49" t="str">
        <f t="shared" si="1884"/>
        <v/>
      </c>
      <c r="GT868" s="49" t="str">
        <f t="shared" si="1885"/>
        <v/>
      </c>
      <c r="GU868" s="49" t="str">
        <f t="shared" si="1886"/>
        <v/>
      </c>
      <c r="GV868" s="49" t="str">
        <f t="shared" si="1887"/>
        <v/>
      </c>
      <c r="GW868" s="49" t="str">
        <f t="shared" si="1888"/>
        <v/>
      </c>
      <c r="GX868" s="49" t="str">
        <f t="shared" si="1889"/>
        <v/>
      </c>
    </row>
    <row r="869" spans="17:206" x14ac:dyDescent="0.2">
      <c r="Q869" s="65">
        <v>86</v>
      </c>
      <c r="AB869" s="49"/>
      <c r="AC869" s="49" t="str">
        <f t="shared" si="1746"/>
        <v/>
      </c>
      <c r="AD869" s="49" t="str">
        <f t="shared" si="1747"/>
        <v/>
      </c>
      <c r="AE869" s="49" t="str">
        <f t="shared" si="1748"/>
        <v/>
      </c>
      <c r="AF869" s="49" t="str">
        <f t="shared" si="1749"/>
        <v/>
      </c>
      <c r="AG869" s="49" t="str">
        <f t="shared" si="1750"/>
        <v/>
      </c>
      <c r="AH869" s="49" t="str">
        <f t="shared" si="1751"/>
        <v/>
      </c>
      <c r="AI869" s="49" t="str">
        <f t="shared" si="1752"/>
        <v/>
      </c>
      <c r="AJ869" s="49" t="str">
        <f t="shared" si="1753"/>
        <v/>
      </c>
      <c r="AL869" s="49"/>
      <c r="AM869" s="49" t="str">
        <f t="shared" si="1754"/>
        <v/>
      </c>
      <c r="AN869" s="49" t="str">
        <f t="shared" si="1755"/>
        <v/>
      </c>
      <c r="AO869" s="49" t="str">
        <f t="shared" si="1756"/>
        <v/>
      </c>
      <c r="AP869" s="49" t="str">
        <f t="shared" si="1757"/>
        <v/>
      </c>
      <c r="AQ869" s="49" t="str">
        <f t="shared" si="1758"/>
        <v/>
      </c>
      <c r="AR869" s="49" t="str">
        <f t="shared" si="1759"/>
        <v/>
      </c>
      <c r="AS869" s="49" t="str">
        <f t="shared" si="1760"/>
        <v/>
      </c>
      <c r="AT869" s="49" t="str">
        <f t="shared" si="1761"/>
        <v/>
      </c>
      <c r="AV869" s="49"/>
      <c r="AW869" s="49" t="str">
        <f t="shared" si="1762"/>
        <v/>
      </c>
      <c r="AX869" s="49" t="str">
        <f t="shared" si="1763"/>
        <v/>
      </c>
      <c r="AY869" s="49" t="str">
        <f t="shared" si="1764"/>
        <v/>
      </c>
      <c r="AZ869" s="49" t="str">
        <f t="shared" si="1765"/>
        <v/>
      </c>
      <c r="BA869" s="49" t="str">
        <f t="shared" si="1766"/>
        <v/>
      </c>
      <c r="BB869" s="49" t="str">
        <f t="shared" si="1767"/>
        <v/>
      </c>
      <c r="BC869" s="49" t="str">
        <f t="shared" si="1768"/>
        <v/>
      </c>
      <c r="BD869" s="49" t="str">
        <f t="shared" si="1769"/>
        <v/>
      </c>
      <c r="BF869" s="49"/>
      <c r="BG869" s="49" t="str">
        <f t="shared" si="1770"/>
        <v/>
      </c>
      <c r="BH869" s="49" t="str">
        <f t="shared" si="1771"/>
        <v/>
      </c>
      <c r="BI869" s="49" t="str">
        <f t="shared" si="1772"/>
        <v/>
      </c>
      <c r="BJ869" s="49" t="str">
        <f t="shared" si="1773"/>
        <v/>
      </c>
      <c r="BK869" s="49" t="str">
        <f t="shared" si="1774"/>
        <v/>
      </c>
      <c r="BL869" s="49" t="str">
        <f t="shared" si="1775"/>
        <v/>
      </c>
      <c r="BM869" s="49" t="str">
        <f t="shared" si="1776"/>
        <v/>
      </c>
      <c r="BN869" s="49" t="str">
        <f t="shared" si="1777"/>
        <v/>
      </c>
      <c r="BP869" s="49"/>
      <c r="BQ869" s="49" t="str">
        <f t="shared" si="1778"/>
        <v/>
      </c>
      <c r="BR869" s="49" t="str">
        <f t="shared" si="1779"/>
        <v/>
      </c>
      <c r="BS869" s="49" t="str">
        <f t="shared" si="1780"/>
        <v/>
      </c>
      <c r="BT869" s="49" t="str">
        <f t="shared" si="1781"/>
        <v/>
      </c>
      <c r="BU869" s="49" t="str">
        <f t="shared" si="1782"/>
        <v/>
      </c>
      <c r="BV869" s="49" t="str">
        <f t="shared" si="1783"/>
        <v/>
      </c>
      <c r="BW869" s="49" t="str">
        <f t="shared" si="1784"/>
        <v/>
      </c>
      <c r="BX869" s="49" t="str">
        <f t="shared" si="1785"/>
        <v/>
      </c>
      <c r="BZ869" s="49"/>
      <c r="CA869" s="49" t="str">
        <f t="shared" si="1786"/>
        <v/>
      </c>
      <c r="CB869" s="49" t="str">
        <f t="shared" si="1787"/>
        <v/>
      </c>
      <c r="CC869" s="49" t="str">
        <f t="shared" si="1788"/>
        <v/>
      </c>
      <c r="CD869" s="49" t="str">
        <f t="shared" si="1789"/>
        <v/>
      </c>
      <c r="CE869" s="49" t="str">
        <f t="shared" si="1790"/>
        <v/>
      </c>
      <c r="CF869" s="49" t="str">
        <f t="shared" si="1791"/>
        <v/>
      </c>
      <c r="CG869" s="49" t="str">
        <f t="shared" si="1792"/>
        <v/>
      </c>
      <c r="CH869" s="49" t="str">
        <f t="shared" si="1793"/>
        <v/>
      </c>
      <c r="CJ869" s="49"/>
      <c r="CK869" s="49" t="str">
        <f t="shared" si="1794"/>
        <v/>
      </c>
      <c r="CL869" s="49" t="str">
        <f t="shared" si="1795"/>
        <v/>
      </c>
      <c r="CM869" s="49" t="str">
        <f t="shared" si="1796"/>
        <v/>
      </c>
      <c r="CN869" s="49" t="str">
        <f t="shared" si="1797"/>
        <v/>
      </c>
      <c r="CO869" s="49" t="str">
        <f t="shared" si="1798"/>
        <v/>
      </c>
      <c r="CP869" s="49" t="str">
        <f t="shared" si="1799"/>
        <v/>
      </c>
      <c r="CQ869" s="49" t="str">
        <f t="shared" si="1800"/>
        <v/>
      </c>
      <c r="CR869" s="49" t="str">
        <f t="shared" si="1801"/>
        <v/>
      </c>
      <c r="CT869" s="49"/>
      <c r="CU869" s="49" t="str">
        <f t="shared" si="1802"/>
        <v/>
      </c>
      <c r="CV869" s="49" t="str">
        <f t="shared" si="1803"/>
        <v/>
      </c>
      <c r="CW869" s="49" t="str">
        <f t="shared" si="1804"/>
        <v/>
      </c>
      <c r="CX869" s="49" t="str">
        <f t="shared" si="1805"/>
        <v/>
      </c>
      <c r="CY869" s="49" t="str">
        <f t="shared" si="1806"/>
        <v/>
      </c>
      <c r="CZ869" s="49" t="str">
        <f t="shared" si="1807"/>
        <v/>
      </c>
      <c r="DA869" s="49" t="str">
        <f t="shared" si="1808"/>
        <v/>
      </c>
      <c r="DB869" s="49" t="str">
        <f t="shared" si="1809"/>
        <v/>
      </c>
      <c r="DD869" s="49"/>
      <c r="DE869" s="49" t="str">
        <f t="shared" si="1810"/>
        <v/>
      </c>
      <c r="DF869" s="49" t="str">
        <f t="shared" si="1811"/>
        <v/>
      </c>
      <c r="DG869" s="49" t="str">
        <f t="shared" si="1812"/>
        <v/>
      </c>
      <c r="DH869" s="49" t="str">
        <f t="shared" si="1813"/>
        <v/>
      </c>
      <c r="DI869" s="49" t="str">
        <f t="shared" si="1814"/>
        <v/>
      </c>
      <c r="DJ869" s="49" t="str">
        <f t="shared" si="1815"/>
        <v/>
      </c>
      <c r="DK869" s="49" t="str">
        <f t="shared" si="1816"/>
        <v/>
      </c>
      <c r="DL869" s="49" t="str">
        <f t="shared" si="1817"/>
        <v/>
      </c>
      <c r="DN869" s="49"/>
      <c r="DO869" s="49" t="str">
        <f t="shared" si="1818"/>
        <v/>
      </c>
      <c r="DP869" s="49" t="str">
        <f t="shared" si="1819"/>
        <v/>
      </c>
      <c r="DQ869" s="49" t="str">
        <f t="shared" si="1820"/>
        <v/>
      </c>
      <c r="DR869" s="49" t="str">
        <f t="shared" si="1821"/>
        <v/>
      </c>
      <c r="DS869" s="49" t="str">
        <f t="shared" si="1822"/>
        <v/>
      </c>
      <c r="DT869" s="49" t="str">
        <f t="shared" si="1823"/>
        <v/>
      </c>
      <c r="DU869" s="49" t="str">
        <f t="shared" si="1824"/>
        <v/>
      </c>
      <c r="DV869" s="49" t="str">
        <f t="shared" si="1825"/>
        <v/>
      </c>
      <c r="DX869" s="49"/>
      <c r="DY869" s="49" t="str">
        <f t="shared" si="1826"/>
        <v/>
      </c>
      <c r="DZ869" s="49" t="str">
        <f t="shared" si="1827"/>
        <v/>
      </c>
      <c r="EA869" s="49" t="str">
        <f t="shared" si="1828"/>
        <v/>
      </c>
      <c r="EB869" s="49" t="str">
        <f t="shared" si="1829"/>
        <v/>
      </c>
      <c r="EC869" s="49" t="str">
        <f t="shared" si="1830"/>
        <v/>
      </c>
      <c r="ED869" s="49" t="str">
        <f t="shared" si="1831"/>
        <v/>
      </c>
      <c r="EE869" s="49" t="str">
        <f t="shared" si="1832"/>
        <v/>
      </c>
      <c r="EF869" s="49" t="str">
        <f t="shared" si="1833"/>
        <v/>
      </c>
      <c r="EH869" s="49"/>
      <c r="EI869" s="49" t="str">
        <f t="shared" si="1834"/>
        <v/>
      </c>
      <c r="EJ869" s="49" t="str">
        <f t="shared" si="1835"/>
        <v/>
      </c>
      <c r="EK869" s="49" t="str">
        <f t="shared" si="1836"/>
        <v/>
      </c>
      <c r="EL869" s="49" t="str">
        <f t="shared" si="1837"/>
        <v/>
      </c>
      <c r="EM869" s="49" t="str">
        <f t="shared" si="1838"/>
        <v/>
      </c>
      <c r="EN869" s="49" t="str">
        <f t="shared" si="1839"/>
        <v/>
      </c>
      <c r="EO869" s="49" t="str">
        <f t="shared" si="1840"/>
        <v/>
      </c>
      <c r="EP869" s="49" t="str">
        <f t="shared" si="1841"/>
        <v/>
      </c>
      <c r="ER869" s="49"/>
      <c r="ES869" s="49" t="str">
        <f t="shared" si="1842"/>
        <v/>
      </c>
      <c r="ET869" s="49" t="str">
        <f t="shared" si="1843"/>
        <v/>
      </c>
      <c r="EU869" s="49" t="str">
        <f t="shared" si="1844"/>
        <v/>
      </c>
      <c r="EV869" s="49" t="str">
        <f t="shared" si="1845"/>
        <v/>
      </c>
      <c r="EW869" s="49" t="str">
        <f t="shared" si="1846"/>
        <v/>
      </c>
      <c r="EX869" s="49" t="str">
        <f t="shared" si="1847"/>
        <v/>
      </c>
      <c r="EY869" s="49" t="str">
        <f t="shared" si="1848"/>
        <v/>
      </c>
      <c r="EZ869" s="49" t="str">
        <f t="shared" si="1849"/>
        <v/>
      </c>
      <c r="FB869" s="49"/>
      <c r="FC869" s="49" t="str">
        <f t="shared" si="1850"/>
        <v/>
      </c>
      <c r="FD869" s="49" t="str">
        <f t="shared" si="1851"/>
        <v/>
      </c>
      <c r="FE869" s="49" t="str">
        <f t="shared" si="1852"/>
        <v/>
      </c>
      <c r="FF869" s="49" t="str">
        <f t="shared" si="1853"/>
        <v/>
      </c>
      <c r="FG869" s="49" t="str">
        <f t="shared" si="1854"/>
        <v/>
      </c>
      <c r="FH869" s="49" t="str">
        <f t="shared" si="1855"/>
        <v/>
      </c>
      <c r="FI869" s="49" t="str">
        <f t="shared" si="1856"/>
        <v/>
      </c>
      <c r="FJ869" s="49" t="str">
        <f t="shared" si="1857"/>
        <v/>
      </c>
      <c r="FL869" s="49"/>
      <c r="FM869" s="49" t="str">
        <f t="shared" si="1858"/>
        <v/>
      </c>
      <c r="FN869" s="49" t="str">
        <f t="shared" si="1859"/>
        <v/>
      </c>
      <c r="FO869" s="49" t="str">
        <f t="shared" si="1860"/>
        <v/>
      </c>
      <c r="FP869" s="49" t="str">
        <f t="shared" si="1861"/>
        <v/>
      </c>
      <c r="FQ869" s="49" t="str">
        <f t="shared" si="1862"/>
        <v/>
      </c>
      <c r="FR869" s="49" t="str">
        <f t="shared" si="1863"/>
        <v/>
      </c>
      <c r="FS869" s="49" t="str">
        <f t="shared" si="1864"/>
        <v/>
      </c>
      <c r="FT869" s="49" t="str">
        <f t="shared" si="1865"/>
        <v/>
      </c>
      <c r="FV869" s="49"/>
      <c r="FW869" s="49" t="str">
        <f t="shared" si="1866"/>
        <v/>
      </c>
      <c r="FX869" s="49" t="str">
        <f t="shared" si="1867"/>
        <v/>
      </c>
      <c r="FY869" s="49" t="str">
        <f t="shared" si="1868"/>
        <v/>
      </c>
      <c r="FZ869" s="49" t="str">
        <f t="shared" si="1869"/>
        <v/>
      </c>
      <c r="GA869" s="49" t="str">
        <f t="shared" si="1870"/>
        <v/>
      </c>
      <c r="GB869" s="49" t="str">
        <f t="shared" si="1871"/>
        <v/>
      </c>
      <c r="GC869" s="49" t="str">
        <f t="shared" si="1872"/>
        <v/>
      </c>
      <c r="GD869" s="49" t="str">
        <f t="shared" si="1873"/>
        <v/>
      </c>
      <c r="GF869" s="49"/>
      <c r="GG869" s="49" t="str">
        <f t="shared" si="1874"/>
        <v/>
      </c>
      <c r="GH869" s="49" t="str">
        <f t="shared" si="1875"/>
        <v/>
      </c>
      <c r="GI869" s="49" t="str">
        <f t="shared" si="1876"/>
        <v/>
      </c>
      <c r="GJ869" s="49" t="str">
        <f t="shared" si="1877"/>
        <v/>
      </c>
      <c r="GK869" s="49" t="str">
        <f t="shared" si="1878"/>
        <v/>
      </c>
      <c r="GL869" s="49" t="str">
        <f t="shared" si="1879"/>
        <v/>
      </c>
      <c r="GM869" s="49" t="str">
        <f t="shared" si="1880"/>
        <v/>
      </c>
      <c r="GN869" s="49" t="str">
        <f t="shared" si="1881"/>
        <v/>
      </c>
      <c r="GP869" s="49"/>
      <c r="GQ869" s="49" t="str">
        <f t="shared" si="1882"/>
        <v/>
      </c>
      <c r="GR869" s="49" t="str">
        <f t="shared" si="1883"/>
        <v/>
      </c>
      <c r="GS869" s="49" t="str">
        <f t="shared" si="1884"/>
        <v/>
      </c>
      <c r="GT869" s="49" t="str">
        <f t="shared" si="1885"/>
        <v/>
      </c>
      <c r="GU869" s="49" t="str">
        <f t="shared" si="1886"/>
        <v/>
      </c>
      <c r="GV869" s="49" t="str">
        <f t="shared" si="1887"/>
        <v/>
      </c>
      <c r="GW869" s="49" t="str">
        <f t="shared" si="1888"/>
        <v/>
      </c>
      <c r="GX869" s="49" t="str">
        <f t="shared" si="1889"/>
        <v/>
      </c>
    </row>
    <row r="870" spans="17:206" x14ac:dyDescent="0.2">
      <c r="Q870" s="65">
        <v>87</v>
      </c>
      <c r="AB870" s="49"/>
      <c r="AC870" s="49" t="str">
        <f t="shared" si="1746"/>
        <v/>
      </c>
      <c r="AD870" s="49" t="str">
        <f t="shared" si="1747"/>
        <v/>
      </c>
      <c r="AE870" s="49" t="str">
        <f t="shared" si="1748"/>
        <v/>
      </c>
      <c r="AF870" s="49" t="str">
        <f t="shared" si="1749"/>
        <v/>
      </c>
      <c r="AG870" s="49" t="str">
        <f t="shared" si="1750"/>
        <v/>
      </c>
      <c r="AH870" s="49" t="str">
        <f t="shared" si="1751"/>
        <v/>
      </c>
      <c r="AI870" s="49" t="str">
        <f t="shared" si="1752"/>
        <v/>
      </c>
      <c r="AJ870" s="49" t="str">
        <f t="shared" si="1753"/>
        <v/>
      </c>
      <c r="AL870" s="49"/>
      <c r="AM870" s="49" t="str">
        <f t="shared" si="1754"/>
        <v/>
      </c>
      <c r="AN870" s="49" t="str">
        <f t="shared" si="1755"/>
        <v/>
      </c>
      <c r="AO870" s="49" t="str">
        <f t="shared" si="1756"/>
        <v/>
      </c>
      <c r="AP870" s="49" t="str">
        <f t="shared" si="1757"/>
        <v/>
      </c>
      <c r="AQ870" s="49" t="str">
        <f t="shared" si="1758"/>
        <v/>
      </c>
      <c r="AR870" s="49" t="str">
        <f t="shared" si="1759"/>
        <v/>
      </c>
      <c r="AS870" s="49" t="str">
        <f t="shared" si="1760"/>
        <v/>
      </c>
      <c r="AT870" s="49" t="str">
        <f t="shared" si="1761"/>
        <v/>
      </c>
      <c r="AV870" s="49"/>
      <c r="AW870" s="49" t="str">
        <f t="shared" si="1762"/>
        <v/>
      </c>
      <c r="AX870" s="49" t="str">
        <f t="shared" si="1763"/>
        <v/>
      </c>
      <c r="AY870" s="49" t="str">
        <f t="shared" si="1764"/>
        <v/>
      </c>
      <c r="AZ870" s="49" t="str">
        <f t="shared" si="1765"/>
        <v/>
      </c>
      <c r="BA870" s="49" t="str">
        <f t="shared" si="1766"/>
        <v/>
      </c>
      <c r="BB870" s="49" t="str">
        <f t="shared" si="1767"/>
        <v/>
      </c>
      <c r="BC870" s="49" t="str">
        <f t="shared" si="1768"/>
        <v/>
      </c>
      <c r="BD870" s="49" t="str">
        <f t="shared" si="1769"/>
        <v/>
      </c>
      <c r="BF870" s="49"/>
      <c r="BG870" s="49" t="str">
        <f t="shared" si="1770"/>
        <v/>
      </c>
      <c r="BH870" s="49" t="str">
        <f t="shared" si="1771"/>
        <v/>
      </c>
      <c r="BI870" s="49" t="str">
        <f t="shared" si="1772"/>
        <v/>
      </c>
      <c r="BJ870" s="49" t="str">
        <f t="shared" si="1773"/>
        <v/>
      </c>
      <c r="BK870" s="49" t="str">
        <f t="shared" si="1774"/>
        <v/>
      </c>
      <c r="BL870" s="49" t="str">
        <f t="shared" si="1775"/>
        <v/>
      </c>
      <c r="BM870" s="49" t="str">
        <f t="shared" si="1776"/>
        <v/>
      </c>
      <c r="BN870" s="49" t="str">
        <f t="shared" si="1777"/>
        <v/>
      </c>
      <c r="BP870" s="49"/>
      <c r="BQ870" s="49" t="str">
        <f t="shared" si="1778"/>
        <v/>
      </c>
      <c r="BR870" s="49" t="str">
        <f t="shared" si="1779"/>
        <v/>
      </c>
      <c r="BS870" s="49" t="str">
        <f t="shared" si="1780"/>
        <v/>
      </c>
      <c r="BT870" s="49" t="str">
        <f t="shared" si="1781"/>
        <v/>
      </c>
      <c r="BU870" s="49" t="str">
        <f t="shared" si="1782"/>
        <v/>
      </c>
      <c r="BV870" s="49" t="str">
        <f t="shared" si="1783"/>
        <v/>
      </c>
      <c r="BW870" s="49" t="str">
        <f t="shared" si="1784"/>
        <v/>
      </c>
      <c r="BX870" s="49" t="str">
        <f t="shared" si="1785"/>
        <v/>
      </c>
      <c r="BZ870" s="49"/>
      <c r="CA870" s="49" t="str">
        <f t="shared" si="1786"/>
        <v/>
      </c>
      <c r="CB870" s="49" t="str">
        <f t="shared" si="1787"/>
        <v/>
      </c>
      <c r="CC870" s="49" t="str">
        <f t="shared" si="1788"/>
        <v/>
      </c>
      <c r="CD870" s="49" t="str">
        <f t="shared" si="1789"/>
        <v/>
      </c>
      <c r="CE870" s="49" t="str">
        <f t="shared" si="1790"/>
        <v/>
      </c>
      <c r="CF870" s="49" t="str">
        <f t="shared" si="1791"/>
        <v/>
      </c>
      <c r="CG870" s="49" t="str">
        <f t="shared" si="1792"/>
        <v/>
      </c>
      <c r="CH870" s="49" t="str">
        <f t="shared" si="1793"/>
        <v/>
      </c>
      <c r="CJ870" s="49"/>
      <c r="CK870" s="49" t="str">
        <f t="shared" si="1794"/>
        <v/>
      </c>
      <c r="CL870" s="49" t="str">
        <f t="shared" si="1795"/>
        <v/>
      </c>
      <c r="CM870" s="49" t="str">
        <f t="shared" si="1796"/>
        <v/>
      </c>
      <c r="CN870" s="49" t="str">
        <f t="shared" si="1797"/>
        <v/>
      </c>
      <c r="CO870" s="49" t="str">
        <f t="shared" si="1798"/>
        <v/>
      </c>
      <c r="CP870" s="49" t="str">
        <f t="shared" si="1799"/>
        <v/>
      </c>
      <c r="CQ870" s="49" t="str">
        <f t="shared" si="1800"/>
        <v/>
      </c>
      <c r="CR870" s="49" t="str">
        <f t="shared" si="1801"/>
        <v/>
      </c>
      <c r="CT870" s="49"/>
      <c r="CU870" s="49" t="str">
        <f t="shared" si="1802"/>
        <v/>
      </c>
      <c r="CV870" s="49" t="str">
        <f t="shared" si="1803"/>
        <v/>
      </c>
      <c r="CW870" s="49" t="str">
        <f t="shared" si="1804"/>
        <v/>
      </c>
      <c r="CX870" s="49" t="str">
        <f t="shared" si="1805"/>
        <v/>
      </c>
      <c r="CY870" s="49" t="str">
        <f t="shared" si="1806"/>
        <v/>
      </c>
      <c r="CZ870" s="49" t="str">
        <f t="shared" si="1807"/>
        <v/>
      </c>
      <c r="DA870" s="49" t="str">
        <f t="shared" si="1808"/>
        <v/>
      </c>
      <c r="DB870" s="49" t="str">
        <f t="shared" si="1809"/>
        <v/>
      </c>
      <c r="DD870" s="49"/>
      <c r="DE870" s="49" t="str">
        <f t="shared" si="1810"/>
        <v/>
      </c>
      <c r="DF870" s="49" t="str">
        <f t="shared" si="1811"/>
        <v/>
      </c>
      <c r="DG870" s="49" t="str">
        <f t="shared" si="1812"/>
        <v/>
      </c>
      <c r="DH870" s="49" t="str">
        <f t="shared" si="1813"/>
        <v/>
      </c>
      <c r="DI870" s="49" t="str">
        <f t="shared" si="1814"/>
        <v/>
      </c>
      <c r="DJ870" s="49" t="str">
        <f t="shared" si="1815"/>
        <v/>
      </c>
      <c r="DK870" s="49" t="str">
        <f t="shared" si="1816"/>
        <v/>
      </c>
      <c r="DL870" s="49" t="str">
        <f t="shared" si="1817"/>
        <v/>
      </c>
      <c r="DN870" s="49"/>
      <c r="DO870" s="49" t="str">
        <f t="shared" si="1818"/>
        <v/>
      </c>
      <c r="DP870" s="49" t="str">
        <f t="shared" si="1819"/>
        <v/>
      </c>
      <c r="DQ870" s="49" t="str">
        <f t="shared" si="1820"/>
        <v/>
      </c>
      <c r="DR870" s="49" t="str">
        <f t="shared" si="1821"/>
        <v/>
      </c>
      <c r="DS870" s="49" t="str">
        <f t="shared" si="1822"/>
        <v/>
      </c>
      <c r="DT870" s="49" t="str">
        <f t="shared" si="1823"/>
        <v/>
      </c>
      <c r="DU870" s="49" t="str">
        <f t="shared" si="1824"/>
        <v/>
      </c>
      <c r="DV870" s="49" t="str">
        <f t="shared" si="1825"/>
        <v/>
      </c>
      <c r="DX870" s="49"/>
      <c r="DY870" s="49" t="str">
        <f t="shared" si="1826"/>
        <v/>
      </c>
      <c r="DZ870" s="49" t="str">
        <f t="shared" si="1827"/>
        <v/>
      </c>
      <c r="EA870" s="49" t="str">
        <f t="shared" si="1828"/>
        <v/>
      </c>
      <c r="EB870" s="49" t="str">
        <f t="shared" si="1829"/>
        <v/>
      </c>
      <c r="EC870" s="49" t="str">
        <f t="shared" si="1830"/>
        <v/>
      </c>
      <c r="ED870" s="49" t="str">
        <f t="shared" si="1831"/>
        <v/>
      </c>
      <c r="EE870" s="49" t="str">
        <f t="shared" si="1832"/>
        <v/>
      </c>
      <c r="EF870" s="49" t="str">
        <f t="shared" si="1833"/>
        <v/>
      </c>
      <c r="EH870" s="49"/>
      <c r="EI870" s="49" t="str">
        <f t="shared" si="1834"/>
        <v/>
      </c>
      <c r="EJ870" s="49" t="str">
        <f t="shared" si="1835"/>
        <v/>
      </c>
      <c r="EK870" s="49" t="str">
        <f t="shared" si="1836"/>
        <v/>
      </c>
      <c r="EL870" s="49" t="str">
        <f t="shared" si="1837"/>
        <v/>
      </c>
      <c r="EM870" s="49" t="str">
        <f t="shared" si="1838"/>
        <v/>
      </c>
      <c r="EN870" s="49" t="str">
        <f t="shared" si="1839"/>
        <v/>
      </c>
      <c r="EO870" s="49" t="str">
        <f t="shared" si="1840"/>
        <v/>
      </c>
      <c r="EP870" s="49" t="str">
        <f t="shared" si="1841"/>
        <v/>
      </c>
      <c r="ER870" s="49"/>
      <c r="ES870" s="49" t="str">
        <f t="shared" si="1842"/>
        <v/>
      </c>
      <c r="ET870" s="49" t="str">
        <f t="shared" si="1843"/>
        <v/>
      </c>
      <c r="EU870" s="49" t="str">
        <f t="shared" si="1844"/>
        <v/>
      </c>
      <c r="EV870" s="49" t="str">
        <f t="shared" si="1845"/>
        <v/>
      </c>
      <c r="EW870" s="49" t="str">
        <f t="shared" si="1846"/>
        <v/>
      </c>
      <c r="EX870" s="49" t="str">
        <f t="shared" si="1847"/>
        <v/>
      </c>
      <c r="EY870" s="49" t="str">
        <f t="shared" si="1848"/>
        <v/>
      </c>
      <c r="EZ870" s="49" t="str">
        <f t="shared" si="1849"/>
        <v/>
      </c>
      <c r="FB870" s="49"/>
      <c r="FC870" s="49" t="str">
        <f t="shared" si="1850"/>
        <v/>
      </c>
      <c r="FD870" s="49" t="str">
        <f t="shared" si="1851"/>
        <v/>
      </c>
      <c r="FE870" s="49" t="str">
        <f t="shared" si="1852"/>
        <v/>
      </c>
      <c r="FF870" s="49" t="str">
        <f t="shared" si="1853"/>
        <v/>
      </c>
      <c r="FG870" s="49" t="str">
        <f t="shared" si="1854"/>
        <v/>
      </c>
      <c r="FH870" s="49" t="str">
        <f t="shared" si="1855"/>
        <v/>
      </c>
      <c r="FI870" s="49" t="str">
        <f t="shared" si="1856"/>
        <v/>
      </c>
      <c r="FJ870" s="49" t="str">
        <f t="shared" si="1857"/>
        <v/>
      </c>
      <c r="FL870" s="49"/>
      <c r="FM870" s="49" t="str">
        <f t="shared" si="1858"/>
        <v/>
      </c>
      <c r="FN870" s="49" t="str">
        <f t="shared" si="1859"/>
        <v/>
      </c>
      <c r="FO870" s="49" t="str">
        <f t="shared" si="1860"/>
        <v/>
      </c>
      <c r="FP870" s="49" t="str">
        <f t="shared" si="1861"/>
        <v/>
      </c>
      <c r="FQ870" s="49" t="str">
        <f t="shared" si="1862"/>
        <v/>
      </c>
      <c r="FR870" s="49" t="str">
        <f t="shared" si="1863"/>
        <v/>
      </c>
      <c r="FS870" s="49" t="str">
        <f t="shared" si="1864"/>
        <v/>
      </c>
      <c r="FT870" s="49" t="str">
        <f t="shared" si="1865"/>
        <v/>
      </c>
      <c r="FV870" s="49"/>
      <c r="FW870" s="49" t="str">
        <f t="shared" si="1866"/>
        <v/>
      </c>
      <c r="FX870" s="49" t="str">
        <f t="shared" si="1867"/>
        <v/>
      </c>
      <c r="FY870" s="49" t="str">
        <f t="shared" si="1868"/>
        <v/>
      </c>
      <c r="FZ870" s="49" t="str">
        <f t="shared" si="1869"/>
        <v/>
      </c>
      <c r="GA870" s="49" t="str">
        <f t="shared" si="1870"/>
        <v/>
      </c>
      <c r="GB870" s="49" t="str">
        <f t="shared" si="1871"/>
        <v/>
      </c>
      <c r="GC870" s="49" t="str">
        <f t="shared" si="1872"/>
        <v/>
      </c>
      <c r="GD870" s="49" t="str">
        <f t="shared" si="1873"/>
        <v/>
      </c>
      <c r="GF870" s="49"/>
      <c r="GG870" s="49" t="str">
        <f t="shared" si="1874"/>
        <v/>
      </c>
      <c r="GH870" s="49" t="str">
        <f t="shared" si="1875"/>
        <v/>
      </c>
      <c r="GI870" s="49" t="str">
        <f t="shared" si="1876"/>
        <v/>
      </c>
      <c r="GJ870" s="49" t="str">
        <f t="shared" si="1877"/>
        <v/>
      </c>
      <c r="GK870" s="49" t="str">
        <f t="shared" si="1878"/>
        <v/>
      </c>
      <c r="GL870" s="49" t="str">
        <f t="shared" si="1879"/>
        <v/>
      </c>
      <c r="GM870" s="49" t="str">
        <f t="shared" si="1880"/>
        <v/>
      </c>
      <c r="GN870" s="49" t="str">
        <f t="shared" si="1881"/>
        <v/>
      </c>
      <c r="GP870" s="49"/>
      <c r="GQ870" s="49" t="str">
        <f t="shared" si="1882"/>
        <v/>
      </c>
      <c r="GR870" s="49" t="str">
        <f t="shared" si="1883"/>
        <v/>
      </c>
      <c r="GS870" s="49" t="str">
        <f t="shared" si="1884"/>
        <v/>
      </c>
      <c r="GT870" s="49" t="str">
        <f t="shared" si="1885"/>
        <v/>
      </c>
      <c r="GU870" s="49" t="str">
        <f t="shared" si="1886"/>
        <v/>
      </c>
      <c r="GV870" s="49" t="str">
        <f t="shared" si="1887"/>
        <v/>
      </c>
      <c r="GW870" s="49" t="str">
        <f t="shared" si="1888"/>
        <v/>
      </c>
      <c r="GX870" s="49" t="str">
        <f t="shared" si="1889"/>
        <v/>
      </c>
    </row>
    <row r="871" spans="17:206" x14ac:dyDescent="0.2">
      <c r="Q871" s="65">
        <v>88</v>
      </c>
      <c r="AB871" s="49"/>
      <c r="AC871" s="49" t="str">
        <f t="shared" si="1746"/>
        <v/>
      </c>
      <c r="AD871" s="49" t="str">
        <f t="shared" si="1747"/>
        <v/>
      </c>
      <c r="AE871" s="49" t="str">
        <f t="shared" si="1748"/>
        <v/>
      </c>
      <c r="AF871" s="49" t="str">
        <f t="shared" si="1749"/>
        <v/>
      </c>
      <c r="AG871" s="49" t="str">
        <f t="shared" si="1750"/>
        <v/>
      </c>
      <c r="AH871" s="49" t="str">
        <f t="shared" si="1751"/>
        <v/>
      </c>
      <c r="AI871" s="49" t="str">
        <f t="shared" si="1752"/>
        <v/>
      </c>
      <c r="AJ871" s="49" t="str">
        <f t="shared" si="1753"/>
        <v/>
      </c>
      <c r="AL871" s="49"/>
      <c r="AM871" s="49" t="str">
        <f t="shared" si="1754"/>
        <v/>
      </c>
      <c r="AN871" s="49" t="str">
        <f t="shared" si="1755"/>
        <v/>
      </c>
      <c r="AO871" s="49" t="str">
        <f t="shared" si="1756"/>
        <v/>
      </c>
      <c r="AP871" s="49" t="str">
        <f t="shared" si="1757"/>
        <v/>
      </c>
      <c r="AQ871" s="49" t="str">
        <f t="shared" si="1758"/>
        <v/>
      </c>
      <c r="AR871" s="49" t="str">
        <f t="shared" si="1759"/>
        <v/>
      </c>
      <c r="AS871" s="49" t="str">
        <f t="shared" si="1760"/>
        <v/>
      </c>
      <c r="AT871" s="49" t="str">
        <f t="shared" si="1761"/>
        <v/>
      </c>
      <c r="AV871" s="49"/>
      <c r="AW871" s="49" t="str">
        <f t="shared" si="1762"/>
        <v/>
      </c>
      <c r="AX871" s="49" t="str">
        <f t="shared" si="1763"/>
        <v/>
      </c>
      <c r="AY871" s="49" t="str">
        <f t="shared" si="1764"/>
        <v/>
      </c>
      <c r="AZ871" s="49" t="str">
        <f t="shared" si="1765"/>
        <v/>
      </c>
      <c r="BA871" s="49" t="str">
        <f t="shared" si="1766"/>
        <v/>
      </c>
      <c r="BB871" s="49" t="str">
        <f t="shared" si="1767"/>
        <v/>
      </c>
      <c r="BC871" s="49" t="str">
        <f t="shared" si="1768"/>
        <v/>
      </c>
      <c r="BD871" s="49" t="str">
        <f t="shared" si="1769"/>
        <v/>
      </c>
      <c r="BF871" s="49"/>
      <c r="BG871" s="49" t="str">
        <f t="shared" si="1770"/>
        <v/>
      </c>
      <c r="BH871" s="49" t="str">
        <f t="shared" si="1771"/>
        <v/>
      </c>
      <c r="BI871" s="49" t="str">
        <f t="shared" si="1772"/>
        <v/>
      </c>
      <c r="BJ871" s="49" t="str">
        <f t="shared" si="1773"/>
        <v/>
      </c>
      <c r="BK871" s="49" t="str">
        <f t="shared" si="1774"/>
        <v/>
      </c>
      <c r="BL871" s="49" t="str">
        <f t="shared" si="1775"/>
        <v/>
      </c>
      <c r="BM871" s="49" t="str">
        <f t="shared" si="1776"/>
        <v/>
      </c>
      <c r="BN871" s="49" t="str">
        <f t="shared" si="1777"/>
        <v/>
      </c>
      <c r="BP871" s="49"/>
      <c r="BQ871" s="49" t="str">
        <f t="shared" si="1778"/>
        <v/>
      </c>
      <c r="BR871" s="49" t="str">
        <f t="shared" si="1779"/>
        <v/>
      </c>
      <c r="BS871" s="49" t="str">
        <f t="shared" si="1780"/>
        <v/>
      </c>
      <c r="BT871" s="49" t="str">
        <f t="shared" si="1781"/>
        <v/>
      </c>
      <c r="BU871" s="49" t="str">
        <f t="shared" si="1782"/>
        <v/>
      </c>
      <c r="BV871" s="49" t="str">
        <f t="shared" si="1783"/>
        <v/>
      </c>
      <c r="BW871" s="49" t="str">
        <f t="shared" si="1784"/>
        <v/>
      </c>
      <c r="BX871" s="49" t="str">
        <f t="shared" si="1785"/>
        <v/>
      </c>
      <c r="BZ871" s="49"/>
      <c r="CA871" s="49" t="str">
        <f t="shared" si="1786"/>
        <v/>
      </c>
      <c r="CB871" s="49" t="str">
        <f t="shared" si="1787"/>
        <v/>
      </c>
      <c r="CC871" s="49" t="str">
        <f t="shared" si="1788"/>
        <v/>
      </c>
      <c r="CD871" s="49" t="str">
        <f t="shared" si="1789"/>
        <v/>
      </c>
      <c r="CE871" s="49" t="str">
        <f t="shared" si="1790"/>
        <v/>
      </c>
      <c r="CF871" s="49" t="str">
        <f t="shared" si="1791"/>
        <v/>
      </c>
      <c r="CG871" s="49" t="str">
        <f t="shared" si="1792"/>
        <v/>
      </c>
      <c r="CH871" s="49" t="str">
        <f t="shared" si="1793"/>
        <v/>
      </c>
      <c r="CJ871" s="49"/>
      <c r="CK871" s="49" t="str">
        <f t="shared" si="1794"/>
        <v/>
      </c>
      <c r="CL871" s="49" t="str">
        <f t="shared" si="1795"/>
        <v/>
      </c>
      <c r="CM871" s="49" t="str">
        <f t="shared" si="1796"/>
        <v/>
      </c>
      <c r="CN871" s="49" t="str">
        <f t="shared" si="1797"/>
        <v/>
      </c>
      <c r="CO871" s="49" t="str">
        <f t="shared" si="1798"/>
        <v/>
      </c>
      <c r="CP871" s="49" t="str">
        <f t="shared" si="1799"/>
        <v/>
      </c>
      <c r="CQ871" s="49" t="str">
        <f t="shared" si="1800"/>
        <v/>
      </c>
      <c r="CR871" s="49" t="str">
        <f t="shared" si="1801"/>
        <v/>
      </c>
      <c r="CT871" s="49"/>
      <c r="CU871" s="49" t="str">
        <f t="shared" si="1802"/>
        <v/>
      </c>
      <c r="CV871" s="49" t="str">
        <f t="shared" si="1803"/>
        <v/>
      </c>
      <c r="CW871" s="49" t="str">
        <f t="shared" si="1804"/>
        <v/>
      </c>
      <c r="CX871" s="49" t="str">
        <f t="shared" si="1805"/>
        <v/>
      </c>
      <c r="CY871" s="49" t="str">
        <f t="shared" si="1806"/>
        <v/>
      </c>
      <c r="CZ871" s="49" t="str">
        <f t="shared" si="1807"/>
        <v/>
      </c>
      <c r="DA871" s="49" t="str">
        <f t="shared" si="1808"/>
        <v/>
      </c>
      <c r="DB871" s="49" t="str">
        <f t="shared" si="1809"/>
        <v/>
      </c>
      <c r="DD871" s="49"/>
      <c r="DE871" s="49" t="str">
        <f t="shared" si="1810"/>
        <v/>
      </c>
      <c r="DF871" s="49" t="str">
        <f t="shared" si="1811"/>
        <v/>
      </c>
      <c r="DG871" s="49" t="str">
        <f t="shared" si="1812"/>
        <v/>
      </c>
      <c r="DH871" s="49" t="str">
        <f t="shared" si="1813"/>
        <v/>
      </c>
      <c r="DI871" s="49" t="str">
        <f t="shared" si="1814"/>
        <v/>
      </c>
      <c r="DJ871" s="49" t="str">
        <f t="shared" si="1815"/>
        <v/>
      </c>
      <c r="DK871" s="49" t="str">
        <f t="shared" si="1816"/>
        <v/>
      </c>
      <c r="DL871" s="49" t="str">
        <f t="shared" si="1817"/>
        <v/>
      </c>
      <c r="DN871" s="49"/>
      <c r="DO871" s="49" t="str">
        <f t="shared" si="1818"/>
        <v/>
      </c>
      <c r="DP871" s="49" t="str">
        <f t="shared" si="1819"/>
        <v/>
      </c>
      <c r="DQ871" s="49" t="str">
        <f t="shared" si="1820"/>
        <v/>
      </c>
      <c r="DR871" s="49" t="str">
        <f t="shared" si="1821"/>
        <v/>
      </c>
      <c r="DS871" s="49" t="str">
        <f t="shared" si="1822"/>
        <v/>
      </c>
      <c r="DT871" s="49" t="str">
        <f t="shared" si="1823"/>
        <v/>
      </c>
      <c r="DU871" s="49" t="str">
        <f t="shared" si="1824"/>
        <v/>
      </c>
      <c r="DV871" s="49" t="str">
        <f t="shared" si="1825"/>
        <v/>
      </c>
      <c r="DX871" s="49"/>
      <c r="DY871" s="49" t="str">
        <f t="shared" si="1826"/>
        <v/>
      </c>
      <c r="DZ871" s="49" t="str">
        <f t="shared" si="1827"/>
        <v/>
      </c>
      <c r="EA871" s="49" t="str">
        <f t="shared" si="1828"/>
        <v/>
      </c>
      <c r="EB871" s="49" t="str">
        <f t="shared" si="1829"/>
        <v/>
      </c>
      <c r="EC871" s="49" t="str">
        <f t="shared" si="1830"/>
        <v/>
      </c>
      <c r="ED871" s="49" t="str">
        <f t="shared" si="1831"/>
        <v/>
      </c>
      <c r="EE871" s="49" t="str">
        <f t="shared" si="1832"/>
        <v/>
      </c>
      <c r="EF871" s="49" t="str">
        <f t="shared" si="1833"/>
        <v/>
      </c>
      <c r="EH871" s="49"/>
      <c r="EI871" s="49" t="str">
        <f t="shared" si="1834"/>
        <v/>
      </c>
      <c r="EJ871" s="49" t="str">
        <f t="shared" si="1835"/>
        <v/>
      </c>
      <c r="EK871" s="49" t="str">
        <f t="shared" si="1836"/>
        <v/>
      </c>
      <c r="EL871" s="49" t="str">
        <f t="shared" si="1837"/>
        <v/>
      </c>
      <c r="EM871" s="49" t="str">
        <f t="shared" si="1838"/>
        <v/>
      </c>
      <c r="EN871" s="49" t="str">
        <f t="shared" si="1839"/>
        <v/>
      </c>
      <c r="EO871" s="49" t="str">
        <f t="shared" si="1840"/>
        <v/>
      </c>
      <c r="EP871" s="49" t="str">
        <f t="shared" si="1841"/>
        <v/>
      </c>
      <c r="ER871" s="49"/>
      <c r="ES871" s="49" t="str">
        <f t="shared" si="1842"/>
        <v/>
      </c>
      <c r="ET871" s="49" t="str">
        <f t="shared" si="1843"/>
        <v/>
      </c>
      <c r="EU871" s="49" t="str">
        <f t="shared" si="1844"/>
        <v/>
      </c>
      <c r="EV871" s="49" t="str">
        <f t="shared" si="1845"/>
        <v/>
      </c>
      <c r="EW871" s="49" t="str">
        <f t="shared" si="1846"/>
        <v/>
      </c>
      <c r="EX871" s="49" t="str">
        <f t="shared" si="1847"/>
        <v/>
      </c>
      <c r="EY871" s="49" t="str">
        <f t="shared" si="1848"/>
        <v/>
      </c>
      <c r="EZ871" s="49" t="str">
        <f t="shared" si="1849"/>
        <v/>
      </c>
      <c r="FB871" s="49"/>
      <c r="FC871" s="49" t="str">
        <f t="shared" si="1850"/>
        <v/>
      </c>
      <c r="FD871" s="49" t="str">
        <f t="shared" si="1851"/>
        <v/>
      </c>
      <c r="FE871" s="49" t="str">
        <f t="shared" si="1852"/>
        <v/>
      </c>
      <c r="FF871" s="49" t="str">
        <f t="shared" si="1853"/>
        <v/>
      </c>
      <c r="FG871" s="49" t="str">
        <f t="shared" si="1854"/>
        <v/>
      </c>
      <c r="FH871" s="49" t="str">
        <f t="shared" si="1855"/>
        <v/>
      </c>
      <c r="FI871" s="49" t="str">
        <f t="shared" si="1856"/>
        <v/>
      </c>
      <c r="FJ871" s="49" t="str">
        <f t="shared" si="1857"/>
        <v/>
      </c>
      <c r="FL871" s="49"/>
      <c r="FM871" s="49" t="str">
        <f t="shared" si="1858"/>
        <v/>
      </c>
      <c r="FN871" s="49" t="str">
        <f t="shared" si="1859"/>
        <v/>
      </c>
      <c r="FO871" s="49" t="str">
        <f t="shared" si="1860"/>
        <v/>
      </c>
      <c r="FP871" s="49" t="str">
        <f t="shared" si="1861"/>
        <v/>
      </c>
      <c r="FQ871" s="49" t="str">
        <f t="shared" si="1862"/>
        <v/>
      </c>
      <c r="FR871" s="49" t="str">
        <f t="shared" si="1863"/>
        <v/>
      </c>
      <c r="FS871" s="49" t="str">
        <f t="shared" si="1864"/>
        <v/>
      </c>
      <c r="FT871" s="49" t="str">
        <f t="shared" si="1865"/>
        <v/>
      </c>
      <c r="FV871" s="49"/>
      <c r="FW871" s="49" t="str">
        <f t="shared" si="1866"/>
        <v/>
      </c>
      <c r="FX871" s="49" t="str">
        <f t="shared" si="1867"/>
        <v/>
      </c>
      <c r="FY871" s="49" t="str">
        <f t="shared" si="1868"/>
        <v/>
      </c>
      <c r="FZ871" s="49" t="str">
        <f t="shared" si="1869"/>
        <v/>
      </c>
      <c r="GA871" s="49" t="str">
        <f t="shared" si="1870"/>
        <v/>
      </c>
      <c r="GB871" s="49" t="str">
        <f t="shared" si="1871"/>
        <v/>
      </c>
      <c r="GC871" s="49" t="str">
        <f t="shared" si="1872"/>
        <v/>
      </c>
      <c r="GD871" s="49" t="str">
        <f t="shared" si="1873"/>
        <v/>
      </c>
      <c r="GF871" s="49"/>
      <c r="GG871" s="49" t="str">
        <f t="shared" si="1874"/>
        <v/>
      </c>
      <c r="GH871" s="49" t="str">
        <f t="shared" si="1875"/>
        <v/>
      </c>
      <c r="GI871" s="49" t="str">
        <f t="shared" si="1876"/>
        <v/>
      </c>
      <c r="GJ871" s="49" t="str">
        <f t="shared" si="1877"/>
        <v/>
      </c>
      <c r="GK871" s="49" t="str">
        <f t="shared" si="1878"/>
        <v/>
      </c>
      <c r="GL871" s="49" t="str">
        <f t="shared" si="1879"/>
        <v/>
      </c>
      <c r="GM871" s="49" t="str">
        <f t="shared" si="1880"/>
        <v/>
      </c>
      <c r="GN871" s="49" t="str">
        <f t="shared" si="1881"/>
        <v/>
      </c>
      <c r="GP871" s="49"/>
      <c r="GQ871" s="49" t="str">
        <f t="shared" si="1882"/>
        <v/>
      </c>
      <c r="GR871" s="49" t="str">
        <f t="shared" si="1883"/>
        <v/>
      </c>
      <c r="GS871" s="49" t="str">
        <f t="shared" si="1884"/>
        <v/>
      </c>
      <c r="GT871" s="49" t="str">
        <f t="shared" si="1885"/>
        <v/>
      </c>
      <c r="GU871" s="49" t="str">
        <f t="shared" si="1886"/>
        <v/>
      </c>
      <c r="GV871" s="49" t="str">
        <f t="shared" si="1887"/>
        <v/>
      </c>
      <c r="GW871" s="49" t="str">
        <f t="shared" si="1888"/>
        <v/>
      </c>
      <c r="GX871" s="49" t="str">
        <f t="shared" si="1889"/>
        <v/>
      </c>
    </row>
    <row r="872" spans="17:206" x14ac:dyDescent="0.2">
      <c r="Q872" s="65">
        <v>89</v>
      </c>
      <c r="AB872" s="49"/>
      <c r="AC872" s="49" t="str">
        <f t="shared" si="1746"/>
        <v/>
      </c>
      <c r="AD872" s="49" t="str">
        <f t="shared" si="1747"/>
        <v/>
      </c>
      <c r="AE872" s="49" t="str">
        <f t="shared" si="1748"/>
        <v/>
      </c>
      <c r="AF872" s="49" t="str">
        <f t="shared" si="1749"/>
        <v/>
      </c>
      <c r="AG872" s="49" t="str">
        <f t="shared" si="1750"/>
        <v/>
      </c>
      <c r="AH872" s="49" t="str">
        <f t="shared" si="1751"/>
        <v/>
      </c>
      <c r="AI872" s="49" t="str">
        <f t="shared" si="1752"/>
        <v/>
      </c>
      <c r="AJ872" s="49" t="str">
        <f t="shared" si="1753"/>
        <v/>
      </c>
      <c r="AL872" s="49"/>
      <c r="AM872" s="49" t="str">
        <f t="shared" si="1754"/>
        <v/>
      </c>
      <c r="AN872" s="49" t="str">
        <f t="shared" si="1755"/>
        <v/>
      </c>
      <c r="AO872" s="49" t="str">
        <f t="shared" si="1756"/>
        <v/>
      </c>
      <c r="AP872" s="49" t="str">
        <f t="shared" si="1757"/>
        <v/>
      </c>
      <c r="AQ872" s="49" t="str">
        <f t="shared" si="1758"/>
        <v/>
      </c>
      <c r="AR872" s="49" t="str">
        <f t="shared" si="1759"/>
        <v/>
      </c>
      <c r="AS872" s="49" t="str">
        <f t="shared" si="1760"/>
        <v/>
      </c>
      <c r="AT872" s="49" t="str">
        <f t="shared" si="1761"/>
        <v/>
      </c>
      <c r="AV872" s="49"/>
      <c r="AW872" s="49" t="str">
        <f t="shared" si="1762"/>
        <v/>
      </c>
      <c r="AX872" s="49" t="str">
        <f t="shared" si="1763"/>
        <v/>
      </c>
      <c r="AY872" s="49" t="str">
        <f t="shared" si="1764"/>
        <v/>
      </c>
      <c r="AZ872" s="49" t="str">
        <f t="shared" si="1765"/>
        <v/>
      </c>
      <c r="BA872" s="49" t="str">
        <f t="shared" si="1766"/>
        <v/>
      </c>
      <c r="BB872" s="49" t="str">
        <f t="shared" si="1767"/>
        <v/>
      </c>
      <c r="BC872" s="49" t="str">
        <f t="shared" si="1768"/>
        <v/>
      </c>
      <c r="BD872" s="49" t="str">
        <f t="shared" si="1769"/>
        <v/>
      </c>
      <c r="BF872" s="49"/>
      <c r="BG872" s="49" t="str">
        <f t="shared" si="1770"/>
        <v/>
      </c>
      <c r="BH872" s="49" t="str">
        <f t="shared" si="1771"/>
        <v/>
      </c>
      <c r="BI872" s="49" t="str">
        <f t="shared" si="1772"/>
        <v/>
      </c>
      <c r="BJ872" s="49" t="str">
        <f t="shared" si="1773"/>
        <v/>
      </c>
      <c r="BK872" s="49" t="str">
        <f t="shared" si="1774"/>
        <v/>
      </c>
      <c r="BL872" s="49" t="str">
        <f t="shared" si="1775"/>
        <v/>
      </c>
      <c r="BM872" s="49" t="str">
        <f t="shared" si="1776"/>
        <v/>
      </c>
      <c r="BN872" s="49" t="str">
        <f t="shared" si="1777"/>
        <v/>
      </c>
      <c r="BP872" s="49"/>
      <c r="BQ872" s="49" t="str">
        <f t="shared" si="1778"/>
        <v/>
      </c>
      <c r="BR872" s="49" t="str">
        <f t="shared" si="1779"/>
        <v/>
      </c>
      <c r="BS872" s="49" t="str">
        <f t="shared" si="1780"/>
        <v/>
      </c>
      <c r="BT872" s="49" t="str">
        <f t="shared" si="1781"/>
        <v/>
      </c>
      <c r="BU872" s="49" t="str">
        <f t="shared" si="1782"/>
        <v/>
      </c>
      <c r="BV872" s="49" t="str">
        <f t="shared" si="1783"/>
        <v/>
      </c>
      <c r="BW872" s="49" t="str">
        <f t="shared" si="1784"/>
        <v/>
      </c>
      <c r="BX872" s="49" t="str">
        <f t="shared" si="1785"/>
        <v/>
      </c>
      <c r="BZ872" s="49"/>
      <c r="CA872" s="49" t="str">
        <f t="shared" si="1786"/>
        <v/>
      </c>
      <c r="CB872" s="49" t="str">
        <f t="shared" si="1787"/>
        <v/>
      </c>
      <c r="CC872" s="49" t="str">
        <f t="shared" si="1788"/>
        <v/>
      </c>
      <c r="CD872" s="49" t="str">
        <f t="shared" si="1789"/>
        <v/>
      </c>
      <c r="CE872" s="49" t="str">
        <f t="shared" si="1790"/>
        <v/>
      </c>
      <c r="CF872" s="49" t="str">
        <f t="shared" si="1791"/>
        <v/>
      </c>
      <c r="CG872" s="49" t="str">
        <f t="shared" si="1792"/>
        <v/>
      </c>
      <c r="CH872" s="49" t="str">
        <f t="shared" si="1793"/>
        <v/>
      </c>
      <c r="CJ872" s="49"/>
      <c r="CK872" s="49" t="str">
        <f t="shared" si="1794"/>
        <v/>
      </c>
      <c r="CL872" s="49" t="str">
        <f t="shared" si="1795"/>
        <v/>
      </c>
      <c r="CM872" s="49" t="str">
        <f t="shared" si="1796"/>
        <v/>
      </c>
      <c r="CN872" s="49" t="str">
        <f t="shared" si="1797"/>
        <v/>
      </c>
      <c r="CO872" s="49" t="str">
        <f t="shared" si="1798"/>
        <v/>
      </c>
      <c r="CP872" s="49" t="str">
        <f t="shared" si="1799"/>
        <v/>
      </c>
      <c r="CQ872" s="49" t="str">
        <f t="shared" si="1800"/>
        <v/>
      </c>
      <c r="CR872" s="49" t="str">
        <f t="shared" si="1801"/>
        <v/>
      </c>
      <c r="CT872" s="49"/>
      <c r="CU872" s="49" t="str">
        <f t="shared" si="1802"/>
        <v/>
      </c>
      <c r="CV872" s="49" t="str">
        <f t="shared" si="1803"/>
        <v/>
      </c>
      <c r="CW872" s="49" t="str">
        <f t="shared" si="1804"/>
        <v/>
      </c>
      <c r="CX872" s="49" t="str">
        <f t="shared" si="1805"/>
        <v/>
      </c>
      <c r="CY872" s="49" t="str">
        <f t="shared" si="1806"/>
        <v/>
      </c>
      <c r="CZ872" s="49" t="str">
        <f t="shared" si="1807"/>
        <v/>
      </c>
      <c r="DA872" s="49" t="str">
        <f t="shared" si="1808"/>
        <v/>
      </c>
      <c r="DB872" s="49" t="str">
        <f t="shared" si="1809"/>
        <v/>
      </c>
      <c r="DD872" s="49"/>
      <c r="DE872" s="49" t="str">
        <f t="shared" si="1810"/>
        <v/>
      </c>
      <c r="DF872" s="49" t="str">
        <f t="shared" si="1811"/>
        <v/>
      </c>
      <c r="DG872" s="49" t="str">
        <f t="shared" si="1812"/>
        <v/>
      </c>
      <c r="DH872" s="49" t="str">
        <f t="shared" si="1813"/>
        <v/>
      </c>
      <c r="DI872" s="49" t="str">
        <f t="shared" si="1814"/>
        <v/>
      </c>
      <c r="DJ872" s="49" t="str">
        <f t="shared" si="1815"/>
        <v/>
      </c>
      <c r="DK872" s="49" t="str">
        <f t="shared" si="1816"/>
        <v/>
      </c>
      <c r="DL872" s="49" t="str">
        <f t="shared" si="1817"/>
        <v/>
      </c>
      <c r="DN872" s="49"/>
      <c r="DO872" s="49" t="str">
        <f t="shared" si="1818"/>
        <v/>
      </c>
      <c r="DP872" s="49" t="str">
        <f t="shared" si="1819"/>
        <v/>
      </c>
      <c r="DQ872" s="49" t="str">
        <f t="shared" si="1820"/>
        <v/>
      </c>
      <c r="DR872" s="49" t="str">
        <f t="shared" si="1821"/>
        <v/>
      </c>
      <c r="DS872" s="49" t="str">
        <f t="shared" si="1822"/>
        <v/>
      </c>
      <c r="DT872" s="49" t="str">
        <f t="shared" si="1823"/>
        <v/>
      </c>
      <c r="DU872" s="49" t="str">
        <f t="shared" si="1824"/>
        <v/>
      </c>
      <c r="DV872" s="49" t="str">
        <f t="shared" si="1825"/>
        <v/>
      </c>
      <c r="DX872" s="49"/>
      <c r="DY872" s="49" t="str">
        <f t="shared" si="1826"/>
        <v/>
      </c>
      <c r="DZ872" s="49" t="str">
        <f t="shared" si="1827"/>
        <v/>
      </c>
      <c r="EA872" s="49" t="str">
        <f t="shared" si="1828"/>
        <v/>
      </c>
      <c r="EB872" s="49" t="str">
        <f t="shared" si="1829"/>
        <v/>
      </c>
      <c r="EC872" s="49" t="str">
        <f t="shared" si="1830"/>
        <v/>
      </c>
      <c r="ED872" s="49" t="str">
        <f t="shared" si="1831"/>
        <v/>
      </c>
      <c r="EE872" s="49" t="str">
        <f t="shared" si="1832"/>
        <v/>
      </c>
      <c r="EF872" s="49" t="str">
        <f t="shared" si="1833"/>
        <v/>
      </c>
      <c r="EH872" s="49"/>
      <c r="EI872" s="49" t="str">
        <f t="shared" si="1834"/>
        <v/>
      </c>
      <c r="EJ872" s="49" t="str">
        <f t="shared" si="1835"/>
        <v/>
      </c>
      <c r="EK872" s="49" t="str">
        <f t="shared" si="1836"/>
        <v/>
      </c>
      <c r="EL872" s="49" t="str">
        <f t="shared" si="1837"/>
        <v/>
      </c>
      <c r="EM872" s="49" t="str">
        <f t="shared" si="1838"/>
        <v/>
      </c>
      <c r="EN872" s="49" t="str">
        <f t="shared" si="1839"/>
        <v/>
      </c>
      <c r="EO872" s="49" t="str">
        <f t="shared" si="1840"/>
        <v/>
      </c>
      <c r="EP872" s="49" t="str">
        <f t="shared" si="1841"/>
        <v/>
      </c>
      <c r="ER872" s="49"/>
      <c r="ES872" s="49" t="str">
        <f t="shared" si="1842"/>
        <v/>
      </c>
      <c r="ET872" s="49" t="str">
        <f t="shared" si="1843"/>
        <v/>
      </c>
      <c r="EU872" s="49" t="str">
        <f t="shared" si="1844"/>
        <v/>
      </c>
      <c r="EV872" s="49" t="str">
        <f t="shared" si="1845"/>
        <v/>
      </c>
      <c r="EW872" s="49" t="str">
        <f t="shared" si="1846"/>
        <v/>
      </c>
      <c r="EX872" s="49" t="str">
        <f t="shared" si="1847"/>
        <v/>
      </c>
      <c r="EY872" s="49" t="str">
        <f t="shared" si="1848"/>
        <v/>
      </c>
      <c r="EZ872" s="49" t="str">
        <f t="shared" si="1849"/>
        <v/>
      </c>
      <c r="FB872" s="49"/>
      <c r="FC872" s="49" t="str">
        <f t="shared" si="1850"/>
        <v/>
      </c>
      <c r="FD872" s="49" t="str">
        <f t="shared" si="1851"/>
        <v/>
      </c>
      <c r="FE872" s="49" t="str">
        <f t="shared" si="1852"/>
        <v/>
      </c>
      <c r="FF872" s="49" t="str">
        <f t="shared" si="1853"/>
        <v/>
      </c>
      <c r="FG872" s="49" t="str">
        <f t="shared" si="1854"/>
        <v/>
      </c>
      <c r="FH872" s="49" t="str">
        <f t="shared" si="1855"/>
        <v/>
      </c>
      <c r="FI872" s="49" t="str">
        <f t="shared" si="1856"/>
        <v/>
      </c>
      <c r="FJ872" s="49" t="str">
        <f t="shared" si="1857"/>
        <v/>
      </c>
      <c r="FL872" s="49"/>
      <c r="FM872" s="49" t="str">
        <f t="shared" si="1858"/>
        <v/>
      </c>
      <c r="FN872" s="49" t="str">
        <f t="shared" si="1859"/>
        <v/>
      </c>
      <c r="FO872" s="49" t="str">
        <f t="shared" si="1860"/>
        <v/>
      </c>
      <c r="FP872" s="49" t="str">
        <f t="shared" si="1861"/>
        <v/>
      </c>
      <c r="FQ872" s="49" t="str">
        <f t="shared" si="1862"/>
        <v/>
      </c>
      <c r="FR872" s="49" t="str">
        <f t="shared" si="1863"/>
        <v/>
      </c>
      <c r="FS872" s="49" t="str">
        <f t="shared" si="1864"/>
        <v/>
      </c>
      <c r="FT872" s="49" t="str">
        <f t="shared" si="1865"/>
        <v/>
      </c>
      <c r="FV872" s="49"/>
      <c r="FW872" s="49" t="str">
        <f t="shared" si="1866"/>
        <v/>
      </c>
      <c r="FX872" s="49" t="str">
        <f t="shared" si="1867"/>
        <v/>
      </c>
      <c r="FY872" s="49" t="str">
        <f t="shared" si="1868"/>
        <v/>
      </c>
      <c r="FZ872" s="49" t="str">
        <f t="shared" si="1869"/>
        <v/>
      </c>
      <c r="GA872" s="49" t="str">
        <f t="shared" si="1870"/>
        <v/>
      </c>
      <c r="GB872" s="49" t="str">
        <f t="shared" si="1871"/>
        <v/>
      </c>
      <c r="GC872" s="49" t="str">
        <f t="shared" si="1872"/>
        <v/>
      </c>
      <c r="GD872" s="49" t="str">
        <f t="shared" si="1873"/>
        <v/>
      </c>
      <c r="GF872" s="49"/>
      <c r="GG872" s="49" t="str">
        <f t="shared" si="1874"/>
        <v/>
      </c>
      <c r="GH872" s="49" t="str">
        <f t="shared" si="1875"/>
        <v/>
      </c>
      <c r="GI872" s="49" t="str">
        <f t="shared" si="1876"/>
        <v/>
      </c>
      <c r="GJ872" s="49" t="str">
        <f t="shared" si="1877"/>
        <v/>
      </c>
      <c r="GK872" s="49" t="str">
        <f t="shared" si="1878"/>
        <v/>
      </c>
      <c r="GL872" s="49" t="str">
        <f t="shared" si="1879"/>
        <v/>
      </c>
      <c r="GM872" s="49" t="str">
        <f t="shared" si="1880"/>
        <v/>
      </c>
      <c r="GN872" s="49" t="str">
        <f t="shared" si="1881"/>
        <v/>
      </c>
      <c r="GP872" s="49"/>
      <c r="GQ872" s="49" t="str">
        <f t="shared" si="1882"/>
        <v/>
      </c>
      <c r="GR872" s="49" t="str">
        <f t="shared" si="1883"/>
        <v/>
      </c>
      <c r="GS872" s="49" t="str">
        <f t="shared" si="1884"/>
        <v/>
      </c>
      <c r="GT872" s="49" t="str">
        <f t="shared" si="1885"/>
        <v/>
      </c>
      <c r="GU872" s="49" t="str">
        <f t="shared" si="1886"/>
        <v/>
      </c>
      <c r="GV872" s="49" t="str">
        <f t="shared" si="1887"/>
        <v/>
      </c>
      <c r="GW872" s="49" t="str">
        <f t="shared" si="1888"/>
        <v/>
      </c>
      <c r="GX872" s="49" t="str">
        <f t="shared" si="1889"/>
        <v/>
      </c>
    </row>
    <row r="873" spans="17:206" x14ac:dyDescent="0.2">
      <c r="Q873" s="65">
        <v>90</v>
      </c>
      <c r="AB873" s="49"/>
      <c r="AC873" s="49" t="str">
        <f t="shared" si="1746"/>
        <v/>
      </c>
      <c r="AD873" s="49" t="str">
        <f t="shared" si="1747"/>
        <v/>
      </c>
      <c r="AE873" s="49" t="str">
        <f t="shared" si="1748"/>
        <v/>
      </c>
      <c r="AF873" s="49" t="str">
        <f t="shared" si="1749"/>
        <v/>
      </c>
      <c r="AG873" s="49" t="str">
        <f t="shared" si="1750"/>
        <v/>
      </c>
      <c r="AH873" s="49" t="str">
        <f t="shared" si="1751"/>
        <v/>
      </c>
      <c r="AI873" s="49" t="str">
        <f t="shared" si="1752"/>
        <v/>
      </c>
      <c r="AJ873" s="49" t="str">
        <f t="shared" si="1753"/>
        <v/>
      </c>
      <c r="AL873" s="49"/>
      <c r="AM873" s="49" t="str">
        <f t="shared" si="1754"/>
        <v/>
      </c>
      <c r="AN873" s="49" t="str">
        <f t="shared" si="1755"/>
        <v/>
      </c>
      <c r="AO873" s="49" t="str">
        <f t="shared" si="1756"/>
        <v/>
      </c>
      <c r="AP873" s="49" t="str">
        <f t="shared" si="1757"/>
        <v/>
      </c>
      <c r="AQ873" s="49" t="str">
        <f t="shared" si="1758"/>
        <v/>
      </c>
      <c r="AR873" s="49" t="str">
        <f t="shared" si="1759"/>
        <v/>
      </c>
      <c r="AS873" s="49" t="str">
        <f t="shared" si="1760"/>
        <v/>
      </c>
      <c r="AT873" s="49" t="str">
        <f t="shared" si="1761"/>
        <v/>
      </c>
      <c r="AV873" s="49"/>
      <c r="AW873" s="49" t="str">
        <f t="shared" si="1762"/>
        <v/>
      </c>
      <c r="AX873" s="49" t="str">
        <f t="shared" si="1763"/>
        <v/>
      </c>
      <c r="AY873" s="49" t="str">
        <f t="shared" si="1764"/>
        <v/>
      </c>
      <c r="AZ873" s="49" t="str">
        <f t="shared" si="1765"/>
        <v/>
      </c>
      <c r="BA873" s="49" t="str">
        <f t="shared" si="1766"/>
        <v/>
      </c>
      <c r="BB873" s="49" t="str">
        <f t="shared" si="1767"/>
        <v/>
      </c>
      <c r="BC873" s="49" t="str">
        <f t="shared" si="1768"/>
        <v/>
      </c>
      <c r="BD873" s="49" t="str">
        <f t="shared" si="1769"/>
        <v/>
      </c>
      <c r="BF873" s="49"/>
      <c r="BG873" s="49" t="str">
        <f t="shared" si="1770"/>
        <v/>
      </c>
      <c r="BH873" s="49" t="str">
        <f t="shared" si="1771"/>
        <v/>
      </c>
      <c r="BI873" s="49" t="str">
        <f t="shared" si="1772"/>
        <v/>
      </c>
      <c r="BJ873" s="49" t="str">
        <f t="shared" si="1773"/>
        <v/>
      </c>
      <c r="BK873" s="49" t="str">
        <f t="shared" si="1774"/>
        <v/>
      </c>
      <c r="BL873" s="49" t="str">
        <f t="shared" si="1775"/>
        <v/>
      </c>
      <c r="BM873" s="49" t="str">
        <f t="shared" si="1776"/>
        <v/>
      </c>
      <c r="BN873" s="49" t="str">
        <f t="shared" si="1777"/>
        <v/>
      </c>
      <c r="BP873" s="49"/>
      <c r="BQ873" s="49" t="str">
        <f t="shared" si="1778"/>
        <v/>
      </c>
      <c r="BR873" s="49" t="str">
        <f t="shared" si="1779"/>
        <v/>
      </c>
      <c r="BS873" s="49" t="str">
        <f t="shared" si="1780"/>
        <v/>
      </c>
      <c r="BT873" s="49" t="str">
        <f t="shared" si="1781"/>
        <v/>
      </c>
      <c r="BU873" s="49" t="str">
        <f t="shared" si="1782"/>
        <v/>
      </c>
      <c r="BV873" s="49" t="str">
        <f t="shared" si="1783"/>
        <v/>
      </c>
      <c r="BW873" s="49" t="str">
        <f t="shared" si="1784"/>
        <v/>
      </c>
      <c r="BX873" s="49" t="str">
        <f t="shared" si="1785"/>
        <v/>
      </c>
      <c r="BZ873" s="49"/>
      <c r="CA873" s="49" t="str">
        <f t="shared" si="1786"/>
        <v/>
      </c>
      <c r="CB873" s="49" t="str">
        <f t="shared" si="1787"/>
        <v/>
      </c>
      <c r="CC873" s="49" t="str">
        <f t="shared" si="1788"/>
        <v/>
      </c>
      <c r="CD873" s="49" t="str">
        <f t="shared" si="1789"/>
        <v/>
      </c>
      <c r="CE873" s="49" t="str">
        <f t="shared" si="1790"/>
        <v/>
      </c>
      <c r="CF873" s="49" t="str">
        <f t="shared" si="1791"/>
        <v/>
      </c>
      <c r="CG873" s="49" t="str">
        <f t="shared" si="1792"/>
        <v/>
      </c>
      <c r="CH873" s="49" t="str">
        <f t="shared" si="1793"/>
        <v/>
      </c>
      <c r="CJ873" s="49"/>
      <c r="CK873" s="49" t="str">
        <f t="shared" si="1794"/>
        <v/>
      </c>
      <c r="CL873" s="49" t="str">
        <f t="shared" si="1795"/>
        <v/>
      </c>
      <c r="CM873" s="49" t="str">
        <f t="shared" si="1796"/>
        <v/>
      </c>
      <c r="CN873" s="49" t="str">
        <f t="shared" si="1797"/>
        <v/>
      </c>
      <c r="CO873" s="49" t="str">
        <f t="shared" si="1798"/>
        <v/>
      </c>
      <c r="CP873" s="49" t="str">
        <f t="shared" si="1799"/>
        <v/>
      </c>
      <c r="CQ873" s="49" t="str">
        <f t="shared" si="1800"/>
        <v/>
      </c>
      <c r="CR873" s="49" t="str">
        <f t="shared" si="1801"/>
        <v/>
      </c>
      <c r="CT873" s="49"/>
      <c r="CU873" s="49" t="str">
        <f t="shared" si="1802"/>
        <v/>
      </c>
      <c r="CV873" s="49" t="str">
        <f t="shared" si="1803"/>
        <v/>
      </c>
      <c r="CW873" s="49" t="str">
        <f t="shared" si="1804"/>
        <v/>
      </c>
      <c r="CX873" s="49" t="str">
        <f t="shared" si="1805"/>
        <v/>
      </c>
      <c r="CY873" s="49" t="str">
        <f t="shared" si="1806"/>
        <v/>
      </c>
      <c r="CZ873" s="49" t="str">
        <f t="shared" si="1807"/>
        <v/>
      </c>
      <c r="DA873" s="49" t="str">
        <f t="shared" si="1808"/>
        <v/>
      </c>
      <c r="DB873" s="49" t="str">
        <f t="shared" si="1809"/>
        <v/>
      </c>
      <c r="DD873" s="49"/>
      <c r="DE873" s="49" t="str">
        <f t="shared" si="1810"/>
        <v/>
      </c>
      <c r="DF873" s="49" t="str">
        <f t="shared" si="1811"/>
        <v/>
      </c>
      <c r="DG873" s="49" t="str">
        <f t="shared" si="1812"/>
        <v/>
      </c>
      <c r="DH873" s="49" t="str">
        <f t="shared" si="1813"/>
        <v/>
      </c>
      <c r="DI873" s="49" t="str">
        <f t="shared" si="1814"/>
        <v/>
      </c>
      <c r="DJ873" s="49" t="str">
        <f t="shared" si="1815"/>
        <v/>
      </c>
      <c r="DK873" s="49" t="str">
        <f t="shared" si="1816"/>
        <v/>
      </c>
      <c r="DL873" s="49" t="str">
        <f t="shared" si="1817"/>
        <v/>
      </c>
      <c r="DN873" s="49"/>
      <c r="DO873" s="49" t="str">
        <f t="shared" si="1818"/>
        <v/>
      </c>
      <c r="DP873" s="49" t="str">
        <f t="shared" si="1819"/>
        <v/>
      </c>
      <c r="DQ873" s="49" t="str">
        <f t="shared" si="1820"/>
        <v/>
      </c>
      <c r="DR873" s="49" t="str">
        <f t="shared" si="1821"/>
        <v/>
      </c>
      <c r="DS873" s="49" t="str">
        <f t="shared" si="1822"/>
        <v/>
      </c>
      <c r="DT873" s="49" t="str">
        <f t="shared" si="1823"/>
        <v/>
      </c>
      <c r="DU873" s="49" t="str">
        <f t="shared" si="1824"/>
        <v/>
      </c>
      <c r="DV873" s="49" t="str">
        <f t="shared" si="1825"/>
        <v/>
      </c>
      <c r="DX873" s="49"/>
      <c r="DY873" s="49" t="str">
        <f t="shared" si="1826"/>
        <v/>
      </c>
      <c r="DZ873" s="49" t="str">
        <f t="shared" si="1827"/>
        <v/>
      </c>
      <c r="EA873" s="49" t="str">
        <f t="shared" si="1828"/>
        <v/>
      </c>
      <c r="EB873" s="49" t="str">
        <f t="shared" si="1829"/>
        <v/>
      </c>
      <c r="EC873" s="49" t="str">
        <f t="shared" si="1830"/>
        <v/>
      </c>
      <c r="ED873" s="49" t="str">
        <f t="shared" si="1831"/>
        <v/>
      </c>
      <c r="EE873" s="49" t="str">
        <f t="shared" si="1832"/>
        <v/>
      </c>
      <c r="EF873" s="49" t="str">
        <f t="shared" si="1833"/>
        <v/>
      </c>
      <c r="EH873" s="49"/>
      <c r="EI873" s="49" t="str">
        <f t="shared" si="1834"/>
        <v/>
      </c>
      <c r="EJ873" s="49" t="str">
        <f t="shared" si="1835"/>
        <v/>
      </c>
      <c r="EK873" s="49" t="str">
        <f t="shared" si="1836"/>
        <v/>
      </c>
      <c r="EL873" s="49" t="str">
        <f t="shared" si="1837"/>
        <v/>
      </c>
      <c r="EM873" s="49" t="str">
        <f t="shared" si="1838"/>
        <v/>
      </c>
      <c r="EN873" s="49" t="str">
        <f t="shared" si="1839"/>
        <v/>
      </c>
      <c r="EO873" s="49" t="str">
        <f t="shared" si="1840"/>
        <v/>
      </c>
      <c r="EP873" s="49" t="str">
        <f t="shared" si="1841"/>
        <v/>
      </c>
      <c r="ER873" s="49"/>
      <c r="ES873" s="49" t="str">
        <f t="shared" si="1842"/>
        <v/>
      </c>
      <c r="ET873" s="49" t="str">
        <f t="shared" si="1843"/>
        <v/>
      </c>
      <c r="EU873" s="49" t="str">
        <f t="shared" si="1844"/>
        <v/>
      </c>
      <c r="EV873" s="49" t="str">
        <f t="shared" si="1845"/>
        <v/>
      </c>
      <c r="EW873" s="49" t="str">
        <f t="shared" si="1846"/>
        <v/>
      </c>
      <c r="EX873" s="49" t="str">
        <f t="shared" si="1847"/>
        <v/>
      </c>
      <c r="EY873" s="49" t="str">
        <f t="shared" si="1848"/>
        <v/>
      </c>
      <c r="EZ873" s="49" t="str">
        <f t="shared" si="1849"/>
        <v/>
      </c>
      <c r="FB873" s="49"/>
      <c r="FC873" s="49" t="str">
        <f t="shared" si="1850"/>
        <v/>
      </c>
      <c r="FD873" s="49" t="str">
        <f t="shared" si="1851"/>
        <v/>
      </c>
      <c r="FE873" s="49" t="str">
        <f t="shared" si="1852"/>
        <v/>
      </c>
      <c r="FF873" s="49" t="str">
        <f t="shared" si="1853"/>
        <v/>
      </c>
      <c r="FG873" s="49" t="str">
        <f t="shared" si="1854"/>
        <v/>
      </c>
      <c r="FH873" s="49" t="str">
        <f t="shared" si="1855"/>
        <v/>
      </c>
      <c r="FI873" s="49" t="str">
        <f t="shared" si="1856"/>
        <v/>
      </c>
      <c r="FJ873" s="49" t="str">
        <f t="shared" si="1857"/>
        <v/>
      </c>
      <c r="FL873" s="49"/>
      <c r="FM873" s="49" t="str">
        <f t="shared" si="1858"/>
        <v/>
      </c>
      <c r="FN873" s="49" t="str">
        <f t="shared" si="1859"/>
        <v/>
      </c>
      <c r="FO873" s="49" t="str">
        <f t="shared" si="1860"/>
        <v/>
      </c>
      <c r="FP873" s="49" t="str">
        <f t="shared" si="1861"/>
        <v/>
      </c>
      <c r="FQ873" s="49" t="str">
        <f t="shared" si="1862"/>
        <v/>
      </c>
      <c r="FR873" s="49" t="str">
        <f t="shared" si="1863"/>
        <v/>
      </c>
      <c r="FS873" s="49" t="str">
        <f t="shared" si="1864"/>
        <v/>
      </c>
      <c r="FT873" s="49" t="str">
        <f t="shared" si="1865"/>
        <v/>
      </c>
      <c r="FV873" s="49"/>
      <c r="FW873" s="49" t="str">
        <f t="shared" si="1866"/>
        <v/>
      </c>
      <c r="FX873" s="49" t="str">
        <f t="shared" si="1867"/>
        <v/>
      </c>
      <c r="FY873" s="49" t="str">
        <f t="shared" si="1868"/>
        <v/>
      </c>
      <c r="FZ873" s="49" t="str">
        <f t="shared" si="1869"/>
        <v/>
      </c>
      <c r="GA873" s="49" t="str">
        <f t="shared" si="1870"/>
        <v/>
      </c>
      <c r="GB873" s="49" t="str">
        <f t="shared" si="1871"/>
        <v/>
      </c>
      <c r="GC873" s="49" t="str">
        <f t="shared" si="1872"/>
        <v/>
      </c>
      <c r="GD873" s="49" t="str">
        <f t="shared" si="1873"/>
        <v/>
      </c>
      <c r="GF873" s="49"/>
      <c r="GG873" s="49" t="str">
        <f t="shared" si="1874"/>
        <v/>
      </c>
      <c r="GH873" s="49" t="str">
        <f t="shared" si="1875"/>
        <v/>
      </c>
      <c r="GI873" s="49" t="str">
        <f t="shared" si="1876"/>
        <v/>
      </c>
      <c r="GJ873" s="49" t="str">
        <f t="shared" si="1877"/>
        <v/>
      </c>
      <c r="GK873" s="49" t="str">
        <f t="shared" si="1878"/>
        <v/>
      </c>
      <c r="GL873" s="49" t="str">
        <f t="shared" si="1879"/>
        <v/>
      </c>
      <c r="GM873" s="49" t="str">
        <f t="shared" si="1880"/>
        <v/>
      </c>
      <c r="GN873" s="49" t="str">
        <f t="shared" si="1881"/>
        <v/>
      </c>
      <c r="GP873" s="49"/>
      <c r="GQ873" s="49" t="str">
        <f t="shared" si="1882"/>
        <v/>
      </c>
      <c r="GR873" s="49" t="str">
        <f t="shared" si="1883"/>
        <v/>
      </c>
      <c r="GS873" s="49" t="str">
        <f t="shared" si="1884"/>
        <v/>
      </c>
      <c r="GT873" s="49" t="str">
        <f t="shared" si="1885"/>
        <v/>
      </c>
      <c r="GU873" s="49" t="str">
        <f t="shared" si="1886"/>
        <v/>
      </c>
      <c r="GV873" s="49" t="str">
        <f t="shared" si="1887"/>
        <v/>
      </c>
      <c r="GW873" s="49" t="str">
        <f t="shared" si="1888"/>
        <v/>
      </c>
      <c r="GX873" s="49" t="str">
        <f t="shared" si="1889"/>
        <v/>
      </c>
    </row>
    <row r="874" spans="17:206" x14ac:dyDescent="0.2">
      <c r="Q874" s="65">
        <v>91</v>
      </c>
      <c r="AB874" s="49"/>
      <c r="AC874" s="49" t="str">
        <f t="shared" si="1746"/>
        <v/>
      </c>
      <c r="AD874" s="49" t="str">
        <f t="shared" si="1747"/>
        <v/>
      </c>
      <c r="AE874" s="49" t="str">
        <f t="shared" si="1748"/>
        <v/>
      </c>
      <c r="AF874" s="49" t="str">
        <f t="shared" si="1749"/>
        <v/>
      </c>
      <c r="AG874" s="49" t="str">
        <f t="shared" si="1750"/>
        <v/>
      </c>
      <c r="AH874" s="49" t="str">
        <f t="shared" si="1751"/>
        <v/>
      </c>
      <c r="AI874" s="49" t="str">
        <f t="shared" si="1752"/>
        <v/>
      </c>
      <c r="AJ874" s="49" t="str">
        <f t="shared" si="1753"/>
        <v/>
      </c>
      <c r="AL874" s="49"/>
      <c r="AM874" s="49" t="str">
        <f t="shared" si="1754"/>
        <v/>
      </c>
      <c r="AN874" s="49" t="str">
        <f t="shared" si="1755"/>
        <v/>
      </c>
      <c r="AO874" s="49" t="str">
        <f t="shared" si="1756"/>
        <v/>
      </c>
      <c r="AP874" s="49" t="str">
        <f t="shared" si="1757"/>
        <v/>
      </c>
      <c r="AQ874" s="49" t="str">
        <f t="shared" si="1758"/>
        <v/>
      </c>
      <c r="AR874" s="49" t="str">
        <f t="shared" si="1759"/>
        <v/>
      </c>
      <c r="AS874" s="49" t="str">
        <f t="shared" si="1760"/>
        <v/>
      </c>
      <c r="AT874" s="49" t="str">
        <f t="shared" si="1761"/>
        <v/>
      </c>
      <c r="AV874" s="49"/>
      <c r="AW874" s="49" t="str">
        <f t="shared" si="1762"/>
        <v/>
      </c>
      <c r="AX874" s="49" t="str">
        <f t="shared" si="1763"/>
        <v/>
      </c>
      <c r="AY874" s="49" t="str">
        <f t="shared" si="1764"/>
        <v/>
      </c>
      <c r="AZ874" s="49" t="str">
        <f t="shared" si="1765"/>
        <v/>
      </c>
      <c r="BA874" s="49" t="str">
        <f t="shared" si="1766"/>
        <v/>
      </c>
      <c r="BB874" s="49" t="str">
        <f t="shared" si="1767"/>
        <v/>
      </c>
      <c r="BC874" s="49" t="str">
        <f t="shared" si="1768"/>
        <v/>
      </c>
      <c r="BD874" s="49" t="str">
        <f t="shared" si="1769"/>
        <v/>
      </c>
      <c r="BF874" s="49"/>
      <c r="BG874" s="49" t="str">
        <f t="shared" si="1770"/>
        <v/>
      </c>
      <c r="BH874" s="49" t="str">
        <f t="shared" si="1771"/>
        <v/>
      </c>
      <c r="BI874" s="49" t="str">
        <f t="shared" si="1772"/>
        <v/>
      </c>
      <c r="BJ874" s="49" t="str">
        <f t="shared" si="1773"/>
        <v/>
      </c>
      <c r="BK874" s="49" t="str">
        <f t="shared" si="1774"/>
        <v/>
      </c>
      <c r="BL874" s="49" t="str">
        <f t="shared" si="1775"/>
        <v/>
      </c>
      <c r="BM874" s="49" t="str">
        <f t="shared" si="1776"/>
        <v/>
      </c>
      <c r="BN874" s="49" t="str">
        <f t="shared" si="1777"/>
        <v/>
      </c>
      <c r="BP874" s="49"/>
      <c r="BQ874" s="49" t="str">
        <f t="shared" si="1778"/>
        <v/>
      </c>
      <c r="BR874" s="49" t="str">
        <f t="shared" si="1779"/>
        <v/>
      </c>
      <c r="BS874" s="49" t="str">
        <f t="shared" si="1780"/>
        <v/>
      </c>
      <c r="BT874" s="49" t="str">
        <f t="shared" si="1781"/>
        <v/>
      </c>
      <c r="BU874" s="49" t="str">
        <f t="shared" si="1782"/>
        <v/>
      </c>
      <c r="BV874" s="49" t="str">
        <f t="shared" si="1783"/>
        <v/>
      </c>
      <c r="BW874" s="49" t="str">
        <f t="shared" si="1784"/>
        <v/>
      </c>
      <c r="BX874" s="49" t="str">
        <f t="shared" si="1785"/>
        <v/>
      </c>
      <c r="BZ874" s="49"/>
      <c r="CA874" s="49" t="str">
        <f t="shared" si="1786"/>
        <v/>
      </c>
      <c r="CB874" s="49" t="str">
        <f t="shared" si="1787"/>
        <v/>
      </c>
      <c r="CC874" s="49" t="str">
        <f t="shared" si="1788"/>
        <v/>
      </c>
      <c r="CD874" s="49" t="str">
        <f t="shared" si="1789"/>
        <v/>
      </c>
      <c r="CE874" s="49" t="str">
        <f t="shared" si="1790"/>
        <v/>
      </c>
      <c r="CF874" s="49" t="str">
        <f t="shared" si="1791"/>
        <v/>
      </c>
      <c r="CG874" s="49" t="str">
        <f t="shared" si="1792"/>
        <v/>
      </c>
      <c r="CH874" s="49" t="str">
        <f t="shared" si="1793"/>
        <v/>
      </c>
      <c r="CJ874" s="49"/>
      <c r="CK874" s="49" t="str">
        <f t="shared" si="1794"/>
        <v/>
      </c>
      <c r="CL874" s="49" t="str">
        <f t="shared" si="1795"/>
        <v/>
      </c>
      <c r="CM874" s="49" t="str">
        <f t="shared" si="1796"/>
        <v/>
      </c>
      <c r="CN874" s="49" t="str">
        <f t="shared" si="1797"/>
        <v/>
      </c>
      <c r="CO874" s="49" t="str">
        <f t="shared" si="1798"/>
        <v/>
      </c>
      <c r="CP874" s="49" t="str">
        <f t="shared" si="1799"/>
        <v/>
      </c>
      <c r="CQ874" s="49" t="str">
        <f t="shared" si="1800"/>
        <v/>
      </c>
      <c r="CR874" s="49" t="str">
        <f t="shared" si="1801"/>
        <v/>
      </c>
      <c r="CT874" s="49"/>
      <c r="CU874" s="49" t="str">
        <f t="shared" si="1802"/>
        <v/>
      </c>
      <c r="CV874" s="49" t="str">
        <f t="shared" si="1803"/>
        <v/>
      </c>
      <c r="CW874" s="49" t="str">
        <f t="shared" si="1804"/>
        <v/>
      </c>
      <c r="CX874" s="49" t="str">
        <f t="shared" si="1805"/>
        <v/>
      </c>
      <c r="CY874" s="49" t="str">
        <f t="shared" si="1806"/>
        <v/>
      </c>
      <c r="CZ874" s="49" t="str">
        <f t="shared" si="1807"/>
        <v/>
      </c>
      <c r="DA874" s="49" t="str">
        <f t="shared" si="1808"/>
        <v/>
      </c>
      <c r="DB874" s="49" t="str">
        <f t="shared" si="1809"/>
        <v/>
      </c>
      <c r="DD874" s="49"/>
      <c r="DE874" s="49" t="str">
        <f t="shared" si="1810"/>
        <v/>
      </c>
      <c r="DF874" s="49" t="str">
        <f t="shared" si="1811"/>
        <v/>
      </c>
      <c r="DG874" s="49" t="str">
        <f t="shared" si="1812"/>
        <v/>
      </c>
      <c r="DH874" s="49" t="str">
        <f t="shared" si="1813"/>
        <v/>
      </c>
      <c r="DI874" s="49" t="str">
        <f t="shared" si="1814"/>
        <v/>
      </c>
      <c r="DJ874" s="49" t="str">
        <f t="shared" si="1815"/>
        <v/>
      </c>
      <c r="DK874" s="49" t="str">
        <f t="shared" si="1816"/>
        <v/>
      </c>
      <c r="DL874" s="49" t="str">
        <f t="shared" si="1817"/>
        <v/>
      </c>
      <c r="DN874" s="49"/>
      <c r="DO874" s="49" t="str">
        <f t="shared" si="1818"/>
        <v/>
      </c>
      <c r="DP874" s="49" t="str">
        <f t="shared" si="1819"/>
        <v/>
      </c>
      <c r="DQ874" s="49" t="str">
        <f t="shared" si="1820"/>
        <v/>
      </c>
      <c r="DR874" s="49" t="str">
        <f t="shared" si="1821"/>
        <v/>
      </c>
      <c r="DS874" s="49" t="str">
        <f t="shared" si="1822"/>
        <v/>
      </c>
      <c r="DT874" s="49" t="str">
        <f t="shared" si="1823"/>
        <v/>
      </c>
      <c r="DU874" s="49" t="str">
        <f t="shared" si="1824"/>
        <v/>
      </c>
      <c r="DV874" s="49" t="str">
        <f t="shared" si="1825"/>
        <v/>
      </c>
      <c r="DX874" s="49"/>
      <c r="DY874" s="49" t="str">
        <f t="shared" si="1826"/>
        <v/>
      </c>
      <c r="DZ874" s="49" t="str">
        <f t="shared" si="1827"/>
        <v/>
      </c>
      <c r="EA874" s="49" t="str">
        <f t="shared" si="1828"/>
        <v/>
      </c>
      <c r="EB874" s="49" t="str">
        <f t="shared" si="1829"/>
        <v/>
      </c>
      <c r="EC874" s="49" t="str">
        <f t="shared" si="1830"/>
        <v/>
      </c>
      <c r="ED874" s="49" t="str">
        <f t="shared" si="1831"/>
        <v/>
      </c>
      <c r="EE874" s="49" t="str">
        <f t="shared" si="1832"/>
        <v/>
      </c>
      <c r="EF874" s="49" t="str">
        <f t="shared" si="1833"/>
        <v/>
      </c>
      <c r="EH874" s="49"/>
      <c r="EI874" s="49" t="str">
        <f t="shared" si="1834"/>
        <v/>
      </c>
      <c r="EJ874" s="49" t="str">
        <f t="shared" si="1835"/>
        <v/>
      </c>
      <c r="EK874" s="49" t="str">
        <f t="shared" si="1836"/>
        <v/>
      </c>
      <c r="EL874" s="49" t="str">
        <f t="shared" si="1837"/>
        <v/>
      </c>
      <c r="EM874" s="49" t="str">
        <f t="shared" si="1838"/>
        <v/>
      </c>
      <c r="EN874" s="49" t="str">
        <f t="shared" si="1839"/>
        <v/>
      </c>
      <c r="EO874" s="49" t="str">
        <f t="shared" si="1840"/>
        <v/>
      </c>
      <c r="EP874" s="49" t="str">
        <f t="shared" si="1841"/>
        <v/>
      </c>
      <c r="ER874" s="49"/>
      <c r="ES874" s="49" t="str">
        <f t="shared" si="1842"/>
        <v/>
      </c>
      <c r="ET874" s="49" t="str">
        <f t="shared" si="1843"/>
        <v/>
      </c>
      <c r="EU874" s="49" t="str">
        <f t="shared" si="1844"/>
        <v/>
      </c>
      <c r="EV874" s="49" t="str">
        <f t="shared" si="1845"/>
        <v/>
      </c>
      <c r="EW874" s="49" t="str">
        <f t="shared" si="1846"/>
        <v/>
      </c>
      <c r="EX874" s="49" t="str">
        <f t="shared" si="1847"/>
        <v/>
      </c>
      <c r="EY874" s="49" t="str">
        <f t="shared" si="1848"/>
        <v/>
      </c>
      <c r="EZ874" s="49" t="str">
        <f t="shared" si="1849"/>
        <v/>
      </c>
      <c r="FB874" s="49"/>
      <c r="FC874" s="49" t="str">
        <f t="shared" si="1850"/>
        <v/>
      </c>
      <c r="FD874" s="49" t="str">
        <f t="shared" si="1851"/>
        <v/>
      </c>
      <c r="FE874" s="49" t="str">
        <f t="shared" si="1852"/>
        <v/>
      </c>
      <c r="FF874" s="49" t="str">
        <f t="shared" si="1853"/>
        <v/>
      </c>
      <c r="FG874" s="49" t="str">
        <f t="shared" si="1854"/>
        <v/>
      </c>
      <c r="FH874" s="49" t="str">
        <f t="shared" si="1855"/>
        <v/>
      </c>
      <c r="FI874" s="49" t="str">
        <f t="shared" si="1856"/>
        <v/>
      </c>
      <c r="FJ874" s="49" t="str">
        <f t="shared" si="1857"/>
        <v/>
      </c>
      <c r="FL874" s="49"/>
      <c r="FM874" s="49" t="str">
        <f t="shared" si="1858"/>
        <v/>
      </c>
      <c r="FN874" s="49" t="str">
        <f t="shared" si="1859"/>
        <v/>
      </c>
      <c r="FO874" s="49" t="str">
        <f t="shared" si="1860"/>
        <v/>
      </c>
      <c r="FP874" s="49" t="str">
        <f t="shared" si="1861"/>
        <v/>
      </c>
      <c r="FQ874" s="49" t="str">
        <f t="shared" si="1862"/>
        <v/>
      </c>
      <c r="FR874" s="49" t="str">
        <f t="shared" si="1863"/>
        <v/>
      </c>
      <c r="FS874" s="49" t="str">
        <f t="shared" si="1864"/>
        <v/>
      </c>
      <c r="FT874" s="49" t="str">
        <f t="shared" si="1865"/>
        <v/>
      </c>
      <c r="FV874" s="49"/>
      <c r="FW874" s="49" t="str">
        <f t="shared" si="1866"/>
        <v/>
      </c>
      <c r="FX874" s="49" t="str">
        <f t="shared" si="1867"/>
        <v/>
      </c>
      <c r="FY874" s="49" t="str">
        <f t="shared" si="1868"/>
        <v/>
      </c>
      <c r="FZ874" s="49" t="str">
        <f t="shared" si="1869"/>
        <v/>
      </c>
      <c r="GA874" s="49" t="str">
        <f t="shared" si="1870"/>
        <v/>
      </c>
      <c r="GB874" s="49" t="str">
        <f t="shared" si="1871"/>
        <v/>
      </c>
      <c r="GC874" s="49" t="str">
        <f t="shared" si="1872"/>
        <v/>
      </c>
      <c r="GD874" s="49" t="str">
        <f t="shared" si="1873"/>
        <v/>
      </c>
      <c r="GF874" s="49"/>
      <c r="GG874" s="49" t="str">
        <f t="shared" si="1874"/>
        <v/>
      </c>
      <c r="GH874" s="49" t="str">
        <f t="shared" si="1875"/>
        <v/>
      </c>
      <c r="GI874" s="49" t="str">
        <f t="shared" si="1876"/>
        <v/>
      </c>
      <c r="GJ874" s="49" t="str">
        <f t="shared" si="1877"/>
        <v/>
      </c>
      <c r="GK874" s="49" t="str">
        <f t="shared" si="1878"/>
        <v/>
      </c>
      <c r="GL874" s="49" t="str">
        <f t="shared" si="1879"/>
        <v/>
      </c>
      <c r="GM874" s="49" t="str">
        <f t="shared" si="1880"/>
        <v/>
      </c>
      <c r="GN874" s="49" t="str">
        <f t="shared" si="1881"/>
        <v/>
      </c>
      <c r="GP874" s="49"/>
      <c r="GQ874" s="49" t="str">
        <f t="shared" si="1882"/>
        <v/>
      </c>
      <c r="GR874" s="49" t="str">
        <f t="shared" si="1883"/>
        <v/>
      </c>
      <c r="GS874" s="49" t="str">
        <f t="shared" si="1884"/>
        <v/>
      </c>
      <c r="GT874" s="49" t="str">
        <f t="shared" si="1885"/>
        <v/>
      </c>
      <c r="GU874" s="49" t="str">
        <f t="shared" si="1886"/>
        <v/>
      </c>
      <c r="GV874" s="49" t="str">
        <f t="shared" si="1887"/>
        <v/>
      </c>
      <c r="GW874" s="49" t="str">
        <f t="shared" si="1888"/>
        <v/>
      </c>
      <c r="GX874" s="49" t="str">
        <f t="shared" si="1889"/>
        <v/>
      </c>
    </row>
    <row r="875" spans="17:206" x14ac:dyDescent="0.2">
      <c r="Q875" s="65">
        <v>92</v>
      </c>
      <c r="AB875" s="49"/>
      <c r="AC875" s="49" t="str">
        <f t="shared" si="1746"/>
        <v/>
      </c>
      <c r="AD875" s="49" t="str">
        <f t="shared" si="1747"/>
        <v/>
      </c>
      <c r="AE875" s="49" t="str">
        <f t="shared" si="1748"/>
        <v/>
      </c>
      <c r="AF875" s="49" t="str">
        <f t="shared" si="1749"/>
        <v/>
      </c>
      <c r="AG875" s="49" t="str">
        <f t="shared" si="1750"/>
        <v/>
      </c>
      <c r="AH875" s="49" t="str">
        <f t="shared" si="1751"/>
        <v/>
      </c>
      <c r="AI875" s="49" t="str">
        <f t="shared" si="1752"/>
        <v/>
      </c>
      <c r="AJ875" s="49" t="str">
        <f t="shared" si="1753"/>
        <v/>
      </c>
      <c r="AL875" s="49"/>
      <c r="AM875" s="49" t="str">
        <f t="shared" si="1754"/>
        <v/>
      </c>
      <c r="AN875" s="49" t="str">
        <f t="shared" si="1755"/>
        <v/>
      </c>
      <c r="AO875" s="49" t="str">
        <f t="shared" si="1756"/>
        <v/>
      </c>
      <c r="AP875" s="49" t="str">
        <f t="shared" si="1757"/>
        <v/>
      </c>
      <c r="AQ875" s="49" t="str">
        <f t="shared" si="1758"/>
        <v/>
      </c>
      <c r="AR875" s="49" t="str">
        <f t="shared" si="1759"/>
        <v/>
      </c>
      <c r="AS875" s="49" t="str">
        <f t="shared" si="1760"/>
        <v/>
      </c>
      <c r="AT875" s="49" t="str">
        <f t="shared" si="1761"/>
        <v/>
      </c>
      <c r="AV875" s="49"/>
      <c r="AW875" s="49" t="str">
        <f t="shared" si="1762"/>
        <v/>
      </c>
      <c r="AX875" s="49" t="str">
        <f t="shared" si="1763"/>
        <v/>
      </c>
      <c r="AY875" s="49" t="str">
        <f t="shared" si="1764"/>
        <v/>
      </c>
      <c r="AZ875" s="49" t="str">
        <f t="shared" si="1765"/>
        <v/>
      </c>
      <c r="BA875" s="49" t="str">
        <f t="shared" si="1766"/>
        <v/>
      </c>
      <c r="BB875" s="49" t="str">
        <f t="shared" si="1767"/>
        <v/>
      </c>
      <c r="BC875" s="49" t="str">
        <f t="shared" si="1768"/>
        <v/>
      </c>
      <c r="BD875" s="49" t="str">
        <f t="shared" si="1769"/>
        <v/>
      </c>
      <c r="BF875" s="49"/>
      <c r="BG875" s="49" t="str">
        <f t="shared" si="1770"/>
        <v/>
      </c>
      <c r="BH875" s="49" t="str">
        <f t="shared" si="1771"/>
        <v/>
      </c>
      <c r="BI875" s="49" t="str">
        <f t="shared" si="1772"/>
        <v/>
      </c>
      <c r="BJ875" s="49" t="str">
        <f t="shared" si="1773"/>
        <v/>
      </c>
      <c r="BK875" s="49" t="str">
        <f t="shared" si="1774"/>
        <v/>
      </c>
      <c r="BL875" s="49" t="str">
        <f t="shared" si="1775"/>
        <v/>
      </c>
      <c r="BM875" s="49" t="str">
        <f t="shared" si="1776"/>
        <v/>
      </c>
      <c r="BN875" s="49" t="str">
        <f t="shared" si="1777"/>
        <v/>
      </c>
      <c r="BP875" s="49"/>
      <c r="BQ875" s="49" t="str">
        <f t="shared" si="1778"/>
        <v/>
      </c>
      <c r="BR875" s="49" t="str">
        <f t="shared" si="1779"/>
        <v/>
      </c>
      <c r="BS875" s="49" t="str">
        <f t="shared" si="1780"/>
        <v/>
      </c>
      <c r="BT875" s="49" t="str">
        <f t="shared" si="1781"/>
        <v/>
      </c>
      <c r="BU875" s="49" t="str">
        <f t="shared" si="1782"/>
        <v/>
      </c>
      <c r="BV875" s="49" t="str">
        <f t="shared" si="1783"/>
        <v/>
      </c>
      <c r="BW875" s="49" t="str">
        <f t="shared" si="1784"/>
        <v/>
      </c>
      <c r="BX875" s="49" t="str">
        <f t="shared" si="1785"/>
        <v/>
      </c>
      <c r="BZ875" s="49"/>
      <c r="CA875" s="49" t="str">
        <f t="shared" si="1786"/>
        <v/>
      </c>
      <c r="CB875" s="49" t="str">
        <f t="shared" si="1787"/>
        <v/>
      </c>
      <c r="CC875" s="49" t="str">
        <f t="shared" si="1788"/>
        <v/>
      </c>
      <c r="CD875" s="49" t="str">
        <f t="shared" si="1789"/>
        <v/>
      </c>
      <c r="CE875" s="49" t="str">
        <f t="shared" si="1790"/>
        <v/>
      </c>
      <c r="CF875" s="49" t="str">
        <f t="shared" si="1791"/>
        <v/>
      </c>
      <c r="CG875" s="49" t="str">
        <f t="shared" si="1792"/>
        <v/>
      </c>
      <c r="CH875" s="49" t="str">
        <f t="shared" si="1793"/>
        <v/>
      </c>
      <c r="CJ875" s="49"/>
      <c r="CK875" s="49" t="str">
        <f t="shared" si="1794"/>
        <v/>
      </c>
      <c r="CL875" s="49" t="str">
        <f t="shared" si="1795"/>
        <v/>
      </c>
      <c r="CM875" s="49" t="str">
        <f t="shared" si="1796"/>
        <v/>
      </c>
      <c r="CN875" s="49" t="str">
        <f t="shared" si="1797"/>
        <v/>
      </c>
      <c r="CO875" s="49" t="str">
        <f t="shared" si="1798"/>
        <v/>
      </c>
      <c r="CP875" s="49" t="str">
        <f t="shared" si="1799"/>
        <v/>
      </c>
      <c r="CQ875" s="49" t="str">
        <f t="shared" si="1800"/>
        <v/>
      </c>
      <c r="CR875" s="49" t="str">
        <f t="shared" si="1801"/>
        <v/>
      </c>
      <c r="CT875" s="49"/>
      <c r="CU875" s="49" t="str">
        <f t="shared" si="1802"/>
        <v/>
      </c>
      <c r="CV875" s="49" t="str">
        <f t="shared" si="1803"/>
        <v/>
      </c>
      <c r="CW875" s="49" t="str">
        <f t="shared" si="1804"/>
        <v/>
      </c>
      <c r="CX875" s="49" t="str">
        <f t="shared" si="1805"/>
        <v/>
      </c>
      <c r="CY875" s="49" t="str">
        <f t="shared" si="1806"/>
        <v/>
      </c>
      <c r="CZ875" s="49" t="str">
        <f t="shared" si="1807"/>
        <v/>
      </c>
      <c r="DA875" s="49" t="str">
        <f t="shared" si="1808"/>
        <v/>
      </c>
      <c r="DB875" s="49" t="str">
        <f t="shared" si="1809"/>
        <v/>
      </c>
      <c r="DD875" s="49"/>
      <c r="DE875" s="49" t="str">
        <f t="shared" si="1810"/>
        <v/>
      </c>
      <c r="DF875" s="49" t="str">
        <f t="shared" si="1811"/>
        <v/>
      </c>
      <c r="DG875" s="49" t="str">
        <f t="shared" si="1812"/>
        <v/>
      </c>
      <c r="DH875" s="49" t="str">
        <f t="shared" si="1813"/>
        <v/>
      </c>
      <c r="DI875" s="49" t="str">
        <f t="shared" si="1814"/>
        <v/>
      </c>
      <c r="DJ875" s="49" t="str">
        <f t="shared" si="1815"/>
        <v/>
      </c>
      <c r="DK875" s="49" t="str">
        <f t="shared" si="1816"/>
        <v/>
      </c>
      <c r="DL875" s="49" t="str">
        <f t="shared" si="1817"/>
        <v/>
      </c>
      <c r="DN875" s="49"/>
      <c r="DO875" s="49" t="str">
        <f t="shared" si="1818"/>
        <v/>
      </c>
      <c r="DP875" s="49" t="str">
        <f t="shared" si="1819"/>
        <v/>
      </c>
      <c r="DQ875" s="49" t="str">
        <f t="shared" si="1820"/>
        <v/>
      </c>
      <c r="DR875" s="49" t="str">
        <f t="shared" si="1821"/>
        <v/>
      </c>
      <c r="DS875" s="49" t="str">
        <f t="shared" si="1822"/>
        <v/>
      </c>
      <c r="DT875" s="49" t="str">
        <f t="shared" si="1823"/>
        <v/>
      </c>
      <c r="DU875" s="49" t="str">
        <f t="shared" si="1824"/>
        <v/>
      </c>
      <c r="DV875" s="49" t="str">
        <f t="shared" si="1825"/>
        <v/>
      </c>
      <c r="DX875" s="49"/>
      <c r="DY875" s="49" t="str">
        <f t="shared" si="1826"/>
        <v/>
      </c>
      <c r="DZ875" s="49" t="str">
        <f t="shared" si="1827"/>
        <v/>
      </c>
      <c r="EA875" s="49" t="str">
        <f t="shared" si="1828"/>
        <v/>
      </c>
      <c r="EB875" s="49" t="str">
        <f t="shared" si="1829"/>
        <v/>
      </c>
      <c r="EC875" s="49" t="str">
        <f t="shared" si="1830"/>
        <v/>
      </c>
      <c r="ED875" s="49" t="str">
        <f t="shared" si="1831"/>
        <v/>
      </c>
      <c r="EE875" s="49" t="str">
        <f t="shared" si="1832"/>
        <v/>
      </c>
      <c r="EF875" s="49" t="str">
        <f t="shared" si="1833"/>
        <v/>
      </c>
      <c r="EH875" s="49"/>
      <c r="EI875" s="49" t="str">
        <f t="shared" si="1834"/>
        <v/>
      </c>
      <c r="EJ875" s="49" t="str">
        <f t="shared" si="1835"/>
        <v/>
      </c>
      <c r="EK875" s="49" t="str">
        <f t="shared" si="1836"/>
        <v/>
      </c>
      <c r="EL875" s="49" t="str">
        <f t="shared" si="1837"/>
        <v/>
      </c>
      <c r="EM875" s="49" t="str">
        <f t="shared" si="1838"/>
        <v/>
      </c>
      <c r="EN875" s="49" t="str">
        <f t="shared" si="1839"/>
        <v/>
      </c>
      <c r="EO875" s="49" t="str">
        <f t="shared" si="1840"/>
        <v/>
      </c>
      <c r="EP875" s="49" t="str">
        <f t="shared" si="1841"/>
        <v/>
      </c>
      <c r="ER875" s="49"/>
      <c r="ES875" s="49" t="str">
        <f t="shared" si="1842"/>
        <v/>
      </c>
      <c r="ET875" s="49" t="str">
        <f t="shared" si="1843"/>
        <v/>
      </c>
      <c r="EU875" s="49" t="str">
        <f t="shared" si="1844"/>
        <v/>
      </c>
      <c r="EV875" s="49" t="str">
        <f t="shared" si="1845"/>
        <v/>
      </c>
      <c r="EW875" s="49" t="str">
        <f t="shared" si="1846"/>
        <v/>
      </c>
      <c r="EX875" s="49" t="str">
        <f t="shared" si="1847"/>
        <v/>
      </c>
      <c r="EY875" s="49" t="str">
        <f t="shared" si="1848"/>
        <v/>
      </c>
      <c r="EZ875" s="49" t="str">
        <f t="shared" si="1849"/>
        <v/>
      </c>
      <c r="FB875" s="49"/>
      <c r="FC875" s="49" t="str">
        <f t="shared" si="1850"/>
        <v/>
      </c>
      <c r="FD875" s="49" t="str">
        <f t="shared" si="1851"/>
        <v/>
      </c>
      <c r="FE875" s="49" t="str">
        <f t="shared" si="1852"/>
        <v/>
      </c>
      <c r="FF875" s="49" t="str">
        <f t="shared" si="1853"/>
        <v/>
      </c>
      <c r="FG875" s="49" t="str">
        <f t="shared" si="1854"/>
        <v/>
      </c>
      <c r="FH875" s="49" t="str">
        <f t="shared" si="1855"/>
        <v/>
      </c>
      <c r="FI875" s="49" t="str">
        <f t="shared" si="1856"/>
        <v/>
      </c>
      <c r="FJ875" s="49" t="str">
        <f t="shared" si="1857"/>
        <v/>
      </c>
      <c r="FL875" s="49"/>
      <c r="FM875" s="49" t="str">
        <f t="shared" si="1858"/>
        <v/>
      </c>
      <c r="FN875" s="49" t="str">
        <f t="shared" si="1859"/>
        <v/>
      </c>
      <c r="FO875" s="49" t="str">
        <f t="shared" si="1860"/>
        <v/>
      </c>
      <c r="FP875" s="49" t="str">
        <f t="shared" si="1861"/>
        <v/>
      </c>
      <c r="FQ875" s="49" t="str">
        <f t="shared" si="1862"/>
        <v/>
      </c>
      <c r="FR875" s="49" t="str">
        <f t="shared" si="1863"/>
        <v/>
      </c>
      <c r="FS875" s="49" t="str">
        <f t="shared" si="1864"/>
        <v/>
      </c>
      <c r="FT875" s="49" t="str">
        <f t="shared" si="1865"/>
        <v/>
      </c>
      <c r="FV875" s="49"/>
      <c r="FW875" s="49" t="str">
        <f t="shared" si="1866"/>
        <v/>
      </c>
      <c r="FX875" s="49" t="str">
        <f t="shared" si="1867"/>
        <v/>
      </c>
      <c r="FY875" s="49" t="str">
        <f t="shared" si="1868"/>
        <v/>
      </c>
      <c r="FZ875" s="49" t="str">
        <f t="shared" si="1869"/>
        <v/>
      </c>
      <c r="GA875" s="49" t="str">
        <f t="shared" si="1870"/>
        <v/>
      </c>
      <c r="GB875" s="49" t="str">
        <f t="shared" si="1871"/>
        <v/>
      </c>
      <c r="GC875" s="49" t="str">
        <f t="shared" si="1872"/>
        <v/>
      </c>
      <c r="GD875" s="49" t="str">
        <f t="shared" si="1873"/>
        <v/>
      </c>
      <c r="GF875" s="49"/>
      <c r="GG875" s="49" t="str">
        <f t="shared" si="1874"/>
        <v/>
      </c>
      <c r="GH875" s="49" t="str">
        <f t="shared" si="1875"/>
        <v/>
      </c>
      <c r="GI875" s="49" t="str">
        <f t="shared" si="1876"/>
        <v/>
      </c>
      <c r="GJ875" s="49" t="str">
        <f t="shared" si="1877"/>
        <v/>
      </c>
      <c r="GK875" s="49" t="str">
        <f t="shared" si="1878"/>
        <v/>
      </c>
      <c r="GL875" s="49" t="str">
        <f t="shared" si="1879"/>
        <v/>
      </c>
      <c r="GM875" s="49" t="str">
        <f t="shared" si="1880"/>
        <v/>
      </c>
      <c r="GN875" s="49" t="str">
        <f t="shared" si="1881"/>
        <v/>
      </c>
      <c r="GP875" s="49"/>
      <c r="GQ875" s="49" t="str">
        <f t="shared" si="1882"/>
        <v/>
      </c>
      <c r="GR875" s="49" t="str">
        <f t="shared" si="1883"/>
        <v/>
      </c>
      <c r="GS875" s="49" t="str">
        <f t="shared" si="1884"/>
        <v/>
      </c>
      <c r="GT875" s="49" t="str">
        <f t="shared" si="1885"/>
        <v/>
      </c>
      <c r="GU875" s="49" t="str">
        <f t="shared" si="1886"/>
        <v/>
      </c>
      <c r="GV875" s="49" t="str">
        <f t="shared" si="1887"/>
        <v/>
      </c>
      <c r="GW875" s="49" t="str">
        <f t="shared" si="1888"/>
        <v/>
      </c>
      <c r="GX875" s="49" t="str">
        <f t="shared" si="1889"/>
        <v/>
      </c>
    </row>
    <row r="876" spans="17:206" x14ac:dyDescent="0.2">
      <c r="Q876" s="65">
        <v>93</v>
      </c>
      <c r="AB876" s="49"/>
      <c r="AC876" s="49" t="str">
        <f t="shared" si="1746"/>
        <v/>
      </c>
      <c r="AD876" s="49" t="str">
        <f t="shared" si="1747"/>
        <v/>
      </c>
      <c r="AE876" s="49" t="str">
        <f t="shared" si="1748"/>
        <v/>
      </c>
      <c r="AF876" s="49" t="str">
        <f t="shared" si="1749"/>
        <v/>
      </c>
      <c r="AG876" s="49" t="str">
        <f t="shared" si="1750"/>
        <v/>
      </c>
      <c r="AH876" s="49" t="str">
        <f t="shared" si="1751"/>
        <v/>
      </c>
      <c r="AI876" s="49" t="str">
        <f t="shared" si="1752"/>
        <v/>
      </c>
      <c r="AJ876" s="49" t="str">
        <f t="shared" si="1753"/>
        <v/>
      </c>
      <c r="AL876" s="49"/>
      <c r="AM876" s="49" t="str">
        <f t="shared" si="1754"/>
        <v/>
      </c>
      <c r="AN876" s="49" t="str">
        <f t="shared" si="1755"/>
        <v/>
      </c>
      <c r="AO876" s="49" t="str">
        <f t="shared" si="1756"/>
        <v/>
      </c>
      <c r="AP876" s="49" t="str">
        <f t="shared" si="1757"/>
        <v/>
      </c>
      <c r="AQ876" s="49" t="str">
        <f t="shared" si="1758"/>
        <v/>
      </c>
      <c r="AR876" s="49" t="str">
        <f t="shared" si="1759"/>
        <v/>
      </c>
      <c r="AS876" s="49" t="str">
        <f t="shared" si="1760"/>
        <v/>
      </c>
      <c r="AT876" s="49" t="str">
        <f t="shared" si="1761"/>
        <v/>
      </c>
      <c r="AV876" s="49"/>
      <c r="AW876" s="49" t="str">
        <f t="shared" si="1762"/>
        <v/>
      </c>
      <c r="AX876" s="49" t="str">
        <f t="shared" si="1763"/>
        <v/>
      </c>
      <c r="AY876" s="49" t="str">
        <f t="shared" si="1764"/>
        <v/>
      </c>
      <c r="AZ876" s="49" t="str">
        <f t="shared" si="1765"/>
        <v/>
      </c>
      <c r="BA876" s="49" t="str">
        <f t="shared" si="1766"/>
        <v/>
      </c>
      <c r="BB876" s="49" t="str">
        <f t="shared" si="1767"/>
        <v/>
      </c>
      <c r="BC876" s="49" t="str">
        <f t="shared" si="1768"/>
        <v/>
      </c>
      <c r="BD876" s="49" t="str">
        <f t="shared" si="1769"/>
        <v/>
      </c>
      <c r="BF876" s="49"/>
      <c r="BG876" s="49" t="str">
        <f t="shared" si="1770"/>
        <v/>
      </c>
      <c r="BH876" s="49" t="str">
        <f t="shared" si="1771"/>
        <v/>
      </c>
      <c r="BI876" s="49" t="str">
        <f t="shared" si="1772"/>
        <v/>
      </c>
      <c r="BJ876" s="49" t="str">
        <f t="shared" si="1773"/>
        <v/>
      </c>
      <c r="BK876" s="49" t="str">
        <f t="shared" si="1774"/>
        <v/>
      </c>
      <c r="BL876" s="49" t="str">
        <f t="shared" si="1775"/>
        <v/>
      </c>
      <c r="BM876" s="49" t="str">
        <f t="shared" si="1776"/>
        <v/>
      </c>
      <c r="BN876" s="49" t="str">
        <f t="shared" si="1777"/>
        <v/>
      </c>
      <c r="BP876" s="49"/>
      <c r="BQ876" s="49" t="str">
        <f t="shared" si="1778"/>
        <v/>
      </c>
      <c r="BR876" s="49" t="str">
        <f t="shared" si="1779"/>
        <v/>
      </c>
      <c r="BS876" s="49" t="str">
        <f t="shared" si="1780"/>
        <v/>
      </c>
      <c r="BT876" s="49" t="str">
        <f t="shared" si="1781"/>
        <v/>
      </c>
      <c r="BU876" s="49" t="str">
        <f t="shared" si="1782"/>
        <v/>
      </c>
      <c r="BV876" s="49" t="str">
        <f t="shared" si="1783"/>
        <v/>
      </c>
      <c r="BW876" s="49" t="str">
        <f t="shared" si="1784"/>
        <v/>
      </c>
      <c r="BX876" s="49" t="str">
        <f t="shared" si="1785"/>
        <v/>
      </c>
      <c r="BZ876" s="49"/>
      <c r="CA876" s="49" t="str">
        <f t="shared" si="1786"/>
        <v/>
      </c>
      <c r="CB876" s="49" t="str">
        <f t="shared" si="1787"/>
        <v/>
      </c>
      <c r="CC876" s="49" t="str">
        <f t="shared" si="1788"/>
        <v/>
      </c>
      <c r="CD876" s="49" t="str">
        <f t="shared" si="1789"/>
        <v/>
      </c>
      <c r="CE876" s="49" t="str">
        <f t="shared" si="1790"/>
        <v/>
      </c>
      <c r="CF876" s="49" t="str">
        <f t="shared" si="1791"/>
        <v/>
      </c>
      <c r="CG876" s="49" t="str">
        <f t="shared" si="1792"/>
        <v/>
      </c>
      <c r="CH876" s="49" t="str">
        <f t="shared" si="1793"/>
        <v/>
      </c>
      <c r="CJ876" s="49"/>
      <c r="CK876" s="49" t="str">
        <f t="shared" si="1794"/>
        <v/>
      </c>
      <c r="CL876" s="49" t="str">
        <f t="shared" si="1795"/>
        <v/>
      </c>
      <c r="CM876" s="49" t="str">
        <f t="shared" si="1796"/>
        <v/>
      </c>
      <c r="CN876" s="49" t="str">
        <f t="shared" si="1797"/>
        <v/>
      </c>
      <c r="CO876" s="49" t="str">
        <f t="shared" si="1798"/>
        <v/>
      </c>
      <c r="CP876" s="49" t="str">
        <f t="shared" si="1799"/>
        <v/>
      </c>
      <c r="CQ876" s="49" t="str">
        <f t="shared" si="1800"/>
        <v/>
      </c>
      <c r="CR876" s="49" t="str">
        <f t="shared" si="1801"/>
        <v/>
      </c>
      <c r="CT876" s="49"/>
      <c r="CU876" s="49" t="str">
        <f t="shared" si="1802"/>
        <v/>
      </c>
      <c r="CV876" s="49" t="str">
        <f t="shared" si="1803"/>
        <v/>
      </c>
      <c r="CW876" s="49" t="str">
        <f t="shared" si="1804"/>
        <v/>
      </c>
      <c r="CX876" s="49" t="str">
        <f t="shared" si="1805"/>
        <v/>
      </c>
      <c r="CY876" s="49" t="str">
        <f t="shared" si="1806"/>
        <v/>
      </c>
      <c r="CZ876" s="49" t="str">
        <f t="shared" si="1807"/>
        <v/>
      </c>
      <c r="DA876" s="49" t="str">
        <f t="shared" si="1808"/>
        <v/>
      </c>
      <c r="DB876" s="49" t="str">
        <f t="shared" si="1809"/>
        <v/>
      </c>
      <c r="DD876" s="49"/>
      <c r="DE876" s="49" t="str">
        <f t="shared" si="1810"/>
        <v/>
      </c>
      <c r="DF876" s="49" t="str">
        <f t="shared" si="1811"/>
        <v/>
      </c>
      <c r="DG876" s="49" t="str">
        <f t="shared" si="1812"/>
        <v/>
      </c>
      <c r="DH876" s="49" t="str">
        <f t="shared" si="1813"/>
        <v/>
      </c>
      <c r="DI876" s="49" t="str">
        <f t="shared" si="1814"/>
        <v/>
      </c>
      <c r="DJ876" s="49" t="str">
        <f t="shared" si="1815"/>
        <v/>
      </c>
      <c r="DK876" s="49" t="str">
        <f t="shared" si="1816"/>
        <v/>
      </c>
      <c r="DL876" s="49" t="str">
        <f t="shared" si="1817"/>
        <v/>
      </c>
      <c r="DN876" s="49"/>
      <c r="DO876" s="49" t="str">
        <f t="shared" si="1818"/>
        <v/>
      </c>
      <c r="DP876" s="49" t="str">
        <f t="shared" si="1819"/>
        <v/>
      </c>
      <c r="DQ876" s="49" t="str">
        <f t="shared" si="1820"/>
        <v/>
      </c>
      <c r="DR876" s="49" t="str">
        <f t="shared" si="1821"/>
        <v/>
      </c>
      <c r="DS876" s="49" t="str">
        <f t="shared" si="1822"/>
        <v/>
      </c>
      <c r="DT876" s="49" t="str">
        <f t="shared" si="1823"/>
        <v/>
      </c>
      <c r="DU876" s="49" t="str">
        <f t="shared" si="1824"/>
        <v/>
      </c>
      <c r="DV876" s="49" t="str">
        <f t="shared" si="1825"/>
        <v/>
      </c>
      <c r="DX876" s="49"/>
      <c r="DY876" s="49" t="str">
        <f t="shared" si="1826"/>
        <v/>
      </c>
      <c r="DZ876" s="49" t="str">
        <f t="shared" si="1827"/>
        <v/>
      </c>
      <c r="EA876" s="49" t="str">
        <f t="shared" si="1828"/>
        <v/>
      </c>
      <c r="EB876" s="49" t="str">
        <f t="shared" si="1829"/>
        <v/>
      </c>
      <c r="EC876" s="49" t="str">
        <f t="shared" si="1830"/>
        <v/>
      </c>
      <c r="ED876" s="49" t="str">
        <f t="shared" si="1831"/>
        <v/>
      </c>
      <c r="EE876" s="49" t="str">
        <f t="shared" si="1832"/>
        <v/>
      </c>
      <c r="EF876" s="49" t="str">
        <f t="shared" si="1833"/>
        <v/>
      </c>
      <c r="EH876" s="49"/>
      <c r="EI876" s="49" t="str">
        <f t="shared" si="1834"/>
        <v/>
      </c>
      <c r="EJ876" s="49" t="str">
        <f t="shared" si="1835"/>
        <v/>
      </c>
      <c r="EK876" s="49" t="str">
        <f t="shared" si="1836"/>
        <v/>
      </c>
      <c r="EL876" s="49" t="str">
        <f t="shared" si="1837"/>
        <v/>
      </c>
      <c r="EM876" s="49" t="str">
        <f t="shared" si="1838"/>
        <v/>
      </c>
      <c r="EN876" s="49" t="str">
        <f t="shared" si="1839"/>
        <v/>
      </c>
      <c r="EO876" s="49" t="str">
        <f t="shared" si="1840"/>
        <v/>
      </c>
      <c r="EP876" s="49" t="str">
        <f t="shared" si="1841"/>
        <v/>
      </c>
      <c r="ER876" s="49"/>
      <c r="ES876" s="49" t="str">
        <f t="shared" si="1842"/>
        <v/>
      </c>
      <c r="ET876" s="49" t="str">
        <f t="shared" si="1843"/>
        <v/>
      </c>
      <c r="EU876" s="49" t="str">
        <f t="shared" si="1844"/>
        <v/>
      </c>
      <c r="EV876" s="49" t="str">
        <f t="shared" si="1845"/>
        <v/>
      </c>
      <c r="EW876" s="49" t="str">
        <f t="shared" si="1846"/>
        <v/>
      </c>
      <c r="EX876" s="49" t="str">
        <f t="shared" si="1847"/>
        <v/>
      </c>
      <c r="EY876" s="49" t="str">
        <f t="shared" si="1848"/>
        <v/>
      </c>
      <c r="EZ876" s="49" t="str">
        <f t="shared" si="1849"/>
        <v/>
      </c>
      <c r="FB876" s="49"/>
      <c r="FC876" s="49" t="str">
        <f t="shared" si="1850"/>
        <v/>
      </c>
      <c r="FD876" s="49" t="str">
        <f t="shared" si="1851"/>
        <v/>
      </c>
      <c r="FE876" s="49" t="str">
        <f t="shared" si="1852"/>
        <v/>
      </c>
      <c r="FF876" s="49" t="str">
        <f t="shared" si="1853"/>
        <v/>
      </c>
      <c r="FG876" s="49" t="str">
        <f t="shared" si="1854"/>
        <v/>
      </c>
      <c r="FH876" s="49" t="str">
        <f t="shared" si="1855"/>
        <v/>
      </c>
      <c r="FI876" s="49" t="str">
        <f t="shared" si="1856"/>
        <v/>
      </c>
      <c r="FJ876" s="49" t="str">
        <f t="shared" si="1857"/>
        <v/>
      </c>
      <c r="FL876" s="49"/>
      <c r="FM876" s="49" t="str">
        <f t="shared" si="1858"/>
        <v/>
      </c>
      <c r="FN876" s="49" t="str">
        <f t="shared" si="1859"/>
        <v/>
      </c>
      <c r="FO876" s="49" t="str">
        <f t="shared" si="1860"/>
        <v/>
      </c>
      <c r="FP876" s="49" t="str">
        <f t="shared" si="1861"/>
        <v/>
      </c>
      <c r="FQ876" s="49" t="str">
        <f t="shared" si="1862"/>
        <v/>
      </c>
      <c r="FR876" s="49" t="str">
        <f t="shared" si="1863"/>
        <v/>
      </c>
      <c r="FS876" s="49" t="str">
        <f t="shared" si="1864"/>
        <v/>
      </c>
      <c r="FT876" s="49" t="str">
        <f t="shared" si="1865"/>
        <v/>
      </c>
      <c r="FV876" s="49"/>
      <c r="FW876" s="49" t="str">
        <f t="shared" si="1866"/>
        <v/>
      </c>
      <c r="FX876" s="49" t="str">
        <f t="shared" si="1867"/>
        <v/>
      </c>
      <c r="FY876" s="49" t="str">
        <f t="shared" si="1868"/>
        <v/>
      </c>
      <c r="FZ876" s="49" t="str">
        <f t="shared" si="1869"/>
        <v/>
      </c>
      <c r="GA876" s="49" t="str">
        <f t="shared" si="1870"/>
        <v/>
      </c>
      <c r="GB876" s="49" t="str">
        <f t="shared" si="1871"/>
        <v/>
      </c>
      <c r="GC876" s="49" t="str">
        <f t="shared" si="1872"/>
        <v/>
      </c>
      <c r="GD876" s="49" t="str">
        <f t="shared" si="1873"/>
        <v/>
      </c>
      <c r="GF876" s="49"/>
      <c r="GG876" s="49" t="str">
        <f t="shared" si="1874"/>
        <v/>
      </c>
      <c r="GH876" s="49" t="str">
        <f t="shared" si="1875"/>
        <v/>
      </c>
      <c r="GI876" s="49" t="str">
        <f t="shared" si="1876"/>
        <v/>
      </c>
      <c r="GJ876" s="49" t="str">
        <f t="shared" si="1877"/>
        <v/>
      </c>
      <c r="GK876" s="49" t="str">
        <f t="shared" si="1878"/>
        <v/>
      </c>
      <c r="GL876" s="49" t="str">
        <f t="shared" si="1879"/>
        <v/>
      </c>
      <c r="GM876" s="49" t="str">
        <f t="shared" si="1880"/>
        <v/>
      </c>
      <c r="GN876" s="49" t="str">
        <f t="shared" si="1881"/>
        <v/>
      </c>
      <c r="GP876" s="49"/>
      <c r="GQ876" s="49" t="str">
        <f t="shared" si="1882"/>
        <v/>
      </c>
      <c r="GR876" s="49" t="str">
        <f t="shared" si="1883"/>
        <v/>
      </c>
      <c r="GS876" s="49" t="str">
        <f t="shared" si="1884"/>
        <v/>
      </c>
      <c r="GT876" s="49" t="str">
        <f t="shared" si="1885"/>
        <v/>
      </c>
      <c r="GU876" s="49" t="str">
        <f t="shared" si="1886"/>
        <v/>
      </c>
      <c r="GV876" s="49" t="str">
        <f t="shared" si="1887"/>
        <v/>
      </c>
      <c r="GW876" s="49" t="str">
        <f t="shared" si="1888"/>
        <v/>
      </c>
      <c r="GX876" s="49" t="str">
        <f t="shared" si="1889"/>
        <v/>
      </c>
    </row>
    <row r="877" spans="17:206" x14ac:dyDescent="0.2">
      <c r="Q877" s="65">
        <v>94</v>
      </c>
      <c r="AB877" s="49"/>
      <c r="AC877" s="49" t="str">
        <f t="shared" si="1746"/>
        <v/>
      </c>
      <c r="AD877" s="49" t="str">
        <f t="shared" si="1747"/>
        <v/>
      </c>
      <c r="AE877" s="49" t="str">
        <f t="shared" si="1748"/>
        <v/>
      </c>
      <c r="AF877" s="49" t="str">
        <f t="shared" si="1749"/>
        <v/>
      </c>
      <c r="AG877" s="49" t="str">
        <f t="shared" si="1750"/>
        <v/>
      </c>
      <c r="AH877" s="49" t="str">
        <f t="shared" si="1751"/>
        <v/>
      </c>
      <c r="AI877" s="49" t="str">
        <f t="shared" si="1752"/>
        <v/>
      </c>
      <c r="AJ877" s="49" t="str">
        <f t="shared" si="1753"/>
        <v/>
      </c>
      <c r="AL877" s="49"/>
      <c r="AM877" s="49" t="str">
        <f t="shared" si="1754"/>
        <v/>
      </c>
      <c r="AN877" s="49" t="str">
        <f t="shared" si="1755"/>
        <v/>
      </c>
      <c r="AO877" s="49" t="str">
        <f t="shared" si="1756"/>
        <v/>
      </c>
      <c r="AP877" s="49" t="str">
        <f t="shared" si="1757"/>
        <v/>
      </c>
      <c r="AQ877" s="49" t="str">
        <f t="shared" si="1758"/>
        <v/>
      </c>
      <c r="AR877" s="49" t="str">
        <f t="shared" si="1759"/>
        <v/>
      </c>
      <c r="AS877" s="49" t="str">
        <f t="shared" si="1760"/>
        <v/>
      </c>
      <c r="AT877" s="49" t="str">
        <f t="shared" si="1761"/>
        <v/>
      </c>
      <c r="AV877" s="49"/>
      <c r="AW877" s="49" t="str">
        <f t="shared" si="1762"/>
        <v/>
      </c>
      <c r="AX877" s="49" t="str">
        <f t="shared" si="1763"/>
        <v/>
      </c>
      <c r="AY877" s="49" t="str">
        <f t="shared" si="1764"/>
        <v/>
      </c>
      <c r="AZ877" s="49" t="str">
        <f t="shared" si="1765"/>
        <v/>
      </c>
      <c r="BA877" s="49" t="str">
        <f t="shared" si="1766"/>
        <v/>
      </c>
      <c r="BB877" s="49" t="str">
        <f t="shared" si="1767"/>
        <v/>
      </c>
      <c r="BC877" s="49" t="str">
        <f t="shared" si="1768"/>
        <v/>
      </c>
      <c r="BD877" s="49" t="str">
        <f t="shared" si="1769"/>
        <v/>
      </c>
      <c r="BF877" s="49"/>
      <c r="BG877" s="49" t="str">
        <f t="shared" si="1770"/>
        <v/>
      </c>
      <c r="BH877" s="49" t="str">
        <f t="shared" si="1771"/>
        <v/>
      </c>
      <c r="BI877" s="49" t="str">
        <f t="shared" si="1772"/>
        <v/>
      </c>
      <c r="BJ877" s="49" t="str">
        <f t="shared" si="1773"/>
        <v/>
      </c>
      <c r="BK877" s="49" t="str">
        <f t="shared" si="1774"/>
        <v/>
      </c>
      <c r="BL877" s="49" t="str">
        <f t="shared" si="1775"/>
        <v/>
      </c>
      <c r="BM877" s="49" t="str">
        <f t="shared" si="1776"/>
        <v/>
      </c>
      <c r="BN877" s="49" t="str">
        <f t="shared" si="1777"/>
        <v/>
      </c>
      <c r="BP877" s="49"/>
      <c r="BQ877" s="49" t="str">
        <f t="shared" si="1778"/>
        <v/>
      </c>
      <c r="BR877" s="49" t="str">
        <f t="shared" si="1779"/>
        <v/>
      </c>
      <c r="BS877" s="49" t="str">
        <f t="shared" si="1780"/>
        <v/>
      </c>
      <c r="BT877" s="49" t="str">
        <f t="shared" si="1781"/>
        <v/>
      </c>
      <c r="BU877" s="49" t="str">
        <f t="shared" si="1782"/>
        <v/>
      </c>
      <c r="BV877" s="49" t="str">
        <f t="shared" si="1783"/>
        <v/>
      </c>
      <c r="BW877" s="49" t="str">
        <f t="shared" si="1784"/>
        <v/>
      </c>
      <c r="BX877" s="49" t="str">
        <f t="shared" si="1785"/>
        <v/>
      </c>
      <c r="BZ877" s="49"/>
      <c r="CA877" s="49" t="str">
        <f t="shared" si="1786"/>
        <v/>
      </c>
      <c r="CB877" s="49" t="str">
        <f t="shared" si="1787"/>
        <v/>
      </c>
      <c r="CC877" s="49" t="str">
        <f t="shared" si="1788"/>
        <v/>
      </c>
      <c r="CD877" s="49" t="str">
        <f t="shared" si="1789"/>
        <v/>
      </c>
      <c r="CE877" s="49" t="str">
        <f t="shared" si="1790"/>
        <v/>
      </c>
      <c r="CF877" s="49" t="str">
        <f t="shared" si="1791"/>
        <v/>
      </c>
      <c r="CG877" s="49" t="str">
        <f t="shared" si="1792"/>
        <v/>
      </c>
      <c r="CH877" s="49" t="str">
        <f t="shared" si="1793"/>
        <v/>
      </c>
      <c r="CJ877" s="49"/>
      <c r="CK877" s="49" t="str">
        <f t="shared" si="1794"/>
        <v/>
      </c>
      <c r="CL877" s="49" t="str">
        <f t="shared" si="1795"/>
        <v/>
      </c>
      <c r="CM877" s="49" t="str">
        <f t="shared" si="1796"/>
        <v/>
      </c>
      <c r="CN877" s="49" t="str">
        <f t="shared" si="1797"/>
        <v/>
      </c>
      <c r="CO877" s="49" t="str">
        <f t="shared" si="1798"/>
        <v/>
      </c>
      <c r="CP877" s="49" t="str">
        <f t="shared" si="1799"/>
        <v/>
      </c>
      <c r="CQ877" s="49" t="str">
        <f t="shared" si="1800"/>
        <v/>
      </c>
      <c r="CR877" s="49" t="str">
        <f t="shared" si="1801"/>
        <v/>
      </c>
      <c r="CT877" s="49"/>
      <c r="CU877" s="49" t="str">
        <f t="shared" si="1802"/>
        <v/>
      </c>
      <c r="CV877" s="49" t="str">
        <f t="shared" si="1803"/>
        <v/>
      </c>
      <c r="CW877" s="49" t="str">
        <f t="shared" si="1804"/>
        <v/>
      </c>
      <c r="CX877" s="49" t="str">
        <f t="shared" si="1805"/>
        <v/>
      </c>
      <c r="CY877" s="49" t="str">
        <f t="shared" si="1806"/>
        <v/>
      </c>
      <c r="CZ877" s="49" t="str">
        <f t="shared" si="1807"/>
        <v/>
      </c>
      <c r="DA877" s="49" t="str">
        <f t="shared" si="1808"/>
        <v/>
      </c>
      <c r="DB877" s="49" t="str">
        <f t="shared" si="1809"/>
        <v/>
      </c>
      <c r="DD877" s="49"/>
      <c r="DE877" s="49" t="str">
        <f t="shared" si="1810"/>
        <v/>
      </c>
      <c r="DF877" s="49" t="str">
        <f t="shared" si="1811"/>
        <v/>
      </c>
      <c r="DG877" s="49" t="str">
        <f t="shared" si="1812"/>
        <v/>
      </c>
      <c r="DH877" s="49" t="str">
        <f t="shared" si="1813"/>
        <v/>
      </c>
      <c r="DI877" s="49" t="str">
        <f t="shared" si="1814"/>
        <v/>
      </c>
      <c r="DJ877" s="49" t="str">
        <f t="shared" si="1815"/>
        <v/>
      </c>
      <c r="DK877" s="49" t="str">
        <f t="shared" si="1816"/>
        <v/>
      </c>
      <c r="DL877" s="49" t="str">
        <f t="shared" si="1817"/>
        <v/>
      </c>
      <c r="DN877" s="49"/>
      <c r="DO877" s="49" t="str">
        <f t="shared" si="1818"/>
        <v/>
      </c>
      <c r="DP877" s="49" t="str">
        <f t="shared" si="1819"/>
        <v/>
      </c>
      <c r="DQ877" s="49" t="str">
        <f t="shared" si="1820"/>
        <v/>
      </c>
      <c r="DR877" s="49" t="str">
        <f t="shared" si="1821"/>
        <v/>
      </c>
      <c r="DS877" s="49" t="str">
        <f t="shared" si="1822"/>
        <v/>
      </c>
      <c r="DT877" s="49" t="str">
        <f t="shared" si="1823"/>
        <v/>
      </c>
      <c r="DU877" s="49" t="str">
        <f t="shared" si="1824"/>
        <v/>
      </c>
      <c r="DV877" s="49" t="str">
        <f t="shared" si="1825"/>
        <v/>
      </c>
      <c r="DX877" s="49"/>
      <c r="DY877" s="49" t="str">
        <f t="shared" si="1826"/>
        <v/>
      </c>
      <c r="DZ877" s="49" t="str">
        <f t="shared" si="1827"/>
        <v/>
      </c>
      <c r="EA877" s="49" t="str">
        <f t="shared" si="1828"/>
        <v/>
      </c>
      <c r="EB877" s="49" t="str">
        <f t="shared" si="1829"/>
        <v/>
      </c>
      <c r="EC877" s="49" t="str">
        <f t="shared" si="1830"/>
        <v/>
      </c>
      <c r="ED877" s="49" t="str">
        <f t="shared" si="1831"/>
        <v/>
      </c>
      <c r="EE877" s="49" t="str">
        <f t="shared" si="1832"/>
        <v/>
      </c>
      <c r="EF877" s="49" t="str">
        <f t="shared" si="1833"/>
        <v/>
      </c>
      <c r="EH877" s="49"/>
      <c r="EI877" s="49" t="str">
        <f t="shared" si="1834"/>
        <v/>
      </c>
      <c r="EJ877" s="49" t="str">
        <f t="shared" si="1835"/>
        <v/>
      </c>
      <c r="EK877" s="49" t="str">
        <f t="shared" si="1836"/>
        <v/>
      </c>
      <c r="EL877" s="49" t="str">
        <f t="shared" si="1837"/>
        <v/>
      </c>
      <c r="EM877" s="49" t="str">
        <f t="shared" si="1838"/>
        <v/>
      </c>
      <c r="EN877" s="49" t="str">
        <f t="shared" si="1839"/>
        <v/>
      </c>
      <c r="EO877" s="49" t="str">
        <f t="shared" si="1840"/>
        <v/>
      </c>
      <c r="EP877" s="49" t="str">
        <f t="shared" si="1841"/>
        <v/>
      </c>
      <c r="ER877" s="49"/>
      <c r="ES877" s="49" t="str">
        <f t="shared" si="1842"/>
        <v/>
      </c>
      <c r="ET877" s="49" t="str">
        <f t="shared" si="1843"/>
        <v/>
      </c>
      <c r="EU877" s="49" t="str">
        <f t="shared" si="1844"/>
        <v/>
      </c>
      <c r="EV877" s="49" t="str">
        <f t="shared" si="1845"/>
        <v/>
      </c>
      <c r="EW877" s="49" t="str">
        <f t="shared" si="1846"/>
        <v/>
      </c>
      <c r="EX877" s="49" t="str">
        <f t="shared" si="1847"/>
        <v/>
      </c>
      <c r="EY877" s="49" t="str">
        <f t="shared" si="1848"/>
        <v/>
      </c>
      <c r="EZ877" s="49" t="str">
        <f t="shared" si="1849"/>
        <v/>
      </c>
      <c r="FB877" s="49"/>
      <c r="FC877" s="49" t="str">
        <f t="shared" si="1850"/>
        <v/>
      </c>
      <c r="FD877" s="49" t="str">
        <f t="shared" si="1851"/>
        <v/>
      </c>
      <c r="FE877" s="49" t="str">
        <f t="shared" si="1852"/>
        <v/>
      </c>
      <c r="FF877" s="49" t="str">
        <f t="shared" si="1853"/>
        <v/>
      </c>
      <c r="FG877" s="49" t="str">
        <f t="shared" si="1854"/>
        <v/>
      </c>
      <c r="FH877" s="49" t="str">
        <f t="shared" si="1855"/>
        <v/>
      </c>
      <c r="FI877" s="49" t="str">
        <f t="shared" si="1856"/>
        <v/>
      </c>
      <c r="FJ877" s="49" t="str">
        <f t="shared" si="1857"/>
        <v/>
      </c>
      <c r="FL877" s="49"/>
      <c r="FM877" s="49" t="str">
        <f t="shared" si="1858"/>
        <v/>
      </c>
      <c r="FN877" s="49" t="str">
        <f t="shared" si="1859"/>
        <v/>
      </c>
      <c r="FO877" s="49" t="str">
        <f t="shared" si="1860"/>
        <v/>
      </c>
      <c r="FP877" s="49" t="str">
        <f t="shared" si="1861"/>
        <v/>
      </c>
      <c r="FQ877" s="49" t="str">
        <f t="shared" si="1862"/>
        <v/>
      </c>
      <c r="FR877" s="49" t="str">
        <f t="shared" si="1863"/>
        <v/>
      </c>
      <c r="FS877" s="49" t="str">
        <f t="shared" si="1864"/>
        <v/>
      </c>
      <c r="FT877" s="49" t="str">
        <f t="shared" si="1865"/>
        <v/>
      </c>
      <c r="FV877" s="49"/>
      <c r="FW877" s="49" t="str">
        <f t="shared" si="1866"/>
        <v/>
      </c>
      <c r="FX877" s="49" t="str">
        <f t="shared" si="1867"/>
        <v/>
      </c>
      <c r="FY877" s="49" t="str">
        <f t="shared" si="1868"/>
        <v/>
      </c>
      <c r="FZ877" s="49" t="str">
        <f t="shared" si="1869"/>
        <v/>
      </c>
      <c r="GA877" s="49" t="str">
        <f t="shared" si="1870"/>
        <v/>
      </c>
      <c r="GB877" s="49" t="str">
        <f t="shared" si="1871"/>
        <v/>
      </c>
      <c r="GC877" s="49" t="str">
        <f t="shared" si="1872"/>
        <v/>
      </c>
      <c r="GD877" s="49" t="str">
        <f t="shared" si="1873"/>
        <v/>
      </c>
      <c r="GF877" s="49"/>
      <c r="GG877" s="49" t="str">
        <f t="shared" si="1874"/>
        <v/>
      </c>
      <c r="GH877" s="49" t="str">
        <f t="shared" si="1875"/>
        <v/>
      </c>
      <c r="GI877" s="49" t="str">
        <f t="shared" si="1876"/>
        <v/>
      </c>
      <c r="GJ877" s="49" t="str">
        <f t="shared" si="1877"/>
        <v/>
      </c>
      <c r="GK877" s="49" t="str">
        <f t="shared" si="1878"/>
        <v/>
      </c>
      <c r="GL877" s="49" t="str">
        <f t="shared" si="1879"/>
        <v/>
      </c>
      <c r="GM877" s="49" t="str">
        <f t="shared" si="1880"/>
        <v/>
      </c>
      <c r="GN877" s="49" t="str">
        <f t="shared" si="1881"/>
        <v/>
      </c>
      <c r="GP877" s="49"/>
      <c r="GQ877" s="49" t="str">
        <f t="shared" si="1882"/>
        <v/>
      </c>
      <c r="GR877" s="49" t="str">
        <f t="shared" si="1883"/>
        <v/>
      </c>
      <c r="GS877" s="49" t="str">
        <f t="shared" si="1884"/>
        <v/>
      </c>
      <c r="GT877" s="49" t="str">
        <f t="shared" si="1885"/>
        <v/>
      </c>
      <c r="GU877" s="49" t="str">
        <f t="shared" si="1886"/>
        <v/>
      </c>
      <c r="GV877" s="49" t="str">
        <f t="shared" si="1887"/>
        <v/>
      </c>
      <c r="GW877" s="49" t="str">
        <f t="shared" si="1888"/>
        <v/>
      </c>
      <c r="GX877" s="49" t="str">
        <f t="shared" si="1889"/>
        <v/>
      </c>
    </row>
    <row r="878" spans="17:206" x14ac:dyDescent="0.2">
      <c r="Q878" s="65">
        <v>95</v>
      </c>
      <c r="AB878" s="49"/>
      <c r="AC878" s="49" t="str">
        <f t="shared" si="1746"/>
        <v/>
      </c>
      <c r="AD878" s="49" t="str">
        <f t="shared" si="1747"/>
        <v/>
      </c>
      <c r="AE878" s="49" t="str">
        <f t="shared" si="1748"/>
        <v/>
      </c>
      <c r="AF878" s="49" t="str">
        <f t="shared" si="1749"/>
        <v/>
      </c>
      <c r="AG878" s="49" t="str">
        <f t="shared" si="1750"/>
        <v/>
      </c>
      <c r="AH878" s="49" t="str">
        <f t="shared" si="1751"/>
        <v/>
      </c>
      <c r="AI878" s="49" t="str">
        <f t="shared" si="1752"/>
        <v/>
      </c>
      <c r="AJ878" s="49" t="str">
        <f t="shared" si="1753"/>
        <v/>
      </c>
      <c r="AL878" s="49"/>
      <c r="AM878" s="49" t="str">
        <f t="shared" si="1754"/>
        <v/>
      </c>
      <c r="AN878" s="49" t="str">
        <f t="shared" si="1755"/>
        <v/>
      </c>
      <c r="AO878" s="49" t="str">
        <f t="shared" si="1756"/>
        <v/>
      </c>
      <c r="AP878" s="49" t="str">
        <f t="shared" si="1757"/>
        <v/>
      </c>
      <c r="AQ878" s="49" t="str">
        <f t="shared" si="1758"/>
        <v/>
      </c>
      <c r="AR878" s="49" t="str">
        <f t="shared" si="1759"/>
        <v/>
      </c>
      <c r="AS878" s="49" t="str">
        <f t="shared" si="1760"/>
        <v/>
      </c>
      <c r="AT878" s="49" t="str">
        <f t="shared" si="1761"/>
        <v/>
      </c>
      <c r="AV878" s="49"/>
      <c r="AW878" s="49" t="str">
        <f t="shared" si="1762"/>
        <v/>
      </c>
      <c r="AX878" s="49" t="str">
        <f t="shared" si="1763"/>
        <v/>
      </c>
      <c r="AY878" s="49" t="str">
        <f t="shared" si="1764"/>
        <v/>
      </c>
      <c r="AZ878" s="49" t="str">
        <f t="shared" si="1765"/>
        <v/>
      </c>
      <c r="BA878" s="49" t="str">
        <f t="shared" si="1766"/>
        <v/>
      </c>
      <c r="BB878" s="49" t="str">
        <f t="shared" si="1767"/>
        <v/>
      </c>
      <c r="BC878" s="49" t="str">
        <f t="shared" si="1768"/>
        <v/>
      </c>
      <c r="BD878" s="49" t="str">
        <f t="shared" si="1769"/>
        <v/>
      </c>
      <c r="BF878" s="49"/>
      <c r="BG878" s="49" t="str">
        <f t="shared" si="1770"/>
        <v/>
      </c>
      <c r="BH878" s="49" t="str">
        <f t="shared" si="1771"/>
        <v/>
      </c>
      <c r="BI878" s="49" t="str">
        <f t="shared" si="1772"/>
        <v/>
      </c>
      <c r="BJ878" s="49" t="str">
        <f t="shared" si="1773"/>
        <v/>
      </c>
      <c r="BK878" s="49" t="str">
        <f t="shared" si="1774"/>
        <v/>
      </c>
      <c r="BL878" s="49" t="str">
        <f t="shared" si="1775"/>
        <v/>
      </c>
      <c r="BM878" s="49" t="str">
        <f t="shared" si="1776"/>
        <v/>
      </c>
      <c r="BN878" s="49" t="str">
        <f t="shared" si="1777"/>
        <v/>
      </c>
      <c r="BP878" s="49"/>
      <c r="BQ878" s="49" t="str">
        <f t="shared" si="1778"/>
        <v/>
      </c>
      <c r="BR878" s="49" t="str">
        <f t="shared" si="1779"/>
        <v/>
      </c>
      <c r="BS878" s="49" t="str">
        <f t="shared" si="1780"/>
        <v/>
      </c>
      <c r="BT878" s="49" t="str">
        <f t="shared" si="1781"/>
        <v/>
      </c>
      <c r="BU878" s="49" t="str">
        <f t="shared" si="1782"/>
        <v/>
      </c>
      <c r="BV878" s="49" t="str">
        <f t="shared" si="1783"/>
        <v/>
      </c>
      <c r="BW878" s="49" t="str">
        <f t="shared" si="1784"/>
        <v/>
      </c>
      <c r="BX878" s="49" t="str">
        <f t="shared" si="1785"/>
        <v/>
      </c>
      <c r="BZ878" s="49"/>
      <c r="CA878" s="49" t="str">
        <f t="shared" si="1786"/>
        <v/>
      </c>
      <c r="CB878" s="49" t="str">
        <f t="shared" si="1787"/>
        <v/>
      </c>
      <c r="CC878" s="49" t="str">
        <f t="shared" si="1788"/>
        <v/>
      </c>
      <c r="CD878" s="49" t="str">
        <f t="shared" si="1789"/>
        <v/>
      </c>
      <c r="CE878" s="49" t="str">
        <f t="shared" si="1790"/>
        <v/>
      </c>
      <c r="CF878" s="49" t="str">
        <f t="shared" si="1791"/>
        <v/>
      </c>
      <c r="CG878" s="49" t="str">
        <f t="shared" si="1792"/>
        <v/>
      </c>
      <c r="CH878" s="49" t="str">
        <f t="shared" si="1793"/>
        <v/>
      </c>
      <c r="CJ878" s="49"/>
      <c r="CK878" s="49" t="str">
        <f t="shared" si="1794"/>
        <v/>
      </c>
      <c r="CL878" s="49" t="str">
        <f t="shared" si="1795"/>
        <v/>
      </c>
      <c r="CM878" s="49" t="str">
        <f t="shared" si="1796"/>
        <v/>
      </c>
      <c r="CN878" s="49" t="str">
        <f t="shared" si="1797"/>
        <v/>
      </c>
      <c r="CO878" s="49" t="str">
        <f t="shared" si="1798"/>
        <v/>
      </c>
      <c r="CP878" s="49" t="str">
        <f t="shared" si="1799"/>
        <v/>
      </c>
      <c r="CQ878" s="49" t="str">
        <f t="shared" si="1800"/>
        <v/>
      </c>
      <c r="CR878" s="49" t="str">
        <f t="shared" si="1801"/>
        <v/>
      </c>
      <c r="CT878" s="49"/>
      <c r="CU878" s="49" t="str">
        <f t="shared" si="1802"/>
        <v/>
      </c>
      <c r="CV878" s="49" t="str">
        <f t="shared" si="1803"/>
        <v/>
      </c>
      <c r="CW878" s="49" t="str">
        <f t="shared" si="1804"/>
        <v/>
      </c>
      <c r="CX878" s="49" t="str">
        <f t="shared" si="1805"/>
        <v/>
      </c>
      <c r="CY878" s="49" t="str">
        <f t="shared" si="1806"/>
        <v/>
      </c>
      <c r="CZ878" s="49" t="str">
        <f t="shared" si="1807"/>
        <v/>
      </c>
      <c r="DA878" s="49" t="str">
        <f t="shared" si="1808"/>
        <v/>
      </c>
      <c r="DB878" s="49" t="str">
        <f t="shared" si="1809"/>
        <v/>
      </c>
      <c r="DD878" s="49"/>
      <c r="DE878" s="49" t="str">
        <f t="shared" si="1810"/>
        <v/>
      </c>
      <c r="DF878" s="49" t="str">
        <f t="shared" si="1811"/>
        <v/>
      </c>
      <c r="DG878" s="49" t="str">
        <f t="shared" si="1812"/>
        <v/>
      </c>
      <c r="DH878" s="49" t="str">
        <f t="shared" si="1813"/>
        <v/>
      </c>
      <c r="DI878" s="49" t="str">
        <f t="shared" si="1814"/>
        <v/>
      </c>
      <c r="DJ878" s="49" t="str">
        <f t="shared" si="1815"/>
        <v/>
      </c>
      <c r="DK878" s="49" t="str">
        <f t="shared" si="1816"/>
        <v/>
      </c>
      <c r="DL878" s="49" t="str">
        <f t="shared" si="1817"/>
        <v/>
      </c>
      <c r="DN878" s="49"/>
      <c r="DO878" s="49" t="str">
        <f t="shared" si="1818"/>
        <v/>
      </c>
      <c r="DP878" s="49" t="str">
        <f t="shared" si="1819"/>
        <v/>
      </c>
      <c r="DQ878" s="49" t="str">
        <f t="shared" si="1820"/>
        <v/>
      </c>
      <c r="DR878" s="49" t="str">
        <f t="shared" si="1821"/>
        <v/>
      </c>
      <c r="DS878" s="49" t="str">
        <f t="shared" si="1822"/>
        <v/>
      </c>
      <c r="DT878" s="49" t="str">
        <f t="shared" si="1823"/>
        <v/>
      </c>
      <c r="DU878" s="49" t="str">
        <f t="shared" si="1824"/>
        <v/>
      </c>
      <c r="DV878" s="49" t="str">
        <f t="shared" si="1825"/>
        <v/>
      </c>
      <c r="DX878" s="49"/>
      <c r="DY878" s="49" t="str">
        <f t="shared" si="1826"/>
        <v/>
      </c>
      <c r="DZ878" s="49" t="str">
        <f t="shared" si="1827"/>
        <v/>
      </c>
      <c r="EA878" s="49" t="str">
        <f t="shared" si="1828"/>
        <v/>
      </c>
      <c r="EB878" s="49" t="str">
        <f t="shared" si="1829"/>
        <v/>
      </c>
      <c r="EC878" s="49" t="str">
        <f t="shared" si="1830"/>
        <v/>
      </c>
      <c r="ED878" s="49" t="str">
        <f t="shared" si="1831"/>
        <v/>
      </c>
      <c r="EE878" s="49" t="str">
        <f t="shared" si="1832"/>
        <v/>
      </c>
      <c r="EF878" s="49" t="str">
        <f t="shared" si="1833"/>
        <v/>
      </c>
      <c r="EH878" s="49"/>
      <c r="EI878" s="49" t="str">
        <f t="shared" si="1834"/>
        <v/>
      </c>
      <c r="EJ878" s="49" t="str">
        <f t="shared" si="1835"/>
        <v/>
      </c>
      <c r="EK878" s="49" t="str">
        <f t="shared" si="1836"/>
        <v/>
      </c>
      <c r="EL878" s="49" t="str">
        <f t="shared" si="1837"/>
        <v/>
      </c>
      <c r="EM878" s="49" t="str">
        <f t="shared" si="1838"/>
        <v/>
      </c>
      <c r="EN878" s="49" t="str">
        <f t="shared" si="1839"/>
        <v/>
      </c>
      <c r="EO878" s="49" t="str">
        <f t="shared" si="1840"/>
        <v/>
      </c>
      <c r="EP878" s="49" t="str">
        <f t="shared" si="1841"/>
        <v/>
      </c>
      <c r="ER878" s="49"/>
      <c r="ES878" s="49" t="str">
        <f t="shared" si="1842"/>
        <v/>
      </c>
      <c r="ET878" s="49" t="str">
        <f t="shared" si="1843"/>
        <v/>
      </c>
      <c r="EU878" s="49" t="str">
        <f t="shared" si="1844"/>
        <v/>
      </c>
      <c r="EV878" s="49" t="str">
        <f t="shared" si="1845"/>
        <v/>
      </c>
      <c r="EW878" s="49" t="str">
        <f t="shared" si="1846"/>
        <v/>
      </c>
      <c r="EX878" s="49" t="str">
        <f t="shared" si="1847"/>
        <v/>
      </c>
      <c r="EY878" s="49" t="str">
        <f t="shared" si="1848"/>
        <v/>
      </c>
      <c r="EZ878" s="49" t="str">
        <f t="shared" si="1849"/>
        <v/>
      </c>
      <c r="FB878" s="49"/>
      <c r="FC878" s="49" t="str">
        <f t="shared" si="1850"/>
        <v/>
      </c>
      <c r="FD878" s="49" t="str">
        <f t="shared" si="1851"/>
        <v/>
      </c>
      <c r="FE878" s="49" t="str">
        <f t="shared" si="1852"/>
        <v/>
      </c>
      <c r="FF878" s="49" t="str">
        <f t="shared" si="1853"/>
        <v/>
      </c>
      <c r="FG878" s="49" t="str">
        <f t="shared" si="1854"/>
        <v/>
      </c>
      <c r="FH878" s="49" t="str">
        <f t="shared" si="1855"/>
        <v/>
      </c>
      <c r="FI878" s="49" t="str">
        <f t="shared" si="1856"/>
        <v/>
      </c>
      <c r="FJ878" s="49" t="str">
        <f t="shared" si="1857"/>
        <v/>
      </c>
      <c r="FL878" s="49"/>
      <c r="FM878" s="49" t="str">
        <f t="shared" si="1858"/>
        <v/>
      </c>
      <c r="FN878" s="49" t="str">
        <f t="shared" si="1859"/>
        <v/>
      </c>
      <c r="FO878" s="49" t="str">
        <f t="shared" si="1860"/>
        <v/>
      </c>
      <c r="FP878" s="49" t="str">
        <f t="shared" si="1861"/>
        <v/>
      </c>
      <c r="FQ878" s="49" t="str">
        <f t="shared" si="1862"/>
        <v/>
      </c>
      <c r="FR878" s="49" t="str">
        <f t="shared" si="1863"/>
        <v/>
      </c>
      <c r="FS878" s="49" t="str">
        <f t="shared" si="1864"/>
        <v/>
      </c>
      <c r="FT878" s="49" t="str">
        <f t="shared" si="1865"/>
        <v/>
      </c>
      <c r="FV878" s="49"/>
      <c r="FW878" s="49" t="str">
        <f t="shared" si="1866"/>
        <v/>
      </c>
      <c r="FX878" s="49" t="str">
        <f t="shared" si="1867"/>
        <v/>
      </c>
      <c r="FY878" s="49" t="str">
        <f t="shared" si="1868"/>
        <v/>
      </c>
      <c r="FZ878" s="49" t="str">
        <f t="shared" si="1869"/>
        <v/>
      </c>
      <c r="GA878" s="49" t="str">
        <f t="shared" si="1870"/>
        <v/>
      </c>
      <c r="GB878" s="49" t="str">
        <f t="shared" si="1871"/>
        <v/>
      </c>
      <c r="GC878" s="49" t="str">
        <f t="shared" si="1872"/>
        <v/>
      </c>
      <c r="GD878" s="49" t="str">
        <f t="shared" si="1873"/>
        <v/>
      </c>
      <c r="GF878" s="49"/>
      <c r="GG878" s="49" t="str">
        <f t="shared" si="1874"/>
        <v/>
      </c>
      <c r="GH878" s="49" t="str">
        <f t="shared" si="1875"/>
        <v/>
      </c>
      <c r="GI878" s="49" t="str">
        <f t="shared" si="1876"/>
        <v/>
      </c>
      <c r="GJ878" s="49" t="str">
        <f t="shared" si="1877"/>
        <v/>
      </c>
      <c r="GK878" s="49" t="str">
        <f t="shared" si="1878"/>
        <v/>
      </c>
      <c r="GL878" s="49" t="str">
        <f t="shared" si="1879"/>
        <v/>
      </c>
      <c r="GM878" s="49" t="str">
        <f t="shared" si="1880"/>
        <v/>
      </c>
      <c r="GN878" s="49" t="str">
        <f t="shared" si="1881"/>
        <v/>
      </c>
      <c r="GP878" s="49"/>
      <c r="GQ878" s="49" t="str">
        <f t="shared" si="1882"/>
        <v/>
      </c>
      <c r="GR878" s="49" t="str">
        <f t="shared" si="1883"/>
        <v/>
      </c>
      <c r="GS878" s="49" t="str">
        <f t="shared" si="1884"/>
        <v/>
      </c>
      <c r="GT878" s="49" t="str">
        <f t="shared" si="1885"/>
        <v/>
      </c>
      <c r="GU878" s="49" t="str">
        <f t="shared" si="1886"/>
        <v/>
      </c>
      <c r="GV878" s="49" t="str">
        <f t="shared" si="1887"/>
        <v/>
      </c>
      <c r="GW878" s="49" t="str">
        <f t="shared" si="1888"/>
        <v/>
      </c>
      <c r="GX878" s="49" t="str">
        <f t="shared" si="1889"/>
        <v/>
      </c>
    </row>
    <row r="879" spans="17:206" x14ac:dyDescent="0.2">
      <c r="Q879" s="65">
        <v>96</v>
      </c>
      <c r="AB879" s="49"/>
      <c r="AC879" s="49" t="str">
        <f t="shared" si="1746"/>
        <v/>
      </c>
      <c r="AD879" s="49" t="str">
        <f t="shared" si="1747"/>
        <v/>
      </c>
      <c r="AE879" s="49" t="str">
        <f t="shared" si="1748"/>
        <v/>
      </c>
      <c r="AF879" s="49" t="str">
        <f t="shared" si="1749"/>
        <v/>
      </c>
      <c r="AG879" s="49" t="str">
        <f t="shared" si="1750"/>
        <v/>
      </c>
      <c r="AH879" s="49" t="str">
        <f t="shared" si="1751"/>
        <v/>
      </c>
      <c r="AI879" s="49" t="str">
        <f t="shared" si="1752"/>
        <v/>
      </c>
      <c r="AJ879" s="49" t="str">
        <f t="shared" si="1753"/>
        <v/>
      </c>
      <c r="AL879" s="49"/>
      <c r="AM879" s="49" t="str">
        <f t="shared" si="1754"/>
        <v/>
      </c>
      <c r="AN879" s="49" t="str">
        <f t="shared" si="1755"/>
        <v/>
      </c>
      <c r="AO879" s="49" t="str">
        <f t="shared" si="1756"/>
        <v/>
      </c>
      <c r="AP879" s="49" t="str">
        <f t="shared" si="1757"/>
        <v/>
      </c>
      <c r="AQ879" s="49" t="str">
        <f t="shared" si="1758"/>
        <v/>
      </c>
      <c r="AR879" s="49" t="str">
        <f t="shared" si="1759"/>
        <v/>
      </c>
      <c r="AS879" s="49" t="str">
        <f t="shared" si="1760"/>
        <v/>
      </c>
      <c r="AT879" s="49" t="str">
        <f t="shared" si="1761"/>
        <v/>
      </c>
      <c r="AV879" s="49"/>
      <c r="AW879" s="49" t="str">
        <f t="shared" si="1762"/>
        <v/>
      </c>
      <c r="AX879" s="49" t="str">
        <f t="shared" si="1763"/>
        <v/>
      </c>
      <c r="AY879" s="49" t="str">
        <f t="shared" si="1764"/>
        <v/>
      </c>
      <c r="AZ879" s="49" t="str">
        <f t="shared" si="1765"/>
        <v/>
      </c>
      <c r="BA879" s="49" t="str">
        <f t="shared" si="1766"/>
        <v/>
      </c>
      <c r="BB879" s="49" t="str">
        <f t="shared" si="1767"/>
        <v/>
      </c>
      <c r="BC879" s="49" t="str">
        <f t="shared" si="1768"/>
        <v/>
      </c>
      <c r="BD879" s="49" t="str">
        <f t="shared" si="1769"/>
        <v/>
      </c>
      <c r="BF879" s="49"/>
      <c r="BG879" s="49" t="str">
        <f t="shared" si="1770"/>
        <v/>
      </c>
      <c r="BH879" s="49" t="str">
        <f t="shared" si="1771"/>
        <v/>
      </c>
      <c r="BI879" s="49" t="str">
        <f t="shared" si="1772"/>
        <v/>
      </c>
      <c r="BJ879" s="49" t="str">
        <f t="shared" si="1773"/>
        <v/>
      </c>
      <c r="BK879" s="49" t="str">
        <f t="shared" si="1774"/>
        <v/>
      </c>
      <c r="BL879" s="49" t="str">
        <f t="shared" si="1775"/>
        <v/>
      </c>
      <c r="BM879" s="49" t="str">
        <f t="shared" si="1776"/>
        <v/>
      </c>
      <c r="BN879" s="49" t="str">
        <f t="shared" si="1777"/>
        <v/>
      </c>
      <c r="BP879" s="49"/>
      <c r="BQ879" s="49" t="str">
        <f t="shared" si="1778"/>
        <v/>
      </c>
      <c r="BR879" s="49" t="str">
        <f t="shared" si="1779"/>
        <v/>
      </c>
      <c r="BS879" s="49" t="str">
        <f t="shared" si="1780"/>
        <v/>
      </c>
      <c r="BT879" s="49" t="str">
        <f t="shared" si="1781"/>
        <v/>
      </c>
      <c r="BU879" s="49" t="str">
        <f t="shared" si="1782"/>
        <v/>
      </c>
      <c r="BV879" s="49" t="str">
        <f t="shared" si="1783"/>
        <v/>
      </c>
      <c r="BW879" s="49" t="str">
        <f t="shared" si="1784"/>
        <v/>
      </c>
      <c r="BX879" s="49" t="str">
        <f t="shared" si="1785"/>
        <v/>
      </c>
      <c r="BZ879" s="49"/>
      <c r="CA879" s="49" t="str">
        <f t="shared" si="1786"/>
        <v/>
      </c>
      <c r="CB879" s="49" t="str">
        <f t="shared" si="1787"/>
        <v/>
      </c>
      <c r="CC879" s="49" t="str">
        <f t="shared" si="1788"/>
        <v/>
      </c>
      <c r="CD879" s="49" t="str">
        <f t="shared" si="1789"/>
        <v/>
      </c>
      <c r="CE879" s="49" t="str">
        <f t="shared" si="1790"/>
        <v/>
      </c>
      <c r="CF879" s="49" t="str">
        <f t="shared" si="1791"/>
        <v/>
      </c>
      <c r="CG879" s="49" t="str">
        <f t="shared" si="1792"/>
        <v/>
      </c>
      <c r="CH879" s="49" t="str">
        <f t="shared" si="1793"/>
        <v/>
      </c>
      <c r="CJ879" s="49"/>
      <c r="CK879" s="49" t="str">
        <f t="shared" si="1794"/>
        <v/>
      </c>
      <c r="CL879" s="49" t="str">
        <f t="shared" si="1795"/>
        <v/>
      </c>
      <c r="CM879" s="49" t="str">
        <f t="shared" si="1796"/>
        <v/>
      </c>
      <c r="CN879" s="49" t="str">
        <f t="shared" si="1797"/>
        <v/>
      </c>
      <c r="CO879" s="49" t="str">
        <f t="shared" si="1798"/>
        <v/>
      </c>
      <c r="CP879" s="49" t="str">
        <f t="shared" si="1799"/>
        <v/>
      </c>
      <c r="CQ879" s="49" t="str">
        <f t="shared" si="1800"/>
        <v/>
      </c>
      <c r="CR879" s="49" t="str">
        <f t="shared" si="1801"/>
        <v/>
      </c>
      <c r="CT879" s="49"/>
      <c r="CU879" s="49" t="str">
        <f t="shared" si="1802"/>
        <v/>
      </c>
      <c r="CV879" s="49" t="str">
        <f t="shared" si="1803"/>
        <v/>
      </c>
      <c r="CW879" s="49" t="str">
        <f t="shared" si="1804"/>
        <v/>
      </c>
      <c r="CX879" s="49" t="str">
        <f t="shared" si="1805"/>
        <v/>
      </c>
      <c r="CY879" s="49" t="str">
        <f t="shared" si="1806"/>
        <v/>
      </c>
      <c r="CZ879" s="49" t="str">
        <f t="shared" si="1807"/>
        <v/>
      </c>
      <c r="DA879" s="49" t="str">
        <f t="shared" si="1808"/>
        <v/>
      </c>
      <c r="DB879" s="49" t="str">
        <f t="shared" si="1809"/>
        <v/>
      </c>
      <c r="DD879" s="49"/>
      <c r="DE879" s="49" t="str">
        <f t="shared" si="1810"/>
        <v/>
      </c>
      <c r="DF879" s="49" t="str">
        <f t="shared" si="1811"/>
        <v/>
      </c>
      <c r="DG879" s="49" t="str">
        <f t="shared" si="1812"/>
        <v/>
      </c>
      <c r="DH879" s="49" t="str">
        <f t="shared" si="1813"/>
        <v/>
      </c>
      <c r="DI879" s="49" t="str">
        <f t="shared" si="1814"/>
        <v/>
      </c>
      <c r="DJ879" s="49" t="str">
        <f t="shared" si="1815"/>
        <v/>
      </c>
      <c r="DK879" s="49" t="str">
        <f t="shared" si="1816"/>
        <v/>
      </c>
      <c r="DL879" s="49" t="str">
        <f t="shared" si="1817"/>
        <v/>
      </c>
      <c r="DN879" s="49"/>
      <c r="DO879" s="49" t="str">
        <f t="shared" si="1818"/>
        <v/>
      </c>
      <c r="DP879" s="49" t="str">
        <f t="shared" si="1819"/>
        <v/>
      </c>
      <c r="DQ879" s="49" t="str">
        <f t="shared" si="1820"/>
        <v/>
      </c>
      <c r="DR879" s="49" t="str">
        <f t="shared" si="1821"/>
        <v/>
      </c>
      <c r="DS879" s="49" t="str">
        <f t="shared" si="1822"/>
        <v/>
      </c>
      <c r="DT879" s="49" t="str">
        <f t="shared" si="1823"/>
        <v/>
      </c>
      <c r="DU879" s="49" t="str">
        <f t="shared" si="1824"/>
        <v/>
      </c>
      <c r="DV879" s="49" t="str">
        <f t="shared" si="1825"/>
        <v/>
      </c>
      <c r="DX879" s="49"/>
      <c r="DY879" s="49" t="str">
        <f t="shared" si="1826"/>
        <v/>
      </c>
      <c r="DZ879" s="49" t="str">
        <f t="shared" si="1827"/>
        <v/>
      </c>
      <c r="EA879" s="49" t="str">
        <f t="shared" si="1828"/>
        <v/>
      </c>
      <c r="EB879" s="49" t="str">
        <f t="shared" si="1829"/>
        <v/>
      </c>
      <c r="EC879" s="49" t="str">
        <f t="shared" si="1830"/>
        <v/>
      </c>
      <c r="ED879" s="49" t="str">
        <f t="shared" si="1831"/>
        <v/>
      </c>
      <c r="EE879" s="49" t="str">
        <f t="shared" si="1832"/>
        <v/>
      </c>
      <c r="EF879" s="49" t="str">
        <f t="shared" si="1833"/>
        <v/>
      </c>
      <c r="EH879" s="49"/>
      <c r="EI879" s="49" t="str">
        <f t="shared" si="1834"/>
        <v/>
      </c>
      <c r="EJ879" s="49" t="str">
        <f t="shared" si="1835"/>
        <v/>
      </c>
      <c r="EK879" s="49" t="str">
        <f t="shared" si="1836"/>
        <v/>
      </c>
      <c r="EL879" s="49" t="str">
        <f t="shared" si="1837"/>
        <v/>
      </c>
      <c r="EM879" s="49" t="str">
        <f t="shared" si="1838"/>
        <v/>
      </c>
      <c r="EN879" s="49" t="str">
        <f t="shared" si="1839"/>
        <v/>
      </c>
      <c r="EO879" s="49" t="str">
        <f t="shared" si="1840"/>
        <v/>
      </c>
      <c r="EP879" s="49" t="str">
        <f t="shared" si="1841"/>
        <v/>
      </c>
      <c r="ER879" s="49"/>
      <c r="ES879" s="49" t="str">
        <f t="shared" si="1842"/>
        <v/>
      </c>
      <c r="ET879" s="49" t="str">
        <f t="shared" si="1843"/>
        <v/>
      </c>
      <c r="EU879" s="49" t="str">
        <f t="shared" si="1844"/>
        <v/>
      </c>
      <c r="EV879" s="49" t="str">
        <f t="shared" si="1845"/>
        <v/>
      </c>
      <c r="EW879" s="49" t="str">
        <f t="shared" si="1846"/>
        <v/>
      </c>
      <c r="EX879" s="49" t="str">
        <f t="shared" si="1847"/>
        <v/>
      </c>
      <c r="EY879" s="49" t="str">
        <f t="shared" si="1848"/>
        <v/>
      </c>
      <c r="EZ879" s="49" t="str">
        <f t="shared" si="1849"/>
        <v/>
      </c>
      <c r="FB879" s="49"/>
      <c r="FC879" s="49" t="str">
        <f t="shared" si="1850"/>
        <v/>
      </c>
      <c r="FD879" s="49" t="str">
        <f t="shared" si="1851"/>
        <v/>
      </c>
      <c r="FE879" s="49" t="str">
        <f t="shared" si="1852"/>
        <v/>
      </c>
      <c r="FF879" s="49" t="str">
        <f t="shared" si="1853"/>
        <v/>
      </c>
      <c r="FG879" s="49" t="str">
        <f t="shared" si="1854"/>
        <v/>
      </c>
      <c r="FH879" s="49" t="str">
        <f t="shared" si="1855"/>
        <v/>
      </c>
      <c r="FI879" s="49" t="str">
        <f t="shared" si="1856"/>
        <v/>
      </c>
      <c r="FJ879" s="49" t="str">
        <f t="shared" si="1857"/>
        <v/>
      </c>
      <c r="FL879" s="49"/>
      <c r="FM879" s="49" t="str">
        <f t="shared" si="1858"/>
        <v/>
      </c>
      <c r="FN879" s="49" t="str">
        <f t="shared" si="1859"/>
        <v/>
      </c>
      <c r="FO879" s="49" t="str">
        <f t="shared" si="1860"/>
        <v/>
      </c>
      <c r="FP879" s="49" t="str">
        <f t="shared" si="1861"/>
        <v/>
      </c>
      <c r="FQ879" s="49" t="str">
        <f t="shared" si="1862"/>
        <v/>
      </c>
      <c r="FR879" s="49" t="str">
        <f t="shared" si="1863"/>
        <v/>
      </c>
      <c r="FS879" s="49" t="str">
        <f t="shared" si="1864"/>
        <v/>
      </c>
      <c r="FT879" s="49" t="str">
        <f t="shared" si="1865"/>
        <v/>
      </c>
      <c r="FV879" s="49"/>
      <c r="FW879" s="49" t="str">
        <f t="shared" si="1866"/>
        <v/>
      </c>
      <c r="FX879" s="49" t="str">
        <f t="shared" si="1867"/>
        <v/>
      </c>
      <c r="FY879" s="49" t="str">
        <f t="shared" si="1868"/>
        <v/>
      </c>
      <c r="FZ879" s="49" t="str">
        <f t="shared" si="1869"/>
        <v/>
      </c>
      <c r="GA879" s="49" t="str">
        <f t="shared" si="1870"/>
        <v/>
      </c>
      <c r="GB879" s="49" t="str">
        <f t="shared" si="1871"/>
        <v/>
      </c>
      <c r="GC879" s="49" t="str">
        <f t="shared" si="1872"/>
        <v/>
      </c>
      <c r="GD879" s="49" t="str">
        <f t="shared" si="1873"/>
        <v/>
      </c>
      <c r="GF879" s="49"/>
      <c r="GG879" s="49" t="str">
        <f t="shared" si="1874"/>
        <v/>
      </c>
      <c r="GH879" s="49" t="str">
        <f t="shared" si="1875"/>
        <v/>
      </c>
      <c r="GI879" s="49" t="str">
        <f t="shared" si="1876"/>
        <v/>
      </c>
      <c r="GJ879" s="49" t="str">
        <f t="shared" si="1877"/>
        <v/>
      </c>
      <c r="GK879" s="49" t="str">
        <f t="shared" si="1878"/>
        <v/>
      </c>
      <c r="GL879" s="49" t="str">
        <f t="shared" si="1879"/>
        <v/>
      </c>
      <c r="GM879" s="49" t="str">
        <f t="shared" si="1880"/>
        <v/>
      </c>
      <c r="GN879" s="49" t="str">
        <f t="shared" si="1881"/>
        <v/>
      </c>
      <c r="GP879" s="49"/>
      <c r="GQ879" s="49" t="str">
        <f t="shared" si="1882"/>
        <v/>
      </c>
      <c r="GR879" s="49" t="str">
        <f t="shared" si="1883"/>
        <v/>
      </c>
      <c r="GS879" s="49" t="str">
        <f t="shared" si="1884"/>
        <v/>
      </c>
      <c r="GT879" s="49" t="str">
        <f t="shared" si="1885"/>
        <v/>
      </c>
      <c r="GU879" s="49" t="str">
        <f t="shared" si="1886"/>
        <v/>
      </c>
      <c r="GV879" s="49" t="str">
        <f t="shared" si="1887"/>
        <v/>
      </c>
      <c r="GW879" s="49" t="str">
        <f t="shared" si="1888"/>
        <v/>
      </c>
      <c r="GX879" s="49" t="str">
        <f t="shared" si="1889"/>
        <v/>
      </c>
    </row>
    <row r="880" spans="17:206" x14ac:dyDescent="0.2">
      <c r="Q880" s="65">
        <v>97</v>
      </c>
      <c r="AB880" s="49"/>
      <c r="AC880" s="49" t="str">
        <f t="shared" si="1746"/>
        <v/>
      </c>
      <c r="AD880" s="49" t="str">
        <f t="shared" si="1747"/>
        <v/>
      </c>
      <c r="AE880" s="49" t="str">
        <f t="shared" si="1748"/>
        <v/>
      </c>
      <c r="AF880" s="49" t="str">
        <f t="shared" si="1749"/>
        <v/>
      </c>
      <c r="AG880" s="49" t="str">
        <f t="shared" si="1750"/>
        <v/>
      </c>
      <c r="AH880" s="49" t="str">
        <f t="shared" si="1751"/>
        <v/>
      </c>
      <c r="AI880" s="49" t="str">
        <f t="shared" si="1752"/>
        <v/>
      </c>
      <c r="AJ880" s="49" t="str">
        <f t="shared" si="1753"/>
        <v/>
      </c>
      <c r="AL880" s="49"/>
      <c r="AM880" s="49" t="str">
        <f t="shared" si="1754"/>
        <v/>
      </c>
      <c r="AN880" s="49" t="str">
        <f t="shared" si="1755"/>
        <v/>
      </c>
      <c r="AO880" s="49" t="str">
        <f t="shared" si="1756"/>
        <v/>
      </c>
      <c r="AP880" s="49" t="str">
        <f t="shared" si="1757"/>
        <v/>
      </c>
      <c r="AQ880" s="49" t="str">
        <f t="shared" si="1758"/>
        <v/>
      </c>
      <c r="AR880" s="49" t="str">
        <f t="shared" si="1759"/>
        <v/>
      </c>
      <c r="AS880" s="49" t="str">
        <f t="shared" si="1760"/>
        <v/>
      </c>
      <c r="AT880" s="49" t="str">
        <f t="shared" si="1761"/>
        <v/>
      </c>
      <c r="AV880" s="49"/>
      <c r="AW880" s="49" t="str">
        <f t="shared" si="1762"/>
        <v/>
      </c>
      <c r="AX880" s="49" t="str">
        <f t="shared" si="1763"/>
        <v/>
      </c>
      <c r="AY880" s="49" t="str">
        <f t="shared" si="1764"/>
        <v/>
      </c>
      <c r="AZ880" s="49" t="str">
        <f t="shared" si="1765"/>
        <v/>
      </c>
      <c r="BA880" s="49" t="str">
        <f t="shared" si="1766"/>
        <v/>
      </c>
      <c r="BB880" s="49" t="str">
        <f t="shared" si="1767"/>
        <v/>
      </c>
      <c r="BC880" s="49" t="str">
        <f t="shared" si="1768"/>
        <v/>
      </c>
      <c r="BD880" s="49" t="str">
        <f t="shared" si="1769"/>
        <v/>
      </c>
      <c r="BF880" s="49"/>
      <c r="BG880" s="49" t="str">
        <f t="shared" si="1770"/>
        <v/>
      </c>
      <c r="BH880" s="49" t="str">
        <f t="shared" si="1771"/>
        <v/>
      </c>
      <c r="BI880" s="49" t="str">
        <f t="shared" si="1772"/>
        <v/>
      </c>
      <c r="BJ880" s="49" t="str">
        <f t="shared" si="1773"/>
        <v/>
      </c>
      <c r="BK880" s="49" t="str">
        <f t="shared" si="1774"/>
        <v/>
      </c>
      <c r="BL880" s="49" t="str">
        <f t="shared" si="1775"/>
        <v/>
      </c>
      <c r="BM880" s="49" t="str">
        <f t="shared" si="1776"/>
        <v/>
      </c>
      <c r="BN880" s="49" t="str">
        <f t="shared" si="1777"/>
        <v/>
      </c>
      <c r="BP880" s="49"/>
      <c r="BQ880" s="49" t="str">
        <f t="shared" si="1778"/>
        <v/>
      </c>
      <c r="BR880" s="49" t="str">
        <f t="shared" si="1779"/>
        <v/>
      </c>
      <c r="BS880" s="49" t="str">
        <f t="shared" si="1780"/>
        <v/>
      </c>
      <c r="BT880" s="49" t="str">
        <f t="shared" si="1781"/>
        <v/>
      </c>
      <c r="BU880" s="49" t="str">
        <f t="shared" si="1782"/>
        <v/>
      </c>
      <c r="BV880" s="49" t="str">
        <f t="shared" si="1783"/>
        <v/>
      </c>
      <c r="BW880" s="49" t="str">
        <f t="shared" si="1784"/>
        <v/>
      </c>
      <c r="BX880" s="49" t="str">
        <f t="shared" si="1785"/>
        <v/>
      </c>
      <c r="BZ880" s="49"/>
      <c r="CA880" s="49" t="str">
        <f t="shared" si="1786"/>
        <v/>
      </c>
      <c r="CB880" s="49" t="str">
        <f t="shared" si="1787"/>
        <v/>
      </c>
      <c r="CC880" s="49" t="str">
        <f t="shared" si="1788"/>
        <v/>
      </c>
      <c r="CD880" s="49" t="str">
        <f t="shared" si="1789"/>
        <v/>
      </c>
      <c r="CE880" s="49" t="str">
        <f t="shared" si="1790"/>
        <v/>
      </c>
      <c r="CF880" s="49" t="str">
        <f t="shared" si="1791"/>
        <v/>
      </c>
      <c r="CG880" s="49" t="str">
        <f t="shared" si="1792"/>
        <v/>
      </c>
      <c r="CH880" s="49" t="str">
        <f t="shared" si="1793"/>
        <v/>
      </c>
      <c r="CJ880" s="49"/>
      <c r="CK880" s="49" t="str">
        <f t="shared" si="1794"/>
        <v/>
      </c>
      <c r="CL880" s="49" t="str">
        <f t="shared" si="1795"/>
        <v/>
      </c>
      <c r="CM880" s="49" t="str">
        <f t="shared" si="1796"/>
        <v/>
      </c>
      <c r="CN880" s="49" t="str">
        <f t="shared" si="1797"/>
        <v/>
      </c>
      <c r="CO880" s="49" t="str">
        <f t="shared" si="1798"/>
        <v/>
      </c>
      <c r="CP880" s="49" t="str">
        <f t="shared" si="1799"/>
        <v/>
      </c>
      <c r="CQ880" s="49" t="str">
        <f t="shared" si="1800"/>
        <v/>
      </c>
      <c r="CR880" s="49" t="str">
        <f t="shared" si="1801"/>
        <v/>
      </c>
      <c r="CT880" s="49"/>
      <c r="CU880" s="49" t="str">
        <f t="shared" si="1802"/>
        <v/>
      </c>
      <c r="CV880" s="49" t="str">
        <f t="shared" si="1803"/>
        <v/>
      </c>
      <c r="CW880" s="49" t="str">
        <f t="shared" si="1804"/>
        <v/>
      </c>
      <c r="CX880" s="49" t="str">
        <f t="shared" si="1805"/>
        <v/>
      </c>
      <c r="CY880" s="49" t="str">
        <f t="shared" si="1806"/>
        <v/>
      </c>
      <c r="CZ880" s="49" t="str">
        <f t="shared" si="1807"/>
        <v/>
      </c>
      <c r="DA880" s="49" t="str">
        <f t="shared" si="1808"/>
        <v/>
      </c>
      <c r="DB880" s="49" t="str">
        <f t="shared" si="1809"/>
        <v/>
      </c>
      <c r="DD880" s="49"/>
      <c r="DE880" s="49" t="str">
        <f t="shared" si="1810"/>
        <v/>
      </c>
      <c r="DF880" s="49" t="str">
        <f t="shared" si="1811"/>
        <v/>
      </c>
      <c r="DG880" s="49" t="str">
        <f t="shared" si="1812"/>
        <v/>
      </c>
      <c r="DH880" s="49" t="str">
        <f t="shared" si="1813"/>
        <v/>
      </c>
      <c r="DI880" s="49" t="str">
        <f t="shared" si="1814"/>
        <v/>
      </c>
      <c r="DJ880" s="49" t="str">
        <f t="shared" si="1815"/>
        <v/>
      </c>
      <c r="DK880" s="49" t="str">
        <f t="shared" si="1816"/>
        <v/>
      </c>
      <c r="DL880" s="49" t="str">
        <f t="shared" si="1817"/>
        <v/>
      </c>
      <c r="DN880" s="49"/>
      <c r="DO880" s="49" t="str">
        <f t="shared" si="1818"/>
        <v/>
      </c>
      <c r="DP880" s="49" t="str">
        <f t="shared" si="1819"/>
        <v/>
      </c>
      <c r="DQ880" s="49" t="str">
        <f t="shared" si="1820"/>
        <v/>
      </c>
      <c r="DR880" s="49" t="str">
        <f t="shared" si="1821"/>
        <v/>
      </c>
      <c r="DS880" s="49" t="str">
        <f t="shared" si="1822"/>
        <v/>
      </c>
      <c r="DT880" s="49" t="str">
        <f t="shared" si="1823"/>
        <v/>
      </c>
      <c r="DU880" s="49" t="str">
        <f t="shared" si="1824"/>
        <v/>
      </c>
      <c r="DV880" s="49" t="str">
        <f t="shared" si="1825"/>
        <v/>
      </c>
      <c r="DX880" s="49"/>
      <c r="DY880" s="49" t="str">
        <f t="shared" si="1826"/>
        <v/>
      </c>
      <c r="DZ880" s="49" t="str">
        <f t="shared" si="1827"/>
        <v/>
      </c>
      <c r="EA880" s="49" t="str">
        <f t="shared" si="1828"/>
        <v/>
      </c>
      <c r="EB880" s="49" t="str">
        <f t="shared" si="1829"/>
        <v/>
      </c>
      <c r="EC880" s="49" t="str">
        <f t="shared" si="1830"/>
        <v/>
      </c>
      <c r="ED880" s="49" t="str">
        <f t="shared" si="1831"/>
        <v/>
      </c>
      <c r="EE880" s="49" t="str">
        <f t="shared" si="1832"/>
        <v/>
      </c>
      <c r="EF880" s="49" t="str">
        <f t="shared" si="1833"/>
        <v/>
      </c>
      <c r="EH880" s="49"/>
      <c r="EI880" s="49" t="str">
        <f t="shared" si="1834"/>
        <v/>
      </c>
      <c r="EJ880" s="49" t="str">
        <f t="shared" si="1835"/>
        <v/>
      </c>
      <c r="EK880" s="49" t="str">
        <f t="shared" si="1836"/>
        <v/>
      </c>
      <c r="EL880" s="49" t="str">
        <f t="shared" si="1837"/>
        <v/>
      </c>
      <c r="EM880" s="49" t="str">
        <f t="shared" si="1838"/>
        <v/>
      </c>
      <c r="EN880" s="49" t="str">
        <f t="shared" si="1839"/>
        <v/>
      </c>
      <c r="EO880" s="49" t="str">
        <f t="shared" si="1840"/>
        <v/>
      </c>
      <c r="EP880" s="49" t="str">
        <f t="shared" si="1841"/>
        <v/>
      </c>
      <c r="ER880" s="49"/>
      <c r="ES880" s="49" t="str">
        <f t="shared" si="1842"/>
        <v/>
      </c>
      <c r="ET880" s="49" t="str">
        <f t="shared" si="1843"/>
        <v/>
      </c>
      <c r="EU880" s="49" t="str">
        <f t="shared" si="1844"/>
        <v/>
      </c>
      <c r="EV880" s="49" t="str">
        <f t="shared" si="1845"/>
        <v/>
      </c>
      <c r="EW880" s="49" t="str">
        <f t="shared" si="1846"/>
        <v/>
      </c>
      <c r="EX880" s="49" t="str">
        <f t="shared" si="1847"/>
        <v/>
      </c>
      <c r="EY880" s="49" t="str">
        <f t="shared" si="1848"/>
        <v/>
      </c>
      <c r="EZ880" s="49" t="str">
        <f t="shared" si="1849"/>
        <v/>
      </c>
      <c r="FB880" s="49"/>
      <c r="FC880" s="49" t="str">
        <f t="shared" si="1850"/>
        <v/>
      </c>
      <c r="FD880" s="49" t="str">
        <f t="shared" si="1851"/>
        <v/>
      </c>
      <c r="FE880" s="49" t="str">
        <f t="shared" si="1852"/>
        <v/>
      </c>
      <c r="FF880" s="49" t="str">
        <f t="shared" si="1853"/>
        <v/>
      </c>
      <c r="FG880" s="49" t="str">
        <f t="shared" si="1854"/>
        <v/>
      </c>
      <c r="FH880" s="49" t="str">
        <f t="shared" si="1855"/>
        <v/>
      </c>
      <c r="FI880" s="49" t="str">
        <f t="shared" si="1856"/>
        <v/>
      </c>
      <c r="FJ880" s="49" t="str">
        <f t="shared" si="1857"/>
        <v/>
      </c>
      <c r="FL880" s="49"/>
      <c r="FM880" s="49" t="str">
        <f t="shared" si="1858"/>
        <v/>
      </c>
      <c r="FN880" s="49" t="str">
        <f t="shared" si="1859"/>
        <v/>
      </c>
      <c r="FO880" s="49" t="str">
        <f t="shared" si="1860"/>
        <v/>
      </c>
      <c r="FP880" s="49" t="str">
        <f t="shared" si="1861"/>
        <v/>
      </c>
      <c r="FQ880" s="49" t="str">
        <f t="shared" si="1862"/>
        <v/>
      </c>
      <c r="FR880" s="49" t="str">
        <f t="shared" si="1863"/>
        <v/>
      </c>
      <c r="FS880" s="49" t="str">
        <f t="shared" si="1864"/>
        <v/>
      </c>
      <c r="FT880" s="49" t="str">
        <f t="shared" si="1865"/>
        <v/>
      </c>
      <c r="FV880" s="49"/>
      <c r="FW880" s="49" t="str">
        <f t="shared" si="1866"/>
        <v/>
      </c>
      <c r="FX880" s="49" t="str">
        <f t="shared" si="1867"/>
        <v/>
      </c>
      <c r="FY880" s="49" t="str">
        <f t="shared" si="1868"/>
        <v/>
      </c>
      <c r="FZ880" s="49" t="str">
        <f t="shared" si="1869"/>
        <v/>
      </c>
      <c r="GA880" s="49" t="str">
        <f t="shared" si="1870"/>
        <v/>
      </c>
      <c r="GB880" s="49" t="str">
        <f t="shared" si="1871"/>
        <v/>
      </c>
      <c r="GC880" s="49" t="str">
        <f t="shared" si="1872"/>
        <v/>
      </c>
      <c r="GD880" s="49" t="str">
        <f t="shared" si="1873"/>
        <v/>
      </c>
      <c r="GF880" s="49"/>
      <c r="GG880" s="49" t="str">
        <f t="shared" si="1874"/>
        <v/>
      </c>
      <c r="GH880" s="49" t="str">
        <f t="shared" si="1875"/>
        <v/>
      </c>
      <c r="GI880" s="49" t="str">
        <f t="shared" si="1876"/>
        <v/>
      </c>
      <c r="GJ880" s="49" t="str">
        <f t="shared" si="1877"/>
        <v/>
      </c>
      <c r="GK880" s="49" t="str">
        <f t="shared" si="1878"/>
        <v/>
      </c>
      <c r="GL880" s="49" t="str">
        <f t="shared" si="1879"/>
        <v/>
      </c>
      <c r="GM880" s="49" t="str">
        <f t="shared" si="1880"/>
        <v/>
      </c>
      <c r="GN880" s="49" t="str">
        <f t="shared" si="1881"/>
        <v/>
      </c>
      <c r="GP880" s="49"/>
      <c r="GQ880" s="49" t="str">
        <f t="shared" si="1882"/>
        <v/>
      </c>
      <c r="GR880" s="49" t="str">
        <f t="shared" si="1883"/>
        <v/>
      </c>
      <c r="GS880" s="49" t="str">
        <f t="shared" si="1884"/>
        <v/>
      </c>
      <c r="GT880" s="49" t="str">
        <f t="shared" si="1885"/>
        <v/>
      </c>
      <c r="GU880" s="49" t="str">
        <f t="shared" si="1886"/>
        <v/>
      </c>
      <c r="GV880" s="49" t="str">
        <f t="shared" si="1887"/>
        <v/>
      </c>
      <c r="GW880" s="49" t="str">
        <f t="shared" si="1888"/>
        <v/>
      </c>
      <c r="GX880" s="49" t="str">
        <f t="shared" si="1889"/>
        <v/>
      </c>
    </row>
    <row r="881" spans="17:206" x14ac:dyDescent="0.2">
      <c r="Q881" s="65">
        <v>98</v>
      </c>
      <c r="AB881" s="49"/>
      <c r="AC881" s="49" t="str">
        <f t="shared" si="1746"/>
        <v/>
      </c>
      <c r="AD881" s="49" t="str">
        <f t="shared" si="1747"/>
        <v/>
      </c>
      <c r="AE881" s="49" t="str">
        <f t="shared" si="1748"/>
        <v/>
      </c>
      <c r="AF881" s="49" t="str">
        <f t="shared" si="1749"/>
        <v/>
      </c>
      <c r="AG881" s="49" t="str">
        <f t="shared" si="1750"/>
        <v/>
      </c>
      <c r="AH881" s="49" t="str">
        <f t="shared" si="1751"/>
        <v/>
      </c>
      <c r="AI881" s="49" t="str">
        <f t="shared" si="1752"/>
        <v/>
      </c>
      <c r="AJ881" s="49" t="str">
        <f t="shared" si="1753"/>
        <v/>
      </c>
      <c r="AL881" s="49"/>
      <c r="AM881" s="49" t="str">
        <f t="shared" si="1754"/>
        <v/>
      </c>
      <c r="AN881" s="49" t="str">
        <f t="shared" si="1755"/>
        <v/>
      </c>
      <c r="AO881" s="49" t="str">
        <f t="shared" si="1756"/>
        <v/>
      </c>
      <c r="AP881" s="49" t="str">
        <f t="shared" si="1757"/>
        <v/>
      </c>
      <c r="AQ881" s="49" t="str">
        <f t="shared" si="1758"/>
        <v/>
      </c>
      <c r="AR881" s="49" t="str">
        <f t="shared" si="1759"/>
        <v/>
      </c>
      <c r="AS881" s="49" t="str">
        <f t="shared" si="1760"/>
        <v/>
      </c>
      <c r="AT881" s="49" t="str">
        <f t="shared" si="1761"/>
        <v/>
      </c>
      <c r="AV881" s="49"/>
      <c r="AW881" s="49" t="str">
        <f t="shared" si="1762"/>
        <v/>
      </c>
      <c r="AX881" s="49" t="str">
        <f t="shared" si="1763"/>
        <v/>
      </c>
      <c r="AY881" s="49" t="str">
        <f t="shared" si="1764"/>
        <v/>
      </c>
      <c r="AZ881" s="49" t="str">
        <f t="shared" si="1765"/>
        <v/>
      </c>
      <c r="BA881" s="49" t="str">
        <f t="shared" si="1766"/>
        <v/>
      </c>
      <c r="BB881" s="49" t="str">
        <f t="shared" si="1767"/>
        <v/>
      </c>
      <c r="BC881" s="49" t="str">
        <f t="shared" si="1768"/>
        <v/>
      </c>
      <c r="BD881" s="49" t="str">
        <f t="shared" si="1769"/>
        <v/>
      </c>
      <c r="BF881" s="49"/>
      <c r="BG881" s="49" t="str">
        <f t="shared" si="1770"/>
        <v/>
      </c>
      <c r="BH881" s="49" t="str">
        <f t="shared" si="1771"/>
        <v/>
      </c>
      <c r="BI881" s="49" t="str">
        <f t="shared" si="1772"/>
        <v/>
      </c>
      <c r="BJ881" s="49" t="str">
        <f t="shared" si="1773"/>
        <v/>
      </c>
      <c r="BK881" s="49" t="str">
        <f t="shared" si="1774"/>
        <v/>
      </c>
      <c r="BL881" s="49" t="str">
        <f t="shared" si="1775"/>
        <v/>
      </c>
      <c r="BM881" s="49" t="str">
        <f t="shared" si="1776"/>
        <v/>
      </c>
      <c r="BN881" s="49" t="str">
        <f t="shared" si="1777"/>
        <v/>
      </c>
      <c r="BP881" s="49"/>
      <c r="BQ881" s="49" t="str">
        <f t="shared" si="1778"/>
        <v/>
      </c>
      <c r="BR881" s="49" t="str">
        <f t="shared" si="1779"/>
        <v/>
      </c>
      <c r="BS881" s="49" t="str">
        <f t="shared" si="1780"/>
        <v/>
      </c>
      <c r="BT881" s="49" t="str">
        <f t="shared" si="1781"/>
        <v/>
      </c>
      <c r="BU881" s="49" t="str">
        <f t="shared" si="1782"/>
        <v/>
      </c>
      <c r="BV881" s="49" t="str">
        <f t="shared" si="1783"/>
        <v/>
      </c>
      <c r="BW881" s="49" t="str">
        <f t="shared" si="1784"/>
        <v/>
      </c>
      <c r="BX881" s="49" t="str">
        <f t="shared" si="1785"/>
        <v/>
      </c>
      <c r="BZ881" s="49"/>
      <c r="CA881" s="49" t="str">
        <f t="shared" si="1786"/>
        <v/>
      </c>
      <c r="CB881" s="49" t="str">
        <f t="shared" si="1787"/>
        <v/>
      </c>
      <c r="CC881" s="49" t="str">
        <f t="shared" si="1788"/>
        <v/>
      </c>
      <c r="CD881" s="49" t="str">
        <f t="shared" si="1789"/>
        <v/>
      </c>
      <c r="CE881" s="49" t="str">
        <f t="shared" si="1790"/>
        <v/>
      </c>
      <c r="CF881" s="49" t="str">
        <f t="shared" si="1791"/>
        <v/>
      </c>
      <c r="CG881" s="49" t="str">
        <f t="shared" si="1792"/>
        <v/>
      </c>
      <c r="CH881" s="49" t="str">
        <f t="shared" si="1793"/>
        <v/>
      </c>
      <c r="CJ881" s="49"/>
      <c r="CK881" s="49" t="str">
        <f t="shared" si="1794"/>
        <v/>
      </c>
      <c r="CL881" s="49" t="str">
        <f t="shared" si="1795"/>
        <v/>
      </c>
      <c r="CM881" s="49" t="str">
        <f t="shared" si="1796"/>
        <v/>
      </c>
      <c r="CN881" s="49" t="str">
        <f t="shared" si="1797"/>
        <v/>
      </c>
      <c r="CO881" s="49" t="str">
        <f t="shared" si="1798"/>
        <v/>
      </c>
      <c r="CP881" s="49" t="str">
        <f t="shared" si="1799"/>
        <v/>
      </c>
      <c r="CQ881" s="49" t="str">
        <f t="shared" si="1800"/>
        <v/>
      </c>
      <c r="CR881" s="49" t="str">
        <f t="shared" si="1801"/>
        <v/>
      </c>
      <c r="CT881" s="49"/>
      <c r="CU881" s="49" t="str">
        <f t="shared" si="1802"/>
        <v/>
      </c>
      <c r="CV881" s="49" t="str">
        <f t="shared" si="1803"/>
        <v/>
      </c>
      <c r="CW881" s="49" t="str">
        <f t="shared" si="1804"/>
        <v/>
      </c>
      <c r="CX881" s="49" t="str">
        <f t="shared" si="1805"/>
        <v/>
      </c>
      <c r="CY881" s="49" t="str">
        <f t="shared" si="1806"/>
        <v/>
      </c>
      <c r="CZ881" s="49" t="str">
        <f t="shared" si="1807"/>
        <v/>
      </c>
      <c r="DA881" s="49" t="str">
        <f t="shared" si="1808"/>
        <v/>
      </c>
      <c r="DB881" s="49" t="str">
        <f t="shared" si="1809"/>
        <v/>
      </c>
      <c r="DD881" s="49"/>
      <c r="DE881" s="49" t="str">
        <f t="shared" si="1810"/>
        <v/>
      </c>
      <c r="DF881" s="49" t="str">
        <f t="shared" si="1811"/>
        <v/>
      </c>
      <c r="DG881" s="49" t="str">
        <f t="shared" si="1812"/>
        <v/>
      </c>
      <c r="DH881" s="49" t="str">
        <f t="shared" si="1813"/>
        <v/>
      </c>
      <c r="DI881" s="49" t="str">
        <f t="shared" si="1814"/>
        <v/>
      </c>
      <c r="DJ881" s="49" t="str">
        <f t="shared" si="1815"/>
        <v/>
      </c>
      <c r="DK881" s="49" t="str">
        <f t="shared" si="1816"/>
        <v/>
      </c>
      <c r="DL881" s="49" t="str">
        <f t="shared" si="1817"/>
        <v/>
      </c>
      <c r="DN881" s="49"/>
      <c r="DO881" s="49" t="str">
        <f t="shared" si="1818"/>
        <v/>
      </c>
      <c r="DP881" s="49" t="str">
        <f t="shared" si="1819"/>
        <v/>
      </c>
      <c r="DQ881" s="49" t="str">
        <f t="shared" si="1820"/>
        <v/>
      </c>
      <c r="DR881" s="49" t="str">
        <f t="shared" si="1821"/>
        <v/>
      </c>
      <c r="DS881" s="49" t="str">
        <f t="shared" si="1822"/>
        <v/>
      </c>
      <c r="DT881" s="49" t="str">
        <f t="shared" si="1823"/>
        <v/>
      </c>
      <c r="DU881" s="49" t="str">
        <f t="shared" si="1824"/>
        <v/>
      </c>
      <c r="DV881" s="49" t="str">
        <f t="shared" si="1825"/>
        <v/>
      </c>
      <c r="DX881" s="49"/>
      <c r="DY881" s="49" t="str">
        <f t="shared" si="1826"/>
        <v/>
      </c>
      <c r="DZ881" s="49" t="str">
        <f t="shared" si="1827"/>
        <v/>
      </c>
      <c r="EA881" s="49" t="str">
        <f t="shared" si="1828"/>
        <v/>
      </c>
      <c r="EB881" s="49" t="str">
        <f t="shared" si="1829"/>
        <v/>
      </c>
      <c r="EC881" s="49" t="str">
        <f t="shared" si="1830"/>
        <v/>
      </c>
      <c r="ED881" s="49" t="str">
        <f t="shared" si="1831"/>
        <v/>
      </c>
      <c r="EE881" s="49" t="str">
        <f t="shared" si="1832"/>
        <v/>
      </c>
      <c r="EF881" s="49" t="str">
        <f t="shared" si="1833"/>
        <v/>
      </c>
      <c r="EH881" s="49"/>
      <c r="EI881" s="49" t="str">
        <f t="shared" si="1834"/>
        <v/>
      </c>
      <c r="EJ881" s="49" t="str">
        <f t="shared" si="1835"/>
        <v/>
      </c>
      <c r="EK881" s="49" t="str">
        <f t="shared" si="1836"/>
        <v/>
      </c>
      <c r="EL881" s="49" t="str">
        <f t="shared" si="1837"/>
        <v/>
      </c>
      <c r="EM881" s="49" t="str">
        <f t="shared" si="1838"/>
        <v/>
      </c>
      <c r="EN881" s="49" t="str">
        <f t="shared" si="1839"/>
        <v/>
      </c>
      <c r="EO881" s="49" t="str">
        <f t="shared" si="1840"/>
        <v/>
      </c>
      <c r="EP881" s="49" t="str">
        <f t="shared" si="1841"/>
        <v/>
      </c>
      <c r="ER881" s="49"/>
      <c r="ES881" s="49" t="str">
        <f t="shared" si="1842"/>
        <v/>
      </c>
      <c r="ET881" s="49" t="str">
        <f t="shared" si="1843"/>
        <v/>
      </c>
      <c r="EU881" s="49" t="str">
        <f t="shared" si="1844"/>
        <v/>
      </c>
      <c r="EV881" s="49" t="str">
        <f t="shared" si="1845"/>
        <v/>
      </c>
      <c r="EW881" s="49" t="str">
        <f t="shared" si="1846"/>
        <v/>
      </c>
      <c r="EX881" s="49" t="str">
        <f t="shared" si="1847"/>
        <v/>
      </c>
      <c r="EY881" s="49" t="str">
        <f t="shared" si="1848"/>
        <v/>
      </c>
      <c r="EZ881" s="49" t="str">
        <f t="shared" si="1849"/>
        <v/>
      </c>
      <c r="FB881" s="49"/>
      <c r="FC881" s="49" t="str">
        <f t="shared" si="1850"/>
        <v/>
      </c>
      <c r="FD881" s="49" t="str">
        <f t="shared" si="1851"/>
        <v/>
      </c>
      <c r="FE881" s="49" t="str">
        <f t="shared" si="1852"/>
        <v/>
      </c>
      <c r="FF881" s="49" t="str">
        <f t="shared" si="1853"/>
        <v/>
      </c>
      <c r="FG881" s="49" t="str">
        <f t="shared" si="1854"/>
        <v/>
      </c>
      <c r="FH881" s="49" t="str">
        <f t="shared" si="1855"/>
        <v/>
      </c>
      <c r="FI881" s="49" t="str">
        <f t="shared" si="1856"/>
        <v/>
      </c>
      <c r="FJ881" s="49" t="str">
        <f t="shared" si="1857"/>
        <v/>
      </c>
      <c r="FL881" s="49"/>
      <c r="FM881" s="49" t="str">
        <f t="shared" si="1858"/>
        <v/>
      </c>
      <c r="FN881" s="49" t="str">
        <f t="shared" si="1859"/>
        <v/>
      </c>
      <c r="FO881" s="49" t="str">
        <f t="shared" si="1860"/>
        <v/>
      </c>
      <c r="FP881" s="49" t="str">
        <f t="shared" si="1861"/>
        <v/>
      </c>
      <c r="FQ881" s="49" t="str">
        <f t="shared" si="1862"/>
        <v/>
      </c>
      <c r="FR881" s="49" t="str">
        <f t="shared" si="1863"/>
        <v/>
      </c>
      <c r="FS881" s="49" t="str">
        <f t="shared" si="1864"/>
        <v/>
      </c>
      <c r="FT881" s="49" t="str">
        <f t="shared" si="1865"/>
        <v/>
      </c>
      <c r="FV881" s="49"/>
      <c r="FW881" s="49" t="str">
        <f t="shared" si="1866"/>
        <v/>
      </c>
      <c r="FX881" s="49" t="str">
        <f t="shared" si="1867"/>
        <v/>
      </c>
      <c r="FY881" s="49" t="str">
        <f t="shared" si="1868"/>
        <v/>
      </c>
      <c r="FZ881" s="49" t="str">
        <f t="shared" si="1869"/>
        <v/>
      </c>
      <c r="GA881" s="49" t="str">
        <f t="shared" si="1870"/>
        <v/>
      </c>
      <c r="GB881" s="49" t="str">
        <f t="shared" si="1871"/>
        <v/>
      </c>
      <c r="GC881" s="49" t="str">
        <f t="shared" si="1872"/>
        <v/>
      </c>
      <c r="GD881" s="49" t="str">
        <f t="shared" si="1873"/>
        <v/>
      </c>
      <c r="GF881" s="49"/>
      <c r="GG881" s="49" t="str">
        <f t="shared" si="1874"/>
        <v/>
      </c>
      <c r="GH881" s="49" t="str">
        <f t="shared" si="1875"/>
        <v/>
      </c>
      <c r="GI881" s="49" t="str">
        <f t="shared" si="1876"/>
        <v/>
      </c>
      <c r="GJ881" s="49" t="str">
        <f t="shared" si="1877"/>
        <v/>
      </c>
      <c r="GK881" s="49" t="str">
        <f t="shared" si="1878"/>
        <v/>
      </c>
      <c r="GL881" s="49" t="str">
        <f t="shared" si="1879"/>
        <v/>
      </c>
      <c r="GM881" s="49" t="str">
        <f t="shared" si="1880"/>
        <v/>
      </c>
      <c r="GN881" s="49" t="str">
        <f t="shared" si="1881"/>
        <v/>
      </c>
      <c r="GP881" s="49"/>
      <c r="GQ881" s="49" t="str">
        <f t="shared" si="1882"/>
        <v/>
      </c>
      <c r="GR881" s="49" t="str">
        <f t="shared" si="1883"/>
        <v/>
      </c>
      <c r="GS881" s="49" t="str">
        <f t="shared" si="1884"/>
        <v/>
      </c>
      <c r="GT881" s="49" t="str">
        <f t="shared" si="1885"/>
        <v/>
      </c>
      <c r="GU881" s="49" t="str">
        <f t="shared" si="1886"/>
        <v/>
      </c>
      <c r="GV881" s="49" t="str">
        <f t="shared" si="1887"/>
        <v/>
      </c>
      <c r="GW881" s="49" t="str">
        <f t="shared" si="1888"/>
        <v/>
      </c>
      <c r="GX881" s="49" t="str">
        <f t="shared" si="1889"/>
        <v/>
      </c>
    </row>
    <row r="882" spans="17:206" x14ac:dyDescent="0.2">
      <c r="Q882" s="65">
        <v>99</v>
      </c>
      <c r="AB882" s="49"/>
      <c r="AC882" s="49" t="str">
        <f t="shared" si="1746"/>
        <v/>
      </c>
      <c r="AD882" s="49" t="str">
        <f t="shared" si="1747"/>
        <v/>
      </c>
      <c r="AE882" s="49" t="str">
        <f t="shared" si="1748"/>
        <v/>
      </c>
      <c r="AF882" s="49" t="str">
        <f t="shared" si="1749"/>
        <v/>
      </c>
      <c r="AG882" s="49" t="str">
        <f t="shared" si="1750"/>
        <v/>
      </c>
      <c r="AH882" s="49" t="str">
        <f t="shared" si="1751"/>
        <v/>
      </c>
      <c r="AI882" s="49" t="str">
        <f t="shared" si="1752"/>
        <v/>
      </c>
      <c r="AJ882" s="49" t="str">
        <f t="shared" si="1753"/>
        <v/>
      </c>
      <c r="AL882" s="49"/>
      <c r="AM882" s="49" t="str">
        <f t="shared" si="1754"/>
        <v/>
      </c>
      <c r="AN882" s="49" t="str">
        <f t="shared" si="1755"/>
        <v/>
      </c>
      <c r="AO882" s="49" t="str">
        <f t="shared" si="1756"/>
        <v/>
      </c>
      <c r="AP882" s="49" t="str">
        <f t="shared" si="1757"/>
        <v/>
      </c>
      <c r="AQ882" s="49" t="str">
        <f t="shared" si="1758"/>
        <v/>
      </c>
      <c r="AR882" s="49" t="str">
        <f t="shared" si="1759"/>
        <v/>
      </c>
      <c r="AS882" s="49" t="str">
        <f t="shared" si="1760"/>
        <v/>
      </c>
      <c r="AT882" s="49" t="str">
        <f t="shared" si="1761"/>
        <v/>
      </c>
      <c r="AV882" s="49"/>
      <c r="AW882" s="49" t="str">
        <f t="shared" si="1762"/>
        <v/>
      </c>
      <c r="AX882" s="49" t="str">
        <f t="shared" si="1763"/>
        <v/>
      </c>
      <c r="AY882" s="49" t="str">
        <f t="shared" si="1764"/>
        <v/>
      </c>
      <c r="AZ882" s="49" t="str">
        <f t="shared" si="1765"/>
        <v/>
      </c>
      <c r="BA882" s="49" t="str">
        <f t="shared" si="1766"/>
        <v/>
      </c>
      <c r="BB882" s="49" t="str">
        <f t="shared" si="1767"/>
        <v/>
      </c>
      <c r="BC882" s="49" t="str">
        <f t="shared" si="1768"/>
        <v/>
      </c>
      <c r="BD882" s="49" t="str">
        <f t="shared" si="1769"/>
        <v/>
      </c>
      <c r="BF882" s="49"/>
      <c r="BG882" s="49" t="str">
        <f t="shared" si="1770"/>
        <v/>
      </c>
      <c r="BH882" s="49" t="str">
        <f t="shared" si="1771"/>
        <v/>
      </c>
      <c r="BI882" s="49" t="str">
        <f t="shared" si="1772"/>
        <v/>
      </c>
      <c r="BJ882" s="49" t="str">
        <f t="shared" si="1773"/>
        <v/>
      </c>
      <c r="BK882" s="49" t="str">
        <f t="shared" si="1774"/>
        <v/>
      </c>
      <c r="BL882" s="49" t="str">
        <f t="shared" si="1775"/>
        <v/>
      </c>
      <c r="BM882" s="49" t="str">
        <f t="shared" si="1776"/>
        <v/>
      </c>
      <c r="BN882" s="49" t="str">
        <f t="shared" si="1777"/>
        <v/>
      </c>
      <c r="BP882" s="49"/>
      <c r="BQ882" s="49" t="str">
        <f t="shared" si="1778"/>
        <v/>
      </c>
      <c r="BR882" s="49" t="str">
        <f t="shared" si="1779"/>
        <v/>
      </c>
      <c r="BS882" s="49" t="str">
        <f t="shared" si="1780"/>
        <v/>
      </c>
      <c r="BT882" s="49" t="str">
        <f t="shared" si="1781"/>
        <v/>
      </c>
      <c r="BU882" s="49" t="str">
        <f t="shared" si="1782"/>
        <v/>
      </c>
      <c r="BV882" s="49" t="str">
        <f t="shared" si="1783"/>
        <v/>
      </c>
      <c r="BW882" s="49" t="str">
        <f t="shared" si="1784"/>
        <v/>
      </c>
      <c r="BX882" s="49" t="str">
        <f t="shared" si="1785"/>
        <v/>
      </c>
      <c r="BZ882" s="49"/>
      <c r="CA882" s="49" t="str">
        <f t="shared" si="1786"/>
        <v/>
      </c>
      <c r="CB882" s="49" t="str">
        <f t="shared" si="1787"/>
        <v/>
      </c>
      <c r="CC882" s="49" t="str">
        <f t="shared" si="1788"/>
        <v/>
      </c>
      <c r="CD882" s="49" t="str">
        <f t="shared" si="1789"/>
        <v/>
      </c>
      <c r="CE882" s="49" t="str">
        <f t="shared" si="1790"/>
        <v/>
      </c>
      <c r="CF882" s="49" t="str">
        <f t="shared" si="1791"/>
        <v/>
      </c>
      <c r="CG882" s="49" t="str">
        <f t="shared" si="1792"/>
        <v/>
      </c>
      <c r="CH882" s="49" t="str">
        <f t="shared" si="1793"/>
        <v/>
      </c>
      <c r="CJ882" s="49"/>
      <c r="CK882" s="49" t="str">
        <f t="shared" si="1794"/>
        <v/>
      </c>
      <c r="CL882" s="49" t="str">
        <f t="shared" si="1795"/>
        <v/>
      </c>
      <c r="CM882" s="49" t="str">
        <f t="shared" si="1796"/>
        <v/>
      </c>
      <c r="CN882" s="49" t="str">
        <f t="shared" si="1797"/>
        <v/>
      </c>
      <c r="CO882" s="49" t="str">
        <f t="shared" si="1798"/>
        <v/>
      </c>
      <c r="CP882" s="49" t="str">
        <f t="shared" si="1799"/>
        <v/>
      </c>
      <c r="CQ882" s="49" t="str">
        <f t="shared" si="1800"/>
        <v/>
      </c>
      <c r="CR882" s="49" t="str">
        <f t="shared" si="1801"/>
        <v/>
      </c>
      <c r="CT882" s="49"/>
      <c r="CU882" s="49" t="str">
        <f t="shared" si="1802"/>
        <v/>
      </c>
      <c r="CV882" s="49" t="str">
        <f t="shared" si="1803"/>
        <v/>
      </c>
      <c r="CW882" s="49" t="str">
        <f t="shared" si="1804"/>
        <v/>
      </c>
      <c r="CX882" s="49" t="str">
        <f t="shared" si="1805"/>
        <v/>
      </c>
      <c r="CY882" s="49" t="str">
        <f t="shared" si="1806"/>
        <v/>
      </c>
      <c r="CZ882" s="49" t="str">
        <f t="shared" si="1807"/>
        <v/>
      </c>
      <c r="DA882" s="49" t="str">
        <f t="shared" si="1808"/>
        <v/>
      </c>
      <c r="DB882" s="49" t="str">
        <f t="shared" si="1809"/>
        <v/>
      </c>
      <c r="DD882" s="49"/>
      <c r="DE882" s="49" t="str">
        <f t="shared" si="1810"/>
        <v/>
      </c>
      <c r="DF882" s="49" t="str">
        <f t="shared" si="1811"/>
        <v/>
      </c>
      <c r="DG882" s="49" t="str">
        <f t="shared" si="1812"/>
        <v/>
      </c>
      <c r="DH882" s="49" t="str">
        <f t="shared" si="1813"/>
        <v/>
      </c>
      <c r="DI882" s="49" t="str">
        <f t="shared" si="1814"/>
        <v/>
      </c>
      <c r="DJ882" s="49" t="str">
        <f t="shared" si="1815"/>
        <v/>
      </c>
      <c r="DK882" s="49" t="str">
        <f t="shared" si="1816"/>
        <v/>
      </c>
      <c r="DL882" s="49" t="str">
        <f t="shared" si="1817"/>
        <v/>
      </c>
      <c r="DN882" s="49"/>
      <c r="DO882" s="49" t="str">
        <f t="shared" si="1818"/>
        <v/>
      </c>
      <c r="DP882" s="49" t="str">
        <f t="shared" si="1819"/>
        <v/>
      </c>
      <c r="DQ882" s="49" t="str">
        <f t="shared" si="1820"/>
        <v/>
      </c>
      <c r="DR882" s="49" t="str">
        <f t="shared" si="1821"/>
        <v/>
      </c>
      <c r="DS882" s="49" t="str">
        <f t="shared" si="1822"/>
        <v/>
      </c>
      <c r="DT882" s="49" t="str">
        <f t="shared" si="1823"/>
        <v/>
      </c>
      <c r="DU882" s="49" t="str">
        <f t="shared" si="1824"/>
        <v/>
      </c>
      <c r="DV882" s="49" t="str">
        <f t="shared" si="1825"/>
        <v/>
      </c>
      <c r="DX882" s="49"/>
      <c r="DY882" s="49" t="str">
        <f t="shared" si="1826"/>
        <v/>
      </c>
      <c r="DZ882" s="49" t="str">
        <f t="shared" si="1827"/>
        <v/>
      </c>
      <c r="EA882" s="49" t="str">
        <f t="shared" si="1828"/>
        <v/>
      </c>
      <c r="EB882" s="49" t="str">
        <f t="shared" si="1829"/>
        <v/>
      </c>
      <c r="EC882" s="49" t="str">
        <f t="shared" si="1830"/>
        <v/>
      </c>
      <c r="ED882" s="49" t="str">
        <f t="shared" si="1831"/>
        <v/>
      </c>
      <c r="EE882" s="49" t="str">
        <f t="shared" si="1832"/>
        <v/>
      </c>
      <c r="EF882" s="49" t="str">
        <f t="shared" si="1833"/>
        <v/>
      </c>
      <c r="EH882" s="49"/>
      <c r="EI882" s="49" t="str">
        <f t="shared" si="1834"/>
        <v/>
      </c>
      <c r="EJ882" s="49" t="str">
        <f t="shared" si="1835"/>
        <v/>
      </c>
      <c r="EK882" s="49" t="str">
        <f t="shared" si="1836"/>
        <v/>
      </c>
      <c r="EL882" s="49" t="str">
        <f t="shared" si="1837"/>
        <v/>
      </c>
      <c r="EM882" s="49" t="str">
        <f t="shared" si="1838"/>
        <v/>
      </c>
      <c r="EN882" s="49" t="str">
        <f t="shared" si="1839"/>
        <v/>
      </c>
      <c r="EO882" s="49" t="str">
        <f t="shared" si="1840"/>
        <v/>
      </c>
      <c r="EP882" s="49" t="str">
        <f t="shared" si="1841"/>
        <v/>
      </c>
      <c r="ER882" s="49"/>
      <c r="ES882" s="49" t="str">
        <f t="shared" si="1842"/>
        <v/>
      </c>
      <c r="ET882" s="49" t="str">
        <f t="shared" si="1843"/>
        <v/>
      </c>
      <c r="EU882" s="49" t="str">
        <f t="shared" si="1844"/>
        <v/>
      </c>
      <c r="EV882" s="49" t="str">
        <f t="shared" si="1845"/>
        <v/>
      </c>
      <c r="EW882" s="49" t="str">
        <f t="shared" si="1846"/>
        <v/>
      </c>
      <c r="EX882" s="49" t="str">
        <f t="shared" si="1847"/>
        <v/>
      </c>
      <c r="EY882" s="49" t="str">
        <f t="shared" si="1848"/>
        <v/>
      </c>
      <c r="EZ882" s="49" t="str">
        <f t="shared" si="1849"/>
        <v/>
      </c>
      <c r="FB882" s="49"/>
      <c r="FC882" s="49" t="str">
        <f t="shared" si="1850"/>
        <v/>
      </c>
      <c r="FD882" s="49" t="str">
        <f t="shared" si="1851"/>
        <v/>
      </c>
      <c r="FE882" s="49" t="str">
        <f t="shared" si="1852"/>
        <v/>
      </c>
      <c r="FF882" s="49" t="str">
        <f t="shared" si="1853"/>
        <v/>
      </c>
      <c r="FG882" s="49" t="str">
        <f t="shared" si="1854"/>
        <v/>
      </c>
      <c r="FH882" s="49" t="str">
        <f t="shared" si="1855"/>
        <v/>
      </c>
      <c r="FI882" s="49" t="str">
        <f t="shared" si="1856"/>
        <v/>
      </c>
      <c r="FJ882" s="49" t="str">
        <f t="shared" si="1857"/>
        <v/>
      </c>
      <c r="FL882" s="49"/>
      <c r="FM882" s="49" t="str">
        <f t="shared" si="1858"/>
        <v/>
      </c>
      <c r="FN882" s="49" t="str">
        <f t="shared" si="1859"/>
        <v/>
      </c>
      <c r="FO882" s="49" t="str">
        <f t="shared" si="1860"/>
        <v/>
      </c>
      <c r="FP882" s="49" t="str">
        <f t="shared" si="1861"/>
        <v/>
      </c>
      <c r="FQ882" s="49" t="str">
        <f t="shared" si="1862"/>
        <v/>
      </c>
      <c r="FR882" s="49" t="str">
        <f t="shared" si="1863"/>
        <v/>
      </c>
      <c r="FS882" s="49" t="str">
        <f t="shared" si="1864"/>
        <v/>
      </c>
      <c r="FT882" s="49" t="str">
        <f t="shared" si="1865"/>
        <v/>
      </c>
      <c r="FV882" s="49"/>
      <c r="FW882" s="49" t="str">
        <f t="shared" si="1866"/>
        <v/>
      </c>
      <c r="FX882" s="49" t="str">
        <f t="shared" si="1867"/>
        <v/>
      </c>
      <c r="FY882" s="49" t="str">
        <f t="shared" si="1868"/>
        <v/>
      </c>
      <c r="FZ882" s="49" t="str">
        <f t="shared" si="1869"/>
        <v/>
      </c>
      <c r="GA882" s="49" t="str">
        <f t="shared" si="1870"/>
        <v/>
      </c>
      <c r="GB882" s="49" t="str">
        <f t="shared" si="1871"/>
        <v/>
      </c>
      <c r="GC882" s="49" t="str">
        <f t="shared" si="1872"/>
        <v/>
      </c>
      <c r="GD882" s="49" t="str">
        <f t="shared" si="1873"/>
        <v/>
      </c>
      <c r="GF882" s="49"/>
      <c r="GG882" s="49" t="str">
        <f t="shared" si="1874"/>
        <v/>
      </c>
      <c r="GH882" s="49" t="str">
        <f t="shared" si="1875"/>
        <v/>
      </c>
      <c r="GI882" s="49" t="str">
        <f t="shared" si="1876"/>
        <v/>
      </c>
      <c r="GJ882" s="49" t="str">
        <f t="shared" si="1877"/>
        <v/>
      </c>
      <c r="GK882" s="49" t="str">
        <f t="shared" si="1878"/>
        <v/>
      </c>
      <c r="GL882" s="49" t="str">
        <f t="shared" si="1879"/>
        <v/>
      </c>
      <c r="GM882" s="49" t="str">
        <f t="shared" si="1880"/>
        <v/>
      </c>
      <c r="GN882" s="49" t="str">
        <f t="shared" si="1881"/>
        <v/>
      </c>
      <c r="GP882" s="49"/>
      <c r="GQ882" s="49" t="str">
        <f t="shared" si="1882"/>
        <v/>
      </c>
      <c r="GR882" s="49" t="str">
        <f t="shared" si="1883"/>
        <v/>
      </c>
      <c r="GS882" s="49" t="str">
        <f t="shared" si="1884"/>
        <v/>
      </c>
      <c r="GT882" s="49" t="str">
        <f t="shared" si="1885"/>
        <v/>
      </c>
      <c r="GU882" s="49" t="str">
        <f t="shared" si="1886"/>
        <v/>
      </c>
      <c r="GV882" s="49" t="str">
        <f t="shared" si="1887"/>
        <v/>
      </c>
      <c r="GW882" s="49" t="str">
        <f t="shared" si="1888"/>
        <v/>
      </c>
      <c r="GX882" s="49" t="str">
        <f t="shared" si="1889"/>
        <v/>
      </c>
    </row>
    <row r="883" spans="17:206" x14ac:dyDescent="0.2">
      <c r="Q883" s="65">
        <v>100</v>
      </c>
      <c r="AB883" s="49"/>
      <c r="AC883" s="49" t="str">
        <f t="shared" si="1746"/>
        <v/>
      </c>
      <c r="AD883" s="49" t="str">
        <f t="shared" si="1747"/>
        <v/>
      </c>
      <c r="AE883" s="49" t="str">
        <f t="shared" si="1748"/>
        <v/>
      </c>
      <c r="AF883" s="49" t="str">
        <f t="shared" si="1749"/>
        <v/>
      </c>
      <c r="AG883" s="49" t="str">
        <f t="shared" si="1750"/>
        <v/>
      </c>
      <c r="AH883" s="49" t="str">
        <f t="shared" si="1751"/>
        <v/>
      </c>
      <c r="AI883" s="49" t="str">
        <f t="shared" si="1752"/>
        <v/>
      </c>
      <c r="AJ883" s="49" t="str">
        <f t="shared" si="1753"/>
        <v/>
      </c>
      <c r="AL883" s="49"/>
      <c r="AM883" s="49" t="str">
        <f t="shared" si="1754"/>
        <v/>
      </c>
      <c r="AN883" s="49" t="str">
        <f t="shared" si="1755"/>
        <v/>
      </c>
      <c r="AO883" s="49" t="str">
        <f t="shared" si="1756"/>
        <v/>
      </c>
      <c r="AP883" s="49" t="str">
        <f t="shared" si="1757"/>
        <v/>
      </c>
      <c r="AQ883" s="49" t="str">
        <f t="shared" si="1758"/>
        <v/>
      </c>
      <c r="AR883" s="49" t="str">
        <f t="shared" si="1759"/>
        <v/>
      </c>
      <c r="AS883" s="49" t="str">
        <f t="shared" si="1760"/>
        <v/>
      </c>
      <c r="AT883" s="49" t="str">
        <f t="shared" si="1761"/>
        <v/>
      </c>
      <c r="AV883" s="49"/>
      <c r="AW883" s="49" t="str">
        <f t="shared" si="1762"/>
        <v/>
      </c>
      <c r="AX883" s="49" t="str">
        <f t="shared" si="1763"/>
        <v/>
      </c>
      <c r="AY883" s="49" t="str">
        <f t="shared" si="1764"/>
        <v/>
      </c>
      <c r="AZ883" s="49" t="str">
        <f t="shared" si="1765"/>
        <v/>
      </c>
      <c r="BA883" s="49" t="str">
        <f t="shared" si="1766"/>
        <v/>
      </c>
      <c r="BB883" s="49" t="str">
        <f t="shared" si="1767"/>
        <v/>
      </c>
      <c r="BC883" s="49" t="str">
        <f t="shared" si="1768"/>
        <v/>
      </c>
      <c r="BD883" s="49" t="str">
        <f t="shared" si="1769"/>
        <v/>
      </c>
      <c r="BF883" s="49"/>
      <c r="BG883" s="49" t="str">
        <f t="shared" si="1770"/>
        <v/>
      </c>
      <c r="BH883" s="49" t="str">
        <f t="shared" si="1771"/>
        <v/>
      </c>
      <c r="BI883" s="49" t="str">
        <f t="shared" si="1772"/>
        <v/>
      </c>
      <c r="BJ883" s="49" t="str">
        <f t="shared" si="1773"/>
        <v/>
      </c>
      <c r="BK883" s="49" t="str">
        <f t="shared" si="1774"/>
        <v/>
      </c>
      <c r="BL883" s="49" t="str">
        <f t="shared" si="1775"/>
        <v/>
      </c>
      <c r="BM883" s="49" t="str">
        <f t="shared" si="1776"/>
        <v/>
      </c>
      <c r="BN883" s="49" t="str">
        <f t="shared" si="1777"/>
        <v/>
      </c>
      <c r="BP883" s="49"/>
      <c r="BQ883" s="49" t="str">
        <f t="shared" si="1778"/>
        <v/>
      </c>
      <c r="BR883" s="49" t="str">
        <f t="shared" si="1779"/>
        <v/>
      </c>
      <c r="BS883" s="49" t="str">
        <f t="shared" si="1780"/>
        <v/>
      </c>
      <c r="BT883" s="49" t="str">
        <f t="shared" si="1781"/>
        <v/>
      </c>
      <c r="BU883" s="49" t="str">
        <f t="shared" si="1782"/>
        <v/>
      </c>
      <c r="BV883" s="49" t="str">
        <f t="shared" si="1783"/>
        <v/>
      </c>
      <c r="BW883" s="49" t="str">
        <f t="shared" si="1784"/>
        <v/>
      </c>
      <c r="BX883" s="49" t="str">
        <f t="shared" si="1785"/>
        <v/>
      </c>
      <c r="BZ883" s="49"/>
      <c r="CA883" s="49" t="str">
        <f t="shared" si="1786"/>
        <v/>
      </c>
      <c r="CB883" s="49" t="str">
        <f t="shared" si="1787"/>
        <v/>
      </c>
      <c r="CC883" s="49" t="str">
        <f t="shared" si="1788"/>
        <v/>
      </c>
      <c r="CD883" s="49" t="str">
        <f t="shared" si="1789"/>
        <v/>
      </c>
      <c r="CE883" s="49" t="str">
        <f t="shared" si="1790"/>
        <v/>
      </c>
      <c r="CF883" s="49" t="str">
        <f t="shared" si="1791"/>
        <v/>
      </c>
      <c r="CG883" s="49" t="str">
        <f t="shared" si="1792"/>
        <v/>
      </c>
      <c r="CH883" s="49" t="str">
        <f t="shared" si="1793"/>
        <v/>
      </c>
      <c r="CJ883" s="49"/>
      <c r="CK883" s="49" t="str">
        <f t="shared" si="1794"/>
        <v/>
      </c>
      <c r="CL883" s="49" t="str">
        <f t="shared" si="1795"/>
        <v/>
      </c>
      <c r="CM883" s="49" t="str">
        <f t="shared" si="1796"/>
        <v/>
      </c>
      <c r="CN883" s="49" t="str">
        <f t="shared" si="1797"/>
        <v/>
      </c>
      <c r="CO883" s="49" t="str">
        <f t="shared" si="1798"/>
        <v/>
      </c>
      <c r="CP883" s="49" t="str">
        <f t="shared" si="1799"/>
        <v/>
      </c>
      <c r="CQ883" s="49" t="str">
        <f t="shared" si="1800"/>
        <v/>
      </c>
      <c r="CR883" s="49" t="str">
        <f t="shared" si="1801"/>
        <v/>
      </c>
      <c r="CT883" s="49"/>
      <c r="CU883" s="49" t="str">
        <f t="shared" si="1802"/>
        <v/>
      </c>
      <c r="CV883" s="49" t="str">
        <f t="shared" si="1803"/>
        <v/>
      </c>
      <c r="CW883" s="49" t="str">
        <f t="shared" si="1804"/>
        <v/>
      </c>
      <c r="CX883" s="49" t="str">
        <f t="shared" si="1805"/>
        <v/>
      </c>
      <c r="CY883" s="49" t="str">
        <f t="shared" si="1806"/>
        <v/>
      </c>
      <c r="CZ883" s="49" t="str">
        <f t="shared" si="1807"/>
        <v/>
      </c>
      <c r="DA883" s="49" t="str">
        <f t="shared" si="1808"/>
        <v/>
      </c>
      <c r="DB883" s="49" t="str">
        <f t="shared" si="1809"/>
        <v/>
      </c>
      <c r="DD883" s="49"/>
      <c r="DE883" s="49" t="str">
        <f t="shared" si="1810"/>
        <v/>
      </c>
      <c r="DF883" s="49" t="str">
        <f t="shared" si="1811"/>
        <v/>
      </c>
      <c r="DG883" s="49" t="str">
        <f t="shared" si="1812"/>
        <v/>
      </c>
      <c r="DH883" s="49" t="str">
        <f t="shared" si="1813"/>
        <v/>
      </c>
      <c r="DI883" s="49" t="str">
        <f t="shared" si="1814"/>
        <v/>
      </c>
      <c r="DJ883" s="49" t="str">
        <f t="shared" si="1815"/>
        <v/>
      </c>
      <c r="DK883" s="49" t="str">
        <f t="shared" si="1816"/>
        <v/>
      </c>
      <c r="DL883" s="49" t="str">
        <f t="shared" si="1817"/>
        <v/>
      </c>
      <c r="DN883" s="49"/>
      <c r="DO883" s="49" t="str">
        <f t="shared" si="1818"/>
        <v/>
      </c>
      <c r="DP883" s="49" t="str">
        <f t="shared" si="1819"/>
        <v/>
      </c>
      <c r="DQ883" s="49" t="str">
        <f t="shared" si="1820"/>
        <v/>
      </c>
      <c r="DR883" s="49" t="str">
        <f t="shared" si="1821"/>
        <v/>
      </c>
      <c r="DS883" s="49" t="str">
        <f t="shared" si="1822"/>
        <v/>
      </c>
      <c r="DT883" s="49" t="str">
        <f t="shared" si="1823"/>
        <v/>
      </c>
      <c r="DU883" s="49" t="str">
        <f t="shared" si="1824"/>
        <v/>
      </c>
      <c r="DV883" s="49" t="str">
        <f t="shared" si="1825"/>
        <v/>
      </c>
      <c r="DX883" s="49"/>
      <c r="DY883" s="49" t="str">
        <f t="shared" si="1826"/>
        <v/>
      </c>
      <c r="DZ883" s="49" t="str">
        <f t="shared" si="1827"/>
        <v/>
      </c>
      <c r="EA883" s="49" t="str">
        <f t="shared" si="1828"/>
        <v/>
      </c>
      <c r="EB883" s="49" t="str">
        <f t="shared" si="1829"/>
        <v/>
      </c>
      <c r="EC883" s="49" t="str">
        <f t="shared" si="1830"/>
        <v/>
      </c>
      <c r="ED883" s="49" t="str">
        <f t="shared" si="1831"/>
        <v/>
      </c>
      <c r="EE883" s="49" t="str">
        <f t="shared" si="1832"/>
        <v/>
      </c>
      <c r="EF883" s="49" t="str">
        <f t="shared" si="1833"/>
        <v/>
      </c>
      <c r="EH883" s="49"/>
      <c r="EI883" s="49" t="str">
        <f t="shared" si="1834"/>
        <v/>
      </c>
      <c r="EJ883" s="49" t="str">
        <f t="shared" si="1835"/>
        <v/>
      </c>
      <c r="EK883" s="49" t="str">
        <f t="shared" si="1836"/>
        <v/>
      </c>
      <c r="EL883" s="49" t="str">
        <f t="shared" si="1837"/>
        <v/>
      </c>
      <c r="EM883" s="49" t="str">
        <f t="shared" si="1838"/>
        <v/>
      </c>
      <c r="EN883" s="49" t="str">
        <f t="shared" si="1839"/>
        <v/>
      </c>
      <c r="EO883" s="49" t="str">
        <f t="shared" si="1840"/>
        <v/>
      </c>
      <c r="EP883" s="49" t="str">
        <f t="shared" si="1841"/>
        <v/>
      </c>
      <c r="ER883" s="49"/>
      <c r="ES883" s="49" t="str">
        <f t="shared" si="1842"/>
        <v/>
      </c>
      <c r="ET883" s="49" t="str">
        <f t="shared" si="1843"/>
        <v/>
      </c>
      <c r="EU883" s="49" t="str">
        <f t="shared" si="1844"/>
        <v/>
      </c>
      <c r="EV883" s="49" t="str">
        <f t="shared" si="1845"/>
        <v/>
      </c>
      <c r="EW883" s="49" t="str">
        <f t="shared" si="1846"/>
        <v/>
      </c>
      <c r="EX883" s="49" t="str">
        <f t="shared" si="1847"/>
        <v/>
      </c>
      <c r="EY883" s="49" t="str">
        <f t="shared" si="1848"/>
        <v/>
      </c>
      <c r="EZ883" s="49" t="str">
        <f t="shared" si="1849"/>
        <v/>
      </c>
      <c r="FB883" s="49"/>
      <c r="FC883" s="49" t="str">
        <f t="shared" si="1850"/>
        <v/>
      </c>
      <c r="FD883" s="49" t="str">
        <f t="shared" si="1851"/>
        <v/>
      </c>
      <c r="FE883" s="49" t="str">
        <f t="shared" si="1852"/>
        <v/>
      </c>
      <c r="FF883" s="49" t="str">
        <f t="shared" si="1853"/>
        <v/>
      </c>
      <c r="FG883" s="49" t="str">
        <f t="shared" si="1854"/>
        <v/>
      </c>
      <c r="FH883" s="49" t="str">
        <f t="shared" si="1855"/>
        <v/>
      </c>
      <c r="FI883" s="49" t="str">
        <f t="shared" si="1856"/>
        <v/>
      </c>
      <c r="FJ883" s="49" t="str">
        <f t="shared" si="1857"/>
        <v/>
      </c>
      <c r="FL883" s="49"/>
      <c r="FM883" s="49" t="str">
        <f t="shared" si="1858"/>
        <v/>
      </c>
      <c r="FN883" s="49" t="str">
        <f t="shared" si="1859"/>
        <v/>
      </c>
      <c r="FO883" s="49" t="str">
        <f t="shared" si="1860"/>
        <v/>
      </c>
      <c r="FP883" s="49" t="str">
        <f t="shared" si="1861"/>
        <v/>
      </c>
      <c r="FQ883" s="49" t="str">
        <f t="shared" si="1862"/>
        <v/>
      </c>
      <c r="FR883" s="49" t="str">
        <f t="shared" si="1863"/>
        <v/>
      </c>
      <c r="FS883" s="49" t="str">
        <f t="shared" si="1864"/>
        <v/>
      </c>
      <c r="FT883" s="49" t="str">
        <f t="shared" si="1865"/>
        <v/>
      </c>
      <c r="FV883" s="49"/>
      <c r="FW883" s="49" t="str">
        <f t="shared" si="1866"/>
        <v/>
      </c>
      <c r="FX883" s="49" t="str">
        <f t="shared" si="1867"/>
        <v/>
      </c>
      <c r="FY883" s="49" t="str">
        <f t="shared" si="1868"/>
        <v/>
      </c>
      <c r="FZ883" s="49" t="str">
        <f t="shared" si="1869"/>
        <v/>
      </c>
      <c r="GA883" s="49" t="str">
        <f t="shared" si="1870"/>
        <v/>
      </c>
      <c r="GB883" s="49" t="str">
        <f t="shared" si="1871"/>
        <v/>
      </c>
      <c r="GC883" s="49" t="str">
        <f t="shared" si="1872"/>
        <v/>
      </c>
      <c r="GD883" s="49" t="str">
        <f t="shared" si="1873"/>
        <v/>
      </c>
      <c r="GF883" s="49"/>
      <c r="GG883" s="49" t="str">
        <f t="shared" si="1874"/>
        <v/>
      </c>
      <c r="GH883" s="49" t="str">
        <f t="shared" si="1875"/>
        <v/>
      </c>
      <c r="GI883" s="49" t="str">
        <f t="shared" si="1876"/>
        <v/>
      </c>
      <c r="GJ883" s="49" t="str">
        <f t="shared" si="1877"/>
        <v/>
      </c>
      <c r="GK883" s="49" t="str">
        <f t="shared" si="1878"/>
        <v/>
      </c>
      <c r="GL883" s="49" t="str">
        <f t="shared" si="1879"/>
        <v/>
      </c>
      <c r="GM883" s="49" t="str">
        <f t="shared" si="1880"/>
        <v/>
      </c>
      <c r="GN883" s="49" t="str">
        <f t="shared" si="1881"/>
        <v/>
      </c>
      <c r="GP883" s="49"/>
      <c r="GQ883" s="49" t="str">
        <f t="shared" si="1882"/>
        <v/>
      </c>
      <c r="GR883" s="49" t="str">
        <f t="shared" si="1883"/>
        <v/>
      </c>
      <c r="GS883" s="49" t="str">
        <f t="shared" si="1884"/>
        <v/>
      </c>
      <c r="GT883" s="49" t="str">
        <f t="shared" si="1885"/>
        <v/>
      </c>
      <c r="GU883" s="49" t="str">
        <f t="shared" si="1886"/>
        <v/>
      </c>
      <c r="GV883" s="49" t="str">
        <f t="shared" si="1887"/>
        <v/>
      </c>
      <c r="GW883" s="49" t="str">
        <f t="shared" si="1888"/>
        <v/>
      </c>
      <c r="GX883" s="49" t="str">
        <f t="shared" si="1889"/>
        <v/>
      </c>
    </row>
    <row r="884" spans="17:206" x14ac:dyDescent="0.2">
      <c r="Q884" s="65">
        <v>101</v>
      </c>
      <c r="AB884" s="49"/>
      <c r="AC884" s="49" t="str">
        <f t="shared" si="1746"/>
        <v/>
      </c>
      <c r="AD884" s="49" t="str">
        <f t="shared" si="1747"/>
        <v/>
      </c>
      <c r="AE884" s="49" t="str">
        <f t="shared" si="1748"/>
        <v/>
      </c>
      <c r="AF884" s="49" t="str">
        <f t="shared" si="1749"/>
        <v/>
      </c>
      <c r="AG884" s="49" t="str">
        <f t="shared" si="1750"/>
        <v/>
      </c>
      <c r="AH884" s="49" t="str">
        <f t="shared" si="1751"/>
        <v/>
      </c>
      <c r="AI884" s="49" t="str">
        <f t="shared" si="1752"/>
        <v/>
      </c>
      <c r="AJ884" s="49" t="str">
        <f t="shared" si="1753"/>
        <v/>
      </c>
      <c r="AL884" s="49"/>
      <c r="AM884" s="49" t="str">
        <f t="shared" si="1754"/>
        <v/>
      </c>
      <c r="AN884" s="49" t="str">
        <f t="shared" si="1755"/>
        <v/>
      </c>
      <c r="AO884" s="49" t="str">
        <f t="shared" si="1756"/>
        <v/>
      </c>
      <c r="AP884" s="49" t="str">
        <f t="shared" si="1757"/>
        <v/>
      </c>
      <c r="AQ884" s="49" t="str">
        <f t="shared" si="1758"/>
        <v/>
      </c>
      <c r="AR884" s="49" t="str">
        <f t="shared" si="1759"/>
        <v/>
      </c>
      <c r="AS884" s="49" t="str">
        <f t="shared" si="1760"/>
        <v/>
      </c>
      <c r="AT884" s="49" t="str">
        <f t="shared" si="1761"/>
        <v/>
      </c>
      <c r="AV884" s="49"/>
      <c r="AW884" s="49" t="str">
        <f t="shared" si="1762"/>
        <v/>
      </c>
      <c r="AX884" s="49" t="str">
        <f t="shared" si="1763"/>
        <v/>
      </c>
      <c r="AY884" s="49" t="str">
        <f t="shared" si="1764"/>
        <v/>
      </c>
      <c r="AZ884" s="49" t="str">
        <f t="shared" si="1765"/>
        <v/>
      </c>
      <c r="BA884" s="49" t="str">
        <f t="shared" si="1766"/>
        <v/>
      </c>
      <c r="BB884" s="49" t="str">
        <f t="shared" si="1767"/>
        <v/>
      </c>
      <c r="BC884" s="49" t="str">
        <f t="shared" si="1768"/>
        <v/>
      </c>
      <c r="BD884" s="49" t="str">
        <f t="shared" si="1769"/>
        <v/>
      </c>
      <c r="BF884" s="49"/>
      <c r="BG884" s="49" t="str">
        <f t="shared" si="1770"/>
        <v/>
      </c>
      <c r="BH884" s="49" t="str">
        <f t="shared" si="1771"/>
        <v/>
      </c>
      <c r="BI884" s="49" t="str">
        <f t="shared" si="1772"/>
        <v/>
      </c>
      <c r="BJ884" s="49" t="str">
        <f t="shared" si="1773"/>
        <v/>
      </c>
      <c r="BK884" s="49" t="str">
        <f t="shared" si="1774"/>
        <v/>
      </c>
      <c r="BL884" s="49" t="str">
        <f t="shared" si="1775"/>
        <v/>
      </c>
      <c r="BM884" s="49" t="str">
        <f t="shared" si="1776"/>
        <v/>
      </c>
      <c r="BN884" s="49" t="str">
        <f t="shared" si="1777"/>
        <v/>
      </c>
      <c r="BP884" s="49"/>
      <c r="BQ884" s="49" t="str">
        <f t="shared" si="1778"/>
        <v/>
      </c>
      <c r="BR884" s="49" t="str">
        <f t="shared" si="1779"/>
        <v/>
      </c>
      <c r="BS884" s="49" t="str">
        <f t="shared" si="1780"/>
        <v/>
      </c>
      <c r="BT884" s="49" t="str">
        <f t="shared" si="1781"/>
        <v/>
      </c>
      <c r="BU884" s="49" t="str">
        <f t="shared" si="1782"/>
        <v/>
      </c>
      <c r="BV884" s="49" t="str">
        <f t="shared" si="1783"/>
        <v/>
      </c>
      <c r="BW884" s="49" t="str">
        <f t="shared" si="1784"/>
        <v/>
      </c>
      <c r="BX884" s="49" t="str">
        <f t="shared" si="1785"/>
        <v/>
      </c>
      <c r="BZ884" s="49"/>
      <c r="CA884" s="49" t="str">
        <f t="shared" si="1786"/>
        <v/>
      </c>
      <c r="CB884" s="49" t="str">
        <f t="shared" si="1787"/>
        <v/>
      </c>
      <c r="CC884" s="49" t="str">
        <f t="shared" si="1788"/>
        <v/>
      </c>
      <c r="CD884" s="49" t="str">
        <f t="shared" si="1789"/>
        <v/>
      </c>
      <c r="CE884" s="49" t="str">
        <f t="shared" si="1790"/>
        <v/>
      </c>
      <c r="CF884" s="49" t="str">
        <f t="shared" si="1791"/>
        <v/>
      </c>
      <c r="CG884" s="49" t="str">
        <f t="shared" si="1792"/>
        <v/>
      </c>
      <c r="CH884" s="49" t="str">
        <f t="shared" si="1793"/>
        <v/>
      </c>
      <c r="CJ884" s="49"/>
      <c r="CK884" s="49" t="str">
        <f t="shared" si="1794"/>
        <v/>
      </c>
      <c r="CL884" s="49" t="str">
        <f t="shared" si="1795"/>
        <v/>
      </c>
      <c r="CM884" s="49" t="str">
        <f t="shared" si="1796"/>
        <v/>
      </c>
      <c r="CN884" s="49" t="str">
        <f t="shared" si="1797"/>
        <v/>
      </c>
      <c r="CO884" s="49" t="str">
        <f t="shared" si="1798"/>
        <v/>
      </c>
      <c r="CP884" s="49" t="str">
        <f t="shared" si="1799"/>
        <v/>
      </c>
      <c r="CQ884" s="49" t="str">
        <f t="shared" si="1800"/>
        <v/>
      </c>
      <c r="CR884" s="49" t="str">
        <f t="shared" si="1801"/>
        <v/>
      </c>
      <c r="CT884" s="49"/>
      <c r="CU884" s="49" t="str">
        <f t="shared" si="1802"/>
        <v/>
      </c>
      <c r="CV884" s="49" t="str">
        <f t="shared" si="1803"/>
        <v/>
      </c>
      <c r="CW884" s="49" t="str">
        <f t="shared" si="1804"/>
        <v/>
      </c>
      <c r="CX884" s="49" t="str">
        <f t="shared" si="1805"/>
        <v/>
      </c>
      <c r="CY884" s="49" t="str">
        <f t="shared" si="1806"/>
        <v/>
      </c>
      <c r="CZ884" s="49" t="str">
        <f t="shared" si="1807"/>
        <v/>
      </c>
      <c r="DA884" s="49" t="str">
        <f t="shared" si="1808"/>
        <v/>
      </c>
      <c r="DB884" s="49" t="str">
        <f t="shared" si="1809"/>
        <v/>
      </c>
      <c r="DD884" s="49"/>
      <c r="DE884" s="49" t="str">
        <f t="shared" si="1810"/>
        <v/>
      </c>
      <c r="DF884" s="49" t="str">
        <f t="shared" si="1811"/>
        <v/>
      </c>
      <c r="DG884" s="49" t="str">
        <f t="shared" si="1812"/>
        <v/>
      </c>
      <c r="DH884" s="49" t="str">
        <f t="shared" si="1813"/>
        <v/>
      </c>
      <c r="DI884" s="49" t="str">
        <f t="shared" si="1814"/>
        <v/>
      </c>
      <c r="DJ884" s="49" t="str">
        <f t="shared" si="1815"/>
        <v/>
      </c>
      <c r="DK884" s="49" t="str">
        <f t="shared" si="1816"/>
        <v/>
      </c>
      <c r="DL884" s="49" t="str">
        <f t="shared" si="1817"/>
        <v/>
      </c>
      <c r="DN884" s="49"/>
      <c r="DO884" s="49" t="str">
        <f t="shared" si="1818"/>
        <v/>
      </c>
      <c r="DP884" s="49" t="str">
        <f t="shared" si="1819"/>
        <v/>
      </c>
      <c r="DQ884" s="49" t="str">
        <f t="shared" si="1820"/>
        <v/>
      </c>
      <c r="DR884" s="49" t="str">
        <f t="shared" si="1821"/>
        <v/>
      </c>
      <c r="DS884" s="49" t="str">
        <f t="shared" si="1822"/>
        <v/>
      </c>
      <c r="DT884" s="49" t="str">
        <f t="shared" si="1823"/>
        <v/>
      </c>
      <c r="DU884" s="49" t="str">
        <f t="shared" si="1824"/>
        <v/>
      </c>
      <c r="DV884" s="49" t="str">
        <f t="shared" si="1825"/>
        <v/>
      </c>
      <c r="DX884" s="49"/>
      <c r="DY884" s="49" t="str">
        <f t="shared" si="1826"/>
        <v/>
      </c>
      <c r="DZ884" s="49" t="str">
        <f t="shared" si="1827"/>
        <v/>
      </c>
      <c r="EA884" s="49" t="str">
        <f t="shared" si="1828"/>
        <v/>
      </c>
      <c r="EB884" s="49" t="str">
        <f t="shared" si="1829"/>
        <v/>
      </c>
      <c r="EC884" s="49" t="str">
        <f t="shared" si="1830"/>
        <v/>
      </c>
      <c r="ED884" s="49" t="str">
        <f t="shared" si="1831"/>
        <v/>
      </c>
      <c r="EE884" s="49" t="str">
        <f t="shared" si="1832"/>
        <v/>
      </c>
      <c r="EF884" s="49" t="str">
        <f t="shared" si="1833"/>
        <v/>
      </c>
      <c r="EH884" s="49"/>
      <c r="EI884" s="49" t="str">
        <f t="shared" si="1834"/>
        <v/>
      </c>
      <c r="EJ884" s="49" t="str">
        <f t="shared" si="1835"/>
        <v/>
      </c>
      <c r="EK884" s="49" t="str">
        <f t="shared" si="1836"/>
        <v/>
      </c>
      <c r="EL884" s="49" t="str">
        <f t="shared" si="1837"/>
        <v/>
      </c>
      <c r="EM884" s="49" t="str">
        <f t="shared" si="1838"/>
        <v/>
      </c>
      <c r="EN884" s="49" t="str">
        <f t="shared" si="1839"/>
        <v/>
      </c>
      <c r="EO884" s="49" t="str">
        <f t="shared" si="1840"/>
        <v/>
      </c>
      <c r="EP884" s="49" t="str">
        <f t="shared" si="1841"/>
        <v/>
      </c>
      <c r="ER884" s="49"/>
      <c r="ES884" s="49" t="str">
        <f t="shared" si="1842"/>
        <v/>
      </c>
      <c r="ET884" s="49" t="str">
        <f t="shared" si="1843"/>
        <v/>
      </c>
      <c r="EU884" s="49" t="str">
        <f t="shared" si="1844"/>
        <v/>
      </c>
      <c r="EV884" s="49" t="str">
        <f t="shared" si="1845"/>
        <v/>
      </c>
      <c r="EW884" s="49" t="str">
        <f t="shared" si="1846"/>
        <v/>
      </c>
      <c r="EX884" s="49" t="str">
        <f t="shared" si="1847"/>
        <v/>
      </c>
      <c r="EY884" s="49" t="str">
        <f t="shared" si="1848"/>
        <v/>
      </c>
      <c r="EZ884" s="49" t="str">
        <f t="shared" si="1849"/>
        <v/>
      </c>
      <c r="FB884" s="49"/>
      <c r="FC884" s="49" t="str">
        <f t="shared" si="1850"/>
        <v/>
      </c>
      <c r="FD884" s="49" t="str">
        <f t="shared" si="1851"/>
        <v/>
      </c>
      <c r="FE884" s="49" t="str">
        <f t="shared" si="1852"/>
        <v/>
      </c>
      <c r="FF884" s="49" t="str">
        <f t="shared" si="1853"/>
        <v/>
      </c>
      <c r="FG884" s="49" t="str">
        <f t="shared" si="1854"/>
        <v/>
      </c>
      <c r="FH884" s="49" t="str">
        <f t="shared" si="1855"/>
        <v/>
      </c>
      <c r="FI884" s="49" t="str">
        <f t="shared" si="1856"/>
        <v/>
      </c>
      <c r="FJ884" s="49" t="str">
        <f t="shared" si="1857"/>
        <v/>
      </c>
      <c r="FL884" s="49"/>
      <c r="FM884" s="49" t="str">
        <f t="shared" si="1858"/>
        <v/>
      </c>
      <c r="FN884" s="49" t="str">
        <f t="shared" si="1859"/>
        <v/>
      </c>
      <c r="FO884" s="49" t="str">
        <f t="shared" si="1860"/>
        <v/>
      </c>
      <c r="FP884" s="49" t="str">
        <f t="shared" si="1861"/>
        <v/>
      </c>
      <c r="FQ884" s="49" t="str">
        <f t="shared" si="1862"/>
        <v/>
      </c>
      <c r="FR884" s="49" t="str">
        <f t="shared" si="1863"/>
        <v/>
      </c>
      <c r="FS884" s="49" t="str">
        <f t="shared" si="1864"/>
        <v/>
      </c>
      <c r="FT884" s="49" t="str">
        <f t="shared" si="1865"/>
        <v/>
      </c>
      <c r="FV884" s="49"/>
      <c r="FW884" s="49" t="str">
        <f t="shared" si="1866"/>
        <v/>
      </c>
      <c r="FX884" s="49" t="str">
        <f t="shared" si="1867"/>
        <v/>
      </c>
      <c r="FY884" s="49" t="str">
        <f t="shared" si="1868"/>
        <v/>
      </c>
      <c r="FZ884" s="49" t="str">
        <f t="shared" si="1869"/>
        <v/>
      </c>
      <c r="GA884" s="49" t="str">
        <f t="shared" si="1870"/>
        <v/>
      </c>
      <c r="GB884" s="49" t="str">
        <f t="shared" si="1871"/>
        <v/>
      </c>
      <c r="GC884" s="49" t="str">
        <f t="shared" si="1872"/>
        <v/>
      </c>
      <c r="GD884" s="49" t="str">
        <f t="shared" si="1873"/>
        <v/>
      </c>
      <c r="GF884" s="49"/>
      <c r="GG884" s="49" t="str">
        <f t="shared" si="1874"/>
        <v/>
      </c>
      <c r="GH884" s="49" t="str">
        <f t="shared" si="1875"/>
        <v/>
      </c>
      <c r="GI884" s="49" t="str">
        <f t="shared" si="1876"/>
        <v/>
      </c>
      <c r="GJ884" s="49" t="str">
        <f t="shared" si="1877"/>
        <v/>
      </c>
      <c r="GK884" s="49" t="str">
        <f t="shared" si="1878"/>
        <v/>
      </c>
      <c r="GL884" s="49" t="str">
        <f t="shared" si="1879"/>
        <v/>
      </c>
      <c r="GM884" s="49" t="str">
        <f t="shared" si="1880"/>
        <v/>
      </c>
      <c r="GN884" s="49" t="str">
        <f t="shared" si="1881"/>
        <v/>
      </c>
      <c r="GP884" s="49"/>
      <c r="GQ884" s="49" t="str">
        <f t="shared" si="1882"/>
        <v/>
      </c>
      <c r="GR884" s="49" t="str">
        <f t="shared" si="1883"/>
        <v/>
      </c>
      <c r="GS884" s="49" t="str">
        <f t="shared" si="1884"/>
        <v/>
      </c>
      <c r="GT884" s="49" t="str">
        <f t="shared" si="1885"/>
        <v/>
      </c>
      <c r="GU884" s="49" t="str">
        <f t="shared" si="1886"/>
        <v/>
      </c>
      <c r="GV884" s="49" t="str">
        <f t="shared" si="1887"/>
        <v/>
      </c>
      <c r="GW884" s="49" t="str">
        <f t="shared" si="1888"/>
        <v/>
      </c>
      <c r="GX884" s="49" t="str">
        <f t="shared" si="1889"/>
        <v/>
      </c>
    </row>
    <row r="885" spans="17:206" x14ac:dyDescent="0.2">
      <c r="Q885" s="65">
        <v>102</v>
      </c>
      <c r="AB885" s="49"/>
      <c r="AC885" s="49" t="str">
        <f t="shared" si="1746"/>
        <v/>
      </c>
      <c r="AD885" s="49" t="str">
        <f t="shared" si="1747"/>
        <v/>
      </c>
      <c r="AE885" s="49" t="str">
        <f t="shared" si="1748"/>
        <v/>
      </c>
      <c r="AF885" s="49" t="str">
        <f t="shared" si="1749"/>
        <v/>
      </c>
      <c r="AG885" s="49" t="str">
        <f t="shared" si="1750"/>
        <v/>
      </c>
      <c r="AH885" s="49" t="str">
        <f t="shared" si="1751"/>
        <v/>
      </c>
      <c r="AI885" s="49" t="str">
        <f t="shared" si="1752"/>
        <v/>
      </c>
      <c r="AJ885" s="49" t="str">
        <f t="shared" si="1753"/>
        <v/>
      </c>
      <c r="AL885" s="49"/>
      <c r="AM885" s="49" t="str">
        <f t="shared" si="1754"/>
        <v/>
      </c>
      <c r="AN885" s="49" t="str">
        <f t="shared" si="1755"/>
        <v/>
      </c>
      <c r="AO885" s="49" t="str">
        <f t="shared" si="1756"/>
        <v/>
      </c>
      <c r="AP885" s="49" t="str">
        <f t="shared" si="1757"/>
        <v/>
      </c>
      <c r="AQ885" s="49" t="str">
        <f t="shared" si="1758"/>
        <v/>
      </c>
      <c r="AR885" s="49" t="str">
        <f t="shared" si="1759"/>
        <v/>
      </c>
      <c r="AS885" s="49" t="str">
        <f t="shared" si="1760"/>
        <v/>
      </c>
      <c r="AT885" s="49" t="str">
        <f t="shared" si="1761"/>
        <v/>
      </c>
      <c r="AV885" s="49"/>
      <c r="AW885" s="49" t="str">
        <f t="shared" si="1762"/>
        <v/>
      </c>
      <c r="AX885" s="49" t="str">
        <f t="shared" si="1763"/>
        <v/>
      </c>
      <c r="AY885" s="49" t="str">
        <f t="shared" si="1764"/>
        <v/>
      </c>
      <c r="AZ885" s="49" t="str">
        <f t="shared" si="1765"/>
        <v/>
      </c>
      <c r="BA885" s="49" t="str">
        <f t="shared" si="1766"/>
        <v/>
      </c>
      <c r="BB885" s="49" t="str">
        <f t="shared" si="1767"/>
        <v/>
      </c>
      <c r="BC885" s="49" t="str">
        <f t="shared" si="1768"/>
        <v/>
      </c>
      <c r="BD885" s="49" t="str">
        <f t="shared" si="1769"/>
        <v/>
      </c>
      <c r="BF885" s="49"/>
      <c r="BG885" s="49" t="str">
        <f t="shared" si="1770"/>
        <v/>
      </c>
      <c r="BH885" s="49" t="str">
        <f t="shared" si="1771"/>
        <v/>
      </c>
      <c r="BI885" s="49" t="str">
        <f t="shared" si="1772"/>
        <v/>
      </c>
      <c r="BJ885" s="49" t="str">
        <f t="shared" si="1773"/>
        <v/>
      </c>
      <c r="BK885" s="49" t="str">
        <f t="shared" si="1774"/>
        <v/>
      </c>
      <c r="BL885" s="49" t="str">
        <f t="shared" si="1775"/>
        <v/>
      </c>
      <c r="BM885" s="49" t="str">
        <f t="shared" si="1776"/>
        <v/>
      </c>
      <c r="BN885" s="49" t="str">
        <f t="shared" si="1777"/>
        <v/>
      </c>
      <c r="BP885" s="49"/>
      <c r="BQ885" s="49" t="str">
        <f t="shared" si="1778"/>
        <v/>
      </c>
      <c r="BR885" s="49" t="str">
        <f t="shared" si="1779"/>
        <v/>
      </c>
      <c r="BS885" s="49" t="str">
        <f t="shared" si="1780"/>
        <v/>
      </c>
      <c r="BT885" s="49" t="str">
        <f t="shared" si="1781"/>
        <v/>
      </c>
      <c r="BU885" s="49" t="str">
        <f t="shared" si="1782"/>
        <v/>
      </c>
      <c r="BV885" s="49" t="str">
        <f t="shared" si="1783"/>
        <v/>
      </c>
      <c r="BW885" s="49" t="str">
        <f t="shared" si="1784"/>
        <v/>
      </c>
      <c r="BX885" s="49" t="str">
        <f t="shared" si="1785"/>
        <v/>
      </c>
      <c r="BZ885" s="49"/>
      <c r="CA885" s="49" t="str">
        <f t="shared" si="1786"/>
        <v/>
      </c>
      <c r="CB885" s="49" t="str">
        <f t="shared" si="1787"/>
        <v/>
      </c>
      <c r="CC885" s="49" t="str">
        <f t="shared" si="1788"/>
        <v/>
      </c>
      <c r="CD885" s="49" t="str">
        <f t="shared" si="1789"/>
        <v/>
      </c>
      <c r="CE885" s="49" t="str">
        <f t="shared" si="1790"/>
        <v/>
      </c>
      <c r="CF885" s="49" t="str">
        <f t="shared" si="1791"/>
        <v/>
      </c>
      <c r="CG885" s="49" t="str">
        <f t="shared" si="1792"/>
        <v/>
      </c>
      <c r="CH885" s="49" t="str">
        <f t="shared" si="1793"/>
        <v/>
      </c>
      <c r="CJ885" s="49"/>
      <c r="CK885" s="49" t="str">
        <f t="shared" si="1794"/>
        <v/>
      </c>
      <c r="CL885" s="49" t="str">
        <f t="shared" si="1795"/>
        <v/>
      </c>
      <c r="CM885" s="49" t="str">
        <f t="shared" si="1796"/>
        <v/>
      </c>
      <c r="CN885" s="49" t="str">
        <f t="shared" si="1797"/>
        <v/>
      </c>
      <c r="CO885" s="49" t="str">
        <f t="shared" si="1798"/>
        <v/>
      </c>
      <c r="CP885" s="49" t="str">
        <f t="shared" si="1799"/>
        <v/>
      </c>
      <c r="CQ885" s="49" t="str">
        <f t="shared" si="1800"/>
        <v/>
      </c>
      <c r="CR885" s="49" t="str">
        <f t="shared" si="1801"/>
        <v/>
      </c>
      <c r="CT885" s="49"/>
      <c r="CU885" s="49" t="str">
        <f t="shared" si="1802"/>
        <v/>
      </c>
      <c r="CV885" s="49" t="str">
        <f t="shared" si="1803"/>
        <v/>
      </c>
      <c r="CW885" s="49" t="str">
        <f t="shared" si="1804"/>
        <v/>
      </c>
      <c r="CX885" s="49" t="str">
        <f t="shared" si="1805"/>
        <v/>
      </c>
      <c r="CY885" s="49" t="str">
        <f t="shared" si="1806"/>
        <v/>
      </c>
      <c r="CZ885" s="49" t="str">
        <f t="shared" si="1807"/>
        <v/>
      </c>
      <c r="DA885" s="49" t="str">
        <f t="shared" si="1808"/>
        <v/>
      </c>
      <c r="DB885" s="49" t="str">
        <f t="shared" si="1809"/>
        <v/>
      </c>
      <c r="DD885" s="49"/>
      <c r="DE885" s="49" t="str">
        <f t="shared" si="1810"/>
        <v/>
      </c>
      <c r="DF885" s="49" t="str">
        <f t="shared" si="1811"/>
        <v/>
      </c>
      <c r="DG885" s="49" t="str">
        <f t="shared" si="1812"/>
        <v/>
      </c>
      <c r="DH885" s="49" t="str">
        <f t="shared" si="1813"/>
        <v/>
      </c>
      <c r="DI885" s="49" t="str">
        <f t="shared" si="1814"/>
        <v/>
      </c>
      <c r="DJ885" s="49" t="str">
        <f t="shared" si="1815"/>
        <v/>
      </c>
      <c r="DK885" s="49" t="str">
        <f t="shared" si="1816"/>
        <v/>
      </c>
      <c r="DL885" s="49" t="str">
        <f t="shared" si="1817"/>
        <v/>
      </c>
      <c r="DN885" s="49"/>
      <c r="DO885" s="49" t="str">
        <f t="shared" si="1818"/>
        <v/>
      </c>
      <c r="DP885" s="49" t="str">
        <f t="shared" si="1819"/>
        <v/>
      </c>
      <c r="DQ885" s="49" t="str">
        <f t="shared" si="1820"/>
        <v/>
      </c>
      <c r="DR885" s="49" t="str">
        <f t="shared" si="1821"/>
        <v/>
      </c>
      <c r="DS885" s="49" t="str">
        <f t="shared" si="1822"/>
        <v/>
      </c>
      <c r="DT885" s="49" t="str">
        <f t="shared" si="1823"/>
        <v/>
      </c>
      <c r="DU885" s="49" t="str">
        <f t="shared" si="1824"/>
        <v/>
      </c>
      <c r="DV885" s="49" t="str">
        <f t="shared" si="1825"/>
        <v/>
      </c>
      <c r="DX885" s="49"/>
      <c r="DY885" s="49" t="str">
        <f t="shared" si="1826"/>
        <v/>
      </c>
      <c r="DZ885" s="49" t="str">
        <f t="shared" si="1827"/>
        <v/>
      </c>
      <c r="EA885" s="49" t="str">
        <f t="shared" si="1828"/>
        <v/>
      </c>
      <c r="EB885" s="49" t="str">
        <f t="shared" si="1829"/>
        <v/>
      </c>
      <c r="EC885" s="49" t="str">
        <f t="shared" si="1830"/>
        <v/>
      </c>
      <c r="ED885" s="49" t="str">
        <f t="shared" si="1831"/>
        <v/>
      </c>
      <c r="EE885" s="49" t="str">
        <f t="shared" si="1832"/>
        <v/>
      </c>
      <c r="EF885" s="49" t="str">
        <f t="shared" si="1833"/>
        <v/>
      </c>
      <c r="EH885" s="49"/>
      <c r="EI885" s="49" t="str">
        <f t="shared" si="1834"/>
        <v/>
      </c>
      <c r="EJ885" s="49" t="str">
        <f t="shared" si="1835"/>
        <v/>
      </c>
      <c r="EK885" s="49" t="str">
        <f t="shared" si="1836"/>
        <v/>
      </c>
      <c r="EL885" s="49" t="str">
        <f t="shared" si="1837"/>
        <v/>
      </c>
      <c r="EM885" s="49" t="str">
        <f t="shared" si="1838"/>
        <v/>
      </c>
      <c r="EN885" s="49" t="str">
        <f t="shared" si="1839"/>
        <v/>
      </c>
      <c r="EO885" s="49" t="str">
        <f t="shared" si="1840"/>
        <v/>
      </c>
      <c r="EP885" s="49" t="str">
        <f t="shared" si="1841"/>
        <v/>
      </c>
      <c r="ER885" s="49"/>
      <c r="ES885" s="49" t="str">
        <f t="shared" si="1842"/>
        <v/>
      </c>
      <c r="ET885" s="49" t="str">
        <f t="shared" si="1843"/>
        <v/>
      </c>
      <c r="EU885" s="49" t="str">
        <f t="shared" si="1844"/>
        <v/>
      </c>
      <c r="EV885" s="49" t="str">
        <f t="shared" si="1845"/>
        <v/>
      </c>
      <c r="EW885" s="49" t="str">
        <f t="shared" si="1846"/>
        <v/>
      </c>
      <c r="EX885" s="49" t="str">
        <f t="shared" si="1847"/>
        <v/>
      </c>
      <c r="EY885" s="49" t="str">
        <f t="shared" si="1848"/>
        <v/>
      </c>
      <c r="EZ885" s="49" t="str">
        <f t="shared" si="1849"/>
        <v/>
      </c>
      <c r="FB885" s="49"/>
      <c r="FC885" s="49" t="str">
        <f t="shared" si="1850"/>
        <v/>
      </c>
      <c r="FD885" s="49" t="str">
        <f t="shared" si="1851"/>
        <v/>
      </c>
      <c r="FE885" s="49" t="str">
        <f t="shared" si="1852"/>
        <v/>
      </c>
      <c r="FF885" s="49" t="str">
        <f t="shared" si="1853"/>
        <v/>
      </c>
      <c r="FG885" s="49" t="str">
        <f t="shared" si="1854"/>
        <v/>
      </c>
      <c r="FH885" s="49" t="str">
        <f t="shared" si="1855"/>
        <v/>
      </c>
      <c r="FI885" s="49" t="str">
        <f t="shared" si="1856"/>
        <v/>
      </c>
      <c r="FJ885" s="49" t="str">
        <f t="shared" si="1857"/>
        <v/>
      </c>
      <c r="FL885" s="49"/>
      <c r="FM885" s="49" t="str">
        <f t="shared" si="1858"/>
        <v/>
      </c>
      <c r="FN885" s="49" t="str">
        <f t="shared" si="1859"/>
        <v/>
      </c>
      <c r="FO885" s="49" t="str">
        <f t="shared" si="1860"/>
        <v/>
      </c>
      <c r="FP885" s="49" t="str">
        <f t="shared" si="1861"/>
        <v/>
      </c>
      <c r="FQ885" s="49" t="str">
        <f t="shared" si="1862"/>
        <v/>
      </c>
      <c r="FR885" s="49" t="str">
        <f t="shared" si="1863"/>
        <v/>
      </c>
      <c r="FS885" s="49" t="str">
        <f t="shared" si="1864"/>
        <v/>
      </c>
      <c r="FT885" s="49" t="str">
        <f t="shared" si="1865"/>
        <v/>
      </c>
      <c r="FV885" s="49"/>
      <c r="FW885" s="49" t="str">
        <f t="shared" si="1866"/>
        <v/>
      </c>
      <c r="FX885" s="49" t="str">
        <f t="shared" si="1867"/>
        <v/>
      </c>
      <c r="FY885" s="49" t="str">
        <f t="shared" si="1868"/>
        <v/>
      </c>
      <c r="FZ885" s="49" t="str">
        <f t="shared" si="1869"/>
        <v/>
      </c>
      <c r="GA885" s="49" t="str">
        <f t="shared" si="1870"/>
        <v/>
      </c>
      <c r="GB885" s="49" t="str">
        <f t="shared" si="1871"/>
        <v/>
      </c>
      <c r="GC885" s="49" t="str">
        <f t="shared" si="1872"/>
        <v/>
      </c>
      <c r="GD885" s="49" t="str">
        <f t="shared" si="1873"/>
        <v/>
      </c>
      <c r="GF885" s="49"/>
      <c r="GG885" s="49" t="str">
        <f t="shared" si="1874"/>
        <v/>
      </c>
      <c r="GH885" s="49" t="str">
        <f t="shared" si="1875"/>
        <v/>
      </c>
      <c r="GI885" s="49" t="str">
        <f t="shared" si="1876"/>
        <v/>
      </c>
      <c r="GJ885" s="49" t="str">
        <f t="shared" si="1877"/>
        <v/>
      </c>
      <c r="GK885" s="49" t="str">
        <f t="shared" si="1878"/>
        <v/>
      </c>
      <c r="GL885" s="49" t="str">
        <f t="shared" si="1879"/>
        <v/>
      </c>
      <c r="GM885" s="49" t="str">
        <f t="shared" si="1880"/>
        <v/>
      </c>
      <c r="GN885" s="49" t="str">
        <f t="shared" si="1881"/>
        <v/>
      </c>
      <c r="GP885" s="49"/>
      <c r="GQ885" s="49" t="str">
        <f t="shared" si="1882"/>
        <v/>
      </c>
      <c r="GR885" s="49" t="str">
        <f t="shared" si="1883"/>
        <v/>
      </c>
      <c r="GS885" s="49" t="str">
        <f t="shared" si="1884"/>
        <v/>
      </c>
      <c r="GT885" s="49" t="str">
        <f t="shared" si="1885"/>
        <v/>
      </c>
      <c r="GU885" s="49" t="str">
        <f t="shared" si="1886"/>
        <v/>
      </c>
      <c r="GV885" s="49" t="str">
        <f t="shared" si="1887"/>
        <v/>
      </c>
      <c r="GW885" s="49" t="str">
        <f t="shared" si="1888"/>
        <v/>
      </c>
      <c r="GX885" s="49" t="str">
        <f t="shared" si="1889"/>
        <v/>
      </c>
    </row>
    <row r="886" spans="17:206" x14ac:dyDescent="0.2">
      <c r="Q886" s="65">
        <v>103</v>
      </c>
      <c r="AB886" s="49"/>
      <c r="AC886" s="49" t="str">
        <f t="shared" si="1746"/>
        <v/>
      </c>
      <c r="AD886" s="49" t="str">
        <f t="shared" si="1747"/>
        <v/>
      </c>
      <c r="AE886" s="49" t="str">
        <f t="shared" si="1748"/>
        <v/>
      </c>
      <c r="AF886" s="49" t="str">
        <f t="shared" si="1749"/>
        <v/>
      </c>
      <c r="AG886" s="49" t="str">
        <f t="shared" si="1750"/>
        <v/>
      </c>
      <c r="AH886" s="49" t="str">
        <f t="shared" si="1751"/>
        <v/>
      </c>
      <c r="AI886" s="49" t="str">
        <f t="shared" si="1752"/>
        <v/>
      </c>
      <c r="AJ886" s="49" t="str">
        <f t="shared" si="1753"/>
        <v/>
      </c>
      <c r="AL886" s="49"/>
      <c r="AM886" s="49" t="str">
        <f t="shared" si="1754"/>
        <v/>
      </c>
      <c r="AN886" s="49" t="str">
        <f t="shared" si="1755"/>
        <v/>
      </c>
      <c r="AO886" s="49" t="str">
        <f t="shared" si="1756"/>
        <v/>
      </c>
      <c r="AP886" s="49" t="str">
        <f t="shared" si="1757"/>
        <v/>
      </c>
      <c r="AQ886" s="49" t="str">
        <f t="shared" si="1758"/>
        <v/>
      </c>
      <c r="AR886" s="49" t="str">
        <f t="shared" si="1759"/>
        <v/>
      </c>
      <c r="AS886" s="49" t="str">
        <f t="shared" si="1760"/>
        <v/>
      </c>
      <c r="AT886" s="49" t="str">
        <f t="shared" si="1761"/>
        <v/>
      </c>
      <c r="AV886" s="49"/>
      <c r="AW886" s="49" t="str">
        <f t="shared" si="1762"/>
        <v/>
      </c>
      <c r="AX886" s="49" t="str">
        <f t="shared" si="1763"/>
        <v/>
      </c>
      <c r="AY886" s="49" t="str">
        <f t="shared" si="1764"/>
        <v/>
      </c>
      <c r="AZ886" s="49" t="str">
        <f t="shared" si="1765"/>
        <v/>
      </c>
      <c r="BA886" s="49" t="str">
        <f t="shared" si="1766"/>
        <v/>
      </c>
      <c r="BB886" s="49" t="str">
        <f t="shared" si="1767"/>
        <v/>
      </c>
      <c r="BC886" s="49" t="str">
        <f t="shared" si="1768"/>
        <v/>
      </c>
      <c r="BD886" s="49" t="str">
        <f t="shared" si="1769"/>
        <v/>
      </c>
      <c r="BF886" s="49"/>
      <c r="BG886" s="49" t="str">
        <f t="shared" si="1770"/>
        <v/>
      </c>
      <c r="BH886" s="49" t="str">
        <f t="shared" si="1771"/>
        <v/>
      </c>
      <c r="BI886" s="49" t="str">
        <f t="shared" si="1772"/>
        <v/>
      </c>
      <c r="BJ886" s="49" t="str">
        <f t="shared" si="1773"/>
        <v/>
      </c>
      <c r="BK886" s="49" t="str">
        <f t="shared" si="1774"/>
        <v/>
      </c>
      <c r="BL886" s="49" t="str">
        <f t="shared" si="1775"/>
        <v/>
      </c>
      <c r="BM886" s="49" t="str">
        <f t="shared" si="1776"/>
        <v/>
      </c>
      <c r="BN886" s="49" t="str">
        <f t="shared" si="1777"/>
        <v/>
      </c>
      <c r="BP886" s="49"/>
      <c r="BQ886" s="49" t="str">
        <f t="shared" si="1778"/>
        <v/>
      </c>
      <c r="BR886" s="49" t="str">
        <f t="shared" si="1779"/>
        <v/>
      </c>
      <c r="BS886" s="49" t="str">
        <f t="shared" si="1780"/>
        <v/>
      </c>
      <c r="BT886" s="49" t="str">
        <f t="shared" si="1781"/>
        <v/>
      </c>
      <c r="BU886" s="49" t="str">
        <f t="shared" si="1782"/>
        <v/>
      </c>
      <c r="BV886" s="49" t="str">
        <f t="shared" si="1783"/>
        <v/>
      </c>
      <c r="BW886" s="49" t="str">
        <f t="shared" si="1784"/>
        <v/>
      </c>
      <c r="BX886" s="49" t="str">
        <f t="shared" si="1785"/>
        <v/>
      </c>
      <c r="BZ886" s="49"/>
      <c r="CA886" s="49" t="str">
        <f t="shared" si="1786"/>
        <v/>
      </c>
      <c r="CB886" s="49" t="str">
        <f t="shared" si="1787"/>
        <v/>
      </c>
      <c r="CC886" s="49" t="str">
        <f t="shared" si="1788"/>
        <v/>
      </c>
      <c r="CD886" s="49" t="str">
        <f t="shared" si="1789"/>
        <v/>
      </c>
      <c r="CE886" s="49" t="str">
        <f t="shared" si="1790"/>
        <v/>
      </c>
      <c r="CF886" s="49" t="str">
        <f t="shared" si="1791"/>
        <v/>
      </c>
      <c r="CG886" s="49" t="str">
        <f t="shared" si="1792"/>
        <v/>
      </c>
      <c r="CH886" s="49" t="str">
        <f t="shared" si="1793"/>
        <v/>
      </c>
      <c r="CJ886" s="49"/>
      <c r="CK886" s="49" t="str">
        <f t="shared" si="1794"/>
        <v/>
      </c>
      <c r="CL886" s="49" t="str">
        <f t="shared" si="1795"/>
        <v/>
      </c>
      <c r="CM886" s="49" t="str">
        <f t="shared" si="1796"/>
        <v/>
      </c>
      <c r="CN886" s="49" t="str">
        <f t="shared" si="1797"/>
        <v/>
      </c>
      <c r="CO886" s="49" t="str">
        <f t="shared" si="1798"/>
        <v/>
      </c>
      <c r="CP886" s="49" t="str">
        <f t="shared" si="1799"/>
        <v/>
      </c>
      <c r="CQ886" s="49" t="str">
        <f t="shared" si="1800"/>
        <v/>
      </c>
      <c r="CR886" s="49" t="str">
        <f t="shared" si="1801"/>
        <v/>
      </c>
      <c r="CT886" s="49"/>
      <c r="CU886" s="49" t="str">
        <f t="shared" si="1802"/>
        <v/>
      </c>
      <c r="CV886" s="49" t="str">
        <f t="shared" si="1803"/>
        <v/>
      </c>
      <c r="CW886" s="49" t="str">
        <f t="shared" si="1804"/>
        <v/>
      </c>
      <c r="CX886" s="49" t="str">
        <f t="shared" si="1805"/>
        <v/>
      </c>
      <c r="CY886" s="49" t="str">
        <f t="shared" si="1806"/>
        <v/>
      </c>
      <c r="CZ886" s="49" t="str">
        <f t="shared" si="1807"/>
        <v/>
      </c>
      <c r="DA886" s="49" t="str">
        <f t="shared" si="1808"/>
        <v/>
      </c>
      <c r="DB886" s="49" t="str">
        <f t="shared" si="1809"/>
        <v/>
      </c>
      <c r="DD886" s="49"/>
      <c r="DE886" s="49" t="str">
        <f t="shared" si="1810"/>
        <v/>
      </c>
      <c r="DF886" s="49" t="str">
        <f t="shared" si="1811"/>
        <v/>
      </c>
      <c r="DG886" s="49" t="str">
        <f t="shared" si="1812"/>
        <v/>
      </c>
      <c r="DH886" s="49" t="str">
        <f t="shared" si="1813"/>
        <v/>
      </c>
      <c r="DI886" s="49" t="str">
        <f t="shared" si="1814"/>
        <v/>
      </c>
      <c r="DJ886" s="49" t="str">
        <f t="shared" si="1815"/>
        <v/>
      </c>
      <c r="DK886" s="49" t="str">
        <f t="shared" si="1816"/>
        <v/>
      </c>
      <c r="DL886" s="49" t="str">
        <f t="shared" si="1817"/>
        <v/>
      </c>
      <c r="DN886" s="49"/>
      <c r="DO886" s="49" t="str">
        <f t="shared" si="1818"/>
        <v/>
      </c>
      <c r="DP886" s="49" t="str">
        <f t="shared" si="1819"/>
        <v/>
      </c>
      <c r="DQ886" s="49" t="str">
        <f t="shared" si="1820"/>
        <v/>
      </c>
      <c r="DR886" s="49" t="str">
        <f t="shared" si="1821"/>
        <v/>
      </c>
      <c r="DS886" s="49" t="str">
        <f t="shared" si="1822"/>
        <v/>
      </c>
      <c r="DT886" s="49" t="str">
        <f t="shared" si="1823"/>
        <v/>
      </c>
      <c r="DU886" s="49" t="str">
        <f t="shared" si="1824"/>
        <v/>
      </c>
      <c r="DV886" s="49" t="str">
        <f t="shared" si="1825"/>
        <v/>
      </c>
      <c r="DX886" s="49"/>
      <c r="DY886" s="49" t="str">
        <f t="shared" si="1826"/>
        <v/>
      </c>
      <c r="DZ886" s="49" t="str">
        <f t="shared" si="1827"/>
        <v/>
      </c>
      <c r="EA886" s="49" t="str">
        <f t="shared" si="1828"/>
        <v/>
      </c>
      <c r="EB886" s="49" t="str">
        <f t="shared" si="1829"/>
        <v/>
      </c>
      <c r="EC886" s="49" t="str">
        <f t="shared" si="1830"/>
        <v/>
      </c>
      <c r="ED886" s="49" t="str">
        <f t="shared" si="1831"/>
        <v/>
      </c>
      <c r="EE886" s="49" t="str">
        <f t="shared" si="1832"/>
        <v/>
      </c>
      <c r="EF886" s="49" t="str">
        <f t="shared" si="1833"/>
        <v/>
      </c>
      <c r="EH886" s="49"/>
      <c r="EI886" s="49" t="str">
        <f t="shared" si="1834"/>
        <v/>
      </c>
      <c r="EJ886" s="49" t="str">
        <f t="shared" si="1835"/>
        <v/>
      </c>
      <c r="EK886" s="49" t="str">
        <f t="shared" si="1836"/>
        <v/>
      </c>
      <c r="EL886" s="49" t="str">
        <f t="shared" si="1837"/>
        <v/>
      </c>
      <c r="EM886" s="49" t="str">
        <f t="shared" si="1838"/>
        <v/>
      </c>
      <c r="EN886" s="49" t="str">
        <f t="shared" si="1839"/>
        <v/>
      </c>
      <c r="EO886" s="49" t="str">
        <f t="shared" si="1840"/>
        <v/>
      </c>
      <c r="EP886" s="49" t="str">
        <f t="shared" si="1841"/>
        <v/>
      </c>
      <c r="ER886" s="49"/>
      <c r="ES886" s="49" t="str">
        <f t="shared" si="1842"/>
        <v/>
      </c>
      <c r="ET886" s="49" t="str">
        <f t="shared" si="1843"/>
        <v/>
      </c>
      <c r="EU886" s="49" t="str">
        <f t="shared" si="1844"/>
        <v/>
      </c>
      <c r="EV886" s="49" t="str">
        <f t="shared" si="1845"/>
        <v/>
      </c>
      <c r="EW886" s="49" t="str">
        <f t="shared" si="1846"/>
        <v/>
      </c>
      <c r="EX886" s="49" t="str">
        <f t="shared" si="1847"/>
        <v/>
      </c>
      <c r="EY886" s="49" t="str">
        <f t="shared" si="1848"/>
        <v/>
      </c>
      <c r="EZ886" s="49" t="str">
        <f t="shared" si="1849"/>
        <v/>
      </c>
      <c r="FB886" s="49"/>
      <c r="FC886" s="49" t="str">
        <f t="shared" si="1850"/>
        <v/>
      </c>
      <c r="FD886" s="49" t="str">
        <f t="shared" si="1851"/>
        <v/>
      </c>
      <c r="FE886" s="49" t="str">
        <f t="shared" si="1852"/>
        <v/>
      </c>
      <c r="FF886" s="49" t="str">
        <f t="shared" si="1853"/>
        <v/>
      </c>
      <c r="FG886" s="49" t="str">
        <f t="shared" si="1854"/>
        <v/>
      </c>
      <c r="FH886" s="49" t="str">
        <f t="shared" si="1855"/>
        <v/>
      </c>
      <c r="FI886" s="49" t="str">
        <f t="shared" si="1856"/>
        <v/>
      </c>
      <c r="FJ886" s="49" t="str">
        <f t="shared" si="1857"/>
        <v/>
      </c>
      <c r="FL886" s="49"/>
      <c r="FM886" s="49" t="str">
        <f t="shared" si="1858"/>
        <v/>
      </c>
      <c r="FN886" s="49" t="str">
        <f t="shared" si="1859"/>
        <v/>
      </c>
      <c r="FO886" s="49" t="str">
        <f t="shared" si="1860"/>
        <v/>
      </c>
      <c r="FP886" s="49" t="str">
        <f t="shared" si="1861"/>
        <v/>
      </c>
      <c r="FQ886" s="49" t="str">
        <f t="shared" si="1862"/>
        <v/>
      </c>
      <c r="FR886" s="49" t="str">
        <f t="shared" si="1863"/>
        <v/>
      </c>
      <c r="FS886" s="49" t="str">
        <f t="shared" si="1864"/>
        <v/>
      </c>
      <c r="FT886" s="49" t="str">
        <f t="shared" si="1865"/>
        <v/>
      </c>
      <c r="FV886" s="49"/>
      <c r="FW886" s="49" t="str">
        <f t="shared" si="1866"/>
        <v/>
      </c>
      <c r="FX886" s="49" t="str">
        <f t="shared" si="1867"/>
        <v/>
      </c>
      <c r="FY886" s="49" t="str">
        <f t="shared" si="1868"/>
        <v/>
      </c>
      <c r="FZ886" s="49" t="str">
        <f t="shared" si="1869"/>
        <v/>
      </c>
      <c r="GA886" s="49" t="str">
        <f t="shared" si="1870"/>
        <v/>
      </c>
      <c r="GB886" s="49" t="str">
        <f t="shared" si="1871"/>
        <v/>
      </c>
      <c r="GC886" s="49" t="str">
        <f t="shared" si="1872"/>
        <v/>
      </c>
      <c r="GD886" s="49" t="str">
        <f t="shared" si="1873"/>
        <v/>
      </c>
      <c r="GF886" s="49"/>
      <c r="GG886" s="49" t="str">
        <f t="shared" si="1874"/>
        <v/>
      </c>
      <c r="GH886" s="49" t="str">
        <f t="shared" si="1875"/>
        <v/>
      </c>
      <c r="GI886" s="49" t="str">
        <f t="shared" si="1876"/>
        <v/>
      </c>
      <c r="GJ886" s="49" t="str">
        <f t="shared" si="1877"/>
        <v/>
      </c>
      <c r="GK886" s="49" t="str">
        <f t="shared" si="1878"/>
        <v/>
      </c>
      <c r="GL886" s="49" t="str">
        <f t="shared" si="1879"/>
        <v/>
      </c>
      <c r="GM886" s="49" t="str">
        <f t="shared" si="1880"/>
        <v/>
      </c>
      <c r="GN886" s="49" t="str">
        <f t="shared" si="1881"/>
        <v/>
      </c>
      <c r="GP886" s="49"/>
      <c r="GQ886" s="49" t="str">
        <f t="shared" si="1882"/>
        <v/>
      </c>
      <c r="GR886" s="49" t="str">
        <f t="shared" si="1883"/>
        <v/>
      </c>
      <c r="GS886" s="49" t="str">
        <f t="shared" si="1884"/>
        <v/>
      </c>
      <c r="GT886" s="49" t="str">
        <f t="shared" si="1885"/>
        <v/>
      </c>
      <c r="GU886" s="49" t="str">
        <f t="shared" si="1886"/>
        <v/>
      </c>
      <c r="GV886" s="49" t="str">
        <f t="shared" si="1887"/>
        <v/>
      </c>
      <c r="GW886" s="49" t="str">
        <f t="shared" si="1888"/>
        <v/>
      </c>
      <c r="GX886" s="49" t="str">
        <f t="shared" si="1889"/>
        <v/>
      </c>
    </row>
    <row r="887" spans="17:206" x14ac:dyDescent="0.2">
      <c r="Q887" s="65">
        <v>104</v>
      </c>
      <c r="AB887" s="49"/>
      <c r="AC887" s="49" t="str">
        <f t="shared" si="1746"/>
        <v/>
      </c>
      <c r="AD887" s="49" t="str">
        <f t="shared" si="1747"/>
        <v/>
      </c>
      <c r="AE887" s="49" t="str">
        <f t="shared" si="1748"/>
        <v/>
      </c>
      <c r="AF887" s="49" t="str">
        <f t="shared" si="1749"/>
        <v/>
      </c>
      <c r="AG887" s="49" t="str">
        <f t="shared" si="1750"/>
        <v/>
      </c>
      <c r="AH887" s="49" t="str">
        <f t="shared" si="1751"/>
        <v/>
      </c>
      <c r="AI887" s="49" t="str">
        <f t="shared" si="1752"/>
        <v/>
      </c>
      <c r="AJ887" s="49" t="str">
        <f t="shared" si="1753"/>
        <v/>
      </c>
      <c r="AL887" s="49"/>
      <c r="AM887" s="49" t="str">
        <f t="shared" si="1754"/>
        <v/>
      </c>
      <c r="AN887" s="49" t="str">
        <f t="shared" si="1755"/>
        <v/>
      </c>
      <c r="AO887" s="49" t="str">
        <f t="shared" si="1756"/>
        <v/>
      </c>
      <c r="AP887" s="49" t="str">
        <f t="shared" si="1757"/>
        <v/>
      </c>
      <c r="AQ887" s="49" t="str">
        <f t="shared" si="1758"/>
        <v/>
      </c>
      <c r="AR887" s="49" t="str">
        <f t="shared" si="1759"/>
        <v/>
      </c>
      <c r="AS887" s="49" t="str">
        <f t="shared" si="1760"/>
        <v/>
      </c>
      <c r="AT887" s="49" t="str">
        <f t="shared" si="1761"/>
        <v/>
      </c>
      <c r="AV887" s="49"/>
      <c r="AW887" s="49" t="str">
        <f t="shared" si="1762"/>
        <v/>
      </c>
      <c r="AX887" s="49" t="str">
        <f t="shared" si="1763"/>
        <v/>
      </c>
      <c r="AY887" s="49" t="str">
        <f t="shared" si="1764"/>
        <v/>
      </c>
      <c r="AZ887" s="49" t="str">
        <f t="shared" si="1765"/>
        <v/>
      </c>
      <c r="BA887" s="49" t="str">
        <f t="shared" si="1766"/>
        <v/>
      </c>
      <c r="BB887" s="49" t="str">
        <f t="shared" si="1767"/>
        <v/>
      </c>
      <c r="BC887" s="49" t="str">
        <f t="shared" si="1768"/>
        <v/>
      </c>
      <c r="BD887" s="49" t="str">
        <f t="shared" si="1769"/>
        <v/>
      </c>
      <c r="BF887" s="49"/>
      <c r="BG887" s="49" t="str">
        <f t="shared" si="1770"/>
        <v/>
      </c>
      <c r="BH887" s="49" t="str">
        <f t="shared" si="1771"/>
        <v/>
      </c>
      <c r="BI887" s="49" t="str">
        <f t="shared" si="1772"/>
        <v/>
      </c>
      <c r="BJ887" s="49" t="str">
        <f t="shared" si="1773"/>
        <v/>
      </c>
      <c r="BK887" s="49" t="str">
        <f t="shared" si="1774"/>
        <v/>
      </c>
      <c r="BL887" s="49" t="str">
        <f t="shared" si="1775"/>
        <v/>
      </c>
      <c r="BM887" s="49" t="str">
        <f t="shared" si="1776"/>
        <v/>
      </c>
      <c r="BN887" s="49" t="str">
        <f t="shared" si="1777"/>
        <v/>
      </c>
      <c r="BP887" s="49"/>
      <c r="BQ887" s="49" t="str">
        <f t="shared" si="1778"/>
        <v/>
      </c>
      <c r="BR887" s="49" t="str">
        <f t="shared" si="1779"/>
        <v/>
      </c>
      <c r="BS887" s="49" t="str">
        <f t="shared" si="1780"/>
        <v/>
      </c>
      <c r="BT887" s="49" t="str">
        <f t="shared" si="1781"/>
        <v/>
      </c>
      <c r="BU887" s="49" t="str">
        <f t="shared" si="1782"/>
        <v/>
      </c>
      <c r="BV887" s="49" t="str">
        <f t="shared" si="1783"/>
        <v/>
      </c>
      <c r="BW887" s="49" t="str">
        <f t="shared" si="1784"/>
        <v/>
      </c>
      <c r="BX887" s="49" t="str">
        <f t="shared" si="1785"/>
        <v/>
      </c>
      <c r="BZ887" s="49"/>
      <c r="CA887" s="49" t="str">
        <f t="shared" si="1786"/>
        <v/>
      </c>
      <c r="CB887" s="49" t="str">
        <f t="shared" si="1787"/>
        <v/>
      </c>
      <c r="CC887" s="49" t="str">
        <f t="shared" si="1788"/>
        <v/>
      </c>
      <c r="CD887" s="49" t="str">
        <f t="shared" si="1789"/>
        <v/>
      </c>
      <c r="CE887" s="49" t="str">
        <f t="shared" si="1790"/>
        <v/>
      </c>
      <c r="CF887" s="49" t="str">
        <f t="shared" si="1791"/>
        <v/>
      </c>
      <c r="CG887" s="49" t="str">
        <f t="shared" si="1792"/>
        <v/>
      </c>
      <c r="CH887" s="49" t="str">
        <f t="shared" si="1793"/>
        <v/>
      </c>
      <c r="CJ887" s="49"/>
      <c r="CK887" s="49" t="str">
        <f t="shared" si="1794"/>
        <v/>
      </c>
      <c r="CL887" s="49" t="str">
        <f t="shared" si="1795"/>
        <v/>
      </c>
      <c r="CM887" s="49" t="str">
        <f t="shared" si="1796"/>
        <v/>
      </c>
      <c r="CN887" s="49" t="str">
        <f t="shared" si="1797"/>
        <v/>
      </c>
      <c r="CO887" s="49" t="str">
        <f t="shared" si="1798"/>
        <v/>
      </c>
      <c r="CP887" s="49" t="str">
        <f t="shared" si="1799"/>
        <v/>
      </c>
      <c r="CQ887" s="49" t="str">
        <f t="shared" si="1800"/>
        <v/>
      </c>
      <c r="CR887" s="49" t="str">
        <f t="shared" si="1801"/>
        <v/>
      </c>
      <c r="CT887" s="49"/>
      <c r="CU887" s="49" t="str">
        <f t="shared" si="1802"/>
        <v/>
      </c>
      <c r="CV887" s="49" t="str">
        <f t="shared" si="1803"/>
        <v/>
      </c>
      <c r="CW887" s="49" t="str">
        <f t="shared" si="1804"/>
        <v/>
      </c>
      <c r="CX887" s="49" t="str">
        <f t="shared" si="1805"/>
        <v/>
      </c>
      <c r="CY887" s="49" t="str">
        <f t="shared" si="1806"/>
        <v/>
      </c>
      <c r="CZ887" s="49" t="str">
        <f t="shared" si="1807"/>
        <v/>
      </c>
      <c r="DA887" s="49" t="str">
        <f t="shared" si="1808"/>
        <v/>
      </c>
      <c r="DB887" s="49" t="str">
        <f t="shared" si="1809"/>
        <v/>
      </c>
      <c r="DD887" s="49"/>
      <c r="DE887" s="49" t="str">
        <f t="shared" si="1810"/>
        <v/>
      </c>
      <c r="DF887" s="49" t="str">
        <f t="shared" si="1811"/>
        <v/>
      </c>
      <c r="DG887" s="49" t="str">
        <f t="shared" si="1812"/>
        <v/>
      </c>
      <c r="DH887" s="49" t="str">
        <f t="shared" si="1813"/>
        <v/>
      </c>
      <c r="DI887" s="49" t="str">
        <f t="shared" si="1814"/>
        <v/>
      </c>
      <c r="DJ887" s="49" t="str">
        <f t="shared" si="1815"/>
        <v/>
      </c>
      <c r="DK887" s="49" t="str">
        <f t="shared" si="1816"/>
        <v/>
      </c>
      <c r="DL887" s="49" t="str">
        <f t="shared" si="1817"/>
        <v/>
      </c>
      <c r="DN887" s="49"/>
      <c r="DO887" s="49" t="str">
        <f t="shared" si="1818"/>
        <v/>
      </c>
      <c r="DP887" s="49" t="str">
        <f t="shared" si="1819"/>
        <v/>
      </c>
      <c r="DQ887" s="49" t="str">
        <f t="shared" si="1820"/>
        <v/>
      </c>
      <c r="DR887" s="49" t="str">
        <f t="shared" si="1821"/>
        <v/>
      </c>
      <c r="DS887" s="49" t="str">
        <f t="shared" si="1822"/>
        <v/>
      </c>
      <c r="DT887" s="49" t="str">
        <f t="shared" si="1823"/>
        <v/>
      </c>
      <c r="DU887" s="49" t="str">
        <f t="shared" si="1824"/>
        <v/>
      </c>
      <c r="DV887" s="49" t="str">
        <f t="shared" si="1825"/>
        <v/>
      </c>
      <c r="DX887" s="49"/>
      <c r="DY887" s="49" t="str">
        <f t="shared" si="1826"/>
        <v/>
      </c>
      <c r="DZ887" s="49" t="str">
        <f t="shared" si="1827"/>
        <v/>
      </c>
      <c r="EA887" s="49" t="str">
        <f t="shared" si="1828"/>
        <v/>
      </c>
      <c r="EB887" s="49" t="str">
        <f t="shared" si="1829"/>
        <v/>
      </c>
      <c r="EC887" s="49" t="str">
        <f t="shared" si="1830"/>
        <v/>
      </c>
      <c r="ED887" s="49" t="str">
        <f t="shared" si="1831"/>
        <v/>
      </c>
      <c r="EE887" s="49" t="str">
        <f t="shared" si="1832"/>
        <v/>
      </c>
      <c r="EF887" s="49" t="str">
        <f t="shared" si="1833"/>
        <v/>
      </c>
      <c r="EH887" s="49"/>
      <c r="EI887" s="49" t="str">
        <f t="shared" si="1834"/>
        <v/>
      </c>
      <c r="EJ887" s="49" t="str">
        <f t="shared" si="1835"/>
        <v/>
      </c>
      <c r="EK887" s="49" t="str">
        <f t="shared" si="1836"/>
        <v/>
      </c>
      <c r="EL887" s="49" t="str">
        <f t="shared" si="1837"/>
        <v/>
      </c>
      <c r="EM887" s="49" t="str">
        <f t="shared" si="1838"/>
        <v/>
      </c>
      <c r="EN887" s="49" t="str">
        <f t="shared" si="1839"/>
        <v/>
      </c>
      <c r="EO887" s="49" t="str">
        <f t="shared" si="1840"/>
        <v/>
      </c>
      <c r="EP887" s="49" t="str">
        <f t="shared" si="1841"/>
        <v/>
      </c>
      <c r="ER887" s="49"/>
      <c r="ES887" s="49" t="str">
        <f t="shared" si="1842"/>
        <v/>
      </c>
      <c r="ET887" s="49" t="str">
        <f t="shared" si="1843"/>
        <v/>
      </c>
      <c r="EU887" s="49" t="str">
        <f t="shared" si="1844"/>
        <v/>
      </c>
      <c r="EV887" s="49" t="str">
        <f t="shared" si="1845"/>
        <v/>
      </c>
      <c r="EW887" s="49" t="str">
        <f t="shared" si="1846"/>
        <v/>
      </c>
      <c r="EX887" s="49" t="str">
        <f t="shared" si="1847"/>
        <v/>
      </c>
      <c r="EY887" s="49" t="str">
        <f t="shared" si="1848"/>
        <v/>
      </c>
      <c r="EZ887" s="49" t="str">
        <f t="shared" si="1849"/>
        <v/>
      </c>
      <c r="FB887" s="49"/>
      <c r="FC887" s="49" t="str">
        <f t="shared" si="1850"/>
        <v/>
      </c>
      <c r="FD887" s="49" t="str">
        <f t="shared" si="1851"/>
        <v/>
      </c>
      <c r="FE887" s="49" t="str">
        <f t="shared" si="1852"/>
        <v/>
      </c>
      <c r="FF887" s="49" t="str">
        <f t="shared" si="1853"/>
        <v/>
      </c>
      <c r="FG887" s="49" t="str">
        <f t="shared" si="1854"/>
        <v/>
      </c>
      <c r="FH887" s="49" t="str">
        <f t="shared" si="1855"/>
        <v/>
      </c>
      <c r="FI887" s="49" t="str">
        <f t="shared" si="1856"/>
        <v/>
      </c>
      <c r="FJ887" s="49" t="str">
        <f t="shared" si="1857"/>
        <v/>
      </c>
      <c r="FL887" s="49"/>
      <c r="FM887" s="49" t="str">
        <f t="shared" si="1858"/>
        <v/>
      </c>
      <c r="FN887" s="49" t="str">
        <f t="shared" si="1859"/>
        <v/>
      </c>
      <c r="FO887" s="49" t="str">
        <f t="shared" si="1860"/>
        <v/>
      </c>
      <c r="FP887" s="49" t="str">
        <f t="shared" si="1861"/>
        <v/>
      </c>
      <c r="FQ887" s="49" t="str">
        <f t="shared" si="1862"/>
        <v/>
      </c>
      <c r="FR887" s="49" t="str">
        <f t="shared" si="1863"/>
        <v/>
      </c>
      <c r="FS887" s="49" t="str">
        <f t="shared" si="1864"/>
        <v/>
      </c>
      <c r="FT887" s="49" t="str">
        <f t="shared" si="1865"/>
        <v/>
      </c>
      <c r="FV887" s="49"/>
      <c r="FW887" s="49" t="str">
        <f t="shared" si="1866"/>
        <v/>
      </c>
      <c r="FX887" s="49" t="str">
        <f t="shared" si="1867"/>
        <v/>
      </c>
      <c r="FY887" s="49" t="str">
        <f t="shared" si="1868"/>
        <v/>
      </c>
      <c r="FZ887" s="49" t="str">
        <f t="shared" si="1869"/>
        <v/>
      </c>
      <c r="GA887" s="49" t="str">
        <f t="shared" si="1870"/>
        <v/>
      </c>
      <c r="GB887" s="49" t="str">
        <f t="shared" si="1871"/>
        <v/>
      </c>
      <c r="GC887" s="49" t="str">
        <f t="shared" si="1872"/>
        <v/>
      </c>
      <c r="GD887" s="49" t="str">
        <f t="shared" si="1873"/>
        <v/>
      </c>
      <c r="GF887" s="49"/>
      <c r="GG887" s="49" t="str">
        <f t="shared" si="1874"/>
        <v/>
      </c>
      <c r="GH887" s="49" t="str">
        <f t="shared" si="1875"/>
        <v/>
      </c>
      <c r="GI887" s="49" t="str">
        <f t="shared" si="1876"/>
        <v/>
      </c>
      <c r="GJ887" s="49" t="str">
        <f t="shared" si="1877"/>
        <v/>
      </c>
      <c r="GK887" s="49" t="str">
        <f t="shared" si="1878"/>
        <v/>
      </c>
      <c r="GL887" s="49" t="str">
        <f t="shared" si="1879"/>
        <v/>
      </c>
      <c r="GM887" s="49" t="str">
        <f t="shared" si="1880"/>
        <v/>
      </c>
      <c r="GN887" s="49" t="str">
        <f t="shared" si="1881"/>
        <v/>
      </c>
      <c r="GP887" s="49"/>
      <c r="GQ887" s="49" t="str">
        <f t="shared" si="1882"/>
        <v/>
      </c>
      <c r="GR887" s="49" t="str">
        <f t="shared" si="1883"/>
        <v/>
      </c>
      <c r="GS887" s="49" t="str">
        <f t="shared" si="1884"/>
        <v/>
      </c>
      <c r="GT887" s="49" t="str">
        <f t="shared" si="1885"/>
        <v/>
      </c>
      <c r="GU887" s="49" t="str">
        <f t="shared" si="1886"/>
        <v/>
      </c>
      <c r="GV887" s="49" t="str">
        <f t="shared" si="1887"/>
        <v/>
      </c>
      <c r="GW887" s="49" t="str">
        <f t="shared" si="1888"/>
        <v/>
      </c>
      <c r="GX887" s="49" t="str">
        <f t="shared" si="1889"/>
        <v/>
      </c>
    </row>
    <row r="888" spans="17:206" x14ac:dyDescent="0.2">
      <c r="Q888" s="65">
        <v>105</v>
      </c>
      <c r="AB888" s="49"/>
      <c r="AC888" s="49" t="str">
        <f t="shared" si="1746"/>
        <v/>
      </c>
      <c r="AD888" s="49" t="str">
        <f t="shared" si="1747"/>
        <v/>
      </c>
      <c r="AE888" s="49" t="str">
        <f t="shared" si="1748"/>
        <v/>
      </c>
      <c r="AF888" s="49" t="str">
        <f t="shared" si="1749"/>
        <v/>
      </c>
      <c r="AG888" s="49" t="str">
        <f t="shared" si="1750"/>
        <v/>
      </c>
      <c r="AH888" s="49" t="str">
        <f t="shared" si="1751"/>
        <v/>
      </c>
      <c r="AI888" s="49" t="str">
        <f t="shared" si="1752"/>
        <v/>
      </c>
      <c r="AJ888" s="49" t="str">
        <f t="shared" si="1753"/>
        <v/>
      </c>
      <c r="AL888" s="49"/>
      <c r="AM888" s="49" t="str">
        <f t="shared" si="1754"/>
        <v/>
      </c>
      <c r="AN888" s="49" t="str">
        <f t="shared" si="1755"/>
        <v/>
      </c>
      <c r="AO888" s="49" t="str">
        <f t="shared" si="1756"/>
        <v/>
      </c>
      <c r="AP888" s="49" t="str">
        <f t="shared" si="1757"/>
        <v/>
      </c>
      <c r="AQ888" s="49" t="str">
        <f t="shared" si="1758"/>
        <v/>
      </c>
      <c r="AR888" s="49" t="str">
        <f t="shared" si="1759"/>
        <v/>
      </c>
      <c r="AS888" s="49" t="str">
        <f t="shared" si="1760"/>
        <v/>
      </c>
      <c r="AT888" s="49" t="str">
        <f t="shared" si="1761"/>
        <v/>
      </c>
      <c r="AV888" s="49"/>
      <c r="AW888" s="49" t="str">
        <f t="shared" si="1762"/>
        <v/>
      </c>
      <c r="AX888" s="49" t="str">
        <f t="shared" si="1763"/>
        <v/>
      </c>
      <c r="AY888" s="49" t="str">
        <f t="shared" si="1764"/>
        <v/>
      </c>
      <c r="AZ888" s="49" t="str">
        <f t="shared" si="1765"/>
        <v/>
      </c>
      <c r="BA888" s="49" t="str">
        <f t="shared" si="1766"/>
        <v/>
      </c>
      <c r="BB888" s="49" t="str">
        <f t="shared" si="1767"/>
        <v/>
      </c>
      <c r="BC888" s="49" t="str">
        <f t="shared" si="1768"/>
        <v/>
      </c>
      <c r="BD888" s="49" t="str">
        <f t="shared" si="1769"/>
        <v/>
      </c>
      <c r="BF888" s="49"/>
      <c r="BG888" s="49" t="str">
        <f t="shared" si="1770"/>
        <v/>
      </c>
      <c r="BH888" s="49" t="str">
        <f t="shared" si="1771"/>
        <v/>
      </c>
      <c r="BI888" s="49" t="str">
        <f t="shared" si="1772"/>
        <v/>
      </c>
      <c r="BJ888" s="49" t="str">
        <f t="shared" si="1773"/>
        <v/>
      </c>
      <c r="BK888" s="49" t="str">
        <f t="shared" si="1774"/>
        <v/>
      </c>
      <c r="BL888" s="49" t="str">
        <f t="shared" si="1775"/>
        <v/>
      </c>
      <c r="BM888" s="49" t="str">
        <f t="shared" si="1776"/>
        <v/>
      </c>
      <c r="BN888" s="49" t="str">
        <f t="shared" si="1777"/>
        <v/>
      </c>
      <c r="BP888" s="49"/>
      <c r="BQ888" s="49" t="str">
        <f t="shared" si="1778"/>
        <v/>
      </c>
      <c r="BR888" s="49" t="str">
        <f t="shared" si="1779"/>
        <v/>
      </c>
      <c r="BS888" s="49" t="str">
        <f t="shared" si="1780"/>
        <v/>
      </c>
      <c r="BT888" s="49" t="str">
        <f t="shared" si="1781"/>
        <v/>
      </c>
      <c r="BU888" s="49" t="str">
        <f t="shared" si="1782"/>
        <v/>
      </c>
      <c r="BV888" s="49" t="str">
        <f t="shared" si="1783"/>
        <v/>
      </c>
      <c r="BW888" s="49" t="str">
        <f t="shared" si="1784"/>
        <v/>
      </c>
      <c r="BX888" s="49" t="str">
        <f t="shared" si="1785"/>
        <v/>
      </c>
      <c r="BZ888" s="49"/>
      <c r="CA888" s="49" t="str">
        <f t="shared" si="1786"/>
        <v/>
      </c>
      <c r="CB888" s="49" t="str">
        <f t="shared" si="1787"/>
        <v/>
      </c>
      <c r="CC888" s="49" t="str">
        <f t="shared" si="1788"/>
        <v/>
      </c>
      <c r="CD888" s="49" t="str">
        <f t="shared" si="1789"/>
        <v/>
      </c>
      <c r="CE888" s="49" t="str">
        <f t="shared" si="1790"/>
        <v/>
      </c>
      <c r="CF888" s="49" t="str">
        <f t="shared" si="1791"/>
        <v/>
      </c>
      <c r="CG888" s="49" t="str">
        <f t="shared" si="1792"/>
        <v/>
      </c>
      <c r="CH888" s="49" t="str">
        <f t="shared" si="1793"/>
        <v/>
      </c>
      <c r="CJ888" s="49"/>
      <c r="CK888" s="49" t="str">
        <f t="shared" si="1794"/>
        <v/>
      </c>
      <c r="CL888" s="49" t="str">
        <f t="shared" si="1795"/>
        <v/>
      </c>
      <c r="CM888" s="49" t="str">
        <f t="shared" si="1796"/>
        <v/>
      </c>
      <c r="CN888" s="49" t="str">
        <f t="shared" si="1797"/>
        <v/>
      </c>
      <c r="CO888" s="49" t="str">
        <f t="shared" si="1798"/>
        <v/>
      </c>
      <c r="CP888" s="49" t="str">
        <f t="shared" si="1799"/>
        <v/>
      </c>
      <c r="CQ888" s="49" t="str">
        <f t="shared" si="1800"/>
        <v/>
      </c>
      <c r="CR888" s="49" t="str">
        <f t="shared" si="1801"/>
        <v/>
      </c>
      <c r="CT888" s="49"/>
      <c r="CU888" s="49" t="str">
        <f t="shared" si="1802"/>
        <v/>
      </c>
      <c r="CV888" s="49" t="str">
        <f t="shared" si="1803"/>
        <v/>
      </c>
      <c r="CW888" s="49" t="str">
        <f t="shared" si="1804"/>
        <v/>
      </c>
      <c r="CX888" s="49" t="str">
        <f t="shared" si="1805"/>
        <v/>
      </c>
      <c r="CY888" s="49" t="str">
        <f t="shared" si="1806"/>
        <v/>
      </c>
      <c r="CZ888" s="49" t="str">
        <f t="shared" si="1807"/>
        <v/>
      </c>
      <c r="DA888" s="49" t="str">
        <f t="shared" si="1808"/>
        <v/>
      </c>
      <c r="DB888" s="49" t="str">
        <f t="shared" si="1809"/>
        <v/>
      </c>
      <c r="DD888" s="49"/>
      <c r="DE888" s="49" t="str">
        <f t="shared" si="1810"/>
        <v/>
      </c>
      <c r="DF888" s="49" t="str">
        <f t="shared" si="1811"/>
        <v/>
      </c>
      <c r="DG888" s="49" t="str">
        <f t="shared" si="1812"/>
        <v/>
      </c>
      <c r="DH888" s="49" t="str">
        <f t="shared" si="1813"/>
        <v/>
      </c>
      <c r="DI888" s="49" t="str">
        <f t="shared" si="1814"/>
        <v/>
      </c>
      <c r="DJ888" s="49" t="str">
        <f t="shared" si="1815"/>
        <v/>
      </c>
      <c r="DK888" s="49" t="str">
        <f t="shared" si="1816"/>
        <v/>
      </c>
      <c r="DL888" s="49" t="str">
        <f t="shared" si="1817"/>
        <v/>
      </c>
      <c r="DN888" s="49"/>
      <c r="DO888" s="49" t="str">
        <f t="shared" si="1818"/>
        <v/>
      </c>
      <c r="DP888" s="49" t="str">
        <f t="shared" si="1819"/>
        <v/>
      </c>
      <c r="DQ888" s="49" t="str">
        <f t="shared" si="1820"/>
        <v/>
      </c>
      <c r="DR888" s="49" t="str">
        <f t="shared" si="1821"/>
        <v/>
      </c>
      <c r="DS888" s="49" t="str">
        <f t="shared" si="1822"/>
        <v/>
      </c>
      <c r="DT888" s="49" t="str">
        <f t="shared" si="1823"/>
        <v/>
      </c>
      <c r="DU888" s="49" t="str">
        <f t="shared" si="1824"/>
        <v/>
      </c>
      <c r="DV888" s="49" t="str">
        <f t="shared" si="1825"/>
        <v/>
      </c>
      <c r="DX888" s="49"/>
      <c r="DY888" s="49" t="str">
        <f t="shared" si="1826"/>
        <v/>
      </c>
      <c r="DZ888" s="49" t="str">
        <f t="shared" si="1827"/>
        <v/>
      </c>
      <c r="EA888" s="49" t="str">
        <f t="shared" si="1828"/>
        <v/>
      </c>
      <c r="EB888" s="49" t="str">
        <f t="shared" si="1829"/>
        <v/>
      </c>
      <c r="EC888" s="49" t="str">
        <f t="shared" si="1830"/>
        <v/>
      </c>
      <c r="ED888" s="49" t="str">
        <f t="shared" si="1831"/>
        <v/>
      </c>
      <c r="EE888" s="49" t="str">
        <f t="shared" si="1832"/>
        <v/>
      </c>
      <c r="EF888" s="49" t="str">
        <f t="shared" si="1833"/>
        <v/>
      </c>
      <c r="EH888" s="49"/>
      <c r="EI888" s="49" t="str">
        <f t="shared" si="1834"/>
        <v/>
      </c>
      <c r="EJ888" s="49" t="str">
        <f t="shared" si="1835"/>
        <v/>
      </c>
      <c r="EK888" s="49" t="str">
        <f t="shared" si="1836"/>
        <v/>
      </c>
      <c r="EL888" s="49" t="str">
        <f t="shared" si="1837"/>
        <v/>
      </c>
      <c r="EM888" s="49" t="str">
        <f t="shared" si="1838"/>
        <v/>
      </c>
      <c r="EN888" s="49" t="str">
        <f t="shared" si="1839"/>
        <v/>
      </c>
      <c r="EO888" s="49" t="str">
        <f t="shared" si="1840"/>
        <v/>
      </c>
      <c r="EP888" s="49" t="str">
        <f t="shared" si="1841"/>
        <v/>
      </c>
      <c r="ER888" s="49"/>
      <c r="ES888" s="49" t="str">
        <f t="shared" si="1842"/>
        <v/>
      </c>
      <c r="ET888" s="49" t="str">
        <f t="shared" si="1843"/>
        <v/>
      </c>
      <c r="EU888" s="49" t="str">
        <f t="shared" si="1844"/>
        <v/>
      </c>
      <c r="EV888" s="49" t="str">
        <f t="shared" si="1845"/>
        <v/>
      </c>
      <c r="EW888" s="49" t="str">
        <f t="shared" si="1846"/>
        <v/>
      </c>
      <c r="EX888" s="49" t="str">
        <f t="shared" si="1847"/>
        <v/>
      </c>
      <c r="EY888" s="49" t="str">
        <f t="shared" si="1848"/>
        <v/>
      </c>
      <c r="EZ888" s="49" t="str">
        <f t="shared" si="1849"/>
        <v/>
      </c>
      <c r="FB888" s="49"/>
      <c r="FC888" s="49" t="str">
        <f t="shared" si="1850"/>
        <v/>
      </c>
      <c r="FD888" s="49" t="str">
        <f t="shared" si="1851"/>
        <v/>
      </c>
      <c r="FE888" s="49" t="str">
        <f t="shared" si="1852"/>
        <v/>
      </c>
      <c r="FF888" s="49" t="str">
        <f t="shared" si="1853"/>
        <v/>
      </c>
      <c r="FG888" s="49" t="str">
        <f t="shared" si="1854"/>
        <v/>
      </c>
      <c r="FH888" s="49" t="str">
        <f t="shared" si="1855"/>
        <v/>
      </c>
      <c r="FI888" s="49" t="str">
        <f t="shared" si="1856"/>
        <v/>
      </c>
      <c r="FJ888" s="49" t="str">
        <f t="shared" si="1857"/>
        <v/>
      </c>
      <c r="FL888" s="49"/>
      <c r="FM888" s="49" t="str">
        <f t="shared" si="1858"/>
        <v/>
      </c>
      <c r="FN888" s="49" t="str">
        <f t="shared" si="1859"/>
        <v/>
      </c>
      <c r="FO888" s="49" t="str">
        <f t="shared" si="1860"/>
        <v/>
      </c>
      <c r="FP888" s="49" t="str">
        <f t="shared" si="1861"/>
        <v/>
      </c>
      <c r="FQ888" s="49" t="str">
        <f t="shared" si="1862"/>
        <v/>
      </c>
      <c r="FR888" s="49" t="str">
        <f t="shared" si="1863"/>
        <v/>
      </c>
      <c r="FS888" s="49" t="str">
        <f t="shared" si="1864"/>
        <v/>
      </c>
      <c r="FT888" s="49" t="str">
        <f t="shared" si="1865"/>
        <v/>
      </c>
      <c r="FV888" s="49"/>
      <c r="FW888" s="49" t="str">
        <f t="shared" si="1866"/>
        <v/>
      </c>
      <c r="FX888" s="49" t="str">
        <f t="shared" si="1867"/>
        <v/>
      </c>
      <c r="FY888" s="49" t="str">
        <f t="shared" si="1868"/>
        <v/>
      </c>
      <c r="FZ888" s="49" t="str">
        <f t="shared" si="1869"/>
        <v/>
      </c>
      <c r="GA888" s="49" t="str">
        <f t="shared" si="1870"/>
        <v/>
      </c>
      <c r="GB888" s="49" t="str">
        <f t="shared" si="1871"/>
        <v/>
      </c>
      <c r="GC888" s="49" t="str">
        <f t="shared" si="1872"/>
        <v/>
      </c>
      <c r="GD888" s="49" t="str">
        <f t="shared" si="1873"/>
        <v/>
      </c>
      <c r="GF888" s="49"/>
      <c r="GG888" s="49" t="str">
        <f t="shared" si="1874"/>
        <v/>
      </c>
      <c r="GH888" s="49" t="str">
        <f t="shared" si="1875"/>
        <v/>
      </c>
      <c r="GI888" s="49" t="str">
        <f t="shared" si="1876"/>
        <v/>
      </c>
      <c r="GJ888" s="49" t="str">
        <f t="shared" si="1877"/>
        <v/>
      </c>
      <c r="GK888" s="49" t="str">
        <f t="shared" si="1878"/>
        <v/>
      </c>
      <c r="GL888" s="49" t="str">
        <f t="shared" si="1879"/>
        <v/>
      </c>
      <c r="GM888" s="49" t="str">
        <f t="shared" si="1880"/>
        <v/>
      </c>
      <c r="GN888" s="49" t="str">
        <f t="shared" si="1881"/>
        <v/>
      </c>
      <c r="GP888" s="49"/>
      <c r="GQ888" s="49" t="str">
        <f t="shared" si="1882"/>
        <v/>
      </c>
      <c r="GR888" s="49" t="str">
        <f t="shared" si="1883"/>
        <v/>
      </c>
      <c r="GS888" s="49" t="str">
        <f t="shared" si="1884"/>
        <v/>
      </c>
      <c r="GT888" s="49" t="str">
        <f t="shared" si="1885"/>
        <v/>
      </c>
      <c r="GU888" s="49" t="str">
        <f t="shared" si="1886"/>
        <v/>
      </c>
      <c r="GV888" s="49" t="str">
        <f t="shared" si="1887"/>
        <v/>
      </c>
      <c r="GW888" s="49" t="str">
        <f t="shared" si="1888"/>
        <v/>
      </c>
      <c r="GX888" s="49" t="str">
        <f t="shared" si="1889"/>
        <v/>
      </c>
    </row>
    <row r="889" spans="17:206" x14ac:dyDescent="0.2">
      <c r="Q889" s="65">
        <v>106</v>
      </c>
      <c r="AB889" s="49"/>
      <c r="AC889" s="49" t="str">
        <f t="shared" si="1746"/>
        <v/>
      </c>
      <c r="AD889" s="49" t="str">
        <f t="shared" si="1747"/>
        <v/>
      </c>
      <c r="AE889" s="49" t="str">
        <f t="shared" si="1748"/>
        <v/>
      </c>
      <c r="AF889" s="49" t="str">
        <f t="shared" si="1749"/>
        <v/>
      </c>
      <c r="AG889" s="49" t="str">
        <f t="shared" si="1750"/>
        <v/>
      </c>
      <c r="AH889" s="49" t="str">
        <f t="shared" si="1751"/>
        <v/>
      </c>
      <c r="AI889" s="49" t="str">
        <f t="shared" si="1752"/>
        <v/>
      </c>
      <c r="AJ889" s="49" t="str">
        <f t="shared" si="1753"/>
        <v/>
      </c>
      <c r="AL889" s="49"/>
      <c r="AM889" s="49" t="str">
        <f t="shared" si="1754"/>
        <v/>
      </c>
      <c r="AN889" s="49" t="str">
        <f t="shared" si="1755"/>
        <v/>
      </c>
      <c r="AO889" s="49" t="str">
        <f t="shared" si="1756"/>
        <v/>
      </c>
      <c r="AP889" s="49" t="str">
        <f t="shared" si="1757"/>
        <v/>
      </c>
      <c r="AQ889" s="49" t="str">
        <f t="shared" si="1758"/>
        <v/>
      </c>
      <c r="AR889" s="49" t="str">
        <f t="shared" si="1759"/>
        <v/>
      </c>
      <c r="AS889" s="49" t="str">
        <f t="shared" si="1760"/>
        <v/>
      </c>
      <c r="AT889" s="49" t="str">
        <f t="shared" si="1761"/>
        <v/>
      </c>
      <c r="AV889" s="49"/>
      <c r="AW889" s="49" t="str">
        <f t="shared" si="1762"/>
        <v/>
      </c>
      <c r="AX889" s="49" t="str">
        <f t="shared" si="1763"/>
        <v/>
      </c>
      <c r="AY889" s="49" t="str">
        <f t="shared" si="1764"/>
        <v/>
      </c>
      <c r="AZ889" s="49" t="str">
        <f t="shared" si="1765"/>
        <v/>
      </c>
      <c r="BA889" s="49" t="str">
        <f t="shared" si="1766"/>
        <v/>
      </c>
      <c r="BB889" s="49" t="str">
        <f t="shared" si="1767"/>
        <v/>
      </c>
      <c r="BC889" s="49" t="str">
        <f t="shared" si="1768"/>
        <v/>
      </c>
      <c r="BD889" s="49" t="str">
        <f t="shared" si="1769"/>
        <v/>
      </c>
      <c r="BF889" s="49"/>
      <c r="BG889" s="49" t="str">
        <f t="shared" si="1770"/>
        <v/>
      </c>
      <c r="BH889" s="49" t="str">
        <f t="shared" si="1771"/>
        <v/>
      </c>
      <c r="BI889" s="49" t="str">
        <f t="shared" si="1772"/>
        <v/>
      </c>
      <c r="BJ889" s="49" t="str">
        <f t="shared" si="1773"/>
        <v/>
      </c>
      <c r="BK889" s="49" t="str">
        <f t="shared" si="1774"/>
        <v/>
      </c>
      <c r="BL889" s="49" t="str">
        <f t="shared" si="1775"/>
        <v/>
      </c>
      <c r="BM889" s="49" t="str">
        <f t="shared" si="1776"/>
        <v/>
      </c>
      <c r="BN889" s="49" t="str">
        <f t="shared" si="1777"/>
        <v/>
      </c>
      <c r="BP889" s="49"/>
      <c r="BQ889" s="49" t="str">
        <f t="shared" si="1778"/>
        <v/>
      </c>
      <c r="BR889" s="49" t="str">
        <f t="shared" si="1779"/>
        <v/>
      </c>
      <c r="BS889" s="49" t="str">
        <f t="shared" si="1780"/>
        <v/>
      </c>
      <c r="BT889" s="49" t="str">
        <f t="shared" si="1781"/>
        <v/>
      </c>
      <c r="BU889" s="49" t="str">
        <f t="shared" si="1782"/>
        <v/>
      </c>
      <c r="BV889" s="49" t="str">
        <f t="shared" si="1783"/>
        <v/>
      </c>
      <c r="BW889" s="49" t="str">
        <f t="shared" si="1784"/>
        <v/>
      </c>
      <c r="BX889" s="49" t="str">
        <f t="shared" si="1785"/>
        <v/>
      </c>
      <c r="BZ889" s="49"/>
      <c r="CA889" s="49" t="str">
        <f t="shared" si="1786"/>
        <v/>
      </c>
      <c r="CB889" s="49" t="str">
        <f t="shared" si="1787"/>
        <v/>
      </c>
      <c r="CC889" s="49" t="str">
        <f t="shared" si="1788"/>
        <v/>
      </c>
      <c r="CD889" s="49" t="str">
        <f t="shared" si="1789"/>
        <v/>
      </c>
      <c r="CE889" s="49" t="str">
        <f t="shared" si="1790"/>
        <v/>
      </c>
      <c r="CF889" s="49" t="str">
        <f t="shared" si="1791"/>
        <v/>
      </c>
      <c r="CG889" s="49" t="str">
        <f t="shared" si="1792"/>
        <v/>
      </c>
      <c r="CH889" s="49" t="str">
        <f t="shared" si="1793"/>
        <v/>
      </c>
      <c r="CJ889" s="49"/>
      <c r="CK889" s="49" t="str">
        <f t="shared" si="1794"/>
        <v/>
      </c>
      <c r="CL889" s="49" t="str">
        <f t="shared" si="1795"/>
        <v/>
      </c>
      <c r="CM889" s="49" t="str">
        <f t="shared" si="1796"/>
        <v/>
      </c>
      <c r="CN889" s="49" t="str">
        <f t="shared" si="1797"/>
        <v/>
      </c>
      <c r="CO889" s="49" t="str">
        <f t="shared" si="1798"/>
        <v/>
      </c>
      <c r="CP889" s="49" t="str">
        <f t="shared" si="1799"/>
        <v/>
      </c>
      <c r="CQ889" s="49" t="str">
        <f t="shared" si="1800"/>
        <v/>
      </c>
      <c r="CR889" s="49" t="str">
        <f t="shared" si="1801"/>
        <v/>
      </c>
      <c r="CT889" s="49"/>
      <c r="CU889" s="49" t="str">
        <f t="shared" si="1802"/>
        <v/>
      </c>
      <c r="CV889" s="49" t="str">
        <f t="shared" si="1803"/>
        <v/>
      </c>
      <c r="CW889" s="49" t="str">
        <f t="shared" si="1804"/>
        <v/>
      </c>
      <c r="CX889" s="49" t="str">
        <f t="shared" si="1805"/>
        <v/>
      </c>
      <c r="CY889" s="49" t="str">
        <f t="shared" si="1806"/>
        <v/>
      </c>
      <c r="CZ889" s="49" t="str">
        <f t="shared" si="1807"/>
        <v/>
      </c>
      <c r="DA889" s="49" t="str">
        <f t="shared" si="1808"/>
        <v/>
      </c>
      <c r="DB889" s="49" t="str">
        <f t="shared" si="1809"/>
        <v/>
      </c>
      <c r="DD889" s="49"/>
      <c r="DE889" s="49" t="str">
        <f t="shared" si="1810"/>
        <v/>
      </c>
      <c r="DF889" s="49" t="str">
        <f t="shared" si="1811"/>
        <v/>
      </c>
      <c r="DG889" s="49" t="str">
        <f t="shared" si="1812"/>
        <v/>
      </c>
      <c r="DH889" s="49" t="str">
        <f t="shared" si="1813"/>
        <v/>
      </c>
      <c r="DI889" s="49" t="str">
        <f t="shared" si="1814"/>
        <v/>
      </c>
      <c r="DJ889" s="49" t="str">
        <f t="shared" si="1815"/>
        <v/>
      </c>
      <c r="DK889" s="49" t="str">
        <f t="shared" si="1816"/>
        <v/>
      </c>
      <c r="DL889" s="49" t="str">
        <f t="shared" si="1817"/>
        <v/>
      </c>
      <c r="DN889" s="49"/>
      <c r="DO889" s="49" t="str">
        <f t="shared" si="1818"/>
        <v/>
      </c>
      <c r="DP889" s="49" t="str">
        <f t="shared" si="1819"/>
        <v/>
      </c>
      <c r="DQ889" s="49" t="str">
        <f t="shared" si="1820"/>
        <v/>
      </c>
      <c r="DR889" s="49" t="str">
        <f t="shared" si="1821"/>
        <v/>
      </c>
      <c r="DS889" s="49" t="str">
        <f t="shared" si="1822"/>
        <v/>
      </c>
      <c r="DT889" s="49" t="str">
        <f t="shared" si="1823"/>
        <v/>
      </c>
      <c r="DU889" s="49" t="str">
        <f t="shared" si="1824"/>
        <v/>
      </c>
      <c r="DV889" s="49" t="str">
        <f t="shared" si="1825"/>
        <v/>
      </c>
      <c r="DX889" s="49"/>
      <c r="DY889" s="49" t="str">
        <f t="shared" si="1826"/>
        <v/>
      </c>
      <c r="DZ889" s="49" t="str">
        <f t="shared" si="1827"/>
        <v/>
      </c>
      <c r="EA889" s="49" t="str">
        <f t="shared" si="1828"/>
        <v/>
      </c>
      <c r="EB889" s="49" t="str">
        <f t="shared" si="1829"/>
        <v/>
      </c>
      <c r="EC889" s="49" t="str">
        <f t="shared" si="1830"/>
        <v/>
      </c>
      <c r="ED889" s="49" t="str">
        <f t="shared" si="1831"/>
        <v/>
      </c>
      <c r="EE889" s="49" t="str">
        <f t="shared" si="1832"/>
        <v/>
      </c>
      <c r="EF889" s="49" t="str">
        <f t="shared" si="1833"/>
        <v/>
      </c>
      <c r="EH889" s="49"/>
      <c r="EI889" s="49" t="str">
        <f t="shared" si="1834"/>
        <v/>
      </c>
      <c r="EJ889" s="49" t="str">
        <f t="shared" si="1835"/>
        <v/>
      </c>
      <c r="EK889" s="49" t="str">
        <f t="shared" si="1836"/>
        <v/>
      </c>
      <c r="EL889" s="49" t="str">
        <f t="shared" si="1837"/>
        <v/>
      </c>
      <c r="EM889" s="49" t="str">
        <f t="shared" si="1838"/>
        <v/>
      </c>
      <c r="EN889" s="49" t="str">
        <f t="shared" si="1839"/>
        <v/>
      </c>
      <c r="EO889" s="49" t="str">
        <f t="shared" si="1840"/>
        <v/>
      </c>
      <c r="EP889" s="49" t="str">
        <f t="shared" si="1841"/>
        <v/>
      </c>
      <c r="ER889" s="49"/>
      <c r="ES889" s="49" t="str">
        <f t="shared" si="1842"/>
        <v/>
      </c>
      <c r="ET889" s="49" t="str">
        <f t="shared" si="1843"/>
        <v/>
      </c>
      <c r="EU889" s="49" t="str">
        <f t="shared" si="1844"/>
        <v/>
      </c>
      <c r="EV889" s="49" t="str">
        <f t="shared" si="1845"/>
        <v/>
      </c>
      <c r="EW889" s="49" t="str">
        <f t="shared" si="1846"/>
        <v/>
      </c>
      <c r="EX889" s="49" t="str">
        <f t="shared" si="1847"/>
        <v/>
      </c>
      <c r="EY889" s="49" t="str">
        <f t="shared" si="1848"/>
        <v/>
      </c>
      <c r="EZ889" s="49" t="str">
        <f t="shared" si="1849"/>
        <v/>
      </c>
      <c r="FB889" s="49"/>
      <c r="FC889" s="49" t="str">
        <f t="shared" si="1850"/>
        <v/>
      </c>
      <c r="FD889" s="49" t="str">
        <f t="shared" si="1851"/>
        <v/>
      </c>
      <c r="FE889" s="49" t="str">
        <f t="shared" si="1852"/>
        <v/>
      </c>
      <c r="FF889" s="49" t="str">
        <f t="shared" si="1853"/>
        <v/>
      </c>
      <c r="FG889" s="49" t="str">
        <f t="shared" si="1854"/>
        <v/>
      </c>
      <c r="FH889" s="49" t="str">
        <f t="shared" si="1855"/>
        <v/>
      </c>
      <c r="FI889" s="49" t="str">
        <f t="shared" si="1856"/>
        <v/>
      </c>
      <c r="FJ889" s="49" t="str">
        <f t="shared" si="1857"/>
        <v/>
      </c>
      <c r="FL889" s="49"/>
      <c r="FM889" s="49" t="str">
        <f t="shared" si="1858"/>
        <v/>
      </c>
      <c r="FN889" s="49" t="str">
        <f t="shared" si="1859"/>
        <v/>
      </c>
      <c r="FO889" s="49" t="str">
        <f t="shared" si="1860"/>
        <v/>
      </c>
      <c r="FP889" s="49" t="str">
        <f t="shared" si="1861"/>
        <v/>
      </c>
      <c r="FQ889" s="49" t="str">
        <f t="shared" si="1862"/>
        <v/>
      </c>
      <c r="FR889" s="49" t="str">
        <f t="shared" si="1863"/>
        <v/>
      </c>
      <c r="FS889" s="49" t="str">
        <f t="shared" si="1864"/>
        <v/>
      </c>
      <c r="FT889" s="49" t="str">
        <f t="shared" si="1865"/>
        <v/>
      </c>
      <c r="FV889" s="49"/>
      <c r="FW889" s="49" t="str">
        <f t="shared" si="1866"/>
        <v/>
      </c>
      <c r="FX889" s="49" t="str">
        <f t="shared" si="1867"/>
        <v/>
      </c>
      <c r="FY889" s="49" t="str">
        <f t="shared" si="1868"/>
        <v/>
      </c>
      <c r="FZ889" s="49" t="str">
        <f t="shared" si="1869"/>
        <v/>
      </c>
      <c r="GA889" s="49" t="str">
        <f t="shared" si="1870"/>
        <v/>
      </c>
      <c r="GB889" s="49" t="str">
        <f t="shared" si="1871"/>
        <v/>
      </c>
      <c r="GC889" s="49" t="str">
        <f t="shared" si="1872"/>
        <v/>
      </c>
      <c r="GD889" s="49" t="str">
        <f t="shared" si="1873"/>
        <v/>
      </c>
      <c r="GF889" s="49"/>
      <c r="GG889" s="49" t="str">
        <f t="shared" si="1874"/>
        <v/>
      </c>
      <c r="GH889" s="49" t="str">
        <f t="shared" si="1875"/>
        <v/>
      </c>
      <c r="GI889" s="49" t="str">
        <f t="shared" si="1876"/>
        <v/>
      </c>
      <c r="GJ889" s="49" t="str">
        <f t="shared" si="1877"/>
        <v/>
      </c>
      <c r="GK889" s="49" t="str">
        <f t="shared" si="1878"/>
        <v/>
      </c>
      <c r="GL889" s="49" t="str">
        <f t="shared" si="1879"/>
        <v/>
      </c>
      <c r="GM889" s="49" t="str">
        <f t="shared" si="1880"/>
        <v/>
      </c>
      <c r="GN889" s="49" t="str">
        <f t="shared" si="1881"/>
        <v/>
      </c>
      <c r="GP889" s="49"/>
      <c r="GQ889" s="49" t="str">
        <f t="shared" si="1882"/>
        <v/>
      </c>
      <c r="GR889" s="49" t="str">
        <f t="shared" si="1883"/>
        <v/>
      </c>
      <c r="GS889" s="49" t="str">
        <f t="shared" si="1884"/>
        <v/>
      </c>
      <c r="GT889" s="49" t="str">
        <f t="shared" si="1885"/>
        <v/>
      </c>
      <c r="GU889" s="49" t="str">
        <f t="shared" si="1886"/>
        <v/>
      </c>
      <c r="GV889" s="49" t="str">
        <f t="shared" si="1887"/>
        <v/>
      </c>
      <c r="GW889" s="49" t="str">
        <f t="shared" si="1888"/>
        <v/>
      </c>
      <c r="GX889" s="49" t="str">
        <f t="shared" si="1889"/>
        <v/>
      </c>
    </row>
    <row r="890" spans="17:206" x14ac:dyDescent="0.2">
      <c r="Q890" s="65">
        <v>107</v>
      </c>
      <c r="AB890" s="49"/>
      <c r="AC890" s="49" t="str">
        <f t="shared" si="1746"/>
        <v/>
      </c>
      <c r="AD890" s="49" t="str">
        <f t="shared" si="1747"/>
        <v/>
      </c>
      <c r="AE890" s="49" t="str">
        <f t="shared" si="1748"/>
        <v/>
      </c>
      <c r="AF890" s="49" t="str">
        <f t="shared" si="1749"/>
        <v/>
      </c>
      <c r="AG890" s="49" t="str">
        <f t="shared" si="1750"/>
        <v/>
      </c>
      <c r="AH890" s="49" t="str">
        <f t="shared" si="1751"/>
        <v/>
      </c>
      <c r="AI890" s="49" t="str">
        <f t="shared" si="1752"/>
        <v/>
      </c>
      <c r="AJ890" s="49" t="str">
        <f t="shared" si="1753"/>
        <v/>
      </c>
      <c r="AL890" s="49"/>
      <c r="AM890" s="49" t="str">
        <f t="shared" si="1754"/>
        <v/>
      </c>
      <c r="AN890" s="49" t="str">
        <f t="shared" si="1755"/>
        <v/>
      </c>
      <c r="AO890" s="49" t="str">
        <f t="shared" si="1756"/>
        <v/>
      </c>
      <c r="AP890" s="49" t="str">
        <f t="shared" si="1757"/>
        <v/>
      </c>
      <c r="AQ890" s="49" t="str">
        <f t="shared" si="1758"/>
        <v/>
      </c>
      <c r="AR890" s="49" t="str">
        <f t="shared" si="1759"/>
        <v/>
      </c>
      <c r="AS890" s="49" t="str">
        <f t="shared" si="1760"/>
        <v/>
      </c>
      <c r="AT890" s="49" t="str">
        <f t="shared" si="1761"/>
        <v/>
      </c>
      <c r="AV890" s="49"/>
      <c r="AW890" s="49" t="str">
        <f t="shared" si="1762"/>
        <v/>
      </c>
      <c r="AX890" s="49" t="str">
        <f t="shared" si="1763"/>
        <v/>
      </c>
      <c r="AY890" s="49" t="str">
        <f t="shared" si="1764"/>
        <v/>
      </c>
      <c r="AZ890" s="49" t="str">
        <f t="shared" si="1765"/>
        <v/>
      </c>
      <c r="BA890" s="49" t="str">
        <f t="shared" si="1766"/>
        <v/>
      </c>
      <c r="BB890" s="49" t="str">
        <f t="shared" si="1767"/>
        <v/>
      </c>
      <c r="BC890" s="49" t="str">
        <f t="shared" si="1768"/>
        <v/>
      </c>
      <c r="BD890" s="49" t="str">
        <f t="shared" si="1769"/>
        <v/>
      </c>
      <c r="BF890" s="49"/>
      <c r="BG890" s="49" t="str">
        <f t="shared" si="1770"/>
        <v/>
      </c>
      <c r="BH890" s="49" t="str">
        <f t="shared" si="1771"/>
        <v/>
      </c>
      <c r="BI890" s="49" t="str">
        <f t="shared" si="1772"/>
        <v/>
      </c>
      <c r="BJ890" s="49" t="str">
        <f t="shared" si="1773"/>
        <v/>
      </c>
      <c r="BK890" s="49" t="str">
        <f t="shared" si="1774"/>
        <v/>
      </c>
      <c r="BL890" s="49" t="str">
        <f t="shared" si="1775"/>
        <v/>
      </c>
      <c r="BM890" s="49" t="str">
        <f t="shared" si="1776"/>
        <v/>
      </c>
      <c r="BN890" s="49" t="str">
        <f t="shared" si="1777"/>
        <v/>
      </c>
      <c r="BP890" s="49"/>
      <c r="BQ890" s="49" t="str">
        <f t="shared" si="1778"/>
        <v/>
      </c>
      <c r="BR890" s="49" t="str">
        <f t="shared" si="1779"/>
        <v/>
      </c>
      <c r="BS890" s="49" t="str">
        <f t="shared" si="1780"/>
        <v/>
      </c>
      <c r="BT890" s="49" t="str">
        <f t="shared" si="1781"/>
        <v/>
      </c>
      <c r="BU890" s="49" t="str">
        <f t="shared" si="1782"/>
        <v/>
      </c>
      <c r="BV890" s="49" t="str">
        <f t="shared" si="1783"/>
        <v/>
      </c>
      <c r="BW890" s="49" t="str">
        <f t="shared" si="1784"/>
        <v/>
      </c>
      <c r="BX890" s="49" t="str">
        <f t="shared" si="1785"/>
        <v/>
      </c>
      <c r="BZ890" s="49"/>
      <c r="CA890" s="49" t="str">
        <f t="shared" si="1786"/>
        <v/>
      </c>
      <c r="CB890" s="49" t="str">
        <f t="shared" si="1787"/>
        <v/>
      </c>
      <c r="CC890" s="49" t="str">
        <f t="shared" si="1788"/>
        <v/>
      </c>
      <c r="CD890" s="49" t="str">
        <f t="shared" si="1789"/>
        <v/>
      </c>
      <c r="CE890" s="49" t="str">
        <f t="shared" si="1790"/>
        <v/>
      </c>
      <c r="CF890" s="49" t="str">
        <f t="shared" si="1791"/>
        <v/>
      </c>
      <c r="CG890" s="49" t="str">
        <f t="shared" si="1792"/>
        <v/>
      </c>
      <c r="CH890" s="49" t="str">
        <f t="shared" si="1793"/>
        <v/>
      </c>
      <c r="CJ890" s="49"/>
      <c r="CK890" s="49" t="str">
        <f t="shared" si="1794"/>
        <v/>
      </c>
      <c r="CL890" s="49" t="str">
        <f t="shared" si="1795"/>
        <v/>
      </c>
      <c r="CM890" s="49" t="str">
        <f t="shared" si="1796"/>
        <v/>
      </c>
      <c r="CN890" s="49" t="str">
        <f t="shared" si="1797"/>
        <v/>
      </c>
      <c r="CO890" s="49" t="str">
        <f t="shared" si="1798"/>
        <v/>
      </c>
      <c r="CP890" s="49" t="str">
        <f t="shared" si="1799"/>
        <v/>
      </c>
      <c r="CQ890" s="49" t="str">
        <f t="shared" si="1800"/>
        <v/>
      </c>
      <c r="CR890" s="49" t="str">
        <f t="shared" si="1801"/>
        <v/>
      </c>
      <c r="CT890" s="49"/>
      <c r="CU890" s="49" t="str">
        <f t="shared" si="1802"/>
        <v/>
      </c>
      <c r="CV890" s="49" t="str">
        <f t="shared" si="1803"/>
        <v/>
      </c>
      <c r="CW890" s="49" t="str">
        <f t="shared" si="1804"/>
        <v/>
      </c>
      <c r="CX890" s="49" t="str">
        <f t="shared" si="1805"/>
        <v/>
      </c>
      <c r="CY890" s="49" t="str">
        <f t="shared" si="1806"/>
        <v/>
      </c>
      <c r="CZ890" s="49" t="str">
        <f t="shared" si="1807"/>
        <v/>
      </c>
      <c r="DA890" s="49" t="str">
        <f t="shared" si="1808"/>
        <v/>
      </c>
      <c r="DB890" s="49" t="str">
        <f t="shared" si="1809"/>
        <v/>
      </c>
      <c r="DD890" s="49"/>
      <c r="DE890" s="49" t="str">
        <f t="shared" si="1810"/>
        <v/>
      </c>
      <c r="DF890" s="49" t="str">
        <f t="shared" si="1811"/>
        <v/>
      </c>
      <c r="DG890" s="49" t="str">
        <f t="shared" si="1812"/>
        <v/>
      </c>
      <c r="DH890" s="49" t="str">
        <f t="shared" si="1813"/>
        <v/>
      </c>
      <c r="DI890" s="49" t="str">
        <f t="shared" si="1814"/>
        <v/>
      </c>
      <c r="DJ890" s="49" t="str">
        <f t="shared" si="1815"/>
        <v/>
      </c>
      <c r="DK890" s="49" t="str">
        <f t="shared" si="1816"/>
        <v/>
      </c>
      <c r="DL890" s="49" t="str">
        <f t="shared" si="1817"/>
        <v/>
      </c>
      <c r="DN890" s="49"/>
      <c r="DO890" s="49" t="str">
        <f t="shared" si="1818"/>
        <v/>
      </c>
      <c r="DP890" s="49" t="str">
        <f t="shared" si="1819"/>
        <v/>
      </c>
      <c r="DQ890" s="49" t="str">
        <f t="shared" si="1820"/>
        <v/>
      </c>
      <c r="DR890" s="49" t="str">
        <f t="shared" si="1821"/>
        <v/>
      </c>
      <c r="DS890" s="49" t="str">
        <f t="shared" si="1822"/>
        <v/>
      </c>
      <c r="DT890" s="49" t="str">
        <f t="shared" si="1823"/>
        <v/>
      </c>
      <c r="DU890" s="49" t="str">
        <f t="shared" si="1824"/>
        <v/>
      </c>
      <c r="DV890" s="49" t="str">
        <f t="shared" si="1825"/>
        <v/>
      </c>
      <c r="DX890" s="49"/>
      <c r="DY890" s="49" t="str">
        <f t="shared" si="1826"/>
        <v/>
      </c>
      <c r="DZ890" s="49" t="str">
        <f t="shared" si="1827"/>
        <v/>
      </c>
      <c r="EA890" s="49" t="str">
        <f t="shared" si="1828"/>
        <v/>
      </c>
      <c r="EB890" s="49" t="str">
        <f t="shared" si="1829"/>
        <v/>
      </c>
      <c r="EC890" s="49" t="str">
        <f t="shared" si="1830"/>
        <v/>
      </c>
      <c r="ED890" s="49" t="str">
        <f t="shared" si="1831"/>
        <v/>
      </c>
      <c r="EE890" s="49" t="str">
        <f t="shared" si="1832"/>
        <v/>
      </c>
      <c r="EF890" s="49" t="str">
        <f t="shared" si="1833"/>
        <v/>
      </c>
      <c r="EH890" s="49"/>
      <c r="EI890" s="49" t="str">
        <f t="shared" si="1834"/>
        <v/>
      </c>
      <c r="EJ890" s="49" t="str">
        <f t="shared" si="1835"/>
        <v/>
      </c>
      <c r="EK890" s="49" t="str">
        <f t="shared" si="1836"/>
        <v/>
      </c>
      <c r="EL890" s="49" t="str">
        <f t="shared" si="1837"/>
        <v/>
      </c>
      <c r="EM890" s="49" t="str">
        <f t="shared" si="1838"/>
        <v/>
      </c>
      <c r="EN890" s="49" t="str">
        <f t="shared" si="1839"/>
        <v/>
      </c>
      <c r="EO890" s="49" t="str">
        <f t="shared" si="1840"/>
        <v/>
      </c>
      <c r="EP890" s="49" t="str">
        <f t="shared" si="1841"/>
        <v/>
      </c>
      <c r="ER890" s="49"/>
      <c r="ES890" s="49" t="str">
        <f t="shared" si="1842"/>
        <v/>
      </c>
      <c r="ET890" s="49" t="str">
        <f t="shared" si="1843"/>
        <v/>
      </c>
      <c r="EU890" s="49" t="str">
        <f t="shared" si="1844"/>
        <v/>
      </c>
      <c r="EV890" s="49" t="str">
        <f t="shared" si="1845"/>
        <v/>
      </c>
      <c r="EW890" s="49" t="str">
        <f t="shared" si="1846"/>
        <v/>
      </c>
      <c r="EX890" s="49" t="str">
        <f t="shared" si="1847"/>
        <v/>
      </c>
      <c r="EY890" s="49" t="str">
        <f t="shared" si="1848"/>
        <v/>
      </c>
      <c r="EZ890" s="49" t="str">
        <f t="shared" si="1849"/>
        <v/>
      </c>
      <c r="FB890" s="49"/>
      <c r="FC890" s="49" t="str">
        <f t="shared" si="1850"/>
        <v/>
      </c>
      <c r="FD890" s="49" t="str">
        <f t="shared" si="1851"/>
        <v/>
      </c>
      <c r="FE890" s="49" t="str">
        <f t="shared" si="1852"/>
        <v/>
      </c>
      <c r="FF890" s="49" t="str">
        <f t="shared" si="1853"/>
        <v/>
      </c>
      <c r="FG890" s="49" t="str">
        <f t="shared" si="1854"/>
        <v/>
      </c>
      <c r="FH890" s="49" t="str">
        <f t="shared" si="1855"/>
        <v/>
      </c>
      <c r="FI890" s="49" t="str">
        <f t="shared" si="1856"/>
        <v/>
      </c>
      <c r="FJ890" s="49" t="str">
        <f t="shared" si="1857"/>
        <v/>
      </c>
      <c r="FL890" s="49"/>
      <c r="FM890" s="49" t="str">
        <f t="shared" si="1858"/>
        <v/>
      </c>
      <c r="FN890" s="49" t="str">
        <f t="shared" si="1859"/>
        <v/>
      </c>
      <c r="FO890" s="49" t="str">
        <f t="shared" si="1860"/>
        <v/>
      </c>
      <c r="FP890" s="49" t="str">
        <f t="shared" si="1861"/>
        <v/>
      </c>
      <c r="FQ890" s="49" t="str">
        <f t="shared" si="1862"/>
        <v/>
      </c>
      <c r="FR890" s="49" t="str">
        <f t="shared" si="1863"/>
        <v/>
      </c>
      <c r="FS890" s="49" t="str">
        <f t="shared" si="1864"/>
        <v/>
      </c>
      <c r="FT890" s="49" t="str">
        <f t="shared" si="1865"/>
        <v/>
      </c>
      <c r="FV890" s="49"/>
      <c r="FW890" s="49" t="str">
        <f t="shared" si="1866"/>
        <v/>
      </c>
      <c r="FX890" s="49" t="str">
        <f t="shared" si="1867"/>
        <v/>
      </c>
      <c r="FY890" s="49" t="str">
        <f t="shared" si="1868"/>
        <v/>
      </c>
      <c r="FZ890" s="49" t="str">
        <f t="shared" si="1869"/>
        <v/>
      </c>
      <c r="GA890" s="49" t="str">
        <f t="shared" si="1870"/>
        <v/>
      </c>
      <c r="GB890" s="49" t="str">
        <f t="shared" si="1871"/>
        <v/>
      </c>
      <c r="GC890" s="49" t="str">
        <f t="shared" si="1872"/>
        <v/>
      </c>
      <c r="GD890" s="49" t="str">
        <f t="shared" si="1873"/>
        <v/>
      </c>
      <c r="GF890" s="49"/>
      <c r="GG890" s="49" t="str">
        <f t="shared" si="1874"/>
        <v/>
      </c>
      <c r="GH890" s="49" t="str">
        <f t="shared" si="1875"/>
        <v/>
      </c>
      <c r="GI890" s="49" t="str">
        <f t="shared" si="1876"/>
        <v/>
      </c>
      <c r="GJ890" s="49" t="str">
        <f t="shared" si="1877"/>
        <v/>
      </c>
      <c r="GK890" s="49" t="str">
        <f t="shared" si="1878"/>
        <v/>
      </c>
      <c r="GL890" s="49" t="str">
        <f t="shared" si="1879"/>
        <v/>
      </c>
      <c r="GM890" s="49" t="str">
        <f t="shared" si="1880"/>
        <v/>
      </c>
      <c r="GN890" s="49" t="str">
        <f t="shared" si="1881"/>
        <v/>
      </c>
      <c r="GP890" s="49"/>
      <c r="GQ890" s="49" t="str">
        <f t="shared" si="1882"/>
        <v/>
      </c>
      <c r="GR890" s="49" t="str">
        <f t="shared" si="1883"/>
        <v/>
      </c>
      <c r="GS890" s="49" t="str">
        <f t="shared" si="1884"/>
        <v/>
      </c>
      <c r="GT890" s="49" t="str">
        <f t="shared" si="1885"/>
        <v/>
      </c>
      <c r="GU890" s="49" t="str">
        <f t="shared" si="1886"/>
        <v/>
      </c>
      <c r="GV890" s="49" t="str">
        <f t="shared" si="1887"/>
        <v/>
      </c>
      <c r="GW890" s="49" t="str">
        <f t="shared" si="1888"/>
        <v/>
      </c>
      <c r="GX890" s="49" t="str">
        <f t="shared" si="1889"/>
        <v/>
      </c>
    </row>
    <row r="891" spans="17:206" x14ac:dyDescent="0.2">
      <c r="Q891" s="65">
        <v>108</v>
      </c>
      <c r="AB891" s="49"/>
      <c r="AC891" s="49" t="str">
        <f t="shared" si="1746"/>
        <v/>
      </c>
      <c r="AD891" s="49" t="str">
        <f t="shared" si="1747"/>
        <v/>
      </c>
      <c r="AE891" s="49" t="str">
        <f t="shared" si="1748"/>
        <v/>
      </c>
      <c r="AF891" s="49" t="str">
        <f t="shared" si="1749"/>
        <v/>
      </c>
      <c r="AG891" s="49" t="str">
        <f t="shared" si="1750"/>
        <v/>
      </c>
      <c r="AH891" s="49" t="str">
        <f t="shared" si="1751"/>
        <v/>
      </c>
      <c r="AI891" s="49" t="str">
        <f t="shared" si="1752"/>
        <v/>
      </c>
      <c r="AJ891" s="49" t="str">
        <f t="shared" si="1753"/>
        <v/>
      </c>
      <c r="AL891" s="49"/>
      <c r="AM891" s="49" t="str">
        <f t="shared" si="1754"/>
        <v/>
      </c>
      <c r="AN891" s="49" t="str">
        <f t="shared" si="1755"/>
        <v/>
      </c>
      <c r="AO891" s="49" t="str">
        <f t="shared" si="1756"/>
        <v/>
      </c>
      <c r="AP891" s="49" t="str">
        <f t="shared" si="1757"/>
        <v/>
      </c>
      <c r="AQ891" s="49" t="str">
        <f t="shared" si="1758"/>
        <v/>
      </c>
      <c r="AR891" s="49" t="str">
        <f t="shared" si="1759"/>
        <v/>
      </c>
      <c r="AS891" s="49" t="str">
        <f t="shared" si="1760"/>
        <v/>
      </c>
      <c r="AT891" s="49" t="str">
        <f t="shared" si="1761"/>
        <v/>
      </c>
      <c r="AV891" s="49"/>
      <c r="AW891" s="49" t="str">
        <f t="shared" si="1762"/>
        <v/>
      </c>
      <c r="AX891" s="49" t="str">
        <f t="shared" si="1763"/>
        <v/>
      </c>
      <c r="AY891" s="49" t="str">
        <f t="shared" si="1764"/>
        <v/>
      </c>
      <c r="AZ891" s="49" t="str">
        <f t="shared" si="1765"/>
        <v/>
      </c>
      <c r="BA891" s="49" t="str">
        <f t="shared" si="1766"/>
        <v/>
      </c>
      <c r="BB891" s="49" t="str">
        <f t="shared" si="1767"/>
        <v/>
      </c>
      <c r="BC891" s="49" t="str">
        <f t="shared" si="1768"/>
        <v/>
      </c>
      <c r="BD891" s="49" t="str">
        <f t="shared" si="1769"/>
        <v/>
      </c>
      <c r="BF891" s="49"/>
      <c r="BG891" s="49" t="str">
        <f t="shared" si="1770"/>
        <v/>
      </c>
      <c r="BH891" s="49" t="str">
        <f t="shared" si="1771"/>
        <v/>
      </c>
      <c r="BI891" s="49" t="str">
        <f t="shared" si="1772"/>
        <v/>
      </c>
      <c r="BJ891" s="49" t="str">
        <f t="shared" si="1773"/>
        <v/>
      </c>
      <c r="BK891" s="49" t="str">
        <f t="shared" si="1774"/>
        <v/>
      </c>
      <c r="BL891" s="49" t="str">
        <f t="shared" si="1775"/>
        <v/>
      </c>
      <c r="BM891" s="49" t="str">
        <f t="shared" si="1776"/>
        <v/>
      </c>
      <c r="BN891" s="49" t="str">
        <f t="shared" si="1777"/>
        <v/>
      </c>
      <c r="BP891" s="49"/>
      <c r="BQ891" s="49" t="str">
        <f t="shared" si="1778"/>
        <v/>
      </c>
      <c r="BR891" s="49" t="str">
        <f t="shared" si="1779"/>
        <v/>
      </c>
      <c r="BS891" s="49" t="str">
        <f t="shared" si="1780"/>
        <v/>
      </c>
      <c r="BT891" s="49" t="str">
        <f t="shared" si="1781"/>
        <v/>
      </c>
      <c r="BU891" s="49" t="str">
        <f t="shared" si="1782"/>
        <v/>
      </c>
      <c r="BV891" s="49" t="str">
        <f t="shared" si="1783"/>
        <v/>
      </c>
      <c r="BW891" s="49" t="str">
        <f t="shared" si="1784"/>
        <v/>
      </c>
      <c r="BX891" s="49" t="str">
        <f t="shared" si="1785"/>
        <v/>
      </c>
      <c r="BZ891" s="49"/>
      <c r="CA891" s="49" t="str">
        <f t="shared" si="1786"/>
        <v/>
      </c>
      <c r="CB891" s="49" t="str">
        <f t="shared" si="1787"/>
        <v/>
      </c>
      <c r="CC891" s="49" t="str">
        <f t="shared" si="1788"/>
        <v/>
      </c>
      <c r="CD891" s="49" t="str">
        <f t="shared" si="1789"/>
        <v/>
      </c>
      <c r="CE891" s="49" t="str">
        <f t="shared" si="1790"/>
        <v/>
      </c>
      <c r="CF891" s="49" t="str">
        <f t="shared" si="1791"/>
        <v/>
      </c>
      <c r="CG891" s="49" t="str">
        <f t="shared" si="1792"/>
        <v/>
      </c>
      <c r="CH891" s="49" t="str">
        <f t="shared" si="1793"/>
        <v/>
      </c>
      <c r="CJ891" s="49"/>
      <c r="CK891" s="49" t="str">
        <f t="shared" si="1794"/>
        <v/>
      </c>
      <c r="CL891" s="49" t="str">
        <f t="shared" si="1795"/>
        <v/>
      </c>
      <c r="CM891" s="49" t="str">
        <f t="shared" si="1796"/>
        <v/>
      </c>
      <c r="CN891" s="49" t="str">
        <f t="shared" si="1797"/>
        <v/>
      </c>
      <c r="CO891" s="49" t="str">
        <f t="shared" si="1798"/>
        <v/>
      </c>
      <c r="CP891" s="49" t="str">
        <f t="shared" si="1799"/>
        <v/>
      </c>
      <c r="CQ891" s="49" t="str">
        <f t="shared" si="1800"/>
        <v/>
      </c>
      <c r="CR891" s="49" t="str">
        <f t="shared" si="1801"/>
        <v/>
      </c>
      <c r="CT891" s="49"/>
      <c r="CU891" s="49" t="str">
        <f t="shared" si="1802"/>
        <v/>
      </c>
      <c r="CV891" s="49" t="str">
        <f t="shared" si="1803"/>
        <v/>
      </c>
      <c r="CW891" s="49" t="str">
        <f t="shared" si="1804"/>
        <v/>
      </c>
      <c r="CX891" s="49" t="str">
        <f t="shared" si="1805"/>
        <v/>
      </c>
      <c r="CY891" s="49" t="str">
        <f t="shared" si="1806"/>
        <v/>
      </c>
      <c r="CZ891" s="49" t="str">
        <f t="shared" si="1807"/>
        <v/>
      </c>
      <c r="DA891" s="49" t="str">
        <f t="shared" si="1808"/>
        <v/>
      </c>
      <c r="DB891" s="49" t="str">
        <f t="shared" si="1809"/>
        <v/>
      </c>
      <c r="DD891" s="49"/>
      <c r="DE891" s="49" t="str">
        <f t="shared" si="1810"/>
        <v/>
      </c>
      <c r="DF891" s="49" t="str">
        <f t="shared" si="1811"/>
        <v/>
      </c>
      <c r="DG891" s="49" t="str">
        <f t="shared" si="1812"/>
        <v/>
      </c>
      <c r="DH891" s="49" t="str">
        <f t="shared" si="1813"/>
        <v/>
      </c>
      <c r="DI891" s="49" t="str">
        <f t="shared" si="1814"/>
        <v/>
      </c>
      <c r="DJ891" s="49" t="str">
        <f t="shared" si="1815"/>
        <v/>
      </c>
      <c r="DK891" s="49" t="str">
        <f t="shared" si="1816"/>
        <v/>
      </c>
      <c r="DL891" s="49" t="str">
        <f t="shared" si="1817"/>
        <v/>
      </c>
      <c r="DN891" s="49"/>
      <c r="DO891" s="49" t="str">
        <f t="shared" si="1818"/>
        <v/>
      </c>
      <c r="DP891" s="49" t="str">
        <f t="shared" si="1819"/>
        <v/>
      </c>
      <c r="DQ891" s="49" t="str">
        <f t="shared" si="1820"/>
        <v/>
      </c>
      <c r="DR891" s="49" t="str">
        <f t="shared" si="1821"/>
        <v/>
      </c>
      <c r="DS891" s="49" t="str">
        <f t="shared" si="1822"/>
        <v/>
      </c>
      <c r="DT891" s="49" t="str">
        <f t="shared" si="1823"/>
        <v/>
      </c>
      <c r="DU891" s="49" t="str">
        <f t="shared" si="1824"/>
        <v/>
      </c>
      <c r="DV891" s="49" t="str">
        <f t="shared" si="1825"/>
        <v/>
      </c>
      <c r="DX891" s="49"/>
      <c r="DY891" s="49" t="str">
        <f t="shared" si="1826"/>
        <v/>
      </c>
      <c r="DZ891" s="49" t="str">
        <f t="shared" si="1827"/>
        <v/>
      </c>
      <c r="EA891" s="49" t="str">
        <f t="shared" si="1828"/>
        <v/>
      </c>
      <c r="EB891" s="49" t="str">
        <f t="shared" si="1829"/>
        <v/>
      </c>
      <c r="EC891" s="49" t="str">
        <f t="shared" si="1830"/>
        <v/>
      </c>
      <c r="ED891" s="49" t="str">
        <f t="shared" si="1831"/>
        <v/>
      </c>
      <c r="EE891" s="49" t="str">
        <f t="shared" si="1832"/>
        <v/>
      </c>
      <c r="EF891" s="49" t="str">
        <f t="shared" si="1833"/>
        <v/>
      </c>
      <c r="EH891" s="49"/>
      <c r="EI891" s="49" t="str">
        <f t="shared" si="1834"/>
        <v/>
      </c>
      <c r="EJ891" s="49" t="str">
        <f t="shared" si="1835"/>
        <v/>
      </c>
      <c r="EK891" s="49" t="str">
        <f t="shared" si="1836"/>
        <v/>
      </c>
      <c r="EL891" s="49" t="str">
        <f t="shared" si="1837"/>
        <v/>
      </c>
      <c r="EM891" s="49" t="str">
        <f t="shared" si="1838"/>
        <v/>
      </c>
      <c r="EN891" s="49" t="str">
        <f t="shared" si="1839"/>
        <v/>
      </c>
      <c r="EO891" s="49" t="str">
        <f t="shared" si="1840"/>
        <v/>
      </c>
      <c r="EP891" s="49" t="str">
        <f t="shared" si="1841"/>
        <v/>
      </c>
      <c r="ER891" s="49"/>
      <c r="ES891" s="49" t="str">
        <f t="shared" si="1842"/>
        <v/>
      </c>
      <c r="ET891" s="49" t="str">
        <f t="shared" si="1843"/>
        <v/>
      </c>
      <c r="EU891" s="49" t="str">
        <f t="shared" si="1844"/>
        <v/>
      </c>
      <c r="EV891" s="49" t="str">
        <f t="shared" si="1845"/>
        <v/>
      </c>
      <c r="EW891" s="49" t="str">
        <f t="shared" si="1846"/>
        <v/>
      </c>
      <c r="EX891" s="49" t="str">
        <f t="shared" si="1847"/>
        <v/>
      </c>
      <c r="EY891" s="49" t="str">
        <f t="shared" si="1848"/>
        <v/>
      </c>
      <c r="EZ891" s="49" t="str">
        <f t="shared" si="1849"/>
        <v/>
      </c>
      <c r="FB891" s="49"/>
      <c r="FC891" s="49" t="str">
        <f t="shared" si="1850"/>
        <v/>
      </c>
      <c r="FD891" s="49" t="str">
        <f t="shared" si="1851"/>
        <v/>
      </c>
      <c r="FE891" s="49" t="str">
        <f t="shared" si="1852"/>
        <v/>
      </c>
      <c r="FF891" s="49" t="str">
        <f t="shared" si="1853"/>
        <v/>
      </c>
      <c r="FG891" s="49" t="str">
        <f t="shared" si="1854"/>
        <v/>
      </c>
      <c r="FH891" s="49" t="str">
        <f t="shared" si="1855"/>
        <v/>
      </c>
      <c r="FI891" s="49" t="str">
        <f t="shared" si="1856"/>
        <v/>
      </c>
      <c r="FJ891" s="49" t="str">
        <f t="shared" si="1857"/>
        <v/>
      </c>
      <c r="FL891" s="49"/>
      <c r="FM891" s="49" t="str">
        <f t="shared" si="1858"/>
        <v/>
      </c>
      <c r="FN891" s="49" t="str">
        <f t="shared" si="1859"/>
        <v/>
      </c>
      <c r="FO891" s="49" t="str">
        <f t="shared" si="1860"/>
        <v/>
      </c>
      <c r="FP891" s="49" t="str">
        <f t="shared" si="1861"/>
        <v/>
      </c>
      <c r="FQ891" s="49" t="str">
        <f t="shared" si="1862"/>
        <v/>
      </c>
      <c r="FR891" s="49" t="str">
        <f t="shared" si="1863"/>
        <v/>
      </c>
      <c r="FS891" s="49" t="str">
        <f t="shared" si="1864"/>
        <v/>
      </c>
      <c r="FT891" s="49" t="str">
        <f t="shared" si="1865"/>
        <v/>
      </c>
      <c r="FV891" s="49"/>
      <c r="FW891" s="49" t="str">
        <f t="shared" si="1866"/>
        <v/>
      </c>
      <c r="FX891" s="49" t="str">
        <f t="shared" si="1867"/>
        <v/>
      </c>
      <c r="FY891" s="49" t="str">
        <f t="shared" si="1868"/>
        <v/>
      </c>
      <c r="FZ891" s="49" t="str">
        <f t="shared" si="1869"/>
        <v/>
      </c>
      <c r="GA891" s="49" t="str">
        <f t="shared" si="1870"/>
        <v/>
      </c>
      <c r="GB891" s="49" t="str">
        <f t="shared" si="1871"/>
        <v/>
      </c>
      <c r="GC891" s="49" t="str">
        <f t="shared" si="1872"/>
        <v/>
      </c>
      <c r="GD891" s="49" t="str">
        <f t="shared" si="1873"/>
        <v/>
      </c>
      <c r="GF891" s="49"/>
      <c r="GG891" s="49" t="str">
        <f t="shared" si="1874"/>
        <v/>
      </c>
      <c r="GH891" s="49" t="str">
        <f t="shared" si="1875"/>
        <v/>
      </c>
      <c r="GI891" s="49" t="str">
        <f t="shared" si="1876"/>
        <v/>
      </c>
      <c r="GJ891" s="49" t="str">
        <f t="shared" si="1877"/>
        <v/>
      </c>
      <c r="GK891" s="49" t="str">
        <f t="shared" si="1878"/>
        <v/>
      </c>
      <c r="GL891" s="49" t="str">
        <f t="shared" si="1879"/>
        <v/>
      </c>
      <c r="GM891" s="49" t="str">
        <f t="shared" si="1880"/>
        <v/>
      </c>
      <c r="GN891" s="49" t="str">
        <f t="shared" si="1881"/>
        <v/>
      </c>
      <c r="GP891" s="49"/>
      <c r="GQ891" s="49" t="str">
        <f t="shared" si="1882"/>
        <v/>
      </c>
      <c r="GR891" s="49" t="str">
        <f t="shared" si="1883"/>
        <v/>
      </c>
      <c r="GS891" s="49" t="str">
        <f t="shared" si="1884"/>
        <v/>
      </c>
      <c r="GT891" s="49" t="str">
        <f t="shared" si="1885"/>
        <v/>
      </c>
      <c r="GU891" s="49" t="str">
        <f t="shared" si="1886"/>
        <v/>
      </c>
      <c r="GV891" s="49" t="str">
        <f t="shared" si="1887"/>
        <v/>
      </c>
      <c r="GW891" s="49" t="str">
        <f t="shared" si="1888"/>
        <v/>
      </c>
      <c r="GX891" s="49" t="str">
        <f t="shared" si="1889"/>
        <v/>
      </c>
    </row>
    <row r="892" spans="17:206" x14ac:dyDescent="0.2">
      <c r="Q892" s="65">
        <v>109</v>
      </c>
      <c r="AB892" s="49"/>
      <c r="AC892" s="49" t="str">
        <f t="shared" si="1746"/>
        <v/>
      </c>
      <c r="AD892" s="49" t="str">
        <f t="shared" si="1747"/>
        <v/>
      </c>
      <c r="AE892" s="49" t="str">
        <f t="shared" si="1748"/>
        <v/>
      </c>
      <c r="AF892" s="49" t="str">
        <f t="shared" si="1749"/>
        <v/>
      </c>
      <c r="AG892" s="49" t="str">
        <f t="shared" si="1750"/>
        <v/>
      </c>
      <c r="AH892" s="49" t="str">
        <f t="shared" si="1751"/>
        <v/>
      </c>
      <c r="AI892" s="49" t="str">
        <f t="shared" si="1752"/>
        <v/>
      </c>
      <c r="AJ892" s="49" t="str">
        <f t="shared" si="1753"/>
        <v/>
      </c>
      <c r="AL892" s="49"/>
      <c r="AM892" s="49" t="str">
        <f t="shared" si="1754"/>
        <v/>
      </c>
      <c r="AN892" s="49" t="str">
        <f t="shared" si="1755"/>
        <v/>
      </c>
      <c r="AO892" s="49" t="str">
        <f t="shared" si="1756"/>
        <v/>
      </c>
      <c r="AP892" s="49" t="str">
        <f t="shared" si="1757"/>
        <v/>
      </c>
      <c r="AQ892" s="49" t="str">
        <f t="shared" si="1758"/>
        <v/>
      </c>
      <c r="AR892" s="49" t="str">
        <f t="shared" si="1759"/>
        <v/>
      </c>
      <c r="AS892" s="49" t="str">
        <f t="shared" si="1760"/>
        <v/>
      </c>
      <c r="AT892" s="49" t="str">
        <f t="shared" si="1761"/>
        <v/>
      </c>
      <c r="AV892" s="49"/>
      <c r="AW892" s="49" t="str">
        <f t="shared" si="1762"/>
        <v/>
      </c>
      <c r="AX892" s="49" t="str">
        <f t="shared" si="1763"/>
        <v/>
      </c>
      <c r="AY892" s="49" t="str">
        <f t="shared" si="1764"/>
        <v/>
      </c>
      <c r="AZ892" s="49" t="str">
        <f t="shared" si="1765"/>
        <v/>
      </c>
      <c r="BA892" s="49" t="str">
        <f t="shared" si="1766"/>
        <v/>
      </c>
      <c r="BB892" s="49" t="str">
        <f t="shared" si="1767"/>
        <v/>
      </c>
      <c r="BC892" s="49" t="str">
        <f t="shared" si="1768"/>
        <v/>
      </c>
      <c r="BD892" s="49" t="str">
        <f t="shared" si="1769"/>
        <v/>
      </c>
      <c r="BF892" s="49"/>
      <c r="BG892" s="49" t="str">
        <f t="shared" si="1770"/>
        <v/>
      </c>
      <c r="BH892" s="49" t="str">
        <f t="shared" si="1771"/>
        <v/>
      </c>
      <c r="BI892" s="49" t="str">
        <f t="shared" si="1772"/>
        <v/>
      </c>
      <c r="BJ892" s="49" t="str">
        <f t="shared" si="1773"/>
        <v/>
      </c>
      <c r="BK892" s="49" t="str">
        <f t="shared" si="1774"/>
        <v/>
      </c>
      <c r="BL892" s="49" t="str">
        <f t="shared" si="1775"/>
        <v/>
      </c>
      <c r="BM892" s="49" t="str">
        <f t="shared" si="1776"/>
        <v/>
      </c>
      <c r="BN892" s="49" t="str">
        <f t="shared" si="1777"/>
        <v/>
      </c>
      <c r="BP892" s="49"/>
      <c r="BQ892" s="49" t="str">
        <f t="shared" si="1778"/>
        <v/>
      </c>
      <c r="BR892" s="49" t="str">
        <f t="shared" si="1779"/>
        <v/>
      </c>
      <c r="BS892" s="49" t="str">
        <f t="shared" si="1780"/>
        <v/>
      </c>
      <c r="BT892" s="49" t="str">
        <f t="shared" si="1781"/>
        <v/>
      </c>
      <c r="BU892" s="49" t="str">
        <f t="shared" si="1782"/>
        <v/>
      </c>
      <c r="BV892" s="49" t="str">
        <f t="shared" si="1783"/>
        <v/>
      </c>
      <c r="BW892" s="49" t="str">
        <f t="shared" si="1784"/>
        <v/>
      </c>
      <c r="BX892" s="49" t="str">
        <f t="shared" si="1785"/>
        <v/>
      </c>
      <c r="BZ892" s="49"/>
      <c r="CA892" s="49" t="str">
        <f t="shared" si="1786"/>
        <v/>
      </c>
      <c r="CB892" s="49" t="str">
        <f t="shared" si="1787"/>
        <v/>
      </c>
      <c r="CC892" s="49" t="str">
        <f t="shared" si="1788"/>
        <v/>
      </c>
      <c r="CD892" s="49" t="str">
        <f t="shared" si="1789"/>
        <v/>
      </c>
      <c r="CE892" s="49" t="str">
        <f t="shared" si="1790"/>
        <v/>
      </c>
      <c r="CF892" s="49" t="str">
        <f t="shared" si="1791"/>
        <v/>
      </c>
      <c r="CG892" s="49" t="str">
        <f t="shared" si="1792"/>
        <v/>
      </c>
      <c r="CH892" s="49" t="str">
        <f t="shared" si="1793"/>
        <v/>
      </c>
      <c r="CJ892" s="49"/>
      <c r="CK892" s="49" t="str">
        <f t="shared" si="1794"/>
        <v/>
      </c>
      <c r="CL892" s="49" t="str">
        <f t="shared" si="1795"/>
        <v/>
      </c>
      <c r="CM892" s="49" t="str">
        <f t="shared" si="1796"/>
        <v/>
      </c>
      <c r="CN892" s="49" t="str">
        <f t="shared" si="1797"/>
        <v/>
      </c>
      <c r="CO892" s="49" t="str">
        <f t="shared" si="1798"/>
        <v/>
      </c>
      <c r="CP892" s="49" t="str">
        <f t="shared" si="1799"/>
        <v/>
      </c>
      <c r="CQ892" s="49" t="str">
        <f t="shared" si="1800"/>
        <v/>
      </c>
      <c r="CR892" s="49" t="str">
        <f t="shared" si="1801"/>
        <v/>
      </c>
      <c r="CT892" s="49"/>
      <c r="CU892" s="49" t="str">
        <f t="shared" si="1802"/>
        <v/>
      </c>
      <c r="CV892" s="49" t="str">
        <f t="shared" si="1803"/>
        <v/>
      </c>
      <c r="CW892" s="49" t="str">
        <f t="shared" si="1804"/>
        <v/>
      </c>
      <c r="CX892" s="49" t="str">
        <f t="shared" si="1805"/>
        <v/>
      </c>
      <c r="CY892" s="49" t="str">
        <f t="shared" si="1806"/>
        <v/>
      </c>
      <c r="CZ892" s="49" t="str">
        <f t="shared" si="1807"/>
        <v/>
      </c>
      <c r="DA892" s="49" t="str">
        <f t="shared" si="1808"/>
        <v/>
      </c>
      <c r="DB892" s="49" t="str">
        <f t="shared" si="1809"/>
        <v/>
      </c>
      <c r="DD892" s="49"/>
      <c r="DE892" s="49" t="str">
        <f t="shared" si="1810"/>
        <v/>
      </c>
      <c r="DF892" s="49" t="str">
        <f t="shared" si="1811"/>
        <v/>
      </c>
      <c r="DG892" s="49" t="str">
        <f t="shared" si="1812"/>
        <v/>
      </c>
      <c r="DH892" s="49" t="str">
        <f t="shared" si="1813"/>
        <v/>
      </c>
      <c r="DI892" s="49" t="str">
        <f t="shared" si="1814"/>
        <v/>
      </c>
      <c r="DJ892" s="49" t="str">
        <f t="shared" si="1815"/>
        <v/>
      </c>
      <c r="DK892" s="49" t="str">
        <f t="shared" si="1816"/>
        <v/>
      </c>
      <c r="DL892" s="49" t="str">
        <f t="shared" si="1817"/>
        <v/>
      </c>
      <c r="DN892" s="49"/>
      <c r="DO892" s="49" t="str">
        <f t="shared" si="1818"/>
        <v/>
      </c>
      <c r="DP892" s="49" t="str">
        <f t="shared" si="1819"/>
        <v/>
      </c>
      <c r="DQ892" s="49" t="str">
        <f t="shared" si="1820"/>
        <v/>
      </c>
      <c r="DR892" s="49" t="str">
        <f t="shared" si="1821"/>
        <v/>
      </c>
      <c r="DS892" s="49" t="str">
        <f t="shared" si="1822"/>
        <v/>
      </c>
      <c r="DT892" s="49" t="str">
        <f t="shared" si="1823"/>
        <v/>
      </c>
      <c r="DU892" s="49" t="str">
        <f t="shared" si="1824"/>
        <v/>
      </c>
      <c r="DV892" s="49" t="str">
        <f t="shared" si="1825"/>
        <v/>
      </c>
      <c r="DX892" s="49"/>
      <c r="DY892" s="49" t="str">
        <f t="shared" si="1826"/>
        <v/>
      </c>
      <c r="DZ892" s="49" t="str">
        <f t="shared" si="1827"/>
        <v/>
      </c>
      <c r="EA892" s="49" t="str">
        <f t="shared" si="1828"/>
        <v/>
      </c>
      <c r="EB892" s="49" t="str">
        <f t="shared" si="1829"/>
        <v/>
      </c>
      <c r="EC892" s="49" t="str">
        <f t="shared" si="1830"/>
        <v/>
      </c>
      <c r="ED892" s="49" t="str">
        <f t="shared" si="1831"/>
        <v/>
      </c>
      <c r="EE892" s="49" t="str">
        <f t="shared" si="1832"/>
        <v/>
      </c>
      <c r="EF892" s="49" t="str">
        <f t="shared" si="1833"/>
        <v/>
      </c>
      <c r="EH892" s="49"/>
      <c r="EI892" s="49" t="str">
        <f t="shared" si="1834"/>
        <v/>
      </c>
      <c r="EJ892" s="49" t="str">
        <f t="shared" si="1835"/>
        <v/>
      </c>
      <c r="EK892" s="49" t="str">
        <f t="shared" si="1836"/>
        <v/>
      </c>
      <c r="EL892" s="49" t="str">
        <f t="shared" si="1837"/>
        <v/>
      </c>
      <c r="EM892" s="49" t="str">
        <f t="shared" si="1838"/>
        <v/>
      </c>
      <c r="EN892" s="49" t="str">
        <f t="shared" si="1839"/>
        <v/>
      </c>
      <c r="EO892" s="49" t="str">
        <f t="shared" si="1840"/>
        <v/>
      </c>
      <c r="EP892" s="49" t="str">
        <f t="shared" si="1841"/>
        <v/>
      </c>
      <c r="ER892" s="49"/>
      <c r="ES892" s="49" t="str">
        <f t="shared" si="1842"/>
        <v/>
      </c>
      <c r="ET892" s="49" t="str">
        <f t="shared" si="1843"/>
        <v/>
      </c>
      <c r="EU892" s="49" t="str">
        <f t="shared" si="1844"/>
        <v/>
      </c>
      <c r="EV892" s="49" t="str">
        <f t="shared" si="1845"/>
        <v/>
      </c>
      <c r="EW892" s="49" t="str">
        <f t="shared" si="1846"/>
        <v/>
      </c>
      <c r="EX892" s="49" t="str">
        <f t="shared" si="1847"/>
        <v/>
      </c>
      <c r="EY892" s="49" t="str">
        <f t="shared" si="1848"/>
        <v/>
      </c>
      <c r="EZ892" s="49" t="str">
        <f t="shared" si="1849"/>
        <v/>
      </c>
      <c r="FB892" s="49"/>
      <c r="FC892" s="49" t="str">
        <f t="shared" si="1850"/>
        <v/>
      </c>
      <c r="FD892" s="49" t="str">
        <f t="shared" si="1851"/>
        <v/>
      </c>
      <c r="FE892" s="49" t="str">
        <f t="shared" si="1852"/>
        <v/>
      </c>
      <c r="FF892" s="49" t="str">
        <f t="shared" si="1853"/>
        <v/>
      </c>
      <c r="FG892" s="49" t="str">
        <f t="shared" si="1854"/>
        <v/>
      </c>
      <c r="FH892" s="49" t="str">
        <f t="shared" si="1855"/>
        <v/>
      </c>
      <c r="FI892" s="49" t="str">
        <f t="shared" si="1856"/>
        <v/>
      </c>
      <c r="FJ892" s="49" t="str">
        <f t="shared" si="1857"/>
        <v/>
      </c>
      <c r="FL892" s="49"/>
      <c r="FM892" s="49" t="str">
        <f t="shared" si="1858"/>
        <v/>
      </c>
      <c r="FN892" s="49" t="str">
        <f t="shared" si="1859"/>
        <v/>
      </c>
      <c r="FO892" s="49" t="str">
        <f t="shared" si="1860"/>
        <v/>
      </c>
      <c r="FP892" s="49" t="str">
        <f t="shared" si="1861"/>
        <v/>
      </c>
      <c r="FQ892" s="49" t="str">
        <f t="shared" si="1862"/>
        <v/>
      </c>
      <c r="FR892" s="49" t="str">
        <f t="shared" si="1863"/>
        <v/>
      </c>
      <c r="FS892" s="49" t="str">
        <f t="shared" si="1864"/>
        <v/>
      </c>
      <c r="FT892" s="49" t="str">
        <f t="shared" si="1865"/>
        <v/>
      </c>
      <c r="FV892" s="49"/>
      <c r="FW892" s="49" t="str">
        <f t="shared" si="1866"/>
        <v/>
      </c>
      <c r="FX892" s="49" t="str">
        <f t="shared" si="1867"/>
        <v/>
      </c>
      <c r="FY892" s="49" t="str">
        <f t="shared" si="1868"/>
        <v/>
      </c>
      <c r="FZ892" s="49" t="str">
        <f t="shared" si="1869"/>
        <v/>
      </c>
      <c r="GA892" s="49" t="str">
        <f t="shared" si="1870"/>
        <v/>
      </c>
      <c r="GB892" s="49" t="str">
        <f t="shared" si="1871"/>
        <v/>
      </c>
      <c r="GC892" s="49" t="str">
        <f t="shared" si="1872"/>
        <v/>
      </c>
      <c r="GD892" s="49" t="str">
        <f t="shared" si="1873"/>
        <v/>
      </c>
      <c r="GF892" s="49"/>
      <c r="GG892" s="49" t="str">
        <f t="shared" si="1874"/>
        <v/>
      </c>
      <c r="GH892" s="49" t="str">
        <f t="shared" si="1875"/>
        <v/>
      </c>
      <c r="GI892" s="49" t="str">
        <f t="shared" si="1876"/>
        <v/>
      </c>
      <c r="GJ892" s="49" t="str">
        <f t="shared" si="1877"/>
        <v/>
      </c>
      <c r="GK892" s="49" t="str">
        <f t="shared" si="1878"/>
        <v/>
      </c>
      <c r="GL892" s="49" t="str">
        <f t="shared" si="1879"/>
        <v/>
      </c>
      <c r="GM892" s="49" t="str">
        <f t="shared" si="1880"/>
        <v/>
      </c>
      <c r="GN892" s="49" t="str">
        <f t="shared" si="1881"/>
        <v/>
      </c>
      <c r="GP892" s="49"/>
      <c r="GQ892" s="49" t="str">
        <f t="shared" si="1882"/>
        <v/>
      </c>
      <c r="GR892" s="49" t="str">
        <f t="shared" si="1883"/>
        <v/>
      </c>
      <c r="GS892" s="49" t="str">
        <f t="shared" si="1884"/>
        <v/>
      </c>
      <c r="GT892" s="49" t="str">
        <f t="shared" si="1885"/>
        <v/>
      </c>
      <c r="GU892" s="49" t="str">
        <f t="shared" si="1886"/>
        <v/>
      </c>
      <c r="GV892" s="49" t="str">
        <f t="shared" si="1887"/>
        <v/>
      </c>
      <c r="GW892" s="49" t="str">
        <f t="shared" si="1888"/>
        <v/>
      </c>
      <c r="GX892" s="49" t="str">
        <f t="shared" si="1889"/>
        <v/>
      </c>
    </row>
    <row r="893" spans="17:206" x14ac:dyDescent="0.2">
      <c r="Q893" s="65">
        <v>110</v>
      </c>
      <c r="AB893" s="49"/>
      <c r="AC893" s="49" t="str">
        <f t="shared" si="1746"/>
        <v/>
      </c>
      <c r="AD893" s="49" t="str">
        <f t="shared" si="1747"/>
        <v/>
      </c>
      <c r="AE893" s="49" t="str">
        <f t="shared" si="1748"/>
        <v/>
      </c>
      <c r="AF893" s="49" t="str">
        <f t="shared" si="1749"/>
        <v/>
      </c>
      <c r="AG893" s="49" t="str">
        <f t="shared" si="1750"/>
        <v/>
      </c>
      <c r="AH893" s="49" t="str">
        <f t="shared" si="1751"/>
        <v/>
      </c>
      <c r="AI893" s="49" t="str">
        <f t="shared" si="1752"/>
        <v/>
      </c>
      <c r="AJ893" s="49" t="str">
        <f t="shared" si="1753"/>
        <v/>
      </c>
      <c r="AL893" s="49"/>
      <c r="AM893" s="49" t="str">
        <f t="shared" si="1754"/>
        <v/>
      </c>
      <c r="AN893" s="49" t="str">
        <f t="shared" si="1755"/>
        <v/>
      </c>
      <c r="AO893" s="49" t="str">
        <f t="shared" si="1756"/>
        <v/>
      </c>
      <c r="AP893" s="49" t="str">
        <f t="shared" si="1757"/>
        <v/>
      </c>
      <c r="AQ893" s="49" t="str">
        <f t="shared" si="1758"/>
        <v/>
      </c>
      <c r="AR893" s="49" t="str">
        <f t="shared" si="1759"/>
        <v/>
      </c>
      <c r="AS893" s="49" t="str">
        <f t="shared" si="1760"/>
        <v/>
      </c>
      <c r="AT893" s="49" t="str">
        <f t="shared" si="1761"/>
        <v/>
      </c>
      <c r="AV893" s="49"/>
      <c r="AW893" s="49" t="str">
        <f t="shared" si="1762"/>
        <v/>
      </c>
      <c r="AX893" s="49" t="str">
        <f t="shared" si="1763"/>
        <v/>
      </c>
      <c r="AY893" s="49" t="str">
        <f t="shared" si="1764"/>
        <v/>
      </c>
      <c r="AZ893" s="49" t="str">
        <f t="shared" si="1765"/>
        <v/>
      </c>
      <c r="BA893" s="49" t="str">
        <f t="shared" si="1766"/>
        <v/>
      </c>
      <c r="BB893" s="49" t="str">
        <f t="shared" si="1767"/>
        <v/>
      </c>
      <c r="BC893" s="49" t="str">
        <f t="shared" si="1768"/>
        <v/>
      </c>
      <c r="BD893" s="49" t="str">
        <f t="shared" si="1769"/>
        <v/>
      </c>
      <c r="BF893" s="49"/>
      <c r="BG893" s="49" t="str">
        <f t="shared" si="1770"/>
        <v/>
      </c>
      <c r="BH893" s="49" t="str">
        <f t="shared" si="1771"/>
        <v/>
      </c>
      <c r="BI893" s="49" t="str">
        <f t="shared" si="1772"/>
        <v/>
      </c>
      <c r="BJ893" s="49" t="str">
        <f t="shared" si="1773"/>
        <v/>
      </c>
      <c r="BK893" s="49" t="str">
        <f t="shared" si="1774"/>
        <v/>
      </c>
      <c r="BL893" s="49" t="str">
        <f t="shared" si="1775"/>
        <v/>
      </c>
      <c r="BM893" s="49" t="str">
        <f t="shared" si="1776"/>
        <v/>
      </c>
      <c r="BN893" s="49" t="str">
        <f t="shared" si="1777"/>
        <v/>
      </c>
      <c r="BP893" s="49"/>
      <c r="BQ893" s="49" t="str">
        <f t="shared" si="1778"/>
        <v/>
      </c>
      <c r="BR893" s="49" t="str">
        <f t="shared" si="1779"/>
        <v/>
      </c>
      <c r="BS893" s="49" t="str">
        <f t="shared" si="1780"/>
        <v/>
      </c>
      <c r="BT893" s="49" t="str">
        <f t="shared" si="1781"/>
        <v/>
      </c>
      <c r="BU893" s="49" t="str">
        <f t="shared" si="1782"/>
        <v/>
      </c>
      <c r="BV893" s="49" t="str">
        <f t="shared" si="1783"/>
        <v/>
      </c>
      <c r="BW893" s="49" t="str">
        <f t="shared" si="1784"/>
        <v/>
      </c>
      <c r="BX893" s="49" t="str">
        <f t="shared" si="1785"/>
        <v/>
      </c>
      <c r="BZ893" s="49"/>
      <c r="CA893" s="49" t="str">
        <f t="shared" si="1786"/>
        <v/>
      </c>
      <c r="CB893" s="49" t="str">
        <f t="shared" si="1787"/>
        <v/>
      </c>
      <c r="CC893" s="49" t="str">
        <f t="shared" si="1788"/>
        <v/>
      </c>
      <c r="CD893" s="49" t="str">
        <f t="shared" si="1789"/>
        <v/>
      </c>
      <c r="CE893" s="49" t="str">
        <f t="shared" si="1790"/>
        <v/>
      </c>
      <c r="CF893" s="49" t="str">
        <f t="shared" si="1791"/>
        <v/>
      </c>
      <c r="CG893" s="49" t="str">
        <f t="shared" si="1792"/>
        <v/>
      </c>
      <c r="CH893" s="49" t="str">
        <f t="shared" si="1793"/>
        <v/>
      </c>
      <c r="CJ893" s="49"/>
      <c r="CK893" s="49" t="str">
        <f t="shared" si="1794"/>
        <v/>
      </c>
      <c r="CL893" s="49" t="str">
        <f t="shared" si="1795"/>
        <v/>
      </c>
      <c r="CM893" s="49" t="str">
        <f t="shared" si="1796"/>
        <v/>
      </c>
      <c r="CN893" s="49" t="str">
        <f t="shared" si="1797"/>
        <v/>
      </c>
      <c r="CO893" s="49" t="str">
        <f t="shared" si="1798"/>
        <v/>
      </c>
      <c r="CP893" s="49" t="str">
        <f t="shared" si="1799"/>
        <v/>
      </c>
      <c r="CQ893" s="49" t="str">
        <f t="shared" si="1800"/>
        <v/>
      </c>
      <c r="CR893" s="49" t="str">
        <f t="shared" si="1801"/>
        <v/>
      </c>
      <c r="CT893" s="49"/>
      <c r="CU893" s="49" t="str">
        <f t="shared" si="1802"/>
        <v/>
      </c>
      <c r="CV893" s="49" t="str">
        <f t="shared" si="1803"/>
        <v/>
      </c>
      <c r="CW893" s="49" t="str">
        <f t="shared" si="1804"/>
        <v/>
      </c>
      <c r="CX893" s="49" t="str">
        <f t="shared" si="1805"/>
        <v/>
      </c>
      <c r="CY893" s="49" t="str">
        <f t="shared" si="1806"/>
        <v/>
      </c>
      <c r="CZ893" s="49" t="str">
        <f t="shared" si="1807"/>
        <v/>
      </c>
      <c r="DA893" s="49" t="str">
        <f t="shared" si="1808"/>
        <v/>
      </c>
      <c r="DB893" s="49" t="str">
        <f t="shared" si="1809"/>
        <v/>
      </c>
      <c r="DD893" s="49"/>
      <c r="DE893" s="49" t="str">
        <f t="shared" si="1810"/>
        <v/>
      </c>
      <c r="DF893" s="49" t="str">
        <f t="shared" si="1811"/>
        <v/>
      </c>
      <c r="DG893" s="49" t="str">
        <f t="shared" si="1812"/>
        <v/>
      </c>
      <c r="DH893" s="49" t="str">
        <f t="shared" si="1813"/>
        <v/>
      </c>
      <c r="DI893" s="49" t="str">
        <f t="shared" si="1814"/>
        <v/>
      </c>
      <c r="DJ893" s="49" t="str">
        <f t="shared" si="1815"/>
        <v/>
      </c>
      <c r="DK893" s="49" t="str">
        <f t="shared" si="1816"/>
        <v/>
      </c>
      <c r="DL893" s="49" t="str">
        <f t="shared" si="1817"/>
        <v/>
      </c>
      <c r="DN893" s="49"/>
      <c r="DO893" s="49" t="str">
        <f t="shared" si="1818"/>
        <v/>
      </c>
      <c r="DP893" s="49" t="str">
        <f t="shared" si="1819"/>
        <v/>
      </c>
      <c r="DQ893" s="49" t="str">
        <f t="shared" si="1820"/>
        <v/>
      </c>
      <c r="DR893" s="49" t="str">
        <f t="shared" si="1821"/>
        <v/>
      </c>
      <c r="DS893" s="49" t="str">
        <f t="shared" si="1822"/>
        <v/>
      </c>
      <c r="DT893" s="49" t="str">
        <f t="shared" si="1823"/>
        <v/>
      </c>
      <c r="DU893" s="49" t="str">
        <f t="shared" si="1824"/>
        <v/>
      </c>
      <c r="DV893" s="49" t="str">
        <f t="shared" si="1825"/>
        <v/>
      </c>
      <c r="DX893" s="49"/>
      <c r="DY893" s="49" t="str">
        <f t="shared" si="1826"/>
        <v/>
      </c>
      <c r="DZ893" s="49" t="str">
        <f t="shared" si="1827"/>
        <v/>
      </c>
      <c r="EA893" s="49" t="str">
        <f t="shared" si="1828"/>
        <v/>
      </c>
      <c r="EB893" s="49" t="str">
        <f t="shared" si="1829"/>
        <v/>
      </c>
      <c r="EC893" s="49" t="str">
        <f t="shared" si="1830"/>
        <v/>
      </c>
      <c r="ED893" s="49" t="str">
        <f t="shared" si="1831"/>
        <v/>
      </c>
      <c r="EE893" s="49" t="str">
        <f t="shared" si="1832"/>
        <v/>
      </c>
      <c r="EF893" s="49" t="str">
        <f t="shared" si="1833"/>
        <v/>
      </c>
      <c r="EH893" s="49"/>
      <c r="EI893" s="49" t="str">
        <f t="shared" si="1834"/>
        <v/>
      </c>
      <c r="EJ893" s="49" t="str">
        <f t="shared" si="1835"/>
        <v/>
      </c>
      <c r="EK893" s="49" t="str">
        <f t="shared" si="1836"/>
        <v/>
      </c>
      <c r="EL893" s="49" t="str">
        <f t="shared" si="1837"/>
        <v/>
      </c>
      <c r="EM893" s="49" t="str">
        <f t="shared" si="1838"/>
        <v/>
      </c>
      <c r="EN893" s="49" t="str">
        <f t="shared" si="1839"/>
        <v/>
      </c>
      <c r="EO893" s="49" t="str">
        <f t="shared" si="1840"/>
        <v/>
      </c>
      <c r="EP893" s="49" t="str">
        <f t="shared" si="1841"/>
        <v/>
      </c>
      <c r="ER893" s="49"/>
      <c r="ES893" s="49" t="str">
        <f t="shared" si="1842"/>
        <v/>
      </c>
      <c r="ET893" s="49" t="str">
        <f t="shared" si="1843"/>
        <v/>
      </c>
      <c r="EU893" s="49" t="str">
        <f t="shared" si="1844"/>
        <v/>
      </c>
      <c r="EV893" s="49" t="str">
        <f t="shared" si="1845"/>
        <v/>
      </c>
      <c r="EW893" s="49" t="str">
        <f t="shared" si="1846"/>
        <v/>
      </c>
      <c r="EX893" s="49" t="str">
        <f t="shared" si="1847"/>
        <v/>
      </c>
      <c r="EY893" s="49" t="str">
        <f t="shared" si="1848"/>
        <v/>
      </c>
      <c r="EZ893" s="49" t="str">
        <f t="shared" si="1849"/>
        <v/>
      </c>
      <c r="FB893" s="49"/>
      <c r="FC893" s="49" t="str">
        <f t="shared" si="1850"/>
        <v/>
      </c>
      <c r="FD893" s="49" t="str">
        <f t="shared" si="1851"/>
        <v/>
      </c>
      <c r="FE893" s="49" t="str">
        <f t="shared" si="1852"/>
        <v/>
      </c>
      <c r="FF893" s="49" t="str">
        <f t="shared" si="1853"/>
        <v/>
      </c>
      <c r="FG893" s="49" t="str">
        <f t="shared" si="1854"/>
        <v/>
      </c>
      <c r="FH893" s="49" t="str">
        <f t="shared" si="1855"/>
        <v/>
      </c>
      <c r="FI893" s="49" t="str">
        <f t="shared" si="1856"/>
        <v/>
      </c>
      <c r="FJ893" s="49" t="str">
        <f t="shared" si="1857"/>
        <v/>
      </c>
      <c r="FL893" s="49"/>
      <c r="FM893" s="49" t="str">
        <f t="shared" si="1858"/>
        <v/>
      </c>
      <c r="FN893" s="49" t="str">
        <f t="shared" si="1859"/>
        <v/>
      </c>
      <c r="FO893" s="49" t="str">
        <f t="shared" si="1860"/>
        <v/>
      </c>
      <c r="FP893" s="49" t="str">
        <f t="shared" si="1861"/>
        <v/>
      </c>
      <c r="FQ893" s="49" t="str">
        <f t="shared" si="1862"/>
        <v/>
      </c>
      <c r="FR893" s="49" t="str">
        <f t="shared" si="1863"/>
        <v/>
      </c>
      <c r="FS893" s="49" t="str">
        <f t="shared" si="1864"/>
        <v/>
      </c>
      <c r="FT893" s="49" t="str">
        <f t="shared" si="1865"/>
        <v/>
      </c>
      <c r="FV893" s="49"/>
      <c r="FW893" s="49" t="str">
        <f t="shared" si="1866"/>
        <v/>
      </c>
      <c r="FX893" s="49" t="str">
        <f t="shared" si="1867"/>
        <v/>
      </c>
      <c r="FY893" s="49" t="str">
        <f t="shared" si="1868"/>
        <v/>
      </c>
      <c r="FZ893" s="49" t="str">
        <f t="shared" si="1869"/>
        <v/>
      </c>
      <c r="GA893" s="49" t="str">
        <f t="shared" si="1870"/>
        <v/>
      </c>
      <c r="GB893" s="49" t="str">
        <f t="shared" si="1871"/>
        <v/>
      </c>
      <c r="GC893" s="49" t="str">
        <f t="shared" si="1872"/>
        <v/>
      </c>
      <c r="GD893" s="49" t="str">
        <f t="shared" si="1873"/>
        <v/>
      </c>
      <c r="GF893" s="49"/>
      <c r="GG893" s="49" t="str">
        <f t="shared" si="1874"/>
        <v/>
      </c>
      <c r="GH893" s="49" t="str">
        <f t="shared" si="1875"/>
        <v/>
      </c>
      <c r="GI893" s="49" t="str">
        <f t="shared" si="1876"/>
        <v/>
      </c>
      <c r="GJ893" s="49" t="str">
        <f t="shared" si="1877"/>
        <v/>
      </c>
      <c r="GK893" s="49" t="str">
        <f t="shared" si="1878"/>
        <v/>
      </c>
      <c r="GL893" s="49" t="str">
        <f t="shared" si="1879"/>
        <v/>
      </c>
      <c r="GM893" s="49" t="str">
        <f t="shared" si="1880"/>
        <v/>
      </c>
      <c r="GN893" s="49" t="str">
        <f t="shared" si="1881"/>
        <v/>
      </c>
      <c r="GP893" s="49"/>
      <c r="GQ893" s="49" t="str">
        <f t="shared" si="1882"/>
        <v/>
      </c>
      <c r="GR893" s="49" t="str">
        <f t="shared" si="1883"/>
        <v/>
      </c>
      <c r="GS893" s="49" t="str">
        <f t="shared" si="1884"/>
        <v/>
      </c>
      <c r="GT893" s="49" t="str">
        <f t="shared" si="1885"/>
        <v/>
      </c>
      <c r="GU893" s="49" t="str">
        <f t="shared" si="1886"/>
        <v/>
      </c>
      <c r="GV893" s="49" t="str">
        <f t="shared" si="1887"/>
        <v/>
      </c>
      <c r="GW893" s="49" t="str">
        <f t="shared" si="1888"/>
        <v/>
      </c>
      <c r="GX893" s="49" t="str">
        <f t="shared" si="1889"/>
        <v/>
      </c>
    </row>
    <row r="894" spans="17:206" x14ac:dyDescent="0.2">
      <c r="Q894" s="65">
        <v>111</v>
      </c>
      <c r="AB894" s="49"/>
      <c r="AC894" s="49" t="str">
        <f t="shared" si="1746"/>
        <v/>
      </c>
      <c r="AD894" s="49" t="str">
        <f t="shared" si="1747"/>
        <v/>
      </c>
      <c r="AE894" s="49" t="str">
        <f t="shared" si="1748"/>
        <v/>
      </c>
      <c r="AF894" s="49" t="str">
        <f t="shared" si="1749"/>
        <v/>
      </c>
      <c r="AG894" s="49" t="str">
        <f t="shared" si="1750"/>
        <v/>
      </c>
      <c r="AH894" s="49" t="str">
        <f t="shared" si="1751"/>
        <v/>
      </c>
      <c r="AI894" s="49" t="str">
        <f t="shared" si="1752"/>
        <v/>
      </c>
      <c r="AJ894" s="49" t="str">
        <f t="shared" si="1753"/>
        <v/>
      </c>
      <c r="AL894" s="49"/>
      <c r="AM894" s="49" t="str">
        <f t="shared" si="1754"/>
        <v/>
      </c>
      <c r="AN894" s="49" t="str">
        <f t="shared" si="1755"/>
        <v/>
      </c>
      <c r="AO894" s="49" t="str">
        <f t="shared" si="1756"/>
        <v/>
      </c>
      <c r="AP894" s="49" t="str">
        <f t="shared" si="1757"/>
        <v/>
      </c>
      <c r="AQ894" s="49" t="str">
        <f t="shared" si="1758"/>
        <v/>
      </c>
      <c r="AR894" s="49" t="str">
        <f t="shared" si="1759"/>
        <v/>
      </c>
      <c r="AS894" s="49" t="str">
        <f t="shared" si="1760"/>
        <v/>
      </c>
      <c r="AT894" s="49" t="str">
        <f t="shared" si="1761"/>
        <v/>
      </c>
      <c r="AV894" s="49"/>
      <c r="AW894" s="49" t="str">
        <f t="shared" si="1762"/>
        <v/>
      </c>
      <c r="AX894" s="49" t="str">
        <f t="shared" si="1763"/>
        <v/>
      </c>
      <c r="AY894" s="49" t="str">
        <f t="shared" si="1764"/>
        <v/>
      </c>
      <c r="AZ894" s="49" t="str">
        <f t="shared" si="1765"/>
        <v/>
      </c>
      <c r="BA894" s="49" t="str">
        <f t="shared" si="1766"/>
        <v/>
      </c>
      <c r="BB894" s="49" t="str">
        <f t="shared" si="1767"/>
        <v/>
      </c>
      <c r="BC894" s="49" t="str">
        <f t="shared" si="1768"/>
        <v/>
      </c>
      <c r="BD894" s="49" t="str">
        <f t="shared" si="1769"/>
        <v/>
      </c>
      <c r="BF894" s="49"/>
      <c r="BG894" s="49" t="str">
        <f t="shared" si="1770"/>
        <v/>
      </c>
      <c r="BH894" s="49" t="str">
        <f t="shared" si="1771"/>
        <v/>
      </c>
      <c r="BI894" s="49" t="str">
        <f t="shared" si="1772"/>
        <v/>
      </c>
      <c r="BJ894" s="49" t="str">
        <f t="shared" si="1773"/>
        <v/>
      </c>
      <c r="BK894" s="49" t="str">
        <f t="shared" si="1774"/>
        <v/>
      </c>
      <c r="BL894" s="49" t="str">
        <f t="shared" si="1775"/>
        <v/>
      </c>
      <c r="BM894" s="49" t="str">
        <f t="shared" si="1776"/>
        <v/>
      </c>
      <c r="BN894" s="49" t="str">
        <f t="shared" si="1777"/>
        <v/>
      </c>
      <c r="BP894" s="49"/>
      <c r="BQ894" s="49" t="str">
        <f t="shared" si="1778"/>
        <v/>
      </c>
      <c r="BR894" s="49" t="str">
        <f t="shared" si="1779"/>
        <v/>
      </c>
      <c r="BS894" s="49" t="str">
        <f t="shared" si="1780"/>
        <v/>
      </c>
      <c r="BT894" s="49" t="str">
        <f t="shared" si="1781"/>
        <v/>
      </c>
      <c r="BU894" s="49" t="str">
        <f t="shared" si="1782"/>
        <v/>
      </c>
      <c r="BV894" s="49" t="str">
        <f t="shared" si="1783"/>
        <v/>
      </c>
      <c r="BW894" s="49" t="str">
        <f t="shared" si="1784"/>
        <v/>
      </c>
      <c r="BX894" s="49" t="str">
        <f t="shared" si="1785"/>
        <v/>
      </c>
      <c r="BZ894" s="49"/>
      <c r="CA894" s="49" t="str">
        <f t="shared" si="1786"/>
        <v/>
      </c>
      <c r="CB894" s="49" t="str">
        <f t="shared" si="1787"/>
        <v/>
      </c>
      <c r="CC894" s="49" t="str">
        <f t="shared" si="1788"/>
        <v/>
      </c>
      <c r="CD894" s="49" t="str">
        <f t="shared" si="1789"/>
        <v/>
      </c>
      <c r="CE894" s="49" t="str">
        <f t="shared" si="1790"/>
        <v/>
      </c>
      <c r="CF894" s="49" t="str">
        <f t="shared" si="1791"/>
        <v/>
      </c>
      <c r="CG894" s="49" t="str">
        <f t="shared" si="1792"/>
        <v/>
      </c>
      <c r="CH894" s="49" t="str">
        <f t="shared" si="1793"/>
        <v/>
      </c>
      <c r="CJ894" s="49"/>
      <c r="CK894" s="49" t="str">
        <f t="shared" si="1794"/>
        <v/>
      </c>
      <c r="CL894" s="49" t="str">
        <f t="shared" si="1795"/>
        <v/>
      </c>
      <c r="CM894" s="49" t="str">
        <f t="shared" si="1796"/>
        <v/>
      </c>
      <c r="CN894" s="49" t="str">
        <f t="shared" si="1797"/>
        <v/>
      </c>
      <c r="CO894" s="49" t="str">
        <f t="shared" si="1798"/>
        <v/>
      </c>
      <c r="CP894" s="49" t="str">
        <f t="shared" si="1799"/>
        <v/>
      </c>
      <c r="CQ894" s="49" t="str">
        <f t="shared" si="1800"/>
        <v/>
      </c>
      <c r="CR894" s="49" t="str">
        <f t="shared" si="1801"/>
        <v/>
      </c>
      <c r="CT894" s="49"/>
      <c r="CU894" s="49" t="str">
        <f t="shared" si="1802"/>
        <v/>
      </c>
      <c r="CV894" s="49" t="str">
        <f t="shared" si="1803"/>
        <v/>
      </c>
      <c r="CW894" s="49" t="str">
        <f t="shared" si="1804"/>
        <v/>
      </c>
      <c r="CX894" s="49" t="str">
        <f t="shared" si="1805"/>
        <v/>
      </c>
      <c r="CY894" s="49" t="str">
        <f t="shared" si="1806"/>
        <v/>
      </c>
      <c r="CZ894" s="49" t="str">
        <f t="shared" si="1807"/>
        <v/>
      </c>
      <c r="DA894" s="49" t="str">
        <f t="shared" si="1808"/>
        <v/>
      </c>
      <c r="DB894" s="49" t="str">
        <f t="shared" si="1809"/>
        <v/>
      </c>
      <c r="DD894" s="49"/>
      <c r="DE894" s="49" t="str">
        <f t="shared" si="1810"/>
        <v/>
      </c>
      <c r="DF894" s="49" t="str">
        <f t="shared" si="1811"/>
        <v/>
      </c>
      <c r="DG894" s="49" t="str">
        <f t="shared" si="1812"/>
        <v/>
      </c>
      <c r="DH894" s="49" t="str">
        <f t="shared" si="1813"/>
        <v/>
      </c>
      <c r="DI894" s="49" t="str">
        <f t="shared" si="1814"/>
        <v/>
      </c>
      <c r="DJ894" s="49" t="str">
        <f t="shared" si="1815"/>
        <v/>
      </c>
      <c r="DK894" s="49" t="str">
        <f t="shared" si="1816"/>
        <v/>
      </c>
      <c r="DL894" s="49" t="str">
        <f t="shared" si="1817"/>
        <v/>
      </c>
      <c r="DN894" s="49"/>
      <c r="DO894" s="49" t="str">
        <f t="shared" si="1818"/>
        <v/>
      </c>
      <c r="DP894" s="49" t="str">
        <f t="shared" si="1819"/>
        <v/>
      </c>
      <c r="DQ894" s="49" t="str">
        <f t="shared" si="1820"/>
        <v/>
      </c>
      <c r="DR894" s="49" t="str">
        <f t="shared" si="1821"/>
        <v/>
      </c>
      <c r="DS894" s="49" t="str">
        <f t="shared" si="1822"/>
        <v/>
      </c>
      <c r="DT894" s="49" t="str">
        <f t="shared" si="1823"/>
        <v/>
      </c>
      <c r="DU894" s="49" t="str">
        <f t="shared" si="1824"/>
        <v/>
      </c>
      <c r="DV894" s="49" t="str">
        <f t="shared" si="1825"/>
        <v/>
      </c>
      <c r="DX894" s="49"/>
      <c r="DY894" s="49" t="str">
        <f t="shared" si="1826"/>
        <v/>
      </c>
      <c r="DZ894" s="49" t="str">
        <f t="shared" si="1827"/>
        <v/>
      </c>
      <c r="EA894" s="49" t="str">
        <f t="shared" si="1828"/>
        <v/>
      </c>
      <c r="EB894" s="49" t="str">
        <f t="shared" si="1829"/>
        <v/>
      </c>
      <c r="EC894" s="49" t="str">
        <f t="shared" si="1830"/>
        <v/>
      </c>
      <c r="ED894" s="49" t="str">
        <f t="shared" si="1831"/>
        <v/>
      </c>
      <c r="EE894" s="49" t="str">
        <f t="shared" si="1832"/>
        <v/>
      </c>
      <c r="EF894" s="49" t="str">
        <f t="shared" si="1833"/>
        <v/>
      </c>
      <c r="EH894" s="49"/>
      <c r="EI894" s="49" t="str">
        <f t="shared" si="1834"/>
        <v/>
      </c>
      <c r="EJ894" s="49" t="str">
        <f t="shared" si="1835"/>
        <v/>
      </c>
      <c r="EK894" s="49" t="str">
        <f t="shared" si="1836"/>
        <v/>
      </c>
      <c r="EL894" s="49" t="str">
        <f t="shared" si="1837"/>
        <v/>
      </c>
      <c r="EM894" s="49" t="str">
        <f t="shared" si="1838"/>
        <v/>
      </c>
      <c r="EN894" s="49" t="str">
        <f t="shared" si="1839"/>
        <v/>
      </c>
      <c r="EO894" s="49" t="str">
        <f t="shared" si="1840"/>
        <v/>
      </c>
      <c r="EP894" s="49" t="str">
        <f t="shared" si="1841"/>
        <v/>
      </c>
      <c r="ER894" s="49"/>
      <c r="ES894" s="49" t="str">
        <f t="shared" si="1842"/>
        <v/>
      </c>
      <c r="ET894" s="49" t="str">
        <f t="shared" si="1843"/>
        <v/>
      </c>
      <c r="EU894" s="49" t="str">
        <f t="shared" si="1844"/>
        <v/>
      </c>
      <c r="EV894" s="49" t="str">
        <f t="shared" si="1845"/>
        <v/>
      </c>
      <c r="EW894" s="49" t="str">
        <f t="shared" si="1846"/>
        <v/>
      </c>
      <c r="EX894" s="49" t="str">
        <f t="shared" si="1847"/>
        <v/>
      </c>
      <c r="EY894" s="49" t="str">
        <f t="shared" si="1848"/>
        <v/>
      </c>
      <c r="EZ894" s="49" t="str">
        <f t="shared" si="1849"/>
        <v/>
      </c>
      <c r="FB894" s="49"/>
      <c r="FC894" s="49" t="str">
        <f t="shared" si="1850"/>
        <v/>
      </c>
      <c r="FD894" s="49" t="str">
        <f t="shared" si="1851"/>
        <v/>
      </c>
      <c r="FE894" s="49" t="str">
        <f t="shared" si="1852"/>
        <v/>
      </c>
      <c r="FF894" s="49" t="str">
        <f t="shared" si="1853"/>
        <v/>
      </c>
      <c r="FG894" s="49" t="str">
        <f t="shared" si="1854"/>
        <v/>
      </c>
      <c r="FH894" s="49" t="str">
        <f t="shared" si="1855"/>
        <v/>
      </c>
      <c r="FI894" s="49" t="str">
        <f t="shared" si="1856"/>
        <v/>
      </c>
      <c r="FJ894" s="49" t="str">
        <f t="shared" si="1857"/>
        <v/>
      </c>
      <c r="FL894" s="49"/>
      <c r="FM894" s="49" t="str">
        <f t="shared" si="1858"/>
        <v/>
      </c>
      <c r="FN894" s="49" t="str">
        <f t="shared" si="1859"/>
        <v/>
      </c>
      <c r="FO894" s="49" t="str">
        <f t="shared" si="1860"/>
        <v/>
      </c>
      <c r="FP894" s="49" t="str">
        <f t="shared" si="1861"/>
        <v/>
      </c>
      <c r="FQ894" s="49" t="str">
        <f t="shared" si="1862"/>
        <v/>
      </c>
      <c r="FR894" s="49" t="str">
        <f t="shared" si="1863"/>
        <v/>
      </c>
      <c r="FS894" s="49" t="str">
        <f t="shared" si="1864"/>
        <v/>
      </c>
      <c r="FT894" s="49" t="str">
        <f t="shared" si="1865"/>
        <v/>
      </c>
      <c r="FV894" s="49"/>
      <c r="FW894" s="49" t="str">
        <f t="shared" si="1866"/>
        <v/>
      </c>
      <c r="FX894" s="49" t="str">
        <f t="shared" si="1867"/>
        <v/>
      </c>
      <c r="FY894" s="49" t="str">
        <f t="shared" si="1868"/>
        <v/>
      </c>
      <c r="FZ894" s="49" t="str">
        <f t="shared" si="1869"/>
        <v/>
      </c>
      <c r="GA894" s="49" t="str">
        <f t="shared" si="1870"/>
        <v/>
      </c>
      <c r="GB894" s="49" t="str">
        <f t="shared" si="1871"/>
        <v/>
      </c>
      <c r="GC894" s="49" t="str">
        <f t="shared" si="1872"/>
        <v/>
      </c>
      <c r="GD894" s="49" t="str">
        <f t="shared" si="1873"/>
        <v/>
      </c>
      <c r="GF894" s="49"/>
      <c r="GG894" s="49" t="str">
        <f t="shared" si="1874"/>
        <v/>
      </c>
      <c r="GH894" s="49" t="str">
        <f t="shared" si="1875"/>
        <v/>
      </c>
      <c r="GI894" s="49" t="str">
        <f t="shared" si="1876"/>
        <v/>
      </c>
      <c r="GJ894" s="49" t="str">
        <f t="shared" si="1877"/>
        <v/>
      </c>
      <c r="GK894" s="49" t="str">
        <f t="shared" si="1878"/>
        <v/>
      </c>
      <c r="GL894" s="49" t="str">
        <f t="shared" si="1879"/>
        <v/>
      </c>
      <c r="GM894" s="49" t="str">
        <f t="shared" si="1880"/>
        <v/>
      </c>
      <c r="GN894" s="49" t="str">
        <f t="shared" si="1881"/>
        <v/>
      </c>
      <c r="GP894" s="49"/>
      <c r="GQ894" s="49" t="str">
        <f t="shared" si="1882"/>
        <v/>
      </c>
      <c r="GR894" s="49" t="str">
        <f t="shared" si="1883"/>
        <v/>
      </c>
      <c r="GS894" s="49" t="str">
        <f t="shared" si="1884"/>
        <v/>
      </c>
      <c r="GT894" s="49" t="str">
        <f t="shared" si="1885"/>
        <v/>
      </c>
      <c r="GU894" s="49" t="str">
        <f t="shared" si="1886"/>
        <v/>
      </c>
      <c r="GV894" s="49" t="str">
        <f t="shared" si="1887"/>
        <v/>
      </c>
      <c r="GW894" s="49" t="str">
        <f t="shared" si="1888"/>
        <v/>
      </c>
      <c r="GX894" s="49" t="str">
        <f t="shared" si="1889"/>
        <v/>
      </c>
    </row>
    <row r="895" spans="17:206" x14ac:dyDescent="0.2">
      <c r="Q895" s="65">
        <v>112</v>
      </c>
      <c r="AB895" s="49"/>
      <c r="AC895" s="49" t="str">
        <f t="shared" si="1746"/>
        <v/>
      </c>
      <c r="AD895" s="49" t="str">
        <f t="shared" si="1747"/>
        <v/>
      </c>
      <c r="AE895" s="49" t="str">
        <f t="shared" si="1748"/>
        <v/>
      </c>
      <c r="AF895" s="49" t="str">
        <f t="shared" si="1749"/>
        <v/>
      </c>
      <c r="AG895" s="49" t="str">
        <f t="shared" si="1750"/>
        <v/>
      </c>
      <c r="AH895" s="49" t="str">
        <f t="shared" si="1751"/>
        <v/>
      </c>
      <c r="AI895" s="49" t="str">
        <f t="shared" si="1752"/>
        <v/>
      </c>
      <c r="AJ895" s="49" t="str">
        <f t="shared" si="1753"/>
        <v/>
      </c>
      <c r="AL895" s="49"/>
      <c r="AM895" s="49" t="str">
        <f t="shared" si="1754"/>
        <v/>
      </c>
      <c r="AN895" s="49" t="str">
        <f t="shared" si="1755"/>
        <v/>
      </c>
      <c r="AO895" s="49" t="str">
        <f t="shared" si="1756"/>
        <v/>
      </c>
      <c r="AP895" s="49" t="str">
        <f t="shared" si="1757"/>
        <v/>
      </c>
      <c r="AQ895" s="49" t="str">
        <f t="shared" si="1758"/>
        <v/>
      </c>
      <c r="AR895" s="49" t="str">
        <f t="shared" si="1759"/>
        <v/>
      </c>
      <c r="AS895" s="49" t="str">
        <f t="shared" si="1760"/>
        <v/>
      </c>
      <c r="AT895" s="49" t="str">
        <f t="shared" si="1761"/>
        <v/>
      </c>
      <c r="AV895" s="49"/>
      <c r="AW895" s="49" t="str">
        <f t="shared" si="1762"/>
        <v/>
      </c>
      <c r="AX895" s="49" t="str">
        <f t="shared" si="1763"/>
        <v/>
      </c>
      <c r="AY895" s="49" t="str">
        <f t="shared" si="1764"/>
        <v/>
      </c>
      <c r="AZ895" s="49" t="str">
        <f t="shared" si="1765"/>
        <v/>
      </c>
      <c r="BA895" s="49" t="str">
        <f t="shared" si="1766"/>
        <v/>
      </c>
      <c r="BB895" s="49" t="str">
        <f t="shared" si="1767"/>
        <v/>
      </c>
      <c r="BC895" s="49" t="str">
        <f t="shared" si="1768"/>
        <v/>
      </c>
      <c r="BD895" s="49" t="str">
        <f t="shared" si="1769"/>
        <v/>
      </c>
      <c r="BF895" s="49"/>
      <c r="BG895" s="49" t="str">
        <f t="shared" si="1770"/>
        <v/>
      </c>
      <c r="BH895" s="49" t="str">
        <f t="shared" si="1771"/>
        <v/>
      </c>
      <c r="BI895" s="49" t="str">
        <f t="shared" si="1772"/>
        <v/>
      </c>
      <c r="BJ895" s="49" t="str">
        <f t="shared" si="1773"/>
        <v/>
      </c>
      <c r="BK895" s="49" t="str">
        <f t="shared" si="1774"/>
        <v/>
      </c>
      <c r="BL895" s="49" t="str">
        <f t="shared" si="1775"/>
        <v/>
      </c>
      <c r="BM895" s="49" t="str">
        <f t="shared" si="1776"/>
        <v/>
      </c>
      <c r="BN895" s="49" t="str">
        <f t="shared" si="1777"/>
        <v/>
      </c>
      <c r="BP895" s="49"/>
      <c r="BQ895" s="49" t="str">
        <f t="shared" si="1778"/>
        <v/>
      </c>
      <c r="BR895" s="49" t="str">
        <f t="shared" si="1779"/>
        <v/>
      </c>
      <c r="BS895" s="49" t="str">
        <f t="shared" si="1780"/>
        <v/>
      </c>
      <c r="BT895" s="49" t="str">
        <f t="shared" si="1781"/>
        <v/>
      </c>
      <c r="BU895" s="49" t="str">
        <f t="shared" si="1782"/>
        <v/>
      </c>
      <c r="BV895" s="49" t="str">
        <f t="shared" si="1783"/>
        <v/>
      </c>
      <c r="BW895" s="49" t="str">
        <f t="shared" si="1784"/>
        <v/>
      </c>
      <c r="BX895" s="49" t="str">
        <f t="shared" si="1785"/>
        <v/>
      </c>
      <c r="BZ895" s="49"/>
      <c r="CA895" s="49" t="str">
        <f t="shared" si="1786"/>
        <v/>
      </c>
      <c r="CB895" s="49" t="str">
        <f t="shared" si="1787"/>
        <v/>
      </c>
      <c r="CC895" s="49" t="str">
        <f t="shared" si="1788"/>
        <v/>
      </c>
      <c r="CD895" s="49" t="str">
        <f t="shared" si="1789"/>
        <v/>
      </c>
      <c r="CE895" s="49" t="str">
        <f t="shared" si="1790"/>
        <v/>
      </c>
      <c r="CF895" s="49" t="str">
        <f t="shared" si="1791"/>
        <v/>
      </c>
      <c r="CG895" s="49" t="str">
        <f t="shared" si="1792"/>
        <v/>
      </c>
      <c r="CH895" s="49" t="str">
        <f t="shared" si="1793"/>
        <v/>
      </c>
      <c r="CJ895" s="49"/>
      <c r="CK895" s="49" t="str">
        <f t="shared" si="1794"/>
        <v/>
      </c>
      <c r="CL895" s="49" t="str">
        <f t="shared" si="1795"/>
        <v/>
      </c>
      <c r="CM895" s="49" t="str">
        <f t="shared" si="1796"/>
        <v/>
      </c>
      <c r="CN895" s="49" t="str">
        <f t="shared" si="1797"/>
        <v/>
      </c>
      <c r="CO895" s="49" t="str">
        <f t="shared" si="1798"/>
        <v/>
      </c>
      <c r="CP895" s="49" t="str">
        <f t="shared" si="1799"/>
        <v/>
      </c>
      <c r="CQ895" s="49" t="str">
        <f t="shared" si="1800"/>
        <v/>
      </c>
      <c r="CR895" s="49" t="str">
        <f t="shared" si="1801"/>
        <v/>
      </c>
      <c r="CT895" s="49"/>
      <c r="CU895" s="49" t="str">
        <f t="shared" si="1802"/>
        <v/>
      </c>
      <c r="CV895" s="49" t="str">
        <f t="shared" si="1803"/>
        <v/>
      </c>
      <c r="CW895" s="49" t="str">
        <f t="shared" si="1804"/>
        <v/>
      </c>
      <c r="CX895" s="49" t="str">
        <f t="shared" si="1805"/>
        <v/>
      </c>
      <c r="CY895" s="49" t="str">
        <f t="shared" si="1806"/>
        <v/>
      </c>
      <c r="CZ895" s="49" t="str">
        <f t="shared" si="1807"/>
        <v/>
      </c>
      <c r="DA895" s="49" t="str">
        <f t="shared" si="1808"/>
        <v/>
      </c>
      <c r="DB895" s="49" t="str">
        <f t="shared" si="1809"/>
        <v/>
      </c>
      <c r="DD895" s="49"/>
      <c r="DE895" s="49" t="str">
        <f t="shared" si="1810"/>
        <v/>
      </c>
      <c r="DF895" s="49" t="str">
        <f t="shared" si="1811"/>
        <v/>
      </c>
      <c r="DG895" s="49" t="str">
        <f t="shared" si="1812"/>
        <v/>
      </c>
      <c r="DH895" s="49" t="str">
        <f t="shared" si="1813"/>
        <v/>
      </c>
      <c r="DI895" s="49" t="str">
        <f t="shared" si="1814"/>
        <v/>
      </c>
      <c r="DJ895" s="49" t="str">
        <f t="shared" si="1815"/>
        <v/>
      </c>
      <c r="DK895" s="49" t="str">
        <f t="shared" si="1816"/>
        <v/>
      </c>
      <c r="DL895" s="49" t="str">
        <f t="shared" si="1817"/>
        <v/>
      </c>
      <c r="DN895" s="49"/>
      <c r="DO895" s="49" t="str">
        <f t="shared" si="1818"/>
        <v/>
      </c>
      <c r="DP895" s="49" t="str">
        <f t="shared" si="1819"/>
        <v/>
      </c>
      <c r="DQ895" s="49" t="str">
        <f t="shared" si="1820"/>
        <v/>
      </c>
      <c r="DR895" s="49" t="str">
        <f t="shared" si="1821"/>
        <v/>
      </c>
      <c r="DS895" s="49" t="str">
        <f t="shared" si="1822"/>
        <v/>
      </c>
      <c r="DT895" s="49" t="str">
        <f t="shared" si="1823"/>
        <v/>
      </c>
      <c r="DU895" s="49" t="str">
        <f t="shared" si="1824"/>
        <v/>
      </c>
      <c r="DV895" s="49" t="str">
        <f t="shared" si="1825"/>
        <v/>
      </c>
      <c r="DX895" s="49"/>
      <c r="DY895" s="49" t="str">
        <f t="shared" si="1826"/>
        <v/>
      </c>
      <c r="DZ895" s="49" t="str">
        <f t="shared" si="1827"/>
        <v/>
      </c>
      <c r="EA895" s="49" t="str">
        <f t="shared" si="1828"/>
        <v/>
      </c>
      <c r="EB895" s="49" t="str">
        <f t="shared" si="1829"/>
        <v/>
      </c>
      <c r="EC895" s="49" t="str">
        <f t="shared" si="1830"/>
        <v/>
      </c>
      <c r="ED895" s="49" t="str">
        <f t="shared" si="1831"/>
        <v/>
      </c>
      <c r="EE895" s="49" t="str">
        <f t="shared" si="1832"/>
        <v/>
      </c>
      <c r="EF895" s="49" t="str">
        <f t="shared" si="1833"/>
        <v/>
      </c>
      <c r="EH895" s="49"/>
      <c r="EI895" s="49" t="str">
        <f t="shared" si="1834"/>
        <v/>
      </c>
      <c r="EJ895" s="49" t="str">
        <f t="shared" si="1835"/>
        <v/>
      </c>
      <c r="EK895" s="49" t="str">
        <f t="shared" si="1836"/>
        <v/>
      </c>
      <c r="EL895" s="49" t="str">
        <f t="shared" si="1837"/>
        <v/>
      </c>
      <c r="EM895" s="49" t="str">
        <f t="shared" si="1838"/>
        <v/>
      </c>
      <c r="EN895" s="49" t="str">
        <f t="shared" si="1839"/>
        <v/>
      </c>
      <c r="EO895" s="49" t="str">
        <f t="shared" si="1840"/>
        <v/>
      </c>
      <c r="EP895" s="49" t="str">
        <f t="shared" si="1841"/>
        <v/>
      </c>
      <c r="ER895" s="49"/>
      <c r="ES895" s="49" t="str">
        <f t="shared" si="1842"/>
        <v/>
      </c>
      <c r="ET895" s="49" t="str">
        <f t="shared" si="1843"/>
        <v/>
      </c>
      <c r="EU895" s="49" t="str">
        <f t="shared" si="1844"/>
        <v/>
      </c>
      <c r="EV895" s="49" t="str">
        <f t="shared" si="1845"/>
        <v/>
      </c>
      <c r="EW895" s="49" t="str">
        <f t="shared" si="1846"/>
        <v/>
      </c>
      <c r="EX895" s="49" t="str">
        <f t="shared" si="1847"/>
        <v/>
      </c>
      <c r="EY895" s="49" t="str">
        <f t="shared" si="1848"/>
        <v/>
      </c>
      <c r="EZ895" s="49" t="str">
        <f t="shared" si="1849"/>
        <v/>
      </c>
      <c r="FB895" s="49"/>
      <c r="FC895" s="49" t="str">
        <f t="shared" si="1850"/>
        <v/>
      </c>
      <c r="FD895" s="49" t="str">
        <f t="shared" si="1851"/>
        <v/>
      </c>
      <c r="FE895" s="49" t="str">
        <f t="shared" si="1852"/>
        <v/>
      </c>
      <c r="FF895" s="49" t="str">
        <f t="shared" si="1853"/>
        <v/>
      </c>
      <c r="FG895" s="49" t="str">
        <f t="shared" si="1854"/>
        <v/>
      </c>
      <c r="FH895" s="49" t="str">
        <f t="shared" si="1855"/>
        <v/>
      </c>
      <c r="FI895" s="49" t="str">
        <f t="shared" si="1856"/>
        <v/>
      </c>
      <c r="FJ895" s="49" t="str">
        <f t="shared" si="1857"/>
        <v/>
      </c>
      <c r="FL895" s="49"/>
      <c r="FM895" s="49" t="str">
        <f t="shared" si="1858"/>
        <v/>
      </c>
      <c r="FN895" s="49" t="str">
        <f t="shared" si="1859"/>
        <v/>
      </c>
      <c r="FO895" s="49" t="str">
        <f t="shared" si="1860"/>
        <v/>
      </c>
      <c r="FP895" s="49" t="str">
        <f t="shared" si="1861"/>
        <v/>
      </c>
      <c r="FQ895" s="49" t="str">
        <f t="shared" si="1862"/>
        <v/>
      </c>
      <c r="FR895" s="49" t="str">
        <f t="shared" si="1863"/>
        <v/>
      </c>
      <c r="FS895" s="49" t="str">
        <f t="shared" si="1864"/>
        <v/>
      </c>
      <c r="FT895" s="49" t="str">
        <f t="shared" si="1865"/>
        <v/>
      </c>
      <c r="FV895" s="49"/>
      <c r="FW895" s="49" t="str">
        <f t="shared" si="1866"/>
        <v/>
      </c>
      <c r="FX895" s="49" t="str">
        <f t="shared" si="1867"/>
        <v/>
      </c>
      <c r="FY895" s="49" t="str">
        <f t="shared" si="1868"/>
        <v/>
      </c>
      <c r="FZ895" s="49" t="str">
        <f t="shared" si="1869"/>
        <v/>
      </c>
      <c r="GA895" s="49" t="str">
        <f t="shared" si="1870"/>
        <v/>
      </c>
      <c r="GB895" s="49" t="str">
        <f t="shared" si="1871"/>
        <v/>
      </c>
      <c r="GC895" s="49" t="str">
        <f t="shared" si="1872"/>
        <v/>
      </c>
      <c r="GD895" s="49" t="str">
        <f t="shared" si="1873"/>
        <v/>
      </c>
      <c r="GF895" s="49"/>
      <c r="GG895" s="49" t="str">
        <f t="shared" si="1874"/>
        <v/>
      </c>
      <c r="GH895" s="49" t="str">
        <f t="shared" si="1875"/>
        <v/>
      </c>
      <c r="GI895" s="49" t="str">
        <f t="shared" si="1876"/>
        <v/>
      </c>
      <c r="GJ895" s="49" t="str">
        <f t="shared" si="1877"/>
        <v/>
      </c>
      <c r="GK895" s="49" t="str">
        <f t="shared" si="1878"/>
        <v/>
      </c>
      <c r="GL895" s="49" t="str">
        <f t="shared" si="1879"/>
        <v/>
      </c>
      <c r="GM895" s="49" t="str">
        <f t="shared" si="1880"/>
        <v/>
      </c>
      <c r="GN895" s="49" t="str">
        <f t="shared" si="1881"/>
        <v/>
      </c>
      <c r="GP895" s="49"/>
      <c r="GQ895" s="49" t="str">
        <f t="shared" si="1882"/>
        <v/>
      </c>
      <c r="GR895" s="49" t="str">
        <f t="shared" si="1883"/>
        <v/>
      </c>
      <c r="GS895" s="49" t="str">
        <f t="shared" si="1884"/>
        <v/>
      </c>
      <c r="GT895" s="49" t="str">
        <f t="shared" si="1885"/>
        <v/>
      </c>
      <c r="GU895" s="49" t="str">
        <f t="shared" si="1886"/>
        <v/>
      </c>
      <c r="GV895" s="49" t="str">
        <f t="shared" si="1887"/>
        <v/>
      </c>
      <c r="GW895" s="49" t="str">
        <f t="shared" si="1888"/>
        <v/>
      </c>
      <c r="GX895" s="49" t="str">
        <f t="shared" si="1889"/>
        <v/>
      </c>
    </row>
    <row r="896" spans="17:206" x14ac:dyDescent="0.2">
      <c r="Q896" s="65">
        <v>113</v>
      </c>
      <c r="AB896" s="49"/>
      <c r="AC896" s="49" t="str">
        <f t="shared" si="1746"/>
        <v/>
      </c>
      <c r="AD896" s="49" t="str">
        <f t="shared" si="1747"/>
        <v/>
      </c>
      <c r="AE896" s="49" t="str">
        <f t="shared" si="1748"/>
        <v/>
      </c>
      <c r="AF896" s="49" t="str">
        <f t="shared" si="1749"/>
        <v/>
      </c>
      <c r="AG896" s="49" t="str">
        <f t="shared" si="1750"/>
        <v/>
      </c>
      <c r="AH896" s="49" t="str">
        <f t="shared" si="1751"/>
        <v/>
      </c>
      <c r="AI896" s="49" t="str">
        <f t="shared" si="1752"/>
        <v/>
      </c>
      <c r="AJ896" s="49" t="str">
        <f t="shared" si="1753"/>
        <v/>
      </c>
      <c r="AL896" s="49"/>
      <c r="AM896" s="49" t="str">
        <f t="shared" si="1754"/>
        <v/>
      </c>
      <c r="AN896" s="49" t="str">
        <f t="shared" si="1755"/>
        <v/>
      </c>
      <c r="AO896" s="49" t="str">
        <f t="shared" si="1756"/>
        <v/>
      </c>
      <c r="AP896" s="49" t="str">
        <f t="shared" si="1757"/>
        <v/>
      </c>
      <c r="AQ896" s="49" t="str">
        <f t="shared" si="1758"/>
        <v/>
      </c>
      <c r="AR896" s="49" t="str">
        <f t="shared" si="1759"/>
        <v/>
      </c>
      <c r="AS896" s="49" t="str">
        <f t="shared" si="1760"/>
        <v/>
      </c>
      <c r="AT896" s="49" t="str">
        <f t="shared" si="1761"/>
        <v/>
      </c>
      <c r="AV896" s="49"/>
      <c r="AW896" s="49" t="str">
        <f t="shared" si="1762"/>
        <v/>
      </c>
      <c r="AX896" s="49" t="str">
        <f t="shared" si="1763"/>
        <v/>
      </c>
      <c r="AY896" s="49" t="str">
        <f t="shared" si="1764"/>
        <v/>
      </c>
      <c r="AZ896" s="49" t="str">
        <f t="shared" si="1765"/>
        <v/>
      </c>
      <c r="BA896" s="49" t="str">
        <f t="shared" si="1766"/>
        <v/>
      </c>
      <c r="BB896" s="49" t="str">
        <f t="shared" si="1767"/>
        <v/>
      </c>
      <c r="BC896" s="49" t="str">
        <f t="shared" si="1768"/>
        <v/>
      </c>
      <c r="BD896" s="49" t="str">
        <f t="shared" si="1769"/>
        <v/>
      </c>
      <c r="BF896" s="49"/>
      <c r="BG896" s="49" t="str">
        <f t="shared" si="1770"/>
        <v/>
      </c>
      <c r="BH896" s="49" t="str">
        <f t="shared" si="1771"/>
        <v/>
      </c>
      <c r="BI896" s="49" t="str">
        <f t="shared" si="1772"/>
        <v/>
      </c>
      <c r="BJ896" s="49" t="str">
        <f t="shared" si="1773"/>
        <v/>
      </c>
      <c r="BK896" s="49" t="str">
        <f t="shared" si="1774"/>
        <v/>
      </c>
      <c r="BL896" s="49" t="str">
        <f t="shared" si="1775"/>
        <v/>
      </c>
      <c r="BM896" s="49" t="str">
        <f t="shared" si="1776"/>
        <v/>
      </c>
      <c r="BN896" s="49" t="str">
        <f t="shared" si="1777"/>
        <v/>
      </c>
      <c r="BP896" s="49"/>
      <c r="BQ896" s="49" t="str">
        <f t="shared" si="1778"/>
        <v/>
      </c>
      <c r="BR896" s="49" t="str">
        <f t="shared" si="1779"/>
        <v/>
      </c>
      <c r="BS896" s="49" t="str">
        <f t="shared" si="1780"/>
        <v/>
      </c>
      <c r="BT896" s="49" t="str">
        <f t="shared" si="1781"/>
        <v/>
      </c>
      <c r="BU896" s="49" t="str">
        <f t="shared" si="1782"/>
        <v/>
      </c>
      <c r="BV896" s="49" t="str">
        <f t="shared" si="1783"/>
        <v/>
      </c>
      <c r="BW896" s="49" t="str">
        <f t="shared" si="1784"/>
        <v/>
      </c>
      <c r="BX896" s="49" t="str">
        <f t="shared" si="1785"/>
        <v/>
      </c>
      <c r="BZ896" s="49"/>
      <c r="CA896" s="49" t="str">
        <f t="shared" si="1786"/>
        <v/>
      </c>
      <c r="CB896" s="49" t="str">
        <f t="shared" si="1787"/>
        <v/>
      </c>
      <c r="CC896" s="49" t="str">
        <f t="shared" si="1788"/>
        <v/>
      </c>
      <c r="CD896" s="49" t="str">
        <f t="shared" si="1789"/>
        <v/>
      </c>
      <c r="CE896" s="49" t="str">
        <f t="shared" si="1790"/>
        <v/>
      </c>
      <c r="CF896" s="49" t="str">
        <f t="shared" si="1791"/>
        <v/>
      </c>
      <c r="CG896" s="49" t="str">
        <f t="shared" si="1792"/>
        <v/>
      </c>
      <c r="CH896" s="49" t="str">
        <f t="shared" si="1793"/>
        <v/>
      </c>
      <c r="CJ896" s="49"/>
      <c r="CK896" s="49" t="str">
        <f t="shared" si="1794"/>
        <v/>
      </c>
      <c r="CL896" s="49" t="str">
        <f t="shared" si="1795"/>
        <v/>
      </c>
      <c r="CM896" s="49" t="str">
        <f t="shared" si="1796"/>
        <v/>
      </c>
      <c r="CN896" s="49" t="str">
        <f t="shared" si="1797"/>
        <v/>
      </c>
      <c r="CO896" s="49" t="str">
        <f t="shared" si="1798"/>
        <v/>
      </c>
      <c r="CP896" s="49" t="str">
        <f t="shared" si="1799"/>
        <v/>
      </c>
      <c r="CQ896" s="49" t="str">
        <f t="shared" si="1800"/>
        <v/>
      </c>
      <c r="CR896" s="49" t="str">
        <f t="shared" si="1801"/>
        <v/>
      </c>
      <c r="CT896" s="49"/>
      <c r="CU896" s="49" t="str">
        <f t="shared" si="1802"/>
        <v/>
      </c>
      <c r="CV896" s="49" t="str">
        <f t="shared" si="1803"/>
        <v/>
      </c>
      <c r="CW896" s="49" t="str">
        <f t="shared" si="1804"/>
        <v/>
      </c>
      <c r="CX896" s="49" t="str">
        <f t="shared" si="1805"/>
        <v/>
      </c>
      <c r="CY896" s="49" t="str">
        <f t="shared" si="1806"/>
        <v/>
      </c>
      <c r="CZ896" s="49" t="str">
        <f t="shared" si="1807"/>
        <v/>
      </c>
      <c r="DA896" s="49" t="str">
        <f t="shared" si="1808"/>
        <v/>
      </c>
      <c r="DB896" s="49" t="str">
        <f t="shared" si="1809"/>
        <v/>
      </c>
      <c r="DD896" s="49"/>
      <c r="DE896" s="49" t="str">
        <f t="shared" si="1810"/>
        <v/>
      </c>
      <c r="DF896" s="49" t="str">
        <f t="shared" si="1811"/>
        <v/>
      </c>
      <c r="DG896" s="49" t="str">
        <f t="shared" si="1812"/>
        <v/>
      </c>
      <c r="DH896" s="49" t="str">
        <f t="shared" si="1813"/>
        <v/>
      </c>
      <c r="DI896" s="49" t="str">
        <f t="shared" si="1814"/>
        <v/>
      </c>
      <c r="DJ896" s="49" t="str">
        <f t="shared" si="1815"/>
        <v/>
      </c>
      <c r="DK896" s="49" t="str">
        <f t="shared" si="1816"/>
        <v/>
      </c>
      <c r="DL896" s="49" t="str">
        <f t="shared" si="1817"/>
        <v/>
      </c>
      <c r="DN896" s="49"/>
      <c r="DO896" s="49" t="str">
        <f t="shared" si="1818"/>
        <v/>
      </c>
      <c r="DP896" s="49" t="str">
        <f t="shared" si="1819"/>
        <v/>
      </c>
      <c r="DQ896" s="49" t="str">
        <f t="shared" si="1820"/>
        <v/>
      </c>
      <c r="DR896" s="49" t="str">
        <f t="shared" si="1821"/>
        <v/>
      </c>
      <c r="DS896" s="49" t="str">
        <f t="shared" si="1822"/>
        <v/>
      </c>
      <c r="DT896" s="49" t="str">
        <f t="shared" si="1823"/>
        <v/>
      </c>
      <c r="DU896" s="49" t="str">
        <f t="shared" si="1824"/>
        <v/>
      </c>
      <c r="DV896" s="49" t="str">
        <f t="shared" si="1825"/>
        <v/>
      </c>
      <c r="DX896" s="49"/>
      <c r="DY896" s="49" t="str">
        <f t="shared" si="1826"/>
        <v/>
      </c>
      <c r="DZ896" s="49" t="str">
        <f t="shared" si="1827"/>
        <v/>
      </c>
      <c r="EA896" s="49" t="str">
        <f t="shared" si="1828"/>
        <v/>
      </c>
      <c r="EB896" s="49" t="str">
        <f t="shared" si="1829"/>
        <v/>
      </c>
      <c r="EC896" s="49" t="str">
        <f t="shared" si="1830"/>
        <v/>
      </c>
      <c r="ED896" s="49" t="str">
        <f t="shared" si="1831"/>
        <v/>
      </c>
      <c r="EE896" s="49" t="str">
        <f t="shared" si="1832"/>
        <v/>
      </c>
      <c r="EF896" s="49" t="str">
        <f t="shared" si="1833"/>
        <v/>
      </c>
      <c r="EH896" s="49"/>
      <c r="EI896" s="49" t="str">
        <f t="shared" si="1834"/>
        <v/>
      </c>
      <c r="EJ896" s="49" t="str">
        <f t="shared" si="1835"/>
        <v/>
      </c>
      <c r="EK896" s="49" t="str">
        <f t="shared" si="1836"/>
        <v/>
      </c>
      <c r="EL896" s="49" t="str">
        <f t="shared" si="1837"/>
        <v/>
      </c>
      <c r="EM896" s="49" t="str">
        <f t="shared" si="1838"/>
        <v/>
      </c>
      <c r="EN896" s="49" t="str">
        <f t="shared" si="1839"/>
        <v/>
      </c>
      <c r="EO896" s="49" t="str">
        <f t="shared" si="1840"/>
        <v/>
      </c>
      <c r="EP896" s="49" t="str">
        <f t="shared" si="1841"/>
        <v/>
      </c>
      <c r="ER896" s="49"/>
      <c r="ES896" s="49" t="str">
        <f t="shared" si="1842"/>
        <v/>
      </c>
      <c r="ET896" s="49" t="str">
        <f t="shared" si="1843"/>
        <v/>
      </c>
      <c r="EU896" s="49" t="str">
        <f t="shared" si="1844"/>
        <v/>
      </c>
      <c r="EV896" s="49" t="str">
        <f t="shared" si="1845"/>
        <v/>
      </c>
      <c r="EW896" s="49" t="str">
        <f t="shared" si="1846"/>
        <v/>
      </c>
      <c r="EX896" s="49" t="str">
        <f t="shared" si="1847"/>
        <v/>
      </c>
      <c r="EY896" s="49" t="str">
        <f t="shared" si="1848"/>
        <v/>
      </c>
      <c r="EZ896" s="49" t="str">
        <f t="shared" si="1849"/>
        <v/>
      </c>
      <c r="FB896" s="49"/>
      <c r="FC896" s="49" t="str">
        <f t="shared" si="1850"/>
        <v/>
      </c>
      <c r="FD896" s="49" t="str">
        <f t="shared" si="1851"/>
        <v/>
      </c>
      <c r="FE896" s="49" t="str">
        <f t="shared" si="1852"/>
        <v/>
      </c>
      <c r="FF896" s="49" t="str">
        <f t="shared" si="1853"/>
        <v/>
      </c>
      <c r="FG896" s="49" t="str">
        <f t="shared" si="1854"/>
        <v/>
      </c>
      <c r="FH896" s="49" t="str">
        <f t="shared" si="1855"/>
        <v/>
      </c>
      <c r="FI896" s="49" t="str">
        <f t="shared" si="1856"/>
        <v/>
      </c>
      <c r="FJ896" s="49" t="str">
        <f t="shared" si="1857"/>
        <v/>
      </c>
      <c r="FL896" s="49"/>
      <c r="FM896" s="49" t="str">
        <f t="shared" si="1858"/>
        <v/>
      </c>
      <c r="FN896" s="49" t="str">
        <f t="shared" si="1859"/>
        <v/>
      </c>
      <c r="FO896" s="49" t="str">
        <f t="shared" si="1860"/>
        <v/>
      </c>
      <c r="FP896" s="49" t="str">
        <f t="shared" si="1861"/>
        <v/>
      </c>
      <c r="FQ896" s="49" t="str">
        <f t="shared" si="1862"/>
        <v/>
      </c>
      <c r="FR896" s="49" t="str">
        <f t="shared" si="1863"/>
        <v/>
      </c>
      <c r="FS896" s="49" t="str">
        <f t="shared" si="1864"/>
        <v/>
      </c>
      <c r="FT896" s="49" t="str">
        <f t="shared" si="1865"/>
        <v/>
      </c>
      <c r="FV896" s="49"/>
      <c r="FW896" s="49" t="str">
        <f t="shared" si="1866"/>
        <v/>
      </c>
      <c r="FX896" s="49" t="str">
        <f t="shared" si="1867"/>
        <v/>
      </c>
      <c r="FY896" s="49" t="str">
        <f t="shared" si="1868"/>
        <v/>
      </c>
      <c r="FZ896" s="49" t="str">
        <f t="shared" si="1869"/>
        <v/>
      </c>
      <c r="GA896" s="49" t="str">
        <f t="shared" si="1870"/>
        <v/>
      </c>
      <c r="GB896" s="49" t="str">
        <f t="shared" si="1871"/>
        <v/>
      </c>
      <c r="GC896" s="49" t="str">
        <f t="shared" si="1872"/>
        <v/>
      </c>
      <c r="GD896" s="49" t="str">
        <f t="shared" si="1873"/>
        <v/>
      </c>
      <c r="GF896" s="49"/>
      <c r="GG896" s="49" t="str">
        <f t="shared" si="1874"/>
        <v/>
      </c>
      <c r="GH896" s="49" t="str">
        <f t="shared" si="1875"/>
        <v/>
      </c>
      <c r="GI896" s="49" t="str">
        <f t="shared" si="1876"/>
        <v/>
      </c>
      <c r="GJ896" s="49" t="str">
        <f t="shared" si="1877"/>
        <v/>
      </c>
      <c r="GK896" s="49" t="str">
        <f t="shared" si="1878"/>
        <v/>
      </c>
      <c r="GL896" s="49" t="str">
        <f t="shared" si="1879"/>
        <v/>
      </c>
      <c r="GM896" s="49" t="str">
        <f t="shared" si="1880"/>
        <v/>
      </c>
      <c r="GN896" s="49" t="str">
        <f t="shared" si="1881"/>
        <v/>
      </c>
      <c r="GP896" s="49"/>
      <c r="GQ896" s="49" t="str">
        <f t="shared" si="1882"/>
        <v/>
      </c>
      <c r="GR896" s="49" t="str">
        <f t="shared" si="1883"/>
        <v/>
      </c>
      <c r="GS896" s="49" t="str">
        <f t="shared" si="1884"/>
        <v/>
      </c>
      <c r="GT896" s="49" t="str">
        <f t="shared" si="1885"/>
        <v/>
      </c>
      <c r="GU896" s="49" t="str">
        <f t="shared" si="1886"/>
        <v/>
      </c>
      <c r="GV896" s="49" t="str">
        <f t="shared" si="1887"/>
        <v/>
      </c>
      <c r="GW896" s="49" t="str">
        <f t="shared" si="1888"/>
        <v/>
      </c>
      <c r="GX896" s="49" t="str">
        <f t="shared" si="1889"/>
        <v/>
      </c>
    </row>
    <row r="897" spans="17:206" x14ac:dyDescent="0.2">
      <c r="Q897" s="65">
        <v>114</v>
      </c>
      <c r="AB897" s="49"/>
      <c r="AC897" s="49" t="str">
        <f t="shared" si="1746"/>
        <v/>
      </c>
      <c r="AD897" s="49" t="str">
        <f t="shared" si="1747"/>
        <v/>
      </c>
      <c r="AE897" s="49" t="str">
        <f t="shared" si="1748"/>
        <v/>
      </c>
      <c r="AF897" s="49" t="str">
        <f t="shared" si="1749"/>
        <v/>
      </c>
      <c r="AG897" s="49" t="str">
        <f t="shared" si="1750"/>
        <v/>
      </c>
      <c r="AH897" s="49" t="str">
        <f t="shared" si="1751"/>
        <v/>
      </c>
      <c r="AI897" s="49" t="str">
        <f t="shared" si="1752"/>
        <v/>
      </c>
      <c r="AJ897" s="49" t="str">
        <f t="shared" si="1753"/>
        <v/>
      </c>
      <c r="AL897" s="49"/>
      <c r="AM897" s="49" t="str">
        <f t="shared" si="1754"/>
        <v/>
      </c>
      <c r="AN897" s="49" t="str">
        <f t="shared" si="1755"/>
        <v/>
      </c>
      <c r="AO897" s="49" t="str">
        <f t="shared" si="1756"/>
        <v/>
      </c>
      <c r="AP897" s="49" t="str">
        <f t="shared" si="1757"/>
        <v/>
      </c>
      <c r="AQ897" s="49" t="str">
        <f t="shared" si="1758"/>
        <v/>
      </c>
      <c r="AR897" s="49" t="str">
        <f t="shared" si="1759"/>
        <v/>
      </c>
      <c r="AS897" s="49" t="str">
        <f t="shared" si="1760"/>
        <v/>
      </c>
      <c r="AT897" s="49" t="str">
        <f t="shared" si="1761"/>
        <v/>
      </c>
      <c r="AV897" s="49"/>
      <c r="AW897" s="49" t="str">
        <f t="shared" si="1762"/>
        <v/>
      </c>
      <c r="AX897" s="49" t="str">
        <f t="shared" si="1763"/>
        <v/>
      </c>
      <c r="AY897" s="49" t="str">
        <f t="shared" si="1764"/>
        <v/>
      </c>
      <c r="AZ897" s="49" t="str">
        <f t="shared" si="1765"/>
        <v/>
      </c>
      <c r="BA897" s="49" t="str">
        <f t="shared" si="1766"/>
        <v/>
      </c>
      <c r="BB897" s="49" t="str">
        <f t="shared" si="1767"/>
        <v/>
      </c>
      <c r="BC897" s="49" t="str">
        <f t="shared" si="1768"/>
        <v/>
      </c>
      <c r="BD897" s="49" t="str">
        <f t="shared" si="1769"/>
        <v/>
      </c>
      <c r="BF897" s="49"/>
      <c r="BG897" s="49" t="str">
        <f t="shared" si="1770"/>
        <v/>
      </c>
      <c r="BH897" s="49" t="str">
        <f t="shared" si="1771"/>
        <v/>
      </c>
      <c r="BI897" s="49" t="str">
        <f t="shared" si="1772"/>
        <v/>
      </c>
      <c r="BJ897" s="49" t="str">
        <f t="shared" si="1773"/>
        <v/>
      </c>
      <c r="BK897" s="49" t="str">
        <f t="shared" si="1774"/>
        <v/>
      </c>
      <c r="BL897" s="49" t="str">
        <f t="shared" si="1775"/>
        <v/>
      </c>
      <c r="BM897" s="49" t="str">
        <f t="shared" si="1776"/>
        <v/>
      </c>
      <c r="BN897" s="49" t="str">
        <f t="shared" si="1777"/>
        <v/>
      </c>
      <c r="BP897" s="49"/>
      <c r="BQ897" s="49" t="str">
        <f t="shared" si="1778"/>
        <v/>
      </c>
      <c r="BR897" s="49" t="str">
        <f t="shared" si="1779"/>
        <v/>
      </c>
      <c r="BS897" s="49" t="str">
        <f t="shared" si="1780"/>
        <v/>
      </c>
      <c r="BT897" s="49" t="str">
        <f t="shared" si="1781"/>
        <v/>
      </c>
      <c r="BU897" s="49" t="str">
        <f t="shared" si="1782"/>
        <v/>
      </c>
      <c r="BV897" s="49" t="str">
        <f t="shared" si="1783"/>
        <v/>
      </c>
      <c r="BW897" s="49" t="str">
        <f t="shared" si="1784"/>
        <v/>
      </c>
      <c r="BX897" s="49" t="str">
        <f t="shared" si="1785"/>
        <v/>
      </c>
      <c r="BZ897" s="49"/>
      <c r="CA897" s="49" t="str">
        <f t="shared" si="1786"/>
        <v/>
      </c>
      <c r="CB897" s="49" t="str">
        <f t="shared" si="1787"/>
        <v/>
      </c>
      <c r="CC897" s="49" t="str">
        <f t="shared" si="1788"/>
        <v/>
      </c>
      <c r="CD897" s="49" t="str">
        <f t="shared" si="1789"/>
        <v/>
      </c>
      <c r="CE897" s="49" t="str">
        <f t="shared" si="1790"/>
        <v/>
      </c>
      <c r="CF897" s="49" t="str">
        <f t="shared" si="1791"/>
        <v/>
      </c>
      <c r="CG897" s="49" t="str">
        <f t="shared" si="1792"/>
        <v/>
      </c>
      <c r="CH897" s="49" t="str">
        <f t="shared" si="1793"/>
        <v/>
      </c>
      <c r="CJ897" s="49"/>
      <c r="CK897" s="49" t="str">
        <f t="shared" si="1794"/>
        <v/>
      </c>
      <c r="CL897" s="49" t="str">
        <f t="shared" si="1795"/>
        <v/>
      </c>
      <c r="CM897" s="49" t="str">
        <f t="shared" si="1796"/>
        <v/>
      </c>
      <c r="CN897" s="49" t="str">
        <f t="shared" si="1797"/>
        <v/>
      </c>
      <c r="CO897" s="49" t="str">
        <f t="shared" si="1798"/>
        <v/>
      </c>
      <c r="CP897" s="49" t="str">
        <f t="shared" si="1799"/>
        <v/>
      </c>
      <c r="CQ897" s="49" t="str">
        <f t="shared" si="1800"/>
        <v/>
      </c>
      <c r="CR897" s="49" t="str">
        <f t="shared" si="1801"/>
        <v/>
      </c>
      <c r="CT897" s="49"/>
      <c r="CU897" s="49" t="str">
        <f t="shared" si="1802"/>
        <v/>
      </c>
      <c r="CV897" s="49" t="str">
        <f t="shared" si="1803"/>
        <v/>
      </c>
      <c r="CW897" s="49" t="str">
        <f t="shared" si="1804"/>
        <v/>
      </c>
      <c r="CX897" s="49" t="str">
        <f t="shared" si="1805"/>
        <v/>
      </c>
      <c r="CY897" s="49" t="str">
        <f t="shared" si="1806"/>
        <v/>
      </c>
      <c r="CZ897" s="49" t="str">
        <f t="shared" si="1807"/>
        <v/>
      </c>
      <c r="DA897" s="49" t="str">
        <f t="shared" si="1808"/>
        <v/>
      </c>
      <c r="DB897" s="49" t="str">
        <f t="shared" si="1809"/>
        <v/>
      </c>
      <c r="DD897" s="49"/>
      <c r="DE897" s="49" t="str">
        <f t="shared" si="1810"/>
        <v/>
      </c>
      <c r="DF897" s="49" t="str">
        <f t="shared" si="1811"/>
        <v/>
      </c>
      <c r="DG897" s="49" t="str">
        <f t="shared" si="1812"/>
        <v/>
      </c>
      <c r="DH897" s="49" t="str">
        <f t="shared" si="1813"/>
        <v/>
      </c>
      <c r="DI897" s="49" t="str">
        <f t="shared" si="1814"/>
        <v/>
      </c>
      <c r="DJ897" s="49" t="str">
        <f t="shared" si="1815"/>
        <v/>
      </c>
      <c r="DK897" s="49" t="str">
        <f t="shared" si="1816"/>
        <v/>
      </c>
      <c r="DL897" s="49" t="str">
        <f t="shared" si="1817"/>
        <v/>
      </c>
      <c r="DN897" s="49"/>
      <c r="DO897" s="49" t="str">
        <f t="shared" si="1818"/>
        <v/>
      </c>
      <c r="DP897" s="49" t="str">
        <f t="shared" si="1819"/>
        <v/>
      </c>
      <c r="DQ897" s="49" t="str">
        <f t="shared" si="1820"/>
        <v/>
      </c>
      <c r="DR897" s="49" t="str">
        <f t="shared" si="1821"/>
        <v/>
      </c>
      <c r="DS897" s="49" t="str">
        <f t="shared" si="1822"/>
        <v/>
      </c>
      <c r="DT897" s="49" t="str">
        <f t="shared" si="1823"/>
        <v/>
      </c>
      <c r="DU897" s="49" t="str">
        <f t="shared" si="1824"/>
        <v/>
      </c>
      <c r="DV897" s="49" t="str">
        <f t="shared" si="1825"/>
        <v/>
      </c>
      <c r="DX897" s="49"/>
      <c r="DY897" s="49" t="str">
        <f t="shared" si="1826"/>
        <v/>
      </c>
      <c r="DZ897" s="49" t="str">
        <f t="shared" si="1827"/>
        <v/>
      </c>
      <c r="EA897" s="49" t="str">
        <f t="shared" si="1828"/>
        <v/>
      </c>
      <c r="EB897" s="49" t="str">
        <f t="shared" si="1829"/>
        <v/>
      </c>
      <c r="EC897" s="49" t="str">
        <f t="shared" si="1830"/>
        <v/>
      </c>
      <c r="ED897" s="49" t="str">
        <f t="shared" si="1831"/>
        <v/>
      </c>
      <c r="EE897" s="49" t="str">
        <f t="shared" si="1832"/>
        <v/>
      </c>
      <c r="EF897" s="49" t="str">
        <f t="shared" si="1833"/>
        <v/>
      </c>
      <c r="EH897" s="49"/>
      <c r="EI897" s="49" t="str">
        <f t="shared" si="1834"/>
        <v/>
      </c>
      <c r="EJ897" s="49" t="str">
        <f t="shared" si="1835"/>
        <v/>
      </c>
      <c r="EK897" s="49" t="str">
        <f t="shared" si="1836"/>
        <v/>
      </c>
      <c r="EL897" s="49" t="str">
        <f t="shared" si="1837"/>
        <v/>
      </c>
      <c r="EM897" s="49" t="str">
        <f t="shared" si="1838"/>
        <v/>
      </c>
      <c r="EN897" s="49" t="str">
        <f t="shared" si="1839"/>
        <v/>
      </c>
      <c r="EO897" s="49" t="str">
        <f t="shared" si="1840"/>
        <v/>
      </c>
      <c r="EP897" s="49" t="str">
        <f t="shared" si="1841"/>
        <v/>
      </c>
      <c r="ER897" s="49"/>
      <c r="ES897" s="49" t="str">
        <f t="shared" si="1842"/>
        <v/>
      </c>
      <c r="ET897" s="49" t="str">
        <f t="shared" si="1843"/>
        <v/>
      </c>
      <c r="EU897" s="49" t="str">
        <f t="shared" si="1844"/>
        <v/>
      </c>
      <c r="EV897" s="49" t="str">
        <f t="shared" si="1845"/>
        <v/>
      </c>
      <c r="EW897" s="49" t="str">
        <f t="shared" si="1846"/>
        <v/>
      </c>
      <c r="EX897" s="49" t="str">
        <f t="shared" si="1847"/>
        <v/>
      </c>
      <c r="EY897" s="49" t="str">
        <f t="shared" si="1848"/>
        <v/>
      </c>
      <c r="EZ897" s="49" t="str">
        <f t="shared" si="1849"/>
        <v/>
      </c>
      <c r="FB897" s="49"/>
      <c r="FC897" s="49" t="str">
        <f t="shared" si="1850"/>
        <v/>
      </c>
      <c r="FD897" s="49" t="str">
        <f t="shared" si="1851"/>
        <v/>
      </c>
      <c r="FE897" s="49" t="str">
        <f t="shared" si="1852"/>
        <v/>
      </c>
      <c r="FF897" s="49" t="str">
        <f t="shared" si="1853"/>
        <v/>
      </c>
      <c r="FG897" s="49" t="str">
        <f t="shared" si="1854"/>
        <v/>
      </c>
      <c r="FH897" s="49" t="str">
        <f t="shared" si="1855"/>
        <v/>
      </c>
      <c r="FI897" s="49" t="str">
        <f t="shared" si="1856"/>
        <v/>
      </c>
      <c r="FJ897" s="49" t="str">
        <f t="shared" si="1857"/>
        <v/>
      </c>
      <c r="FL897" s="49"/>
      <c r="FM897" s="49" t="str">
        <f t="shared" si="1858"/>
        <v/>
      </c>
      <c r="FN897" s="49" t="str">
        <f t="shared" si="1859"/>
        <v/>
      </c>
      <c r="FO897" s="49" t="str">
        <f t="shared" si="1860"/>
        <v/>
      </c>
      <c r="FP897" s="49" t="str">
        <f t="shared" si="1861"/>
        <v/>
      </c>
      <c r="FQ897" s="49" t="str">
        <f t="shared" si="1862"/>
        <v/>
      </c>
      <c r="FR897" s="49" t="str">
        <f t="shared" si="1863"/>
        <v/>
      </c>
      <c r="FS897" s="49" t="str">
        <f t="shared" si="1864"/>
        <v/>
      </c>
      <c r="FT897" s="49" t="str">
        <f t="shared" si="1865"/>
        <v/>
      </c>
      <c r="FV897" s="49"/>
      <c r="FW897" s="49" t="str">
        <f t="shared" si="1866"/>
        <v/>
      </c>
      <c r="FX897" s="49" t="str">
        <f t="shared" si="1867"/>
        <v/>
      </c>
      <c r="FY897" s="49" t="str">
        <f t="shared" si="1868"/>
        <v/>
      </c>
      <c r="FZ897" s="49" t="str">
        <f t="shared" si="1869"/>
        <v/>
      </c>
      <c r="GA897" s="49" t="str">
        <f t="shared" si="1870"/>
        <v/>
      </c>
      <c r="GB897" s="49" t="str">
        <f t="shared" si="1871"/>
        <v/>
      </c>
      <c r="GC897" s="49" t="str">
        <f t="shared" si="1872"/>
        <v/>
      </c>
      <c r="GD897" s="49" t="str">
        <f t="shared" si="1873"/>
        <v/>
      </c>
      <c r="GF897" s="49"/>
      <c r="GG897" s="49" t="str">
        <f t="shared" si="1874"/>
        <v/>
      </c>
      <c r="GH897" s="49" t="str">
        <f t="shared" si="1875"/>
        <v/>
      </c>
      <c r="GI897" s="49" t="str">
        <f t="shared" si="1876"/>
        <v/>
      </c>
      <c r="GJ897" s="49" t="str">
        <f t="shared" si="1877"/>
        <v/>
      </c>
      <c r="GK897" s="49" t="str">
        <f t="shared" si="1878"/>
        <v/>
      </c>
      <c r="GL897" s="49" t="str">
        <f t="shared" si="1879"/>
        <v/>
      </c>
      <c r="GM897" s="49" t="str">
        <f t="shared" si="1880"/>
        <v/>
      </c>
      <c r="GN897" s="49" t="str">
        <f t="shared" si="1881"/>
        <v/>
      </c>
      <c r="GP897" s="49"/>
      <c r="GQ897" s="49" t="str">
        <f t="shared" si="1882"/>
        <v/>
      </c>
      <c r="GR897" s="49" t="str">
        <f t="shared" si="1883"/>
        <v/>
      </c>
      <c r="GS897" s="49" t="str">
        <f t="shared" si="1884"/>
        <v/>
      </c>
      <c r="GT897" s="49" t="str">
        <f t="shared" si="1885"/>
        <v/>
      </c>
      <c r="GU897" s="49" t="str">
        <f t="shared" si="1886"/>
        <v/>
      </c>
      <c r="GV897" s="49" t="str">
        <f t="shared" si="1887"/>
        <v/>
      </c>
      <c r="GW897" s="49" t="str">
        <f t="shared" si="1888"/>
        <v/>
      </c>
      <c r="GX897" s="49" t="str">
        <f t="shared" si="1889"/>
        <v/>
      </c>
    </row>
    <row r="898" spans="17:206" x14ac:dyDescent="0.2">
      <c r="Q898" s="65">
        <v>115</v>
      </c>
      <c r="AB898" s="49"/>
      <c r="AC898" s="49" t="str">
        <f t="shared" si="1746"/>
        <v/>
      </c>
      <c r="AD898" s="49" t="str">
        <f t="shared" si="1747"/>
        <v/>
      </c>
      <c r="AE898" s="49" t="str">
        <f t="shared" si="1748"/>
        <v/>
      </c>
      <c r="AF898" s="49" t="str">
        <f t="shared" si="1749"/>
        <v/>
      </c>
      <c r="AG898" s="49" t="str">
        <f t="shared" si="1750"/>
        <v/>
      </c>
      <c r="AH898" s="49" t="str">
        <f t="shared" si="1751"/>
        <v/>
      </c>
      <c r="AI898" s="49" t="str">
        <f t="shared" si="1752"/>
        <v/>
      </c>
      <c r="AJ898" s="49" t="str">
        <f t="shared" si="1753"/>
        <v/>
      </c>
      <c r="AL898" s="49"/>
      <c r="AM898" s="49" t="str">
        <f t="shared" si="1754"/>
        <v/>
      </c>
      <c r="AN898" s="49" t="str">
        <f t="shared" si="1755"/>
        <v/>
      </c>
      <c r="AO898" s="49" t="str">
        <f t="shared" si="1756"/>
        <v/>
      </c>
      <c r="AP898" s="49" t="str">
        <f t="shared" si="1757"/>
        <v/>
      </c>
      <c r="AQ898" s="49" t="str">
        <f t="shared" si="1758"/>
        <v/>
      </c>
      <c r="AR898" s="49" t="str">
        <f t="shared" si="1759"/>
        <v/>
      </c>
      <c r="AS898" s="49" t="str">
        <f t="shared" si="1760"/>
        <v/>
      </c>
      <c r="AT898" s="49" t="str">
        <f t="shared" si="1761"/>
        <v/>
      </c>
      <c r="AV898" s="49"/>
      <c r="AW898" s="49" t="str">
        <f t="shared" si="1762"/>
        <v/>
      </c>
      <c r="AX898" s="49" t="str">
        <f t="shared" si="1763"/>
        <v/>
      </c>
      <c r="AY898" s="49" t="str">
        <f t="shared" si="1764"/>
        <v/>
      </c>
      <c r="AZ898" s="49" t="str">
        <f t="shared" si="1765"/>
        <v/>
      </c>
      <c r="BA898" s="49" t="str">
        <f t="shared" si="1766"/>
        <v/>
      </c>
      <c r="BB898" s="49" t="str">
        <f t="shared" si="1767"/>
        <v/>
      </c>
      <c r="BC898" s="49" t="str">
        <f t="shared" si="1768"/>
        <v/>
      </c>
      <c r="BD898" s="49" t="str">
        <f t="shared" si="1769"/>
        <v/>
      </c>
      <c r="BF898" s="49"/>
      <c r="BG898" s="49" t="str">
        <f t="shared" si="1770"/>
        <v/>
      </c>
      <c r="BH898" s="49" t="str">
        <f t="shared" si="1771"/>
        <v/>
      </c>
      <c r="BI898" s="49" t="str">
        <f t="shared" si="1772"/>
        <v/>
      </c>
      <c r="BJ898" s="49" t="str">
        <f t="shared" si="1773"/>
        <v/>
      </c>
      <c r="BK898" s="49" t="str">
        <f t="shared" si="1774"/>
        <v/>
      </c>
      <c r="BL898" s="49" t="str">
        <f t="shared" si="1775"/>
        <v/>
      </c>
      <c r="BM898" s="49" t="str">
        <f t="shared" si="1776"/>
        <v/>
      </c>
      <c r="BN898" s="49" t="str">
        <f t="shared" si="1777"/>
        <v/>
      </c>
      <c r="BP898" s="49"/>
      <c r="BQ898" s="49" t="str">
        <f t="shared" si="1778"/>
        <v/>
      </c>
      <c r="BR898" s="49" t="str">
        <f t="shared" si="1779"/>
        <v/>
      </c>
      <c r="BS898" s="49" t="str">
        <f t="shared" si="1780"/>
        <v/>
      </c>
      <c r="BT898" s="49" t="str">
        <f t="shared" si="1781"/>
        <v/>
      </c>
      <c r="BU898" s="49" t="str">
        <f t="shared" si="1782"/>
        <v/>
      </c>
      <c r="BV898" s="49" t="str">
        <f t="shared" si="1783"/>
        <v/>
      </c>
      <c r="BW898" s="49" t="str">
        <f t="shared" si="1784"/>
        <v/>
      </c>
      <c r="BX898" s="49" t="str">
        <f t="shared" si="1785"/>
        <v/>
      </c>
      <c r="BZ898" s="49"/>
      <c r="CA898" s="49" t="str">
        <f t="shared" si="1786"/>
        <v/>
      </c>
      <c r="CB898" s="49" t="str">
        <f t="shared" si="1787"/>
        <v/>
      </c>
      <c r="CC898" s="49" t="str">
        <f t="shared" si="1788"/>
        <v/>
      </c>
      <c r="CD898" s="49" t="str">
        <f t="shared" si="1789"/>
        <v/>
      </c>
      <c r="CE898" s="49" t="str">
        <f t="shared" si="1790"/>
        <v/>
      </c>
      <c r="CF898" s="49" t="str">
        <f t="shared" si="1791"/>
        <v/>
      </c>
      <c r="CG898" s="49" t="str">
        <f t="shared" si="1792"/>
        <v/>
      </c>
      <c r="CH898" s="49" t="str">
        <f t="shared" si="1793"/>
        <v/>
      </c>
      <c r="CJ898" s="49"/>
      <c r="CK898" s="49" t="str">
        <f t="shared" si="1794"/>
        <v/>
      </c>
      <c r="CL898" s="49" t="str">
        <f t="shared" si="1795"/>
        <v/>
      </c>
      <c r="CM898" s="49" t="str">
        <f t="shared" si="1796"/>
        <v/>
      </c>
      <c r="CN898" s="49" t="str">
        <f t="shared" si="1797"/>
        <v/>
      </c>
      <c r="CO898" s="49" t="str">
        <f t="shared" si="1798"/>
        <v/>
      </c>
      <c r="CP898" s="49" t="str">
        <f t="shared" si="1799"/>
        <v/>
      </c>
      <c r="CQ898" s="49" t="str">
        <f t="shared" si="1800"/>
        <v/>
      </c>
      <c r="CR898" s="49" t="str">
        <f t="shared" si="1801"/>
        <v/>
      </c>
      <c r="CT898" s="49"/>
      <c r="CU898" s="49" t="str">
        <f t="shared" si="1802"/>
        <v/>
      </c>
      <c r="CV898" s="49" t="str">
        <f t="shared" si="1803"/>
        <v/>
      </c>
      <c r="CW898" s="49" t="str">
        <f t="shared" si="1804"/>
        <v/>
      </c>
      <c r="CX898" s="49" t="str">
        <f t="shared" si="1805"/>
        <v/>
      </c>
      <c r="CY898" s="49" t="str">
        <f t="shared" si="1806"/>
        <v/>
      </c>
      <c r="CZ898" s="49" t="str">
        <f t="shared" si="1807"/>
        <v/>
      </c>
      <c r="DA898" s="49" t="str">
        <f t="shared" si="1808"/>
        <v/>
      </c>
      <c r="DB898" s="49" t="str">
        <f t="shared" si="1809"/>
        <v/>
      </c>
      <c r="DD898" s="49"/>
      <c r="DE898" s="49" t="str">
        <f t="shared" si="1810"/>
        <v/>
      </c>
      <c r="DF898" s="49" t="str">
        <f t="shared" si="1811"/>
        <v/>
      </c>
      <c r="DG898" s="49" t="str">
        <f t="shared" si="1812"/>
        <v/>
      </c>
      <c r="DH898" s="49" t="str">
        <f t="shared" si="1813"/>
        <v/>
      </c>
      <c r="DI898" s="49" t="str">
        <f t="shared" si="1814"/>
        <v/>
      </c>
      <c r="DJ898" s="49" t="str">
        <f t="shared" si="1815"/>
        <v/>
      </c>
      <c r="DK898" s="49" t="str">
        <f t="shared" si="1816"/>
        <v/>
      </c>
      <c r="DL898" s="49" t="str">
        <f t="shared" si="1817"/>
        <v/>
      </c>
      <c r="DN898" s="49"/>
      <c r="DO898" s="49" t="str">
        <f t="shared" si="1818"/>
        <v/>
      </c>
      <c r="DP898" s="49" t="str">
        <f t="shared" si="1819"/>
        <v/>
      </c>
      <c r="DQ898" s="49" t="str">
        <f t="shared" si="1820"/>
        <v/>
      </c>
      <c r="DR898" s="49" t="str">
        <f t="shared" si="1821"/>
        <v/>
      </c>
      <c r="DS898" s="49" t="str">
        <f t="shared" si="1822"/>
        <v/>
      </c>
      <c r="DT898" s="49" t="str">
        <f t="shared" si="1823"/>
        <v/>
      </c>
      <c r="DU898" s="49" t="str">
        <f t="shared" si="1824"/>
        <v/>
      </c>
      <c r="DV898" s="49" t="str">
        <f t="shared" si="1825"/>
        <v/>
      </c>
      <c r="DX898" s="49"/>
      <c r="DY898" s="49" t="str">
        <f t="shared" si="1826"/>
        <v/>
      </c>
      <c r="DZ898" s="49" t="str">
        <f t="shared" si="1827"/>
        <v/>
      </c>
      <c r="EA898" s="49" t="str">
        <f t="shared" si="1828"/>
        <v/>
      </c>
      <c r="EB898" s="49" t="str">
        <f t="shared" si="1829"/>
        <v/>
      </c>
      <c r="EC898" s="49" t="str">
        <f t="shared" si="1830"/>
        <v/>
      </c>
      <c r="ED898" s="49" t="str">
        <f t="shared" si="1831"/>
        <v/>
      </c>
      <c r="EE898" s="49" t="str">
        <f t="shared" si="1832"/>
        <v/>
      </c>
      <c r="EF898" s="49" t="str">
        <f t="shared" si="1833"/>
        <v/>
      </c>
      <c r="EH898" s="49"/>
      <c r="EI898" s="49" t="str">
        <f t="shared" si="1834"/>
        <v/>
      </c>
      <c r="EJ898" s="49" t="str">
        <f t="shared" si="1835"/>
        <v/>
      </c>
      <c r="EK898" s="49" t="str">
        <f t="shared" si="1836"/>
        <v/>
      </c>
      <c r="EL898" s="49" t="str">
        <f t="shared" si="1837"/>
        <v/>
      </c>
      <c r="EM898" s="49" t="str">
        <f t="shared" si="1838"/>
        <v/>
      </c>
      <c r="EN898" s="49" t="str">
        <f t="shared" si="1839"/>
        <v/>
      </c>
      <c r="EO898" s="49" t="str">
        <f t="shared" si="1840"/>
        <v/>
      </c>
      <c r="EP898" s="49" t="str">
        <f t="shared" si="1841"/>
        <v/>
      </c>
      <c r="ER898" s="49"/>
      <c r="ES898" s="49" t="str">
        <f t="shared" si="1842"/>
        <v/>
      </c>
      <c r="ET898" s="49" t="str">
        <f t="shared" si="1843"/>
        <v/>
      </c>
      <c r="EU898" s="49" t="str">
        <f t="shared" si="1844"/>
        <v/>
      </c>
      <c r="EV898" s="49" t="str">
        <f t="shared" si="1845"/>
        <v/>
      </c>
      <c r="EW898" s="49" t="str">
        <f t="shared" si="1846"/>
        <v/>
      </c>
      <c r="EX898" s="49" t="str">
        <f t="shared" si="1847"/>
        <v/>
      </c>
      <c r="EY898" s="49" t="str">
        <f t="shared" si="1848"/>
        <v/>
      </c>
      <c r="EZ898" s="49" t="str">
        <f t="shared" si="1849"/>
        <v/>
      </c>
      <c r="FB898" s="49"/>
      <c r="FC898" s="49" t="str">
        <f t="shared" si="1850"/>
        <v/>
      </c>
      <c r="FD898" s="49" t="str">
        <f t="shared" si="1851"/>
        <v/>
      </c>
      <c r="FE898" s="49" t="str">
        <f t="shared" si="1852"/>
        <v/>
      </c>
      <c r="FF898" s="49" t="str">
        <f t="shared" si="1853"/>
        <v/>
      </c>
      <c r="FG898" s="49" t="str">
        <f t="shared" si="1854"/>
        <v/>
      </c>
      <c r="FH898" s="49" t="str">
        <f t="shared" si="1855"/>
        <v/>
      </c>
      <c r="FI898" s="49" t="str">
        <f t="shared" si="1856"/>
        <v/>
      </c>
      <c r="FJ898" s="49" t="str">
        <f t="shared" si="1857"/>
        <v/>
      </c>
      <c r="FL898" s="49"/>
      <c r="FM898" s="49" t="str">
        <f t="shared" si="1858"/>
        <v/>
      </c>
      <c r="FN898" s="49" t="str">
        <f t="shared" si="1859"/>
        <v/>
      </c>
      <c r="FO898" s="49" t="str">
        <f t="shared" si="1860"/>
        <v/>
      </c>
      <c r="FP898" s="49" t="str">
        <f t="shared" si="1861"/>
        <v/>
      </c>
      <c r="FQ898" s="49" t="str">
        <f t="shared" si="1862"/>
        <v/>
      </c>
      <c r="FR898" s="49" t="str">
        <f t="shared" si="1863"/>
        <v/>
      </c>
      <c r="FS898" s="49" t="str">
        <f t="shared" si="1864"/>
        <v/>
      </c>
      <c r="FT898" s="49" t="str">
        <f t="shared" si="1865"/>
        <v/>
      </c>
      <c r="FV898" s="49"/>
      <c r="FW898" s="49" t="str">
        <f t="shared" si="1866"/>
        <v/>
      </c>
      <c r="FX898" s="49" t="str">
        <f t="shared" si="1867"/>
        <v/>
      </c>
      <c r="FY898" s="49" t="str">
        <f t="shared" si="1868"/>
        <v/>
      </c>
      <c r="FZ898" s="49" t="str">
        <f t="shared" si="1869"/>
        <v/>
      </c>
      <c r="GA898" s="49" t="str">
        <f t="shared" si="1870"/>
        <v/>
      </c>
      <c r="GB898" s="49" t="str">
        <f t="shared" si="1871"/>
        <v/>
      </c>
      <c r="GC898" s="49" t="str">
        <f t="shared" si="1872"/>
        <v/>
      </c>
      <c r="GD898" s="49" t="str">
        <f t="shared" si="1873"/>
        <v/>
      </c>
      <c r="GF898" s="49"/>
      <c r="GG898" s="49" t="str">
        <f t="shared" si="1874"/>
        <v/>
      </c>
      <c r="GH898" s="49" t="str">
        <f t="shared" si="1875"/>
        <v/>
      </c>
      <c r="GI898" s="49" t="str">
        <f t="shared" si="1876"/>
        <v/>
      </c>
      <c r="GJ898" s="49" t="str">
        <f t="shared" si="1877"/>
        <v/>
      </c>
      <c r="GK898" s="49" t="str">
        <f t="shared" si="1878"/>
        <v/>
      </c>
      <c r="GL898" s="49" t="str">
        <f t="shared" si="1879"/>
        <v/>
      </c>
      <c r="GM898" s="49" t="str">
        <f t="shared" si="1880"/>
        <v/>
      </c>
      <c r="GN898" s="49" t="str">
        <f t="shared" si="1881"/>
        <v/>
      </c>
      <c r="GP898" s="49"/>
      <c r="GQ898" s="49" t="str">
        <f t="shared" si="1882"/>
        <v/>
      </c>
      <c r="GR898" s="49" t="str">
        <f t="shared" si="1883"/>
        <v/>
      </c>
      <c r="GS898" s="49" t="str">
        <f t="shared" si="1884"/>
        <v/>
      </c>
      <c r="GT898" s="49" t="str">
        <f t="shared" si="1885"/>
        <v/>
      </c>
      <c r="GU898" s="49" t="str">
        <f t="shared" si="1886"/>
        <v/>
      </c>
      <c r="GV898" s="49" t="str">
        <f t="shared" si="1887"/>
        <v/>
      </c>
      <c r="GW898" s="49" t="str">
        <f t="shared" si="1888"/>
        <v/>
      </c>
      <c r="GX898" s="49" t="str">
        <f t="shared" si="1889"/>
        <v/>
      </c>
    </row>
    <row r="899" spans="17:206" x14ac:dyDescent="0.2">
      <c r="Q899" s="65">
        <v>116</v>
      </c>
      <c r="AB899" s="49"/>
      <c r="AC899" s="49" t="str">
        <f t="shared" si="1746"/>
        <v/>
      </c>
      <c r="AD899" s="49" t="str">
        <f t="shared" si="1747"/>
        <v/>
      </c>
      <c r="AE899" s="49" t="str">
        <f t="shared" si="1748"/>
        <v/>
      </c>
      <c r="AF899" s="49" t="str">
        <f t="shared" si="1749"/>
        <v/>
      </c>
      <c r="AG899" s="49" t="str">
        <f t="shared" si="1750"/>
        <v/>
      </c>
      <c r="AH899" s="49" t="str">
        <f t="shared" si="1751"/>
        <v/>
      </c>
      <c r="AI899" s="49" t="str">
        <f t="shared" si="1752"/>
        <v/>
      </c>
      <c r="AJ899" s="49" t="str">
        <f t="shared" si="1753"/>
        <v/>
      </c>
      <c r="AL899" s="49"/>
      <c r="AM899" s="49" t="str">
        <f t="shared" si="1754"/>
        <v/>
      </c>
      <c r="AN899" s="49" t="str">
        <f t="shared" si="1755"/>
        <v/>
      </c>
      <c r="AO899" s="49" t="str">
        <f t="shared" si="1756"/>
        <v/>
      </c>
      <c r="AP899" s="49" t="str">
        <f t="shared" si="1757"/>
        <v/>
      </c>
      <c r="AQ899" s="49" t="str">
        <f t="shared" si="1758"/>
        <v/>
      </c>
      <c r="AR899" s="49" t="str">
        <f t="shared" si="1759"/>
        <v/>
      </c>
      <c r="AS899" s="49" t="str">
        <f t="shared" si="1760"/>
        <v/>
      </c>
      <c r="AT899" s="49" t="str">
        <f t="shared" si="1761"/>
        <v/>
      </c>
      <c r="AV899" s="49"/>
      <c r="AW899" s="49" t="str">
        <f t="shared" si="1762"/>
        <v/>
      </c>
      <c r="AX899" s="49" t="str">
        <f t="shared" si="1763"/>
        <v/>
      </c>
      <c r="AY899" s="49" t="str">
        <f t="shared" si="1764"/>
        <v/>
      </c>
      <c r="AZ899" s="49" t="str">
        <f t="shared" si="1765"/>
        <v/>
      </c>
      <c r="BA899" s="49" t="str">
        <f t="shared" si="1766"/>
        <v/>
      </c>
      <c r="BB899" s="49" t="str">
        <f t="shared" si="1767"/>
        <v/>
      </c>
      <c r="BC899" s="49" t="str">
        <f t="shared" si="1768"/>
        <v/>
      </c>
      <c r="BD899" s="49" t="str">
        <f t="shared" si="1769"/>
        <v/>
      </c>
      <c r="BF899" s="49"/>
      <c r="BG899" s="49" t="str">
        <f t="shared" si="1770"/>
        <v/>
      </c>
      <c r="BH899" s="49" t="str">
        <f t="shared" si="1771"/>
        <v/>
      </c>
      <c r="BI899" s="49" t="str">
        <f t="shared" si="1772"/>
        <v/>
      </c>
      <c r="BJ899" s="49" t="str">
        <f t="shared" si="1773"/>
        <v/>
      </c>
      <c r="BK899" s="49" t="str">
        <f t="shared" si="1774"/>
        <v/>
      </c>
      <c r="BL899" s="49" t="str">
        <f t="shared" si="1775"/>
        <v/>
      </c>
      <c r="BM899" s="49" t="str">
        <f t="shared" si="1776"/>
        <v/>
      </c>
      <c r="BN899" s="49" t="str">
        <f t="shared" si="1777"/>
        <v/>
      </c>
      <c r="BP899" s="49"/>
      <c r="BQ899" s="49" t="str">
        <f t="shared" si="1778"/>
        <v/>
      </c>
      <c r="BR899" s="49" t="str">
        <f t="shared" si="1779"/>
        <v/>
      </c>
      <c r="BS899" s="49" t="str">
        <f t="shared" si="1780"/>
        <v/>
      </c>
      <c r="BT899" s="49" t="str">
        <f t="shared" si="1781"/>
        <v/>
      </c>
      <c r="BU899" s="49" t="str">
        <f t="shared" si="1782"/>
        <v/>
      </c>
      <c r="BV899" s="49" t="str">
        <f t="shared" si="1783"/>
        <v/>
      </c>
      <c r="BW899" s="49" t="str">
        <f t="shared" si="1784"/>
        <v/>
      </c>
      <c r="BX899" s="49" t="str">
        <f t="shared" si="1785"/>
        <v/>
      </c>
      <c r="BZ899" s="49"/>
      <c r="CA899" s="49" t="str">
        <f t="shared" si="1786"/>
        <v/>
      </c>
      <c r="CB899" s="49" t="str">
        <f t="shared" si="1787"/>
        <v/>
      </c>
      <c r="CC899" s="49" t="str">
        <f t="shared" si="1788"/>
        <v/>
      </c>
      <c r="CD899" s="49" t="str">
        <f t="shared" si="1789"/>
        <v/>
      </c>
      <c r="CE899" s="49" t="str">
        <f t="shared" si="1790"/>
        <v/>
      </c>
      <c r="CF899" s="49" t="str">
        <f t="shared" si="1791"/>
        <v/>
      </c>
      <c r="CG899" s="49" t="str">
        <f t="shared" si="1792"/>
        <v/>
      </c>
      <c r="CH899" s="49" t="str">
        <f t="shared" si="1793"/>
        <v/>
      </c>
      <c r="CJ899" s="49"/>
      <c r="CK899" s="49" t="str">
        <f t="shared" si="1794"/>
        <v/>
      </c>
      <c r="CL899" s="49" t="str">
        <f t="shared" si="1795"/>
        <v/>
      </c>
      <c r="CM899" s="49" t="str">
        <f t="shared" si="1796"/>
        <v/>
      </c>
      <c r="CN899" s="49" t="str">
        <f t="shared" si="1797"/>
        <v/>
      </c>
      <c r="CO899" s="49" t="str">
        <f t="shared" si="1798"/>
        <v/>
      </c>
      <c r="CP899" s="49" t="str">
        <f t="shared" si="1799"/>
        <v/>
      </c>
      <c r="CQ899" s="49" t="str">
        <f t="shared" si="1800"/>
        <v/>
      </c>
      <c r="CR899" s="49" t="str">
        <f t="shared" si="1801"/>
        <v/>
      </c>
      <c r="CT899" s="49"/>
      <c r="CU899" s="49" t="str">
        <f t="shared" si="1802"/>
        <v/>
      </c>
      <c r="CV899" s="49" t="str">
        <f t="shared" si="1803"/>
        <v/>
      </c>
      <c r="CW899" s="49" t="str">
        <f t="shared" si="1804"/>
        <v/>
      </c>
      <c r="CX899" s="49" t="str">
        <f t="shared" si="1805"/>
        <v/>
      </c>
      <c r="CY899" s="49" t="str">
        <f t="shared" si="1806"/>
        <v/>
      </c>
      <c r="CZ899" s="49" t="str">
        <f t="shared" si="1807"/>
        <v/>
      </c>
      <c r="DA899" s="49" t="str">
        <f t="shared" si="1808"/>
        <v/>
      </c>
      <c r="DB899" s="49" t="str">
        <f t="shared" si="1809"/>
        <v/>
      </c>
      <c r="DD899" s="49"/>
      <c r="DE899" s="49" t="str">
        <f t="shared" si="1810"/>
        <v/>
      </c>
      <c r="DF899" s="49" t="str">
        <f t="shared" si="1811"/>
        <v/>
      </c>
      <c r="DG899" s="49" t="str">
        <f t="shared" si="1812"/>
        <v/>
      </c>
      <c r="DH899" s="49" t="str">
        <f t="shared" si="1813"/>
        <v/>
      </c>
      <c r="DI899" s="49" t="str">
        <f t="shared" si="1814"/>
        <v/>
      </c>
      <c r="DJ899" s="49" t="str">
        <f t="shared" si="1815"/>
        <v/>
      </c>
      <c r="DK899" s="49" t="str">
        <f t="shared" si="1816"/>
        <v/>
      </c>
      <c r="DL899" s="49" t="str">
        <f t="shared" si="1817"/>
        <v/>
      </c>
      <c r="DN899" s="49"/>
      <c r="DO899" s="49" t="str">
        <f t="shared" si="1818"/>
        <v/>
      </c>
      <c r="DP899" s="49" t="str">
        <f t="shared" si="1819"/>
        <v/>
      </c>
      <c r="DQ899" s="49" t="str">
        <f t="shared" si="1820"/>
        <v/>
      </c>
      <c r="DR899" s="49" t="str">
        <f t="shared" si="1821"/>
        <v/>
      </c>
      <c r="DS899" s="49" t="str">
        <f t="shared" si="1822"/>
        <v/>
      </c>
      <c r="DT899" s="49" t="str">
        <f t="shared" si="1823"/>
        <v/>
      </c>
      <c r="DU899" s="49" t="str">
        <f t="shared" si="1824"/>
        <v/>
      </c>
      <c r="DV899" s="49" t="str">
        <f t="shared" si="1825"/>
        <v/>
      </c>
      <c r="DX899" s="49"/>
      <c r="DY899" s="49" t="str">
        <f t="shared" si="1826"/>
        <v/>
      </c>
      <c r="DZ899" s="49" t="str">
        <f t="shared" si="1827"/>
        <v/>
      </c>
      <c r="EA899" s="49" t="str">
        <f t="shared" si="1828"/>
        <v/>
      </c>
      <c r="EB899" s="49" t="str">
        <f t="shared" si="1829"/>
        <v/>
      </c>
      <c r="EC899" s="49" t="str">
        <f t="shared" si="1830"/>
        <v/>
      </c>
      <c r="ED899" s="49" t="str">
        <f t="shared" si="1831"/>
        <v/>
      </c>
      <c r="EE899" s="49" t="str">
        <f t="shared" si="1832"/>
        <v/>
      </c>
      <c r="EF899" s="49" t="str">
        <f t="shared" si="1833"/>
        <v/>
      </c>
      <c r="EH899" s="49"/>
      <c r="EI899" s="49" t="str">
        <f t="shared" si="1834"/>
        <v/>
      </c>
      <c r="EJ899" s="49" t="str">
        <f t="shared" si="1835"/>
        <v/>
      </c>
      <c r="EK899" s="49" t="str">
        <f t="shared" si="1836"/>
        <v/>
      </c>
      <c r="EL899" s="49" t="str">
        <f t="shared" si="1837"/>
        <v/>
      </c>
      <c r="EM899" s="49" t="str">
        <f t="shared" si="1838"/>
        <v/>
      </c>
      <c r="EN899" s="49" t="str">
        <f t="shared" si="1839"/>
        <v/>
      </c>
      <c r="EO899" s="49" t="str">
        <f t="shared" si="1840"/>
        <v/>
      </c>
      <c r="EP899" s="49" t="str">
        <f t="shared" si="1841"/>
        <v/>
      </c>
      <c r="ER899" s="49"/>
      <c r="ES899" s="49" t="str">
        <f t="shared" si="1842"/>
        <v/>
      </c>
      <c r="ET899" s="49" t="str">
        <f t="shared" si="1843"/>
        <v/>
      </c>
      <c r="EU899" s="49" t="str">
        <f t="shared" si="1844"/>
        <v/>
      </c>
      <c r="EV899" s="49" t="str">
        <f t="shared" si="1845"/>
        <v/>
      </c>
      <c r="EW899" s="49" t="str">
        <f t="shared" si="1846"/>
        <v/>
      </c>
      <c r="EX899" s="49" t="str">
        <f t="shared" si="1847"/>
        <v/>
      </c>
      <c r="EY899" s="49" t="str">
        <f t="shared" si="1848"/>
        <v/>
      </c>
      <c r="EZ899" s="49" t="str">
        <f t="shared" si="1849"/>
        <v/>
      </c>
      <c r="FB899" s="49"/>
      <c r="FC899" s="49" t="str">
        <f t="shared" si="1850"/>
        <v/>
      </c>
      <c r="FD899" s="49" t="str">
        <f t="shared" si="1851"/>
        <v/>
      </c>
      <c r="FE899" s="49" t="str">
        <f t="shared" si="1852"/>
        <v/>
      </c>
      <c r="FF899" s="49" t="str">
        <f t="shared" si="1853"/>
        <v/>
      </c>
      <c r="FG899" s="49" t="str">
        <f t="shared" si="1854"/>
        <v/>
      </c>
      <c r="FH899" s="49" t="str">
        <f t="shared" si="1855"/>
        <v/>
      </c>
      <c r="FI899" s="49" t="str">
        <f t="shared" si="1856"/>
        <v/>
      </c>
      <c r="FJ899" s="49" t="str">
        <f t="shared" si="1857"/>
        <v/>
      </c>
      <c r="FL899" s="49"/>
      <c r="FM899" s="49" t="str">
        <f t="shared" si="1858"/>
        <v/>
      </c>
      <c r="FN899" s="49" t="str">
        <f t="shared" si="1859"/>
        <v/>
      </c>
      <c r="FO899" s="49" t="str">
        <f t="shared" si="1860"/>
        <v/>
      </c>
      <c r="FP899" s="49" t="str">
        <f t="shared" si="1861"/>
        <v/>
      </c>
      <c r="FQ899" s="49" t="str">
        <f t="shared" si="1862"/>
        <v/>
      </c>
      <c r="FR899" s="49" t="str">
        <f t="shared" si="1863"/>
        <v/>
      </c>
      <c r="FS899" s="49" t="str">
        <f t="shared" si="1864"/>
        <v/>
      </c>
      <c r="FT899" s="49" t="str">
        <f t="shared" si="1865"/>
        <v/>
      </c>
      <c r="FV899" s="49"/>
      <c r="FW899" s="49" t="str">
        <f t="shared" si="1866"/>
        <v/>
      </c>
      <c r="FX899" s="49" t="str">
        <f t="shared" si="1867"/>
        <v/>
      </c>
      <c r="FY899" s="49" t="str">
        <f t="shared" si="1868"/>
        <v/>
      </c>
      <c r="FZ899" s="49" t="str">
        <f t="shared" si="1869"/>
        <v/>
      </c>
      <c r="GA899" s="49" t="str">
        <f t="shared" si="1870"/>
        <v/>
      </c>
      <c r="GB899" s="49" t="str">
        <f t="shared" si="1871"/>
        <v/>
      </c>
      <c r="GC899" s="49" t="str">
        <f t="shared" si="1872"/>
        <v/>
      </c>
      <c r="GD899" s="49" t="str">
        <f t="shared" si="1873"/>
        <v/>
      </c>
      <c r="GF899" s="49"/>
      <c r="GG899" s="49" t="str">
        <f t="shared" si="1874"/>
        <v/>
      </c>
      <c r="GH899" s="49" t="str">
        <f t="shared" si="1875"/>
        <v/>
      </c>
      <c r="GI899" s="49" t="str">
        <f t="shared" si="1876"/>
        <v/>
      </c>
      <c r="GJ899" s="49" t="str">
        <f t="shared" si="1877"/>
        <v/>
      </c>
      <c r="GK899" s="49" t="str">
        <f t="shared" si="1878"/>
        <v/>
      </c>
      <c r="GL899" s="49" t="str">
        <f t="shared" si="1879"/>
        <v/>
      </c>
      <c r="GM899" s="49" t="str">
        <f t="shared" si="1880"/>
        <v/>
      </c>
      <c r="GN899" s="49" t="str">
        <f t="shared" si="1881"/>
        <v/>
      </c>
      <c r="GP899" s="49"/>
      <c r="GQ899" s="49" t="str">
        <f t="shared" si="1882"/>
        <v/>
      </c>
      <c r="GR899" s="49" t="str">
        <f t="shared" si="1883"/>
        <v/>
      </c>
      <c r="GS899" s="49" t="str">
        <f t="shared" si="1884"/>
        <v/>
      </c>
      <c r="GT899" s="49" t="str">
        <f t="shared" si="1885"/>
        <v/>
      </c>
      <c r="GU899" s="49" t="str">
        <f t="shared" si="1886"/>
        <v/>
      </c>
      <c r="GV899" s="49" t="str">
        <f t="shared" si="1887"/>
        <v/>
      </c>
      <c r="GW899" s="49" t="str">
        <f t="shared" si="1888"/>
        <v/>
      </c>
      <c r="GX899" s="49" t="str">
        <f t="shared" si="1889"/>
        <v/>
      </c>
    </row>
    <row r="900" spans="17:206" x14ac:dyDescent="0.2">
      <c r="Q900" s="65">
        <v>117</v>
      </c>
      <c r="AB900" s="49"/>
      <c r="AC900" s="49" t="str">
        <f t="shared" si="1746"/>
        <v/>
      </c>
      <c r="AD900" s="49" t="str">
        <f t="shared" si="1747"/>
        <v/>
      </c>
      <c r="AE900" s="49" t="str">
        <f t="shared" si="1748"/>
        <v/>
      </c>
      <c r="AF900" s="49" t="str">
        <f t="shared" si="1749"/>
        <v/>
      </c>
      <c r="AG900" s="49" t="str">
        <f t="shared" si="1750"/>
        <v/>
      </c>
      <c r="AH900" s="49" t="str">
        <f t="shared" si="1751"/>
        <v/>
      </c>
      <c r="AI900" s="49" t="str">
        <f t="shared" si="1752"/>
        <v/>
      </c>
      <c r="AJ900" s="49" t="str">
        <f t="shared" si="1753"/>
        <v/>
      </c>
      <c r="AL900" s="49"/>
      <c r="AM900" s="49" t="str">
        <f t="shared" si="1754"/>
        <v/>
      </c>
      <c r="AN900" s="49" t="str">
        <f t="shared" si="1755"/>
        <v/>
      </c>
      <c r="AO900" s="49" t="str">
        <f t="shared" si="1756"/>
        <v/>
      </c>
      <c r="AP900" s="49" t="str">
        <f t="shared" si="1757"/>
        <v/>
      </c>
      <c r="AQ900" s="49" t="str">
        <f t="shared" si="1758"/>
        <v/>
      </c>
      <c r="AR900" s="49" t="str">
        <f t="shared" si="1759"/>
        <v/>
      </c>
      <c r="AS900" s="49" t="str">
        <f t="shared" si="1760"/>
        <v/>
      </c>
      <c r="AT900" s="49" t="str">
        <f t="shared" si="1761"/>
        <v/>
      </c>
      <c r="AV900" s="49"/>
      <c r="AW900" s="49" t="str">
        <f t="shared" si="1762"/>
        <v/>
      </c>
      <c r="AX900" s="49" t="str">
        <f t="shared" si="1763"/>
        <v/>
      </c>
      <c r="AY900" s="49" t="str">
        <f t="shared" si="1764"/>
        <v/>
      </c>
      <c r="AZ900" s="49" t="str">
        <f t="shared" si="1765"/>
        <v/>
      </c>
      <c r="BA900" s="49" t="str">
        <f t="shared" si="1766"/>
        <v/>
      </c>
      <c r="BB900" s="49" t="str">
        <f t="shared" si="1767"/>
        <v/>
      </c>
      <c r="BC900" s="49" t="str">
        <f t="shared" si="1768"/>
        <v/>
      </c>
      <c r="BD900" s="49" t="str">
        <f t="shared" si="1769"/>
        <v/>
      </c>
      <c r="BF900" s="49"/>
      <c r="BG900" s="49" t="str">
        <f t="shared" si="1770"/>
        <v/>
      </c>
      <c r="BH900" s="49" t="str">
        <f t="shared" si="1771"/>
        <v/>
      </c>
      <c r="BI900" s="49" t="str">
        <f t="shared" si="1772"/>
        <v/>
      </c>
      <c r="BJ900" s="49" t="str">
        <f t="shared" si="1773"/>
        <v/>
      </c>
      <c r="BK900" s="49" t="str">
        <f t="shared" si="1774"/>
        <v/>
      </c>
      <c r="BL900" s="49" t="str">
        <f t="shared" si="1775"/>
        <v/>
      </c>
      <c r="BM900" s="49" t="str">
        <f t="shared" si="1776"/>
        <v/>
      </c>
      <c r="BN900" s="49" t="str">
        <f t="shared" si="1777"/>
        <v/>
      </c>
      <c r="BP900" s="49"/>
      <c r="BQ900" s="49" t="str">
        <f t="shared" si="1778"/>
        <v/>
      </c>
      <c r="BR900" s="49" t="str">
        <f t="shared" si="1779"/>
        <v/>
      </c>
      <c r="BS900" s="49" t="str">
        <f t="shared" si="1780"/>
        <v/>
      </c>
      <c r="BT900" s="49" t="str">
        <f t="shared" si="1781"/>
        <v/>
      </c>
      <c r="BU900" s="49" t="str">
        <f t="shared" si="1782"/>
        <v/>
      </c>
      <c r="BV900" s="49" t="str">
        <f t="shared" si="1783"/>
        <v/>
      </c>
      <c r="BW900" s="49" t="str">
        <f t="shared" si="1784"/>
        <v/>
      </c>
      <c r="BX900" s="49" t="str">
        <f t="shared" si="1785"/>
        <v/>
      </c>
      <c r="BZ900" s="49"/>
      <c r="CA900" s="49" t="str">
        <f t="shared" si="1786"/>
        <v/>
      </c>
      <c r="CB900" s="49" t="str">
        <f t="shared" si="1787"/>
        <v/>
      </c>
      <c r="CC900" s="49" t="str">
        <f t="shared" si="1788"/>
        <v/>
      </c>
      <c r="CD900" s="49" t="str">
        <f t="shared" si="1789"/>
        <v/>
      </c>
      <c r="CE900" s="49" t="str">
        <f t="shared" si="1790"/>
        <v/>
      </c>
      <c r="CF900" s="49" t="str">
        <f t="shared" si="1791"/>
        <v/>
      </c>
      <c r="CG900" s="49" t="str">
        <f t="shared" si="1792"/>
        <v/>
      </c>
      <c r="CH900" s="49" t="str">
        <f t="shared" si="1793"/>
        <v/>
      </c>
      <c r="CJ900" s="49"/>
      <c r="CK900" s="49" t="str">
        <f t="shared" si="1794"/>
        <v/>
      </c>
      <c r="CL900" s="49" t="str">
        <f t="shared" si="1795"/>
        <v/>
      </c>
      <c r="CM900" s="49" t="str">
        <f t="shared" si="1796"/>
        <v/>
      </c>
      <c r="CN900" s="49" t="str">
        <f t="shared" si="1797"/>
        <v/>
      </c>
      <c r="CO900" s="49" t="str">
        <f t="shared" si="1798"/>
        <v/>
      </c>
      <c r="CP900" s="49" t="str">
        <f t="shared" si="1799"/>
        <v/>
      </c>
      <c r="CQ900" s="49" t="str">
        <f t="shared" si="1800"/>
        <v/>
      </c>
      <c r="CR900" s="49" t="str">
        <f t="shared" si="1801"/>
        <v/>
      </c>
      <c r="CT900" s="49"/>
      <c r="CU900" s="49" t="str">
        <f t="shared" si="1802"/>
        <v/>
      </c>
      <c r="CV900" s="49" t="str">
        <f t="shared" si="1803"/>
        <v/>
      </c>
      <c r="CW900" s="49" t="str">
        <f t="shared" si="1804"/>
        <v/>
      </c>
      <c r="CX900" s="49" t="str">
        <f t="shared" si="1805"/>
        <v/>
      </c>
      <c r="CY900" s="49" t="str">
        <f t="shared" si="1806"/>
        <v/>
      </c>
      <c r="CZ900" s="49" t="str">
        <f t="shared" si="1807"/>
        <v/>
      </c>
      <c r="DA900" s="49" t="str">
        <f t="shared" si="1808"/>
        <v/>
      </c>
      <c r="DB900" s="49" t="str">
        <f t="shared" si="1809"/>
        <v/>
      </c>
      <c r="DD900" s="49"/>
      <c r="DE900" s="49" t="str">
        <f t="shared" si="1810"/>
        <v/>
      </c>
      <c r="DF900" s="49" t="str">
        <f t="shared" si="1811"/>
        <v/>
      </c>
      <c r="DG900" s="49" t="str">
        <f t="shared" si="1812"/>
        <v/>
      </c>
      <c r="DH900" s="49" t="str">
        <f t="shared" si="1813"/>
        <v/>
      </c>
      <c r="DI900" s="49" t="str">
        <f t="shared" si="1814"/>
        <v/>
      </c>
      <c r="DJ900" s="49" t="str">
        <f t="shared" si="1815"/>
        <v/>
      </c>
      <c r="DK900" s="49" t="str">
        <f t="shared" si="1816"/>
        <v/>
      </c>
      <c r="DL900" s="49" t="str">
        <f t="shared" si="1817"/>
        <v/>
      </c>
      <c r="DN900" s="49"/>
      <c r="DO900" s="49" t="str">
        <f t="shared" si="1818"/>
        <v/>
      </c>
      <c r="DP900" s="49" t="str">
        <f t="shared" si="1819"/>
        <v/>
      </c>
      <c r="DQ900" s="49" t="str">
        <f t="shared" si="1820"/>
        <v/>
      </c>
      <c r="DR900" s="49" t="str">
        <f t="shared" si="1821"/>
        <v/>
      </c>
      <c r="DS900" s="49" t="str">
        <f t="shared" si="1822"/>
        <v/>
      </c>
      <c r="DT900" s="49" t="str">
        <f t="shared" si="1823"/>
        <v/>
      </c>
      <c r="DU900" s="49" t="str">
        <f t="shared" si="1824"/>
        <v/>
      </c>
      <c r="DV900" s="49" t="str">
        <f t="shared" si="1825"/>
        <v/>
      </c>
      <c r="DX900" s="49"/>
      <c r="DY900" s="49" t="str">
        <f t="shared" si="1826"/>
        <v/>
      </c>
      <c r="DZ900" s="49" t="str">
        <f t="shared" si="1827"/>
        <v/>
      </c>
      <c r="EA900" s="49" t="str">
        <f t="shared" si="1828"/>
        <v/>
      </c>
      <c r="EB900" s="49" t="str">
        <f t="shared" si="1829"/>
        <v/>
      </c>
      <c r="EC900" s="49" t="str">
        <f t="shared" si="1830"/>
        <v/>
      </c>
      <c r="ED900" s="49" t="str">
        <f t="shared" si="1831"/>
        <v/>
      </c>
      <c r="EE900" s="49" t="str">
        <f t="shared" si="1832"/>
        <v/>
      </c>
      <c r="EF900" s="49" t="str">
        <f t="shared" si="1833"/>
        <v/>
      </c>
      <c r="EH900" s="49"/>
      <c r="EI900" s="49" t="str">
        <f t="shared" si="1834"/>
        <v/>
      </c>
      <c r="EJ900" s="49" t="str">
        <f t="shared" si="1835"/>
        <v/>
      </c>
      <c r="EK900" s="49" t="str">
        <f t="shared" si="1836"/>
        <v/>
      </c>
      <c r="EL900" s="49" t="str">
        <f t="shared" si="1837"/>
        <v/>
      </c>
      <c r="EM900" s="49" t="str">
        <f t="shared" si="1838"/>
        <v/>
      </c>
      <c r="EN900" s="49" t="str">
        <f t="shared" si="1839"/>
        <v/>
      </c>
      <c r="EO900" s="49" t="str">
        <f t="shared" si="1840"/>
        <v/>
      </c>
      <c r="EP900" s="49" t="str">
        <f t="shared" si="1841"/>
        <v/>
      </c>
      <c r="ER900" s="49"/>
      <c r="ES900" s="49" t="str">
        <f t="shared" si="1842"/>
        <v/>
      </c>
      <c r="ET900" s="49" t="str">
        <f t="shared" si="1843"/>
        <v/>
      </c>
      <c r="EU900" s="49" t="str">
        <f t="shared" si="1844"/>
        <v/>
      </c>
      <c r="EV900" s="49" t="str">
        <f t="shared" si="1845"/>
        <v/>
      </c>
      <c r="EW900" s="49" t="str">
        <f t="shared" si="1846"/>
        <v/>
      </c>
      <c r="EX900" s="49" t="str">
        <f t="shared" si="1847"/>
        <v/>
      </c>
      <c r="EY900" s="49" t="str">
        <f t="shared" si="1848"/>
        <v/>
      </c>
      <c r="EZ900" s="49" t="str">
        <f t="shared" si="1849"/>
        <v/>
      </c>
      <c r="FB900" s="49"/>
      <c r="FC900" s="49" t="str">
        <f t="shared" si="1850"/>
        <v/>
      </c>
      <c r="FD900" s="49" t="str">
        <f t="shared" si="1851"/>
        <v/>
      </c>
      <c r="FE900" s="49" t="str">
        <f t="shared" si="1852"/>
        <v/>
      </c>
      <c r="FF900" s="49" t="str">
        <f t="shared" si="1853"/>
        <v/>
      </c>
      <c r="FG900" s="49" t="str">
        <f t="shared" si="1854"/>
        <v/>
      </c>
      <c r="FH900" s="49" t="str">
        <f t="shared" si="1855"/>
        <v/>
      </c>
      <c r="FI900" s="49" t="str">
        <f t="shared" si="1856"/>
        <v/>
      </c>
      <c r="FJ900" s="49" t="str">
        <f t="shared" si="1857"/>
        <v/>
      </c>
      <c r="FL900" s="49"/>
      <c r="FM900" s="49" t="str">
        <f t="shared" si="1858"/>
        <v/>
      </c>
      <c r="FN900" s="49" t="str">
        <f t="shared" si="1859"/>
        <v/>
      </c>
      <c r="FO900" s="49" t="str">
        <f t="shared" si="1860"/>
        <v/>
      </c>
      <c r="FP900" s="49" t="str">
        <f t="shared" si="1861"/>
        <v/>
      </c>
      <c r="FQ900" s="49" t="str">
        <f t="shared" si="1862"/>
        <v/>
      </c>
      <c r="FR900" s="49" t="str">
        <f t="shared" si="1863"/>
        <v/>
      </c>
      <c r="FS900" s="49" t="str">
        <f t="shared" si="1864"/>
        <v/>
      </c>
      <c r="FT900" s="49" t="str">
        <f t="shared" si="1865"/>
        <v/>
      </c>
      <c r="FV900" s="49"/>
      <c r="FW900" s="49" t="str">
        <f t="shared" si="1866"/>
        <v/>
      </c>
      <c r="FX900" s="49" t="str">
        <f t="shared" si="1867"/>
        <v/>
      </c>
      <c r="FY900" s="49" t="str">
        <f t="shared" si="1868"/>
        <v/>
      </c>
      <c r="FZ900" s="49" t="str">
        <f t="shared" si="1869"/>
        <v/>
      </c>
      <c r="GA900" s="49" t="str">
        <f t="shared" si="1870"/>
        <v/>
      </c>
      <c r="GB900" s="49" t="str">
        <f t="shared" si="1871"/>
        <v/>
      </c>
      <c r="GC900" s="49" t="str">
        <f t="shared" si="1872"/>
        <v/>
      </c>
      <c r="GD900" s="49" t="str">
        <f t="shared" si="1873"/>
        <v/>
      </c>
      <c r="GF900" s="49"/>
      <c r="GG900" s="49" t="str">
        <f t="shared" si="1874"/>
        <v/>
      </c>
      <c r="GH900" s="49" t="str">
        <f t="shared" si="1875"/>
        <v/>
      </c>
      <c r="GI900" s="49" t="str">
        <f t="shared" si="1876"/>
        <v/>
      </c>
      <c r="GJ900" s="49" t="str">
        <f t="shared" si="1877"/>
        <v/>
      </c>
      <c r="GK900" s="49" t="str">
        <f t="shared" si="1878"/>
        <v/>
      </c>
      <c r="GL900" s="49" t="str">
        <f t="shared" si="1879"/>
        <v/>
      </c>
      <c r="GM900" s="49" t="str">
        <f t="shared" si="1880"/>
        <v/>
      </c>
      <c r="GN900" s="49" t="str">
        <f t="shared" si="1881"/>
        <v/>
      </c>
      <c r="GP900" s="49"/>
      <c r="GQ900" s="49" t="str">
        <f t="shared" si="1882"/>
        <v/>
      </c>
      <c r="GR900" s="49" t="str">
        <f t="shared" si="1883"/>
        <v/>
      </c>
      <c r="GS900" s="49" t="str">
        <f t="shared" si="1884"/>
        <v/>
      </c>
      <c r="GT900" s="49" t="str">
        <f t="shared" si="1885"/>
        <v/>
      </c>
      <c r="GU900" s="49" t="str">
        <f t="shared" si="1886"/>
        <v/>
      </c>
      <c r="GV900" s="49" t="str">
        <f t="shared" si="1887"/>
        <v/>
      </c>
      <c r="GW900" s="49" t="str">
        <f t="shared" si="1888"/>
        <v/>
      </c>
      <c r="GX900" s="49" t="str">
        <f t="shared" si="1889"/>
        <v/>
      </c>
    </row>
    <row r="901" spans="17:206" x14ac:dyDescent="0.2">
      <c r="Q901" s="65">
        <v>118</v>
      </c>
      <c r="AB901" s="49"/>
      <c r="AC901" s="49" t="str">
        <f t="shared" si="1746"/>
        <v/>
      </c>
      <c r="AD901" s="49" t="str">
        <f t="shared" si="1747"/>
        <v/>
      </c>
      <c r="AE901" s="49" t="str">
        <f t="shared" si="1748"/>
        <v/>
      </c>
      <c r="AF901" s="49" t="str">
        <f t="shared" si="1749"/>
        <v/>
      </c>
      <c r="AG901" s="49" t="str">
        <f t="shared" si="1750"/>
        <v/>
      </c>
      <c r="AH901" s="49" t="str">
        <f t="shared" si="1751"/>
        <v/>
      </c>
      <c r="AI901" s="49" t="str">
        <f t="shared" si="1752"/>
        <v/>
      </c>
      <c r="AJ901" s="49" t="str">
        <f t="shared" si="1753"/>
        <v/>
      </c>
      <c r="AL901" s="49"/>
      <c r="AM901" s="49" t="str">
        <f t="shared" si="1754"/>
        <v/>
      </c>
      <c r="AN901" s="49" t="str">
        <f t="shared" si="1755"/>
        <v/>
      </c>
      <c r="AO901" s="49" t="str">
        <f t="shared" si="1756"/>
        <v/>
      </c>
      <c r="AP901" s="49" t="str">
        <f t="shared" si="1757"/>
        <v/>
      </c>
      <c r="AQ901" s="49" t="str">
        <f t="shared" si="1758"/>
        <v/>
      </c>
      <c r="AR901" s="49" t="str">
        <f t="shared" si="1759"/>
        <v/>
      </c>
      <c r="AS901" s="49" t="str">
        <f t="shared" si="1760"/>
        <v/>
      </c>
      <c r="AT901" s="49" t="str">
        <f t="shared" si="1761"/>
        <v/>
      </c>
      <c r="AV901" s="49"/>
      <c r="AW901" s="49" t="str">
        <f t="shared" si="1762"/>
        <v/>
      </c>
      <c r="AX901" s="49" t="str">
        <f t="shared" si="1763"/>
        <v/>
      </c>
      <c r="AY901" s="49" t="str">
        <f t="shared" si="1764"/>
        <v/>
      </c>
      <c r="AZ901" s="49" t="str">
        <f t="shared" si="1765"/>
        <v/>
      </c>
      <c r="BA901" s="49" t="str">
        <f t="shared" si="1766"/>
        <v/>
      </c>
      <c r="BB901" s="49" t="str">
        <f t="shared" si="1767"/>
        <v/>
      </c>
      <c r="BC901" s="49" t="str">
        <f t="shared" si="1768"/>
        <v/>
      </c>
      <c r="BD901" s="49" t="str">
        <f t="shared" si="1769"/>
        <v/>
      </c>
      <c r="BF901" s="49"/>
      <c r="BG901" s="49" t="str">
        <f t="shared" si="1770"/>
        <v/>
      </c>
      <c r="BH901" s="49" t="str">
        <f t="shared" si="1771"/>
        <v/>
      </c>
      <c r="BI901" s="49" t="str">
        <f t="shared" si="1772"/>
        <v/>
      </c>
      <c r="BJ901" s="49" t="str">
        <f t="shared" si="1773"/>
        <v/>
      </c>
      <c r="BK901" s="49" t="str">
        <f t="shared" si="1774"/>
        <v/>
      </c>
      <c r="BL901" s="49" t="str">
        <f t="shared" si="1775"/>
        <v/>
      </c>
      <c r="BM901" s="49" t="str">
        <f t="shared" si="1776"/>
        <v/>
      </c>
      <c r="BN901" s="49" t="str">
        <f t="shared" si="1777"/>
        <v/>
      </c>
      <c r="BP901" s="49"/>
      <c r="BQ901" s="49" t="str">
        <f t="shared" si="1778"/>
        <v/>
      </c>
      <c r="BR901" s="49" t="str">
        <f t="shared" si="1779"/>
        <v/>
      </c>
      <c r="BS901" s="49" t="str">
        <f t="shared" si="1780"/>
        <v/>
      </c>
      <c r="BT901" s="49" t="str">
        <f t="shared" si="1781"/>
        <v/>
      </c>
      <c r="BU901" s="49" t="str">
        <f t="shared" si="1782"/>
        <v/>
      </c>
      <c r="BV901" s="49" t="str">
        <f t="shared" si="1783"/>
        <v/>
      </c>
      <c r="BW901" s="49" t="str">
        <f t="shared" si="1784"/>
        <v/>
      </c>
      <c r="BX901" s="49" t="str">
        <f t="shared" si="1785"/>
        <v/>
      </c>
      <c r="BZ901" s="49"/>
      <c r="CA901" s="49" t="str">
        <f t="shared" si="1786"/>
        <v/>
      </c>
      <c r="CB901" s="49" t="str">
        <f t="shared" si="1787"/>
        <v/>
      </c>
      <c r="CC901" s="49" t="str">
        <f t="shared" si="1788"/>
        <v/>
      </c>
      <c r="CD901" s="49" t="str">
        <f t="shared" si="1789"/>
        <v/>
      </c>
      <c r="CE901" s="49" t="str">
        <f t="shared" si="1790"/>
        <v/>
      </c>
      <c r="CF901" s="49" t="str">
        <f t="shared" si="1791"/>
        <v/>
      </c>
      <c r="CG901" s="49" t="str">
        <f t="shared" si="1792"/>
        <v/>
      </c>
      <c r="CH901" s="49" t="str">
        <f t="shared" si="1793"/>
        <v/>
      </c>
      <c r="CJ901" s="49"/>
      <c r="CK901" s="49" t="str">
        <f t="shared" si="1794"/>
        <v/>
      </c>
      <c r="CL901" s="49" t="str">
        <f t="shared" si="1795"/>
        <v/>
      </c>
      <c r="CM901" s="49" t="str">
        <f t="shared" si="1796"/>
        <v/>
      </c>
      <c r="CN901" s="49" t="str">
        <f t="shared" si="1797"/>
        <v/>
      </c>
      <c r="CO901" s="49" t="str">
        <f t="shared" si="1798"/>
        <v/>
      </c>
      <c r="CP901" s="49" t="str">
        <f t="shared" si="1799"/>
        <v/>
      </c>
      <c r="CQ901" s="49" t="str">
        <f t="shared" si="1800"/>
        <v/>
      </c>
      <c r="CR901" s="49" t="str">
        <f t="shared" si="1801"/>
        <v/>
      </c>
      <c r="CT901" s="49"/>
      <c r="CU901" s="49" t="str">
        <f t="shared" si="1802"/>
        <v/>
      </c>
      <c r="CV901" s="49" t="str">
        <f t="shared" si="1803"/>
        <v/>
      </c>
      <c r="CW901" s="49" t="str">
        <f t="shared" si="1804"/>
        <v/>
      </c>
      <c r="CX901" s="49" t="str">
        <f t="shared" si="1805"/>
        <v/>
      </c>
      <c r="CY901" s="49" t="str">
        <f t="shared" si="1806"/>
        <v/>
      </c>
      <c r="CZ901" s="49" t="str">
        <f t="shared" si="1807"/>
        <v/>
      </c>
      <c r="DA901" s="49" t="str">
        <f t="shared" si="1808"/>
        <v/>
      </c>
      <c r="DB901" s="49" t="str">
        <f t="shared" si="1809"/>
        <v/>
      </c>
      <c r="DD901" s="49"/>
      <c r="DE901" s="49" t="str">
        <f t="shared" si="1810"/>
        <v/>
      </c>
      <c r="DF901" s="49" t="str">
        <f t="shared" si="1811"/>
        <v/>
      </c>
      <c r="DG901" s="49" t="str">
        <f t="shared" si="1812"/>
        <v/>
      </c>
      <c r="DH901" s="49" t="str">
        <f t="shared" si="1813"/>
        <v/>
      </c>
      <c r="DI901" s="49" t="str">
        <f t="shared" si="1814"/>
        <v/>
      </c>
      <c r="DJ901" s="49" t="str">
        <f t="shared" si="1815"/>
        <v/>
      </c>
      <c r="DK901" s="49" t="str">
        <f t="shared" si="1816"/>
        <v/>
      </c>
      <c r="DL901" s="49" t="str">
        <f t="shared" si="1817"/>
        <v/>
      </c>
      <c r="DN901" s="49"/>
      <c r="DO901" s="49" t="str">
        <f t="shared" si="1818"/>
        <v/>
      </c>
      <c r="DP901" s="49" t="str">
        <f t="shared" si="1819"/>
        <v/>
      </c>
      <c r="DQ901" s="49" t="str">
        <f t="shared" si="1820"/>
        <v/>
      </c>
      <c r="DR901" s="49" t="str">
        <f t="shared" si="1821"/>
        <v/>
      </c>
      <c r="DS901" s="49" t="str">
        <f t="shared" si="1822"/>
        <v/>
      </c>
      <c r="DT901" s="49" t="str">
        <f t="shared" si="1823"/>
        <v/>
      </c>
      <c r="DU901" s="49" t="str">
        <f t="shared" si="1824"/>
        <v/>
      </c>
      <c r="DV901" s="49" t="str">
        <f t="shared" si="1825"/>
        <v/>
      </c>
      <c r="DX901" s="49"/>
      <c r="DY901" s="49" t="str">
        <f t="shared" si="1826"/>
        <v/>
      </c>
      <c r="DZ901" s="49" t="str">
        <f t="shared" si="1827"/>
        <v/>
      </c>
      <c r="EA901" s="49" t="str">
        <f t="shared" si="1828"/>
        <v/>
      </c>
      <c r="EB901" s="49" t="str">
        <f t="shared" si="1829"/>
        <v/>
      </c>
      <c r="EC901" s="49" t="str">
        <f t="shared" si="1830"/>
        <v/>
      </c>
      <c r="ED901" s="49" t="str">
        <f t="shared" si="1831"/>
        <v/>
      </c>
      <c r="EE901" s="49" t="str">
        <f t="shared" si="1832"/>
        <v/>
      </c>
      <c r="EF901" s="49" t="str">
        <f t="shared" si="1833"/>
        <v/>
      </c>
      <c r="EH901" s="49"/>
      <c r="EI901" s="49" t="str">
        <f t="shared" si="1834"/>
        <v/>
      </c>
      <c r="EJ901" s="49" t="str">
        <f t="shared" si="1835"/>
        <v/>
      </c>
      <c r="EK901" s="49" t="str">
        <f t="shared" si="1836"/>
        <v/>
      </c>
      <c r="EL901" s="49" t="str">
        <f t="shared" si="1837"/>
        <v/>
      </c>
      <c r="EM901" s="49" t="str">
        <f t="shared" si="1838"/>
        <v/>
      </c>
      <c r="EN901" s="49" t="str">
        <f t="shared" si="1839"/>
        <v/>
      </c>
      <c r="EO901" s="49" t="str">
        <f t="shared" si="1840"/>
        <v/>
      </c>
      <c r="EP901" s="49" t="str">
        <f t="shared" si="1841"/>
        <v/>
      </c>
      <c r="ER901" s="49"/>
      <c r="ES901" s="49" t="str">
        <f t="shared" si="1842"/>
        <v/>
      </c>
      <c r="ET901" s="49" t="str">
        <f t="shared" si="1843"/>
        <v/>
      </c>
      <c r="EU901" s="49" t="str">
        <f t="shared" si="1844"/>
        <v/>
      </c>
      <c r="EV901" s="49" t="str">
        <f t="shared" si="1845"/>
        <v/>
      </c>
      <c r="EW901" s="49" t="str">
        <f t="shared" si="1846"/>
        <v/>
      </c>
      <c r="EX901" s="49" t="str">
        <f t="shared" si="1847"/>
        <v/>
      </c>
      <c r="EY901" s="49" t="str">
        <f t="shared" si="1848"/>
        <v/>
      </c>
      <c r="EZ901" s="49" t="str">
        <f t="shared" si="1849"/>
        <v/>
      </c>
      <c r="FB901" s="49"/>
      <c r="FC901" s="49" t="str">
        <f t="shared" si="1850"/>
        <v/>
      </c>
      <c r="FD901" s="49" t="str">
        <f t="shared" si="1851"/>
        <v/>
      </c>
      <c r="FE901" s="49" t="str">
        <f t="shared" si="1852"/>
        <v/>
      </c>
      <c r="FF901" s="49" t="str">
        <f t="shared" si="1853"/>
        <v/>
      </c>
      <c r="FG901" s="49" t="str">
        <f t="shared" si="1854"/>
        <v/>
      </c>
      <c r="FH901" s="49" t="str">
        <f t="shared" si="1855"/>
        <v/>
      </c>
      <c r="FI901" s="49" t="str">
        <f t="shared" si="1856"/>
        <v/>
      </c>
      <c r="FJ901" s="49" t="str">
        <f t="shared" si="1857"/>
        <v/>
      </c>
      <c r="FL901" s="49"/>
      <c r="FM901" s="49" t="str">
        <f t="shared" si="1858"/>
        <v/>
      </c>
      <c r="FN901" s="49" t="str">
        <f t="shared" si="1859"/>
        <v/>
      </c>
      <c r="FO901" s="49" t="str">
        <f t="shared" si="1860"/>
        <v/>
      </c>
      <c r="FP901" s="49" t="str">
        <f t="shared" si="1861"/>
        <v/>
      </c>
      <c r="FQ901" s="49" t="str">
        <f t="shared" si="1862"/>
        <v/>
      </c>
      <c r="FR901" s="49" t="str">
        <f t="shared" si="1863"/>
        <v/>
      </c>
      <c r="FS901" s="49" t="str">
        <f t="shared" si="1864"/>
        <v/>
      </c>
      <c r="FT901" s="49" t="str">
        <f t="shared" si="1865"/>
        <v/>
      </c>
      <c r="FV901" s="49"/>
      <c r="FW901" s="49" t="str">
        <f t="shared" si="1866"/>
        <v/>
      </c>
      <c r="FX901" s="49" t="str">
        <f t="shared" si="1867"/>
        <v/>
      </c>
      <c r="FY901" s="49" t="str">
        <f t="shared" si="1868"/>
        <v/>
      </c>
      <c r="FZ901" s="49" t="str">
        <f t="shared" si="1869"/>
        <v/>
      </c>
      <c r="GA901" s="49" t="str">
        <f t="shared" si="1870"/>
        <v/>
      </c>
      <c r="GB901" s="49" t="str">
        <f t="shared" si="1871"/>
        <v/>
      </c>
      <c r="GC901" s="49" t="str">
        <f t="shared" si="1872"/>
        <v/>
      </c>
      <c r="GD901" s="49" t="str">
        <f t="shared" si="1873"/>
        <v/>
      </c>
      <c r="GF901" s="49"/>
      <c r="GG901" s="49" t="str">
        <f t="shared" si="1874"/>
        <v/>
      </c>
      <c r="GH901" s="49" t="str">
        <f t="shared" si="1875"/>
        <v/>
      </c>
      <c r="GI901" s="49" t="str">
        <f t="shared" si="1876"/>
        <v/>
      </c>
      <c r="GJ901" s="49" t="str">
        <f t="shared" si="1877"/>
        <v/>
      </c>
      <c r="GK901" s="49" t="str">
        <f t="shared" si="1878"/>
        <v/>
      </c>
      <c r="GL901" s="49" t="str">
        <f t="shared" si="1879"/>
        <v/>
      </c>
      <c r="GM901" s="49" t="str">
        <f t="shared" si="1880"/>
        <v/>
      </c>
      <c r="GN901" s="49" t="str">
        <f t="shared" si="1881"/>
        <v/>
      </c>
      <c r="GP901" s="49"/>
      <c r="GQ901" s="49" t="str">
        <f t="shared" si="1882"/>
        <v/>
      </c>
      <c r="GR901" s="49" t="str">
        <f t="shared" si="1883"/>
        <v/>
      </c>
      <c r="GS901" s="49" t="str">
        <f t="shared" si="1884"/>
        <v/>
      </c>
      <c r="GT901" s="49" t="str">
        <f t="shared" si="1885"/>
        <v/>
      </c>
      <c r="GU901" s="49" t="str">
        <f t="shared" si="1886"/>
        <v/>
      </c>
      <c r="GV901" s="49" t="str">
        <f t="shared" si="1887"/>
        <v/>
      </c>
      <c r="GW901" s="49" t="str">
        <f t="shared" si="1888"/>
        <v/>
      </c>
      <c r="GX901" s="49" t="str">
        <f t="shared" si="1889"/>
        <v/>
      </c>
    </row>
    <row r="902" spans="17:206" x14ac:dyDescent="0.2">
      <c r="Q902" s="65">
        <v>119</v>
      </c>
      <c r="AB902" s="49"/>
      <c r="AC902" s="49" t="str">
        <f t="shared" ref="AC902:AC926" si="1890">IF($R902=$AB$57,R902,"")</f>
        <v/>
      </c>
      <c r="AD902" s="49" t="str">
        <f t="shared" ref="AD902:AD926" si="1891">IF($R902=$AB$57,S902,"")</f>
        <v/>
      </c>
      <c r="AE902" s="49" t="str">
        <f t="shared" ref="AE902:AE926" si="1892">IF($R902=$AB$57,T902,"")</f>
        <v/>
      </c>
      <c r="AF902" s="49" t="str">
        <f t="shared" ref="AF902:AF926" si="1893">IF($R902=$AB$57,U902,"")</f>
        <v/>
      </c>
      <c r="AG902" s="49" t="str">
        <f t="shared" ref="AG902:AG926" si="1894">IF($R902=$AB$57,V902,"")</f>
        <v/>
      </c>
      <c r="AH902" s="49" t="str">
        <f t="shared" ref="AH902:AH926" si="1895">IF($R902=$AB$57,W902,"")</f>
        <v/>
      </c>
      <c r="AI902" s="49" t="str">
        <f t="shared" ref="AI902:AI926" si="1896">IF($R902=$AB$57,X902,"")</f>
        <v/>
      </c>
      <c r="AJ902" s="49" t="str">
        <f t="shared" ref="AJ902:AJ926" si="1897">IF($R902=$AB$57,Y902,"")</f>
        <v/>
      </c>
      <c r="AL902" s="49"/>
      <c r="AM902" s="49" t="str">
        <f t="shared" ref="AM902:AM926" si="1898">IF($R902=$AL$57,R902,"")</f>
        <v/>
      </c>
      <c r="AN902" s="49" t="str">
        <f t="shared" ref="AN902:AN926" si="1899">IF($R902=$AL$57,S902,"")</f>
        <v/>
      </c>
      <c r="AO902" s="49" t="str">
        <f t="shared" ref="AO902:AO926" si="1900">IF($R902=$AL$57,T902,"")</f>
        <v/>
      </c>
      <c r="AP902" s="49" t="str">
        <f t="shared" ref="AP902:AP926" si="1901">IF($R902=$AL$57,U902,"")</f>
        <v/>
      </c>
      <c r="AQ902" s="49" t="str">
        <f t="shared" ref="AQ902:AQ926" si="1902">IF($R902=$AL$57,V902,"")</f>
        <v/>
      </c>
      <c r="AR902" s="49" t="str">
        <f t="shared" ref="AR902:AR926" si="1903">IF($R902=$AL$57,W902,"")</f>
        <v/>
      </c>
      <c r="AS902" s="49" t="str">
        <f t="shared" ref="AS902:AS926" si="1904">IF($R902=$AL$57,X902,"")</f>
        <v/>
      </c>
      <c r="AT902" s="49" t="str">
        <f t="shared" ref="AT902:AT926" si="1905">IF($R902=$AL$57,Y902,"")</f>
        <v/>
      </c>
      <c r="AV902" s="49"/>
      <c r="AW902" s="49" t="str">
        <f t="shared" ref="AW902:AW926" si="1906">IF($R902=$AV$57,R902,"")</f>
        <v/>
      </c>
      <c r="AX902" s="49" t="str">
        <f t="shared" ref="AX902:AX926" si="1907">IF($R902=$AV$57,S902,"")</f>
        <v/>
      </c>
      <c r="AY902" s="49" t="str">
        <f t="shared" ref="AY902:AY926" si="1908">IF($R902=$AV$57,T902,"")</f>
        <v/>
      </c>
      <c r="AZ902" s="49" t="str">
        <f t="shared" ref="AZ902:AZ926" si="1909">IF($R902=$AV$57,U902,"")</f>
        <v/>
      </c>
      <c r="BA902" s="49" t="str">
        <f t="shared" ref="BA902:BA926" si="1910">IF($R902=$AV$57,V902,"")</f>
        <v/>
      </c>
      <c r="BB902" s="49" t="str">
        <f t="shared" ref="BB902:BB926" si="1911">IF($R902=$AV$57,W902,"")</f>
        <v/>
      </c>
      <c r="BC902" s="49" t="str">
        <f t="shared" ref="BC902:BC926" si="1912">IF($R902=$AV$57,X902,"")</f>
        <v/>
      </c>
      <c r="BD902" s="49" t="str">
        <f t="shared" ref="BD902:BD926" si="1913">IF($R902=$AV$57,Y902,"")</f>
        <v/>
      </c>
      <c r="BF902" s="49"/>
      <c r="BG902" s="49" t="str">
        <f t="shared" ref="BG902:BG926" si="1914">IF($R902=$BF$57,R902,"")</f>
        <v/>
      </c>
      <c r="BH902" s="49" t="str">
        <f t="shared" ref="BH902:BH926" si="1915">IF($R902=$BF$57,S902,"")</f>
        <v/>
      </c>
      <c r="BI902" s="49" t="str">
        <f t="shared" ref="BI902:BI926" si="1916">IF($R902=$BF$57,T902,"")</f>
        <v/>
      </c>
      <c r="BJ902" s="49" t="str">
        <f t="shared" ref="BJ902:BJ926" si="1917">IF($R902=$BF$57,U902,"")</f>
        <v/>
      </c>
      <c r="BK902" s="49" t="str">
        <f t="shared" ref="BK902:BK926" si="1918">IF($R902=$BF$57,V902,"")</f>
        <v/>
      </c>
      <c r="BL902" s="49" t="str">
        <f t="shared" ref="BL902:BL926" si="1919">IF($R902=$BF$57,W902,"")</f>
        <v/>
      </c>
      <c r="BM902" s="49" t="str">
        <f t="shared" ref="BM902:BM926" si="1920">IF($R902=$BF$57,X902,"")</f>
        <v/>
      </c>
      <c r="BN902" s="49" t="str">
        <f t="shared" ref="BN902:BN926" si="1921">IF($R902=$BF$57,Y902,"")</f>
        <v/>
      </c>
      <c r="BP902" s="49"/>
      <c r="BQ902" s="49" t="str">
        <f t="shared" ref="BQ902:BQ926" si="1922">IF($R902=$BP$57,R902,"")</f>
        <v/>
      </c>
      <c r="BR902" s="49" t="str">
        <f t="shared" ref="BR902:BR926" si="1923">IF($R902=$BP$57,S902,"")</f>
        <v/>
      </c>
      <c r="BS902" s="49" t="str">
        <f t="shared" ref="BS902:BS926" si="1924">IF($R902=$BP$57,T902,"")</f>
        <v/>
      </c>
      <c r="BT902" s="49" t="str">
        <f t="shared" ref="BT902:BT926" si="1925">IF($R902=$BP$57,U902,"")</f>
        <v/>
      </c>
      <c r="BU902" s="49" t="str">
        <f t="shared" ref="BU902:BU926" si="1926">IF($R902=$BP$57,V902,"")</f>
        <v/>
      </c>
      <c r="BV902" s="49" t="str">
        <f t="shared" ref="BV902:BV926" si="1927">IF($R902=$BP$57,W902,"")</f>
        <v/>
      </c>
      <c r="BW902" s="49" t="str">
        <f t="shared" ref="BW902:BW926" si="1928">IF($R902=$BP$57,X902,"")</f>
        <v/>
      </c>
      <c r="BX902" s="49" t="str">
        <f t="shared" ref="BX902:BX926" si="1929">IF($R902=$BP$57,Y902,"")</f>
        <v/>
      </c>
      <c r="BZ902" s="49"/>
      <c r="CA902" s="49" t="str">
        <f t="shared" ref="CA902:CA926" si="1930">IF($R902=$BZ$57,R902,"")</f>
        <v/>
      </c>
      <c r="CB902" s="49" t="str">
        <f t="shared" ref="CB902:CB926" si="1931">IF($R902=$BZ$57,S902,"")</f>
        <v/>
      </c>
      <c r="CC902" s="49" t="str">
        <f t="shared" ref="CC902:CC926" si="1932">IF($R902=$BZ$57,T902,"")</f>
        <v/>
      </c>
      <c r="CD902" s="49" t="str">
        <f t="shared" ref="CD902:CD926" si="1933">IF($R902=$BZ$57,U902,"")</f>
        <v/>
      </c>
      <c r="CE902" s="49" t="str">
        <f t="shared" ref="CE902:CE926" si="1934">IF($R902=$BZ$57,V902,"")</f>
        <v/>
      </c>
      <c r="CF902" s="49" t="str">
        <f t="shared" ref="CF902:CF926" si="1935">IF($R902=$BZ$57,W902,"")</f>
        <v/>
      </c>
      <c r="CG902" s="49" t="str">
        <f t="shared" ref="CG902:CG926" si="1936">IF($R902=$BZ$57,X902,"")</f>
        <v/>
      </c>
      <c r="CH902" s="49" t="str">
        <f t="shared" ref="CH902:CH926" si="1937">IF($R902=$BZ$57,Y902,"")</f>
        <v/>
      </c>
      <c r="CJ902" s="49"/>
      <c r="CK902" s="49" t="str">
        <f t="shared" ref="CK902:CK926" si="1938">IF($R902=$CJ$57,R902,"")</f>
        <v/>
      </c>
      <c r="CL902" s="49" t="str">
        <f t="shared" ref="CL902:CL926" si="1939">IF($R902=$CJ$57,S902,"")</f>
        <v/>
      </c>
      <c r="CM902" s="49" t="str">
        <f t="shared" ref="CM902:CM926" si="1940">IF($R902=$CJ$57,T902,"")</f>
        <v/>
      </c>
      <c r="CN902" s="49" t="str">
        <f t="shared" ref="CN902:CN926" si="1941">IF($R902=$CJ$57,U902,"")</f>
        <v/>
      </c>
      <c r="CO902" s="49" t="str">
        <f t="shared" ref="CO902:CO926" si="1942">IF($R902=$CJ$57,V902,"")</f>
        <v/>
      </c>
      <c r="CP902" s="49" t="str">
        <f t="shared" ref="CP902:CP926" si="1943">IF($R902=$CJ$57,W902,"")</f>
        <v/>
      </c>
      <c r="CQ902" s="49" t="str">
        <f t="shared" ref="CQ902:CQ926" si="1944">IF($R902=$CJ$57,X902,"")</f>
        <v/>
      </c>
      <c r="CR902" s="49" t="str">
        <f t="shared" ref="CR902:CR926" si="1945">IF($R902=$CJ$57,Y902,"")</f>
        <v/>
      </c>
      <c r="CT902" s="49"/>
      <c r="CU902" s="49" t="str">
        <f t="shared" ref="CU902:CU926" si="1946">IF($R902=$CT$57,R902,"")</f>
        <v/>
      </c>
      <c r="CV902" s="49" t="str">
        <f t="shared" ref="CV902:CV926" si="1947">IF($R902=$CT$57,S902,"")</f>
        <v/>
      </c>
      <c r="CW902" s="49" t="str">
        <f t="shared" ref="CW902:CW926" si="1948">IF($R902=$CT$57,T902,"")</f>
        <v/>
      </c>
      <c r="CX902" s="49" t="str">
        <f t="shared" ref="CX902:CX926" si="1949">IF($R902=$CT$57,U902,"")</f>
        <v/>
      </c>
      <c r="CY902" s="49" t="str">
        <f t="shared" ref="CY902:CY926" si="1950">IF($R902=$CT$57,V902,"")</f>
        <v/>
      </c>
      <c r="CZ902" s="49" t="str">
        <f t="shared" ref="CZ902:CZ926" si="1951">IF($R902=$CT$57,W902,"")</f>
        <v/>
      </c>
      <c r="DA902" s="49" t="str">
        <f t="shared" ref="DA902:DA926" si="1952">IF($R902=$CT$57,X902,"")</f>
        <v/>
      </c>
      <c r="DB902" s="49" t="str">
        <f t="shared" ref="DB902:DB926" si="1953">IF($R902=$CT$57,Y902,"")</f>
        <v/>
      </c>
      <c r="DD902" s="49"/>
      <c r="DE902" s="49" t="str">
        <f t="shared" ref="DE902:DE926" si="1954">IF($R902=$DD$57,R902,"")</f>
        <v/>
      </c>
      <c r="DF902" s="49" t="str">
        <f t="shared" ref="DF902:DF926" si="1955">IF($R902=$DD$57,S902,"")</f>
        <v/>
      </c>
      <c r="DG902" s="49" t="str">
        <f t="shared" ref="DG902:DG926" si="1956">IF($R902=$DD$57,T902,"")</f>
        <v/>
      </c>
      <c r="DH902" s="49" t="str">
        <f t="shared" ref="DH902:DH926" si="1957">IF($R902=$DD$57,U902,"")</f>
        <v/>
      </c>
      <c r="DI902" s="49" t="str">
        <f t="shared" ref="DI902:DI926" si="1958">IF($R902=$DD$57,V902,"")</f>
        <v/>
      </c>
      <c r="DJ902" s="49" t="str">
        <f t="shared" ref="DJ902:DJ926" si="1959">IF($R902=$DD$57,W902,"")</f>
        <v/>
      </c>
      <c r="DK902" s="49" t="str">
        <f t="shared" ref="DK902:DK926" si="1960">IF($R902=$DD$57,X902,"")</f>
        <v/>
      </c>
      <c r="DL902" s="49" t="str">
        <f t="shared" ref="DL902:DL926" si="1961">IF($R902=$DD$57,Y902,"")</f>
        <v/>
      </c>
      <c r="DN902" s="49"/>
      <c r="DO902" s="49" t="str">
        <f t="shared" ref="DO902:DO926" si="1962">IF($R902=$DN$57,R902,"")</f>
        <v/>
      </c>
      <c r="DP902" s="49" t="str">
        <f t="shared" ref="DP902:DP926" si="1963">IF($R902=$DN$57,S902,"")</f>
        <v/>
      </c>
      <c r="DQ902" s="49" t="str">
        <f t="shared" ref="DQ902:DQ926" si="1964">IF($R902=$DN$57,T902,"")</f>
        <v/>
      </c>
      <c r="DR902" s="49" t="str">
        <f t="shared" ref="DR902:DR926" si="1965">IF($R902=$DN$57,U902,"")</f>
        <v/>
      </c>
      <c r="DS902" s="49" t="str">
        <f t="shared" ref="DS902:DS926" si="1966">IF($R902=$DN$57,V902,"")</f>
        <v/>
      </c>
      <c r="DT902" s="49" t="str">
        <f t="shared" ref="DT902:DT926" si="1967">IF($R902=$DN$57,W902,"")</f>
        <v/>
      </c>
      <c r="DU902" s="49" t="str">
        <f t="shared" ref="DU902:DU926" si="1968">IF($R902=$DN$57,X902,"")</f>
        <v/>
      </c>
      <c r="DV902" s="49" t="str">
        <f t="shared" ref="DV902:DV926" si="1969">IF($R902=$DN$57,Y902,"")</f>
        <v/>
      </c>
      <c r="DX902" s="49"/>
      <c r="DY902" s="49" t="str">
        <f t="shared" ref="DY902:DY926" si="1970">IF($R902=$DX$57,R902,"")</f>
        <v/>
      </c>
      <c r="DZ902" s="49" t="str">
        <f t="shared" ref="DZ902:DZ926" si="1971">IF($R902=$DX$57,S902,"")</f>
        <v/>
      </c>
      <c r="EA902" s="49" t="str">
        <f t="shared" ref="EA902:EA926" si="1972">IF($R902=$DX$57,T902,"")</f>
        <v/>
      </c>
      <c r="EB902" s="49" t="str">
        <f t="shared" ref="EB902:EB926" si="1973">IF($R902=$DX$57,U902,"")</f>
        <v/>
      </c>
      <c r="EC902" s="49" t="str">
        <f t="shared" ref="EC902:EC926" si="1974">IF($R902=$DX$57,V902,"")</f>
        <v/>
      </c>
      <c r="ED902" s="49" t="str">
        <f t="shared" ref="ED902:ED926" si="1975">IF($R902=$DX$57,W902,"")</f>
        <v/>
      </c>
      <c r="EE902" s="49" t="str">
        <f t="shared" ref="EE902:EE926" si="1976">IF($R902=$DX$57,X902,"")</f>
        <v/>
      </c>
      <c r="EF902" s="49" t="str">
        <f t="shared" ref="EF902:EF926" si="1977">IF($R902=$DX$57,Y902,"")</f>
        <v/>
      </c>
      <c r="EH902" s="49"/>
      <c r="EI902" s="49" t="str">
        <f t="shared" ref="EI902:EI926" si="1978">IF($R902=$EH$57,R902,"")</f>
        <v/>
      </c>
      <c r="EJ902" s="49" t="str">
        <f t="shared" ref="EJ902:EJ926" si="1979">IF($R902=$EH$57,S902,"")</f>
        <v/>
      </c>
      <c r="EK902" s="49" t="str">
        <f t="shared" ref="EK902:EK926" si="1980">IF($R902=$EH$57,T902,"")</f>
        <v/>
      </c>
      <c r="EL902" s="49" t="str">
        <f t="shared" ref="EL902:EL926" si="1981">IF($R902=$EH$57,U902,"")</f>
        <v/>
      </c>
      <c r="EM902" s="49" t="str">
        <f t="shared" ref="EM902:EM926" si="1982">IF($R902=$EH$57,V902,"")</f>
        <v/>
      </c>
      <c r="EN902" s="49" t="str">
        <f t="shared" ref="EN902:EN926" si="1983">IF($R902=$EH$57,W902,"")</f>
        <v/>
      </c>
      <c r="EO902" s="49" t="str">
        <f t="shared" ref="EO902:EO926" si="1984">IF($R902=$EH$57,X902,"")</f>
        <v/>
      </c>
      <c r="EP902" s="49" t="str">
        <f t="shared" ref="EP902:EP926" si="1985">IF($R902=$EH$57,Y902,"")</f>
        <v/>
      </c>
      <c r="ER902" s="49"/>
      <c r="ES902" s="49" t="str">
        <f t="shared" ref="ES902:ES926" si="1986">IF($R902=$ER$57,R902,"")</f>
        <v/>
      </c>
      <c r="ET902" s="49" t="str">
        <f t="shared" ref="ET902:ET926" si="1987">IF($R902=$ER$57,S902,"")</f>
        <v/>
      </c>
      <c r="EU902" s="49" t="str">
        <f t="shared" ref="EU902:EU926" si="1988">IF($R902=$ER$57,T902,"")</f>
        <v/>
      </c>
      <c r="EV902" s="49" t="str">
        <f t="shared" ref="EV902:EV926" si="1989">IF($R902=$ER$57,U902,"")</f>
        <v/>
      </c>
      <c r="EW902" s="49" t="str">
        <f t="shared" ref="EW902:EW926" si="1990">IF($R902=$ER$57,V902,"")</f>
        <v/>
      </c>
      <c r="EX902" s="49" t="str">
        <f t="shared" ref="EX902:EX926" si="1991">IF($R902=$ER$57,W902,"")</f>
        <v/>
      </c>
      <c r="EY902" s="49" t="str">
        <f t="shared" ref="EY902:EY926" si="1992">IF($R902=$ER$57,X902,"")</f>
        <v/>
      </c>
      <c r="EZ902" s="49" t="str">
        <f t="shared" ref="EZ902:EZ926" si="1993">IF($R902=$ER$57,Y902,"")</f>
        <v/>
      </c>
      <c r="FB902" s="49"/>
      <c r="FC902" s="49" t="str">
        <f t="shared" ref="FC902:FC926" si="1994">IF($R902=$FB$57,R902,"")</f>
        <v/>
      </c>
      <c r="FD902" s="49" t="str">
        <f t="shared" ref="FD902:FD926" si="1995">IF($R902=$FB$57,S902,"")</f>
        <v/>
      </c>
      <c r="FE902" s="49" t="str">
        <f t="shared" ref="FE902:FE926" si="1996">IF($R902=$FB$57,T902,"")</f>
        <v/>
      </c>
      <c r="FF902" s="49" t="str">
        <f t="shared" ref="FF902:FF926" si="1997">IF($R902=$FB$57,U902,"")</f>
        <v/>
      </c>
      <c r="FG902" s="49" t="str">
        <f t="shared" ref="FG902:FG926" si="1998">IF($R902=$FB$57,V902,"")</f>
        <v/>
      </c>
      <c r="FH902" s="49" t="str">
        <f t="shared" ref="FH902:FH926" si="1999">IF($R902=$FB$57,W902,"")</f>
        <v/>
      </c>
      <c r="FI902" s="49" t="str">
        <f t="shared" ref="FI902:FI926" si="2000">IF($R902=$FB$57,X902,"")</f>
        <v/>
      </c>
      <c r="FJ902" s="49" t="str">
        <f t="shared" ref="FJ902:FJ926" si="2001">IF($R902=$FB$57,Y902,"")</f>
        <v/>
      </c>
      <c r="FL902" s="49"/>
      <c r="FM902" s="49" t="str">
        <f t="shared" ref="FM902:FM926" si="2002">IF($R902=$FL$57,R902,"")</f>
        <v/>
      </c>
      <c r="FN902" s="49" t="str">
        <f t="shared" ref="FN902:FN926" si="2003">IF($R902=$FL$57,S902,"")</f>
        <v/>
      </c>
      <c r="FO902" s="49" t="str">
        <f t="shared" ref="FO902:FO926" si="2004">IF($R902=$FL$57,T902,"")</f>
        <v/>
      </c>
      <c r="FP902" s="49" t="str">
        <f t="shared" ref="FP902:FP926" si="2005">IF($R902=$FL$57,U902,"")</f>
        <v/>
      </c>
      <c r="FQ902" s="49" t="str">
        <f t="shared" ref="FQ902:FQ926" si="2006">IF($R902=$FL$57,V902,"")</f>
        <v/>
      </c>
      <c r="FR902" s="49" t="str">
        <f t="shared" ref="FR902:FR926" si="2007">IF($R902=$FL$57,W902,"")</f>
        <v/>
      </c>
      <c r="FS902" s="49" t="str">
        <f t="shared" ref="FS902:FS926" si="2008">IF($R902=$FL$57,X902,"")</f>
        <v/>
      </c>
      <c r="FT902" s="49" t="str">
        <f t="shared" ref="FT902:FT926" si="2009">IF($R902=$FL$57,Y902,"")</f>
        <v/>
      </c>
      <c r="FV902" s="49"/>
      <c r="FW902" s="49" t="str">
        <f t="shared" ref="FW902:FW926" si="2010">IF($R902=$FV$57,R902,"")</f>
        <v/>
      </c>
      <c r="FX902" s="49" t="str">
        <f t="shared" ref="FX902:FX926" si="2011">IF($R902=$FV$57,S902,"")</f>
        <v/>
      </c>
      <c r="FY902" s="49" t="str">
        <f t="shared" ref="FY902:FY926" si="2012">IF($R902=$FV$57,T902,"")</f>
        <v/>
      </c>
      <c r="FZ902" s="49" t="str">
        <f t="shared" ref="FZ902:FZ926" si="2013">IF($R902=$FV$57,U902,"")</f>
        <v/>
      </c>
      <c r="GA902" s="49" t="str">
        <f t="shared" ref="GA902:GA926" si="2014">IF($R902=$FV$57,V902,"")</f>
        <v/>
      </c>
      <c r="GB902" s="49" t="str">
        <f t="shared" ref="GB902:GB926" si="2015">IF($R902=$FV$57,W902,"")</f>
        <v/>
      </c>
      <c r="GC902" s="49" t="str">
        <f t="shared" ref="GC902:GC926" si="2016">IF($R902=$FV$57,X902,"")</f>
        <v/>
      </c>
      <c r="GD902" s="49" t="str">
        <f t="shared" ref="GD902:GD926" si="2017">IF($R902=$FV$57,Y902,"")</f>
        <v/>
      </c>
      <c r="GF902" s="49"/>
      <c r="GG902" s="49" t="str">
        <f t="shared" ref="GG902:GG926" si="2018">IF($R902=$GF$57,R902,"")</f>
        <v/>
      </c>
      <c r="GH902" s="49" t="str">
        <f t="shared" ref="GH902:GH926" si="2019">IF($R902=$GF$57,S902,"")</f>
        <v/>
      </c>
      <c r="GI902" s="49" t="str">
        <f t="shared" ref="GI902:GI926" si="2020">IF($R902=$GF$57,T902,"")</f>
        <v/>
      </c>
      <c r="GJ902" s="49" t="str">
        <f t="shared" ref="GJ902:GJ926" si="2021">IF($R902=$GF$57,U902,"")</f>
        <v/>
      </c>
      <c r="GK902" s="49" t="str">
        <f t="shared" ref="GK902:GK926" si="2022">IF($R902=$GF$57,V902,"")</f>
        <v/>
      </c>
      <c r="GL902" s="49" t="str">
        <f t="shared" ref="GL902:GL926" si="2023">IF($R902=$GF$57,W902,"")</f>
        <v/>
      </c>
      <c r="GM902" s="49" t="str">
        <f t="shared" ref="GM902:GM926" si="2024">IF($R902=$GF$57,X902,"")</f>
        <v/>
      </c>
      <c r="GN902" s="49" t="str">
        <f t="shared" ref="GN902:GN926" si="2025">IF($R902=$GF$57,Y902,"")</f>
        <v/>
      </c>
      <c r="GP902" s="49"/>
      <c r="GQ902" s="49" t="str">
        <f t="shared" ref="GQ902:GQ926" si="2026">IF($R902=$GP$57,R902,"")</f>
        <v/>
      </c>
      <c r="GR902" s="49" t="str">
        <f t="shared" ref="GR902:GR926" si="2027">IF($R902=$GP$57,S902,"")</f>
        <v/>
      </c>
      <c r="GS902" s="49" t="str">
        <f t="shared" ref="GS902:GS926" si="2028">IF($R902=$GP$57,T902,"")</f>
        <v/>
      </c>
      <c r="GT902" s="49" t="str">
        <f t="shared" ref="GT902:GT926" si="2029">IF($R902=$GP$57,U902,"")</f>
        <v/>
      </c>
      <c r="GU902" s="49" t="str">
        <f t="shared" ref="GU902:GU926" si="2030">IF($R902=$GP$57,V902,"")</f>
        <v/>
      </c>
      <c r="GV902" s="49" t="str">
        <f t="shared" ref="GV902:GV926" si="2031">IF($R902=$GP$57,W902,"")</f>
        <v/>
      </c>
      <c r="GW902" s="49" t="str">
        <f t="shared" ref="GW902:GW926" si="2032">IF($R902=$GP$57,X902,"")</f>
        <v/>
      </c>
      <c r="GX902" s="49" t="str">
        <f t="shared" ref="GX902:GX926" si="2033">IF($R902=$GP$57,Y902,"")</f>
        <v/>
      </c>
    </row>
    <row r="903" spans="17:206" x14ac:dyDescent="0.2">
      <c r="Q903" s="65">
        <v>120</v>
      </c>
      <c r="AB903" s="49"/>
      <c r="AC903" s="49" t="str">
        <f t="shared" si="1890"/>
        <v/>
      </c>
      <c r="AD903" s="49" t="str">
        <f t="shared" si="1891"/>
        <v/>
      </c>
      <c r="AE903" s="49" t="str">
        <f t="shared" si="1892"/>
        <v/>
      </c>
      <c r="AF903" s="49" t="str">
        <f t="shared" si="1893"/>
        <v/>
      </c>
      <c r="AG903" s="49" t="str">
        <f t="shared" si="1894"/>
        <v/>
      </c>
      <c r="AH903" s="49" t="str">
        <f t="shared" si="1895"/>
        <v/>
      </c>
      <c r="AI903" s="49" t="str">
        <f t="shared" si="1896"/>
        <v/>
      </c>
      <c r="AJ903" s="49" t="str">
        <f t="shared" si="1897"/>
        <v/>
      </c>
      <c r="AL903" s="49"/>
      <c r="AM903" s="49" t="str">
        <f t="shared" si="1898"/>
        <v/>
      </c>
      <c r="AN903" s="49" t="str">
        <f t="shared" si="1899"/>
        <v/>
      </c>
      <c r="AO903" s="49" t="str">
        <f t="shared" si="1900"/>
        <v/>
      </c>
      <c r="AP903" s="49" t="str">
        <f t="shared" si="1901"/>
        <v/>
      </c>
      <c r="AQ903" s="49" t="str">
        <f t="shared" si="1902"/>
        <v/>
      </c>
      <c r="AR903" s="49" t="str">
        <f t="shared" si="1903"/>
        <v/>
      </c>
      <c r="AS903" s="49" t="str">
        <f t="shared" si="1904"/>
        <v/>
      </c>
      <c r="AT903" s="49" t="str">
        <f t="shared" si="1905"/>
        <v/>
      </c>
      <c r="AV903" s="49"/>
      <c r="AW903" s="49" t="str">
        <f t="shared" si="1906"/>
        <v/>
      </c>
      <c r="AX903" s="49" t="str">
        <f t="shared" si="1907"/>
        <v/>
      </c>
      <c r="AY903" s="49" t="str">
        <f t="shared" si="1908"/>
        <v/>
      </c>
      <c r="AZ903" s="49" t="str">
        <f t="shared" si="1909"/>
        <v/>
      </c>
      <c r="BA903" s="49" t="str">
        <f t="shared" si="1910"/>
        <v/>
      </c>
      <c r="BB903" s="49" t="str">
        <f t="shared" si="1911"/>
        <v/>
      </c>
      <c r="BC903" s="49" t="str">
        <f t="shared" si="1912"/>
        <v/>
      </c>
      <c r="BD903" s="49" t="str">
        <f t="shared" si="1913"/>
        <v/>
      </c>
      <c r="BF903" s="49"/>
      <c r="BG903" s="49" t="str">
        <f t="shared" si="1914"/>
        <v/>
      </c>
      <c r="BH903" s="49" t="str">
        <f t="shared" si="1915"/>
        <v/>
      </c>
      <c r="BI903" s="49" t="str">
        <f t="shared" si="1916"/>
        <v/>
      </c>
      <c r="BJ903" s="49" t="str">
        <f t="shared" si="1917"/>
        <v/>
      </c>
      <c r="BK903" s="49" t="str">
        <f t="shared" si="1918"/>
        <v/>
      </c>
      <c r="BL903" s="49" t="str">
        <f t="shared" si="1919"/>
        <v/>
      </c>
      <c r="BM903" s="49" t="str">
        <f t="shared" si="1920"/>
        <v/>
      </c>
      <c r="BN903" s="49" t="str">
        <f t="shared" si="1921"/>
        <v/>
      </c>
      <c r="BP903" s="49"/>
      <c r="BQ903" s="49" t="str">
        <f t="shared" si="1922"/>
        <v/>
      </c>
      <c r="BR903" s="49" t="str">
        <f t="shared" si="1923"/>
        <v/>
      </c>
      <c r="BS903" s="49" t="str">
        <f t="shared" si="1924"/>
        <v/>
      </c>
      <c r="BT903" s="49" t="str">
        <f t="shared" si="1925"/>
        <v/>
      </c>
      <c r="BU903" s="49" t="str">
        <f t="shared" si="1926"/>
        <v/>
      </c>
      <c r="BV903" s="49" t="str">
        <f t="shared" si="1927"/>
        <v/>
      </c>
      <c r="BW903" s="49" t="str">
        <f t="shared" si="1928"/>
        <v/>
      </c>
      <c r="BX903" s="49" t="str">
        <f t="shared" si="1929"/>
        <v/>
      </c>
      <c r="BZ903" s="49"/>
      <c r="CA903" s="49" t="str">
        <f t="shared" si="1930"/>
        <v/>
      </c>
      <c r="CB903" s="49" t="str">
        <f t="shared" si="1931"/>
        <v/>
      </c>
      <c r="CC903" s="49" t="str">
        <f t="shared" si="1932"/>
        <v/>
      </c>
      <c r="CD903" s="49" t="str">
        <f t="shared" si="1933"/>
        <v/>
      </c>
      <c r="CE903" s="49" t="str">
        <f t="shared" si="1934"/>
        <v/>
      </c>
      <c r="CF903" s="49" t="str">
        <f t="shared" si="1935"/>
        <v/>
      </c>
      <c r="CG903" s="49" t="str">
        <f t="shared" si="1936"/>
        <v/>
      </c>
      <c r="CH903" s="49" t="str">
        <f t="shared" si="1937"/>
        <v/>
      </c>
      <c r="CJ903" s="49"/>
      <c r="CK903" s="49" t="str">
        <f t="shared" si="1938"/>
        <v/>
      </c>
      <c r="CL903" s="49" t="str">
        <f t="shared" si="1939"/>
        <v/>
      </c>
      <c r="CM903" s="49" t="str">
        <f t="shared" si="1940"/>
        <v/>
      </c>
      <c r="CN903" s="49" t="str">
        <f t="shared" si="1941"/>
        <v/>
      </c>
      <c r="CO903" s="49" t="str">
        <f t="shared" si="1942"/>
        <v/>
      </c>
      <c r="CP903" s="49" t="str">
        <f t="shared" si="1943"/>
        <v/>
      </c>
      <c r="CQ903" s="49" t="str">
        <f t="shared" si="1944"/>
        <v/>
      </c>
      <c r="CR903" s="49" t="str">
        <f t="shared" si="1945"/>
        <v/>
      </c>
      <c r="CT903" s="49"/>
      <c r="CU903" s="49" t="str">
        <f t="shared" si="1946"/>
        <v/>
      </c>
      <c r="CV903" s="49" t="str">
        <f t="shared" si="1947"/>
        <v/>
      </c>
      <c r="CW903" s="49" t="str">
        <f t="shared" si="1948"/>
        <v/>
      </c>
      <c r="CX903" s="49" t="str">
        <f t="shared" si="1949"/>
        <v/>
      </c>
      <c r="CY903" s="49" t="str">
        <f t="shared" si="1950"/>
        <v/>
      </c>
      <c r="CZ903" s="49" t="str">
        <f t="shared" si="1951"/>
        <v/>
      </c>
      <c r="DA903" s="49" t="str">
        <f t="shared" si="1952"/>
        <v/>
      </c>
      <c r="DB903" s="49" t="str">
        <f t="shared" si="1953"/>
        <v/>
      </c>
      <c r="DD903" s="49"/>
      <c r="DE903" s="49" t="str">
        <f t="shared" si="1954"/>
        <v/>
      </c>
      <c r="DF903" s="49" t="str">
        <f t="shared" si="1955"/>
        <v/>
      </c>
      <c r="DG903" s="49" t="str">
        <f t="shared" si="1956"/>
        <v/>
      </c>
      <c r="DH903" s="49" t="str">
        <f t="shared" si="1957"/>
        <v/>
      </c>
      <c r="DI903" s="49" t="str">
        <f t="shared" si="1958"/>
        <v/>
      </c>
      <c r="DJ903" s="49" t="str">
        <f t="shared" si="1959"/>
        <v/>
      </c>
      <c r="DK903" s="49" t="str">
        <f t="shared" si="1960"/>
        <v/>
      </c>
      <c r="DL903" s="49" t="str">
        <f t="shared" si="1961"/>
        <v/>
      </c>
      <c r="DN903" s="49"/>
      <c r="DO903" s="49" t="str">
        <f t="shared" si="1962"/>
        <v/>
      </c>
      <c r="DP903" s="49" t="str">
        <f t="shared" si="1963"/>
        <v/>
      </c>
      <c r="DQ903" s="49" t="str">
        <f t="shared" si="1964"/>
        <v/>
      </c>
      <c r="DR903" s="49" t="str">
        <f t="shared" si="1965"/>
        <v/>
      </c>
      <c r="DS903" s="49" t="str">
        <f t="shared" si="1966"/>
        <v/>
      </c>
      <c r="DT903" s="49" t="str">
        <f t="shared" si="1967"/>
        <v/>
      </c>
      <c r="DU903" s="49" t="str">
        <f t="shared" si="1968"/>
        <v/>
      </c>
      <c r="DV903" s="49" t="str">
        <f t="shared" si="1969"/>
        <v/>
      </c>
      <c r="DX903" s="49"/>
      <c r="DY903" s="49" t="str">
        <f t="shared" si="1970"/>
        <v/>
      </c>
      <c r="DZ903" s="49" t="str">
        <f t="shared" si="1971"/>
        <v/>
      </c>
      <c r="EA903" s="49" t="str">
        <f t="shared" si="1972"/>
        <v/>
      </c>
      <c r="EB903" s="49" t="str">
        <f t="shared" si="1973"/>
        <v/>
      </c>
      <c r="EC903" s="49" t="str">
        <f t="shared" si="1974"/>
        <v/>
      </c>
      <c r="ED903" s="49" t="str">
        <f t="shared" si="1975"/>
        <v/>
      </c>
      <c r="EE903" s="49" t="str">
        <f t="shared" si="1976"/>
        <v/>
      </c>
      <c r="EF903" s="49" t="str">
        <f t="shared" si="1977"/>
        <v/>
      </c>
      <c r="EH903" s="49"/>
      <c r="EI903" s="49" t="str">
        <f t="shared" si="1978"/>
        <v/>
      </c>
      <c r="EJ903" s="49" t="str">
        <f t="shared" si="1979"/>
        <v/>
      </c>
      <c r="EK903" s="49" t="str">
        <f t="shared" si="1980"/>
        <v/>
      </c>
      <c r="EL903" s="49" t="str">
        <f t="shared" si="1981"/>
        <v/>
      </c>
      <c r="EM903" s="49" t="str">
        <f t="shared" si="1982"/>
        <v/>
      </c>
      <c r="EN903" s="49" t="str">
        <f t="shared" si="1983"/>
        <v/>
      </c>
      <c r="EO903" s="49" t="str">
        <f t="shared" si="1984"/>
        <v/>
      </c>
      <c r="EP903" s="49" t="str">
        <f t="shared" si="1985"/>
        <v/>
      </c>
      <c r="ER903" s="49"/>
      <c r="ES903" s="49" t="str">
        <f t="shared" si="1986"/>
        <v/>
      </c>
      <c r="ET903" s="49" t="str">
        <f t="shared" si="1987"/>
        <v/>
      </c>
      <c r="EU903" s="49" t="str">
        <f t="shared" si="1988"/>
        <v/>
      </c>
      <c r="EV903" s="49" t="str">
        <f t="shared" si="1989"/>
        <v/>
      </c>
      <c r="EW903" s="49" t="str">
        <f t="shared" si="1990"/>
        <v/>
      </c>
      <c r="EX903" s="49" t="str">
        <f t="shared" si="1991"/>
        <v/>
      </c>
      <c r="EY903" s="49" t="str">
        <f t="shared" si="1992"/>
        <v/>
      </c>
      <c r="EZ903" s="49" t="str">
        <f t="shared" si="1993"/>
        <v/>
      </c>
      <c r="FB903" s="49"/>
      <c r="FC903" s="49" t="str">
        <f t="shared" si="1994"/>
        <v/>
      </c>
      <c r="FD903" s="49" t="str">
        <f t="shared" si="1995"/>
        <v/>
      </c>
      <c r="FE903" s="49" t="str">
        <f t="shared" si="1996"/>
        <v/>
      </c>
      <c r="FF903" s="49" t="str">
        <f t="shared" si="1997"/>
        <v/>
      </c>
      <c r="FG903" s="49" t="str">
        <f t="shared" si="1998"/>
        <v/>
      </c>
      <c r="FH903" s="49" t="str">
        <f t="shared" si="1999"/>
        <v/>
      </c>
      <c r="FI903" s="49" t="str">
        <f t="shared" si="2000"/>
        <v/>
      </c>
      <c r="FJ903" s="49" t="str">
        <f t="shared" si="2001"/>
        <v/>
      </c>
      <c r="FL903" s="49"/>
      <c r="FM903" s="49" t="str">
        <f t="shared" si="2002"/>
        <v/>
      </c>
      <c r="FN903" s="49" t="str">
        <f t="shared" si="2003"/>
        <v/>
      </c>
      <c r="FO903" s="49" t="str">
        <f t="shared" si="2004"/>
        <v/>
      </c>
      <c r="FP903" s="49" t="str">
        <f t="shared" si="2005"/>
        <v/>
      </c>
      <c r="FQ903" s="49" t="str">
        <f t="shared" si="2006"/>
        <v/>
      </c>
      <c r="FR903" s="49" t="str">
        <f t="shared" si="2007"/>
        <v/>
      </c>
      <c r="FS903" s="49" t="str">
        <f t="shared" si="2008"/>
        <v/>
      </c>
      <c r="FT903" s="49" t="str">
        <f t="shared" si="2009"/>
        <v/>
      </c>
      <c r="FV903" s="49"/>
      <c r="FW903" s="49" t="str">
        <f t="shared" si="2010"/>
        <v/>
      </c>
      <c r="FX903" s="49" t="str">
        <f t="shared" si="2011"/>
        <v/>
      </c>
      <c r="FY903" s="49" t="str">
        <f t="shared" si="2012"/>
        <v/>
      </c>
      <c r="FZ903" s="49" t="str">
        <f t="shared" si="2013"/>
        <v/>
      </c>
      <c r="GA903" s="49" t="str">
        <f t="shared" si="2014"/>
        <v/>
      </c>
      <c r="GB903" s="49" t="str">
        <f t="shared" si="2015"/>
        <v/>
      </c>
      <c r="GC903" s="49" t="str">
        <f t="shared" si="2016"/>
        <v/>
      </c>
      <c r="GD903" s="49" t="str">
        <f t="shared" si="2017"/>
        <v/>
      </c>
      <c r="GF903" s="49"/>
      <c r="GG903" s="49" t="str">
        <f t="shared" si="2018"/>
        <v/>
      </c>
      <c r="GH903" s="49" t="str">
        <f t="shared" si="2019"/>
        <v/>
      </c>
      <c r="GI903" s="49" t="str">
        <f t="shared" si="2020"/>
        <v/>
      </c>
      <c r="GJ903" s="49" t="str">
        <f t="shared" si="2021"/>
        <v/>
      </c>
      <c r="GK903" s="49" t="str">
        <f t="shared" si="2022"/>
        <v/>
      </c>
      <c r="GL903" s="49" t="str">
        <f t="shared" si="2023"/>
        <v/>
      </c>
      <c r="GM903" s="49" t="str">
        <f t="shared" si="2024"/>
        <v/>
      </c>
      <c r="GN903" s="49" t="str">
        <f t="shared" si="2025"/>
        <v/>
      </c>
      <c r="GP903" s="49"/>
      <c r="GQ903" s="49" t="str">
        <f t="shared" si="2026"/>
        <v/>
      </c>
      <c r="GR903" s="49" t="str">
        <f t="shared" si="2027"/>
        <v/>
      </c>
      <c r="GS903" s="49" t="str">
        <f t="shared" si="2028"/>
        <v/>
      </c>
      <c r="GT903" s="49" t="str">
        <f t="shared" si="2029"/>
        <v/>
      </c>
      <c r="GU903" s="49" t="str">
        <f t="shared" si="2030"/>
        <v/>
      </c>
      <c r="GV903" s="49" t="str">
        <f t="shared" si="2031"/>
        <v/>
      </c>
      <c r="GW903" s="49" t="str">
        <f t="shared" si="2032"/>
        <v/>
      </c>
      <c r="GX903" s="49" t="str">
        <f t="shared" si="2033"/>
        <v/>
      </c>
    </row>
    <row r="904" spans="17:206" x14ac:dyDescent="0.2">
      <c r="Q904" s="65">
        <v>121</v>
      </c>
      <c r="AB904" s="49"/>
      <c r="AC904" s="49" t="str">
        <f t="shared" si="1890"/>
        <v/>
      </c>
      <c r="AD904" s="49" t="str">
        <f t="shared" si="1891"/>
        <v/>
      </c>
      <c r="AE904" s="49" t="str">
        <f t="shared" si="1892"/>
        <v/>
      </c>
      <c r="AF904" s="49" t="str">
        <f t="shared" si="1893"/>
        <v/>
      </c>
      <c r="AG904" s="49" t="str">
        <f t="shared" si="1894"/>
        <v/>
      </c>
      <c r="AH904" s="49" t="str">
        <f t="shared" si="1895"/>
        <v/>
      </c>
      <c r="AI904" s="49" t="str">
        <f t="shared" si="1896"/>
        <v/>
      </c>
      <c r="AJ904" s="49" t="str">
        <f t="shared" si="1897"/>
        <v/>
      </c>
      <c r="AL904" s="49"/>
      <c r="AM904" s="49" t="str">
        <f t="shared" si="1898"/>
        <v/>
      </c>
      <c r="AN904" s="49" t="str">
        <f t="shared" si="1899"/>
        <v/>
      </c>
      <c r="AO904" s="49" t="str">
        <f t="shared" si="1900"/>
        <v/>
      </c>
      <c r="AP904" s="49" t="str">
        <f t="shared" si="1901"/>
        <v/>
      </c>
      <c r="AQ904" s="49" t="str">
        <f t="shared" si="1902"/>
        <v/>
      </c>
      <c r="AR904" s="49" t="str">
        <f t="shared" si="1903"/>
        <v/>
      </c>
      <c r="AS904" s="49" t="str">
        <f t="shared" si="1904"/>
        <v/>
      </c>
      <c r="AT904" s="49" t="str">
        <f t="shared" si="1905"/>
        <v/>
      </c>
      <c r="AV904" s="49"/>
      <c r="AW904" s="49" t="str">
        <f t="shared" si="1906"/>
        <v/>
      </c>
      <c r="AX904" s="49" t="str">
        <f t="shared" si="1907"/>
        <v/>
      </c>
      <c r="AY904" s="49" t="str">
        <f t="shared" si="1908"/>
        <v/>
      </c>
      <c r="AZ904" s="49" t="str">
        <f t="shared" si="1909"/>
        <v/>
      </c>
      <c r="BA904" s="49" t="str">
        <f t="shared" si="1910"/>
        <v/>
      </c>
      <c r="BB904" s="49" t="str">
        <f t="shared" si="1911"/>
        <v/>
      </c>
      <c r="BC904" s="49" t="str">
        <f t="shared" si="1912"/>
        <v/>
      </c>
      <c r="BD904" s="49" t="str">
        <f t="shared" si="1913"/>
        <v/>
      </c>
      <c r="BF904" s="49"/>
      <c r="BG904" s="49" t="str">
        <f t="shared" si="1914"/>
        <v/>
      </c>
      <c r="BH904" s="49" t="str">
        <f t="shared" si="1915"/>
        <v/>
      </c>
      <c r="BI904" s="49" t="str">
        <f t="shared" si="1916"/>
        <v/>
      </c>
      <c r="BJ904" s="49" t="str">
        <f t="shared" si="1917"/>
        <v/>
      </c>
      <c r="BK904" s="49" t="str">
        <f t="shared" si="1918"/>
        <v/>
      </c>
      <c r="BL904" s="49" t="str">
        <f t="shared" si="1919"/>
        <v/>
      </c>
      <c r="BM904" s="49" t="str">
        <f t="shared" si="1920"/>
        <v/>
      </c>
      <c r="BN904" s="49" t="str">
        <f t="shared" si="1921"/>
        <v/>
      </c>
      <c r="BP904" s="49"/>
      <c r="BQ904" s="49" t="str">
        <f t="shared" si="1922"/>
        <v/>
      </c>
      <c r="BR904" s="49" t="str">
        <f t="shared" si="1923"/>
        <v/>
      </c>
      <c r="BS904" s="49" t="str">
        <f t="shared" si="1924"/>
        <v/>
      </c>
      <c r="BT904" s="49" t="str">
        <f t="shared" si="1925"/>
        <v/>
      </c>
      <c r="BU904" s="49" t="str">
        <f t="shared" si="1926"/>
        <v/>
      </c>
      <c r="BV904" s="49" t="str">
        <f t="shared" si="1927"/>
        <v/>
      </c>
      <c r="BW904" s="49" t="str">
        <f t="shared" si="1928"/>
        <v/>
      </c>
      <c r="BX904" s="49" t="str">
        <f t="shared" si="1929"/>
        <v/>
      </c>
      <c r="BZ904" s="49"/>
      <c r="CA904" s="49" t="str">
        <f t="shared" si="1930"/>
        <v/>
      </c>
      <c r="CB904" s="49" t="str">
        <f t="shared" si="1931"/>
        <v/>
      </c>
      <c r="CC904" s="49" t="str">
        <f t="shared" si="1932"/>
        <v/>
      </c>
      <c r="CD904" s="49" t="str">
        <f t="shared" si="1933"/>
        <v/>
      </c>
      <c r="CE904" s="49" t="str">
        <f t="shared" si="1934"/>
        <v/>
      </c>
      <c r="CF904" s="49" t="str">
        <f t="shared" si="1935"/>
        <v/>
      </c>
      <c r="CG904" s="49" t="str">
        <f t="shared" si="1936"/>
        <v/>
      </c>
      <c r="CH904" s="49" t="str">
        <f t="shared" si="1937"/>
        <v/>
      </c>
      <c r="CJ904" s="49"/>
      <c r="CK904" s="49" t="str">
        <f t="shared" si="1938"/>
        <v/>
      </c>
      <c r="CL904" s="49" t="str">
        <f t="shared" si="1939"/>
        <v/>
      </c>
      <c r="CM904" s="49" t="str">
        <f t="shared" si="1940"/>
        <v/>
      </c>
      <c r="CN904" s="49" t="str">
        <f t="shared" si="1941"/>
        <v/>
      </c>
      <c r="CO904" s="49" t="str">
        <f t="shared" si="1942"/>
        <v/>
      </c>
      <c r="CP904" s="49" t="str">
        <f t="shared" si="1943"/>
        <v/>
      </c>
      <c r="CQ904" s="49" t="str">
        <f t="shared" si="1944"/>
        <v/>
      </c>
      <c r="CR904" s="49" t="str">
        <f t="shared" si="1945"/>
        <v/>
      </c>
      <c r="CT904" s="49"/>
      <c r="CU904" s="49" t="str">
        <f t="shared" si="1946"/>
        <v/>
      </c>
      <c r="CV904" s="49" t="str">
        <f t="shared" si="1947"/>
        <v/>
      </c>
      <c r="CW904" s="49" t="str">
        <f t="shared" si="1948"/>
        <v/>
      </c>
      <c r="CX904" s="49" t="str">
        <f t="shared" si="1949"/>
        <v/>
      </c>
      <c r="CY904" s="49" t="str">
        <f t="shared" si="1950"/>
        <v/>
      </c>
      <c r="CZ904" s="49" t="str">
        <f t="shared" si="1951"/>
        <v/>
      </c>
      <c r="DA904" s="49" t="str">
        <f t="shared" si="1952"/>
        <v/>
      </c>
      <c r="DB904" s="49" t="str">
        <f t="shared" si="1953"/>
        <v/>
      </c>
      <c r="DD904" s="49"/>
      <c r="DE904" s="49" t="str">
        <f t="shared" si="1954"/>
        <v/>
      </c>
      <c r="DF904" s="49" t="str">
        <f t="shared" si="1955"/>
        <v/>
      </c>
      <c r="DG904" s="49" t="str">
        <f t="shared" si="1956"/>
        <v/>
      </c>
      <c r="DH904" s="49" t="str">
        <f t="shared" si="1957"/>
        <v/>
      </c>
      <c r="DI904" s="49" t="str">
        <f t="shared" si="1958"/>
        <v/>
      </c>
      <c r="DJ904" s="49" t="str">
        <f t="shared" si="1959"/>
        <v/>
      </c>
      <c r="DK904" s="49" t="str">
        <f t="shared" si="1960"/>
        <v/>
      </c>
      <c r="DL904" s="49" t="str">
        <f t="shared" si="1961"/>
        <v/>
      </c>
      <c r="DN904" s="49"/>
      <c r="DO904" s="49" t="str">
        <f t="shared" si="1962"/>
        <v/>
      </c>
      <c r="DP904" s="49" t="str">
        <f t="shared" si="1963"/>
        <v/>
      </c>
      <c r="DQ904" s="49" t="str">
        <f t="shared" si="1964"/>
        <v/>
      </c>
      <c r="DR904" s="49" t="str">
        <f t="shared" si="1965"/>
        <v/>
      </c>
      <c r="DS904" s="49" t="str">
        <f t="shared" si="1966"/>
        <v/>
      </c>
      <c r="DT904" s="49" t="str">
        <f t="shared" si="1967"/>
        <v/>
      </c>
      <c r="DU904" s="49" t="str">
        <f t="shared" si="1968"/>
        <v/>
      </c>
      <c r="DV904" s="49" t="str">
        <f t="shared" si="1969"/>
        <v/>
      </c>
      <c r="DX904" s="49"/>
      <c r="DY904" s="49" t="str">
        <f t="shared" si="1970"/>
        <v/>
      </c>
      <c r="DZ904" s="49" t="str">
        <f t="shared" si="1971"/>
        <v/>
      </c>
      <c r="EA904" s="49" t="str">
        <f t="shared" si="1972"/>
        <v/>
      </c>
      <c r="EB904" s="49" t="str">
        <f t="shared" si="1973"/>
        <v/>
      </c>
      <c r="EC904" s="49" t="str">
        <f t="shared" si="1974"/>
        <v/>
      </c>
      <c r="ED904" s="49" t="str">
        <f t="shared" si="1975"/>
        <v/>
      </c>
      <c r="EE904" s="49" t="str">
        <f t="shared" si="1976"/>
        <v/>
      </c>
      <c r="EF904" s="49" t="str">
        <f t="shared" si="1977"/>
        <v/>
      </c>
      <c r="EH904" s="49"/>
      <c r="EI904" s="49" t="str">
        <f t="shared" si="1978"/>
        <v/>
      </c>
      <c r="EJ904" s="49" t="str">
        <f t="shared" si="1979"/>
        <v/>
      </c>
      <c r="EK904" s="49" t="str">
        <f t="shared" si="1980"/>
        <v/>
      </c>
      <c r="EL904" s="49" t="str">
        <f t="shared" si="1981"/>
        <v/>
      </c>
      <c r="EM904" s="49" t="str">
        <f t="shared" si="1982"/>
        <v/>
      </c>
      <c r="EN904" s="49" t="str">
        <f t="shared" si="1983"/>
        <v/>
      </c>
      <c r="EO904" s="49" t="str">
        <f t="shared" si="1984"/>
        <v/>
      </c>
      <c r="EP904" s="49" t="str">
        <f t="shared" si="1985"/>
        <v/>
      </c>
      <c r="ER904" s="49"/>
      <c r="ES904" s="49" t="str">
        <f t="shared" si="1986"/>
        <v/>
      </c>
      <c r="ET904" s="49" t="str">
        <f t="shared" si="1987"/>
        <v/>
      </c>
      <c r="EU904" s="49" t="str">
        <f t="shared" si="1988"/>
        <v/>
      </c>
      <c r="EV904" s="49" t="str">
        <f t="shared" si="1989"/>
        <v/>
      </c>
      <c r="EW904" s="49" t="str">
        <f t="shared" si="1990"/>
        <v/>
      </c>
      <c r="EX904" s="49" t="str">
        <f t="shared" si="1991"/>
        <v/>
      </c>
      <c r="EY904" s="49" t="str">
        <f t="shared" si="1992"/>
        <v/>
      </c>
      <c r="EZ904" s="49" t="str">
        <f t="shared" si="1993"/>
        <v/>
      </c>
      <c r="FB904" s="49"/>
      <c r="FC904" s="49" t="str">
        <f t="shared" si="1994"/>
        <v/>
      </c>
      <c r="FD904" s="49" t="str">
        <f t="shared" si="1995"/>
        <v/>
      </c>
      <c r="FE904" s="49" t="str">
        <f t="shared" si="1996"/>
        <v/>
      </c>
      <c r="FF904" s="49" t="str">
        <f t="shared" si="1997"/>
        <v/>
      </c>
      <c r="FG904" s="49" t="str">
        <f t="shared" si="1998"/>
        <v/>
      </c>
      <c r="FH904" s="49" t="str">
        <f t="shared" si="1999"/>
        <v/>
      </c>
      <c r="FI904" s="49" t="str">
        <f t="shared" si="2000"/>
        <v/>
      </c>
      <c r="FJ904" s="49" t="str">
        <f t="shared" si="2001"/>
        <v/>
      </c>
      <c r="FL904" s="49"/>
      <c r="FM904" s="49" t="str">
        <f t="shared" si="2002"/>
        <v/>
      </c>
      <c r="FN904" s="49" t="str">
        <f t="shared" si="2003"/>
        <v/>
      </c>
      <c r="FO904" s="49" t="str">
        <f t="shared" si="2004"/>
        <v/>
      </c>
      <c r="FP904" s="49" t="str">
        <f t="shared" si="2005"/>
        <v/>
      </c>
      <c r="FQ904" s="49" t="str">
        <f t="shared" si="2006"/>
        <v/>
      </c>
      <c r="FR904" s="49" t="str">
        <f t="shared" si="2007"/>
        <v/>
      </c>
      <c r="FS904" s="49" t="str">
        <f t="shared" si="2008"/>
        <v/>
      </c>
      <c r="FT904" s="49" t="str">
        <f t="shared" si="2009"/>
        <v/>
      </c>
      <c r="FV904" s="49"/>
      <c r="FW904" s="49" t="str">
        <f t="shared" si="2010"/>
        <v/>
      </c>
      <c r="FX904" s="49" t="str">
        <f t="shared" si="2011"/>
        <v/>
      </c>
      <c r="FY904" s="49" t="str">
        <f t="shared" si="2012"/>
        <v/>
      </c>
      <c r="FZ904" s="49" t="str">
        <f t="shared" si="2013"/>
        <v/>
      </c>
      <c r="GA904" s="49" t="str">
        <f t="shared" si="2014"/>
        <v/>
      </c>
      <c r="GB904" s="49" t="str">
        <f t="shared" si="2015"/>
        <v/>
      </c>
      <c r="GC904" s="49" t="str">
        <f t="shared" si="2016"/>
        <v/>
      </c>
      <c r="GD904" s="49" t="str">
        <f t="shared" si="2017"/>
        <v/>
      </c>
      <c r="GF904" s="49"/>
      <c r="GG904" s="49" t="str">
        <f t="shared" si="2018"/>
        <v/>
      </c>
      <c r="GH904" s="49" t="str">
        <f t="shared" si="2019"/>
        <v/>
      </c>
      <c r="GI904" s="49" t="str">
        <f t="shared" si="2020"/>
        <v/>
      </c>
      <c r="GJ904" s="49" t="str">
        <f t="shared" si="2021"/>
        <v/>
      </c>
      <c r="GK904" s="49" t="str">
        <f t="shared" si="2022"/>
        <v/>
      </c>
      <c r="GL904" s="49" t="str">
        <f t="shared" si="2023"/>
        <v/>
      </c>
      <c r="GM904" s="49" t="str">
        <f t="shared" si="2024"/>
        <v/>
      </c>
      <c r="GN904" s="49" t="str">
        <f t="shared" si="2025"/>
        <v/>
      </c>
      <c r="GP904" s="49"/>
      <c r="GQ904" s="49" t="str">
        <f t="shared" si="2026"/>
        <v/>
      </c>
      <c r="GR904" s="49" t="str">
        <f t="shared" si="2027"/>
        <v/>
      </c>
      <c r="GS904" s="49" t="str">
        <f t="shared" si="2028"/>
        <v/>
      </c>
      <c r="GT904" s="49" t="str">
        <f t="shared" si="2029"/>
        <v/>
      </c>
      <c r="GU904" s="49" t="str">
        <f t="shared" si="2030"/>
        <v/>
      </c>
      <c r="GV904" s="49" t="str">
        <f t="shared" si="2031"/>
        <v/>
      </c>
      <c r="GW904" s="49" t="str">
        <f t="shared" si="2032"/>
        <v/>
      </c>
      <c r="GX904" s="49" t="str">
        <f t="shared" si="2033"/>
        <v/>
      </c>
    </row>
    <row r="905" spans="17:206" x14ac:dyDescent="0.2">
      <c r="Q905" s="65">
        <v>122</v>
      </c>
      <c r="AB905" s="49"/>
      <c r="AC905" s="49" t="str">
        <f t="shared" si="1890"/>
        <v/>
      </c>
      <c r="AD905" s="49" t="str">
        <f t="shared" si="1891"/>
        <v/>
      </c>
      <c r="AE905" s="49" t="str">
        <f t="shared" si="1892"/>
        <v/>
      </c>
      <c r="AF905" s="49" t="str">
        <f t="shared" si="1893"/>
        <v/>
      </c>
      <c r="AG905" s="49" t="str">
        <f t="shared" si="1894"/>
        <v/>
      </c>
      <c r="AH905" s="49" t="str">
        <f t="shared" si="1895"/>
        <v/>
      </c>
      <c r="AI905" s="49" t="str">
        <f t="shared" si="1896"/>
        <v/>
      </c>
      <c r="AJ905" s="49" t="str">
        <f t="shared" si="1897"/>
        <v/>
      </c>
      <c r="AL905" s="49"/>
      <c r="AM905" s="49" t="str">
        <f t="shared" si="1898"/>
        <v/>
      </c>
      <c r="AN905" s="49" t="str">
        <f t="shared" si="1899"/>
        <v/>
      </c>
      <c r="AO905" s="49" t="str">
        <f t="shared" si="1900"/>
        <v/>
      </c>
      <c r="AP905" s="49" t="str">
        <f t="shared" si="1901"/>
        <v/>
      </c>
      <c r="AQ905" s="49" t="str">
        <f t="shared" si="1902"/>
        <v/>
      </c>
      <c r="AR905" s="49" t="str">
        <f t="shared" si="1903"/>
        <v/>
      </c>
      <c r="AS905" s="49" t="str">
        <f t="shared" si="1904"/>
        <v/>
      </c>
      <c r="AT905" s="49" t="str">
        <f t="shared" si="1905"/>
        <v/>
      </c>
      <c r="AV905" s="49"/>
      <c r="AW905" s="49" t="str">
        <f t="shared" si="1906"/>
        <v/>
      </c>
      <c r="AX905" s="49" t="str">
        <f t="shared" si="1907"/>
        <v/>
      </c>
      <c r="AY905" s="49" t="str">
        <f t="shared" si="1908"/>
        <v/>
      </c>
      <c r="AZ905" s="49" t="str">
        <f t="shared" si="1909"/>
        <v/>
      </c>
      <c r="BA905" s="49" t="str">
        <f t="shared" si="1910"/>
        <v/>
      </c>
      <c r="BB905" s="49" t="str">
        <f t="shared" si="1911"/>
        <v/>
      </c>
      <c r="BC905" s="49" t="str">
        <f t="shared" si="1912"/>
        <v/>
      </c>
      <c r="BD905" s="49" t="str">
        <f t="shared" si="1913"/>
        <v/>
      </c>
      <c r="BF905" s="49"/>
      <c r="BG905" s="49" t="str">
        <f t="shared" si="1914"/>
        <v/>
      </c>
      <c r="BH905" s="49" t="str">
        <f t="shared" si="1915"/>
        <v/>
      </c>
      <c r="BI905" s="49" t="str">
        <f t="shared" si="1916"/>
        <v/>
      </c>
      <c r="BJ905" s="49" t="str">
        <f t="shared" si="1917"/>
        <v/>
      </c>
      <c r="BK905" s="49" t="str">
        <f t="shared" si="1918"/>
        <v/>
      </c>
      <c r="BL905" s="49" t="str">
        <f t="shared" si="1919"/>
        <v/>
      </c>
      <c r="BM905" s="49" t="str">
        <f t="shared" si="1920"/>
        <v/>
      </c>
      <c r="BN905" s="49" t="str">
        <f t="shared" si="1921"/>
        <v/>
      </c>
      <c r="BP905" s="49"/>
      <c r="BQ905" s="49" t="str">
        <f t="shared" si="1922"/>
        <v/>
      </c>
      <c r="BR905" s="49" t="str">
        <f t="shared" si="1923"/>
        <v/>
      </c>
      <c r="BS905" s="49" t="str">
        <f t="shared" si="1924"/>
        <v/>
      </c>
      <c r="BT905" s="49" t="str">
        <f t="shared" si="1925"/>
        <v/>
      </c>
      <c r="BU905" s="49" t="str">
        <f t="shared" si="1926"/>
        <v/>
      </c>
      <c r="BV905" s="49" t="str">
        <f t="shared" si="1927"/>
        <v/>
      </c>
      <c r="BW905" s="49" t="str">
        <f t="shared" si="1928"/>
        <v/>
      </c>
      <c r="BX905" s="49" t="str">
        <f t="shared" si="1929"/>
        <v/>
      </c>
      <c r="BZ905" s="49"/>
      <c r="CA905" s="49" t="str">
        <f t="shared" si="1930"/>
        <v/>
      </c>
      <c r="CB905" s="49" t="str">
        <f t="shared" si="1931"/>
        <v/>
      </c>
      <c r="CC905" s="49" t="str">
        <f t="shared" si="1932"/>
        <v/>
      </c>
      <c r="CD905" s="49" t="str">
        <f t="shared" si="1933"/>
        <v/>
      </c>
      <c r="CE905" s="49" t="str">
        <f t="shared" si="1934"/>
        <v/>
      </c>
      <c r="CF905" s="49" t="str">
        <f t="shared" si="1935"/>
        <v/>
      </c>
      <c r="CG905" s="49" t="str">
        <f t="shared" si="1936"/>
        <v/>
      </c>
      <c r="CH905" s="49" t="str">
        <f t="shared" si="1937"/>
        <v/>
      </c>
      <c r="CJ905" s="49"/>
      <c r="CK905" s="49" t="str">
        <f t="shared" si="1938"/>
        <v/>
      </c>
      <c r="CL905" s="49" t="str">
        <f t="shared" si="1939"/>
        <v/>
      </c>
      <c r="CM905" s="49" t="str">
        <f t="shared" si="1940"/>
        <v/>
      </c>
      <c r="CN905" s="49" t="str">
        <f t="shared" si="1941"/>
        <v/>
      </c>
      <c r="CO905" s="49" t="str">
        <f t="shared" si="1942"/>
        <v/>
      </c>
      <c r="CP905" s="49" t="str">
        <f t="shared" si="1943"/>
        <v/>
      </c>
      <c r="CQ905" s="49" t="str">
        <f t="shared" si="1944"/>
        <v/>
      </c>
      <c r="CR905" s="49" t="str">
        <f t="shared" si="1945"/>
        <v/>
      </c>
      <c r="CT905" s="49"/>
      <c r="CU905" s="49" t="str">
        <f t="shared" si="1946"/>
        <v/>
      </c>
      <c r="CV905" s="49" t="str">
        <f t="shared" si="1947"/>
        <v/>
      </c>
      <c r="CW905" s="49" t="str">
        <f t="shared" si="1948"/>
        <v/>
      </c>
      <c r="CX905" s="49" t="str">
        <f t="shared" si="1949"/>
        <v/>
      </c>
      <c r="CY905" s="49" t="str">
        <f t="shared" si="1950"/>
        <v/>
      </c>
      <c r="CZ905" s="49" t="str">
        <f t="shared" si="1951"/>
        <v/>
      </c>
      <c r="DA905" s="49" t="str">
        <f t="shared" si="1952"/>
        <v/>
      </c>
      <c r="DB905" s="49" t="str">
        <f t="shared" si="1953"/>
        <v/>
      </c>
      <c r="DD905" s="49"/>
      <c r="DE905" s="49" t="str">
        <f t="shared" si="1954"/>
        <v/>
      </c>
      <c r="DF905" s="49" t="str">
        <f t="shared" si="1955"/>
        <v/>
      </c>
      <c r="DG905" s="49" t="str">
        <f t="shared" si="1956"/>
        <v/>
      </c>
      <c r="DH905" s="49" t="str">
        <f t="shared" si="1957"/>
        <v/>
      </c>
      <c r="DI905" s="49" t="str">
        <f t="shared" si="1958"/>
        <v/>
      </c>
      <c r="DJ905" s="49" t="str">
        <f t="shared" si="1959"/>
        <v/>
      </c>
      <c r="DK905" s="49" t="str">
        <f t="shared" si="1960"/>
        <v/>
      </c>
      <c r="DL905" s="49" t="str">
        <f t="shared" si="1961"/>
        <v/>
      </c>
      <c r="DN905" s="49"/>
      <c r="DO905" s="49" t="str">
        <f t="shared" si="1962"/>
        <v/>
      </c>
      <c r="DP905" s="49" t="str">
        <f t="shared" si="1963"/>
        <v/>
      </c>
      <c r="DQ905" s="49" t="str">
        <f t="shared" si="1964"/>
        <v/>
      </c>
      <c r="DR905" s="49" t="str">
        <f t="shared" si="1965"/>
        <v/>
      </c>
      <c r="DS905" s="49" t="str">
        <f t="shared" si="1966"/>
        <v/>
      </c>
      <c r="DT905" s="49" t="str">
        <f t="shared" si="1967"/>
        <v/>
      </c>
      <c r="DU905" s="49" t="str">
        <f t="shared" si="1968"/>
        <v/>
      </c>
      <c r="DV905" s="49" t="str">
        <f t="shared" si="1969"/>
        <v/>
      </c>
      <c r="DX905" s="49"/>
      <c r="DY905" s="49" t="str">
        <f t="shared" si="1970"/>
        <v/>
      </c>
      <c r="DZ905" s="49" t="str">
        <f t="shared" si="1971"/>
        <v/>
      </c>
      <c r="EA905" s="49" t="str">
        <f t="shared" si="1972"/>
        <v/>
      </c>
      <c r="EB905" s="49" t="str">
        <f t="shared" si="1973"/>
        <v/>
      </c>
      <c r="EC905" s="49" t="str">
        <f t="shared" si="1974"/>
        <v/>
      </c>
      <c r="ED905" s="49" t="str">
        <f t="shared" si="1975"/>
        <v/>
      </c>
      <c r="EE905" s="49" t="str">
        <f t="shared" si="1976"/>
        <v/>
      </c>
      <c r="EF905" s="49" t="str">
        <f t="shared" si="1977"/>
        <v/>
      </c>
      <c r="EH905" s="49"/>
      <c r="EI905" s="49" t="str">
        <f t="shared" si="1978"/>
        <v/>
      </c>
      <c r="EJ905" s="49" t="str">
        <f t="shared" si="1979"/>
        <v/>
      </c>
      <c r="EK905" s="49" t="str">
        <f t="shared" si="1980"/>
        <v/>
      </c>
      <c r="EL905" s="49" t="str">
        <f t="shared" si="1981"/>
        <v/>
      </c>
      <c r="EM905" s="49" t="str">
        <f t="shared" si="1982"/>
        <v/>
      </c>
      <c r="EN905" s="49" t="str">
        <f t="shared" si="1983"/>
        <v/>
      </c>
      <c r="EO905" s="49" t="str">
        <f t="shared" si="1984"/>
        <v/>
      </c>
      <c r="EP905" s="49" t="str">
        <f t="shared" si="1985"/>
        <v/>
      </c>
      <c r="ER905" s="49"/>
      <c r="ES905" s="49" t="str">
        <f t="shared" si="1986"/>
        <v/>
      </c>
      <c r="ET905" s="49" t="str">
        <f t="shared" si="1987"/>
        <v/>
      </c>
      <c r="EU905" s="49" t="str">
        <f t="shared" si="1988"/>
        <v/>
      </c>
      <c r="EV905" s="49" t="str">
        <f t="shared" si="1989"/>
        <v/>
      </c>
      <c r="EW905" s="49" t="str">
        <f t="shared" si="1990"/>
        <v/>
      </c>
      <c r="EX905" s="49" t="str">
        <f t="shared" si="1991"/>
        <v/>
      </c>
      <c r="EY905" s="49" t="str">
        <f t="shared" si="1992"/>
        <v/>
      </c>
      <c r="EZ905" s="49" t="str">
        <f t="shared" si="1993"/>
        <v/>
      </c>
      <c r="FB905" s="49"/>
      <c r="FC905" s="49" t="str">
        <f t="shared" si="1994"/>
        <v/>
      </c>
      <c r="FD905" s="49" t="str">
        <f t="shared" si="1995"/>
        <v/>
      </c>
      <c r="FE905" s="49" t="str">
        <f t="shared" si="1996"/>
        <v/>
      </c>
      <c r="FF905" s="49" t="str">
        <f t="shared" si="1997"/>
        <v/>
      </c>
      <c r="FG905" s="49" t="str">
        <f t="shared" si="1998"/>
        <v/>
      </c>
      <c r="FH905" s="49" t="str">
        <f t="shared" si="1999"/>
        <v/>
      </c>
      <c r="FI905" s="49" t="str">
        <f t="shared" si="2000"/>
        <v/>
      </c>
      <c r="FJ905" s="49" t="str">
        <f t="shared" si="2001"/>
        <v/>
      </c>
      <c r="FL905" s="49"/>
      <c r="FM905" s="49" t="str">
        <f t="shared" si="2002"/>
        <v/>
      </c>
      <c r="FN905" s="49" t="str">
        <f t="shared" si="2003"/>
        <v/>
      </c>
      <c r="FO905" s="49" t="str">
        <f t="shared" si="2004"/>
        <v/>
      </c>
      <c r="FP905" s="49" t="str">
        <f t="shared" si="2005"/>
        <v/>
      </c>
      <c r="FQ905" s="49" t="str">
        <f t="shared" si="2006"/>
        <v/>
      </c>
      <c r="FR905" s="49" t="str">
        <f t="shared" si="2007"/>
        <v/>
      </c>
      <c r="FS905" s="49" t="str">
        <f t="shared" si="2008"/>
        <v/>
      </c>
      <c r="FT905" s="49" t="str">
        <f t="shared" si="2009"/>
        <v/>
      </c>
      <c r="FV905" s="49"/>
      <c r="FW905" s="49" t="str">
        <f t="shared" si="2010"/>
        <v/>
      </c>
      <c r="FX905" s="49" t="str">
        <f t="shared" si="2011"/>
        <v/>
      </c>
      <c r="FY905" s="49" t="str">
        <f t="shared" si="2012"/>
        <v/>
      </c>
      <c r="FZ905" s="49" t="str">
        <f t="shared" si="2013"/>
        <v/>
      </c>
      <c r="GA905" s="49" t="str">
        <f t="shared" si="2014"/>
        <v/>
      </c>
      <c r="GB905" s="49" t="str">
        <f t="shared" si="2015"/>
        <v/>
      </c>
      <c r="GC905" s="49" t="str">
        <f t="shared" si="2016"/>
        <v/>
      </c>
      <c r="GD905" s="49" t="str">
        <f t="shared" si="2017"/>
        <v/>
      </c>
      <c r="GF905" s="49"/>
      <c r="GG905" s="49" t="str">
        <f t="shared" si="2018"/>
        <v/>
      </c>
      <c r="GH905" s="49" t="str">
        <f t="shared" si="2019"/>
        <v/>
      </c>
      <c r="GI905" s="49" t="str">
        <f t="shared" si="2020"/>
        <v/>
      </c>
      <c r="GJ905" s="49" t="str">
        <f t="shared" si="2021"/>
        <v/>
      </c>
      <c r="GK905" s="49" t="str">
        <f t="shared" si="2022"/>
        <v/>
      </c>
      <c r="GL905" s="49" t="str">
        <f t="shared" si="2023"/>
        <v/>
      </c>
      <c r="GM905" s="49" t="str">
        <f t="shared" si="2024"/>
        <v/>
      </c>
      <c r="GN905" s="49" t="str">
        <f t="shared" si="2025"/>
        <v/>
      </c>
      <c r="GP905" s="49"/>
      <c r="GQ905" s="49" t="str">
        <f t="shared" si="2026"/>
        <v/>
      </c>
      <c r="GR905" s="49" t="str">
        <f t="shared" si="2027"/>
        <v/>
      </c>
      <c r="GS905" s="49" t="str">
        <f t="shared" si="2028"/>
        <v/>
      </c>
      <c r="GT905" s="49" t="str">
        <f t="shared" si="2029"/>
        <v/>
      </c>
      <c r="GU905" s="49" t="str">
        <f t="shared" si="2030"/>
        <v/>
      </c>
      <c r="GV905" s="49" t="str">
        <f t="shared" si="2031"/>
        <v/>
      </c>
      <c r="GW905" s="49" t="str">
        <f t="shared" si="2032"/>
        <v/>
      </c>
      <c r="GX905" s="49" t="str">
        <f t="shared" si="2033"/>
        <v/>
      </c>
    </row>
    <row r="906" spans="17:206" x14ac:dyDescent="0.2">
      <c r="Q906" s="65">
        <v>123</v>
      </c>
      <c r="AB906" s="49"/>
      <c r="AC906" s="49" t="str">
        <f t="shared" si="1890"/>
        <v/>
      </c>
      <c r="AD906" s="49" t="str">
        <f t="shared" si="1891"/>
        <v/>
      </c>
      <c r="AE906" s="49" t="str">
        <f t="shared" si="1892"/>
        <v/>
      </c>
      <c r="AF906" s="49" t="str">
        <f t="shared" si="1893"/>
        <v/>
      </c>
      <c r="AG906" s="49" t="str">
        <f t="shared" si="1894"/>
        <v/>
      </c>
      <c r="AH906" s="49" t="str">
        <f t="shared" si="1895"/>
        <v/>
      </c>
      <c r="AI906" s="49" t="str">
        <f t="shared" si="1896"/>
        <v/>
      </c>
      <c r="AJ906" s="49" t="str">
        <f t="shared" si="1897"/>
        <v/>
      </c>
      <c r="AL906" s="49"/>
      <c r="AM906" s="49" t="str">
        <f t="shared" si="1898"/>
        <v/>
      </c>
      <c r="AN906" s="49" t="str">
        <f t="shared" si="1899"/>
        <v/>
      </c>
      <c r="AO906" s="49" t="str">
        <f t="shared" si="1900"/>
        <v/>
      </c>
      <c r="AP906" s="49" t="str">
        <f t="shared" si="1901"/>
        <v/>
      </c>
      <c r="AQ906" s="49" t="str">
        <f t="shared" si="1902"/>
        <v/>
      </c>
      <c r="AR906" s="49" t="str">
        <f t="shared" si="1903"/>
        <v/>
      </c>
      <c r="AS906" s="49" t="str">
        <f t="shared" si="1904"/>
        <v/>
      </c>
      <c r="AT906" s="49" t="str">
        <f t="shared" si="1905"/>
        <v/>
      </c>
      <c r="AV906" s="49"/>
      <c r="AW906" s="49" t="str">
        <f t="shared" si="1906"/>
        <v/>
      </c>
      <c r="AX906" s="49" t="str">
        <f t="shared" si="1907"/>
        <v/>
      </c>
      <c r="AY906" s="49" t="str">
        <f t="shared" si="1908"/>
        <v/>
      </c>
      <c r="AZ906" s="49" t="str">
        <f t="shared" si="1909"/>
        <v/>
      </c>
      <c r="BA906" s="49" t="str">
        <f t="shared" si="1910"/>
        <v/>
      </c>
      <c r="BB906" s="49" t="str">
        <f t="shared" si="1911"/>
        <v/>
      </c>
      <c r="BC906" s="49" t="str">
        <f t="shared" si="1912"/>
        <v/>
      </c>
      <c r="BD906" s="49" t="str">
        <f t="shared" si="1913"/>
        <v/>
      </c>
      <c r="BF906" s="49"/>
      <c r="BG906" s="49" t="str">
        <f t="shared" si="1914"/>
        <v/>
      </c>
      <c r="BH906" s="49" t="str">
        <f t="shared" si="1915"/>
        <v/>
      </c>
      <c r="BI906" s="49" t="str">
        <f t="shared" si="1916"/>
        <v/>
      </c>
      <c r="BJ906" s="49" t="str">
        <f t="shared" si="1917"/>
        <v/>
      </c>
      <c r="BK906" s="49" t="str">
        <f t="shared" si="1918"/>
        <v/>
      </c>
      <c r="BL906" s="49" t="str">
        <f t="shared" si="1919"/>
        <v/>
      </c>
      <c r="BM906" s="49" t="str">
        <f t="shared" si="1920"/>
        <v/>
      </c>
      <c r="BN906" s="49" t="str">
        <f t="shared" si="1921"/>
        <v/>
      </c>
      <c r="BP906" s="49"/>
      <c r="BQ906" s="49" t="str">
        <f t="shared" si="1922"/>
        <v/>
      </c>
      <c r="BR906" s="49" t="str">
        <f t="shared" si="1923"/>
        <v/>
      </c>
      <c r="BS906" s="49" t="str">
        <f t="shared" si="1924"/>
        <v/>
      </c>
      <c r="BT906" s="49" t="str">
        <f t="shared" si="1925"/>
        <v/>
      </c>
      <c r="BU906" s="49" t="str">
        <f t="shared" si="1926"/>
        <v/>
      </c>
      <c r="BV906" s="49" t="str">
        <f t="shared" si="1927"/>
        <v/>
      </c>
      <c r="BW906" s="49" t="str">
        <f t="shared" si="1928"/>
        <v/>
      </c>
      <c r="BX906" s="49" t="str">
        <f t="shared" si="1929"/>
        <v/>
      </c>
      <c r="BZ906" s="49"/>
      <c r="CA906" s="49" t="str">
        <f t="shared" si="1930"/>
        <v/>
      </c>
      <c r="CB906" s="49" t="str">
        <f t="shared" si="1931"/>
        <v/>
      </c>
      <c r="CC906" s="49" t="str">
        <f t="shared" si="1932"/>
        <v/>
      </c>
      <c r="CD906" s="49" t="str">
        <f t="shared" si="1933"/>
        <v/>
      </c>
      <c r="CE906" s="49" t="str">
        <f t="shared" si="1934"/>
        <v/>
      </c>
      <c r="CF906" s="49" t="str">
        <f t="shared" si="1935"/>
        <v/>
      </c>
      <c r="CG906" s="49" t="str">
        <f t="shared" si="1936"/>
        <v/>
      </c>
      <c r="CH906" s="49" t="str">
        <f t="shared" si="1937"/>
        <v/>
      </c>
      <c r="CJ906" s="49"/>
      <c r="CK906" s="49" t="str">
        <f t="shared" si="1938"/>
        <v/>
      </c>
      <c r="CL906" s="49" t="str">
        <f t="shared" si="1939"/>
        <v/>
      </c>
      <c r="CM906" s="49" t="str">
        <f t="shared" si="1940"/>
        <v/>
      </c>
      <c r="CN906" s="49" t="str">
        <f t="shared" si="1941"/>
        <v/>
      </c>
      <c r="CO906" s="49" t="str">
        <f t="shared" si="1942"/>
        <v/>
      </c>
      <c r="CP906" s="49" t="str">
        <f t="shared" si="1943"/>
        <v/>
      </c>
      <c r="CQ906" s="49" t="str">
        <f t="shared" si="1944"/>
        <v/>
      </c>
      <c r="CR906" s="49" t="str">
        <f t="shared" si="1945"/>
        <v/>
      </c>
      <c r="CT906" s="49"/>
      <c r="CU906" s="49" t="str">
        <f t="shared" si="1946"/>
        <v/>
      </c>
      <c r="CV906" s="49" t="str">
        <f t="shared" si="1947"/>
        <v/>
      </c>
      <c r="CW906" s="49" t="str">
        <f t="shared" si="1948"/>
        <v/>
      </c>
      <c r="CX906" s="49" t="str">
        <f t="shared" si="1949"/>
        <v/>
      </c>
      <c r="CY906" s="49" t="str">
        <f t="shared" si="1950"/>
        <v/>
      </c>
      <c r="CZ906" s="49" t="str">
        <f t="shared" si="1951"/>
        <v/>
      </c>
      <c r="DA906" s="49" t="str">
        <f t="shared" si="1952"/>
        <v/>
      </c>
      <c r="DB906" s="49" t="str">
        <f t="shared" si="1953"/>
        <v/>
      </c>
      <c r="DD906" s="49"/>
      <c r="DE906" s="49" t="str">
        <f t="shared" si="1954"/>
        <v/>
      </c>
      <c r="DF906" s="49" t="str">
        <f t="shared" si="1955"/>
        <v/>
      </c>
      <c r="DG906" s="49" t="str">
        <f t="shared" si="1956"/>
        <v/>
      </c>
      <c r="DH906" s="49" t="str">
        <f t="shared" si="1957"/>
        <v/>
      </c>
      <c r="DI906" s="49" t="str">
        <f t="shared" si="1958"/>
        <v/>
      </c>
      <c r="DJ906" s="49" t="str">
        <f t="shared" si="1959"/>
        <v/>
      </c>
      <c r="DK906" s="49" t="str">
        <f t="shared" si="1960"/>
        <v/>
      </c>
      <c r="DL906" s="49" t="str">
        <f t="shared" si="1961"/>
        <v/>
      </c>
      <c r="DN906" s="49"/>
      <c r="DO906" s="49" t="str">
        <f t="shared" si="1962"/>
        <v/>
      </c>
      <c r="DP906" s="49" t="str">
        <f t="shared" si="1963"/>
        <v/>
      </c>
      <c r="DQ906" s="49" t="str">
        <f t="shared" si="1964"/>
        <v/>
      </c>
      <c r="DR906" s="49" t="str">
        <f t="shared" si="1965"/>
        <v/>
      </c>
      <c r="DS906" s="49" t="str">
        <f t="shared" si="1966"/>
        <v/>
      </c>
      <c r="DT906" s="49" t="str">
        <f t="shared" si="1967"/>
        <v/>
      </c>
      <c r="DU906" s="49" t="str">
        <f t="shared" si="1968"/>
        <v/>
      </c>
      <c r="DV906" s="49" t="str">
        <f t="shared" si="1969"/>
        <v/>
      </c>
      <c r="DX906" s="49"/>
      <c r="DY906" s="49" t="str">
        <f t="shared" si="1970"/>
        <v/>
      </c>
      <c r="DZ906" s="49" t="str">
        <f t="shared" si="1971"/>
        <v/>
      </c>
      <c r="EA906" s="49" t="str">
        <f t="shared" si="1972"/>
        <v/>
      </c>
      <c r="EB906" s="49" t="str">
        <f t="shared" si="1973"/>
        <v/>
      </c>
      <c r="EC906" s="49" t="str">
        <f t="shared" si="1974"/>
        <v/>
      </c>
      <c r="ED906" s="49" t="str">
        <f t="shared" si="1975"/>
        <v/>
      </c>
      <c r="EE906" s="49" t="str">
        <f t="shared" si="1976"/>
        <v/>
      </c>
      <c r="EF906" s="49" t="str">
        <f t="shared" si="1977"/>
        <v/>
      </c>
      <c r="EH906" s="49"/>
      <c r="EI906" s="49" t="str">
        <f t="shared" si="1978"/>
        <v/>
      </c>
      <c r="EJ906" s="49" t="str">
        <f t="shared" si="1979"/>
        <v/>
      </c>
      <c r="EK906" s="49" t="str">
        <f t="shared" si="1980"/>
        <v/>
      </c>
      <c r="EL906" s="49" t="str">
        <f t="shared" si="1981"/>
        <v/>
      </c>
      <c r="EM906" s="49" t="str">
        <f t="shared" si="1982"/>
        <v/>
      </c>
      <c r="EN906" s="49" t="str">
        <f t="shared" si="1983"/>
        <v/>
      </c>
      <c r="EO906" s="49" t="str">
        <f t="shared" si="1984"/>
        <v/>
      </c>
      <c r="EP906" s="49" t="str">
        <f t="shared" si="1985"/>
        <v/>
      </c>
      <c r="ER906" s="49"/>
      <c r="ES906" s="49" t="str">
        <f t="shared" si="1986"/>
        <v/>
      </c>
      <c r="ET906" s="49" t="str">
        <f t="shared" si="1987"/>
        <v/>
      </c>
      <c r="EU906" s="49" t="str">
        <f t="shared" si="1988"/>
        <v/>
      </c>
      <c r="EV906" s="49" t="str">
        <f t="shared" si="1989"/>
        <v/>
      </c>
      <c r="EW906" s="49" t="str">
        <f t="shared" si="1990"/>
        <v/>
      </c>
      <c r="EX906" s="49" t="str">
        <f t="shared" si="1991"/>
        <v/>
      </c>
      <c r="EY906" s="49" t="str">
        <f t="shared" si="1992"/>
        <v/>
      </c>
      <c r="EZ906" s="49" t="str">
        <f t="shared" si="1993"/>
        <v/>
      </c>
      <c r="FB906" s="49"/>
      <c r="FC906" s="49" t="str">
        <f t="shared" si="1994"/>
        <v/>
      </c>
      <c r="FD906" s="49" t="str">
        <f t="shared" si="1995"/>
        <v/>
      </c>
      <c r="FE906" s="49" t="str">
        <f t="shared" si="1996"/>
        <v/>
      </c>
      <c r="FF906" s="49" t="str">
        <f t="shared" si="1997"/>
        <v/>
      </c>
      <c r="FG906" s="49" t="str">
        <f t="shared" si="1998"/>
        <v/>
      </c>
      <c r="FH906" s="49" t="str">
        <f t="shared" si="1999"/>
        <v/>
      </c>
      <c r="FI906" s="49" t="str">
        <f t="shared" si="2000"/>
        <v/>
      </c>
      <c r="FJ906" s="49" t="str">
        <f t="shared" si="2001"/>
        <v/>
      </c>
      <c r="FL906" s="49"/>
      <c r="FM906" s="49" t="str">
        <f t="shared" si="2002"/>
        <v/>
      </c>
      <c r="FN906" s="49" t="str">
        <f t="shared" si="2003"/>
        <v/>
      </c>
      <c r="FO906" s="49" t="str">
        <f t="shared" si="2004"/>
        <v/>
      </c>
      <c r="FP906" s="49" t="str">
        <f t="shared" si="2005"/>
        <v/>
      </c>
      <c r="FQ906" s="49" t="str">
        <f t="shared" si="2006"/>
        <v/>
      </c>
      <c r="FR906" s="49" t="str">
        <f t="shared" si="2007"/>
        <v/>
      </c>
      <c r="FS906" s="49" t="str">
        <f t="shared" si="2008"/>
        <v/>
      </c>
      <c r="FT906" s="49" t="str">
        <f t="shared" si="2009"/>
        <v/>
      </c>
      <c r="FV906" s="49"/>
      <c r="FW906" s="49" t="str">
        <f t="shared" si="2010"/>
        <v/>
      </c>
      <c r="FX906" s="49" t="str">
        <f t="shared" si="2011"/>
        <v/>
      </c>
      <c r="FY906" s="49" t="str">
        <f t="shared" si="2012"/>
        <v/>
      </c>
      <c r="FZ906" s="49" t="str">
        <f t="shared" si="2013"/>
        <v/>
      </c>
      <c r="GA906" s="49" t="str">
        <f t="shared" si="2014"/>
        <v/>
      </c>
      <c r="GB906" s="49" t="str">
        <f t="shared" si="2015"/>
        <v/>
      </c>
      <c r="GC906" s="49" t="str">
        <f t="shared" si="2016"/>
        <v/>
      </c>
      <c r="GD906" s="49" t="str">
        <f t="shared" si="2017"/>
        <v/>
      </c>
      <c r="GF906" s="49"/>
      <c r="GG906" s="49" t="str">
        <f t="shared" si="2018"/>
        <v/>
      </c>
      <c r="GH906" s="49" t="str">
        <f t="shared" si="2019"/>
        <v/>
      </c>
      <c r="GI906" s="49" t="str">
        <f t="shared" si="2020"/>
        <v/>
      </c>
      <c r="GJ906" s="49" t="str">
        <f t="shared" si="2021"/>
        <v/>
      </c>
      <c r="GK906" s="49" t="str">
        <f t="shared" si="2022"/>
        <v/>
      </c>
      <c r="GL906" s="49" t="str">
        <f t="shared" si="2023"/>
        <v/>
      </c>
      <c r="GM906" s="49" t="str">
        <f t="shared" si="2024"/>
        <v/>
      </c>
      <c r="GN906" s="49" t="str">
        <f t="shared" si="2025"/>
        <v/>
      </c>
      <c r="GP906" s="49"/>
      <c r="GQ906" s="49" t="str">
        <f t="shared" si="2026"/>
        <v/>
      </c>
      <c r="GR906" s="49" t="str">
        <f t="shared" si="2027"/>
        <v/>
      </c>
      <c r="GS906" s="49" t="str">
        <f t="shared" si="2028"/>
        <v/>
      </c>
      <c r="GT906" s="49" t="str">
        <f t="shared" si="2029"/>
        <v/>
      </c>
      <c r="GU906" s="49" t="str">
        <f t="shared" si="2030"/>
        <v/>
      </c>
      <c r="GV906" s="49" t="str">
        <f t="shared" si="2031"/>
        <v/>
      </c>
      <c r="GW906" s="49" t="str">
        <f t="shared" si="2032"/>
        <v/>
      </c>
      <c r="GX906" s="49" t="str">
        <f t="shared" si="2033"/>
        <v/>
      </c>
    </row>
    <row r="907" spans="17:206" x14ac:dyDescent="0.2">
      <c r="Q907" s="65">
        <v>124</v>
      </c>
      <c r="AB907" s="49"/>
      <c r="AC907" s="49" t="str">
        <f t="shared" si="1890"/>
        <v/>
      </c>
      <c r="AD907" s="49" t="str">
        <f t="shared" si="1891"/>
        <v/>
      </c>
      <c r="AE907" s="49" t="str">
        <f t="shared" si="1892"/>
        <v/>
      </c>
      <c r="AF907" s="49" t="str">
        <f t="shared" si="1893"/>
        <v/>
      </c>
      <c r="AG907" s="49" t="str">
        <f t="shared" si="1894"/>
        <v/>
      </c>
      <c r="AH907" s="49" t="str">
        <f t="shared" si="1895"/>
        <v/>
      </c>
      <c r="AI907" s="49" t="str">
        <f t="shared" si="1896"/>
        <v/>
      </c>
      <c r="AJ907" s="49" t="str">
        <f t="shared" si="1897"/>
        <v/>
      </c>
      <c r="AL907" s="49"/>
      <c r="AM907" s="49" t="str">
        <f t="shared" si="1898"/>
        <v/>
      </c>
      <c r="AN907" s="49" t="str">
        <f t="shared" si="1899"/>
        <v/>
      </c>
      <c r="AO907" s="49" t="str">
        <f t="shared" si="1900"/>
        <v/>
      </c>
      <c r="AP907" s="49" t="str">
        <f t="shared" si="1901"/>
        <v/>
      </c>
      <c r="AQ907" s="49" t="str">
        <f t="shared" si="1902"/>
        <v/>
      </c>
      <c r="AR907" s="49" t="str">
        <f t="shared" si="1903"/>
        <v/>
      </c>
      <c r="AS907" s="49" t="str">
        <f t="shared" si="1904"/>
        <v/>
      </c>
      <c r="AT907" s="49" t="str">
        <f t="shared" si="1905"/>
        <v/>
      </c>
      <c r="AV907" s="49"/>
      <c r="AW907" s="49" t="str">
        <f t="shared" si="1906"/>
        <v/>
      </c>
      <c r="AX907" s="49" t="str">
        <f t="shared" si="1907"/>
        <v/>
      </c>
      <c r="AY907" s="49" t="str">
        <f t="shared" si="1908"/>
        <v/>
      </c>
      <c r="AZ907" s="49" t="str">
        <f t="shared" si="1909"/>
        <v/>
      </c>
      <c r="BA907" s="49" t="str">
        <f t="shared" si="1910"/>
        <v/>
      </c>
      <c r="BB907" s="49" t="str">
        <f t="shared" si="1911"/>
        <v/>
      </c>
      <c r="BC907" s="49" t="str">
        <f t="shared" si="1912"/>
        <v/>
      </c>
      <c r="BD907" s="49" t="str">
        <f t="shared" si="1913"/>
        <v/>
      </c>
      <c r="BF907" s="49"/>
      <c r="BG907" s="49" t="str">
        <f t="shared" si="1914"/>
        <v/>
      </c>
      <c r="BH907" s="49" t="str">
        <f t="shared" si="1915"/>
        <v/>
      </c>
      <c r="BI907" s="49" t="str">
        <f t="shared" si="1916"/>
        <v/>
      </c>
      <c r="BJ907" s="49" t="str">
        <f t="shared" si="1917"/>
        <v/>
      </c>
      <c r="BK907" s="49" t="str">
        <f t="shared" si="1918"/>
        <v/>
      </c>
      <c r="BL907" s="49" t="str">
        <f t="shared" si="1919"/>
        <v/>
      </c>
      <c r="BM907" s="49" t="str">
        <f t="shared" si="1920"/>
        <v/>
      </c>
      <c r="BN907" s="49" t="str">
        <f t="shared" si="1921"/>
        <v/>
      </c>
      <c r="BP907" s="49"/>
      <c r="BQ907" s="49" t="str">
        <f t="shared" si="1922"/>
        <v/>
      </c>
      <c r="BR907" s="49" t="str">
        <f t="shared" si="1923"/>
        <v/>
      </c>
      <c r="BS907" s="49" t="str">
        <f t="shared" si="1924"/>
        <v/>
      </c>
      <c r="BT907" s="49" t="str">
        <f t="shared" si="1925"/>
        <v/>
      </c>
      <c r="BU907" s="49" t="str">
        <f t="shared" si="1926"/>
        <v/>
      </c>
      <c r="BV907" s="49" t="str">
        <f t="shared" si="1927"/>
        <v/>
      </c>
      <c r="BW907" s="49" t="str">
        <f t="shared" si="1928"/>
        <v/>
      </c>
      <c r="BX907" s="49" t="str">
        <f t="shared" si="1929"/>
        <v/>
      </c>
      <c r="BZ907" s="49"/>
      <c r="CA907" s="49" t="str">
        <f t="shared" si="1930"/>
        <v/>
      </c>
      <c r="CB907" s="49" t="str">
        <f t="shared" si="1931"/>
        <v/>
      </c>
      <c r="CC907" s="49" t="str">
        <f t="shared" si="1932"/>
        <v/>
      </c>
      <c r="CD907" s="49" t="str">
        <f t="shared" si="1933"/>
        <v/>
      </c>
      <c r="CE907" s="49" t="str">
        <f t="shared" si="1934"/>
        <v/>
      </c>
      <c r="CF907" s="49" t="str">
        <f t="shared" si="1935"/>
        <v/>
      </c>
      <c r="CG907" s="49" t="str">
        <f t="shared" si="1936"/>
        <v/>
      </c>
      <c r="CH907" s="49" t="str">
        <f t="shared" si="1937"/>
        <v/>
      </c>
      <c r="CJ907" s="49"/>
      <c r="CK907" s="49" t="str">
        <f t="shared" si="1938"/>
        <v/>
      </c>
      <c r="CL907" s="49" t="str">
        <f t="shared" si="1939"/>
        <v/>
      </c>
      <c r="CM907" s="49" t="str">
        <f t="shared" si="1940"/>
        <v/>
      </c>
      <c r="CN907" s="49" t="str">
        <f t="shared" si="1941"/>
        <v/>
      </c>
      <c r="CO907" s="49" t="str">
        <f t="shared" si="1942"/>
        <v/>
      </c>
      <c r="CP907" s="49" t="str">
        <f t="shared" si="1943"/>
        <v/>
      </c>
      <c r="CQ907" s="49" t="str">
        <f t="shared" si="1944"/>
        <v/>
      </c>
      <c r="CR907" s="49" t="str">
        <f t="shared" si="1945"/>
        <v/>
      </c>
      <c r="CT907" s="49"/>
      <c r="CU907" s="49" t="str">
        <f t="shared" si="1946"/>
        <v/>
      </c>
      <c r="CV907" s="49" t="str">
        <f t="shared" si="1947"/>
        <v/>
      </c>
      <c r="CW907" s="49" t="str">
        <f t="shared" si="1948"/>
        <v/>
      </c>
      <c r="CX907" s="49" t="str">
        <f t="shared" si="1949"/>
        <v/>
      </c>
      <c r="CY907" s="49" t="str">
        <f t="shared" si="1950"/>
        <v/>
      </c>
      <c r="CZ907" s="49" t="str">
        <f t="shared" si="1951"/>
        <v/>
      </c>
      <c r="DA907" s="49" t="str">
        <f t="shared" si="1952"/>
        <v/>
      </c>
      <c r="DB907" s="49" t="str">
        <f t="shared" si="1953"/>
        <v/>
      </c>
      <c r="DD907" s="49"/>
      <c r="DE907" s="49" t="str">
        <f t="shared" si="1954"/>
        <v/>
      </c>
      <c r="DF907" s="49" t="str">
        <f t="shared" si="1955"/>
        <v/>
      </c>
      <c r="DG907" s="49" t="str">
        <f t="shared" si="1956"/>
        <v/>
      </c>
      <c r="DH907" s="49" t="str">
        <f t="shared" si="1957"/>
        <v/>
      </c>
      <c r="DI907" s="49" t="str">
        <f t="shared" si="1958"/>
        <v/>
      </c>
      <c r="DJ907" s="49" t="str">
        <f t="shared" si="1959"/>
        <v/>
      </c>
      <c r="DK907" s="49" t="str">
        <f t="shared" si="1960"/>
        <v/>
      </c>
      <c r="DL907" s="49" t="str">
        <f t="shared" si="1961"/>
        <v/>
      </c>
      <c r="DN907" s="49"/>
      <c r="DO907" s="49" t="str">
        <f t="shared" si="1962"/>
        <v/>
      </c>
      <c r="DP907" s="49" t="str">
        <f t="shared" si="1963"/>
        <v/>
      </c>
      <c r="DQ907" s="49" t="str">
        <f t="shared" si="1964"/>
        <v/>
      </c>
      <c r="DR907" s="49" t="str">
        <f t="shared" si="1965"/>
        <v/>
      </c>
      <c r="DS907" s="49" t="str">
        <f t="shared" si="1966"/>
        <v/>
      </c>
      <c r="DT907" s="49" t="str">
        <f t="shared" si="1967"/>
        <v/>
      </c>
      <c r="DU907" s="49" t="str">
        <f t="shared" si="1968"/>
        <v/>
      </c>
      <c r="DV907" s="49" t="str">
        <f t="shared" si="1969"/>
        <v/>
      </c>
      <c r="DX907" s="49"/>
      <c r="DY907" s="49" t="str">
        <f t="shared" si="1970"/>
        <v/>
      </c>
      <c r="DZ907" s="49" t="str">
        <f t="shared" si="1971"/>
        <v/>
      </c>
      <c r="EA907" s="49" t="str">
        <f t="shared" si="1972"/>
        <v/>
      </c>
      <c r="EB907" s="49" t="str">
        <f t="shared" si="1973"/>
        <v/>
      </c>
      <c r="EC907" s="49" t="str">
        <f t="shared" si="1974"/>
        <v/>
      </c>
      <c r="ED907" s="49" t="str">
        <f t="shared" si="1975"/>
        <v/>
      </c>
      <c r="EE907" s="49" t="str">
        <f t="shared" si="1976"/>
        <v/>
      </c>
      <c r="EF907" s="49" t="str">
        <f t="shared" si="1977"/>
        <v/>
      </c>
      <c r="EH907" s="49"/>
      <c r="EI907" s="49" t="str">
        <f t="shared" si="1978"/>
        <v/>
      </c>
      <c r="EJ907" s="49" t="str">
        <f t="shared" si="1979"/>
        <v/>
      </c>
      <c r="EK907" s="49" t="str">
        <f t="shared" si="1980"/>
        <v/>
      </c>
      <c r="EL907" s="49" t="str">
        <f t="shared" si="1981"/>
        <v/>
      </c>
      <c r="EM907" s="49" t="str">
        <f t="shared" si="1982"/>
        <v/>
      </c>
      <c r="EN907" s="49" t="str">
        <f t="shared" si="1983"/>
        <v/>
      </c>
      <c r="EO907" s="49" t="str">
        <f t="shared" si="1984"/>
        <v/>
      </c>
      <c r="EP907" s="49" t="str">
        <f t="shared" si="1985"/>
        <v/>
      </c>
      <c r="ER907" s="49"/>
      <c r="ES907" s="49" t="str">
        <f t="shared" si="1986"/>
        <v/>
      </c>
      <c r="ET907" s="49" t="str">
        <f t="shared" si="1987"/>
        <v/>
      </c>
      <c r="EU907" s="49" t="str">
        <f t="shared" si="1988"/>
        <v/>
      </c>
      <c r="EV907" s="49" t="str">
        <f t="shared" si="1989"/>
        <v/>
      </c>
      <c r="EW907" s="49" t="str">
        <f t="shared" si="1990"/>
        <v/>
      </c>
      <c r="EX907" s="49" t="str">
        <f t="shared" si="1991"/>
        <v/>
      </c>
      <c r="EY907" s="49" t="str">
        <f t="shared" si="1992"/>
        <v/>
      </c>
      <c r="EZ907" s="49" t="str">
        <f t="shared" si="1993"/>
        <v/>
      </c>
      <c r="FB907" s="49"/>
      <c r="FC907" s="49" t="str">
        <f t="shared" si="1994"/>
        <v/>
      </c>
      <c r="FD907" s="49" t="str">
        <f t="shared" si="1995"/>
        <v/>
      </c>
      <c r="FE907" s="49" t="str">
        <f t="shared" si="1996"/>
        <v/>
      </c>
      <c r="FF907" s="49" t="str">
        <f t="shared" si="1997"/>
        <v/>
      </c>
      <c r="FG907" s="49" t="str">
        <f t="shared" si="1998"/>
        <v/>
      </c>
      <c r="FH907" s="49" t="str">
        <f t="shared" si="1999"/>
        <v/>
      </c>
      <c r="FI907" s="49" t="str">
        <f t="shared" si="2000"/>
        <v/>
      </c>
      <c r="FJ907" s="49" t="str">
        <f t="shared" si="2001"/>
        <v/>
      </c>
      <c r="FL907" s="49"/>
      <c r="FM907" s="49" t="str">
        <f t="shared" si="2002"/>
        <v/>
      </c>
      <c r="FN907" s="49" t="str">
        <f t="shared" si="2003"/>
        <v/>
      </c>
      <c r="FO907" s="49" t="str">
        <f t="shared" si="2004"/>
        <v/>
      </c>
      <c r="FP907" s="49" t="str">
        <f t="shared" si="2005"/>
        <v/>
      </c>
      <c r="FQ907" s="49" t="str">
        <f t="shared" si="2006"/>
        <v/>
      </c>
      <c r="FR907" s="49" t="str">
        <f t="shared" si="2007"/>
        <v/>
      </c>
      <c r="FS907" s="49" t="str">
        <f t="shared" si="2008"/>
        <v/>
      </c>
      <c r="FT907" s="49" t="str">
        <f t="shared" si="2009"/>
        <v/>
      </c>
      <c r="FV907" s="49"/>
      <c r="FW907" s="49" t="str">
        <f t="shared" si="2010"/>
        <v/>
      </c>
      <c r="FX907" s="49" t="str">
        <f t="shared" si="2011"/>
        <v/>
      </c>
      <c r="FY907" s="49" t="str">
        <f t="shared" si="2012"/>
        <v/>
      </c>
      <c r="FZ907" s="49" t="str">
        <f t="shared" si="2013"/>
        <v/>
      </c>
      <c r="GA907" s="49" t="str">
        <f t="shared" si="2014"/>
        <v/>
      </c>
      <c r="GB907" s="49" t="str">
        <f t="shared" si="2015"/>
        <v/>
      </c>
      <c r="GC907" s="49" t="str">
        <f t="shared" si="2016"/>
        <v/>
      </c>
      <c r="GD907" s="49" t="str">
        <f t="shared" si="2017"/>
        <v/>
      </c>
      <c r="GF907" s="49"/>
      <c r="GG907" s="49" t="str">
        <f t="shared" si="2018"/>
        <v/>
      </c>
      <c r="GH907" s="49" t="str">
        <f t="shared" si="2019"/>
        <v/>
      </c>
      <c r="GI907" s="49" t="str">
        <f t="shared" si="2020"/>
        <v/>
      </c>
      <c r="GJ907" s="49" t="str">
        <f t="shared" si="2021"/>
        <v/>
      </c>
      <c r="GK907" s="49" t="str">
        <f t="shared" si="2022"/>
        <v/>
      </c>
      <c r="GL907" s="49" t="str">
        <f t="shared" si="2023"/>
        <v/>
      </c>
      <c r="GM907" s="49" t="str">
        <f t="shared" si="2024"/>
        <v/>
      </c>
      <c r="GN907" s="49" t="str">
        <f t="shared" si="2025"/>
        <v/>
      </c>
      <c r="GP907" s="49"/>
      <c r="GQ907" s="49" t="str">
        <f t="shared" si="2026"/>
        <v/>
      </c>
      <c r="GR907" s="49" t="str">
        <f t="shared" si="2027"/>
        <v/>
      </c>
      <c r="GS907" s="49" t="str">
        <f t="shared" si="2028"/>
        <v/>
      </c>
      <c r="GT907" s="49" t="str">
        <f t="shared" si="2029"/>
        <v/>
      </c>
      <c r="GU907" s="49" t="str">
        <f t="shared" si="2030"/>
        <v/>
      </c>
      <c r="GV907" s="49" t="str">
        <f t="shared" si="2031"/>
        <v/>
      </c>
      <c r="GW907" s="49" t="str">
        <f t="shared" si="2032"/>
        <v/>
      </c>
      <c r="GX907" s="49" t="str">
        <f t="shared" si="2033"/>
        <v/>
      </c>
    </row>
    <row r="908" spans="17:206" x14ac:dyDescent="0.2">
      <c r="Q908" s="65">
        <v>125</v>
      </c>
      <c r="AB908" s="49"/>
      <c r="AC908" s="49" t="str">
        <f t="shared" si="1890"/>
        <v/>
      </c>
      <c r="AD908" s="49" t="str">
        <f t="shared" si="1891"/>
        <v/>
      </c>
      <c r="AE908" s="49" t="str">
        <f t="shared" si="1892"/>
        <v/>
      </c>
      <c r="AF908" s="49" t="str">
        <f t="shared" si="1893"/>
        <v/>
      </c>
      <c r="AG908" s="49" t="str">
        <f t="shared" si="1894"/>
        <v/>
      </c>
      <c r="AH908" s="49" t="str">
        <f t="shared" si="1895"/>
        <v/>
      </c>
      <c r="AI908" s="49" t="str">
        <f t="shared" si="1896"/>
        <v/>
      </c>
      <c r="AJ908" s="49" t="str">
        <f t="shared" si="1897"/>
        <v/>
      </c>
      <c r="AL908" s="49"/>
      <c r="AM908" s="49" t="str">
        <f t="shared" si="1898"/>
        <v/>
      </c>
      <c r="AN908" s="49" t="str">
        <f t="shared" si="1899"/>
        <v/>
      </c>
      <c r="AO908" s="49" t="str">
        <f t="shared" si="1900"/>
        <v/>
      </c>
      <c r="AP908" s="49" t="str">
        <f t="shared" si="1901"/>
        <v/>
      </c>
      <c r="AQ908" s="49" t="str">
        <f t="shared" si="1902"/>
        <v/>
      </c>
      <c r="AR908" s="49" t="str">
        <f t="shared" si="1903"/>
        <v/>
      </c>
      <c r="AS908" s="49" t="str">
        <f t="shared" si="1904"/>
        <v/>
      </c>
      <c r="AT908" s="49" t="str">
        <f t="shared" si="1905"/>
        <v/>
      </c>
      <c r="AV908" s="49"/>
      <c r="AW908" s="49" t="str">
        <f t="shared" si="1906"/>
        <v/>
      </c>
      <c r="AX908" s="49" t="str">
        <f t="shared" si="1907"/>
        <v/>
      </c>
      <c r="AY908" s="49" t="str">
        <f t="shared" si="1908"/>
        <v/>
      </c>
      <c r="AZ908" s="49" t="str">
        <f t="shared" si="1909"/>
        <v/>
      </c>
      <c r="BA908" s="49" t="str">
        <f t="shared" si="1910"/>
        <v/>
      </c>
      <c r="BB908" s="49" t="str">
        <f t="shared" si="1911"/>
        <v/>
      </c>
      <c r="BC908" s="49" t="str">
        <f t="shared" si="1912"/>
        <v/>
      </c>
      <c r="BD908" s="49" t="str">
        <f t="shared" si="1913"/>
        <v/>
      </c>
      <c r="BF908" s="49"/>
      <c r="BG908" s="49" t="str">
        <f t="shared" si="1914"/>
        <v/>
      </c>
      <c r="BH908" s="49" t="str">
        <f t="shared" si="1915"/>
        <v/>
      </c>
      <c r="BI908" s="49" t="str">
        <f t="shared" si="1916"/>
        <v/>
      </c>
      <c r="BJ908" s="49" t="str">
        <f t="shared" si="1917"/>
        <v/>
      </c>
      <c r="BK908" s="49" t="str">
        <f t="shared" si="1918"/>
        <v/>
      </c>
      <c r="BL908" s="49" t="str">
        <f t="shared" si="1919"/>
        <v/>
      </c>
      <c r="BM908" s="49" t="str">
        <f t="shared" si="1920"/>
        <v/>
      </c>
      <c r="BN908" s="49" t="str">
        <f t="shared" si="1921"/>
        <v/>
      </c>
      <c r="BP908" s="49"/>
      <c r="BQ908" s="49" t="str">
        <f t="shared" si="1922"/>
        <v/>
      </c>
      <c r="BR908" s="49" t="str">
        <f t="shared" si="1923"/>
        <v/>
      </c>
      <c r="BS908" s="49" t="str">
        <f t="shared" si="1924"/>
        <v/>
      </c>
      <c r="BT908" s="49" t="str">
        <f t="shared" si="1925"/>
        <v/>
      </c>
      <c r="BU908" s="49" t="str">
        <f t="shared" si="1926"/>
        <v/>
      </c>
      <c r="BV908" s="49" t="str">
        <f t="shared" si="1927"/>
        <v/>
      </c>
      <c r="BW908" s="49" t="str">
        <f t="shared" si="1928"/>
        <v/>
      </c>
      <c r="BX908" s="49" t="str">
        <f t="shared" si="1929"/>
        <v/>
      </c>
      <c r="BZ908" s="49"/>
      <c r="CA908" s="49" t="str">
        <f t="shared" si="1930"/>
        <v/>
      </c>
      <c r="CB908" s="49" t="str">
        <f t="shared" si="1931"/>
        <v/>
      </c>
      <c r="CC908" s="49" t="str">
        <f t="shared" si="1932"/>
        <v/>
      </c>
      <c r="CD908" s="49" t="str">
        <f t="shared" si="1933"/>
        <v/>
      </c>
      <c r="CE908" s="49" t="str">
        <f t="shared" si="1934"/>
        <v/>
      </c>
      <c r="CF908" s="49" t="str">
        <f t="shared" si="1935"/>
        <v/>
      </c>
      <c r="CG908" s="49" t="str">
        <f t="shared" si="1936"/>
        <v/>
      </c>
      <c r="CH908" s="49" t="str">
        <f t="shared" si="1937"/>
        <v/>
      </c>
      <c r="CJ908" s="49"/>
      <c r="CK908" s="49" t="str">
        <f t="shared" si="1938"/>
        <v/>
      </c>
      <c r="CL908" s="49" t="str">
        <f t="shared" si="1939"/>
        <v/>
      </c>
      <c r="CM908" s="49" t="str">
        <f t="shared" si="1940"/>
        <v/>
      </c>
      <c r="CN908" s="49" t="str">
        <f t="shared" si="1941"/>
        <v/>
      </c>
      <c r="CO908" s="49" t="str">
        <f t="shared" si="1942"/>
        <v/>
      </c>
      <c r="CP908" s="49" t="str">
        <f t="shared" si="1943"/>
        <v/>
      </c>
      <c r="CQ908" s="49" t="str">
        <f t="shared" si="1944"/>
        <v/>
      </c>
      <c r="CR908" s="49" t="str">
        <f t="shared" si="1945"/>
        <v/>
      </c>
      <c r="CT908" s="49"/>
      <c r="CU908" s="49" t="str">
        <f t="shared" si="1946"/>
        <v/>
      </c>
      <c r="CV908" s="49" t="str">
        <f t="shared" si="1947"/>
        <v/>
      </c>
      <c r="CW908" s="49" t="str">
        <f t="shared" si="1948"/>
        <v/>
      </c>
      <c r="CX908" s="49" t="str">
        <f t="shared" si="1949"/>
        <v/>
      </c>
      <c r="CY908" s="49" t="str">
        <f t="shared" si="1950"/>
        <v/>
      </c>
      <c r="CZ908" s="49" t="str">
        <f t="shared" si="1951"/>
        <v/>
      </c>
      <c r="DA908" s="49" t="str">
        <f t="shared" si="1952"/>
        <v/>
      </c>
      <c r="DB908" s="49" t="str">
        <f t="shared" si="1953"/>
        <v/>
      </c>
      <c r="DD908" s="49"/>
      <c r="DE908" s="49" t="str">
        <f t="shared" si="1954"/>
        <v/>
      </c>
      <c r="DF908" s="49" t="str">
        <f t="shared" si="1955"/>
        <v/>
      </c>
      <c r="DG908" s="49" t="str">
        <f t="shared" si="1956"/>
        <v/>
      </c>
      <c r="DH908" s="49" t="str">
        <f t="shared" si="1957"/>
        <v/>
      </c>
      <c r="DI908" s="49" t="str">
        <f t="shared" si="1958"/>
        <v/>
      </c>
      <c r="DJ908" s="49" t="str">
        <f t="shared" si="1959"/>
        <v/>
      </c>
      <c r="DK908" s="49" t="str">
        <f t="shared" si="1960"/>
        <v/>
      </c>
      <c r="DL908" s="49" t="str">
        <f t="shared" si="1961"/>
        <v/>
      </c>
      <c r="DN908" s="49"/>
      <c r="DO908" s="49" t="str">
        <f t="shared" si="1962"/>
        <v/>
      </c>
      <c r="DP908" s="49" t="str">
        <f t="shared" si="1963"/>
        <v/>
      </c>
      <c r="DQ908" s="49" t="str">
        <f t="shared" si="1964"/>
        <v/>
      </c>
      <c r="DR908" s="49" t="str">
        <f t="shared" si="1965"/>
        <v/>
      </c>
      <c r="DS908" s="49" t="str">
        <f t="shared" si="1966"/>
        <v/>
      </c>
      <c r="DT908" s="49" t="str">
        <f t="shared" si="1967"/>
        <v/>
      </c>
      <c r="DU908" s="49" t="str">
        <f t="shared" si="1968"/>
        <v/>
      </c>
      <c r="DV908" s="49" t="str">
        <f t="shared" si="1969"/>
        <v/>
      </c>
      <c r="DX908" s="49"/>
      <c r="DY908" s="49" t="str">
        <f t="shared" si="1970"/>
        <v/>
      </c>
      <c r="DZ908" s="49" t="str">
        <f t="shared" si="1971"/>
        <v/>
      </c>
      <c r="EA908" s="49" t="str">
        <f t="shared" si="1972"/>
        <v/>
      </c>
      <c r="EB908" s="49" t="str">
        <f t="shared" si="1973"/>
        <v/>
      </c>
      <c r="EC908" s="49" t="str">
        <f t="shared" si="1974"/>
        <v/>
      </c>
      <c r="ED908" s="49" t="str">
        <f t="shared" si="1975"/>
        <v/>
      </c>
      <c r="EE908" s="49" t="str">
        <f t="shared" si="1976"/>
        <v/>
      </c>
      <c r="EF908" s="49" t="str">
        <f t="shared" si="1977"/>
        <v/>
      </c>
      <c r="EH908" s="49"/>
      <c r="EI908" s="49" t="str">
        <f t="shared" si="1978"/>
        <v/>
      </c>
      <c r="EJ908" s="49" t="str">
        <f t="shared" si="1979"/>
        <v/>
      </c>
      <c r="EK908" s="49" t="str">
        <f t="shared" si="1980"/>
        <v/>
      </c>
      <c r="EL908" s="49" t="str">
        <f t="shared" si="1981"/>
        <v/>
      </c>
      <c r="EM908" s="49" t="str">
        <f t="shared" si="1982"/>
        <v/>
      </c>
      <c r="EN908" s="49" t="str">
        <f t="shared" si="1983"/>
        <v/>
      </c>
      <c r="EO908" s="49" t="str">
        <f t="shared" si="1984"/>
        <v/>
      </c>
      <c r="EP908" s="49" t="str">
        <f t="shared" si="1985"/>
        <v/>
      </c>
      <c r="ER908" s="49"/>
      <c r="ES908" s="49" t="str">
        <f t="shared" si="1986"/>
        <v/>
      </c>
      <c r="ET908" s="49" t="str">
        <f t="shared" si="1987"/>
        <v/>
      </c>
      <c r="EU908" s="49" t="str">
        <f t="shared" si="1988"/>
        <v/>
      </c>
      <c r="EV908" s="49" t="str">
        <f t="shared" si="1989"/>
        <v/>
      </c>
      <c r="EW908" s="49" t="str">
        <f t="shared" si="1990"/>
        <v/>
      </c>
      <c r="EX908" s="49" t="str">
        <f t="shared" si="1991"/>
        <v/>
      </c>
      <c r="EY908" s="49" t="str">
        <f t="shared" si="1992"/>
        <v/>
      </c>
      <c r="EZ908" s="49" t="str">
        <f t="shared" si="1993"/>
        <v/>
      </c>
      <c r="FB908" s="49"/>
      <c r="FC908" s="49" t="str">
        <f t="shared" si="1994"/>
        <v/>
      </c>
      <c r="FD908" s="49" t="str">
        <f t="shared" si="1995"/>
        <v/>
      </c>
      <c r="FE908" s="49" t="str">
        <f t="shared" si="1996"/>
        <v/>
      </c>
      <c r="FF908" s="49" t="str">
        <f t="shared" si="1997"/>
        <v/>
      </c>
      <c r="FG908" s="49" t="str">
        <f t="shared" si="1998"/>
        <v/>
      </c>
      <c r="FH908" s="49" t="str">
        <f t="shared" si="1999"/>
        <v/>
      </c>
      <c r="FI908" s="49" t="str">
        <f t="shared" si="2000"/>
        <v/>
      </c>
      <c r="FJ908" s="49" t="str">
        <f t="shared" si="2001"/>
        <v/>
      </c>
      <c r="FL908" s="49"/>
      <c r="FM908" s="49" t="str">
        <f t="shared" si="2002"/>
        <v/>
      </c>
      <c r="FN908" s="49" t="str">
        <f t="shared" si="2003"/>
        <v/>
      </c>
      <c r="FO908" s="49" t="str">
        <f t="shared" si="2004"/>
        <v/>
      </c>
      <c r="FP908" s="49" t="str">
        <f t="shared" si="2005"/>
        <v/>
      </c>
      <c r="FQ908" s="49" t="str">
        <f t="shared" si="2006"/>
        <v/>
      </c>
      <c r="FR908" s="49" t="str">
        <f t="shared" si="2007"/>
        <v/>
      </c>
      <c r="FS908" s="49" t="str">
        <f t="shared" si="2008"/>
        <v/>
      </c>
      <c r="FT908" s="49" t="str">
        <f t="shared" si="2009"/>
        <v/>
      </c>
      <c r="FV908" s="49"/>
      <c r="FW908" s="49" t="str">
        <f t="shared" si="2010"/>
        <v/>
      </c>
      <c r="FX908" s="49" t="str">
        <f t="shared" si="2011"/>
        <v/>
      </c>
      <c r="FY908" s="49" t="str">
        <f t="shared" si="2012"/>
        <v/>
      </c>
      <c r="FZ908" s="49" t="str">
        <f t="shared" si="2013"/>
        <v/>
      </c>
      <c r="GA908" s="49" t="str">
        <f t="shared" si="2014"/>
        <v/>
      </c>
      <c r="GB908" s="49" t="str">
        <f t="shared" si="2015"/>
        <v/>
      </c>
      <c r="GC908" s="49" t="str">
        <f t="shared" si="2016"/>
        <v/>
      </c>
      <c r="GD908" s="49" t="str">
        <f t="shared" si="2017"/>
        <v/>
      </c>
      <c r="GF908" s="49"/>
      <c r="GG908" s="49" t="str">
        <f t="shared" si="2018"/>
        <v/>
      </c>
      <c r="GH908" s="49" t="str">
        <f t="shared" si="2019"/>
        <v/>
      </c>
      <c r="GI908" s="49" t="str">
        <f t="shared" si="2020"/>
        <v/>
      </c>
      <c r="GJ908" s="49" t="str">
        <f t="shared" si="2021"/>
        <v/>
      </c>
      <c r="GK908" s="49" t="str">
        <f t="shared" si="2022"/>
        <v/>
      </c>
      <c r="GL908" s="49" t="str">
        <f t="shared" si="2023"/>
        <v/>
      </c>
      <c r="GM908" s="49" t="str">
        <f t="shared" si="2024"/>
        <v/>
      </c>
      <c r="GN908" s="49" t="str">
        <f t="shared" si="2025"/>
        <v/>
      </c>
      <c r="GP908" s="49"/>
      <c r="GQ908" s="49" t="str">
        <f t="shared" si="2026"/>
        <v/>
      </c>
      <c r="GR908" s="49" t="str">
        <f t="shared" si="2027"/>
        <v/>
      </c>
      <c r="GS908" s="49" t="str">
        <f t="shared" si="2028"/>
        <v/>
      </c>
      <c r="GT908" s="49" t="str">
        <f t="shared" si="2029"/>
        <v/>
      </c>
      <c r="GU908" s="49" t="str">
        <f t="shared" si="2030"/>
        <v/>
      </c>
      <c r="GV908" s="49" t="str">
        <f t="shared" si="2031"/>
        <v/>
      </c>
      <c r="GW908" s="49" t="str">
        <f t="shared" si="2032"/>
        <v/>
      </c>
      <c r="GX908" s="49" t="str">
        <f t="shared" si="2033"/>
        <v/>
      </c>
    </row>
    <row r="909" spans="17:206" x14ac:dyDescent="0.2">
      <c r="Q909" s="65">
        <v>126</v>
      </c>
      <c r="AB909" s="49"/>
      <c r="AC909" s="49" t="str">
        <f t="shared" si="1890"/>
        <v/>
      </c>
      <c r="AD909" s="49" t="str">
        <f t="shared" si="1891"/>
        <v/>
      </c>
      <c r="AE909" s="49" t="str">
        <f t="shared" si="1892"/>
        <v/>
      </c>
      <c r="AF909" s="49" t="str">
        <f t="shared" si="1893"/>
        <v/>
      </c>
      <c r="AG909" s="49" t="str">
        <f t="shared" si="1894"/>
        <v/>
      </c>
      <c r="AH909" s="49" t="str">
        <f t="shared" si="1895"/>
        <v/>
      </c>
      <c r="AI909" s="49" t="str">
        <f t="shared" si="1896"/>
        <v/>
      </c>
      <c r="AJ909" s="49" t="str">
        <f t="shared" si="1897"/>
        <v/>
      </c>
      <c r="AL909" s="49"/>
      <c r="AM909" s="49" t="str">
        <f t="shared" si="1898"/>
        <v/>
      </c>
      <c r="AN909" s="49" t="str">
        <f t="shared" si="1899"/>
        <v/>
      </c>
      <c r="AO909" s="49" t="str">
        <f t="shared" si="1900"/>
        <v/>
      </c>
      <c r="AP909" s="49" t="str">
        <f t="shared" si="1901"/>
        <v/>
      </c>
      <c r="AQ909" s="49" t="str">
        <f t="shared" si="1902"/>
        <v/>
      </c>
      <c r="AR909" s="49" t="str">
        <f t="shared" si="1903"/>
        <v/>
      </c>
      <c r="AS909" s="49" t="str">
        <f t="shared" si="1904"/>
        <v/>
      </c>
      <c r="AT909" s="49" t="str">
        <f t="shared" si="1905"/>
        <v/>
      </c>
      <c r="AV909" s="49"/>
      <c r="AW909" s="49" t="str">
        <f t="shared" si="1906"/>
        <v/>
      </c>
      <c r="AX909" s="49" t="str">
        <f t="shared" si="1907"/>
        <v/>
      </c>
      <c r="AY909" s="49" t="str">
        <f t="shared" si="1908"/>
        <v/>
      </c>
      <c r="AZ909" s="49" t="str">
        <f t="shared" si="1909"/>
        <v/>
      </c>
      <c r="BA909" s="49" t="str">
        <f t="shared" si="1910"/>
        <v/>
      </c>
      <c r="BB909" s="49" t="str">
        <f t="shared" si="1911"/>
        <v/>
      </c>
      <c r="BC909" s="49" t="str">
        <f t="shared" si="1912"/>
        <v/>
      </c>
      <c r="BD909" s="49" t="str">
        <f t="shared" si="1913"/>
        <v/>
      </c>
      <c r="BF909" s="49"/>
      <c r="BG909" s="49" t="str">
        <f t="shared" si="1914"/>
        <v/>
      </c>
      <c r="BH909" s="49" t="str">
        <f t="shared" si="1915"/>
        <v/>
      </c>
      <c r="BI909" s="49" t="str">
        <f t="shared" si="1916"/>
        <v/>
      </c>
      <c r="BJ909" s="49" t="str">
        <f t="shared" si="1917"/>
        <v/>
      </c>
      <c r="BK909" s="49" t="str">
        <f t="shared" si="1918"/>
        <v/>
      </c>
      <c r="BL909" s="49" t="str">
        <f t="shared" si="1919"/>
        <v/>
      </c>
      <c r="BM909" s="49" t="str">
        <f t="shared" si="1920"/>
        <v/>
      </c>
      <c r="BN909" s="49" t="str">
        <f t="shared" si="1921"/>
        <v/>
      </c>
      <c r="BP909" s="49"/>
      <c r="BQ909" s="49" t="str">
        <f t="shared" si="1922"/>
        <v/>
      </c>
      <c r="BR909" s="49" t="str">
        <f t="shared" si="1923"/>
        <v/>
      </c>
      <c r="BS909" s="49" t="str">
        <f t="shared" si="1924"/>
        <v/>
      </c>
      <c r="BT909" s="49" t="str">
        <f t="shared" si="1925"/>
        <v/>
      </c>
      <c r="BU909" s="49" t="str">
        <f t="shared" si="1926"/>
        <v/>
      </c>
      <c r="BV909" s="49" t="str">
        <f t="shared" si="1927"/>
        <v/>
      </c>
      <c r="BW909" s="49" t="str">
        <f t="shared" si="1928"/>
        <v/>
      </c>
      <c r="BX909" s="49" t="str">
        <f t="shared" si="1929"/>
        <v/>
      </c>
      <c r="BZ909" s="49"/>
      <c r="CA909" s="49" t="str">
        <f t="shared" si="1930"/>
        <v/>
      </c>
      <c r="CB909" s="49" t="str">
        <f t="shared" si="1931"/>
        <v/>
      </c>
      <c r="CC909" s="49" t="str">
        <f t="shared" si="1932"/>
        <v/>
      </c>
      <c r="CD909" s="49" t="str">
        <f t="shared" si="1933"/>
        <v/>
      </c>
      <c r="CE909" s="49" t="str">
        <f t="shared" si="1934"/>
        <v/>
      </c>
      <c r="CF909" s="49" t="str">
        <f t="shared" si="1935"/>
        <v/>
      </c>
      <c r="CG909" s="49" t="str">
        <f t="shared" si="1936"/>
        <v/>
      </c>
      <c r="CH909" s="49" t="str">
        <f t="shared" si="1937"/>
        <v/>
      </c>
      <c r="CJ909" s="49"/>
      <c r="CK909" s="49" t="str">
        <f t="shared" si="1938"/>
        <v/>
      </c>
      <c r="CL909" s="49" t="str">
        <f t="shared" si="1939"/>
        <v/>
      </c>
      <c r="CM909" s="49" t="str">
        <f t="shared" si="1940"/>
        <v/>
      </c>
      <c r="CN909" s="49" t="str">
        <f t="shared" si="1941"/>
        <v/>
      </c>
      <c r="CO909" s="49" t="str">
        <f t="shared" si="1942"/>
        <v/>
      </c>
      <c r="CP909" s="49" t="str">
        <f t="shared" si="1943"/>
        <v/>
      </c>
      <c r="CQ909" s="49" t="str">
        <f t="shared" si="1944"/>
        <v/>
      </c>
      <c r="CR909" s="49" t="str">
        <f t="shared" si="1945"/>
        <v/>
      </c>
      <c r="CT909" s="49"/>
      <c r="CU909" s="49" t="str">
        <f t="shared" si="1946"/>
        <v/>
      </c>
      <c r="CV909" s="49" t="str">
        <f t="shared" si="1947"/>
        <v/>
      </c>
      <c r="CW909" s="49" t="str">
        <f t="shared" si="1948"/>
        <v/>
      </c>
      <c r="CX909" s="49" t="str">
        <f t="shared" si="1949"/>
        <v/>
      </c>
      <c r="CY909" s="49" t="str">
        <f t="shared" si="1950"/>
        <v/>
      </c>
      <c r="CZ909" s="49" t="str">
        <f t="shared" si="1951"/>
        <v/>
      </c>
      <c r="DA909" s="49" t="str">
        <f t="shared" si="1952"/>
        <v/>
      </c>
      <c r="DB909" s="49" t="str">
        <f t="shared" si="1953"/>
        <v/>
      </c>
      <c r="DD909" s="49"/>
      <c r="DE909" s="49" t="str">
        <f t="shared" si="1954"/>
        <v/>
      </c>
      <c r="DF909" s="49" t="str">
        <f t="shared" si="1955"/>
        <v/>
      </c>
      <c r="DG909" s="49" t="str">
        <f t="shared" si="1956"/>
        <v/>
      </c>
      <c r="DH909" s="49" t="str">
        <f t="shared" si="1957"/>
        <v/>
      </c>
      <c r="DI909" s="49" t="str">
        <f t="shared" si="1958"/>
        <v/>
      </c>
      <c r="DJ909" s="49" t="str">
        <f t="shared" si="1959"/>
        <v/>
      </c>
      <c r="DK909" s="49" t="str">
        <f t="shared" si="1960"/>
        <v/>
      </c>
      <c r="DL909" s="49" t="str">
        <f t="shared" si="1961"/>
        <v/>
      </c>
      <c r="DN909" s="49"/>
      <c r="DO909" s="49" t="str">
        <f t="shared" si="1962"/>
        <v/>
      </c>
      <c r="DP909" s="49" t="str">
        <f t="shared" si="1963"/>
        <v/>
      </c>
      <c r="DQ909" s="49" t="str">
        <f t="shared" si="1964"/>
        <v/>
      </c>
      <c r="DR909" s="49" t="str">
        <f t="shared" si="1965"/>
        <v/>
      </c>
      <c r="DS909" s="49" t="str">
        <f t="shared" si="1966"/>
        <v/>
      </c>
      <c r="DT909" s="49" t="str">
        <f t="shared" si="1967"/>
        <v/>
      </c>
      <c r="DU909" s="49" t="str">
        <f t="shared" si="1968"/>
        <v/>
      </c>
      <c r="DV909" s="49" t="str">
        <f t="shared" si="1969"/>
        <v/>
      </c>
      <c r="DX909" s="49"/>
      <c r="DY909" s="49" t="str">
        <f t="shared" si="1970"/>
        <v/>
      </c>
      <c r="DZ909" s="49" t="str">
        <f t="shared" si="1971"/>
        <v/>
      </c>
      <c r="EA909" s="49" t="str">
        <f t="shared" si="1972"/>
        <v/>
      </c>
      <c r="EB909" s="49" t="str">
        <f t="shared" si="1973"/>
        <v/>
      </c>
      <c r="EC909" s="49" t="str">
        <f t="shared" si="1974"/>
        <v/>
      </c>
      <c r="ED909" s="49" t="str">
        <f t="shared" si="1975"/>
        <v/>
      </c>
      <c r="EE909" s="49" t="str">
        <f t="shared" si="1976"/>
        <v/>
      </c>
      <c r="EF909" s="49" t="str">
        <f t="shared" si="1977"/>
        <v/>
      </c>
      <c r="EH909" s="49"/>
      <c r="EI909" s="49" t="str">
        <f t="shared" si="1978"/>
        <v/>
      </c>
      <c r="EJ909" s="49" t="str">
        <f t="shared" si="1979"/>
        <v/>
      </c>
      <c r="EK909" s="49" t="str">
        <f t="shared" si="1980"/>
        <v/>
      </c>
      <c r="EL909" s="49" t="str">
        <f t="shared" si="1981"/>
        <v/>
      </c>
      <c r="EM909" s="49" t="str">
        <f t="shared" si="1982"/>
        <v/>
      </c>
      <c r="EN909" s="49" t="str">
        <f t="shared" si="1983"/>
        <v/>
      </c>
      <c r="EO909" s="49" t="str">
        <f t="shared" si="1984"/>
        <v/>
      </c>
      <c r="EP909" s="49" t="str">
        <f t="shared" si="1985"/>
        <v/>
      </c>
      <c r="ER909" s="49"/>
      <c r="ES909" s="49" t="str">
        <f t="shared" si="1986"/>
        <v/>
      </c>
      <c r="ET909" s="49" t="str">
        <f t="shared" si="1987"/>
        <v/>
      </c>
      <c r="EU909" s="49" t="str">
        <f t="shared" si="1988"/>
        <v/>
      </c>
      <c r="EV909" s="49" t="str">
        <f t="shared" si="1989"/>
        <v/>
      </c>
      <c r="EW909" s="49" t="str">
        <f t="shared" si="1990"/>
        <v/>
      </c>
      <c r="EX909" s="49" t="str">
        <f t="shared" si="1991"/>
        <v/>
      </c>
      <c r="EY909" s="49" t="str">
        <f t="shared" si="1992"/>
        <v/>
      </c>
      <c r="EZ909" s="49" t="str">
        <f t="shared" si="1993"/>
        <v/>
      </c>
      <c r="FB909" s="49"/>
      <c r="FC909" s="49" t="str">
        <f t="shared" si="1994"/>
        <v/>
      </c>
      <c r="FD909" s="49" t="str">
        <f t="shared" si="1995"/>
        <v/>
      </c>
      <c r="FE909" s="49" t="str">
        <f t="shared" si="1996"/>
        <v/>
      </c>
      <c r="FF909" s="49" t="str">
        <f t="shared" si="1997"/>
        <v/>
      </c>
      <c r="FG909" s="49" t="str">
        <f t="shared" si="1998"/>
        <v/>
      </c>
      <c r="FH909" s="49" t="str">
        <f t="shared" si="1999"/>
        <v/>
      </c>
      <c r="FI909" s="49" t="str">
        <f t="shared" si="2000"/>
        <v/>
      </c>
      <c r="FJ909" s="49" t="str">
        <f t="shared" si="2001"/>
        <v/>
      </c>
      <c r="FL909" s="49"/>
      <c r="FM909" s="49" t="str">
        <f t="shared" si="2002"/>
        <v/>
      </c>
      <c r="FN909" s="49" t="str">
        <f t="shared" si="2003"/>
        <v/>
      </c>
      <c r="FO909" s="49" t="str">
        <f t="shared" si="2004"/>
        <v/>
      </c>
      <c r="FP909" s="49" t="str">
        <f t="shared" si="2005"/>
        <v/>
      </c>
      <c r="FQ909" s="49" t="str">
        <f t="shared" si="2006"/>
        <v/>
      </c>
      <c r="FR909" s="49" t="str">
        <f t="shared" si="2007"/>
        <v/>
      </c>
      <c r="FS909" s="49" t="str">
        <f t="shared" si="2008"/>
        <v/>
      </c>
      <c r="FT909" s="49" t="str">
        <f t="shared" si="2009"/>
        <v/>
      </c>
      <c r="FV909" s="49"/>
      <c r="FW909" s="49" t="str">
        <f t="shared" si="2010"/>
        <v/>
      </c>
      <c r="FX909" s="49" t="str">
        <f t="shared" si="2011"/>
        <v/>
      </c>
      <c r="FY909" s="49" t="str">
        <f t="shared" si="2012"/>
        <v/>
      </c>
      <c r="FZ909" s="49" t="str">
        <f t="shared" si="2013"/>
        <v/>
      </c>
      <c r="GA909" s="49" t="str">
        <f t="shared" si="2014"/>
        <v/>
      </c>
      <c r="GB909" s="49" t="str">
        <f t="shared" si="2015"/>
        <v/>
      </c>
      <c r="GC909" s="49" t="str">
        <f t="shared" si="2016"/>
        <v/>
      </c>
      <c r="GD909" s="49" t="str">
        <f t="shared" si="2017"/>
        <v/>
      </c>
      <c r="GF909" s="49"/>
      <c r="GG909" s="49" t="str">
        <f t="shared" si="2018"/>
        <v/>
      </c>
      <c r="GH909" s="49" t="str">
        <f t="shared" si="2019"/>
        <v/>
      </c>
      <c r="GI909" s="49" t="str">
        <f t="shared" si="2020"/>
        <v/>
      </c>
      <c r="GJ909" s="49" t="str">
        <f t="shared" si="2021"/>
        <v/>
      </c>
      <c r="GK909" s="49" t="str">
        <f t="shared" si="2022"/>
        <v/>
      </c>
      <c r="GL909" s="49" t="str">
        <f t="shared" si="2023"/>
        <v/>
      </c>
      <c r="GM909" s="49" t="str">
        <f t="shared" si="2024"/>
        <v/>
      </c>
      <c r="GN909" s="49" t="str">
        <f t="shared" si="2025"/>
        <v/>
      </c>
      <c r="GP909" s="49"/>
      <c r="GQ909" s="49" t="str">
        <f t="shared" si="2026"/>
        <v/>
      </c>
      <c r="GR909" s="49" t="str">
        <f t="shared" si="2027"/>
        <v/>
      </c>
      <c r="GS909" s="49" t="str">
        <f t="shared" si="2028"/>
        <v/>
      </c>
      <c r="GT909" s="49" t="str">
        <f t="shared" si="2029"/>
        <v/>
      </c>
      <c r="GU909" s="49" t="str">
        <f t="shared" si="2030"/>
        <v/>
      </c>
      <c r="GV909" s="49" t="str">
        <f t="shared" si="2031"/>
        <v/>
      </c>
      <c r="GW909" s="49" t="str">
        <f t="shared" si="2032"/>
        <v/>
      </c>
      <c r="GX909" s="49" t="str">
        <f t="shared" si="2033"/>
        <v/>
      </c>
    </row>
    <row r="910" spans="17:206" x14ac:dyDescent="0.2">
      <c r="Q910" s="65">
        <v>127</v>
      </c>
      <c r="AB910" s="49"/>
      <c r="AC910" s="49" t="str">
        <f t="shared" si="1890"/>
        <v/>
      </c>
      <c r="AD910" s="49" t="str">
        <f t="shared" si="1891"/>
        <v/>
      </c>
      <c r="AE910" s="49" t="str">
        <f t="shared" si="1892"/>
        <v/>
      </c>
      <c r="AF910" s="49" t="str">
        <f t="shared" si="1893"/>
        <v/>
      </c>
      <c r="AG910" s="49" t="str">
        <f t="shared" si="1894"/>
        <v/>
      </c>
      <c r="AH910" s="49" t="str">
        <f t="shared" si="1895"/>
        <v/>
      </c>
      <c r="AI910" s="49" t="str">
        <f t="shared" si="1896"/>
        <v/>
      </c>
      <c r="AJ910" s="49" t="str">
        <f t="shared" si="1897"/>
        <v/>
      </c>
      <c r="AL910" s="49"/>
      <c r="AM910" s="49" t="str">
        <f t="shared" si="1898"/>
        <v/>
      </c>
      <c r="AN910" s="49" t="str">
        <f t="shared" si="1899"/>
        <v/>
      </c>
      <c r="AO910" s="49" t="str">
        <f t="shared" si="1900"/>
        <v/>
      </c>
      <c r="AP910" s="49" t="str">
        <f t="shared" si="1901"/>
        <v/>
      </c>
      <c r="AQ910" s="49" t="str">
        <f t="shared" si="1902"/>
        <v/>
      </c>
      <c r="AR910" s="49" t="str">
        <f t="shared" si="1903"/>
        <v/>
      </c>
      <c r="AS910" s="49" t="str">
        <f t="shared" si="1904"/>
        <v/>
      </c>
      <c r="AT910" s="49" t="str">
        <f t="shared" si="1905"/>
        <v/>
      </c>
      <c r="AV910" s="49"/>
      <c r="AW910" s="49" t="str">
        <f t="shared" si="1906"/>
        <v/>
      </c>
      <c r="AX910" s="49" t="str">
        <f t="shared" si="1907"/>
        <v/>
      </c>
      <c r="AY910" s="49" t="str">
        <f t="shared" si="1908"/>
        <v/>
      </c>
      <c r="AZ910" s="49" t="str">
        <f t="shared" si="1909"/>
        <v/>
      </c>
      <c r="BA910" s="49" t="str">
        <f t="shared" si="1910"/>
        <v/>
      </c>
      <c r="BB910" s="49" t="str">
        <f t="shared" si="1911"/>
        <v/>
      </c>
      <c r="BC910" s="49" t="str">
        <f t="shared" si="1912"/>
        <v/>
      </c>
      <c r="BD910" s="49" t="str">
        <f t="shared" si="1913"/>
        <v/>
      </c>
      <c r="BF910" s="49"/>
      <c r="BG910" s="49" t="str">
        <f t="shared" si="1914"/>
        <v/>
      </c>
      <c r="BH910" s="49" t="str">
        <f t="shared" si="1915"/>
        <v/>
      </c>
      <c r="BI910" s="49" t="str">
        <f t="shared" si="1916"/>
        <v/>
      </c>
      <c r="BJ910" s="49" t="str">
        <f t="shared" si="1917"/>
        <v/>
      </c>
      <c r="BK910" s="49" t="str">
        <f t="shared" si="1918"/>
        <v/>
      </c>
      <c r="BL910" s="49" t="str">
        <f t="shared" si="1919"/>
        <v/>
      </c>
      <c r="BM910" s="49" t="str">
        <f t="shared" si="1920"/>
        <v/>
      </c>
      <c r="BN910" s="49" t="str">
        <f t="shared" si="1921"/>
        <v/>
      </c>
      <c r="BP910" s="49"/>
      <c r="BQ910" s="49" t="str">
        <f t="shared" si="1922"/>
        <v/>
      </c>
      <c r="BR910" s="49" t="str">
        <f t="shared" si="1923"/>
        <v/>
      </c>
      <c r="BS910" s="49" t="str">
        <f t="shared" si="1924"/>
        <v/>
      </c>
      <c r="BT910" s="49" t="str">
        <f t="shared" si="1925"/>
        <v/>
      </c>
      <c r="BU910" s="49" t="str">
        <f t="shared" si="1926"/>
        <v/>
      </c>
      <c r="BV910" s="49" t="str">
        <f t="shared" si="1927"/>
        <v/>
      </c>
      <c r="BW910" s="49" t="str">
        <f t="shared" si="1928"/>
        <v/>
      </c>
      <c r="BX910" s="49" t="str">
        <f t="shared" si="1929"/>
        <v/>
      </c>
      <c r="BZ910" s="49"/>
      <c r="CA910" s="49" t="str">
        <f t="shared" si="1930"/>
        <v/>
      </c>
      <c r="CB910" s="49" t="str">
        <f t="shared" si="1931"/>
        <v/>
      </c>
      <c r="CC910" s="49" t="str">
        <f t="shared" si="1932"/>
        <v/>
      </c>
      <c r="CD910" s="49" t="str">
        <f t="shared" si="1933"/>
        <v/>
      </c>
      <c r="CE910" s="49" t="str">
        <f t="shared" si="1934"/>
        <v/>
      </c>
      <c r="CF910" s="49" t="str">
        <f t="shared" si="1935"/>
        <v/>
      </c>
      <c r="CG910" s="49" t="str">
        <f t="shared" si="1936"/>
        <v/>
      </c>
      <c r="CH910" s="49" t="str">
        <f t="shared" si="1937"/>
        <v/>
      </c>
      <c r="CJ910" s="49"/>
      <c r="CK910" s="49" t="str">
        <f t="shared" si="1938"/>
        <v/>
      </c>
      <c r="CL910" s="49" t="str">
        <f t="shared" si="1939"/>
        <v/>
      </c>
      <c r="CM910" s="49" t="str">
        <f t="shared" si="1940"/>
        <v/>
      </c>
      <c r="CN910" s="49" t="str">
        <f t="shared" si="1941"/>
        <v/>
      </c>
      <c r="CO910" s="49" t="str">
        <f t="shared" si="1942"/>
        <v/>
      </c>
      <c r="CP910" s="49" t="str">
        <f t="shared" si="1943"/>
        <v/>
      </c>
      <c r="CQ910" s="49" t="str">
        <f t="shared" si="1944"/>
        <v/>
      </c>
      <c r="CR910" s="49" t="str">
        <f t="shared" si="1945"/>
        <v/>
      </c>
      <c r="CT910" s="49"/>
      <c r="CU910" s="49" t="str">
        <f t="shared" si="1946"/>
        <v/>
      </c>
      <c r="CV910" s="49" t="str">
        <f t="shared" si="1947"/>
        <v/>
      </c>
      <c r="CW910" s="49" t="str">
        <f t="shared" si="1948"/>
        <v/>
      </c>
      <c r="CX910" s="49" t="str">
        <f t="shared" si="1949"/>
        <v/>
      </c>
      <c r="CY910" s="49" t="str">
        <f t="shared" si="1950"/>
        <v/>
      </c>
      <c r="CZ910" s="49" t="str">
        <f t="shared" si="1951"/>
        <v/>
      </c>
      <c r="DA910" s="49" t="str">
        <f t="shared" si="1952"/>
        <v/>
      </c>
      <c r="DB910" s="49" t="str">
        <f t="shared" si="1953"/>
        <v/>
      </c>
      <c r="DD910" s="49"/>
      <c r="DE910" s="49" t="str">
        <f t="shared" si="1954"/>
        <v/>
      </c>
      <c r="DF910" s="49" t="str">
        <f t="shared" si="1955"/>
        <v/>
      </c>
      <c r="DG910" s="49" t="str">
        <f t="shared" si="1956"/>
        <v/>
      </c>
      <c r="DH910" s="49" t="str">
        <f t="shared" si="1957"/>
        <v/>
      </c>
      <c r="DI910" s="49" t="str">
        <f t="shared" si="1958"/>
        <v/>
      </c>
      <c r="DJ910" s="49" t="str">
        <f t="shared" si="1959"/>
        <v/>
      </c>
      <c r="DK910" s="49" t="str">
        <f t="shared" si="1960"/>
        <v/>
      </c>
      <c r="DL910" s="49" t="str">
        <f t="shared" si="1961"/>
        <v/>
      </c>
      <c r="DN910" s="49"/>
      <c r="DO910" s="49" t="str">
        <f t="shared" si="1962"/>
        <v/>
      </c>
      <c r="DP910" s="49" t="str">
        <f t="shared" si="1963"/>
        <v/>
      </c>
      <c r="DQ910" s="49" t="str">
        <f t="shared" si="1964"/>
        <v/>
      </c>
      <c r="DR910" s="49" t="str">
        <f t="shared" si="1965"/>
        <v/>
      </c>
      <c r="DS910" s="49" t="str">
        <f t="shared" si="1966"/>
        <v/>
      </c>
      <c r="DT910" s="49" t="str">
        <f t="shared" si="1967"/>
        <v/>
      </c>
      <c r="DU910" s="49" t="str">
        <f t="shared" si="1968"/>
        <v/>
      </c>
      <c r="DV910" s="49" t="str">
        <f t="shared" si="1969"/>
        <v/>
      </c>
      <c r="DX910" s="49"/>
      <c r="DY910" s="49" t="str">
        <f t="shared" si="1970"/>
        <v/>
      </c>
      <c r="DZ910" s="49" t="str">
        <f t="shared" si="1971"/>
        <v/>
      </c>
      <c r="EA910" s="49" t="str">
        <f t="shared" si="1972"/>
        <v/>
      </c>
      <c r="EB910" s="49" t="str">
        <f t="shared" si="1973"/>
        <v/>
      </c>
      <c r="EC910" s="49" t="str">
        <f t="shared" si="1974"/>
        <v/>
      </c>
      <c r="ED910" s="49" t="str">
        <f t="shared" si="1975"/>
        <v/>
      </c>
      <c r="EE910" s="49" t="str">
        <f t="shared" si="1976"/>
        <v/>
      </c>
      <c r="EF910" s="49" t="str">
        <f t="shared" si="1977"/>
        <v/>
      </c>
      <c r="EH910" s="49"/>
      <c r="EI910" s="49" t="str">
        <f t="shared" si="1978"/>
        <v/>
      </c>
      <c r="EJ910" s="49" t="str">
        <f t="shared" si="1979"/>
        <v/>
      </c>
      <c r="EK910" s="49" t="str">
        <f t="shared" si="1980"/>
        <v/>
      </c>
      <c r="EL910" s="49" t="str">
        <f t="shared" si="1981"/>
        <v/>
      </c>
      <c r="EM910" s="49" t="str">
        <f t="shared" si="1982"/>
        <v/>
      </c>
      <c r="EN910" s="49" t="str">
        <f t="shared" si="1983"/>
        <v/>
      </c>
      <c r="EO910" s="49" t="str">
        <f t="shared" si="1984"/>
        <v/>
      </c>
      <c r="EP910" s="49" t="str">
        <f t="shared" si="1985"/>
        <v/>
      </c>
      <c r="ER910" s="49"/>
      <c r="ES910" s="49" t="str">
        <f t="shared" si="1986"/>
        <v/>
      </c>
      <c r="ET910" s="49" t="str">
        <f t="shared" si="1987"/>
        <v/>
      </c>
      <c r="EU910" s="49" t="str">
        <f t="shared" si="1988"/>
        <v/>
      </c>
      <c r="EV910" s="49" t="str">
        <f t="shared" si="1989"/>
        <v/>
      </c>
      <c r="EW910" s="49" t="str">
        <f t="shared" si="1990"/>
        <v/>
      </c>
      <c r="EX910" s="49" t="str">
        <f t="shared" si="1991"/>
        <v/>
      </c>
      <c r="EY910" s="49" t="str">
        <f t="shared" si="1992"/>
        <v/>
      </c>
      <c r="EZ910" s="49" t="str">
        <f t="shared" si="1993"/>
        <v/>
      </c>
      <c r="FB910" s="49"/>
      <c r="FC910" s="49" t="str">
        <f t="shared" si="1994"/>
        <v/>
      </c>
      <c r="FD910" s="49" t="str">
        <f t="shared" si="1995"/>
        <v/>
      </c>
      <c r="FE910" s="49" t="str">
        <f t="shared" si="1996"/>
        <v/>
      </c>
      <c r="FF910" s="49" t="str">
        <f t="shared" si="1997"/>
        <v/>
      </c>
      <c r="FG910" s="49" t="str">
        <f t="shared" si="1998"/>
        <v/>
      </c>
      <c r="FH910" s="49" t="str">
        <f t="shared" si="1999"/>
        <v/>
      </c>
      <c r="FI910" s="49" t="str">
        <f t="shared" si="2000"/>
        <v/>
      </c>
      <c r="FJ910" s="49" t="str">
        <f t="shared" si="2001"/>
        <v/>
      </c>
      <c r="FL910" s="49"/>
      <c r="FM910" s="49" t="str">
        <f t="shared" si="2002"/>
        <v/>
      </c>
      <c r="FN910" s="49" t="str">
        <f t="shared" si="2003"/>
        <v/>
      </c>
      <c r="FO910" s="49" t="str">
        <f t="shared" si="2004"/>
        <v/>
      </c>
      <c r="FP910" s="49" t="str">
        <f t="shared" si="2005"/>
        <v/>
      </c>
      <c r="FQ910" s="49" t="str">
        <f t="shared" si="2006"/>
        <v/>
      </c>
      <c r="FR910" s="49" t="str">
        <f t="shared" si="2007"/>
        <v/>
      </c>
      <c r="FS910" s="49" t="str">
        <f t="shared" si="2008"/>
        <v/>
      </c>
      <c r="FT910" s="49" t="str">
        <f t="shared" si="2009"/>
        <v/>
      </c>
      <c r="FV910" s="49"/>
      <c r="FW910" s="49" t="str">
        <f t="shared" si="2010"/>
        <v/>
      </c>
      <c r="FX910" s="49" t="str">
        <f t="shared" si="2011"/>
        <v/>
      </c>
      <c r="FY910" s="49" t="str">
        <f t="shared" si="2012"/>
        <v/>
      </c>
      <c r="FZ910" s="49" t="str">
        <f t="shared" si="2013"/>
        <v/>
      </c>
      <c r="GA910" s="49" t="str">
        <f t="shared" si="2014"/>
        <v/>
      </c>
      <c r="GB910" s="49" t="str">
        <f t="shared" si="2015"/>
        <v/>
      </c>
      <c r="GC910" s="49" t="str">
        <f t="shared" si="2016"/>
        <v/>
      </c>
      <c r="GD910" s="49" t="str">
        <f t="shared" si="2017"/>
        <v/>
      </c>
      <c r="GF910" s="49"/>
      <c r="GG910" s="49" t="str">
        <f t="shared" si="2018"/>
        <v/>
      </c>
      <c r="GH910" s="49" t="str">
        <f t="shared" si="2019"/>
        <v/>
      </c>
      <c r="GI910" s="49" t="str">
        <f t="shared" si="2020"/>
        <v/>
      </c>
      <c r="GJ910" s="49" t="str">
        <f t="shared" si="2021"/>
        <v/>
      </c>
      <c r="GK910" s="49" t="str">
        <f t="shared" si="2022"/>
        <v/>
      </c>
      <c r="GL910" s="49" t="str">
        <f t="shared" si="2023"/>
        <v/>
      </c>
      <c r="GM910" s="49" t="str">
        <f t="shared" si="2024"/>
        <v/>
      </c>
      <c r="GN910" s="49" t="str">
        <f t="shared" si="2025"/>
        <v/>
      </c>
      <c r="GP910" s="49"/>
      <c r="GQ910" s="49" t="str">
        <f t="shared" si="2026"/>
        <v/>
      </c>
      <c r="GR910" s="49" t="str">
        <f t="shared" si="2027"/>
        <v/>
      </c>
      <c r="GS910" s="49" t="str">
        <f t="shared" si="2028"/>
        <v/>
      </c>
      <c r="GT910" s="49" t="str">
        <f t="shared" si="2029"/>
        <v/>
      </c>
      <c r="GU910" s="49" t="str">
        <f t="shared" si="2030"/>
        <v/>
      </c>
      <c r="GV910" s="49" t="str">
        <f t="shared" si="2031"/>
        <v/>
      </c>
      <c r="GW910" s="49" t="str">
        <f t="shared" si="2032"/>
        <v/>
      </c>
      <c r="GX910" s="49" t="str">
        <f t="shared" si="2033"/>
        <v/>
      </c>
    </row>
    <row r="911" spans="17:206" x14ac:dyDescent="0.2">
      <c r="Q911" s="65">
        <v>128</v>
      </c>
      <c r="AB911" s="49"/>
      <c r="AC911" s="49" t="str">
        <f t="shared" si="1890"/>
        <v/>
      </c>
      <c r="AD911" s="49" t="str">
        <f t="shared" si="1891"/>
        <v/>
      </c>
      <c r="AE911" s="49" t="str">
        <f t="shared" si="1892"/>
        <v/>
      </c>
      <c r="AF911" s="49" t="str">
        <f t="shared" si="1893"/>
        <v/>
      </c>
      <c r="AG911" s="49" t="str">
        <f t="shared" si="1894"/>
        <v/>
      </c>
      <c r="AH911" s="49" t="str">
        <f t="shared" si="1895"/>
        <v/>
      </c>
      <c r="AI911" s="49" t="str">
        <f t="shared" si="1896"/>
        <v/>
      </c>
      <c r="AJ911" s="49" t="str">
        <f t="shared" si="1897"/>
        <v/>
      </c>
      <c r="AL911" s="49"/>
      <c r="AM911" s="49" t="str">
        <f t="shared" si="1898"/>
        <v/>
      </c>
      <c r="AN911" s="49" t="str">
        <f t="shared" si="1899"/>
        <v/>
      </c>
      <c r="AO911" s="49" t="str">
        <f t="shared" si="1900"/>
        <v/>
      </c>
      <c r="AP911" s="49" t="str">
        <f t="shared" si="1901"/>
        <v/>
      </c>
      <c r="AQ911" s="49" t="str">
        <f t="shared" si="1902"/>
        <v/>
      </c>
      <c r="AR911" s="49" t="str">
        <f t="shared" si="1903"/>
        <v/>
      </c>
      <c r="AS911" s="49" t="str">
        <f t="shared" si="1904"/>
        <v/>
      </c>
      <c r="AT911" s="49" t="str">
        <f t="shared" si="1905"/>
        <v/>
      </c>
      <c r="AV911" s="49"/>
      <c r="AW911" s="49" t="str">
        <f t="shared" si="1906"/>
        <v/>
      </c>
      <c r="AX911" s="49" t="str">
        <f t="shared" si="1907"/>
        <v/>
      </c>
      <c r="AY911" s="49" t="str">
        <f t="shared" si="1908"/>
        <v/>
      </c>
      <c r="AZ911" s="49" t="str">
        <f t="shared" si="1909"/>
        <v/>
      </c>
      <c r="BA911" s="49" t="str">
        <f t="shared" si="1910"/>
        <v/>
      </c>
      <c r="BB911" s="49" t="str">
        <f t="shared" si="1911"/>
        <v/>
      </c>
      <c r="BC911" s="49" t="str">
        <f t="shared" si="1912"/>
        <v/>
      </c>
      <c r="BD911" s="49" t="str">
        <f t="shared" si="1913"/>
        <v/>
      </c>
      <c r="BF911" s="49"/>
      <c r="BG911" s="49" t="str">
        <f t="shared" si="1914"/>
        <v/>
      </c>
      <c r="BH911" s="49" t="str">
        <f t="shared" si="1915"/>
        <v/>
      </c>
      <c r="BI911" s="49" t="str">
        <f t="shared" si="1916"/>
        <v/>
      </c>
      <c r="BJ911" s="49" t="str">
        <f t="shared" si="1917"/>
        <v/>
      </c>
      <c r="BK911" s="49" t="str">
        <f t="shared" si="1918"/>
        <v/>
      </c>
      <c r="BL911" s="49" t="str">
        <f t="shared" si="1919"/>
        <v/>
      </c>
      <c r="BM911" s="49" t="str">
        <f t="shared" si="1920"/>
        <v/>
      </c>
      <c r="BN911" s="49" t="str">
        <f t="shared" si="1921"/>
        <v/>
      </c>
      <c r="BP911" s="49"/>
      <c r="BQ911" s="49" t="str">
        <f t="shared" si="1922"/>
        <v/>
      </c>
      <c r="BR911" s="49" t="str">
        <f t="shared" si="1923"/>
        <v/>
      </c>
      <c r="BS911" s="49" t="str">
        <f t="shared" si="1924"/>
        <v/>
      </c>
      <c r="BT911" s="49" t="str">
        <f t="shared" si="1925"/>
        <v/>
      </c>
      <c r="BU911" s="49" t="str">
        <f t="shared" si="1926"/>
        <v/>
      </c>
      <c r="BV911" s="49" t="str">
        <f t="shared" si="1927"/>
        <v/>
      </c>
      <c r="BW911" s="49" t="str">
        <f t="shared" si="1928"/>
        <v/>
      </c>
      <c r="BX911" s="49" t="str">
        <f t="shared" si="1929"/>
        <v/>
      </c>
      <c r="BZ911" s="49"/>
      <c r="CA911" s="49" t="str">
        <f t="shared" si="1930"/>
        <v/>
      </c>
      <c r="CB911" s="49" t="str">
        <f t="shared" si="1931"/>
        <v/>
      </c>
      <c r="CC911" s="49" t="str">
        <f t="shared" si="1932"/>
        <v/>
      </c>
      <c r="CD911" s="49" t="str">
        <f t="shared" si="1933"/>
        <v/>
      </c>
      <c r="CE911" s="49" t="str">
        <f t="shared" si="1934"/>
        <v/>
      </c>
      <c r="CF911" s="49" t="str">
        <f t="shared" si="1935"/>
        <v/>
      </c>
      <c r="CG911" s="49" t="str">
        <f t="shared" si="1936"/>
        <v/>
      </c>
      <c r="CH911" s="49" t="str">
        <f t="shared" si="1937"/>
        <v/>
      </c>
      <c r="CJ911" s="49"/>
      <c r="CK911" s="49" t="str">
        <f t="shared" si="1938"/>
        <v/>
      </c>
      <c r="CL911" s="49" t="str">
        <f t="shared" si="1939"/>
        <v/>
      </c>
      <c r="CM911" s="49" t="str">
        <f t="shared" si="1940"/>
        <v/>
      </c>
      <c r="CN911" s="49" t="str">
        <f t="shared" si="1941"/>
        <v/>
      </c>
      <c r="CO911" s="49" t="str">
        <f t="shared" si="1942"/>
        <v/>
      </c>
      <c r="CP911" s="49" t="str">
        <f t="shared" si="1943"/>
        <v/>
      </c>
      <c r="CQ911" s="49" t="str">
        <f t="shared" si="1944"/>
        <v/>
      </c>
      <c r="CR911" s="49" t="str">
        <f t="shared" si="1945"/>
        <v/>
      </c>
      <c r="CT911" s="49"/>
      <c r="CU911" s="49" t="str">
        <f t="shared" si="1946"/>
        <v/>
      </c>
      <c r="CV911" s="49" t="str">
        <f t="shared" si="1947"/>
        <v/>
      </c>
      <c r="CW911" s="49" t="str">
        <f t="shared" si="1948"/>
        <v/>
      </c>
      <c r="CX911" s="49" t="str">
        <f t="shared" si="1949"/>
        <v/>
      </c>
      <c r="CY911" s="49" t="str">
        <f t="shared" si="1950"/>
        <v/>
      </c>
      <c r="CZ911" s="49" t="str">
        <f t="shared" si="1951"/>
        <v/>
      </c>
      <c r="DA911" s="49" t="str">
        <f t="shared" si="1952"/>
        <v/>
      </c>
      <c r="DB911" s="49" t="str">
        <f t="shared" si="1953"/>
        <v/>
      </c>
      <c r="DD911" s="49"/>
      <c r="DE911" s="49" t="str">
        <f t="shared" si="1954"/>
        <v/>
      </c>
      <c r="DF911" s="49" t="str">
        <f t="shared" si="1955"/>
        <v/>
      </c>
      <c r="DG911" s="49" t="str">
        <f t="shared" si="1956"/>
        <v/>
      </c>
      <c r="DH911" s="49" t="str">
        <f t="shared" si="1957"/>
        <v/>
      </c>
      <c r="DI911" s="49" t="str">
        <f t="shared" si="1958"/>
        <v/>
      </c>
      <c r="DJ911" s="49" t="str">
        <f t="shared" si="1959"/>
        <v/>
      </c>
      <c r="DK911" s="49" t="str">
        <f t="shared" si="1960"/>
        <v/>
      </c>
      <c r="DL911" s="49" t="str">
        <f t="shared" si="1961"/>
        <v/>
      </c>
      <c r="DN911" s="49"/>
      <c r="DO911" s="49" t="str">
        <f t="shared" si="1962"/>
        <v/>
      </c>
      <c r="DP911" s="49" t="str">
        <f t="shared" si="1963"/>
        <v/>
      </c>
      <c r="DQ911" s="49" t="str">
        <f t="shared" si="1964"/>
        <v/>
      </c>
      <c r="DR911" s="49" t="str">
        <f t="shared" si="1965"/>
        <v/>
      </c>
      <c r="DS911" s="49" t="str">
        <f t="shared" si="1966"/>
        <v/>
      </c>
      <c r="DT911" s="49" t="str">
        <f t="shared" si="1967"/>
        <v/>
      </c>
      <c r="DU911" s="49" t="str">
        <f t="shared" si="1968"/>
        <v/>
      </c>
      <c r="DV911" s="49" t="str">
        <f t="shared" si="1969"/>
        <v/>
      </c>
      <c r="DX911" s="49"/>
      <c r="DY911" s="49" t="str">
        <f t="shared" si="1970"/>
        <v/>
      </c>
      <c r="DZ911" s="49" t="str">
        <f t="shared" si="1971"/>
        <v/>
      </c>
      <c r="EA911" s="49" t="str">
        <f t="shared" si="1972"/>
        <v/>
      </c>
      <c r="EB911" s="49" t="str">
        <f t="shared" si="1973"/>
        <v/>
      </c>
      <c r="EC911" s="49" t="str">
        <f t="shared" si="1974"/>
        <v/>
      </c>
      <c r="ED911" s="49" t="str">
        <f t="shared" si="1975"/>
        <v/>
      </c>
      <c r="EE911" s="49" t="str">
        <f t="shared" si="1976"/>
        <v/>
      </c>
      <c r="EF911" s="49" t="str">
        <f t="shared" si="1977"/>
        <v/>
      </c>
      <c r="EH911" s="49"/>
      <c r="EI911" s="49" t="str">
        <f t="shared" si="1978"/>
        <v/>
      </c>
      <c r="EJ911" s="49" t="str">
        <f t="shared" si="1979"/>
        <v/>
      </c>
      <c r="EK911" s="49" t="str">
        <f t="shared" si="1980"/>
        <v/>
      </c>
      <c r="EL911" s="49" t="str">
        <f t="shared" si="1981"/>
        <v/>
      </c>
      <c r="EM911" s="49" t="str">
        <f t="shared" si="1982"/>
        <v/>
      </c>
      <c r="EN911" s="49" t="str">
        <f t="shared" si="1983"/>
        <v/>
      </c>
      <c r="EO911" s="49" t="str">
        <f t="shared" si="1984"/>
        <v/>
      </c>
      <c r="EP911" s="49" t="str">
        <f t="shared" si="1985"/>
        <v/>
      </c>
      <c r="ER911" s="49"/>
      <c r="ES911" s="49" t="str">
        <f t="shared" si="1986"/>
        <v/>
      </c>
      <c r="ET911" s="49" t="str">
        <f t="shared" si="1987"/>
        <v/>
      </c>
      <c r="EU911" s="49" t="str">
        <f t="shared" si="1988"/>
        <v/>
      </c>
      <c r="EV911" s="49" t="str">
        <f t="shared" si="1989"/>
        <v/>
      </c>
      <c r="EW911" s="49" t="str">
        <f t="shared" si="1990"/>
        <v/>
      </c>
      <c r="EX911" s="49" t="str">
        <f t="shared" si="1991"/>
        <v/>
      </c>
      <c r="EY911" s="49" t="str">
        <f t="shared" si="1992"/>
        <v/>
      </c>
      <c r="EZ911" s="49" t="str">
        <f t="shared" si="1993"/>
        <v/>
      </c>
      <c r="FB911" s="49"/>
      <c r="FC911" s="49" t="str">
        <f t="shared" si="1994"/>
        <v/>
      </c>
      <c r="FD911" s="49" t="str">
        <f t="shared" si="1995"/>
        <v/>
      </c>
      <c r="FE911" s="49" t="str">
        <f t="shared" si="1996"/>
        <v/>
      </c>
      <c r="FF911" s="49" t="str">
        <f t="shared" si="1997"/>
        <v/>
      </c>
      <c r="FG911" s="49" t="str">
        <f t="shared" si="1998"/>
        <v/>
      </c>
      <c r="FH911" s="49" t="str">
        <f t="shared" si="1999"/>
        <v/>
      </c>
      <c r="FI911" s="49" t="str">
        <f t="shared" si="2000"/>
        <v/>
      </c>
      <c r="FJ911" s="49" t="str">
        <f t="shared" si="2001"/>
        <v/>
      </c>
      <c r="FL911" s="49"/>
      <c r="FM911" s="49" t="str">
        <f t="shared" si="2002"/>
        <v/>
      </c>
      <c r="FN911" s="49" t="str">
        <f t="shared" si="2003"/>
        <v/>
      </c>
      <c r="FO911" s="49" t="str">
        <f t="shared" si="2004"/>
        <v/>
      </c>
      <c r="FP911" s="49" t="str">
        <f t="shared" si="2005"/>
        <v/>
      </c>
      <c r="FQ911" s="49" t="str">
        <f t="shared" si="2006"/>
        <v/>
      </c>
      <c r="FR911" s="49" t="str">
        <f t="shared" si="2007"/>
        <v/>
      </c>
      <c r="FS911" s="49" t="str">
        <f t="shared" si="2008"/>
        <v/>
      </c>
      <c r="FT911" s="49" t="str">
        <f t="shared" si="2009"/>
        <v/>
      </c>
      <c r="FV911" s="49"/>
      <c r="FW911" s="49" t="str">
        <f t="shared" si="2010"/>
        <v/>
      </c>
      <c r="FX911" s="49" t="str">
        <f t="shared" si="2011"/>
        <v/>
      </c>
      <c r="FY911" s="49" t="str">
        <f t="shared" si="2012"/>
        <v/>
      </c>
      <c r="FZ911" s="49" t="str">
        <f t="shared" si="2013"/>
        <v/>
      </c>
      <c r="GA911" s="49" t="str">
        <f t="shared" si="2014"/>
        <v/>
      </c>
      <c r="GB911" s="49" t="str">
        <f t="shared" si="2015"/>
        <v/>
      </c>
      <c r="GC911" s="49" t="str">
        <f t="shared" si="2016"/>
        <v/>
      </c>
      <c r="GD911" s="49" t="str">
        <f t="shared" si="2017"/>
        <v/>
      </c>
      <c r="GF911" s="49"/>
      <c r="GG911" s="49" t="str">
        <f t="shared" si="2018"/>
        <v/>
      </c>
      <c r="GH911" s="49" t="str">
        <f t="shared" si="2019"/>
        <v/>
      </c>
      <c r="GI911" s="49" t="str">
        <f t="shared" si="2020"/>
        <v/>
      </c>
      <c r="GJ911" s="49" t="str">
        <f t="shared" si="2021"/>
        <v/>
      </c>
      <c r="GK911" s="49" t="str">
        <f t="shared" si="2022"/>
        <v/>
      </c>
      <c r="GL911" s="49" t="str">
        <f t="shared" si="2023"/>
        <v/>
      </c>
      <c r="GM911" s="49" t="str">
        <f t="shared" si="2024"/>
        <v/>
      </c>
      <c r="GN911" s="49" t="str">
        <f t="shared" si="2025"/>
        <v/>
      </c>
      <c r="GP911" s="49"/>
      <c r="GQ911" s="49" t="str">
        <f t="shared" si="2026"/>
        <v/>
      </c>
      <c r="GR911" s="49" t="str">
        <f t="shared" si="2027"/>
        <v/>
      </c>
      <c r="GS911" s="49" t="str">
        <f t="shared" si="2028"/>
        <v/>
      </c>
      <c r="GT911" s="49" t="str">
        <f t="shared" si="2029"/>
        <v/>
      </c>
      <c r="GU911" s="49" t="str">
        <f t="shared" si="2030"/>
        <v/>
      </c>
      <c r="GV911" s="49" t="str">
        <f t="shared" si="2031"/>
        <v/>
      </c>
      <c r="GW911" s="49" t="str">
        <f t="shared" si="2032"/>
        <v/>
      </c>
      <c r="GX911" s="49" t="str">
        <f t="shared" si="2033"/>
        <v/>
      </c>
    </row>
    <row r="912" spans="17:206" x14ac:dyDescent="0.2">
      <c r="Q912" s="65">
        <v>129</v>
      </c>
      <c r="AB912" s="49"/>
      <c r="AC912" s="49" t="str">
        <f t="shared" si="1890"/>
        <v/>
      </c>
      <c r="AD912" s="49" t="str">
        <f t="shared" si="1891"/>
        <v/>
      </c>
      <c r="AE912" s="49" t="str">
        <f t="shared" si="1892"/>
        <v/>
      </c>
      <c r="AF912" s="49" t="str">
        <f t="shared" si="1893"/>
        <v/>
      </c>
      <c r="AG912" s="49" t="str">
        <f t="shared" si="1894"/>
        <v/>
      </c>
      <c r="AH912" s="49" t="str">
        <f t="shared" si="1895"/>
        <v/>
      </c>
      <c r="AI912" s="49" t="str">
        <f t="shared" si="1896"/>
        <v/>
      </c>
      <c r="AJ912" s="49" t="str">
        <f t="shared" si="1897"/>
        <v/>
      </c>
      <c r="AL912" s="49"/>
      <c r="AM912" s="49" t="str">
        <f t="shared" si="1898"/>
        <v/>
      </c>
      <c r="AN912" s="49" t="str">
        <f t="shared" si="1899"/>
        <v/>
      </c>
      <c r="AO912" s="49" t="str">
        <f t="shared" si="1900"/>
        <v/>
      </c>
      <c r="AP912" s="49" t="str">
        <f t="shared" si="1901"/>
        <v/>
      </c>
      <c r="AQ912" s="49" t="str">
        <f t="shared" si="1902"/>
        <v/>
      </c>
      <c r="AR912" s="49" t="str">
        <f t="shared" si="1903"/>
        <v/>
      </c>
      <c r="AS912" s="49" t="str">
        <f t="shared" si="1904"/>
        <v/>
      </c>
      <c r="AT912" s="49" t="str">
        <f t="shared" si="1905"/>
        <v/>
      </c>
      <c r="AV912" s="49"/>
      <c r="AW912" s="49" t="str">
        <f t="shared" si="1906"/>
        <v/>
      </c>
      <c r="AX912" s="49" t="str">
        <f t="shared" si="1907"/>
        <v/>
      </c>
      <c r="AY912" s="49" t="str">
        <f t="shared" si="1908"/>
        <v/>
      </c>
      <c r="AZ912" s="49" t="str">
        <f t="shared" si="1909"/>
        <v/>
      </c>
      <c r="BA912" s="49" t="str">
        <f t="shared" si="1910"/>
        <v/>
      </c>
      <c r="BB912" s="49" t="str">
        <f t="shared" si="1911"/>
        <v/>
      </c>
      <c r="BC912" s="49" t="str">
        <f t="shared" si="1912"/>
        <v/>
      </c>
      <c r="BD912" s="49" t="str">
        <f t="shared" si="1913"/>
        <v/>
      </c>
      <c r="BF912" s="49"/>
      <c r="BG912" s="49" t="str">
        <f t="shared" si="1914"/>
        <v/>
      </c>
      <c r="BH912" s="49" t="str">
        <f t="shared" si="1915"/>
        <v/>
      </c>
      <c r="BI912" s="49" t="str">
        <f t="shared" si="1916"/>
        <v/>
      </c>
      <c r="BJ912" s="49" t="str">
        <f t="shared" si="1917"/>
        <v/>
      </c>
      <c r="BK912" s="49" t="str">
        <f t="shared" si="1918"/>
        <v/>
      </c>
      <c r="BL912" s="49" t="str">
        <f t="shared" si="1919"/>
        <v/>
      </c>
      <c r="BM912" s="49" t="str">
        <f t="shared" si="1920"/>
        <v/>
      </c>
      <c r="BN912" s="49" t="str">
        <f t="shared" si="1921"/>
        <v/>
      </c>
      <c r="BP912" s="49"/>
      <c r="BQ912" s="49" t="str">
        <f t="shared" si="1922"/>
        <v/>
      </c>
      <c r="BR912" s="49" t="str">
        <f t="shared" si="1923"/>
        <v/>
      </c>
      <c r="BS912" s="49" t="str">
        <f t="shared" si="1924"/>
        <v/>
      </c>
      <c r="BT912" s="49" t="str">
        <f t="shared" si="1925"/>
        <v/>
      </c>
      <c r="BU912" s="49" t="str">
        <f t="shared" si="1926"/>
        <v/>
      </c>
      <c r="BV912" s="49" t="str">
        <f t="shared" si="1927"/>
        <v/>
      </c>
      <c r="BW912" s="49" t="str">
        <f t="shared" si="1928"/>
        <v/>
      </c>
      <c r="BX912" s="49" t="str">
        <f t="shared" si="1929"/>
        <v/>
      </c>
      <c r="BZ912" s="49"/>
      <c r="CA912" s="49" t="str">
        <f t="shared" si="1930"/>
        <v/>
      </c>
      <c r="CB912" s="49" t="str">
        <f t="shared" si="1931"/>
        <v/>
      </c>
      <c r="CC912" s="49" t="str">
        <f t="shared" si="1932"/>
        <v/>
      </c>
      <c r="CD912" s="49" t="str">
        <f t="shared" si="1933"/>
        <v/>
      </c>
      <c r="CE912" s="49" t="str">
        <f t="shared" si="1934"/>
        <v/>
      </c>
      <c r="CF912" s="49" t="str">
        <f t="shared" si="1935"/>
        <v/>
      </c>
      <c r="CG912" s="49" t="str">
        <f t="shared" si="1936"/>
        <v/>
      </c>
      <c r="CH912" s="49" t="str">
        <f t="shared" si="1937"/>
        <v/>
      </c>
      <c r="CJ912" s="49"/>
      <c r="CK912" s="49" t="str">
        <f t="shared" si="1938"/>
        <v/>
      </c>
      <c r="CL912" s="49" t="str">
        <f t="shared" si="1939"/>
        <v/>
      </c>
      <c r="CM912" s="49" t="str">
        <f t="shared" si="1940"/>
        <v/>
      </c>
      <c r="CN912" s="49" t="str">
        <f t="shared" si="1941"/>
        <v/>
      </c>
      <c r="CO912" s="49" t="str">
        <f t="shared" si="1942"/>
        <v/>
      </c>
      <c r="CP912" s="49" t="str">
        <f t="shared" si="1943"/>
        <v/>
      </c>
      <c r="CQ912" s="49" t="str">
        <f t="shared" si="1944"/>
        <v/>
      </c>
      <c r="CR912" s="49" t="str">
        <f t="shared" si="1945"/>
        <v/>
      </c>
      <c r="CT912" s="49"/>
      <c r="CU912" s="49" t="str">
        <f t="shared" si="1946"/>
        <v/>
      </c>
      <c r="CV912" s="49" t="str">
        <f t="shared" si="1947"/>
        <v/>
      </c>
      <c r="CW912" s="49" t="str">
        <f t="shared" si="1948"/>
        <v/>
      </c>
      <c r="CX912" s="49" t="str">
        <f t="shared" si="1949"/>
        <v/>
      </c>
      <c r="CY912" s="49" t="str">
        <f t="shared" si="1950"/>
        <v/>
      </c>
      <c r="CZ912" s="49" t="str">
        <f t="shared" si="1951"/>
        <v/>
      </c>
      <c r="DA912" s="49" t="str">
        <f t="shared" si="1952"/>
        <v/>
      </c>
      <c r="DB912" s="49" t="str">
        <f t="shared" si="1953"/>
        <v/>
      </c>
      <c r="DD912" s="49"/>
      <c r="DE912" s="49" t="str">
        <f t="shared" si="1954"/>
        <v/>
      </c>
      <c r="DF912" s="49" t="str">
        <f t="shared" si="1955"/>
        <v/>
      </c>
      <c r="DG912" s="49" t="str">
        <f t="shared" si="1956"/>
        <v/>
      </c>
      <c r="DH912" s="49" t="str">
        <f t="shared" si="1957"/>
        <v/>
      </c>
      <c r="DI912" s="49" t="str">
        <f t="shared" si="1958"/>
        <v/>
      </c>
      <c r="DJ912" s="49" t="str">
        <f t="shared" si="1959"/>
        <v/>
      </c>
      <c r="DK912" s="49" t="str">
        <f t="shared" si="1960"/>
        <v/>
      </c>
      <c r="DL912" s="49" t="str">
        <f t="shared" si="1961"/>
        <v/>
      </c>
      <c r="DN912" s="49"/>
      <c r="DO912" s="49" t="str">
        <f t="shared" si="1962"/>
        <v/>
      </c>
      <c r="DP912" s="49" t="str">
        <f t="shared" si="1963"/>
        <v/>
      </c>
      <c r="DQ912" s="49" t="str">
        <f t="shared" si="1964"/>
        <v/>
      </c>
      <c r="DR912" s="49" t="str">
        <f t="shared" si="1965"/>
        <v/>
      </c>
      <c r="DS912" s="49" t="str">
        <f t="shared" si="1966"/>
        <v/>
      </c>
      <c r="DT912" s="49" t="str">
        <f t="shared" si="1967"/>
        <v/>
      </c>
      <c r="DU912" s="49" t="str">
        <f t="shared" si="1968"/>
        <v/>
      </c>
      <c r="DV912" s="49" t="str">
        <f t="shared" si="1969"/>
        <v/>
      </c>
      <c r="DX912" s="49"/>
      <c r="DY912" s="49" t="str">
        <f t="shared" si="1970"/>
        <v/>
      </c>
      <c r="DZ912" s="49" t="str">
        <f t="shared" si="1971"/>
        <v/>
      </c>
      <c r="EA912" s="49" t="str">
        <f t="shared" si="1972"/>
        <v/>
      </c>
      <c r="EB912" s="49" t="str">
        <f t="shared" si="1973"/>
        <v/>
      </c>
      <c r="EC912" s="49" t="str">
        <f t="shared" si="1974"/>
        <v/>
      </c>
      <c r="ED912" s="49" t="str">
        <f t="shared" si="1975"/>
        <v/>
      </c>
      <c r="EE912" s="49" t="str">
        <f t="shared" si="1976"/>
        <v/>
      </c>
      <c r="EF912" s="49" t="str">
        <f t="shared" si="1977"/>
        <v/>
      </c>
      <c r="EH912" s="49"/>
      <c r="EI912" s="49" t="str">
        <f t="shared" si="1978"/>
        <v/>
      </c>
      <c r="EJ912" s="49" t="str">
        <f t="shared" si="1979"/>
        <v/>
      </c>
      <c r="EK912" s="49" t="str">
        <f t="shared" si="1980"/>
        <v/>
      </c>
      <c r="EL912" s="49" t="str">
        <f t="shared" si="1981"/>
        <v/>
      </c>
      <c r="EM912" s="49" t="str">
        <f t="shared" si="1982"/>
        <v/>
      </c>
      <c r="EN912" s="49" t="str">
        <f t="shared" si="1983"/>
        <v/>
      </c>
      <c r="EO912" s="49" t="str">
        <f t="shared" si="1984"/>
        <v/>
      </c>
      <c r="EP912" s="49" t="str">
        <f t="shared" si="1985"/>
        <v/>
      </c>
      <c r="ER912" s="49"/>
      <c r="ES912" s="49" t="str">
        <f t="shared" si="1986"/>
        <v/>
      </c>
      <c r="ET912" s="49" t="str">
        <f t="shared" si="1987"/>
        <v/>
      </c>
      <c r="EU912" s="49" t="str">
        <f t="shared" si="1988"/>
        <v/>
      </c>
      <c r="EV912" s="49" t="str">
        <f t="shared" si="1989"/>
        <v/>
      </c>
      <c r="EW912" s="49" t="str">
        <f t="shared" si="1990"/>
        <v/>
      </c>
      <c r="EX912" s="49" t="str">
        <f t="shared" si="1991"/>
        <v/>
      </c>
      <c r="EY912" s="49" t="str">
        <f t="shared" si="1992"/>
        <v/>
      </c>
      <c r="EZ912" s="49" t="str">
        <f t="shared" si="1993"/>
        <v/>
      </c>
      <c r="FB912" s="49"/>
      <c r="FC912" s="49" t="str">
        <f t="shared" si="1994"/>
        <v/>
      </c>
      <c r="FD912" s="49" t="str">
        <f t="shared" si="1995"/>
        <v/>
      </c>
      <c r="FE912" s="49" t="str">
        <f t="shared" si="1996"/>
        <v/>
      </c>
      <c r="FF912" s="49" t="str">
        <f t="shared" si="1997"/>
        <v/>
      </c>
      <c r="FG912" s="49" t="str">
        <f t="shared" si="1998"/>
        <v/>
      </c>
      <c r="FH912" s="49" t="str">
        <f t="shared" si="1999"/>
        <v/>
      </c>
      <c r="FI912" s="49" t="str">
        <f t="shared" si="2000"/>
        <v/>
      </c>
      <c r="FJ912" s="49" t="str">
        <f t="shared" si="2001"/>
        <v/>
      </c>
      <c r="FL912" s="49"/>
      <c r="FM912" s="49" t="str">
        <f t="shared" si="2002"/>
        <v/>
      </c>
      <c r="FN912" s="49" t="str">
        <f t="shared" si="2003"/>
        <v/>
      </c>
      <c r="FO912" s="49" t="str">
        <f t="shared" si="2004"/>
        <v/>
      </c>
      <c r="FP912" s="49" t="str">
        <f t="shared" si="2005"/>
        <v/>
      </c>
      <c r="FQ912" s="49" t="str">
        <f t="shared" si="2006"/>
        <v/>
      </c>
      <c r="FR912" s="49" t="str">
        <f t="shared" si="2007"/>
        <v/>
      </c>
      <c r="FS912" s="49" t="str">
        <f t="shared" si="2008"/>
        <v/>
      </c>
      <c r="FT912" s="49" t="str">
        <f t="shared" si="2009"/>
        <v/>
      </c>
      <c r="FV912" s="49"/>
      <c r="FW912" s="49" t="str">
        <f t="shared" si="2010"/>
        <v/>
      </c>
      <c r="FX912" s="49" t="str">
        <f t="shared" si="2011"/>
        <v/>
      </c>
      <c r="FY912" s="49" t="str">
        <f t="shared" si="2012"/>
        <v/>
      </c>
      <c r="FZ912" s="49" t="str">
        <f t="shared" si="2013"/>
        <v/>
      </c>
      <c r="GA912" s="49" t="str">
        <f t="shared" si="2014"/>
        <v/>
      </c>
      <c r="GB912" s="49" t="str">
        <f t="shared" si="2015"/>
        <v/>
      </c>
      <c r="GC912" s="49" t="str">
        <f t="shared" si="2016"/>
        <v/>
      </c>
      <c r="GD912" s="49" t="str">
        <f t="shared" si="2017"/>
        <v/>
      </c>
      <c r="GF912" s="49"/>
      <c r="GG912" s="49" t="str">
        <f t="shared" si="2018"/>
        <v/>
      </c>
      <c r="GH912" s="49" t="str">
        <f t="shared" si="2019"/>
        <v/>
      </c>
      <c r="GI912" s="49" t="str">
        <f t="shared" si="2020"/>
        <v/>
      </c>
      <c r="GJ912" s="49" t="str">
        <f t="shared" si="2021"/>
        <v/>
      </c>
      <c r="GK912" s="49" t="str">
        <f t="shared" si="2022"/>
        <v/>
      </c>
      <c r="GL912" s="49" t="str">
        <f t="shared" si="2023"/>
        <v/>
      </c>
      <c r="GM912" s="49" t="str">
        <f t="shared" si="2024"/>
        <v/>
      </c>
      <c r="GN912" s="49" t="str">
        <f t="shared" si="2025"/>
        <v/>
      </c>
      <c r="GP912" s="49"/>
      <c r="GQ912" s="49" t="str">
        <f t="shared" si="2026"/>
        <v/>
      </c>
      <c r="GR912" s="49" t="str">
        <f t="shared" si="2027"/>
        <v/>
      </c>
      <c r="GS912" s="49" t="str">
        <f t="shared" si="2028"/>
        <v/>
      </c>
      <c r="GT912" s="49" t="str">
        <f t="shared" si="2029"/>
        <v/>
      </c>
      <c r="GU912" s="49" t="str">
        <f t="shared" si="2030"/>
        <v/>
      </c>
      <c r="GV912" s="49" t="str">
        <f t="shared" si="2031"/>
        <v/>
      </c>
      <c r="GW912" s="49" t="str">
        <f t="shared" si="2032"/>
        <v/>
      </c>
      <c r="GX912" s="49" t="str">
        <f t="shared" si="2033"/>
        <v/>
      </c>
    </row>
    <row r="913" spans="17:206" x14ac:dyDescent="0.2">
      <c r="Q913" s="65">
        <v>130</v>
      </c>
      <c r="AB913" s="49"/>
      <c r="AC913" s="49" t="str">
        <f t="shared" si="1890"/>
        <v/>
      </c>
      <c r="AD913" s="49" t="str">
        <f t="shared" si="1891"/>
        <v/>
      </c>
      <c r="AE913" s="49" t="str">
        <f t="shared" si="1892"/>
        <v/>
      </c>
      <c r="AF913" s="49" t="str">
        <f t="shared" si="1893"/>
        <v/>
      </c>
      <c r="AG913" s="49" t="str">
        <f t="shared" si="1894"/>
        <v/>
      </c>
      <c r="AH913" s="49" t="str">
        <f t="shared" si="1895"/>
        <v/>
      </c>
      <c r="AI913" s="49" t="str">
        <f t="shared" si="1896"/>
        <v/>
      </c>
      <c r="AJ913" s="49" t="str">
        <f t="shared" si="1897"/>
        <v/>
      </c>
      <c r="AL913" s="49"/>
      <c r="AM913" s="49" t="str">
        <f t="shared" si="1898"/>
        <v/>
      </c>
      <c r="AN913" s="49" t="str">
        <f t="shared" si="1899"/>
        <v/>
      </c>
      <c r="AO913" s="49" t="str">
        <f t="shared" si="1900"/>
        <v/>
      </c>
      <c r="AP913" s="49" t="str">
        <f t="shared" si="1901"/>
        <v/>
      </c>
      <c r="AQ913" s="49" t="str">
        <f t="shared" si="1902"/>
        <v/>
      </c>
      <c r="AR913" s="49" t="str">
        <f t="shared" si="1903"/>
        <v/>
      </c>
      <c r="AS913" s="49" t="str">
        <f t="shared" si="1904"/>
        <v/>
      </c>
      <c r="AT913" s="49" t="str">
        <f t="shared" si="1905"/>
        <v/>
      </c>
      <c r="AV913" s="49"/>
      <c r="AW913" s="49" t="str">
        <f t="shared" si="1906"/>
        <v/>
      </c>
      <c r="AX913" s="49" t="str">
        <f t="shared" si="1907"/>
        <v/>
      </c>
      <c r="AY913" s="49" t="str">
        <f t="shared" si="1908"/>
        <v/>
      </c>
      <c r="AZ913" s="49" t="str">
        <f t="shared" si="1909"/>
        <v/>
      </c>
      <c r="BA913" s="49" t="str">
        <f t="shared" si="1910"/>
        <v/>
      </c>
      <c r="BB913" s="49" t="str">
        <f t="shared" si="1911"/>
        <v/>
      </c>
      <c r="BC913" s="49" t="str">
        <f t="shared" si="1912"/>
        <v/>
      </c>
      <c r="BD913" s="49" t="str">
        <f t="shared" si="1913"/>
        <v/>
      </c>
      <c r="BF913" s="49"/>
      <c r="BG913" s="49" t="str">
        <f t="shared" si="1914"/>
        <v/>
      </c>
      <c r="BH913" s="49" t="str">
        <f t="shared" si="1915"/>
        <v/>
      </c>
      <c r="BI913" s="49" t="str">
        <f t="shared" si="1916"/>
        <v/>
      </c>
      <c r="BJ913" s="49" t="str">
        <f t="shared" si="1917"/>
        <v/>
      </c>
      <c r="BK913" s="49" t="str">
        <f t="shared" si="1918"/>
        <v/>
      </c>
      <c r="BL913" s="49" t="str">
        <f t="shared" si="1919"/>
        <v/>
      </c>
      <c r="BM913" s="49" t="str">
        <f t="shared" si="1920"/>
        <v/>
      </c>
      <c r="BN913" s="49" t="str">
        <f t="shared" si="1921"/>
        <v/>
      </c>
      <c r="BP913" s="49"/>
      <c r="BQ913" s="49" t="str">
        <f t="shared" si="1922"/>
        <v/>
      </c>
      <c r="BR913" s="49" t="str">
        <f t="shared" si="1923"/>
        <v/>
      </c>
      <c r="BS913" s="49" t="str">
        <f t="shared" si="1924"/>
        <v/>
      </c>
      <c r="BT913" s="49" t="str">
        <f t="shared" si="1925"/>
        <v/>
      </c>
      <c r="BU913" s="49" t="str">
        <f t="shared" si="1926"/>
        <v/>
      </c>
      <c r="BV913" s="49" t="str">
        <f t="shared" si="1927"/>
        <v/>
      </c>
      <c r="BW913" s="49" t="str">
        <f t="shared" si="1928"/>
        <v/>
      </c>
      <c r="BX913" s="49" t="str">
        <f t="shared" si="1929"/>
        <v/>
      </c>
      <c r="BZ913" s="49"/>
      <c r="CA913" s="49" t="str">
        <f t="shared" si="1930"/>
        <v/>
      </c>
      <c r="CB913" s="49" t="str">
        <f t="shared" si="1931"/>
        <v/>
      </c>
      <c r="CC913" s="49" t="str">
        <f t="shared" si="1932"/>
        <v/>
      </c>
      <c r="CD913" s="49" t="str">
        <f t="shared" si="1933"/>
        <v/>
      </c>
      <c r="CE913" s="49" t="str">
        <f t="shared" si="1934"/>
        <v/>
      </c>
      <c r="CF913" s="49" t="str">
        <f t="shared" si="1935"/>
        <v/>
      </c>
      <c r="CG913" s="49" t="str">
        <f t="shared" si="1936"/>
        <v/>
      </c>
      <c r="CH913" s="49" t="str">
        <f t="shared" si="1937"/>
        <v/>
      </c>
      <c r="CJ913" s="49"/>
      <c r="CK913" s="49" t="str">
        <f t="shared" si="1938"/>
        <v/>
      </c>
      <c r="CL913" s="49" t="str">
        <f t="shared" si="1939"/>
        <v/>
      </c>
      <c r="CM913" s="49" t="str">
        <f t="shared" si="1940"/>
        <v/>
      </c>
      <c r="CN913" s="49" t="str">
        <f t="shared" si="1941"/>
        <v/>
      </c>
      <c r="CO913" s="49" t="str">
        <f t="shared" si="1942"/>
        <v/>
      </c>
      <c r="CP913" s="49" t="str">
        <f t="shared" si="1943"/>
        <v/>
      </c>
      <c r="CQ913" s="49" t="str">
        <f t="shared" si="1944"/>
        <v/>
      </c>
      <c r="CR913" s="49" t="str">
        <f t="shared" si="1945"/>
        <v/>
      </c>
      <c r="CT913" s="49"/>
      <c r="CU913" s="49" t="str">
        <f t="shared" si="1946"/>
        <v/>
      </c>
      <c r="CV913" s="49" t="str">
        <f t="shared" si="1947"/>
        <v/>
      </c>
      <c r="CW913" s="49" t="str">
        <f t="shared" si="1948"/>
        <v/>
      </c>
      <c r="CX913" s="49" t="str">
        <f t="shared" si="1949"/>
        <v/>
      </c>
      <c r="CY913" s="49" t="str">
        <f t="shared" si="1950"/>
        <v/>
      </c>
      <c r="CZ913" s="49" t="str">
        <f t="shared" si="1951"/>
        <v/>
      </c>
      <c r="DA913" s="49" t="str">
        <f t="shared" si="1952"/>
        <v/>
      </c>
      <c r="DB913" s="49" t="str">
        <f t="shared" si="1953"/>
        <v/>
      </c>
      <c r="DD913" s="49"/>
      <c r="DE913" s="49" t="str">
        <f t="shared" si="1954"/>
        <v/>
      </c>
      <c r="DF913" s="49" t="str">
        <f t="shared" si="1955"/>
        <v/>
      </c>
      <c r="DG913" s="49" t="str">
        <f t="shared" si="1956"/>
        <v/>
      </c>
      <c r="DH913" s="49" t="str">
        <f t="shared" si="1957"/>
        <v/>
      </c>
      <c r="DI913" s="49" t="str">
        <f t="shared" si="1958"/>
        <v/>
      </c>
      <c r="DJ913" s="49" t="str">
        <f t="shared" si="1959"/>
        <v/>
      </c>
      <c r="DK913" s="49" t="str">
        <f t="shared" si="1960"/>
        <v/>
      </c>
      <c r="DL913" s="49" t="str">
        <f t="shared" si="1961"/>
        <v/>
      </c>
      <c r="DN913" s="49"/>
      <c r="DO913" s="49" t="str">
        <f t="shared" si="1962"/>
        <v/>
      </c>
      <c r="DP913" s="49" t="str">
        <f t="shared" si="1963"/>
        <v/>
      </c>
      <c r="DQ913" s="49" t="str">
        <f t="shared" si="1964"/>
        <v/>
      </c>
      <c r="DR913" s="49" t="str">
        <f t="shared" si="1965"/>
        <v/>
      </c>
      <c r="DS913" s="49" t="str">
        <f t="shared" si="1966"/>
        <v/>
      </c>
      <c r="DT913" s="49" t="str">
        <f t="shared" si="1967"/>
        <v/>
      </c>
      <c r="DU913" s="49" t="str">
        <f t="shared" si="1968"/>
        <v/>
      </c>
      <c r="DV913" s="49" t="str">
        <f t="shared" si="1969"/>
        <v/>
      </c>
      <c r="DX913" s="49"/>
      <c r="DY913" s="49" t="str">
        <f t="shared" si="1970"/>
        <v/>
      </c>
      <c r="DZ913" s="49" t="str">
        <f t="shared" si="1971"/>
        <v/>
      </c>
      <c r="EA913" s="49" t="str">
        <f t="shared" si="1972"/>
        <v/>
      </c>
      <c r="EB913" s="49" t="str">
        <f t="shared" si="1973"/>
        <v/>
      </c>
      <c r="EC913" s="49" t="str">
        <f t="shared" si="1974"/>
        <v/>
      </c>
      <c r="ED913" s="49" t="str">
        <f t="shared" si="1975"/>
        <v/>
      </c>
      <c r="EE913" s="49" t="str">
        <f t="shared" si="1976"/>
        <v/>
      </c>
      <c r="EF913" s="49" t="str">
        <f t="shared" si="1977"/>
        <v/>
      </c>
      <c r="EH913" s="49"/>
      <c r="EI913" s="49" t="str">
        <f t="shared" si="1978"/>
        <v/>
      </c>
      <c r="EJ913" s="49" t="str">
        <f t="shared" si="1979"/>
        <v/>
      </c>
      <c r="EK913" s="49" t="str">
        <f t="shared" si="1980"/>
        <v/>
      </c>
      <c r="EL913" s="49" t="str">
        <f t="shared" si="1981"/>
        <v/>
      </c>
      <c r="EM913" s="49" t="str">
        <f t="shared" si="1982"/>
        <v/>
      </c>
      <c r="EN913" s="49" t="str">
        <f t="shared" si="1983"/>
        <v/>
      </c>
      <c r="EO913" s="49" t="str">
        <f t="shared" si="1984"/>
        <v/>
      </c>
      <c r="EP913" s="49" t="str">
        <f t="shared" si="1985"/>
        <v/>
      </c>
      <c r="ER913" s="49"/>
      <c r="ES913" s="49" t="str">
        <f t="shared" si="1986"/>
        <v/>
      </c>
      <c r="ET913" s="49" t="str">
        <f t="shared" si="1987"/>
        <v/>
      </c>
      <c r="EU913" s="49" t="str">
        <f t="shared" si="1988"/>
        <v/>
      </c>
      <c r="EV913" s="49" t="str">
        <f t="shared" si="1989"/>
        <v/>
      </c>
      <c r="EW913" s="49" t="str">
        <f t="shared" si="1990"/>
        <v/>
      </c>
      <c r="EX913" s="49" t="str">
        <f t="shared" si="1991"/>
        <v/>
      </c>
      <c r="EY913" s="49" t="str">
        <f t="shared" si="1992"/>
        <v/>
      </c>
      <c r="EZ913" s="49" t="str">
        <f t="shared" si="1993"/>
        <v/>
      </c>
      <c r="FB913" s="49"/>
      <c r="FC913" s="49" t="str">
        <f t="shared" si="1994"/>
        <v/>
      </c>
      <c r="FD913" s="49" t="str">
        <f t="shared" si="1995"/>
        <v/>
      </c>
      <c r="FE913" s="49" t="str">
        <f t="shared" si="1996"/>
        <v/>
      </c>
      <c r="FF913" s="49" t="str">
        <f t="shared" si="1997"/>
        <v/>
      </c>
      <c r="FG913" s="49" t="str">
        <f t="shared" si="1998"/>
        <v/>
      </c>
      <c r="FH913" s="49" t="str">
        <f t="shared" si="1999"/>
        <v/>
      </c>
      <c r="FI913" s="49" t="str">
        <f t="shared" si="2000"/>
        <v/>
      </c>
      <c r="FJ913" s="49" t="str">
        <f t="shared" si="2001"/>
        <v/>
      </c>
      <c r="FL913" s="49"/>
      <c r="FM913" s="49" t="str">
        <f t="shared" si="2002"/>
        <v/>
      </c>
      <c r="FN913" s="49" t="str">
        <f t="shared" si="2003"/>
        <v/>
      </c>
      <c r="FO913" s="49" t="str">
        <f t="shared" si="2004"/>
        <v/>
      </c>
      <c r="FP913" s="49" t="str">
        <f t="shared" si="2005"/>
        <v/>
      </c>
      <c r="FQ913" s="49" t="str">
        <f t="shared" si="2006"/>
        <v/>
      </c>
      <c r="FR913" s="49" t="str">
        <f t="shared" si="2007"/>
        <v/>
      </c>
      <c r="FS913" s="49" t="str">
        <f t="shared" si="2008"/>
        <v/>
      </c>
      <c r="FT913" s="49" t="str">
        <f t="shared" si="2009"/>
        <v/>
      </c>
      <c r="FV913" s="49"/>
      <c r="FW913" s="49" t="str">
        <f t="shared" si="2010"/>
        <v/>
      </c>
      <c r="FX913" s="49" t="str">
        <f t="shared" si="2011"/>
        <v/>
      </c>
      <c r="FY913" s="49" t="str">
        <f t="shared" si="2012"/>
        <v/>
      </c>
      <c r="FZ913" s="49" t="str">
        <f t="shared" si="2013"/>
        <v/>
      </c>
      <c r="GA913" s="49" t="str">
        <f t="shared" si="2014"/>
        <v/>
      </c>
      <c r="GB913" s="49" t="str">
        <f t="shared" si="2015"/>
        <v/>
      </c>
      <c r="GC913" s="49" t="str">
        <f t="shared" si="2016"/>
        <v/>
      </c>
      <c r="GD913" s="49" t="str">
        <f t="shared" si="2017"/>
        <v/>
      </c>
      <c r="GF913" s="49"/>
      <c r="GG913" s="49" t="str">
        <f t="shared" si="2018"/>
        <v/>
      </c>
      <c r="GH913" s="49" t="str">
        <f t="shared" si="2019"/>
        <v/>
      </c>
      <c r="GI913" s="49" t="str">
        <f t="shared" si="2020"/>
        <v/>
      </c>
      <c r="GJ913" s="49" t="str">
        <f t="shared" si="2021"/>
        <v/>
      </c>
      <c r="GK913" s="49" t="str">
        <f t="shared" si="2022"/>
        <v/>
      </c>
      <c r="GL913" s="49" t="str">
        <f t="shared" si="2023"/>
        <v/>
      </c>
      <c r="GM913" s="49" t="str">
        <f t="shared" si="2024"/>
        <v/>
      </c>
      <c r="GN913" s="49" t="str">
        <f t="shared" si="2025"/>
        <v/>
      </c>
      <c r="GP913" s="49"/>
      <c r="GQ913" s="49" t="str">
        <f t="shared" si="2026"/>
        <v/>
      </c>
      <c r="GR913" s="49" t="str">
        <f t="shared" si="2027"/>
        <v/>
      </c>
      <c r="GS913" s="49" t="str">
        <f t="shared" si="2028"/>
        <v/>
      </c>
      <c r="GT913" s="49" t="str">
        <f t="shared" si="2029"/>
        <v/>
      </c>
      <c r="GU913" s="49" t="str">
        <f t="shared" si="2030"/>
        <v/>
      </c>
      <c r="GV913" s="49" t="str">
        <f t="shared" si="2031"/>
        <v/>
      </c>
      <c r="GW913" s="49" t="str">
        <f t="shared" si="2032"/>
        <v/>
      </c>
      <c r="GX913" s="49" t="str">
        <f t="shared" si="2033"/>
        <v/>
      </c>
    </row>
    <row r="914" spans="17:206" x14ac:dyDescent="0.2">
      <c r="Q914" s="65">
        <v>131</v>
      </c>
      <c r="AB914" s="49"/>
      <c r="AC914" s="49" t="str">
        <f t="shared" si="1890"/>
        <v/>
      </c>
      <c r="AD914" s="49" t="str">
        <f t="shared" si="1891"/>
        <v/>
      </c>
      <c r="AE914" s="49" t="str">
        <f t="shared" si="1892"/>
        <v/>
      </c>
      <c r="AF914" s="49" t="str">
        <f t="shared" si="1893"/>
        <v/>
      </c>
      <c r="AG914" s="49" t="str">
        <f t="shared" si="1894"/>
        <v/>
      </c>
      <c r="AH914" s="49" t="str">
        <f t="shared" si="1895"/>
        <v/>
      </c>
      <c r="AI914" s="49" t="str">
        <f t="shared" si="1896"/>
        <v/>
      </c>
      <c r="AJ914" s="49" t="str">
        <f t="shared" si="1897"/>
        <v/>
      </c>
      <c r="AL914" s="49"/>
      <c r="AM914" s="49" t="str">
        <f t="shared" si="1898"/>
        <v/>
      </c>
      <c r="AN914" s="49" t="str">
        <f t="shared" si="1899"/>
        <v/>
      </c>
      <c r="AO914" s="49" t="str">
        <f t="shared" si="1900"/>
        <v/>
      </c>
      <c r="AP914" s="49" t="str">
        <f t="shared" si="1901"/>
        <v/>
      </c>
      <c r="AQ914" s="49" t="str">
        <f t="shared" si="1902"/>
        <v/>
      </c>
      <c r="AR914" s="49" t="str">
        <f t="shared" si="1903"/>
        <v/>
      </c>
      <c r="AS914" s="49" t="str">
        <f t="shared" si="1904"/>
        <v/>
      </c>
      <c r="AT914" s="49" t="str">
        <f t="shared" si="1905"/>
        <v/>
      </c>
      <c r="AV914" s="49"/>
      <c r="AW914" s="49" t="str">
        <f t="shared" si="1906"/>
        <v/>
      </c>
      <c r="AX914" s="49" t="str">
        <f t="shared" si="1907"/>
        <v/>
      </c>
      <c r="AY914" s="49" t="str">
        <f t="shared" si="1908"/>
        <v/>
      </c>
      <c r="AZ914" s="49" t="str">
        <f t="shared" si="1909"/>
        <v/>
      </c>
      <c r="BA914" s="49" t="str">
        <f t="shared" si="1910"/>
        <v/>
      </c>
      <c r="BB914" s="49" t="str">
        <f t="shared" si="1911"/>
        <v/>
      </c>
      <c r="BC914" s="49" t="str">
        <f t="shared" si="1912"/>
        <v/>
      </c>
      <c r="BD914" s="49" t="str">
        <f t="shared" si="1913"/>
        <v/>
      </c>
      <c r="BF914" s="49"/>
      <c r="BG914" s="49" t="str">
        <f t="shared" si="1914"/>
        <v/>
      </c>
      <c r="BH914" s="49" t="str">
        <f t="shared" si="1915"/>
        <v/>
      </c>
      <c r="BI914" s="49" t="str">
        <f t="shared" si="1916"/>
        <v/>
      </c>
      <c r="BJ914" s="49" t="str">
        <f t="shared" si="1917"/>
        <v/>
      </c>
      <c r="BK914" s="49" t="str">
        <f t="shared" si="1918"/>
        <v/>
      </c>
      <c r="BL914" s="49" t="str">
        <f t="shared" si="1919"/>
        <v/>
      </c>
      <c r="BM914" s="49" t="str">
        <f t="shared" si="1920"/>
        <v/>
      </c>
      <c r="BN914" s="49" t="str">
        <f t="shared" si="1921"/>
        <v/>
      </c>
      <c r="BP914" s="49"/>
      <c r="BQ914" s="49" t="str">
        <f t="shared" si="1922"/>
        <v/>
      </c>
      <c r="BR914" s="49" t="str">
        <f t="shared" si="1923"/>
        <v/>
      </c>
      <c r="BS914" s="49" t="str">
        <f t="shared" si="1924"/>
        <v/>
      </c>
      <c r="BT914" s="49" t="str">
        <f t="shared" si="1925"/>
        <v/>
      </c>
      <c r="BU914" s="49" t="str">
        <f t="shared" si="1926"/>
        <v/>
      </c>
      <c r="BV914" s="49" t="str">
        <f t="shared" si="1927"/>
        <v/>
      </c>
      <c r="BW914" s="49" t="str">
        <f t="shared" si="1928"/>
        <v/>
      </c>
      <c r="BX914" s="49" t="str">
        <f t="shared" si="1929"/>
        <v/>
      </c>
      <c r="BZ914" s="49"/>
      <c r="CA914" s="49" t="str">
        <f t="shared" si="1930"/>
        <v/>
      </c>
      <c r="CB914" s="49" t="str">
        <f t="shared" si="1931"/>
        <v/>
      </c>
      <c r="CC914" s="49" t="str">
        <f t="shared" si="1932"/>
        <v/>
      </c>
      <c r="CD914" s="49" t="str">
        <f t="shared" si="1933"/>
        <v/>
      </c>
      <c r="CE914" s="49" t="str">
        <f t="shared" si="1934"/>
        <v/>
      </c>
      <c r="CF914" s="49" t="str">
        <f t="shared" si="1935"/>
        <v/>
      </c>
      <c r="CG914" s="49" t="str">
        <f t="shared" si="1936"/>
        <v/>
      </c>
      <c r="CH914" s="49" t="str">
        <f t="shared" si="1937"/>
        <v/>
      </c>
      <c r="CJ914" s="49"/>
      <c r="CK914" s="49" t="str">
        <f t="shared" si="1938"/>
        <v/>
      </c>
      <c r="CL914" s="49" t="str">
        <f t="shared" si="1939"/>
        <v/>
      </c>
      <c r="CM914" s="49" t="str">
        <f t="shared" si="1940"/>
        <v/>
      </c>
      <c r="CN914" s="49" t="str">
        <f t="shared" si="1941"/>
        <v/>
      </c>
      <c r="CO914" s="49" t="str">
        <f t="shared" si="1942"/>
        <v/>
      </c>
      <c r="CP914" s="49" t="str">
        <f t="shared" si="1943"/>
        <v/>
      </c>
      <c r="CQ914" s="49" t="str">
        <f t="shared" si="1944"/>
        <v/>
      </c>
      <c r="CR914" s="49" t="str">
        <f t="shared" si="1945"/>
        <v/>
      </c>
      <c r="CT914" s="49"/>
      <c r="CU914" s="49" t="str">
        <f t="shared" si="1946"/>
        <v/>
      </c>
      <c r="CV914" s="49" t="str">
        <f t="shared" si="1947"/>
        <v/>
      </c>
      <c r="CW914" s="49" t="str">
        <f t="shared" si="1948"/>
        <v/>
      </c>
      <c r="CX914" s="49" t="str">
        <f t="shared" si="1949"/>
        <v/>
      </c>
      <c r="CY914" s="49" t="str">
        <f t="shared" si="1950"/>
        <v/>
      </c>
      <c r="CZ914" s="49" t="str">
        <f t="shared" si="1951"/>
        <v/>
      </c>
      <c r="DA914" s="49" t="str">
        <f t="shared" si="1952"/>
        <v/>
      </c>
      <c r="DB914" s="49" t="str">
        <f t="shared" si="1953"/>
        <v/>
      </c>
      <c r="DD914" s="49"/>
      <c r="DE914" s="49" t="str">
        <f t="shared" si="1954"/>
        <v/>
      </c>
      <c r="DF914" s="49" t="str">
        <f t="shared" si="1955"/>
        <v/>
      </c>
      <c r="DG914" s="49" t="str">
        <f t="shared" si="1956"/>
        <v/>
      </c>
      <c r="DH914" s="49" t="str">
        <f t="shared" si="1957"/>
        <v/>
      </c>
      <c r="DI914" s="49" t="str">
        <f t="shared" si="1958"/>
        <v/>
      </c>
      <c r="DJ914" s="49" t="str">
        <f t="shared" si="1959"/>
        <v/>
      </c>
      <c r="DK914" s="49" t="str">
        <f t="shared" si="1960"/>
        <v/>
      </c>
      <c r="DL914" s="49" t="str">
        <f t="shared" si="1961"/>
        <v/>
      </c>
      <c r="DN914" s="49"/>
      <c r="DO914" s="49" t="str">
        <f t="shared" si="1962"/>
        <v/>
      </c>
      <c r="DP914" s="49" t="str">
        <f t="shared" si="1963"/>
        <v/>
      </c>
      <c r="DQ914" s="49" t="str">
        <f t="shared" si="1964"/>
        <v/>
      </c>
      <c r="DR914" s="49" t="str">
        <f t="shared" si="1965"/>
        <v/>
      </c>
      <c r="DS914" s="49" t="str">
        <f t="shared" si="1966"/>
        <v/>
      </c>
      <c r="DT914" s="49" t="str">
        <f t="shared" si="1967"/>
        <v/>
      </c>
      <c r="DU914" s="49" t="str">
        <f t="shared" si="1968"/>
        <v/>
      </c>
      <c r="DV914" s="49" t="str">
        <f t="shared" si="1969"/>
        <v/>
      </c>
      <c r="DX914" s="49"/>
      <c r="DY914" s="49" t="str">
        <f t="shared" si="1970"/>
        <v/>
      </c>
      <c r="DZ914" s="49" t="str">
        <f t="shared" si="1971"/>
        <v/>
      </c>
      <c r="EA914" s="49" t="str">
        <f t="shared" si="1972"/>
        <v/>
      </c>
      <c r="EB914" s="49" t="str">
        <f t="shared" si="1973"/>
        <v/>
      </c>
      <c r="EC914" s="49" t="str">
        <f t="shared" si="1974"/>
        <v/>
      </c>
      <c r="ED914" s="49" t="str">
        <f t="shared" si="1975"/>
        <v/>
      </c>
      <c r="EE914" s="49" t="str">
        <f t="shared" si="1976"/>
        <v/>
      </c>
      <c r="EF914" s="49" t="str">
        <f t="shared" si="1977"/>
        <v/>
      </c>
      <c r="EH914" s="49"/>
      <c r="EI914" s="49" t="str">
        <f t="shared" si="1978"/>
        <v/>
      </c>
      <c r="EJ914" s="49" t="str">
        <f t="shared" si="1979"/>
        <v/>
      </c>
      <c r="EK914" s="49" t="str">
        <f t="shared" si="1980"/>
        <v/>
      </c>
      <c r="EL914" s="49" t="str">
        <f t="shared" si="1981"/>
        <v/>
      </c>
      <c r="EM914" s="49" t="str">
        <f t="shared" si="1982"/>
        <v/>
      </c>
      <c r="EN914" s="49" t="str">
        <f t="shared" si="1983"/>
        <v/>
      </c>
      <c r="EO914" s="49" t="str">
        <f t="shared" si="1984"/>
        <v/>
      </c>
      <c r="EP914" s="49" t="str">
        <f t="shared" si="1985"/>
        <v/>
      </c>
      <c r="ER914" s="49"/>
      <c r="ES914" s="49" t="str">
        <f t="shared" si="1986"/>
        <v/>
      </c>
      <c r="ET914" s="49" t="str">
        <f t="shared" si="1987"/>
        <v/>
      </c>
      <c r="EU914" s="49" t="str">
        <f t="shared" si="1988"/>
        <v/>
      </c>
      <c r="EV914" s="49" t="str">
        <f t="shared" si="1989"/>
        <v/>
      </c>
      <c r="EW914" s="49" t="str">
        <f t="shared" si="1990"/>
        <v/>
      </c>
      <c r="EX914" s="49" t="str">
        <f t="shared" si="1991"/>
        <v/>
      </c>
      <c r="EY914" s="49" t="str">
        <f t="shared" si="1992"/>
        <v/>
      </c>
      <c r="EZ914" s="49" t="str">
        <f t="shared" si="1993"/>
        <v/>
      </c>
      <c r="FB914" s="49"/>
      <c r="FC914" s="49" t="str">
        <f t="shared" si="1994"/>
        <v/>
      </c>
      <c r="FD914" s="49" t="str">
        <f t="shared" si="1995"/>
        <v/>
      </c>
      <c r="FE914" s="49" t="str">
        <f t="shared" si="1996"/>
        <v/>
      </c>
      <c r="FF914" s="49" t="str">
        <f t="shared" si="1997"/>
        <v/>
      </c>
      <c r="FG914" s="49" t="str">
        <f t="shared" si="1998"/>
        <v/>
      </c>
      <c r="FH914" s="49" t="str">
        <f t="shared" si="1999"/>
        <v/>
      </c>
      <c r="FI914" s="49" t="str">
        <f t="shared" si="2000"/>
        <v/>
      </c>
      <c r="FJ914" s="49" t="str">
        <f t="shared" si="2001"/>
        <v/>
      </c>
      <c r="FL914" s="49"/>
      <c r="FM914" s="49" t="str">
        <f t="shared" si="2002"/>
        <v/>
      </c>
      <c r="FN914" s="49" t="str">
        <f t="shared" si="2003"/>
        <v/>
      </c>
      <c r="FO914" s="49" t="str">
        <f t="shared" si="2004"/>
        <v/>
      </c>
      <c r="FP914" s="49" t="str">
        <f t="shared" si="2005"/>
        <v/>
      </c>
      <c r="FQ914" s="49" t="str">
        <f t="shared" si="2006"/>
        <v/>
      </c>
      <c r="FR914" s="49" t="str">
        <f t="shared" si="2007"/>
        <v/>
      </c>
      <c r="FS914" s="49" t="str">
        <f t="shared" si="2008"/>
        <v/>
      </c>
      <c r="FT914" s="49" t="str">
        <f t="shared" si="2009"/>
        <v/>
      </c>
      <c r="FV914" s="49"/>
      <c r="FW914" s="49" t="str">
        <f t="shared" si="2010"/>
        <v/>
      </c>
      <c r="FX914" s="49" t="str">
        <f t="shared" si="2011"/>
        <v/>
      </c>
      <c r="FY914" s="49" t="str">
        <f t="shared" si="2012"/>
        <v/>
      </c>
      <c r="FZ914" s="49" t="str">
        <f t="shared" si="2013"/>
        <v/>
      </c>
      <c r="GA914" s="49" t="str">
        <f t="shared" si="2014"/>
        <v/>
      </c>
      <c r="GB914" s="49" t="str">
        <f t="shared" si="2015"/>
        <v/>
      </c>
      <c r="GC914" s="49" t="str">
        <f t="shared" si="2016"/>
        <v/>
      </c>
      <c r="GD914" s="49" t="str">
        <f t="shared" si="2017"/>
        <v/>
      </c>
      <c r="GF914" s="49"/>
      <c r="GG914" s="49" t="str">
        <f t="shared" si="2018"/>
        <v/>
      </c>
      <c r="GH914" s="49" t="str">
        <f t="shared" si="2019"/>
        <v/>
      </c>
      <c r="GI914" s="49" t="str">
        <f t="shared" si="2020"/>
        <v/>
      </c>
      <c r="GJ914" s="49" t="str">
        <f t="shared" si="2021"/>
        <v/>
      </c>
      <c r="GK914" s="49" t="str">
        <f t="shared" si="2022"/>
        <v/>
      </c>
      <c r="GL914" s="49" t="str">
        <f t="shared" si="2023"/>
        <v/>
      </c>
      <c r="GM914" s="49" t="str">
        <f t="shared" si="2024"/>
        <v/>
      </c>
      <c r="GN914" s="49" t="str">
        <f t="shared" si="2025"/>
        <v/>
      </c>
      <c r="GP914" s="49"/>
      <c r="GQ914" s="49" t="str">
        <f t="shared" si="2026"/>
        <v/>
      </c>
      <c r="GR914" s="49" t="str">
        <f t="shared" si="2027"/>
        <v/>
      </c>
      <c r="GS914" s="49" t="str">
        <f t="shared" si="2028"/>
        <v/>
      </c>
      <c r="GT914" s="49" t="str">
        <f t="shared" si="2029"/>
        <v/>
      </c>
      <c r="GU914" s="49" t="str">
        <f t="shared" si="2030"/>
        <v/>
      </c>
      <c r="GV914" s="49" t="str">
        <f t="shared" si="2031"/>
        <v/>
      </c>
      <c r="GW914" s="49" t="str">
        <f t="shared" si="2032"/>
        <v/>
      </c>
      <c r="GX914" s="49" t="str">
        <f t="shared" si="2033"/>
        <v/>
      </c>
    </row>
    <row r="915" spans="17:206" x14ac:dyDescent="0.2">
      <c r="Q915" s="65">
        <v>132</v>
      </c>
      <c r="AB915" s="49"/>
      <c r="AC915" s="49" t="str">
        <f t="shared" si="1890"/>
        <v/>
      </c>
      <c r="AD915" s="49" t="str">
        <f t="shared" si="1891"/>
        <v/>
      </c>
      <c r="AE915" s="49" t="str">
        <f t="shared" si="1892"/>
        <v/>
      </c>
      <c r="AF915" s="49" t="str">
        <f t="shared" si="1893"/>
        <v/>
      </c>
      <c r="AG915" s="49" t="str">
        <f t="shared" si="1894"/>
        <v/>
      </c>
      <c r="AH915" s="49" t="str">
        <f t="shared" si="1895"/>
        <v/>
      </c>
      <c r="AI915" s="49" t="str">
        <f t="shared" si="1896"/>
        <v/>
      </c>
      <c r="AJ915" s="49" t="str">
        <f t="shared" si="1897"/>
        <v/>
      </c>
      <c r="AL915" s="49"/>
      <c r="AM915" s="49" t="str">
        <f t="shared" si="1898"/>
        <v/>
      </c>
      <c r="AN915" s="49" t="str">
        <f t="shared" si="1899"/>
        <v/>
      </c>
      <c r="AO915" s="49" t="str">
        <f t="shared" si="1900"/>
        <v/>
      </c>
      <c r="AP915" s="49" t="str">
        <f t="shared" si="1901"/>
        <v/>
      </c>
      <c r="AQ915" s="49" t="str">
        <f t="shared" si="1902"/>
        <v/>
      </c>
      <c r="AR915" s="49" t="str">
        <f t="shared" si="1903"/>
        <v/>
      </c>
      <c r="AS915" s="49" t="str">
        <f t="shared" si="1904"/>
        <v/>
      </c>
      <c r="AT915" s="49" t="str">
        <f t="shared" si="1905"/>
        <v/>
      </c>
      <c r="AV915" s="49"/>
      <c r="AW915" s="49" t="str">
        <f t="shared" si="1906"/>
        <v/>
      </c>
      <c r="AX915" s="49" t="str">
        <f t="shared" si="1907"/>
        <v/>
      </c>
      <c r="AY915" s="49" t="str">
        <f t="shared" si="1908"/>
        <v/>
      </c>
      <c r="AZ915" s="49" t="str">
        <f t="shared" si="1909"/>
        <v/>
      </c>
      <c r="BA915" s="49" t="str">
        <f t="shared" si="1910"/>
        <v/>
      </c>
      <c r="BB915" s="49" t="str">
        <f t="shared" si="1911"/>
        <v/>
      </c>
      <c r="BC915" s="49" t="str">
        <f t="shared" si="1912"/>
        <v/>
      </c>
      <c r="BD915" s="49" t="str">
        <f t="shared" si="1913"/>
        <v/>
      </c>
      <c r="BF915" s="49"/>
      <c r="BG915" s="49" t="str">
        <f t="shared" si="1914"/>
        <v/>
      </c>
      <c r="BH915" s="49" t="str">
        <f t="shared" si="1915"/>
        <v/>
      </c>
      <c r="BI915" s="49" t="str">
        <f t="shared" si="1916"/>
        <v/>
      </c>
      <c r="BJ915" s="49" t="str">
        <f t="shared" si="1917"/>
        <v/>
      </c>
      <c r="BK915" s="49" t="str">
        <f t="shared" si="1918"/>
        <v/>
      </c>
      <c r="BL915" s="49" t="str">
        <f t="shared" si="1919"/>
        <v/>
      </c>
      <c r="BM915" s="49" t="str">
        <f t="shared" si="1920"/>
        <v/>
      </c>
      <c r="BN915" s="49" t="str">
        <f t="shared" si="1921"/>
        <v/>
      </c>
      <c r="BP915" s="49"/>
      <c r="BQ915" s="49" t="str">
        <f t="shared" si="1922"/>
        <v/>
      </c>
      <c r="BR915" s="49" t="str">
        <f t="shared" si="1923"/>
        <v/>
      </c>
      <c r="BS915" s="49" t="str">
        <f t="shared" si="1924"/>
        <v/>
      </c>
      <c r="BT915" s="49" t="str">
        <f t="shared" si="1925"/>
        <v/>
      </c>
      <c r="BU915" s="49" t="str">
        <f t="shared" si="1926"/>
        <v/>
      </c>
      <c r="BV915" s="49" t="str">
        <f t="shared" si="1927"/>
        <v/>
      </c>
      <c r="BW915" s="49" t="str">
        <f t="shared" si="1928"/>
        <v/>
      </c>
      <c r="BX915" s="49" t="str">
        <f t="shared" si="1929"/>
        <v/>
      </c>
      <c r="BZ915" s="49"/>
      <c r="CA915" s="49" t="str">
        <f t="shared" si="1930"/>
        <v/>
      </c>
      <c r="CB915" s="49" t="str">
        <f t="shared" si="1931"/>
        <v/>
      </c>
      <c r="CC915" s="49" t="str">
        <f t="shared" si="1932"/>
        <v/>
      </c>
      <c r="CD915" s="49" t="str">
        <f t="shared" si="1933"/>
        <v/>
      </c>
      <c r="CE915" s="49" t="str">
        <f t="shared" si="1934"/>
        <v/>
      </c>
      <c r="CF915" s="49" t="str">
        <f t="shared" si="1935"/>
        <v/>
      </c>
      <c r="CG915" s="49" t="str">
        <f t="shared" si="1936"/>
        <v/>
      </c>
      <c r="CH915" s="49" t="str">
        <f t="shared" si="1937"/>
        <v/>
      </c>
      <c r="CJ915" s="49"/>
      <c r="CK915" s="49" t="str">
        <f t="shared" si="1938"/>
        <v/>
      </c>
      <c r="CL915" s="49" t="str">
        <f t="shared" si="1939"/>
        <v/>
      </c>
      <c r="CM915" s="49" t="str">
        <f t="shared" si="1940"/>
        <v/>
      </c>
      <c r="CN915" s="49" t="str">
        <f t="shared" si="1941"/>
        <v/>
      </c>
      <c r="CO915" s="49" t="str">
        <f t="shared" si="1942"/>
        <v/>
      </c>
      <c r="CP915" s="49" t="str">
        <f t="shared" si="1943"/>
        <v/>
      </c>
      <c r="CQ915" s="49" t="str">
        <f t="shared" si="1944"/>
        <v/>
      </c>
      <c r="CR915" s="49" t="str">
        <f t="shared" si="1945"/>
        <v/>
      </c>
      <c r="CT915" s="49"/>
      <c r="CU915" s="49" t="str">
        <f t="shared" si="1946"/>
        <v/>
      </c>
      <c r="CV915" s="49" t="str">
        <f t="shared" si="1947"/>
        <v/>
      </c>
      <c r="CW915" s="49" t="str">
        <f t="shared" si="1948"/>
        <v/>
      </c>
      <c r="CX915" s="49" t="str">
        <f t="shared" si="1949"/>
        <v/>
      </c>
      <c r="CY915" s="49" t="str">
        <f t="shared" si="1950"/>
        <v/>
      </c>
      <c r="CZ915" s="49" t="str">
        <f t="shared" si="1951"/>
        <v/>
      </c>
      <c r="DA915" s="49" t="str">
        <f t="shared" si="1952"/>
        <v/>
      </c>
      <c r="DB915" s="49" t="str">
        <f t="shared" si="1953"/>
        <v/>
      </c>
      <c r="DD915" s="49"/>
      <c r="DE915" s="49" t="str">
        <f t="shared" si="1954"/>
        <v/>
      </c>
      <c r="DF915" s="49" t="str">
        <f t="shared" si="1955"/>
        <v/>
      </c>
      <c r="DG915" s="49" t="str">
        <f t="shared" si="1956"/>
        <v/>
      </c>
      <c r="DH915" s="49" t="str">
        <f t="shared" si="1957"/>
        <v/>
      </c>
      <c r="DI915" s="49" t="str">
        <f t="shared" si="1958"/>
        <v/>
      </c>
      <c r="DJ915" s="49" t="str">
        <f t="shared" si="1959"/>
        <v/>
      </c>
      <c r="DK915" s="49" t="str">
        <f t="shared" si="1960"/>
        <v/>
      </c>
      <c r="DL915" s="49" t="str">
        <f t="shared" si="1961"/>
        <v/>
      </c>
      <c r="DN915" s="49"/>
      <c r="DO915" s="49" t="str">
        <f t="shared" si="1962"/>
        <v/>
      </c>
      <c r="DP915" s="49" t="str">
        <f t="shared" si="1963"/>
        <v/>
      </c>
      <c r="DQ915" s="49" t="str">
        <f t="shared" si="1964"/>
        <v/>
      </c>
      <c r="DR915" s="49" t="str">
        <f t="shared" si="1965"/>
        <v/>
      </c>
      <c r="DS915" s="49" t="str">
        <f t="shared" si="1966"/>
        <v/>
      </c>
      <c r="DT915" s="49" t="str">
        <f t="shared" si="1967"/>
        <v/>
      </c>
      <c r="DU915" s="49" t="str">
        <f t="shared" si="1968"/>
        <v/>
      </c>
      <c r="DV915" s="49" t="str">
        <f t="shared" si="1969"/>
        <v/>
      </c>
      <c r="DX915" s="49"/>
      <c r="DY915" s="49" t="str">
        <f t="shared" si="1970"/>
        <v/>
      </c>
      <c r="DZ915" s="49" t="str">
        <f t="shared" si="1971"/>
        <v/>
      </c>
      <c r="EA915" s="49" t="str">
        <f t="shared" si="1972"/>
        <v/>
      </c>
      <c r="EB915" s="49" t="str">
        <f t="shared" si="1973"/>
        <v/>
      </c>
      <c r="EC915" s="49" t="str">
        <f t="shared" si="1974"/>
        <v/>
      </c>
      <c r="ED915" s="49" t="str">
        <f t="shared" si="1975"/>
        <v/>
      </c>
      <c r="EE915" s="49" t="str">
        <f t="shared" si="1976"/>
        <v/>
      </c>
      <c r="EF915" s="49" t="str">
        <f t="shared" si="1977"/>
        <v/>
      </c>
      <c r="EH915" s="49"/>
      <c r="EI915" s="49" t="str">
        <f t="shared" si="1978"/>
        <v/>
      </c>
      <c r="EJ915" s="49" t="str">
        <f t="shared" si="1979"/>
        <v/>
      </c>
      <c r="EK915" s="49" t="str">
        <f t="shared" si="1980"/>
        <v/>
      </c>
      <c r="EL915" s="49" t="str">
        <f t="shared" si="1981"/>
        <v/>
      </c>
      <c r="EM915" s="49" t="str">
        <f t="shared" si="1982"/>
        <v/>
      </c>
      <c r="EN915" s="49" t="str">
        <f t="shared" si="1983"/>
        <v/>
      </c>
      <c r="EO915" s="49" t="str">
        <f t="shared" si="1984"/>
        <v/>
      </c>
      <c r="EP915" s="49" t="str">
        <f t="shared" si="1985"/>
        <v/>
      </c>
      <c r="ER915" s="49"/>
      <c r="ES915" s="49" t="str">
        <f t="shared" si="1986"/>
        <v/>
      </c>
      <c r="ET915" s="49" t="str">
        <f t="shared" si="1987"/>
        <v/>
      </c>
      <c r="EU915" s="49" t="str">
        <f t="shared" si="1988"/>
        <v/>
      </c>
      <c r="EV915" s="49" t="str">
        <f t="shared" si="1989"/>
        <v/>
      </c>
      <c r="EW915" s="49" t="str">
        <f t="shared" si="1990"/>
        <v/>
      </c>
      <c r="EX915" s="49" t="str">
        <f t="shared" si="1991"/>
        <v/>
      </c>
      <c r="EY915" s="49" t="str">
        <f t="shared" si="1992"/>
        <v/>
      </c>
      <c r="EZ915" s="49" t="str">
        <f t="shared" si="1993"/>
        <v/>
      </c>
      <c r="FB915" s="49"/>
      <c r="FC915" s="49" t="str">
        <f t="shared" si="1994"/>
        <v/>
      </c>
      <c r="FD915" s="49" t="str">
        <f t="shared" si="1995"/>
        <v/>
      </c>
      <c r="FE915" s="49" t="str">
        <f t="shared" si="1996"/>
        <v/>
      </c>
      <c r="FF915" s="49" t="str">
        <f t="shared" si="1997"/>
        <v/>
      </c>
      <c r="FG915" s="49" t="str">
        <f t="shared" si="1998"/>
        <v/>
      </c>
      <c r="FH915" s="49" t="str">
        <f t="shared" si="1999"/>
        <v/>
      </c>
      <c r="FI915" s="49" t="str">
        <f t="shared" si="2000"/>
        <v/>
      </c>
      <c r="FJ915" s="49" t="str">
        <f t="shared" si="2001"/>
        <v/>
      </c>
      <c r="FL915" s="49"/>
      <c r="FM915" s="49" t="str">
        <f t="shared" si="2002"/>
        <v/>
      </c>
      <c r="FN915" s="49" t="str">
        <f t="shared" si="2003"/>
        <v/>
      </c>
      <c r="FO915" s="49" t="str">
        <f t="shared" si="2004"/>
        <v/>
      </c>
      <c r="FP915" s="49" t="str">
        <f t="shared" si="2005"/>
        <v/>
      </c>
      <c r="FQ915" s="49" t="str">
        <f t="shared" si="2006"/>
        <v/>
      </c>
      <c r="FR915" s="49" t="str">
        <f t="shared" si="2007"/>
        <v/>
      </c>
      <c r="FS915" s="49" t="str">
        <f t="shared" si="2008"/>
        <v/>
      </c>
      <c r="FT915" s="49" t="str">
        <f t="shared" si="2009"/>
        <v/>
      </c>
      <c r="FV915" s="49"/>
      <c r="FW915" s="49" t="str">
        <f t="shared" si="2010"/>
        <v/>
      </c>
      <c r="FX915" s="49" t="str">
        <f t="shared" si="2011"/>
        <v/>
      </c>
      <c r="FY915" s="49" t="str">
        <f t="shared" si="2012"/>
        <v/>
      </c>
      <c r="FZ915" s="49" t="str">
        <f t="shared" si="2013"/>
        <v/>
      </c>
      <c r="GA915" s="49" t="str">
        <f t="shared" si="2014"/>
        <v/>
      </c>
      <c r="GB915" s="49" t="str">
        <f t="shared" si="2015"/>
        <v/>
      </c>
      <c r="GC915" s="49" t="str">
        <f t="shared" si="2016"/>
        <v/>
      </c>
      <c r="GD915" s="49" t="str">
        <f t="shared" si="2017"/>
        <v/>
      </c>
      <c r="GF915" s="49"/>
      <c r="GG915" s="49" t="str">
        <f t="shared" si="2018"/>
        <v/>
      </c>
      <c r="GH915" s="49" t="str">
        <f t="shared" si="2019"/>
        <v/>
      </c>
      <c r="GI915" s="49" t="str">
        <f t="shared" si="2020"/>
        <v/>
      </c>
      <c r="GJ915" s="49" t="str">
        <f t="shared" si="2021"/>
        <v/>
      </c>
      <c r="GK915" s="49" t="str">
        <f t="shared" si="2022"/>
        <v/>
      </c>
      <c r="GL915" s="49" t="str">
        <f t="shared" si="2023"/>
        <v/>
      </c>
      <c r="GM915" s="49" t="str">
        <f t="shared" si="2024"/>
        <v/>
      </c>
      <c r="GN915" s="49" t="str">
        <f t="shared" si="2025"/>
        <v/>
      </c>
      <c r="GP915" s="49"/>
      <c r="GQ915" s="49" t="str">
        <f t="shared" si="2026"/>
        <v/>
      </c>
      <c r="GR915" s="49" t="str">
        <f t="shared" si="2027"/>
        <v/>
      </c>
      <c r="GS915" s="49" t="str">
        <f t="shared" si="2028"/>
        <v/>
      </c>
      <c r="GT915" s="49" t="str">
        <f t="shared" si="2029"/>
        <v/>
      </c>
      <c r="GU915" s="49" t="str">
        <f t="shared" si="2030"/>
        <v/>
      </c>
      <c r="GV915" s="49" t="str">
        <f t="shared" si="2031"/>
        <v/>
      </c>
      <c r="GW915" s="49" t="str">
        <f t="shared" si="2032"/>
        <v/>
      </c>
      <c r="GX915" s="49" t="str">
        <f t="shared" si="2033"/>
        <v/>
      </c>
    </row>
    <row r="916" spans="17:206" x14ac:dyDescent="0.2">
      <c r="Q916" s="65">
        <v>133</v>
      </c>
      <c r="AB916" s="49"/>
      <c r="AC916" s="49" t="str">
        <f t="shared" si="1890"/>
        <v/>
      </c>
      <c r="AD916" s="49" t="str">
        <f t="shared" si="1891"/>
        <v/>
      </c>
      <c r="AE916" s="49" t="str">
        <f t="shared" si="1892"/>
        <v/>
      </c>
      <c r="AF916" s="49" t="str">
        <f t="shared" si="1893"/>
        <v/>
      </c>
      <c r="AG916" s="49" t="str">
        <f t="shared" si="1894"/>
        <v/>
      </c>
      <c r="AH916" s="49" t="str">
        <f t="shared" si="1895"/>
        <v/>
      </c>
      <c r="AI916" s="49" t="str">
        <f t="shared" si="1896"/>
        <v/>
      </c>
      <c r="AJ916" s="49" t="str">
        <f t="shared" si="1897"/>
        <v/>
      </c>
      <c r="AL916" s="49"/>
      <c r="AM916" s="49" t="str">
        <f t="shared" si="1898"/>
        <v/>
      </c>
      <c r="AN916" s="49" t="str">
        <f t="shared" si="1899"/>
        <v/>
      </c>
      <c r="AO916" s="49" t="str">
        <f t="shared" si="1900"/>
        <v/>
      </c>
      <c r="AP916" s="49" t="str">
        <f t="shared" si="1901"/>
        <v/>
      </c>
      <c r="AQ916" s="49" t="str">
        <f t="shared" si="1902"/>
        <v/>
      </c>
      <c r="AR916" s="49" t="str">
        <f t="shared" si="1903"/>
        <v/>
      </c>
      <c r="AS916" s="49" t="str">
        <f t="shared" si="1904"/>
        <v/>
      </c>
      <c r="AT916" s="49" t="str">
        <f t="shared" si="1905"/>
        <v/>
      </c>
      <c r="AV916" s="49"/>
      <c r="AW916" s="49" t="str">
        <f t="shared" si="1906"/>
        <v/>
      </c>
      <c r="AX916" s="49" t="str">
        <f t="shared" si="1907"/>
        <v/>
      </c>
      <c r="AY916" s="49" t="str">
        <f t="shared" si="1908"/>
        <v/>
      </c>
      <c r="AZ916" s="49" t="str">
        <f t="shared" si="1909"/>
        <v/>
      </c>
      <c r="BA916" s="49" t="str">
        <f t="shared" si="1910"/>
        <v/>
      </c>
      <c r="BB916" s="49" t="str">
        <f t="shared" si="1911"/>
        <v/>
      </c>
      <c r="BC916" s="49" t="str">
        <f t="shared" si="1912"/>
        <v/>
      </c>
      <c r="BD916" s="49" t="str">
        <f t="shared" si="1913"/>
        <v/>
      </c>
      <c r="BF916" s="49"/>
      <c r="BG916" s="49" t="str">
        <f t="shared" si="1914"/>
        <v/>
      </c>
      <c r="BH916" s="49" t="str">
        <f t="shared" si="1915"/>
        <v/>
      </c>
      <c r="BI916" s="49" t="str">
        <f t="shared" si="1916"/>
        <v/>
      </c>
      <c r="BJ916" s="49" t="str">
        <f t="shared" si="1917"/>
        <v/>
      </c>
      <c r="BK916" s="49" t="str">
        <f t="shared" si="1918"/>
        <v/>
      </c>
      <c r="BL916" s="49" t="str">
        <f t="shared" si="1919"/>
        <v/>
      </c>
      <c r="BM916" s="49" t="str">
        <f t="shared" si="1920"/>
        <v/>
      </c>
      <c r="BN916" s="49" t="str">
        <f t="shared" si="1921"/>
        <v/>
      </c>
      <c r="BP916" s="49"/>
      <c r="BQ916" s="49" t="str">
        <f t="shared" si="1922"/>
        <v/>
      </c>
      <c r="BR916" s="49" t="str">
        <f t="shared" si="1923"/>
        <v/>
      </c>
      <c r="BS916" s="49" t="str">
        <f t="shared" si="1924"/>
        <v/>
      </c>
      <c r="BT916" s="49" t="str">
        <f t="shared" si="1925"/>
        <v/>
      </c>
      <c r="BU916" s="49" t="str">
        <f t="shared" si="1926"/>
        <v/>
      </c>
      <c r="BV916" s="49" t="str">
        <f t="shared" si="1927"/>
        <v/>
      </c>
      <c r="BW916" s="49" t="str">
        <f t="shared" si="1928"/>
        <v/>
      </c>
      <c r="BX916" s="49" t="str">
        <f t="shared" si="1929"/>
        <v/>
      </c>
      <c r="BZ916" s="49"/>
      <c r="CA916" s="49" t="str">
        <f t="shared" si="1930"/>
        <v/>
      </c>
      <c r="CB916" s="49" t="str">
        <f t="shared" si="1931"/>
        <v/>
      </c>
      <c r="CC916" s="49" t="str">
        <f t="shared" si="1932"/>
        <v/>
      </c>
      <c r="CD916" s="49" t="str">
        <f t="shared" si="1933"/>
        <v/>
      </c>
      <c r="CE916" s="49" t="str">
        <f t="shared" si="1934"/>
        <v/>
      </c>
      <c r="CF916" s="49" t="str">
        <f t="shared" si="1935"/>
        <v/>
      </c>
      <c r="CG916" s="49" t="str">
        <f t="shared" si="1936"/>
        <v/>
      </c>
      <c r="CH916" s="49" t="str">
        <f t="shared" si="1937"/>
        <v/>
      </c>
      <c r="CJ916" s="49"/>
      <c r="CK916" s="49" t="str">
        <f t="shared" si="1938"/>
        <v/>
      </c>
      <c r="CL916" s="49" t="str">
        <f t="shared" si="1939"/>
        <v/>
      </c>
      <c r="CM916" s="49" t="str">
        <f t="shared" si="1940"/>
        <v/>
      </c>
      <c r="CN916" s="49" t="str">
        <f t="shared" si="1941"/>
        <v/>
      </c>
      <c r="CO916" s="49" t="str">
        <f t="shared" si="1942"/>
        <v/>
      </c>
      <c r="CP916" s="49" t="str">
        <f t="shared" si="1943"/>
        <v/>
      </c>
      <c r="CQ916" s="49" t="str">
        <f t="shared" si="1944"/>
        <v/>
      </c>
      <c r="CR916" s="49" t="str">
        <f t="shared" si="1945"/>
        <v/>
      </c>
      <c r="CT916" s="49"/>
      <c r="CU916" s="49" t="str">
        <f t="shared" si="1946"/>
        <v/>
      </c>
      <c r="CV916" s="49" t="str">
        <f t="shared" si="1947"/>
        <v/>
      </c>
      <c r="CW916" s="49" t="str">
        <f t="shared" si="1948"/>
        <v/>
      </c>
      <c r="CX916" s="49" t="str">
        <f t="shared" si="1949"/>
        <v/>
      </c>
      <c r="CY916" s="49" t="str">
        <f t="shared" si="1950"/>
        <v/>
      </c>
      <c r="CZ916" s="49" t="str">
        <f t="shared" si="1951"/>
        <v/>
      </c>
      <c r="DA916" s="49" t="str">
        <f t="shared" si="1952"/>
        <v/>
      </c>
      <c r="DB916" s="49" t="str">
        <f t="shared" si="1953"/>
        <v/>
      </c>
      <c r="DD916" s="49"/>
      <c r="DE916" s="49" t="str">
        <f t="shared" si="1954"/>
        <v/>
      </c>
      <c r="DF916" s="49" t="str">
        <f t="shared" si="1955"/>
        <v/>
      </c>
      <c r="DG916" s="49" t="str">
        <f t="shared" si="1956"/>
        <v/>
      </c>
      <c r="DH916" s="49" t="str">
        <f t="shared" si="1957"/>
        <v/>
      </c>
      <c r="DI916" s="49" t="str">
        <f t="shared" si="1958"/>
        <v/>
      </c>
      <c r="DJ916" s="49" t="str">
        <f t="shared" si="1959"/>
        <v/>
      </c>
      <c r="DK916" s="49" t="str">
        <f t="shared" si="1960"/>
        <v/>
      </c>
      <c r="DL916" s="49" t="str">
        <f t="shared" si="1961"/>
        <v/>
      </c>
      <c r="DN916" s="49"/>
      <c r="DO916" s="49" t="str">
        <f t="shared" si="1962"/>
        <v/>
      </c>
      <c r="DP916" s="49" t="str">
        <f t="shared" si="1963"/>
        <v/>
      </c>
      <c r="DQ916" s="49" t="str">
        <f t="shared" si="1964"/>
        <v/>
      </c>
      <c r="DR916" s="49" t="str">
        <f t="shared" si="1965"/>
        <v/>
      </c>
      <c r="DS916" s="49" t="str">
        <f t="shared" si="1966"/>
        <v/>
      </c>
      <c r="DT916" s="49" t="str">
        <f t="shared" si="1967"/>
        <v/>
      </c>
      <c r="DU916" s="49" t="str">
        <f t="shared" si="1968"/>
        <v/>
      </c>
      <c r="DV916" s="49" t="str">
        <f t="shared" si="1969"/>
        <v/>
      </c>
      <c r="DX916" s="49"/>
      <c r="DY916" s="49" t="str">
        <f t="shared" si="1970"/>
        <v/>
      </c>
      <c r="DZ916" s="49" t="str">
        <f t="shared" si="1971"/>
        <v/>
      </c>
      <c r="EA916" s="49" t="str">
        <f t="shared" si="1972"/>
        <v/>
      </c>
      <c r="EB916" s="49" t="str">
        <f t="shared" si="1973"/>
        <v/>
      </c>
      <c r="EC916" s="49" t="str">
        <f t="shared" si="1974"/>
        <v/>
      </c>
      <c r="ED916" s="49" t="str">
        <f t="shared" si="1975"/>
        <v/>
      </c>
      <c r="EE916" s="49" t="str">
        <f t="shared" si="1976"/>
        <v/>
      </c>
      <c r="EF916" s="49" t="str">
        <f t="shared" si="1977"/>
        <v/>
      </c>
      <c r="EH916" s="49"/>
      <c r="EI916" s="49" t="str">
        <f t="shared" si="1978"/>
        <v/>
      </c>
      <c r="EJ916" s="49" t="str">
        <f t="shared" si="1979"/>
        <v/>
      </c>
      <c r="EK916" s="49" t="str">
        <f t="shared" si="1980"/>
        <v/>
      </c>
      <c r="EL916" s="49" t="str">
        <f t="shared" si="1981"/>
        <v/>
      </c>
      <c r="EM916" s="49" t="str">
        <f t="shared" si="1982"/>
        <v/>
      </c>
      <c r="EN916" s="49" t="str">
        <f t="shared" si="1983"/>
        <v/>
      </c>
      <c r="EO916" s="49" t="str">
        <f t="shared" si="1984"/>
        <v/>
      </c>
      <c r="EP916" s="49" t="str">
        <f t="shared" si="1985"/>
        <v/>
      </c>
      <c r="ER916" s="49"/>
      <c r="ES916" s="49" t="str">
        <f t="shared" si="1986"/>
        <v/>
      </c>
      <c r="ET916" s="49" t="str">
        <f t="shared" si="1987"/>
        <v/>
      </c>
      <c r="EU916" s="49" t="str">
        <f t="shared" si="1988"/>
        <v/>
      </c>
      <c r="EV916" s="49" t="str">
        <f t="shared" si="1989"/>
        <v/>
      </c>
      <c r="EW916" s="49" t="str">
        <f t="shared" si="1990"/>
        <v/>
      </c>
      <c r="EX916" s="49" t="str">
        <f t="shared" si="1991"/>
        <v/>
      </c>
      <c r="EY916" s="49" t="str">
        <f t="shared" si="1992"/>
        <v/>
      </c>
      <c r="EZ916" s="49" t="str">
        <f t="shared" si="1993"/>
        <v/>
      </c>
      <c r="FB916" s="49"/>
      <c r="FC916" s="49" t="str">
        <f t="shared" si="1994"/>
        <v/>
      </c>
      <c r="FD916" s="49" t="str">
        <f t="shared" si="1995"/>
        <v/>
      </c>
      <c r="FE916" s="49" t="str">
        <f t="shared" si="1996"/>
        <v/>
      </c>
      <c r="FF916" s="49" t="str">
        <f t="shared" si="1997"/>
        <v/>
      </c>
      <c r="FG916" s="49" t="str">
        <f t="shared" si="1998"/>
        <v/>
      </c>
      <c r="FH916" s="49" t="str">
        <f t="shared" si="1999"/>
        <v/>
      </c>
      <c r="FI916" s="49" t="str">
        <f t="shared" si="2000"/>
        <v/>
      </c>
      <c r="FJ916" s="49" t="str">
        <f t="shared" si="2001"/>
        <v/>
      </c>
      <c r="FL916" s="49"/>
      <c r="FM916" s="49" t="str">
        <f t="shared" si="2002"/>
        <v/>
      </c>
      <c r="FN916" s="49" t="str">
        <f t="shared" si="2003"/>
        <v/>
      </c>
      <c r="FO916" s="49" t="str">
        <f t="shared" si="2004"/>
        <v/>
      </c>
      <c r="FP916" s="49" t="str">
        <f t="shared" si="2005"/>
        <v/>
      </c>
      <c r="FQ916" s="49" t="str">
        <f t="shared" si="2006"/>
        <v/>
      </c>
      <c r="FR916" s="49" t="str">
        <f t="shared" si="2007"/>
        <v/>
      </c>
      <c r="FS916" s="49" t="str">
        <f t="shared" si="2008"/>
        <v/>
      </c>
      <c r="FT916" s="49" t="str">
        <f t="shared" si="2009"/>
        <v/>
      </c>
      <c r="FV916" s="49"/>
      <c r="FW916" s="49" t="str">
        <f t="shared" si="2010"/>
        <v/>
      </c>
      <c r="FX916" s="49" t="str">
        <f t="shared" si="2011"/>
        <v/>
      </c>
      <c r="FY916" s="49" t="str">
        <f t="shared" si="2012"/>
        <v/>
      </c>
      <c r="FZ916" s="49" t="str">
        <f t="shared" si="2013"/>
        <v/>
      </c>
      <c r="GA916" s="49" t="str">
        <f t="shared" si="2014"/>
        <v/>
      </c>
      <c r="GB916" s="49" t="str">
        <f t="shared" si="2015"/>
        <v/>
      </c>
      <c r="GC916" s="49" t="str">
        <f t="shared" si="2016"/>
        <v/>
      </c>
      <c r="GD916" s="49" t="str">
        <f t="shared" si="2017"/>
        <v/>
      </c>
      <c r="GF916" s="49"/>
      <c r="GG916" s="49" t="str">
        <f t="shared" si="2018"/>
        <v/>
      </c>
      <c r="GH916" s="49" t="str">
        <f t="shared" si="2019"/>
        <v/>
      </c>
      <c r="GI916" s="49" t="str">
        <f t="shared" si="2020"/>
        <v/>
      </c>
      <c r="GJ916" s="49" t="str">
        <f t="shared" si="2021"/>
        <v/>
      </c>
      <c r="GK916" s="49" t="str">
        <f t="shared" si="2022"/>
        <v/>
      </c>
      <c r="GL916" s="49" t="str">
        <f t="shared" si="2023"/>
        <v/>
      </c>
      <c r="GM916" s="49" t="str">
        <f t="shared" si="2024"/>
        <v/>
      </c>
      <c r="GN916" s="49" t="str">
        <f t="shared" si="2025"/>
        <v/>
      </c>
      <c r="GP916" s="49"/>
      <c r="GQ916" s="49" t="str">
        <f t="shared" si="2026"/>
        <v/>
      </c>
      <c r="GR916" s="49" t="str">
        <f t="shared" si="2027"/>
        <v/>
      </c>
      <c r="GS916" s="49" t="str">
        <f t="shared" si="2028"/>
        <v/>
      </c>
      <c r="GT916" s="49" t="str">
        <f t="shared" si="2029"/>
        <v/>
      </c>
      <c r="GU916" s="49" t="str">
        <f t="shared" si="2030"/>
        <v/>
      </c>
      <c r="GV916" s="49" t="str">
        <f t="shared" si="2031"/>
        <v/>
      </c>
      <c r="GW916" s="49" t="str">
        <f t="shared" si="2032"/>
        <v/>
      </c>
      <c r="GX916" s="49" t="str">
        <f t="shared" si="2033"/>
        <v/>
      </c>
    </row>
    <row r="917" spans="17:206" x14ac:dyDescent="0.2">
      <c r="Q917" s="65">
        <v>134</v>
      </c>
      <c r="AB917" s="49"/>
      <c r="AC917" s="49" t="str">
        <f t="shared" si="1890"/>
        <v/>
      </c>
      <c r="AD917" s="49" t="str">
        <f t="shared" si="1891"/>
        <v/>
      </c>
      <c r="AE917" s="49" t="str">
        <f t="shared" si="1892"/>
        <v/>
      </c>
      <c r="AF917" s="49" t="str">
        <f t="shared" si="1893"/>
        <v/>
      </c>
      <c r="AG917" s="49" t="str">
        <f t="shared" si="1894"/>
        <v/>
      </c>
      <c r="AH917" s="49" t="str">
        <f t="shared" si="1895"/>
        <v/>
      </c>
      <c r="AI917" s="49" t="str">
        <f t="shared" si="1896"/>
        <v/>
      </c>
      <c r="AJ917" s="49" t="str">
        <f t="shared" si="1897"/>
        <v/>
      </c>
      <c r="AL917" s="49"/>
      <c r="AM917" s="49" t="str">
        <f t="shared" si="1898"/>
        <v/>
      </c>
      <c r="AN917" s="49" t="str">
        <f t="shared" si="1899"/>
        <v/>
      </c>
      <c r="AO917" s="49" t="str">
        <f t="shared" si="1900"/>
        <v/>
      </c>
      <c r="AP917" s="49" t="str">
        <f t="shared" si="1901"/>
        <v/>
      </c>
      <c r="AQ917" s="49" t="str">
        <f t="shared" si="1902"/>
        <v/>
      </c>
      <c r="AR917" s="49" t="str">
        <f t="shared" si="1903"/>
        <v/>
      </c>
      <c r="AS917" s="49" t="str">
        <f t="shared" si="1904"/>
        <v/>
      </c>
      <c r="AT917" s="49" t="str">
        <f t="shared" si="1905"/>
        <v/>
      </c>
      <c r="AV917" s="49"/>
      <c r="AW917" s="49" t="str">
        <f t="shared" si="1906"/>
        <v/>
      </c>
      <c r="AX917" s="49" t="str">
        <f t="shared" si="1907"/>
        <v/>
      </c>
      <c r="AY917" s="49" t="str">
        <f t="shared" si="1908"/>
        <v/>
      </c>
      <c r="AZ917" s="49" t="str">
        <f t="shared" si="1909"/>
        <v/>
      </c>
      <c r="BA917" s="49" t="str">
        <f t="shared" si="1910"/>
        <v/>
      </c>
      <c r="BB917" s="49" t="str">
        <f t="shared" si="1911"/>
        <v/>
      </c>
      <c r="BC917" s="49" t="str">
        <f t="shared" si="1912"/>
        <v/>
      </c>
      <c r="BD917" s="49" t="str">
        <f t="shared" si="1913"/>
        <v/>
      </c>
      <c r="BF917" s="49"/>
      <c r="BG917" s="49" t="str">
        <f t="shared" si="1914"/>
        <v/>
      </c>
      <c r="BH917" s="49" t="str">
        <f t="shared" si="1915"/>
        <v/>
      </c>
      <c r="BI917" s="49" t="str">
        <f t="shared" si="1916"/>
        <v/>
      </c>
      <c r="BJ917" s="49" t="str">
        <f t="shared" si="1917"/>
        <v/>
      </c>
      <c r="BK917" s="49" t="str">
        <f t="shared" si="1918"/>
        <v/>
      </c>
      <c r="BL917" s="49" t="str">
        <f t="shared" si="1919"/>
        <v/>
      </c>
      <c r="BM917" s="49" t="str">
        <f t="shared" si="1920"/>
        <v/>
      </c>
      <c r="BN917" s="49" t="str">
        <f t="shared" si="1921"/>
        <v/>
      </c>
      <c r="BP917" s="49"/>
      <c r="BQ917" s="49" t="str">
        <f t="shared" si="1922"/>
        <v/>
      </c>
      <c r="BR917" s="49" t="str">
        <f t="shared" si="1923"/>
        <v/>
      </c>
      <c r="BS917" s="49" t="str">
        <f t="shared" si="1924"/>
        <v/>
      </c>
      <c r="BT917" s="49" t="str">
        <f t="shared" si="1925"/>
        <v/>
      </c>
      <c r="BU917" s="49" t="str">
        <f t="shared" si="1926"/>
        <v/>
      </c>
      <c r="BV917" s="49" t="str">
        <f t="shared" si="1927"/>
        <v/>
      </c>
      <c r="BW917" s="49" t="str">
        <f t="shared" si="1928"/>
        <v/>
      </c>
      <c r="BX917" s="49" t="str">
        <f t="shared" si="1929"/>
        <v/>
      </c>
      <c r="BZ917" s="49"/>
      <c r="CA917" s="49" t="str">
        <f t="shared" si="1930"/>
        <v/>
      </c>
      <c r="CB917" s="49" t="str">
        <f t="shared" si="1931"/>
        <v/>
      </c>
      <c r="CC917" s="49" t="str">
        <f t="shared" si="1932"/>
        <v/>
      </c>
      <c r="CD917" s="49" t="str">
        <f t="shared" si="1933"/>
        <v/>
      </c>
      <c r="CE917" s="49" t="str">
        <f t="shared" si="1934"/>
        <v/>
      </c>
      <c r="CF917" s="49" t="str">
        <f t="shared" si="1935"/>
        <v/>
      </c>
      <c r="CG917" s="49" t="str">
        <f t="shared" si="1936"/>
        <v/>
      </c>
      <c r="CH917" s="49" t="str">
        <f t="shared" si="1937"/>
        <v/>
      </c>
      <c r="CJ917" s="49"/>
      <c r="CK917" s="49" t="str">
        <f t="shared" si="1938"/>
        <v/>
      </c>
      <c r="CL917" s="49" t="str">
        <f t="shared" si="1939"/>
        <v/>
      </c>
      <c r="CM917" s="49" t="str">
        <f t="shared" si="1940"/>
        <v/>
      </c>
      <c r="CN917" s="49" t="str">
        <f t="shared" si="1941"/>
        <v/>
      </c>
      <c r="CO917" s="49" t="str">
        <f t="shared" si="1942"/>
        <v/>
      </c>
      <c r="CP917" s="49" t="str">
        <f t="shared" si="1943"/>
        <v/>
      </c>
      <c r="CQ917" s="49" t="str">
        <f t="shared" si="1944"/>
        <v/>
      </c>
      <c r="CR917" s="49" t="str">
        <f t="shared" si="1945"/>
        <v/>
      </c>
      <c r="CT917" s="49"/>
      <c r="CU917" s="49" t="str">
        <f t="shared" si="1946"/>
        <v/>
      </c>
      <c r="CV917" s="49" t="str">
        <f t="shared" si="1947"/>
        <v/>
      </c>
      <c r="CW917" s="49" t="str">
        <f t="shared" si="1948"/>
        <v/>
      </c>
      <c r="CX917" s="49" t="str">
        <f t="shared" si="1949"/>
        <v/>
      </c>
      <c r="CY917" s="49" t="str">
        <f t="shared" si="1950"/>
        <v/>
      </c>
      <c r="CZ917" s="49" t="str">
        <f t="shared" si="1951"/>
        <v/>
      </c>
      <c r="DA917" s="49" t="str">
        <f t="shared" si="1952"/>
        <v/>
      </c>
      <c r="DB917" s="49" t="str">
        <f t="shared" si="1953"/>
        <v/>
      </c>
      <c r="DD917" s="49"/>
      <c r="DE917" s="49" t="str">
        <f t="shared" si="1954"/>
        <v/>
      </c>
      <c r="DF917" s="49" t="str">
        <f t="shared" si="1955"/>
        <v/>
      </c>
      <c r="DG917" s="49" t="str">
        <f t="shared" si="1956"/>
        <v/>
      </c>
      <c r="DH917" s="49" t="str">
        <f t="shared" si="1957"/>
        <v/>
      </c>
      <c r="DI917" s="49" t="str">
        <f t="shared" si="1958"/>
        <v/>
      </c>
      <c r="DJ917" s="49" t="str">
        <f t="shared" si="1959"/>
        <v/>
      </c>
      <c r="DK917" s="49" t="str">
        <f t="shared" si="1960"/>
        <v/>
      </c>
      <c r="DL917" s="49" t="str">
        <f t="shared" si="1961"/>
        <v/>
      </c>
      <c r="DN917" s="49"/>
      <c r="DO917" s="49" t="str">
        <f t="shared" si="1962"/>
        <v/>
      </c>
      <c r="DP917" s="49" t="str">
        <f t="shared" si="1963"/>
        <v/>
      </c>
      <c r="DQ917" s="49" t="str">
        <f t="shared" si="1964"/>
        <v/>
      </c>
      <c r="DR917" s="49" t="str">
        <f t="shared" si="1965"/>
        <v/>
      </c>
      <c r="DS917" s="49" t="str">
        <f t="shared" si="1966"/>
        <v/>
      </c>
      <c r="DT917" s="49" t="str">
        <f t="shared" si="1967"/>
        <v/>
      </c>
      <c r="DU917" s="49" t="str">
        <f t="shared" si="1968"/>
        <v/>
      </c>
      <c r="DV917" s="49" t="str">
        <f t="shared" si="1969"/>
        <v/>
      </c>
      <c r="DX917" s="49"/>
      <c r="DY917" s="49" t="str">
        <f t="shared" si="1970"/>
        <v/>
      </c>
      <c r="DZ917" s="49" t="str">
        <f t="shared" si="1971"/>
        <v/>
      </c>
      <c r="EA917" s="49" t="str">
        <f t="shared" si="1972"/>
        <v/>
      </c>
      <c r="EB917" s="49" t="str">
        <f t="shared" si="1973"/>
        <v/>
      </c>
      <c r="EC917" s="49" t="str">
        <f t="shared" si="1974"/>
        <v/>
      </c>
      <c r="ED917" s="49" t="str">
        <f t="shared" si="1975"/>
        <v/>
      </c>
      <c r="EE917" s="49" t="str">
        <f t="shared" si="1976"/>
        <v/>
      </c>
      <c r="EF917" s="49" t="str">
        <f t="shared" si="1977"/>
        <v/>
      </c>
      <c r="EH917" s="49"/>
      <c r="EI917" s="49" t="str">
        <f t="shared" si="1978"/>
        <v/>
      </c>
      <c r="EJ917" s="49" t="str">
        <f t="shared" si="1979"/>
        <v/>
      </c>
      <c r="EK917" s="49" t="str">
        <f t="shared" si="1980"/>
        <v/>
      </c>
      <c r="EL917" s="49" t="str">
        <f t="shared" si="1981"/>
        <v/>
      </c>
      <c r="EM917" s="49" t="str">
        <f t="shared" si="1982"/>
        <v/>
      </c>
      <c r="EN917" s="49" t="str">
        <f t="shared" si="1983"/>
        <v/>
      </c>
      <c r="EO917" s="49" t="str">
        <f t="shared" si="1984"/>
        <v/>
      </c>
      <c r="EP917" s="49" t="str">
        <f t="shared" si="1985"/>
        <v/>
      </c>
      <c r="ER917" s="49"/>
      <c r="ES917" s="49" t="str">
        <f t="shared" si="1986"/>
        <v/>
      </c>
      <c r="ET917" s="49" t="str">
        <f t="shared" si="1987"/>
        <v/>
      </c>
      <c r="EU917" s="49" t="str">
        <f t="shared" si="1988"/>
        <v/>
      </c>
      <c r="EV917" s="49" t="str">
        <f t="shared" si="1989"/>
        <v/>
      </c>
      <c r="EW917" s="49" t="str">
        <f t="shared" si="1990"/>
        <v/>
      </c>
      <c r="EX917" s="49" t="str">
        <f t="shared" si="1991"/>
        <v/>
      </c>
      <c r="EY917" s="49" t="str">
        <f t="shared" si="1992"/>
        <v/>
      </c>
      <c r="EZ917" s="49" t="str">
        <f t="shared" si="1993"/>
        <v/>
      </c>
      <c r="FB917" s="49"/>
      <c r="FC917" s="49" t="str">
        <f t="shared" si="1994"/>
        <v/>
      </c>
      <c r="FD917" s="49" t="str">
        <f t="shared" si="1995"/>
        <v/>
      </c>
      <c r="FE917" s="49" t="str">
        <f t="shared" si="1996"/>
        <v/>
      </c>
      <c r="FF917" s="49" t="str">
        <f t="shared" si="1997"/>
        <v/>
      </c>
      <c r="FG917" s="49" t="str">
        <f t="shared" si="1998"/>
        <v/>
      </c>
      <c r="FH917" s="49" t="str">
        <f t="shared" si="1999"/>
        <v/>
      </c>
      <c r="FI917" s="49" t="str">
        <f t="shared" si="2000"/>
        <v/>
      </c>
      <c r="FJ917" s="49" t="str">
        <f t="shared" si="2001"/>
        <v/>
      </c>
      <c r="FL917" s="49"/>
      <c r="FM917" s="49" t="str">
        <f t="shared" si="2002"/>
        <v/>
      </c>
      <c r="FN917" s="49" t="str">
        <f t="shared" si="2003"/>
        <v/>
      </c>
      <c r="FO917" s="49" t="str">
        <f t="shared" si="2004"/>
        <v/>
      </c>
      <c r="FP917" s="49" t="str">
        <f t="shared" si="2005"/>
        <v/>
      </c>
      <c r="FQ917" s="49" t="str">
        <f t="shared" si="2006"/>
        <v/>
      </c>
      <c r="FR917" s="49" t="str">
        <f t="shared" si="2007"/>
        <v/>
      </c>
      <c r="FS917" s="49" t="str">
        <f t="shared" si="2008"/>
        <v/>
      </c>
      <c r="FT917" s="49" t="str">
        <f t="shared" si="2009"/>
        <v/>
      </c>
      <c r="FV917" s="49"/>
      <c r="FW917" s="49" t="str">
        <f t="shared" si="2010"/>
        <v/>
      </c>
      <c r="FX917" s="49" t="str">
        <f t="shared" si="2011"/>
        <v/>
      </c>
      <c r="FY917" s="49" t="str">
        <f t="shared" si="2012"/>
        <v/>
      </c>
      <c r="FZ917" s="49" t="str">
        <f t="shared" si="2013"/>
        <v/>
      </c>
      <c r="GA917" s="49" t="str">
        <f t="shared" si="2014"/>
        <v/>
      </c>
      <c r="GB917" s="49" t="str">
        <f t="shared" si="2015"/>
        <v/>
      </c>
      <c r="GC917" s="49" t="str">
        <f t="shared" si="2016"/>
        <v/>
      </c>
      <c r="GD917" s="49" t="str">
        <f t="shared" si="2017"/>
        <v/>
      </c>
      <c r="GF917" s="49"/>
      <c r="GG917" s="49" t="str">
        <f t="shared" si="2018"/>
        <v/>
      </c>
      <c r="GH917" s="49" t="str">
        <f t="shared" si="2019"/>
        <v/>
      </c>
      <c r="GI917" s="49" t="str">
        <f t="shared" si="2020"/>
        <v/>
      </c>
      <c r="GJ917" s="49" t="str">
        <f t="shared" si="2021"/>
        <v/>
      </c>
      <c r="GK917" s="49" t="str">
        <f t="shared" si="2022"/>
        <v/>
      </c>
      <c r="GL917" s="49" t="str">
        <f t="shared" si="2023"/>
        <v/>
      </c>
      <c r="GM917" s="49" t="str">
        <f t="shared" si="2024"/>
        <v/>
      </c>
      <c r="GN917" s="49" t="str">
        <f t="shared" si="2025"/>
        <v/>
      </c>
      <c r="GP917" s="49"/>
      <c r="GQ917" s="49" t="str">
        <f t="shared" si="2026"/>
        <v/>
      </c>
      <c r="GR917" s="49" t="str">
        <f t="shared" si="2027"/>
        <v/>
      </c>
      <c r="GS917" s="49" t="str">
        <f t="shared" si="2028"/>
        <v/>
      </c>
      <c r="GT917" s="49" t="str">
        <f t="shared" si="2029"/>
        <v/>
      </c>
      <c r="GU917" s="49" t="str">
        <f t="shared" si="2030"/>
        <v/>
      </c>
      <c r="GV917" s="49" t="str">
        <f t="shared" si="2031"/>
        <v/>
      </c>
      <c r="GW917" s="49" t="str">
        <f t="shared" si="2032"/>
        <v/>
      </c>
      <c r="GX917" s="49" t="str">
        <f t="shared" si="2033"/>
        <v/>
      </c>
    </row>
    <row r="918" spans="17:206" x14ac:dyDescent="0.2">
      <c r="Q918" s="65">
        <v>135</v>
      </c>
      <c r="AB918" s="49"/>
      <c r="AC918" s="49" t="str">
        <f t="shared" si="1890"/>
        <v/>
      </c>
      <c r="AD918" s="49" t="str">
        <f t="shared" si="1891"/>
        <v/>
      </c>
      <c r="AE918" s="49" t="str">
        <f t="shared" si="1892"/>
        <v/>
      </c>
      <c r="AF918" s="49" t="str">
        <f t="shared" si="1893"/>
        <v/>
      </c>
      <c r="AG918" s="49" t="str">
        <f t="shared" si="1894"/>
        <v/>
      </c>
      <c r="AH918" s="49" t="str">
        <f t="shared" si="1895"/>
        <v/>
      </c>
      <c r="AI918" s="49" t="str">
        <f t="shared" si="1896"/>
        <v/>
      </c>
      <c r="AJ918" s="49" t="str">
        <f t="shared" si="1897"/>
        <v/>
      </c>
      <c r="AL918" s="49"/>
      <c r="AM918" s="49" t="str">
        <f t="shared" si="1898"/>
        <v/>
      </c>
      <c r="AN918" s="49" t="str">
        <f t="shared" si="1899"/>
        <v/>
      </c>
      <c r="AO918" s="49" t="str">
        <f t="shared" si="1900"/>
        <v/>
      </c>
      <c r="AP918" s="49" t="str">
        <f t="shared" si="1901"/>
        <v/>
      </c>
      <c r="AQ918" s="49" t="str">
        <f t="shared" si="1902"/>
        <v/>
      </c>
      <c r="AR918" s="49" t="str">
        <f t="shared" si="1903"/>
        <v/>
      </c>
      <c r="AS918" s="49" t="str">
        <f t="shared" si="1904"/>
        <v/>
      </c>
      <c r="AT918" s="49" t="str">
        <f t="shared" si="1905"/>
        <v/>
      </c>
      <c r="AV918" s="49"/>
      <c r="AW918" s="49" t="str">
        <f t="shared" si="1906"/>
        <v/>
      </c>
      <c r="AX918" s="49" t="str">
        <f t="shared" si="1907"/>
        <v/>
      </c>
      <c r="AY918" s="49" t="str">
        <f t="shared" si="1908"/>
        <v/>
      </c>
      <c r="AZ918" s="49" t="str">
        <f t="shared" si="1909"/>
        <v/>
      </c>
      <c r="BA918" s="49" t="str">
        <f t="shared" si="1910"/>
        <v/>
      </c>
      <c r="BB918" s="49" t="str">
        <f t="shared" si="1911"/>
        <v/>
      </c>
      <c r="BC918" s="49" t="str">
        <f t="shared" si="1912"/>
        <v/>
      </c>
      <c r="BD918" s="49" t="str">
        <f t="shared" si="1913"/>
        <v/>
      </c>
      <c r="BF918" s="49"/>
      <c r="BG918" s="49" t="str">
        <f t="shared" si="1914"/>
        <v/>
      </c>
      <c r="BH918" s="49" t="str">
        <f t="shared" si="1915"/>
        <v/>
      </c>
      <c r="BI918" s="49" t="str">
        <f t="shared" si="1916"/>
        <v/>
      </c>
      <c r="BJ918" s="49" t="str">
        <f t="shared" si="1917"/>
        <v/>
      </c>
      <c r="BK918" s="49" t="str">
        <f t="shared" si="1918"/>
        <v/>
      </c>
      <c r="BL918" s="49" t="str">
        <f t="shared" si="1919"/>
        <v/>
      </c>
      <c r="BM918" s="49" t="str">
        <f t="shared" si="1920"/>
        <v/>
      </c>
      <c r="BN918" s="49" t="str">
        <f t="shared" si="1921"/>
        <v/>
      </c>
      <c r="BP918" s="49"/>
      <c r="BQ918" s="49" t="str">
        <f t="shared" si="1922"/>
        <v/>
      </c>
      <c r="BR918" s="49" t="str">
        <f t="shared" si="1923"/>
        <v/>
      </c>
      <c r="BS918" s="49" t="str">
        <f t="shared" si="1924"/>
        <v/>
      </c>
      <c r="BT918" s="49" t="str">
        <f t="shared" si="1925"/>
        <v/>
      </c>
      <c r="BU918" s="49" t="str">
        <f t="shared" si="1926"/>
        <v/>
      </c>
      <c r="BV918" s="49" t="str">
        <f t="shared" si="1927"/>
        <v/>
      </c>
      <c r="BW918" s="49" t="str">
        <f t="shared" si="1928"/>
        <v/>
      </c>
      <c r="BX918" s="49" t="str">
        <f t="shared" si="1929"/>
        <v/>
      </c>
      <c r="BZ918" s="49"/>
      <c r="CA918" s="49" t="str">
        <f t="shared" si="1930"/>
        <v/>
      </c>
      <c r="CB918" s="49" t="str">
        <f t="shared" si="1931"/>
        <v/>
      </c>
      <c r="CC918" s="49" t="str">
        <f t="shared" si="1932"/>
        <v/>
      </c>
      <c r="CD918" s="49" t="str">
        <f t="shared" si="1933"/>
        <v/>
      </c>
      <c r="CE918" s="49" t="str">
        <f t="shared" si="1934"/>
        <v/>
      </c>
      <c r="CF918" s="49" t="str">
        <f t="shared" si="1935"/>
        <v/>
      </c>
      <c r="CG918" s="49" t="str">
        <f t="shared" si="1936"/>
        <v/>
      </c>
      <c r="CH918" s="49" t="str">
        <f t="shared" si="1937"/>
        <v/>
      </c>
      <c r="CJ918" s="49"/>
      <c r="CK918" s="49" t="str">
        <f t="shared" si="1938"/>
        <v/>
      </c>
      <c r="CL918" s="49" t="str">
        <f t="shared" si="1939"/>
        <v/>
      </c>
      <c r="CM918" s="49" t="str">
        <f t="shared" si="1940"/>
        <v/>
      </c>
      <c r="CN918" s="49" t="str">
        <f t="shared" si="1941"/>
        <v/>
      </c>
      <c r="CO918" s="49" t="str">
        <f t="shared" si="1942"/>
        <v/>
      </c>
      <c r="CP918" s="49" t="str">
        <f t="shared" si="1943"/>
        <v/>
      </c>
      <c r="CQ918" s="49" t="str">
        <f t="shared" si="1944"/>
        <v/>
      </c>
      <c r="CR918" s="49" t="str">
        <f t="shared" si="1945"/>
        <v/>
      </c>
      <c r="CT918" s="49"/>
      <c r="CU918" s="49" t="str">
        <f t="shared" si="1946"/>
        <v/>
      </c>
      <c r="CV918" s="49" t="str">
        <f t="shared" si="1947"/>
        <v/>
      </c>
      <c r="CW918" s="49" t="str">
        <f t="shared" si="1948"/>
        <v/>
      </c>
      <c r="CX918" s="49" t="str">
        <f t="shared" si="1949"/>
        <v/>
      </c>
      <c r="CY918" s="49" t="str">
        <f t="shared" si="1950"/>
        <v/>
      </c>
      <c r="CZ918" s="49" t="str">
        <f t="shared" si="1951"/>
        <v/>
      </c>
      <c r="DA918" s="49" t="str">
        <f t="shared" si="1952"/>
        <v/>
      </c>
      <c r="DB918" s="49" t="str">
        <f t="shared" si="1953"/>
        <v/>
      </c>
      <c r="DD918" s="49"/>
      <c r="DE918" s="49" t="str">
        <f t="shared" si="1954"/>
        <v/>
      </c>
      <c r="DF918" s="49" t="str">
        <f t="shared" si="1955"/>
        <v/>
      </c>
      <c r="DG918" s="49" t="str">
        <f t="shared" si="1956"/>
        <v/>
      </c>
      <c r="DH918" s="49" t="str">
        <f t="shared" si="1957"/>
        <v/>
      </c>
      <c r="DI918" s="49" t="str">
        <f t="shared" si="1958"/>
        <v/>
      </c>
      <c r="DJ918" s="49" t="str">
        <f t="shared" si="1959"/>
        <v/>
      </c>
      <c r="DK918" s="49" t="str">
        <f t="shared" si="1960"/>
        <v/>
      </c>
      <c r="DL918" s="49" t="str">
        <f t="shared" si="1961"/>
        <v/>
      </c>
      <c r="DN918" s="49"/>
      <c r="DO918" s="49" t="str">
        <f t="shared" si="1962"/>
        <v/>
      </c>
      <c r="DP918" s="49" t="str">
        <f t="shared" si="1963"/>
        <v/>
      </c>
      <c r="DQ918" s="49" t="str">
        <f t="shared" si="1964"/>
        <v/>
      </c>
      <c r="DR918" s="49" t="str">
        <f t="shared" si="1965"/>
        <v/>
      </c>
      <c r="DS918" s="49" t="str">
        <f t="shared" si="1966"/>
        <v/>
      </c>
      <c r="DT918" s="49" t="str">
        <f t="shared" si="1967"/>
        <v/>
      </c>
      <c r="DU918" s="49" t="str">
        <f t="shared" si="1968"/>
        <v/>
      </c>
      <c r="DV918" s="49" t="str">
        <f t="shared" si="1969"/>
        <v/>
      </c>
      <c r="DX918" s="49"/>
      <c r="DY918" s="49" t="str">
        <f t="shared" si="1970"/>
        <v/>
      </c>
      <c r="DZ918" s="49" t="str">
        <f t="shared" si="1971"/>
        <v/>
      </c>
      <c r="EA918" s="49" t="str">
        <f t="shared" si="1972"/>
        <v/>
      </c>
      <c r="EB918" s="49" t="str">
        <f t="shared" si="1973"/>
        <v/>
      </c>
      <c r="EC918" s="49" t="str">
        <f t="shared" si="1974"/>
        <v/>
      </c>
      <c r="ED918" s="49" t="str">
        <f t="shared" si="1975"/>
        <v/>
      </c>
      <c r="EE918" s="49" t="str">
        <f t="shared" si="1976"/>
        <v/>
      </c>
      <c r="EF918" s="49" t="str">
        <f t="shared" si="1977"/>
        <v/>
      </c>
      <c r="EH918" s="49"/>
      <c r="EI918" s="49" t="str">
        <f t="shared" si="1978"/>
        <v/>
      </c>
      <c r="EJ918" s="49" t="str">
        <f t="shared" si="1979"/>
        <v/>
      </c>
      <c r="EK918" s="49" t="str">
        <f t="shared" si="1980"/>
        <v/>
      </c>
      <c r="EL918" s="49" t="str">
        <f t="shared" si="1981"/>
        <v/>
      </c>
      <c r="EM918" s="49" t="str">
        <f t="shared" si="1982"/>
        <v/>
      </c>
      <c r="EN918" s="49" t="str">
        <f t="shared" si="1983"/>
        <v/>
      </c>
      <c r="EO918" s="49" t="str">
        <f t="shared" si="1984"/>
        <v/>
      </c>
      <c r="EP918" s="49" t="str">
        <f t="shared" si="1985"/>
        <v/>
      </c>
      <c r="ER918" s="49"/>
      <c r="ES918" s="49" t="str">
        <f t="shared" si="1986"/>
        <v/>
      </c>
      <c r="ET918" s="49" t="str">
        <f t="shared" si="1987"/>
        <v/>
      </c>
      <c r="EU918" s="49" t="str">
        <f t="shared" si="1988"/>
        <v/>
      </c>
      <c r="EV918" s="49" t="str">
        <f t="shared" si="1989"/>
        <v/>
      </c>
      <c r="EW918" s="49" t="str">
        <f t="shared" si="1990"/>
        <v/>
      </c>
      <c r="EX918" s="49" t="str">
        <f t="shared" si="1991"/>
        <v/>
      </c>
      <c r="EY918" s="49" t="str">
        <f t="shared" si="1992"/>
        <v/>
      </c>
      <c r="EZ918" s="49" t="str">
        <f t="shared" si="1993"/>
        <v/>
      </c>
      <c r="FB918" s="49"/>
      <c r="FC918" s="49" t="str">
        <f t="shared" si="1994"/>
        <v/>
      </c>
      <c r="FD918" s="49" t="str">
        <f t="shared" si="1995"/>
        <v/>
      </c>
      <c r="FE918" s="49" t="str">
        <f t="shared" si="1996"/>
        <v/>
      </c>
      <c r="FF918" s="49" t="str">
        <f t="shared" si="1997"/>
        <v/>
      </c>
      <c r="FG918" s="49" t="str">
        <f t="shared" si="1998"/>
        <v/>
      </c>
      <c r="FH918" s="49" t="str">
        <f t="shared" si="1999"/>
        <v/>
      </c>
      <c r="FI918" s="49" t="str">
        <f t="shared" si="2000"/>
        <v/>
      </c>
      <c r="FJ918" s="49" t="str">
        <f t="shared" si="2001"/>
        <v/>
      </c>
      <c r="FL918" s="49"/>
      <c r="FM918" s="49" t="str">
        <f t="shared" si="2002"/>
        <v/>
      </c>
      <c r="FN918" s="49" t="str">
        <f t="shared" si="2003"/>
        <v/>
      </c>
      <c r="FO918" s="49" t="str">
        <f t="shared" si="2004"/>
        <v/>
      </c>
      <c r="FP918" s="49" t="str">
        <f t="shared" si="2005"/>
        <v/>
      </c>
      <c r="FQ918" s="49" t="str">
        <f t="shared" si="2006"/>
        <v/>
      </c>
      <c r="FR918" s="49" t="str">
        <f t="shared" si="2007"/>
        <v/>
      </c>
      <c r="FS918" s="49" t="str">
        <f t="shared" si="2008"/>
        <v/>
      </c>
      <c r="FT918" s="49" t="str">
        <f t="shared" si="2009"/>
        <v/>
      </c>
      <c r="FV918" s="49"/>
      <c r="FW918" s="49" t="str">
        <f t="shared" si="2010"/>
        <v/>
      </c>
      <c r="FX918" s="49" t="str">
        <f t="shared" si="2011"/>
        <v/>
      </c>
      <c r="FY918" s="49" t="str">
        <f t="shared" si="2012"/>
        <v/>
      </c>
      <c r="FZ918" s="49" t="str">
        <f t="shared" si="2013"/>
        <v/>
      </c>
      <c r="GA918" s="49" t="str">
        <f t="shared" si="2014"/>
        <v/>
      </c>
      <c r="GB918" s="49" t="str">
        <f t="shared" si="2015"/>
        <v/>
      </c>
      <c r="GC918" s="49" t="str">
        <f t="shared" si="2016"/>
        <v/>
      </c>
      <c r="GD918" s="49" t="str">
        <f t="shared" si="2017"/>
        <v/>
      </c>
      <c r="GF918" s="49"/>
      <c r="GG918" s="49" t="str">
        <f t="shared" si="2018"/>
        <v/>
      </c>
      <c r="GH918" s="49" t="str">
        <f t="shared" si="2019"/>
        <v/>
      </c>
      <c r="GI918" s="49" t="str">
        <f t="shared" si="2020"/>
        <v/>
      </c>
      <c r="GJ918" s="49" t="str">
        <f t="shared" si="2021"/>
        <v/>
      </c>
      <c r="GK918" s="49" t="str">
        <f t="shared" si="2022"/>
        <v/>
      </c>
      <c r="GL918" s="49" t="str">
        <f t="shared" si="2023"/>
        <v/>
      </c>
      <c r="GM918" s="49" t="str">
        <f t="shared" si="2024"/>
        <v/>
      </c>
      <c r="GN918" s="49" t="str">
        <f t="shared" si="2025"/>
        <v/>
      </c>
      <c r="GP918" s="49"/>
      <c r="GQ918" s="49" t="str">
        <f t="shared" si="2026"/>
        <v/>
      </c>
      <c r="GR918" s="49" t="str">
        <f t="shared" si="2027"/>
        <v/>
      </c>
      <c r="GS918" s="49" t="str">
        <f t="shared" si="2028"/>
        <v/>
      </c>
      <c r="GT918" s="49" t="str">
        <f t="shared" si="2029"/>
        <v/>
      </c>
      <c r="GU918" s="49" t="str">
        <f t="shared" si="2030"/>
        <v/>
      </c>
      <c r="GV918" s="49" t="str">
        <f t="shared" si="2031"/>
        <v/>
      </c>
      <c r="GW918" s="49" t="str">
        <f t="shared" si="2032"/>
        <v/>
      </c>
      <c r="GX918" s="49" t="str">
        <f t="shared" si="2033"/>
        <v/>
      </c>
    </row>
    <row r="919" spans="17:206" x14ac:dyDescent="0.2">
      <c r="Q919" s="65">
        <v>136</v>
      </c>
      <c r="AB919" s="49"/>
      <c r="AC919" s="49" t="str">
        <f t="shared" si="1890"/>
        <v/>
      </c>
      <c r="AD919" s="49" t="str">
        <f t="shared" si="1891"/>
        <v/>
      </c>
      <c r="AE919" s="49" t="str">
        <f t="shared" si="1892"/>
        <v/>
      </c>
      <c r="AF919" s="49" t="str">
        <f t="shared" si="1893"/>
        <v/>
      </c>
      <c r="AG919" s="49" t="str">
        <f t="shared" si="1894"/>
        <v/>
      </c>
      <c r="AH919" s="49" t="str">
        <f t="shared" si="1895"/>
        <v/>
      </c>
      <c r="AI919" s="49" t="str">
        <f t="shared" si="1896"/>
        <v/>
      </c>
      <c r="AJ919" s="49" t="str">
        <f t="shared" si="1897"/>
        <v/>
      </c>
      <c r="AL919" s="49"/>
      <c r="AM919" s="49" t="str">
        <f t="shared" si="1898"/>
        <v/>
      </c>
      <c r="AN919" s="49" t="str">
        <f t="shared" si="1899"/>
        <v/>
      </c>
      <c r="AO919" s="49" t="str">
        <f t="shared" si="1900"/>
        <v/>
      </c>
      <c r="AP919" s="49" t="str">
        <f t="shared" si="1901"/>
        <v/>
      </c>
      <c r="AQ919" s="49" t="str">
        <f t="shared" si="1902"/>
        <v/>
      </c>
      <c r="AR919" s="49" t="str">
        <f t="shared" si="1903"/>
        <v/>
      </c>
      <c r="AS919" s="49" t="str">
        <f t="shared" si="1904"/>
        <v/>
      </c>
      <c r="AT919" s="49" t="str">
        <f t="shared" si="1905"/>
        <v/>
      </c>
      <c r="AV919" s="49"/>
      <c r="AW919" s="49" t="str">
        <f t="shared" si="1906"/>
        <v/>
      </c>
      <c r="AX919" s="49" t="str">
        <f t="shared" si="1907"/>
        <v/>
      </c>
      <c r="AY919" s="49" t="str">
        <f t="shared" si="1908"/>
        <v/>
      </c>
      <c r="AZ919" s="49" t="str">
        <f t="shared" si="1909"/>
        <v/>
      </c>
      <c r="BA919" s="49" t="str">
        <f t="shared" si="1910"/>
        <v/>
      </c>
      <c r="BB919" s="49" t="str">
        <f t="shared" si="1911"/>
        <v/>
      </c>
      <c r="BC919" s="49" t="str">
        <f t="shared" si="1912"/>
        <v/>
      </c>
      <c r="BD919" s="49" t="str">
        <f t="shared" si="1913"/>
        <v/>
      </c>
      <c r="BF919" s="49"/>
      <c r="BG919" s="49" t="str">
        <f t="shared" si="1914"/>
        <v/>
      </c>
      <c r="BH919" s="49" t="str">
        <f t="shared" si="1915"/>
        <v/>
      </c>
      <c r="BI919" s="49" t="str">
        <f t="shared" si="1916"/>
        <v/>
      </c>
      <c r="BJ919" s="49" t="str">
        <f t="shared" si="1917"/>
        <v/>
      </c>
      <c r="BK919" s="49" t="str">
        <f t="shared" si="1918"/>
        <v/>
      </c>
      <c r="BL919" s="49" t="str">
        <f t="shared" si="1919"/>
        <v/>
      </c>
      <c r="BM919" s="49" t="str">
        <f t="shared" si="1920"/>
        <v/>
      </c>
      <c r="BN919" s="49" t="str">
        <f t="shared" si="1921"/>
        <v/>
      </c>
      <c r="BP919" s="49"/>
      <c r="BQ919" s="49" t="str">
        <f t="shared" si="1922"/>
        <v/>
      </c>
      <c r="BR919" s="49" t="str">
        <f t="shared" si="1923"/>
        <v/>
      </c>
      <c r="BS919" s="49" t="str">
        <f t="shared" si="1924"/>
        <v/>
      </c>
      <c r="BT919" s="49" t="str">
        <f t="shared" si="1925"/>
        <v/>
      </c>
      <c r="BU919" s="49" t="str">
        <f t="shared" si="1926"/>
        <v/>
      </c>
      <c r="BV919" s="49" t="str">
        <f t="shared" si="1927"/>
        <v/>
      </c>
      <c r="BW919" s="49" t="str">
        <f t="shared" si="1928"/>
        <v/>
      </c>
      <c r="BX919" s="49" t="str">
        <f t="shared" si="1929"/>
        <v/>
      </c>
      <c r="BZ919" s="49"/>
      <c r="CA919" s="49" t="str">
        <f t="shared" si="1930"/>
        <v/>
      </c>
      <c r="CB919" s="49" t="str">
        <f t="shared" si="1931"/>
        <v/>
      </c>
      <c r="CC919" s="49" t="str">
        <f t="shared" si="1932"/>
        <v/>
      </c>
      <c r="CD919" s="49" t="str">
        <f t="shared" si="1933"/>
        <v/>
      </c>
      <c r="CE919" s="49" t="str">
        <f t="shared" si="1934"/>
        <v/>
      </c>
      <c r="CF919" s="49" t="str">
        <f t="shared" si="1935"/>
        <v/>
      </c>
      <c r="CG919" s="49" t="str">
        <f t="shared" si="1936"/>
        <v/>
      </c>
      <c r="CH919" s="49" t="str">
        <f t="shared" si="1937"/>
        <v/>
      </c>
      <c r="CJ919" s="49"/>
      <c r="CK919" s="49" t="str">
        <f t="shared" si="1938"/>
        <v/>
      </c>
      <c r="CL919" s="49" t="str">
        <f t="shared" si="1939"/>
        <v/>
      </c>
      <c r="CM919" s="49" t="str">
        <f t="shared" si="1940"/>
        <v/>
      </c>
      <c r="CN919" s="49" t="str">
        <f t="shared" si="1941"/>
        <v/>
      </c>
      <c r="CO919" s="49" t="str">
        <f t="shared" si="1942"/>
        <v/>
      </c>
      <c r="CP919" s="49" t="str">
        <f t="shared" si="1943"/>
        <v/>
      </c>
      <c r="CQ919" s="49" t="str">
        <f t="shared" si="1944"/>
        <v/>
      </c>
      <c r="CR919" s="49" t="str">
        <f t="shared" si="1945"/>
        <v/>
      </c>
      <c r="CT919" s="49"/>
      <c r="CU919" s="49" t="str">
        <f t="shared" si="1946"/>
        <v/>
      </c>
      <c r="CV919" s="49" t="str">
        <f t="shared" si="1947"/>
        <v/>
      </c>
      <c r="CW919" s="49" t="str">
        <f t="shared" si="1948"/>
        <v/>
      </c>
      <c r="CX919" s="49" t="str">
        <f t="shared" si="1949"/>
        <v/>
      </c>
      <c r="CY919" s="49" t="str">
        <f t="shared" si="1950"/>
        <v/>
      </c>
      <c r="CZ919" s="49" t="str">
        <f t="shared" si="1951"/>
        <v/>
      </c>
      <c r="DA919" s="49" t="str">
        <f t="shared" si="1952"/>
        <v/>
      </c>
      <c r="DB919" s="49" t="str">
        <f t="shared" si="1953"/>
        <v/>
      </c>
      <c r="DD919" s="49"/>
      <c r="DE919" s="49" t="str">
        <f t="shared" si="1954"/>
        <v/>
      </c>
      <c r="DF919" s="49" t="str">
        <f t="shared" si="1955"/>
        <v/>
      </c>
      <c r="DG919" s="49" t="str">
        <f t="shared" si="1956"/>
        <v/>
      </c>
      <c r="DH919" s="49" t="str">
        <f t="shared" si="1957"/>
        <v/>
      </c>
      <c r="DI919" s="49" t="str">
        <f t="shared" si="1958"/>
        <v/>
      </c>
      <c r="DJ919" s="49" t="str">
        <f t="shared" si="1959"/>
        <v/>
      </c>
      <c r="DK919" s="49" t="str">
        <f t="shared" si="1960"/>
        <v/>
      </c>
      <c r="DL919" s="49" t="str">
        <f t="shared" si="1961"/>
        <v/>
      </c>
      <c r="DN919" s="49"/>
      <c r="DO919" s="49" t="str">
        <f t="shared" si="1962"/>
        <v/>
      </c>
      <c r="DP919" s="49" t="str">
        <f t="shared" si="1963"/>
        <v/>
      </c>
      <c r="DQ919" s="49" t="str">
        <f t="shared" si="1964"/>
        <v/>
      </c>
      <c r="DR919" s="49" t="str">
        <f t="shared" si="1965"/>
        <v/>
      </c>
      <c r="DS919" s="49" t="str">
        <f t="shared" si="1966"/>
        <v/>
      </c>
      <c r="DT919" s="49" t="str">
        <f t="shared" si="1967"/>
        <v/>
      </c>
      <c r="DU919" s="49" t="str">
        <f t="shared" si="1968"/>
        <v/>
      </c>
      <c r="DV919" s="49" t="str">
        <f t="shared" si="1969"/>
        <v/>
      </c>
      <c r="DX919" s="49"/>
      <c r="DY919" s="49" t="str">
        <f t="shared" si="1970"/>
        <v/>
      </c>
      <c r="DZ919" s="49" t="str">
        <f t="shared" si="1971"/>
        <v/>
      </c>
      <c r="EA919" s="49" t="str">
        <f t="shared" si="1972"/>
        <v/>
      </c>
      <c r="EB919" s="49" t="str">
        <f t="shared" si="1973"/>
        <v/>
      </c>
      <c r="EC919" s="49" t="str">
        <f t="shared" si="1974"/>
        <v/>
      </c>
      <c r="ED919" s="49" t="str">
        <f t="shared" si="1975"/>
        <v/>
      </c>
      <c r="EE919" s="49" t="str">
        <f t="shared" si="1976"/>
        <v/>
      </c>
      <c r="EF919" s="49" t="str">
        <f t="shared" si="1977"/>
        <v/>
      </c>
      <c r="EH919" s="49"/>
      <c r="EI919" s="49" t="str">
        <f t="shared" si="1978"/>
        <v/>
      </c>
      <c r="EJ919" s="49" t="str">
        <f t="shared" si="1979"/>
        <v/>
      </c>
      <c r="EK919" s="49" t="str">
        <f t="shared" si="1980"/>
        <v/>
      </c>
      <c r="EL919" s="49" t="str">
        <f t="shared" si="1981"/>
        <v/>
      </c>
      <c r="EM919" s="49" t="str">
        <f t="shared" si="1982"/>
        <v/>
      </c>
      <c r="EN919" s="49" t="str">
        <f t="shared" si="1983"/>
        <v/>
      </c>
      <c r="EO919" s="49" t="str">
        <f t="shared" si="1984"/>
        <v/>
      </c>
      <c r="EP919" s="49" t="str">
        <f t="shared" si="1985"/>
        <v/>
      </c>
      <c r="ER919" s="49"/>
      <c r="ES919" s="49" t="str">
        <f t="shared" si="1986"/>
        <v/>
      </c>
      <c r="ET919" s="49" t="str">
        <f t="shared" si="1987"/>
        <v/>
      </c>
      <c r="EU919" s="49" t="str">
        <f t="shared" si="1988"/>
        <v/>
      </c>
      <c r="EV919" s="49" t="str">
        <f t="shared" si="1989"/>
        <v/>
      </c>
      <c r="EW919" s="49" t="str">
        <f t="shared" si="1990"/>
        <v/>
      </c>
      <c r="EX919" s="49" t="str">
        <f t="shared" si="1991"/>
        <v/>
      </c>
      <c r="EY919" s="49" t="str">
        <f t="shared" si="1992"/>
        <v/>
      </c>
      <c r="EZ919" s="49" t="str">
        <f t="shared" si="1993"/>
        <v/>
      </c>
      <c r="FB919" s="49"/>
      <c r="FC919" s="49" t="str">
        <f t="shared" si="1994"/>
        <v/>
      </c>
      <c r="FD919" s="49" t="str">
        <f t="shared" si="1995"/>
        <v/>
      </c>
      <c r="FE919" s="49" t="str">
        <f t="shared" si="1996"/>
        <v/>
      </c>
      <c r="FF919" s="49" t="str">
        <f t="shared" si="1997"/>
        <v/>
      </c>
      <c r="FG919" s="49" t="str">
        <f t="shared" si="1998"/>
        <v/>
      </c>
      <c r="FH919" s="49" t="str">
        <f t="shared" si="1999"/>
        <v/>
      </c>
      <c r="FI919" s="49" t="str">
        <f t="shared" si="2000"/>
        <v/>
      </c>
      <c r="FJ919" s="49" t="str">
        <f t="shared" si="2001"/>
        <v/>
      </c>
      <c r="FL919" s="49"/>
      <c r="FM919" s="49" t="str">
        <f t="shared" si="2002"/>
        <v/>
      </c>
      <c r="FN919" s="49" t="str">
        <f t="shared" si="2003"/>
        <v/>
      </c>
      <c r="FO919" s="49" t="str">
        <f t="shared" si="2004"/>
        <v/>
      </c>
      <c r="FP919" s="49" t="str">
        <f t="shared" si="2005"/>
        <v/>
      </c>
      <c r="FQ919" s="49" t="str">
        <f t="shared" si="2006"/>
        <v/>
      </c>
      <c r="FR919" s="49" t="str">
        <f t="shared" si="2007"/>
        <v/>
      </c>
      <c r="FS919" s="49" t="str">
        <f t="shared" si="2008"/>
        <v/>
      </c>
      <c r="FT919" s="49" t="str">
        <f t="shared" si="2009"/>
        <v/>
      </c>
      <c r="FV919" s="49"/>
      <c r="FW919" s="49" t="str">
        <f t="shared" si="2010"/>
        <v/>
      </c>
      <c r="FX919" s="49" t="str">
        <f t="shared" si="2011"/>
        <v/>
      </c>
      <c r="FY919" s="49" t="str">
        <f t="shared" si="2012"/>
        <v/>
      </c>
      <c r="FZ919" s="49" t="str">
        <f t="shared" si="2013"/>
        <v/>
      </c>
      <c r="GA919" s="49" t="str">
        <f t="shared" si="2014"/>
        <v/>
      </c>
      <c r="GB919" s="49" t="str">
        <f t="shared" si="2015"/>
        <v/>
      </c>
      <c r="GC919" s="49" t="str">
        <f t="shared" si="2016"/>
        <v/>
      </c>
      <c r="GD919" s="49" t="str">
        <f t="shared" si="2017"/>
        <v/>
      </c>
      <c r="GF919" s="49"/>
      <c r="GG919" s="49" t="str">
        <f t="shared" si="2018"/>
        <v/>
      </c>
      <c r="GH919" s="49" t="str">
        <f t="shared" si="2019"/>
        <v/>
      </c>
      <c r="GI919" s="49" t="str">
        <f t="shared" si="2020"/>
        <v/>
      </c>
      <c r="GJ919" s="49" t="str">
        <f t="shared" si="2021"/>
        <v/>
      </c>
      <c r="GK919" s="49" t="str">
        <f t="shared" si="2022"/>
        <v/>
      </c>
      <c r="GL919" s="49" t="str">
        <f t="shared" si="2023"/>
        <v/>
      </c>
      <c r="GM919" s="49" t="str">
        <f t="shared" si="2024"/>
        <v/>
      </c>
      <c r="GN919" s="49" t="str">
        <f t="shared" si="2025"/>
        <v/>
      </c>
      <c r="GP919" s="49"/>
      <c r="GQ919" s="49" t="str">
        <f t="shared" si="2026"/>
        <v/>
      </c>
      <c r="GR919" s="49" t="str">
        <f t="shared" si="2027"/>
        <v/>
      </c>
      <c r="GS919" s="49" t="str">
        <f t="shared" si="2028"/>
        <v/>
      </c>
      <c r="GT919" s="49" t="str">
        <f t="shared" si="2029"/>
        <v/>
      </c>
      <c r="GU919" s="49" t="str">
        <f t="shared" si="2030"/>
        <v/>
      </c>
      <c r="GV919" s="49" t="str">
        <f t="shared" si="2031"/>
        <v/>
      </c>
      <c r="GW919" s="49" t="str">
        <f t="shared" si="2032"/>
        <v/>
      </c>
      <c r="GX919" s="49" t="str">
        <f t="shared" si="2033"/>
        <v/>
      </c>
    </row>
    <row r="920" spans="17:206" x14ac:dyDescent="0.2">
      <c r="Q920" s="65">
        <v>137</v>
      </c>
      <c r="AB920" s="49"/>
      <c r="AC920" s="49" t="str">
        <f t="shared" si="1890"/>
        <v/>
      </c>
      <c r="AD920" s="49" t="str">
        <f t="shared" si="1891"/>
        <v/>
      </c>
      <c r="AE920" s="49" t="str">
        <f t="shared" si="1892"/>
        <v/>
      </c>
      <c r="AF920" s="49" t="str">
        <f t="shared" si="1893"/>
        <v/>
      </c>
      <c r="AG920" s="49" t="str">
        <f t="shared" si="1894"/>
        <v/>
      </c>
      <c r="AH920" s="49" t="str">
        <f t="shared" si="1895"/>
        <v/>
      </c>
      <c r="AI920" s="49" t="str">
        <f t="shared" si="1896"/>
        <v/>
      </c>
      <c r="AJ920" s="49" t="str">
        <f t="shared" si="1897"/>
        <v/>
      </c>
      <c r="AL920" s="49"/>
      <c r="AM920" s="49" t="str">
        <f t="shared" si="1898"/>
        <v/>
      </c>
      <c r="AN920" s="49" t="str">
        <f t="shared" si="1899"/>
        <v/>
      </c>
      <c r="AO920" s="49" t="str">
        <f t="shared" si="1900"/>
        <v/>
      </c>
      <c r="AP920" s="49" t="str">
        <f t="shared" si="1901"/>
        <v/>
      </c>
      <c r="AQ920" s="49" t="str">
        <f t="shared" si="1902"/>
        <v/>
      </c>
      <c r="AR920" s="49" t="str">
        <f t="shared" si="1903"/>
        <v/>
      </c>
      <c r="AS920" s="49" t="str">
        <f t="shared" si="1904"/>
        <v/>
      </c>
      <c r="AT920" s="49" t="str">
        <f t="shared" si="1905"/>
        <v/>
      </c>
      <c r="AV920" s="49"/>
      <c r="AW920" s="49" t="str">
        <f t="shared" si="1906"/>
        <v/>
      </c>
      <c r="AX920" s="49" t="str">
        <f t="shared" si="1907"/>
        <v/>
      </c>
      <c r="AY920" s="49" t="str">
        <f t="shared" si="1908"/>
        <v/>
      </c>
      <c r="AZ920" s="49" t="str">
        <f t="shared" si="1909"/>
        <v/>
      </c>
      <c r="BA920" s="49" t="str">
        <f t="shared" si="1910"/>
        <v/>
      </c>
      <c r="BB920" s="49" t="str">
        <f t="shared" si="1911"/>
        <v/>
      </c>
      <c r="BC920" s="49" t="str">
        <f t="shared" si="1912"/>
        <v/>
      </c>
      <c r="BD920" s="49" t="str">
        <f t="shared" si="1913"/>
        <v/>
      </c>
      <c r="BF920" s="49"/>
      <c r="BG920" s="49" t="str">
        <f t="shared" si="1914"/>
        <v/>
      </c>
      <c r="BH920" s="49" t="str">
        <f t="shared" si="1915"/>
        <v/>
      </c>
      <c r="BI920" s="49" t="str">
        <f t="shared" si="1916"/>
        <v/>
      </c>
      <c r="BJ920" s="49" t="str">
        <f t="shared" si="1917"/>
        <v/>
      </c>
      <c r="BK920" s="49" t="str">
        <f t="shared" si="1918"/>
        <v/>
      </c>
      <c r="BL920" s="49" t="str">
        <f t="shared" si="1919"/>
        <v/>
      </c>
      <c r="BM920" s="49" t="str">
        <f t="shared" si="1920"/>
        <v/>
      </c>
      <c r="BN920" s="49" t="str">
        <f t="shared" si="1921"/>
        <v/>
      </c>
      <c r="BP920" s="49"/>
      <c r="BQ920" s="49" t="str">
        <f t="shared" si="1922"/>
        <v/>
      </c>
      <c r="BR920" s="49" t="str">
        <f t="shared" si="1923"/>
        <v/>
      </c>
      <c r="BS920" s="49" t="str">
        <f t="shared" si="1924"/>
        <v/>
      </c>
      <c r="BT920" s="49" t="str">
        <f t="shared" si="1925"/>
        <v/>
      </c>
      <c r="BU920" s="49" t="str">
        <f t="shared" si="1926"/>
        <v/>
      </c>
      <c r="BV920" s="49" t="str">
        <f t="shared" si="1927"/>
        <v/>
      </c>
      <c r="BW920" s="49" t="str">
        <f t="shared" si="1928"/>
        <v/>
      </c>
      <c r="BX920" s="49" t="str">
        <f t="shared" si="1929"/>
        <v/>
      </c>
      <c r="BZ920" s="49"/>
      <c r="CA920" s="49" t="str">
        <f t="shared" si="1930"/>
        <v/>
      </c>
      <c r="CB920" s="49" t="str">
        <f t="shared" si="1931"/>
        <v/>
      </c>
      <c r="CC920" s="49" t="str">
        <f t="shared" si="1932"/>
        <v/>
      </c>
      <c r="CD920" s="49" t="str">
        <f t="shared" si="1933"/>
        <v/>
      </c>
      <c r="CE920" s="49" t="str">
        <f t="shared" si="1934"/>
        <v/>
      </c>
      <c r="CF920" s="49" t="str">
        <f t="shared" si="1935"/>
        <v/>
      </c>
      <c r="CG920" s="49" t="str">
        <f t="shared" si="1936"/>
        <v/>
      </c>
      <c r="CH920" s="49" t="str">
        <f t="shared" si="1937"/>
        <v/>
      </c>
      <c r="CJ920" s="49"/>
      <c r="CK920" s="49" t="str">
        <f t="shared" si="1938"/>
        <v/>
      </c>
      <c r="CL920" s="49" t="str">
        <f t="shared" si="1939"/>
        <v/>
      </c>
      <c r="CM920" s="49" t="str">
        <f t="shared" si="1940"/>
        <v/>
      </c>
      <c r="CN920" s="49" t="str">
        <f t="shared" si="1941"/>
        <v/>
      </c>
      <c r="CO920" s="49" t="str">
        <f t="shared" si="1942"/>
        <v/>
      </c>
      <c r="CP920" s="49" t="str">
        <f t="shared" si="1943"/>
        <v/>
      </c>
      <c r="CQ920" s="49" t="str">
        <f t="shared" si="1944"/>
        <v/>
      </c>
      <c r="CR920" s="49" t="str">
        <f t="shared" si="1945"/>
        <v/>
      </c>
      <c r="CT920" s="49"/>
      <c r="CU920" s="49" t="str">
        <f t="shared" si="1946"/>
        <v/>
      </c>
      <c r="CV920" s="49" t="str">
        <f t="shared" si="1947"/>
        <v/>
      </c>
      <c r="CW920" s="49" t="str">
        <f t="shared" si="1948"/>
        <v/>
      </c>
      <c r="CX920" s="49" t="str">
        <f t="shared" si="1949"/>
        <v/>
      </c>
      <c r="CY920" s="49" t="str">
        <f t="shared" si="1950"/>
        <v/>
      </c>
      <c r="CZ920" s="49" t="str">
        <f t="shared" si="1951"/>
        <v/>
      </c>
      <c r="DA920" s="49" t="str">
        <f t="shared" si="1952"/>
        <v/>
      </c>
      <c r="DB920" s="49" t="str">
        <f t="shared" si="1953"/>
        <v/>
      </c>
      <c r="DD920" s="49"/>
      <c r="DE920" s="49" t="str">
        <f t="shared" si="1954"/>
        <v/>
      </c>
      <c r="DF920" s="49" t="str">
        <f t="shared" si="1955"/>
        <v/>
      </c>
      <c r="DG920" s="49" t="str">
        <f t="shared" si="1956"/>
        <v/>
      </c>
      <c r="DH920" s="49" t="str">
        <f t="shared" si="1957"/>
        <v/>
      </c>
      <c r="DI920" s="49" t="str">
        <f t="shared" si="1958"/>
        <v/>
      </c>
      <c r="DJ920" s="49" t="str">
        <f t="shared" si="1959"/>
        <v/>
      </c>
      <c r="DK920" s="49" t="str">
        <f t="shared" si="1960"/>
        <v/>
      </c>
      <c r="DL920" s="49" t="str">
        <f t="shared" si="1961"/>
        <v/>
      </c>
      <c r="DN920" s="49"/>
      <c r="DO920" s="49" t="str">
        <f t="shared" si="1962"/>
        <v/>
      </c>
      <c r="DP920" s="49" t="str">
        <f t="shared" si="1963"/>
        <v/>
      </c>
      <c r="DQ920" s="49" t="str">
        <f t="shared" si="1964"/>
        <v/>
      </c>
      <c r="DR920" s="49" t="str">
        <f t="shared" si="1965"/>
        <v/>
      </c>
      <c r="DS920" s="49" t="str">
        <f t="shared" si="1966"/>
        <v/>
      </c>
      <c r="DT920" s="49" t="str">
        <f t="shared" si="1967"/>
        <v/>
      </c>
      <c r="DU920" s="49" t="str">
        <f t="shared" si="1968"/>
        <v/>
      </c>
      <c r="DV920" s="49" t="str">
        <f t="shared" si="1969"/>
        <v/>
      </c>
      <c r="DX920" s="49"/>
      <c r="DY920" s="49" t="str">
        <f t="shared" si="1970"/>
        <v/>
      </c>
      <c r="DZ920" s="49" t="str">
        <f t="shared" si="1971"/>
        <v/>
      </c>
      <c r="EA920" s="49" t="str">
        <f t="shared" si="1972"/>
        <v/>
      </c>
      <c r="EB920" s="49" t="str">
        <f t="shared" si="1973"/>
        <v/>
      </c>
      <c r="EC920" s="49" t="str">
        <f t="shared" si="1974"/>
        <v/>
      </c>
      <c r="ED920" s="49" t="str">
        <f t="shared" si="1975"/>
        <v/>
      </c>
      <c r="EE920" s="49" t="str">
        <f t="shared" si="1976"/>
        <v/>
      </c>
      <c r="EF920" s="49" t="str">
        <f t="shared" si="1977"/>
        <v/>
      </c>
      <c r="EH920" s="49"/>
      <c r="EI920" s="49" t="str">
        <f t="shared" si="1978"/>
        <v/>
      </c>
      <c r="EJ920" s="49" t="str">
        <f t="shared" si="1979"/>
        <v/>
      </c>
      <c r="EK920" s="49" t="str">
        <f t="shared" si="1980"/>
        <v/>
      </c>
      <c r="EL920" s="49" t="str">
        <f t="shared" si="1981"/>
        <v/>
      </c>
      <c r="EM920" s="49" t="str">
        <f t="shared" si="1982"/>
        <v/>
      </c>
      <c r="EN920" s="49" t="str">
        <f t="shared" si="1983"/>
        <v/>
      </c>
      <c r="EO920" s="49" t="str">
        <f t="shared" si="1984"/>
        <v/>
      </c>
      <c r="EP920" s="49" t="str">
        <f t="shared" si="1985"/>
        <v/>
      </c>
      <c r="ER920" s="49"/>
      <c r="ES920" s="49" t="str">
        <f t="shared" si="1986"/>
        <v/>
      </c>
      <c r="ET920" s="49" t="str">
        <f t="shared" si="1987"/>
        <v/>
      </c>
      <c r="EU920" s="49" t="str">
        <f t="shared" si="1988"/>
        <v/>
      </c>
      <c r="EV920" s="49" t="str">
        <f t="shared" si="1989"/>
        <v/>
      </c>
      <c r="EW920" s="49" t="str">
        <f t="shared" si="1990"/>
        <v/>
      </c>
      <c r="EX920" s="49" t="str">
        <f t="shared" si="1991"/>
        <v/>
      </c>
      <c r="EY920" s="49" t="str">
        <f t="shared" si="1992"/>
        <v/>
      </c>
      <c r="EZ920" s="49" t="str">
        <f t="shared" si="1993"/>
        <v/>
      </c>
      <c r="FB920" s="49"/>
      <c r="FC920" s="49" t="str">
        <f t="shared" si="1994"/>
        <v/>
      </c>
      <c r="FD920" s="49" t="str">
        <f t="shared" si="1995"/>
        <v/>
      </c>
      <c r="FE920" s="49" t="str">
        <f t="shared" si="1996"/>
        <v/>
      </c>
      <c r="FF920" s="49" t="str">
        <f t="shared" si="1997"/>
        <v/>
      </c>
      <c r="FG920" s="49" t="str">
        <f t="shared" si="1998"/>
        <v/>
      </c>
      <c r="FH920" s="49" t="str">
        <f t="shared" si="1999"/>
        <v/>
      </c>
      <c r="FI920" s="49" t="str">
        <f t="shared" si="2000"/>
        <v/>
      </c>
      <c r="FJ920" s="49" t="str">
        <f t="shared" si="2001"/>
        <v/>
      </c>
      <c r="FL920" s="49"/>
      <c r="FM920" s="49" t="str">
        <f t="shared" si="2002"/>
        <v/>
      </c>
      <c r="FN920" s="49" t="str">
        <f t="shared" si="2003"/>
        <v/>
      </c>
      <c r="FO920" s="49" t="str">
        <f t="shared" si="2004"/>
        <v/>
      </c>
      <c r="FP920" s="49" t="str">
        <f t="shared" si="2005"/>
        <v/>
      </c>
      <c r="FQ920" s="49" t="str">
        <f t="shared" si="2006"/>
        <v/>
      </c>
      <c r="FR920" s="49" t="str">
        <f t="shared" si="2007"/>
        <v/>
      </c>
      <c r="FS920" s="49" t="str">
        <f t="shared" si="2008"/>
        <v/>
      </c>
      <c r="FT920" s="49" t="str">
        <f t="shared" si="2009"/>
        <v/>
      </c>
      <c r="FV920" s="49"/>
      <c r="FW920" s="49" t="str">
        <f t="shared" si="2010"/>
        <v/>
      </c>
      <c r="FX920" s="49" t="str">
        <f t="shared" si="2011"/>
        <v/>
      </c>
      <c r="FY920" s="49" t="str">
        <f t="shared" si="2012"/>
        <v/>
      </c>
      <c r="FZ920" s="49" t="str">
        <f t="shared" si="2013"/>
        <v/>
      </c>
      <c r="GA920" s="49" t="str">
        <f t="shared" si="2014"/>
        <v/>
      </c>
      <c r="GB920" s="49" t="str">
        <f t="shared" si="2015"/>
        <v/>
      </c>
      <c r="GC920" s="49" t="str">
        <f t="shared" si="2016"/>
        <v/>
      </c>
      <c r="GD920" s="49" t="str">
        <f t="shared" si="2017"/>
        <v/>
      </c>
      <c r="GF920" s="49"/>
      <c r="GG920" s="49" t="str">
        <f t="shared" si="2018"/>
        <v/>
      </c>
      <c r="GH920" s="49" t="str">
        <f t="shared" si="2019"/>
        <v/>
      </c>
      <c r="GI920" s="49" t="str">
        <f t="shared" si="2020"/>
        <v/>
      </c>
      <c r="GJ920" s="49" t="str">
        <f t="shared" si="2021"/>
        <v/>
      </c>
      <c r="GK920" s="49" t="str">
        <f t="shared" si="2022"/>
        <v/>
      </c>
      <c r="GL920" s="49" t="str">
        <f t="shared" si="2023"/>
        <v/>
      </c>
      <c r="GM920" s="49" t="str">
        <f t="shared" si="2024"/>
        <v/>
      </c>
      <c r="GN920" s="49" t="str">
        <f t="shared" si="2025"/>
        <v/>
      </c>
      <c r="GP920" s="49"/>
      <c r="GQ920" s="49" t="str">
        <f t="shared" si="2026"/>
        <v/>
      </c>
      <c r="GR920" s="49" t="str">
        <f t="shared" si="2027"/>
        <v/>
      </c>
      <c r="GS920" s="49" t="str">
        <f t="shared" si="2028"/>
        <v/>
      </c>
      <c r="GT920" s="49" t="str">
        <f t="shared" si="2029"/>
        <v/>
      </c>
      <c r="GU920" s="49" t="str">
        <f t="shared" si="2030"/>
        <v/>
      </c>
      <c r="GV920" s="49" t="str">
        <f t="shared" si="2031"/>
        <v/>
      </c>
      <c r="GW920" s="49" t="str">
        <f t="shared" si="2032"/>
        <v/>
      </c>
      <c r="GX920" s="49" t="str">
        <f t="shared" si="2033"/>
        <v/>
      </c>
    </row>
    <row r="921" spans="17:206" x14ac:dyDescent="0.2">
      <c r="Q921" s="65">
        <v>138</v>
      </c>
      <c r="AB921" s="49"/>
      <c r="AC921" s="49" t="str">
        <f t="shared" si="1890"/>
        <v/>
      </c>
      <c r="AD921" s="49" t="str">
        <f t="shared" si="1891"/>
        <v/>
      </c>
      <c r="AE921" s="49" t="str">
        <f t="shared" si="1892"/>
        <v/>
      </c>
      <c r="AF921" s="49" t="str">
        <f t="shared" si="1893"/>
        <v/>
      </c>
      <c r="AG921" s="49" t="str">
        <f t="shared" si="1894"/>
        <v/>
      </c>
      <c r="AH921" s="49" t="str">
        <f t="shared" si="1895"/>
        <v/>
      </c>
      <c r="AI921" s="49" t="str">
        <f t="shared" si="1896"/>
        <v/>
      </c>
      <c r="AJ921" s="49" t="str">
        <f t="shared" si="1897"/>
        <v/>
      </c>
      <c r="AL921" s="49"/>
      <c r="AM921" s="49" t="str">
        <f t="shared" si="1898"/>
        <v/>
      </c>
      <c r="AN921" s="49" t="str">
        <f t="shared" si="1899"/>
        <v/>
      </c>
      <c r="AO921" s="49" t="str">
        <f t="shared" si="1900"/>
        <v/>
      </c>
      <c r="AP921" s="49" t="str">
        <f t="shared" si="1901"/>
        <v/>
      </c>
      <c r="AQ921" s="49" t="str">
        <f t="shared" si="1902"/>
        <v/>
      </c>
      <c r="AR921" s="49" t="str">
        <f t="shared" si="1903"/>
        <v/>
      </c>
      <c r="AS921" s="49" t="str">
        <f t="shared" si="1904"/>
        <v/>
      </c>
      <c r="AT921" s="49" t="str">
        <f t="shared" si="1905"/>
        <v/>
      </c>
      <c r="AV921" s="49"/>
      <c r="AW921" s="49" t="str">
        <f t="shared" si="1906"/>
        <v/>
      </c>
      <c r="AX921" s="49" t="str">
        <f t="shared" si="1907"/>
        <v/>
      </c>
      <c r="AY921" s="49" t="str">
        <f t="shared" si="1908"/>
        <v/>
      </c>
      <c r="AZ921" s="49" t="str">
        <f t="shared" si="1909"/>
        <v/>
      </c>
      <c r="BA921" s="49" t="str">
        <f t="shared" si="1910"/>
        <v/>
      </c>
      <c r="BB921" s="49" t="str">
        <f t="shared" si="1911"/>
        <v/>
      </c>
      <c r="BC921" s="49" t="str">
        <f t="shared" si="1912"/>
        <v/>
      </c>
      <c r="BD921" s="49" t="str">
        <f t="shared" si="1913"/>
        <v/>
      </c>
      <c r="BF921" s="49"/>
      <c r="BG921" s="49" t="str">
        <f t="shared" si="1914"/>
        <v/>
      </c>
      <c r="BH921" s="49" t="str">
        <f t="shared" si="1915"/>
        <v/>
      </c>
      <c r="BI921" s="49" t="str">
        <f t="shared" si="1916"/>
        <v/>
      </c>
      <c r="BJ921" s="49" t="str">
        <f t="shared" si="1917"/>
        <v/>
      </c>
      <c r="BK921" s="49" t="str">
        <f t="shared" si="1918"/>
        <v/>
      </c>
      <c r="BL921" s="49" t="str">
        <f t="shared" si="1919"/>
        <v/>
      </c>
      <c r="BM921" s="49" t="str">
        <f t="shared" si="1920"/>
        <v/>
      </c>
      <c r="BN921" s="49" t="str">
        <f t="shared" si="1921"/>
        <v/>
      </c>
      <c r="BP921" s="49"/>
      <c r="BQ921" s="49" t="str">
        <f t="shared" si="1922"/>
        <v/>
      </c>
      <c r="BR921" s="49" t="str">
        <f t="shared" si="1923"/>
        <v/>
      </c>
      <c r="BS921" s="49" t="str">
        <f t="shared" si="1924"/>
        <v/>
      </c>
      <c r="BT921" s="49" t="str">
        <f t="shared" si="1925"/>
        <v/>
      </c>
      <c r="BU921" s="49" t="str">
        <f t="shared" si="1926"/>
        <v/>
      </c>
      <c r="BV921" s="49" t="str">
        <f t="shared" si="1927"/>
        <v/>
      </c>
      <c r="BW921" s="49" t="str">
        <f t="shared" si="1928"/>
        <v/>
      </c>
      <c r="BX921" s="49" t="str">
        <f t="shared" si="1929"/>
        <v/>
      </c>
      <c r="BZ921" s="49"/>
      <c r="CA921" s="49" t="str">
        <f t="shared" si="1930"/>
        <v/>
      </c>
      <c r="CB921" s="49" t="str">
        <f t="shared" si="1931"/>
        <v/>
      </c>
      <c r="CC921" s="49" t="str">
        <f t="shared" si="1932"/>
        <v/>
      </c>
      <c r="CD921" s="49" t="str">
        <f t="shared" si="1933"/>
        <v/>
      </c>
      <c r="CE921" s="49" t="str">
        <f t="shared" si="1934"/>
        <v/>
      </c>
      <c r="CF921" s="49" t="str">
        <f t="shared" si="1935"/>
        <v/>
      </c>
      <c r="CG921" s="49" t="str">
        <f t="shared" si="1936"/>
        <v/>
      </c>
      <c r="CH921" s="49" t="str">
        <f t="shared" si="1937"/>
        <v/>
      </c>
      <c r="CJ921" s="49"/>
      <c r="CK921" s="49" t="str">
        <f t="shared" si="1938"/>
        <v/>
      </c>
      <c r="CL921" s="49" t="str">
        <f t="shared" si="1939"/>
        <v/>
      </c>
      <c r="CM921" s="49" t="str">
        <f t="shared" si="1940"/>
        <v/>
      </c>
      <c r="CN921" s="49" t="str">
        <f t="shared" si="1941"/>
        <v/>
      </c>
      <c r="CO921" s="49" t="str">
        <f t="shared" si="1942"/>
        <v/>
      </c>
      <c r="CP921" s="49" t="str">
        <f t="shared" si="1943"/>
        <v/>
      </c>
      <c r="CQ921" s="49" t="str">
        <f t="shared" si="1944"/>
        <v/>
      </c>
      <c r="CR921" s="49" t="str">
        <f t="shared" si="1945"/>
        <v/>
      </c>
      <c r="CT921" s="49"/>
      <c r="CU921" s="49" t="str">
        <f t="shared" si="1946"/>
        <v/>
      </c>
      <c r="CV921" s="49" t="str">
        <f t="shared" si="1947"/>
        <v/>
      </c>
      <c r="CW921" s="49" t="str">
        <f t="shared" si="1948"/>
        <v/>
      </c>
      <c r="CX921" s="49" t="str">
        <f t="shared" si="1949"/>
        <v/>
      </c>
      <c r="CY921" s="49" t="str">
        <f t="shared" si="1950"/>
        <v/>
      </c>
      <c r="CZ921" s="49" t="str">
        <f t="shared" si="1951"/>
        <v/>
      </c>
      <c r="DA921" s="49" t="str">
        <f t="shared" si="1952"/>
        <v/>
      </c>
      <c r="DB921" s="49" t="str">
        <f t="shared" si="1953"/>
        <v/>
      </c>
      <c r="DD921" s="49"/>
      <c r="DE921" s="49" t="str">
        <f t="shared" si="1954"/>
        <v/>
      </c>
      <c r="DF921" s="49" t="str">
        <f t="shared" si="1955"/>
        <v/>
      </c>
      <c r="DG921" s="49" t="str">
        <f t="shared" si="1956"/>
        <v/>
      </c>
      <c r="DH921" s="49" t="str">
        <f t="shared" si="1957"/>
        <v/>
      </c>
      <c r="DI921" s="49" t="str">
        <f t="shared" si="1958"/>
        <v/>
      </c>
      <c r="DJ921" s="49" t="str">
        <f t="shared" si="1959"/>
        <v/>
      </c>
      <c r="DK921" s="49" t="str">
        <f t="shared" si="1960"/>
        <v/>
      </c>
      <c r="DL921" s="49" t="str">
        <f t="shared" si="1961"/>
        <v/>
      </c>
      <c r="DN921" s="49"/>
      <c r="DO921" s="49" t="str">
        <f t="shared" si="1962"/>
        <v/>
      </c>
      <c r="DP921" s="49" t="str">
        <f t="shared" si="1963"/>
        <v/>
      </c>
      <c r="DQ921" s="49" t="str">
        <f t="shared" si="1964"/>
        <v/>
      </c>
      <c r="DR921" s="49" t="str">
        <f t="shared" si="1965"/>
        <v/>
      </c>
      <c r="DS921" s="49" t="str">
        <f t="shared" si="1966"/>
        <v/>
      </c>
      <c r="DT921" s="49" t="str">
        <f t="shared" si="1967"/>
        <v/>
      </c>
      <c r="DU921" s="49" t="str">
        <f t="shared" si="1968"/>
        <v/>
      </c>
      <c r="DV921" s="49" t="str">
        <f t="shared" si="1969"/>
        <v/>
      </c>
      <c r="DX921" s="49"/>
      <c r="DY921" s="49" t="str">
        <f t="shared" si="1970"/>
        <v/>
      </c>
      <c r="DZ921" s="49" t="str">
        <f t="shared" si="1971"/>
        <v/>
      </c>
      <c r="EA921" s="49" t="str">
        <f t="shared" si="1972"/>
        <v/>
      </c>
      <c r="EB921" s="49" t="str">
        <f t="shared" si="1973"/>
        <v/>
      </c>
      <c r="EC921" s="49" t="str">
        <f t="shared" si="1974"/>
        <v/>
      </c>
      <c r="ED921" s="49" t="str">
        <f t="shared" si="1975"/>
        <v/>
      </c>
      <c r="EE921" s="49" t="str">
        <f t="shared" si="1976"/>
        <v/>
      </c>
      <c r="EF921" s="49" t="str">
        <f t="shared" si="1977"/>
        <v/>
      </c>
      <c r="EH921" s="49"/>
      <c r="EI921" s="49" t="str">
        <f t="shared" si="1978"/>
        <v/>
      </c>
      <c r="EJ921" s="49" t="str">
        <f t="shared" si="1979"/>
        <v/>
      </c>
      <c r="EK921" s="49" t="str">
        <f t="shared" si="1980"/>
        <v/>
      </c>
      <c r="EL921" s="49" t="str">
        <f t="shared" si="1981"/>
        <v/>
      </c>
      <c r="EM921" s="49" t="str">
        <f t="shared" si="1982"/>
        <v/>
      </c>
      <c r="EN921" s="49" t="str">
        <f t="shared" si="1983"/>
        <v/>
      </c>
      <c r="EO921" s="49" t="str">
        <f t="shared" si="1984"/>
        <v/>
      </c>
      <c r="EP921" s="49" t="str">
        <f t="shared" si="1985"/>
        <v/>
      </c>
      <c r="ER921" s="49"/>
      <c r="ES921" s="49" t="str">
        <f t="shared" si="1986"/>
        <v/>
      </c>
      <c r="ET921" s="49" t="str">
        <f t="shared" si="1987"/>
        <v/>
      </c>
      <c r="EU921" s="49" t="str">
        <f t="shared" si="1988"/>
        <v/>
      </c>
      <c r="EV921" s="49" t="str">
        <f t="shared" si="1989"/>
        <v/>
      </c>
      <c r="EW921" s="49" t="str">
        <f t="shared" si="1990"/>
        <v/>
      </c>
      <c r="EX921" s="49" t="str">
        <f t="shared" si="1991"/>
        <v/>
      </c>
      <c r="EY921" s="49" t="str">
        <f t="shared" si="1992"/>
        <v/>
      </c>
      <c r="EZ921" s="49" t="str">
        <f t="shared" si="1993"/>
        <v/>
      </c>
      <c r="FB921" s="49"/>
      <c r="FC921" s="49" t="str">
        <f t="shared" si="1994"/>
        <v/>
      </c>
      <c r="FD921" s="49" t="str">
        <f t="shared" si="1995"/>
        <v/>
      </c>
      <c r="FE921" s="49" t="str">
        <f t="shared" si="1996"/>
        <v/>
      </c>
      <c r="FF921" s="49" t="str">
        <f t="shared" si="1997"/>
        <v/>
      </c>
      <c r="FG921" s="49" t="str">
        <f t="shared" si="1998"/>
        <v/>
      </c>
      <c r="FH921" s="49" t="str">
        <f t="shared" si="1999"/>
        <v/>
      </c>
      <c r="FI921" s="49" t="str">
        <f t="shared" si="2000"/>
        <v/>
      </c>
      <c r="FJ921" s="49" t="str">
        <f t="shared" si="2001"/>
        <v/>
      </c>
      <c r="FL921" s="49"/>
      <c r="FM921" s="49" t="str">
        <f t="shared" si="2002"/>
        <v/>
      </c>
      <c r="FN921" s="49" t="str">
        <f t="shared" si="2003"/>
        <v/>
      </c>
      <c r="FO921" s="49" t="str">
        <f t="shared" si="2004"/>
        <v/>
      </c>
      <c r="FP921" s="49" t="str">
        <f t="shared" si="2005"/>
        <v/>
      </c>
      <c r="FQ921" s="49" t="str">
        <f t="shared" si="2006"/>
        <v/>
      </c>
      <c r="FR921" s="49" t="str">
        <f t="shared" si="2007"/>
        <v/>
      </c>
      <c r="FS921" s="49" t="str">
        <f t="shared" si="2008"/>
        <v/>
      </c>
      <c r="FT921" s="49" t="str">
        <f t="shared" si="2009"/>
        <v/>
      </c>
      <c r="FV921" s="49"/>
      <c r="FW921" s="49" t="str">
        <f t="shared" si="2010"/>
        <v/>
      </c>
      <c r="FX921" s="49" t="str">
        <f t="shared" si="2011"/>
        <v/>
      </c>
      <c r="FY921" s="49" t="str">
        <f t="shared" si="2012"/>
        <v/>
      </c>
      <c r="FZ921" s="49" t="str">
        <f t="shared" si="2013"/>
        <v/>
      </c>
      <c r="GA921" s="49" t="str">
        <f t="shared" si="2014"/>
        <v/>
      </c>
      <c r="GB921" s="49" t="str">
        <f t="shared" si="2015"/>
        <v/>
      </c>
      <c r="GC921" s="49" t="str">
        <f t="shared" si="2016"/>
        <v/>
      </c>
      <c r="GD921" s="49" t="str">
        <f t="shared" si="2017"/>
        <v/>
      </c>
      <c r="GF921" s="49"/>
      <c r="GG921" s="49" t="str">
        <f t="shared" si="2018"/>
        <v/>
      </c>
      <c r="GH921" s="49" t="str">
        <f t="shared" si="2019"/>
        <v/>
      </c>
      <c r="GI921" s="49" t="str">
        <f t="shared" si="2020"/>
        <v/>
      </c>
      <c r="GJ921" s="49" t="str">
        <f t="shared" si="2021"/>
        <v/>
      </c>
      <c r="GK921" s="49" t="str">
        <f t="shared" si="2022"/>
        <v/>
      </c>
      <c r="GL921" s="49" t="str">
        <f t="shared" si="2023"/>
        <v/>
      </c>
      <c r="GM921" s="49" t="str">
        <f t="shared" si="2024"/>
        <v/>
      </c>
      <c r="GN921" s="49" t="str">
        <f t="shared" si="2025"/>
        <v/>
      </c>
      <c r="GP921" s="49"/>
      <c r="GQ921" s="49" t="str">
        <f t="shared" si="2026"/>
        <v/>
      </c>
      <c r="GR921" s="49" t="str">
        <f t="shared" si="2027"/>
        <v/>
      </c>
      <c r="GS921" s="49" t="str">
        <f t="shared" si="2028"/>
        <v/>
      </c>
      <c r="GT921" s="49" t="str">
        <f t="shared" si="2029"/>
        <v/>
      </c>
      <c r="GU921" s="49" t="str">
        <f t="shared" si="2030"/>
        <v/>
      </c>
      <c r="GV921" s="49" t="str">
        <f t="shared" si="2031"/>
        <v/>
      </c>
      <c r="GW921" s="49" t="str">
        <f t="shared" si="2032"/>
        <v/>
      </c>
      <c r="GX921" s="49" t="str">
        <f t="shared" si="2033"/>
        <v/>
      </c>
    </row>
    <row r="922" spans="17:206" x14ac:dyDescent="0.2">
      <c r="Q922" s="65">
        <v>139</v>
      </c>
      <c r="AB922" s="49"/>
      <c r="AC922" s="49" t="str">
        <f t="shared" si="1890"/>
        <v/>
      </c>
      <c r="AD922" s="49" t="str">
        <f t="shared" si="1891"/>
        <v/>
      </c>
      <c r="AE922" s="49" t="str">
        <f t="shared" si="1892"/>
        <v/>
      </c>
      <c r="AF922" s="49" t="str">
        <f t="shared" si="1893"/>
        <v/>
      </c>
      <c r="AG922" s="49" t="str">
        <f t="shared" si="1894"/>
        <v/>
      </c>
      <c r="AH922" s="49" t="str">
        <f t="shared" si="1895"/>
        <v/>
      </c>
      <c r="AI922" s="49" t="str">
        <f t="shared" si="1896"/>
        <v/>
      </c>
      <c r="AJ922" s="49" t="str">
        <f t="shared" si="1897"/>
        <v/>
      </c>
      <c r="AL922" s="49"/>
      <c r="AM922" s="49" t="str">
        <f t="shared" si="1898"/>
        <v/>
      </c>
      <c r="AN922" s="49" t="str">
        <f t="shared" si="1899"/>
        <v/>
      </c>
      <c r="AO922" s="49" t="str">
        <f t="shared" si="1900"/>
        <v/>
      </c>
      <c r="AP922" s="49" t="str">
        <f t="shared" si="1901"/>
        <v/>
      </c>
      <c r="AQ922" s="49" t="str">
        <f t="shared" si="1902"/>
        <v/>
      </c>
      <c r="AR922" s="49" t="str">
        <f t="shared" si="1903"/>
        <v/>
      </c>
      <c r="AS922" s="49" t="str">
        <f t="shared" si="1904"/>
        <v/>
      </c>
      <c r="AT922" s="49" t="str">
        <f t="shared" si="1905"/>
        <v/>
      </c>
      <c r="AV922" s="49"/>
      <c r="AW922" s="49" t="str">
        <f t="shared" si="1906"/>
        <v/>
      </c>
      <c r="AX922" s="49" t="str">
        <f t="shared" si="1907"/>
        <v/>
      </c>
      <c r="AY922" s="49" t="str">
        <f t="shared" si="1908"/>
        <v/>
      </c>
      <c r="AZ922" s="49" t="str">
        <f t="shared" si="1909"/>
        <v/>
      </c>
      <c r="BA922" s="49" t="str">
        <f t="shared" si="1910"/>
        <v/>
      </c>
      <c r="BB922" s="49" t="str">
        <f t="shared" si="1911"/>
        <v/>
      </c>
      <c r="BC922" s="49" t="str">
        <f t="shared" si="1912"/>
        <v/>
      </c>
      <c r="BD922" s="49" t="str">
        <f t="shared" si="1913"/>
        <v/>
      </c>
      <c r="BF922" s="49"/>
      <c r="BG922" s="49" t="str">
        <f t="shared" si="1914"/>
        <v/>
      </c>
      <c r="BH922" s="49" t="str">
        <f t="shared" si="1915"/>
        <v/>
      </c>
      <c r="BI922" s="49" t="str">
        <f t="shared" si="1916"/>
        <v/>
      </c>
      <c r="BJ922" s="49" t="str">
        <f t="shared" si="1917"/>
        <v/>
      </c>
      <c r="BK922" s="49" t="str">
        <f t="shared" si="1918"/>
        <v/>
      </c>
      <c r="BL922" s="49" t="str">
        <f t="shared" si="1919"/>
        <v/>
      </c>
      <c r="BM922" s="49" t="str">
        <f t="shared" si="1920"/>
        <v/>
      </c>
      <c r="BN922" s="49" t="str">
        <f t="shared" si="1921"/>
        <v/>
      </c>
      <c r="BP922" s="49"/>
      <c r="BQ922" s="49" t="str">
        <f t="shared" si="1922"/>
        <v/>
      </c>
      <c r="BR922" s="49" t="str">
        <f t="shared" si="1923"/>
        <v/>
      </c>
      <c r="BS922" s="49" t="str">
        <f t="shared" si="1924"/>
        <v/>
      </c>
      <c r="BT922" s="49" t="str">
        <f t="shared" si="1925"/>
        <v/>
      </c>
      <c r="BU922" s="49" t="str">
        <f t="shared" si="1926"/>
        <v/>
      </c>
      <c r="BV922" s="49" t="str">
        <f t="shared" si="1927"/>
        <v/>
      </c>
      <c r="BW922" s="49" t="str">
        <f t="shared" si="1928"/>
        <v/>
      </c>
      <c r="BX922" s="49" t="str">
        <f t="shared" si="1929"/>
        <v/>
      </c>
      <c r="BZ922" s="49"/>
      <c r="CA922" s="49" t="str">
        <f t="shared" si="1930"/>
        <v/>
      </c>
      <c r="CB922" s="49" t="str">
        <f t="shared" si="1931"/>
        <v/>
      </c>
      <c r="CC922" s="49" t="str">
        <f t="shared" si="1932"/>
        <v/>
      </c>
      <c r="CD922" s="49" t="str">
        <f t="shared" si="1933"/>
        <v/>
      </c>
      <c r="CE922" s="49" t="str">
        <f t="shared" si="1934"/>
        <v/>
      </c>
      <c r="CF922" s="49" t="str">
        <f t="shared" si="1935"/>
        <v/>
      </c>
      <c r="CG922" s="49" t="str">
        <f t="shared" si="1936"/>
        <v/>
      </c>
      <c r="CH922" s="49" t="str">
        <f t="shared" si="1937"/>
        <v/>
      </c>
      <c r="CJ922" s="49"/>
      <c r="CK922" s="49" t="str">
        <f t="shared" si="1938"/>
        <v/>
      </c>
      <c r="CL922" s="49" t="str">
        <f t="shared" si="1939"/>
        <v/>
      </c>
      <c r="CM922" s="49" t="str">
        <f t="shared" si="1940"/>
        <v/>
      </c>
      <c r="CN922" s="49" t="str">
        <f t="shared" si="1941"/>
        <v/>
      </c>
      <c r="CO922" s="49" t="str">
        <f t="shared" si="1942"/>
        <v/>
      </c>
      <c r="CP922" s="49" t="str">
        <f t="shared" si="1943"/>
        <v/>
      </c>
      <c r="CQ922" s="49" t="str">
        <f t="shared" si="1944"/>
        <v/>
      </c>
      <c r="CR922" s="49" t="str">
        <f t="shared" si="1945"/>
        <v/>
      </c>
      <c r="CT922" s="49"/>
      <c r="CU922" s="49" t="str">
        <f t="shared" si="1946"/>
        <v/>
      </c>
      <c r="CV922" s="49" t="str">
        <f t="shared" si="1947"/>
        <v/>
      </c>
      <c r="CW922" s="49" t="str">
        <f t="shared" si="1948"/>
        <v/>
      </c>
      <c r="CX922" s="49" t="str">
        <f t="shared" si="1949"/>
        <v/>
      </c>
      <c r="CY922" s="49" t="str">
        <f t="shared" si="1950"/>
        <v/>
      </c>
      <c r="CZ922" s="49" t="str">
        <f t="shared" si="1951"/>
        <v/>
      </c>
      <c r="DA922" s="49" t="str">
        <f t="shared" si="1952"/>
        <v/>
      </c>
      <c r="DB922" s="49" t="str">
        <f t="shared" si="1953"/>
        <v/>
      </c>
      <c r="DD922" s="49"/>
      <c r="DE922" s="49" t="str">
        <f t="shared" si="1954"/>
        <v/>
      </c>
      <c r="DF922" s="49" t="str">
        <f t="shared" si="1955"/>
        <v/>
      </c>
      <c r="DG922" s="49" t="str">
        <f t="shared" si="1956"/>
        <v/>
      </c>
      <c r="DH922" s="49" t="str">
        <f t="shared" si="1957"/>
        <v/>
      </c>
      <c r="DI922" s="49" t="str">
        <f t="shared" si="1958"/>
        <v/>
      </c>
      <c r="DJ922" s="49" t="str">
        <f t="shared" si="1959"/>
        <v/>
      </c>
      <c r="DK922" s="49" t="str">
        <f t="shared" si="1960"/>
        <v/>
      </c>
      <c r="DL922" s="49" t="str">
        <f t="shared" si="1961"/>
        <v/>
      </c>
      <c r="DN922" s="49"/>
      <c r="DO922" s="49" t="str">
        <f t="shared" si="1962"/>
        <v/>
      </c>
      <c r="DP922" s="49" t="str">
        <f t="shared" si="1963"/>
        <v/>
      </c>
      <c r="DQ922" s="49" t="str">
        <f t="shared" si="1964"/>
        <v/>
      </c>
      <c r="DR922" s="49" t="str">
        <f t="shared" si="1965"/>
        <v/>
      </c>
      <c r="DS922" s="49" t="str">
        <f t="shared" si="1966"/>
        <v/>
      </c>
      <c r="DT922" s="49" t="str">
        <f t="shared" si="1967"/>
        <v/>
      </c>
      <c r="DU922" s="49" t="str">
        <f t="shared" si="1968"/>
        <v/>
      </c>
      <c r="DV922" s="49" t="str">
        <f t="shared" si="1969"/>
        <v/>
      </c>
      <c r="DX922" s="49"/>
      <c r="DY922" s="49" t="str">
        <f t="shared" si="1970"/>
        <v/>
      </c>
      <c r="DZ922" s="49" t="str">
        <f t="shared" si="1971"/>
        <v/>
      </c>
      <c r="EA922" s="49" t="str">
        <f t="shared" si="1972"/>
        <v/>
      </c>
      <c r="EB922" s="49" t="str">
        <f t="shared" si="1973"/>
        <v/>
      </c>
      <c r="EC922" s="49" t="str">
        <f t="shared" si="1974"/>
        <v/>
      </c>
      <c r="ED922" s="49" t="str">
        <f t="shared" si="1975"/>
        <v/>
      </c>
      <c r="EE922" s="49" t="str">
        <f t="shared" si="1976"/>
        <v/>
      </c>
      <c r="EF922" s="49" t="str">
        <f t="shared" si="1977"/>
        <v/>
      </c>
      <c r="EH922" s="49"/>
      <c r="EI922" s="49" t="str">
        <f t="shared" si="1978"/>
        <v/>
      </c>
      <c r="EJ922" s="49" t="str">
        <f t="shared" si="1979"/>
        <v/>
      </c>
      <c r="EK922" s="49" t="str">
        <f t="shared" si="1980"/>
        <v/>
      </c>
      <c r="EL922" s="49" t="str">
        <f t="shared" si="1981"/>
        <v/>
      </c>
      <c r="EM922" s="49" t="str">
        <f t="shared" si="1982"/>
        <v/>
      </c>
      <c r="EN922" s="49" t="str">
        <f t="shared" si="1983"/>
        <v/>
      </c>
      <c r="EO922" s="49" t="str">
        <f t="shared" si="1984"/>
        <v/>
      </c>
      <c r="EP922" s="49" t="str">
        <f t="shared" si="1985"/>
        <v/>
      </c>
      <c r="ER922" s="49"/>
      <c r="ES922" s="49" t="str">
        <f t="shared" si="1986"/>
        <v/>
      </c>
      <c r="ET922" s="49" t="str">
        <f t="shared" si="1987"/>
        <v/>
      </c>
      <c r="EU922" s="49" t="str">
        <f t="shared" si="1988"/>
        <v/>
      </c>
      <c r="EV922" s="49" t="str">
        <f t="shared" si="1989"/>
        <v/>
      </c>
      <c r="EW922" s="49" t="str">
        <f t="shared" si="1990"/>
        <v/>
      </c>
      <c r="EX922" s="49" t="str">
        <f t="shared" si="1991"/>
        <v/>
      </c>
      <c r="EY922" s="49" t="str">
        <f t="shared" si="1992"/>
        <v/>
      </c>
      <c r="EZ922" s="49" t="str">
        <f t="shared" si="1993"/>
        <v/>
      </c>
      <c r="FB922" s="49"/>
      <c r="FC922" s="49" t="str">
        <f t="shared" si="1994"/>
        <v/>
      </c>
      <c r="FD922" s="49" t="str">
        <f t="shared" si="1995"/>
        <v/>
      </c>
      <c r="FE922" s="49" t="str">
        <f t="shared" si="1996"/>
        <v/>
      </c>
      <c r="FF922" s="49" t="str">
        <f t="shared" si="1997"/>
        <v/>
      </c>
      <c r="FG922" s="49" t="str">
        <f t="shared" si="1998"/>
        <v/>
      </c>
      <c r="FH922" s="49" t="str">
        <f t="shared" si="1999"/>
        <v/>
      </c>
      <c r="FI922" s="49" t="str">
        <f t="shared" si="2000"/>
        <v/>
      </c>
      <c r="FJ922" s="49" t="str">
        <f t="shared" si="2001"/>
        <v/>
      </c>
      <c r="FL922" s="49"/>
      <c r="FM922" s="49" t="str">
        <f t="shared" si="2002"/>
        <v/>
      </c>
      <c r="FN922" s="49" t="str">
        <f t="shared" si="2003"/>
        <v/>
      </c>
      <c r="FO922" s="49" t="str">
        <f t="shared" si="2004"/>
        <v/>
      </c>
      <c r="FP922" s="49" t="str">
        <f t="shared" si="2005"/>
        <v/>
      </c>
      <c r="FQ922" s="49" t="str">
        <f t="shared" si="2006"/>
        <v/>
      </c>
      <c r="FR922" s="49" t="str">
        <f t="shared" si="2007"/>
        <v/>
      </c>
      <c r="FS922" s="49" t="str">
        <f t="shared" si="2008"/>
        <v/>
      </c>
      <c r="FT922" s="49" t="str">
        <f t="shared" si="2009"/>
        <v/>
      </c>
      <c r="FV922" s="49"/>
      <c r="FW922" s="49" t="str">
        <f t="shared" si="2010"/>
        <v/>
      </c>
      <c r="FX922" s="49" t="str">
        <f t="shared" si="2011"/>
        <v/>
      </c>
      <c r="FY922" s="49" t="str">
        <f t="shared" si="2012"/>
        <v/>
      </c>
      <c r="FZ922" s="49" t="str">
        <f t="shared" si="2013"/>
        <v/>
      </c>
      <c r="GA922" s="49" t="str">
        <f t="shared" si="2014"/>
        <v/>
      </c>
      <c r="GB922" s="49" t="str">
        <f t="shared" si="2015"/>
        <v/>
      </c>
      <c r="GC922" s="49" t="str">
        <f t="shared" si="2016"/>
        <v/>
      </c>
      <c r="GD922" s="49" t="str">
        <f t="shared" si="2017"/>
        <v/>
      </c>
      <c r="GF922" s="49"/>
      <c r="GG922" s="49" t="str">
        <f t="shared" si="2018"/>
        <v/>
      </c>
      <c r="GH922" s="49" t="str">
        <f t="shared" si="2019"/>
        <v/>
      </c>
      <c r="GI922" s="49" t="str">
        <f t="shared" si="2020"/>
        <v/>
      </c>
      <c r="GJ922" s="49" t="str">
        <f t="shared" si="2021"/>
        <v/>
      </c>
      <c r="GK922" s="49" t="str">
        <f t="shared" si="2022"/>
        <v/>
      </c>
      <c r="GL922" s="49" t="str">
        <f t="shared" si="2023"/>
        <v/>
      </c>
      <c r="GM922" s="49" t="str">
        <f t="shared" si="2024"/>
        <v/>
      </c>
      <c r="GN922" s="49" t="str">
        <f t="shared" si="2025"/>
        <v/>
      </c>
      <c r="GP922" s="49"/>
      <c r="GQ922" s="49" t="str">
        <f t="shared" si="2026"/>
        <v/>
      </c>
      <c r="GR922" s="49" t="str">
        <f t="shared" si="2027"/>
        <v/>
      </c>
      <c r="GS922" s="49" t="str">
        <f t="shared" si="2028"/>
        <v/>
      </c>
      <c r="GT922" s="49" t="str">
        <f t="shared" si="2029"/>
        <v/>
      </c>
      <c r="GU922" s="49" t="str">
        <f t="shared" si="2030"/>
        <v/>
      </c>
      <c r="GV922" s="49" t="str">
        <f t="shared" si="2031"/>
        <v/>
      </c>
      <c r="GW922" s="49" t="str">
        <f t="shared" si="2032"/>
        <v/>
      </c>
      <c r="GX922" s="49" t="str">
        <f t="shared" si="2033"/>
        <v/>
      </c>
    </row>
    <row r="923" spans="17:206" x14ac:dyDescent="0.2">
      <c r="Q923" s="65">
        <v>140</v>
      </c>
      <c r="AB923" s="49"/>
      <c r="AC923" s="49" t="str">
        <f t="shared" si="1890"/>
        <v/>
      </c>
      <c r="AD923" s="49" t="str">
        <f t="shared" si="1891"/>
        <v/>
      </c>
      <c r="AE923" s="49" t="str">
        <f t="shared" si="1892"/>
        <v/>
      </c>
      <c r="AF923" s="49" t="str">
        <f t="shared" si="1893"/>
        <v/>
      </c>
      <c r="AG923" s="49" t="str">
        <f t="shared" si="1894"/>
        <v/>
      </c>
      <c r="AH923" s="49" t="str">
        <f t="shared" si="1895"/>
        <v/>
      </c>
      <c r="AI923" s="49" t="str">
        <f t="shared" si="1896"/>
        <v/>
      </c>
      <c r="AJ923" s="49" t="str">
        <f t="shared" si="1897"/>
        <v/>
      </c>
      <c r="AL923" s="49"/>
      <c r="AM923" s="49" t="str">
        <f t="shared" si="1898"/>
        <v/>
      </c>
      <c r="AN923" s="49" t="str">
        <f t="shared" si="1899"/>
        <v/>
      </c>
      <c r="AO923" s="49" t="str">
        <f t="shared" si="1900"/>
        <v/>
      </c>
      <c r="AP923" s="49" t="str">
        <f t="shared" si="1901"/>
        <v/>
      </c>
      <c r="AQ923" s="49" t="str">
        <f t="shared" si="1902"/>
        <v/>
      </c>
      <c r="AR923" s="49" t="str">
        <f t="shared" si="1903"/>
        <v/>
      </c>
      <c r="AS923" s="49" t="str">
        <f t="shared" si="1904"/>
        <v/>
      </c>
      <c r="AT923" s="49" t="str">
        <f t="shared" si="1905"/>
        <v/>
      </c>
      <c r="AV923" s="49"/>
      <c r="AW923" s="49" t="str">
        <f t="shared" si="1906"/>
        <v/>
      </c>
      <c r="AX923" s="49" t="str">
        <f t="shared" si="1907"/>
        <v/>
      </c>
      <c r="AY923" s="49" t="str">
        <f t="shared" si="1908"/>
        <v/>
      </c>
      <c r="AZ923" s="49" t="str">
        <f t="shared" si="1909"/>
        <v/>
      </c>
      <c r="BA923" s="49" t="str">
        <f t="shared" si="1910"/>
        <v/>
      </c>
      <c r="BB923" s="49" t="str">
        <f t="shared" si="1911"/>
        <v/>
      </c>
      <c r="BC923" s="49" t="str">
        <f t="shared" si="1912"/>
        <v/>
      </c>
      <c r="BD923" s="49" t="str">
        <f t="shared" si="1913"/>
        <v/>
      </c>
      <c r="BF923" s="49"/>
      <c r="BG923" s="49" t="str">
        <f t="shared" si="1914"/>
        <v/>
      </c>
      <c r="BH923" s="49" t="str">
        <f t="shared" si="1915"/>
        <v/>
      </c>
      <c r="BI923" s="49" t="str">
        <f t="shared" si="1916"/>
        <v/>
      </c>
      <c r="BJ923" s="49" t="str">
        <f t="shared" si="1917"/>
        <v/>
      </c>
      <c r="BK923" s="49" t="str">
        <f t="shared" si="1918"/>
        <v/>
      </c>
      <c r="BL923" s="49" t="str">
        <f t="shared" si="1919"/>
        <v/>
      </c>
      <c r="BM923" s="49" t="str">
        <f t="shared" si="1920"/>
        <v/>
      </c>
      <c r="BN923" s="49" t="str">
        <f t="shared" si="1921"/>
        <v/>
      </c>
      <c r="BP923" s="49"/>
      <c r="BQ923" s="49" t="str">
        <f t="shared" si="1922"/>
        <v/>
      </c>
      <c r="BR923" s="49" t="str">
        <f t="shared" si="1923"/>
        <v/>
      </c>
      <c r="BS923" s="49" t="str">
        <f t="shared" si="1924"/>
        <v/>
      </c>
      <c r="BT923" s="49" t="str">
        <f t="shared" si="1925"/>
        <v/>
      </c>
      <c r="BU923" s="49" t="str">
        <f t="shared" si="1926"/>
        <v/>
      </c>
      <c r="BV923" s="49" t="str">
        <f t="shared" si="1927"/>
        <v/>
      </c>
      <c r="BW923" s="49" t="str">
        <f t="shared" si="1928"/>
        <v/>
      </c>
      <c r="BX923" s="49" t="str">
        <f t="shared" si="1929"/>
        <v/>
      </c>
      <c r="BZ923" s="49"/>
      <c r="CA923" s="49" t="str">
        <f t="shared" si="1930"/>
        <v/>
      </c>
      <c r="CB923" s="49" t="str">
        <f t="shared" si="1931"/>
        <v/>
      </c>
      <c r="CC923" s="49" t="str">
        <f t="shared" si="1932"/>
        <v/>
      </c>
      <c r="CD923" s="49" t="str">
        <f t="shared" si="1933"/>
        <v/>
      </c>
      <c r="CE923" s="49" t="str">
        <f t="shared" si="1934"/>
        <v/>
      </c>
      <c r="CF923" s="49" t="str">
        <f t="shared" si="1935"/>
        <v/>
      </c>
      <c r="CG923" s="49" t="str">
        <f t="shared" si="1936"/>
        <v/>
      </c>
      <c r="CH923" s="49" t="str">
        <f t="shared" si="1937"/>
        <v/>
      </c>
      <c r="CJ923" s="49"/>
      <c r="CK923" s="49" t="str">
        <f t="shared" si="1938"/>
        <v/>
      </c>
      <c r="CL923" s="49" t="str">
        <f t="shared" si="1939"/>
        <v/>
      </c>
      <c r="CM923" s="49" t="str">
        <f t="shared" si="1940"/>
        <v/>
      </c>
      <c r="CN923" s="49" t="str">
        <f t="shared" si="1941"/>
        <v/>
      </c>
      <c r="CO923" s="49" t="str">
        <f t="shared" si="1942"/>
        <v/>
      </c>
      <c r="CP923" s="49" t="str">
        <f t="shared" si="1943"/>
        <v/>
      </c>
      <c r="CQ923" s="49" t="str">
        <f t="shared" si="1944"/>
        <v/>
      </c>
      <c r="CR923" s="49" t="str">
        <f t="shared" si="1945"/>
        <v/>
      </c>
      <c r="CT923" s="49"/>
      <c r="CU923" s="49" t="str">
        <f t="shared" si="1946"/>
        <v/>
      </c>
      <c r="CV923" s="49" t="str">
        <f t="shared" si="1947"/>
        <v/>
      </c>
      <c r="CW923" s="49" t="str">
        <f t="shared" si="1948"/>
        <v/>
      </c>
      <c r="CX923" s="49" t="str">
        <f t="shared" si="1949"/>
        <v/>
      </c>
      <c r="CY923" s="49" t="str">
        <f t="shared" si="1950"/>
        <v/>
      </c>
      <c r="CZ923" s="49" t="str">
        <f t="shared" si="1951"/>
        <v/>
      </c>
      <c r="DA923" s="49" t="str">
        <f t="shared" si="1952"/>
        <v/>
      </c>
      <c r="DB923" s="49" t="str">
        <f t="shared" si="1953"/>
        <v/>
      </c>
      <c r="DD923" s="49"/>
      <c r="DE923" s="49" t="str">
        <f t="shared" si="1954"/>
        <v/>
      </c>
      <c r="DF923" s="49" t="str">
        <f t="shared" si="1955"/>
        <v/>
      </c>
      <c r="DG923" s="49" t="str">
        <f t="shared" si="1956"/>
        <v/>
      </c>
      <c r="DH923" s="49" t="str">
        <f t="shared" si="1957"/>
        <v/>
      </c>
      <c r="DI923" s="49" t="str">
        <f t="shared" si="1958"/>
        <v/>
      </c>
      <c r="DJ923" s="49" t="str">
        <f t="shared" si="1959"/>
        <v/>
      </c>
      <c r="DK923" s="49" t="str">
        <f t="shared" si="1960"/>
        <v/>
      </c>
      <c r="DL923" s="49" t="str">
        <f t="shared" si="1961"/>
        <v/>
      </c>
      <c r="DN923" s="49"/>
      <c r="DO923" s="49" t="str">
        <f t="shared" si="1962"/>
        <v/>
      </c>
      <c r="DP923" s="49" t="str">
        <f t="shared" si="1963"/>
        <v/>
      </c>
      <c r="DQ923" s="49" t="str">
        <f t="shared" si="1964"/>
        <v/>
      </c>
      <c r="DR923" s="49" t="str">
        <f t="shared" si="1965"/>
        <v/>
      </c>
      <c r="DS923" s="49" t="str">
        <f t="shared" si="1966"/>
        <v/>
      </c>
      <c r="DT923" s="49" t="str">
        <f t="shared" si="1967"/>
        <v/>
      </c>
      <c r="DU923" s="49" t="str">
        <f t="shared" si="1968"/>
        <v/>
      </c>
      <c r="DV923" s="49" t="str">
        <f t="shared" si="1969"/>
        <v/>
      </c>
      <c r="DX923" s="49"/>
      <c r="DY923" s="49" t="str">
        <f t="shared" si="1970"/>
        <v/>
      </c>
      <c r="DZ923" s="49" t="str">
        <f t="shared" si="1971"/>
        <v/>
      </c>
      <c r="EA923" s="49" t="str">
        <f t="shared" si="1972"/>
        <v/>
      </c>
      <c r="EB923" s="49" t="str">
        <f t="shared" si="1973"/>
        <v/>
      </c>
      <c r="EC923" s="49" t="str">
        <f t="shared" si="1974"/>
        <v/>
      </c>
      <c r="ED923" s="49" t="str">
        <f t="shared" si="1975"/>
        <v/>
      </c>
      <c r="EE923" s="49" t="str">
        <f t="shared" si="1976"/>
        <v/>
      </c>
      <c r="EF923" s="49" t="str">
        <f t="shared" si="1977"/>
        <v/>
      </c>
      <c r="EH923" s="49"/>
      <c r="EI923" s="49" t="str">
        <f t="shared" si="1978"/>
        <v/>
      </c>
      <c r="EJ923" s="49" t="str">
        <f t="shared" si="1979"/>
        <v/>
      </c>
      <c r="EK923" s="49" t="str">
        <f t="shared" si="1980"/>
        <v/>
      </c>
      <c r="EL923" s="49" t="str">
        <f t="shared" si="1981"/>
        <v/>
      </c>
      <c r="EM923" s="49" t="str">
        <f t="shared" si="1982"/>
        <v/>
      </c>
      <c r="EN923" s="49" t="str">
        <f t="shared" si="1983"/>
        <v/>
      </c>
      <c r="EO923" s="49" t="str">
        <f t="shared" si="1984"/>
        <v/>
      </c>
      <c r="EP923" s="49" t="str">
        <f t="shared" si="1985"/>
        <v/>
      </c>
      <c r="ER923" s="49"/>
      <c r="ES923" s="49" t="str">
        <f t="shared" si="1986"/>
        <v/>
      </c>
      <c r="ET923" s="49" t="str">
        <f t="shared" si="1987"/>
        <v/>
      </c>
      <c r="EU923" s="49" t="str">
        <f t="shared" si="1988"/>
        <v/>
      </c>
      <c r="EV923" s="49" t="str">
        <f t="shared" si="1989"/>
        <v/>
      </c>
      <c r="EW923" s="49" t="str">
        <f t="shared" si="1990"/>
        <v/>
      </c>
      <c r="EX923" s="49" t="str">
        <f t="shared" si="1991"/>
        <v/>
      </c>
      <c r="EY923" s="49" t="str">
        <f t="shared" si="1992"/>
        <v/>
      </c>
      <c r="EZ923" s="49" t="str">
        <f t="shared" si="1993"/>
        <v/>
      </c>
      <c r="FB923" s="49"/>
      <c r="FC923" s="49" t="str">
        <f t="shared" si="1994"/>
        <v/>
      </c>
      <c r="FD923" s="49" t="str">
        <f t="shared" si="1995"/>
        <v/>
      </c>
      <c r="FE923" s="49" t="str">
        <f t="shared" si="1996"/>
        <v/>
      </c>
      <c r="FF923" s="49" t="str">
        <f t="shared" si="1997"/>
        <v/>
      </c>
      <c r="FG923" s="49" t="str">
        <f t="shared" si="1998"/>
        <v/>
      </c>
      <c r="FH923" s="49" t="str">
        <f t="shared" si="1999"/>
        <v/>
      </c>
      <c r="FI923" s="49" t="str">
        <f t="shared" si="2000"/>
        <v/>
      </c>
      <c r="FJ923" s="49" t="str">
        <f t="shared" si="2001"/>
        <v/>
      </c>
      <c r="FL923" s="49"/>
      <c r="FM923" s="49" t="str">
        <f t="shared" si="2002"/>
        <v/>
      </c>
      <c r="FN923" s="49" t="str">
        <f t="shared" si="2003"/>
        <v/>
      </c>
      <c r="FO923" s="49" t="str">
        <f t="shared" si="2004"/>
        <v/>
      </c>
      <c r="FP923" s="49" t="str">
        <f t="shared" si="2005"/>
        <v/>
      </c>
      <c r="FQ923" s="49" t="str">
        <f t="shared" si="2006"/>
        <v/>
      </c>
      <c r="FR923" s="49" t="str">
        <f t="shared" si="2007"/>
        <v/>
      </c>
      <c r="FS923" s="49" t="str">
        <f t="shared" si="2008"/>
        <v/>
      </c>
      <c r="FT923" s="49" t="str">
        <f t="shared" si="2009"/>
        <v/>
      </c>
      <c r="FV923" s="49"/>
      <c r="FW923" s="49" t="str">
        <f t="shared" si="2010"/>
        <v/>
      </c>
      <c r="FX923" s="49" t="str">
        <f t="shared" si="2011"/>
        <v/>
      </c>
      <c r="FY923" s="49" t="str">
        <f t="shared" si="2012"/>
        <v/>
      </c>
      <c r="FZ923" s="49" t="str">
        <f t="shared" si="2013"/>
        <v/>
      </c>
      <c r="GA923" s="49" t="str">
        <f t="shared" si="2014"/>
        <v/>
      </c>
      <c r="GB923" s="49" t="str">
        <f t="shared" si="2015"/>
        <v/>
      </c>
      <c r="GC923" s="49" t="str">
        <f t="shared" si="2016"/>
        <v/>
      </c>
      <c r="GD923" s="49" t="str">
        <f t="shared" si="2017"/>
        <v/>
      </c>
      <c r="GF923" s="49"/>
      <c r="GG923" s="49" t="str">
        <f t="shared" si="2018"/>
        <v/>
      </c>
      <c r="GH923" s="49" t="str">
        <f t="shared" si="2019"/>
        <v/>
      </c>
      <c r="GI923" s="49" t="str">
        <f t="shared" si="2020"/>
        <v/>
      </c>
      <c r="GJ923" s="49" t="str">
        <f t="shared" si="2021"/>
        <v/>
      </c>
      <c r="GK923" s="49" t="str">
        <f t="shared" si="2022"/>
        <v/>
      </c>
      <c r="GL923" s="49" t="str">
        <f t="shared" si="2023"/>
        <v/>
      </c>
      <c r="GM923" s="49" t="str">
        <f t="shared" si="2024"/>
        <v/>
      </c>
      <c r="GN923" s="49" t="str">
        <f t="shared" si="2025"/>
        <v/>
      </c>
      <c r="GP923" s="49"/>
      <c r="GQ923" s="49" t="str">
        <f t="shared" si="2026"/>
        <v/>
      </c>
      <c r="GR923" s="49" t="str">
        <f t="shared" si="2027"/>
        <v/>
      </c>
      <c r="GS923" s="49" t="str">
        <f t="shared" si="2028"/>
        <v/>
      </c>
      <c r="GT923" s="49" t="str">
        <f t="shared" si="2029"/>
        <v/>
      </c>
      <c r="GU923" s="49" t="str">
        <f t="shared" si="2030"/>
        <v/>
      </c>
      <c r="GV923" s="49" t="str">
        <f t="shared" si="2031"/>
        <v/>
      </c>
      <c r="GW923" s="49" t="str">
        <f t="shared" si="2032"/>
        <v/>
      </c>
      <c r="GX923" s="49" t="str">
        <f t="shared" si="2033"/>
        <v/>
      </c>
    </row>
    <row r="924" spans="17:206" x14ac:dyDescent="0.2">
      <c r="Q924" s="65">
        <v>141</v>
      </c>
      <c r="AB924" s="49"/>
      <c r="AC924" s="49" t="str">
        <f t="shared" si="1890"/>
        <v/>
      </c>
      <c r="AD924" s="49" t="str">
        <f t="shared" si="1891"/>
        <v/>
      </c>
      <c r="AE924" s="49" t="str">
        <f t="shared" si="1892"/>
        <v/>
      </c>
      <c r="AF924" s="49" t="str">
        <f t="shared" si="1893"/>
        <v/>
      </c>
      <c r="AG924" s="49" t="str">
        <f t="shared" si="1894"/>
        <v/>
      </c>
      <c r="AH924" s="49" t="str">
        <f t="shared" si="1895"/>
        <v/>
      </c>
      <c r="AI924" s="49" t="str">
        <f t="shared" si="1896"/>
        <v/>
      </c>
      <c r="AJ924" s="49" t="str">
        <f t="shared" si="1897"/>
        <v/>
      </c>
      <c r="AL924" s="49"/>
      <c r="AM924" s="49" t="str">
        <f t="shared" si="1898"/>
        <v/>
      </c>
      <c r="AN924" s="49" t="str">
        <f t="shared" si="1899"/>
        <v/>
      </c>
      <c r="AO924" s="49" t="str">
        <f t="shared" si="1900"/>
        <v/>
      </c>
      <c r="AP924" s="49" t="str">
        <f t="shared" si="1901"/>
        <v/>
      </c>
      <c r="AQ924" s="49" t="str">
        <f t="shared" si="1902"/>
        <v/>
      </c>
      <c r="AR924" s="49" t="str">
        <f t="shared" si="1903"/>
        <v/>
      </c>
      <c r="AS924" s="49" t="str">
        <f t="shared" si="1904"/>
        <v/>
      </c>
      <c r="AT924" s="49" t="str">
        <f t="shared" si="1905"/>
        <v/>
      </c>
      <c r="AV924" s="49"/>
      <c r="AW924" s="49" t="str">
        <f t="shared" si="1906"/>
        <v/>
      </c>
      <c r="AX924" s="49" t="str">
        <f t="shared" si="1907"/>
        <v/>
      </c>
      <c r="AY924" s="49" t="str">
        <f t="shared" si="1908"/>
        <v/>
      </c>
      <c r="AZ924" s="49" t="str">
        <f t="shared" si="1909"/>
        <v/>
      </c>
      <c r="BA924" s="49" t="str">
        <f t="shared" si="1910"/>
        <v/>
      </c>
      <c r="BB924" s="49" t="str">
        <f t="shared" si="1911"/>
        <v/>
      </c>
      <c r="BC924" s="49" t="str">
        <f t="shared" si="1912"/>
        <v/>
      </c>
      <c r="BD924" s="49" t="str">
        <f t="shared" si="1913"/>
        <v/>
      </c>
      <c r="BF924" s="49"/>
      <c r="BG924" s="49" t="str">
        <f t="shared" si="1914"/>
        <v/>
      </c>
      <c r="BH924" s="49" t="str">
        <f t="shared" si="1915"/>
        <v/>
      </c>
      <c r="BI924" s="49" t="str">
        <f t="shared" si="1916"/>
        <v/>
      </c>
      <c r="BJ924" s="49" t="str">
        <f t="shared" si="1917"/>
        <v/>
      </c>
      <c r="BK924" s="49" t="str">
        <f t="shared" si="1918"/>
        <v/>
      </c>
      <c r="BL924" s="49" t="str">
        <f t="shared" si="1919"/>
        <v/>
      </c>
      <c r="BM924" s="49" t="str">
        <f t="shared" si="1920"/>
        <v/>
      </c>
      <c r="BN924" s="49" t="str">
        <f t="shared" si="1921"/>
        <v/>
      </c>
      <c r="BP924" s="49"/>
      <c r="BQ924" s="49" t="str">
        <f t="shared" si="1922"/>
        <v/>
      </c>
      <c r="BR924" s="49" t="str">
        <f t="shared" si="1923"/>
        <v/>
      </c>
      <c r="BS924" s="49" t="str">
        <f t="shared" si="1924"/>
        <v/>
      </c>
      <c r="BT924" s="49" t="str">
        <f t="shared" si="1925"/>
        <v/>
      </c>
      <c r="BU924" s="49" t="str">
        <f t="shared" si="1926"/>
        <v/>
      </c>
      <c r="BV924" s="49" t="str">
        <f t="shared" si="1927"/>
        <v/>
      </c>
      <c r="BW924" s="49" t="str">
        <f t="shared" si="1928"/>
        <v/>
      </c>
      <c r="BX924" s="49" t="str">
        <f t="shared" si="1929"/>
        <v/>
      </c>
      <c r="BZ924" s="49"/>
      <c r="CA924" s="49" t="str">
        <f t="shared" si="1930"/>
        <v/>
      </c>
      <c r="CB924" s="49" t="str">
        <f t="shared" si="1931"/>
        <v/>
      </c>
      <c r="CC924" s="49" t="str">
        <f t="shared" si="1932"/>
        <v/>
      </c>
      <c r="CD924" s="49" t="str">
        <f t="shared" si="1933"/>
        <v/>
      </c>
      <c r="CE924" s="49" t="str">
        <f t="shared" si="1934"/>
        <v/>
      </c>
      <c r="CF924" s="49" t="str">
        <f t="shared" si="1935"/>
        <v/>
      </c>
      <c r="CG924" s="49" t="str">
        <f t="shared" si="1936"/>
        <v/>
      </c>
      <c r="CH924" s="49" t="str">
        <f t="shared" si="1937"/>
        <v/>
      </c>
      <c r="CJ924" s="49"/>
      <c r="CK924" s="49" t="str">
        <f t="shared" si="1938"/>
        <v/>
      </c>
      <c r="CL924" s="49" t="str">
        <f t="shared" si="1939"/>
        <v/>
      </c>
      <c r="CM924" s="49" t="str">
        <f t="shared" si="1940"/>
        <v/>
      </c>
      <c r="CN924" s="49" t="str">
        <f t="shared" si="1941"/>
        <v/>
      </c>
      <c r="CO924" s="49" t="str">
        <f t="shared" si="1942"/>
        <v/>
      </c>
      <c r="CP924" s="49" t="str">
        <f t="shared" si="1943"/>
        <v/>
      </c>
      <c r="CQ924" s="49" t="str">
        <f t="shared" si="1944"/>
        <v/>
      </c>
      <c r="CR924" s="49" t="str">
        <f t="shared" si="1945"/>
        <v/>
      </c>
      <c r="CT924" s="49"/>
      <c r="CU924" s="49" t="str">
        <f t="shared" si="1946"/>
        <v/>
      </c>
      <c r="CV924" s="49" t="str">
        <f t="shared" si="1947"/>
        <v/>
      </c>
      <c r="CW924" s="49" t="str">
        <f t="shared" si="1948"/>
        <v/>
      </c>
      <c r="CX924" s="49" t="str">
        <f t="shared" si="1949"/>
        <v/>
      </c>
      <c r="CY924" s="49" t="str">
        <f t="shared" si="1950"/>
        <v/>
      </c>
      <c r="CZ924" s="49" t="str">
        <f t="shared" si="1951"/>
        <v/>
      </c>
      <c r="DA924" s="49" t="str">
        <f t="shared" si="1952"/>
        <v/>
      </c>
      <c r="DB924" s="49" t="str">
        <f t="shared" si="1953"/>
        <v/>
      </c>
      <c r="DD924" s="49"/>
      <c r="DE924" s="49" t="str">
        <f t="shared" si="1954"/>
        <v/>
      </c>
      <c r="DF924" s="49" t="str">
        <f t="shared" si="1955"/>
        <v/>
      </c>
      <c r="DG924" s="49" t="str">
        <f t="shared" si="1956"/>
        <v/>
      </c>
      <c r="DH924" s="49" t="str">
        <f t="shared" si="1957"/>
        <v/>
      </c>
      <c r="DI924" s="49" t="str">
        <f t="shared" si="1958"/>
        <v/>
      </c>
      <c r="DJ924" s="49" t="str">
        <f t="shared" si="1959"/>
        <v/>
      </c>
      <c r="DK924" s="49" t="str">
        <f t="shared" si="1960"/>
        <v/>
      </c>
      <c r="DL924" s="49" t="str">
        <f t="shared" si="1961"/>
        <v/>
      </c>
      <c r="DN924" s="49"/>
      <c r="DO924" s="49" t="str">
        <f t="shared" si="1962"/>
        <v/>
      </c>
      <c r="DP924" s="49" t="str">
        <f t="shared" si="1963"/>
        <v/>
      </c>
      <c r="DQ924" s="49" t="str">
        <f t="shared" si="1964"/>
        <v/>
      </c>
      <c r="DR924" s="49" t="str">
        <f t="shared" si="1965"/>
        <v/>
      </c>
      <c r="DS924" s="49" t="str">
        <f t="shared" si="1966"/>
        <v/>
      </c>
      <c r="DT924" s="49" t="str">
        <f t="shared" si="1967"/>
        <v/>
      </c>
      <c r="DU924" s="49" t="str">
        <f t="shared" si="1968"/>
        <v/>
      </c>
      <c r="DV924" s="49" t="str">
        <f t="shared" si="1969"/>
        <v/>
      </c>
      <c r="DX924" s="49"/>
      <c r="DY924" s="49" t="str">
        <f t="shared" si="1970"/>
        <v/>
      </c>
      <c r="DZ924" s="49" t="str">
        <f t="shared" si="1971"/>
        <v/>
      </c>
      <c r="EA924" s="49" t="str">
        <f t="shared" si="1972"/>
        <v/>
      </c>
      <c r="EB924" s="49" t="str">
        <f t="shared" si="1973"/>
        <v/>
      </c>
      <c r="EC924" s="49" t="str">
        <f t="shared" si="1974"/>
        <v/>
      </c>
      <c r="ED924" s="49" t="str">
        <f t="shared" si="1975"/>
        <v/>
      </c>
      <c r="EE924" s="49" t="str">
        <f t="shared" si="1976"/>
        <v/>
      </c>
      <c r="EF924" s="49" t="str">
        <f t="shared" si="1977"/>
        <v/>
      </c>
      <c r="EH924" s="49"/>
      <c r="EI924" s="49" t="str">
        <f t="shared" si="1978"/>
        <v/>
      </c>
      <c r="EJ924" s="49" t="str">
        <f t="shared" si="1979"/>
        <v/>
      </c>
      <c r="EK924" s="49" t="str">
        <f t="shared" si="1980"/>
        <v/>
      </c>
      <c r="EL924" s="49" t="str">
        <f t="shared" si="1981"/>
        <v/>
      </c>
      <c r="EM924" s="49" t="str">
        <f t="shared" si="1982"/>
        <v/>
      </c>
      <c r="EN924" s="49" t="str">
        <f t="shared" si="1983"/>
        <v/>
      </c>
      <c r="EO924" s="49" t="str">
        <f t="shared" si="1984"/>
        <v/>
      </c>
      <c r="EP924" s="49" t="str">
        <f t="shared" si="1985"/>
        <v/>
      </c>
      <c r="ER924" s="49"/>
      <c r="ES924" s="49" t="str">
        <f t="shared" si="1986"/>
        <v/>
      </c>
      <c r="ET924" s="49" t="str">
        <f t="shared" si="1987"/>
        <v/>
      </c>
      <c r="EU924" s="49" t="str">
        <f t="shared" si="1988"/>
        <v/>
      </c>
      <c r="EV924" s="49" t="str">
        <f t="shared" si="1989"/>
        <v/>
      </c>
      <c r="EW924" s="49" t="str">
        <f t="shared" si="1990"/>
        <v/>
      </c>
      <c r="EX924" s="49" t="str">
        <f t="shared" si="1991"/>
        <v/>
      </c>
      <c r="EY924" s="49" t="str">
        <f t="shared" si="1992"/>
        <v/>
      </c>
      <c r="EZ924" s="49" t="str">
        <f t="shared" si="1993"/>
        <v/>
      </c>
      <c r="FB924" s="49"/>
      <c r="FC924" s="49" t="str">
        <f t="shared" si="1994"/>
        <v/>
      </c>
      <c r="FD924" s="49" t="str">
        <f t="shared" si="1995"/>
        <v/>
      </c>
      <c r="FE924" s="49" t="str">
        <f t="shared" si="1996"/>
        <v/>
      </c>
      <c r="FF924" s="49" t="str">
        <f t="shared" si="1997"/>
        <v/>
      </c>
      <c r="FG924" s="49" t="str">
        <f t="shared" si="1998"/>
        <v/>
      </c>
      <c r="FH924" s="49" t="str">
        <f t="shared" si="1999"/>
        <v/>
      </c>
      <c r="FI924" s="49" t="str">
        <f t="shared" si="2000"/>
        <v/>
      </c>
      <c r="FJ924" s="49" t="str">
        <f t="shared" si="2001"/>
        <v/>
      </c>
      <c r="FL924" s="49"/>
      <c r="FM924" s="49" t="str">
        <f t="shared" si="2002"/>
        <v/>
      </c>
      <c r="FN924" s="49" t="str">
        <f t="shared" si="2003"/>
        <v/>
      </c>
      <c r="FO924" s="49" t="str">
        <f t="shared" si="2004"/>
        <v/>
      </c>
      <c r="FP924" s="49" t="str">
        <f t="shared" si="2005"/>
        <v/>
      </c>
      <c r="FQ924" s="49" t="str">
        <f t="shared" si="2006"/>
        <v/>
      </c>
      <c r="FR924" s="49" t="str">
        <f t="shared" si="2007"/>
        <v/>
      </c>
      <c r="FS924" s="49" t="str">
        <f t="shared" si="2008"/>
        <v/>
      </c>
      <c r="FT924" s="49" t="str">
        <f t="shared" si="2009"/>
        <v/>
      </c>
      <c r="FV924" s="49"/>
      <c r="FW924" s="49" t="str">
        <f t="shared" si="2010"/>
        <v/>
      </c>
      <c r="FX924" s="49" t="str">
        <f t="shared" si="2011"/>
        <v/>
      </c>
      <c r="FY924" s="49" t="str">
        <f t="shared" si="2012"/>
        <v/>
      </c>
      <c r="FZ924" s="49" t="str">
        <f t="shared" si="2013"/>
        <v/>
      </c>
      <c r="GA924" s="49" t="str">
        <f t="shared" si="2014"/>
        <v/>
      </c>
      <c r="GB924" s="49" t="str">
        <f t="shared" si="2015"/>
        <v/>
      </c>
      <c r="GC924" s="49" t="str">
        <f t="shared" si="2016"/>
        <v/>
      </c>
      <c r="GD924" s="49" t="str">
        <f t="shared" si="2017"/>
        <v/>
      </c>
      <c r="GF924" s="49"/>
      <c r="GG924" s="49" t="str">
        <f t="shared" si="2018"/>
        <v/>
      </c>
      <c r="GH924" s="49" t="str">
        <f t="shared" si="2019"/>
        <v/>
      </c>
      <c r="GI924" s="49" t="str">
        <f t="shared" si="2020"/>
        <v/>
      </c>
      <c r="GJ924" s="49" t="str">
        <f t="shared" si="2021"/>
        <v/>
      </c>
      <c r="GK924" s="49" t="str">
        <f t="shared" si="2022"/>
        <v/>
      </c>
      <c r="GL924" s="49" t="str">
        <f t="shared" si="2023"/>
        <v/>
      </c>
      <c r="GM924" s="49" t="str">
        <f t="shared" si="2024"/>
        <v/>
      </c>
      <c r="GN924" s="49" t="str">
        <f t="shared" si="2025"/>
        <v/>
      </c>
      <c r="GP924" s="49"/>
      <c r="GQ924" s="49" t="str">
        <f t="shared" si="2026"/>
        <v/>
      </c>
      <c r="GR924" s="49" t="str">
        <f t="shared" si="2027"/>
        <v/>
      </c>
      <c r="GS924" s="49" t="str">
        <f t="shared" si="2028"/>
        <v/>
      </c>
      <c r="GT924" s="49" t="str">
        <f t="shared" si="2029"/>
        <v/>
      </c>
      <c r="GU924" s="49" t="str">
        <f t="shared" si="2030"/>
        <v/>
      </c>
      <c r="GV924" s="49" t="str">
        <f t="shared" si="2031"/>
        <v/>
      </c>
      <c r="GW924" s="49" t="str">
        <f t="shared" si="2032"/>
        <v/>
      </c>
      <c r="GX924" s="49" t="str">
        <f t="shared" si="2033"/>
        <v/>
      </c>
    </row>
    <row r="925" spans="17:206" x14ac:dyDescent="0.2">
      <c r="Q925" s="65">
        <v>142</v>
      </c>
      <c r="AB925" s="49"/>
      <c r="AC925" s="49" t="str">
        <f t="shared" si="1890"/>
        <v/>
      </c>
      <c r="AD925" s="49" t="str">
        <f t="shared" si="1891"/>
        <v/>
      </c>
      <c r="AE925" s="49" t="str">
        <f t="shared" si="1892"/>
        <v/>
      </c>
      <c r="AF925" s="49" t="str">
        <f t="shared" si="1893"/>
        <v/>
      </c>
      <c r="AG925" s="49" t="str">
        <f t="shared" si="1894"/>
        <v/>
      </c>
      <c r="AH925" s="49" t="str">
        <f t="shared" si="1895"/>
        <v/>
      </c>
      <c r="AI925" s="49" t="str">
        <f t="shared" si="1896"/>
        <v/>
      </c>
      <c r="AJ925" s="49" t="str">
        <f t="shared" si="1897"/>
        <v/>
      </c>
      <c r="AL925" s="49"/>
      <c r="AM925" s="49" t="str">
        <f t="shared" si="1898"/>
        <v/>
      </c>
      <c r="AN925" s="49" t="str">
        <f t="shared" si="1899"/>
        <v/>
      </c>
      <c r="AO925" s="49" t="str">
        <f t="shared" si="1900"/>
        <v/>
      </c>
      <c r="AP925" s="49" t="str">
        <f t="shared" si="1901"/>
        <v/>
      </c>
      <c r="AQ925" s="49" t="str">
        <f t="shared" si="1902"/>
        <v/>
      </c>
      <c r="AR925" s="49" t="str">
        <f t="shared" si="1903"/>
        <v/>
      </c>
      <c r="AS925" s="49" t="str">
        <f t="shared" si="1904"/>
        <v/>
      </c>
      <c r="AT925" s="49" t="str">
        <f t="shared" si="1905"/>
        <v/>
      </c>
      <c r="AV925" s="49"/>
      <c r="AW925" s="49" t="str">
        <f t="shared" si="1906"/>
        <v/>
      </c>
      <c r="AX925" s="49" t="str">
        <f t="shared" si="1907"/>
        <v/>
      </c>
      <c r="AY925" s="49" t="str">
        <f t="shared" si="1908"/>
        <v/>
      </c>
      <c r="AZ925" s="49" t="str">
        <f t="shared" si="1909"/>
        <v/>
      </c>
      <c r="BA925" s="49" t="str">
        <f t="shared" si="1910"/>
        <v/>
      </c>
      <c r="BB925" s="49" t="str">
        <f t="shared" si="1911"/>
        <v/>
      </c>
      <c r="BC925" s="49" t="str">
        <f t="shared" si="1912"/>
        <v/>
      </c>
      <c r="BD925" s="49" t="str">
        <f t="shared" si="1913"/>
        <v/>
      </c>
      <c r="BF925" s="49"/>
      <c r="BG925" s="49" t="str">
        <f t="shared" si="1914"/>
        <v/>
      </c>
      <c r="BH925" s="49" t="str">
        <f t="shared" si="1915"/>
        <v/>
      </c>
      <c r="BI925" s="49" t="str">
        <f t="shared" si="1916"/>
        <v/>
      </c>
      <c r="BJ925" s="49" t="str">
        <f t="shared" si="1917"/>
        <v/>
      </c>
      <c r="BK925" s="49" t="str">
        <f t="shared" si="1918"/>
        <v/>
      </c>
      <c r="BL925" s="49" t="str">
        <f t="shared" si="1919"/>
        <v/>
      </c>
      <c r="BM925" s="49" t="str">
        <f t="shared" si="1920"/>
        <v/>
      </c>
      <c r="BN925" s="49" t="str">
        <f t="shared" si="1921"/>
        <v/>
      </c>
      <c r="BP925" s="49"/>
      <c r="BQ925" s="49" t="str">
        <f t="shared" si="1922"/>
        <v/>
      </c>
      <c r="BR925" s="49" t="str">
        <f t="shared" si="1923"/>
        <v/>
      </c>
      <c r="BS925" s="49" t="str">
        <f t="shared" si="1924"/>
        <v/>
      </c>
      <c r="BT925" s="49" t="str">
        <f t="shared" si="1925"/>
        <v/>
      </c>
      <c r="BU925" s="49" t="str">
        <f t="shared" si="1926"/>
        <v/>
      </c>
      <c r="BV925" s="49" t="str">
        <f t="shared" si="1927"/>
        <v/>
      </c>
      <c r="BW925" s="49" t="str">
        <f t="shared" si="1928"/>
        <v/>
      </c>
      <c r="BX925" s="49" t="str">
        <f t="shared" si="1929"/>
        <v/>
      </c>
      <c r="BZ925" s="49"/>
      <c r="CA925" s="49" t="str">
        <f t="shared" si="1930"/>
        <v/>
      </c>
      <c r="CB925" s="49" t="str">
        <f t="shared" si="1931"/>
        <v/>
      </c>
      <c r="CC925" s="49" t="str">
        <f t="shared" si="1932"/>
        <v/>
      </c>
      <c r="CD925" s="49" t="str">
        <f t="shared" si="1933"/>
        <v/>
      </c>
      <c r="CE925" s="49" t="str">
        <f t="shared" si="1934"/>
        <v/>
      </c>
      <c r="CF925" s="49" t="str">
        <f t="shared" si="1935"/>
        <v/>
      </c>
      <c r="CG925" s="49" t="str">
        <f t="shared" si="1936"/>
        <v/>
      </c>
      <c r="CH925" s="49" t="str">
        <f t="shared" si="1937"/>
        <v/>
      </c>
      <c r="CJ925" s="49"/>
      <c r="CK925" s="49" t="str">
        <f t="shared" si="1938"/>
        <v/>
      </c>
      <c r="CL925" s="49" t="str">
        <f t="shared" si="1939"/>
        <v/>
      </c>
      <c r="CM925" s="49" t="str">
        <f t="shared" si="1940"/>
        <v/>
      </c>
      <c r="CN925" s="49" t="str">
        <f t="shared" si="1941"/>
        <v/>
      </c>
      <c r="CO925" s="49" t="str">
        <f t="shared" si="1942"/>
        <v/>
      </c>
      <c r="CP925" s="49" t="str">
        <f t="shared" si="1943"/>
        <v/>
      </c>
      <c r="CQ925" s="49" t="str">
        <f t="shared" si="1944"/>
        <v/>
      </c>
      <c r="CR925" s="49" t="str">
        <f t="shared" si="1945"/>
        <v/>
      </c>
      <c r="CT925" s="49"/>
      <c r="CU925" s="49" t="str">
        <f t="shared" si="1946"/>
        <v/>
      </c>
      <c r="CV925" s="49" t="str">
        <f t="shared" si="1947"/>
        <v/>
      </c>
      <c r="CW925" s="49" t="str">
        <f t="shared" si="1948"/>
        <v/>
      </c>
      <c r="CX925" s="49" t="str">
        <f t="shared" si="1949"/>
        <v/>
      </c>
      <c r="CY925" s="49" t="str">
        <f t="shared" si="1950"/>
        <v/>
      </c>
      <c r="CZ925" s="49" t="str">
        <f t="shared" si="1951"/>
        <v/>
      </c>
      <c r="DA925" s="49" t="str">
        <f t="shared" si="1952"/>
        <v/>
      </c>
      <c r="DB925" s="49" t="str">
        <f t="shared" si="1953"/>
        <v/>
      </c>
      <c r="DD925" s="49"/>
      <c r="DE925" s="49" t="str">
        <f t="shared" si="1954"/>
        <v/>
      </c>
      <c r="DF925" s="49" t="str">
        <f t="shared" si="1955"/>
        <v/>
      </c>
      <c r="DG925" s="49" t="str">
        <f t="shared" si="1956"/>
        <v/>
      </c>
      <c r="DH925" s="49" t="str">
        <f t="shared" si="1957"/>
        <v/>
      </c>
      <c r="DI925" s="49" t="str">
        <f t="shared" si="1958"/>
        <v/>
      </c>
      <c r="DJ925" s="49" t="str">
        <f t="shared" si="1959"/>
        <v/>
      </c>
      <c r="DK925" s="49" t="str">
        <f t="shared" si="1960"/>
        <v/>
      </c>
      <c r="DL925" s="49" t="str">
        <f t="shared" si="1961"/>
        <v/>
      </c>
      <c r="DN925" s="49"/>
      <c r="DO925" s="49" t="str">
        <f t="shared" si="1962"/>
        <v/>
      </c>
      <c r="DP925" s="49" t="str">
        <f t="shared" si="1963"/>
        <v/>
      </c>
      <c r="DQ925" s="49" t="str">
        <f t="shared" si="1964"/>
        <v/>
      </c>
      <c r="DR925" s="49" t="str">
        <f t="shared" si="1965"/>
        <v/>
      </c>
      <c r="DS925" s="49" t="str">
        <f t="shared" si="1966"/>
        <v/>
      </c>
      <c r="DT925" s="49" t="str">
        <f t="shared" si="1967"/>
        <v/>
      </c>
      <c r="DU925" s="49" t="str">
        <f t="shared" si="1968"/>
        <v/>
      </c>
      <c r="DV925" s="49" t="str">
        <f t="shared" si="1969"/>
        <v/>
      </c>
      <c r="DX925" s="49"/>
      <c r="DY925" s="49" t="str">
        <f t="shared" si="1970"/>
        <v/>
      </c>
      <c r="DZ925" s="49" t="str">
        <f t="shared" si="1971"/>
        <v/>
      </c>
      <c r="EA925" s="49" t="str">
        <f t="shared" si="1972"/>
        <v/>
      </c>
      <c r="EB925" s="49" t="str">
        <f t="shared" si="1973"/>
        <v/>
      </c>
      <c r="EC925" s="49" t="str">
        <f t="shared" si="1974"/>
        <v/>
      </c>
      <c r="ED925" s="49" t="str">
        <f t="shared" si="1975"/>
        <v/>
      </c>
      <c r="EE925" s="49" t="str">
        <f t="shared" si="1976"/>
        <v/>
      </c>
      <c r="EF925" s="49" t="str">
        <f t="shared" si="1977"/>
        <v/>
      </c>
      <c r="EH925" s="49"/>
      <c r="EI925" s="49" t="str">
        <f t="shared" si="1978"/>
        <v/>
      </c>
      <c r="EJ925" s="49" t="str">
        <f t="shared" si="1979"/>
        <v/>
      </c>
      <c r="EK925" s="49" t="str">
        <f t="shared" si="1980"/>
        <v/>
      </c>
      <c r="EL925" s="49" t="str">
        <f t="shared" si="1981"/>
        <v/>
      </c>
      <c r="EM925" s="49" t="str">
        <f t="shared" si="1982"/>
        <v/>
      </c>
      <c r="EN925" s="49" t="str">
        <f t="shared" si="1983"/>
        <v/>
      </c>
      <c r="EO925" s="49" t="str">
        <f t="shared" si="1984"/>
        <v/>
      </c>
      <c r="EP925" s="49" t="str">
        <f t="shared" si="1985"/>
        <v/>
      </c>
      <c r="ER925" s="49"/>
      <c r="ES925" s="49" t="str">
        <f t="shared" si="1986"/>
        <v/>
      </c>
      <c r="ET925" s="49" t="str">
        <f t="shared" si="1987"/>
        <v/>
      </c>
      <c r="EU925" s="49" t="str">
        <f t="shared" si="1988"/>
        <v/>
      </c>
      <c r="EV925" s="49" t="str">
        <f t="shared" si="1989"/>
        <v/>
      </c>
      <c r="EW925" s="49" t="str">
        <f t="shared" si="1990"/>
        <v/>
      </c>
      <c r="EX925" s="49" t="str">
        <f t="shared" si="1991"/>
        <v/>
      </c>
      <c r="EY925" s="49" t="str">
        <f t="shared" si="1992"/>
        <v/>
      </c>
      <c r="EZ925" s="49" t="str">
        <f t="shared" si="1993"/>
        <v/>
      </c>
      <c r="FB925" s="49"/>
      <c r="FC925" s="49" t="str">
        <f t="shared" si="1994"/>
        <v/>
      </c>
      <c r="FD925" s="49" t="str">
        <f t="shared" si="1995"/>
        <v/>
      </c>
      <c r="FE925" s="49" t="str">
        <f t="shared" si="1996"/>
        <v/>
      </c>
      <c r="FF925" s="49" t="str">
        <f t="shared" si="1997"/>
        <v/>
      </c>
      <c r="FG925" s="49" t="str">
        <f t="shared" si="1998"/>
        <v/>
      </c>
      <c r="FH925" s="49" t="str">
        <f t="shared" si="1999"/>
        <v/>
      </c>
      <c r="FI925" s="49" t="str">
        <f t="shared" si="2000"/>
        <v/>
      </c>
      <c r="FJ925" s="49" t="str">
        <f t="shared" si="2001"/>
        <v/>
      </c>
      <c r="FL925" s="49"/>
      <c r="FM925" s="49" t="str">
        <f t="shared" si="2002"/>
        <v/>
      </c>
      <c r="FN925" s="49" t="str">
        <f t="shared" si="2003"/>
        <v/>
      </c>
      <c r="FO925" s="49" t="str">
        <f t="shared" si="2004"/>
        <v/>
      </c>
      <c r="FP925" s="49" t="str">
        <f t="shared" si="2005"/>
        <v/>
      </c>
      <c r="FQ925" s="49" t="str">
        <f t="shared" si="2006"/>
        <v/>
      </c>
      <c r="FR925" s="49" t="str">
        <f t="shared" si="2007"/>
        <v/>
      </c>
      <c r="FS925" s="49" t="str">
        <f t="shared" si="2008"/>
        <v/>
      </c>
      <c r="FT925" s="49" t="str">
        <f t="shared" si="2009"/>
        <v/>
      </c>
      <c r="FV925" s="49"/>
      <c r="FW925" s="49" t="str">
        <f t="shared" si="2010"/>
        <v/>
      </c>
      <c r="FX925" s="49" t="str">
        <f t="shared" si="2011"/>
        <v/>
      </c>
      <c r="FY925" s="49" t="str">
        <f t="shared" si="2012"/>
        <v/>
      </c>
      <c r="FZ925" s="49" t="str">
        <f t="shared" si="2013"/>
        <v/>
      </c>
      <c r="GA925" s="49" t="str">
        <f t="shared" si="2014"/>
        <v/>
      </c>
      <c r="GB925" s="49" t="str">
        <f t="shared" si="2015"/>
        <v/>
      </c>
      <c r="GC925" s="49" t="str">
        <f t="shared" si="2016"/>
        <v/>
      </c>
      <c r="GD925" s="49" t="str">
        <f t="shared" si="2017"/>
        <v/>
      </c>
      <c r="GF925" s="49"/>
      <c r="GG925" s="49" t="str">
        <f t="shared" si="2018"/>
        <v/>
      </c>
      <c r="GH925" s="49" t="str">
        <f t="shared" si="2019"/>
        <v/>
      </c>
      <c r="GI925" s="49" t="str">
        <f t="shared" si="2020"/>
        <v/>
      </c>
      <c r="GJ925" s="49" t="str">
        <f t="shared" si="2021"/>
        <v/>
      </c>
      <c r="GK925" s="49" t="str">
        <f t="shared" si="2022"/>
        <v/>
      </c>
      <c r="GL925" s="49" t="str">
        <f t="shared" si="2023"/>
        <v/>
      </c>
      <c r="GM925" s="49" t="str">
        <f t="shared" si="2024"/>
        <v/>
      </c>
      <c r="GN925" s="49" t="str">
        <f t="shared" si="2025"/>
        <v/>
      </c>
      <c r="GP925" s="49"/>
      <c r="GQ925" s="49" t="str">
        <f t="shared" si="2026"/>
        <v/>
      </c>
      <c r="GR925" s="49" t="str">
        <f t="shared" si="2027"/>
        <v/>
      </c>
      <c r="GS925" s="49" t="str">
        <f t="shared" si="2028"/>
        <v/>
      </c>
      <c r="GT925" s="49" t="str">
        <f t="shared" si="2029"/>
        <v/>
      </c>
      <c r="GU925" s="49" t="str">
        <f t="shared" si="2030"/>
        <v/>
      </c>
      <c r="GV925" s="49" t="str">
        <f t="shared" si="2031"/>
        <v/>
      </c>
      <c r="GW925" s="49" t="str">
        <f t="shared" si="2032"/>
        <v/>
      </c>
      <c r="GX925" s="49" t="str">
        <f t="shared" si="2033"/>
        <v/>
      </c>
    </row>
    <row r="926" spans="17:206" x14ac:dyDescent="0.2">
      <c r="Q926" s="65">
        <v>143</v>
      </c>
      <c r="AB926" s="49"/>
      <c r="AC926" s="49" t="str">
        <f t="shared" si="1890"/>
        <v/>
      </c>
      <c r="AD926" s="49" t="str">
        <f t="shared" si="1891"/>
        <v/>
      </c>
      <c r="AE926" s="49" t="str">
        <f t="shared" si="1892"/>
        <v/>
      </c>
      <c r="AF926" s="49" t="str">
        <f t="shared" si="1893"/>
        <v/>
      </c>
      <c r="AG926" s="49" t="str">
        <f t="shared" si="1894"/>
        <v/>
      </c>
      <c r="AH926" s="49" t="str">
        <f t="shared" si="1895"/>
        <v/>
      </c>
      <c r="AI926" s="49" t="str">
        <f t="shared" si="1896"/>
        <v/>
      </c>
      <c r="AJ926" s="49" t="str">
        <f t="shared" si="1897"/>
        <v/>
      </c>
      <c r="AL926" s="49"/>
      <c r="AM926" s="49" t="str">
        <f t="shared" si="1898"/>
        <v/>
      </c>
      <c r="AN926" s="49" t="str">
        <f t="shared" si="1899"/>
        <v/>
      </c>
      <c r="AO926" s="49" t="str">
        <f t="shared" si="1900"/>
        <v/>
      </c>
      <c r="AP926" s="49" t="str">
        <f t="shared" si="1901"/>
        <v/>
      </c>
      <c r="AQ926" s="49" t="str">
        <f t="shared" si="1902"/>
        <v/>
      </c>
      <c r="AR926" s="49" t="str">
        <f t="shared" si="1903"/>
        <v/>
      </c>
      <c r="AS926" s="49" t="str">
        <f t="shared" si="1904"/>
        <v/>
      </c>
      <c r="AT926" s="49" t="str">
        <f t="shared" si="1905"/>
        <v/>
      </c>
      <c r="AV926" s="49"/>
      <c r="AW926" s="49" t="str">
        <f t="shared" si="1906"/>
        <v/>
      </c>
      <c r="AX926" s="49" t="str">
        <f t="shared" si="1907"/>
        <v/>
      </c>
      <c r="AY926" s="49" t="str">
        <f t="shared" si="1908"/>
        <v/>
      </c>
      <c r="AZ926" s="49" t="str">
        <f t="shared" si="1909"/>
        <v/>
      </c>
      <c r="BA926" s="49" t="str">
        <f t="shared" si="1910"/>
        <v/>
      </c>
      <c r="BB926" s="49" t="str">
        <f t="shared" si="1911"/>
        <v/>
      </c>
      <c r="BC926" s="49" t="str">
        <f t="shared" si="1912"/>
        <v/>
      </c>
      <c r="BD926" s="49" t="str">
        <f t="shared" si="1913"/>
        <v/>
      </c>
      <c r="BF926" s="49"/>
      <c r="BG926" s="49" t="str">
        <f t="shared" si="1914"/>
        <v/>
      </c>
      <c r="BH926" s="49" t="str">
        <f t="shared" si="1915"/>
        <v/>
      </c>
      <c r="BI926" s="49" t="str">
        <f t="shared" si="1916"/>
        <v/>
      </c>
      <c r="BJ926" s="49" t="str">
        <f t="shared" si="1917"/>
        <v/>
      </c>
      <c r="BK926" s="49" t="str">
        <f t="shared" si="1918"/>
        <v/>
      </c>
      <c r="BL926" s="49" t="str">
        <f t="shared" si="1919"/>
        <v/>
      </c>
      <c r="BM926" s="49" t="str">
        <f t="shared" si="1920"/>
        <v/>
      </c>
      <c r="BN926" s="49" t="str">
        <f t="shared" si="1921"/>
        <v/>
      </c>
      <c r="BP926" s="49"/>
      <c r="BQ926" s="49" t="str">
        <f t="shared" si="1922"/>
        <v/>
      </c>
      <c r="BR926" s="49" t="str">
        <f t="shared" si="1923"/>
        <v/>
      </c>
      <c r="BS926" s="49" t="str">
        <f t="shared" si="1924"/>
        <v/>
      </c>
      <c r="BT926" s="49" t="str">
        <f t="shared" si="1925"/>
        <v/>
      </c>
      <c r="BU926" s="49" t="str">
        <f t="shared" si="1926"/>
        <v/>
      </c>
      <c r="BV926" s="49" t="str">
        <f t="shared" si="1927"/>
        <v/>
      </c>
      <c r="BW926" s="49" t="str">
        <f t="shared" si="1928"/>
        <v/>
      </c>
      <c r="BX926" s="49" t="str">
        <f t="shared" si="1929"/>
        <v/>
      </c>
      <c r="BZ926" s="49"/>
      <c r="CA926" s="49" t="str">
        <f t="shared" si="1930"/>
        <v/>
      </c>
      <c r="CB926" s="49" t="str">
        <f t="shared" si="1931"/>
        <v/>
      </c>
      <c r="CC926" s="49" t="str">
        <f t="shared" si="1932"/>
        <v/>
      </c>
      <c r="CD926" s="49" t="str">
        <f t="shared" si="1933"/>
        <v/>
      </c>
      <c r="CE926" s="49" t="str">
        <f t="shared" si="1934"/>
        <v/>
      </c>
      <c r="CF926" s="49" t="str">
        <f t="shared" si="1935"/>
        <v/>
      </c>
      <c r="CG926" s="49" t="str">
        <f t="shared" si="1936"/>
        <v/>
      </c>
      <c r="CH926" s="49" t="str">
        <f t="shared" si="1937"/>
        <v/>
      </c>
      <c r="CJ926" s="49"/>
      <c r="CK926" s="49" t="str">
        <f t="shared" si="1938"/>
        <v/>
      </c>
      <c r="CL926" s="49" t="str">
        <f t="shared" si="1939"/>
        <v/>
      </c>
      <c r="CM926" s="49" t="str">
        <f t="shared" si="1940"/>
        <v/>
      </c>
      <c r="CN926" s="49" t="str">
        <f t="shared" si="1941"/>
        <v/>
      </c>
      <c r="CO926" s="49" t="str">
        <f t="shared" si="1942"/>
        <v/>
      </c>
      <c r="CP926" s="49" t="str">
        <f t="shared" si="1943"/>
        <v/>
      </c>
      <c r="CQ926" s="49" t="str">
        <f t="shared" si="1944"/>
        <v/>
      </c>
      <c r="CR926" s="49" t="str">
        <f t="shared" si="1945"/>
        <v/>
      </c>
      <c r="CT926" s="49"/>
      <c r="CU926" s="49" t="str">
        <f t="shared" si="1946"/>
        <v/>
      </c>
      <c r="CV926" s="49" t="str">
        <f t="shared" si="1947"/>
        <v/>
      </c>
      <c r="CW926" s="49" t="str">
        <f t="shared" si="1948"/>
        <v/>
      </c>
      <c r="CX926" s="49" t="str">
        <f t="shared" si="1949"/>
        <v/>
      </c>
      <c r="CY926" s="49" t="str">
        <f t="shared" si="1950"/>
        <v/>
      </c>
      <c r="CZ926" s="49" t="str">
        <f t="shared" si="1951"/>
        <v/>
      </c>
      <c r="DA926" s="49" t="str">
        <f t="shared" si="1952"/>
        <v/>
      </c>
      <c r="DB926" s="49" t="str">
        <f t="shared" si="1953"/>
        <v/>
      </c>
      <c r="DD926" s="49"/>
      <c r="DE926" s="49" t="str">
        <f t="shared" si="1954"/>
        <v/>
      </c>
      <c r="DF926" s="49" t="str">
        <f t="shared" si="1955"/>
        <v/>
      </c>
      <c r="DG926" s="49" t="str">
        <f t="shared" si="1956"/>
        <v/>
      </c>
      <c r="DH926" s="49" t="str">
        <f t="shared" si="1957"/>
        <v/>
      </c>
      <c r="DI926" s="49" t="str">
        <f t="shared" si="1958"/>
        <v/>
      </c>
      <c r="DJ926" s="49" t="str">
        <f t="shared" si="1959"/>
        <v/>
      </c>
      <c r="DK926" s="49" t="str">
        <f t="shared" si="1960"/>
        <v/>
      </c>
      <c r="DL926" s="49" t="str">
        <f t="shared" si="1961"/>
        <v/>
      </c>
      <c r="DN926" s="49"/>
      <c r="DO926" s="49" t="str">
        <f t="shared" si="1962"/>
        <v/>
      </c>
      <c r="DP926" s="49" t="str">
        <f t="shared" si="1963"/>
        <v/>
      </c>
      <c r="DQ926" s="49" t="str">
        <f t="shared" si="1964"/>
        <v/>
      </c>
      <c r="DR926" s="49" t="str">
        <f t="shared" si="1965"/>
        <v/>
      </c>
      <c r="DS926" s="49" t="str">
        <f t="shared" si="1966"/>
        <v/>
      </c>
      <c r="DT926" s="49" t="str">
        <f t="shared" si="1967"/>
        <v/>
      </c>
      <c r="DU926" s="49" t="str">
        <f t="shared" si="1968"/>
        <v/>
      </c>
      <c r="DV926" s="49" t="str">
        <f t="shared" si="1969"/>
        <v/>
      </c>
      <c r="DX926" s="49"/>
      <c r="DY926" s="49" t="str">
        <f t="shared" si="1970"/>
        <v/>
      </c>
      <c r="DZ926" s="49" t="str">
        <f t="shared" si="1971"/>
        <v/>
      </c>
      <c r="EA926" s="49" t="str">
        <f t="shared" si="1972"/>
        <v/>
      </c>
      <c r="EB926" s="49" t="str">
        <f t="shared" si="1973"/>
        <v/>
      </c>
      <c r="EC926" s="49" t="str">
        <f t="shared" si="1974"/>
        <v/>
      </c>
      <c r="ED926" s="49" t="str">
        <f t="shared" si="1975"/>
        <v/>
      </c>
      <c r="EE926" s="49" t="str">
        <f t="shared" si="1976"/>
        <v/>
      </c>
      <c r="EF926" s="49" t="str">
        <f t="shared" si="1977"/>
        <v/>
      </c>
      <c r="EH926" s="49"/>
      <c r="EI926" s="49" t="str">
        <f t="shared" si="1978"/>
        <v/>
      </c>
      <c r="EJ926" s="49" t="str">
        <f t="shared" si="1979"/>
        <v/>
      </c>
      <c r="EK926" s="49" t="str">
        <f t="shared" si="1980"/>
        <v/>
      </c>
      <c r="EL926" s="49" t="str">
        <f t="shared" si="1981"/>
        <v/>
      </c>
      <c r="EM926" s="49" t="str">
        <f t="shared" si="1982"/>
        <v/>
      </c>
      <c r="EN926" s="49" t="str">
        <f t="shared" si="1983"/>
        <v/>
      </c>
      <c r="EO926" s="49" t="str">
        <f t="shared" si="1984"/>
        <v/>
      </c>
      <c r="EP926" s="49" t="str">
        <f t="shared" si="1985"/>
        <v/>
      </c>
      <c r="ER926" s="49"/>
      <c r="ES926" s="49" t="str">
        <f t="shared" si="1986"/>
        <v/>
      </c>
      <c r="ET926" s="49" t="str">
        <f t="shared" si="1987"/>
        <v/>
      </c>
      <c r="EU926" s="49" t="str">
        <f t="shared" si="1988"/>
        <v/>
      </c>
      <c r="EV926" s="49" t="str">
        <f t="shared" si="1989"/>
        <v/>
      </c>
      <c r="EW926" s="49" t="str">
        <f t="shared" si="1990"/>
        <v/>
      </c>
      <c r="EX926" s="49" t="str">
        <f t="shared" si="1991"/>
        <v/>
      </c>
      <c r="EY926" s="49" t="str">
        <f t="shared" si="1992"/>
        <v/>
      </c>
      <c r="EZ926" s="49" t="str">
        <f t="shared" si="1993"/>
        <v/>
      </c>
      <c r="FB926" s="49"/>
      <c r="FC926" s="49" t="str">
        <f t="shared" si="1994"/>
        <v/>
      </c>
      <c r="FD926" s="49" t="str">
        <f t="shared" si="1995"/>
        <v/>
      </c>
      <c r="FE926" s="49" t="str">
        <f t="shared" si="1996"/>
        <v/>
      </c>
      <c r="FF926" s="49" t="str">
        <f t="shared" si="1997"/>
        <v/>
      </c>
      <c r="FG926" s="49" t="str">
        <f t="shared" si="1998"/>
        <v/>
      </c>
      <c r="FH926" s="49" t="str">
        <f t="shared" si="1999"/>
        <v/>
      </c>
      <c r="FI926" s="49" t="str">
        <f t="shared" si="2000"/>
        <v/>
      </c>
      <c r="FJ926" s="49" t="str">
        <f t="shared" si="2001"/>
        <v/>
      </c>
      <c r="FL926" s="49"/>
      <c r="FM926" s="49" t="str">
        <f t="shared" si="2002"/>
        <v/>
      </c>
      <c r="FN926" s="49" t="str">
        <f t="shared" si="2003"/>
        <v/>
      </c>
      <c r="FO926" s="49" t="str">
        <f t="shared" si="2004"/>
        <v/>
      </c>
      <c r="FP926" s="49" t="str">
        <f t="shared" si="2005"/>
        <v/>
      </c>
      <c r="FQ926" s="49" t="str">
        <f t="shared" si="2006"/>
        <v/>
      </c>
      <c r="FR926" s="49" t="str">
        <f t="shared" si="2007"/>
        <v/>
      </c>
      <c r="FS926" s="49" t="str">
        <f t="shared" si="2008"/>
        <v/>
      </c>
      <c r="FT926" s="49" t="str">
        <f t="shared" si="2009"/>
        <v/>
      </c>
      <c r="FV926" s="49"/>
      <c r="FW926" s="49" t="str">
        <f t="shared" si="2010"/>
        <v/>
      </c>
      <c r="FX926" s="49" t="str">
        <f t="shared" si="2011"/>
        <v/>
      </c>
      <c r="FY926" s="49" t="str">
        <f t="shared" si="2012"/>
        <v/>
      </c>
      <c r="FZ926" s="49" t="str">
        <f t="shared" si="2013"/>
        <v/>
      </c>
      <c r="GA926" s="49" t="str">
        <f t="shared" si="2014"/>
        <v/>
      </c>
      <c r="GB926" s="49" t="str">
        <f t="shared" si="2015"/>
        <v/>
      </c>
      <c r="GC926" s="49" t="str">
        <f t="shared" si="2016"/>
        <v/>
      </c>
      <c r="GD926" s="49" t="str">
        <f t="shared" si="2017"/>
        <v/>
      </c>
      <c r="GF926" s="49"/>
      <c r="GG926" s="49" t="str">
        <f t="shared" si="2018"/>
        <v/>
      </c>
      <c r="GH926" s="49" t="str">
        <f t="shared" si="2019"/>
        <v/>
      </c>
      <c r="GI926" s="49" t="str">
        <f t="shared" si="2020"/>
        <v/>
      </c>
      <c r="GJ926" s="49" t="str">
        <f t="shared" si="2021"/>
        <v/>
      </c>
      <c r="GK926" s="49" t="str">
        <f t="shared" si="2022"/>
        <v/>
      </c>
      <c r="GL926" s="49" t="str">
        <f t="shared" si="2023"/>
        <v/>
      </c>
      <c r="GM926" s="49" t="str">
        <f t="shared" si="2024"/>
        <v/>
      </c>
      <c r="GN926" s="49" t="str">
        <f t="shared" si="2025"/>
        <v/>
      </c>
      <c r="GP926" s="49"/>
      <c r="GQ926" s="49" t="str">
        <f t="shared" si="2026"/>
        <v/>
      </c>
      <c r="GR926" s="49" t="str">
        <f t="shared" si="2027"/>
        <v/>
      </c>
      <c r="GS926" s="49" t="str">
        <f t="shared" si="2028"/>
        <v/>
      </c>
      <c r="GT926" s="49" t="str">
        <f t="shared" si="2029"/>
        <v/>
      </c>
      <c r="GU926" s="49" t="str">
        <f t="shared" si="2030"/>
        <v/>
      </c>
      <c r="GV926" s="49" t="str">
        <f t="shared" si="2031"/>
        <v/>
      </c>
      <c r="GW926" s="49" t="str">
        <f t="shared" si="2032"/>
        <v/>
      </c>
      <c r="GX926" s="49" t="str">
        <f t="shared" si="2033"/>
        <v/>
      </c>
    </row>
  </sheetData>
  <sheetProtection password="ACE4" sheet="1" objects="1" scenarios="1"/>
  <phoneticPr fontId="0" type="noConversion"/>
  <pageMargins left="0.55118110236220474" right="0.47244094488188981" top="0.78740157480314965" bottom="0.78740157480314965" header="0.51181102362204722" footer="0.51181102362204722"/>
  <pageSetup paperSize="9" scale="85" orientation="portrait" r:id="rId1"/>
  <headerFooter alignWithMargins="0">
    <oddFooter>&amp;C&amp;8&amp;F / &amp;A</oddFooter>
  </headerFooter>
  <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11">
    <pageSetUpPr fitToPage="1"/>
  </sheetPr>
  <dimension ref="B1:N121"/>
  <sheetViews>
    <sheetView showZeros="0" zoomScaleNormal="100" workbookViewId="0"/>
  </sheetViews>
  <sheetFormatPr baseColWidth="10" defaultColWidth="11.42578125" defaultRowHeight="12.75" x14ac:dyDescent="0.2"/>
  <cols>
    <col min="1" max="1" width="1.7109375" style="57" customWidth="1"/>
    <col min="2" max="2" width="3.85546875" style="55" customWidth="1"/>
    <col min="3" max="3" width="67.7109375" style="57" customWidth="1"/>
    <col min="4" max="4" width="13.28515625" style="55" customWidth="1"/>
    <col min="5" max="5" width="9.7109375" style="55" customWidth="1"/>
    <col min="6" max="7" width="2.7109375" style="57" hidden="1" customWidth="1"/>
    <col min="8" max="8" width="11.42578125" style="55" hidden="1" customWidth="1"/>
    <col min="9" max="9" width="9" style="55" hidden="1" customWidth="1"/>
    <col min="10" max="10" width="62.140625" style="100" hidden="1" customWidth="1"/>
    <col min="11" max="11" width="12" style="55" hidden="1" customWidth="1"/>
    <col min="12" max="12" width="2.42578125" style="55" hidden="1" customWidth="1"/>
    <col min="13" max="13" width="10.5703125" style="55" hidden="1" customWidth="1"/>
    <col min="14" max="14" width="11.42578125" style="57" hidden="1" customWidth="1"/>
    <col min="15" max="16384" width="11.42578125" style="57"/>
  </cols>
  <sheetData>
    <row r="1" spans="2:13" ht="4.1500000000000004" customHeight="1" x14ac:dyDescent="0.2"/>
    <row r="2" spans="2:13" ht="15.75" x14ac:dyDescent="0.25">
      <c r="C2" s="56" t="str">
        <f>Sprache!C62</f>
        <v>Kennwerte von Fensterkomponenten</v>
      </c>
    </row>
    <row r="3" spans="2:13" ht="7.9" customHeight="1" x14ac:dyDescent="0.25">
      <c r="C3" s="56"/>
    </row>
    <row r="4" spans="2:13" s="59" customFormat="1" ht="50.45" customHeight="1" x14ac:dyDescent="0.2">
      <c r="B4" s="61"/>
      <c r="C4" s="320" t="str">
        <f>Sprache!C63</f>
        <v>In den hellgelben Feldern können herstellerspezifische Fensterkomponenten eingegeben werden. Diese müssen durch Herstellerangaben belegt werden.</v>
      </c>
      <c r="D4" s="61"/>
      <c r="E4" s="61"/>
      <c r="H4" s="61"/>
      <c r="I4" s="61"/>
      <c r="J4" s="239"/>
      <c r="K4" s="61"/>
      <c r="L4" s="61"/>
      <c r="M4" s="61"/>
    </row>
    <row r="5" spans="2:13" ht="3.6" customHeight="1" x14ac:dyDescent="0.2"/>
    <row r="6" spans="2:13" ht="19.5" x14ac:dyDescent="0.35">
      <c r="C6" s="58" t="str">
        <f>Sprache!$C$64</f>
        <v>Rahmen: mittlere Uf-Werte</v>
      </c>
      <c r="D6" s="55" t="s">
        <v>711</v>
      </c>
      <c r="H6" s="508"/>
      <c r="I6" s="509" t="s">
        <v>21</v>
      </c>
      <c r="J6" s="510"/>
      <c r="K6" s="512"/>
    </row>
    <row r="7" spans="2:13" x14ac:dyDescent="0.2">
      <c r="B7" s="55">
        <v>1</v>
      </c>
      <c r="H7" s="513" t="s">
        <v>1221</v>
      </c>
      <c r="I7" s="514" t="s">
        <v>22</v>
      </c>
      <c r="J7" s="515" t="s">
        <v>1248</v>
      </c>
      <c r="K7" s="516" t="s">
        <v>1225</v>
      </c>
      <c r="L7" s="76"/>
    </row>
    <row r="8" spans="2:13" x14ac:dyDescent="0.2">
      <c r="B8" s="55">
        <v>2</v>
      </c>
      <c r="C8" s="500" t="str">
        <f>Sprache!C369</f>
        <v>Holz- und Holz/Metall-Rahmen (2-IV, Eiche, Uf=1.7 W/m2K)</v>
      </c>
      <c r="D8" s="301">
        <v>1.7</v>
      </c>
      <c r="H8" s="503">
        <v>1</v>
      </c>
      <c r="I8" s="377">
        <f>IF(Projekt!$F22="",1,VLOOKUP(Projekt!$F22,Projekt!$AK$136:$AN$157,4,FALSE))</f>
        <v>1</v>
      </c>
      <c r="J8" s="504" t="str">
        <f>IF(I8=1,"",INDEX($C$7:$C$28,I8,1))</f>
        <v/>
      </c>
      <c r="K8" s="373" t="str">
        <f>IF(I8=1,"",INDEX($D$7:$D$28,I8,1))</f>
        <v/>
      </c>
    </row>
    <row r="9" spans="2:13" x14ac:dyDescent="0.2">
      <c r="B9" s="55">
        <v>3</v>
      </c>
      <c r="C9" s="500" t="str">
        <f>Sprache!C370</f>
        <v>Holz- und Holz/Metall-Rahmen (2-IV, Tanne, Uf=1.4 W/m2K)</v>
      </c>
      <c r="D9" s="303">
        <v>1.4</v>
      </c>
      <c r="H9" s="503">
        <v>2</v>
      </c>
      <c r="I9" s="377">
        <f>IF(Projekt!$F23="",1,VLOOKUP(Projekt!$F23,Projekt!$AK$136:$AN$157,4,FALSE))</f>
        <v>1</v>
      </c>
      <c r="J9" s="504" t="str">
        <f>IF(I9=1,"",INDEX($C$7:$C$28,I9,1))</f>
        <v/>
      </c>
      <c r="K9" s="373" t="str">
        <f>IF(I9=1,"",INDEX($D$7:$D$28,I9,1))</f>
        <v/>
      </c>
    </row>
    <row r="10" spans="2:13" x14ac:dyDescent="0.2">
      <c r="B10" s="55">
        <v>4</v>
      </c>
      <c r="C10" s="500" t="str">
        <f>Sprache!C371</f>
        <v>Holz- und Holz/Metall-Rahmen (3-IV, Eiche, Uf=1.5 W/m2K)</v>
      </c>
      <c r="D10" s="303">
        <v>1.5</v>
      </c>
      <c r="H10" s="505">
        <v>3</v>
      </c>
      <c r="I10" s="506">
        <f>IF(Projekt!$F24="",1,VLOOKUP(Projekt!$F24,Projekt!$AK$136:$AN$157,4,FALSE))</f>
        <v>1</v>
      </c>
      <c r="J10" s="507" t="str">
        <f>IF(I10=1,"",INDEX($C$7:$C$28,I10,1))</f>
        <v/>
      </c>
      <c r="K10" s="376" t="str">
        <f>IF(I10=1,"",INDEX($D$7:$D$28,I10,1))</f>
        <v/>
      </c>
    </row>
    <row r="11" spans="2:13" x14ac:dyDescent="0.2">
      <c r="B11" s="55">
        <v>5</v>
      </c>
      <c r="C11" s="500" t="str">
        <f>Sprache!C372</f>
        <v>Holz- und Holz/Metall-Rahmen (3-IV, Tanne, Uf=1.3 W/m2K)</v>
      </c>
      <c r="D11" s="301">
        <v>1.3</v>
      </c>
      <c r="H11" s="372"/>
      <c r="I11" s="504"/>
      <c r="J11" s="504"/>
      <c r="K11" s="372"/>
    </row>
    <row r="12" spans="2:13" x14ac:dyDescent="0.2">
      <c r="B12" s="55">
        <v>6</v>
      </c>
      <c r="C12" s="500" t="str">
        <f>Sprache!C373</f>
        <v>Kunststoff-Rahmen (Uf=2.2 W/m2K)</v>
      </c>
      <c r="D12" s="301">
        <v>2.2000000000000002</v>
      </c>
      <c r="H12" s="100"/>
      <c r="I12" s="100"/>
      <c r="K12" s="100"/>
    </row>
    <row r="13" spans="2:13" x14ac:dyDescent="0.2">
      <c r="B13" s="55">
        <v>7</v>
      </c>
      <c r="C13" s="500" t="str">
        <f>Sprache!C374</f>
        <v>Kunststoff-Kammerprofil-Rahmen (Uf=1.4 W/m2K)</v>
      </c>
      <c r="D13" s="301">
        <v>1.4</v>
      </c>
      <c r="H13" s="100"/>
      <c r="I13" s="100"/>
      <c r="K13" s="100"/>
    </row>
    <row r="14" spans="2:13" x14ac:dyDescent="0.2">
      <c r="B14" s="55">
        <v>8</v>
      </c>
      <c r="C14" s="500" t="str">
        <f>Sprache!C375</f>
        <v>Kunststoff-Kammerprofil-Rahmen (Uf=1.3 W/m2K)</v>
      </c>
      <c r="D14" s="301">
        <v>1.3</v>
      </c>
      <c r="H14" s="100"/>
      <c r="I14" s="100"/>
      <c r="K14" s="100"/>
    </row>
    <row r="15" spans="2:13" x14ac:dyDescent="0.2">
      <c r="B15" s="55">
        <v>9</v>
      </c>
      <c r="C15" s="500" t="str">
        <f>Sprache!C376</f>
        <v>Kunststoff-Kammerprofil-Rahmen (Uf=1.2 W/m2K)</v>
      </c>
      <c r="D15" s="301">
        <v>1.2</v>
      </c>
      <c r="H15" s="100"/>
      <c r="I15" s="100"/>
      <c r="K15" s="100"/>
    </row>
    <row r="16" spans="2:13" x14ac:dyDescent="0.2">
      <c r="B16" s="55">
        <v>10</v>
      </c>
      <c r="C16" s="500" t="str">
        <f>Sprache!C377</f>
        <v>Kunststoff-Kammerprofil-Rahmen (Uf=1.1 W/m2K)</v>
      </c>
      <c r="D16" s="301">
        <v>1.1000000000000001</v>
      </c>
      <c r="H16" s="100"/>
      <c r="I16" s="100"/>
      <c r="K16" s="100"/>
    </row>
    <row r="17" spans="2:11" x14ac:dyDescent="0.2">
      <c r="B17" s="55">
        <v>11</v>
      </c>
      <c r="C17" s="500" t="str">
        <f>Sprache!C378</f>
        <v>Kunststoff-Kammerprofil-Rahmen (Uf=1.0 W/m2K)</v>
      </c>
      <c r="D17" s="301">
        <v>1</v>
      </c>
      <c r="H17" s="100"/>
      <c r="I17" s="100"/>
      <c r="K17" s="100"/>
    </row>
    <row r="18" spans="2:11" x14ac:dyDescent="0.2">
      <c r="B18" s="55">
        <v>12</v>
      </c>
      <c r="C18" s="75">
        <f>Input!C17</f>
        <v>0</v>
      </c>
      <c r="D18" s="302">
        <f>Input!C28</f>
        <v>0</v>
      </c>
      <c r="H18" s="100"/>
      <c r="I18" s="100"/>
      <c r="K18" s="100"/>
    </row>
    <row r="19" spans="2:11" x14ac:dyDescent="0.2">
      <c r="B19" s="55">
        <v>13</v>
      </c>
      <c r="C19" s="75">
        <f>Input!C18</f>
        <v>0</v>
      </c>
      <c r="D19" s="302">
        <f>Input!C29</f>
        <v>0</v>
      </c>
      <c r="H19" s="100"/>
      <c r="I19" s="100"/>
      <c r="K19" s="100"/>
    </row>
    <row r="20" spans="2:11" x14ac:dyDescent="0.2">
      <c r="B20" s="55">
        <v>14</v>
      </c>
      <c r="C20" s="75">
        <f>Input!C19</f>
        <v>0</v>
      </c>
      <c r="D20" s="302">
        <f>Input!C30</f>
        <v>0</v>
      </c>
      <c r="H20" s="100"/>
      <c r="I20" s="100"/>
      <c r="K20" s="100"/>
    </row>
    <row r="21" spans="2:11" x14ac:dyDescent="0.2">
      <c r="B21" s="55">
        <v>15</v>
      </c>
      <c r="C21" s="75">
        <f>Input!C20</f>
        <v>0</v>
      </c>
      <c r="D21" s="302">
        <f>Input!C31</f>
        <v>0</v>
      </c>
      <c r="H21" s="100"/>
      <c r="I21" s="100"/>
      <c r="K21" s="100"/>
    </row>
    <row r="22" spans="2:11" x14ac:dyDescent="0.2">
      <c r="B22" s="55">
        <v>16</v>
      </c>
      <c r="C22" s="75">
        <f>Input!C21</f>
        <v>0</v>
      </c>
      <c r="D22" s="302">
        <f>Input!C32</f>
        <v>0</v>
      </c>
      <c r="H22" s="100"/>
      <c r="I22" s="100"/>
      <c r="K22" s="100"/>
    </row>
    <row r="23" spans="2:11" x14ac:dyDescent="0.2">
      <c r="B23" s="55">
        <v>17</v>
      </c>
      <c r="C23" s="75">
        <f>Input!C22</f>
        <v>0</v>
      </c>
      <c r="D23" s="302">
        <f>Input!C33</f>
        <v>0</v>
      </c>
      <c r="F23" s="55"/>
      <c r="G23" s="55"/>
    </row>
    <row r="24" spans="2:11" x14ac:dyDescent="0.2">
      <c r="B24" s="55">
        <v>18</v>
      </c>
      <c r="C24" s="75">
        <f>Input!C23</f>
        <v>0</v>
      </c>
      <c r="D24" s="302">
        <f>Input!C34</f>
        <v>0</v>
      </c>
      <c r="F24" s="55"/>
      <c r="G24" s="55"/>
    </row>
    <row r="25" spans="2:11" x14ac:dyDescent="0.2">
      <c r="B25" s="55">
        <v>19</v>
      </c>
      <c r="C25" s="75">
        <f>Input!C24</f>
        <v>0</v>
      </c>
      <c r="D25" s="302">
        <f>Input!C35</f>
        <v>0</v>
      </c>
      <c r="F25" s="55"/>
      <c r="G25" s="55"/>
    </row>
    <row r="26" spans="2:11" x14ac:dyDescent="0.2">
      <c r="B26" s="55">
        <v>20</v>
      </c>
      <c r="C26" s="75">
        <f>Input!C25</f>
        <v>0</v>
      </c>
      <c r="D26" s="302">
        <f>Input!C36</f>
        <v>0</v>
      </c>
      <c r="F26" s="55"/>
      <c r="G26" s="55"/>
    </row>
    <row r="27" spans="2:11" x14ac:dyDescent="0.2">
      <c r="B27" s="55">
        <v>21</v>
      </c>
      <c r="C27" s="75">
        <f>Input!C26</f>
        <v>0</v>
      </c>
      <c r="D27" s="302">
        <f>Input!C37</f>
        <v>0</v>
      </c>
      <c r="F27" s="55"/>
      <c r="G27" s="55"/>
    </row>
    <row r="28" spans="2:11" x14ac:dyDescent="0.2">
      <c r="B28" s="55">
        <v>22</v>
      </c>
      <c r="C28" s="75">
        <f>Input!C27</f>
        <v>0</v>
      </c>
      <c r="D28" s="302">
        <f>Input!C38</f>
        <v>0</v>
      </c>
      <c r="F28" s="55"/>
      <c r="G28" s="55"/>
    </row>
    <row r="29" spans="2:11" x14ac:dyDescent="0.2">
      <c r="F29" s="55"/>
      <c r="G29" s="55"/>
    </row>
    <row r="30" spans="2:11" hidden="1" x14ac:dyDescent="0.2">
      <c r="F30" s="55"/>
      <c r="G30" s="55"/>
    </row>
    <row r="31" spans="2:11" hidden="1" x14ac:dyDescent="0.2">
      <c r="F31" s="55"/>
      <c r="G31" s="55"/>
    </row>
    <row r="32" spans="2:11" hidden="1" x14ac:dyDescent="0.2">
      <c r="F32" s="55"/>
      <c r="G32" s="55"/>
    </row>
    <row r="33" spans="2:13" ht="19.5" x14ac:dyDescent="0.35">
      <c r="C33" s="58" t="str">
        <f>Sprache!$C$68</f>
        <v>Glas: Ug- und g-Werte</v>
      </c>
      <c r="D33" s="55" t="s">
        <v>710</v>
      </c>
      <c r="E33" s="55" t="s">
        <v>1224</v>
      </c>
      <c r="F33" s="55"/>
      <c r="G33" s="55"/>
      <c r="H33" s="508"/>
      <c r="I33" s="509" t="s">
        <v>21</v>
      </c>
      <c r="J33" s="510"/>
      <c r="K33" s="511"/>
      <c r="L33" s="511"/>
      <c r="M33" s="512"/>
    </row>
    <row r="34" spans="2:13" x14ac:dyDescent="0.2">
      <c r="B34" s="55">
        <v>1</v>
      </c>
      <c r="F34" s="55"/>
      <c r="G34" s="55"/>
      <c r="H34" s="513" t="s">
        <v>1221</v>
      </c>
      <c r="I34" s="514" t="s">
        <v>22</v>
      </c>
      <c r="J34" s="515" t="s">
        <v>1248</v>
      </c>
      <c r="K34" s="514" t="s">
        <v>1223</v>
      </c>
      <c r="L34" s="514"/>
      <c r="M34" s="516" t="s">
        <v>1224</v>
      </c>
    </row>
    <row r="35" spans="2:13" x14ac:dyDescent="0.2">
      <c r="B35" s="55">
        <v>2</v>
      </c>
      <c r="C35" s="500" t="str">
        <f>Sprache!C379</f>
        <v>2-IV Klarglas    (Ug=2.8 W/mK, g=0.75)</v>
      </c>
      <c r="D35" s="303">
        <v>2.8</v>
      </c>
      <c r="E35" s="303">
        <v>0.75</v>
      </c>
      <c r="F35" s="55"/>
      <c r="G35" s="55"/>
      <c r="H35" s="503">
        <v>1</v>
      </c>
      <c r="I35" s="377">
        <f>IF(Projekt!$F28="",1,VLOOKUP(Projekt!$F28,Projekt!$AK$163:$AN$202,4,FALSE))</f>
        <v>1</v>
      </c>
      <c r="J35" s="504" t="str">
        <f t="shared" ref="J35:J40" si="0">IF(I35=1,"",INDEX($C$34:$C$73,I35,1))</f>
        <v/>
      </c>
      <c r="K35" s="372" t="str">
        <f t="shared" ref="K35:K40" si="1">IF(I35=1,"",INDEX($D$34:$D$73,I35,1))</f>
        <v/>
      </c>
      <c r="L35" s="372"/>
      <c r="M35" s="373" t="str">
        <f t="shared" ref="M35:M40" si="2">IF(I35=1,"",INDEX($E$34:$E$73,I35,1))</f>
        <v/>
      </c>
    </row>
    <row r="36" spans="2:13" x14ac:dyDescent="0.2">
      <c r="B36" s="55">
        <v>3</v>
      </c>
      <c r="C36" s="500" t="str">
        <f>Sprache!C380</f>
        <v>2-IV sonnenschutz  (Ug=2.6 W/mK, g=0.31)</v>
      </c>
      <c r="D36" s="303">
        <v>2.6</v>
      </c>
      <c r="E36" s="303">
        <v>0.31</v>
      </c>
      <c r="F36" s="55"/>
      <c r="G36" s="55"/>
      <c r="H36" s="503">
        <v>2</v>
      </c>
      <c r="I36" s="377">
        <f>IF(Projekt!$F29="",1,VLOOKUP(Projekt!$F29,Projekt!$AK$163:$AN$202,4,FALSE))</f>
        <v>1</v>
      </c>
      <c r="J36" s="504" t="str">
        <f t="shared" si="0"/>
        <v/>
      </c>
      <c r="K36" s="372" t="str">
        <f t="shared" si="1"/>
        <v/>
      </c>
      <c r="L36" s="372"/>
      <c r="M36" s="373" t="str">
        <f t="shared" si="2"/>
        <v/>
      </c>
    </row>
    <row r="37" spans="2:13" x14ac:dyDescent="0.2">
      <c r="B37" s="55">
        <v>4</v>
      </c>
      <c r="C37" s="500" t="s">
        <v>1333</v>
      </c>
      <c r="D37" s="303">
        <v>1.6</v>
      </c>
      <c r="E37" s="303">
        <v>0.55000000000000004</v>
      </c>
      <c r="F37" s="55"/>
      <c r="G37" s="55"/>
      <c r="H37" s="503">
        <v>3</v>
      </c>
      <c r="I37" s="377">
        <f>IF(Projekt!$F30="",1,VLOOKUP(Projekt!$F30,Projekt!$AK$163:$AN$202,4,FALSE))</f>
        <v>1</v>
      </c>
      <c r="J37" s="504" t="str">
        <f t="shared" si="0"/>
        <v/>
      </c>
      <c r="K37" s="372" t="str">
        <f t="shared" si="1"/>
        <v/>
      </c>
      <c r="L37" s="372"/>
      <c r="M37" s="373" t="str">
        <f t="shared" si="2"/>
        <v/>
      </c>
    </row>
    <row r="38" spans="2:13" x14ac:dyDescent="0.2">
      <c r="B38" s="55">
        <v>5</v>
      </c>
      <c r="C38" s="500" t="s">
        <v>1334</v>
      </c>
      <c r="D38" s="303">
        <v>1.3</v>
      </c>
      <c r="E38" s="303">
        <v>0.55000000000000004</v>
      </c>
      <c r="F38" s="55"/>
      <c r="G38" s="55"/>
      <c r="H38" s="503">
        <v>4</v>
      </c>
      <c r="I38" s="377">
        <f>IF(Projekt!$F31="",1,VLOOKUP(Projekt!$F31,Projekt!$AK$163:$AN$202,4,FALSE))</f>
        <v>1</v>
      </c>
      <c r="J38" s="504" t="str">
        <f t="shared" si="0"/>
        <v/>
      </c>
      <c r="K38" s="372" t="str">
        <f t="shared" si="1"/>
        <v/>
      </c>
      <c r="L38" s="372"/>
      <c r="M38" s="373" t="str">
        <f t="shared" si="2"/>
        <v/>
      </c>
    </row>
    <row r="39" spans="2:13" x14ac:dyDescent="0.2">
      <c r="B39" s="55">
        <v>6</v>
      </c>
      <c r="C39" s="500" t="s">
        <v>1335</v>
      </c>
      <c r="D39" s="303">
        <v>1.1000000000000001</v>
      </c>
      <c r="E39" s="303">
        <v>0.55000000000000004</v>
      </c>
      <c r="F39" s="55"/>
      <c r="G39" s="55"/>
      <c r="H39" s="503">
        <v>5</v>
      </c>
      <c r="I39" s="377">
        <f>IF(Projekt!$F32="",1,VLOOKUP(Projekt!$F32,Projekt!$AK$163:$AN$202,4,FALSE))</f>
        <v>1</v>
      </c>
      <c r="J39" s="504" t="str">
        <f t="shared" si="0"/>
        <v/>
      </c>
      <c r="K39" s="372" t="str">
        <f t="shared" si="1"/>
        <v/>
      </c>
      <c r="L39" s="372"/>
      <c r="M39" s="373" t="str">
        <f t="shared" si="2"/>
        <v/>
      </c>
    </row>
    <row r="40" spans="2:13" x14ac:dyDescent="0.2">
      <c r="B40" s="55">
        <v>7</v>
      </c>
      <c r="C40" s="500" t="str">
        <f>Sprache!C381</f>
        <v>2-IV-IR sonnenschutz  (Ug=1.1 W/mK, g=0.44)</v>
      </c>
      <c r="D40" s="303">
        <v>1.1000000000000001</v>
      </c>
      <c r="E40" s="55">
        <v>0.44</v>
      </c>
      <c r="F40" s="55"/>
      <c r="G40" s="55"/>
      <c r="H40" s="505">
        <v>6</v>
      </c>
      <c r="I40" s="506">
        <f>IF(Projekt!$F33="",1,VLOOKUP(Projekt!$F33,Projekt!$AK$163:$AN$202,4,FALSE))</f>
        <v>1</v>
      </c>
      <c r="J40" s="507" t="str">
        <f t="shared" si="0"/>
        <v/>
      </c>
      <c r="K40" s="375" t="str">
        <f t="shared" si="1"/>
        <v/>
      </c>
      <c r="L40" s="375"/>
      <c r="M40" s="376" t="str">
        <f t="shared" si="2"/>
        <v/>
      </c>
    </row>
    <row r="41" spans="2:13" x14ac:dyDescent="0.2">
      <c r="B41" s="55">
        <v>8</v>
      </c>
      <c r="C41" s="500" t="str">
        <f>Sprache!C382</f>
        <v>2-IV-IR sonnenschutz  (Ug=1.1 W/mK, g=0.26)</v>
      </c>
      <c r="D41" s="303">
        <v>1.1000000000000001</v>
      </c>
      <c r="E41" s="303">
        <v>0.26</v>
      </c>
      <c r="F41" s="55"/>
      <c r="G41" s="55"/>
    </row>
    <row r="42" spans="2:13" x14ac:dyDescent="0.2">
      <c r="B42" s="55">
        <v>9</v>
      </c>
      <c r="C42" s="500" t="str">
        <f>Sprache!C383</f>
        <v>3-IV Klarglas    (Ug=2.0 W/mK, g=0.70)</v>
      </c>
      <c r="D42" s="303">
        <v>2</v>
      </c>
      <c r="E42" s="303">
        <v>0.7</v>
      </c>
      <c r="F42" s="55"/>
      <c r="G42" s="55"/>
    </row>
    <row r="43" spans="2:13" x14ac:dyDescent="0.2">
      <c r="B43" s="55">
        <v>10</v>
      </c>
      <c r="C43" s="500" t="s">
        <v>1337</v>
      </c>
      <c r="D43" s="303">
        <v>1</v>
      </c>
      <c r="E43" s="303">
        <v>0.5</v>
      </c>
      <c r="F43" s="55"/>
      <c r="G43" s="55"/>
    </row>
    <row r="44" spans="2:13" x14ac:dyDescent="0.2">
      <c r="B44" s="55">
        <v>11</v>
      </c>
      <c r="C44" s="500" t="s">
        <v>1338</v>
      </c>
      <c r="D44" s="303">
        <v>0.9</v>
      </c>
      <c r="E44" s="303">
        <v>0.5</v>
      </c>
      <c r="F44" s="55"/>
      <c r="G44" s="55"/>
    </row>
    <row r="45" spans="2:13" x14ac:dyDescent="0.2">
      <c r="B45" s="55">
        <v>12</v>
      </c>
      <c r="C45" s="500" t="s">
        <v>1339</v>
      </c>
      <c r="D45" s="303">
        <v>0.8</v>
      </c>
      <c r="E45" s="303">
        <v>0.5</v>
      </c>
      <c r="F45" s="55"/>
      <c r="G45" s="55"/>
    </row>
    <row r="46" spans="2:13" x14ac:dyDescent="0.2">
      <c r="B46" s="55">
        <v>13</v>
      </c>
      <c r="C46" s="500" t="s">
        <v>1366</v>
      </c>
      <c r="D46" s="303">
        <v>0.7</v>
      </c>
      <c r="E46" s="303">
        <v>0.5</v>
      </c>
      <c r="F46" s="55"/>
      <c r="G46" s="55"/>
    </row>
    <row r="47" spans="2:13" x14ac:dyDescent="0.2">
      <c r="B47" s="55">
        <v>14</v>
      </c>
      <c r="C47" s="501"/>
      <c r="D47" s="303">
        <v>2.8</v>
      </c>
      <c r="E47" s="303">
        <v>0.5</v>
      </c>
      <c r="F47" s="55"/>
      <c r="G47" s="55"/>
    </row>
    <row r="48" spans="2:13" x14ac:dyDescent="0.2">
      <c r="B48" s="55">
        <v>15</v>
      </c>
      <c r="C48" s="501" t="str">
        <f>Sprache!C384</f>
        <v>** Spezialgläser mit entsprechendem Nachweis</v>
      </c>
      <c r="D48" s="303">
        <v>2.8</v>
      </c>
      <c r="E48" s="303">
        <v>0.5</v>
      </c>
      <c r="F48" s="55"/>
      <c r="G48" s="55"/>
    </row>
    <row r="49" spans="2:7" x14ac:dyDescent="0.2">
      <c r="B49" s="55">
        <v>16</v>
      </c>
      <c r="C49" s="500" t="s">
        <v>1340</v>
      </c>
      <c r="D49" s="303">
        <v>1</v>
      </c>
      <c r="E49" s="303">
        <v>0.5</v>
      </c>
      <c r="F49" s="55"/>
      <c r="G49" s="55"/>
    </row>
    <row r="50" spans="2:7" x14ac:dyDescent="0.2">
      <c r="B50" s="55">
        <v>17</v>
      </c>
      <c r="C50" s="500" t="s">
        <v>1342</v>
      </c>
      <c r="D50" s="303">
        <v>1</v>
      </c>
      <c r="E50" s="303">
        <v>0.56000000000000005</v>
      </c>
      <c r="F50" s="55"/>
      <c r="G50" s="55"/>
    </row>
    <row r="51" spans="2:7" x14ac:dyDescent="0.2">
      <c r="B51" s="55">
        <v>18</v>
      </c>
      <c r="C51" s="500" t="s">
        <v>1341</v>
      </c>
      <c r="D51" s="303">
        <v>1</v>
      </c>
      <c r="E51" s="303">
        <v>0.6</v>
      </c>
      <c r="F51" s="55"/>
      <c r="G51" s="55"/>
    </row>
    <row r="52" spans="2:7" x14ac:dyDescent="0.2">
      <c r="B52" s="55">
        <v>19</v>
      </c>
      <c r="C52" s="500" t="s">
        <v>1343</v>
      </c>
      <c r="D52" s="303">
        <v>0.9</v>
      </c>
      <c r="E52" s="303">
        <v>0.62</v>
      </c>
      <c r="F52" s="55"/>
      <c r="G52" s="55"/>
    </row>
    <row r="53" spans="2:7" x14ac:dyDescent="0.2">
      <c r="B53" s="55">
        <v>20</v>
      </c>
      <c r="C53" s="500" t="s">
        <v>1344</v>
      </c>
      <c r="D53" s="303">
        <v>0.8</v>
      </c>
      <c r="E53" s="303">
        <v>0.62</v>
      </c>
      <c r="F53" s="55"/>
      <c r="G53" s="55"/>
    </row>
    <row r="54" spans="2:7" x14ac:dyDescent="0.2">
      <c r="B54" s="55">
        <v>21</v>
      </c>
      <c r="C54" s="500" t="s">
        <v>1345</v>
      </c>
      <c r="D54" s="303">
        <v>0.7</v>
      </c>
      <c r="E54" s="303">
        <v>0.55000000000000004</v>
      </c>
      <c r="F54" s="55"/>
      <c r="G54" s="55"/>
    </row>
    <row r="55" spans="2:7" x14ac:dyDescent="0.2">
      <c r="B55" s="55">
        <v>22</v>
      </c>
      <c r="C55" s="500" t="s">
        <v>1346</v>
      </c>
      <c r="D55" s="303">
        <v>0.7</v>
      </c>
      <c r="E55" s="303">
        <v>0.62</v>
      </c>
      <c r="F55" s="55"/>
      <c r="G55" s="55"/>
    </row>
    <row r="56" spans="2:7" x14ac:dyDescent="0.2">
      <c r="B56" s="55">
        <v>23</v>
      </c>
      <c r="C56" s="500" t="s">
        <v>1347</v>
      </c>
      <c r="D56" s="303">
        <v>0.7</v>
      </c>
      <c r="E56" s="303">
        <v>0.66</v>
      </c>
      <c r="F56" s="55"/>
      <c r="G56" s="55"/>
    </row>
    <row r="57" spans="2:7" x14ac:dyDescent="0.2">
      <c r="B57" s="55">
        <v>24</v>
      </c>
      <c r="C57" s="500" t="s">
        <v>1348</v>
      </c>
      <c r="D57" s="303">
        <v>0.6</v>
      </c>
      <c r="E57" s="303">
        <v>0.47</v>
      </c>
      <c r="F57" s="55"/>
      <c r="G57" s="55"/>
    </row>
    <row r="58" spans="2:7" x14ac:dyDescent="0.2">
      <c r="B58" s="55">
        <v>25</v>
      </c>
      <c r="C58" s="500" t="s">
        <v>1349</v>
      </c>
      <c r="D58" s="303">
        <v>0.6</v>
      </c>
      <c r="E58" s="303">
        <v>0.55000000000000004</v>
      </c>
      <c r="F58" s="55"/>
      <c r="G58" s="55"/>
    </row>
    <row r="59" spans="2:7" x14ac:dyDescent="0.2">
      <c r="B59" s="55">
        <v>26</v>
      </c>
      <c r="C59" s="500" t="s">
        <v>1350</v>
      </c>
      <c r="D59" s="303">
        <v>0.6</v>
      </c>
      <c r="E59" s="303">
        <v>0.62</v>
      </c>
      <c r="F59" s="55"/>
      <c r="G59" s="55"/>
    </row>
    <row r="60" spans="2:7" x14ac:dyDescent="0.2">
      <c r="B60" s="55">
        <v>27</v>
      </c>
      <c r="C60" s="500" t="s">
        <v>1351</v>
      </c>
      <c r="D60" s="303">
        <v>0.6</v>
      </c>
      <c r="E60" s="303">
        <v>0.66</v>
      </c>
      <c r="F60" s="55"/>
      <c r="G60" s="55"/>
    </row>
    <row r="61" spans="2:7" x14ac:dyDescent="0.2">
      <c r="B61" s="55">
        <v>28</v>
      </c>
      <c r="C61" s="500" t="s">
        <v>1352</v>
      </c>
      <c r="D61" s="303">
        <v>0.5</v>
      </c>
      <c r="E61" s="303">
        <v>0.47</v>
      </c>
      <c r="F61" s="55"/>
      <c r="G61" s="55"/>
    </row>
    <row r="62" spans="2:7" x14ac:dyDescent="0.2">
      <c r="B62" s="55">
        <v>29</v>
      </c>
      <c r="C62" s="500" t="s">
        <v>1353</v>
      </c>
      <c r="D62" s="303">
        <v>0.5</v>
      </c>
      <c r="E62" s="303">
        <v>0.55000000000000004</v>
      </c>
    </row>
    <row r="63" spans="2:7" x14ac:dyDescent="0.2">
      <c r="B63" s="55">
        <v>30</v>
      </c>
      <c r="C63" s="500" t="s">
        <v>1354</v>
      </c>
      <c r="D63" s="303">
        <v>0.4</v>
      </c>
      <c r="E63" s="303">
        <v>0.47</v>
      </c>
    </row>
    <row r="64" spans="2:7" x14ac:dyDescent="0.2">
      <c r="B64" s="55">
        <v>31</v>
      </c>
      <c r="C64" s="75">
        <f>Input!C39</f>
        <v>0</v>
      </c>
      <c r="D64" s="304">
        <f>Input!C49</f>
        <v>0</v>
      </c>
      <c r="E64" s="305">
        <f>Input!C59</f>
        <v>0</v>
      </c>
    </row>
    <row r="65" spans="2:12" x14ac:dyDescent="0.2">
      <c r="B65" s="55">
        <v>32</v>
      </c>
      <c r="C65" s="75">
        <f>Input!C40</f>
        <v>0</v>
      </c>
      <c r="D65" s="304">
        <f>Input!C50</f>
        <v>0</v>
      </c>
      <c r="E65" s="305">
        <f>Input!C60</f>
        <v>0</v>
      </c>
    </row>
    <row r="66" spans="2:12" x14ac:dyDescent="0.2">
      <c r="B66" s="55">
        <v>33</v>
      </c>
      <c r="C66" s="75">
        <f>Input!C41</f>
        <v>0</v>
      </c>
      <c r="D66" s="304">
        <f>Input!C51</f>
        <v>0</v>
      </c>
      <c r="E66" s="305">
        <f>Input!C61</f>
        <v>0</v>
      </c>
    </row>
    <row r="67" spans="2:12" x14ac:dyDescent="0.2">
      <c r="B67" s="55">
        <v>34</v>
      </c>
      <c r="C67" s="75">
        <f>Input!C42</f>
        <v>0</v>
      </c>
      <c r="D67" s="304">
        <f>Input!C52</f>
        <v>0</v>
      </c>
      <c r="E67" s="305">
        <f>Input!C62</f>
        <v>0</v>
      </c>
    </row>
    <row r="68" spans="2:12" x14ac:dyDescent="0.2">
      <c r="B68" s="55">
        <v>35</v>
      </c>
      <c r="C68" s="75">
        <f>Input!C43</f>
        <v>0</v>
      </c>
      <c r="D68" s="304">
        <f>Input!C53</f>
        <v>0</v>
      </c>
      <c r="E68" s="305">
        <f>Input!C63</f>
        <v>0</v>
      </c>
    </row>
    <row r="69" spans="2:12" x14ac:dyDescent="0.2">
      <c r="B69" s="55">
        <v>36</v>
      </c>
      <c r="C69" s="75">
        <f>Input!C44</f>
        <v>0</v>
      </c>
      <c r="D69" s="304">
        <f>Input!C54</f>
        <v>0</v>
      </c>
      <c r="E69" s="305">
        <f>Input!C64</f>
        <v>0</v>
      </c>
    </row>
    <row r="70" spans="2:12" x14ac:dyDescent="0.2">
      <c r="B70" s="55">
        <v>37</v>
      </c>
      <c r="C70" s="75">
        <f>Input!C45</f>
        <v>0</v>
      </c>
      <c r="D70" s="304">
        <f>Input!C55</f>
        <v>0</v>
      </c>
      <c r="E70" s="305">
        <f>Input!C65</f>
        <v>0</v>
      </c>
    </row>
    <row r="71" spans="2:12" x14ac:dyDescent="0.2">
      <c r="B71" s="55">
        <v>38</v>
      </c>
      <c r="C71" s="75">
        <f>Input!C46</f>
        <v>0</v>
      </c>
      <c r="D71" s="304">
        <f>Input!C56</f>
        <v>0</v>
      </c>
      <c r="E71" s="305">
        <f>Input!C66</f>
        <v>0</v>
      </c>
    </row>
    <row r="72" spans="2:12" x14ac:dyDescent="0.2">
      <c r="B72" s="55">
        <v>39</v>
      </c>
      <c r="C72" s="75">
        <f>Input!C47</f>
        <v>0</v>
      </c>
      <c r="D72" s="304">
        <f>Input!C57</f>
        <v>0</v>
      </c>
      <c r="E72" s="305">
        <f>Input!C67</f>
        <v>0</v>
      </c>
    </row>
    <row r="73" spans="2:12" x14ac:dyDescent="0.2">
      <c r="B73" s="55">
        <v>40</v>
      </c>
      <c r="C73" s="75">
        <f>Input!C48</f>
        <v>0</v>
      </c>
      <c r="D73" s="304">
        <f>Input!C58</f>
        <v>0</v>
      </c>
      <c r="E73" s="305">
        <f>Input!C68</f>
        <v>0</v>
      </c>
    </row>
    <row r="75" spans="2:12" hidden="1" x14ac:dyDescent="0.2"/>
    <row r="76" spans="2:12" hidden="1" x14ac:dyDescent="0.2"/>
    <row r="77" spans="2:12" hidden="1" x14ac:dyDescent="0.2">
      <c r="L77" s="77"/>
    </row>
    <row r="78" spans="2:12" ht="19.5" x14ac:dyDescent="0.35">
      <c r="C78" s="58" t="str">
        <f>Sprache!$C$83</f>
        <v>Glasrandverbund (GRV): Psi-Werte</v>
      </c>
      <c r="D78" s="60" t="s">
        <v>489</v>
      </c>
      <c r="H78" s="508"/>
      <c r="I78" s="509" t="s">
        <v>21</v>
      </c>
      <c r="J78" s="510"/>
      <c r="K78" s="512"/>
    </row>
    <row r="79" spans="2:12" x14ac:dyDescent="0.2">
      <c r="B79" s="55">
        <v>1</v>
      </c>
      <c r="H79" s="518" t="s">
        <v>1221</v>
      </c>
      <c r="I79" s="519" t="s">
        <v>22</v>
      </c>
      <c r="J79" s="520" t="s">
        <v>1248</v>
      </c>
      <c r="K79" s="521" t="s">
        <v>1355</v>
      </c>
    </row>
    <row r="80" spans="2:12" x14ac:dyDescent="0.2">
      <c r="B80" s="55">
        <v>2</v>
      </c>
      <c r="C80" s="57" t="str">
        <f>Sprache!C84</f>
        <v>Edelstahl-GRV für Holz- und PVC-Rahmen (Psi=0.060)</v>
      </c>
      <c r="D80" s="306">
        <v>0.06</v>
      </c>
      <c r="H80" s="503">
        <v>1</v>
      </c>
      <c r="I80" s="318">
        <f>IF(Projekt!$F37="",1,VLOOKUP(Projekt!$F37,Projekt!$AP$136:$AS$158,4,FALSE))</f>
        <v>1</v>
      </c>
      <c r="J80" s="504" t="str">
        <f>IF(I80=1,"",INDEX($C$79:$C$101,I80,1))</f>
        <v/>
      </c>
      <c r="K80" s="373" t="str">
        <f>IF(I80=1,"",INDEX($D$79:$D$101,I80,1))</f>
        <v/>
      </c>
    </row>
    <row r="81" spans="2:11" x14ac:dyDescent="0.2">
      <c r="B81" s="55">
        <v>3</v>
      </c>
      <c r="C81" s="57" t="str">
        <f>Sprache!C85</f>
        <v>Edelstahl-GRV für wärmeged. Metallrahmen (Psi=0.080)</v>
      </c>
      <c r="D81" s="306">
        <v>0.08</v>
      </c>
      <c r="H81" s="505">
        <v>2</v>
      </c>
      <c r="I81" s="517">
        <f>IF(Projekt!$F38="",1,VLOOKUP(Projekt!$F38,Projekt!$AP$136:$AS$158,4,FALSE))</f>
        <v>1</v>
      </c>
      <c r="J81" s="507" t="str">
        <f>IF(I81=1,"",INDEX($C$79:$C$101,I81,1))</f>
        <v/>
      </c>
      <c r="K81" s="376" t="str">
        <f>IF(I81=1,"",INDEX($D$79:$D$101,I81,1))</f>
        <v/>
      </c>
    </row>
    <row r="82" spans="2:11" x14ac:dyDescent="0.2">
      <c r="B82" s="55">
        <v>4</v>
      </c>
      <c r="C82" s="57" t="str">
        <f>Sprache!C86</f>
        <v>Kunststoff-GRV für Holz- und PVC-Rahmen (Psi=0.060)</v>
      </c>
      <c r="D82" s="306">
        <v>0.06</v>
      </c>
    </row>
    <row r="83" spans="2:11" x14ac:dyDescent="0.2">
      <c r="B83" s="55">
        <v>5</v>
      </c>
      <c r="C83" s="57" t="str">
        <f>Sprache!C87</f>
        <v>Kunststoff-GRV für wärmeged. Metallrahmen (Psi=0.080)</v>
      </c>
      <c r="D83" s="306">
        <v>0.08</v>
      </c>
    </row>
    <row r="84" spans="2:11" x14ac:dyDescent="0.2">
      <c r="B84" s="55">
        <v>6</v>
      </c>
      <c r="C84" s="57" t="str">
        <f>Sprache!C88</f>
        <v>Alu-GRV für Holz- und PVC-Rahmen (Psi=0.080)</v>
      </c>
      <c r="D84" s="307">
        <v>0.08</v>
      </c>
    </row>
    <row r="85" spans="2:11" x14ac:dyDescent="0.2">
      <c r="B85" s="55">
        <v>7</v>
      </c>
      <c r="C85" s="57" t="str">
        <f>Sprache!C89</f>
        <v>Alu-GRV für wärmeged. Metallrahmen (Psi=0.110)</v>
      </c>
      <c r="D85" s="306">
        <v>0.11</v>
      </c>
    </row>
    <row r="86" spans="2:11" x14ac:dyDescent="0.2">
      <c r="B86" s="55">
        <v>8</v>
      </c>
      <c r="D86" s="306">
        <v>0.11</v>
      </c>
    </row>
    <row r="87" spans="2:11" x14ac:dyDescent="0.2">
      <c r="B87" s="55">
        <v>9</v>
      </c>
      <c r="C87" s="501" t="str">
        <f>Sprache!C385</f>
        <v>** spezielle Glasrandverbundsysteme mit entsprechendem Nachweis</v>
      </c>
      <c r="D87" s="306">
        <v>0.11</v>
      </c>
    </row>
    <row r="88" spans="2:11" x14ac:dyDescent="0.2">
      <c r="B88" s="55">
        <v>10</v>
      </c>
      <c r="C88" s="522" t="str">
        <f>Sprache!C386</f>
        <v>System ACSplus für wärmeged. Metallrahmen (2-IV, Psi=0.036 W/mK)</v>
      </c>
      <c r="D88" s="306">
        <v>3.5999999999999997E-2</v>
      </c>
    </row>
    <row r="89" spans="2:11" x14ac:dyDescent="0.2">
      <c r="B89" s="55">
        <v>11</v>
      </c>
      <c r="C89" s="522" t="str">
        <f>Sprache!C387</f>
        <v>System ACSplus für wärmeged. Metallrahmen (3-IV, Psi=0.032 W/mK)</v>
      </c>
      <c r="D89" s="306">
        <v>3.2000000000000001E-2</v>
      </c>
    </row>
    <row r="90" spans="2:11" x14ac:dyDescent="0.2">
      <c r="B90" s="55">
        <v>12</v>
      </c>
      <c r="C90" s="522" t="str">
        <f>Sprache!C388</f>
        <v>System ACSplus für Holz- und PVC-Rahmen  (2-IV, Psi=0.033 W/mK)</v>
      </c>
      <c r="D90" s="306">
        <v>3.3000000000000002E-2</v>
      </c>
    </row>
    <row r="91" spans="2:11" x14ac:dyDescent="0.2">
      <c r="B91" s="55">
        <v>13</v>
      </c>
      <c r="C91" s="522" t="str">
        <f>Sprache!C389</f>
        <v>System ACSplus für Holz- und PVC-Rahmen  (3-IV, Psi=0.030 W/mK)</v>
      </c>
      <c r="D91" s="306">
        <v>0.03</v>
      </c>
    </row>
    <row r="92" spans="2:11" x14ac:dyDescent="0.2">
      <c r="B92" s="55">
        <v>14</v>
      </c>
      <c r="C92" s="522" t="str">
        <f>Sprache!C390</f>
        <v>Thermo-Spacer für Holz- und PVC-Rahmen     (2-IV, Psi=0.33 W/mK)</v>
      </c>
      <c r="D92" s="306">
        <v>3.3000000000000002E-2</v>
      </c>
    </row>
    <row r="93" spans="2:11" x14ac:dyDescent="0.2">
      <c r="B93" s="55">
        <v>15</v>
      </c>
      <c r="C93" s="522" t="str">
        <f>Sprache!C391</f>
        <v>Thermo-Spacer für Holz- und PVC-Rahmen     (3-IV, Psi=0.30 W/mK)</v>
      </c>
      <c r="D93" s="306">
        <v>0.03</v>
      </c>
    </row>
    <row r="94" spans="2:11" x14ac:dyDescent="0.2">
      <c r="B94" s="55">
        <v>16</v>
      </c>
      <c r="C94" s="75">
        <f>Input!C69</f>
        <v>0</v>
      </c>
      <c r="D94" s="308">
        <f>Input!C77</f>
        <v>0</v>
      </c>
    </row>
    <row r="95" spans="2:11" x14ac:dyDescent="0.2">
      <c r="B95" s="55">
        <v>17</v>
      </c>
      <c r="C95" s="75">
        <f>Input!C70</f>
        <v>0</v>
      </c>
      <c r="D95" s="308">
        <f>Input!C78</f>
        <v>0</v>
      </c>
    </row>
    <row r="96" spans="2:11" x14ac:dyDescent="0.2">
      <c r="B96" s="55">
        <v>18</v>
      </c>
      <c r="C96" s="75">
        <f>Input!C71</f>
        <v>0</v>
      </c>
      <c r="D96" s="308">
        <f>Input!C79</f>
        <v>0</v>
      </c>
    </row>
    <row r="97" spans="2:12" x14ac:dyDescent="0.2">
      <c r="B97" s="55">
        <v>19</v>
      </c>
      <c r="C97" s="75">
        <f>Input!C72</f>
        <v>0</v>
      </c>
      <c r="D97" s="308">
        <f>Input!C80</f>
        <v>0</v>
      </c>
      <c r="L97" s="76"/>
    </row>
    <row r="98" spans="2:12" x14ac:dyDescent="0.2">
      <c r="B98" s="55">
        <v>20</v>
      </c>
      <c r="C98" s="75">
        <f>Input!C73</f>
        <v>0</v>
      </c>
      <c r="D98" s="308">
        <f>Input!C81</f>
        <v>0</v>
      </c>
    </row>
    <row r="99" spans="2:12" x14ac:dyDescent="0.2">
      <c r="B99" s="55">
        <v>21</v>
      </c>
      <c r="C99" s="75">
        <f>Input!C74</f>
        <v>0</v>
      </c>
      <c r="D99" s="308">
        <f>Input!C82</f>
        <v>0</v>
      </c>
      <c r="H99" s="500"/>
      <c r="I99" s="306"/>
    </row>
    <row r="100" spans="2:12" x14ac:dyDescent="0.2">
      <c r="B100" s="55">
        <v>22</v>
      </c>
      <c r="C100" s="75">
        <f>Input!C75</f>
        <v>0</v>
      </c>
      <c r="D100" s="308">
        <f>Input!C83</f>
        <v>0</v>
      </c>
      <c r="H100" s="500"/>
      <c r="I100" s="306"/>
    </row>
    <row r="101" spans="2:12" x14ac:dyDescent="0.2">
      <c r="B101" s="55">
        <v>23</v>
      </c>
      <c r="C101" s="75">
        <f>Input!C76</f>
        <v>0</v>
      </c>
      <c r="D101" s="308">
        <f>Input!C84</f>
        <v>0</v>
      </c>
      <c r="H101" s="500"/>
      <c r="I101" s="306"/>
    </row>
    <row r="103" spans="2:12" hidden="1" x14ac:dyDescent="0.2"/>
    <row r="104" spans="2:12" hidden="1" x14ac:dyDescent="0.2"/>
    <row r="105" spans="2:12" hidden="1" x14ac:dyDescent="0.2"/>
    <row r="106" spans="2:12" ht="19.5" x14ac:dyDescent="0.35">
      <c r="C106" s="58" t="str">
        <f>Sprache!$C$90</f>
        <v>Storenkasten: U-Werte</v>
      </c>
      <c r="D106" s="55" t="s">
        <v>709</v>
      </c>
      <c r="H106" s="508"/>
      <c r="I106" s="509" t="s">
        <v>21</v>
      </c>
      <c r="J106" s="510"/>
      <c r="K106" s="512"/>
    </row>
    <row r="107" spans="2:12" x14ac:dyDescent="0.2">
      <c r="B107" s="55">
        <v>1</v>
      </c>
      <c r="H107" s="513" t="s">
        <v>1221</v>
      </c>
      <c r="I107" s="514" t="s">
        <v>22</v>
      </c>
      <c r="J107" s="515" t="s">
        <v>1248</v>
      </c>
      <c r="K107" s="516" t="s">
        <v>495</v>
      </c>
    </row>
    <row r="108" spans="2:12" x14ac:dyDescent="0.2">
      <c r="B108" s="55">
        <v>2</v>
      </c>
      <c r="C108" s="240" t="str">
        <f>Sprache!C91</f>
        <v>Rahmenverbreiterung 54mm, Tanne/Fichte massiv</v>
      </c>
      <c r="D108" s="309">
        <v>1.61</v>
      </c>
      <c r="H108" s="503">
        <v>1</v>
      </c>
      <c r="I108" s="318">
        <f>IF(Projekt!$F42="",1,VLOOKUP(Projekt!$F42,Projekt!$AP$163:$AS$177,4,FALSE))</f>
        <v>1</v>
      </c>
      <c r="J108" s="504" t="str">
        <f>IF(I108=1,"",INDEX($C$107:$C$121,I108,1))</f>
        <v/>
      </c>
      <c r="K108" s="373" t="str">
        <f>IF(I108=1,"",INDEX($D$107:$D$121,I108,1))</f>
        <v/>
      </c>
    </row>
    <row r="109" spans="2:12" x14ac:dyDescent="0.2">
      <c r="B109" s="55">
        <v>3</v>
      </c>
      <c r="C109" s="240" t="str">
        <f>Sprache!C92</f>
        <v>RVBR 54mm (Span 13mm / PIR 28mm / Span 13mm)</v>
      </c>
      <c r="D109" s="309">
        <v>0.76</v>
      </c>
      <c r="H109" s="505">
        <v>2</v>
      </c>
      <c r="I109" s="517">
        <f>IF(Projekt!$F43="",1,VLOOKUP(Projekt!$F43,Projekt!$AP$163:$AS$177,4,FALSE))</f>
        <v>1</v>
      </c>
      <c r="J109" s="507" t="str">
        <f>IF(I109=1,"",INDEX($C$107:$C$121,I109,1))</f>
        <v/>
      </c>
      <c r="K109" s="376" t="str">
        <f>IF(I109=1,"",INDEX($D$107:$D$121,I109,1))</f>
        <v/>
      </c>
    </row>
    <row r="110" spans="2:12" x14ac:dyDescent="0.2">
      <c r="B110" s="55">
        <v>4</v>
      </c>
      <c r="C110" s="240" t="str">
        <f>Sprache!C93</f>
        <v>RVBR 54mm (Span 13/PIR 28/Span 13); AD 60mm mit lambda=0.038W/mK</v>
      </c>
      <c r="D110" s="309">
        <v>0.35</v>
      </c>
    </row>
    <row r="111" spans="2:12" x14ac:dyDescent="0.2">
      <c r="B111" s="55">
        <v>5</v>
      </c>
      <c r="C111" s="240" t="str">
        <f>Sprache!C94</f>
        <v>RVBR 54mm (Span 13/PIR 28/Span 13); AD 60mm mit lambda=0.028W/mK</v>
      </c>
      <c r="D111" s="309">
        <v>0.28999999999999998</v>
      </c>
    </row>
    <row r="112" spans="2:12" x14ac:dyDescent="0.2">
      <c r="B112" s="55">
        <v>6</v>
      </c>
      <c r="C112" s="240" t="str">
        <f>Sprache!C95</f>
        <v>Rahmenverbreiterung 64mm, Tanne/Fichte massiv</v>
      </c>
      <c r="D112" s="309">
        <v>1.44</v>
      </c>
    </row>
    <row r="113" spans="2:4" x14ac:dyDescent="0.2">
      <c r="B113" s="55">
        <v>7</v>
      </c>
      <c r="C113" s="240" t="str">
        <f>Sprache!C96</f>
        <v>RVBR 64mm (Span 16mm / PIR 32mm / Span 16mm)</v>
      </c>
      <c r="D113" s="309">
        <v>0.67</v>
      </c>
    </row>
    <row r="114" spans="2:4" x14ac:dyDescent="0.2">
      <c r="B114" s="55">
        <v>8</v>
      </c>
      <c r="C114" s="240" t="str">
        <f>Sprache!C97</f>
        <v>RVBR 64mm (Span 16/PIR 32/Span 16); AD 60mm mit lambda=0.038W/mK</v>
      </c>
      <c r="D114" s="309">
        <v>0.33</v>
      </c>
    </row>
    <row r="115" spans="2:4" x14ac:dyDescent="0.2">
      <c r="B115" s="55">
        <v>9</v>
      </c>
      <c r="C115" s="240" t="str">
        <f>Sprache!C98</f>
        <v>RVBR 64mm (Span 16/PIR 32/Span 16); AD 60mm mit lambda=0.028W/mK</v>
      </c>
      <c r="D115" s="309">
        <v>0.28000000000000003</v>
      </c>
    </row>
    <row r="116" spans="2:4" x14ac:dyDescent="0.2">
      <c r="B116" s="55">
        <v>10</v>
      </c>
      <c r="C116" s="75">
        <f>Input!C85</f>
        <v>0</v>
      </c>
      <c r="D116" s="302">
        <f>Input!C91</f>
        <v>0</v>
      </c>
    </row>
    <row r="117" spans="2:4" x14ac:dyDescent="0.2">
      <c r="B117" s="55">
        <v>11</v>
      </c>
      <c r="C117" s="75">
        <f>Input!C86</f>
        <v>0</v>
      </c>
      <c r="D117" s="302">
        <f>Input!C92</f>
        <v>0</v>
      </c>
    </row>
    <row r="118" spans="2:4" x14ac:dyDescent="0.2">
      <c r="B118" s="55">
        <v>12</v>
      </c>
      <c r="C118" s="75">
        <f>Input!C87</f>
        <v>0</v>
      </c>
      <c r="D118" s="302">
        <f>Input!C93</f>
        <v>0</v>
      </c>
    </row>
    <row r="119" spans="2:4" x14ac:dyDescent="0.2">
      <c r="B119" s="55">
        <v>13</v>
      </c>
      <c r="C119" s="75">
        <f>Input!C88</f>
        <v>0</v>
      </c>
      <c r="D119" s="302">
        <f>Input!C94</f>
        <v>0</v>
      </c>
    </row>
    <row r="120" spans="2:4" x14ac:dyDescent="0.2">
      <c r="B120" s="55">
        <v>14</v>
      </c>
      <c r="C120" s="75">
        <f>Input!C89</f>
        <v>0</v>
      </c>
      <c r="D120" s="302">
        <f>Input!C95</f>
        <v>0</v>
      </c>
    </row>
    <row r="121" spans="2:4" x14ac:dyDescent="0.2">
      <c r="B121" s="55">
        <v>15</v>
      </c>
      <c r="C121" s="75">
        <f>Input!C90</f>
        <v>0</v>
      </c>
      <c r="D121" s="302">
        <f>Input!C96</f>
        <v>0</v>
      </c>
    </row>
  </sheetData>
  <sheetProtection password="ACE4" sheet="1" objects="1" scenarios="1"/>
  <phoneticPr fontId="0" type="noConversion"/>
  <pageMargins left="0.74803149606299213" right="0.74803149606299213" top="0.47244094488188981" bottom="0.39370078740157483" header="0.39370078740157483" footer="0.23622047244094491"/>
  <pageSetup paperSize="9" scale="53" orientation="portrait" r:id="rId1"/>
  <headerFooter alignWithMargins="0">
    <oddFooter>&amp;C&amp;8&amp;F / &amp;A</oddFooter>
  </headerFooter>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B49"/>
  <sheetViews>
    <sheetView showZeros="0" workbookViewId="0">
      <selection activeCell="D57" sqref="D57"/>
    </sheetView>
  </sheetViews>
  <sheetFormatPr baseColWidth="10" defaultRowHeight="11.25" x14ac:dyDescent="0.2"/>
  <cols>
    <col min="1" max="1" width="1.5703125" style="241" customWidth="1"/>
    <col min="2" max="2" width="89.28515625" style="241" customWidth="1"/>
    <col min="3" max="256" width="11.42578125" style="241"/>
    <col min="257" max="257" width="1.5703125" style="241" customWidth="1"/>
    <col min="258" max="258" width="89.28515625" style="241" customWidth="1"/>
    <col min="259" max="512" width="11.42578125" style="241"/>
    <col min="513" max="513" width="1.5703125" style="241" customWidth="1"/>
    <col min="514" max="514" width="89.28515625" style="241" customWidth="1"/>
    <col min="515" max="768" width="11.42578125" style="241"/>
    <col min="769" max="769" width="1.5703125" style="241" customWidth="1"/>
    <col min="770" max="770" width="89.28515625" style="241" customWidth="1"/>
    <col min="771" max="1024" width="11.42578125" style="241"/>
    <col min="1025" max="1025" width="1.5703125" style="241" customWidth="1"/>
    <col min="1026" max="1026" width="89.28515625" style="241" customWidth="1"/>
    <col min="1027" max="1280" width="11.42578125" style="241"/>
    <col min="1281" max="1281" width="1.5703125" style="241" customWidth="1"/>
    <col min="1282" max="1282" width="89.28515625" style="241" customWidth="1"/>
    <col min="1283" max="1536" width="11.42578125" style="241"/>
    <col min="1537" max="1537" width="1.5703125" style="241" customWidth="1"/>
    <col min="1538" max="1538" width="89.28515625" style="241" customWidth="1"/>
    <col min="1539" max="1792" width="11.42578125" style="241"/>
    <col min="1793" max="1793" width="1.5703125" style="241" customWidth="1"/>
    <col min="1794" max="1794" width="89.28515625" style="241" customWidth="1"/>
    <col min="1795" max="2048" width="11.42578125" style="241"/>
    <col min="2049" max="2049" width="1.5703125" style="241" customWidth="1"/>
    <col min="2050" max="2050" width="89.28515625" style="241" customWidth="1"/>
    <col min="2051" max="2304" width="11.42578125" style="241"/>
    <col min="2305" max="2305" width="1.5703125" style="241" customWidth="1"/>
    <col min="2306" max="2306" width="89.28515625" style="241" customWidth="1"/>
    <col min="2307" max="2560" width="11.42578125" style="241"/>
    <col min="2561" max="2561" width="1.5703125" style="241" customWidth="1"/>
    <col min="2562" max="2562" width="89.28515625" style="241" customWidth="1"/>
    <col min="2563" max="2816" width="11.42578125" style="241"/>
    <col min="2817" max="2817" width="1.5703125" style="241" customWidth="1"/>
    <col min="2818" max="2818" width="89.28515625" style="241" customWidth="1"/>
    <col min="2819" max="3072" width="11.42578125" style="241"/>
    <col min="3073" max="3073" width="1.5703125" style="241" customWidth="1"/>
    <col min="3074" max="3074" width="89.28515625" style="241" customWidth="1"/>
    <col min="3075" max="3328" width="11.42578125" style="241"/>
    <col min="3329" max="3329" width="1.5703125" style="241" customWidth="1"/>
    <col min="3330" max="3330" width="89.28515625" style="241" customWidth="1"/>
    <col min="3331" max="3584" width="11.42578125" style="241"/>
    <col min="3585" max="3585" width="1.5703125" style="241" customWidth="1"/>
    <col min="3586" max="3586" width="89.28515625" style="241" customWidth="1"/>
    <col min="3587" max="3840" width="11.42578125" style="241"/>
    <col min="3841" max="3841" width="1.5703125" style="241" customWidth="1"/>
    <col min="3842" max="3842" width="89.28515625" style="241" customWidth="1"/>
    <col min="3843" max="4096" width="11.42578125" style="241"/>
    <col min="4097" max="4097" width="1.5703125" style="241" customWidth="1"/>
    <col min="4098" max="4098" width="89.28515625" style="241" customWidth="1"/>
    <col min="4099" max="4352" width="11.42578125" style="241"/>
    <col min="4353" max="4353" width="1.5703125" style="241" customWidth="1"/>
    <col min="4354" max="4354" width="89.28515625" style="241" customWidth="1"/>
    <col min="4355" max="4608" width="11.42578125" style="241"/>
    <col min="4609" max="4609" width="1.5703125" style="241" customWidth="1"/>
    <col min="4610" max="4610" width="89.28515625" style="241" customWidth="1"/>
    <col min="4611" max="4864" width="11.42578125" style="241"/>
    <col min="4865" max="4865" width="1.5703125" style="241" customWidth="1"/>
    <col min="4866" max="4866" width="89.28515625" style="241" customWidth="1"/>
    <col min="4867" max="5120" width="11.42578125" style="241"/>
    <col min="5121" max="5121" width="1.5703125" style="241" customWidth="1"/>
    <col min="5122" max="5122" width="89.28515625" style="241" customWidth="1"/>
    <col min="5123" max="5376" width="11.42578125" style="241"/>
    <col min="5377" max="5377" width="1.5703125" style="241" customWidth="1"/>
    <col min="5378" max="5378" width="89.28515625" style="241" customWidth="1"/>
    <col min="5379" max="5632" width="11.42578125" style="241"/>
    <col min="5633" max="5633" width="1.5703125" style="241" customWidth="1"/>
    <col min="5634" max="5634" width="89.28515625" style="241" customWidth="1"/>
    <col min="5635" max="5888" width="11.42578125" style="241"/>
    <col min="5889" max="5889" width="1.5703125" style="241" customWidth="1"/>
    <col min="5890" max="5890" width="89.28515625" style="241" customWidth="1"/>
    <col min="5891" max="6144" width="11.42578125" style="241"/>
    <col min="6145" max="6145" width="1.5703125" style="241" customWidth="1"/>
    <col min="6146" max="6146" width="89.28515625" style="241" customWidth="1"/>
    <col min="6147" max="6400" width="11.42578125" style="241"/>
    <col min="6401" max="6401" width="1.5703125" style="241" customWidth="1"/>
    <col min="6402" max="6402" width="89.28515625" style="241" customWidth="1"/>
    <col min="6403" max="6656" width="11.42578125" style="241"/>
    <col min="6657" max="6657" width="1.5703125" style="241" customWidth="1"/>
    <col min="6658" max="6658" width="89.28515625" style="241" customWidth="1"/>
    <col min="6659" max="6912" width="11.42578125" style="241"/>
    <col min="6913" max="6913" width="1.5703125" style="241" customWidth="1"/>
    <col min="6914" max="6914" width="89.28515625" style="241" customWidth="1"/>
    <col min="6915" max="7168" width="11.42578125" style="241"/>
    <col min="7169" max="7169" width="1.5703125" style="241" customWidth="1"/>
    <col min="7170" max="7170" width="89.28515625" style="241" customWidth="1"/>
    <col min="7171" max="7424" width="11.42578125" style="241"/>
    <col min="7425" max="7425" width="1.5703125" style="241" customWidth="1"/>
    <col min="7426" max="7426" width="89.28515625" style="241" customWidth="1"/>
    <col min="7427" max="7680" width="11.42578125" style="241"/>
    <col min="7681" max="7681" width="1.5703125" style="241" customWidth="1"/>
    <col min="7682" max="7682" width="89.28515625" style="241" customWidth="1"/>
    <col min="7683" max="7936" width="11.42578125" style="241"/>
    <col min="7937" max="7937" width="1.5703125" style="241" customWidth="1"/>
    <col min="7938" max="7938" width="89.28515625" style="241" customWidth="1"/>
    <col min="7939" max="8192" width="11.42578125" style="241"/>
    <col min="8193" max="8193" width="1.5703125" style="241" customWidth="1"/>
    <col min="8194" max="8194" width="89.28515625" style="241" customWidth="1"/>
    <col min="8195" max="8448" width="11.42578125" style="241"/>
    <col min="8449" max="8449" width="1.5703125" style="241" customWidth="1"/>
    <col min="8450" max="8450" width="89.28515625" style="241" customWidth="1"/>
    <col min="8451" max="8704" width="11.42578125" style="241"/>
    <col min="8705" max="8705" width="1.5703125" style="241" customWidth="1"/>
    <col min="8706" max="8706" width="89.28515625" style="241" customWidth="1"/>
    <col min="8707" max="8960" width="11.42578125" style="241"/>
    <col min="8961" max="8961" width="1.5703125" style="241" customWidth="1"/>
    <col min="8962" max="8962" width="89.28515625" style="241" customWidth="1"/>
    <col min="8963" max="9216" width="11.42578125" style="241"/>
    <col min="9217" max="9217" width="1.5703125" style="241" customWidth="1"/>
    <col min="9218" max="9218" width="89.28515625" style="241" customWidth="1"/>
    <col min="9219" max="9472" width="11.42578125" style="241"/>
    <col min="9473" max="9473" width="1.5703125" style="241" customWidth="1"/>
    <col min="9474" max="9474" width="89.28515625" style="241" customWidth="1"/>
    <col min="9475" max="9728" width="11.42578125" style="241"/>
    <col min="9729" max="9729" width="1.5703125" style="241" customWidth="1"/>
    <col min="9730" max="9730" width="89.28515625" style="241" customWidth="1"/>
    <col min="9731" max="9984" width="11.42578125" style="241"/>
    <col min="9985" max="9985" width="1.5703125" style="241" customWidth="1"/>
    <col min="9986" max="9986" width="89.28515625" style="241" customWidth="1"/>
    <col min="9987" max="10240" width="11.42578125" style="241"/>
    <col min="10241" max="10241" width="1.5703125" style="241" customWidth="1"/>
    <col min="10242" max="10242" width="89.28515625" style="241" customWidth="1"/>
    <col min="10243" max="10496" width="11.42578125" style="241"/>
    <col min="10497" max="10497" width="1.5703125" style="241" customWidth="1"/>
    <col min="10498" max="10498" width="89.28515625" style="241" customWidth="1"/>
    <col min="10499" max="10752" width="11.42578125" style="241"/>
    <col min="10753" max="10753" width="1.5703125" style="241" customWidth="1"/>
    <col min="10754" max="10754" width="89.28515625" style="241" customWidth="1"/>
    <col min="10755" max="11008" width="11.42578125" style="241"/>
    <col min="11009" max="11009" width="1.5703125" style="241" customWidth="1"/>
    <col min="11010" max="11010" width="89.28515625" style="241" customWidth="1"/>
    <col min="11011" max="11264" width="11.42578125" style="241"/>
    <col min="11265" max="11265" width="1.5703125" style="241" customWidth="1"/>
    <col min="11266" max="11266" width="89.28515625" style="241" customWidth="1"/>
    <col min="11267" max="11520" width="11.42578125" style="241"/>
    <col min="11521" max="11521" width="1.5703125" style="241" customWidth="1"/>
    <col min="11522" max="11522" width="89.28515625" style="241" customWidth="1"/>
    <col min="11523" max="11776" width="11.42578125" style="241"/>
    <col min="11777" max="11777" width="1.5703125" style="241" customWidth="1"/>
    <col min="11778" max="11778" width="89.28515625" style="241" customWidth="1"/>
    <col min="11779" max="12032" width="11.42578125" style="241"/>
    <col min="12033" max="12033" width="1.5703125" style="241" customWidth="1"/>
    <col min="12034" max="12034" width="89.28515625" style="241" customWidth="1"/>
    <col min="12035" max="12288" width="11.42578125" style="241"/>
    <col min="12289" max="12289" width="1.5703125" style="241" customWidth="1"/>
    <col min="12290" max="12290" width="89.28515625" style="241" customWidth="1"/>
    <col min="12291" max="12544" width="11.42578125" style="241"/>
    <col min="12545" max="12545" width="1.5703125" style="241" customWidth="1"/>
    <col min="12546" max="12546" width="89.28515625" style="241" customWidth="1"/>
    <col min="12547" max="12800" width="11.42578125" style="241"/>
    <col min="12801" max="12801" width="1.5703125" style="241" customWidth="1"/>
    <col min="12802" max="12802" width="89.28515625" style="241" customWidth="1"/>
    <col min="12803" max="13056" width="11.42578125" style="241"/>
    <col min="13057" max="13057" width="1.5703125" style="241" customWidth="1"/>
    <col min="13058" max="13058" width="89.28515625" style="241" customWidth="1"/>
    <col min="13059" max="13312" width="11.42578125" style="241"/>
    <col min="13313" max="13313" width="1.5703125" style="241" customWidth="1"/>
    <col min="13314" max="13314" width="89.28515625" style="241" customWidth="1"/>
    <col min="13315" max="13568" width="11.42578125" style="241"/>
    <col min="13569" max="13569" width="1.5703125" style="241" customWidth="1"/>
    <col min="13570" max="13570" width="89.28515625" style="241" customWidth="1"/>
    <col min="13571" max="13824" width="11.42578125" style="241"/>
    <col min="13825" max="13825" width="1.5703125" style="241" customWidth="1"/>
    <col min="13826" max="13826" width="89.28515625" style="241" customWidth="1"/>
    <col min="13827" max="14080" width="11.42578125" style="241"/>
    <col min="14081" max="14081" width="1.5703125" style="241" customWidth="1"/>
    <col min="14082" max="14082" width="89.28515625" style="241" customWidth="1"/>
    <col min="14083" max="14336" width="11.42578125" style="241"/>
    <col min="14337" max="14337" width="1.5703125" style="241" customWidth="1"/>
    <col min="14338" max="14338" width="89.28515625" style="241" customWidth="1"/>
    <col min="14339" max="14592" width="11.42578125" style="241"/>
    <col min="14593" max="14593" width="1.5703125" style="241" customWidth="1"/>
    <col min="14594" max="14594" width="89.28515625" style="241" customWidth="1"/>
    <col min="14595" max="14848" width="11.42578125" style="241"/>
    <col min="14849" max="14849" width="1.5703125" style="241" customWidth="1"/>
    <col min="14850" max="14850" width="89.28515625" style="241" customWidth="1"/>
    <col min="14851" max="15104" width="11.42578125" style="241"/>
    <col min="15105" max="15105" width="1.5703125" style="241" customWidth="1"/>
    <col min="15106" max="15106" width="89.28515625" style="241" customWidth="1"/>
    <col min="15107" max="15360" width="11.42578125" style="241"/>
    <col min="15361" max="15361" width="1.5703125" style="241" customWidth="1"/>
    <col min="15362" max="15362" width="89.28515625" style="241" customWidth="1"/>
    <col min="15363" max="15616" width="11.42578125" style="241"/>
    <col min="15617" max="15617" width="1.5703125" style="241" customWidth="1"/>
    <col min="15618" max="15618" width="89.28515625" style="241" customWidth="1"/>
    <col min="15619" max="15872" width="11.42578125" style="241"/>
    <col min="15873" max="15873" width="1.5703125" style="241" customWidth="1"/>
    <col min="15874" max="15874" width="89.28515625" style="241" customWidth="1"/>
    <col min="15875" max="16128" width="11.42578125" style="241"/>
    <col min="16129" max="16129" width="1.5703125" style="241" customWidth="1"/>
    <col min="16130" max="16130" width="89.28515625" style="241" customWidth="1"/>
    <col min="16131" max="16384" width="11.42578125" style="241"/>
  </cols>
  <sheetData>
    <row r="1" spans="2:2" s="243" customFormat="1" x14ac:dyDescent="0.2"/>
    <row r="2" spans="2:2" s="243" customFormat="1" ht="15.75" x14ac:dyDescent="0.2">
      <c r="B2" s="253" t="str">
        <f>Sprache!C277</f>
        <v>Kurz-Hilfe</v>
      </c>
    </row>
    <row r="3" spans="2:2" s="243" customFormat="1" x14ac:dyDescent="0.2">
      <c r="B3" s="242">
        <f>Sprache!C278</f>
        <v>0</v>
      </c>
    </row>
    <row r="4" spans="2:2" s="243" customFormat="1" x14ac:dyDescent="0.2">
      <c r="B4" s="290" t="str">
        <f>Sprache!C279</f>
        <v>Zweck des Tools</v>
      </c>
    </row>
    <row r="5" spans="2:2" s="243" customFormat="1" ht="22.5" x14ac:dyDescent="0.2">
      <c r="B5" s="242" t="str">
        <f>Sprache!C280</f>
        <v>Das Tool dient zur Berechnung von Fenster-U-Werten, Verschattungswerten und energiegemittelten g-Werten.
Es dient als Hilfsmittel sowohl für Einzelbauteil-Nachweise als auch für Systemnachweise nach SIA 380/1:2016.</v>
      </c>
    </row>
    <row r="6" spans="2:2" s="243" customFormat="1" x14ac:dyDescent="0.2">
      <c r="B6" s="242">
        <f>Sprache!C281</f>
        <v>0</v>
      </c>
    </row>
    <row r="7" spans="2:2" s="243" customFormat="1" x14ac:dyDescent="0.2">
      <c r="B7" s="290" t="str">
        <f>Sprache!C282</f>
        <v>Allgemeine Hinweise</v>
      </c>
    </row>
    <row r="8" spans="2:2" s="243" customFormat="1" ht="22.5" x14ac:dyDescent="0.2">
      <c r="B8" s="242" t="str">
        <f>Sprache!C283</f>
        <v>Zu beachten ist der Ratgeber "Merkblatt Fenster. Kriterien der Bewertung und der Auswahl",
hrsg. von der EnFK (Konferenz Kantonaler Energiefachstellen) und von energieschweiz.</v>
      </c>
    </row>
    <row r="9" spans="2:2" s="243" customFormat="1" x14ac:dyDescent="0.2">
      <c r="B9" s="242" t="str">
        <f>Sprache!C284</f>
        <v>Dunkelgelbe Felder: Zwingende Eingaben.</v>
      </c>
    </row>
    <row r="10" spans="2:2" s="243" customFormat="1" x14ac:dyDescent="0.2">
      <c r="B10" s="242" t="str">
        <f>Sprache!C285</f>
        <v>Hellgelbe Felder: Freiwillige Eingaben.</v>
      </c>
    </row>
    <row r="11" spans="2:2" s="243" customFormat="1" x14ac:dyDescent="0.2">
      <c r="B11" s="242" t="str">
        <f>Sprache!C341</f>
        <v>Zusammenhängende Eingabefelder können kopiert werden (Copy/Paste)</v>
      </c>
    </row>
    <row r="12" spans="2:2" s="243" customFormat="1" x14ac:dyDescent="0.2">
      <c r="B12" s="242"/>
    </row>
    <row r="13" spans="2:2" s="243" customFormat="1" x14ac:dyDescent="0.2">
      <c r="B13" s="290" t="str">
        <f>Sprache!C287</f>
        <v>Abkürzungen</v>
      </c>
    </row>
    <row r="14" spans="2:2" s="243" customFormat="1" x14ac:dyDescent="0.2">
      <c r="B14" s="242" t="str">
        <f>Sprache!C288</f>
        <v>"Einzel...": Angaben zu Einzelbauteilnachweis</v>
      </c>
    </row>
    <row r="15" spans="2:2" s="243" customFormat="1" x14ac:dyDescent="0.2">
      <c r="B15" s="242" t="str">
        <f>Sprache!C289</f>
        <v>"Syst...": Angaben zu Systemnachweis</v>
      </c>
    </row>
    <row r="16" spans="2:2" s="243" customFormat="1" x14ac:dyDescent="0.2">
      <c r="B16" s="242" t="str">
        <f>Sprache!C290</f>
        <v>RVBR: Rahmenverbreiterung</v>
      </c>
    </row>
    <row r="17" spans="2:2" s="243" customFormat="1" x14ac:dyDescent="0.2">
      <c r="B17" s="242" t="str">
        <f>Sprache!C291</f>
        <v>AD: Aufdoppelung auf Rahmenverbreiterung</v>
      </c>
    </row>
    <row r="18" spans="2:2" s="243" customFormat="1" x14ac:dyDescent="0.2">
      <c r="B18" s="242" t="str">
        <f>Sprache!C292</f>
        <v>GRV: Glasrandverbund</v>
      </c>
    </row>
    <row r="19" spans="2:2" s="243" customFormat="1" x14ac:dyDescent="0.2">
      <c r="B19" s="242">
        <f>Sprache!C293</f>
        <v>0</v>
      </c>
    </row>
    <row r="20" spans="2:2" s="243" customFormat="1" x14ac:dyDescent="0.2">
      <c r="B20" s="290" t="str">
        <f>Sprache!C294</f>
        <v>Tabellenblatt "Projekt"</v>
      </c>
    </row>
    <row r="21" spans="2:2" s="243" customFormat="1" ht="33.75" x14ac:dyDescent="0.2">
      <c r="B21" s="242" t="str">
        <f>Sprache!C295</f>
        <v>Für Fensterrahmen, Verglasung, Glasrandverbund und Storenkasten werden die verwendeten Fensterkomponenten 
definiert, indem den Typen-Nummern konkrete Fensterkomponenten aus dem Tabellenblatt "Komponenten" 
zugeordnet werden.</v>
      </c>
    </row>
    <row r="22" spans="2:2" s="243" customFormat="1" x14ac:dyDescent="0.2">
      <c r="B22" s="242">
        <f>Sprache!C296</f>
        <v>0</v>
      </c>
    </row>
    <row r="23" spans="2:2" s="243" customFormat="1" x14ac:dyDescent="0.2">
      <c r="B23" s="290" t="str">
        <f>Sprache!C297</f>
        <v>Tabellenblatt "Einzel_R25"</v>
      </c>
    </row>
    <row r="24" spans="2:2" s="243" customFormat="1" ht="33.75" x14ac:dyDescent="0.2">
      <c r="B24" s="242" t="str">
        <f>Sprache!C298</f>
        <v>Diese Form des Einzelbauteil-Nachweises muss verwendet werden, wenn keine Einbaudetails des Fensters nachgewiesen werden.
Es wird von einem konstanten Rahmenanteil von 25% ausgegangen.</v>
      </c>
    </row>
    <row r="25" spans="2:2" s="243" customFormat="1" x14ac:dyDescent="0.2">
      <c r="B25" s="242" t="str">
        <f>Sprache!C299</f>
        <v>Wenn der Fenster-U-Wert den Grenzwert nicht erfüllt, wird die entsprechende Zelle rot hinterlegt.</v>
      </c>
    </row>
    <row r="26" spans="2:2" s="243" customFormat="1" x14ac:dyDescent="0.2">
      <c r="B26" s="242">
        <f>Sprache!C300</f>
        <v>0</v>
      </c>
    </row>
    <row r="27" spans="2:2" s="243" customFormat="1" x14ac:dyDescent="0.2">
      <c r="B27" s="290" t="str">
        <f>Sprache!C301</f>
        <v>Tabellenblatt "Einzel_Reff"</v>
      </c>
    </row>
    <row r="28" spans="2:2" s="243" customFormat="1" ht="22.5" x14ac:dyDescent="0.2">
      <c r="B28" s="242" t="str">
        <f>Sprache!C302</f>
        <v>Der Einzelbauteil-Nachweis mit effektivem Rahmenanteil kann verwendet werden, wenn Einbaudetails nachgewiesen werden.</v>
      </c>
    </row>
    <row r="29" spans="2:2" s="243" customFormat="1" x14ac:dyDescent="0.2">
      <c r="B29" s="242" t="str">
        <f>Sprache!C303</f>
        <v>Wenn der Fenster-U-Wert den Grenzwert nicht erfüllt, wird die entsprechende Zelle rot hinterlegt.</v>
      </c>
    </row>
    <row r="30" spans="2:2" s="243" customFormat="1" x14ac:dyDescent="0.2">
      <c r="B30" s="242">
        <f>Sprache!C304</f>
        <v>0</v>
      </c>
    </row>
    <row r="31" spans="2:2" s="243" customFormat="1" x14ac:dyDescent="0.2">
      <c r="B31" s="290" t="str">
        <f>Sprache!C305</f>
        <v>Tabellenblätter "Syst_Typ1" bis "Syst_Typ6"</v>
      </c>
    </row>
    <row r="32" spans="2:2" s="243" customFormat="1" ht="45" x14ac:dyDescent="0.2">
      <c r="B32" s="242" t="str">
        <f>Sprache!C306</f>
        <v>Diese Tabellenblätter dienen als Hilfsmittel für Systemnachweise gemäss SIA 380/1:2016.
Es können für ein Gebäude sechs verschiedene Fenstertypen detailliert erfasst werden.
Pro Fenster werden Fenster-U-Wert, Glasanteil und Verschattungswerte berechnet, sowie pro Fenstertyp Mittelwerte für
Fenster-U-Werte und Glasanteile.</v>
      </c>
    </row>
    <row r="33" spans="2:2" s="243" customFormat="1" x14ac:dyDescent="0.2">
      <c r="B33" s="242">
        <f>Sprache!C307</f>
        <v>0</v>
      </c>
    </row>
    <row r="34" spans="2:2" s="243" customFormat="1" x14ac:dyDescent="0.2">
      <c r="B34" s="290" t="str">
        <f>Sprache!C308</f>
        <v>Tabellenblatt "Syst_Zsfsg"</v>
      </c>
    </row>
    <row r="35" spans="2:2" s="243" customFormat="1" x14ac:dyDescent="0.2">
      <c r="B35" s="242" t="str">
        <f>Sprache!C342</f>
        <v>Dieses Tabellenblatt ist eine Zusammenfassung der Fenstertypen "Syst_Typ1" bis "Syst_Typ6" für den Systemnachweis.</v>
      </c>
    </row>
    <row r="36" spans="2:2" s="243" customFormat="1" ht="22.5" x14ac:dyDescent="0.2">
      <c r="B36" s="242" t="str">
        <f>Sprache!C343</f>
        <v>Pro Orientierung wird über alle Fenstertypen ein energetisch äquivalentes Ersatzfenster berechnet mit folgenden Kennzahlen:</v>
      </c>
    </row>
    <row r="37" spans="2:2" s="243" customFormat="1" x14ac:dyDescent="0.2">
      <c r="B37" s="242" t="str">
        <f>Sprache!C344</f>
        <v>Fensterfläche A_w, Fenster-U-Wert &lt;U_w&gt;, Glasanteil &lt;F_F&gt;, Verschattung &lt;F_S&gt;, g-Wert &lt;g'&gt;.</v>
      </c>
    </row>
    <row r="38" spans="2:2" s="243" customFormat="1" x14ac:dyDescent="0.2">
      <c r="B38" s="242" t="str">
        <f>Sprache!C345</f>
        <v>Diese Kennzahlen können dann in Programme für Systemnachweise gemäss SIA 380/1:2016 übertragen werden.</v>
      </c>
    </row>
    <row r="39" spans="2:2" s="243" customFormat="1" x14ac:dyDescent="0.2">
      <c r="B39" s="242"/>
    </row>
    <row r="40" spans="2:2" s="243" customFormat="1" x14ac:dyDescent="0.2">
      <c r="B40" s="242" t="str">
        <f>Sprache!C346</f>
        <v>Bemerkungen zu den gewichteten Kennzahlen (für Orientierung i):</v>
      </c>
    </row>
    <row r="41" spans="2:2" s="243" customFormat="1" x14ac:dyDescent="0.2">
      <c r="B41" s="242" t="str">
        <f>Sprache!C347</f>
        <v>Fenster U-Wert &lt;U_w,i&gt;: Flächengewichteter Mittelwert</v>
      </c>
    </row>
    <row r="42" spans="2:2" s="243" customFormat="1" ht="22.5" x14ac:dyDescent="0.2">
      <c r="B42" s="242" t="str">
        <f>Sprache!C348</f>
        <v>Die gewichteten Kennzahlen &lt;F_F,i&gt;, &lt;F_S,i&gt;, &lt;g'_i&gt; sind so berechnet, dass für den solaren Wärmegewinn Q_s,i der Orientierung i gemäss SIA 380/1 gilt:</v>
      </c>
    </row>
    <row r="43" spans="2:2" s="243" customFormat="1" x14ac:dyDescent="0.2">
      <c r="B43" s="242" t="str">
        <f>Sprache!C349</f>
        <v>Q_s,i = G_s,i * A_w,i,tot * 0.9 * &lt;F_F,i&gt; * &lt;F_S,i&gt; * &lt;g'_i&gt; / EBF</v>
      </c>
    </row>
    <row r="44" spans="2:2" s="243" customFormat="1" x14ac:dyDescent="0.2">
      <c r="B44" s="242" t="str">
        <f>Sprache!C350</f>
        <v>Glasanteil &lt;F_F,i&gt;: Flächengewichteter Mittelwert</v>
      </c>
    </row>
    <row r="45" spans="2:2" s="243" customFormat="1" x14ac:dyDescent="0.2">
      <c r="B45" s="242" t="str">
        <f>Sprache!C351</f>
        <v>Verschattung &lt;F_S,i&gt;: Mittelwert gewichtet mit Fläche und Glasanteil</v>
      </c>
    </row>
    <row r="46" spans="2:2" s="243" customFormat="1" x14ac:dyDescent="0.2">
      <c r="B46" s="242" t="str">
        <f>Sprache!C352</f>
        <v>g-Wert &lt;g'_i&gt;: Mittelwert gewichtet mit Fläche, Glasanteil und Verschattung</v>
      </c>
    </row>
    <row r="48" spans="2:2" x14ac:dyDescent="0.2">
      <c r="B48" s="290" t="str">
        <f>Sprache!C311</f>
        <v>Tabellenblatt "Komp"</v>
      </c>
    </row>
    <row r="49" spans="2:2" x14ac:dyDescent="0.2">
      <c r="B49" s="242" t="str">
        <f>Sprache!C312</f>
        <v>Für Fensterrahmen, Verglasung, Glasrandverbund und Storenkasten können eigene Komponenten definiert werden.</v>
      </c>
    </row>
  </sheetData>
  <sheetProtection password="ACE4" sheet="1" objects="1" scenarios="1"/>
  <pageMargins left="0.62992125984251968" right="0.43307086614173229" top="0.70866141732283472" bottom="0.86614173228346458" header="0.51181102362204722" footer="0.51181102362204722"/>
  <pageSetup paperSize="9" orientation="portrait" r:id="rId1"/>
  <headerFooter>
    <oddFooter>&amp;C&amp;8&amp;F / &amp;A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4">
    <pageSetUpPr fitToPage="1"/>
  </sheetPr>
  <dimension ref="A3:AC101"/>
  <sheetViews>
    <sheetView zoomScale="75" workbookViewId="0"/>
  </sheetViews>
  <sheetFormatPr baseColWidth="10" defaultRowHeight="12.75" x14ac:dyDescent="0.2"/>
  <cols>
    <col min="1" max="1" width="22.42578125" style="407" customWidth="1"/>
    <col min="2" max="4" width="11.42578125" style="407"/>
    <col min="5" max="5" width="23.85546875" style="407" customWidth="1"/>
    <col min="6" max="16384" width="11.42578125" style="407"/>
  </cols>
  <sheetData>
    <row r="3" spans="2:5" x14ac:dyDescent="0.2">
      <c r="B3" s="433" t="str">
        <f>Sprache!C142</f>
        <v>Liste/Pulldown Orientierung</v>
      </c>
      <c r="C3" s="434"/>
      <c r="D3" s="436"/>
      <c r="E3" s="436"/>
    </row>
    <row r="4" spans="2:5" ht="57" customHeight="1" x14ac:dyDescent="0.2">
      <c r="B4" s="437"/>
      <c r="C4" s="406"/>
      <c r="D4" s="449"/>
      <c r="E4" s="438" t="str">
        <f>Sprache!C7</f>
        <v>Nr. der Orientierung
für Verschattung
von Vertikalfenstern
(gem. Tabelle unten)</v>
      </c>
    </row>
    <row r="5" spans="2:5" x14ac:dyDescent="0.2">
      <c r="B5" s="446" t="str">
        <f>Sprache!C13</f>
        <v>S</v>
      </c>
      <c r="C5" s="447" t="str">
        <f>UPPER(B5)</f>
        <v>S</v>
      </c>
      <c r="D5" s="448">
        <v>1</v>
      </c>
      <c r="E5" s="448">
        <v>1</v>
      </c>
    </row>
    <row r="6" spans="2:5" x14ac:dyDescent="0.2">
      <c r="B6" s="439" t="str">
        <f>Sprache!C14</f>
        <v>E</v>
      </c>
      <c r="C6" s="408" t="str">
        <f t="shared" ref="C6:C22" si="0">UPPER(B6)</f>
        <v>E</v>
      </c>
      <c r="D6" s="441">
        <v>2</v>
      </c>
      <c r="E6" s="441">
        <v>3</v>
      </c>
    </row>
    <row r="7" spans="2:5" x14ac:dyDescent="0.2">
      <c r="B7" s="439" t="str">
        <f>Sprache!C15</f>
        <v>W</v>
      </c>
      <c r="C7" s="408" t="str">
        <f t="shared" si="0"/>
        <v>W</v>
      </c>
      <c r="D7" s="441">
        <v>3</v>
      </c>
      <c r="E7" s="441">
        <v>5</v>
      </c>
    </row>
    <row r="8" spans="2:5" x14ac:dyDescent="0.2">
      <c r="B8" s="439" t="str">
        <f>Sprache!C16</f>
        <v>N</v>
      </c>
      <c r="C8" s="408" t="str">
        <f t="shared" si="0"/>
        <v>N</v>
      </c>
      <c r="D8" s="441">
        <v>4</v>
      </c>
      <c r="E8" s="441">
        <v>7</v>
      </c>
    </row>
    <row r="9" spans="2:5" x14ac:dyDescent="0.2">
      <c r="B9" s="439" t="str">
        <f>Sprache!C17</f>
        <v>SW</v>
      </c>
      <c r="C9" s="408" t="str">
        <f t="shared" si="0"/>
        <v>SW</v>
      </c>
      <c r="D9" s="441">
        <v>5</v>
      </c>
      <c r="E9" s="441">
        <v>2</v>
      </c>
    </row>
    <row r="10" spans="2:5" x14ac:dyDescent="0.2">
      <c r="B10" s="439" t="str">
        <f>Sprache!C18</f>
        <v>SE</v>
      </c>
      <c r="C10" s="408" t="str">
        <f t="shared" si="0"/>
        <v>SE</v>
      </c>
      <c r="D10" s="441">
        <v>6</v>
      </c>
      <c r="E10" s="441">
        <v>4</v>
      </c>
    </row>
    <row r="11" spans="2:5" x14ac:dyDescent="0.2">
      <c r="B11" s="439" t="str">
        <f>Sprache!C19</f>
        <v>NW</v>
      </c>
      <c r="C11" s="408" t="str">
        <f t="shared" si="0"/>
        <v>NW</v>
      </c>
      <c r="D11" s="441">
        <v>7</v>
      </c>
      <c r="E11" s="441">
        <v>6</v>
      </c>
    </row>
    <row r="12" spans="2:5" x14ac:dyDescent="0.2">
      <c r="B12" s="439" t="str">
        <f>Sprache!C20</f>
        <v>NE</v>
      </c>
      <c r="C12" s="408" t="str">
        <f t="shared" si="0"/>
        <v>NE</v>
      </c>
      <c r="D12" s="441">
        <v>8</v>
      </c>
      <c r="E12" s="441">
        <v>8</v>
      </c>
    </row>
    <row r="13" spans="2:5" x14ac:dyDescent="0.2">
      <c r="B13" s="439" t="str">
        <f>Sprache!C353</f>
        <v>SSO</v>
      </c>
      <c r="C13" s="408" t="str">
        <f t="shared" si="0"/>
        <v>SSO</v>
      </c>
      <c r="D13" s="441">
        <v>9</v>
      </c>
      <c r="E13" s="441">
        <v>9</v>
      </c>
    </row>
    <row r="14" spans="2:5" x14ac:dyDescent="0.2">
      <c r="B14" s="439" t="str">
        <f>Sprache!C354</f>
        <v>OSO</v>
      </c>
      <c r="C14" s="408" t="str">
        <f t="shared" si="0"/>
        <v>OSO</v>
      </c>
      <c r="D14" s="441">
        <v>10</v>
      </c>
      <c r="E14" s="441">
        <v>10</v>
      </c>
    </row>
    <row r="15" spans="2:5" x14ac:dyDescent="0.2">
      <c r="B15" s="439" t="str">
        <f>Sprache!C355</f>
        <v>ONO</v>
      </c>
      <c r="C15" s="408" t="str">
        <f t="shared" si="0"/>
        <v>ONO</v>
      </c>
      <c r="D15" s="441">
        <v>11</v>
      </c>
      <c r="E15" s="441">
        <v>11</v>
      </c>
    </row>
    <row r="16" spans="2:5" x14ac:dyDescent="0.2">
      <c r="B16" s="439" t="str">
        <f>Sprache!C356</f>
        <v>NNO</v>
      </c>
      <c r="C16" s="408" t="str">
        <f t="shared" si="0"/>
        <v>NNO</v>
      </c>
      <c r="D16" s="441">
        <v>12</v>
      </c>
      <c r="E16" s="441">
        <v>12</v>
      </c>
    </row>
    <row r="17" spans="2:5" x14ac:dyDescent="0.2">
      <c r="B17" s="439" t="str">
        <f>Sprache!C357</f>
        <v>NNW</v>
      </c>
      <c r="C17" s="408" t="str">
        <f t="shared" si="0"/>
        <v>NNW</v>
      </c>
      <c r="D17" s="441">
        <v>13</v>
      </c>
      <c r="E17" s="441">
        <v>13</v>
      </c>
    </row>
    <row r="18" spans="2:5" x14ac:dyDescent="0.2">
      <c r="B18" s="439" t="str">
        <f>Sprache!C358</f>
        <v>WNW</v>
      </c>
      <c r="C18" s="408" t="str">
        <f t="shared" si="0"/>
        <v>WNW</v>
      </c>
      <c r="D18" s="441">
        <v>14</v>
      </c>
      <c r="E18" s="441">
        <v>14</v>
      </c>
    </row>
    <row r="19" spans="2:5" x14ac:dyDescent="0.2">
      <c r="B19" s="439" t="str">
        <f>Sprache!C359</f>
        <v>WSW</v>
      </c>
      <c r="C19" s="408" t="str">
        <f t="shared" si="0"/>
        <v>WSW</v>
      </c>
      <c r="D19" s="441">
        <v>15</v>
      </c>
      <c r="E19" s="441">
        <v>15</v>
      </c>
    </row>
    <row r="20" spans="2:5" x14ac:dyDescent="0.2">
      <c r="B20" s="439" t="str">
        <f>Sprache!C360</f>
        <v>SSW</v>
      </c>
      <c r="C20" s="408" t="str">
        <f t="shared" si="0"/>
        <v>SSW</v>
      </c>
      <c r="D20" s="441">
        <v>16</v>
      </c>
      <c r="E20" s="441">
        <v>16</v>
      </c>
    </row>
    <row r="21" spans="2:5" x14ac:dyDescent="0.2">
      <c r="B21" s="439" t="str">
        <f>Sprache!C21</f>
        <v>horiz.</v>
      </c>
      <c r="C21" s="408" t="str">
        <f t="shared" si="0"/>
        <v>HORIZ.</v>
      </c>
      <c r="D21" s="441">
        <v>17</v>
      </c>
      <c r="E21" s="441"/>
    </row>
    <row r="22" spans="2:5" x14ac:dyDescent="0.2">
      <c r="B22" s="442" t="str">
        <f>Sprache!C22</f>
        <v>Raum</v>
      </c>
      <c r="C22" s="443" t="str">
        <f t="shared" si="0"/>
        <v>RAUM</v>
      </c>
      <c r="D22" s="445">
        <v>18</v>
      </c>
      <c r="E22" s="445"/>
    </row>
    <row r="29" spans="2:5" x14ac:dyDescent="0.2">
      <c r="B29" s="450" t="str">
        <f>Sprache!C6</f>
        <v>Liste/Pulldown: Beidseitige Seitenblende</v>
      </c>
      <c r="C29" s="451"/>
      <c r="D29" s="451"/>
      <c r="E29" s="452"/>
    </row>
    <row r="30" spans="2:5" x14ac:dyDescent="0.2">
      <c r="B30" s="453"/>
      <c r="C30" s="454"/>
      <c r="D30" s="454"/>
      <c r="E30" s="455"/>
    </row>
    <row r="31" spans="2:5" x14ac:dyDescent="0.2">
      <c r="B31" s="456" t="str">
        <f>Sprache!C11</f>
        <v>Nein</v>
      </c>
      <c r="C31" s="440">
        <v>0</v>
      </c>
      <c r="D31" s="404"/>
      <c r="E31" s="449"/>
    </row>
    <row r="32" spans="2:5" x14ac:dyDescent="0.2">
      <c r="B32" s="457" t="str">
        <f>Sprache!C12</f>
        <v>Ja</v>
      </c>
      <c r="C32" s="444">
        <v>1</v>
      </c>
      <c r="D32" s="458"/>
      <c r="E32" s="459"/>
    </row>
    <row r="39" spans="2:5" x14ac:dyDescent="0.2">
      <c r="B39" s="460" t="str">
        <f>Sprache!C23</f>
        <v>Text für Kopfzeile /allg. Infos:</v>
      </c>
      <c r="C39" s="451"/>
      <c r="D39" s="451"/>
      <c r="E39" s="452"/>
    </row>
    <row r="40" spans="2:5" x14ac:dyDescent="0.2">
      <c r="B40" s="453"/>
      <c r="C40" s="454"/>
      <c r="D40" s="454"/>
      <c r="E40" s="455"/>
    </row>
    <row r="41" spans="2:5" x14ac:dyDescent="0.2">
      <c r="B41" s="461" t="str">
        <f>Sprache!C8</f>
        <v>Fenstertool / Vers. 3.0 / Dez. 18 / HET</v>
      </c>
      <c r="C41" s="404"/>
      <c r="D41" s="404"/>
      <c r="E41" s="449"/>
    </row>
    <row r="42" spans="2:5" x14ac:dyDescent="0.2">
      <c r="B42" s="461" t="str">
        <f>Sprache!C9</f>
        <v>Gültig bis 31.12.2019</v>
      </c>
      <c r="C42" s="404"/>
      <c r="D42" s="404"/>
      <c r="E42" s="449"/>
    </row>
    <row r="43" spans="2:5" x14ac:dyDescent="0.2">
      <c r="B43" s="462" t="str">
        <f>Sprache!C10</f>
        <v>Ausgedruckt am:</v>
      </c>
      <c r="C43" s="458"/>
      <c r="D43" s="458"/>
      <c r="E43" s="459"/>
    </row>
    <row r="49" spans="2:29" x14ac:dyDescent="0.2">
      <c r="B49" s="460" t="str">
        <f>Sprache!C332</f>
        <v>Maximaler Verschattungswinkel</v>
      </c>
      <c r="C49" s="451"/>
      <c r="D49" s="451"/>
      <c r="E49" s="452"/>
    </row>
    <row r="50" spans="2:29" x14ac:dyDescent="0.2">
      <c r="B50" s="453"/>
      <c r="C50" s="454"/>
      <c r="D50" s="454"/>
      <c r="E50" s="455"/>
    </row>
    <row r="51" spans="2:29" x14ac:dyDescent="0.2">
      <c r="B51" s="463" t="str">
        <f>Sprache!C333</f>
        <v>Horizont</v>
      </c>
      <c r="C51" s="464">
        <v>70</v>
      </c>
      <c r="D51" s="404"/>
      <c r="E51" s="449"/>
    </row>
    <row r="52" spans="2:29" x14ac:dyDescent="0.2">
      <c r="B52" s="463" t="str">
        <f>Sprache!C334</f>
        <v>Überhang</v>
      </c>
      <c r="C52" s="464">
        <v>75</v>
      </c>
      <c r="D52" s="404"/>
      <c r="E52" s="449"/>
    </row>
    <row r="53" spans="2:29" x14ac:dyDescent="0.2">
      <c r="B53" s="465" t="str">
        <f>Sprache!C335</f>
        <v>Seitenblende</v>
      </c>
      <c r="C53" s="466">
        <v>75</v>
      </c>
      <c r="D53" s="458"/>
      <c r="E53" s="459"/>
    </row>
    <row r="57" spans="2:29" ht="18" x14ac:dyDescent="0.25">
      <c r="B57" s="498" t="s">
        <v>1311</v>
      </c>
      <c r="M57" s="498" t="s">
        <v>1310</v>
      </c>
    </row>
    <row r="59" spans="2:29" ht="15.75" x14ac:dyDescent="0.3">
      <c r="B59" s="409" t="str">
        <f>Sprache!C315</f>
        <v>Verschattungsfaktor FSh, FSS, FSE, FSW, FSN (-)</v>
      </c>
      <c r="C59" s="410"/>
      <c r="D59" s="411"/>
      <c r="E59" s="411"/>
      <c r="F59" s="411"/>
      <c r="G59" s="411"/>
      <c r="H59" s="411"/>
      <c r="I59" s="411"/>
      <c r="J59" s="412" t="s">
        <v>1194</v>
      </c>
      <c r="M59" s="409" t="str">
        <f>Sprache!C315</f>
        <v>Verschattungsfaktor FSh, FSS, FSE, FSW, FSN (-)</v>
      </c>
      <c r="N59" s="410"/>
      <c r="O59" s="411"/>
      <c r="P59" s="411"/>
      <c r="Q59" s="411"/>
      <c r="R59" s="411"/>
      <c r="S59" s="411"/>
      <c r="T59" s="411"/>
      <c r="U59" s="412" t="str">
        <f>J59</f>
        <v>FS = FS1 * FS2 * FS3</v>
      </c>
    </row>
    <row r="60" spans="2:29" x14ac:dyDescent="0.2">
      <c r="B60" s="411"/>
      <c r="C60" s="411"/>
      <c r="D60" s="411"/>
      <c r="E60" s="411"/>
      <c r="F60" s="411"/>
      <c r="G60" s="411"/>
      <c r="H60" s="411"/>
      <c r="I60" s="411"/>
      <c r="J60" s="411"/>
      <c r="M60" s="411"/>
      <c r="N60" s="411"/>
      <c r="O60" s="411"/>
      <c r="P60" s="411"/>
      <c r="Q60" s="411"/>
      <c r="R60" s="411"/>
      <c r="S60" s="411"/>
      <c r="T60" s="411"/>
      <c r="U60" s="411"/>
    </row>
    <row r="61" spans="2:29" x14ac:dyDescent="0.2">
      <c r="B61" s="467" t="str">
        <f>Sprache!C316</f>
        <v>Verschattungsfaktoren  Horizont (Fs1)</v>
      </c>
      <c r="C61" s="468"/>
      <c r="D61" s="468"/>
      <c r="E61" s="468"/>
      <c r="F61" s="469"/>
      <c r="G61" s="468"/>
      <c r="H61" s="470"/>
      <c r="I61" s="470"/>
      <c r="J61" s="471"/>
      <c r="M61" s="467" t="str">
        <f>Sprache!C316</f>
        <v>Verschattungsfaktoren  Horizont (Fs1)</v>
      </c>
      <c r="N61" s="468"/>
      <c r="O61" s="468"/>
      <c r="P61" s="468"/>
      <c r="Q61" s="469"/>
      <c r="R61" s="468"/>
      <c r="S61" s="470"/>
      <c r="T61" s="470"/>
      <c r="U61" s="470"/>
      <c r="V61" s="435"/>
      <c r="W61" s="435"/>
      <c r="X61" s="435"/>
      <c r="Y61" s="435"/>
      <c r="Z61" s="435"/>
      <c r="AA61" s="435"/>
      <c r="AB61" s="435"/>
      <c r="AC61" s="436"/>
    </row>
    <row r="62" spans="2:29" x14ac:dyDescent="0.2">
      <c r="B62" s="472"/>
      <c r="C62" s="473"/>
      <c r="D62" s="473"/>
      <c r="E62" s="473"/>
      <c r="F62" s="474"/>
      <c r="G62" s="475"/>
      <c r="H62" s="473"/>
      <c r="I62" s="473"/>
      <c r="J62" s="476"/>
      <c r="M62" s="472"/>
      <c r="N62" s="473"/>
      <c r="O62" s="473"/>
      <c r="P62" s="473"/>
      <c r="Q62" s="474"/>
      <c r="R62" s="475"/>
      <c r="S62" s="473"/>
      <c r="T62" s="473"/>
      <c r="U62" s="473"/>
      <c r="V62" s="477"/>
      <c r="W62" s="477"/>
      <c r="X62" s="477"/>
      <c r="Y62" s="477"/>
      <c r="Z62" s="477"/>
      <c r="AA62" s="477"/>
      <c r="AB62" s="477"/>
      <c r="AC62" s="478"/>
    </row>
    <row r="63" spans="2:29" x14ac:dyDescent="0.2">
      <c r="B63" s="415" t="str">
        <f>Sprache!C317</f>
        <v>Winkel</v>
      </c>
      <c r="C63" s="415" t="str">
        <f>Sprache!C318</f>
        <v>Süd</v>
      </c>
      <c r="D63" s="416" t="str">
        <f>Sprache!C319</f>
        <v>Süd-West</v>
      </c>
      <c r="E63" s="417" t="str">
        <f>Sprache!C320</f>
        <v>Ost</v>
      </c>
      <c r="F63" s="416" t="str">
        <f>Sprache!C321</f>
        <v>Süd-Ost</v>
      </c>
      <c r="G63" s="417" t="str">
        <f>Sprache!C322</f>
        <v>West</v>
      </c>
      <c r="H63" s="416" t="str">
        <f>Sprache!C323</f>
        <v>Nord-West</v>
      </c>
      <c r="I63" s="417" t="str">
        <f>Sprache!C324</f>
        <v>Nord</v>
      </c>
      <c r="J63" s="416" t="str">
        <f>Sprache!C325</f>
        <v>Nord-Ost</v>
      </c>
      <c r="M63" s="415" t="str">
        <f>Sprache!C317</f>
        <v>Winkel</v>
      </c>
      <c r="N63" s="415" t="str">
        <f>Sprache!C318</f>
        <v>Süd</v>
      </c>
      <c r="O63" s="416" t="str">
        <f>Sprache!C319</f>
        <v>Süd-West</v>
      </c>
      <c r="P63" s="417" t="str">
        <f>Sprache!C320</f>
        <v>Ost</v>
      </c>
      <c r="Q63" s="416" t="str">
        <f>Sprache!C321</f>
        <v>Süd-Ost</v>
      </c>
      <c r="R63" s="417" t="str">
        <f>Sprache!C322</f>
        <v>West</v>
      </c>
      <c r="S63" s="416" t="str">
        <f>Sprache!C323</f>
        <v>Nord-West</v>
      </c>
      <c r="T63" s="417" t="str">
        <f>Sprache!C324</f>
        <v>Nord</v>
      </c>
      <c r="U63" s="416" t="str">
        <f>Sprache!C325</f>
        <v>Nord-Ost</v>
      </c>
      <c r="V63" s="479" t="str">
        <f>Sprache!C361</f>
        <v>Süd-Süd-Ost:</v>
      </c>
      <c r="W63" s="479" t="str">
        <f>Sprache!C362</f>
        <v>Ost-Süd-Ost:</v>
      </c>
      <c r="X63" s="480" t="str">
        <f>Sprache!C363</f>
        <v>Ost-Nord-Ost:</v>
      </c>
      <c r="Y63" s="479" t="str">
        <f>Sprache!C364</f>
        <v>Nord-Nord-Ost:</v>
      </c>
      <c r="Z63" s="480" t="str">
        <f>Sprache!C365</f>
        <v>Nord-Nord-West:</v>
      </c>
      <c r="AA63" s="479" t="str">
        <f>Sprache!C366</f>
        <v>West-Nord-West:</v>
      </c>
      <c r="AB63" s="480" t="str">
        <f>Sprache!C367</f>
        <v>West-Süd-West:</v>
      </c>
      <c r="AC63" s="479" t="str">
        <f>Sprache!C368</f>
        <v>Süd-Süd-West:</v>
      </c>
    </row>
    <row r="64" spans="2:29" x14ac:dyDescent="0.2">
      <c r="B64" s="418">
        <v>0</v>
      </c>
      <c r="C64" s="419">
        <v>1</v>
      </c>
      <c r="D64" s="420">
        <f t="shared" ref="D64:D69" si="1">(C64+G64)/2</f>
        <v>1</v>
      </c>
      <c r="E64" s="421">
        <v>1</v>
      </c>
      <c r="F64" s="420">
        <f t="shared" ref="F64:F69" si="2">(C64+E64)/2</f>
        <v>1</v>
      </c>
      <c r="G64" s="421">
        <v>1</v>
      </c>
      <c r="H64" s="420">
        <f t="shared" ref="H64:H69" si="3">(I64+G64)/2</f>
        <v>1</v>
      </c>
      <c r="I64" s="421">
        <v>1</v>
      </c>
      <c r="J64" s="420">
        <f t="shared" ref="J64:J69" si="4">(I64+E64)/2</f>
        <v>1</v>
      </c>
      <c r="M64" s="418">
        <v>0</v>
      </c>
      <c r="N64" s="419">
        <v>1</v>
      </c>
      <c r="O64" s="420">
        <f>(N64+R64)/2</f>
        <v>1</v>
      </c>
      <c r="P64" s="421">
        <v>1</v>
      </c>
      <c r="Q64" s="420">
        <f>(N64+P64)/2</f>
        <v>1</v>
      </c>
      <c r="R64" s="421">
        <v>1</v>
      </c>
      <c r="S64" s="420">
        <f>(R64+T64)/2</f>
        <v>1</v>
      </c>
      <c r="T64" s="421">
        <v>1</v>
      </c>
      <c r="U64" s="420">
        <f>(T64+P64)/2</f>
        <v>1</v>
      </c>
      <c r="V64" s="419">
        <f t="shared" ref="V64:V71" si="5">(N64+Q64)/2</f>
        <v>1</v>
      </c>
      <c r="W64" s="420">
        <f t="shared" ref="W64:W71" si="6">(P64+Q64)/2</f>
        <v>1</v>
      </c>
      <c r="X64" s="421">
        <f t="shared" ref="X64:X71" si="7">(P64+U64)/2</f>
        <v>1</v>
      </c>
      <c r="Y64" s="420">
        <f t="shared" ref="Y64:Y71" si="8">(T64+U64)/2</f>
        <v>1</v>
      </c>
      <c r="Z64" s="421">
        <f t="shared" ref="Z64:Z71" si="9">(T64+S64)/2</f>
        <v>1</v>
      </c>
      <c r="AA64" s="420">
        <f>(S64+R64)/2</f>
        <v>1</v>
      </c>
      <c r="AB64" s="421">
        <f t="shared" ref="AB64:AB71" si="10">(O64+R64)/2</f>
        <v>1</v>
      </c>
      <c r="AC64" s="420">
        <f t="shared" ref="AC64:AC71" si="11">(O64+N64)/2</f>
        <v>1</v>
      </c>
    </row>
    <row r="65" spans="2:29" x14ac:dyDescent="0.2">
      <c r="B65" s="416">
        <v>10</v>
      </c>
      <c r="C65" s="422">
        <v>0.96</v>
      </c>
      <c r="D65" s="423">
        <f>(C65+G65)/2</f>
        <v>0.95</v>
      </c>
      <c r="E65" s="421">
        <v>0.94</v>
      </c>
      <c r="F65" s="423">
        <f t="shared" si="2"/>
        <v>0.95</v>
      </c>
      <c r="G65" s="421">
        <v>0.94</v>
      </c>
      <c r="H65" s="423">
        <f t="shared" si="3"/>
        <v>0.97</v>
      </c>
      <c r="I65" s="421">
        <v>1</v>
      </c>
      <c r="J65" s="423">
        <f t="shared" si="4"/>
        <v>0.97</v>
      </c>
      <c r="M65" s="416">
        <v>10</v>
      </c>
      <c r="N65" s="422">
        <v>0.96</v>
      </c>
      <c r="O65" s="423">
        <f t="shared" ref="O65:O71" si="12">(N65+R65)/2</f>
        <v>0.95</v>
      </c>
      <c r="P65" s="421">
        <v>0.94</v>
      </c>
      <c r="Q65" s="423">
        <f>(N65+P65)/2</f>
        <v>0.95</v>
      </c>
      <c r="R65" s="421">
        <v>0.94</v>
      </c>
      <c r="S65" s="423">
        <f>(R65+T65)/2</f>
        <v>0.97</v>
      </c>
      <c r="T65" s="421">
        <v>1</v>
      </c>
      <c r="U65" s="423">
        <f>(T65+P65)/2</f>
        <v>0.97</v>
      </c>
      <c r="V65" s="422">
        <f t="shared" si="5"/>
        <v>0.95499999999999996</v>
      </c>
      <c r="W65" s="423">
        <f t="shared" si="6"/>
        <v>0.94499999999999995</v>
      </c>
      <c r="X65" s="421">
        <f t="shared" si="7"/>
        <v>0.95499999999999996</v>
      </c>
      <c r="Y65" s="423">
        <f t="shared" si="8"/>
        <v>0.98499999999999999</v>
      </c>
      <c r="Z65" s="421">
        <f t="shared" si="9"/>
        <v>0.98499999999999999</v>
      </c>
      <c r="AA65" s="423">
        <f t="shared" ref="AA65:AA71" si="13">(R65+S65)/2</f>
        <v>0.95499999999999996</v>
      </c>
      <c r="AB65" s="421">
        <f t="shared" si="10"/>
        <v>0.94499999999999995</v>
      </c>
      <c r="AC65" s="423">
        <f t="shared" si="11"/>
        <v>0.95499999999999996</v>
      </c>
    </row>
    <row r="66" spans="2:29" x14ac:dyDescent="0.2">
      <c r="B66" s="416">
        <v>20</v>
      </c>
      <c r="C66" s="422">
        <v>0.82</v>
      </c>
      <c r="D66" s="423">
        <f t="shared" si="1"/>
        <v>0.81499999999999995</v>
      </c>
      <c r="E66" s="421">
        <v>0.81</v>
      </c>
      <c r="F66" s="423">
        <f t="shared" si="2"/>
        <v>0.81499999999999995</v>
      </c>
      <c r="G66" s="421">
        <v>0.81</v>
      </c>
      <c r="H66" s="423">
        <f t="shared" si="3"/>
        <v>0.89</v>
      </c>
      <c r="I66" s="421">
        <v>0.97</v>
      </c>
      <c r="J66" s="423">
        <f t="shared" si="4"/>
        <v>0.89</v>
      </c>
      <c r="M66" s="416">
        <v>20</v>
      </c>
      <c r="N66" s="422">
        <v>0.82</v>
      </c>
      <c r="O66" s="423">
        <f t="shared" si="12"/>
        <v>0.81499999999999995</v>
      </c>
      <c r="P66" s="421">
        <v>0.81</v>
      </c>
      <c r="Q66" s="423">
        <f t="shared" ref="Q66:Q71" si="14">(N66+P66)/2</f>
        <v>0.81499999999999995</v>
      </c>
      <c r="R66" s="421">
        <v>0.81</v>
      </c>
      <c r="S66" s="423">
        <f t="shared" ref="S66:S71" si="15">(R66+T66)/2</f>
        <v>0.89</v>
      </c>
      <c r="T66" s="421">
        <v>0.97</v>
      </c>
      <c r="U66" s="423">
        <f t="shared" ref="U66:U71" si="16">(T66+P66)/2</f>
        <v>0.89</v>
      </c>
      <c r="V66" s="422">
        <f t="shared" si="5"/>
        <v>0.81749999999999989</v>
      </c>
      <c r="W66" s="423">
        <f t="shared" si="6"/>
        <v>0.8125</v>
      </c>
      <c r="X66" s="421">
        <f t="shared" si="7"/>
        <v>0.85000000000000009</v>
      </c>
      <c r="Y66" s="423">
        <f t="shared" si="8"/>
        <v>0.92999999999999994</v>
      </c>
      <c r="Z66" s="421">
        <f t="shared" si="9"/>
        <v>0.92999999999999994</v>
      </c>
      <c r="AA66" s="423">
        <f t="shared" si="13"/>
        <v>0.85000000000000009</v>
      </c>
      <c r="AB66" s="421">
        <f t="shared" si="10"/>
        <v>0.8125</v>
      </c>
      <c r="AC66" s="423">
        <f t="shared" si="11"/>
        <v>0.81749999999999989</v>
      </c>
    </row>
    <row r="67" spans="2:29" x14ac:dyDescent="0.2">
      <c r="B67" s="416">
        <v>30</v>
      </c>
      <c r="C67" s="422">
        <v>0.59</v>
      </c>
      <c r="D67" s="423">
        <f t="shared" si="1"/>
        <v>0.63500000000000001</v>
      </c>
      <c r="E67" s="421">
        <v>0.68</v>
      </c>
      <c r="F67" s="423">
        <f t="shared" si="2"/>
        <v>0.63500000000000001</v>
      </c>
      <c r="G67" s="421">
        <v>0.68</v>
      </c>
      <c r="H67" s="423">
        <f t="shared" si="3"/>
        <v>0.81</v>
      </c>
      <c r="I67" s="421">
        <v>0.94</v>
      </c>
      <c r="J67" s="423">
        <f t="shared" si="4"/>
        <v>0.81</v>
      </c>
      <c r="M67" s="416">
        <v>30</v>
      </c>
      <c r="N67" s="422">
        <v>0.59</v>
      </c>
      <c r="O67" s="423">
        <f t="shared" si="12"/>
        <v>0.63500000000000001</v>
      </c>
      <c r="P67" s="421">
        <v>0.68</v>
      </c>
      <c r="Q67" s="423">
        <f t="shared" si="14"/>
        <v>0.63500000000000001</v>
      </c>
      <c r="R67" s="421">
        <v>0.68</v>
      </c>
      <c r="S67" s="423">
        <f t="shared" si="15"/>
        <v>0.81</v>
      </c>
      <c r="T67" s="421">
        <v>0.94</v>
      </c>
      <c r="U67" s="423">
        <f t="shared" si="16"/>
        <v>0.81</v>
      </c>
      <c r="V67" s="422">
        <f t="shared" si="5"/>
        <v>0.61250000000000004</v>
      </c>
      <c r="W67" s="423">
        <f t="shared" si="6"/>
        <v>0.65749999999999997</v>
      </c>
      <c r="X67" s="421">
        <f t="shared" si="7"/>
        <v>0.74500000000000011</v>
      </c>
      <c r="Y67" s="423">
        <f t="shared" si="8"/>
        <v>0.875</v>
      </c>
      <c r="Z67" s="421">
        <f t="shared" si="9"/>
        <v>0.875</v>
      </c>
      <c r="AA67" s="423">
        <f t="shared" si="13"/>
        <v>0.74500000000000011</v>
      </c>
      <c r="AB67" s="421">
        <f t="shared" si="10"/>
        <v>0.65749999999999997</v>
      </c>
      <c r="AC67" s="423">
        <f t="shared" si="11"/>
        <v>0.61250000000000004</v>
      </c>
    </row>
    <row r="68" spans="2:29" x14ac:dyDescent="0.2">
      <c r="B68" s="416">
        <v>40</v>
      </c>
      <c r="C68" s="422">
        <v>0.45</v>
      </c>
      <c r="D68" s="423">
        <f t="shared" si="1"/>
        <v>0.52500000000000002</v>
      </c>
      <c r="E68" s="421">
        <v>0.6</v>
      </c>
      <c r="F68" s="423">
        <f t="shared" si="2"/>
        <v>0.52500000000000002</v>
      </c>
      <c r="G68" s="421">
        <v>0.6</v>
      </c>
      <c r="H68" s="423">
        <f t="shared" si="3"/>
        <v>0.75</v>
      </c>
      <c r="I68" s="421">
        <v>0.9</v>
      </c>
      <c r="J68" s="423">
        <f t="shared" si="4"/>
        <v>0.75</v>
      </c>
      <c r="M68" s="416">
        <v>40</v>
      </c>
      <c r="N68" s="422">
        <v>0.45</v>
      </c>
      <c r="O68" s="423">
        <f t="shared" si="12"/>
        <v>0.52500000000000002</v>
      </c>
      <c r="P68" s="421">
        <v>0.6</v>
      </c>
      <c r="Q68" s="423">
        <f t="shared" si="14"/>
        <v>0.52500000000000002</v>
      </c>
      <c r="R68" s="421">
        <v>0.6</v>
      </c>
      <c r="S68" s="423">
        <f t="shared" si="15"/>
        <v>0.75</v>
      </c>
      <c r="T68" s="421">
        <v>0.9</v>
      </c>
      <c r="U68" s="423">
        <f t="shared" si="16"/>
        <v>0.75</v>
      </c>
      <c r="V68" s="422">
        <f t="shared" si="5"/>
        <v>0.48750000000000004</v>
      </c>
      <c r="W68" s="423">
        <f t="shared" si="6"/>
        <v>0.5625</v>
      </c>
      <c r="X68" s="421">
        <f t="shared" si="7"/>
        <v>0.67500000000000004</v>
      </c>
      <c r="Y68" s="423">
        <f t="shared" si="8"/>
        <v>0.82499999999999996</v>
      </c>
      <c r="Z68" s="421">
        <f t="shared" si="9"/>
        <v>0.82499999999999996</v>
      </c>
      <c r="AA68" s="423">
        <f t="shared" si="13"/>
        <v>0.67500000000000004</v>
      </c>
      <c r="AB68" s="421">
        <f t="shared" si="10"/>
        <v>0.5625</v>
      </c>
      <c r="AC68" s="423">
        <f t="shared" si="11"/>
        <v>0.48750000000000004</v>
      </c>
    </row>
    <row r="69" spans="2:29" x14ac:dyDescent="0.2">
      <c r="B69" s="424">
        <v>90</v>
      </c>
      <c r="C69" s="425">
        <v>0</v>
      </c>
      <c r="D69" s="426">
        <f t="shared" si="1"/>
        <v>0</v>
      </c>
      <c r="E69" s="427">
        <v>0</v>
      </c>
      <c r="F69" s="426">
        <f t="shared" si="2"/>
        <v>0</v>
      </c>
      <c r="G69" s="427">
        <v>0</v>
      </c>
      <c r="H69" s="426">
        <f t="shared" si="3"/>
        <v>0</v>
      </c>
      <c r="I69" s="427">
        <v>0</v>
      </c>
      <c r="J69" s="426">
        <f t="shared" si="4"/>
        <v>0</v>
      </c>
      <c r="M69" s="416">
        <v>50</v>
      </c>
      <c r="N69" s="422">
        <v>0.36</v>
      </c>
      <c r="O69" s="423">
        <f t="shared" si="12"/>
        <v>0.43</v>
      </c>
      <c r="P69" s="421">
        <v>0.5</v>
      </c>
      <c r="Q69" s="423">
        <f t="shared" si="14"/>
        <v>0.43</v>
      </c>
      <c r="R69" s="421">
        <v>0.5</v>
      </c>
      <c r="S69" s="423">
        <f t="shared" si="15"/>
        <v>0.67999999999999994</v>
      </c>
      <c r="T69" s="421">
        <v>0.86</v>
      </c>
      <c r="U69" s="423">
        <f t="shared" si="16"/>
        <v>0.67999999999999994</v>
      </c>
      <c r="V69" s="422">
        <f t="shared" si="5"/>
        <v>0.39500000000000002</v>
      </c>
      <c r="W69" s="423">
        <f t="shared" si="6"/>
        <v>0.46499999999999997</v>
      </c>
      <c r="X69" s="421">
        <f t="shared" si="7"/>
        <v>0.59</v>
      </c>
      <c r="Y69" s="423">
        <f t="shared" si="8"/>
        <v>0.77</v>
      </c>
      <c r="Z69" s="421">
        <f t="shared" si="9"/>
        <v>0.77</v>
      </c>
      <c r="AA69" s="423">
        <f t="shared" si="13"/>
        <v>0.59</v>
      </c>
      <c r="AB69" s="421">
        <f t="shared" si="10"/>
        <v>0.46499999999999997</v>
      </c>
      <c r="AC69" s="423">
        <f t="shared" si="11"/>
        <v>0.39500000000000002</v>
      </c>
    </row>
    <row r="70" spans="2:29" x14ac:dyDescent="0.2">
      <c r="B70" s="428"/>
      <c r="C70" s="428"/>
      <c r="D70" s="428"/>
      <c r="E70" s="428"/>
      <c r="F70" s="428"/>
      <c r="G70" s="429"/>
      <c r="H70" s="428"/>
      <c r="I70" s="428"/>
      <c r="J70" s="428"/>
      <c r="M70" s="416">
        <v>60</v>
      </c>
      <c r="N70" s="422">
        <v>0.27</v>
      </c>
      <c r="O70" s="423">
        <f t="shared" si="12"/>
        <v>0.33500000000000002</v>
      </c>
      <c r="P70" s="421">
        <v>0.4</v>
      </c>
      <c r="Q70" s="423">
        <f t="shared" si="14"/>
        <v>0.33500000000000002</v>
      </c>
      <c r="R70" s="421">
        <v>0.4</v>
      </c>
      <c r="S70" s="423">
        <f t="shared" si="15"/>
        <v>0.61</v>
      </c>
      <c r="T70" s="421">
        <v>0.82</v>
      </c>
      <c r="U70" s="423">
        <f t="shared" si="16"/>
        <v>0.61</v>
      </c>
      <c r="V70" s="422">
        <f t="shared" si="5"/>
        <v>0.30249999999999999</v>
      </c>
      <c r="W70" s="423">
        <f t="shared" si="6"/>
        <v>0.36750000000000005</v>
      </c>
      <c r="X70" s="421">
        <f t="shared" si="7"/>
        <v>0.505</v>
      </c>
      <c r="Y70" s="423">
        <f t="shared" si="8"/>
        <v>0.71499999999999997</v>
      </c>
      <c r="Z70" s="421">
        <f t="shared" si="9"/>
        <v>0.71499999999999997</v>
      </c>
      <c r="AA70" s="423">
        <f t="shared" si="13"/>
        <v>0.505</v>
      </c>
      <c r="AB70" s="421">
        <f t="shared" si="10"/>
        <v>0.36750000000000005</v>
      </c>
      <c r="AC70" s="423">
        <f t="shared" si="11"/>
        <v>0.30249999999999999</v>
      </c>
    </row>
    <row r="71" spans="2:29" x14ac:dyDescent="0.2">
      <c r="B71" s="467" t="str">
        <f>Sprache!C326</f>
        <v>Verschattungsfaktoren  Überhang (Fs2)</v>
      </c>
      <c r="C71" s="468"/>
      <c r="D71" s="468"/>
      <c r="E71" s="468"/>
      <c r="F71" s="469"/>
      <c r="G71" s="468"/>
      <c r="H71" s="470"/>
      <c r="I71" s="470"/>
      <c r="J71" s="471"/>
      <c r="M71" s="416">
        <v>70</v>
      </c>
      <c r="N71" s="422">
        <v>0.19</v>
      </c>
      <c r="O71" s="423">
        <f t="shared" si="12"/>
        <v>0.245</v>
      </c>
      <c r="P71" s="421">
        <v>0.3</v>
      </c>
      <c r="Q71" s="423">
        <f t="shared" si="14"/>
        <v>0.245</v>
      </c>
      <c r="R71" s="421">
        <v>0.3</v>
      </c>
      <c r="S71" s="423">
        <f t="shared" si="15"/>
        <v>0.54</v>
      </c>
      <c r="T71" s="421">
        <v>0.78</v>
      </c>
      <c r="U71" s="423">
        <f t="shared" si="16"/>
        <v>0.54</v>
      </c>
      <c r="V71" s="425">
        <f t="shared" si="5"/>
        <v>0.2175</v>
      </c>
      <c r="W71" s="426">
        <f t="shared" si="6"/>
        <v>0.27249999999999996</v>
      </c>
      <c r="X71" s="427">
        <f t="shared" si="7"/>
        <v>0.42000000000000004</v>
      </c>
      <c r="Y71" s="426">
        <f t="shared" si="8"/>
        <v>0.66</v>
      </c>
      <c r="Z71" s="427">
        <f t="shared" si="9"/>
        <v>0.66</v>
      </c>
      <c r="AA71" s="426">
        <f t="shared" si="13"/>
        <v>0.42000000000000004</v>
      </c>
      <c r="AB71" s="427">
        <f t="shared" si="10"/>
        <v>0.27249999999999996</v>
      </c>
      <c r="AC71" s="426">
        <f t="shared" si="11"/>
        <v>0.2175</v>
      </c>
    </row>
    <row r="72" spans="2:29" x14ac:dyDescent="0.2">
      <c r="B72" s="472"/>
      <c r="C72" s="473"/>
      <c r="D72" s="473"/>
      <c r="E72" s="473"/>
      <c r="F72" s="474"/>
      <c r="G72" s="475"/>
      <c r="H72" s="473"/>
      <c r="I72" s="473"/>
      <c r="J72" s="476"/>
      <c r="M72" s="414"/>
      <c r="N72" s="414"/>
      <c r="O72" s="414"/>
      <c r="P72" s="414"/>
      <c r="Q72" s="414"/>
      <c r="R72" s="413"/>
      <c r="S72" s="414"/>
      <c r="T72" s="414"/>
      <c r="U72" s="414"/>
    </row>
    <row r="73" spans="2:29" x14ac:dyDescent="0.2">
      <c r="B73" s="415" t="str">
        <f t="shared" ref="B73:J73" si="17">B63</f>
        <v>Winkel</v>
      </c>
      <c r="C73" s="415" t="str">
        <f t="shared" si="17"/>
        <v>Süd</v>
      </c>
      <c r="D73" s="416" t="str">
        <f t="shared" si="17"/>
        <v>Süd-West</v>
      </c>
      <c r="E73" s="417" t="str">
        <f t="shared" si="17"/>
        <v>Ost</v>
      </c>
      <c r="F73" s="416" t="str">
        <f t="shared" si="17"/>
        <v>Süd-Ost</v>
      </c>
      <c r="G73" s="417" t="str">
        <f t="shared" si="17"/>
        <v>West</v>
      </c>
      <c r="H73" s="416" t="str">
        <f t="shared" si="17"/>
        <v>Nord-West</v>
      </c>
      <c r="I73" s="417" t="str">
        <f t="shared" si="17"/>
        <v>Nord</v>
      </c>
      <c r="J73" s="416" t="str">
        <f t="shared" si="17"/>
        <v>Nord-Ost</v>
      </c>
      <c r="M73" s="467" t="str">
        <f>Sprache!C326</f>
        <v>Verschattungsfaktoren  Überhang (Fs2)</v>
      </c>
      <c r="N73" s="468"/>
      <c r="O73" s="468"/>
      <c r="P73" s="468"/>
      <c r="Q73" s="469"/>
      <c r="R73" s="468"/>
      <c r="S73" s="470"/>
      <c r="T73" s="470"/>
      <c r="U73" s="470"/>
      <c r="V73" s="435"/>
      <c r="W73" s="435"/>
      <c r="X73" s="435"/>
      <c r="Y73" s="435"/>
      <c r="Z73" s="435"/>
      <c r="AA73" s="435"/>
      <c r="AB73" s="435"/>
      <c r="AC73" s="436"/>
    </row>
    <row r="74" spans="2:29" x14ac:dyDescent="0.2">
      <c r="B74" s="418">
        <v>0</v>
      </c>
      <c r="C74" s="419">
        <v>1</v>
      </c>
      <c r="D74" s="420">
        <f t="shared" ref="D74:D79" si="18">(C74+G74)/2</f>
        <v>1</v>
      </c>
      <c r="E74" s="421">
        <v>1</v>
      </c>
      <c r="F74" s="420">
        <f t="shared" ref="F74:F79" si="19">(C74+E74)/2</f>
        <v>1</v>
      </c>
      <c r="G74" s="421">
        <v>1</v>
      </c>
      <c r="H74" s="420">
        <f t="shared" ref="H74:H79" si="20">(I74+G74)/2</f>
        <v>1</v>
      </c>
      <c r="I74" s="421">
        <v>1</v>
      </c>
      <c r="J74" s="420">
        <f t="shared" ref="J74:J79" si="21">(I74+E74)/2</f>
        <v>1</v>
      </c>
      <c r="M74" s="472"/>
      <c r="N74" s="473"/>
      <c r="O74" s="473"/>
      <c r="P74" s="473"/>
      <c r="Q74" s="474"/>
      <c r="R74" s="475"/>
      <c r="S74" s="473"/>
      <c r="T74" s="473"/>
      <c r="U74" s="473"/>
      <c r="V74" s="477"/>
      <c r="W74" s="477"/>
      <c r="X74" s="477"/>
      <c r="Y74" s="477"/>
      <c r="Z74" s="477"/>
      <c r="AA74" s="477"/>
      <c r="AB74" s="477"/>
      <c r="AC74" s="478"/>
    </row>
    <row r="75" spans="2:29" x14ac:dyDescent="0.2">
      <c r="B75" s="416">
        <v>15</v>
      </c>
      <c r="C75" s="422">
        <v>0.95</v>
      </c>
      <c r="D75" s="423">
        <f t="shared" si="18"/>
        <v>0.95</v>
      </c>
      <c r="E75" s="421">
        <v>0.95</v>
      </c>
      <c r="F75" s="423">
        <f t="shared" si="19"/>
        <v>0.95</v>
      </c>
      <c r="G75" s="421">
        <v>0.95</v>
      </c>
      <c r="H75" s="423">
        <f t="shared" si="20"/>
        <v>0.95499999999999996</v>
      </c>
      <c r="I75" s="421">
        <v>0.96</v>
      </c>
      <c r="J75" s="423">
        <f t="shared" si="21"/>
        <v>0.95499999999999996</v>
      </c>
      <c r="M75" s="499" t="str">
        <f>M63</f>
        <v>Winkel</v>
      </c>
      <c r="N75" s="499" t="str">
        <f t="shared" ref="N75:AC75" si="22">N63</f>
        <v>Süd</v>
      </c>
      <c r="O75" s="480" t="str">
        <f t="shared" si="22"/>
        <v>Süd-West</v>
      </c>
      <c r="P75" s="499" t="str">
        <f t="shared" si="22"/>
        <v>Ost</v>
      </c>
      <c r="Q75" s="480" t="str">
        <f t="shared" si="22"/>
        <v>Süd-Ost</v>
      </c>
      <c r="R75" s="499" t="str">
        <f t="shared" si="22"/>
        <v>West</v>
      </c>
      <c r="S75" s="480" t="str">
        <f t="shared" si="22"/>
        <v>Nord-West</v>
      </c>
      <c r="T75" s="499" t="str">
        <f t="shared" si="22"/>
        <v>Nord</v>
      </c>
      <c r="U75" s="480" t="str">
        <f t="shared" si="22"/>
        <v>Nord-Ost</v>
      </c>
      <c r="V75" s="480" t="str">
        <f t="shared" si="22"/>
        <v>Süd-Süd-Ost:</v>
      </c>
      <c r="W75" s="480" t="str">
        <f t="shared" si="22"/>
        <v>Ost-Süd-Ost:</v>
      </c>
      <c r="X75" s="480" t="str">
        <f t="shared" si="22"/>
        <v>Ost-Nord-Ost:</v>
      </c>
      <c r="Y75" s="480" t="str">
        <f t="shared" si="22"/>
        <v>Nord-Nord-Ost:</v>
      </c>
      <c r="Z75" s="480" t="str">
        <f t="shared" si="22"/>
        <v>Nord-Nord-West:</v>
      </c>
      <c r="AA75" s="480" t="str">
        <f t="shared" si="22"/>
        <v>West-Nord-West:</v>
      </c>
      <c r="AB75" s="480" t="str">
        <f t="shared" si="22"/>
        <v>West-Süd-West:</v>
      </c>
      <c r="AC75" s="480" t="str">
        <f t="shared" si="22"/>
        <v>Süd-Süd-West:</v>
      </c>
    </row>
    <row r="76" spans="2:29" x14ac:dyDescent="0.2">
      <c r="B76" s="416">
        <v>30</v>
      </c>
      <c r="C76" s="422">
        <v>0.91</v>
      </c>
      <c r="D76" s="423">
        <f t="shared" si="18"/>
        <v>0.9</v>
      </c>
      <c r="E76" s="421">
        <v>0.89</v>
      </c>
      <c r="F76" s="423">
        <f t="shared" si="19"/>
        <v>0.9</v>
      </c>
      <c r="G76" s="421">
        <v>0.89</v>
      </c>
      <c r="H76" s="423">
        <f t="shared" si="20"/>
        <v>0.9</v>
      </c>
      <c r="I76" s="421">
        <v>0.91</v>
      </c>
      <c r="J76" s="423">
        <f t="shared" si="21"/>
        <v>0.9</v>
      </c>
      <c r="M76" s="416">
        <v>0</v>
      </c>
      <c r="N76" s="422">
        <v>1</v>
      </c>
      <c r="O76" s="423">
        <f t="shared" ref="O76:O81" si="23">(N76+R76)/2</f>
        <v>1</v>
      </c>
      <c r="P76" s="421">
        <v>1</v>
      </c>
      <c r="Q76" s="423">
        <f t="shared" ref="Q76:Q81" si="24">(N76+P76)/2</f>
        <v>1</v>
      </c>
      <c r="R76" s="421">
        <v>1</v>
      </c>
      <c r="S76" s="423">
        <f t="shared" ref="S76:S81" si="25">(T76+R76)/2</f>
        <v>1</v>
      </c>
      <c r="T76" s="421">
        <v>1</v>
      </c>
      <c r="U76" s="423">
        <f t="shared" ref="U76:U81" si="26">(T76+P76)/2</f>
        <v>1</v>
      </c>
      <c r="V76" s="422">
        <f t="shared" ref="V76:V81" si="27">(N76+Q76)/2</f>
        <v>1</v>
      </c>
      <c r="W76" s="423">
        <f t="shared" ref="W76:W81" si="28">(P76+Q76)/2</f>
        <v>1</v>
      </c>
      <c r="X76" s="421">
        <f t="shared" ref="X76:X81" si="29">(P76+U76)/2</f>
        <v>1</v>
      </c>
      <c r="Y76" s="423">
        <f t="shared" ref="Y76:Y81" si="30">(T76+U76)/2</f>
        <v>1</v>
      </c>
      <c r="Z76" s="421">
        <f t="shared" ref="Z76:Z81" si="31">(T76+S76)/2</f>
        <v>1</v>
      </c>
      <c r="AA76" s="423">
        <f>(S76+R76)/2</f>
        <v>1</v>
      </c>
      <c r="AB76" s="421">
        <f t="shared" ref="AB76:AB81" si="32">(O76+R76)/2</f>
        <v>1</v>
      </c>
      <c r="AC76" s="423">
        <f t="shared" ref="AC76:AC81" si="33">(O76+N76)/2</f>
        <v>1</v>
      </c>
    </row>
    <row r="77" spans="2:29" x14ac:dyDescent="0.2">
      <c r="B77" s="416">
        <v>45</v>
      </c>
      <c r="C77" s="422">
        <v>0.75</v>
      </c>
      <c r="D77" s="423">
        <f t="shared" si="18"/>
        <v>0.76</v>
      </c>
      <c r="E77" s="421">
        <v>0.77</v>
      </c>
      <c r="F77" s="423">
        <f t="shared" si="19"/>
        <v>0.76</v>
      </c>
      <c r="G77" s="421">
        <v>0.77</v>
      </c>
      <c r="H77" s="423">
        <f t="shared" si="20"/>
        <v>0.78500000000000003</v>
      </c>
      <c r="I77" s="421">
        <v>0.8</v>
      </c>
      <c r="J77" s="423">
        <f t="shared" si="21"/>
        <v>0.78500000000000003</v>
      </c>
      <c r="M77" s="416">
        <v>15</v>
      </c>
      <c r="N77" s="422">
        <v>0.95</v>
      </c>
      <c r="O77" s="423">
        <f t="shared" si="23"/>
        <v>0.95</v>
      </c>
      <c r="P77" s="421">
        <v>0.95</v>
      </c>
      <c r="Q77" s="423">
        <f t="shared" si="24"/>
        <v>0.95</v>
      </c>
      <c r="R77" s="421">
        <v>0.95</v>
      </c>
      <c r="S77" s="423">
        <f t="shared" si="25"/>
        <v>0.95499999999999996</v>
      </c>
      <c r="T77" s="421">
        <v>0.96</v>
      </c>
      <c r="U77" s="423">
        <f t="shared" si="26"/>
        <v>0.95499999999999996</v>
      </c>
      <c r="V77" s="422">
        <f t="shared" si="27"/>
        <v>0.95</v>
      </c>
      <c r="W77" s="423">
        <f t="shared" si="28"/>
        <v>0.95</v>
      </c>
      <c r="X77" s="421">
        <f t="shared" si="29"/>
        <v>0.9524999999999999</v>
      </c>
      <c r="Y77" s="423">
        <f t="shared" si="30"/>
        <v>0.95750000000000002</v>
      </c>
      <c r="Z77" s="421">
        <f t="shared" si="31"/>
        <v>0.95750000000000002</v>
      </c>
      <c r="AA77" s="423">
        <f>(R77+S77)/2</f>
        <v>0.9524999999999999</v>
      </c>
      <c r="AB77" s="421">
        <f t="shared" si="32"/>
        <v>0.95</v>
      </c>
      <c r="AC77" s="423">
        <f t="shared" si="33"/>
        <v>0.95</v>
      </c>
    </row>
    <row r="78" spans="2:29" x14ac:dyDescent="0.2">
      <c r="B78" s="416">
        <v>60</v>
      </c>
      <c r="C78" s="422">
        <v>0.52</v>
      </c>
      <c r="D78" s="423">
        <f t="shared" si="18"/>
        <v>0.55499999999999994</v>
      </c>
      <c r="E78" s="421">
        <v>0.59</v>
      </c>
      <c r="F78" s="423">
        <f t="shared" si="19"/>
        <v>0.55499999999999994</v>
      </c>
      <c r="G78" s="421">
        <v>0.59</v>
      </c>
      <c r="H78" s="423">
        <f t="shared" si="20"/>
        <v>0.625</v>
      </c>
      <c r="I78" s="421">
        <v>0.66</v>
      </c>
      <c r="J78" s="423">
        <f t="shared" si="21"/>
        <v>0.625</v>
      </c>
      <c r="M78" s="416">
        <v>30</v>
      </c>
      <c r="N78" s="422">
        <v>0.91</v>
      </c>
      <c r="O78" s="423">
        <f t="shared" si="23"/>
        <v>0.9</v>
      </c>
      <c r="P78" s="421">
        <v>0.89</v>
      </c>
      <c r="Q78" s="423">
        <f t="shared" si="24"/>
        <v>0.9</v>
      </c>
      <c r="R78" s="421">
        <v>0.89</v>
      </c>
      <c r="S78" s="423">
        <f t="shared" si="25"/>
        <v>0.9</v>
      </c>
      <c r="T78" s="421">
        <v>0.91</v>
      </c>
      <c r="U78" s="423">
        <f t="shared" si="26"/>
        <v>0.9</v>
      </c>
      <c r="V78" s="422">
        <f t="shared" si="27"/>
        <v>0.90500000000000003</v>
      </c>
      <c r="W78" s="423">
        <f t="shared" si="28"/>
        <v>0.89500000000000002</v>
      </c>
      <c r="X78" s="421">
        <f t="shared" si="29"/>
        <v>0.89500000000000002</v>
      </c>
      <c r="Y78" s="423">
        <f t="shared" si="30"/>
        <v>0.90500000000000003</v>
      </c>
      <c r="Z78" s="421">
        <f t="shared" si="31"/>
        <v>0.90500000000000003</v>
      </c>
      <c r="AA78" s="423">
        <f>(R78+S78)/2</f>
        <v>0.89500000000000002</v>
      </c>
      <c r="AB78" s="421">
        <f t="shared" si="32"/>
        <v>0.89500000000000002</v>
      </c>
      <c r="AC78" s="423">
        <f t="shared" si="33"/>
        <v>0.90500000000000003</v>
      </c>
    </row>
    <row r="79" spans="2:29" x14ac:dyDescent="0.2">
      <c r="B79" s="424">
        <v>90</v>
      </c>
      <c r="C79" s="425">
        <v>0</v>
      </c>
      <c r="D79" s="426">
        <f t="shared" si="18"/>
        <v>0</v>
      </c>
      <c r="E79" s="427">
        <v>0</v>
      </c>
      <c r="F79" s="426">
        <f t="shared" si="19"/>
        <v>0</v>
      </c>
      <c r="G79" s="427">
        <v>0</v>
      </c>
      <c r="H79" s="426">
        <f t="shared" si="20"/>
        <v>0</v>
      </c>
      <c r="I79" s="427">
        <v>0</v>
      </c>
      <c r="J79" s="426">
        <f t="shared" si="21"/>
        <v>0</v>
      </c>
      <c r="M79" s="416">
        <v>45</v>
      </c>
      <c r="N79" s="422">
        <v>0.75</v>
      </c>
      <c r="O79" s="423">
        <f t="shared" si="23"/>
        <v>0.76</v>
      </c>
      <c r="P79" s="421">
        <v>0.77</v>
      </c>
      <c r="Q79" s="423">
        <f t="shared" si="24"/>
        <v>0.76</v>
      </c>
      <c r="R79" s="421">
        <v>0.77</v>
      </c>
      <c r="S79" s="423">
        <f t="shared" si="25"/>
        <v>0.78500000000000003</v>
      </c>
      <c r="T79" s="421">
        <v>0.8</v>
      </c>
      <c r="U79" s="423">
        <f t="shared" si="26"/>
        <v>0.78500000000000003</v>
      </c>
      <c r="V79" s="422">
        <f t="shared" si="27"/>
        <v>0.755</v>
      </c>
      <c r="W79" s="423">
        <f t="shared" si="28"/>
        <v>0.76500000000000001</v>
      </c>
      <c r="X79" s="421">
        <f t="shared" si="29"/>
        <v>0.77750000000000008</v>
      </c>
      <c r="Y79" s="423">
        <f t="shared" si="30"/>
        <v>0.79249999999999998</v>
      </c>
      <c r="Z79" s="421">
        <f t="shared" si="31"/>
        <v>0.79249999999999998</v>
      </c>
      <c r="AA79" s="423">
        <f>(R79+S79)/2</f>
        <v>0.77750000000000008</v>
      </c>
      <c r="AB79" s="421">
        <f t="shared" si="32"/>
        <v>0.76500000000000001</v>
      </c>
      <c r="AC79" s="423">
        <f t="shared" si="33"/>
        <v>0.755</v>
      </c>
    </row>
    <row r="80" spans="2:29" x14ac:dyDescent="0.2">
      <c r="B80" s="429"/>
      <c r="C80" s="429"/>
      <c r="D80" s="429"/>
      <c r="E80" s="429"/>
      <c r="F80" s="428"/>
      <c r="G80" s="429"/>
      <c r="H80" s="428"/>
      <c r="I80" s="428"/>
      <c r="J80" s="428"/>
      <c r="M80" s="416">
        <v>60</v>
      </c>
      <c r="N80" s="422">
        <v>0.52</v>
      </c>
      <c r="O80" s="423">
        <f t="shared" si="23"/>
        <v>0.55499999999999994</v>
      </c>
      <c r="P80" s="421">
        <v>0.59</v>
      </c>
      <c r="Q80" s="423">
        <f t="shared" si="24"/>
        <v>0.55499999999999994</v>
      </c>
      <c r="R80" s="421">
        <v>0.59</v>
      </c>
      <c r="S80" s="423">
        <f t="shared" si="25"/>
        <v>0.625</v>
      </c>
      <c r="T80" s="421">
        <v>0.66</v>
      </c>
      <c r="U80" s="423">
        <f t="shared" si="26"/>
        <v>0.625</v>
      </c>
      <c r="V80" s="422">
        <f t="shared" si="27"/>
        <v>0.53749999999999998</v>
      </c>
      <c r="W80" s="423">
        <f t="shared" si="28"/>
        <v>0.57250000000000001</v>
      </c>
      <c r="X80" s="421">
        <f t="shared" si="29"/>
        <v>0.60749999999999993</v>
      </c>
      <c r="Y80" s="423">
        <f t="shared" si="30"/>
        <v>0.64250000000000007</v>
      </c>
      <c r="Z80" s="421">
        <f t="shared" si="31"/>
        <v>0.64250000000000007</v>
      </c>
      <c r="AA80" s="423">
        <f>(R80+S80)/2</f>
        <v>0.60749999999999993</v>
      </c>
      <c r="AB80" s="421">
        <f t="shared" si="32"/>
        <v>0.57250000000000001</v>
      </c>
      <c r="AC80" s="423">
        <f t="shared" si="33"/>
        <v>0.53749999999999998</v>
      </c>
    </row>
    <row r="81" spans="1:29" x14ac:dyDescent="0.2">
      <c r="B81" s="467" t="str">
        <f>Sprache!C327</f>
        <v>Verschattungsfaktoren  Seitenblende (Fs3)</v>
      </c>
      <c r="C81" s="468"/>
      <c r="D81" s="468"/>
      <c r="E81" s="468"/>
      <c r="F81" s="469"/>
      <c r="G81" s="468"/>
      <c r="H81" s="470"/>
      <c r="I81" s="470"/>
      <c r="J81" s="471"/>
      <c r="M81" s="430">
        <v>75</v>
      </c>
      <c r="N81" s="422">
        <v>0.26</v>
      </c>
      <c r="O81" s="423">
        <f t="shared" si="23"/>
        <v>0.30000000000000004</v>
      </c>
      <c r="P81" s="421">
        <v>0.34</v>
      </c>
      <c r="Q81" s="423">
        <f t="shared" si="24"/>
        <v>0.30000000000000004</v>
      </c>
      <c r="R81" s="421">
        <v>0.34</v>
      </c>
      <c r="S81" s="423">
        <f t="shared" si="25"/>
        <v>0.41000000000000003</v>
      </c>
      <c r="T81" s="421">
        <v>0.48</v>
      </c>
      <c r="U81" s="423">
        <f t="shared" si="26"/>
        <v>0.41000000000000003</v>
      </c>
      <c r="V81" s="425">
        <f t="shared" si="27"/>
        <v>0.28000000000000003</v>
      </c>
      <c r="W81" s="426">
        <f t="shared" si="28"/>
        <v>0.32000000000000006</v>
      </c>
      <c r="X81" s="427">
        <f t="shared" si="29"/>
        <v>0.375</v>
      </c>
      <c r="Y81" s="426">
        <f t="shared" si="30"/>
        <v>0.44500000000000001</v>
      </c>
      <c r="Z81" s="427">
        <f t="shared" si="31"/>
        <v>0.44500000000000001</v>
      </c>
      <c r="AA81" s="426">
        <f>(R81+S81)/2</f>
        <v>0.375</v>
      </c>
      <c r="AB81" s="427">
        <f t="shared" si="32"/>
        <v>0.32000000000000006</v>
      </c>
      <c r="AC81" s="426">
        <f t="shared" si="33"/>
        <v>0.28000000000000003</v>
      </c>
    </row>
    <row r="82" spans="1:29" x14ac:dyDescent="0.2">
      <c r="B82" s="472"/>
      <c r="C82" s="473"/>
      <c r="D82" s="473"/>
      <c r="E82" s="473"/>
      <c r="F82" s="474"/>
      <c r="G82" s="475"/>
      <c r="H82" s="473"/>
      <c r="I82" s="473"/>
      <c r="J82" s="476"/>
      <c r="M82" s="414"/>
      <c r="N82" s="414"/>
      <c r="O82" s="414"/>
      <c r="P82" s="414"/>
      <c r="Q82" s="414"/>
      <c r="R82" s="413"/>
      <c r="S82" s="414"/>
      <c r="T82" s="414"/>
      <c r="U82" s="414"/>
    </row>
    <row r="83" spans="1:29" x14ac:dyDescent="0.2">
      <c r="B83" s="415" t="str">
        <f t="shared" ref="B83:J83" si="34">B63</f>
        <v>Winkel</v>
      </c>
      <c r="C83" s="415" t="str">
        <f t="shared" si="34"/>
        <v>Süd</v>
      </c>
      <c r="D83" s="416" t="str">
        <f t="shared" si="34"/>
        <v>Süd-West</v>
      </c>
      <c r="E83" s="417" t="str">
        <f t="shared" si="34"/>
        <v>Ost</v>
      </c>
      <c r="F83" s="416" t="str">
        <f t="shared" si="34"/>
        <v>Süd-Ost</v>
      </c>
      <c r="G83" s="417" t="str">
        <f t="shared" si="34"/>
        <v>West</v>
      </c>
      <c r="H83" s="416" t="str">
        <f t="shared" si="34"/>
        <v>Nord-West</v>
      </c>
      <c r="I83" s="417" t="str">
        <f t="shared" si="34"/>
        <v>Nord</v>
      </c>
      <c r="J83" s="416" t="str">
        <f t="shared" si="34"/>
        <v>Nord-Ost</v>
      </c>
      <c r="M83" s="467" t="str">
        <f>Sprache!C327</f>
        <v>Verschattungsfaktoren  Seitenblende (Fs3)</v>
      </c>
      <c r="N83" s="468"/>
      <c r="O83" s="468"/>
      <c r="P83" s="468"/>
      <c r="Q83" s="469"/>
      <c r="R83" s="468"/>
      <c r="S83" s="470"/>
      <c r="T83" s="470"/>
      <c r="U83" s="471"/>
      <c r="V83" s="435"/>
      <c r="W83" s="435"/>
      <c r="X83" s="435"/>
      <c r="Y83" s="435"/>
      <c r="Z83" s="435"/>
      <c r="AA83" s="435"/>
      <c r="AB83" s="435"/>
      <c r="AC83" s="436"/>
    </row>
    <row r="84" spans="1:29" x14ac:dyDescent="0.2">
      <c r="B84" s="418">
        <v>0</v>
      </c>
      <c r="C84" s="419">
        <v>1</v>
      </c>
      <c r="D84" s="420">
        <f t="shared" ref="D84:D89" si="35">(C84+G84)/2</f>
        <v>1</v>
      </c>
      <c r="E84" s="421">
        <v>1</v>
      </c>
      <c r="F84" s="420">
        <f t="shared" ref="F84:F89" si="36">(C84+E84)/2</f>
        <v>1</v>
      </c>
      <c r="G84" s="421">
        <v>1</v>
      </c>
      <c r="H84" s="420">
        <f t="shared" ref="H84:H89" si="37">(I84+G84)/2</f>
        <v>1</v>
      </c>
      <c r="I84" s="431">
        <v>1</v>
      </c>
      <c r="J84" s="420">
        <f t="shared" ref="J84:J89" si="38">(I84+E84)/2</f>
        <v>1</v>
      </c>
      <c r="M84" s="481"/>
      <c r="N84" s="482"/>
      <c r="O84" s="482"/>
      <c r="P84" s="482"/>
      <c r="Q84" s="483"/>
      <c r="R84" s="484"/>
      <c r="S84" s="482"/>
      <c r="T84" s="482"/>
      <c r="U84" s="485"/>
      <c r="V84" s="451"/>
      <c r="W84" s="451"/>
      <c r="X84" s="451"/>
      <c r="Y84" s="451"/>
      <c r="Z84" s="451"/>
      <c r="AA84" s="451"/>
      <c r="AB84" s="451"/>
      <c r="AC84" s="452"/>
    </row>
    <row r="85" spans="1:29" x14ac:dyDescent="0.2">
      <c r="B85" s="416">
        <v>15</v>
      </c>
      <c r="C85" s="422">
        <v>0.97</v>
      </c>
      <c r="D85" s="423">
        <f t="shared" si="35"/>
        <v>0.96499999999999997</v>
      </c>
      <c r="E85" s="421">
        <v>0.96</v>
      </c>
      <c r="F85" s="423">
        <f t="shared" si="36"/>
        <v>0.96499999999999997</v>
      </c>
      <c r="G85" s="421">
        <v>0.96</v>
      </c>
      <c r="H85" s="423">
        <f t="shared" si="37"/>
        <v>0.98</v>
      </c>
      <c r="I85" s="421">
        <v>1</v>
      </c>
      <c r="J85" s="423">
        <f t="shared" si="38"/>
        <v>0.98</v>
      </c>
      <c r="M85" s="499" t="str">
        <f>M63</f>
        <v>Winkel</v>
      </c>
      <c r="N85" s="499" t="str">
        <f t="shared" ref="N85:AB85" si="39">N63</f>
        <v>Süd</v>
      </c>
      <c r="O85" s="480" t="str">
        <f t="shared" si="39"/>
        <v>Süd-West</v>
      </c>
      <c r="P85" s="499" t="str">
        <f t="shared" si="39"/>
        <v>Ost</v>
      </c>
      <c r="Q85" s="480" t="str">
        <f t="shared" si="39"/>
        <v>Süd-Ost</v>
      </c>
      <c r="R85" s="499" t="str">
        <f t="shared" si="39"/>
        <v>West</v>
      </c>
      <c r="S85" s="480" t="str">
        <f t="shared" si="39"/>
        <v>Nord-West</v>
      </c>
      <c r="T85" s="499" t="str">
        <f t="shared" si="39"/>
        <v>Nord</v>
      </c>
      <c r="U85" s="480" t="str">
        <f t="shared" si="39"/>
        <v>Nord-Ost</v>
      </c>
      <c r="V85" s="480" t="str">
        <f t="shared" si="39"/>
        <v>Süd-Süd-Ost:</v>
      </c>
      <c r="W85" s="480" t="str">
        <f t="shared" si="39"/>
        <v>Ost-Süd-Ost:</v>
      </c>
      <c r="X85" s="480" t="str">
        <f t="shared" si="39"/>
        <v>Ost-Nord-Ost:</v>
      </c>
      <c r="Y85" s="480" t="str">
        <f t="shared" si="39"/>
        <v>Nord-Nord-Ost:</v>
      </c>
      <c r="Z85" s="480" t="str">
        <f t="shared" si="39"/>
        <v>Nord-Nord-West:</v>
      </c>
      <c r="AA85" s="480" t="str">
        <f t="shared" si="39"/>
        <v>West-Nord-West:</v>
      </c>
      <c r="AB85" s="480" t="str">
        <f t="shared" si="39"/>
        <v>West-Süd-West:</v>
      </c>
      <c r="AC85" s="480" t="str">
        <f>AC63</f>
        <v>Süd-Süd-West:</v>
      </c>
    </row>
    <row r="86" spans="1:29" x14ac:dyDescent="0.2">
      <c r="B86" s="416">
        <v>30</v>
      </c>
      <c r="C86" s="422">
        <v>0.94</v>
      </c>
      <c r="D86" s="423">
        <f t="shared" si="35"/>
        <v>0.92999999999999994</v>
      </c>
      <c r="E86" s="421">
        <v>0.92</v>
      </c>
      <c r="F86" s="423">
        <f t="shared" si="36"/>
        <v>0.92999999999999994</v>
      </c>
      <c r="G86" s="421">
        <v>0.92</v>
      </c>
      <c r="H86" s="423">
        <f t="shared" si="37"/>
        <v>0.96</v>
      </c>
      <c r="I86" s="421">
        <v>1</v>
      </c>
      <c r="J86" s="423">
        <f t="shared" si="38"/>
        <v>0.96</v>
      </c>
      <c r="M86" s="416">
        <v>0</v>
      </c>
      <c r="N86" s="422">
        <v>1</v>
      </c>
      <c r="O86" s="423">
        <f t="shared" ref="O86:O91" si="40">(N86+R86)/2</f>
        <v>1</v>
      </c>
      <c r="P86" s="421">
        <v>1</v>
      </c>
      <c r="Q86" s="423">
        <f t="shared" ref="Q86:Q91" si="41">(N86+P86)/2</f>
        <v>1</v>
      </c>
      <c r="R86" s="421">
        <v>1</v>
      </c>
      <c r="S86" s="423">
        <f t="shared" ref="S86:S91" si="42">(T86+R86)/2</f>
        <v>1</v>
      </c>
      <c r="T86" s="421">
        <v>1</v>
      </c>
      <c r="U86" s="423">
        <f t="shared" ref="U86:U91" si="43">(T86+P86)/2</f>
        <v>1</v>
      </c>
      <c r="V86" s="422">
        <f t="shared" ref="V86:V91" si="44">(N86+Q86)/2</f>
        <v>1</v>
      </c>
      <c r="W86" s="423">
        <f t="shared" ref="W86:W91" si="45">(P86+Q86)/2</f>
        <v>1</v>
      </c>
      <c r="X86" s="421">
        <f t="shared" ref="X86:X91" si="46">(P86+U86)/2</f>
        <v>1</v>
      </c>
      <c r="Y86" s="423">
        <f t="shared" ref="Y86:Y91" si="47">(T86+U86)/2</f>
        <v>1</v>
      </c>
      <c r="Z86" s="421">
        <f t="shared" ref="Z86:Z91" si="48">(T86+S86)/2</f>
        <v>1</v>
      </c>
      <c r="AA86" s="423">
        <f>(S86+R86)/2</f>
        <v>1</v>
      </c>
      <c r="AB86" s="421">
        <f t="shared" ref="AB86:AB91" si="49">(O86+R86)/2</f>
        <v>1</v>
      </c>
      <c r="AC86" s="423">
        <f t="shared" ref="AC86:AC91" si="50">(O86+N86)/2</f>
        <v>1</v>
      </c>
    </row>
    <row r="87" spans="1:29" x14ac:dyDescent="0.2">
      <c r="B87" s="416">
        <v>45</v>
      </c>
      <c r="C87" s="422">
        <v>0.84</v>
      </c>
      <c r="D87" s="423">
        <f t="shared" si="35"/>
        <v>0.84</v>
      </c>
      <c r="E87" s="421">
        <v>0.84</v>
      </c>
      <c r="F87" s="423">
        <f t="shared" si="36"/>
        <v>0.84</v>
      </c>
      <c r="G87" s="421">
        <v>0.84</v>
      </c>
      <c r="H87" s="423">
        <f t="shared" si="37"/>
        <v>0.91999999999999993</v>
      </c>
      <c r="I87" s="421">
        <v>1</v>
      </c>
      <c r="J87" s="423">
        <f t="shared" si="38"/>
        <v>0.91999999999999993</v>
      </c>
      <c r="M87" s="416">
        <v>15</v>
      </c>
      <c r="N87" s="422">
        <v>0.97</v>
      </c>
      <c r="O87" s="423">
        <f t="shared" si="40"/>
        <v>0.96499999999999997</v>
      </c>
      <c r="P87" s="421">
        <v>0.96</v>
      </c>
      <c r="Q87" s="423">
        <f t="shared" si="41"/>
        <v>0.96499999999999997</v>
      </c>
      <c r="R87" s="421">
        <v>0.96</v>
      </c>
      <c r="S87" s="423">
        <f t="shared" si="42"/>
        <v>0.98</v>
      </c>
      <c r="T87" s="421">
        <v>1</v>
      </c>
      <c r="U87" s="423">
        <f t="shared" si="43"/>
        <v>0.98</v>
      </c>
      <c r="V87" s="422">
        <f t="shared" si="44"/>
        <v>0.96750000000000003</v>
      </c>
      <c r="W87" s="423">
        <f t="shared" si="45"/>
        <v>0.96249999999999991</v>
      </c>
      <c r="X87" s="421">
        <f t="shared" si="46"/>
        <v>0.97</v>
      </c>
      <c r="Y87" s="423">
        <f t="shared" si="47"/>
        <v>0.99</v>
      </c>
      <c r="Z87" s="421">
        <f t="shared" si="48"/>
        <v>0.99</v>
      </c>
      <c r="AA87" s="423">
        <f>(R87+S87)/2</f>
        <v>0.97</v>
      </c>
      <c r="AB87" s="421">
        <f t="shared" si="49"/>
        <v>0.96249999999999991</v>
      </c>
      <c r="AC87" s="423">
        <f t="shared" si="50"/>
        <v>0.96750000000000003</v>
      </c>
    </row>
    <row r="88" spans="1:29" x14ac:dyDescent="0.2">
      <c r="B88" s="416">
        <v>60</v>
      </c>
      <c r="C88" s="422">
        <v>0.72</v>
      </c>
      <c r="D88" s="423">
        <f t="shared" si="35"/>
        <v>0.73499999999999999</v>
      </c>
      <c r="E88" s="421">
        <v>0.75</v>
      </c>
      <c r="F88" s="423">
        <f t="shared" si="36"/>
        <v>0.73499999999999999</v>
      </c>
      <c r="G88" s="421">
        <v>0.75</v>
      </c>
      <c r="H88" s="423">
        <f t="shared" si="37"/>
        <v>0.875</v>
      </c>
      <c r="I88" s="421">
        <v>1</v>
      </c>
      <c r="J88" s="423">
        <f t="shared" si="38"/>
        <v>0.875</v>
      </c>
      <c r="M88" s="416">
        <v>30</v>
      </c>
      <c r="N88" s="422">
        <v>0.94</v>
      </c>
      <c r="O88" s="423">
        <f t="shared" si="40"/>
        <v>0.92999999999999994</v>
      </c>
      <c r="P88" s="421">
        <v>0.92</v>
      </c>
      <c r="Q88" s="423">
        <f t="shared" si="41"/>
        <v>0.92999999999999994</v>
      </c>
      <c r="R88" s="421">
        <v>0.92</v>
      </c>
      <c r="S88" s="423">
        <f t="shared" si="42"/>
        <v>0.96</v>
      </c>
      <c r="T88" s="421">
        <v>1</v>
      </c>
      <c r="U88" s="423">
        <f t="shared" si="43"/>
        <v>0.96</v>
      </c>
      <c r="V88" s="422">
        <f t="shared" si="44"/>
        <v>0.93499999999999994</v>
      </c>
      <c r="W88" s="423">
        <f t="shared" si="45"/>
        <v>0.92500000000000004</v>
      </c>
      <c r="X88" s="421">
        <f t="shared" si="46"/>
        <v>0.94</v>
      </c>
      <c r="Y88" s="423">
        <f t="shared" si="47"/>
        <v>0.98</v>
      </c>
      <c r="Z88" s="421">
        <f t="shared" si="48"/>
        <v>0.98</v>
      </c>
      <c r="AA88" s="423">
        <f>(R88+S88)/2</f>
        <v>0.94</v>
      </c>
      <c r="AB88" s="421">
        <f t="shared" si="49"/>
        <v>0.92500000000000004</v>
      </c>
      <c r="AC88" s="423">
        <f t="shared" si="50"/>
        <v>0.93499999999999994</v>
      </c>
    </row>
    <row r="89" spans="1:29" ht="13.15" customHeight="1" x14ac:dyDescent="0.2">
      <c r="B89" s="424">
        <v>90</v>
      </c>
      <c r="C89" s="425">
        <v>0</v>
      </c>
      <c r="D89" s="426">
        <f t="shared" si="35"/>
        <v>0</v>
      </c>
      <c r="E89" s="427">
        <v>0</v>
      </c>
      <c r="F89" s="426">
        <f t="shared" si="36"/>
        <v>0</v>
      </c>
      <c r="G89" s="427">
        <v>0</v>
      </c>
      <c r="H89" s="426">
        <f t="shared" si="37"/>
        <v>0.5</v>
      </c>
      <c r="I89" s="427">
        <v>1</v>
      </c>
      <c r="J89" s="426">
        <f t="shared" si="38"/>
        <v>0.5</v>
      </c>
      <c r="M89" s="416">
        <v>45</v>
      </c>
      <c r="N89" s="422">
        <v>0.84</v>
      </c>
      <c r="O89" s="423">
        <f t="shared" si="40"/>
        <v>0.84</v>
      </c>
      <c r="P89" s="421">
        <v>0.84</v>
      </c>
      <c r="Q89" s="423">
        <f t="shared" si="41"/>
        <v>0.84</v>
      </c>
      <c r="R89" s="421">
        <v>0.84</v>
      </c>
      <c r="S89" s="423">
        <f t="shared" si="42"/>
        <v>0.91999999999999993</v>
      </c>
      <c r="T89" s="421">
        <v>1</v>
      </c>
      <c r="U89" s="423">
        <f t="shared" si="43"/>
        <v>0.91999999999999993</v>
      </c>
      <c r="V89" s="422">
        <f t="shared" si="44"/>
        <v>0.84</v>
      </c>
      <c r="W89" s="423">
        <f t="shared" si="45"/>
        <v>0.84</v>
      </c>
      <c r="X89" s="421">
        <f t="shared" si="46"/>
        <v>0.87999999999999989</v>
      </c>
      <c r="Y89" s="423">
        <f t="shared" si="47"/>
        <v>0.96</v>
      </c>
      <c r="Z89" s="421">
        <f t="shared" si="48"/>
        <v>0.96</v>
      </c>
      <c r="AA89" s="423">
        <f>(R89+S89)/2</f>
        <v>0.87999999999999989</v>
      </c>
      <c r="AB89" s="421">
        <f t="shared" si="49"/>
        <v>0.84</v>
      </c>
      <c r="AC89" s="423">
        <f t="shared" si="50"/>
        <v>0.84</v>
      </c>
    </row>
    <row r="90" spans="1:29" x14ac:dyDescent="0.2">
      <c r="M90" s="416">
        <v>60</v>
      </c>
      <c r="N90" s="422">
        <v>0.72</v>
      </c>
      <c r="O90" s="423">
        <f t="shared" si="40"/>
        <v>0.73499999999999999</v>
      </c>
      <c r="P90" s="421">
        <v>0.75</v>
      </c>
      <c r="Q90" s="423">
        <f t="shared" si="41"/>
        <v>0.73499999999999999</v>
      </c>
      <c r="R90" s="421">
        <v>0.75</v>
      </c>
      <c r="S90" s="423">
        <f t="shared" si="42"/>
        <v>0.875</v>
      </c>
      <c r="T90" s="421">
        <v>1</v>
      </c>
      <c r="U90" s="423">
        <f t="shared" si="43"/>
        <v>0.875</v>
      </c>
      <c r="V90" s="422">
        <f t="shared" si="44"/>
        <v>0.72750000000000004</v>
      </c>
      <c r="W90" s="423">
        <f t="shared" si="45"/>
        <v>0.74249999999999994</v>
      </c>
      <c r="X90" s="421">
        <f t="shared" si="46"/>
        <v>0.8125</v>
      </c>
      <c r="Y90" s="423">
        <f t="shared" si="47"/>
        <v>0.9375</v>
      </c>
      <c r="Z90" s="421">
        <f t="shared" si="48"/>
        <v>0.9375</v>
      </c>
      <c r="AA90" s="423">
        <f>(R90+S90)/2</f>
        <v>0.8125</v>
      </c>
      <c r="AB90" s="421">
        <f t="shared" si="49"/>
        <v>0.74249999999999994</v>
      </c>
      <c r="AC90" s="423">
        <f t="shared" si="50"/>
        <v>0.72750000000000004</v>
      </c>
    </row>
    <row r="91" spans="1:29" s="432" customFormat="1" ht="13.15" customHeight="1" x14ac:dyDescent="0.2">
      <c r="A91" s="492" t="str">
        <f>Sprache!C328</f>
        <v>Nr. der Orientierung
für Verschattung
von Vertikalfenstern
(gem. Tabelle unten)</v>
      </c>
      <c r="B91" s="488"/>
      <c r="C91" s="491">
        <v>1</v>
      </c>
      <c r="D91" s="489">
        <v>2</v>
      </c>
      <c r="E91" s="491">
        <v>3</v>
      </c>
      <c r="F91" s="489">
        <v>4</v>
      </c>
      <c r="G91" s="491">
        <v>5</v>
      </c>
      <c r="H91" s="489">
        <v>6</v>
      </c>
      <c r="I91" s="491">
        <v>7</v>
      </c>
      <c r="J91" s="490">
        <v>8</v>
      </c>
      <c r="M91" s="424">
        <v>75</v>
      </c>
      <c r="N91" s="425">
        <v>0.56999999999999995</v>
      </c>
      <c r="O91" s="426">
        <f t="shared" si="40"/>
        <v>0.61</v>
      </c>
      <c r="P91" s="427">
        <v>0.65</v>
      </c>
      <c r="Q91" s="426">
        <f t="shared" si="41"/>
        <v>0.61</v>
      </c>
      <c r="R91" s="427">
        <v>0.65</v>
      </c>
      <c r="S91" s="426">
        <f t="shared" si="42"/>
        <v>0.82499999999999996</v>
      </c>
      <c r="T91" s="427">
        <v>1</v>
      </c>
      <c r="U91" s="426">
        <f t="shared" si="43"/>
        <v>0.82499999999999996</v>
      </c>
      <c r="V91" s="425">
        <f t="shared" si="44"/>
        <v>0.59</v>
      </c>
      <c r="W91" s="426">
        <f t="shared" si="45"/>
        <v>0.63</v>
      </c>
      <c r="X91" s="427">
        <f t="shared" si="46"/>
        <v>0.73750000000000004</v>
      </c>
      <c r="Y91" s="426">
        <f t="shared" si="47"/>
        <v>0.91249999999999998</v>
      </c>
      <c r="Z91" s="427">
        <f t="shared" si="48"/>
        <v>0.91249999999999998</v>
      </c>
      <c r="AA91" s="426">
        <f>(R91+S91)/2</f>
        <v>0.73750000000000004</v>
      </c>
      <c r="AB91" s="427">
        <f t="shared" si="49"/>
        <v>0.63</v>
      </c>
      <c r="AC91" s="426">
        <f t="shared" si="50"/>
        <v>0.59</v>
      </c>
    </row>
    <row r="93" spans="1:29" ht="15" customHeight="1" x14ac:dyDescent="0.2">
      <c r="L93" s="493" t="str">
        <f>Sprache!C328</f>
        <v>Nr. der Orientierung
für Verschattung
von Vertikalfenstern
(gem. Tabelle unten)</v>
      </c>
      <c r="M93" s="494"/>
      <c r="N93" s="497">
        <v>1</v>
      </c>
      <c r="O93" s="495">
        <v>2</v>
      </c>
      <c r="P93" s="497">
        <v>3</v>
      </c>
      <c r="Q93" s="495">
        <v>4</v>
      </c>
      <c r="R93" s="497">
        <v>5</v>
      </c>
      <c r="S93" s="495">
        <v>6</v>
      </c>
      <c r="T93" s="497">
        <v>7</v>
      </c>
      <c r="U93" s="495">
        <v>8</v>
      </c>
      <c r="V93" s="497">
        <v>9</v>
      </c>
      <c r="W93" s="495">
        <v>10</v>
      </c>
      <c r="X93" s="497">
        <v>11</v>
      </c>
      <c r="Y93" s="495">
        <v>12</v>
      </c>
      <c r="Z93" s="497">
        <v>13</v>
      </c>
      <c r="AA93" s="495">
        <v>14</v>
      </c>
      <c r="AB93" s="497">
        <v>15</v>
      </c>
      <c r="AC93" s="496">
        <v>16</v>
      </c>
    </row>
    <row r="98" spans="2:3" x14ac:dyDescent="0.2">
      <c r="B98" s="460" t="str">
        <f>Sprache!C329</f>
        <v>Fehlermeldungen</v>
      </c>
      <c r="C98" s="452"/>
    </row>
    <row r="99" spans="2:3" x14ac:dyDescent="0.2">
      <c r="B99" s="453"/>
      <c r="C99" s="455"/>
    </row>
    <row r="100" spans="2:3" x14ac:dyDescent="0.2">
      <c r="B100" s="486"/>
      <c r="C100" s="449"/>
    </row>
    <row r="101" spans="2:3" x14ac:dyDescent="0.2">
      <c r="B101" s="487" t="str">
        <f>Sprache!C330</f>
        <v>Fehler 1</v>
      </c>
      <c r="C101" s="459" t="str">
        <f>Sprache!C331</f>
        <v>doppelt</v>
      </c>
    </row>
  </sheetData>
  <sheetProtection password="ACE4" sheet="1" objects="1" scenarios="1"/>
  <phoneticPr fontId="0" type="noConversion"/>
  <printOptions headings="1" gridLines="1"/>
  <pageMargins left="0.78740157480314965" right="0.78740157480314965" top="0.98425196850393704" bottom="0.98425196850393704" header="0.51181102362204722" footer="0.51181102362204722"/>
  <pageSetup paperSize="9" scale="34" orientation="landscape" r:id="rId1"/>
  <headerFooter alignWithMargins="0"/>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12"/>
  <dimension ref="A1:I410"/>
  <sheetViews>
    <sheetView showZeros="0" zoomScaleNormal="100" workbookViewId="0"/>
  </sheetViews>
  <sheetFormatPr baseColWidth="10" defaultColWidth="11.5703125" defaultRowHeight="12.75" x14ac:dyDescent="0.2"/>
  <cols>
    <col min="1" max="1" width="1.42578125" style="125" customWidth="1"/>
    <col min="2" max="2" width="22.140625" style="125" customWidth="1"/>
    <col min="3" max="3" width="30.7109375" style="125" customWidth="1"/>
    <col min="4" max="4" width="35.7109375" style="296" customWidth="1"/>
    <col min="5" max="5" width="35.7109375" style="297" customWidth="1"/>
    <col min="6" max="6" width="35.7109375" style="298" customWidth="1"/>
    <col min="7" max="16384" width="11.5703125" style="125"/>
  </cols>
  <sheetData>
    <row r="1" spans="2:9" x14ac:dyDescent="0.2">
      <c r="D1" s="256"/>
      <c r="E1" s="256"/>
      <c r="F1" s="256"/>
      <c r="I1" s="291" t="str">
        <f>D5</f>
        <v>deutsch</v>
      </c>
    </row>
    <row r="2" spans="2:9" x14ac:dyDescent="0.2">
      <c r="D2" s="256"/>
      <c r="E2" s="256"/>
      <c r="F2" s="256"/>
      <c r="I2" s="291" t="str">
        <f>E5</f>
        <v>français</v>
      </c>
    </row>
    <row r="3" spans="2:9" ht="23.25" x14ac:dyDescent="0.35">
      <c r="B3" s="292" t="s">
        <v>537</v>
      </c>
      <c r="D3" s="256"/>
      <c r="E3" s="257" t="s">
        <v>538</v>
      </c>
      <c r="F3" s="255">
        <v>1</v>
      </c>
      <c r="I3" s="291" t="str">
        <f>F5</f>
        <v>italienisch</v>
      </c>
    </row>
    <row r="4" spans="2:9" x14ac:dyDescent="0.2">
      <c r="D4" s="256"/>
      <c r="E4" s="256"/>
      <c r="F4" s="256"/>
    </row>
    <row r="5" spans="2:9" ht="15.75" x14ac:dyDescent="0.25">
      <c r="D5" s="293" t="s">
        <v>539</v>
      </c>
      <c r="E5" s="294" t="s">
        <v>855</v>
      </c>
      <c r="F5" s="295" t="s">
        <v>540</v>
      </c>
    </row>
    <row r="6" spans="2:9" ht="25.5" x14ac:dyDescent="0.2">
      <c r="B6" s="125" t="s">
        <v>541</v>
      </c>
      <c r="C6" s="125" t="str">
        <f>INDEX(D6:F6,1,$F$3)</f>
        <v>Liste/Pulldown: Beidseitige Seitenblende</v>
      </c>
      <c r="D6" s="296" t="s">
        <v>1245</v>
      </c>
      <c r="E6" s="321" t="s">
        <v>187</v>
      </c>
      <c r="F6" s="323" t="s">
        <v>1028</v>
      </c>
    </row>
    <row r="7" spans="2:9" ht="51" x14ac:dyDescent="0.2">
      <c r="B7" s="125" t="s">
        <v>541</v>
      </c>
      <c r="C7" s="125" t="str">
        <f>INDEX(D7:F7,1,$F$3)</f>
        <v>Nr. der Orientierung
für Verschattung
von Vertikalfenstern
(gem. Tabelle unten)</v>
      </c>
      <c r="D7" s="296" t="s">
        <v>1210</v>
      </c>
      <c r="E7" s="297" t="s">
        <v>188</v>
      </c>
      <c r="F7" s="323" t="s">
        <v>1029</v>
      </c>
    </row>
    <row r="8" spans="2:9" x14ac:dyDescent="0.2">
      <c r="B8" s="125" t="s">
        <v>541</v>
      </c>
      <c r="C8" s="125" t="str">
        <f>INDEX(D8:F8,1,$F$3)</f>
        <v>Fenstertool / Vers. 3.0 / Dez. 18 / HET</v>
      </c>
      <c r="D8" s="392" t="s">
        <v>1423</v>
      </c>
      <c r="E8" s="403" t="s">
        <v>1295</v>
      </c>
      <c r="F8" s="298" t="s">
        <v>1438</v>
      </c>
    </row>
    <row r="9" spans="2:9" x14ac:dyDescent="0.2">
      <c r="B9" s="125" t="s">
        <v>541</v>
      </c>
      <c r="C9" s="125" t="str">
        <f>INDEX(D9:F9,1,$F$3)</f>
        <v>Gültig bis 31.12.2019</v>
      </c>
      <c r="D9" s="296" t="s">
        <v>1292</v>
      </c>
      <c r="E9" s="297" t="s">
        <v>1293</v>
      </c>
      <c r="F9" s="402" t="s">
        <v>1294</v>
      </c>
    </row>
    <row r="10" spans="2:9" x14ac:dyDescent="0.2">
      <c r="B10" s="125" t="s">
        <v>541</v>
      </c>
      <c r="C10" s="125" t="str">
        <f>INDEX(D10:F10,1,$F$3)</f>
        <v>Ausgedruckt am:</v>
      </c>
      <c r="D10" s="296" t="s">
        <v>14</v>
      </c>
      <c r="E10" s="297" t="s">
        <v>189</v>
      </c>
      <c r="F10" s="323" t="s">
        <v>879</v>
      </c>
    </row>
    <row r="11" spans="2:9" x14ac:dyDescent="0.2">
      <c r="B11" s="125" t="s">
        <v>541</v>
      </c>
      <c r="C11" s="125" t="str">
        <f t="shared" ref="C11:C52" si="0">INDEX(D11:F11,1,$F$3)</f>
        <v>Nein</v>
      </c>
      <c r="D11" s="296" t="s">
        <v>1136</v>
      </c>
      <c r="E11" s="297" t="s">
        <v>871</v>
      </c>
      <c r="F11" s="323" t="s">
        <v>1030</v>
      </c>
    </row>
    <row r="12" spans="2:9" x14ac:dyDescent="0.2">
      <c r="B12" s="125" t="s">
        <v>541</v>
      </c>
      <c r="C12" s="125" t="str">
        <f t="shared" si="0"/>
        <v>Ja</v>
      </c>
      <c r="D12" s="296" t="s">
        <v>1137</v>
      </c>
      <c r="E12" s="297" t="s">
        <v>872</v>
      </c>
      <c r="F12" s="323" t="s">
        <v>1031</v>
      </c>
    </row>
    <row r="13" spans="2:9" x14ac:dyDescent="0.2">
      <c r="B13" s="125" t="s">
        <v>541</v>
      </c>
      <c r="C13" s="125" t="str">
        <f t="shared" si="0"/>
        <v>S</v>
      </c>
      <c r="D13" s="296" t="s">
        <v>1167</v>
      </c>
      <c r="E13" s="297" t="s">
        <v>1167</v>
      </c>
      <c r="F13" s="323" t="s">
        <v>1167</v>
      </c>
    </row>
    <row r="14" spans="2:9" x14ac:dyDescent="0.2">
      <c r="B14" s="125" t="s">
        <v>541</v>
      </c>
      <c r="C14" s="125" t="str">
        <f t="shared" si="0"/>
        <v>E</v>
      </c>
      <c r="D14" s="296" t="s">
        <v>1172</v>
      </c>
      <c r="E14" s="297" t="s">
        <v>1172</v>
      </c>
      <c r="F14" s="323" t="s">
        <v>1172</v>
      </c>
    </row>
    <row r="15" spans="2:9" x14ac:dyDescent="0.2">
      <c r="B15" s="125" t="s">
        <v>541</v>
      </c>
      <c r="C15" s="125" t="str">
        <f t="shared" si="0"/>
        <v>W</v>
      </c>
      <c r="D15" s="296" t="s">
        <v>1168</v>
      </c>
      <c r="E15" s="297" t="s">
        <v>1168</v>
      </c>
      <c r="F15" s="323" t="s">
        <v>880</v>
      </c>
    </row>
    <row r="16" spans="2:9" x14ac:dyDescent="0.2">
      <c r="B16" s="125" t="s">
        <v>541</v>
      </c>
      <c r="C16" s="125" t="str">
        <f t="shared" si="0"/>
        <v>N</v>
      </c>
      <c r="D16" s="296" t="s">
        <v>1169</v>
      </c>
      <c r="E16" s="297" t="s">
        <v>1169</v>
      </c>
      <c r="F16" s="323" t="s">
        <v>1169</v>
      </c>
    </row>
    <row r="17" spans="2:6" x14ac:dyDescent="0.2">
      <c r="B17" s="125" t="s">
        <v>541</v>
      </c>
      <c r="C17" s="125" t="str">
        <f t="shared" si="0"/>
        <v>SW</v>
      </c>
      <c r="D17" s="296" t="s">
        <v>1173</v>
      </c>
      <c r="E17" s="297" t="s">
        <v>1173</v>
      </c>
      <c r="F17" s="323" t="s">
        <v>881</v>
      </c>
    </row>
    <row r="18" spans="2:6" x14ac:dyDescent="0.2">
      <c r="B18" s="125" t="s">
        <v>541</v>
      </c>
      <c r="C18" s="125" t="str">
        <f t="shared" si="0"/>
        <v>SE</v>
      </c>
      <c r="D18" s="296" t="s">
        <v>744</v>
      </c>
      <c r="E18" s="297" t="s">
        <v>744</v>
      </c>
      <c r="F18" s="323" t="s">
        <v>744</v>
      </c>
    </row>
    <row r="19" spans="2:6" x14ac:dyDescent="0.2">
      <c r="B19" s="125" t="s">
        <v>541</v>
      </c>
      <c r="C19" s="125" t="str">
        <f t="shared" si="0"/>
        <v>NW</v>
      </c>
      <c r="D19" s="296" t="s">
        <v>1174</v>
      </c>
      <c r="E19" s="297" t="s">
        <v>1174</v>
      </c>
      <c r="F19" s="323" t="s">
        <v>882</v>
      </c>
    </row>
    <row r="20" spans="2:6" x14ac:dyDescent="0.2">
      <c r="B20" s="125" t="s">
        <v>541</v>
      </c>
      <c r="C20" s="125" t="str">
        <f t="shared" si="0"/>
        <v>NE</v>
      </c>
      <c r="D20" s="296" t="s">
        <v>745</v>
      </c>
      <c r="E20" s="297" t="s">
        <v>745</v>
      </c>
      <c r="F20" s="323" t="s">
        <v>745</v>
      </c>
    </row>
    <row r="21" spans="2:6" x14ac:dyDescent="0.2">
      <c r="B21" s="125" t="s">
        <v>541</v>
      </c>
      <c r="C21" s="125" t="str">
        <f t="shared" si="0"/>
        <v>horiz.</v>
      </c>
      <c r="D21" s="296" t="s">
        <v>1175</v>
      </c>
      <c r="E21" s="297" t="s">
        <v>1175</v>
      </c>
      <c r="F21" s="323" t="s">
        <v>883</v>
      </c>
    </row>
    <row r="22" spans="2:6" x14ac:dyDescent="0.2">
      <c r="B22" s="125" t="s">
        <v>541</v>
      </c>
      <c r="C22" s="125" t="str">
        <f t="shared" si="0"/>
        <v>Raum</v>
      </c>
      <c r="D22" s="296" t="s">
        <v>1220</v>
      </c>
      <c r="E22" s="297" t="s">
        <v>785</v>
      </c>
      <c r="F22" s="323" t="s">
        <v>884</v>
      </c>
    </row>
    <row r="23" spans="2:6" ht="25.5" x14ac:dyDescent="0.2">
      <c r="B23" s="125" t="s">
        <v>541</v>
      </c>
      <c r="C23" s="125" t="str">
        <f t="shared" si="0"/>
        <v>Text für Kopfzeile /allg. Infos:</v>
      </c>
      <c r="D23" s="296" t="s">
        <v>488</v>
      </c>
      <c r="E23" s="297" t="s">
        <v>190</v>
      </c>
      <c r="F23" s="323" t="s">
        <v>885</v>
      </c>
    </row>
    <row r="24" spans="2:6" x14ac:dyDescent="0.2">
      <c r="C24" s="125">
        <f t="shared" si="0"/>
        <v>0</v>
      </c>
    </row>
    <row r="25" spans="2:6" x14ac:dyDescent="0.2">
      <c r="B25" s="125" t="s">
        <v>24</v>
      </c>
      <c r="C25" s="125" t="str">
        <f t="shared" si="0"/>
        <v>Projekt:</v>
      </c>
      <c r="D25" s="296" t="s">
        <v>1153</v>
      </c>
      <c r="E25" s="297" t="s">
        <v>191</v>
      </c>
      <c r="F25" s="323" t="s">
        <v>1099</v>
      </c>
    </row>
    <row r="26" spans="2:6" x14ac:dyDescent="0.2">
      <c r="B26" s="125" t="s">
        <v>24</v>
      </c>
      <c r="C26" s="125" t="str">
        <f t="shared" si="0"/>
        <v>Bauherrschaft:</v>
      </c>
      <c r="D26" s="296" t="s">
        <v>1154</v>
      </c>
      <c r="E26" s="322" t="s">
        <v>192</v>
      </c>
      <c r="F26" s="323" t="s">
        <v>1100</v>
      </c>
    </row>
    <row r="27" spans="2:6" x14ac:dyDescent="0.2">
      <c r="B27" s="125" t="s">
        <v>24</v>
      </c>
      <c r="C27" s="125" t="str">
        <f t="shared" si="0"/>
        <v>Nachweisverfasser:</v>
      </c>
      <c r="D27" s="296" t="s">
        <v>1155</v>
      </c>
      <c r="E27" s="297" t="s">
        <v>193</v>
      </c>
      <c r="F27" s="323" t="s">
        <v>1102</v>
      </c>
    </row>
    <row r="28" spans="2:6" ht="25.5" x14ac:dyDescent="0.2">
      <c r="B28" s="125" t="s">
        <v>24</v>
      </c>
      <c r="C28" s="125" t="str">
        <f t="shared" si="0"/>
        <v>Fensterrahmen, Verglasung, Glasrandverbund, Storenkasten</v>
      </c>
      <c r="D28" s="296" t="s">
        <v>501</v>
      </c>
      <c r="E28" s="297" t="s">
        <v>194</v>
      </c>
      <c r="F28" s="323" t="s">
        <v>886</v>
      </c>
    </row>
    <row r="29" spans="2:6" ht="38.25" x14ac:dyDescent="0.2">
      <c r="B29" s="125" t="s">
        <v>24</v>
      </c>
      <c r="C29" s="125" t="str">
        <f t="shared" si="0"/>
        <v>Den Typen-Nummern sind konkrete Fensterkomponenten aus dem Tabellenblatt "Komp" zuzuordnen.</v>
      </c>
      <c r="D29" s="296" t="s">
        <v>1439</v>
      </c>
      <c r="E29" s="321" t="s">
        <v>1440</v>
      </c>
      <c r="F29" s="402" t="s">
        <v>1441</v>
      </c>
    </row>
    <row r="30" spans="2:6" ht="38.25" x14ac:dyDescent="0.2">
      <c r="B30" s="125" t="s">
        <v>24</v>
      </c>
      <c r="C30" s="125" t="str">
        <f t="shared" si="0"/>
        <v>In den folgenden Tabellenblättern (Einzelbauteil-Nachweise, Typ 1, Typ 2 etc.) sind für die</v>
      </c>
      <c r="D30" s="296" t="s">
        <v>503</v>
      </c>
      <c r="E30" s="297" t="s">
        <v>870</v>
      </c>
      <c r="F30" s="298" t="s">
        <v>1092</v>
      </c>
    </row>
    <row r="31" spans="2:6" ht="25.5" x14ac:dyDescent="0.2">
      <c r="B31" s="125" t="s">
        <v>24</v>
      </c>
      <c r="C31" s="125" t="str">
        <f t="shared" si="0"/>
        <v>Fensterkomponenten nur noch die Typen-Nummern einzugeben.</v>
      </c>
      <c r="D31" s="296" t="s">
        <v>504</v>
      </c>
      <c r="E31" s="297" t="s">
        <v>195</v>
      </c>
      <c r="F31" s="298" t="s">
        <v>887</v>
      </c>
    </row>
    <row r="32" spans="2:6" x14ac:dyDescent="0.2">
      <c r="B32" s="125" t="s">
        <v>24</v>
      </c>
      <c r="C32" s="125" t="str">
        <f t="shared" si="0"/>
        <v>Rahmen:</v>
      </c>
      <c r="D32" s="296" t="s">
        <v>513</v>
      </c>
      <c r="E32" s="297" t="s">
        <v>196</v>
      </c>
      <c r="F32" s="298" t="s">
        <v>969</v>
      </c>
    </row>
    <row r="33" spans="2:6" x14ac:dyDescent="0.2">
      <c r="B33" s="125" t="s">
        <v>24</v>
      </c>
      <c r="C33" s="125" t="str">
        <f t="shared" si="0"/>
        <v>Typ-Nr.:</v>
      </c>
      <c r="D33" s="296" t="s">
        <v>1222</v>
      </c>
      <c r="E33" s="297" t="s">
        <v>197</v>
      </c>
      <c r="F33" s="323" t="s">
        <v>1027</v>
      </c>
    </row>
    <row r="34" spans="2:6" x14ac:dyDescent="0.2">
      <c r="B34" s="125" t="s">
        <v>24</v>
      </c>
      <c r="C34" s="125" t="str">
        <f t="shared" si="0"/>
        <v>Typ / mittlerer Uf-Wert:</v>
      </c>
      <c r="D34" s="296" t="s">
        <v>704</v>
      </c>
      <c r="E34" s="297" t="s">
        <v>198</v>
      </c>
      <c r="F34" s="298" t="s">
        <v>1103</v>
      </c>
    </row>
    <row r="35" spans="2:6" x14ac:dyDescent="0.2">
      <c r="B35" s="125" t="s">
        <v>24</v>
      </c>
      <c r="C35" s="125" t="str">
        <f t="shared" si="0"/>
        <v>Verglasung:</v>
      </c>
      <c r="D35" s="296" t="s">
        <v>506</v>
      </c>
      <c r="E35" s="297" t="s">
        <v>199</v>
      </c>
      <c r="F35" s="298" t="s">
        <v>889</v>
      </c>
    </row>
    <row r="36" spans="2:6" x14ac:dyDescent="0.2">
      <c r="B36" s="125" t="s">
        <v>24</v>
      </c>
      <c r="C36" s="125" t="str">
        <f t="shared" si="0"/>
        <v>Typ-Nr.:</v>
      </c>
      <c r="D36" s="296" t="s">
        <v>1222</v>
      </c>
      <c r="E36" s="297" t="s">
        <v>197</v>
      </c>
      <c r="F36" s="323" t="s">
        <v>1027</v>
      </c>
    </row>
    <row r="37" spans="2:6" x14ac:dyDescent="0.2">
      <c r="B37" s="125" t="s">
        <v>24</v>
      </c>
      <c r="C37" s="125" t="str">
        <f t="shared" si="0"/>
        <v>Typ / Ug, g:</v>
      </c>
      <c r="D37" s="296" t="s">
        <v>542</v>
      </c>
      <c r="E37" s="297" t="s">
        <v>200</v>
      </c>
      <c r="F37" s="298" t="s">
        <v>890</v>
      </c>
    </row>
    <row r="38" spans="2:6" x14ac:dyDescent="0.2">
      <c r="B38" s="125" t="s">
        <v>24</v>
      </c>
      <c r="C38" s="125" t="str">
        <f t="shared" si="0"/>
        <v>g-Wert [-]</v>
      </c>
      <c r="D38" s="296" t="s">
        <v>1224</v>
      </c>
      <c r="E38" s="297" t="s">
        <v>201</v>
      </c>
      <c r="F38" s="298" t="s">
        <v>891</v>
      </c>
    </row>
    <row r="39" spans="2:6" x14ac:dyDescent="0.2">
      <c r="B39" s="125" t="s">
        <v>24</v>
      </c>
      <c r="C39" s="125" t="str">
        <f t="shared" si="0"/>
        <v>Glasrandverbund (GRV):</v>
      </c>
      <c r="D39" s="296" t="s">
        <v>500</v>
      </c>
      <c r="E39" s="297" t="s">
        <v>202</v>
      </c>
      <c r="F39" s="323" t="s">
        <v>1033</v>
      </c>
    </row>
    <row r="40" spans="2:6" x14ac:dyDescent="0.2">
      <c r="B40" s="125" t="s">
        <v>24</v>
      </c>
      <c r="C40" s="125" t="str">
        <f t="shared" si="0"/>
        <v>Typ-Nr.:</v>
      </c>
      <c r="D40" s="296" t="s">
        <v>1222</v>
      </c>
      <c r="E40" s="297" t="s">
        <v>197</v>
      </c>
      <c r="F40" s="323" t="s">
        <v>1027</v>
      </c>
    </row>
    <row r="41" spans="2:6" x14ac:dyDescent="0.2">
      <c r="B41" s="125" t="s">
        <v>24</v>
      </c>
      <c r="C41" s="125" t="str">
        <f t="shared" si="0"/>
        <v>Typ:</v>
      </c>
      <c r="D41" s="296" t="s">
        <v>543</v>
      </c>
      <c r="E41" s="297" t="s">
        <v>203</v>
      </c>
      <c r="F41" s="323" t="s">
        <v>974</v>
      </c>
    </row>
    <row r="42" spans="2:6" x14ac:dyDescent="0.2">
      <c r="B42" s="125" t="s">
        <v>24</v>
      </c>
      <c r="C42" s="125" t="str">
        <f t="shared" si="0"/>
        <v>Storenkasten:</v>
      </c>
      <c r="D42" s="296" t="s">
        <v>491</v>
      </c>
      <c r="E42" s="297" t="s">
        <v>204</v>
      </c>
      <c r="F42" s="323" t="s">
        <v>1104</v>
      </c>
    </row>
    <row r="43" spans="2:6" x14ac:dyDescent="0.2">
      <c r="B43" s="125" t="s">
        <v>24</v>
      </c>
      <c r="C43" s="125" t="str">
        <f t="shared" si="0"/>
        <v>Typ-Nr.:</v>
      </c>
      <c r="D43" s="296" t="s">
        <v>1222</v>
      </c>
      <c r="E43" s="297" t="s">
        <v>197</v>
      </c>
      <c r="F43" s="323" t="s">
        <v>1027</v>
      </c>
    </row>
    <row r="44" spans="2:6" x14ac:dyDescent="0.2">
      <c r="B44" s="125" t="s">
        <v>24</v>
      </c>
      <c r="C44" s="125" t="str">
        <f t="shared" si="0"/>
        <v>Typ:</v>
      </c>
      <c r="D44" s="296" t="s">
        <v>543</v>
      </c>
      <c r="E44" s="297" t="s">
        <v>203</v>
      </c>
      <c r="F44" s="323" t="s">
        <v>974</v>
      </c>
    </row>
    <row r="45" spans="2:6" ht="38.25" x14ac:dyDescent="0.2">
      <c r="B45" s="125" t="s">
        <v>24</v>
      </c>
      <c r="C45" s="299" t="s">
        <v>545</v>
      </c>
      <c r="D45" s="296" t="s">
        <v>544</v>
      </c>
      <c r="E45" s="321" t="s">
        <v>205</v>
      </c>
      <c r="F45" s="323" t="s">
        <v>1093</v>
      </c>
    </row>
    <row r="46" spans="2:6" ht="25.5" x14ac:dyDescent="0.2">
      <c r="B46" s="125" t="s">
        <v>24</v>
      </c>
      <c r="C46" s="125" t="str">
        <f t="shared" si="0"/>
        <v>Verschattungsfaktoren Horizont (Topographie und andere Gebäude)</v>
      </c>
      <c r="D46" s="296" t="s">
        <v>1207</v>
      </c>
      <c r="E46" s="297" t="s">
        <v>747</v>
      </c>
      <c r="F46" s="323" t="s">
        <v>892</v>
      </c>
    </row>
    <row r="47" spans="2:6" ht="38.25" x14ac:dyDescent="0.2">
      <c r="B47" s="125" t="s">
        <v>24</v>
      </c>
      <c r="C47" s="125" t="str">
        <f t="shared" si="0"/>
        <v>(Eingabe Horizontwinkel: Nur für Systemnachweise notwendig, nicht jedoch für Einzelbauteilnachweise)</v>
      </c>
      <c r="D47" s="296" t="s">
        <v>518</v>
      </c>
      <c r="E47" s="297" t="s">
        <v>206</v>
      </c>
      <c r="F47" s="323" t="s">
        <v>1085</v>
      </c>
    </row>
    <row r="48" spans="2:6" x14ac:dyDescent="0.2">
      <c r="B48" s="125" t="s">
        <v>24</v>
      </c>
      <c r="C48" s="125" t="str">
        <f t="shared" si="0"/>
        <v>Vertikalfenster</v>
      </c>
      <c r="D48" s="296" t="s">
        <v>1251</v>
      </c>
      <c r="E48" s="297" t="s">
        <v>748</v>
      </c>
      <c r="F48" s="323" t="s">
        <v>893</v>
      </c>
    </row>
    <row r="49" spans="2:6" x14ac:dyDescent="0.2">
      <c r="B49" s="125" t="s">
        <v>24</v>
      </c>
      <c r="C49" s="125" t="str">
        <f t="shared" si="0"/>
        <v>Horizontalfenster</v>
      </c>
      <c r="D49" s="296" t="s">
        <v>1203</v>
      </c>
      <c r="E49" s="297" t="s">
        <v>811</v>
      </c>
      <c r="F49" s="323" t="s">
        <v>894</v>
      </c>
    </row>
    <row r="50" spans="2:6" x14ac:dyDescent="0.2">
      <c r="B50" s="125" t="s">
        <v>24</v>
      </c>
      <c r="C50" s="125" t="str">
        <f t="shared" si="0"/>
        <v>Horizontwinkel [°]:</v>
      </c>
      <c r="D50" s="296" t="s">
        <v>546</v>
      </c>
      <c r="E50" s="297" t="s">
        <v>749</v>
      </c>
      <c r="F50" s="323" t="s">
        <v>895</v>
      </c>
    </row>
    <row r="51" spans="2:6" x14ac:dyDescent="0.2">
      <c r="B51" s="125" t="s">
        <v>24</v>
      </c>
      <c r="C51" s="125" t="str">
        <f t="shared" si="0"/>
        <v>(bzgl. Fassadenmitte)</v>
      </c>
      <c r="D51" s="296" t="s">
        <v>1148</v>
      </c>
      <c r="E51" s="321" t="s">
        <v>207</v>
      </c>
      <c r="F51" s="323" t="s">
        <v>1064</v>
      </c>
    </row>
    <row r="52" spans="2:6" x14ac:dyDescent="0.2">
      <c r="B52" s="125" t="s">
        <v>24</v>
      </c>
      <c r="C52" s="125" t="str">
        <f t="shared" si="0"/>
        <v>Süd:</v>
      </c>
      <c r="D52" s="296" t="s">
        <v>1163</v>
      </c>
      <c r="E52" s="297" t="s">
        <v>208</v>
      </c>
      <c r="F52" s="323" t="s">
        <v>750</v>
      </c>
    </row>
    <row r="53" spans="2:6" x14ac:dyDescent="0.2">
      <c r="B53" s="125" t="s">
        <v>24</v>
      </c>
      <c r="C53" s="125" t="str">
        <f t="shared" ref="C53:C123" si="1">INDEX(D53:F53,1,$F$3)</f>
        <v>Ost:</v>
      </c>
      <c r="D53" s="296" t="s">
        <v>1164</v>
      </c>
      <c r="E53" s="297" t="s">
        <v>209</v>
      </c>
      <c r="F53" s="323" t="s">
        <v>751</v>
      </c>
    </row>
    <row r="54" spans="2:6" x14ac:dyDescent="0.2">
      <c r="B54" s="125" t="s">
        <v>24</v>
      </c>
      <c r="C54" s="125" t="str">
        <f t="shared" si="1"/>
        <v>West:</v>
      </c>
      <c r="D54" s="296" t="s">
        <v>1165</v>
      </c>
      <c r="E54" s="297" t="s">
        <v>210</v>
      </c>
      <c r="F54" s="323" t="s">
        <v>896</v>
      </c>
    </row>
    <row r="55" spans="2:6" x14ac:dyDescent="0.2">
      <c r="B55" s="125" t="s">
        <v>24</v>
      </c>
      <c r="C55" s="125" t="str">
        <f t="shared" si="1"/>
        <v>Nord:</v>
      </c>
      <c r="D55" s="296" t="s">
        <v>1166</v>
      </c>
      <c r="E55" s="297" t="s">
        <v>211</v>
      </c>
      <c r="F55" s="323" t="s">
        <v>1166</v>
      </c>
    </row>
    <row r="56" spans="2:6" x14ac:dyDescent="0.2">
      <c r="B56" s="125" t="s">
        <v>24</v>
      </c>
      <c r="C56" s="125" t="str">
        <f t="shared" si="1"/>
        <v>Süd-West:</v>
      </c>
      <c r="D56" s="296" t="s">
        <v>1212</v>
      </c>
      <c r="E56" s="297" t="s">
        <v>212</v>
      </c>
      <c r="F56" s="323" t="s">
        <v>897</v>
      </c>
    </row>
    <row r="57" spans="2:6" x14ac:dyDescent="0.2">
      <c r="B57" s="125" t="s">
        <v>24</v>
      </c>
      <c r="C57" s="125" t="str">
        <f t="shared" si="1"/>
        <v>Süd-Ost:</v>
      </c>
      <c r="D57" s="296" t="s">
        <v>1213</v>
      </c>
      <c r="E57" s="297" t="s">
        <v>213</v>
      </c>
      <c r="F57" s="323" t="s">
        <v>752</v>
      </c>
    </row>
    <row r="58" spans="2:6" x14ac:dyDescent="0.2">
      <c r="B58" s="125" t="s">
        <v>24</v>
      </c>
      <c r="C58" s="125" t="str">
        <f t="shared" si="1"/>
        <v>Nord-West:</v>
      </c>
      <c r="D58" s="296" t="s">
        <v>1214</v>
      </c>
      <c r="E58" s="297" t="s">
        <v>214</v>
      </c>
      <c r="F58" s="323" t="s">
        <v>898</v>
      </c>
    </row>
    <row r="59" spans="2:6" x14ac:dyDescent="0.2">
      <c r="B59" s="125" t="s">
        <v>24</v>
      </c>
      <c r="C59" s="125" t="str">
        <f t="shared" si="1"/>
        <v>Nord-Ost:</v>
      </c>
      <c r="D59" s="296" t="s">
        <v>1215</v>
      </c>
      <c r="E59" s="297" t="s">
        <v>215</v>
      </c>
      <c r="F59" s="323" t="s">
        <v>753</v>
      </c>
    </row>
    <row r="60" spans="2:6" x14ac:dyDescent="0.2">
      <c r="B60" s="125" t="s">
        <v>24</v>
      </c>
      <c r="C60" s="125" t="str">
        <f t="shared" si="1"/>
        <v>Beilage zum Wärmedämmnachweis</v>
      </c>
      <c r="D60" s="296" t="s">
        <v>707</v>
      </c>
      <c r="E60" s="297" t="s">
        <v>216</v>
      </c>
      <c r="F60" s="323" t="s">
        <v>899</v>
      </c>
    </row>
    <row r="61" spans="2:6" x14ac:dyDescent="0.2">
      <c r="C61" s="125">
        <f t="shared" si="1"/>
        <v>0</v>
      </c>
    </row>
    <row r="62" spans="2:6" ht="25.5" x14ac:dyDescent="0.2">
      <c r="B62" s="125" t="s">
        <v>547</v>
      </c>
      <c r="C62" s="125" t="str">
        <f t="shared" si="1"/>
        <v>Kennwerte von Fensterkomponenten</v>
      </c>
      <c r="D62" s="296" t="s">
        <v>1158</v>
      </c>
      <c r="E62" s="297" t="s">
        <v>217</v>
      </c>
      <c r="F62" s="323" t="s">
        <v>900</v>
      </c>
    </row>
    <row r="63" spans="2:6" ht="63.75" x14ac:dyDescent="0.2">
      <c r="B63" s="125" t="s">
        <v>547</v>
      </c>
      <c r="C63" s="125" t="str">
        <f t="shared" si="1"/>
        <v>In den hellgelben Feldern können herstellerspezifische Fensterkomponenten eingegeben werden. Diese müssen durch Herstellerangaben belegt werden.</v>
      </c>
      <c r="D63" s="296" t="s">
        <v>742</v>
      </c>
      <c r="E63" s="321" t="s">
        <v>1142</v>
      </c>
      <c r="F63" s="323" t="s">
        <v>907</v>
      </c>
    </row>
    <row r="64" spans="2:6" x14ac:dyDescent="0.2">
      <c r="B64" s="125" t="s">
        <v>547</v>
      </c>
      <c r="C64" s="125" t="str">
        <f t="shared" si="1"/>
        <v>Rahmen: mittlere Uf-Werte</v>
      </c>
      <c r="D64" s="296" t="s">
        <v>705</v>
      </c>
      <c r="E64" s="297" t="s">
        <v>218</v>
      </c>
      <c r="F64" s="323" t="s">
        <v>908</v>
      </c>
    </row>
    <row r="65" spans="2:6" x14ac:dyDescent="0.2">
      <c r="B65" s="125" t="s">
        <v>547</v>
      </c>
      <c r="C65" s="125" t="str">
        <f t="shared" si="1"/>
        <v>Holz- und Holz/Metall-Rahmen (Uf=1.8)</v>
      </c>
      <c r="D65" s="296" t="s">
        <v>20</v>
      </c>
      <c r="E65" s="297" t="s">
        <v>812</v>
      </c>
      <c r="F65" s="323" t="s">
        <v>909</v>
      </c>
    </row>
    <row r="66" spans="2:6" x14ac:dyDescent="0.2">
      <c r="B66" s="125" t="s">
        <v>547</v>
      </c>
      <c r="C66" s="125" t="str">
        <f t="shared" si="1"/>
        <v>Kunststoff-Rahmen (Uf=2.2 W/m2K)</v>
      </c>
      <c r="D66" s="392" t="s">
        <v>1357</v>
      </c>
      <c r="E66" s="403" t="s">
        <v>1358</v>
      </c>
      <c r="F66" s="402" t="s">
        <v>1359</v>
      </c>
    </row>
    <row r="67" spans="2:6" x14ac:dyDescent="0.2">
      <c r="B67" s="125" t="s">
        <v>547</v>
      </c>
      <c r="C67" s="125" t="str">
        <f t="shared" si="1"/>
        <v>Wärmegedämmte Verbundprofile (Uf=2.8)</v>
      </c>
      <c r="D67" s="296" t="s">
        <v>17</v>
      </c>
      <c r="E67" s="321" t="s">
        <v>859</v>
      </c>
      <c r="F67" s="323" t="s">
        <v>1032</v>
      </c>
    </row>
    <row r="68" spans="2:6" x14ac:dyDescent="0.2">
      <c r="B68" s="125" t="s">
        <v>547</v>
      </c>
      <c r="C68" s="125" t="str">
        <f t="shared" si="1"/>
        <v>Glas: Ug- und g-Werte</v>
      </c>
      <c r="D68" s="296" t="s">
        <v>743</v>
      </c>
      <c r="E68" s="297" t="s">
        <v>219</v>
      </c>
      <c r="F68" s="323" t="s">
        <v>910</v>
      </c>
    </row>
    <row r="69" spans="2:6" ht="25.5" x14ac:dyDescent="0.2">
      <c r="B69" s="125" t="s">
        <v>547</v>
      </c>
      <c r="C69" s="125" t="str">
        <f t="shared" si="1"/>
        <v>2-IV-IR, SZR 12 mm, Luft (U=1.6, g=0.55)</v>
      </c>
      <c r="D69" s="296" t="s">
        <v>720</v>
      </c>
      <c r="E69" s="322" t="s">
        <v>754</v>
      </c>
      <c r="F69" s="323" t="s">
        <v>1044</v>
      </c>
    </row>
    <row r="70" spans="2:6" ht="25.5" x14ac:dyDescent="0.2">
      <c r="B70" s="125" t="s">
        <v>547</v>
      </c>
      <c r="C70" s="125" t="str">
        <f t="shared" si="1"/>
        <v>2-IV-IR, SZR 16 mm, Luft (U=1.4, g=0.55)</v>
      </c>
      <c r="D70" s="296" t="s">
        <v>721</v>
      </c>
      <c r="E70" s="297" t="s">
        <v>755</v>
      </c>
      <c r="F70" s="323" t="s">
        <v>1045</v>
      </c>
    </row>
    <row r="71" spans="2:6" ht="25.5" x14ac:dyDescent="0.2">
      <c r="B71" s="125" t="s">
        <v>547</v>
      </c>
      <c r="C71" s="125" t="str">
        <f t="shared" si="1"/>
        <v>2-IV-IR, SZR 12 mm, Argon (U=1.3, g=0.55)</v>
      </c>
      <c r="D71" s="296" t="s">
        <v>722</v>
      </c>
      <c r="E71" s="322" t="s">
        <v>756</v>
      </c>
      <c r="F71" s="323" t="s">
        <v>1046</v>
      </c>
    </row>
    <row r="72" spans="2:6" ht="25.5" x14ac:dyDescent="0.2">
      <c r="B72" s="125" t="s">
        <v>547</v>
      </c>
      <c r="C72" s="125" t="str">
        <f t="shared" si="1"/>
        <v>2-IV-IR, SZR 16 mm, Argon (U=1.1, g=0.55)</v>
      </c>
      <c r="D72" s="296" t="s">
        <v>723</v>
      </c>
      <c r="E72" s="322" t="s">
        <v>757</v>
      </c>
      <c r="F72" s="323" t="s">
        <v>1047</v>
      </c>
    </row>
    <row r="73" spans="2:6" ht="25.5" x14ac:dyDescent="0.2">
      <c r="B73" s="125" t="s">
        <v>547</v>
      </c>
      <c r="C73" s="125" t="str">
        <f t="shared" si="1"/>
        <v>2-IV-IR, SZR 12 mm, Krypton (U=1.1, g=0.55)</v>
      </c>
      <c r="D73" s="296" t="s">
        <v>724</v>
      </c>
      <c r="E73" s="322" t="s">
        <v>758</v>
      </c>
      <c r="F73" s="323" t="s">
        <v>1034</v>
      </c>
    </row>
    <row r="74" spans="2:6" ht="25.5" x14ac:dyDescent="0.2">
      <c r="B74" s="125" t="s">
        <v>547</v>
      </c>
      <c r="C74" s="125" t="str">
        <f t="shared" si="1"/>
        <v>2-IV-IR, SZR 16 mm, Krypton (U=1.1, g=0.55)</v>
      </c>
      <c r="D74" s="296" t="s">
        <v>725</v>
      </c>
      <c r="E74" s="322" t="s">
        <v>759</v>
      </c>
      <c r="F74" s="323" t="s">
        <v>1035</v>
      </c>
    </row>
    <row r="75" spans="2:6" ht="25.5" x14ac:dyDescent="0.2">
      <c r="B75" s="125" t="s">
        <v>547</v>
      </c>
      <c r="C75" s="125" t="str">
        <f t="shared" si="1"/>
        <v>3-IV-IR, SZR 2 x 6 mm, Argon (U=1.2, g=0.45)</v>
      </c>
      <c r="D75" s="296" t="s">
        <v>719</v>
      </c>
      <c r="E75" s="322" t="s">
        <v>760</v>
      </c>
      <c r="F75" s="323" t="s">
        <v>1036</v>
      </c>
    </row>
    <row r="76" spans="2:6" ht="25.5" x14ac:dyDescent="0.2">
      <c r="B76" s="125" t="s">
        <v>547</v>
      </c>
      <c r="C76" s="125" t="str">
        <f t="shared" ref="C76:C82" si="2">INDEX(D76:F76,1,$F$3)</f>
        <v>3-IV-IR, SZR 2 x 8 mm, Argon (U=1.0, g=0.45)</v>
      </c>
      <c r="D76" s="296" t="s">
        <v>716</v>
      </c>
      <c r="E76" s="322" t="s">
        <v>761</v>
      </c>
      <c r="F76" s="323" t="s">
        <v>1037</v>
      </c>
    </row>
    <row r="77" spans="2:6" ht="25.5" x14ac:dyDescent="0.2">
      <c r="B77" s="125" t="s">
        <v>547</v>
      </c>
      <c r="C77" s="125" t="str">
        <f t="shared" si="2"/>
        <v>3-IV-IR, SZR 2 x 10 mm, Argon (U=0.8, g=0.45)</v>
      </c>
      <c r="D77" s="296" t="s">
        <v>717</v>
      </c>
      <c r="E77" s="322" t="s">
        <v>762</v>
      </c>
      <c r="F77" s="323" t="s">
        <v>1038</v>
      </c>
    </row>
    <row r="78" spans="2:6" ht="25.5" x14ac:dyDescent="0.2">
      <c r="B78" s="125" t="s">
        <v>547</v>
      </c>
      <c r="C78" s="125" t="str">
        <f t="shared" si="2"/>
        <v>3-IV-IR, SZR 2 x 12 mm, Argon (U=0.7, g=0.45)</v>
      </c>
      <c r="D78" s="296" t="s">
        <v>718</v>
      </c>
      <c r="E78" s="322" t="s">
        <v>763</v>
      </c>
      <c r="F78" s="323" t="s">
        <v>1039</v>
      </c>
    </row>
    <row r="79" spans="2:6" ht="25.5" x14ac:dyDescent="0.2">
      <c r="B79" s="125" t="s">
        <v>547</v>
      </c>
      <c r="C79" s="125" t="str">
        <f t="shared" si="2"/>
        <v>3-IV-IR, SZR 2 x 6 mm, Krypton (U=0.8, g=0.45)</v>
      </c>
      <c r="D79" s="296" t="s">
        <v>712</v>
      </c>
      <c r="E79" s="322" t="s">
        <v>764</v>
      </c>
      <c r="F79" s="323" t="s">
        <v>1040</v>
      </c>
    </row>
    <row r="80" spans="2:6" ht="25.5" x14ac:dyDescent="0.2">
      <c r="B80" s="125" t="s">
        <v>547</v>
      </c>
      <c r="C80" s="125" t="str">
        <f t="shared" si="2"/>
        <v>3-IV-IR, SZR 2 x 8 mm, Krypton (U=0.7, g=0.45)</v>
      </c>
      <c r="D80" s="296" t="s">
        <v>713</v>
      </c>
      <c r="E80" s="322" t="s">
        <v>765</v>
      </c>
      <c r="F80" s="323" t="s">
        <v>1041</v>
      </c>
    </row>
    <row r="81" spans="2:6" ht="25.5" x14ac:dyDescent="0.2">
      <c r="B81" s="125" t="s">
        <v>547</v>
      </c>
      <c r="C81" s="125" t="str">
        <f t="shared" si="2"/>
        <v>3-IV-IR, SZR 2 x 10 mm, Krypton (U=0.6, g=0.45)</v>
      </c>
      <c r="D81" s="296" t="s">
        <v>714</v>
      </c>
      <c r="E81" s="322" t="s">
        <v>766</v>
      </c>
      <c r="F81" s="323" t="s">
        <v>1042</v>
      </c>
    </row>
    <row r="82" spans="2:6" ht="25.5" x14ac:dyDescent="0.2">
      <c r="B82" s="125" t="s">
        <v>547</v>
      </c>
      <c r="C82" s="125" t="str">
        <f t="shared" si="2"/>
        <v>3-IV-IR, SZR 2 x 12 mm, Krypton (U=0.5, g=0.45)</v>
      </c>
      <c r="D82" s="296" t="s">
        <v>715</v>
      </c>
      <c r="E82" s="322" t="s">
        <v>770</v>
      </c>
      <c r="F82" s="323" t="s">
        <v>1043</v>
      </c>
    </row>
    <row r="83" spans="2:6" x14ac:dyDescent="0.2">
      <c r="B83" s="125" t="s">
        <v>547</v>
      </c>
      <c r="C83" s="125" t="str">
        <f t="shared" si="1"/>
        <v>Glasrandverbund (GRV): Psi-Werte</v>
      </c>
      <c r="D83" s="296" t="s">
        <v>706</v>
      </c>
      <c r="E83" s="297" t="s">
        <v>220</v>
      </c>
      <c r="F83" s="323" t="s">
        <v>1048</v>
      </c>
    </row>
    <row r="84" spans="2:6" ht="25.5" x14ac:dyDescent="0.2">
      <c r="B84" s="125" t="s">
        <v>547</v>
      </c>
      <c r="C84" s="125" t="str">
        <f t="shared" si="1"/>
        <v>Edelstahl-GRV für Holz- und PVC-Rahmen (Psi=0.060)</v>
      </c>
      <c r="D84" s="296" t="s">
        <v>698</v>
      </c>
      <c r="E84" s="297" t="s">
        <v>856</v>
      </c>
      <c r="F84" s="323" t="s">
        <v>1049</v>
      </c>
    </row>
    <row r="85" spans="2:6" ht="25.5" x14ac:dyDescent="0.2">
      <c r="B85" s="125" t="s">
        <v>547</v>
      </c>
      <c r="C85" s="125" t="str">
        <f t="shared" si="1"/>
        <v>Edelstahl-GRV für wärmeged. Metallrahmen (Psi=0.080)</v>
      </c>
      <c r="D85" s="296" t="s">
        <v>699</v>
      </c>
      <c r="E85" s="297" t="s">
        <v>857</v>
      </c>
      <c r="F85" s="323" t="s">
        <v>1050</v>
      </c>
    </row>
    <row r="86" spans="2:6" ht="25.5" x14ac:dyDescent="0.2">
      <c r="B86" s="125" t="s">
        <v>547</v>
      </c>
      <c r="C86" s="125" t="str">
        <f t="shared" si="1"/>
        <v>Kunststoff-GRV für Holz- und PVC-Rahmen (Psi=0.060)</v>
      </c>
      <c r="D86" s="296" t="s">
        <v>700</v>
      </c>
      <c r="E86" s="297" t="s">
        <v>858</v>
      </c>
      <c r="F86" s="402" t="s">
        <v>1422</v>
      </c>
    </row>
    <row r="87" spans="2:6" ht="25.5" x14ac:dyDescent="0.2">
      <c r="B87" s="125" t="s">
        <v>547</v>
      </c>
      <c r="C87" s="125" t="str">
        <f t="shared" si="1"/>
        <v>Kunststoff-GRV für wärmeged. Metallrahmen (Psi=0.080)</v>
      </c>
      <c r="D87" s="296" t="s">
        <v>701</v>
      </c>
      <c r="E87" s="297" t="s">
        <v>1139</v>
      </c>
      <c r="F87" s="323" t="s">
        <v>1051</v>
      </c>
    </row>
    <row r="88" spans="2:6" ht="25.5" x14ac:dyDescent="0.2">
      <c r="B88" s="125" t="s">
        <v>547</v>
      </c>
      <c r="C88" s="125" t="str">
        <f t="shared" si="1"/>
        <v>Alu-GRV für Holz- und PVC-Rahmen (Psi=0.080)</v>
      </c>
      <c r="D88" s="296" t="s">
        <v>702</v>
      </c>
      <c r="E88" s="297" t="s">
        <v>1140</v>
      </c>
      <c r="F88" s="323" t="s">
        <v>1052</v>
      </c>
    </row>
    <row r="89" spans="2:6" ht="25.5" x14ac:dyDescent="0.2">
      <c r="B89" s="125" t="s">
        <v>547</v>
      </c>
      <c r="C89" s="125" t="str">
        <f t="shared" si="1"/>
        <v>Alu-GRV für wärmeged. Metallrahmen (Psi=0.110)</v>
      </c>
      <c r="D89" s="296" t="s">
        <v>703</v>
      </c>
      <c r="E89" s="297" t="s">
        <v>1141</v>
      </c>
      <c r="F89" s="323" t="s">
        <v>1053</v>
      </c>
    </row>
    <row r="90" spans="2:6" x14ac:dyDescent="0.2">
      <c r="B90" s="125" t="s">
        <v>547</v>
      </c>
      <c r="C90" s="125" t="str">
        <f t="shared" si="1"/>
        <v>Storenkasten: U-Werte</v>
      </c>
      <c r="D90" s="296" t="s">
        <v>492</v>
      </c>
      <c r="E90" s="297" t="s">
        <v>221</v>
      </c>
      <c r="F90" s="323" t="s">
        <v>911</v>
      </c>
    </row>
    <row r="91" spans="2:6" ht="25.5" x14ac:dyDescent="0.2">
      <c r="B91" s="125" t="s">
        <v>547</v>
      </c>
      <c r="C91" s="125" t="str">
        <f t="shared" si="1"/>
        <v>Rahmenverbreiterung 54mm, Tanne/Fichte massiv</v>
      </c>
      <c r="D91" s="296" t="s">
        <v>496</v>
      </c>
      <c r="E91" s="322" t="s">
        <v>860</v>
      </c>
      <c r="F91" s="323" t="s">
        <v>1060</v>
      </c>
    </row>
    <row r="92" spans="2:6" ht="25.5" x14ac:dyDescent="0.2">
      <c r="B92" s="125" t="s">
        <v>547</v>
      </c>
      <c r="C92" s="125" t="str">
        <f t="shared" si="1"/>
        <v>RVBR 54mm (Span 13mm / PIR 28mm / Span 13mm)</v>
      </c>
      <c r="D92" s="296" t="s">
        <v>498</v>
      </c>
      <c r="E92" s="321" t="s">
        <v>873</v>
      </c>
      <c r="F92" s="323" t="s">
        <v>1054</v>
      </c>
    </row>
    <row r="93" spans="2:6" ht="25.5" x14ac:dyDescent="0.2">
      <c r="B93" s="125" t="s">
        <v>547</v>
      </c>
      <c r="C93" s="125" t="str">
        <f t="shared" si="1"/>
        <v>RVBR 54mm (Span 13/PIR 28/Span 13); AD 60mm mit lambda=0.038W/mK</v>
      </c>
      <c r="D93" s="296" t="s">
        <v>514</v>
      </c>
      <c r="E93" s="321" t="s">
        <v>874</v>
      </c>
      <c r="F93" s="323" t="s">
        <v>1055</v>
      </c>
    </row>
    <row r="94" spans="2:6" ht="25.5" x14ac:dyDescent="0.2">
      <c r="B94" s="125" t="s">
        <v>547</v>
      </c>
      <c r="C94" s="125" t="str">
        <f t="shared" si="1"/>
        <v>RVBR 54mm (Span 13/PIR 28/Span 13); AD 60mm mit lambda=0.028W/mK</v>
      </c>
      <c r="D94" s="296" t="s">
        <v>515</v>
      </c>
      <c r="E94" s="321" t="s">
        <v>875</v>
      </c>
      <c r="F94" s="323" t="s">
        <v>1056</v>
      </c>
    </row>
    <row r="95" spans="2:6" ht="25.5" x14ac:dyDescent="0.2">
      <c r="B95" s="125" t="s">
        <v>547</v>
      </c>
      <c r="C95" s="125" t="str">
        <f t="shared" si="1"/>
        <v>Rahmenverbreiterung 64mm, Tanne/Fichte massiv</v>
      </c>
      <c r="D95" s="296" t="s">
        <v>499</v>
      </c>
      <c r="E95" s="321" t="s">
        <v>861</v>
      </c>
      <c r="F95" s="323" t="s">
        <v>912</v>
      </c>
    </row>
    <row r="96" spans="2:6" ht="25.5" x14ac:dyDescent="0.2">
      <c r="B96" s="125" t="s">
        <v>547</v>
      </c>
      <c r="C96" s="125" t="str">
        <f t="shared" si="1"/>
        <v>RVBR 64mm (Span 16mm / PIR 32mm / Span 16mm)</v>
      </c>
      <c r="D96" s="296" t="s">
        <v>512</v>
      </c>
      <c r="E96" s="321" t="s">
        <v>876</v>
      </c>
      <c r="F96" s="323" t="s">
        <v>1059</v>
      </c>
    </row>
    <row r="97" spans="2:6" ht="25.5" x14ac:dyDescent="0.2">
      <c r="B97" s="125" t="s">
        <v>547</v>
      </c>
      <c r="C97" s="125" t="str">
        <f t="shared" si="1"/>
        <v>RVBR 64mm (Span 16/PIR 32/Span 16); AD 60mm mit lambda=0.038W/mK</v>
      </c>
      <c r="D97" s="296" t="s">
        <v>516</v>
      </c>
      <c r="E97" s="321" t="s">
        <v>877</v>
      </c>
      <c r="F97" s="323" t="s">
        <v>1057</v>
      </c>
    </row>
    <row r="98" spans="2:6" ht="25.5" x14ac:dyDescent="0.2">
      <c r="B98" s="125" t="s">
        <v>547</v>
      </c>
      <c r="C98" s="125" t="str">
        <f t="shared" si="1"/>
        <v>RVBR 64mm (Span 16/PIR 32/Span 16); AD 60mm mit lambda=0.028W/mK</v>
      </c>
      <c r="D98" s="296" t="s">
        <v>517</v>
      </c>
      <c r="E98" s="321" t="s">
        <v>878</v>
      </c>
      <c r="F98" s="323" t="s">
        <v>1058</v>
      </c>
    </row>
    <row r="99" spans="2:6" ht="38.25" x14ac:dyDescent="0.2">
      <c r="B99" s="125" t="s">
        <v>547</v>
      </c>
      <c r="C99" s="299" t="s">
        <v>545</v>
      </c>
      <c r="D99" s="296" t="s">
        <v>222</v>
      </c>
      <c r="E99" s="321" t="s">
        <v>205</v>
      </c>
      <c r="F99" s="323" t="s">
        <v>1093</v>
      </c>
    </row>
    <row r="100" spans="2:6" x14ac:dyDescent="0.2">
      <c r="C100" s="125">
        <f t="shared" si="1"/>
        <v>0</v>
      </c>
    </row>
    <row r="101" spans="2:6" x14ac:dyDescent="0.2">
      <c r="C101" s="125">
        <f t="shared" si="1"/>
        <v>0</v>
      </c>
    </row>
    <row r="102" spans="2:6" x14ac:dyDescent="0.2">
      <c r="B102" s="125" t="s">
        <v>548</v>
      </c>
      <c r="C102" s="125" t="str">
        <f t="shared" si="1"/>
        <v>Einzelbauteilnachweis</v>
      </c>
      <c r="D102" s="296" t="s">
        <v>13</v>
      </c>
      <c r="E102" s="297" t="s">
        <v>848</v>
      </c>
      <c r="F102" s="323" t="s">
        <v>913</v>
      </c>
    </row>
    <row r="103" spans="2:6" x14ac:dyDescent="0.2">
      <c r="B103" s="125" t="s">
        <v>548</v>
      </c>
      <c r="C103" s="125" t="str">
        <f t="shared" si="1"/>
        <v>mit Rahmenanteil von 25%</v>
      </c>
      <c r="D103" s="296" t="s">
        <v>490</v>
      </c>
      <c r="E103" s="297" t="s">
        <v>223</v>
      </c>
      <c r="F103" s="323" t="s">
        <v>1086</v>
      </c>
    </row>
    <row r="104" spans="2:6" x14ac:dyDescent="0.2">
      <c r="B104" s="125" t="s">
        <v>548</v>
      </c>
      <c r="C104" s="125" t="str">
        <f t="shared" si="1"/>
        <v>Projekt:</v>
      </c>
      <c r="D104" s="296" t="s">
        <v>1153</v>
      </c>
      <c r="E104" s="297" t="s">
        <v>191</v>
      </c>
      <c r="F104" s="323" t="s">
        <v>1099</v>
      </c>
    </row>
    <row r="105" spans="2:6" x14ac:dyDescent="0.2">
      <c r="B105" s="125" t="s">
        <v>548</v>
      </c>
      <c r="C105" s="125" t="str">
        <f t="shared" si="1"/>
        <v>Bauherrschaft:</v>
      </c>
      <c r="D105" s="296" t="s">
        <v>1154</v>
      </c>
      <c r="E105" s="297" t="s">
        <v>192</v>
      </c>
      <c r="F105" s="323" t="s">
        <v>1100</v>
      </c>
    </row>
    <row r="106" spans="2:6" x14ac:dyDescent="0.2">
      <c r="B106" s="125" t="s">
        <v>548</v>
      </c>
      <c r="C106" s="125" t="str">
        <f t="shared" si="1"/>
        <v>Nachweisverfasser:</v>
      </c>
      <c r="D106" s="296" t="s">
        <v>1155</v>
      </c>
      <c r="E106" s="297" t="s">
        <v>193</v>
      </c>
      <c r="F106" s="323" t="s">
        <v>1101</v>
      </c>
    </row>
    <row r="107" spans="2:6" ht="25.5" x14ac:dyDescent="0.2">
      <c r="B107" s="125" t="s">
        <v>548</v>
      </c>
      <c r="C107" s="125" t="str">
        <f t="shared" si="1"/>
        <v>Einzuhaltender Grenzwert Fenster-U-Wert Uw [W/m2K]:</v>
      </c>
      <c r="D107" s="296" t="s">
        <v>549</v>
      </c>
      <c r="E107" s="321" t="s">
        <v>224</v>
      </c>
      <c r="F107" s="323" t="s">
        <v>914</v>
      </c>
    </row>
    <row r="108" spans="2:6" x14ac:dyDescent="0.2">
      <c r="B108" s="125" t="s">
        <v>548</v>
      </c>
      <c r="C108" s="125" t="str">
        <f t="shared" si="1"/>
        <v>Rahmen:</v>
      </c>
      <c r="D108" s="296" t="s">
        <v>513</v>
      </c>
      <c r="E108" s="297" t="s">
        <v>196</v>
      </c>
      <c r="F108" s="323" t="s">
        <v>969</v>
      </c>
    </row>
    <row r="109" spans="2:6" x14ac:dyDescent="0.2">
      <c r="B109" s="125" t="s">
        <v>548</v>
      </c>
      <c r="C109" s="125" t="str">
        <f t="shared" si="1"/>
        <v>Nr.:</v>
      </c>
      <c r="D109" s="296" t="s">
        <v>1170</v>
      </c>
      <c r="E109" s="297" t="s">
        <v>225</v>
      </c>
      <c r="F109" s="323" t="s">
        <v>1105</v>
      </c>
    </row>
    <row r="110" spans="2:6" x14ac:dyDescent="0.2">
      <c r="B110" s="125" t="s">
        <v>548</v>
      </c>
      <c r="C110" s="125" t="str">
        <f t="shared" si="1"/>
        <v>Typ / mittlerer Uf-Wert:</v>
      </c>
      <c r="D110" s="296" t="s">
        <v>704</v>
      </c>
      <c r="E110" s="297" t="s">
        <v>226</v>
      </c>
      <c r="F110" s="323" t="s">
        <v>915</v>
      </c>
    </row>
    <row r="111" spans="2:6" x14ac:dyDescent="0.2">
      <c r="B111" s="125" t="s">
        <v>548</v>
      </c>
      <c r="C111" s="125" t="str">
        <f t="shared" si="1"/>
        <v>Verglasung:</v>
      </c>
      <c r="D111" s="296" t="s">
        <v>506</v>
      </c>
      <c r="E111" s="297" t="s">
        <v>199</v>
      </c>
      <c r="F111" s="323" t="s">
        <v>889</v>
      </c>
    </row>
    <row r="112" spans="2:6" x14ac:dyDescent="0.2">
      <c r="B112" s="125" t="s">
        <v>548</v>
      </c>
      <c r="C112" s="125" t="str">
        <f t="shared" si="1"/>
        <v>Typ / Ug, g:</v>
      </c>
      <c r="D112" s="296" t="s">
        <v>542</v>
      </c>
      <c r="E112" s="297" t="s">
        <v>200</v>
      </c>
      <c r="F112" s="323" t="s">
        <v>890</v>
      </c>
    </row>
    <row r="113" spans="2:6" x14ac:dyDescent="0.2">
      <c r="B113" s="125" t="s">
        <v>548</v>
      </c>
      <c r="C113" s="125" t="str">
        <f t="shared" si="1"/>
        <v>Glasrandverbund (GRV):</v>
      </c>
      <c r="D113" s="296" t="s">
        <v>500</v>
      </c>
      <c r="E113" s="297" t="s">
        <v>202</v>
      </c>
      <c r="F113" s="323" t="s">
        <v>1098</v>
      </c>
    </row>
    <row r="114" spans="2:6" x14ac:dyDescent="0.2">
      <c r="B114" s="125" t="s">
        <v>548</v>
      </c>
      <c r="C114" s="125" t="str">
        <f t="shared" si="1"/>
        <v>Typ:</v>
      </c>
      <c r="D114" s="296" t="s">
        <v>543</v>
      </c>
      <c r="E114" s="297" t="s">
        <v>203</v>
      </c>
      <c r="F114" s="323" t="s">
        <v>974</v>
      </c>
    </row>
    <row r="115" spans="2:6" x14ac:dyDescent="0.2">
      <c r="B115" s="125" t="s">
        <v>548</v>
      </c>
      <c r="C115" s="125" t="str">
        <f t="shared" si="1"/>
        <v>25% Rahmenanteil</v>
      </c>
      <c r="D115" s="296" t="s">
        <v>550</v>
      </c>
      <c r="E115" s="297" t="s">
        <v>771</v>
      </c>
      <c r="F115" s="323" t="s">
        <v>917</v>
      </c>
    </row>
    <row r="116" spans="2:6" x14ac:dyDescent="0.2">
      <c r="B116" s="125" t="s">
        <v>548</v>
      </c>
      <c r="C116" s="125" t="str">
        <f t="shared" si="1"/>
        <v>75% Glasanteil</v>
      </c>
      <c r="D116" s="296" t="s">
        <v>551</v>
      </c>
      <c r="E116" s="297" t="s">
        <v>772</v>
      </c>
      <c r="F116" s="323" t="s">
        <v>918</v>
      </c>
    </row>
    <row r="117" spans="2:6" x14ac:dyDescent="0.2">
      <c r="B117" s="125" t="s">
        <v>548</v>
      </c>
      <c r="C117" s="125" t="str">
        <f t="shared" si="1"/>
        <v>Geometrie Fenster und Rahmen</v>
      </c>
      <c r="D117" s="296" t="s">
        <v>479</v>
      </c>
      <c r="E117" s="297" t="s">
        <v>773</v>
      </c>
      <c r="F117" s="323" t="s">
        <v>919</v>
      </c>
    </row>
    <row r="118" spans="2:6" x14ac:dyDescent="0.2">
      <c r="B118" s="125" t="s">
        <v>548</v>
      </c>
      <c r="C118" s="125" t="str">
        <f t="shared" si="1"/>
        <v>Kennwerte</v>
      </c>
      <c r="D118" s="296" t="s">
        <v>484</v>
      </c>
      <c r="E118" s="297" t="s">
        <v>849</v>
      </c>
      <c r="F118" s="323" t="s">
        <v>920</v>
      </c>
    </row>
    <row r="119" spans="2:6" x14ac:dyDescent="0.2">
      <c r="B119" s="125" t="s">
        <v>548</v>
      </c>
      <c r="C119" s="125" t="str">
        <f t="shared" si="1"/>
        <v>Resultat</v>
      </c>
      <c r="D119" s="296" t="s">
        <v>485</v>
      </c>
      <c r="E119" s="297" t="s">
        <v>774</v>
      </c>
      <c r="F119" s="323" t="s">
        <v>921</v>
      </c>
    </row>
    <row r="120" spans="2:6" x14ac:dyDescent="0.2">
      <c r="B120" s="125" t="s">
        <v>548</v>
      </c>
      <c r="C120" s="125" t="str">
        <f t="shared" si="1"/>
        <v>Weitere Resultate</v>
      </c>
      <c r="D120" s="296" t="s">
        <v>1156</v>
      </c>
      <c r="E120" s="297" t="s">
        <v>846</v>
      </c>
      <c r="F120" s="323" t="s">
        <v>922</v>
      </c>
    </row>
    <row r="121" spans="2:6" x14ac:dyDescent="0.2">
      <c r="B121" s="125" t="s">
        <v>548</v>
      </c>
      <c r="C121" s="125" t="str">
        <f t="shared" si="1"/>
        <v>ID-Nr.</v>
      </c>
      <c r="D121" s="296" t="s">
        <v>1162</v>
      </c>
      <c r="E121" s="321" t="s">
        <v>850</v>
      </c>
      <c r="F121" s="323" t="s">
        <v>1087</v>
      </c>
    </row>
    <row r="122" spans="2:6" x14ac:dyDescent="0.2">
      <c r="B122" s="125" t="s">
        <v>548</v>
      </c>
      <c r="C122" s="125" t="str">
        <f t="shared" si="1"/>
        <v>Bezeichnung</v>
      </c>
      <c r="D122" s="296" t="s">
        <v>1147</v>
      </c>
      <c r="E122" s="297" t="s">
        <v>775</v>
      </c>
      <c r="F122" s="323" t="s">
        <v>1023</v>
      </c>
    </row>
    <row r="123" spans="2:6" x14ac:dyDescent="0.2">
      <c r="B123" s="125" t="s">
        <v>548</v>
      </c>
      <c r="C123" s="125" t="str">
        <f t="shared" si="1"/>
        <v>Fenster</v>
      </c>
      <c r="D123" s="296" t="s">
        <v>1196</v>
      </c>
      <c r="E123" s="297" t="s">
        <v>776</v>
      </c>
      <c r="F123" s="323" t="s">
        <v>923</v>
      </c>
    </row>
    <row r="124" spans="2:6" x14ac:dyDescent="0.2">
      <c r="B124" s="125" t="s">
        <v>548</v>
      </c>
      <c r="C124" s="125" t="str">
        <f t="shared" ref="C124:C187" si="3">INDEX(D124:F124,1,$F$3)</f>
        <v>Rahmen</v>
      </c>
      <c r="D124" s="296" t="s">
        <v>605</v>
      </c>
      <c r="E124" s="297" t="s">
        <v>777</v>
      </c>
      <c r="F124" s="323" t="s">
        <v>888</v>
      </c>
    </row>
    <row r="125" spans="2:6" x14ac:dyDescent="0.2">
      <c r="B125" s="125" t="s">
        <v>548</v>
      </c>
      <c r="C125" s="125" t="str">
        <f t="shared" si="3"/>
        <v>Breite</v>
      </c>
      <c r="D125" s="296" t="s">
        <v>624</v>
      </c>
      <c r="E125" s="297" t="s">
        <v>778</v>
      </c>
      <c r="F125" s="323" t="s">
        <v>924</v>
      </c>
    </row>
    <row r="126" spans="2:6" x14ac:dyDescent="0.2">
      <c r="B126" s="125" t="s">
        <v>548</v>
      </c>
      <c r="C126" s="125" t="str">
        <f t="shared" si="3"/>
        <v>Höhe</v>
      </c>
      <c r="D126" s="296" t="s">
        <v>599</v>
      </c>
      <c r="E126" s="297" t="s">
        <v>779</v>
      </c>
      <c r="F126" s="323" t="s">
        <v>925</v>
      </c>
    </row>
    <row r="127" spans="2:6" x14ac:dyDescent="0.2">
      <c r="B127" s="125" t="s">
        <v>548</v>
      </c>
      <c r="C127" s="125" t="str">
        <f t="shared" si="3"/>
        <v>seitlich</v>
      </c>
      <c r="D127" s="296" t="s">
        <v>625</v>
      </c>
      <c r="E127" s="321" t="s">
        <v>227</v>
      </c>
      <c r="F127" s="323" t="s">
        <v>926</v>
      </c>
    </row>
    <row r="128" spans="2:6" x14ac:dyDescent="0.2">
      <c r="B128" s="125" t="s">
        <v>548</v>
      </c>
      <c r="C128" s="125" t="str">
        <f t="shared" si="3"/>
        <v>mitte</v>
      </c>
      <c r="D128" s="296" t="s">
        <v>626</v>
      </c>
      <c r="E128" s="297" t="s">
        <v>228</v>
      </c>
      <c r="F128" s="323" t="s">
        <v>927</v>
      </c>
    </row>
    <row r="129" spans="2:6" x14ac:dyDescent="0.2">
      <c r="B129" s="125" t="s">
        <v>548</v>
      </c>
      <c r="C129" s="125" t="str">
        <f t="shared" si="3"/>
        <v>oben</v>
      </c>
      <c r="D129" s="296" t="s">
        <v>627</v>
      </c>
      <c r="E129" s="297" t="s">
        <v>229</v>
      </c>
      <c r="F129" s="323" t="s">
        <v>928</v>
      </c>
    </row>
    <row r="130" spans="2:6" x14ac:dyDescent="0.2">
      <c r="B130" s="125" t="s">
        <v>548</v>
      </c>
      <c r="C130" s="125" t="str">
        <f t="shared" si="3"/>
        <v>unten</v>
      </c>
      <c r="D130" s="296" t="s">
        <v>628</v>
      </c>
      <c r="E130" s="297" t="s">
        <v>230</v>
      </c>
      <c r="F130" s="323" t="s">
        <v>929</v>
      </c>
    </row>
    <row r="131" spans="2:6" ht="25.5" x14ac:dyDescent="0.2">
      <c r="B131" s="125" t="s">
        <v>548</v>
      </c>
      <c r="C131" s="125" t="str">
        <f t="shared" si="3"/>
        <v>Rahmen
Typ Nr.</v>
      </c>
      <c r="D131" s="296" t="s">
        <v>1171</v>
      </c>
      <c r="E131" s="297" t="s">
        <v>231</v>
      </c>
      <c r="F131" s="323" t="s">
        <v>930</v>
      </c>
    </row>
    <row r="132" spans="2:6" ht="25.5" x14ac:dyDescent="0.2">
      <c r="B132" s="125" t="s">
        <v>548</v>
      </c>
      <c r="C132" s="125" t="str">
        <f t="shared" si="3"/>
        <v>Verglasung
Typ Nr.</v>
      </c>
      <c r="D132" s="296" t="s">
        <v>1247</v>
      </c>
      <c r="E132" s="297" t="s">
        <v>232</v>
      </c>
      <c r="F132" s="323" t="s">
        <v>931</v>
      </c>
    </row>
    <row r="133" spans="2:6" ht="25.5" x14ac:dyDescent="0.2">
      <c r="B133" s="125" t="s">
        <v>548</v>
      </c>
      <c r="C133" s="125" t="str">
        <f t="shared" si="3"/>
        <v>Glasrandverbund
Typ Nr.</v>
      </c>
      <c r="D133" s="296" t="s">
        <v>635</v>
      </c>
      <c r="E133" s="297" t="s">
        <v>233</v>
      </c>
      <c r="F133" s="323" t="s">
        <v>1024</v>
      </c>
    </row>
    <row r="134" spans="2:6" x14ac:dyDescent="0.2">
      <c r="B134" s="125" t="s">
        <v>548</v>
      </c>
      <c r="C134" s="125" t="str">
        <f t="shared" si="3"/>
        <v>Fenster</v>
      </c>
      <c r="D134" s="296" t="s">
        <v>1196</v>
      </c>
      <c r="E134" s="297" t="s">
        <v>776</v>
      </c>
      <c r="F134" s="323" t="s">
        <v>923</v>
      </c>
    </row>
    <row r="135" spans="2:6" ht="25.5" x14ac:dyDescent="0.2">
      <c r="B135" s="125" t="s">
        <v>548</v>
      </c>
      <c r="C135" s="125" t="str">
        <f t="shared" si="3"/>
        <v>Glas-
anteil</v>
      </c>
      <c r="D135" s="296" t="s">
        <v>630</v>
      </c>
      <c r="E135" s="297" t="s">
        <v>780</v>
      </c>
      <c r="F135" s="323" t="s">
        <v>932</v>
      </c>
    </row>
    <row r="136" spans="2:6" ht="25.5" x14ac:dyDescent="0.2">
      <c r="B136" s="125" t="s">
        <v>548</v>
      </c>
      <c r="C136" s="125" t="str">
        <f t="shared" si="3"/>
        <v>Fenster-
Fläche</v>
      </c>
      <c r="D136" s="296" t="s">
        <v>632</v>
      </c>
      <c r="E136" s="297" t="s">
        <v>781</v>
      </c>
      <c r="F136" s="323" t="s">
        <v>933</v>
      </c>
    </row>
    <row r="137" spans="2:6" ht="25.5" x14ac:dyDescent="0.2">
      <c r="B137" s="125" t="s">
        <v>548</v>
      </c>
      <c r="C137" s="125" t="str">
        <f t="shared" si="3"/>
        <v>Glas-
Fläche</v>
      </c>
      <c r="D137" s="296" t="s">
        <v>633</v>
      </c>
      <c r="E137" s="297" t="s">
        <v>862</v>
      </c>
      <c r="F137" s="323" t="s">
        <v>934</v>
      </c>
    </row>
    <row r="138" spans="2:6" ht="25.5" x14ac:dyDescent="0.2">
      <c r="B138" s="125" t="s">
        <v>548</v>
      </c>
      <c r="C138" s="125" t="str">
        <f t="shared" si="3"/>
        <v>Rahmen-
Fläche</v>
      </c>
      <c r="D138" s="296" t="s">
        <v>634</v>
      </c>
      <c r="E138" s="297" t="s">
        <v>863</v>
      </c>
      <c r="F138" s="323" t="s">
        <v>935</v>
      </c>
    </row>
    <row r="139" spans="2:6" x14ac:dyDescent="0.2">
      <c r="B139" s="125" t="s">
        <v>548</v>
      </c>
      <c r="C139" s="125" t="str">
        <f t="shared" si="3"/>
        <v>Länge Glasrandverbund</v>
      </c>
      <c r="D139" s="296" t="s">
        <v>643</v>
      </c>
      <c r="E139" s="297" t="s">
        <v>782</v>
      </c>
      <c r="F139" s="323" t="s">
        <v>936</v>
      </c>
    </row>
    <row r="140" spans="2:6" x14ac:dyDescent="0.2">
      <c r="B140" s="125" t="s">
        <v>548</v>
      </c>
      <c r="C140" s="125" t="str">
        <f t="shared" si="3"/>
        <v>Länge Fensteranschlag</v>
      </c>
      <c r="D140" s="296" t="s">
        <v>644</v>
      </c>
      <c r="E140" s="297" t="s">
        <v>783</v>
      </c>
      <c r="F140" s="323" t="s">
        <v>1065</v>
      </c>
    </row>
    <row r="141" spans="2:6" x14ac:dyDescent="0.2">
      <c r="B141" s="125" t="s">
        <v>548</v>
      </c>
      <c r="C141" s="125" t="str">
        <f t="shared" si="3"/>
        <v>Faktor</v>
      </c>
      <c r="D141" s="296" t="s">
        <v>623</v>
      </c>
      <c r="E141" s="297" t="s">
        <v>784</v>
      </c>
      <c r="F141" s="323" t="s">
        <v>937</v>
      </c>
    </row>
    <row r="142" spans="2:6" x14ac:dyDescent="0.2">
      <c r="B142" s="125" t="s">
        <v>548</v>
      </c>
      <c r="C142" s="125" t="str">
        <f t="shared" si="3"/>
        <v>Liste/Pulldown Orientierung</v>
      </c>
      <c r="D142" s="296" t="s">
        <v>1209</v>
      </c>
      <c r="E142" s="321" t="s">
        <v>851</v>
      </c>
      <c r="F142" s="323" t="s">
        <v>1072</v>
      </c>
    </row>
    <row r="143" spans="2:6" x14ac:dyDescent="0.2">
      <c r="B143" s="125" t="s">
        <v>548</v>
      </c>
      <c r="C143" s="125" t="str">
        <f t="shared" si="3"/>
        <v>S</v>
      </c>
      <c r="D143" s="296" t="s">
        <v>1167</v>
      </c>
      <c r="E143" s="297" t="s">
        <v>1167</v>
      </c>
      <c r="F143" s="323" t="s">
        <v>1167</v>
      </c>
    </row>
    <row r="144" spans="2:6" x14ac:dyDescent="0.2">
      <c r="B144" s="125" t="s">
        <v>548</v>
      </c>
      <c r="C144" s="125" t="str">
        <f t="shared" si="3"/>
        <v>E</v>
      </c>
      <c r="D144" s="296" t="s">
        <v>1172</v>
      </c>
      <c r="E144" s="297" t="s">
        <v>1172</v>
      </c>
      <c r="F144" s="323" t="s">
        <v>1172</v>
      </c>
    </row>
    <row r="145" spans="2:6" x14ac:dyDescent="0.2">
      <c r="B145" s="125" t="s">
        <v>548</v>
      </c>
      <c r="C145" s="125" t="str">
        <f t="shared" si="3"/>
        <v>W</v>
      </c>
      <c r="D145" s="296" t="s">
        <v>1168</v>
      </c>
      <c r="E145" s="297" t="s">
        <v>1168</v>
      </c>
      <c r="F145" s="323" t="s">
        <v>880</v>
      </c>
    </row>
    <row r="146" spans="2:6" x14ac:dyDescent="0.2">
      <c r="B146" s="125" t="s">
        <v>548</v>
      </c>
      <c r="C146" s="125" t="str">
        <f t="shared" si="3"/>
        <v>N</v>
      </c>
      <c r="D146" s="296" t="s">
        <v>1169</v>
      </c>
      <c r="E146" s="297" t="s">
        <v>1169</v>
      </c>
      <c r="F146" s="323" t="s">
        <v>1169</v>
      </c>
    </row>
    <row r="147" spans="2:6" x14ac:dyDescent="0.2">
      <c r="B147" s="125" t="s">
        <v>548</v>
      </c>
      <c r="C147" s="125" t="str">
        <f t="shared" si="3"/>
        <v>SW</v>
      </c>
      <c r="D147" s="296" t="s">
        <v>1173</v>
      </c>
      <c r="E147" s="297" t="s">
        <v>1173</v>
      </c>
      <c r="F147" s="323" t="s">
        <v>881</v>
      </c>
    </row>
    <row r="148" spans="2:6" x14ac:dyDescent="0.2">
      <c r="B148" s="125" t="s">
        <v>548</v>
      </c>
      <c r="C148" s="125" t="str">
        <f t="shared" si="3"/>
        <v>SE</v>
      </c>
      <c r="D148" s="296" t="s">
        <v>744</v>
      </c>
      <c r="E148" s="297" t="s">
        <v>744</v>
      </c>
      <c r="F148" s="323" t="s">
        <v>744</v>
      </c>
    </row>
    <row r="149" spans="2:6" x14ac:dyDescent="0.2">
      <c r="B149" s="125" t="s">
        <v>548</v>
      </c>
      <c r="C149" s="125" t="str">
        <f t="shared" si="3"/>
        <v>NW</v>
      </c>
      <c r="D149" s="296" t="s">
        <v>1174</v>
      </c>
      <c r="E149" s="297" t="s">
        <v>1174</v>
      </c>
      <c r="F149" s="323" t="s">
        <v>882</v>
      </c>
    </row>
    <row r="150" spans="2:6" x14ac:dyDescent="0.2">
      <c r="B150" s="125" t="s">
        <v>548</v>
      </c>
      <c r="C150" s="125" t="str">
        <f t="shared" si="3"/>
        <v>NE</v>
      </c>
      <c r="D150" s="296" t="s">
        <v>745</v>
      </c>
      <c r="E150" s="297" t="s">
        <v>745</v>
      </c>
      <c r="F150" s="323" t="s">
        <v>745</v>
      </c>
    </row>
    <row r="151" spans="2:6" x14ac:dyDescent="0.2">
      <c r="B151" s="125" t="s">
        <v>548</v>
      </c>
      <c r="C151" s="125" t="str">
        <f t="shared" si="3"/>
        <v>horiz.</v>
      </c>
      <c r="D151" s="296" t="s">
        <v>1175</v>
      </c>
      <c r="E151" s="297" t="s">
        <v>234</v>
      </c>
      <c r="F151" s="323" t="s">
        <v>938</v>
      </c>
    </row>
    <row r="152" spans="2:6" x14ac:dyDescent="0.2">
      <c r="B152" s="125" t="s">
        <v>548</v>
      </c>
      <c r="C152" s="125" t="str">
        <f t="shared" si="3"/>
        <v>Raum</v>
      </c>
      <c r="D152" s="296" t="s">
        <v>1220</v>
      </c>
      <c r="E152" s="297" t="s">
        <v>785</v>
      </c>
      <c r="F152" s="323" t="s">
        <v>884</v>
      </c>
    </row>
    <row r="153" spans="2:6" x14ac:dyDescent="0.2">
      <c r="B153" s="125" t="s">
        <v>548</v>
      </c>
      <c r="C153" s="125" t="str">
        <f t="shared" si="3"/>
        <v>Geometrie: Flächen und Längen</v>
      </c>
      <c r="D153" s="296" t="s">
        <v>1195</v>
      </c>
      <c r="E153" s="297" t="s">
        <v>235</v>
      </c>
      <c r="F153" s="323" t="s">
        <v>939</v>
      </c>
    </row>
    <row r="154" spans="2:6" x14ac:dyDescent="0.2">
      <c r="B154" s="125" t="s">
        <v>548</v>
      </c>
      <c r="C154" s="125" t="str">
        <f t="shared" si="3"/>
        <v>(vgl. weiter unten)</v>
      </c>
      <c r="D154" s="296" t="s">
        <v>1219</v>
      </c>
      <c r="E154" s="321" t="s">
        <v>236</v>
      </c>
      <c r="F154" s="323" t="s">
        <v>1061</v>
      </c>
    </row>
    <row r="155" spans="2:6" x14ac:dyDescent="0.2">
      <c r="B155" s="125" t="s">
        <v>548</v>
      </c>
      <c r="C155" s="125" t="str">
        <f t="shared" si="3"/>
        <v>Liste/Pulldown Orientierung</v>
      </c>
      <c r="D155" s="296" t="s">
        <v>1209</v>
      </c>
      <c r="E155" s="321" t="s">
        <v>851</v>
      </c>
      <c r="F155" s="323" t="s">
        <v>1072</v>
      </c>
    </row>
    <row r="156" spans="2:6" x14ac:dyDescent="0.2">
      <c r="B156" s="125" t="s">
        <v>548</v>
      </c>
      <c r="C156" s="125" t="str">
        <f t="shared" si="3"/>
        <v>Fensterfläche</v>
      </c>
      <c r="D156" s="296" t="s">
        <v>595</v>
      </c>
      <c r="E156" s="297" t="s">
        <v>781</v>
      </c>
      <c r="F156" s="323" t="s">
        <v>933</v>
      </c>
    </row>
    <row r="157" spans="2:6" x14ac:dyDescent="0.2">
      <c r="B157" s="125" t="s">
        <v>548</v>
      </c>
      <c r="C157" s="125" t="str">
        <f t="shared" si="3"/>
        <v>Fensteranschlag</v>
      </c>
      <c r="D157" s="296" t="s">
        <v>596</v>
      </c>
      <c r="E157" s="297" t="s">
        <v>786</v>
      </c>
      <c r="F157" s="323" t="s">
        <v>1066</v>
      </c>
    </row>
    <row r="158" spans="2:6" x14ac:dyDescent="0.2">
      <c r="B158" s="125" t="s">
        <v>548</v>
      </c>
      <c r="C158" s="125" t="str">
        <f t="shared" si="3"/>
        <v>Rahmenverbreiterung</v>
      </c>
      <c r="D158" s="296" t="s">
        <v>597</v>
      </c>
      <c r="E158" s="322" t="s">
        <v>787</v>
      </c>
      <c r="F158" s="323" t="s">
        <v>1094</v>
      </c>
    </row>
    <row r="159" spans="2:6" x14ac:dyDescent="0.2">
      <c r="B159" s="125" t="s">
        <v>548</v>
      </c>
      <c r="C159" s="125" t="str">
        <f t="shared" si="3"/>
        <v>Breite total</v>
      </c>
      <c r="D159" s="296" t="s">
        <v>598</v>
      </c>
      <c r="E159" s="297" t="s">
        <v>788</v>
      </c>
      <c r="F159" s="323" t="s">
        <v>940</v>
      </c>
    </row>
    <row r="160" spans="2:6" x14ac:dyDescent="0.2">
      <c r="B160" s="125" t="s">
        <v>548</v>
      </c>
      <c r="C160" s="125" t="str">
        <f t="shared" si="3"/>
        <v>Glas unten</v>
      </c>
      <c r="D160" s="296" t="s">
        <v>636</v>
      </c>
      <c r="E160" s="297" t="s">
        <v>789</v>
      </c>
      <c r="F160" s="323" t="s">
        <v>941</v>
      </c>
    </row>
    <row r="161" spans="2:6" x14ac:dyDescent="0.2">
      <c r="B161" s="125" t="s">
        <v>548</v>
      </c>
      <c r="C161" s="125" t="str">
        <f t="shared" si="3"/>
        <v>Höhe</v>
      </c>
      <c r="D161" s="296" t="s">
        <v>599</v>
      </c>
      <c r="E161" s="297" t="s">
        <v>779</v>
      </c>
      <c r="F161" s="323" t="s">
        <v>925</v>
      </c>
    </row>
    <row r="162" spans="2:6" x14ac:dyDescent="0.2">
      <c r="B162" s="125" t="s">
        <v>548</v>
      </c>
      <c r="C162" s="125" t="str">
        <f t="shared" si="3"/>
        <v>Glas oben</v>
      </c>
      <c r="D162" s="296" t="s">
        <v>637</v>
      </c>
      <c r="E162" s="297" t="s">
        <v>790</v>
      </c>
      <c r="F162" s="323" t="s">
        <v>942</v>
      </c>
    </row>
    <row r="163" spans="2:6" x14ac:dyDescent="0.2">
      <c r="B163" s="125" t="s">
        <v>548</v>
      </c>
      <c r="C163" s="125" t="str">
        <f t="shared" si="3"/>
        <v>Glasfläche</v>
      </c>
      <c r="D163" s="296" t="s">
        <v>600</v>
      </c>
      <c r="E163" s="297" t="s">
        <v>791</v>
      </c>
      <c r="F163" s="323" t="s">
        <v>934</v>
      </c>
    </row>
    <row r="164" spans="2:6" x14ac:dyDescent="0.2">
      <c r="B164" s="125" t="s">
        <v>548</v>
      </c>
      <c r="C164" s="125" t="str">
        <f t="shared" si="3"/>
        <v>Glasrandverbund</v>
      </c>
      <c r="D164" s="296" t="s">
        <v>601</v>
      </c>
      <c r="E164" s="297" t="s">
        <v>792</v>
      </c>
      <c r="F164" s="323" t="s">
        <v>916</v>
      </c>
    </row>
    <row r="165" spans="2:6" x14ac:dyDescent="0.2">
      <c r="B165" s="125" t="s">
        <v>548</v>
      </c>
      <c r="C165" s="125" t="str">
        <f t="shared" si="3"/>
        <v>Rahmen + RV</v>
      </c>
      <c r="D165" s="296" t="s">
        <v>602</v>
      </c>
      <c r="E165" s="322" t="s">
        <v>818</v>
      </c>
      <c r="F165" s="323" t="s">
        <v>1062</v>
      </c>
    </row>
    <row r="166" spans="2:6" x14ac:dyDescent="0.2">
      <c r="B166" s="125" t="s">
        <v>548</v>
      </c>
      <c r="C166" s="125" t="str">
        <f t="shared" si="3"/>
        <v>Rahmen (ohne RV)</v>
      </c>
      <c r="D166" s="296" t="s">
        <v>603</v>
      </c>
      <c r="E166" s="322" t="s">
        <v>1135</v>
      </c>
      <c r="F166" s="323" t="s">
        <v>1073</v>
      </c>
    </row>
    <row r="167" spans="2:6" x14ac:dyDescent="0.2">
      <c r="B167" s="125" t="s">
        <v>548</v>
      </c>
      <c r="C167" s="125" t="str">
        <f t="shared" si="3"/>
        <v>Glasanteil</v>
      </c>
      <c r="D167" s="296" t="s">
        <v>604</v>
      </c>
      <c r="E167" s="297" t="s">
        <v>780</v>
      </c>
      <c r="F167" s="323" t="s">
        <v>932</v>
      </c>
    </row>
    <row r="168" spans="2:6" x14ac:dyDescent="0.2">
      <c r="B168" s="125" t="s">
        <v>548</v>
      </c>
      <c r="C168" s="125" t="str">
        <f t="shared" si="3"/>
        <v>Thermische Kennwerte</v>
      </c>
      <c r="D168" s="296" t="s">
        <v>1149</v>
      </c>
      <c r="E168" s="297" t="s">
        <v>793</v>
      </c>
      <c r="F168" s="323" t="s">
        <v>943</v>
      </c>
    </row>
    <row r="169" spans="2:6" x14ac:dyDescent="0.2">
      <c r="B169" s="125" t="s">
        <v>548</v>
      </c>
      <c r="C169" s="125" t="str">
        <f t="shared" si="3"/>
        <v>Rahmen</v>
      </c>
      <c r="D169" s="296" t="s">
        <v>605</v>
      </c>
      <c r="E169" s="297" t="s">
        <v>777</v>
      </c>
      <c r="F169" s="323" t="s">
        <v>888</v>
      </c>
    </row>
    <row r="170" spans="2:6" x14ac:dyDescent="0.2">
      <c r="B170" s="125" t="s">
        <v>548</v>
      </c>
      <c r="C170" s="125" t="str">
        <f t="shared" si="3"/>
        <v>Glas</v>
      </c>
      <c r="D170" s="296" t="s">
        <v>606</v>
      </c>
      <c r="E170" s="297" t="s">
        <v>794</v>
      </c>
      <c r="F170" s="323" t="s">
        <v>944</v>
      </c>
    </row>
    <row r="171" spans="2:6" x14ac:dyDescent="0.2">
      <c r="B171" s="125" t="s">
        <v>548</v>
      </c>
      <c r="C171" s="125" t="str">
        <f t="shared" si="3"/>
        <v>Rahmenverbreiterung</v>
      </c>
      <c r="D171" s="296" t="s">
        <v>597</v>
      </c>
      <c r="E171" s="297" t="s">
        <v>787</v>
      </c>
      <c r="F171" s="323" t="s">
        <v>1094</v>
      </c>
    </row>
    <row r="172" spans="2:6" x14ac:dyDescent="0.2">
      <c r="B172" s="125" t="s">
        <v>548</v>
      </c>
      <c r="C172" s="125" t="str">
        <f t="shared" si="3"/>
        <v>Fenster</v>
      </c>
      <c r="D172" s="296" t="s">
        <v>1196</v>
      </c>
      <c r="E172" s="297" t="s">
        <v>776</v>
      </c>
      <c r="F172" s="323" t="s">
        <v>923</v>
      </c>
    </row>
    <row r="173" spans="2:6" x14ac:dyDescent="0.2">
      <c r="B173" s="125" t="s">
        <v>548</v>
      </c>
      <c r="C173" s="125" t="str">
        <f t="shared" si="3"/>
        <v>Orientierung</v>
      </c>
      <c r="D173" s="296" t="s">
        <v>1161</v>
      </c>
      <c r="E173" s="297" t="s">
        <v>795</v>
      </c>
      <c r="F173" s="323" t="s">
        <v>1070</v>
      </c>
    </row>
    <row r="174" spans="2:6" x14ac:dyDescent="0.2">
      <c r="B174" s="125" t="s">
        <v>548</v>
      </c>
      <c r="C174" s="125" t="str">
        <f t="shared" si="3"/>
        <v>Text gemäss</v>
      </c>
      <c r="D174" s="296" t="s">
        <v>607</v>
      </c>
      <c r="E174" s="297" t="s">
        <v>796</v>
      </c>
      <c r="F174" s="323" t="s">
        <v>945</v>
      </c>
    </row>
    <row r="175" spans="2:6" x14ac:dyDescent="0.2">
      <c r="B175" s="125" t="s">
        <v>548</v>
      </c>
      <c r="C175" s="125" t="str">
        <f t="shared" si="3"/>
        <v>Eingabe</v>
      </c>
      <c r="D175" s="296" t="s">
        <v>572</v>
      </c>
      <c r="E175" s="297" t="s">
        <v>797</v>
      </c>
      <c r="F175" s="323" t="s">
        <v>946</v>
      </c>
    </row>
    <row r="176" spans="2:6" x14ac:dyDescent="0.2">
      <c r="B176" s="125" t="s">
        <v>548</v>
      </c>
      <c r="C176" s="125" t="str">
        <f t="shared" si="3"/>
        <v>Nr. des Pulldown</v>
      </c>
      <c r="D176" s="296" t="s">
        <v>608</v>
      </c>
      <c r="E176" s="321" t="s">
        <v>852</v>
      </c>
      <c r="F176" s="323" t="s">
        <v>1071</v>
      </c>
    </row>
    <row r="177" spans="2:6" x14ac:dyDescent="0.2">
      <c r="B177" s="125" t="s">
        <v>548</v>
      </c>
      <c r="C177" s="125" t="str">
        <f t="shared" si="3"/>
        <v>Fenster gegen</v>
      </c>
      <c r="D177" s="296" t="s">
        <v>638</v>
      </c>
      <c r="E177" s="297" t="s">
        <v>798</v>
      </c>
      <c r="F177" s="323" t="s">
        <v>1109</v>
      </c>
    </row>
    <row r="178" spans="2:6" x14ac:dyDescent="0.2">
      <c r="B178" s="125" t="s">
        <v>548</v>
      </c>
      <c r="C178" s="125" t="str">
        <f t="shared" si="3"/>
        <v>Raum</v>
      </c>
      <c r="D178" s="296" t="s">
        <v>1220</v>
      </c>
      <c r="E178" s="297" t="s">
        <v>785</v>
      </c>
      <c r="F178" s="323" t="s">
        <v>884</v>
      </c>
    </row>
    <row r="179" spans="2:6" x14ac:dyDescent="0.2">
      <c r="B179" s="125" t="s">
        <v>548</v>
      </c>
      <c r="C179" s="125" t="str">
        <f t="shared" si="3"/>
        <v>horizontales</v>
      </c>
      <c r="D179" s="296" t="s">
        <v>639</v>
      </c>
      <c r="E179" s="297" t="s">
        <v>237</v>
      </c>
      <c r="F179" s="323" t="s">
        <v>938</v>
      </c>
    </row>
    <row r="180" spans="2:6" x14ac:dyDescent="0.2">
      <c r="B180" s="125" t="s">
        <v>548</v>
      </c>
      <c r="C180" s="125" t="str">
        <f t="shared" si="3"/>
        <v>vertikales</v>
      </c>
      <c r="D180" s="296" t="s">
        <v>640</v>
      </c>
      <c r="E180" s="297" t="s">
        <v>238</v>
      </c>
      <c r="F180" s="323" t="s">
        <v>947</v>
      </c>
    </row>
    <row r="181" spans="2:6" x14ac:dyDescent="0.2">
      <c r="B181" s="125" t="s">
        <v>548</v>
      </c>
      <c r="C181" s="125" t="str">
        <f t="shared" si="3"/>
        <v>Fenster</v>
      </c>
      <c r="D181" s="296" t="s">
        <v>1196</v>
      </c>
      <c r="E181" s="297" t="s">
        <v>776</v>
      </c>
      <c r="F181" s="323" t="s">
        <v>923</v>
      </c>
    </row>
    <row r="182" spans="2:6" x14ac:dyDescent="0.2">
      <c r="B182" s="125" t="s">
        <v>548</v>
      </c>
      <c r="C182" s="125" t="str">
        <f t="shared" si="3"/>
        <v>Nein/Ja  [0/1]</v>
      </c>
      <c r="D182" s="296" t="s">
        <v>609</v>
      </c>
      <c r="E182" s="297" t="s">
        <v>799</v>
      </c>
      <c r="F182" s="323" t="s">
        <v>948</v>
      </c>
    </row>
    <row r="183" spans="2:6" x14ac:dyDescent="0.2">
      <c r="B183" s="125" t="s">
        <v>548</v>
      </c>
      <c r="C183" s="125" t="str">
        <f t="shared" si="3"/>
        <v>bei Vertikalfenster:</v>
      </c>
      <c r="D183" s="296" t="s">
        <v>641</v>
      </c>
      <c r="E183" s="297" t="s">
        <v>239</v>
      </c>
      <c r="F183" s="323" t="s">
        <v>949</v>
      </c>
    </row>
    <row r="184" spans="2:6" x14ac:dyDescent="0.2">
      <c r="B184" s="125" t="s">
        <v>548</v>
      </c>
      <c r="C184" s="125" t="str">
        <f t="shared" si="3"/>
        <v>Nr. Orientierung</v>
      </c>
      <c r="D184" s="296" t="s">
        <v>610</v>
      </c>
      <c r="E184" s="297" t="s">
        <v>240</v>
      </c>
      <c r="F184" s="323" t="s">
        <v>1074</v>
      </c>
    </row>
    <row r="185" spans="2:6" x14ac:dyDescent="0.2">
      <c r="B185" s="125" t="s">
        <v>548</v>
      </c>
      <c r="C185" s="125" t="str">
        <f t="shared" si="3"/>
        <v>geordnet [1..8]</v>
      </c>
      <c r="D185" s="296" t="s">
        <v>574</v>
      </c>
      <c r="E185" s="297" t="s">
        <v>800</v>
      </c>
      <c r="F185" s="323" t="s">
        <v>1106</v>
      </c>
    </row>
    <row r="186" spans="2:6" x14ac:dyDescent="0.2">
      <c r="B186" s="125" t="s">
        <v>548</v>
      </c>
      <c r="C186" s="125" t="str">
        <f t="shared" si="3"/>
        <v>Fenster gegen Raum</v>
      </c>
      <c r="D186" s="296" t="s">
        <v>642</v>
      </c>
      <c r="E186" s="297" t="s">
        <v>845</v>
      </c>
      <c r="F186" s="323" t="s">
        <v>1110</v>
      </c>
    </row>
    <row r="187" spans="2:6" x14ac:dyDescent="0.2">
      <c r="B187" s="125" t="s">
        <v>548</v>
      </c>
      <c r="C187" s="125" t="str">
        <f t="shared" si="3"/>
        <v>Verschattungsfaktor</v>
      </c>
      <c r="D187" s="296" t="s">
        <v>611</v>
      </c>
      <c r="E187" s="297" t="s">
        <v>801</v>
      </c>
      <c r="F187" s="323" t="s">
        <v>950</v>
      </c>
    </row>
    <row r="188" spans="2:6" x14ac:dyDescent="0.2">
      <c r="B188" s="125" t="s">
        <v>548</v>
      </c>
      <c r="C188" s="125" t="str">
        <f t="shared" ref="C188:C251" si="4">INDEX(D188:F188,1,$F$3)</f>
        <v>Horizontalfenster</v>
      </c>
      <c r="D188" s="296" t="s">
        <v>1203</v>
      </c>
      <c r="E188" s="297" t="s">
        <v>811</v>
      </c>
      <c r="F188" s="323" t="s">
        <v>894</v>
      </c>
    </row>
    <row r="189" spans="2:6" x14ac:dyDescent="0.2">
      <c r="B189" s="125" t="s">
        <v>548</v>
      </c>
      <c r="C189" s="125" t="str">
        <f t="shared" si="4"/>
        <v>Vertikalfenster Horizont</v>
      </c>
      <c r="D189" s="296" t="s">
        <v>1217</v>
      </c>
      <c r="E189" s="297" t="s">
        <v>802</v>
      </c>
      <c r="F189" s="323" t="s">
        <v>951</v>
      </c>
    </row>
    <row r="190" spans="2:6" x14ac:dyDescent="0.2">
      <c r="B190" s="125" t="s">
        <v>548</v>
      </c>
      <c r="C190" s="125" t="str">
        <f t="shared" si="4"/>
        <v>Horizontwinkel</v>
      </c>
      <c r="D190" s="296" t="s">
        <v>612</v>
      </c>
      <c r="E190" s="297" t="s">
        <v>803</v>
      </c>
      <c r="F190" s="323" t="s">
        <v>952</v>
      </c>
    </row>
    <row r="191" spans="2:6" x14ac:dyDescent="0.2">
      <c r="B191" s="125" t="s">
        <v>548</v>
      </c>
      <c r="C191" s="125" t="str">
        <f t="shared" si="4"/>
        <v>Horizontfaktor</v>
      </c>
      <c r="D191" s="296" t="s">
        <v>613</v>
      </c>
      <c r="E191" s="297" t="s">
        <v>804</v>
      </c>
      <c r="F191" s="323" t="s">
        <v>953</v>
      </c>
    </row>
    <row r="192" spans="2:6" x14ac:dyDescent="0.2">
      <c r="B192" s="125" t="s">
        <v>548</v>
      </c>
      <c r="C192" s="125" t="str">
        <f t="shared" si="4"/>
        <v>Resultat FS1</v>
      </c>
      <c r="D192" s="296" t="s">
        <v>471</v>
      </c>
      <c r="E192" s="297" t="s">
        <v>805</v>
      </c>
      <c r="F192" s="323" t="s">
        <v>954</v>
      </c>
    </row>
    <row r="193" spans="2:6" x14ac:dyDescent="0.2">
      <c r="B193" s="125" t="s">
        <v>548</v>
      </c>
      <c r="C193" s="125" t="str">
        <f t="shared" si="4"/>
        <v>Überhang</v>
      </c>
      <c r="D193" s="296" t="s">
        <v>1152</v>
      </c>
      <c r="E193" s="321" t="s">
        <v>817</v>
      </c>
      <c r="F193" s="323" t="s">
        <v>1083</v>
      </c>
    </row>
    <row r="194" spans="2:6" x14ac:dyDescent="0.2">
      <c r="B194" s="125" t="s">
        <v>548</v>
      </c>
      <c r="C194" s="125" t="str">
        <f t="shared" si="4"/>
        <v>berechnet</v>
      </c>
      <c r="D194" s="296" t="s">
        <v>614</v>
      </c>
      <c r="E194" s="297" t="s">
        <v>241</v>
      </c>
      <c r="F194" s="323" t="s">
        <v>1075</v>
      </c>
    </row>
    <row r="195" spans="2:6" x14ac:dyDescent="0.2">
      <c r="B195" s="125" t="s">
        <v>548</v>
      </c>
      <c r="C195" s="125" t="str">
        <f t="shared" si="4"/>
        <v>definitiv</v>
      </c>
      <c r="D195" s="296" t="s">
        <v>615</v>
      </c>
      <c r="E195" s="297" t="s">
        <v>242</v>
      </c>
      <c r="F195" s="323" t="s">
        <v>1076</v>
      </c>
    </row>
    <row r="196" spans="2:6" ht="25.5" x14ac:dyDescent="0.2">
      <c r="B196" s="125" t="s">
        <v>548</v>
      </c>
      <c r="C196" s="125" t="str">
        <f t="shared" si="4"/>
        <v>Nr. des
Winkelintervalls</v>
      </c>
      <c r="D196" s="296" t="s">
        <v>616</v>
      </c>
      <c r="E196" s="297" t="s">
        <v>864</v>
      </c>
      <c r="F196" s="323" t="s">
        <v>956</v>
      </c>
    </row>
    <row r="197" spans="2:6" x14ac:dyDescent="0.2">
      <c r="B197" s="125" t="s">
        <v>548</v>
      </c>
      <c r="C197" s="125" t="str">
        <f t="shared" si="4"/>
        <v>Intervall [°]</v>
      </c>
      <c r="D197" s="296" t="s">
        <v>577</v>
      </c>
      <c r="E197" s="297" t="s">
        <v>806</v>
      </c>
      <c r="F197" s="323" t="s">
        <v>957</v>
      </c>
    </row>
    <row r="198" spans="2:6" x14ac:dyDescent="0.2">
      <c r="B198" s="125" t="s">
        <v>548</v>
      </c>
      <c r="C198" s="125" t="str">
        <f t="shared" si="4"/>
        <v>untere Grenze</v>
      </c>
      <c r="D198" s="296" t="s">
        <v>617</v>
      </c>
      <c r="E198" s="297" t="s">
        <v>243</v>
      </c>
      <c r="F198" s="323" t="s">
        <v>958</v>
      </c>
    </row>
    <row r="199" spans="2:6" x14ac:dyDescent="0.2">
      <c r="B199" s="125" t="s">
        <v>548</v>
      </c>
      <c r="C199" s="125" t="str">
        <f t="shared" si="4"/>
        <v>obere Grenze</v>
      </c>
      <c r="D199" s="296" t="s">
        <v>618</v>
      </c>
      <c r="E199" s="297" t="s">
        <v>244</v>
      </c>
      <c r="F199" s="323" t="s">
        <v>959</v>
      </c>
    </row>
    <row r="200" spans="2:6" x14ac:dyDescent="0.2">
      <c r="B200" s="125" t="s">
        <v>548</v>
      </c>
      <c r="C200" s="125" t="str">
        <f t="shared" si="4"/>
        <v>interpoliert</v>
      </c>
      <c r="D200" s="296" t="s">
        <v>619</v>
      </c>
      <c r="E200" s="297" t="s">
        <v>245</v>
      </c>
      <c r="F200" s="323" t="s">
        <v>960</v>
      </c>
    </row>
    <row r="201" spans="2:6" x14ac:dyDescent="0.2">
      <c r="B201" s="125" t="s">
        <v>548</v>
      </c>
      <c r="C201" s="125" t="str">
        <f t="shared" si="4"/>
        <v>Resultat FS2</v>
      </c>
      <c r="D201" s="296" t="s">
        <v>473</v>
      </c>
      <c r="E201" s="297" t="s">
        <v>807</v>
      </c>
      <c r="F201" s="323" t="s">
        <v>961</v>
      </c>
    </row>
    <row r="202" spans="2:6" x14ac:dyDescent="0.2">
      <c r="B202" s="125" t="s">
        <v>548</v>
      </c>
      <c r="C202" s="125" t="str">
        <f t="shared" si="4"/>
        <v>Seitenblende: einseitig</v>
      </c>
      <c r="D202" s="296" t="s">
        <v>1243</v>
      </c>
      <c r="E202" s="297" t="s">
        <v>246</v>
      </c>
      <c r="F202" s="323" t="s">
        <v>1077</v>
      </c>
    </row>
    <row r="203" spans="2:6" x14ac:dyDescent="0.2">
      <c r="B203" s="125" t="s">
        <v>548</v>
      </c>
      <c r="C203" s="125" t="str">
        <f t="shared" si="4"/>
        <v>Seitenblende: doppelseitig</v>
      </c>
      <c r="D203" s="296" t="s">
        <v>1244</v>
      </c>
      <c r="E203" s="297" t="s">
        <v>247</v>
      </c>
      <c r="F203" s="323" t="s">
        <v>1080</v>
      </c>
    </row>
    <row r="204" spans="2:6" x14ac:dyDescent="0.2">
      <c r="B204" s="125" t="s">
        <v>548</v>
      </c>
      <c r="C204" s="125" t="str">
        <f t="shared" si="4"/>
        <v>doppelseitig?</v>
      </c>
      <c r="D204" s="296" t="s">
        <v>579</v>
      </c>
      <c r="E204" s="297" t="s">
        <v>248</v>
      </c>
      <c r="F204" s="323" t="s">
        <v>1088</v>
      </c>
    </row>
    <row r="205" spans="2:6" x14ac:dyDescent="0.2">
      <c r="B205" s="125" t="s">
        <v>548</v>
      </c>
      <c r="C205" s="125" t="str">
        <f t="shared" si="4"/>
        <v>Resultierende</v>
      </c>
      <c r="D205" s="296" t="s">
        <v>622</v>
      </c>
      <c r="E205" s="297" t="s">
        <v>808</v>
      </c>
      <c r="F205" s="323" t="s">
        <v>962</v>
      </c>
    </row>
    <row r="206" spans="2:6" x14ac:dyDescent="0.2">
      <c r="B206" s="125" t="s">
        <v>548</v>
      </c>
      <c r="C206" s="125" t="str">
        <f t="shared" si="4"/>
        <v>Resultat FS3</v>
      </c>
      <c r="D206" s="296" t="s">
        <v>475</v>
      </c>
      <c r="E206" s="297" t="s">
        <v>809</v>
      </c>
      <c r="F206" s="323" t="s">
        <v>963</v>
      </c>
    </row>
    <row r="207" spans="2:6" x14ac:dyDescent="0.2">
      <c r="B207" s="125" t="s">
        <v>548</v>
      </c>
      <c r="C207" s="125" t="str">
        <f t="shared" si="4"/>
        <v>Resultierende Verschattung</v>
      </c>
      <c r="D207" s="296" t="s">
        <v>15</v>
      </c>
      <c r="E207" s="322" t="s">
        <v>810</v>
      </c>
      <c r="F207" s="323" t="s">
        <v>964</v>
      </c>
    </row>
    <row r="208" spans="2:6" x14ac:dyDescent="0.2">
      <c r="B208" s="125" t="s">
        <v>548</v>
      </c>
      <c r="C208" s="125" t="str">
        <f t="shared" si="4"/>
        <v>Faktor</v>
      </c>
      <c r="D208" s="296" t="s">
        <v>623</v>
      </c>
      <c r="E208" s="297" t="s">
        <v>784</v>
      </c>
      <c r="F208" s="323" t="s">
        <v>937</v>
      </c>
    </row>
    <row r="209" spans="2:6" ht="38.25" x14ac:dyDescent="0.2">
      <c r="B209" s="125" t="s">
        <v>548</v>
      </c>
      <c r="C209" s="299" t="s">
        <v>545</v>
      </c>
      <c r="D209" s="296" t="s">
        <v>645</v>
      </c>
      <c r="E209" s="297" t="s">
        <v>249</v>
      </c>
      <c r="F209" s="323" t="s">
        <v>1111</v>
      </c>
    </row>
    <row r="210" spans="2:6" ht="25.5" x14ac:dyDescent="0.2">
      <c r="B210" s="125" t="s">
        <v>548</v>
      </c>
      <c r="C210" s="299" t="s">
        <v>545</v>
      </c>
      <c r="D210" s="296" t="s">
        <v>646</v>
      </c>
      <c r="E210" s="321" t="s">
        <v>250</v>
      </c>
      <c r="F210" s="323" t="s">
        <v>965</v>
      </c>
    </row>
    <row r="211" spans="2:6" x14ac:dyDescent="0.2">
      <c r="C211" s="125">
        <f t="shared" si="4"/>
        <v>0</v>
      </c>
    </row>
    <row r="212" spans="2:6" x14ac:dyDescent="0.2">
      <c r="C212" s="125">
        <f t="shared" si="4"/>
        <v>0</v>
      </c>
    </row>
    <row r="213" spans="2:6" x14ac:dyDescent="0.2">
      <c r="B213" s="125" t="s">
        <v>647</v>
      </c>
      <c r="C213" s="125" t="str">
        <f t="shared" si="4"/>
        <v>Einzelbauteilnachweis</v>
      </c>
      <c r="D213" s="296" t="s">
        <v>13</v>
      </c>
      <c r="E213" s="297" t="s">
        <v>848</v>
      </c>
      <c r="F213" s="323" t="s">
        <v>913</v>
      </c>
    </row>
    <row r="214" spans="2:6" x14ac:dyDescent="0.2">
      <c r="B214" s="125" t="s">
        <v>647</v>
      </c>
      <c r="C214" s="125" t="str">
        <f t="shared" si="4"/>
        <v>mit effektivem Rahmenanteil</v>
      </c>
      <c r="D214" s="296" t="s">
        <v>527</v>
      </c>
      <c r="E214" s="297" t="s">
        <v>251</v>
      </c>
      <c r="F214" s="323" t="s">
        <v>1089</v>
      </c>
    </row>
    <row r="215" spans="2:6" ht="25.5" x14ac:dyDescent="0.2">
      <c r="B215" s="125" t="s">
        <v>647</v>
      </c>
      <c r="C215" s="125" t="str">
        <f t="shared" si="4"/>
        <v>(Einbaudetails sind nachzuweisen)</v>
      </c>
      <c r="D215" s="296" t="s">
        <v>494</v>
      </c>
      <c r="E215" s="321" t="s">
        <v>252</v>
      </c>
      <c r="F215" s="323" t="s">
        <v>966</v>
      </c>
    </row>
    <row r="216" spans="2:6" x14ac:dyDescent="0.2">
      <c r="C216" s="125">
        <f t="shared" si="4"/>
        <v>0</v>
      </c>
    </row>
    <row r="217" spans="2:6" x14ac:dyDescent="0.2">
      <c r="C217" s="125">
        <f t="shared" si="4"/>
        <v>0</v>
      </c>
    </row>
    <row r="218" spans="2:6" x14ac:dyDescent="0.2">
      <c r="B218" s="125" t="s">
        <v>648</v>
      </c>
      <c r="C218" s="125" t="str">
        <f t="shared" si="4"/>
        <v>Fenster-Typ 1: 1 Flügel</v>
      </c>
      <c r="D218" s="296" t="s">
        <v>478</v>
      </c>
      <c r="E218" s="322" t="s">
        <v>253</v>
      </c>
      <c r="F218" s="323" t="s">
        <v>967</v>
      </c>
    </row>
    <row r="219" spans="2:6" x14ac:dyDescent="0.2">
      <c r="B219" s="125" t="s">
        <v>648</v>
      </c>
      <c r="C219" s="125" t="str">
        <f t="shared" si="4"/>
        <v>Rahmen:</v>
      </c>
      <c r="D219" s="296" t="s">
        <v>513</v>
      </c>
      <c r="E219" s="297" t="s">
        <v>196</v>
      </c>
      <c r="F219" s="323" t="s">
        <v>969</v>
      </c>
    </row>
    <row r="220" spans="2:6" x14ac:dyDescent="0.2">
      <c r="B220" s="125" t="s">
        <v>648</v>
      </c>
      <c r="C220" s="125" t="str">
        <f t="shared" si="4"/>
        <v>Verglasung:</v>
      </c>
      <c r="D220" s="296" t="s">
        <v>506</v>
      </c>
      <c r="E220" s="297" t="s">
        <v>199</v>
      </c>
      <c r="F220" s="323" t="s">
        <v>968</v>
      </c>
    </row>
    <row r="221" spans="2:6" x14ac:dyDescent="0.2">
      <c r="B221" s="125" t="s">
        <v>648</v>
      </c>
      <c r="C221" s="125" t="str">
        <f t="shared" si="4"/>
        <v>Storenkasten:</v>
      </c>
      <c r="D221" s="296" t="s">
        <v>491</v>
      </c>
      <c r="E221" s="297" t="s">
        <v>204</v>
      </c>
      <c r="F221" s="323" t="s">
        <v>970</v>
      </c>
    </row>
    <row r="222" spans="2:6" x14ac:dyDescent="0.2">
      <c r="B222" s="125" t="s">
        <v>648</v>
      </c>
      <c r="C222" s="125" t="str">
        <f t="shared" si="4"/>
        <v>Glasrandverbund (GRV):</v>
      </c>
      <c r="D222" s="296" t="s">
        <v>500</v>
      </c>
      <c r="E222" s="297" t="s">
        <v>202</v>
      </c>
      <c r="F222" s="323" t="s">
        <v>1081</v>
      </c>
    </row>
    <row r="223" spans="2:6" x14ac:dyDescent="0.2">
      <c r="B223" s="125" t="s">
        <v>648</v>
      </c>
      <c r="C223" s="125" t="str">
        <f t="shared" si="4"/>
        <v>Nr.:</v>
      </c>
      <c r="D223" s="296" t="s">
        <v>1170</v>
      </c>
      <c r="E223" s="297" t="s">
        <v>225</v>
      </c>
      <c r="F223" s="323" t="s">
        <v>971</v>
      </c>
    </row>
    <row r="224" spans="2:6" x14ac:dyDescent="0.2">
      <c r="B224" s="125" t="s">
        <v>648</v>
      </c>
      <c r="C224" s="125" t="str">
        <f t="shared" si="4"/>
        <v>Typ / mittlerer Uf-Wert:</v>
      </c>
      <c r="D224" s="296" t="s">
        <v>704</v>
      </c>
      <c r="E224" s="297" t="s">
        <v>226</v>
      </c>
      <c r="F224" s="323" t="s">
        <v>972</v>
      </c>
    </row>
    <row r="225" spans="2:6" x14ac:dyDescent="0.2">
      <c r="B225" s="125" t="s">
        <v>648</v>
      </c>
      <c r="C225" s="125" t="str">
        <f t="shared" si="4"/>
        <v>Typ / Ug, g:</v>
      </c>
      <c r="D225" s="296" t="s">
        <v>542</v>
      </c>
      <c r="E225" s="297" t="s">
        <v>200</v>
      </c>
      <c r="F225" s="323" t="s">
        <v>890</v>
      </c>
    </row>
    <row r="226" spans="2:6" x14ac:dyDescent="0.2">
      <c r="B226" s="125" t="s">
        <v>648</v>
      </c>
      <c r="C226" s="125" t="str">
        <f t="shared" si="4"/>
        <v>Typ / Ust:</v>
      </c>
      <c r="D226" s="296" t="s">
        <v>649</v>
      </c>
      <c r="E226" s="297" t="s">
        <v>254</v>
      </c>
      <c r="F226" s="323" t="s">
        <v>973</v>
      </c>
    </row>
    <row r="227" spans="2:6" x14ac:dyDescent="0.2">
      <c r="B227" s="125" t="s">
        <v>648</v>
      </c>
      <c r="C227" s="125" t="str">
        <f t="shared" si="4"/>
        <v>Typ:</v>
      </c>
      <c r="D227" s="296" t="s">
        <v>543</v>
      </c>
      <c r="E227" s="297" t="s">
        <v>203</v>
      </c>
      <c r="F227" s="323" t="s">
        <v>974</v>
      </c>
    </row>
    <row r="228" spans="2:6" x14ac:dyDescent="0.2">
      <c r="B228" s="125" t="s">
        <v>648</v>
      </c>
      <c r="C228" s="125" t="str">
        <f t="shared" si="4"/>
        <v xml:space="preserve">Höhe H  </v>
      </c>
      <c r="D228" s="296" t="s">
        <v>672</v>
      </c>
      <c r="E228" s="297" t="s">
        <v>813</v>
      </c>
      <c r="F228" s="323" t="s">
        <v>975</v>
      </c>
    </row>
    <row r="229" spans="2:6" x14ac:dyDescent="0.2">
      <c r="B229" s="125" t="s">
        <v>648</v>
      </c>
      <c r="C229" s="125" t="str">
        <f t="shared" si="4"/>
        <v>Überhang</v>
      </c>
      <c r="D229" s="296" t="s">
        <v>1152</v>
      </c>
      <c r="E229" s="321" t="s">
        <v>817</v>
      </c>
      <c r="F229" s="323" t="s">
        <v>1083</v>
      </c>
    </row>
    <row r="230" spans="2:6" x14ac:dyDescent="0.2">
      <c r="B230" s="125" t="s">
        <v>648</v>
      </c>
      <c r="C230" s="125" t="str">
        <f t="shared" si="4"/>
        <v>Blende</v>
      </c>
      <c r="D230" s="296" t="s">
        <v>661</v>
      </c>
      <c r="E230" s="297" t="s">
        <v>814</v>
      </c>
      <c r="F230" s="323" t="s">
        <v>1078</v>
      </c>
    </row>
    <row r="231" spans="2:6" x14ac:dyDescent="0.2">
      <c r="B231" s="125" t="s">
        <v>648</v>
      </c>
      <c r="C231" s="125" t="str">
        <f t="shared" si="4"/>
        <v>Breite B</v>
      </c>
      <c r="D231" s="296" t="s">
        <v>673</v>
      </c>
      <c r="E231" s="297" t="s">
        <v>815</v>
      </c>
      <c r="F231" s="323" t="s">
        <v>976</v>
      </c>
    </row>
    <row r="232" spans="2:6" x14ac:dyDescent="0.2">
      <c r="B232" s="125" t="s">
        <v>648</v>
      </c>
      <c r="C232" s="125" t="str">
        <f t="shared" si="4"/>
        <v>Orientierung</v>
      </c>
      <c r="D232" s="296" t="s">
        <v>1161</v>
      </c>
      <c r="E232" s="297" t="s">
        <v>795</v>
      </c>
      <c r="F232" s="323" t="s">
        <v>1068</v>
      </c>
    </row>
    <row r="233" spans="2:6" ht="127.5" x14ac:dyDescent="0.2">
      <c r="B233" s="125" t="s">
        <v>648</v>
      </c>
      <c r="C233" s="299" t="s">
        <v>545</v>
      </c>
      <c r="D233" s="296" t="s">
        <v>674</v>
      </c>
      <c r="E233" s="322" t="s">
        <v>255</v>
      </c>
      <c r="F233" s="323" t="s">
        <v>1107</v>
      </c>
    </row>
    <row r="234" spans="2:6" x14ac:dyDescent="0.2">
      <c r="B234" s="125" t="s">
        <v>648</v>
      </c>
      <c r="C234" s="125" t="str">
        <f t="shared" si="4"/>
        <v>Anzahl Fenster</v>
      </c>
      <c r="D234" s="296" t="s">
        <v>741</v>
      </c>
      <c r="E234" s="297" t="s">
        <v>816</v>
      </c>
      <c r="F234" s="323" t="s">
        <v>984</v>
      </c>
    </row>
    <row r="235" spans="2:6" ht="25.5" x14ac:dyDescent="0.2">
      <c r="B235" s="125" t="s">
        <v>648</v>
      </c>
      <c r="C235" s="125" t="str">
        <f t="shared" si="4"/>
        <v>Storen-
kasten</v>
      </c>
      <c r="D235" s="296" t="s">
        <v>652</v>
      </c>
      <c r="E235" s="297" t="s">
        <v>865</v>
      </c>
      <c r="F235" s="323" t="s">
        <v>985</v>
      </c>
    </row>
    <row r="236" spans="2:6" ht="25.5" x14ac:dyDescent="0.2">
      <c r="B236" s="125" t="s">
        <v>648</v>
      </c>
      <c r="C236" s="125" t="str">
        <f t="shared" si="4"/>
        <v>Storenkasten
Typ Nr.</v>
      </c>
      <c r="D236" s="296" t="s">
        <v>493</v>
      </c>
      <c r="E236" s="297" t="s">
        <v>256</v>
      </c>
      <c r="F236" s="323" t="s">
        <v>986</v>
      </c>
    </row>
    <row r="237" spans="2:6" x14ac:dyDescent="0.2">
      <c r="B237" s="125" t="s">
        <v>648</v>
      </c>
      <c r="C237" s="125" t="str">
        <f t="shared" si="4"/>
        <v>Höhe</v>
      </c>
      <c r="D237" s="296" t="s">
        <v>599</v>
      </c>
      <c r="E237" s="297" t="s">
        <v>779</v>
      </c>
      <c r="F237" s="323" t="s">
        <v>925</v>
      </c>
    </row>
    <row r="238" spans="2:6" ht="25.5" x14ac:dyDescent="0.2">
      <c r="B238" s="125" t="s">
        <v>648</v>
      </c>
      <c r="C238" s="125" t="str">
        <f t="shared" si="4"/>
        <v>Über-
hang</v>
      </c>
      <c r="D238" s="296" t="s">
        <v>656</v>
      </c>
      <c r="E238" s="321" t="s">
        <v>817</v>
      </c>
      <c r="F238" s="323" t="s">
        <v>1083</v>
      </c>
    </row>
    <row r="239" spans="2:6" x14ac:dyDescent="0.2">
      <c r="B239" s="125" t="s">
        <v>648</v>
      </c>
      <c r="C239" s="125" t="str">
        <f t="shared" si="4"/>
        <v>beidseitig?</v>
      </c>
      <c r="D239" s="296" t="s">
        <v>1151</v>
      </c>
      <c r="E239" s="297" t="s">
        <v>257</v>
      </c>
      <c r="F239" s="323" t="s">
        <v>1088</v>
      </c>
    </row>
    <row r="240" spans="2:6" x14ac:dyDescent="0.2">
      <c r="B240" s="125" t="s">
        <v>648</v>
      </c>
      <c r="C240" s="125" t="str">
        <f t="shared" si="4"/>
        <v>Breite</v>
      </c>
      <c r="D240" s="296" t="s">
        <v>624</v>
      </c>
      <c r="E240" s="297" t="s">
        <v>778</v>
      </c>
      <c r="F240" s="323" t="s">
        <v>924</v>
      </c>
    </row>
    <row r="241" spans="2:6" x14ac:dyDescent="0.2">
      <c r="B241" s="125" t="s">
        <v>648</v>
      </c>
      <c r="C241" s="125" t="str">
        <f t="shared" si="4"/>
        <v>Blende</v>
      </c>
      <c r="D241" s="296" t="s">
        <v>661</v>
      </c>
      <c r="E241" s="297" t="s">
        <v>814</v>
      </c>
      <c r="F241" s="323" t="s">
        <v>955</v>
      </c>
    </row>
    <row r="242" spans="2:6" x14ac:dyDescent="0.2">
      <c r="B242" s="125" t="s">
        <v>648</v>
      </c>
      <c r="C242" s="125" t="str">
        <f t="shared" si="4"/>
        <v>Überhang</v>
      </c>
      <c r="D242" s="296" t="s">
        <v>1152</v>
      </c>
      <c r="E242" s="321" t="s">
        <v>817</v>
      </c>
      <c r="F242" s="323" t="s">
        <v>1083</v>
      </c>
    </row>
    <row r="243" spans="2:6" x14ac:dyDescent="0.2">
      <c r="B243" s="125" t="s">
        <v>648</v>
      </c>
      <c r="C243" s="125" t="str">
        <f t="shared" si="4"/>
        <v>Seitenblende</v>
      </c>
      <c r="D243" s="296" t="s">
        <v>1150</v>
      </c>
      <c r="E243" s="321" t="s">
        <v>844</v>
      </c>
      <c r="F243" s="323" t="s">
        <v>1078</v>
      </c>
    </row>
    <row r="244" spans="2:6" ht="76.5" x14ac:dyDescent="0.2">
      <c r="B244" s="125" t="s">
        <v>648</v>
      </c>
      <c r="C244" s="299" t="s">
        <v>545</v>
      </c>
      <c r="D244" s="296" t="s">
        <v>675</v>
      </c>
      <c r="E244" s="297" t="s">
        <v>258</v>
      </c>
      <c r="F244" s="323" t="s">
        <v>1112</v>
      </c>
    </row>
    <row r="245" spans="2:6" ht="38.25" x14ac:dyDescent="0.2">
      <c r="B245" s="125" t="s">
        <v>648</v>
      </c>
      <c r="C245" s="299" t="s">
        <v>545</v>
      </c>
      <c r="D245" s="296" t="s">
        <v>676</v>
      </c>
      <c r="E245" s="297" t="s">
        <v>275</v>
      </c>
      <c r="F245" s="323" t="s">
        <v>1108</v>
      </c>
    </row>
    <row r="246" spans="2:6" ht="153" x14ac:dyDescent="0.2">
      <c r="B246" s="125" t="s">
        <v>648</v>
      </c>
      <c r="C246" s="299" t="s">
        <v>545</v>
      </c>
      <c r="D246" s="296" t="s">
        <v>746</v>
      </c>
      <c r="E246" s="297" t="s">
        <v>274</v>
      </c>
      <c r="F246" s="323" t="s">
        <v>1138</v>
      </c>
    </row>
    <row r="247" spans="2:6" ht="25.5" x14ac:dyDescent="0.2">
      <c r="B247" s="125" t="s">
        <v>648</v>
      </c>
      <c r="C247" s="125" t="str">
        <f t="shared" si="4"/>
        <v>Rahmenverbr.
Fläche</v>
      </c>
      <c r="D247" s="296" t="s">
        <v>669</v>
      </c>
      <c r="E247" s="297" t="s">
        <v>866</v>
      </c>
      <c r="F247" s="323" t="s">
        <v>1095</v>
      </c>
    </row>
    <row r="248" spans="2:6" x14ac:dyDescent="0.2">
      <c r="B248" s="125" t="s">
        <v>648</v>
      </c>
      <c r="C248" s="125" t="str">
        <f t="shared" si="4"/>
        <v>Rahmen + RV</v>
      </c>
      <c r="D248" s="296" t="s">
        <v>602</v>
      </c>
      <c r="E248" s="297" t="s">
        <v>818</v>
      </c>
      <c r="F248" s="323" t="s">
        <v>1062</v>
      </c>
    </row>
    <row r="249" spans="2:6" x14ac:dyDescent="0.2">
      <c r="B249" s="125" t="s">
        <v>648</v>
      </c>
      <c r="C249" s="125" t="str">
        <f t="shared" si="4"/>
        <v>Fläche total</v>
      </c>
      <c r="D249" s="296" t="s">
        <v>671</v>
      </c>
      <c r="E249" s="297" t="s">
        <v>819</v>
      </c>
      <c r="F249" s="323" t="s">
        <v>987</v>
      </c>
    </row>
    <row r="250" spans="2:6" x14ac:dyDescent="0.2">
      <c r="B250" s="125" t="s">
        <v>648</v>
      </c>
      <c r="C250" s="125" t="str">
        <f t="shared" si="4"/>
        <v>Resultierende Verschattung</v>
      </c>
      <c r="D250" s="296" t="s">
        <v>15</v>
      </c>
      <c r="E250" s="297" t="s">
        <v>810</v>
      </c>
      <c r="F250" s="323" t="s">
        <v>964</v>
      </c>
    </row>
    <row r="251" spans="2:6" x14ac:dyDescent="0.2">
      <c r="C251" s="125">
        <f t="shared" si="4"/>
        <v>0</v>
      </c>
    </row>
    <row r="252" spans="2:6" x14ac:dyDescent="0.2">
      <c r="C252" s="125">
        <f t="shared" ref="C252:C317" si="5">INDEX(D252:F252,1,$F$3)</f>
        <v>0</v>
      </c>
    </row>
    <row r="253" spans="2:6" x14ac:dyDescent="0.2">
      <c r="B253" s="125" t="s">
        <v>677</v>
      </c>
      <c r="C253" s="125" t="str">
        <f t="shared" si="5"/>
        <v>Fenster-Typ 2: 2 Flügel</v>
      </c>
      <c r="D253" s="296" t="s">
        <v>480</v>
      </c>
      <c r="E253" s="297" t="s">
        <v>259</v>
      </c>
      <c r="F253" s="323" t="s">
        <v>988</v>
      </c>
    </row>
    <row r="254" spans="2:6" x14ac:dyDescent="0.2">
      <c r="B254" s="125" t="s">
        <v>679</v>
      </c>
      <c r="C254" s="125" t="str">
        <f t="shared" si="5"/>
        <v>Fenster-Typ 3: 3 Flügel</v>
      </c>
      <c r="D254" s="296" t="s">
        <v>481</v>
      </c>
      <c r="E254" s="297" t="s">
        <v>260</v>
      </c>
      <c r="F254" s="323" t="s">
        <v>992</v>
      </c>
    </row>
    <row r="255" spans="2:6" x14ac:dyDescent="0.2">
      <c r="B255" s="125" t="s">
        <v>680</v>
      </c>
      <c r="C255" s="125" t="str">
        <f t="shared" si="5"/>
        <v>Fenster-Typ 4: 4 Flügel</v>
      </c>
      <c r="D255" s="296" t="s">
        <v>482</v>
      </c>
      <c r="E255" s="297" t="s">
        <v>261</v>
      </c>
      <c r="F255" s="323" t="s">
        <v>993</v>
      </c>
    </row>
    <row r="256" spans="2:6" x14ac:dyDescent="0.2">
      <c r="B256" s="125" t="s">
        <v>682</v>
      </c>
      <c r="C256" s="125" t="str">
        <f t="shared" si="5"/>
        <v>Fenster-Typ 5: 2 Flügel mit 4 Gläsern</v>
      </c>
      <c r="D256" s="296" t="s">
        <v>483</v>
      </c>
      <c r="E256" s="297" t="s">
        <v>262</v>
      </c>
      <c r="F256" s="323" t="s">
        <v>994</v>
      </c>
    </row>
    <row r="257" spans="2:6" x14ac:dyDescent="0.2">
      <c r="B257" s="125" t="s">
        <v>682</v>
      </c>
      <c r="C257" s="125" t="str">
        <f t="shared" si="5"/>
        <v>Riegel</v>
      </c>
      <c r="D257" s="296" t="s">
        <v>684</v>
      </c>
      <c r="E257" s="321" t="s">
        <v>820</v>
      </c>
      <c r="F257" s="323" t="s">
        <v>995</v>
      </c>
    </row>
    <row r="258" spans="2:6" x14ac:dyDescent="0.2">
      <c r="B258" s="125" t="s">
        <v>685</v>
      </c>
      <c r="C258" s="125" t="str">
        <f t="shared" si="5"/>
        <v>Fenster-Typ 6: 2 Flügel mit 3 Gläsern</v>
      </c>
      <c r="D258" s="296" t="s">
        <v>486</v>
      </c>
      <c r="E258" s="297" t="s">
        <v>263</v>
      </c>
      <c r="F258" s="323" t="s">
        <v>996</v>
      </c>
    </row>
    <row r="259" spans="2:6" x14ac:dyDescent="0.2">
      <c r="B259" s="125" t="s">
        <v>685</v>
      </c>
      <c r="C259" s="125" t="str">
        <f t="shared" si="5"/>
        <v>Rah-men</v>
      </c>
      <c r="D259" s="296" t="s">
        <v>687</v>
      </c>
      <c r="E259" s="297" t="s">
        <v>777</v>
      </c>
      <c r="F259" s="323" t="s">
        <v>888</v>
      </c>
    </row>
    <row r="260" spans="2:6" x14ac:dyDescent="0.2">
      <c r="C260" s="125">
        <f t="shared" si="5"/>
        <v>0</v>
      </c>
    </row>
    <row r="261" spans="2:6" x14ac:dyDescent="0.2">
      <c r="C261" s="125">
        <f t="shared" si="5"/>
        <v>0</v>
      </c>
    </row>
    <row r="262" spans="2:6" x14ac:dyDescent="0.2">
      <c r="B262" s="125" t="s">
        <v>688</v>
      </c>
      <c r="C262" s="125" t="str">
        <f t="shared" si="5"/>
        <v>Zusammenfassung</v>
      </c>
      <c r="D262" s="296" t="s">
        <v>1249</v>
      </c>
      <c r="E262" s="297" t="s">
        <v>821</v>
      </c>
      <c r="F262" s="323" t="s">
        <v>997</v>
      </c>
    </row>
    <row r="263" spans="2:6" ht="38.25" x14ac:dyDescent="0.2">
      <c r="B263" s="125" t="s">
        <v>688</v>
      </c>
      <c r="C263" s="125" t="str">
        <f t="shared" si="5"/>
        <v>Diese Zusammenfassung betrifft die Fenstertypen "Syst_Typ1" bis "Syst_Typ6".</v>
      </c>
      <c r="D263" s="296" t="s">
        <v>535</v>
      </c>
      <c r="E263" s="297" t="s">
        <v>822</v>
      </c>
      <c r="F263" s="323" t="s">
        <v>998</v>
      </c>
    </row>
    <row r="264" spans="2:6" ht="51" x14ac:dyDescent="0.2">
      <c r="B264" s="125" t="s">
        <v>688</v>
      </c>
      <c r="C264" s="125" t="str">
        <f t="shared" si="5"/>
        <v>Die hier berechneten Kennzahlen können in Programme für Systemnachweise gemäss SIA 380/1:2016 übertragen werden.</v>
      </c>
      <c r="D264" s="296" t="s">
        <v>1296</v>
      </c>
      <c r="E264" s="297" t="s">
        <v>1297</v>
      </c>
      <c r="F264" s="402" t="s">
        <v>1298</v>
      </c>
    </row>
    <row r="265" spans="2:6" ht="25.5" x14ac:dyDescent="0.2">
      <c r="B265" s="125" t="s">
        <v>688</v>
      </c>
      <c r="C265" s="125" t="str">
        <f t="shared" si="5"/>
        <v>Flächengewichtete Kennzahlen</v>
      </c>
      <c r="D265" s="296" t="s">
        <v>0</v>
      </c>
      <c r="E265" s="297" t="s">
        <v>847</v>
      </c>
      <c r="F265" s="323" t="s">
        <v>999</v>
      </c>
    </row>
    <row r="266" spans="2:6" x14ac:dyDescent="0.2">
      <c r="B266" s="125" t="s">
        <v>688</v>
      </c>
      <c r="C266" s="125" t="str">
        <f t="shared" si="5"/>
        <v>Orientierung</v>
      </c>
      <c r="D266" s="296" t="s">
        <v>1161</v>
      </c>
      <c r="E266" s="297" t="s">
        <v>795</v>
      </c>
      <c r="F266" s="323" t="s">
        <v>1070</v>
      </c>
    </row>
    <row r="267" spans="2:6" x14ac:dyDescent="0.2">
      <c r="B267" s="125" t="s">
        <v>688</v>
      </c>
      <c r="C267" s="125" t="str">
        <f t="shared" si="5"/>
        <v>Fenster</v>
      </c>
      <c r="D267" s="296" t="s">
        <v>1196</v>
      </c>
      <c r="E267" s="297" t="s">
        <v>776</v>
      </c>
      <c r="F267" s="323" t="s">
        <v>923</v>
      </c>
    </row>
    <row r="268" spans="2:6" ht="25.5" x14ac:dyDescent="0.2">
      <c r="B268" s="125" t="s">
        <v>688</v>
      </c>
      <c r="C268" s="125" t="str">
        <f t="shared" si="5"/>
        <v>Glas-
anteil</v>
      </c>
      <c r="D268" s="296" t="s">
        <v>630</v>
      </c>
      <c r="E268" s="322" t="s">
        <v>294</v>
      </c>
      <c r="F268" s="323" t="s">
        <v>932</v>
      </c>
    </row>
    <row r="269" spans="2:6" x14ac:dyDescent="0.2">
      <c r="B269" s="125" t="s">
        <v>688</v>
      </c>
      <c r="C269" s="125" t="str">
        <f t="shared" si="5"/>
        <v>Verschattung</v>
      </c>
      <c r="D269" s="296" t="s">
        <v>691</v>
      </c>
      <c r="E269" s="297" t="s">
        <v>823</v>
      </c>
      <c r="F269" s="323" t="s">
        <v>1000</v>
      </c>
    </row>
    <row r="270" spans="2:6" ht="25.5" x14ac:dyDescent="0.2">
      <c r="B270" s="125" t="s">
        <v>688</v>
      </c>
      <c r="C270" s="125" t="str">
        <f t="shared" si="5"/>
        <v>Energiegewichteter
g-Wert</v>
      </c>
      <c r="D270" s="296" t="s">
        <v>692</v>
      </c>
      <c r="E270" s="297" t="s">
        <v>867</v>
      </c>
      <c r="F270" s="323" t="s">
        <v>1084</v>
      </c>
    </row>
    <row r="271" spans="2:6" ht="25.5" x14ac:dyDescent="0.2">
      <c r="B271" s="125" t="s">
        <v>688</v>
      </c>
      <c r="C271" s="125" t="str">
        <f t="shared" si="5"/>
        <v>Fensteranschlag
Länge</v>
      </c>
      <c r="D271" s="296" t="s">
        <v>693</v>
      </c>
      <c r="E271" s="297" t="s">
        <v>868</v>
      </c>
      <c r="F271" s="323" t="s">
        <v>1067</v>
      </c>
    </row>
    <row r="272" spans="2:6" ht="25.5" x14ac:dyDescent="0.2">
      <c r="B272" s="125" t="s">
        <v>688</v>
      </c>
      <c r="C272" s="125" t="str">
        <f t="shared" si="5"/>
        <v>Fenster-
Fläche</v>
      </c>
      <c r="D272" s="296" t="s">
        <v>632</v>
      </c>
      <c r="E272" s="297" t="s">
        <v>781</v>
      </c>
      <c r="F272" s="323" t="s">
        <v>933</v>
      </c>
    </row>
    <row r="273" spans="2:6" ht="148.15" customHeight="1" x14ac:dyDescent="0.2">
      <c r="B273" s="125" t="s">
        <v>688</v>
      </c>
      <c r="C273" s="299" t="s">
        <v>545</v>
      </c>
      <c r="D273" s="296" t="s">
        <v>694</v>
      </c>
      <c r="E273" s="321" t="s">
        <v>264</v>
      </c>
      <c r="F273" s="323" t="s">
        <v>1121</v>
      </c>
    </row>
    <row r="274" spans="2:6" x14ac:dyDescent="0.2">
      <c r="B274" s="125" t="s">
        <v>688</v>
      </c>
      <c r="C274" s="125" t="str">
        <f t="shared" si="5"/>
        <v>Total bzw. gewichtet:</v>
      </c>
      <c r="D274" s="296" t="s">
        <v>981</v>
      </c>
      <c r="E274" s="297" t="s">
        <v>265</v>
      </c>
      <c r="F274" s="323" t="s">
        <v>982</v>
      </c>
    </row>
    <row r="275" spans="2:6" x14ac:dyDescent="0.2">
      <c r="C275" s="125">
        <f t="shared" si="5"/>
        <v>0</v>
      </c>
    </row>
    <row r="276" spans="2:6" x14ac:dyDescent="0.2">
      <c r="C276" s="125">
        <f t="shared" si="5"/>
        <v>0</v>
      </c>
    </row>
    <row r="277" spans="2:6" x14ac:dyDescent="0.2">
      <c r="B277" s="125" t="s">
        <v>695</v>
      </c>
      <c r="C277" s="125" t="str">
        <f t="shared" si="5"/>
        <v>Kurz-Hilfe</v>
      </c>
      <c r="D277" s="296" t="s">
        <v>533</v>
      </c>
      <c r="E277" s="297" t="s">
        <v>824</v>
      </c>
      <c r="F277" s="323" t="s">
        <v>1090</v>
      </c>
    </row>
    <row r="278" spans="2:6" x14ac:dyDescent="0.2">
      <c r="B278" s="125" t="s">
        <v>695</v>
      </c>
      <c r="C278" s="125">
        <f t="shared" si="5"/>
        <v>0</v>
      </c>
    </row>
    <row r="279" spans="2:6" x14ac:dyDescent="0.2">
      <c r="B279" s="125" t="s">
        <v>695</v>
      </c>
      <c r="C279" s="125" t="str">
        <f t="shared" si="5"/>
        <v>Zweck des Tools</v>
      </c>
      <c r="D279" s="296" t="s">
        <v>508</v>
      </c>
      <c r="E279" s="297" t="s">
        <v>825</v>
      </c>
      <c r="F279" s="323" t="s">
        <v>1001</v>
      </c>
    </row>
    <row r="280" spans="2:6" ht="102" x14ac:dyDescent="0.2">
      <c r="B280" s="125" t="s">
        <v>695</v>
      </c>
      <c r="C280" s="125" t="str">
        <f t="shared" si="5"/>
        <v>Das Tool dient zur Berechnung von Fenster-U-Werten, Verschattungswerten und energiegemittelten g-Werten.
Es dient als Hilfsmittel sowohl für Einzelbauteil-Nachweise als auch für Systemnachweise nach SIA 380/1:2016.</v>
      </c>
      <c r="D280" s="296" t="s">
        <v>1299</v>
      </c>
      <c r="E280" s="403" t="s">
        <v>1300</v>
      </c>
      <c r="F280" s="402" t="s">
        <v>1301</v>
      </c>
    </row>
    <row r="281" spans="2:6" x14ac:dyDescent="0.2">
      <c r="B281" s="125" t="s">
        <v>695</v>
      </c>
      <c r="C281" s="125">
        <f t="shared" si="5"/>
        <v>0</v>
      </c>
    </row>
    <row r="282" spans="2:6" x14ac:dyDescent="0.2">
      <c r="B282" s="125" t="s">
        <v>695</v>
      </c>
      <c r="C282" s="125" t="str">
        <f t="shared" si="5"/>
        <v>Allgemeine Hinweise</v>
      </c>
      <c r="D282" s="296" t="s">
        <v>507</v>
      </c>
      <c r="E282" s="297" t="s">
        <v>826</v>
      </c>
      <c r="F282" s="323" t="s">
        <v>1017</v>
      </c>
    </row>
    <row r="283" spans="2:6" ht="76.5" x14ac:dyDescent="0.2">
      <c r="B283" s="125" t="s">
        <v>695</v>
      </c>
      <c r="C283" s="125" t="str">
        <f t="shared" si="5"/>
        <v>Zu beachten ist der Ratgeber "Merkblatt Fenster. Kriterien der Bewertung und der Auswahl",
hrsg. von der EnFK (Konferenz Kantonaler Energiefachstellen) und von energieschweiz.</v>
      </c>
      <c r="D283" s="296" t="s">
        <v>509</v>
      </c>
      <c r="E283" s="322" t="s">
        <v>293</v>
      </c>
      <c r="F283" s="323" t="s">
        <v>1063</v>
      </c>
    </row>
    <row r="284" spans="2:6" ht="25.5" x14ac:dyDescent="0.2">
      <c r="B284" s="125" t="s">
        <v>695</v>
      </c>
      <c r="C284" s="125" t="str">
        <f t="shared" si="5"/>
        <v>Dunkelgelbe Felder: Zwingende Eingaben.</v>
      </c>
      <c r="D284" s="296" t="s">
        <v>520</v>
      </c>
      <c r="E284" s="297" t="s">
        <v>266</v>
      </c>
      <c r="F284" s="323" t="s">
        <v>1015</v>
      </c>
    </row>
    <row r="285" spans="2:6" x14ac:dyDescent="0.2">
      <c r="B285" s="125" t="s">
        <v>695</v>
      </c>
      <c r="C285" s="125" t="str">
        <f t="shared" si="5"/>
        <v>Hellgelbe Felder: Freiwillige Eingaben.</v>
      </c>
      <c r="D285" s="296" t="s">
        <v>521</v>
      </c>
      <c r="E285" s="297" t="s">
        <v>267</v>
      </c>
      <c r="F285" s="323" t="s">
        <v>1016</v>
      </c>
    </row>
    <row r="286" spans="2:6" x14ac:dyDescent="0.2">
      <c r="B286" s="125" t="s">
        <v>695</v>
      </c>
      <c r="C286" s="125">
        <f t="shared" si="5"/>
        <v>0</v>
      </c>
    </row>
    <row r="287" spans="2:6" x14ac:dyDescent="0.2">
      <c r="B287" s="125" t="s">
        <v>695</v>
      </c>
      <c r="C287" s="125" t="str">
        <f t="shared" si="5"/>
        <v>Abkürzungen</v>
      </c>
      <c r="D287" s="296" t="s">
        <v>519</v>
      </c>
      <c r="E287" s="297" t="s">
        <v>827</v>
      </c>
      <c r="F287" s="323" t="s">
        <v>1014</v>
      </c>
    </row>
    <row r="288" spans="2:6" ht="25.5" x14ac:dyDescent="0.2">
      <c r="B288" s="125" t="s">
        <v>695</v>
      </c>
      <c r="C288" s="125" t="str">
        <f t="shared" si="5"/>
        <v>"Einzel...": Angaben zu Einzelbauteilnachweis</v>
      </c>
      <c r="D288" s="296" t="s">
        <v>522</v>
      </c>
      <c r="E288" s="297" t="s">
        <v>268</v>
      </c>
      <c r="F288" s="298" t="s">
        <v>1018</v>
      </c>
    </row>
    <row r="289" spans="2:6" ht="25.5" x14ac:dyDescent="0.2">
      <c r="B289" s="125" t="s">
        <v>695</v>
      </c>
      <c r="C289" s="125" t="str">
        <f t="shared" si="5"/>
        <v>"Syst...": Angaben zu Systemnachweis</v>
      </c>
      <c r="D289" s="296" t="s">
        <v>523</v>
      </c>
      <c r="E289" s="297" t="s">
        <v>269</v>
      </c>
      <c r="F289" s="298" t="s">
        <v>1019</v>
      </c>
    </row>
    <row r="290" spans="2:6" x14ac:dyDescent="0.2">
      <c r="B290" s="125" t="s">
        <v>695</v>
      </c>
      <c r="C290" s="125" t="str">
        <f t="shared" si="5"/>
        <v>RVBR: Rahmenverbreiterung</v>
      </c>
      <c r="D290" s="296" t="s">
        <v>528</v>
      </c>
      <c r="E290" s="297" t="s">
        <v>270</v>
      </c>
      <c r="F290" s="323" t="s">
        <v>1096</v>
      </c>
    </row>
    <row r="291" spans="2:6" ht="25.5" x14ac:dyDescent="0.2">
      <c r="B291" s="125" t="s">
        <v>695</v>
      </c>
      <c r="C291" s="125" t="str">
        <f t="shared" si="5"/>
        <v>AD: Aufdoppelung auf Rahmenverbreiterung</v>
      </c>
      <c r="D291" s="296" t="s">
        <v>529</v>
      </c>
      <c r="E291" s="321" t="s">
        <v>271</v>
      </c>
      <c r="F291" s="323" t="s">
        <v>1097</v>
      </c>
    </row>
    <row r="292" spans="2:6" x14ac:dyDescent="0.2">
      <c r="B292" s="125" t="s">
        <v>695</v>
      </c>
      <c r="C292" s="125" t="str">
        <f t="shared" si="5"/>
        <v>GRV: Glasrandverbund</v>
      </c>
      <c r="D292" s="296" t="s">
        <v>530</v>
      </c>
      <c r="E292" s="297" t="s">
        <v>272</v>
      </c>
      <c r="F292" s="323" t="s">
        <v>1091</v>
      </c>
    </row>
    <row r="293" spans="2:6" x14ac:dyDescent="0.2">
      <c r="B293" s="125" t="s">
        <v>695</v>
      </c>
      <c r="C293" s="125">
        <f t="shared" si="5"/>
        <v>0</v>
      </c>
    </row>
    <row r="294" spans="2:6" x14ac:dyDescent="0.2">
      <c r="B294" s="125" t="s">
        <v>695</v>
      </c>
      <c r="C294" s="125" t="str">
        <f t="shared" si="5"/>
        <v>Tabellenblatt "Projekt"</v>
      </c>
      <c r="D294" s="296" t="s">
        <v>505</v>
      </c>
      <c r="E294" s="297" t="s">
        <v>1143</v>
      </c>
      <c r="F294" s="323" t="s">
        <v>1113</v>
      </c>
    </row>
    <row r="295" spans="2:6" ht="102" x14ac:dyDescent="0.2">
      <c r="B295" s="125" t="s">
        <v>695</v>
      </c>
      <c r="C295" s="125" t="str">
        <f t="shared" si="5"/>
        <v>Für Fensterrahmen, Verglasung, Glasrandverbund und Storenkasten werden die verwendeten Fensterkomponenten 
definiert, indem den Typen-Nummern konkrete Fensterkomponenten aus dem Tabellenblatt "Komponenten" 
zugeordnet werden.</v>
      </c>
      <c r="D295" s="296" t="s">
        <v>510</v>
      </c>
      <c r="E295" s="321" t="s">
        <v>854</v>
      </c>
      <c r="F295" s="323" t="s">
        <v>1020</v>
      </c>
    </row>
    <row r="296" spans="2:6" x14ac:dyDescent="0.2">
      <c r="B296" s="125" t="s">
        <v>695</v>
      </c>
      <c r="C296" s="125">
        <f t="shared" si="5"/>
        <v>0</v>
      </c>
    </row>
    <row r="297" spans="2:6" x14ac:dyDescent="0.2">
      <c r="B297" s="125" t="s">
        <v>695</v>
      </c>
      <c r="C297" s="125" t="str">
        <f t="shared" si="5"/>
        <v>Tabellenblatt "Einzel_R25"</v>
      </c>
      <c r="D297" s="296" t="s">
        <v>524</v>
      </c>
      <c r="E297" s="297" t="s">
        <v>828</v>
      </c>
      <c r="F297" s="323" t="s">
        <v>1013</v>
      </c>
    </row>
    <row r="298" spans="2:6" ht="81" customHeight="1" x14ac:dyDescent="0.2">
      <c r="B298" s="125" t="s">
        <v>695</v>
      </c>
      <c r="C298" s="125" t="str">
        <f t="shared" si="5"/>
        <v>Diese Form des Einzelbauteil-Nachweises muss verwendet werden, wenn keine Einbaudetails des Fensters nachgewiesen werden.
Es wird von einem konstanten Rahmenanteil von 25% ausgegangen.</v>
      </c>
      <c r="D298" s="296" t="s">
        <v>536</v>
      </c>
      <c r="E298" s="321" t="s">
        <v>1144</v>
      </c>
      <c r="F298" s="323" t="s">
        <v>1021</v>
      </c>
    </row>
    <row r="299" spans="2:6" ht="38.25" x14ac:dyDescent="0.2">
      <c r="B299" s="125" t="s">
        <v>695</v>
      </c>
      <c r="C299" s="125" t="str">
        <f t="shared" si="5"/>
        <v>Wenn der Fenster-U-Wert den Grenzwert nicht erfüllt, wird die entsprechende Zelle rot hinterlegt.</v>
      </c>
      <c r="D299" s="296" t="s">
        <v>708</v>
      </c>
      <c r="E299" s="321" t="s">
        <v>853</v>
      </c>
      <c r="F299" s="323" t="s">
        <v>1012</v>
      </c>
    </row>
    <row r="300" spans="2:6" x14ac:dyDescent="0.2">
      <c r="B300" s="125" t="s">
        <v>695</v>
      </c>
      <c r="C300" s="125">
        <f t="shared" si="5"/>
        <v>0</v>
      </c>
    </row>
    <row r="301" spans="2:6" x14ac:dyDescent="0.2">
      <c r="B301" s="125" t="s">
        <v>695</v>
      </c>
      <c r="C301" s="125" t="str">
        <f t="shared" si="5"/>
        <v>Tabellenblatt "Einzel_Reff"</v>
      </c>
      <c r="D301" s="296" t="s">
        <v>532</v>
      </c>
      <c r="E301" s="322" t="s">
        <v>829</v>
      </c>
      <c r="F301" s="323" t="s">
        <v>1025</v>
      </c>
    </row>
    <row r="302" spans="2:6" ht="51" x14ac:dyDescent="0.2">
      <c r="B302" s="125" t="s">
        <v>695</v>
      </c>
      <c r="C302" s="125" t="str">
        <f t="shared" si="5"/>
        <v>Der Einzelbauteil-Nachweis mit effektivem Rahmenanteil kann verwendet werden, wenn Einbaudetails nachgewiesen werden.</v>
      </c>
      <c r="D302" s="296" t="s">
        <v>534</v>
      </c>
      <c r="E302" s="297" t="s">
        <v>273</v>
      </c>
      <c r="F302" s="323" t="s">
        <v>1026</v>
      </c>
    </row>
    <row r="303" spans="2:6" ht="38.25" x14ac:dyDescent="0.2">
      <c r="B303" s="125" t="s">
        <v>695</v>
      </c>
      <c r="C303" s="125" t="str">
        <f t="shared" si="5"/>
        <v>Wenn der Fenster-U-Wert den Grenzwert nicht erfüllt, wird die entsprechende Zelle rot hinterlegt.</v>
      </c>
      <c r="D303" s="296" t="s">
        <v>708</v>
      </c>
      <c r="E303" s="321" t="s">
        <v>853</v>
      </c>
      <c r="F303" s="323" t="s">
        <v>1012</v>
      </c>
    </row>
    <row r="304" spans="2:6" x14ac:dyDescent="0.2">
      <c r="B304" s="125" t="s">
        <v>695</v>
      </c>
      <c r="C304" s="125">
        <f t="shared" si="5"/>
        <v>0</v>
      </c>
    </row>
    <row r="305" spans="2:6" ht="25.5" x14ac:dyDescent="0.2">
      <c r="B305" s="125" t="s">
        <v>695</v>
      </c>
      <c r="C305" s="125" t="str">
        <f t="shared" si="5"/>
        <v>Tabellenblätter "Syst_Typ1" bis "Syst_Typ6"</v>
      </c>
      <c r="D305" s="296" t="s">
        <v>525</v>
      </c>
      <c r="E305" s="322" t="s">
        <v>830</v>
      </c>
      <c r="F305" s="323" t="s">
        <v>1011</v>
      </c>
    </row>
    <row r="306" spans="2:6" ht="140.25" x14ac:dyDescent="0.2">
      <c r="B306" s="125" t="s">
        <v>695</v>
      </c>
      <c r="C306" s="125" t="str">
        <f t="shared" si="5"/>
        <v>Diese Tabellenblätter dienen als Hilfsmittel für Systemnachweise gemäss SIA 380/1:2016.
Es können für ein Gebäude sechs verschiedene Fenstertypen detailliert erfasst werden.
Pro Fenster werden Fenster-U-Wert, Glasanteil und Verschattungswerte berechnet, sowie pro Fenstertyp Mittelwerte für
Fenster-U-Werte und Glasanteile.</v>
      </c>
      <c r="D306" s="296" t="s">
        <v>1302</v>
      </c>
      <c r="E306" s="297" t="s">
        <v>1303</v>
      </c>
      <c r="F306" s="402" t="s">
        <v>1304</v>
      </c>
    </row>
    <row r="307" spans="2:6" x14ac:dyDescent="0.2">
      <c r="B307" s="125" t="s">
        <v>695</v>
      </c>
      <c r="C307" s="125">
        <f t="shared" si="5"/>
        <v>0</v>
      </c>
    </row>
    <row r="308" spans="2:6" x14ac:dyDescent="0.2">
      <c r="B308" s="125" t="s">
        <v>695</v>
      </c>
      <c r="C308" s="125" t="str">
        <f t="shared" si="5"/>
        <v>Tabellenblatt "Syst_Zsfsg"</v>
      </c>
      <c r="D308" s="296" t="s">
        <v>526</v>
      </c>
      <c r="E308" s="322" t="s">
        <v>831</v>
      </c>
      <c r="F308" s="323" t="s">
        <v>1010</v>
      </c>
    </row>
    <row r="309" spans="2:6" ht="153" x14ac:dyDescent="0.2">
      <c r="B309" s="125" t="s">
        <v>695</v>
      </c>
      <c r="C309" s="125" t="str">
        <f t="shared" si="5"/>
        <v>Dieses Tabellenblatt ist eine Zusammenfassung der Fenstertypen "Syst_Typ1" bis "Syst_Typ6" für den Systemnachweis.
Für alle Fenster der Fenstertypen "Syst_Typ1" bis "Syst_Typ6" werden pro Orientierung charakteristische Kennzahlen berechnet.
Diese Kennzahlen können dann in Programme für Systemnachweise gemäss SIA 380/1:2016 übertragen werden.</v>
      </c>
      <c r="D309" s="296" t="s">
        <v>1305</v>
      </c>
      <c r="E309" s="403" t="s">
        <v>1306</v>
      </c>
      <c r="F309" s="323" t="s">
        <v>1134</v>
      </c>
    </row>
    <row r="310" spans="2:6" x14ac:dyDescent="0.2">
      <c r="B310" s="125" t="s">
        <v>695</v>
      </c>
      <c r="C310" s="125">
        <f t="shared" si="5"/>
        <v>0</v>
      </c>
    </row>
    <row r="311" spans="2:6" x14ac:dyDescent="0.2">
      <c r="B311" s="125" t="s">
        <v>695</v>
      </c>
      <c r="C311" s="125" t="str">
        <f t="shared" si="5"/>
        <v>Tabellenblatt "Komp"</v>
      </c>
      <c r="D311" s="296" t="s">
        <v>531</v>
      </c>
      <c r="E311" s="297" t="s">
        <v>832</v>
      </c>
      <c r="F311" s="323" t="s">
        <v>1009</v>
      </c>
    </row>
    <row r="312" spans="2:6" ht="51" x14ac:dyDescent="0.2">
      <c r="B312" s="125" t="s">
        <v>695</v>
      </c>
      <c r="C312" s="125" t="str">
        <f t="shared" si="5"/>
        <v>Für Fensterrahmen, Verglasung, Glasrandverbund und Storenkasten können eigene Komponenten definiert werden.</v>
      </c>
      <c r="D312" s="296" t="s">
        <v>511</v>
      </c>
      <c r="E312" s="297" t="s">
        <v>1145</v>
      </c>
      <c r="F312" s="323" t="s">
        <v>1022</v>
      </c>
    </row>
    <row r="313" spans="2:6" x14ac:dyDescent="0.2">
      <c r="C313" s="125">
        <f t="shared" si="5"/>
        <v>0</v>
      </c>
    </row>
    <row r="314" spans="2:6" x14ac:dyDescent="0.2">
      <c r="C314" s="125">
        <f t="shared" si="5"/>
        <v>0</v>
      </c>
    </row>
    <row r="315" spans="2:6" ht="25.5" x14ac:dyDescent="0.2">
      <c r="B315" s="125" t="s">
        <v>541</v>
      </c>
      <c r="C315" s="125" t="str">
        <f t="shared" si="5"/>
        <v>Verschattungsfaktor FSh, FSS, FSE, FSW, FSN (-)</v>
      </c>
      <c r="D315" s="296" t="s">
        <v>696</v>
      </c>
      <c r="E315" s="322" t="s">
        <v>833</v>
      </c>
      <c r="F315" s="323" t="s">
        <v>1008</v>
      </c>
    </row>
    <row r="316" spans="2:6" ht="25.5" x14ac:dyDescent="0.2">
      <c r="B316" s="125" t="s">
        <v>541</v>
      </c>
      <c r="C316" s="125" t="str">
        <f t="shared" si="5"/>
        <v>Verschattungsfaktoren  Horizont (Fs1)</v>
      </c>
      <c r="D316" s="296" t="s">
        <v>1176</v>
      </c>
      <c r="E316" s="297" t="s">
        <v>841</v>
      </c>
      <c r="F316" s="323" t="s">
        <v>1007</v>
      </c>
    </row>
    <row r="317" spans="2:6" x14ac:dyDescent="0.2">
      <c r="B317" s="125" t="s">
        <v>541</v>
      </c>
      <c r="C317" s="125" t="str">
        <f t="shared" si="5"/>
        <v>Winkel</v>
      </c>
      <c r="D317" s="296" t="s">
        <v>1177</v>
      </c>
      <c r="E317" s="297" t="s">
        <v>834</v>
      </c>
      <c r="F317" s="323" t="s">
        <v>1006</v>
      </c>
    </row>
    <row r="318" spans="2:6" x14ac:dyDescent="0.2">
      <c r="B318" s="125" t="s">
        <v>541</v>
      </c>
      <c r="C318" s="125" t="str">
        <f t="shared" ref="C318:C336" si="6">INDEX(D318:F318,1,$F$3)</f>
        <v>Süd</v>
      </c>
      <c r="D318" s="296" t="s">
        <v>1178</v>
      </c>
      <c r="E318" s="297" t="s">
        <v>835</v>
      </c>
      <c r="F318" s="323" t="s">
        <v>835</v>
      </c>
    </row>
    <row r="319" spans="2:6" x14ac:dyDescent="0.2">
      <c r="B319" s="125" t="s">
        <v>541</v>
      </c>
      <c r="C319" s="125" t="str">
        <f t="shared" si="6"/>
        <v>Süd-West</v>
      </c>
      <c r="D319" s="296" t="s">
        <v>1179</v>
      </c>
      <c r="E319" s="297" t="s">
        <v>836</v>
      </c>
      <c r="F319" s="323" t="s">
        <v>897</v>
      </c>
    </row>
    <row r="320" spans="2:6" x14ac:dyDescent="0.2">
      <c r="B320" s="125" t="s">
        <v>541</v>
      </c>
      <c r="C320" s="125" t="str">
        <f t="shared" si="6"/>
        <v>Ost</v>
      </c>
      <c r="D320" s="296" t="s">
        <v>1180</v>
      </c>
      <c r="E320" s="297" t="s">
        <v>837</v>
      </c>
      <c r="F320" s="323" t="s">
        <v>837</v>
      </c>
    </row>
    <row r="321" spans="1:6" x14ac:dyDescent="0.2">
      <c r="B321" s="125" t="s">
        <v>541</v>
      </c>
      <c r="C321" s="125" t="str">
        <f t="shared" si="6"/>
        <v>Süd-Ost</v>
      </c>
      <c r="D321" s="296" t="s">
        <v>1187</v>
      </c>
      <c r="E321" s="297" t="s">
        <v>838</v>
      </c>
      <c r="F321" s="323" t="s">
        <v>752</v>
      </c>
    </row>
    <row r="322" spans="1:6" x14ac:dyDescent="0.2">
      <c r="B322" s="125" t="s">
        <v>541</v>
      </c>
      <c r="C322" s="125" t="str">
        <f t="shared" si="6"/>
        <v>West</v>
      </c>
      <c r="D322" s="296" t="s">
        <v>1188</v>
      </c>
      <c r="E322" s="297" t="s">
        <v>1146</v>
      </c>
      <c r="F322" s="323" t="s">
        <v>1005</v>
      </c>
    </row>
    <row r="323" spans="1:6" x14ac:dyDescent="0.2">
      <c r="B323" s="125" t="s">
        <v>541</v>
      </c>
      <c r="C323" s="125" t="str">
        <f t="shared" si="6"/>
        <v>Nord-West</v>
      </c>
      <c r="D323" s="296" t="s">
        <v>1189</v>
      </c>
      <c r="E323" s="297" t="s">
        <v>839</v>
      </c>
      <c r="F323" s="323" t="s">
        <v>898</v>
      </c>
    </row>
    <row r="324" spans="1:6" x14ac:dyDescent="0.2">
      <c r="B324" s="125" t="s">
        <v>541</v>
      </c>
      <c r="C324" s="125" t="str">
        <f t="shared" si="6"/>
        <v>Nord</v>
      </c>
      <c r="D324" s="296" t="s">
        <v>1190</v>
      </c>
      <c r="E324" s="297" t="s">
        <v>1190</v>
      </c>
      <c r="F324" s="323" t="s">
        <v>1190</v>
      </c>
    </row>
    <row r="325" spans="1:6" x14ac:dyDescent="0.2">
      <c r="B325" s="125" t="s">
        <v>541</v>
      </c>
      <c r="C325" s="125" t="str">
        <f t="shared" si="6"/>
        <v>Nord-Ost</v>
      </c>
      <c r="D325" s="296" t="s">
        <v>1191</v>
      </c>
      <c r="E325" s="297" t="s">
        <v>840</v>
      </c>
      <c r="F325" s="323" t="s">
        <v>753</v>
      </c>
    </row>
    <row r="326" spans="1:6" ht="25.5" x14ac:dyDescent="0.2">
      <c r="B326" s="125" t="s">
        <v>541</v>
      </c>
      <c r="C326" s="125" t="str">
        <f t="shared" si="6"/>
        <v>Verschattungsfaktoren  Überhang (Fs2)</v>
      </c>
      <c r="D326" s="296" t="s">
        <v>1192</v>
      </c>
      <c r="E326" s="297" t="s">
        <v>292</v>
      </c>
      <c r="F326" s="323" t="s">
        <v>1082</v>
      </c>
    </row>
    <row r="327" spans="1:6" ht="25.5" x14ac:dyDescent="0.2">
      <c r="B327" s="125" t="s">
        <v>541</v>
      </c>
      <c r="C327" s="125" t="str">
        <f t="shared" si="6"/>
        <v>Verschattungsfaktoren  Seitenblende (Fs3)</v>
      </c>
      <c r="D327" s="296" t="s">
        <v>1193</v>
      </c>
      <c r="E327" s="297" t="s">
        <v>291</v>
      </c>
      <c r="F327" s="323" t="s">
        <v>1079</v>
      </c>
    </row>
    <row r="328" spans="1:6" ht="51" x14ac:dyDescent="0.2">
      <c r="B328" s="125" t="s">
        <v>541</v>
      </c>
      <c r="C328" s="125" t="str">
        <f t="shared" si="6"/>
        <v>Nr. der Orientierung
für Verschattung
von Vertikalfenstern
(gem. Tabelle unten)</v>
      </c>
      <c r="D328" s="296" t="s">
        <v>1210</v>
      </c>
      <c r="E328" s="297" t="s">
        <v>869</v>
      </c>
      <c r="F328" s="323" t="s">
        <v>1069</v>
      </c>
    </row>
    <row r="329" spans="1:6" x14ac:dyDescent="0.2">
      <c r="B329" s="125" t="s">
        <v>541</v>
      </c>
      <c r="C329" s="125" t="str">
        <f t="shared" si="6"/>
        <v>Fehlermeldungen</v>
      </c>
      <c r="D329" s="296" t="s">
        <v>1206</v>
      </c>
      <c r="E329" s="297" t="s">
        <v>842</v>
      </c>
      <c r="F329" s="323" t="s">
        <v>1004</v>
      </c>
    </row>
    <row r="330" spans="1:6" x14ac:dyDescent="0.2">
      <c r="B330" s="125" t="s">
        <v>541</v>
      </c>
      <c r="C330" s="125" t="str">
        <f t="shared" si="6"/>
        <v>Fehler 1</v>
      </c>
      <c r="D330" s="296" t="s">
        <v>1204</v>
      </c>
      <c r="E330" s="297" t="s">
        <v>843</v>
      </c>
      <c r="F330" s="323" t="s">
        <v>1003</v>
      </c>
    </row>
    <row r="331" spans="1:6" x14ac:dyDescent="0.2">
      <c r="B331" s="125" t="s">
        <v>541</v>
      </c>
      <c r="C331" s="125" t="str">
        <f t="shared" si="6"/>
        <v>doppelt</v>
      </c>
      <c r="D331" s="296" t="s">
        <v>1205</v>
      </c>
      <c r="E331" s="297" t="s">
        <v>276</v>
      </c>
      <c r="F331" s="323" t="s">
        <v>1002</v>
      </c>
    </row>
    <row r="332" spans="1:6" x14ac:dyDescent="0.2">
      <c r="A332" s="387"/>
      <c r="B332" s="125" t="s">
        <v>541</v>
      </c>
      <c r="C332" s="125" t="str">
        <f t="shared" si="6"/>
        <v>Maximaler Verschattungswinkel</v>
      </c>
      <c r="D332" s="296" t="s">
        <v>990</v>
      </c>
      <c r="E332" s="297" t="s">
        <v>277</v>
      </c>
      <c r="F332" s="298" t="s">
        <v>295</v>
      </c>
    </row>
    <row r="333" spans="1:6" x14ac:dyDescent="0.2">
      <c r="A333" s="387"/>
      <c r="B333" s="125" t="s">
        <v>541</v>
      </c>
      <c r="C333" s="125" t="str">
        <f t="shared" si="6"/>
        <v>Horizont</v>
      </c>
      <c r="D333" s="296" t="s">
        <v>991</v>
      </c>
      <c r="E333" s="297" t="s">
        <v>278</v>
      </c>
      <c r="F333" s="298" t="s">
        <v>938</v>
      </c>
    </row>
    <row r="334" spans="1:6" x14ac:dyDescent="0.2">
      <c r="A334" s="387"/>
      <c r="B334" s="125" t="s">
        <v>541</v>
      </c>
      <c r="C334" s="125" t="str">
        <f t="shared" si="6"/>
        <v>Überhang</v>
      </c>
      <c r="D334" s="296" t="s">
        <v>1152</v>
      </c>
      <c r="E334" s="297" t="s">
        <v>817</v>
      </c>
      <c r="F334" s="298" t="s">
        <v>1083</v>
      </c>
    </row>
    <row r="335" spans="1:6" x14ac:dyDescent="0.2">
      <c r="A335" s="387"/>
      <c r="B335" s="125" t="s">
        <v>541</v>
      </c>
      <c r="C335" s="125" t="str">
        <f t="shared" si="6"/>
        <v>Seitenblende</v>
      </c>
      <c r="D335" s="296" t="s">
        <v>1150</v>
      </c>
      <c r="E335" s="297" t="s">
        <v>844</v>
      </c>
      <c r="F335" s="298" t="s">
        <v>1078</v>
      </c>
    </row>
    <row r="336" spans="1:6" x14ac:dyDescent="0.2">
      <c r="A336" s="387"/>
      <c r="B336" s="125" t="s">
        <v>768</v>
      </c>
      <c r="C336" s="125" t="str">
        <f t="shared" si="6"/>
        <v>Listen/Pulldowns</v>
      </c>
      <c r="D336" s="296" t="s">
        <v>769</v>
      </c>
      <c r="E336" s="321" t="s">
        <v>463</v>
      </c>
      <c r="F336" s="323" t="s">
        <v>296</v>
      </c>
    </row>
    <row r="337" spans="1:6" ht="25.5" x14ac:dyDescent="0.2">
      <c r="A337" s="387"/>
      <c r="B337" s="125" t="s">
        <v>688</v>
      </c>
      <c r="C337" s="125" t="str">
        <f t="shared" ref="C337:C345" si="7">INDEX(D337:F337,1,$F$3)</f>
        <v>Anzahl
Fenster</v>
      </c>
      <c r="D337" s="296" t="s">
        <v>1125</v>
      </c>
      <c r="E337" s="297" t="s">
        <v>816</v>
      </c>
      <c r="F337" s="298" t="s">
        <v>984</v>
      </c>
    </row>
    <row r="338" spans="1:6" x14ac:dyDescent="0.2">
      <c r="A338" s="387"/>
      <c r="B338" s="125" t="s">
        <v>688</v>
      </c>
      <c r="C338" s="125" t="str">
        <f t="shared" si="7"/>
        <v>Gewichtete Kennzahlen</v>
      </c>
      <c r="D338" s="296" t="s">
        <v>1122</v>
      </c>
      <c r="E338" s="297" t="s">
        <v>185</v>
      </c>
      <c r="F338" s="298" t="s">
        <v>297</v>
      </c>
    </row>
    <row r="339" spans="1:6" x14ac:dyDescent="0.2">
      <c r="A339" s="387"/>
      <c r="B339" s="125" t="s">
        <v>688</v>
      </c>
      <c r="C339" s="125" t="str">
        <f t="shared" si="7"/>
        <v>g-Wert</v>
      </c>
      <c r="D339" s="296" t="s">
        <v>1123</v>
      </c>
      <c r="E339" s="297" t="s">
        <v>279</v>
      </c>
      <c r="F339" s="298" t="s">
        <v>1124</v>
      </c>
    </row>
    <row r="340" spans="1:6" ht="25.5" x14ac:dyDescent="0.2">
      <c r="A340" s="387"/>
      <c r="B340" s="125" t="s">
        <v>688</v>
      </c>
      <c r="C340" s="125" t="str">
        <f t="shared" si="7"/>
        <v>Fenster
U-Wert</v>
      </c>
      <c r="D340" s="296" t="s">
        <v>1133</v>
      </c>
      <c r="E340" s="297" t="s">
        <v>280</v>
      </c>
      <c r="F340" s="298" t="s">
        <v>298</v>
      </c>
    </row>
    <row r="341" spans="1:6" ht="25.5" x14ac:dyDescent="0.2">
      <c r="A341" s="387"/>
      <c r="B341" s="125" t="s">
        <v>695</v>
      </c>
      <c r="C341" s="125" t="str">
        <f t="shared" si="7"/>
        <v>Zusammenhängende Eingabefelder können kopiert werden (Copy/Paste)</v>
      </c>
      <c r="D341" s="296" t="s">
        <v>461</v>
      </c>
      <c r="E341" s="297" t="s">
        <v>281</v>
      </c>
      <c r="F341" s="298" t="s">
        <v>305</v>
      </c>
    </row>
    <row r="342" spans="1:6" ht="51" x14ac:dyDescent="0.2">
      <c r="B342" s="125" t="s">
        <v>695</v>
      </c>
      <c r="C342" s="125" t="str">
        <f t="shared" si="7"/>
        <v>Dieses Tabellenblatt ist eine Zusammenfassung der Fenstertypen "Syst_Typ1" bis "Syst_Typ6" für den Systemnachweis.</v>
      </c>
      <c r="D342" s="296" t="s">
        <v>464</v>
      </c>
      <c r="E342" s="322" t="s">
        <v>282</v>
      </c>
      <c r="F342" s="323" t="s">
        <v>465</v>
      </c>
    </row>
    <row r="343" spans="1:6" ht="59.25" customHeight="1" x14ac:dyDescent="0.2">
      <c r="B343" s="125" t="s">
        <v>695</v>
      </c>
      <c r="C343" s="125" t="str">
        <f t="shared" si="7"/>
        <v>Pro Orientierung wird über alle Fenstertypen ein energetisch äquivalentes Ersatzfenster berechnet mit folgenden Kennzahlen:</v>
      </c>
      <c r="D343" s="296" t="s">
        <v>467</v>
      </c>
      <c r="E343" s="297" t="s">
        <v>283</v>
      </c>
      <c r="F343" s="298" t="s">
        <v>304</v>
      </c>
    </row>
    <row r="344" spans="1:6" ht="46.15" customHeight="1" x14ac:dyDescent="0.2">
      <c r="B344" s="125" t="s">
        <v>695</v>
      </c>
      <c r="C344" s="125" t="str">
        <f t="shared" si="7"/>
        <v>Fensterfläche A_w, Fenster-U-Wert &lt;U_w&gt;, Glasanteil &lt;F_F&gt;, Verschattung &lt;F_S&gt;, g-Wert &lt;g'&gt;.</v>
      </c>
      <c r="D344" s="296" t="s">
        <v>466</v>
      </c>
      <c r="E344" s="297" t="s">
        <v>290</v>
      </c>
      <c r="F344" s="323" t="s">
        <v>1181</v>
      </c>
    </row>
    <row r="345" spans="1:6" ht="51" x14ac:dyDescent="0.2">
      <c r="B345" s="125" t="s">
        <v>695</v>
      </c>
      <c r="C345" s="125" t="str">
        <f t="shared" si="7"/>
        <v>Diese Kennzahlen können dann in Programme für Systemnachweise gemäss SIA 380/1:2016 übertragen werden.</v>
      </c>
      <c r="D345" s="296" t="s">
        <v>1307</v>
      </c>
      <c r="E345" s="403" t="s">
        <v>1308</v>
      </c>
      <c r="F345" s="402" t="s">
        <v>1309</v>
      </c>
    </row>
    <row r="346" spans="1:6" ht="25.5" x14ac:dyDescent="0.2">
      <c r="B346" s="125" t="s">
        <v>695</v>
      </c>
      <c r="C346" s="125" t="str">
        <f t="shared" ref="C346:C351" si="8">INDEX(D346:F346,1,$F$3)</f>
        <v>Bemerkungen zu den gewichteten Kennzahlen (für Orientierung i):</v>
      </c>
      <c r="D346" s="296" t="s">
        <v>1182</v>
      </c>
      <c r="E346" s="297" t="s">
        <v>284</v>
      </c>
      <c r="F346" s="298" t="s">
        <v>303</v>
      </c>
    </row>
    <row r="347" spans="1:6" ht="38.25" x14ac:dyDescent="0.2">
      <c r="B347" s="125" t="s">
        <v>695</v>
      </c>
      <c r="C347" s="125" t="str">
        <f t="shared" si="8"/>
        <v>Fenster U-Wert &lt;U_w,i&gt;: Flächengewichteter Mittelwert</v>
      </c>
      <c r="D347" s="296" t="s">
        <v>1183</v>
      </c>
      <c r="E347" s="297" t="s">
        <v>285</v>
      </c>
      <c r="F347" s="298" t="s">
        <v>302</v>
      </c>
    </row>
    <row r="348" spans="1:6" ht="51" x14ac:dyDescent="0.2">
      <c r="B348" s="125" t="s">
        <v>695</v>
      </c>
      <c r="C348" s="125" t="str">
        <f t="shared" si="8"/>
        <v>Die gewichteten Kennzahlen &lt;F_F,i&gt;, &lt;F_S,i&gt;, &lt;g'_i&gt; sind so berechnet, dass für den solaren Wärmegewinn Q_s,i der Orientierung i gemäss SIA 380/1 gilt:</v>
      </c>
      <c r="D348" s="296" t="s">
        <v>462</v>
      </c>
      <c r="E348" s="297" t="s">
        <v>286</v>
      </c>
      <c r="F348" s="298" t="s">
        <v>306</v>
      </c>
    </row>
    <row r="349" spans="1:6" ht="25.5" x14ac:dyDescent="0.2">
      <c r="B349" s="125" t="s">
        <v>695</v>
      </c>
      <c r="C349" s="125" t="str">
        <f t="shared" si="8"/>
        <v>Q_s,i = G_s,i * A_w,i,tot * 0.9 * &lt;F_F,i&gt; * &lt;F_S,i&gt; * &lt;g'_i&gt; / EBF</v>
      </c>
      <c r="D349" s="296" t="s">
        <v>983</v>
      </c>
      <c r="E349" s="297" t="s">
        <v>186</v>
      </c>
      <c r="F349" s="323" t="s">
        <v>186</v>
      </c>
    </row>
    <row r="350" spans="1:6" ht="25.5" x14ac:dyDescent="0.2">
      <c r="B350" s="125" t="s">
        <v>695</v>
      </c>
      <c r="C350" s="125" t="str">
        <f t="shared" si="8"/>
        <v>Glasanteil &lt;F_F,i&gt;: Flächengewichteter Mittelwert</v>
      </c>
      <c r="D350" s="296" t="s">
        <v>1184</v>
      </c>
      <c r="E350" s="297" t="s">
        <v>289</v>
      </c>
      <c r="F350" s="323" t="s">
        <v>301</v>
      </c>
    </row>
    <row r="351" spans="1:6" ht="38.25" x14ac:dyDescent="0.2">
      <c r="B351" s="125" t="s">
        <v>695</v>
      </c>
      <c r="C351" s="125" t="str">
        <f t="shared" si="8"/>
        <v>Verschattung &lt;F_S,i&gt;: Mittelwert gewichtet mit Fläche und Glasanteil</v>
      </c>
      <c r="D351" s="296" t="s">
        <v>1185</v>
      </c>
      <c r="E351" s="297" t="s">
        <v>288</v>
      </c>
      <c r="F351" s="298" t="s">
        <v>300</v>
      </c>
    </row>
    <row r="352" spans="1:6" ht="38.25" x14ac:dyDescent="0.2">
      <c r="B352" s="125" t="s">
        <v>695</v>
      </c>
      <c r="C352" s="125" t="str">
        <f>INDEX(D352:F352,1,$F$3)</f>
        <v>g-Wert &lt;g'_i&gt;: Mittelwert gewichtet mit Fläche, Glasanteil und Verschattung</v>
      </c>
      <c r="D352" s="296" t="s">
        <v>1186</v>
      </c>
      <c r="E352" s="297" t="s">
        <v>287</v>
      </c>
      <c r="F352" s="298" t="s">
        <v>299</v>
      </c>
    </row>
    <row r="353" spans="2:6" x14ac:dyDescent="0.2">
      <c r="B353" s="391" t="s">
        <v>24</v>
      </c>
      <c r="C353" s="125" t="str">
        <f t="shared" ref="C353:C360" si="9">INDEX(D353:F353,1,$F$3)</f>
        <v>SSO</v>
      </c>
      <c r="D353" s="392" t="s">
        <v>1252</v>
      </c>
      <c r="E353" s="297" t="s">
        <v>1312</v>
      </c>
      <c r="F353" s="402" t="s">
        <v>1312</v>
      </c>
    </row>
    <row r="354" spans="2:6" x14ac:dyDescent="0.2">
      <c r="B354" s="391" t="s">
        <v>24</v>
      </c>
      <c r="C354" s="125" t="str">
        <f t="shared" si="9"/>
        <v>OSO</v>
      </c>
      <c r="D354" s="392" t="s">
        <v>1254</v>
      </c>
      <c r="E354" s="297" t="s">
        <v>1313</v>
      </c>
      <c r="F354" s="402" t="s">
        <v>1313</v>
      </c>
    </row>
    <row r="355" spans="2:6" x14ac:dyDescent="0.2">
      <c r="B355" s="391" t="s">
        <v>24</v>
      </c>
      <c r="C355" s="125" t="str">
        <f t="shared" si="9"/>
        <v>ONO</v>
      </c>
      <c r="D355" s="392" t="s">
        <v>1257</v>
      </c>
      <c r="E355" s="297" t="s">
        <v>1314</v>
      </c>
      <c r="F355" s="402" t="s">
        <v>1314</v>
      </c>
    </row>
    <row r="356" spans="2:6" x14ac:dyDescent="0.2">
      <c r="B356" s="391" t="s">
        <v>24</v>
      </c>
      <c r="C356" s="125" t="str">
        <f t="shared" si="9"/>
        <v>NNO</v>
      </c>
      <c r="D356" s="392" t="s">
        <v>1258</v>
      </c>
      <c r="E356" s="297" t="s">
        <v>1258</v>
      </c>
      <c r="F356" s="402" t="s">
        <v>1258</v>
      </c>
    </row>
    <row r="357" spans="2:6" x14ac:dyDescent="0.2">
      <c r="B357" s="391" t="s">
        <v>24</v>
      </c>
      <c r="C357" s="125" t="str">
        <f t="shared" si="9"/>
        <v>NNW</v>
      </c>
      <c r="D357" s="392" t="s">
        <v>1259</v>
      </c>
      <c r="E357" s="297" t="s">
        <v>1258</v>
      </c>
      <c r="F357" s="402" t="s">
        <v>1258</v>
      </c>
    </row>
    <row r="358" spans="2:6" x14ac:dyDescent="0.2">
      <c r="B358" s="391" t="s">
        <v>24</v>
      </c>
      <c r="C358" s="125" t="str">
        <f t="shared" si="9"/>
        <v>WNW</v>
      </c>
      <c r="D358" s="392" t="s">
        <v>1260</v>
      </c>
      <c r="E358" s="297" t="s">
        <v>1257</v>
      </c>
      <c r="F358" s="402" t="s">
        <v>1257</v>
      </c>
    </row>
    <row r="359" spans="2:6" x14ac:dyDescent="0.2">
      <c r="B359" s="391" t="s">
        <v>24</v>
      </c>
      <c r="C359" s="125" t="str">
        <f t="shared" si="9"/>
        <v>WSW</v>
      </c>
      <c r="D359" s="392" t="s">
        <v>1261</v>
      </c>
      <c r="E359" s="297" t="s">
        <v>1254</v>
      </c>
      <c r="F359" s="402" t="s">
        <v>1254</v>
      </c>
    </row>
    <row r="360" spans="2:6" x14ac:dyDescent="0.2">
      <c r="B360" s="391" t="s">
        <v>24</v>
      </c>
      <c r="C360" s="125" t="str">
        <f t="shared" si="9"/>
        <v>SSW</v>
      </c>
      <c r="D360" s="392" t="s">
        <v>1262</v>
      </c>
      <c r="E360" s="297" t="s">
        <v>1252</v>
      </c>
      <c r="F360" s="402" t="s">
        <v>1252</v>
      </c>
    </row>
    <row r="361" spans="2:6" x14ac:dyDescent="0.2">
      <c r="B361" s="391" t="s">
        <v>24</v>
      </c>
      <c r="C361" s="125" t="str">
        <f>INDEX(D361:F361,1,$F$3)</f>
        <v>Süd-Süd-Ost:</v>
      </c>
      <c r="D361" s="392" t="s">
        <v>1256</v>
      </c>
      <c r="E361" s="297" t="s">
        <v>1323</v>
      </c>
      <c r="F361" s="402" t="s">
        <v>1315</v>
      </c>
    </row>
    <row r="362" spans="2:6" x14ac:dyDescent="0.2">
      <c r="B362" s="391" t="s">
        <v>24</v>
      </c>
      <c r="C362" s="125" t="str">
        <f t="shared" ref="C362:C394" si="10">INDEX(D362:F362,1,$F$3)</f>
        <v>Ost-Süd-Ost:</v>
      </c>
      <c r="D362" s="392" t="s">
        <v>1255</v>
      </c>
      <c r="E362" s="297" t="s">
        <v>1324</v>
      </c>
      <c r="F362" s="402" t="s">
        <v>1316</v>
      </c>
    </row>
    <row r="363" spans="2:6" x14ac:dyDescent="0.2">
      <c r="B363" s="391" t="s">
        <v>24</v>
      </c>
      <c r="C363" s="125" t="str">
        <f t="shared" si="10"/>
        <v>Ost-Nord-Ost:</v>
      </c>
      <c r="D363" s="392" t="s">
        <v>1263</v>
      </c>
      <c r="E363" s="297" t="s">
        <v>1325</v>
      </c>
      <c r="F363" s="402" t="s">
        <v>1317</v>
      </c>
    </row>
    <row r="364" spans="2:6" x14ac:dyDescent="0.2">
      <c r="B364" s="391" t="s">
        <v>24</v>
      </c>
      <c r="C364" s="125" t="str">
        <f t="shared" si="10"/>
        <v>Nord-Nord-Ost:</v>
      </c>
      <c r="D364" s="392" t="s">
        <v>1264</v>
      </c>
      <c r="E364" s="297" t="s">
        <v>1326</v>
      </c>
      <c r="F364" s="402" t="s">
        <v>1319</v>
      </c>
    </row>
    <row r="365" spans="2:6" x14ac:dyDescent="0.2">
      <c r="B365" s="391" t="s">
        <v>24</v>
      </c>
      <c r="C365" s="125" t="str">
        <f t="shared" si="10"/>
        <v>Nord-Nord-West:</v>
      </c>
      <c r="D365" s="392" t="s">
        <v>1267</v>
      </c>
      <c r="E365" s="297" t="s">
        <v>1327</v>
      </c>
      <c r="F365" s="402" t="s">
        <v>1318</v>
      </c>
    </row>
    <row r="366" spans="2:6" x14ac:dyDescent="0.2">
      <c r="B366" s="391" t="s">
        <v>24</v>
      </c>
      <c r="C366" s="125" t="str">
        <f t="shared" si="10"/>
        <v>West-Nord-West:</v>
      </c>
      <c r="D366" s="392" t="s">
        <v>1266</v>
      </c>
      <c r="E366" s="297" t="s">
        <v>1328</v>
      </c>
      <c r="F366" s="402" t="s">
        <v>1320</v>
      </c>
    </row>
    <row r="367" spans="2:6" x14ac:dyDescent="0.2">
      <c r="B367" s="391" t="s">
        <v>24</v>
      </c>
      <c r="C367" s="125" t="str">
        <f t="shared" si="10"/>
        <v>West-Süd-West:</v>
      </c>
      <c r="D367" s="392" t="s">
        <v>1265</v>
      </c>
      <c r="E367" s="297" t="s">
        <v>1329</v>
      </c>
      <c r="F367" s="402" t="s">
        <v>1321</v>
      </c>
    </row>
    <row r="368" spans="2:6" x14ac:dyDescent="0.2">
      <c r="B368" s="391" t="s">
        <v>24</v>
      </c>
      <c r="C368" s="125" t="str">
        <f t="shared" si="10"/>
        <v>Süd-Süd-West:</v>
      </c>
      <c r="D368" s="392" t="s">
        <v>1253</v>
      </c>
      <c r="E368" s="297" t="s">
        <v>1330</v>
      </c>
      <c r="F368" s="402" t="s">
        <v>1322</v>
      </c>
    </row>
    <row r="369" spans="2:6" ht="25.5" x14ac:dyDescent="0.2">
      <c r="B369" s="391" t="s">
        <v>547</v>
      </c>
      <c r="C369" s="125" t="str">
        <f t="shared" si="10"/>
        <v>Holz- und Holz/Metall-Rahmen (2-IV, Eiche, Uf=1.7 W/m2K)</v>
      </c>
      <c r="D369" s="392" t="s">
        <v>1356</v>
      </c>
      <c r="E369" s="403" t="s">
        <v>1368</v>
      </c>
      <c r="F369" s="402" t="s">
        <v>1370</v>
      </c>
    </row>
    <row r="370" spans="2:6" ht="25.5" x14ac:dyDescent="0.2">
      <c r="B370" s="391" t="s">
        <v>547</v>
      </c>
      <c r="C370" s="125" t="str">
        <f t="shared" si="10"/>
        <v>Holz- und Holz/Metall-Rahmen (2-IV, Tanne, Uf=1.4 W/m2K)</v>
      </c>
      <c r="D370" s="392" t="s">
        <v>1376</v>
      </c>
      <c r="E370" s="403" t="s">
        <v>1374</v>
      </c>
      <c r="F370" s="402" t="s">
        <v>1372</v>
      </c>
    </row>
    <row r="371" spans="2:6" ht="25.5" x14ac:dyDescent="0.2">
      <c r="B371" s="391" t="s">
        <v>547</v>
      </c>
      <c r="C371" s="125" t="str">
        <f t="shared" si="10"/>
        <v>Holz- und Holz/Metall-Rahmen (3-IV, Eiche, Uf=1.5 W/m2K)</v>
      </c>
      <c r="D371" s="296" t="s">
        <v>1365</v>
      </c>
      <c r="E371" s="403" t="s">
        <v>1369</v>
      </c>
      <c r="F371" s="402" t="s">
        <v>1371</v>
      </c>
    </row>
    <row r="372" spans="2:6" ht="25.5" x14ac:dyDescent="0.2">
      <c r="B372" s="391" t="s">
        <v>547</v>
      </c>
      <c r="C372" s="125" t="str">
        <f t="shared" si="10"/>
        <v>Holz- und Holz/Metall-Rahmen (3-IV, Tanne, Uf=1.3 W/m2K)</v>
      </c>
      <c r="D372" s="392" t="s">
        <v>1377</v>
      </c>
      <c r="E372" s="403" t="s">
        <v>1375</v>
      </c>
      <c r="F372" s="402" t="s">
        <v>1373</v>
      </c>
    </row>
    <row r="373" spans="2:6" x14ac:dyDescent="0.2">
      <c r="B373" s="391" t="s">
        <v>547</v>
      </c>
      <c r="C373" s="125" t="str">
        <f t="shared" si="10"/>
        <v>Kunststoff-Rahmen (Uf=2.2 W/m2K)</v>
      </c>
      <c r="D373" s="296" t="s">
        <v>1357</v>
      </c>
      <c r="E373" s="403" t="s">
        <v>1358</v>
      </c>
      <c r="F373" s="402" t="s">
        <v>1359</v>
      </c>
    </row>
    <row r="374" spans="2:6" ht="25.5" x14ac:dyDescent="0.2">
      <c r="B374" s="391" t="s">
        <v>547</v>
      </c>
      <c r="C374" s="125" t="str">
        <f t="shared" si="10"/>
        <v>Kunststoff-Kammerprofil-Rahmen (Uf=1.4 W/m2K)</v>
      </c>
      <c r="D374" s="296" t="s">
        <v>1360</v>
      </c>
      <c r="E374" s="403" t="s">
        <v>1378</v>
      </c>
      <c r="F374" s="402" t="s">
        <v>1383</v>
      </c>
    </row>
    <row r="375" spans="2:6" ht="25.5" x14ac:dyDescent="0.2">
      <c r="B375" s="391" t="s">
        <v>547</v>
      </c>
      <c r="C375" s="125" t="str">
        <f t="shared" si="10"/>
        <v>Kunststoff-Kammerprofil-Rahmen (Uf=1.3 W/m2K)</v>
      </c>
      <c r="D375" s="296" t="s">
        <v>1361</v>
      </c>
      <c r="E375" s="403" t="s">
        <v>1382</v>
      </c>
      <c r="F375" s="402" t="s">
        <v>1384</v>
      </c>
    </row>
    <row r="376" spans="2:6" ht="25.5" x14ac:dyDescent="0.2">
      <c r="B376" s="391" t="s">
        <v>547</v>
      </c>
      <c r="C376" s="125" t="str">
        <f t="shared" si="10"/>
        <v>Kunststoff-Kammerprofil-Rahmen (Uf=1.2 W/m2K)</v>
      </c>
      <c r="D376" s="296" t="s">
        <v>1364</v>
      </c>
      <c r="E376" s="403" t="s">
        <v>1381</v>
      </c>
      <c r="F376" s="402" t="s">
        <v>1385</v>
      </c>
    </row>
    <row r="377" spans="2:6" ht="25.5" x14ac:dyDescent="0.2">
      <c r="B377" s="391" t="s">
        <v>547</v>
      </c>
      <c r="C377" s="125" t="str">
        <f t="shared" si="10"/>
        <v>Kunststoff-Kammerprofil-Rahmen (Uf=1.1 W/m2K)</v>
      </c>
      <c r="D377" s="296" t="s">
        <v>1362</v>
      </c>
      <c r="E377" s="403" t="s">
        <v>1380</v>
      </c>
      <c r="F377" s="402" t="s">
        <v>1386</v>
      </c>
    </row>
    <row r="378" spans="2:6" ht="25.5" x14ac:dyDescent="0.2">
      <c r="B378" s="391" t="s">
        <v>547</v>
      </c>
      <c r="C378" s="125" t="str">
        <f t="shared" si="10"/>
        <v>Kunststoff-Kammerprofil-Rahmen (Uf=1.0 W/m2K)</v>
      </c>
      <c r="D378" s="296" t="s">
        <v>1363</v>
      </c>
      <c r="E378" s="403" t="s">
        <v>1379</v>
      </c>
      <c r="F378" s="402" t="s">
        <v>1387</v>
      </c>
    </row>
    <row r="379" spans="2:6" ht="25.5" x14ac:dyDescent="0.2">
      <c r="B379" s="391" t="s">
        <v>547</v>
      </c>
      <c r="C379" s="125" t="str">
        <f t="shared" si="10"/>
        <v>2-IV Klarglas    (Ug=2.8 W/mK, g=0.75)</v>
      </c>
      <c r="D379" s="392" t="s">
        <v>1332</v>
      </c>
      <c r="E379" s="403" t="s">
        <v>1419</v>
      </c>
      <c r="F379" s="402" t="s">
        <v>1388</v>
      </c>
    </row>
    <row r="380" spans="2:6" ht="25.5" x14ac:dyDescent="0.2">
      <c r="B380" s="391" t="s">
        <v>547</v>
      </c>
      <c r="C380" s="125" t="str">
        <f t="shared" si="10"/>
        <v>2-IV sonnenschutz  (Ug=2.6 W/mK, g=0.31)</v>
      </c>
      <c r="D380" s="392" t="s">
        <v>1389</v>
      </c>
      <c r="E380" s="403" t="s">
        <v>1417</v>
      </c>
      <c r="F380" s="402" t="s">
        <v>1390</v>
      </c>
    </row>
    <row r="381" spans="2:6" ht="25.5" x14ac:dyDescent="0.2">
      <c r="B381" s="391" t="s">
        <v>547</v>
      </c>
      <c r="C381" s="125" t="str">
        <f t="shared" si="10"/>
        <v>2-IV-IR sonnenschutz  (Ug=1.1 W/mK, g=0.44)</v>
      </c>
      <c r="D381" s="296" t="s">
        <v>1391</v>
      </c>
      <c r="E381" s="403" t="s">
        <v>1418</v>
      </c>
      <c r="F381" s="402" t="s">
        <v>1394</v>
      </c>
    </row>
    <row r="382" spans="2:6" ht="25.5" x14ac:dyDescent="0.2">
      <c r="B382" s="391" t="s">
        <v>547</v>
      </c>
      <c r="C382" s="125" t="str">
        <f t="shared" si="10"/>
        <v>2-IV-IR sonnenschutz  (Ug=1.1 W/mK, g=0.26)</v>
      </c>
      <c r="D382" s="296" t="s">
        <v>1392</v>
      </c>
      <c r="E382" s="403" t="s">
        <v>1417</v>
      </c>
      <c r="F382" s="402" t="s">
        <v>1393</v>
      </c>
    </row>
    <row r="383" spans="2:6" ht="25.5" x14ac:dyDescent="0.2">
      <c r="B383" s="391" t="s">
        <v>547</v>
      </c>
      <c r="C383" s="125" t="str">
        <f t="shared" si="10"/>
        <v>3-IV Klarglas    (Ug=2.0 W/mK, g=0.70)</v>
      </c>
      <c r="D383" s="296" t="s">
        <v>1336</v>
      </c>
      <c r="E383" s="403" t="s">
        <v>1420</v>
      </c>
      <c r="F383" s="402" t="s">
        <v>1395</v>
      </c>
    </row>
    <row r="384" spans="2:6" ht="38.25" x14ac:dyDescent="0.2">
      <c r="B384" s="391" t="s">
        <v>547</v>
      </c>
      <c r="C384" s="125" t="str">
        <f t="shared" si="10"/>
        <v>** Spezialgläser mit entsprechendem Nachweis</v>
      </c>
      <c r="D384" s="296" t="s">
        <v>1331</v>
      </c>
      <c r="E384" s="321" t="s">
        <v>1396</v>
      </c>
      <c r="F384" s="402" t="s">
        <v>1397</v>
      </c>
    </row>
    <row r="385" spans="2:6" ht="25.5" x14ac:dyDescent="0.2">
      <c r="B385" s="391" t="s">
        <v>547</v>
      </c>
      <c r="C385" s="125" t="str">
        <f t="shared" si="10"/>
        <v>** spezielle Glasrandverbundsysteme mit entsprechendem Nachweis</v>
      </c>
      <c r="D385" s="296" t="s">
        <v>1367</v>
      </c>
      <c r="E385" s="321" t="s">
        <v>1421</v>
      </c>
      <c r="F385" s="402" t="s">
        <v>1402</v>
      </c>
    </row>
    <row r="386" spans="2:6" ht="25.5" x14ac:dyDescent="0.2">
      <c r="B386" s="391" t="s">
        <v>547</v>
      </c>
      <c r="C386" s="125" t="str">
        <f t="shared" si="10"/>
        <v>System ACSplus für wärmeged. Metallrahmen (2-IV, Psi=0.036 W/mK)</v>
      </c>
      <c r="D386" s="296" t="s">
        <v>1400</v>
      </c>
      <c r="E386" s="297" t="s">
        <v>1407</v>
      </c>
      <c r="F386" s="402" t="s">
        <v>1413</v>
      </c>
    </row>
    <row r="387" spans="2:6" ht="25.5" x14ac:dyDescent="0.2">
      <c r="B387" s="391" t="s">
        <v>547</v>
      </c>
      <c r="C387" s="125" t="str">
        <f t="shared" si="10"/>
        <v>System ACSplus für wärmeged. Metallrahmen (3-IV, Psi=0.032 W/mK)</v>
      </c>
      <c r="D387" s="296" t="s">
        <v>1401</v>
      </c>
      <c r="E387" s="297" t="s">
        <v>1408</v>
      </c>
      <c r="F387" s="402" t="s">
        <v>1414</v>
      </c>
    </row>
    <row r="388" spans="2:6" ht="25.5" x14ac:dyDescent="0.2">
      <c r="B388" s="391" t="s">
        <v>547</v>
      </c>
      <c r="C388" s="125" t="str">
        <f t="shared" si="10"/>
        <v>System ACSplus für Holz- und PVC-Rahmen  (2-IV, Psi=0.033 W/mK)</v>
      </c>
      <c r="D388" s="296" t="s">
        <v>1399</v>
      </c>
      <c r="E388" s="297" t="s">
        <v>1403</v>
      </c>
      <c r="F388" s="402" t="s">
        <v>1409</v>
      </c>
    </row>
    <row r="389" spans="2:6" ht="25.5" x14ac:dyDescent="0.2">
      <c r="B389" s="391" t="s">
        <v>547</v>
      </c>
      <c r="C389" s="125" t="str">
        <f t="shared" si="10"/>
        <v>System ACSplus für Holz- und PVC-Rahmen  (3-IV, Psi=0.030 W/mK)</v>
      </c>
      <c r="D389" s="296" t="s">
        <v>1398</v>
      </c>
      <c r="E389" s="297" t="s">
        <v>1404</v>
      </c>
      <c r="F389" s="402" t="s">
        <v>1410</v>
      </c>
    </row>
    <row r="390" spans="2:6" ht="25.5" x14ac:dyDescent="0.2">
      <c r="B390" s="391" t="s">
        <v>547</v>
      </c>
      <c r="C390" s="125" t="str">
        <f t="shared" si="10"/>
        <v>Thermo-Spacer für Holz- und PVC-Rahmen     (2-IV, Psi=0.33 W/mK)</v>
      </c>
      <c r="D390" s="392" t="s">
        <v>1416</v>
      </c>
      <c r="E390" s="297" t="s">
        <v>1405</v>
      </c>
      <c r="F390" s="402" t="s">
        <v>1411</v>
      </c>
    </row>
    <row r="391" spans="2:6" ht="25.5" x14ac:dyDescent="0.2">
      <c r="B391" s="391" t="s">
        <v>547</v>
      </c>
      <c r="C391" s="125" t="str">
        <f t="shared" si="10"/>
        <v>Thermo-Spacer für Holz- und PVC-Rahmen     (3-IV, Psi=0.30 W/mK)</v>
      </c>
      <c r="D391" s="392" t="s">
        <v>1415</v>
      </c>
      <c r="E391" s="297" t="s">
        <v>1406</v>
      </c>
      <c r="F391" s="402" t="s">
        <v>1412</v>
      </c>
    </row>
    <row r="392" spans="2:6" x14ac:dyDescent="0.2">
      <c r="B392" s="391" t="s">
        <v>24</v>
      </c>
      <c r="C392" s="125" t="str">
        <f t="shared" si="10"/>
        <v>Grenzwert nach:</v>
      </c>
      <c r="D392" s="392" t="s">
        <v>1442</v>
      </c>
      <c r="E392" s="403" t="s">
        <v>1452</v>
      </c>
      <c r="F392" s="402" t="s">
        <v>1453</v>
      </c>
    </row>
    <row r="393" spans="2:6" ht="25.5" x14ac:dyDescent="0.2">
      <c r="B393" s="391" t="s">
        <v>24</v>
      </c>
      <c r="C393" s="125" t="str">
        <f t="shared" si="10"/>
        <v>Einzelbauteilnachweis Fenster nach SIA 380/1:2009  (Uw = 1.3 W/m2K)</v>
      </c>
      <c r="D393" s="392" t="s">
        <v>1443</v>
      </c>
      <c r="E393" s="403" t="s">
        <v>1448</v>
      </c>
      <c r="F393" s="402" t="s">
        <v>1450</v>
      </c>
    </row>
    <row r="394" spans="2:6" ht="25.5" x14ac:dyDescent="0.2">
      <c r="B394" s="391" t="s">
        <v>24</v>
      </c>
      <c r="C394" s="125" t="str">
        <f t="shared" si="10"/>
        <v>Einzelbauteilnachweis Fenster nach SIA 380/1:2016  (Uw = 1.0 W/m2K)</v>
      </c>
      <c r="D394" s="392" t="s">
        <v>1444</v>
      </c>
      <c r="E394" s="403" t="s">
        <v>1449</v>
      </c>
      <c r="F394" s="402" t="s">
        <v>1451</v>
      </c>
    </row>
    <row r="395" spans="2:6" x14ac:dyDescent="0.2">
      <c r="E395" s="403"/>
    </row>
    <row r="396" spans="2:6" x14ac:dyDescent="0.2">
      <c r="E396" s="321"/>
      <c r="F396" s="323"/>
    </row>
    <row r="397" spans="2:6" x14ac:dyDescent="0.2">
      <c r="E397" s="321"/>
      <c r="F397" s="323"/>
    </row>
    <row r="398" spans="2:6" x14ac:dyDescent="0.2">
      <c r="E398" s="403"/>
      <c r="F398" s="402"/>
    </row>
    <row r="399" spans="2:6" x14ac:dyDescent="0.2">
      <c r="E399" s="322"/>
      <c r="F399" s="323"/>
    </row>
    <row r="400" spans="2:6" x14ac:dyDescent="0.2">
      <c r="E400" s="322"/>
      <c r="F400" s="323"/>
    </row>
    <row r="401" spans="5:6" x14ac:dyDescent="0.2">
      <c r="E401" s="322"/>
      <c r="F401" s="323"/>
    </row>
    <row r="402" spans="5:6" x14ac:dyDescent="0.2">
      <c r="E402" s="322"/>
      <c r="F402" s="323"/>
    </row>
    <row r="403" spans="5:6" x14ac:dyDescent="0.2">
      <c r="E403" s="322"/>
      <c r="F403" s="323"/>
    </row>
    <row r="404" spans="5:6" x14ac:dyDescent="0.2">
      <c r="E404" s="322"/>
      <c r="F404" s="323"/>
    </row>
    <row r="405" spans="5:6" x14ac:dyDescent="0.2">
      <c r="E405" s="322"/>
      <c r="F405" s="323"/>
    </row>
    <row r="406" spans="5:6" x14ac:dyDescent="0.2">
      <c r="E406" s="322"/>
      <c r="F406" s="323"/>
    </row>
    <row r="407" spans="5:6" x14ac:dyDescent="0.2">
      <c r="E407" s="322"/>
      <c r="F407" s="323"/>
    </row>
    <row r="408" spans="5:6" x14ac:dyDescent="0.2">
      <c r="E408" s="322"/>
      <c r="F408" s="323"/>
    </row>
    <row r="409" spans="5:6" x14ac:dyDescent="0.2">
      <c r="E409" s="322"/>
      <c r="F409" s="323"/>
    </row>
    <row r="410" spans="5:6" x14ac:dyDescent="0.2">
      <c r="E410" s="322"/>
      <c r="F410" s="323"/>
    </row>
  </sheetData>
  <sheetProtection password="ACE4" sheet="1" objects="1" scenarios="1"/>
  <phoneticPr fontId="13" type="noConversion"/>
  <pageMargins left="0.75" right="0.75" top="1" bottom="1" header="0.4921259845" footer="0.4921259845"/>
  <pageSetup paperSize="9"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6625" r:id="rId4" name="Drop Down 1">
              <controlPr defaultSize="0" autoLine="0" autoPict="0">
                <anchor moveWithCells="1">
                  <from>
                    <xdr:col>5</xdr:col>
                    <xdr:colOff>0</xdr:colOff>
                    <xdr:row>2</xdr:row>
                    <xdr:rowOff>0</xdr:rowOff>
                  </from>
                  <to>
                    <xdr:col>6</xdr:col>
                    <xdr:colOff>0</xdr:colOff>
                    <xdr:row>3</xdr:row>
                    <xdr:rowOff>0</xdr:rowOff>
                  </to>
                </anchor>
              </controlPr>
            </control>
          </mc:Choice>
        </mc:AlternateContent>
      </controls>
    </mc:Choice>
  </mc:AlternateConten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5">
    <pageSetUpPr fitToPage="1"/>
  </sheetPr>
  <dimension ref="A1:B182"/>
  <sheetViews>
    <sheetView topLeftCell="A154" workbookViewId="0">
      <selection activeCell="B183" sqref="B183"/>
    </sheetView>
  </sheetViews>
  <sheetFormatPr baseColWidth="10" defaultRowHeight="12.75" x14ac:dyDescent="0.2"/>
  <cols>
    <col min="1" max="1" width="18.140625" customWidth="1"/>
    <col min="2" max="2" width="26.5703125" customWidth="1"/>
    <col min="3" max="3" width="13.42578125" customWidth="1"/>
    <col min="4" max="4" width="13.5703125" customWidth="1"/>
  </cols>
  <sheetData>
    <row r="1" spans="1:2" x14ac:dyDescent="0.2">
      <c r="A1" s="108" t="s">
        <v>23</v>
      </c>
      <c r="B1" s="108"/>
    </row>
    <row r="2" spans="1:2" x14ac:dyDescent="0.2">
      <c r="A2" s="108" t="s">
        <v>25</v>
      </c>
      <c r="B2" s="108"/>
    </row>
    <row r="3" spans="1:2" x14ac:dyDescent="0.2">
      <c r="A3" s="108" t="s">
        <v>27</v>
      </c>
      <c r="B3" s="108"/>
    </row>
    <row r="4" spans="1:2" x14ac:dyDescent="0.2">
      <c r="A4" s="108" t="s">
        <v>29</v>
      </c>
      <c r="B4" s="108">
        <v>1</v>
      </c>
    </row>
    <row r="5" spans="1:2" x14ac:dyDescent="0.2">
      <c r="A5" s="108" t="s">
        <v>30</v>
      </c>
      <c r="B5" s="108">
        <v>1</v>
      </c>
    </row>
    <row r="6" spans="1:2" x14ac:dyDescent="0.2">
      <c r="A6" s="108" t="s">
        <v>31</v>
      </c>
      <c r="B6" s="108">
        <v>1</v>
      </c>
    </row>
    <row r="7" spans="1:2" x14ac:dyDescent="0.2">
      <c r="A7" s="108" t="s">
        <v>36</v>
      </c>
      <c r="B7" s="108">
        <v>1</v>
      </c>
    </row>
    <row r="8" spans="1:2" x14ac:dyDescent="0.2">
      <c r="A8" s="108" t="s">
        <v>37</v>
      </c>
      <c r="B8" s="108">
        <v>1</v>
      </c>
    </row>
    <row r="9" spans="1:2" x14ac:dyDescent="0.2">
      <c r="A9" s="108" t="s">
        <v>38</v>
      </c>
      <c r="B9" s="108">
        <v>1</v>
      </c>
    </row>
    <row r="10" spans="1:2" x14ac:dyDescent="0.2">
      <c r="A10" s="108" t="s">
        <v>39</v>
      </c>
      <c r="B10" s="108">
        <v>1</v>
      </c>
    </row>
    <row r="11" spans="1:2" x14ac:dyDescent="0.2">
      <c r="A11" s="108" t="s">
        <v>40</v>
      </c>
      <c r="B11" s="108">
        <v>1</v>
      </c>
    </row>
    <row r="12" spans="1:2" x14ac:dyDescent="0.2">
      <c r="A12" s="108" t="s">
        <v>41</v>
      </c>
      <c r="B12" s="108">
        <v>1</v>
      </c>
    </row>
    <row r="13" spans="1:2" x14ac:dyDescent="0.2">
      <c r="A13" s="108" t="s">
        <v>49</v>
      </c>
      <c r="B13" s="108">
        <v>1</v>
      </c>
    </row>
    <row r="14" spans="1:2" x14ac:dyDescent="0.2">
      <c r="A14" s="108" t="s">
        <v>50</v>
      </c>
      <c r="B14" s="108">
        <v>1</v>
      </c>
    </row>
    <row r="15" spans="1:2" x14ac:dyDescent="0.2">
      <c r="A15" s="108" t="s">
        <v>54</v>
      </c>
      <c r="B15" s="108">
        <v>1</v>
      </c>
    </row>
    <row r="16" spans="1:2" x14ac:dyDescent="0.2">
      <c r="A16" s="108" t="s">
        <v>55</v>
      </c>
      <c r="B16" s="108">
        <v>1</v>
      </c>
    </row>
    <row r="17" spans="1:2" x14ac:dyDescent="0.2">
      <c r="A17" s="108" t="s">
        <v>59</v>
      </c>
      <c r="B17" s="108"/>
    </row>
    <row r="18" spans="1:2" x14ac:dyDescent="0.2">
      <c r="A18" s="108" t="s">
        <v>60</v>
      </c>
      <c r="B18" s="108"/>
    </row>
    <row r="19" spans="1:2" x14ac:dyDescent="0.2">
      <c r="A19" s="108" t="s">
        <v>61</v>
      </c>
      <c r="B19" s="108"/>
    </row>
    <row r="20" spans="1:2" x14ac:dyDescent="0.2">
      <c r="A20" s="108" t="s">
        <v>91</v>
      </c>
      <c r="B20" s="108"/>
    </row>
    <row r="21" spans="1:2" x14ac:dyDescent="0.2">
      <c r="A21" s="108" t="s">
        <v>93</v>
      </c>
      <c r="B21" s="108"/>
    </row>
    <row r="22" spans="1:2" x14ac:dyDescent="0.2">
      <c r="A22" s="108" t="s">
        <v>95</v>
      </c>
      <c r="B22" s="108"/>
    </row>
    <row r="23" spans="1:2" x14ac:dyDescent="0.2">
      <c r="A23" s="108" t="s">
        <v>97</v>
      </c>
      <c r="B23" s="108"/>
    </row>
    <row r="24" spans="1:2" x14ac:dyDescent="0.2">
      <c r="A24" s="108" t="s">
        <v>99</v>
      </c>
      <c r="B24" s="108"/>
    </row>
    <row r="25" spans="1:2" x14ac:dyDescent="0.2">
      <c r="A25" s="108" t="s">
        <v>101</v>
      </c>
      <c r="B25" s="108"/>
    </row>
    <row r="26" spans="1:2" x14ac:dyDescent="0.2">
      <c r="A26" s="108" t="s">
        <v>103</v>
      </c>
      <c r="B26" s="108"/>
    </row>
    <row r="27" spans="1:2" x14ac:dyDescent="0.2">
      <c r="A27" s="108" t="s">
        <v>105</v>
      </c>
      <c r="B27" s="108"/>
    </row>
    <row r="28" spans="1:2" x14ac:dyDescent="0.2">
      <c r="A28" s="108" t="s">
        <v>62</v>
      </c>
      <c r="B28" s="108"/>
    </row>
    <row r="29" spans="1:2" x14ac:dyDescent="0.2">
      <c r="A29" s="108" t="s">
        <v>63</v>
      </c>
      <c r="B29" s="108"/>
    </row>
    <row r="30" spans="1:2" x14ac:dyDescent="0.2">
      <c r="A30" s="108" t="s">
        <v>64</v>
      </c>
      <c r="B30" s="108"/>
    </row>
    <row r="31" spans="1:2" x14ac:dyDescent="0.2">
      <c r="A31" s="108" t="s">
        <v>107</v>
      </c>
      <c r="B31" s="108"/>
    </row>
    <row r="32" spans="1:2" x14ac:dyDescent="0.2">
      <c r="A32" s="108" t="s">
        <v>109</v>
      </c>
      <c r="B32" s="108"/>
    </row>
    <row r="33" spans="1:2" x14ac:dyDescent="0.2">
      <c r="A33" s="108" t="s">
        <v>111</v>
      </c>
      <c r="B33" s="108"/>
    </row>
    <row r="34" spans="1:2" x14ac:dyDescent="0.2">
      <c r="A34" s="108" t="s">
        <v>113</v>
      </c>
      <c r="B34" s="108"/>
    </row>
    <row r="35" spans="1:2" x14ac:dyDescent="0.2">
      <c r="A35" s="108" t="s">
        <v>115</v>
      </c>
      <c r="B35" s="108"/>
    </row>
    <row r="36" spans="1:2" x14ac:dyDescent="0.2">
      <c r="A36" s="108" t="s">
        <v>117</v>
      </c>
      <c r="B36" s="108"/>
    </row>
    <row r="37" spans="1:2" x14ac:dyDescent="0.2">
      <c r="A37" s="108" t="s">
        <v>119</v>
      </c>
      <c r="B37" s="108"/>
    </row>
    <row r="38" spans="1:2" x14ac:dyDescent="0.2">
      <c r="A38" s="108" t="s">
        <v>121</v>
      </c>
      <c r="B38" s="108"/>
    </row>
    <row r="39" spans="1:2" x14ac:dyDescent="0.2">
      <c r="A39" s="108" t="s">
        <v>71</v>
      </c>
      <c r="B39" s="108"/>
    </row>
    <row r="40" spans="1:2" x14ac:dyDescent="0.2">
      <c r="A40" s="108" t="s">
        <v>72</v>
      </c>
      <c r="B40" s="108"/>
    </row>
    <row r="41" spans="1:2" x14ac:dyDescent="0.2">
      <c r="A41" s="108" t="s">
        <v>73</v>
      </c>
      <c r="B41" s="108"/>
    </row>
    <row r="42" spans="1:2" x14ac:dyDescent="0.2">
      <c r="A42" s="108" t="s">
        <v>122</v>
      </c>
      <c r="B42" s="108"/>
    </row>
    <row r="43" spans="1:2" x14ac:dyDescent="0.2">
      <c r="A43" s="108" t="s">
        <v>123</v>
      </c>
      <c r="B43" s="108"/>
    </row>
    <row r="44" spans="1:2" x14ac:dyDescent="0.2">
      <c r="A44" s="108" t="s">
        <v>124</v>
      </c>
      <c r="B44" s="108"/>
    </row>
    <row r="45" spans="1:2" x14ac:dyDescent="0.2">
      <c r="A45" s="108" t="s">
        <v>125</v>
      </c>
      <c r="B45" s="108"/>
    </row>
    <row r="46" spans="1:2" x14ac:dyDescent="0.2">
      <c r="A46" s="108" t="s">
        <v>729</v>
      </c>
      <c r="B46" s="108"/>
    </row>
    <row r="47" spans="1:2" x14ac:dyDescent="0.2">
      <c r="A47" s="108" t="s">
        <v>730</v>
      </c>
      <c r="B47" s="108"/>
    </row>
    <row r="48" spans="1:2" x14ac:dyDescent="0.2">
      <c r="A48" s="108" t="s">
        <v>731</v>
      </c>
      <c r="B48" s="108"/>
    </row>
    <row r="49" spans="1:2" x14ac:dyDescent="0.2">
      <c r="A49" s="108" t="s">
        <v>74</v>
      </c>
      <c r="B49" s="111"/>
    </row>
    <row r="50" spans="1:2" x14ac:dyDescent="0.2">
      <c r="A50" s="108" t="s">
        <v>75</v>
      </c>
      <c r="B50" s="111"/>
    </row>
    <row r="51" spans="1:2" x14ac:dyDescent="0.2">
      <c r="A51" s="108" t="s">
        <v>76</v>
      </c>
      <c r="B51" s="111"/>
    </row>
    <row r="52" spans="1:2" x14ac:dyDescent="0.2">
      <c r="A52" s="108" t="s">
        <v>126</v>
      </c>
      <c r="B52" s="111"/>
    </row>
    <row r="53" spans="1:2" x14ac:dyDescent="0.2">
      <c r="A53" s="108" t="s">
        <v>127</v>
      </c>
      <c r="B53" s="111"/>
    </row>
    <row r="54" spans="1:2" x14ac:dyDescent="0.2">
      <c r="A54" s="108" t="s">
        <v>128</v>
      </c>
      <c r="B54" s="111"/>
    </row>
    <row r="55" spans="1:2" x14ac:dyDescent="0.2">
      <c r="A55" s="108" t="s">
        <v>129</v>
      </c>
      <c r="B55" s="111"/>
    </row>
    <row r="56" spans="1:2" x14ac:dyDescent="0.2">
      <c r="A56" s="108" t="s">
        <v>726</v>
      </c>
      <c r="B56" s="111"/>
    </row>
    <row r="57" spans="1:2" x14ac:dyDescent="0.2">
      <c r="A57" s="108" t="s">
        <v>727</v>
      </c>
      <c r="B57" s="111"/>
    </row>
    <row r="58" spans="1:2" x14ac:dyDescent="0.2">
      <c r="A58" s="108" t="s">
        <v>728</v>
      </c>
      <c r="B58" s="111"/>
    </row>
    <row r="59" spans="1:2" x14ac:dyDescent="0.2">
      <c r="A59" s="108" t="s">
        <v>77</v>
      </c>
      <c r="B59" s="111"/>
    </row>
    <row r="60" spans="1:2" x14ac:dyDescent="0.2">
      <c r="A60" s="108" t="s">
        <v>78</v>
      </c>
      <c r="B60" s="111"/>
    </row>
    <row r="61" spans="1:2" x14ac:dyDescent="0.2">
      <c r="A61" s="108" t="s">
        <v>79</v>
      </c>
      <c r="B61" s="111"/>
    </row>
    <row r="62" spans="1:2" x14ac:dyDescent="0.2">
      <c r="A62" s="108" t="s">
        <v>130</v>
      </c>
      <c r="B62" s="111"/>
    </row>
    <row r="63" spans="1:2" x14ac:dyDescent="0.2">
      <c r="A63" s="108" t="s">
        <v>133</v>
      </c>
      <c r="B63" s="111"/>
    </row>
    <row r="64" spans="1:2" x14ac:dyDescent="0.2">
      <c r="A64" s="108" t="s">
        <v>134</v>
      </c>
      <c r="B64" s="111"/>
    </row>
    <row r="65" spans="1:2" x14ac:dyDescent="0.2">
      <c r="A65" s="108" t="s">
        <v>135</v>
      </c>
      <c r="B65" s="111"/>
    </row>
    <row r="66" spans="1:2" x14ac:dyDescent="0.2">
      <c r="A66" s="108" t="s">
        <v>738</v>
      </c>
      <c r="B66" s="111"/>
    </row>
    <row r="67" spans="1:2" x14ac:dyDescent="0.2">
      <c r="A67" s="108" t="s">
        <v>739</v>
      </c>
      <c r="B67" s="111"/>
    </row>
    <row r="68" spans="1:2" x14ac:dyDescent="0.2">
      <c r="A68" s="108" t="s">
        <v>740</v>
      </c>
      <c r="B68" s="111"/>
    </row>
    <row r="69" spans="1:2" x14ac:dyDescent="0.2">
      <c r="A69" s="108" t="s">
        <v>86</v>
      </c>
      <c r="B69" s="108"/>
    </row>
    <row r="70" spans="1:2" x14ac:dyDescent="0.2">
      <c r="A70" s="108" t="s">
        <v>144</v>
      </c>
      <c r="B70" s="108"/>
    </row>
    <row r="71" spans="1:2" x14ac:dyDescent="0.2">
      <c r="A71" s="108" t="s">
        <v>145</v>
      </c>
      <c r="B71" s="108"/>
    </row>
    <row r="72" spans="1:2" x14ac:dyDescent="0.2">
      <c r="A72" s="108" t="s">
        <v>146</v>
      </c>
      <c r="B72" s="108"/>
    </row>
    <row r="73" spans="1:2" x14ac:dyDescent="0.2">
      <c r="A73" s="108" t="s">
        <v>147</v>
      </c>
      <c r="B73" s="108"/>
    </row>
    <row r="74" spans="1:2" x14ac:dyDescent="0.2">
      <c r="A74" s="108" t="s">
        <v>148</v>
      </c>
      <c r="B74" s="108"/>
    </row>
    <row r="75" spans="1:2" x14ac:dyDescent="0.2">
      <c r="A75" s="108" t="s">
        <v>149</v>
      </c>
      <c r="B75" s="108"/>
    </row>
    <row r="76" spans="1:2" x14ac:dyDescent="0.2">
      <c r="A76" s="108" t="s">
        <v>150</v>
      </c>
      <c r="B76" s="108"/>
    </row>
    <row r="77" spans="1:2" x14ac:dyDescent="0.2">
      <c r="A77" s="108" t="s">
        <v>89</v>
      </c>
      <c r="B77" s="108"/>
    </row>
    <row r="78" spans="1:2" x14ac:dyDescent="0.2">
      <c r="A78" s="108" t="s">
        <v>151</v>
      </c>
      <c r="B78" s="108"/>
    </row>
    <row r="79" spans="1:2" x14ac:dyDescent="0.2">
      <c r="A79" s="108" t="s">
        <v>152</v>
      </c>
      <c r="B79" s="108"/>
    </row>
    <row r="80" spans="1:2" x14ac:dyDescent="0.2">
      <c r="A80" s="108" t="s">
        <v>153</v>
      </c>
      <c r="B80" s="108"/>
    </row>
    <row r="81" spans="1:2" x14ac:dyDescent="0.2">
      <c r="A81" s="108" t="s">
        <v>154</v>
      </c>
      <c r="B81" s="108"/>
    </row>
    <row r="82" spans="1:2" x14ac:dyDescent="0.2">
      <c r="A82" s="108" t="s">
        <v>155</v>
      </c>
      <c r="B82" s="108"/>
    </row>
    <row r="83" spans="1:2" x14ac:dyDescent="0.2">
      <c r="A83" s="108" t="s">
        <v>156</v>
      </c>
      <c r="B83" s="108"/>
    </row>
    <row r="84" spans="1:2" x14ac:dyDescent="0.2">
      <c r="A84" s="108" t="s">
        <v>157</v>
      </c>
      <c r="B84" s="108"/>
    </row>
    <row r="85" spans="1:2" x14ac:dyDescent="0.2">
      <c r="A85" s="108" t="s">
        <v>172</v>
      </c>
      <c r="B85" s="108"/>
    </row>
    <row r="86" spans="1:2" x14ac:dyDescent="0.2">
      <c r="A86" s="108" t="s">
        <v>173</v>
      </c>
      <c r="B86" s="108"/>
    </row>
    <row r="87" spans="1:2" x14ac:dyDescent="0.2">
      <c r="A87" s="108" t="s">
        <v>174</v>
      </c>
      <c r="B87" s="108"/>
    </row>
    <row r="88" spans="1:2" x14ac:dyDescent="0.2">
      <c r="A88" s="108" t="s">
        <v>175</v>
      </c>
      <c r="B88" s="108"/>
    </row>
    <row r="89" spans="1:2" x14ac:dyDescent="0.2">
      <c r="A89" s="108" t="s">
        <v>176</v>
      </c>
      <c r="B89" s="108"/>
    </row>
    <row r="90" spans="1:2" x14ac:dyDescent="0.2">
      <c r="A90" s="108" t="s">
        <v>177</v>
      </c>
      <c r="B90" s="108"/>
    </row>
    <row r="91" spans="1:2" x14ac:dyDescent="0.2">
      <c r="A91" s="108" t="s">
        <v>178</v>
      </c>
      <c r="B91" s="108"/>
    </row>
    <row r="92" spans="1:2" x14ac:dyDescent="0.2">
      <c r="A92" s="108" t="s">
        <v>179</v>
      </c>
      <c r="B92" s="108"/>
    </row>
    <row r="93" spans="1:2" x14ac:dyDescent="0.2">
      <c r="A93" s="108" t="s">
        <v>180</v>
      </c>
      <c r="B93" s="108"/>
    </row>
    <row r="94" spans="1:2" x14ac:dyDescent="0.2">
      <c r="A94" s="108" t="s">
        <v>181</v>
      </c>
      <c r="B94" s="108"/>
    </row>
    <row r="95" spans="1:2" x14ac:dyDescent="0.2">
      <c r="A95" s="108" t="s">
        <v>182</v>
      </c>
      <c r="B95" s="108"/>
    </row>
    <row r="96" spans="1:2" x14ac:dyDescent="0.2">
      <c r="A96" s="108" t="s">
        <v>183</v>
      </c>
      <c r="B96" s="108"/>
    </row>
    <row r="97" spans="1:2" x14ac:dyDescent="0.2">
      <c r="A97" s="113" t="s">
        <v>335</v>
      </c>
      <c r="B97" s="108"/>
    </row>
    <row r="98" spans="1:2" x14ac:dyDescent="0.2">
      <c r="A98" s="108" t="s">
        <v>318</v>
      </c>
      <c r="B98" s="108">
        <v>30</v>
      </c>
    </row>
    <row r="99" spans="1:2" x14ac:dyDescent="0.2">
      <c r="A99" s="108" t="s">
        <v>319</v>
      </c>
      <c r="B99" s="108">
        <v>30</v>
      </c>
    </row>
    <row r="100" spans="1:2" x14ac:dyDescent="0.2">
      <c r="A100" s="108" t="s">
        <v>320</v>
      </c>
      <c r="B100" s="108">
        <v>30</v>
      </c>
    </row>
    <row r="101" spans="1:2" x14ac:dyDescent="0.2">
      <c r="A101" s="108" t="s">
        <v>321</v>
      </c>
      <c r="B101" s="108">
        <v>30</v>
      </c>
    </row>
    <row r="102" spans="1:2" x14ac:dyDescent="0.2">
      <c r="A102" s="108" t="s">
        <v>322</v>
      </c>
      <c r="B102" s="108">
        <v>30</v>
      </c>
    </row>
    <row r="103" spans="1:2" x14ac:dyDescent="0.2">
      <c r="A103" s="108" t="s">
        <v>323</v>
      </c>
      <c r="B103" s="108">
        <v>30</v>
      </c>
    </row>
    <row r="104" spans="1:2" x14ac:dyDescent="0.2">
      <c r="A104" s="108" t="s">
        <v>324</v>
      </c>
      <c r="B104" s="108">
        <v>30</v>
      </c>
    </row>
    <row r="105" spans="1:2" x14ac:dyDescent="0.2">
      <c r="A105" s="108" t="s">
        <v>325</v>
      </c>
      <c r="B105" s="108">
        <v>30</v>
      </c>
    </row>
    <row r="106" spans="1:2" x14ac:dyDescent="0.2">
      <c r="A106" s="113" t="s">
        <v>334</v>
      </c>
      <c r="B106" s="108"/>
    </row>
    <row r="107" spans="1:2" x14ac:dyDescent="0.2">
      <c r="A107" s="108" t="s">
        <v>336</v>
      </c>
      <c r="B107" s="108">
        <v>0</v>
      </c>
    </row>
    <row r="108" spans="1:2" x14ac:dyDescent="0.2">
      <c r="A108" s="108" t="s">
        <v>337</v>
      </c>
      <c r="B108" s="108">
        <v>0</v>
      </c>
    </row>
    <row r="109" spans="1:2" x14ac:dyDescent="0.2">
      <c r="A109" s="108" t="s">
        <v>338</v>
      </c>
      <c r="B109" s="108">
        <v>0</v>
      </c>
    </row>
    <row r="110" spans="1:2" x14ac:dyDescent="0.2">
      <c r="A110" s="108" t="s">
        <v>339</v>
      </c>
      <c r="B110" s="108">
        <v>0</v>
      </c>
    </row>
    <row r="111" spans="1:2" x14ac:dyDescent="0.2">
      <c r="A111" s="113" t="s">
        <v>340</v>
      </c>
      <c r="B111" s="108"/>
    </row>
    <row r="112" spans="1:2" x14ac:dyDescent="0.2">
      <c r="A112" s="108" t="s">
        <v>341</v>
      </c>
      <c r="B112" s="114" t="str">
        <f>IF(Syst_Zsfsg!H24&gt;0,Syst_Zsfsg!H24,"")</f>
        <v/>
      </c>
    </row>
    <row r="113" spans="1:2" x14ac:dyDescent="0.2">
      <c r="A113" s="108" t="s">
        <v>342</v>
      </c>
      <c r="B113" s="114" t="str">
        <f>IF(Syst_Zsfsg!H25&gt;0,Syst_Zsfsg!H25,"")</f>
        <v/>
      </c>
    </row>
    <row r="114" spans="1:2" x14ac:dyDescent="0.2">
      <c r="A114" s="108" t="s">
        <v>343</v>
      </c>
      <c r="B114" s="114" t="str">
        <f>IF(Syst_Zsfsg!H26&gt;0,Syst_Zsfsg!H26,"")</f>
        <v/>
      </c>
    </row>
    <row r="115" spans="1:2" x14ac:dyDescent="0.2">
      <c r="A115" s="108" t="s">
        <v>344</v>
      </c>
      <c r="B115" s="114" t="str">
        <f>IF(Syst_Zsfsg!H27&gt;0,Syst_Zsfsg!H27,"")</f>
        <v/>
      </c>
    </row>
    <row r="116" spans="1:2" x14ac:dyDescent="0.2">
      <c r="A116" s="108" t="s">
        <v>345</v>
      </c>
      <c r="B116" s="114" t="str">
        <f>IF(Syst_Zsfsg!H28&gt;0,Syst_Zsfsg!H28,"")</f>
        <v/>
      </c>
    </row>
    <row r="117" spans="1:2" x14ac:dyDescent="0.2">
      <c r="A117" s="108" t="s">
        <v>346</v>
      </c>
      <c r="B117" s="114" t="str">
        <f>IF(Syst_Zsfsg!H29&gt;0,Syst_Zsfsg!H29,"")</f>
        <v/>
      </c>
    </row>
    <row r="118" spans="1:2" x14ac:dyDescent="0.2">
      <c r="A118" s="108" t="s">
        <v>347</v>
      </c>
      <c r="B118" s="114" t="str">
        <f>IF(Syst_Zsfsg!H30&gt;0,Syst_Zsfsg!H30,"")</f>
        <v/>
      </c>
    </row>
    <row r="119" spans="1:2" x14ac:dyDescent="0.2">
      <c r="A119" s="108" t="s">
        <v>348</v>
      </c>
      <c r="B119" s="114" t="str">
        <f>IF(Syst_Zsfsg!H31&gt;0,Syst_Zsfsg!H31,"")</f>
        <v/>
      </c>
    </row>
    <row r="120" spans="1:2" x14ac:dyDescent="0.2">
      <c r="A120" s="108" t="s">
        <v>349</v>
      </c>
      <c r="B120" s="114" t="str">
        <f>IF(Syst_Zsfsg!H40&gt;0,Syst_Zsfsg!H40,"")</f>
        <v/>
      </c>
    </row>
    <row r="121" spans="1:2" x14ac:dyDescent="0.2">
      <c r="A121" s="108" t="s">
        <v>350</v>
      </c>
      <c r="B121" s="114" t="str">
        <f>IF(Syst_Zsfsg!H41&gt;0,Syst_Zsfsg!H41,"")</f>
        <v/>
      </c>
    </row>
    <row r="122" spans="1:2" x14ac:dyDescent="0.2">
      <c r="A122" s="108" t="s">
        <v>361</v>
      </c>
      <c r="B122" s="114" t="str">
        <f>IF(Syst_Zsfsg!I24&gt;0,Syst_Zsfsg!I24,"")</f>
        <v/>
      </c>
    </row>
    <row r="123" spans="1:2" x14ac:dyDescent="0.2">
      <c r="A123" s="108" t="s">
        <v>362</v>
      </c>
      <c r="B123" s="114" t="str">
        <f>IF(Syst_Zsfsg!I25&gt;0,Syst_Zsfsg!I25,"")</f>
        <v/>
      </c>
    </row>
    <row r="124" spans="1:2" x14ac:dyDescent="0.2">
      <c r="A124" s="108" t="s">
        <v>363</v>
      </c>
      <c r="B124" s="114" t="str">
        <f>IF(Syst_Zsfsg!I26&gt;0,Syst_Zsfsg!I26,"")</f>
        <v/>
      </c>
    </row>
    <row r="125" spans="1:2" x14ac:dyDescent="0.2">
      <c r="A125" s="108" t="s">
        <v>364</v>
      </c>
      <c r="B125" s="114" t="str">
        <f>IF(Syst_Zsfsg!I27&gt;0,Syst_Zsfsg!I27,"")</f>
        <v/>
      </c>
    </row>
    <row r="126" spans="1:2" x14ac:dyDescent="0.2">
      <c r="A126" s="108" t="s">
        <v>365</v>
      </c>
      <c r="B126" s="114" t="str">
        <f>IF(Syst_Zsfsg!I28&gt;0,Syst_Zsfsg!I28,"")</f>
        <v/>
      </c>
    </row>
    <row r="127" spans="1:2" x14ac:dyDescent="0.2">
      <c r="A127" s="108" t="s">
        <v>366</v>
      </c>
      <c r="B127" s="114" t="str">
        <f>IF(Syst_Zsfsg!I29&gt;0,Syst_Zsfsg!I29,"")</f>
        <v/>
      </c>
    </row>
    <row r="128" spans="1:2" x14ac:dyDescent="0.2">
      <c r="A128" s="108" t="s">
        <v>367</v>
      </c>
      <c r="B128" s="114" t="str">
        <f>IF(Syst_Zsfsg!I30&gt;0,Syst_Zsfsg!I30,"")</f>
        <v/>
      </c>
    </row>
    <row r="129" spans="1:2" x14ac:dyDescent="0.2">
      <c r="A129" s="108" t="s">
        <v>368</v>
      </c>
      <c r="B129" s="114" t="str">
        <f>IF(Syst_Zsfsg!I31&gt;0,Syst_Zsfsg!I31,"")</f>
        <v/>
      </c>
    </row>
    <row r="130" spans="1:2" x14ac:dyDescent="0.2">
      <c r="A130" s="108" t="s">
        <v>369</v>
      </c>
      <c r="B130" s="114" t="str">
        <f>IF(Syst_Zsfsg!I40&gt;0,Syst_Zsfsg!I40,"")</f>
        <v/>
      </c>
    </row>
    <row r="131" spans="1:2" x14ac:dyDescent="0.2">
      <c r="A131" s="108" t="s">
        <v>370</v>
      </c>
      <c r="B131" s="114" t="str">
        <f>IF(Syst_Zsfsg!I41&gt;0,Syst_Zsfsg!I41,"")</f>
        <v/>
      </c>
    </row>
    <row r="132" spans="1:2" x14ac:dyDescent="0.2">
      <c r="A132" s="108" t="s">
        <v>372</v>
      </c>
      <c r="B132" s="114" t="str">
        <f>IF(Syst_Zsfsg!J24&gt;0,Syst_Zsfsg!J24,"")</f>
        <v/>
      </c>
    </row>
    <row r="133" spans="1:2" x14ac:dyDescent="0.2">
      <c r="A133" s="108" t="s">
        <v>373</v>
      </c>
      <c r="B133" s="114" t="str">
        <f>IF(Syst_Zsfsg!J25&gt;0,Syst_Zsfsg!J25,"")</f>
        <v/>
      </c>
    </row>
    <row r="134" spans="1:2" x14ac:dyDescent="0.2">
      <c r="A134" s="108" t="s">
        <v>374</v>
      </c>
      <c r="B134" s="114" t="str">
        <f>IF(Syst_Zsfsg!J26&gt;0,Syst_Zsfsg!J26,"")</f>
        <v/>
      </c>
    </row>
    <row r="135" spans="1:2" x14ac:dyDescent="0.2">
      <c r="A135" s="108" t="s">
        <v>375</v>
      </c>
      <c r="B135" s="114" t="str">
        <f>IF(Syst_Zsfsg!J27&gt;0,Syst_Zsfsg!J27,"")</f>
        <v/>
      </c>
    </row>
    <row r="136" spans="1:2" x14ac:dyDescent="0.2">
      <c r="A136" s="108" t="s">
        <v>376</v>
      </c>
      <c r="B136" s="114" t="str">
        <f>IF(Syst_Zsfsg!J28&gt;0,Syst_Zsfsg!J28,"")</f>
        <v/>
      </c>
    </row>
    <row r="137" spans="1:2" x14ac:dyDescent="0.2">
      <c r="A137" s="108" t="s">
        <v>377</v>
      </c>
      <c r="B137" s="114" t="str">
        <f>IF(Syst_Zsfsg!J29&gt;0,Syst_Zsfsg!J29,"")</f>
        <v/>
      </c>
    </row>
    <row r="138" spans="1:2" x14ac:dyDescent="0.2">
      <c r="A138" s="108" t="s">
        <v>378</v>
      </c>
      <c r="B138" s="114" t="str">
        <f>IF(Syst_Zsfsg!J30&gt;0,Syst_Zsfsg!J30,"")</f>
        <v/>
      </c>
    </row>
    <row r="139" spans="1:2" x14ac:dyDescent="0.2">
      <c r="A139" s="108" t="s">
        <v>379</v>
      </c>
      <c r="B139" s="114" t="str">
        <f>IF(Syst_Zsfsg!J31&gt;0,Syst_Zsfsg!J31,"")</f>
        <v/>
      </c>
    </row>
    <row r="140" spans="1:2" x14ac:dyDescent="0.2">
      <c r="A140" s="108" t="s">
        <v>380</v>
      </c>
      <c r="B140" s="114" t="str">
        <f>IF(Syst_Zsfsg!J40&gt;0,Syst_Zsfsg!J40,"")</f>
        <v/>
      </c>
    </row>
    <row r="141" spans="1:2" x14ac:dyDescent="0.2">
      <c r="A141" s="108" t="s">
        <v>381</v>
      </c>
      <c r="B141" s="114" t="str">
        <f>IF(Syst_Zsfsg!J41&gt;0,Syst_Zsfsg!J41,"")</f>
        <v/>
      </c>
    </row>
    <row r="142" spans="1:2" x14ac:dyDescent="0.2">
      <c r="A142" s="108" t="s">
        <v>401</v>
      </c>
      <c r="B142" s="114" t="str">
        <f>IF(Syst_Zsfsg!K24&gt;0,Syst_Zsfsg!K24,"")</f>
        <v/>
      </c>
    </row>
    <row r="143" spans="1:2" x14ac:dyDescent="0.2">
      <c r="A143" s="108" t="s">
        <v>402</v>
      </c>
      <c r="B143" s="114" t="str">
        <f>IF(Syst_Zsfsg!K25&gt;0,Syst_Zsfsg!K25,"")</f>
        <v/>
      </c>
    </row>
    <row r="144" spans="1:2" x14ac:dyDescent="0.2">
      <c r="A144" s="108" t="s">
        <v>403</v>
      </c>
      <c r="B144" s="114" t="str">
        <f>IF(Syst_Zsfsg!K26&gt;0,Syst_Zsfsg!K26,"")</f>
        <v/>
      </c>
    </row>
    <row r="145" spans="1:2" x14ac:dyDescent="0.2">
      <c r="A145" s="108" t="s">
        <v>404</v>
      </c>
      <c r="B145" s="114" t="str">
        <f>IF(Syst_Zsfsg!K27&gt;0,Syst_Zsfsg!K27,"")</f>
        <v/>
      </c>
    </row>
    <row r="146" spans="1:2" x14ac:dyDescent="0.2">
      <c r="A146" s="108" t="s">
        <v>405</v>
      </c>
      <c r="B146" s="114" t="str">
        <f>IF(Syst_Zsfsg!K28&gt;0,Syst_Zsfsg!K28,"")</f>
        <v/>
      </c>
    </row>
    <row r="147" spans="1:2" x14ac:dyDescent="0.2">
      <c r="A147" s="108" t="s">
        <v>406</v>
      </c>
      <c r="B147" s="114" t="str">
        <f>IF(Syst_Zsfsg!K29&gt;0,Syst_Zsfsg!K29,"")</f>
        <v/>
      </c>
    </row>
    <row r="148" spans="1:2" x14ac:dyDescent="0.2">
      <c r="A148" s="108" t="s">
        <v>407</v>
      </c>
      <c r="B148" s="114" t="str">
        <f>IF(Syst_Zsfsg!K30&gt;0,Syst_Zsfsg!K30,"")</f>
        <v/>
      </c>
    </row>
    <row r="149" spans="1:2" x14ac:dyDescent="0.2">
      <c r="A149" s="108" t="s">
        <v>408</v>
      </c>
      <c r="B149" s="114" t="str">
        <f>IF(Syst_Zsfsg!K31&gt;0,Syst_Zsfsg!K31,"")</f>
        <v/>
      </c>
    </row>
    <row r="150" spans="1:2" x14ac:dyDescent="0.2">
      <c r="A150" s="108" t="s">
        <v>409</v>
      </c>
      <c r="B150" s="114" t="str">
        <f>IF(Syst_Zsfsg!K40&gt;0,Syst_Zsfsg!K40,"")</f>
        <v/>
      </c>
    </row>
    <row r="151" spans="1:2" x14ac:dyDescent="0.2">
      <c r="A151" s="108" t="s">
        <v>410</v>
      </c>
      <c r="B151" s="114" t="str">
        <f>IF(Syst_Zsfsg!K41&gt;0,Syst_Zsfsg!K41,"")</f>
        <v/>
      </c>
    </row>
    <row r="152" spans="1:2" x14ac:dyDescent="0.2">
      <c r="A152" s="108" t="s">
        <v>421</v>
      </c>
      <c r="B152" s="114" t="str">
        <f>IF(Syst_Zsfsg!G24&gt;0,Syst_Zsfsg!G24,"")</f>
        <v/>
      </c>
    </row>
    <row r="153" spans="1:2" x14ac:dyDescent="0.2">
      <c r="A153" s="108" t="s">
        <v>422</v>
      </c>
      <c r="B153" s="114" t="str">
        <f>IF(Syst_Zsfsg!G25&gt;0,Syst_Zsfsg!G25,"")</f>
        <v/>
      </c>
    </row>
    <row r="154" spans="1:2" x14ac:dyDescent="0.2">
      <c r="A154" s="108" t="s">
        <v>423</v>
      </c>
      <c r="B154" s="114" t="str">
        <f>IF(Syst_Zsfsg!G26&gt;0,Syst_Zsfsg!G26,"")</f>
        <v/>
      </c>
    </row>
    <row r="155" spans="1:2" x14ac:dyDescent="0.2">
      <c r="A155" s="108" t="s">
        <v>424</v>
      </c>
      <c r="B155" s="114" t="str">
        <f>IF(Syst_Zsfsg!G27&gt;0,Syst_Zsfsg!G27,"")</f>
        <v/>
      </c>
    </row>
    <row r="156" spans="1:2" x14ac:dyDescent="0.2">
      <c r="A156" s="108" t="s">
        <v>425</v>
      </c>
      <c r="B156" s="114" t="str">
        <f>IF(Syst_Zsfsg!G28&gt;0,Syst_Zsfsg!G28,"")</f>
        <v/>
      </c>
    </row>
    <row r="157" spans="1:2" x14ac:dyDescent="0.2">
      <c r="A157" s="108" t="s">
        <v>426</v>
      </c>
      <c r="B157" s="114" t="str">
        <f>IF(Syst_Zsfsg!G29&gt;0,Syst_Zsfsg!G29,"")</f>
        <v/>
      </c>
    </row>
    <row r="158" spans="1:2" x14ac:dyDescent="0.2">
      <c r="A158" s="108" t="s">
        <v>427</v>
      </c>
      <c r="B158" s="114" t="str">
        <f>IF(Syst_Zsfsg!G30&gt;0,Syst_Zsfsg!G30,"")</f>
        <v/>
      </c>
    </row>
    <row r="159" spans="1:2" x14ac:dyDescent="0.2">
      <c r="A159" s="108" t="s">
        <v>428</v>
      </c>
      <c r="B159" s="114" t="str">
        <f>IF(Syst_Zsfsg!G31&gt;0,Syst_Zsfsg!G31,"")</f>
        <v/>
      </c>
    </row>
    <row r="160" spans="1:2" x14ac:dyDescent="0.2">
      <c r="A160" s="108" t="s">
        <v>429</v>
      </c>
      <c r="B160" s="114" t="str">
        <f>IF(Syst_Zsfsg!G40&gt;0,Syst_Zsfsg!G40,"")</f>
        <v/>
      </c>
    </row>
    <row r="161" spans="1:2" x14ac:dyDescent="0.2">
      <c r="A161" s="108" t="s">
        <v>430</v>
      </c>
      <c r="B161" s="114" t="str">
        <f>IF(Syst_Zsfsg!G41&gt;0,Syst_Zsfsg!G41,"")</f>
        <v/>
      </c>
    </row>
    <row r="162" spans="1:2" x14ac:dyDescent="0.2">
      <c r="A162" s="108" t="s">
        <v>441</v>
      </c>
      <c r="B162" s="114" t="str">
        <f>IF(Syst_Zsfsg!F24&gt;0,Syst_Zsfsg!F24,"")</f>
        <v/>
      </c>
    </row>
    <row r="163" spans="1:2" x14ac:dyDescent="0.2">
      <c r="A163" s="108" t="s">
        <v>442</v>
      </c>
      <c r="B163" s="114" t="str">
        <f>IF(Syst_Zsfsg!F25&gt;0,Syst_Zsfsg!F25,"")</f>
        <v/>
      </c>
    </row>
    <row r="164" spans="1:2" x14ac:dyDescent="0.2">
      <c r="A164" s="108" t="s">
        <v>443</v>
      </c>
      <c r="B164" s="114" t="str">
        <f>IF(Syst_Zsfsg!F26&gt;0,Syst_Zsfsg!F26,"")</f>
        <v/>
      </c>
    </row>
    <row r="165" spans="1:2" x14ac:dyDescent="0.2">
      <c r="A165" s="108" t="s">
        <v>444</v>
      </c>
      <c r="B165" s="114" t="str">
        <f>IF(Syst_Zsfsg!F27&gt;0,Syst_Zsfsg!F27,"")</f>
        <v/>
      </c>
    </row>
    <row r="166" spans="1:2" x14ac:dyDescent="0.2">
      <c r="A166" s="108" t="s">
        <v>445</v>
      </c>
      <c r="B166" s="114" t="str">
        <f>IF(Syst_Zsfsg!F28&gt;0,Syst_Zsfsg!F28,"")</f>
        <v/>
      </c>
    </row>
    <row r="167" spans="1:2" x14ac:dyDescent="0.2">
      <c r="A167" s="108" t="s">
        <v>446</v>
      </c>
      <c r="B167" s="114" t="str">
        <f>IF(Syst_Zsfsg!F29&gt;0,Syst_Zsfsg!F29,"")</f>
        <v/>
      </c>
    </row>
    <row r="168" spans="1:2" x14ac:dyDescent="0.2">
      <c r="A168" s="108" t="s">
        <v>447</v>
      </c>
      <c r="B168" s="114" t="str">
        <f>IF(Syst_Zsfsg!F30&gt;0,Syst_Zsfsg!F30,"")</f>
        <v/>
      </c>
    </row>
    <row r="169" spans="1:2" x14ac:dyDescent="0.2">
      <c r="A169" s="108" t="s">
        <v>448</v>
      </c>
      <c r="B169" s="114" t="str">
        <f>IF(Syst_Zsfsg!F31&gt;0,Syst_Zsfsg!F31,"")</f>
        <v/>
      </c>
    </row>
    <row r="170" spans="1:2" x14ac:dyDescent="0.2">
      <c r="A170" s="108" t="s">
        <v>449</v>
      </c>
      <c r="B170" s="114" t="str">
        <f>IF(Syst_Zsfsg!F40&gt;0,Syst_Zsfsg!F40,"")</f>
        <v/>
      </c>
    </row>
    <row r="171" spans="1:2" x14ac:dyDescent="0.2">
      <c r="A171" s="108" t="s">
        <v>450</v>
      </c>
      <c r="B171" s="114" t="str">
        <f>IF(Syst_Zsfsg!F41&gt;0,Syst_Zsfsg!F41,"")</f>
        <v/>
      </c>
    </row>
    <row r="172" spans="1:2" x14ac:dyDescent="0.2">
      <c r="A172" s="113" t="s">
        <v>335</v>
      </c>
      <c r="B172" s="108"/>
    </row>
    <row r="173" spans="1:2" x14ac:dyDescent="0.2">
      <c r="A173" s="108" t="s">
        <v>1287</v>
      </c>
      <c r="B173" s="108">
        <v>30</v>
      </c>
    </row>
    <row r="174" spans="1:2" x14ac:dyDescent="0.2">
      <c r="A174" s="108" t="s">
        <v>1278</v>
      </c>
      <c r="B174" s="108">
        <v>30</v>
      </c>
    </row>
    <row r="175" spans="1:2" x14ac:dyDescent="0.2">
      <c r="A175" s="108" t="s">
        <v>1285</v>
      </c>
      <c r="B175" s="108">
        <v>30</v>
      </c>
    </row>
    <row r="176" spans="1:2" x14ac:dyDescent="0.2">
      <c r="A176" s="108" t="s">
        <v>1286</v>
      </c>
      <c r="B176" s="108">
        <v>30</v>
      </c>
    </row>
    <row r="177" spans="1:2" x14ac:dyDescent="0.2">
      <c r="A177" s="108" t="s">
        <v>1282</v>
      </c>
      <c r="B177" s="108">
        <v>30</v>
      </c>
    </row>
    <row r="178" spans="1:2" x14ac:dyDescent="0.2">
      <c r="A178" s="108" t="s">
        <v>1284</v>
      </c>
      <c r="B178" s="108">
        <v>30</v>
      </c>
    </row>
    <row r="179" spans="1:2" x14ac:dyDescent="0.2">
      <c r="A179" s="108" t="s">
        <v>1289</v>
      </c>
      <c r="B179" s="108">
        <v>30</v>
      </c>
    </row>
    <row r="180" spans="1:2" x14ac:dyDescent="0.2">
      <c r="A180" s="108" t="s">
        <v>1291</v>
      </c>
      <c r="B180" s="108">
        <v>30</v>
      </c>
    </row>
    <row r="181" spans="1:2" x14ac:dyDescent="0.2">
      <c r="A181" s="113" t="s">
        <v>1455</v>
      </c>
    </row>
    <row r="182" spans="1:2" x14ac:dyDescent="0.2">
      <c r="A182" s="108" t="s">
        <v>1456</v>
      </c>
      <c r="B182">
        <v>1</v>
      </c>
    </row>
  </sheetData>
  <sheetProtection password="ACE4" sheet="1" objects="1" scenarios="1"/>
  <phoneticPr fontId="0" type="noConversion"/>
  <pageMargins left="0.75" right="0.75" top="1" bottom="1" header="0.4921259845" footer="0.4921259845"/>
  <pageSetup paperSize="9" scale="29" orientation="portrait" r:id="rId1"/>
  <headerFooter alignWithMargins="0">
    <oddFooter>&amp;C&amp;8&amp;F / &amp;A&amp;R&amp;8&amp;P/&amp;N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6"/>
  <dimension ref="A1:D182"/>
  <sheetViews>
    <sheetView showZeros="0" topLeftCell="A154" workbookViewId="0">
      <selection activeCell="C182" sqref="C182"/>
    </sheetView>
  </sheetViews>
  <sheetFormatPr baseColWidth="10" defaultRowHeight="12.75" x14ac:dyDescent="0.2"/>
  <cols>
    <col min="1" max="1" width="31.140625" customWidth="1"/>
    <col min="2" max="2" width="15.42578125" customWidth="1"/>
    <col min="3" max="3" width="29.7109375" customWidth="1"/>
    <col min="4" max="4" width="129.42578125" customWidth="1"/>
  </cols>
  <sheetData>
    <row r="1" spans="1:4" x14ac:dyDescent="0.2">
      <c r="A1" s="108" t="s">
        <v>24</v>
      </c>
      <c r="B1" t="s">
        <v>23</v>
      </c>
      <c r="C1" s="111">
        <f>IF(ISNA(VLOOKUP($B1,Schnittstelle!$A$1:$B$189,2,FALSE)),,VLOOKUP($B1,Schnittstelle!$A$1:$B$189,2,FALSE))</f>
        <v>0</v>
      </c>
    </row>
    <row r="2" spans="1:4" x14ac:dyDescent="0.2">
      <c r="A2" s="108" t="s">
        <v>26</v>
      </c>
      <c r="B2" t="s">
        <v>25</v>
      </c>
      <c r="C2" s="111">
        <f>IF(ISNA(VLOOKUP($B2,Schnittstelle!$A$1:$B$189,2,FALSE)),,VLOOKUP($B2,Schnittstelle!$A$1:$B$189,2,FALSE))</f>
        <v>0</v>
      </c>
    </row>
    <row r="3" spans="1:4" x14ac:dyDescent="0.2">
      <c r="A3" s="108" t="s">
        <v>28</v>
      </c>
      <c r="B3" t="s">
        <v>27</v>
      </c>
      <c r="C3" s="111">
        <f>IF(ISNA(VLOOKUP($B3,Schnittstelle!$A$1:$B$189,2,FALSE)),,VLOOKUP($B3,Schnittstelle!$A$1:$B$189,2,FALSE))</f>
        <v>0</v>
      </c>
    </row>
    <row r="4" spans="1:4" x14ac:dyDescent="0.2">
      <c r="A4" s="108" t="s">
        <v>32</v>
      </c>
      <c r="B4" s="108" t="s">
        <v>29</v>
      </c>
      <c r="C4" s="111">
        <f>IF(ISNA(VLOOKUP($B4,Schnittstelle!$A$1:$B$189,2,FALSE)),,VLOOKUP($B4,Schnittstelle!$A$1:$B$189,2,FALSE))</f>
        <v>1</v>
      </c>
      <c r="D4" t="s">
        <v>35</v>
      </c>
    </row>
    <row r="5" spans="1:4" x14ac:dyDescent="0.2">
      <c r="A5" s="108" t="s">
        <v>33</v>
      </c>
      <c r="B5" s="108" t="s">
        <v>30</v>
      </c>
      <c r="C5" s="111">
        <f>IF(ISNA(VLOOKUP($B5,Schnittstelle!$A$1:$B$189,2,FALSE)),,VLOOKUP($B5,Schnittstelle!$A$1:$B$189,2,FALSE))</f>
        <v>1</v>
      </c>
      <c r="D5" t="s">
        <v>35</v>
      </c>
    </row>
    <row r="6" spans="1:4" x14ac:dyDescent="0.2">
      <c r="A6" s="108" t="s">
        <v>34</v>
      </c>
      <c r="B6" s="108" t="s">
        <v>31</v>
      </c>
      <c r="C6" s="111">
        <f>IF(ISNA(VLOOKUP($B6,Schnittstelle!$A$1:$B$189,2,FALSE)),,VLOOKUP($B6,Schnittstelle!$A$1:$B$189,2,FALSE))</f>
        <v>1</v>
      </c>
      <c r="D6" t="s">
        <v>35</v>
      </c>
    </row>
    <row r="7" spans="1:4" x14ac:dyDescent="0.2">
      <c r="A7" s="108" t="s">
        <v>42</v>
      </c>
      <c r="B7" s="108" t="s">
        <v>36</v>
      </c>
      <c r="C7" s="111">
        <f>IF(ISNA(VLOOKUP($B7,Schnittstelle!$A$1:$B$189,2,FALSE)),,VLOOKUP($B7,Schnittstelle!$A$1:$B$189,2,FALSE))</f>
        <v>1</v>
      </c>
      <c r="D7" t="s">
        <v>48</v>
      </c>
    </row>
    <row r="8" spans="1:4" x14ac:dyDescent="0.2">
      <c r="A8" s="108" t="s">
        <v>43</v>
      </c>
      <c r="B8" s="108" t="s">
        <v>37</v>
      </c>
      <c r="C8" s="111">
        <f>IF(ISNA(VLOOKUP($B8,Schnittstelle!$A$1:$B$189,2,FALSE)),,VLOOKUP($B8,Schnittstelle!$A$1:$B$189,2,FALSE))</f>
        <v>1</v>
      </c>
      <c r="D8" t="s">
        <v>48</v>
      </c>
    </row>
    <row r="9" spans="1:4" x14ac:dyDescent="0.2">
      <c r="A9" s="108" t="s">
        <v>44</v>
      </c>
      <c r="B9" s="108" t="s">
        <v>38</v>
      </c>
      <c r="C9" s="111">
        <f>IF(ISNA(VLOOKUP($B9,Schnittstelle!$A$1:$B$189,2,FALSE)),,VLOOKUP($B9,Schnittstelle!$A$1:$B$189,2,FALSE))</f>
        <v>1</v>
      </c>
      <c r="D9" t="s">
        <v>48</v>
      </c>
    </row>
    <row r="10" spans="1:4" x14ac:dyDescent="0.2">
      <c r="A10" s="108" t="s">
        <v>45</v>
      </c>
      <c r="B10" s="108" t="s">
        <v>39</v>
      </c>
      <c r="C10" s="111">
        <f>IF(ISNA(VLOOKUP($B10,Schnittstelle!$A$1:$B$189,2,FALSE)),,VLOOKUP($B10,Schnittstelle!$A$1:$B$189,2,FALSE))</f>
        <v>1</v>
      </c>
      <c r="D10" t="s">
        <v>48</v>
      </c>
    </row>
    <row r="11" spans="1:4" x14ac:dyDescent="0.2">
      <c r="A11" s="108" t="s">
        <v>46</v>
      </c>
      <c r="B11" s="108" t="s">
        <v>40</v>
      </c>
      <c r="C11" s="111">
        <f>IF(ISNA(VLOOKUP($B11,Schnittstelle!$A$1:$B$189,2,FALSE)),,VLOOKUP($B11,Schnittstelle!$A$1:$B$189,2,FALSE))</f>
        <v>1</v>
      </c>
      <c r="D11" t="s">
        <v>48</v>
      </c>
    </row>
    <row r="12" spans="1:4" x14ac:dyDescent="0.2">
      <c r="A12" s="108" t="s">
        <v>47</v>
      </c>
      <c r="B12" s="108" t="s">
        <v>41</v>
      </c>
      <c r="C12" s="111">
        <f>IF(ISNA(VLOOKUP($B12,Schnittstelle!$A$1:$B$189,2,FALSE)),,VLOOKUP($B12,Schnittstelle!$A$1:$B$189,2,FALSE))</f>
        <v>1</v>
      </c>
      <c r="D12" t="s">
        <v>48</v>
      </c>
    </row>
    <row r="13" spans="1:4" x14ac:dyDescent="0.2">
      <c r="A13" s="108" t="s">
        <v>51</v>
      </c>
      <c r="B13" s="108" t="s">
        <v>49</v>
      </c>
      <c r="C13" s="111">
        <f>IF(ISNA(VLOOKUP($B13,Schnittstelle!$A$1:$B$189,2,FALSE)),,VLOOKUP($B13,Schnittstelle!$A$1:$B$189,2,FALSE))</f>
        <v>1</v>
      </c>
      <c r="D13" t="s">
        <v>53</v>
      </c>
    </row>
    <row r="14" spans="1:4" x14ac:dyDescent="0.2">
      <c r="A14" s="108" t="s">
        <v>52</v>
      </c>
      <c r="B14" s="108" t="s">
        <v>50</v>
      </c>
      <c r="C14" s="111">
        <f>IF(ISNA(VLOOKUP($B14,Schnittstelle!$A$1:$B$189,2,FALSE)),,VLOOKUP($B14,Schnittstelle!$A$1:$B$189,2,FALSE))</f>
        <v>1</v>
      </c>
      <c r="D14" t="s">
        <v>53</v>
      </c>
    </row>
    <row r="15" spans="1:4" x14ac:dyDescent="0.2">
      <c r="A15" s="108" t="s">
        <v>56</v>
      </c>
      <c r="B15" s="108" t="s">
        <v>54</v>
      </c>
      <c r="C15" s="111">
        <f>IF(ISNA(VLOOKUP($B15,Schnittstelle!$A$1:$B$189,2,FALSE)),,VLOOKUP($B15,Schnittstelle!$A$1:$B$189,2,FALSE))</f>
        <v>1</v>
      </c>
      <c r="D15" t="s">
        <v>58</v>
      </c>
    </row>
    <row r="16" spans="1:4" x14ac:dyDescent="0.2">
      <c r="A16" s="108" t="s">
        <v>57</v>
      </c>
      <c r="B16" s="108" t="s">
        <v>55</v>
      </c>
      <c r="C16" s="111">
        <f>IF(ISNA(VLOOKUP($B16,Schnittstelle!$A$1:$B$189,2,FALSE)),,VLOOKUP($B16,Schnittstelle!$A$1:$B$189,2,FALSE))</f>
        <v>1</v>
      </c>
      <c r="D16" t="s">
        <v>58</v>
      </c>
    </row>
    <row r="17" spans="1:4" x14ac:dyDescent="0.2">
      <c r="A17" s="108" t="s">
        <v>65</v>
      </c>
      <c r="B17" s="108" t="s">
        <v>59</v>
      </c>
      <c r="C17" s="111">
        <f>IF(ISNA(VLOOKUP($B17,Schnittstelle!$A$1:$B$189,2,FALSE)),,VLOOKUP($B17,Schnittstelle!$A$1:$B$189,2,FALSE))</f>
        <v>0</v>
      </c>
    </row>
    <row r="18" spans="1:4" x14ac:dyDescent="0.2">
      <c r="A18" s="108" t="s">
        <v>66</v>
      </c>
      <c r="B18" s="108" t="s">
        <v>60</v>
      </c>
      <c r="C18" s="111">
        <f>IF(ISNA(VLOOKUP($B18,Schnittstelle!$A$1:$B$189,2,FALSE)),,VLOOKUP($B18,Schnittstelle!$A$1:$B$189,2,FALSE))</f>
        <v>0</v>
      </c>
    </row>
    <row r="19" spans="1:4" x14ac:dyDescent="0.2">
      <c r="A19" s="108" t="s">
        <v>67</v>
      </c>
      <c r="B19" s="108" t="s">
        <v>61</v>
      </c>
      <c r="C19" s="111">
        <f>IF(ISNA(VLOOKUP($B19,Schnittstelle!$A$1:$B$189,2,FALSE)),,VLOOKUP($B19,Schnittstelle!$A$1:$B$189,2,FALSE))</f>
        <v>0</v>
      </c>
    </row>
    <row r="20" spans="1:4" x14ac:dyDescent="0.2">
      <c r="A20" s="108" t="s">
        <v>90</v>
      </c>
      <c r="B20" s="108" t="s">
        <v>91</v>
      </c>
      <c r="C20" s="111">
        <f>IF(ISNA(VLOOKUP($B20,Schnittstelle!$A$1:$B$189,2,FALSE)),,VLOOKUP($B20,Schnittstelle!$A$1:$B$189,2,FALSE))</f>
        <v>0</v>
      </c>
    </row>
    <row r="21" spans="1:4" x14ac:dyDescent="0.2">
      <c r="A21" s="108" t="s">
        <v>92</v>
      </c>
      <c r="B21" s="108" t="s">
        <v>93</v>
      </c>
      <c r="C21" s="111">
        <f>IF(ISNA(VLOOKUP($B21,Schnittstelle!$A$1:$B$189,2,FALSE)),,VLOOKUP($B21,Schnittstelle!$A$1:$B$189,2,FALSE))</f>
        <v>0</v>
      </c>
    </row>
    <row r="22" spans="1:4" x14ac:dyDescent="0.2">
      <c r="A22" s="108" t="s">
        <v>94</v>
      </c>
      <c r="B22" s="108" t="s">
        <v>95</v>
      </c>
      <c r="C22" s="111">
        <f>IF(ISNA(VLOOKUP($B22,Schnittstelle!$A$1:$B$189,2,FALSE)),,VLOOKUP($B22,Schnittstelle!$A$1:$B$189,2,FALSE))</f>
        <v>0</v>
      </c>
    </row>
    <row r="23" spans="1:4" x14ac:dyDescent="0.2">
      <c r="A23" s="108" t="s">
        <v>96</v>
      </c>
      <c r="B23" s="108" t="s">
        <v>97</v>
      </c>
      <c r="C23" s="111">
        <f>IF(ISNA(VLOOKUP($B23,Schnittstelle!$A$1:$B$189,2,FALSE)),,VLOOKUP($B23,Schnittstelle!$A$1:$B$189,2,FALSE))</f>
        <v>0</v>
      </c>
    </row>
    <row r="24" spans="1:4" x14ac:dyDescent="0.2">
      <c r="A24" s="108" t="s">
        <v>98</v>
      </c>
      <c r="B24" s="108" t="s">
        <v>99</v>
      </c>
      <c r="C24" s="111">
        <f>IF(ISNA(VLOOKUP($B24,Schnittstelle!$A$1:$B$189,2,FALSE)),,VLOOKUP($B24,Schnittstelle!$A$1:$B$189,2,FALSE))</f>
        <v>0</v>
      </c>
    </row>
    <row r="25" spans="1:4" x14ac:dyDescent="0.2">
      <c r="A25" s="108" t="s">
        <v>100</v>
      </c>
      <c r="B25" s="108" t="s">
        <v>101</v>
      </c>
      <c r="C25" s="111">
        <f>IF(ISNA(VLOOKUP($B25,Schnittstelle!$A$1:$B$189,2,FALSE)),,VLOOKUP($B25,Schnittstelle!$A$1:$B$189,2,FALSE))</f>
        <v>0</v>
      </c>
    </row>
    <row r="26" spans="1:4" x14ac:dyDescent="0.2">
      <c r="A26" s="108" t="s">
        <v>102</v>
      </c>
      <c r="B26" s="108" t="s">
        <v>103</v>
      </c>
      <c r="C26" s="111">
        <f>IF(ISNA(VLOOKUP($B26,Schnittstelle!$A$1:$B$189,2,FALSE)),,VLOOKUP($B26,Schnittstelle!$A$1:$B$189,2,FALSE))</f>
        <v>0</v>
      </c>
    </row>
    <row r="27" spans="1:4" x14ac:dyDescent="0.2">
      <c r="A27" s="108" t="s">
        <v>104</v>
      </c>
      <c r="B27" s="108" t="s">
        <v>105</v>
      </c>
      <c r="C27" s="111">
        <f>IF(ISNA(VLOOKUP($B27,Schnittstelle!$A$1:$B$189,2,FALSE)),,VLOOKUP($B27,Schnittstelle!$A$1:$B$189,2,FALSE))</f>
        <v>0</v>
      </c>
    </row>
    <row r="28" spans="1:4" x14ac:dyDescent="0.2">
      <c r="A28" s="108" t="s">
        <v>68</v>
      </c>
      <c r="B28" s="108" t="s">
        <v>62</v>
      </c>
      <c r="C28" s="111">
        <f>IF(ISNA(VLOOKUP($B28,Schnittstelle!$A$1:$B$189,2,FALSE)),,VLOOKUP($B28,Schnittstelle!$A$1:$B$189,2,FALSE))</f>
        <v>0</v>
      </c>
    </row>
    <row r="29" spans="1:4" x14ac:dyDescent="0.2">
      <c r="A29" s="108" t="s">
        <v>69</v>
      </c>
      <c r="B29" s="108" t="s">
        <v>63</v>
      </c>
      <c r="C29" s="111">
        <f>IF(ISNA(VLOOKUP($B29,Schnittstelle!$A$1:$B$189,2,FALSE)),,VLOOKUP($B29,Schnittstelle!$A$1:$B$189,2,FALSE))</f>
        <v>0</v>
      </c>
      <c r="D29" s="112"/>
    </row>
    <row r="30" spans="1:4" x14ac:dyDescent="0.2">
      <c r="A30" s="108" t="s">
        <v>70</v>
      </c>
      <c r="B30" s="108" t="s">
        <v>64</v>
      </c>
      <c r="C30" s="111">
        <f>IF(ISNA(VLOOKUP($B30,Schnittstelle!$A$1:$B$189,2,FALSE)),,VLOOKUP($B30,Schnittstelle!$A$1:$B$189,2,FALSE))</f>
        <v>0</v>
      </c>
      <c r="D30" s="112"/>
    </row>
    <row r="31" spans="1:4" x14ac:dyDescent="0.2">
      <c r="A31" s="108" t="s">
        <v>106</v>
      </c>
      <c r="B31" s="108" t="s">
        <v>107</v>
      </c>
      <c r="C31" s="111">
        <f>IF(ISNA(VLOOKUP($B31,Schnittstelle!$A$1:$B$189,2,FALSE)),,VLOOKUP($B31,Schnittstelle!$A$1:$B$189,2,FALSE))</f>
        <v>0</v>
      </c>
      <c r="D31" s="112"/>
    </row>
    <row r="32" spans="1:4" x14ac:dyDescent="0.2">
      <c r="A32" s="108" t="s">
        <v>108</v>
      </c>
      <c r="B32" s="108" t="s">
        <v>109</v>
      </c>
      <c r="C32" s="111">
        <f>IF(ISNA(VLOOKUP($B32,Schnittstelle!$A$1:$B$189,2,FALSE)),,VLOOKUP($B32,Schnittstelle!$A$1:$B$189,2,FALSE))</f>
        <v>0</v>
      </c>
      <c r="D32" s="112"/>
    </row>
    <row r="33" spans="1:4" x14ac:dyDescent="0.2">
      <c r="A33" s="108" t="s">
        <v>110</v>
      </c>
      <c r="B33" s="108" t="s">
        <v>111</v>
      </c>
      <c r="C33" s="111">
        <f>IF(ISNA(VLOOKUP($B33,Schnittstelle!$A$1:$B$189,2,FALSE)),,VLOOKUP($B33,Schnittstelle!$A$1:$B$189,2,FALSE))</f>
        <v>0</v>
      </c>
      <c r="D33" s="112"/>
    </row>
    <row r="34" spans="1:4" x14ac:dyDescent="0.2">
      <c r="A34" s="108" t="s">
        <v>112</v>
      </c>
      <c r="B34" s="108" t="s">
        <v>113</v>
      </c>
      <c r="C34" s="111">
        <f>IF(ISNA(VLOOKUP($B34,Schnittstelle!$A$1:$B$189,2,FALSE)),,VLOOKUP($B34,Schnittstelle!$A$1:$B$189,2,FALSE))</f>
        <v>0</v>
      </c>
      <c r="D34" s="112"/>
    </row>
    <row r="35" spans="1:4" x14ac:dyDescent="0.2">
      <c r="A35" s="108" t="s">
        <v>114</v>
      </c>
      <c r="B35" s="108" t="s">
        <v>115</v>
      </c>
      <c r="C35" s="111">
        <f>IF(ISNA(VLOOKUP($B35,Schnittstelle!$A$1:$B$189,2,FALSE)),,VLOOKUP($B35,Schnittstelle!$A$1:$B$189,2,FALSE))</f>
        <v>0</v>
      </c>
      <c r="D35" s="112"/>
    </row>
    <row r="36" spans="1:4" x14ac:dyDescent="0.2">
      <c r="A36" s="108" t="s">
        <v>116</v>
      </c>
      <c r="B36" s="108" t="s">
        <v>117</v>
      </c>
      <c r="C36" s="111">
        <f>IF(ISNA(VLOOKUP($B36,Schnittstelle!$A$1:$B$189,2,FALSE)),,VLOOKUP($B36,Schnittstelle!$A$1:$B$189,2,FALSE))</f>
        <v>0</v>
      </c>
      <c r="D36" s="112"/>
    </row>
    <row r="37" spans="1:4" x14ac:dyDescent="0.2">
      <c r="A37" s="108" t="s">
        <v>118</v>
      </c>
      <c r="B37" s="108" t="s">
        <v>119</v>
      </c>
      <c r="C37" s="111">
        <f>IF(ISNA(VLOOKUP($B37,Schnittstelle!$A$1:$B$189,2,FALSE)),,VLOOKUP($B37,Schnittstelle!$A$1:$B$189,2,FALSE))</f>
        <v>0</v>
      </c>
      <c r="D37" s="112"/>
    </row>
    <row r="38" spans="1:4" x14ac:dyDescent="0.2">
      <c r="A38" s="108" t="s">
        <v>120</v>
      </c>
      <c r="B38" s="108" t="s">
        <v>121</v>
      </c>
      <c r="C38" s="111">
        <f>IF(ISNA(VLOOKUP($B38,Schnittstelle!$A$1:$B$189,2,FALSE)),,VLOOKUP($B38,Schnittstelle!$A$1:$B$189,2,FALSE))</f>
        <v>0</v>
      </c>
      <c r="D38" s="112"/>
    </row>
    <row r="39" spans="1:4" x14ac:dyDescent="0.2">
      <c r="A39" s="111">
        <f>IF(ISNA(VLOOKUP($B39,Schnittstelle!$A$1:$B$189,2,FALSE)),,VLOOKUP($B39,Schnittstelle!$A$1:$B$189,2,FALSE))</f>
        <v>0</v>
      </c>
      <c r="B39" s="108" t="s">
        <v>71</v>
      </c>
      <c r="C39" s="111">
        <f>IF(ISNA(VLOOKUP($B39,Schnittstelle!$A$1:$B$189,2,FALSE)),,VLOOKUP($B39,Schnittstelle!$A$1:$B$189,2,FALSE))</f>
        <v>0</v>
      </c>
    </row>
    <row r="40" spans="1:4" x14ac:dyDescent="0.2">
      <c r="A40" s="111">
        <f>IF(ISNA(VLOOKUP($B40,Schnittstelle!$A$1:$B$189,2,FALSE)),,VLOOKUP($B40,Schnittstelle!$A$1:$B$189,2,FALSE))</f>
        <v>0</v>
      </c>
      <c r="B40" s="108" t="s">
        <v>72</v>
      </c>
      <c r="C40" s="111">
        <f>IF(ISNA(VLOOKUP($B40,Schnittstelle!$A$1:$B$189,2,FALSE)),,VLOOKUP($B40,Schnittstelle!$A$1:$B$189,2,FALSE))</f>
        <v>0</v>
      </c>
    </row>
    <row r="41" spans="1:4" x14ac:dyDescent="0.2">
      <c r="A41" s="111">
        <f>IF(ISNA(VLOOKUP($B41,Schnittstelle!$A$1:$B$189,2,FALSE)),,VLOOKUP($B41,Schnittstelle!$A$1:$B$189,2,FALSE))</f>
        <v>0</v>
      </c>
      <c r="B41" s="108" t="s">
        <v>73</v>
      </c>
      <c r="C41" s="111">
        <f>IF(ISNA(VLOOKUP($B41,Schnittstelle!$A$1:$B$189,2,FALSE)),,VLOOKUP($B41,Schnittstelle!$A$1:$B$189,2,FALSE))</f>
        <v>0</v>
      </c>
    </row>
    <row r="42" spans="1:4" x14ac:dyDescent="0.2">
      <c r="A42" s="111">
        <f>IF(ISNA(VLOOKUP($B42,Schnittstelle!$A$1:$B$189,2,FALSE)),,VLOOKUP($B42,Schnittstelle!$A$1:$B$189,2,FALSE))</f>
        <v>0</v>
      </c>
      <c r="B42" s="108" t="s">
        <v>122</v>
      </c>
      <c r="C42" s="111">
        <f>IF(ISNA(VLOOKUP($B42,Schnittstelle!$A$1:$B$189,2,FALSE)),,VLOOKUP($B42,Schnittstelle!$A$1:$B$189,2,FALSE))</f>
        <v>0</v>
      </c>
    </row>
    <row r="43" spans="1:4" x14ac:dyDescent="0.2">
      <c r="A43" s="111">
        <f>IF(ISNA(VLOOKUP($B43,Schnittstelle!$A$1:$B$189,2,FALSE)),,VLOOKUP($B43,Schnittstelle!$A$1:$B$189,2,FALSE))</f>
        <v>0</v>
      </c>
      <c r="B43" s="108" t="s">
        <v>123</v>
      </c>
      <c r="C43" s="111">
        <f>IF(ISNA(VLOOKUP($B43,Schnittstelle!$A$1:$B$189,2,FALSE)),,VLOOKUP($B43,Schnittstelle!$A$1:$B$189,2,FALSE))</f>
        <v>0</v>
      </c>
    </row>
    <row r="44" spans="1:4" x14ac:dyDescent="0.2">
      <c r="A44" s="111">
        <f>IF(ISNA(VLOOKUP($B44,Schnittstelle!$A$1:$B$189,2,FALSE)),,VLOOKUP($B44,Schnittstelle!$A$1:$B$189,2,FALSE))</f>
        <v>0</v>
      </c>
      <c r="B44" s="108" t="s">
        <v>124</v>
      </c>
      <c r="C44" s="111">
        <f>IF(ISNA(VLOOKUP($B44,Schnittstelle!$A$1:$B$189,2,FALSE)),,VLOOKUP($B44,Schnittstelle!$A$1:$B$189,2,FALSE))</f>
        <v>0</v>
      </c>
    </row>
    <row r="45" spans="1:4" x14ac:dyDescent="0.2">
      <c r="A45" s="111">
        <f>IF(ISNA(VLOOKUP($B45,Schnittstelle!$A$1:$B$189,2,FALSE)),,VLOOKUP($B45,Schnittstelle!$A$1:$B$189,2,FALSE))</f>
        <v>0</v>
      </c>
      <c r="B45" s="108" t="s">
        <v>125</v>
      </c>
      <c r="C45" s="111">
        <f>IF(ISNA(VLOOKUP($B45,Schnittstelle!$A$1:$B$189,2,FALSE)),,VLOOKUP($B45,Schnittstelle!$A$1:$B$189,2,FALSE))</f>
        <v>0</v>
      </c>
    </row>
    <row r="46" spans="1:4" x14ac:dyDescent="0.2">
      <c r="A46" s="111">
        <f>IF(ISNA(VLOOKUP($B46,Schnittstelle!$A$1:$B$189,2,FALSE)),,VLOOKUP($B46,Schnittstelle!$A$1:$B$189,2,FALSE))</f>
        <v>0</v>
      </c>
      <c r="B46" s="108" t="s">
        <v>729</v>
      </c>
      <c r="C46" s="111">
        <f>IF(ISNA(VLOOKUP($B46,Schnittstelle!$A$1:$B$189,2,FALSE)),,VLOOKUP($B46,Schnittstelle!$A$1:$B$189,2,FALSE))</f>
        <v>0</v>
      </c>
    </row>
    <row r="47" spans="1:4" x14ac:dyDescent="0.2">
      <c r="A47" s="111">
        <f>IF(ISNA(VLOOKUP($B47,Schnittstelle!$A$1:$B$189,2,FALSE)),,VLOOKUP($B47,Schnittstelle!$A$1:$B$189,2,FALSE))</f>
        <v>0</v>
      </c>
      <c r="B47" s="108" t="s">
        <v>730</v>
      </c>
      <c r="C47" s="111">
        <f>IF(ISNA(VLOOKUP($B47,Schnittstelle!$A$1:$B$189,2,FALSE)),,VLOOKUP($B47,Schnittstelle!$A$1:$B$189,2,FALSE))</f>
        <v>0</v>
      </c>
    </row>
    <row r="48" spans="1:4" x14ac:dyDescent="0.2">
      <c r="A48" s="111">
        <f>IF(ISNA(VLOOKUP($B48,Schnittstelle!$A$1:$B$189,2,FALSE)),,VLOOKUP($B48,Schnittstelle!$A$1:$B$189,2,FALSE))</f>
        <v>0</v>
      </c>
      <c r="B48" s="108" t="s">
        <v>731</v>
      </c>
      <c r="C48" s="111">
        <f>IF(ISNA(VLOOKUP($B48,Schnittstelle!$A$1:$B$189,2,FALSE)),,VLOOKUP($B48,Schnittstelle!$A$1:$B$189,2,FALSE))</f>
        <v>0</v>
      </c>
    </row>
    <row r="49" spans="1:3" x14ac:dyDescent="0.2">
      <c r="A49" s="108" t="s">
        <v>80</v>
      </c>
      <c r="B49" s="108" t="s">
        <v>74</v>
      </c>
      <c r="C49" s="111">
        <f>IF(ISNA(VLOOKUP($B49,Schnittstelle!$A$1:$B$189,2,FALSE)),,VLOOKUP($B49,Schnittstelle!$A$1:$B$189,2,FALSE))</f>
        <v>0</v>
      </c>
    </row>
    <row r="50" spans="1:3" x14ac:dyDescent="0.2">
      <c r="A50" s="108" t="s">
        <v>81</v>
      </c>
      <c r="B50" s="108" t="s">
        <v>75</v>
      </c>
      <c r="C50" s="111">
        <f>IF(ISNA(VLOOKUP($B50,Schnittstelle!$A$1:$B$189,2,FALSE)),,VLOOKUP($B50,Schnittstelle!$A$1:$B$189,2,FALSE))</f>
        <v>0</v>
      </c>
    </row>
    <row r="51" spans="1:3" x14ac:dyDescent="0.2">
      <c r="A51" s="108" t="s">
        <v>82</v>
      </c>
      <c r="B51" s="108" t="s">
        <v>76</v>
      </c>
      <c r="C51" s="111">
        <f>IF(ISNA(VLOOKUP($B51,Schnittstelle!$A$1:$B$189,2,FALSE)),,VLOOKUP($B51,Schnittstelle!$A$1:$B$189,2,FALSE))</f>
        <v>0</v>
      </c>
    </row>
    <row r="52" spans="1:3" x14ac:dyDescent="0.2">
      <c r="A52" s="108" t="s">
        <v>136</v>
      </c>
      <c r="B52" s="108" t="s">
        <v>126</v>
      </c>
      <c r="C52" s="111">
        <f>IF(ISNA(VLOOKUP($B52,Schnittstelle!$A$1:$B$189,2,FALSE)),,VLOOKUP($B52,Schnittstelle!$A$1:$B$189,2,FALSE))</f>
        <v>0</v>
      </c>
    </row>
    <row r="53" spans="1:3" x14ac:dyDescent="0.2">
      <c r="A53" s="108" t="s">
        <v>137</v>
      </c>
      <c r="B53" s="108" t="s">
        <v>127</v>
      </c>
      <c r="C53" s="111">
        <f>IF(ISNA(VLOOKUP($B53,Schnittstelle!$A$1:$B$189,2,FALSE)),,VLOOKUP($B53,Schnittstelle!$A$1:$B$189,2,FALSE))</f>
        <v>0</v>
      </c>
    </row>
    <row r="54" spans="1:3" x14ac:dyDescent="0.2">
      <c r="A54" s="108" t="s">
        <v>138</v>
      </c>
      <c r="B54" s="108" t="s">
        <v>128</v>
      </c>
      <c r="C54" s="111">
        <f>IF(ISNA(VLOOKUP($B54,Schnittstelle!$A$1:$B$189,2,FALSE)),,VLOOKUP($B54,Schnittstelle!$A$1:$B$189,2,FALSE))</f>
        <v>0</v>
      </c>
    </row>
    <row r="55" spans="1:3" x14ac:dyDescent="0.2">
      <c r="A55" s="108" t="s">
        <v>139</v>
      </c>
      <c r="B55" s="108" t="s">
        <v>129</v>
      </c>
      <c r="C55" s="111">
        <f>IF(ISNA(VLOOKUP($B55,Schnittstelle!$A$1:$B$189,2,FALSE)),,VLOOKUP($B55,Schnittstelle!$A$1:$B$189,2,FALSE))</f>
        <v>0</v>
      </c>
    </row>
    <row r="56" spans="1:3" x14ac:dyDescent="0.2">
      <c r="A56" s="108" t="s">
        <v>732</v>
      </c>
      <c r="B56" s="108" t="s">
        <v>726</v>
      </c>
      <c r="C56" s="111">
        <f>IF(ISNA(VLOOKUP($B56,Schnittstelle!$A$1:$B$189,2,FALSE)),,VLOOKUP($B56,Schnittstelle!$A$1:$B$189,2,FALSE))</f>
        <v>0</v>
      </c>
    </row>
    <row r="57" spans="1:3" x14ac:dyDescent="0.2">
      <c r="A57" s="108" t="s">
        <v>733</v>
      </c>
      <c r="B57" s="108" t="s">
        <v>727</v>
      </c>
      <c r="C57" s="111">
        <f>IF(ISNA(VLOOKUP($B57,Schnittstelle!$A$1:$B$189,2,FALSE)),,VLOOKUP($B57,Schnittstelle!$A$1:$B$189,2,FALSE))</f>
        <v>0</v>
      </c>
    </row>
    <row r="58" spans="1:3" x14ac:dyDescent="0.2">
      <c r="A58" s="108" t="s">
        <v>734</v>
      </c>
      <c r="B58" s="108" t="s">
        <v>728</v>
      </c>
      <c r="C58" s="111">
        <f>IF(ISNA(VLOOKUP($B58,Schnittstelle!$A$1:$B$189,2,FALSE)),,VLOOKUP($B58,Schnittstelle!$A$1:$B$189,2,FALSE))</f>
        <v>0</v>
      </c>
    </row>
    <row r="59" spans="1:3" x14ac:dyDescent="0.2">
      <c r="A59" s="108" t="s">
        <v>83</v>
      </c>
      <c r="B59" s="108" t="s">
        <v>77</v>
      </c>
      <c r="C59" s="111">
        <f>IF(ISNA(VLOOKUP($B59,Schnittstelle!$A$1:$B$189,2,FALSE)),,VLOOKUP($B59,Schnittstelle!$A$1:$B$189,2,FALSE))</f>
        <v>0</v>
      </c>
    </row>
    <row r="60" spans="1:3" x14ac:dyDescent="0.2">
      <c r="A60" s="108" t="s">
        <v>84</v>
      </c>
      <c r="B60" s="108" t="s">
        <v>78</v>
      </c>
      <c r="C60" s="111">
        <f>IF(ISNA(VLOOKUP($B60,Schnittstelle!$A$1:$B$189,2,FALSE)),,VLOOKUP($B60,Schnittstelle!$A$1:$B$189,2,FALSE))</f>
        <v>0</v>
      </c>
    </row>
    <row r="61" spans="1:3" x14ac:dyDescent="0.2">
      <c r="A61" s="108" t="s">
        <v>85</v>
      </c>
      <c r="B61" s="108" t="s">
        <v>79</v>
      </c>
      <c r="C61" s="111">
        <f>IF(ISNA(VLOOKUP($B61,Schnittstelle!$A$1:$B$189,2,FALSE)),,VLOOKUP($B61,Schnittstelle!$A$1:$B$189,2,FALSE))</f>
        <v>0</v>
      </c>
    </row>
    <row r="62" spans="1:3" x14ac:dyDescent="0.2">
      <c r="A62" s="108" t="s">
        <v>140</v>
      </c>
      <c r="B62" s="108" t="s">
        <v>130</v>
      </c>
      <c r="C62" s="111">
        <f>IF(ISNA(VLOOKUP($B62,Schnittstelle!$A$1:$B$189,2,FALSE)),,VLOOKUP($B62,Schnittstelle!$A$1:$B$189,2,FALSE))</f>
        <v>0</v>
      </c>
    </row>
    <row r="63" spans="1:3" x14ac:dyDescent="0.2">
      <c r="A63" s="108" t="s">
        <v>141</v>
      </c>
      <c r="B63" s="108" t="s">
        <v>133</v>
      </c>
      <c r="C63" s="111">
        <f>IF(ISNA(VLOOKUP($B63,Schnittstelle!$A$1:$B$189,2,FALSE)),,VLOOKUP($B63,Schnittstelle!$A$1:$B$189,2,FALSE))</f>
        <v>0</v>
      </c>
    </row>
    <row r="64" spans="1:3" x14ac:dyDescent="0.2">
      <c r="A64" s="108" t="s">
        <v>142</v>
      </c>
      <c r="B64" s="108" t="s">
        <v>134</v>
      </c>
      <c r="C64" s="111">
        <f>IF(ISNA(VLOOKUP($B64,Schnittstelle!$A$1:$B$189,2,FALSE)),,VLOOKUP($B64,Schnittstelle!$A$1:$B$189,2,FALSE))</f>
        <v>0</v>
      </c>
    </row>
    <row r="65" spans="1:3" x14ac:dyDescent="0.2">
      <c r="A65" s="108" t="s">
        <v>143</v>
      </c>
      <c r="B65" s="108" t="s">
        <v>135</v>
      </c>
      <c r="C65" s="111">
        <f>IF(ISNA(VLOOKUP($B65,Schnittstelle!$A$1:$B$189,2,FALSE)),,VLOOKUP($B65,Schnittstelle!$A$1:$B$189,2,FALSE))</f>
        <v>0</v>
      </c>
    </row>
    <row r="66" spans="1:3" x14ac:dyDescent="0.2">
      <c r="A66" s="108" t="s">
        <v>735</v>
      </c>
      <c r="B66" s="108" t="s">
        <v>738</v>
      </c>
      <c r="C66" s="111">
        <f>IF(ISNA(VLOOKUP($B66,Schnittstelle!$A$1:$B$189,2,FALSE)),,VLOOKUP($B66,Schnittstelle!$A$1:$B$189,2,FALSE))</f>
        <v>0</v>
      </c>
    </row>
    <row r="67" spans="1:3" x14ac:dyDescent="0.2">
      <c r="A67" s="108" t="s">
        <v>736</v>
      </c>
      <c r="B67" s="108" t="s">
        <v>739</v>
      </c>
      <c r="C67" s="111">
        <f>IF(ISNA(VLOOKUP($B67,Schnittstelle!$A$1:$B$189,2,FALSE)),,VLOOKUP($B67,Schnittstelle!$A$1:$B$189,2,FALSE))</f>
        <v>0</v>
      </c>
    </row>
    <row r="68" spans="1:3" x14ac:dyDescent="0.2">
      <c r="A68" s="108" t="s">
        <v>737</v>
      </c>
      <c r="B68" s="108" t="s">
        <v>740</v>
      </c>
      <c r="C68" s="111">
        <f>IF(ISNA(VLOOKUP($B68,Schnittstelle!$A$1:$B$189,2,FALSE)),,VLOOKUP($B68,Schnittstelle!$A$1:$B$189,2,FALSE))</f>
        <v>0</v>
      </c>
    </row>
    <row r="69" spans="1:3" x14ac:dyDescent="0.2">
      <c r="A69" s="108" t="s">
        <v>87</v>
      </c>
      <c r="B69" s="108" t="s">
        <v>86</v>
      </c>
      <c r="C69" s="111">
        <f>IF(ISNA(VLOOKUP($B69,Schnittstelle!$A$1:$B$189,2,FALSE)),,VLOOKUP($B69,Schnittstelle!$A$1:$B$189,2,FALSE))</f>
        <v>0</v>
      </c>
    </row>
    <row r="70" spans="1:3" x14ac:dyDescent="0.2">
      <c r="A70" s="108" t="s">
        <v>158</v>
      </c>
      <c r="B70" s="108" t="s">
        <v>144</v>
      </c>
      <c r="C70" s="111">
        <f>IF(ISNA(VLOOKUP($B70,Schnittstelle!$A$1:$B$189,2,FALSE)),,VLOOKUP($B70,Schnittstelle!$A$1:$B$189,2,FALSE))</f>
        <v>0</v>
      </c>
    </row>
    <row r="71" spans="1:3" x14ac:dyDescent="0.2">
      <c r="A71" s="108" t="s">
        <v>159</v>
      </c>
      <c r="B71" s="108" t="s">
        <v>145</v>
      </c>
      <c r="C71" s="111">
        <f>IF(ISNA(VLOOKUP($B71,Schnittstelle!$A$1:$B$189,2,FALSE)),,VLOOKUP($B71,Schnittstelle!$A$1:$B$189,2,FALSE))</f>
        <v>0</v>
      </c>
    </row>
    <row r="72" spans="1:3" x14ac:dyDescent="0.2">
      <c r="A72" s="108" t="s">
        <v>160</v>
      </c>
      <c r="B72" s="108" t="s">
        <v>146</v>
      </c>
      <c r="C72" s="111">
        <f>IF(ISNA(VLOOKUP($B72,Schnittstelle!$A$1:$B$189,2,FALSE)),,VLOOKUP($B72,Schnittstelle!$A$1:$B$189,2,FALSE))</f>
        <v>0</v>
      </c>
    </row>
    <row r="73" spans="1:3" x14ac:dyDescent="0.2">
      <c r="A73" s="108" t="s">
        <v>161</v>
      </c>
      <c r="B73" s="108" t="s">
        <v>147</v>
      </c>
      <c r="C73" s="111">
        <f>IF(ISNA(VLOOKUP($B73,Schnittstelle!$A$1:$B$189,2,FALSE)),,VLOOKUP($B73,Schnittstelle!$A$1:$B$189,2,FALSE))</f>
        <v>0</v>
      </c>
    </row>
    <row r="74" spans="1:3" x14ac:dyDescent="0.2">
      <c r="A74" s="108" t="s">
        <v>162</v>
      </c>
      <c r="B74" s="108" t="s">
        <v>148</v>
      </c>
      <c r="C74" s="111">
        <f>IF(ISNA(VLOOKUP($B74,Schnittstelle!$A$1:$B$189,2,FALSE)),,VLOOKUP($B74,Schnittstelle!$A$1:$B$189,2,FALSE))</f>
        <v>0</v>
      </c>
    </row>
    <row r="75" spans="1:3" x14ac:dyDescent="0.2">
      <c r="A75" s="108" t="s">
        <v>163</v>
      </c>
      <c r="B75" s="108" t="s">
        <v>149</v>
      </c>
      <c r="C75" s="111">
        <f>IF(ISNA(VLOOKUP($B75,Schnittstelle!$A$1:$B$189,2,FALSE)),,VLOOKUP($B75,Schnittstelle!$A$1:$B$189,2,FALSE))</f>
        <v>0</v>
      </c>
    </row>
    <row r="76" spans="1:3" x14ac:dyDescent="0.2">
      <c r="A76" s="108" t="s">
        <v>164</v>
      </c>
      <c r="B76" s="108" t="s">
        <v>150</v>
      </c>
      <c r="C76" s="111">
        <f>IF(ISNA(VLOOKUP($B76,Schnittstelle!$A$1:$B$189,2,FALSE)),,VLOOKUP($B76,Schnittstelle!$A$1:$B$189,2,FALSE))</f>
        <v>0</v>
      </c>
    </row>
    <row r="77" spans="1:3" x14ac:dyDescent="0.2">
      <c r="A77" s="108" t="s">
        <v>88</v>
      </c>
      <c r="B77" s="108" t="s">
        <v>89</v>
      </c>
      <c r="C77" s="111">
        <f>IF(ISNA(VLOOKUP($B77,Schnittstelle!$A$1:$B$189,2,FALSE)),,VLOOKUP($B77,Schnittstelle!$A$1:$B$189,2,FALSE))</f>
        <v>0</v>
      </c>
    </row>
    <row r="78" spans="1:3" x14ac:dyDescent="0.2">
      <c r="A78" s="108" t="s">
        <v>165</v>
      </c>
      <c r="B78" s="108" t="s">
        <v>151</v>
      </c>
      <c r="C78" s="111">
        <f>IF(ISNA(VLOOKUP($B78,Schnittstelle!$A$1:$B$189,2,FALSE)),,VLOOKUP($B78,Schnittstelle!$A$1:$B$189,2,FALSE))</f>
        <v>0</v>
      </c>
    </row>
    <row r="79" spans="1:3" x14ac:dyDescent="0.2">
      <c r="A79" s="108" t="s">
        <v>166</v>
      </c>
      <c r="B79" s="108" t="s">
        <v>152</v>
      </c>
      <c r="C79" s="111">
        <f>IF(ISNA(VLOOKUP($B79,Schnittstelle!$A$1:$B$189,2,FALSE)),,VLOOKUP($B79,Schnittstelle!$A$1:$B$189,2,FALSE))</f>
        <v>0</v>
      </c>
    </row>
    <row r="80" spans="1:3" x14ac:dyDescent="0.2">
      <c r="A80" s="108" t="s">
        <v>167</v>
      </c>
      <c r="B80" s="108" t="s">
        <v>153</v>
      </c>
      <c r="C80" s="111">
        <f>IF(ISNA(VLOOKUP($B80,Schnittstelle!$A$1:$B$189,2,FALSE)),,VLOOKUP($B80,Schnittstelle!$A$1:$B$189,2,FALSE))</f>
        <v>0</v>
      </c>
    </row>
    <row r="81" spans="1:3" x14ac:dyDescent="0.2">
      <c r="A81" s="108" t="s">
        <v>168</v>
      </c>
      <c r="B81" s="108" t="s">
        <v>154</v>
      </c>
      <c r="C81" s="111">
        <f>IF(ISNA(VLOOKUP($B81,Schnittstelle!$A$1:$B$189,2,FALSE)),,VLOOKUP($B81,Schnittstelle!$A$1:$B$189,2,FALSE))</f>
        <v>0</v>
      </c>
    </row>
    <row r="82" spans="1:3" x14ac:dyDescent="0.2">
      <c r="A82" s="108" t="s">
        <v>169</v>
      </c>
      <c r="B82" s="108" t="s">
        <v>155</v>
      </c>
      <c r="C82" s="111">
        <f>IF(ISNA(VLOOKUP($B82,Schnittstelle!$A$1:$B$189,2,FALSE)),,VLOOKUP($B82,Schnittstelle!$A$1:$B$189,2,FALSE))</f>
        <v>0</v>
      </c>
    </row>
    <row r="83" spans="1:3" x14ac:dyDescent="0.2">
      <c r="A83" s="108" t="s">
        <v>170</v>
      </c>
      <c r="B83" s="108" t="s">
        <v>156</v>
      </c>
      <c r="C83" s="111">
        <f>IF(ISNA(VLOOKUP($B83,Schnittstelle!$A$1:$B$189,2,FALSE)),,VLOOKUP($B83,Schnittstelle!$A$1:$B$189,2,FALSE))</f>
        <v>0</v>
      </c>
    </row>
    <row r="84" spans="1:3" x14ac:dyDescent="0.2">
      <c r="A84" s="108" t="s">
        <v>171</v>
      </c>
      <c r="B84" s="108" t="s">
        <v>157</v>
      </c>
      <c r="C84" s="111">
        <f>IF(ISNA(VLOOKUP($B84,Schnittstelle!$A$1:$B$189,2,FALSE)),,VLOOKUP($B84,Schnittstelle!$A$1:$B$189,2,FALSE))</f>
        <v>0</v>
      </c>
    </row>
    <row r="85" spans="1:3" x14ac:dyDescent="0.2">
      <c r="A85" s="108" t="s">
        <v>184</v>
      </c>
      <c r="B85" s="108" t="s">
        <v>172</v>
      </c>
      <c r="C85" s="111">
        <f>IF(ISNA(VLOOKUP($B85,Schnittstelle!$A$1:$B$189,2,FALSE)),,VLOOKUP($B85,Schnittstelle!$A$1:$B$189,2,FALSE))</f>
        <v>0</v>
      </c>
    </row>
    <row r="86" spans="1:3" x14ac:dyDescent="0.2">
      <c r="A86" s="108" t="s">
        <v>307</v>
      </c>
      <c r="B86" s="108" t="s">
        <v>173</v>
      </c>
      <c r="C86" s="111">
        <f>IF(ISNA(VLOOKUP($B86,Schnittstelle!$A$1:$B$189,2,FALSE)),,VLOOKUP($B86,Schnittstelle!$A$1:$B$189,2,FALSE))</f>
        <v>0</v>
      </c>
    </row>
    <row r="87" spans="1:3" x14ac:dyDescent="0.2">
      <c r="A87" s="108" t="s">
        <v>308</v>
      </c>
      <c r="B87" s="108" t="s">
        <v>174</v>
      </c>
      <c r="C87" s="111">
        <f>IF(ISNA(VLOOKUP($B87,Schnittstelle!$A$1:$B$189,2,FALSE)),,VLOOKUP($B87,Schnittstelle!$A$1:$B$189,2,FALSE))</f>
        <v>0</v>
      </c>
    </row>
    <row r="88" spans="1:3" x14ac:dyDescent="0.2">
      <c r="A88" s="108" t="s">
        <v>309</v>
      </c>
      <c r="B88" s="108" t="s">
        <v>175</v>
      </c>
      <c r="C88" s="111">
        <f>IF(ISNA(VLOOKUP($B88,Schnittstelle!$A$1:$B$189,2,FALSE)),,VLOOKUP($B88,Schnittstelle!$A$1:$B$189,2,FALSE))</f>
        <v>0</v>
      </c>
    </row>
    <row r="89" spans="1:3" x14ac:dyDescent="0.2">
      <c r="A89" s="108" t="s">
        <v>310</v>
      </c>
      <c r="B89" s="108" t="s">
        <v>176</v>
      </c>
      <c r="C89" s="111">
        <f>IF(ISNA(VLOOKUP($B89,Schnittstelle!$A$1:$B$189,2,FALSE)),,VLOOKUP($B89,Schnittstelle!$A$1:$B$189,2,FALSE))</f>
        <v>0</v>
      </c>
    </row>
    <row r="90" spans="1:3" x14ac:dyDescent="0.2">
      <c r="A90" s="108" t="s">
        <v>311</v>
      </c>
      <c r="B90" s="108" t="s">
        <v>177</v>
      </c>
      <c r="C90" s="111">
        <f>IF(ISNA(VLOOKUP($B90,Schnittstelle!$A$1:$B$189,2,FALSE)),,VLOOKUP($B90,Schnittstelle!$A$1:$B$189,2,FALSE))</f>
        <v>0</v>
      </c>
    </row>
    <row r="91" spans="1:3" x14ac:dyDescent="0.2">
      <c r="A91" s="108" t="s">
        <v>312</v>
      </c>
      <c r="B91" s="108" t="s">
        <v>178</v>
      </c>
      <c r="C91" s="111">
        <f>IF(ISNA(VLOOKUP($B91,Schnittstelle!$A$1:$B$189,2,FALSE)),,VLOOKUP($B91,Schnittstelle!$A$1:$B$189,2,FALSE))</f>
        <v>0</v>
      </c>
    </row>
    <row r="92" spans="1:3" x14ac:dyDescent="0.2">
      <c r="A92" s="108" t="s">
        <v>313</v>
      </c>
      <c r="B92" s="108" t="s">
        <v>179</v>
      </c>
      <c r="C92" s="111">
        <f>IF(ISNA(VLOOKUP($B92,Schnittstelle!$A$1:$B$189,2,FALSE)),,VLOOKUP($B92,Schnittstelle!$A$1:$B$189,2,FALSE))</f>
        <v>0</v>
      </c>
    </row>
    <row r="93" spans="1:3" x14ac:dyDescent="0.2">
      <c r="A93" s="108" t="s">
        <v>314</v>
      </c>
      <c r="B93" s="108" t="s">
        <v>180</v>
      </c>
      <c r="C93" s="111">
        <f>IF(ISNA(VLOOKUP($B93,Schnittstelle!$A$1:$B$189,2,FALSE)),,VLOOKUP($B93,Schnittstelle!$A$1:$B$189,2,FALSE))</f>
        <v>0</v>
      </c>
    </row>
    <row r="94" spans="1:3" x14ac:dyDescent="0.2">
      <c r="A94" s="108" t="s">
        <v>315</v>
      </c>
      <c r="B94" s="108" t="s">
        <v>181</v>
      </c>
      <c r="C94" s="111">
        <f>IF(ISNA(VLOOKUP($B94,Schnittstelle!$A$1:$B$189,2,FALSE)),,VLOOKUP($B94,Schnittstelle!$A$1:$B$189,2,FALSE))</f>
        <v>0</v>
      </c>
    </row>
    <row r="95" spans="1:3" x14ac:dyDescent="0.2">
      <c r="A95" s="108" t="s">
        <v>316</v>
      </c>
      <c r="B95" s="108" t="s">
        <v>182</v>
      </c>
      <c r="C95" s="111">
        <f>IF(ISNA(VLOOKUP($B95,Schnittstelle!$A$1:$B$189,2,FALSE)),,VLOOKUP($B95,Schnittstelle!$A$1:$B$189,2,FALSE))</f>
        <v>0</v>
      </c>
    </row>
    <row r="96" spans="1:3" x14ac:dyDescent="0.2">
      <c r="A96" s="108" t="s">
        <v>317</v>
      </c>
      <c r="B96" s="108" t="s">
        <v>183</v>
      </c>
      <c r="C96" s="111">
        <f>IF(ISNA(VLOOKUP($B96,Schnittstelle!$A$1:$B$189,2,FALSE)),,VLOOKUP($B96,Schnittstelle!$A$1:$B$189,2,FALSE))</f>
        <v>0</v>
      </c>
    </row>
    <row r="97" spans="1:3" x14ac:dyDescent="0.2">
      <c r="A97" s="113" t="s">
        <v>335</v>
      </c>
      <c r="B97" s="108"/>
      <c r="C97" s="111"/>
    </row>
    <row r="98" spans="1:3" x14ac:dyDescent="0.2">
      <c r="A98" s="108" t="s">
        <v>326</v>
      </c>
      <c r="B98" s="108" t="s">
        <v>318</v>
      </c>
      <c r="C98" s="111">
        <f>IF(ISNA(VLOOKUP($B98,Schnittstelle!$A$1:$B$189,2,FALSE)),,VLOOKUP($B98,Schnittstelle!$A$1:$B$189,2,FALSE))</f>
        <v>30</v>
      </c>
    </row>
    <row r="99" spans="1:3" x14ac:dyDescent="0.2">
      <c r="A99" s="108" t="s">
        <v>327</v>
      </c>
      <c r="B99" s="108" t="s">
        <v>319</v>
      </c>
      <c r="C99" s="111">
        <f>IF(ISNA(VLOOKUP($B99,Schnittstelle!$A$1:$B$189,2,FALSE)),,VLOOKUP($B99,Schnittstelle!$A$1:$B$189,2,FALSE))</f>
        <v>30</v>
      </c>
    </row>
    <row r="100" spans="1:3" x14ac:dyDescent="0.2">
      <c r="A100" s="108" t="s">
        <v>328</v>
      </c>
      <c r="B100" s="108" t="s">
        <v>320</v>
      </c>
      <c r="C100" s="111">
        <f>IF(ISNA(VLOOKUP($B100,Schnittstelle!$A$1:$B$189,2,FALSE)),,VLOOKUP($B100,Schnittstelle!$A$1:$B$189,2,FALSE))</f>
        <v>30</v>
      </c>
    </row>
    <row r="101" spans="1:3" x14ac:dyDescent="0.2">
      <c r="A101" s="108" t="s">
        <v>329</v>
      </c>
      <c r="B101" s="108" t="s">
        <v>321</v>
      </c>
      <c r="C101" s="111">
        <f>IF(ISNA(VLOOKUP($B101,Schnittstelle!$A$1:$B$189,2,FALSE)),,VLOOKUP($B101,Schnittstelle!$A$1:$B$189,2,FALSE))</f>
        <v>30</v>
      </c>
    </row>
    <row r="102" spans="1:3" x14ac:dyDescent="0.2">
      <c r="A102" s="108" t="s">
        <v>330</v>
      </c>
      <c r="B102" s="108" t="s">
        <v>322</v>
      </c>
      <c r="C102" s="111">
        <f>IF(ISNA(VLOOKUP($B102,Schnittstelle!$A$1:$B$189,2,FALSE)),,VLOOKUP($B102,Schnittstelle!$A$1:$B$189,2,FALSE))</f>
        <v>30</v>
      </c>
    </row>
    <row r="103" spans="1:3" x14ac:dyDescent="0.2">
      <c r="A103" s="108" t="s">
        <v>331</v>
      </c>
      <c r="B103" s="108" t="s">
        <v>323</v>
      </c>
      <c r="C103" s="111">
        <f>IF(ISNA(VLOOKUP($B103,Schnittstelle!$A$1:$B$189,2,FALSE)),,VLOOKUP($B103,Schnittstelle!$A$1:$B$189,2,FALSE))</f>
        <v>30</v>
      </c>
    </row>
    <row r="104" spans="1:3" x14ac:dyDescent="0.2">
      <c r="A104" s="108" t="s">
        <v>332</v>
      </c>
      <c r="B104" s="108" t="s">
        <v>324</v>
      </c>
      <c r="C104" s="111">
        <f>IF(ISNA(VLOOKUP($B104,Schnittstelle!$A$1:$B$189,2,FALSE)),,VLOOKUP($B104,Schnittstelle!$A$1:$B$189,2,FALSE))</f>
        <v>30</v>
      </c>
    </row>
    <row r="105" spans="1:3" x14ac:dyDescent="0.2">
      <c r="A105" s="108" t="s">
        <v>333</v>
      </c>
      <c r="B105" s="108" t="s">
        <v>325</v>
      </c>
      <c r="C105" s="111">
        <f>IF(ISNA(VLOOKUP($B105,Schnittstelle!$A$1:$B$189,2,FALSE)),,VLOOKUP($B105,Schnittstelle!$A$1:$B$189,2,FALSE))</f>
        <v>30</v>
      </c>
    </row>
    <row r="106" spans="1:3" x14ac:dyDescent="0.2">
      <c r="A106" s="113" t="s">
        <v>334</v>
      </c>
      <c r="C106" s="111">
        <f>IF(ISNA(VLOOKUP($B106,Schnittstelle!$A$1:$B$189,2,FALSE)),,VLOOKUP($B106,Schnittstelle!$A$1:$B$189,2,FALSE))</f>
        <v>0</v>
      </c>
    </row>
    <row r="107" spans="1:3" x14ac:dyDescent="0.2">
      <c r="A107" s="108" t="s">
        <v>326</v>
      </c>
      <c r="B107" s="108" t="s">
        <v>336</v>
      </c>
      <c r="C107" s="111">
        <f>IF(ISNA(VLOOKUP($B107,Schnittstelle!$A$1:$B$189,2,FALSE)),,VLOOKUP($B107,Schnittstelle!$A$1:$B$189,2,FALSE))</f>
        <v>0</v>
      </c>
    </row>
    <row r="108" spans="1:3" x14ac:dyDescent="0.2">
      <c r="A108" s="108" t="s">
        <v>327</v>
      </c>
      <c r="B108" s="108" t="s">
        <v>337</v>
      </c>
      <c r="C108" s="111">
        <f>IF(ISNA(VLOOKUP($B108,Schnittstelle!$A$1:$B$189,2,FALSE)),,VLOOKUP($B108,Schnittstelle!$A$1:$B$189,2,FALSE))</f>
        <v>0</v>
      </c>
    </row>
    <row r="109" spans="1:3" x14ac:dyDescent="0.2">
      <c r="A109" s="108" t="s">
        <v>328</v>
      </c>
      <c r="B109" s="108" t="s">
        <v>338</v>
      </c>
      <c r="C109" s="111">
        <f>IF(ISNA(VLOOKUP($B109,Schnittstelle!$A$1:$B$189,2,FALSE)),,VLOOKUP($B109,Schnittstelle!$A$1:$B$189,2,FALSE))</f>
        <v>0</v>
      </c>
    </row>
    <row r="110" spans="1:3" x14ac:dyDescent="0.2">
      <c r="A110" s="108" t="s">
        <v>329</v>
      </c>
      <c r="B110" s="108" t="s">
        <v>339</v>
      </c>
      <c r="C110" s="111">
        <f>IF(ISNA(VLOOKUP($B110,Schnittstelle!$A$1:$B$189,2,FALSE)),,VLOOKUP($B110,Schnittstelle!$A$1:$B$189,2,FALSE))</f>
        <v>0</v>
      </c>
    </row>
    <row r="111" spans="1:3" x14ac:dyDescent="0.2">
      <c r="A111" s="113" t="s">
        <v>340</v>
      </c>
      <c r="C111" s="111">
        <f>IF(ISNA(VLOOKUP($B111,Schnittstelle!$A$1:$B$189,2,FALSE)),,VLOOKUP($B111,Schnittstelle!$A$1:$B$189,2,FALSE))</f>
        <v>0</v>
      </c>
    </row>
    <row r="112" spans="1:3" x14ac:dyDescent="0.2">
      <c r="A112" s="108" t="s">
        <v>351</v>
      </c>
      <c r="B112" s="108" t="s">
        <v>341</v>
      </c>
      <c r="C112" s="111" t="str">
        <f>IF(ISNA(VLOOKUP($B112,Schnittstelle!$A$1:$B$189,2,FALSE)),,VLOOKUP($B112,Schnittstelle!$A$1:$B$189,2,FALSE))</f>
        <v/>
      </c>
    </row>
    <row r="113" spans="1:3" x14ac:dyDescent="0.2">
      <c r="A113" s="108" t="s">
        <v>352</v>
      </c>
      <c r="B113" s="108" t="s">
        <v>342</v>
      </c>
      <c r="C113" s="111" t="str">
        <f>IF(ISNA(VLOOKUP($B113,Schnittstelle!$A$1:$B$189,2,FALSE)),,VLOOKUP($B113,Schnittstelle!$A$1:$B$189,2,FALSE))</f>
        <v/>
      </c>
    </row>
    <row r="114" spans="1:3" x14ac:dyDescent="0.2">
      <c r="A114" s="108" t="s">
        <v>353</v>
      </c>
      <c r="B114" s="108" t="s">
        <v>343</v>
      </c>
      <c r="C114" s="111" t="str">
        <f>IF(ISNA(VLOOKUP($B114,Schnittstelle!$A$1:$B$189,2,FALSE)),,VLOOKUP($B114,Schnittstelle!$A$1:$B$189,2,FALSE))</f>
        <v/>
      </c>
    </row>
    <row r="115" spans="1:3" x14ac:dyDescent="0.2">
      <c r="A115" s="108" t="s">
        <v>354</v>
      </c>
      <c r="B115" s="108" t="s">
        <v>344</v>
      </c>
      <c r="C115" s="111" t="str">
        <f>IF(ISNA(VLOOKUP($B115,Schnittstelle!$A$1:$B$189,2,FALSE)),,VLOOKUP($B115,Schnittstelle!$A$1:$B$189,2,FALSE))</f>
        <v/>
      </c>
    </row>
    <row r="116" spans="1:3" x14ac:dyDescent="0.2">
      <c r="A116" s="108" t="s">
        <v>355</v>
      </c>
      <c r="B116" s="108" t="s">
        <v>345</v>
      </c>
      <c r="C116" s="111" t="str">
        <f>IF(ISNA(VLOOKUP($B116,Schnittstelle!$A$1:$B$189,2,FALSE)),,VLOOKUP($B116,Schnittstelle!$A$1:$B$189,2,FALSE))</f>
        <v/>
      </c>
    </row>
    <row r="117" spans="1:3" x14ac:dyDescent="0.2">
      <c r="A117" s="108" t="s">
        <v>356</v>
      </c>
      <c r="B117" s="108" t="s">
        <v>346</v>
      </c>
      <c r="C117" s="111" t="str">
        <f>IF(ISNA(VLOOKUP($B117,Schnittstelle!$A$1:$B$189,2,FALSE)),,VLOOKUP($B117,Schnittstelle!$A$1:$B$189,2,FALSE))</f>
        <v/>
      </c>
    </row>
    <row r="118" spans="1:3" x14ac:dyDescent="0.2">
      <c r="A118" s="108" t="s">
        <v>357</v>
      </c>
      <c r="B118" s="108" t="s">
        <v>347</v>
      </c>
      <c r="C118" s="111" t="str">
        <f>IF(ISNA(VLOOKUP($B118,Schnittstelle!$A$1:$B$189,2,FALSE)),,VLOOKUP($B118,Schnittstelle!$A$1:$B$189,2,FALSE))</f>
        <v/>
      </c>
    </row>
    <row r="119" spans="1:3" x14ac:dyDescent="0.2">
      <c r="A119" s="108" t="s">
        <v>358</v>
      </c>
      <c r="B119" s="108" t="s">
        <v>348</v>
      </c>
      <c r="C119" s="111" t="str">
        <f>IF(ISNA(VLOOKUP($B119,Schnittstelle!$A$1:$B$189,2,FALSE)),,VLOOKUP($B119,Schnittstelle!$A$1:$B$189,2,FALSE))</f>
        <v/>
      </c>
    </row>
    <row r="120" spans="1:3" x14ac:dyDescent="0.2">
      <c r="A120" s="108" t="s">
        <v>359</v>
      </c>
      <c r="B120" s="108" t="s">
        <v>349</v>
      </c>
      <c r="C120" s="111" t="str">
        <f>IF(ISNA(VLOOKUP($B120,Schnittstelle!$A$1:$B$189,2,FALSE)),,VLOOKUP($B120,Schnittstelle!$A$1:$B$189,2,FALSE))</f>
        <v/>
      </c>
    </row>
    <row r="121" spans="1:3" x14ac:dyDescent="0.2">
      <c r="A121" s="108" t="s">
        <v>360</v>
      </c>
      <c r="B121" s="108" t="s">
        <v>350</v>
      </c>
      <c r="C121" s="111" t="str">
        <f>IF(ISNA(VLOOKUP($B121,Schnittstelle!$A$1:$B$189,2,FALSE)),,VLOOKUP($B121,Schnittstelle!$A$1:$B$189,2,FALSE))</f>
        <v/>
      </c>
    </row>
    <row r="122" spans="1:3" x14ac:dyDescent="0.2">
      <c r="A122" s="108" t="s">
        <v>382</v>
      </c>
      <c r="B122" s="108" t="s">
        <v>361</v>
      </c>
      <c r="C122" s="111" t="str">
        <f>IF(ISNA(VLOOKUP($B122,Schnittstelle!$A$1:$B$189,2,FALSE)),,VLOOKUP($B122,Schnittstelle!$A$1:$B$189,2,FALSE))</f>
        <v/>
      </c>
    </row>
    <row r="123" spans="1:3" x14ac:dyDescent="0.2">
      <c r="A123" s="108" t="s">
        <v>383</v>
      </c>
      <c r="B123" s="108" t="s">
        <v>362</v>
      </c>
      <c r="C123" s="111" t="str">
        <f>IF(ISNA(VLOOKUP($B123,Schnittstelle!$A$1:$B$189,2,FALSE)),,VLOOKUP($B123,Schnittstelle!$A$1:$B$189,2,FALSE))</f>
        <v/>
      </c>
    </row>
    <row r="124" spans="1:3" x14ac:dyDescent="0.2">
      <c r="A124" s="108" t="s">
        <v>384</v>
      </c>
      <c r="B124" s="108" t="s">
        <v>363</v>
      </c>
      <c r="C124" s="111" t="str">
        <f>IF(ISNA(VLOOKUP($B124,Schnittstelle!$A$1:$B$189,2,FALSE)),,VLOOKUP($B124,Schnittstelle!$A$1:$B$189,2,FALSE))</f>
        <v/>
      </c>
    </row>
    <row r="125" spans="1:3" x14ac:dyDescent="0.2">
      <c r="A125" s="108" t="s">
        <v>385</v>
      </c>
      <c r="B125" s="108" t="s">
        <v>364</v>
      </c>
      <c r="C125" s="111" t="str">
        <f>IF(ISNA(VLOOKUP($B125,Schnittstelle!$A$1:$B$189,2,FALSE)),,VLOOKUP($B125,Schnittstelle!$A$1:$B$189,2,FALSE))</f>
        <v/>
      </c>
    </row>
    <row r="126" spans="1:3" x14ac:dyDescent="0.2">
      <c r="A126" s="108" t="s">
        <v>386</v>
      </c>
      <c r="B126" s="108" t="s">
        <v>365</v>
      </c>
      <c r="C126" s="111" t="str">
        <f>IF(ISNA(VLOOKUP($B126,Schnittstelle!$A$1:$B$189,2,FALSE)),,VLOOKUP($B126,Schnittstelle!$A$1:$B$189,2,FALSE))</f>
        <v/>
      </c>
    </row>
    <row r="127" spans="1:3" x14ac:dyDescent="0.2">
      <c r="A127" s="108" t="s">
        <v>387</v>
      </c>
      <c r="B127" s="108" t="s">
        <v>366</v>
      </c>
      <c r="C127" s="111" t="str">
        <f>IF(ISNA(VLOOKUP($B127,Schnittstelle!$A$1:$B$189,2,FALSE)),,VLOOKUP($B127,Schnittstelle!$A$1:$B$189,2,FALSE))</f>
        <v/>
      </c>
    </row>
    <row r="128" spans="1:3" x14ac:dyDescent="0.2">
      <c r="A128" s="108" t="s">
        <v>388</v>
      </c>
      <c r="B128" s="108" t="s">
        <v>367</v>
      </c>
      <c r="C128" s="111" t="str">
        <f>IF(ISNA(VLOOKUP($B128,Schnittstelle!$A$1:$B$189,2,FALSE)),,VLOOKUP($B128,Schnittstelle!$A$1:$B$189,2,FALSE))</f>
        <v/>
      </c>
    </row>
    <row r="129" spans="1:3" x14ac:dyDescent="0.2">
      <c r="A129" s="108" t="s">
        <v>389</v>
      </c>
      <c r="B129" s="108" t="s">
        <v>368</v>
      </c>
      <c r="C129" s="111" t="str">
        <f>IF(ISNA(VLOOKUP($B129,Schnittstelle!$A$1:$B$189,2,FALSE)),,VLOOKUP($B129,Schnittstelle!$A$1:$B$189,2,FALSE))</f>
        <v/>
      </c>
    </row>
    <row r="130" spans="1:3" x14ac:dyDescent="0.2">
      <c r="A130" s="108" t="s">
        <v>390</v>
      </c>
      <c r="B130" s="108" t="s">
        <v>369</v>
      </c>
      <c r="C130" s="111" t="str">
        <f>IF(ISNA(VLOOKUP($B130,Schnittstelle!$A$1:$B$189,2,FALSE)),,VLOOKUP($B130,Schnittstelle!$A$1:$B$189,2,FALSE))</f>
        <v/>
      </c>
    </row>
    <row r="131" spans="1:3" x14ac:dyDescent="0.2">
      <c r="A131" s="108" t="s">
        <v>371</v>
      </c>
      <c r="B131" s="108" t="s">
        <v>370</v>
      </c>
      <c r="C131" s="111" t="str">
        <f>IF(ISNA(VLOOKUP($B131,Schnittstelle!$A$1:$B$189,2,FALSE)),,VLOOKUP($B131,Schnittstelle!$A$1:$B$189,2,FALSE))</f>
        <v/>
      </c>
    </row>
    <row r="132" spans="1:3" x14ac:dyDescent="0.2">
      <c r="A132" s="108" t="s">
        <v>391</v>
      </c>
      <c r="B132" s="108" t="s">
        <v>372</v>
      </c>
      <c r="C132" s="111" t="str">
        <f>IF(ISNA(VLOOKUP($B132,Schnittstelle!$A$1:$B$189,2,FALSE)),,VLOOKUP($B132,Schnittstelle!$A$1:$B$189,2,FALSE))</f>
        <v/>
      </c>
    </row>
    <row r="133" spans="1:3" x14ac:dyDescent="0.2">
      <c r="A133" s="108" t="s">
        <v>392</v>
      </c>
      <c r="B133" s="108" t="s">
        <v>373</v>
      </c>
      <c r="C133" s="111" t="str">
        <f>IF(ISNA(VLOOKUP($B133,Schnittstelle!$A$1:$B$189,2,FALSE)),,VLOOKUP($B133,Schnittstelle!$A$1:$B$189,2,FALSE))</f>
        <v/>
      </c>
    </row>
    <row r="134" spans="1:3" x14ac:dyDescent="0.2">
      <c r="A134" s="108" t="s">
        <v>393</v>
      </c>
      <c r="B134" s="108" t="s">
        <v>374</v>
      </c>
      <c r="C134" s="111" t="str">
        <f>IF(ISNA(VLOOKUP($B134,Schnittstelle!$A$1:$B$189,2,FALSE)),,VLOOKUP($B134,Schnittstelle!$A$1:$B$189,2,FALSE))</f>
        <v/>
      </c>
    </row>
    <row r="135" spans="1:3" x14ac:dyDescent="0.2">
      <c r="A135" s="108" t="s">
        <v>394</v>
      </c>
      <c r="B135" s="108" t="s">
        <v>375</v>
      </c>
      <c r="C135" s="111" t="str">
        <f>IF(ISNA(VLOOKUP($B135,Schnittstelle!$A$1:$B$189,2,FALSE)),,VLOOKUP($B135,Schnittstelle!$A$1:$B$189,2,FALSE))</f>
        <v/>
      </c>
    </row>
    <row r="136" spans="1:3" x14ac:dyDescent="0.2">
      <c r="A136" s="108" t="s">
        <v>395</v>
      </c>
      <c r="B136" s="108" t="s">
        <v>376</v>
      </c>
      <c r="C136" s="111" t="str">
        <f>IF(ISNA(VLOOKUP($B136,Schnittstelle!$A$1:$B$189,2,FALSE)),,VLOOKUP($B136,Schnittstelle!$A$1:$B$189,2,FALSE))</f>
        <v/>
      </c>
    </row>
    <row r="137" spans="1:3" x14ac:dyDescent="0.2">
      <c r="A137" s="108" t="s">
        <v>396</v>
      </c>
      <c r="B137" s="108" t="s">
        <v>377</v>
      </c>
      <c r="C137" s="111" t="str">
        <f>IF(ISNA(VLOOKUP($B137,Schnittstelle!$A$1:$B$189,2,FALSE)),,VLOOKUP($B137,Schnittstelle!$A$1:$B$189,2,FALSE))</f>
        <v/>
      </c>
    </row>
    <row r="138" spans="1:3" x14ac:dyDescent="0.2">
      <c r="A138" s="108" t="s">
        <v>397</v>
      </c>
      <c r="B138" s="108" t="s">
        <v>378</v>
      </c>
      <c r="C138" s="111" t="str">
        <f>IF(ISNA(VLOOKUP($B138,Schnittstelle!$A$1:$B$189,2,FALSE)),,VLOOKUP($B138,Schnittstelle!$A$1:$B$189,2,FALSE))</f>
        <v/>
      </c>
    </row>
    <row r="139" spans="1:3" x14ac:dyDescent="0.2">
      <c r="A139" s="108" t="s">
        <v>398</v>
      </c>
      <c r="B139" s="108" t="s">
        <v>379</v>
      </c>
      <c r="C139" s="111" t="str">
        <f>IF(ISNA(VLOOKUP($B139,Schnittstelle!$A$1:$B$189,2,FALSE)),,VLOOKUP($B139,Schnittstelle!$A$1:$B$189,2,FALSE))</f>
        <v/>
      </c>
    </row>
    <row r="140" spans="1:3" x14ac:dyDescent="0.2">
      <c r="A140" s="108" t="s">
        <v>399</v>
      </c>
      <c r="B140" s="108" t="s">
        <v>380</v>
      </c>
      <c r="C140" s="111" t="str">
        <f>IF(ISNA(VLOOKUP($B140,Schnittstelle!$A$1:$B$189,2,FALSE)),,VLOOKUP($B140,Schnittstelle!$A$1:$B$189,2,FALSE))</f>
        <v/>
      </c>
    </row>
    <row r="141" spans="1:3" x14ac:dyDescent="0.2">
      <c r="A141" s="108" t="s">
        <v>400</v>
      </c>
      <c r="B141" s="108" t="s">
        <v>381</v>
      </c>
      <c r="C141" s="111" t="str">
        <f>IF(ISNA(VLOOKUP($B141,Schnittstelle!$A$1:$B$189,2,FALSE)),,VLOOKUP($B141,Schnittstelle!$A$1:$B$189,2,FALSE))</f>
        <v/>
      </c>
    </row>
    <row r="142" spans="1:3" x14ac:dyDescent="0.2">
      <c r="A142" s="108" t="s">
        <v>411</v>
      </c>
      <c r="B142" s="108" t="s">
        <v>401</v>
      </c>
      <c r="C142" s="111" t="str">
        <f>IF(ISNA(VLOOKUP($B142,Schnittstelle!$A$1:$B$189,2,FALSE)),,VLOOKUP($B142,Schnittstelle!$A$1:$B$189,2,FALSE))</f>
        <v/>
      </c>
    </row>
    <row r="143" spans="1:3" x14ac:dyDescent="0.2">
      <c r="A143" s="108" t="s">
        <v>412</v>
      </c>
      <c r="B143" s="108" t="s">
        <v>402</v>
      </c>
      <c r="C143" s="111" t="str">
        <f>IF(ISNA(VLOOKUP($B143,Schnittstelle!$A$1:$B$189,2,FALSE)),,VLOOKUP($B143,Schnittstelle!$A$1:$B$189,2,FALSE))</f>
        <v/>
      </c>
    </row>
    <row r="144" spans="1:3" x14ac:dyDescent="0.2">
      <c r="A144" s="108" t="s">
        <v>413</v>
      </c>
      <c r="B144" s="108" t="s">
        <v>403</v>
      </c>
      <c r="C144" s="111" t="str">
        <f>IF(ISNA(VLOOKUP($B144,Schnittstelle!$A$1:$B$189,2,FALSE)),,VLOOKUP($B144,Schnittstelle!$A$1:$B$189,2,FALSE))</f>
        <v/>
      </c>
    </row>
    <row r="145" spans="1:3" x14ac:dyDescent="0.2">
      <c r="A145" s="108" t="s">
        <v>414</v>
      </c>
      <c r="B145" s="108" t="s">
        <v>404</v>
      </c>
      <c r="C145" s="111" t="str">
        <f>IF(ISNA(VLOOKUP($B145,Schnittstelle!$A$1:$B$189,2,FALSE)),,VLOOKUP($B145,Schnittstelle!$A$1:$B$189,2,FALSE))</f>
        <v/>
      </c>
    </row>
    <row r="146" spans="1:3" x14ac:dyDescent="0.2">
      <c r="A146" s="108" t="s">
        <v>415</v>
      </c>
      <c r="B146" s="108" t="s">
        <v>405</v>
      </c>
      <c r="C146" s="111" t="str">
        <f>IF(ISNA(VLOOKUP($B146,Schnittstelle!$A$1:$B$189,2,FALSE)),,VLOOKUP($B146,Schnittstelle!$A$1:$B$189,2,FALSE))</f>
        <v/>
      </c>
    </row>
    <row r="147" spans="1:3" x14ac:dyDescent="0.2">
      <c r="A147" s="108" t="s">
        <v>416</v>
      </c>
      <c r="B147" s="108" t="s">
        <v>406</v>
      </c>
      <c r="C147" s="111" t="str">
        <f>IF(ISNA(VLOOKUP($B147,Schnittstelle!$A$1:$B$189,2,FALSE)),,VLOOKUP($B147,Schnittstelle!$A$1:$B$189,2,FALSE))</f>
        <v/>
      </c>
    </row>
    <row r="148" spans="1:3" x14ac:dyDescent="0.2">
      <c r="A148" s="108" t="s">
        <v>417</v>
      </c>
      <c r="B148" s="108" t="s">
        <v>407</v>
      </c>
      <c r="C148" s="111" t="str">
        <f>IF(ISNA(VLOOKUP($B148,Schnittstelle!$A$1:$B$189,2,FALSE)),,VLOOKUP($B148,Schnittstelle!$A$1:$B$189,2,FALSE))</f>
        <v/>
      </c>
    </row>
    <row r="149" spans="1:3" x14ac:dyDescent="0.2">
      <c r="A149" s="108" t="s">
        <v>418</v>
      </c>
      <c r="B149" s="108" t="s">
        <v>408</v>
      </c>
      <c r="C149" s="111" t="str">
        <f>IF(ISNA(VLOOKUP($B149,Schnittstelle!$A$1:$B$189,2,FALSE)),,VLOOKUP($B149,Schnittstelle!$A$1:$B$189,2,FALSE))</f>
        <v/>
      </c>
    </row>
    <row r="150" spans="1:3" x14ac:dyDescent="0.2">
      <c r="A150" s="108" t="s">
        <v>419</v>
      </c>
      <c r="B150" s="108" t="s">
        <v>409</v>
      </c>
      <c r="C150" s="111" t="str">
        <f>IF(ISNA(VLOOKUP($B150,Schnittstelle!$A$1:$B$189,2,FALSE)),,VLOOKUP($B150,Schnittstelle!$A$1:$B$189,2,FALSE))</f>
        <v/>
      </c>
    </row>
    <row r="151" spans="1:3" x14ac:dyDescent="0.2">
      <c r="A151" s="108" t="s">
        <v>420</v>
      </c>
      <c r="B151" s="108" t="s">
        <v>410</v>
      </c>
      <c r="C151" s="111" t="str">
        <f>IF(ISNA(VLOOKUP($B151,Schnittstelle!$A$1:$B$189,2,FALSE)),,VLOOKUP($B151,Schnittstelle!$A$1:$B$189,2,FALSE))</f>
        <v/>
      </c>
    </row>
    <row r="152" spans="1:3" x14ac:dyDescent="0.2">
      <c r="A152" s="108" t="s">
        <v>431</v>
      </c>
      <c r="B152" s="108" t="s">
        <v>421</v>
      </c>
      <c r="C152" s="111" t="str">
        <f>IF(ISNA(VLOOKUP($B152,Schnittstelle!$A$1:$B$189,2,FALSE)),,VLOOKUP($B152,Schnittstelle!$A$1:$B$189,2,FALSE))</f>
        <v/>
      </c>
    </row>
    <row r="153" spans="1:3" x14ac:dyDescent="0.2">
      <c r="A153" s="108" t="s">
        <v>432</v>
      </c>
      <c r="B153" s="108" t="s">
        <v>422</v>
      </c>
      <c r="C153" s="111" t="str">
        <f>IF(ISNA(VLOOKUP($B153,Schnittstelle!$A$1:$B$189,2,FALSE)),,VLOOKUP($B153,Schnittstelle!$A$1:$B$189,2,FALSE))</f>
        <v/>
      </c>
    </row>
    <row r="154" spans="1:3" x14ac:dyDescent="0.2">
      <c r="A154" s="108" t="s">
        <v>433</v>
      </c>
      <c r="B154" s="108" t="s">
        <v>423</v>
      </c>
      <c r="C154" s="111" t="str">
        <f>IF(ISNA(VLOOKUP($B154,Schnittstelle!$A$1:$B$189,2,FALSE)),,VLOOKUP($B154,Schnittstelle!$A$1:$B$189,2,FALSE))</f>
        <v/>
      </c>
    </row>
    <row r="155" spans="1:3" x14ac:dyDescent="0.2">
      <c r="A155" s="108" t="s">
        <v>434</v>
      </c>
      <c r="B155" s="108" t="s">
        <v>424</v>
      </c>
      <c r="C155" s="111" t="str">
        <f>IF(ISNA(VLOOKUP($B155,Schnittstelle!$A$1:$B$189,2,FALSE)),,VLOOKUP($B155,Schnittstelle!$A$1:$B$189,2,FALSE))</f>
        <v/>
      </c>
    </row>
    <row r="156" spans="1:3" x14ac:dyDescent="0.2">
      <c r="A156" s="108" t="s">
        <v>435</v>
      </c>
      <c r="B156" s="108" t="s">
        <v>425</v>
      </c>
      <c r="C156" s="111" t="str">
        <f>IF(ISNA(VLOOKUP($B156,Schnittstelle!$A$1:$B$189,2,FALSE)),,VLOOKUP($B156,Schnittstelle!$A$1:$B$189,2,FALSE))</f>
        <v/>
      </c>
    </row>
    <row r="157" spans="1:3" x14ac:dyDescent="0.2">
      <c r="A157" s="108" t="s">
        <v>436</v>
      </c>
      <c r="B157" s="108" t="s">
        <v>426</v>
      </c>
      <c r="C157" s="111" t="str">
        <f>IF(ISNA(VLOOKUP($B157,Schnittstelle!$A$1:$B$189,2,FALSE)),,VLOOKUP($B157,Schnittstelle!$A$1:$B$189,2,FALSE))</f>
        <v/>
      </c>
    </row>
    <row r="158" spans="1:3" x14ac:dyDescent="0.2">
      <c r="A158" s="108" t="s">
        <v>437</v>
      </c>
      <c r="B158" s="108" t="s">
        <v>427</v>
      </c>
      <c r="C158" s="111" t="str">
        <f>IF(ISNA(VLOOKUP($B158,Schnittstelle!$A$1:$B$189,2,FALSE)),,VLOOKUP($B158,Schnittstelle!$A$1:$B$189,2,FALSE))</f>
        <v/>
      </c>
    </row>
    <row r="159" spans="1:3" x14ac:dyDescent="0.2">
      <c r="A159" s="108" t="s">
        <v>438</v>
      </c>
      <c r="B159" s="108" t="s">
        <v>428</v>
      </c>
      <c r="C159" s="111" t="str">
        <f>IF(ISNA(VLOOKUP($B159,Schnittstelle!$A$1:$B$189,2,FALSE)),,VLOOKUP($B159,Schnittstelle!$A$1:$B$189,2,FALSE))</f>
        <v/>
      </c>
    </row>
    <row r="160" spans="1:3" x14ac:dyDescent="0.2">
      <c r="A160" s="108" t="s">
        <v>439</v>
      </c>
      <c r="B160" s="108" t="s">
        <v>429</v>
      </c>
      <c r="C160" s="111" t="str">
        <f>IF(ISNA(VLOOKUP($B160,Schnittstelle!$A$1:$B$189,2,FALSE)),,VLOOKUP($B160,Schnittstelle!$A$1:$B$189,2,FALSE))</f>
        <v/>
      </c>
    </row>
    <row r="161" spans="1:3" x14ac:dyDescent="0.2">
      <c r="A161" s="108" t="s">
        <v>440</v>
      </c>
      <c r="B161" s="108" t="s">
        <v>430</v>
      </c>
      <c r="C161" s="111" t="str">
        <f>IF(ISNA(VLOOKUP($B161,Schnittstelle!$A$1:$B$189,2,FALSE)),,VLOOKUP($B161,Schnittstelle!$A$1:$B$189,2,FALSE))</f>
        <v/>
      </c>
    </row>
    <row r="162" spans="1:3" x14ac:dyDescent="0.2">
      <c r="A162" s="108" t="s">
        <v>451</v>
      </c>
      <c r="B162" s="108" t="s">
        <v>441</v>
      </c>
      <c r="C162" s="111" t="str">
        <f>IF(ISNA(VLOOKUP($B162,Schnittstelle!$A$1:$B$189,2,FALSE)),,VLOOKUP($B162,Schnittstelle!$A$1:$B$189,2,FALSE))</f>
        <v/>
      </c>
    </row>
    <row r="163" spans="1:3" x14ac:dyDescent="0.2">
      <c r="A163" s="108" t="s">
        <v>452</v>
      </c>
      <c r="B163" s="108" t="s">
        <v>442</v>
      </c>
      <c r="C163" s="111" t="str">
        <f>IF(ISNA(VLOOKUP($B163,Schnittstelle!$A$1:$B$189,2,FALSE)),,VLOOKUP($B163,Schnittstelle!$A$1:$B$189,2,FALSE))</f>
        <v/>
      </c>
    </row>
    <row r="164" spans="1:3" x14ac:dyDescent="0.2">
      <c r="A164" s="108" t="s">
        <v>453</v>
      </c>
      <c r="B164" s="108" t="s">
        <v>443</v>
      </c>
      <c r="C164" s="111" t="str">
        <f>IF(ISNA(VLOOKUP($B164,Schnittstelle!$A$1:$B$189,2,FALSE)),,VLOOKUP($B164,Schnittstelle!$A$1:$B$189,2,FALSE))</f>
        <v/>
      </c>
    </row>
    <row r="165" spans="1:3" x14ac:dyDescent="0.2">
      <c r="A165" s="108" t="s">
        <v>454</v>
      </c>
      <c r="B165" s="108" t="s">
        <v>444</v>
      </c>
      <c r="C165" s="111" t="str">
        <f>IF(ISNA(VLOOKUP($B165,Schnittstelle!$A$1:$B$189,2,FALSE)),,VLOOKUP($B165,Schnittstelle!$A$1:$B$189,2,FALSE))</f>
        <v/>
      </c>
    </row>
    <row r="166" spans="1:3" x14ac:dyDescent="0.2">
      <c r="A166" s="108" t="s">
        <v>455</v>
      </c>
      <c r="B166" s="108" t="s">
        <v>445</v>
      </c>
      <c r="C166" s="111" t="str">
        <f>IF(ISNA(VLOOKUP($B166,Schnittstelle!$A$1:$B$189,2,FALSE)),,VLOOKUP($B166,Schnittstelle!$A$1:$B$189,2,FALSE))</f>
        <v/>
      </c>
    </row>
    <row r="167" spans="1:3" x14ac:dyDescent="0.2">
      <c r="A167" s="108" t="s">
        <v>456</v>
      </c>
      <c r="B167" s="108" t="s">
        <v>446</v>
      </c>
      <c r="C167" s="111" t="str">
        <f>IF(ISNA(VLOOKUP($B167,Schnittstelle!$A$1:$B$189,2,FALSE)),,VLOOKUP($B167,Schnittstelle!$A$1:$B$189,2,FALSE))</f>
        <v/>
      </c>
    </row>
    <row r="168" spans="1:3" x14ac:dyDescent="0.2">
      <c r="A168" s="108" t="s">
        <v>457</v>
      </c>
      <c r="B168" s="108" t="s">
        <v>447</v>
      </c>
      <c r="C168" s="111" t="str">
        <f>IF(ISNA(VLOOKUP($B168,Schnittstelle!$A$1:$B$189,2,FALSE)),,VLOOKUP($B168,Schnittstelle!$A$1:$B$189,2,FALSE))</f>
        <v/>
      </c>
    </row>
    <row r="169" spans="1:3" x14ac:dyDescent="0.2">
      <c r="A169" s="108" t="s">
        <v>458</v>
      </c>
      <c r="B169" s="108" t="s">
        <v>448</v>
      </c>
      <c r="C169" s="111" t="str">
        <f>IF(ISNA(VLOOKUP($B169,Schnittstelle!$A$1:$B$189,2,FALSE)),,VLOOKUP($B169,Schnittstelle!$A$1:$B$189,2,FALSE))</f>
        <v/>
      </c>
    </row>
    <row r="170" spans="1:3" x14ac:dyDescent="0.2">
      <c r="A170" s="108" t="s">
        <v>459</v>
      </c>
      <c r="B170" s="108" t="s">
        <v>449</v>
      </c>
      <c r="C170" s="111" t="str">
        <f>IF(ISNA(VLOOKUP($B170,Schnittstelle!$A$1:$B$189,2,FALSE)),,VLOOKUP($B170,Schnittstelle!$A$1:$B$189,2,FALSE))</f>
        <v/>
      </c>
    </row>
    <row r="171" spans="1:3" x14ac:dyDescent="0.2">
      <c r="A171" s="108" t="s">
        <v>460</v>
      </c>
      <c r="B171" s="108" t="s">
        <v>450</v>
      </c>
      <c r="C171" s="111" t="str">
        <f>IF(ISNA(VLOOKUP($B171,Schnittstelle!$A$1:$B$189,2,FALSE)),,VLOOKUP($B171,Schnittstelle!$A$1:$B$189,2,FALSE))</f>
        <v/>
      </c>
    </row>
    <row r="172" spans="1:3" x14ac:dyDescent="0.2">
      <c r="A172" s="113" t="s">
        <v>335</v>
      </c>
      <c r="B172" s="108"/>
      <c r="C172" s="111"/>
    </row>
    <row r="173" spans="1:3" x14ac:dyDescent="0.2">
      <c r="A173" s="108" t="s">
        <v>1276</v>
      </c>
      <c r="B173" s="108" t="s">
        <v>1287</v>
      </c>
      <c r="C173" s="111">
        <f>IF(ISNA(VLOOKUP($B173,Schnittstelle!$A$1:$B$189,2,FALSE)),,VLOOKUP($B173,Schnittstelle!$A$1:$B$189,2,FALSE))</f>
        <v>30</v>
      </c>
    </row>
    <row r="174" spans="1:3" x14ac:dyDescent="0.2">
      <c r="A174" s="108" t="s">
        <v>1277</v>
      </c>
      <c r="B174" s="108" t="s">
        <v>1278</v>
      </c>
      <c r="C174" s="111">
        <f>IF(ISNA(VLOOKUP($B174,Schnittstelle!$A$1:$B$189,2,FALSE)),,VLOOKUP($B174,Schnittstelle!$A$1:$B$189,2,FALSE))</f>
        <v>30</v>
      </c>
    </row>
    <row r="175" spans="1:3" x14ac:dyDescent="0.2">
      <c r="A175" s="108" t="s">
        <v>1279</v>
      </c>
      <c r="B175" s="108" t="s">
        <v>1285</v>
      </c>
      <c r="C175" s="111">
        <f>IF(ISNA(VLOOKUP($B175,Schnittstelle!$A$1:$B$189,2,FALSE)),,VLOOKUP($B175,Schnittstelle!$A$1:$B$189,2,FALSE))</f>
        <v>30</v>
      </c>
    </row>
    <row r="176" spans="1:3" x14ac:dyDescent="0.2">
      <c r="A176" s="108" t="s">
        <v>1280</v>
      </c>
      <c r="B176" s="108" t="s">
        <v>1286</v>
      </c>
      <c r="C176" s="111">
        <f>IF(ISNA(VLOOKUP($B176,Schnittstelle!$A$1:$B$189,2,FALSE)),,VLOOKUP($B176,Schnittstelle!$A$1:$B$189,2,FALSE))</f>
        <v>30</v>
      </c>
    </row>
    <row r="177" spans="1:4" x14ac:dyDescent="0.2">
      <c r="A177" s="108" t="s">
        <v>1281</v>
      </c>
      <c r="B177" s="108" t="s">
        <v>1282</v>
      </c>
      <c r="C177" s="111">
        <f>IF(ISNA(VLOOKUP($B177,Schnittstelle!$A$1:$B$189,2,FALSE)),,VLOOKUP($B177,Schnittstelle!$A$1:$B$189,2,FALSE))</f>
        <v>30</v>
      </c>
    </row>
    <row r="178" spans="1:4" x14ac:dyDescent="0.2">
      <c r="A178" s="108" t="s">
        <v>1283</v>
      </c>
      <c r="B178" s="108" t="s">
        <v>1284</v>
      </c>
      <c r="C178" s="111">
        <f>IF(ISNA(VLOOKUP($B178,Schnittstelle!$A$1:$B$189,2,FALSE)),,VLOOKUP($B178,Schnittstelle!$A$1:$B$189,2,FALSE))</f>
        <v>30</v>
      </c>
    </row>
    <row r="179" spans="1:4" x14ac:dyDescent="0.2">
      <c r="A179" s="108" t="s">
        <v>1288</v>
      </c>
      <c r="B179" s="108" t="s">
        <v>1289</v>
      </c>
      <c r="C179" s="111">
        <f>IF(ISNA(VLOOKUP($B179,Schnittstelle!$A$1:$B$189,2,FALSE)),,VLOOKUP($B179,Schnittstelle!$A$1:$B$189,2,FALSE))</f>
        <v>30</v>
      </c>
    </row>
    <row r="180" spans="1:4" x14ac:dyDescent="0.2">
      <c r="A180" s="108" t="s">
        <v>1290</v>
      </c>
      <c r="B180" s="108" t="s">
        <v>1291</v>
      </c>
      <c r="C180" s="111">
        <f>IF(ISNA(VLOOKUP($B180,Schnittstelle!$A$1:$B$189,2,FALSE)),,VLOOKUP($B180,Schnittstelle!$A$1:$B$189,2,FALSE))</f>
        <v>30</v>
      </c>
    </row>
    <row r="181" spans="1:4" x14ac:dyDescent="0.2">
      <c r="A181" s="113" t="s">
        <v>1455</v>
      </c>
    </row>
    <row r="182" spans="1:4" x14ac:dyDescent="0.2">
      <c r="A182" s="108" t="s">
        <v>1457</v>
      </c>
      <c r="B182" s="108" t="s">
        <v>1456</v>
      </c>
      <c r="C182" s="111">
        <f>IF(ISNA(VLOOKUP($B182,Schnittstelle!$A$1:$B$189,2,FALSE)),,VLOOKUP($B182,Schnittstelle!$A$1:$B$189,2,FALSE))</f>
        <v>1</v>
      </c>
      <c r="D182" t="s">
        <v>1458</v>
      </c>
    </row>
  </sheetData>
  <sheetProtection password="ACE4" sheet="1" objects="1" scenarios="1"/>
  <phoneticPr fontId="13" type="noConversion"/>
  <pageMargins left="0.75" right="0.75" top="1" bottom="1" header="0.4921259845" footer="0.4921259845"/>
  <pageSetup paperSize="9" orientation="portrait" verticalDpi="4294967295"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48"/>
  <sheetViews>
    <sheetView workbookViewId="0"/>
  </sheetViews>
  <sheetFormatPr baseColWidth="10" defaultRowHeight="12.75" x14ac:dyDescent="0.2"/>
  <cols>
    <col min="1" max="1" width="4" customWidth="1"/>
    <col min="2" max="2" width="84.28515625" customWidth="1"/>
    <col min="3" max="3" width="11.85546875" customWidth="1"/>
    <col min="5" max="5" width="16.85546875" customWidth="1"/>
  </cols>
  <sheetData>
    <row r="1" spans="1:6" x14ac:dyDescent="0.2">
      <c r="A1" s="326"/>
      <c r="B1" s="326"/>
      <c r="C1" s="326"/>
      <c r="D1" s="326"/>
      <c r="E1" s="326"/>
      <c r="F1" s="326"/>
    </row>
    <row r="2" spans="1:6" x14ac:dyDescent="0.2">
      <c r="A2" s="327" t="s">
        <v>1119</v>
      </c>
      <c r="B2" s="326"/>
      <c r="C2" s="326"/>
      <c r="D2" s="326"/>
      <c r="E2" s="326"/>
      <c r="F2" s="326"/>
    </row>
    <row r="3" spans="1:6" x14ac:dyDescent="0.2">
      <c r="A3" s="326"/>
      <c r="B3" s="326"/>
      <c r="C3" s="326"/>
      <c r="D3" s="326"/>
      <c r="E3" s="326"/>
      <c r="F3" s="326"/>
    </row>
    <row r="4" spans="1:6" x14ac:dyDescent="0.2">
      <c r="A4" s="328" t="s">
        <v>1114</v>
      </c>
      <c r="B4" s="328" t="s">
        <v>1115</v>
      </c>
      <c r="C4" s="527" t="s">
        <v>1116</v>
      </c>
      <c r="D4" s="527" t="s">
        <v>1117</v>
      </c>
      <c r="E4" s="527" t="s">
        <v>1118</v>
      </c>
      <c r="F4" s="327"/>
    </row>
    <row r="5" spans="1:6" ht="15.95" customHeight="1" x14ac:dyDescent="0.2">
      <c r="A5" s="329">
        <v>1</v>
      </c>
      <c r="B5" s="367" t="s">
        <v>980</v>
      </c>
      <c r="C5" s="331"/>
      <c r="D5" s="524">
        <v>2</v>
      </c>
      <c r="E5" s="332" t="s">
        <v>1424</v>
      </c>
      <c r="F5" s="326"/>
    </row>
    <row r="6" spans="1:6" ht="15.95" customHeight="1" x14ac:dyDescent="0.2">
      <c r="A6" s="329">
        <v>2</v>
      </c>
      <c r="B6" s="330" t="s">
        <v>977</v>
      </c>
      <c r="C6" s="331"/>
      <c r="D6" s="524">
        <v>2</v>
      </c>
      <c r="E6" s="332" t="s">
        <v>1424</v>
      </c>
      <c r="F6" s="326"/>
    </row>
    <row r="7" spans="1:6" ht="15.95" customHeight="1" x14ac:dyDescent="0.2">
      <c r="A7" s="329">
        <v>3</v>
      </c>
      <c r="B7" s="330" t="s">
        <v>979</v>
      </c>
      <c r="C7" s="331"/>
      <c r="D7" s="524">
        <v>2</v>
      </c>
      <c r="E7" s="332" t="s">
        <v>1424</v>
      </c>
      <c r="F7" s="326"/>
    </row>
    <row r="8" spans="1:6" ht="15.95" customHeight="1" x14ac:dyDescent="0.2">
      <c r="A8" s="329">
        <v>4</v>
      </c>
      <c r="B8" s="330" t="s">
        <v>901</v>
      </c>
      <c r="C8" s="331"/>
      <c r="D8" s="524">
        <v>2</v>
      </c>
      <c r="E8" s="332" t="s">
        <v>1424</v>
      </c>
      <c r="F8" s="326"/>
    </row>
    <row r="9" spans="1:6" ht="15.95" customHeight="1" x14ac:dyDescent="0.2">
      <c r="A9" s="329">
        <v>5</v>
      </c>
      <c r="B9" s="330" t="s">
        <v>978</v>
      </c>
      <c r="C9" s="331"/>
      <c r="D9" s="524">
        <v>2</v>
      </c>
      <c r="E9" s="332" t="s">
        <v>1424</v>
      </c>
      <c r="F9" s="326"/>
    </row>
    <row r="10" spans="1:6" ht="15.95" customHeight="1" x14ac:dyDescent="0.2">
      <c r="A10" s="329">
        <v>6</v>
      </c>
      <c r="B10" s="330" t="s">
        <v>902</v>
      </c>
      <c r="C10" s="331"/>
      <c r="D10" s="524">
        <v>2</v>
      </c>
      <c r="E10" s="332" t="s">
        <v>1424</v>
      </c>
      <c r="F10" s="326"/>
    </row>
    <row r="11" spans="1:6" ht="15.95" customHeight="1" x14ac:dyDescent="0.2">
      <c r="A11" s="329">
        <v>7</v>
      </c>
      <c r="B11" s="330" t="s">
        <v>903</v>
      </c>
      <c r="C11" s="331"/>
      <c r="D11" s="524">
        <v>2</v>
      </c>
      <c r="E11" s="332" t="s">
        <v>1424</v>
      </c>
    </row>
    <row r="12" spans="1:6" ht="15.95" customHeight="1" x14ac:dyDescent="0.2">
      <c r="A12" s="329">
        <v>8</v>
      </c>
      <c r="B12" s="330" t="s">
        <v>904</v>
      </c>
      <c r="C12" s="331"/>
      <c r="D12" s="524">
        <v>2</v>
      </c>
      <c r="E12" s="332" t="s">
        <v>1424</v>
      </c>
    </row>
    <row r="13" spans="1:6" ht="15.95" customHeight="1" x14ac:dyDescent="0.2">
      <c r="A13" s="329">
        <v>9</v>
      </c>
      <c r="B13" s="330" t="s">
        <v>905</v>
      </c>
      <c r="C13" s="331"/>
      <c r="D13" s="524">
        <v>2</v>
      </c>
      <c r="E13" s="332" t="s">
        <v>1424</v>
      </c>
    </row>
    <row r="14" spans="1:6" ht="15.95" customHeight="1" x14ac:dyDescent="0.2">
      <c r="A14" s="388">
        <v>10</v>
      </c>
      <c r="B14" s="389" t="s">
        <v>906</v>
      </c>
      <c r="C14" s="390"/>
      <c r="D14" s="525">
        <v>2</v>
      </c>
      <c r="E14" s="523" t="s">
        <v>1424</v>
      </c>
    </row>
    <row r="15" spans="1:6" ht="15.95" customHeight="1" x14ac:dyDescent="0.2">
      <c r="A15" s="329">
        <v>11</v>
      </c>
      <c r="B15" s="367" t="s">
        <v>1436</v>
      </c>
      <c r="C15" s="331">
        <v>43449</v>
      </c>
      <c r="D15" s="524">
        <v>3</v>
      </c>
      <c r="E15" s="329" t="s">
        <v>1425</v>
      </c>
    </row>
    <row r="16" spans="1:6" ht="15.95" customHeight="1" x14ac:dyDescent="0.2">
      <c r="A16" s="329">
        <v>12</v>
      </c>
      <c r="B16" s="330" t="s">
        <v>1429</v>
      </c>
      <c r="C16" s="331">
        <v>43449</v>
      </c>
      <c r="D16" s="524">
        <v>3</v>
      </c>
      <c r="E16" s="329" t="s">
        <v>1425</v>
      </c>
    </row>
    <row r="17" spans="1:5" ht="15.95" customHeight="1" x14ac:dyDescent="0.2">
      <c r="A17" s="329">
        <v>13</v>
      </c>
      <c r="B17" s="330" t="s">
        <v>1426</v>
      </c>
      <c r="C17" s="331">
        <v>43449</v>
      </c>
      <c r="D17" s="524">
        <v>3</v>
      </c>
      <c r="E17" s="329" t="s">
        <v>1425</v>
      </c>
    </row>
    <row r="18" spans="1:5" ht="15.95" customHeight="1" x14ac:dyDescent="0.2">
      <c r="A18" s="329">
        <v>14</v>
      </c>
      <c r="B18" s="330" t="s">
        <v>1430</v>
      </c>
      <c r="C18" s="331">
        <v>43449</v>
      </c>
      <c r="D18" s="524">
        <v>3</v>
      </c>
      <c r="E18" s="329" t="s">
        <v>1425</v>
      </c>
    </row>
    <row r="19" spans="1:5" ht="15.95" customHeight="1" x14ac:dyDescent="0.2">
      <c r="A19" s="329">
        <v>15</v>
      </c>
      <c r="B19" s="330" t="s">
        <v>1428</v>
      </c>
      <c r="C19" s="331">
        <v>43449</v>
      </c>
      <c r="D19" s="524">
        <v>3</v>
      </c>
      <c r="E19" s="329" t="s">
        <v>1425</v>
      </c>
    </row>
    <row r="20" spans="1:5" ht="15.95" customHeight="1" x14ac:dyDescent="0.2">
      <c r="A20" s="329">
        <v>16</v>
      </c>
      <c r="B20" s="330" t="s">
        <v>1437</v>
      </c>
      <c r="C20" s="331">
        <v>43449</v>
      </c>
      <c r="D20" s="526">
        <v>3</v>
      </c>
      <c r="E20" s="329" t="s">
        <v>1425</v>
      </c>
    </row>
    <row r="21" spans="1:5" ht="15.95" customHeight="1" x14ac:dyDescent="0.2">
      <c r="A21" s="329">
        <v>17</v>
      </c>
      <c r="B21" s="330" t="s">
        <v>1431</v>
      </c>
      <c r="C21" s="331">
        <v>43449</v>
      </c>
      <c r="D21" s="526">
        <v>3</v>
      </c>
      <c r="E21" s="329" t="s">
        <v>1427</v>
      </c>
    </row>
    <row r="22" spans="1:5" ht="15.95" customHeight="1" x14ac:dyDescent="0.2">
      <c r="A22" s="329">
        <v>18</v>
      </c>
      <c r="B22" s="330" t="s">
        <v>1432</v>
      </c>
      <c r="C22" s="331">
        <v>43449</v>
      </c>
      <c r="D22" s="526">
        <v>3</v>
      </c>
      <c r="E22" s="329" t="s">
        <v>1427</v>
      </c>
    </row>
    <row r="23" spans="1:5" ht="15.95" customHeight="1" x14ac:dyDescent="0.2">
      <c r="A23" s="329">
        <v>19</v>
      </c>
      <c r="B23" s="330" t="s">
        <v>1433</v>
      </c>
      <c r="C23" s="331">
        <v>43449</v>
      </c>
      <c r="D23" s="526">
        <v>3</v>
      </c>
      <c r="E23" s="329" t="s">
        <v>1427</v>
      </c>
    </row>
    <row r="24" spans="1:5" ht="15.95" customHeight="1" x14ac:dyDescent="0.2">
      <c r="A24" s="329">
        <v>20</v>
      </c>
      <c r="B24" s="330" t="s">
        <v>1434</v>
      </c>
      <c r="C24" s="331">
        <v>43449</v>
      </c>
      <c r="D24" s="526">
        <v>3</v>
      </c>
      <c r="E24" s="329" t="s">
        <v>1427</v>
      </c>
    </row>
    <row r="25" spans="1:5" ht="15.95" customHeight="1" x14ac:dyDescent="0.2">
      <c r="A25" s="329">
        <v>21</v>
      </c>
      <c r="B25" s="330" t="s">
        <v>1435</v>
      </c>
      <c r="C25" s="331">
        <v>43449</v>
      </c>
      <c r="D25" s="526">
        <v>3</v>
      </c>
      <c r="E25" s="329" t="s">
        <v>1427</v>
      </c>
    </row>
    <row r="26" spans="1:5" ht="15.95" customHeight="1" x14ac:dyDescent="0.2">
      <c r="A26" s="329">
        <v>22</v>
      </c>
      <c r="B26" s="330" t="s">
        <v>1454</v>
      </c>
      <c r="C26" s="331">
        <v>43451</v>
      </c>
      <c r="D26" s="526">
        <v>3</v>
      </c>
      <c r="E26" s="329" t="s">
        <v>1427</v>
      </c>
    </row>
    <row r="27" spans="1:5" ht="15.95" customHeight="1" x14ac:dyDescent="0.2"/>
    <row r="28" spans="1:5" ht="15.95" customHeight="1" x14ac:dyDescent="0.2"/>
    <row r="29" spans="1:5" ht="15.95" customHeight="1" x14ac:dyDescent="0.2"/>
    <row r="30" spans="1:5" ht="15.95" customHeight="1" x14ac:dyDescent="0.2"/>
    <row r="31" spans="1:5" ht="15.95" customHeight="1" x14ac:dyDescent="0.2"/>
    <row r="32" spans="1:5" ht="15.95" customHeight="1" x14ac:dyDescent="0.2"/>
    <row r="33" ht="15.95" customHeight="1" x14ac:dyDescent="0.2"/>
    <row r="34" ht="15.95" customHeight="1" x14ac:dyDescent="0.2"/>
    <row r="35" ht="15.95" customHeight="1" x14ac:dyDescent="0.2"/>
    <row r="36" ht="15.95" customHeight="1" x14ac:dyDescent="0.2"/>
    <row r="37" ht="15.95" customHeight="1" x14ac:dyDescent="0.2"/>
    <row r="38" ht="15.95" customHeight="1" x14ac:dyDescent="0.2"/>
    <row r="39" ht="15.95" customHeight="1" x14ac:dyDescent="0.2"/>
    <row r="40" ht="15.95" customHeight="1" x14ac:dyDescent="0.2"/>
    <row r="41" ht="15.95" customHeight="1" x14ac:dyDescent="0.2"/>
    <row r="42" ht="15.95" customHeight="1" x14ac:dyDescent="0.2"/>
    <row r="43" ht="15.95" customHeight="1" x14ac:dyDescent="0.2"/>
    <row r="44" ht="15.95" customHeight="1" x14ac:dyDescent="0.2"/>
    <row r="45" ht="15.95" customHeight="1" x14ac:dyDescent="0.2"/>
    <row r="46" ht="15.95" customHeight="1" x14ac:dyDescent="0.2"/>
    <row r="47" ht="15.95" customHeight="1" x14ac:dyDescent="0.2"/>
    <row r="48" ht="15.95" customHeight="1" x14ac:dyDescent="0.2"/>
  </sheetData>
  <sheetProtection password="ACE4" sheet="1" objects="1" scenarios="1"/>
  <pageMargins left="0.70866141732283472" right="0.70866141732283472" top="0.78740157480314965" bottom="0.78740157480314965" header="0.31496062992125984" footer="0.31496062992125984"/>
  <pageSetup paperSize="9" scale="67"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2">
    <pageSetUpPr fitToPage="1"/>
  </sheetPr>
  <dimension ref="B1:EX134"/>
  <sheetViews>
    <sheetView showZeros="0" zoomScaleNormal="100" zoomScaleSheetLayoutView="100" workbookViewId="0">
      <selection activeCell="A2" sqref="A2"/>
    </sheetView>
  </sheetViews>
  <sheetFormatPr baseColWidth="10" defaultColWidth="11.5703125" defaultRowHeight="12.75" x14ac:dyDescent="0.2"/>
  <cols>
    <col min="1" max="1" width="1.42578125" style="1" customWidth="1"/>
    <col min="2" max="2" width="5.5703125" style="1" customWidth="1"/>
    <col min="3" max="3" width="14.5703125" style="1" customWidth="1"/>
    <col min="4" max="4" width="6" style="1" customWidth="1"/>
    <col min="5" max="5" width="4.7109375" style="1" hidden="1" customWidth="1"/>
    <col min="6" max="6" width="3.7109375" style="1" hidden="1" customWidth="1"/>
    <col min="7" max="8" width="4.85546875" style="1" customWidth="1"/>
    <col min="9" max="9" width="8.140625" style="1" customWidth="1"/>
    <col min="10" max="10" width="4.7109375" style="1" customWidth="1"/>
    <col min="11" max="11" width="5.42578125" style="1" customWidth="1"/>
    <col min="12" max="12" width="6.140625" style="1" customWidth="1"/>
    <col min="13" max="13" width="5.28515625" style="1" hidden="1" customWidth="1"/>
    <col min="14" max="14" width="6.140625" style="1" customWidth="1"/>
    <col min="15" max="16" width="5.5703125" style="1" customWidth="1"/>
    <col min="17" max="17" width="5.5703125" style="1" hidden="1" customWidth="1"/>
    <col min="18" max="18" width="0.7109375" style="1" customWidth="1"/>
    <col min="19" max="22" width="0.7109375" style="1" hidden="1" customWidth="1"/>
    <col min="23" max="23" width="7.7109375" style="1" customWidth="1"/>
    <col min="24" max="24" width="5.28515625" style="1" customWidth="1"/>
    <col min="25" max="25" width="0.7109375" style="1" customWidth="1"/>
    <col min="26" max="26" width="0.85546875" style="1" hidden="1" customWidth="1"/>
    <col min="27" max="27" width="4.7109375" style="1" hidden="1" customWidth="1"/>
    <col min="28" max="28" width="5.140625" style="1" hidden="1" customWidth="1"/>
    <col min="29" max="29" width="3.28515625" style="187" hidden="1" customWidth="1"/>
    <col min="30" max="30" width="0.5703125" style="41" hidden="1" customWidth="1"/>
    <col min="31" max="31" width="3.28515625" style="179" hidden="1" customWidth="1"/>
    <col min="32" max="32" width="0.85546875" style="1" hidden="1" customWidth="1"/>
    <col min="33" max="33" width="4" style="1" hidden="1" customWidth="1"/>
    <col min="34" max="35" width="0.85546875" style="1" hidden="1" customWidth="1"/>
    <col min="36" max="36" width="3.28515625" style="1" hidden="1" customWidth="1"/>
    <col min="37" max="37" width="5" style="1" hidden="1" customWidth="1"/>
    <col min="38" max="38" width="5.42578125" style="1" hidden="1" customWidth="1"/>
    <col min="39" max="39" width="0.85546875" style="41" hidden="1" customWidth="1"/>
    <col min="40" max="40" width="3.28515625" style="1" hidden="1" customWidth="1"/>
    <col min="41" max="41" width="0.85546875" style="1" hidden="1" customWidth="1"/>
    <col min="42" max="42" width="3.28515625" style="1" hidden="1" customWidth="1"/>
    <col min="43" max="43" width="0.85546875" style="1" hidden="1" customWidth="1"/>
    <col min="44" max="44" width="4.140625" style="1" hidden="1" customWidth="1"/>
    <col min="45" max="46" width="0.85546875" style="1" hidden="1" customWidth="1"/>
    <col min="47" max="47" width="4.140625" style="1" hidden="1" customWidth="1"/>
    <col min="48" max="48" width="0.85546875" style="1" hidden="1" customWidth="1"/>
    <col min="49" max="49" width="4.140625" style="1" hidden="1" customWidth="1"/>
    <col min="50" max="50" width="0.85546875" style="1" hidden="1" customWidth="1"/>
    <col min="51" max="51" width="0.85546875" style="1" customWidth="1"/>
    <col min="52" max="52" width="6.7109375" style="1" customWidth="1"/>
    <col min="53" max="53" width="8.140625" style="1" customWidth="1"/>
    <col min="54" max="54" width="9.28515625" style="1" customWidth="1"/>
    <col min="55" max="55" width="10.42578125" style="1" hidden="1" customWidth="1"/>
    <col min="56" max="56" width="11.28515625" style="1" hidden="1" customWidth="1"/>
    <col min="57" max="57" width="14.140625" style="1" customWidth="1"/>
    <col min="58" max="58" width="13.140625" style="1" customWidth="1"/>
    <col min="59" max="59" width="7.28515625" style="1" customWidth="1"/>
    <col min="60" max="60" width="1" style="1" customWidth="1"/>
    <col min="61" max="61" width="3.7109375" style="1" customWidth="1"/>
    <col min="62" max="62" width="1.28515625" style="1" hidden="1" customWidth="1"/>
    <col min="63" max="73" width="6.28515625" style="1" hidden="1" customWidth="1"/>
    <col min="74" max="74" width="1.7109375" style="1" hidden="1" customWidth="1"/>
    <col min="75" max="75" width="3.7109375" style="1" hidden="1" customWidth="1"/>
    <col min="76" max="76" width="1.5703125" style="1" hidden="1" customWidth="1"/>
    <col min="77" max="77" width="28.7109375" style="1" hidden="1" customWidth="1"/>
    <col min="78" max="78" width="2.5703125" style="1" hidden="1" customWidth="1"/>
    <col min="79" max="80" width="1.7109375" style="1" hidden="1" customWidth="1"/>
    <col min="81" max="81" width="11.5703125" style="1" hidden="1" customWidth="1"/>
    <col min="82" max="82" width="15.140625" style="1" hidden="1" customWidth="1"/>
    <col min="83" max="83" width="15.28515625" style="1" hidden="1" customWidth="1"/>
    <col min="84" max="84" width="10.140625" style="1" hidden="1" customWidth="1"/>
    <col min="85" max="87" width="10.5703125" style="1" hidden="1" customWidth="1"/>
    <col min="88" max="88" width="11.5703125" style="192" hidden="1" customWidth="1"/>
    <col min="89" max="90" width="13.85546875" style="192" hidden="1" customWidth="1"/>
    <col min="91" max="91" width="14.85546875" style="192" hidden="1" customWidth="1"/>
    <col min="92" max="92" width="10.5703125" style="192" hidden="1" customWidth="1"/>
    <col min="93" max="93" width="3.140625" style="1" hidden="1" customWidth="1"/>
    <col min="94" max="94" width="2.7109375" style="1" hidden="1" customWidth="1"/>
    <col min="95" max="95" width="2.85546875" style="1" hidden="1" customWidth="1"/>
    <col min="96" max="96" width="11.28515625" style="1" hidden="1" customWidth="1"/>
    <col min="97" max="97" width="10.42578125" style="1" hidden="1" customWidth="1"/>
    <col min="98" max="98" width="10.7109375" style="1" hidden="1" customWidth="1"/>
    <col min="99" max="99" width="12.140625" style="1" hidden="1" customWidth="1"/>
    <col min="100" max="100" width="16.7109375" style="1" hidden="1" customWidth="1"/>
    <col min="101" max="101" width="11.140625" style="192" hidden="1" customWidth="1"/>
    <col min="102" max="104" width="2.140625" style="1" hidden="1" customWidth="1"/>
    <col min="105" max="105" width="11.5703125" style="1" hidden="1" customWidth="1"/>
    <col min="106" max="106" width="12.28515625" style="1" hidden="1" customWidth="1"/>
    <col min="107" max="109" width="11.5703125" style="1" hidden="1" customWidth="1"/>
    <col min="110" max="110" width="16" style="1" hidden="1" customWidth="1"/>
    <col min="111" max="111" width="3.85546875" style="1" hidden="1" customWidth="1"/>
    <col min="112" max="112" width="3" style="1" hidden="1" customWidth="1"/>
    <col min="113" max="113" width="3.42578125" style="1" hidden="1" customWidth="1"/>
    <col min="114" max="114" width="18.85546875" style="1" hidden="1" customWidth="1"/>
    <col min="115" max="115" width="1.7109375" style="1" hidden="1" customWidth="1"/>
    <col min="116" max="116" width="16.5703125" style="1" hidden="1" customWidth="1"/>
    <col min="117" max="117" width="1.7109375" style="1" hidden="1" customWidth="1"/>
    <col min="118" max="120" width="12.85546875" style="1" hidden="1" customWidth="1"/>
    <col min="121" max="121" width="3.42578125" style="1" hidden="1" customWidth="1"/>
    <col min="122" max="122" width="3.7109375" style="1" hidden="1" customWidth="1"/>
    <col min="123" max="123" width="4.140625" style="1" hidden="1" customWidth="1"/>
    <col min="124" max="125" width="11.5703125" style="1" hidden="1" customWidth="1"/>
    <col min="126" max="126" width="15.42578125" style="1" hidden="1" customWidth="1"/>
    <col min="127" max="127" width="12.42578125" style="1" hidden="1" customWidth="1"/>
    <col min="128" max="128" width="13" style="1" hidden="1" customWidth="1"/>
    <col min="129" max="129" width="12.7109375" style="1" hidden="1" customWidth="1"/>
    <col min="130" max="131" width="11.5703125" style="1" hidden="1" customWidth="1"/>
    <col min="132" max="132" width="12.28515625" style="1" hidden="1" customWidth="1"/>
    <col min="133" max="133" width="4.140625" style="1" hidden="1" customWidth="1"/>
    <col min="134" max="135" width="3.140625" style="1" hidden="1" customWidth="1"/>
    <col min="136" max="137" width="11.5703125" style="1" hidden="1" customWidth="1"/>
    <col min="138" max="138" width="14.42578125" style="1" hidden="1" customWidth="1"/>
    <col min="139" max="143" width="11.5703125" style="1" hidden="1" customWidth="1"/>
    <col min="144" max="144" width="4.5703125" style="1" hidden="1" customWidth="1"/>
    <col min="145" max="145" width="13.85546875" style="104" hidden="1" customWidth="1"/>
    <col min="146" max="146" width="7.85546875" style="1" hidden="1" customWidth="1"/>
    <col min="147" max="148" width="14.7109375" style="1" hidden="1" customWidth="1"/>
    <col min="149" max="151" width="2.7109375" style="1" hidden="1" customWidth="1"/>
    <col min="152" max="152" width="17.7109375" style="192" hidden="1" customWidth="1"/>
    <col min="153" max="153" width="11.5703125" style="192" hidden="1" customWidth="1"/>
    <col min="154" max="154" width="4.28515625" style="1" hidden="1" customWidth="1"/>
    <col min="155" max="156" width="0" style="1" hidden="1" customWidth="1"/>
    <col min="157" max="16384" width="11.5703125" style="1"/>
  </cols>
  <sheetData>
    <row r="1" spans="2:153" s="41" customFormat="1" ht="4.9000000000000004" customHeight="1" x14ac:dyDescent="0.2">
      <c r="AC1" s="180"/>
      <c r="AE1" s="173"/>
      <c r="CJ1" s="188"/>
      <c r="CK1" s="188"/>
      <c r="CL1" s="188"/>
      <c r="CM1" s="188"/>
      <c r="CN1" s="188"/>
      <c r="CW1" s="188"/>
      <c r="EV1" s="188"/>
      <c r="EW1" s="188"/>
    </row>
    <row r="2" spans="2:153" s="41" customFormat="1" ht="9.75" customHeight="1" x14ac:dyDescent="0.2">
      <c r="B2" s="117"/>
      <c r="C2" s="117"/>
      <c r="D2" s="117"/>
      <c r="E2" s="117"/>
      <c r="F2" s="117"/>
      <c r="G2" s="117"/>
      <c r="H2" s="117"/>
      <c r="J2" s="13" t="str">
        <f>Tab!$B$41</f>
        <v>Fenstertool / Vers. 3.0 / Dez. 18 / HET</v>
      </c>
      <c r="AC2" s="180"/>
      <c r="AE2" s="173"/>
      <c r="CJ2" s="188"/>
      <c r="CK2" s="188"/>
      <c r="CL2" s="188"/>
      <c r="CM2" s="188"/>
      <c r="CN2" s="188"/>
      <c r="CW2" s="188"/>
      <c r="EV2" s="188"/>
      <c r="EW2" s="188"/>
    </row>
    <row r="3" spans="2:153" s="41" customFormat="1" ht="9.6" customHeight="1" x14ac:dyDescent="0.2">
      <c r="B3" s="544" t="str">
        <f>Sprache!C102</f>
        <v>Einzelbauteilnachweis</v>
      </c>
      <c r="C3" s="545"/>
      <c r="D3" s="545"/>
      <c r="E3" s="545"/>
      <c r="F3" s="545"/>
      <c r="G3" s="545"/>
      <c r="H3" s="545"/>
      <c r="J3" s="13" t="str">
        <f>Tab!$B$42</f>
        <v>Gültig bis 31.12.2019</v>
      </c>
      <c r="AC3" s="180"/>
      <c r="AE3" s="173"/>
      <c r="AH3" s="13"/>
      <c r="AI3" s="13"/>
      <c r="CJ3" s="188"/>
      <c r="CK3" s="188"/>
      <c r="CL3" s="188"/>
      <c r="CM3" s="188"/>
      <c r="CN3" s="188"/>
      <c r="CW3" s="188"/>
      <c r="EV3" s="188"/>
      <c r="EW3" s="188"/>
    </row>
    <row r="4" spans="2:153" s="41" customFormat="1" ht="9.6" customHeight="1" x14ac:dyDescent="0.2">
      <c r="B4" s="545"/>
      <c r="C4" s="545"/>
      <c r="D4" s="545"/>
      <c r="E4" s="545"/>
      <c r="F4" s="545"/>
      <c r="G4" s="545"/>
      <c r="H4" s="545"/>
      <c r="J4" s="13" t="str">
        <f>Tab!$B$43</f>
        <v>Ausgedruckt am:</v>
      </c>
      <c r="L4" s="212">
        <f ca="1">NOW()</f>
        <v>43452.416161921297</v>
      </c>
      <c r="N4" s="98">
        <f ca="1">NOW()</f>
        <v>43452.416162037036</v>
      </c>
      <c r="AC4" s="180"/>
      <c r="AE4" s="173"/>
      <c r="AH4" s="13"/>
      <c r="AI4" s="13"/>
      <c r="CJ4" s="188"/>
      <c r="CK4" s="188"/>
      <c r="CL4" s="188"/>
      <c r="CM4" s="188"/>
      <c r="CN4" s="188"/>
      <c r="CW4" s="188"/>
      <c r="EV4" s="188"/>
      <c r="EW4" s="188"/>
    </row>
    <row r="5" spans="2:153" s="41" customFormat="1" ht="13.15" customHeight="1" x14ac:dyDescent="0.2">
      <c r="B5" s="115" t="str">
        <f>Sprache!C103</f>
        <v>mit Rahmenanteil von 25%</v>
      </c>
      <c r="C5" s="115"/>
      <c r="D5" s="116"/>
      <c r="E5" s="117"/>
      <c r="F5" s="117"/>
      <c r="G5" s="117"/>
      <c r="H5" s="117"/>
      <c r="AC5" s="180"/>
      <c r="AE5" s="173"/>
      <c r="CJ5" s="188"/>
      <c r="CK5" s="188"/>
      <c r="CL5" s="188"/>
      <c r="CM5" s="188"/>
      <c r="CN5" s="188"/>
      <c r="CW5" s="188"/>
      <c r="EV5" s="188"/>
      <c r="EW5" s="188"/>
    </row>
    <row r="6" spans="2:153" s="41" customFormat="1" ht="11.45" customHeight="1" x14ac:dyDescent="0.2">
      <c r="B6" s="115"/>
      <c r="C6" s="115"/>
      <c r="D6" s="116"/>
      <c r="E6" s="117"/>
      <c r="F6" s="117"/>
      <c r="G6" s="117"/>
      <c r="H6" s="117"/>
      <c r="K6" s="13"/>
      <c r="N6" s="212"/>
      <c r="O6" s="310"/>
      <c r="X6" s="258" t="str">
        <f>Sprache!C60</f>
        <v>Beilage zum Wärmedämmnachweis</v>
      </c>
      <c r="AC6" s="180"/>
      <c r="AE6" s="173"/>
      <c r="CJ6" s="188"/>
      <c r="CK6" s="188"/>
      <c r="CL6" s="188"/>
      <c r="CM6" s="188"/>
      <c r="CN6" s="188"/>
      <c r="CW6" s="188"/>
      <c r="EV6" s="188"/>
      <c r="EW6" s="188"/>
    </row>
    <row r="7" spans="2:153" s="41" customFormat="1" ht="6.75" customHeight="1" x14ac:dyDescent="0.2">
      <c r="B7" s="118"/>
      <c r="C7" s="118"/>
      <c r="D7" s="119"/>
      <c r="AC7" s="180"/>
      <c r="AE7" s="173"/>
      <c r="CJ7" s="188"/>
      <c r="CK7" s="188"/>
      <c r="CL7" s="188"/>
      <c r="CM7" s="188"/>
      <c r="CN7" s="188"/>
      <c r="CW7" s="188"/>
      <c r="EV7" s="188"/>
      <c r="EW7" s="188"/>
    </row>
    <row r="8" spans="2:153" s="41" customFormat="1" ht="4.9000000000000004" customHeight="1" x14ac:dyDescent="0.2">
      <c r="B8" s="348"/>
      <c r="C8" s="217"/>
      <c r="D8" s="218"/>
      <c r="E8" s="42"/>
      <c r="F8" s="42"/>
      <c r="G8" s="42"/>
      <c r="H8" s="42"/>
      <c r="I8" s="42"/>
      <c r="J8" s="42"/>
      <c r="K8" s="42"/>
      <c r="L8" s="42"/>
      <c r="M8" s="42"/>
      <c r="N8" s="42"/>
      <c r="O8" s="42"/>
      <c r="P8" s="42"/>
      <c r="Q8" s="42"/>
      <c r="R8" s="42"/>
      <c r="S8" s="42"/>
      <c r="T8" s="42"/>
      <c r="U8" s="42"/>
      <c r="V8" s="42"/>
      <c r="W8" s="42"/>
      <c r="X8" s="42"/>
      <c r="Y8" s="133"/>
      <c r="Z8" s="42"/>
      <c r="AA8" s="42"/>
      <c r="AB8" s="42"/>
      <c r="AC8" s="182"/>
      <c r="AD8" s="42"/>
      <c r="AE8" s="174"/>
      <c r="AF8" s="42"/>
      <c r="AG8" s="42"/>
      <c r="AH8" s="42"/>
      <c r="AI8" s="42"/>
      <c r="AJ8" s="42"/>
      <c r="AK8" s="42"/>
      <c r="AL8" s="42"/>
      <c r="AM8" s="42"/>
      <c r="AN8" s="42"/>
      <c r="AO8" s="42"/>
      <c r="AP8" s="42"/>
      <c r="AQ8" s="42"/>
      <c r="AR8" s="42"/>
      <c r="AS8" s="42"/>
      <c r="AT8" s="42"/>
      <c r="AU8" s="42"/>
      <c r="AV8" s="42"/>
      <c r="AW8" s="42"/>
      <c r="AX8" s="42"/>
      <c r="CJ8" s="188"/>
      <c r="CK8" s="188"/>
      <c r="CL8" s="188"/>
      <c r="CM8" s="188"/>
      <c r="CN8" s="188"/>
      <c r="CW8" s="188"/>
      <c r="EV8" s="188"/>
      <c r="EW8" s="188"/>
    </row>
    <row r="9" spans="2:153" s="41" customFormat="1" ht="16.899999999999999" customHeight="1" x14ac:dyDescent="0.2">
      <c r="B9" s="105" t="str">
        <f>Sprache!C104</f>
        <v>Projekt:</v>
      </c>
      <c r="C9" s="222"/>
      <c r="D9" s="223">
        <f>Projekt!H7</f>
        <v>0</v>
      </c>
      <c r="E9" s="223"/>
      <c r="F9" s="223"/>
      <c r="G9" s="223"/>
      <c r="H9" s="223"/>
      <c r="I9" s="223"/>
      <c r="J9" s="223"/>
      <c r="K9" s="223"/>
      <c r="L9" s="223"/>
      <c r="M9" s="223"/>
      <c r="N9" s="223"/>
      <c r="O9" s="223"/>
      <c r="P9" s="223"/>
      <c r="Q9" s="223"/>
      <c r="R9" s="220"/>
      <c r="S9" s="220"/>
      <c r="T9" s="220"/>
      <c r="U9" s="220"/>
      <c r="V9" s="220"/>
      <c r="W9" s="220"/>
      <c r="X9" s="220"/>
      <c r="Y9" s="135"/>
      <c r="AC9" s="180"/>
      <c r="AE9" s="173"/>
      <c r="CJ9" s="188"/>
      <c r="CK9" s="188"/>
      <c r="CL9" s="188"/>
      <c r="CM9" s="188"/>
      <c r="CN9" s="188"/>
      <c r="CW9" s="188"/>
      <c r="EV9" s="188"/>
      <c r="EW9" s="188"/>
    </row>
    <row r="10" spans="2:153" s="41" customFormat="1" ht="16.899999999999999" customHeight="1" x14ac:dyDescent="0.2">
      <c r="B10" s="105" t="str">
        <f>Sprache!C105</f>
        <v>Bauherrschaft:</v>
      </c>
      <c r="C10" s="222"/>
      <c r="D10" s="224">
        <f>Projekt!H8</f>
        <v>0</v>
      </c>
      <c r="E10" s="224"/>
      <c r="F10" s="224"/>
      <c r="G10" s="224"/>
      <c r="H10" s="224"/>
      <c r="I10" s="224"/>
      <c r="J10" s="224"/>
      <c r="K10" s="224"/>
      <c r="L10" s="224"/>
      <c r="M10" s="224"/>
      <c r="N10" s="224"/>
      <c r="O10" s="224"/>
      <c r="P10" s="224"/>
      <c r="Q10" s="224"/>
      <c r="R10" s="221"/>
      <c r="S10" s="221"/>
      <c r="T10" s="221"/>
      <c r="U10" s="221"/>
      <c r="V10" s="221"/>
      <c r="W10" s="221"/>
      <c r="X10" s="221"/>
      <c r="Y10" s="135"/>
      <c r="AC10" s="180"/>
      <c r="AE10" s="173"/>
      <c r="CJ10" s="188"/>
      <c r="CK10" s="188"/>
      <c r="CL10" s="188"/>
      <c r="CM10" s="188"/>
      <c r="CN10" s="188"/>
      <c r="CW10" s="188"/>
      <c r="EV10" s="188"/>
      <c r="EW10" s="188"/>
    </row>
    <row r="11" spans="2:153" s="41" customFormat="1" ht="16.899999999999999" customHeight="1" x14ac:dyDescent="0.2">
      <c r="B11" s="105" t="str">
        <f>Sprache!C106</f>
        <v>Nachweisverfasser:</v>
      </c>
      <c r="C11" s="225"/>
      <c r="D11" s="224">
        <f>Projekt!H9</f>
        <v>0</v>
      </c>
      <c r="E11" s="224"/>
      <c r="F11" s="224"/>
      <c r="G11" s="224"/>
      <c r="H11" s="224"/>
      <c r="I11" s="224"/>
      <c r="J11" s="224"/>
      <c r="K11" s="224"/>
      <c r="L11" s="224"/>
      <c r="M11" s="224"/>
      <c r="N11" s="224"/>
      <c r="O11" s="224"/>
      <c r="P11" s="224"/>
      <c r="Q11" s="224"/>
      <c r="R11" s="221"/>
      <c r="S11" s="221"/>
      <c r="T11" s="221"/>
      <c r="U11" s="221"/>
      <c r="V11" s="221"/>
      <c r="W11" s="221"/>
      <c r="X11" s="221"/>
      <c r="Y11" s="135"/>
      <c r="AC11" s="180"/>
      <c r="AE11" s="173"/>
      <c r="CJ11" s="188"/>
      <c r="CK11" s="188"/>
      <c r="CL11" s="188"/>
      <c r="CM11" s="188"/>
      <c r="CN11" s="188"/>
      <c r="CW11" s="188"/>
      <c r="EV11" s="188"/>
      <c r="EW11" s="188"/>
    </row>
    <row r="12" spans="2:153" s="41" customFormat="1" ht="4.9000000000000004" customHeight="1" x14ac:dyDescent="0.2">
      <c r="B12" s="349"/>
      <c r="C12" s="43"/>
      <c r="D12" s="43"/>
      <c r="E12" s="43"/>
      <c r="F12" s="43"/>
      <c r="G12" s="43"/>
      <c r="H12" s="43"/>
      <c r="I12" s="43"/>
      <c r="J12" s="43"/>
      <c r="K12" s="43"/>
      <c r="L12" s="43"/>
      <c r="M12" s="43"/>
      <c r="N12" s="43"/>
      <c r="O12" s="43"/>
      <c r="P12" s="43"/>
      <c r="Q12" s="43"/>
      <c r="R12" s="43"/>
      <c r="S12" s="43"/>
      <c r="T12" s="43"/>
      <c r="U12" s="43"/>
      <c r="V12" s="43"/>
      <c r="W12" s="43"/>
      <c r="X12" s="43"/>
      <c r="Y12" s="219"/>
      <c r="Z12" s="43"/>
      <c r="AA12" s="43"/>
      <c r="AB12" s="43"/>
      <c r="AC12" s="235"/>
      <c r="AD12" s="43"/>
      <c r="AE12" s="236"/>
      <c r="AF12" s="43"/>
      <c r="AG12" s="43"/>
      <c r="AH12" s="43"/>
      <c r="AI12" s="43"/>
      <c r="AJ12" s="43"/>
      <c r="AK12" s="43"/>
      <c r="AL12" s="43"/>
      <c r="AM12" s="43"/>
      <c r="AN12" s="43"/>
      <c r="AO12" s="43"/>
      <c r="AP12" s="43"/>
      <c r="AQ12" s="43"/>
      <c r="AR12" s="43"/>
      <c r="AS12" s="43"/>
      <c r="AT12" s="43"/>
      <c r="AU12" s="43"/>
      <c r="AV12" s="43"/>
      <c r="AW12" s="43"/>
      <c r="AX12" s="43"/>
      <c r="CJ12" s="188"/>
      <c r="CK12" s="188"/>
      <c r="CL12" s="188"/>
      <c r="CM12" s="188"/>
      <c r="CN12" s="188"/>
      <c r="CW12" s="188"/>
      <c r="EV12" s="188"/>
      <c r="EW12" s="188"/>
    </row>
    <row r="13" spans="2:153" s="41" customFormat="1" ht="7.5" customHeight="1" x14ac:dyDescent="0.2">
      <c r="B13" s="120"/>
      <c r="AC13" s="180"/>
      <c r="AE13" s="173"/>
      <c r="CJ13" s="188"/>
      <c r="CK13" s="188"/>
      <c r="CL13" s="188"/>
      <c r="CM13" s="188"/>
      <c r="CN13" s="188"/>
      <c r="CW13" s="188"/>
      <c r="EV13" s="188"/>
      <c r="EW13" s="188"/>
    </row>
    <row r="14" spans="2:153" s="41" customFormat="1" ht="21" customHeight="1" x14ac:dyDescent="0.2">
      <c r="B14" s="272" t="str">
        <f>Sprache!C107</f>
        <v>Einzuhaltender Grenzwert Fenster-U-Wert Uw [W/m2K]:</v>
      </c>
      <c r="C14" s="220"/>
      <c r="D14" s="220"/>
      <c r="E14" s="220"/>
      <c r="F14" s="220"/>
      <c r="G14" s="220"/>
      <c r="H14" s="220"/>
      <c r="I14" s="220"/>
      <c r="J14" s="220"/>
      <c r="K14" s="220"/>
      <c r="L14" s="220"/>
      <c r="M14" s="220"/>
      <c r="N14" s="220"/>
      <c r="O14" s="220"/>
      <c r="P14" s="220"/>
      <c r="Q14" s="220"/>
      <c r="R14" s="220"/>
      <c r="S14" s="220"/>
      <c r="T14" s="220"/>
      <c r="U14" s="220"/>
      <c r="V14" s="220"/>
      <c r="W14" s="273"/>
      <c r="X14" s="311">
        <f>Projekt!AM8</f>
        <v>1</v>
      </c>
      <c r="AC14" s="180"/>
      <c r="AE14" s="173"/>
      <c r="CJ14" s="188"/>
      <c r="CK14" s="188"/>
      <c r="CL14" s="188"/>
      <c r="CM14" s="188"/>
      <c r="CN14" s="188"/>
      <c r="CW14" s="188"/>
      <c r="EV14" s="188"/>
      <c r="EW14" s="188"/>
    </row>
    <row r="15" spans="2:153" s="41" customFormat="1" ht="12" customHeight="1" x14ac:dyDescent="0.2">
      <c r="AC15" s="180"/>
      <c r="AE15" s="173"/>
      <c r="CJ15" s="188"/>
      <c r="CK15" s="188"/>
      <c r="CL15" s="188"/>
      <c r="CM15" s="188"/>
      <c r="CN15" s="188"/>
      <c r="CW15" s="188"/>
      <c r="EV15" s="188"/>
      <c r="EW15" s="188"/>
    </row>
    <row r="16" spans="2:153" s="41" customFormat="1" x14ac:dyDescent="0.2">
      <c r="B16" s="130" t="str">
        <f>Sprache!C108</f>
        <v>Rahmen:</v>
      </c>
      <c r="K16" s="120" t="str">
        <f>Sprache!C111</f>
        <v>Verglasung:</v>
      </c>
      <c r="AC16" s="180"/>
      <c r="AE16" s="173"/>
      <c r="CJ16" s="188"/>
      <c r="CK16" s="188"/>
      <c r="CL16" s="188"/>
      <c r="CM16" s="188"/>
      <c r="CN16" s="188"/>
      <c r="CW16" s="188"/>
      <c r="EV16" s="188"/>
      <c r="EW16" s="188"/>
    </row>
    <row r="17" spans="2:153" s="41" customFormat="1" x14ac:dyDescent="0.2">
      <c r="B17" s="197" t="str">
        <f>Sprache!C109</f>
        <v>Nr.:</v>
      </c>
      <c r="C17" s="120" t="str">
        <f>Sprache!C110</f>
        <v>Typ / mittlerer Uf-Wert:</v>
      </c>
      <c r="D17" s="122"/>
      <c r="E17" s="123"/>
      <c r="I17" s="24" t="s">
        <v>18</v>
      </c>
      <c r="K17" s="197" t="str">
        <f>B17</f>
        <v>Nr.:</v>
      </c>
      <c r="L17" s="120" t="str">
        <f>Sprache!C112</f>
        <v>Typ / Ug, g:</v>
      </c>
      <c r="W17" s="24" t="s">
        <v>19</v>
      </c>
      <c r="X17" s="24" t="s">
        <v>502</v>
      </c>
      <c r="AC17" s="180"/>
      <c r="AE17" s="173"/>
      <c r="CJ17" s="188"/>
      <c r="CK17" s="188"/>
      <c r="CL17" s="188"/>
      <c r="CM17" s="188"/>
      <c r="CN17" s="188"/>
      <c r="CW17" s="188"/>
      <c r="EV17" s="188"/>
      <c r="EW17" s="188"/>
    </row>
    <row r="18" spans="2:153" s="41" customFormat="1" x14ac:dyDescent="0.2">
      <c r="B18" s="232">
        <v>1</v>
      </c>
      <c r="C18" s="226" t="str">
        <f>IF(Komp!I8=1,"",INDEX(Komp!$C$7:$C$28,Komp!I8,1))</f>
        <v/>
      </c>
      <c r="D18" s="233"/>
      <c r="E18" s="234"/>
      <c r="F18" s="221"/>
      <c r="G18" s="221"/>
      <c r="H18" s="221"/>
      <c r="I18" s="102" t="str">
        <f>Komp!K8</f>
        <v/>
      </c>
      <c r="K18" s="229">
        <v>1</v>
      </c>
      <c r="L18" s="231" t="str">
        <f>IF(Komp!I35=1,"",INDEX(Komp!$C$34:$C$73,Komp!I35,1))</f>
        <v/>
      </c>
      <c r="M18" s="221"/>
      <c r="N18" s="221"/>
      <c r="O18" s="221"/>
      <c r="P18" s="221"/>
      <c r="Q18" s="221"/>
      <c r="R18" s="221"/>
      <c r="S18" s="221"/>
      <c r="T18" s="221"/>
      <c r="U18" s="221"/>
      <c r="V18" s="221"/>
      <c r="W18" s="314" t="str">
        <f>Komp!K35</f>
        <v/>
      </c>
      <c r="X18" s="315" t="str">
        <f>Komp!M35</f>
        <v/>
      </c>
      <c r="AC18" s="180"/>
      <c r="AE18" s="173"/>
      <c r="CJ18" s="188"/>
      <c r="CK18" s="188"/>
      <c r="CL18" s="188"/>
      <c r="CM18" s="188"/>
      <c r="CN18" s="188"/>
      <c r="CW18" s="188"/>
      <c r="EV18" s="188"/>
      <c r="EW18" s="188"/>
    </row>
    <row r="19" spans="2:153" s="41" customFormat="1" x14ac:dyDescent="0.2">
      <c r="B19" s="232">
        <v>2</v>
      </c>
      <c r="C19" s="226" t="str">
        <f>IF(Komp!I9=1,"",INDEX(Komp!$C$7:$C$28,Komp!I9,1))</f>
        <v/>
      </c>
      <c r="D19" s="29"/>
      <c r="E19" s="29"/>
      <c r="F19" s="221"/>
      <c r="G19" s="221"/>
      <c r="H19" s="221"/>
      <c r="I19" s="102" t="str">
        <f>Komp!K9</f>
        <v/>
      </c>
      <c r="K19" s="228">
        <v>2</v>
      </c>
      <c r="L19" s="230" t="str">
        <f>IF(Komp!I36=1,"",INDEX(Komp!$C$34:$C$73,Komp!I36,1))</f>
        <v/>
      </c>
      <c r="M19" s="220"/>
      <c r="N19" s="220"/>
      <c r="O19" s="220"/>
      <c r="P19" s="220"/>
      <c r="Q19" s="220"/>
      <c r="R19" s="220"/>
      <c r="S19" s="220"/>
      <c r="T19" s="220"/>
      <c r="U19" s="220"/>
      <c r="V19" s="220"/>
      <c r="W19" s="316" t="str">
        <f>Komp!K36</f>
        <v/>
      </c>
      <c r="X19" s="317" t="str">
        <f>Komp!M36</f>
        <v/>
      </c>
      <c r="AC19" s="180"/>
      <c r="AE19" s="173"/>
      <c r="CJ19" s="188"/>
      <c r="CK19" s="188"/>
      <c r="CL19" s="188"/>
      <c r="CM19" s="188"/>
      <c r="CN19" s="188"/>
      <c r="CW19" s="188"/>
      <c r="EV19" s="188"/>
      <c r="EW19" s="188"/>
    </row>
    <row r="20" spans="2:153" s="41" customFormat="1" x14ac:dyDescent="0.2">
      <c r="B20" s="232">
        <v>3</v>
      </c>
      <c r="C20" s="226" t="str">
        <f>IF(Komp!I10=1,"",INDEX(Komp!$C$7:$C$28,Komp!I10,1))</f>
        <v/>
      </c>
      <c r="D20" s="29"/>
      <c r="E20" s="29"/>
      <c r="F20" s="221"/>
      <c r="G20" s="221"/>
      <c r="H20" s="221"/>
      <c r="I20" s="102" t="str">
        <f>Komp!K10</f>
        <v/>
      </c>
      <c r="K20" s="229">
        <v>3</v>
      </c>
      <c r="L20" s="231" t="str">
        <f>IF(Komp!I37=1,"",INDEX(Komp!$C$34:$C$73,Komp!I37,1))</f>
        <v/>
      </c>
      <c r="M20" s="221"/>
      <c r="N20" s="221"/>
      <c r="O20" s="221"/>
      <c r="P20" s="221"/>
      <c r="Q20" s="221"/>
      <c r="R20" s="221"/>
      <c r="S20" s="220"/>
      <c r="T20" s="220"/>
      <c r="U20" s="220"/>
      <c r="V20" s="220"/>
      <c r="W20" s="316" t="str">
        <f>Komp!K37</f>
        <v/>
      </c>
      <c r="X20" s="317" t="str">
        <f>Komp!M37</f>
        <v/>
      </c>
      <c r="AC20" s="180"/>
      <c r="AE20" s="173"/>
      <c r="CJ20" s="188"/>
      <c r="CK20" s="188"/>
      <c r="CL20" s="188"/>
      <c r="CM20" s="188"/>
      <c r="CN20" s="188"/>
      <c r="CW20" s="188"/>
      <c r="EV20" s="188"/>
      <c r="EW20" s="188"/>
    </row>
    <row r="21" spans="2:153" s="41" customFormat="1" ht="14.45" customHeight="1" x14ac:dyDescent="0.2">
      <c r="C21" s="126"/>
      <c r="D21" s="30"/>
      <c r="E21" s="30"/>
      <c r="K21" s="229">
        <v>4</v>
      </c>
      <c r="L21" s="231" t="str">
        <f>IF(Komp!I38=1,"",INDEX(Komp!$C$34:$C$73,Komp!I38,1))</f>
        <v/>
      </c>
      <c r="M21" s="221"/>
      <c r="N21" s="221"/>
      <c r="O21" s="221"/>
      <c r="P21" s="221"/>
      <c r="Q21" s="221"/>
      <c r="R21" s="221"/>
      <c r="S21" s="220"/>
      <c r="T21" s="220"/>
      <c r="U21" s="220"/>
      <c r="V21" s="220"/>
      <c r="W21" s="316" t="str">
        <f>Komp!K38</f>
        <v/>
      </c>
      <c r="X21" s="317" t="str">
        <f>Komp!M38</f>
        <v/>
      </c>
      <c r="AC21" s="180"/>
      <c r="AE21" s="173"/>
      <c r="CJ21" s="188"/>
      <c r="CK21" s="188"/>
      <c r="CL21" s="188"/>
      <c r="CM21" s="188"/>
      <c r="CN21" s="188"/>
      <c r="CW21" s="188"/>
      <c r="EV21" s="188"/>
      <c r="EW21" s="188"/>
    </row>
    <row r="22" spans="2:153" s="41" customFormat="1" ht="12.75" customHeight="1" x14ac:dyDescent="0.2">
      <c r="B22" s="130" t="str">
        <f>Sprache!C113</f>
        <v>Glasrandverbund (GRV):</v>
      </c>
      <c r="K22" s="229">
        <v>5</v>
      </c>
      <c r="L22" s="231" t="str">
        <f>IF(Komp!I39=1,"",INDEX(Komp!$C$34:$C$73,Komp!I39,1))</f>
        <v/>
      </c>
      <c r="M22" s="221"/>
      <c r="N22" s="221"/>
      <c r="O22" s="221"/>
      <c r="P22" s="221"/>
      <c r="Q22" s="221"/>
      <c r="R22" s="221"/>
      <c r="S22" s="220"/>
      <c r="T22" s="220"/>
      <c r="U22" s="220"/>
      <c r="V22" s="220"/>
      <c r="W22" s="316" t="str">
        <f>Komp!K39</f>
        <v/>
      </c>
      <c r="X22" s="317" t="str">
        <f>Komp!M39</f>
        <v/>
      </c>
      <c r="AC22" s="180"/>
      <c r="AE22" s="173"/>
      <c r="CJ22" s="188"/>
      <c r="CK22" s="188"/>
      <c r="CL22" s="188"/>
      <c r="CM22" s="188"/>
      <c r="CN22" s="188"/>
      <c r="CW22" s="188"/>
      <c r="EV22" s="188"/>
      <c r="EW22" s="188"/>
    </row>
    <row r="23" spans="2:153" s="41" customFormat="1" ht="12.75" customHeight="1" x14ac:dyDescent="0.2">
      <c r="B23" s="197" t="str">
        <f>B17</f>
        <v>Nr.:</v>
      </c>
      <c r="C23" s="120" t="str">
        <f>Sprache!C114</f>
        <v>Typ:</v>
      </c>
      <c r="I23" s="97" t="s">
        <v>697</v>
      </c>
      <c r="K23" s="229">
        <v>6</v>
      </c>
      <c r="L23" s="231" t="str">
        <f>IF(Komp!I40=1,"",INDEX(Komp!$C$34:$C$73,Komp!I40,1))</f>
        <v/>
      </c>
      <c r="M23" s="221"/>
      <c r="N23" s="221"/>
      <c r="O23" s="221"/>
      <c r="P23" s="221"/>
      <c r="Q23" s="221"/>
      <c r="R23" s="221"/>
      <c r="S23" s="220"/>
      <c r="T23" s="220"/>
      <c r="U23" s="220"/>
      <c r="V23" s="220"/>
      <c r="W23" s="316" t="str">
        <f>Komp!K40</f>
        <v/>
      </c>
      <c r="X23" s="317" t="str">
        <f>Komp!M40</f>
        <v/>
      </c>
      <c r="AC23" s="180"/>
      <c r="AE23" s="173"/>
      <c r="CJ23" s="188"/>
      <c r="CK23" s="188"/>
      <c r="CL23" s="188"/>
      <c r="CM23" s="188"/>
      <c r="CN23" s="188"/>
      <c r="CW23" s="188"/>
      <c r="EV23" s="188"/>
      <c r="EW23" s="188"/>
    </row>
    <row r="24" spans="2:153" s="41" customFormat="1" ht="12" customHeight="1" x14ac:dyDescent="0.2">
      <c r="B24" s="232">
        <v>1</v>
      </c>
      <c r="C24" s="227" t="str">
        <f>IF(Komp!I80=1,"",INDEX(Komp!$C$79:$C$101,Komp!I80,1))</f>
        <v/>
      </c>
      <c r="D24" s="221"/>
      <c r="E24" s="221"/>
      <c r="F24" s="221"/>
      <c r="G24" s="221"/>
      <c r="H24" s="221"/>
      <c r="I24" s="313" t="str">
        <f>Komp!K80</f>
        <v/>
      </c>
      <c r="AC24" s="180"/>
      <c r="AE24" s="173"/>
      <c r="CJ24" s="188"/>
      <c r="CK24" s="188"/>
      <c r="CL24" s="188"/>
      <c r="CM24" s="188"/>
      <c r="CN24" s="188"/>
      <c r="CW24" s="188"/>
      <c r="EV24" s="188"/>
      <c r="EW24" s="188"/>
    </row>
    <row r="25" spans="2:153" s="41" customFormat="1" x14ac:dyDescent="0.2">
      <c r="B25" s="232">
        <v>2</v>
      </c>
      <c r="C25" s="227" t="str">
        <f>IF(Komp!I81=1,"",INDEX(Komp!$C$79:$C$101,Komp!I81,1))</f>
        <v/>
      </c>
      <c r="D25" s="221"/>
      <c r="E25" s="221"/>
      <c r="F25" s="221"/>
      <c r="G25" s="221"/>
      <c r="H25" s="221"/>
      <c r="I25" s="313" t="str">
        <f>Komp!K81</f>
        <v/>
      </c>
      <c r="K25" s="130"/>
      <c r="AC25" s="180"/>
      <c r="AE25" s="173"/>
      <c r="CJ25" s="188"/>
      <c r="CK25" s="188"/>
      <c r="CL25" s="188"/>
      <c r="CM25" s="188"/>
      <c r="CN25" s="188"/>
      <c r="CW25" s="188"/>
      <c r="EV25" s="188"/>
      <c r="EW25" s="188"/>
    </row>
    <row r="26" spans="2:153" s="41" customFormat="1" hidden="1" x14ac:dyDescent="0.2">
      <c r="B26" s="131"/>
      <c r="C26" s="196"/>
      <c r="I26" s="30"/>
      <c r="K26" s="130"/>
      <c r="AC26" s="180"/>
      <c r="AE26" s="173"/>
      <c r="CJ26" s="188"/>
      <c r="CK26" s="188"/>
      <c r="CL26" s="188"/>
      <c r="CM26" s="188"/>
      <c r="CN26" s="188"/>
      <c r="CW26" s="188"/>
      <c r="EV26" s="188"/>
      <c r="EW26" s="188"/>
    </row>
    <row r="27" spans="2:153" s="41" customFormat="1" x14ac:dyDescent="0.2">
      <c r="K27" s="30"/>
      <c r="L27" s="196"/>
      <c r="AC27" s="180"/>
      <c r="AE27" s="173"/>
      <c r="CJ27" s="188"/>
      <c r="CK27" s="188"/>
      <c r="CL27" s="188"/>
      <c r="CM27" s="188"/>
      <c r="CN27" s="188"/>
      <c r="CW27" s="188"/>
      <c r="EV27" s="188"/>
      <c r="EW27" s="188"/>
    </row>
    <row r="28" spans="2:153" s="41" customFormat="1" ht="15" customHeight="1" x14ac:dyDescent="0.2">
      <c r="C28" s="546" t="str">
        <f>Sprache!C115</f>
        <v>25% Rahmenanteil</v>
      </c>
      <c r="D28" s="546"/>
      <c r="AC28" s="180"/>
      <c r="AE28" s="173"/>
      <c r="CJ28" s="188"/>
      <c r="CK28" s="188"/>
      <c r="CL28" s="188"/>
      <c r="CM28" s="188"/>
      <c r="CN28" s="188"/>
      <c r="CW28" s="188"/>
      <c r="EV28" s="188"/>
      <c r="EW28" s="188"/>
    </row>
    <row r="29" spans="2:153" s="41" customFormat="1" ht="9.6" customHeight="1" x14ac:dyDescent="0.2">
      <c r="B29" s="119"/>
      <c r="C29" s="546" t="str">
        <f>Sprache!C116</f>
        <v>75% Glasanteil</v>
      </c>
      <c r="D29" s="546"/>
      <c r="AC29" s="180"/>
      <c r="AE29" s="173"/>
      <c r="CJ29" s="188"/>
      <c r="CK29" s="188"/>
      <c r="CL29" s="188"/>
      <c r="CM29" s="188"/>
      <c r="CN29" s="188"/>
      <c r="CW29" s="188"/>
      <c r="EV29" s="188"/>
      <c r="EW29" s="188"/>
    </row>
    <row r="30" spans="2:153" s="41" customFormat="1" ht="15" customHeight="1" x14ac:dyDescent="0.2">
      <c r="B30" s="119"/>
      <c r="AC30" s="180"/>
      <c r="AE30" s="173"/>
      <c r="CJ30" s="188"/>
      <c r="CK30" s="188"/>
      <c r="CL30" s="188"/>
      <c r="CM30" s="188"/>
      <c r="CN30" s="188"/>
      <c r="CW30" s="188"/>
      <c r="EV30" s="188"/>
      <c r="EW30" s="188"/>
    </row>
    <row r="31" spans="2:153" s="41" customFormat="1" ht="15" customHeight="1" x14ac:dyDescent="0.2">
      <c r="B31"/>
      <c r="AC31" s="180"/>
      <c r="AE31" s="173"/>
      <c r="CJ31" s="188"/>
      <c r="CK31" s="188"/>
      <c r="CL31" s="188"/>
      <c r="CM31" s="188"/>
      <c r="CN31" s="188"/>
      <c r="CW31" s="188"/>
      <c r="EV31" s="188"/>
      <c r="EW31" s="188"/>
    </row>
    <row r="32" spans="2:153" s="41" customFormat="1" ht="15" customHeight="1" x14ac:dyDescent="0.2">
      <c r="B32" s="119"/>
      <c r="K32"/>
      <c r="AC32" s="180"/>
      <c r="AE32" s="173"/>
      <c r="CJ32" s="188"/>
      <c r="CK32" s="188"/>
      <c r="CL32" s="188"/>
      <c r="CM32" s="188"/>
      <c r="CN32" s="188"/>
      <c r="CW32" s="188"/>
      <c r="EV32" s="188"/>
      <c r="EW32" s="188"/>
    </row>
    <row r="33" spans="2:154" s="41" customFormat="1" ht="15" customHeight="1" x14ac:dyDescent="0.2">
      <c r="B33" s="119"/>
      <c r="AC33" s="180"/>
      <c r="AE33" s="173"/>
      <c r="CJ33" s="188"/>
      <c r="CK33" s="188"/>
      <c r="CL33" s="188"/>
      <c r="CM33" s="188"/>
      <c r="CN33" s="188"/>
      <c r="CW33" s="188"/>
      <c r="EV33" s="188"/>
      <c r="EW33" s="188"/>
    </row>
    <row r="34" spans="2:154" s="41" customFormat="1" ht="15" customHeight="1" x14ac:dyDescent="0.2">
      <c r="B34" s="119"/>
      <c r="AC34" s="180"/>
      <c r="AE34" s="173"/>
      <c r="CJ34" s="188"/>
      <c r="CK34" s="188"/>
      <c r="CL34" s="188"/>
      <c r="CM34" s="188"/>
      <c r="CN34" s="188"/>
      <c r="CW34" s="188"/>
      <c r="EV34" s="188"/>
      <c r="EW34" s="188"/>
    </row>
    <row r="35" spans="2:154" s="41" customFormat="1" ht="56.45" customHeight="1" x14ac:dyDescent="0.2">
      <c r="B35" s="119"/>
      <c r="AC35" s="180"/>
      <c r="AE35" s="173"/>
      <c r="CJ35" s="188"/>
      <c r="CK35" s="188"/>
      <c r="CL35" s="188"/>
      <c r="CM35" s="188"/>
      <c r="CN35" s="188"/>
      <c r="CW35" s="188"/>
      <c r="EV35" s="188"/>
      <c r="EW35" s="188"/>
    </row>
    <row r="36" spans="2:154" s="41" customFormat="1" ht="15" customHeight="1" x14ac:dyDescent="0.2">
      <c r="C36" s="121"/>
      <c r="D36" s="122"/>
      <c r="E36" s="123"/>
      <c r="I36"/>
      <c r="AC36" s="180"/>
      <c r="AE36" s="173"/>
      <c r="AL36" s="125"/>
      <c r="CJ36" s="188"/>
      <c r="CK36" s="188"/>
      <c r="CL36" s="188"/>
      <c r="CM36" s="188"/>
      <c r="CN36" s="188"/>
      <c r="CW36" s="188"/>
      <c r="EV36" s="188"/>
      <c r="EW36" s="188"/>
    </row>
    <row r="37" spans="2:154" s="41" customFormat="1" ht="4.1500000000000004" customHeight="1" x14ac:dyDescent="0.2">
      <c r="B37" s="132"/>
      <c r="C37" s="42"/>
      <c r="D37" s="42"/>
      <c r="E37" s="42"/>
      <c r="F37" s="42"/>
      <c r="G37" s="42"/>
      <c r="H37" s="42"/>
      <c r="I37" s="42"/>
      <c r="J37" s="42"/>
      <c r="K37" s="42"/>
      <c r="L37" s="42"/>
      <c r="M37" s="133"/>
      <c r="N37" s="132"/>
      <c r="O37" s="42"/>
      <c r="P37" s="42"/>
      <c r="Q37" s="42"/>
      <c r="R37" s="132"/>
      <c r="S37" s="42"/>
      <c r="T37" s="42"/>
      <c r="U37" s="42"/>
      <c r="V37" s="42"/>
      <c r="W37" s="42"/>
      <c r="X37" s="42"/>
      <c r="Y37" s="133"/>
      <c r="Z37" s="132"/>
      <c r="AA37" s="42"/>
      <c r="AB37" s="42"/>
      <c r="AC37" s="182"/>
      <c r="AD37" s="42"/>
      <c r="AE37" s="174"/>
      <c r="AF37" s="42"/>
      <c r="AG37" s="42"/>
      <c r="AH37" s="133"/>
      <c r="AI37" s="132"/>
      <c r="AJ37" s="42"/>
      <c r="AK37" s="42"/>
      <c r="AL37" s="42"/>
      <c r="AM37" s="42"/>
      <c r="AN37" s="42"/>
      <c r="AO37" s="42"/>
      <c r="AP37" s="42"/>
      <c r="AQ37" s="42"/>
      <c r="AR37" s="42"/>
      <c r="AS37" s="133"/>
      <c r="AT37" s="42"/>
      <c r="AU37" s="42"/>
      <c r="AV37" s="42"/>
      <c r="AW37" s="42"/>
      <c r="AX37" s="133"/>
      <c r="AY37" s="132"/>
      <c r="AZ37" s="42"/>
      <c r="BA37" s="42"/>
      <c r="BB37" s="42"/>
      <c r="BC37" s="42"/>
      <c r="BD37" s="42"/>
      <c r="BE37" s="42"/>
      <c r="BF37" s="42"/>
      <c r="BG37" s="42"/>
      <c r="BH37" s="133"/>
      <c r="BJ37" s="132"/>
      <c r="BK37" s="42"/>
      <c r="BL37" s="42"/>
      <c r="BM37" s="42"/>
      <c r="BN37" s="42"/>
      <c r="BO37" s="42"/>
      <c r="BP37" s="42"/>
      <c r="BQ37" s="42"/>
      <c r="BR37" s="42"/>
      <c r="BS37" s="42"/>
      <c r="BT37" s="42"/>
      <c r="BU37" s="42"/>
      <c r="BV37" s="133"/>
      <c r="BX37" s="132"/>
      <c r="BY37" s="42"/>
      <c r="BZ37" s="133"/>
      <c r="CB37" s="132"/>
      <c r="CC37" s="42"/>
      <c r="CD37" s="42"/>
      <c r="CE37" s="42"/>
      <c r="CF37" s="42"/>
      <c r="CG37" s="42"/>
      <c r="CH37" s="42"/>
      <c r="CI37" s="42"/>
      <c r="CJ37" s="189"/>
      <c r="CK37" s="189"/>
      <c r="CL37" s="189"/>
      <c r="CM37" s="189"/>
      <c r="CN37" s="189"/>
      <c r="CO37" s="133"/>
      <c r="CQ37" s="132"/>
      <c r="CR37" s="42"/>
      <c r="CS37" s="42"/>
      <c r="CT37" s="42"/>
      <c r="CU37" s="42"/>
      <c r="CV37" s="42"/>
      <c r="CW37" s="189"/>
      <c r="CX37" s="133"/>
      <c r="CZ37" s="132"/>
      <c r="DA37" s="42"/>
      <c r="DB37" s="42"/>
      <c r="DC37" s="42"/>
      <c r="DD37" s="42"/>
      <c r="DE37" s="42"/>
      <c r="DF37" s="42"/>
      <c r="DG37" s="133"/>
      <c r="DI37" s="132"/>
      <c r="DJ37" s="42"/>
      <c r="DK37" s="42"/>
      <c r="DL37" s="42"/>
      <c r="DM37" s="42"/>
      <c r="DN37" s="42"/>
      <c r="DO37" s="42"/>
      <c r="DP37" s="42"/>
      <c r="DQ37" s="133"/>
      <c r="DS37" s="132"/>
      <c r="DT37" s="42"/>
      <c r="DU37" s="42"/>
      <c r="DV37" s="42"/>
      <c r="DW37" s="42"/>
      <c r="DX37" s="42"/>
      <c r="DY37" s="42"/>
      <c r="DZ37" s="42"/>
      <c r="EA37" s="42"/>
      <c r="EB37" s="42"/>
      <c r="EC37" s="133"/>
      <c r="EE37" s="132"/>
      <c r="EF37" s="42"/>
      <c r="EG37" s="42"/>
      <c r="EH37" s="42"/>
      <c r="EI37" s="42"/>
      <c r="EJ37" s="42"/>
      <c r="EK37" s="42"/>
      <c r="EL37" s="42"/>
      <c r="EM37" s="42"/>
      <c r="EN37" s="42"/>
      <c r="EO37" s="42"/>
      <c r="EP37" s="42"/>
      <c r="EQ37" s="42"/>
      <c r="ER37" s="42"/>
      <c r="ES37" s="133"/>
      <c r="EU37" s="132"/>
      <c r="EV37" s="189"/>
      <c r="EW37" s="189"/>
      <c r="EX37" s="133"/>
    </row>
    <row r="38" spans="2:154" s="41" customFormat="1" ht="17.45" customHeight="1" x14ac:dyDescent="0.2">
      <c r="B38" s="543" t="str">
        <f>Sprache!C121</f>
        <v>ID-Nr.</v>
      </c>
      <c r="C38" s="118"/>
      <c r="G38" s="119" t="str">
        <f>Sprache!C117</f>
        <v>Geometrie Fenster und Rahmen</v>
      </c>
      <c r="I38" s="119"/>
      <c r="J38" s="119"/>
      <c r="K38" s="119"/>
      <c r="L38" s="119"/>
      <c r="M38" s="135"/>
      <c r="N38" s="352" t="str">
        <f>Sprache!C118</f>
        <v>Kennwerte</v>
      </c>
      <c r="R38" s="134"/>
      <c r="W38" s="119" t="str">
        <f>Sprache!C119</f>
        <v>Resultat</v>
      </c>
      <c r="Y38" s="135"/>
      <c r="Z38" s="134"/>
      <c r="AA38" s="119" t="s">
        <v>1152</v>
      </c>
      <c r="AC38" s="180"/>
      <c r="AE38" s="173"/>
      <c r="AH38" s="135"/>
      <c r="AI38" s="134"/>
      <c r="AJ38" s="119" t="s">
        <v>1150</v>
      </c>
      <c r="AS38" s="135"/>
      <c r="AX38" s="135"/>
      <c r="AY38" s="134"/>
      <c r="AZ38" s="119" t="str">
        <f>Sprache!C120</f>
        <v>Weitere Resultate</v>
      </c>
      <c r="BH38" s="135"/>
      <c r="BJ38" s="134"/>
      <c r="BK38" s="119" t="str">
        <f>Einzel_Reff!G38</f>
        <v>Geometrie Fenster und Rahmen</v>
      </c>
      <c r="BV38" s="135"/>
      <c r="BX38" s="134"/>
      <c r="BY38" s="119" t="str">
        <f>Sprache!$C$336</f>
        <v>Listen/Pulldowns</v>
      </c>
      <c r="BZ38" s="157"/>
      <c r="CB38" s="134"/>
      <c r="CC38" s="119" t="str">
        <f>Sprache!C153</f>
        <v>Geometrie: Flächen und Längen</v>
      </c>
      <c r="CD38" s="119"/>
      <c r="CJ38" s="188"/>
      <c r="CK38" s="188"/>
      <c r="CL38" s="188"/>
      <c r="CM38" s="188"/>
      <c r="CN38" s="188"/>
      <c r="CO38" s="135"/>
      <c r="CQ38" s="134"/>
      <c r="CR38" s="119" t="str">
        <f>Sprache!C168</f>
        <v>Thermische Kennwerte</v>
      </c>
      <c r="CW38" s="188"/>
      <c r="CX38" s="135"/>
      <c r="CZ38" s="134"/>
      <c r="DA38" s="119" t="str">
        <f>Sprache!C172</f>
        <v>Fenster</v>
      </c>
      <c r="DB38" s="119"/>
      <c r="DC38" s="119"/>
      <c r="DD38" s="119"/>
      <c r="DE38" s="119"/>
      <c r="DF38" s="119"/>
      <c r="DG38" s="157"/>
      <c r="DI38" s="134"/>
      <c r="DJ38" s="136" t="str">
        <f>Sprache!C186</f>
        <v>Fenster gegen Raum</v>
      </c>
      <c r="DL38" s="136" t="str">
        <f>Sprache!C188</f>
        <v>Horizontalfenster</v>
      </c>
      <c r="DM38" s="137"/>
      <c r="DN38" s="119" t="str">
        <f>Sprache!C189</f>
        <v>Vertikalfenster Horizont</v>
      </c>
      <c r="DO38" s="137"/>
      <c r="DP38" s="171" t="str">
        <f>Sprache!C192</f>
        <v>Resultat FS1</v>
      </c>
      <c r="DQ38" s="160"/>
      <c r="DR38" s="137"/>
      <c r="DS38" s="161"/>
      <c r="DT38" s="119" t="str">
        <f>Sprache!C193</f>
        <v>Überhang</v>
      </c>
      <c r="EB38" s="171" t="str">
        <f>Sprache!C201</f>
        <v>Resultat FS2</v>
      </c>
      <c r="EC38" s="135"/>
      <c r="EE38" s="134"/>
      <c r="EF38" s="119" t="str">
        <f>Sprache!C202</f>
        <v>Seitenblende: einseitig</v>
      </c>
      <c r="EO38" s="119" t="str">
        <f>Sprache!C203</f>
        <v>Seitenblende: doppelseitig</v>
      </c>
      <c r="ER38" s="171" t="str">
        <f>Sprache!C206</f>
        <v>Resultat FS3</v>
      </c>
      <c r="ES38" s="135"/>
      <c r="EU38" s="134"/>
      <c r="EV38" s="193" t="str">
        <f>Sprache!C207</f>
        <v>Resultierende Verschattung</v>
      </c>
      <c r="EW38" s="188"/>
      <c r="EX38" s="135"/>
    </row>
    <row r="39" spans="2:154" s="148" customFormat="1" ht="35.450000000000003" customHeight="1" x14ac:dyDescent="0.2">
      <c r="B39" s="543"/>
      <c r="C39" s="140"/>
      <c r="D39" s="141"/>
      <c r="E39" s="139" t="s">
        <v>1161</v>
      </c>
      <c r="F39" s="139" t="s">
        <v>477</v>
      </c>
      <c r="G39" s="547" t="str">
        <f>Sprache!C123</f>
        <v>Fenster</v>
      </c>
      <c r="H39" s="548"/>
      <c r="I39" s="266" t="str">
        <f>Sprache!C124</f>
        <v>Rahmen</v>
      </c>
      <c r="J39" s="549" t="str">
        <f>I39</f>
        <v>Rahmen</v>
      </c>
      <c r="K39" s="549"/>
      <c r="L39" s="549"/>
      <c r="M39" s="355" t="s">
        <v>989</v>
      </c>
      <c r="N39" s="550" t="str">
        <f>Sprache!C131</f>
        <v>Rahmen
Typ Nr.</v>
      </c>
      <c r="O39" s="551" t="str">
        <f>Sprache!C132</f>
        <v>Verglasung
Typ Nr.</v>
      </c>
      <c r="P39" s="552" t="str">
        <f>Sprache!C133</f>
        <v>Glasrandverbund
Typ Nr.</v>
      </c>
      <c r="Q39" s="142" t="s">
        <v>493</v>
      </c>
      <c r="R39" s="144"/>
      <c r="S39" s="141"/>
      <c r="T39" s="141"/>
      <c r="U39" s="141"/>
      <c r="V39" s="141"/>
      <c r="W39" s="145"/>
      <c r="X39" s="549" t="str">
        <f>Sprache!C135</f>
        <v>Glas-
anteil</v>
      </c>
      <c r="Y39" s="143"/>
      <c r="Z39" s="144"/>
      <c r="AA39" s="96" t="s">
        <v>5</v>
      </c>
      <c r="AB39" s="96" t="s">
        <v>6</v>
      </c>
      <c r="AC39" s="183" t="s">
        <v>7</v>
      </c>
      <c r="AD39" s="95"/>
      <c r="AE39" s="175" t="s">
        <v>7</v>
      </c>
      <c r="AF39" s="95"/>
      <c r="AG39" s="96" t="s">
        <v>10</v>
      </c>
      <c r="AH39" s="143"/>
      <c r="AI39" s="144"/>
      <c r="AJ39" s="146" t="s">
        <v>1151</v>
      </c>
      <c r="AK39" s="96" t="s">
        <v>8</v>
      </c>
      <c r="AL39" s="96" t="s">
        <v>1157</v>
      </c>
      <c r="AM39" s="96"/>
      <c r="AN39" s="95" t="s">
        <v>9</v>
      </c>
      <c r="AO39" s="95"/>
      <c r="AP39" s="95" t="s">
        <v>9</v>
      </c>
      <c r="AQ39" s="95"/>
      <c r="AR39" s="96" t="s">
        <v>11</v>
      </c>
      <c r="AS39" s="143"/>
      <c r="AT39" s="96"/>
      <c r="AU39" s="96" t="s">
        <v>469</v>
      </c>
      <c r="AV39" s="96"/>
      <c r="AW39" s="96" t="s">
        <v>470</v>
      </c>
      <c r="AX39" s="143"/>
      <c r="AY39" s="144"/>
      <c r="AZ39" s="549" t="str">
        <f>Sprache!C136</f>
        <v>Fenster-
Fläche</v>
      </c>
      <c r="BA39" s="549" t="str">
        <f>Sprache!C137</f>
        <v>Glas-
Fläche</v>
      </c>
      <c r="BB39" s="549" t="str">
        <f>Sprache!C138</f>
        <v>Rahmen-
Fläche</v>
      </c>
      <c r="BC39" s="96" t="s">
        <v>12</v>
      </c>
      <c r="BD39" s="96" t="s">
        <v>16</v>
      </c>
      <c r="BE39" s="549" t="str">
        <f>Sprache!C139</f>
        <v>Länge Glasrandverbund</v>
      </c>
      <c r="BF39" s="549" t="str">
        <f>Sprache!C140</f>
        <v>Länge Fensteranschlag</v>
      </c>
      <c r="BG39" s="96"/>
      <c r="BH39" s="147"/>
      <c r="BJ39" s="138"/>
      <c r="BK39" s="140" t="str">
        <f>Einzel_Reff!G39</f>
        <v>Fenster</v>
      </c>
      <c r="BL39" s="350"/>
      <c r="BM39" s="140" t="str">
        <f>Einzel_Reff!I39</f>
        <v>Rahmen</v>
      </c>
      <c r="BN39" s="350"/>
      <c r="BO39" s="350"/>
      <c r="BP39" s="350"/>
      <c r="BQ39" s="350"/>
      <c r="BR39" s="350"/>
      <c r="BS39" s="140" t="str">
        <f>Sprache!C170</f>
        <v>Glas</v>
      </c>
      <c r="BT39" s="351" t="str">
        <f>Sprache!C259</f>
        <v>Rah-men</v>
      </c>
      <c r="BU39" s="351" t="str">
        <f>Sprache!C235</f>
        <v>Storen-
kasten</v>
      </c>
      <c r="BV39" s="147"/>
      <c r="BX39" s="138"/>
      <c r="BZ39" s="147"/>
      <c r="CB39" s="138"/>
      <c r="CC39" s="145"/>
      <c r="CD39" s="145"/>
      <c r="CE39" s="145"/>
      <c r="CF39" s="145"/>
      <c r="CG39" s="145"/>
      <c r="CH39" s="145"/>
      <c r="CI39" s="145"/>
      <c r="CJ39" s="268"/>
      <c r="CK39" s="268"/>
      <c r="CL39" s="268"/>
      <c r="CM39" s="268"/>
      <c r="CN39" s="268"/>
      <c r="CO39" s="269"/>
      <c r="CP39" s="145"/>
      <c r="CQ39" s="270"/>
      <c r="CR39" s="145"/>
      <c r="CS39" s="145"/>
      <c r="CT39" s="145"/>
      <c r="CU39" s="145"/>
      <c r="CV39" s="145"/>
      <c r="CW39" s="268"/>
      <c r="CX39" s="269"/>
      <c r="CZ39" s="138"/>
      <c r="DA39" s="145"/>
      <c r="DB39" s="145"/>
      <c r="DC39" s="145"/>
      <c r="DD39" s="145"/>
      <c r="DE39" s="145"/>
      <c r="DF39" s="145"/>
      <c r="DG39" s="269"/>
      <c r="DI39" s="138"/>
      <c r="DJ39" s="145"/>
      <c r="DL39" s="145"/>
      <c r="DM39" s="145"/>
      <c r="DN39" s="145"/>
      <c r="DO39" s="145"/>
      <c r="DP39" s="145"/>
      <c r="DQ39" s="269"/>
      <c r="DR39" s="145"/>
      <c r="DS39" s="270"/>
      <c r="DT39" s="271"/>
      <c r="DU39" s="271"/>
      <c r="DV39" s="145"/>
      <c r="DW39" s="145"/>
      <c r="DX39" s="145"/>
      <c r="DY39" s="145"/>
      <c r="DZ39" s="145"/>
      <c r="EA39" s="145"/>
      <c r="EB39" s="145"/>
      <c r="EC39" s="269"/>
      <c r="ED39" s="145"/>
      <c r="EE39" s="138"/>
      <c r="EF39" s="271"/>
      <c r="EG39" s="271"/>
      <c r="EH39" s="145"/>
      <c r="EI39" s="145"/>
      <c r="EJ39" s="145"/>
      <c r="EK39" s="145"/>
      <c r="EL39" s="145"/>
      <c r="EM39" s="145"/>
      <c r="EO39" s="145"/>
      <c r="EP39" s="145"/>
      <c r="EQ39" s="145"/>
      <c r="ER39" s="145"/>
      <c r="ES39" s="269"/>
      <c r="ET39" s="145"/>
      <c r="EU39" s="138"/>
      <c r="EV39" s="268"/>
      <c r="EW39" s="268"/>
      <c r="EX39" s="147"/>
    </row>
    <row r="40" spans="2:154" s="41" customFormat="1" ht="10.15" customHeight="1" x14ac:dyDescent="0.2">
      <c r="B40" s="543"/>
      <c r="E40" s="42"/>
      <c r="F40" s="42"/>
      <c r="G40" s="264" t="str">
        <f>Sprache!C125</f>
        <v>Breite</v>
      </c>
      <c r="H40" s="265" t="str">
        <f>Sprache!C126</f>
        <v>Höhe</v>
      </c>
      <c r="I40" s="266" t="str">
        <f>Sprache!C127</f>
        <v>seitlich</v>
      </c>
      <c r="J40" s="96" t="str">
        <f>Sprache!C128</f>
        <v>mitte</v>
      </c>
      <c r="K40" s="96" t="str">
        <f>Sprache!C129</f>
        <v>oben</v>
      </c>
      <c r="L40" s="96" t="str">
        <f>Sprache!C130</f>
        <v>unten</v>
      </c>
      <c r="M40" s="32"/>
      <c r="N40" s="550"/>
      <c r="O40" s="551"/>
      <c r="P40" s="552"/>
      <c r="Q40" s="42"/>
      <c r="R40" s="134"/>
      <c r="W40" s="145" t="str">
        <f>Sprache!C134</f>
        <v>Fenster</v>
      </c>
      <c r="X40" s="549"/>
      <c r="Y40" s="135"/>
      <c r="Z40" s="134"/>
      <c r="AC40" s="180"/>
      <c r="AE40" s="173"/>
      <c r="AH40" s="135"/>
      <c r="AI40" s="134"/>
      <c r="AS40" s="135"/>
      <c r="AX40" s="135"/>
      <c r="AY40" s="134"/>
      <c r="AZ40" s="549"/>
      <c r="BA40" s="549"/>
      <c r="BB40" s="549"/>
      <c r="BC40" s="42"/>
      <c r="BD40" s="42"/>
      <c r="BE40" s="549"/>
      <c r="BF40" s="549"/>
      <c r="BG40" s="96" t="str">
        <f>Sprache!C141</f>
        <v>Faktor</v>
      </c>
      <c r="BH40" s="135"/>
      <c r="BJ40" s="134"/>
      <c r="BK40" s="30" t="str">
        <f>Einzel_Reff!G40</f>
        <v>Breite</v>
      </c>
      <c r="BL40" s="30" t="str">
        <f>Einzel_Reff!H40</f>
        <v>Höhe</v>
      </c>
      <c r="BM40" s="30" t="str">
        <f>Einzel_Reff!I40</f>
        <v>seitlich</v>
      </c>
      <c r="BN40" s="30" t="str">
        <f>Sprache!C128</f>
        <v>mitte</v>
      </c>
      <c r="BO40" s="30" t="str">
        <f>Sprache!C128</f>
        <v>mitte</v>
      </c>
      <c r="BP40" s="30" t="str">
        <f>Sprache!C128</f>
        <v>mitte</v>
      </c>
      <c r="BQ40" s="30" t="str">
        <f>Einzel_Reff!K40</f>
        <v>oben</v>
      </c>
      <c r="BR40" s="30" t="str">
        <f>Sprache!C257</f>
        <v>Riegel</v>
      </c>
      <c r="BS40" s="30" t="str">
        <f>Einzel_Reff!L40</f>
        <v>unten</v>
      </c>
      <c r="BT40" s="30" t="str">
        <f>Einzel_Reff!L40</f>
        <v>unten</v>
      </c>
      <c r="BU40" s="30"/>
      <c r="BV40" s="135"/>
      <c r="BX40" s="134"/>
      <c r="BZ40" s="135"/>
      <c r="CB40" s="134"/>
      <c r="CF40" s="145" t="str">
        <f>Sprache!C160</f>
        <v>Glas unten</v>
      </c>
      <c r="CG40" s="145" t="str">
        <f>CF40</f>
        <v>Glas unten</v>
      </c>
      <c r="CH40" s="145" t="str">
        <f>Sprache!C162</f>
        <v>Glas oben</v>
      </c>
      <c r="CI40" s="145" t="str">
        <f>CH40</f>
        <v>Glas oben</v>
      </c>
      <c r="CJ40" s="188"/>
      <c r="CK40" s="188"/>
      <c r="CL40" s="188"/>
      <c r="CM40" s="188"/>
      <c r="CN40" s="188"/>
      <c r="CO40" s="135"/>
      <c r="CQ40" s="134"/>
      <c r="CW40" s="188"/>
      <c r="CX40" s="135"/>
      <c r="CZ40" s="134"/>
      <c r="DA40" s="145" t="str">
        <f>Sprache!C173</f>
        <v>Orientierung</v>
      </c>
      <c r="DB40" s="145" t="str">
        <f>DA40</f>
        <v>Orientierung</v>
      </c>
      <c r="DC40" s="145" t="str">
        <f>Sprache!C177</f>
        <v>Fenster gegen</v>
      </c>
      <c r="DD40" s="145" t="str">
        <f>Sprache!C179</f>
        <v>horizontales</v>
      </c>
      <c r="DE40" s="145" t="str">
        <f>Sprache!C180</f>
        <v>vertikales</v>
      </c>
      <c r="DF40" s="145" t="str">
        <f>Sprache!C183</f>
        <v>bei Vertikalfenster:</v>
      </c>
      <c r="DG40" s="135"/>
      <c r="DI40" s="134"/>
      <c r="DQ40" s="135"/>
      <c r="DS40" s="134"/>
      <c r="EC40" s="135"/>
      <c r="EE40" s="134"/>
      <c r="ES40" s="135"/>
      <c r="EU40" s="134"/>
      <c r="EV40" s="188"/>
      <c r="EW40" s="188"/>
      <c r="EX40" s="135"/>
    </row>
    <row r="41" spans="2:154" s="41" customFormat="1" ht="13.9" customHeight="1" x14ac:dyDescent="0.3">
      <c r="B41" s="543"/>
      <c r="C41" s="118"/>
      <c r="G41" s="264" t="s">
        <v>582</v>
      </c>
      <c r="H41" s="265" t="s">
        <v>583</v>
      </c>
      <c r="I41" s="346" t="s">
        <v>584</v>
      </c>
      <c r="J41" s="96" t="s">
        <v>585</v>
      </c>
      <c r="K41" s="96" t="s">
        <v>586</v>
      </c>
      <c r="L41" s="96" t="s">
        <v>587</v>
      </c>
      <c r="M41" s="338" t="s">
        <v>651</v>
      </c>
      <c r="N41" s="550"/>
      <c r="O41" s="551"/>
      <c r="P41" s="552"/>
      <c r="R41" s="134"/>
      <c r="W41" s="145" t="s">
        <v>629</v>
      </c>
      <c r="X41" s="267" t="s">
        <v>631</v>
      </c>
      <c r="Y41" s="135"/>
      <c r="Z41" s="134"/>
      <c r="AA41" s="119" t="s">
        <v>1152</v>
      </c>
      <c r="AC41" s="180"/>
      <c r="AE41" s="173"/>
      <c r="AH41" s="135"/>
      <c r="AI41" s="134"/>
      <c r="AJ41" s="119" t="s">
        <v>1150</v>
      </c>
      <c r="AS41" s="135"/>
      <c r="AX41" s="135"/>
      <c r="AY41" s="134"/>
      <c r="AZ41" s="96" t="s">
        <v>588</v>
      </c>
      <c r="BA41" s="96" t="s">
        <v>589</v>
      </c>
      <c r="BB41" s="96" t="s">
        <v>590</v>
      </c>
      <c r="BE41" s="96" t="s">
        <v>591</v>
      </c>
      <c r="BF41" s="96" t="s">
        <v>593</v>
      </c>
      <c r="BG41" s="96" t="s">
        <v>594</v>
      </c>
      <c r="BH41" s="135"/>
      <c r="BJ41" s="134"/>
      <c r="BK41" s="335" t="s">
        <v>650</v>
      </c>
      <c r="BL41" s="334" t="s">
        <v>583</v>
      </c>
      <c r="BM41" s="336" t="s">
        <v>584</v>
      </c>
      <c r="BN41" s="335" t="s">
        <v>585</v>
      </c>
      <c r="BO41" s="96" t="s">
        <v>678</v>
      </c>
      <c r="BP41" s="96" t="s">
        <v>681</v>
      </c>
      <c r="BQ41" s="335" t="s">
        <v>586</v>
      </c>
      <c r="BR41" s="345" t="s">
        <v>683</v>
      </c>
      <c r="BS41" s="346" t="s">
        <v>686</v>
      </c>
      <c r="BT41" s="334" t="s">
        <v>587</v>
      </c>
      <c r="BU41" s="335" t="s">
        <v>651</v>
      </c>
      <c r="BV41" s="135"/>
      <c r="BX41" s="134"/>
      <c r="BY41" s="119"/>
      <c r="BZ41" s="157"/>
      <c r="CB41" s="134"/>
      <c r="CC41" s="197" t="str">
        <f>Sprache!C156</f>
        <v>Fensterfläche</v>
      </c>
      <c r="CD41" s="197" t="str">
        <f>Sprache!C157</f>
        <v>Fensteranschlag</v>
      </c>
      <c r="CE41" s="197" t="str">
        <f>Sprache!C158</f>
        <v>Rahmenverbreiterung</v>
      </c>
      <c r="CF41" s="197" t="str">
        <f>Sprache!C159</f>
        <v>Breite total</v>
      </c>
      <c r="CG41" s="197" t="str">
        <f>Sprache!C161</f>
        <v>Höhe</v>
      </c>
      <c r="CH41" s="197" t="str">
        <f>CF41</f>
        <v>Breite total</v>
      </c>
      <c r="CI41" s="197" t="str">
        <f>CG41</f>
        <v>Höhe</v>
      </c>
      <c r="CJ41" s="197" t="str">
        <f>Sprache!C163</f>
        <v>Glasfläche</v>
      </c>
      <c r="CK41" s="197" t="str">
        <f>Sprache!C164</f>
        <v>Glasrandverbund</v>
      </c>
      <c r="CL41" s="197" t="str">
        <f>Sprache!C165</f>
        <v>Rahmen + RV</v>
      </c>
      <c r="CM41" s="197" t="str">
        <f>Sprache!C166</f>
        <v>Rahmen (ohne RV)</v>
      </c>
      <c r="CN41" s="197" t="str">
        <f>Sprache!C167</f>
        <v>Glasanteil</v>
      </c>
      <c r="CO41" s="135"/>
      <c r="CQ41" s="134"/>
      <c r="CR41" s="145" t="str">
        <f>Sprache!C169</f>
        <v>Rahmen</v>
      </c>
      <c r="CS41" s="145" t="str">
        <f>Sprache!C170</f>
        <v>Glas</v>
      </c>
      <c r="CT41" s="145" t="str">
        <f>CS41</f>
        <v>Glas</v>
      </c>
      <c r="CU41" s="197" t="str">
        <f>Sprache!C164</f>
        <v>Glasrandverbund</v>
      </c>
      <c r="CV41" s="197" t="str">
        <f>Sprache!C171</f>
        <v>Rahmenverbreiterung</v>
      </c>
      <c r="CW41" s="197" t="str">
        <f>Sprache!C172</f>
        <v>Fenster</v>
      </c>
      <c r="CX41" s="135"/>
      <c r="CZ41" s="134"/>
      <c r="DA41" s="197" t="str">
        <f>Sprache!C174</f>
        <v>Text gemäss</v>
      </c>
      <c r="DB41" s="197" t="str">
        <f>Sprache!C176</f>
        <v>Nr. des Pulldown</v>
      </c>
      <c r="DC41" s="197" t="str">
        <f>Sprache!C178</f>
        <v>Raum</v>
      </c>
      <c r="DD41" s="197" t="str">
        <f>Sprache!C181</f>
        <v>Fenster</v>
      </c>
      <c r="DE41" s="197" t="str">
        <f>DD41</f>
        <v>Fenster</v>
      </c>
      <c r="DF41" s="197" t="str">
        <f>Sprache!C184</f>
        <v>Nr. Orientierung</v>
      </c>
      <c r="DG41" s="157"/>
      <c r="DI41" s="134"/>
      <c r="DJ41" s="197" t="str">
        <f>Sprache!C187</f>
        <v>Verschattungsfaktor</v>
      </c>
      <c r="DK41" s="127"/>
      <c r="DL41" s="197" t="str">
        <f>DJ41</f>
        <v>Verschattungsfaktor</v>
      </c>
      <c r="DM41" s="258"/>
      <c r="DN41" s="197" t="str">
        <f>Sprache!C190</f>
        <v>Horizontwinkel</v>
      </c>
      <c r="DO41" s="197" t="str">
        <f>Sprache!C191</f>
        <v>Horizontfaktor</v>
      </c>
      <c r="DP41" s="197"/>
      <c r="DQ41" s="259"/>
      <c r="DR41" s="258"/>
      <c r="DS41" s="260"/>
      <c r="DT41" s="197" t="str">
        <f>Sprache!C194</f>
        <v>berechnet</v>
      </c>
      <c r="DU41" s="197" t="str">
        <f>Sprache!C195</f>
        <v>definitiv</v>
      </c>
      <c r="DV41" s="553" t="str">
        <f>Sprache!C196</f>
        <v>Nr. des
Winkelintervalls</v>
      </c>
      <c r="DW41" s="197" t="str">
        <f>Sprache!C198</f>
        <v>untere Grenze</v>
      </c>
      <c r="DX41" s="197" t="str">
        <f>Sprache!C199</f>
        <v>obere Grenze</v>
      </c>
      <c r="DY41" s="197" t="str">
        <f>DW41</f>
        <v>untere Grenze</v>
      </c>
      <c r="DZ41" s="197" t="str">
        <f>DX41</f>
        <v>obere Grenze</v>
      </c>
      <c r="EA41" s="197" t="str">
        <f>Sprache!C200</f>
        <v>interpoliert</v>
      </c>
      <c r="EB41" s="197"/>
      <c r="EC41" s="261"/>
      <c r="ED41" s="127"/>
      <c r="EE41" s="262"/>
      <c r="EF41" s="197" t="str">
        <f>Sprache!C194</f>
        <v>berechnet</v>
      </c>
      <c r="EG41" s="197" t="str">
        <f>Sprache!C195</f>
        <v>definitiv</v>
      </c>
      <c r="EH41" s="555" t="str">
        <f>Sprache!C196</f>
        <v>Nr. des
Winkelintervalls</v>
      </c>
      <c r="EI41" s="197" t="str">
        <f>Sprache!C198</f>
        <v>untere Grenze</v>
      </c>
      <c r="EJ41" s="197" t="str">
        <f>Sprache!C199</f>
        <v>obere Grenze</v>
      </c>
      <c r="EK41" s="197" t="str">
        <f>EI41</f>
        <v>untere Grenze</v>
      </c>
      <c r="EL41" s="197" t="str">
        <f>EJ41</f>
        <v>obere Grenze</v>
      </c>
      <c r="EM41" s="197" t="str">
        <f>Sprache!C200</f>
        <v>interpoliert</v>
      </c>
      <c r="EN41" s="127"/>
      <c r="EO41" s="130"/>
      <c r="EP41" s="127"/>
      <c r="EQ41" s="197" t="str">
        <f>Sprache!C205</f>
        <v>Resultierende</v>
      </c>
      <c r="ER41" s="197"/>
      <c r="ES41" s="261"/>
      <c r="ET41" s="127"/>
      <c r="EU41" s="262"/>
      <c r="EV41" s="263" t="str">
        <f>Sprache!C187</f>
        <v>Verschattungsfaktor</v>
      </c>
      <c r="EW41" s="263" t="str">
        <f>Sprache!C208</f>
        <v>Faktor</v>
      </c>
      <c r="EX41" s="135"/>
    </row>
    <row r="42" spans="2:154" s="148" customFormat="1" ht="13.9" customHeight="1" x14ac:dyDescent="0.25">
      <c r="B42" s="543"/>
      <c r="C42" s="140" t="str">
        <f>Sprache!C122</f>
        <v>Bezeichnung</v>
      </c>
      <c r="D42" s="141"/>
      <c r="E42" s="139" t="s">
        <v>1161</v>
      </c>
      <c r="F42" s="139" t="s">
        <v>477</v>
      </c>
      <c r="G42" s="264" t="s">
        <v>553</v>
      </c>
      <c r="H42" s="265" t="s">
        <v>553</v>
      </c>
      <c r="I42" s="266" t="s">
        <v>553</v>
      </c>
      <c r="J42" s="96" t="s">
        <v>553</v>
      </c>
      <c r="K42" s="96" t="s">
        <v>553</v>
      </c>
      <c r="L42" s="96" t="s">
        <v>553</v>
      </c>
      <c r="M42" s="143" t="s">
        <v>553</v>
      </c>
      <c r="N42" s="550"/>
      <c r="O42" s="551"/>
      <c r="P42" s="552"/>
      <c r="Q42" s="142" t="s">
        <v>493</v>
      </c>
      <c r="R42" s="144"/>
      <c r="S42" s="141"/>
      <c r="T42" s="141"/>
      <c r="U42" s="141"/>
      <c r="V42" s="141"/>
      <c r="W42" s="396" t="s">
        <v>653</v>
      </c>
      <c r="X42" s="96" t="s">
        <v>552</v>
      </c>
      <c r="Y42" s="143"/>
      <c r="Z42" s="144"/>
      <c r="AA42" s="96" t="s">
        <v>5</v>
      </c>
      <c r="AB42" s="96" t="s">
        <v>6</v>
      </c>
      <c r="AC42" s="183" t="s">
        <v>7</v>
      </c>
      <c r="AD42" s="95"/>
      <c r="AE42" s="175" t="s">
        <v>7</v>
      </c>
      <c r="AF42" s="95"/>
      <c r="AG42" s="96" t="s">
        <v>10</v>
      </c>
      <c r="AH42" s="143"/>
      <c r="AI42" s="144"/>
      <c r="AJ42" s="146" t="s">
        <v>1151</v>
      </c>
      <c r="AK42" s="96" t="s">
        <v>8</v>
      </c>
      <c r="AL42" s="96" t="s">
        <v>1157</v>
      </c>
      <c r="AM42" s="96"/>
      <c r="AN42" s="95" t="s">
        <v>9</v>
      </c>
      <c r="AO42" s="95"/>
      <c r="AP42" s="95" t="s">
        <v>9</v>
      </c>
      <c r="AQ42" s="95"/>
      <c r="AR42" s="96" t="s">
        <v>11</v>
      </c>
      <c r="AS42" s="143"/>
      <c r="AT42" s="96"/>
      <c r="AU42" s="96" t="s">
        <v>469</v>
      </c>
      <c r="AV42" s="96"/>
      <c r="AW42" s="96" t="s">
        <v>470</v>
      </c>
      <c r="AX42" s="143"/>
      <c r="AY42" s="144"/>
      <c r="AZ42" s="96" t="s">
        <v>554</v>
      </c>
      <c r="BA42" s="96" t="s">
        <v>554</v>
      </c>
      <c r="BB42" s="96" t="s">
        <v>554</v>
      </c>
      <c r="BC42" s="96" t="s">
        <v>12</v>
      </c>
      <c r="BD42" s="96" t="s">
        <v>16</v>
      </c>
      <c r="BE42" s="96" t="s">
        <v>592</v>
      </c>
      <c r="BF42" s="96" t="s">
        <v>592</v>
      </c>
      <c r="BG42" s="96" t="s">
        <v>552</v>
      </c>
      <c r="BH42" s="147"/>
      <c r="BJ42" s="138"/>
      <c r="BK42" s="96" t="s">
        <v>553</v>
      </c>
      <c r="BL42" s="265" t="s">
        <v>553</v>
      </c>
      <c r="BM42" s="264" t="s">
        <v>553</v>
      </c>
      <c r="BN42" s="264" t="s">
        <v>553</v>
      </c>
      <c r="BO42" s="264" t="s">
        <v>553</v>
      </c>
      <c r="BP42" s="264" t="s">
        <v>553</v>
      </c>
      <c r="BQ42" s="96" t="s">
        <v>553</v>
      </c>
      <c r="BR42" s="265" t="s">
        <v>553</v>
      </c>
      <c r="BS42" s="266" t="s">
        <v>553</v>
      </c>
      <c r="BT42" s="265" t="s">
        <v>553</v>
      </c>
      <c r="BU42" s="96" t="s">
        <v>553</v>
      </c>
      <c r="BV42" s="147"/>
      <c r="BX42" s="164"/>
      <c r="BY42" s="168" t="str">
        <f>Sprache!C154</f>
        <v>(vgl. weiter unten)</v>
      </c>
      <c r="BZ42" s="170"/>
      <c r="CB42" s="164"/>
      <c r="CC42" s="165" t="s">
        <v>555</v>
      </c>
      <c r="CD42" s="165" t="s">
        <v>556</v>
      </c>
      <c r="CE42" s="165" t="s">
        <v>557</v>
      </c>
      <c r="CF42" s="165" t="s">
        <v>558</v>
      </c>
      <c r="CG42" s="165" t="s">
        <v>559</v>
      </c>
      <c r="CH42" s="165" t="s">
        <v>560</v>
      </c>
      <c r="CI42" s="165" t="s">
        <v>561</v>
      </c>
      <c r="CJ42" s="190" t="s">
        <v>562</v>
      </c>
      <c r="CK42" s="190" t="s">
        <v>563</v>
      </c>
      <c r="CL42" s="190" t="s">
        <v>564</v>
      </c>
      <c r="CM42" s="190" t="s">
        <v>565</v>
      </c>
      <c r="CN42" s="190" t="s">
        <v>566</v>
      </c>
      <c r="CO42" s="166"/>
      <c r="CP42" s="145"/>
      <c r="CQ42" s="167"/>
      <c r="CR42" s="165" t="s">
        <v>570</v>
      </c>
      <c r="CS42" s="165" t="s">
        <v>571</v>
      </c>
      <c r="CT42" s="165" t="s">
        <v>1224</v>
      </c>
      <c r="CU42" s="169" t="s">
        <v>567</v>
      </c>
      <c r="CV42" s="165" t="s">
        <v>568</v>
      </c>
      <c r="CW42" s="190" t="s">
        <v>569</v>
      </c>
      <c r="CX42" s="166"/>
      <c r="CZ42" s="164"/>
      <c r="DA42" s="165" t="str">
        <f>Sprache!C175</f>
        <v>Eingabe</v>
      </c>
      <c r="DB42" s="165" t="s">
        <v>573</v>
      </c>
      <c r="DC42" s="165" t="str">
        <f>Sprache!C182</f>
        <v>Nein/Ja  [0/1]</v>
      </c>
      <c r="DD42" s="165" t="str">
        <f>DC42</f>
        <v>Nein/Ja  [0/1]</v>
      </c>
      <c r="DE42" s="165" t="str">
        <f>DD42</f>
        <v>Nein/Ja  [0/1]</v>
      </c>
      <c r="DF42" s="165" t="str">
        <f>Sprache!C185</f>
        <v>geordnet [1..8]</v>
      </c>
      <c r="DG42" s="166"/>
      <c r="DI42" s="164"/>
      <c r="DJ42" s="165" t="s">
        <v>575</v>
      </c>
      <c r="DK42" s="168"/>
      <c r="DL42" s="165" t="s">
        <v>575</v>
      </c>
      <c r="DM42" s="165"/>
      <c r="DN42" s="169" t="s">
        <v>1208</v>
      </c>
      <c r="DO42" s="165" t="s">
        <v>472</v>
      </c>
      <c r="DP42" s="165" t="s">
        <v>472</v>
      </c>
      <c r="DQ42" s="166"/>
      <c r="DR42" s="145"/>
      <c r="DS42" s="167"/>
      <c r="DT42" s="169" t="s">
        <v>576</v>
      </c>
      <c r="DU42" s="169" t="s">
        <v>576</v>
      </c>
      <c r="DV42" s="554"/>
      <c r="DW42" s="165" t="str">
        <f>Sprache!C197</f>
        <v>Intervall [°]</v>
      </c>
      <c r="DX42" s="165" t="str">
        <f>DW42</f>
        <v>Intervall [°]</v>
      </c>
      <c r="DY42" s="165" t="s">
        <v>474</v>
      </c>
      <c r="DZ42" s="165" t="s">
        <v>474</v>
      </c>
      <c r="EA42" s="165" t="s">
        <v>474</v>
      </c>
      <c r="EB42" s="165" t="s">
        <v>474</v>
      </c>
      <c r="EC42" s="166"/>
      <c r="ED42" s="145"/>
      <c r="EE42" s="164"/>
      <c r="EF42" s="169" t="s">
        <v>578</v>
      </c>
      <c r="EG42" s="169" t="s">
        <v>578</v>
      </c>
      <c r="EH42" s="556"/>
      <c r="EI42" s="165" t="str">
        <f>Sprache!C197</f>
        <v>Intervall [°]</v>
      </c>
      <c r="EJ42" s="165" t="str">
        <f>EI42</f>
        <v>Intervall [°]</v>
      </c>
      <c r="EK42" s="165" t="s">
        <v>620</v>
      </c>
      <c r="EL42" s="165" t="s">
        <v>620</v>
      </c>
      <c r="EM42" s="165" t="s">
        <v>620</v>
      </c>
      <c r="EN42" s="168"/>
      <c r="EO42" s="165" t="str">
        <f>Sprache!C204</f>
        <v>doppelseitig?</v>
      </c>
      <c r="EP42" s="165" t="s">
        <v>1246</v>
      </c>
      <c r="EQ42" s="165" t="s">
        <v>621</v>
      </c>
      <c r="ER42" s="165" t="s">
        <v>476</v>
      </c>
      <c r="ES42" s="166"/>
      <c r="ET42" s="145"/>
      <c r="EU42" s="164"/>
      <c r="EV42" s="190" t="s">
        <v>580</v>
      </c>
      <c r="EW42" s="190" t="s">
        <v>581</v>
      </c>
      <c r="EX42" s="170"/>
    </row>
    <row r="43" spans="2:154" s="41" customFormat="1" ht="3" customHeight="1" x14ac:dyDescent="0.2">
      <c r="B43" s="134"/>
      <c r="M43" s="135"/>
      <c r="N43" s="134"/>
      <c r="R43" s="134"/>
      <c r="W43" s="119"/>
      <c r="Y43" s="135"/>
      <c r="Z43" s="134"/>
      <c r="AC43" s="180"/>
      <c r="AE43" s="173"/>
      <c r="AH43" s="135"/>
      <c r="AI43" s="134"/>
      <c r="AS43" s="135"/>
      <c r="AX43" s="135"/>
      <c r="AY43" s="134"/>
      <c r="BH43" s="135"/>
      <c r="BJ43" s="134"/>
      <c r="BV43" s="135"/>
      <c r="BX43" s="134"/>
      <c r="BZ43" s="135"/>
      <c r="CB43" s="134"/>
      <c r="CJ43" s="188"/>
      <c r="CK43" s="188"/>
      <c r="CL43" s="188"/>
      <c r="CM43" s="188"/>
      <c r="CN43" s="188"/>
      <c r="CO43" s="135"/>
      <c r="CQ43" s="134"/>
      <c r="CW43" s="188"/>
      <c r="CX43" s="135"/>
      <c r="CZ43" s="134"/>
      <c r="DG43" s="135"/>
      <c r="DI43" s="134"/>
      <c r="DQ43" s="135"/>
      <c r="DS43" s="134"/>
      <c r="EC43" s="135"/>
      <c r="EE43" s="134"/>
      <c r="ES43" s="135"/>
      <c r="EU43" s="134"/>
      <c r="EV43" s="188"/>
      <c r="EW43" s="188"/>
      <c r="EX43" s="135"/>
    </row>
    <row r="44" spans="2:154" s="16" customFormat="1" x14ac:dyDescent="0.2">
      <c r="B44" s="341"/>
      <c r="C44" s="541"/>
      <c r="D44" s="542"/>
      <c r="E44" s="25"/>
      <c r="F44" s="71">
        <v>1</v>
      </c>
      <c r="G44" s="71">
        <v>155</v>
      </c>
      <c r="H44" s="71">
        <v>115</v>
      </c>
      <c r="I44" s="215">
        <v>11</v>
      </c>
      <c r="J44" s="215">
        <v>11</v>
      </c>
      <c r="K44" s="215">
        <v>5.5</v>
      </c>
      <c r="L44" s="215">
        <v>9</v>
      </c>
      <c r="M44" s="354"/>
      <c r="N44" s="353"/>
      <c r="O44" s="25"/>
      <c r="P44" s="25"/>
      <c r="Q44" s="25"/>
      <c r="R44" s="27"/>
      <c r="S44" s="24"/>
      <c r="T44" s="24"/>
      <c r="U44" s="24"/>
      <c r="V44" s="24"/>
      <c r="W44" s="312">
        <f t="shared" ref="W44:W101" si="0">IF(OR(CW44=0,CW44=""),,CW44)</f>
        <v>0</v>
      </c>
      <c r="X44" s="46">
        <f>IF(OR(CN44=1,CN44=""),"",CN44)</f>
        <v>0.74987377279102374</v>
      </c>
      <c r="Y44" s="28"/>
      <c r="Z44" s="27"/>
      <c r="AA44" s="25"/>
      <c r="AB44" s="25"/>
      <c r="AC44" s="184"/>
      <c r="AD44" s="44"/>
      <c r="AE44" s="176" t="str">
        <f t="shared" ref="AE44:AE75" si="1">DU44</f>
        <v/>
      </c>
      <c r="AF44" s="44"/>
      <c r="AG44" s="46" t="str">
        <f>EB44</f>
        <v/>
      </c>
      <c r="AH44" s="28"/>
      <c r="AI44" s="27"/>
      <c r="AJ44" s="73"/>
      <c r="AK44" s="25"/>
      <c r="AL44" s="25"/>
      <c r="AM44" s="44"/>
      <c r="AN44" s="40"/>
      <c r="AO44" s="44"/>
      <c r="AP44" s="71" t="str">
        <f t="shared" ref="AP44:AP75" si="2">EG44</f>
        <v/>
      </c>
      <c r="AQ44" s="44"/>
      <c r="AR44" s="46" t="str">
        <f t="shared" ref="AR44:AR75" si="3">ER44</f>
        <v/>
      </c>
      <c r="AS44" s="156"/>
      <c r="AT44" s="80"/>
      <c r="AU44" s="46" t="str">
        <f t="shared" ref="AU44:AU75" si="4">DP44</f>
        <v/>
      </c>
      <c r="AV44" s="80"/>
      <c r="AW44" s="46" t="str">
        <f t="shared" ref="AW44:AW75" si="5">EV44</f>
        <v/>
      </c>
      <c r="AX44" s="28"/>
      <c r="AY44" s="27"/>
      <c r="AZ44" s="46">
        <f t="shared" ref="AZ44:AZ75" si="6">CC44</f>
        <v>1.7825</v>
      </c>
      <c r="BA44" s="46">
        <f t="shared" ref="BA44:BA75" si="7">CJ44</f>
        <v>1.3366499999999999</v>
      </c>
      <c r="BB44" s="46">
        <f t="shared" ref="BB44:BB75" si="8">CM44</f>
        <v>0.44585000000000008</v>
      </c>
      <c r="BC44" s="46">
        <f t="shared" ref="BC44:BC75" si="9">CE44</f>
        <v>0</v>
      </c>
      <c r="BD44" s="46">
        <f t="shared" ref="BD44:BD75" si="10">CL44</f>
        <v>0.44585000000000008</v>
      </c>
      <c r="BE44" s="46">
        <f t="shared" ref="BE44:BE75" si="11">CK44</f>
        <v>6.68</v>
      </c>
      <c r="BF44" s="46">
        <f t="shared" ref="BF44:BF75" si="12">CD44</f>
        <v>5.4</v>
      </c>
      <c r="BG44" s="46" t="str">
        <f t="shared" ref="BG44:BG75" si="13">EW44</f>
        <v/>
      </c>
      <c r="BH44" s="17"/>
      <c r="BJ44" s="15"/>
      <c r="BK44" s="71">
        <f>G44</f>
        <v>155</v>
      </c>
      <c r="BL44" s="71">
        <f>H44</f>
        <v>115</v>
      </c>
      <c r="BM44" s="215">
        <f>I44</f>
        <v>11</v>
      </c>
      <c r="BN44" s="215">
        <f>J44</f>
        <v>11</v>
      </c>
      <c r="BO44" s="215"/>
      <c r="BP44" s="215"/>
      <c r="BQ44" s="215">
        <f>K44</f>
        <v>5.5</v>
      </c>
      <c r="BR44" s="215"/>
      <c r="BS44" s="215"/>
      <c r="BT44" s="215">
        <f>L44</f>
        <v>9</v>
      </c>
      <c r="BU44" s="347">
        <f>M44</f>
        <v>0</v>
      </c>
      <c r="BV44" s="17"/>
      <c r="BX44" s="15"/>
      <c r="BZ44" s="17"/>
      <c r="CB44" s="15"/>
      <c r="CC44" s="16">
        <f t="shared" ref="CC44:CC75" si="14">F44 * BK44/100 * BL44/100</f>
        <v>1.7825</v>
      </c>
      <c r="CD44" s="16">
        <f t="shared" ref="CD44:CD75" si="15">F44 * 2 *(BK44/100 + BL44/100)</f>
        <v>5.4</v>
      </c>
      <c r="CE44" s="16">
        <f t="shared" ref="CE44:CE75" si="16">F44 * BK44/100 * BU44/100</f>
        <v>0</v>
      </c>
      <c r="CF44" s="16">
        <f t="shared" ref="CF44:CF75" si="17">(BK44-BM44-BN44)/100</f>
        <v>1.33</v>
      </c>
      <c r="CG44" s="16">
        <f t="shared" ref="CG44:CG75" si="18">(BL44-BQ44-BT44-BU44)/100</f>
        <v>1.0049999999999999</v>
      </c>
      <c r="CJ44" s="191">
        <f t="shared" ref="CJ44:CJ75" si="19">F44*CF44*CG44</f>
        <v>1.3366499999999999</v>
      </c>
      <c r="CK44" s="191">
        <f t="shared" ref="CK44:CK75" si="20">F44*2*(CF44+2*CG44)</f>
        <v>6.68</v>
      </c>
      <c r="CL44" s="191">
        <f t="shared" ref="CL44:CL75" si="21">CC44-CJ44</f>
        <v>0.44585000000000008</v>
      </c>
      <c r="CM44" s="191">
        <f t="shared" ref="CM44:CM75" si="22">CL44-CE44</f>
        <v>0.44585000000000008</v>
      </c>
      <c r="CN44" s="191">
        <f>IF(CC44=0,"",CJ44/CC44)</f>
        <v>0.74987377279102374</v>
      </c>
      <c r="CO44" s="17"/>
      <c r="CQ44" s="15"/>
      <c r="CR44" s="16">
        <f>IF(N44="",,INDEX(Komp!$K$8:$K$10,N44,1))</f>
        <v>0</v>
      </c>
      <c r="CS44" s="16">
        <f>IF(O44="",,INDEX(Komp!$K$35:$K$40,O44,1))</f>
        <v>0</v>
      </c>
      <c r="CT44" s="16">
        <f>IF(O44="",,INDEX(Komp!$M$35:$M$40,O44,1))</f>
        <v>0</v>
      </c>
      <c r="CU44" s="16">
        <f>IF(P44="",,INDEX(Komp!$K$80:$K$81,P44,1))</f>
        <v>0</v>
      </c>
      <c r="CV44" s="16">
        <f>IF(Q44="",,INDEX(Komp!$K$108:$K$109,Q44,1))</f>
        <v>0</v>
      </c>
      <c r="CW44" s="191">
        <f t="shared" ref="CW44:CW75" si="23">IF(CC44=0,"",(CR44*CM44+CS44*CJ44+CV44*CE44+CU44*CK44)/CC44)</f>
        <v>0</v>
      </c>
      <c r="CX44" s="17"/>
      <c r="CZ44" s="15"/>
      <c r="DA44" s="16" t="str">
        <f t="shared" ref="DA44:DA75" si="24">UPPER(E44)</f>
        <v/>
      </c>
      <c r="DB44" s="16">
        <f>IF(DA44="",,MATCH(DA44,Tab!$C$5:$C$22,0))</f>
        <v>0</v>
      </c>
      <c r="DC44" s="16">
        <f>IF(DB44=Tab!$D$22,1,0)</f>
        <v>0</v>
      </c>
      <c r="DD44" s="16">
        <f>IF(DB44=Tab!$D$21,1,0)</f>
        <v>0</v>
      </c>
      <c r="DE44" s="16">
        <f>IF(AND(DB44&gt;=Tab!$D$5,DB44&lt;=Tab!$D$20),1,0)</f>
        <v>0</v>
      </c>
      <c r="DF44" s="16">
        <f>IF(DE44=1,INDEX(Tab!$E$5:$E$20,DB44,1),)</f>
        <v>0</v>
      </c>
      <c r="DG44" s="17"/>
      <c r="DI44" s="15"/>
      <c r="DJ44" s="16" t="str">
        <f t="shared" ref="DJ44:DJ75" si="25">IF(DC44=1,0,"")</f>
        <v/>
      </c>
      <c r="DL44" s="36" t="str">
        <f>IF(DD44=1,Projekt!$AH$129,"")</f>
        <v/>
      </c>
      <c r="DM44" s="36"/>
      <c r="DN44" s="36" t="str">
        <f>IF(DE44=1,INDEX(Projekt!$AB$98:$AB$113,DF44,1),"")</f>
        <v/>
      </c>
      <c r="DO44" s="36" t="str">
        <f>IF(DE44=1,INDEX(Projekt!$AH$98:$AH$113,DF44,1),"")</f>
        <v/>
      </c>
      <c r="DP44" s="36" t="str">
        <f t="shared" ref="DP44:DP75" si="26">IF(DC44=1,DJ44,IF(DD44=1,DL44,IF(DE44=1,DO44,"")))</f>
        <v/>
      </c>
      <c r="DQ44" s="79"/>
      <c r="DR44" s="36"/>
      <c r="DS44" s="162"/>
      <c r="DT44" s="16" t="str">
        <f t="shared" ref="DT44:DT75" si="27">IF(DE44=1,IF(OR(AA44=0,AB44=0,),0,ATAN(AB44/AA44)*180/PI()),"")</f>
        <v/>
      </c>
      <c r="DU44" s="16" t="str">
        <f t="shared" ref="DU44:DU101" si="28">IF(DE44=1,IF(AND(AC44&gt;0,OR(AA44&gt;0,AB44&gt;0)),Fehler1,IF(AC44&gt;0,IF(AC44&gt;WinkUeberMax,WinkUeberMax,AC44),IF(DT44&gt;WinkUeberMax,WinkUeberMax,DT44))),"")</f>
        <v/>
      </c>
      <c r="DV44" s="16" t="str">
        <f>IF(DE44=1,IF(DU44&lt;Tab!$M$77,1,IF(DU44&lt;Tab!$M$78,2,IF(DU44&lt;Tab!$M$79,3,IF(DU44&lt;Tab!$M$80,4,5)))),"")</f>
        <v/>
      </c>
      <c r="DW44" s="16" t="str">
        <f>IF(DE44=1,INDEX(Tab!$M$76:$M$81,DV44,1),"")</f>
        <v/>
      </c>
      <c r="DX44" s="16" t="str">
        <f>IF(DE44=1,INDEX(Tab!$M$76:$M$81,DV44+1,1),"")</f>
        <v/>
      </c>
      <c r="DY44" s="36" t="str">
        <f>IF(DE44=1,INDEX(Tab!$N$76:$AC$81,DV44,DF44),"")</f>
        <v/>
      </c>
      <c r="DZ44" s="36" t="str">
        <f>IF(DE44=1,INDEX(Tab!$N$76:$AC$81,DV44+1,DF44),"")</f>
        <v/>
      </c>
      <c r="EA44" s="36" t="str">
        <f t="shared" ref="EA44:EA75" si="29">IF(DE44=1,DZ44+(DY44-DZ44)/(DX44-DW44)*(DX44-DU44),"")</f>
        <v/>
      </c>
      <c r="EB44" s="36" t="str">
        <f>IF(DC44=1,1,IF(DD44=1,1,IF(DE44=1,EA44,"")))</f>
        <v/>
      </c>
      <c r="EC44" s="79"/>
      <c r="ED44" s="36"/>
      <c r="EE44" s="15"/>
      <c r="EF44" s="16" t="str">
        <f t="shared" ref="EF44:EF75" si="30">IF(DE44=1,IF(OR(AK44=0,AL44=0,),0,ATAN(AL44/AK44)*180/PI()),"")</f>
        <v/>
      </c>
      <c r="EG44" s="16" t="str">
        <f>IF(DE44=1,IF(AND(AN44&gt;0,OR(AK44&gt;0,AL44&gt;0)),Fehler1,IF(AN44&gt;0,IF(AN44&gt;WinkSeiteMax,WinkSeiteMax,AN44),IF(EF44&gt;WinkSeiteMax,WinkSeiteMax,EF44))),"")</f>
        <v/>
      </c>
      <c r="EH44" s="16" t="str">
        <f>IF(DE44=1,IF(EG44&lt;Tab!$M$87,1,IF(EG44&lt;Tab!$M$88,2,IF(EG44&lt;Tab!$M$89,3,IF(EG44&lt;Tab!$M$90,4,5)))),"")</f>
        <v/>
      </c>
      <c r="EI44" s="16" t="str">
        <f>IF(DE44=1,INDEX(Tab!$M$86:$M$92,EH44,1),"")</f>
        <v/>
      </c>
      <c r="EJ44" s="16" t="str">
        <f>IF(DE44=1,INDEX(Tab!$M$86:$M$91,EH44+1,1),"")</f>
        <v/>
      </c>
      <c r="EK44" s="36" t="str">
        <f>IF(DE44=1,INDEX(Tab!$N$86:$AC$91,EH44,DF44),"")</f>
        <v/>
      </c>
      <c r="EL44" s="36" t="str">
        <f>IF(DE44=1,INDEX(Tab!$N$86:$AC$91,EH44+1,DF44),"")</f>
        <v/>
      </c>
      <c r="EM44" s="36">
        <f t="shared" ref="EM44:EM75" si="31">IF(DE44=1,EL44+(EK44-EL44)/(EJ44-EI44)*(EJ44-EG44),)</f>
        <v>0</v>
      </c>
      <c r="EO44" s="74" t="b">
        <v>0</v>
      </c>
      <c r="EP44" s="16">
        <f t="shared" ref="EP44:EP75" si="32">IF(EO44,EM44,1)</f>
        <v>1</v>
      </c>
      <c r="EQ44" s="16">
        <f t="shared" ref="EQ44:EQ75" si="33">EM44*EP44</f>
        <v>0</v>
      </c>
      <c r="ER44" s="16" t="str">
        <f t="shared" ref="ER44:ER75" si="34">IF(DC44=1,1,IF(DD44=1,1,IF(DE44=1,EQ44,"")))</f>
        <v/>
      </c>
      <c r="ES44" s="17"/>
      <c r="EU44" s="15"/>
      <c r="EV44" s="191" t="str">
        <f t="shared" ref="EV44:EV75" si="35">IF(OR(DC44=1,DD44=1,DE44=1),DP44*EB44*ER44,"")</f>
        <v/>
      </c>
      <c r="EW44" s="191" t="str">
        <f>IF(OR(DC44=1,DD44=1,DE44=1),CN44*EV44,"")</f>
        <v/>
      </c>
      <c r="EX44" s="17"/>
    </row>
    <row r="45" spans="2:154" s="16" customFormat="1" x14ac:dyDescent="0.2">
      <c r="B45" s="341"/>
      <c r="C45" s="541"/>
      <c r="D45" s="542"/>
      <c r="E45" s="25"/>
      <c r="F45" s="71">
        <v>1</v>
      </c>
      <c r="G45" s="71">
        <v>155</v>
      </c>
      <c r="H45" s="71">
        <v>115</v>
      </c>
      <c r="I45" s="215">
        <v>11</v>
      </c>
      <c r="J45" s="215">
        <v>11</v>
      </c>
      <c r="K45" s="215">
        <v>5.5</v>
      </c>
      <c r="L45" s="215">
        <v>9</v>
      </c>
      <c r="M45" s="354"/>
      <c r="N45" s="353"/>
      <c r="O45" s="25"/>
      <c r="P45" s="25"/>
      <c r="Q45" s="25"/>
      <c r="R45" s="27"/>
      <c r="S45" s="24"/>
      <c r="T45" s="24"/>
      <c r="U45" s="24"/>
      <c r="V45" s="24"/>
      <c r="W45" s="312">
        <f t="shared" si="0"/>
        <v>0</v>
      </c>
      <c r="X45" s="46">
        <f t="shared" ref="X45:X75" si="36">IF(OR(CN45=1,CN45=""),"",CN45)</f>
        <v>0.74987377279102374</v>
      </c>
      <c r="Y45" s="28"/>
      <c r="Z45" s="27"/>
      <c r="AA45" s="25"/>
      <c r="AB45" s="25"/>
      <c r="AC45" s="184"/>
      <c r="AD45" s="44"/>
      <c r="AE45" s="176" t="str">
        <f t="shared" si="1"/>
        <v/>
      </c>
      <c r="AF45" s="44"/>
      <c r="AG45" s="46" t="str">
        <f t="shared" ref="AG45:AG75" si="37">EB45</f>
        <v/>
      </c>
      <c r="AH45" s="28"/>
      <c r="AI45" s="27"/>
      <c r="AJ45" s="25"/>
      <c r="AK45" s="25"/>
      <c r="AL45" s="25"/>
      <c r="AM45" s="44"/>
      <c r="AN45" s="40"/>
      <c r="AO45" s="44"/>
      <c r="AP45" s="71" t="str">
        <f t="shared" si="2"/>
        <v/>
      </c>
      <c r="AQ45" s="44"/>
      <c r="AR45" s="46" t="str">
        <f t="shared" si="3"/>
        <v/>
      </c>
      <c r="AS45" s="156"/>
      <c r="AT45" s="80"/>
      <c r="AU45" s="46" t="str">
        <f t="shared" si="4"/>
        <v/>
      </c>
      <c r="AV45" s="80"/>
      <c r="AW45" s="46" t="str">
        <f t="shared" si="5"/>
        <v/>
      </c>
      <c r="AX45" s="28"/>
      <c r="AY45" s="27"/>
      <c r="AZ45" s="46">
        <f t="shared" si="6"/>
        <v>1.7825</v>
      </c>
      <c r="BA45" s="46">
        <f t="shared" si="7"/>
        <v>1.3366499999999999</v>
      </c>
      <c r="BB45" s="46">
        <f t="shared" si="8"/>
        <v>0.44585000000000008</v>
      </c>
      <c r="BC45" s="46">
        <f t="shared" si="9"/>
        <v>0</v>
      </c>
      <c r="BD45" s="46">
        <f t="shared" si="10"/>
        <v>0.44585000000000008</v>
      </c>
      <c r="BE45" s="46">
        <f t="shared" si="11"/>
        <v>6.68</v>
      </c>
      <c r="BF45" s="46">
        <f t="shared" si="12"/>
        <v>5.4</v>
      </c>
      <c r="BG45" s="46" t="str">
        <f t="shared" si="13"/>
        <v/>
      </c>
      <c r="BH45" s="17"/>
      <c r="BJ45" s="15"/>
      <c r="BK45" s="71">
        <f t="shared" ref="BK45:BK101" si="38">G45</f>
        <v>155</v>
      </c>
      <c r="BL45" s="71">
        <f t="shared" ref="BL45:BL101" si="39">H45</f>
        <v>115</v>
      </c>
      <c r="BM45" s="215">
        <f t="shared" ref="BM45:BM101" si="40">I45</f>
        <v>11</v>
      </c>
      <c r="BN45" s="215">
        <f t="shared" ref="BN45:BN101" si="41">J45</f>
        <v>11</v>
      </c>
      <c r="BO45" s="215"/>
      <c r="BP45" s="215"/>
      <c r="BQ45" s="215">
        <f t="shared" ref="BQ45:BQ101" si="42">K45</f>
        <v>5.5</v>
      </c>
      <c r="BR45" s="215"/>
      <c r="BS45" s="215"/>
      <c r="BT45" s="215">
        <f t="shared" ref="BT45:BT101" si="43">L45</f>
        <v>9</v>
      </c>
      <c r="BU45" s="347">
        <f t="shared" ref="BU45:BU101" si="44">M45</f>
        <v>0</v>
      </c>
      <c r="BV45" s="17"/>
      <c r="BX45" s="15"/>
      <c r="BZ45" s="17"/>
      <c r="CB45" s="15"/>
      <c r="CC45" s="16">
        <f t="shared" si="14"/>
        <v>1.7825</v>
      </c>
      <c r="CD45" s="16">
        <f t="shared" si="15"/>
        <v>5.4</v>
      </c>
      <c r="CE45" s="16">
        <f t="shared" si="16"/>
        <v>0</v>
      </c>
      <c r="CF45" s="16">
        <f t="shared" si="17"/>
        <v>1.33</v>
      </c>
      <c r="CG45" s="16">
        <f t="shared" si="18"/>
        <v>1.0049999999999999</v>
      </c>
      <c r="CJ45" s="191">
        <f t="shared" si="19"/>
        <v>1.3366499999999999</v>
      </c>
      <c r="CK45" s="191">
        <f t="shared" si="20"/>
        <v>6.68</v>
      </c>
      <c r="CL45" s="191">
        <f t="shared" si="21"/>
        <v>0.44585000000000008</v>
      </c>
      <c r="CM45" s="191">
        <f t="shared" si="22"/>
        <v>0.44585000000000008</v>
      </c>
      <c r="CN45" s="191">
        <f t="shared" ref="CN45:CN75" si="45">IF(CC45=0,"",CJ45/CC45)</f>
        <v>0.74987377279102374</v>
      </c>
      <c r="CO45" s="17"/>
      <c r="CQ45" s="15"/>
      <c r="CR45" s="16">
        <f>IF(N45="",,INDEX(Komp!$K$8:$K$10,N45,1))</f>
        <v>0</v>
      </c>
      <c r="CS45" s="16">
        <f>IF(O45="",,INDEX(Komp!$K$35:$K$40,O45,1))</f>
        <v>0</v>
      </c>
      <c r="CT45" s="16">
        <f>IF(O45="",,INDEX(Komp!$M$35:$M$40,O45,1))</f>
        <v>0</v>
      </c>
      <c r="CU45" s="16">
        <f>IF(P45="",,INDEX(Komp!$K$80:$K$81,P45,1))</f>
        <v>0</v>
      </c>
      <c r="CV45" s="16">
        <f>IF(Q45="",,INDEX(Komp!$K$108:$K$109,Q45,1))</f>
        <v>0</v>
      </c>
      <c r="CW45" s="191">
        <f t="shared" si="23"/>
        <v>0</v>
      </c>
      <c r="CX45" s="17"/>
      <c r="CZ45" s="15"/>
      <c r="DA45" s="16" t="str">
        <f t="shared" si="24"/>
        <v/>
      </c>
      <c r="DB45" s="16">
        <f>IF(DA45="",,MATCH(DA45,Tab!$C$5:$C$22,0))</f>
        <v>0</v>
      </c>
      <c r="DC45" s="16">
        <f>IF(DB45=Tab!$D$22,1,0)</f>
        <v>0</v>
      </c>
      <c r="DD45" s="16">
        <f>IF(DB45=Tab!$D$21,1,0)</f>
        <v>0</v>
      </c>
      <c r="DE45" s="16">
        <f>IF(AND(DB45&gt;=Tab!$D$5,DB45&lt;=Tab!$D$20),1,0)</f>
        <v>0</v>
      </c>
      <c r="DF45" s="16">
        <f>IF(DE45=1,INDEX(Tab!$E$5:$E$20,DB45,1),)</f>
        <v>0</v>
      </c>
      <c r="DG45" s="17"/>
      <c r="DI45" s="15"/>
      <c r="DJ45" s="16" t="str">
        <f t="shared" si="25"/>
        <v/>
      </c>
      <c r="DL45" s="36" t="str">
        <f>IF(DD45=1,Projekt!$AH$129,"")</f>
        <v/>
      </c>
      <c r="DM45" s="36"/>
      <c r="DN45" s="36" t="str">
        <f>IF(DE45=1,INDEX(Projekt!$AB$98:$AB$113,DF45,1),"")</f>
        <v/>
      </c>
      <c r="DO45" s="36" t="str">
        <f>IF(DE45=1,INDEX(Projekt!$AH$98:$AH$113,DF45,1),"")</f>
        <v/>
      </c>
      <c r="DP45" s="36" t="str">
        <f t="shared" si="26"/>
        <v/>
      </c>
      <c r="DQ45" s="79"/>
      <c r="DR45" s="36"/>
      <c r="DS45" s="162"/>
      <c r="DT45" s="16" t="str">
        <f t="shared" si="27"/>
        <v/>
      </c>
      <c r="DU45" s="16" t="str">
        <f t="shared" si="28"/>
        <v/>
      </c>
      <c r="DV45" s="16" t="str">
        <f>IF(DE45=1,IF(DU45&lt;Tab!$M$77,1,IF(DU45&lt;Tab!$M$78,2,IF(DU45&lt;Tab!$M$79,3,IF(DU45&lt;Tab!$M$80,4,5)))),"")</f>
        <v/>
      </c>
      <c r="DW45" s="16" t="str">
        <f>IF(DE45=1,INDEX(Tab!$M$76:$M$81,DV45,1),"")</f>
        <v/>
      </c>
      <c r="DX45" s="16" t="str">
        <f>IF(DE45=1,INDEX(Tab!$M$76:$M$81,DV45+1,1),"")</f>
        <v/>
      </c>
      <c r="DY45" s="36" t="str">
        <f>IF(DE45=1,INDEX(Tab!$N$76:$AC$81,DV45,DF45),"")</f>
        <v/>
      </c>
      <c r="DZ45" s="36" t="str">
        <f>IF(DE45=1,INDEX(Tab!$N$76:$AC$81,DV45+1,DF45),"")</f>
        <v/>
      </c>
      <c r="EA45" s="36" t="str">
        <f t="shared" si="29"/>
        <v/>
      </c>
      <c r="EB45" s="36" t="str">
        <f t="shared" ref="EB45:EB75" si="46">IF(DC45=1,1,IF(DD45=1,1,IF(DE45=1,EA45,"")))</f>
        <v/>
      </c>
      <c r="EC45" s="79"/>
      <c r="ED45" s="36"/>
      <c r="EE45" s="15"/>
      <c r="EF45" s="16" t="str">
        <f t="shared" si="30"/>
        <v/>
      </c>
      <c r="EG45" s="16" t="str">
        <f t="shared" ref="EG45:EG101" si="47">IF(DE45=1,IF(AND(AN45&gt;0,OR(AK45&gt;0,AL45&gt;0)),Fehler1,IF(AN45&gt;0,IF(AN45&gt;WinkSeiteMax,WinkSeiteMax,AN45),IF(EF45&gt;WinkSeiteMax,WinkSeiteMax,EF45))),"")</f>
        <v/>
      </c>
      <c r="EH45" s="16" t="str">
        <f>IF(DE45=1,IF(EG45&lt;Tab!$M$87,1,IF(EG45&lt;Tab!$M$88,2,IF(EG45&lt;Tab!$M$89,3,IF(EG45&lt;Tab!$M$90,4,5)))),"")</f>
        <v/>
      </c>
      <c r="EI45" s="16" t="str">
        <f>IF(DE45=1,INDEX(Tab!$B$84:$B$89,EH45,1),"")</f>
        <v/>
      </c>
      <c r="EJ45" s="16" t="str">
        <f>IF(DE45=1,INDEX(Tab!$M$86:$M$91,EH45+1,1),"")</f>
        <v/>
      </c>
      <c r="EK45" s="36" t="str">
        <f>IF(DE45=1,INDEX(Tab!$N$86:$AC$91,EH45,DF45),"")</f>
        <v/>
      </c>
      <c r="EL45" s="36" t="str">
        <f>IF(DE45=1,INDEX(Tab!$N$86:$AC$91,EH45+1,DF45),"")</f>
        <v/>
      </c>
      <c r="EM45" s="36">
        <f t="shared" si="31"/>
        <v>0</v>
      </c>
      <c r="EO45" s="74" t="b">
        <v>0</v>
      </c>
      <c r="EP45" s="16">
        <f t="shared" si="32"/>
        <v>1</v>
      </c>
      <c r="EQ45" s="16">
        <f t="shared" si="33"/>
        <v>0</v>
      </c>
      <c r="ER45" s="16" t="str">
        <f t="shared" si="34"/>
        <v/>
      </c>
      <c r="ES45" s="17"/>
      <c r="EU45" s="15"/>
      <c r="EV45" s="191" t="str">
        <f t="shared" si="35"/>
        <v/>
      </c>
      <c r="EW45" s="191" t="str">
        <f t="shared" ref="EW45:EW75" si="48">IF(OR(DC45=1,DD45=1,DE45=1),CN45*EV45,"")</f>
        <v/>
      </c>
      <c r="EX45" s="17"/>
    </row>
    <row r="46" spans="2:154" s="16" customFormat="1" x14ac:dyDescent="0.2">
      <c r="B46" s="341"/>
      <c r="C46" s="541"/>
      <c r="D46" s="542"/>
      <c r="E46" s="25"/>
      <c r="F46" s="71">
        <v>1</v>
      </c>
      <c r="G46" s="71">
        <v>155</v>
      </c>
      <c r="H46" s="71">
        <v>115</v>
      </c>
      <c r="I46" s="215">
        <v>11</v>
      </c>
      <c r="J46" s="215">
        <v>11</v>
      </c>
      <c r="K46" s="215">
        <v>5.5</v>
      </c>
      <c r="L46" s="215">
        <v>9</v>
      </c>
      <c r="M46" s="354"/>
      <c r="N46" s="353"/>
      <c r="O46" s="25"/>
      <c r="P46" s="25"/>
      <c r="Q46" s="25"/>
      <c r="R46" s="27"/>
      <c r="S46" s="24"/>
      <c r="T46" s="24"/>
      <c r="U46" s="24"/>
      <c r="V46" s="24"/>
      <c r="W46" s="312">
        <f t="shared" si="0"/>
        <v>0</v>
      </c>
      <c r="X46" s="46">
        <f t="shared" si="36"/>
        <v>0.74987377279102374</v>
      </c>
      <c r="Y46" s="28"/>
      <c r="Z46" s="27"/>
      <c r="AA46" s="25"/>
      <c r="AB46" s="25"/>
      <c r="AC46" s="184"/>
      <c r="AD46" s="44"/>
      <c r="AE46" s="176" t="str">
        <f t="shared" si="1"/>
        <v/>
      </c>
      <c r="AF46" s="44"/>
      <c r="AG46" s="46" t="str">
        <f t="shared" si="37"/>
        <v/>
      </c>
      <c r="AH46" s="28"/>
      <c r="AI46" s="27"/>
      <c r="AJ46" s="25"/>
      <c r="AK46" s="25"/>
      <c r="AL46" s="25"/>
      <c r="AM46" s="44"/>
      <c r="AN46" s="40"/>
      <c r="AO46" s="44"/>
      <c r="AP46" s="71" t="str">
        <f t="shared" si="2"/>
        <v/>
      </c>
      <c r="AQ46" s="44"/>
      <c r="AR46" s="46" t="str">
        <f t="shared" si="3"/>
        <v/>
      </c>
      <c r="AS46" s="156"/>
      <c r="AT46" s="80"/>
      <c r="AU46" s="46" t="str">
        <f t="shared" si="4"/>
        <v/>
      </c>
      <c r="AV46" s="80"/>
      <c r="AW46" s="46" t="str">
        <f t="shared" si="5"/>
        <v/>
      </c>
      <c r="AX46" s="28"/>
      <c r="AY46" s="27"/>
      <c r="AZ46" s="46">
        <f t="shared" si="6"/>
        <v>1.7825</v>
      </c>
      <c r="BA46" s="46">
        <f t="shared" si="7"/>
        <v>1.3366499999999999</v>
      </c>
      <c r="BB46" s="46">
        <f t="shared" si="8"/>
        <v>0.44585000000000008</v>
      </c>
      <c r="BC46" s="46">
        <f t="shared" si="9"/>
        <v>0</v>
      </c>
      <c r="BD46" s="46">
        <f t="shared" si="10"/>
        <v>0.44585000000000008</v>
      </c>
      <c r="BE46" s="46">
        <f t="shared" si="11"/>
        <v>6.68</v>
      </c>
      <c r="BF46" s="46">
        <f t="shared" si="12"/>
        <v>5.4</v>
      </c>
      <c r="BG46" s="46" t="str">
        <f t="shared" si="13"/>
        <v/>
      </c>
      <c r="BH46" s="17"/>
      <c r="BJ46" s="15"/>
      <c r="BK46" s="71">
        <f t="shared" si="38"/>
        <v>155</v>
      </c>
      <c r="BL46" s="71">
        <f t="shared" si="39"/>
        <v>115</v>
      </c>
      <c r="BM46" s="215">
        <f t="shared" si="40"/>
        <v>11</v>
      </c>
      <c r="BN46" s="215">
        <f t="shared" si="41"/>
        <v>11</v>
      </c>
      <c r="BO46" s="215"/>
      <c r="BP46" s="215"/>
      <c r="BQ46" s="215">
        <f t="shared" si="42"/>
        <v>5.5</v>
      </c>
      <c r="BR46" s="215"/>
      <c r="BS46" s="215"/>
      <c r="BT46" s="215">
        <f t="shared" si="43"/>
        <v>9</v>
      </c>
      <c r="BU46" s="347">
        <f t="shared" si="44"/>
        <v>0</v>
      </c>
      <c r="BV46" s="17"/>
      <c r="BX46" s="15"/>
      <c r="BZ46" s="17"/>
      <c r="CB46" s="15"/>
      <c r="CC46" s="16">
        <f t="shared" si="14"/>
        <v>1.7825</v>
      </c>
      <c r="CD46" s="16">
        <f t="shared" si="15"/>
        <v>5.4</v>
      </c>
      <c r="CE46" s="16">
        <f t="shared" si="16"/>
        <v>0</v>
      </c>
      <c r="CF46" s="16">
        <f t="shared" si="17"/>
        <v>1.33</v>
      </c>
      <c r="CG46" s="16">
        <f t="shared" si="18"/>
        <v>1.0049999999999999</v>
      </c>
      <c r="CJ46" s="191">
        <f t="shared" si="19"/>
        <v>1.3366499999999999</v>
      </c>
      <c r="CK46" s="191">
        <f t="shared" si="20"/>
        <v>6.68</v>
      </c>
      <c r="CL46" s="191">
        <f t="shared" si="21"/>
        <v>0.44585000000000008</v>
      </c>
      <c r="CM46" s="191">
        <f t="shared" si="22"/>
        <v>0.44585000000000008</v>
      </c>
      <c r="CN46" s="191">
        <f t="shared" si="45"/>
        <v>0.74987377279102374</v>
      </c>
      <c r="CO46" s="17"/>
      <c r="CQ46" s="15"/>
      <c r="CR46" s="16">
        <f>IF(N46="",,INDEX(Komp!$K$8:$K$10,N46,1))</f>
        <v>0</v>
      </c>
      <c r="CS46" s="16">
        <f>IF(O46="",,INDEX(Komp!$K$35:$K$40,O46,1))</f>
        <v>0</v>
      </c>
      <c r="CT46" s="16">
        <f>IF(O46="",,INDEX(Komp!$M$35:$M$40,O46,1))</f>
        <v>0</v>
      </c>
      <c r="CU46" s="16">
        <f>IF(P46="",,INDEX(Komp!$K$80:$K$81,P46,1))</f>
        <v>0</v>
      </c>
      <c r="CV46" s="16">
        <f>IF(Q46="",,INDEX(Komp!$K$108:$K$109,Q46,1))</f>
        <v>0</v>
      </c>
      <c r="CW46" s="191">
        <f t="shared" si="23"/>
        <v>0</v>
      </c>
      <c r="CX46" s="17"/>
      <c r="CZ46" s="15"/>
      <c r="DA46" s="16" t="str">
        <f t="shared" si="24"/>
        <v/>
      </c>
      <c r="DB46" s="16">
        <f>IF(DA46="",,MATCH(DA46,Tab!$C$5:$C$22,0))</f>
        <v>0</v>
      </c>
      <c r="DC46" s="16">
        <f>IF(DB46=Tab!$D$22,1,0)</f>
        <v>0</v>
      </c>
      <c r="DD46" s="16">
        <f>IF(DB46=Tab!$D$21,1,0)</f>
        <v>0</v>
      </c>
      <c r="DE46" s="16">
        <f>IF(AND(DB46&gt;=Tab!$D$5,DB46&lt;=Tab!$D$20),1,0)</f>
        <v>0</v>
      </c>
      <c r="DF46" s="16">
        <f>IF(DE46=1,INDEX(Tab!$E$5:$E$20,DB46,1),)</f>
        <v>0</v>
      </c>
      <c r="DG46" s="17"/>
      <c r="DI46" s="15"/>
      <c r="DJ46" s="16" t="str">
        <f t="shared" si="25"/>
        <v/>
      </c>
      <c r="DL46" s="36" t="str">
        <f>IF(DD46=1,Projekt!$AH$129,"")</f>
        <v/>
      </c>
      <c r="DM46" s="36"/>
      <c r="DN46" s="36" t="str">
        <f>IF(DE46=1,INDEX(Projekt!$AB$98:$AB$113,DF46,1),"")</f>
        <v/>
      </c>
      <c r="DO46" s="36" t="str">
        <f>IF(DE46=1,INDEX(Projekt!$AH$98:$AH$113,DF46,1),"")</f>
        <v/>
      </c>
      <c r="DP46" s="36" t="str">
        <f t="shared" si="26"/>
        <v/>
      </c>
      <c r="DQ46" s="79"/>
      <c r="DR46" s="36"/>
      <c r="DS46" s="162"/>
      <c r="DT46" s="16" t="str">
        <f t="shared" si="27"/>
        <v/>
      </c>
      <c r="DU46" s="16" t="str">
        <f t="shared" si="28"/>
        <v/>
      </c>
      <c r="DV46" s="16" t="str">
        <f>IF(DE46=1,IF(DU46&lt;Tab!$M$77,1,IF(DU46&lt;Tab!$M$78,2,IF(DU46&lt;Tab!$M$79,3,IF(DU46&lt;Tab!$M$80,4,5)))),"")</f>
        <v/>
      </c>
      <c r="DW46" s="16" t="str">
        <f>IF(DE46=1,INDEX(Tab!$M$76:$M$81,DV46,1),"")</f>
        <v/>
      </c>
      <c r="DX46" s="16" t="str">
        <f>IF(DE46=1,INDEX(Tab!$M$76:$M$81,DV46+1,1),"")</f>
        <v/>
      </c>
      <c r="DY46" s="36" t="str">
        <f>IF(DE46=1,INDEX(Tab!$N$76:$AC$81,DV46,DF46),"")</f>
        <v/>
      </c>
      <c r="DZ46" s="36" t="str">
        <f>IF(DE46=1,INDEX(Tab!$N$76:$AC$81,DV46+1,DF46),"")</f>
        <v/>
      </c>
      <c r="EA46" s="36" t="str">
        <f t="shared" si="29"/>
        <v/>
      </c>
      <c r="EB46" s="36" t="str">
        <f t="shared" si="46"/>
        <v/>
      </c>
      <c r="EC46" s="79"/>
      <c r="ED46" s="36"/>
      <c r="EE46" s="15"/>
      <c r="EF46" s="16" t="str">
        <f t="shared" si="30"/>
        <v/>
      </c>
      <c r="EG46" s="16" t="str">
        <f t="shared" si="47"/>
        <v/>
      </c>
      <c r="EH46" s="16" t="str">
        <f>IF(DE46=1,IF(EG46&lt;Tab!$M$87,1,IF(EG46&lt;Tab!$M$88,2,IF(EG46&lt;Tab!$M$89,3,IF(EG46&lt;Tab!$M$90,4,5)))),"")</f>
        <v/>
      </c>
      <c r="EI46" s="16" t="str">
        <f>IF(DE46=1,INDEX(Tab!$B$84:$B$89,EH46,1),"")</f>
        <v/>
      </c>
      <c r="EJ46" s="16" t="str">
        <f>IF(DE46=1,INDEX(Tab!$M$86:$M$91,EH46+1,1),"")</f>
        <v/>
      </c>
      <c r="EK46" s="36" t="str">
        <f>IF(DE46=1,INDEX(Tab!$N$86:$AC$91,EH46,DF46),"")</f>
        <v/>
      </c>
      <c r="EL46" s="36" t="str">
        <f>IF(DE46=1,INDEX(Tab!$N$86:$AC$91,EH46+1,DF46),"")</f>
        <v/>
      </c>
      <c r="EM46" s="36">
        <f t="shared" si="31"/>
        <v>0</v>
      </c>
      <c r="EO46" s="74" t="b">
        <v>0</v>
      </c>
      <c r="EP46" s="16">
        <f t="shared" si="32"/>
        <v>1</v>
      </c>
      <c r="EQ46" s="16">
        <f t="shared" si="33"/>
        <v>0</v>
      </c>
      <c r="ER46" s="16" t="str">
        <f t="shared" si="34"/>
        <v/>
      </c>
      <c r="ES46" s="17"/>
      <c r="EU46" s="15"/>
      <c r="EV46" s="191" t="str">
        <f t="shared" si="35"/>
        <v/>
      </c>
      <c r="EW46" s="191" t="str">
        <f t="shared" si="48"/>
        <v/>
      </c>
      <c r="EX46" s="17"/>
    </row>
    <row r="47" spans="2:154" s="16" customFormat="1" x14ac:dyDescent="0.2">
      <c r="B47" s="341"/>
      <c r="C47" s="541"/>
      <c r="D47" s="542"/>
      <c r="E47" s="25"/>
      <c r="F47" s="71">
        <v>1</v>
      </c>
      <c r="G47" s="71">
        <v>155</v>
      </c>
      <c r="H47" s="71">
        <v>115</v>
      </c>
      <c r="I47" s="215">
        <v>11</v>
      </c>
      <c r="J47" s="215">
        <v>11</v>
      </c>
      <c r="K47" s="215">
        <v>5.5</v>
      </c>
      <c r="L47" s="215">
        <v>9</v>
      </c>
      <c r="M47" s="354"/>
      <c r="N47" s="353"/>
      <c r="O47" s="25"/>
      <c r="P47" s="25"/>
      <c r="Q47" s="25"/>
      <c r="R47" s="27"/>
      <c r="S47" s="24"/>
      <c r="T47" s="24"/>
      <c r="U47" s="24"/>
      <c r="V47" s="24"/>
      <c r="W47" s="312">
        <f t="shared" si="0"/>
        <v>0</v>
      </c>
      <c r="X47" s="46">
        <f t="shared" si="36"/>
        <v>0.74987377279102374</v>
      </c>
      <c r="Y47" s="28"/>
      <c r="Z47" s="27"/>
      <c r="AA47" s="25"/>
      <c r="AB47" s="25"/>
      <c r="AC47" s="184"/>
      <c r="AD47" s="44"/>
      <c r="AE47" s="176" t="str">
        <f t="shared" si="1"/>
        <v/>
      </c>
      <c r="AF47" s="44"/>
      <c r="AG47" s="46" t="str">
        <f t="shared" si="37"/>
        <v/>
      </c>
      <c r="AH47" s="28"/>
      <c r="AI47" s="27"/>
      <c r="AJ47" s="25"/>
      <c r="AK47" s="25"/>
      <c r="AL47" s="25"/>
      <c r="AM47" s="44"/>
      <c r="AN47" s="40"/>
      <c r="AO47" s="44"/>
      <c r="AP47" s="71" t="str">
        <f t="shared" si="2"/>
        <v/>
      </c>
      <c r="AQ47" s="44"/>
      <c r="AR47" s="46" t="str">
        <f t="shared" si="3"/>
        <v/>
      </c>
      <c r="AS47" s="156"/>
      <c r="AT47" s="80"/>
      <c r="AU47" s="46" t="str">
        <f t="shared" si="4"/>
        <v/>
      </c>
      <c r="AV47" s="80"/>
      <c r="AW47" s="46" t="str">
        <f t="shared" si="5"/>
        <v/>
      </c>
      <c r="AX47" s="28"/>
      <c r="AY47" s="27"/>
      <c r="AZ47" s="46">
        <f t="shared" si="6"/>
        <v>1.7825</v>
      </c>
      <c r="BA47" s="46">
        <f t="shared" si="7"/>
        <v>1.3366499999999999</v>
      </c>
      <c r="BB47" s="46">
        <f t="shared" si="8"/>
        <v>0.44585000000000008</v>
      </c>
      <c r="BC47" s="46">
        <f t="shared" si="9"/>
        <v>0</v>
      </c>
      <c r="BD47" s="46">
        <f t="shared" si="10"/>
        <v>0.44585000000000008</v>
      </c>
      <c r="BE47" s="46">
        <f t="shared" si="11"/>
        <v>6.68</v>
      </c>
      <c r="BF47" s="46">
        <f t="shared" si="12"/>
        <v>5.4</v>
      </c>
      <c r="BG47" s="46" t="str">
        <f t="shared" si="13"/>
        <v/>
      </c>
      <c r="BH47" s="17"/>
      <c r="BJ47" s="15"/>
      <c r="BK47" s="71">
        <f t="shared" si="38"/>
        <v>155</v>
      </c>
      <c r="BL47" s="71">
        <f t="shared" si="39"/>
        <v>115</v>
      </c>
      <c r="BM47" s="215">
        <f t="shared" si="40"/>
        <v>11</v>
      </c>
      <c r="BN47" s="215">
        <f t="shared" si="41"/>
        <v>11</v>
      </c>
      <c r="BO47" s="215"/>
      <c r="BP47" s="215"/>
      <c r="BQ47" s="215">
        <f t="shared" si="42"/>
        <v>5.5</v>
      </c>
      <c r="BR47" s="215"/>
      <c r="BS47" s="215"/>
      <c r="BT47" s="215">
        <f t="shared" si="43"/>
        <v>9</v>
      </c>
      <c r="BU47" s="347">
        <f t="shared" si="44"/>
        <v>0</v>
      </c>
      <c r="BV47" s="17"/>
      <c r="BX47" s="15"/>
      <c r="BZ47" s="17"/>
      <c r="CB47" s="15"/>
      <c r="CC47" s="16">
        <f t="shared" si="14"/>
        <v>1.7825</v>
      </c>
      <c r="CD47" s="16">
        <f t="shared" si="15"/>
        <v>5.4</v>
      </c>
      <c r="CE47" s="16">
        <f t="shared" si="16"/>
        <v>0</v>
      </c>
      <c r="CF47" s="16">
        <f t="shared" si="17"/>
        <v>1.33</v>
      </c>
      <c r="CG47" s="16">
        <f t="shared" si="18"/>
        <v>1.0049999999999999</v>
      </c>
      <c r="CJ47" s="191">
        <f t="shared" si="19"/>
        <v>1.3366499999999999</v>
      </c>
      <c r="CK47" s="191">
        <f t="shared" si="20"/>
        <v>6.68</v>
      </c>
      <c r="CL47" s="191">
        <f t="shared" si="21"/>
        <v>0.44585000000000008</v>
      </c>
      <c r="CM47" s="191">
        <f t="shared" si="22"/>
        <v>0.44585000000000008</v>
      </c>
      <c r="CN47" s="191">
        <f t="shared" si="45"/>
        <v>0.74987377279102374</v>
      </c>
      <c r="CO47" s="17"/>
      <c r="CQ47" s="15"/>
      <c r="CR47" s="16">
        <f>IF(N47="",,INDEX(Komp!$K$8:$K$10,N47,1))</f>
        <v>0</v>
      </c>
      <c r="CS47" s="16">
        <f>IF(O47="",,INDEX(Komp!$K$35:$K$40,O47,1))</f>
        <v>0</v>
      </c>
      <c r="CT47" s="16">
        <f>IF(O47="",,INDEX(Komp!$M$35:$M$40,O47,1))</f>
        <v>0</v>
      </c>
      <c r="CU47" s="16">
        <f>IF(P47="",,INDEX(Komp!$K$80:$K$81,P47,1))</f>
        <v>0</v>
      </c>
      <c r="CV47" s="16">
        <f>IF(Q47="",,INDEX(Komp!$K$108:$K$109,Q47,1))</f>
        <v>0</v>
      </c>
      <c r="CW47" s="191">
        <f t="shared" si="23"/>
        <v>0</v>
      </c>
      <c r="CX47" s="17"/>
      <c r="CZ47" s="15"/>
      <c r="DA47" s="16" t="str">
        <f t="shared" si="24"/>
        <v/>
      </c>
      <c r="DB47" s="16">
        <f>IF(DA47="",,MATCH(DA47,Tab!$C$5:$C$22,0))</f>
        <v>0</v>
      </c>
      <c r="DC47" s="16">
        <f>IF(DB47=Tab!$D$22,1,0)</f>
        <v>0</v>
      </c>
      <c r="DD47" s="16">
        <f>IF(DB47=Tab!$D$21,1,0)</f>
        <v>0</v>
      </c>
      <c r="DE47" s="16">
        <f>IF(AND(DB47&gt;=Tab!$D$5,DB47&lt;=Tab!$D$20),1,0)</f>
        <v>0</v>
      </c>
      <c r="DF47" s="16">
        <f>IF(DE47=1,INDEX(Tab!$E$5:$E$20,DB47,1),)</f>
        <v>0</v>
      </c>
      <c r="DG47" s="17"/>
      <c r="DI47" s="15"/>
      <c r="DJ47" s="16" t="str">
        <f t="shared" si="25"/>
        <v/>
      </c>
      <c r="DL47" s="36" t="str">
        <f>IF(DD47=1,Projekt!$AH$129,"")</f>
        <v/>
      </c>
      <c r="DM47" s="36"/>
      <c r="DN47" s="36" t="str">
        <f>IF(DE47=1,INDEX(Projekt!$AB$98:$AB$113,DF47,1),"")</f>
        <v/>
      </c>
      <c r="DO47" s="36" t="str">
        <f>IF(DE47=1,INDEX(Projekt!$AH$98:$AH$113,DF47,1),"")</f>
        <v/>
      </c>
      <c r="DP47" s="36" t="str">
        <f t="shared" si="26"/>
        <v/>
      </c>
      <c r="DQ47" s="79"/>
      <c r="DR47" s="36"/>
      <c r="DS47" s="162"/>
      <c r="DT47" s="16" t="str">
        <f t="shared" si="27"/>
        <v/>
      </c>
      <c r="DU47" s="16" t="str">
        <f t="shared" si="28"/>
        <v/>
      </c>
      <c r="DV47" s="16" t="str">
        <f>IF(DE47=1,IF(DU47&lt;Tab!$M$77,1,IF(DU47&lt;Tab!$M$78,2,IF(DU47&lt;Tab!$M$79,3,IF(DU47&lt;Tab!$M$80,4,5)))),"")</f>
        <v/>
      </c>
      <c r="DW47" s="16" t="str">
        <f>IF(DE47=1,INDEX(Tab!$M$76:$M$81,DV47,1),"")</f>
        <v/>
      </c>
      <c r="DX47" s="16" t="str">
        <f>IF(DE47=1,INDEX(Tab!$M$76:$M$81,DV47+1,1),"")</f>
        <v/>
      </c>
      <c r="DY47" s="36" t="str">
        <f>IF(DE47=1,INDEX(Tab!$N$76:$AC$81,DV47,DF47),"")</f>
        <v/>
      </c>
      <c r="DZ47" s="36" t="str">
        <f>IF(DE47=1,INDEX(Tab!$N$76:$AC$81,DV47+1,DF47),"")</f>
        <v/>
      </c>
      <c r="EA47" s="36" t="str">
        <f t="shared" si="29"/>
        <v/>
      </c>
      <c r="EB47" s="36" t="str">
        <f t="shared" si="46"/>
        <v/>
      </c>
      <c r="EC47" s="79"/>
      <c r="ED47" s="36"/>
      <c r="EE47" s="15"/>
      <c r="EF47" s="16" t="str">
        <f t="shared" si="30"/>
        <v/>
      </c>
      <c r="EG47" s="16" t="str">
        <f t="shared" si="47"/>
        <v/>
      </c>
      <c r="EH47" s="16" t="str">
        <f>IF(DE47=1,IF(EG47&lt;Tab!$M$87,1,IF(EG47&lt;Tab!$M$88,2,IF(EG47&lt;Tab!$M$89,3,IF(EG47&lt;Tab!$M$90,4,5)))),"")</f>
        <v/>
      </c>
      <c r="EI47" s="16" t="str">
        <f>IF(DE47=1,INDEX(Tab!$B$84:$B$89,EH47,1),"")</f>
        <v/>
      </c>
      <c r="EJ47" s="16" t="str">
        <f>IF(DE47=1,INDEX(Tab!$M$86:$M$91,EH47+1,1),"")</f>
        <v/>
      </c>
      <c r="EK47" s="36" t="str">
        <f>IF(DE47=1,INDEX(Tab!$N$86:$AC$91,EH47,DF47),"")</f>
        <v/>
      </c>
      <c r="EL47" s="36" t="str">
        <f>IF(DE47=1,INDEX(Tab!$N$86:$AC$91,EH47+1,DF47),"")</f>
        <v/>
      </c>
      <c r="EM47" s="36">
        <f t="shared" si="31"/>
        <v>0</v>
      </c>
      <c r="EO47" s="74" t="b">
        <v>0</v>
      </c>
      <c r="EP47" s="16">
        <f t="shared" si="32"/>
        <v>1</v>
      </c>
      <c r="EQ47" s="16">
        <f t="shared" si="33"/>
        <v>0</v>
      </c>
      <c r="ER47" s="16" t="str">
        <f t="shared" si="34"/>
        <v/>
      </c>
      <c r="ES47" s="17"/>
      <c r="EU47" s="15"/>
      <c r="EV47" s="191" t="str">
        <f t="shared" si="35"/>
        <v/>
      </c>
      <c r="EW47" s="191" t="str">
        <f t="shared" si="48"/>
        <v/>
      </c>
      <c r="EX47" s="17"/>
    </row>
    <row r="48" spans="2:154" s="16" customFormat="1" x14ac:dyDescent="0.2">
      <c r="B48" s="341"/>
      <c r="C48" s="541"/>
      <c r="D48" s="542"/>
      <c r="E48" s="25"/>
      <c r="F48" s="71">
        <v>1</v>
      </c>
      <c r="G48" s="71">
        <v>155</v>
      </c>
      <c r="H48" s="71">
        <v>115</v>
      </c>
      <c r="I48" s="215">
        <v>11</v>
      </c>
      <c r="J48" s="215">
        <v>11</v>
      </c>
      <c r="K48" s="215">
        <v>5.5</v>
      </c>
      <c r="L48" s="215">
        <v>9</v>
      </c>
      <c r="M48" s="354"/>
      <c r="N48" s="353"/>
      <c r="O48" s="25"/>
      <c r="P48" s="25"/>
      <c r="Q48" s="25"/>
      <c r="R48" s="27"/>
      <c r="S48" s="24"/>
      <c r="T48" s="24"/>
      <c r="U48" s="24"/>
      <c r="V48" s="24"/>
      <c r="W48" s="312">
        <f t="shared" si="0"/>
        <v>0</v>
      </c>
      <c r="X48" s="46">
        <f t="shared" si="36"/>
        <v>0.74987377279102374</v>
      </c>
      <c r="Y48" s="28"/>
      <c r="Z48" s="27"/>
      <c r="AA48" s="25"/>
      <c r="AB48" s="25"/>
      <c r="AC48" s="184"/>
      <c r="AD48" s="44"/>
      <c r="AE48" s="176" t="str">
        <f t="shared" si="1"/>
        <v/>
      </c>
      <c r="AF48" s="44"/>
      <c r="AG48" s="46" t="str">
        <f t="shared" si="37"/>
        <v/>
      </c>
      <c r="AH48" s="28"/>
      <c r="AI48" s="27"/>
      <c r="AJ48" s="25"/>
      <c r="AK48" s="25"/>
      <c r="AL48" s="25"/>
      <c r="AM48" s="44"/>
      <c r="AN48" s="40"/>
      <c r="AO48" s="44"/>
      <c r="AP48" s="71" t="str">
        <f t="shared" si="2"/>
        <v/>
      </c>
      <c r="AQ48" s="44"/>
      <c r="AR48" s="46" t="str">
        <f t="shared" si="3"/>
        <v/>
      </c>
      <c r="AS48" s="156"/>
      <c r="AT48" s="80"/>
      <c r="AU48" s="46" t="str">
        <f t="shared" si="4"/>
        <v/>
      </c>
      <c r="AV48" s="80"/>
      <c r="AW48" s="46" t="str">
        <f t="shared" si="5"/>
        <v/>
      </c>
      <c r="AX48" s="28"/>
      <c r="AY48" s="27"/>
      <c r="AZ48" s="46">
        <f t="shared" si="6"/>
        <v>1.7825</v>
      </c>
      <c r="BA48" s="46">
        <f t="shared" si="7"/>
        <v>1.3366499999999999</v>
      </c>
      <c r="BB48" s="46">
        <f t="shared" si="8"/>
        <v>0.44585000000000008</v>
      </c>
      <c r="BC48" s="46">
        <f t="shared" si="9"/>
        <v>0</v>
      </c>
      <c r="BD48" s="46">
        <f t="shared" si="10"/>
        <v>0.44585000000000008</v>
      </c>
      <c r="BE48" s="46">
        <f t="shared" si="11"/>
        <v>6.68</v>
      </c>
      <c r="BF48" s="46">
        <f t="shared" si="12"/>
        <v>5.4</v>
      </c>
      <c r="BG48" s="46" t="str">
        <f t="shared" si="13"/>
        <v/>
      </c>
      <c r="BH48" s="17"/>
      <c r="BJ48" s="15"/>
      <c r="BK48" s="71">
        <f t="shared" si="38"/>
        <v>155</v>
      </c>
      <c r="BL48" s="71">
        <f t="shared" si="39"/>
        <v>115</v>
      </c>
      <c r="BM48" s="215">
        <f t="shared" si="40"/>
        <v>11</v>
      </c>
      <c r="BN48" s="215">
        <f t="shared" si="41"/>
        <v>11</v>
      </c>
      <c r="BO48" s="215"/>
      <c r="BP48" s="215"/>
      <c r="BQ48" s="215">
        <f t="shared" si="42"/>
        <v>5.5</v>
      </c>
      <c r="BR48" s="215"/>
      <c r="BS48" s="215"/>
      <c r="BT48" s="215">
        <f t="shared" si="43"/>
        <v>9</v>
      </c>
      <c r="BU48" s="347">
        <f t="shared" si="44"/>
        <v>0</v>
      </c>
      <c r="BV48" s="17"/>
      <c r="BX48" s="15"/>
      <c r="BZ48" s="17"/>
      <c r="CB48" s="15"/>
      <c r="CC48" s="16">
        <f t="shared" si="14"/>
        <v>1.7825</v>
      </c>
      <c r="CD48" s="16">
        <f t="shared" si="15"/>
        <v>5.4</v>
      </c>
      <c r="CE48" s="16">
        <f t="shared" si="16"/>
        <v>0</v>
      </c>
      <c r="CF48" s="16">
        <f t="shared" si="17"/>
        <v>1.33</v>
      </c>
      <c r="CG48" s="16">
        <f t="shared" si="18"/>
        <v>1.0049999999999999</v>
      </c>
      <c r="CJ48" s="191">
        <f t="shared" si="19"/>
        <v>1.3366499999999999</v>
      </c>
      <c r="CK48" s="191">
        <f t="shared" si="20"/>
        <v>6.68</v>
      </c>
      <c r="CL48" s="191">
        <f t="shared" si="21"/>
        <v>0.44585000000000008</v>
      </c>
      <c r="CM48" s="191">
        <f t="shared" si="22"/>
        <v>0.44585000000000008</v>
      </c>
      <c r="CN48" s="191">
        <f t="shared" si="45"/>
        <v>0.74987377279102374</v>
      </c>
      <c r="CO48" s="17"/>
      <c r="CQ48" s="15"/>
      <c r="CR48" s="16">
        <f>IF(N48="",,INDEX(Komp!$K$8:$K$10,N48,1))</f>
        <v>0</v>
      </c>
      <c r="CS48" s="16">
        <f>IF(O48="",,INDEX(Komp!$K$35:$K$40,O48,1))</f>
        <v>0</v>
      </c>
      <c r="CT48" s="16">
        <f>IF(O48="",,INDEX(Komp!$M$35:$M$40,O48,1))</f>
        <v>0</v>
      </c>
      <c r="CU48" s="16">
        <f>IF(P48="",,INDEX(Komp!$K$80:$K$81,P48,1))</f>
        <v>0</v>
      </c>
      <c r="CV48" s="16">
        <f>IF(Q48="",,INDEX(Komp!$K$108:$K$109,Q48,1))</f>
        <v>0</v>
      </c>
      <c r="CW48" s="191">
        <f t="shared" si="23"/>
        <v>0</v>
      </c>
      <c r="CX48" s="17"/>
      <c r="CZ48" s="15"/>
      <c r="DA48" s="16" t="str">
        <f t="shared" si="24"/>
        <v/>
      </c>
      <c r="DB48" s="16">
        <f>IF(DA48="",,MATCH(DA48,Tab!$C$5:$C$22,0))</f>
        <v>0</v>
      </c>
      <c r="DC48" s="16">
        <f>IF(DB48=Tab!$D$22,1,0)</f>
        <v>0</v>
      </c>
      <c r="DD48" s="16">
        <f>IF(DB48=Tab!$D$21,1,0)</f>
        <v>0</v>
      </c>
      <c r="DE48" s="16">
        <f>IF(AND(DB48&gt;=Tab!$D$5,DB48&lt;=Tab!$D$20),1,0)</f>
        <v>0</v>
      </c>
      <c r="DF48" s="16">
        <f>IF(DE48=1,INDEX(Tab!$E$5:$E$20,DB48,1),)</f>
        <v>0</v>
      </c>
      <c r="DG48" s="17"/>
      <c r="DI48" s="15"/>
      <c r="DJ48" s="16" t="str">
        <f t="shared" si="25"/>
        <v/>
      </c>
      <c r="DL48" s="36" t="str">
        <f>IF(DD48=1,Projekt!$AH$129,"")</f>
        <v/>
      </c>
      <c r="DM48" s="36"/>
      <c r="DN48" s="36" t="str">
        <f>IF(DE48=1,INDEX(Projekt!$AB$98:$AB$113,DF48,1),"")</f>
        <v/>
      </c>
      <c r="DO48" s="36" t="str">
        <f>IF(DE48=1,INDEX(Projekt!$AH$98:$AH$113,DF48,1),"")</f>
        <v/>
      </c>
      <c r="DP48" s="36" t="str">
        <f t="shared" si="26"/>
        <v/>
      </c>
      <c r="DQ48" s="79"/>
      <c r="DR48" s="36"/>
      <c r="DS48" s="162"/>
      <c r="DT48" s="16" t="str">
        <f t="shared" si="27"/>
        <v/>
      </c>
      <c r="DU48" s="16" t="str">
        <f t="shared" si="28"/>
        <v/>
      </c>
      <c r="DV48" s="16" t="str">
        <f>IF(DE48=1,IF(DU48&lt;Tab!$M$77,1,IF(DU48&lt;Tab!$M$78,2,IF(DU48&lt;Tab!$M$79,3,IF(DU48&lt;Tab!$M$80,4,5)))),"")</f>
        <v/>
      </c>
      <c r="DW48" s="16" t="str">
        <f>IF(DE48=1,INDEX(Tab!$M$76:$M$81,DV48,1),"")</f>
        <v/>
      </c>
      <c r="DX48" s="16" t="str">
        <f>IF(DE48=1,INDEX(Tab!$M$76:$M$81,DV48+1,1),"")</f>
        <v/>
      </c>
      <c r="DY48" s="36" t="str">
        <f>IF(DE48=1,INDEX(Tab!$N$76:$AC$81,DV48,DF48),"")</f>
        <v/>
      </c>
      <c r="DZ48" s="36" t="str">
        <f>IF(DE48=1,INDEX(Tab!$N$76:$AC$81,DV48+1,DF48),"")</f>
        <v/>
      </c>
      <c r="EA48" s="36" t="str">
        <f t="shared" si="29"/>
        <v/>
      </c>
      <c r="EB48" s="36" t="str">
        <f t="shared" si="46"/>
        <v/>
      </c>
      <c r="EC48" s="79"/>
      <c r="ED48" s="36"/>
      <c r="EE48" s="15"/>
      <c r="EF48" s="16" t="str">
        <f t="shared" si="30"/>
        <v/>
      </c>
      <c r="EG48" s="16" t="str">
        <f t="shared" si="47"/>
        <v/>
      </c>
      <c r="EH48" s="16" t="str">
        <f>IF(DE48=1,IF(EG48&lt;Tab!$M$87,1,IF(EG48&lt;Tab!$M$88,2,IF(EG48&lt;Tab!$M$89,3,IF(EG48&lt;Tab!$M$90,4,5)))),"")</f>
        <v/>
      </c>
      <c r="EI48" s="16" t="str">
        <f>IF(DE48=1,INDEX(Tab!$B$84:$B$89,EH48,1),"")</f>
        <v/>
      </c>
      <c r="EJ48" s="16" t="str">
        <f>IF(DE48=1,INDEX(Tab!$M$86:$M$91,EH48+1,1),"")</f>
        <v/>
      </c>
      <c r="EK48" s="36" t="str">
        <f>IF(DE48=1,INDEX(Tab!$N$86:$AC$91,EH48,DF48),"")</f>
        <v/>
      </c>
      <c r="EL48" s="36" t="str">
        <f>IF(DE48=1,INDEX(Tab!$N$86:$AC$91,EH48+1,DF48),"")</f>
        <v/>
      </c>
      <c r="EM48" s="36">
        <f t="shared" si="31"/>
        <v>0</v>
      </c>
      <c r="EO48" s="74" t="b">
        <v>0</v>
      </c>
      <c r="EP48" s="16">
        <f t="shared" si="32"/>
        <v>1</v>
      </c>
      <c r="EQ48" s="16">
        <f t="shared" si="33"/>
        <v>0</v>
      </c>
      <c r="ER48" s="16" t="str">
        <f t="shared" si="34"/>
        <v/>
      </c>
      <c r="ES48" s="17"/>
      <c r="EU48" s="15"/>
      <c r="EV48" s="191" t="str">
        <f t="shared" si="35"/>
        <v/>
      </c>
      <c r="EW48" s="191" t="str">
        <f t="shared" si="48"/>
        <v/>
      </c>
      <c r="EX48" s="17"/>
    </row>
    <row r="49" spans="2:154" s="16" customFormat="1" x14ac:dyDescent="0.2">
      <c r="B49" s="341"/>
      <c r="C49" s="541"/>
      <c r="D49" s="542"/>
      <c r="E49" s="25"/>
      <c r="F49" s="71">
        <v>1</v>
      </c>
      <c r="G49" s="71">
        <v>155</v>
      </c>
      <c r="H49" s="71">
        <v>115</v>
      </c>
      <c r="I49" s="215">
        <v>11</v>
      </c>
      <c r="J49" s="215">
        <v>11</v>
      </c>
      <c r="K49" s="215">
        <v>5.5</v>
      </c>
      <c r="L49" s="215">
        <v>9</v>
      </c>
      <c r="M49" s="354"/>
      <c r="N49" s="353"/>
      <c r="O49" s="25"/>
      <c r="P49" s="25"/>
      <c r="Q49" s="25"/>
      <c r="R49" s="27"/>
      <c r="S49" s="24"/>
      <c r="T49" s="24"/>
      <c r="U49" s="24"/>
      <c r="V49" s="24"/>
      <c r="W49" s="312">
        <f t="shared" si="0"/>
        <v>0</v>
      </c>
      <c r="X49" s="46">
        <f t="shared" si="36"/>
        <v>0.74987377279102374</v>
      </c>
      <c r="Y49" s="28"/>
      <c r="Z49" s="27"/>
      <c r="AA49" s="25"/>
      <c r="AB49" s="25"/>
      <c r="AC49" s="184"/>
      <c r="AD49" s="44"/>
      <c r="AE49" s="176" t="str">
        <f t="shared" si="1"/>
        <v/>
      </c>
      <c r="AF49" s="44"/>
      <c r="AG49" s="46" t="str">
        <f t="shared" si="37"/>
        <v/>
      </c>
      <c r="AH49" s="28"/>
      <c r="AI49" s="27"/>
      <c r="AJ49" s="25"/>
      <c r="AK49" s="25"/>
      <c r="AL49" s="25"/>
      <c r="AM49" s="44"/>
      <c r="AN49" s="40"/>
      <c r="AO49" s="44"/>
      <c r="AP49" s="71" t="str">
        <f t="shared" si="2"/>
        <v/>
      </c>
      <c r="AQ49" s="44"/>
      <c r="AR49" s="46" t="str">
        <f t="shared" si="3"/>
        <v/>
      </c>
      <c r="AS49" s="156"/>
      <c r="AT49" s="80"/>
      <c r="AU49" s="46" t="str">
        <f t="shared" si="4"/>
        <v/>
      </c>
      <c r="AV49" s="80"/>
      <c r="AW49" s="46" t="str">
        <f t="shared" si="5"/>
        <v/>
      </c>
      <c r="AX49" s="28"/>
      <c r="AY49" s="27"/>
      <c r="AZ49" s="46">
        <f t="shared" si="6"/>
        <v>1.7825</v>
      </c>
      <c r="BA49" s="46">
        <f t="shared" si="7"/>
        <v>1.3366499999999999</v>
      </c>
      <c r="BB49" s="46">
        <f t="shared" si="8"/>
        <v>0.44585000000000008</v>
      </c>
      <c r="BC49" s="46">
        <f t="shared" si="9"/>
        <v>0</v>
      </c>
      <c r="BD49" s="46">
        <f t="shared" si="10"/>
        <v>0.44585000000000008</v>
      </c>
      <c r="BE49" s="46">
        <f t="shared" si="11"/>
        <v>6.68</v>
      </c>
      <c r="BF49" s="46">
        <f t="shared" si="12"/>
        <v>5.4</v>
      </c>
      <c r="BG49" s="46" t="str">
        <f t="shared" si="13"/>
        <v/>
      </c>
      <c r="BH49" s="17"/>
      <c r="BJ49" s="15"/>
      <c r="BK49" s="71">
        <f t="shared" si="38"/>
        <v>155</v>
      </c>
      <c r="BL49" s="71">
        <f t="shared" si="39"/>
        <v>115</v>
      </c>
      <c r="BM49" s="215">
        <f t="shared" si="40"/>
        <v>11</v>
      </c>
      <c r="BN49" s="215">
        <f t="shared" si="41"/>
        <v>11</v>
      </c>
      <c r="BO49" s="215"/>
      <c r="BP49" s="215"/>
      <c r="BQ49" s="215">
        <f t="shared" si="42"/>
        <v>5.5</v>
      </c>
      <c r="BR49" s="215"/>
      <c r="BS49" s="215"/>
      <c r="BT49" s="215">
        <f t="shared" si="43"/>
        <v>9</v>
      </c>
      <c r="BU49" s="347">
        <f t="shared" si="44"/>
        <v>0</v>
      </c>
      <c r="BV49" s="17"/>
      <c r="BX49" s="15"/>
      <c r="BZ49" s="17"/>
      <c r="CB49" s="15"/>
      <c r="CC49" s="16">
        <f t="shared" si="14"/>
        <v>1.7825</v>
      </c>
      <c r="CD49" s="16">
        <f t="shared" si="15"/>
        <v>5.4</v>
      </c>
      <c r="CE49" s="16">
        <f t="shared" si="16"/>
        <v>0</v>
      </c>
      <c r="CF49" s="16">
        <f t="shared" si="17"/>
        <v>1.33</v>
      </c>
      <c r="CG49" s="16">
        <f t="shared" si="18"/>
        <v>1.0049999999999999</v>
      </c>
      <c r="CJ49" s="191">
        <f t="shared" si="19"/>
        <v>1.3366499999999999</v>
      </c>
      <c r="CK49" s="191">
        <f t="shared" si="20"/>
        <v>6.68</v>
      </c>
      <c r="CL49" s="191">
        <f t="shared" si="21"/>
        <v>0.44585000000000008</v>
      </c>
      <c r="CM49" s="191">
        <f t="shared" si="22"/>
        <v>0.44585000000000008</v>
      </c>
      <c r="CN49" s="191">
        <f t="shared" si="45"/>
        <v>0.74987377279102374</v>
      </c>
      <c r="CO49" s="17"/>
      <c r="CQ49" s="15"/>
      <c r="CR49" s="16">
        <f>IF(N49="",,INDEX(Komp!$K$8:$K$10,N49,1))</f>
        <v>0</v>
      </c>
      <c r="CS49" s="16">
        <f>IF(O49="",,INDEX(Komp!$K$35:$K$40,O49,1))</f>
        <v>0</v>
      </c>
      <c r="CT49" s="16">
        <f>IF(O49="",,INDEX(Komp!$M$35:$M$40,O49,1))</f>
        <v>0</v>
      </c>
      <c r="CU49" s="16">
        <f>IF(P49="",,INDEX(Komp!$K$80:$K$81,P49,1))</f>
        <v>0</v>
      </c>
      <c r="CV49" s="16">
        <f>IF(Q49="",,INDEX(Komp!$K$108:$K$109,Q49,1))</f>
        <v>0</v>
      </c>
      <c r="CW49" s="191">
        <f t="shared" si="23"/>
        <v>0</v>
      </c>
      <c r="CX49" s="17"/>
      <c r="CZ49" s="15"/>
      <c r="DA49" s="16" t="str">
        <f t="shared" si="24"/>
        <v/>
      </c>
      <c r="DB49" s="16">
        <f>IF(DA49="",,MATCH(DA49,Tab!$C$5:$C$22,0))</f>
        <v>0</v>
      </c>
      <c r="DC49" s="16">
        <f>IF(DB49=Tab!$D$22,1,0)</f>
        <v>0</v>
      </c>
      <c r="DD49" s="16">
        <f>IF(DB49=Tab!$D$21,1,0)</f>
        <v>0</v>
      </c>
      <c r="DE49" s="16">
        <f>IF(AND(DB49&gt;=Tab!$D$5,DB49&lt;=Tab!$D$20),1,0)</f>
        <v>0</v>
      </c>
      <c r="DF49" s="16">
        <f>IF(DE49=1,INDEX(Tab!$E$5:$E$20,DB49,1),)</f>
        <v>0</v>
      </c>
      <c r="DG49" s="17"/>
      <c r="DI49" s="15"/>
      <c r="DJ49" s="16" t="str">
        <f t="shared" si="25"/>
        <v/>
      </c>
      <c r="DL49" s="36" t="str">
        <f>IF(DD49=1,Projekt!$AH$129,"")</f>
        <v/>
      </c>
      <c r="DM49" s="36"/>
      <c r="DN49" s="36" t="str">
        <f>IF(DE49=1,INDEX(Projekt!$AB$98:$AB$113,DF49,1),"")</f>
        <v/>
      </c>
      <c r="DO49" s="36" t="str">
        <f>IF(DE49=1,INDEX(Projekt!$AH$98:$AH$113,DF49,1),"")</f>
        <v/>
      </c>
      <c r="DP49" s="36" t="str">
        <f t="shared" si="26"/>
        <v/>
      </c>
      <c r="DQ49" s="79"/>
      <c r="DR49" s="36"/>
      <c r="DS49" s="162"/>
      <c r="DT49" s="16" t="str">
        <f t="shared" si="27"/>
        <v/>
      </c>
      <c r="DU49" s="16" t="str">
        <f t="shared" si="28"/>
        <v/>
      </c>
      <c r="DV49" s="16" t="str">
        <f>IF(DE49=1,IF(DU49&lt;Tab!$M$77,1,IF(DU49&lt;Tab!$M$78,2,IF(DU49&lt;Tab!$M$79,3,IF(DU49&lt;Tab!$M$80,4,5)))),"")</f>
        <v/>
      </c>
      <c r="DW49" s="16" t="str">
        <f>IF(DE49=1,INDEX(Tab!$M$76:$M$81,DV49,1),"")</f>
        <v/>
      </c>
      <c r="DX49" s="16" t="str">
        <f>IF(DE49=1,INDEX(Tab!$M$76:$M$81,DV49+1,1),"")</f>
        <v/>
      </c>
      <c r="DY49" s="36" t="str">
        <f>IF(DE49=1,INDEX(Tab!$N$76:$AC$81,DV49,DF49),"")</f>
        <v/>
      </c>
      <c r="DZ49" s="36" t="str">
        <f>IF(DE49=1,INDEX(Tab!$N$76:$AC$81,DV49+1,DF49),"")</f>
        <v/>
      </c>
      <c r="EA49" s="36" t="str">
        <f t="shared" si="29"/>
        <v/>
      </c>
      <c r="EB49" s="36" t="str">
        <f t="shared" si="46"/>
        <v/>
      </c>
      <c r="EC49" s="79"/>
      <c r="ED49" s="36"/>
      <c r="EE49" s="15"/>
      <c r="EF49" s="16" t="str">
        <f t="shared" si="30"/>
        <v/>
      </c>
      <c r="EG49" s="16" t="str">
        <f t="shared" si="47"/>
        <v/>
      </c>
      <c r="EH49" s="16" t="str">
        <f>IF(DE49=1,IF(EG49&lt;Tab!$M$87,1,IF(EG49&lt;Tab!$M$88,2,IF(EG49&lt;Tab!$M$89,3,IF(EG49&lt;Tab!$M$90,4,5)))),"")</f>
        <v/>
      </c>
      <c r="EI49" s="16" t="str">
        <f>IF(DE49=1,INDEX(Tab!$B$84:$B$89,EH49,1),"")</f>
        <v/>
      </c>
      <c r="EJ49" s="16" t="str">
        <f>IF(DE49=1,INDEX(Tab!$M$86:$M$91,EH49+1,1),"")</f>
        <v/>
      </c>
      <c r="EK49" s="36" t="str">
        <f>IF(DE49=1,INDEX(Tab!$N$86:$AC$91,EH49,DF49),"")</f>
        <v/>
      </c>
      <c r="EL49" s="36" t="str">
        <f>IF(DE49=1,INDEX(Tab!$N$86:$AC$91,EH49+1,DF49),"")</f>
        <v/>
      </c>
      <c r="EM49" s="36">
        <f t="shared" si="31"/>
        <v>0</v>
      </c>
      <c r="EO49" s="74" t="b">
        <v>0</v>
      </c>
      <c r="EP49" s="16">
        <f t="shared" si="32"/>
        <v>1</v>
      </c>
      <c r="EQ49" s="16">
        <f t="shared" si="33"/>
        <v>0</v>
      </c>
      <c r="ER49" s="16" t="str">
        <f t="shared" si="34"/>
        <v/>
      </c>
      <c r="ES49" s="17"/>
      <c r="EU49" s="15"/>
      <c r="EV49" s="191" t="str">
        <f t="shared" si="35"/>
        <v/>
      </c>
      <c r="EW49" s="191" t="str">
        <f t="shared" si="48"/>
        <v/>
      </c>
      <c r="EX49" s="17"/>
    </row>
    <row r="50" spans="2:154" s="16" customFormat="1" x14ac:dyDescent="0.2">
      <c r="B50" s="341"/>
      <c r="C50" s="541"/>
      <c r="D50" s="542"/>
      <c r="E50" s="25"/>
      <c r="F50" s="71">
        <v>1</v>
      </c>
      <c r="G50" s="71">
        <v>155</v>
      </c>
      <c r="H50" s="71">
        <v>115</v>
      </c>
      <c r="I50" s="215">
        <v>11</v>
      </c>
      <c r="J50" s="215">
        <v>11</v>
      </c>
      <c r="K50" s="215">
        <v>5.5</v>
      </c>
      <c r="L50" s="215">
        <v>9</v>
      </c>
      <c r="M50" s="354"/>
      <c r="N50" s="353"/>
      <c r="O50" s="25"/>
      <c r="P50" s="25"/>
      <c r="Q50" s="25"/>
      <c r="R50" s="27"/>
      <c r="S50" s="24"/>
      <c r="T50" s="24"/>
      <c r="U50" s="24"/>
      <c r="V50" s="24"/>
      <c r="W50" s="312">
        <f t="shared" si="0"/>
        <v>0</v>
      </c>
      <c r="X50" s="46">
        <f t="shared" si="36"/>
        <v>0.74987377279102374</v>
      </c>
      <c r="Y50" s="28"/>
      <c r="Z50" s="27"/>
      <c r="AA50" s="25"/>
      <c r="AB50" s="25"/>
      <c r="AC50" s="184"/>
      <c r="AD50" s="44"/>
      <c r="AE50" s="176" t="str">
        <f t="shared" si="1"/>
        <v/>
      </c>
      <c r="AF50" s="44"/>
      <c r="AG50" s="46" t="str">
        <f t="shared" si="37"/>
        <v/>
      </c>
      <c r="AH50" s="28"/>
      <c r="AI50" s="27"/>
      <c r="AJ50" s="25"/>
      <c r="AK50" s="25"/>
      <c r="AL50" s="25"/>
      <c r="AM50" s="44"/>
      <c r="AN50" s="40"/>
      <c r="AO50" s="44"/>
      <c r="AP50" s="71" t="str">
        <f t="shared" si="2"/>
        <v/>
      </c>
      <c r="AQ50" s="44"/>
      <c r="AR50" s="46" t="str">
        <f t="shared" si="3"/>
        <v/>
      </c>
      <c r="AS50" s="156"/>
      <c r="AT50" s="80"/>
      <c r="AU50" s="46" t="str">
        <f t="shared" si="4"/>
        <v/>
      </c>
      <c r="AV50" s="80"/>
      <c r="AW50" s="46" t="str">
        <f t="shared" si="5"/>
        <v/>
      </c>
      <c r="AX50" s="28"/>
      <c r="AY50" s="27"/>
      <c r="AZ50" s="46">
        <f t="shared" si="6"/>
        <v>1.7825</v>
      </c>
      <c r="BA50" s="46">
        <f t="shared" si="7"/>
        <v>1.3366499999999999</v>
      </c>
      <c r="BB50" s="46">
        <f t="shared" si="8"/>
        <v>0.44585000000000008</v>
      </c>
      <c r="BC50" s="46">
        <f t="shared" si="9"/>
        <v>0</v>
      </c>
      <c r="BD50" s="46">
        <f t="shared" si="10"/>
        <v>0.44585000000000008</v>
      </c>
      <c r="BE50" s="46">
        <f t="shared" si="11"/>
        <v>6.68</v>
      </c>
      <c r="BF50" s="46">
        <f t="shared" si="12"/>
        <v>5.4</v>
      </c>
      <c r="BG50" s="46" t="str">
        <f t="shared" si="13"/>
        <v/>
      </c>
      <c r="BH50" s="17"/>
      <c r="BJ50" s="15"/>
      <c r="BK50" s="71">
        <f t="shared" si="38"/>
        <v>155</v>
      </c>
      <c r="BL50" s="71">
        <f t="shared" si="39"/>
        <v>115</v>
      </c>
      <c r="BM50" s="215">
        <f t="shared" si="40"/>
        <v>11</v>
      </c>
      <c r="BN50" s="215">
        <f t="shared" si="41"/>
        <v>11</v>
      </c>
      <c r="BO50" s="215"/>
      <c r="BP50" s="215"/>
      <c r="BQ50" s="215">
        <f t="shared" si="42"/>
        <v>5.5</v>
      </c>
      <c r="BR50" s="215"/>
      <c r="BS50" s="215"/>
      <c r="BT50" s="215">
        <f t="shared" si="43"/>
        <v>9</v>
      </c>
      <c r="BU50" s="347">
        <f t="shared" si="44"/>
        <v>0</v>
      </c>
      <c r="BV50" s="17"/>
      <c r="BX50" s="15"/>
      <c r="BZ50" s="17"/>
      <c r="CB50" s="15"/>
      <c r="CC50" s="16">
        <f t="shared" si="14"/>
        <v>1.7825</v>
      </c>
      <c r="CD50" s="16">
        <f t="shared" si="15"/>
        <v>5.4</v>
      </c>
      <c r="CE50" s="16">
        <f t="shared" si="16"/>
        <v>0</v>
      </c>
      <c r="CF50" s="16">
        <f t="shared" si="17"/>
        <v>1.33</v>
      </c>
      <c r="CG50" s="16">
        <f t="shared" si="18"/>
        <v>1.0049999999999999</v>
      </c>
      <c r="CJ50" s="191">
        <f t="shared" si="19"/>
        <v>1.3366499999999999</v>
      </c>
      <c r="CK50" s="191">
        <f t="shared" si="20"/>
        <v>6.68</v>
      </c>
      <c r="CL50" s="191">
        <f t="shared" si="21"/>
        <v>0.44585000000000008</v>
      </c>
      <c r="CM50" s="191">
        <f t="shared" si="22"/>
        <v>0.44585000000000008</v>
      </c>
      <c r="CN50" s="191">
        <f t="shared" si="45"/>
        <v>0.74987377279102374</v>
      </c>
      <c r="CO50" s="17"/>
      <c r="CQ50" s="15"/>
      <c r="CR50" s="16">
        <f>IF(N50="",,INDEX(Komp!$K$8:$K$10,N50,1))</f>
        <v>0</v>
      </c>
      <c r="CS50" s="16">
        <f>IF(O50="",,INDEX(Komp!$K$35:$K$40,O50,1))</f>
        <v>0</v>
      </c>
      <c r="CT50" s="16">
        <f>IF(O50="",,INDEX(Komp!$M$35:$M$40,O50,1))</f>
        <v>0</v>
      </c>
      <c r="CU50" s="16">
        <f>IF(P50="",,INDEX(Komp!$K$80:$K$81,P50,1))</f>
        <v>0</v>
      </c>
      <c r="CV50" s="16">
        <f>IF(Q50="",,INDEX(Komp!$K$108:$K$109,Q50,1))</f>
        <v>0</v>
      </c>
      <c r="CW50" s="191">
        <f t="shared" si="23"/>
        <v>0</v>
      </c>
      <c r="CX50" s="17"/>
      <c r="CZ50" s="15"/>
      <c r="DA50" s="16" t="str">
        <f t="shared" si="24"/>
        <v/>
      </c>
      <c r="DB50" s="16">
        <f>IF(DA50="",,MATCH(DA50,Tab!$C$5:$C$22,0))</f>
        <v>0</v>
      </c>
      <c r="DC50" s="16">
        <f>IF(DB50=Tab!$D$22,1,0)</f>
        <v>0</v>
      </c>
      <c r="DD50" s="16">
        <f>IF(DB50=Tab!$D$21,1,0)</f>
        <v>0</v>
      </c>
      <c r="DE50" s="16">
        <f>IF(AND(DB50&gt;=Tab!$D$5,DB50&lt;=Tab!$D$20),1,0)</f>
        <v>0</v>
      </c>
      <c r="DF50" s="16">
        <f>IF(DE50=1,INDEX(Tab!$E$5:$E$20,DB50,1),)</f>
        <v>0</v>
      </c>
      <c r="DG50" s="17"/>
      <c r="DI50" s="15"/>
      <c r="DJ50" s="16" t="str">
        <f t="shared" si="25"/>
        <v/>
      </c>
      <c r="DL50" s="36" t="str">
        <f>IF(DD50=1,Projekt!$AH$129,"")</f>
        <v/>
      </c>
      <c r="DM50" s="36"/>
      <c r="DN50" s="36" t="str">
        <f>IF(DE50=1,INDEX(Projekt!$AB$98:$AB$113,DF50,1),"")</f>
        <v/>
      </c>
      <c r="DO50" s="36" t="str">
        <f>IF(DE50=1,INDEX(Projekt!$AH$98:$AH$113,DF50,1),"")</f>
        <v/>
      </c>
      <c r="DP50" s="36" t="str">
        <f t="shared" si="26"/>
        <v/>
      </c>
      <c r="DQ50" s="79"/>
      <c r="DR50" s="36"/>
      <c r="DS50" s="162"/>
      <c r="DT50" s="16" t="str">
        <f t="shared" si="27"/>
        <v/>
      </c>
      <c r="DU50" s="16" t="str">
        <f t="shared" si="28"/>
        <v/>
      </c>
      <c r="DV50" s="16" t="str">
        <f>IF(DE50=1,IF(DU50&lt;Tab!$M$77,1,IF(DU50&lt;Tab!$M$78,2,IF(DU50&lt;Tab!$M$79,3,IF(DU50&lt;Tab!$M$80,4,5)))),"")</f>
        <v/>
      </c>
      <c r="DW50" s="16" t="str">
        <f>IF(DE50=1,INDEX(Tab!$M$76:$M$81,DV50,1),"")</f>
        <v/>
      </c>
      <c r="DX50" s="16" t="str">
        <f>IF(DE50=1,INDEX(Tab!$M$76:$M$81,DV50+1,1),"")</f>
        <v/>
      </c>
      <c r="DY50" s="36" t="str">
        <f>IF(DE50=1,INDEX(Tab!$N$76:$AC$81,DV50,DF50),"")</f>
        <v/>
      </c>
      <c r="DZ50" s="36" t="str">
        <f>IF(DE50=1,INDEX(Tab!$N$76:$AC$81,DV50+1,DF50),"")</f>
        <v/>
      </c>
      <c r="EA50" s="36" t="str">
        <f t="shared" si="29"/>
        <v/>
      </c>
      <c r="EB50" s="36" t="str">
        <f t="shared" si="46"/>
        <v/>
      </c>
      <c r="EC50" s="79"/>
      <c r="ED50" s="36"/>
      <c r="EE50" s="15"/>
      <c r="EF50" s="16" t="str">
        <f t="shared" si="30"/>
        <v/>
      </c>
      <c r="EG50" s="16" t="str">
        <f t="shared" si="47"/>
        <v/>
      </c>
      <c r="EH50" s="16" t="str">
        <f>IF(DE50=1,IF(EG50&lt;Tab!$M$87,1,IF(EG50&lt;Tab!$M$88,2,IF(EG50&lt;Tab!$M$89,3,IF(EG50&lt;Tab!$M$90,4,5)))),"")</f>
        <v/>
      </c>
      <c r="EI50" s="16" t="str">
        <f>IF(DE50=1,INDEX(Tab!$B$84:$B$89,EH50,1),"")</f>
        <v/>
      </c>
      <c r="EJ50" s="16" t="str">
        <f>IF(DE50=1,INDEX(Tab!$M$86:$M$91,EH50+1,1),"")</f>
        <v/>
      </c>
      <c r="EK50" s="36" t="str">
        <f>IF(DE50=1,INDEX(Tab!$N$86:$AC$91,EH50,DF50),"")</f>
        <v/>
      </c>
      <c r="EL50" s="36" t="str">
        <f>IF(DE50=1,INDEX(Tab!$N$86:$AC$91,EH50+1,DF50),"")</f>
        <v/>
      </c>
      <c r="EM50" s="36">
        <f t="shared" si="31"/>
        <v>0</v>
      </c>
      <c r="EO50" s="74" t="b">
        <v>0</v>
      </c>
      <c r="EP50" s="16">
        <f t="shared" si="32"/>
        <v>1</v>
      </c>
      <c r="EQ50" s="16">
        <f t="shared" si="33"/>
        <v>0</v>
      </c>
      <c r="ER50" s="16" t="str">
        <f t="shared" si="34"/>
        <v/>
      </c>
      <c r="ES50" s="17"/>
      <c r="EU50" s="15"/>
      <c r="EV50" s="191" t="str">
        <f t="shared" si="35"/>
        <v/>
      </c>
      <c r="EW50" s="191" t="str">
        <f t="shared" si="48"/>
        <v/>
      </c>
      <c r="EX50" s="17"/>
    </row>
    <row r="51" spans="2:154" s="16" customFormat="1" x14ac:dyDescent="0.2">
      <c r="B51" s="341"/>
      <c r="C51" s="541"/>
      <c r="D51" s="542"/>
      <c r="E51" s="25"/>
      <c r="F51" s="71">
        <v>1</v>
      </c>
      <c r="G51" s="71">
        <v>155</v>
      </c>
      <c r="H51" s="71">
        <v>115</v>
      </c>
      <c r="I51" s="215">
        <v>11</v>
      </c>
      <c r="J51" s="215">
        <v>11</v>
      </c>
      <c r="K51" s="215">
        <v>5.5</v>
      </c>
      <c r="L51" s="215">
        <v>9</v>
      </c>
      <c r="M51" s="354"/>
      <c r="N51" s="353"/>
      <c r="O51" s="25"/>
      <c r="P51" s="25"/>
      <c r="Q51" s="25"/>
      <c r="R51" s="27"/>
      <c r="S51" s="24"/>
      <c r="T51" s="24"/>
      <c r="U51" s="24"/>
      <c r="V51" s="24"/>
      <c r="W51" s="312">
        <f t="shared" si="0"/>
        <v>0</v>
      </c>
      <c r="X51" s="46">
        <f t="shared" si="36"/>
        <v>0.74987377279102374</v>
      </c>
      <c r="Y51" s="28"/>
      <c r="Z51" s="27"/>
      <c r="AA51" s="25"/>
      <c r="AB51" s="25"/>
      <c r="AC51" s="184"/>
      <c r="AD51" s="44"/>
      <c r="AE51" s="176" t="str">
        <f t="shared" si="1"/>
        <v/>
      </c>
      <c r="AF51" s="44"/>
      <c r="AG51" s="46" t="str">
        <f t="shared" si="37"/>
        <v/>
      </c>
      <c r="AH51" s="28"/>
      <c r="AI51" s="27"/>
      <c r="AJ51" s="25"/>
      <c r="AK51" s="25"/>
      <c r="AL51" s="25"/>
      <c r="AM51" s="44"/>
      <c r="AN51" s="40"/>
      <c r="AO51" s="44"/>
      <c r="AP51" s="71" t="str">
        <f t="shared" si="2"/>
        <v/>
      </c>
      <c r="AQ51" s="44"/>
      <c r="AR51" s="46" t="str">
        <f t="shared" si="3"/>
        <v/>
      </c>
      <c r="AS51" s="156"/>
      <c r="AT51" s="80"/>
      <c r="AU51" s="46" t="str">
        <f t="shared" si="4"/>
        <v/>
      </c>
      <c r="AV51" s="80"/>
      <c r="AW51" s="46" t="str">
        <f t="shared" si="5"/>
        <v/>
      </c>
      <c r="AX51" s="28"/>
      <c r="AY51" s="27"/>
      <c r="AZ51" s="46">
        <f t="shared" si="6"/>
        <v>1.7825</v>
      </c>
      <c r="BA51" s="46">
        <f t="shared" si="7"/>
        <v>1.3366499999999999</v>
      </c>
      <c r="BB51" s="46">
        <f t="shared" si="8"/>
        <v>0.44585000000000008</v>
      </c>
      <c r="BC51" s="46">
        <f t="shared" si="9"/>
        <v>0</v>
      </c>
      <c r="BD51" s="46">
        <f t="shared" si="10"/>
        <v>0.44585000000000008</v>
      </c>
      <c r="BE51" s="46">
        <f t="shared" si="11"/>
        <v>6.68</v>
      </c>
      <c r="BF51" s="46">
        <f t="shared" si="12"/>
        <v>5.4</v>
      </c>
      <c r="BG51" s="46" t="str">
        <f t="shared" si="13"/>
        <v/>
      </c>
      <c r="BH51" s="17"/>
      <c r="BJ51" s="15"/>
      <c r="BK51" s="71">
        <f t="shared" si="38"/>
        <v>155</v>
      </c>
      <c r="BL51" s="71">
        <f t="shared" si="39"/>
        <v>115</v>
      </c>
      <c r="BM51" s="215">
        <f t="shared" si="40"/>
        <v>11</v>
      </c>
      <c r="BN51" s="215">
        <f t="shared" si="41"/>
        <v>11</v>
      </c>
      <c r="BO51" s="215"/>
      <c r="BP51" s="215"/>
      <c r="BQ51" s="215">
        <f t="shared" si="42"/>
        <v>5.5</v>
      </c>
      <c r="BR51" s="215"/>
      <c r="BS51" s="215"/>
      <c r="BT51" s="215">
        <f t="shared" si="43"/>
        <v>9</v>
      </c>
      <c r="BU51" s="347">
        <f t="shared" si="44"/>
        <v>0</v>
      </c>
      <c r="BV51" s="17"/>
      <c r="BX51" s="15"/>
      <c r="BZ51" s="17"/>
      <c r="CB51" s="15"/>
      <c r="CC51" s="16">
        <f t="shared" si="14"/>
        <v>1.7825</v>
      </c>
      <c r="CD51" s="16">
        <f t="shared" si="15"/>
        <v>5.4</v>
      </c>
      <c r="CE51" s="16">
        <f t="shared" si="16"/>
        <v>0</v>
      </c>
      <c r="CF51" s="16">
        <f t="shared" si="17"/>
        <v>1.33</v>
      </c>
      <c r="CG51" s="16">
        <f t="shared" si="18"/>
        <v>1.0049999999999999</v>
      </c>
      <c r="CJ51" s="191">
        <f t="shared" si="19"/>
        <v>1.3366499999999999</v>
      </c>
      <c r="CK51" s="191">
        <f t="shared" si="20"/>
        <v>6.68</v>
      </c>
      <c r="CL51" s="191">
        <f t="shared" si="21"/>
        <v>0.44585000000000008</v>
      </c>
      <c r="CM51" s="191">
        <f t="shared" si="22"/>
        <v>0.44585000000000008</v>
      </c>
      <c r="CN51" s="191">
        <f t="shared" si="45"/>
        <v>0.74987377279102374</v>
      </c>
      <c r="CO51" s="17"/>
      <c r="CQ51" s="15"/>
      <c r="CR51" s="16">
        <f>IF(N51="",,INDEX(Komp!$K$8:$K$10,N51,1))</f>
        <v>0</v>
      </c>
      <c r="CS51" s="16">
        <f>IF(O51="",,INDEX(Komp!$K$35:$K$40,O51,1))</f>
        <v>0</v>
      </c>
      <c r="CT51" s="16">
        <f>IF(O51="",,INDEX(Komp!$M$35:$M$40,O51,1))</f>
        <v>0</v>
      </c>
      <c r="CU51" s="16">
        <f>IF(P51="",,INDEX(Komp!$K$80:$K$81,P51,1))</f>
        <v>0</v>
      </c>
      <c r="CV51" s="16">
        <f>IF(Q51="",,INDEX(Komp!$K$108:$K$109,Q51,1))</f>
        <v>0</v>
      </c>
      <c r="CW51" s="191">
        <f t="shared" si="23"/>
        <v>0</v>
      </c>
      <c r="CX51" s="17"/>
      <c r="CZ51" s="15"/>
      <c r="DA51" s="16" t="str">
        <f t="shared" si="24"/>
        <v/>
      </c>
      <c r="DB51" s="16">
        <f>IF(DA51="",,MATCH(DA51,Tab!$C$5:$C$22,0))</f>
        <v>0</v>
      </c>
      <c r="DC51" s="16">
        <f>IF(DB51=Tab!$D$22,1,0)</f>
        <v>0</v>
      </c>
      <c r="DD51" s="16">
        <f>IF(DB51=Tab!$D$21,1,0)</f>
        <v>0</v>
      </c>
      <c r="DE51" s="16">
        <f>IF(AND(DB51&gt;=Tab!$D$5,DB51&lt;=Tab!$D$20),1,0)</f>
        <v>0</v>
      </c>
      <c r="DF51" s="16">
        <f>IF(DE51=1,INDEX(Tab!$E$5:$E$20,DB51,1),)</f>
        <v>0</v>
      </c>
      <c r="DG51" s="17"/>
      <c r="DI51" s="15"/>
      <c r="DJ51" s="16" t="str">
        <f t="shared" si="25"/>
        <v/>
      </c>
      <c r="DL51" s="36" t="str">
        <f>IF(DD51=1,Projekt!$AH$129,"")</f>
        <v/>
      </c>
      <c r="DM51" s="36"/>
      <c r="DN51" s="36" t="str">
        <f>IF(DE51=1,INDEX(Projekt!$AB$98:$AB$113,DF51,1),"")</f>
        <v/>
      </c>
      <c r="DO51" s="36" t="str">
        <f>IF(DE51=1,INDEX(Projekt!$AH$98:$AH$113,DF51,1),"")</f>
        <v/>
      </c>
      <c r="DP51" s="36" t="str">
        <f t="shared" si="26"/>
        <v/>
      </c>
      <c r="DQ51" s="79"/>
      <c r="DR51" s="36"/>
      <c r="DS51" s="162"/>
      <c r="DT51" s="16" t="str">
        <f t="shared" si="27"/>
        <v/>
      </c>
      <c r="DU51" s="16" t="str">
        <f t="shared" si="28"/>
        <v/>
      </c>
      <c r="DV51" s="16" t="str">
        <f>IF(DE51=1,IF(DU51&lt;Tab!$M$77,1,IF(DU51&lt;Tab!$M$78,2,IF(DU51&lt;Tab!$M$79,3,IF(DU51&lt;Tab!$M$80,4,5)))),"")</f>
        <v/>
      </c>
      <c r="DW51" s="16" t="str">
        <f>IF(DE51=1,INDEX(Tab!$M$76:$M$81,DV51,1),"")</f>
        <v/>
      </c>
      <c r="DX51" s="16" t="str">
        <f>IF(DE51=1,INDEX(Tab!$M$76:$M$81,DV51+1,1),"")</f>
        <v/>
      </c>
      <c r="DY51" s="36" t="str">
        <f>IF(DE51=1,INDEX(Tab!$N$76:$AC$81,DV51,DF51),"")</f>
        <v/>
      </c>
      <c r="DZ51" s="36" t="str">
        <f>IF(DE51=1,INDEX(Tab!$N$76:$AC$81,DV51+1,DF51),"")</f>
        <v/>
      </c>
      <c r="EA51" s="36" t="str">
        <f t="shared" si="29"/>
        <v/>
      </c>
      <c r="EB51" s="36" t="str">
        <f t="shared" si="46"/>
        <v/>
      </c>
      <c r="EC51" s="79"/>
      <c r="ED51" s="36"/>
      <c r="EE51" s="15"/>
      <c r="EF51" s="16" t="str">
        <f t="shared" si="30"/>
        <v/>
      </c>
      <c r="EG51" s="16" t="str">
        <f t="shared" si="47"/>
        <v/>
      </c>
      <c r="EH51" s="16" t="str">
        <f>IF(DE51=1,IF(EG51&lt;Tab!$M$87,1,IF(EG51&lt;Tab!$M$88,2,IF(EG51&lt;Tab!$M$89,3,IF(EG51&lt;Tab!$M$90,4,5)))),"")</f>
        <v/>
      </c>
      <c r="EI51" s="16" t="str">
        <f>IF(DE51=1,INDEX(Tab!$B$84:$B$89,EH51,1),"")</f>
        <v/>
      </c>
      <c r="EJ51" s="16" t="str">
        <f>IF(DE51=1,INDEX(Tab!$M$86:$M$91,EH51+1,1),"")</f>
        <v/>
      </c>
      <c r="EK51" s="36" t="str">
        <f>IF(DE51=1,INDEX(Tab!$N$86:$AC$91,EH51,DF51),"")</f>
        <v/>
      </c>
      <c r="EL51" s="36" t="str">
        <f>IF(DE51=1,INDEX(Tab!$N$86:$AC$91,EH51+1,DF51),"")</f>
        <v/>
      </c>
      <c r="EM51" s="36">
        <f t="shared" si="31"/>
        <v>0</v>
      </c>
      <c r="EO51" s="74" t="b">
        <v>0</v>
      </c>
      <c r="EP51" s="16">
        <f t="shared" si="32"/>
        <v>1</v>
      </c>
      <c r="EQ51" s="16">
        <f t="shared" si="33"/>
        <v>0</v>
      </c>
      <c r="ER51" s="16" t="str">
        <f t="shared" si="34"/>
        <v/>
      </c>
      <c r="ES51" s="17"/>
      <c r="EU51" s="15"/>
      <c r="EV51" s="191" t="str">
        <f t="shared" si="35"/>
        <v/>
      </c>
      <c r="EW51" s="191" t="str">
        <f t="shared" si="48"/>
        <v/>
      </c>
      <c r="EX51" s="17"/>
    </row>
    <row r="52" spans="2:154" s="16" customFormat="1" x14ac:dyDescent="0.2">
      <c r="B52" s="341"/>
      <c r="C52" s="541"/>
      <c r="D52" s="542"/>
      <c r="E52" s="25"/>
      <c r="F52" s="71">
        <v>1</v>
      </c>
      <c r="G52" s="71">
        <v>155</v>
      </c>
      <c r="H52" s="71">
        <v>115</v>
      </c>
      <c r="I52" s="215">
        <v>11</v>
      </c>
      <c r="J52" s="215">
        <v>11</v>
      </c>
      <c r="K52" s="215">
        <v>5.5</v>
      </c>
      <c r="L52" s="215">
        <v>9</v>
      </c>
      <c r="M52" s="354"/>
      <c r="N52" s="353"/>
      <c r="O52" s="25"/>
      <c r="P52" s="25"/>
      <c r="Q52" s="25"/>
      <c r="R52" s="27"/>
      <c r="S52" s="24"/>
      <c r="T52" s="24"/>
      <c r="U52" s="24"/>
      <c r="V52" s="24"/>
      <c r="W52" s="312">
        <f t="shared" si="0"/>
        <v>0</v>
      </c>
      <c r="X52" s="46">
        <f t="shared" si="36"/>
        <v>0.74987377279102374</v>
      </c>
      <c r="Y52" s="28"/>
      <c r="Z52" s="27"/>
      <c r="AA52" s="25"/>
      <c r="AB52" s="25"/>
      <c r="AC52" s="184"/>
      <c r="AD52" s="44"/>
      <c r="AE52" s="176" t="str">
        <f t="shared" si="1"/>
        <v/>
      </c>
      <c r="AF52" s="44"/>
      <c r="AG52" s="46" t="str">
        <f t="shared" si="37"/>
        <v/>
      </c>
      <c r="AH52" s="28"/>
      <c r="AI52" s="27"/>
      <c r="AJ52" s="25"/>
      <c r="AK52" s="25"/>
      <c r="AL52" s="25"/>
      <c r="AM52" s="44"/>
      <c r="AN52" s="40"/>
      <c r="AO52" s="44"/>
      <c r="AP52" s="71" t="str">
        <f t="shared" si="2"/>
        <v/>
      </c>
      <c r="AQ52" s="44"/>
      <c r="AR52" s="46" t="str">
        <f t="shared" si="3"/>
        <v/>
      </c>
      <c r="AS52" s="156"/>
      <c r="AT52" s="80"/>
      <c r="AU52" s="46" t="str">
        <f t="shared" si="4"/>
        <v/>
      </c>
      <c r="AV52" s="80"/>
      <c r="AW52" s="46" t="str">
        <f t="shared" si="5"/>
        <v/>
      </c>
      <c r="AX52" s="28"/>
      <c r="AY52" s="27"/>
      <c r="AZ52" s="46">
        <f t="shared" si="6"/>
        <v>1.7825</v>
      </c>
      <c r="BA52" s="46">
        <f t="shared" si="7"/>
        <v>1.3366499999999999</v>
      </c>
      <c r="BB52" s="46">
        <f t="shared" si="8"/>
        <v>0.44585000000000008</v>
      </c>
      <c r="BC52" s="46">
        <f t="shared" si="9"/>
        <v>0</v>
      </c>
      <c r="BD52" s="46">
        <f t="shared" si="10"/>
        <v>0.44585000000000008</v>
      </c>
      <c r="BE52" s="46">
        <f t="shared" si="11"/>
        <v>6.68</v>
      </c>
      <c r="BF52" s="46">
        <f t="shared" si="12"/>
        <v>5.4</v>
      </c>
      <c r="BG52" s="46" t="str">
        <f t="shared" si="13"/>
        <v/>
      </c>
      <c r="BH52" s="17"/>
      <c r="BJ52" s="15"/>
      <c r="BK52" s="71">
        <f t="shared" si="38"/>
        <v>155</v>
      </c>
      <c r="BL52" s="71">
        <f t="shared" si="39"/>
        <v>115</v>
      </c>
      <c r="BM52" s="215">
        <f t="shared" si="40"/>
        <v>11</v>
      </c>
      <c r="BN52" s="215">
        <f t="shared" si="41"/>
        <v>11</v>
      </c>
      <c r="BO52" s="215"/>
      <c r="BP52" s="215"/>
      <c r="BQ52" s="215">
        <f t="shared" si="42"/>
        <v>5.5</v>
      </c>
      <c r="BR52" s="215"/>
      <c r="BS52" s="215"/>
      <c r="BT52" s="215">
        <f t="shared" si="43"/>
        <v>9</v>
      </c>
      <c r="BU52" s="347">
        <f t="shared" si="44"/>
        <v>0</v>
      </c>
      <c r="BV52" s="17"/>
      <c r="BX52" s="15"/>
      <c r="BZ52" s="17"/>
      <c r="CB52" s="15"/>
      <c r="CC52" s="16">
        <f t="shared" si="14"/>
        <v>1.7825</v>
      </c>
      <c r="CD52" s="16">
        <f t="shared" si="15"/>
        <v>5.4</v>
      </c>
      <c r="CE52" s="16">
        <f t="shared" si="16"/>
        <v>0</v>
      </c>
      <c r="CF52" s="16">
        <f t="shared" si="17"/>
        <v>1.33</v>
      </c>
      <c r="CG52" s="16">
        <f t="shared" si="18"/>
        <v>1.0049999999999999</v>
      </c>
      <c r="CJ52" s="191">
        <f t="shared" si="19"/>
        <v>1.3366499999999999</v>
      </c>
      <c r="CK52" s="191">
        <f t="shared" si="20"/>
        <v>6.68</v>
      </c>
      <c r="CL52" s="191">
        <f t="shared" si="21"/>
        <v>0.44585000000000008</v>
      </c>
      <c r="CM52" s="191">
        <f t="shared" si="22"/>
        <v>0.44585000000000008</v>
      </c>
      <c r="CN52" s="191">
        <f t="shared" si="45"/>
        <v>0.74987377279102374</v>
      </c>
      <c r="CO52" s="17"/>
      <c r="CQ52" s="15"/>
      <c r="CR52" s="16">
        <f>IF(N52="",,INDEX(Komp!$K$8:$K$10,N52,1))</f>
        <v>0</v>
      </c>
      <c r="CS52" s="16">
        <f>IF(O52="",,INDEX(Komp!$K$35:$K$40,O52,1))</f>
        <v>0</v>
      </c>
      <c r="CT52" s="16">
        <f>IF(O52="",,INDEX(Komp!$M$35:$M$40,O52,1))</f>
        <v>0</v>
      </c>
      <c r="CU52" s="16">
        <f>IF(P52="",,INDEX(Komp!$K$80:$K$81,P52,1))</f>
        <v>0</v>
      </c>
      <c r="CV52" s="16">
        <f>IF(Q52="",,INDEX(Komp!$K$108:$K$109,Q52,1))</f>
        <v>0</v>
      </c>
      <c r="CW52" s="191">
        <f t="shared" si="23"/>
        <v>0</v>
      </c>
      <c r="CX52" s="17"/>
      <c r="CZ52" s="15"/>
      <c r="DA52" s="16" t="str">
        <f t="shared" si="24"/>
        <v/>
      </c>
      <c r="DB52" s="16">
        <f>IF(DA52="",,MATCH(DA52,Tab!$C$5:$C$22,0))</f>
        <v>0</v>
      </c>
      <c r="DC52" s="16">
        <f>IF(DB52=Tab!$D$22,1,0)</f>
        <v>0</v>
      </c>
      <c r="DD52" s="16">
        <f>IF(DB52=Tab!$D$21,1,0)</f>
        <v>0</v>
      </c>
      <c r="DE52" s="16">
        <f>IF(AND(DB52&gt;=Tab!$D$5,DB52&lt;=Tab!$D$20),1,0)</f>
        <v>0</v>
      </c>
      <c r="DF52" s="16">
        <f>IF(DE52=1,INDEX(Tab!$E$5:$E$20,DB52,1),)</f>
        <v>0</v>
      </c>
      <c r="DG52" s="17"/>
      <c r="DI52" s="15"/>
      <c r="DJ52" s="16" t="str">
        <f t="shared" si="25"/>
        <v/>
      </c>
      <c r="DL52" s="36" t="str">
        <f>IF(DD52=1,Projekt!$AH$129,"")</f>
        <v/>
      </c>
      <c r="DM52" s="36"/>
      <c r="DN52" s="36" t="str">
        <f>IF(DE52=1,INDEX(Projekt!$AB$98:$AB$113,DF52,1),"")</f>
        <v/>
      </c>
      <c r="DO52" s="36" t="str">
        <f>IF(DE52=1,INDEX(Projekt!$AH$98:$AH$113,DF52,1),"")</f>
        <v/>
      </c>
      <c r="DP52" s="36" t="str">
        <f t="shared" si="26"/>
        <v/>
      </c>
      <c r="DQ52" s="79"/>
      <c r="DR52" s="36"/>
      <c r="DS52" s="162"/>
      <c r="DT52" s="16" t="str">
        <f t="shared" si="27"/>
        <v/>
      </c>
      <c r="DU52" s="16" t="str">
        <f t="shared" si="28"/>
        <v/>
      </c>
      <c r="DV52" s="16" t="str">
        <f>IF(DE52=1,IF(DU52&lt;Tab!$M$77,1,IF(DU52&lt;Tab!$M$78,2,IF(DU52&lt;Tab!$M$79,3,IF(DU52&lt;Tab!$M$80,4,5)))),"")</f>
        <v/>
      </c>
      <c r="DW52" s="16" t="str">
        <f>IF(DE52=1,INDEX(Tab!$M$76:$M$81,DV52,1),"")</f>
        <v/>
      </c>
      <c r="DX52" s="16" t="str">
        <f>IF(DE52=1,INDEX(Tab!$M$76:$M$81,DV52+1,1),"")</f>
        <v/>
      </c>
      <c r="DY52" s="36" t="str">
        <f>IF(DE52=1,INDEX(Tab!$N$76:$AC$81,DV52,DF52),"")</f>
        <v/>
      </c>
      <c r="DZ52" s="36" t="str">
        <f>IF(DE52=1,INDEX(Tab!$N$76:$AC$81,DV52+1,DF52),"")</f>
        <v/>
      </c>
      <c r="EA52" s="36" t="str">
        <f t="shared" si="29"/>
        <v/>
      </c>
      <c r="EB52" s="36" t="str">
        <f t="shared" si="46"/>
        <v/>
      </c>
      <c r="EC52" s="79"/>
      <c r="ED52" s="36"/>
      <c r="EE52" s="15"/>
      <c r="EF52" s="16" t="str">
        <f t="shared" si="30"/>
        <v/>
      </c>
      <c r="EG52" s="16" t="str">
        <f t="shared" si="47"/>
        <v/>
      </c>
      <c r="EH52" s="16" t="str">
        <f>IF(DE52=1,IF(EG52&lt;Tab!$M$87,1,IF(EG52&lt;Tab!$M$88,2,IF(EG52&lt;Tab!$M$89,3,IF(EG52&lt;Tab!$M$90,4,5)))),"")</f>
        <v/>
      </c>
      <c r="EI52" s="16" t="str">
        <f>IF(DE52=1,INDEX(Tab!$B$84:$B$89,EH52,1),"")</f>
        <v/>
      </c>
      <c r="EJ52" s="16" t="str">
        <f>IF(DE52=1,INDEX(Tab!$M$86:$M$91,EH52+1,1),"")</f>
        <v/>
      </c>
      <c r="EK52" s="36" t="str">
        <f>IF(DE52=1,INDEX(Tab!$N$86:$AC$91,EH52,DF52),"")</f>
        <v/>
      </c>
      <c r="EL52" s="36" t="str">
        <f>IF(DE52=1,INDEX(Tab!$N$86:$AC$91,EH52+1,DF52),"")</f>
        <v/>
      </c>
      <c r="EM52" s="36">
        <f t="shared" si="31"/>
        <v>0</v>
      </c>
      <c r="EO52" s="74" t="b">
        <v>0</v>
      </c>
      <c r="EP52" s="16">
        <f t="shared" si="32"/>
        <v>1</v>
      </c>
      <c r="EQ52" s="16">
        <f t="shared" si="33"/>
        <v>0</v>
      </c>
      <c r="ER52" s="16" t="str">
        <f t="shared" si="34"/>
        <v/>
      </c>
      <c r="ES52" s="17"/>
      <c r="EU52" s="15"/>
      <c r="EV52" s="191" t="str">
        <f t="shared" si="35"/>
        <v/>
      </c>
      <c r="EW52" s="191" t="str">
        <f t="shared" si="48"/>
        <v/>
      </c>
      <c r="EX52" s="17"/>
    </row>
    <row r="53" spans="2:154" s="16" customFormat="1" x14ac:dyDescent="0.2">
      <c r="B53" s="341"/>
      <c r="C53" s="541"/>
      <c r="D53" s="542"/>
      <c r="E53" s="25"/>
      <c r="F53" s="71">
        <v>1</v>
      </c>
      <c r="G53" s="71">
        <v>155</v>
      </c>
      <c r="H53" s="71">
        <v>115</v>
      </c>
      <c r="I53" s="215">
        <v>11</v>
      </c>
      <c r="J53" s="215">
        <v>11</v>
      </c>
      <c r="K53" s="215">
        <v>5.5</v>
      </c>
      <c r="L53" s="215">
        <v>9</v>
      </c>
      <c r="M53" s="354"/>
      <c r="N53" s="353"/>
      <c r="O53" s="25"/>
      <c r="P53" s="25"/>
      <c r="Q53" s="25"/>
      <c r="R53" s="27"/>
      <c r="S53" s="24"/>
      <c r="T53" s="24"/>
      <c r="U53" s="24"/>
      <c r="V53" s="24"/>
      <c r="W53" s="312">
        <f t="shared" si="0"/>
        <v>0</v>
      </c>
      <c r="X53" s="46">
        <f t="shared" si="36"/>
        <v>0.74987377279102374</v>
      </c>
      <c r="Y53" s="28"/>
      <c r="Z53" s="27"/>
      <c r="AA53" s="25"/>
      <c r="AB53" s="25"/>
      <c r="AC53" s="184"/>
      <c r="AD53" s="44"/>
      <c r="AE53" s="176" t="str">
        <f t="shared" si="1"/>
        <v/>
      </c>
      <c r="AF53" s="44"/>
      <c r="AG53" s="46" t="str">
        <f t="shared" si="37"/>
        <v/>
      </c>
      <c r="AH53" s="28"/>
      <c r="AI53" s="27"/>
      <c r="AJ53" s="25"/>
      <c r="AK53" s="25"/>
      <c r="AL53" s="25"/>
      <c r="AM53" s="44"/>
      <c r="AN53" s="40"/>
      <c r="AO53" s="44"/>
      <c r="AP53" s="71" t="str">
        <f t="shared" si="2"/>
        <v/>
      </c>
      <c r="AQ53" s="44"/>
      <c r="AR53" s="46" t="str">
        <f t="shared" si="3"/>
        <v/>
      </c>
      <c r="AS53" s="156"/>
      <c r="AT53" s="80"/>
      <c r="AU53" s="46" t="str">
        <f t="shared" si="4"/>
        <v/>
      </c>
      <c r="AV53" s="80"/>
      <c r="AW53" s="46" t="str">
        <f t="shared" si="5"/>
        <v/>
      </c>
      <c r="AX53" s="28"/>
      <c r="AY53" s="27"/>
      <c r="AZ53" s="46">
        <f t="shared" si="6"/>
        <v>1.7825</v>
      </c>
      <c r="BA53" s="46">
        <f t="shared" si="7"/>
        <v>1.3366499999999999</v>
      </c>
      <c r="BB53" s="46">
        <f t="shared" si="8"/>
        <v>0.44585000000000008</v>
      </c>
      <c r="BC53" s="46">
        <f t="shared" si="9"/>
        <v>0</v>
      </c>
      <c r="BD53" s="46">
        <f t="shared" si="10"/>
        <v>0.44585000000000008</v>
      </c>
      <c r="BE53" s="46">
        <f t="shared" si="11"/>
        <v>6.68</v>
      </c>
      <c r="BF53" s="46">
        <f t="shared" si="12"/>
        <v>5.4</v>
      </c>
      <c r="BG53" s="46" t="str">
        <f t="shared" si="13"/>
        <v/>
      </c>
      <c r="BH53" s="17"/>
      <c r="BJ53" s="15"/>
      <c r="BK53" s="71">
        <f t="shared" si="38"/>
        <v>155</v>
      </c>
      <c r="BL53" s="71">
        <f t="shared" si="39"/>
        <v>115</v>
      </c>
      <c r="BM53" s="215">
        <f t="shared" si="40"/>
        <v>11</v>
      </c>
      <c r="BN53" s="215">
        <f t="shared" si="41"/>
        <v>11</v>
      </c>
      <c r="BO53" s="215"/>
      <c r="BP53" s="215"/>
      <c r="BQ53" s="215">
        <f t="shared" si="42"/>
        <v>5.5</v>
      </c>
      <c r="BR53" s="215"/>
      <c r="BS53" s="215"/>
      <c r="BT53" s="215">
        <f t="shared" si="43"/>
        <v>9</v>
      </c>
      <c r="BU53" s="347">
        <f t="shared" si="44"/>
        <v>0</v>
      </c>
      <c r="BV53" s="17"/>
      <c r="BX53" s="15"/>
      <c r="BZ53" s="17"/>
      <c r="CB53" s="15"/>
      <c r="CC53" s="16">
        <f t="shared" si="14"/>
        <v>1.7825</v>
      </c>
      <c r="CD53" s="16">
        <f t="shared" si="15"/>
        <v>5.4</v>
      </c>
      <c r="CE53" s="16">
        <f t="shared" si="16"/>
        <v>0</v>
      </c>
      <c r="CF53" s="16">
        <f t="shared" si="17"/>
        <v>1.33</v>
      </c>
      <c r="CG53" s="16">
        <f t="shared" si="18"/>
        <v>1.0049999999999999</v>
      </c>
      <c r="CJ53" s="191">
        <f t="shared" si="19"/>
        <v>1.3366499999999999</v>
      </c>
      <c r="CK53" s="191">
        <f t="shared" si="20"/>
        <v>6.68</v>
      </c>
      <c r="CL53" s="191">
        <f t="shared" si="21"/>
        <v>0.44585000000000008</v>
      </c>
      <c r="CM53" s="191">
        <f t="shared" si="22"/>
        <v>0.44585000000000008</v>
      </c>
      <c r="CN53" s="191">
        <f t="shared" si="45"/>
        <v>0.74987377279102374</v>
      </c>
      <c r="CO53" s="17"/>
      <c r="CQ53" s="15"/>
      <c r="CR53" s="16">
        <f>IF(N53="",,INDEX(Komp!$K$8:$K$10,N53,1))</f>
        <v>0</v>
      </c>
      <c r="CS53" s="16">
        <f>IF(O53="",,INDEX(Komp!$K$35:$K$40,O53,1))</f>
        <v>0</v>
      </c>
      <c r="CT53" s="16">
        <f>IF(O53="",,INDEX(Komp!$M$35:$M$40,O53,1))</f>
        <v>0</v>
      </c>
      <c r="CU53" s="16">
        <f>IF(P53="",,INDEX(Komp!$K$80:$K$81,P53,1))</f>
        <v>0</v>
      </c>
      <c r="CV53" s="16">
        <f>IF(Q53="",,INDEX(Komp!$K$108:$K$109,Q53,1))</f>
        <v>0</v>
      </c>
      <c r="CW53" s="191">
        <f t="shared" si="23"/>
        <v>0</v>
      </c>
      <c r="CX53" s="17"/>
      <c r="CZ53" s="15"/>
      <c r="DA53" s="16" t="str">
        <f t="shared" si="24"/>
        <v/>
      </c>
      <c r="DB53" s="16">
        <f>IF(DA53="",,MATCH(DA53,Tab!$C$5:$C$22,0))</f>
        <v>0</v>
      </c>
      <c r="DC53" s="16">
        <f>IF(DB53=Tab!$D$22,1,0)</f>
        <v>0</v>
      </c>
      <c r="DD53" s="16">
        <f>IF(DB53=Tab!$D$21,1,0)</f>
        <v>0</v>
      </c>
      <c r="DE53" s="16">
        <f>IF(AND(DB53&gt;=Tab!$D$5,DB53&lt;=Tab!$D$20),1,0)</f>
        <v>0</v>
      </c>
      <c r="DF53" s="16">
        <f>IF(DE53=1,INDEX(Tab!$E$5:$E$20,DB53,1),)</f>
        <v>0</v>
      </c>
      <c r="DG53" s="17"/>
      <c r="DI53" s="15"/>
      <c r="DJ53" s="16" t="str">
        <f t="shared" si="25"/>
        <v/>
      </c>
      <c r="DL53" s="36" t="str">
        <f>IF(DD53=1,Projekt!$AH$129,"")</f>
        <v/>
      </c>
      <c r="DM53" s="36"/>
      <c r="DN53" s="36" t="str">
        <f>IF(DE53=1,INDEX(Projekt!$AB$98:$AB$113,DF53,1),"")</f>
        <v/>
      </c>
      <c r="DO53" s="36" t="str">
        <f>IF(DE53=1,INDEX(Projekt!$AH$98:$AH$113,DF53,1),"")</f>
        <v/>
      </c>
      <c r="DP53" s="36" t="str">
        <f t="shared" si="26"/>
        <v/>
      </c>
      <c r="DQ53" s="79"/>
      <c r="DR53" s="36"/>
      <c r="DS53" s="162"/>
      <c r="DT53" s="16" t="str">
        <f t="shared" si="27"/>
        <v/>
      </c>
      <c r="DU53" s="16" t="str">
        <f t="shared" si="28"/>
        <v/>
      </c>
      <c r="DV53" s="16" t="str">
        <f>IF(DE53=1,IF(DU53&lt;Tab!$M$77,1,IF(DU53&lt;Tab!$M$78,2,IF(DU53&lt;Tab!$M$79,3,IF(DU53&lt;Tab!$M$80,4,5)))),"")</f>
        <v/>
      </c>
      <c r="DW53" s="16" t="str">
        <f>IF(DE53=1,INDEX(Tab!$M$76:$M$81,DV53,1),"")</f>
        <v/>
      </c>
      <c r="DX53" s="16" t="str">
        <f>IF(DE53=1,INDEX(Tab!$M$76:$M$81,DV53+1,1),"")</f>
        <v/>
      </c>
      <c r="DY53" s="36" t="str">
        <f>IF(DE53=1,INDEX(Tab!$N$76:$AC$81,DV53,DF53),"")</f>
        <v/>
      </c>
      <c r="DZ53" s="36" t="str">
        <f>IF(DE53=1,INDEX(Tab!$N$76:$AC$81,DV53+1,DF53),"")</f>
        <v/>
      </c>
      <c r="EA53" s="36" t="str">
        <f t="shared" si="29"/>
        <v/>
      </c>
      <c r="EB53" s="36" t="str">
        <f t="shared" si="46"/>
        <v/>
      </c>
      <c r="EC53" s="79"/>
      <c r="ED53" s="36"/>
      <c r="EE53" s="15"/>
      <c r="EF53" s="16" t="str">
        <f t="shared" si="30"/>
        <v/>
      </c>
      <c r="EG53" s="16" t="str">
        <f t="shared" si="47"/>
        <v/>
      </c>
      <c r="EH53" s="16" t="str">
        <f>IF(DE53=1,IF(EG53&lt;Tab!$M$87,1,IF(EG53&lt;Tab!$M$88,2,IF(EG53&lt;Tab!$M$89,3,IF(EG53&lt;Tab!$M$90,4,5)))),"")</f>
        <v/>
      </c>
      <c r="EI53" s="16" t="str">
        <f>IF(DE53=1,INDEX(Tab!$B$84:$B$89,EH53,1),"")</f>
        <v/>
      </c>
      <c r="EJ53" s="16" t="str">
        <f>IF(DE53=1,INDEX(Tab!$M$86:$M$91,EH53+1,1),"")</f>
        <v/>
      </c>
      <c r="EK53" s="36" t="str">
        <f>IF(DE53=1,INDEX(Tab!$N$86:$AC$91,EH53,DF53),"")</f>
        <v/>
      </c>
      <c r="EL53" s="36" t="str">
        <f>IF(DE53=1,INDEX(Tab!$N$86:$AC$91,EH53+1,DF53),"")</f>
        <v/>
      </c>
      <c r="EM53" s="36">
        <f t="shared" si="31"/>
        <v>0</v>
      </c>
      <c r="EO53" s="74" t="b">
        <v>0</v>
      </c>
      <c r="EP53" s="16">
        <f t="shared" si="32"/>
        <v>1</v>
      </c>
      <c r="EQ53" s="16">
        <f t="shared" si="33"/>
        <v>0</v>
      </c>
      <c r="ER53" s="16" t="str">
        <f t="shared" si="34"/>
        <v/>
      </c>
      <c r="ES53" s="17"/>
      <c r="EU53" s="15"/>
      <c r="EV53" s="191" t="str">
        <f t="shared" si="35"/>
        <v/>
      </c>
      <c r="EW53" s="191" t="str">
        <f t="shared" si="48"/>
        <v/>
      </c>
      <c r="EX53" s="17"/>
    </row>
    <row r="54" spans="2:154" s="16" customFormat="1" x14ac:dyDescent="0.2">
      <c r="B54" s="341"/>
      <c r="C54" s="541"/>
      <c r="D54" s="542"/>
      <c r="E54" s="25"/>
      <c r="F54" s="71">
        <v>1</v>
      </c>
      <c r="G54" s="71">
        <v>155</v>
      </c>
      <c r="H54" s="71">
        <v>115</v>
      </c>
      <c r="I54" s="215">
        <v>11</v>
      </c>
      <c r="J54" s="215">
        <v>11</v>
      </c>
      <c r="K54" s="215">
        <v>5.5</v>
      </c>
      <c r="L54" s="215">
        <v>9</v>
      </c>
      <c r="M54" s="354"/>
      <c r="N54" s="353"/>
      <c r="O54" s="25"/>
      <c r="P54" s="25"/>
      <c r="Q54" s="25"/>
      <c r="R54" s="27"/>
      <c r="S54" s="24"/>
      <c r="T54" s="24"/>
      <c r="U54" s="24"/>
      <c r="V54" s="24"/>
      <c r="W54" s="312">
        <f t="shared" si="0"/>
        <v>0</v>
      </c>
      <c r="X54" s="46">
        <f t="shared" si="36"/>
        <v>0.74987377279102374</v>
      </c>
      <c r="Y54" s="28"/>
      <c r="Z54" s="27"/>
      <c r="AA54" s="25"/>
      <c r="AB54" s="25"/>
      <c r="AC54" s="184"/>
      <c r="AD54" s="44"/>
      <c r="AE54" s="176" t="str">
        <f t="shared" si="1"/>
        <v/>
      </c>
      <c r="AF54" s="44"/>
      <c r="AG54" s="46" t="str">
        <f t="shared" si="37"/>
        <v/>
      </c>
      <c r="AH54" s="28"/>
      <c r="AI54" s="27"/>
      <c r="AJ54" s="25"/>
      <c r="AK54" s="25"/>
      <c r="AL54" s="25"/>
      <c r="AM54" s="44"/>
      <c r="AN54" s="40"/>
      <c r="AO54" s="44"/>
      <c r="AP54" s="71" t="str">
        <f t="shared" si="2"/>
        <v/>
      </c>
      <c r="AQ54" s="44"/>
      <c r="AR54" s="46" t="str">
        <f t="shared" si="3"/>
        <v/>
      </c>
      <c r="AS54" s="156"/>
      <c r="AT54" s="80"/>
      <c r="AU54" s="46" t="str">
        <f t="shared" si="4"/>
        <v/>
      </c>
      <c r="AV54" s="80"/>
      <c r="AW54" s="46" t="str">
        <f t="shared" si="5"/>
        <v/>
      </c>
      <c r="AX54" s="28"/>
      <c r="AY54" s="27"/>
      <c r="AZ54" s="46">
        <f t="shared" si="6"/>
        <v>1.7825</v>
      </c>
      <c r="BA54" s="46">
        <f t="shared" si="7"/>
        <v>1.3366499999999999</v>
      </c>
      <c r="BB54" s="46">
        <f t="shared" si="8"/>
        <v>0.44585000000000008</v>
      </c>
      <c r="BC54" s="46">
        <f t="shared" si="9"/>
        <v>0</v>
      </c>
      <c r="BD54" s="46">
        <f t="shared" si="10"/>
        <v>0.44585000000000008</v>
      </c>
      <c r="BE54" s="46">
        <f t="shared" si="11"/>
        <v>6.68</v>
      </c>
      <c r="BF54" s="46">
        <f t="shared" si="12"/>
        <v>5.4</v>
      </c>
      <c r="BG54" s="46" t="str">
        <f t="shared" si="13"/>
        <v/>
      </c>
      <c r="BH54" s="17"/>
      <c r="BJ54" s="15"/>
      <c r="BK54" s="71">
        <f t="shared" si="38"/>
        <v>155</v>
      </c>
      <c r="BL54" s="71">
        <f t="shared" si="39"/>
        <v>115</v>
      </c>
      <c r="BM54" s="215">
        <f t="shared" si="40"/>
        <v>11</v>
      </c>
      <c r="BN54" s="215">
        <f t="shared" si="41"/>
        <v>11</v>
      </c>
      <c r="BO54" s="215"/>
      <c r="BP54" s="215"/>
      <c r="BQ54" s="215">
        <f t="shared" si="42"/>
        <v>5.5</v>
      </c>
      <c r="BR54" s="215"/>
      <c r="BS54" s="215"/>
      <c r="BT54" s="215">
        <f t="shared" si="43"/>
        <v>9</v>
      </c>
      <c r="BU54" s="347">
        <f t="shared" si="44"/>
        <v>0</v>
      </c>
      <c r="BV54" s="17"/>
      <c r="BX54" s="15"/>
      <c r="BZ54" s="17"/>
      <c r="CB54" s="15"/>
      <c r="CC54" s="16">
        <f t="shared" si="14"/>
        <v>1.7825</v>
      </c>
      <c r="CD54" s="16">
        <f t="shared" si="15"/>
        <v>5.4</v>
      </c>
      <c r="CE54" s="16">
        <f t="shared" si="16"/>
        <v>0</v>
      </c>
      <c r="CF54" s="16">
        <f t="shared" si="17"/>
        <v>1.33</v>
      </c>
      <c r="CG54" s="16">
        <f t="shared" si="18"/>
        <v>1.0049999999999999</v>
      </c>
      <c r="CJ54" s="191">
        <f t="shared" si="19"/>
        <v>1.3366499999999999</v>
      </c>
      <c r="CK54" s="191">
        <f t="shared" si="20"/>
        <v>6.68</v>
      </c>
      <c r="CL54" s="191">
        <f t="shared" si="21"/>
        <v>0.44585000000000008</v>
      </c>
      <c r="CM54" s="191">
        <f t="shared" si="22"/>
        <v>0.44585000000000008</v>
      </c>
      <c r="CN54" s="191">
        <f t="shared" si="45"/>
        <v>0.74987377279102374</v>
      </c>
      <c r="CO54" s="17"/>
      <c r="CQ54" s="15"/>
      <c r="CR54" s="16">
        <f>IF(N54="",,INDEX(Komp!$K$8:$K$10,N54,1))</f>
        <v>0</v>
      </c>
      <c r="CS54" s="16">
        <f>IF(O54="",,INDEX(Komp!$K$35:$K$40,O54,1))</f>
        <v>0</v>
      </c>
      <c r="CT54" s="16">
        <f>IF(O54="",,INDEX(Komp!$M$35:$M$40,O54,1))</f>
        <v>0</v>
      </c>
      <c r="CU54" s="16">
        <f>IF(P54="",,INDEX(Komp!$K$80:$K$81,P54,1))</f>
        <v>0</v>
      </c>
      <c r="CV54" s="16">
        <f>IF(Q54="",,INDEX(Komp!$K$108:$K$109,Q54,1))</f>
        <v>0</v>
      </c>
      <c r="CW54" s="191">
        <f t="shared" si="23"/>
        <v>0</v>
      </c>
      <c r="CX54" s="17"/>
      <c r="CZ54" s="15"/>
      <c r="DA54" s="16" t="str">
        <f t="shared" si="24"/>
        <v/>
      </c>
      <c r="DB54" s="16">
        <f>IF(DA54="",,MATCH(DA54,Tab!$C$5:$C$22,0))</f>
        <v>0</v>
      </c>
      <c r="DC54" s="16">
        <f>IF(DB54=Tab!$D$22,1,0)</f>
        <v>0</v>
      </c>
      <c r="DD54" s="16">
        <f>IF(DB54=Tab!$D$21,1,0)</f>
        <v>0</v>
      </c>
      <c r="DE54" s="16">
        <f>IF(AND(DB54&gt;=Tab!$D$5,DB54&lt;=Tab!$D$20),1,0)</f>
        <v>0</v>
      </c>
      <c r="DF54" s="16">
        <f>IF(DE54=1,INDEX(Tab!$E$5:$E$20,DB54,1),)</f>
        <v>0</v>
      </c>
      <c r="DG54" s="17"/>
      <c r="DI54" s="15"/>
      <c r="DJ54" s="16" t="str">
        <f t="shared" si="25"/>
        <v/>
      </c>
      <c r="DL54" s="36" t="str">
        <f>IF(DD54=1,Projekt!$AH$129,"")</f>
        <v/>
      </c>
      <c r="DM54" s="36"/>
      <c r="DN54" s="36" t="str">
        <f>IF(DE54=1,INDEX(Projekt!$AB$98:$AB$113,DF54,1),"")</f>
        <v/>
      </c>
      <c r="DO54" s="36" t="str">
        <f>IF(DE54=1,INDEX(Projekt!$AH$98:$AH$113,DF54,1),"")</f>
        <v/>
      </c>
      <c r="DP54" s="36" t="str">
        <f t="shared" si="26"/>
        <v/>
      </c>
      <c r="DQ54" s="79"/>
      <c r="DR54" s="36"/>
      <c r="DS54" s="162"/>
      <c r="DT54" s="16" t="str">
        <f t="shared" si="27"/>
        <v/>
      </c>
      <c r="DU54" s="16" t="str">
        <f t="shared" si="28"/>
        <v/>
      </c>
      <c r="DV54" s="16" t="str">
        <f>IF(DE54=1,IF(DU54&lt;Tab!$M$77,1,IF(DU54&lt;Tab!$M$78,2,IF(DU54&lt;Tab!$M$79,3,IF(DU54&lt;Tab!$M$80,4,5)))),"")</f>
        <v/>
      </c>
      <c r="DW54" s="16" t="str">
        <f>IF(DE54=1,INDEX(Tab!$M$76:$M$81,DV54,1),"")</f>
        <v/>
      </c>
      <c r="DX54" s="16" t="str">
        <f>IF(DE54=1,INDEX(Tab!$M$76:$M$81,DV54+1,1),"")</f>
        <v/>
      </c>
      <c r="DY54" s="36" t="str">
        <f>IF(DE54=1,INDEX(Tab!$N$76:$AC$81,DV54,DF54),"")</f>
        <v/>
      </c>
      <c r="DZ54" s="36" t="str">
        <f>IF(DE54=1,INDEX(Tab!$N$76:$AC$81,DV54+1,DF54),"")</f>
        <v/>
      </c>
      <c r="EA54" s="36" t="str">
        <f t="shared" si="29"/>
        <v/>
      </c>
      <c r="EB54" s="36" t="str">
        <f t="shared" si="46"/>
        <v/>
      </c>
      <c r="EC54" s="79"/>
      <c r="ED54" s="36"/>
      <c r="EE54" s="15"/>
      <c r="EF54" s="16" t="str">
        <f t="shared" si="30"/>
        <v/>
      </c>
      <c r="EG54" s="16" t="str">
        <f t="shared" si="47"/>
        <v/>
      </c>
      <c r="EH54" s="16" t="str">
        <f>IF(DE54=1,IF(EG54&lt;Tab!$M$87,1,IF(EG54&lt;Tab!$M$88,2,IF(EG54&lt;Tab!$M$89,3,IF(EG54&lt;Tab!$M$90,4,5)))),"")</f>
        <v/>
      </c>
      <c r="EI54" s="16" t="str">
        <f>IF(DE54=1,INDEX(Tab!$B$84:$B$89,EH54,1),"")</f>
        <v/>
      </c>
      <c r="EJ54" s="16" t="str">
        <f>IF(DE54=1,INDEX(Tab!$M$86:$M$91,EH54+1,1),"")</f>
        <v/>
      </c>
      <c r="EK54" s="36" t="str">
        <f>IF(DE54=1,INDEX(Tab!$N$86:$AC$91,EH54,DF54),"")</f>
        <v/>
      </c>
      <c r="EL54" s="36" t="str">
        <f>IF(DE54=1,INDEX(Tab!$N$86:$AC$91,EH54+1,DF54),"")</f>
        <v/>
      </c>
      <c r="EM54" s="36">
        <f t="shared" si="31"/>
        <v>0</v>
      </c>
      <c r="EO54" s="74" t="b">
        <v>0</v>
      </c>
      <c r="EP54" s="16">
        <f t="shared" si="32"/>
        <v>1</v>
      </c>
      <c r="EQ54" s="16">
        <f t="shared" si="33"/>
        <v>0</v>
      </c>
      <c r="ER54" s="16" t="str">
        <f t="shared" si="34"/>
        <v/>
      </c>
      <c r="ES54" s="17"/>
      <c r="EU54" s="15"/>
      <c r="EV54" s="191" t="str">
        <f t="shared" si="35"/>
        <v/>
      </c>
      <c r="EW54" s="191" t="str">
        <f t="shared" si="48"/>
        <v/>
      </c>
      <c r="EX54" s="17"/>
    </row>
    <row r="55" spans="2:154" s="16" customFormat="1" x14ac:dyDescent="0.2">
      <c r="B55" s="341"/>
      <c r="C55" s="541"/>
      <c r="D55" s="542"/>
      <c r="E55" s="25"/>
      <c r="F55" s="71">
        <v>1</v>
      </c>
      <c r="G55" s="71">
        <v>155</v>
      </c>
      <c r="H55" s="71">
        <v>115</v>
      </c>
      <c r="I55" s="215">
        <v>11</v>
      </c>
      <c r="J55" s="215">
        <v>11</v>
      </c>
      <c r="K55" s="215">
        <v>5.5</v>
      </c>
      <c r="L55" s="215">
        <v>9</v>
      </c>
      <c r="M55" s="354"/>
      <c r="N55" s="353"/>
      <c r="O55" s="25"/>
      <c r="P55" s="25"/>
      <c r="Q55" s="25"/>
      <c r="R55" s="27"/>
      <c r="S55" s="24"/>
      <c r="T55" s="24"/>
      <c r="U55" s="24"/>
      <c r="V55" s="24"/>
      <c r="W55" s="312">
        <f t="shared" si="0"/>
        <v>0</v>
      </c>
      <c r="X55" s="46">
        <f t="shared" si="36"/>
        <v>0.74987377279102374</v>
      </c>
      <c r="Y55" s="28"/>
      <c r="Z55" s="27"/>
      <c r="AA55" s="25"/>
      <c r="AB55" s="25"/>
      <c r="AC55" s="184"/>
      <c r="AD55" s="44"/>
      <c r="AE55" s="176" t="str">
        <f t="shared" si="1"/>
        <v/>
      </c>
      <c r="AF55" s="44"/>
      <c r="AG55" s="46" t="str">
        <f t="shared" si="37"/>
        <v/>
      </c>
      <c r="AH55" s="28"/>
      <c r="AI55" s="27"/>
      <c r="AJ55" s="25"/>
      <c r="AK55" s="25"/>
      <c r="AL55" s="25"/>
      <c r="AM55" s="44"/>
      <c r="AN55" s="40"/>
      <c r="AO55" s="44"/>
      <c r="AP55" s="71" t="str">
        <f t="shared" si="2"/>
        <v/>
      </c>
      <c r="AQ55" s="44"/>
      <c r="AR55" s="46" t="str">
        <f t="shared" si="3"/>
        <v/>
      </c>
      <c r="AS55" s="156"/>
      <c r="AT55" s="80"/>
      <c r="AU55" s="46" t="str">
        <f t="shared" si="4"/>
        <v/>
      </c>
      <c r="AV55" s="80"/>
      <c r="AW55" s="46" t="str">
        <f t="shared" si="5"/>
        <v/>
      </c>
      <c r="AX55" s="28"/>
      <c r="AY55" s="27"/>
      <c r="AZ55" s="46">
        <f t="shared" si="6"/>
        <v>1.7825</v>
      </c>
      <c r="BA55" s="46">
        <f t="shared" si="7"/>
        <v>1.3366499999999999</v>
      </c>
      <c r="BB55" s="46">
        <f t="shared" si="8"/>
        <v>0.44585000000000008</v>
      </c>
      <c r="BC55" s="46">
        <f t="shared" si="9"/>
        <v>0</v>
      </c>
      <c r="BD55" s="46">
        <f t="shared" si="10"/>
        <v>0.44585000000000008</v>
      </c>
      <c r="BE55" s="46">
        <f t="shared" si="11"/>
        <v>6.68</v>
      </c>
      <c r="BF55" s="46">
        <f t="shared" si="12"/>
        <v>5.4</v>
      </c>
      <c r="BG55" s="46" t="str">
        <f t="shared" si="13"/>
        <v/>
      </c>
      <c r="BH55" s="17"/>
      <c r="BJ55" s="15"/>
      <c r="BK55" s="71">
        <f t="shared" si="38"/>
        <v>155</v>
      </c>
      <c r="BL55" s="71">
        <f t="shared" si="39"/>
        <v>115</v>
      </c>
      <c r="BM55" s="215">
        <f t="shared" si="40"/>
        <v>11</v>
      </c>
      <c r="BN55" s="215">
        <f t="shared" si="41"/>
        <v>11</v>
      </c>
      <c r="BO55" s="215"/>
      <c r="BP55" s="215"/>
      <c r="BQ55" s="215">
        <f t="shared" si="42"/>
        <v>5.5</v>
      </c>
      <c r="BR55" s="215"/>
      <c r="BS55" s="215"/>
      <c r="BT55" s="215">
        <f t="shared" si="43"/>
        <v>9</v>
      </c>
      <c r="BU55" s="347">
        <f t="shared" si="44"/>
        <v>0</v>
      </c>
      <c r="BV55" s="17"/>
      <c r="BX55" s="15"/>
      <c r="BZ55" s="17"/>
      <c r="CB55" s="15"/>
      <c r="CC55" s="16">
        <f t="shared" si="14"/>
        <v>1.7825</v>
      </c>
      <c r="CD55" s="16">
        <f t="shared" si="15"/>
        <v>5.4</v>
      </c>
      <c r="CE55" s="16">
        <f t="shared" si="16"/>
        <v>0</v>
      </c>
      <c r="CF55" s="16">
        <f t="shared" si="17"/>
        <v>1.33</v>
      </c>
      <c r="CG55" s="16">
        <f t="shared" si="18"/>
        <v>1.0049999999999999</v>
      </c>
      <c r="CJ55" s="191">
        <f t="shared" si="19"/>
        <v>1.3366499999999999</v>
      </c>
      <c r="CK55" s="191">
        <f t="shared" si="20"/>
        <v>6.68</v>
      </c>
      <c r="CL55" s="191">
        <f t="shared" si="21"/>
        <v>0.44585000000000008</v>
      </c>
      <c r="CM55" s="191">
        <f t="shared" si="22"/>
        <v>0.44585000000000008</v>
      </c>
      <c r="CN55" s="191">
        <f t="shared" si="45"/>
        <v>0.74987377279102374</v>
      </c>
      <c r="CO55" s="17"/>
      <c r="CQ55" s="15"/>
      <c r="CR55" s="16">
        <f>IF(N55="",,INDEX(Komp!$K$8:$K$10,N55,1))</f>
        <v>0</v>
      </c>
      <c r="CS55" s="16">
        <f>IF(O55="",,INDEX(Komp!$K$35:$K$40,O55,1))</f>
        <v>0</v>
      </c>
      <c r="CT55" s="16">
        <f>IF(O55="",,INDEX(Komp!$M$35:$M$40,O55,1))</f>
        <v>0</v>
      </c>
      <c r="CU55" s="16">
        <f>IF(P55="",,INDEX(Komp!$K$80:$K$81,P55,1))</f>
        <v>0</v>
      </c>
      <c r="CV55" s="16">
        <f>IF(Q55="",,INDEX(Komp!$K$108:$K$109,Q55,1))</f>
        <v>0</v>
      </c>
      <c r="CW55" s="191">
        <f t="shared" si="23"/>
        <v>0</v>
      </c>
      <c r="CX55" s="17"/>
      <c r="CZ55" s="15"/>
      <c r="DA55" s="16" t="str">
        <f t="shared" si="24"/>
        <v/>
      </c>
      <c r="DB55" s="16">
        <f>IF(DA55="",,MATCH(DA55,Tab!$C$5:$C$22,0))</f>
        <v>0</v>
      </c>
      <c r="DC55" s="16">
        <f>IF(DB55=Tab!$D$22,1,0)</f>
        <v>0</v>
      </c>
      <c r="DD55" s="16">
        <f>IF(DB55=Tab!$D$21,1,0)</f>
        <v>0</v>
      </c>
      <c r="DE55" s="16">
        <f>IF(AND(DB55&gt;=Tab!$D$5,DB55&lt;=Tab!$D$20),1,0)</f>
        <v>0</v>
      </c>
      <c r="DF55" s="16">
        <f>IF(DE55=1,INDEX(Tab!$E$5:$E$20,DB55,1),)</f>
        <v>0</v>
      </c>
      <c r="DG55" s="17"/>
      <c r="DI55" s="15"/>
      <c r="DJ55" s="16" t="str">
        <f t="shared" si="25"/>
        <v/>
      </c>
      <c r="DL55" s="36" t="str">
        <f>IF(DD55=1,Projekt!$AH$129,"")</f>
        <v/>
      </c>
      <c r="DM55" s="36"/>
      <c r="DN55" s="36" t="str">
        <f>IF(DE55=1,INDEX(Projekt!$AB$98:$AB$113,DF55,1),"")</f>
        <v/>
      </c>
      <c r="DO55" s="36" t="str">
        <f>IF(DE55=1,INDEX(Projekt!$AH$98:$AH$113,DF55,1),"")</f>
        <v/>
      </c>
      <c r="DP55" s="36" t="str">
        <f t="shared" si="26"/>
        <v/>
      </c>
      <c r="DQ55" s="79"/>
      <c r="DR55" s="36"/>
      <c r="DS55" s="162"/>
      <c r="DT55" s="16" t="str">
        <f t="shared" si="27"/>
        <v/>
      </c>
      <c r="DU55" s="16" t="str">
        <f t="shared" si="28"/>
        <v/>
      </c>
      <c r="DV55" s="16" t="str">
        <f>IF(DE55=1,IF(DU55&lt;Tab!$M$77,1,IF(DU55&lt;Tab!$M$78,2,IF(DU55&lt;Tab!$M$79,3,IF(DU55&lt;Tab!$M$80,4,5)))),"")</f>
        <v/>
      </c>
      <c r="DW55" s="16" t="str">
        <f>IF(DE55=1,INDEX(Tab!$M$76:$M$81,DV55,1),"")</f>
        <v/>
      </c>
      <c r="DX55" s="16" t="str">
        <f>IF(DE55=1,INDEX(Tab!$M$76:$M$81,DV55+1,1),"")</f>
        <v/>
      </c>
      <c r="DY55" s="36" t="str">
        <f>IF(DE55=1,INDEX(Tab!$N$76:$AC$81,DV55,DF55),"")</f>
        <v/>
      </c>
      <c r="DZ55" s="36" t="str">
        <f>IF(DE55=1,INDEX(Tab!$N$76:$AC$81,DV55+1,DF55),"")</f>
        <v/>
      </c>
      <c r="EA55" s="36" t="str">
        <f t="shared" si="29"/>
        <v/>
      </c>
      <c r="EB55" s="36" t="str">
        <f t="shared" si="46"/>
        <v/>
      </c>
      <c r="EC55" s="79"/>
      <c r="ED55" s="36"/>
      <c r="EE55" s="15"/>
      <c r="EF55" s="16" t="str">
        <f t="shared" si="30"/>
        <v/>
      </c>
      <c r="EG55" s="16" t="str">
        <f t="shared" si="47"/>
        <v/>
      </c>
      <c r="EH55" s="16" t="str">
        <f>IF(DE55=1,IF(EG55&lt;Tab!$M$87,1,IF(EG55&lt;Tab!$M$88,2,IF(EG55&lt;Tab!$M$89,3,IF(EG55&lt;Tab!$M$90,4,5)))),"")</f>
        <v/>
      </c>
      <c r="EI55" s="16" t="str">
        <f>IF(DE55=1,INDEX(Tab!$B$84:$B$89,EH55,1),"")</f>
        <v/>
      </c>
      <c r="EJ55" s="16" t="str">
        <f>IF(DE55=1,INDEX(Tab!$M$86:$M$91,EH55+1,1),"")</f>
        <v/>
      </c>
      <c r="EK55" s="36" t="str">
        <f>IF(DE55=1,INDEX(Tab!$N$86:$AC$91,EH55,DF55),"")</f>
        <v/>
      </c>
      <c r="EL55" s="36" t="str">
        <f>IF(DE55=1,INDEX(Tab!$N$86:$AC$91,EH55+1,DF55),"")</f>
        <v/>
      </c>
      <c r="EM55" s="36">
        <f t="shared" si="31"/>
        <v>0</v>
      </c>
      <c r="EO55" s="74" t="b">
        <v>0</v>
      </c>
      <c r="EP55" s="16">
        <f t="shared" si="32"/>
        <v>1</v>
      </c>
      <c r="EQ55" s="16">
        <f t="shared" si="33"/>
        <v>0</v>
      </c>
      <c r="ER55" s="16" t="str">
        <f t="shared" si="34"/>
        <v/>
      </c>
      <c r="ES55" s="17"/>
      <c r="EU55" s="15"/>
      <c r="EV55" s="191" t="str">
        <f t="shared" si="35"/>
        <v/>
      </c>
      <c r="EW55" s="191" t="str">
        <f t="shared" si="48"/>
        <v/>
      </c>
      <c r="EX55" s="17"/>
    </row>
    <row r="56" spans="2:154" s="16" customFormat="1" x14ac:dyDescent="0.2">
      <c r="B56" s="341"/>
      <c r="C56" s="541"/>
      <c r="D56" s="542"/>
      <c r="E56" s="25"/>
      <c r="F56" s="71">
        <v>1</v>
      </c>
      <c r="G56" s="71">
        <v>155</v>
      </c>
      <c r="H56" s="71">
        <v>115</v>
      </c>
      <c r="I56" s="215">
        <v>11</v>
      </c>
      <c r="J56" s="215">
        <v>11</v>
      </c>
      <c r="K56" s="215">
        <v>5.5</v>
      </c>
      <c r="L56" s="215">
        <v>9</v>
      </c>
      <c r="M56" s="354"/>
      <c r="N56" s="353"/>
      <c r="O56" s="25"/>
      <c r="P56" s="25"/>
      <c r="Q56" s="25"/>
      <c r="R56" s="27"/>
      <c r="S56" s="24"/>
      <c r="T56" s="24"/>
      <c r="U56" s="24"/>
      <c r="V56" s="24"/>
      <c r="W56" s="312">
        <f t="shared" si="0"/>
        <v>0</v>
      </c>
      <c r="X56" s="46">
        <f t="shared" si="36"/>
        <v>0.74987377279102374</v>
      </c>
      <c r="Y56" s="28"/>
      <c r="Z56" s="27"/>
      <c r="AA56" s="25"/>
      <c r="AB56" s="25"/>
      <c r="AC56" s="184"/>
      <c r="AD56" s="44"/>
      <c r="AE56" s="176" t="str">
        <f t="shared" si="1"/>
        <v/>
      </c>
      <c r="AF56" s="44"/>
      <c r="AG56" s="46" t="str">
        <f t="shared" si="37"/>
        <v/>
      </c>
      <c r="AH56" s="28"/>
      <c r="AI56" s="27"/>
      <c r="AJ56" s="25"/>
      <c r="AK56" s="25"/>
      <c r="AL56" s="25"/>
      <c r="AM56" s="44"/>
      <c r="AN56" s="40"/>
      <c r="AO56" s="44"/>
      <c r="AP56" s="71" t="str">
        <f t="shared" si="2"/>
        <v/>
      </c>
      <c r="AQ56" s="44"/>
      <c r="AR56" s="46" t="str">
        <f t="shared" si="3"/>
        <v/>
      </c>
      <c r="AS56" s="156"/>
      <c r="AT56" s="80"/>
      <c r="AU56" s="46" t="str">
        <f t="shared" si="4"/>
        <v/>
      </c>
      <c r="AV56" s="80"/>
      <c r="AW56" s="46" t="str">
        <f t="shared" si="5"/>
        <v/>
      </c>
      <c r="AX56" s="28"/>
      <c r="AY56" s="27"/>
      <c r="AZ56" s="46">
        <f t="shared" si="6"/>
        <v>1.7825</v>
      </c>
      <c r="BA56" s="46">
        <f t="shared" si="7"/>
        <v>1.3366499999999999</v>
      </c>
      <c r="BB56" s="46">
        <f t="shared" si="8"/>
        <v>0.44585000000000008</v>
      </c>
      <c r="BC56" s="46">
        <f t="shared" si="9"/>
        <v>0</v>
      </c>
      <c r="BD56" s="46">
        <f t="shared" si="10"/>
        <v>0.44585000000000008</v>
      </c>
      <c r="BE56" s="46">
        <f t="shared" si="11"/>
        <v>6.68</v>
      </c>
      <c r="BF56" s="46">
        <f t="shared" si="12"/>
        <v>5.4</v>
      </c>
      <c r="BG56" s="46" t="str">
        <f t="shared" si="13"/>
        <v/>
      </c>
      <c r="BH56" s="17"/>
      <c r="BJ56" s="15"/>
      <c r="BK56" s="71">
        <f t="shared" si="38"/>
        <v>155</v>
      </c>
      <c r="BL56" s="71">
        <f t="shared" si="39"/>
        <v>115</v>
      </c>
      <c r="BM56" s="215">
        <f t="shared" si="40"/>
        <v>11</v>
      </c>
      <c r="BN56" s="215">
        <f t="shared" si="41"/>
        <v>11</v>
      </c>
      <c r="BO56" s="215"/>
      <c r="BP56" s="215"/>
      <c r="BQ56" s="215">
        <f t="shared" si="42"/>
        <v>5.5</v>
      </c>
      <c r="BR56" s="215"/>
      <c r="BS56" s="215"/>
      <c r="BT56" s="215">
        <f t="shared" si="43"/>
        <v>9</v>
      </c>
      <c r="BU56" s="347">
        <f t="shared" si="44"/>
        <v>0</v>
      </c>
      <c r="BV56" s="17"/>
      <c r="BX56" s="15"/>
      <c r="BZ56" s="17"/>
      <c r="CB56" s="15"/>
      <c r="CC56" s="16">
        <f t="shared" si="14"/>
        <v>1.7825</v>
      </c>
      <c r="CD56" s="16">
        <f t="shared" si="15"/>
        <v>5.4</v>
      </c>
      <c r="CE56" s="16">
        <f t="shared" si="16"/>
        <v>0</v>
      </c>
      <c r="CF56" s="16">
        <f t="shared" si="17"/>
        <v>1.33</v>
      </c>
      <c r="CG56" s="16">
        <f t="shared" si="18"/>
        <v>1.0049999999999999</v>
      </c>
      <c r="CJ56" s="191">
        <f t="shared" si="19"/>
        <v>1.3366499999999999</v>
      </c>
      <c r="CK56" s="191">
        <f t="shared" si="20"/>
        <v>6.68</v>
      </c>
      <c r="CL56" s="191">
        <f t="shared" si="21"/>
        <v>0.44585000000000008</v>
      </c>
      <c r="CM56" s="191">
        <f t="shared" si="22"/>
        <v>0.44585000000000008</v>
      </c>
      <c r="CN56" s="191">
        <f t="shared" si="45"/>
        <v>0.74987377279102374</v>
      </c>
      <c r="CO56" s="17"/>
      <c r="CQ56" s="15"/>
      <c r="CR56" s="16">
        <f>IF(N56="",,INDEX(Komp!$K$8:$K$10,N56,1))</f>
        <v>0</v>
      </c>
      <c r="CS56" s="16">
        <f>IF(O56="",,INDEX(Komp!$K$35:$K$40,O56,1))</f>
        <v>0</v>
      </c>
      <c r="CT56" s="16">
        <f>IF(O56="",,INDEX(Komp!$M$35:$M$40,O56,1))</f>
        <v>0</v>
      </c>
      <c r="CU56" s="16">
        <f>IF(P56="",,INDEX(Komp!$K$80:$K$81,P56,1))</f>
        <v>0</v>
      </c>
      <c r="CV56" s="16">
        <f>IF(Q56="",,INDEX(Komp!$K$108:$K$109,Q56,1))</f>
        <v>0</v>
      </c>
      <c r="CW56" s="191">
        <f t="shared" si="23"/>
        <v>0</v>
      </c>
      <c r="CX56" s="17"/>
      <c r="CZ56" s="15"/>
      <c r="DA56" s="16" t="str">
        <f t="shared" si="24"/>
        <v/>
      </c>
      <c r="DB56" s="16">
        <f>IF(DA56="",,MATCH(DA56,Tab!$C$5:$C$22,0))</f>
        <v>0</v>
      </c>
      <c r="DC56" s="16">
        <f>IF(DB56=Tab!$D$22,1,0)</f>
        <v>0</v>
      </c>
      <c r="DD56" s="16">
        <f>IF(DB56=Tab!$D$21,1,0)</f>
        <v>0</v>
      </c>
      <c r="DE56" s="16">
        <f>IF(AND(DB56&gt;=Tab!$D$5,DB56&lt;=Tab!$D$20),1,0)</f>
        <v>0</v>
      </c>
      <c r="DF56" s="16">
        <f>IF(DE56=1,INDEX(Tab!$E$5:$E$20,DB56,1),)</f>
        <v>0</v>
      </c>
      <c r="DG56" s="17"/>
      <c r="DI56" s="15"/>
      <c r="DJ56" s="16" t="str">
        <f t="shared" si="25"/>
        <v/>
      </c>
      <c r="DL56" s="36" t="str">
        <f>IF(DD56=1,Projekt!$AH$129,"")</f>
        <v/>
      </c>
      <c r="DM56" s="36"/>
      <c r="DN56" s="36" t="str">
        <f>IF(DE56=1,INDEX(Projekt!$AB$98:$AB$113,DF56,1),"")</f>
        <v/>
      </c>
      <c r="DO56" s="36" t="str">
        <f>IF(DE56=1,INDEX(Projekt!$AH$98:$AH$113,DF56,1),"")</f>
        <v/>
      </c>
      <c r="DP56" s="36" t="str">
        <f t="shared" si="26"/>
        <v/>
      </c>
      <c r="DQ56" s="79"/>
      <c r="DR56" s="36"/>
      <c r="DS56" s="162"/>
      <c r="DT56" s="16" t="str">
        <f t="shared" si="27"/>
        <v/>
      </c>
      <c r="DU56" s="16" t="str">
        <f t="shared" si="28"/>
        <v/>
      </c>
      <c r="DV56" s="16" t="str">
        <f>IF(DE56=1,IF(DU56&lt;Tab!$M$77,1,IF(DU56&lt;Tab!$M$78,2,IF(DU56&lt;Tab!$M$79,3,IF(DU56&lt;Tab!$M$80,4,5)))),"")</f>
        <v/>
      </c>
      <c r="DW56" s="16" t="str">
        <f>IF(DE56=1,INDEX(Tab!$M$76:$M$81,DV56,1),"")</f>
        <v/>
      </c>
      <c r="DX56" s="16" t="str">
        <f>IF(DE56=1,INDEX(Tab!$M$76:$M$81,DV56+1,1),"")</f>
        <v/>
      </c>
      <c r="DY56" s="36" t="str">
        <f>IF(DE56=1,INDEX(Tab!$N$76:$AC$81,DV56,DF56),"")</f>
        <v/>
      </c>
      <c r="DZ56" s="36" t="str">
        <f>IF(DE56=1,INDEX(Tab!$N$76:$AC$81,DV56+1,DF56),"")</f>
        <v/>
      </c>
      <c r="EA56" s="36" t="str">
        <f t="shared" si="29"/>
        <v/>
      </c>
      <c r="EB56" s="36" t="str">
        <f t="shared" si="46"/>
        <v/>
      </c>
      <c r="EC56" s="79"/>
      <c r="ED56" s="36"/>
      <c r="EE56" s="15"/>
      <c r="EF56" s="16" t="str">
        <f t="shared" si="30"/>
        <v/>
      </c>
      <c r="EG56" s="16" t="str">
        <f t="shared" si="47"/>
        <v/>
      </c>
      <c r="EH56" s="16" t="str">
        <f>IF(DE56=1,IF(EG56&lt;Tab!$M$87,1,IF(EG56&lt;Tab!$M$88,2,IF(EG56&lt;Tab!$M$89,3,IF(EG56&lt;Tab!$M$90,4,5)))),"")</f>
        <v/>
      </c>
      <c r="EI56" s="16" t="str">
        <f>IF(DE56=1,INDEX(Tab!$B$84:$B$89,EH56,1),"")</f>
        <v/>
      </c>
      <c r="EJ56" s="16" t="str">
        <f>IF(DE56=1,INDEX(Tab!$M$86:$M$91,EH56+1,1),"")</f>
        <v/>
      </c>
      <c r="EK56" s="36" t="str">
        <f>IF(DE56=1,INDEX(Tab!$N$86:$AC$91,EH56,DF56),"")</f>
        <v/>
      </c>
      <c r="EL56" s="36" t="str">
        <f>IF(DE56=1,INDEX(Tab!$N$86:$AC$91,EH56+1,DF56),"")</f>
        <v/>
      </c>
      <c r="EM56" s="36">
        <f t="shared" si="31"/>
        <v>0</v>
      </c>
      <c r="EO56" s="74" t="b">
        <v>0</v>
      </c>
      <c r="EP56" s="16">
        <f t="shared" si="32"/>
        <v>1</v>
      </c>
      <c r="EQ56" s="16">
        <f t="shared" si="33"/>
        <v>0</v>
      </c>
      <c r="ER56" s="16" t="str">
        <f t="shared" si="34"/>
        <v/>
      </c>
      <c r="ES56" s="17"/>
      <c r="EU56" s="15"/>
      <c r="EV56" s="191" t="str">
        <f t="shared" si="35"/>
        <v/>
      </c>
      <c r="EW56" s="191" t="str">
        <f t="shared" si="48"/>
        <v/>
      </c>
      <c r="EX56" s="17"/>
    </row>
    <row r="57" spans="2:154" s="16" customFormat="1" x14ac:dyDescent="0.2">
      <c r="B57" s="341"/>
      <c r="C57" s="541"/>
      <c r="D57" s="542"/>
      <c r="E57" s="25"/>
      <c r="F57" s="71">
        <v>1</v>
      </c>
      <c r="G57" s="71">
        <v>155</v>
      </c>
      <c r="H57" s="71">
        <v>115</v>
      </c>
      <c r="I57" s="215">
        <v>11</v>
      </c>
      <c r="J57" s="215">
        <v>11</v>
      </c>
      <c r="K57" s="215">
        <v>5.5</v>
      </c>
      <c r="L57" s="215">
        <v>9</v>
      </c>
      <c r="M57" s="354"/>
      <c r="N57" s="353"/>
      <c r="O57" s="25"/>
      <c r="P57" s="25"/>
      <c r="Q57" s="25"/>
      <c r="R57" s="27"/>
      <c r="S57" s="24"/>
      <c r="T57" s="24"/>
      <c r="U57" s="24"/>
      <c r="V57" s="24"/>
      <c r="W57" s="312">
        <f t="shared" si="0"/>
        <v>0</v>
      </c>
      <c r="X57" s="46">
        <f t="shared" si="36"/>
        <v>0.74987377279102374</v>
      </c>
      <c r="Y57" s="28"/>
      <c r="Z57" s="27"/>
      <c r="AA57" s="25"/>
      <c r="AB57" s="25"/>
      <c r="AC57" s="184"/>
      <c r="AD57" s="44"/>
      <c r="AE57" s="176" t="str">
        <f t="shared" si="1"/>
        <v/>
      </c>
      <c r="AF57" s="44"/>
      <c r="AG57" s="46" t="str">
        <f t="shared" si="37"/>
        <v/>
      </c>
      <c r="AH57" s="28"/>
      <c r="AI57" s="27"/>
      <c r="AJ57" s="25"/>
      <c r="AK57" s="25"/>
      <c r="AL57" s="25"/>
      <c r="AM57" s="44"/>
      <c r="AN57" s="40"/>
      <c r="AO57" s="44"/>
      <c r="AP57" s="71" t="str">
        <f t="shared" si="2"/>
        <v/>
      </c>
      <c r="AQ57" s="44"/>
      <c r="AR57" s="46" t="str">
        <f t="shared" si="3"/>
        <v/>
      </c>
      <c r="AS57" s="156"/>
      <c r="AT57" s="80"/>
      <c r="AU57" s="46" t="str">
        <f t="shared" si="4"/>
        <v/>
      </c>
      <c r="AV57" s="80"/>
      <c r="AW57" s="46" t="str">
        <f t="shared" si="5"/>
        <v/>
      </c>
      <c r="AX57" s="28"/>
      <c r="AY57" s="27"/>
      <c r="AZ57" s="46">
        <f t="shared" si="6"/>
        <v>1.7825</v>
      </c>
      <c r="BA57" s="46">
        <f t="shared" si="7"/>
        <v>1.3366499999999999</v>
      </c>
      <c r="BB57" s="46">
        <f t="shared" si="8"/>
        <v>0.44585000000000008</v>
      </c>
      <c r="BC57" s="46">
        <f t="shared" si="9"/>
        <v>0</v>
      </c>
      <c r="BD57" s="46">
        <f t="shared" si="10"/>
        <v>0.44585000000000008</v>
      </c>
      <c r="BE57" s="46">
        <f t="shared" si="11"/>
        <v>6.68</v>
      </c>
      <c r="BF57" s="46">
        <f t="shared" si="12"/>
        <v>5.4</v>
      </c>
      <c r="BG57" s="46" t="str">
        <f t="shared" si="13"/>
        <v/>
      </c>
      <c r="BH57" s="17"/>
      <c r="BJ57" s="15"/>
      <c r="BK57" s="71">
        <f t="shared" si="38"/>
        <v>155</v>
      </c>
      <c r="BL57" s="71">
        <f t="shared" si="39"/>
        <v>115</v>
      </c>
      <c r="BM57" s="215">
        <f t="shared" si="40"/>
        <v>11</v>
      </c>
      <c r="BN57" s="215">
        <f t="shared" si="41"/>
        <v>11</v>
      </c>
      <c r="BO57" s="215"/>
      <c r="BP57" s="215"/>
      <c r="BQ57" s="215">
        <f t="shared" si="42"/>
        <v>5.5</v>
      </c>
      <c r="BR57" s="215"/>
      <c r="BS57" s="215"/>
      <c r="BT57" s="215">
        <f t="shared" si="43"/>
        <v>9</v>
      </c>
      <c r="BU57" s="347">
        <f t="shared" si="44"/>
        <v>0</v>
      </c>
      <c r="BV57" s="17"/>
      <c r="BX57" s="15"/>
      <c r="BZ57" s="17"/>
      <c r="CB57" s="15"/>
      <c r="CC57" s="16">
        <f t="shared" si="14"/>
        <v>1.7825</v>
      </c>
      <c r="CD57" s="16">
        <f t="shared" si="15"/>
        <v>5.4</v>
      </c>
      <c r="CE57" s="16">
        <f t="shared" si="16"/>
        <v>0</v>
      </c>
      <c r="CF57" s="16">
        <f t="shared" si="17"/>
        <v>1.33</v>
      </c>
      <c r="CG57" s="16">
        <f t="shared" si="18"/>
        <v>1.0049999999999999</v>
      </c>
      <c r="CJ57" s="191">
        <f t="shared" si="19"/>
        <v>1.3366499999999999</v>
      </c>
      <c r="CK57" s="191">
        <f t="shared" si="20"/>
        <v>6.68</v>
      </c>
      <c r="CL57" s="191">
        <f t="shared" si="21"/>
        <v>0.44585000000000008</v>
      </c>
      <c r="CM57" s="191">
        <f t="shared" si="22"/>
        <v>0.44585000000000008</v>
      </c>
      <c r="CN57" s="191">
        <f t="shared" si="45"/>
        <v>0.74987377279102374</v>
      </c>
      <c r="CO57" s="17"/>
      <c r="CQ57" s="15"/>
      <c r="CR57" s="16">
        <f>IF(N57="",,INDEX(Komp!$K$8:$K$10,N57,1))</f>
        <v>0</v>
      </c>
      <c r="CS57" s="16">
        <f>IF(O57="",,INDEX(Komp!$K$35:$K$40,O57,1))</f>
        <v>0</v>
      </c>
      <c r="CT57" s="16">
        <f>IF(O57="",,INDEX(Komp!$M$35:$M$40,O57,1))</f>
        <v>0</v>
      </c>
      <c r="CU57" s="16">
        <f>IF(P57="",,INDEX(Komp!$K$80:$K$81,P57,1))</f>
        <v>0</v>
      </c>
      <c r="CV57" s="16">
        <f>IF(Q57="",,INDEX(Komp!$K$108:$K$109,Q57,1))</f>
        <v>0</v>
      </c>
      <c r="CW57" s="191">
        <f t="shared" si="23"/>
        <v>0</v>
      </c>
      <c r="CX57" s="17"/>
      <c r="CZ57" s="15"/>
      <c r="DA57" s="16" t="str">
        <f t="shared" si="24"/>
        <v/>
      </c>
      <c r="DB57" s="16">
        <f>IF(DA57="",,MATCH(DA57,Tab!$C$5:$C$22,0))</f>
        <v>0</v>
      </c>
      <c r="DC57" s="16">
        <f>IF(DB57=Tab!$D$22,1,0)</f>
        <v>0</v>
      </c>
      <c r="DD57" s="16">
        <f>IF(DB57=Tab!$D$21,1,0)</f>
        <v>0</v>
      </c>
      <c r="DE57" s="16">
        <f>IF(AND(DB57&gt;=Tab!$D$5,DB57&lt;=Tab!$D$20),1,0)</f>
        <v>0</v>
      </c>
      <c r="DF57" s="16">
        <f>IF(DE57=1,INDEX(Tab!$E$5:$E$20,DB57,1),)</f>
        <v>0</v>
      </c>
      <c r="DG57" s="17"/>
      <c r="DI57" s="15"/>
      <c r="DJ57" s="16" t="str">
        <f t="shared" si="25"/>
        <v/>
      </c>
      <c r="DL57" s="36" t="str">
        <f>IF(DD57=1,Projekt!$AH$129,"")</f>
        <v/>
      </c>
      <c r="DM57" s="36"/>
      <c r="DN57" s="36" t="str">
        <f>IF(DE57=1,INDEX(Projekt!$AB$98:$AB$113,DF57,1),"")</f>
        <v/>
      </c>
      <c r="DO57" s="36" t="str">
        <f>IF(DE57=1,INDEX(Projekt!$AH$98:$AH$113,DF57,1),"")</f>
        <v/>
      </c>
      <c r="DP57" s="36" t="str">
        <f t="shared" si="26"/>
        <v/>
      </c>
      <c r="DQ57" s="79"/>
      <c r="DR57" s="36"/>
      <c r="DS57" s="162"/>
      <c r="DT57" s="16" t="str">
        <f t="shared" si="27"/>
        <v/>
      </c>
      <c r="DU57" s="16" t="str">
        <f t="shared" si="28"/>
        <v/>
      </c>
      <c r="DV57" s="16" t="str">
        <f>IF(DE57=1,IF(DU57&lt;Tab!$M$77,1,IF(DU57&lt;Tab!$M$78,2,IF(DU57&lt;Tab!$M$79,3,IF(DU57&lt;Tab!$M$80,4,5)))),"")</f>
        <v/>
      </c>
      <c r="DW57" s="16" t="str">
        <f>IF(DE57=1,INDEX(Tab!$M$76:$M$81,DV57,1),"")</f>
        <v/>
      </c>
      <c r="DX57" s="16" t="str">
        <f>IF(DE57=1,INDEX(Tab!$M$76:$M$81,DV57+1,1),"")</f>
        <v/>
      </c>
      <c r="DY57" s="36" t="str">
        <f>IF(DE57=1,INDEX(Tab!$N$76:$AC$81,DV57,DF57),"")</f>
        <v/>
      </c>
      <c r="DZ57" s="36" t="str">
        <f>IF(DE57=1,INDEX(Tab!$N$76:$AC$81,DV57+1,DF57),"")</f>
        <v/>
      </c>
      <c r="EA57" s="36" t="str">
        <f t="shared" si="29"/>
        <v/>
      </c>
      <c r="EB57" s="36" t="str">
        <f t="shared" si="46"/>
        <v/>
      </c>
      <c r="EC57" s="79"/>
      <c r="ED57" s="36"/>
      <c r="EE57" s="15"/>
      <c r="EF57" s="16" t="str">
        <f t="shared" si="30"/>
        <v/>
      </c>
      <c r="EG57" s="16" t="str">
        <f t="shared" si="47"/>
        <v/>
      </c>
      <c r="EH57" s="16" t="str">
        <f>IF(DE57=1,IF(EG57&lt;Tab!$M$87,1,IF(EG57&lt;Tab!$M$88,2,IF(EG57&lt;Tab!$M$89,3,IF(EG57&lt;Tab!$M$90,4,5)))),"")</f>
        <v/>
      </c>
      <c r="EI57" s="16" t="str">
        <f>IF(DE57=1,INDEX(Tab!$B$84:$B$89,EH57,1),"")</f>
        <v/>
      </c>
      <c r="EJ57" s="16" t="str">
        <f>IF(DE57=1,INDEX(Tab!$M$86:$M$91,EH57+1,1),"")</f>
        <v/>
      </c>
      <c r="EK57" s="36" t="str">
        <f>IF(DE57=1,INDEX(Tab!$N$86:$AC$91,EH57,DF57),"")</f>
        <v/>
      </c>
      <c r="EL57" s="36" t="str">
        <f>IF(DE57=1,INDEX(Tab!$N$86:$AC$91,EH57+1,DF57),"")</f>
        <v/>
      </c>
      <c r="EM57" s="36">
        <f t="shared" si="31"/>
        <v>0</v>
      </c>
      <c r="EO57" s="74" t="b">
        <v>0</v>
      </c>
      <c r="EP57" s="16">
        <f t="shared" si="32"/>
        <v>1</v>
      </c>
      <c r="EQ57" s="16">
        <f t="shared" si="33"/>
        <v>0</v>
      </c>
      <c r="ER57" s="16" t="str">
        <f t="shared" si="34"/>
        <v/>
      </c>
      <c r="ES57" s="17"/>
      <c r="EU57" s="15"/>
      <c r="EV57" s="191" t="str">
        <f t="shared" si="35"/>
        <v/>
      </c>
      <c r="EW57" s="191" t="str">
        <f t="shared" si="48"/>
        <v/>
      </c>
      <c r="EX57" s="17"/>
    </row>
    <row r="58" spans="2:154" s="16" customFormat="1" x14ac:dyDescent="0.2">
      <c r="B58" s="341"/>
      <c r="C58" s="541"/>
      <c r="D58" s="542"/>
      <c r="E58" s="25"/>
      <c r="F58" s="71">
        <v>1</v>
      </c>
      <c r="G58" s="71">
        <v>155</v>
      </c>
      <c r="H58" s="71">
        <v>115</v>
      </c>
      <c r="I58" s="215">
        <v>11</v>
      </c>
      <c r="J58" s="215">
        <v>11</v>
      </c>
      <c r="K58" s="215">
        <v>5.5</v>
      </c>
      <c r="L58" s="215">
        <v>9</v>
      </c>
      <c r="M58" s="354"/>
      <c r="N58" s="353"/>
      <c r="O58" s="25"/>
      <c r="P58" s="25"/>
      <c r="Q58" s="25"/>
      <c r="R58" s="27"/>
      <c r="S58" s="24"/>
      <c r="T58" s="24"/>
      <c r="U58" s="24"/>
      <c r="V58" s="24"/>
      <c r="W58" s="312">
        <f t="shared" si="0"/>
        <v>0</v>
      </c>
      <c r="X58" s="46">
        <f t="shared" si="36"/>
        <v>0.74987377279102374</v>
      </c>
      <c r="Y58" s="28"/>
      <c r="Z58" s="27"/>
      <c r="AA58" s="25"/>
      <c r="AB58" s="25"/>
      <c r="AC58" s="184"/>
      <c r="AD58" s="44"/>
      <c r="AE58" s="176" t="str">
        <f t="shared" si="1"/>
        <v/>
      </c>
      <c r="AF58" s="44"/>
      <c r="AG58" s="46" t="str">
        <f t="shared" si="37"/>
        <v/>
      </c>
      <c r="AH58" s="28"/>
      <c r="AI58" s="27"/>
      <c r="AJ58" s="25"/>
      <c r="AK58" s="25"/>
      <c r="AL58" s="25"/>
      <c r="AM58" s="44"/>
      <c r="AN58" s="40"/>
      <c r="AO58" s="44"/>
      <c r="AP58" s="71" t="str">
        <f t="shared" si="2"/>
        <v/>
      </c>
      <c r="AQ58" s="44"/>
      <c r="AR58" s="46" t="str">
        <f t="shared" si="3"/>
        <v/>
      </c>
      <c r="AS58" s="156"/>
      <c r="AT58" s="80"/>
      <c r="AU58" s="46" t="str">
        <f t="shared" si="4"/>
        <v/>
      </c>
      <c r="AV58" s="80"/>
      <c r="AW58" s="46" t="str">
        <f t="shared" si="5"/>
        <v/>
      </c>
      <c r="AX58" s="28"/>
      <c r="AY58" s="27"/>
      <c r="AZ58" s="46">
        <f t="shared" si="6"/>
        <v>1.7825</v>
      </c>
      <c r="BA58" s="46">
        <f t="shared" si="7"/>
        <v>1.3366499999999999</v>
      </c>
      <c r="BB58" s="46">
        <f t="shared" si="8"/>
        <v>0.44585000000000008</v>
      </c>
      <c r="BC58" s="46">
        <f t="shared" si="9"/>
        <v>0</v>
      </c>
      <c r="BD58" s="46">
        <f t="shared" si="10"/>
        <v>0.44585000000000008</v>
      </c>
      <c r="BE58" s="46">
        <f t="shared" si="11"/>
        <v>6.68</v>
      </c>
      <c r="BF58" s="46">
        <f t="shared" si="12"/>
        <v>5.4</v>
      </c>
      <c r="BG58" s="46" t="str">
        <f t="shared" si="13"/>
        <v/>
      </c>
      <c r="BH58" s="17"/>
      <c r="BJ58" s="15"/>
      <c r="BK58" s="71">
        <f t="shared" si="38"/>
        <v>155</v>
      </c>
      <c r="BL58" s="71">
        <f t="shared" si="39"/>
        <v>115</v>
      </c>
      <c r="BM58" s="215">
        <f t="shared" si="40"/>
        <v>11</v>
      </c>
      <c r="BN58" s="215">
        <f t="shared" si="41"/>
        <v>11</v>
      </c>
      <c r="BO58" s="215"/>
      <c r="BP58" s="215"/>
      <c r="BQ58" s="215">
        <f t="shared" si="42"/>
        <v>5.5</v>
      </c>
      <c r="BR58" s="215"/>
      <c r="BS58" s="215"/>
      <c r="BT58" s="215">
        <f t="shared" si="43"/>
        <v>9</v>
      </c>
      <c r="BU58" s="347">
        <f t="shared" si="44"/>
        <v>0</v>
      </c>
      <c r="BV58" s="17"/>
      <c r="BX58" s="15"/>
      <c r="BZ58" s="17"/>
      <c r="CB58" s="15"/>
      <c r="CC58" s="16">
        <f t="shared" si="14"/>
        <v>1.7825</v>
      </c>
      <c r="CD58" s="16">
        <f t="shared" si="15"/>
        <v>5.4</v>
      </c>
      <c r="CE58" s="16">
        <f t="shared" si="16"/>
        <v>0</v>
      </c>
      <c r="CF58" s="16">
        <f t="shared" si="17"/>
        <v>1.33</v>
      </c>
      <c r="CG58" s="16">
        <f t="shared" si="18"/>
        <v>1.0049999999999999</v>
      </c>
      <c r="CJ58" s="191">
        <f t="shared" si="19"/>
        <v>1.3366499999999999</v>
      </c>
      <c r="CK58" s="191">
        <f t="shared" si="20"/>
        <v>6.68</v>
      </c>
      <c r="CL58" s="191">
        <f t="shared" si="21"/>
        <v>0.44585000000000008</v>
      </c>
      <c r="CM58" s="191">
        <f t="shared" si="22"/>
        <v>0.44585000000000008</v>
      </c>
      <c r="CN58" s="191">
        <f t="shared" si="45"/>
        <v>0.74987377279102374</v>
      </c>
      <c r="CO58" s="17"/>
      <c r="CQ58" s="15"/>
      <c r="CR58" s="16">
        <f>IF(N58="",,INDEX(Komp!$K$8:$K$10,N58,1))</f>
        <v>0</v>
      </c>
      <c r="CS58" s="16">
        <f>IF(O58="",,INDEX(Komp!$K$35:$K$40,O58,1))</f>
        <v>0</v>
      </c>
      <c r="CT58" s="16">
        <f>IF(O58="",,INDEX(Komp!$M$35:$M$40,O58,1))</f>
        <v>0</v>
      </c>
      <c r="CU58" s="16">
        <f>IF(P58="",,INDEX(Komp!$K$80:$K$81,P58,1))</f>
        <v>0</v>
      </c>
      <c r="CV58" s="16">
        <f>IF(Q58="",,INDEX(Komp!$K$108:$K$109,Q58,1))</f>
        <v>0</v>
      </c>
      <c r="CW58" s="191">
        <f t="shared" si="23"/>
        <v>0</v>
      </c>
      <c r="CX58" s="17"/>
      <c r="CZ58" s="15"/>
      <c r="DA58" s="16" t="str">
        <f t="shared" si="24"/>
        <v/>
      </c>
      <c r="DB58" s="16">
        <f>IF(DA58="",,MATCH(DA58,Tab!$C$5:$C$22,0))</f>
        <v>0</v>
      </c>
      <c r="DC58" s="16">
        <f>IF(DB58=Tab!$D$22,1,0)</f>
        <v>0</v>
      </c>
      <c r="DD58" s="16">
        <f>IF(DB58=Tab!$D$21,1,0)</f>
        <v>0</v>
      </c>
      <c r="DE58" s="16">
        <f>IF(AND(DB58&gt;=Tab!$D$5,DB58&lt;=Tab!$D$20),1,0)</f>
        <v>0</v>
      </c>
      <c r="DF58" s="16">
        <f>IF(DE58=1,INDEX(Tab!$E$5:$E$20,DB58,1),)</f>
        <v>0</v>
      </c>
      <c r="DG58" s="17"/>
      <c r="DI58" s="15"/>
      <c r="DJ58" s="16" t="str">
        <f t="shared" si="25"/>
        <v/>
      </c>
      <c r="DL58" s="36" t="str">
        <f>IF(DD58=1,Projekt!$AH$129,"")</f>
        <v/>
      </c>
      <c r="DM58" s="36"/>
      <c r="DN58" s="36" t="str">
        <f>IF(DE58=1,INDEX(Projekt!$AB$98:$AB$113,DF58,1),"")</f>
        <v/>
      </c>
      <c r="DO58" s="36" t="str">
        <f>IF(DE58=1,INDEX(Projekt!$AH$98:$AH$113,DF58,1),"")</f>
        <v/>
      </c>
      <c r="DP58" s="36" t="str">
        <f t="shared" si="26"/>
        <v/>
      </c>
      <c r="DQ58" s="79"/>
      <c r="DR58" s="36"/>
      <c r="DS58" s="162"/>
      <c r="DT58" s="16" t="str">
        <f t="shared" si="27"/>
        <v/>
      </c>
      <c r="DU58" s="16" t="str">
        <f t="shared" si="28"/>
        <v/>
      </c>
      <c r="DV58" s="16" t="str">
        <f>IF(DE58=1,IF(DU58&lt;Tab!$M$77,1,IF(DU58&lt;Tab!$M$78,2,IF(DU58&lt;Tab!$M$79,3,IF(DU58&lt;Tab!$M$80,4,5)))),"")</f>
        <v/>
      </c>
      <c r="DW58" s="16" t="str">
        <f>IF(DE58=1,INDEX(Tab!$M$76:$M$81,DV58,1),"")</f>
        <v/>
      </c>
      <c r="DX58" s="16" t="str">
        <f>IF(DE58=1,INDEX(Tab!$M$76:$M$81,DV58+1,1),"")</f>
        <v/>
      </c>
      <c r="DY58" s="36" t="str">
        <f>IF(DE58=1,INDEX(Tab!$N$76:$AC$81,DV58,DF58),"")</f>
        <v/>
      </c>
      <c r="DZ58" s="36" t="str">
        <f>IF(DE58=1,INDEX(Tab!$N$76:$AC$81,DV58+1,DF58),"")</f>
        <v/>
      </c>
      <c r="EA58" s="36" t="str">
        <f t="shared" si="29"/>
        <v/>
      </c>
      <c r="EB58" s="36" t="str">
        <f t="shared" si="46"/>
        <v/>
      </c>
      <c r="EC58" s="79"/>
      <c r="ED58" s="36"/>
      <c r="EE58" s="15"/>
      <c r="EF58" s="16" t="str">
        <f t="shared" si="30"/>
        <v/>
      </c>
      <c r="EG58" s="16" t="str">
        <f t="shared" si="47"/>
        <v/>
      </c>
      <c r="EH58" s="16" t="str">
        <f>IF(DE58=1,IF(EG58&lt;Tab!$M$87,1,IF(EG58&lt;Tab!$M$88,2,IF(EG58&lt;Tab!$M$89,3,IF(EG58&lt;Tab!$M$90,4,5)))),"")</f>
        <v/>
      </c>
      <c r="EI58" s="16" t="str">
        <f>IF(DE58=1,INDEX(Tab!$B$84:$B$89,EH58,1),"")</f>
        <v/>
      </c>
      <c r="EJ58" s="16" t="str">
        <f>IF(DE58=1,INDEX(Tab!$M$86:$M$91,EH58+1,1),"")</f>
        <v/>
      </c>
      <c r="EK58" s="36" t="str">
        <f>IF(DE58=1,INDEX(Tab!$N$86:$AC$91,EH58,DF58),"")</f>
        <v/>
      </c>
      <c r="EL58" s="36" t="str">
        <f>IF(DE58=1,INDEX(Tab!$N$86:$AC$91,EH58+1,DF58),"")</f>
        <v/>
      </c>
      <c r="EM58" s="36">
        <f t="shared" si="31"/>
        <v>0</v>
      </c>
      <c r="EO58" s="74" t="b">
        <v>0</v>
      </c>
      <c r="EP58" s="16">
        <f t="shared" si="32"/>
        <v>1</v>
      </c>
      <c r="EQ58" s="16">
        <f t="shared" si="33"/>
        <v>0</v>
      </c>
      <c r="ER58" s="16" t="str">
        <f t="shared" si="34"/>
        <v/>
      </c>
      <c r="ES58" s="17"/>
      <c r="EU58" s="15"/>
      <c r="EV58" s="191" t="str">
        <f t="shared" si="35"/>
        <v/>
      </c>
      <c r="EW58" s="191" t="str">
        <f t="shared" si="48"/>
        <v/>
      </c>
      <c r="EX58" s="17"/>
    </row>
    <row r="59" spans="2:154" s="16" customFormat="1" x14ac:dyDescent="0.2">
      <c r="B59" s="341"/>
      <c r="C59" s="541"/>
      <c r="D59" s="542"/>
      <c r="E59" s="25"/>
      <c r="F59" s="71">
        <v>1</v>
      </c>
      <c r="G59" s="71">
        <v>155</v>
      </c>
      <c r="H59" s="71">
        <v>115</v>
      </c>
      <c r="I59" s="215">
        <v>11</v>
      </c>
      <c r="J59" s="215">
        <v>11</v>
      </c>
      <c r="K59" s="215">
        <v>5.5</v>
      </c>
      <c r="L59" s="215">
        <v>9</v>
      </c>
      <c r="M59" s="354"/>
      <c r="N59" s="353"/>
      <c r="O59" s="25"/>
      <c r="P59" s="25"/>
      <c r="Q59" s="25"/>
      <c r="R59" s="27"/>
      <c r="S59" s="24"/>
      <c r="T59" s="24"/>
      <c r="U59" s="24"/>
      <c r="V59" s="24"/>
      <c r="W59" s="312">
        <f t="shared" si="0"/>
        <v>0</v>
      </c>
      <c r="X59" s="46">
        <f t="shared" si="36"/>
        <v>0.74987377279102374</v>
      </c>
      <c r="Y59" s="28"/>
      <c r="Z59" s="27"/>
      <c r="AA59" s="25"/>
      <c r="AB59" s="25"/>
      <c r="AC59" s="184"/>
      <c r="AD59" s="44"/>
      <c r="AE59" s="176" t="str">
        <f t="shared" si="1"/>
        <v/>
      </c>
      <c r="AF59" s="44"/>
      <c r="AG59" s="46" t="str">
        <f t="shared" si="37"/>
        <v/>
      </c>
      <c r="AH59" s="28"/>
      <c r="AI59" s="27"/>
      <c r="AJ59" s="25"/>
      <c r="AK59" s="25"/>
      <c r="AL59" s="25"/>
      <c r="AM59" s="44"/>
      <c r="AN59" s="40"/>
      <c r="AO59" s="44"/>
      <c r="AP59" s="71" t="str">
        <f t="shared" si="2"/>
        <v/>
      </c>
      <c r="AQ59" s="44"/>
      <c r="AR59" s="46" t="str">
        <f t="shared" si="3"/>
        <v/>
      </c>
      <c r="AS59" s="156"/>
      <c r="AT59" s="80"/>
      <c r="AU59" s="46" t="str">
        <f t="shared" si="4"/>
        <v/>
      </c>
      <c r="AV59" s="80"/>
      <c r="AW59" s="46" t="str">
        <f t="shared" si="5"/>
        <v/>
      </c>
      <c r="AX59" s="28"/>
      <c r="AY59" s="27"/>
      <c r="AZ59" s="46">
        <f t="shared" si="6"/>
        <v>1.7825</v>
      </c>
      <c r="BA59" s="46">
        <f t="shared" si="7"/>
        <v>1.3366499999999999</v>
      </c>
      <c r="BB59" s="46">
        <f t="shared" si="8"/>
        <v>0.44585000000000008</v>
      </c>
      <c r="BC59" s="46">
        <f t="shared" si="9"/>
        <v>0</v>
      </c>
      <c r="BD59" s="46">
        <f t="shared" si="10"/>
        <v>0.44585000000000008</v>
      </c>
      <c r="BE59" s="46">
        <f t="shared" si="11"/>
        <v>6.68</v>
      </c>
      <c r="BF59" s="46">
        <f t="shared" si="12"/>
        <v>5.4</v>
      </c>
      <c r="BG59" s="46" t="str">
        <f t="shared" si="13"/>
        <v/>
      </c>
      <c r="BH59" s="17"/>
      <c r="BJ59" s="15"/>
      <c r="BK59" s="71">
        <f t="shared" si="38"/>
        <v>155</v>
      </c>
      <c r="BL59" s="71">
        <f t="shared" si="39"/>
        <v>115</v>
      </c>
      <c r="BM59" s="215">
        <f t="shared" si="40"/>
        <v>11</v>
      </c>
      <c r="BN59" s="215">
        <f t="shared" si="41"/>
        <v>11</v>
      </c>
      <c r="BO59" s="215"/>
      <c r="BP59" s="215"/>
      <c r="BQ59" s="215">
        <f t="shared" si="42"/>
        <v>5.5</v>
      </c>
      <c r="BR59" s="215"/>
      <c r="BS59" s="215"/>
      <c r="BT59" s="215">
        <f t="shared" si="43"/>
        <v>9</v>
      </c>
      <c r="BU59" s="347">
        <f t="shared" si="44"/>
        <v>0</v>
      </c>
      <c r="BV59" s="17"/>
      <c r="BX59" s="15"/>
      <c r="BZ59" s="17"/>
      <c r="CB59" s="274"/>
      <c r="CC59" s="275">
        <f t="shared" si="14"/>
        <v>1.7825</v>
      </c>
      <c r="CD59" s="275">
        <f t="shared" si="15"/>
        <v>5.4</v>
      </c>
      <c r="CE59" s="275">
        <f t="shared" si="16"/>
        <v>0</v>
      </c>
      <c r="CF59" s="275">
        <f t="shared" si="17"/>
        <v>1.33</v>
      </c>
      <c r="CG59" s="275">
        <f t="shared" si="18"/>
        <v>1.0049999999999999</v>
      </c>
      <c r="CH59" s="275"/>
      <c r="CI59" s="275"/>
      <c r="CJ59" s="276">
        <f t="shared" si="19"/>
        <v>1.3366499999999999</v>
      </c>
      <c r="CK59" s="276">
        <f t="shared" si="20"/>
        <v>6.68</v>
      </c>
      <c r="CL59" s="276">
        <f t="shared" si="21"/>
        <v>0.44585000000000008</v>
      </c>
      <c r="CM59" s="276">
        <f t="shared" si="22"/>
        <v>0.44585000000000008</v>
      </c>
      <c r="CN59" s="276">
        <f t="shared" si="45"/>
        <v>0.74987377279102374</v>
      </c>
      <c r="CO59" s="277"/>
      <c r="CQ59" s="274"/>
      <c r="CR59" s="275">
        <f>IF(N59="",,INDEX(Komp!$K$8:$K$10,N59,1))</f>
        <v>0</v>
      </c>
      <c r="CS59" s="275">
        <f>IF(O59="",,INDEX(Komp!$K$35:$K$40,O59,1))</f>
        <v>0</v>
      </c>
      <c r="CT59" s="275">
        <f>IF(O59="",,INDEX(Komp!$M$35:$M$40,O59,1))</f>
        <v>0</v>
      </c>
      <c r="CU59" s="275">
        <f>IF(P59="",,INDEX(Komp!$K$80:$K$81,P59,1))</f>
        <v>0</v>
      </c>
      <c r="CV59" s="275">
        <f>IF(Q59="",,INDEX(Komp!$K$108:$K$109,Q59,1))</f>
        <v>0</v>
      </c>
      <c r="CW59" s="276">
        <f t="shared" si="23"/>
        <v>0</v>
      </c>
      <c r="CX59" s="277"/>
      <c r="CZ59" s="274"/>
      <c r="DA59" s="275" t="str">
        <f t="shared" si="24"/>
        <v/>
      </c>
      <c r="DB59" s="275">
        <f>IF(DA59="",,MATCH(DA59,Tab!$C$5:$C$22,0))</f>
        <v>0</v>
      </c>
      <c r="DC59" s="275">
        <f>IF(DB59=Tab!$D$22,1,0)</f>
        <v>0</v>
      </c>
      <c r="DD59" s="275">
        <f>IF(DB59=Tab!$D$21,1,0)</f>
        <v>0</v>
      </c>
      <c r="DE59" s="275">
        <f>IF(AND(DB59&gt;=Tab!$D$5,DB59&lt;=Tab!$D$20),1,0)</f>
        <v>0</v>
      </c>
      <c r="DF59" s="275">
        <f>IF(DE59=1,INDEX(Tab!$E$5:$E$20,DB59,1),)</f>
        <v>0</v>
      </c>
      <c r="DG59" s="277"/>
      <c r="DI59" s="274"/>
      <c r="DJ59" s="275" t="str">
        <f t="shared" si="25"/>
        <v/>
      </c>
      <c r="DK59" s="275"/>
      <c r="DL59" s="278" t="str">
        <f>IF(DD59=1,Projekt!$AH$129,"")</f>
        <v/>
      </c>
      <c r="DM59" s="278"/>
      <c r="DN59" s="278" t="str">
        <f>IF(DE59=1,INDEX(Projekt!$AB$98:$AB$113,DF59,1),"")</f>
        <v/>
      </c>
      <c r="DO59" s="278" t="str">
        <f>IF(DE59=1,INDEX(Projekt!$AH$98:$AH$113,DF59,1),"")</f>
        <v/>
      </c>
      <c r="DP59" s="278" t="str">
        <f t="shared" si="26"/>
        <v/>
      </c>
      <c r="DQ59" s="279"/>
      <c r="DR59" s="36"/>
      <c r="DS59" s="280"/>
      <c r="DT59" s="275" t="str">
        <f t="shared" si="27"/>
        <v/>
      </c>
      <c r="DU59" s="275" t="str">
        <f t="shared" si="28"/>
        <v/>
      </c>
      <c r="DV59" s="275" t="str">
        <f>IF(DE59=1,IF(DU59&lt;Tab!$M$77,1,IF(DU59&lt;Tab!$M$78,2,IF(DU59&lt;Tab!$M$79,3,IF(DU59&lt;Tab!$M$80,4,5)))),"")</f>
        <v/>
      </c>
      <c r="DW59" s="275" t="str">
        <f>IF(DE59=1,INDEX(Tab!$M$76:$M$81,DV59,1),"")</f>
        <v/>
      </c>
      <c r="DX59" s="275" t="str">
        <f>IF(DE59=1,INDEX(Tab!$M$76:$M$81,DV59+1,1),"")</f>
        <v/>
      </c>
      <c r="DY59" s="278" t="str">
        <f>IF(DE59=1,INDEX(Tab!$N$76:$AC$81,DV59,DF59),"")</f>
        <v/>
      </c>
      <c r="DZ59" s="278" t="str">
        <f>IF(DE59=1,INDEX(Tab!$N$76:$AC$81,DV59+1,DF59),"")</f>
        <v/>
      </c>
      <c r="EA59" s="278" t="str">
        <f t="shared" si="29"/>
        <v/>
      </c>
      <c r="EB59" s="278" t="str">
        <f t="shared" si="46"/>
        <v/>
      </c>
      <c r="EC59" s="279"/>
      <c r="ED59" s="36"/>
      <c r="EE59" s="274"/>
      <c r="EF59" s="275" t="str">
        <f t="shared" si="30"/>
        <v/>
      </c>
      <c r="EG59" s="275" t="str">
        <f t="shared" si="47"/>
        <v/>
      </c>
      <c r="EH59" s="275" t="str">
        <f>IF(DE59=1,IF(EG59&lt;Tab!$M$87,1,IF(EG59&lt;Tab!$M$88,2,IF(EG59&lt;Tab!$M$89,3,IF(EG59&lt;Tab!$M$90,4,5)))),"")</f>
        <v/>
      </c>
      <c r="EI59" s="275" t="str">
        <f>IF(DE59=1,INDEX(Tab!$B$84:$B$89,EH59,1),"")</f>
        <v/>
      </c>
      <c r="EJ59" s="275" t="str">
        <f>IF(DE59=1,INDEX(Tab!$M$86:$M$91,EH59+1,1),"")</f>
        <v/>
      </c>
      <c r="EK59" s="278" t="str">
        <f>IF(DE59=1,INDEX(Tab!$N$86:$AC$91,EH59,DF59),"")</f>
        <v/>
      </c>
      <c r="EL59" s="278" t="str">
        <f>IF(DE59=1,INDEX(Tab!$N$86:$AC$91,EH59+1,DF59),"")</f>
        <v/>
      </c>
      <c r="EM59" s="278">
        <f t="shared" si="31"/>
        <v>0</v>
      </c>
      <c r="EN59" s="275"/>
      <c r="EO59" s="163" t="b">
        <v>0</v>
      </c>
      <c r="EP59" s="275">
        <f t="shared" si="32"/>
        <v>1</v>
      </c>
      <c r="EQ59" s="275">
        <f t="shared" si="33"/>
        <v>0</v>
      </c>
      <c r="ER59" s="275" t="str">
        <f t="shared" si="34"/>
        <v/>
      </c>
      <c r="ES59" s="277"/>
      <c r="EU59" s="274"/>
      <c r="EV59" s="276" t="str">
        <f t="shared" si="35"/>
        <v/>
      </c>
      <c r="EW59" s="276" t="str">
        <f t="shared" si="48"/>
        <v/>
      </c>
      <c r="EX59" s="277"/>
    </row>
    <row r="60" spans="2:154" s="16" customFormat="1" x14ac:dyDescent="0.2">
      <c r="B60" s="341"/>
      <c r="C60" s="541"/>
      <c r="D60" s="542"/>
      <c r="E60" s="25"/>
      <c r="F60" s="71">
        <v>1</v>
      </c>
      <c r="G60" s="71">
        <v>155</v>
      </c>
      <c r="H60" s="71">
        <v>115</v>
      </c>
      <c r="I60" s="215">
        <v>11</v>
      </c>
      <c r="J60" s="215">
        <v>11</v>
      </c>
      <c r="K60" s="215">
        <v>5.5</v>
      </c>
      <c r="L60" s="215">
        <v>9</v>
      </c>
      <c r="M60" s="354"/>
      <c r="N60" s="353"/>
      <c r="O60" s="25"/>
      <c r="P60" s="25"/>
      <c r="Q60" s="25"/>
      <c r="R60" s="27"/>
      <c r="S60" s="24"/>
      <c r="T60" s="24"/>
      <c r="U60" s="24"/>
      <c r="V60" s="24"/>
      <c r="W60" s="312">
        <f t="shared" si="0"/>
        <v>0</v>
      </c>
      <c r="X60" s="46">
        <f t="shared" si="36"/>
        <v>0.74987377279102374</v>
      </c>
      <c r="Y60" s="28"/>
      <c r="Z60" s="27"/>
      <c r="AA60" s="25"/>
      <c r="AB60" s="25"/>
      <c r="AC60" s="184"/>
      <c r="AD60" s="44"/>
      <c r="AE60" s="176" t="str">
        <f t="shared" si="1"/>
        <v/>
      </c>
      <c r="AF60" s="44"/>
      <c r="AG60" s="46" t="str">
        <f t="shared" si="37"/>
        <v/>
      </c>
      <c r="AH60" s="28"/>
      <c r="AI60" s="27"/>
      <c r="AJ60" s="25"/>
      <c r="AK60" s="25"/>
      <c r="AL60" s="25"/>
      <c r="AM60" s="44"/>
      <c r="AN60" s="40"/>
      <c r="AO60" s="44"/>
      <c r="AP60" s="71" t="str">
        <f t="shared" si="2"/>
        <v/>
      </c>
      <c r="AQ60" s="44"/>
      <c r="AR60" s="46" t="str">
        <f t="shared" si="3"/>
        <v/>
      </c>
      <c r="AS60" s="156"/>
      <c r="AT60" s="80"/>
      <c r="AU60" s="46" t="str">
        <f t="shared" si="4"/>
        <v/>
      </c>
      <c r="AV60" s="80"/>
      <c r="AW60" s="46" t="str">
        <f t="shared" si="5"/>
        <v/>
      </c>
      <c r="AX60" s="28"/>
      <c r="AY60" s="27"/>
      <c r="AZ60" s="46">
        <f t="shared" si="6"/>
        <v>1.7825</v>
      </c>
      <c r="BA60" s="46">
        <f t="shared" si="7"/>
        <v>1.3366499999999999</v>
      </c>
      <c r="BB60" s="46">
        <f t="shared" si="8"/>
        <v>0.44585000000000008</v>
      </c>
      <c r="BC60" s="46">
        <f t="shared" si="9"/>
        <v>0</v>
      </c>
      <c r="BD60" s="46">
        <f t="shared" si="10"/>
        <v>0.44585000000000008</v>
      </c>
      <c r="BE60" s="46">
        <f t="shared" si="11"/>
        <v>6.68</v>
      </c>
      <c r="BF60" s="46">
        <f t="shared" si="12"/>
        <v>5.4</v>
      </c>
      <c r="BG60" s="46" t="str">
        <f t="shared" si="13"/>
        <v/>
      </c>
      <c r="BH60" s="17"/>
      <c r="BJ60" s="15"/>
      <c r="BK60" s="71">
        <f t="shared" si="38"/>
        <v>155</v>
      </c>
      <c r="BL60" s="71">
        <f t="shared" si="39"/>
        <v>115</v>
      </c>
      <c r="BM60" s="215">
        <f t="shared" si="40"/>
        <v>11</v>
      </c>
      <c r="BN60" s="215">
        <f t="shared" si="41"/>
        <v>11</v>
      </c>
      <c r="BO60" s="215"/>
      <c r="BP60" s="215"/>
      <c r="BQ60" s="215">
        <f t="shared" si="42"/>
        <v>5.5</v>
      </c>
      <c r="BR60" s="215"/>
      <c r="BS60" s="215"/>
      <c r="BT60" s="215">
        <f t="shared" si="43"/>
        <v>9</v>
      </c>
      <c r="BU60" s="347">
        <f t="shared" si="44"/>
        <v>0</v>
      </c>
      <c r="BV60" s="17"/>
      <c r="BX60" s="15"/>
      <c r="BZ60" s="17"/>
      <c r="CB60" s="15"/>
      <c r="CC60" s="16">
        <f t="shared" si="14"/>
        <v>1.7825</v>
      </c>
      <c r="CD60" s="16">
        <f t="shared" si="15"/>
        <v>5.4</v>
      </c>
      <c r="CE60" s="16">
        <f t="shared" si="16"/>
        <v>0</v>
      </c>
      <c r="CF60" s="16">
        <f t="shared" si="17"/>
        <v>1.33</v>
      </c>
      <c r="CG60" s="16">
        <f t="shared" si="18"/>
        <v>1.0049999999999999</v>
      </c>
      <c r="CJ60" s="191">
        <f t="shared" si="19"/>
        <v>1.3366499999999999</v>
      </c>
      <c r="CK60" s="191">
        <f t="shared" si="20"/>
        <v>6.68</v>
      </c>
      <c r="CL60" s="191">
        <f t="shared" si="21"/>
        <v>0.44585000000000008</v>
      </c>
      <c r="CM60" s="191">
        <f t="shared" si="22"/>
        <v>0.44585000000000008</v>
      </c>
      <c r="CN60" s="191">
        <f t="shared" si="45"/>
        <v>0.74987377279102374</v>
      </c>
      <c r="CO60" s="17"/>
      <c r="CQ60" s="15"/>
      <c r="CR60" s="16">
        <f>IF(N60="",,INDEX(Komp!$K$8:$K$10,N60,1))</f>
        <v>0</v>
      </c>
      <c r="CS60" s="16">
        <f>IF(O60="",,INDEX(Komp!$K$35:$K$40,O60,1))</f>
        <v>0</v>
      </c>
      <c r="CT60" s="16">
        <f>IF(O60="",,INDEX(Komp!$M$35:$M$40,O60,1))</f>
        <v>0</v>
      </c>
      <c r="CU60" s="16">
        <f>IF(P60="",,INDEX(Komp!$K$80:$K$81,P60,1))</f>
        <v>0</v>
      </c>
      <c r="CV60" s="16">
        <f>IF(Q60="",,INDEX(Komp!$K$108:$K$109,Q60,1))</f>
        <v>0</v>
      </c>
      <c r="CW60" s="191">
        <f t="shared" si="23"/>
        <v>0</v>
      </c>
      <c r="CX60" s="17"/>
      <c r="CZ60" s="15"/>
      <c r="DA60" s="16" t="str">
        <f t="shared" si="24"/>
        <v/>
      </c>
      <c r="DB60" s="16">
        <f>IF(DA60="",,MATCH(DA60,Tab!$C$5:$C$22,0))</f>
        <v>0</v>
      </c>
      <c r="DC60" s="16">
        <f>IF(DB60=Tab!$D$22,1,0)</f>
        <v>0</v>
      </c>
      <c r="DD60" s="16">
        <f>IF(DB60=Tab!$D$21,1,0)</f>
        <v>0</v>
      </c>
      <c r="DE60" s="16">
        <f>IF(AND(DB60&gt;=Tab!$D$5,DB60&lt;=Tab!$D$20),1,0)</f>
        <v>0</v>
      </c>
      <c r="DF60" s="16">
        <f>IF(DE60=1,INDEX(Tab!$E$5:$E$20,DB60,1),)</f>
        <v>0</v>
      </c>
      <c r="DG60" s="17"/>
      <c r="DI60" s="15"/>
      <c r="DJ60" s="16" t="str">
        <f t="shared" si="25"/>
        <v/>
      </c>
      <c r="DL60" s="36" t="str">
        <f>IF(DD60=1,Projekt!$AH$129,"")</f>
        <v/>
      </c>
      <c r="DM60" s="36"/>
      <c r="DN60" s="36" t="str">
        <f>IF(DE60=1,INDEX(Projekt!$AB$98:$AB$113,DF60,1),"")</f>
        <v/>
      </c>
      <c r="DO60" s="36" t="str">
        <f>IF(DE60=1,INDEX(Projekt!$AH$98:$AH$113,DF60,1),"")</f>
        <v/>
      </c>
      <c r="DP60" s="36" t="str">
        <f t="shared" si="26"/>
        <v/>
      </c>
      <c r="DQ60" s="79"/>
      <c r="DR60" s="36"/>
      <c r="DS60" s="162"/>
      <c r="DT60" s="16" t="str">
        <f t="shared" si="27"/>
        <v/>
      </c>
      <c r="DU60" s="16" t="str">
        <f t="shared" si="28"/>
        <v/>
      </c>
      <c r="DV60" s="16" t="str">
        <f>IF(DE60=1,IF(DU60&lt;Tab!$M$77,1,IF(DU60&lt;Tab!$M$78,2,IF(DU60&lt;Tab!$M$79,3,IF(DU60&lt;Tab!$M$80,4,5)))),"")</f>
        <v/>
      </c>
      <c r="DW60" s="16" t="str">
        <f>IF(DE60=1,INDEX(Tab!$M$76:$M$81,DV60,1),"")</f>
        <v/>
      </c>
      <c r="DX60" s="16" t="str">
        <f>IF(DE60=1,INDEX(Tab!$M$76:$M$81,DV60+1,1),"")</f>
        <v/>
      </c>
      <c r="DY60" s="36" t="str">
        <f>IF(DE60=1,INDEX(Tab!$N$76:$AC$81,DV60,DF60),"")</f>
        <v/>
      </c>
      <c r="DZ60" s="36" t="str">
        <f>IF(DE60=1,INDEX(Tab!$N$76:$AC$81,DV60+1,DF60),"")</f>
        <v/>
      </c>
      <c r="EA60" s="36" t="str">
        <f t="shared" si="29"/>
        <v/>
      </c>
      <c r="EB60" s="36" t="str">
        <f t="shared" si="46"/>
        <v/>
      </c>
      <c r="EC60" s="79"/>
      <c r="ED60" s="36"/>
      <c r="EE60" s="15"/>
      <c r="EF60" s="16" t="str">
        <f t="shared" si="30"/>
        <v/>
      </c>
      <c r="EG60" s="16" t="str">
        <f t="shared" si="47"/>
        <v/>
      </c>
      <c r="EH60" s="16" t="str">
        <f>IF(DE60=1,IF(EG60&lt;Tab!$M$87,1,IF(EG60&lt;Tab!$M$88,2,IF(EG60&lt;Tab!$M$89,3,IF(EG60&lt;Tab!$M$90,4,5)))),"")</f>
        <v/>
      </c>
      <c r="EI60" s="16" t="str">
        <f>IF(DE60=1,INDEX(Tab!$B$84:$B$89,EH60,1),"")</f>
        <v/>
      </c>
      <c r="EJ60" s="16" t="str">
        <f>IF(DE60=1,INDEX(Tab!$M$86:$M$91,EH60+1,1),"")</f>
        <v/>
      </c>
      <c r="EK60" s="36" t="str">
        <f>IF(DE60=1,INDEX(Tab!$N$86:$AC$91,EH60,DF60),"")</f>
        <v/>
      </c>
      <c r="EL60" s="36" t="str">
        <f>IF(DE60=1,INDEX(Tab!$N$86:$AC$91,EH60+1,DF60),"")</f>
        <v/>
      </c>
      <c r="EM60" s="36">
        <f t="shared" si="31"/>
        <v>0</v>
      </c>
      <c r="EO60" s="74" t="b">
        <v>0</v>
      </c>
      <c r="EP60" s="16">
        <f t="shared" si="32"/>
        <v>1</v>
      </c>
      <c r="EQ60" s="16">
        <f t="shared" si="33"/>
        <v>0</v>
      </c>
      <c r="ER60" s="16" t="str">
        <f t="shared" si="34"/>
        <v/>
      </c>
      <c r="ES60" s="17"/>
      <c r="EU60" s="15"/>
      <c r="EV60" s="191" t="str">
        <f t="shared" si="35"/>
        <v/>
      </c>
      <c r="EW60" s="191" t="str">
        <f t="shared" si="48"/>
        <v/>
      </c>
      <c r="EX60" s="17"/>
    </row>
    <row r="61" spans="2:154" s="16" customFormat="1" x14ac:dyDescent="0.2">
      <c r="B61" s="341"/>
      <c r="C61" s="541"/>
      <c r="D61" s="542"/>
      <c r="E61" s="25"/>
      <c r="F61" s="71">
        <v>1</v>
      </c>
      <c r="G61" s="71">
        <v>155</v>
      </c>
      <c r="H61" s="71">
        <v>115</v>
      </c>
      <c r="I61" s="215">
        <v>11</v>
      </c>
      <c r="J61" s="215">
        <v>11</v>
      </c>
      <c r="K61" s="215">
        <v>5.5</v>
      </c>
      <c r="L61" s="215">
        <v>9</v>
      </c>
      <c r="M61" s="354"/>
      <c r="N61" s="353"/>
      <c r="O61" s="25"/>
      <c r="P61" s="25"/>
      <c r="Q61" s="25"/>
      <c r="R61" s="27"/>
      <c r="S61" s="24"/>
      <c r="T61" s="24"/>
      <c r="U61" s="24"/>
      <c r="V61" s="24"/>
      <c r="W61" s="312">
        <f t="shared" si="0"/>
        <v>0</v>
      </c>
      <c r="X61" s="46">
        <f t="shared" si="36"/>
        <v>0.74987377279102374</v>
      </c>
      <c r="Y61" s="28"/>
      <c r="Z61" s="27"/>
      <c r="AA61" s="25"/>
      <c r="AB61" s="25"/>
      <c r="AC61" s="184"/>
      <c r="AD61" s="44"/>
      <c r="AE61" s="176" t="str">
        <f t="shared" si="1"/>
        <v/>
      </c>
      <c r="AF61" s="44"/>
      <c r="AG61" s="46" t="str">
        <f t="shared" si="37"/>
        <v/>
      </c>
      <c r="AH61" s="28"/>
      <c r="AI61" s="27"/>
      <c r="AJ61" s="25"/>
      <c r="AK61" s="25"/>
      <c r="AL61" s="25"/>
      <c r="AM61" s="44"/>
      <c r="AN61" s="40"/>
      <c r="AO61" s="44"/>
      <c r="AP61" s="71" t="str">
        <f t="shared" si="2"/>
        <v/>
      </c>
      <c r="AQ61" s="44"/>
      <c r="AR61" s="46" t="str">
        <f t="shared" si="3"/>
        <v/>
      </c>
      <c r="AS61" s="156"/>
      <c r="AT61" s="80"/>
      <c r="AU61" s="46" t="str">
        <f t="shared" si="4"/>
        <v/>
      </c>
      <c r="AV61" s="80"/>
      <c r="AW61" s="46" t="str">
        <f t="shared" si="5"/>
        <v/>
      </c>
      <c r="AX61" s="28"/>
      <c r="AY61" s="27"/>
      <c r="AZ61" s="46">
        <f t="shared" si="6"/>
        <v>1.7825</v>
      </c>
      <c r="BA61" s="46">
        <f t="shared" si="7"/>
        <v>1.3366499999999999</v>
      </c>
      <c r="BB61" s="46">
        <f t="shared" si="8"/>
        <v>0.44585000000000008</v>
      </c>
      <c r="BC61" s="46">
        <f t="shared" si="9"/>
        <v>0</v>
      </c>
      <c r="BD61" s="46">
        <f t="shared" si="10"/>
        <v>0.44585000000000008</v>
      </c>
      <c r="BE61" s="46">
        <f t="shared" si="11"/>
        <v>6.68</v>
      </c>
      <c r="BF61" s="46">
        <f t="shared" si="12"/>
        <v>5.4</v>
      </c>
      <c r="BG61" s="46" t="str">
        <f t="shared" si="13"/>
        <v/>
      </c>
      <c r="BH61" s="17"/>
      <c r="BJ61" s="15"/>
      <c r="BK61" s="71">
        <f t="shared" si="38"/>
        <v>155</v>
      </c>
      <c r="BL61" s="71">
        <f t="shared" si="39"/>
        <v>115</v>
      </c>
      <c r="BM61" s="215">
        <f t="shared" si="40"/>
        <v>11</v>
      </c>
      <c r="BN61" s="215">
        <f t="shared" si="41"/>
        <v>11</v>
      </c>
      <c r="BO61" s="215"/>
      <c r="BP61" s="215"/>
      <c r="BQ61" s="215">
        <f t="shared" si="42"/>
        <v>5.5</v>
      </c>
      <c r="BR61" s="215"/>
      <c r="BS61" s="215"/>
      <c r="BT61" s="215">
        <f t="shared" si="43"/>
        <v>9</v>
      </c>
      <c r="BU61" s="347">
        <f t="shared" si="44"/>
        <v>0</v>
      </c>
      <c r="BV61" s="17"/>
      <c r="BX61" s="15"/>
      <c r="BZ61" s="17"/>
      <c r="CB61" s="15"/>
      <c r="CC61" s="16">
        <f t="shared" si="14"/>
        <v>1.7825</v>
      </c>
      <c r="CD61" s="16">
        <f t="shared" si="15"/>
        <v>5.4</v>
      </c>
      <c r="CE61" s="16">
        <f t="shared" si="16"/>
        <v>0</v>
      </c>
      <c r="CF61" s="16">
        <f t="shared" si="17"/>
        <v>1.33</v>
      </c>
      <c r="CG61" s="16">
        <f t="shared" si="18"/>
        <v>1.0049999999999999</v>
      </c>
      <c r="CJ61" s="191">
        <f t="shared" si="19"/>
        <v>1.3366499999999999</v>
      </c>
      <c r="CK61" s="191">
        <f t="shared" si="20"/>
        <v>6.68</v>
      </c>
      <c r="CL61" s="191">
        <f t="shared" si="21"/>
        <v>0.44585000000000008</v>
      </c>
      <c r="CM61" s="191">
        <f t="shared" si="22"/>
        <v>0.44585000000000008</v>
      </c>
      <c r="CN61" s="191">
        <f t="shared" si="45"/>
        <v>0.74987377279102374</v>
      </c>
      <c r="CO61" s="17"/>
      <c r="CQ61" s="15"/>
      <c r="CR61" s="16">
        <f>IF(N61="",,INDEX(Komp!$K$8:$K$10,N61,1))</f>
        <v>0</v>
      </c>
      <c r="CS61" s="16">
        <f>IF(O61="",,INDEX(Komp!$K$35:$K$40,O61,1))</f>
        <v>0</v>
      </c>
      <c r="CT61" s="16">
        <f>IF(O61="",,INDEX(Komp!$M$35:$M$40,O61,1))</f>
        <v>0</v>
      </c>
      <c r="CU61" s="16">
        <f>IF(P61="",,INDEX(Komp!$K$80:$K$81,P61,1))</f>
        <v>0</v>
      </c>
      <c r="CV61" s="16">
        <f>IF(Q61="",,INDEX(Komp!$K$108:$K$109,Q61,1))</f>
        <v>0</v>
      </c>
      <c r="CW61" s="191">
        <f t="shared" si="23"/>
        <v>0</v>
      </c>
      <c r="CX61" s="17"/>
      <c r="CZ61" s="15"/>
      <c r="DA61" s="16" t="str">
        <f t="shared" si="24"/>
        <v/>
      </c>
      <c r="DB61" s="16">
        <f>IF(DA61="",,MATCH(DA61,Tab!$C$5:$C$22,0))</f>
        <v>0</v>
      </c>
      <c r="DC61" s="16">
        <f>IF(DB61=Tab!$D$22,1,0)</f>
        <v>0</v>
      </c>
      <c r="DD61" s="16">
        <f>IF(DB61=Tab!$D$21,1,0)</f>
        <v>0</v>
      </c>
      <c r="DE61" s="16">
        <f>IF(AND(DB61&gt;=Tab!$D$5,DB61&lt;=Tab!$D$20),1,0)</f>
        <v>0</v>
      </c>
      <c r="DF61" s="16">
        <f>IF(DE61=1,INDEX(Tab!$E$5:$E$20,DB61,1),)</f>
        <v>0</v>
      </c>
      <c r="DG61" s="17"/>
      <c r="DI61" s="15"/>
      <c r="DJ61" s="16" t="str">
        <f t="shared" si="25"/>
        <v/>
      </c>
      <c r="DL61" s="36" t="str">
        <f>IF(DD61=1,Projekt!$AH$129,"")</f>
        <v/>
      </c>
      <c r="DM61" s="36"/>
      <c r="DN61" s="36" t="str">
        <f>IF(DE61=1,INDEX(Projekt!$AB$98:$AB$113,DF61,1),"")</f>
        <v/>
      </c>
      <c r="DO61" s="36" t="str">
        <f>IF(DE61=1,INDEX(Projekt!$AH$98:$AH$113,DF61,1),"")</f>
        <v/>
      </c>
      <c r="DP61" s="36" t="str">
        <f t="shared" si="26"/>
        <v/>
      </c>
      <c r="DQ61" s="79"/>
      <c r="DR61" s="36"/>
      <c r="DS61" s="162"/>
      <c r="DT61" s="16" t="str">
        <f t="shared" si="27"/>
        <v/>
      </c>
      <c r="DU61" s="16" t="str">
        <f t="shared" si="28"/>
        <v/>
      </c>
      <c r="DV61" s="16" t="str">
        <f>IF(DE61=1,IF(DU61&lt;Tab!$M$77,1,IF(DU61&lt;Tab!$M$78,2,IF(DU61&lt;Tab!$M$79,3,IF(DU61&lt;Tab!$M$80,4,5)))),"")</f>
        <v/>
      </c>
      <c r="DW61" s="16" t="str">
        <f>IF(DE61=1,INDEX(Tab!$M$76:$M$81,DV61,1),"")</f>
        <v/>
      </c>
      <c r="DX61" s="16" t="str">
        <f>IF(DE61=1,INDEX(Tab!$M$76:$M$81,DV61+1,1),"")</f>
        <v/>
      </c>
      <c r="DY61" s="36" t="str">
        <f>IF(DE61=1,INDEX(Tab!$N$76:$AC$81,DV61,DF61),"")</f>
        <v/>
      </c>
      <c r="DZ61" s="36" t="str">
        <f>IF(DE61=1,INDEX(Tab!$N$76:$AC$81,DV61+1,DF61),"")</f>
        <v/>
      </c>
      <c r="EA61" s="36" t="str">
        <f t="shared" si="29"/>
        <v/>
      </c>
      <c r="EB61" s="36" t="str">
        <f t="shared" si="46"/>
        <v/>
      </c>
      <c r="EC61" s="79"/>
      <c r="ED61" s="36"/>
      <c r="EE61" s="15"/>
      <c r="EF61" s="16" t="str">
        <f t="shared" si="30"/>
        <v/>
      </c>
      <c r="EG61" s="16" t="str">
        <f t="shared" si="47"/>
        <v/>
      </c>
      <c r="EH61" s="16" t="str">
        <f>IF(DE61=1,IF(EG61&lt;Tab!$M$87,1,IF(EG61&lt;Tab!$M$88,2,IF(EG61&lt;Tab!$M$89,3,IF(EG61&lt;Tab!$M$90,4,5)))),"")</f>
        <v/>
      </c>
      <c r="EI61" s="16" t="str">
        <f>IF(DE61=1,INDEX(Tab!$B$84:$B$89,EH61,1),"")</f>
        <v/>
      </c>
      <c r="EJ61" s="16" t="str">
        <f>IF(DE61=1,INDEX(Tab!$M$86:$M$91,EH61+1,1),"")</f>
        <v/>
      </c>
      <c r="EK61" s="36" t="str">
        <f>IF(DE61=1,INDEX(Tab!$N$86:$AC$91,EH61,DF61),"")</f>
        <v/>
      </c>
      <c r="EL61" s="36" t="str">
        <f>IF(DE61=1,INDEX(Tab!$N$86:$AC$91,EH61+1,DF61),"")</f>
        <v/>
      </c>
      <c r="EM61" s="36">
        <f t="shared" si="31"/>
        <v>0</v>
      </c>
      <c r="EO61" s="74" t="b">
        <v>0</v>
      </c>
      <c r="EP61" s="16">
        <f t="shared" si="32"/>
        <v>1</v>
      </c>
      <c r="EQ61" s="16">
        <f t="shared" si="33"/>
        <v>0</v>
      </c>
      <c r="ER61" s="16" t="str">
        <f t="shared" si="34"/>
        <v/>
      </c>
      <c r="ES61" s="17"/>
      <c r="EU61" s="15"/>
      <c r="EV61" s="191" t="str">
        <f t="shared" si="35"/>
        <v/>
      </c>
      <c r="EW61" s="191" t="str">
        <f t="shared" si="48"/>
        <v/>
      </c>
      <c r="EX61" s="17"/>
    </row>
    <row r="62" spans="2:154" s="16" customFormat="1" x14ac:dyDescent="0.2">
      <c r="B62" s="341"/>
      <c r="C62" s="541"/>
      <c r="D62" s="542"/>
      <c r="E62" s="25"/>
      <c r="F62" s="71">
        <v>1</v>
      </c>
      <c r="G62" s="71">
        <v>155</v>
      </c>
      <c r="H62" s="71">
        <v>115</v>
      </c>
      <c r="I62" s="215">
        <v>11</v>
      </c>
      <c r="J62" s="215">
        <v>11</v>
      </c>
      <c r="K62" s="215">
        <v>5.5</v>
      </c>
      <c r="L62" s="215">
        <v>9</v>
      </c>
      <c r="M62" s="354"/>
      <c r="N62" s="353"/>
      <c r="O62" s="25"/>
      <c r="P62" s="25"/>
      <c r="Q62" s="25"/>
      <c r="R62" s="27"/>
      <c r="S62" s="24"/>
      <c r="T62" s="24"/>
      <c r="U62" s="24"/>
      <c r="V62" s="24"/>
      <c r="W62" s="312">
        <f t="shared" si="0"/>
        <v>0</v>
      </c>
      <c r="X62" s="46">
        <f t="shared" si="36"/>
        <v>0.74987377279102374</v>
      </c>
      <c r="Y62" s="28"/>
      <c r="Z62" s="27"/>
      <c r="AA62" s="25"/>
      <c r="AB62" s="25"/>
      <c r="AC62" s="184"/>
      <c r="AD62" s="44"/>
      <c r="AE62" s="176" t="str">
        <f t="shared" si="1"/>
        <v/>
      </c>
      <c r="AF62" s="44"/>
      <c r="AG62" s="46" t="str">
        <f t="shared" si="37"/>
        <v/>
      </c>
      <c r="AH62" s="28"/>
      <c r="AI62" s="27"/>
      <c r="AJ62" s="25"/>
      <c r="AK62" s="25"/>
      <c r="AL62" s="25"/>
      <c r="AM62" s="44"/>
      <c r="AN62" s="40"/>
      <c r="AO62" s="44"/>
      <c r="AP62" s="71" t="str">
        <f t="shared" si="2"/>
        <v/>
      </c>
      <c r="AQ62" s="44"/>
      <c r="AR62" s="46" t="str">
        <f t="shared" si="3"/>
        <v/>
      </c>
      <c r="AS62" s="156"/>
      <c r="AT62" s="80"/>
      <c r="AU62" s="46" t="str">
        <f t="shared" si="4"/>
        <v/>
      </c>
      <c r="AV62" s="80"/>
      <c r="AW62" s="46" t="str">
        <f t="shared" si="5"/>
        <v/>
      </c>
      <c r="AX62" s="28"/>
      <c r="AY62" s="27"/>
      <c r="AZ62" s="46">
        <f t="shared" si="6"/>
        <v>1.7825</v>
      </c>
      <c r="BA62" s="46">
        <f t="shared" si="7"/>
        <v>1.3366499999999999</v>
      </c>
      <c r="BB62" s="46">
        <f t="shared" si="8"/>
        <v>0.44585000000000008</v>
      </c>
      <c r="BC62" s="46">
        <f t="shared" si="9"/>
        <v>0</v>
      </c>
      <c r="BD62" s="46">
        <f t="shared" si="10"/>
        <v>0.44585000000000008</v>
      </c>
      <c r="BE62" s="46">
        <f t="shared" si="11"/>
        <v>6.68</v>
      </c>
      <c r="BF62" s="46">
        <f t="shared" si="12"/>
        <v>5.4</v>
      </c>
      <c r="BG62" s="46" t="str">
        <f t="shared" si="13"/>
        <v/>
      </c>
      <c r="BH62" s="17"/>
      <c r="BJ62" s="15"/>
      <c r="BK62" s="71">
        <f t="shared" si="38"/>
        <v>155</v>
      </c>
      <c r="BL62" s="71">
        <f t="shared" si="39"/>
        <v>115</v>
      </c>
      <c r="BM62" s="215">
        <f t="shared" si="40"/>
        <v>11</v>
      </c>
      <c r="BN62" s="215">
        <f t="shared" si="41"/>
        <v>11</v>
      </c>
      <c r="BO62" s="215"/>
      <c r="BP62" s="215"/>
      <c r="BQ62" s="215">
        <f t="shared" si="42"/>
        <v>5.5</v>
      </c>
      <c r="BR62" s="215"/>
      <c r="BS62" s="215"/>
      <c r="BT62" s="215">
        <f t="shared" si="43"/>
        <v>9</v>
      </c>
      <c r="BU62" s="347">
        <f t="shared" si="44"/>
        <v>0</v>
      </c>
      <c r="BV62" s="17"/>
      <c r="BX62" s="15"/>
      <c r="BZ62" s="17"/>
      <c r="CB62" s="15"/>
      <c r="CC62" s="16">
        <f t="shared" si="14"/>
        <v>1.7825</v>
      </c>
      <c r="CD62" s="16">
        <f t="shared" si="15"/>
        <v>5.4</v>
      </c>
      <c r="CE62" s="16">
        <f t="shared" si="16"/>
        <v>0</v>
      </c>
      <c r="CF62" s="16">
        <f t="shared" si="17"/>
        <v>1.33</v>
      </c>
      <c r="CG62" s="16">
        <f t="shared" si="18"/>
        <v>1.0049999999999999</v>
      </c>
      <c r="CJ62" s="191">
        <f t="shared" si="19"/>
        <v>1.3366499999999999</v>
      </c>
      <c r="CK62" s="191">
        <f t="shared" si="20"/>
        <v>6.68</v>
      </c>
      <c r="CL62" s="191">
        <f t="shared" si="21"/>
        <v>0.44585000000000008</v>
      </c>
      <c r="CM62" s="191">
        <f t="shared" si="22"/>
        <v>0.44585000000000008</v>
      </c>
      <c r="CN62" s="191">
        <f t="shared" si="45"/>
        <v>0.74987377279102374</v>
      </c>
      <c r="CO62" s="17"/>
      <c r="CQ62" s="15"/>
      <c r="CR62" s="16">
        <f>IF(N62="",,INDEX(Komp!$K$8:$K$10,N62,1))</f>
        <v>0</v>
      </c>
      <c r="CS62" s="16">
        <f>IF(O62="",,INDEX(Komp!$K$35:$K$40,O62,1))</f>
        <v>0</v>
      </c>
      <c r="CT62" s="16">
        <f>IF(O62="",,INDEX(Komp!$M$35:$M$40,O62,1))</f>
        <v>0</v>
      </c>
      <c r="CU62" s="16">
        <f>IF(P62="",,INDEX(Komp!$K$80:$K$81,P62,1))</f>
        <v>0</v>
      </c>
      <c r="CV62" s="16">
        <f>IF(Q62="",,INDEX(Komp!$K$108:$K$109,Q62,1))</f>
        <v>0</v>
      </c>
      <c r="CW62" s="191">
        <f t="shared" si="23"/>
        <v>0</v>
      </c>
      <c r="CX62" s="17"/>
      <c r="CZ62" s="15"/>
      <c r="DA62" s="16" t="str">
        <f t="shared" si="24"/>
        <v/>
      </c>
      <c r="DB62" s="16">
        <f>IF(DA62="",,MATCH(DA62,Tab!$C$5:$C$22,0))</f>
        <v>0</v>
      </c>
      <c r="DC62" s="16">
        <f>IF(DB62=Tab!$D$22,1,0)</f>
        <v>0</v>
      </c>
      <c r="DD62" s="16">
        <f>IF(DB62=Tab!$D$21,1,0)</f>
        <v>0</v>
      </c>
      <c r="DE62" s="16">
        <f>IF(AND(DB62&gt;=Tab!$D$5,DB62&lt;=Tab!$D$20),1,0)</f>
        <v>0</v>
      </c>
      <c r="DF62" s="16">
        <f>IF(DE62=1,INDEX(Tab!$E$5:$E$20,DB62,1),)</f>
        <v>0</v>
      </c>
      <c r="DG62" s="17"/>
      <c r="DI62" s="15"/>
      <c r="DJ62" s="16" t="str">
        <f t="shared" si="25"/>
        <v/>
      </c>
      <c r="DL62" s="36" t="str">
        <f>IF(DD62=1,Projekt!$AH$129,"")</f>
        <v/>
      </c>
      <c r="DM62" s="36"/>
      <c r="DN62" s="36" t="str">
        <f>IF(DE62=1,INDEX(Projekt!$AB$98:$AB$113,DF62,1),"")</f>
        <v/>
      </c>
      <c r="DO62" s="36" t="str">
        <f>IF(DE62=1,INDEX(Projekt!$AH$98:$AH$113,DF62,1),"")</f>
        <v/>
      </c>
      <c r="DP62" s="36" t="str">
        <f t="shared" si="26"/>
        <v/>
      </c>
      <c r="DQ62" s="79"/>
      <c r="DR62" s="36"/>
      <c r="DS62" s="162"/>
      <c r="DT62" s="16" t="str">
        <f t="shared" si="27"/>
        <v/>
      </c>
      <c r="DU62" s="16" t="str">
        <f t="shared" si="28"/>
        <v/>
      </c>
      <c r="DV62" s="16" t="str">
        <f>IF(DE62=1,IF(DU62&lt;Tab!$M$77,1,IF(DU62&lt;Tab!$M$78,2,IF(DU62&lt;Tab!$M$79,3,IF(DU62&lt;Tab!$M$80,4,5)))),"")</f>
        <v/>
      </c>
      <c r="DW62" s="16" t="str">
        <f>IF(DE62=1,INDEX(Tab!$M$76:$M$81,DV62,1),"")</f>
        <v/>
      </c>
      <c r="DX62" s="16" t="str">
        <f>IF(DE62=1,INDEX(Tab!$M$76:$M$81,DV62+1,1),"")</f>
        <v/>
      </c>
      <c r="DY62" s="36" t="str">
        <f>IF(DE62=1,INDEX(Tab!$N$76:$AC$81,DV62,DF62),"")</f>
        <v/>
      </c>
      <c r="DZ62" s="36" t="str">
        <f>IF(DE62=1,INDEX(Tab!$N$76:$AC$81,DV62+1,DF62),"")</f>
        <v/>
      </c>
      <c r="EA62" s="36" t="str">
        <f t="shared" si="29"/>
        <v/>
      </c>
      <c r="EB62" s="36" t="str">
        <f t="shared" si="46"/>
        <v/>
      </c>
      <c r="EC62" s="79"/>
      <c r="ED62" s="36"/>
      <c r="EE62" s="15"/>
      <c r="EF62" s="16" t="str">
        <f t="shared" si="30"/>
        <v/>
      </c>
      <c r="EG62" s="16" t="str">
        <f t="shared" si="47"/>
        <v/>
      </c>
      <c r="EH62" s="16" t="str">
        <f>IF(DE62=1,IF(EG62&lt;Tab!$M$87,1,IF(EG62&lt;Tab!$M$88,2,IF(EG62&lt;Tab!$M$89,3,IF(EG62&lt;Tab!$M$90,4,5)))),"")</f>
        <v/>
      </c>
      <c r="EI62" s="16" t="str">
        <f>IF(DE62=1,INDEX(Tab!$B$84:$B$89,EH62,1),"")</f>
        <v/>
      </c>
      <c r="EJ62" s="16" t="str">
        <f>IF(DE62=1,INDEX(Tab!$M$86:$M$91,EH62+1,1),"")</f>
        <v/>
      </c>
      <c r="EK62" s="36" t="str">
        <f>IF(DE62=1,INDEX(Tab!$N$86:$AC$91,EH62,DF62),"")</f>
        <v/>
      </c>
      <c r="EL62" s="36" t="str">
        <f>IF(DE62=1,INDEX(Tab!$N$86:$AC$91,EH62+1,DF62),"")</f>
        <v/>
      </c>
      <c r="EM62" s="36">
        <f t="shared" si="31"/>
        <v>0</v>
      </c>
      <c r="EO62" s="74" t="b">
        <v>0</v>
      </c>
      <c r="EP62" s="16">
        <f t="shared" si="32"/>
        <v>1</v>
      </c>
      <c r="EQ62" s="16">
        <f t="shared" si="33"/>
        <v>0</v>
      </c>
      <c r="ER62" s="16" t="str">
        <f t="shared" si="34"/>
        <v/>
      </c>
      <c r="ES62" s="17"/>
      <c r="EU62" s="15"/>
      <c r="EV62" s="191" t="str">
        <f t="shared" si="35"/>
        <v/>
      </c>
      <c r="EW62" s="191" t="str">
        <f t="shared" si="48"/>
        <v/>
      </c>
      <c r="EX62" s="17"/>
    </row>
    <row r="63" spans="2:154" s="16" customFormat="1" x14ac:dyDescent="0.2">
      <c r="B63" s="341"/>
      <c r="C63" s="541"/>
      <c r="D63" s="542"/>
      <c r="E63" s="25"/>
      <c r="F63" s="71">
        <v>1</v>
      </c>
      <c r="G63" s="71">
        <v>155</v>
      </c>
      <c r="H63" s="71">
        <v>115</v>
      </c>
      <c r="I63" s="215">
        <v>11</v>
      </c>
      <c r="J63" s="215">
        <v>11</v>
      </c>
      <c r="K63" s="215">
        <v>5.5</v>
      </c>
      <c r="L63" s="215">
        <v>9</v>
      </c>
      <c r="M63" s="354"/>
      <c r="N63" s="353"/>
      <c r="O63" s="25"/>
      <c r="P63" s="25"/>
      <c r="Q63" s="25"/>
      <c r="R63" s="27"/>
      <c r="S63" s="24"/>
      <c r="T63" s="24"/>
      <c r="U63" s="24"/>
      <c r="V63" s="24"/>
      <c r="W63" s="312">
        <f t="shared" si="0"/>
        <v>0</v>
      </c>
      <c r="X63" s="46">
        <f t="shared" si="36"/>
        <v>0.74987377279102374</v>
      </c>
      <c r="Y63" s="28"/>
      <c r="Z63" s="27"/>
      <c r="AA63" s="25"/>
      <c r="AB63" s="25"/>
      <c r="AC63" s="184"/>
      <c r="AD63" s="44"/>
      <c r="AE63" s="176" t="str">
        <f t="shared" si="1"/>
        <v/>
      </c>
      <c r="AF63" s="44"/>
      <c r="AG63" s="46" t="str">
        <f t="shared" si="37"/>
        <v/>
      </c>
      <c r="AH63" s="28"/>
      <c r="AI63" s="27"/>
      <c r="AJ63" s="25"/>
      <c r="AK63" s="25"/>
      <c r="AL63" s="25"/>
      <c r="AM63" s="44"/>
      <c r="AN63" s="40"/>
      <c r="AO63" s="44"/>
      <c r="AP63" s="71" t="str">
        <f t="shared" si="2"/>
        <v/>
      </c>
      <c r="AQ63" s="44"/>
      <c r="AR63" s="46" t="str">
        <f t="shared" si="3"/>
        <v/>
      </c>
      <c r="AS63" s="156"/>
      <c r="AT63" s="80"/>
      <c r="AU63" s="46" t="str">
        <f t="shared" si="4"/>
        <v/>
      </c>
      <c r="AV63" s="80"/>
      <c r="AW63" s="46" t="str">
        <f t="shared" si="5"/>
        <v/>
      </c>
      <c r="AX63" s="28"/>
      <c r="AY63" s="27"/>
      <c r="AZ63" s="46">
        <f t="shared" si="6"/>
        <v>1.7825</v>
      </c>
      <c r="BA63" s="46">
        <f t="shared" si="7"/>
        <v>1.3366499999999999</v>
      </c>
      <c r="BB63" s="46">
        <f t="shared" si="8"/>
        <v>0.44585000000000008</v>
      </c>
      <c r="BC63" s="46">
        <f t="shared" si="9"/>
        <v>0</v>
      </c>
      <c r="BD63" s="46">
        <f t="shared" si="10"/>
        <v>0.44585000000000008</v>
      </c>
      <c r="BE63" s="46">
        <f t="shared" si="11"/>
        <v>6.68</v>
      </c>
      <c r="BF63" s="46">
        <f t="shared" si="12"/>
        <v>5.4</v>
      </c>
      <c r="BG63" s="46" t="str">
        <f t="shared" si="13"/>
        <v/>
      </c>
      <c r="BH63" s="17"/>
      <c r="BJ63" s="15"/>
      <c r="BK63" s="71">
        <f t="shared" si="38"/>
        <v>155</v>
      </c>
      <c r="BL63" s="71">
        <f t="shared" si="39"/>
        <v>115</v>
      </c>
      <c r="BM63" s="215">
        <f t="shared" si="40"/>
        <v>11</v>
      </c>
      <c r="BN63" s="215">
        <f t="shared" si="41"/>
        <v>11</v>
      </c>
      <c r="BO63" s="215"/>
      <c r="BP63" s="215"/>
      <c r="BQ63" s="215">
        <f t="shared" si="42"/>
        <v>5.5</v>
      </c>
      <c r="BR63" s="215"/>
      <c r="BS63" s="215"/>
      <c r="BT63" s="215">
        <f t="shared" si="43"/>
        <v>9</v>
      </c>
      <c r="BU63" s="347">
        <f t="shared" si="44"/>
        <v>0</v>
      </c>
      <c r="BV63" s="17"/>
      <c r="BX63" s="15"/>
      <c r="BZ63" s="17"/>
      <c r="CB63" s="15"/>
      <c r="CC63" s="16">
        <f t="shared" si="14"/>
        <v>1.7825</v>
      </c>
      <c r="CD63" s="16">
        <f t="shared" si="15"/>
        <v>5.4</v>
      </c>
      <c r="CE63" s="16">
        <f t="shared" si="16"/>
        <v>0</v>
      </c>
      <c r="CF63" s="16">
        <f t="shared" si="17"/>
        <v>1.33</v>
      </c>
      <c r="CG63" s="16">
        <f t="shared" si="18"/>
        <v>1.0049999999999999</v>
      </c>
      <c r="CJ63" s="191">
        <f t="shared" si="19"/>
        <v>1.3366499999999999</v>
      </c>
      <c r="CK63" s="191">
        <f t="shared" si="20"/>
        <v>6.68</v>
      </c>
      <c r="CL63" s="191">
        <f t="shared" si="21"/>
        <v>0.44585000000000008</v>
      </c>
      <c r="CM63" s="191">
        <f t="shared" si="22"/>
        <v>0.44585000000000008</v>
      </c>
      <c r="CN63" s="191">
        <f t="shared" si="45"/>
        <v>0.74987377279102374</v>
      </c>
      <c r="CO63" s="17"/>
      <c r="CQ63" s="15"/>
      <c r="CR63" s="16">
        <f>IF(N63="",,INDEX(Komp!$K$8:$K$10,N63,1))</f>
        <v>0</v>
      </c>
      <c r="CS63" s="16">
        <f>IF(O63="",,INDEX(Komp!$K$35:$K$40,O63,1))</f>
        <v>0</v>
      </c>
      <c r="CT63" s="16">
        <f>IF(O63="",,INDEX(Komp!$M$35:$M$40,O63,1))</f>
        <v>0</v>
      </c>
      <c r="CU63" s="16">
        <f>IF(P63="",,INDEX(Komp!$K$80:$K$81,P63,1))</f>
        <v>0</v>
      </c>
      <c r="CV63" s="16">
        <f>IF(Q63="",,INDEX(Komp!$K$108:$K$109,Q63,1))</f>
        <v>0</v>
      </c>
      <c r="CW63" s="191">
        <f t="shared" si="23"/>
        <v>0</v>
      </c>
      <c r="CX63" s="17"/>
      <c r="CZ63" s="15"/>
      <c r="DA63" s="16" t="str">
        <f t="shared" si="24"/>
        <v/>
      </c>
      <c r="DB63" s="16">
        <f>IF(DA63="",,MATCH(DA63,Tab!$C$5:$C$22,0))</f>
        <v>0</v>
      </c>
      <c r="DC63" s="16">
        <f>IF(DB63=Tab!$D$22,1,0)</f>
        <v>0</v>
      </c>
      <c r="DD63" s="16">
        <f>IF(DB63=Tab!$D$21,1,0)</f>
        <v>0</v>
      </c>
      <c r="DE63" s="16">
        <f>IF(AND(DB63&gt;=Tab!$D$5,DB63&lt;=Tab!$D$20),1,0)</f>
        <v>0</v>
      </c>
      <c r="DF63" s="16">
        <f>IF(DE63=1,INDEX(Tab!$E$5:$E$20,DB63,1),)</f>
        <v>0</v>
      </c>
      <c r="DG63" s="17"/>
      <c r="DI63" s="15"/>
      <c r="DJ63" s="16" t="str">
        <f t="shared" si="25"/>
        <v/>
      </c>
      <c r="DL63" s="36" t="str">
        <f>IF(DD63=1,Projekt!$AH$129,"")</f>
        <v/>
      </c>
      <c r="DM63" s="36"/>
      <c r="DN63" s="36" t="str">
        <f>IF(DE63=1,INDEX(Projekt!$AB$98:$AB$113,DF63,1),"")</f>
        <v/>
      </c>
      <c r="DO63" s="36" t="str">
        <f>IF(DE63=1,INDEX(Projekt!$AH$98:$AH$113,DF63,1),"")</f>
        <v/>
      </c>
      <c r="DP63" s="36" t="str">
        <f t="shared" si="26"/>
        <v/>
      </c>
      <c r="DQ63" s="79"/>
      <c r="DR63" s="36"/>
      <c r="DS63" s="162"/>
      <c r="DT63" s="16" t="str">
        <f t="shared" si="27"/>
        <v/>
      </c>
      <c r="DU63" s="16" t="str">
        <f t="shared" si="28"/>
        <v/>
      </c>
      <c r="DV63" s="16" t="str">
        <f>IF(DE63=1,IF(DU63&lt;Tab!$M$77,1,IF(DU63&lt;Tab!$M$78,2,IF(DU63&lt;Tab!$M$79,3,IF(DU63&lt;Tab!$M$80,4,5)))),"")</f>
        <v/>
      </c>
      <c r="DW63" s="16" t="str">
        <f>IF(DE63=1,INDEX(Tab!$M$76:$M$81,DV63,1),"")</f>
        <v/>
      </c>
      <c r="DX63" s="16" t="str">
        <f>IF(DE63=1,INDEX(Tab!$M$76:$M$81,DV63+1,1),"")</f>
        <v/>
      </c>
      <c r="DY63" s="36" t="str">
        <f>IF(DE63=1,INDEX(Tab!$N$76:$AC$81,DV63,DF63),"")</f>
        <v/>
      </c>
      <c r="DZ63" s="36" t="str">
        <f>IF(DE63=1,INDEX(Tab!$N$76:$AC$81,DV63+1,DF63),"")</f>
        <v/>
      </c>
      <c r="EA63" s="36" t="str">
        <f t="shared" si="29"/>
        <v/>
      </c>
      <c r="EB63" s="36" t="str">
        <f t="shared" si="46"/>
        <v/>
      </c>
      <c r="EC63" s="79"/>
      <c r="ED63" s="36"/>
      <c r="EE63" s="15"/>
      <c r="EF63" s="16" t="str">
        <f t="shared" si="30"/>
        <v/>
      </c>
      <c r="EG63" s="16" t="str">
        <f t="shared" si="47"/>
        <v/>
      </c>
      <c r="EH63" s="16" t="str">
        <f>IF(DE63=1,IF(EG63&lt;Tab!$M$87,1,IF(EG63&lt;Tab!$M$88,2,IF(EG63&lt;Tab!$M$89,3,IF(EG63&lt;Tab!$M$90,4,5)))),"")</f>
        <v/>
      </c>
      <c r="EI63" s="16" t="str">
        <f>IF(DE63=1,INDEX(Tab!$B$84:$B$89,EH63,1),"")</f>
        <v/>
      </c>
      <c r="EJ63" s="16" t="str">
        <f>IF(DE63=1,INDEX(Tab!$M$86:$M$91,EH63+1,1),"")</f>
        <v/>
      </c>
      <c r="EK63" s="36" t="str">
        <f>IF(DE63=1,INDEX(Tab!$N$86:$AC$91,EH63,DF63),"")</f>
        <v/>
      </c>
      <c r="EL63" s="36" t="str">
        <f>IF(DE63=1,INDEX(Tab!$N$86:$AC$91,EH63+1,DF63),"")</f>
        <v/>
      </c>
      <c r="EM63" s="36">
        <f t="shared" si="31"/>
        <v>0</v>
      </c>
      <c r="EO63" s="74" t="b">
        <v>0</v>
      </c>
      <c r="EP63" s="16">
        <f t="shared" si="32"/>
        <v>1</v>
      </c>
      <c r="EQ63" s="16">
        <f t="shared" si="33"/>
        <v>0</v>
      </c>
      <c r="ER63" s="16" t="str">
        <f t="shared" si="34"/>
        <v/>
      </c>
      <c r="ES63" s="17"/>
      <c r="EU63" s="15"/>
      <c r="EV63" s="191" t="str">
        <f t="shared" si="35"/>
        <v/>
      </c>
      <c r="EW63" s="191" t="str">
        <f t="shared" si="48"/>
        <v/>
      </c>
      <c r="EX63" s="17"/>
    </row>
    <row r="64" spans="2:154" s="16" customFormat="1" hidden="1" x14ac:dyDescent="0.2">
      <c r="B64" s="341"/>
      <c r="C64" s="541"/>
      <c r="D64" s="542"/>
      <c r="E64" s="25"/>
      <c r="F64" s="71">
        <v>1</v>
      </c>
      <c r="G64" s="71">
        <v>155</v>
      </c>
      <c r="H64" s="71">
        <v>115</v>
      </c>
      <c r="I64" s="215">
        <v>11</v>
      </c>
      <c r="J64" s="215">
        <v>11</v>
      </c>
      <c r="K64" s="215">
        <v>5.5</v>
      </c>
      <c r="L64" s="215">
        <v>9</v>
      </c>
      <c r="M64" s="354"/>
      <c r="N64" s="353"/>
      <c r="O64" s="25"/>
      <c r="P64" s="25"/>
      <c r="Q64" s="25"/>
      <c r="R64" s="27"/>
      <c r="S64" s="24"/>
      <c r="T64" s="24"/>
      <c r="U64" s="24"/>
      <c r="V64" s="24"/>
      <c r="W64" s="312">
        <f t="shared" si="0"/>
        <v>0</v>
      </c>
      <c r="X64" s="46">
        <f t="shared" si="36"/>
        <v>0.74987377279102374</v>
      </c>
      <c r="Y64" s="28"/>
      <c r="Z64" s="27"/>
      <c r="AA64" s="25"/>
      <c r="AB64" s="25"/>
      <c r="AC64" s="184"/>
      <c r="AD64" s="44"/>
      <c r="AE64" s="176" t="str">
        <f t="shared" si="1"/>
        <v/>
      </c>
      <c r="AF64" s="44"/>
      <c r="AG64" s="46" t="str">
        <f t="shared" si="37"/>
        <v/>
      </c>
      <c r="AH64" s="28"/>
      <c r="AI64" s="27"/>
      <c r="AJ64" s="25"/>
      <c r="AK64" s="25"/>
      <c r="AL64" s="25"/>
      <c r="AM64" s="44"/>
      <c r="AN64" s="40"/>
      <c r="AO64" s="44"/>
      <c r="AP64" s="71" t="str">
        <f t="shared" si="2"/>
        <v/>
      </c>
      <c r="AQ64" s="44"/>
      <c r="AR64" s="46" t="str">
        <f t="shared" si="3"/>
        <v/>
      </c>
      <c r="AS64" s="156"/>
      <c r="AT64" s="80"/>
      <c r="AU64" s="46" t="str">
        <f t="shared" si="4"/>
        <v/>
      </c>
      <c r="AV64" s="80"/>
      <c r="AW64" s="46" t="str">
        <f t="shared" si="5"/>
        <v/>
      </c>
      <c r="AX64" s="28"/>
      <c r="AY64" s="27"/>
      <c r="AZ64" s="46">
        <f t="shared" si="6"/>
        <v>1.7825</v>
      </c>
      <c r="BA64" s="46">
        <f t="shared" si="7"/>
        <v>1.3366499999999999</v>
      </c>
      <c r="BB64" s="46">
        <f t="shared" si="8"/>
        <v>0.44585000000000008</v>
      </c>
      <c r="BC64" s="46">
        <f t="shared" si="9"/>
        <v>0</v>
      </c>
      <c r="BD64" s="46">
        <f t="shared" si="10"/>
        <v>0.44585000000000008</v>
      </c>
      <c r="BE64" s="46">
        <f t="shared" si="11"/>
        <v>6.68</v>
      </c>
      <c r="BF64" s="46">
        <f t="shared" si="12"/>
        <v>5.4</v>
      </c>
      <c r="BG64" s="46" t="str">
        <f t="shared" si="13"/>
        <v/>
      </c>
      <c r="BH64" s="17"/>
      <c r="BJ64" s="15"/>
      <c r="BK64" s="71">
        <f t="shared" si="38"/>
        <v>155</v>
      </c>
      <c r="BL64" s="71">
        <f t="shared" si="39"/>
        <v>115</v>
      </c>
      <c r="BM64" s="215">
        <f t="shared" si="40"/>
        <v>11</v>
      </c>
      <c r="BN64" s="215">
        <f t="shared" si="41"/>
        <v>11</v>
      </c>
      <c r="BO64" s="215"/>
      <c r="BP64" s="215"/>
      <c r="BQ64" s="215">
        <f t="shared" si="42"/>
        <v>5.5</v>
      </c>
      <c r="BR64" s="215"/>
      <c r="BS64" s="215"/>
      <c r="BT64" s="215">
        <f t="shared" si="43"/>
        <v>9</v>
      </c>
      <c r="BU64" s="347">
        <f t="shared" si="44"/>
        <v>0</v>
      </c>
      <c r="BV64" s="17"/>
      <c r="BX64" s="15"/>
      <c r="BZ64" s="17"/>
      <c r="CB64" s="15"/>
      <c r="CC64" s="16">
        <f t="shared" si="14"/>
        <v>1.7825</v>
      </c>
      <c r="CD64" s="16">
        <f t="shared" si="15"/>
        <v>5.4</v>
      </c>
      <c r="CE64" s="16">
        <f t="shared" si="16"/>
        <v>0</v>
      </c>
      <c r="CF64" s="16">
        <f t="shared" si="17"/>
        <v>1.33</v>
      </c>
      <c r="CG64" s="16">
        <f t="shared" si="18"/>
        <v>1.0049999999999999</v>
      </c>
      <c r="CJ64" s="191">
        <f t="shared" si="19"/>
        <v>1.3366499999999999</v>
      </c>
      <c r="CK64" s="191">
        <f t="shared" si="20"/>
        <v>6.68</v>
      </c>
      <c r="CL64" s="191">
        <f t="shared" si="21"/>
        <v>0.44585000000000008</v>
      </c>
      <c r="CM64" s="191">
        <f t="shared" si="22"/>
        <v>0.44585000000000008</v>
      </c>
      <c r="CN64" s="191">
        <f t="shared" si="45"/>
        <v>0.74987377279102374</v>
      </c>
      <c r="CO64" s="17"/>
      <c r="CQ64" s="15"/>
      <c r="CR64" s="16">
        <f>IF(N64="",,INDEX(Komp!$K$8:$K$10,N64,1))</f>
        <v>0</v>
      </c>
      <c r="CS64" s="16">
        <f>IF(O64="",,INDEX(Komp!$K$35:$K$40,O64,1))</f>
        <v>0</v>
      </c>
      <c r="CT64" s="16">
        <f>IF(O64="",,INDEX(Komp!$M$35:$M$40,O64,1))</f>
        <v>0</v>
      </c>
      <c r="CU64" s="16">
        <f>IF(P64="",,INDEX(Komp!$K$80:$K$81,P64,1))</f>
        <v>0</v>
      </c>
      <c r="CV64" s="16">
        <f>IF(Q64="",,INDEX(Komp!$K$108:$K$109,Q64,1))</f>
        <v>0</v>
      </c>
      <c r="CW64" s="191">
        <f t="shared" si="23"/>
        <v>0</v>
      </c>
      <c r="CX64" s="17"/>
      <c r="CZ64" s="15"/>
      <c r="DA64" s="16" t="str">
        <f t="shared" si="24"/>
        <v/>
      </c>
      <c r="DB64" s="16">
        <f>IF(DA64="",,MATCH(DA64,Tab!$C$5:$C$22,0))</f>
        <v>0</v>
      </c>
      <c r="DC64" s="16">
        <f>IF(DB64=Tab!$D$22,1,0)</f>
        <v>0</v>
      </c>
      <c r="DD64" s="16">
        <f>IF(DB64=Tab!$D$21,1,0)</f>
        <v>0</v>
      </c>
      <c r="DE64" s="16">
        <f>IF(AND(DB64&gt;=Tab!$D$5,DB64&lt;=Tab!$D$20),1,0)</f>
        <v>0</v>
      </c>
      <c r="DF64" s="16">
        <f>IF(DE64=1,INDEX(Tab!$E$5:$E$20,DB64,1),)</f>
        <v>0</v>
      </c>
      <c r="DG64" s="17"/>
      <c r="DI64" s="15"/>
      <c r="DJ64" s="16" t="str">
        <f t="shared" si="25"/>
        <v/>
      </c>
      <c r="DL64" s="36" t="str">
        <f>IF(DD64=1,Projekt!$AH$129,"")</f>
        <v/>
      </c>
      <c r="DM64" s="36"/>
      <c r="DN64" s="36" t="str">
        <f>IF(DE64=1,INDEX(Projekt!$AB$98:$AB$113,DF64,1),"")</f>
        <v/>
      </c>
      <c r="DO64" s="36" t="str">
        <f>IF(DE64=1,INDEX(Projekt!$AH$98:$AH$113,DF64,1),"")</f>
        <v/>
      </c>
      <c r="DP64" s="36" t="str">
        <f t="shared" si="26"/>
        <v/>
      </c>
      <c r="DQ64" s="79"/>
      <c r="DR64" s="36"/>
      <c r="DS64" s="162"/>
      <c r="DT64" s="16" t="str">
        <f t="shared" si="27"/>
        <v/>
      </c>
      <c r="DU64" s="16" t="str">
        <f t="shared" si="28"/>
        <v/>
      </c>
      <c r="DV64" s="16" t="str">
        <f>IF(DE64=1,IF(DU64&lt;Tab!$M$77,1,IF(DU64&lt;Tab!$M$78,2,IF(DU64&lt;Tab!$M$79,3,IF(DU64&lt;Tab!$M$80,4,5)))),"")</f>
        <v/>
      </c>
      <c r="DW64" s="16" t="str">
        <f>IF(DE64=1,INDEX(Tab!$M$76:$M$81,DV64,1),"")</f>
        <v/>
      </c>
      <c r="DX64" s="16" t="str">
        <f>IF(DE64=1,INDEX(Tab!$M$76:$M$81,DV64+1,1),"")</f>
        <v/>
      </c>
      <c r="DY64" s="36" t="str">
        <f>IF(DE64=1,INDEX(Tab!$N$76:$AC$81,DV64,DF64),"")</f>
        <v/>
      </c>
      <c r="DZ64" s="36" t="str">
        <f>IF(DE64=1,INDEX(Tab!$N$76:$AC$81,DV64+1,DF64),"")</f>
        <v/>
      </c>
      <c r="EA64" s="36" t="str">
        <f t="shared" si="29"/>
        <v/>
      </c>
      <c r="EB64" s="36" t="str">
        <f t="shared" si="46"/>
        <v/>
      </c>
      <c r="EC64" s="79"/>
      <c r="ED64" s="36"/>
      <c r="EE64" s="15"/>
      <c r="EF64" s="16" t="str">
        <f t="shared" si="30"/>
        <v/>
      </c>
      <c r="EG64" s="16" t="str">
        <f t="shared" si="47"/>
        <v/>
      </c>
      <c r="EH64" s="16" t="str">
        <f>IF(DE64=1,IF(EG64&lt;Tab!$M$87,1,IF(EG64&lt;Tab!$M$88,2,IF(EG64&lt;Tab!$M$89,3,IF(EG64&lt;Tab!$M$90,4,5)))),"")</f>
        <v/>
      </c>
      <c r="EI64" s="16" t="str">
        <f>IF(DE64=1,INDEX(Tab!$B$84:$B$89,EH64,1),"")</f>
        <v/>
      </c>
      <c r="EJ64" s="16" t="str">
        <f>IF(DE64=1,INDEX(Tab!$M$86:$M$91,EH64+1,1),"")</f>
        <v/>
      </c>
      <c r="EK64" s="36" t="str">
        <f>IF(DE64=1,INDEX(Tab!$N$86:$AC$91,EH64,DF64),"")</f>
        <v/>
      </c>
      <c r="EL64" s="36" t="str">
        <f>IF(DE64=1,INDEX(Tab!$N$86:$AC$91,EH64+1,DF64),"")</f>
        <v/>
      </c>
      <c r="EM64" s="36">
        <f t="shared" si="31"/>
        <v>0</v>
      </c>
      <c r="EO64" s="74" t="b">
        <v>0</v>
      </c>
      <c r="EP64" s="16">
        <f t="shared" si="32"/>
        <v>1</v>
      </c>
      <c r="EQ64" s="16">
        <f t="shared" si="33"/>
        <v>0</v>
      </c>
      <c r="ER64" s="16" t="str">
        <f t="shared" si="34"/>
        <v/>
      </c>
      <c r="ES64" s="17"/>
      <c r="EU64" s="15"/>
      <c r="EV64" s="191" t="str">
        <f t="shared" si="35"/>
        <v/>
      </c>
      <c r="EW64" s="191" t="str">
        <f t="shared" si="48"/>
        <v/>
      </c>
      <c r="EX64" s="17"/>
    </row>
    <row r="65" spans="2:154" s="16" customFormat="1" hidden="1" x14ac:dyDescent="0.2">
      <c r="B65" s="341"/>
      <c r="C65" s="541"/>
      <c r="D65" s="542"/>
      <c r="E65" s="25"/>
      <c r="F65" s="71">
        <v>1</v>
      </c>
      <c r="G65" s="71">
        <v>155</v>
      </c>
      <c r="H65" s="71">
        <v>115</v>
      </c>
      <c r="I65" s="215">
        <v>11</v>
      </c>
      <c r="J65" s="215">
        <v>11</v>
      </c>
      <c r="K65" s="215">
        <v>5.5</v>
      </c>
      <c r="L65" s="215">
        <v>9</v>
      </c>
      <c r="M65" s="354"/>
      <c r="N65" s="353"/>
      <c r="O65" s="25"/>
      <c r="P65" s="25"/>
      <c r="Q65" s="25"/>
      <c r="R65" s="27"/>
      <c r="S65" s="24"/>
      <c r="T65" s="24"/>
      <c r="U65" s="24"/>
      <c r="V65" s="24"/>
      <c r="W65" s="312">
        <f t="shared" si="0"/>
        <v>0</v>
      </c>
      <c r="X65" s="46">
        <f t="shared" si="36"/>
        <v>0.74987377279102374</v>
      </c>
      <c r="Y65" s="28"/>
      <c r="Z65" s="27"/>
      <c r="AA65" s="25"/>
      <c r="AB65" s="25"/>
      <c r="AC65" s="184"/>
      <c r="AD65" s="44"/>
      <c r="AE65" s="176" t="str">
        <f t="shared" si="1"/>
        <v/>
      </c>
      <c r="AF65" s="44"/>
      <c r="AG65" s="46" t="str">
        <f t="shared" si="37"/>
        <v/>
      </c>
      <c r="AH65" s="28"/>
      <c r="AI65" s="27"/>
      <c r="AJ65" s="25"/>
      <c r="AK65" s="25"/>
      <c r="AL65" s="25"/>
      <c r="AM65" s="44"/>
      <c r="AN65" s="40"/>
      <c r="AO65" s="44"/>
      <c r="AP65" s="71" t="str">
        <f t="shared" si="2"/>
        <v/>
      </c>
      <c r="AQ65" s="44"/>
      <c r="AR65" s="46" t="str">
        <f t="shared" si="3"/>
        <v/>
      </c>
      <c r="AS65" s="156"/>
      <c r="AT65" s="80"/>
      <c r="AU65" s="46" t="str">
        <f t="shared" si="4"/>
        <v/>
      </c>
      <c r="AV65" s="80"/>
      <c r="AW65" s="46" t="str">
        <f t="shared" si="5"/>
        <v/>
      </c>
      <c r="AX65" s="28"/>
      <c r="AY65" s="27"/>
      <c r="AZ65" s="46">
        <f t="shared" si="6"/>
        <v>1.7825</v>
      </c>
      <c r="BA65" s="46">
        <f t="shared" si="7"/>
        <v>1.3366499999999999</v>
      </c>
      <c r="BB65" s="46">
        <f t="shared" si="8"/>
        <v>0.44585000000000008</v>
      </c>
      <c r="BC65" s="46">
        <f t="shared" si="9"/>
        <v>0</v>
      </c>
      <c r="BD65" s="46">
        <f t="shared" si="10"/>
        <v>0.44585000000000008</v>
      </c>
      <c r="BE65" s="46">
        <f t="shared" si="11"/>
        <v>6.68</v>
      </c>
      <c r="BF65" s="46">
        <f t="shared" si="12"/>
        <v>5.4</v>
      </c>
      <c r="BG65" s="46" t="str">
        <f t="shared" si="13"/>
        <v/>
      </c>
      <c r="BH65" s="17"/>
      <c r="BJ65" s="15"/>
      <c r="BK65" s="71">
        <f t="shared" si="38"/>
        <v>155</v>
      </c>
      <c r="BL65" s="71">
        <f t="shared" si="39"/>
        <v>115</v>
      </c>
      <c r="BM65" s="215">
        <f t="shared" si="40"/>
        <v>11</v>
      </c>
      <c r="BN65" s="215">
        <f t="shared" si="41"/>
        <v>11</v>
      </c>
      <c r="BO65" s="215"/>
      <c r="BP65" s="215"/>
      <c r="BQ65" s="215">
        <f t="shared" si="42"/>
        <v>5.5</v>
      </c>
      <c r="BR65" s="215"/>
      <c r="BS65" s="215"/>
      <c r="BT65" s="215">
        <f t="shared" si="43"/>
        <v>9</v>
      </c>
      <c r="BU65" s="347">
        <f t="shared" si="44"/>
        <v>0</v>
      </c>
      <c r="BV65" s="17"/>
      <c r="BX65" s="15"/>
      <c r="BZ65" s="17"/>
      <c r="CB65" s="15"/>
      <c r="CC65" s="16">
        <f t="shared" si="14"/>
        <v>1.7825</v>
      </c>
      <c r="CD65" s="16">
        <f t="shared" si="15"/>
        <v>5.4</v>
      </c>
      <c r="CE65" s="16">
        <f t="shared" si="16"/>
        <v>0</v>
      </c>
      <c r="CF65" s="16">
        <f t="shared" si="17"/>
        <v>1.33</v>
      </c>
      <c r="CG65" s="16">
        <f t="shared" si="18"/>
        <v>1.0049999999999999</v>
      </c>
      <c r="CJ65" s="191">
        <f t="shared" si="19"/>
        <v>1.3366499999999999</v>
      </c>
      <c r="CK65" s="191">
        <f t="shared" si="20"/>
        <v>6.68</v>
      </c>
      <c r="CL65" s="191">
        <f t="shared" si="21"/>
        <v>0.44585000000000008</v>
      </c>
      <c r="CM65" s="191">
        <f t="shared" si="22"/>
        <v>0.44585000000000008</v>
      </c>
      <c r="CN65" s="191">
        <f t="shared" si="45"/>
        <v>0.74987377279102374</v>
      </c>
      <c r="CO65" s="17"/>
      <c r="CQ65" s="15"/>
      <c r="CR65" s="16">
        <f>IF(N65="",,INDEX(Komp!$K$8:$K$10,N65,1))</f>
        <v>0</v>
      </c>
      <c r="CS65" s="16">
        <f>IF(O65="",,INDEX(Komp!$K$35:$K$40,O65,1))</f>
        <v>0</v>
      </c>
      <c r="CT65" s="16">
        <f>IF(O65="",,INDEX(Komp!$M$35:$M$40,O65,1))</f>
        <v>0</v>
      </c>
      <c r="CU65" s="16">
        <f>IF(P65="",,INDEX(Komp!$K$80:$K$81,P65,1))</f>
        <v>0</v>
      </c>
      <c r="CV65" s="16">
        <f>IF(Q65="",,INDEX(Komp!$K$108:$K$109,Q65,1))</f>
        <v>0</v>
      </c>
      <c r="CW65" s="191">
        <f t="shared" si="23"/>
        <v>0</v>
      </c>
      <c r="CX65" s="17"/>
      <c r="CZ65" s="15"/>
      <c r="DA65" s="16" t="str">
        <f t="shared" si="24"/>
        <v/>
      </c>
      <c r="DB65" s="16">
        <f>IF(DA65="",,MATCH(DA65,Tab!$C$5:$C$22,0))</f>
        <v>0</v>
      </c>
      <c r="DC65" s="16">
        <f>IF(DB65=Tab!$D$22,1,0)</f>
        <v>0</v>
      </c>
      <c r="DD65" s="16">
        <f>IF(DB65=Tab!$D$21,1,0)</f>
        <v>0</v>
      </c>
      <c r="DE65" s="16">
        <f>IF(AND(DB65&gt;=Tab!$D$5,DB65&lt;=Tab!$D$20),1,0)</f>
        <v>0</v>
      </c>
      <c r="DF65" s="16">
        <f>IF(DE65=1,INDEX(Tab!$E$5:$E$20,DB65,1),)</f>
        <v>0</v>
      </c>
      <c r="DG65" s="17"/>
      <c r="DI65" s="15"/>
      <c r="DJ65" s="16" t="str">
        <f t="shared" si="25"/>
        <v/>
      </c>
      <c r="DL65" s="36" t="str">
        <f>IF(DD65=1,Projekt!$AH$129,"")</f>
        <v/>
      </c>
      <c r="DM65" s="36"/>
      <c r="DN65" s="36" t="str">
        <f>IF(DE65=1,INDEX(Projekt!$AB$98:$AB$113,DF65,1),"")</f>
        <v/>
      </c>
      <c r="DO65" s="36" t="str">
        <f>IF(DE65=1,INDEX(Projekt!$AH$98:$AH$113,DF65,1),"")</f>
        <v/>
      </c>
      <c r="DP65" s="36" t="str">
        <f t="shared" si="26"/>
        <v/>
      </c>
      <c r="DQ65" s="79"/>
      <c r="DR65" s="36"/>
      <c r="DS65" s="162"/>
      <c r="DT65" s="16" t="str">
        <f t="shared" si="27"/>
        <v/>
      </c>
      <c r="DU65" s="16" t="str">
        <f t="shared" si="28"/>
        <v/>
      </c>
      <c r="DV65" s="16" t="str">
        <f>IF(DE65=1,IF(DU65&lt;Tab!$M$77,1,IF(DU65&lt;Tab!$M$78,2,IF(DU65&lt;Tab!$M$79,3,IF(DU65&lt;Tab!$M$80,4,5)))),"")</f>
        <v/>
      </c>
      <c r="DW65" s="16" t="str">
        <f>IF(DE65=1,INDEX(Tab!$M$76:$M$81,DV65,1),"")</f>
        <v/>
      </c>
      <c r="DX65" s="16" t="str">
        <f>IF(DE65=1,INDEX(Tab!$M$76:$M$81,DV65+1,1),"")</f>
        <v/>
      </c>
      <c r="DY65" s="36" t="str">
        <f>IF(DE65=1,INDEX(Tab!$N$76:$AC$81,DV65,DF65),"")</f>
        <v/>
      </c>
      <c r="DZ65" s="36" t="str">
        <f>IF(DE65=1,INDEX(Tab!$N$76:$AC$81,DV65+1,DF65),"")</f>
        <v/>
      </c>
      <c r="EA65" s="36" t="str">
        <f t="shared" si="29"/>
        <v/>
      </c>
      <c r="EB65" s="36" t="str">
        <f t="shared" si="46"/>
        <v/>
      </c>
      <c r="EC65" s="79"/>
      <c r="ED65" s="36"/>
      <c r="EE65" s="15"/>
      <c r="EF65" s="16" t="str">
        <f t="shared" si="30"/>
        <v/>
      </c>
      <c r="EG65" s="16" t="str">
        <f t="shared" si="47"/>
        <v/>
      </c>
      <c r="EH65" s="16" t="str">
        <f>IF(DE65=1,IF(EG65&lt;Tab!$M$87,1,IF(EG65&lt;Tab!$M$88,2,IF(EG65&lt;Tab!$M$89,3,IF(EG65&lt;Tab!$M$90,4,5)))),"")</f>
        <v/>
      </c>
      <c r="EI65" s="16" t="str">
        <f>IF(DE65=1,INDEX(Tab!$B$84:$B$89,EH65,1),"")</f>
        <v/>
      </c>
      <c r="EJ65" s="16" t="str">
        <f>IF(DE65=1,INDEX(Tab!$M$86:$M$91,EH65+1,1),"")</f>
        <v/>
      </c>
      <c r="EK65" s="36" t="str">
        <f>IF(DE65=1,INDEX(Tab!$N$86:$AC$91,EH65,DF65),"")</f>
        <v/>
      </c>
      <c r="EL65" s="36" t="str">
        <f>IF(DE65=1,INDEX(Tab!$N$86:$AC$91,EH65+1,DF65),"")</f>
        <v/>
      </c>
      <c r="EM65" s="36">
        <f t="shared" si="31"/>
        <v>0</v>
      </c>
      <c r="EO65" s="74" t="b">
        <v>0</v>
      </c>
      <c r="EP65" s="16">
        <f t="shared" si="32"/>
        <v>1</v>
      </c>
      <c r="EQ65" s="16">
        <f t="shared" si="33"/>
        <v>0</v>
      </c>
      <c r="ER65" s="16" t="str">
        <f t="shared" si="34"/>
        <v/>
      </c>
      <c r="ES65" s="17"/>
      <c r="EU65" s="15"/>
      <c r="EV65" s="191" t="str">
        <f t="shared" si="35"/>
        <v/>
      </c>
      <c r="EW65" s="191" t="str">
        <f t="shared" si="48"/>
        <v/>
      </c>
      <c r="EX65" s="17"/>
    </row>
    <row r="66" spans="2:154" s="16" customFormat="1" hidden="1" x14ac:dyDescent="0.2">
      <c r="B66" s="341"/>
      <c r="C66" s="541"/>
      <c r="D66" s="542"/>
      <c r="E66" s="25"/>
      <c r="F66" s="71">
        <v>1</v>
      </c>
      <c r="G66" s="71">
        <v>155</v>
      </c>
      <c r="H66" s="71">
        <v>115</v>
      </c>
      <c r="I66" s="215">
        <v>11</v>
      </c>
      <c r="J66" s="215">
        <v>11</v>
      </c>
      <c r="K66" s="215">
        <v>5.5</v>
      </c>
      <c r="L66" s="215">
        <v>9</v>
      </c>
      <c r="M66" s="354"/>
      <c r="N66" s="353"/>
      <c r="O66" s="25"/>
      <c r="P66" s="25"/>
      <c r="Q66" s="25"/>
      <c r="R66" s="27"/>
      <c r="S66" s="24"/>
      <c r="T66" s="24"/>
      <c r="U66" s="24"/>
      <c r="V66" s="24"/>
      <c r="W66" s="312">
        <f t="shared" si="0"/>
        <v>0</v>
      </c>
      <c r="X66" s="46">
        <f t="shared" si="36"/>
        <v>0.74987377279102374</v>
      </c>
      <c r="Y66" s="28"/>
      <c r="Z66" s="27"/>
      <c r="AA66" s="25"/>
      <c r="AB66" s="25"/>
      <c r="AC66" s="184"/>
      <c r="AD66" s="44"/>
      <c r="AE66" s="176" t="str">
        <f t="shared" si="1"/>
        <v/>
      </c>
      <c r="AF66" s="44"/>
      <c r="AG66" s="46" t="str">
        <f t="shared" si="37"/>
        <v/>
      </c>
      <c r="AH66" s="28"/>
      <c r="AI66" s="27"/>
      <c r="AJ66" s="25"/>
      <c r="AK66" s="25"/>
      <c r="AL66" s="25"/>
      <c r="AM66" s="44"/>
      <c r="AN66" s="40"/>
      <c r="AO66" s="44"/>
      <c r="AP66" s="71" t="str">
        <f t="shared" si="2"/>
        <v/>
      </c>
      <c r="AQ66" s="44"/>
      <c r="AR66" s="46" t="str">
        <f t="shared" si="3"/>
        <v/>
      </c>
      <c r="AS66" s="156"/>
      <c r="AT66" s="80"/>
      <c r="AU66" s="46" t="str">
        <f t="shared" si="4"/>
        <v/>
      </c>
      <c r="AV66" s="80"/>
      <c r="AW66" s="46" t="str">
        <f t="shared" si="5"/>
        <v/>
      </c>
      <c r="AX66" s="28"/>
      <c r="AY66" s="27"/>
      <c r="AZ66" s="46">
        <f t="shared" si="6"/>
        <v>1.7825</v>
      </c>
      <c r="BA66" s="46">
        <f t="shared" si="7"/>
        <v>1.3366499999999999</v>
      </c>
      <c r="BB66" s="46">
        <f t="shared" si="8"/>
        <v>0.44585000000000008</v>
      </c>
      <c r="BC66" s="46">
        <f t="shared" si="9"/>
        <v>0</v>
      </c>
      <c r="BD66" s="46">
        <f t="shared" si="10"/>
        <v>0.44585000000000008</v>
      </c>
      <c r="BE66" s="46">
        <f t="shared" si="11"/>
        <v>6.68</v>
      </c>
      <c r="BF66" s="46">
        <f t="shared" si="12"/>
        <v>5.4</v>
      </c>
      <c r="BG66" s="46" t="str">
        <f t="shared" si="13"/>
        <v/>
      </c>
      <c r="BH66" s="17"/>
      <c r="BJ66" s="15"/>
      <c r="BK66" s="71">
        <f t="shared" si="38"/>
        <v>155</v>
      </c>
      <c r="BL66" s="71">
        <f t="shared" si="39"/>
        <v>115</v>
      </c>
      <c r="BM66" s="215">
        <f t="shared" si="40"/>
        <v>11</v>
      </c>
      <c r="BN66" s="215">
        <f t="shared" si="41"/>
        <v>11</v>
      </c>
      <c r="BO66" s="215"/>
      <c r="BP66" s="215"/>
      <c r="BQ66" s="215">
        <f t="shared" si="42"/>
        <v>5.5</v>
      </c>
      <c r="BR66" s="215"/>
      <c r="BS66" s="215"/>
      <c r="BT66" s="215">
        <f t="shared" si="43"/>
        <v>9</v>
      </c>
      <c r="BU66" s="347">
        <f t="shared" si="44"/>
        <v>0</v>
      </c>
      <c r="BV66" s="17"/>
      <c r="BX66" s="15"/>
      <c r="BZ66" s="17"/>
      <c r="CB66" s="15"/>
      <c r="CC66" s="16">
        <f t="shared" si="14"/>
        <v>1.7825</v>
      </c>
      <c r="CD66" s="16">
        <f t="shared" si="15"/>
        <v>5.4</v>
      </c>
      <c r="CE66" s="16">
        <f t="shared" si="16"/>
        <v>0</v>
      </c>
      <c r="CF66" s="16">
        <f t="shared" si="17"/>
        <v>1.33</v>
      </c>
      <c r="CG66" s="16">
        <f t="shared" si="18"/>
        <v>1.0049999999999999</v>
      </c>
      <c r="CJ66" s="191">
        <f t="shared" si="19"/>
        <v>1.3366499999999999</v>
      </c>
      <c r="CK66" s="191">
        <f t="shared" si="20"/>
        <v>6.68</v>
      </c>
      <c r="CL66" s="191">
        <f t="shared" si="21"/>
        <v>0.44585000000000008</v>
      </c>
      <c r="CM66" s="191">
        <f t="shared" si="22"/>
        <v>0.44585000000000008</v>
      </c>
      <c r="CN66" s="191">
        <f t="shared" si="45"/>
        <v>0.74987377279102374</v>
      </c>
      <c r="CO66" s="17"/>
      <c r="CQ66" s="15"/>
      <c r="CR66" s="16">
        <f>IF(N66="",,INDEX(Komp!$K$8:$K$10,N66,1))</f>
        <v>0</v>
      </c>
      <c r="CS66" s="16">
        <f>IF(O66="",,INDEX(Komp!$K$35:$K$40,O66,1))</f>
        <v>0</v>
      </c>
      <c r="CT66" s="16">
        <f>IF(O66="",,INDEX(Komp!$M$35:$M$40,O66,1))</f>
        <v>0</v>
      </c>
      <c r="CU66" s="16">
        <f>IF(P66="",,INDEX(Komp!$K$80:$K$81,P66,1))</f>
        <v>0</v>
      </c>
      <c r="CV66" s="16">
        <f>IF(Q66="",,INDEX(Komp!$K$108:$K$109,Q66,1))</f>
        <v>0</v>
      </c>
      <c r="CW66" s="191">
        <f t="shared" si="23"/>
        <v>0</v>
      </c>
      <c r="CX66" s="17"/>
      <c r="CZ66" s="15"/>
      <c r="DA66" s="16" t="str">
        <f t="shared" si="24"/>
        <v/>
      </c>
      <c r="DB66" s="16">
        <f>IF(DA66="",,MATCH(DA66,Tab!$C$5:$C$22,0))</f>
        <v>0</v>
      </c>
      <c r="DC66" s="16">
        <f>IF(DB66=Tab!$D$22,1,0)</f>
        <v>0</v>
      </c>
      <c r="DD66" s="16">
        <f>IF(DB66=Tab!$D$21,1,0)</f>
        <v>0</v>
      </c>
      <c r="DE66" s="16">
        <f>IF(AND(DB66&gt;=Tab!$D$5,DB66&lt;=Tab!$D$20),1,0)</f>
        <v>0</v>
      </c>
      <c r="DF66" s="16">
        <f>IF(DE66=1,INDEX(Tab!$E$5:$E$20,DB66,1),)</f>
        <v>0</v>
      </c>
      <c r="DG66" s="17"/>
      <c r="DI66" s="15"/>
      <c r="DJ66" s="16" t="str">
        <f t="shared" si="25"/>
        <v/>
      </c>
      <c r="DL66" s="36" t="str">
        <f>IF(DD66=1,Projekt!$AH$129,"")</f>
        <v/>
      </c>
      <c r="DM66" s="36"/>
      <c r="DN66" s="36" t="str">
        <f>IF(DE66=1,INDEX(Projekt!$AB$98:$AB$113,DF66,1),"")</f>
        <v/>
      </c>
      <c r="DO66" s="36" t="str">
        <f>IF(DE66=1,INDEX(Projekt!$AH$98:$AH$113,DF66,1),"")</f>
        <v/>
      </c>
      <c r="DP66" s="36" t="str">
        <f t="shared" si="26"/>
        <v/>
      </c>
      <c r="DQ66" s="79"/>
      <c r="DR66" s="36"/>
      <c r="DS66" s="162"/>
      <c r="DT66" s="16" t="str">
        <f t="shared" si="27"/>
        <v/>
      </c>
      <c r="DU66" s="16" t="str">
        <f t="shared" si="28"/>
        <v/>
      </c>
      <c r="DV66" s="16" t="str">
        <f>IF(DE66=1,IF(DU66&lt;Tab!$M$77,1,IF(DU66&lt;Tab!$M$78,2,IF(DU66&lt;Tab!$M$79,3,IF(DU66&lt;Tab!$M$80,4,5)))),"")</f>
        <v/>
      </c>
      <c r="DW66" s="16" t="str">
        <f>IF(DE66=1,INDEX(Tab!$M$76:$M$81,DV66,1),"")</f>
        <v/>
      </c>
      <c r="DX66" s="16" t="str">
        <f>IF(DE66=1,INDEX(Tab!$M$76:$M$81,DV66+1,1),"")</f>
        <v/>
      </c>
      <c r="DY66" s="36" t="str">
        <f>IF(DE66=1,INDEX(Tab!$N$76:$AC$81,DV66,DF66),"")</f>
        <v/>
      </c>
      <c r="DZ66" s="36" t="str">
        <f>IF(DE66=1,INDEX(Tab!$N$76:$AC$81,DV66+1,DF66),"")</f>
        <v/>
      </c>
      <c r="EA66" s="36" t="str">
        <f t="shared" si="29"/>
        <v/>
      </c>
      <c r="EB66" s="36" t="str">
        <f t="shared" si="46"/>
        <v/>
      </c>
      <c r="EC66" s="79"/>
      <c r="ED66" s="36"/>
      <c r="EE66" s="15"/>
      <c r="EF66" s="16" t="str">
        <f t="shared" si="30"/>
        <v/>
      </c>
      <c r="EG66" s="16" t="str">
        <f t="shared" si="47"/>
        <v/>
      </c>
      <c r="EH66" s="16" t="str">
        <f>IF(DE66=1,IF(EG66&lt;Tab!$M$87,1,IF(EG66&lt;Tab!$M$88,2,IF(EG66&lt;Tab!$M$89,3,IF(EG66&lt;Tab!$M$90,4,5)))),"")</f>
        <v/>
      </c>
      <c r="EI66" s="16" t="str">
        <f>IF(DE66=1,INDEX(Tab!$B$84:$B$89,EH66,1),"")</f>
        <v/>
      </c>
      <c r="EJ66" s="16" t="str">
        <f>IF(DE66=1,INDEX(Tab!$M$86:$M$91,EH66+1,1),"")</f>
        <v/>
      </c>
      <c r="EK66" s="36" t="str">
        <f>IF(DE66=1,INDEX(Tab!$N$86:$AC$91,EH66,DF66),"")</f>
        <v/>
      </c>
      <c r="EL66" s="36" t="str">
        <f>IF(DE66=1,INDEX(Tab!$N$86:$AC$91,EH66+1,DF66),"")</f>
        <v/>
      </c>
      <c r="EM66" s="36">
        <f t="shared" si="31"/>
        <v>0</v>
      </c>
      <c r="EO66" s="74" t="b">
        <v>0</v>
      </c>
      <c r="EP66" s="16">
        <f t="shared" si="32"/>
        <v>1</v>
      </c>
      <c r="EQ66" s="16">
        <f t="shared" si="33"/>
        <v>0</v>
      </c>
      <c r="ER66" s="16" t="str">
        <f t="shared" si="34"/>
        <v/>
      </c>
      <c r="ES66" s="17"/>
      <c r="EU66" s="15"/>
      <c r="EV66" s="191" t="str">
        <f t="shared" si="35"/>
        <v/>
      </c>
      <c r="EW66" s="191" t="str">
        <f t="shared" si="48"/>
        <v/>
      </c>
      <c r="EX66" s="17"/>
    </row>
    <row r="67" spans="2:154" s="16" customFormat="1" hidden="1" x14ac:dyDescent="0.2">
      <c r="B67" s="341"/>
      <c r="C67" s="541"/>
      <c r="D67" s="542"/>
      <c r="E67" s="25"/>
      <c r="F67" s="71">
        <v>1</v>
      </c>
      <c r="G67" s="71">
        <v>155</v>
      </c>
      <c r="H67" s="71">
        <v>115</v>
      </c>
      <c r="I67" s="215">
        <v>11</v>
      </c>
      <c r="J67" s="215">
        <v>11</v>
      </c>
      <c r="K67" s="215">
        <v>5.5</v>
      </c>
      <c r="L67" s="215">
        <v>9</v>
      </c>
      <c r="M67" s="354"/>
      <c r="N67" s="353"/>
      <c r="O67" s="25"/>
      <c r="P67" s="25"/>
      <c r="Q67" s="25"/>
      <c r="R67" s="27"/>
      <c r="S67" s="24"/>
      <c r="T67" s="24"/>
      <c r="U67" s="24"/>
      <c r="V67" s="24"/>
      <c r="W67" s="312">
        <f t="shared" si="0"/>
        <v>0</v>
      </c>
      <c r="X67" s="46">
        <f t="shared" si="36"/>
        <v>0.74987377279102374</v>
      </c>
      <c r="Y67" s="28"/>
      <c r="Z67" s="27"/>
      <c r="AA67" s="25"/>
      <c r="AB67" s="25"/>
      <c r="AC67" s="184"/>
      <c r="AD67" s="44"/>
      <c r="AE67" s="176" t="str">
        <f t="shared" si="1"/>
        <v/>
      </c>
      <c r="AF67" s="44"/>
      <c r="AG67" s="46" t="str">
        <f t="shared" si="37"/>
        <v/>
      </c>
      <c r="AH67" s="28"/>
      <c r="AI67" s="27"/>
      <c r="AJ67" s="25"/>
      <c r="AK67" s="25"/>
      <c r="AL67" s="25"/>
      <c r="AM67" s="44"/>
      <c r="AN67" s="40"/>
      <c r="AO67" s="44"/>
      <c r="AP67" s="71" t="str">
        <f t="shared" si="2"/>
        <v/>
      </c>
      <c r="AQ67" s="44"/>
      <c r="AR67" s="46" t="str">
        <f t="shared" si="3"/>
        <v/>
      </c>
      <c r="AS67" s="156"/>
      <c r="AT67" s="80"/>
      <c r="AU67" s="46" t="str">
        <f t="shared" si="4"/>
        <v/>
      </c>
      <c r="AV67" s="80"/>
      <c r="AW67" s="46" t="str">
        <f t="shared" si="5"/>
        <v/>
      </c>
      <c r="AX67" s="28"/>
      <c r="AY67" s="27"/>
      <c r="AZ67" s="46">
        <f t="shared" si="6"/>
        <v>1.7825</v>
      </c>
      <c r="BA67" s="46">
        <f t="shared" si="7"/>
        <v>1.3366499999999999</v>
      </c>
      <c r="BB67" s="46">
        <f t="shared" si="8"/>
        <v>0.44585000000000008</v>
      </c>
      <c r="BC67" s="46">
        <f t="shared" si="9"/>
        <v>0</v>
      </c>
      <c r="BD67" s="46">
        <f t="shared" si="10"/>
        <v>0.44585000000000008</v>
      </c>
      <c r="BE67" s="46">
        <f t="shared" si="11"/>
        <v>6.68</v>
      </c>
      <c r="BF67" s="46">
        <f t="shared" si="12"/>
        <v>5.4</v>
      </c>
      <c r="BG67" s="46" t="str">
        <f t="shared" si="13"/>
        <v/>
      </c>
      <c r="BH67" s="17"/>
      <c r="BJ67" s="15"/>
      <c r="BK67" s="71">
        <f t="shared" si="38"/>
        <v>155</v>
      </c>
      <c r="BL67" s="71">
        <f t="shared" si="39"/>
        <v>115</v>
      </c>
      <c r="BM67" s="215">
        <f t="shared" si="40"/>
        <v>11</v>
      </c>
      <c r="BN67" s="215">
        <f t="shared" si="41"/>
        <v>11</v>
      </c>
      <c r="BO67" s="215"/>
      <c r="BP67" s="215"/>
      <c r="BQ67" s="215">
        <f t="shared" si="42"/>
        <v>5.5</v>
      </c>
      <c r="BR67" s="215"/>
      <c r="BS67" s="215"/>
      <c r="BT67" s="215">
        <f t="shared" si="43"/>
        <v>9</v>
      </c>
      <c r="BU67" s="347">
        <f t="shared" si="44"/>
        <v>0</v>
      </c>
      <c r="BV67" s="17"/>
      <c r="BX67" s="15"/>
      <c r="BZ67" s="17"/>
      <c r="CB67" s="15"/>
      <c r="CC67" s="16">
        <f t="shared" si="14"/>
        <v>1.7825</v>
      </c>
      <c r="CD67" s="16">
        <f t="shared" si="15"/>
        <v>5.4</v>
      </c>
      <c r="CE67" s="16">
        <f t="shared" si="16"/>
        <v>0</v>
      </c>
      <c r="CF67" s="16">
        <f t="shared" si="17"/>
        <v>1.33</v>
      </c>
      <c r="CG67" s="16">
        <f t="shared" si="18"/>
        <v>1.0049999999999999</v>
      </c>
      <c r="CJ67" s="191">
        <f t="shared" si="19"/>
        <v>1.3366499999999999</v>
      </c>
      <c r="CK67" s="191">
        <f t="shared" si="20"/>
        <v>6.68</v>
      </c>
      <c r="CL67" s="191">
        <f t="shared" si="21"/>
        <v>0.44585000000000008</v>
      </c>
      <c r="CM67" s="191">
        <f t="shared" si="22"/>
        <v>0.44585000000000008</v>
      </c>
      <c r="CN67" s="191">
        <f t="shared" si="45"/>
        <v>0.74987377279102374</v>
      </c>
      <c r="CO67" s="17"/>
      <c r="CQ67" s="15"/>
      <c r="CR67" s="16">
        <f>IF(N67="",,INDEX(Komp!$K$8:$K$10,N67,1))</f>
        <v>0</v>
      </c>
      <c r="CS67" s="16">
        <f>IF(O67="",,INDEX(Komp!$K$35:$K$40,O67,1))</f>
        <v>0</v>
      </c>
      <c r="CT67" s="16">
        <f>IF(O67="",,INDEX(Komp!$M$35:$M$40,O67,1))</f>
        <v>0</v>
      </c>
      <c r="CU67" s="16">
        <f>IF(P67="",,INDEX(Komp!$K$80:$K$81,P67,1))</f>
        <v>0</v>
      </c>
      <c r="CV67" s="16">
        <f>IF(Q67="",,INDEX(Komp!$K$108:$K$109,Q67,1))</f>
        <v>0</v>
      </c>
      <c r="CW67" s="191">
        <f t="shared" si="23"/>
        <v>0</v>
      </c>
      <c r="CX67" s="17"/>
      <c r="CZ67" s="15"/>
      <c r="DA67" s="16" t="str">
        <f t="shared" si="24"/>
        <v/>
      </c>
      <c r="DB67" s="16">
        <f>IF(DA67="",,MATCH(DA67,Tab!$C$5:$C$22,0))</f>
        <v>0</v>
      </c>
      <c r="DC67" s="16">
        <f>IF(DB67=Tab!$D$22,1,0)</f>
        <v>0</v>
      </c>
      <c r="DD67" s="16">
        <f>IF(DB67=Tab!$D$21,1,0)</f>
        <v>0</v>
      </c>
      <c r="DE67" s="16">
        <f>IF(AND(DB67&gt;=Tab!$D$5,DB67&lt;=Tab!$D$20),1,0)</f>
        <v>0</v>
      </c>
      <c r="DF67" s="16">
        <f>IF(DE67=1,INDEX(Tab!$E$5:$E$20,DB67,1),)</f>
        <v>0</v>
      </c>
      <c r="DG67" s="17"/>
      <c r="DI67" s="15"/>
      <c r="DJ67" s="16" t="str">
        <f t="shared" si="25"/>
        <v/>
      </c>
      <c r="DL67" s="36" t="str">
        <f>IF(DD67=1,Projekt!$AH$129,"")</f>
        <v/>
      </c>
      <c r="DM67" s="36"/>
      <c r="DN67" s="36" t="str">
        <f>IF(DE67=1,INDEX(Projekt!$AB$98:$AB$113,DF67,1),"")</f>
        <v/>
      </c>
      <c r="DO67" s="36" t="str">
        <f>IF(DE67=1,INDEX(Projekt!$AH$98:$AH$113,DF67,1),"")</f>
        <v/>
      </c>
      <c r="DP67" s="36" t="str">
        <f t="shared" si="26"/>
        <v/>
      </c>
      <c r="DQ67" s="79"/>
      <c r="DR67" s="36"/>
      <c r="DS67" s="162"/>
      <c r="DT67" s="16" t="str">
        <f t="shared" si="27"/>
        <v/>
      </c>
      <c r="DU67" s="16" t="str">
        <f t="shared" si="28"/>
        <v/>
      </c>
      <c r="DV67" s="16" t="str">
        <f>IF(DE67=1,IF(DU67&lt;Tab!$M$77,1,IF(DU67&lt;Tab!$M$78,2,IF(DU67&lt;Tab!$M$79,3,IF(DU67&lt;Tab!$M$80,4,5)))),"")</f>
        <v/>
      </c>
      <c r="DW67" s="16" t="str">
        <f>IF(DE67=1,INDEX(Tab!$M$76:$M$81,DV67,1),"")</f>
        <v/>
      </c>
      <c r="DX67" s="16" t="str">
        <f>IF(DE67=1,INDEX(Tab!$M$76:$M$81,DV67+1,1),"")</f>
        <v/>
      </c>
      <c r="DY67" s="36" t="str">
        <f>IF(DE67=1,INDEX(Tab!$N$76:$AC$81,DV67,DF67),"")</f>
        <v/>
      </c>
      <c r="DZ67" s="36" t="str">
        <f>IF(DE67=1,INDEX(Tab!$N$76:$AC$81,DV67+1,DF67),"")</f>
        <v/>
      </c>
      <c r="EA67" s="36" t="str">
        <f t="shared" si="29"/>
        <v/>
      </c>
      <c r="EB67" s="36" t="str">
        <f t="shared" si="46"/>
        <v/>
      </c>
      <c r="EC67" s="79"/>
      <c r="ED67" s="36"/>
      <c r="EE67" s="15"/>
      <c r="EF67" s="16" t="str">
        <f t="shared" si="30"/>
        <v/>
      </c>
      <c r="EG67" s="16" t="str">
        <f t="shared" si="47"/>
        <v/>
      </c>
      <c r="EH67" s="16" t="str">
        <f>IF(DE67=1,IF(EG67&lt;Tab!$M$87,1,IF(EG67&lt;Tab!$M$88,2,IF(EG67&lt;Tab!$M$89,3,IF(EG67&lt;Tab!$M$90,4,5)))),"")</f>
        <v/>
      </c>
      <c r="EI67" s="16" t="str">
        <f>IF(DE67=1,INDEX(Tab!$B$84:$B$89,EH67,1),"")</f>
        <v/>
      </c>
      <c r="EJ67" s="16" t="str">
        <f>IF(DE67=1,INDEX(Tab!$M$86:$M$91,EH67+1,1),"")</f>
        <v/>
      </c>
      <c r="EK67" s="36" t="str">
        <f>IF(DE67=1,INDEX(Tab!$N$86:$AC$91,EH67,DF67),"")</f>
        <v/>
      </c>
      <c r="EL67" s="36" t="str">
        <f>IF(DE67=1,INDEX(Tab!$N$86:$AC$91,EH67+1,DF67),"")</f>
        <v/>
      </c>
      <c r="EM67" s="36">
        <f t="shared" si="31"/>
        <v>0</v>
      </c>
      <c r="EO67" s="74" t="b">
        <v>0</v>
      </c>
      <c r="EP67" s="16">
        <f t="shared" si="32"/>
        <v>1</v>
      </c>
      <c r="EQ67" s="16">
        <f t="shared" si="33"/>
        <v>0</v>
      </c>
      <c r="ER67" s="16" t="str">
        <f t="shared" si="34"/>
        <v/>
      </c>
      <c r="ES67" s="17"/>
      <c r="EU67" s="15"/>
      <c r="EV67" s="191" t="str">
        <f t="shared" si="35"/>
        <v/>
      </c>
      <c r="EW67" s="191" t="str">
        <f t="shared" si="48"/>
        <v/>
      </c>
      <c r="EX67" s="17"/>
    </row>
    <row r="68" spans="2:154" s="16" customFormat="1" hidden="1" x14ac:dyDescent="0.2">
      <c r="B68" s="341"/>
      <c r="C68" s="541"/>
      <c r="D68" s="542"/>
      <c r="E68" s="25"/>
      <c r="F68" s="71">
        <v>1</v>
      </c>
      <c r="G68" s="71">
        <v>155</v>
      </c>
      <c r="H68" s="71">
        <v>115</v>
      </c>
      <c r="I68" s="215">
        <v>11</v>
      </c>
      <c r="J68" s="215">
        <v>11</v>
      </c>
      <c r="K68" s="215">
        <v>5.5</v>
      </c>
      <c r="L68" s="215">
        <v>9</v>
      </c>
      <c r="M68" s="354"/>
      <c r="N68" s="353"/>
      <c r="O68" s="25"/>
      <c r="P68" s="25"/>
      <c r="Q68" s="25"/>
      <c r="R68" s="27"/>
      <c r="S68" s="24"/>
      <c r="T68" s="24"/>
      <c r="U68" s="24"/>
      <c r="V68" s="24"/>
      <c r="W68" s="312">
        <f t="shared" si="0"/>
        <v>0</v>
      </c>
      <c r="X68" s="46">
        <f t="shared" si="36"/>
        <v>0.74987377279102374</v>
      </c>
      <c r="Y68" s="28"/>
      <c r="Z68" s="27"/>
      <c r="AA68" s="25"/>
      <c r="AB68" s="25"/>
      <c r="AC68" s="184"/>
      <c r="AD68" s="44"/>
      <c r="AE68" s="176" t="str">
        <f t="shared" si="1"/>
        <v/>
      </c>
      <c r="AF68" s="44"/>
      <c r="AG68" s="46" t="str">
        <f t="shared" si="37"/>
        <v/>
      </c>
      <c r="AH68" s="28"/>
      <c r="AI68" s="27"/>
      <c r="AJ68" s="25"/>
      <c r="AK68" s="25"/>
      <c r="AL68" s="25"/>
      <c r="AM68" s="44"/>
      <c r="AN68" s="40"/>
      <c r="AO68" s="44"/>
      <c r="AP68" s="71" t="str">
        <f t="shared" si="2"/>
        <v/>
      </c>
      <c r="AQ68" s="44"/>
      <c r="AR68" s="46" t="str">
        <f t="shared" si="3"/>
        <v/>
      </c>
      <c r="AS68" s="156"/>
      <c r="AT68" s="80"/>
      <c r="AU68" s="46" t="str">
        <f t="shared" si="4"/>
        <v/>
      </c>
      <c r="AV68" s="80"/>
      <c r="AW68" s="46" t="str">
        <f t="shared" si="5"/>
        <v/>
      </c>
      <c r="AX68" s="28"/>
      <c r="AY68" s="27"/>
      <c r="AZ68" s="46">
        <f t="shared" si="6"/>
        <v>1.7825</v>
      </c>
      <c r="BA68" s="46">
        <f t="shared" si="7"/>
        <v>1.3366499999999999</v>
      </c>
      <c r="BB68" s="46">
        <f t="shared" si="8"/>
        <v>0.44585000000000008</v>
      </c>
      <c r="BC68" s="46">
        <f t="shared" si="9"/>
        <v>0</v>
      </c>
      <c r="BD68" s="46">
        <f t="shared" si="10"/>
        <v>0.44585000000000008</v>
      </c>
      <c r="BE68" s="46">
        <f t="shared" si="11"/>
        <v>6.68</v>
      </c>
      <c r="BF68" s="46">
        <f t="shared" si="12"/>
        <v>5.4</v>
      </c>
      <c r="BG68" s="46" t="str">
        <f t="shared" si="13"/>
        <v/>
      </c>
      <c r="BH68" s="17"/>
      <c r="BJ68" s="15"/>
      <c r="BK68" s="71">
        <f t="shared" si="38"/>
        <v>155</v>
      </c>
      <c r="BL68" s="71">
        <f t="shared" si="39"/>
        <v>115</v>
      </c>
      <c r="BM68" s="215">
        <f t="shared" si="40"/>
        <v>11</v>
      </c>
      <c r="BN68" s="215">
        <f t="shared" si="41"/>
        <v>11</v>
      </c>
      <c r="BO68" s="215"/>
      <c r="BP68" s="215"/>
      <c r="BQ68" s="215">
        <f t="shared" si="42"/>
        <v>5.5</v>
      </c>
      <c r="BR68" s="215"/>
      <c r="BS68" s="215"/>
      <c r="BT68" s="215">
        <f t="shared" si="43"/>
        <v>9</v>
      </c>
      <c r="BU68" s="347">
        <f t="shared" si="44"/>
        <v>0</v>
      </c>
      <c r="BV68" s="17"/>
      <c r="BX68" s="15"/>
      <c r="BZ68" s="17"/>
      <c r="CB68" s="15"/>
      <c r="CC68" s="16">
        <f t="shared" si="14"/>
        <v>1.7825</v>
      </c>
      <c r="CD68" s="16">
        <f t="shared" si="15"/>
        <v>5.4</v>
      </c>
      <c r="CE68" s="16">
        <f t="shared" si="16"/>
        <v>0</v>
      </c>
      <c r="CF68" s="16">
        <f t="shared" si="17"/>
        <v>1.33</v>
      </c>
      <c r="CG68" s="16">
        <f t="shared" si="18"/>
        <v>1.0049999999999999</v>
      </c>
      <c r="CJ68" s="191">
        <f t="shared" si="19"/>
        <v>1.3366499999999999</v>
      </c>
      <c r="CK68" s="191">
        <f t="shared" si="20"/>
        <v>6.68</v>
      </c>
      <c r="CL68" s="191">
        <f t="shared" si="21"/>
        <v>0.44585000000000008</v>
      </c>
      <c r="CM68" s="191">
        <f t="shared" si="22"/>
        <v>0.44585000000000008</v>
      </c>
      <c r="CN68" s="191">
        <f t="shared" si="45"/>
        <v>0.74987377279102374</v>
      </c>
      <c r="CO68" s="17"/>
      <c r="CQ68" s="15"/>
      <c r="CR68" s="16">
        <f>IF(N68="",,INDEX(Komp!$K$8:$K$10,N68,1))</f>
        <v>0</v>
      </c>
      <c r="CS68" s="16">
        <f>IF(O68="",,INDEX(Komp!$K$35:$K$40,O68,1))</f>
        <v>0</v>
      </c>
      <c r="CT68" s="16">
        <f>IF(O68="",,INDEX(Komp!$M$35:$M$40,O68,1))</f>
        <v>0</v>
      </c>
      <c r="CU68" s="16">
        <f>IF(P68="",,INDEX(Komp!$K$80:$K$81,P68,1))</f>
        <v>0</v>
      </c>
      <c r="CV68" s="16">
        <f>IF(Q68="",,INDEX(Komp!$K$108:$K$109,Q68,1))</f>
        <v>0</v>
      </c>
      <c r="CW68" s="191">
        <f t="shared" si="23"/>
        <v>0</v>
      </c>
      <c r="CX68" s="17"/>
      <c r="CZ68" s="15"/>
      <c r="DA68" s="16" t="str">
        <f t="shared" si="24"/>
        <v/>
      </c>
      <c r="DB68" s="16">
        <f>IF(DA68="",,MATCH(DA68,Tab!$C$5:$C$22,0))</f>
        <v>0</v>
      </c>
      <c r="DC68" s="16">
        <f>IF(DB68=Tab!$D$22,1,0)</f>
        <v>0</v>
      </c>
      <c r="DD68" s="16">
        <f>IF(DB68=Tab!$D$21,1,0)</f>
        <v>0</v>
      </c>
      <c r="DE68" s="16">
        <f>IF(AND(DB68&gt;=Tab!$D$5,DB68&lt;=Tab!$D$20),1,0)</f>
        <v>0</v>
      </c>
      <c r="DF68" s="16">
        <f>IF(DE68=1,INDEX(Tab!$E$5:$E$20,DB68,1),)</f>
        <v>0</v>
      </c>
      <c r="DG68" s="17"/>
      <c r="DI68" s="15"/>
      <c r="DJ68" s="16" t="str">
        <f t="shared" si="25"/>
        <v/>
      </c>
      <c r="DL68" s="36" t="str">
        <f>IF(DD68=1,Projekt!$AH$129,"")</f>
        <v/>
      </c>
      <c r="DM68" s="36"/>
      <c r="DN68" s="36" t="str">
        <f>IF(DE68=1,INDEX(Projekt!$AB$98:$AB$113,DF68,1),"")</f>
        <v/>
      </c>
      <c r="DO68" s="36" t="str">
        <f>IF(DE68=1,INDEX(Projekt!$AH$98:$AH$113,DF68,1),"")</f>
        <v/>
      </c>
      <c r="DP68" s="36" t="str">
        <f t="shared" si="26"/>
        <v/>
      </c>
      <c r="DQ68" s="79"/>
      <c r="DR68" s="36"/>
      <c r="DS68" s="162"/>
      <c r="DT68" s="16" t="str">
        <f t="shared" si="27"/>
        <v/>
      </c>
      <c r="DU68" s="16" t="str">
        <f t="shared" si="28"/>
        <v/>
      </c>
      <c r="DV68" s="16" t="str">
        <f>IF(DE68=1,IF(DU68&lt;Tab!$M$77,1,IF(DU68&lt;Tab!$M$78,2,IF(DU68&lt;Tab!$M$79,3,IF(DU68&lt;Tab!$M$80,4,5)))),"")</f>
        <v/>
      </c>
      <c r="DW68" s="16" t="str">
        <f>IF(DE68=1,INDEX(Tab!$M$76:$M$81,DV68,1),"")</f>
        <v/>
      </c>
      <c r="DX68" s="16" t="str">
        <f>IF(DE68=1,INDEX(Tab!$M$76:$M$81,DV68+1,1),"")</f>
        <v/>
      </c>
      <c r="DY68" s="36" t="str">
        <f>IF(DE68=1,INDEX(Tab!$N$76:$AC$81,DV68,DF68),"")</f>
        <v/>
      </c>
      <c r="DZ68" s="36" t="str">
        <f>IF(DE68=1,INDEX(Tab!$N$76:$AC$81,DV68+1,DF68),"")</f>
        <v/>
      </c>
      <c r="EA68" s="36" t="str">
        <f t="shared" si="29"/>
        <v/>
      </c>
      <c r="EB68" s="36" t="str">
        <f t="shared" si="46"/>
        <v/>
      </c>
      <c r="EC68" s="79"/>
      <c r="ED68" s="36"/>
      <c r="EE68" s="15"/>
      <c r="EF68" s="16" t="str">
        <f t="shared" si="30"/>
        <v/>
      </c>
      <c r="EG68" s="16" t="str">
        <f t="shared" si="47"/>
        <v/>
      </c>
      <c r="EH68" s="16" t="str">
        <f>IF(DE68=1,IF(EG68&lt;Tab!$M$87,1,IF(EG68&lt;Tab!$M$88,2,IF(EG68&lt;Tab!$M$89,3,IF(EG68&lt;Tab!$M$90,4,5)))),"")</f>
        <v/>
      </c>
      <c r="EI68" s="16" t="str">
        <f>IF(DE68=1,INDEX(Tab!$B$84:$B$89,EH68,1),"")</f>
        <v/>
      </c>
      <c r="EJ68" s="16" t="str">
        <f>IF(DE68=1,INDEX(Tab!$M$86:$M$91,EH68+1,1),"")</f>
        <v/>
      </c>
      <c r="EK68" s="36" t="str">
        <f>IF(DE68=1,INDEX(Tab!$N$86:$AC$91,EH68,DF68),"")</f>
        <v/>
      </c>
      <c r="EL68" s="36" t="str">
        <f>IF(DE68=1,INDEX(Tab!$N$86:$AC$91,EH68+1,DF68),"")</f>
        <v/>
      </c>
      <c r="EM68" s="36">
        <f t="shared" si="31"/>
        <v>0</v>
      </c>
      <c r="EO68" s="74" t="b">
        <v>0</v>
      </c>
      <c r="EP68" s="16">
        <f t="shared" si="32"/>
        <v>1</v>
      </c>
      <c r="EQ68" s="16">
        <f t="shared" si="33"/>
        <v>0</v>
      </c>
      <c r="ER68" s="16" t="str">
        <f t="shared" si="34"/>
        <v/>
      </c>
      <c r="ES68" s="17"/>
      <c r="EU68" s="15"/>
      <c r="EV68" s="191" t="str">
        <f t="shared" si="35"/>
        <v/>
      </c>
      <c r="EW68" s="191" t="str">
        <f t="shared" si="48"/>
        <v/>
      </c>
      <c r="EX68" s="17"/>
    </row>
    <row r="69" spans="2:154" s="16" customFormat="1" hidden="1" x14ac:dyDescent="0.2">
      <c r="B69" s="341"/>
      <c r="C69" s="541"/>
      <c r="D69" s="542"/>
      <c r="E69" s="25"/>
      <c r="F69" s="71">
        <v>1</v>
      </c>
      <c r="G69" s="71">
        <v>155</v>
      </c>
      <c r="H69" s="71">
        <v>115</v>
      </c>
      <c r="I69" s="215">
        <v>11</v>
      </c>
      <c r="J69" s="215">
        <v>11</v>
      </c>
      <c r="K69" s="215">
        <v>5.5</v>
      </c>
      <c r="L69" s="215">
        <v>9</v>
      </c>
      <c r="M69" s="354"/>
      <c r="N69" s="353"/>
      <c r="O69" s="25"/>
      <c r="P69" s="25"/>
      <c r="Q69" s="25"/>
      <c r="R69" s="27"/>
      <c r="S69" s="24"/>
      <c r="T69" s="24"/>
      <c r="U69" s="24"/>
      <c r="V69" s="24"/>
      <c r="W69" s="312">
        <f t="shared" si="0"/>
        <v>0</v>
      </c>
      <c r="X69" s="46">
        <f t="shared" si="36"/>
        <v>0.74987377279102374</v>
      </c>
      <c r="Y69" s="28"/>
      <c r="Z69" s="27"/>
      <c r="AA69" s="25"/>
      <c r="AB69" s="25"/>
      <c r="AC69" s="184"/>
      <c r="AD69" s="44"/>
      <c r="AE69" s="176" t="str">
        <f t="shared" si="1"/>
        <v/>
      </c>
      <c r="AF69" s="44"/>
      <c r="AG69" s="46" t="str">
        <f t="shared" si="37"/>
        <v/>
      </c>
      <c r="AH69" s="28"/>
      <c r="AI69" s="27"/>
      <c r="AJ69" s="25"/>
      <c r="AK69" s="25"/>
      <c r="AL69" s="25"/>
      <c r="AM69" s="44"/>
      <c r="AN69" s="40"/>
      <c r="AO69" s="44"/>
      <c r="AP69" s="71" t="str">
        <f t="shared" si="2"/>
        <v/>
      </c>
      <c r="AQ69" s="44"/>
      <c r="AR69" s="46" t="str">
        <f t="shared" si="3"/>
        <v/>
      </c>
      <c r="AS69" s="156"/>
      <c r="AT69" s="80"/>
      <c r="AU69" s="46" t="str">
        <f t="shared" si="4"/>
        <v/>
      </c>
      <c r="AV69" s="80"/>
      <c r="AW69" s="46" t="str">
        <f t="shared" si="5"/>
        <v/>
      </c>
      <c r="AX69" s="28"/>
      <c r="AY69" s="27"/>
      <c r="AZ69" s="46">
        <f t="shared" si="6"/>
        <v>1.7825</v>
      </c>
      <c r="BA69" s="46">
        <f t="shared" si="7"/>
        <v>1.3366499999999999</v>
      </c>
      <c r="BB69" s="46">
        <f t="shared" si="8"/>
        <v>0.44585000000000008</v>
      </c>
      <c r="BC69" s="46">
        <f t="shared" si="9"/>
        <v>0</v>
      </c>
      <c r="BD69" s="46">
        <f t="shared" si="10"/>
        <v>0.44585000000000008</v>
      </c>
      <c r="BE69" s="46">
        <f t="shared" si="11"/>
        <v>6.68</v>
      </c>
      <c r="BF69" s="46">
        <f t="shared" si="12"/>
        <v>5.4</v>
      </c>
      <c r="BG69" s="46" t="str">
        <f t="shared" si="13"/>
        <v/>
      </c>
      <c r="BH69" s="17"/>
      <c r="BJ69" s="15"/>
      <c r="BK69" s="71">
        <f t="shared" si="38"/>
        <v>155</v>
      </c>
      <c r="BL69" s="71">
        <f t="shared" si="39"/>
        <v>115</v>
      </c>
      <c r="BM69" s="215">
        <f t="shared" si="40"/>
        <v>11</v>
      </c>
      <c r="BN69" s="215">
        <f t="shared" si="41"/>
        <v>11</v>
      </c>
      <c r="BO69" s="215"/>
      <c r="BP69" s="215"/>
      <c r="BQ69" s="215">
        <f t="shared" si="42"/>
        <v>5.5</v>
      </c>
      <c r="BR69" s="215"/>
      <c r="BS69" s="215"/>
      <c r="BT69" s="215">
        <f t="shared" si="43"/>
        <v>9</v>
      </c>
      <c r="BU69" s="347">
        <f t="shared" si="44"/>
        <v>0</v>
      </c>
      <c r="BV69" s="17"/>
      <c r="BX69" s="15"/>
      <c r="BZ69" s="17"/>
      <c r="CB69" s="15"/>
      <c r="CC69" s="16">
        <f t="shared" si="14"/>
        <v>1.7825</v>
      </c>
      <c r="CD69" s="16">
        <f t="shared" si="15"/>
        <v>5.4</v>
      </c>
      <c r="CE69" s="16">
        <f t="shared" si="16"/>
        <v>0</v>
      </c>
      <c r="CF69" s="16">
        <f t="shared" si="17"/>
        <v>1.33</v>
      </c>
      <c r="CG69" s="16">
        <f t="shared" si="18"/>
        <v>1.0049999999999999</v>
      </c>
      <c r="CJ69" s="191">
        <f t="shared" si="19"/>
        <v>1.3366499999999999</v>
      </c>
      <c r="CK69" s="191">
        <f t="shared" si="20"/>
        <v>6.68</v>
      </c>
      <c r="CL69" s="191">
        <f t="shared" si="21"/>
        <v>0.44585000000000008</v>
      </c>
      <c r="CM69" s="191">
        <f t="shared" si="22"/>
        <v>0.44585000000000008</v>
      </c>
      <c r="CN69" s="191">
        <f t="shared" si="45"/>
        <v>0.74987377279102374</v>
      </c>
      <c r="CO69" s="17"/>
      <c r="CQ69" s="15"/>
      <c r="CR69" s="16">
        <f>IF(N69="",,INDEX(Komp!$K$8:$K$10,N69,1))</f>
        <v>0</v>
      </c>
      <c r="CS69" s="16">
        <f>IF(O69="",,INDEX(Komp!$K$35:$K$40,O69,1))</f>
        <v>0</v>
      </c>
      <c r="CT69" s="16">
        <f>IF(O69="",,INDEX(Komp!$M$35:$M$40,O69,1))</f>
        <v>0</v>
      </c>
      <c r="CU69" s="16">
        <f>IF(P69="",,INDEX(Komp!$K$80:$K$81,P69,1))</f>
        <v>0</v>
      </c>
      <c r="CV69" s="16">
        <f>IF(Q69="",,INDEX(Komp!$K$108:$K$109,Q69,1))</f>
        <v>0</v>
      </c>
      <c r="CW69" s="191">
        <f t="shared" si="23"/>
        <v>0</v>
      </c>
      <c r="CX69" s="17"/>
      <c r="CZ69" s="15"/>
      <c r="DA69" s="16" t="str">
        <f t="shared" si="24"/>
        <v/>
      </c>
      <c r="DB69" s="16">
        <f>IF(DA69="",,MATCH(DA69,Tab!$C$5:$C$22,0))</f>
        <v>0</v>
      </c>
      <c r="DC69" s="16">
        <f>IF(DB69=Tab!$D$22,1,0)</f>
        <v>0</v>
      </c>
      <c r="DD69" s="16">
        <f>IF(DB69=Tab!$D$21,1,0)</f>
        <v>0</v>
      </c>
      <c r="DE69" s="16">
        <f>IF(AND(DB69&gt;=Tab!$D$5,DB69&lt;=Tab!$D$20),1,0)</f>
        <v>0</v>
      </c>
      <c r="DF69" s="16">
        <f>IF(DE69=1,INDEX(Tab!$E$5:$E$20,DB69,1),)</f>
        <v>0</v>
      </c>
      <c r="DG69" s="17"/>
      <c r="DI69" s="15"/>
      <c r="DJ69" s="16" t="str">
        <f t="shared" si="25"/>
        <v/>
      </c>
      <c r="DL69" s="36" t="str">
        <f>IF(DD69=1,Projekt!$AH$129,"")</f>
        <v/>
      </c>
      <c r="DM69" s="36"/>
      <c r="DN69" s="36" t="str">
        <f>IF(DE69=1,INDEX(Projekt!$AB$98:$AB$113,DF69,1),"")</f>
        <v/>
      </c>
      <c r="DO69" s="36" t="str">
        <f>IF(DE69=1,INDEX(Projekt!$AH$98:$AH$113,DF69,1),"")</f>
        <v/>
      </c>
      <c r="DP69" s="36" t="str">
        <f t="shared" si="26"/>
        <v/>
      </c>
      <c r="DQ69" s="79"/>
      <c r="DR69" s="36"/>
      <c r="DS69" s="162"/>
      <c r="DT69" s="16" t="str">
        <f t="shared" si="27"/>
        <v/>
      </c>
      <c r="DU69" s="16" t="str">
        <f t="shared" si="28"/>
        <v/>
      </c>
      <c r="DV69" s="16" t="str">
        <f>IF(DE69=1,IF(DU69&lt;Tab!$M$77,1,IF(DU69&lt;Tab!$M$78,2,IF(DU69&lt;Tab!$M$79,3,IF(DU69&lt;Tab!$M$80,4,5)))),"")</f>
        <v/>
      </c>
      <c r="DW69" s="16" t="str">
        <f>IF(DE69=1,INDEX(Tab!$M$76:$M$81,DV69,1),"")</f>
        <v/>
      </c>
      <c r="DX69" s="16" t="str">
        <f>IF(DE69=1,INDEX(Tab!$M$76:$M$81,DV69+1,1),"")</f>
        <v/>
      </c>
      <c r="DY69" s="36" t="str">
        <f>IF(DE69=1,INDEX(Tab!$N$76:$AC$81,DV69,DF69),"")</f>
        <v/>
      </c>
      <c r="DZ69" s="36" t="str">
        <f>IF(DE69=1,INDEX(Tab!$N$76:$AC$81,DV69+1,DF69),"")</f>
        <v/>
      </c>
      <c r="EA69" s="36" t="str">
        <f t="shared" si="29"/>
        <v/>
      </c>
      <c r="EB69" s="36" t="str">
        <f t="shared" si="46"/>
        <v/>
      </c>
      <c r="EC69" s="79"/>
      <c r="ED69" s="36"/>
      <c r="EE69" s="15"/>
      <c r="EF69" s="16" t="str">
        <f t="shared" si="30"/>
        <v/>
      </c>
      <c r="EG69" s="16" t="str">
        <f t="shared" si="47"/>
        <v/>
      </c>
      <c r="EH69" s="16" t="str">
        <f>IF(DE69=1,IF(EG69&lt;Tab!$M$87,1,IF(EG69&lt;Tab!$M$88,2,IF(EG69&lt;Tab!$M$89,3,IF(EG69&lt;Tab!$M$90,4,5)))),"")</f>
        <v/>
      </c>
      <c r="EI69" s="16" t="str">
        <f>IF(DE69=1,INDEX(Tab!$B$84:$B$89,EH69,1),"")</f>
        <v/>
      </c>
      <c r="EJ69" s="16" t="str">
        <f>IF(DE69=1,INDEX(Tab!$M$86:$M$91,EH69+1,1),"")</f>
        <v/>
      </c>
      <c r="EK69" s="36" t="str">
        <f>IF(DE69=1,INDEX(Tab!$N$86:$AC$91,EH69,DF69),"")</f>
        <v/>
      </c>
      <c r="EL69" s="36" t="str">
        <f>IF(DE69=1,INDEX(Tab!$N$86:$AC$91,EH69+1,DF69),"")</f>
        <v/>
      </c>
      <c r="EM69" s="36">
        <f t="shared" si="31"/>
        <v>0</v>
      </c>
      <c r="EO69" s="74" t="b">
        <v>0</v>
      </c>
      <c r="EP69" s="16">
        <f t="shared" si="32"/>
        <v>1</v>
      </c>
      <c r="EQ69" s="16">
        <f t="shared" si="33"/>
        <v>0</v>
      </c>
      <c r="ER69" s="16" t="str">
        <f t="shared" si="34"/>
        <v/>
      </c>
      <c r="ES69" s="17"/>
      <c r="EU69" s="15"/>
      <c r="EV69" s="191" t="str">
        <f t="shared" si="35"/>
        <v/>
      </c>
      <c r="EW69" s="191" t="str">
        <f t="shared" si="48"/>
        <v/>
      </c>
      <c r="EX69" s="17"/>
    </row>
    <row r="70" spans="2:154" s="16" customFormat="1" hidden="1" x14ac:dyDescent="0.2">
      <c r="B70" s="341"/>
      <c r="C70" s="541"/>
      <c r="D70" s="542"/>
      <c r="E70" s="25"/>
      <c r="F70" s="71">
        <v>1</v>
      </c>
      <c r="G70" s="71">
        <v>155</v>
      </c>
      <c r="H70" s="71">
        <v>115</v>
      </c>
      <c r="I70" s="215">
        <v>11</v>
      </c>
      <c r="J70" s="215">
        <v>11</v>
      </c>
      <c r="K70" s="215">
        <v>5.5</v>
      </c>
      <c r="L70" s="215">
        <v>9</v>
      </c>
      <c r="M70" s="354"/>
      <c r="N70" s="353"/>
      <c r="O70" s="25"/>
      <c r="P70" s="25"/>
      <c r="Q70" s="25"/>
      <c r="R70" s="27"/>
      <c r="S70" s="24"/>
      <c r="T70" s="24"/>
      <c r="U70" s="24"/>
      <c r="V70" s="24"/>
      <c r="W70" s="312">
        <f t="shared" si="0"/>
        <v>0</v>
      </c>
      <c r="X70" s="46">
        <f t="shared" si="36"/>
        <v>0.74987377279102374</v>
      </c>
      <c r="Y70" s="28"/>
      <c r="Z70" s="27"/>
      <c r="AA70" s="25"/>
      <c r="AB70" s="25"/>
      <c r="AC70" s="184"/>
      <c r="AD70" s="44"/>
      <c r="AE70" s="176" t="str">
        <f t="shared" si="1"/>
        <v/>
      </c>
      <c r="AF70" s="44"/>
      <c r="AG70" s="46" t="str">
        <f t="shared" si="37"/>
        <v/>
      </c>
      <c r="AH70" s="28"/>
      <c r="AI70" s="27"/>
      <c r="AJ70" s="25"/>
      <c r="AK70" s="25"/>
      <c r="AL70" s="25"/>
      <c r="AM70" s="44"/>
      <c r="AN70" s="40"/>
      <c r="AO70" s="44"/>
      <c r="AP70" s="71" t="str">
        <f t="shared" si="2"/>
        <v/>
      </c>
      <c r="AQ70" s="44"/>
      <c r="AR70" s="46" t="str">
        <f t="shared" si="3"/>
        <v/>
      </c>
      <c r="AS70" s="156"/>
      <c r="AT70" s="80"/>
      <c r="AU70" s="46" t="str">
        <f t="shared" si="4"/>
        <v/>
      </c>
      <c r="AV70" s="80"/>
      <c r="AW70" s="46" t="str">
        <f t="shared" si="5"/>
        <v/>
      </c>
      <c r="AX70" s="28"/>
      <c r="AY70" s="27"/>
      <c r="AZ70" s="46">
        <f t="shared" si="6"/>
        <v>1.7825</v>
      </c>
      <c r="BA70" s="46">
        <f t="shared" si="7"/>
        <v>1.3366499999999999</v>
      </c>
      <c r="BB70" s="46">
        <f t="shared" si="8"/>
        <v>0.44585000000000008</v>
      </c>
      <c r="BC70" s="46">
        <f t="shared" si="9"/>
        <v>0</v>
      </c>
      <c r="BD70" s="46">
        <f t="shared" si="10"/>
        <v>0.44585000000000008</v>
      </c>
      <c r="BE70" s="46">
        <f t="shared" si="11"/>
        <v>6.68</v>
      </c>
      <c r="BF70" s="46">
        <f t="shared" si="12"/>
        <v>5.4</v>
      </c>
      <c r="BG70" s="46" t="str">
        <f t="shared" si="13"/>
        <v/>
      </c>
      <c r="BH70" s="17"/>
      <c r="BJ70" s="15"/>
      <c r="BK70" s="71">
        <f t="shared" si="38"/>
        <v>155</v>
      </c>
      <c r="BL70" s="71">
        <f t="shared" si="39"/>
        <v>115</v>
      </c>
      <c r="BM70" s="215">
        <f t="shared" si="40"/>
        <v>11</v>
      </c>
      <c r="BN70" s="215">
        <f t="shared" si="41"/>
        <v>11</v>
      </c>
      <c r="BO70" s="215"/>
      <c r="BP70" s="215"/>
      <c r="BQ70" s="215">
        <f t="shared" si="42"/>
        <v>5.5</v>
      </c>
      <c r="BR70" s="215"/>
      <c r="BS70" s="215"/>
      <c r="BT70" s="215">
        <f t="shared" si="43"/>
        <v>9</v>
      </c>
      <c r="BU70" s="347">
        <f t="shared" si="44"/>
        <v>0</v>
      </c>
      <c r="BV70" s="17"/>
      <c r="BX70" s="15"/>
      <c r="BZ70" s="17"/>
      <c r="CB70" s="15"/>
      <c r="CC70" s="16">
        <f t="shared" si="14"/>
        <v>1.7825</v>
      </c>
      <c r="CD70" s="16">
        <f t="shared" si="15"/>
        <v>5.4</v>
      </c>
      <c r="CE70" s="16">
        <f t="shared" si="16"/>
        <v>0</v>
      </c>
      <c r="CF70" s="16">
        <f t="shared" si="17"/>
        <v>1.33</v>
      </c>
      <c r="CG70" s="16">
        <f t="shared" si="18"/>
        <v>1.0049999999999999</v>
      </c>
      <c r="CJ70" s="191">
        <f t="shared" si="19"/>
        <v>1.3366499999999999</v>
      </c>
      <c r="CK70" s="191">
        <f t="shared" si="20"/>
        <v>6.68</v>
      </c>
      <c r="CL70" s="191">
        <f t="shared" si="21"/>
        <v>0.44585000000000008</v>
      </c>
      <c r="CM70" s="191">
        <f t="shared" si="22"/>
        <v>0.44585000000000008</v>
      </c>
      <c r="CN70" s="191">
        <f t="shared" si="45"/>
        <v>0.74987377279102374</v>
      </c>
      <c r="CO70" s="17"/>
      <c r="CQ70" s="15"/>
      <c r="CR70" s="16">
        <f>IF(N70="",,INDEX(Komp!$K$8:$K$10,N70,1))</f>
        <v>0</v>
      </c>
      <c r="CS70" s="16">
        <f>IF(O70="",,INDEX(Komp!$K$35:$K$40,O70,1))</f>
        <v>0</v>
      </c>
      <c r="CT70" s="16">
        <f>IF(O70="",,INDEX(Komp!$M$35:$M$40,O70,1))</f>
        <v>0</v>
      </c>
      <c r="CU70" s="16">
        <f>IF(P70="",,INDEX(Komp!$K$80:$K$81,P70,1))</f>
        <v>0</v>
      </c>
      <c r="CV70" s="16">
        <f>IF(Q70="",,INDEX(Komp!$K$108:$K$109,Q70,1))</f>
        <v>0</v>
      </c>
      <c r="CW70" s="191">
        <f t="shared" si="23"/>
        <v>0</v>
      </c>
      <c r="CX70" s="17"/>
      <c r="CZ70" s="15"/>
      <c r="DA70" s="16" t="str">
        <f t="shared" si="24"/>
        <v/>
      </c>
      <c r="DB70" s="16">
        <f>IF(DA70="",,MATCH(DA70,Tab!$C$5:$C$22,0))</f>
        <v>0</v>
      </c>
      <c r="DC70" s="16">
        <f>IF(DB70=Tab!$D$22,1,0)</f>
        <v>0</v>
      </c>
      <c r="DD70" s="16">
        <f>IF(DB70=Tab!$D$21,1,0)</f>
        <v>0</v>
      </c>
      <c r="DE70" s="16">
        <f>IF(AND(DB70&gt;=Tab!$D$5,DB70&lt;=Tab!$D$20),1,0)</f>
        <v>0</v>
      </c>
      <c r="DF70" s="16">
        <f>IF(DE70=1,INDEX(Tab!$E$5:$E$20,DB70,1),)</f>
        <v>0</v>
      </c>
      <c r="DG70" s="17"/>
      <c r="DI70" s="15"/>
      <c r="DJ70" s="16" t="str">
        <f t="shared" si="25"/>
        <v/>
      </c>
      <c r="DL70" s="36" t="str">
        <f>IF(DD70=1,Projekt!$AH$129,"")</f>
        <v/>
      </c>
      <c r="DM70" s="36"/>
      <c r="DN70" s="36" t="str">
        <f>IF(DE70=1,INDEX(Projekt!$AB$98:$AB$113,DF70,1),"")</f>
        <v/>
      </c>
      <c r="DO70" s="36" t="str">
        <f>IF(DE70=1,INDEX(Projekt!$AH$98:$AH$113,DF70,1),"")</f>
        <v/>
      </c>
      <c r="DP70" s="36" t="str">
        <f t="shared" si="26"/>
        <v/>
      </c>
      <c r="DQ70" s="79"/>
      <c r="DR70" s="36"/>
      <c r="DS70" s="162"/>
      <c r="DT70" s="16" t="str">
        <f t="shared" si="27"/>
        <v/>
      </c>
      <c r="DU70" s="16" t="str">
        <f t="shared" si="28"/>
        <v/>
      </c>
      <c r="DV70" s="16" t="str">
        <f>IF(DE70=1,IF(DU70&lt;Tab!$M$77,1,IF(DU70&lt;Tab!$M$78,2,IF(DU70&lt;Tab!$M$79,3,IF(DU70&lt;Tab!$M$80,4,5)))),"")</f>
        <v/>
      </c>
      <c r="DW70" s="16" t="str">
        <f>IF(DE70=1,INDEX(Tab!$M$76:$M$81,DV70,1),"")</f>
        <v/>
      </c>
      <c r="DX70" s="16" t="str">
        <f>IF(DE70=1,INDEX(Tab!$M$76:$M$81,DV70+1,1),"")</f>
        <v/>
      </c>
      <c r="DY70" s="36" t="str">
        <f>IF(DE70=1,INDEX(Tab!$N$76:$AC$81,DV70,DF70),"")</f>
        <v/>
      </c>
      <c r="DZ70" s="36" t="str">
        <f>IF(DE70=1,INDEX(Tab!$N$76:$AC$81,DV70+1,DF70),"")</f>
        <v/>
      </c>
      <c r="EA70" s="36" t="str">
        <f t="shared" si="29"/>
        <v/>
      </c>
      <c r="EB70" s="36" t="str">
        <f t="shared" si="46"/>
        <v/>
      </c>
      <c r="EC70" s="79"/>
      <c r="ED70" s="36"/>
      <c r="EE70" s="15"/>
      <c r="EF70" s="16" t="str">
        <f t="shared" si="30"/>
        <v/>
      </c>
      <c r="EG70" s="16" t="str">
        <f t="shared" si="47"/>
        <v/>
      </c>
      <c r="EH70" s="16" t="str">
        <f>IF(DE70=1,IF(EG70&lt;Tab!$M$87,1,IF(EG70&lt;Tab!$M$88,2,IF(EG70&lt;Tab!$M$89,3,IF(EG70&lt;Tab!$M$90,4,5)))),"")</f>
        <v/>
      </c>
      <c r="EI70" s="16" t="str">
        <f>IF(DE70=1,INDEX(Tab!$B$84:$B$89,EH70,1),"")</f>
        <v/>
      </c>
      <c r="EJ70" s="16" t="str">
        <f>IF(DE70=1,INDEX(Tab!$M$86:$M$91,EH70+1,1),"")</f>
        <v/>
      </c>
      <c r="EK70" s="36" t="str">
        <f>IF(DE70=1,INDEX(Tab!$N$86:$AC$91,EH70,DF70),"")</f>
        <v/>
      </c>
      <c r="EL70" s="36" t="str">
        <f>IF(DE70=1,INDEX(Tab!$N$86:$AC$91,EH70+1,DF70),"")</f>
        <v/>
      </c>
      <c r="EM70" s="36">
        <f t="shared" si="31"/>
        <v>0</v>
      </c>
      <c r="EO70" s="74" t="b">
        <v>0</v>
      </c>
      <c r="EP70" s="16">
        <f t="shared" si="32"/>
        <v>1</v>
      </c>
      <c r="EQ70" s="16">
        <f t="shared" si="33"/>
        <v>0</v>
      </c>
      <c r="ER70" s="16" t="str">
        <f t="shared" si="34"/>
        <v/>
      </c>
      <c r="ES70" s="17"/>
      <c r="EU70" s="15"/>
      <c r="EV70" s="191" t="str">
        <f t="shared" si="35"/>
        <v/>
      </c>
      <c r="EW70" s="191" t="str">
        <f t="shared" si="48"/>
        <v/>
      </c>
      <c r="EX70" s="17"/>
    </row>
    <row r="71" spans="2:154" s="16" customFormat="1" hidden="1" x14ac:dyDescent="0.2">
      <c r="B71" s="341"/>
      <c r="C71" s="541"/>
      <c r="D71" s="542"/>
      <c r="E71" s="25"/>
      <c r="F71" s="71">
        <v>1</v>
      </c>
      <c r="G71" s="71">
        <v>155</v>
      </c>
      <c r="H71" s="71">
        <v>115</v>
      </c>
      <c r="I71" s="215">
        <v>11</v>
      </c>
      <c r="J71" s="215">
        <v>11</v>
      </c>
      <c r="K71" s="215">
        <v>5.5</v>
      </c>
      <c r="L71" s="215">
        <v>9</v>
      </c>
      <c r="M71" s="354"/>
      <c r="N71" s="353"/>
      <c r="O71" s="25"/>
      <c r="P71" s="25"/>
      <c r="Q71" s="25"/>
      <c r="R71" s="27"/>
      <c r="S71" s="24"/>
      <c r="T71" s="24"/>
      <c r="U71" s="24"/>
      <c r="V71" s="24"/>
      <c r="W71" s="312">
        <f t="shared" si="0"/>
        <v>0</v>
      </c>
      <c r="X71" s="46">
        <f t="shared" si="36"/>
        <v>0.74987377279102374</v>
      </c>
      <c r="Y71" s="28"/>
      <c r="Z71" s="27"/>
      <c r="AA71" s="25"/>
      <c r="AB71" s="25"/>
      <c r="AC71" s="184"/>
      <c r="AD71" s="44"/>
      <c r="AE71" s="176" t="str">
        <f t="shared" si="1"/>
        <v/>
      </c>
      <c r="AF71" s="44"/>
      <c r="AG71" s="46" t="str">
        <f t="shared" si="37"/>
        <v/>
      </c>
      <c r="AH71" s="28"/>
      <c r="AI71" s="27"/>
      <c r="AJ71" s="25"/>
      <c r="AK71" s="25"/>
      <c r="AL71" s="25"/>
      <c r="AM71" s="44"/>
      <c r="AN71" s="40"/>
      <c r="AO71" s="44"/>
      <c r="AP71" s="71" t="str">
        <f t="shared" si="2"/>
        <v/>
      </c>
      <c r="AQ71" s="44"/>
      <c r="AR71" s="46" t="str">
        <f t="shared" si="3"/>
        <v/>
      </c>
      <c r="AS71" s="156"/>
      <c r="AT71" s="80"/>
      <c r="AU71" s="46" t="str">
        <f t="shared" si="4"/>
        <v/>
      </c>
      <c r="AV71" s="80"/>
      <c r="AW71" s="46" t="str">
        <f t="shared" si="5"/>
        <v/>
      </c>
      <c r="AX71" s="28"/>
      <c r="AY71" s="27"/>
      <c r="AZ71" s="46">
        <f t="shared" si="6"/>
        <v>1.7825</v>
      </c>
      <c r="BA71" s="46">
        <f t="shared" si="7"/>
        <v>1.3366499999999999</v>
      </c>
      <c r="BB71" s="46">
        <f t="shared" si="8"/>
        <v>0.44585000000000008</v>
      </c>
      <c r="BC71" s="46">
        <f t="shared" si="9"/>
        <v>0</v>
      </c>
      <c r="BD71" s="46">
        <f t="shared" si="10"/>
        <v>0.44585000000000008</v>
      </c>
      <c r="BE71" s="46">
        <f t="shared" si="11"/>
        <v>6.68</v>
      </c>
      <c r="BF71" s="46">
        <f t="shared" si="12"/>
        <v>5.4</v>
      </c>
      <c r="BG71" s="46" t="str">
        <f t="shared" si="13"/>
        <v/>
      </c>
      <c r="BH71" s="17"/>
      <c r="BJ71" s="15"/>
      <c r="BK71" s="71">
        <f t="shared" si="38"/>
        <v>155</v>
      </c>
      <c r="BL71" s="71">
        <f t="shared" si="39"/>
        <v>115</v>
      </c>
      <c r="BM71" s="215">
        <f t="shared" si="40"/>
        <v>11</v>
      </c>
      <c r="BN71" s="215">
        <f t="shared" si="41"/>
        <v>11</v>
      </c>
      <c r="BO71" s="215"/>
      <c r="BP71" s="215"/>
      <c r="BQ71" s="215">
        <f t="shared" si="42"/>
        <v>5.5</v>
      </c>
      <c r="BR71" s="215"/>
      <c r="BS71" s="215"/>
      <c r="BT71" s="215">
        <f t="shared" si="43"/>
        <v>9</v>
      </c>
      <c r="BU71" s="347">
        <f t="shared" si="44"/>
        <v>0</v>
      </c>
      <c r="BV71" s="17"/>
      <c r="BX71" s="15"/>
      <c r="BZ71" s="17"/>
      <c r="CB71" s="15"/>
      <c r="CC71" s="16">
        <f t="shared" si="14"/>
        <v>1.7825</v>
      </c>
      <c r="CD71" s="16">
        <f t="shared" si="15"/>
        <v>5.4</v>
      </c>
      <c r="CE71" s="16">
        <f t="shared" si="16"/>
        <v>0</v>
      </c>
      <c r="CF71" s="16">
        <f t="shared" si="17"/>
        <v>1.33</v>
      </c>
      <c r="CG71" s="16">
        <f t="shared" si="18"/>
        <v>1.0049999999999999</v>
      </c>
      <c r="CJ71" s="191">
        <f t="shared" si="19"/>
        <v>1.3366499999999999</v>
      </c>
      <c r="CK71" s="191">
        <f t="shared" si="20"/>
        <v>6.68</v>
      </c>
      <c r="CL71" s="191">
        <f t="shared" si="21"/>
        <v>0.44585000000000008</v>
      </c>
      <c r="CM71" s="191">
        <f t="shared" si="22"/>
        <v>0.44585000000000008</v>
      </c>
      <c r="CN71" s="191">
        <f t="shared" si="45"/>
        <v>0.74987377279102374</v>
      </c>
      <c r="CO71" s="17"/>
      <c r="CQ71" s="15"/>
      <c r="CR71" s="16">
        <f>IF(N71="",,INDEX(Komp!$K$8:$K$10,N71,1))</f>
        <v>0</v>
      </c>
      <c r="CS71" s="16">
        <f>IF(O71="",,INDEX(Komp!$K$35:$K$40,O71,1))</f>
        <v>0</v>
      </c>
      <c r="CT71" s="16">
        <f>IF(O71="",,INDEX(Komp!$M$35:$M$40,O71,1))</f>
        <v>0</v>
      </c>
      <c r="CU71" s="16">
        <f>IF(P71="",,INDEX(Komp!$K$80:$K$81,P71,1))</f>
        <v>0</v>
      </c>
      <c r="CV71" s="16">
        <f>IF(Q71="",,INDEX(Komp!$K$108:$K$109,Q71,1))</f>
        <v>0</v>
      </c>
      <c r="CW71" s="191">
        <f t="shared" si="23"/>
        <v>0</v>
      </c>
      <c r="CX71" s="17"/>
      <c r="CZ71" s="15"/>
      <c r="DA71" s="16" t="str">
        <f t="shared" si="24"/>
        <v/>
      </c>
      <c r="DB71" s="16">
        <f>IF(DA71="",,MATCH(DA71,Tab!$C$5:$C$22,0))</f>
        <v>0</v>
      </c>
      <c r="DC71" s="16">
        <f>IF(DB71=Tab!$D$22,1,0)</f>
        <v>0</v>
      </c>
      <c r="DD71" s="16">
        <f>IF(DB71=Tab!$D$21,1,0)</f>
        <v>0</v>
      </c>
      <c r="DE71" s="16">
        <f>IF(AND(DB71&gt;=Tab!$D$5,DB71&lt;=Tab!$D$20),1,0)</f>
        <v>0</v>
      </c>
      <c r="DF71" s="16">
        <f>IF(DE71=1,INDEX(Tab!$E$5:$E$20,DB71,1),)</f>
        <v>0</v>
      </c>
      <c r="DG71" s="17"/>
      <c r="DI71" s="15"/>
      <c r="DJ71" s="16" t="str">
        <f t="shared" si="25"/>
        <v/>
      </c>
      <c r="DL71" s="36" t="str">
        <f>IF(DD71=1,Projekt!$AH$129,"")</f>
        <v/>
      </c>
      <c r="DM71" s="36"/>
      <c r="DN71" s="36" t="str">
        <f>IF(DE71=1,INDEX(Projekt!$AB$98:$AB$113,DF71,1),"")</f>
        <v/>
      </c>
      <c r="DO71" s="36" t="str">
        <f>IF(DE71=1,INDEX(Projekt!$AH$98:$AH$113,DF71,1),"")</f>
        <v/>
      </c>
      <c r="DP71" s="36" t="str">
        <f t="shared" si="26"/>
        <v/>
      </c>
      <c r="DQ71" s="79"/>
      <c r="DR71" s="36"/>
      <c r="DS71" s="162"/>
      <c r="DT71" s="16" t="str">
        <f t="shared" si="27"/>
        <v/>
      </c>
      <c r="DU71" s="16" t="str">
        <f t="shared" si="28"/>
        <v/>
      </c>
      <c r="DV71" s="16" t="str">
        <f>IF(DE71=1,IF(DU71&lt;Tab!$M$77,1,IF(DU71&lt;Tab!$M$78,2,IF(DU71&lt;Tab!$M$79,3,IF(DU71&lt;Tab!$M$80,4,5)))),"")</f>
        <v/>
      </c>
      <c r="DW71" s="16" t="str">
        <f>IF(DE71=1,INDEX(Tab!$M$76:$M$81,DV71,1),"")</f>
        <v/>
      </c>
      <c r="DX71" s="16" t="str">
        <f>IF(DE71=1,INDEX(Tab!$M$76:$M$81,DV71+1,1),"")</f>
        <v/>
      </c>
      <c r="DY71" s="36" t="str">
        <f>IF(DE71=1,INDEX(Tab!$N$76:$AC$81,DV71,DF71),"")</f>
        <v/>
      </c>
      <c r="DZ71" s="36" t="str">
        <f>IF(DE71=1,INDEX(Tab!$N$76:$AC$81,DV71+1,DF71),"")</f>
        <v/>
      </c>
      <c r="EA71" s="36" t="str">
        <f t="shared" si="29"/>
        <v/>
      </c>
      <c r="EB71" s="36" t="str">
        <f t="shared" si="46"/>
        <v/>
      </c>
      <c r="EC71" s="79"/>
      <c r="ED71" s="36"/>
      <c r="EE71" s="15"/>
      <c r="EF71" s="16" t="str">
        <f t="shared" si="30"/>
        <v/>
      </c>
      <c r="EG71" s="16" t="str">
        <f t="shared" si="47"/>
        <v/>
      </c>
      <c r="EH71" s="16" t="str">
        <f>IF(DE71=1,IF(EG71&lt;Tab!$M$87,1,IF(EG71&lt;Tab!$M$88,2,IF(EG71&lt;Tab!$M$89,3,IF(EG71&lt;Tab!$M$90,4,5)))),"")</f>
        <v/>
      </c>
      <c r="EI71" s="16" t="str">
        <f>IF(DE71=1,INDEX(Tab!$B$84:$B$89,EH71,1),"")</f>
        <v/>
      </c>
      <c r="EJ71" s="16" t="str">
        <f>IF(DE71=1,INDEX(Tab!$M$86:$M$91,EH71+1,1),"")</f>
        <v/>
      </c>
      <c r="EK71" s="36" t="str">
        <f>IF(DE71=1,INDEX(Tab!$N$86:$AC$91,EH71,DF71),"")</f>
        <v/>
      </c>
      <c r="EL71" s="36" t="str">
        <f>IF(DE71=1,INDEX(Tab!$N$86:$AC$91,EH71+1,DF71),"")</f>
        <v/>
      </c>
      <c r="EM71" s="36">
        <f t="shared" si="31"/>
        <v>0</v>
      </c>
      <c r="EO71" s="74" t="b">
        <v>0</v>
      </c>
      <c r="EP71" s="16">
        <f t="shared" si="32"/>
        <v>1</v>
      </c>
      <c r="EQ71" s="16">
        <f t="shared" si="33"/>
        <v>0</v>
      </c>
      <c r="ER71" s="16" t="str">
        <f t="shared" si="34"/>
        <v/>
      </c>
      <c r="ES71" s="17"/>
      <c r="EU71" s="15"/>
      <c r="EV71" s="191" t="str">
        <f t="shared" si="35"/>
        <v/>
      </c>
      <c r="EW71" s="191" t="str">
        <f t="shared" si="48"/>
        <v/>
      </c>
      <c r="EX71" s="17"/>
    </row>
    <row r="72" spans="2:154" s="16" customFormat="1" hidden="1" x14ac:dyDescent="0.2">
      <c r="B72" s="341"/>
      <c r="C72" s="541"/>
      <c r="D72" s="542"/>
      <c r="E72" s="25"/>
      <c r="F72" s="71">
        <v>1</v>
      </c>
      <c r="G72" s="71">
        <v>155</v>
      </c>
      <c r="H72" s="71">
        <v>115</v>
      </c>
      <c r="I72" s="215">
        <v>11</v>
      </c>
      <c r="J72" s="215">
        <v>11</v>
      </c>
      <c r="K72" s="215">
        <v>5.5</v>
      </c>
      <c r="L72" s="215">
        <v>9</v>
      </c>
      <c r="M72" s="354"/>
      <c r="N72" s="353"/>
      <c r="O72" s="25"/>
      <c r="P72" s="25"/>
      <c r="Q72" s="25"/>
      <c r="R72" s="27"/>
      <c r="S72" s="24"/>
      <c r="T72" s="24"/>
      <c r="U72" s="24"/>
      <c r="V72" s="24"/>
      <c r="W72" s="312">
        <f t="shared" si="0"/>
        <v>0</v>
      </c>
      <c r="X72" s="46">
        <f t="shared" si="36"/>
        <v>0.74987377279102374</v>
      </c>
      <c r="Y72" s="28"/>
      <c r="Z72" s="27"/>
      <c r="AA72" s="25"/>
      <c r="AB72" s="25"/>
      <c r="AC72" s="184"/>
      <c r="AD72" s="44"/>
      <c r="AE72" s="176" t="str">
        <f t="shared" si="1"/>
        <v/>
      </c>
      <c r="AF72" s="44"/>
      <c r="AG72" s="46" t="str">
        <f t="shared" si="37"/>
        <v/>
      </c>
      <c r="AH72" s="28"/>
      <c r="AI72" s="27"/>
      <c r="AJ72" s="25"/>
      <c r="AK72" s="25"/>
      <c r="AL72" s="25"/>
      <c r="AM72" s="44"/>
      <c r="AN72" s="40"/>
      <c r="AO72" s="44"/>
      <c r="AP72" s="71" t="str">
        <f t="shared" si="2"/>
        <v/>
      </c>
      <c r="AQ72" s="44"/>
      <c r="AR72" s="46" t="str">
        <f t="shared" si="3"/>
        <v/>
      </c>
      <c r="AS72" s="156"/>
      <c r="AT72" s="80"/>
      <c r="AU72" s="46" t="str">
        <f t="shared" si="4"/>
        <v/>
      </c>
      <c r="AV72" s="80"/>
      <c r="AW72" s="46" t="str">
        <f t="shared" si="5"/>
        <v/>
      </c>
      <c r="AX72" s="28"/>
      <c r="AY72" s="27"/>
      <c r="AZ72" s="46">
        <f t="shared" si="6"/>
        <v>1.7825</v>
      </c>
      <c r="BA72" s="46">
        <f t="shared" si="7"/>
        <v>1.3366499999999999</v>
      </c>
      <c r="BB72" s="46">
        <f t="shared" si="8"/>
        <v>0.44585000000000008</v>
      </c>
      <c r="BC72" s="46">
        <f t="shared" si="9"/>
        <v>0</v>
      </c>
      <c r="BD72" s="46">
        <f t="shared" si="10"/>
        <v>0.44585000000000008</v>
      </c>
      <c r="BE72" s="46">
        <f t="shared" si="11"/>
        <v>6.68</v>
      </c>
      <c r="BF72" s="46">
        <f t="shared" si="12"/>
        <v>5.4</v>
      </c>
      <c r="BG72" s="46" t="str">
        <f t="shared" si="13"/>
        <v/>
      </c>
      <c r="BH72" s="17"/>
      <c r="BJ72" s="15"/>
      <c r="BK72" s="71">
        <f t="shared" si="38"/>
        <v>155</v>
      </c>
      <c r="BL72" s="71">
        <f t="shared" si="39"/>
        <v>115</v>
      </c>
      <c r="BM72" s="215">
        <f t="shared" si="40"/>
        <v>11</v>
      </c>
      <c r="BN72" s="215">
        <f t="shared" si="41"/>
        <v>11</v>
      </c>
      <c r="BO72" s="215"/>
      <c r="BP72" s="215"/>
      <c r="BQ72" s="215">
        <f t="shared" si="42"/>
        <v>5.5</v>
      </c>
      <c r="BR72" s="215"/>
      <c r="BS72" s="215"/>
      <c r="BT72" s="215">
        <f t="shared" si="43"/>
        <v>9</v>
      </c>
      <c r="BU72" s="347">
        <f t="shared" si="44"/>
        <v>0</v>
      </c>
      <c r="BV72" s="17"/>
      <c r="BX72" s="15"/>
      <c r="BZ72" s="17"/>
      <c r="CB72" s="15"/>
      <c r="CC72" s="16">
        <f t="shared" si="14"/>
        <v>1.7825</v>
      </c>
      <c r="CD72" s="16">
        <f t="shared" si="15"/>
        <v>5.4</v>
      </c>
      <c r="CE72" s="16">
        <f t="shared" si="16"/>
        <v>0</v>
      </c>
      <c r="CF72" s="16">
        <f t="shared" si="17"/>
        <v>1.33</v>
      </c>
      <c r="CG72" s="16">
        <f t="shared" si="18"/>
        <v>1.0049999999999999</v>
      </c>
      <c r="CJ72" s="191">
        <f t="shared" si="19"/>
        <v>1.3366499999999999</v>
      </c>
      <c r="CK72" s="191">
        <f t="shared" si="20"/>
        <v>6.68</v>
      </c>
      <c r="CL72" s="191">
        <f t="shared" si="21"/>
        <v>0.44585000000000008</v>
      </c>
      <c r="CM72" s="191">
        <f t="shared" si="22"/>
        <v>0.44585000000000008</v>
      </c>
      <c r="CN72" s="191">
        <f t="shared" si="45"/>
        <v>0.74987377279102374</v>
      </c>
      <c r="CO72" s="17"/>
      <c r="CQ72" s="15"/>
      <c r="CR72" s="16">
        <f>IF(N72="",,INDEX(Komp!$K$8:$K$10,N72,1))</f>
        <v>0</v>
      </c>
      <c r="CS72" s="16">
        <f>IF(O72="",,INDEX(Komp!$K$35:$K$40,O72,1))</f>
        <v>0</v>
      </c>
      <c r="CT72" s="16">
        <f>IF(O72="",,INDEX(Komp!$M$35:$M$40,O72,1))</f>
        <v>0</v>
      </c>
      <c r="CU72" s="16">
        <f>IF(P72="",,INDEX(Komp!$K$80:$K$81,P72,1))</f>
        <v>0</v>
      </c>
      <c r="CV72" s="16">
        <f>IF(Q72="",,INDEX(Komp!$K$108:$K$109,Q72,1))</f>
        <v>0</v>
      </c>
      <c r="CW72" s="191">
        <f t="shared" si="23"/>
        <v>0</v>
      </c>
      <c r="CX72" s="17"/>
      <c r="CZ72" s="15"/>
      <c r="DA72" s="16" t="str">
        <f t="shared" si="24"/>
        <v/>
      </c>
      <c r="DB72" s="16">
        <f>IF(DA72="",,MATCH(DA72,Tab!$C$5:$C$22,0))</f>
        <v>0</v>
      </c>
      <c r="DC72" s="16">
        <f>IF(DB72=Tab!$D$22,1,0)</f>
        <v>0</v>
      </c>
      <c r="DD72" s="16">
        <f>IF(DB72=Tab!$D$21,1,0)</f>
        <v>0</v>
      </c>
      <c r="DE72" s="16">
        <f>IF(AND(DB72&gt;=Tab!$D$5,DB72&lt;=Tab!$D$20),1,0)</f>
        <v>0</v>
      </c>
      <c r="DF72" s="16">
        <f>IF(DE72=1,INDEX(Tab!$E$5:$E$20,DB72,1),)</f>
        <v>0</v>
      </c>
      <c r="DG72" s="17"/>
      <c r="DI72" s="15"/>
      <c r="DJ72" s="16" t="str">
        <f t="shared" si="25"/>
        <v/>
      </c>
      <c r="DL72" s="36" t="str">
        <f>IF(DD72=1,Projekt!$AH$129,"")</f>
        <v/>
      </c>
      <c r="DM72" s="36"/>
      <c r="DN72" s="36" t="str">
        <f>IF(DE72=1,INDEX(Projekt!$AB$98:$AB$113,DF72,1),"")</f>
        <v/>
      </c>
      <c r="DO72" s="36" t="str">
        <f>IF(DE72=1,INDEX(Projekt!$AH$98:$AH$113,DF72,1),"")</f>
        <v/>
      </c>
      <c r="DP72" s="36" t="str">
        <f t="shared" si="26"/>
        <v/>
      </c>
      <c r="DQ72" s="79"/>
      <c r="DR72" s="36"/>
      <c r="DS72" s="162"/>
      <c r="DT72" s="16" t="str">
        <f t="shared" si="27"/>
        <v/>
      </c>
      <c r="DU72" s="16" t="str">
        <f t="shared" si="28"/>
        <v/>
      </c>
      <c r="DV72" s="16" t="str">
        <f>IF(DE72=1,IF(DU72&lt;Tab!$M$77,1,IF(DU72&lt;Tab!$M$78,2,IF(DU72&lt;Tab!$M$79,3,IF(DU72&lt;Tab!$M$80,4,5)))),"")</f>
        <v/>
      </c>
      <c r="DW72" s="16" t="str">
        <f>IF(DE72=1,INDEX(Tab!$M$76:$M$81,DV72,1),"")</f>
        <v/>
      </c>
      <c r="DX72" s="16" t="str">
        <f>IF(DE72=1,INDEX(Tab!$M$76:$M$81,DV72+1,1),"")</f>
        <v/>
      </c>
      <c r="DY72" s="36" t="str">
        <f>IF(DE72=1,INDEX(Tab!$N$76:$AC$81,DV72,DF72),"")</f>
        <v/>
      </c>
      <c r="DZ72" s="36" t="str">
        <f>IF(DE72=1,INDEX(Tab!$N$76:$AC$81,DV72+1,DF72),"")</f>
        <v/>
      </c>
      <c r="EA72" s="36" t="str">
        <f t="shared" si="29"/>
        <v/>
      </c>
      <c r="EB72" s="36" t="str">
        <f t="shared" si="46"/>
        <v/>
      </c>
      <c r="EC72" s="79"/>
      <c r="ED72" s="36"/>
      <c r="EE72" s="15"/>
      <c r="EF72" s="16" t="str">
        <f t="shared" si="30"/>
        <v/>
      </c>
      <c r="EG72" s="16" t="str">
        <f t="shared" si="47"/>
        <v/>
      </c>
      <c r="EH72" s="16" t="str">
        <f>IF(DE72=1,IF(EG72&lt;Tab!$M$87,1,IF(EG72&lt;Tab!$M$88,2,IF(EG72&lt;Tab!$M$89,3,IF(EG72&lt;Tab!$M$90,4,5)))),"")</f>
        <v/>
      </c>
      <c r="EI72" s="16" t="str">
        <f>IF(DE72=1,INDEX(Tab!$B$84:$B$89,EH72,1),"")</f>
        <v/>
      </c>
      <c r="EJ72" s="16" t="str">
        <f>IF(DE72=1,INDEX(Tab!$M$86:$M$91,EH72+1,1),"")</f>
        <v/>
      </c>
      <c r="EK72" s="36" t="str">
        <f>IF(DE72=1,INDEX(Tab!$N$86:$AC$91,EH72,DF72),"")</f>
        <v/>
      </c>
      <c r="EL72" s="36" t="str">
        <f>IF(DE72=1,INDEX(Tab!$N$86:$AC$91,EH72+1,DF72),"")</f>
        <v/>
      </c>
      <c r="EM72" s="36">
        <f t="shared" si="31"/>
        <v>0</v>
      </c>
      <c r="EO72" s="74" t="b">
        <v>0</v>
      </c>
      <c r="EP72" s="16">
        <f t="shared" si="32"/>
        <v>1</v>
      </c>
      <c r="EQ72" s="16">
        <f t="shared" si="33"/>
        <v>0</v>
      </c>
      <c r="ER72" s="16" t="str">
        <f t="shared" si="34"/>
        <v/>
      </c>
      <c r="ES72" s="17"/>
      <c r="EU72" s="15"/>
      <c r="EV72" s="191" t="str">
        <f t="shared" si="35"/>
        <v/>
      </c>
      <c r="EW72" s="191" t="str">
        <f t="shared" si="48"/>
        <v/>
      </c>
      <c r="EX72" s="17"/>
    </row>
    <row r="73" spans="2:154" s="16" customFormat="1" hidden="1" x14ac:dyDescent="0.2">
      <c r="B73" s="341"/>
      <c r="C73" s="541"/>
      <c r="D73" s="542"/>
      <c r="E73" s="25"/>
      <c r="F73" s="71">
        <v>1</v>
      </c>
      <c r="G73" s="71">
        <v>155</v>
      </c>
      <c r="H73" s="71">
        <v>115</v>
      </c>
      <c r="I73" s="215">
        <v>11</v>
      </c>
      <c r="J73" s="215">
        <v>11</v>
      </c>
      <c r="K73" s="215">
        <v>5.5</v>
      </c>
      <c r="L73" s="215">
        <v>9</v>
      </c>
      <c r="M73" s="354"/>
      <c r="N73" s="353"/>
      <c r="O73" s="25"/>
      <c r="P73" s="25"/>
      <c r="Q73" s="25"/>
      <c r="R73" s="27"/>
      <c r="S73" s="24"/>
      <c r="T73" s="24"/>
      <c r="U73" s="24"/>
      <c r="V73" s="24"/>
      <c r="W73" s="312">
        <f t="shared" si="0"/>
        <v>0</v>
      </c>
      <c r="X73" s="46">
        <f t="shared" si="36"/>
        <v>0.74987377279102374</v>
      </c>
      <c r="Y73" s="28"/>
      <c r="Z73" s="27"/>
      <c r="AA73" s="25"/>
      <c r="AB73" s="25"/>
      <c r="AC73" s="184"/>
      <c r="AD73" s="44"/>
      <c r="AE73" s="176" t="str">
        <f t="shared" si="1"/>
        <v/>
      </c>
      <c r="AF73" s="44"/>
      <c r="AG73" s="46" t="str">
        <f t="shared" si="37"/>
        <v/>
      </c>
      <c r="AH73" s="28"/>
      <c r="AI73" s="27"/>
      <c r="AJ73" s="25"/>
      <c r="AK73" s="25"/>
      <c r="AL73" s="25"/>
      <c r="AM73" s="44"/>
      <c r="AN73" s="40"/>
      <c r="AO73" s="44"/>
      <c r="AP73" s="71" t="str">
        <f t="shared" si="2"/>
        <v/>
      </c>
      <c r="AQ73" s="44"/>
      <c r="AR73" s="46" t="str">
        <f t="shared" si="3"/>
        <v/>
      </c>
      <c r="AS73" s="156"/>
      <c r="AT73" s="80"/>
      <c r="AU73" s="46" t="str">
        <f t="shared" si="4"/>
        <v/>
      </c>
      <c r="AV73" s="80"/>
      <c r="AW73" s="46" t="str">
        <f t="shared" si="5"/>
        <v/>
      </c>
      <c r="AX73" s="28"/>
      <c r="AY73" s="27"/>
      <c r="AZ73" s="46">
        <f t="shared" si="6"/>
        <v>1.7825</v>
      </c>
      <c r="BA73" s="46">
        <f t="shared" si="7"/>
        <v>1.3366499999999999</v>
      </c>
      <c r="BB73" s="46">
        <f t="shared" si="8"/>
        <v>0.44585000000000008</v>
      </c>
      <c r="BC73" s="46">
        <f t="shared" si="9"/>
        <v>0</v>
      </c>
      <c r="BD73" s="46">
        <f t="shared" si="10"/>
        <v>0.44585000000000008</v>
      </c>
      <c r="BE73" s="46">
        <f t="shared" si="11"/>
        <v>6.68</v>
      </c>
      <c r="BF73" s="46">
        <f t="shared" si="12"/>
        <v>5.4</v>
      </c>
      <c r="BG73" s="46" t="str">
        <f t="shared" si="13"/>
        <v/>
      </c>
      <c r="BH73" s="17"/>
      <c r="BJ73" s="15"/>
      <c r="BK73" s="71">
        <f t="shared" si="38"/>
        <v>155</v>
      </c>
      <c r="BL73" s="71">
        <f t="shared" si="39"/>
        <v>115</v>
      </c>
      <c r="BM73" s="215">
        <f t="shared" si="40"/>
        <v>11</v>
      </c>
      <c r="BN73" s="215">
        <f t="shared" si="41"/>
        <v>11</v>
      </c>
      <c r="BO73" s="215"/>
      <c r="BP73" s="215"/>
      <c r="BQ73" s="215">
        <f t="shared" si="42"/>
        <v>5.5</v>
      </c>
      <c r="BR73" s="215"/>
      <c r="BS73" s="215"/>
      <c r="BT73" s="215">
        <f t="shared" si="43"/>
        <v>9</v>
      </c>
      <c r="BU73" s="347">
        <f t="shared" si="44"/>
        <v>0</v>
      </c>
      <c r="BV73" s="17"/>
      <c r="BX73" s="15"/>
      <c r="BZ73" s="17"/>
      <c r="CB73" s="15"/>
      <c r="CC73" s="16">
        <f t="shared" si="14"/>
        <v>1.7825</v>
      </c>
      <c r="CD73" s="16">
        <f t="shared" si="15"/>
        <v>5.4</v>
      </c>
      <c r="CE73" s="16">
        <f t="shared" si="16"/>
        <v>0</v>
      </c>
      <c r="CF73" s="16">
        <f t="shared" si="17"/>
        <v>1.33</v>
      </c>
      <c r="CG73" s="16">
        <f t="shared" si="18"/>
        <v>1.0049999999999999</v>
      </c>
      <c r="CJ73" s="191">
        <f t="shared" si="19"/>
        <v>1.3366499999999999</v>
      </c>
      <c r="CK73" s="191">
        <f t="shared" si="20"/>
        <v>6.68</v>
      </c>
      <c r="CL73" s="191">
        <f t="shared" si="21"/>
        <v>0.44585000000000008</v>
      </c>
      <c r="CM73" s="191">
        <f t="shared" si="22"/>
        <v>0.44585000000000008</v>
      </c>
      <c r="CN73" s="191">
        <f t="shared" si="45"/>
        <v>0.74987377279102374</v>
      </c>
      <c r="CO73" s="17"/>
      <c r="CQ73" s="15"/>
      <c r="CR73" s="16">
        <f>IF(N73="",,INDEX(Komp!$K$8:$K$10,N73,1))</f>
        <v>0</v>
      </c>
      <c r="CS73" s="16">
        <f>IF(O73="",,INDEX(Komp!$K$35:$K$40,O73,1))</f>
        <v>0</v>
      </c>
      <c r="CT73" s="16">
        <f>IF(O73="",,INDEX(Komp!$M$35:$M$40,O73,1))</f>
        <v>0</v>
      </c>
      <c r="CU73" s="16">
        <f>IF(P73="",,INDEX(Komp!$K$80:$K$81,P73,1))</f>
        <v>0</v>
      </c>
      <c r="CV73" s="16">
        <f>IF(Q73="",,INDEX(Komp!$K$108:$K$109,Q73,1))</f>
        <v>0</v>
      </c>
      <c r="CW73" s="191">
        <f t="shared" si="23"/>
        <v>0</v>
      </c>
      <c r="CX73" s="17"/>
      <c r="CZ73" s="15"/>
      <c r="DA73" s="16" t="str">
        <f t="shared" si="24"/>
        <v/>
      </c>
      <c r="DB73" s="16">
        <f>IF(DA73="",,MATCH(DA73,Tab!$C$5:$C$22,0))</f>
        <v>0</v>
      </c>
      <c r="DC73" s="16">
        <f>IF(DB73=Tab!$D$22,1,0)</f>
        <v>0</v>
      </c>
      <c r="DD73" s="16">
        <f>IF(DB73=Tab!$D$21,1,0)</f>
        <v>0</v>
      </c>
      <c r="DE73" s="16">
        <f>IF(AND(DB73&gt;=Tab!$D$5,DB73&lt;=Tab!$D$20),1,0)</f>
        <v>0</v>
      </c>
      <c r="DF73" s="16">
        <f>IF(DE73=1,INDEX(Tab!$E$5:$E$20,DB73,1),)</f>
        <v>0</v>
      </c>
      <c r="DG73" s="17"/>
      <c r="DI73" s="15"/>
      <c r="DJ73" s="16" t="str">
        <f t="shared" si="25"/>
        <v/>
      </c>
      <c r="DL73" s="36" t="str">
        <f>IF(DD73=1,Projekt!$AH$129,"")</f>
        <v/>
      </c>
      <c r="DM73" s="36"/>
      <c r="DN73" s="36" t="str">
        <f>IF(DE73=1,INDEX(Projekt!$AB$98:$AB$113,DF73,1),"")</f>
        <v/>
      </c>
      <c r="DO73" s="36" t="str">
        <f>IF(DE73=1,INDEX(Projekt!$AH$98:$AH$113,DF73,1),"")</f>
        <v/>
      </c>
      <c r="DP73" s="36" t="str">
        <f t="shared" si="26"/>
        <v/>
      </c>
      <c r="DQ73" s="79"/>
      <c r="DR73" s="36"/>
      <c r="DS73" s="162"/>
      <c r="DT73" s="16" t="str">
        <f t="shared" si="27"/>
        <v/>
      </c>
      <c r="DU73" s="16" t="str">
        <f t="shared" si="28"/>
        <v/>
      </c>
      <c r="DV73" s="16" t="str">
        <f>IF(DE73=1,IF(DU73&lt;Tab!$M$77,1,IF(DU73&lt;Tab!$M$78,2,IF(DU73&lt;Tab!$M$79,3,IF(DU73&lt;Tab!$M$80,4,5)))),"")</f>
        <v/>
      </c>
      <c r="DW73" s="16" t="str">
        <f>IF(DE73=1,INDEX(Tab!$M$76:$M$81,DV73,1),"")</f>
        <v/>
      </c>
      <c r="DX73" s="16" t="str">
        <f>IF(DE73=1,INDEX(Tab!$M$76:$M$81,DV73+1,1),"")</f>
        <v/>
      </c>
      <c r="DY73" s="36" t="str">
        <f>IF(DE73=1,INDEX(Tab!$N$76:$AC$81,DV73,DF73),"")</f>
        <v/>
      </c>
      <c r="DZ73" s="36" t="str">
        <f>IF(DE73=1,INDEX(Tab!$N$76:$AC$81,DV73+1,DF73),"")</f>
        <v/>
      </c>
      <c r="EA73" s="36" t="str">
        <f t="shared" si="29"/>
        <v/>
      </c>
      <c r="EB73" s="36" t="str">
        <f t="shared" si="46"/>
        <v/>
      </c>
      <c r="EC73" s="79"/>
      <c r="ED73" s="36"/>
      <c r="EE73" s="15"/>
      <c r="EF73" s="16" t="str">
        <f t="shared" si="30"/>
        <v/>
      </c>
      <c r="EG73" s="16" t="str">
        <f t="shared" si="47"/>
        <v/>
      </c>
      <c r="EH73" s="16" t="str">
        <f>IF(DE73=1,IF(EG73&lt;Tab!$M$87,1,IF(EG73&lt;Tab!$M$88,2,IF(EG73&lt;Tab!$M$89,3,IF(EG73&lt;Tab!$M$90,4,5)))),"")</f>
        <v/>
      </c>
      <c r="EI73" s="16" t="str">
        <f>IF(DE73=1,INDEX(Tab!$B$84:$B$89,EH73,1),"")</f>
        <v/>
      </c>
      <c r="EJ73" s="16" t="str">
        <f>IF(DE73=1,INDEX(Tab!$M$86:$M$91,EH73+1,1),"")</f>
        <v/>
      </c>
      <c r="EK73" s="36" t="str">
        <f>IF(DE73=1,INDEX(Tab!$N$86:$AC$91,EH73,DF73),"")</f>
        <v/>
      </c>
      <c r="EL73" s="36" t="str">
        <f>IF(DE73=1,INDEX(Tab!$N$86:$AC$91,EH73+1,DF73),"")</f>
        <v/>
      </c>
      <c r="EM73" s="36">
        <f t="shared" si="31"/>
        <v>0</v>
      </c>
      <c r="EO73" s="74" t="b">
        <v>0</v>
      </c>
      <c r="EP73" s="16">
        <f t="shared" si="32"/>
        <v>1</v>
      </c>
      <c r="EQ73" s="16">
        <f t="shared" si="33"/>
        <v>0</v>
      </c>
      <c r="ER73" s="16" t="str">
        <f t="shared" si="34"/>
        <v/>
      </c>
      <c r="ES73" s="17"/>
      <c r="EU73" s="15"/>
      <c r="EV73" s="191" t="str">
        <f t="shared" si="35"/>
        <v/>
      </c>
      <c r="EW73" s="191" t="str">
        <f t="shared" si="48"/>
        <v/>
      </c>
      <c r="EX73" s="17"/>
    </row>
    <row r="74" spans="2:154" s="16" customFormat="1" hidden="1" x14ac:dyDescent="0.2">
      <c r="B74" s="341"/>
      <c r="C74" s="541"/>
      <c r="D74" s="542"/>
      <c r="E74" s="25"/>
      <c r="F74" s="71">
        <v>1</v>
      </c>
      <c r="G74" s="71">
        <v>155</v>
      </c>
      <c r="H74" s="71">
        <v>115</v>
      </c>
      <c r="I74" s="215">
        <v>11</v>
      </c>
      <c r="J74" s="215">
        <v>11</v>
      </c>
      <c r="K74" s="215">
        <v>5.5</v>
      </c>
      <c r="L74" s="215">
        <v>9</v>
      </c>
      <c r="M74" s="354"/>
      <c r="N74" s="353"/>
      <c r="O74" s="25"/>
      <c r="P74" s="25"/>
      <c r="Q74" s="25"/>
      <c r="R74" s="27"/>
      <c r="S74" s="24"/>
      <c r="T74" s="24"/>
      <c r="U74" s="24"/>
      <c r="V74" s="24"/>
      <c r="W74" s="312">
        <f t="shared" si="0"/>
        <v>0</v>
      </c>
      <c r="X74" s="46">
        <f t="shared" si="36"/>
        <v>0.74987377279102374</v>
      </c>
      <c r="Y74" s="28"/>
      <c r="Z74" s="27"/>
      <c r="AA74" s="25"/>
      <c r="AB74" s="25"/>
      <c r="AC74" s="184"/>
      <c r="AD74" s="44"/>
      <c r="AE74" s="176" t="str">
        <f t="shared" si="1"/>
        <v/>
      </c>
      <c r="AF74" s="44"/>
      <c r="AG74" s="46" t="str">
        <f t="shared" si="37"/>
        <v/>
      </c>
      <c r="AH74" s="28"/>
      <c r="AI74" s="27"/>
      <c r="AJ74" s="25"/>
      <c r="AK74" s="25"/>
      <c r="AL74" s="25"/>
      <c r="AM74" s="44"/>
      <c r="AN74" s="40"/>
      <c r="AO74" s="44"/>
      <c r="AP74" s="71" t="str">
        <f t="shared" si="2"/>
        <v/>
      </c>
      <c r="AQ74" s="44"/>
      <c r="AR74" s="46" t="str">
        <f t="shared" si="3"/>
        <v/>
      </c>
      <c r="AS74" s="156"/>
      <c r="AT74" s="80"/>
      <c r="AU74" s="46" t="str">
        <f t="shared" si="4"/>
        <v/>
      </c>
      <c r="AV74" s="80"/>
      <c r="AW74" s="46" t="str">
        <f t="shared" si="5"/>
        <v/>
      </c>
      <c r="AX74" s="28"/>
      <c r="AY74" s="27"/>
      <c r="AZ74" s="46">
        <f t="shared" si="6"/>
        <v>1.7825</v>
      </c>
      <c r="BA74" s="46">
        <f t="shared" si="7"/>
        <v>1.3366499999999999</v>
      </c>
      <c r="BB74" s="46">
        <f t="shared" si="8"/>
        <v>0.44585000000000008</v>
      </c>
      <c r="BC74" s="46">
        <f t="shared" si="9"/>
        <v>0</v>
      </c>
      <c r="BD74" s="46">
        <f t="shared" si="10"/>
        <v>0.44585000000000008</v>
      </c>
      <c r="BE74" s="46">
        <f t="shared" si="11"/>
        <v>6.68</v>
      </c>
      <c r="BF74" s="46">
        <f t="shared" si="12"/>
        <v>5.4</v>
      </c>
      <c r="BG74" s="46" t="str">
        <f t="shared" si="13"/>
        <v/>
      </c>
      <c r="BH74" s="17"/>
      <c r="BJ74" s="15"/>
      <c r="BK74" s="71">
        <f t="shared" si="38"/>
        <v>155</v>
      </c>
      <c r="BL74" s="71">
        <f t="shared" si="39"/>
        <v>115</v>
      </c>
      <c r="BM74" s="215">
        <f t="shared" si="40"/>
        <v>11</v>
      </c>
      <c r="BN74" s="215">
        <f t="shared" si="41"/>
        <v>11</v>
      </c>
      <c r="BO74" s="215"/>
      <c r="BP74" s="215"/>
      <c r="BQ74" s="215">
        <f t="shared" si="42"/>
        <v>5.5</v>
      </c>
      <c r="BR74" s="215"/>
      <c r="BS74" s="215"/>
      <c r="BT74" s="215">
        <f t="shared" si="43"/>
        <v>9</v>
      </c>
      <c r="BU74" s="347">
        <f t="shared" si="44"/>
        <v>0</v>
      </c>
      <c r="BV74" s="17"/>
      <c r="BX74" s="15"/>
      <c r="BZ74" s="17"/>
      <c r="CB74" s="15"/>
      <c r="CC74" s="16">
        <f t="shared" si="14"/>
        <v>1.7825</v>
      </c>
      <c r="CD74" s="16">
        <f t="shared" si="15"/>
        <v>5.4</v>
      </c>
      <c r="CE74" s="16">
        <f t="shared" si="16"/>
        <v>0</v>
      </c>
      <c r="CF74" s="16">
        <f t="shared" si="17"/>
        <v>1.33</v>
      </c>
      <c r="CG74" s="16">
        <f t="shared" si="18"/>
        <v>1.0049999999999999</v>
      </c>
      <c r="CJ74" s="191">
        <f t="shared" si="19"/>
        <v>1.3366499999999999</v>
      </c>
      <c r="CK74" s="191">
        <f t="shared" si="20"/>
        <v>6.68</v>
      </c>
      <c r="CL74" s="191">
        <f t="shared" si="21"/>
        <v>0.44585000000000008</v>
      </c>
      <c r="CM74" s="191">
        <f t="shared" si="22"/>
        <v>0.44585000000000008</v>
      </c>
      <c r="CN74" s="191">
        <f t="shared" si="45"/>
        <v>0.74987377279102374</v>
      </c>
      <c r="CO74" s="17"/>
      <c r="CQ74" s="15"/>
      <c r="CR74" s="16">
        <f>IF(N74="",,INDEX(Komp!$K$8:$K$10,N74,1))</f>
        <v>0</v>
      </c>
      <c r="CS74" s="16">
        <f>IF(O74="",,INDEX(Komp!$K$35:$K$40,O74,1))</f>
        <v>0</v>
      </c>
      <c r="CT74" s="16">
        <f>IF(O74="",,INDEX(Komp!$M$35:$M$40,O74,1))</f>
        <v>0</v>
      </c>
      <c r="CU74" s="16">
        <f>IF(P74="",,INDEX(Komp!$K$80:$K$81,P74,1))</f>
        <v>0</v>
      </c>
      <c r="CV74" s="16">
        <f>IF(Q74="",,INDEX(Komp!$K$108:$K$109,Q74,1))</f>
        <v>0</v>
      </c>
      <c r="CW74" s="191">
        <f t="shared" si="23"/>
        <v>0</v>
      </c>
      <c r="CX74" s="17"/>
      <c r="CZ74" s="15"/>
      <c r="DA74" s="16" t="str">
        <f t="shared" si="24"/>
        <v/>
      </c>
      <c r="DB74" s="16">
        <f>IF(DA74="",,MATCH(DA74,Tab!$C$5:$C$22,0))</f>
        <v>0</v>
      </c>
      <c r="DC74" s="16">
        <f>IF(DB74=Tab!$D$22,1,0)</f>
        <v>0</v>
      </c>
      <c r="DD74" s="16">
        <f>IF(DB74=Tab!$D$21,1,0)</f>
        <v>0</v>
      </c>
      <c r="DE74" s="16">
        <f>IF(AND(DB74&gt;=Tab!$D$5,DB74&lt;=Tab!$D$20),1,0)</f>
        <v>0</v>
      </c>
      <c r="DF74" s="16">
        <f>IF(DE74=1,INDEX(Tab!$E$5:$E$20,DB74,1),)</f>
        <v>0</v>
      </c>
      <c r="DG74" s="17"/>
      <c r="DI74" s="15"/>
      <c r="DJ74" s="16" t="str">
        <f t="shared" si="25"/>
        <v/>
      </c>
      <c r="DL74" s="36" t="str">
        <f>IF(DD74=1,Projekt!$AH$129,"")</f>
        <v/>
      </c>
      <c r="DM74" s="36"/>
      <c r="DN74" s="36" t="str">
        <f>IF(DE74=1,INDEX(Projekt!$AB$98:$AB$113,DF74,1),"")</f>
        <v/>
      </c>
      <c r="DO74" s="36" t="str">
        <f>IF(DE74=1,INDEX(Projekt!$AH$98:$AH$113,DF74,1),"")</f>
        <v/>
      </c>
      <c r="DP74" s="36" t="str">
        <f t="shared" si="26"/>
        <v/>
      </c>
      <c r="DQ74" s="79"/>
      <c r="DR74" s="36"/>
      <c r="DS74" s="162"/>
      <c r="DT74" s="16" t="str">
        <f t="shared" si="27"/>
        <v/>
      </c>
      <c r="DU74" s="16" t="str">
        <f t="shared" si="28"/>
        <v/>
      </c>
      <c r="DV74" s="16" t="str">
        <f>IF(DE74=1,IF(DU74&lt;Tab!$M$77,1,IF(DU74&lt;Tab!$M$78,2,IF(DU74&lt;Tab!$M$79,3,IF(DU74&lt;Tab!$M$80,4,5)))),"")</f>
        <v/>
      </c>
      <c r="DW74" s="16" t="str">
        <f>IF(DE74=1,INDEX(Tab!$M$76:$M$81,DV74,1),"")</f>
        <v/>
      </c>
      <c r="DX74" s="16" t="str">
        <f>IF(DE74=1,INDEX(Tab!$M$76:$M$81,DV74+1,1),"")</f>
        <v/>
      </c>
      <c r="DY74" s="36" t="str">
        <f>IF(DE74=1,INDEX(Tab!$N$76:$AC$81,DV74,DF74),"")</f>
        <v/>
      </c>
      <c r="DZ74" s="36" t="str">
        <f>IF(DE74=1,INDEX(Tab!$N$76:$AC$81,DV74+1,DF74),"")</f>
        <v/>
      </c>
      <c r="EA74" s="36" t="str">
        <f t="shared" si="29"/>
        <v/>
      </c>
      <c r="EB74" s="36" t="str">
        <f t="shared" si="46"/>
        <v/>
      </c>
      <c r="EC74" s="79"/>
      <c r="ED74" s="36"/>
      <c r="EE74" s="15"/>
      <c r="EF74" s="16" t="str">
        <f t="shared" si="30"/>
        <v/>
      </c>
      <c r="EG74" s="16" t="str">
        <f t="shared" si="47"/>
        <v/>
      </c>
      <c r="EH74" s="16" t="str">
        <f>IF(DE74=1,IF(EG74&lt;Tab!$M$87,1,IF(EG74&lt;Tab!$M$88,2,IF(EG74&lt;Tab!$M$89,3,IF(EG74&lt;Tab!$M$90,4,5)))),"")</f>
        <v/>
      </c>
      <c r="EI74" s="16" t="str">
        <f>IF(DE74=1,INDEX(Tab!$B$84:$B$89,EH74,1),"")</f>
        <v/>
      </c>
      <c r="EJ74" s="16" t="str">
        <f>IF(DE74=1,INDEX(Tab!$M$86:$M$91,EH74+1,1),"")</f>
        <v/>
      </c>
      <c r="EK74" s="36" t="str">
        <f>IF(DE74=1,INDEX(Tab!$N$86:$AC$91,EH74,DF74),"")</f>
        <v/>
      </c>
      <c r="EL74" s="36" t="str">
        <f>IF(DE74=1,INDEX(Tab!$N$86:$AC$91,EH74+1,DF74),"")</f>
        <v/>
      </c>
      <c r="EM74" s="36">
        <f t="shared" si="31"/>
        <v>0</v>
      </c>
      <c r="EO74" s="74" t="b">
        <v>0</v>
      </c>
      <c r="EP74" s="16">
        <f t="shared" si="32"/>
        <v>1</v>
      </c>
      <c r="EQ74" s="16">
        <f t="shared" si="33"/>
        <v>0</v>
      </c>
      <c r="ER74" s="16" t="str">
        <f t="shared" si="34"/>
        <v/>
      </c>
      <c r="ES74" s="17"/>
      <c r="EU74" s="15"/>
      <c r="EV74" s="191" t="str">
        <f t="shared" si="35"/>
        <v/>
      </c>
      <c r="EW74" s="191" t="str">
        <f t="shared" si="48"/>
        <v/>
      </c>
      <c r="EX74" s="17"/>
    </row>
    <row r="75" spans="2:154" s="16" customFormat="1" hidden="1" x14ac:dyDescent="0.2">
      <c r="B75" s="341"/>
      <c r="C75" s="541"/>
      <c r="D75" s="542"/>
      <c r="E75" s="25"/>
      <c r="F75" s="71">
        <v>1</v>
      </c>
      <c r="G75" s="71">
        <v>155</v>
      </c>
      <c r="H75" s="71">
        <v>115</v>
      </c>
      <c r="I75" s="215">
        <v>11</v>
      </c>
      <c r="J75" s="215">
        <v>11</v>
      </c>
      <c r="K75" s="215">
        <v>5.5</v>
      </c>
      <c r="L75" s="215">
        <v>9</v>
      </c>
      <c r="M75" s="354"/>
      <c r="N75" s="353"/>
      <c r="O75" s="25"/>
      <c r="P75" s="25"/>
      <c r="Q75" s="25"/>
      <c r="R75" s="27"/>
      <c r="S75" s="24"/>
      <c r="T75" s="24"/>
      <c r="U75" s="24"/>
      <c r="V75" s="24"/>
      <c r="W75" s="312">
        <f t="shared" si="0"/>
        <v>0</v>
      </c>
      <c r="X75" s="46">
        <f t="shared" si="36"/>
        <v>0.74987377279102374</v>
      </c>
      <c r="Y75" s="28"/>
      <c r="Z75" s="27"/>
      <c r="AA75" s="25"/>
      <c r="AB75" s="25"/>
      <c r="AC75" s="184"/>
      <c r="AD75" s="44"/>
      <c r="AE75" s="176" t="str">
        <f t="shared" si="1"/>
        <v/>
      </c>
      <c r="AF75" s="44"/>
      <c r="AG75" s="46" t="str">
        <f t="shared" si="37"/>
        <v/>
      </c>
      <c r="AH75" s="28"/>
      <c r="AI75" s="27"/>
      <c r="AJ75" s="25"/>
      <c r="AK75" s="25"/>
      <c r="AL75" s="25"/>
      <c r="AM75" s="44"/>
      <c r="AN75" s="40"/>
      <c r="AO75" s="44"/>
      <c r="AP75" s="71" t="str">
        <f t="shared" si="2"/>
        <v/>
      </c>
      <c r="AQ75" s="44"/>
      <c r="AR75" s="46" t="str">
        <f t="shared" si="3"/>
        <v/>
      </c>
      <c r="AS75" s="156"/>
      <c r="AT75" s="80"/>
      <c r="AU75" s="46" t="str">
        <f t="shared" si="4"/>
        <v/>
      </c>
      <c r="AV75" s="80"/>
      <c r="AW75" s="46" t="str">
        <f t="shared" si="5"/>
        <v/>
      </c>
      <c r="AX75" s="28"/>
      <c r="AY75" s="27"/>
      <c r="AZ75" s="46">
        <f t="shared" si="6"/>
        <v>1.7825</v>
      </c>
      <c r="BA75" s="46">
        <f t="shared" si="7"/>
        <v>1.3366499999999999</v>
      </c>
      <c r="BB75" s="46">
        <f t="shared" si="8"/>
        <v>0.44585000000000008</v>
      </c>
      <c r="BC75" s="46">
        <f t="shared" si="9"/>
        <v>0</v>
      </c>
      <c r="BD75" s="46">
        <f t="shared" si="10"/>
        <v>0.44585000000000008</v>
      </c>
      <c r="BE75" s="46">
        <f t="shared" si="11"/>
        <v>6.68</v>
      </c>
      <c r="BF75" s="46">
        <f t="shared" si="12"/>
        <v>5.4</v>
      </c>
      <c r="BG75" s="46" t="str">
        <f t="shared" si="13"/>
        <v/>
      </c>
      <c r="BH75" s="17"/>
      <c r="BJ75" s="15"/>
      <c r="BK75" s="71">
        <f t="shared" si="38"/>
        <v>155</v>
      </c>
      <c r="BL75" s="71">
        <f t="shared" si="39"/>
        <v>115</v>
      </c>
      <c r="BM75" s="215">
        <f t="shared" si="40"/>
        <v>11</v>
      </c>
      <c r="BN75" s="215">
        <f t="shared" si="41"/>
        <v>11</v>
      </c>
      <c r="BO75" s="215"/>
      <c r="BP75" s="215"/>
      <c r="BQ75" s="215">
        <f t="shared" si="42"/>
        <v>5.5</v>
      </c>
      <c r="BR75" s="215"/>
      <c r="BS75" s="215"/>
      <c r="BT75" s="215">
        <f t="shared" si="43"/>
        <v>9</v>
      </c>
      <c r="BU75" s="347">
        <f t="shared" si="44"/>
        <v>0</v>
      </c>
      <c r="BV75" s="17"/>
      <c r="BX75" s="15"/>
      <c r="BZ75" s="17"/>
      <c r="CB75" s="15"/>
      <c r="CC75" s="16">
        <f t="shared" si="14"/>
        <v>1.7825</v>
      </c>
      <c r="CD75" s="16">
        <f t="shared" si="15"/>
        <v>5.4</v>
      </c>
      <c r="CE75" s="16">
        <f t="shared" si="16"/>
        <v>0</v>
      </c>
      <c r="CF75" s="16">
        <f t="shared" si="17"/>
        <v>1.33</v>
      </c>
      <c r="CG75" s="16">
        <f t="shared" si="18"/>
        <v>1.0049999999999999</v>
      </c>
      <c r="CJ75" s="191">
        <f t="shared" si="19"/>
        <v>1.3366499999999999</v>
      </c>
      <c r="CK75" s="191">
        <f t="shared" si="20"/>
        <v>6.68</v>
      </c>
      <c r="CL75" s="191">
        <f t="shared" si="21"/>
        <v>0.44585000000000008</v>
      </c>
      <c r="CM75" s="191">
        <f t="shared" si="22"/>
        <v>0.44585000000000008</v>
      </c>
      <c r="CN75" s="191">
        <f t="shared" si="45"/>
        <v>0.74987377279102374</v>
      </c>
      <c r="CO75" s="17"/>
      <c r="CQ75" s="15"/>
      <c r="CR75" s="16">
        <f>IF(N75="",,INDEX(Komp!$K$8:$K$10,N75,1))</f>
        <v>0</v>
      </c>
      <c r="CS75" s="16">
        <f>IF(O75="",,INDEX(Komp!$K$35:$K$40,O75,1))</f>
        <v>0</v>
      </c>
      <c r="CT75" s="16">
        <f>IF(O75="",,INDEX(Komp!$M$35:$M$40,O75,1))</f>
        <v>0</v>
      </c>
      <c r="CU75" s="16">
        <f>IF(P75="",,INDEX(Komp!$K$80:$K$81,P75,1))</f>
        <v>0</v>
      </c>
      <c r="CV75" s="16">
        <f>IF(Q75="",,INDEX(Komp!$K$108:$K$109,Q75,1))</f>
        <v>0</v>
      </c>
      <c r="CW75" s="191">
        <f t="shared" si="23"/>
        <v>0</v>
      </c>
      <c r="CX75" s="17"/>
      <c r="CZ75" s="15"/>
      <c r="DA75" s="16" t="str">
        <f t="shared" si="24"/>
        <v/>
      </c>
      <c r="DB75" s="16">
        <f>IF(DA75="",,MATCH(DA75,Tab!$C$5:$C$22,0))</f>
        <v>0</v>
      </c>
      <c r="DC75" s="16">
        <f>IF(DB75=Tab!$D$22,1,0)</f>
        <v>0</v>
      </c>
      <c r="DD75" s="16">
        <f>IF(DB75=Tab!$D$21,1,0)</f>
        <v>0</v>
      </c>
      <c r="DE75" s="16">
        <f>IF(AND(DB75&gt;=Tab!$D$5,DB75&lt;=Tab!$D$20),1,0)</f>
        <v>0</v>
      </c>
      <c r="DF75" s="16">
        <f>IF(DE75=1,INDEX(Tab!$E$5:$E$20,DB75,1),)</f>
        <v>0</v>
      </c>
      <c r="DG75" s="17"/>
      <c r="DI75" s="15"/>
      <c r="DJ75" s="16" t="str">
        <f t="shared" si="25"/>
        <v/>
      </c>
      <c r="DL75" s="36" t="str">
        <f>IF(DD75=1,Projekt!$AH$129,"")</f>
        <v/>
      </c>
      <c r="DM75" s="36"/>
      <c r="DN75" s="36" t="str">
        <f>IF(DE75=1,INDEX(Projekt!$AB$98:$AB$113,DF75,1),"")</f>
        <v/>
      </c>
      <c r="DO75" s="36" t="str">
        <f>IF(DE75=1,INDEX(Projekt!$AH$98:$AH$113,DF75,1),"")</f>
        <v/>
      </c>
      <c r="DP75" s="36" t="str">
        <f t="shared" si="26"/>
        <v/>
      </c>
      <c r="DQ75" s="79"/>
      <c r="DR75" s="36"/>
      <c r="DS75" s="162"/>
      <c r="DT75" s="16" t="str">
        <f t="shared" si="27"/>
        <v/>
      </c>
      <c r="DU75" s="16" t="str">
        <f t="shared" si="28"/>
        <v/>
      </c>
      <c r="DV75" s="16" t="str">
        <f>IF(DE75=1,IF(DU75&lt;Tab!$M$77,1,IF(DU75&lt;Tab!$M$78,2,IF(DU75&lt;Tab!$M$79,3,IF(DU75&lt;Tab!$M$80,4,5)))),"")</f>
        <v/>
      </c>
      <c r="DW75" s="16" t="str">
        <f>IF(DE75=1,INDEX(Tab!$M$76:$M$81,DV75,1),"")</f>
        <v/>
      </c>
      <c r="DX75" s="16" t="str">
        <f>IF(DE75=1,INDEX(Tab!$M$76:$M$81,DV75+1,1),"")</f>
        <v/>
      </c>
      <c r="DY75" s="36" t="str">
        <f>IF(DE75=1,INDEX(Tab!$N$76:$AC$81,DV75,DF75),"")</f>
        <v/>
      </c>
      <c r="DZ75" s="36" t="str">
        <f>IF(DE75=1,INDEX(Tab!$N$76:$AC$81,DV75+1,DF75),"")</f>
        <v/>
      </c>
      <c r="EA75" s="36" t="str">
        <f t="shared" si="29"/>
        <v/>
      </c>
      <c r="EB75" s="36" t="str">
        <f t="shared" si="46"/>
        <v/>
      </c>
      <c r="EC75" s="79"/>
      <c r="ED75" s="36"/>
      <c r="EE75" s="15"/>
      <c r="EF75" s="16" t="str">
        <f t="shared" si="30"/>
        <v/>
      </c>
      <c r="EG75" s="16" t="str">
        <f t="shared" si="47"/>
        <v/>
      </c>
      <c r="EH75" s="16" t="str">
        <f>IF(DE75=1,IF(EG75&lt;Tab!$M$87,1,IF(EG75&lt;Tab!$M$88,2,IF(EG75&lt;Tab!$M$89,3,IF(EG75&lt;Tab!$M$90,4,5)))),"")</f>
        <v/>
      </c>
      <c r="EI75" s="16" t="str">
        <f>IF(DE75=1,INDEX(Tab!$B$84:$B$89,EH75,1),"")</f>
        <v/>
      </c>
      <c r="EJ75" s="16" t="str">
        <f>IF(DE75=1,INDEX(Tab!$M$86:$M$91,EH75+1,1),"")</f>
        <v/>
      </c>
      <c r="EK75" s="36" t="str">
        <f>IF(DE75=1,INDEX(Tab!$N$86:$AC$91,EH75,DF75),"")</f>
        <v/>
      </c>
      <c r="EL75" s="36" t="str">
        <f>IF(DE75=1,INDEX(Tab!$N$86:$AC$91,EH75+1,DF75),"")</f>
        <v/>
      </c>
      <c r="EM75" s="36">
        <f t="shared" si="31"/>
        <v>0</v>
      </c>
      <c r="EO75" s="74" t="b">
        <v>0</v>
      </c>
      <c r="EP75" s="16">
        <f t="shared" si="32"/>
        <v>1</v>
      </c>
      <c r="EQ75" s="16">
        <f t="shared" si="33"/>
        <v>0</v>
      </c>
      <c r="ER75" s="16" t="str">
        <f t="shared" si="34"/>
        <v/>
      </c>
      <c r="ES75" s="17"/>
      <c r="EU75" s="15"/>
      <c r="EV75" s="191" t="str">
        <f t="shared" si="35"/>
        <v/>
      </c>
      <c r="EW75" s="191" t="str">
        <f t="shared" si="48"/>
        <v/>
      </c>
      <c r="EX75" s="17"/>
    </row>
    <row r="76" spans="2:154" s="16" customFormat="1" hidden="1" x14ac:dyDescent="0.2">
      <c r="B76" s="341"/>
      <c r="C76" s="541"/>
      <c r="D76" s="542"/>
      <c r="E76" s="25"/>
      <c r="F76" s="71">
        <v>1</v>
      </c>
      <c r="G76" s="71">
        <v>155</v>
      </c>
      <c r="H76" s="71">
        <v>115</v>
      </c>
      <c r="I76" s="215">
        <v>11</v>
      </c>
      <c r="J76" s="215">
        <v>11</v>
      </c>
      <c r="K76" s="215">
        <v>5.5</v>
      </c>
      <c r="L76" s="215">
        <v>9</v>
      </c>
      <c r="M76" s="354"/>
      <c r="N76" s="353"/>
      <c r="O76" s="25"/>
      <c r="P76" s="25"/>
      <c r="Q76" s="25"/>
      <c r="R76" s="27"/>
      <c r="S76" s="24"/>
      <c r="T76" s="24"/>
      <c r="U76" s="24"/>
      <c r="V76" s="24"/>
      <c r="W76" s="312">
        <f t="shared" si="0"/>
        <v>0</v>
      </c>
      <c r="X76" s="46">
        <f t="shared" ref="X76:X101" si="49">IF(OR(CN76=1,CN76=""),"",CN76)</f>
        <v>0.74987377279102374</v>
      </c>
      <c r="Y76" s="28"/>
      <c r="Z76" s="27"/>
      <c r="AA76" s="25"/>
      <c r="AB76" s="25"/>
      <c r="AC76" s="184"/>
      <c r="AD76" s="44"/>
      <c r="AE76" s="176" t="str">
        <f t="shared" ref="AE76:AE101" si="50">DU76</f>
        <v/>
      </c>
      <c r="AF76" s="44"/>
      <c r="AG76" s="46" t="str">
        <f t="shared" ref="AG76:AG101" si="51">EB76</f>
        <v/>
      </c>
      <c r="AH76" s="28"/>
      <c r="AI76" s="27"/>
      <c r="AJ76" s="25"/>
      <c r="AK76" s="25"/>
      <c r="AL76" s="25"/>
      <c r="AM76" s="44"/>
      <c r="AN76" s="40"/>
      <c r="AO76" s="44"/>
      <c r="AP76" s="71" t="str">
        <f t="shared" ref="AP76:AP101" si="52">EG76</f>
        <v/>
      </c>
      <c r="AQ76" s="44"/>
      <c r="AR76" s="46" t="str">
        <f t="shared" ref="AR76:AR101" si="53">ER76</f>
        <v/>
      </c>
      <c r="AS76" s="156"/>
      <c r="AT76" s="80"/>
      <c r="AU76" s="46" t="str">
        <f t="shared" ref="AU76:AU101" si="54">DP76</f>
        <v/>
      </c>
      <c r="AV76" s="80"/>
      <c r="AW76" s="46" t="str">
        <f t="shared" ref="AW76:AW101" si="55">EV76</f>
        <v/>
      </c>
      <c r="AX76" s="28"/>
      <c r="AY76" s="27"/>
      <c r="AZ76" s="46">
        <f t="shared" ref="AZ76:AZ101" si="56">CC76</f>
        <v>1.7825</v>
      </c>
      <c r="BA76" s="46">
        <f t="shared" ref="BA76:BA101" si="57">CJ76</f>
        <v>1.3366499999999999</v>
      </c>
      <c r="BB76" s="46">
        <f t="shared" ref="BB76:BB101" si="58">CM76</f>
        <v>0.44585000000000008</v>
      </c>
      <c r="BC76" s="46">
        <f t="shared" ref="BC76:BC101" si="59">CE76</f>
        <v>0</v>
      </c>
      <c r="BD76" s="46">
        <f t="shared" ref="BD76:BD101" si="60">CL76</f>
        <v>0.44585000000000008</v>
      </c>
      <c r="BE76" s="46">
        <f t="shared" ref="BE76:BE101" si="61">CK76</f>
        <v>6.68</v>
      </c>
      <c r="BF76" s="46">
        <f t="shared" ref="BF76:BF101" si="62">CD76</f>
        <v>5.4</v>
      </c>
      <c r="BG76" s="46" t="str">
        <f t="shared" ref="BG76:BG101" si="63">EW76</f>
        <v/>
      </c>
      <c r="BH76" s="17"/>
      <c r="BJ76" s="15"/>
      <c r="BK76" s="71">
        <f t="shared" si="38"/>
        <v>155</v>
      </c>
      <c r="BL76" s="71">
        <f t="shared" si="39"/>
        <v>115</v>
      </c>
      <c r="BM76" s="215">
        <f t="shared" si="40"/>
        <v>11</v>
      </c>
      <c r="BN76" s="215">
        <f t="shared" si="41"/>
        <v>11</v>
      </c>
      <c r="BO76" s="215"/>
      <c r="BP76" s="215"/>
      <c r="BQ76" s="215">
        <f t="shared" si="42"/>
        <v>5.5</v>
      </c>
      <c r="BR76" s="215"/>
      <c r="BS76" s="215"/>
      <c r="BT76" s="215">
        <f t="shared" si="43"/>
        <v>9</v>
      </c>
      <c r="BU76" s="347">
        <f t="shared" si="44"/>
        <v>0</v>
      </c>
      <c r="BV76" s="17"/>
      <c r="BX76" s="15"/>
      <c r="BZ76" s="17"/>
      <c r="CB76" s="15"/>
      <c r="CC76" s="16">
        <f t="shared" ref="CC76:CC101" si="64">F76 * BK76/100 * BL76/100</f>
        <v>1.7825</v>
      </c>
      <c r="CD76" s="16">
        <f t="shared" ref="CD76:CD101" si="65">F76 * 2 *(BK76/100 + BL76/100)</f>
        <v>5.4</v>
      </c>
      <c r="CE76" s="16">
        <f t="shared" ref="CE76:CE101" si="66">F76 * BK76/100 * BU76/100</f>
        <v>0</v>
      </c>
      <c r="CF76" s="16">
        <f t="shared" ref="CF76:CF101" si="67">(BK76-BM76-BN76)/100</f>
        <v>1.33</v>
      </c>
      <c r="CG76" s="16">
        <f t="shared" ref="CG76:CG101" si="68">(BL76-BQ76-BT76-BU76)/100</f>
        <v>1.0049999999999999</v>
      </c>
      <c r="CJ76" s="191">
        <f t="shared" ref="CJ76:CJ101" si="69">F76*CF76*CG76</f>
        <v>1.3366499999999999</v>
      </c>
      <c r="CK76" s="191">
        <f t="shared" ref="CK76:CK101" si="70">F76*2*(CF76+2*CG76)</f>
        <v>6.68</v>
      </c>
      <c r="CL76" s="191">
        <f t="shared" ref="CL76:CL101" si="71">CC76-CJ76</f>
        <v>0.44585000000000008</v>
      </c>
      <c r="CM76" s="191">
        <f t="shared" ref="CM76:CM101" si="72">CL76-CE76</f>
        <v>0.44585000000000008</v>
      </c>
      <c r="CN76" s="191">
        <f t="shared" ref="CN76:CN101" si="73">IF(CC76=0,"",CJ76/CC76)</f>
        <v>0.74987377279102374</v>
      </c>
      <c r="CO76" s="17"/>
      <c r="CQ76" s="15"/>
      <c r="CR76" s="16">
        <f>IF(N76="",,INDEX(Komp!$K$8:$K$10,N76,1))</f>
        <v>0</v>
      </c>
      <c r="CS76" s="16">
        <f>IF(O76="",,INDEX(Komp!$K$35:$K$40,O76,1))</f>
        <v>0</v>
      </c>
      <c r="CT76" s="16">
        <f>IF(O76="",,INDEX(Komp!$M$35:$M$40,O76,1))</f>
        <v>0</v>
      </c>
      <c r="CU76" s="16">
        <f>IF(P76="",,INDEX(Komp!$K$80:$K$81,P76,1))</f>
        <v>0</v>
      </c>
      <c r="CV76" s="16">
        <f>IF(Q76="",,INDEX(Komp!$K$108:$K$109,Q76,1))</f>
        <v>0</v>
      </c>
      <c r="CW76" s="191">
        <f t="shared" ref="CW76:CW101" si="74">IF(CC76=0,"",(CR76*CM76+CS76*CJ76+CV76*CE76+CU76*CK76)/CC76)</f>
        <v>0</v>
      </c>
      <c r="CX76" s="17"/>
      <c r="CZ76" s="15"/>
      <c r="DA76" s="16" t="str">
        <f t="shared" ref="DA76:DA101" si="75">UPPER(E76)</f>
        <v/>
      </c>
      <c r="DB76" s="16">
        <f>IF(DA76="",,MATCH(DA76,Tab!$C$5:$C$22,0))</f>
        <v>0</v>
      </c>
      <c r="DC76" s="16">
        <f>IF(DB76=Tab!$D$22,1,0)</f>
        <v>0</v>
      </c>
      <c r="DD76" s="16">
        <f>IF(DB76=Tab!$D$21,1,0)</f>
        <v>0</v>
      </c>
      <c r="DE76" s="16">
        <f>IF(AND(DB76&gt;=Tab!$D$5,DB76&lt;=Tab!$D$20),1,0)</f>
        <v>0</v>
      </c>
      <c r="DF76" s="16">
        <f>IF(DE76=1,INDEX(Tab!$E$5:$E$20,DB76,1),)</f>
        <v>0</v>
      </c>
      <c r="DG76" s="17"/>
      <c r="DI76" s="15"/>
      <c r="DJ76" s="16" t="str">
        <f t="shared" ref="DJ76:DJ101" si="76">IF(DC76=1,0,"")</f>
        <v/>
      </c>
      <c r="DL76" s="36" t="str">
        <f>IF(DD76=1,Projekt!$AH$129,"")</f>
        <v/>
      </c>
      <c r="DM76" s="36"/>
      <c r="DN76" s="36" t="str">
        <f>IF(DE76=1,INDEX(Projekt!$AB$98:$AB$113,DF76,1),"")</f>
        <v/>
      </c>
      <c r="DO76" s="36" t="str">
        <f>IF(DE76=1,INDEX(Projekt!$AH$98:$AH$113,DF76,1),"")</f>
        <v/>
      </c>
      <c r="DP76" s="36" t="str">
        <f t="shared" ref="DP76:DP101" si="77">IF(DC76=1,DJ76,IF(DD76=1,DL76,IF(DE76=1,DO76,"")))</f>
        <v/>
      </c>
      <c r="DQ76" s="79"/>
      <c r="DR76" s="36"/>
      <c r="DS76" s="162"/>
      <c r="DT76" s="16" t="str">
        <f t="shared" ref="DT76:DT101" si="78">IF(DE76=1,IF(OR(AA76=0,AB76=0,),0,ATAN(AB76/AA76)*180/PI()),"")</f>
        <v/>
      </c>
      <c r="DU76" s="16" t="str">
        <f t="shared" si="28"/>
        <v/>
      </c>
      <c r="DV76" s="16" t="str">
        <f>IF(DE76=1,IF(DU76&lt;Tab!$M$77,1,IF(DU76&lt;Tab!$M$78,2,IF(DU76&lt;Tab!$M$79,3,IF(DU76&lt;Tab!$M$80,4,5)))),"")</f>
        <v/>
      </c>
      <c r="DW76" s="16" t="str">
        <f>IF(DE76=1,INDEX(Tab!$M$76:$M$81,DV76,1),"")</f>
        <v/>
      </c>
      <c r="DX76" s="16" t="str">
        <f>IF(DE76=1,INDEX(Tab!$M$76:$M$81,DV76+1,1),"")</f>
        <v/>
      </c>
      <c r="DY76" s="36" t="str">
        <f>IF(DE76=1,INDEX(Tab!$N$76:$AC$81,DV76,DF76),"")</f>
        <v/>
      </c>
      <c r="DZ76" s="36" t="str">
        <f>IF(DE76=1,INDEX(Tab!$N$76:$AC$81,DV76+1,DF76),"")</f>
        <v/>
      </c>
      <c r="EA76" s="36" t="str">
        <f t="shared" ref="EA76:EA101" si="79">IF(DE76=1,DZ76+(DY76-DZ76)/(DX76-DW76)*(DX76-DU76),"")</f>
        <v/>
      </c>
      <c r="EB76" s="36" t="str">
        <f t="shared" ref="EB76:EB101" si="80">IF(DC76=1,1,IF(DD76=1,1,IF(DE76=1,EA76,"")))</f>
        <v/>
      </c>
      <c r="EC76" s="79"/>
      <c r="ED76" s="36"/>
      <c r="EE76" s="15"/>
      <c r="EF76" s="16" t="str">
        <f t="shared" ref="EF76:EF101" si="81">IF(DE76=1,IF(OR(AK76=0,AL76=0,),0,ATAN(AL76/AK76)*180/PI()),"")</f>
        <v/>
      </c>
      <c r="EG76" s="16" t="str">
        <f t="shared" si="47"/>
        <v/>
      </c>
      <c r="EH76" s="16" t="str">
        <f>IF(DE76=1,IF(EG76&lt;Tab!$M$87,1,IF(EG76&lt;Tab!$M$88,2,IF(EG76&lt;Tab!$M$89,3,IF(EG76&lt;Tab!$M$90,4,5)))),"")</f>
        <v/>
      </c>
      <c r="EI76" s="16" t="str">
        <f>IF(DE76=1,INDEX(Tab!$B$84:$B$89,EH76,1),"")</f>
        <v/>
      </c>
      <c r="EJ76" s="16" t="str">
        <f>IF(DE76=1,INDEX(Tab!$M$86:$M$91,EH76+1,1),"")</f>
        <v/>
      </c>
      <c r="EK76" s="36" t="str">
        <f>IF(DE76=1,INDEX(Tab!$N$86:$AC$91,EH76,DF76),"")</f>
        <v/>
      </c>
      <c r="EL76" s="36" t="str">
        <f>IF(DE76=1,INDEX(Tab!$N$86:$AC$91,EH76+1,DF76),"")</f>
        <v/>
      </c>
      <c r="EM76" s="36">
        <f t="shared" ref="EM76:EM101" si="82">IF(DE76=1,EL76+(EK76-EL76)/(EJ76-EI76)*(EJ76-EG76),)</f>
        <v>0</v>
      </c>
      <c r="EO76" s="74" t="b">
        <v>0</v>
      </c>
      <c r="EP76" s="16">
        <f t="shared" ref="EP76:EP101" si="83">IF(EO76,EM76,1)</f>
        <v>1</v>
      </c>
      <c r="EQ76" s="16">
        <f t="shared" ref="EQ76:EQ101" si="84">EM76*EP76</f>
        <v>0</v>
      </c>
      <c r="ER76" s="16" t="str">
        <f t="shared" ref="ER76:ER101" si="85">IF(DC76=1,1,IF(DD76=1,1,IF(DE76=1,EQ76,"")))</f>
        <v/>
      </c>
      <c r="ES76" s="17"/>
      <c r="EU76" s="15"/>
      <c r="EV76" s="191" t="str">
        <f t="shared" ref="EV76:EV101" si="86">IF(OR(DC76=1,DD76=1,DE76=1),DP76*EB76*ER76,"")</f>
        <v/>
      </c>
      <c r="EW76" s="191" t="str">
        <f t="shared" ref="EW76:EW101" si="87">IF(OR(DC76=1,DD76=1,DE76=1),CN76*EV76,"")</f>
        <v/>
      </c>
      <c r="EX76" s="17"/>
    </row>
    <row r="77" spans="2:154" s="16" customFormat="1" hidden="1" x14ac:dyDescent="0.2">
      <c r="B77" s="341"/>
      <c r="C77" s="541"/>
      <c r="D77" s="542"/>
      <c r="E77" s="25"/>
      <c r="F77" s="71">
        <v>1</v>
      </c>
      <c r="G77" s="71">
        <v>155</v>
      </c>
      <c r="H77" s="71">
        <v>115</v>
      </c>
      <c r="I77" s="215">
        <v>11</v>
      </c>
      <c r="J77" s="215">
        <v>11</v>
      </c>
      <c r="K77" s="215">
        <v>5.5</v>
      </c>
      <c r="L77" s="215">
        <v>9</v>
      </c>
      <c r="M77" s="354"/>
      <c r="N77" s="353"/>
      <c r="O77" s="25"/>
      <c r="P77" s="25"/>
      <c r="Q77" s="25"/>
      <c r="R77" s="27"/>
      <c r="S77" s="24"/>
      <c r="T77" s="24"/>
      <c r="U77" s="24"/>
      <c r="V77" s="24"/>
      <c r="W77" s="312">
        <f t="shared" si="0"/>
        <v>0</v>
      </c>
      <c r="X77" s="46">
        <f t="shared" si="49"/>
        <v>0.74987377279102374</v>
      </c>
      <c r="Y77" s="28"/>
      <c r="Z77" s="27"/>
      <c r="AA77" s="25"/>
      <c r="AB77" s="25"/>
      <c r="AC77" s="184"/>
      <c r="AD77" s="44"/>
      <c r="AE77" s="176" t="str">
        <f t="shared" si="50"/>
        <v/>
      </c>
      <c r="AF77" s="44"/>
      <c r="AG77" s="46" t="str">
        <f t="shared" si="51"/>
        <v/>
      </c>
      <c r="AH77" s="28"/>
      <c r="AI77" s="27"/>
      <c r="AJ77" s="25"/>
      <c r="AK77" s="25"/>
      <c r="AL77" s="25"/>
      <c r="AM77" s="44"/>
      <c r="AN77" s="40"/>
      <c r="AO77" s="44"/>
      <c r="AP77" s="71" t="str">
        <f t="shared" si="52"/>
        <v/>
      </c>
      <c r="AQ77" s="44"/>
      <c r="AR77" s="46" t="str">
        <f t="shared" si="53"/>
        <v/>
      </c>
      <c r="AS77" s="156"/>
      <c r="AT77" s="80"/>
      <c r="AU77" s="46" t="str">
        <f t="shared" si="54"/>
        <v/>
      </c>
      <c r="AV77" s="80"/>
      <c r="AW77" s="46" t="str">
        <f t="shared" si="55"/>
        <v/>
      </c>
      <c r="AX77" s="28"/>
      <c r="AY77" s="27"/>
      <c r="AZ77" s="46">
        <f t="shared" si="56"/>
        <v>1.7825</v>
      </c>
      <c r="BA77" s="46">
        <f t="shared" si="57"/>
        <v>1.3366499999999999</v>
      </c>
      <c r="BB77" s="46">
        <f t="shared" si="58"/>
        <v>0.44585000000000008</v>
      </c>
      <c r="BC77" s="46">
        <f t="shared" si="59"/>
        <v>0</v>
      </c>
      <c r="BD77" s="46">
        <f t="shared" si="60"/>
        <v>0.44585000000000008</v>
      </c>
      <c r="BE77" s="46">
        <f t="shared" si="61"/>
        <v>6.68</v>
      </c>
      <c r="BF77" s="46">
        <f t="shared" si="62"/>
        <v>5.4</v>
      </c>
      <c r="BG77" s="46" t="str">
        <f t="shared" si="63"/>
        <v/>
      </c>
      <c r="BH77" s="17"/>
      <c r="BJ77" s="15"/>
      <c r="BK77" s="71">
        <f t="shared" si="38"/>
        <v>155</v>
      </c>
      <c r="BL77" s="71">
        <f t="shared" si="39"/>
        <v>115</v>
      </c>
      <c r="BM77" s="215">
        <f t="shared" si="40"/>
        <v>11</v>
      </c>
      <c r="BN77" s="215">
        <f t="shared" si="41"/>
        <v>11</v>
      </c>
      <c r="BO77" s="215"/>
      <c r="BP77" s="215"/>
      <c r="BQ77" s="215">
        <f t="shared" si="42"/>
        <v>5.5</v>
      </c>
      <c r="BR77" s="215"/>
      <c r="BS77" s="215"/>
      <c r="BT77" s="215">
        <f t="shared" si="43"/>
        <v>9</v>
      </c>
      <c r="BU77" s="347">
        <f t="shared" si="44"/>
        <v>0</v>
      </c>
      <c r="BV77" s="17"/>
      <c r="BX77" s="15"/>
      <c r="BZ77" s="17"/>
      <c r="CB77" s="15"/>
      <c r="CC77" s="16">
        <f t="shared" si="64"/>
        <v>1.7825</v>
      </c>
      <c r="CD77" s="16">
        <f t="shared" si="65"/>
        <v>5.4</v>
      </c>
      <c r="CE77" s="16">
        <f t="shared" si="66"/>
        <v>0</v>
      </c>
      <c r="CF77" s="16">
        <f t="shared" si="67"/>
        <v>1.33</v>
      </c>
      <c r="CG77" s="16">
        <f t="shared" si="68"/>
        <v>1.0049999999999999</v>
      </c>
      <c r="CJ77" s="191">
        <f t="shared" si="69"/>
        <v>1.3366499999999999</v>
      </c>
      <c r="CK77" s="191">
        <f t="shared" si="70"/>
        <v>6.68</v>
      </c>
      <c r="CL77" s="191">
        <f t="shared" si="71"/>
        <v>0.44585000000000008</v>
      </c>
      <c r="CM77" s="191">
        <f t="shared" si="72"/>
        <v>0.44585000000000008</v>
      </c>
      <c r="CN77" s="191">
        <f t="shared" si="73"/>
        <v>0.74987377279102374</v>
      </c>
      <c r="CO77" s="17"/>
      <c r="CQ77" s="15"/>
      <c r="CR77" s="16">
        <f>IF(N77="",,INDEX(Komp!$K$8:$K$10,N77,1))</f>
        <v>0</v>
      </c>
      <c r="CS77" s="16">
        <f>IF(O77="",,INDEX(Komp!$K$35:$K$40,O77,1))</f>
        <v>0</v>
      </c>
      <c r="CT77" s="16">
        <f>IF(O77="",,INDEX(Komp!$M$35:$M$40,O77,1))</f>
        <v>0</v>
      </c>
      <c r="CU77" s="16">
        <f>IF(P77="",,INDEX(Komp!$K$80:$K$81,P77,1))</f>
        <v>0</v>
      </c>
      <c r="CV77" s="16">
        <f>IF(Q77="",,INDEX(Komp!$K$108:$K$109,Q77,1))</f>
        <v>0</v>
      </c>
      <c r="CW77" s="191">
        <f t="shared" si="74"/>
        <v>0</v>
      </c>
      <c r="CX77" s="17"/>
      <c r="CZ77" s="15"/>
      <c r="DA77" s="16" t="str">
        <f t="shared" si="75"/>
        <v/>
      </c>
      <c r="DB77" s="16">
        <f>IF(DA77="",,MATCH(DA77,Tab!$C$5:$C$22,0))</f>
        <v>0</v>
      </c>
      <c r="DC77" s="16">
        <f>IF(DB77=Tab!$D$22,1,0)</f>
        <v>0</v>
      </c>
      <c r="DD77" s="16">
        <f>IF(DB77=Tab!$D$21,1,0)</f>
        <v>0</v>
      </c>
      <c r="DE77" s="16">
        <f>IF(AND(DB77&gt;=Tab!$D$5,DB77&lt;=Tab!$D$20),1,0)</f>
        <v>0</v>
      </c>
      <c r="DF77" s="16">
        <f>IF(DE77=1,INDEX(Tab!$E$5:$E$20,DB77,1),)</f>
        <v>0</v>
      </c>
      <c r="DG77" s="17"/>
      <c r="DI77" s="15"/>
      <c r="DJ77" s="16" t="str">
        <f t="shared" si="76"/>
        <v/>
      </c>
      <c r="DL77" s="36" t="str">
        <f>IF(DD77=1,Projekt!$AH$129,"")</f>
        <v/>
      </c>
      <c r="DM77" s="36"/>
      <c r="DN77" s="36" t="str">
        <f>IF(DE77=1,INDEX(Projekt!$AB$98:$AB$113,DF77,1),"")</f>
        <v/>
      </c>
      <c r="DO77" s="36" t="str">
        <f>IF(DE77=1,INDEX(Projekt!$AH$98:$AH$113,DF77,1),"")</f>
        <v/>
      </c>
      <c r="DP77" s="36" t="str">
        <f t="shared" si="77"/>
        <v/>
      </c>
      <c r="DQ77" s="79"/>
      <c r="DR77" s="36"/>
      <c r="DS77" s="162"/>
      <c r="DT77" s="16" t="str">
        <f t="shared" si="78"/>
        <v/>
      </c>
      <c r="DU77" s="16" t="str">
        <f t="shared" si="28"/>
        <v/>
      </c>
      <c r="DV77" s="16" t="str">
        <f>IF(DE77=1,IF(DU77&lt;Tab!$M$77,1,IF(DU77&lt;Tab!$M$78,2,IF(DU77&lt;Tab!$M$79,3,IF(DU77&lt;Tab!$M$80,4,5)))),"")</f>
        <v/>
      </c>
      <c r="DW77" s="16" t="str">
        <f>IF(DE77=1,INDEX(Tab!$M$76:$M$81,DV77,1),"")</f>
        <v/>
      </c>
      <c r="DX77" s="16" t="str">
        <f>IF(DE77=1,INDEX(Tab!$M$76:$M$81,DV77+1,1),"")</f>
        <v/>
      </c>
      <c r="DY77" s="36" t="str">
        <f>IF(DE77=1,INDEX(Tab!$N$76:$AC$81,DV77,DF77),"")</f>
        <v/>
      </c>
      <c r="DZ77" s="36" t="str">
        <f>IF(DE77=1,INDEX(Tab!$N$76:$AC$81,DV77+1,DF77),"")</f>
        <v/>
      </c>
      <c r="EA77" s="36" t="str">
        <f t="shared" si="79"/>
        <v/>
      </c>
      <c r="EB77" s="36" t="str">
        <f t="shared" si="80"/>
        <v/>
      </c>
      <c r="EC77" s="79"/>
      <c r="ED77" s="36"/>
      <c r="EE77" s="15"/>
      <c r="EF77" s="16" t="str">
        <f t="shared" si="81"/>
        <v/>
      </c>
      <c r="EG77" s="16" t="str">
        <f t="shared" si="47"/>
        <v/>
      </c>
      <c r="EH77" s="16" t="str">
        <f>IF(DE77=1,IF(EG77&lt;Tab!$M$87,1,IF(EG77&lt;Tab!$M$88,2,IF(EG77&lt;Tab!$M$89,3,IF(EG77&lt;Tab!$M$90,4,5)))),"")</f>
        <v/>
      </c>
      <c r="EI77" s="16" t="str">
        <f>IF(DE77=1,INDEX(Tab!$B$84:$B$89,EH77,1),"")</f>
        <v/>
      </c>
      <c r="EJ77" s="16" t="str">
        <f>IF(DE77=1,INDEX(Tab!$M$86:$M$91,EH77+1,1),"")</f>
        <v/>
      </c>
      <c r="EK77" s="36" t="str">
        <f>IF(DE77=1,INDEX(Tab!$N$86:$AC$91,EH77,DF77),"")</f>
        <v/>
      </c>
      <c r="EL77" s="36" t="str">
        <f>IF(DE77=1,INDEX(Tab!$N$86:$AC$91,EH77+1,DF77),"")</f>
        <v/>
      </c>
      <c r="EM77" s="36">
        <f t="shared" si="82"/>
        <v>0</v>
      </c>
      <c r="EO77" s="74" t="b">
        <v>0</v>
      </c>
      <c r="EP77" s="16">
        <f t="shared" si="83"/>
        <v>1</v>
      </c>
      <c r="EQ77" s="16">
        <f t="shared" si="84"/>
        <v>0</v>
      </c>
      <c r="ER77" s="16" t="str">
        <f t="shared" si="85"/>
        <v/>
      </c>
      <c r="ES77" s="17"/>
      <c r="EU77" s="15"/>
      <c r="EV77" s="191" t="str">
        <f t="shared" si="86"/>
        <v/>
      </c>
      <c r="EW77" s="191" t="str">
        <f t="shared" si="87"/>
        <v/>
      </c>
      <c r="EX77" s="17"/>
    </row>
    <row r="78" spans="2:154" s="16" customFormat="1" hidden="1" x14ac:dyDescent="0.2">
      <c r="B78" s="341"/>
      <c r="C78" s="541"/>
      <c r="D78" s="542"/>
      <c r="E78" s="25"/>
      <c r="F78" s="71">
        <v>1</v>
      </c>
      <c r="G78" s="71">
        <v>155</v>
      </c>
      <c r="H78" s="71">
        <v>115</v>
      </c>
      <c r="I78" s="215">
        <v>11</v>
      </c>
      <c r="J78" s="215">
        <v>11</v>
      </c>
      <c r="K78" s="215">
        <v>5.5</v>
      </c>
      <c r="L78" s="215">
        <v>9</v>
      </c>
      <c r="M78" s="354"/>
      <c r="N78" s="353"/>
      <c r="O78" s="25"/>
      <c r="P78" s="25"/>
      <c r="Q78" s="25"/>
      <c r="R78" s="27"/>
      <c r="S78" s="24"/>
      <c r="T78" s="24"/>
      <c r="U78" s="24"/>
      <c r="V78" s="24"/>
      <c r="W78" s="312">
        <f t="shared" si="0"/>
        <v>0</v>
      </c>
      <c r="X78" s="46">
        <f t="shared" si="49"/>
        <v>0.74987377279102374</v>
      </c>
      <c r="Y78" s="28"/>
      <c r="Z78" s="27"/>
      <c r="AA78" s="25"/>
      <c r="AB78" s="25"/>
      <c r="AC78" s="184"/>
      <c r="AD78" s="44"/>
      <c r="AE78" s="176" t="str">
        <f t="shared" si="50"/>
        <v/>
      </c>
      <c r="AF78" s="44"/>
      <c r="AG78" s="46" t="str">
        <f t="shared" si="51"/>
        <v/>
      </c>
      <c r="AH78" s="28"/>
      <c r="AI78" s="27"/>
      <c r="AJ78" s="25"/>
      <c r="AK78" s="25"/>
      <c r="AL78" s="25"/>
      <c r="AM78" s="44"/>
      <c r="AN78" s="40"/>
      <c r="AO78" s="44"/>
      <c r="AP78" s="71" t="str">
        <f t="shared" si="52"/>
        <v/>
      </c>
      <c r="AQ78" s="44"/>
      <c r="AR78" s="46" t="str">
        <f t="shared" si="53"/>
        <v/>
      </c>
      <c r="AS78" s="156"/>
      <c r="AT78" s="80"/>
      <c r="AU78" s="46" t="str">
        <f t="shared" si="54"/>
        <v/>
      </c>
      <c r="AV78" s="80"/>
      <c r="AW78" s="46" t="str">
        <f t="shared" si="55"/>
        <v/>
      </c>
      <c r="AX78" s="28"/>
      <c r="AY78" s="27"/>
      <c r="AZ78" s="46">
        <f t="shared" si="56"/>
        <v>1.7825</v>
      </c>
      <c r="BA78" s="46">
        <f t="shared" si="57"/>
        <v>1.3366499999999999</v>
      </c>
      <c r="BB78" s="46">
        <f t="shared" si="58"/>
        <v>0.44585000000000008</v>
      </c>
      <c r="BC78" s="46">
        <f t="shared" si="59"/>
        <v>0</v>
      </c>
      <c r="BD78" s="46">
        <f t="shared" si="60"/>
        <v>0.44585000000000008</v>
      </c>
      <c r="BE78" s="46">
        <f t="shared" si="61"/>
        <v>6.68</v>
      </c>
      <c r="BF78" s="46">
        <f t="shared" si="62"/>
        <v>5.4</v>
      </c>
      <c r="BG78" s="46" t="str">
        <f t="shared" si="63"/>
        <v/>
      </c>
      <c r="BH78" s="17"/>
      <c r="BJ78" s="15"/>
      <c r="BK78" s="71">
        <f t="shared" si="38"/>
        <v>155</v>
      </c>
      <c r="BL78" s="71">
        <f t="shared" si="39"/>
        <v>115</v>
      </c>
      <c r="BM78" s="215">
        <f t="shared" si="40"/>
        <v>11</v>
      </c>
      <c r="BN78" s="215">
        <f t="shared" si="41"/>
        <v>11</v>
      </c>
      <c r="BO78" s="215"/>
      <c r="BP78" s="215"/>
      <c r="BQ78" s="215">
        <f t="shared" si="42"/>
        <v>5.5</v>
      </c>
      <c r="BR78" s="215"/>
      <c r="BS78" s="215"/>
      <c r="BT78" s="215">
        <f t="shared" si="43"/>
        <v>9</v>
      </c>
      <c r="BU78" s="347">
        <f t="shared" si="44"/>
        <v>0</v>
      </c>
      <c r="BV78" s="17"/>
      <c r="BX78" s="15"/>
      <c r="BZ78" s="17"/>
      <c r="CB78" s="15"/>
      <c r="CC78" s="16">
        <f t="shared" si="64"/>
        <v>1.7825</v>
      </c>
      <c r="CD78" s="16">
        <f t="shared" si="65"/>
        <v>5.4</v>
      </c>
      <c r="CE78" s="16">
        <f t="shared" si="66"/>
        <v>0</v>
      </c>
      <c r="CF78" s="16">
        <f t="shared" si="67"/>
        <v>1.33</v>
      </c>
      <c r="CG78" s="16">
        <f t="shared" si="68"/>
        <v>1.0049999999999999</v>
      </c>
      <c r="CJ78" s="191">
        <f t="shared" si="69"/>
        <v>1.3366499999999999</v>
      </c>
      <c r="CK78" s="191">
        <f t="shared" si="70"/>
        <v>6.68</v>
      </c>
      <c r="CL78" s="191">
        <f t="shared" si="71"/>
        <v>0.44585000000000008</v>
      </c>
      <c r="CM78" s="191">
        <f t="shared" si="72"/>
        <v>0.44585000000000008</v>
      </c>
      <c r="CN78" s="191">
        <f t="shared" si="73"/>
        <v>0.74987377279102374</v>
      </c>
      <c r="CO78" s="17"/>
      <c r="CQ78" s="15"/>
      <c r="CR78" s="16">
        <f>IF(N78="",,INDEX(Komp!$K$8:$K$10,N78,1))</f>
        <v>0</v>
      </c>
      <c r="CS78" s="16">
        <f>IF(O78="",,INDEX(Komp!$K$35:$K$40,O78,1))</f>
        <v>0</v>
      </c>
      <c r="CT78" s="16">
        <f>IF(O78="",,INDEX(Komp!$M$35:$M$40,O78,1))</f>
        <v>0</v>
      </c>
      <c r="CU78" s="16">
        <f>IF(P78="",,INDEX(Komp!$K$80:$K$81,P78,1))</f>
        <v>0</v>
      </c>
      <c r="CV78" s="16">
        <f>IF(Q78="",,INDEX(Komp!$K$108:$K$109,Q78,1))</f>
        <v>0</v>
      </c>
      <c r="CW78" s="191">
        <f t="shared" si="74"/>
        <v>0</v>
      </c>
      <c r="CX78" s="17"/>
      <c r="CZ78" s="15"/>
      <c r="DA78" s="16" t="str">
        <f t="shared" si="75"/>
        <v/>
      </c>
      <c r="DB78" s="16">
        <f>IF(DA78="",,MATCH(DA78,Tab!$C$5:$C$22,0))</f>
        <v>0</v>
      </c>
      <c r="DC78" s="16">
        <f>IF(DB78=Tab!$D$22,1,0)</f>
        <v>0</v>
      </c>
      <c r="DD78" s="16">
        <f>IF(DB78=Tab!$D$21,1,0)</f>
        <v>0</v>
      </c>
      <c r="DE78" s="16">
        <f>IF(AND(DB78&gt;=Tab!$D$5,DB78&lt;=Tab!$D$20),1,0)</f>
        <v>0</v>
      </c>
      <c r="DF78" s="16">
        <f>IF(DE78=1,INDEX(Tab!$E$5:$E$20,DB78,1),)</f>
        <v>0</v>
      </c>
      <c r="DG78" s="17"/>
      <c r="DI78" s="15"/>
      <c r="DJ78" s="16" t="str">
        <f t="shared" si="76"/>
        <v/>
      </c>
      <c r="DL78" s="36" t="str">
        <f>IF(DD78=1,Projekt!$AH$129,"")</f>
        <v/>
      </c>
      <c r="DM78" s="36"/>
      <c r="DN78" s="36" t="str">
        <f>IF(DE78=1,INDEX(Projekt!$AB$98:$AB$113,DF78,1),"")</f>
        <v/>
      </c>
      <c r="DO78" s="36" t="str">
        <f>IF(DE78=1,INDEX(Projekt!$AH$98:$AH$113,DF78,1),"")</f>
        <v/>
      </c>
      <c r="DP78" s="36" t="str">
        <f t="shared" si="77"/>
        <v/>
      </c>
      <c r="DQ78" s="79"/>
      <c r="DR78" s="36"/>
      <c r="DS78" s="162"/>
      <c r="DT78" s="16" t="str">
        <f t="shared" si="78"/>
        <v/>
      </c>
      <c r="DU78" s="16" t="str">
        <f t="shared" si="28"/>
        <v/>
      </c>
      <c r="DV78" s="16" t="str">
        <f>IF(DE78=1,IF(DU78&lt;Tab!$M$77,1,IF(DU78&lt;Tab!$M$78,2,IF(DU78&lt;Tab!$M$79,3,IF(DU78&lt;Tab!$M$80,4,5)))),"")</f>
        <v/>
      </c>
      <c r="DW78" s="16" t="str">
        <f>IF(DE78=1,INDEX(Tab!$M$76:$M$81,DV78,1),"")</f>
        <v/>
      </c>
      <c r="DX78" s="16" t="str">
        <f>IF(DE78=1,INDEX(Tab!$M$76:$M$81,DV78+1,1),"")</f>
        <v/>
      </c>
      <c r="DY78" s="36" t="str">
        <f>IF(DE78=1,INDEX(Tab!$N$76:$AC$81,DV78,DF78),"")</f>
        <v/>
      </c>
      <c r="DZ78" s="36" t="str">
        <f>IF(DE78=1,INDEX(Tab!$N$76:$AC$81,DV78+1,DF78),"")</f>
        <v/>
      </c>
      <c r="EA78" s="36" t="str">
        <f t="shared" si="79"/>
        <v/>
      </c>
      <c r="EB78" s="36" t="str">
        <f t="shared" si="80"/>
        <v/>
      </c>
      <c r="EC78" s="79"/>
      <c r="ED78" s="36"/>
      <c r="EE78" s="15"/>
      <c r="EF78" s="16" t="str">
        <f t="shared" si="81"/>
        <v/>
      </c>
      <c r="EG78" s="16" t="str">
        <f t="shared" si="47"/>
        <v/>
      </c>
      <c r="EH78" s="16" t="str">
        <f>IF(DE78=1,IF(EG78&lt;Tab!$M$87,1,IF(EG78&lt;Tab!$M$88,2,IF(EG78&lt;Tab!$M$89,3,IF(EG78&lt;Tab!$M$90,4,5)))),"")</f>
        <v/>
      </c>
      <c r="EI78" s="16" t="str">
        <f>IF(DE78=1,INDEX(Tab!$B$84:$B$89,EH78,1),"")</f>
        <v/>
      </c>
      <c r="EJ78" s="16" t="str">
        <f>IF(DE78=1,INDEX(Tab!$M$86:$M$91,EH78+1,1),"")</f>
        <v/>
      </c>
      <c r="EK78" s="36" t="str">
        <f>IF(DE78=1,INDEX(Tab!$N$86:$AC$91,EH78,DF78),"")</f>
        <v/>
      </c>
      <c r="EL78" s="36" t="str">
        <f>IF(DE78=1,INDEX(Tab!$N$86:$AC$91,EH78+1,DF78),"")</f>
        <v/>
      </c>
      <c r="EM78" s="36">
        <f t="shared" si="82"/>
        <v>0</v>
      </c>
      <c r="EO78" s="74" t="b">
        <v>0</v>
      </c>
      <c r="EP78" s="16">
        <f t="shared" si="83"/>
        <v>1</v>
      </c>
      <c r="EQ78" s="16">
        <f t="shared" si="84"/>
        <v>0</v>
      </c>
      <c r="ER78" s="16" t="str">
        <f t="shared" si="85"/>
        <v/>
      </c>
      <c r="ES78" s="17"/>
      <c r="EU78" s="15"/>
      <c r="EV78" s="191" t="str">
        <f t="shared" si="86"/>
        <v/>
      </c>
      <c r="EW78" s="191" t="str">
        <f t="shared" si="87"/>
        <v/>
      </c>
      <c r="EX78" s="17"/>
    </row>
    <row r="79" spans="2:154" s="16" customFormat="1" hidden="1" x14ac:dyDescent="0.2">
      <c r="B79" s="341"/>
      <c r="C79" s="541"/>
      <c r="D79" s="542"/>
      <c r="E79" s="25"/>
      <c r="F79" s="71">
        <v>1</v>
      </c>
      <c r="G79" s="71">
        <v>155</v>
      </c>
      <c r="H79" s="71">
        <v>115</v>
      </c>
      <c r="I79" s="215">
        <v>11</v>
      </c>
      <c r="J79" s="215">
        <v>11</v>
      </c>
      <c r="K79" s="215">
        <v>5.5</v>
      </c>
      <c r="L79" s="215">
        <v>9</v>
      </c>
      <c r="M79" s="354"/>
      <c r="N79" s="353"/>
      <c r="O79" s="25"/>
      <c r="P79" s="25"/>
      <c r="Q79" s="25"/>
      <c r="R79" s="27"/>
      <c r="S79" s="24"/>
      <c r="T79" s="24"/>
      <c r="U79" s="24"/>
      <c r="V79" s="24"/>
      <c r="W79" s="312">
        <f t="shared" si="0"/>
        <v>0</v>
      </c>
      <c r="X79" s="46">
        <f t="shared" si="49"/>
        <v>0.74987377279102374</v>
      </c>
      <c r="Y79" s="28"/>
      <c r="Z79" s="27"/>
      <c r="AA79" s="25"/>
      <c r="AB79" s="25"/>
      <c r="AC79" s="184"/>
      <c r="AD79" s="44"/>
      <c r="AE79" s="176" t="str">
        <f t="shared" si="50"/>
        <v/>
      </c>
      <c r="AF79" s="44"/>
      <c r="AG79" s="46" t="str">
        <f t="shared" si="51"/>
        <v/>
      </c>
      <c r="AH79" s="28"/>
      <c r="AI79" s="27"/>
      <c r="AJ79" s="25"/>
      <c r="AK79" s="25"/>
      <c r="AL79" s="25"/>
      <c r="AM79" s="44"/>
      <c r="AN79" s="40"/>
      <c r="AO79" s="44"/>
      <c r="AP79" s="71" t="str">
        <f t="shared" si="52"/>
        <v/>
      </c>
      <c r="AQ79" s="44"/>
      <c r="AR79" s="46" t="str">
        <f t="shared" si="53"/>
        <v/>
      </c>
      <c r="AS79" s="156"/>
      <c r="AT79" s="80"/>
      <c r="AU79" s="46" t="str">
        <f t="shared" si="54"/>
        <v/>
      </c>
      <c r="AV79" s="80"/>
      <c r="AW79" s="46" t="str">
        <f t="shared" si="55"/>
        <v/>
      </c>
      <c r="AX79" s="28"/>
      <c r="AY79" s="27"/>
      <c r="AZ79" s="46">
        <f t="shared" si="56"/>
        <v>1.7825</v>
      </c>
      <c r="BA79" s="46">
        <f t="shared" si="57"/>
        <v>1.3366499999999999</v>
      </c>
      <c r="BB79" s="46">
        <f t="shared" si="58"/>
        <v>0.44585000000000008</v>
      </c>
      <c r="BC79" s="46">
        <f t="shared" si="59"/>
        <v>0</v>
      </c>
      <c r="BD79" s="46">
        <f t="shared" si="60"/>
        <v>0.44585000000000008</v>
      </c>
      <c r="BE79" s="46">
        <f t="shared" si="61"/>
        <v>6.68</v>
      </c>
      <c r="BF79" s="46">
        <f t="shared" si="62"/>
        <v>5.4</v>
      </c>
      <c r="BG79" s="46" t="str">
        <f t="shared" si="63"/>
        <v/>
      </c>
      <c r="BH79" s="17"/>
      <c r="BJ79" s="15"/>
      <c r="BK79" s="71">
        <f t="shared" si="38"/>
        <v>155</v>
      </c>
      <c r="BL79" s="71">
        <f t="shared" si="39"/>
        <v>115</v>
      </c>
      <c r="BM79" s="215">
        <f t="shared" si="40"/>
        <v>11</v>
      </c>
      <c r="BN79" s="215">
        <f t="shared" si="41"/>
        <v>11</v>
      </c>
      <c r="BO79" s="215"/>
      <c r="BP79" s="215"/>
      <c r="BQ79" s="215">
        <f t="shared" si="42"/>
        <v>5.5</v>
      </c>
      <c r="BR79" s="215"/>
      <c r="BS79" s="215"/>
      <c r="BT79" s="215">
        <f t="shared" si="43"/>
        <v>9</v>
      </c>
      <c r="BU79" s="347">
        <f t="shared" si="44"/>
        <v>0</v>
      </c>
      <c r="BV79" s="17"/>
      <c r="BX79" s="15"/>
      <c r="BZ79" s="17"/>
      <c r="CB79" s="15"/>
      <c r="CC79" s="16">
        <f t="shared" si="64"/>
        <v>1.7825</v>
      </c>
      <c r="CD79" s="16">
        <f t="shared" si="65"/>
        <v>5.4</v>
      </c>
      <c r="CE79" s="16">
        <f t="shared" si="66"/>
        <v>0</v>
      </c>
      <c r="CF79" s="16">
        <f t="shared" si="67"/>
        <v>1.33</v>
      </c>
      <c r="CG79" s="16">
        <f t="shared" si="68"/>
        <v>1.0049999999999999</v>
      </c>
      <c r="CJ79" s="191">
        <f t="shared" si="69"/>
        <v>1.3366499999999999</v>
      </c>
      <c r="CK79" s="191">
        <f t="shared" si="70"/>
        <v>6.68</v>
      </c>
      <c r="CL79" s="191">
        <f t="shared" si="71"/>
        <v>0.44585000000000008</v>
      </c>
      <c r="CM79" s="191">
        <f t="shared" si="72"/>
        <v>0.44585000000000008</v>
      </c>
      <c r="CN79" s="191">
        <f t="shared" si="73"/>
        <v>0.74987377279102374</v>
      </c>
      <c r="CO79" s="17"/>
      <c r="CQ79" s="15"/>
      <c r="CR79" s="16">
        <f>IF(N79="",,INDEX(Komp!$K$8:$K$10,N79,1))</f>
        <v>0</v>
      </c>
      <c r="CS79" s="16">
        <f>IF(O79="",,INDEX(Komp!$K$35:$K$40,O79,1))</f>
        <v>0</v>
      </c>
      <c r="CT79" s="16">
        <f>IF(O79="",,INDEX(Komp!$M$35:$M$40,O79,1))</f>
        <v>0</v>
      </c>
      <c r="CU79" s="16">
        <f>IF(P79="",,INDEX(Komp!$K$80:$K$81,P79,1))</f>
        <v>0</v>
      </c>
      <c r="CV79" s="16">
        <f>IF(Q79="",,INDEX(Komp!$K$108:$K$109,Q79,1))</f>
        <v>0</v>
      </c>
      <c r="CW79" s="191">
        <f t="shared" si="74"/>
        <v>0</v>
      </c>
      <c r="CX79" s="17"/>
      <c r="CZ79" s="15"/>
      <c r="DA79" s="16" t="str">
        <f t="shared" si="75"/>
        <v/>
      </c>
      <c r="DB79" s="16">
        <f>IF(DA79="",,MATCH(DA79,Tab!$C$5:$C$22,0))</f>
        <v>0</v>
      </c>
      <c r="DC79" s="16">
        <f>IF(DB79=Tab!$D$22,1,0)</f>
        <v>0</v>
      </c>
      <c r="DD79" s="16">
        <f>IF(DB79=Tab!$D$21,1,0)</f>
        <v>0</v>
      </c>
      <c r="DE79" s="16">
        <f>IF(AND(DB79&gt;=Tab!$D$5,DB79&lt;=Tab!$D$20),1,0)</f>
        <v>0</v>
      </c>
      <c r="DF79" s="16">
        <f>IF(DE79=1,INDEX(Tab!$E$5:$E$20,DB79,1),)</f>
        <v>0</v>
      </c>
      <c r="DG79" s="17"/>
      <c r="DI79" s="15"/>
      <c r="DJ79" s="16" t="str">
        <f t="shared" si="76"/>
        <v/>
      </c>
      <c r="DL79" s="36" t="str">
        <f>IF(DD79=1,Projekt!$AH$129,"")</f>
        <v/>
      </c>
      <c r="DM79" s="36"/>
      <c r="DN79" s="36" t="str">
        <f>IF(DE79=1,INDEX(Projekt!$AB$98:$AB$113,DF79,1),"")</f>
        <v/>
      </c>
      <c r="DO79" s="36" t="str">
        <f>IF(DE79=1,INDEX(Projekt!$AH$98:$AH$113,DF79,1),"")</f>
        <v/>
      </c>
      <c r="DP79" s="36" t="str">
        <f t="shared" si="77"/>
        <v/>
      </c>
      <c r="DQ79" s="79"/>
      <c r="DR79" s="36"/>
      <c r="DS79" s="162"/>
      <c r="DT79" s="16" t="str">
        <f t="shared" si="78"/>
        <v/>
      </c>
      <c r="DU79" s="16" t="str">
        <f t="shared" si="28"/>
        <v/>
      </c>
      <c r="DV79" s="16" t="str">
        <f>IF(DE79=1,IF(DU79&lt;Tab!$M$77,1,IF(DU79&lt;Tab!$M$78,2,IF(DU79&lt;Tab!$M$79,3,IF(DU79&lt;Tab!$M$80,4,5)))),"")</f>
        <v/>
      </c>
      <c r="DW79" s="16" t="str">
        <f>IF(DE79=1,INDEX(Tab!$M$76:$M$81,DV79,1),"")</f>
        <v/>
      </c>
      <c r="DX79" s="16" t="str">
        <f>IF(DE79=1,INDEX(Tab!$M$76:$M$81,DV79+1,1),"")</f>
        <v/>
      </c>
      <c r="DY79" s="36" t="str">
        <f>IF(DE79=1,INDEX(Tab!$N$76:$AC$81,DV79,DF79),"")</f>
        <v/>
      </c>
      <c r="DZ79" s="36" t="str">
        <f>IF(DE79=1,INDEX(Tab!$N$76:$AC$81,DV79+1,DF79),"")</f>
        <v/>
      </c>
      <c r="EA79" s="36" t="str">
        <f t="shared" si="79"/>
        <v/>
      </c>
      <c r="EB79" s="36" t="str">
        <f t="shared" si="80"/>
        <v/>
      </c>
      <c r="EC79" s="79"/>
      <c r="ED79" s="36"/>
      <c r="EE79" s="15"/>
      <c r="EF79" s="16" t="str">
        <f t="shared" si="81"/>
        <v/>
      </c>
      <c r="EG79" s="16" t="str">
        <f t="shared" si="47"/>
        <v/>
      </c>
      <c r="EH79" s="16" t="str">
        <f>IF(DE79=1,IF(EG79&lt;Tab!$M$87,1,IF(EG79&lt;Tab!$M$88,2,IF(EG79&lt;Tab!$M$89,3,IF(EG79&lt;Tab!$M$90,4,5)))),"")</f>
        <v/>
      </c>
      <c r="EI79" s="16" t="str">
        <f>IF(DE79=1,INDEX(Tab!$B$84:$B$89,EH79,1),"")</f>
        <v/>
      </c>
      <c r="EJ79" s="16" t="str">
        <f>IF(DE79=1,INDEX(Tab!$M$86:$M$91,EH79+1,1),"")</f>
        <v/>
      </c>
      <c r="EK79" s="36" t="str">
        <f>IF(DE79=1,INDEX(Tab!$N$86:$AC$91,EH79,DF79),"")</f>
        <v/>
      </c>
      <c r="EL79" s="36" t="str">
        <f>IF(DE79=1,INDEX(Tab!$N$86:$AC$91,EH79+1,DF79),"")</f>
        <v/>
      </c>
      <c r="EM79" s="36">
        <f t="shared" si="82"/>
        <v>0</v>
      </c>
      <c r="EO79" s="74" t="b">
        <v>0</v>
      </c>
      <c r="EP79" s="16">
        <f t="shared" si="83"/>
        <v>1</v>
      </c>
      <c r="EQ79" s="16">
        <f t="shared" si="84"/>
        <v>0</v>
      </c>
      <c r="ER79" s="16" t="str">
        <f t="shared" si="85"/>
        <v/>
      </c>
      <c r="ES79" s="17"/>
      <c r="EU79" s="15"/>
      <c r="EV79" s="191" t="str">
        <f t="shared" si="86"/>
        <v/>
      </c>
      <c r="EW79" s="191" t="str">
        <f t="shared" si="87"/>
        <v/>
      </c>
      <c r="EX79" s="17"/>
    </row>
    <row r="80" spans="2:154" s="16" customFormat="1" hidden="1" x14ac:dyDescent="0.2">
      <c r="B80" s="341"/>
      <c r="C80" s="541"/>
      <c r="D80" s="542"/>
      <c r="E80" s="25"/>
      <c r="F80" s="71">
        <v>1</v>
      </c>
      <c r="G80" s="71">
        <v>155</v>
      </c>
      <c r="H80" s="71">
        <v>115</v>
      </c>
      <c r="I80" s="215">
        <v>11</v>
      </c>
      <c r="J80" s="215">
        <v>11</v>
      </c>
      <c r="K80" s="215">
        <v>5.5</v>
      </c>
      <c r="L80" s="215">
        <v>9</v>
      </c>
      <c r="M80" s="354"/>
      <c r="N80" s="353"/>
      <c r="O80" s="25"/>
      <c r="P80" s="25"/>
      <c r="Q80" s="25"/>
      <c r="R80" s="27"/>
      <c r="S80" s="24"/>
      <c r="T80" s="24"/>
      <c r="U80" s="24"/>
      <c r="V80" s="24"/>
      <c r="W80" s="312">
        <f t="shared" si="0"/>
        <v>0</v>
      </c>
      <c r="X80" s="46">
        <f t="shared" si="49"/>
        <v>0.74987377279102374</v>
      </c>
      <c r="Y80" s="28"/>
      <c r="Z80" s="27"/>
      <c r="AA80" s="25"/>
      <c r="AB80" s="25"/>
      <c r="AC80" s="184"/>
      <c r="AD80" s="44"/>
      <c r="AE80" s="176" t="str">
        <f t="shared" si="50"/>
        <v/>
      </c>
      <c r="AF80" s="44"/>
      <c r="AG80" s="46" t="str">
        <f t="shared" si="51"/>
        <v/>
      </c>
      <c r="AH80" s="28"/>
      <c r="AI80" s="27"/>
      <c r="AJ80" s="25"/>
      <c r="AK80" s="25"/>
      <c r="AL80" s="25"/>
      <c r="AM80" s="44"/>
      <c r="AN80" s="40"/>
      <c r="AO80" s="44"/>
      <c r="AP80" s="71" t="str">
        <f t="shared" si="52"/>
        <v/>
      </c>
      <c r="AQ80" s="44"/>
      <c r="AR80" s="46" t="str">
        <f t="shared" si="53"/>
        <v/>
      </c>
      <c r="AS80" s="156"/>
      <c r="AT80" s="80"/>
      <c r="AU80" s="46" t="str">
        <f t="shared" si="54"/>
        <v/>
      </c>
      <c r="AV80" s="80"/>
      <c r="AW80" s="46" t="str">
        <f t="shared" si="55"/>
        <v/>
      </c>
      <c r="AX80" s="28"/>
      <c r="AY80" s="27"/>
      <c r="AZ80" s="46">
        <f t="shared" si="56"/>
        <v>1.7825</v>
      </c>
      <c r="BA80" s="46">
        <f t="shared" si="57"/>
        <v>1.3366499999999999</v>
      </c>
      <c r="BB80" s="46">
        <f t="shared" si="58"/>
        <v>0.44585000000000008</v>
      </c>
      <c r="BC80" s="46">
        <f t="shared" si="59"/>
        <v>0</v>
      </c>
      <c r="BD80" s="46">
        <f t="shared" si="60"/>
        <v>0.44585000000000008</v>
      </c>
      <c r="BE80" s="46">
        <f t="shared" si="61"/>
        <v>6.68</v>
      </c>
      <c r="BF80" s="46">
        <f t="shared" si="62"/>
        <v>5.4</v>
      </c>
      <c r="BG80" s="46" t="str">
        <f t="shared" si="63"/>
        <v/>
      </c>
      <c r="BH80" s="17"/>
      <c r="BJ80" s="15"/>
      <c r="BK80" s="71">
        <f t="shared" si="38"/>
        <v>155</v>
      </c>
      <c r="BL80" s="71">
        <f t="shared" si="39"/>
        <v>115</v>
      </c>
      <c r="BM80" s="215">
        <f t="shared" si="40"/>
        <v>11</v>
      </c>
      <c r="BN80" s="215">
        <f t="shared" si="41"/>
        <v>11</v>
      </c>
      <c r="BO80" s="215"/>
      <c r="BP80" s="215"/>
      <c r="BQ80" s="215">
        <f t="shared" si="42"/>
        <v>5.5</v>
      </c>
      <c r="BR80" s="215"/>
      <c r="BS80" s="215"/>
      <c r="BT80" s="215">
        <f t="shared" si="43"/>
        <v>9</v>
      </c>
      <c r="BU80" s="347">
        <f t="shared" si="44"/>
        <v>0</v>
      </c>
      <c r="BV80" s="17"/>
      <c r="BX80" s="15"/>
      <c r="BZ80" s="17"/>
      <c r="CB80" s="15"/>
      <c r="CC80" s="16">
        <f t="shared" si="64"/>
        <v>1.7825</v>
      </c>
      <c r="CD80" s="16">
        <f t="shared" si="65"/>
        <v>5.4</v>
      </c>
      <c r="CE80" s="16">
        <f t="shared" si="66"/>
        <v>0</v>
      </c>
      <c r="CF80" s="16">
        <f t="shared" si="67"/>
        <v>1.33</v>
      </c>
      <c r="CG80" s="16">
        <f t="shared" si="68"/>
        <v>1.0049999999999999</v>
      </c>
      <c r="CJ80" s="191">
        <f t="shared" si="69"/>
        <v>1.3366499999999999</v>
      </c>
      <c r="CK80" s="191">
        <f t="shared" si="70"/>
        <v>6.68</v>
      </c>
      <c r="CL80" s="191">
        <f t="shared" si="71"/>
        <v>0.44585000000000008</v>
      </c>
      <c r="CM80" s="191">
        <f t="shared" si="72"/>
        <v>0.44585000000000008</v>
      </c>
      <c r="CN80" s="191">
        <f t="shared" si="73"/>
        <v>0.74987377279102374</v>
      </c>
      <c r="CO80" s="17"/>
      <c r="CQ80" s="15"/>
      <c r="CR80" s="16">
        <f>IF(N80="",,INDEX(Komp!$K$8:$K$10,N80,1))</f>
        <v>0</v>
      </c>
      <c r="CS80" s="16">
        <f>IF(O80="",,INDEX(Komp!$K$35:$K$40,O80,1))</f>
        <v>0</v>
      </c>
      <c r="CT80" s="16">
        <f>IF(O80="",,INDEX(Komp!$M$35:$M$40,O80,1))</f>
        <v>0</v>
      </c>
      <c r="CU80" s="16">
        <f>IF(P80="",,INDEX(Komp!$K$80:$K$81,P80,1))</f>
        <v>0</v>
      </c>
      <c r="CV80" s="16">
        <f>IF(Q80="",,INDEX(Komp!$K$108:$K$109,Q80,1))</f>
        <v>0</v>
      </c>
      <c r="CW80" s="191">
        <f t="shared" si="74"/>
        <v>0</v>
      </c>
      <c r="CX80" s="17"/>
      <c r="CZ80" s="15"/>
      <c r="DA80" s="16" t="str">
        <f t="shared" si="75"/>
        <v/>
      </c>
      <c r="DB80" s="16">
        <f>IF(DA80="",,MATCH(DA80,Tab!$C$5:$C$22,0))</f>
        <v>0</v>
      </c>
      <c r="DC80" s="16">
        <f>IF(DB80=Tab!$D$22,1,0)</f>
        <v>0</v>
      </c>
      <c r="DD80" s="16">
        <f>IF(DB80=Tab!$D$21,1,0)</f>
        <v>0</v>
      </c>
      <c r="DE80" s="16">
        <f>IF(AND(DB80&gt;=Tab!$D$5,DB80&lt;=Tab!$D$20),1,0)</f>
        <v>0</v>
      </c>
      <c r="DF80" s="16">
        <f>IF(DE80=1,INDEX(Tab!$E$5:$E$20,DB80,1),)</f>
        <v>0</v>
      </c>
      <c r="DG80" s="17"/>
      <c r="DI80" s="15"/>
      <c r="DJ80" s="16" t="str">
        <f t="shared" si="76"/>
        <v/>
      </c>
      <c r="DL80" s="36" t="str">
        <f>IF(DD80=1,Projekt!$AH$129,"")</f>
        <v/>
      </c>
      <c r="DM80" s="36"/>
      <c r="DN80" s="36" t="str">
        <f>IF(DE80=1,INDEX(Projekt!$AB$98:$AB$113,DF80,1),"")</f>
        <v/>
      </c>
      <c r="DO80" s="36" t="str">
        <f>IF(DE80=1,INDEX(Projekt!$AH$98:$AH$113,DF80,1),"")</f>
        <v/>
      </c>
      <c r="DP80" s="36" t="str">
        <f t="shared" si="77"/>
        <v/>
      </c>
      <c r="DQ80" s="79"/>
      <c r="DR80" s="36"/>
      <c r="DS80" s="162"/>
      <c r="DT80" s="16" t="str">
        <f t="shared" si="78"/>
        <v/>
      </c>
      <c r="DU80" s="16" t="str">
        <f t="shared" si="28"/>
        <v/>
      </c>
      <c r="DV80" s="16" t="str">
        <f>IF(DE80=1,IF(DU80&lt;Tab!$M$77,1,IF(DU80&lt;Tab!$M$78,2,IF(DU80&lt;Tab!$M$79,3,IF(DU80&lt;Tab!$M$80,4,5)))),"")</f>
        <v/>
      </c>
      <c r="DW80" s="16" t="str">
        <f>IF(DE80=1,INDEX(Tab!$M$76:$M$81,DV80,1),"")</f>
        <v/>
      </c>
      <c r="DX80" s="16" t="str">
        <f>IF(DE80=1,INDEX(Tab!$M$76:$M$81,DV80+1,1),"")</f>
        <v/>
      </c>
      <c r="DY80" s="36" t="str">
        <f>IF(DE80=1,INDEX(Tab!$N$76:$AC$81,DV80,DF80),"")</f>
        <v/>
      </c>
      <c r="DZ80" s="36" t="str">
        <f>IF(DE80=1,INDEX(Tab!$N$76:$AC$81,DV80+1,DF80),"")</f>
        <v/>
      </c>
      <c r="EA80" s="36" t="str">
        <f t="shared" si="79"/>
        <v/>
      </c>
      <c r="EB80" s="36" t="str">
        <f t="shared" si="80"/>
        <v/>
      </c>
      <c r="EC80" s="79"/>
      <c r="ED80" s="36"/>
      <c r="EE80" s="15"/>
      <c r="EF80" s="16" t="str">
        <f t="shared" si="81"/>
        <v/>
      </c>
      <c r="EG80" s="16" t="str">
        <f t="shared" si="47"/>
        <v/>
      </c>
      <c r="EH80" s="16" t="str">
        <f>IF(DE80=1,IF(EG80&lt;Tab!$M$87,1,IF(EG80&lt;Tab!$M$88,2,IF(EG80&lt;Tab!$M$89,3,IF(EG80&lt;Tab!$M$90,4,5)))),"")</f>
        <v/>
      </c>
      <c r="EI80" s="16" t="str">
        <f>IF(DE80=1,INDEX(Tab!$B$84:$B$89,EH80,1),"")</f>
        <v/>
      </c>
      <c r="EJ80" s="16" t="str">
        <f>IF(DE80=1,INDEX(Tab!$M$86:$M$91,EH80+1,1),"")</f>
        <v/>
      </c>
      <c r="EK80" s="36" t="str">
        <f>IF(DE80=1,INDEX(Tab!$N$86:$AC$91,EH80,DF80),"")</f>
        <v/>
      </c>
      <c r="EL80" s="36" t="str">
        <f>IF(DE80=1,INDEX(Tab!$N$86:$AC$91,EH80+1,DF80),"")</f>
        <v/>
      </c>
      <c r="EM80" s="36">
        <f t="shared" si="82"/>
        <v>0</v>
      </c>
      <c r="EO80" s="74" t="b">
        <v>0</v>
      </c>
      <c r="EP80" s="16">
        <f t="shared" si="83"/>
        <v>1</v>
      </c>
      <c r="EQ80" s="16">
        <f t="shared" si="84"/>
        <v>0</v>
      </c>
      <c r="ER80" s="16" t="str">
        <f t="shared" si="85"/>
        <v/>
      </c>
      <c r="ES80" s="17"/>
      <c r="EU80" s="15"/>
      <c r="EV80" s="191" t="str">
        <f t="shared" si="86"/>
        <v/>
      </c>
      <c r="EW80" s="191" t="str">
        <f t="shared" si="87"/>
        <v/>
      </c>
      <c r="EX80" s="17"/>
    </row>
    <row r="81" spans="2:154" s="16" customFormat="1" hidden="1" x14ac:dyDescent="0.2">
      <c r="B81" s="341"/>
      <c r="C81" s="541"/>
      <c r="D81" s="542"/>
      <c r="E81" s="25"/>
      <c r="F81" s="71">
        <v>1</v>
      </c>
      <c r="G81" s="71">
        <v>155</v>
      </c>
      <c r="H81" s="71">
        <v>115</v>
      </c>
      <c r="I81" s="215">
        <v>11</v>
      </c>
      <c r="J81" s="215">
        <v>11</v>
      </c>
      <c r="K81" s="215">
        <v>5.5</v>
      </c>
      <c r="L81" s="215">
        <v>9</v>
      </c>
      <c r="M81" s="354"/>
      <c r="N81" s="353"/>
      <c r="O81" s="25"/>
      <c r="P81" s="25"/>
      <c r="Q81" s="25"/>
      <c r="R81" s="27"/>
      <c r="S81" s="24"/>
      <c r="T81" s="24"/>
      <c r="U81" s="24"/>
      <c r="V81" s="24"/>
      <c r="W81" s="312">
        <f t="shared" si="0"/>
        <v>0</v>
      </c>
      <c r="X81" s="46">
        <f t="shared" si="49"/>
        <v>0.74987377279102374</v>
      </c>
      <c r="Y81" s="28"/>
      <c r="Z81" s="27"/>
      <c r="AA81" s="25"/>
      <c r="AB81" s="25"/>
      <c r="AC81" s="184"/>
      <c r="AD81" s="44"/>
      <c r="AE81" s="176" t="str">
        <f t="shared" si="50"/>
        <v/>
      </c>
      <c r="AF81" s="44"/>
      <c r="AG81" s="46" t="str">
        <f t="shared" si="51"/>
        <v/>
      </c>
      <c r="AH81" s="28"/>
      <c r="AI81" s="27"/>
      <c r="AJ81" s="25"/>
      <c r="AK81" s="25"/>
      <c r="AL81" s="25"/>
      <c r="AM81" s="44"/>
      <c r="AN81" s="40"/>
      <c r="AO81" s="44"/>
      <c r="AP81" s="71" t="str">
        <f t="shared" si="52"/>
        <v/>
      </c>
      <c r="AQ81" s="44"/>
      <c r="AR81" s="46" t="str">
        <f t="shared" si="53"/>
        <v/>
      </c>
      <c r="AS81" s="156"/>
      <c r="AT81" s="80"/>
      <c r="AU81" s="46" t="str">
        <f t="shared" si="54"/>
        <v/>
      </c>
      <c r="AV81" s="80"/>
      <c r="AW81" s="46" t="str">
        <f t="shared" si="55"/>
        <v/>
      </c>
      <c r="AX81" s="28"/>
      <c r="AY81" s="27"/>
      <c r="AZ81" s="46">
        <f t="shared" si="56"/>
        <v>1.7825</v>
      </c>
      <c r="BA81" s="46">
        <f t="shared" si="57"/>
        <v>1.3366499999999999</v>
      </c>
      <c r="BB81" s="46">
        <f t="shared" si="58"/>
        <v>0.44585000000000008</v>
      </c>
      <c r="BC81" s="46">
        <f t="shared" si="59"/>
        <v>0</v>
      </c>
      <c r="BD81" s="46">
        <f t="shared" si="60"/>
        <v>0.44585000000000008</v>
      </c>
      <c r="BE81" s="46">
        <f t="shared" si="61"/>
        <v>6.68</v>
      </c>
      <c r="BF81" s="46">
        <f t="shared" si="62"/>
        <v>5.4</v>
      </c>
      <c r="BG81" s="46" t="str">
        <f t="shared" si="63"/>
        <v/>
      </c>
      <c r="BH81" s="17"/>
      <c r="BJ81" s="15"/>
      <c r="BK81" s="71">
        <f t="shared" si="38"/>
        <v>155</v>
      </c>
      <c r="BL81" s="71">
        <f t="shared" si="39"/>
        <v>115</v>
      </c>
      <c r="BM81" s="215">
        <f t="shared" si="40"/>
        <v>11</v>
      </c>
      <c r="BN81" s="215">
        <f t="shared" si="41"/>
        <v>11</v>
      </c>
      <c r="BO81" s="215"/>
      <c r="BP81" s="215"/>
      <c r="BQ81" s="215">
        <f t="shared" si="42"/>
        <v>5.5</v>
      </c>
      <c r="BR81" s="215"/>
      <c r="BS81" s="215"/>
      <c r="BT81" s="215">
        <f t="shared" si="43"/>
        <v>9</v>
      </c>
      <c r="BU81" s="347">
        <f t="shared" si="44"/>
        <v>0</v>
      </c>
      <c r="BV81" s="17"/>
      <c r="BX81" s="15"/>
      <c r="BZ81" s="17"/>
      <c r="CB81" s="15"/>
      <c r="CC81" s="16">
        <f t="shared" si="64"/>
        <v>1.7825</v>
      </c>
      <c r="CD81" s="16">
        <f t="shared" si="65"/>
        <v>5.4</v>
      </c>
      <c r="CE81" s="16">
        <f t="shared" si="66"/>
        <v>0</v>
      </c>
      <c r="CF81" s="16">
        <f t="shared" si="67"/>
        <v>1.33</v>
      </c>
      <c r="CG81" s="16">
        <f t="shared" si="68"/>
        <v>1.0049999999999999</v>
      </c>
      <c r="CJ81" s="191">
        <f t="shared" si="69"/>
        <v>1.3366499999999999</v>
      </c>
      <c r="CK81" s="191">
        <f t="shared" si="70"/>
        <v>6.68</v>
      </c>
      <c r="CL81" s="191">
        <f t="shared" si="71"/>
        <v>0.44585000000000008</v>
      </c>
      <c r="CM81" s="191">
        <f t="shared" si="72"/>
        <v>0.44585000000000008</v>
      </c>
      <c r="CN81" s="191">
        <f t="shared" si="73"/>
        <v>0.74987377279102374</v>
      </c>
      <c r="CO81" s="17"/>
      <c r="CQ81" s="15"/>
      <c r="CR81" s="16">
        <f>IF(N81="",,INDEX(Komp!$K$8:$K$10,N81,1))</f>
        <v>0</v>
      </c>
      <c r="CS81" s="16">
        <f>IF(O81="",,INDEX(Komp!$K$35:$K$40,O81,1))</f>
        <v>0</v>
      </c>
      <c r="CT81" s="16">
        <f>IF(O81="",,INDEX(Komp!$M$35:$M$40,O81,1))</f>
        <v>0</v>
      </c>
      <c r="CU81" s="16">
        <f>IF(P81="",,INDEX(Komp!$K$80:$K$81,P81,1))</f>
        <v>0</v>
      </c>
      <c r="CV81" s="16">
        <f>IF(Q81="",,INDEX(Komp!$K$108:$K$109,Q81,1))</f>
        <v>0</v>
      </c>
      <c r="CW81" s="191">
        <f t="shared" si="74"/>
        <v>0</v>
      </c>
      <c r="CX81" s="17"/>
      <c r="CZ81" s="15"/>
      <c r="DA81" s="16" t="str">
        <f t="shared" si="75"/>
        <v/>
      </c>
      <c r="DB81" s="16">
        <f>IF(DA81="",,MATCH(DA81,Tab!$C$5:$C$22,0))</f>
        <v>0</v>
      </c>
      <c r="DC81" s="16">
        <f>IF(DB81=Tab!$D$22,1,0)</f>
        <v>0</v>
      </c>
      <c r="DD81" s="16">
        <f>IF(DB81=Tab!$D$21,1,0)</f>
        <v>0</v>
      </c>
      <c r="DE81" s="16">
        <f>IF(AND(DB81&gt;=Tab!$D$5,DB81&lt;=Tab!$D$20),1,0)</f>
        <v>0</v>
      </c>
      <c r="DF81" s="16">
        <f>IF(DE81=1,INDEX(Tab!$E$5:$E$20,DB81,1),)</f>
        <v>0</v>
      </c>
      <c r="DG81" s="17"/>
      <c r="DI81" s="15"/>
      <c r="DJ81" s="16" t="str">
        <f t="shared" si="76"/>
        <v/>
      </c>
      <c r="DL81" s="36" t="str">
        <f>IF(DD81=1,Projekt!$AH$129,"")</f>
        <v/>
      </c>
      <c r="DM81" s="36"/>
      <c r="DN81" s="36" t="str">
        <f>IF(DE81=1,INDEX(Projekt!$AB$98:$AB$113,DF81,1),"")</f>
        <v/>
      </c>
      <c r="DO81" s="36" t="str">
        <f>IF(DE81=1,INDEX(Projekt!$AH$98:$AH$113,DF81,1),"")</f>
        <v/>
      </c>
      <c r="DP81" s="36" t="str">
        <f t="shared" si="77"/>
        <v/>
      </c>
      <c r="DQ81" s="79"/>
      <c r="DR81" s="36"/>
      <c r="DS81" s="162"/>
      <c r="DT81" s="16" t="str">
        <f t="shared" si="78"/>
        <v/>
      </c>
      <c r="DU81" s="16" t="str">
        <f t="shared" si="28"/>
        <v/>
      </c>
      <c r="DV81" s="16" t="str">
        <f>IF(DE81=1,IF(DU81&lt;Tab!$M$77,1,IF(DU81&lt;Tab!$M$78,2,IF(DU81&lt;Tab!$M$79,3,IF(DU81&lt;Tab!$M$80,4,5)))),"")</f>
        <v/>
      </c>
      <c r="DW81" s="16" t="str">
        <f>IF(DE81=1,INDEX(Tab!$M$76:$M$81,DV81,1),"")</f>
        <v/>
      </c>
      <c r="DX81" s="16" t="str">
        <f>IF(DE81=1,INDEX(Tab!$M$76:$M$81,DV81+1,1),"")</f>
        <v/>
      </c>
      <c r="DY81" s="36" t="str">
        <f>IF(DE81=1,INDEX(Tab!$N$76:$AC$81,DV81,DF81),"")</f>
        <v/>
      </c>
      <c r="DZ81" s="36" t="str">
        <f>IF(DE81=1,INDEX(Tab!$N$76:$AC$81,DV81+1,DF81),"")</f>
        <v/>
      </c>
      <c r="EA81" s="36" t="str">
        <f t="shared" si="79"/>
        <v/>
      </c>
      <c r="EB81" s="36" t="str">
        <f t="shared" si="80"/>
        <v/>
      </c>
      <c r="EC81" s="79"/>
      <c r="ED81" s="36"/>
      <c r="EE81" s="15"/>
      <c r="EF81" s="16" t="str">
        <f t="shared" si="81"/>
        <v/>
      </c>
      <c r="EG81" s="16" t="str">
        <f t="shared" si="47"/>
        <v/>
      </c>
      <c r="EH81" s="16" t="str">
        <f>IF(DE81=1,IF(EG81&lt;Tab!$M$87,1,IF(EG81&lt;Tab!$M$88,2,IF(EG81&lt;Tab!$M$89,3,IF(EG81&lt;Tab!$M$90,4,5)))),"")</f>
        <v/>
      </c>
      <c r="EI81" s="16" t="str">
        <f>IF(DE81=1,INDEX(Tab!$B$84:$B$89,EH81,1),"")</f>
        <v/>
      </c>
      <c r="EJ81" s="16" t="str">
        <f>IF(DE81=1,INDEX(Tab!$M$86:$M$91,EH81+1,1),"")</f>
        <v/>
      </c>
      <c r="EK81" s="36" t="str">
        <f>IF(DE81=1,INDEX(Tab!$N$86:$AC$91,EH81,DF81),"")</f>
        <v/>
      </c>
      <c r="EL81" s="36" t="str">
        <f>IF(DE81=1,INDEX(Tab!$N$86:$AC$91,EH81+1,DF81),"")</f>
        <v/>
      </c>
      <c r="EM81" s="36">
        <f t="shared" si="82"/>
        <v>0</v>
      </c>
      <c r="EO81" s="74" t="b">
        <v>0</v>
      </c>
      <c r="EP81" s="16">
        <f t="shared" si="83"/>
        <v>1</v>
      </c>
      <c r="EQ81" s="16">
        <f t="shared" si="84"/>
        <v>0</v>
      </c>
      <c r="ER81" s="16" t="str">
        <f t="shared" si="85"/>
        <v/>
      </c>
      <c r="ES81" s="17"/>
      <c r="EU81" s="15"/>
      <c r="EV81" s="191" t="str">
        <f t="shared" si="86"/>
        <v/>
      </c>
      <c r="EW81" s="191" t="str">
        <f t="shared" si="87"/>
        <v/>
      </c>
      <c r="EX81" s="17"/>
    </row>
    <row r="82" spans="2:154" s="16" customFormat="1" hidden="1" x14ac:dyDescent="0.2">
      <c r="B82" s="341"/>
      <c r="C82" s="541"/>
      <c r="D82" s="542"/>
      <c r="E82" s="25"/>
      <c r="F82" s="71">
        <v>1</v>
      </c>
      <c r="G82" s="71">
        <v>155</v>
      </c>
      <c r="H82" s="71">
        <v>115</v>
      </c>
      <c r="I82" s="215">
        <v>11</v>
      </c>
      <c r="J82" s="215">
        <v>11</v>
      </c>
      <c r="K82" s="215">
        <v>5.5</v>
      </c>
      <c r="L82" s="215">
        <v>9</v>
      </c>
      <c r="M82" s="354"/>
      <c r="N82" s="353"/>
      <c r="O82" s="25"/>
      <c r="P82" s="25"/>
      <c r="Q82" s="25"/>
      <c r="R82" s="27"/>
      <c r="S82" s="24"/>
      <c r="T82" s="24"/>
      <c r="U82" s="24"/>
      <c r="V82" s="24"/>
      <c r="W82" s="312">
        <f t="shared" si="0"/>
        <v>0</v>
      </c>
      <c r="X82" s="46">
        <f t="shared" si="49"/>
        <v>0.74987377279102374</v>
      </c>
      <c r="Y82" s="28"/>
      <c r="Z82" s="27"/>
      <c r="AA82" s="25"/>
      <c r="AB82" s="25"/>
      <c r="AC82" s="184"/>
      <c r="AD82" s="44"/>
      <c r="AE82" s="176" t="str">
        <f t="shared" si="50"/>
        <v/>
      </c>
      <c r="AF82" s="44"/>
      <c r="AG82" s="46" t="str">
        <f t="shared" si="51"/>
        <v/>
      </c>
      <c r="AH82" s="28"/>
      <c r="AI82" s="27"/>
      <c r="AJ82" s="25"/>
      <c r="AK82" s="25"/>
      <c r="AL82" s="25"/>
      <c r="AM82" s="44"/>
      <c r="AN82" s="40"/>
      <c r="AO82" s="44"/>
      <c r="AP82" s="71" t="str">
        <f t="shared" si="52"/>
        <v/>
      </c>
      <c r="AQ82" s="44"/>
      <c r="AR82" s="46" t="str">
        <f t="shared" si="53"/>
        <v/>
      </c>
      <c r="AS82" s="156"/>
      <c r="AT82" s="80"/>
      <c r="AU82" s="46" t="str">
        <f t="shared" si="54"/>
        <v/>
      </c>
      <c r="AV82" s="80"/>
      <c r="AW82" s="46" t="str">
        <f t="shared" si="55"/>
        <v/>
      </c>
      <c r="AX82" s="28"/>
      <c r="AY82" s="27"/>
      <c r="AZ82" s="46">
        <f t="shared" si="56"/>
        <v>1.7825</v>
      </c>
      <c r="BA82" s="46">
        <f t="shared" si="57"/>
        <v>1.3366499999999999</v>
      </c>
      <c r="BB82" s="46">
        <f t="shared" si="58"/>
        <v>0.44585000000000008</v>
      </c>
      <c r="BC82" s="46">
        <f t="shared" si="59"/>
        <v>0</v>
      </c>
      <c r="BD82" s="46">
        <f t="shared" si="60"/>
        <v>0.44585000000000008</v>
      </c>
      <c r="BE82" s="46">
        <f t="shared" si="61"/>
        <v>6.68</v>
      </c>
      <c r="BF82" s="46">
        <f t="shared" si="62"/>
        <v>5.4</v>
      </c>
      <c r="BG82" s="46" t="str">
        <f t="shared" si="63"/>
        <v/>
      </c>
      <c r="BH82" s="17"/>
      <c r="BJ82" s="15"/>
      <c r="BK82" s="71">
        <f t="shared" si="38"/>
        <v>155</v>
      </c>
      <c r="BL82" s="71">
        <f t="shared" si="39"/>
        <v>115</v>
      </c>
      <c r="BM82" s="215">
        <f t="shared" si="40"/>
        <v>11</v>
      </c>
      <c r="BN82" s="215">
        <f t="shared" si="41"/>
        <v>11</v>
      </c>
      <c r="BO82" s="215"/>
      <c r="BP82" s="215"/>
      <c r="BQ82" s="215">
        <f t="shared" si="42"/>
        <v>5.5</v>
      </c>
      <c r="BR82" s="215"/>
      <c r="BS82" s="215"/>
      <c r="BT82" s="215">
        <f t="shared" si="43"/>
        <v>9</v>
      </c>
      <c r="BU82" s="347">
        <f t="shared" si="44"/>
        <v>0</v>
      </c>
      <c r="BV82" s="17"/>
      <c r="BX82" s="15"/>
      <c r="BZ82" s="17"/>
      <c r="CB82" s="15"/>
      <c r="CC82" s="16">
        <f t="shared" si="64"/>
        <v>1.7825</v>
      </c>
      <c r="CD82" s="16">
        <f t="shared" si="65"/>
        <v>5.4</v>
      </c>
      <c r="CE82" s="16">
        <f t="shared" si="66"/>
        <v>0</v>
      </c>
      <c r="CF82" s="16">
        <f t="shared" si="67"/>
        <v>1.33</v>
      </c>
      <c r="CG82" s="16">
        <f t="shared" si="68"/>
        <v>1.0049999999999999</v>
      </c>
      <c r="CJ82" s="191">
        <f t="shared" si="69"/>
        <v>1.3366499999999999</v>
      </c>
      <c r="CK82" s="191">
        <f t="shared" si="70"/>
        <v>6.68</v>
      </c>
      <c r="CL82" s="191">
        <f t="shared" si="71"/>
        <v>0.44585000000000008</v>
      </c>
      <c r="CM82" s="191">
        <f t="shared" si="72"/>
        <v>0.44585000000000008</v>
      </c>
      <c r="CN82" s="191">
        <f t="shared" si="73"/>
        <v>0.74987377279102374</v>
      </c>
      <c r="CO82" s="17"/>
      <c r="CQ82" s="15"/>
      <c r="CR82" s="16">
        <f>IF(N82="",,INDEX(Komp!$K$8:$K$10,N82,1))</f>
        <v>0</v>
      </c>
      <c r="CS82" s="16">
        <f>IF(O82="",,INDEX(Komp!$K$35:$K$40,O82,1))</f>
        <v>0</v>
      </c>
      <c r="CT82" s="16">
        <f>IF(O82="",,INDEX(Komp!$M$35:$M$40,O82,1))</f>
        <v>0</v>
      </c>
      <c r="CU82" s="16">
        <f>IF(P82="",,INDEX(Komp!$K$80:$K$81,P82,1))</f>
        <v>0</v>
      </c>
      <c r="CV82" s="16">
        <f>IF(Q82="",,INDEX(Komp!$K$108:$K$109,Q82,1))</f>
        <v>0</v>
      </c>
      <c r="CW82" s="191">
        <f t="shared" si="74"/>
        <v>0</v>
      </c>
      <c r="CX82" s="17"/>
      <c r="CZ82" s="15"/>
      <c r="DA82" s="16" t="str">
        <f t="shared" si="75"/>
        <v/>
      </c>
      <c r="DB82" s="16">
        <f>IF(DA82="",,MATCH(DA82,Tab!$C$5:$C$22,0))</f>
        <v>0</v>
      </c>
      <c r="DC82" s="16">
        <f>IF(DB82=Tab!$D$22,1,0)</f>
        <v>0</v>
      </c>
      <c r="DD82" s="16">
        <f>IF(DB82=Tab!$D$21,1,0)</f>
        <v>0</v>
      </c>
      <c r="DE82" s="16">
        <f>IF(AND(DB82&gt;=Tab!$D$5,DB82&lt;=Tab!$D$20),1,0)</f>
        <v>0</v>
      </c>
      <c r="DF82" s="16">
        <f>IF(DE82=1,INDEX(Tab!$E$5:$E$20,DB82,1),)</f>
        <v>0</v>
      </c>
      <c r="DG82" s="17"/>
      <c r="DI82" s="15"/>
      <c r="DJ82" s="16" t="str">
        <f t="shared" si="76"/>
        <v/>
      </c>
      <c r="DL82" s="36" t="str">
        <f>IF(DD82=1,Projekt!$AH$129,"")</f>
        <v/>
      </c>
      <c r="DM82" s="36"/>
      <c r="DN82" s="36" t="str">
        <f>IF(DE82=1,INDEX(Projekt!$AB$98:$AB$113,DF82,1),"")</f>
        <v/>
      </c>
      <c r="DO82" s="36" t="str">
        <f>IF(DE82=1,INDEX(Projekt!$AH$98:$AH$113,DF82,1),"")</f>
        <v/>
      </c>
      <c r="DP82" s="36" t="str">
        <f t="shared" si="77"/>
        <v/>
      </c>
      <c r="DQ82" s="79"/>
      <c r="DR82" s="36"/>
      <c r="DS82" s="162"/>
      <c r="DT82" s="16" t="str">
        <f t="shared" si="78"/>
        <v/>
      </c>
      <c r="DU82" s="16" t="str">
        <f t="shared" si="28"/>
        <v/>
      </c>
      <c r="DV82" s="16" t="str">
        <f>IF(DE82=1,IF(DU82&lt;Tab!$M$77,1,IF(DU82&lt;Tab!$M$78,2,IF(DU82&lt;Tab!$M$79,3,IF(DU82&lt;Tab!$M$80,4,5)))),"")</f>
        <v/>
      </c>
      <c r="DW82" s="16" t="str">
        <f>IF(DE82=1,INDEX(Tab!$M$76:$M$81,DV82,1),"")</f>
        <v/>
      </c>
      <c r="DX82" s="16" t="str">
        <f>IF(DE82=1,INDEX(Tab!$M$76:$M$81,DV82+1,1),"")</f>
        <v/>
      </c>
      <c r="DY82" s="36" t="str">
        <f>IF(DE82=1,INDEX(Tab!$N$76:$AC$81,DV82,DF82),"")</f>
        <v/>
      </c>
      <c r="DZ82" s="36" t="str">
        <f>IF(DE82=1,INDEX(Tab!$N$76:$AC$81,DV82+1,DF82),"")</f>
        <v/>
      </c>
      <c r="EA82" s="36" t="str">
        <f t="shared" si="79"/>
        <v/>
      </c>
      <c r="EB82" s="36" t="str">
        <f t="shared" si="80"/>
        <v/>
      </c>
      <c r="EC82" s="79"/>
      <c r="ED82" s="36"/>
      <c r="EE82" s="15"/>
      <c r="EF82" s="16" t="str">
        <f t="shared" si="81"/>
        <v/>
      </c>
      <c r="EG82" s="16" t="str">
        <f t="shared" si="47"/>
        <v/>
      </c>
      <c r="EH82" s="16" t="str">
        <f>IF(DE82=1,IF(EG82&lt;Tab!$M$87,1,IF(EG82&lt;Tab!$M$88,2,IF(EG82&lt;Tab!$M$89,3,IF(EG82&lt;Tab!$M$90,4,5)))),"")</f>
        <v/>
      </c>
      <c r="EI82" s="16" t="str">
        <f>IF(DE82=1,INDEX(Tab!$B$84:$B$89,EH82,1),"")</f>
        <v/>
      </c>
      <c r="EJ82" s="16" t="str">
        <f>IF(DE82=1,INDEX(Tab!$M$86:$M$91,EH82+1,1),"")</f>
        <v/>
      </c>
      <c r="EK82" s="36" t="str">
        <f>IF(DE82=1,INDEX(Tab!$N$86:$AC$91,EH82,DF82),"")</f>
        <v/>
      </c>
      <c r="EL82" s="36" t="str">
        <f>IF(DE82=1,INDEX(Tab!$N$86:$AC$91,EH82+1,DF82),"")</f>
        <v/>
      </c>
      <c r="EM82" s="36">
        <f t="shared" si="82"/>
        <v>0</v>
      </c>
      <c r="EO82" s="74" t="b">
        <v>0</v>
      </c>
      <c r="EP82" s="16">
        <f t="shared" si="83"/>
        <v>1</v>
      </c>
      <c r="EQ82" s="16">
        <f t="shared" si="84"/>
        <v>0</v>
      </c>
      <c r="ER82" s="16" t="str">
        <f t="shared" si="85"/>
        <v/>
      </c>
      <c r="ES82" s="17"/>
      <c r="EU82" s="15"/>
      <c r="EV82" s="191" t="str">
        <f t="shared" si="86"/>
        <v/>
      </c>
      <c r="EW82" s="191" t="str">
        <f t="shared" si="87"/>
        <v/>
      </c>
      <c r="EX82" s="17"/>
    </row>
    <row r="83" spans="2:154" s="16" customFormat="1" hidden="1" x14ac:dyDescent="0.2">
      <c r="B83" s="341"/>
      <c r="C83" s="541"/>
      <c r="D83" s="542"/>
      <c r="E83" s="25"/>
      <c r="F83" s="71">
        <v>1</v>
      </c>
      <c r="G83" s="71">
        <v>155</v>
      </c>
      <c r="H83" s="71">
        <v>115</v>
      </c>
      <c r="I83" s="215">
        <v>11</v>
      </c>
      <c r="J83" s="215">
        <v>11</v>
      </c>
      <c r="K83" s="215">
        <v>5.5</v>
      </c>
      <c r="L83" s="215">
        <v>9</v>
      </c>
      <c r="M83" s="354"/>
      <c r="N83" s="353"/>
      <c r="O83" s="25"/>
      <c r="P83" s="25"/>
      <c r="Q83" s="25"/>
      <c r="R83" s="27"/>
      <c r="S83" s="24"/>
      <c r="T83" s="24"/>
      <c r="U83" s="24"/>
      <c r="V83" s="24"/>
      <c r="W83" s="312">
        <f t="shared" si="0"/>
        <v>0</v>
      </c>
      <c r="X83" s="46">
        <f t="shared" si="49"/>
        <v>0.74987377279102374</v>
      </c>
      <c r="Y83" s="28"/>
      <c r="Z83" s="27"/>
      <c r="AA83" s="25"/>
      <c r="AB83" s="25"/>
      <c r="AC83" s="184"/>
      <c r="AD83" s="44"/>
      <c r="AE83" s="176" t="str">
        <f t="shared" si="50"/>
        <v/>
      </c>
      <c r="AF83" s="44"/>
      <c r="AG83" s="46" t="str">
        <f t="shared" si="51"/>
        <v/>
      </c>
      <c r="AH83" s="28"/>
      <c r="AI83" s="27"/>
      <c r="AJ83" s="25"/>
      <c r="AK83" s="25"/>
      <c r="AL83" s="25"/>
      <c r="AM83" s="44"/>
      <c r="AN83" s="40"/>
      <c r="AO83" s="44"/>
      <c r="AP83" s="71" t="str">
        <f t="shared" si="52"/>
        <v/>
      </c>
      <c r="AQ83" s="44"/>
      <c r="AR83" s="46" t="str">
        <f t="shared" si="53"/>
        <v/>
      </c>
      <c r="AS83" s="156"/>
      <c r="AT83" s="80"/>
      <c r="AU83" s="46" t="str">
        <f t="shared" si="54"/>
        <v/>
      </c>
      <c r="AV83" s="80"/>
      <c r="AW83" s="46" t="str">
        <f t="shared" si="55"/>
        <v/>
      </c>
      <c r="AX83" s="28"/>
      <c r="AY83" s="27"/>
      <c r="AZ83" s="46">
        <f t="shared" si="56"/>
        <v>1.7825</v>
      </c>
      <c r="BA83" s="46">
        <f t="shared" si="57"/>
        <v>1.3366499999999999</v>
      </c>
      <c r="BB83" s="46">
        <f t="shared" si="58"/>
        <v>0.44585000000000008</v>
      </c>
      <c r="BC83" s="46">
        <f t="shared" si="59"/>
        <v>0</v>
      </c>
      <c r="BD83" s="46">
        <f t="shared" si="60"/>
        <v>0.44585000000000008</v>
      </c>
      <c r="BE83" s="46">
        <f t="shared" si="61"/>
        <v>6.68</v>
      </c>
      <c r="BF83" s="46">
        <f t="shared" si="62"/>
        <v>5.4</v>
      </c>
      <c r="BG83" s="46" t="str">
        <f t="shared" si="63"/>
        <v/>
      </c>
      <c r="BH83" s="17"/>
      <c r="BJ83" s="15"/>
      <c r="BK83" s="71">
        <f t="shared" si="38"/>
        <v>155</v>
      </c>
      <c r="BL83" s="71">
        <f t="shared" si="39"/>
        <v>115</v>
      </c>
      <c r="BM83" s="215">
        <f t="shared" si="40"/>
        <v>11</v>
      </c>
      <c r="BN83" s="215">
        <f t="shared" si="41"/>
        <v>11</v>
      </c>
      <c r="BO83" s="215"/>
      <c r="BP83" s="215"/>
      <c r="BQ83" s="215">
        <f t="shared" si="42"/>
        <v>5.5</v>
      </c>
      <c r="BR83" s="215"/>
      <c r="BS83" s="215"/>
      <c r="BT83" s="215">
        <f t="shared" si="43"/>
        <v>9</v>
      </c>
      <c r="BU83" s="347">
        <f t="shared" si="44"/>
        <v>0</v>
      </c>
      <c r="BV83" s="17"/>
      <c r="BX83" s="15"/>
      <c r="BZ83" s="17"/>
      <c r="CB83" s="15"/>
      <c r="CC83" s="16">
        <f t="shared" si="64"/>
        <v>1.7825</v>
      </c>
      <c r="CD83" s="16">
        <f t="shared" si="65"/>
        <v>5.4</v>
      </c>
      <c r="CE83" s="16">
        <f t="shared" si="66"/>
        <v>0</v>
      </c>
      <c r="CF83" s="16">
        <f t="shared" si="67"/>
        <v>1.33</v>
      </c>
      <c r="CG83" s="16">
        <f t="shared" si="68"/>
        <v>1.0049999999999999</v>
      </c>
      <c r="CJ83" s="191">
        <f t="shared" si="69"/>
        <v>1.3366499999999999</v>
      </c>
      <c r="CK83" s="191">
        <f t="shared" si="70"/>
        <v>6.68</v>
      </c>
      <c r="CL83" s="191">
        <f t="shared" si="71"/>
        <v>0.44585000000000008</v>
      </c>
      <c r="CM83" s="191">
        <f t="shared" si="72"/>
        <v>0.44585000000000008</v>
      </c>
      <c r="CN83" s="191">
        <f t="shared" si="73"/>
        <v>0.74987377279102374</v>
      </c>
      <c r="CO83" s="17"/>
      <c r="CQ83" s="15"/>
      <c r="CR83" s="16">
        <f>IF(N83="",,INDEX(Komp!$K$8:$K$10,N83,1))</f>
        <v>0</v>
      </c>
      <c r="CS83" s="16">
        <f>IF(O83="",,INDEX(Komp!$K$35:$K$40,O83,1))</f>
        <v>0</v>
      </c>
      <c r="CT83" s="16">
        <f>IF(O83="",,INDEX(Komp!$M$35:$M$40,O83,1))</f>
        <v>0</v>
      </c>
      <c r="CU83" s="16">
        <f>IF(P83="",,INDEX(Komp!$K$80:$K$81,P83,1))</f>
        <v>0</v>
      </c>
      <c r="CV83" s="16">
        <f>IF(Q83="",,INDEX(Komp!$K$108:$K$109,Q83,1))</f>
        <v>0</v>
      </c>
      <c r="CW83" s="191">
        <f t="shared" si="74"/>
        <v>0</v>
      </c>
      <c r="CX83" s="17"/>
      <c r="CZ83" s="15"/>
      <c r="DA83" s="16" t="str">
        <f t="shared" si="75"/>
        <v/>
      </c>
      <c r="DB83" s="16">
        <f>IF(DA83="",,MATCH(DA83,Tab!$C$5:$C$22,0))</f>
        <v>0</v>
      </c>
      <c r="DC83" s="16">
        <f>IF(DB83=Tab!$D$22,1,0)</f>
        <v>0</v>
      </c>
      <c r="DD83" s="16">
        <f>IF(DB83=Tab!$D$21,1,0)</f>
        <v>0</v>
      </c>
      <c r="DE83" s="16">
        <f>IF(AND(DB83&gt;=Tab!$D$5,DB83&lt;=Tab!$D$20),1,0)</f>
        <v>0</v>
      </c>
      <c r="DF83" s="16">
        <f>IF(DE83=1,INDEX(Tab!$E$5:$E$20,DB83,1),)</f>
        <v>0</v>
      </c>
      <c r="DG83" s="17"/>
      <c r="DI83" s="15"/>
      <c r="DJ83" s="16" t="str">
        <f t="shared" si="76"/>
        <v/>
      </c>
      <c r="DL83" s="36" t="str">
        <f>IF(DD83=1,Projekt!$AH$129,"")</f>
        <v/>
      </c>
      <c r="DM83" s="36"/>
      <c r="DN83" s="36" t="str">
        <f>IF(DE83=1,INDEX(Projekt!$AB$98:$AB$113,DF83,1),"")</f>
        <v/>
      </c>
      <c r="DO83" s="36" t="str">
        <f>IF(DE83=1,INDEX(Projekt!$AH$98:$AH$113,DF83,1),"")</f>
        <v/>
      </c>
      <c r="DP83" s="36" t="str">
        <f t="shared" si="77"/>
        <v/>
      </c>
      <c r="DQ83" s="79"/>
      <c r="DR83" s="36"/>
      <c r="DS83" s="162"/>
      <c r="DT83" s="16" t="str">
        <f t="shared" si="78"/>
        <v/>
      </c>
      <c r="DU83" s="16" t="str">
        <f t="shared" si="28"/>
        <v/>
      </c>
      <c r="DV83" s="16" t="str">
        <f>IF(DE83=1,IF(DU83&lt;Tab!$M$77,1,IF(DU83&lt;Tab!$M$78,2,IF(DU83&lt;Tab!$M$79,3,IF(DU83&lt;Tab!$M$80,4,5)))),"")</f>
        <v/>
      </c>
      <c r="DW83" s="16" t="str">
        <f>IF(DE83=1,INDEX(Tab!$M$76:$M$81,DV83,1),"")</f>
        <v/>
      </c>
      <c r="DX83" s="16" t="str">
        <f>IF(DE83=1,INDEX(Tab!$M$76:$M$81,DV83+1,1),"")</f>
        <v/>
      </c>
      <c r="DY83" s="36" t="str">
        <f>IF(DE83=1,INDEX(Tab!$N$76:$AC$81,DV83,DF83),"")</f>
        <v/>
      </c>
      <c r="DZ83" s="36" t="str">
        <f>IF(DE83=1,INDEX(Tab!$N$76:$AC$81,DV83+1,DF83),"")</f>
        <v/>
      </c>
      <c r="EA83" s="36" t="str">
        <f t="shared" si="79"/>
        <v/>
      </c>
      <c r="EB83" s="36" t="str">
        <f t="shared" si="80"/>
        <v/>
      </c>
      <c r="EC83" s="79"/>
      <c r="ED83" s="36"/>
      <c r="EE83" s="15"/>
      <c r="EF83" s="16" t="str">
        <f t="shared" si="81"/>
        <v/>
      </c>
      <c r="EG83" s="16" t="str">
        <f t="shared" si="47"/>
        <v/>
      </c>
      <c r="EH83" s="16" t="str">
        <f>IF(DE83=1,IF(EG83&lt;Tab!$M$87,1,IF(EG83&lt;Tab!$M$88,2,IF(EG83&lt;Tab!$M$89,3,IF(EG83&lt;Tab!$M$90,4,5)))),"")</f>
        <v/>
      </c>
      <c r="EI83" s="16" t="str">
        <f>IF(DE83=1,INDEX(Tab!$B$84:$B$89,EH83,1),"")</f>
        <v/>
      </c>
      <c r="EJ83" s="16" t="str">
        <f>IF(DE83=1,INDEX(Tab!$M$86:$M$91,EH83+1,1),"")</f>
        <v/>
      </c>
      <c r="EK83" s="36" t="str">
        <f>IF(DE83=1,INDEX(Tab!$N$86:$AC$91,EH83,DF83),"")</f>
        <v/>
      </c>
      <c r="EL83" s="36" t="str">
        <f>IF(DE83=1,INDEX(Tab!$N$86:$AC$91,EH83+1,DF83),"")</f>
        <v/>
      </c>
      <c r="EM83" s="36">
        <f t="shared" si="82"/>
        <v>0</v>
      </c>
      <c r="EO83" s="74" t="b">
        <v>0</v>
      </c>
      <c r="EP83" s="16">
        <f t="shared" si="83"/>
        <v>1</v>
      </c>
      <c r="EQ83" s="16">
        <f t="shared" si="84"/>
        <v>0</v>
      </c>
      <c r="ER83" s="16" t="str">
        <f t="shared" si="85"/>
        <v/>
      </c>
      <c r="ES83" s="17"/>
      <c r="EU83" s="15"/>
      <c r="EV83" s="191" t="str">
        <f t="shared" si="86"/>
        <v/>
      </c>
      <c r="EW83" s="191" t="str">
        <f t="shared" si="87"/>
        <v/>
      </c>
      <c r="EX83" s="17"/>
    </row>
    <row r="84" spans="2:154" s="16" customFormat="1" hidden="1" x14ac:dyDescent="0.2">
      <c r="B84" s="341"/>
      <c r="C84" s="541"/>
      <c r="D84" s="542"/>
      <c r="E84" s="25"/>
      <c r="F84" s="71">
        <v>1</v>
      </c>
      <c r="G84" s="71">
        <v>155</v>
      </c>
      <c r="H84" s="71">
        <v>115</v>
      </c>
      <c r="I84" s="215">
        <v>11</v>
      </c>
      <c r="J84" s="215">
        <v>11</v>
      </c>
      <c r="K84" s="215">
        <v>5.5</v>
      </c>
      <c r="L84" s="215">
        <v>9</v>
      </c>
      <c r="M84" s="354"/>
      <c r="N84" s="353"/>
      <c r="O84" s="25"/>
      <c r="P84" s="25"/>
      <c r="Q84" s="25"/>
      <c r="R84" s="27"/>
      <c r="S84" s="24"/>
      <c r="T84" s="24"/>
      <c r="U84" s="24"/>
      <c r="V84" s="24"/>
      <c r="W84" s="312">
        <f t="shared" si="0"/>
        <v>0</v>
      </c>
      <c r="X84" s="46">
        <f t="shared" si="49"/>
        <v>0.74987377279102374</v>
      </c>
      <c r="Y84" s="28"/>
      <c r="Z84" s="27"/>
      <c r="AA84" s="25"/>
      <c r="AB84" s="25"/>
      <c r="AC84" s="184"/>
      <c r="AD84" s="44"/>
      <c r="AE84" s="176" t="str">
        <f t="shared" si="50"/>
        <v/>
      </c>
      <c r="AF84" s="44"/>
      <c r="AG84" s="46" t="str">
        <f t="shared" si="51"/>
        <v/>
      </c>
      <c r="AH84" s="28"/>
      <c r="AI84" s="27"/>
      <c r="AJ84" s="25"/>
      <c r="AK84" s="25"/>
      <c r="AL84" s="25"/>
      <c r="AM84" s="44"/>
      <c r="AN84" s="40"/>
      <c r="AO84" s="44"/>
      <c r="AP84" s="71" t="str">
        <f t="shared" si="52"/>
        <v/>
      </c>
      <c r="AQ84" s="44"/>
      <c r="AR84" s="46" t="str">
        <f t="shared" si="53"/>
        <v/>
      </c>
      <c r="AS84" s="156"/>
      <c r="AT84" s="80"/>
      <c r="AU84" s="46" t="str">
        <f t="shared" si="54"/>
        <v/>
      </c>
      <c r="AV84" s="80"/>
      <c r="AW84" s="46" t="str">
        <f t="shared" si="55"/>
        <v/>
      </c>
      <c r="AX84" s="28"/>
      <c r="AY84" s="27"/>
      <c r="AZ84" s="46">
        <f t="shared" si="56"/>
        <v>1.7825</v>
      </c>
      <c r="BA84" s="46">
        <f t="shared" si="57"/>
        <v>1.3366499999999999</v>
      </c>
      <c r="BB84" s="46">
        <f t="shared" si="58"/>
        <v>0.44585000000000008</v>
      </c>
      <c r="BC84" s="46">
        <f t="shared" si="59"/>
        <v>0</v>
      </c>
      <c r="BD84" s="46">
        <f t="shared" si="60"/>
        <v>0.44585000000000008</v>
      </c>
      <c r="BE84" s="46">
        <f t="shared" si="61"/>
        <v>6.68</v>
      </c>
      <c r="BF84" s="46">
        <f t="shared" si="62"/>
        <v>5.4</v>
      </c>
      <c r="BG84" s="46" t="str">
        <f t="shared" si="63"/>
        <v/>
      </c>
      <c r="BH84" s="17"/>
      <c r="BJ84" s="15"/>
      <c r="BK84" s="71">
        <f t="shared" si="38"/>
        <v>155</v>
      </c>
      <c r="BL84" s="71">
        <f t="shared" si="39"/>
        <v>115</v>
      </c>
      <c r="BM84" s="215">
        <f t="shared" si="40"/>
        <v>11</v>
      </c>
      <c r="BN84" s="215">
        <f t="shared" si="41"/>
        <v>11</v>
      </c>
      <c r="BO84" s="215"/>
      <c r="BP84" s="215"/>
      <c r="BQ84" s="215">
        <f t="shared" si="42"/>
        <v>5.5</v>
      </c>
      <c r="BR84" s="215"/>
      <c r="BS84" s="215"/>
      <c r="BT84" s="215">
        <f t="shared" si="43"/>
        <v>9</v>
      </c>
      <c r="BU84" s="347">
        <f t="shared" si="44"/>
        <v>0</v>
      </c>
      <c r="BV84" s="17"/>
      <c r="BX84" s="15"/>
      <c r="BZ84" s="17"/>
      <c r="CB84" s="15"/>
      <c r="CC84" s="16">
        <f t="shared" si="64"/>
        <v>1.7825</v>
      </c>
      <c r="CD84" s="16">
        <f t="shared" si="65"/>
        <v>5.4</v>
      </c>
      <c r="CE84" s="16">
        <f t="shared" si="66"/>
        <v>0</v>
      </c>
      <c r="CF84" s="16">
        <f t="shared" si="67"/>
        <v>1.33</v>
      </c>
      <c r="CG84" s="16">
        <f t="shared" si="68"/>
        <v>1.0049999999999999</v>
      </c>
      <c r="CJ84" s="191">
        <f t="shared" si="69"/>
        <v>1.3366499999999999</v>
      </c>
      <c r="CK84" s="191">
        <f t="shared" si="70"/>
        <v>6.68</v>
      </c>
      <c r="CL84" s="191">
        <f t="shared" si="71"/>
        <v>0.44585000000000008</v>
      </c>
      <c r="CM84" s="191">
        <f t="shared" si="72"/>
        <v>0.44585000000000008</v>
      </c>
      <c r="CN84" s="191">
        <f t="shared" si="73"/>
        <v>0.74987377279102374</v>
      </c>
      <c r="CO84" s="17"/>
      <c r="CQ84" s="15"/>
      <c r="CR84" s="16">
        <f>IF(N84="",,INDEX(Komp!$K$8:$K$10,N84,1))</f>
        <v>0</v>
      </c>
      <c r="CS84" s="16">
        <f>IF(O84="",,INDEX(Komp!$K$35:$K$40,O84,1))</f>
        <v>0</v>
      </c>
      <c r="CT84" s="16">
        <f>IF(O84="",,INDEX(Komp!$M$35:$M$40,O84,1))</f>
        <v>0</v>
      </c>
      <c r="CU84" s="16">
        <f>IF(P84="",,INDEX(Komp!$K$80:$K$81,P84,1))</f>
        <v>0</v>
      </c>
      <c r="CV84" s="16">
        <f>IF(Q84="",,INDEX(Komp!$K$108:$K$109,Q84,1))</f>
        <v>0</v>
      </c>
      <c r="CW84" s="191">
        <f t="shared" si="74"/>
        <v>0</v>
      </c>
      <c r="CX84" s="17"/>
      <c r="CZ84" s="15"/>
      <c r="DA84" s="16" t="str">
        <f t="shared" si="75"/>
        <v/>
      </c>
      <c r="DB84" s="16">
        <f>IF(DA84="",,MATCH(DA84,Tab!$C$5:$C$22,0))</f>
        <v>0</v>
      </c>
      <c r="DC84" s="16">
        <f>IF(DB84=Tab!$D$22,1,0)</f>
        <v>0</v>
      </c>
      <c r="DD84" s="16">
        <f>IF(DB84=Tab!$D$21,1,0)</f>
        <v>0</v>
      </c>
      <c r="DE84" s="16">
        <f>IF(AND(DB84&gt;=Tab!$D$5,DB84&lt;=Tab!$D$20),1,0)</f>
        <v>0</v>
      </c>
      <c r="DF84" s="16">
        <f>IF(DE84=1,INDEX(Tab!$E$5:$E$20,DB84,1),)</f>
        <v>0</v>
      </c>
      <c r="DG84" s="17"/>
      <c r="DI84" s="15"/>
      <c r="DJ84" s="16" t="str">
        <f t="shared" si="76"/>
        <v/>
      </c>
      <c r="DL84" s="36" t="str">
        <f>IF(DD84=1,Projekt!$AH$129,"")</f>
        <v/>
      </c>
      <c r="DM84" s="36"/>
      <c r="DN84" s="36" t="str">
        <f>IF(DE84=1,INDEX(Projekt!$AB$98:$AB$113,DF84,1),"")</f>
        <v/>
      </c>
      <c r="DO84" s="36" t="str">
        <f>IF(DE84=1,INDEX(Projekt!$AH$98:$AH$113,DF84,1),"")</f>
        <v/>
      </c>
      <c r="DP84" s="36" t="str">
        <f t="shared" si="77"/>
        <v/>
      </c>
      <c r="DQ84" s="79"/>
      <c r="DR84" s="36"/>
      <c r="DS84" s="162"/>
      <c r="DT84" s="16" t="str">
        <f t="shared" si="78"/>
        <v/>
      </c>
      <c r="DU84" s="16" t="str">
        <f t="shared" si="28"/>
        <v/>
      </c>
      <c r="DV84" s="16" t="str">
        <f>IF(DE84=1,IF(DU84&lt;Tab!$M$77,1,IF(DU84&lt;Tab!$M$78,2,IF(DU84&lt;Tab!$M$79,3,IF(DU84&lt;Tab!$M$80,4,5)))),"")</f>
        <v/>
      </c>
      <c r="DW84" s="16" t="str">
        <f>IF(DE84=1,INDEX(Tab!$M$76:$M$81,DV84,1),"")</f>
        <v/>
      </c>
      <c r="DX84" s="16" t="str">
        <f>IF(DE84=1,INDEX(Tab!$M$76:$M$81,DV84+1,1),"")</f>
        <v/>
      </c>
      <c r="DY84" s="36" t="str">
        <f>IF(DE84=1,INDEX(Tab!$N$76:$AC$81,DV84,DF84),"")</f>
        <v/>
      </c>
      <c r="DZ84" s="36" t="str">
        <f>IF(DE84=1,INDEX(Tab!$N$76:$AC$81,DV84+1,DF84),"")</f>
        <v/>
      </c>
      <c r="EA84" s="36" t="str">
        <f t="shared" si="79"/>
        <v/>
      </c>
      <c r="EB84" s="36" t="str">
        <f t="shared" si="80"/>
        <v/>
      </c>
      <c r="EC84" s="79"/>
      <c r="ED84" s="36"/>
      <c r="EE84" s="15"/>
      <c r="EF84" s="16" t="str">
        <f t="shared" si="81"/>
        <v/>
      </c>
      <c r="EG84" s="16" t="str">
        <f t="shared" si="47"/>
        <v/>
      </c>
      <c r="EH84" s="16" t="str">
        <f>IF(DE84=1,IF(EG84&lt;Tab!$M$87,1,IF(EG84&lt;Tab!$M$88,2,IF(EG84&lt;Tab!$M$89,3,IF(EG84&lt;Tab!$M$90,4,5)))),"")</f>
        <v/>
      </c>
      <c r="EI84" s="16" t="str">
        <f>IF(DE84=1,INDEX(Tab!$B$84:$B$89,EH84,1),"")</f>
        <v/>
      </c>
      <c r="EJ84" s="16" t="str">
        <f>IF(DE84=1,INDEX(Tab!$M$86:$M$91,EH84+1,1),"")</f>
        <v/>
      </c>
      <c r="EK84" s="36" t="str">
        <f>IF(DE84=1,INDEX(Tab!$N$86:$AC$91,EH84,DF84),"")</f>
        <v/>
      </c>
      <c r="EL84" s="36" t="str">
        <f>IF(DE84=1,INDEX(Tab!$N$86:$AC$91,EH84+1,DF84),"")</f>
        <v/>
      </c>
      <c r="EM84" s="36">
        <f t="shared" si="82"/>
        <v>0</v>
      </c>
      <c r="EO84" s="74" t="b">
        <v>0</v>
      </c>
      <c r="EP84" s="16">
        <f t="shared" si="83"/>
        <v>1</v>
      </c>
      <c r="EQ84" s="16">
        <f t="shared" si="84"/>
        <v>0</v>
      </c>
      <c r="ER84" s="16" t="str">
        <f t="shared" si="85"/>
        <v/>
      </c>
      <c r="ES84" s="17"/>
      <c r="EU84" s="15"/>
      <c r="EV84" s="191" t="str">
        <f t="shared" si="86"/>
        <v/>
      </c>
      <c r="EW84" s="191" t="str">
        <f t="shared" si="87"/>
        <v/>
      </c>
      <c r="EX84" s="17"/>
    </row>
    <row r="85" spans="2:154" s="16" customFormat="1" hidden="1" x14ac:dyDescent="0.2">
      <c r="B85" s="341"/>
      <c r="C85" s="541"/>
      <c r="D85" s="542"/>
      <c r="E85" s="25"/>
      <c r="F85" s="71">
        <v>1</v>
      </c>
      <c r="G85" s="71">
        <v>155</v>
      </c>
      <c r="H85" s="71">
        <v>115</v>
      </c>
      <c r="I85" s="215">
        <v>11</v>
      </c>
      <c r="J85" s="215">
        <v>11</v>
      </c>
      <c r="K85" s="215">
        <v>5.5</v>
      </c>
      <c r="L85" s="215">
        <v>9</v>
      </c>
      <c r="M85" s="354"/>
      <c r="N85" s="353"/>
      <c r="O85" s="25"/>
      <c r="P85" s="25"/>
      <c r="Q85" s="25"/>
      <c r="R85" s="27"/>
      <c r="S85" s="24"/>
      <c r="T85" s="24"/>
      <c r="U85" s="24"/>
      <c r="V85" s="24"/>
      <c r="W85" s="312">
        <f t="shared" si="0"/>
        <v>0</v>
      </c>
      <c r="X85" s="46">
        <f t="shared" si="49"/>
        <v>0.74987377279102374</v>
      </c>
      <c r="Y85" s="28"/>
      <c r="Z85" s="27"/>
      <c r="AA85" s="25"/>
      <c r="AB85" s="25"/>
      <c r="AC85" s="184"/>
      <c r="AD85" s="44"/>
      <c r="AE85" s="176" t="str">
        <f t="shared" si="50"/>
        <v/>
      </c>
      <c r="AF85" s="44"/>
      <c r="AG85" s="46" t="str">
        <f t="shared" si="51"/>
        <v/>
      </c>
      <c r="AH85" s="28"/>
      <c r="AI85" s="27"/>
      <c r="AJ85" s="25"/>
      <c r="AK85" s="25"/>
      <c r="AL85" s="25"/>
      <c r="AM85" s="44"/>
      <c r="AN85" s="40"/>
      <c r="AO85" s="44"/>
      <c r="AP85" s="71" t="str">
        <f t="shared" si="52"/>
        <v/>
      </c>
      <c r="AQ85" s="44"/>
      <c r="AR85" s="46" t="str">
        <f t="shared" si="53"/>
        <v/>
      </c>
      <c r="AS85" s="156"/>
      <c r="AT85" s="80"/>
      <c r="AU85" s="46" t="str">
        <f t="shared" si="54"/>
        <v/>
      </c>
      <c r="AV85" s="80"/>
      <c r="AW85" s="46" t="str">
        <f t="shared" si="55"/>
        <v/>
      </c>
      <c r="AX85" s="28"/>
      <c r="AY85" s="27"/>
      <c r="AZ85" s="46">
        <f t="shared" si="56"/>
        <v>1.7825</v>
      </c>
      <c r="BA85" s="46">
        <f t="shared" si="57"/>
        <v>1.3366499999999999</v>
      </c>
      <c r="BB85" s="46">
        <f t="shared" si="58"/>
        <v>0.44585000000000008</v>
      </c>
      <c r="BC85" s="46">
        <f t="shared" si="59"/>
        <v>0</v>
      </c>
      <c r="BD85" s="46">
        <f t="shared" si="60"/>
        <v>0.44585000000000008</v>
      </c>
      <c r="BE85" s="46">
        <f t="shared" si="61"/>
        <v>6.68</v>
      </c>
      <c r="BF85" s="46">
        <f t="shared" si="62"/>
        <v>5.4</v>
      </c>
      <c r="BG85" s="46" t="str">
        <f t="shared" si="63"/>
        <v/>
      </c>
      <c r="BH85" s="17"/>
      <c r="BJ85" s="15"/>
      <c r="BK85" s="71">
        <f t="shared" si="38"/>
        <v>155</v>
      </c>
      <c r="BL85" s="71">
        <f t="shared" si="39"/>
        <v>115</v>
      </c>
      <c r="BM85" s="215">
        <f t="shared" si="40"/>
        <v>11</v>
      </c>
      <c r="BN85" s="215">
        <f t="shared" si="41"/>
        <v>11</v>
      </c>
      <c r="BO85" s="215"/>
      <c r="BP85" s="215"/>
      <c r="BQ85" s="215">
        <f t="shared" si="42"/>
        <v>5.5</v>
      </c>
      <c r="BR85" s="215"/>
      <c r="BS85" s="215"/>
      <c r="BT85" s="215">
        <f t="shared" si="43"/>
        <v>9</v>
      </c>
      <c r="BU85" s="347">
        <f t="shared" si="44"/>
        <v>0</v>
      </c>
      <c r="BV85" s="17"/>
      <c r="BX85" s="15"/>
      <c r="BZ85" s="17"/>
      <c r="CB85" s="15"/>
      <c r="CC85" s="16">
        <f t="shared" si="64"/>
        <v>1.7825</v>
      </c>
      <c r="CD85" s="16">
        <f t="shared" si="65"/>
        <v>5.4</v>
      </c>
      <c r="CE85" s="16">
        <f t="shared" si="66"/>
        <v>0</v>
      </c>
      <c r="CF85" s="16">
        <f t="shared" si="67"/>
        <v>1.33</v>
      </c>
      <c r="CG85" s="16">
        <f t="shared" si="68"/>
        <v>1.0049999999999999</v>
      </c>
      <c r="CJ85" s="191">
        <f t="shared" si="69"/>
        <v>1.3366499999999999</v>
      </c>
      <c r="CK85" s="191">
        <f t="shared" si="70"/>
        <v>6.68</v>
      </c>
      <c r="CL85" s="191">
        <f t="shared" si="71"/>
        <v>0.44585000000000008</v>
      </c>
      <c r="CM85" s="191">
        <f t="shared" si="72"/>
        <v>0.44585000000000008</v>
      </c>
      <c r="CN85" s="191">
        <f t="shared" si="73"/>
        <v>0.74987377279102374</v>
      </c>
      <c r="CO85" s="17"/>
      <c r="CQ85" s="15"/>
      <c r="CR85" s="16">
        <f>IF(N85="",,INDEX(Komp!$K$8:$K$10,N85,1))</f>
        <v>0</v>
      </c>
      <c r="CS85" s="16">
        <f>IF(O85="",,INDEX(Komp!$K$35:$K$40,O85,1))</f>
        <v>0</v>
      </c>
      <c r="CT85" s="16">
        <f>IF(O85="",,INDEX(Komp!$M$35:$M$40,O85,1))</f>
        <v>0</v>
      </c>
      <c r="CU85" s="16">
        <f>IF(P85="",,INDEX(Komp!$K$80:$K$81,P85,1))</f>
        <v>0</v>
      </c>
      <c r="CV85" s="16">
        <f>IF(Q85="",,INDEX(Komp!$K$108:$K$109,Q85,1))</f>
        <v>0</v>
      </c>
      <c r="CW85" s="191">
        <f t="shared" si="74"/>
        <v>0</v>
      </c>
      <c r="CX85" s="17"/>
      <c r="CZ85" s="15"/>
      <c r="DA85" s="16" t="str">
        <f t="shared" si="75"/>
        <v/>
      </c>
      <c r="DB85" s="16">
        <f>IF(DA85="",,MATCH(DA85,Tab!$C$5:$C$22,0))</f>
        <v>0</v>
      </c>
      <c r="DC85" s="16">
        <f>IF(DB85=Tab!$D$22,1,0)</f>
        <v>0</v>
      </c>
      <c r="DD85" s="16">
        <f>IF(DB85=Tab!$D$21,1,0)</f>
        <v>0</v>
      </c>
      <c r="DE85" s="16">
        <f>IF(AND(DB85&gt;=Tab!$D$5,DB85&lt;=Tab!$D$20),1,0)</f>
        <v>0</v>
      </c>
      <c r="DF85" s="16">
        <f>IF(DE85=1,INDEX(Tab!$E$5:$E$20,DB85,1),)</f>
        <v>0</v>
      </c>
      <c r="DG85" s="17"/>
      <c r="DI85" s="15"/>
      <c r="DJ85" s="16" t="str">
        <f t="shared" si="76"/>
        <v/>
      </c>
      <c r="DL85" s="36" t="str">
        <f>IF(DD85=1,Projekt!$AH$129,"")</f>
        <v/>
      </c>
      <c r="DM85" s="36"/>
      <c r="DN85" s="36" t="str">
        <f>IF(DE85=1,INDEX(Projekt!$AB$98:$AB$113,DF85,1),"")</f>
        <v/>
      </c>
      <c r="DO85" s="36" t="str">
        <f>IF(DE85=1,INDEX(Projekt!$AH$98:$AH$113,DF85,1),"")</f>
        <v/>
      </c>
      <c r="DP85" s="36" t="str">
        <f t="shared" si="77"/>
        <v/>
      </c>
      <c r="DQ85" s="79"/>
      <c r="DR85" s="36"/>
      <c r="DS85" s="162"/>
      <c r="DT85" s="16" t="str">
        <f t="shared" si="78"/>
        <v/>
      </c>
      <c r="DU85" s="16" t="str">
        <f t="shared" si="28"/>
        <v/>
      </c>
      <c r="DV85" s="16" t="str">
        <f>IF(DE85=1,IF(DU85&lt;Tab!$M$77,1,IF(DU85&lt;Tab!$M$78,2,IF(DU85&lt;Tab!$M$79,3,IF(DU85&lt;Tab!$M$80,4,5)))),"")</f>
        <v/>
      </c>
      <c r="DW85" s="16" t="str">
        <f>IF(DE85=1,INDEX(Tab!$M$76:$M$81,DV85,1),"")</f>
        <v/>
      </c>
      <c r="DX85" s="16" t="str">
        <f>IF(DE85=1,INDEX(Tab!$M$76:$M$81,DV85+1,1),"")</f>
        <v/>
      </c>
      <c r="DY85" s="36" t="str">
        <f>IF(DE85=1,INDEX(Tab!$N$76:$AC$81,DV85,DF85),"")</f>
        <v/>
      </c>
      <c r="DZ85" s="36" t="str">
        <f>IF(DE85=1,INDEX(Tab!$N$76:$AC$81,DV85+1,DF85),"")</f>
        <v/>
      </c>
      <c r="EA85" s="36" t="str">
        <f t="shared" si="79"/>
        <v/>
      </c>
      <c r="EB85" s="36" t="str">
        <f t="shared" si="80"/>
        <v/>
      </c>
      <c r="EC85" s="79"/>
      <c r="ED85" s="36"/>
      <c r="EE85" s="15"/>
      <c r="EF85" s="16" t="str">
        <f t="shared" si="81"/>
        <v/>
      </c>
      <c r="EG85" s="16" t="str">
        <f t="shared" si="47"/>
        <v/>
      </c>
      <c r="EH85" s="16" t="str">
        <f>IF(DE85=1,IF(EG85&lt;Tab!$M$87,1,IF(EG85&lt;Tab!$M$88,2,IF(EG85&lt;Tab!$M$89,3,IF(EG85&lt;Tab!$M$90,4,5)))),"")</f>
        <v/>
      </c>
      <c r="EI85" s="16" t="str">
        <f>IF(DE85=1,INDEX(Tab!$B$84:$B$89,EH85,1),"")</f>
        <v/>
      </c>
      <c r="EJ85" s="16" t="str">
        <f>IF(DE85=1,INDEX(Tab!$M$86:$M$91,EH85+1,1),"")</f>
        <v/>
      </c>
      <c r="EK85" s="36" t="str">
        <f>IF(DE85=1,INDEX(Tab!$N$86:$AC$91,EH85,DF85),"")</f>
        <v/>
      </c>
      <c r="EL85" s="36" t="str">
        <f>IF(DE85=1,INDEX(Tab!$N$86:$AC$91,EH85+1,DF85),"")</f>
        <v/>
      </c>
      <c r="EM85" s="36">
        <f t="shared" si="82"/>
        <v>0</v>
      </c>
      <c r="EO85" s="74" t="b">
        <v>0</v>
      </c>
      <c r="EP85" s="16">
        <f t="shared" si="83"/>
        <v>1</v>
      </c>
      <c r="EQ85" s="16">
        <f t="shared" si="84"/>
        <v>0</v>
      </c>
      <c r="ER85" s="16" t="str">
        <f t="shared" si="85"/>
        <v/>
      </c>
      <c r="ES85" s="17"/>
      <c r="EU85" s="15"/>
      <c r="EV85" s="191" t="str">
        <f t="shared" si="86"/>
        <v/>
      </c>
      <c r="EW85" s="191" t="str">
        <f t="shared" si="87"/>
        <v/>
      </c>
      <c r="EX85" s="17"/>
    </row>
    <row r="86" spans="2:154" s="16" customFormat="1" hidden="1" x14ac:dyDescent="0.2">
      <c r="B86" s="341"/>
      <c r="C86" s="541"/>
      <c r="D86" s="542"/>
      <c r="E86" s="25"/>
      <c r="F86" s="71">
        <v>1</v>
      </c>
      <c r="G86" s="71">
        <v>155</v>
      </c>
      <c r="H86" s="71">
        <v>115</v>
      </c>
      <c r="I86" s="215">
        <v>11</v>
      </c>
      <c r="J86" s="215">
        <v>11</v>
      </c>
      <c r="K86" s="215">
        <v>5.5</v>
      </c>
      <c r="L86" s="215">
        <v>9</v>
      </c>
      <c r="M86" s="354"/>
      <c r="N86" s="353"/>
      <c r="O86" s="25"/>
      <c r="P86" s="25"/>
      <c r="Q86" s="25"/>
      <c r="R86" s="27"/>
      <c r="S86" s="24"/>
      <c r="T86" s="24"/>
      <c r="U86" s="24"/>
      <c r="V86" s="24"/>
      <c r="W86" s="312">
        <f t="shared" si="0"/>
        <v>0</v>
      </c>
      <c r="X86" s="46">
        <f t="shared" si="49"/>
        <v>0.74987377279102374</v>
      </c>
      <c r="Y86" s="28"/>
      <c r="Z86" s="27"/>
      <c r="AA86" s="25"/>
      <c r="AB86" s="25"/>
      <c r="AC86" s="184"/>
      <c r="AD86" s="44"/>
      <c r="AE86" s="176" t="str">
        <f t="shared" si="50"/>
        <v/>
      </c>
      <c r="AF86" s="44"/>
      <c r="AG86" s="46" t="str">
        <f t="shared" si="51"/>
        <v/>
      </c>
      <c r="AH86" s="28"/>
      <c r="AI86" s="27"/>
      <c r="AJ86" s="25"/>
      <c r="AK86" s="25"/>
      <c r="AL86" s="25"/>
      <c r="AM86" s="44"/>
      <c r="AN86" s="40"/>
      <c r="AO86" s="44"/>
      <c r="AP86" s="71" t="str">
        <f t="shared" si="52"/>
        <v/>
      </c>
      <c r="AQ86" s="44"/>
      <c r="AR86" s="46" t="str">
        <f t="shared" si="53"/>
        <v/>
      </c>
      <c r="AS86" s="156"/>
      <c r="AT86" s="80"/>
      <c r="AU86" s="46" t="str">
        <f t="shared" si="54"/>
        <v/>
      </c>
      <c r="AV86" s="80"/>
      <c r="AW86" s="46" t="str">
        <f t="shared" si="55"/>
        <v/>
      </c>
      <c r="AX86" s="28"/>
      <c r="AY86" s="27"/>
      <c r="AZ86" s="46">
        <f t="shared" si="56"/>
        <v>1.7825</v>
      </c>
      <c r="BA86" s="46">
        <f t="shared" si="57"/>
        <v>1.3366499999999999</v>
      </c>
      <c r="BB86" s="46">
        <f t="shared" si="58"/>
        <v>0.44585000000000008</v>
      </c>
      <c r="BC86" s="46">
        <f t="shared" si="59"/>
        <v>0</v>
      </c>
      <c r="BD86" s="46">
        <f t="shared" si="60"/>
        <v>0.44585000000000008</v>
      </c>
      <c r="BE86" s="46">
        <f t="shared" si="61"/>
        <v>6.68</v>
      </c>
      <c r="BF86" s="46">
        <f t="shared" si="62"/>
        <v>5.4</v>
      </c>
      <c r="BG86" s="46" t="str">
        <f t="shared" si="63"/>
        <v/>
      </c>
      <c r="BH86" s="17"/>
      <c r="BJ86" s="15"/>
      <c r="BK86" s="71">
        <f t="shared" si="38"/>
        <v>155</v>
      </c>
      <c r="BL86" s="71">
        <f t="shared" si="39"/>
        <v>115</v>
      </c>
      <c r="BM86" s="215">
        <f t="shared" si="40"/>
        <v>11</v>
      </c>
      <c r="BN86" s="215">
        <f t="shared" si="41"/>
        <v>11</v>
      </c>
      <c r="BO86" s="215"/>
      <c r="BP86" s="215"/>
      <c r="BQ86" s="215">
        <f t="shared" si="42"/>
        <v>5.5</v>
      </c>
      <c r="BR86" s="215"/>
      <c r="BS86" s="215"/>
      <c r="BT86" s="215">
        <f t="shared" si="43"/>
        <v>9</v>
      </c>
      <c r="BU86" s="347">
        <f t="shared" si="44"/>
        <v>0</v>
      </c>
      <c r="BV86" s="17"/>
      <c r="BX86" s="15"/>
      <c r="BZ86" s="17"/>
      <c r="CB86" s="15"/>
      <c r="CC86" s="16">
        <f t="shared" si="64"/>
        <v>1.7825</v>
      </c>
      <c r="CD86" s="16">
        <f t="shared" si="65"/>
        <v>5.4</v>
      </c>
      <c r="CE86" s="16">
        <f t="shared" si="66"/>
        <v>0</v>
      </c>
      <c r="CF86" s="16">
        <f t="shared" si="67"/>
        <v>1.33</v>
      </c>
      <c r="CG86" s="16">
        <f t="shared" si="68"/>
        <v>1.0049999999999999</v>
      </c>
      <c r="CJ86" s="191">
        <f t="shared" si="69"/>
        <v>1.3366499999999999</v>
      </c>
      <c r="CK86" s="191">
        <f t="shared" si="70"/>
        <v>6.68</v>
      </c>
      <c r="CL86" s="191">
        <f t="shared" si="71"/>
        <v>0.44585000000000008</v>
      </c>
      <c r="CM86" s="191">
        <f t="shared" si="72"/>
        <v>0.44585000000000008</v>
      </c>
      <c r="CN86" s="191">
        <f t="shared" si="73"/>
        <v>0.74987377279102374</v>
      </c>
      <c r="CO86" s="17"/>
      <c r="CQ86" s="15"/>
      <c r="CR86" s="16">
        <f>IF(N86="",,INDEX(Komp!$K$8:$K$10,N86,1))</f>
        <v>0</v>
      </c>
      <c r="CS86" s="16">
        <f>IF(O86="",,INDEX(Komp!$K$35:$K$40,O86,1))</f>
        <v>0</v>
      </c>
      <c r="CT86" s="16">
        <f>IF(O86="",,INDEX(Komp!$M$35:$M$40,O86,1))</f>
        <v>0</v>
      </c>
      <c r="CU86" s="16">
        <f>IF(P86="",,INDEX(Komp!$K$80:$K$81,P86,1))</f>
        <v>0</v>
      </c>
      <c r="CV86" s="16">
        <f>IF(Q86="",,INDEX(Komp!$K$108:$K$109,Q86,1))</f>
        <v>0</v>
      </c>
      <c r="CW86" s="191">
        <f t="shared" si="74"/>
        <v>0</v>
      </c>
      <c r="CX86" s="17"/>
      <c r="CZ86" s="15"/>
      <c r="DA86" s="16" t="str">
        <f t="shared" si="75"/>
        <v/>
      </c>
      <c r="DB86" s="16">
        <f>IF(DA86="",,MATCH(DA86,Tab!$C$5:$C$22,0))</f>
        <v>0</v>
      </c>
      <c r="DC86" s="16">
        <f>IF(DB86=Tab!$D$22,1,0)</f>
        <v>0</v>
      </c>
      <c r="DD86" s="16">
        <f>IF(DB86=Tab!$D$21,1,0)</f>
        <v>0</v>
      </c>
      <c r="DE86" s="16">
        <f>IF(AND(DB86&gt;=Tab!$D$5,DB86&lt;=Tab!$D$20),1,0)</f>
        <v>0</v>
      </c>
      <c r="DF86" s="16">
        <f>IF(DE86=1,INDEX(Tab!$E$5:$E$20,DB86,1),)</f>
        <v>0</v>
      </c>
      <c r="DG86" s="17"/>
      <c r="DI86" s="15"/>
      <c r="DJ86" s="16" t="str">
        <f t="shared" si="76"/>
        <v/>
      </c>
      <c r="DL86" s="36" t="str">
        <f>IF(DD86=1,Projekt!$AH$129,"")</f>
        <v/>
      </c>
      <c r="DM86" s="36"/>
      <c r="DN86" s="36" t="str">
        <f>IF(DE86=1,INDEX(Projekt!$AB$98:$AB$113,DF86,1),"")</f>
        <v/>
      </c>
      <c r="DO86" s="36" t="str">
        <f>IF(DE86=1,INDEX(Projekt!$AH$98:$AH$113,DF86,1),"")</f>
        <v/>
      </c>
      <c r="DP86" s="36" t="str">
        <f t="shared" si="77"/>
        <v/>
      </c>
      <c r="DQ86" s="79"/>
      <c r="DR86" s="36"/>
      <c r="DS86" s="162"/>
      <c r="DT86" s="16" t="str">
        <f t="shared" si="78"/>
        <v/>
      </c>
      <c r="DU86" s="16" t="str">
        <f t="shared" si="28"/>
        <v/>
      </c>
      <c r="DV86" s="16" t="str">
        <f>IF(DE86=1,IF(DU86&lt;Tab!$M$77,1,IF(DU86&lt;Tab!$M$78,2,IF(DU86&lt;Tab!$M$79,3,IF(DU86&lt;Tab!$M$80,4,5)))),"")</f>
        <v/>
      </c>
      <c r="DW86" s="16" t="str">
        <f>IF(DE86=1,INDEX(Tab!$M$76:$M$81,DV86,1),"")</f>
        <v/>
      </c>
      <c r="DX86" s="16" t="str">
        <f>IF(DE86=1,INDEX(Tab!$M$76:$M$81,DV86+1,1),"")</f>
        <v/>
      </c>
      <c r="DY86" s="36" t="str">
        <f>IF(DE86=1,INDEX(Tab!$N$76:$AC$81,DV86,DF86),"")</f>
        <v/>
      </c>
      <c r="DZ86" s="36" t="str">
        <f>IF(DE86=1,INDEX(Tab!$N$76:$AC$81,DV86+1,DF86),"")</f>
        <v/>
      </c>
      <c r="EA86" s="36" t="str">
        <f t="shared" si="79"/>
        <v/>
      </c>
      <c r="EB86" s="36" t="str">
        <f t="shared" si="80"/>
        <v/>
      </c>
      <c r="EC86" s="79"/>
      <c r="ED86" s="36"/>
      <c r="EE86" s="15"/>
      <c r="EF86" s="16" t="str">
        <f t="shared" si="81"/>
        <v/>
      </c>
      <c r="EG86" s="16" t="str">
        <f t="shared" si="47"/>
        <v/>
      </c>
      <c r="EH86" s="16" t="str">
        <f>IF(DE86=1,IF(EG86&lt;Tab!$M$87,1,IF(EG86&lt;Tab!$M$88,2,IF(EG86&lt;Tab!$M$89,3,IF(EG86&lt;Tab!$M$90,4,5)))),"")</f>
        <v/>
      </c>
      <c r="EI86" s="16" t="str">
        <f>IF(DE86=1,INDEX(Tab!$B$84:$B$89,EH86,1),"")</f>
        <v/>
      </c>
      <c r="EJ86" s="16" t="str">
        <f>IF(DE86=1,INDEX(Tab!$M$86:$M$91,EH86+1,1),"")</f>
        <v/>
      </c>
      <c r="EK86" s="36" t="str">
        <f>IF(DE86=1,INDEX(Tab!$N$86:$AC$91,EH86,DF86),"")</f>
        <v/>
      </c>
      <c r="EL86" s="36" t="str">
        <f>IF(DE86=1,INDEX(Tab!$N$86:$AC$91,EH86+1,DF86),"")</f>
        <v/>
      </c>
      <c r="EM86" s="36">
        <f t="shared" si="82"/>
        <v>0</v>
      </c>
      <c r="EO86" s="74" t="b">
        <v>0</v>
      </c>
      <c r="EP86" s="16">
        <f t="shared" si="83"/>
        <v>1</v>
      </c>
      <c r="EQ86" s="16">
        <f t="shared" si="84"/>
        <v>0</v>
      </c>
      <c r="ER86" s="16" t="str">
        <f t="shared" si="85"/>
        <v/>
      </c>
      <c r="ES86" s="17"/>
      <c r="EU86" s="15"/>
      <c r="EV86" s="191" t="str">
        <f t="shared" si="86"/>
        <v/>
      </c>
      <c r="EW86" s="191" t="str">
        <f t="shared" si="87"/>
        <v/>
      </c>
      <c r="EX86" s="17"/>
    </row>
    <row r="87" spans="2:154" s="16" customFormat="1" hidden="1" x14ac:dyDescent="0.2">
      <c r="B87" s="341"/>
      <c r="C87" s="541"/>
      <c r="D87" s="542"/>
      <c r="E87" s="25"/>
      <c r="F87" s="71">
        <v>1</v>
      </c>
      <c r="G87" s="71">
        <v>155</v>
      </c>
      <c r="H87" s="71">
        <v>115</v>
      </c>
      <c r="I87" s="215">
        <v>11</v>
      </c>
      <c r="J87" s="215">
        <v>11</v>
      </c>
      <c r="K87" s="215">
        <v>5.5</v>
      </c>
      <c r="L87" s="215">
        <v>9</v>
      </c>
      <c r="M87" s="354"/>
      <c r="N87" s="353"/>
      <c r="O87" s="25"/>
      <c r="P87" s="25"/>
      <c r="Q87" s="25"/>
      <c r="R87" s="27"/>
      <c r="S87" s="24"/>
      <c r="T87" s="24"/>
      <c r="U87" s="24"/>
      <c r="V87" s="24"/>
      <c r="W87" s="312">
        <f t="shared" si="0"/>
        <v>0</v>
      </c>
      <c r="X87" s="46">
        <f t="shared" si="49"/>
        <v>0.74987377279102374</v>
      </c>
      <c r="Y87" s="28"/>
      <c r="Z87" s="27"/>
      <c r="AA87" s="25"/>
      <c r="AB87" s="25"/>
      <c r="AC87" s="184"/>
      <c r="AD87" s="44"/>
      <c r="AE87" s="176" t="str">
        <f t="shared" si="50"/>
        <v/>
      </c>
      <c r="AF87" s="44"/>
      <c r="AG87" s="46" t="str">
        <f t="shared" si="51"/>
        <v/>
      </c>
      <c r="AH87" s="28"/>
      <c r="AI87" s="27"/>
      <c r="AJ87" s="25"/>
      <c r="AK87" s="25"/>
      <c r="AL87" s="25"/>
      <c r="AM87" s="44"/>
      <c r="AN87" s="40"/>
      <c r="AO87" s="44"/>
      <c r="AP87" s="71" t="str">
        <f t="shared" si="52"/>
        <v/>
      </c>
      <c r="AQ87" s="44"/>
      <c r="AR87" s="46" t="str">
        <f t="shared" si="53"/>
        <v/>
      </c>
      <c r="AS87" s="156"/>
      <c r="AT87" s="80"/>
      <c r="AU87" s="46" t="str">
        <f t="shared" si="54"/>
        <v/>
      </c>
      <c r="AV87" s="80"/>
      <c r="AW87" s="46" t="str">
        <f t="shared" si="55"/>
        <v/>
      </c>
      <c r="AX87" s="28"/>
      <c r="AY87" s="27"/>
      <c r="AZ87" s="46">
        <f t="shared" si="56"/>
        <v>1.7825</v>
      </c>
      <c r="BA87" s="46">
        <f t="shared" si="57"/>
        <v>1.3366499999999999</v>
      </c>
      <c r="BB87" s="46">
        <f t="shared" si="58"/>
        <v>0.44585000000000008</v>
      </c>
      <c r="BC87" s="46">
        <f t="shared" si="59"/>
        <v>0</v>
      </c>
      <c r="BD87" s="46">
        <f t="shared" si="60"/>
        <v>0.44585000000000008</v>
      </c>
      <c r="BE87" s="46">
        <f t="shared" si="61"/>
        <v>6.68</v>
      </c>
      <c r="BF87" s="46">
        <f t="shared" si="62"/>
        <v>5.4</v>
      </c>
      <c r="BG87" s="46" t="str">
        <f t="shared" si="63"/>
        <v/>
      </c>
      <c r="BH87" s="17"/>
      <c r="BJ87" s="15"/>
      <c r="BK87" s="71">
        <f t="shared" si="38"/>
        <v>155</v>
      </c>
      <c r="BL87" s="71">
        <f t="shared" si="39"/>
        <v>115</v>
      </c>
      <c r="BM87" s="215">
        <f t="shared" si="40"/>
        <v>11</v>
      </c>
      <c r="BN87" s="215">
        <f t="shared" si="41"/>
        <v>11</v>
      </c>
      <c r="BO87" s="215"/>
      <c r="BP87" s="215"/>
      <c r="BQ87" s="215">
        <f t="shared" si="42"/>
        <v>5.5</v>
      </c>
      <c r="BR87" s="215"/>
      <c r="BS87" s="215"/>
      <c r="BT87" s="215">
        <f t="shared" si="43"/>
        <v>9</v>
      </c>
      <c r="BU87" s="347">
        <f t="shared" si="44"/>
        <v>0</v>
      </c>
      <c r="BV87" s="17"/>
      <c r="BX87" s="15"/>
      <c r="BZ87" s="17"/>
      <c r="CB87" s="15"/>
      <c r="CC87" s="16">
        <f t="shared" si="64"/>
        <v>1.7825</v>
      </c>
      <c r="CD87" s="16">
        <f t="shared" si="65"/>
        <v>5.4</v>
      </c>
      <c r="CE87" s="16">
        <f t="shared" si="66"/>
        <v>0</v>
      </c>
      <c r="CF87" s="16">
        <f t="shared" si="67"/>
        <v>1.33</v>
      </c>
      <c r="CG87" s="16">
        <f t="shared" si="68"/>
        <v>1.0049999999999999</v>
      </c>
      <c r="CJ87" s="191">
        <f t="shared" si="69"/>
        <v>1.3366499999999999</v>
      </c>
      <c r="CK87" s="191">
        <f t="shared" si="70"/>
        <v>6.68</v>
      </c>
      <c r="CL87" s="191">
        <f t="shared" si="71"/>
        <v>0.44585000000000008</v>
      </c>
      <c r="CM87" s="191">
        <f t="shared" si="72"/>
        <v>0.44585000000000008</v>
      </c>
      <c r="CN87" s="191">
        <f t="shared" si="73"/>
        <v>0.74987377279102374</v>
      </c>
      <c r="CO87" s="17"/>
      <c r="CQ87" s="15"/>
      <c r="CR87" s="16">
        <f>IF(N87="",,INDEX(Komp!$K$8:$K$10,N87,1))</f>
        <v>0</v>
      </c>
      <c r="CS87" s="16">
        <f>IF(O87="",,INDEX(Komp!$K$35:$K$40,O87,1))</f>
        <v>0</v>
      </c>
      <c r="CT87" s="16">
        <f>IF(O87="",,INDEX(Komp!$M$35:$M$40,O87,1))</f>
        <v>0</v>
      </c>
      <c r="CU87" s="16">
        <f>IF(P87="",,INDEX(Komp!$K$80:$K$81,P87,1))</f>
        <v>0</v>
      </c>
      <c r="CV87" s="16">
        <f>IF(Q87="",,INDEX(Komp!$K$108:$K$109,Q87,1))</f>
        <v>0</v>
      </c>
      <c r="CW87" s="191">
        <f t="shared" si="74"/>
        <v>0</v>
      </c>
      <c r="CX87" s="17"/>
      <c r="CZ87" s="15"/>
      <c r="DA87" s="16" t="str">
        <f t="shared" si="75"/>
        <v/>
      </c>
      <c r="DB87" s="16">
        <f>IF(DA87="",,MATCH(DA87,Tab!$C$5:$C$22,0))</f>
        <v>0</v>
      </c>
      <c r="DC87" s="16">
        <f>IF(DB87=Tab!$D$22,1,0)</f>
        <v>0</v>
      </c>
      <c r="DD87" s="16">
        <f>IF(DB87=Tab!$D$21,1,0)</f>
        <v>0</v>
      </c>
      <c r="DE87" s="16">
        <f>IF(AND(DB87&gt;=Tab!$D$5,DB87&lt;=Tab!$D$20),1,0)</f>
        <v>0</v>
      </c>
      <c r="DF87" s="16">
        <f>IF(DE87=1,INDEX(Tab!$E$5:$E$20,DB87,1),)</f>
        <v>0</v>
      </c>
      <c r="DG87" s="17"/>
      <c r="DI87" s="15"/>
      <c r="DJ87" s="16" t="str">
        <f t="shared" si="76"/>
        <v/>
      </c>
      <c r="DL87" s="36" t="str">
        <f>IF(DD87=1,Projekt!$AH$129,"")</f>
        <v/>
      </c>
      <c r="DM87" s="36"/>
      <c r="DN87" s="36" t="str">
        <f>IF(DE87=1,INDEX(Projekt!$AB$98:$AB$113,DF87,1),"")</f>
        <v/>
      </c>
      <c r="DO87" s="36" t="str">
        <f>IF(DE87=1,INDEX(Projekt!$AH$98:$AH$113,DF87,1),"")</f>
        <v/>
      </c>
      <c r="DP87" s="36" t="str">
        <f t="shared" si="77"/>
        <v/>
      </c>
      <c r="DQ87" s="79"/>
      <c r="DR87" s="36"/>
      <c r="DS87" s="162"/>
      <c r="DT87" s="16" t="str">
        <f t="shared" si="78"/>
        <v/>
      </c>
      <c r="DU87" s="16" t="str">
        <f t="shared" si="28"/>
        <v/>
      </c>
      <c r="DV87" s="16" t="str">
        <f>IF(DE87=1,IF(DU87&lt;Tab!$M$77,1,IF(DU87&lt;Tab!$M$78,2,IF(DU87&lt;Tab!$M$79,3,IF(DU87&lt;Tab!$M$80,4,5)))),"")</f>
        <v/>
      </c>
      <c r="DW87" s="16" t="str">
        <f>IF(DE87=1,INDEX(Tab!$M$76:$M$81,DV87,1),"")</f>
        <v/>
      </c>
      <c r="DX87" s="16" t="str">
        <f>IF(DE87=1,INDEX(Tab!$M$76:$M$81,DV87+1,1),"")</f>
        <v/>
      </c>
      <c r="DY87" s="36" t="str">
        <f>IF(DE87=1,INDEX(Tab!$N$76:$AC$81,DV87,DF87),"")</f>
        <v/>
      </c>
      <c r="DZ87" s="36" t="str">
        <f>IF(DE87=1,INDEX(Tab!$N$76:$AC$81,DV87+1,DF87),"")</f>
        <v/>
      </c>
      <c r="EA87" s="36" t="str">
        <f t="shared" si="79"/>
        <v/>
      </c>
      <c r="EB87" s="36" t="str">
        <f t="shared" si="80"/>
        <v/>
      </c>
      <c r="EC87" s="79"/>
      <c r="ED87" s="36"/>
      <c r="EE87" s="15"/>
      <c r="EF87" s="16" t="str">
        <f t="shared" si="81"/>
        <v/>
      </c>
      <c r="EG87" s="16" t="str">
        <f t="shared" si="47"/>
        <v/>
      </c>
      <c r="EH87" s="16" t="str">
        <f>IF(DE87=1,IF(EG87&lt;Tab!$M$87,1,IF(EG87&lt;Tab!$M$88,2,IF(EG87&lt;Tab!$M$89,3,IF(EG87&lt;Tab!$M$90,4,5)))),"")</f>
        <v/>
      </c>
      <c r="EI87" s="16" t="str">
        <f>IF(DE87=1,INDEX(Tab!$B$84:$B$89,EH87,1),"")</f>
        <v/>
      </c>
      <c r="EJ87" s="16" t="str">
        <f>IF(DE87=1,INDEX(Tab!$M$86:$M$91,EH87+1,1),"")</f>
        <v/>
      </c>
      <c r="EK87" s="36" t="str">
        <f>IF(DE87=1,INDEX(Tab!$N$86:$AC$91,EH87,DF87),"")</f>
        <v/>
      </c>
      <c r="EL87" s="36" t="str">
        <f>IF(DE87=1,INDEX(Tab!$N$86:$AC$91,EH87+1,DF87),"")</f>
        <v/>
      </c>
      <c r="EM87" s="36">
        <f t="shared" si="82"/>
        <v>0</v>
      </c>
      <c r="EO87" s="74" t="b">
        <v>0</v>
      </c>
      <c r="EP87" s="16">
        <f t="shared" si="83"/>
        <v>1</v>
      </c>
      <c r="EQ87" s="16">
        <f t="shared" si="84"/>
        <v>0</v>
      </c>
      <c r="ER87" s="16" t="str">
        <f t="shared" si="85"/>
        <v/>
      </c>
      <c r="ES87" s="17"/>
      <c r="EU87" s="15"/>
      <c r="EV87" s="191" t="str">
        <f t="shared" si="86"/>
        <v/>
      </c>
      <c r="EW87" s="191" t="str">
        <f t="shared" si="87"/>
        <v/>
      </c>
      <c r="EX87" s="17"/>
    </row>
    <row r="88" spans="2:154" s="16" customFormat="1" hidden="1" x14ac:dyDescent="0.2">
      <c r="B88" s="341"/>
      <c r="C88" s="541"/>
      <c r="D88" s="542"/>
      <c r="E88" s="25"/>
      <c r="F88" s="71">
        <v>1</v>
      </c>
      <c r="G88" s="71">
        <v>155</v>
      </c>
      <c r="H88" s="71">
        <v>115</v>
      </c>
      <c r="I88" s="215">
        <v>11</v>
      </c>
      <c r="J88" s="215">
        <v>11</v>
      </c>
      <c r="K88" s="215">
        <v>5.5</v>
      </c>
      <c r="L88" s="215">
        <v>9</v>
      </c>
      <c r="M88" s="354"/>
      <c r="N88" s="353"/>
      <c r="O88" s="25"/>
      <c r="P88" s="25"/>
      <c r="Q88" s="25"/>
      <c r="R88" s="27"/>
      <c r="S88" s="24"/>
      <c r="T88" s="24"/>
      <c r="U88" s="24"/>
      <c r="V88" s="24"/>
      <c r="W88" s="312">
        <f t="shared" si="0"/>
        <v>0</v>
      </c>
      <c r="X88" s="46">
        <f t="shared" si="49"/>
        <v>0.74987377279102374</v>
      </c>
      <c r="Y88" s="28"/>
      <c r="Z88" s="27"/>
      <c r="AA88" s="25"/>
      <c r="AB88" s="25"/>
      <c r="AC88" s="184"/>
      <c r="AD88" s="44"/>
      <c r="AE88" s="176" t="str">
        <f t="shared" si="50"/>
        <v/>
      </c>
      <c r="AF88" s="44"/>
      <c r="AG88" s="46" t="str">
        <f t="shared" si="51"/>
        <v/>
      </c>
      <c r="AH88" s="28"/>
      <c r="AI88" s="27"/>
      <c r="AJ88" s="25"/>
      <c r="AK88" s="25"/>
      <c r="AL88" s="25"/>
      <c r="AM88" s="44"/>
      <c r="AN88" s="40"/>
      <c r="AO88" s="44"/>
      <c r="AP88" s="71" t="str">
        <f t="shared" si="52"/>
        <v/>
      </c>
      <c r="AQ88" s="44"/>
      <c r="AR88" s="46" t="str">
        <f t="shared" si="53"/>
        <v/>
      </c>
      <c r="AS88" s="156"/>
      <c r="AT88" s="80"/>
      <c r="AU88" s="46" t="str">
        <f t="shared" si="54"/>
        <v/>
      </c>
      <c r="AV88" s="80"/>
      <c r="AW88" s="46" t="str">
        <f t="shared" si="55"/>
        <v/>
      </c>
      <c r="AX88" s="28"/>
      <c r="AY88" s="27"/>
      <c r="AZ88" s="46">
        <f t="shared" si="56"/>
        <v>1.7825</v>
      </c>
      <c r="BA88" s="46">
        <f t="shared" si="57"/>
        <v>1.3366499999999999</v>
      </c>
      <c r="BB88" s="46">
        <f t="shared" si="58"/>
        <v>0.44585000000000008</v>
      </c>
      <c r="BC88" s="46">
        <f t="shared" si="59"/>
        <v>0</v>
      </c>
      <c r="BD88" s="46">
        <f t="shared" si="60"/>
        <v>0.44585000000000008</v>
      </c>
      <c r="BE88" s="46">
        <f t="shared" si="61"/>
        <v>6.68</v>
      </c>
      <c r="BF88" s="46">
        <f t="shared" si="62"/>
        <v>5.4</v>
      </c>
      <c r="BG88" s="46" t="str">
        <f t="shared" si="63"/>
        <v/>
      </c>
      <c r="BH88" s="17"/>
      <c r="BJ88" s="15"/>
      <c r="BK88" s="71">
        <f t="shared" si="38"/>
        <v>155</v>
      </c>
      <c r="BL88" s="71">
        <f t="shared" si="39"/>
        <v>115</v>
      </c>
      <c r="BM88" s="215">
        <f t="shared" si="40"/>
        <v>11</v>
      </c>
      <c r="BN88" s="215">
        <f t="shared" si="41"/>
        <v>11</v>
      </c>
      <c r="BO88" s="215"/>
      <c r="BP88" s="215"/>
      <c r="BQ88" s="215">
        <f t="shared" si="42"/>
        <v>5.5</v>
      </c>
      <c r="BR88" s="215"/>
      <c r="BS88" s="215"/>
      <c r="BT88" s="215">
        <f t="shared" si="43"/>
        <v>9</v>
      </c>
      <c r="BU88" s="347">
        <f t="shared" si="44"/>
        <v>0</v>
      </c>
      <c r="BV88" s="17"/>
      <c r="BX88" s="15"/>
      <c r="BZ88" s="17"/>
      <c r="CB88" s="15"/>
      <c r="CC88" s="16">
        <f t="shared" si="64"/>
        <v>1.7825</v>
      </c>
      <c r="CD88" s="16">
        <f t="shared" si="65"/>
        <v>5.4</v>
      </c>
      <c r="CE88" s="16">
        <f t="shared" si="66"/>
        <v>0</v>
      </c>
      <c r="CF88" s="16">
        <f t="shared" si="67"/>
        <v>1.33</v>
      </c>
      <c r="CG88" s="16">
        <f t="shared" si="68"/>
        <v>1.0049999999999999</v>
      </c>
      <c r="CJ88" s="191">
        <f t="shared" si="69"/>
        <v>1.3366499999999999</v>
      </c>
      <c r="CK88" s="191">
        <f t="shared" si="70"/>
        <v>6.68</v>
      </c>
      <c r="CL88" s="191">
        <f t="shared" si="71"/>
        <v>0.44585000000000008</v>
      </c>
      <c r="CM88" s="191">
        <f t="shared" si="72"/>
        <v>0.44585000000000008</v>
      </c>
      <c r="CN88" s="191">
        <f t="shared" si="73"/>
        <v>0.74987377279102374</v>
      </c>
      <c r="CO88" s="17"/>
      <c r="CQ88" s="15"/>
      <c r="CR88" s="16">
        <f>IF(N88="",,INDEX(Komp!$K$8:$K$10,N88,1))</f>
        <v>0</v>
      </c>
      <c r="CS88" s="16">
        <f>IF(O88="",,INDEX(Komp!$K$35:$K$40,O88,1))</f>
        <v>0</v>
      </c>
      <c r="CT88" s="16">
        <f>IF(O88="",,INDEX(Komp!$M$35:$M$40,O88,1))</f>
        <v>0</v>
      </c>
      <c r="CU88" s="16">
        <f>IF(P88="",,INDEX(Komp!$K$80:$K$81,P88,1))</f>
        <v>0</v>
      </c>
      <c r="CV88" s="16">
        <f>IF(Q88="",,INDEX(Komp!$K$108:$K$109,Q88,1))</f>
        <v>0</v>
      </c>
      <c r="CW88" s="191">
        <f t="shared" si="74"/>
        <v>0</v>
      </c>
      <c r="CX88" s="17"/>
      <c r="CZ88" s="15"/>
      <c r="DA88" s="16" t="str">
        <f t="shared" si="75"/>
        <v/>
      </c>
      <c r="DB88" s="16">
        <f>IF(DA88="",,MATCH(DA88,Tab!$C$5:$C$22,0))</f>
        <v>0</v>
      </c>
      <c r="DC88" s="16">
        <f>IF(DB88=Tab!$D$22,1,0)</f>
        <v>0</v>
      </c>
      <c r="DD88" s="16">
        <f>IF(DB88=Tab!$D$21,1,0)</f>
        <v>0</v>
      </c>
      <c r="DE88" s="16">
        <f>IF(AND(DB88&gt;=Tab!$D$5,DB88&lt;=Tab!$D$20),1,0)</f>
        <v>0</v>
      </c>
      <c r="DF88" s="16">
        <f>IF(DE88=1,INDEX(Tab!$E$5:$E$20,DB88,1),)</f>
        <v>0</v>
      </c>
      <c r="DG88" s="17"/>
      <c r="DI88" s="15"/>
      <c r="DJ88" s="16" t="str">
        <f t="shared" si="76"/>
        <v/>
      </c>
      <c r="DL88" s="36" t="str">
        <f>IF(DD88=1,Projekt!$AH$129,"")</f>
        <v/>
      </c>
      <c r="DM88" s="36"/>
      <c r="DN88" s="36" t="str">
        <f>IF(DE88=1,INDEX(Projekt!$AB$98:$AB$113,DF88,1),"")</f>
        <v/>
      </c>
      <c r="DO88" s="36" t="str">
        <f>IF(DE88=1,INDEX(Projekt!$AH$98:$AH$113,DF88,1),"")</f>
        <v/>
      </c>
      <c r="DP88" s="36" t="str">
        <f t="shared" si="77"/>
        <v/>
      </c>
      <c r="DQ88" s="79"/>
      <c r="DR88" s="36"/>
      <c r="DS88" s="162"/>
      <c r="DT88" s="16" t="str">
        <f t="shared" si="78"/>
        <v/>
      </c>
      <c r="DU88" s="16" t="str">
        <f t="shared" si="28"/>
        <v/>
      </c>
      <c r="DV88" s="16" t="str">
        <f>IF(DE88=1,IF(DU88&lt;Tab!$M$77,1,IF(DU88&lt;Tab!$M$78,2,IF(DU88&lt;Tab!$M$79,3,IF(DU88&lt;Tab!$M$80,4,5)))),"")</f>
        <v/>
      </c>
      <c r="DW88" s="16" t="str">
        <f>IF(DE88=1,INDEX(Tab!$M$76:$M$81,DV88,1),"")</f>
        <v/>
      </c>
      <c r="DX88" s="16" t="str">
        <f>IF(DE88=1,INDEX(Tab!$M$76:$M$81,DV88+1,1),"")</f>
        <v/>
      </c>
      <c r="DY88" s="36" t="str">
        <f>IF(DE88=1,INDEX(Tab!$N$76:$AC$81,DV88,DF88),"")</f>
        <v/>
      </c>
      <c r="DZ88" s="36" t="str">
        <f>IF(DE88=1,INDEX(Tab!$N$76:$AC$81,DV88+1,DF88),"")</f>
        <v/>
      </c>
      <c r="EA88" s="36" t="str">
        <f t="shared" si="79"/>
        <v/>
      </c>
      <c r="EB88" s="36" t="str">
        <f t="shared" si="80"/>
        <v/>
      </c>
      <c r="EC88" s="79"/>
      <c r="ED88" s="36"/>
      <c r="EE88" s="15"/>
      <c r="EF88" s="16" t="str">
        <f t="shared" si="81"/>
        <v/>
      </c>
      <c r="EG88" s="16" t="str">
        <f t="shared" si="47"/>
        <v/>
      </c>
      <c r="EH88" s="16" t="str">
        <f>IF(DE88=1,IF(EG88&lt;Tab!$M$87,1,IF(EG88&lt;Tab!$M$88,2,IF(EG88&lt;Tab!$M$89,3,IF(EG88&lt;Tab!$M$90,4,5)))),"")</f>
        <v/>
      </c>
      <c r="EI88" s="16" t="str">
        <f>IF(DE88=1,INDEX(Tab!$B$84:$B$89,EH88,1),"")</f>
        <v/>
      </c>
      <c r="EJ88" s="16" t="str">
        <f>IF(DE88=1,INDEX(Tab!$M$86:$M$91,EH88+1,1),"")</f>
        <v/>
      </c>
      <c r="EK88" s="36" t="str">
        <f>IF(DE88=1,INDEX(Tab!$N$86:$AC$91,EH88,DF88),"")</f>
        <v/>
      </c>
      <c r="EL88" s="36" t="str">
        <f>IF(DE88=1,INDEX(Tab!$N$86:$AC$91,EH88+1,DF88),"")</f>
        <v/>
      </c>
      <c r="EM88" s="36">
        <f t="shared" si="82"/>
        <v>0</v>
      </c>
      <c r="EO88" s="74" t="b">
        <v>0</v>
      </c>
      <c r="EP88" s="16">
        <f t="shared" si="83"/>
        <v>1</v>
      </c>
      <c r="EQ88" s="16">
        <f t="shared" si="84"/>
        <v>0</v>
      </c>
      <c r="ER88" s="16" t="str">
        <f t="shared" si="85"/>
        <v/>
      </c>
      <c r="ES88" s="17"/>
      <c r="EU88" s="15"/>
      <c r="EV88" s="191" t="str">
        <f t="shared" si="86"/>
        <v/>
      </c>
      <c r="EW88" s="191" t="str">
        <f t="shared" si="87"/>
        <v/>
      </c>
      <c r="EX88" s="17"/>
    </row>
    <row r="89" spans="2:154" s="16" customFormat="1" hidden="1" x14ac:dyDescent="0.2">
      <c r="B89" s="341"/>
      <c r="C89" s="541"/>
      <c r="D89" s="542"/>
      <c r="E89" s="25"/>
      <c r="F89" s="71">
        <v>1</v>
      </c>
      <c r="G89" s="71">
        <v>155</v>
      </c>
      <c r="H89" s="71">
        <v>115</v>
      </c>
      <c r="I89" s="215">
        <v>11</v>
      </c>
      <c r="J89" s="215">
        <v>11</v>
      </c>
      <c r="K89" s="215">
        <v>5.5</v>
      </c>
      <c r="L89" s="215">
        <v>9</v>
      </c>
      <c r="M89" s="354"/>
      <c r="N89" s="353"/>
      <c r="O89" s="25"/>
      <c r="P89" s="25"/>
      <c r="Q89" s="25"/>
      <c r="R89" s="27"/>
      <c r="S89" s="24"/>
      <c r="T89" s="24"/>
      <c r="U89" s="24"/>
      <c r="V89" s="24"/>
      <c r="W89" s="312">
        <f t="shared" si="0"/>
        <v>0</v>
      </c>
      <c r="X89" s="46">
        <f t="shared" si="49"/>
        <v>0.74987377279102374</v>
      </c>
      <c r="Y89" s="28"/>
      <c r="Z89" s="27"/>
      <c r="AA89" s="25"/>
      <c r="AB89" s="25"/>
      <c r="AC89" s="184"/>
      <c r="AD89" s="44"/>
      <c r="AE89" s="176" t="str">
        <f t="shared" si="50"/>
        <v/>
      </c>
      <c r="AF89" s="44"/>
      <c r="AG89" s="46" t="str">
        <f t="shared" si="51"/>
        <v/>
      </c>
      <c r="AH89" s="28"/>
      <c r="AI89" s="27"/>
      <c r="AJ89" s="25"/>
      <c r="AK89" s="25"/>
      <c r="AL89" s="25"/>
      <c r="AM89" s="44"/>
      <c r="AN89" s="40"/>
      <c r="AO89" s="44"/>
      <c r="AP89" s="71" t="str">
        <f t="shared" si="52"/>
        <v/>
      </c>
      <c r="AQ89" s="44"/>
      <c r="AR89" s="46" t="str">
        <f t="shared" si="53"/>
        <v/>
      </c>
      <c r="AS89" s="156"/>
      <c r="AT89" s="80"/>
      <c r="AU89" s="46" t="str">
        <f t="shared" si="54"/>
        <v/>
      </c>
      <c r="AV89" s="80"/>
      <c r="AW89" s="46" t="str">
        <f t="shared" si="55"/>
        <v/>
      </c>
      <c r="AX89" s="28"/>
      <c r="AY89" s="27"/>
      <c r="AZ89" s="46">
        <f t="shared" si="56"/>
        <v>1.7825</v>
      </c>
      <c r="BA89" s="46">
        <f t="shared" si="57"/>
        <v>1.3366499999999999</v>
      </c>
      <c r="BB89" s="46">
        <f t="shared" si="58"/>
        <v>0.44585000000000008</v>
      </c>
      <c r="BC89" s="46">
        <f t="shared" si="59"/>
        <v>0</v>
      </c>
      <c r="BD89" s="46">
        <f t="shared" si="60"/>
        <v>0.44585000000000008</v>
      </c>
      <c r="BE89" s="46">
        <f t="shared" si="61"/>
        <v>6.68</v>
      </c>
      <c r="BF89" s="46">
        <f t="shared" si="62"/>
        <v>5.4</v>
      </c>
      <c r="BG89" s="46" t="str">
        <f t="shared" si="63"/>
        <v/>
      </c>
      <c r="BH89" s="17"/>
      <c r="BJ89" s="15"/>
      <c r="BK89" s="71">
        <f t="shared" si="38"/>
        <v>155</v>
      </c>
      <c r="BL89" s="71">
        <f t="shared" si="39"/>
        <v>115</v>
      </c>
      <c r="BM89" s="215">
        <f t="shared" si="40"/>
        <v>11</v>
      </c>
      <c r="BN89" s="215">
        <f t="shared" si="41"/>
        <v>11</v>
      </c>
      <c r="BO89" s="215"/>
      <c r="BP89" s="215"/>
      <c r="BQ89" s="215">
        <f t="shared" si="42"/>
        <v>5.5</v>
      </c>
      <c r="BR89" s="215"/>
      <c r="BS89" s="215"/>
      <c r="BT89" s="215">
        <f t="shared" si="43"/>
        <v>9</v>
      </c>
      <c r="BU89" s="347">
        <f t="shared" si="44"/>
        <v>0</v>
      </c>
      <c r="BV89" s="17"/>
      <c r="BX89" s="15"/>
      <c r="BZ89" s="17"/>
      <c r="CB89" s="15"/>
      <c r="CC89" s="16">
        <f t="shared" si="64"/>
        <v>1.7825</v>
      </c>
      <c r="CD89" s="16">
        <f t="shared" si="65"/>
        <v>5.4</v>
      </c>
      <c r="CE89" s="16">
        <f t="shared" si="66"/>
        <v>0</v>
      </c>
      <c r="CF89" s="16">
        <f t="shared" si="67"/>
        <v>1.33</v>
      </c>
      <c r="CG89" s="16">
        <f t="shared" si="68"/>
        <v>1.0049999999999999</v>
      </c>
      <c r="CJ89" s="191">
        <f t="shared" si="69"/>
        <v>1.3366499999999999</v>
      </c>
      <c r="CK89" s="191">
        <f t="shared" si="70"/>
        <v>6.68</v>
      </c>
      <c r="CL89" s="191">
        <f t="shared" si="71"/>
        <v>0.44585000000000008</v>
      </c>
      <c r="CM89" s="191">
        <f t="shared" si="72"/>
        <v>0.44585000000000008</v>
      </c>
      <c r="CN89" s="191">
        <f t="shared" si="73"/>
        <v>0.74987377279102374</v>
      </c>
      <c r="CO89" s="17"/>
      <c r="CQ89" s="15"/>
      <c r="CR89" s="16">
        <f>IF(N89="",,INDEX(Komp!$K$8:$K$10,N89,1))</f>
        <v>0</v>
      </c>
      <c r="CS89" s="16">
        <f>IF(O89="",,INDEX(Komp!$K$35:$K$40,O89,1))</f>
        <v>0</v>
      </c>
      <c r="CT89" s="16">
        <f>IF(O89="",,INDEX(Komp!$M$35:$M$40,O89,1))</f>
        <v>0</v>
      </c>
      <c r="CU89" s="16">
        <f>IF(P89="",,INDEX(Komp!$K$80:$K$81,P89,1))</f>
        <v>0</v>
      </c>
      <c r="CV89" s="16">
        <f>IF(Q89="",,INDEX(Komp!$K$108:$K$109,Q89,1))</f>
        <v>0</v>
      </c>
      <c r="CW89" s="191">
        <f t="shared" si="74"/>
        <v>0</v>
      </c>
      <c r="CX89" s="17"/>
      <c r="CZ89" s="15"/>
      <c r="DA89" s="16" t="str">
        <f t="shared" si="75"/>
        <v/>
      </c>
      <c r="DB89" s="16">
        <f>IF(DA89="",,MATCH(DA89,Tab!$C$5:$C$22,0))</f>
        <v>0</v>
      </c>
      <c r="DC89" s="16">
        <f>IF(DB89=Tab!$D$22,1,0)</f>
        <v>0</v>
      </c>
      <c r="DD89" s="16">
        <f>IF(DB89=Tab!$D$21,1,0)</f>
        <v>0</v>
      </c>
      <c r="DE89" s="16">
        <f>IF(AND(DB89&gt;=Tab!$D$5,DB89&lt;=Tab!$D$20),1,0)</f>
        <v>0</v>
      </c>
      <c r="DF89" s="16">
        <f>IF(DE89=1,INDEX(Tab!$E$5:$E$20,DB89,1),)</f>
        <v>0</v>
      </c>
      <c r="DG89" s="17"/>
      <c r="DI89" s="15"/>
      <c r="DJ89" s="16" t="str">
        <f t="shared" si="76"/>
        <v/>
      </c>
      <c r="DL89" s="36" t="str">
        <f>IF(DD89=1,Projekt!$AH$129,"")</f>
        <v/>
      </c>
      <c r="DM89" s="36"/>
      <c r="DN89" s="36" t="str">
        <f>IF(DE89=1,INDEX(Projekt!$AB$98:$AB$113,DF89,1),"")</f>
        <v/>
      </c>
      <c r="DO89" s="36" t="str">
        <f>IF(DE89=1,INDEX(Projekt!$AH$98:$AH$113,DF89,1),"")</f>
        <v/>
      </c>
      <c r="DP89" s="36" t="str">
        <f t="shared" si="77"/>
        <v/>
      </c>
      <c r="DQ89" s="79"/>
      <c r="DR89" s="36"/>
      <c r="DS89" s="162"/>
      <c r="DT89" s="16" t="str">
        <f t="shared" si="78"/>
        <v/>
      </c>
      <c r="DU89" s="16" t="str">
        <f t="shared" si="28"/>
        <v/>
      </c>
      <c r="DV89" s="16" t="str">
        <f>IF(DE89=1,IF(DU89&lt;Tab!$M$77,1,IF(DU89&lt;Tab!$M$78,2,IF(DU89&lt;Tab!$M$79,3,IF(DU89&lt;Tab!$M$80,4,5)))),"")</f>
        <v/>
      </c>
      <c r="DW89" s="16" t="str">
        <f>IF(DE89=1,INDEX(Tab!$M$76:$M$81,DV89,1),"")</f>
        <v/>
      </c>
      <c r="DX89" s="16" t="str">
        <f>IF(DE89=1,INDEX(Tab!$M$76:$M$81,DV89+1,1),"")</f>
        <v/>
      </c>
      <c r="DY89" s="36" t="str">
        <f>IF(DE89=1,INDEX(Tab!$N$76:$AC$81,DV89,DF89),"")</f>
        <v/>
      </c>
      <c r="DZ89" s="36" t="str">
        <f>IF(DE89=1,INDEX(Tab!$N$76:$AC$81,DV89+1,DF89),"")</f>
        <v/>
      </c>
      <c r="EA89" s="36" t="str">
        <f t="shared" si="79"/>
        <v/>
      </c>
      <c r="EB89" s="36" t="str">
        <f t="shared" si="80"/>
        <v/>
      </c>
      <c r="EC89" s="79"/>
      <c r="ED89" s="36"/>
      <c r="EE89" s="15"/>
      <c r="EF89" s="16" t="str">
        <f t="shared" si="81"/>
        <v/>
      </c>
      <c r="EG89" s="16" t="str">
        <f t="shared" si="47"/>
        <v/>
      </c>
      <c r="EH89" s="16" t="str">
        <f>IF(DE89=1,IF(EG89&lt;Tab!$M$87,1,IF(EG89&lt;Tab!$M$88,2,IF(EG89&lt;Tab!$M$89,3,IF(EG89&lt;Tab!$M$90,4,5)))),"")</f>
        <v/>
      </c>
      <c r="EI89" s="16" t="str">
        <f>IF(DE89=1,INDEX(Tab!$B$84:$B$89,EH89,1),"")</f>
        <v/>
      </c>
      <c r="EJ89" s="16" t="str">
        <f>IF(DE89=1,INDEX(Tab!$M$86:$M$91,EH89+1,1),"")</f>
        <v/>
      </c>
      <c r="EK89" s="36" t="str">
        <f>IF(DE89=1,INDEX(Tab!$N$86:$AC$91,EH89,DF89),"")</f>
        <v/>
      </c>
      <c r="EL89" s="36" t="str">
        <f>IF(DE89=1,INDEX(Tab!$N$86:$AC$91,EH89+1,DF89),"")</f>
        <v/>
      </c>
      <c r="EM89" s="36">
        <f t="shared" si="82"/>
        <v>0</v>
      </c>
      <c r="EO89" s="74" t="b">
        <v>0</v>
      </c>
      <c r="EP89" s="16">
        <f t="shared" si="83"/>
        <v>1</v>
      </c>
      <c r="EQ89" s="16">
        <f t="shared" si="84"/>
        <v>0</v>
      </c>
      <c r="ER89" s="16" t="str">
        <f t="shared" si="85"/>
        <v/>
      </c>
      <c r="ES89" s="17"/>
      <c r="EU89" s="15"/>
      <c r="EV89" s="191" t="str">
        <f t="shared" si="86"/>
        <v/>
      </c>
      <c r="EW89" s="191" t="str">
        <f t="shared" si="87"/>
        <v/>
      </c>
      <c r="EX89" s="17"/>
    </row>
    <row r="90" spans="2:154" s="16" customFormat="1" hidden="1" x14ac:dyDescent="0.2">
      <c r="B90" s="341"/>
      <c r="C90" s="541"/>
      <c r="D90" s="542"/>
      <c r="E90" s="25"/>
      <c r="F90" s="71">
        <v>1</v>
      </c>
      <c r="G90" s="71">
        <v>155</v>
      </c>
      <c r="H90" s="71">
        <v>115</v>
      </c>
      <c r="I90" s="215">
        <v>11</v>
      </c>
      <c r="J90" s="215">
        <v>11</v>
      </c>
      <c r="K90" s="215">
        <v>5.5</v>
      </c>
      <c r="L90" s="215">
        <v>9</v>
      </c>
      <c r="M90" s="354"/>
      <c r="N90" s="353"/>
      <c r="O90" s="25"/>
      <c r="P90" s="25"/>
      <c r="Q90" s="25"/>
      <c r="R90" s="27"/>
      <c r="S90" s="24"/>
      <c r="T90" s="24"/>
      <c r="U90" s="24"/>
      <c r="V90" s="24"/>
      <c r="W90" s="312">
        <f t="shared" si="0"/>
        <v>0</v>
      </c>
      <c r="X90" s="46">
        <f t="shared" si="49"/>
        <v>0.74987377279102374</v>
      </c>
      <c r="Y90" s="28"/>
      <c r="Z90" s="27"/>
      <c r="AA90" s="25"/>
      <c r="AB90" s="25"/>
      <c r="AC90" s="184"/>
      <c r="AD90" s="44"/>
      <c r="AE90" s="176" t="str">
        <f t="shared" si="50"/>
        <v/>
      </c>
      <c r="AF90" s="44"/>
      <c r="AG90" s="46" t="str">
        <f t="shared" si="51"/>
        <v/>
      </c>
      <c r="AH90" s="28"/>
      <c r="AI90" s="27"/>
      <c r="AJ90" s="25"/>
      <c r="AK90" s="25"/>
      <c r="AL90" s="25"/>
      <c r="AM90" s="44"/>
      <c r="AN90" s="40"/>
      <c r="AO90" s="44"/>
      <c r="AP90" s="71" t="str">
        <f t="shared" si="52"/>
        <v/>
      </c>
      <c r="AQ90" s="44"/>
      <c r="AR90" s="46" t="str">
        <f t="shared" si="53"/>
        <v/>
      </c>
      <c r="AS90" s="156"/>
      <c r="AT90" s="80"/>
      <c r="AU90" s="46" t="str">
        <f t="shared" si="54"/>
        <v/>
      </c>
      <c r="AV90" s="80"/>
      <c r="AW90" s="46" t="str">
        <f t="shared" si="55"/>
        <v/>
      </c>
      <c r="AX90" s="28"/>
      <c r="AY90" s="27"/>
      <c r="AZ90" s="46">
        <f t="shared" si="56"/>
        <v>1.7825</v>
      </c>
      <c r="BA90" s="46">
        <f t="shared" si="57"/>
        <v>1.3366499999999999</v>
      </c>
      <c r="BB90" s="46">
        <f t="shared" si="58"/>
        <v>0.44585000000000008</v>
      </c>
      <c r="BC90" s="46">
        <f t="shared" si="59"/>
        <v>0</v>
      </c>
      <c r="BD90" s="46">
        <f t="shared" si="60"/>
        <v>0.44585000000000008</v>
      </c>
      <c r="BE90" s="46">
        <f t="shared" si="61"/>
        <v>6.68</v>
      </c>
      <c r="BF90" s="46">
        <f t="shared" si="62"/>
        <v>5.4</v>
      </c>
      <c r="BG90" s="46" t="str">
        <f t="shared" si="63"/>
        <v/>
      </c>
      <c r="BH90" s="17"/>
      <c r="BJ90" s="15"/>
      <c r="BK90" s="71">
        <f t="shared" si="38"/>
        <v>155</v>
      </c>
      <c r="BL90" s="71">
        <f t="shared" si="39"/>
        <v>115</v>
      </c>
      <c r="BM90" s="215">
        <f t="shared" si="40"/>
        <v>11</v>
      </c>
      <c r="BN90" s="215">
        <f t="shared" si="41"/>
        <v>11</v>
      </c>
      <c r="BO90" s="215"/>
      <c r="BP90" s="215"/>
      <c r="BQ90" s="215">
        <f t="shared" si="42"/>
        <v>5.5</v>
      </c>
      <c r="BR90" s="215"/>
      <c r="BS90" s="215"/>
      <c r="BT90" s="215">
        <f t="shared" si="43"/>
        <v>9</v>
      </c>
      <c r="BU90" s="347">
        <f t="shared" si="44"/>
        <v>0</v>
      </c>
      <c r="BV90" s="17"/>
      <c r="BX90" s="15"/>
      <c r="BZ90" s="17"/>
      <c r="CB90" s="15"/>
      <c r="CC90" s="16">
        <f t="shared" si="64"/>
        <v>1.7825</v>
      </c>
      <c r="CD90" s="16">
        <f t="shared" si="65"/>
        <v>5.4</v>
      </c>
      <c r="CE90" s="16">
        <f t="shared" si="66"/>
        <v>0</v>
      </c>
      <c r="CF90" s="16">
        <f t="shared" si="67"/>
        <v>1.33</v>
      </c>
      <c r="CG90" s="16">
        <f t="shared" si="68"/>
        <v>1.0049999999999999</v>
      </c>
      <c r="CJ90" s="191">
        <f t="shared" si="69"/>
        <v>1.3366499999999999</v>
      </c>
      <c r="CK90" s="191">
        <f t="shared" si="70"/>
        <v>6.68</v>
      </c>
      <c r="CL90" s="191">
        <f t="shared" si="71"/>
        <v>0.44585000000000008</v>
      </c>
      <c r="CM90" s="191">
        <f t="shared" si="72"/>
        <v>0.44585000000000008</v>
      </c>
      <c r="CN90" s="191">
        <f t="shared" si="73"/>
        <v>0.74987377279102374</v>
      </c>
      <c r="CO90" s="17"/>
      <c r="CQ90" s="15"/>
      <c r="CR90" s="16">
        <f>IF(N90="",,INDEX(Komp!$K$8:$K$10,N90,1))</f>
        <v>0</v>
      </c>
      <c r="CS90" s="16">
        <f>IF(O90="",,INDEX(Komp!$K$35:$K$40,O90,1))</f>
        <v>0</v>
      </c>
      <c r="CT90" s="16">
        <f>IF(O90="",,INDEX(Komp!$M$35:$M$40,O90,1))</f>
        <v>0</v>
      </c>
      <c r="CU90" s="16">
        <f>IF(P90="",,INDEX(Komp!$K$80:$K$81,P90,1))</f>
        <v>0</v>
      </c>
      <c r="CV90" s="16">
        <f>IF(Q90="",,INDEX(Komp!$K$108:$K$109,Q90,1))</f>
        <v>0</v>
      </c>
      <c r="CW90" s="191">
        <f t="shared" si="74"/>
        <v>0</v>
      </c>
      <c r="CX90" s="17"/>
      <c r="CZ90" s="15"/>
      <c r="DA90" s="16" t="str">
        <f t="shared" si="75"/>
        <v/>
      </c>
      <c r="DB90" s="16">
        <f>IF(DA90="",,MATCH(DA90,Tab!$C$5:$C$22,0))</f>
        <v>0</v>
      </c>
      <c r="DC90" s="16">
        <f>IF(DB90=Tab!$D$22,1,0)</f>
        <v>0</v>
      </c>
      <c r="DD90" s="16">
        <f>IF(DB90=Tab!$D$21,1,0)</f>
        <v>0</v>
      </c>
      <c r="DE90" s="16">
        <f>IF(AND(DB90&gt;=Tab!$D$5,DB90&lt;=Tab!$D$20),1,0)</f>
        <v>0</v>
      </c>
      <c r="DF90" s="16">
        <f>IF(DE90=1,INDEX(Tab!$E$5:$E$20,DB90,1),)</f>
        <v>0</v>
      </c>
      <c r="DG90" s="17"/>
      <c r="DI90" s="15"/>
      <c r="DJ90" s="16" t="str">
        <f t="shared" si="76"/>
        <v/>
      </c>
      <c r="DL90" s="36" t="str">
        <f>IF(DD90=1,Projekt!$AH$129,"")</f>
        <v/>
      </c>
      <c r="DM90" s="36"/>
      <c r="DN90" s="36" t="str">
        <f>IF(DE90=1,INDEX(Projekt!$AB$98:$AB$113,DF90,1),"")</f>
        <v/>
      </c>
      <c r="DO90" s="36" t="str">
        <f>IF(DE90=1,INDEX(Projekt!$AH$98:$AH$113,DF90,1),"")</f>
        <v/>
      </c>
      <c r="DP90" s="36" t="str">
        <f t="shared" si="77"/>
        <v/>
      </c>
      <c r="DQ90" s="79"/>
      <c r="DR90" s="36"/>
      <c r="DS90" s="162"/>
      <c r="DT90" s="16" t="str">
        <f t="shared" si="78"/>
        <v/>
      </c>
      <c r="DU90" s="16" t="str">
        <f t="shared" si="28"/>
        <v/>
      </c>
      <c r="DV90" s="16" t="str">
        <f>IF(DE90=1,IF(DU90&lt;Tab!$M$77,1,IF(DU90&lt;Tab!$M$78,2,IF(DU90&lt;Tab!$M$79,3,IF(DU90&lt;Tab!$M$80,4,5)))),"")</f>
        <v/>
      </c>
      <c r="DW90" s="16" t="str">
        <f>IF(DE90=1,INDEX(Tab!$M$76:$M$81,DV90,1),"")</f>
        <v/>
      </c>
      <c r="DX90" s="16" t="str">
        <f>IF(DE90=1,INDEX(Tab!$M$76:$M$81,DV90+1,1),"")</f>
        <v/>
      </c>
      <c r="DY90" s="36" t="str">
        <f>IF(DE90=1,INDEX(Tab!$N$76:$AC$81,DV90,DF90),"")</f>
        <v/>
      </c>
      <c r="DZ90" s="36" t="str">
        <f>IF(DE90=1,INDEX(Tab!$N$76:$AC$81,DV90+1,DF90),"")</f>
        <v/>
      </c>
      <c r="EA90" s="36" t="str">
        <f t="shared" si="79"/>
        <v/>
      </c>
      <c r="EB90" s="36" t="str">
        <f t="shared" si="80"/>
        <v/>
      </c>
      <c r="EC90" s="79"/>
      <c r="ED90" s="36"/>
      <c r="EE90" s="15"/>
      <c r="EF90" s="16" t="str">
        <f t="shared" si="81"/>
        <v/>
      </c>
      <c r="EG90" s="16" t="str">
        <f t="shared" si="47"/>
        <v/>
      </c>
      <c r="EH90" s="16" t="str">
        <f>IF(DE90=1,IF(EG90&lt;Tab!$M$87,1,IF(EG90&lt;Tab!$M$88,2,IF(EG90&lt;Tab!$M$89,3,IF(EG90&lt;Tab!$M$90,4,5)))),"")</f>
        <v/>
      </c>
      <c r="EI90" s="16" t="str">
        <f>IF(DE90=1,INDEX(Tab!$B$84:$B$89,EH90,1),"")</f>
        <v/>
      </c>
      <c r="EJ90" s="16" t="str">
        <f>IF(DE90=1,INDEX(Tab!$M$86:$M$91,EH90+1,1),"")</f>
        <v/>
      </c>
      <c r="EK90" s="36" t="str">
        <f>IF(DE90=1,INDEX(Tab!$N$86:$AC$91,EH90,DF90),"")</f>
        <v/>
      </c>
      <c r="EL90" s="36" t="str">
        <f>IF(DE90=1,INDEX(Tab!$N$86:$AC$91,EH90+1,DF90),"")</f>
        <v/>
      </c>
      <c r="EM90" s="36">
        <f t="shared" si="82"/>
        <v>0</v>
      </c>
      <c r="EO90" s="74" t="b">
        <v>0</v>
      </c>
      <c r="EP90" s="16">
        <f t="shared" si="83"/>
        <v>1</v>
      </c>
      <c r="EQ90" s="16">
        <f t="shared" si="84"/>
        <v>0</v>
      </c>
      <c r="ER90" s="16" t="str">
        <f t="shared" si="85"/>
        <v/>
      </c>
      <c r="ES90" s="17"/>
      <c r="EU90" s="15"/>
      <c r="EV90" s="191" t="str">
        <f t="shared" si="86"/>
        <v/>
      </c>
      <c r="EW90" s="191" t="str">
        <f t="shared" si="87"/>
        <v/>
      </c>
      <c r="EX90" s="17"/>
    </row>
    <row r="91" spans="2:154" s="16" customFormat="1" hidden="1" x14ac:dyDescent="0.2">
      <c r="B91" s="341"/>
      <c r="C91" s="541"/>
      <c r="D91" s="542"/>
      <c r="E91" s="25"/>
      <c r="F91" s="71">
        <v>1</v>
      </c>
      <c r="G91" s="71">
        <v>155</v>
      </c>
      <c r="H91" s="71">
        <v>115</v>
      </c>
      <c r="I91" s="215">
        <v>11</v>
      </c>
      <c r="J91" s="215">
        <v>11</v>
      </c>
      <c r="K91" s="215">
        <v>5.5</v>
      </c>
      <c r="L91" s="215">
        <v>9</v>
      </c>
      <c r="M91" s="354"/>
      <c r="N91" s="353"/>
      <c r="O91" s="25"/>
      <c r="P91" s="25"/>
      <c r="Q91" s="25"/>
      <c r="R91" s="27"/>
      <c r="S91" s="24"/>
      <c r="T91" s="24"/>
      <c r="U91" s="24"/>
      <c r="V91" s="24"/>
      <c r="W91" s="312">
        <f t="shared" si="0"/>
        <v>0</v>
      </c>
      <c r="X91" s="46">
        <f t="shared" si="49"/>
        <v>0.74987377279102374</v>
      </c>
      <c r="Y91" s="28"/>
      <c r="Z91" s="27"/>
      <c r="AA91" s="25"/>
      <c r="AB91" s="25"/>
      <c r="AC91" s="184"/>
      <c r="AD91" s="44"/>
      <c r="AE91" s="176" t="str">
        <f t="shared" si="50"/>
        <v/>
      </c>
      <c r="AF91" s="44"/>
      <c r="AG91" s="46" t="str">
        <f t="shared" si="51"/>
        <v/>
      </c>
      <c r="AH91" s="28"/>
      <c r="AI91" s="27"/>
      <c r="AJ91" s="25"/>
      <c r="AK91" s="25"/>
      <c r="AL91" s="25"/>
      <c r="AM91" s="44"/>
      <c r="AN91" s="40"/>
      <c r="AO91" s="44"/>
      <c r="AP91" s="71" t="str">
        <f t="shared" si="52"/>
        <v/>
      </c>
      <c r="AQ91" s="44"/>
      <c r="AR91" s="46" t="str">
        <f t="shared" si="53"/>
        <v/>
      </c>
      <c r="AS91" s="156"/>
      <c r="AT91" s="80"/>
      <c r="AU91" s="46" t="str">
        <f t="shared" si="54"/>
        <v/>
      </c>
      <c r="AV91" s="80"/>
      <c r="AW91" s="46" t="str">
        <f t="shared" si="55"/>
        <v/>
      </c>
      <c r="AX91" s="28"/>
      <c r="AY91" s="27"/>
      <c r="AZ91" s="46">
        <f t="shared" si="56"/>
        <v>1.7825</v>
      </c>
      <c r="BA91" s="46">
        <f t="shared" si="57"/>
        <v>1.3366499999999999</v>
      </c>
      <c r="BB91" s="46">
        <f t="shared" si="58"/>
        <v>0.44585000000000008</v>
      </c>
      <c r="BC91" s="46">
        <f t="shared" si="59"/>
        <v>0</v>
      </c>
      <c r="BD91" s="46">
        <f t="shared" si="60"/>
        <v>0.44585000000000008</v>
      </c>
      <c r="BE91" s="46">
        <f t="shared" si="61"/>
        <v>6.68</v>
      </c>
      <c r="BF91" s="46">
        <f t="shared" si="62"/>
        <v>5.4</v>
      </c>
      <c r="BG91" s="46" t="str">
        <f t="shared" si="63"/>
        <v/>
      </c>
      <c r="BH91" s="17"/>
      <c r="BJ91" s="15"/>
      <c r="BK91" s="71">
        <f t="shared" si="38"/>
        <v>155</v>
      </c>
      <c r="BL91" s="71">
        <f t="shared" si="39"/>
        <v>115</v>
      </c>
      <c r="BM91" s="215">
        <f t="shared" si="40"/>
        <v>11</v>
      </c>
      <c r="BN91" s="215">
        <f t="shared" si="41"/>
        <v>11</v>
      </c>
      <c r="BO91" s="215"/>
      <c r="BP91" s="215"/>
      <c r="BQ91" s="215">
        <f t="shared" si="42"/>
        <v>5.5</v>
      </c>
      <c r="BR91" s="215"/>
      <c r="BS91" s="215"/>
      <c r="BT91" s="215">
        <f t="shared" si="43"/>
        <v>9</v>
      </c>
      <c r="BU91" s="347">
        <f t="shared" si="44"/>
        <v>0</v>
      </c>
      <c r="BV91" s="17"/>
      <c r="BX91" s="15"/>
      <c r="BZ91" s="17"/>
      <c r="CB91" s="15"/>
      <c r="CC91" s="16">
        <f t="shared" si="64"/>
        <v>1.7825</v>
      </c>
      <c r="CD91" s="16">
        <f t="shared" si="65"/>
        <v>5.4</v>
      </c>
      <c r="CE91" s="16">
        <f t="shared" si="66"/>
        <v>0</v>
      </c>
      <c r="CF91" s="16">
        <f t="shared" si="67"/>
        <v>1.33</v>
      </c>
      <c r="CG91" s="16">
        <f t="shared" si="68"/>
        <v>1.0049999999999999</v>
      </c>
      <c r="CJ91" s="191">
        <f t="shared" si="69"/>
        <v>1.3366499999999999</v>
      </c>
      <c r="CK91" s="191">
        <f t="shared" si="70"/>
        <v>6.68</v>
      </c>
      <c r="CL91" s="191">
        <f t="shared" si="71"/>
        <v>0.44585000000000008</v>
      </c>
      <c r="CM91" s="191">
        <f t="shared" si="72"/>
        <v>0.44585000000000008</v>
      </c>
      <c r="CN91" s="191">
        <f t="shared" si="73"/>
        <v>0.74987377279102374</v>
      </c>
      <c r="CO91" s="17"/>
      <c r="CQ91" s="15"/>
      <c r="CR91" s="16">
        <f>IF(N91="",,INDEX(Komp!$K$8:$K$10,N91,1))</f>
        <v>0</v>
      </c>
      <c r="CS91" s="16">
        <f>IF(O91="",,INDEX(Komp!$K$35:$K$40,O91,1))</f>
        <v>0</v>
      </c>
      <c r="CT91" s="16">
        <f>IF(O91="",,INDEX(Komp!$M$35:$M$40,O91,1))</f>
        <v>0</v>
      </c>
      <c r="CU91" s="16">
        <f>IF(P91="",,INDEX(Komp!$K$80:$K$81,P91,1))</f>
        <v>0</v>
      </c>
      <c r="CV91" s="16">
        <f>IF(Q91="",,INDEX(Komp!$K$108:$K$109,Q91,1))</f>
        <v>0</v>
      </c>
      <c r="CW91" s="191">
        <f t="shared" si="74"/>
        <v>0</v>
      </c>
      <c r="CX91" s="17"/>
      <c r="CZ91" s="15"/>
      <c r="DA91" s="16" t="str">
        <f t="shared" si="75"/>
        <v/>
      </c>
      <c r="DB91" s="16">
        <f>IF(DA91="",,MATCH(DA91,Tab!$C$5:$C$22,0))</f>
        <v>0</v>
      </c>
      <c r="DC91" s="16">
        <f>IF(DB91=Tab!$D$22,1,0)</f>
        <v>0</v>
      </c>
      <c r="DD91" s="16">
        <f>IF(DB91=Tab!$D$21,1,0)</f>
        <v>0</v>
      </c>
      <c r="DE91" s="16">
        <f>IF(AND(DB91&gt;=Tab!$D$5,DB91&lt;=Tab!$D$20),1,0)</f>
        <v>0</v>
      </c>
      <c r="DF91" s="16">
        <f>IF(DE91=1,INDEX(Tab!$E$5:$E$20,DB91,1),)</f>
        <v>0</v>
      </c>
      <c r="DG91" s="17"/>
      <c r="DI91" s="15"/>
      <c r="DJ91" s="16" t="str">
        <f t="shared" si="76"/>
        <v/>
      </c>
      <c r="DL91" s="36" t="str">
        <f>IF(DD91=1,Projekt!$AH$129,"")</f>
        <v/>
      </c>
      <c r="DM91" s="36"/>
      <c r="DN91" s="36" t="str">
        <f>IF(DE91=1,INDEX(Projekt!$AB$98:$AB$113,DF91,1),"")</f>
        <v/>
      </c>
      <c r="DO91" s="36" t="str">
        <f>IF(DE91=1,INDEX(Projekt!$AH$98:$AH$113,DF91,1),"")</f>
        <v/>
      </c>
      <c r="DP91" s="36" t="str">
        <f t="shared" si="77"/>
        <v/>
      </c>
      <c r="DQ91" s="79"/>
      <c r="DR91" s="36"/>
      <c r="DS91" s="162"/>
      <c r="DT91" s="16" t="str">
        <f t="shared" si="78"/>
        <v/>
      </c>
      <c r="DU91" s="16" t="str">
        <f t="shared" si="28"/>
        <v/>
      </c>
      <c r="DV91" s="16" t="str">
        <f>IF(DE91=1,IF(DU91&lt;Tab!$M$77,1,IF(DU91&lt;Tab!$M$78,2,IF(DU91&lt;Tab!$M$79,3,IF(DU91&lt;Tab!$M$80,4,5)))),"")</f>
        <v/>
      </c>
      <c r="DW91" s="16" t="str">
        <f>IF(DE91=1,INDEX(Tab!$M$76:$M$81,DV91,1),"")</f>
        <v/>
      </c>
      <c r="DX91" s="16" t="str">
        <f>IF(DE91=1,INDEX(Tab!$M$76:$M$81,DV91+1,1),"")</f>
        <v/>
      </c>
      <c r="DY91" s="36" t="str">
        <f>IF(DE91=1,INDEX(Tab!$N$76:$AC$81,DV91,DF91),"")</f>
        <v/>
      </c>
      <c r="DZ91" s="36" t="str">
        <f>IF(DE91=1,INDEX(Tab!$N$76:$AC$81,DV91+1,DF91),"")</f>
        <v/>
      </c>
      <c r="EA91" s="36" t="str">
        <f t="shared" si="79"/>
        <v/>
      </c>
      <c r="EB91" s="36" t="str">
        <f t="shared" si="80"/>
        <v/>
      </c>
      <c r="EC91" s="79"/>
      <c r="ED91" s="36"/>
      <c r="EE91" s="15"/>
      <c r="EF91" s="16" t="str">
        <f t="shared" si="81"/>
        <v/>
      </c>
      <c r="EG91" s="16" t="str">
        <f t="shared" si="47"/>
        <v/>
      </c>
      <c r="EH91" s="16" t="str">
        <f>IF(DE91=1,IF(EG91&lt;Tab!$M$87,1,IF(EG91&lt;Tab!$M$88,2,IF(EG91&lt;Tab!$M$89,3,IF(EG91&lt;Tab!$M$90,4,5)))),"")</f>
        <v/>
      </c>
      <c r="EI91" s="16" t="str">
        <f>IF(DE91=1,INDEX(Tab!$B$84:$B$89,EH91,1),"")</f>
        <v/>
      </c>
      <c r="EJ91" s="16" t="str">
        <f>IF(DE91=1,INDEX(Tab!$M$86:$M$91,EH91+1,1),"")</f>
        <v/>
      </c>
      <c r="EK91" s="36" t="str">
        <f>IF(DE91=1,INDEX(Tab!$N$86:$AC$91,EH91,DF91),"")</f>
        <v/>
      </c>
      <c r="EL91" s="36" t="str">
        <f>IF(DE91=1,INDEX(Tab!$N$86:$AC$91,EH91+1,DF91),"")</f>
        <v/>
      </c>
      <c r="EM91" s="36">
        <f t="shared" si="82"/>
        <v>0</v>
      </c>
      <c r="EO91" s="74" t="b">
        <v>0</v>
      </c>
      <c r="EP91" s="16">
        <f t="shared" si="83"/>
        <v>1</v>
      </c>
      <c r="EQ91" s="16">
        <f t="shared" si="84"/>
        <v>0</v>
      </c>
      <c r="ER91" s="16" t="str">
        <f t="shared" si="85"/>
        <v/>
      </c>
      <c r="ES91" s="17"/>
      <c r="EU91" s="15"/>
      <c r="EV91" s="191" t="str">
        <f t="shared" si="86"/>
        <v/>
      </c>
      <c r="EW91" s="191" t="str">
        <f t="shared" si="87"/>
        <v/>
      </c>
      <c r="EX91" s="17"/>
    </row>
    <row r="92" spans="2:154" s="16" customFormat="1" hidden="1" x14ac:dyDescent="0.2">
      <c r="B92" s="341"/>
      <c r="C92" s="541"/>
      <c r="D92" s="542"/>
      <c r="E92" s="25"/>
      <c r="F92" s="71">
        <v>1</v>
      </c>
      <c r="G92" s="71">
        <v>155</v>
      </c>
      <c r="H92" s="71">
        <v>115</v>
      </c>
      <c r="I92" s="215">
        <v>11</v>
      </c>
      <c r="J92" s="215">
        <v>11</v>
      </c>
      <c r="K92" s="215">
        <v>5.5</v>
      </c>
      <c r="L92" s="215">
        <v>9</v>
      </c>
      <c r="M92" s="354"/>
      <c r="N92" s="353"/>
      <c r="O92" s="25"/>
      <c r="P92" s="25"/>
      <c r="Q92" s="25"/>
      <c r="R92" s="27"/>
      <c r="S92" s="24"/>
      <c r="T92" s="24"/>
      <c r="U92" s="24"/>
      <c r="V92" s="24"/>
      <c r="W92" s="312">
        <f t="shared" si="0"/>
        <v>0</v>
      </c>
      <c r="X92" s="46">
        <f t="shared" si="49"/>
        <v>0.74987377279102374</v>
      </c>
      <c r="Y92" s="28"/>
      <c r="Z92" s="27"/>
      <c r="AA92" s="25"/>
      <c r="AB92" s="25"/>
      <c r="AC92" s="184"/>
      <c r="AD92" s="44"/>
      <c r="AE92" s="176" t="str">
        <f t="shared" si="50"/>
        <v/>
      </c>
      <c r="AF92" s="44"/>
      <c r="AG92" s="46" t="str">
        <f t="shared" si="51"/>
        <v/>
      </c>
      <c r="AH92" s="28"/>
      <c r="AI92" s="27"/>
      <c r="AJ92" s="25"/>
      <c r="AK92" s="25"/>
      <c r="AL92" s="25"/>
      <c r="AM92" s="44"/>
      <c r="AN92" s="40"/>
      <c r="AO92" s="44"/>
      <c r="AP92" s="71" t="str">
        <f t="shared" si="52"/>
        <v/>
      </c>
      <c r="AQ92" s="44"/>
      <c r="AR92" s="46" t="str">
        <f t="shared" si="53"/>
        <v/>
      </c>
      <c r="AS92" s="156"/>
      <c r="AT92" s="80"/>
      <c r="AU92" s="46" t="str">
        <f t="shared" si="54"/>
        <v/>
      </c>
      <c r="AV92" s="80"/>
      <c r="AW92" s="46" t="str">
        <f t="shared" si="55"/>
        <v/>
      </c>
      <c r="AX92" s="28"/>
      <c r="AY92" s="27"/>
      <c r="AZ92" s="46">
        <f t="shared" si="56"/>
        <v>1.7825</v>
      </c>
      <c r="BA92" s="46">
        <f t="shared" si="57"/>
        <v>1.3366499999999999</v>
      </c>
      <c r="BB92" s="46">
        <f t="shared" si="58"/>
        <v>0.44585000000000008</v>
      </c>
      <c r="BC92" s="46">
        <f t="shared" si="59"/>
        <v>0</v>
      </c>
      <c r="BD92" s="46">
        <f t="shared" si="60"/>
        <v>0.44585000000000008</v>
      </c>
      <c r="BE92" s="46">
        <f t="shared" si="61"/>
        <v>6.68</v>
      </c>
      <c r="BF92" s="46">
        <f t="shared" si="62"/>
        <v>5.4</v>
      </c>
      <c r="BG92" s="46" t="str">
        <f t="shared" si="63"/>
        <v/>
      </c>
      <c r="BH92" s="17"/>
      <c r="BJ92" s="15"/>
      <c r="BK92" s="71">
        <f t="shared" si="38"/>
        <v>155</v>
      </c>
      <c r="BL92" s="71">
        <f t="shared" si="39"/>
        <v>115</v>
      </c>
      <c r="BM92" s="215">
        <f t="shared" si="40"/>
        <v>11</v>
      </c>
      <c r="BN92" s="215">
        <f t="shared" si="41"/>
        <v>11</v>
      </c>
      <c r="BO92" s="215"/>
      <c r="BP92" s="215"/>
      <c r="BQ92" s="215">
        <f t="shared" si="42"/>
        <v>5.5</v>
      </c>
      <c r="BR92" s="215"/>
      <c r="BS92" s="215"/>
      <c r="BT92" s="215">
        <f t="shared" si="43"/>
        <v>9</v>
      </c>
      <c r="BU92" s="347">
        <f t="shared" si="44"/>
        <v>0</v>
      </c>
      <c r="BV92" s="17"/>
      <c r="BX92" s="15"/>
      <c r="BZ92" s="17"/>
      <c r="CB92" s="15"/>
      <c r="CC92" s="16">
        <f t="shared" si="64"/>
        <v>1.7825</v>
      </c>
      <c r="CD92" s="16">
        <f t="shared" si="65"/>
        <v>5.4</v>
      </c>
      <c r="CE92" s="16">
        <f t="shared" si="66"/>
        <v>0</v>
      </c>
      <c r="CF92" s="16">
        <f t="shared" si="67"/>
        <v>1.33</v>
      </c>
      <c r="CG92" s="16">
        <f t="shared" si="68"/>
        <v>1.0049999999999999</v>
      </c>
      <c r="CJ92" s="191">
        <f t="shared" si="69"/>
        <v>1.3366499999999999</v>
      </c>
      <c r="CK92" s="191">
        <f t="shared" si="70"/>
        <v>6.68</v>
      </c>
      <c r="CL92" s="191">
        <f t="shared" si="71"/>
        <v>0.44585000000000008</v>
      </c>
      <c r="CM92" s="191">
        <f t="shared" si="72"/>
        <v>0.44585000000000008</v>
      </c>
      <c r="CN92" s="191">
        <f t="shared" si="73"/>
        <v>0.74987377279102374</v>
      </c>
      <c r="CO92" s="17"/>
      <c r="CQ92" s="15"/>
      <c r="CR92" s="16">
        <f>IF(N92="",,INDEX(Komp!$K$8:$K$10,N92,1))</f>
        <v>0</v>
      </c>
      <c r="CS92" s="16">
        <f>IF(O92="",,INDEX(Komp!$K$35:$K$40,O92,1))</f>
        <v>0</v>
      </c>
      <c r="CT92" s="16">
        <f>IF(O92="",,INDEX(Komp!$M$35:$M$40,O92,1))</f>
        <v>0</v>
      </c>
      <c r="CU92" s="16">
        <f>IF(P92="",,INDEX(Komp!$K$80:$K$81,P92,1))</f>
        <v>0</v>
      </c>
      <c r="CV92" s="16">
        <f>IF(Q92="",,INDEX(Komp!$K$108:$K$109,Q92,1))</f>
        <v>0</v>
      </c>
      <c r="CW92" s="191">
        <f t="shared" si="74"/>
        <v>0</v>
      </c>
      <c r="CX92" s="17"/>
      <c r="CZ92" s="15"/>
      <c r="DA92" s="16" t="str">
        <f t="shared" si="75"/>
        <v/>
      </c>
      <c r="DB92" s="16">
        <f>IF(DA92="",,MATCH(DA92,Tab!$C$5:$C$22,0))</f>
        <v>0</v>
      </c>
      <c r="DC92" s="16">
        <f>IF(DB92=Tab!$D$22,1,0)</f>
        <v>0</v>
      </c>
      <c r="DD92" s="16">
        <f>IF(DB92=Tab!$D$21,1,0)</f>
        <v>0</v>
      </c>
      <c r="DE92" s="16">
        <f>IF(AND(DB92&gt;=Tab!$D$5,DB92&lt;=Tab!$D$20),1,0)</f>
        <v>0</v>
      </c>
      <c r="DF92" s="16">
        <f>IF(DE92=1,INDEX(Tab!$E$5:$E$20,DB92,1),)</f>
        <v>0</v>
      </c>
      <c r="DG92" s="17"/>
      <c r="DI92" s="15"/>
      <c r="DJ92" s="16" t="str">
        <f t="shared" si="76"/>
        <v/>
      </c>
      <c r="DL92" s="36" t="str">
        <f>IF(DD92=1,Projekt!$AH$129,"")</f>
        <v/>
      </c>
      <c r="DM92" s="36"/>
      <c r="DN92" s="36" t="str">
        <f>IF(DE92=1,INDEX(Projekt!$AB$98:$AB$113,DF92,1),"")</f>
        <v/>
      </c>
      <c r="DO92" s="36" t="str">
        <f>IF(DE92=1,INDEX(Projekt!$AH$98:$AH$113,DF92,1),"")</f>
        <v/>
      </c>
      <c r="DP92" s="36" t="str">
        <f t="shared" si="77"/>
        <v/>
      </c>
      <c r="DQ92" s="79"/>
      <c r="DR92" s="36"/>
      <c r="DS92" s="162"/>
      <c r="DT92" s="16" t="str">
        <f t="shared" si="78"/>
        <v/>
      </c>
      <c r="DU92" s="16" t="str">
        <f t="shared" si="28"/>
        <v/>
      </c>
      <c r="DV92" s="16" t="str">
        <f>IF(DE92=1,IF(DU92&lt;Tab!$M$77,1,IF(DU92&lt;Tab!$M$78,2,IF(DU92&lt;Tab!$M$79,3,IF(DU92&lt;Tab!$M$80,4,5)))),"")</f>
        <v/>
      </c>
      <c r="DW92" s="16" t="str">
        <f>IF(DE92=1,INDEX(Tab!$M$76:$M$81,DV92,1),"")</f>
        <v/>
      </c>
      <c r="DX92" s="16" t="str">
        <f>IF(DE92=1,INDEX(Tab!$M$76:$M$81,DV92+1,1),"")</f>
        <v/>
      </c>
      <c r="DY92" s="36" t="str">
        <f>IF(DE92=1,INDEX(Tab!$N$76:$AC$81,DV92,DF92),"")</f>
        <v/>
      </c>
      <c r="DZ92" s="36" t="str">
        <f>IF(DE92=1,INDEX(Tab!$N$76:$AC$81,DV92+1,DF92),"")</f>
        <v/>
      </c>
      <c r="EA92" s="36" t="str">
        <f t="shared" si="79"/>
        <v/>
      </c>
      <c r="EB92" s="36" t="str">
        <f t="shared" si="80"/>
        <v/>
      </c>
      <c r="EC92" s="79"/>
      <c r="ED92" s="36"/>
      <c r="EE92" s="15"/>
      <c r="EF92" s="16" t="str">
        <f t="shared" si="81"/>
        <v/>
      </c>
      <c r="EG92" s="16" t="str">
        <f t="shared" si="47"/>
        <v/>
      </c>
      <c r="EH92" s="16" t="str">
        <f>IF(DE92=1,IF(EG92&lt;Tab!$M$87,1,IF(EG92&lt;Tab!$M$88,2,IF(EG92&lt;Tab!$M$89,3,IF(EG92&lt;Tab!$M$90,4,5)))),"")</f>
        <v/>
      </c>
      <c r="EI92" s="16" t="str">
        <f>IF(DE92=1,INDEX(Tab!$B$84:$B$89,EH92,1),"")</f>
        <v/>
      </c>
      <c r="EJ92" s="16" t="str">
        <f>IF(DE92=1,INDEX(Tab!$M$86:$M$91,EH92+1,1),"")</f>
        <v/>
      </c>
      <c r="EK92" s="36" t="str">
        <f>IF(DE92=1,INDEX(Tab!$N$86:$AC$91,EH92,DF92),"")</f>
        <v/>
      </c>
      <c r="EL92" s="36" t="str">
        <f>IF(DE92=1,INDEX(Tab!$N$86:$AC$91,EH92+1,DF92),"")</f>
        <v/>
      </c>
      <c r="EM92" s="36">
        <f t="shared" si="82"/>
        <v>0</v>
      </c>
      <c r="EO92" s="74" t="b">
        <v>0</v>
      </c>
      <c r="EP92" s="16">
        <f t="shared" si="83"/>
        <v>1</v>
      </c>
      <c r="EQ92" s="16">
        <f t="shared" si="84"/>
        <v>0</v>
      </c>
      <c r="ER92" s="16" t="str">
        <f t="shared" si="85"/>
        <v/>
      </c>
      <c r="ES92" s="17"/>
      <c r="EU92" s="15"/>
      <c r="EV92" s="191" t="str">
        <f t="shared" si="86"/>
        <v/>
      </c>
      <c r="EW92" s="191" t="str">
        <f t="shared" si="87"/>
        <v/>
      </c>
      <c r="EX92" s="17"/>
    </row>
    <row r="93" spans="2:154" s="16" customFormat="1" hidden="1" x14ac:dyDescent="0.2">
      <c r="B93" s="341"/>
      <c r="C93" s="541"/>
      <c r="D93" s="542"/>
      <c r="E93" s="25"/>
      <c r="F93" s="71">
        <v>1</v>
      </c>
      <c r="G93" s="71">
        <v>155</v>
      </c>
      <c r="H93" s="71">
        <v>115</v>
      </c>
      <c r="I93" s="215">
        <v>11</v>
      </c>
      <c r="J93" s="215">
        <v>11</v>
      </c>
      <c r="K93" s="215">
        <v>5.5</v>
      </c>
      <c r="L93" s="215">
        <v>9</v>
      </c>
      <c r="M93" s="354"/>
      <c r="N93" s="353"/>
      <c r="O93" s="25"/>
      <c r="P93" s="25"/>
      <c r="Q93" s="25"/>
      <c r="R93" s="27"/>
      <c r="S93" s="24"/>
      <c r="T93" s="24"/>
      <c r="U93" s="24"/>
      <c r="V93" s="24"/>
      <c r="W93" s="312">
        <f t="shared" si="0"/>
        <v>0</v>
      </c>
      <c r="X93" s="46">
        <f t="shared" si="49"/>
        <v>0.74987377279102374</v>
      </c>
      <c r="Y93" s="28"/>
      <c r="Z93" s="27"/>
      <c r="AA93" s="25"/>
      <c r="AB93" s="25"/>
      <c r="AC93" s="184"/>
      <c r="AD93" s="44"/>
      <c r="AE93" s="176" t="str">
        <f t="shared" si="50"/>
        <v/>
      </c>
      <c r="AF93" s="44"/>
      <c r="AG93" s="46" t="str">
        <f t="shared" si="51"/>
        <v/>
      </c>
      <c r="AH93" s="28"/>
      <c r="AI93" s="27"/>
      <c r="AJ93" s="25"/>
      <c r="AK93" s="25"/>
      <c r="AL93" s="25"/>
      <c r="AM93" s="44"/>
      <c r="AN93" s="40"/>
      <c r="AO93" s="44"/>
      <c r="AP93" s="71" t="str">
        <f t="shared" si="52"/>
        <v/>
      </c>
      <c r="AQ93" s="44"/>
      <c r="AR93" s="46" t="str">
        <f t="shared" si="53"/>
        <v/>
      </c>
      <c r="AS93" s="156"/>
      <c r="AT93" s="80"/>
      <c r="AU93" s="46" t="str">
        <f t="shared" si="54"/>
        <v/>
      </c>
      <c r="AV93" s="80"/>
      <c r="AW93" s="46" t="str">
        <f t="shared" si="55"/>
        <v/>
      </c>
      <c r="AX93" s="28"/>
      <c r="AY93" s="27"/>
      <c r="AZ93" s="46">
        <f t="shared" si="56"/>
        <v>1.7825</v>
      </c>
      <c r="BA93" s="46">
        <f t="shared" si="57"/>
        <v>1.3366499999999999</v>
      </c>
      <c r="BB93" s="46">
        <f t="shared" si="58"/>
        <v>0.44585000000000008</v>
      </c>
      <c r="BC93" s="46">
        <f t="shared" si="59"/>
        <v>0</v>
      </c>
      <c r="BD93" s="46">
        <f t="shared" si="60"/>
        <v>0.44585000000000008</v>
      </c>
      <c r="BE93" s="46">
        <f t="shared" si="61"/>
        <v>6.68</v>
      </c>
      <c r="BF93" s="46">
        <f t="shared" si="62"/>
        <v>5.4</v>
      </c>
      <c r="BG93" s="46" t="str">
        <f t="shared" si="63"/>
        <v/>
      </c>
      <c r="BH93" s="17"/>
      <c r="BJ93" s="15"/>
      <c r="BK93" s="71">
        <f t="shared" si="38"/>
        <v>155</v>
      </c>
      <c r="BL93" s="71">
        <f t="shared" si="39"/>
        <v>115</v>
      </c>
      <c r="BM93" s="215">
        <f t="shared" si="40"/>
        <v>11</v>
      </c>
      <c r="BN93" s="215">
        <f t="shared" si="41"/>
        <v>11</v>
      </c>
      <c r="BO93" s="215"/>
      <c r="BP93" s="215"/>
      <c r="BQ93" s="215">
        <f t="shared" si="42"/>
        <v>5.5</v>
      </c>
      <c r="BR93" s="215"/>
      <c r="BS93" s="215"/>
      <c r="BT93" s="215">
        <f t="shared" si="43"/>
        <v>9</v>
      </c>
      <c r="BU93" s="347">
        <f t="shared" si="44"/>
        <v>0</v>
      </c>
      <c r="BV93" s="17"/>
      <c r="BX93" s="15"/>
      <c r="BZ93" s="17"/>
      <c r="CB93" s="15"/>
      <c r="CC93" s="16">
        <f t="shared" si="64"/>
        <v>1.7825</v>
      </c>
      <c r="CD93" s="16">
        <f t="shared" si="65"/>
        <v>5.4</v>
      </c>
      <c r="CE93" s="16">
        <f t="shared" si="66"/>
        <v>0</v>
      </c>
      <c r="CF93" s="16">
        <f t="shared" si="67"/>
        <v>1.33</v>
      </c>
      <c r="CG93" s="16">
        <f t="shared" si="68"/>
        <v>1.0049999999999999</v>
      </c>
      <c r="CJ93" s="191">
        <f t="shared" si="69"/>
        <v>1.3366499999999999</v>
      </c>
      <c r="CK93" s="191">
        <f t="shared" si="70"/>
        <v>6.68</v>
      </c>
      <c r="CL93" s="191">
        <f t="shared" si="71"/>
        <v>0.44585000000000008</v>
      </c>
      <c r="CM93" s="191">
        <f t="shared" si="72"/>
        <v>0.44585000000000008</v>
      </c>
      <c r="CN93" s="191">
        <f t="shared" si="73"/>
        <v>0.74987377279102374</v>
      </c>
      <c r="CO93" s="17"/>
      <c r="CQ93" s="15"/>
      <c r="CR93" s="16">
        <f>IF(N93="",,INDEX(Komp!$K$8:$K$10,N93,1))</f>
        <v>0</v>
      </c>
      <c r="CS93" s="16">
        <f>IF(O93="",,INDEX(Komp!$K$35:$K$40,O93,1))</f>
        <v>0</v>
      </c>
      <c r="CT93" s="16">
        <f>IF(O93="",,INDEX(Komp!$M$35:$M$40,O93,1))</f>
        <v>0</v>
      </c>
      <c r="CU93" s="16">
        <f>IF(P93="",,INDEX(Komp!$K$80:$K$81,P93,1))</f>
        <v>0</v>
      </c>
      <c r="CV93" s="16">
        <f>IF(Q93="",,INDEX(Komp!$K$108:$K$109,Q93,1))</f>
        <v>0</v>
      </c>
      <c r="CW93" s="191">
        <f t="shared" si="74"/>
        <v>0</v>
      </c>
      <c r="CX93" s="17"/>
      <c r="CZ93" s="15"/>
      <c r="DA93" s="16" t="str">
        <f t="shared" si="75"/>
        <v/>
      </c>
      <c r="DB93" s="16">
        <f>IF(DA93="",,MATCH(DA93,Tab!$C$5:$C$22,0))</f>
        <v>0</v>
      </c>
      <c r="DC93" s="16">
        <f>IF(DB93=Tab!$D$22,1,0)</f>
        <v>0</v>
      </c>
      <c r="DD93" s="16">
        <f>IF(DB93=Tab!$D$21,1,0)</f>
        <v>0</v>
      </c>
      <c r="DE93" s="16">
        <f>IF(AND(DB93&gt;=Tab!$D$5,DB93&lt;=Tab!$D$20),1,0)</f>
        <v>0</v>
      </c>
      <c r="DF93" s="16">
        <f>IF(DE93=1,INDEX(Tab!$E$5:$E$20,DB93,1),)</f>
        <v>0</v>
      </c>
      <c r="DG93" s="17"/>
      <c r="DI93" s="15"/>
      <c r="DJ93" s="16" t="str">
        <f t="shared" si="76"/>
        <v/>
      </c>
      <c r="DL93" s="36" t="str">
        <f>IF(DD93=1,Projekt!$AH$129,"")</f>
        <v/>
      </c>
      <c r="DM93" s="36"/>
      <c r="DN93" s="36" t="str">
        <f>IF(DE93=1,INDEX(Projekt!$AB$98:$AB$113,DF93,1),"")</f>
        <v/>
      </c>
      <c r="DO93" s="36" t="str">
        <f>IF(DE93=1,INDEX(Projekt!$AH$98:$AH$113,DF93,1),"")</f>
        <v/>
      </c>
      <c r="DP93" s="36" t="str">
        <f t="shared" si="77"/>
        <v/>
      </c>
      <c r="DQ93" s="79"/>
      <c r="DR93" s="36"/>
      <c r="DS93" s="162"/>
      <c r="DT93" s="16" t="str">
        <f t="shared" si="78"/>
        <v/>
      </c>
      <c r="DU93" s="16" t="str">
        <f t="shared" si="28"/>
        <v/>
      </c>
      <c r="DV93" s="16" t="str">
        <f>IF(DE93=1,IF(DU93&lt;Tab!$M$77,1,IF(DU93&lt;Tab!$M$78,2,IF(DU93&lt;Tab!$M$79,3,IF(DU93&lt;Tab!$M$80,4,5)))),"")</f>
        <v/>
      </c>
      <c r="DW93" s="16" t="str">
        <f>IF(DE93=1,INDEX(Tab!$M$76:$M$81,DV93,1),"")</f>
        <v/>
      </c>
      <c r="DX93" s="16" t="str">
        <f>IF(DE93=1,INDEX(Tab!$M$76:$M$81,DV93+1,1),"")</f>
        <v/>
      </c>
      <c r="DY93" s="36" t="str">
        <f>IF(DE93=1,INDEX(Tab!$N$76:$AC$81,DV93,DF93),"")</f>
        <v/>
      </c>
      <c r="DZ93" s="36" t="str">
        <f>IF(DE93=1,INDEX(Tab!$N$76:$AC$81,DV93+1,DF93),"")</f>
        <v/>
      </c>
      <c r="EA93" s="36" t="str">
        <f t="shared" si="79"/>
        <v/>
      </c>
      <c r="EB93" s="36" t="str">
        <f t="shared" si="80"/>
        <v/>
      </c>
      <c r="EC93" s="79"/>
      <c r="ED93" s="36"/>
      <c r="EE93" s="15"/>
      <c r="EF93" s="16" t="str">
        <f t="shared" si="81"/>
        <v/>
      </c>
      <c r="EG93" s="16" t="str">
        <f t="shared" si="47"/>
        <v/>
      </c>
      <c r="EH93" s="16" t="str">
        <f>IF(DE93=1,IF(EG93&lt;Tab!$M$87,1,IF(EG93&lt;Tab!$M$88,2,IF(EG93&lt;Tab!$M$89,3,IF(EG93&lt;Tab!$M$90,4,5)))),"")</f>
        <v/>
      </c>
      <c r="EI93" s="16" t="str">
        <f>IF(DE93=1,INDEX(Tab!$B$84:$B$89,EH93,1),"")</f>
        <v/>
      </c>
      <c r="EJ93" s="16" t="str">
        <f>IF(DE93=1,INDEX(Tab!$M$86:$M$91,EH93+1,1),"")</f>
        <v/>
      </c>
      <c r="EK93" s="36" t="str">
        <f>IF(DE93=1,INDEX(Tab!$N$86:$AC$91,EH93,DF93),"")</f>
        <v/>
      </c>
      <c r="EL93" s="36" t="str">
        <f>IF(DE93=1,INDEX(Tab!$N$86:$AC$91,EH93+1,DF93),"")</f>
        <v/>
      </c>
      <c r="EM93" s="36">
        <f t="shared" si="82"/>
        <v>0</v>
      </c>
      <c r="EO93" s="74" t="b">
        <v>0</v>
      </c>
      <c r="EP93" s="16">
        <f t="shared" si="83"/>
        <v>1</v>
      </c>
      <c r="EQ93" s="16">
        <f t="shared" si="84"/>
        <v>0</v>
      </c>
      <c r="ER93" s="16" t="str">
        <f t="shared" si="85"/>
        <v/>
      </c>
      <c r="ES93" s="17"/>
      <c r="EU93" s="15"/>
      <c r="EV93" s="191" t="str">
        <f t="shared" si="86"/>
        <v/>
      </c>
      <c r="EW93" s="191" t="str">
        <f t="shared" si="87"/>
        <v/>
      </c>
      <c r="EX93" s="17"/>
    </row>
    <row r="94" spans="2:154" s="16" customFormat="1" hidden="1" x14ac:dyDescent="0.2">
      <c r="B94" s="341"/>
      <c r="C94" s="541"/>
      <c r="D94" s="542"/>
      <c r="E94" s="25"/>
      <c r="F94" s="71">
        <v>1</v>
      </c>
      <c r="G94" s="71">
        <v>155</v>
      </c>
      <c r="H94" s="71">
        <v>115</v>
      </c>
      <c r="I94" s="215">
        <v>11</v>
      </c>
      <c r="J94" s="215">
        <v>11</v>
      </c>
      <c r="K94" s="215">
        <v>5.5</v>
      </c>
      <c r="L94" s="215">
        <v>9</v>
      </c>
      <c r="M94" s="354"/>
      <c r="N94" s="353"/>
      <c r="O94" s="25"/>
      <c r="P94" s="25"/>
      <c r="Q94" s="25"/>
      <c r="R94" s="27"/>
      <c r="S94" s="24"/>
      <c r="T94" s="24"/>
      <c r="U94" s="24"/>
      <c r="V94" s="24"/>
      <c r="W94" s="312">
        <f t="shared" si="0"/>
        <v>0</v>
      </c>
      <c r="X94" s="46">
        <f t="shared" si="49"/>
        <v>0.74987377279102374</v>
      </c>
      <c r="Y94" s="28"/>
      <c r="Z94" s="27"/>
      <c r="AA94" s="25"/>
      <c r="AB94" s="25"/>
      <c r="AC94" s="184"/>
      <c r="AD94" s="44"/>
      <c r="AE94" s="176" t="str">
        <f t="shared" si="50"/>
        <v/>
      </c>
      <c r="AF94" s="44"/>
      <c r="AG94" s="46" t="str">
        <f t="shared" si="51"/>
        <v/>
      </c>
      <c r="AH94" s="28"/>
      <c r="AI94" s="27"/>
      <c r="AJ94" s="25"/>
      <c r="AK94" s="25"/>
      <c r="AL94" s="25"/>
      <c r="AM94" s="44"/>
      <c r="AN94" s="40"/>
      <c r="AO94" s="44"/>
      <c r="AP94" s="71" t="str">
        <f t="shared" si="52"/>
        <v/>
      </c>
      <c r="AQ94" s="44"/>
      <c r="AR94" s="46" t="str">
        <f t="shared" si="53"/>
        <v/>
      </c>
      <c r="AS94" s="156"/>
      <c r="AT94" s="80"/>
      <c r="AU94" s="46" t="str">
        <f t="shared" si="54"/>
        <v/>
      </c>
      <c r="AV94" s="80"/>
      <c r="AW94" s="46" t="str">
        <f t="shared" si="55"/>
        <v/>
      </c>
      <c r="AX94" s="28"/>
      <c r="AY94" s="27"/>
      <c r="AZ94" s="46">
        <f t="shared" si="56"/>
        <v>1.7825</v>
      </c>
      <c r="BA94" s="46">
        <f t="shared" si="57"/>
        <v>1.3366499999999999</v>
      </c>
      <c r="BB94" s="46">
        <f t="shared" si="58"/>
        <v>0.44585000000000008</v>
      </c>
      <c r="BC94" s="46">
        <f t="shared" si="59"/>
        <v>0</v>
      </c>
      <c r="BD94" s="46">
        <f t="shared" si="60"/>
        <v>0.44585000000000008</v>
      </c>
      <c r="BE94" s="46">
        <f t="shared" si="61"/>
        <v>6.68</v>
      </c>
      <c r="BF94" s="46">
        <f t="shared" si="62"/>
        <v>5.4</v>
      </c>
      <c r="BG94" s="46" t="str">
        <f t="shared" si="63"/>
        <v/>
      </c>
      <c r="BH94" s="17"/>
      <c r="BJ94" s="15"/>
      <c r="BK94" s="71">
        <f t="shared" si="38"/>
        <v>155</v>
      </c>
      <c r="BL94" s="71">
        <f t="shared" si="39"/>
        <v>115</v>
      </c>
      <c r="BM94" s="215">
        <f t="shared" si="40"/>
        <v>11</v>
      </c>
      <c r="BN94" s="215">
        <f t="shared" si="41"/>
        <v>11</v>
      </c>
      <c r="BO94" s="215"/>
      <c r="BP94" s="215"/>
      <c r="BQ94" s="215">
        <f t="shared" si="42"/>
        <v>5.5</v>
      </c>
      <c r="BR94" s="215"/>
      <c r="BS94" s="215"/>
      <c r="BT94" s="215">
        <f t="shared" si="43"/>
        <v>9</v>
      </c>
      <c r="BU94" s="347">
        <f t="shared" si="44"/>
        <v>0</v>
      </c>
      <c r="BV94" s="17"/>
      <c r="BX94" s="15"/>
      <c r="BZ94" s="17"/>
      <c r="CB94" s="15"/>
      <c r="CC94" s="16">
        <f t="shared" si="64"/>
        <v>1.7825</v>
      </c>
      <c r="CD94" s="16">
        <f t="shared" si="65"/>
        <v>5.4</v>
      </c>
      <c r="CE94" s="16">
        <f t="shared" si="66"/>
        <v>0</v>
      </c>
      <c r="CF94" s="16">
        <f t="shared" si="67"/>
        <v>1.33</v>
      </c>
      <c r="CG94" s="16">
        <f t="shared" si="68"/>
        <v>1.0049999999999999</v>
      </c>
      <c r="CJ94" s="191">
        <f t="shared" si="69"/>
        <v>1.3366499999999999</v>
      </c>
      <c r="CK94" s="191">
        <f t="shared" si="70"/>
        <v>6.68</v>
      </c>
      <c r="CL94" s="191">
        <f t="shared" si="71"/>
        <v>0.44585000000000008</v>
      </c>
      <c r="CM94" s="191">
        <f t="shared" si="72"/>
        <v>0.44585000000000008</v>
      </c>
      <c r="CN94" s="191">
        <f t="shared" si="73"/>
        <v>0.74987377279102374</v>
      </c>
      <c r="CO94" s="17"/>
      <c r="CQ94" s="15"/>
      <c r="CR94" s="16">
        <f>IF(N94="",,INDEX(Komp!$K$8:$K$10,N94,1))</f>
        <v>0</v>
      </c>
      <c r="CS94" s="16">
        <f>IF(O94="",,INDEX(Komp!$K$35:$K$40,O94,1))</f>
        <v>0</v>
      </c>
      <c r="CT94" s="16">
        <f>IF(O94="",,INDEX(Komp!$M$35:$M$40,O94,1))</f>
        <v>0</v>
      </c>
      <c r="CU94" s="16">
        <f>IF(P94="",,INDEX(Komp!$K$80:$K$81,P94,1))</f>
        <v>0</v>
      </c>
      <c r="CV94" s="16">
        <f>IF(Q94="",,INDEX(Komp!$K$108:$K$109,Q94,1))</f>
        <v>0</v>
      </c>
      <c r="CW94" s="191">
        <f t="shared" si="74"/>
        <v>0</v>
      </c>
      <c r="CX94" s="17"/>
      <c r="CZ94" s="15"/>
      <c r="DA94" s="16" t="str">
        <f t="shared" si="75"/>
        <v/>
      </c>
      <c r="DB94" s="16">
        <f>IF(DA94="",,MATCH(DA94,Tab!$C$5:$C$22,0))</f>
        <v>0</v>
      </c>
      <c r="DC94" s="16">
        <f>IF(DB94=Tab!$D$22,1,0)</f>
        <v>0</v>
      </c>
      <c r="DD94" s="16">
        <f>IF(DB94=Tab!$D$21,1,0)</f>
        <v>0</v>
      </c>
      <c r="DE94" s="16">
        <f>IF(AND(DB94&gt;=Tab!$D$5,DB94&lt;=Tab!$D$20),1,0)</f>
        <v>0</v>
      </c>
      <c r="DF94" s="16">
        <f>IF(DE94=1,INDEX(Tab!$E$5:$E$20,DB94,1),)</f>
        <v>0</v>
      </c>
      <c r="DG94" s="17"/>
      <c r="DI94" s="15"/>
      <c r="DJ94" s="16" t="str">
        <f t="shared" si="76"/>
        <v/>
      </c>
      <c r="DL94" s="36" t="str">
        <f>IF(DD94=1,Projekt!$AH$129,"")</f>
        <v/>
      </c>
      <c r="DM94" s="36"/>
      <c r="DN94" s="36" t="str">
        <f>IF(DE94=1,INDEX(Projekt!$AB$98:$AB$113,DF94,1),"")</f>
        <v/>
      </c>
      <c r="DO94" s="36" t="str">
        <f>IF(DE94=1,INDEX(Projekt!$AH$98:$AH$113,DF94,1),"")</f>
        <v/>
      </c>
      <c r="DP94" s="36" t="str">
        <f t="shared" si="77"/>
        <v/>
      </c>
      <c r="DQ94" s="79"/>
      <c r="DR94" s="36"/>
      <c r="DS94" s="162"/>
      <c r="DT94" s="16" t="str">
        <f t="shared" si="78"/>
        <v/>
      </c>
      <c r="DU94" s="16" t="str">
        <f t="shared" si="28"/>
        <v/>
      </c>
      <c r="DV94" s="16" t="str">
        <f>IF(DE94=1,IF(DU94&lt;Tab!$M$77,1,IF(DU94&lt;Tab!$M$78,2,IF(DU94&lt;Tab!$M$79,3,IF(DU94&lt;Tab!$M$80,4,5)))),"")</f>
        <v/>
      </c>
      <c r="DW94" s="16" t="str">
        <f>IF(DE94=1,INDEX(Tab!$M$76:$M$81,DV94,1),"")</f>
        <v/>
      </c>
      <c r="DX94" s="16" t="str">
        <f>IF(DE94=1,INDEX(Tab!$M$76:$M$81,DV94+1,1),"")</f>
        <v/>
      </c>
      <c r="DY94" s="36" t="str">
        <f>IF(DE94=1,INDEX(Tab!$N$76:$AC$81,DV94,DF94),"")</f>
        <v/>
      </c>
      <c r="DZ94" s="36" t="str">
        <f>IF(DE94=1,INDEX(Tab!$N$76:$AC$81,DV94+1,DF94),"")</f>
        <v/>
      </c>
      <c r="EA94" s="36" t="str">
        <f t="shared" si="79"/>
        <v/>
      </c>
      <c r="EB94" s="36" t="str">
        <f t="shared" si="80"/>
        <v/>
      </c>
      <c r="EC94" s="79"/>
      <c r="ED94" s="36"/>
      <c r="EE94" s="15"/>
      <c r="EF94" s="16" t="str">
        <f t="shared" si="81"/>
        <v/>
      </c>
      <c r="EG94" s="16" t="str">
        <f t="shared" si="47"/>
        <v/>
      </c>
      <c r="EH94" s="16" t="str">
        <f>IF(DE94=1,IF(EG94&lt;Tab!$M$87,1,IF(EG94&lt;Tab!$M$88,2,IF(EG94&lt;Tab!$M$89,3,IF(EG94&lt;Tab!$M$90,4,5)))),"")</f>
        <v/>
      </c>
      <c r="EI94" s="16" t="str">
        <f>IF(DE94=1,INDEX(Tab!$B$84:$B$89,EH94,1),"")</f>
        <v/>
      </c>
      <c r="EJ94" s="16" t="str">
        <f>IF(DE94=1,INDEX(Tab!$M$86:$M$91,EH94+1,1),"")</f>
        <v/>
      </c>
      <c r="EK94" s="36" t="str">
        <f>IF(DE94=1,INDEX(Tab!$N$86:$AC$91,EH94,DF94),"")</f>
        <v/>
      </c>
      <c r="EL94" s="36" t="str">
        <f>IF(DE94=1,INDEX(Tab!$N$86:$AC$91,EH94+1,DF94),"")</f>
        <v/>
      </c>
      <c r="EM94" s="36">
        <f t="shared" si="82"/>
        <v>0</v>
      </c>
      <c r="EO94" s="74" t="b">
        <v>0</v>
      </c>
      <c r="EP94" s="16">
        <f t="shared" si="83"/>
        <v>1</v>
      </c>
      <c r="EQ94" s="16">
        <f t="shared" si="84"/>
        <v>0</v>
      </c>
      <c r="ER94" s="16" t="str">
        <f t="shared" si="85"/>
        <v/>
      </c>
      <c r="ES94" s="17"/>
      <c r="EU94" s="15"/>
      <c r="EV94" s="191" t="str">
        <f t="shared" si="86"/>
        <v/>
      </c>
      <c r="EW94" s="191" t="str">
        <f t="shared" si="87"/>
        <v/>
      </c>
      <c r="EX94" s="17"/>
    </row>
    <row r="95" spans="2:154" s="16" customFormat="1" hidden="1" x14ac:dyDescent="0.2">
      <c r="B95" s="341"/>
      <c r="C95" s="541"/>
      <c r="D95" s="542"/>
      <c r="E95" s="25"/>
      <c r="F95" s="71">
        <v>1</v>
      </c>
      <c r="G95" s="71">
        <v>155</v>
      </c>
      <c r="H95" s="71">
        <v>115</v>
      </c>
      <c r="I95" s="215">
        <v>11</v>
      </c>
      <c r="J95" s="215">
        <v>11</v>
      </c>
      <c r="K95" s="215">
        <v>5.5</v>
      </c>
      <c r="L95" s="215">
        <v>9</v>
      </c>
      <c r="M95" s="354"/>
      <c r="N95" s="353"/>
      <c r="O95" s="25"/>
      <c r="P95" s="25"/>
      <c r="Q95" s="25"/>
      <c r="R95" s="27"/>
      <c r="S95" s="24"/>
      <c r="T95" s="24"/>
      <c r="U95" s="24"/>
      <c r="V95" s="24"/>
      <c r="W95" s="312">
        <f t="shared" si="0"/>
        <v>0</v>
      </c>
      <c r="X95" s="46">
        <f t="shared" si="49"/>
        <v>0.74987377279102374</v>
      </c>
      <c r="Y95" s="28"/>
      <c r="Z95" s="27"/>
      <c r="AA95" s="25"/>
      <c r="AB95" s="25"/>
      <c r="AC95" s="184"/>
      <c r="AD95" s="44"/>
      <c r="AE95" s="176" t="str">
        <f t="shared" si="50"/>
        <v/>
      </c>
      <c r="AF95" s="44"/>
      <c r="AG95" s="46" t="str">
        <f t="shared" si="51"/>
        <v/>
      </c>
      <c r="AH95" s="28"/>
      <c r="AI95" s="27"/>
      <c r="AJ95" s="25"/>
      <c r="AK95" s="25"/>
      <c r="AL95" s="25"/>
      <c r="AM95" s="44"/>
      <c r="AN95" s="40"/>
      <c r="AO95" s="44"/>
      <c r="AP95" s="71" t="str">
        <f t="shared" si="52"/>
        <v/>
      </c>
      <c r="AQ95" s="44"/>
      <c r="AR95" s="46" t="str">
        <f t="shared" si="53"/>
        <v/>
      </c>
      <c r="AS95" s="156"/>
      <c r="AT95" s="80"/>
      <c r="AU95" s="46" t="str">
        <f t="shared" si="54"/>
        <v/>
      </c>
      <c r="AV95" s="80"/>
      <c r="AW95" s="46" t="str">
        <f t="shared" si="55"/>
        <v/>
      </c>
      <c r="AX95" s="28"/>
      <c r="AY95" s="27"/>
      <c r="AZ95" s="46">
        <f t="shared" si="56"/>
        <v>1.7825</v>
      </c>
      <c r="BA95" s="46">
        <f t="shared" si="57"/>
        <v>1.3366499999999999</v>
      </c>
      <c r="BB95" s="46">
        <f t="shared" si="58"/>
        <v>0.44585000000000008</v>
      </c>
      <c r="BC95" s="46">
        <f t="shared" si="59"/>
        <v>0</v>
      </c>
      <c r="BD95" s="46">
        <f t="shared" si="60"/>
        <v>0.44585000000000008</v>
      </c>
      <c r="BE95" s="46">
        <f t="shared" si="61"/>
        <v>6.68</v>
      </c>
      <c r="BF95" s="46">
        <f t="shared" si="62"/>
        <v>5.4</v>
      </c>
      <c r="BG95" s="46" t="str">
        <f t="shared" si="63"/>
        <v/>
      </c>
      <c r="BH95" s="17"/>
      <c r="BJ95" s="15"/>
      <c r="BK95" s="71">
        <f t="shared" si="38"/>
        <v>155</v>
      </c>
      <c r="BL95" s="71">
        <f t="shared" si="39"/>
        <v>115</v>
      </c>
      <c r="BM95" s="215">
        <f t="shared" si="40"/>
        <v>11</v>
      </c>
      <c r="BN95" s="215">
        <f t="shared" si="41"/>
        <v>11</v>
      </c>
      <c r="BO95" s="215"/>
      <c r="BP95" s="215"/>
      <c r="BQ95" s="215">
        <f t="shared" si="42"/>
        <v>5.5</v>
      </c>
      <c r="BR95" s="215"/>
      <c r="BS95" s="215"/>
      <c r="BT95" s="215">
        <f t="shared" si="43"/>
        <v>9</v>
      </c>
      <c r="BU95" s="347">
        <f t="shared" si="44"/>
        <v>0</v>
      </c>
      <c r="BV95" s="17"/>
      <c r="BX95" s="15"/>
      <c r="BZ95" s="17"/>
      <c r="CB95" s="15"/>
      <c r="CC95" s="16">
        <f t="shared" si="64"/>
        <v>1.7825</v>
      </c>
      <c r="CD95" s="16">
        <f t="shared" si="65"/>
        <v>5.4</v>
      </c>
      <c r="CE95" s="16">
        <f t="shared" si="66"/>
        <v>0</v>
      </c>
      <c r="CF95" s="16">
        <f t="shared" si="67"/>
        <v>1.33</v>
      </c>
      <c r="CG95" s="16">
        <f t="shared" si="68"/>
        <v>1.0049999999999999</v>
      </c>
      <c r="CJ95" s="191">
        <f t="shared" si="69"/>
        <v>1.3366499999999999</v>
      </c>
      <c r="CK95" s="191">
        <f t="shared" si="70"/>
        <v>6.68</v>
      </c>
      <c r="CL95" s="191">
        <f t="shared" si="71"/>
        <v>0.44585000000000008</v>
      </c>
      <c r="CM95" s="191">
        <f t="shared" si="72"/>
        <v>0.44585000000000008</v>
      </c>
      <c r="CN95" s="191">
        <f t="shared" si="73"/>
        <v>0.74987377279102374</v>
      </c>
      <c r="CO95" s="17"/>
      <c r="CQ95" s="15"/>
      <c r="CR95" s="16">
        <f>IF(N95="",,INDEX(Komp!$K$8:$K$10,N95,1))</f>
        <v>0</v>
      </c>
      <c r="CS95" s="16">
        <f>IF(O95="",,INDEX(Komp!$K$35:$K$40,O95,1))</f>
        <v>0</v>
      </c>
      <c r="CT95" s="16">
        <f>IF(O95="",,INDEX(Komp!$M$35:$M$40,O95,1))</f>
        <v>0</v>
      </c>
      <c r="CU95" s="16">
        <f>IF(P95="",,INDEX(Komp!$K$80:$K$81,P95,1))</f>
        <v>0</v>
      </c>
      <c r="CV95" s="16">
        <f>IF(Q95="",,INDEX(Komp!$K$108:$K$109,Q95,1))</f>
        <v>0</v>
      </c>
      <c r="CW95" s="191">
        <f t="shared" si="74"/>
        <v>0</v>
      </c>
      <c r="CX95" s="17"/>
      <c r="CZ95" s="15"/>
      <c r="DA95" s="16" t="str">
        <f t="shared" si="75"/>
        <v/>
      </c>
      <c r="DB95" s="16">
        <f>IF(DA95="",,MATCH(DA95,Tab!$C$5:$C$22,0))</f>
        <v>0</v>
      </c>
      <c r="DC95" s="16">
        <f>IF(DB95=Tab!$D$22,1,0)</f>
        <v>0</v>
      </c>
      <c r="DD95" s="16">
        <f>IF(DB95=Tab!$D$21,1,0)</f>
        <v>0</v>
      </c>
      <c r="DE95" s="16">
        <f>IF(AND(DB95&gt;=Tab!$D$5,DB95&lt;=Tab!$D$20),1,0)</f>
        <v>0</v>
      </c>
      <c r="DF95" s="16">
        <f>IF(DE95=1,INDEX(Tab!$E$5:$E$20,DB95,1),)</f>
        <v>0</v>
      </c>
      <c r="DG95" s="17"/>
      <c r="DI95" s="15"/>
      <c r="DJ95" s="16" t="str">
        <f t="shared" si="76"/>
        <v/>
      </c>
      <c r="DL95" s="36" t="str">
        <f>IF(DD95=1,Projekt!$AH$129,"")</f>
        <v/>
      </c>
      <c r="DM95" s="36"/>
      <c r="DN95" s="36" t="str">
        <f>IF(DE95=1,INDEX(Projekt!$AB$98:$AB$113,DF95,1),"")</f>
        <v/>
      </c>
      <c r="DO95" s="36" t="str">
        <f>IF(DE95=1,INDEX(Projekt!$AH$98:$AH$113,DF95,1),"")</f>
        <v/>
      </c>
      <c r="DP95" s="36" t="str">
        <f t="shared" si="77"/>
        <v/>
      </c>
      <c r="DQ95" s="79"/>
      <c r="DR95" s="36"/>
      <c r="DS95" s="162"/>
      <c r="DT95" s="16" t="str">
        <f t="shared" si="78"/>
        <v/>
      </c>
      <c r="DU95" s="16" t="str">
        <f t="shared" si="28"/>
        <v/>
      </c>
      <c r="DV95" s="16" t="str">
        <f>IF(DE95=1,IF(DU95&lt;Tab!$M$77,1,IF(DU95&lt;Tab!$M$78,2,IF(DU95&lt;Tab!$M$79,3,IF(DU95&lt;Tab!$M$80,4,5)))),"")</f>
        <v/>
      </c>
      <c r="DW95" s="16" t="str">
        <f>IF(DE95=1,INDEX(Tab!$M$76:$M$81,DV95,1),"")</f>
        <v/>
      </c>
      <c r="DX95" s="16" t="str">
        <f>IF(DE95=1,INDEX(Tab!$M$76:$M$81,DV95+1,1),"")</f>
        <v/>
      </c>
      <c r="DY95" s="36" t="str">
        <f>IF(DE95=1,INDEX(Tab!$N$76:$AC$81,DV95,DF95),"")</f>
        <v/>
      </c>
      <c r="DZ95" s="36" t="str">
        <f>IF(DE95=1,INDEX(Tab!$N$76:$AC$81,DV95+1,DF95),"")</f>
        <v/>
      </c>
      <c r="EA95" s="36" t="str">
        <f t="shared" si="79"/>
        <v/>
      </c>
      <c r="EB95" s="36" t="str">
        <f t="shared" si="80"/>
        <v/>
      </c>
      <c r="EC95" s="79"/>
      <c r="ED95" s="36"/>
      <c r="EE95" s="15"/>
      <c r="EF95" s="16" t="str">
        <f t="shared" si="81"/>
        <v/>
      </c>
      <c r="EG95" s="16" t="str">
        <f t="shared" si="47"/>
        <v/>
      </c>
      <c r="EH95" s="16" t="str">
        <f>IF(DE95=1,IF(EG95&lt;Tab!$M$87,1,IF(EG95&lt;Tab!$M$88,2,IF(EG95&lt;Tab!$M$89,3,IF(EG95&lt;Tab!$M$90,4,5)))),"")</f>
        <v/>
      </c>
      <c r="EI95" s="16" t="str">
        <f>IF(DE95=1,INDEX(Tab!$B$84:$B$89,EH95,1),"")</f>
        <v/>
      </c>
      <c r="EJ95" s="16" t="str">
        <f>IF(DE95=1,INDEX(Tab!$M$86:$M$91,EH95+1,1),"")</f>
        <v/>
      </c>
      <c r="EK95" s="36" t="str">
        <f>IF(DE95=1,INDEX(Tab!$N$86:$AC$91,EH95,DF95),"")</f>
        <v/>
      </c>
      <c r="EL95" s="36" t="str">
        <f>IF(DE95=1,INDEX(Tab!$N$86:$AC$91,EH95+1,DF95),"")</f>
        <v/>
      </c>
      <c r="EM95" s="36">
        <f t="shared" si="82"/>
        <v>0</v>
      </c>
      <c r="EO95" s="74" t="b">
        <v>0</v>
      </c>
      <c r="EP95" s="16">
        <f t="shared" si="83"/>
        <v>1</v>
      </c>
      <c r="EQ95" s="16">
        <f t="shared" si="84"/>
        <v>0</v>
      </c>
      <c r="ER95" s="16" t="str">
        <f t="shared" si="85"/>
        <v/>
      </c>
      <c r="ES95" s="17"/>
      <c r="EU95" s="15"/>
      <c r="EV95" s="191" t="str">
        <f t="shared" si="86"/>
        <v/>
      </c>
      <c r="EW95" s="191" t="str">
        <f t="shared" si="87"/>
        <v/>
      </c>
      <c r="EX95" s="17"/>
    </row>
    <row r="96" spans="2:154" s="16" customFormat="1" hidden="1" x14ac:dyDescent="0.2">
      <c r="B96" s="341"/>
      <c r="C96" s="541"/>
      <c r="D96" s="542"/>
      <c r="E96" s="25"/>
      <c r="F96" s="71">
        <v>1</v>
      </c>
      <c r="G96" s="71">
        <v>155</v>
      </c>
      <c r="H96" s="71">
        <v>115</v>
      </c>
      <c r="I96" s="215">
        <v>11</v>
      </c>
      <c r="J96" s="215">
        <v>11</v>
      </c>
      <c r="K96" s="215">
        <v>5.5</v>
      </c>
      <c r="L96" s="215">
        <v>9</v>
      </c>
      <c r="M96" s="354"/>
      <c r="N96" s="353"/>
      <c r="O96" s="25"/>
      <c r="P96" s="25"/>
      <c r="Q96" s="25"/>
      <c r="R96" s="27"/>
      <c r="S96" s="24"/>
      <c r="T96" s="24"/>
      <c r="U96" s="24"/>
      <c r="V96" s="24"/>
      <c r="W96" s="312">
        <f t="shared" si="0"/>
        <v>0</v>
      </c>
      <c r="X96" s="46">
        <f t="shared" si="49"/>
        <v>0.74987377279102374</v>
      </c>
      <c r="Y96" s="28"/>
      <c r="Z96" s="27"/>
      <c r="AA96" s="25"/>
      <c r="AB96" s="25"/>
      <c r="AC96" s="184"/>
      <c r="AD96" s="44"/>
      <c r="AE96" s="176" t="str">
        <f t="shared" si="50"/>
        <v/>
      </c>
      <c r="AF96" s="44"/>
      <c r="AG96" s="46" t="str">
        <f t="shared" si="51"/>
        <v/>
      </c>
      <c r="AH96" s="28"/>
      <c r="AI96" s="27"/>
      <c r="AJ96" s="25"/>
      <c r="AK96" s="25"/>
      <c r="AL96" s="25"/>
      <c r="AM96" s="44"/>
      <c r="AN96" s="40"/>
      <c r="AO96" s="44"/>
      <c r="AP96" s="71" t="str">
        <f t="shared" si="52"/>
        <v/>
      </c>
      <c r="AQ96" s="44"/>
      <c r="AR96" s="46" t="str">
        <f t="shared" si="53"/>
        <v/>
      </c>
      <c r="AS96" s="156"/>
      <c r="AT96" s="80"/>
      <c r="AU96" s="46" t="str">
        <f t="shared" si="54"/>
        <v/>
      </c>
      <c r="AV96" s="80"/>
      <c r="AW96" s="46" t="str">
        <f t="shared" si="55"/>
        <v/>
      </c>
      <c r="AX96" s="28"/>
      <c r="AY96" s="27"/>
      <c r="AZ96" s="46">
        <f t="shared" si="56"/>
        <v>1.7825</v>
      </c>
      <c r="BA96" s="46">
        <f t="shared" si="57"/>
        <v>1.3366499999999999</v>
      </c>
      <c r="BB96" s="46">
        <f t="shared" si="58"/>
        <v>0.44585000000000008</v>
      </c>
      <c r="BC96" s="46">
        <f t="shared" si="59"/>
        <v>0</v>
      </c>
      <c r="BD96" s="46">
        <f t="shared" si="60"/>
        <v>0.44585000000000008</v>
      </c>
      <c r="BE96" s="46">
        <f t="shared" si="61"/>
        <v>6.68</v>
      </c>
      <c r="BF96" s="46">
        <f t="shared" si="62"/>
        <v>5.4</v>
      </c>
      <c r="BG96" s="46" t="str">
        <f t="shared" si="63"/>
        <v/>
      </c>
      <c r="BH96" s="17"/>
      <c r="BJ96" s="15"/>
      <c r="BK96" s="71">
        <f t="shared" si="38"/>
        <v>155</v>
      </c>
      <c r="BL96" s="71">
        <f t="shared" si="39"/>
        <v>115</v>
      </c>
      <c r="BM96" s="215">
        <f t="shared" si="40"/>
        <v>11</v>
      </c>
      <c r="BN96" s="215">
        <f t="shared" si="41"/>
        <v>11</v>
      </c>
      <c r="BO96" s="215"/>
      <c r="BP96" s="215"/>
      <c r="BQ96" s="215">
        <f t="shared" si="42"/>
        <v>5.5</v>
      </c>
      <c r="BR96" s="215"/>
      <c r="BS96" s="215"/>
      <c r="BT96" s="215">
        <f t="shared" si="43"/>
        <v>9</v>
      </c>
      <c r="BU96" s="347">
        <f t="shared" si="44"/>
        <v>0</v>
      </c>
      <c r="BV96" s="17"/>
      <c r="BX96" s="15"/>
      <c r="BZ96" s="17"/>
      <c r="CB96" s="15"/>
      <c r="CC96" s="16">
        <f t="shared" si="64"/>
        <v>1.7825</v>
      </c>
      <c r="CD96" s="16">
        <f t="shared" si="65"/>
        <v>5.4</v>
      </c>
      <c r="CE96" s="16">
        <f t="shared" si="66"/>
        <v>0</v>
      </c>
      <c r="CF96" s="16">
        <f t="shared" si="67"/>
        <v>1.33</v>
      </c>
      <c r="CG96" s="16">
        <f t="shared" si="68"/>
        <v>1.0049999999999999</v>
      </c>
      <c r="CJ96" s="191">
        <f t="shared" si="69"/>
        <v>1.3366499999999999</v>
      </c>
      <c r="CK96" s="191">
        <f t="shared" si="70"/>
        <v>6.68</v>
      </c>
      <c r="CL96" s="191">
        <f t="shared" si="71"/>
        <v>0.44585000000000008</v>
      </c>
      <c r="CM96" s="191">
        <f t="shared" si="72"/>
        <v>0.44585000000000008</v>
      </c>
      <c r="CN96" s="191">
        <f t="shared" si="73"/>
        <v>0.74987377279102374</v>
      </c>
      <c r="CO96" s="17"/>
      <c r="CQ96" s="15"/>
      <c r="CR96" s="16">
        <f>IF(N96="",,INDEX(Komp!$K$8:$K$10,N96,1))</f>
        <v>0</v>
      </c>
      <c r="CS96" s="16">
        <f>IF(O96="",,INDEX(Komp!$K$35:$K$40,O96,1))</f>
        <v>0</v>
      </c>
      <c r="CT96" s="16">
        <f>IF(O96="",,INDEX(Komp!$M$35:$M$40,O96,1))</f>
        <v>0</v>
      </c>
      <c r="CU96" s="16">
        <f>IF(P96="",,INDEX(Komp!$K$80:$K$81,P96,1))</f>
        <v>0</v>
      </c>
      <c r="CV96" s="16">
        <f>IF(Q96="",,INDEX(Komp!$K$108:$K$109,Q96,1))</f>
        <v>0</v>
      </c>
      <c r="CW96" s="191">
        <f t="shared" si="74"/>
        <v>0</v>
      </c>
      <c r="CX96" s="17"/>
      <c r="CZ96" s="15"/>
      <c r="DA96" s="16" t="str">
        <f t="shared" si="75"/>
        <v/>
      </c>
      <c r="DB96" s="16">
        <f>IF(DA96="",,MATCH(DA96,Tab!$C$5:$C$22,0))</f>
        <v>0</v>
      </c>
      <c r="DC96" s="16">
        <f>IF(DB96=Tab!$D$22,1,0)</f>
        <v>0</v>
      </c>
      <c r="DD96" s="16">
        <f>IF(DB96=Tab!$D$21,1,0)</f>
        <v>0</v>
      </c>
      <c r="DE96" s="16">
        <f>IF(AND(DB96&gt;=Tab!$D$5,DB96&lt;=Tab!$D$20),1,0)</f>
        <v>0</v>
      </c>
      <c r="DF96" s="16">
        <f>IF(DE96=1,INDEX(Tab!$E$5:$E$20,DB96,1),)</f>
        <v>0</v>
      </c>
      <c r="DG96" s="17"/>
      <c r="DI96" s="15"/>
      <c r="DJ96" s="16" t="str">
        <f t="shared" si="76"/>
        <v/>
      </c>
      <c r="DL96" s="36" t="str">
        <f>IF(DD96=1,Projekt!$AH$129,"")</f>
        <v/>
      </c>
      <c r="DM96" s="36"/>
      <c r="DN96" s="36" t="str">
        <f>IF(DE96=1,INDEX(Projekt!$AB$98:$AB$113,DF96,1),"")</f>
        <v/>
      </c>
      <c r="DO96" s="36" t="str">
        <f>IF(DE96=1,INDEX(Projekt!$AH$98:$AH$113,DF96,1),"")</f>
        <v/>
      </c>
      <c r="DP96" s="36" t="str">
        <f t="shared" si="77"/>
        <v/>
      </c>
      <c r="DQ96" s="79"/>
      <c r="DR96" s="36"/>
      <c r="DS96" s="162"/>
      <c r="DT96" s="16" t="str">
        <f t="shared" si="78"/>
        <v/>
      </c>
      <c r="DU96" s="16" t="str">
        <f t="shared" si="28"/>
        <v/>
      </c>
      <c r="DV96" s="16" t="str">
        <f>IF(DE96=1,IF(DU96&lt;Tab!$M$77,1,IF(DU96&lt;Tab!$M$78,2,IF(DU96&lt;Tab!$M$79,3,IF(DU96&lt;Tab!$M$80,4,5)))),"")</f>
        <v/>
      </c>
      <c r="DW96" s="16" t="str">
        <f>IF(DE96=1,INDEX(Tab!$M$76:$M$81,DV96,1),"")</f>
        <v/>
      </c>
      <c r="DX96" s="16" t="str">
        <f>IF(DE96=1,INDEX(Tab!$M$76:$M$81,DV96+1,1),"")</f>
        <v/>
      </c>
      <c r="DY96" s="36" t="str">
        <f>IF(DE96=1,INDEX(Tab!$N$76:$AC$81,DV96,DF96),"")</f>
        <v/>
      </c>
      <c r="DZ96" s="36" t="str">
        <f>IF(DE96=1,INDEX(Tab!$N$76:$AC$81,DV96+1,DF96),"")</f>
        <v/>
      </c>
      <c r="EA96" s="36" t="str">
        <f t="shared" si="79"/>
        <v/>
      </c>
      <c r="EB96" s="36" t="str">
        <f t="shared" si="80"/>
        <v/>
      </c>
      <c r="EC96" s="79"/>
      <c r="ED96" s="36"/>
      <c r="EE96" s="15"/>
      <c r="EF96" s="16" t="str">
        <f t="shared" si="81"/>
        <v/>
      </c>
      <c r="EG96" s="16" t="str">
        <f t="shared" si="47"/>
        <v/>
      </c>
      <c r="EH96" s="16" t="str">
        <f>IF(DE96=1,IF(EG96&lt;Tab!$M$87,1,IF(EG96&lt;Tab!$M$88,2,IF(EG96&lt;Tab!$M$89,3,IF(EG96&lt;Tab!$M$90,4,5)))),"")</f>
        <v/>
      </c>
      <c r="EI96" s="16" t="str">
        <f>IF(DE96=1,INDEX(Tab!$B$84:$B$89,EH96,1),"")</f>
        <v/>
      </c>
      <c r="EJ96" s="16" t="str">
        <f>IF(DE96=1,INDEX(Tab!$M$86:$M$91,EH96+1,1),"")</f>
        <v/>
      </c>
      <c r="EK96" s="36" t="str">
        <f>IF(DE96=1,INDEX(Tab!$N$86:$AC$91,EH96,DF96),"")</f>
        <v/>
      </c>
      <c r="EL96" s="36" t="str">
        <f>IF(DE96=1,INDEX(Tab!$N$86:$AC$91,EH96+1,DF96),"")</f>
        <v/>
      </c>
      <c r="EM96" s="36">
        <f t="shared" si="82"/>
        <v>0</v>
      </c>
      <c r="EO96" s="74" t="b">
        <v>0</v>
      </c>
      <c r="EP96" s="16">
        <f t="shared" si="83"/>
        <v>1</v>
      </c>
      <c r="EQ96" s="16">
        <f t="shared" si="84"/>
        <v>0</v>
      </c>
      <c r="ER96" s="16" t="str">
        <f t="shared" si="85"/>
        <v/>
      </c>
      <c r="ES96" s="17"/>
      <c r="EU96" s="15"/>
      <c r="EV96" s="191" t="str">
        <f t="shared" si="86"/>
        <v/>
      </c>
      <c r="EW96" s="191" t="str">
        <f t="shared" si="87"/>
        <v/>
      </c>
      <c r="EX96" s="17"/>
    </row>
    <row r="97" spans="2:154" s="16" customFormat="1" hidden="1" x14ac:dyDescent="0.2">
      <c r="B97" s="341"/>
      <c r="C97" s="541"/>
      <c r="D97" s="542"/>
      <c r="E97" s="25"/>
      <c r="F97" s="71">
        <v>1</v>
      </c>
      <c r="G97" s="71">
        <v>155</v>
      </c>
      <c r="H97" s="71">
        <v>115</v>
      </c>
      <c r="I97" s="215">
        <v>11</v>
      </c>
      <c r="J97" s="215">
        <v>11</v>
      </c>
      <c r="K97" s="215">
        <v>5.5</v>
      </c>
      <c r="L97" s="215">
        <v>9</v>
      </c>
      <c r="M97" s="354"/>
      <c r="N97" s="353"/>
      <c r="O97" s="25"/>
      <c r="P97" s="25"/>
      <c r="Q97" s="25"/>
      <c r="R97" s="27"/>
      <c r="S97" s="24"/>
      <c r="T97" s="24"/>
      <c r="U97" s="24"/>
      <c r="V97" s="24"/>
      <c r="W97" s="312">
        <f t="shared" si="0"/>
        <v>0</v>
      </c>
      <c r="X97" s="46">
        <f t="shared" si="49"/>
        <v>0.74987377279102374</v>
      </c>
      <c r="Y97" s="28"/>
      <c r="Z97" s="27"/>
      <c r="AA97" s="25"/>
      <c r="AB97" s="25"/>
      <c r="AC97" s="184"/>
      <c r="AD97" s="44"/>
      <c r="AE97" s="176" t="str">
        <f t="shared" si="50"/>
        <v/>
      </c>
      <c r="AF97" s="44"/>
      <c r="AG97" s="46" t="str">
        <f t="shared" si="51"/>
        <v/>
      </c>
      <c r="AH97" s="28"/>
      <c r="AI97" s="27"/>
      <c r="AJ97" s="25"/>
      <c r="AK97" s="25"/>
      <c r="AL97" s="25"/>
      <c r="AM97" s="44"/>
      <c r="AN97" s="40"/>
      <c r="AO97" s="44"/>
      <c r="AP97" s="71" t="str">
        <f t="shared" si="52"/>
        <v/>
      </c>
      <c r="AQ97" s="44"/>
      <c r="AR97" s="46" t="str">
        <f t="shared" si="53"/>
        <v/>
      </c>
      <c r="AS97" s="156"/>
      <c r="AT97" s="80"/>
      <c r="AU97" s="46" t="str">
        <f t="shared" si="54"/>
        <v/>
      </c>
      <c r="AV97" s="80"/>
      <c r="AW97" s="46" t="str">
        <f t="shared" si="55"/>
        <v/>
      </c>
      <c r="AX97" s="28"/>
      <c r="AY97" s="27"/>
      <c r="AZ97" s="46">
        <f t="shared" si="56"/>
        <v>1.7825</v>
      </c>
      <c r="BA97" s="46">
        <f t="shared" si="57"/>
        <v>1.3366499999999999</v>
      </c>
      <c r="BB97" s="46">
        <f t="shared" si="58"/>
        <v>0.44585000000000008</v>
      </c>
      <c r="BC97" s="46">
        <f t="shared" si="59"/>
        <v>0</v>
      </c>
      <c r="BD97" s="46">
        <f t="shared" si="60"/>
        <v>0.44585000000000008</v>
      </c>
      <c r="BE97" s="46">
        <f t="shared" si="61"/>
        <v>6.68</v>
      </c>
      <c r="BF97" s="46">
        <f t="shared" si="62"/>
        <v>5.4</v>
      </c>
      <c r="BG97" s="46" t="str">
        <f t="shared" si="63"/>
        <v/>
      </c>
      <c r="BH97" s="17"/>
      <c r="BJ97" s="15"/>
      <c r="BK97" s="71">
        <f t="shared" si="38"/>
        <v>155</v>
      </c>
      <c r="BL97" s="71">
        <f t="shared" si="39"/>
        <v>115</v>
      </c>
      <c r="BM97" s="215">
        <f t="shared" si="40"/>
        <v>11</v>
      </c>
      <c r="BN97" s="215">
        <f t="shared" si="41"/>
        <v>11</v>
      </c>
      <c r="BO97" s="215"/>
      <c r="BP97" s="215"/>
      <c r="BQ97" s="215">
        <f t="shared" si="42"/>
        <v>5.5</v>
      </c>
      <c r="BR97" s="215"/>
      <c r="BS97" s="215"/>
      <c r="BT97" s="215">
        <f t="shared" si="43"/>
        <v>9</v>
      </c>
      <c r="BU97" s="347">
        <f t="shared" si="44"/>
        <v>0</v>
      </c>
      <c r="BV97" s="17"/>
      <c r="BX97" s="15"/>
      <c r="BZ97" s="17"/>
      <c r="CB97" s="15"/>
      <c r="CC97" s="16">
        <f t="shared" si="64"/>
        <v>1.7825</v>
      </c>
      <c r="CD97" s="16">
        <f t="shared" si="65"/>
        <v>5.4</v>
      </c>
      <c r="CE97" s="16">
        <f t="shared" si="66"/>
        <v>0</v>
      </c>
      <c r="CF97" s="16">
        <f t="shared" si="67"/>
        <v>1.33</v>
      </c>
      <c r="CG97" s="16">
        <f t="shared" si="68"/>
        <v>1.0049999999999999</v>
      </c>
      <c r="CJ97" s="191">
        <f t="shared" si="69"/>
        <v>1.3366499999999999</v>
      </c>
      <c r="CK97" s="191">
        <f t="shared" si="70"/>
        <v>6.68</v>
      </c>
      <c r="CL97" s="191">
        <f t="shared" si="71"/>
        <v>0.44585000000000008</v>
      </c>
      <c r="CM97" s="191">
        <f t="shared" si="72"/>
        <v>0.44585000000000008</v>
      </c>
      <c r="CN97" s="191">
        <f t="shared" si="73"/>
        <v>0.74987377279102374</v>
      </c>
      <c r="CO97" s="17"/>
      <c r="CQ97" s="15"/>
      <c r="CR97" s="16">
        <f>IF(N97="",,INDEX(Komp!$K$8:$K$10,N97,1))</f>
        <v>0</v>
      </c>
      <c r="CS97" s="16">
        <f>IF(O97="",,INDEX(Komp!$K$35:$K$40,O97,1))</f>
        <v>0</v>
      </c>
      <c r="CT97" s="16">
        <f>IF(O97="",,INDEX(Komp!$M$35:$M$40,O97,1))</f>
        <v>0</v>
      </c>
      <c r="CU97" s="16">
        <f>IF(P97="",,INDEX(Komp!$K$80:$K$81,P97,1))</f>
        <v>0</v>
      </c>
      <c r="CV97" s="16">
        <f>IF(Q97="",,INDEX(Komp!$K$108:$K$109,Q97,1))</f>
        <v>0</v>
      </c>
      <c r="CW97" s="191">
        <f t="shared" si="74"/>
        <v>0</v>
      </c>
      <c r="CX97" s="17"/>
      <c r="CZ97" s="15"/>
      <c r="DA97" s="16" t="str">
        <f t="shared" si="75"/>
        <v/>
      </c>
      <c r="DB97" s="16">
        <f>IF(DA97="",,MATCH(DA97,Tab!$C$5:$C$22,0))</f>
        <v>0</v>
      </c>
      <c r="DC97" s="16">
        <f>IF(DB97=Tab!$D$22,1,0)</f>
        <v>0</v>
      </c>
      <c r="DD97" s="16">
        <f>IF(DB97=Tab!$D$21,1,0)</f>
        <v>0</v>
      </c>
      <c r="DE97" s="16">
        <f>IF(AND(DB97&gt;=Tab!$D$5,DB97&lt;=Tab!$D$20),1,0)</f>
        <v>0</v>
      </c>
      <c r="DF97" s="16">
        <f>IF(DE97=1,INDEX(Tab!$E$5:$E$20,DB97,1),)</f>
        <v>0</v>
      </c>
      <c r="DG97" s="17"/>
      <c r="DI97" s="15"/>
      <c r="DJ97" s="16" t="str">
        <f t="shared" si="76"/>
        <v/>
      </c>
      <c r="DL97" s="36" t="str">
        <f>IF(DD97=1,Projekt!$AH$129,"")</f>
        <v/>
      </c>
      <c r="DM97" s="36"/>
      <c r="DN97" s="36" t="str">
        <f>IF(DE97=1,INDEX(Projekt!$AB$98:$AB$113,DF97,1),"")</f>
        <v/>
      </c>
      <c r="DO97" s="36" t="str">
        <f>IF(DE97=1,INDEX(Projekt!$AH$98:$AH$113,DF97,1),"")</f>
        <v/>
      </c>
      <c r="DP97" s="36" t="str">
        <f t="shared" si="77"/>
        <v/>
      </c>
      <c r="DQ97" s="79"/>
      <c r="DR97" s="36"/>
      <c r="DS97" s="162"/>
      <c r="DT97" s="16" t="str">
        <f t="shared" si="78"/>
        <v/>
      </c>
      <c r="DU97" s="16" t="str">
        <f t="shared" si="28"/>
        <v/>
      </c>
      <c r="DV97" s="16" t="str">
        <f>IF(DE97=1,IF(DU97&lt;Tab!$M$77,1,IF(DU97&lt;Tab!$M$78,2,IF(DU97&lt;Tab!$M$79,3,IF(DU97&lt;Tab!$M$80,4,5)))),"")</f>
        <v/>
      </c>
      <c r="DW97" s="16" t="str">
        <f>IF(DE97=1,INDEX(Tab!$M$76:$M$81,DV97,1),"")</f>
        <v/>
      </c>
      <c r="DX97" s="16" t="str">
        <f>IF(DE97=1,INDEX(Tab!$M$76:$M$81,DV97+1,1),"")</f>
        <v/>
      </c>
      <c r="DY97" s="36" t="str">
        <f>IF(DE97=1,INDEX(Tab!$N$76:$AC$81,DV97,DF97),"")</f>
        <v/>
      </c>
      <c r="DZ97" s="36" t="str">
        <f>IF(DE97=1,INDEX(Tab!$N$76:$AC$81,DV97+1,DF97),"")</f>
        <v/>
      </c>
      <c r="EA97" s="36" t="str">
        <f t="shared" si="79"/>
        <v/>
      </c>
      <c r="EB97" s="36" t="str">
        <f t="shared" si="80"/>
        <v/>
      </c>
      <c r="EC97" s="79"/>
      <c r="ED97" s="36"/>
      <c r="EE97" s="15"/>
      <c r="EF97" s="16" t="str">
        <f t="shared" si="81"/>
        <v/>
      </c>
      <c r="EG97" s="16" t="str">
        <f t="shared" si="47"/>
        <v/>
      </c>
      <c r="EH97" s="16" t="str">
        <f>IF(DE97=1,IF(EG97&lt;Tab!$M$87,1,IF(EG97&lt;Tab!$M$88,2,IF(EG97&lt;Tab!$M$89,3,IF(EG97&lt;Tab!$M$90,4,5)))),"")</f>
        <v/>
      </c>
      <c r="EI97" s="16" t="str">
        <f>IF(DE97=1,INDEX(Tab!$B$84:$B$89,EH97,1),"")</f>
        <v/>
      </c>
      <c r="EJ97" s="16" t="str">
        <f>IF(DE97=1,INDEX(Tab!$M$86:$M$91,EH97+1,1),"")</f>
        <v/>
      </c>
      <c r="EK97" s="36" t="str">
        <f>IF(DE97=1,INDEX(Tab!$N$86:$AC$91,EH97,DF97),"")</f>
        <v/>
      </c>
      <c r="EL97" s="36" t="str">
        <f>IF(DE97=1,INDEX(Tab!$N$86:$AC$91,EH97+1,DF97),"")</f>
        <v/>
      </c>
      <c r="EM97" s="36">
        <f t="shared" si="82"/>
        <v>0</v>
      </c>
      <c r="EO97" s="74" t="b">
        <v>0</v>
      </c>
      <c r="EP97" s="16">
        <f t="shared" si="83"/>
        <v>1</v>
      </c>
      <c r="EQ97" s="16">
        <f t="shared" si="84"/>
        <v>0</v>
      </c>
      <c r="ER97" s="16" t="str">
        <f t="shared" si="85"/>
        <v/>
      </c>
      <c r="ES97" s="17"/>
      <c r="EU97" s="15"/>
      <c r="EV97" s="191" t="str">
        <f t="shared" si="86"/>
        <v/>
      </c>
      <c r="EW97" s="191" t="str">
        <f t="shared" si="87"/>
        <v/>
      </c>
      <c r="EX97" s="17"/>
    </row>
    <row r="98" spans="2:154" s="16" customFormat="1" hidden="1" x14ac:dyDescent="0.2">
      <c r="B98" s="341"/>
      <c r="C98" s="541"/>
      <c r="D98" s="542"/>
      <c r="E98" s="25"/>
      <c r="F98" s="71">
        <v>1</v>
      </c>
      <c r="G98" s="71">
        <v>155</v>
      </c>
      <c r="H98" s="71">
        <v>115</v>
      </c>
      <c r="I98" s="215">
        <v>11</v>
      </c>
      <c r="J98" s="215">
        <v>11</v>
      </c>
      <c r="K98" s="215">
        <v>5.5</v>
      </c>
      <c r="L98" s="215">
        <v>9</v>
      </c>
      <c r="M98" s="354"/>
      <c r="N98" s="353"/>
      <c r="O98" s="25"/>
      <c r="P98" s="25"/>
      <c r="Q98" s="25"/>
      <c r="R98" s="27"/>
      <c r="S98" s="24"/>
      <c r="T98" s="24"/>
      <c r="U98" s="24"/>
      <c r="V98" s="24"/>
      <c r="W98" s="312">
        <f t="shared" si="0"/>
        <v>0</v>
      </c>
      <c r="X98" s="46">
        <f t="shared" si="49"/>
        <v>0.74987377279102374</v>
      </c>
      <c r="Y98" s="28"/>
      <c r="Z98" s="27"/>
      <c r="AA98" s="25"/>
      <c r="AB98" s="25"/>
      <c r="AC98" s="184"/>
      <c r="AD98" s="44"/>
      <c r="AE98" s="176" t="str">
        <f t="shared" si="50"/>
        <v/>
      </c>
      <c r="AF98" s="44"/>
      <c r="AG98" s="46" t="str">
        <f t="shared" si="51"/>
        <v/>
      </c>
      <c r="AH98" s="28"/>
      <c r="AI98" s="27"/>
      <c r="AJ98" s="25"/>
      <c r="AK98" s="25"/>
      <c r="AL98" s="25"/>
      <c r="AM98" s="44"/>
      <c r="AN98" s="40"/>
      <c r="AO98" s="44"/>
      <c r="AP98" s="71" t="str">
        <f t="shared" si="52"/>
        <v/>
      </c>
      <c r="AQ98" s="44"/>
      <c r="AR98" s="46" t="str">
        <f t="shared" si="53"/>
        <v/>
      </c>
      <c r="AS98" s="156"/>
      <c r="AT98" s="80"/>
      <c r="AU98" s="46" t="str">
        <f t="shared" si="54"/>
        <v/>
      </c>
      <c r="AV98" s="80"/>
      <c r="AW98" s="46" t="str">
        <f t="shared" si="55"/>
        <v/>
      </c>
      <c r="AX98" s="28"/>
      <c r="AY98" s="27"/>
      <c r="AZ98" s="46">
        <f t="shared" si="56"/>
        <v>1.7825</v>
      </c>
      <c r="BA98" s="46">
        <f t="shared" si="57"/>
        <v>1.3366499999999999</v>
      </c>
      <c r="BB98" s="46">
        <f t="shared" si="58"/>
        <v>0.44585000000000008</v>
      </c>
      <c r="BC98" s="46">
        <f t="shared" si="59"/>
        <v>0</v>
      </c>
      <c r="BD98" s="46">
        <f t="shared" si="60"/>
        <v>0.44585000000000008</v>
      </c>
      <c r="BE98" s="46">
        <f t="shared" si="61"/>
        <v>6.68</v>
      </c>
      <c r="BF98" s="46">
        <f t="shared" si="62"/>
        <v>5.4</v>
      </c>
      <c r="BG98" s="46" t="str">
        <f t="shared" si="63"/>
        <v/>
      </c>
      <c r="BH98" s="17"/>
      <c r="BJ98" s="15"/>
      <c r="BK98" s="71">
        <f t="shared" si="38"/>
        <v>155</v>
      </c>
      <c r="BL98" s="71">
        <f t="shared" si="39"/>
        <v>115</v>
      </c>
      <c r="BM98" s="215">
        <f t="shared" si="40"/>
        <v>11</v>
      </c>
      <c r="BN98" s="215">
        <f t="shared" si="41"/>
        <v>11</v>
      </c>
      <c r="BO98" s="215"/>
      <c r="BP98" s="215"/>
      <c r="BQ98" s="215">
        <f t="shared" si="42"/>
        <v>5.5</v>
      </c>
      <c r="BR98" s="215"/>
      <c r="BS98" s="215"/>
      <c r="BT98" s="215">
        <f t="shared" si="43"/>
        <v>9</v>
      </c>
      <c r="BU98" s="347">
        <f t="shared" si="44"/>
        <v>0</v>
      </c>
      <c r="BV98" s="17"/>
      <c r="BX98" s="15"/>
      <c r="BZ98" s="17"/>
      <c r="CB98" s="15"/>
      <c r="CC98" s="16">
        <f t="shared" si="64"/>
        <v>1.7825</v>
      </c>
      <c r="CD98" s="16">
        <f t="shared" si="65"/>
        <v>5.4</v>
      </c>
      <c r="CE98" s="16">
        <f t="shared" si="66"/>
        <v>0</v>
      </c>
      <c r="CF98" s="16">
        <f t="shared" si="67"/>
        <v>1.33</v>
      </c>
      <c r="CG98" s="16">
        <f t="shared" si="68"/>
        <v>1.0049999999999999</v>
      </c>
      <c r="CJ98" s="191">
        <f t="shared" si="69"/>
        <v>1.3366499999999999</v>
      </c>
      <c r="CK98" s="191">
        <f t="shared" si="70"/>
        <v>6.68</v>
      </c>
      <c r="CL98" s="191">
        <f t="shared" si="71"/>
        <v>0.44585000000000008</v>
      </c>
      <c r="CM98" s="191">
        <f t="shared" si="72"/>
        <v>0.44585000000000008</v>
      </c>
      <c r="CN98" s="191">
        <f t="shared" si="73"/>
        <v>0.74987377279102374</v>
      </c>
      <c r="CO98" s="17"/>
      <c r="CQ98" s="15"/>
      <c r="CR98" s="16">
        <f>IF(N98="",,INDEX(Komp!$K$8:$K$10,N98,1))</f>
        <v>0</v>
      </c>
      <c r="CS98" s="16">
        <f>IF(O98="",,INDEX(Komp!$K$35:$K$40,O98,1))</f>
        <v>0</v>
      </c>
      <c r="CT98" s="16">
        <f>IF(O98="",,INDEX(Komp!$M$35:$M$40,O98,1))</f>
        <v>0</v>
      </c>
      <c r="CU98" s="16">
        <f>IF(P98="",,INDEX(Komp!$K$80:$K$81,P98,1))</f>
        <v>0</v>
      </c>
      <c r="CV98" s="16">
        <f>IF(Q98="",,INDEX(Komp!$K$108:$K$109,Q98,1))</f>
        <v>0</v>
      </c>
      <c r="CW98" s="191">
        <f t="shared" si="74"/>
        <v>0</v>
      </c>
      <c r="CX98" s="17"/>
      <c r="CZ98" s="15"/>
      <c r="DA98" s="16" t="str">
        <f t="shared" si="75"/>
        <v/>
      </c>
      <c r="DB98" s="16">
        <f>IF(DA98="",,MATCH(DA98,Tab!$C$5:$C$22,0))</f>
        <v>0</v>
      </c>
      <c r="DC98" s="16">
        <f>IF(DB98=Tab!$D$22,1,0)</f>
        <v>0</v>
      </c>
      <c r="DD98" s="16">
        <f>IF(DB98=Tab!$D$21,1,0)</f>
        <v>0</v>
      </c>
      <c r="DE98" s="16">
        <f>IF(AND(DB98&gt;=Tab!$D$5,DB98&lt;=Tab!$D$20),1,0)</f>
        <v>0</v>
      </c>
      <c r="DF98" s="16">
        <f>IF(DE98=1,INDEX(Tab!$E$5:$E$20,DB98,1),)</f>
        <v>0</v>
      </c>
      <c r="DG98" s="17"/>
      <c r="DI98" s="15"/>
      <c r="DJ98" s="16" t="str">
        <f t="shared" si="76"/>
        <v/>
      </c>
      <c r="DL98" s="36" t="str">
        <f>IF(DD98=1,Projekt!$AH$129,"")</f>
        <v/>
      </c>
      <c r="DM98" s="36"/>
      <c r="DN98" s="36" t="str">
        <f>IF(DE98=1,INDEX(Projekt!$AB$98:$AB$113,DF98,1),"")</f>
        <v/>
      </c>
      <c r="DO98" s="36" t="str">
        <f>IF(DE98=1,INDEX(Projekt!$AH$98:$AH$113,DF98,1),"")</f>
        <v/>
      </c>
      <c r="DP98" s="36" t="str">
        <f t="shared" si="77"/>
        <v/>
      </c>
      <c r="DQ98" s="79"/>
      <c r="DR98" s="36"/>
      <c r="DS98" s="162"/>
      <c r="DT98" s="16" t="str">
        <f t="shared" si="78"/>
        <v/>
      </c>
      <c r="DU98" s="16" t="str">
        <f t="shared" si="28"/>
        <v/>
      </c>
      <c r="DV98" s="16" t="str">
        <f>IF(DE98=1,IF(DU98&lt;Tab!$M$77,1,IF(DU98&lt;Tab!$M$78,2,IF(DU98&lt;Tab!$M$79,3,IF(DU98&lt;Tab!$M$80,4,5)))),"")</f>
        <v/>
      </c>
      <c r="DW98" s="16" t="str">
        <f>IF(DE98=1,INDEX(Tab!$M$76:$M$81,DV98,1),"")</f>
        <v/>
      </c>
      <c r="DX98" s="16" t="str">
        <f>IF(DE98=1,INDEX(Tab!$M$76:$M$81,DV98+1,1),"")</f>
        <v/>
      </c>
      <c r="DY98" s="36" t="str">
        <f>IF(DE98=1,INDEX(Tab!$N$76:$AC$81,DV98,DF98),"")</f>
        <v/>
      </c>
      <c r="DZ98" s="36" t="str">
        <f>IF(DE98=1,INDEX(Tab!$N$76:$AC$81,DV98+1,DF98),"")</f>
        <v/>
      </c>
      <c r="EA98" s="36" t="str">
        <f t="shared" si="79"/>
        <v/>
      </c>
      <c r="EB98" s="36" t="str">
        <f t="shared" si="80"/>
        <v/>
      </c>
      <c r="EC98" s="79"/>
      <c r="ED98" s="36"/>
      <c r="EE98" s="15"/>
      <c r="EF98" s="16" t="str">
        <f t="shared" si="81"/>
        <v/>
      </c>
      <c r="EG98" s="16" t="str">
        <f t="shared" si="47"/>
        <v/>
      </c>
      <c r="EH98" s="16" t="str">
        <f>IF(DE98=1,IF(EG98&lt;Tab!$M$87,1,IF(EG98&lt;Tab!$M$88,2,IF(EG98&lt;Tab!$M$89,3,IF(EG98&lt;Tab!$M$90,4,5)))),"")</f>
        <v/>
      </c>
      <c r="EI98" s="16" t="str">
        <f>IF(DE98=1,INDEX(Tab!$B$84:$B$89,EH98,1),"")</f>
        <v/>
      </c>
      <c r="EJ98" s="16" t="str">
        <f>IF(DE98=1,INDEX(Tab!$M$86:$M$91,EH98+1,1),"")</f>
        <v/>
      </c>
      <c r="EK98" s="36" t="str">
        <f>IF(DE98=1,INDEX(Tab!$N$86:$AC$91,EH98,DF98),"")</f>
        <v/>
      </c>
      <c r="EL98" s="36" t="str">
        <f>IF(DE98=1,INDEX(Tab!$N$86:$AC$91,EH98+1,DF98),"")</f>
        <v/>
      </c>
      <c r="EM98" s="36">
        <f t="shared" si="82"/>
        <v>0</v>
      </c>
      <c r="EO98" s="74" t="b">
        <v>0</v>
      </c>
      <c r="EP98" s="16">
        <f t="shared" si="83"/>
        <v>1</v>
      </c>
      <c r="EQ98" s="16">
        <f t="shared" si="84"/>
        <v>0</v>
      </c>
      <c r="ER98" s="16" t="str">
        <f t="shared" si="85"/>
        <v/>
      </c>
      <c r="ES98" s="17"/>
      <c r="EU98" s="15"/>
      <c r="EV98" s="191" t="str">
        <f t="shared" si="86"/>
        <v/>
      </c>
      <c r="EW98" s="191" t="str">
        <f t="shared" si="87"/>
        <v/>
      </c>
      <c r="EX98" s="17"/>
    </row>
    <row r="99" spans="2:154" s="16" customFormat="1" hidden="1" x14ac:dyDescent="0.2">
      <c r="B99" s="341"/>
      <c r="C99" s="541"/>
      <c r="D99" s="542"/>
      <c r="E99" s="25"/>
      <c r="F99" s="71">
        <v>1</v>
      </c>
      <c r="G99" s="71">
        <v>155</v>
      </c>
      <c r="H99" s="71">
        <v>115</v>
      </c>
      <c r="I99" s="215">
        <v>11</v>
      </c>
      <c r="J99" s="215">
        <v>11</v>
      </c>
      <c r="K99" s="215">
        <v>5.5</v>
      </c>
      <c r="L99" s="215">
        <v>9</v>
      </c>
      <c r="M99" s="354"/>
      <c r="N99" s="353"/>
      <c r="O99" s="25"/>
      <c r="P99" s="25"/>
      <c r="Q99" s="25"/>
      <c r="R99" s="27"/>
      <c r="S99" s="24"/>
      <c r="T99" s="24"/>
      <c r="U99" s="24"/>
      <c r="V99" s="24"/>
      <c r="W99" s="312">
        <f t="shared" si="0"/>
        <v>0</v>
      </c>
      <c r="X99" s="46">
        <f t="shared" si="49"/>
        <v>0.74987377279102374</v>
      </c>
      <c r="Y99" s="28"/>
      <c r="Z99" s="27"/>
      <c r="AA99" s="25"/>
      <c r="AB99" s="25"/>
      <c r="AC99" s="184"/>
      <c r="AD99" s="44"/>
      <c r="AE99" s="176" t="str">
        <f t="shared" si="50"/>
        <v/>
      </c>
      <c r="AF99" s="44"/>
      <c r="AG99" s="46" t="str">
        <f t="shared" si="51"/>
        <v/>
      </c>
      <c r="AH99" s="28"/>
      <c r="AI99" s="27"/>
      <c r="AJ99" s="25"/>
      <c r="AK99" s="25"/>
      <c r="AL99" s="25"/>
      <c r="AM99" s="44"/>
      <c r="AN99" s="40"/>
      <c r="AO99" s="44"/>
      <c r="AP99" s="71" t="str">
        <f t="shared" si="52"/>
        <v/>
      </c>
      <c r="AQ99" s="44"/>
      <c r="AR99" s="46" t="str">
        <f t="shared" si="53"/>
        <v/>
      </c>
      <c r="AS99" s="156"/>
      <c r="AT99" s="80"/>
      <c r="AU99" s="46" t="str">
        <f t="shared" si="54"/>
        <v/>
      </c>
      <c r="AV99" s="80"/>
      <c r="AW99" s="46" t="str">
        <f t="shared" si="55"/>
        <v/>
      </c>
      <c r="AX99" s="28"/>
      <c r="AY99" s="27"/>
      <c r="AZ99" s="46">
        <f t="shared" si="56"/>
        <v>1.7825</v>
      </c>
      <c r="BA99" s="46">
        <f t="shared" si="57"/>
        <v>1.3366499999999999</v>
      </c>
      <c r="BB99" s="46">
        <f t="shared" si="58"/>
        <v>0.44585000000000008</v>
      </c>
      <c r="BC99" s="46">
        <f t="shared" si="59"/>
        <v>0</v>
      </c>
      <c r="BD99" s="46">
        <f t="shared" si="60"/>
        <v>0.44585000000000008</v>
      </c>
      <c r="BE99" s="46">
        <f t="shared" si="61"/>
        <v>6.68</v>
      </c>
      <c r="BF99" s="46">
        <f t="shared" si="62"/>
        <v>5.4</v>
      </c>
      <c r="BG99" s="46" t="str">
        <f t="shared" si="63"/>
        <v/>
      </c>
      <c r="BH99" s="17"/>
      <c r="BJ99" s="15"/>
      <c r="BK99" s="71">
        <f t="shared" si="38"/>
        <v>155</v>
      </c>
      <c r="BL99" s="71">
        <f t="shared" si="39"/>
        <v>115</v>
      </c>
      <c r="BM99" s="215">
        <f t="shared" si="40"/>
        <v>11</v>
      </c>
      <c r="BN99" s="215">
        <f t="shared" si="41"/>
        <v>11</v>
      </c>
      <c r="BO99" s="215"/>
      <c r="BP99" s="215"/>
      <c r="BQ99" s="215">
        <f t="shared" si="42"/>
        <v>5.5</v>
      </c>
      <c r="BR99" s="215"/>
      <c r="BS99" s="215"/>
      <c r="BT99" s="215">
        <f t="shared" si="43"/>
        <v>9</v>
      </c>
      <c r="BU99" s="347">
        <f t="shared" si="44"/>
        <v>0</v>
      </c>
      <c r="BV99" s="17"/>
      <c r="BX99" s="15"/>
      <c r="BZ99" s="17"/>
      <c r="CB99" s="15"/>
      <c r="CC99" s="16">
        <f t="shared" si="64"/>
        <v>1.7825</v>
      </c>
      <c r="CD99" s="16">
        <f t="shared" si="65"/>
        <v>5.4</v>
      </c>
      <c r="CE99" s="16">
        <f t="shared" si="66"/>
        <v>0</v>
      </c>
      <c r="CF99" s="16">
        <f t="shared" si="67"/>
        <v>1.33</v>
      </c>
      <c r="CG99" s="16">
        <f t="shared" si="68"/>
        <v>1.0049999999999999</v>
      </c>
      <c r="CJ99" s="191">
        <f t="shared" si="69"/>
        <v>1.3366499999999999</v>
      </c>
      <c r="CK99" s="191">
        <f t="shared" si="70"/>
        <v>6.68</v>
      </c>
      <c r="CL99" s="191">
        <f t="shared" si="71"/>
        <v>0.44585000000000008</v>
      </c>
      <c r="CM99" s="191">
        <f t="shared" si="72"/>
        <v>0.44585000000000008</v>
      </c>
      <c r="CN99" s="191">
        <f t="shared" si="73"/>
        <v>0.74987377279102374</v>
      </c>
      <c r="CO99" s="17"/>
      <c r="CQ99" s="15"/>
      <c r="CR99" s="16">
        <f>IF(N99="",,INDEX(Komp!$K$8:$K$10,N99,1))</f>
        <v>0</v>
      </c>
      <c r="CS99" s="16">
        <f>IF(O99="",,INDEX(Komp!$K$35:$K$40,O99,1))</f>
        <v>0</v>
      </c>
      <c r="CT99" s="16">
        <f>IF(O99="",,INDEX(Komp!$M$35:$M$40,O99,1))</f>
        <v>0</v>
      </c>
      <c r="CU99" s="16">
        <f>IF(P99="",,INDEX(Komp!$K$80:$K$81,P99,1))</f>
        <v>0</v>
      </c>
      <c r="CV99" s="16">
        <f>IF(Q99="",,INDEX(Komp!$K$108:$K$109,Q99,1))</f>
        <v>0</v>
      </c>
      <c r="CW99" s="191">
        <f t="shared" si="74"/>
        <v>0</v>
      </c>
      <c r="CX99" s="17"/>
      <c r="CZ99" s="15"/>
      <c r="DA99" s="16" t="str">
        <f t="shared" si="75"/>
        <v/>
      </c>
      <c r="DB99" s="16">
        <f>IF(DA99="",,MATCH(DA99,Tab!$C$5:$C$22,0))</f>
        <v>0</v>
      </c>
      <c r="DC99" s="16">
        <f>IF(DB99=Tab!$D$22,1,0)</f>
        <v>0</v>
      </c>
      <c r="DD99" s="16">
        <f>IF(DB99=Tab!$D$21,1,0)</f>
        <v>0</v>
      </c>
      <c r="DE99" s="16">
        <f>IF(AND(DB99&gt;=Tab!$D$5,DB99&lt;=Tab!$D$20),1,0)</f>
        <v>0</v>
      </c>
      <c r="DF99" s="16">
        <f>IF(DE99=1,INDEX(Tab!$E$5:$E$20,DB99,1),)</f>
        <v>0</v>
      </c>
      <c r="DG99" s="17"/>
      <c r="DI99" s="15"/>
      <c r="DJ99" s="16" t="str">
        <f t="shared" si="76"/>
        <v/>
      </c>
      <c r="DL99" s="36" t="str">
        <f>IF(DD99=1,Projekt!$AH$129,"")</f>
        <v/>
      </c>
      <c r="DM99" s="36"/>
      <c r="DN99" s="36" t="str">
        <f>IF(DE99=1,INDEX(Projekt!$AB$98:$AB$113,DF99,1),"")</f>
        <v/>
      </c>
      <c r="DO99" s="36" t="str">
        <f>IF(DE99=1,INDEX(Projekt!$AH$98:$AH$113,DF99,1),"")</f>
        <v/>
      </c>
      <c r="DP99" s="36" t="str">
        <f t="shared" si="77"/>
        <v/>
      </c>
      <c r="DQ99" s="79"/>
      <c r="DR99" s="36"/>
      <c r="DS99" s="162"/>
      <c r="DT99" s="16" t="str">
        <f t="shared" si="78"/>
        <v/>
      </c>
      <c r="DU99" s="16" t="str">
        <f t="shared" si="28"/>
        <v/>
      </c>
      <c r="DV99" s="16" t="str">
        <f>IF(DE99=1,IF(DU99&lt;Tab!$M$77,1,IF(DU99&lt;Tab!$M$78,2,IF(DU99&lt;Tab!$M$79,3,IF(DU99&lt;Tab!$M$80,4,5)))),"")</f>
        <v/>
      </c>
      <c r="DW99" s="16" t="str">
        <f>IF(DE99=1,INDEX(Tab!$M$76:$M$81,DV99,1),"")</f>
        <v/>
      </c>
      <c r="DX99" s="16" t="str">
        <f>IF(DE99=1,INDEX(Tab!$M$76:$M$81,DV99+1,1),"")</f>
        <v/>
      </c>
      <c r="DY99" s="36" t="str">
        <f>IF(DE99=1,INDEX(Tab!$N$76:$AC$81,DV99,DF99),"")</f>
        <v/>
      </c>
      <c r="DZ99" s="36" t="str">
        <f>IF(DE99=1,INDEX(Tab!$N$76:$AC$81,DV99+1,DF99),"")</f>
        <v/>
      </c>
      <c r="EA99" s="36" t="str">
        <f t="shared" si="79"/>
        <v/>
      </c>
      <c r="EB99" s="36" t="str">
        <f t="shared" si="80"/>
        <v/>
      </c>
      <c r="EC99" s="79"/>
      <c r="ED99" s="36"/>
      <c r="EE99" s="15"/>
      <c r="EF99" s="16" t="str">
        <f t="shared" si="81"/>
        <v/>
      </c>
      <c r="EG99" s="16" t="str">
        <f t="shared" si="47"/>
        <v/>
      </c>
      <c r="EH99" s="16" t="str">
        <f>IF(DE99=1,IF(EG99&lt;Tab!$M$87,1,IF(EG99&lt;Tab!$M$88,2,IF(EG99&lt;Tab!$M$89,3,IF(EG99&lt;Tab!$M$90,4,5)))),"")</f>
        <v/>
      </c>
      <c r="EI99" s="16" t="str">
        <f>IF(DE99=1,INDEX(Tab!$B$84:$B$89,EH99,1),"")</f>
        <v/>
      </c>
      <c r="EJ99" s="16" t="str">
        <f>IF(DE99=1,INDEX(Tab!$M$86:$M$91,EH99+1,1),"")</f>
        <v/>
      </c>
      <c r="EK99" s="36" t="str">
        <f>IF(DE99=1,INDEX(Tab!$N$86:$AC$91,EH99,DF99),"")</f>
        <v/>
      </c>
      <c r="EL99" s="36" t="str">
        <f>IF(DE99=1,INDEX(Tab!$N$86:$AC$91,EH99+1,DF99),"")</f>
        <v/>
      </c>
      <c r="EM99" s="36">
        <f t="shared" si="82"/>
        <v>0</v>
      </c>
      <c r="EO99" s="74" t="b">
        <v>0</v>
      </c>
      <c r="EP99" s="16">
        <f t="shared" si="83"/>
        <v>1</v>
      </c>
      <c r="EQ99" s="16">
        <f t="shared" si="84"/>
        <v>0</v>
      </c>
      <c r="ER99" s="16" t="str">
        <f t="shared" si="85"/>
        <v/>
      </c>
      <c r="ES99" s="17"/>
      <c r="EU99" s="15"/>
      <c r="EV99" s="191" t="str">
        <f t="shared" si="86"/>
        <v/>
      </c>
      <c r="EW99" s="191" t="str">
        <f t="shared" si="87"/>
        <v/>
      </c>
      <c r="EX99" s="17"/>
    </row>
    <row r="100" spans="2:154" s="16" customFormat="1" hidden="1" x14ac:dyDescent="0.2">
      <c r="B100" s="341"/>
      <c r="C100" s="541"/>
      <c r="D100" s="542"/>
      <c r="E100" s="25"/>
      <c r="F100" s="71">
        <v>1</v>
      </c>
      <c r="G100" s="71">
        <v>155</v>
      </c>
      <c r="H100" s="71">
        <v>115</v>
      </c>
      <c r="I100" s="215">
        <v>11</v>
      </c>
      <c r="J100" s="215">
        <v>11</v>
      </c>
      <c r="K100" s="215">
        <v>5.5</v>
      </c>
      <c r="L100" s="215">
        <v>9</v>
      </c>
      <c r="M100" s="354"/>
      <c r="N100" s="353"/>
      <c r="O100" s="25"/>
      <c r="P100" s="25"/>
      <c r="Q100" s="25"/>
      <c r="R100" s="27"/>
      <c r="S100" s="24"/>
      <c r="T100" s="24"/>
      <c r="U100" s="24"/>
      <c r="V100" s="24"/>
      <c r="W100" s="312">
        <f t="shared" si="0"/>
        <v>0</v>
      </c>
      <c r="X100" s="46">
        <f t="shared" si="49"/>
        <v>0.74987377279102374</v>
      </c>
      <c r="Y100" s="28"/>
      <c r="Z100" s="27"/>
      <c r="AA100" s="25"/>
      <c r="AB100" s="25"/>
      <c r="AC100" s="184"/>
      <c r="AD100" s="44"/>
      <c r="AE100" s="176" t="str">
        <f t="shared" si="50"/>
        <v/>
      </c>
      <c r="AF100" s="44"/>
      <c r="AG100" s="46" t="str">
        <f t="shared" si="51"/>
        <v/>
      </c>
      <c r="AH100" s="28"/>
      <c r="AI100" s="27"/>
      <c r="AJ100" s="25"/>
      <c r="AK100" s="25"/>
      <c r="AL100" s="25"/>
      <c r="AM100" s="44"/>
      <c r="AN100" s="40"/>
      <c r="AO100" s="44"/>
      <c r="AP100" s="71" t="str">
        <f t="shared" si="52"/>
        <v/>
      </c>
      <c r="AQ100" s="44"/>
      <c r="AR100" s="46" t="str">
        <f t="shared" si="53"/>
        <v/>
      </c>
      <c r="AS100" s="156"/>
      <c r="AT100" s="80"/>
      <c r="AU100" s="46" t="str">
        <f t="shared" si="54"/>
        <v/>
      </c>
      <c r="AV100" s="80"/>
      <c r="AW100" s="46" t="str">
        <f t="shared" si="55"/>
        <v/>
      </c>
      <c r="AX100" s="28"/>
      <c r="AY100" s="27"/>
      <c r="AZ100" s="46">
        <f t="shared" si="56"/>
        <v>1.7825</v>
      </c>
      <c r="BA100" s="46">
        <f t="shared" si="57"/>
        <v>1.3366499999999999</v>
      </c>
      <c r="BB100" s="46">
        <f t="shared" si="58"/>
        <v>0.44585000000000008</v>
      </c>
      <c r="BC100" s="46">
        <f t="shared" si="59"/>
        <v>0</v>
      </c>
      <c r="BD100" s="46">
        <f t="shared" si="60"/>
        <v>0.44585000000000008</v>
      </c>
      <c r="BE100" s="46">
        <f t="shared" si="61"/>
        <v>6.68</v>
      </c>
      <c r="BF100" s="46">
        <f t="shared" si="62"/>
        <v>5.4</v>
      </c>
      <c r="BG100" s="46" t="str">
        <f t="shared" si="63"/>
        <v/>
      </c>
      <c r="BH100" s="17"/>
      <c r="BJ100" s="15"/>
      <c r="BK100" s="71">
        <f t="shared" si="38"/>
        <v>155</v>
      </c>
      <c r="BL100" s="71">
        <f t="shared" si="39"/>
        <v>115</v>
      </c>
      <c r="BM100" s="215">
        <f t="shared" si="40"/>
        <v>11</v>
      </c>
      <c r="BN100" s="215">
        <f t="shared" si="41"/>
        <v>11</v>
      </c>
      <c r="BO100" s="215"/>
      <c r="BP100" s="215"/>
      <c r="BQ100" s="215">
        <f t="shared" si="42"/>
        <v>5.5</v>
      </c>
      <c r="BR100" s="215"/>
      <c r="BS100" s="215"/>
      <c r="BT100" s="215">
        <f t="shared" si="43"/>
        <v>9</v>
      </c>
      <c r="BU100" s="347">
        <f t="shared" si="44"/>
        <v>0</v>
      </c>
      <c r="BV100" s="17"/>
      <c r="BX100" s="15"/>
      <c r="BZ100" s="17"/>
      <c r="CB100" s="15"/>
      <c r="CC100" s="16">
        <f t="shared" si="64"/>
        <v>1.7825</v>
      </c>
      <c r="CD100" s="16">
        <f t="shared" si="65"/>
        <v>5.4</v>
      </c>
      <c r="CE100" s="16">
        <f t="shared" si="66"/>
        <v>0</v>
      </c>
      <c r="CF100" s="16">
        <f t="shared" si="67"/>
        <v>1.33</v>
      </c>
      <c r="CG100" s="16">
        <f t="shared" si="68"/>
        <v>1.0049999999999999</v>
      </c>
      <c r="CJ100" s="191">
        <f t="shared" si="69"/>
        <v>1.3366499999999999</v>
      </c>
      <c r="CK100" s="191">
        <f t="shared" si="70"/>
        <v>6.68</v>
      </c>
      <c r="CL100" s="191">
        <f t="shared" si="71"/>
        <v>0.44585000000000008</v>
      </c>
      <c r="CM100" s="191">
        <f t="shared" si="72"/>
        <v>0.44585000000000008</v>
      </c>
      <c r="CN100" s="191">
        <f t="shared" si="73"/>
        <v>0.74987377279102374</v>
      </c>
      <c r="CO100" s="17"/>
      <c r="CQ100" s="15"/>
      <c r="CR100" s="16">
        <f>IF(N100="",,INDEX(Komp!$K$8:$K$10,N100,1))</f>
        <v>0</v>
      </c>
      <c r="CS100" s="16">
        <f>IF(O100="",,INDEX(Komp!$K$35:$K$40,O100,1))</f>
        <v>0</v>
      </c>
      <c r="CT100" s="16">
        <f>IF(O100="",,INDEX(Komp!$M$35:$M$40,O100,1))</f>
        <v>0</v>
      </c>
      <c r="CU100" s="16">
        <f>IF(P100="",,INDEX(Komp!$K$80:$K$81,P100,1))</f>
        <v>0</v>
      </c>
      <c r="CV100" s="16">
        <f>IF(Q100="",,INDEX(Komp!$K$108:$K$109,Q100,1))</f>
        <v>0</v>
      </c>
      <c r="CW100" s="191">
        <f t="shared" si="74"/>
        <v>0</v>
      </c>
      <c r="CX100" s="17"/>
      <c r="CZ100" s="15"/>
      <c r="DA100" s="16" t="str">
        <f t="shared" si="75"/>
        <v/>
      </c>
      <c r="DB100" s="16">
        <f>IF(DA100="",,MATCH(DA100,Tab!$C$5:$C$22,0))</f>
        <v>0</v>
      </c>
      <c r="DC100" s="16">
        <f>IF(DB100=Tab!$D$22,1,0)</f>
        <v>0</v>
      </c>
      <c r="DD100" s="16">
        <f>IF(DB100=Tab!$D$21,1,0)</f>
        <v>0</v>
      </c>
      <c r="DE100" s="16">
        <f>IF(AND(DB100&gt;=Tab!$D$5,DB100&lt;=Tab!$D$20),1,0)</f>
        <v>0</v>
      </c>
      <c r="DF100" s="16">
        <f>IF(DE100=1,INDEX(Tab!$E$5:$E$20,DB100,1),)</f>
        <v>0</v>
      </c>
      <c r="DG100" s="17"/>
      <c r="DI100" s="15"/>
      <c r="DJ100" s="16" t="str">
        <f t="shared" si="76"/>
        <v/>
      </c>
      <c r="DL100" s="36" t="str">
        <f>IF(DD100=1,Projekt!$AH$129,"")</f>
        <v/>
      </c>
      <c r="DM100" s="36"/>
      <c r="DN100" s="36" t="str">
        <f>IF(DE100=1,INDEX(Projekt!$AB$98:$AB$113,DF100,1),"")</f>
        <v/>
      </c>
      <c r="DO100" s="36" t="str">
        <f>IF(DE100=1,INDEX(Projekt!$AH$98:$AH$113,DF100,1),"")</f>
        <v/>
      </c>
      <c r="DP100" s="36" t="str">
        <f t="shared" si="77"/>
        <v/>
      </c>
      <c r="DQ100" s="79"/>
      <c r="DR100" s="36"/>
      <c r="DS100" s="162"/>
      <c r="DT100" s="16" t="str">
        <f t="shared" si="78"/>
        <v/>
      </c>
      <c r="DU100" s="16" t="str">
        <f t="shared" si="28"/>
        <v/>
      </c>
      <c r="DV100" s="16" t="str">
        <f>IF(DE100=1,IF(DU100&lt;Tab!$M$77,1,IF(DU100&lt;Tab!$M$78,2,IF(DU100&lt;Tab!$M$79,3,IF(DU100&lt;Tab!$M$80,4,5)))),"")</f>
        <v/>
      </c>
      <c r="DW100" s="16" t="str">
        <f>IF(DE100=1,INDEX(Tab!$M$76:$M$81,DV100,1),"")</f>
        <v/>
      </c>
      <c r="DX100" s="16" t="str">
        <f>IF(DE100=1,INDEX(Tab!$M$76:$M$81,DV100+1,1),"")</f>
        <v/>
      </c>
      <c r="DY100" s="36" t="str">
        <f>IF(DE100=1,INDEX(Tab!$N$76:$AC$81,DV100,DF100),"")</f>
        <v/>
      </c>
      <c r="DZ100" s="36" t="str">
        <f>IF(DE100=1,INDEX(Tab!$N$76:$AC$81,DV100+1,DF100),"")</f>
        <v/>
      </c>
      <c r="EA100" s="36" t="str">
        <f t="shared" si="79"/>
        <v/>
      </c>
      <c r="EB100" s="36" t="str">
        <f t="shared" si="80"/>
        <v/>
      </c>
      <c r="EC100" s="79"/>
      <c r="ED100" s="36"/>
      <c r="EE100" s="15"/>
      <c r="EF100" s="16" t="str">
        <f t="shared" si="81"/>
        <v/>
      </c>
      <c r="EG100" s="16" t="str">
        <f t="shared" si="47"/>
        <v/>
      </c>
      <c r="EH100" s="16" t="str">
        <f>IF(DE100=1,IF(EG100&lt;Tab!$M$87,1,IF(EG100&lt;Tab!$M$88,2,IF(EG100&lt;Tab!$M$89,3,IF(EG100&lt;Tab!$M$90,4,5)))),"")</f>
        <v/>
      </c>
      <c r="EI100" s="16" t="str">
        <f>IF(DE100=1,INDEX(Tab!$B$84:$B$89,EH100,1),"")</f>
        <v/>
      </c>
      <c r="EJ100" s="16" t="str">
        <f>IF(DE100=1,INDEX(Tab!$M$86:$M$91,EH100+1,1),"")</f>
        <v/>
      </c>
      <c r="EK100" s="36" t="str">
        <f>IF(DE100=1,INDEX(Tab!$N$86:$AC$91,EH100,DF100),"")</f>
        <v/>
      </c>
      <c r="EL100" s="36" t="str">
        <f>IF(DE100=1,INDEX(Tab!$N$86:$AC$91,EH100+1,DF100),"")</f>
        <v/>
      </c>
      <c r="EM100" s="36">
        <f t="shared" si="82"/>
        <v>0</v>
      </c>
      <c r="EO100" s="74" t="b">
        <v>0</v>
      </c>
      <c r="EP100" s="16">
        <f t="shared" si="83"/>
        <v>1</v>
      </c>
      <c r="EQ100" s="16">
        <f t="shared" si="84"/>
        <v>0</v>
      </c>
      <c r="ER100" s="16" t="str">
        <f t="shared" si="85"/>
        <v/>
      </c>
      <c r="ES100" s="17"/>
      <c r="EU100" s="15"/>
      <c r="EV100" s="191" t="str">
        <f t="shared" si="86"/>
        <v/>
      </c>
      <c r="EW100" s="191" t="str">
        <f t="shared" si="87"/>
        <v/>
      </c>
      <c r="EX100" s="17"/>
    </row>
    <row r="101" spans="2:154" s="16" customFormat="1" hidden="1" x14ac:dyDescent="0.2">
      <c r="B101" s="341"/>
      <c r="C101" s="541"/>
      <c r="D101" s="542"/>
      <c r="E101" s="25"/>
      <c r="F101" s="71">
        <v>1</v>
      </c>
      <c r="G101" s="71">
        <v>155</v>
      </c>
      <c r="H101" s="71">
        <v>115</v>
      </c>
      <c r="I101" s="215">
        <v>11</v>
      </c>
      <c r="J101" s="215">
        <v>11</v>
      </c>
      <c r="K101" s="215">
        <v>5.5</v>
      </c>
      <c r="L101" s="215">
        <v>9</v>
      </c>
      <c r="M101" s="354"/>
      <c r="N101" s="353"/>
      <c r="O101" s="25"/>
      <c r="P101" s="25"/>
      <c r="Q101" s="25"/>
      <c r="R101" s="27"/>
      <c r="S101" s="24"/>
      <c r="T101" s="24"/>
      <c r="U101" s="24"/>
      <c r="V101" s="24"/>
      <c r="W101" s="312">
        <f t="shared" si="0"/>
        <v>0</v>
      </c>
      <c r="X101" s="46">
        <f t="shared" si="49"/>
        <v>0.74987377279102374</v>
      </c>
      <c r="Y101" s="28"/>
      <c r="Z101" s="27"/>
      <c r="AA101" s="25"/>
      <c r="AB101" s="25"/>
      <c r="AC101" s="184"/>
      <c r="AD101" s="44"/>
      <c r="AE101" s="176" t="str">
        <f t="shared" si="50"/>
        <v/>
      </c>
      <c r="AF101" s="44"/>
      <c r="AG101" s="46" t="str">
        <f t="shared" si="51"/>
        <v/>
      </c>
      <c r="AH101" s="28"/>
      <c r="AI101" s="27"/>
      <c r="AJ101" s="25"/>
      <c r="AK101" s="25"/>
      <c r="AL101" s="25"/>
      <c r="AM101" s="44"/>
      <c r="AN101" s="40"/>
      <c r="AO101" s="44"/>
      <c r="AP101" s="71" t="str">
        <f t="shared" si="52"/>
        <v/>
      </c>
      <c r="AQ101" s="44"/>
      <c r="AR101" s="46" t="str">
        <f t="shared" si="53"/>
        <v/>
      </c>
      <c r="AS101" s="156"/>
      <c r="AT101" s="80"/>
      <c r="AU101" s="46" t="str">
        <f t="shared" si="54"/>
        <v/>
      </c>
      <c r="AV101" s="80"/>
      <c r="AW101" s="46" t="str">
        <f t="shared" si="55"/>
        <v/>
      </c>
      <c r="AX101" s="28"/>
      <c r="AY101" s="27"/>
      <c r="AZ101" s="46">
        <f t="shared" si="56"/>
        <v>1.7825</v>
      </c>
      <c r="BA101" s="46">
        <f t="shared" si="57"/>
        <v>1.3366499999999999</v>
      </c>
      <c r="BB101" s="46">
        <f t="shared" si="58"/>
        <v>0.44585000000000008</v>
      </c>
      <c r="BC101" s="46">
        <f t="shared" si="59"/>
        <v>0</v>
      </c>
      <c r="BD101" s="46">
        <f t="shared" si="60"/>
        <v>0.44585000000000008</v>
      </c>
      <c r="BE101" s="46">
        <f t="shared" si="61"/>
        <v>6.68</v>
      </c>
      <c r="BF101" s="46">
        <f t="shared" si="62"/>
        <v>5.4</v>
      </c>
      <c r="BG101" s="46" t="str">
        <f t="shared" si="63"/>
        <v/>
      </c>
      <c r="BH101" s="17"/>
      <c r="BJ101" s="15"/>
      <c r="BK101" s="71">
        <f t="shared" si="38"/>
        <v>155</v>
      </c>
      <c r="BL101" s="71">
        <f t="shared" si="39"/>
        <v>115</v>
      </c>
      <c r="BM101" s="215">
        <f t="shared" si="40"/>
        <v>11</v>
      </c>
      <c r="BN101" s="215">
        <f t="shared" si="41"/>
        <v>11</v>
      </c>
      <c r="BO101" s="215"/>
      <c r="BP101" s="215"/>
      <c r="BQ101" s="215">
        <f t="shared" si="42"/>
        <v>5.5</v>
      </c>
      <c r="BR101" s="215"/>
      <c r="BS101" s="215"/>
      <c r="BT101" s="215">
        <f t="shared" si="43"/>
        <v>9</v>
      </c>
      <c r="BU101" s="347">
        <f t="shared" si="44"/>
        <v>0</v>
      </c>
      <c r="BV101" s="17"/>
      <c r="BX101" s="15"/>
      <c r="BZ101" s="17"/>
      <c r="CB101" s="274"/>
      <c r="CC101" s="275">
        <f t="shared" si="64"/>
        <v>1.7825</v>
      </c>
      <c r="CD101" s="275">
        <f t="shared" si="65"/>
        <v>5.4</v>
      </c>
      <c r="CE101" s="275">
        <f t="shared" si="66"/>
        <v>0</v>
      </c>
      <c r="CF101" s="275">
        <f t="shared" si="67"/>
        <v>1.33</v>
      </c>
      <c r="CG101" s="275">
        <f t="shared" si="68"/>
        <v>1.0049999999999999</v>
      </c>
      <c r="CH101" s="275"/>
      <c r="CI101" s="275"/>
      <c r="CJ101" s="276">
        <f t="shared" si="69"/>
        <v>1.3366499999999999</v>
      </c>
      <c r="CK101" s="276">
        <f t="shared" si="70"/>
        <v>6.68</v>
      </c>
      <c r="CL101" s="276">
        <f t="shared" si="71"/>
        <v>0.44585000000000008</v>
      </c>
      <c r="CM101" s="276">
        <f t="shared" si="72"/>
        <v>0.44585000000000008</v>
      </c>
      <c r="CN101" s="276">
        <f t="shared" si="73"/>
        <v>0.74987377279102374</v>
      </c>
      <c r="CO101" s="277"/>
      <c r="CQ101" s="274"/>
      <c r="CR101" s="275">
        <f>IF(N101="",,INDEX(Komp!$K$8:$K$10,N101,1))</f>
        <v>0</v>
      </c>
      <c r="CS101" s="275">
        <f>IF(O101="",,INDEX(Komp!$K$35:$K$40,O101,1))</f>
        <v>0</v>
      </c>
      <c r="CT101" s="275">
        <f>IF(O101="",,INDEX(Komp!$M$35:$M$40,O101,1))</f>
        <v>0</v>
      </c>
      <c r="CU101" s="275">
        <f>IF(P101="",,INDEX(Komp!$K$80:$K$81,P101,1))</f>
        <v>0</v>
      </c>
      <c r="CV101" s="275">
        <f>IF(Q101="",,INDEX(Komp!$K$108:$K$109,Q101,1))</f>
        <v>0</v>
      </c>
      <c r="CW101" s="276">
        <f t="shared" si="74"/>
        <v>0</v>
      </c>
      <c r="CX101" s="277"/>
      <c r="CZ101" s="274"/>
      <c r="DA101" s="275" t="str">
        <f t="shared" si="75"/>
        <v/>
      </c>
      <c r="DB101" s="275">
        <f>IF(DA101="",,MATCH(DA101,Tab!$C$5:$C$22,0))</f>
        <v>0</v>
      </c>
      <c r="DC101" s="275">
        <f>IF(DB101=Tab!$D$22,1,0)</f>
        <v>0</v>
      </c>
      <c r="DD101" s="275">
        <f>IF(DB101=Tab!$D$21,1,0)</f>
        <v>0</v>
      </c>
      <c r="DE101" s="275">
        <f>IF(AND(DB101&gt;=Tab!$D$5,DB101&lt;=Tab!$D$20),1,0)</f>
        <v>0</v>
      </c>
      <c r="DF101" s="275">
        <f>IF(DE101=1,INDEX(Tab!$E$5:$E$20,DB101,1),)</f>
        <v>0</v>
      </c>
      <c r="DG101" s="277"/>
      <c r="DI101" s="274"/>
      <c r="DJ101" s="275" t="str">
        <f t="shared" si="76"/>
        <v/>
      </c>
      <c r="DK101" s="275"/>
      <c r="DL101" s="278" t="str">
        <f>IF(DD101=1,Projekt!$AH$129,"")</f>
        <v/>
      </c>
      <c r="DM101" s="278"/>
      <c r="DN101" s="278" t="str">
        <f>IF(DE101=1,INDEX(Projekt!$AB$98:$AB$113,DF101,1),"")</f>
        <v/>
      </c>
      <c r="DO101" s="278" t="str">
        <f>IF(DE101=1,INDEX(Projekt!$AH$98:$AH$113,DF101,1),"")</f>
        <v/>
      </c>
      <c r="DP101" s="278" t="str">
        <f t="shared" si="77"/>
        <v/>
      </c>
      <c r="DQ101" s="279"/>
      <c r="DR101" s="36"/>
      <c r="DS101" s="280"/>
      <c r="DT101" s="275" t="str">
        <f t="shared" si="78"/>
        <v/>
      </c>
      <c r="DU101" s="275" t="str">
        <f t="shared" si="28"/>
        <v/>
      </c>
      <c r="DV101" s="275" t="str">
        <f>IF(DE101=1,IF(DU101&lt;Tab!$M$77,1,IF(DU101&lt;Tab!$M$78,2,IF(DU101&lt;Tab!$M$79,3,IF(DU101&lt;Tab!$M$80,4,5)))),"")</f>
        <v/>
      </c>
      <c r="DW101" s="275" t="str">
        <f>IF(DE101=1,INDEX(Tab!$M$76:$M$81,DV101,1),"")</f>
        <v/>
      </c>
      <c r="DX101" s="275" t="str">
        <f>IF(DE101=1,INDEX(Tab!$M$76:$M$81,DV101+1,1),"")</f>
        <v/>
      </c>
      <c r="DY101" s="278" t="str">
        <f>IF(DE101=1,INDEX(Tab!$N$76:$AC$81,DV101,DF101),"")</f>
        <v/>
      </c>
      <c r="DZ101" s="278" t="str">
        <f>IF(DE101=1,INDEX(Tab!$N$76:$AC$81,DV101+1,DF101),"")</f>
        <v/>
      </c>
      <c r="EA101" s="278" t="str">
        <f t="shared" si="79"/>
        <v/>
      </c>
      <c r="EB101" s="278" t="str">
        <f t="shared" si="80"/>
        <v/>
      </c>
      <c r="EC101" s="279"/>
      <c r="ED101" s="36"/>
      <c r="EE101" s="274"/>
      <c r="EF101" s="275" t="str">
        <f t="shared" si="81"/>
        <v/>
      </c>
      <c r="EG101" s="275" t="str">
        <f t="shared" si="47"/>
        <v/>
      </c>
      <c r="EH101" s="275" t="str">
        <f>IF(DE101=1,IF(EG101&lt;Tab!$M$87,1,IF(EG101&lt;Tab!$M$88,2,IF(EG101&lt;Tab!$M$89,3,IF(EG101&lt;Tab!$M$90,4,5)))),"")</f>
        <v/>
      </c>
      <c r="EI101" s="275" t="str">
        <f>IF(DE101=1,INDEX(Tab!$B$84:$B$89,EH101,1),"")</f>
        <v/>
      </c>
      <c r="EJ101" s="275" t="str">
        <f>IF(DE101=1,INDEX(Tab!$M$86:$M$91,EH101+1,1),"")</f>
        <v/>
      </c>
      <c r="EK101" s="278" t="str">
        <f>IF(DE101=1,INDEX(Tab!$N$86:$AC$91,EH101,DF101),"")</f>
        <v/>
      </c>
      <c r="EL101" s="278" t="str">
        <f>IF(DE101=1,INDEX(Tab!$N$86:$AC$91,EH101+1,DF101),"")</f>
        <v/>
      </c>
      <c r="EM101" s="278">
        <f t="shared" si="82"/>
        <v>0</v>
      </c>
      <c r="EN101" s="275"/>
      <c r="EO101" s="163" t="b">
        <v>0</v>
      </c>
      <c r="EP101" s="275">
        <f t="shared" si="83"/>
        <v>1</v>
      </c>
      <c r="EQ101" s="275">
        <f t="shared" si="84"/>
        <v>0</v>
      </c>
      <c r="ER101" s="275" t="str">
        <f t="shared" si="85"/>
        <v/>
      </c>
      <c r="ES101" s="277"/>
      <c r="EU101" s="274"/>
      <c r="EV101" s="276" t="str">
        <f t="shared" si="86"/>
        <v/>
      </c>
      <c r="EW101" s="276" t="str">
        <f t="shared" si="87"/>
        <v/>
      </c>
      <c r="EX101" s="277"/>
    </row>
    <row r="102" spans="2:154" s="16" customFormat="1" ht="4.1500000000000004" hidden="1" customHeight="1" x14ac:dyDescent="0.2">
      <c r="B102" s="27"/>
      <c r="C102" s="24"/>
      <c r="D102" s="24"/>
      <c r="E102" s="24"/>
      <c r="F102" s="24"/>
      <c r="G102" s="24"/>
      <c r="H102" s="24"/>
      <c r="I102" s="24"/>
      <c r="J102" s="24"/>
      <c r="K102" s="24"/>
      <c r="L102" s="24"/>
      <c r="M102" s="28"/>
      <c r="N102" s="27"/>
      <c r="O102" s="24"/>
      <c r="P102" s="24"/>
      <c r="Q102" s="24"/>
      <c r="R102" s="27"/>
      <c r="S102" s="24"/>
      <c r="T102" s="24"/>
      <c r="U102" s="24"/>
      <c r="V102" s="24"/>
      <c r="W102" s="81"/>
      <c r="X102" s="24"/>
      <c r="Y102" s="28"/>
      <c r="Z102" s="27"/>
      <c r="AA102" s="24"/>
      <c r="AB102" s="24"/>
      <c r="AC102" s="185"/>
      <c r="AD102" s="30"/>
      <c r="AE102" s="177"/>
      <c r="AF102" s="24"/>
      <c r="AG102" s="24"/>
      <c r="AH102" s="28"/>
      <c r="AI102" s="27"/>
      <c r="AJ102" s="24"/>
      <c r="AK102" s="24"/>
      <c r="AL102" s="24"/>
      <c r="AM102" s="30"/>
      <c r="AN102" s="24"/>
      <c r="AO102" s="24"/>
      <c r="AP102" s="24"/>
      <c r="AQ102" s="24"/>
      <c r="AR102" s="24"/>
      <c r="AS102" s="28"/>
      <c r="AT102" s="24"/>
      <c r="AU102" s="24"/>
      <c r="AV102" s="24"/>
      <c r="AW102" s="24"/>
      <c r="AX102" s="28"/>
      <c r="AY102" s="27"/>
      <c r="AZ102" s="24"/>
      <c r="BA102" s="24"/>
      <c r="BB102" s="24"/>
      <c r="BC102" s="24"/>
      <c r="BD102" s="24"/>
      <c r="BE102" s="24"/>
      <c r="BF102" s="24"/>
      <c r="BG102" s="24"/>
      <c r="BH102" s="17"/>
      <c r="BJ102" s="15"/>
      <c r="BV102" s="17"/>
      <c r="BX102" s="15"/>
      <c r="BZ102" s="17"/>
      <c r="CJ102" s="191"/>
      <c r="CK102" s="191"/>
      <c r="CL102" s="191"/>
      <c r="CM102" s="191"/>
      <c r="CN102" s="191"/>
      <c r="CW102" s="191"/>
      <c r="EO102" s="74"/>
      <c r="EV102" s="191"/>
      <c r="EW102" s="191"/>
    </row>
    <row r="103" spans="2:154" s="16" customFormat="1" hidden="1" x14ac:dyDescent="0.2">
      <c r="B103" s="342" t="s">
        <v>1159</v>
      </c>
      <c r="C103" s="22"/>
      <c r="D103" s="18"/>
      <c r="E103" s="24"/>
      <c r="F103" s="31">
        <f>SUM(F44:F101)</f>
        <v>58</v>
      </c>
      <c r="G103" s="24"/>
      <c r="H103" s="24"/>
      <c r="I103" s="24"/>
      <c r="J103" s="24"/>
      <c r="K103" s="24"/>
      <c r="L103" s="24"/>
      <c r="M103" s="28"/>
      <c r="N103" s="27"/>
      <c r="O103" s="24"/>
      <c r="P103" s="24"/>
      <c r="Q103" s="24"/>
      <c r="R103" s="27"/>
      <c r="S103" s="24"/>
      <c r="T103" s="24"/>
      <c r="U103" s="24"/>
      <c r="V103" s="24"/>
      <c r="W103" s="199">
        <f>IF(AZ103=0,"",SUMPRODUCT(W44:W101,AZ44:AZ101)/AZ103)</f>
        <v>0</v>
      </c>
      <c r="X103" s="199">
        <f>BA103/AZ103</f>
        <v>0.74987377279102452</v>
      </c>
      <c r="Y103" s="28"/>
      <c r="Z103" s="27"/>
      <c r="AA103" s="24"/>
      <c r="AB103" s="24"/>
      <c r="AC103" s="185"/>
      <c r="AD103" s="30"/>
      <c r="AE103" s="177"/>
      <c r="AF103" s="24"/>
      <c r="AG103" s="24"/>
      <c r="AH103" s="28"/>
      <c r="AI103" s="27"/>
      <c r="AJ103" s="24"/>
      <c r="AK103" s="24"/>
      <c r="AL103" s="24"/>
      <c r="AM103" s="30"/>
      <c r="AN103" s="24"/>
      <c r="AO103" s="24"/>
      <c r="AP103" s="24"/>
      <c r="AQ103" s="24"/>
      <c r="AR103" s="24"/>
      <c r="AS103" s="28"/>
      <c r="AT103" s="24"/>
      <c r="AU103" s="24"/>
      <c r="AV103" s="24"/>
      <c r="AW103" s="24"/>
      <c r="AX103" s="28"/>
      <c r="AY103" s="27"/>
      <c r="AZ103" s="199">
        <f t="shared" ref="AZ103:BF103" si="88">SUM(AZ44:AZ101)</f>
        <v>103.38499999999995</v>
      </c>
      <c r="BA103" s="199">
        <f t="shared" si="88"/>
        <v>77.525700000000029</v>
      </c>
      <c r="BB103" s="199">
        <f t="shared" si="88"/>
        <v>25.859300000000005</v>
      </c>
      <c r="BC103" s="199">
        <f t="shared" si="88"/>
        <v>0</v>
      </c>
      <c r="BD103" s="199">
        <f t="shared" si="88"/>
        <v>25.859300000000005</v>
      </c>
      <c r="BE103" s="199">
        <f t="shared" si="88"/>
        <v>387.44000000000028</v>
      </c>
      <c r="BF103" s="199">
        <f t="shared" si="88"/>
        <v>313.19999999999993</v>
      </c>
      <c r="BG103" s="24"/>
      <c r="BH103" s="17"/>
      <c r="BJ103" s="15"/>
      <c r="BV103" s="17"/>
      <c r="BX103" s="15"/>
      <c r="BZ103" s="17"/>
      <c r="CJ103" s="191"/>
      <c r="CK103" s="191"/>
      <c r="CL103" s="191"/>
      <c r="CM103" s="191"/>
      <c r="CN103" s="191"/>
      <c r="CW103" s="191"/>
      <c r="EO103" s="74"/>
      <c r="EV103" s="191"/>
      <c r="EW103" s="191"/>
    </row>
    <row r="104" spans="2:154" ht="4.1500000000000004" customHeight="1" x14ac:dyDescent="0.2">
      <c r="B104" s="10"/>
      <c r="C104" s="11"/>
      <c r="D104" s="11"/>
      <c r="E104" s="11"/>
      <c r="F104" s="11"/>
      <c r="G104" s="11"/>
      <c r="H104" s="11"/>
      <c r="I104" s="11"/>
      <c r="J104" s="11"/>
      <c r="K104" s="11"/>
      <c r="L104" s="11"/>
      <c r="M104" s="12"/>
      <c r="N104" s="10"/>
      <c r="O104" s="11"/>
      <c r="P104" s="11"/>
      <c r="Q104" s="11"/>
      <c r="R104" s="10"/>
      <c r="S104" s="11"/>
      <c r="T104" s="11"/>
      <c r="U104" s="11"/>
      <c r="V104" s="11"/>
      <c r="W104" s="11"/>
      <c r="X104" s="11"/>
      <c r="Y104" s="12"/>
      <c r="Z104" s="10"/>
      <c r="AA104" s="11"/>
      <c r="AB104" s="11"/>
      <c r="AC104" s="186"/>
      <c r="AD104" s="43"/>
      <c r="AE104" s="178"/>
      <c r="AF104" s="11"/>
      <c r="AG104" s="11"/>
      <c r="AH104" s="12"/>
      <c r="AI104" s="10"/>
      <c r="AJ104" s="11"/>
      <c r="AK104" s="11"/>
      <c r="AL104" s="11"/>
      <c r="AM104" s="43"/>
      <c r="AN104" s="11"/>
      <c r="AO104" s="11"/>
      <c r="AP104" s="11"/>
      <c r="AQ104" s="11"/>
      <c r="AR104" s="11"/>
      <c r="AS104" s="12"/>
      <c r="AT104" s="11"/>
      <c r="AU104" s="11"/>
      <c r="AV104" s="11"/>
      <c r="AW104" s="11"/>
      <c r="AX104" s="12"/>
      <c r="AY104" s="10"/>
      <c r="AZ104" s="11"/>
      <c r="BA104" s="11"/>
      <c r="BB104" s="11"/>
      <c r="BC104" s="11"/>
      <c r="BD104" s="11"/>
      <c r="BE104" s="11"/>
      <c r="BF104" s="11"/>
      <c r="BG104" s="11"/>
      <c r="BH104" s="12"/>
      <c r="BJ104" s="10"/>
      <c r="BK104" s="11"/>
      <c r="BL104" s="11"/>
      <c r="BM104" s="11"/>
      <c r="BN104" s="11"/>
      <c r="BO104" s="11"/>
      <c r="BP104" s="11"/>
      <c r="BQ104" s="11"/>
      <c r="BR104" s="11"/>
      <c r="BS104" s="11"/>
      <c r="BT104" s="11"/>
      <c r="BU104" s="11"/>
      <c r="BV104" s="12"/>
      <c r="BX104" s="8"/>
      <c r="BZ104" s="9"/>
    </row>
    <row r="105" spans="2:154" x14ac:dyDescent="0.2">
      <c r="BX105" s="8"/>
      <c r="BZ105" s="9"/>
    </row>
    <row r="106" spans="2:154" x14ac:dyDescent="0.2">
      <c r="BX106" s="8"/>
      <c r="BZ106" s="9"/>
    </row>
    <row r="107" spans="2:154" x14ac:dyDescent="0.2">
      <c r="BX107" s="8"/>
      <c r="BZ107" s="9"/>
    </row>
    <row r="108" spans="2:154" x14ac:dyDescent="0.2">
      <c r="BX108" s="8"/>
      <c r="BY108" s="2" t="str">
        <f>Sprache!C142</f>
        <v>Liste/Pulldown Orientierung</v>
      </c>
      <c r="BZ108" s="158"/>
    </row>
    <row r="109" spans="2:154" x14ac:dyDescent="0.2">
      <c r="BX109" s="8"/>
      <c r="BY109" s="37"/>
      <c r="BZ109" s="159"/>
    </row>
    <row r="110" spans="2:154" x14ac:dyDescent="0.2">
      <c r="BX110" s="8"/>
      <c r="BY110" s="37" t="str">
        <f>Sprache!C143</f>
        <v>S</v>
      </c>
      <c r="BZ110" s="159"/>
    </row>
    <row r="111" spans="2:154" x14ac:dyDescent="0.2">
      <c r="BX111" s="8"/>
      <c r="BY111" s="37" t="str">
        <f>Sprache!C144</f>
        <v>E</v>
      </c>
      <c r="BZ111" s="159"/>
    </row>
    <row r="112" spans="2:154" x14ac:dyDescent="0.2">
      <c r="BX112" s="8"/>
      <c r="BY112" s="37" t="str">
        <f>Sprache!C145</f>
        <v>W</v>
      </c>
      <c r="BZ112" s="159"/>
    </row>
    <row r="113" spans="76:78" x14ac:dyDescent="0.2">
      <c r="BX113" s="8"/>
      <c r="BY113" s="37" t="str">
        <f>Sprache!C146</f>
        <v>N</v>
      </c>
      <c r="BZ113" s="159"/>
    </row>
    <row r="114" spans="76:78" x14ac:dyDescent="0.2">
      <c r="BX114" s="8"/>
      <c r="BY114" s="37" t="str">
        <f>Sprache!C147</f>
        <v>SW</v>
      </c>
      <c r="BZ114" s="159"/>
    </row>
    <row r="115" spans="76:78" x14ac:dyDescent="0.2">
      <c r="BX115" s="8"/>
      <c r="BY115" s="37" t="str">
        <f>Sprache!C148</f>
        <v>SE</v>
      </c>
      <c r="BZ115" s="159"/>
    </row>
    <row r="116" spans="76:78" x14ac:dyDescent="0.2">
      <c r="BX116" s="8"/>
      <c r="BY116" s="37" t="str">
        <f>Sprache!C149</f>
        <v>NW</v>
      </c>
      <c r="BZ116" s="159"/>
    </row>
    <row r="117" spans="76:78" x14ac:dyDescent="0.2">
      <c r="BX117" s="8"/>
      <c r="BY117" s="37" t="str">
        <f>Sprache!C150</f>
        <v>NE</v>
      </c>
      <c r="BZ117" s="159"/>
    </row>
    <row r="118" spans="76:78" x14ac:dyDescent="0.2">
      <c r="BX118" s="8"/>
      <c r="BY118" s="37" t="str">
        <f>Sprache!C353</f>
        <v>SSO</v>
      </c>
      <c r="BZ118" s="159"/>
    </row>
    <row r="119" spans="76:78" x14ac:dyDescent="0.2">
      <c r="BX119" s="8"/>
      <c r="BY119" s="37" t="str">
        <f>Sprache!C354</f>
        <v>OSO</v>
      </c>
      <c r="BZ119" s="159"/>
    </row>
    <row r="120" spans="76:78" x14ac:dyDescent="0.2">
      <c r="BX120" s="8"/>
      <c r="BY120" s="37" t="str">
        <f>Sprache!C355</f>
        <v>ONO</v>
      </c>
      <c r="BZ120" s="159"/>
    </row>
    <row r="121" spans="76:78" x14ac:dyDescent="0.2">
      <c r="BX121" s="8"/>
      <c r="BY121" s="37" t="str">
        <f>Sprache!C356</f>
        <v>NNO</v>
      </c>
      <c r="BZ121" s="159"/>
    </row>
    <row r="122" spans="76:78" x14ac:dyDescent="0.2">
      <c r="BX122" s="8"/>
      <c r="BY122" s="37" t="str">
        <f>Sprache!C357</f>
        <v>NNW</v>
      </c>
      <c r="BZ122" s="159"/>
    </row>
    <row r="123" spans="76:78" x14ac:dyDescent="0.2">
      <c r="BX123" s="8"/>
      <c r="BY123" s="37" t="str">
        <f>Sprache!C358</f>
        <v>WNW</v>
      </c>
      <c r="BZ123" s="159"/>
    </row>
    <row r="124" spans="76:78" x14ac:dyDescent="0.2">
      <c r="BX124" s="8"/>
      <c r="BY124" s="37" t="str">
        <f>Sprache!C359</f>
        <v>WSW</v>
      </c>
      <c r="BZ124" s="159"/>
    </row>
    <row r="125" spans="76:78" x14ac:dyDescent="0.2">
      <c r="BX125" s="8"/>
      <c r="BY125" s="37" t="str">
        <f>Sprache!C360</f>
        <v>SSW</v>
      </c>
      <c r="BZ125" s="159"/>
    </row>
    <row r="126" spans="76:78" x14ac:dyDescent="0.2">
      <c r="BX126" s="8"/>
      <c r="BY126" s="37" t="str">
        <f>Sprache!C151</f>
        <v>horiz.</v>
      </c>
      <c r="BZ126" s="159"/>
    </row>
    <row r="127" spans="76:78" x14ac:dyDescent="0.2">
      <c r="BX127" s="8"/>
      <c r="BY127" s="37" t="str">
        <f>Sprache!C152</f>
        <v>Raum</v>
      </c>
      <c r="BZ127" s="159"/>
    </row>
    <row r="128" spans="76:78" x14ac:dyDescent="0.2">
      <c r="BX128" s="8"/>
      <c r="BZ128" s="9"/>
    </row>
    <row r="129" spans="76:78" x14ac:dyDescent="0.2">
      <c r="BX129" s="8"/>
      <c r="BZ129" s="9"/>
    </row>
    <row r="130" spans="76:78" x14ac:dyDescent="0.2">
      <c r="BX130" s="8"/>
      <c r="BY130" s="2" t="str">
        <f>Sprache!$C$6</f>
        <v>Liste/Pulldown: Beidseitige Seitenblende</v>
      </c>
      <c r="BZ130" s="9"/>
    </row>
    <row r="131" spans="76:78" x14ac:dyDescent="0.2">
      <c r="BX131" s="8"/>
      <c r="BZ131" s="9"/>
    </row>
    <row r="132" spans="76:78" x14ac:dyDescent="0.2">
      <c r="BX132" s="8"/>
      <c r="BY132" s="1" t="s">
        <v>767</v>
      </c>
      <c r="BZ132" s="9"/>
    </row>
    <row r="133" spans="76:78" x14ac:dyDescent="0.2">
      <c r="BX133" s="8"/>
      <c r="BZ133" s="9"/>
    </row>
    <row r="134" spans="76:78" x14ac:dyDescent="0.2">
      <c r="BX134" s="10"/>
      <c r="BY134" s="11"/>
      <c r="BZ134" s="12"/>
    </row>
  </sheetData>
  <sheetProtection password="ACE4" sheet="1" objects="1" scenarios="1"/>
  <mergeCells count="75">
    <mergeCell ref="DV41:DV42"/>
    <mergeCell ref="EH41:EH42"/>
    <mergeCell ref="AZ39:AZ40"/>
    <mergeCell ref="BA39:BA40"/>
    <mergeCell ref="BB39:BB40"/>
    <mergeCell ref="BE39:BE40"/>
    <mergeCell ref="BF39:BF40"/>
    <mergeCell ref="X39:X40"/>
    <mergeCell ref="N39:N42"/>
    <mergeCell ref="O39:O42"/>
    <mergeCell ref="P39:P42"/>
    <mergeCell ref="J39:L39"/>
    <mergeCell ref="C28:D28"/>
    <mergeCell ref="C29:D29"/>
    <mergeCell ref="G39:H39"/>
    <mergeCell ref="C44:D44"/>
    <mergeCell ref="C45:D45"/>
    <mergeCell ref="C46:D46"/>
    <mergeCell ref="C55:D55"/>
    <mergeCell ref="C47:D47"/>
    <mergeCell ref="C48:D48"/>
    <mergeCell ref="C49:D49"/>
    <mergeCell ref="C50:D50"/>
    <mergeCell ref="C56:D56"/>
    <mergeCell ref="C57:D57"/>
    <mergeCell ref="C58:D58"/>
    <mergeCell ref="C51:D51"/>
    <mergeCell ref="C52:D52"/>
    <mergeCell ref="C53:D53"/>
    <mergeCell ref="C54:D54"/>
    <mergeCell ref="C73:D73"/>
    <mergeCell ref="C74:D74"/>
    <mergeCell ref="C59:D59"/>
    <mergeCell ref="C60:D60"/>
    <mergeCell ref="C61:D61"/>
    <mergeCell ref="C62:D62"/>
    <mergeCell ref="C63:D63"/>
    <mergeCell ref="C64:D64"/>
    <mergeCell ref="C65:D65"/>
    <mergeCell ref="C66:D66"/>
    <mergeCell ref="C67:D67"/>
    <mergeCell ref="C68:D68"/>
    <mergeCell ref="C69:D69"/>
    <mergeCell ref="C70:D70"/>
    <mergeCell ref="C71:D71"/>
    <mergeCell ref="C72:D72"/>
    <mergeCell ref="C101:D101"/>
    <mergeCell ref="C96:D96"/>
    <mergeCell ref="C97:D97"/>
    <mergeCell ref="C98:D98"/>
    <mergeCell ref="C99:D99"/>
    <mergeCell ref="C100:D100"/>
    <mergeCell ref="B38:B42"/>
    <mergeCell ref="B3:H4"/>
    <mergeCell ref="C87:D87"/>
    <mergeCell ref="C88:D88"/>
    <mergeCell ref="C83:D83"/>
    <mergeCell ref="C84:D84"/>
    <mergeCell ref="C85:D85"/>
    <mergeCell ref="C86:D86"/>
    <mergeCell ref="C80:D80"/>
    <mergeCell ref="C81:D81"/>
    <mergeCell ref="C82:D82"/>
    <mergeCell ref="C75:D75"/>
    <mergeCell ref="C76:D76"/>
    <mergeCell ref="C77:D77"/>
    <mergeCell ref="C78:D78"/>
    <mergeCell ref="C79:D79"/>
    <mergeCell ref="C89:D89"/>
    <mergeCell ref="C90:D90"/>
    <mergeCell ref="C95:D95"/>
    <mergeCell ref="C91:D91"/>
    <mergeCell ref="C92:D92"/>
    <mergeCell ref="C93:D93"/>
    <mergeCell ref="C94:D94"/>
  </mergeCells>
  <phoneticPr fontId="0" type="noConversion"/>
  <conditionalFormatting sqref="AE44 AE46 AE48 AE50 AE52 AE54 AE56 AE58:AE59 AE61 AE63 AE65 AE67 AE70 AE159 AE74 AE147 AE149 AE151 AE153 AE155 AE157 AE145 AE135 AE133 AE131 AE129 AE127 AE117:AE125 AE115 AE113 AE111 AE109 AE106:AE107 AE103:AE104 AE101 AE99 AE96 AE94 AE92 AE90 AE88 AE85 AE83 AE81 AE79 AE76 AE72 AE143 AE141 AE137 AE139">
    <cfRule type="cellIs" dxfId="17" priority="1" stopIfTrue="1" operator="equal">
      <formula>Fehler1</formula>
    </cfRule>
  </conditionalFormatting>
  <conditionalFormatting sqref="AP44 AP46 AP48 AP50 AP52 AP54 AP56 AP58:AP59 AP61 AP63 AP65 AP67 AP70 AP159 AP74 AP147 AP149 AP151 AP153 AP155 AP157 AP145 AP135 AP133 AP131 AP129 AP127 AP117:AP125 AP115 AP113 AP111 AP109 AP106:AP107 AP103:AP104 AP101 AP99 AP96 AP94 AP92 AP90 AP88 AP85 AP83 AP81 AP79 AP76 AP72 AP143 AP141 AP137 AP139">
    <cfRule type="cellIs" dxfId="16" priority="2" stopIfTrue="1" operator="equal">
      <formula>Fehler1</formula>
    </cfRule>
  </conditionalFormatting>
  <conditionalFormatting sqref="W44:W101">
    <cfRule type="expression" dxfId="15" priority="3" stopIfTrue="1">
      <formula>ROUND(CW44*10,0)/10&gt;$X$14</formula>
    </cfRule>
  </conditionalFormatting>
  <dataValidations disablePrompts="1" xWindow="189" yWindow="544" count="5">
    <dataValidation type="list" allowBlank="1" showErrorMessage="1" sqref="E44:E101">
      <formula1>$BY$110:$BY$127</formula1>
    </dataValidation>
    <dataValidation type="list" allowBlank="1" showInputMessage="1" showErrorMessage="1" promptTitle="Typ-Nr. der Rahmenverbreiterung" prompt="1, 2_x000a_(vgl. oben Pulldown)_x000a_" sqref="Q44:Q101">
      <formula1>$K$25:$K$26</formula1>
    </dataValidation>
    <dataValidation type="list" allowBlank="1" showErrorMessage="1" promptTitle="Typ-Nr. des Rahmens" prompt="1, 2, 3_x000a_(vgl. oben Pulldown)_x000a_" sqref="N44:N101">
      <formula1>$B$18:$B$20</formula1>
    </dataValidation>
    <dataValidation type="list" allowBlank="1" showErrorMessage="1" promptTitle="Typ-Nr. der Verglasung" prompt="1, 2, 3, 4, 5, 6_x000a_(vgl. oben Pulldown)_x000a_" sqref="O44:O101">
      <formula1>$K$18:$K$23</formula1>
    </dataValidation>
    <dataValidation type="list" allowBlank="1" showErrorMessage="1" promptTitle="Typ-Nr. des Glasrandverbunds" prompt="1, 2_x000a_(vgl. oben Pulldown)_x000a_" sqref="P44:P101">
      <formula1>$B$24:$B$25</formula1>
    </dataValidation>
  </dataValidations>
  <pageMargins left="0.78740157480314965" right="0.39370078740157483" top="0.39370078740157483" bottom="0.55118110236220474" header="0.31496062992125984" footer="0.31496062992125984"/>
  <pageSetup paperSize="9" scale="95" orientation="portrait" r:id="rId1"/>
  <headerFooter alignWithMargins="0">
    <oddFooter>&amp;C&amp;6&amp;F / &amp;A&amp;R&amp;6&amp;P/&amp;N</oddFooter>
  </headerFooter>
  <colBreaks count="1" manualBreakCount="1">
    <brk id="50" max="142" man="1"/>
  </colBreaks>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3">
    <pageSetUpPr fitToPage="1"/>
  </sheetPr>
  <dimension ref="B1:EX134"/>
  <sheetViews>
    <sheetView showZeros="0" zoomScaleNormal="100" zoomScaleSheetLayoutView="100" workbookViewId="0"/>
  </sheetViews>
  <sheetFormatPr baseColWidth="10" defaultColWidth="11.5703125" defaultRowHeight="12.75" x14ac:dyDescent="0.2"/>
  <cols>
    <col min="1" max="1" width="1.42578125" style="1" customWidth="1"/>
    <col min="2" max="2" width="5.28515625" style="1" customWidth="1"/>
    <col min="3" max="3" width="14.5703125" style="1" customWidth="1"/>
    <col min="4" max="4" width="6" style="1" customWidth="1"/>
    <col min="5" max="5" width="4.7109375" style="1" hidden="1" customWidth="1"/>
    <col min="6" max="6" width="3.7109375" style="1" hidden="1" customWidth="1"/>
    <col min="7" max="8" width="4.85546875" style="1" customWidth="1"/>
    <col min="9" max="9" width="8.140625" style="1" customWidth="1"/>
    <col min="10" max="10" width="4.7109375" style="1" customWidth="1"/>
    <col min="11" max="11" width="6" style="1" customWidth="1"/>
    <col min="12" max="13" width="6.140625" style="1" customWidth="1"/>
    <col min="14" max="15" width="5.5703125" style="1" customWidth="1"/>
    <col min="16" max="16" width="5.5703125" style="1" hidden="1" customWidth="1"/>
    <col min="17" max="17" width="0.7109375" style="1" customWidth="1"/>
    <col min="18" max="22" width="0.7109375" style="1" hidden="1" customWidth="1"/>
    <col min="23" max="23" width="7.7109375" style="1" customWidth="1"/>
    <col min="24" max="24" width="5.28515625" style="1" customWidth="1"/>
    <col min="25" max="25" width="0.7109375" style="1" customWidth="1"/>
    <col min="26" max="26" width="0.85546875" style="1" hidden="1" customWidth="1"/>
    <col min="27" max="27" width="4.7109375" style="1" hidden="1" customWidth="1"/>
    <col min="28" max="28" width="5.140625" style="1" hidden="1" customWidth="1"/>
    <col min="29" max="29" width="3.28515625" style="187" hidden="1" customWidth="1"/>
    <col min="30" max="30" width="0.5703125" style="41" hidden="1" customWidth="1"/>
    <col min="31" max="31" width="3.28515625" style="179" hidden="1" customWidth="1"/>
    <col min="32" max="32" width="0.85546875" style="1" hidden="1" customWidth="1"/>
    <col min="33" max="33" width="4" style="1" hidden="1" customWidth="1"/>
    <col min="34" max="35" width="0.85546875" style="1" hidden="1" customWidth="1"/>
    <col min="36" max="36" width="3.28515625" style="1" hidden="1" customWidth="1"/>
    <col min="37" max="37" width="5" style="1" hidden="1" customWidth="1"/>
    <col min="38" max="38" width="5.42578125" style="1" hidden="1" customWidth="1"/>
    <col min="39" max="39" width="0.85546875" style="41" hidden="1" customWidth="1"/>
    <col min="40" max="40" width="3.28515625" style="1" hidden="1" customWidth="1"/>
    <col min="41" max="41" width="0.85546875" style="1" hidden="1" customWidth="1"/>
    <col min="42" max="42" width="3.28515625" style="1" hidden="1" customWidth="1"/>
    <col min="43" max="43" width="0.85546875" style="1" hidden="1" customWidth="1"/>
    <col min="44" max="44" width="4.140625" style="1" hidden="1" customWidth="1"/>
    <col min="45" max="46" width="0.85546875" style="1" hidden="1" customWidth="1"/>
    <col min="47" max="47" width="4.140625" style="1" hidden="1" customWidth="1"/>
    <col min="48" max="48" width="0.85546875" style="1" hidden="1" customWidth="1"/>
    <col min="49" max="49" width="4.140625" style="1" hidden="1" customWidth="1"/>
    <col min="50" max="50" width="0.85546875" style="1" hidden="1" customWidth="1"/>
    <col min="51" max="51" width="0.85546875" style="1" customWidth="1"/>
    <col min="52" max="52" width="6.7109375" style="1" customWidth="1"/>
    <col min="53" max="53" width="8.140625" style="1" customWidth="1"/>
    <col min="54" max="54" width="9.28515625" style="1" customWidth="1"/>
    <col min="55" max="55" width="10.42578125" style="1" hidden="1" customWidth="1"/>
    <col min="56" max="56" width="11.28515625" style="1" hidden="1" customWidth="1"/>
    <col min="57" max="57" width="13.85546875" style="1" customWidth="1"/>
    <col min="58" max="58" width="13.140625" style="1" customWidth="1"/>
    <col min="59" max="59" width="7.28515625" style="1" hidden="1" customWidth="1"/>
    <col min="60" max="60" width="1" style="1" customWidth="1"/>
    <col min="61" max="61" width="3.28515625" style="1" hidden="1" customWidth="1"/>
    <col min="62" max="62" width="1.28515625" style="1" hidden="1" customWidth="1"/>
    <col min="63" max="73" width="7.85546875" style="1" hidden="1" customWidth="1"/>
    <col min="74" max="74" width="1" style="1" hidden="1" customWidth="1"/>
    <col min="75" max="75" width="3.28515625" style="1" hidden="1" customWidth="1"/>
    <col min="76" max="76" width="2.42578125" style="1" hidden="1" customWidth="1"/>
    <col min="77" max="77" width="28.7109375" style="1" hidden="1" customWidth="1"/>
    <col min="78" max="78" width="2.5703125" style="1" hidden="1" customWidth="1"/>
    <col min="79" max="80" width="1.7109375" style="1" hidden="1" customWidth="1"/>
    <col min="81" max="81" width="11.5703125" style="1" hidden="1" customWidth="1"/>
    <col min="82" max="82" width="15.140625" style="1" hidden="1" customWidth="1"/>
    <col min="83" max="83" width="12.85546875" style="1" hidden="1" customWidth="1"/>
    <col min="84" max="84" width="10.140625" style="1" hidden="1" customWidth="1"/>
    <col min="85" max="87" width="10.5703125" style="1" hidden="1" customWidth="1"/>
    <col min="88" max="88" width="11.5703125" style="192" hidden="1" customWidth="1"/>
    <col min="89" max="90" width="13.85546875" style="192" hidden="1" customWidth="1"/>
    <col min="91" max="91" width="14.85546875" style="192" hidden="1" customWidth="1"/>
    <col min="92" max="92" width="10.5703125" style="192" hidden="1" customWidth="1"/>
    <col min="93" max="93" width="3.140625" style="1" hidden="1" customWidth="1"/>
    <col min="94" max="94" width="2.7109375" style="1" hidden="1" customWidth="1"/>
    <col min="95" max="95" width="2.85546875" style="1" hidden="1" customWidth="1"/>
    <col min="96" max="96" width="11.28515625" style="1" hidden="1" customWidth="1"/>
    <col min="97" max="97" width="10.42578125" style="1" hidden="1" customWidth="1"/>
    <col min="98" max="98" width="10.7109375" style="1" hidden="1" customWidth="1"/>
    <col min="99" max="99" width="11" style="1" hidden="1" customWidth="1"/>
    <col min="100" max="100" width="12.7109375" style="1" hidden="1" customWidth="1"/>
    <col min="101" max="101" width="11.140625" style="192" hidden="1" customWidth="1"/>
    <col min="102" max="104" width="2.140625" style="1" hidden="1" customWidth="1"/>
    <col min="105" max="109" width="11.5703125" style="1" hidden="1" customWidth="1"/>
    <col min="110" max="110" width="16" style="1" hidden="1" customWidth="1"/>
    <col min="111" max="111" width="3.85546875" style="1" hidden="1" customWidth="1"/>
    <col min="112" max="112" width="3" style="1" hidden="1" customWidth="1"/>
    <col min="113" max="113" width="3.42578125" style="1" hidden="1" customWidth="1"/>
    <col min="114" max="114" width="15.7109375" style="1" hidden="1" customWidth="1"/>
    <col min="115" max="115" width="1.7109375" style="1" hidden="1" customWidth="1"/>
    <col min="116" max="116" width="16.5703125" style="1" hidden="1" customWidth="1"/>
    <col min="117" max="117" width="1.7109375" style="1" hidden="1" customWidth="1"/>
    <col min="118" max="118" width="10.5703125" style="1" hidden="1" customWidth="1"/>
    <col min="119" max="120" width="12.85546875" style="1" hidden="1" customWidth="1"/>
    <col min="121" max="121" width="3.42578125" style="1" hidden="1" customWidth="1"/>
    <col min="122" max="122" width="3.7109375" style="1" hidden="1" customWidth="1"/>
    <col min="123" max="123" width="4.140625" style="1" hidden="1" customWidth="1"/>
    <col min="124" max="125" width="11.5703125" style="1" hidden="1" customWidth="1"/>
    <col min="126" max="126" width="14.7109375" style="1" hidden="1" customWidth="1"/>
    <col min="127" max="131" width="11.5703125" style="1" hidden="1" customWidth="1"/>
    <col min="132" max="132" width="12.28515625" style="1" hidden="1" customWidth="1"/>
    <col min="133" max="133" width="4.140625" style="1" hidden="1" customWidth="1"/>
    <col min="134" max="135" width="3.140625" style="1" hidden="1" customWidth="1"/>
    <col min="136" max="137" width="11.5703125" style="1" hidden="1" customWidth="1"/>
    <col min="138" max="138" width="14.28515625" style="1" hidden="1" customWidth="1"/>
    <col min="139" max="143" width="11.5703125" style="1" hidden="1" customWidth="1"/>
    <col min="144" max="144" width="4.5703125" style="1" hidden="1" customWidth="1"/>
    <col min="145" max="145" width="13.5703125" style="104" hidden="1" customWidth="1"/>
    <col min="146" max="146" width="7.85546875" style="1" hidden="1" customWidth="1"/>
    <col min="147" max="148" width="14.7109375" style="1" hidden="1" customWidth="1"/>
    <col min="149" max="151" width="2.7109375" style="1" hidden="1" customWidth="1"/>
    <col min="152" max="152" width="17.7109375" style="192" hidden="1" customWidth="1"/>
    <col min="153" max="153" width="11.5703125" style="192" hidden="1" customWidth="1"/>
    <col min="154" max="154" width="4.28515625" style="1" hidden="1" customWidth="1"/>
    <col min="155" max="160" width="0" style="1" hidden="1" customWidth="1"/>
    <col min="161" max="16384" width="11.5703125" style="1"/>
  </cols>
  <sheetData>
    <row r="1" spans="2:153" s="41" customFormat="1" ht="4.9000000000000004" customHeight="1" x14ac:dyDescent="0.2">
      <c r="AC1" s="180"/>
      <c r="AE1" s="173"/>
      <c r="CJ1" s="188"/>
      <c r="CK1" s="188"/>
      <c r="CL1" s="188"/>
      <c r="CM1" s="188"/>
      <c r="CN1" s="188"/>
      <c r="CW1" s="188"/>
      <c r="EV1" s="188"/>
      <c r="EW1" s="188"/>
    </row>
    <row r="2" spans="2:153" s="41" customFormat="1" ht="9.75" customHeight="1" x14ac:dyDescent="0.2">
      <c r="B2" s="117"/>
      <c r="C2" s="117"/>
      <c r="D2" s="117"/>
      <c r="E2" s="117"/>
      <c r="F2" s="117"/>
      <c r="G2" s="117"/>
      <c r="H2" s="117"/>
      <c r="J2" s="13" t="str">
        <f>Tab!$B$41</f>
        <v>Fenstertool / Vers. 3.0 / Dez. 18 / HET</v>
      </c>
      <c r="AC2" s="180"/>
      <c r="AE2" s="173"/>
      <c r="CJ2" s="188"/>
      <c r="CK2" s="188"/>
      <c r="CL2" s="188"/>
      <c r="CM2" s="188"/>
      <c r="CN2" s="188"/>
      <c r="CW2" s="188"/>
      <c r="EV2" s="188"/>
      <c r="EW2" s="188"/>
    </row>
    <row r="3" spans="2:153" s="41" customFormat="1" ht="9.6" customHeight="1" x14ac:dyDescent="0.2">
      <c r="B3" s="544" t="str">
        <f>Sprache!C213</f>
        <v>Einzelbauteilnachweis</v>
      </c>
      <c r="C3" s="545"/>
      <c r="D3" s="545"/>
      <c r="E3" s="545"/>
      <c r="F3" s="545"/>
      <c r="G3" s="545"/>
      <c r="H3" s="545"/>
      <c r="J3" s="13" t="str">
        <f>Tab!$B$42</f>
        <v>Gültig bis 31.12.2019</v>
      </c>
      <c r="AC3" s="180"/>
      <c r="AE3" s="173"/>
      <c r="AH3" s="13"/>
      <c r="AI3" s="13"/>
      <c r="CJ3" s="188"/>
      <c r="CK3" s="188"/>
      <c r="CL3" s="188"/>
      <c r="CM3" s="188"/>
      <c r="CN3" s="188"/>
      <c r="CW3" s="188"/>
      <c r="EV3" s="188"/>
      <c r="EW3" s="188"/>
    </row>
    <row r="4" spans="2:153" s="41" customFormat="1" ht="9.6" customHeight="1" x14ac:dyDescent="0.2">
      <c r="B4" s="545"/>
      <c r="C4" s="545"/>
      <c r="D4" s="545"/>
      <c r="E4" s="545"/>
      <c r="F4" s="545"/>
      <c r="G4" s="545"/>
      <c r="H4" s="545"/>
      <c r="J4" s="13" t="str">
        <f>Tab!$B$43</f>
        <v>Ausgedruckt am:</v>
      </c>
      <c r="L4" s="212">
        <f ca="1">NOW()</f>
        <v>43452.416161921297</v>
      </c>
      <c r="M4" s="98">
        <f ca="1">NOW()</f>
        <v>43452.416162037036</v>
      </c>
      <c r="AC4" s="180"/>
      <c r="AE4" s="173"/>
      <c r="AH4" s="13"/>
      <c r="AI4" s="13"/>
      <c r="CJ4" s="188"/>
      <c r="CK4" s="188"/>
      <c r="CL4" s="188"/>
      <c r="CM4" s="188"/>
      <c r="CN4" s="188"/>
      <c r="CW4" s="188"/>
      <c r="EV4" s="188"/>
      <c r="EW4" s="188"/>
    </row>
    <row r="5" spans="2:153" s="41" customFormat="1" ht="13.15" customHeight="1" x14ac:dyDescent="0.2">
      <c r="B5" s="115" t="str">
        <f>Sprache!C214</f>
        <v>mit effektivem Rahmenanteil</v>
      </c>
      <c r="C5" s="115"/>
      <c r="D5" s="116"/>
      <c r="E5" s="117"/>
      <c r="F5" s="117"/>
      <c r="G5" s="117"/>
      <c r="H5" s="117"/>
      <c r="AC5" s="180"/>
      <c r="AE5" s="173"/>
      <c r="CJ5" s="188"/>
      <c r="CK5" s="188"/>
      <c r="CL5" s="188"/>
      <c r="CM5" s="188"/>
      <c r="CN5" s="188"/>
      <c r="CW5" s="188"/>
      <c r="EV5" s="188"/>
      <c r="EW5" s="188"/>
    </row>
    <row r="6" spans="2:153" s="41" customFormat="1" ht="15" customHeight="1" x14ac:dyDescent="0.2">
      <c r="B6" s="216" t="str">
        <f>Sprache!C215</f>
        <v>(Einbaudetails sind nachzuweisen)</v>
      </c>
      <c r="C6" s="115"/>
      <c r="D6" s="116"/>
      <c r="E6" s="117"/>
      <c r="F6" s="117"/>
      <c r="G6" s="117"/>
      <c r="H6" s="117"/>
      <c r="K6" s="13"/>
      <c r="M6" s="212"/>
      <c r="N6" s="98"/>
      <c r="AC6" s="180"/>
      <c r="AE6" s="173"/>
      <c r="CJ6" s="188"/>
      <c r="CK6" s="188"/>
      <c r="CL6" s="188"/>
      <c r="CM6" s="188"/>
      <c r="CN6" s="188"/>
      <c r="CW6" s="188"/>
      <c r="EV6" s="188"/>
      <c r="EW6" s="188"/>
    </row>
    <row r="7" spans="2:153" s="41" customFormat="1" ht="11.45" customHeight="1" x14ac:dyDescent="0.2">
      <c r="B7" s="115"/>
      <c r="C7" s="115"/>
      <c r="D7" s="116"/>
      <c r="E7" s="117"/>
      <c r="F7" s="117"/>
      <c r="G7" s="117"/>
      <c r="H7" s="117"/>
      <c r="K7" s="13"/>
      <c r="M7" s="212"/>
      <c r="N7" s="98"/>
      <c r="X7" s="258" t="str">
        <f>Sprache!C60</f>
        <v>Beilage zum Wärmedämmnachweis</v>
      </c>
      <c r="AC7" s="180"/>
      <c r="AE7" s="173"/>
      <c r="CJ7" s="188"/>
      <c r="CK7" s="188"/>
      <c r="CL7" s="188"/>
      <c r="CM7" s="188"/>
      <c r="CN7" s="188"/>
      <c r="CW7" s="188"/>
      <c r="EV7" s="188"/>
      <c r="EW7" s="188"/>
    </row>
    <row r="8" spans="2:153" s="41" customFormat="1" ht="6.75" customHeight="1" x14ac:dyDescent="0.2">
      <c r="B8" s="118"/>
      <c r="C8" s="118"/>
      <c r="D8" s="119"/>
      <c r="AC8" s="180"/>
      <c r="AE8" s="173"/>
      <c r="CJ8" s="188"/>
      <c r="CK8" s="188"/>
      <c r="CL8" s="188"/>
      <c r="CM8" s="188"/>
      <c r="CN8" s="188"/>
      <c r="CW8" s="188"/>
      <c r="EV8" s="188"/>
      <c r="EW8" s="188"/>
    </row>
    <row r="9" spans="2:153" s="41" customFormat="1" ht="4.9000000000000004" customHeight="1" x14ac:dyDescent="0.2">
      <c r="B9" s="348"/>
      <c r="C9" s="217"/>
      <c r="D9" s="218"/>
      <c r="E9" s="42"/>
      <c r="F9" s="42"/>
      <c r="G9" s="42"/>
      <c r="H9" s="42"/>
      <c r="I9" s="42"/>
      <c r="J9" s="42"/>
      <c r="K9" s="42"/>
      <c r="L9" s="42"/>
      <c r="M9" s="42"/>
      <c r="N9" s="42"/>
      <c r="O9" s="42"/>
      <c r="P9" s="42"/>
      <c r="Q9" s="42"/>
      <c r="R9" s="42"/>
      <c r="S9" s="42"/>
      <c r="T9" s="42"/>
      <c r="U9" s="42"/>
      <c r="V9" s="42"/>
      <c r="W9" s="42"/>
      <c r="X9" s="42"/>
      <c r="Y9" s="133"/>
      <c r="AC9" s="180"/>
      <c r="AE9" s="173"/>
      <c r="CJ9" s="188"/>
      <c r="CK9" s="188"/>
      <c r="CL9" s="188"/>
      <c r="CM9" s="188"/>
      <c r="CN9" s="188"/>
      <c r="CW9" s="188"/>
      <c r="EV9" s="188"/>
      <c r="EW9" s="188"/>
    </row>
    <row r="10" spans="2:153" s="41" customFormat="1" ht="16.899999999999999" customHeight="1" x14ac:dyDescent="0.2">
      <c r="B10" s="105" t="str">
        <f>Einzel_R25!B9</f>
        <v>Projekt:</v>
      </c>
      <c r="C10" s="222"/>
      <c r="D10" s="223">
        <f>Projekt!H7</f>
        <v>0</v>
      </c>
      <c r="E10" s="223"/>
      <c r="F10" s="223"/>
      <c r="G10" s="223"/>
      <c r="H10" s="223"/>
      <c r="I10" s="223"/>
      <c r="J10" s="223"/>
      <c r="K10" s="223"/>
      <c r="L10" s="223"/>
      <c r="M10" s="223"/>
      <c r="N10" s="223"/>
      <c r="O10" s="223"/>
      <c r="P10" s="223"/>
      <c r="Q10" s="220"/>
      <c r="R10" s="220"/>
      <c r="S10" s="220"/>
      <c r="T10" s="220"/>
      <c r="U10" s="220"/>
      <c r="V10" s="220"/>
      <c r="W10" s="220"/>
      <c r="X10" s="220"/>
      <c r="Y10" s="135"/>
      <c r="AC10" s="180"/>
      <c r="AE10" s="173"/>
      <c r="CJ10" s="188"/>
      <c r="CK10" s="188"/>
      <c r="CL10" s="188"/>
      <c r="CM10" s="188"/>
      <c r="CN10" s="188"/>
      <c r="CW10" s="188"/>
      <c r="EV10" s="188"/>
      <c r="EW10" s="188"/>
    </row>
    <row r="11" spans="2:153" s="41" customFormat="1" ht="16.899999999999999" customHeight="1" x14ac:dyDescent="0.2">
      <c r="B11" s="105" t="str">
        <f>Einzel_R25!B10</f>
        <v>Bauherrschaft:</v>
      </c>
      <c r="C11" s="222"/>
      <c r="D11" s="223">
        <f>Projekt!H8</f>
        <v>0</v>
      </c>
      <c r="E11" s="224"/>
      <c r="F11" s="224"/>
      <c r="G11" s="224"/>
      <c r="H11" s="224"/>
      <c r="I11" s="224"/>
      <c r="J11" s="224"/>
      <c r="K11" s="224"/>
      <c r="L11" s="224"/>
      <c r="M11" s="224"/>
      <c r="N11" s="224"/>
      <c r="O11" s="224"/>
      <c r="P11" s="224"/>
      <c r="Q11" s="221"/>
      <c r="R11" s="221"/>
      <c r="S11" s="221"/>
      <c r="T11" s="221"/>
      <c r="U11" s="221"/>
      <c r="V11" s="221"/>
      <c r="W11" s="221"/>
      <c r="X11" s="221"/>
      <c r="Y11" s="135"/>
      <c r="AC11" s="180"/>
      <c r="AE11" s="173"/>
      <c r="CJ11" s="188"/>
      <c r="CK11" s="188"/>
      <c r="CL11" s="188"/>
      <c r="CM11" s="188"/>
      <c r="CN11" s="188"/>
      <c r="CW11" s="188"/>
      <c r="EV11" s="188"/>
      <c r="EW11" s="188"/>
    </row>
    <row r="12" spans="2:153" s="41" customFormat="1" ht="16.899999999999999" customHeight="1" x14ac:dyDescent="0.2">
      <c r="B12" s="105" t="str">
        <f>Einzel_R25!B11</f>
        <v>Nachweisverfasser:</v>
      </c>
      <c r="C12" s="225"/>
      <c r="D12" s="223">
        <f>Projekt!H9</f>
        <v>0</v>
      </c>
      <c r="E12" s="224"/>
      <c r="F12" s="224"/>
      <c r="G12" s="224"/>
      <c r="H12" s="224"/>
      <c r="I12" s="224"/>
      <c r="J12" s="224"/>
      <c r="K12" s="224"/>
      <c r="L12" s="224"/>
      <c r="M12" s="224"/>
      <c r="N12" s="224"/>
      <c r="O12" s="224"/>
      <c r="P12" s="224"/>
      <c r="Q12" s="221"/>
      <c r="R12" s="221"/>
      <c r="S12" s="221"/>
      <c r="T12" s="221"/>
      <c r="U12" s="221"/>
      <c r="V12" s="221"/>
      <c r="W12" s="221"/>
      <c r="X12" s="221"/>
      <c r="Y12" s="135"/>
      <c r="AC12" s="180"/>
      <c r="AE12" s="173"/>
      <c r="CJ12" s="188"/>
      <c r="CK12" s="188"/>
      <c r="CL12" s="188"/>
      <c r="CM12" s="188"/>
      <c r="CN12" s="188"/>
      <c r="CW12" s="188"/>
      <c r="EV12" s="188"/>
      <c r="EW12" s="188"/>
    </row>
    <row r="13" spans="2:153" s="41" customFormat="1" ht="4.9000000000000004" customHeight="1" x14ac:dyDescent="0.2">
      <c r="B13" s="349"/>
      <c r="C13" s="43"/>
      <c r="D13" s="43"/>
      <c r="E13" s="43"/>
      <c r="F13" s="43"/>
      <c r="G13" s="43"/>
      <c r="H13" s="43"/>
      <c r="I13" s="43"/>
      <c r="J13" s="43"/>
      <c r="K13" s="43"/>
      <c r="L13" s="43"/>
      <c r="M13" s="43"/>
      <c r="N13" s="43"/>
      <c r="O13" s="43"/>
      <c r="P13" s="43"/>
      <c r="Q13" s="43"/>
      <c r="R13" s="43"/>
      <c r="S13" s="43"/>
      <c r="T13" s="43"/>
      <c r="U13" s="43"/>
      <c r="V13" s="43"/>
      <c r="W13" s="43"/>
      <c r="X13" s="43"/>
      <c r="Y13" s="219"/>
      <c r="AC13" s="180"/>
      <c r="AE13" s="173"/>
      <c r="CJ13" s="188"/>
      <c r="CK13" s="188"/>
      <c r="CL13" s="188"/>
      <c r="CM13" s="188"/>
      <c r="CN13" s="188"/>
      <c r="CW13" s="188"/>
      <c r="EV13" s="188"/>
      <c r="EW13" s="188"/>
    </row>
    <row r="14" spans="2:153" s="41" customFormat="1" ht="7.5" customHeight="1" x14ac:dyDescent="0.2">
      <c r="B14" s="120"/>
      <c r="AC14" s="180"/>
      <c r="AE14" s="173"/>
      <c r="CJ14" s="188"/>
      <c r="CK14" s="188"/>
      <c r="CL14" s="188"/>
      <c r="CM14" s="188"/>
      <c r="CN14" s="188"/>
      <c r="CW14" s="188"/>
      <c r="EV14" s="188"/>
      <c r="EW14" s="188"/>
    </row>
    <row r="15" spans="2:153" s="41" customFormat="1" ht="21" customHeight="1" x14ac:dyDescent="0.2">
      <c r="B15" s="272" t="str">
        <f>Einzel_R25!B14</f>
        <v>Einzuhaltender Grenzwert Fenster-U-Wert Uw [W/m2K]:</v>
      </c>
      <c r="C15" s="220"/>
      <c r="D15" s="220"/>
      <c r="E15" s="220"/>
      <c r="F15" s="220"/>
      <c r="G15" s="220"/>
      <c r="H15" s="220"/>
      <c r="I15" s="220"/>
      <c r="J15" s="220"/>
      <c r="K15" s="220"/>
      <c r="L15" s="220"/>
      <c r="M15" s="220"/>
      <c r="N15" s="220"/>
      <c r="O15" s="220"/>
      <c r="P15" s="220"/>
      <c r="Q15" s="220"/>
      <c r="R15" s="220"/>
      <c r="S15" s="220"/>
      <c r="T15" s="220"/>
      <c r="U15" s="220"/>
      <c r="V15" s="220"/>
      <c r="W15" s="273"/>
      <c r="X15" s="311">
        <f>Einzel_R25!X14</f>
        <v>1</v>
      </c>
      <c r="AC15" s="180"/>
      <c r="AE15" s="173"/>
      <c r="CJ15" s="188"/>
      <c r="CK15" s="188"/>
      <c r="CL15" s="188"/>
      <c r="CM15" s="188"/>
      <c r="CN15" s="188"/>
      <c r="CW15" s="188"/>
      <c r="EV15" s="188"/>
      <c r="EW15" s="188"/>
    </row>
    <row r="16" spans="2:153" s="41" customFormat="1" ht="13.5" customHeight="1" x14ac:dyDescent="0.2">
      <c r="AC16" s="180"/>
      <c r="AE16" s="173"/>
      <c r="CJ16" s="188"/>
      <c r="CK16" s="188"/>
      <c r="CL16" s="188"/>
      <c r="CM16" s="188"/>
      <c r="CN16" s="188"/>
      <c r="CW16" s="188"/>
      <c r="EV16" s="188"/>
      <c r="EW16" s="188"/>
    </row>
    <row r="17" spans="2:153" s="41" customFormat="1" x14ac:dyDescent="0.2">
      <c r="B17" s="130" t="str">
        <f>Einzel_R25!B16</f>
        <v>Rahmen:</v>
      </c>
      <c r="K17" s="120" t="str">
        <f>Einzel_R25!K16</f>
        <v>Verglasung:</v>
      </c>
      <c r="AC17" s="180"/>
      <c r="AE17" s="173"/>
      <c r="CJ17" s="188"/>
      <c r="CK17" s="188"/>
      <c r="CL17" s="188"/>
      <c r="CM17" s="188"/>
      <c r="CN17" s="188"/>
      <c r="CW17" s="188"/>
      <c r="EV17" s="188"/>
      <c r="EW17" s="188"/>
    </row>
    <row r="18" spans="2:153" s="41" customFormat="1" x14ac:dyDescent="0.2">
      <c r="B18" s="258" t="str">
        <f>Einzel_R25!B17</f>
        <v>Nr.:</v>
      </c>
      <c r="C18" s="120" t="str">
        <f>Einzel_R25!C17</f>
        <v>Typ / mittlerer Uf-Wert:</v>
      </c>
      <c r="D18" s="122"/>
      <c r="E18" s="123"/>
      <c r="I18" s="24" t="s">
        <v>18</v>
      </c>
      <c r="K18" s="197" t="str">
        <f>Einzel_R25!K17</f>
        <v>Nr.:</v>
      </c>
      <c r="L18" s="120" t="str">
        <f>Einzel_R25!L17</f>
        <v>Typ / Ug, g:</v>
      </c>
      <c r="W18" s="80" t="s">
        <v>19</v>
      </c>
      <c r="X18" s="80" t="s">
        <v>502</v>
      </c>
      <c r="AC18" s="180"/>
      <c r="AE18" s="173"/>
      <c r="CJ18" s="188"/>
      <c r="CK18" s="188"/>
      <c r="CL18" s="188"/>
      <c r="CM18" s="188"/>
      <c r="CN18" s="188"/>
      <c r="CW18" s="188"/>
      <c r="EV18" s="188"/>
      <c r="EW18" s="188"/>
    </row>
    <row r="19" spans="2:153" s="41" customFormat="1" x14ac:dyDescent="0.2">
      <c r="B19" s="232">
        <v>1</v>
      </c>
      <c r="C19" s="237" t="str">
        <f>IF(Komp!I8=1,"",INDEX(Komp!$C$7:$C$28,Komp!I8,1))</f>
        <v/>
      </c>
      <c r="D19" s="233"/>
      <c r="E19" s="234"/>
      <c r="F19" s="221"/>
      <c r="G19" s="221"/>
      <c r="H19" s="238"/>
      <c r="I19" s="315" t="str">
        <f>Komp!K8</f>
        <v/>
      </c>
      <c r="K19" s="232">
        <v>1</v>
      </c>
      <c r="L19" s="231" t="str">
        <f>IF(Komp!I35=1,"",INDEX(Komp!$C$34:$C$73,Komp!I35,1))</f>
        <v/>
      </c>
      <c r="M19" s="221"/>
      <c r="N19" s="221"/>
      <c r="O19" s="221"/>
      <c r="P19" s="221"/>
      <c r="Q19" s="238"/>
      <c r="R19" s="238"/>
      <c r="S19" s="238"/>
      <c r="T19" s="238"/>
      <c r="U19" s="238"/>
      <c r="V19" s="238"/>
      <c r="W19" s="315" t="str">
        <f>Komp!K35</f>
        <v/>
      </c>
      <c r="X19" s="315" t="str">
        <f>Komp!M35</f>
        <v/>
      </c>
      <c r="AC19" s="180"/>
      <c r="AE19" s="173"/>
      <c r="CJ19" s="188"/>
      <c r="CK19" s="188"/>
      <c r="CL19" s="188"/>
      <c r="CM19" s="188"/>
      <c r="CN19" s="188"/>
      <c r="CW19" s="188"/>
      <c r="EV19" s="188"/>
      <c r="EW19" s="188"/>
    </row>
    <row r="20" spans="2:153" s="41" customFormat="1" x14ac:dyDescent="0.2">
      <c r="B20" s="232">
        <v>2</v>
      </c>
      <c r="C20" s="237" t="str">
        <f>IF(Komp!I9=1,"",INDEX(Komp!$C$7:$C$28,Komp!I9,1))</f>
        <v/>
      </c>
      <c r="D20" s="29"/>
      <c r="E20" s="29"/>
      <c r="F20" s="221"/>
      <c r="G20" s="221"/>
      <c r="H20" s="238"/>
      <c r="I20" s="315" t="str">
        <f>Komp!K9</f>
        <v/>
      </c>
      <c r="K20" s="232">
        <v>2</v>
      </c>
      <c r="L20" s="231" t="str">
        <f>IF(Komp!I36=1,"",INDEX(Komp!$C$34:$C$73,Komp!I36,1))</f>
        <v/>
      </c>
      <c r="M20" s="221"/>
      <c r="N20" s="221"/>
      <c r="O20" s="221"/>
      <c r="P20" s="221"/>
      <c r="Q20" s="238"/>
      <c r="R20" s="238"/>
      <c r="S20" s="238"/>
      <c r="T20" s="238"/>
      <c r="U20" s="238"/>
      <c r="V20" s="238"/>
      <c r="W20" s="315" t="str">
        <f>Komp!K36</f>
        <v/>
      </c>
      <c r="X20" s="315" t="str">
        <f>Komp!M36</f>
        <v/>
      </c>
      <c r="AC20" s="180"/>
      <c r="AE20" s="173"/>
      <c r="CJ20" s="188"/>
      <c r="CK20" s="188"/>
      <c r="CL20" s="188"/>
      <c r="CM20" s="188"/>
      <c r="CN20" s="188"/>
      <c r="CW20" s="188"/>
      <c r="EV20" s="188"/>
      <c r="EW20" s="188"/>
    </row>
    <row r="21" spans="2:153" s="41" customFormat="1" x14ac:dyDescent="0.2">
      <c r="B21" s="232">
        <v>3</v>
      </c>
      <c r="C21" s="237" t="str">
        <f>IF(Komp!I10=1,"",INDEX(Komp!$C$7:$C$28,Komp!I10,1))</f>
        <v/>
      </c>
      <c r="D21" s="29"/>
      <c r="E21" s="29"/>
      <c r="F21" s="221"/>
      <c r="G21" s="221"/>
      <c r="H21" s="238"/>
      <c r="I21" s="315" t="str">
        <f>Komp!K10</f>
        <v/>
      </c>
      <c r="K21" s="232">
        <v>3</v>
      </c>
      <c r="L21" s="231" t="str">
        <f>IF(Komp!I37=1,"",INDEX(Komp!$C$34:$C$73,Komp!I37,1))</f>
        <v/>
      </c>
      <c r="M21" s="221"/>
      <c r="N21" s="221"/>
      <c r="O21" s="221"/>
      <c r="P21" s="221"/>
      <c r="Q21" s="238"/>
      <c r="R21" s="238"/>
      <c r="S21" s="238"/>
      <c r="T21" s="238"/>
      <c r="U21" s="238"/>
      <c r="V21" s="238"/>
      <c r="W21" s="315" t="str">
        <f>Komp!K37</f>
        <v/>
      </c>
      <c r="X21" s="315" t="str">
        <f>Komp!M37</f>
        <v/>
      </c>
      <c r="AC21" s="180"/>
      <c r="AE21" s="173"/>
      <c r="CJ21" s="188"/>
      <c r="CK21" s="188"/>
      <c r="CL21" s="188"/>
      <c r="CM21" s="188"/>
      <c r="CN21" s="188"/>
      <c r="CW21" s="188"/>
      <c r="EV21" s="188"/>
      <c r="EW21" s="188"/>
    </row>
    <row r="22" spans="2:153" s="41" customFormat="1" ht="14.25" customHeight="1" x14ac:dyDescent="0.2">
      <c r="C22" s="126"/>
      <c r="D22" s="30"/>
      <c r="E22" s="30"/>
      <c r="K22" s="232">
        <v>4</v>
      </c>
      <c r="L22" s="231" t="str">
        <f>IF(Komp!I38=1,"",INDEX(Komp!$C$34:$C$73,Komp!I38,1))</f>
        <v/>
      </c>
      <c r="M22" s="221"/>
      <c r="N22" s="221"/>
      <c r="O22" s="221"/>
      <c r="P22" s="221"/>
      <c r="Q22" s="238"/>
      <c r="R22" s="238"/>
      <c r="S22" s="238"/>
      <c r="T22" s="238"/>
      <c r="U22" s="238"/>
      <c r="V22" s="238"/>
      <c r="W22" s="315" t="str">
        <f>Komp!K38</f>
        <v/>
      </c>
      <c r="X22" s="315" t="str">
        <f>Komp!M38</f>
        <v/>
      </c>
      <c r="AC22" s="180"/>
      <c r="AE22" s="173"/>
      <c r="CJ22" s="188"/>
      <c r="CK22" s="188"/>
      <c r="CL22" s="188"/>
      <c r="CM22" s="188"/>
      <c r="CN22" s="188"/>
      <c r="CW22" s="188"/>
      <c r="EV22" s="188"/>
      <c r="EW22" s="188"/>
    </row>
    <row r="23" spans="2:153" s="41" customFormat="1" ht="12.75" customHeight="1" x14ac:dyDescent="0.2">
      <c r="B23" s="130" t="str">
        <f>Einzel_R25!B22</f>
        <v>Glasrandverbund (GRV):</v>
      </c>
      <c r="K23" s="232">
        <v>5</v>
      </c>
      <c r="L23" s="231" t="str">
        <f>IF(Komp!I39=1,"",INDEX(Komp!$C$34:$C$73,Komp!I39,1))</f>
        <v/>
      </c>
      <c r="M23" s="221"/>
      <c r="N23" s="221"/>
      <c r="O23" s="221"/>
      <c r="P23" s="221"/>
      <c r="Q23" s="238"/>
      <c r="R23" s="238"/>
      <c r="S23" s="238"/>
      <c r="T23" s="238"/>
      <c r="U23" s="238"/>
      <c r="V23" s="238"/>
      <c r="W23" s="315" t="str">
        <f>Komp!K39</f>
        <v/>
      </c>
      <c r="X23" s="315" t="str">
        <f>Komp!M39</f>
        <v/>
      </c>
      <c r="AC23" s="180"/>
      <c r="AE23" s="173"/>
      <c r="CJ23" s="188"/>
      <c r="CK23" s="188"/>
      <c r="CL23" s="188"/>
      <c r="CM23" s="188"/>
      <c r="CN23" s="188"/>
      <c r="CW23" s="188"/>
      <c r="EV23" s="188"/>
      <c r="EW23" s="188"/>
    </row>
    <row r="24" spans="2:153" s="41" customFormat="1" ht="12.75" customHeight="1" x14ac:dyDescent="0.2">
      <c r="B24" s="258" t="str">
        <f>Einzel_R25!B23</f>
        <v>Nr.:</v>
      </c>
      <c r="C24" s="120" t="str">
        <f>Einzel_R25!C23</f>
        <v>Typ:</v>
      </c>
      <c r="I24" s="97" t="s">
        <v>697</v>
      </c>
      <c r="K24" s="232">
        <v>6</v>
      </c>
      <c r="L24" s="231" t="str">
        <f>IF(Komp!I40=1,"",INDEX(Komp!$C$34:$C$73,Komp!I40,1))</f>
        <v/>
      </c>
      <c r="M24" s="221"/>
      <c r="N24" s="221"/>
      <c r="O24" s="221"/>
      <c r="P24" s="221"/>
      <c r="Q24" s="238"/>
      <c r="R24" s="238"/>
      <c r="S24" s="238"/>
      <c r="T24" s="238"/>
      <c r="U24" s="238"/>
      <c r="V24" s="238"/>
      <c r="W24" s="315" t="str">
        <f>Komp!K40</f>
        <v/>
      </c>
      <c r="X24" s="315" t="str">
        <f>Komp!M40</f>
        <v/>
      </c>
      <c r="AC24" s="180"/>
      <c r="AE24" s="173"/>
      <c r="CJ24" s="188"/>
      <c r="CK24" s="188"/>
      <c r="CL24" s="188"/>
      <c r="CM24" s="188"/>
      <c r="CN24" s="188"/>
      <c r="CW24" s="188"/>
      <c r="EV24" s="188"/>
      <c r="EW24" s="188"/>
    </row>
    <row r="25" spans="2:153" s="41" customFormat="1" ht="12" customHeight="1" x14ac:dyDescent="0.2">
      <c r="B25" s="232">
        <v>1</v>
      </c>
      <c r="C25" s="231" t="str">
        <f>IF(Komp!I80=1,"",INDEX(Komp!$C$79:$C$101,Komp!I80,1))</f>
        <v/>
      </c>
      <c r="D25" s="221"/>
      <c r="E25" s="221"/>
      <c r="F25" s="221"/>
      <c r="G25" s="221"/>
      <c r="H25" s="238"/>
      <c r="I25" s="313" t="str">
        <f>Komp!K80</f>
        <v/>
      </c>
      <c r="AC25" s="180"/>
      <c r="AE25" s="173"/>
      <c r="CJ25" s="188"/>
      <c r="CK25" s="188"/>
      <c r="CL25" s="188"/>
      <c r="CM25" s="188"/>
      <c r="CN25" s="188"/>
      <c r="CW25" s="188"/>
      <c r="EV25" s="188"/>
      <c r="EW25" s="188"/>
    </row>
    <row r="26" spans="2:153" s="41" customFormat="1" x14ac:dyDescent="0.2">
      <c r="B26" s="232">
        <v>2</v>
      </c>
      <c r="C26" s="231" t="str">
        <f>IF(Komp!I81=1,"",INDEX(Komp!$C$79:$C$101,Komp!I81,1))</f>
        <v/>
      </c>
      <c r="D26" s="221"/>
      <c r="E26" s="221"/>
      <c r="F26" s="221"/>
      <c r="G26" s="221"/>
      <c r="H26" s="238"/>
      <c r="I26" s="313" t="str">
        <f>Komp!K81</f>
        <v/>
      </c>
      <c r="K26" s="130"/>
      <c r="AC26" s="180"/>
      <c r="AE26" s="173"/>
      <c r="CJ26" s="188"/>
      <c r="CK26" s="188"/>
      <c r="CL26" s="188"/>
      <c r="CM26" s="188"/>
      <c r="CN26" s="188"/>
      <c r="CW26" s="188"/>
      <c r="EV26" s="188"/>
      <c r="EW26" s="188"/>
    </row>
    <row r="27" spans="2:153" s="41" customFormat="1" x14ac:dyDescent="0.2">
      <c r="K27" s="30"/>
      <c r="L27" s="319"/>
      <c r="AC27" s="180"/>
      <c r="AE27" s="173"/>
      <c r="CJ27" s="188"/>
      <c r="CK27" s="188"/>
      <c r="CL27" s="188"/>
      <c r="CM27" s="188"/>
      <c r="CN27" s="188"/>
      <c r="CW27" s="188"/>
      <c r="EV27" s="188"/>
      <c r="EW27" s="188"/>
    </row>
    <row r="28" spans="2:153" s="41" customFormat="1" ht="15" customHeight="1" x14ac:dyDescent="0.2">
      <c r="Q28" s="401"/>
      <c r="AC28" s="180"/>
      <c r="AE28" s="173"/>
      <c r="CJ28" s="188"/>
      <c r="CK28" s="188"/>
      <c r="CL28" s="188"/>
      <c r="CM28" s="188"/>
      <c r="CN28" s="188"/>
      <c r="CW28" s="188"/>
      <c r="EV28" s="188"/>
      <c r="EW28" s="188"/>
    </row>
    <row r="29" spans="2:153" s="41" customFormat="1" ht="15" customHeight="1" x14ac:dyDescent="0.2">
      <c r="B29" s="119"/>
      <c r="AC29" s="180"/>
      <c r="AE29" s="173"/>
      <c r="CJ29" s="188"/>
      <c r="CK29" s="188"/>
      <c r="CL29" s="188"/>
      <c r="CM29" s="188"/>
      <c r="CN29" s="188"/>
      <c r="CW29" s="188"/>
      <c r="EV29" s="188"/>
      <c r="EW29" s="188"/>
    </row>
    <row r="30" spans="2:153" s="41" customFormat="1" ht="15" customHeight="1" x14ac:dyDescent="0.2">
      <c r="B30" s="119"/>
      <c r="AC30" s="180"/>
      <c r="AE30" s="173"/>
      <c r="CJ30" s="188"/>
      <c r="CK30" s="188"/>
      <c r="CL30" s="188"/>
      <c r="CM30" s="188"/>
      <c r="CN30" s="188"/>
      <c r="CW30" s="188"/>
      <c r="EV30" s="188"/>
      <c r="EW30" s="188"/>
    </row>
    <row r="31" spans="2:153" s="41" customFormat="1" ht="15" customHeight="1" x14ac:dyDescent="0.2">
      <c r="B31" s="119"/>
      <c r="AC31" s="180"/>
      <c r="AE31" s="173"/>
      <c r="CJ31" s="188"/>
      <c r="CK31" s="188"/>
      <c r="CL31" s="188"/>
      <c r="CM31" s="188"/>
      <c r="CN31" s="188"/>
      <c r="CW31" s="188"/>
      <c r="EV31" s="188"/>
      <c r="EW31" s="188"/>
    </row>
    <row r="32" spans="2:153" s="41" customFormat="1" ht="15" customHeight="1" x14ac:dyDescent="0.2">
      <c r="B32" s="119"/>
      <c r="AC32" s="180"/>
      <c r="AE32" s="173"/>
      <c r="CJ32" s="188"/>
      <c r="CK32" s="188"/>
      <c r="CL32" s="188"/>
      <c r="CM32" s="188"/>
      <c r="CN32" s="188"/>
      <c r="CW32" s="188"/>
      <c r="EV32" s="188"/>
      <c r="EW32" s="188"/>
    </row>
    <row r="33" spans="2:154" s="41" customFormat="1" ht="15" customHeight="1" x14ac:dyDescent="0.2">
      <c r="B33" s="119"/>
      <c r="AC33" s="180"/>
      <c r="AE33" s="173"/>
      <c r="CJ33" s="188"/>
      <c r="CK33" s="188"/>
      <c r="CL33" s="188"/>
      <c r="CM33" s="188"/>
      <c r="CN33" s="188"/>
      <c r="CW33" s="188"/>
      <c r="EV33" s="188"/>
      <c r="EW33" s="188"/>
    </row>
    <row r="34" spans="2:154" s="41" customFormat="1" ht="55.9" customHeight="1" x14ac:dyDescent="0.2">
      <c r="B34" s="119"/>
      <c r="AC34" s="180"/>
      <c r="AE34" s="173"/>
      <c r="CJ34" s="188"/>
      <c r="CK34" s="188"/>
      <c r="CL34" s="188"/>
      <c r="CM34" s="188"/>
      <c r="CN34" s="188"/>
      <c r="CW34" s="188"/>
      <c r="EV34" s="188"/>
      <c r="EW34" s="188"/>
    </row>
    <row r="35" spans="2:154" s="41" customFormat="1" ht="15" customHeight="1" x14ac:dyDescent="0.2">
      <c r="B35" s="119"/>
      <c r="AC35" s="180"/>
      <c r="AE35" s="173"/>
      <c r="CJ35" s="188"/>
      <c r="CK35" s="188"/>
      <c r="CL35" s="188"/>
      <c r="CM35" s="188"/>
      <c r="CN35" s="188"/>
      <c r="CW35" s="188"/>
      <c r="EV35" s="188"/>
      <c r="EW35" s="188"/>
    </row>
    <row r="36" spans="2:154" s="41" customFormat="1" ht="18" customHeight="1" x14ac:dyDescent="0.2">
      <c r="AC36" s="180"/>
      <c r="AE36" s="173"/>
      <c r="CJ36" s="188"/>
      <c r="CK36" s="188"/>
      <c r="CL36" s="188"/>
      <c r="CM36" s="188"/>
      <c r="CN36" s="188"/>
      <c r="CW36" s="188"/>
      <c r="EV36" s="188"/>
      <c r="EW36" s="188"/>
    </row>
    <row r="37" spans="2:154" s="41" customFormat="1" ht="4.1500000000000004" customHeight="1" x14ac:dyDescent="0.2">
      <c r="B37" s="132"/>
      <c r="C37" s="42"/>
      <c r="D37" s="42"/>
      <c r="E37" s="42"/>
      <c r="F37" s="42"/>
      <c r="G37" s="42"/>
      <c r="H37" s="42"/>
      <c r="I37" s="42"/>
      <c r="J37" s="42"/>
      <c r="K37" s="42"/>
      <c r="L37" s="133"/>
      <c r="M37" s="42"/>
      <c r="N37" s="42"/>
      <c r="O37" s="42"/>
      <c r="P37" s="42"/>
      <c r="Q37" s="132"/>
      <c r="R37" s="42"/>
      <c r="S37" s="42"/>
      <c r="T37" s="42"/>
      <c r="U37" s="42"/>
      <c r="V37" s="42"/>
      <c r="W37" s="42"/>
      <c r="X37" s="42"/>
      <c r="Y37" s="133"/>
      <c r="Z37" s="132"/>
      <c r="AA37" s="42"/>
      <c r="AB37" s="42"/>
      <c r="AC37" s="182"/>
      <c r="AD37" s="42"/>
      <c r="AE37" s="174"/>
      <c r="AF37" s="42"/>
      <c r="AG37" s="42"/>
      <c r="AH37" s="133"/>
      <c r="AI37" s="132"/>
      <c r="AJ37" s="42"/>
      <c r="AK37" s="42"/>
      <c r="AL37" s="42"/>
      <c r="AM37" s="42"/>
      <c r="AN37" s="42"/>
      <c r="AO37" s="42"/>
      <c r="AP37" s="42"/>
      <c r="AQ37" s="42"/>
      <c r="AR37" s="42"/>
      <c r="AS37" s="133"/>
      <c r="AT37" s="42"/>
      <c r="AU37" s="42"/>
      <c r="AV37" s="42"/>
      <c r="AW37" s="42"/>
      <c r="AX37" s="133"/>
      <c r="AY37" s="132"/>
      <c r="AZ37" s="42"/>
      <c r="BA37" s="42"/>
      <c r="BB37" s="42"/>
      <c r="BC37" s="42"/>
      <c r="BD37" s="42"/>
      <c r="BE37" s="42"/>
      <c r="BF37" s="42"/>
      <c r="BG37" s="42"/>
      <c r="BH37" s="133"/>
      <c r="BJ37" s="132"/>
      <c r="BK37" s="42"/>
      <c r="BL37" s="42"/>
      <c r="BM37" s="42"/>
      <c r="BN37" s="42"/>
      <c r="BO37" s="42"/>
      <c r="BP37" s="42"/>
      <c r="BQ37" s="42"/>
      <c r="BR37" s="42"/>
      <c r="BS37" s="42"/>
      <c r="BT37" s="42"/>
      <c r="BU37" s="42"/>
      <c r="BV37" s="133"/>
      <c r="BX37" s="132"/>
      <c r="BY37" s="42"/>
      <c r="BZ37" s="133"/>
      <c r="CB37" s="132"/>
      <c r="CC37" s="42"/>
      <c r="CD37" s="42"/>
      <c r="CE37" s="42"/>
      <c r="CF37" s="42"/>
      <c r="CG37" s="42"/>
      <c r="CH37" s="42"/>
      <c r="CI37" s="42"/>
      <c r="CJ37" s="189"/>
      <c r="CK37" s="189"/>
      <c r="CL37" s="189"/>
      <c r="CM37" s="189"/>
      <c r="CN37" s="189"/>
      <c r="CO37" s="133"/>
      <c r="CQ37" s="132"/>
      <c r="CR37" s="42"/>
      <c r="CS37" s="42"/>
      <c r="CT37" s="42"/>
      <c r="CU37" s="42"/>
      <c r="CV37" s="42"/>
      <c r="CW37" s="189"/>
      <c r="CX37" s="133"/>
      <c r="CZ37" s="132"/>
      <c r="DA37" s="42"/>
      <c r="DB37" s="42"/>
      <c r="DC37" s="42"/>
      <c r="DD37" s="42"/>
      <c r="DE37" s="42"/>
      <c r="DF37" s="42"/>
      <c r="DG37" s="133"/>
      <c r="DI37" s="132"/>
      <c r="DJ37" s="42"/>
      <c r="DK37" s="42"/>
      <c r="DL37" s="42"/>
      <c r="DM37" s="42"/>
      <c r="DN37" s="42"/>
      <c r="DO37" s="42"/>
      <c r="DP37" s="42"/>
      <c r="DQ37" s="133"/>
      <c r="DS37" s="132"/>
      <c r="DT37" s="42"/>
      <c r="DU37" s="42"/>
      <c r="DV37" s="42"/>
      <c r="DW37" s="42"/>
      <c r="DX37" s="42"/>
      <c r="DY37" s="42"/>
      <c r="DZ37" s="42"/>
      <c r="EA37" s="42"/>
      <c r="EB37" s="42"/>
      <c r="EC37" s="133"/>
      <c r="EE37" s="132"/>
      <c r="EF37" s="42"/>
      <c r="EG37" s="42"/>
      <c r="EH37" s="42"/>
      <c r="EI37" s="42"/>
      <c r="EJ37" s="42"/>
      <c r="EK37" s="42"/>
      <c r="EL37" s="42"/>
      <c r="EM37" s="42"/>
      <c r="EN37" s="42"/>
      <c r="EO37" s="42"/>
      <c r="EP37" s="42"/>
      <c r="EQ37" s="42"/>
      <c r="ER37" s="42"/>
      <c r="ES37" s="133"/>
      <c r="EU37" s="132"/>
      <c r="EV37" s="189"/>
      <c r="EW37" s="189"/>
      <c r="EX37" s="133"/>
    </row>
    <row r="38" spans="2:154" s="41" customFormat="1" ht="17.45" customHeight="1" x14ac:dyDescent="0.2">
      <c r="B38" s="543" t="str">
        <f>Sprache!C121</f>
        <v>ID-Nr.</v>
      </c>
      <c r="C38" s="118"/>
      <c r="G38" s="119" t="str">
        <f>Sprache!C117</f>
        <v>Geometrie Fenster und Rahmen</v>
      </c>
      <c r="I38" s="119"/>
      <c r="J38" s="119"/>
      <c r="K38" s="119"/>
      <c r="L38" s="157"/>
      <c r="M38" s="119" t="str">
        <f>Sprache!C118</f>
        <v>Kennwerte</v>
      </c>
      <c r="Q38" s="134"/>
      <c r="W38" s="119" t="str">
        <f>Sprache!C119</f>
        <v>Resultat</v>
      </c>
      <c r="Y38" s="135"/>
      <c r="Z38" s="134"/>
      <c r="AA38" s="119" t="s">
        <v>1152</v>
      </c>
      <c r="AC38" s="180"/>
      <c r="AE38" s="173"/>
      <c r="AH38" s="135"/>
      <c r="AI38" s="134"/>
      <c r="AJ38" s="119" t="s">
        <v>1150</v>
      </c>
      <c r="AS38" s="135"/>
      <c r="AX38" s="135"/>
      <c r="AY38" s="134"/>
      <c r="AZ38" s="119" t="str">
        <f>Sprache!C120</f>
        <v>Weitere Resultate</v>
      </c>
      <c r="BH38" s="135"/>
      <c r="BJ38" s="134"/>
      <c r="BK38" s="119" t="str">
        <f>Einzel_Reff!G38</f>
        <v>Geometrie Fenster und Rahmen</v>
      </c>
      <c r="BV38" s="135"/>
      <c r="BX38" s="134"/>
      <c r="BY38" s="119" t="str">
        <f>Sprache!$C$336</f>
        <v>Listen/Pulldowns</v>
      </c>
      <c r="BZ38" s="157"/>
      <c r="CB38" s="134"/>
      <c r="CC38" s="119" t="str">
        <f>Sprache!C153</f>
        <v>Geometrie: Flächen und Längen</v>
      </c>
      <c r="CD38" s="119"/>
      <c r="CJ38" s="188"/>
      <c r="CK38" s="188"/>
      <c r="CL38" s="188"/>
      <c r="CM38" s="188"/>
      <c r="CN38" s="188"/>
      <c r="CO38" s="135"/>
      <c r="CQ38" s="134"/>
      <c r="CR38" s="119" t="str">
        <f>Sprache!C168</f>
        <v>Thermische Kennwerte</v>
      </c>
      <c r="CW38" s="188"/>
      <c r="CX38" s="135"/>
      <c r="CZ38" s="134"/>
      <c r="DA38" s="119" t="str">
        <f>Sprache!C172</f>
        <v>Fenster</v>
      </c>
      <c r="DB38" s="119"/>
      <c r="DC38" s="119"/>
      <c r="DD38" s="119"/>
      <c r="DE38" s="119"/>
      <c r="DF38" s="119"/>
      <c r="DG38" s="157"/>
      <c r="DI38" s="134"/>
      <c r="DJ38" s="136" t="str">
        <f>Sprache!C186</f>
        <v>Fenster gegen Raum</v>
      </c>
      <c r="DL38" s="136" t="str">
        <f>Sprache!C188</f>
        <v>Horizontalfenster</v>
      </c>
      <c r="DM38" s="137"/>
      <c r="DN38" s="119" t="str">
        <f>Sprache!C189</f>
        <v>Vertikalfenster Horizont</v>
      </c>
      <c r="DO38" s="137"/>
      <c r="DP38" s="171" t="str">
        <f>Sprache!C192</f>
        <v>Resultat FS1</v>
      </c>
      <c r="DQ38" s="160"/>
      <c r="DR38" s="137"/>
      <c r="DS38" s="161"/>
      <c r="DT38" s="119" t="str">
        <f>Sprache!C193</f>
        <v>Überhang</v>
      </c>
      <c r="EB38" s="171" t="str">
        <f>Sprache!C201</f>
        <v>Resultat FS2</v>
      </c>
      <c r="EC38" s="135"/>
      <c r="EE38" s="134"/>
      <c r="EF38" s="119" t="str">
        <f>Sprache!C202</f>
        <v>Seitenblende: einseitig</v>
      </c>
      <c r="EO38" s="119" t="str">
        <f>Sprache!C203</f>
        <v>Seitenblende: doppelseitig</v>
      </c>
      <c r="ER38" s="171" t="str">
        <f>Sprache!C206</f>
        <v>Resultat FS3</v>
      </c>
      <c r="ES38" s="135"/>
      <c r="EU38" s="134"/>
      <c r="EV38" s="193" t="str">
        <f>Sprache!C207</f>
        <v>Resultierende Verschattung</v>
      </c>
      <c r="EW38" s="188"/>
      <c r="EX38" s="135"/>
    </row>
    <row r="39" spans="2:154" s="148" customFormat="1" ht="36" customHeight="1" x14ac:dyDescent="0.2">
      <c r="B39" s="543"/>
      <c r="C39" s="140"/>
      <c r="D39" s="141"/>
      <c r="E39" s="139" t="s">
        <v>1161</v>
      </c>
      <c r="F39" s="139" t="s">
        <v>477</v>
      </c>
      <c r="G39" s="547" t="str">
        <f>Sprache!C123</f>
        <v>Fenster</v>
      </c>
      <c r="H39" s="548"/>
      <c r="I39" s="266" t="str">
        <f>Sprache!C124</f>
        <v>Rahmen</v>
      </c>
      <c r="J39" s="549" t="str">
        <f>I39</f>
        <v>Rahmen</v>
      </c>
      <c r="K39" s="549"/>
      <c r="L39" s="557"/>
      <c r="M39" s="558" t="str">
        <f>Sprache!C131</f>
        <v>Rahmen
Typ Nr.</v>
      </c>
      <c r="N39" s="551" t="str">
        <f>Sprache!C132</f>
        <v>Verglasung
Typ Nr.</v>
      </c>
      <c r="O39" s="552" t="str">
        <f>Sprache!C133</f>
        <v>Glasrandverbund
Typ Nr.</v>
      </c>
      <c r="P39" s="142" t="s">
        <v>493</v>
      </c>
      <c r="Q39" s="144"/>
      <c r="R39" s="141"/>
      <c r="S39" s="141"/>
      <c r="T39" s="141"/>
      <c r="U39" s="141"/>
      <c r="V39" s="141"/>
      <c r="W39" s="145"/>
      <c r="X39" s="549" t="str">
        <f>Sprache!C135</f>
        <v>Glas-
anteil</v>
      </c>
      <c r="Y39" s="143"/>
      <c r="Z39" s="144"/>
      <c r="AA39" s="96" t="s">
        <v>5</v>
      </c>
      <c r="AB39" s="96" t="s">
        <v>6</v>
      </c>
      <c r="AC39" s="183" t="s">
        <v>7</v>
      </c>
      <c r="AD39" s="95"/>
      <c r="AE39" s="175" t="s">
        <v>7</v>
      </c>
      <c r="AF39" s="95"/>
      <c r="AG39" s="96" t="s">
        <v>10</v>
      </c>
      <c r="AH39" s="143"/>
      <c r="AI39" s="144"/>
      <c r="AJ39" s="146" t="s">
        <v>1151</v>
      </c>
      <c r="AK39" s="96" t="s">
        <v>8</v>
      </c>
      <c r="AL39" s="96" t="s">
        <v>1157</v>
      </c>
      <c r="AM39" s="96"/>
      <c r="AN39" s="95" t="s">
        <v>9</v>
      </c>
      <c r="AO39" s="95"/>
      <c r="AP39" s="95" t="s">
        <v>9</v>
      </c>
      <c r="AQ39" s="95"/>
      <c r="AR39" s="96" t="s">
        <v>11</v>
      </c>
      <c r="AS39" s="143"/>
      <c r="AT39" s="96"/>
      <c r="AU39" s="96" t="s">
        <v>469</v>
      </c>
      <c r="AV39" s="96"/>
      <c r="AW39" s="96" t="s">
        <v>470</v>
      </c>
      <c r="AX39" s="143"/>
      <c r="AY39" s="144"/>
      <c r="AZ39" s="549" t="str">
        <f>Sprache!C136</f>
        <v>Fenster-
Fläche</v>
      </c>
      <c r="BA39" s="549" t="str">
        <f>Sprache!C137</f>
        <v>Glas-
Fläche</v>
      </c>
      <c r="BB39" s="549" t="str">
        <f>Sprache!C138</f>
        <v>Rahmen-
Fläche</v>
      </c>
      <c r="BC39" s="96" t="s">
        <v>12</v>
      </c>
      <c r="BD39" s="96" t="s">
        <v>16</v>
      </c>
      <c r="BE39" s="549" t="str">
        <f>Sprache!C139</f>
        <v>Länge Glasrandverbund</v>
      </c>
      <c r="BF39" s="549" t="str">
        <f>Sprache!C140</f>
        <v>Länge Fensteranschlag</v>
      </c>
      <c r="BG39" s="96"/>
      <c r="BH39" s="147"/>
      <c r="BJ39" s="138"/>
      <c r="BK39" s="140" t="str">
        <f>Einzel_Reff!G39</f>
        <v>Fenster</v>
      </c>
      <c r="BL39" s="350"/>
      <c r="BM39" s="140" t="str">
        <f>Einzel_Reff!I39</f>
        <v>Rahmen</v>
      </c>
      <c r="BN39" s="350"/>
      <c r="BO39" s="350"/>
      <c r="BP39" s="350"/>
      <c r="BQ39" s="350"/>
      <c r="BR39" s="350"/>
      <c r="BS39" s="140" t="str">
        <f>Sprache!C170</f>
        <v>Glas</v>
      </c>
      <c r="BT39" s="351" t="str">
        <f>Sprache!C259</f>
        <v>Rah-men</v>
      </c>
      <c r="BU39" s="351" t="str">
        <f>Sprache!C235</f>
        <v>Storen-
kasten</v>
      </c>
      <c r="BV39" s="147"/>
      <c r="BX39" s="138"/>
      <c r="BZ39" s="147"/>
      <c r="CB39" s="138"/>
      <c r="CC39" s="145"/>
      <c r="CD39" s="145"/>
      <c r="CE39" s="145"/>
      <c r="CF39" s="145"/>
      <c r="CG39" s="145"/>
      <c r="CH39" s="145"/>
      <c r="CI39" s="145"/>
      <c r="CJ39" s="268"/>
      <c r="CK39" s="268"/>
      <c r="CL39" s="268"/>
      <c r="CM39" s="268"/>
      <c r="CN39" s="268"/>
      <c r="CO39" s="269"/>
      <c r="CP39" s="145"/>
      <c r="CQ39" s="270"/>
      <c r="CR39" s="145"/>
      <c r="CS39" s="145"/>
      <c r="CT39" s="145"/>
      <c r="CU39" s="145"/>
      <c r="CV39" s="145"/>
      <c r="CW39" s="268"/>
      <c r="CX39" s="269"/>
      <c r="CZ39" s="138"/>
      <c r="DA39" s="145"/>
      <c r="DB39" s="145"/>
      <c r="DC39" s="145"/>
      <c r="DD39" s="145"/>
      <c r="DE39" s="145"/>
      <c r="DF39" s="145"/>
      <c r="DG39" s="269"/>
      <c r="DI39" s="138"/>
      <c r="DJ39" s="145"/>
      <c r="DL39" s="145"/>
      <c r="DM39" s="145"/>
      <c r="DN39" s="145"/>
      <c r="DO39" s="145"/>
      <c r="DP39" s="145"/>
      <c r="DQ39" s="269"/>
      <c r="DR39" s="145"/>
      <c r="DS39" s="270"/>
      <c r="DT39" s="271"/>
      <c r="DU39" s="271"/>
      <c r="DV39" s="145"/>
      <c r="DW39" s="145"/>
      <c r="DX39" s="145"/>
      <c r="DY39" s="145"/>
      <c r="DZ39" s="145"/>
      <c r="EA39" s="145"/>
      <c r="EB39" s="145"/>
      <c r="EC39" s="269"/>
      <c r="ED39" s="145"/>
      <c r="EE39" s="138"/>
      <c r="EF39" s="271"/>
      <c r="EG39" s="271"/>
      <c r="EH39" s="145"/>
      <c r="EI39" s="145"/>
      <c r="EJ39" s="145"/>
      <c r="EK39" s="145"/>
      <c r="EL39" s="145"/>
      <c r="EM39" s="145"/>
      <c r="EO39" s="145"/>
      <c r="EP39" s="145"/>
      <c r="EQ39" s="145"/>
      <c r="ER39" s="145"/>
      <c r="ES39" s="269"/>
      <c r="ET39" s="145"/>
      <c r="EU39" s="138"/>
      <c r="EV39" s="268"/>
      <c r="EW39" s="268"/>
      <c r="EX39" s="147"/>
    </row>
    <row r="40" spans="2:154" s="41" customFormat="1" ht="10.15" customHeight="1" x14ac:dyDescent="0.2">
      <c r="B40" s="543"/>
      <c r="E40" s="42"/>
      <c r="F40" s="42"/>
      <c r="G40" s="264" t="str">
        <f>Sprache!C125</f>
        <v>Breite</v>
      </c>
      <c r="H40" s="265" t="str">
        <f>Sprache!C126</f>
        <v>Höhe</v>
      </c>
      <c r="I40" s="266" t="str">
        <f>Sprache!C127</f>
        <v>seitlich</v>
      </c>
      <c r="J40" s="96" t="str">
        <f>Sprache!C128</f>
        <v>mitte</v>
      </c>
      <c r="K40" s="96" t="str">
        <f>Sprache!C129</f>
        <v>oben</v>
      </c>
      <c r="L40" s="143" t="str">
        <f>Sprache!C130</f>
        <v>unten</v>
      </c>
      <c r="M40" s="558"/>
      <c r="N40" s="551"/>
      <c r="O40" s="552"/>
      <c r="P40" s="42"/>
      <c r="Q40" s="134"/>
      <c r="W40" s="145" t="str">
        <f>Sprache!C134</f>
        <v>Fenster</v>
      </c>
      <c r="X40" s="549"/>
      <c r="Y40" s="135"/>
      <c r="Z40" s="134"/>
      <c r="AC40" s="180"/>
      <c r="AE40" s="173"/>
      <c r="AH40" s="135"/>
      <c r="AI40" s="134"/>
      <c r="AS40" s="135"/>
      <c r="AX40" s="135"/>
      <c r="AY40" s="134"/>
      <c r="AZ40" s="549"/>
      <c r="BA40" s="549"/>
      <c r="BB40" s="549"/>
      <c r="BC40" s="42"/>
      <c r="BD40" s="42"/>
      <c r="BE40" s="549"/>
      <c r="BF40" s="549"/>
      <c r="BG40" s="96" t="str">
        <f>Sprache!C141</f>
        <v>Faktor</v>
      </c>
      <c r="BH40" s="135"/>
      <c r="BJ40" s="134"/>
      <c r="BK40" s="30" t="str">
        <f>Einzel_Reff!G40</f>
        <v>Breite</v>
      </c>
      <c r="BL40" s="30" t="str">
        <f>Einzel_Reff!H40</f>
        <v>Höhe</v>
      </c>
      <c r="BM40" s="30" t="str">
        <f>Einzel_Reff!I40</f>
        <v>seitlich</v>
      </c>
      <c r="BN40" s="30" t="str">
        <f>Sprache!C128</f>
        <v>mitte</v>
      </c>
      <c r="BO40" s="30" t="str">
        <f>Sprache!C128</f>
        <v>mitte</v>
      </c>
      <c r="BP40" s="30" t="str">
        <f>Sprache!C128</f>
        <v>mitte</v>
      </c>
      <c r="BQ40" s="30" t="str">
        <f>Einzel_Reff!K40</f>
        <v>oben</v>
      </c>
      <c r="BR40" s="30" t="str">
        <f>Sprache!C257</f>
        <v>Riegel</v>
      </c>
      <c r="BS40" s="30" t="str">
        <f>Einzel_Reff!L40</f>
        <v>unten</v>
      </c>
      <c r="BT40" s="30" t="str">
        <f>Einzel_Reff!L40</f>
        <v>unten</v>
      </c>
      <c r="BU40" s="30"/>
      <c r="BV40" s="135"/>
      <c r="BX40" s="134"/>
      <c r="BZ40" s="135"/>
      <c r="CB40" s="134"/>
      <c r="CF40" s="145" t="str">
        <f>Sprache!C160</f>
        <v>Glas unten</v>
      </c>
      <c r="CG40" s="145" t="str">
        <f>CF40</f>
        <v>Glas unten</v>
      </c>
      <c r="CH40" s="145" t="str">
        <f>Sprache!C162</f>
        <v>Glas oben</v>
      </c>
      <c r="CI40" s="145" t="str">
        <f>CH40</f>
        <v>Glas oben</v>
      </c>
      <c r="CJ40" s="188"/>
      <c r="CK40" s="188"/>
      <c r="CL40" s="188"/>
      <c r="CM40" s="188"/>
      <c r="CN40" s="188"/>
      <c r="CO40" s="135"/>
      <c r="CQ40" s="134"/>
      <c r="CW40" s="188"/>
      <c r="CX40" s="135"/>
      <c r="CZ40" s="134"/>
      <c r="DA40" s="145" t="str">
        <f>Sprache!C173</f>
        <v>Orientierung</v>
      </c>
      <c r="DB40" s="145" t="str">
        <f>DA40</f>
        <v>Orientierung</v>
      </c>
      <c r="DC40" s="145" t="str">
        <f>Sprache!C177</f>
        <v>Fenster gegen</v>
      </c>
      <c r="DD40" s="145" t="str">
        <f>Sprache!C179</f>
        <v>horizontales</v>
      </c>
      <c r="DE40" s="145" t="str">
        <f>Sprache!C180</f>
        <v>vertikales</v>
      </c>
      <c r="DF40" s="145" t="str">
        <f>Sprache!C183</f>
        <v>bei Vertikalfenster:</v>
      </c>
      <c r="DG40" s="135"/>
      <c r="DI40" s="134"/>
      <c r="DQ40" s="135"/>
      <c r="DS40" s="134"/>
      <c r="EC40" s="135"/>
      <c r="EE40" s="134"/>
      <c r="ES40" s="135"/>
      <c r="EU40" s="134"/>
      <c r="EV40" s="188"/>
      <c r="EW40" s="188"/>
      <c r="EX40" s="135"/>
    </row>
    <row r="41" spans="2:154" s="41" customFormat="1" ht="13.9" customHeight="1" x14ac:dyDescent="0.3">
      <c r="B41" s="543"/>
      <c r="C41" s="118"/>
      <c r="G41" s="264" t="s">
        <v>582</v>
      </c>
      <c r="H41" s="265" t="s">
        <v>583</v>
      </c>
      <c r="I41" s="346" t="s">
        <v>584</v>
      </c>
      <c r="J41" s="96" t="s">
        <v>585</v>
      </c>
      <c r="K41" s="96" t="s">
        <v>586</v>
      </c>
      <c r="L41" s="143" t="s">
        <v>587</v>
      </c>
      <c r="M41" s="558"/>
      <c r="N41" s="551"/>
      <c r="O41" s="552"/>
      <c r="Q41" s="134"/>
      <c r="W41" s="145" t="s">
        <v>629</v>
      </c>
      <c r="X41" s="267" t="s">
        <v>631</v>
      </c>
      <c r="Y41" s="135"/>
      <c r="Z41" s="134"/>
      <c r="AA41" s="119" t="s">
        <v>1152</v>
      </c>
      <c r="AC41" s="180"/>
      <c r="AE41" s="173"/>
      <c r="AH41" s="135"/>
      <c r="AI41" s="134"/>
      <c r="AJ41" s="119" t="s">
        <v>1150</v>
      </c>
      <c r="AS41" s="135"/>
      <c r="AX41" s="135"/>
      <c r="AY41" s="134"/>
      <c r="AZ41" s="96" t="s">
        <v>588</v>
      </c>
      <c r="BA41" s="96" t="s">
        <v>589</v>
      </c>
      <c r="BB41" s="96" t="s">
        <v>590</v>
      </c>
      <c r="BE41" s="96" t="s">
        <v>591</v>
      </c>
      <c r="BF41" s="96" t="s">
        <v>593</v>
      </c>
      <c r="BG41" s="96" t="s">
        <v>594</v>
      </c>
      <c r="BH41" s="135"/>
      <c r="BJ41" s="134"/>
      <c r="BK41" s="335" t="s">
        <v>650</v>
      </c>
      <c r="BL41" s="334" t="s">
        <v>583</v>
      </c>
      <c r="BM41" s="336" t="s">
        <v>584</v>
      </c>
      <c r="BN41" s="335" t="s">
        <v>585</v>
      </c>
      <c r="BO41" s="96" t="s">
        <v>678</v>
      </c>
      <c r="BP41" s="96" t="s">
        <v>681</v>
      </c>
      <c r="BQ41" s="335" t="s">
        <v>586</v>
      </c>
      <c r="BR41" s="345" t="s">
        <v>683</v>
      </c>
      <c r="BS41" s="346" t="s">
        <v>686</v>
      </c>
      <c r="BT41" s="334" t="s">
        <v>587</v>
      </c>
      <c r="BU41" s="335" t="s">
        <v>651</v>
      </c>
      <c r="BV41" s="135"/>
      <c r="BX41" s="134"/>
      <c r="BY41" s="119"/>
      <c r="BZ41" s="157"/>
      <c r="CB41" s="134"/>
      <c r="CC41" s="197" t="str">
        <f>Sprache!C156</f>
        <v>Fensterfläche</v>
      </c>
      <c r="CD41" s="197" t="str">
        <f>Sprache!C157</f>
        <v>Fensteranschlag</v>
      </c>
      <c r="CE41" s="197" t="str">
        <f>Sprache!C158</f>
        <v>Rahmenverbreiterung</v>
      </c>
      <c r="CF41" s="197" t="str">
        <f>Sprache!C159</f>
        <v>Breite total</v>
      </c>
      <c r="CG41" s="197" t="str">
        <f>Sprache!C161</f>
        <v>Höhe</v>
      </c>
      <c r="CH41" s="197" t="str">
        <f>CF41</f>
        <v>Breite total</v>
      </c>
      <c r="CI41" s="197" t="str">
        <f>CG41</f>
        <v>Höhe</v>
      </c>
      <c r="CJ41" s="197" t="str">
        <f>Sprache!C163</f>
        <v>Glasfläche</v>
      </c>
      <c r="CK41" s="197" t="str">
        <f>Sprache!C164</f>
        <v>Glasrandverbund</v>
      </c>
      <c r="CL41" s="197" t="str">
        <f>Sprache!C165</f>
        <v>Rahmen + RV</v>
      </c>
      <c r="CM41" s="197" t="str">
        <f>Sprache!C166</f>
        <v>Rahmen (ohne RV)</v>
      </c>
      <c r="CN41" s="197" t="str">
        <f>Sprache!C167</f>
        <v>Glasanteil</v>
      </c>
      <c r="CO41" s="135"/>
      <c r="CQ41" s="134"/>
      <c r="CR41" s="145" t="str">
        <f>Sprache!C169</f>
        <v>Rahmen</v>
      </c>
      <c r="CS41" s="145" t="str">
        <f>Sprache!C170</f>
        <v>Glas</v>
      </c>
      <c r="CT41" s="145" t="str">
        <f>CS41</f>
        <v>Glas</v>
      </c>
      <c r="CU41" s="197" t="str">
        <f>Sprache!C164</f>
        <v>Glasrandverbund</v>
      </c>
      <c r="CV41" s="197" t="str">
        <f>Sprache!C171</f>
        <v>Rahmenverbreiterung</v>
      </c>
      <c r="CW41" s="197" t="str">
        <f>Sprache!C172</f>
        <v>Fenster</v>
      </c>
      <c r="CX41" s="135"/>
      <c r="CZ41" s="134"/>
      <c r="DA41" s="197" t="str">
        <f>Sprache!C174</f>
        <v>Text gemäss</v>
      </c>
      <c r="DB41" s="197" t="str">
        <f>Sprache!C176</f>
        <v>Nr. des Pulldown</v>
      </c>
      <c r="DC41" s="197" t="str">
        <f>Sprache!C178</f>
        <v>Raum</v>
      </c>
      <c r="DD41" s="197" t="str">
        <f>Sprache!C181</f>
        <v>Fenster</v>
      </c>
      <c r="DE41" s="197" t="str">
        <f>DD41</f>
        <v>Fenster</v>
      </c>
      <c r="DF41" s="197" t="str">
        <f>Sprache!C184</f>
        <v>Nr. Orientierung</v>
      </c>
      <c r="DG41" s="157"/>
      <c r="DI41" s="134"/>
      <c r="DJ41" s="197" t="str">
        <f>Sprache!C187</f>
        <v>Verschattungsfaktor</v>
      </c>
      <c r="DK41" s="127"/>
      <c r="DL41" s="197" t="str">
        <f>DJ41</f>
        <v>Verschattungsfaktor</v>
      </c>
      <c r="DM41" s="258"/>
      <c r="DN41" s="197" t="str">
        <f>Sprache!C190</f>
        <v>Horizontwinkel</v>
      </c>
      <c r="DO41" s="197" t="str">
        <f>Sprache!C191</f>
        <v>Horizontfaktor</v>
      </c>
      <c r="DP41" s="197"/>
      <c r="DQ41" s="259"/>
      <c r="DR41" s="258"/>
      <c r="DS41" s="260"/>
      <c r="DT41" s="197" t="str">
        <f>Sprache!C194</f>
        <v>berechnet</v>
      </c>
      <c r="DU41" s="197" t="str">
        <f>Sprache!C195</f>
        <v>definitiv</v>
      </c>
      <c r="DV41" s="553" t="str">
        <f>Sprache!C196</f>
        <v>Nr. des
Winkelintervalls</v>
      </c>
      <c r="DW41" s="197" t="str">
        <f>Sprache!C198</f>
        <v>untere Grenze</v>
      </c>
      <c r="DX41" s="197" t="str">
        <f>Sprache!C199</f>
        <v>obere Grenze</v>
      </c>
      <c r="DY41" s="197" t="str">
        <f>DW41</f>
        <v>untere Grenze</v>
      </c>
      <c r="DZ41" s="197" t="str">
        <f>DX41</f>
        <v>obere Grenze</v>
      </c>
      <c r="EA41" s="197" t="str">
        <f>Sprache!C200</f>
        <v>interpoliert</v>
      </c>
      <c r="EB41" s="197"/>
      <c r="EC41" s="261"/>
      <c r="ED41" s="127"/>
      <c r="EE41" s="262"/>
      <c r="EF41" s="197" t="str">
        <f>Sprache!C194</f>
        <v>berechnet</v>
      </c>
      <c r="EG41" s="197" t="str">
        <f>Sprache!C195</f>
        <v>definitiv</v>
      </c>
      <c r="EH41" s="555" t="str">
        <f>Sprache!C196</f>
        <v>Nr. des
Winkelintervalls</v>
      </c>
      <c r="EI41" s="197" t="str">
        <f>Sprache!C198</f>
        <v>untere Grenze</v>
      </c>
      <c r="EJ41" s="197" t="str">
        <f>Sprache!C199</f>
        <v>obere Grenze</v>
      </c>
      <c r="EK41" s="197" t="str">
        <f>EI41</f>
        <v>untere Grenze</v>
      </c>
      <c r="EL41" s="197" t="str">
        <f>EJ41</f>
        <v>obere Grenze</v>
      </c>
      <c r="EM41" s="197" t="str">
        <f>Sprache!C200</f>
        <v>interpoliert</v>
      </c>
      <c r="EN41" s="127"/>
      <c r="EO41" s="130"/>
      <c r="EP41" s="127"/>
      <c r="EQ41" s="197" t="str">
        <f>Sprache!C205</f>
        <v>Resultierende</v>
      </c>
      <c r="ER41" s="197"/>
      <c r="ES41" s="261"/>
      <c r="ET41" s="127"/>
      <c r="EU41" s="262"/>
      <c r="EV41" s="263" t="str">
        <f>Sprache!C187</f>
        <v>Verschattungsfaktor</v>
      </c>
      <c r="EW41" s="263" t="str">
        <f>Sprache!C208</f>
        <v>Faktor</v>
      </c>
      <c r="EX41" s="135"/>
    </row>
    <row r="42" spans="2:154" s="148" customFormat="1" ht="13.9" customHeight="1" x14ac:dyDescent="0.25">
      <c r="B42" s="543"/>
      <c r="C42" s="140" t="str">
        <f>Sprache!C122</f>
        <v>Bezeichnung</v>
      </c>
      <c r="D42" s="141"/>
      <c r="E42" s="139" t="s">
        <v>1161</v>
      </c>
      <c r="F42" s="139" t="s">
        <v>477</v>
      </c>
      <c r="G42" s="264" t="s">
        <v>553</v>
      </c>
      <c r="H42" s="265" t="s">
        <v>553</v>
      </c>
      <c r="I42" s="266" t="s">
        <v>553</v>
      </c>
      <c r="J42" s="96" t="s">
        <v>553</v>
      </c>
      <c r="K42" s="96" t="s">
        <v>553</v>
      </c>
      <c r="L42" s="143" t="s">
        <v>553</v>
      </c>
      <c r="M42" s="558"/>
      <c r="N42" s="551"/>
      <c r="O42" s="552"/>
      <c r="P42" s="142" t="s">
        <v>493</v>
      </c>
      <c r="Q42" s="144"/>
      <c r="R42" s="141"/>
      <c r="S42" s="141"/>
      <c r="T42" s="141"/>
      <c r="U42" s="141"/>
      <c r="V42" s="141"/>
      <c r="W42" s="396" t="s">
        <v>653</v>
      </c>
      <c r="X42" s="96" t="s">
        <v>552</v>
      </c>
      <c r="Y42" s="143"/>
      <c r="Z42" s="144"/>
      <c r="AA42" s="96" t="s">
        <v>5</v>
      </c>
      <c r="AB42" s="96" t="s">
        <v>6</v>
      </c>
      <c r="AC42" s="183" t="s">
        <v>7</v>
      </c>
      <c r="AD42" s="95"/>
      <c r="AE42" s="175" t="s">
        <v>7</v>
      </c>
      <c r="AF42" s="95"/>
      <c r="AG42" s="96" t="s">
        <v>10</v>
      </c>
      <c r="AH42" s="143"/>
      <c r="AI42" s="144"/>
      <c r="AJ42" s="146" t="s">
        <v>1151</v>
      </c>
      <c r="AK42" s="96" t="s">
        <v>8</v>
      </c>
      <c r="AL42" s="96" t="s">
        <v>1157</v>
      </c>
      <c r="AM42" s="96"/>
      <c r="AN42" s="95" t="s">
        <v>9</v>
      </c>
      <c r="AO42" s="95"/>
      <c r="AP42" s="95" t="s">
        <v>9</v>
      </c>
      <c r="AQ42" s="95"/>
      <c r="AR42" s="96" t="s">
        <v>11</v>
      </c>
      <c r="AS42" s="143"/>
      <c r="AT42" s="96"/>
      <c r="AU42" s="96" t="s">
        <v>469</v>
      </c>
      <c r="AV42" s="96"/>
      <c r="AW42" s="96" t="s">
        <v>470</v>
      </c>
      <c r="AX42" s="143"/>
      <c r="AY42" s="144"/>
      <c r="AZ42" s="96" t="s">
        <v>554</v>
      </c>
      <c r="BA42" s="96" t="s">
        <v>554</v>
      </c>
      <c r="BB42" s="96" t="s">
        <v>554</v>
      </c>
      <c r="BC42" s="96" t="s">
        <v>12</v>
      </c>
      <c r="BD42" s="96" t="s">
        <v>16</v>
      </c>
      <c r="BE42" s="96" t="s">
        <v>592</v>
      </c>
      <c r="BF42" s="96" t="s">
        <v>592</v>
      </c>
      <c r="BG42" s="96" t="s">
        <v>552</v>
      </c>
      <c r="BH42" s="147"/>
      <c r="BJ42" s="138"/>
      <c r="BK42" s="96" t="s">
        <v>553</v>
      </c>
      <c r="BL42" s="265" t="s">
        <v>553</v>
      </c>
      <c r="BM42" s="264" t="s">
        <v>553</v>
      </c>
      <c r="BN42" s="264" t="s">
        <v>553</v>
      </c>
      <c r="BO42" s="264" t="s">
        <v>553</v>
      </c>
      <c r="BP42" s="264" t="s">
        <v>553</v>
      </c>
      <c r="BQ42" s="96" t="s">
        <v>553</v>
      </c>
      <c r="BR42" s="265" t="s">
        <v>553</v>
      </c>
      <c r="BS42" s="266" t="s">
        <v>553</v>
      </c>
      <c r="BT42" s="265" t="s">
        <v>553</v>
      </c>
      <c r="BU42" s="96" t="s">
        <v>553</v>
      </c>
      <c r="BV42" s="147"/>
      <c r="BX42" s="164"/>
      <c r="BY42" s="168" t="str">
        <f>Sprache!C154</f>
        <v>(vgl. weiter unten)</v>
      </c>
      <c r="BZ42" s="170"/>
      <c r="CB42" s="164"/>
      <c r="CC42" s="165" t="s">
        <v>555</v>
      </c>
      <c r="CD42" s="165" t="s">
        <v>556</v>
      </c>
      <c r="CE42" s="165" t="s">
        <v>557</v>
      </c>
      <c r="CF42" s="165" t="s">
        <v>558</v>
      </c>
      <c r="CG42" s="165" t="s">
        <v>559</v>
      </c>
      <c r="CH42" s="165" t="s">
        <v>560</v>
      </c>
      <c r="CI42" s="165" t="s">
        <v>561</v>
      </c>
      <c r="CJ42" s="190" t="s">
        <v>562</v>
      </c>
      <c r="CK42" s="190" t="s">
        <v>563</v>
      </c>
      <c r="CL42" s="190" t="s">
        <v>564</v>
      </c>
      <c r="CM42" s="190" t="s">
        <v>565</v>
      </c>
      <c r="CN42" s="190" t="s">
        <v>566</v>
      </c>
      <c r="CO42" s="166"/>
      <c r="CP42" s="145"/>
      <c r="CQ42" s="167"/>
      <c r="CR42" s="165" t="s">
        <v>570</v>
      </c>
      <c r="CS42" s="165" t="s">
        <v>571</v>
      </c>
      <c r="CT42" s="165" t="s">
        <v>1224</v>
      </c>
      <c r="CU42" s="169" t="s">
        <v>567</v>
      </c>
      <c r="CV42" s="165" t="s">
        <v>568</v>
      </c>
      <c r="CW42" s="190" t="s">
        <v>569</v>
      </c>
      <c r="CX42" s="166"/>
      <c r="CZ42" s="164"/>
      <c r="DA42" s="165" t="str">
        <f>Sprache!C175</f>
        <v>Eingabe</v>
      </c>
      <c r="DB42" s="165" t="s">
        <v>573</v>
      </c>
      <c r="DC42" s="165" t="str">
        <f>Sprache!C182</f>
        <v>Nein/Ja  [0/1]</v>
      </c>
      <c r="DD42" s="165" t="str">
        <f>DC42</f>
        <v>Nein/Ja  [0/1]</v>
      </c>
      <c r="DE42" s="165" t="str">
        <f>DD42</f>
        <v>Nein/Ja  [0/1]</v>
      </c>
      <c r="DF42" s="165" t="str">
        <f>Sprache!C185</f>
        <v>geordnet [1..8]</v>
      </c>
      <c r="DG42" s="166"/>
      <c r="DI42" s="164"/>
      <c r="DJ42" s="165" t="s">
        <v>575</v>
      </c>
      <c r="DK42" s="168"/>
      <c r="DL42" s="165" t="s">
        <v>575</v>
      </c>
      <c r="DM42" s="165"/>
      <c r="DN42" s="169" t="s">
        <v>1208</v>
      </c>
      <c r="DO42" s="165" t="s">
        <v>472</v>
      </c>
      <c r="DP42" s="165" t="s">
        <v>472</v>
      </c>
      <c r="DQ42" s="166"/>
      <c r="DR42" s="145"/>
      <c r="DS42" s="167"/>
      <c r="DT42" s="169" t="s">
        <v>576</v>
      </c>
      <c r="DU42" s="169" t="s">
        <v>576</v>
      </c>
      <c r="DV42" s="554"/>
      <c r="DW42" s="165" t="str">
        <f>Sprache!C197</f>
        <v>Intervall [°]</v>
      </c>
      <c r="DX42" s="165" t="str">
        <f>DW42</f>
        <v>Intervall [°]</v>
      </c>
      <c r="DY42" s="165" t="s">
        <v>474</v>
      </c>
      <c r="DZ42" s="165" t="s">
        <v>474</v>
      </c>
      <c r="EA42" s="165" t="s">
        <v>474</v>
      </c>
      <c r="EB42" s="165" t="s">
        <v>474</v>
      </c>
      <c r="EC42" s="166"/>
      <c r="ED42" s="145"/>
      <c r="EE42" s="164"/>
      <c r="EF42" s="169" t="s">
        <v>578</v>
      </c>
      <c r="EG42" s="169" t="s">
        <v>578</v>
      </c>
      <c r="EH42" s="556"/>
      <c r="EI42" s="165" t="str">
        <f>Sprache!C197</f>
        <v>Intervall [°]</v>
      </c>
      <c r="EJ42" s="165" t="str">
        <f>EI42</f>
        <v>Intervall [°]</v>
      </c>
      <c r="EK42" s="165" t="s">
        <v>620</v>
      </c>
      <c r="EL42" s="165" t="s">
        <v>620</v>
      </c>
      <c r="EM42" s="165" t="s">
        <v>620</v>
      </c>
      <c r="EN42" s="168"/>
      <c r="EO42" s="165" t="str">
        <f>Sprache!C204</f>
        <v>doppelseitig?</v>
      </c>
      <c r="EP42" s="165" t="s">
        <v>1246</v>
      </c>
      <c r="EQ42" s="165" t="s">
        <v>621</v>
      </c>
      <c r="ER42" s="165" t="s">
        <v>476</v>
      </c>
      <c r="ES42" s="166"/>
      <c r="ET42" s="145"/>
      <c r="EU42" s="164"/>
      <c r="EV42" s="190" t="s">
        <v>580</v>
      </c>
      <c r="EW42" s="190" t="s">
        <v>581</v>
      </c>
      <c r="EX42" s="170"/>
    </row>
    <row r="43" spans="2:154" s="41" customFormat="1" ht="3" customHeight="1" x14ac:dyDescent="0.2">
      <c r="B43" s="134"/>
      <c r="L43" s="135"/>
      <c r="Q43" s="134"/>
      <c r="W43" s="119"/>
      <c r="Y43" s="135"/>
      <c r="Z43" s="134"/>
      <c r="AC43" s="180"/>
      <c r="AE43" s="173"/>
      <c r="AH43" s="135"/>
      <c r="AI43" s="134"/>
      <c r="AS43" s="135"/>
      <c r="AX43" s="135"/>
      <c r="AY43" s="134"/>
      <c r="BH43" s="135"/>
      <c r="BJ43" s="134"/>
      <c r="BV43" s="135"/>
      <c r="BX43" s="134"/>
      <c r="BZ43" s="135"/>
      <c r="CB43" s="134"/>
      <c r="CJ43" s="188"/>
      <c r="CK43" s="188"/>
      <c r="CL43" s="188"/>
      <c r="CM43" s="188"/>
      <c r="CN43" s="188"/>
      <c r="CO43" s="135"/>
      <c r="CQ43" s="134"/>
      <c r="CW43" s="188"/>
      <c r="CX43" s="135"/>
      <c r="CZ43" s="134"/>
      <c r="DG43" s="135"/>
      <c r="DI43" s="134"/>
      <c r="DQ43" s="135"/>
      <c r="DS43" s="134"/>
      <c r="EC43" s="135"/>
      <c r="EE43" s="134"/>
      <c r="ES43" s="135"/>
      <c r="EU43" s="134"/>
      <c r="EV43" s="188"/>
      <c r="EW43" s="188"/>
      <c r="EX43" s="135"/>
    </row>
    <row r="44" spans="2:154" s="16" customFormat="1" x14ac:dyDescent="0.2">
      <c r="B44" s="341"/>
      <c r="C44" s="541"/>
      <c r="D44" s="542"/>
      <c r="E44" s="25"/>
      <c r="F44" s="71">
        <v>1</v>
      </c>
      <c r="G44" s="71">
        <v>155</v>
      </c>
      <c r="H44" s="71">
        <v>115</v>
      </c>
      <c r="I44" s="25"/>
      <c r="J44" s="25"/>
      <c r="K44" s="25"/>
      <c r="L44" s="339"/>
      <c r="M44" s="337"/>
      <c r="N44" s="25"/>
      <c r="O44" s="25"/>
      <c r="P44" s="25"/>
      <c r="Q44" s="27"/>
      <c r="R44" s="24"/>
      <c r="S44" s="24"/>
      <c r="T44" s="24"/>
      <c r="U44" s="24"/>
      <c r="V44" s="24"/>
      <c r="W44" s="312">
        <f>IF(OR(CW44=0,CW44=""),,CW44)</f>
        <v>0</v>
      </c>
      <c r="X44" s="46" t="str">
        <f t="shared" ref="X44:X75" si="0">IF(OR(CN44=1,CN44=""),"",CN44)</f>
        <v/>
      </c>
      <c r="Y44" s="28"/>
      <c r="Z44" s="27"/>
      <c r="AA44" s="25"/>
      <c r="AB44" s="25"/>
      <c r="AC44" s="184"/>
      <c r="AD44" s="44"/>
      <c r="AE44" s="176" t="str">
        <f t="shared" ref="AE44:AE75" si="1">DU44</f>
        <v/>
      </c>
      <c r="AF44" s="44"/>
      <c r="AG44" s="46" t="str">
        <f t="shared" ref="AG44:AG75" si="2">EB44</f>
        <v/>
      </c>
      <c r="AH44" s="28"/>
      <c r="AI44" s="27"/>
      <c r="AJ44" s="73"/>
      <c r="AK44" s="25"/>
      <c r="AL44" s="25"/>
      <c r="AM44" s="44"/>
      <c r="AN44" s="40"/>
      <c r="AO44" s="44"/>
      <c r="AP44" s="71" t="str">
        <f t="shared" ref="AP44:AP75" si="3">EG44</f>
        <v/>
      </c>
      <c r="AQ44" s="44"/>
      <c r="AR44" s="46" t="str">
        <f t="shared" ref="AR44:AR75" si="4">ER44</f>
        <v/>
      </c>
      <c r="AS44" s="156"/>
      <c r="AT44" s="80"/>
      <c r="AU44" s="46" t="str">
        <f t="shared" ref="AU44:AU75" si="5">DP44</f>
        <v/>
      </c>
      <c r="AV44" s="80"/>
      <c r="AW44" s="46" t="str">
        <f t="shared" ref="AW44:AW75" si="6">EV44</f>
        <v/>
      </c>
      <c r="AX44" s="28"/>
      <c r="AY44" s="27"/>
      <c r="AZ44" s="46">
        <f t="shared" ref="AZ44:AZ75" si="7">CC44</f>
        <v>1.7825</v>
      </c>
      <c r="BA44" s="46">
        <f t="shared" ref="BA44:BA75" si="8">CJ44</f>
        <v>1.7825</v>
      </c>
      <c r="BB44" s="46">
        <f t="shared" ref="BB44:BB75" si="9">CM44</f>
        <v>0</v>
      </c>
      <c r="BC44" s="46">
        <f t="shared" ref="BC44:BC75" si="10">CE44</f>
        <v>0</v>
      </c>
      <c r="BD44" s="46">
        <f t="shared" ref="BD44:BD75" si="11">CL44</f>
        <v>0</v>
      </c>
      <c r="BE44" s="46">
        <f t="shared" ref="BE44:BE75" si="12">CK44</f>
        <v>7.6999999999999993</v>
      </c>
      <c r="BF44" s="46">
        <f t="shared" ref="BF44:BF75" si="13">CD44</f>
        <v>5.4</v>
      </c>
      <c r="BG44" s="46" t="str">
        <f t="shared" ref="BG44:BG75" si="14">EW44</f>
        <v/>
      </c>
      <c r="BH44" s="17"/>
      <c r="BJ44" s="15"/>
      <c r="BK44" s="71">
        <f>G44</f>
        <v>155</v>
      </c>
      <c r="BL44" s="71">
        <f>H44</f>
        <v>115</v>
      </c>
      <c r="BM44" s="347">
        <f>I44</f>
        <v>0</v>
      </c>
      <c r="BN44" s="347">
        <f>J44</f>
        <v>0</v>
      </c>
      <c r="BO44" s="347"/>
      <c r="BP44" s="347"/>
      <c r="BQ44" s="347">
        <f>K44</f>
        <v>0</v>
      </c>
      <c r="BR44" s="347"/>
      <c r="BS44" s="347"/>
      <c r="BT44" s="347">
        <f>L44</f>
        <v>0</v>
      </c>
      <c r="BU44" s="347"/>
      <c r="BV44" s="17"/>
      <c r="BX44" s="15"/>
      <c r="BZ44" s="17"/>
      <c r="CB44" s="15"/>
      <c r="CC44" s="16">
        <f t="shared" ref="CC44:CC75" si="15">F44 * BK44/100 * BL44/100</f>
        <v>1.7825</v>
      </c>
      <c r="CD44" s="16">
        <f t="shared" ref="CD44:CD75" si="16">F44 * 2 *(BK44/100 + BL44/100)</f>
        <v>5.4</v>
      </c>
      <c r="CE44" s="16">
        <f t="shared" ref="CE44:CE75" si="17">F44 * BK44/100 * BU44/100</f>
        <v>0</v>
      </c>
      <c r="CF44" s="16">
        <f t="shared" ref="CF44:CF75" si="18">(BK44-BM44-BN44)/100</f>
        <v>1.55</v>
      </c>
      <c r="CG44" s="16">
        <f t="shared" ref="CG44:CG75" si="19">(BL44-BQ44-BT44-BU44)/100</f>
        <v>1.1499999999999999</v>
      </c>
      <c r="CJ44" s="191">
        <f t="shared" ref="CJ44:CJ75" si="20">F44*CF44*CG44</f>
        <v>1.7825</v>
      </c>
      <c r="CK44" s="191">
        <f t="shared" ref="CK44:CK75" si="21">F44*2*(CF44+2*CG44)</f>
        <v>7.6999999999999993</v>
      </c>
      <c r="CL44" s="191">
        <f t="shared" ref="CL44:CL75" si="22">CC44-CJ44</f>
        <v>0</v>
      </c>
      <c r="CM44" s="191">
        <f t="shared" ref="CM44:CM75" si="23">CL44-CE44</f>
        <v>0</v>
      </c>
      <c r="CN44" s="191">
        <f t="shared" ref="CN44:CN75" si="24">IF(CC44=0,"",CJ44/CC44)</f>
        <v>1</v>
      </c>
      <c r="CO44" s="17"/>
      <c r="CQ44" s="15"/>
      <c r="CR44" s="16">
        <f>IF(M44="",,INDEX(Komp!$K$8:$K$10,M44,1))</f>
        <v>0</v>
      </c>
      <c r="CS44" s="16">
        <f>IF(N44="",,INDEX(Komp!$K$35:$K$40,N44,1))</f>
        <v>0</v>
      </c>
      <c r="CT44" s="16">
        <f>IF(N44="",,INDEX(Komp!$M$35:$M$40,N44,1))</f>
        <v>0</v>
      </c>
      <c r="CU44" s="16">
        <f>IF(O44="",,INDEX(Komp!$K$80:$K$81,O44,1))</f>
        <v>0</v>
      </c>
      <c r="CV44" s="16">
        <f>IF(P44="",,INDEX(Komp!$K$108:$K$109,P44,1))</f>
        <v>0</v>
      </c>
      <c r="CW44" s="191">
        <f t="shared" ref="CW44:CW75" si="25">IF(CC44=0,"",(CR44*CM44+CS44*CJ44+CV44*CE44+CU44*CK44)/CC44)</f>
        <v>0</v>
      </c>
      <c r="CX44" s="17"/>
      <c r="CZ44" s="15"/>
      <c r="DA44" s="16" t="str">
        <f t="shared" ref="DA44:DA75" si="26">UPPER(E44)</f>
        <v/>
      </c>
      <c r="DB44" s="16">
        <f>IF(DA44="",,MATCH(DA44,Tab!$C$5:$C$22,0))</f>
        <v>0</v>
      </c>
      <c r="DC44" s="16">
        <f>IF(DB44=Tab!$D$22,1,0)</f>
        <v>0</v>
      </c>
      <c r="DD44" s="16">
        <f>IF(DB44=Tab!$D$21,1,0)</f>
        <v>0</v>
      </c>
      <c r="DE44" s="16">
        <f>IF(AND(DB44&gt;=Tab!$D$5,DB44&lt;=Tab!$D$20),1,0)</f>
        <v>0</v>
      </c>
      <c r="DF44" s="16">
        <f>IF(DE44=1,INDEX(Tab!$E$5:$E$20,DB44,1),)</f>
        <v>0</v>
      </c>
      <c r="DG44" s="17"/>
      <c r="DI44" s="15"/>
      <c r="DJ44" s="16" t="str">
        <f t="shared" ref="DJ44:DJ75" si="27">IF(DC44=1,0,"")</f>
        <v/>
      </c>
      <c r="DL44" s="36" t="str">
        <f>IF(DD44=1,Projekt!$AH$129,"")</f>
        <v/>
      </c>
      <c r="DM44" s="36"/>
      <c r="DN44" s="36" t="str">
        <f>IF(DE44=1,INDEX(Projekt!$AB$98:$AB$113,DF44,1),"")</f>
        <v/>
      </c>
      <c r="DO44" s="36" t="str">
        <f>IF(DE44=1,INDEX(Projekt!$AH$98:$AH$113,DF44,1),"")</f>
        <v/>
      </c>
      <c r="DP44" s="36" t="str">
        <f t="shared" ref="DP44:DP75" si="28">IF(DC44=1,DJ44,IF(DD44=1,DL44,IF(DE44=1,DO44,"")))</f>
        <v/>
      </c>
      <c r="DQ44" s="79"/>
      <c r="DR44" s="36"/>
      <c r="DS44" s="162"/>
      <c r="DT44" s="16" t="str">
        <f t="shared" ref="DT44:DT75" si="29">IF(DE44=1,IF(OR(AA44=0,AB44=0,),0,ATAN(AB44/AA44)*180/PI()),"")</f>
        <v/>
      </c>
      <c r="DU44" s="16" t="str">
        <f t="shared" ref="DU44:DU101" si="30">IF(DE44=1,IF(AND(AC44&gt;0,OR(AA44&gt;0,AB44&gt;0)),Fehler1,IF(AC44&gt;0,IF(AC44&gt;WinkUeberMax,WinkUeberMax,AC44),IF(DT44&gt;WinkUeberMax,WinkUeberMax,DT44))),"")</f>
        <v/>
      </c>
      <c r="DV44" s="16" t="str">
        <f>IF(DE44=1,IF(DU44&lt;Tab!$M$77,1,IF(DU44&lt;Tab!$M$78,2,IF(DU44&lt;Tab!$M$79,3,IF(DU44&lt;Tab!$M$80,4,5)))),"")</f>
        <v/>
      </c>
      <c r="DW44" s="16" t="str">
        <f>IF(DE44=1,INDEX(Tab!$M$76:$M$81,DV44,1),"")</f>
        <v/>
      </c>
      <c r="DX44" s="16" t="str">
        <f>IF(DE44=1,INDEX(Tab!$M$76:$M$81,DV44+1,1),"")</f>
        <v/>
      </c>
      <c r="DY44" s="36" t="str">
        <f>IF(DE44=1,INDEX(Tab!$N$76:$AC$81,DV44,DF44),"")</f>
        <v/>
      </c>
      <c r="DZ44" s="36" t="str">
        <f>IF(DE44=1,INDEX(Tab!$N$76:$AC$81,DV44+1,DF44),"")</f>
        <v/>
      </c>
      <c r="EA44" s="36" t="str">
        <f t="shared" ref="EA44:EA75" si="31">IF(DE44=1,DZ44+(DY44-DZ44)/(DX44-DW44)*(DX44-DU44),"")</f>
        <v/>
      </c>
      <c r="EB44" s="36" t="str">
        <f t="shared" ref="EB44:EB75" si="32">IF(DC44=1,1,IF(DD44=1,1,IF(DE44=1,EA44,"")))</f>
        <v/>
      </c>
      <c r="EC44" s="79"/>
      <c r="ED44" s="36"/>
      <c r="EE44" s="15"/>
      <c r="EF44" s="16" t="str">
        <f t="shared" ref="EF44:EF75" si="33">IF(DE44=1,IF(OR(AK44=0,AL44=0,),0,ATAN(AL44/AK44)*180/PI()),"")</f>
        <v/>
      </c>
      <c r="EG44" s="16" t="str">
        <f>IF(DE44=1,IF(AND(AN44&gt;0,OR(AK44&gt;0,AL44&gt;0)),Fehler1,IF(AN44&gt;0,IF(AN44&gt;WinkSeiteMax,WinkSeiteMax,AN44),IF(EF44&gt;WinkSeiteMax,WinkSeiteMax,EF44))),"")</f>
        <v/>
      </c>
      <c r="EH44" s="16" t="str">
        <f>IF(DE44=1,IF(EG44&lt;Tab!$M$87,1,IF(EG44&lt;Tab!$M$88,2,IF(EG44&lt;Tab!$M$89,3,IF(EG44&lt;Tab!$M$90,4,5)))),"")</f>
        <v/>
      </c>
      <c r="EI44" s="16" t="str">
        <f>IF(DE44=1,INDEX(Tab!$M$86:$M$91,EH44,1),"")</f>
        <v/>
      </c>
      <c r="EJ44" s="16" t="str">
        <f>IF(DE44=1,INDEX(Tab!$M$86:$M$91,EH44+1,1),"")</f>
        <v/>
      </c>
      <c r="EK44" s="36" t="str">
        <f>IF(DE44=1,INDEX(Tab!$N$86:$AC$91,EH44,DF44),"")</f>
        <v/>
      </c>
      <c r="EL44" s="36" t="str">
        <f>IF(DE44=1,INDEX(Tab!$N$86:$AC$91,EH44+1,DF44),"")</f>
        <v/>
      </c>
      <c r="EM44" s="36">
        <f t="shared" ref="EM44:EM75" si="34">IF(DE44=1,EL44+(EK44-EL44)/(EJ44-EI44)*(EJ44-EG44),)</f>
        <v>0</v>
      </c>
      <c r="EO44" s="74" t="b">
        <v>0</v>
      </c>
      <c r="EP44" s="16">
        <f t="shared" ref="EP44:EP75" si="35">IF(EO44,EM44,1)</f>
        <v>1</v>
      </c>
      <c r="EQ44" s="16">
        <f t="shared" ref="EQ44:EQ75" si="36">EM44*EP44</f>
        <v>0</v>
      </c>
      <c r="ER44" s="16" t="str">
        <f t="shared" ref="ER44:ER75" si="37">IF(DC44=1,1,IF(DD44=1,1,IF(DE44=1,EQ44,"")))</f>
        <v/>
      </c>
      <c r="ES44" s="17"/>
      <c r="EU44" s="15"/>
      <c r="EV44" s="191" t="str">
        <f t="shared" ref="EV44:EV75" si="38">IF(OR(DC44=1,DD44=1,DE44=1),DP44*EB44*ER44,"")</f>
        <v/>
      </c>
      <c r="EW44" s="191" t="str">
        <f>IF(OR(DC44=1,DD44=1,DE44=1),CN44*EV44,"")</f>
        <v/>
      </c>
      <c r="EX44" s="17"/>
    </row>
    <row r="45" spans="2:154" s="16" customFormat="1" x14ac:dyDescent="0.2">
      <c r="B45" s="341"/>
      <c r="C45" s="541"/>
      <c r="D45" s="542"/>
      <c r="E45" s="25"/>
      <c r="F45" s="71">
        <v>1</v>
      </c>
      <c r="G45" s="71">
        <v>155</v>
      </c>
      <c r="H45" s="71">
        <v>115</v>
      </c>
      <c r="I45" s="25"/>
      <c r="J45" s="25"/>
      <c r="K45" s="25"/>
      <c r="L45" s="339"/>
      <c r="M45" s="353"/>
      <c r="N45" s="25"/>
      <c r="O45" s="25"/>
      <c r="P45" s="25"/>
      <c r="Q45" s="27"/>
      <c r="R45" s="24"/>
      <c r="S45" s="24"/>
      <c r="T45" s="24"/>
      <c r="U45" s="24"/>
      <c r="V45" s="24"/>
      <c r="W45" s="312">
        <f t="shared" ref="W45:W60" si="39">IF(OR(CW45=0,CW45=""),,CW45)</f>
        <v>0</v>
      </c>
      <c r="X45" s="46" t="str">
        <f t="shared" si="0"/>
        <v/>
      </c>
      <c r="Y45" s="28"/>
      <c r="Z45" s="27"/>
      <c r="AA45" s="25"/>
      <c r="AB45" s="25"/>
      <c r="AC45" s="184"/>
      <c r="AD45" s="44"/>
      <c r="AE45" s="176" t="str">
        <f t="shared" si="1"/>
        <v/>
      </c>
      <c r="AF45" s="44"/>
      <c r="AG45" s="46" t="str">
        <f t="shared" si="2"/>
        <v/>
      </c>
      <c r="AH45" s="28"/>
      <c r="AI45" s="27"/>
      <c r="AJ45" s="25"/>
      <c r="AK45" s="25"/>
      <c r="AL45" s="25"/>
      <c r="AM45" s="44"/>
      <c r="AN45" s="40"/>
      <c r="AO45" s="44"/>
      <c r="AP45" s="71" t="str">
        <f t="shared" si="3"/>
        <v/>
      </c>
      <c r="AQ45" s="44"/>
      <c r="AR45" s="46" t="str">
        <f t="shared" si="4"/>
        <v/>
      </c>
      <c r="AS45" s="156"/>
      <c r="AT45" s="80"/>
      <c r="AU45" s="46" t="str">
        <f t="shared" si="5"/>
        <v/>
      </c>
      <c r="AV45" s="80"/>
      <c r="AW45" s="46" t="str">
        <f t="shared" si="6"/>
        <v/>
      </c>
      <c r="AX45" s="28"/>
      <c r="AY45" s="27"/>
      <c r="AZ45" s="46">
        <f t="shared" si="7"/>
        <v>1.7825</v>
      </c>
      <c r="BA45" s="46">
        <f t="shared" si="8"/>
        <v>1.7825</v>
      </c>
      <c r="BB45" s="46">
        <f t="shared" si="9"/>
        <v>0</v>
      </c>
      <c r="BC45" s="46">
        <f t="shared" si="10"/>
        <v>0</v>
      </c>
      <c r="BD45" s="46">
        <f t="shared" si="11"/>
        <v>0</v>
      </c>
      <c r="BE45" s="46">
        <f t="shared" si="12"/>
        <v>7.6999999999999993</v>
      </c>
      <c r="BF45" s="46">
        <f t="shared" si="13"/>
        <v>5.4</v>
      </c>
      <c r="BG45" s="46" t="str">
        <f t="shared" si="14"/>
        <v/>
      </c>
      <c r="BH45" s="17"/>
      <c r="BJ45" s="15"/>
      <c r="BK45" s="71">
        <f t="shared" ref="BK45:BK101" si="40">G45</f>
        <v>155</v>
      </c>
      <c r="BL45" s="71">
        <f t="shared" ref="BL45:BL101" si="41">H45</f>
        <v>115</v>
      </c>
      <c r="BM45" s="347">
        <f t="shared" ref="BM45:BM101" si="42">I45</f>
        <v>0</v>
      </c>
      <c r="BN45" s="347">
        <f t="shared" ref="BN45:BN101" si="43">J45</f>
        <v>0</v>
      </c>
      <c r="BO45" s="347"/>
      <c r="BP45" s="347"/>
      <c r="BQ45" s="347">
        <f t="shared" ref="BQ45:BQ101" si="44">K45</f>
        <v>0</v>
      </c>
      <c r="BR45" s="347"/>
      <c r="BS45" s="347"/>
      <c r="BT45" s="347">
        <f t="shared" ref="BT45:BT101" si="45">L45</f>
        <v>0</v>
      </c>
      <c r="BU45" s="347"/>
      <c r="BV45" s="17"/>
      <c r="BX45" s="15"/>
      <c r="BZ45" s="17"/>
      <c r="CB45" s="15"/>
      <c r="CC45" s="16">
        <f t="shared" si="15"/>
        <v>1.7825</v>
      </c>
      <c r="CD45" s="16">
        <f t="shared" si="16"/>
        <v>5.4</v>
      </c>
      <c r="CE45" s="16">
        <f t="shared" si="17"/>
        <v>0</v>
      </c>
      <c r="CF45" s="16">
        <f t="shared" si="18"/>
        <v>1.55</v>
      </c>
      <c r="CG45" s="16">
        <f t="shared" si="19"/>
        <v>1.1499999999999999</v>
      </c>
      <c r="CJ45" s="191">
        <f t="shared" si="20"/>
        <v>1.7825</v>
      </c>
      <c r="CK45" s="191">
        <f t="shared" si="21"/>
        <v>7.6999999999999993</v>
      </c>
      <c r="CL45" s="191">
        <f t="shared" si="22"/>
        <v>0</v>
      </c>
      <c r="CM45" s="191">
        <f t="shared" si="23"/>
        <v>0</v>
      </c>
      <c r="CN45" s="191">
        <f t="shared" si="24"/>
        <v>1</v>
      </c>
      <c r="CO45" s="17"/>
      <c r="CQ45" s="15"/>
      <c r="CR45" s="16">
        <f>IF(M45="",,INDEX(Komp!$K$8:$K$10,M45,1))</f>
        <v>0</v>
      </c>
      <c r="CS45" s="16">
        <f>IF(N45="",,INDEX(Komp!$K$35:$K$40,N45,1))</f>
        <v>0</v>
      </c>
      <c r="CT45" s="16">
        <f>IF(N45="",,INDEX(Komp!$M$35:$M$40,N45,1))</f>
        <v>0</v>
      </c>
      <c r="CU45" s="16">
        <f>IF(O45="",,INDEX(Komp!$K$80:$K$81,O45,1))</f>
        <v>0</v>
      </c>
      <c r="CV45" s="16">
        <f>IF(P45="",,INDEX(Komp!$K$108:$K$109,P45,1))</f>
        <v>0</v>
      </c>
      <c r="CW45" s="191">
        <f t="shared" si="25"/>
        <v>0</v>
      </c>
      <c r="CX45" s="17"/>
      <c r="CZ45" s="15"/>
      <c r="DA45" s="16" t="str">
        <f t="shared" si="26"/>
        <v/>
      </c>
      <c r="DB45" s="16">
        <f>IF(DA45="",,MATCH(DA45,Tab!$C$5:$C$22,0))</f>
        <v>0</v>
      </c>
      <c r="DC45" s="16">
        <f>IF(DB45=Tab!$D$22,1,0)</f>
        <v>0</v>
      </c>
      <c r="DD45" s="16">
        <f>IF(DB45=Tab!$D$21,1,0)</f>
        <v>0</v>
      </c>
      <c r="DE45" s="16">
        <f>IF(AND(DB45&gt;=Tab!$D$5,DB45&lt;=Tab!$D$20),1,0)</f>
        <v>0</v>
      </c>
      <c r="DF45" s="16">
        <f>IF(DE45=1,INDEX(Tab!$E$5:$E$20,DB45,1),)</f>
        <v>0</v>
      </c>
      <c r="DG45" s="17"/>
      <c r="DI45" s="15"/>
      <c r="DJ45" s="16" t="str">
        <f t="shared" si="27"/>
        <v/>
      </c>
      <c r="DL45" s="36" t="str">
        <f>IF(DD45=1,Projekt!$AH$129,"")</f>
        <v/>
      </c>
      <c r="DM45" s="36"/>
      <c r="DN45" s="36" t="str">
        <f>IF(DE45=1,INDEX(Projekt!$AB$98:$AB$113,DF45,1),"")</f>
        <v/>
      </c>
      <c r="DO45" s="36" t="str">
        <f>IF(DE45=1,INDEX(Projekt!$AH$98:$AH$113,DF45,1),"")</f>
        <v/>
      </c>
      <c r="DP45" s="36" t="str">
        <f t="shared" si="28"/>
        <v/>
      </c>
      <c r="DQ45" s="79"/>
      <c r="DR45" s="36"/>
      <c r="DS45" s="162"/>
      <c r="DT45" s="16" t="str">
        <f t="shared" si="29"/>
        <v/>
      </c>
      <c r="DU45" s="16" t="str">
        <f t="shared" si="30"/>
        <v/>
      </c>
      <c r="DV45" s="16" t="str">
        <f>IF(DE45=1,IF(DU45&lt;Tab!$M$77,1,IF(DU45&lt;Tab!$M$78,2,IF(DU45&lt;Tab!$M$79,3,IF(DU45&lt;Tab!$M$80,4,5)))),"")</f>
        <v/>
      </c>
      <c r="DW45" s="16" t="str">
        <f>IF(DE45=1,INDEX(Tab!$M$76:$M$81,DV45,1),"")</f>
        <v/>
      </c>
      <c r="DX45" s="16" t="str">
        <f>IF(DE45=1,INDEX(Tab!$M$76:$M$81,DV45+1,1),"")</f>
        <v/>
      </c>
      <c r="DY45" s="36" t="str">
        <f>IF(DE45=1,INDEX(Tab!$N$76:$AC$81,DV45,DF45),"")</f>
        <v/>
      </c>
      <c r="DZ45" s="36" t="str">
        <f>IF(DE45=1,INDEX(Tab!$N$76:$AC$81,DV45+1,DF45),"")</f>
        <v/>
      </c>
      <c r="EA45" s="36" t="str">
        <f t="shared" si="31"/>
        <v/>
      </c>
      <c r="EB45" s="36" t="str">
        <f t="shared" si="32"/>
        <v/>
      </c>
      <c r="EC45" s="79"/>
      <c r="ED45" s="36"/>
      <c r="EE45" s="15"/>
      <c r="EF45" s="16" t="str">
        <f t="shared" si="33"/>
        <v/>
      </c>
      <c r="EG45" s="16" t="str">
        <f t="shared" ref="EG45:EG101" si="46">IF(DE45=1,IF(AND(AN45&gt;0,OR(AK45&gt;0,AL45&gt;0)),Fehler1,IF(AN45&gt;0,IF(AN45&gt;WinkSeiteMax,WinkSeiteMax,AN45),IF(EF45&gt;WinkSeiteMax,WinkSeiteMax,EF45))),"")</f>
        <v/>
      </c>
      <c r="EH45" s="16" t="str">
        <f>IF(DE45=1,IF(EG45&lt;Tab!$M$87,1,IF(EG45&lt;Tab!$M$88,2,IF(EG45&lt;Tab!$M$89,3,IF(EG45&lt;Tab!$M$90,4,5)))),"")</f>
        <v/>
      </c>
      <c r="EI45" s="16" t="str">
        <f>IF(DE45=1,INDEX(Tab!$M$86:$M$91,EH45,1),"")</f>
        <v/>
      </c>
      <c r="EJ45" s="16" t="str">
        <f>IF(DE45=1,INDEX(Tab!$M$86:$M$91,EH45+1,1),"")</f>
        <v/>
      </c>
      <c r="EK45" s="36" t="str">
        <f>IF(DE45=1,INDEX(Tab!$N$86:$AC$91,EH45,DF45),"")</f>
        <v/>
      </c>
      <c r="EL45" s="36" t="str">
        <f>IF(DE45=1,INDEX(Tab!$N$86:$AC$91,EH45+1,DF45),"")</f>
        <v/>
      </c>
      <c r="EM45" s="36">
        <f t="shared" si="34"/>
        <v>0</v>
      </c>
      <c r="EO45" s="74" t="b">
        <v>0</v>
      </c>
      <c r="EP45" s="16">
        <f t="shared" si="35"/>
        <v>1</v>
      </c>
      <c r="EQ45" s="16">
        <f t="shared" si="36"/>
        <v>0</v>
      </c>
      <c r="ER45" s="16" t="str">
        <f t="shared" si="37"/>
        <v/>
      </c>
      <c r="ES45" s="17"/>
      <c r="EU45" s="15"/>
      <c r="EV45" s="191" t="str">
        <f t="shared" si="38"/>
        <v/>
      </c>
      <c r="EW45" s="191" t="str">
        <f t="shared" ref="EW45:EW75" si="47">IF(OR(DC45=1,DD45=1,DE45=1),CN45*EV45,"")</f>
        <v/>
      </c>
      <c r="EX45" s="17"/>
    </row>
    <row r="46" spans="2:154" s="16" customFormat="1" x14ac:dyDescent="0.2">
      <c r="B46" s="341"/>
      <c r="C46" s="541"/>
      <c r="D46" s="542"/>
      <c r="E46" s="25"/>
      <c r="F46" s="71">
        <v>1</v>
      </c>
      <c r="G46" s="71">
        <v>155</v>
      </c>
      <c r="H46" s="71">
        <v>115</v>
      </c>
      <c r="I46" s="25"/>
      <c r="J46" s="25"/>
      <c r="K46" s="25"/>
      <c r="L46" s="339"/>
      <c r="M46" s="353"/>
      <c r="N46" s="25"/>
      <c r="O46" s="25"/>
      <c r="P46" s="25"/>
      <c r="Q46" s="27"/>
      <c r="R46" s="24"/>
      <c r="S46" s="24"/>
      <c r="T46" s="24"/>
      <c r="U46" s="24"/>
      <c r="V46" s="24"/>
      <c r="W46" s="312">
        <f t="shared" si="39"/>
        <v>0</v>
      </c>
      <c r="X46" s="46" t="str">
        <f t="shared" si="0"/>
        <v/>
      </c>
      <c r="Y46" s="28"/>
      <c r="Z46" s="27"/>
      <c r="AA46" s="25"/>
      <c r="AB46" s="25"/>
      <c r="AC46" s="184"/>
      <c r="AD46" s="44"/>
      <c r="AE46" s="176" t="str">
        <f t="shared" si="1"/>
        <v/>
      </c>
      <c r="AF46" s="44"/>
      <c r="AG46" s="46" t="str">
        <f t="shared" si="2"/>
        <v/>
      </c>
      <c r="AH46" s="28"/>
      <c r="AI46" s="27"/>
      <c r="AJ46" s="25"/>
      <c r="AK46" s="25"/>
      <c r="AL46" s="25"/>
      <c r="AM46" s="44"/>
      <c r="AN46" s="40"/>
      <c r="AO46" s="44"/>
      <c r="AP46" s="71" t="str">
        <f t="shared" si="3"/>
        <v/>
      </c>
      <c r="AQ46" s="44"/>
      <c r="AR46" s="46" t="str">
        <f t="shared" si="4"/>
        <v/>
      </c>
      <c r="AS46" s="156"/>
      <c r="AT46" s="80"/>
      <c r="AU46" s="46" t="str">
        <f t="shared" si="5"/>
        <v/>
      </c>
      <c r="AV46" s="80"/>
      <c r="AW46" s="46" t="str">
        <f t="shared" si="6"/>
        <v/>
      </c>
      <c r="AX46" s="28"/>
      <c r="AY46" s="27"/>
      <c r="AZ46" s="46">
        <f t="shared" si="7"/>
        <v>1.7825</v>
      </c>
      <c r="BA46" s="46">
        <f t="shared" si="8"/>
        <v>1.7825</v>
      </c>
      <c r="BB46" s="46">
        <f t="shared" si="9"/>
        <v>0</v>
      </c>
      <c r="BC46" s="46">
        <f t="shared" si="10"/>
        <v>0</v>
      </c>
      <c r="BD46" s="46">
        <f t="shared" si="11"/>
        <v>0</v>
      </c>
      <c r="BE46" s="46">
        <f t="shared" si="12"/>
        <v>7.6999999999999993</v>
      </c>
      <c r="BF46" s="46">
        <f t="shared" si="13"/>
        <v>5.4</v>
      </c>
      <c r="BG46" s="46" t="str">
        <f t="shared" si="14"/>
        <v/>
      </c>
      <c r="BH46" s="17"/>
      <c r="BJ46" s="15"/>
      <c r="BK46" s="71">
        <f t="shared" si="40"/>
        <v>155</v>
      </c>
      <c r="BL46" s="71">
        <f t="shared" si="41"/>
        <v>115</v>
      </c>
      <c r="BM46" s="347">
        <f t="shared" si="42"/>
        <v>0</v>
      </c>
      <c r="BN46" s="347">
        <f t="shared" si="43"/>
        <v>0</v>
      </c>
      <c r="BO46" s="347"/>
      <c r="BP46" s="347"/>
      <c r="BQ46" s="347">
        <f t="shared" si="44"/>
        <v>0</v>
      </c>
      <c r="BR46" s="347"/>
      <c r="BS46" s="347"/>
      <c r="BT46" s="347">
        <f t="shared" si="45"/>
        <v>0</v>
      </c>
      <c r="BU46" s="347"/>
      <c r="BV46" s="17"/>
      <c r="BX46" s="15"/>
      <c r="BZ46" s="17"/>
      <c r="CB46" s="15"/>
      <c r="CC46" s="16">
        <f t="shared" si="15"/>
        <v>1.7825</v>
      </c>
      <c r="CD46" s="16">
        <f t="shared" si="16"/>
        <v>5.4</v>
      </c>
      <c r="CE46" s="16">
        <f t="shared" si="17"/>
        <v>0</v>
      </c>
      <c r="CF46" s="16">
        <f t="shared" si="18"/>
        <v>1.55</v>
      </c>
      <c r="CG46" s="16">
        <f t="shared" si="19"/>
        <v>1.1499999999999999</v>
      </c>
      <c r="CJ46" s="191">
        <f t="shared" si="20"/>
        <v>1.7825</v>
      </c>
      <c r="CK46" s="191">
        <f t="shared" si="21"/>
        <v>7.6999999999999993</v>
      </c>
      <c r="CL46" s="191">
        <f t="shared" si="22"/>
        <v>0</v>
      </c>
      <c r="CM46" s="191">
        <f t="shared" si="23"/>
        <v>0</v>
      </c>
      <c r="CN46" s="191">
        <f t="shared" si="24"/>
        <v>1</v>
      </c>
      <c r="CO46" s="17"/>
      <c r="CQ46" s="15"/>
      <c r="CR46" s="16">
        <f>IF(M46="",,INDEX(Komp!$K$8:$K$10,M46,1))</f>
        <v>0</v>
      </c>
      <c r="CS46" s="16">
        <f>IF(N46="",,INDEX(Komp!$K$35:$K$40,N46,1))</f>
        <v>0</v>
      </c>
      <c r="CT46" s="16">
        <f>IF(N46="",,INDEX(Komp!$M$35:$M$40,N46,1))</f>
        <v>0</v>
      </c>
      <c r="CU46" s="16">
        <f>IF(O46="",,INDEX(Komp!$K$80:$K$81,O46,1))</f>
        <v>0</v>
      </c>
      <c r="CV46" s="16">
        <f>IF(P46="",,INDEX(Komp!$K$108:$K$109,P46,1))</f>
        <v>0</v>
      </c>
      <c r="CW46" s="191">
        <f t="shared" si="25"/>
        <v>0</v>
      </c>
      <c r="CX46" s="17"/>
      <c r="CZ46" s="15"/>
      <c r="DA46" s="16" t="str">
        <f t="shared" si="26"/>
        <v/>
      </c>
      <c r="DB46" s="16">
        <f>IF(DA46="",,MATCH(DA46,Tab!$C$5:$C$22,0))</f>
        <v>0</v>
      </c>
      <c r="DC46" s="16">
        <f>IF(DB46=Tab!$D$22,1,0)</f>
        <v>0</v>
      </c>
      <c r="DD46" s="16">
        <f>IF(DB46=Tab!$D$21,1,0)</f>
        <v>0</v>
      </c>
      <c r="DE46" s="16">
        <f>IF(AND(DB46&gt;=Tab!$D$5,DB46&lt;=Tab!$D$20),1,0)</f>
        <v>0</v>
      </c>
      <c r="DF46" s="16">
        <f>IF(DE46=1,INDEX(Tab!$E$5:$E$20,DB46,1),)</f>
        <v>0</v>
      </c>
      <c r="DG46" s="17"/>
      <c r="DI46" s="15"/>
      <c r="DJ46" s="16" t="str">
        <f t="shared" si="27"/>
        <v/>
      </c>
      <c r="DL46" s="36" t="str">
        <f>IF(DD46=1,Projekt!$AH$129,"")</f>
        <v/>
      </c>
      <c r="DM46" s="36"/>
      <c r="DN46" s="36" t="str">
        <f>IF(DE46=1,INDEX(Projekt!$AB$98:$AB$113,DF46,1),"")</f>
        <v/>
      </c>
      <c r="DO46" s="36" t="str">
        <f>IF(DE46=1,INDEX(Projekt!$AH$98:$AH$113,DF46,1),"")</f>
        <v/>
      </c>
      <c r="DP46" s="36" t="str">
        <f t="shared" si="28"/>
        <v/>
      </c>
      <c r="DQ46" s="79"/>
      <c r="DR46" s="36"/>
      <c r="DS46" s="162"/>
      <c r="DT46" s="16" t="str">
        <f t="shared" si="29"/>
        <v/>
      </c>
      <c r="DU46" s="16" t="str">
        <f t="shared" si="30"/>
        <v/>
      </c>
      <c r="DV46" s="16" t="str">
        <f>IF(DE46=1,IF(DU46&lt;Tab!$M$77,1,IF(DU46&lt;Tab!$M$78,2,IF(DU46&lt;Tab!$M$79,3,IF(DU46&lt;Tab!$M$80,4,5)))),"")</f>
        <v/>
      </c>
      <c r="DW46" s="16" t="str">
        <f>IF(DE46=1,INDEX(Tab!$M$76:$M$81,DV46,1),"")</f>
        <v/>
      </c>
      <c r="DX46" s="16" t="str">
        <f>IF(DE46=1,INDEX(Tab!$M$76:$M$81,DV46+1,1),"")</f>
        <v/>
      </c>
      <c r="DY46" s="36" t="str">
        <f>IF(DE46=1,INDEX(Tab!$N$76:$AC$81,DV46,DF46),"")</f>
        <v/>
      </c>
      <c r="DZ46" s="36" t="str">
        <f>IF(DE46=1,INDEX(Tab!$N$76:$AC$81,DV46+1,DF46),"")</f>
        <v/>
      </c>
      <c r="EA46" s="36" t="str">
        <f t="shared" si="31"/>
        <v/>
      </c>
      <c r="EB46" s="36" t="str">
        <f t="shared" si="32"/>
        <v/>
      </c>
      <c r="EC46" s="79"/>
      <c r="ED46" s="36"/>
      <c r="EE46" s="15"/>
      <c r="EF46" s="16" t="str">
        <f t="shared" si="33"/>
        <v/>
      </c>
      <c r="EG46" s="16" t="str">
        <f t="shared" si="46"/>
        <v/>
      </c>
      <c r="EH46" s="16" t="str">
        <f>IF(DE46=1,IF(EG46&lt;Tab!$M$87,1,IF(EG46&lt;Tab!$M$88,2,IF(EG46&lt;Tab!$M$89,3,IF(EG46&lt;Tab!$M$90,4,5)))),"")</f>
        <v/>
      </c>
      <c r="EI46" s="16" t="str">
        <f>IF(DE46=1,INDEX(Tab!$M$86:$M$91,EH46,1),"")</f>
        <v/>
      </c>
      <c r="EJ46" s="16" t="str">
        <f>IF(DE46=1,INDEX(Tab!$M$86:$M$91,EH46+1,1),"")</f>
        <v/>
      </c>
      <c r="EK46" s="36" t="str">
        <f>IF(DE46=1,INDEX(Tab!$N$86:$AC$91,EH46,DF46),"")</f>
        <v/>
      </c>
      <c r="EL46" s="36" t="str">
        <f>IF(DE46=1,INDEX(Tab!$N$86:$AC$91,EH46+1,DF46),"")</f>
        <v/>
      </c>
      <c r="EM46" s="36">
        <f t="shared" si="34"/>
        <v>0</v>
      </c>
      <c r="EO46" s="74" t="b">
        <v>0</v>
      </c>
      <c r="EP46" s="16">
        <f t="shared" si="35"/>
        <v>1</v>
      </c>
      <c r="EQ46" s="16">
        <f t="shared" si="36"/>
        <v>0</v>
      </c>
      <c r="ER46" s="16" t="str">
        <f t="shared" si="37"/>
        <v/>
      </c>
      <c r="ES46" s="17"/>
      <c r="EU46" s="15"/>
      <c r="EV46" s="191" t="str">
        <f t="shared" si="38"/>
        <v/>
      </c>
      <c r="EW46" s="191" t="str">
        <f t="shared" si="47"/>
        <v/>
      </c>
      <c r="EX46" s="17"/>
    </row>
    <row r="47" spans="2:154" s="16" customFormat="1" x14ac:dyDescent="0.2">
      <c r="B47" s="341"/>
      <c r="C47" s="541"/>
      <c r="D47" s="542"/>
      <c r="E47" s="25"/>
      <c r="F47" s="71">
        <v>1</v>
      </c>
      <c r="G47" s="71">
        <v>155</v>
      </c>
      <c r="H47" s="71">
        <v>115</v>
      </c>
      <c r="I47" s="25"/>
      <c r="J47" s="25"/>
      <c r="K47" s="25"/>
      <c r="L47" s="339"/>
      <c r="M47" s="353"/>
      <c r="N47" s="25"/>
      <c r="O47" s="25"/>
      <c r="P47" s="25"/>
      <c r="Q47" s="27"/>
      <c r="R47" s="24"/>
      <c r="S47" s="24"/>
      <c r="T47" s="24"/>
      <c r="U47" s="24"/>
      <c r="V47" s="24"/>
      <c r="W47" s="312">
        <f t="shared" si="39"/>
        <v>0</v>
      </c>
      <c r="X47" s="46" t="str">
        <f t="shared" si="0"/>
        <v/>
      </c>
      <c r="Y47" s="28"/>
      <c r="Z47" s="27"/>
      <c r="AA47" s="25"/>
      <c r="AB47" s="25"/>
      <c r="AC47" s="184"/>
      <c r="AD47" s="44"/>
      <c r="AE47" s="176" t="str">
        <f t="shared" si="1"/>
        <v/>
      </c>
      <c r="AF47" s="44"/>
      <c r="AG47" s="46" t="str">
        <f t="shared" si="2"/>
        <v/>
      </c>
      <c r="AH47" s="28"/>
      <c r="AI47" s="27"/>
      <c r="AJ47" s="25"/>
      <c r="AK47" s="25"/>
      <c r="AL47" s="25"/>
      <c r="AM47" s="44"/>
      <c r="AN47" s="40"/>
      <c r="AO47" s="44"/>
      <c r="AP47" s="71" t="str">
        <f t="shared" si="3"/>
        <v/>
      </c>
      <c r="AQ47" s="44"/>
      <c r="AR47" s="46" t="str">
        <f t="shared" si="4"/>
        <v/>
      </c>
      <c r="AS47" s="156"/>
      <c r="AT47" s="80"/>
      <c r="AU47" s="46" t="str">
        <f t="shared" si="5"/>
        <v/>
      </c>
      <c r="AV47" s="80"/>
      <c r="AW47" s="46" t="str">
        <f t="shared" si="6"/>
        <v/>
      </c>
      <c r="AX47" s="28"/>
      <c r="AY47" s="27"/>
      <c r="AZ47" s="46">
        <f t="shared" si="7"/>
        <v>1.7825</v>
      </c>
      <c r="BA47" s="46">
        <f t="shared" si="8"/>
        <v>1.7825</v>
      </c>
      <c r="BB47" s="46">
        <f t="shared" si="9"/>
        <v>0</v>
      </c>
      <c r="BC47" s="46">
        <f t="shared" si="10"/>
        <v>0</v>
      </c>
      <c r="BD47" s="46">
        <f t="shared" si="11"/>
        <v>0</v>
      </c>
      <c r="BE47" s="46">
        <f t="shared" si="12"/>
        <v>7.6999999999999993</v>
      </c>
      <c r="BF47" s="46">
        <f t="shared" si="13"/>
        <v>5.4</v>
      </c>
      <c r="BG47" s="46" t="str">
        <f t="shared" si="14"/>
        <v/>
      </c>
      <c r="BH47" s="17"/>
      <c r="BJ47" s="15"/>
      <c r="BK47" s="71">
        <f t="shared" si="40"/>
        <v>155</v>
      </c>
      <c r="BL47" s="71">
        <f t="shared" si="41"/>
        <v>115</v>
      </c>
      <c r="BM47" s="347">
        <f t="shared" si="42"/>
        <v>0</v>
      </c>
      <c r="BN47" s="347">
        <f t="shared" si="43"/>
        <v>0</v>
      </c>
      <c r="BO47" s="347"/>
      <c r="BP47" s="347"/>
      <c r="BQ47" s="347">
        <f t="shared" si="44"/>
        <v>0</v>
      </c>
      <c r="BR47" s="347"/>
      <c r="BS47" s="347"/>
      <c r="BT47" s="347">
        <f t="shared" si="45"/>
        <v>0</v>
      </c>
      <c r="BU47" s="347"/>
      <c r="BV47" s="17"/>
      <c r="BX47" s="15"/>
      <c r="BZ47" s="17"/>
      <c r="CB47" s="15"/>
      <c r="CC47" s="16">
        <f t="shared" si="15"/>
        <v>1.7825</v>
      </c>
      <c r="CD47" s="16">
        <f t="shared" si="16"/>
        <v>5.4</v>
      </c>
      <c r="CE47" s="16">
        <f t="shared" si="17"/>
        <v>0</v>
      </c>
      <c r="CF47" s="16">
        <f t="shared" si="18"/>
        <v>1.55</v>
      </c>
      <c r="CG47" s="16">
        <f t="shared" si="19"/>
        <v>1.1499999999999999</v>
      </c>
      <c r="CJ47" s="191">
        <f t="shared" si="20"/>
        <v>1.7825</v>
      </c>
      <c r="CK47" s="191">
        <f t="shared" si="21"/>
        <v>7.6999999999999993</v>
      </c>
      <c r="CL47" s="191">
        <f t="shared" si="22"/>
        <v>0</v>
      </c>
      <c r="CM47" s="191">
        <f t="shared" si="23"/>
        <v>0</v>
      </c>
      <c r="CN47" s="191">
        <f t="shared" si="24"/>
        <v>1</v>
      </c>
      <c r="CO47" s="17"/>
      <c r="CQ47" s="15"/>
      <c r="CR47" s="16">
        <f>IF(M47="",,INDEX(Komp!$K$8:$K$10,M47,1))</f>
        <v>0</v>
      </c>
      <c r="CS47" s="16">
        <f>IF(N47="",,INDEX(Komp!$K$35:$K$40,N47,1))</f>
        <v>0</v>
      </c>
      <c r="CT47" s="16">
        <f>IF(N47="",,INDEX(Komp!$M$35:$M$40,N47,1))</f>
        <v>0</v>
      </c>
      <c r="CU47" s="16">
        <f>IF(O47="",,INDEX(Komp!$K$80:$K$81,O47,1))</f>
        <v>0</v>
      </c>
      <c r="CV47" s="16">
        <f>IF(P47="",,INDEX(Komp!$K$108:$K$109,P47,1))</f>
        <v>0</v>
      </c>
      <c r="CW47" s="191">
        <f t="shared" si="25"/>
        <v>0</v>
      </c>
      <c r="CX47" s="17"/>
      <c r="CZ47" s="15"/>
      <c r="DA47" s="16" t="str">
        <f t="shared" si="26"/>
        <v/>
      </c>
      <c r="DB47" s="16">
        <f>IF(DA47="",,MATCH(DA47,Tab!$C$5:$C$22,0))</f>
        <v>0</v>
      </c>
      <c r="DC47" s="16">
        <f>IF(DB47=Tab!$D$22,1,0)</f>
        <v>0</v>
      </c>
      <c r="DD47" s="16">
        <f>IF(DB47=Tab!$D$21,1,0)</f>
        <v>0</v>
      </c>
      <c r="DE47" s="16">
        <f>IF(AND(DB47&gt;=Tab!$D$5,DB47&lt;=Tab!$D$20),1,0)</f>
        <v>0</v>
      </c>
      <c r="DF47" s="16">
        <f>IF(DE47=1,INDEX(Tab!$E$5:$E$20,DB47,1),)</f>
        <v>0</v>
      </c>
      <c r="DG47" s="17"/>
      <c r="DI47" s="15"/>
      <c r="DJ47" s="16" t="str">
        <f t="shared" si="27"/>
        <v/>
      </c>
      <c r="DL47" s="36" t="str">
        <f>IF(DD47=1,Projekt!$AH$129,"")</f>
        <v/>
      </c>
      <c r="DM47" s="36"/>
      <c r="DN47" s="36" t="str">
        <f>IF(DE47=1,INDEX(Projekt!$AB$98:$AB$113,DF47,1),"")</f>
        <v/>
      </c>
      <c r="DO47" s="36" t="str">
        <f>IF(DE47=1,INDEX(Projekt!$AH$98:$AH$113,DF47,1),"")</f>
        <v/>
      </c>
      <c r="DP47" s="36" t="str">
        <f t="shared" si="28"/>
        <v/>
      </c>
      <c r="DQ47" s="79"/>
      <c r="DR47" s="36"/>
      <c r="DS47" s="162"/>
      <c r="DT47" s="16" t="str">
        <f t="shared" si="29"/>
        <v/>
      </c>
      <c r="DU47" s="16" t="str">
        <f t="shared" si="30"/>
        <v/>
      </c>
      <c r="DV47" s="16" t="str">
        <f>IF(DE47=1,IF(DU47&lt;Tab!$M$77,1,IF(DU47&lt;Tab!$M$78,2,IF(DU47&lt;Tab!$M$79,3,IF(DU47&lt;Tab!$M$80,4,5)))),"")</f>
        <v/>
      </c>
      <c r="DW47" s="16" t="str">
        <f>IF(DE47=1,INDEX(Tab!$M$76:$M$81,DV47,1),"")</f>
        <v/>
      </c>
      <c r="DX47" s="16" t="str">
        <f>IF(DE47=1,INDEX(Tab!$M$76:$M$81,DV47+1,1),"")</f>
        <v/>
      </c>
      <c r="DY47" s="36" t="str">
        <f>IF(DE47=1,INDEX(Tab!$N$76:$AC$81,DV47,DF47),"")</f>
        <v/>
      </c>
      <c r="DZ47" s="36" t="str">
        <f>IF(DE47=1,INDEX(Tab!$N$76:$AC$81,DV47+1,DF47),"")</f>
        <v/>
      </c>
      <c r="EA47" s="36" t="str">
        <f t="shared" si="31"/>
        <v/>
      </c>
      <c r="EB47" s="36" t="str">
        <f t="shared" si="32"/>
        <v/>
      </c>
      <c r="EC47" s="79"/>
      <c r="ED47" s="36"/>
      <c r="EE47" s="15"/>
      <c r="EF47" s="16" t="str">
        <f t="shared" si="33"/>
        <v/>
      </c>
      <c r="EG47" s="16" t="str">
        <f t="shared" si="46"/>
        <v/>
      </c>
      <c r="EH47" s="16" t="str">
        <f>IF(DE47=1,IF(EG47&lt;Tab!$M$87,1,IF(EG47&lt;Tab!$M$88,2,IF(EG47&lt;Tab!$M$89,3,IF(EG47&lt;Tab!$M$90,4,5)))),"")</f>
        <v/>
      </c>
      <c r="EI47" s="16" t="str">
        <f>IF(DE47=1,INDEX(Tab!$M$86:$M$91,EH47,1),"")</f>
        <v/>
      </c>
      <c r="EJ47" s="16" t="str">
        <f>IF(DE47=1,INDEX(Tab!$M$86:$M$91,EH47+1,1),"")</f>
        <v/>
      </c>
      <c r="EK47" s="36" t="str">
        <f>IF(DE47=1,INDEX(Tab!$N$86:$AC$91,EH47,DF47),"")</f>
        <v/>
      </c>
      <c r="EL47" s="36" t="str">
        <f>IF(DE47=1,INDEX(Tab!$N$86:$AC$91,EH47+1,DF47),"")</f>
        <v/>
      </c>
      <c r="EM47" s="36">
        <f t="shared" si="34"/>
        <v>0</v>
      </c>
      <c r="EO47" s="74" t="b">
        <v>0</v>
      </c>
      <c r="EP47" s="16">
        <f t="shared" si="35"/>
        <v>1</v>
      </c>
      <c r="EQ47" s="16">
        <f t="shared" si="36"/>
        <v>0</v>
      </c>
      <c r="ER47" s="16" t="str">
        <f t="shared" si="37"/>
        <v/>
      </c>
      <c r="ES47" s="17"/>
      <c r="EU47" s="15"/>
      <c r="EV47" s="191" t="str">
        <f t="shared" si="38"/>
        <v/>
      </c>
      <c r="EW47" s="191" t="str">
        <f t="shared" si="47"/>
        <v/>
      </c>
      <c r="EX47" s="17"/>
    </row>
    <row r="48" spans="2:154" s="16" customFormat="1" x14ac:dyDescent="0.2">
      <c r="B48" s="341"/>
      <c r="C48" s="541"/>
      <c r="D48" s="542"/>
      <c r="E48" s="25"/>
      <c r="F48" s="71">
        <v>1</v>
      </c>
      <c r="G48" s="71">
        <v>155</v>
      </c>
      <c r="H48" s="71">
        <v>115</v>
      </c>
      <c r="I48" s="25"/>
      <c r="J48" s="25"/>
      <c r="K48" s="25"/>
      <c r="L48" s="339"/>
      <c r="M48" s="353"/>
      <c r="N48" s="25"/>
      <c r="O48" s="25"/>
      <c r="P48" s="25"/>
      <c r="Q48" s="27"/>
      <c r="R48" s="24"/>
      <c r="S48" s="24"/>
      <c r="T48" s="24"/>
      <c r="U48" s="24"/>
      <c r="V48" s="24"/>
      <c r="W48" s="312">
        <f t="shared" si="39"/>
        <v>0</v>
      </c>
      <c r="X48" s="46" t="str">
        <f t="shared" si="0"/>
        <v/>
      </c>
      <c r="Y48" s="28"/>
      <c r="Z48" s="27"/>
      <c r="AA48" s="25"/>
      <c r="AB48" s="25"/>
      <c r="AC48" s="184"/>
      <c r="AD48" s="44"/>
      <c r="AE48" s="176" t="str">
        <f t="shared" si="1"/>
        <v/>
      </c>
      <c r="AF48" s="44"/>
      <c r="AG48" s="46" t="str">
        <f t="shared" si="2"/>
        <v/>
      </c>
      <c r="AH48" s="28"/>
      <c r="AI48" s="27"/>
      <c r="AJ48" s="25"/>
      <c r="AK48" s="25"/>
      <c r="AL48" s="25"/>
      <c r="AM48" s="44"/>
      <c r="AN48" s="40"/>
      <c r="AO48" s="44"/>
      <c r="AP48" s="71" t="str">
        <f t="shared" si="3"/>
        <v/>
      </c>
      <c r="AQ48" s="44"/>
      <c r="AR48" s="46" t="str">
        <f t="shared" si="4"/>
        <v/>
      </c>
      <c r="AS48" s="156"/>
      <c r="AT48" s="80"/>
      <c r="AU48" s="46" t="str">
        <f t="shared" si="5"/>
        <v/>
      </c>
      <c r="AV48" s="80"/>
      <c r="AW48" s="46" t="str">
        <f t="shared" si="6"/>
        <v/>
      </c>
      <c r="AX48" s="28"/>
      <c r="AY48" s="27"/>
      <c r="AZ48" s="46">
        <f t="shared" si="7"/>
        <v>1.7825</v>
      </c>
      <c r="BA48" s="46">
        <f t="shared" si="8"/>
        <v>1.7825</v>
      </c>
      <c r="BB48" s="46">
        <f t="shared" si="9"/>
        <v>0</v>
      </c>
      <c r="BC48" s="46">
        <f t="shared" si="10"/>
        <v>0</v>
      </c>
      <c r="BD48" s="46">
        <f t="shared" si="11"/>
        <v>0</v>
      </c>
      <c r="BE48" s="46">
        <f t="shared" si="12"/>
        <v>7.6999999999999993</v>
      </c>
      <c r="BF48" s="46">
        <f t="shared" si="13"/>
        <v>5.4</v>
      </c>
      <c r="BG48" s="46" t="str">
        <f t="shared" si="14"/>
        <v/>
      </c>
      <c r="BH48" s="17"/>
      <c r="BJ48" s="15"/>
      <c r="BK48" s="71">
        <f t="shared" si="40"/>
        <v>155</v>
      </c>
      <c r="BL48" s="71">
        <f t="shared" si="41"/>
        <v>115</v>
      </c>
      <c r="BM48" s="347">
        <f t="shared" si="42"/>
        <v>0</v>
      </c>
      <c r="BN48" s="347">
        <f t="shared" si="43"/>
        <v>0</v>
      </c>
      <c r="BO48" s="347"/>
      <c r="BP48" s="347"/>
      <c r="BQ48" s="347">
        <f t="shared" si="44"/>
        <v>0</v>
      </c>
      <c r="BR48" s="347"/>
      <c r="BS48" s="347"/>
      <c r="BT48" s="347">
        <f t="shared" si="45"/>
        <v>0</v>
      </c>
      <c r="BU48" s="347"/>
      <c r="BV48" s="17"/>
      <c r="BX48" s="15"/>
      <c r="BZ48" s="17"/>
      <c r="CB48" s="15"/>
      <c r="CC48" s="16">
        <f t="shared" si="15"/>
        <v>1.7825</v>
      </c>
      <c r="CD48" s="16">
        <f t="shared" si="16"/>
        <v>5.4</v>
      </c>
      <c r="CE48" s="16">
        <f t="shared" si="17"/>
        <v>0</v>
      </c>
      <c r="CF48" s="16">
        <f t="shared" si="18"/>
        <v>1.55</v>
      </c>
      <c r="CG48" s="16">
        <f t="shared" si="19"/>
        <v>1.1499999999999999</v>
      </c>
      <c r="CJ48" s="191">
        <f t="shared" si="20"/>
        <v>1.7825</v>
      </c>
      <c r="CK48" s="191">
        <f t="shared" si="21"/>
        <v>7.6999999999999993</v>
      </c>
      <c r="CL48" s="191">
        <f t="shared" si="22"/>
        <v>0</v>
      </c>
      <c r="CM48" s="191">
        <f t="shared" si="23"/>
        <v>0</v>
      </c>
      <c r="CN48" s="191">
        <f t="shared" si="24"/>
        <v>1</v>
      </c>
      <c r="CO48" s="17"/>
      <c r="CQ48" s="15"/>
      <c r="CR48" s="16">
        <f>IF(M48="",,INDEX(Komp!$K$8:$K$10,M48,1))</f>
        <v>0</v>
      </c>
      <c r="CS48" s="16">
        <f>IF(N48="",,INDEX(Komp!$K$35:$K$40,N48,1))</f>
        <v>0</v>
      </c>
      <c r="CT48" s="16">
        <f>IF(N48="",,INDEX(Komp!$M$35:$M$40,N48,1))</f>
        <v>0</v>
      </c>
      <c r="CU48" s="16">
        <f>IF(O48="",,INDEX(Komp!$K$80:$K$81,O48,1))</f>
        <v>0</v>
      </c>
      <c r="CV48" s="16">
        <f>IF(P48="",,INDEX(Komp!$K$108:$K$109,P48,1))</f>
        <v>0</v>
      </c>
      <c r="CW48" s="191">
        <f t="shared" si="25"/>
        <v>0</v>
      </c>
      <c r="CX48" s="17"/>
      <c r="CZ48" s="15"/>
      <c r="DA48" s="16" t="str">
        <f t="shared" si="26"/>
        <v/>
      </c>
      <c r="DB48" s="16">
        <f>IF(DA48="",,MATCH(DA48,Tab!$C$5:$C$22,0))</f>
        <v>0</v>
      </c>
      <c r="DC48" s="16">
        <f>IF(DB48=Tab!$D$22,1,0)</f>
        <v>0</v>
      </c>
      <c r="DD48" s="16">
        <f>IF(DB48=Tab!$D$21,1,0)</f>
        <v>0</v>
      </c>
      <c r="DE48" s="16">
        <f>IF(AND(DB48&gt;=Tab!$D$5,DB48&lt;=Tab!$D$20),1,0)</f>
        <v>0</v>
      </c>
      <c r="DF48" s="16">
        <f>IF(DE48=1,INDEX(Tab!$E$5:$E$20,DB48,1),)</f>
        <v>0</v>
      </c>
      <c r="DG48" s="17"/>
      <c r="DI48" s="15"/>
      <c r="DJ48" s="16" t="str">
        <f t="shared" si="27"/>
        <v/>
      </c>
      <c r="DL48" s="36" t="str">
        <f>IF(DD48=1,Projekt!$AH$129,"")</f>
        <v/>
      </c>
      <c r="DM48" s="36"/>
      <c r="DN48" s="36" t="str">
        <f>IF(DE48=1,INDEX(Projekt!$AB$98:$AB$113,DF48,1),"")</f>
        <v/>
      </c>
      <c r="DO48" s="36" t="str">
        <f>IF(DE48=1,INDEX(Projekt!$AH$98:$AH$113,DF48,1),"")</f>
        <v/>
      </c>
      <c r="DP48" s="36" t="str">
        <f t="shared" si="28"/>
        <v/>
      </c>
      <c r="DQ48" s="79"/>
      <c r="DR48" s="36"/>
      <c r="DS48" s="162"/>
      <c r="DT48" s="16" t="str">
        <f t="shared" si="29"/>
        <v/>
      </c>
      <c r="DU48" s="16" t="str">
        <f t="shared" si="30"/>
        <v/>
      </c>
      <c r="DV48" s="16" t="str">
        <f>IF(DE48=1,IF(DU48&lt;Tab!$M$77,1,IF(DU48&lt;Tab!$M$78,2,IF(DU48&lt;Tab!$M$79,3,IF(DU48&lt;Tab!$M$80,4,5)))),"")</f>
        <v/>
      </c>
      <c r="DW48" s="16" t="str">
        <f>IF(DE48=1,INDEX(Tab!$M$76:$M$81,DV48,1),"")</f>
        <v/>
      </c>
      <c r="DX48" s="16" t="str">
        <f>IF(DE48=1,INDEX(Tab!$M$76:$M$81,DV48+1,1),"")</f>
        <v/>
      </c>
      <c r="DY48" s="36" t="str">
        <f>IF(DE48=1,INDEX(Tab!$N$76:$AC$81,DV48,DF48),"")</f>
        <v/>
      </c>
      <c r="DZ48" s="36" t="str">
        <f>IF(DE48=1,INDEX(Tab!$N$76:$AC$81,DV48+1,DF48),"")</f>
        <v/>
      </c>
      <c r="EA48" s="36" t="str">
        <f t="shared" si="31"/>
        <v/>
      </c>
      <c r="EB48" s="36" t="str">
        <f t="shared" si="32"/>
        <v/>
      </c>
      <c r="EC48" s="79"/>
      <c r="ED48" s="36"/>
      <c r="EE48" s="15"/>
      <c r="EF48" s="16" t="str">
        <f t="shared" si="33"/>
        <v/>
      </c>
      <c r="EG48" s="16" t="str">
        <f t="shared" si="46"/>
        <v/>
      </c>
      <c r="EH48" s="16" t="str">
        <f>IF(DE48=1,IF(EG48&lt;Tab!$M$87,1,IF(EG48&lt;Tab!$M$88,2,IF(EG48&lt;Tab!$M$89,3,IF(EG48&lt;Tab!$M$90,4,5)))),"")</f>
        <v/>
      </c>
      <c r="EI48" s="16" t="str">
        <f>IF(DE48=1,INDEX(Tab!$M$86:$M$91,EH48,1),"")</f>
        <v/>
      </c>
      <c r="EJ48" s="16" t="str">
        <f>IF(DE48=1,INDEX(Tab!$M$86:$M$91,EH48+1,1),"")</f>
        <v/>
      </c>
      <c r="EK48" s="36" t="str">
        <f>IF(DE48=1,INDEX(Tab!$N$86:$AC$91,EH48,DF48),"")</f>
        <v/>
      </c>
      <c r="EL48" s="36" t="str">
        <f>IF(DE48=1,INDEX(Tab!$N$86:$AC$91,EH48+1,DF48),"")</f>
        <v/>
      </c>
      <c r="EM48" s="36">
        <f t="shared" si="34"/>
        <v>0</v>
      </c>
      <c r="EO48" s="74" t="b">
        <v>0</v>
      </c>
      <c r="EP48" s="16">
        <f t="shared" si="35"/>
        <v>1</v>
      </c>
      <c r="EQ48" s="16">
        <f t="shared" si="36"/>
        <v>0</v>
      </c>
      <c r="ER48" s="16" t="str">
        <f t="shared" si="37"/>
        <v/>
      </c>
      <c r="ES48" s="17"/>
      <c r="EU48" s="15"/>
      <c r="EV48" s="191" t="str">
        <f t="shared" si="38"/>
        <v/>
      </c>
      <c r="EW48" s="191" t="str">
        <f t="shared" si="47"/>
        <v/>
      </c>
      <c r="EX48" s="17"/>
    </row>
    <row r="49" spans="2:154" s="16" customFormat="1" x14ac:dyDescent="0.2">
      <c r="B49" s="341"/>
      <c r="C49" s="541"/>
      <c r="D49" s="542"/>
      <c r="E49" s="25"/>
      <c r="F49" s="71">
        <v>1</v>
      </c>
      <c r="G49" s="71">
        <v>155</v>
      </c>
      <c r="H49" s="71">
        <v>115</v>
      </c>
      <c r="I49" s="25"/>
      <c r="J49" s="25"/>
      <c r="K49" s="25"/>
      <c r="L49" s="339"/>
      <c r="M49" s="353"/>
      <c r="N49" s="25"/>
      <c r="O49" s="25"/>
      <c r="P49" s="25"/>
      <c r="Q49" s="27"/>
      <c r="R49" s="24"/>
      <c r="S49" s="24"/>
      <c r="T49" s="24"/>
      <c r="U49" s="24"/>
      <c r="V49" s="24"/>
      <c r="W49" s="312">
        <f t="shared" si="39"/>
        <v>0</v>
      </c>
      <c r="X49" s="46" t="str">
        <f t="shared" si="0"/>
        <v/>
      </c>
      <c r="Y49" s="28"/>
      <c r="Z49" s="27"/>
      <c r="AA49" s="25"/>
      <c r="AB49" s="25"/>
      <c r="AC49" s="184"/>
      <c r="AD49" s="44"/>
      <c r="AE49" s="176" t="str">
        <f t="shared" si="1"/>
        <v/>
      </c>
      <c r="AF49" s="44"/>
      <c r="AG49" s="46" t="str">
        <f t="shared" si="2"/>
        <v/>
      </c>
      <c r="AH49" s="28"/>
      <c r="AI49" s="27"/>
      <c r="AJ49" s="25"/>
      <c r="AK49" s="25"/>
      <c r="AL49" s="25"/>
      <c r="AM49" s="44"/>
      <c r="AN49" s="40"/>
      <c r="AO49" s="44"/>
      <c r="AP49" s="71" t="str">
        <f t="shared" si="3"/>
        <v/>
      </c>
      <c r="AQ49" s="44"/>
      <c r="AR49" s="46" t="str">
        <f t="shared" si="4"/>
        <v/>
      </c>
      <c r="AS49" s="156"/>
      <c r="AT49" s="80"/>
      <c r="AU49" s="46" t="str">
        <f t="shared" si="5"/>
        <v/>
      </c>
      <c r="AV49" s="80"/>
      <c r="AW49" s="46" t="str">
        <f t="shared" si="6"/>
        <v/>
      </c>
      <c r="AX49" s="28"/>
      <c r="AY49" s="27"/>
      <c r="AZ49" s="46">
        <f t="shared" si="7"/>
        <v>1.7825</v>
      </c>
      <c r="BA49" s="46">
        <f t="shared" si="8"/>
        <v>1.7825</v>
      </c>
      <c r="BB49" s="46">
        <f t="shared" si="9"/>
        <v>0</v>
      </c>
      <c r="BC49" s="46">
        <f t="shared" si="10"/>
        <v>0</v>
      </c>
      <c r="BD49" s="46">
        <f t="shared" si="11"/>
        <v>0</v>
      </c>
      <c r="BE49" s="46">
        <f t="shared" si="12"/>
        <v>7.6999999999999993</v>
      </c>
      <c r="BF49" s="46">
        <f t="shared" si="13"/>
        <v>5.4</v>
      </c>
      <c r="BG49" s="46" t="str">
        <f t="shared" si="14"/>
        <v/>
      </c>
      <c r="BH49" s="17"/>
      <c r="BJ49" s="15"/>
      <c r="BK49" s="71">
        <f t="shared" si="40"/>
        <v>155</v>
      </c>
      <c r="BL49" s="71">
        <f t="shared" si="41"/>
        <v>115</v>
      </c>
      <c r="BM49" s="347">
        <f t="shared" si="42"/>
        <v>0</v>
      </c>
      <c r="BN49" s="347">
        <f t="shared" si="43"/>
        <v>0</v>
      </c>
      <c r="BO49" s="347"/>
      <c r="BP49" s="347"/>
      <c r="BQ49" s="347">
        <f t="shared" si="44"/>
        <v>0</v>
      </c>
      <c r="BR49" s="347"/>
      <c r="BS49" s="347"/>
      <c r="BT49" s="347">
        <f t="shared" si="45"/>
        <v>0</v>
      </c>
      <c r="BU49" s="347"/>
      <c r="BV49" s="17"/>
      <c r="BX49" s="15"/>
      <c r="BZ49" s="17"/>
      <c r="CB49" s="15"/>
      <c r="CC49" s="16">
        <f t="shared" si="15"/>
        <v>1.7825</v>
      </c>
      <c r="CD49" s="16">
        <f t="shared" si="16"/>
        <v>5.4</v>
      </c>
      <c r="CE49" s="16">
        <f t="shared" si="17"/>
        <v>0</v>
      </c>
      <c r="CF49" s="16">
        <f t="shared" si="18"/>
        <v>1.55</v>
      </c>
      <c r="CG49" s="16">
        <f t="shared" si="19"/>
        <v>1.1499999999999999</v>
      </c>
      <c r="CJ49" s="191">
        <f t="shared" si="20"/>
        <v>1.7825</v>
      </c>
      <c r="CK49" s="191">
        <f t="shared" si="21"/>
        <v>7.6999999999999993</v>
      </c>
      <c r="CL49" s="191">
        <f t="shared" si="22"/>
        <v>0</v>
      </c>
      <c r="CM49" s="191">
        <f t="shared" si="23"/>
        <v>0</v>
      </c>
      <c r="CN49" s="191">
        <f t="shared" si="24"/>
        <v>1</v>
      </c>
      <c r="CO49" s="17"/>
      <c r="CQ49" s="15"/>
      <c r="CR49" s="16">
        <f>IF(M49="",,INDEX(Komp!$K$8:$K$10,M49,1))</f>
        <v>0</v>
      </c>
      <c r="CS49" s="16">
        <f>IF(N49="",,INDEX(Komp!$K$35:$K$40,N49,1))</f>
        <v>0</v>
      </c>
      <c r="CT49" s="16">
        <f>IF(N49="",,INDEX(Komp!$M$35:$M$40,N49,1))</f>
        <v>0</v>
      </c>
      <c r="CU49" s="16">
        <f>IF(O49="",,INDEX(Komp!$K$80:$K$81,O49,1))</f>
        <v>0</v>
      </c>
      <c r="CV49" s="16">
        <f>IF(P49="",,INDEX(Komp!$K$108:$K$109,P49,1))</f>
        <v>0</v>
      </c>
      <c r="CW49" s="191">
        <f t="shared" si="25"/>
        <v>0</v>
      </c>
      <c r="CX49" s="17"/>
      <c r="CZ49" s="15"/>
      <c r="DA49" s="16" t="str">
        <f t="shared" si="26"/>
        <v/>
      </c>
      <c r="DB49" s="16">
        <f>IF(DA49="",,MATCH(DA49,Tab!$C$5:$C$22,0))</f>
        <v>0</v>
      </c>
      <c r="DC49" s="16">
        <f>IF(DB49=Tab!$D$22,1,0)</f>
        <v>0</v>
      </c>
      <c r="DD49" s="16">
        <f>IF(DB49=Tab!$D$21,1,0)</f>
        <v>0</v>
      </c>
      <c r="DE49" s="16">
        <f>IF(AND(DB49&gt;=Tab!$D$5,DB49&lt;=Tab!$D$20),1,0)</f>
        <v>0</v>
      </c>
      <c r="DF49" s="16">
        <f>IF(DE49=1,INDEX(Tab!$E$5:$E$20,DB49,1),)</f>
        <v>0</v>
      </c>
      <c r="DG49" s="17"/>
      <c r="DI49" s="15"/>
      <c r="DJ49" s="16" t="str">
        <f t="shared" si="27"/>
        <v/>
      </c>
      <c r="DL49" s="36" t="str">
        <f>IF(DD49=1,Projekt!$AH$129,"")</f>
        <v/>
      </c>
      <c r="DM49" s="36"/>
      <c r="DN49" s="36" t="str">
        <f>IF(DE49=1,INDEX(Projekt!$AB$98:$AB$113,DF49,1),"")</f>
        <v/>
      </c>
      <c r="DO49" s="36" t="str">
        <f>IF(DE49=1,INDEX(Projekt!$AH$98:$AH$113,DF49,1),"")</f>
        <v/>
      </c>
      <c r="DP49" s="36" t="str">
        <f t="shared" si="28"/>
        <v/>
      </c>
      <c r="DQ49" s="79"/>
      <c r="DR49" s="36"/>
      <c r="DS49" s="162"/>
      <c r="DT49" s="16" t="str">
        <f t="shared" si="29"/>
        <v/>
      </c>
      <c r="DU49" s="16" t="str">
        <f t="shared" si="30"/>
        <v/>
      </c>
      <c r="DV49" s="16" t="str">
        <f>IF(DE49=1,IF(DU49&lt;Tab!$M$77,1,IF(DU49&lt;Tab!$M$78,2,IF(DU49&lt;Tab!$M$79,3,IF(DU49&lt;Tab!$M$80,4,5)))),"")</f>
        <v/>
      </c>
      <c r="DW49" s="16" t="str">
        <f>IF(DE49=1,INDEX(Tab!$M$76:$M$81,DV49,1),"")</f>
        <v/>
      </c>
      <c r="DX49" s="16" t="str">
        <f>IF(DE49=1,INDEX(Tab!$M$76:$M$81,DV49+1,1),"")</f>
        <v/>
      </c>
      <c r="DY49" s="36" t="str">
        <f>IF(DE49=1,INDEX(Tab!$N$76:$AC$81,DV49,DF49),"")</f>
        <v/>
      </c>
      <c r="DZ49" s="36" t="str">
        <f>IF(DE49=1,INDEX(Tab!$N$76:$AC$81,DV49+1,DF49),"")</f>
        <v/>
      </c>
      <c r="EA49" s="36" t="str">
        <f t="shared" si="31"/>
        <v/>
      </c>
      <c r="EB49" s="36" t="str">
        <f t="shared" si="32"/>
        <v/>
      </c>
      <c r="EC49" s="79"/>
      <c r="ED49" s="36"/>
      <c r="EE49" s="15"/>
      <c r="EF49" s="16" t="str">
        <f t="shared" si="33"/>
        <v/>
      </c>
      <c r="EG49" s="16" t="str">
        <f t="shared" si="46"/>
        <v/>
      </c>
      <c r="EH49" s="16" t="str">
        <f>IF(DE49=1,IF(EG49&lt;Tab!$M$87,1,IF(EG49&lt;Tab!$M$88,2,IF(EG49&lt;Tab!$M$89,3,IF(EG49&lt;Tab!$M$90,4,5)))),"")</f>
        <v/>
      </c>
      <c r="EI49" s="16" t="str">
        <f>IF(DE49=1,INDEX(Tab!$M$86:$M$91,EH49,1),"")</f>
        <v/>
      </c>
      <c r="EJ49" s="16" t="str">
        <f>IF(DE49=1,INDEX(Tab!$M$86:$M$91,EH49+1,1),"")</f>
        <v/>
      </c>
      <c r="EK49" s="36" t="str">
        <f>IF(DE49=1,INDEX(Tab!$N$86:$AC$91,EH49,DF49),"")</f>
        <v/>
      </c>
      <c r="EL49" s="36" t="str">
        <f>IF(DE49=1,INDEX(Tab!$N$86:$AC$91,EH49+1,DF49),"")</f>
        <v/>
      </c>
      <c r="EM49" s="36">
        <f t="shared" si="34"/>
        <v>0</v>
      </c>
      <c r="EO49" s="74" t="b">
        <v>0</v>
      </c>
      <c r="EP49" s="16">
        <f t="shared" si="35"/>
        <v>1</v>
      </c>
      <c r="EQ49" s="16">
        <f t="shared" si="36"/>
        <v>0</v>
      </c>
      <c r="ER49" s="16" t="str">
        <f t="shared" si="37"/>
        <v/>
      </c>
      <c r="ES49" s="17"/>
      <c r="EU49" s="15"/>
      <c r="EV49" s="191" t="str">
        <f t="shared" si="38"/>
        <v/>
      </c>
      <c r="EW49" s="191" t="str">
        <f t="shared" si="47"/>
        <v/>
      </c>
      <c r="EX49" s="17"/>
    </row>
    <row r="50" spans="2:154" s="16" customFormat="1" x14ac:dyDescent="0.2">
      <c r="B50" s="341"/>
      <c r="C50" s="541"/>
      <c r="D50" s="542"/>
      <c r="E50" s="25"/>
      <c r="F50" s="71">
        <v>1</v>
      </c>
      <c r="G50" s="71">
        <v>155</v>
      </c>
      <c r="H50" s="71">
        <v>115</v>
      </c>
      <c r="I50" s="25"/>
      <c r="J50" s="25"/>
      <c r="K50" s="25"/>
      <c r="L50" s="339"/>
      <c r="M50" s="353"/>
      <c r="N50" s="25"/>
      <c r="O50" s="25"/>
      <c r="P50" s="25"/>
      <c r="Q50" s="27"/>
      <c r="R50" s="24"/>
      <c r="S50" s="24"/>
      <c r="T50" s="24"/>
      <c r="U50" s="24"/>
      <c r="V50" s="24"/>
      <c r="W50" s="312">
        <f t="shared" si="39"/>
        <v>0</v>
      </c>
      <c r="X50" s="46" t="str">
        <f t="shared" si="0"/>
        <v/>
      </c>
      <c r="Y50" s="28"/>
      <c r="Z50" s="27"/>
      <c r="AA50" s="25"/>
      <c r="AB50" s="25"/>
      <c r="AC50" s="184"/>
      <c r="AD50" s="44"/>
      <c r="AE50" s="176" t="str">
        <f t="shared" si="1"/>
        <v/>
      </c>
      <c r="AF50" s="44"/>
      <c r="AG50" s="46" t="str">
        <f t="shared" si="2"/>
        <v/>
      </c>
      <c r="AH50" s="28"/>
      <c r="AI50" s="27"/>
      <c r="AJ50" s="25"/>
      <c r="AK50" s="25"/>
      <c r="AL50" s="25"/>
      <c r="AM50" s="44"/>
      <c r="AN50" s="40"/>
      <c r="AO50" s="44"/>
      <c r="AP50" s="71" t="str">
        <f t="shared" si="3"/>
        <v/>
      </c>
      <c r="AQ50" s="44"/>
      <c r="AR50" s="46" t="str">
        <f t="shared" si="4"/>
        <v/>
      </c>
      <c r="AS50" s="156"/>
      <c r="AT50" s="80"/>
      <c r="AU50" s="46" t="str">
        <f t="shared" si="5"/>
        <v/>
      </c>
      <c r="AV50" s="80"/>
      <c r="AW50" s="46" t="str">
        <f t="shared" si="6"/>
        <v/>
      </c>
      <c r="AX50" s="28"/>
      <c r="AY50" s="27"/>
      <c r="AZ50" s="46">
        <f t="shared" si="7"/>
        <v>1.7825</v>
      </c>
      <c r="BA50" s="46">
        <f t="shared" si="8"/>
        <v>1.7825</v>
      </c>
      <c r="BB50" s="46">
        <f t="shared" si="9"/>
        <v>0</v>
      </c>
      <c r="BC50" s="46">
        <f t="shared" si="10"/>
        <v>0</v>
      </c>
      <c r="BD50" s="46">
        <f t="shared" si="11"/>
        <v>0</v>
      </c>
      <c r="BE50" s="46">
        <f t="shared" si="12"/>
        <v>7.6999999999999993</v>
      </c>
      <c r="BF50" s="46">
        <f t="shared" si="13"/>
        <v>5.4</v>
      </c>
      <c r="BG50" s="46" t="str">
        <f t="shared" si="14"/>
        <v/>
      </c>
      <c r="BH50" s="17"/>
      <c r="BJ50" s="15"/>
      <c r="BK50" s="71">
        <f t="shared" si="40"/>
        <v>155</v>
      </c>
      <c r="BL50" s="71">
        <f t="shared" si="41"/>
        <v>115</v>
      </c>
      <c r="BM50" s="347">
        <f t="shared" si="42"/>
        <v>0</v>
      </c>
      <c r="BN50" s="347">
        <f t="shared" si="43"/>
        <v>0</v>
      </c>
      <c r="BO50" s="347"/>
      <c r="BP50" s="347"/>
      <c r="BQ50" s="347">
        <f t="shared" si="44"/>
        <v>0</v>
      </c>
      <c r="BR50" s="347"/>
      <c r="BS50" s="347"/>
      <c r="BT50" s="347">
        <f t="shared" si="45"/>
        <v>0</v>
      </c>
      <c r="BU50" s="347"/>
      <c r="BV50" s="17"/>
      <c r="BX50" s="15"/>
      <c r="BZ50" s="17"/>
      <c r="CB50" s="15"/>
      <c r="CC50" s="16">
        <f t="shared" si="15"/>
        <v>1.7825</v>
      </c>
      <c r="CD50" s="16">
        <f t="shared" si="16"/>
        <v>5.4</v>
      </c>
      <c r="CE50" s="16">
        <f t="shared" si="17"/>
        <v>0</v>
      </c>
      <c r="CF50" s="16">
        <f t="shared" si="18"/>
        <v>1.55</v>
      </c>
      <c r="CG50" s="16">
        <f t="shared" si="19"/>
        <v>1.1499999999999999</v>
      </c>
      <c r="CJ50" s="191">
        <f t="shared" si="20"/>
        <v>1.7825</v>
      </c>
      <c r="CK50" s="191">
        <f t="shared" si="21"/>
        <v>7.6999999999999993</v>
      </c>
      <c r="CL50" s="191">
        <f t="shared" si="22"/>
        <v>0</v>
      </c>
      <c r="CM50" s="191">
        <f t="shared" si="23"/>
        <v>0</v>
      </c>
      <c r="CN50" s="191">
        <f t="shared" si="24"/>
        <v>1</v>
      </c>
      <c r="CO50" s="17"/>
      <c r="CQ50" s="15"/>
      <c r="CR50" s="16">
        <f>IF(M50="",,INDEX(Komp!$K$8:$K$10,M50,1))</f>
        <v>0</v>
      </c>
      <c r="CS50" s="16">
        <f>IF(N50="",,INDEX(Komp!$K$35:$K$40,N50,1))</f>
        <v>0</v>
      </c>
      <c r="CT50" s="16">
        <f>IF(N50="",,INDEX(Komp!$M$35:$M$40,N50,1))</f>
        <v>0</v>
      </c>
      <c r="CU50" s="16">
        <f>IF(O50="",,INDEX(Komp!$K$80:$K$81,O50,1))</f>
        <v>0</v>
      </c>
      <c r="CV50" s="16">
        <f>IF(P50="",,INDEX(Komp!$K$108:$K$109,P50,1))</f>
        <v>0</v>
      </c>
      <c r="CW50" s="191">
        <f t="shared" si="25"/>
        <v>0</v>
      </c>
      <c r="CX50" s="17"/>
      <c r="CZ50" s="15"/>
      <c r="DA50" s="16" t="str">
        <f t="shared" si="26"/>
        <v/>
      </c>
      <c r="DB50" s="16">
        <f>IF(DA50="",,MATCH(DA50,Tab!$C$5:$C$22,0))</f>
        <v>0</v>
      </c>
      <c r="DC50" s="16">
        <f>IF(DB50=Tab!$D$22,1,0)</f>
        <v>0</v>
      </c>
      <c r="DD50" s="16">
        <f>IF(DB50=Tab!$D$21,1,0)</f>
        <v>0</v>
      </c>
      <c r="DE50" s="16">
        <f>IF(AND(DB50&gt;=Tab!$D$5,DB50&lt;=Tab!$D$20),1,0)</f>
        <v>0</v>
      </c>
      <c r="DF50" s="16">
        <f>IF(DE50=1,INDEX(Tab!$E$5:$E$20,DB50,1),)</f>
        <v>0</v>
      </c>
      <c r="DG50" s="17"/>
      <c r="DI50" s="15"/>
      <c r="DJ50" s="16" t="str">
        <f t="shared" si="27"/>
        <v/>
      </c>
      <c r="DL50" s="36" t="str">
        <f>IF(DD50=1,Projekt!$AH$129,"")</f>
        <v/>
      </c>
      <c r="DM50" s="36"/>
      <c r="DN50" s="36" t="str">
        <f>IF(DE50=1,INDEX(Projekt!$AB$98:$AB$113,DF50,1),"")</f>
        <v/>
      </c>
      <c r="DO50" s="36" t="str">
        <f>IF(DE50=1,INDEX(Projekt!$AH$98:$AH$113,DF50,1),"")</f>
        <v/>
      </c>
      <c r="DP50" s="36" t="str">
        <f t="shared" si="28"/>
        <v/>
      </c>
      <c r="DQ50" s="79"/>
      <c r="DR50" s="36"/>
      <c r="DS50" s="162"/>
      <c r="DT50" s="16" t="str">
        <f t="shared" si="29"/>
        <v/>
      </c>
      <c r="DU50" s="16" t="str">
        <f t="shared" si="30"/>
        <v/>
      </c>
      <c r="DV50" s="16" t="str">
        <f>IF(DE50=1,IF(DU50&lt;Tab!$M$77,1,IF(DU50&lt;Tab!$M$78,2,IF(DU50&lt;Tab!$M$79,3,IF(DU50&lt;Tab!$M$80,4,5)))),"")</f>
        <v/>
      </c>
      <c r="DW50" s="16" t="str">
        <f>IF(DE50=1,INDEX(Tab!$M$76:$M$81,DV50,1),"")</f>
        <v/>
      </c>
      <c r="DX50" s="16" t="str">
        <f>IF(DE50=1,INDEX(Tab!$M$76:$M$81,DV50+1,1),"")</f>
        <v/>
      </c>
      <c r="DY50" s="36" t="str">
        <f>IF(DE50=1,INDEX(Tab!$N$76:$AC$81,DV50,DF50),"")</f>
        <v/>
      </c>
      <c r="DZ50" s="36" t="str">
        <f>IF(DE50=1,INDEX(Tab!$N$76:$AC$81,DV50+1,DF50),"")</f>
        <v/>
      </c>
      <c r="EA50" s="36" t="str">
        <f t="shared" si="31"/>
        <v/>
      </c>
      <c r="EB50" s="36" t="str">
        <f t="shared" si="32"/>
        <v/>
      </c>
      <c r="EC50" s="79"/>
      <c r="ED50" s="36"/>
      <c r="EE50" s="15"/>
      <c r="EF50" s="16" t="str">
        <f t="shared" si="33"/>
        <v/>
      </c>
      <c r="EG50" s="16" t="str">
        <f t="shared" si="46"/>
        <v/>
      </c>
      <c r="EH50" s="16" t="str">
        <f>IF(DE50=1,IF(EG50&lt;Tab!$M$87,1,IF(EG50&lt;Tab!$M$88,2,IF(EG50&lt;Tab!$M$89,3,IF(EG50&lt;Tab!$M$90,4,5)))),"")</f>
        <v/>
      </c>
      <c r="EI50" s="16" t="str">
        <f>IF(DE50=1,INDEX(Tab!$M$86:$M$91,EH50,1),"")</f>
        <v/>
      </c>
      <c r="EJ50" s="16" t="str">
        <f>IF(DE50=1,INDEX(Tab!$M$86:$M$91,EH50+1,1),"")</f>
        <v/>
      </c>
      <c r="EK50" s="36" t="str">
        <f>IF(DE50=1,INDEX(Tab!$N$86:$AC$91,EH50,DF50),"")</f>
        <v/>
      </c>
      <c r="EL50" s="36" t="str">
        <f>IF(DE50=1,INDEX(Tab!$N$86:$AC$91,EH50+1,DF50),"")</f>
        <v/>
      </c>
      <c r="EM50" s="36">
        <f t="shared" si="34"/>
        <v>0</v>
      </c>
      <c r="EO50" s="74" t="b">
        <v>0</v>
      </c>
      <c r="EP50" s="16">
        <f t="shared" si="35"/>
        <v>1</v>
      </c>
      <c r="EQ50" s="16">
        <f t="shared" si="36"/>
        <v>0</v>
      </c>
      <c r="ER50" s="16" t="str">
        <f t="shared" si="37"/>
        <v/>
      </c>
      <c r="ES50" s="17"/>
      <c r="EU50" s="15"/>
      <c r="EV50" s="191" t="str">
        <f t="shared" si="38"/>
        <v/>
      </c>
      <c r="EW50" s="191" t="str">
        <f t="shared" si="47"/>
        <v/>
      </c>
      <c r="EX50" s="17"/>
    </row>
    <row r="51" spans="2:154" s="16" customFormat="1" x14ac:dyDescent="0.2">
      <c r="B51" s="341"/>
      <c r="C51" s="541"/>
      <c r="D51" s="542"/>
      <c r="E51" s="25"/>
      <c r="F51" s="71">
        <v>1</v>
      </c>
      <c r="G51" s="71">
        <v>155</v>
      </c>
      <c r="H51" s="71">
        <v>115</v>
      </c>
      <c r="I51" s="25"/>
      <c r="J51" s="25"/>
      <c r="K51" s="25"/>
      <c r="L51" s="339"/>
      <c r="M51" s="353"/>
      <c r="N51" s="25"/>
      <c r="O51" s="25"/>
      <c r="P51" s="25"/>
      <c r="Q51" s="27"/>
      <c r="R51" s="24"/>
      <c r="S51" s="24"/>
      <c r="T51" s="24"/>
      <c r="U51" s="24"/>
      <c r="V51" s="24"/>
      <c r="W51" s="312">
        <f t="shared" si="39"/>
        <v>0</v>
      </c>
      <c r="X51" s="46" t="str">
        <f t="shared" si="0"/>
        <v/>
      </c>
      <c r="Y51" s="28"/>
      <c r="Z51" s="27"/>
      <c r="AA51" s="25"/>
      <c r="AB51" s="25"/>
      <c r="AC51" s="184"/>
      <c r="AD51" s="44"/>
      <c r="AE51" s="176" t="str">
        <f t="shared" si="1"/>
        <v/>
      </c>
      <c r="AF51" s="44"/>
      <c r="AG51" s="46" t="str">
        <f t="shared" si="2"/>
        <v/>
      </c>
      <c r="AH51" s="28"/>
      <c r="AI51" s="27"/>
      <c r="AJ51" s="25"/>
      <c r="AK51" s="25"/>
      <c r="AL51" s="25"/>
      <c r="AM51" s="44"/>
      <c r="AN51" s="40"/>
      <c r="AO51" s="44"/>
      <c r="AP51" s="71" t="str">
        <f t="shared" si="3"/>
        <v/>
      </c>
      <c r="AQ51" s="44"/>
      <c r="AR51" s="46" t="str">
        <f t="shared" si="4"/>
        <v/>
      </c>
      <c r="AS51" s="156"/>
      <c r="AT51" s="80"/>
      <c r="AU51" s="46" t="str">
        <f t="shared" si="5"/>
        <v/>
      </c>
      <c r="AV51" s="80"/>
      <c r="AW51" s="46" t="str">
        <f t="shared" si="6"/>
        <v/>
      </c>
      <c r="AX51" s="28"/>
      <c r="AY51" s="27"/>
      <c r="AZ51" s="46">
        <f t="shared" si="7"/>
        <v>1.7825</v>
      </c>
      <c r="BA51" s="46">
        <f t="shared" si="8"/>
        <v>1.7825</v>
      </c>
      <c r="BB51" s="46">
        <f t="shared" si="9"/>
        <v>0</v>
      </c>
      <c r="BC51" s="46">
        <f t="shared" si="10"/>
        <v>0</v>
      </c>
      <c r="BD51" s="46">
        <f t="shared" si="11"/>
        <v>0</v>
      </c>
      <c r="BE51" s="46">
        <f t="shared" si="12"/>
        <v>7.6999999999999993</v>
      </c>
      <c r="BF51" s="46">
        <f t="shared" si="13"/>
        <v>5.4</v>
      </c>
      <c r="BG51" s="46" t="str">
        <f t="shared" si="14"/>
        <v/>
      </c>
      <c r="BH51" s="17"/>
      <c r="BJ51" s="15"/>
      <c r="BK51" s="71">
        <f t="shared" si="40"/>
        <v>155</v>
      </c>
      <c r="BL51" s="71">
        <f t="shared" si="41"/>
        <v>115</v>
      </c>
      <c r="BM51" s="347">
        <f t="shared" si="42"/>
        <v>0</v>
      </c>
      <c r="BN51" s="347">
        <f t="shared" si="43"/>
        <v>0</v>
      </c>
      <c r="BO51" s="347"/>
      <c r="BP51" s="347"/>
      <c r="BQ51" s="347">
        <f t="shared" si="44"/>
        <v>0</v>
      </c>
      <c r="BR51" s="347"/>
      <c r="BS51" s="347"/>
      <c r="BT51" s="347">
        <f t="shared" si="45"/>
        <v>0</v>
      </c>
      <c r="BU51" s="347"/>
      <c r="BV51" s="17"/>
      <c r="BX51" s="15"/>
      <c r="BZ51" s="17"/>
      <c r="CB51" s="15"/>
      <c r="CC51" s="16">
        <f t="shared" si="15"/>
        <v>1.7825</v>
      </c>
      <c r="CD51" s="16">
        <f t="shared" si="16"/>
        <v>5.4</v>
      </c>
      <c r="CE51" s="16">
        <f t="shared" si="17"/>
        <v>0</v>
      </c>
      <c r="CF51" s="16">
        <f t="shared" si="18"/>
        <v>1.55</v>
      </c>
      <c r="CG51" s="16">
        <f t="shared" si="19"/>
        <v>1.1499999999999999</v>
      </c>
      <c r="CJ51" s="191">
        <f t="shared" si="20"/>
        <v>1.7825</v>
      </c>
      <c r="CK51" s="191">
        <f t="shared" si="21"/>
        <v>7.6999999999999993</v>
      </c>
      <c r="CL51" s="191">
        <f t="shared" si="22"/>
        <v>0</v>
      </c>
      <c r="CM51" s="191">
        <f t="shared" si="23"/>
        <v>0</v>
      </c>
      <c r="CN51" s="191">
        <f t="shared" si="24"/>
        <v>1</v>
      </c>
      <c r="CO51" s="17"/>
      <c r="CQ51" s="15"/>
      <c r="CR51" s="16">
        <f>IF(M51="",,INDEX(Komp!$K$8:$K$10,M51,1))</f>
        <v>0</v>
      </c>
      <c r="CS51" s="16">
        <f>IF(N51="",,INDEX(Komp!$K$35:$K$40,N51,1))</f>
        <v>0</v>
      </c>
      <c r="CT51" s="16">
        <f>IF(N51="",,INDEX(Komp!$M$35:$M$40,N51,1))</f>
        <v>0</v>
      </c>
      <c r="CU51" s="16">
        <f>IF(O51="",,INDEX(Komp!$K$80:$K$81,O51,1))</f>
        <v>0</v>
      </c>
      <c r="CV51" s="16">
        <f>IF(P51="",,INDEX(Komp!$K$108:$K$109,P51,1))</f>
        <v>0</v>
      </c>
      <c r="CW51" s="191">
        <f t="shared" si="25"/>
        <v>0</v>
      </c>
      <c r="CX51" s="17"/>
      <c r="CZ51" s="15"/>
      <c r="DA51" s="16" t="str">
        <f t="shared" si="26"/>
        <v/>
      </c>
      <c r="DB51" s="16">
        <f>IF(DA51="",,MATCH(DA51,Tab!$C$5:$C$22,0))</f>
        <v>0</v>
      </c>
      <c r="DC51" s="16">
        <f>IF(DB51=Tab!$D$22,1,0)</f>
        <v>0</v>
      </c>
      <c r="DD51" s="16">
        <f>IF(DB51=Tab!$D$21,1,0)</f>
        <v>0</v>
      </c>
      <c r="DE51" s="16">
        <f>IF(AND(DB51&gt;=Tab!$D$5,DB51&lt;=Tab!$D$20),1,0)</f>
        <v>0</v>
      </c>
      <c r="DF51" s="16">
        <f>IF(DE51=1,INDEX(Tab!$E$5:$E$20,DB51,1),)</f>
        <v>0</v>
      </c>
      <c r="DG51" s="17"/>
      <c r="DI51" s="15"/>
      <c r="DJ51" s="16" t="str">
        <f t="shared" si="27"/>
        <v/>
      </c>
      <c r="DL51" s="36" t="str">
        <f>IF(DD51=1,Projekt!$AH$129,"")</f>
        <v/>
      </c>
      <c r="DM51" s="36"/>
      <c r="DN51" s="36" t="str">
        <f>IF(DE51=1,INDEX(Projekt!$AB$98:$AB$113,DF51,1),"")</f>
        <v/>
      </c>
      <c r="DO51" s="36" t="str">
        <f>IF(DE51=1,INDEX(Projekt!$AH$98:$AH$113,DF51,1),"")</f>
        <v/>
      </c>
      <c r="DP51" s="36" t="str">
        <f t="shared" si="28"/>
        <v/>
      </c>
      <c r="DQ51" s="79"/>
      <c r="DR51" s="36"/>
      <c r="DS51" s="162"/>
      <c r="DT51" s="16" t="str">
        <f t="shared" si="29"/>
        <v/>
      </c>
      <c r="DU51" s="16" t="str">
        <f t="shared" si="30"/>
        <v/>
      </c>
      <c r="DV51" s="16" t="str">
        <f>IF(DE51=1,IF(DU51&lt;Tab!$M$77,1,IF(DU51&lt;Tab!$M$78,2,IF(DU51&lt;Tab!$M$79,3,IF(DU51&lt;Tab!$M$80,4,5)))),"")</f>
        <v/>
      </c>
      <c r="DW51" s="16" t="str">
        <f>IF(DE51=1,INDEX(Tab!$M$76:$M$81,DV51,1),"")</f>
        <v/>
      </c>
      <c r="DX51" s="16" t="str">
        <f>IF(DE51=1,INDEX(Tab!$M$76:$M$81,DV51+1,1),"")</f>
        <v/>
      </c>
      <c r="DY51" s="36" t="str">
        <f>IF(DE51=1,INDEX(Tab!$N$76:$AC$81,DV51,DF51),"")</f>
        <v/>
      </c>
      <c r="DZ51" s="36" t="str">
        <f>IF(DE51=1,INDEX(Tab!$N$76:$AC$81,DV51+1,DF51),"")</f>
        <v/>
      </c>
      <c r="EA51" s="36" t="str">
        <f t="shared" si="31"/>
        <v/>
      </c>
      <c r="EB51" s="36" t="str">
        <f t="shared" si="32"/>
        <v/>
      </c>
      <c r="EC51" s="79"/>
      <c r="ED51" s="36"/>
      <c r="EE51" s="15"/>
      <c r="EF51" s="16" t="str">
        <f t="shared" si="33"/>
        <v/>
      </c>
      <c r="EG51" s="16" t="str">
        <f t="shared" si="46"/>
        <v/>
      </c>
      <c r="EH51" s="16" t="str">
        <f>IF(DE51=1,IF(EG51&lt;Tab!$M$87,1,IF(EG51&lt;Tab!$M$88,2,IF(EG51&lt;Tab!$M$89,3,IF(EG51&lt;Tab!$M$90,4,5)))),"")</f>
        <v/>
      </c>
      <c r="EI51" s="16" t="str">
        <f>IF(DE51=1,INDEX(Tab!$M$86:$M$91,EH51,1),"")</f>
        <v/>
      </c>
      <c r="EJ51" s="16" t="str">
        <f>IF(DE51=1,INDEX(Tab!$M$86:$M$91,EH51+1,1),"")</f>
        <v/>
      </c>
      <c r="EK51" s="36" t="str">
        <f>IF(DE51=1,INDEX(Tab!$N$86:$AC$91,EH51,DF51),"")</f>
        <v/>
      </c>
      <c r="EL51" s="36" t="str">
        <f>IF(DE51=1,INDEX(Tab!$N$86:$AC$91,EH51+1,DF51),"")</f>
        <v/>
      </c>
      <c r="EM51" s="36">
        <f t="shared" si="34"/>
        <v>0</v>
      </c>
      <c r="EO51" s="74" t="b">
        <v>0</v>
      </c>
      <c r="EP51" s="16">
        <f t="shared" si="35"/>
        <v>1</v>
      </c>
      <c r="EQ51" s="16">
        <f t="shared" si="36"/>
        <v>0</v>
      </c>
      <c r="ER51" s="16" t="str">
        <f t="shared" si="37"/>
        <v/>
      </c>
      <c r="ES51" s="17"/>
      <c r="EU51" s="15"/>
      <c r="EV51" s="191" t="str">
        <f t="shared" si="38"/>
        <v/>
      </c>
      <c r="EW51" s="191" t="str">
        <f t="shared" si="47"/>
        <v/>
      </c>
      <c r="EX51" s="17"/>
    </row>
    <row r="52" spans="2:154" s="16" customFormat="1" x14ac:dyDescent="0.2">
      <c r="B52" s="341"/>
      <c r="C52" s="541"/>
      <c r="D52" s="542"/>
      <c r="E52" s="25"/>
      <c r="F52" s="71">
        <v>1</v>
      </c>
      <c r="G52" s="71">
        <v>155</v>
      </c>
      <c r="H52" s="71">
        <v>115</v>
      </c>
      <c r="I52" s="25"/>
      <c r="J52" s="25"/>
      <c r="K52" s="25"/>
      <c r="L52" s="339"/>
      <c r="M52" s="353"/>
      <c r="N52" s="25"/>
      <c r="O52" s="25"/>
      <c r="P52" s="25"/>
      <c r="Q52" s="27"/>
      <c r="R52" s="24"/>
      <c r="S52" s="24"/>
      <c r="T52" s="24"/>
      <c r="U52" s="24"/>
      <c r="V52" s="24"/>
      <c r="W52" s="312">
        <f t="shared" si="39"/>
        <v>0</v>
      </c>
      <c r="X52" s="46" t="str">
        <f t="shared" si="0"/>
        <v/>
      </c>
      <c r="Y52" s="28"/>
      <c r="Z52" s="27"/>
      <c r="AA52" s="25"/>
      <c r="AB52" s="25"/>
      <c r="AC52" s="184"/>
      <c r="AD52" s="44"/>
      <c r="AE52" s="176" t="str">
        <f t="shared" si="1"/>
        <v/>
      </c>
      <c r="AF52" s="44"/>
      <c r="AG52" s="46" t="str">
        <f t="shared" si="2"/>
        <v/>
      </c>
      <c r="AH52" s="28"/>
      <c r="AI52" s="27"/>
      <c r="AJ52" s="25"/>
      <c r="AK52" s="25"/>
      <c r="AL52" s="25"/>
      <c r="AM52" s="44"/>
      <c r="AN52" s="40"/>
      <c r="AO52" s="44"/>
      <c r="AP52" s="71" t="str">
        <f t="shared" si="3"/>
        <v/>
      </c>
      <c r="AQ52" s="44"/>
      <c r="AR52" s="46" t="str">
        <f t="shared" si="4"/>
        <v/>
      </c>
      <c r="AS52" s="156"/>
      <c r="AT52" s="80"/>
      <c r="AU52" s="46" t="str">
        <f t="shared" si="5"/>
        <v/>
      </c>
      <c r="AV52" s="80"/>
      <c r="AW52" s="46" t="str">
        <f t="shared" si="6"/>
        <v/>
      </c>
      <c r="AX52" s="28"/>
      <c r="AY52" s="27"/>
      <c r="AZ52" s="46">
        <f t="shared" si="7"/>
        <v>1.7825</v>
      </c>
      <c r="BA52" s="46">
        <f t="shared" si="8"/>
        <v>1.7825</v>
      </c>
      <c r="BB52" s="46">
        <f t="shared" si="9"/>
        <v>0</v>
      </c>
      <c r="BC52" s="46">
        <f t="shared" si="10"/>
        <v>0</v>
      </c>
      <c r="BD52" s="46">
        <f t="shared" si="11"/>
        <v>0</v>
      </c>
      <c r="BE52" s="46">
        <f t="shared" si="12"/>
        <v>7.6999999999999993</v>
      </c>
      <c r="BF52" s="46">
        <f t="shared" si="13"/>
        <v>5.4</v>
      </c>
      <c r="BG52" s="46" t="str">
        <f t="shared" si="14"/>
        <v/>
      </c>
      <c r="BH52" s="17"/>
      <c r="BJ52" s="15"/>
      <c r="BK52" s="71">
        <f t="shared" si="40"/>
        <v>155</v>
      </c>
      <c r="BL52" s="71">
        <f t="shared" si="41"/>
        <v>115</v>
      </c>
      <c r="BM52" s="347">
        <f t="shared" si="42"/>
        <v>0</v>
      </c>
      <c r="BN52" s="347">
        <f t="shared" si="43"/>
        <v>0</v>
      </c>
      <c r="BO52" s="347"/>
      <c r="BP52" s="347"/>
      <c r="BQ52" s="347">
        <f t="shared" si="44"/>
        <v>0</v>
      </c>
      <c r="BR52" s="347"/>
      <c r="BS52" s="347"/>
      <c r="BT52" s="347">
        <f t="shared" si="45"/>
        <v>0</v>
      </c>
      <c r="BU52" s="347"/>
      <c r="BV52" s="17"/>
      <c r="BX52" s="15"/>
      <c r="BZ52" s="17"/>
      <c r="CB52" s="15"/>
      <c r="CC52" s="16">
        <f t="shared" si="15"/>
        <v>1.7825</v>
      </c>
      <c r="CD52" s="16">
        <f t="shared" si="16"/>
        <v>5.4</v>
      </c>
      <c r="CE52" s="16">
        <f t="shared" si="17"/>
        <v>0</v>
      </c>
      <c r="CF52" s="16">
        <f t="shared" si="18"/>
        <v>1.55</v>
      </c>
      <c r="CG52" s="16">
        <f t="shared" si="19"/>
        <v>1.1499999999999999</v>
      </c>
      <c r="CJ52" s="191">
        <f t="shared" si="20"/>
        <v>1.7825</v>
      </c>
      <c r="CK52" s="191">
        <f t="shared" si="21"/>
        <v>7.6999999999999993</v>
      </c>
      <c r="CL52" s="191">
        <f t="shared" si="22"/>
        <v>0</v>
      </c>
      <c r="CM52" s="191">
        <f t="shared" si="23"/>
        <v>0</v>
      </c>
      <c r="CN52" s="191">
        <f t="shared" si="24"/>
        <v>1</v>
      </c>
      <c r="CO52" s="17"/>
      <c r="CQ52" s="15"/>
      <c r="CR52" s="16">
        <f>IF(M52="",,INDEX(Komp!$K$8:$K$10,M52,1))</f>
        <v>0</v>
      </c>
      <c r="CS52" s="16">
        <f>IF(N52="",,INDEX(Komp!$K$35:$K$40,N52,1))</f>
        <v>0</v>
      </c>
      <c r="CT52" s="16">
        <f>IF(N52="",,INDEX(Komp!$M$35:$M$40,N52,1))</f>
        <v>0</v>
      </c>
      <c r="CU52" s="16">
        <f>IF(O52="",,INDEX(Komp!$K$80:$K$81,O52,1))</f>
        <v>0</v>
      </c>
      <c r="CV52" s="16">
        <f>IF(P52="",,INDEX(Komp!$K$108:$K$109,P52,1))</f>
        <v>0</v>
      </c>
      <c r="CW52" s="191">
        <f t="shared" si="25"/>
        <v>0</v>
      </c>
      <c r="CX52" s="17"/>
      <c r="CZ52" s="15"/>
      <c r="DA52" s="16" t="str">
        <f t="shared" si="26"/>
        <v/>
      </c>
      <c r="DB52" s="16">
        <f>IF(DA52="",,MATCH(DA52,Tab!$C$5:$C$22,0))</f>
        <v>0</v>
      </c>
      <c r="DC52" s="16">
        <f>IF(DB52=Tab!$D$22,1,0)</f>
        <v>0</v>
      </c>
      <c r="DD52" s="16">
        <f>IF(DB52=Tab!$D$21,1,0)</f>
        <v>0</v>
      </c>
      <c r="DE52" s="16">
        <f>IF(AND(DB52&gt;=Tab!$D$5,DB52&lt;=Tab!$D$20),1,0)</f>
        <v>0</v>
      </c>
      <c r="DF52" s="16">
        <f>IF(DE52=1,INDEX(Tab!$E$5:$E$20,DB52,1),)</f>
        <v>0</v>
      </c>
      <c r="DG52" s="17"/>
      <c r="DI52" s="15"/>
      <c r="DJ52" s="16" t="str">
        <f t="shared" si="27"/>
        <v/>
      </c>
      <c r="DL52" s="36" t="str">
        <f>IF(DD52=1,Projekt!$AH$129,"")</f>
        <v/>
      </c>
      <c r="DM52" s="36"/>
      <c r="DN52" s="36" t="str">
        <f>IF(DE52=1,INDEX(Projekt!$AB$98:$AB$113,DF52,1),"")</f>
        <v/>
      </c>
      <c r="DO52" s="36" t="str">
        <f>IF(DE52=1,INDEX(Projekt!$AH$98:$AH$113,DF52,1),"")</f>
        <v/>
      </c>
      <c r="DP52" s="36" t="str">
        <f t="shared" si="28"/>
        <v/>
      </c>
      <c r="DQ52" s="79"/>
      <c r="DR52" s="36"/>
      <c r="DS52" s="162"/>
      <c r="DT52" s="16" t="str">
        <f t="shared" si="29"/>
        <v/>
      </c>
      <c r="DU52" s="16" t="str">
        <f t="shared" si="30"/>
        <v/>
      </c>
      <c r="DV52" s="16" t="str">
        <f>IF(DE52=1,IF(DU52&lt;Tab!$M$77,1,IF(DU52&lt;Tab!$M$78,2,IF(DU52&lt;Tab!$M$79,3,IF(DU52&lt;Tab!$M$80,4,5)))),"")</f>
        <v/>
      </c>
      <c r="DW52" s="16" t="str">
        <f>IF(DE52=1,INDEX(Tab!$M$76:$M$81,DV52,1),"")</f>
        <v/>
      </c>
      <c r="DX52" s="16" t="str">
        <f>IF(DE52=1,INDEX(Tab!$M$76:$M$81,DV52+1,1),"")</f>
        <v/>
      </c>
      <c r="DY52" s="36" t="str">
        <f>IF(DE52=1,INDEX(Tab!$N$76:$AC$81,DV52,DF52),"")</f>
        <v/>
      </c>
      <c r="DZ52" s="36" t="str">
        <f>IF(DE52=1,INDEX(Tab!$N$76:$AC$81,DV52+1,DF52),"")</f>
        <v/>
      </c>
      <c r="EA52" s="36" t="str">
        <f t="shared" si="31"/>
        <v/>
      </c>
      <c r="EB52" s="36" t="str">
        <f t="shared" si="32"/>
        <v/>
      </c>
      <c r="EC52" s="79"/>
      <c r="ED52" s="36"/>
      <c r="EE52" s="15"/>
      <c r="EF52" s="16" t="str">
        <f t="shared" si="33"/>
        <v/>
      </c>
      <c r="EG52" s="16" t="str">
        <f t="shared" si="46"/>
        <v/>
      </c>
      <c r="EH52" s="16" t="str">
        <f>IF(DE52=1,IF(EG52&lt;Tab!$M$87,1,IF(EG52&lt;Tab!$M$88,2,IF(EG52&lt;Tab!$M$89,3,IF(EG52&lt;Tab!$M$90,4,5)))),"")</f>
        <v/>
      </c>
      <c r="EI52" s="16" t="str">
        <f>IF(DE52=1,INDEX(Tab!$M$86:$M$91,EH52,1),"")</f>
        <v/>
      </c>
      <c r="EJ52" s="16" t="str">
        <f>IF(DE52=1,INDEX(Tab!$M$86:$M$91,EH52+1,1),"")</f>
        <v/>
      </c>
      <c r="EK52" s="36" t="str">
        <f>IF(DE52=1,INDEX(Tab!$N$86:$AC$91,EH52,DF52),"")</f>
        <v/>
      </c>
      <c r="EL52" s="36" t="str">
        <f>IF(DE52=1,INDEX(Tab!$N$86:$AC$91,EH52+1,DF52),"")</f>
        <v/>
      </c>
      <c r="EM52" s="36">
        <f t="shared" si="34"/>
        <v>0</v>
      </c>
      <c r="EO52" s="74" t="b">
        <v>0</v>
      </c>
      <c r="EP52" s="16">
        <f t="shared" si="35"/>
        <v>1</v>
      </c>
      <c r="EQ52" s="16">
        <f t="shared" si="36"/>
        <v>0</v>
      </c>
      <c r="ER52" s="16" t="str">
        <f t="shared" si="37"/>
        <v/>
      </c>
      <c r="ES52" s="17"/>
      <c r="EU52" s="15"/>
      <c r="EV52" s="191" t="str">
        <f t="shared" si="38"/>
        <v/>
      </c>
      <c r="EW52" s="191" t="str">
        <f t="shared" si="47"/>
        <v/>
      </c>
      <c r="EX52" s="17"/>
    </row>
    <row r="53" spans="2:154" s="16" customFormat="1" x14ac:dyDescent="0.2">
      <c r="B53" s="341"/>
      <c r="C53" s="541"/>
      <c r="D53" s="542"/>
      <c r="E53" s="25"/>
      <c r="F53" s="71">
        <v>1</v>
      </c>
      <c r="G53" s="71">
        <v>155</v>
      </c>
      <c r="H53" s="71">
        <v>115</v>
      </c>
      <c r="I53" s="25"/>
      <c r="J53" s="25"/>
      <c r="K53" s="25"/>
      <c r="L53" s="339"/>
      <c r="M53" s="353"/>
      <c r="N53" s="25"/>
      <c r="O53" s="25"/>
      <c r="P53" s="25"/>
      <c r="Q53" s="27"/>
      <c r="R53" s="24"/>
      <c r="S53" s="24"/>
      <c r="T53" s="24"/>
      <c r="U53" s="24"/>
      <c r="V53" s="24"/>
      <c r="W53" s="312">
        <f t="shared" si="39"/>
        <v>0</v>
      </c>
      <c r="X53" s="46" t="str">
        <f t="shared" si="0"/>
        <v/>
      </c>
      <c r="Y53" s="28"/>
      <c r="Z53" s="27"/>
      <c r="AA53" s="25"/>
      <c r="AB53" s="25"/>
      <c r="AC53" s="184"/>
      <c r="AD53" s="44"/>
      <c r="AE53" s="176" t="str">
        <f t="shared" si="1"/>
        <v/>
      </c>
      <c r="AF53" s="44"/>
      <c r="AG53" s="46" t="str">
        <f t="shared" si="2"/>
        <v/>
      </c>
      <c r="AH53" s="28"/>
      <c r="AI53" s="27"/>
      <c r="AJ53" s="25"/>
      <c r="AK53" s="25"/>
      <c r="AL53" s="25"/>
      <c r="AM53" s="44"/>
      <c r="AN53" s="40"/>
      <c r="AO53" s="44"/>
      <c r="AP53" s="71" t="str">
        <f t="shared" si="3"/>
        <v/>
      </c>
      <c r="AQ53" s="44"/>
      <c r="AR53" s="46" t="str">
        <f t="shared" si="4"/>
        <v/>
      </c>
      <c r="AS53" s="156"/>
      <c r="AT53" s="80"/>
      <c r="AU53" s="46" t="str">
        <f t="shared" si="5"/>
        <v/>
      </c>
      <c r="AV53" s="80"/>
      <c r="AW53" s="46" t="str">
        <f t="shared" si="6"/>
        <v/>
      </c>
      <c r="AX53" s="28"/>
      <c r="AY53" s="27"/>
      <c r="AZ53" s="46">
        <f t="shared" si="7"/>
        <v>1.7825</v>
      </c>
      <c r="BA53" s="46">
        <f t="shared" si="8"/>
        <v>1.7825</v>
      </c>
      <c r="BB53" s="46">
        <f t="shared" si="9"/>
        <v>0</v>
      </c>
      <c r="BC53" s="46">
        <f t="shared" si="10"/>
        <v>0</v>
      </c>
      <c r="BD53" s="46">
        <f t="shared" si="11"/>
        <v>0</v>
      </c>
      <c r="BE53" s="46">
        <f t="shared" si="12"/>
        <v>7.6999999999999993</v>
      </c>
      <c r="BF53" s="46">
        <f t="shared" si="13"/>
        <v>5.4</v>
      </c>
      <c r="BG53" s="46" t="str">
        <f t="shared" si="14"/>
        <v/>
      </c>
      <c r="BH53" s="17"/>
      <c r="BJ53" s="15"/>
      <c r="BK53" s="71">
        <f t="shared" si="40"/>
        <v>155</v>
      </c>
      <c r="BL53" s="71">
        <f t="shared" si="41"/>
        <v>115</v>
      </c>
      <c r="BM53" s="347">
        <f t="shared" si="42"/>
        <v>0</v>
      </c>
      <c r="BN53" s="347">
        <f t="shared" si="43"/>
        <v>0</v>
      </c>
      <c r="BO53" s="347"/>
      <c r="BP53" s="347"/>
      <c r="BQ53" s="347">
        <f t="shared" si="44"/>
        <v>0</v>
      </c>
      <c r="BR53" s="347"/>
      <c r="BS53" s="347"/>
      <c r="BT53" s="347">
        <f t="shared" si="45"/>
        <v>0</v>
      </c>
      <c r="BU53" s="347"/>
      <c r="BV53" s="17"/>
      <c r="BX53" s="15"/>
      <c r="BZ53" s="17"/>
      <c r="CB53" s="15"/>
      <c r="CC53" s="16">
        <f t="shared" si="15"/>
        <v>1.7825</v>
      </c>
      <c r="CD53" s="16">
        <f t="shared" si="16"/>
        <v>5.4</v>
      </c>
      <c r="CE53" s="16">
        <f t="shared" si="17"/>
        <v>0</v>
      </c>
      <c r="CF53" s="16">
        <f t="shared" si="18"/>
        <v>1.55</v>
      </c>
      <c r="CG53" s="16">
        <f t="shared" si="19"/>
        <v>1.1499999999999999</v>
      </c>
      <c r="CJ53" s="191">
        <f t="shared" si="20"/>
        <v>1.7825</v>
      </c>
      <c r="CK53" s="191">
        <f t="shared" si="21"/>
        <v>7.6999999999999993</v>
      </c>
      <c r="CL53" s="191">
        <f t="shared" si="22"/>
        <v>0</v>
      </c>
      <c r="CM53" s="191">
        <f t="shared" si="23"/>
        <v>0</v>
      </c>
      <c r="CN53" s="191">
        <f t="shared" si="24"/>
        <v>1</v>
      </c>
      <c r="CO53" s="17"/>
      <c r="CQ53" s="15"/>
      <c r="CR53" s="16">
        <f>IF(M53="",,INDEX(Komp!$K$8:$K$10,M53,1))</f>
        <v>0</v>
      </c>
      <c r="CS53" s="16">
        <f>IF(N53="",,INDEX(Komp!$K$35:$K$40,N53,1))</f>
        <v>0</v>
      </c>
      <c r="CT53" s="16">
        <f>IF(N53="",,INDEX(Komp!$M$35:$M$40,N53,1))</f>
        <v>0</v>
      </c>
      <c r="CU53" s="16">
        <f>IF(O53="",,INDEX(Komp!$K$80:$K$81,O53,1))</f>
        <v>0</v>
      </c>
      <c r="CV53" s="16">
        <f>IF(P53="",,INDEX(Komp!$K$108:$K$109,P53,1))</f>
        <v>0</v>
      </c>
      <c r="CW53" s="191">
        <f t="shared" si="25"/>
        <v>0</v>
      </c>
      <c r="CX53" s="17"/>
      <c r="CZ53" s="15"/>
      <c r="DA53" s="16" t="str">
        <f t="shared" si="26"/>
        <v/>
      </c>
      <c r="DB53" s="16">
        <f>IF(DA53="",,MATCH(DA53,Tab!$C$5:$C$22,0))</f>
        <v>0</v>
      </c>
      <c r="DC53" s="16">
        <f>IF(DB53=Tab!$D$22,1,0)</f>
        <v>0</v>
      </c>
      <c r="DD53" s="16">
        <f>IF(DB53=Tab!$D$21,1,0)</f>
        <v>0</v>
      </c>
      <c r="DE53" s="16">
        <f>IF(AND(DB53&gt;=Tab!$D$5,DB53&lt;=Tab!$D$20),1,0)</f>
        <v>0</v>
      </c>
      <c r="DF53" s="16">
        <f>IF(DE53=1,INDEX(Tab!$E$5:$E$20,DB53,1),)</f>
        <v>0</v>
      </c>
      <c r="DG53" s="17"/>
      <c r="DI53" s="15"/>
      <c r="DJ53" s="16" t="str">
        <f t="shared" si="27"/>
        <v/>
      </c>
      <c r="DL53" s="36" t="str">
        <f>IF(DD53=1,Projekt!$AH$129,"")</f>
        <v/>
      </c>
      <c r="DM53" s="36"/>
      <c r="DN53" s="36" t="str">
        <f>IF(DE53=1,INDEX(Projekt!$AB$98:$AB$113,DF53,1),"")</f>
        <v/>
      </c>
      <c r="DO53" s="36" t="str">
        <f>IF(DE53=1,INDEX(Projekt!$AH$98:$AH$113,DF53,1),"")</f>
        <v/>
      </c>
      <c r="DP53" s="36" t="str">
        <f t="shared" si="28"/>
        <v/>
      </c>
      <c r="DQ53" s="79"/>
      <c r="DR53" s="36"/>
      <c r="DS53" s="162"/>
      <c r="DT53" s="16" t="str">
        <f t="shared" si="29"/>
        <v/>
      </c>
      <c r="DU53" s="16" t="str">
        <f t="shared" si="30"/>
        <v/>
      </c>
      <c r="DV53" s="16" t="str">
        <f>IF(DE53=1,IF(DU53&lt;Tab!$M$77,1,IF(DU53&lt;Tab!$M$78,2,IF(DU53&lt;Tab!$M$79,3,IF(DU53&lt;Tab!$M$80,4,5)))),"")</f>
        <v/>
      </c>
      <c r="DW53" s="16" t="str">
        <f>IF(DE53=1,INDEX(Tab!$M$76:$M$81,DV53,1),"")</f>
        <v/>
      </c>
      <c r="DX53" s="16" t="str">
        <f>IF(DE53=1,INDEX(Tab!$M$76:$M$81,DV53+1,1),"")</f>
        <v/>
      </c>
      <c r="DY53" s="36" t="str">
        <f>IF(DE53=1,INDEX(Tab!$N$76:$AC$81,DV53,DF53),"")</f>
        <v/>
      </c>
      <c r="DZ53" s="36" t="str">
        <f>IF(DE53=1,INDEX(Tab!$N$76:$AC$81,DV53+1,DF53),"")</f>
        <v/>
      </c>
      <c r="EA53" s="36" t="str">
        <f t="shared" si="31"/>
        <v/>
      </c>
      <c r="EB53" s="36" t="str">
        <f t="shared" si="32"/>
        <v/>
      </c>
      <c r="EC53" s="79"/>
      <c r="ED53" s="36"/>
      <c r="EE53" s="15"/>
      <c r="EF53" s="16" t="str">
        <f t="shared" si="33"/>
        <v/>
      </c>
      <c r="EG53" s="16" t="str">
        <f t="shared" si="46"/>
        <v/>
      </c>
      <c r="EH53" s="16" t="str">
        <f>IF(DE53=1,IF(EG53&lt;Tab!$M$87,1,IF(EG53&lt;Tab!$M$88,2,IF(EG53&lt;Tab!$M$89,3,IF(EG53&lt;Tab!$M$90,4,5)))),"")</f>
        <v/>
      </c>
      <c r="EI53" s="16" t="str">
        <f>IF(DE53=1,INDEX(Tab!$M$86:$M$91,EH53,1),"")</f>
        <v/>
      </c>
      <c r="EJ53" s="16" t="str">
        <f>IF(DE53=1,INDEX(Tab!$M$86:$M$91,EH53+1,1),"")</f>
        <v/>
      </c>
      <c r="EK53" s="36" t="str">
        <f>IF(DE53=1,INDEX(Tab!$N$86:$AC$91,EH53,DF53),"")</f>
        <v/>
      </c>
      <c r="EL53" s="36" t="str">
        <f>IF(DE53=1,INDEX(Tab!$N$86:$AC$91,EH53+1,DF53),"")</f>
        <v/>
      </c>
      <c r="EM53" s="36">
        <f t="shared" si="34"/>
        <v>0</v>
      </c>
      <c r="EO53" s="74" t="b">
        <v>0</v>
      </c>
      <c r="EP53" s="16">
        <f t="shared" si="35"/>
        <v>1</v>
      </c>
      <c r="EQ53" s="16">
        <f t="shared" si="36"/>
        <v>0</v>
      </c>
      <c r="ER53" s="16" t="str">
        <f t="shared" si="37"/>
        <v/>
      </c>
      <c r="ES53" s="17"/>
      <c r="EU53" s="15"/>
      <c r="EV53" s="191" t="str">
        <f t="shared" si="38"/>
        <v/>
      </c>
      <c r="EW53" s="191" t="str">
        <f t="shared" si="47"/>
        <v/>
      </c>
      <c r="EX53" s="17"/>
    </row>
    <row r="54" spans="2:154" s="16" customFormat="1" x14ac:dyDescent="0.2">
      <c r="B54" s="341"/>
      <c r="C54" s="541"/>
      <c r="D54" s="542"/>
      <c r="E54" s="25"/>
      <c r="F54" s="71">
        <v>1</v>
      </c>
      <c r="G54" s="71">
        <v>155</v>
      </c>
      <c r="H54" s="71">
        <v>115</v>
      </c>
      <c r="I54" s="25"/>
      <c r="J54" s="25"/>
      <c r="K54" s="25"/>
      <c r="L54" s="339"/>
      <c r="M54" s="353"/>
      <c r="N54" s="25"/>
      <c r="O54" s="25"/>
      <c r="P54" s="25"/>
      <c r="Q54" s="27"/>
      <c r="R54" s="24"/>
      <c r="S54" s="24"/>
      <c r="T54" s="24"/>
      <c r="U54" s="24"/>
      <c r="V54" s="24"/>
      <c r="W54" s="312">
        <f t="shared" si="39"/>
        <v>0</v>
      </c>
      <c r="X54" s="46" t="str">
        <f t="shared" si="0"/>
        <v/>
      </c>
      <c r="Y54" s="28"/>
      <c r="Z54" s="27"/>
      <c r="AA54" s="25"/>
      <c r="AB54" s="25"/>
      <c r="AC54" s="184"/>
      <c r="AD54" s="44"/>
      <c r="AE54" s="176" t="str">
        <f t="shared" si="1"/>
        <v/>
      </c>
      <c r="AF54" s="44"/>
      <c r="AG54" s="46" t="str">
        <f t="shared" si="2"/>
        <v/>
      </c>
      <c r="AH54" s="28"/>
      <c r="AI54" s="27"/>
      <c r="AJ54" s="25"/>
      <c r="AK54" s="25"/>
      <c r="AL54" s="25"/>
      <c r="AM54" s="44"/>
      <c r="AN54" s="40"/>
      <c r="AO54" s="44"/>
      <c r="AP54" s="71" t="str">
        <f t="shared" si="3"/>
        <v/>
      </c>
      <c r="AQ54" s="44"/>
      <c r="AR54" s="46" t="str">
        <f t="shared" si="4"/>
        <v/>
      </c>
      <c r="AS54" s="156"/>
      <c r="AT54" s="80"/>
      <c r="AU54" s="46" t="str">
        <f t="shared" si="5"/>
        <v/>
      </c>
      <c r="AV54" s="80"/>
      <c r="AW54" s="46" t="str">
        <f t="shared" si="6"/>
        <v/>
      </c>
      <c r="AX54" s="28"/>
      <c r="AY54" s="27"/>
      <c r="AZ54" s="46">
        <f t="shared" si="7"/>
        <v>1.7825</v>
      </c>
      <c r="BA54" s="46">
        <f t="shared" si="8"/>
        <v>1.7825</v>
      </c>
      <c r="BB54" s="46">
        <f t="shared" si="9"/>
        <v>0</v>
      </c>
      <c r="BC54" s="46">
        <f t="shared" si="10"/>
        <v>0</v>
      </c>
      <c r="BD54" s="46">
        <f t="shared" si="11"/>
        <v>0</v>
      </c>
      <c r="BE54" s="46">
        <f t="shared" si="12"/>
        <v>7.6999999999999993</v>
      </c>
      <c r="BF54" s="46">
        <f t="shared" si="13"/>
        <v>5.4</v>
      </c>
      <c r="BG54" s="46" t="str">
        <f t="shared" si="14"/>
        <v/>
      </c>
      <c r="BH54" s="17"/>
      <c r="BJ54" s="15"/>
      <c r="BK54" s="71">
        <f t="shared" si="40"/>
        <v>155</v>
      </c>
      <c r="BL54" s="71">
        <f t="shared" si="41"/>
        <v>115</v>
      </c>
      <c r="BM54" s="347">
        <f t="shared" si="42"/>
        <v>0</v>
      </c>
      <c r="BN54" s="347">
        <f t="shared" si="43"/>
        <v>0</v>
      </c>
      <c r="BO54" s="347"/>
      <c r="BP54" s="347"/>
      <c r="BQ54" s="347">
        <f t="shared" si="44"/>
        <v>0</v>
      </c>
      <c r="BR54" s="347"/>
      <c r="BS54" s="347"/>
      <c r="BT54" s="347">
        <f t="shared" si="45"/>
        <v>0</v>
      </c>
      <c r="BU54" s="347"/>
      <c r="BV54" s="17"/>
      <c r="BX54" s="15"/>
      <c r="BZ54" s="17"/>
      <c r="CB54" s="15"/>
      <c r="CC54" s="16">
        <f t="shared" si="15"/>
        <v>1.7825</v>
      </c>
      <c r="CD54" s="16">
        <f t="shared" si="16"/>
        <v>5.4</v>
      </c>
      <c r="CE54" s="16">
        <f t="shared" si="17"/>
        <v>0</v>
      </c>
      <c r="CF54" s="16">
        <f t="shared" si="18"/>
        <v>1.55</v>
      </c>
      <c r="CG54" s="16">
        <f t="shared" si="19"/>
        <v>1.1499999999999999</v>
      </c>
      <c r="CJ54" s="191">
        <f t="shared" si="20"/>
        <v>1.7825</v>
      </c>
      <c r="CK54" s="191">
        <f t="shared" si="21"/>
        <v>7.6999999999999993</v>
      </c>
      <c r="CL54" s="191">
        <f t="shared" si="22"/>
        <v>0</v>
      </c>
      <c r="CM54" s="191">
        <f t="shared" si="23"/>
        <v>0</v>
      </c>
      <c r="CN54" s="191">
        <f t="shared" si="24"/>
        <v>1</v>
      </c>
      <c r="CO54" s="17"/>
      <c r="CQ54" s="15"/>
      <c r="CR54" s="16">
        <f>IF(M54="",,INDEX(Komp!$K$8:$K$10,M54,1))</f>
        <v>0</v>
      </c>
      <c r="CS54" s="16">
        <f>IF(N54="",,INDEX(Komp!$K$35:$K$40,N54,1))</f>
        <v>0</v>
      </c>
      <c r="CT54" s="16">
        <f>IF(N54="",,INDEX(Komp!$M$35:$M$40,N54,1))</f>
        <v>0</v>
      </c>
      <c r="CU54" s="16">
        <f>IF(O54="",,INDEX(Komp!$K$80:$K$81,O54,1))</f>
        <v>0</v>
      </c>
      <c r="CV54" s="16">
        <f>IF(P54="",,INDEX(Komp!$K$108:$K$109,P54,1))</f>
        <v>0</v>
      </c>
      <c r="CW54" s="191">
        <f t="shared" si="25"/>
        <v>0</v>
      </c>
      <c r="CX54" s="17"/>
      <c r="CZ54" s="15"/>
      <c r="DA54" s="16" t="str">
        <f t="shared" si="26"/>
        <v/>
      </c>
      <c r="DB54" s="16">
        <f>IF(DA54="",,MATCH(DA54,Tab!$C$5:$C$22,0))</f>
        <v>0</v>
      </c>
      <c r="DC54" s="16">
        <f>IF(DB54=Tab!$D$22,1,0)</f>
        <v>0</v>
      </c>
      <c r="DD54" s="16">
        <f>IF(DB54=Tab!$D$21,1,0)</f>
        <v>0</v>
      </c>
      <c r="DE54" s="16">
        <f>IF(AND(DB54&gt;=Tab!$D$5,DB54&lt;=Tab!$D$20),1,0)</f>
        <v>0</v>
      </c>
      <c r="DF54" s="16">
        <f>IF(DE54=1,INDEX(Tab!$E$5:$E$20,DB54,1),)</f>
        <v>0</v>
      </c>
      <c r="DG54" s="17"/>
      <c r="DI54" s="15"/>
      <c r="DJ54" s="16" t="str">
        <f t="shared" si="27"/>
        <v/>
      </c>
      <c r="DL54" s="36" t="str">
        <f>IF(DD54=1,Projekt!$AH$129,"")</f>
        <v/>
      </c>
      <c r="DM54" s="36"/>
      <c r="DN54" s="36" t="str">
        <f>IF(DE54=1,INDEX(Projekt!$AB$98:$AB$113,DF54,1),"")</f>
        <v/>
      </c>
      <c r="DO54" s="36" t="str">
        <f>IF(DE54=1,INDEX(Projekt!$AH$98:$AH$113,DF54,1),"")</f>
        <v/>
      </c>
      <c r="DP54" s="36" t="str">
        <f t="shared" si="28"/>
        <v/>
      </c>
      <c r="DQ54" s="79"/>
      <c r="DR54" s="36"/>
      <c r="DS54" s="162"/>
      <c r="DT54" s="16" t="str">
        <f t="shared" si="29"/>
        <v/>
      </c>
      <c r="DU54" s="16" t="str">
        <f t="shared" si="30"/>
        <v/>
      </c>
      <c r="DV54" s="16" t="str">
        <f>IF(DE54=1,IF(DU54&lt;Tab!$M$77,1,IF(DU54&lt;Tab!$M$78,2,IF(DU54&lt;Tab!$M$79,3,IF(DU54&lt;Tab!$M$80,4,5)))),"")</f>
        <v/>
      </c>
      <c r="DW54" s="16" t="str">
        <f>IF(DE54=1,INDEX(Tab!$M$76:$M$81,DV54,1),"")</f>
        <v/>
      </c>
      <c r="DX54" s="16" t="str">
        <f>IF(DE54=1,INDEX(Tab!$M$76:$M$81,DV54+1,1),"")</f>
        <v/>
      </c>
      <c r="DY54" s="36" t="str">
        <f>IF(DE54=1,INDEX(Tab!$N$76:$AC$81,DV54,DF54),"")</f>
        <v/>
      </c>
      <c r="DZ54" s="36" t="str">
        <f>IF(DE54=1,INDEX(Tab!$N$76:$AC$81,DV54+1,DF54),"")</f>
        <v/>
      </c>
      <c r="EA54" s="36" t="str">
        <f t="shared" si="31"/>
        <v/>
      </c>
      <c r="EB54" s="36" t="str">
        <f t="shared" si="32"/>
        <v/>
      </c>
      <c r="EC54" s="79"/>
      <c r="ED54" s="36"/>
      <c r="EE54" s="15"/>
      <c r="EF54" s="16" t="str">
        <f t="shared" si="33"/>
        <v/>
      </c>
      <c r="EG54" s="16" t="str">
        <f t="shared" si="46"/>
        <v/>
      </c>
      <c r="EH54" s="16" t="str">
        <f>IF(DE54=1,IF(EG54&lt;Tab!$M$87,1,IF(EG54&lt;Tab!$M$88,2,IF(EG54&lt;Tab!$M$89,3,IF(EG54&lt;Tab!$M$90,4,5)))),"")</f>
        <v/>
      </c>
      <c r="EI54" s="16" t="str">
        <f>IF(DE54=1,INDEX(Tab!$M$86:$M$91,EH54,1),"")</f>
        <v/>
      </c>
      <c r="EJ54" s="16" t="str">
        <f>IF(DE54=1,INDEX(Tab!$M$86:$M$91,EH54+1,1),"")</f>
        <v/>
      </c>
      <c r="EK54" s="36" t="str">
        <f>IF(DE54=1,INDEX(Tab!$N$86:$AC$91,EH54,DF54),"")</f>
        <v/>
      </c>
      <c r="EL54" s="36" t="str">
        <f>IF(DE54=1,INDEX(Tab!$N$86:$AC$91,EH54+1,DF54),"")</f>
        <v/>
      </c>
      <c r="EM54" s="36">
        <f t="shared" si="34"/>
        <v>0</v>
      </c>
      <c r="EO54" s="74" t="b">
        <v>0</v>
      </c>
      <c r="EP54" s="16">
        <f t="shared" si="35"/>
        <v>1</v>
      </c>
      <c r="EQ54" s="16">
        <f t="shared" si="36"/>
        <v>0</v>
      </c>
      <c r="ER54" s="16" t="str">
        <f t="shared" si="37"/>
        <v/>
      </c>
      <c r="ES54" s="17"/>
      <c r="EU54" s="15"/>
      <c r="EV54" s="191" t="str">
        <f t="shared" si="38"/>
        <v/>
      </c>
      <c r="EW54" s="191" t="str">
        <f t="shared" si="47"/>
        <v/>
      </c>
      <c r="EX54" s="17"/>
    </row>
    <row r="55" spans="2:154" s="16" customFormat="1" x14ac:dyDescent="0.2">
      <c r="B55" s="341"/>
      <c r="C55" s="541"/>
      <c r="D55" s="542"/>
      <c r="E55" s="25"/>
      <c r="F55" s="71">
        <v>1</v>
      </c>
      <c r="G55" s="71">
        <v>155</v>
      </c>
      <c r="H55" s="71">
        <v>115</v>
      </c>
      <c r="I55" s="25"/>
      <c r="J55" s="25"/>
      <c r="K55" s="25"/>
      <c r="L55" s="339"/>
      <c r="M55" s="353"/>
      <c r="N55" s="25"/>
      <c r="O55" s="25"/>
      <c r="P55" s="25"/>
      <c r="Q55" s="27"/>
      <c r="R55" s="24"/>
      <c r="S55" s="24"/>
      <c r="T55" s="24"/>
      <c r="U55" s="24"/>
      <c r="V55" s="24"/>
      <c r="W55" s="312">
        <f t="shared" si="39"/>
        <v>0</v>
      </c>
      <c r="X55" s="46" t="str">
        <f t="shared" si="0"/>
        <v/>
      </c>
      <c r="Y55" s="28"/>
      <c r="Z55" s="27"/>
      <c r="AA55" s="25"/>
      <c r="AB55" s="25"/>
      <c r="AC55" s="184"/>
      <c r="AD55" s="44"/>
      <c r="AE55" s="176" t="str">
        <f t="shared" si="1"/>
        <v/>
      </c>
      <c r="AF55" s="44"/>
      <c r="AG55" s="46" t="str">
        <f t="shared" si="2"/>
        <v/>
      </c>
      <c r="AH55" s="28"/>
      <c r="AI55" s="27"/>
      <c r="AJ55" s="25"/>
      <c r="AK55" s="25"/>
      <c r="AL55" s="25"/>
      <c r="AM55" s="44"/>
      <c r="AN55" s="40"/>
      <c r="AO55" s="44"/>
      <c r="AP55" s="71" t="str">
        <f t="shared" si="3"/>
        <v/>
      </c>
      <c r="AQ55" s="44"/>
      <c r="AR55" s="46" t="str">
        <f t="shared" si="4"/>
        <v/>
      </c>
      <c r="AS55" s="156"/>
      <c r="AT55" s="80"/>
      <c r="AU55" s="46" t="str">
        <f t="shared" si="5"/>
        <v/>
      </c>
      <c r="AV55" s="80"/>
      <c r="AW55" s="46" t="str">
        <f t="shared" si="6"/>
        <v/>
      </c>
      <c r="AX55" s="28"/>
      <c r="AY55" s="27"/>
      <c r="AZ55" s="46">
        <f t="shared" si="7"/>
        <v>1.7825</v>
      </c>
      <c r="BA55" s="46">
        <f t="shared" si="8"/>
        <v>1.7825</v>
      </c>
      <c r="BB55" s="46">
        <f t="shared" si="9"/>
        <v>0</v>
      </c>
      <c r="BC55" s="46">
        <f t="shared" si="10"/>
        <v>0</v>
      </c>
      <c r="BD55" s="46">
        <f t="shared" si="11"/>
        <v>0</v>
      </c>
      <c r="BE55" s="46">
        <f t="shared" si="12"/>
        <v>7.6999999999999993</v>
      </c>
      <c r="BF55" s="46">
        <f t="shared" si="13"/>
        <v>5.4</v>
      </c>
      <c r="BG55" s="46" t="str">
        <f t="shared" si="14"/>
        <v/>
      </c>
      <c r="BH55" s="17"/>
      <c r="BJ55" s="15"/>
      <c r="BK55" s="71">
        <f t="shared" si="40"/>
        <v>155</v>
      </c>
      <c r="BL55" s="71">
        <f t="shared" si="41"/>
        <v>115</v>
      </c>
      <c r="BM55" s="347">
        <f t="shared" si="42"/>
        <v>0</v>
      </c>
      <c r="BN55" s="347">
        <f t="shared" si="43"/>
        <v>0</v>
      </c>
      <c r="BO55" s="347"/>
      <c r="BP55" s="347"/>
      <c r="BQ55" s="347">
        <f t="shared" si="44"/>
        <v>0</v>
      </c>
      <c r="BR55" s="347"/>
      <c r="BS55" s="347"/>
      <c r="BT55" s="347">
        <f t="shared" si="45"/>
        <v>0</v>
      </c>
      <c r="BU55" s="347"/>
      <c r="BV55" s="17"/>
      <c r="BX55" s="15"/>
      <c r="BZ55" s="17"/>
      <c r="CB55" s="15"/>
      <c r="CC55" s="16">
        <f t="shared" si="15"/>
        <v>1.7825</v>
      </c>
      <c r="CD55" s="16">
        <f t="shared" si="16"/>
        <v>5.4</v>
      </c>
      <c r="CE55" s="16">
        <f t="shared" si="17"/>
        <v>0</v>
      </c>
      <c r="CF55" s="16">
        <f t="shared" si="18"/>
        <v>1.55</v>
      </c>
      <c r="CG55" s="16">
        <f t="shared" si="19"/>
        <v>1.1499999999999999</v>
      </c>
      <c r="CJ55" s="191">
        <f t="shared" si="20"/>
        <v>1.7825</v>
      </c>
      <c r="CK55" s="191">
        <f t="shared" si="21"/>
        <v>7.6999999999999993</v>
      </c>
      <c r="CL55" s="191">
        <f t="shared" si="22"/>
        <v>0</v>
      </c>
      <c r="CM55" s="191">
        <f t="shared" si="23"/>
        <v>0</v>
      </c>
      <c r="CN55" s="191">
        <f t="shared" si="24"/>
        <v>1</v>
      </c>
      <c r="CO55" s="17"/>
      <c r="CQ55" s="15"/>
      <c r="CR55" s="16">
        <f>IF(M55="",,INDEX(Komp!$K$8:$K$10,M55,1))</f>
        <v>0</v>
      </c>
      <c r="CS55" s="16">
        <f>IF(N55="",,INDEX(Komp!$K$35:$K$40,N55,1))</f>
        <v>0</v>
      </c>
      <c r="CT55" s="16">
        <f>IF(N55="",,INDEX(Komp!$M$35:$M$40,N55,1))</f>
        <v>0</v>
      </c>
      <c r="CU55" s="16">
        <f>IF(O55="",,INDEX(Komp!$K$80:$K$81,O55,1))</f>
        <v>0</v>
      </c>
      <c r="CV55" s="16">
        <f>IF(P55="",,INDEX(Komp!$K$108:$K$109,P55,1))</f>
        <v>0</v>
      </c>
      <c r="CW55" s="191">
        <f t="shared" si="25"/>
        <v>0</v>
      </c>
      <c r="CX55" s="17"/>
      <c r="CZ55" s="15"/>
      <c r="DA55" s="16" t="str">
        <f t="shared" si="26"/>
        <v/>
      </c>
      <c r="DB55" s="16">
        <f>IF(DA55="",,MATCH(DA55,Tab!$C$5:$C$22,0))</f>
        <v>0</v>
      </c>
      <c r="DC55" s="16">
        <f>IF(DB55=Tab!$D$22,1,0)</f>
        <v>0</v>
      </c>
      <c r="DD55" s="16">
        <f>IF(DB55=Tab!$D$21,1,0)</f>
        <v>0</v>
      </c>
      <c r="DE55" s="16">
        <f>IF(AND(DB55&gt;=Tab!$D$5,DB55&lt;=Tab!$D$20),1,0)</f>
        <v>0</v>
      </c>
      <c r="DF55" s="16">
        <f>IF(DE55=1,INDEX(Tab!$E$5:$E$20,DB55,1),)</f>
        <v>0</v>
      </c>
      <c r="DG55" s="17"/>
      <c r="DI55" s="15"/>
      <c r="DJ55" s="16" t="str">
        <f t="shared" si="27"/>
        <v/>
      </c>
      <c r="DL55" s="36" t="str">
        <f>IF(DD55=1,Projekt!$AH$129,"")</f>
        <v/>
      </c>
      <c r="DM55" s="36"/>
      <c r="DN55" s="36" t="str">
        <f>IF(DE55=1,INDEX(Projekt!$AB$98:$AB$113,DF55,1),"")</f>
        <v/>
      </c>
      <c r="DO55" s="36" t="str">
        <f>IF(DE55=1,INDEX(Projekt!$AH$98:$AH$113,DF55,1),"")</f>
        <v/>
      </c>
      <c r="DP55" s="36" t="str">
        <f t="shared" si="28"/>
        <v/>
      </c>
      <c r="DQ55" s="79"/>
      <c r="DR55" s="36"/>
      <c r="DS55" s="162"/>
      <c r="DT55" s="16" t="str">
        <f t="shared" si="29"/>
        <v/>
      </c>
      <c r="DU55" s="16" t="str">
        <f t="shared" si="30"/>
        <v/>
      </c>
      <c r="DV55" s="16" t="str">
        <f>IF(DE55=1,IF(DU55&lt;Tab!$M$77,1,IF(DU55&lt;Tab!$M$78,2,IF(DU55&lt;Tab!$M$79,3,IF(DU55&lt;Tab!$M$80,4,5)))),"")</f>
        <v/>
      </c>
      <c r="DW55" s="16" t="str">
        <f>IF(DE55=1,INDEX(Tab!$M$76:$M$81,DV55,1),"")</f>
        <v/>
      </c>
      <c r="DX55" s="16" t="str">
        <f>IF(DE55=1,INDEX(Tab!$M$76:$M$81,DV55+1,1),"")</f>
        <v/>
      </c>
      <c r="DY55" s="36" t="str">
        <f>IF(DE55=1,INDEX(Tab!$N$76:$AC$81,DV55,DF55),"")</f>
        <v/>
      </c>
      <c r="DZ55" s="36" t="str">
        <f>IF(DE55=1,INDEX(Tab!$N$76:$AC$81,DV55+1,DF55),"")</f>
        <v/>
      </c>
      <c r="EA55" s="36" t="str">
        <f t="shared" si="31"/>
        <v/>
      </c>
      <c r="EB55" s="36" t="str">
        <f t="shared" si="32"/>
        <v/>
      </c>
      <c r="EC55" s="79"/>
      <c r="ED55" s="36"/>
      <c r="EE55" s="15"/>
      <c r="EF55" s="16" t="str">
        <f t="shared" si="33"/>
        <v/>
      </c>
      <c r="EG55" s="16" t="str">
        <f t="shared" si="46"/>
        <v/>
      </c>
      <c r="EH55" s="16" t="str">
        <f>IF(DE55=1,IF(EG55&lt;Tab!$M$87,1,IF(EG55&lt;Tab!$M$88,2,IF(EG55&lt;Tab!$M$89,3,IF(EG55&lt;Tab!$M$90,4,5)))),"")</f>
        <v/>
      </c>
      <c r="EI55" s="16" t="str">
        <f>IF(DE55=1,INDEX(Tab!$M$86:$M$91,EH55,1),"")</f>
        <v/>
      </c>
      <c r="EJ55" s="16" t="str">
        <f>IF(DE55=1,INDEX(Tab!$M$86:$M$91,EH55+1,1),"")</f>
        <v/>
      </c>
      <c r="EK55" s="36" t="str">
        <f>IF(DE55=1,INDEX(Tab!$N$86:$AC$91,EH55,DF55),"")</f>
        <v/>
      </c>
      <c r="EL55" s="36" t="str">
        <f>IF(DE55=1,INDEX(Tab!$N$86:$AC$91,EH55+1,DF55),"")</f>
        <v/>
      </c>
      <c r="EM55" s="36">
        <f t="shared" si="34"/>
        <v>0</v>
      </c>
      <c r="EO55" s="74" t="b">
        <v>0</v>
      </c>
      <c r="EP55" s="16">
        <f t="shared" si="35"/>
        <v>1</v>
      </c>
      <c r="EQ55" s="16">
        <f t="shared" si="36"/>
        <v>0</v>
      </c>
      <c r="ER55" s="16" t="str">
        <f t="shared" si="37"/>
        <v/>
      </c>
      <c r="ES55" s="17"/>
      <c r="EU55" s="15"/>
      <c r="EV55" s="191" t="str">
        <f t="shared" si="38"/>
        <v/>
      </c>
      <c r="EW55" s="191" t="str">
        <f t="shared" si="47"/>
        <v/>
      </c>
      <c r="EX55" s="17"/>
    </row>
    <row r="56" spans="2:154" s="16" customFormat="1" x14ac:dyDescent="0.2">
      <c r="B56" s="341"/>
      <c r="C56" s="541"/>
      <c r="D56" s="542"/>
      <c r="E56" s="25"/>
      <c r="F56" s="71">
        <v>1</v>
      </c>
      <c r="G56" s="71">
        <v>155</v>
      </c>
      <c r="H56" s="71">
        <v>115</v>
      </c>
      <c r="I56" s="25"/>
      <c r="J56" s="25"/>
      <c r="K56" s="25"/>
      <c r="L56" s="339"/>
      <c r="M56" s="353"/>
      <c r="N56" s="25"/>
      <c r="O56" s="25"/>
      <c r="P56" s="25"/>
      <c r="Q56" s="27"/>
      <c r="R56" s="24"/>
      <c r="S56" s="24"/>
      <c r="T56" s="24"/>
      <c r="U56" s="24"/>
      <c r="V56" s="24"/>
      <c r="W56" s="312">
        <f t="shared" si="39"/>
        <v>0</v>
      </c>
      <c r="X56" s="46" t="str">
        <f t="shared" si="0"/>
        <v/>
      </c>
      <c r="Y56" s="28"/>
      <c r="Z56" s="27"/>
      <c r="AA56" s="25"/>
      <c r="AB56" s="25"/>
      <c r="AC56" s="184"/>
      <c r="AD56" s="44"/>
      <c r="AE56" s="176" t="str">
        <f t="shared" si="1"/>
        <v/>
      </c>
      <c r="AF56" s="44"/>
      <c r="AG56" s="46" t="str">
        <f t="shared" si="2"/>
        <v/>
      </c>
      <c r="AH56" s="28"/>
      <c r="AI56" s="27"/>
      <c r="AJ56" s="25"/>
      <c r="AK56" s="25"/>
      <c r="AL56" s="25"/>
      <c r="AM56" s="44"/>
      <c r="AN56" s="40"/>
      <c r="AO56" s="44"/>
      <c r="AP56" s="71" t="str">
        <f t="shared" si="3"/>
        <v/>
      </c>
      <c r="AQ56" s="44"/>
      <c r="AR56" s="46" t="str">
        <f t="shared" si="4"/>
        <v/>
      </c>
      <c r="AS56" s="156"/>
      <c r="AT56" s="80"/>
      <c r="AU56" s="46" t="str">
        <f t="shared" si="5"/>
        <v/>
      </c>
      <c r="AV56" s="80"/>
      <c r="AW56" s="46" t="str">
        <f t="shared" si="6"/>
        <v/>
      </c>
      <c r="AX56" s="28"/>
      <c r="AY56" s="27"/>
      <c r="AZ56" s="46">
        <f t="shared" si="7"/>
        <v>1.7825</v>
      </c>
      <c r="BA56" s="46">
        <f t="shared" si="8"/>
        <v>1.7825</v>
      </c>
      <c r="BB56" s="46">
        <f t="shared" si="9"/>
        <v>0</v>
      </c>
      <c r="BC56" s="46">
        <f t="shared" si="10"/>
        <v>0</v>
      </c>
      <c r="BD56" s="46">
        <f t="shared" si="11"/>
        <v>0</v>
      </c>
      <c r="BE56" s="46">
        <f t="shared" si="12"/>
        <v>7.6999999999999993</v>
      </c>
      <c r="BF56" s="46">
        <f t="shared" si="13"/>
        <v>5.4</v>
      </c>
      <c r="BG56" s="46" t="str">
        <f t="shared" si="14"/>
        <v/>
      </c>
      <c r="BH56" s="17"/>
      <c r="BJ56" s="15"/>
      <c r="BK56" s="71">
        <f t="shared" si="40"/>
        <v>155</v>
      </c>
      <c r="BL56" s="71">
        <f t="shared" si="41"/>
        <v>115</v>
      </c>
      <c r="BM56" s="347">
        <f t="shared" si="42"/>
        <v>0</v>
      </c>
      <c r="BN56" s="347">
        <f t="shared" si="43"/>
        <v>0</v>
      </c>
      <c r="BO56" s="347"/>
      <c r="BP56" s="347"/>
      <c r="BQ56" s="347">
        <f t="shared" si="44"/>
        <v>0</v>
      </c>
      <c r="BR56" s="347"/>
      <c r="BS56" s="347"/>
      <c r="BT56" s="347">
        <f t="shared" si="45"/>
        <v>0</v>
      </c>
      <c r="BU56" s="347"/>
      <c r="BV56" s="17"/>
      <c r="BX56" s="15"/>
      <c r="BZ56" s="17"/>
      <c r="CB56" s="15"/>
      <c r="CC56" s="16">
        <f t="shared" si="15"/>
        <v>1.7825</v>
      </c>
      <c r="CD56" s="16">
        <f t="shared" si="16"/>
        <v>5.4</v>
      </c>
      <c r="CE56" s="16">
        <f t="shared" si="17"/>
        <v>0</v>
      </c>
      <c r="CF56" s="16">
        <f t="shared" si="18"/>
        <v>1.55</v>
      </c>
      <c r="CG56" s="16">
        <f t="shared" si="19"/>
        <v>1.1499999999999999</v>
      </c>
      <c r="CJ56" s="191">
        <f t="shared" si="20"/>
        <v>1.7825</v>
      </c>
      <c r="CK56" s="191">
        <f t="shared" si="21"/>
        <v>7.6999999999999993</v>
      </c>
      <c r="CL56" s="191">
        <f t="shared" si="22"/>
        <v>0</v>
      </c>
      <c r="CM56" s="191">
        <f t="shared" si="23"/>
        <v>0</v>
      </c>
      <c r="CN56" s="191">
        <f t="shared" si="24"/>
        <v>1</v>
      </c>
      <c r="CO56" s="17"/>
      <c r="CQ56" s="15"/>
      <c r="CR56" s="16">
        <f>IF(M56="",,INDEX(Komp!$K$8:$K$10,M56,1))</f>
        <v>0</v>
      </c>
      <c r="CS56" s="16">
        <f>IF(N56="",,INDEX(Komp!$K$35:$K$40,N56,1))</f>
        <v>0</v>
      </c>
      <c r="CT56" s="16">
        <f>IF(N56="",,INDEX(Komp!$M$35:$M$40,N56,1))</f>
        <v>0</v>
      </c>
      <c r="CU56" s="16">
        <f>IF(O56="",,INDEX(Komp!$K$80:$K$81,O56,1))</f>
        <v>0</v>
      </c>
      <c r="CV56" s="16">
        <f>IF(P56="",,INDEX(Komp!$K$108:$K$109,P56,1))</f>
        <v>0</v>
      </c>
      <c r="CW56" s="191">
        <f t="shared" si="25"/>
        <v>0</v>
      </c>
      <c r="CX56" s="17"/>
      <c r="CZ56" s="15"/>
      <c r="DA56" s="16" t="str">
        <f t="shared" si="26"/>
        <v/>
      </c>
      <c r="DB56" s="16">
        <f>IF(DA56="",,MATCH(DA56,Tab!$C$5:$C$22,0))</f>
        <v>0</v>
      </c>
      <c r="DC56" s="16">
        <f>IF(DB56=Tab!$D$22,1,0)</f>
        <v>0</v>
      </c>
      <c r="DD56" s="16">
        <f>IF(DB56=Tab!$D$21,1,0)</f>
        <v>0</v>
      </c>
      <c r="DE56" s="16">
        <f>IF(AND(DB56&gt;=Tab!$D$5,DB56&lt;=Tab!$D$20),1,0)</f>
        <v>0</v>
      </c>
      <c r="DF56" s="16">
        <f>IF(DE56=1,INDEX(Tab!$E$5:$E$20,DB56,1),)</f>
        <v>0</v>
      </c>
      <c r="DG56" s="17"/>
      <c r="DI56" s="15"/>
      <c r="DJ56" s="16" t="str">
        <f t="shared" si="27"/>
        <v/>
      </c>
      <c r="DL56" s="36" t="str">
        <f>IF(DD56=1,Projekt!$AH$129,"")</f>
        <v/>
      </c>
      <c r="DM56" s="36"/>
      <c r="DN56" s="36" t="str">
        <f>IF(DE56=1,INDEX(Projekt!$AB$98:$AB$113,DF56,1),"")</f>
        <v/>
      </c>
      <c r="DO56" s="36" t="str">
        <f>IF(DE56=1,INDEX(Projekt!$AH$98:$AH$113,DF56,1),"")</f>
        <v/>
      </c>
      <c r="DP56" s="36" t="str">
        <f t="shared" si="28"/>
        <v/>
      </c>
      <c r="DQ56" s="79"/>
      <c r="DR56" s="36"/>
      <c r="DS56" s="162"/>
      <c r="DT56" s="16" t="str">
        <f t="shared" si="29"/>
        <v/>
      </c>
      <c r="DU56" s="16" t="str">
        <f t="shared" si="30"/>
        <v/>
      </c>
      <c r="DV56" s="16" t="str">
        <f>IF(DE56=1,IF(DU56&lt;Tab!$M$77,1,IF(DU56&lt;Tab!$M$78,2,IF(DU56&lt;Tab!$M$79,3,IF(DU56&lt;Tab!$M$80,4,5)))),"")</f>
        <v/>
      </c>
      <c r="DW56" s="16" t="str">
        <f>IF(DE56=1,INDEX(Tab!$M$76:$M$81,DV56,1),"")</f>
        <v/>
      </c>
      <c r="DX56" s="16" t="str">
        <f>IF(DE56=1,INDEX(Tab!$M$76:$M$81,DV56+1,1),"")</f>
        <v/>
      </c>
      <c r="DY56" s="36" t="str">
        <f>IF(DE56=1,INDEX(Tab!$N$76:$AC$81,DV56,DF56),"")</f>
        <v/>
      </c>
      <c r="DZ56" s="36" t="str">
        <f>IF(DE56=1,INDEX(Tab!$N$76:$AC$81,DV56+1,DF56),"")</f>
        <v/>
      </c>
      <c r="EA56" s="36" t="str">
        <f t="shared" si="31"/>
        <v/>
      </c>
      <c r="EB56" s="36" t="str">
        <f t="shared" si="32"/>
        <v/>
      </c>
      <c r="EC56" s="79"/>
      <c r="ED56" s="36"/>
      <c r="EE56" s="15"/>
      <c r="EF56" s="16" t="str">
        <f t="shared" si="33"/>
        <v/>
      </c>
      <c r="EG56" s="16" t="str">
        <f t="shared" si="46"/>
        <v/>
      </c>
      <c r="EH56" s="16" t="str">
        <f>IF(DE56=1,IF(EG56&lt;Tab!$M$87,1,IF(EG56&lt;Tab!$M$88,2,IF(EG56&lt;Tab!$M$89,3,IF(EG56&lt;Tab!$M$90,4,5)))),"")</f>
        <v/>
      </c>
      <c r="EI56" s="16" t="str">
        <f>IF(DE56=1,INDEX(Tab!$M$86:$M$91,EH56,1),"")</f>
        <v/>
      </c>
      <c r="EJ56" s="16" t="str">
        <f>IF(DE56=1,INDEX(Tab!$M$86:$M$91,EH56+1,1),"")</f>
        <v/>
      </c>
      <c r="EK56" s="36" t="str">
        <f>IF(DE56=1,INDEX(Tab!$N$86:$AC$91,EH56,DF56),"")</f>
        <v/>
      </c>
      <c r="EL56" s="36" t="str">
        <f>IF(DE56=1,INDEX(Tab!$N$86:$AC$91,EH56+1,DF56),"")</f>
        <v/>
      </c>
      <c r="EM56" s="36">
        <f t="shared" si="34"/>
        <v>0</v>
      </c>
      <c r="EO56" s="74" t="b">
        <v>0</v>
      </c>
      <c r="EP56" s="16">
        <f t="shared" si="35"/>
        <v>1</v>
      </c>
      <c r="EQ56" s="16">
        <f t="shared" si="36"/>
        <v>0</v>
      </c>
      <c r="ER56" s="16" t="str">
        <f t="shared" si="37"/>
        <v/>
      </c>
      <c r="ES56" s="17"/>
      <c r="EU56" s="15"/>
      <c r="EV56" s="191" t="str">
        <f t="shared" si="38"/>
        <v/>
      </c>
      <c r="EW56" s="191" t="str">
        <f t="shared" si="47"/>
        <v/>
      </c>
      <c r="EX56" s="17"/>
    </row>
    <row r="57" spans="2:154" s="16" customFormat="1" x14ac:dyDescent="0.2">
      <c r="B57" s="341"/>
      <c r="C57" s="541"/>
      <c r="D57" s="542"/>
      <c r="E57" s="25"/>
      <c r="F57" s="71">
        <v>1</v>
      </c>
      <c r="G57" s="71">
        <v>155</v>
      </c>
      <c r="H57" s="71">
        <v>115</v>
      </c>
      <c r="I57" s="25"/>
      <c r="J57" s="25"/>
      <c r="K57" s="25"/>
      <c r="L57" s="339"/>
      <c r="M57" s="353"/>
      <c r="N57" s="25"/>
      <c r="O57" s="25"/>
      <c r="P57" s="25"/>
      <c r="Q57" s="27"/>
      <c r="R57" s="24"/>
      <c r="S57" s="24"/>
      <c r="T57" s="24"/>
      <c r="U57" s="24"/>
      <c r="V57" s="24"/>
      <c r="W57" s="312">
        <f t="shared" si="39"/>
        <v>0</v>
      </c>
      <c r="X57" s="46" t="str">
        <f t="shared" si="0"/>
        <v/>
      </c>
      <c r="Y57" s="28"/>
      <c r="Z57" s="27"/>
      <c r="AA57" s="25"/>
      <c r="AB57" s="25"/>
      <c r="AC57" s="184"/>
      <c r="AD57" s="44"/>
      <c r="AE57" s="176" t="str">
        <f t="shared" si="1"/>
        <v/>
      </c>
      <c r="AF57" s="44"/>
      <c r="AG57" s="46" t="str">
        <f t="shared" si="2"/>
        <v/>
      </c>
      <c r="AH57" s="28"/>
      <c r="AI57" s="27"/>
      <c r="AJ57" s="25"/>
      <c r="AK57" s="25"/>
      <c r="AL57" s="25"/>
      <c r="AM57" s="44"/>
      <c r="AN57" s="40"/>
      <c r="AO57" s="44"/>
      <c r="AP57" s="71" t="str">
        <f t="shared" si="3"/>
        <v/>
      </c>
      <c r="AQ57" s="44"/>
      <c r="AR57" s="46" t="str">
        <f t="shared" si="4"/>
        <v/>
      </c>
      <c r="AS57" s="156"/>
      <c r="AT57" s="80"/>
      <c r="AU57" s="46" t="str">
        <f t="shared" si="5"/>
        <v/>
      </c>
      <c r="AV57" s="80"/>
      <c r="AW57" s="46" t="str">
        <f t="shared" si="6"/>
        <v/>
      </c>
      <c r="AX57" s="28"/>
      <c r="AY57" s="27"/>
      <c r="AZ57" s="46">
        <f t="shared" si="7"/>
        <v>1.7825</v>
      </c>
      <c r="BA57" s="46">
        <f t="shared" si="8"/>
        <v>1.7825</v>
      </c>
      <c r="BB57" s="46">
        <f t="shared" si="9"/>
        <v>0</v>
      </c>
      <c r="BC57" s="46">
        <f t="shared" si="10"/>
        <v>0</v>
      </c>
      <c r="BD57" s="46">
        <f t="shared" si="11"/>
        <v>0</v>
      </c>
      <c r="BE57" s="46">
        <f t="shared" si="12"/>
        <v>7.6999999999999993</v>
      </c>
      <c r="BF57" s="46">
        <f t="shared" si="13"/>
        <v>5.4</v>
      </c>
      <c r="BG57" s="46" t="str">
        <f t="shared" si="14"/>
        <v/>
      </c>
      <c r="BH57" s="17"/>
      <c r="BJ57" s="15"/>
      <c r="BK57" s="71">
        <f t="shared" si="40"/>
        <v>155</v>
      </c>
      <c r="BL57" s="71">
        <f t="shared" si="41"/>
        <v>115</v>
      </c>
      <c r="BM57" s="347">
        <f t="shared" si="42"/>
        <v>0</v>
      </c>
      <c r="BN57" s="347">
        <f t="shared" si="43"/>
        <v>0</v>
      </c>
      <c r="BO57" s="347"/>
      <c r="BP57" s="347"/>
      <c r="BQ57" s="347">
        <f t="shared" si="44"/>
        <v>0</v>
      </c>
      <c r="BR57" s="347"/>
      <c r="BS57" s="347"/>
      <c r="BT57" s="347">
        <f t="shared" si="45"/>
        <v>0</v>
      </c>
      <c r="BU57" s="347"/>
      <c r="BV57" s="17"/>
      <c r="BX57" s="15"/>
      <c r="BZ57" s="17"/>
      <c r="CB57" s="15"/>
      <c r="CC57" s="16">
        <f t="shared" si="15"/>
        <v>1.7825</v>
      </c>
      <c r="CD57" s="16">
        <f t="shared" si="16"/>
        <v>5.4</v>
      </c>
      <c r="CE57" s="16">
        <f t="shared" si="17"/>
        <v>0</v>
      </c>
      <c r="CF57" s="16">
        <f t="shared" si="18"/>
        <v>1.55</v>
      </c>
      <c r="CG57" s="16">
        <f t="shared" si="19"/>
        <v>1.1499999999999999</v>
      </c>
      <c r="CJ57" s="191">
        <f t="shared" si="20"/>
        <v>1.7825</v>
      </c>
      <c r="CK57" s="191">
        <f t="shared" si="21"/>
        <v>7.6999999999999993</v>
      </c>
      <c r="CL57" s="191">
        <f t="shared" si="22"/>
        <v>0</v>
      </c>
      <c r="CM57" s="191">
        <f t="shared" si="23"/>
        <v>0</v>
      </c>
      <c r="CN57" s="191">
        <f t="shared" si="24"/>
        <v>1</v>
      </c>
      <c r="CO57" s="17"/>
      <c r="CQ57" s="15"/>
      <c r="CR57" s="16">
        <f>IF(M57="",,INDEX(Komp!$K$8:$K$10,M57,1))</f>
        <v>0</v>
      </c>
      <c r="CS57" s="16">
        <f>IF(N57="",,INDEX(Komp!$K$35:$K$40,N57,1))</f>
        <v>0</v>
      </c>
      <c r="CT57" s="16">
        <f>IF(N57="",,INDEX(Komp!$M$35:$M$40,N57,1))</f>
        <v>0</v>
      </c>
      <c r="CU57" s="16">
        <f>IF(O57="",,INDEX(Komp!$K$80:$K$81,O57,1))</f>
        <v>0</v>
      </c>
      <c r="CV57" s="16">
        <f>IF(P57="",,INDEX(Komp!$K$108:$K$109,P57,1))</f>
        <v>0</v>
      </c>
      <c r="CW57" s="191">
        <f t="shared" si="25"/>
        <v>0</v>
      </c>
      <c r="CX57" s="17"/>
      <c r="CZ57" s="15"/>
      <c r="DA57" s="16" t="str">
        <f t="shared" si="26"/>
        <v/>
      </c>
      <c r="DB57" s="16">
        <f>IF(DA57="",,MATCH(DA57,Tab!$C$5:$C$22,0))</f>
        <v>0</v>
      </c>
      <c r="DC57" s="16">
        <f>IF(DB57=Tab!$D$22,1,0)</f>
        <v>0</v>
      </c>
      <c r="DD57" s="16">
        <f>IF(DB57=Tab!$D$21,1,0)</f>
        <v>0</v>
      </c>
      <c r="DE57" s="16">
        <f>IF(AND(DB57&gt;=Tab!$D$5,DB57&lt;=Tab!$D$20),1,0)</f>
        <v>0</v>
      </c>
      <c r="DF57" s="16">
        <f>IF(DE57=1,INDEX(Tab!$E$5:$E$20,DB57,1),)</f>
        <v>0</v>
      </c>
      <c r="DG57" s="17"/>
      <c r="DI57" s="15"/>
      <c r="DJ57" s="16" t="str">
        <f t="shared" si="27"/>
        <v/>
      </c>
      <c r="DL57" s="36" t="str">
        <f>IF(DD57=1,Projekt!$AH$129,"")</f>
        <v/>
      </c>
      <c r="DM57" s="36"/>
      <c r="DN57" s="36" t="str">
        <f>IF(DE57=1,INDEX(Projekt!$AB$98:$AB$113,DF57,1),"")</f>
        <v/>
      </c>
      <c r="DO57" s="36" t="str">
        <f>IF(DE57=1,INDEX(Projekt!$AH$98:$AH$113,DF57,1),"")</f>
        <v/>
      </c>
      <c r="DP57" s="36" t="str">
        <f t="shared" si="28"/>
        <v/>
      </c>
      <c r="DQ57" s="79"/>
      <c r="DR57" s="36"/>
      <c r="DS57" s="162"/>
      <c r="DT57" s="16" t="str">
        <f t="shared" si="29"/>
        <v/>
      </c>
      <c r="DU57" s="16" t="str">
        <f t="shared" si="30"/>
        <v/>
      </c>
      <c r="DV57" s="16" t="str">
        <f>IF(DE57=1,IF(DU57&lt;Tab!$M$77,1,IF(DU57&lt;Tab!$M$78,2,IF(DU57&lt;Tab!$M$79,3,IF(DU57&lt;Tab!$M$80,4,5)))),"")</f>
        <v/>
      </c>
      <c r="DW57" s="16" t="str">
        <f>IF(DE57=1,INDEX(Tab!$M$76:$M$81,DV57,1),"")</f>
        <v/>
      </c>
      <c r="DX57" s="16" t="str">
        <f>IF(DE57=1,INDEX(Tab!$M$76:$M$81,DV57+1,1),"")</f>
        <v/>
      </c>
      <c r="DY57" s="36" t="str">
        <f>IF(DE57=1,INDEX(Tab!$N$76:$AC$81,DV57,DF57),"")</f>
        <v/>
      </c>
      <c r="DZ57" s="36" t="str">
        <f>IF(DE57=1,INDEX(Tab!$N$76:$AC$81,DV57+1,DF57),"")</f>
        <v/>
      </c>
      <c r="EA57" s="36" t="str">
        <f t="shared" si="31"/>
        <v/>
      </c>
      <c r="EB57" s="36" t="str">
        <f t="shared" si="32"/>
        <v/>
      </c>
      <c r="EC57" s="79"/>
      <c r="ED57" s="36"/>
      <c r="EE57" s="15"/>
      <c r="EF57" s="16" t="str">
        <f t="shared" si="33"/>
        <v/>
      </c>
      <c r="EG57" s="16" t="str">
        <f t="shared" si="46"/>
        <v/>
      </c>
      <c r="EH57" s="16" t="str">
        <f>IF(DE57=1,IF(EG57&lt;Tab!$M$87,1,IF(EG57&lt;Tab!$M$88,2,IF(EG57&lt;Tab!$M$89,3,IF(EG57&lt;Tab!$M$90,4,5)))),"")</f>
        <v/>
      </c>
      <c r="EI57" s="16" t="str">
        <f>IF(DE57=1,INDEX(Tab!$M$86:$M$91,EH57,1),"")</f>
        <v/>
      </c>
      <c r="EJ57" s="16" t="str">
        <f>IF(DE57=1,INDEX(Tab!$M$86:$M$91,EH57+1,1),"")</f>
        <v/>
      </c>
      <c r="EK57" s="36" t="str">
        <f>IF(DE57=1,INDEX(Tab!$N$86:$AC$91,EH57,DF57),"")</f>
        <v/>
      </c>
      <c r="EL57" s="36" t="str">
        <f>IF(DE57=1,INDEX(Tab!$N$86:$AC$91,EH57+1,DF57),"")</f>
        <v/>
      </c>
      <c r="EM57" s="36">
        <f t="shared" si="34"/>
        <v>0</v>
      </c>
      <c r="EO57" s="74" t="b">
        <v>0</v>
      </c>
      <c r="EP57" s="16">
        <f t="shared" si="35"/>
        <v>1</v>
      </c>
      <c r="EQ57" s="16">
        <f t="shared" si="36"/>
        <v>0</v>
      </c>
      <c r="ER57" s="16" t="str">
        <f t="shared" si="37"/>
        <v/>
      </c>
      <c r="ES57" s="17"/>
      <c r="EU57" s="15"/>
      <c r="EV57" s="191" t="str">
        <f t="shared" si="38"/>
        <v/>
      </c>
      <c r="EW57" s="191" t="str">
        <f t="shared" si="47"/>
        <v/>
      </c>
      <c r="EX57" s="17"/>
    </row>
    <row r="58" spans="2:154" s="16" customFormat="1" x14ac:dyDescent="0.2">
      <c r="B58" s="341"/>
      <c r="C58" s="541"/>
      <c r="D58" s="542"/>
      <c r="E58" s="25"/>
      <c r="F58" s="71">
        <v>1</v>
      </c>
      <c r="G58" s="71">
        <v>155</v>
      </c>
      <c r="H58" s="71">
        <v>115</v>
      </c>
      <c r="I58" s="25"/>
      <c r="J58" s="25"/>
      <c r="K58" s="25"/>
      <c r="L58" s="339"/>
      <c r="M58" s="353"/>
      <c r="N58" s="25"/>
      <c r="O58" s="25"/>
      <c r="P58" s="25"/>
      <c r="Q58" s="27"/>
      <c r="R58" s="24"/>
      <c r="S58" s="24"/>
      <c r="T58" s="24"/>
      <c r="U58" s="24"/>
      <c r="V58" s="24"/>
      <c r="W58" s="312">
        <f t="shared" si="39"/>
        <v>0</v>
      </c>
      <c r="X58" s="46" t="str">
        <f t="shared" si="0"/>
        <v/>
      </c>
      <c r="Y58" s="28"/>
      <c r="Z58" s="27"/>
      <c r="AA58" s="25"/>
      <c r="AB58" s="25"/>
      <c r="AC58" s="184"/>
      <c r="AD58" s="44"/>
      <c r="AE58" s="176" t="str">
        <f t="shared" si="1"/>
        <v/>
      </c>
      <c r="AF58" s="44"/>
      <c r="AG58" s="46" t="str">
        <f t="shared" si="2"/>
        <v/>
      </c>
      <c r="AH58" s="28"/>
      <c r="AI58" s="27"/>
      <c r="AJ58" s="25"/>
      <c r="AK58" s="25"/>
      <c r="AL58" s="25"/>
      <c r="AM58" s="44"/>
      <c r="AN58" s="40"/>
      <c r="AO58" s="44"/>
      <c r="AP58" s="71" t="str">
        <f t="shared" si="3"/>
        <v/>
      </c>
      <c r="AQ58" s="44"/>
      <c r="AR58" s="46" t="str">
        <f t="shared" si="4"/>
        <v/>
      </c>
      <c r="AS58" s="156"/>
      <c r="AT58" s="80"/>
      <c r="AU58" s="46" t="str">
        <f t="shared" si="5"/>
        <v/>
      </c>
      <c r="AV58" s="80"/>
      <c r="AW58" s="46" t="str">
        <f t="shared" si="6"/>
        <v/>
      </c>
      <c r="AX58" s="28"/>
      <c r="AY58" s="27"/>
      <c r="AZ58" s="46">
        <f t="shared" si="7"/>
        <v>1.7825</v>
      </c>
      <c r="BA58" s="46">
        <f t="shared" si="8"/>
        <v>1.7825</v>
      </c>
      <c r="BB58" s="46">
        <f t="shared" si="9"/>
        <v>0</v>
      </c>
      <c r="BC58" s="46">
        <f t="shared" si="10"/>
        <v>0</v>
      </c>
      <c r="BD58" s="46">
        <f t="shared" si="11"/>
        <v>0</v>
      </c>
      <c r="BE58" s="46">
        <f t="shared" si="12"/>
        <v>7.6999999999999993</v>
      </c>
      <c r="BF58" s="46">
        <f t="shared" si="13"/>
        <v>5.4</v>
      </c>
      <c r="BG58" s="46" t="str">
        <f t="shared" si="14"/>
        <v/>
      </c>
      <c r="BH58" s="17"/>
      <c r="BJ58" s="15"/>
      <c r="BK58" s="71">
        <f t="shared" si="40"/>
        <v>155</v>
      </c>
      <c r="BL58" s="71">
        <f t="shared" si="41"/>
        <v>115</v>
      </c>
      <c r="BM58" s="347">
        <f t="shared" si="42"/>
        <v>0</v>
      </c>
      <c r="BN58" s="347">
        <f t="shared" si="43"/>
        <v>0</v>
      </c>
      <c r="BO58" s="347"/>
      <c r="BP58" s="347"/>
      <c r="BQ58" s="347">
        <f t="shared" si="44"/>
        <v>0</v>
      </c>
      <c r="BR58" s="347"/>
      <c r="BS58" s="347"/>
      <c r="BT58" s="347">
        <f t="shared" si="45"/>
        <v>0</v>
      </c>
      <c r="BU58" s="347"/>
      <c r="BV58" s="17"/>
      <c r="BX58" s="15"/>
      <c r="BZ58" s="17"/>
      <c r="CB58" s="15"/>
      <c r="CC58" s="16">
        <f t="shared" si="15"/>
        <v>1.7825</v>
      </c>
      <c r="CD58" s="16">
        <f t="shared" si="16"/>
        <v>5.4</v>
      </c>
      <c r="CE58" s="16">
        <f t="shared" si="17"/>
        <v>0</v>
      </c>
      <c r="CF58" s="16">
        <f t="shared" si="18"/>
        <v>1.55</v>
      </c>
      <c r="CG58" s="16">
        <f t="shared" si="19"/>
        <v>1.1499999999999999</v>
      </c>
      <c r="CJ58" s="191">
        <f t="shared" si="20"/>
        <v>1.7825</v>
      </c>
      <c r="CK58" s="191">
        <f t="shared" si="21"/>
        <v>7.6999999999999993</v>
      </c>
      <c r="CL58" s="191">
        <f t="shared" si="22"/>
        <v>0</v>
      </c>
      <c r="CM58" s="191">
        <f t="shared" si="23"/>
        <v>0</v>
      </c>
      <c r="CN58" s="191">
        <f t="shared" si="24"/>
        <v>1</v>
      </c>
      <c r="CO58" s="17"/>
      <c r="CQ58" s="15"/>
      <c r="CR58" s="16">
        <f>IF(M58="",,INDEX(Komp!$K$8:$K$10,M58,1))</f>
        <v>0</v>
      </c>
      <c r="CS58" s="16">
        <f>IF(N58="",,INDEX(Komp!$K$35:$K$40,N58,1))</f>
        <v>0</v>
      </c>
      <c r="CT58" s="16">
        <f>IF(N58="",,INDEX(Komp!$M$35:$M$40,N58,1))</f>
        <v>0</v>
      </c>
      <c r="CU58" s="16">
        <f>IF(O58="",,INDEX(Komp!$K$80:$K$81,O58,1))</f>
        <v>0</v>
      </c>
      <c r="CV58" s="16">
        <f>IF(P58="",,INDEX(Komp!$K$108:$K$109,P58,1))</f>
        <v>0</v>
      </c>
      <c r="CW58" s="191">
        <f t="shared" si="25"/>
        <v>0</v>
      </c>
      <c r="CX58" s="17"/>
      <c r="CZ58" s="15"/>
      <c r="DA58" s="16" t="str">
        <f t="shared" si="26"/>
        <v/>
      </c>
      <c r="DB58" s="16">
        <f>IF(DA58="",,MATCH(DA58,Tab!$C$5:$C$22,0))</f>
        <v>0</v>
      </c>
      <c r="DC58" s="16">
        <f>IF(DB58=Tab!$D$22,1,0)</f>
        <v>0</v>
      </c>
      <c r="DD58" s="16">
        <f>IF(DB58=Tab!$D$21,1,0)</f>
        <v>0</v>
      </c>
      <c r="DE58" s="16">
        <f>IF(AND(DB58&gt;=Tab!$D$5,DB58&lt;=Tab!$D$20),1,0)</f>
        <v>0</v>
      </c>
      <c r="DF58" s="16">
        <f>IF(DE58=1,INDEX(Tab!$E$5:$E$20,DB58,1),)</f>
        <v>0</v>
      </c>
      <c r="DG58" s="17"/>
      <c r="DI58" s="15"/>
      <c r="DJ58" s="16" t="str">
        <f t="shared" si="27"/>
        <v/>
      </c>
      <c r="DL58" s="36" t="str">
        <f>IF(DD58=1,Projekt!$AH$129,"")</f>
        <v/>
      </c>
      <c r="DM58" s="36"/>
      <c r="DN58" s="36" t="str">
        <f>IF(DE58=1,INDEX(Projekt!$AB$98:$AB$113,DF58,1),"")</f>
        <v/>
      </c>
      <c r="DO58" s="36" t="str">
        <f>IF(DE58=1,INDEX(Projekt!$AH$98:$AH$113,DF58,1),"")</f>
        <v/>
      </c>
      <c r="DP58" s="36" t="str">
        <f t="shared" si="28"/>
        <v/>
      </c>
      <c r="DQ58" s="79"/>
      <c r="DR58" s="36"/>
      <c r="DS58" s="162"/>
      <c r="DT58" s="16" t="str">
        <f t="shared" si="29"/>
        <v/>
      </c>
      <c r="DU58" s="16" t="str">
        <f t="shared" si="30"/>
        <v/>
      </c>
      <c r="DV58" s="16" t="str">
        <f>IF(DE58=1,IF(DU58&lt;Tab!$M$77,1,IF(DU58&lt;Tab!$M$78,2,IF(DU58&lt;Tab!$M$79,3,IF(DU58&lt;Tab!$M$80,4,5)))),"")</f>
        <v/>
      </c>
      <c r="DW58" s="16" t="str">
        <f>IF(DE58=1,INDEX(Tab!$M$76:$M$81,DV58,1),"")</f>
        <v/>
      </c>
      <c r="DX58" s="16" t="str">
        <f>IF(DE58=1,INDEX(Tab!$M$76:$M$81,DV58+1,1),"")</f>
        <v/>
      </c>
      <c r="DY58" s="36" t="str">
        <f>IF(DE58=1,INDEX(Tab!$N$76:$AC$81,DV58,DF58),"")</f>
        <v/>
      </c>
      <c r="DZ58" s="36" t="str">
        <f>IF(DE58=1,INDEX(Tab!$N$76:$AC$81,DV58+1,DF58),"")</f>
        <v/>
      </c>
      <c r="EA58" s="36" t="str">
        <f t="shared" si="31"/>
        <v/>
      </c>
      <c r="EB58" s="36" t="str">
        <f t="shared" si="32"/>
        <v/>
      </c>
      <c r="EC58" s="79"/>
      <c r="ED58" s="36"/>
      <c r="EE58" s="15"/>
      <c r="EF58" s="16" t="str">
        <f t="shared" si="33"/>
        <v/>
      </c>
      <c r="EG58" s="16" t="str">
        <f t="shared" si="46"/>
        <v/>
      </c>
      <c r="EH58" s="16" t="str">
        <f>IF(DE58=1,IF(EG58&lt;Tab!$M$87,1,IF(EG58&lt;Tab!$M$88,2,IF(EG58&lt;Tab!$M$89,3,IF(EG58&lt;Tab!$M$90,4,5)))),"")</f>
        <v/>
      </c>
      <c r="EI58" s="16" t="str">
        <f>IF(DE58=1,INDEX(Tab!$M$86:$M$91,EH58,1),"")</f>
        <v/>
      </c>
      <c r="EJ58" s="16" t="str">
        <f>IF(DE58=1,INDEX(Tab!$M$86:$M$91,EH58+1,1),"")</f>
        <v/>
      </c>
      <c r="EK58" s="36" t="str">
        <f>IF(DE58=1,INDEX(Tab!$N$86:$AC$91,EH58,DF58),"")</f>
        <v/>
      </c>
      <c r="EL58" s="36" t="str">
        <f>IF(DE58=1,INDEX(Tab!$N$86:$AC$91,EH58+1,DF58),"")</f>
        <v/>
      </c>
      <c r="EM58" s="36">
        <f t="shared" si="34"/>
        <v>0</v>
      </c>
      <c r="EO58" s="74" t="b">
        <v>0</v>
      </c>
      <c r="EP58" s="16">
        <f t="shared" si="35"/>
        <v>1</v>
      </c>
      <c r="EQ58" s="16">
        <f t="shared" si="36"/>
        <v>0</v>
      </c>
      <c r="ER58" s="16" t="str">
        <f t="shared" si="37"/>
        <v/>
      </c>
      <c r="ES58" s="17"/>
      <c r="EU58" s="15"/>
      <c r="EV58" s="191" t="str">
        <f t="shared" si="38"/>
        <v/>
      </c>
      <c r="EW58" s="191" t="str">
        <f t="shared" si="47"/>
        <v/>
      </c>
      <c r="EX58" s="17"/>
    </row>
    <row r="59" spans="2:154" s="16" customFormat="1" x14ac:dyDescent="0.2">
      <c r="B59" s="341"/>
      <c r="C59" s="541"/>
      <c r="D59" s="542"/>
      <c r="E59" s="25"/>
      <c r="F59" s="71">
        <v>1</v>
      </c>
      <c r="G59" s="71">
        <v>155</v>
      </c>
      <c r="H59" s="71">
        <v>115</v>
      </c>
      <c r="I59" s="25"/>
      <c r="J59" s="25"/>
      <c r="K59" s="25"/>
      <c r="L59" s="339"/>
      <c r="M59" s="353"/>
      <c r="N59" s="25"/>
      <c r="O59" s="25"/>
      <c r="P59" s="25"/>
      <c r="Q59" s="27"/>
      <c r="R59" s="24"/>
      <c r="S59" s="24"/>
      <c r="T59" s="24"/>
      <c r="U59" s="24"/>
      <c r="V59" s="24"/>
      <c r="W59" s="312">
        <f t="shared" si="39"/>
        <v>0</v>
      </c>
      <c r="X59" s="46" t="str">
        <f t="shared" si="0"/>
        <v/>
      </c>
      <c r="Y59" s="28"/>
      <c r="Z59" s="27"/>
      <c r="AA59" s="25"/>
      <c r="AB59" s="25"/>
      <c r="AC59" s="184"/>
      <c r="AD59" s="44"/>
      <c r="AE59" s="176" t="str">
        <f t="shared" si="1"/>
        <v/>
      </c>
      <c r="AF59" s="44"/>
      <c r="AG59" s="46" t="str">
        <f t="shared" si="2"/>
        <v/>
      </c>
      <c r="AH59" s="28"/>
      <c r="AI59" s="27"/>
      <c r="AJ59" s="25"/>
      <c r="AK59" s="25"/>
      <c r="AL59" s="25"/>
      <c r="AM59" s="44"/>
      <c r="AN59" s="40"/>
      <c r="AO59" s="44"/>
      <c r="AP59" s="71" t="str">
        <f t="shared" si="3"/>
        <v/>
      </c>
      <c r="AQ59" s="44"/>
      <c r="AR59" s="46" t="str">
        <f t="shared" si="4"/>
        <v/>
      </c>
      <c r="AS59" s="156"/>
      <c r="AT59" s="80"/>
      <c r="AU59" s="46" t="str">
        <f t="shared" si="5"/>
        <v/>
      </c>
      <c r="AV59" s="80"/>
      <c r="AW59" s="46" t="str">
        <f t="shared" si="6"/>
        <v/>
      </c>
      <c r="AX59" s="28"/>
      <c r="AY59" s="27"/>
      <c r="AZ59" s="46">
        <f t="shared" si="7"/>
        <v>1.7825</v>
      </c>
      <c r="BA59" s="46">
        <f t="shared" si="8"/>
        <v>1.7825</v>
      </c>
      <c r="BB59" s="46">
        <f t="shared" si="9"/>
        <v>0</v>
      </c>
      <c r="BC59" s="46">
        <f t="shared" si="10"/>
        <v>0</v>
      </c>
      <c r="BD59" s="46">
        <f t="shared" si="11"/>
        <v>0</v>
      </c>
      <c r="BE59" s="46">
        <f t="shared" si="12"/>
        <v>7.6999999999999993</v>
      </c>
      <c r="BF59" s="46">
        <f t="shared" si="13"/>
        <v>5.4</v>
      </c>
      <c r="BG59" s="46" t="str">
        <f t="shared" si="14"/>
        <v/>
      </c>
      <c r="BH59" s="17"/>
      <c r="BJ59" s="15"/>
      <c r="BK59" s="71">
        <f t="shared" si="40"/>
        <v>155</v>
      </c>
      <c r="BL59" s="71">
        <f t="shared" si="41"/>
        <v>115</v>
      </c>
      <c r="BM59" s="347">
        <f t="shared" si="42"/>
        <v>0</v>
      </c>
      <c r="BN59" s="347">
        <f t="shared" si="43"/>
        <v>0</v>
      </c>
      <c r="BO59" s="347"/>
      <c r="BP59" s="347"/>
      <c r="BQ59" s="347">
        <f t="shared" si="44"/>
        <v>0</v>
      </c>
      <c r="BR59" s="347"/>
      <c r="BS59" s="347"/>
      <c r="BT59" s="347">
        <f t="shared" si="45"/>
        <v>0</v>
      </c>
      <c r="BU59" s="347"/>
      <c r="BV59" s="17"/>
      <c r="BX59" s="15"/>
      <c r="BZ59" s="17"/>
      <c r="CB59" s="15"/>
      <c r="CC59" s="16">
        <f t="shared" si="15"/>
        <v>1.7825</v>
      </c>
      <c r="CD59" s="16">
        <f t="shared" si="16"/>
        <v>5.4</v>
      </c>
      <c r="CE59" s="16">
        <f t="shared" si="17"/>
        <v>0</v>
      </c>
      <c r="CF59" s="16">
        <f t="shared" si="18"/>
        <v>1.55</v>
      </c>
      <c r="CG59" s="16">
        <f t="shared" si="19"/>
        <v>1.1499999999999999</v>
      </c>
      <c r="CJ59" s="191">
        <f t="shared" si="20"/>
        <v>1.7825</v>
      </c>
      <c r="CK59" s="191">
        <f t="shared" si="21"/>
        <v>7.6999999999999993</v>
      </c>
      <c r="CL59" s="191">
        <f t="shared" si="22"/>
        <v>0</v>
      </c>
      <c r="CM59" s="191">
        <f t="shared" si="23"/>
        <v>0</v>
      </c>
      <c r="CN59" s="191">
        <f t="shared" si="24"/>
        <v>1</v>
      </c>
      <c r="CO59" s="17"/>
      <c r="CQ59" s="15"/>
      <c r="CR59" s="16">
        <f>IF(M59="",,INDEX(Komp!$K$8:$K$10,M59,1))</f>
        <v>0</v>
      </c>
      <c r="CS59" s="16">
        <f>IF(N59="",,INDEX(Komp!$K$35:$K$40,N59,1))</f>
        <v>0</v>
      </c>
      <c r="CT59" s="16">
        <f>IF(N59="",,INDEX(Komp!$M$35:$M$40,N59,1))</f>
        <v>0</v>
      </c>
      <c r="CU59" s="16">
        <f>IF(O59="",,INDEX(Komp!$K$80:$K$81,O59,1))</f>
        <v>0</v>
      </c>
      <c r="CV59" s="16">
        <f>IF(P59="",,INDEX(Komp!$K$108:$K$109,P59,1))</f>
        <v>0</v>
      </c>
      <c r="CW59" s="191">
        <f t="shared" si="25"/>
        <v>0</v>
      </c>
      <c r="CX59" s="17"/>
      <c r="CZ59" s="15"/>
      <c r="DA59" s="16" t="str">
        <f t="shared" si="26"/>
        <v/>
      </c>
      <c r="DB59" s="16">
        <f>IF(DA59="",,MATCH(DA59,Tab!$C$5:$C$22,0))</f>
        <v>0</v>
      </c>
      <c r="DC59" s="16">
        <f>IF(DB59=Tab!$D$22,1,0)</f>
        <v>0</v>
      </c>
      <c r="DD59" s="16">
        <f>IF(DB59=Tab!$D$21,1,0)</f>
        <v>0</v>
      </c>
      <c r="DE59" s="16">
        <f>IF(AND(DB59&gt;=Tab!$D$5,DB59&lt;=Tab!$D$20),1,0)</f>
        <v>0</v>
      </c>
      <c r="DF59" s="16">
        <f>IF(DE59=1,INDEX(Tab!$E$5:$E$20,DB59,1),)</f>
        <v>0</v>
      </c>
      <c r="DG59" s="17"/>
      <c r="DI59" s="15"/>
      <c r="DJ59" s="16" t="str">
        <f t="shared" si="27"/>
        <v/>
      </c>
      <c r="DL59" s="36" t="str">
        <f>IF(DD59=1,Projekt!$AH$129,"")</f>
        <v/>
      </c>
      <c r="DM59" s="36"/>
      <c r="DN59" s="36" t="str">
        <f>IF(DE59=1,INDEX(Projekt!$AB$98:$AB$113,DF59,1),"")</f>
        <v/>
      </c>
      <c r="DO59" s="36" t="str">
        <f>IF(DE59=1,INDEX(Projekt!$AH$98:$AH$113,DF59,1),"")</f>
        <v/>
      </c>
      <c r="DP59" s="36" t="str">
        <f t="shared" si="28"/>
        <v/>
      </c>
      <c r="DQ59" s="79"/>
      <c r="DR59" s="36"/>
      <c r="DS59" s="162"/>
      <c r="DT59" s="16" t="str">
        <f t="shared" si="29"/>
        <v/>
      </c>
      <c r="DU59" s="16" t="str">
        <f t="shared" si="30"/>
        <v/>
      </c>
      <c r="DV59" s="16" t="str">
        <f>IF(DE59=1,IF(DU59&lt;Tab!$M$77,1,IF(DU59&lt;Tab!$M$78,2,IF(DU59&lt;Tab!$M$79,3,IF(DU59&lt;Tab!$M$80,4,5)))),"")</f>
        <v/>
      </c>
      <c r="DW59" s="16" t="str">
        <f>IF(DE59=1,INDEX(Tab!$M$76:$M$81,DV59,1),"")</f>
        <v/>
      </c>
      <c r="DX59" s="16" t="str">
        <f>IF(DE59=1,INDEX(Tab!$M$76:$M$81,DV59+1,1),"")</f>
        <v/>
      </c>
      <c r="DY59" s="36" t="str">
        <f>IF(DE59=1,INDEX(Tab!$N$76:$AC$81,DV59,DF59),"")</f>
        <v/>
      </c>
      <c r="DZ59" s="36" t="str">
        <f>IF(DE59=1,INDEX(Tab!$N$76:$AC$81,DV59+1,DF59),"")</f>
        <v/>
      </c>
      <c r="EA59" s="36" t="str">
        <f t="shared" si="31"/>
        <v/>
      </c>
      <c r="EB59" s="36" t="str">
        <f t="shared" si="32"/>
        <v/>
      </c>
      <c r="EC59" s="79"/>
      <c r="ED59" s="36"/>
      <c r="EE59" s="15"/>
      <c r="EF59" s="16" t="str">
        <f t="shared" si="33"/>
        <v/>
      </c>
      <c r="EG59" s="16" t="str">
        <f t="shared" si="46"/>
        <v/>
      </c>
      <c r="EH59" s="16" t="str">
        <f>IF(DE59=1,IF(EG59&lt;Tab!$M$87,1,IF(EG59&lt;Tab!$M$88,2,IF(EG59&lt;Tab!$M$89,3,IF(EG59&lt;Tab!$M$90,4,5)))),"")</f>
        <v/>
      </c>
      <c r="EI59" s="16" t="str">
        <f>IF(DE59=1,INDEX(Tab!$M$86:$M$91,EH59,1),"")</f>
        <v/>
      </c>
      <c r="EJ59" s="16" t="str">
        <f>IF(DE59=1,INDEX(Tab!$M$86:$M$91,EH59+1,1),"")</f>
        <v/>
      </c>
      <c r="EK59" s="36" t="str">
        <f>IF(DE59=1,INDEX(Tab!$N$86:$AC$91,EH59,DF59),"")</f>
        <v/>
      </c>
      <c r="EL59" s="36" t="str">
        <f>IF(DE59=1,INDEX(Tab!$N$86:$AC$91,EH59+1,DF59),"")</f>
        <v/>
      </c>
      <c r="EM59" s="36">
        <f t="shared" si="34"/>
        <v>0</v>
      </c>
      <c r="EO59" s="74" t="b">
        <v>0</v>
      </c>
      <c r="EP59" s="16">
        <f t="shared" si="35"/>
        <v>1</v>
      </c>
      <c r="EQ59" s="16">
        <f t="shared" si="36"/>
        <v>0</v>
      </c>
      <c r="ER59" s="16" t="str">
        <f t="shared" si="37"/>
        <v/>
      </c>
      <c r="ES59" s="17"/>
      <c r="EU59" s="15"/>
      <c r="EV59" s="191" t="str">
        <f t="shared" si="38"/>
        <v/>
      </c>
      <c r="EW59" s="191" t="str">
        <f t="shared" si="47"/>
        <v/>
      </c>
      <c r="EX59" s="17"/>
    </row>
    <row r="60" spans="2:154" s="16" customFormat="1" x14ac:dyDescent="0.2">
      <c r="B60" s="341"/>
      <c r="C60" s="541"/>
      <c r="D60" s="542"/>
      <c r="E60" s="25"/>
      <c r="F60" s="71">
        <v>1</v>
      </c>
      <c r="G60" s="71">
        <v>155</v>
      </c>
      <c r="H60" s="71">
        <v>115</v>
      </c>
      <c r="I60" s="25"/>
      <c r="J60" s="25"/>
      <c r="K60" s="25"/>
      <c r="L60" s="339"/>
      <c r="M60" s="353"/>
      <c r="N60" s="25"/>
      <c r="O60" s="25"/>
      <c r="P60" s="25"/>
      <c r="Q60" s="27"/>
      <c r="R60" s="24"/>
      <c r="S60" s="24"/>
      <c r="T60" s="24"/>
      <c r="U60" s="24"/>
      <c r="V60" s="24"/>
      <c r="W60" s="312">
        <f t="shared" si="39"/>
        <v>0</v>
      </c>
      <c r="X60" s="46" t="str">
        <f t="shared" si="0"/>
        <v/>
      </c>
      <c r="Y60" s="28"/>
      <c r="Z60" s="27"/>
      <c r="AA60" s="25"/>
      <c r="AB60" s="25"/>
      <c r="AC60" s="184"/>
      <c r="AD60" s="44"/>
      <c r="AE60" s="176" t="str">
        <f t="shared" si="1"/>
        <v/>
      </c>
      <c r="AF60" s="44"/>
      <c r="AG60" s="46" t="str">
        <f t="shared" si="2"/>
        <v/>
      </c>
      <c r="AH60" s="28"/>
      <c r="AI60" s="27"/>
      <c r="AJ60" s="25"/>
      <c r="AK60" s="25"/>
      <c r="AL60" s="25"/>
      <c r="AM60" s="44"/>
      <c r="AN60" s="40"/>
      <c r="AO60" s="44"/>
      <c r="AP60" s="71" t="str">
        <f t="shared" si="3"/>
        <v/>
      </c>
      <c r="AQ60" s="44"/>
      <c r="AR60" s="46" t="str">
        <f t="shared" si="4"/>
        <v/>
      </c>
      <c r="AS60" s="156"/>
      <c r="AT60" s="80"/>
      <c r="AU60" s="46" t="str">
        <f t="shared" si="5"/>
        <v/>
      </c>
      <c r="AV60" s="80"/>
      <c r="AW60" s="46" t="str">
        <f t="shared" si="6"/>
        <v/>
      </c>
      <c r="AX60" s="28"/>
      <c r="AY60" s="27"/>
      <c r="AZ60" s="46">
        <f t="shared" si="7"/>
        <v>1.7825</v>
      </c>
      <c r="BA60" s="46">
        <f t="shared" si="8"/>
        <v>1.7825</v>
      </c>
      <c r="BB60" s="46">
        <f t="shared" si="9"/>
        <v>0</v>
      </c>
      <c r="BC60" s="46">
        <f t="shared" si="10"/>
        <v>0</v>
      </c>
      <c r="BD60" s="46">
        <f t="shared" si="11"/>
        <v>0</v>
      </c>
      <c r="BE60" s="46">
        <f t="shared" si="12"/>
        <v>7.6999999999999993</v>
      </c>
      <c r="BF60" s="46">
        <f t="shared" si="13"/>
        <v>5.4</v>
      </c>
      <c r="BG60" s="46" t="str">
        <f t="shared" si="14"/>
        <v/>
      </c>
      <c r="BH60" s="17"/>
      <c r="BJ60" s="15"/>
      <c r="BK60" s="71">
        <f t="shared" si="40"/>
        <v>155</v>
      </c>
      <c r="BL60" s="71">
        <f t="shared" si="41"/>
        <v>115</v>
      </c>
      <c r="BM60" s="347">
        <f t="shared" si="42"/>
        <v>0</v>
      </c>
      <c r="BN60" s="347">
        <f t="shared" si="43"/>
        <v>0</v>
      </c>
      <c r="BO60" s="347"/>
      <c r="BP60" s="347"/>
      <c r="BQ60" s="347">
        <f t="shared" si="44"/>
        <v>0</v>
      </c>
      <c r="BR60" s="347"/>
      <c r="BS60" s="347"/>
      <c r="BT60" s="347">
        <f t="shared" si="45"/>
        <v>0</v>
      </c>
      <c r="BU60" s="347"/>
      <c r="BV60" s="17"/>
      <c r="BX60" s="15"/>
      <c r="BZ60" s="17"/>
      <c r="CB60" s="15"/>
      <c r="CC60" s="16">
        <f t="shared" si="15"/>
        <v>1.7825</v>
      </c>
      <c r="CD60" s="16">
        <f t="shared" si="16"/>
        <v>5.4</v>
      </c>
      <c r="CE60" s="16">
        <f t="shared" si="17"/>
        <v>0</v>
      </c>
      <c r="CF60" s="16">
        <f t="shared" si="18"/>
        <v>1.55</v>
      </c>
      <c r="CG60" s="16">
        <f t="shared" si="19"/>
        <v>1.1499999999999999</v>
      </c>
      <c r="CJ60" s="191">
        <f t="shared" si="20"/>
        <v>1.7825</v>
      </c>
      <c r="CK60" s="191">
        <f t="shared" si="21"/>
        <v>7.6999999999999993</v>
      </c>
      <c r="CL60" s="191">
        <f t="shared" si="22"/>
        <v>0</v>
      </c>
      <c r="CM60" s="191">
        <f t="shared" si="23"/>
        <v>0</v>
      </c>
      <c r="CN60" s="191">
        <f t="shared" si="24"/>
        <v>1</v>
      </c>
      <c r="CO60" s="17"/>
      <c r="CQ60" s="15"/>
      <c r="CR60" s="16">
        <f>IF(M60="",,INDEX(Komp!$K$8:$K$10,M60,1))</f>
        <v>0</v>
      </c>
      <c r="CS60" s="16">
        <f>IF(N60="",,INDEX(Komp!$K$35:$K$40,N60,1))</f>
        <v>0</v>
      </c>
      <c r="CT60" s="16">
        <f>IF(N60="",,INDEX(Komp!$M$35:$M$40,N60,1))</f>
        <v>0</v>
      </c>
      <c r="CU60" s="16">
        <f>IF(O60="",,INDEX(Komp!$K$80:$K$81,O60,1))</f>
        <v>0</v>
      </c>
      <c r="CV60" s="16">
        <f>IF(P60="",,INDEX(Komp!$K$108:$K$109,P60,1))</f>
        <v>0</v>
      </c>
      <c r="CW60" s="191">
        <f t="shared" si="25"/>
        <v>0</v>
      </c>
      <c r="CX60" s="17"/>
      <c r="CZ60" s="15"/>
      <c r="DA60" s="16" t="str">
        <f t="shared" si="26"/>
        <v/>
      </c>
      <c r="DB60" s="16">
        <f>IF(DA60="",,MATCH(DA60,Tab!$C$5:$C$22,0))</f>
        <v>0</v>
      </c>
      <c r="DC60" s="16">
        <f>IF(DB60=Tab!$D$22,1,0)</f>
        <v>0</v>
      </c>
      <c r="DD60" s="16">
        <f>IF(DB60=Tab!$D$21,1,0)</f>
        <v>0</v>
      </c>
      <c r="DE60" s="16">
        <f>IF(AND(DB60&gt;=Tab!$D$5,DB60&lt;=Tab!$D$20),1,0)</f>
        <v>0</v>
      </c>
      <c r="DF60" s="16">
        <f>IF(DE60=1,INDEX(Tab!$E$5:$E$20,DB60,1),)</f>
        <v>0</v>
      </c>
      <c r="DG60" s="17"/>
      <c r="DI60" s="15"/>
      <c r="DJ60" s="16" t="str">
        <f t="shared" si="27"/>
        <v/>
      </c>
      <c r="DL60" s="36" t="str">
        <f>IF(DD60=1,Projekt!$AH$129,"")</f>
        <v/>
      </c>
      <c r="DM60" s="36"/>
      <c r="DN60" s="36" t="str">
        <f>IF(DE60=1,INDEX(Projekt!$AB$98:$AB$113,DF60,1),"")</f>
        <v/>
      </c>
      <c r="DO60" s="36" t="str">
        <f>IF(DE60=1,INDEX(Projekt!$AH$98:$AH$113,DF60,1),"")</f>
        <v/>
      </c>
      <c r="DP60" s="36" t="str">
        <f t="shared" si="28"/>
        <v/>
      </c>
      <c r="DQ60" s="79"/>
      <c r="DR60" s="36"/>
      <c r="DS60" s="162"/>
      <c r="DT60" s="16" t="str">
        <f t="shared" si="29"/>
        <v/>
      </c>
      <c r="DU60" s="16" t="str">
        <f t="shared" si="30"/>
        <v/>
      </c>
      <c r="DV60" s="16" t="str">
        <f>IF(DE60=1,IF(DU60&lt;Tab!$M$77,1,IF(DU60&lt;Tab!$M$78,2,IF(DU60&lt;Tab!$M$79,3,IF(DU60&lt;Tab!$M$80,4,5)))),"")</f>
        <v/>
      </c>
      <c r="DW60" s="16" t="str">
        <f>IF(DE60=1,INDEX(Tab!$M$76:$M$81,DV60,1),"")</f>
        <v/>
      </c>
      <c r="DX60" s="16" t="str">
        <f>IF(DE60=1,INDEX(Tab!$M$76:$M$81,DV60+1,1),"")</f>
        <v/>
      </c>
      <c r="DY60" s="36" t="str">
        <f>IF(DE60=1,INDEX(Tab!$N$76:$AC$81,DV60,DF60),"")</f>
        <v/>
      </c>
      <c r="DZ60" s="36" t="str">
        <f>IF(DE60=1,INDEX(Tab!$N$76:$AC$81,DV60+1,DF60),"")</f>
        <v/>
      </c>
      <c r="EA60" s="36" t="str">
        <f t="shared" si="31"/>
        <v/>
      </c>
      <c r="EB60" s="36" t="str">
        <f t="shared" si="32"/>
        <v/>
      </c>
      <c r="EC60" s="79"/>
      <c r="ED60" s="36"/>
      <c r="EE60" s="15"/>
      <c r="EF60" s="16" t="str">
        <f t="shared" si="33"/>
        <v/>
      </c>
      <c r="EG60" s="16" t="str">
        <f t="shared" si="46"/>
        <v/>
      </c>
      <c r="EH60" s="16" t="str">
        <f>IF(DE60=1,IF(EG60&lt;Tab!$M$87,1,IF(EG60&lt;Tab!$M$88,2,IF(EG60&lt;Tab!$M$89,3,IF(EG60&lt;Tab!$M$90,4,5)))),"")</f>
        <v/>
      </c>
      <c r="EI60" s="16" t="str">
        <f>IF(DE60=1,INDEX(Tab!$M$86:$M$91,EH60,1),"")</f>
        <v/>
      </c>
      <c r="EJ60" s="16" t="str">
        <f>IF(DE60=1,INDEX(Tab!$M$86:$M$91,EH60+1,1),"")</f>
        <v/>
      </c>
      <c r="EK60" s="36" t="str">
        <f>IF(DE60=1,INDEX(Tab!$N$86:$AC$91,EH60,DF60),"")</f>
        <v/>
      </c>
      <c r="EL60" s="36" t="str">
        <f>IF(DE60=1,INDEX(Tab!$N$86:$AC$91,EH60+1,DF60),"")</f>
        <v/>
      </c>
      <c r="EM60" s="36">
        <f t="shared" si="34"/>
        <v>0</v>
      </c>
      <c r="EO60" s="74" t="b">
        <v>0</v>
      </c>
      <c r="EP60" s="16">
        <f t="shared" si="35"/>
        <v>1</v>
      </c>
      <c r="EQ60" s="16">
        <f t="shared" si="36"/>
        <v>0</v>
      </c>
      <c r="ER60" s="16" t="str">
        <f t="shared" si="37"/>
        <v/>
      </c>
      <c r="ES60" s="17"/>
      <c r="EU60" s="15"/>
      <c r="EV60" s="191" t="str">
        <f t="shared" si="38"/>
        <v/>
      </c>
      <c r="EW60" s="191" t="str">
        <f t="shared" si="47"/>
        <v/>
      </c>
      <c r="EX60" s="17"/>
    </row>
    <row r="61" spans="2:154" s="16" customFormat="1" x14ac:dyDescent="0.2">
      <c r="B61" s="341"/>
      <c r="C61" s="541"/>
      <c r="D61" s="542"/>
      <c r="E61" s="25"/>
      <c r="F61" s="71">
        <v>1</v>
      </c>
      <c r="G61" s="71">
        <v>155</v>
      </c>
      <c r="H61" s="71">
        <v>115</v>
      </c>
      <c r="I61" s="25"/>
      <c r="J61" s="25"/>
      <c r="K61" s="25"/>
      <c r="L61" s="339"/>
      <c r="M61" s="353"/>
      <c r="N61" s="25"/>
      <c r="O61" s="25"/>
      <c r="P61" s="25"/>
      <c r="Q61" s="27"/>
      <c r="R61" s="24"/>
      <c r="S61" s="24"/>
      <c r="T61" s="24"/>
      <c r="U61" s="24"/>
      <c r="V61" s="24"/>
      <c r="W61" s="312" t="str">
        <f t="shared" ref="W61:W79" si="48">IF(OR(CW61=0,CW61=""),"",CW61)</f>
        <v/>
      </c>
      <c r="X61" s="46" t="str">
        <f t="shared" si="0"/>
        <v/>
      </c>
      <c r="Y61" s="28"/>
      <c r="Z61" s="27"/>
      <c r="AA61" s="25"/>
      <c r="AB61" s="25"/>
      <c r="AC61" s="184"/>
      <c r="AD61" s="44"/>
      <c r="AE61" s="176" t="str">
        <f t="shared" si="1"/>
        <v/>
      </c>
      <c r="AF61" s="44"/>
      <c r="AG61" s="46" t="str">
        <f t="shared" si="2"/>
        <v/>
      </c>
      <c r="AH61" s="28"/>
      <c r="AI61" s="27"/>
      <c r="AJ61" s="25"/>
      <c r="AK61" s="25"/>
      <c r="AL61" s="25"/>
      <c r="AM61" s="44"/>
      <c r="AN61" s="40"/>
      <c r="AO61" s="44"/>
      <c r="AP61" s="71" t="str">
        <f t="shared" si="3"/>
        <v/>
      </c>
      <c r="AQ61" s="44"/>
      <c r="AR61" s="46" t="str">
        <f t="shared" si="4"/>
        <v/>
      </c>
      <c r="AS61" s="156"/>
      <c r="AT61" s="80"/>
      <c r="AU61" s="46" t="str">
        <f t="shared" si="5"/>
        <v/>
      </c>
      <c r="AV61" s="80"/>
      <c r="AW61" s="46" t="str">
        <f t="shared" si="6"/>
        <v/>
      </c>
      <c r="AX61" s="28"/>
      <c r="AY61" s="27"/>
      <c r="AZ61" s="46">
        <f t="shared" si="7"/>
        <v>1.7825</v>
      </c>
      <c r="BA61" s="46">
        <f t="shared" si="8"/>
        <v>1.7825</v>
      </c>
      <c r="BB61" s="46">
        <f t="shared" si="9"/>
        <v>0</v>
      </c>
      <c r="BC61" s="46">
        <f t="shared" si="10"/>
        <v>0</v>
      </c>
      <c r="BD61" s="46">
        <f t="shared" si="11"/>
        <v>0</v>
      </c>
      <c r="BE61" s="46">
        <f t="shared" si="12"/>
        <v>7.6999999999999993</v>
      </c>
      <c r="BF61" s="46">
        <f t="shared" si="13"/>
        <v>5.4</v>
      </c>
      <c r="BG61" s="46" t="str">
        <f t="shared" si="14"/>
        <v/>
      </c>
      <c r="BH61" s="17"/>
      <c r="BJ61" s="15"/>
      <c r="BK61" s="71">
        <f t="shared" si="40"/>
        <v>155</v>
      </c>
      <c r="BL61" s="71">
        <f t="shared" si="41"/>
        <v>115</v>
      </c>
      <c r="BM61" s="347">
        <f t="shared" si="42"/>
        <v>0</v>
      </c>
      <c r="BN61" s="347">
        <f t="shared" si="43"/>
        <v>0</v>
      </c>
      <c r="BO61" s="347"/>
      <c r="BP61" s="347"/>
      <c r="BQ61" s="347">
        <f t="shared" si="44"/>
        <v>0</v>
      </c>
      <c r="BR61" s="347"/>
      <c r="BS61" s="347"/>
      <c r="BT61" s="347">
        <f t="shared" si="45"/>
        <v>0</v>
      </c>
      <c r="BU61" s="347"/>
      <c r="BV61" s="17"/>
      <c r="BX61" s="15"/>
      <c r="BZ61" s="17"/>
      <c r="CB61" s="15"/>
      <c r="CC61" s="16">
        <f t="shared" si="15"/>
        <v>1.7825</v>
      </c>
      <c r="CD61" s="16">
        <f t="shared" si="16"/>
        <v>5.4</v>
      </c>
      <c r="CE61" s="16">
        <f t="shared" si="17"/>
        <v>0</v>
      </c>
      <c r="CF61" s="16">
        <f t="shared" si="18"/>
        <v>1.55</v>
      </c>
      <c r="CG61" s="16">
        <f t="shared" si="19"/>
        <v>1.1499999999999999</v>
      </c>
      <c r="CJ61" s="191">
        <f t="shared" si="20"/>
        <v>1.7825</v>
      </c>
      <c r="CK61" s="191">
        <f t="shared" si="21"/>
        <v>7.6999999999999993</v>
      </c>
      <c r="CL61" s="191">
        <f t="shared" si="22"/>
        <v>0</v>
      </c>
      <c r="CM61" s="191">
        <f t="shared" si="23"/>
        <v>0</v>
      </c>
      <c r="CN61" s="191">
        <f t="shared" si="24"/>
        <v>1</v>
      </c>
      <c r="CO61" s="17"/>
      <c r="CQ61" s="15"/>
      <c r="CR61" s="16">
        <f>IF(M61="",,INDEX(Komp!$K$8:$K$10,M61,1))</f>
        <v>0</v>
      </c>
      <c r="CS61" s="16">
        <f>IF(N61="",,INDEX(Komp!$K$35:$K$40,N61,1))</f>
        <v>0</v>
      </c>
      <c r="CT61" s="16">
        <f>IF(N61="",,INDEX(Komp!$M$35:$M$40,N61,1))</f>
        <v>0</v>
      </c>
      <c r="CU61" s="16">
        <f>IF(O61="",,INDEX(Komp!$K$80:$K$81,O61,1))</f>
        <v>0</v>
      </c>
      <c r="CV61" s="16">
        <f>IF(P61="",,INDEX(Komp!$K$108:$K$109,P61,1))</f>
        <v>0</v>
      </c>
      <c r="CW61" s="191">
        <f t="shared" si="25"/>
        <v>0</v>
      </c>
      <c r="CX61" s="17"/>
      <c r="CZ61" s="15"/>
      <c r="DA61" s="16" t="str">
        <f t="shared" si="26"/>
        <v/>
      </c>
      <c r="DB61" s="16">
        <f>IF(DA61="",,MATCH(DA61,Tab!$C$5:$C$22,0))</f>
        <v>0</v>
      </c>
      <c r="DC61" s="16">
        <f>IF(DB61=Tab!$D$22,1,0)</f>
        <v>0</v>
      </c>
      <c r="DD61" s="16">
        <f>IF(DB61=Tab!$D$21,1,0)</f>
        <v>0</v>
      </c>
      <c r="DE61" s="16">
        <f>IF(AND(DB61&gt;=Tab!$D$5,DB61&lt;=Tab!$D$20),1,0)</f>
        <v>0</v>
      </c>
      <c r="DF61" s="16">
        <f>IF(DE61=1,INDEX(Tab!$E$5:$E$20,DB61,1),)</f>
        <v>0</v>
      </c>
      <c r="DG61" s="17"/>
      <c r="DI61" s="15"/>
      <c r="DJ61" s="16" t="str">
        <f t="shared" si="27"/>
        <v/>
      </c>
      <c r="DL61" s="36" t="str">
        <f>IF(DD61=1,Projekt!$AH$129,"")</f>
        <v/>
      </c>
      <c r="DM61" s="36"/>
      <c r="DN61" s="36" t="str">
        <f>IF(DE61=1,INDEX(Projekt!$AB$98:$AB$113,DF61,1),"")</f>
        <v/>
      </c>
      <c r="DO61" s="36" t="str">
        <f>IF(DE61=1,INDEX(Projekt!$AH$98:$AH$113,DF61,1),"")</f>
        <v/>
      </c>
      <c r="DP61" s="36" t="str">
        <f t="shared" si="28"/>
        <v/>
      </c>
      <c r="DQ61" s="79"/>
      <c r="DR61" s="36"/>
      <c r="DS61" s="162"/>
      <c r="DT61" s="16" t="str">
        <f t="shared" si="29"/>
        <v/>
      </c>
      <c r="DU61" s="16" t="str">
        <f t="shared" si="30"/>
        <v/>
      </c>
      <c r="DV61" s="16" t="str">
        <f>IF(DE61=1,IF(DU61&lt;Tab!$M$77,1,IF(DU61&lt;Tab!$M$78,2,IF(DU61&lt;Tab!$M$79,3,IF(DU61&lt;Tab!$M$80,4,5)))),"")</f>
        <v/>
      </c>
      <c r="DW61" s="16" t="str">
        <f>IF(DE61=1,INDEX(Tab!$M$76:$M$81,DV61,1),"")</f>
        <v/>
      </c>
      <c r="DX61" s="16" t="str">
        <f>IF(DE61=1,INDEX(Tab!$M$76:$M$81,DV61+1,1),"")</f>
        <v/>
      </c>
      <c r="DY61" s="36" t="str">
        <f>IF(DE61=1,INDEX(Tab!$N$76:$AC$81,DV61,DF61),"")</f>
        <v/>
      </c>
      <c r="DZ61" s="36" t="str">
        <f>IF(DE61=1,INDEX(Tab!$N$76:$AC$81,DV61+1,DF61),"")</f>
        <v/>
      </c>
      <c r="EA61" s="36" t="str">
        <f t="shared" si="31"/>
        <v/>
      </c>
      <c r="EB61" s="36" t="str">
        <f t="shared" si="32"/>
        <v/>
      </c>
      <c r="EC61" s="79"/>
      <c r="ED61" s="36"/>
      <c r="EE61" s="15"/>
      <c r="EF61" s="16" t="str">
        <f t="shared" si="33"/>
        <v/>
      </c>
      <c r="EG61" s="16" t="str">
        <f t="shared" si="46"/>
        <v/>
      </c>
      <c r="EH61" s="16" t="str">
        <f>IF(DE61=1,IF(EG61&lt;Tab!$M$87,1,IF(EG61&lt;Tab!$M$88,2,IF(EG61&lt;Tab!$M$89,3,IF(EG61&lt;Tab!$M$90,4,5)))),"")</f>
        <v/>
      </c>
      <c r="EI61" s="16" t="str">
        <f>IF(DE61=1,INDEX(Tab!$M$86:$M$91,EH61,1),"")</f>
        <v/>
      </c>
      <c r="EJ61" s="16" t="str">
        <f>IF(DE61=1,INDEX(Tab!$M$86:$M$91,EH61+1,1),"")</f>
        <v/>
      </c>
      <c r="EK61" s="36" t="str">
        <f>IF(DE61=1,INDEX(Tab!$N$86:$AC$91,EH61,DF61),"")</f>
        <v/>
      </c>
      <c r="EL61" s="36" t="str">
        <f>IF(DE61=1,INDEX(Tab!$N$86:$AC$91,EH61+1,DF61),"")</f>
        <v/>
      </c>
      <c r="EM61" s="36">
        <f t="shared" si="34"/>
        <v>0</v>
      </c>
      <c r="EO61" s="74" t="b">
        <v>0</v>
      </c>
      <c r="EP61" s="16">
        <f t="shared" si="35"/>
        <v>1</v>
      </c>
      <c r="EQ61" s="16">
        <f t="shared" si="36"/>
        <v>0</v>
      </c>
      <c r="ER61" s="16" t="str">
        <f t="shared" si="37"/>
        <v/>
      </c>
      <c r="ES61" s="17"/>
      <c r="EU61" s="15"/>
      <c r="EV61" s="191" t="str">
        <f t="shared" si="38"/>
        <v/>
      </c>
      <c r="EW61" s="191" t="str">
        <f t="shared" si="47"/>
        <v/>
      </c>
      <c r="EX61" s="17"/>
    </row>
    <row r="62" spans="2:154" s="16" customFormat="1" hidden="1" x14ac:dyDescent="0.2">
      <c r="B62" s="341"/>
      <c r="C62" s="541"/>
      <c r="D62" s="542"/>
      <c r="E62" s="25"/>
      <c r="F62" s="71">
        <v>1</v>
      </c>
      <c r="G62" s="71">
        <v>155</v>
      </c>
      <c r="H62" s="71">
        <v>115</v>
      </c>
      <c r="I62" s="25"/>
      <c r="J62" s="25"/>
      <c r="K62" s="25"/>
      <c r="L62" s="339"/>
      <c r="M62" s="337"/>
      <c r="N62" s="25"/>
      <c r="O62" s="25"/>
      <c r="P62" s="25"/>
      <c r="Q62" s="27"/>
      <c r="R62" s="24"/>
      <c r="S62" s="24"/>
      <c r="T62" s="24"/>
      <c r="U62" s="24"/>
      <c r="V62" s="24"/>
      <c r="W62" s="312" t="str">
        <f t="shared" si="48"/>
        <v/>
      </c>
      <c r="X62" s="46" t="str">
        <f t="shared" si="0"/>
        <v/>
      </c>
      <c r="Y62" s="28"/>
      <c r="Z62" s="27"/>
      <c r="AA62" s="25"/>
      <c r="AB62" s="25"/>
      <c r="AC62" s="184"/>
      <c r="AD62" s="44"/>
      <c r="AE62" s="176" t="str">
        <f t="shared" si="1"/>
        <v/>
      </c>
      <c r="AF62" s="44"/>
      <c r="AG62" s="46" t="str">
        <f t="shared" si="2"/>
        <v/>
      </c>
      <c r="AH62" s="28"/>
      <c r="AI62" s="27"/>
      <c r="AJ62" s="25"/>
      <c r="AK62" s="25"/>
      <c r="AL62" s="25"/>
      <c r="AM62" s="44"/>
      <c r="AN62" s="40"/>
      <c r="AO62" s="44"/>
      <c r="AP62" s="71" t="str">
        <f t="shared" si="3"/>
        <v/>
      </c>
      <c r="AQ62" s="44"/>
      <c r="AR62" s="46" t="str">
        <f t="shared" si="4"/>
        <v/>
      </c>
      <c r="AS62" s="156"/>
      <c r="AT62" s="80"/>
      <c r="AU62" s="46" t="str">
        <f t="shared" si="5"/>
        <v/>
      </c>
      <c r="AV62" s="80"/>
      <c r="AW62" s="46" t="str">
        <f t="shared" si="6"/>
        <v/>
      </c>
      <c r="AX62" s="28"/>
      <c r="AY62" s="27"/>
      <c r="AZ62" s="46">
        <f t="shared" si="7"/>
        <v>1.7825</v>
      </c>
      <c r="BA62" s="46">
        <f t="shared" si="8"/>
        <v>1.7825</v>
      </c>
      <c r="BB62" s="46">
        <f t="shared" si="9"/>
        <v>0</v>
      </c>
      <c r="BC62" s="46">
        <f t="shared" si="10"/>
        <v>0</v>
      </c>
      <c r="BD62" s="46">
        <f t="shared" si="11"/>
        <v>0</v>
      </c>
      <c r="BE62" s="46">
        <f t="shared" si="12"/>
        <v>7.6999999999999993</v>
      </c>
      <c r="BF62" s="46">
        <f t="shared" si="13"/>
        <v>5.4</v>
      </c>
      <c r="BG62" s="46" t="str">
        <f t="shared" si="14"/>
        <v/>
      </c>
      <c r="BH62" s="17"/>
      <c r="BJ62" s="15"/>
      <c r="BK62" s="71">
        <f t="shared" si="40"/>
        <v>155</v>
      </c>
      <c r="BL62" s="71">
        <f t="shared" si="41"/>
        <v>115</v>
      </c>
      <c r="BM62" s="347">
        <f t="shared" si="42"/>
        <v>0</v>
      </c>
      <c r="BN62" s="347">
        <f t="shared" si="43"/>
        <v>0</v>
      </c>
      <c r="BO62" s="347"/>
      <c r="BP62" s="347"/>
      <c r="BQ62" s="347">
        <f t="shared" si="44"/>
        <v>0</v>
      </c>
      <c r="BR62" s="347"/>
      <c r="BS62" s="347"/>
      <c r="BT62" s="347">
        <f t="shared" si="45"/>
        <v>0</v>
      </c>
      <c r="BU62" s="347"/>
      <c r="BV62" s="17"/>
      <c r="BX62" s="15"/>
      <c r="BZ62" s="17"/>
      <c r="CB62" s="15"/>
      <c r="CC62" s="16">
        <f t="shared" si="15"/>
        <v>1.7825</v>
      </c>
      <c r="CD62" s="16">
        <f t="shared" si="16"/>
        <v>5.4</v>
      </c>
      <c r="CE62" s="16">
        <f t="shared" si="17"/>
        <v>0</v>
      </c>
      <c r="CF62" s="16">
        <f t="shared" si="18"/>
        <v>1.55</v>
      </c>
      <c r="CG62" s="16">
        <f t="shared" si="19"/>
        <v>1.1499999999999999</v>
      </c>
      <c r="CJ62" s="191">
        <f t="shared" si="20"/>
        <v>1.7825</v>
      </c>
      <c r="CK62" s="191">
        <f t="shared" si="21"/>
        <v>7.6999999999999993</v>
      </c>
      <c r="CL62" s="191">
        <f t="shared" si="22"/>
        <v>0</v>
      </c>
      <c r="CM62" s="191">
        <f t="shared" si="23"/>
        <v>0</v>
      </c>
      <c r="CN62" s="191">
        <f t="shared" si="24"/>
        <v>1</v>
      </c>
      <c r="CO62" s="17"/>
      <c r="CQ62" s="15"/>
      <c r="CR62" s="16">
        <f>IF(M62="",,INDEX(Komp!$K$8:$K$10,M62,1))</f>
        <v>0</v>
      </c>
      <c r="CS62" s="16">
        <f>IF(N62="",,INDEX(Komp!$K$35:$K$40,N62,1))</f>
        <v>0</v>
      </c>
      <c r="CT62" s="16">
        <f>IF(N62="",,INDEX(Komp!$M$35:$M$40,N62,1))</f>
        <v>0</v>
      </c>
      <c r="CU62" s="16">
        <f>IF(O62="",,INDEX(Komp!$K$80:$K$81,O62,1))</f>
        <v>0</v>
      </c>
      <c r="CV62" s="16">
        <f>IF(P62="",,INDEX(Komp!$K$108:$K$109,P62,1))</f>
        <v>0</v>
      </c>
      <c r="CW62" s="191">
        <f t="shared" si="25"/>
        <v>0</v>
      </c>
      <c r="CX62" s="17"/>
      <c r="CZ62" s="15"/>
      <c r="DA62" s="16" t="str">
        <f t="shared" si="26"/>
        <v/>
      </c>
      <c r="DB62" s="16">
        <f>IF(DA62="",,MATCH(DA62,Tab!$C$5:$C$22,0))</f>
        <v>0</v>
      </c>
      <c r="DC62" s="16">
        <f>IF(DB62=Tab!$D$22,1,0)</f>
        <v>0</v>
      </c>
      <c r="DD62" s="16">
        <f>IF(DB62=Tab!$D$21,1,0)</f>
        <v>0</v>
      </c>
      <c r="DE62" s="16">
        <f>IF(AND(DB62&gt;=Tab!$D$5,DB62&lt;=Tab!$D$20),1,0)</f>
        <v>0</v>
      </c>
      <c r="DF62" s="16">
        <f>IF(DE62=1,INDEX(Tab!$E$5:$E$20,DB62,1),)</f>
        <v>0</v>
      </c>
      <c r="DG62" s="17"/>
      <c r="DI62" s="15"/>
      <c r="DJ62" s="16" t="str">
        <f t="shared" si="27"/>
        <v/>
      </c>
      <c r="DL62" s="36" t="str">
        <f>IF(DD62=1,Projekt!$AH$129,"")</f>
        <v/>
      </c>
      <c r="DM62" s="36"/>
      <c r="DN62" s="36" t="str">
        <f>IF(DE62=1,INDEX(Projekt!$AB$98:$AB$113,DF62,1),"")</f>
        <v/>
      </c>
      <c r="DO62" s="36" t="str">
        <f>IF(DE62=1,INDEX(Projekt!$AH$98:$AH$113,DF62,1),"")</f>
        <v/>
      </c>
      <c r="DP62" s="36" t="str">
        <f t="shared" si="28"/>
        <v/>
      </c>
      <c r="DQ62" s="79"/>
      <c r="DR62" s="36"/>
      <c r="DS62" s="162"/>
      <c r="DT62" s="16" t="str">
        <f t="shared" si="29"/>
        <v/>
      </c>
      <c r="DU62" s="16" t="str">
        <f t="shared" si="30"/>
        <v/>
      </c>
      <c r="DV62" s="16" t="str">
        <f>IF(DE62=1,IF(DU62&lt;Tab!$M$77,1,IF(DU62&lt;Tab!$M$78,2,IF(DU62&lt;Tab!$M$79,3,IF(DU62&lt;Tab!$M$80,4,5)))),"")</f>
        <v/>
      </c>
      <c r="DW62" s="16" t="str">
        <f>IF(DE62=1,INDEX(Tab!$M$76:$M$81,DV62,1),"")</f>
        <v/>
      </c>
      <c r="DX62" s="16" t="str">
        <f>IF(DE62=1,INDEX(Tab!$M$76:$M$81,DV62+1,1),"")</f>
        <v/>
      </c>
      <c r="DY62" s="36" t="str">
        <f>IF(DE62=1,INDEX(Tab!$N$76:$AC$81,DV62,DF62),"")</f>
        <v/>
      </c>
      <c r="DZ62" s="36" t="str">
        <f>IF(DE62=1,INDEX(Tab!$N$76:$AC$81,DV62+1,DF62),"")</f>
        <v/>
      </c>
      <c r="EA62" s="36" t="str">
        <f t="shared" si="31"/>
        <v/>
      </c>
      <c r="EB62" s="36" t="str">
        <f t="shared" si="32"/>
        <v/>
      </c>
      <c r="EC62" s="79"/>
      <c r="ED62" s="36"/>
      <c r="EE62" s="15"/>
      <c r="EF62" s="16" t="str">
        <f t="shared" si="33"/>
        <v/>
      </c>
      <c r="EG62" s="16" t="str">
        <f t="shared" si="46"/>
        <v/>
      </c>
      <c r="EH62" s="16" t="str">
        <f>IF(DE62=1,IF(EG62&lt;Tab!$M$87,1,IF(EG62&lt;Tab!$M$88,2,IF(EG62&lt;Tab!$M$89,3,IF(EG62&lt;Tab!$M$90,4,5)))),"")</f>
        <v/>
      </c>
      <c r="EI62" s="16" t="str">
        <f>IF(DE62=1,INDEX(Tab!$M$86:$M$91,EH62,1),"")</f>
        <v/>
      </c>
      <c r="EJ62" s="16" t="str">
        <f>IF(DE62=1,INDEX(Tab!$M$86:$M$91,EH62+1,1),"")</f>
        <v/>
      </c>
      <c r="EK62" s="36" t="str">
        <f>IF(DE62=1,INDEX(Tab!$N$86:$AC$91,EH62,DF62),"")</f>
        <v/>
      </c>
      <c r="EL62" s="36" t="str">
        <f>IF(DE62=1,INDEX(Tab!$N$86:$AC$91,EH62+1,DF62),"")</f>
        <v/>
      </c>
      <c r="EM62" s="36">
        <f t="shared" si="34"/>
        <v>0</v>
      </c>
      <c r="EO62" s="74" t="b">
        <v>0</v>
      </c>
      <c r="EP62" s="16">
        <f t="shared" si="35"/>
        <v>1</v>
      </c>
      <c r="EQ62" s="16">
        <f t="shared" si="36"/>
        <v>0</v>
      </c>
      <c r="ER62" s="16" t="str">
        <f t="shared" si="37"/>
        <v/>
      </c>
      <c r="ES62" s="17"/>
      <c r="EU62" s="15"/>
      <c r="EV62" s="191" t="str">
        <f t="shared" si="38"/>
        <v/>
      </c>
      <c r="EW62" s="191" t="str">
        <f t="shared" si="47"/>
        <v/>
      </c>
      <c r="EX62" s="17"/>
    </row>
    <row r="63" spans="2:154" s="16" customFormat="1" hidden="1" x14ac:dyDescent="0.2">
      <c r="B63" s="341"/>
      <c r="C63" s="541"/>
      <c r="D63" s="542"/>
      <c r="E63" s="25"/>
      <c r="F63" s="71">
        <v>1</v>
      </c>
      <c r="G63" s="71">
        <v>155</v>
      </c>
      <c r="H63" s="71">
        <v>115</v>
      </c>
      <c r="I63" s="25"/>
      <c r="J63" s="25"/>
      <c r="K63" s="25"/>
      <c r="L63" s="339"/>
      <c r="M63" s="337"/>
      <c r="N63" s="25"/>
      <c r="O63" s="25"/>
      <c r="P63" s="25"/>
      <c r="Q63" s="27"/>
      <c r="R63" s="24"/>
      <c r="S63" s="24"/>
      <c r="T63" s="24"/>
      <c r="U63" s="24"/>
      <c r="V63" s="24"/>
      <c r="W63" s="312" t="str">
        <f t="shared" si="48"/>
        <v/>
      </c>
      <c r="X63" s="46" t="str">
        <f t="shared" si="0"/>
        <v/>
      </c>
      <c r="Y63" s="28"/>
      <c r="Z63" s="27"/>
      <c r="AA63" s="25"/>
      <c r="AB63" s="25"/>
      <c r="AC63" s="184"/>
      <c r="AD63" s="44"/>
      <c r="AE63" s="176" t="str">
        <f t="shared" si="1"/>
        <v/>
      </c>
      <c r="AF63" s="44"/>
      <c r="AG63" s="46" t="str">
        <f t="shared" si="2"/>
        <v/>
      </c>
      <c r="AH63" s="28"/>
      <c r="AI63" s="27"/>
      <c r="AJ63" s="25"/>
      <c r="AK63" s="25"/>
      <c r="AL63" s="25"/>
      <c r="AM63" s="44"/>
      <c r="AN63" s="40"/>
      <c r="AO63" s="44"/>
      <c r="AP63" s="71" t="str">
        <f t="shared" si="3"/>
        <v/>
      </c>
      <c r="AQ63" s="44"/>
      <c r="AR63" s="46" t="str">
        <f t="shared" si="4"/>
        <v/>
      </c>
      <c r="AS63" s="156"/>
      <c r="AT63" s="80"/>
      <c r="AU63" s="46" t="str">
        <f t="shared" si="5"/>
        <v/>
      </c>
      <c r="AV63" s="80"/>
      <c r="AW63" s="46" t="str">
        <f t="shared" si="6"/>
        <v/>
      </c>
      <c r="AX63" s="28"/>
      <c r="AY63" s="27"/>
      <c r="AZ63" s="46">
        <f t="shared" si="7"/>
        <v>1.7825</v>
      </c>
      <c r="BA63" s="46">
        <f t="shared" si="8"/>
        <v>1.7825</v>
      </c>
      <c r="BB63" s="46">
        <f t="shared" si="9"/>
        <v>0</v>
      </c>
      <c r="BC63" s="46">
        <f t="shared" si="10"/>
        <v>0</v>
      </c>
      <c r="BD63" s="46">
        <f t="shared" si="11"/>
        <v>0</v>
      </c>
      <c r="BE63" s="46">
        <f t="shared" si="12"/>
        <v>7.6999999999999993</v>
      </c>
      <c r="BF63" s="46">
        <f t="shared" si="13"/>
        <v>5.4</v>
      </c>
      <c r="BG63" s="46" t="str">
        <f t="shared" si="14"/>
        <v/>
      </c>
      <c r="BH63" s="17"/>
      <c r="BJ63" s="15"/>
      <c r="BK63" s="71">
        <f t="shared" si="40"/>
        <v>155</v>
      </c>
      <c r="BL63" s="71">
        <f t="shared" si="41"/>
        <v>115</v>
      </c>
      <c r="BM63" s="347">
        <f t="shared" si="42"/>
        <v>0</v>
      </c>
      <c r="BN63" s="347">
        <f t="shared" si="43"/>
        <v>0</v>
      </c>
      <c r="BO63" s="347"/>
      <c r="BP63" s="347"/>
      <c r="BQ63" s="347">
        <f t="shared" si="44"/>
        <v>0</v>
      </c>
      <c r="BR63" s="347"/>
      <c r="BS63" s="347"/>
      <c r="BT63" s="347">
        <f t="shared" si="45"/>
        <v>0</v>
      </c>
      <c r="BU63" s="347"/>
      <c r="BV63" s="17"/>
      <c r="BX63" s="15"/>
      <c r="BZ63" s="17"/>
      <c r="CB63" s="15"/>
      <c r="CC63" s="16">
        <f t="shared" si="15"/>
        <v>1.7825</v>
      </c>
      <c r="CD63" s="16">
        <f t="shared" si="16"/>
        <v>5.4</v>
      </c>
      <c r="CE63" s="16">
        <f t="shared" si="17"/>
        <v>0</v>
      </c>
      <c r="CF63" s="16">
        <f t="shared" si="18"/>
        <v>1.55</v>
      </c>
      <c r="CG63" s="16">
        <f t="shared" si="19"/>
        <v>1.1499999999999999</v>
      </c>
      <c r="CJ63" s="191">
        <f t="shared" si="20"/>
        <v>1.7825</v>
      </c>
      <c r="CK63" s="191">
        <f t="shared" si="21"/>
        <v>7.6999999999999993</v>
      </c>
      <c r="CL63" s="191">
        <f t="shared" si="22"/>
        <v>0</v>
      </c>
      <c r="CM63" s="191">
        <f t="shared" si="23"/>
        <v>0</v>
      </c>
      <c r="CN63" s="191">
        <f t="shared" si="24"/>
        <v>1</v>
      </c>
      <c r="CO63" s="17"/>
      <c r="CQ63" s="15"/>
      <c r="CR63" s="16">
        <f>IF(M63="",,INDEX(Komp!$K$8:$K$10,M63,1))</f>
        <v>0</v>
      </c>
      <c r="CS63" s="16">
        <f>IF(N63="",,INDEX(Komp!$K$35:$K$40,N63,1))</f>
        <v>0</v>
      </c>
      <c r="CT63" s="16">
        <f>IF(N63="",,INDEX(Komp!$M$35:$M$40,N63,1))</f>
        <v>0</v>
      </c>
      <c r="CU63" s="16">
        <f>IF(O63="",,INDEX(Komp!$K$80:$K$81,O63,1))</f>
        <v>0</v>
      </c>
      <c r="CV63" s="16">
        <f>IF(P63="",,INDEX(Komp!$K$108:$K$109,P63,1))</f>
        <v>0</v>
      </c>
      <c r="CW63" s="191">
        <f t="shared" si="25"/>
        <v>0</v>
      </c>
      <c r="CX63" s="17"/>
      <c r="CZ63" s="15"/>
      <c r="DA63" s="16" t="str">
        <f t="shared" si="26"/>
        <v/>
      </c>
      <c r="DB63" s="16">
        <f>IF(DA63="",,MATCH(DA63,Tab!$C$5:$C$22,0))</f>
        <v>0</v>
      </c>
      <c r="DC63" s="16">
        <f>IF(DB63=Tab!$D$22,1,0)</f>
        <v>0</v>
      </c>
      <c r="DD63" s="16">
        <f>IF(DB63=Tab!$D$21,1,0)</f>
        <v>0</v>
      </c>
      <c r="DE63" s="16">
        <f>IF(AND(DB63&gt;=Tab!$D$5,DB63&lt;=Tab!$D$20),1,0)</f>
        <v>0</v>
      </c>
      <c r="DF63" s="16">
        <f>IF(DE63=1,INDEX(Tab!$E$5:$E$20,DB63,1),)</f>
        <v>0</v>
      </c>
      <c r="DG63" s="17"/>
      <c r="DI63" s="15"/>
      <c r="DJ63" s="16" t="str">
        <f t="shared" si="27"/>
        <v/>
      </c>
      <c r="DL63" s="36" t="str">
        <f>IF(DD63=1,Projekt!$AH$129,"")</f>
        <v/>
      </c>
      <c r="DM63" s="36"/>
      <c r="DN63" s="36" t="str">
        <f>IF(DE63=1,INDEX(Projekt!$AB$98:$AB$113,DF63,1),"")</f>
        <v/>
      </c>
      <c r="DO63" s="36" t="str">
        <f>IF(DE63=1,INDEX(Projekt!$AH$98:$AH$113,DF63,1),"")</f>
        <v/>
      </c>
      <c r="DP63" s="36" t="str">
        <f t="shared" si="28"/>
        <v/>
      </c>
      <c r="DQ63" s="79"/>
      <c r="DR63" s="36"/>
      <c r="DS63" s="162"/>
      <c r="DT63" s="16" t="str">
        <f t="shared" si="29"/>
        <v/>
      </c>
      <c r="DU63" s="16" t="str">
        <f t="shared" si="30"/>
        <v/>
      </c>
      <c r="DV63" s="16" t="str">
        <f>IF(DE63=1,IF(DU63&lt;Tab!$M$77,1,IF(DU63&lt;Tab!$M$78,2,IF(DU63&lt;Tab!$M$79,3,IF(DU63&lt;Tab!$M$80,4,5)))),"")</f>
        <v/>
      </c>
      <c r="DW63" s="16" t="str">
        <f>IF(DE63=1,INDEX(Tab!$M$76:$M$81,DV63,1),"")</f>
        <v/>
      </c>
      <c r="DX63" s="16" t="str">
        <f>IF(DE63=1,INDEX(Tab!$M$76:$M$81,DV63+1,1),"")</f>
        <v/>
      </c>
      <c r="DY63" s="36" t="str">
        <f>IF(DE63=1,INDEX(Tab!$N$76:$AC$81,DV63,DF63),"")</f>
        <v/>
      </c>
      <c r="DZ63" s="36" t="str">
        <f>IF(DE63=1,INDEX(Tab!$N$76:$AC$81,DV63+1,DF63),"")</f>
        <v/>
      </c>
      <c r="EA63" s="36" t="str">
        <f t="shared" si="31"/>
        <v/>
      </c>
      <c r="EB63" s="36" t="str">
        <f t="shared" si="32"/>
        <v/>
      </c>
      <c r="EC63" s="79"/>
      <c r="ED63" s="36"/>
      <c r="EE63" s="15"/>
      <c r="EF63" s="16" t="str">
        <f t="shared" si="33"/>
        <v/>
      </c>
      <c r="EG63" s="16" t="str">
        <f t="shared" si="46"/>
        <v/>
      </c>
      <c r="EH63" s="16" t="str">
        <f>IF(DE63=1,IF(EG63&lt;Tab!$M$87,1,IF(EG63&lt;Tab!$M$88,2,IF(EG63&lt;Tab!$M$89,3,IF(EG63&lt;Tab!$M$90,4,5)))),"")</f>
        <v/>
      </c>
      <c r="EI63" s="16" t="str">
        <f>IF(DE63=1,INDEX(Tab!$M$86:$M$91,EH63,1),"")</f>
        <v/>
      </c>
      <c r="EJ63" s="16" t="str">
        <f>IF(DE63=1,INDEX(Tab!$M$86:$M$91,EH63+1,1),"")</f>
        <v/>
      </c>
      <c r="EK63" s="36" t="str">
        <f>IF(DE63=1,INDEX(Tab!$N$86:$AC$91,EH63,DF63),"")</f>
        <v/>
      </c>
      <c r="EL63" s="36" t="str">
        <f>IF(DE63=1,INDEX(Tab!$N$86:$AC$91,EH63+1,DF63),"")</f>
        <v/>
      </c>
      <c r="EM63" s="36">
        <f t="shared" si="34"/>
        <v>0</v>
      </c>
      <c r="EO63" s="74" t="b">
        <v>0</v>
      </c>
      <c r="EP63" s="16">
        <f t="shared" si="35"/>
        <v>1</v>
      </c>
      <c r="EQ63" s="16">
        <f t="shared" si="36"/>
        <v>0</v>
      </c>
      <c r="ER63" s="16" t="str">
        <f t="shared" si="37"/>
        <v/>
      </c>
      <c r="ES63" s="17"/>
      <c r="EU63" s="15"/>
      <c r="EV63" s="191" t="str">
        <f t="shared" si="38"/>
        <v/>
      </c>
      <c r="EW63" s="191" t="str">
        <f t="shared" si="47"/>
        <v/>
      </c>
      <c r="EX63" s="17"/>
    </row>
    <row r="64" spans="2:154" s="16" customFormat="1" hidden="1" x14ac:dyDescent="0.2">
      <c r="B64" s="341"/>
      <c r="C64" s="541"/>
      <c r="D64" s="542"/>
      <c r="E64" s="25"/>
      <c r="F64" s="71">
        <v>1</v>
      </c>
      <c r="G64" s="71">
        <v>155</v>
      </c>
      <c r="H64" s="71">
        <v>115</v>
      </c>
      <c r="I64" s="25"/>
      <c r="J64" s="25"/>
      <c r="K64" s="25"/>
      <c r="L64" s="339"/>
      <c r="M64" s="337"/>
      <c r="N64" s="25"/>
      <c r="O64" s="25"/>
      <c r="P64" s="25"/>
      <c r="Q64" s="27"/>
      <c r="R64" s="24"/>
      <c r="S64" s="24"/>
      <c r="T64" s="24"/>
      <c r="U64" s="24"/>
      <c r="V64" s="24"/>
      <c r="W64" s="312" t="str">
        <f t="shared" si="48"/>
        <v/>
      </c>
      <c r="X64" s="46" t="str">
        <f t="shared" si="0"/>
        <v/>
      </c>
      <c r="Y64" s="28"/>
      <c r="Z64" s="27"/>
      <c r="AA64" s="25"/>
      <c r="AB64" s="25"/>
      <c r="AC64" s="184"/>
      <c r="AD64" s="44"/>
      <c r="AE64" s="176" t="str">
        <f t="shared" si="1"/>
        <v/>
      </c>
      <c r="AF64" s="44"/>
      <c r="AG64" s="46" t="str">
        <f t="shared" si="2"/>
        <v/>
      </c>
      <c r="AH64" s="28"/>
      <c r="AI64" s="27"/>
      <c r="AJ64" s="25"/>
      <c r="AK64" s="25"/>
      <c r="AL64" s="25"/>
      <c r="AM64" s="44"/>
      <c r="AN64" s="40"/>
      <c r="AO64" s="44"/>
      <c r="AP64" s="71" t="str">
        <f t="shared" si="3"/>
        <v/>
      </c>
      <c r="AQ64" s="44"/>
      <c r="AR64" s="46" t="str">
        <f t="shared" si="4"/>
        <v/>
      </c>
      <c r="AS64" s="156"/>
      <c r="AT64" s="80"/>
      <c r="AU64" s="46" t="str">
        <f t="shared" si="5"/>
        <v/>
      </c>
      <c r="AV64" s="80"/>
      <c r="AW64" s="46" t="str">
        <f t="shared" si="6"/>
        <v/>
      </c>
      <c r="AX64" s="28"/>
      <c r="AY64" s="27"/>
      <c r="AZ64" s="46">
        <f t="shared" si="7"/>
        <v>1.7825</v>
      </c>
      <c r="BA64" s="46">
        <f t="shared" si="8"/>
        <v>1.7825</v>
      </c>
      <c r="BB64" s="46">
        <f t="shared" si="9"/>
        <v>0</v>
      </c>
      <c r="BC64" s="46">
        <f t="shared" si="10"/>
        <v>0</v>
      </c>
      <c r="BD64" s="46">
        <f t="shared" si="11"/>
        <v>0</v>
      </c>
      <c r="BE64" s="46">
        <f t="shared" si="12"/>
        <v>7.6999999999999993</v>
      </c>
      <c r="BF64" s="46">
        <f t="shared" si="13"/>
        <v>5.4</v>
      </c>
      <c r="BG64" s="46" t="str">
        <f t="shared" si="14"/>
        <v/>
      </c>
      <c r="BH64" s="17"/>
      <c r="BJ64" s="15"/>
      <c r="BK64" s="71">
        <f t="shared" si="40"/>
        <v>155</v>
      </c>
      <c r="BL64" s="71">
        <f t="shared" si="41"/>
        <v>115</v>
      </c>
      <c r="BM64" s="347">
        <f t="shared" si="42"/>
        <v>0</v>
      </c>
      <c r="BN64" s="347">
        <f t="shared" si="43"/>
        <v>0</v>
      </c>
      <c r="BO64" s="347"/>
      <c r="BP64" s="347"/>
      <c r="BQ64" s="347">
        <f t="shared" si="44"/>
        <v>0</v>
      </c>
      <c r="BR64" s="347"/>
      <c r="BS64" s="347"/>
      <c r="BT64" s="347">
        <f t="shared" si="45"/>
        <v>0</v>
      </c>
      <c r="BU64" s="347"/>
      <c r="BV64" s="17"/>
      <c r="BX64" s="15"/>
      <c r="BZ64" s="17"/>
      <c r="CB64" s="15"/>
      <c r="CC64" s="16">
        <f t="shared" si="15"/>
        <v>1.7825</v>
      </c>
      <c r="CD64" s="16">
        <f t="shared" si="16"/>
        <v>5.4</v>
      </c>
      <c r="CE64" s="16">
        <f t="shared" si="17"/>
        <v>0</v>
      </c>
      <c r="CF64" s="16">
        <f t="shared" si="18"/>
        <v>1.55</v>
      </c>
      <c r="CG64" s="16">
        <f t="shared" si="19"/>
        <v>1.1499999999999999</v>
      </c>
      <c r="CJ64" s="191">
        <f t="shared" si="20"/>
        <v>1.7825</v>
      </c>
      <c r="CK64" s="191">
        <f t="shared" si="21"/>
        <v>7.6999999999999993</v>
      </c>
      <c r="CL64" s="191">
        <f t="shared" si="22"/>
        <v>0</v>
      </c>
      <c r="CM64" s="191">
        <f t="shared" si="23"/>
        <v>0</v>
      </c>
      <c r="CN64" s="191">
        <f t="shared" si="24"/>
        <v>1</v>
      </c>
      <c r="CO64" s="17"/>
      <c r="CQ64" s="15"/>
      <c r="CR64" s="16">
        <f>IF(M64="",,INDEX(Komp!$K$8:$K$10,M64,1))</f>
        <v>0</v>
      </c>
      <c r="CS64" s="16">
        <f>IF(N64="",,INDEX(Komp!$K$35:$K$40,N64,1))</f>
        <v>0</v>
      </c>
      <c r="CT64" s="16">
        <f>IF(N64="",,INDEX(Komp!$M$35:$M$40,N64,1))</f>
        <v>0</v>
      </c>
      <c r="CU64" s="16">
        <f>IF(O64="",,INDEX(Komp!$K$80:$K$81,O64,1))</f>
        <v>0</v>
      </c>
      <c r="CV64" s="16">
        <f>IF(P64="",,INDEX(Komp!$K$108:$K$109,P64,1))</f>
        <v>0</v>
      </c>
      <c r="CW64" s="191">
        <f t="shared" si="25"/>
        <v>0</v>
      </c>
      <c r="CX64" s="17"/>
      <c r="CZ64" s="15"/>
      <c r="DA64" s="16" t="str">
        <f t="shared" si="26"/>
        <v/>
      </c>
      <c r="DB64" s="16">
        <f>IF(DA64="",,MATCH(DA64,Tab!$C$5:$C$22,0))</f>
        <v>0</v>
      </c>
      <c r="DC64" s="16">
        <f>IF(DB64=Tab!$D$22,1,0)</f>
        <v>0</v>
      </c>
      <c r="DD64" s="16">
        <f>IF(DB64=Tab!$D$21,1,0)</f>
        <v>0</v>
      </c>
      <c r="DE64" s="16">
        <f>IF(AND(DB64&gt;=Tab!$D$5,DB64&lt;=Tab!$D$20),1,0)</f>
        <v>0</v>
      </c>
      <c r="DF64" s="16">
        <f>IF(DE64=1,INDEX(Tab!$E$5:$E$20,DB64,1),)</f>
        <v>0</v>
      </c>
      <c r="DG64" s="17"/>
      <c r="DI64" s="15"/>
      <c r="DJ64" s="16" t="str">
        <f t="shared" si="27"/>
        <v/>
      </c>
      <c r="DL64" s="36" t="str">
        <f>IF(DD64=1,Projekt!$AH$129,"")</f>
        <v/>
      </c>
      <c r="DM64" s="36"/>
      <c r="DN64" s="36" t="str">
        <f>IF(DE64=1,INDEX(Projekt!$AB$98:$AB$113,DF64,1),"")</f>
        <v/>
      </c>
      <c r="DO64" s="36" t="str">
        <f>IF(DE64=1,INDEX(Projekt!$AH$98:$AH$113,DF64,1),"")</f>
        <v/>
      </c>
      <c r="DP64" s="36" t="str">
        <f t="shared" si="28"/>
        <v/>
      </c>
      <c r="DQ64" s="79"/>
      <c r="DR64" s="36"/>
      <c r="DS64" s="162"/>
      <c r="DT64" s="16" t="str">
        <f t="shared" si="29"/>
        <v/>
      </c>
      <c r="DU64" s="16" t="str">
        <f t="shared" si="30"/>
        <v/>
      </c>
      <c r="DV64" s="16" t="str">
        <f>IF(DE64=1,IF(DU64&lt;Tab!$M$77,1,IF(DU64&lt;Tab!$M$78,2,IF(DU64&lt;Tab!$M$79,3,IF(DU64&lt;Tab!$M$80,4,5)))),"")</f>
        <v/>
      </c>
      <c r="DW64" s="16" t="str">
        <f>IF(DE64=1,INDEX(Tab!$M$76:$M$81,DV64,1),"")</f>
        <v/>
      </c>
      <c r="DX64" s="16" t="str">
        <f>IF(DE64=1,INDEX(Tab!$M$76:$M$81,DV64+1,1),"")</f>
        <v/>
      </c>
      <c r="DY64" s="36" t="str">
        <f>IF(DE64=1,INDEX(Tab!$N$76:$AC$81,DV64,DF64),"")</f>
        <v/>
      </c>
      <c r="DZ64" s="36" t="str">
        <f>IF(DE64=1,INDEX(Tab!$N$76:$AC$81,DV64+1,DF64),"")</f>
        <v/>
      </c>
      <c r="EA64" s="36" t="str">
        <f t="shared" si="31"/>
        <v/>
      </c>
      <c r="EB64" s="36" t="str">
        <f t="shared" si="32"/>
        <v/>
      </c>
      <c r="EC64" s="79"/>
      <c r="ED64" s="36"/>
      <c r="EE64" s="15"/>
      <c r="EF64" s="16" t="str">
        <f t="shared" si="33"/>
        <v/>
      </c>
      <c r="EG64" s="16" t="str">
        <f t="shared" si="46"/>
        <v/>
      </c>
      <c r="EH64" s="16" t="str">
        <f>IF(DE64=1,IF(EG64&lt;Tab!$M$87,1,IF(EG64&lt;Tab!$M$88,2,IF(EG64&lt;Tab!$M$89,3,IF(EG64&lt;Tab!$M$90,4,5)))),"")</f>
        <v/>
      </c>
      <c r="EI64" s="16" t="str">
        <f>IF(DE64=1,INDEX(Tab!$M$86:$M$91,EH64,1),"")</f>
        <v/>
      </c>
      <c r="EJ64" s="16" t="str">
        <f>IF(DE64=1,INDEX(Tab!$M$86:$M$91,EH64+1,1),"")</f>
        <v/>
      </c>
      <c r="EK64" s="36" t="str">
        <f>IF(DE64=1,INDEX(Tab!$N$86:$AC$91,EH64,DF64),"")</f>
        <v/>
      </c>
      <c r="EL64" s="36" t="str">
        <f>IF(DE64=1,INDEX(Tab!$N$86:$AC$91,EH64+1,DF64),"")</f>
        <v/>
      </c>
      <c r="EM64" s="36">
        <f t="shared" si="34"/>
        <v>0</v>
      </c>
      <c r="EO64" s="74" t="b">
        <v>0</v>
      </c>
      <c r="EP64" s="16">
        <f t="shared" si="35"/>
        <v>1</v>
      </c>
      <c r="EQ64" s="16">
        <f t="shared" si="36"/>
        <v>0</v>
      </c>
      <c r="ER64" s="16" t="str">
        <f t="shared" si="37"/>
        <v/>
      </c>
      <c r="ES64" s="17"/>
      <c r="EU64" s="15"/>
      <c r="EV64" s="191" t="str">
        <f t="shared" si="38"/>
        <v/>
      </c>
      <c r="EW64" s="191" t="str">
        <f t="shared" si="47"/>
        <v/>
      </c>
      <c r="EX64" s="17"/>
    </row>
    <row r="65" spans="2:154" s="16" customFormat="1" hidden="1" x14ac:dyDescent="0.2">
      <c r="B65" s="341"/>
      <c r="C65" s="541"/>
      <c r="D65" s="542"/>
      <c r="E65" s="25"/>
      <c r="F65" s="71">
        <v>1</v>
      </c>
      <c r="G65" s="71">
        <v>155</v>
      </c>
      <c r="H65" s="71">
        <v>115</v>
      </c>
      <c r="I65" s="25"/>
      <c r="J65" s="25"/>
      <c r="K65" s="25"/>
      <c r="L65" s="339"/>
      <c r="M65" s="337"/>
      <c r="N65" s="25"/>
      <c r="O65" s="25"/>
      <c r="P65" s="25"/>
      <c r="Q65" s="27"/>
      <c r="R65" s="24"/>
      <c r="S65" s="24"/>
      <c r="T65" s="24"/>
      <c r="U65" s="24"/>
      <c r="V65" s="24"/>
      <c r="W65" s="312" t="str">
        <f t="shared" si="48"/>
        <v/>
      </c>
      <c r="X65" s="46" t="str">
        <f t="shared" si="0"/>
        <v/>
      </c>
      <c r="Y65" s="28"/>
      <c r="Z65" s="27"/>
      <c r="AA65" s="25"/>
      <c r="AB65" s="25"/>
      <c r="AC65" s="184"/>
      <c r="AD65" s="44"/>
      <c r="AE65" s="176" t="str">
        <f t="shared" si="1"/>
        <v/>
      </c>
      <c r="AF65" s="44"/>
      <c r="AG65" s="46" t="str">
        <f t="shared" si="2"/>
        <v/>
      </c>
      <c r="AH65" s="28"/>
      <c r="AI65" s="27"/>
      <c r="AJ65" s="25"/>
      <c r="AK65" s="25"/>
      <c r="AL65" s="25"/>
      <c r="AM65" s="44"/>
      <c r="AN65" s="40"/>
      <c r="AO65" s="44"/>
      <c r="AP65" s="71" t="str">
        <f t="shared" si="3"/>
        <v/>
      </c>
      <c r="AQ65" s="44"/>
      <c r="AR65" s="46" t="str">
        <f t="shared" si="4"/>
        <v/>
      </c>
      <c r="AS65" s="156"/>
      <c r="AT65" s="80"/>
      <c r="AU65" s="46" t="str">
        <f t="shared" si="5"/>
        <v/>
      </c>
      <c r="AV65" s="80"/>
      <c r="AW65" s="46" t="str">
        <f t="shared" si="6"/>
        <v/>
      </c>
      <c r="AX65" s="28"/>
      <c r="AY65" s="27"/>
      <c r="AZ65" s="46">
        <f t="shared" si="7"/>
        <v>1.7825</v>
      </c>
      <c r="BA65" s="46">
        <f t="shared" si="8"/>
        <v>1.7825</v>
      </c>
      <c r="BB65" s="46">
        <f t="shared" si="9"/>
        <v>0</v>
      </c>
      <c r="BC65" s="46">
        <f t="shared" si="10"/>
        <v>0</v>
      </c>
      <c r="BD65" s="46">
        <f t="shared" si="11"/>
        <v>0</v>
      </c>
      <c r="BE65" s="46">
        <f t="shared" si="12"/>
        <v>7.6999999999999993</v>
      </c>
      <c r="BF65" s="46">
        <f t="shared" si="13"/>
        <v>5.4</v>
      </c>
      <c r="BG65" s="46" t="str">
        <f t="shared" si="14"/>
        <v/>
      </c>
      <c r="BH65" s="17"/>
      <c r="BJ65" s="15"/>
      <c r="BK65" s="71">
        <f t="shared" si="40"/>
        <v>155</v>
      </c>
      <c r="BL65" s="71">
        <f t="shared" si="41"/>
        <v>115</v>
      </c>
      <c r="BM65" s="347">
        <f t="shared" si="42"/>
        <v>0</v>
      </c>
      <c r="BN65" s="347">
        <f t="shared" si="43"/>
        <v>0</v>
      </c>
      <c r="BO65" s="347"/>
      <c r="BP65" s="347"/>
      <c r="BQ65" s="347">
        <f t="shared" si="44"/>
        <v>0</v>
      </c>
      <c r="BR65" s="347"/>
      <c r="BS65" s="347"/>
      <c r="BT65" s="347">
        <f t="shared" si="45"/>
        <v>0</v>
      </c>
      <c r="BU65" s="347"/>
      <c r="BV65" s="17"/>
      <c r="BX65" s="15"/>
      <c r="BZ65" s="17"/>
      <c r="CB65" s="15"/>
      <c r="CC65" s="16">
        <f t="shared" si="15"/>
        <v>1.7825</v>
      </c>
      <c r="CD65" s="16">
        <f t="shared" si="16"/>
        <v>5.4</v>
      </c>
      <c r="CE65" s="16">
        <f t="shared" si="17"/>
        <v>0</v>
      </c>
      <c r="CF65" s="16">
        <f t="shared" si="18"/>
        <v>1.55</v>
      </c>
      <c r="CG65" s="16">
        <f t="shared" si="19"/>
        <v>1.1499999999999999</v>
      </c>
      <c r="CJ65" s="191">
        <f t="shared" si="20"/>
        <v>1.7825</v>
      </c>
      <c r="CK65" s="191">
        <f t="shared" si="21"/>
        <v>7.6999999999999993</v>
      </c>
      <c r="CL65" s="191">
        <f t="shared" si="22"/>
        <v>0</v>
      </c>
      <c r="CM65" s="191">
        <f t="shared" si="23"/>
        <v>0</v>
      </c>
      <c r="CN65" s="191">
        <f t="shared" si="24"/>
        <v>1</v>
      </c>
      <c r="CO65" s="17"/>
      <c r="CQ65" s="15"/>
      <c r="CR65" s="16">
        <f>IF(M65="",,INDEX(Komp!$K$8:$K$10,M65,1))</f>
        <v>0</v>
      </c>
      <c r="CS65" s="16">
        <f>IF(N65="",,INDEX(Komp!$K$35:$K$40,N65,1))</f>
        <v>0</v>
      </c>
      <c r="CT65" s="16">
        <f>IF(N65="",,INDEX(Komp!$M$35:$M$40,N65,1))</f>
        <v>0</v>
      </c>
      <c r="CU65" s="16">
        <f>IF(O65="",,INDEX(Komp!$K$80:$K$81,O65,1))</f>
        <v>0</v>
      </c>
      <c r="CV65" s="16">
        <f>IF(P65="",,INDEX(Komp!$K$108:$K$109,P65,1))</f>
        <v>0</v>
      </c>
      <c r="CW65" s="191">
        <f t="shared" si="25"/>
        <v>0</v>
      </c>
      <c r="CX65" s="17"/>
      <c r="CZ65" s="15"/>
      <c r="DA65" s="16" t="str">
        <f t="shared" si="26"/>
        <v/>
      </c>
      <c r="DB65" s="16">
        <f>IF(DA65="",,MATCH(DA65,Tab!$C$5:$C$22,0))</f>
        <v>0</v>
      </c>
      <c r="DC65" s="16">
        <f>IF(DB65=Tab!$D$22,1,0)</f>
        <v>0</v>
      </c>
      <c r="DD65" s="16">
        <f>IF(DB65=Tab!$D$21,1,0)</f>
        <v>0</v>
      </c>
      <c r="DE65" s="16">
        <f>IF(AND(DB65&gt;=Tab!$D$5,DB65&lt;=Tab!$D$20),1,0)</f>
        <v>0</v>
      </c>
      <c r="DF65" s="16">
        <f>IF(DE65=1,INDEX(Tab!$E$5:$E$20,DB65,1),)</f>
        <v>0</v>
      </c>
      <c r="DG65" s="17"/>
      <c r="DI65" s="15"/>
      <c r="DJ65" s="16" t="str">
        <f t="shared" si="27"/>
        <v/>
      </c>
      <c r="DL65" s="36" t="str">
        <f>IF(DD65=1,Projekt!$AH$129,"")</f>
        <v/>
      </c>
      <c r="DM65" s="36"/>
      <c r="DN65" s="36" t="str">
        <f>IF(DE65=1,INDEX(Projekt!$AB$98:$AB$113,DF65,1),"")</f>
        <v/>
      </c>
      <c r="DO65" s="36" t="str">
        <f>IF(DE65=1,INDEX(Projekt!$AH$98:$AH$113,DF65,1),"")</f>
        <v/>
      </c>
      <c r="DP65" s="36" t="str">
        <f t="shared" si="28"/>
        <v/>
      </c>
      <c r="DQ65" s="79"/>
      <c r="DR65" s="36"/>
      <c r="DS65" s="162"/>
      <c r="DT65" s="16" t="str">
        <f t="shared" si="29"/>
        <v/>
      </c>
      <c r="DU65" s="16" t="str">
        <f t="shared" si="30"/>
        <v/>
      </c>
      <c r="DV65" s="16" t="str">
        <f>IF(DE65=1,IF(DU65&lt;Tab!$M$77,1,IF(DU65&lt;Tab!$M$78,2,IF(DU65&lt;Tab!$M$79,3,IF(DU65&lt;Tab!$M$80,4,5)))),"")</f>
        <v/>
      </c>
      <c r="DW65" s="16" t="str">
        <f>IF(DE65=1,INDEX(Tab!$M$76:$M$81,DV65,1),"")</f>
        <v/>
      </c>
      <c r="DX65" s="16" t="str">
        <f>IF(DE65=1,INDEX(Tab!$M$76:$M$81,DV65+1,1),"")</f>
        <v/>
      </c>
      <c r="DY65" s="36" t="str">
        <f>IF(DE65=1,INDEX(Tab!$N$76:$AC$81,DV65,DF65),"")</f>
        <v/>
      </c>
      <c r="DZ65" s="36" t="str">
        <f>IF(DE65=1,INDEX(Tab!$N$76:$AC$81,DV65+1,DF65),"")</f>
        <v/>
      </c>
      <c r="EA65" s="36" t="str">
        <f t="shared" si="31"/>
        <v/>
      </c>
      <c r="EB65" s="36" t="str">
        <f t="shared" si="32"/>
        <v/>
      </c>
      <c r="EC65" s="79"/>
      <c r="ED65" s="36"/>
      <c r="EE65" s="15"/>
      <c r="EF65" s="16" t="str">
        <f t="shared" si="33"/>
        <v/>
      </c>
      <c r="EG65" s="16" t="str">
        <f t="shared" si="46"/>
        <v/>
      </c>
      <c r="EH65" s="16" t="str">
        <f>IF(DE65=1,IF(EG65&lt;Tab!$M$87,1,IF(EG65&lt;Tab!$M$88,2,IF(EG65&lt;Tab!$M$89,3,IF(EG65&lt;Tab!$M$90,4,5)))),"")</f>
        <v/>
      </c>
      <c r="EI65" s="16" t="str">
        <f>IF(DE65=1,INDEX(Tab!$M$86:$M$91,EH65,1),"")</f>
        <v/>
      </c>
      <c r="EJ65" s="16" t="str">
        <f>IF(DE65=1,INDEX(Tab!$M$86:$M$91,EH65+1,1),"")</f>
        <v/>
      </c>
      <c r="EK65" s="36" t="str">
        <f>IF(DE65=1,INDEX(Tab!$N$86:$AC$91,EH65,DF65),"")</f>
        <v/>
      </c>
      <c r="EL65" s="36" t="str">
        <f>IF(DE65=1,INDEX(Tab!$N$86:$AC$91,EH65+1,DF65),"")</f>
        <v/>
      </c>
      <c r="EM65" s="36">
        <f t="shared" si="34"/>
        <v>0</v>
      </c>
      <c r="EO65" s="74" t="b">
        <v>0</v>
      </c>
      <c r="EP65" s="16">
        <f t="shared" si="35"/>
        <v>1</v>
      </c>
      <c r="EQ65" s="16">
        <f t="shared" si="36"/>
        <v>0</v>
      </c>
      <c r="ER65" s="16" t="str">
        <f t="shared" si="37"/>
        <v/>
      </c>
      <c r="ES65" s="17"/>
      <c r="EU65" s="15"/>
      <c r="EV65" s="191" t="str">
        <f t="shared" si="38"/>
        <v/>
      </c>
      <c r="EW65" s="191" t="str">
        <f t="shared" si="47"/>
        <v/>
      </c>
      <c r="EX65" s="17"/>
    </row>
    <row r="66" spans="2:154" s="16" customFormat="1" hidden="1" x14ac:dyDescent="0.2">
      <c r="B66" s="341"/>
      <c r="C66" s="541"/>
      <c r="D66" s="542"/>
      <c r="E66" s="25"/>
      <c r="F66" s="71">
        <v>1</v>
      </c>
      <c r="G66" s="71">
        <v>155</v>
      </c>
      <c r="H66" s="71">
        <v>115</v>
      </c>
      <c r="I66" s="25"/>
      <c r="J66" s="25"/>
      <c r="K66" s="25"/>
      <c r="L66" s="339"/>
      <c r="M66" s="337"/>
      <c r="N66" s="25"/>
      <c r="O66" s="25"/>
      <c r="P66" s="25"/>
      <c r="Q66" s="27"/>
      <c r="R66" s="24"/>
      <c r="S66" s="24"/>
      <c r="T66" s="24"/>
      <c r="U66" s="24"/>
      <c r="V66" s="24"/>
      <c r="W66" s="312" t="str">
        <f t="shared" si="48"/>
        <v/>
      </c>
      <c r="X66" s="46" t="str">
        <f t="shared" si="0"/>
        <v/>
      </c>
      <c r="Y66" s="28"/>
      <c r="Z66" s="27"/>
      <c r="AA66" s="25"/>
      <c r="AB66" s="25"/>
      <c r="AC66" s="184"/>
      <c r="AD66" s="44"/>
      <c r="AE66" s="176" t="str">
        <f t="shared" si="1"/>
        <v/>
      </c>
      <c r="AF66" s="44"/>
      <c r="AG66" s="46" t="str">
        <f t="shared" si="2"/>
        <v/>
      </c>
      <c r="AH66" s="28"/>
      <c r="AI66" s="27"/>
      <c r="AJ66" s="25"/>
      <c r="AK66" s="25"/>
      <c r="AL66" s="25"/>
      <c r="AM66" s="44"/>
      <c r="AN66" s="40"/>
      <c r="AO66" s="44"/>
      <c r="AP66" s="71" t="str">
        <f t="shared" si="3"/>
        <v/>
      </c>
      <c r="AQ66" s="44"/>
      <c r="AR66" s="46" t="str">
        <f t="shared" si="4"/>
        <v/>
      </c>
      <c r="AS66" s="156"/>
      <c r="AT66" s="80"/>
      <c r="AU66" s="46" t="str">
        <f t="shared" si="5"/>
        <v/>
      </c>
      <c r="AV66" s="80"/>
      <c r="AW66" s="46" t="str">
        <f t="shared" si="6"/>
        <v/>
      </c>
      <c r="AX66" s="28"/>
      <c r="AY66" s="27"/>
      <c r="AZ66" s="46">
        <f t="shared" si="7"/>
        <v>1.7825</v>
      </c>
      <c r="BA66" s="46">
        <f t="shared" si="8"/>
        <v>1.7825</v>
      </c>
      <c r="BB66" s="46">
        <f t="shared" si="9"/>
        <v>0</v>
      </c>
      <c r="BC66" s="46">
        <f t="shared" si="10"/>
        <v>0</v>
      </c>
      <c r="BD66" s="46">
        <f t="shared" si="11"/>
        <v>0</v>
      </c>
      <c r="BE66" s="46">
        <f t="shared" si="12"/>
        <v>7.6999999999999993</v>
      </c>
      <c r="BF66" s="46">
        <f t="shared" si="13"/>
        <v>5.4</v>
      </c>
      <c r="BG66" s="46" t="str">
        <f t="shared" si="14"/>
        <v/>
      </c>
      <c r="BH66" s="17"/>
      <c r="BJ66" s="15"/>
      <c r="BK66" s="71">
        <f t="shared" si="40"/>
        <v>155</v>
      </c>
      <c r="BL66" s="71">
        <f t="shared" si="41"/>
        <v>115</v>
      </c>
      <c r="BM66" s="347">
        <f t="shared" si="42"/>
        <v>0</v>
      </c>
      <c r="BN66" s="347">
        <f t="shared" si="43"/>
        <v>0</v>
      </c>
      <c r="BO66" s="347"/>
      <c r="BP66" s="347"/>
      <c r="BQ66" s="347">
        <f t="shared" si="44"/>
        <v>0</v>
      </c>
      <c r="BR66" s="347"/>
      <c r="BS66" s="347"/>
      <c r="BT66" s="347">
        <f t="shared" si="45"/>
        <v>0</v>
      </c>
      <c r="BU66" s="347"/>
      <c r="BV66" s="17"/>
      <c r="BX66" s="15"/>
      <c r="BZ66" s="17"/>
      <c r="CB66" s="15"/>
      <c r="CC66" s="16">
        <f t="shared" si="15"/>
        <v>1.7825</v>
      </c>
      <c r="CD66" s="16">
        <f t="shared" si="16"/>
        <v>5.4</v>
      </c>
      <c r="CE66" s="16">
        <f t="shared" si="17"/>
        <v>0</v>
      </c>
      <c r="CF66" s="16">
        <f t="shared" si="18"/>
        <v>1.55</v>
      </c>
      <c r="CG66" s="16">
        <f t="shared" si="19"/>
        <v>1.1499999999999999</v>
      </c>
      <c r="CJ66" s="191">
        <f t="shared" si="20"/>
        <v>1.7825</v>
      </c>
      <c r="CK66" s="191">
        <f t="shared" si="21"/>
        <v>7.6999999999999993</v>
      </c>
      <c r="CL66" s="191">
        <f t="shared" si="22"/>
        <v>0</v>
      </c>
      <c r="CM66" s="191">
        <f t="shared" si="23"/>
        <v>0</v>
      </c>
      <c r="CN66" s="191">
        <f t="shared" si="24"/>
        <v>1</v>
      </c>
      <c r="CO66" s="17"/>
      <c r="CQ66" s="15"/>
      <c r="CR66" s="16">
        <f>IF(M66="",,INDEX(Komp!$K$8:$K$10,M66,1))</f>
        <v>0</v>
      </c>
      <c r="CS66" s="16">
        <f>IF(N66="",,INDEX(Komp!$K$35:$K$40,N66,1))</f>
        <v>0</v>
      </c>
      <c r="CT66" s="16">
        <f>IF(N66="",,INDEX(Komp!$M$35:$M$40,N66,1))</f>
        <v>0</v>
      </c>
      <c r="CU66" s="16">
        <f>IF(O66="",,INDEX(Komp!$K$80:$K$81,O66,1))</f>
        <v>0</v>
      </c>
      <c r="CV66" s="16">
        <f>IF(P66="",,INDEX(Komp!$K$108:$K$109,P66,1))</f>
        <v>0</v>
      </c>
      <c r="CW66" s="191">
        <f t="shared" si="25"/>
        <v>0</v>
      </c>
      <c r="CX66" s="17"/>
      <c r="CZ66" s="15"/>
      <c r="DA66" s="16" t="str">
        <f t="shared" si="26"/>
        <v/>
      </c>
      <c r="DB66" s="16">
        <f>IF(DA66="",,MATCH(DA66,Tab!$C$5:$C$22,0))</f>
        <v>0</v>
      </c>
      <c r="DC66" s="16">
        <f>IF(DB66=Tab!$D$22,1,0)</f>
        <v>0</v>
      </c>
      <c r="DD66" s="16">
        <f>IF(DB66=Tab!$D$21,1,0)</f>
        <v>0</v>
      </c>
      <c r="DE66" s="16">
        <f>IF(AND(DB66&gt;=Tab!$D$5,DB66&lt;=Tab!$D$20),1,0)</f>
        <v>0</v>
      </c>
      <c r="DF66" s="16">
        <f>IF(DE66=1,INDEX(Tab!$E$5:$E$20,DB66,1),)</f>
        <v>0</v>
      </c>
      <c r="DG66" s="17"/>
      <c r="DI66" s="15"/>
      <c r="DJ66" s="16" t="str">
        <f t="shared" si="27"/>
        <v/>
      </c>
      <c r="DL66" s="36" t="str">
        <f>IF(DD66=1,Projekt!$AH$129,"")</f>
        <v/>
      </c>
      <c r="DM66" s="36"/>
      <c r="DN66" s="36" t="str">
        <f>IF(DE66=1,INDEX(Projekt!$AB$98:$AB$113,DF66,1),"")</f>
        <v/>
      </c>
      <c r="DO66" s="36" t="str">
        <f>IF(DE66=1,INDEX(Projekt!$AH$98:$AH$113,DF66,1),"")</f>
        <v/>
      </c>
      <c r="DP66" s="36" t="str">
        <f t="shared" si="28"/>
        <v/>
      </c>
      <c r="DQ66" s="79"/>
      <c r="DR66" s="36"/>
      <c r="DS66" s="162"/>
      <c r="DT66" s="16" t="str">
        <f t="shared" si="29"/>
        <v/>
      </c>
      <c r="DU66" s="16" t="str">
        <f t="shared" si="30"/>
        <v/>
      </c>
      <c r="DV66" s="16" t="str">
        <f>IF(DE66=1,IF(DU66&lt;Tab!$M$77,1,IF(DU66&lt;Tab!$M$78,2,IF(DU66&lt;Tab!$M$79,3,IF(DU66&lt;Tab!$M$80,4,5)))),"")</f>
        <v/>
      </c>
      <c r="DW66" s="16" t="str">
        <f>IF(DE66=1,INDEX(Tab!$M$76:$M$81,DV66,1),"")</f>
        <v/>
      </c>
      <c r="DX66" s="16" t="str">
        <f>IF(DE66=1,INDEX(Tab!$M$76:$M$81,DV66+1,1),"")</f>
        <v/>
      </c>
      <c r="DY66" s="36" t="str">
        <f>IF(DE66=1,INDEX(Tab!$N$76:$AC$81,DV66,DF66),"")</f>
        <v/>
      </c>
      <c r="DZ66" s="36" t="str">
        <f>IF(DE66=1,INDEX(Tab!$N$76:$AC$81,DV66+1,DF66),"")</f>
        <v/>
      </c>
      <c r="EA66" s="36" t="str">
        <f t="shared" si="31"/>
        <v/>
      </c>
      <c r="EB66" s="36" t="str">
        <f t="shared" si="32"/>
        <v/>
      </c>
      <c r="EC66" s="79"/>
      <c r="ED66" s="36"/>
      <c r="EE66" s="15"/>
      <c r="EF66" s="16" t="str">
        <f t="shared" si="33"/>
        <v/>
      </c>
      <c r="EG66" s="16" t="str">
        <f t="shared" si="46"/>
        <v/>
      </c>
      <c r="EH66" s="16" t="str">
        <f>IF(DE66=1,IF(EG66&lt;Tab!$M$87,1,IF(EG66&lt;Tab!$M$88,2,IF(EG66&lt;Tab!$M$89,3,IF(EG66&lt;Tab!$M$90,4,5)))),"")</f>
        <v/>
      </c>
      <c r="EI66" s="16" t="str">
        <f>IF(DE66=1,INDEX(Tab!$M$86:$M$91,EH66,1),"")</f>
        <v/>
      </c>
      <c r="EJ66" s="16" t="str">
        <f>IF(DE66=1,INDEX(Tab!$M$86:$M$91,EH66+1,1),"")</f>
        <v/>
      </c>
      <c r="EK66" s="36" t="str">
        <f>IF(DE66=1,INDEX(Tab!$N$86:$AC$91,EH66,DF66),"")</f>
        <v/>
      </c>
      <c r="EL66" s="36" t="str">
        <f>IF(DE66=1,INDEX(Tab!$N$86:$AC$91,EH66+1,DF66),"")</f>
        <v/>
      </c>
      <c r="EM66" s="36">
        <f t="shared" si="34"/>
        <v>0</v>
      </c>
      <c r="EO66" s="74" t="b">
        <v>0</v>
      </c>
      <c r="EP66" s="16">
        <f t="shared" si="35"/>
        <v>1</v>
      </c>
      <c r="EQ66" s="16">
        <f t="shared" si="36"/>
        <v>0</v>
      </c>
      <c r="ER66" s="16" t="str">
        <f t="shared" si="37"/>
        <v/>
      </c>
      <c r="ES66" s="17"/>
      <c r="EU66" s="15"/>
      <c r="EV66" s="191" t="str">
        <f t="shared" si="38"/>
        <v/>
      </c>
      <c r="EW66" s="191" t="str">
        <f t="shared" si="47"/>
        <v/>
      </c>
      <c r="EX66" s="17"/>
    </row>
    <row r="67" spans="2:154" s="16" customFormat="1" hidden="1" x14ac:dyDescent="0.2">
      <c r="B67" s="341"/>
      <c r="C67" s="541"/>
      <c r="D67" s="542"/>
      <c r="E67" s="25"/>
      <c r="F67" s="71">
        <v>1</v>
      </c>
      <c r="G67" s="71">
        <v>155</v>
      </c>
      <c r="H67" s="71">
        <v>115</v>
      </c>
      <c r="I67" s="25"/>
      <c r="J67" s="25"/>
      <c r="K67" s="25"/>
      <c r="L67" s="339"/>
      <c r="M67" s="337"/>
      <c r="N67" s="25"/>
      <c r="O67" s="25"/>
      <c r="P67" s="25"/>
      <c r="Q67" s="27"/>
      <c r="R67" s="24"/>
      <c r="S67" s="24"/>
      <c r="T67" s="24"/>
      <c r="U67" s="24"/>
      <c r="V67" s="24"/>
      <c r="W67" s="312" t="str">
        <f t="shared" si="48"/>
        <v/>
      </c>
      <c r="X67" s="46" t="str">
        <f t="shared" si="0"/>
        <v/>
      </c>
      <c r="Y67" s="28"/>
      <c r="Z67" s="27"/>
      <c r="AA67" s="25"/>
      <c r="AB67" s="25"/>
      <c r="AC67" s="184"/>
      <c r="AD67" s="44"/>
      <c r="AE67" s="176" t="str">
        <f t="shared" si="1"/>
        <v/>
      </c>
      <c r="AF67" s="44"/>
      <c r="AG67" s="46" t="str">
        <f t="shared" si="2"/>
        <v/>
      </c>
      <c r="AH67" s="28"/>
      <c r="AI67" s="27"/>
      <c r="AJ67" s="25"/>
      <c r="AK67" s="25"/>
      <c r="AL67" s="25"/>
      <c r="AM67" s="44"/>
      <c r="AN67" s="40"/>
      <c r="AO67" s="44"/>
      <c r="AP67" s="71" t="str">
        <f t="shared" si="3"/>
        <v/>
      </c>
      <c r="AQ67" s="44"/>
      <c r="AR67" s="46" t="str">
        <f t="shared" si="4"/>
        <v/>
      </c>
      <c r="AS67" s="156"/>
      <c r="AT67" s="80"/>
      <c r="AU67" s="46" t="str">
        <f t="shared" si="5"/>
        <v/>
      </c>
      <c r="AV67" s="80"/>
      <c r="AW67" s="46" t="str">
        <f t="shared" si="6"/>
        <v/>
      </c>
      <c r="AX67" s="28"/>
      <c r="AY67" s="27"/>
      <c r="AZ67" s="46">
        <f t="shared" si="7"/>
        <v>1.7825</v>
      </c>
      <c r="BA67" s="46">
        <f t="shared" si="8"/>
        <v>1.7825</v>
      </c>
      <c r="BB67" s="46">
        <f t="shared" si="9"/>
        <v>0</v>
      </c>
      <c r="BC67" s="46">
        <f t="shared" si="10"/>
        <v>0</v>
      </c>
      <c r="BD67" s="46">
        <f t="shared" si="11"/>
        <v>0</v>
      </c>
      <c r="BE67" s="46">
        <f t="shared" si="12"/>
        <v>7.6999999999999993</v>
      </c>
      <c r="BF67" s="46">
        <f t="shared" si="13"/>
        <v>5.4</v>
      </c>
      <c r="BG67" s="46" t="str">
        <f t="shared" si="14"/>
        <v/>
      </c>
      <c r="BH67" s="17"/>
      <c r="BJ67" s="15"/>
      <c r="BK67" s="71">
        <f t="shared" si="40"/>
        <v>155</v>
      </c>
      <c r="BL67" s="71">
        <f t="shared" si="41"/>
        <v>115</v>
      </c>
      <c r="BM67" s="347">
        <f t="shared" si="42"/>
        <v>0</v>
      </c>
      <c r="BN67" s="347">
        <f t="shared" si="43"/>
        <v>0</v>
      </c>
      <c r="BO67" s="347"/>
      <c r="BP67" s="347"/>
      <c r="BQ67" s="347">
        <f t="shared" si="44"/>
        <v>0</v>
      </c>
      <c r="BR67" s="347"/>
      <c r="BS67" s="347"/>
      <c r="BT67" s="347">
        <f t="shared" si="45"/>
        <v>0</v>
      </c>
      <c r="BU67" s="347"/>
      <c r="BV67" s="17"/>
      <c r="BX67" s="15"/>
      <c r="BZ67" s="17"/>
      <c r="CB67" s="15"/>
      <c r="CC67" s="16">
        <f t="shared" si="15"/>
        <v>1.7825</v>
      </c>
      <c r="CD67" s="16">
        <f t="shared" si="16"/>
        <v>5.4</v>
      </c>
      <c r="CE67" s="16">
        <f t="shared" si="17"/>
        <v>0</v>
      </c>
      <c r="CF67" s="16">
        <f t="shared" si="18"/>
        <v>1.55</v>
      </c>
      <c r="CG67" s="16">
        <f t="shared" si="19"/>
        <v>1.1499999999999999</v>
      </c>
      <c r="CJ67" s="191">
        <f t="shared" si="20"/>
        <v>1.7825</v>
      </c>
      <c r="CK67" s="191">
        <f t="shared" si="21"/>
        <v>7.6999999999999993</v>
      </c>
      <c r="CL67" s="191">
        <f t="shared" si="22"/>
        <v>0</v>
      </c>
      <c r="CM67" s="191">
        <f t="shared" si="23"/>
        <v>0</v>
      </c>
      <c r="CN67" s="191">
        <f t="shared" si="24"/>
        <v>1</v>
      </c>
      <c r="CO67" s="17"/>
      <c r="CQ67" s="15"/>
      <c r="CR67" s="16">
        <f>IF(M67="",,INDEX(Komp!$K$8:$K$10,M67,1))</f>
        <v>0</v>
      </c>
      <c r="CS67" s="16">
        <f>IF(N67="",,INDEX(Komp!$K$35:$K$40,N67,1))</f>
        <v>0</v>
      </c>
      <c r="CT67" s="16">
        <f>IF(N67="",,INDEX(Komp!$M$35:$M$40,N67,1))</f>
        <v>0</v>
      </c>
      <c r="CU67" s="16">
        <f>IF(O67="",,INDEX(Komp!$K$80:$K$81,O67,1))</f>
        <v>0</v>
      </c>
      <c r="CV67" s="16">
        <f>IF(P67="",,INDEX(Komp!$K$108:$K$109,P67,1))</f>
        <v>0</v>
      </c>
      <c r="CW67" s="191">
        <f t="shared" si="25"/>
        <v>0</v>
      </c>
      <c r="CX67" s="17"/>
      <c r="CZ67" s="15"/>
      <c r="DA67" s="16" t="str">
        <f t="shared" si="26"/>
        <v/>
      </c>
      <c r="DB67" s="16">
        <f>IF(DA67="",,MATCH(DA67,Tab!$C$5:$C$22,0))</f>
        <v>0</v>
      </c>
      <c r="DC67" s="16">
        <f>IF(DB67=Tab!$D$22,1,0)</f>
        <v>0</v>
      </c>
      <c r="DD67" s="16">
        <f>IF(DB67=Tab!$D$21,1,0)</f>
        <v>0</v>
      </c>
      <c r="DE67" s="16">
        <f>IF(AND(DB67&gt;=Tab!$D$5,DB67&lt;=Tab!$D$20),1,0)</f>
        <v>0</v>
      </c>
      <c r="DF67" s="16">
        <f>IF(DE67=1,INDEX(Tab!$E$5:$E$20,DB67,1),)</f>
        <v>0</v>
      </c>
      <c r="DG67" s="17"/>
      <c r="DI67" s="15"/>
      <c r="DJ67" s="16" t="str">
        <f t="shared" si="27"/>
        <v/>
      </c>
      <c r="DL67" s="36" t="str">
        <f>IF(DD67=1,Projekt!$AH$129,"")</f>
        <v/>
      </c>
      <c r="DM67" s="36"/>
      <c r="DN67" s="36" t="str">
        <f>IF(DE67=1,INDEX(Projekt!$AB$98:$AB$113,DF67,1),"")</f>
        <v/>
      </c>
      <c r="DO67" s="36" t="str">
        <f>IF(DE67=1,INDEX(Projekt!$AH$98:$AH$113,DF67,1),"")</f>
        <v/>
      </c>
      <c r="DP67" s="36" t="str">
        <f t="shared" si="28"/>
        <v/>
      </c>
      <c r="DQ67" s="79"/>
      <c r="DR67" s="36"/>
      <c r="DS67" s="162"/>
      <c r="DT67" s="16" t="str">
        <f t="shared" si="29"/>
        <v/>
      </c>
      <c r="DU67" s="16" t="str">
        <f t="shared" si="30"/>
        <v/>
      </c>
      <c r="DV67" s="16" t="str">
        <f>IF(DE67=1,IF(DU67&lt;Tab!$M$77,1,IF(DU67&lt;Tab!$M$78,2,IF(DU67&lt;Tab!$M$79,3,IF(DU67&lt;Tab!$M$80,4,5)))),"")</f>
        <v/>
      </c>
      <c r="DW67" s="16" t="str">
        <f>IF(DE67=1,INDEX(Tab!$M$76:$M$81,DV67,1),"")</f>
        <v/>
      </c>
      <c r="DX67" s="16" t="str">
        <f>IF(DE67=1,INDEX(Tab!$M$76:$M$81,DV67+1,1),"")</f>
        <v/>
      </c>
      <c r="DY67" s="36" t="str">
        <f>IF(DE67=1,INDEX(Tab!$N$76:$AC$81,DV67,DF67),"")</f>
        <v/>
      </c>
      <c r="DZ67" s="36" t="str">
        <f>IF(DE67=1,INDEX(Tab!$N$76:$AC$81,DV67+1,DF67),"")</f>
        <v/>
      </c>
      <c r="EA67" s="36" t="str">
        <f t="shared" si="31"/>
        <v/>
      </c>
      <c r="EB67" s="36" t="str">
        <f t="shared" si="32"/>
        <v/>
      </c>
      <c r="EC67" s="79"/>
      <c r="ED67" s="36"/>
      <c r="EE67" s="15"/>
      <c r="EF67" s="16" t="str">
        <f t="shared" si="33"/>
        <v/>
      </c>
      <c r="EG67" s="16" t="str">
        <f t="shared" si="46"/>
        <v/>
      </c>
      <c r="EH67" s="16" t="str">
        <f>IF(DE67=1,IF(EG67&lt;Tab!$M$87,1,IF(EG67&lt;Tab!$M$88,2,IF(EG67&lt;Tab!$M$89,3,IF(EG67&lt;Tab!$M$90,4,5)))),"")</f>
        <v/>
      </c>
      <c r="EI67" s="16" t="str">
        <f>IF(DE67=1,INDEX(Tab!$M$86:$M$91,EH67,1),"")</f>
        <v/>
      </c>
      <c r="EJ67" s="16" t="str">
        <f>IF(DE67=1,INDEX(Tab!$M$86:$M$91,EH67+1,1),"")</f>
        <v/>
      </c>
      <c r="EK67" s="36" t="str">
        <f>IF(DE67=1,INDEX(Tab!$N$86:$AC$91,EH67,DF67),"")</f>
        <v/>
      </c>
      <c r="EL67" s="36" t="str">
        <f>IF(DE67=1,INDEX(Tab!$N$86:$AC$91,EH67+1,DF67),"")</f>
        <v/>
      </c>
      <c r="EM67" s="36">
        <f t="shared" si="34"/>
        <v>0</v>
      </c>
      <c r="EO67" s="74" t="b">
        <v>0</v>
      </c>
      <c r="EP67" s="16">
        <f t="shared" si="35"/>
        <v>1</v>
      </c>
      <c r="EQ67" s="16">
        <f t="shared" si="36"/>
        <v>0</v>
      </c>
      <c r="ER67" s="16" t="str">
        <f t="shared" si="37"/>
        <v/>
      </c>
      <c r="ES67" s="17"/>
      <c r="EU67" s="15"/>
      <c r="EV67" s="191" t="str">
        <f t="shared" si="38"/>
        <v/>
      </c>
      <c r="EW67" s="191" t="str">
        <f t="shared" si="47"/>
        <v/>
      </c>
      <c r="EX67" s="17"/>
    </row>
    <row r="68" spans="2:154" s="16" customFormat="1" hidden="1" x14ac:dyDescent="0.2">
      <c r="B68" s="341"/>
      <c r="C68" s="541"/>
      <c r="D68" s="542"/>
      <c r="E68" s="25"/>
      <c r="F68" s="71">
        <v>1</v>
      </c>
      <c r="G68" s="71">
        <v>155</v>
      </c>
      <c r="H68" s="71">
        <v>115</v>
      </c>
      <c r="I68" s="25"/>
      <c r="J68" s="25"/>
      <c r="K68" s="25"/>
      <c r="L68" s="339"/>
      <c r="M68" s="337"/>
      <c r="N68" s="25"/>
      <c r="O68" s="25"/>
      <c r="P68" s="25"/>
      <c r="Q68" s="27"/>
      <c r="R68" s="24"/>
      <c r="S68" s="24"/>
      <c r="T68" s="24"/>
      <c r="U68" s="24"/>
      <c r="V68" s="24"/>
      <c r="W68" s="312" t="str">
        <f t="shared" si="48"/>
        <v/>
      </c>
      <c r="X68" s="46" t="str">
        <f t="shared" si="0"/>
        <v/>
      </c>
      <c r="Y68" s="28"/>
      <c r="Z68" s="27"/>
      <c r="AA68" s="25"/>
      <c r="AB68" s="25"/>
      <c r="AC68" s="184"/>
      <c r="AD68" s="44"/>
      <c r="AE68" s="176" t="str">
        <f t="shared" si="1"/>
        <v/>
      </c>
      <c r="AF68" s="44"/>
      <c r="AG68" s="46" t="str">
        <f t="shared" si="2"/>
        <v/>
      </c>
      <c r="AH68" s="28"/>
      <c r="AI68" s="27"/>
      <c r="AJ68" s="25"/>
      <c r="AK68" s="25"/>
      <c r="AL68" s="25"/>
      <c r="AM68" s="44"/>
      <c r="AN68" s="40"/>
      <c r="AO68" s="44"/>
      <c r="AP68" s="71" t="str">
        <f t="shared" si="3"/>
        <v/>
      </c>
      <c r="AQ68" s="44"/>
      <c r="AR68" s="46" t="str">
        <f t="shared" si="4"/>
        <v/>
      </c>
      <c r="AS68" s="156"/>
      <c r="AT68" s="80"/>
      <c r="AU68" s="46" t="str">
        <f t="shared" si="5"/>
        <v/>
      </c>
      <c r="AV68" s="80"/>
      <c r="AW68" s="46" t="str">
        <f t="shared" si="6"/>
        <v/>
      </c>
      <c r="AX68" s="28"/>
      <c r="AY68" s="27"/>
      <c r="AZ68" s="46">
        <f t="shared" si="7"/>
        <v>1.7825</v>
      </c>
      <c r="BA68" s="46">
        <f t="shared" si="8"/>
        <v>1.7825</v>
      </c>
      <c r="BB68" s="46">
        <f t="shared" si="9"/>
        <v>0</v>
      </c>
      <c r="BC68" s="46">
        <f t="shared" si="10"/>
        <v>0</v>
      </c>
      <c r="BD68" s="46">
        <f t="shared" si="11"/>
        <v>0</v>
      </c>
      <c r="BE68" s="46">
        <f t="shared" si="12"/>
        <v>7.6999999999999993</v>
      </c>
      <c r="BF68" s="46">
        <f t="shared" si="13"/>
        <v>5.4</v>
      </c>
      <c r="BG68" s="46" t="str">
        <f t="shared" si="14"/>
        <v/>
      </c>
      <c r="BH68" s="17"/>
      <c r="BJ68" s="15"/>
      <c r="BK68" s="71">
        <f t="shared" si="40"/>
        <v>155</v>
      </c>
      <c r="BL68" s="71">
        <f t="shared" si="41"/>
        <v>115</v>
      </c>
      <c r="BM68" s="347">
        <f t="shared" si="42"/>
        <v>0</v>
      </c>
      <c r="BN68" s="347">
        <f t="shared" si="43"/>
        <v>0</v>
      </c>
      <c r="BO68" s="347"/>
      <c r="BP68" s="347"/>
      <c r="BQ68" s="347">
        <f t="shared" si="44"/>
        <v>0</v>
      </c>
      <c r="BR68" s="347"/>
      <c r="BS68" s="347"/>
      <c r="BT68" s="347">
        <f t="shared" si="45"/>
        <v>0</v>
      </c>
      <c r="BU68" s="347"/>
      <c r="BV68" s="17"/>
      <c r="BX68" s="15"/>
      <c r="BZ68" s="17"/>
      <c r="CB68" s="15"/>
      <c r="CC68" s="16">
        <f t="shared" si="15"/>
        <v>1.7825</v>
      </c>
      <c r="CD68" s="16">
        <f t="shared" si="16"/>
        <v>5.4</v>
      </c>
      <c r="CE68" s="16">
        <f t="shared" si="17"/>
        <v>0</v>
      </c>
      <c r="CF68" s="16">
        <f t="shared" si="18"/>
        <v>1.55</v>
      </c>
      <c r="CG68" s="16">
        <f t="shared" si="19"/>
        <v>1.1499999999999999</v>
      </c>
      <c r="CJ68" s="191">
        <f t="shared" si="20"/>
        <v>1.7825</v>
      </c>
      <c r="CK68" s="191">
        <f t="shared" si="21"/>
        <v>7.6999999999999993</v>
      </c>
      <c r="CL68" s="191">
        <f t="shared" si="22"/>
        <v>0</v>
      </c>
      <c r="CM68" s="191">
        <f t="shared" si="23"/>
        <v>0</v>
      </c>
      <c r="CN68" s="191">
        <f t="shared" si="24"/>
        <v>1</v>
      </c>
      <c r="CO68" s="17"/>
      <c r="CQ68" s="15"/>
      <c r="CR68" s="16">
        <f>IF(M68="",,INDEX(Komp!$K$8:$K$10,M68,1))</f>
        <v>0</v>
      </c>
      <c r="CS68" s="16">
        <f>IF(N68="",,INDEX(Komp!$K$35:$K$40,N68,1))</f>
        <v>0</v>
      </c>
      <c r="CT68" s="16">
        <f>IF(N68="",,INDEX(Komp!$M$35:$M$40,N68,1))</f>
        <v>0</v>
      </c>
      <c r="CU68" s="16">
        <f>IF(O68="",,INDEX(Komp!$K$80:$K$81,O68,1))</f>
        <v>0</v>
      </c>
      <c r="CV68" s="16">
        <f>IF(P68="",,INDEX(Komp!$K$108:$K$109,P68,1))</f>
        <v>0</v>
      </c>
      <c r="CW68" s="191">
        <f t="shared" si="25"/>
        <v>0</v>
      </c>
      <c r="CX68" s="17"/>
      <c r="CZ68" s="15"/>
      <c r="DA68" s="16" t="str">
        <f t="shared" si="26"/>
        <v/>
      </c>
      <c r="DB68" s="16">
        <f>IF(DA68="",,MATCH(DA68,Tab!$C$5:$C$22,0))</f>
        <v>0</v>
      </c>
      <c r="DC68" s="16">
        <f>IF(DB68=Tab!$D$22,1,0)</f>
        <v>0</v>
      </c>
      <c r="DD68" s="16">
        <f>IF(DB68=Tab!$D$21,1,0)</f>
        <v>0</v>
      </c>
      <c r="DE68" s="16">
        <f>IF(AND(DB68&gt;=Tab!$D$5,DB68&lt;=Tab!$D$20),1,0)</f>
        <v>0</v>
      </c>
      <c r="DF68" s="16">
        <f>IF(DE68=1,INDEX(Tab!$E$5:$E$20,DB68,1),)</f>
        <v>0</v>
      </c>
      <c r="DG68" s="17"/>
      <c r="DI68" s="15"/>
      <c r="DJ68" s="16" t="str">
        <f t="shared" si="27"/>
        <v/>
      </c>
      <c r="DL68" s="36" t="str">
        <f>IF(DD68=1,Projekt!$AH$129,"")</f>
        <v/>
      </c>
      <c r="DM68" s="36"/>
      <c r="DN68" s="36" t="str">
        <f>IF(DE68=1,INDEX(Projekt!$AB$98:$AB$113,DF68,1),"")</f>
        <v/>
      </c>
      <c r="DO68" s="36" t="str">
        <f>IF(DE68=1,INDEX(Projekt!$AH$98:$AH$113,DF68,1),"")</f>
        <v/>
      </c>
      <c r="DP68" s="36" t="str">
        <f t="shared" si="28"/>
        <v/>
      </c>
      <c r="DQ68" s="79"/>
      <c r="DR68" s="36"/>
      <c r="DS68" s="162"/>
      <c r="DT68" s="16" t="str">
        <f t="shared" si="29"/>
        <v/>
      </c>
      <c r="DU68" s="16" t="str">
        <f t="shared" si="30"/>
        <v/>
      </c>
      <c r="DV68" s="16" t="str">
        <f>IF(DE68=1,IF(DU68&lt;Tab!$M$77,1,IF(DU68&lt;Tab!$M$78,2,IF(DU68&lt;Tab!$M$79,3,IF(DU68&lt;Tab!$M$80,4,5)))),"")</f>
        <v/>
      </c>
      <c r="DW68" s="16" t="str">
        <f>IF(DE68=1,INDEX(Tab!$M$76:$M$81,DV68,1),"")</f>
        <v/>
      </c>
      <c r="DX68" s="16" t="str">
        <f>IF(DE68=1,INDEX(Tab!$M$76:$M$81,DV68+1,1),"")</f>
        <v/>
      </c>
      <c r="DY68" s="36" t="str">
        <f>IF(DE68=1,INDEX(Tab!$N$76:$AC$81,DV68,DF68),"")</f>
        <v/>
      </c>
      <c r="DZ68" s="36" t="str">
        <f>IF(DE68=1,INDEX(Tab!$N$76:$AC$81,DV68+1,DF68),"")</f>
        <v/>
      </c>
      <c r="EA68" s="36" t="str">
        <f t="shared" si="31"/>
        <v/>
      </c>
      <c r="EB68" s="36" t="str">
        <f t="shared" si="32"/>
        <v/>
      </c>
      <c r="EC68" s="79"/>
      <c r="ED68" s="36"/>
      <c r="EE68" s="15"/>
      <c r="EF68" s="16" t="str">
        <f t="shared" si="33"/>
        <v/>
      </c>
      <c r="EG68" s="16" t="str">
        <f t="shared" si="46"/>
        <v/>
      </c>
      <c r="EH68" s="16" t="str">
        <f>IF(DE68=1,IF(EG68&lt;Tab!$M$87,1,IF(EG68&lt;Tab!$M$88,2,IF(EG68&lt;Tab!$M$89,3,IF(EG68&lt;Tab!$M$90,4,5)))),"")</f>
        <v/>
      </c>
      <c r="EI68" s="16" t="str">
        <f>IF(DE68=1,INDEX(Tab!$M$86:$M$91,EH68,1),"")</f>
        <v/>
      </c>
      <c r="EJ68" s="16" t="str">
        <f>IF(DE68=1,INDEX(Tab!$M$86:$M$91,EH68+1,1),"")</f>
        <v/>
      </c>
      <c r="EK68" s="36" t="str">
        <f>IF(DE68=1,INDEX(Tab!$N$86:$AC$91,EH68,DF68),"")</f>
        <v/>
      </c>
      <c r="EL68" s="36" t="str">
        <f>IF(DE68=1,INDEX(Tab!$N$86:$AC$91,EH68+1,DF68),"")</f>
        <v/>
      </c>
      <c r="EM68" s="36">
        <f t="shared" si="34"/>
        <v>0</v>
      </c>
      <c r="EO68" s="74" t="b">
        <v>0</v>
      </c>
      <c r="EP68" s="16">
        <f t="shared" si="35"/>
        <v>1</v>
      </c>
      <c r="EQ68" s="16">
        <f t="shared" si="36"/>
        <v>0</v>
      </c>
      <c r="ER68" s="16" t="str">
        <f t="shared" si="37"/>
        <v/>
      </c>
      <c r="ES68" s="17"/>
      <c r="EU68" s="15"/>
      <c r="EV68" s="191" t="str">
        <f t="shared" si="38"/>
        <v/>
      </c>
      <c r="EW68" s="191" t="str">
        <f t="shared" si="47"/>
        <v/>
      </c>
      <c r="EX68" s="17"/>
    </row>
    <row r="69" spans="2:154" s="16" customFormat="1" hidden="1" x14ac:dyDescent="0.2">
      <c r="B69" s="341"/>
      <c r="C69" s="541"/>
      <c r="D69" s="542"/>
      <c r="E69" s="25"/>
      <c r="F69" s="71">
        <v>1</v>
      </c>
      <c r="G69" s="71">
        <v>155</v>
      </c>
      <c r="H69" s="71">
        <v>115</v>
      </c>
      <c r="I69" s="25"/>
      <c r="J69" s="25"/>
      <c r="K69" s="25"/>
      <c r="L69" s="339"/>
      <c r="M69" s="337"/>
      <c r="N69" s="25"/>
      <c r="O69" s="25"/>
      <c r="P69" s="25"/>
      <c r="Q69" s="27"/>
      <c r="R69" s="24"/>
      <c r="S69" s="24"/>
      <c r="T69" s="24"/>
      <c r="U69" s="24"/>
      <c r="V69" s="24"/>
      <c r="W69" s="312" t="str">
        <f t="shared" si="48"/>
        <v/>
      </c>
      <c r="X69" s="46" t="str">
        <f t="shared" si="0"/>
        <v/>
      </c>
      <c r="Y69" s="28"/>
      <c r="Z69" s="27"/>
      <c r="AA69" s="25"/>
      <c r="AB69" s="25"/>
      <c r="AC69" s="184"/>
      <c r="AD69" s="44"/>
      <c r="AE69" s="176" t="str">
        <f t="shared" si="1"/>
        <v/>
      </c>
      <c r="AF69" s="44"/>
      <c r="AG69" s="46" t="str">
        <f t="shared" si="2"/>
        <v/>
      </c>
      <c r="AH69" s="28"/>
      <c r="AI69" s="27"/>
      <c r="AJ69" s="25"/>
      <c r="AK69" s="25"/>
      <c r="AL69" s="25"/>
      <c r="AM69" s="44"/>
      <c r="AN69" s="40"/>
      <c r="AO69" s="44"/>
      <c r="AP69" s="71" t="str">
        <f t="shared" si="3"/>
        <v/>
      </c>
      <c r="AQ69" s="44"/>
      <c r="AR69" s="46" t="str">
        <f t="shared" si="4"/>
        <v/>
      </c>
      <c r="AS69" s="156"/>
      <c r="AT69" s="80"/>
      <c r="AU69" s="46" t="str">
        <f t="shared" si="5"/>
        <v/>
      </c>
      <c r="AV69" s="80"/>
      <c r="AW69" s="46" t="str">
        <f t="shared" si="6"/>
        <v/>
      </c>
      <c r="AX69" s="28"/>
      <c r="AY69" s="27"/>
      <c r="AZ69" s="46">
        <f t="shared" si="7"/>
        <v>1.7825</v>
      </c>
      <c r="BA69" s="46">
        <f t="shared" si="8"/>
        <v>1.7825</v>
      </c>
      <c r="BB69" s="46">
        <f t="shared" si="9"/>
        <v>0</v>
      </c>
      <c r="BC69" s="46">
        <f t="shared" si="10"/>
        <v>0</v>
      </c>
      <c r="BD69" s="46">
        <f t="shared" si="11"/>
        <v>0</v>
      </c>
      <c r="BE69" s="46">
        <f t="shared" si="12"/>
        <v>7.6999999999999993</v>
      </c>
      <c r="BF69" s="46">
        <f t="shared" si="13"/>
        <v>5.4</v>
      </c>
      <c r="BG69" s="46" t="str">
        <f t="shared" si="14"/>
        <v/>
      </c>
      <c r="BH69" s="17"/>
      <c r="BJ69" s="15"/>
      <c r="BK69" s="71">
        <f t="shared" si="40"/>
        <v>155</v>
      </c>
      <c r="BL69" s="71">
        <f t="shared" si="41"/>
        <v>115</v>
      </c>
      <c r="BM69" s="347">
        <f t="shared" si="42"/>
        <v>0</v>
      </c>
      <c r="BN69" s="347">
        <f t="shared" si="43"/>
        <v>0</v>
      </c>
      <c r="BO69" s="347"/>
      <c r="BP69" s="347"/>
      <c r="BQ69" s="347">
        <f t="shared" si="44"/>
        <v>0</v>
      </c>
      <c r="BR69" s="347"/>
      <c r="BS69" s="347"/>
      <c r="BT69" s="347">
        <f t="shared" si="45"/>
        <v>0</v>
      </c>
      <c r="BU69" s="347"/>
      <c r="BV69" s="17"/>
      <c r="BX69" s="15"/>
      <c r="BZ69" s="17"/>
      <c r="CB69" s="15"/>
      <c r="CC69" s="16">
        <f t="shared" si="15"/>
        <v>1.7825</v>
      </c>
      <c r="CD69" s="16">
        <f t="shared" si="16"/>
        <v>5.4</v>
      </c>
      <c r="CE69" s="16">
        <f t="shared" si="17"/>
        <v>0</v>
      </c>
      <c r="CF69" s="16">
        <f t="shared" si="18"/>
        <v>1.55</v>
      </c>
      <c r="CG69" s="16">
        <f t="shared" si="19"/>
        <v>1.1499999999999999</v>
      </c>
      <c r="CJ69" s="191">
        <f t="shared" si="20"/>
        <v>1.7825</v>
      </c>
      <c r="CK69" s="191">
        <f t="shared" si="21"/>
        <v>7.6999999999999993</v>
      </c>
      <c r="CL69" s="191">
        <f t="shared" si="22"/>
        <v>0</v>
      </c>
      <c r="CM69" s="191">
        <f t="shared" si="23"/>
        <v>0</v>
      </c>
      <c r="CN69" s="191">
        <f t="shared" si="24"/>
        <v>1</v>
      </c>
      <c r="CO69" s="17"/>
      <c r="CQ69" s="15"/>
      <c r="CR69" s="16">
        <f>IF(M69="",,INDEX(Komp!$K$8:$K$10,M69,1))</f>
        <v>0</v>
      </c>
      <c r="CS69" s="16">
        <f>IF(N69="",,INDEX(Komp!$K$35:$K$40,N69,1))</f>
        <v>0</v>
      </c>
      <c r="CT69" s="16">
        <f>IF(N69="",,INDEX(Komp!$M$35:$M$40,N69,1))</f>
        <v>0</v>
      </c>
      <c r="CU69" s="16">
        <f>IF(O69="",,INDEX(Komp!$K$80:$K$81,O69,1))</f>
        <v>0</v>
      </c>
      <c r="CV69" s="16">
        <f>IF(P69="",,INDEX(Komp!$K$108:$K$109,P69,1))</f>
        <v>0</v>
      </c>
      <c r="CW69" s="191">
        <f t="shared" si="25"/>
        <v>0</v>
      </c>
      <c r="CX69" s="17"/>
      <c r="CZ69" s="15"/>
      <c r="DA69" s="16" t="str">
        <f t="shared" si="26"/>
        <v/>
      </c>
      <c r="DB69" s="16">
        <f>IF(DA69="",,MATCH(DA69,Tab!$C$5:$C$22,0))</f>
        <v>0</v>
      </c>
      <c r="DC69" s="16">
        <f>IF(DB69=Tab!$D$22,1,0)</f>
        <v>0</v>
      </c>
      <c r="DD69" s="16">
        <f>IF(DB69=Tab!$D$21,1,0)</f>
        <v>0</v>
      </c>
      <c r="DE69" s="16">
        <f>IF(AND(DB69&gt;=Tab!$D$5,DB69&lt;=Tab!$D$20),1,0)</f>
        <v>0</v>
      </c>
      <c r="DF69" s="16">
        <f>IF(DE69=1,INDEX(Tab!$E$5:$E$20,DB69,1),)</f>
        <v>0</v>
      </c>
      <c r="DG69" s="17"/>
      <c r="DI69" s="15"/>
      <c r="DJ69" s="16" t="str">
        <f t="shared" si="27"/>
        <v/>
      </c>
      <c r="DL69" s="36" t="str">
        <f>IF(DD69=1,Projekt!$AH$129,"")</f>
        <v/>
      </c>
      <c r="DM69" s="36"/>
      <c r="DN69" s="36" t="str">
        <f>IF(DE69=1,INDEX(Projekt!$AB$98:$AB$113,DF69,1),"")</f>
        <v/>
      </c>
      <c r="DO69" s="36" t="str">
        <f>IF(DE69=1,INDEX(Projekt!$AH$98:$AH$113,DF69,1),"")</f>
        <v/>
      </c>
      <c r="DP69" s="36" t="str">
        <f t="shared" si="28"/>
        <v/>
      </c>
      <c r="DQ69" s="79"/>
      <c r="DR69" s="36"/>
      <c r="DS69" s="162"/>
      <c r="DT69" s="16" t="str">
        <f t="shared" si="29"/>
        <v/>
      </c>
      <c r="DU69" s="16" t="str">
        <f t="shared" si="30"/>
        <v/>
      </c>
      <c r="DV69" s="16" t="str">
        <f>IF(DE69=1,IF(DU69&lt;Tab!$M$77,1,IF(DU69&lt;Tab!$M$78,2,IF(DU69&lt;Tab!$M$79,3,IF(DU69&lt;Tab!$M$80,4,5)))),"")</f>
        <v/>
      </c>
      <c r="DW69" s="16" t="str">
        <f>IF(DE69=1,INDEX(Tab!$M$76:$M$81,DV69,1),"")</f>
        <v/>
      </c>
      <c r="DX69" s="16" t="str">
        <f>IF(DE69=1,INDEX(Tab!$M$76:$M$81,DV69+1,1),"")</f>
        <v/>
      </c>
      <c r="DY69" s="36" t="str">
        <f>IF(DE69=1,INDEX(Tab!$N$76:$AC$81,DV69,DF69),"")</f>
        <v/>
      </c>
      <c r="DZ69" s="36" t="str">
        <f>IF(DE69=1,INDEX(Tab!$N$76:$AC$81,DV69+1,DF69),"")</f>
        <v/>
      </c>
      <c r="EA69" s="36" t="str">
        <f t="shared" si="31"/>
        <v/>
      </c>
      <c r="EB69" s="36" t="str">
        <f t="shared" si="32"/>
        <v/>
      </c>
      <c r="EC69" s="79"/>
      <c r="ED69" s="36"/>
      <c r="EE69" s="15"/>
      <c r="EF69" s="16" t="str">
        <f t="shared" si="33"/>
        <v/>
      </c>
      <c r="EG69" s="16" t="str">
        <f t="shared" si="46"/>
        <v/>
      </c>
      <c r="EH69" s="16" t="str">
        <f>IF(DE69=1,IF(EG69&lt;Tab!$M$87,1,IF(EG69&lt;Tab!$M$88,2,IF(EG69&lt;Tab!$M$89,3,IF(EG69&lt;Tab!$M$90,4,5)))),"")</f>
        <v/>
      </c>
      <c r="EI69" s="16" t="str">
        <f>IF(DE69=1,INDEX(Tab!$M$86:$M$91,EH69,1),"")</f>
        <v/>
      </c>
      <c r="EJ69" s="16" t="str">
        <f>IF(DE69=1,INDEX(Tab!$M$86:$M$91,EH69+1,1),"")</f>
        <v/>
      </c>
      <c r="EK69" s="36" t="str">
        <f>IF(DE69=1,INDEX(Tab!$N$86:$AC$91,EH69,DF69),"")</f>
        <v/>
      </c>
      <c r="EL69" s="36" t="str">
        <f>IF(DE69=1,INDEX(Tab!$N$86:$AC$91,EH69+1,DF69),"")</f>
        <v/>
      </c>
      <c r="EM69" s="36">
        <f t="shared" si="34"/>
        <v>0</v>
      </c>
      <c r="EO69" s="74" t="b">
        <v>0</v>
      </c>
      <c r="EP69" s="16">
        <f t="shared" si="35"/>
        <v>1</v>
      </c>
      <c r="EQ69" s="16">
        <f t="shared" si="36"/>
        <v>0</v>
      </c>
      <c r="ER69" s="16" t="str">
        <f t="shared" si="37"/>
        <v/>
      </c>
      <c r="ES69" s="17"/>
      <c r="EU69" s="15"/>
      <c r="EV69" s="191" t="str">
        <f t="shared" si="38"/>
        <v/>
      </c>
      <c r="EW69" s="191" t="str">
        <f t="shared" si="47"/>
        <v/>
      </c>
      <c r="EX69" s="17"/>
    </row>
    <row r="70" spans="2:154" s="16" customFormat="1" hidden="1" x14ac:dyDescent="0.2">
      <c r="B70" s="341"/>
      <c r="C70" s="541"/>
      <c r="D70" s="542"/>
      <c r="E70" s="25"/>
      <c r="F70" s="71">
        <v>1</v>
      </c>
      <c r="G70" s="71">
        <v>155</v>
      </c>
      <c r="H70" s="71">
        <v>115</v>
      </c>
      <c r="I70" s="25"/>
      <c r="J70" s="25"/>
      <c r="K70" s="25"/>
      <c r="L70" s="339"/>
      <c r="M70" s="337"/>
      <c r="N70" s="25"/>
      <c r="O70" s="25"/>
      <c r="P70" s="25"/>
      <c r="Q70" s="27"/>
      <c r="R70" s="24"/>
      <c r="S70" s="24"/>
      <c r="T70" s="24"/>
      <c r="U70" s="24"/>
      <c r="V70" s="24"/>
      <c r="W70" s="312" t="str">
        <f t="shared" si="48"/>
        <v/>
      </c>
      <c r="X70" s="46" t="str">
        <f t="shared" si="0"/>
        <v/>
      </c>
      <c r="Y70" s="28"/>
      <c r="Z70" s="27"/>
      <c r="AA70" s="25"/>
      <c r="AB70" s="25"/>
      <c r="AC70" s="184"/>
      <c r="AD70" s="44"/>
      <c r="AE70" s="176" t="str">
        <f t="shared" si="1"/>
        <v/>
      </c>
      <c r="AF70" s="44"/>
      <c r="AG70" s="46" t="str">
        <f t="shared" si="2"/>
        <v/>
      </c>
      <c r="AH70" s="28"/>
      <c r="AI70" s="27"/>
      <c r="AJ70" s="25"/>
      <c r="AK70" s="25"/>
      <c r="AL70" s="25"/>
      <c r="AM70" s="44"/>
      <c r="AN70" s="40"/>
      <c r="AO70" s="44"/>
      <c r="AP70" s="71" t="str">
        <f t="shared" si="3"/>
        <v/>
      </c>
      <c r="AQ70" s="44"/>
      <c r="AR70" s="46" t="str">
        <f t="shared" si="4"/>
        <v/>
      </c>
      <c r="AS70" s="156"/>
      <c r="AT70" s="80"/>
      <c r="AU70" s="46" t="str">
        <f t="shared" si="5"/>
        <v/>
      </c>
      <c r="AV70" s="80"/>
      <c r="AW70" s="46" t="str">
        <f t="shared" si="6"/>
        <v/>
      </c>
      <c r="AX70" s="28"/>
      <c r="AY70" s="27"/>
      <c r="AZ70" s="46">
        <f t="shared" si="7"/>
        <v>1.7825</v>
      </c>
      <c r="BA70" s="46">
        <f t="shared" si="8"/>
        <v>1.7825</v>
      </c>
      <c r="BB70" s="46">
        <f t="shared" si="9"/>
        <v>0</v>
      </c>
      <c r="BC70" s="46">
        <f t="shared" si="10"/>
        <v>0</v>
      </c>
      <c r="BD70" s="46">
        <f t="shared" si="11"/>
        <v>0</v>
      </c>
      <c r="BE70" s="46">
        <f t="shared" si="12"/>
        <v>7.6999999999999993</v>
      </c>
      <c r="BF70" s="46">
        <f t="shared" si="13"/>
        <v>5.4</v>
      </c>
      <c r="BG70" s="46" t="str">
        <f t="shared" si="14"/>
        <v/>
      </c>
      <c r="BH70" s="17"/>
      <c r="BJ70" s="15"/>
      <c r="BK70" s="71">
        <f t="shared" si="40"/>
        <v>155</v>
      </c>
      <c r="BL70" s="71">
        <f t="shared" si="41"/>
        <v>115</v>
      </c>
      <c r="BM70" s="347">
        <f t="shared" si="42"/>
        <v>0</v>
      </c>
      <c r="BN70" s="347">
        <f t="shared" si="43"/>
        <v>0</v>
      </c>
      <c r="BO70" s="347"/>
      <c r="BP70" s="347"/>
      <c r="BQ70" s="347">
        <f t="shared" si="44"/>
        <v>0</v>
      </c>
      <c r="BR70" s="347"/>
      <c r="BS70" s="347"/>
      <c r="BT70" s="347">
        <f t="shared" si="45"/>
        <v>0</v>
      </c>
      <c r="BU70" s="347"/>
      <c r="BV70" s="17"/>
      <c r="BX70" s="15"/>
      <c r="BZ70" s="17"/>
      <c r="CB70" s="15"/>
      <c r="CC70" s="16">
        <f t="shared" si="15"/>
        <v>1.7825</v>
      </c>
      <c r="CD70" s="16">
        <f t="shared" si="16"/>
        <v>5.4</v>
      </c>
      <c r="CE70" s="16">
        <f t="shared" si="17"/>
        <v>0</v>
      </c>
      <c r="CF70" s="16">
        <f t="shared" si="18"/>
        <v>1.55</v>
      </c>
      <c r="CG70" s="16">
        <f t="shared" si="19"/>
        <v>1.1499999999999999</v>
      </c>
      <c r="CJ70" s="191">
        <f t="shared" si="20"/>
        <v>1.7825</v>
      </c>
      <c r="CK70" s="191">
        <f t="shared" si="21"/>
        <v>7.6999999999999993</v>
      </c>
      <c r="CL70" s="191">
        <f t="shared" si="22"/>
        <v>0</v>
      </c>
      <c r="CM70" s="191">
        <f t="shared" si="23"/>
        <v>0</v>
      </c>
      <c r="CN70" s="191">
        <f t="shared" si="24"/>
        <v>1</v>
      </c>
      <c r="CO70" s="17"/>
      <c r="CQ70" s="15"/>
      <c r="CR70" s="16">
        <f>IF(M70="",,INDEX(Komp!$K$8:$K$10,M70,1))</f>
        <v>0</v>
      </c>
      <c r="CS70" s="16">
        <f>IF(N70="",,INDEX(Komp!$K$35:$K$40,N70,1))</f>
        <v>0</v>
      </c>
      <c r="CT70" s="16">
        <f>IF(N70="",,INDEX(Komp!$M$35:$M$40,N70,1))</f>
        <v>0</v>
      </c>
      <c r="CU70" s="16">
        <f>IF(O70="",,INDEX(Komp!$K$80:$K$81,O70,1))</f>
        <v>0</v>
      </c>
      <c r="CV70" s="16">
        <f>IF(P70="",,INDEX(Komp!$K$108:$K$109,P70,1))</f>
        <v>0</v>
      </c>
      <c r="CW70" s="191">
        <f t="shared" si="25"/>
        <v>0</v>
      </c>
      <c r="CX70" s="17"/>
      <c r="CZ70" s="15"/>
      <c r="DA70" s="16" t="str">
        <f t="shared" si="26"/>
        <v/>
      </c>
      <c r="DB70" s="16">
        <f>IF(DA70="",,MATCH(DA70,Tab!$C$5:$C$22,0))</f>
        <v>0</v>
      </c>
      <c r="DC70" s="16">
        <f>IF(DB70=Tab!$D$22,1,0)</f>
        <v>0</v>
      </c>
      <c r="DD70" s="16">
        <f>IF(DB70=Tab!$D$21,1,0)</f>
        <v>0</v>
      </c>
      <c r="DE70" s="16">
        <f>IF(AND(DB70&gt;=Tab!$D$5,DB70&lt;=Tab!$D$20),1,0)</f>
        <v>0</v>
      </c>
      <c r="DF70" s="16">
        <f>IF(DE70=1,INDEX(Tab!$E$5:$E$20,DB70,1),)</f>
        <v>0</v>
      </c>
      <c r="DG70" s="17"/>
      <c r="DI70" s="15"/>
      <c r="DJ70" s="16" t="str">
        <f t="shared" si="27"/>
        <v/>
      </c>
      <c r="DL70" s="36" t="str">
        <f>IF(DD70=1,Projekt!$AH$129,"")</f>
        <v/>
      </c>
      <c r="DM70" s="36"/>
      <c r="DN70" s="36" t="str">
        <f>IF(DE70=1,INDEX(Projekt!$AB$98:$AB$113,DF70,1),"")</f>
        <v/>
      </c>
      <c r="DO70" s="36" t="str">
        <f>IF(DE70=1,INDEX(Projekt!$AH$98:$AH$113,DF70,1),"")</f>
        <v/>
      </c>
      <c r="DP70" s="36" t="str">
        <f t="shared" si="28"/>
        <v/>
      </c>
      <c r="DQ70" s="79"/>
      <c r="DR70" s="36"/>
      <c r="DS70" s="162"/>
      <c r="DT70" s="16" t="str">
        <f t="shared" si="29"/>
        <v/>
      </c>
      <c r="DU70" s="16" t="str">
        <f t="shared" si="30"/>
        <v/>
      </c>
      <c r="DV70" s="16" t="str">
        <f>IF(DE70=1,IF(DU70&lt;Tab!$M$77,1,IF(DU70&lt;Tab!$M$78,2,IF(DU70&lt;Tab!$M$79,3,IF(DU70&lt;Tab!$M$80,4,5)))),"")</f>
        <v/>
      </c>
      <c r="DW70" s="16" t="str">
        <f>IF(DE70=1,INDEX(Tab!$M$76:$M$81,DV70,1),"")</f>
        <v/>
      </c>
      <c r="DX70" s="16" t="str">
        <f>IF(DE70=1,INDEX(Tab!$M$76:$M$81,DV70+1,1),"")</f>
        <v/>
      </c>
      <c r="DY70" s="36" t="str">
        <f>IF(DE70=1,INDEX(Tab!$N$76:$AC$81,DV70,DF70),"")</f>
        <v/>
      </c>
      <c r="DZ70" s="36" t="str">
        <f>IF(DE70=1,INDEX(Tab!$N$76:$AC$81,DV70+1,DF70),"")</f>
        <v/>
      </c>
      <c r="EA70" s="36" t="str">
        <f t="shared" si="31"/>
        <v/>
      </c>
      <c r="EB70" s="36" t="str">
        <f t="shared" si="32"/>
        <v/>
      </c>
      <c r="EC70" s="79"/>
      <c r="ED70" s="36"/>
      <c r="EE70" s="15"/>
      <c r="EF70" s="16" t="str">
        <f t="shared" si="33"/>
        <v/>
      </c>
      <c r="EG70" s="16" t="str">
        <f t="shared" si="46"/>
        <v/>
      </c>
      <c r="EH70" s="16" t="str">
        <f>IF(DE70=1,IF(EG70&lt;Tab!$M$87,1,IF(EG70&lt;Tab!$M$88,2,IF(EG70&lt;Tab!$M$89,3,IF(EG70&lt;Tab!$M$90,4,5)))),"")</f>
        <v/>
      </c>
      <c r="EI70" s="16" t="str">
        <f>IF(DE70=1,INDEX(Tab!$M$86:$M$91,EH70,1),"")</f>
        <v/>
      </c>
      <c r="EJ70" s="16" t="str">
        <f>IF(DE70=1,INDEX(Tab!$M$86:$M$91,EH70+1,1),"")</f>
        <v/>
      </c>
      <c r="EK70" s="36" t="str">
        <f>IF(DE70=1,INDEX(Tab!$N$86:$AC$91,EH70,DF70),"")</f>
        <v/>
      </c>
      <c r="EL70" s="36" t="str">
        <f>IF(DE70=1,INDEX(Tab!$N$86:$AC$91,EH70+1,DF70),"")</f>
        <v/>
      </c>
      <c r="EM70" s="36">
        <f t="shared" si="34"/>
        <v>0</v>
      </c>
      <c r="EO70" s="74" t="b">
        <v>0</v>
      </c>
      <c r="EP70" s="16">
        <f t="shared" si="35"/>
        <v>1</v>
      </c>
      <c r="EQ70" s="16">
        <f t="shared" si="36"/>
        <v>0</v>
      </c>
      <c r="ER70" s="16" t="str">
        <f t="shared" si="37"/>
        <v/>
      </c>
      <c r="ES70" s="17"/>
      <c r="EU70" s="15"/>
      <c r="EV70" s="191" t="str">
        <f t="shared" si="38"/>
        <v/>
      </c>
      <c r="EW70" s="191" t="str">
        <f t="shared" si="47"/>
        <v/>
      </c>
      <c r="EX70" s="17"/>
    </row>
    <row r="71" spans="2:154" s="16" customFormat="1" hidden="1" x14ac:dyDescent="0.2">
      <c r="B71" s="341"/>
      <c r="C71" s="541"/>
      <c r="D71" s="542"/>
      <c r="E71" s="25"/>
      <c r="F71" s="71">
        <v>1</v>
      </c>
      <c r="G71" s="71">
        <v>155</v>
      </c>
      <c r="H71" s="71">
        <v>115</v>
      </c>
      <c r="I71" s="25"/>
      <c r="J71" s="25"/>
      <c r="K71" s="25"/>
      <c r="L71" s="339"/>
      <c r="M71" s="337"/>
      <c r="N71" s="25"/>
      <c r="O71" s="25"/>
      <c r="P71" s="25"/>
      <c r="Q71" s="27"/>
      <c r="R71" s="24"/>
      <c r="S71" s="24"/>
      <c r="T71" s="24"/>
      <c r="U71" s="24"/>
      <c r="V71" s="24"/>
      <c r="W71" s="312" t="str">
        <f t="shared" si="48"/>
        <v/>
      </c>
      <c r="X71" s="46" t="str">
        <f t="shared" si="0"/>
        <v/>
      </c>
      <c r="Y71" s="28"/>
      <c r="Z71" s="27"/>
      <c r="AA71" s="25"/>
      <c r="AB71" s="25"/>
      <c r="AC71" s="184"/>
      <c r="AD71" s="44"/>
      <c r="AE71" s="176" t="str">
        <f t="shared" si="1"/>
        <v/>
      </c>
      <c r="AF71" s="44"/>
      <c r="AG71" s="46" t="str">
        <f t="shared" si="2"/>
        <v/>
      </c>
      <c r="AH71" s="28"/>
      <c r="AI71" s="27"/>
      <c r="AJ71" s="25"/>
      <c r="AK71" s="25"/>
      <c r="AL71" s="25"/>
      <c r="AM71" s="44"/>
      <c r="AN71" s="40"/>
      <c r="AO71" s="44"/>
      <c r="AP71" s="71" t="str">
        <f t="shared" si="3"/>
        <v/>
      </c>
      <c r="AQ71" s="44"/>
      <c r="AR71" s="46" t="str">
        <f t="shared" si="4"/>
        <v/>
      </c>
      <c r="AS71" s="156"/>
      <c r="AT71" s="80"/>
      <c r="AU71" s="46" t="str">
        <f t="shared" si="5"/>
        <v/>
      </c>
      <c r="AV71" s="80"/>
      <c r="AW71" s="46" t="str">
        <f t="shared" si="6"/>
        <v/>
      </c>
      <c r="AX71" s="28"/>
      <c r="AY71" s="27"/>
      <c r="AZ71" s="46">
        <f t="shared" si="7"/>
        <v>1.7825</v>
      </c>
      <c r="BA71" s="46">
        <f t="shared" si="8"/>
        <v>1.7825</v>
      </c>
      <c r="BB71" s="46">
        <f t="shared" si="9"/>
        <v>0</v>
      </c>
      <c r="BC71" s="46">
        <f t="shared" si="10"/>
        <v>0</v>
      </c>
      <c r="BD71" s="46">
        <f t="shared" si="11"/>
        <v>0</v>
      </c>
      <c r="BE71" s="46">
        <f t="shared" si="12"/>
        <v>7.6999999999999993</v>
      </c>
      <c r="BF71" s="46">
        <f t="shared" si="13"/>
        <v>5.4</v>
      </c>
      <c r="BG71" s="46" t="str">
        <f t="shared" si="14"/>
        <v/>
      </c>
      <c r="BH71" s="17"/>
      <c r="BJ71" s="15"/>
      <c r="BK71" s="71">
        <f t="shared" si="40"/>
        <v>155</v>
      </c>
      <c r="BL71" s="71">
        <f t="shared" si="41"/>
        <v>115</v>
      </c>
      <c r="BM71" s="347">
        <f t="shared" si="42"/>
        <v>0</v>
      </c>
      <c r="BN71" s="347">
        <f t="shared" si="43"/>
        <v>0</v>
      </c>
      <c r="BO71" s="347"/>
      <c r="BP71" s="347"/>
      <c r="BQ71" s="347">
        <f t="shared" si="44"/>
        <v>0</v>
      </c>
      <c r="BR71" s="347"/>
      <c r="BS71" s="347"/>
      <c r="BT71" s="347">
        <f t="shared" si="45"/>
        <v>0</v>
      </c>
      <c r="BU71" s="347"/>
      <c r="BV71" s="17"/>
      <c r="BX71" s="15"/>
      <c r="BZ71" s="17"/>
      <c r="CB71" s="15"/>
      <c r="CC71" s="16">
        <f t="shared" si="15"/>
        <v>1.7825</v>
      </c>
      <c r="CD71" s="16">
        <f t="shared" si="16"/>
        <v>5.4</v>
      </c>
      <c r="CE71" s="16">
        <f t="shared" si="17"/>
        <v>0</v>
      </c>
      <c r="CF71" s="16">
        <f t="shared" si="18"/>
        <v>1.55</v>
      </c>
      <c r="CG71" s="16">
        <f t="shared" si="19"/>
        <v>1.1499999999999999</v>
      </c>
      <c r="CJ71" s="191">
        <f t="shared" si="20"/>
        <v>1.7825</v>
      </c>
      <c r="CK71" s="191">
        <f t="shared" si="21"/>
        <v>7.6999999999999993</v>
      </c>
      <c r="CL71" s="191">
        <f t="shared" si="22"/>
        <v>0</v>
      </c>
      <c r="CM71" s="191">
        <f t="shared" si="23"/>
        <v>0</v>
      </c>
      <c r="CN71" s="191">
        <f t="shared" si="24"/>
        <v>1</v>
      </c>
      <c r="CO71" s="17"/>
      <c r="CQ71" s="15"/>
      <c r="CR71" s="16">
        <f>IF(M71="",,INDEX(Komp!$K$8:$K$10,M71,1))</f>
        <v>0</v>
      </c>
      <c r="CS71" s="16">
        <f>IF(N71="",,INDEX(Komp!$K$35:$K$40,N71,1))</f>
        <v>0</v>
      </c>
      <c r="CT71" s="16">
        <f>IF(N71="",,INDEX(Komp!$M$35:$M$40,N71,1))</f>
        <v>0</v>
      </c>
      <c r="CU71" s="16">
        <f>IF(O71="",,INDEX(Komp!$K$80:$K$81,O71,1))</f>
        <v>0</v>
      </c>
      <c r="CV71" s="16">
        <f>IF(P71="",,INDEX(Komp!$K$108:$K$109,P71,1))</f>
        <v>0</v>
      </c>
      <c r="CW71" s="191">
        <f t="shared" si="25"/>
        <v>0</v>
      </c>
      <c r="CX71" s="17"/>
      <c r="CZ71" s="15"/>
      <c r="DA71" s="16" t="str">
        <f t="shared" si="26"/>
        <v/>
      </c>
      <c r="DB71" s="16">
        <f>IF(DA71="",,MATCH(DA71,Tab!$C$5:$C$22,0))</f>
        <v>0</v>
      </c>
      <c r="DC71" s="16">
        <f>IF(DB71=Tab!$D$22,1,0)</f>
        <v>0</v>
      </c>
      <c r="DD71" s="16">
        <f>IF(DB71=Tab!$D$21,1,0)</f>
        <v>0</v>
      </c>
      <c r="DE71" s="16">
        <f>IF(AND(DB71&gt;=Tab!$D$5,DB71&lt;=Tab!$D$20),1,0)</f>
        <v>0</v>
      </c>
      <c r="DF71" s="16">
        <f>IF(DE71=1,INDEX(Tab!$E$5:$E$20,DB71,1),)</f>
        <v>0</v>
      </c>
      <c r="DG71" s="17"/>
      <c r="DI71" s="15"/>
      <c r="DJ71" s="16" t="str">
        <f t="shared" si="27"/>
        <v/>
      </c>
      <c r="DL71" s="36" t="str">
        <f>IF(DD71=1,Projekt!$AH$129,"")</f>
        <v/>
      </c>
      <c r="DM71" s="36"/>
      <c r="DN71" s="36" t="str">
        <f>IF(DE71=1,INDEX(Projekt!$AB$98:$AB$113,DF71,1),"")</f>
        <v/>
      </c>
      <c r="DO71" s="36" t="str">
        <f>IF(DE71=1,INDEX(Projekt!$AH$98:$AH$113,DF71,1),"")</f>
        <v/>
      </c>
      <c r="DP71" s="36" t="str">
        <f t="shared" si="28"/>
        <v/>
      </c>
      <c r="DQ71" s="79"/>
      <c r="DR71" s="36"/>
      <c r="DS71" s="162"/>
      <c r="DT71" s="16" t="str">
        <f t="shared" si="29"/>
        <v/>
      </c>
      <c r="DU71" s="16" t="str">
        <f t="shared" si="30"/>
        <v/>
      </c>
      <c r="DV71" s="16" t="str">
        <f>IF(DE71=1,IF(DU71&lt;Tab!$M$77,1,IF(DU71&lt;Tab!$M$78,2,IF(DU71&lt;Tab!$M$79,3,IF(DU71&lt;Tab!$M$80,4,5)))),"")</f>
        <v/>
      </c>
      <c r="DW71" s="16" t="str">
        <f>IF(DE71=1,INDEX(Tab!$M$76:$M$81,DV71,1),"")</f>
        <v/>
      </c>
      <c r="DX71" s="16" t="str">
        <f>IF(DE71=1,INDEX(Tab!$M$76:$M$81,DV71+1,1),"")</f>
        <v/>
      </c>
      <c r="DY71" s="36" t="str">
        <f>IF(DE71=1,INDEX(Tab!$N$76:$AC$81,DV71,DF71),"")</f>
        <v/>
      </c>
      <c r="DZ71" s="36" t="str">
        <f>IF(DE71=1,INDEX(Tab!$N$76:$AC$81,DV71+1,DF71),"")</f>
        <v/>
      </c>
      <c r="EA71" s="36" t="str">
        <f t="shared" si="31"/>
        <v/>
      </c>
      <c r="EB71" s="36" t="str">
        <f t="shared" si="32"/>
        <v/>
      </c>
      <c r="EC71" s="79"/>
      <c r="ED71" s="36"/>
      <c r="EE71" s="15"/>
      <c r="EF71" s="16" t="str">
        <f t="shared" si="33"/>
        <v/>
      </c>
      <c r="EG71" s="16" t="str">
        <f t="shared" si="46"/>
        <v/>
      </c>
      <c r="EH71" s="16" t="str">
        <f>IF(DE71=1,IF(EG71&lt;Tab!$M$87,1,IF(EG71&lt;Tab!$M$88,2,IF(EG71&lt;Tab!$M$89,3,IF(EG71&lt;Tab!$M$90,4,5)))),"")</f>
        <v/>
      </c>
      <c r="EI71" s="16" t="str">
        <f>IF(DE71=1,INDEX(Tab!$M$86:$M$91,EH71,1),"")</f>
        <v/>
      </c>
      <c r="EJ71" s="16" t="str">
        <f>IF(DE71=1,INDEX(Tab!$M$86:$M$91,EH71+1,1),"")</f>
        <v/>
      </c>
      <c r="EK71" s="36" t="str">
        <f>IF(DE71=1,INDEX(Tab!$N$86:$AC$91,EH71,DF71),"")</f>
        <v/>
      </c>
      <c r="EL71" s="36" t="str">
        <f>IF(DE71=1,INDEX(Tab!$N$86:$AC$91,EH71+1,DF71),"")</f>
        <v/>
      </c>
      <c r="EM71" s="36">
        <f t="shared" si="34"/>
        <v>0</v>
      </c>
      <c r="EO71" s="74" t="b">
        <v>0</v>
      </c>
      <c r="EP71" s="16">
        <f t="shared" si="35"/>
        <v>1</v>
      </c>
      <c r="EQ71" s="16">
        <f t="shared" si="36"/>
        <v>0</v>
      </c>
      <c r="ER71" s="16" t="str">
        <f t="shared" si="37"/>
        <v/>
      </c>
      <c r="ES71" s="17"/>
      <c r="EU71" s="15"/>
      <c r="EV71" s="191" t="str">
        <f t="shared" si="38"/>
        <v/>
      </c>
      <c r="EW71" s="191" t="str">
        <f t="shared" si="47"/>
        <v/>
      </c>
      <c r="EX71" s="17"/>
    </row>
    <row r="72" spans="2:154" s="16" customFormat="1" hidden="1" x14ac:dyDescent="0.2">
      <c r="B72" s="341"/>
      <c r="C72" s="541"/>
      <c r="D72" s="542"/>
      <c r="E72" s="25"/>
      <c r="F72" s="71">
        <v>1</v>
      </c>
      <c r="G72" s="71">
        <v>155</v>
      </c>
      <c r="H72" s="71">
        <v>115</v>
      </c>
      <c r="I72" s="25"/>
      <c r="J72" s="25"/>
      <c r="K72" s="25"/>
      <c r="L72" s="339"/>
      <c r="M72" s="337"/>
      <c r="N72" s="25"/>
      <c r="O72" s="25"/>
      <c r="P72" s="25"/>
      <c r="Q72" s="27"/>
      <c r="R72" s="24"/>
      <c r="S72" s="24"/>
      <c r="T72" s="24"/>
      <c r="U72" s="24"/>
      <c r="V72" s="24"/>
      <c r="W72" s="312" t="str">
        <f t="shared" si="48"/>
        <v/>
      </c>
      <c r="X72" s="46" t="str">
        <f t="shared" si="0"/>
        <v/>
      </c>
      <c r="Y72" s="28"/>
      <c r="Z72" s="27"/>
      <c r="AA72" s="25"/>
      <c r="AB72" s="25"/>
      <c r="AC72" s="184"/>
      <c r="AD72" s="44"/>
      <c r="AE72" s="176" t="str">
        <f t="shared" si="1"/>
        <v/>
      </c>
      <c r="AF72" s="44"/>
      <c r="AG72" s="46" t="str">
        <f t="shared" si="2"/>
        <v/>
      </c>
      <c r="AH72" s="28"/>
      <c r="AI72" s="27"/>
      <c r="AJ72" s="25"/>
      <c r="AK72" s="25"/>
      <c r="AL72" s="25"/>
      <c r="AM72" s="44"/>
      <c r="AN72" s="40"/>
      <c r="AO72" s="44"/>
      <c r="AP72" s="71" t="str">
        <f t="shared" si="3"/>
        <v/>
      </c>
      <c r="AQ72" s="44"/>
      <c r="AR72" s="46" t="str">
        <f t="shared" si="4"/>
        <v/>
      </c>
      <c r="AS72" s="156"/>
      <c r="AT72" s="80"/>
      <c r="AU72" s="46" t="str">
        <f t="shared" si="5"/>
        <v/>
      </c>
      <c r="AV72" s="80"/>
      <c r="AW72" s="46" t="str">
        <f t="shared" si="6"/>
        <v/>
      </c>
      <c r="AX72" s="28"/>
      <c r="AY72" s="27"/>
      <c r="AZ72" s="46">
        <f t="shared" si="7"/>
        <v>1.7825</v>
      </c>
      <c r="BA72" s="46">
        <f t="shared" si="8"/>
        <v>1.7825</v>
      </c>
      <c r="BB72" s="46">
        <f t="shared" si="9"/>
        <v>0</v>
      </c>
      <c r="BC72" s="46">
        <f t="shared" si="10"/>
        <v>0</v>
      </c>
      <c r="BD72" s="46">
        <f t="shared" si="11"/>
        <v>0</v>
      </c>
      <c r="BE72" s="46">
        <f t="shared" si="12"/>
        <v>7.6999999999999993</v>
      </c>
      <c r="BF72" s="46">
        <f t="shared" si="13"/>
        <v>5.4</v>
      </c>
      <c r="BG72" s="46" t="str">
        <f t="shared" si="14"/>
        <v/>
      </c>
      <c r="BH72" s="17"/>
      <c r="BJ72" s="15"/>
      <c r="BK72" s="71">
        <f t="shared" si="40"/>
        <v>155</v>
      </c>
      <c r="BL72" s="71">
        <f t="shared" si="41"/>
        <v>115</v>
      </c>
      <c r="BM72" s="347">
        <f t="shared" si="42"/>
        <v>0</v>
      </c>
      <c r="BN72" s="347">
        <f t="shared" si="43"/>
        <v>0</v>
      </c>
      <c r="BO72" s="347"/>
      <c r="BP72" s="347"/>
      <c r="BQ72" s="347">
        <f t="shared" si="44"/>
        <v>0</v>
      </c>
      <c r="BR72" s="347"/>
      <c r="BS72" s="347"/>
      <c r="BT72" s="347">
        <f t="shared" si="45"/>
        <v>0</v>
      </c>
      <c r="BU72" s="347"/>
      <c r="BV72" s="17"/>
      <c r="BX72" s="15"/>
      <c r="BZ72" s="17"/>
      <c r="CB72" s="15"/>
      <c r="CC72" s="16">
        <f t="shared" si="15"/>
        <v>1.7825</v>
      </c>
      <c r="CD72" s="16">
        <f t="shared" si="16"/>
        <v>5.4</v>
      </c>
      <c r="CE72" s="16">
        <f t="shared" si="17"/>
        <v>0</v>
      </c>
      <c r="CF72" s="16">
        <f t="shared" si="18"/>
        <v>1.55</v>
      </c>
      <c r="CG72" s="16">
        <f t="shared" si="19"/>
        <v>1.1499999999999999</v>
      </c>
      <c r="CJ72" s="191">
        <f t="shared" si="20"/>
        <v>1.7825</v>
      </c>
      <c r="CK72" s="191">
        <f t="shared" si="21"/>
        <v>7.6999999999999993</v>
      </c>
      <c r="CL72" s="191">
        <f t="shared" si="22"/>
        <v>0</v>
      </c>
      <c r="CM72" s="191">
        <f t="shared" si="23"/>
        <v>0</v>
      </c>
      <c r="CN72" s="191">
        <f t="shared" si="24"/>
        <v>1</v>
      </c>
      <c r="CO72" s="17"/>
      <c r="CQ72" s="15"/>
      <c r="CR72" s="16">
        <f>IF(M72="",,INDEX(Komp!$K$8:$K$10,M72,1))</f>
        <v>0</v>
      </c>
      <c r="CS72" s="16">
        <f>IF(N72="",,INDEX(Komp!$K$35:$K$40,N72,1))</f>
        <v>0</v>
      </c>
      <c r="CT72" s="16">
        <f>IF(N72="",,INDEX(Komp!$M$35:$M$40,N72,1))</f>
        <v>0</v>
      </c>
      <c r="CU72" s="16">
        <f>IF(O72="",,INDEX(Komp!$K$80:$K$81,O72,1))</f>
        <v>0</v>
      </c>
      <c r="CV72" s="16">
        <f>IF(P72="",,INDEX(Komp!$K$108:$K$109,P72,1))</f>
        <v>0</v>
      </c>
      <c r="CW72" s="191">
        <f t="shared" si="25"/>
        <v>0</v>
      </c>
      <c r="CX72" s="17"/>
      <c r="CZ72" s="15"/>
      <c r="DA72" s="16" t="str">
        <f t="shared" si="26"/>
        <v/>
      </c>
      <c r="DB72" s="16">
        <f>IF(DA72="",,MATCH(DA72,Tab!$C$5:$C$22,0))</f>
        <v>0</v>
      </c>
      <c r="DC72" s="16">
        <f>IF(DB72=Tab!$D$22,1,0)</f>
        <v>0</v>
      </c>
      <c r="DD72" s="16">
        <f>IF(DB72=Tab!$D$21,1,0)</f>
        <v>0</v>
      </c>
      <c r="DE72" s="16">
        <f>IF(AND(DB72&gt;=Tab!$D$5,DB72&lt;=Tab!$D$20),1,0)</f>
        <v>0</v>
      </c>
      <c r="DF72" s="16">
        <f>IF(DE72=1,INDEX(Tab!$E$5:$E$20,DB72,1),)</f>
        <v>0</v>
      </c>
      <c r="DG72" s="17"/>
      <c r="DI72" s="15"/>
      <c r="DJ72" s="16" t="str">
        <f t="shared" si="27"/>
        <v/>
      </c>
      <c r="DL72" s="36" t="str">
        <f>IF(DD72=1,Projekt!$AH$129,"")</f>
        <v/>
      </c>
      <c r="DM72" s="36"/>
      <c r="DN72" s="36" t="str">
        <f>IF(DE72=1,INDEX(Projekt!$AB$98:$AB$113,DF72,1),"")</f>
        <v/>
      </c>
      <c r="DO72" s="36" t="str">
        <f>IF(DE72=1,INDEX(Projekt!$AH$98:$AH$113,DF72,1),"")</f>
        <v/>
      </c>
      <c r="DP72" s="36" t="str">
        <f t="shared" si="28"/>
        <v/>
      </c>
      <c r="DQ72" s="79"/>
      <c r="DR72" s="36"/>
      <c r="DS72" s="162"/>
      <c r="DT72" s="16" t="str">
        <f t="shared" si="29"/>
        <v/>
      </c>
      <c r="DU72" s="16" t="str">
        <f t="shared" si="30"/>
        <v/>
      </c>
      <c r="DV72" s="16" t="str">
        <f>IF(DE72=1,IF(DU72&lt;Tab!$M$77,1,IF(DU72&lt;Tab!$M$78,2,IF(DU72&lt;Tab!$M$79,3,IF(DU72&lt;Tab!$M$80,4,5)))),"")</f>
        <v/>
      </c>
      <c r="DW72" s="16" t="str">
        <f>IF(DE72=1,INDEX(Tab!$M$76:$M$81,DV72,1),"")</f>
        <v/>
      </c>
      <c r="DX72" s="16" t="str">
        <f>IF(DE72=1,INDEX(Tab!$M$76:$M$81,DV72+1,1),"")</f>
        <v/>
      </c>
      <c r="DY72" s="36" t="str">
        <f>IF(DE72=1,INDEX(Tab!$N$76:$AC$81,DV72,DF72),"")</f>
        <v/>
      </c>
      <c r="DZ72" s="36" t="str">
        <f>IF(DE72=1,INDEX(Tab!$N$76:$AC$81,DV72+1,DF72),"")</f>
        <v/>
      </c>
      <c r="EA72" s="36" t="str">
        <f t="shared" si="31"/>
        <v/>
      </c>
      <c r="EB72" s="36" t="str">
        <f t="shared" si="32"/>
        <v/>
      </c>
      <c r="EC72" s="79"/>
      <c r="ED72" s="36"/>
      <c r="EE72" s="15"/>
      <c r="EF72" s="16" t="str">
        <f t="shared" si="33"/>
        <v/>
      </c>
      <c r="EG72" s="16" t="str">
        <f t="shared" si="46"/>
        <v/>
      </c>
      <c r="EH72" s="16" t="str">
        <f>IF(DE72=1,IF(EG72&lt;Tab!$M$87,1,IF(EG72&lt;Tab!$M$88,2,IF(EG72&lt;Tab!$M$89,3,IF(EG72&lt;Tab!$M$90,4,5)))),"")</f>
        <v/>
      </c>
      <c r="EI72" s="16" t="str">
        <f>IF(DE72=1,INDEX(Tab!$M$86:$M$91,EH72,1),"")</f>
        <v/>
      </c>
      <c r="EJ72" s="16" t="str">
        <f>IF(DE72=1,INDEX(Tab!$M$86:$M$91,EH72+1,1),"")</f>
        <v/>
      </c>
      <c r="EK72" s="36" t="str">
        <f>IF(DE72=1,INDEX(Tab!$N$86:$AC$91,EH72,DF72),"")</f>
        <v/>
      </c>
      <c r="EL72" s="36" t="str">
        <f>IF(DE72=1,INDEX(Tab!$N$86:$AC$91,EH72+1,DF72),"")</f>
        <v/>
      </c>
      <c r="EM72" s="36">
        <f t="shared" si="34"/>
        <v>0</v>
      </c>
      <c r="EO72" s="74" t="b">
        <v>0</v>
      </c>
      <c r="EP72" s="16">
        <f t="shared" si="35"/>
        <v>1</v>
      </c>
      <c r="EQ72" s="16">
        <f t="shared" si="36"/>
        <v>0</v>
      </c>
      <c r="ER72" s="16" t="str">
        <f t="shared" si="37"/>
        <v/>
      </c>
      <c r="ES72" s="17"/>
      <c r="EU72" s="15"/>
      <c r="EV72" s="191" t="str">
        <f t="shared" si="38"/>
        <v/>
      </c>
      <c r="EW72" s="191" t="str">
        <f t="shared" si="47"/>
        <v/>
      </c>
      <c r="EX72" s="17"/>
    </row>
    <row r="73" spans="2:154" s="16" customFormat="1" hidden="1" x14ac:dyDescent="0.2">
      <c r="B73" s="341"/>
      <c r="C73" s="541"/>
      <c r="D73" s="542"/>
      <c r="E73" s="25"/>
      <c r="F73" s="71">
        <v>1</v>
      </c>
      <c r="G73" s="71">
        <v>155</v>
      </c>
      <c r="H73" s="71">
        <v>115</v>
      </c>
      <c r="I73" s="25"/>
      <c r="J73" s="25"/>
      <c r="K73" s="25"/>
      <c r="L73" s="339"/>
      <c r="M73" s="337"/>
      <c r="N73" s="25"/>
      <c r="O73" s="25"/>
      <c r="P73" s="25"/>
      <c r="Q73" s="27"/>
      <c r="R73" s="24"/>
      <c r="S73" s="24"/>
      <c r="T73" s="24"/>
      <c r="U73" s="24"/>
      <c r="V73" s="24"/>
      <c r="W73" s="312" t="str">
        <f t="shared" si="48"/>
        <v/>
      </c>
      <c r="X73" s="46" t="str">
        <f t="shared" si="0"/>
        <v/>
      </c>
      <c r="Y73" s="28"/>
      <c r="Z73" s="27"/>
      <c r="AA73" s="25"/>
      <c r="AB73" s="25"/>
      <c r="AC73" s="184"/>
      <c r="AD73" s="44"/>
      <c r="AE73" s="176" t="str">
        <f t="shared" si="1"/>
        <v/>
      </c>
      <c r="AF73" s="44"/>
      <c r="AG73" s="46" t="str">
        <f t="shared" si="2"/>
        <v/>
      </c>
      <c r="AH73" s="28"/>
      <c r="AI73" s="27"/>
      <c r="AJ73" s="25"/>
      <c r="AK73" s="25"/>
      <c r="AL73" s="25"/>
      <c r="AM73" s="44"/>
      <c r="AN73" s="40"/>
      <c r="AO73" s="44"/>
      <c r="AP73" s="71" t="str">
        <f t="shared" si="3"/>
        <v/>
      </c>
      <c r="AQ73" s="44"/>
      <c r="AR73" s="46" t="str">
        <f t="shared" si="4"/>
        <v/>
      </c>
      <c r="AS73" s="156"/>
      <c r="AT73" s="80"/>
      <c r="AU73" s="46" t="str">
        <f t="shared" si="5"/>
        <v/>
      </c>
      <c r="AV73" s="80"/>
      <c r="AW73" s="46" t="str">
        <f t="shared" si="6"/>
        <v/>
      </c>
      <c r="AX73" s="28"/>
      <c r="AY73" s="27"/>
      <c r="AZ73" s="46">
        <f t="shared" si="7"/>
        <v>1.7825</v>
      </c>
      <c r="BA73" s="46">
        <f t="shared" si="8"/>
        <v>1.7825</v>
      </c>
      <c r="BB73" s="46">
        <f t="shared" si="9"/>
        <v>0</v>
      </c>
      <c r="BC73" s="46">
        <f t="shared" si="10"/>
        <v>0</v>
      </c>
      <c r="BD73" s="46">
        <f t="shared" si="11"/>
        <v>0</v>
      </c>
      <c r="BE73" s="46">
        <f t="shared" si="12"/>
        <v>7.6999999999999993</v>
      </c>
      <c r="BF73" s="46">
        <f t="shared" si="13"/>
        <v>5.4</v>
      </c>
      <c r="BG73" s="46" t="str">
        <f t="shared" si="14"/>
        <v/>
      </c>
      <c r="BH73" s="17"/>
      <c r="BJ73" s="15"/>
      <c r="BK73" s="71">
        <f t="shared" si="40"/>
        <v>155</v>
      </c>
      <c r="BL73" s="71">
        <f t="shared" si="41"/>
        <v>115</v>
      </c>
      <c r="BM73" s="347">
        <f t="shared" si="42"/>
        <v>0</v>
      </c>
      <c r="BN73" s="347">
        <f t="shared" si="43"/>
        <v>0</v>
      </c>
      <c r="BO73" s="347"/>
      <c r="BP73" s="347"/>
      <c r="BQ73" s="347">
        <f t="shared" si="44"/>
        <v>0</v>
      </c>
      <c r="BR73" s="347"/>
      <c r="BS73" s="347"/>
      <c r="BT73" s="347">
        <f t="shared" si="45"/>
        <v>0</v>
      </c>
      <c r="BU73" s="347"/>
      <c r="BV73" s="17"/>
      <c r="BX73" s="15"/>
      <c r="BZ73" s="17"/>
      <c r="CB73" s="15"/>
      <c r="CC73" s="16">
        <f t="shared" si="15"/>
        <v>1.7825</v>
      </c>
      <c r="CD73" s="16">
        <f t="shared" si="16"/>
        <v>5.4</v>
      </c>
      <c r="CE73" s="16">
        <f t="shared" si="17"/>
        <v>0</v>
      </c>
      <c r="CF73" s="16">
        <f t="shared" si="18"/>
        <v>1.55</v>
      </c>
      <c r="CG73" s="16">
        <f t="shared" si="19"/>
        <v>1.1499999999999999</v>
      </c>
      <c r="CJ73" s="191">
        <f t="shared" si="20"/>
        <v>1.7825</v>
      </c>
      <c r="CK73" s="191">
        <f t="shared" si="21"/>
        <v>7.6999999999999993</v>
      </c>
      <c r="CL73" s="191">
        <f t="shared" si="22"/>
        <v>0</v>
      </c>
      <c r="CM73" s="191">
        <f t="shared" si="23"/>
        <v>0</v>
      </c>
      <c r="CN73" s="191">
        <f t="shared" si="24"/>
        <v>1</v>
      </c>
      <c r="CO73" s="17"/>
      <c r="CQ73" s="15"/>
      <c r="CR73" s="16">
        <f>IF(M73="",,INDEX(Komp!$K$8:$K$10,M73,1))</f>
        <v>0</v>
      </c>
      <c r="CS73" s="16">
        <f>IF(N73="",,INDEX(Komp!$K$35:$K$40,N73,1))</f>
        <v>0</v>
      </c>
      <c r="CT73" s="16">
        <f>IF(N73="",,INDEX(Komp!$M$35:$M$40,N73,1))</f>
        <v>0</v>
      </c>
      <c r="CU73" s="16">
        <f>IF(O73="",,INDEX(Komp!$K$80:$K$81,O73,1))</f>
        <v>0</v>
      </c>
      <c r="CV73" s="16">
        <f>IF(P73="",,INDEX(Komp!$K$108:$K$109,P73,1))</f>
        <v>0</v>
      </c>
      <c r="CW73" s="191">
        <f t="shared" si="25"/>
        <v>0</v>
      </c>
      <c r="CX73" s="17"/>
      <c r="CZ73" s="15"/>
      <c r="DA73" s="16" t="str">
        <f t="shared" si="26"/>
        <v/>
      </c>
      <c r="DB73" s="16">
        <f>IF(DA73="",,MATCH(DA73,Tab!$C$5:$C$22,0))</f>
        <v>0</v>
      </c>
      <c r="DC73" s="16">
        <f>IF(DB73=Tab!$D$22,1,0)</f>
        <v>0</v>
      </c>
      <c r="DD73" s="16">
        <f>IF(DB73=Tab!$D$21,1,0)</f>
        <v>0</v>
      </c>
      <c r="DE73" s="16">
        <f>IF(AND(DB73&gt;=Tab!$D$5,DB73&lt;=Tab!$D$20),1,0)</f>
        <v>0</v>
      </c>
      <c r="DF73" s="16">
        <f>IF(DE73=1,INDEX(Tab!$E$5:$E$20,DB73,1),)</f>
        <v>0</v>
      </c>
      <c r="DG73" s="17"/>
      <c r="DI73" s="15"/>
      <c r="DJ73" s="16" t="str">
        <f t="shared" si="27"/>
        <v/>
      </c>
      <c r="DL73" s="36" t="str">
        <f>IF(DD73=1,Projekt!$AH$129,"")</f>
        <v/>
      </c>
      <c r="DM73" s="36"/>
      <c r="DN73" s="36" t="str">
        <f>IF(DE73=1,INDEX(Projekt!$AB$98:$AB$113,DF73,1),"")</f>
        <v/>
      </c>
      <c r="DO73" s="36" t="str">
        <f>IF(DE73=1,INDEX(Projekt!$AH$98:$AH$113,DF73,1),"")</f>
        <v/>
      </c>
      <c r="DP73" s="36" t="str">
        <f t="shared" si="28"/>
        <v/>
      </c>
      <c r="DQ73" s="79"/>
      <c r="DR73" s="36"/>
      <c r="DS73" s="162"/>
      <c r="DT73" s="16" t="str">
        <f t="shared" si="29"/>
        <v/>
      </c>
      <c r="DU73" s="16" t="str">
        <f t="shared" si="30"/>
        <v/>
      </c>
      <c r="DV73" s="16" t="str">
        <f>IF(DE73=1,IF(DU73&lt;Tab!$M$77,1,IF(DU73&lt;Tab!$M$78,2,IF(DU73&lt;Tab!$M$79,3,IF(DU73&lt;Tab!$M$80,4,5)))),"")</f>
        <v/>
      </c>
      <c r="DW73" s="16" t="str">
        <f>IF(DE73=1,INDEX(Tab!$M$76:$M$81,DV73,1),"")</f>
        <v/>
      </c>
      <c r="DX73" s="16" t="str">
        <f>IF(DE73=1,INDEX(Tab!$M$76:$M$81,DV73+1,1),"")</f>
        <v/>
      </c>
      <c r="DY73" s="36" t="str">
        <f>IF(DE73=1,INDEX(Tab!$N$76:$AC$81,DV73,DF73),"")</f>
        <v/>
      </c>
      <c r="DZ73" s="36" t="str">
        <f>IF(DE73=1,INDEX(Tab!$N$76:$AC$81,DV73+1,DF73),"")</f>
        <v/>
      </c>
      <c r="EA73" s="36" t="str">
        <f t="shared" si="31"/>
        <v/>
      </c>
      <c r="EB73" s="36" t="str">
        <f t="shared" si="32"/>
        <v/>
      </c>
      <c r="EC73" s="79"/>
      <c r="ED73" s="36"/>
      <c r="EE73" s="15"/>
      <c r="EF73" s="16" t="str">
        <f t="shared" si="33"/>
        <v/>
      </c>
      <c r="EG73" s="16" t="str">
        <f t="shared" si="46"/>
        <v/>
      </c>
      <c r="EH73" s="16" t="str">
        <f>IF(DE73=1,IF(EG73&lt;Tab!$M$87,1,IF(EG73&lt;Tab!$M$88,2,IF(EG73&lt;Tab!$M$89,3,IF(EG73&lt;Tab!$M$90,4,5)))),"")</f>
        <v/>
      </c>
      <c r="EI73" s="16" t="str">
        <f>IF(DE73=1,INDEX(Tab!$M$86:$M$91,EH73,1),"")</f>
        <v/>
      </c>
      <c r="EJ73" s="16" t="str">
        <f>IF(DE73=1,INDEX(Tab!$M$86:$M$91,EH73+1,1),"")</f>
        <v/>
      </c>
      <c r="EK73" s="36" t="str">
        <f>IF(DE73=1,INDEX(Tab!$N$86:$AC$91,EH73,DF73),"")</f>
        <v/>
      </c>
      <c r="EL73" s="36" t="str">
        <f>IF(DE73=1,INDEX(Tab!$N$86:$AC$91,EH73+1,DF73),"")</f>
        <v/>
      </c>
      <c r="EM73" s="36">
        <f t="shared" si="34"/>
        <v>0</v>
      </c>
      <c r="EO73" s="74" t="b">
        <v>0</v>
      </c>
      <c r="EP73" s="16">
        <f t="shared" si="35"/>
        <v>1</v>
      </c>
      <c r="EQ73" s="16">
        <f t="shared" si="36"/>
        <v>0</v>
      </c>
      <c r="ER73" s="16" t="str">
        <f t="shared" si="37"/>
        <v/>
      </c>
      <c r="ES73" s="17"/>
      <c r="EU73" s="15"/>
      <c r="EV73" s="191" t="str">
        <f t="shared" si="38"/>
        <v/>
      </c>
      <c r="EW73" s="191" t="str">
        <f t="shared" si="47"/>
        <v/>
      </c>
      <c r="EX73" s="17"/>
    </row>
    <row r="74" spans="2:154" s="16" customFormat="1" hidden="1" x14ac:dyDescent="0.2">
      <c r="B74" s="341"/>
      <c r="C74" s="541"/>
      <c r="D74" s="542"/>
      <c r="E74" s="25"/>
      <c r="F74" s="71">
        <v>1</v>
      </c>
      <c r="G74" s="71">
        <v>155</v>
      </c>
      <c r="H74" s="71">
        <v>115</v>
      </c>
      <c r="I74" s="25"/>
      <c r="J74" s="25"/>
      <c r="K74" s="25"/>
      <c r="L74" s="339"/>
      <c r="M74" s="337"/>
      <c r="N74" s="25"/>
      <c r="O74" s="25"/>
      <c r="P74" s="25"/>
      <c r="Q74" s="27"/>
      <c r="R74" s="24"/>
      <c r="S74" s="24"/>
      <c r="T74" s="24"/>
      <c r="U74" s="24"/>
      <c r="V74" s="24"/>
      <c r="W74" s="312" t="str">
        <f t="shared" si="48"/>
        <v/>
      </c>
      <c r="X74" s="46" t="str">
        <f t="shared" si="0"/>
        <v/>
      </c>
      <c r="Y74" s="28"/>
      <c r="Z74" s="27"/>
      <c r="AA74" s="25"/>
      <c r="AB74" s="25"/>
      <c r="AC74" s="184"/>
      <c r="AD74" s="44"/>
      <c r="AE74" s="176" t="str">
        <f t="shared" si="1"/>
        <v/>
      </c>
      <c r="AF74" s="44"/>
      <c r="AG74" s="46" t="str">
        <f t="shared" si="2"/>
        <v/>
      </c>
      <c r="AH74" s="28"/>
      <c r="AI74" s="27"/>
      <c r="AJ74" s="25"/>
      <c r="AK74" s="25"/>
      <c r="AL74" s="25"/>
      <c r="AM74" s="44"/>
      <c r="AN74" s="40"/>
      <c r="AO74" s="44"/>
      <c r="AP74" s="71" t="str">
        <f t="shared" si="3"/>
        <v/>
      </c>
      <c r="AQ74" s="44"/>
      <c r="AR74" s="46" t="str">
        <f t="shared" si="4"/>
        <v/>
      </c>
      <c r="AS74" s="156"/>
      <c r="AT74" s="80"/>
      <c r="AU74" s="46" t="str">
        <f t="shared" si="5"/>
        <v/>
      </c>
      <c r="AV74" s="80"/>
      <c r="AW74" s="46" t="str">
        <f t="shared" si="6"/>
        <v/>
      </c>
      <c r="AX74" s="28"/>
      <c r="AY74" s="27"/>
      <c r="AZ74" s="46">
        <f t="shared" si="7"/>
        <v>1.7825</v>
      </c>
      <c r="BA74" s="46">
        <f t="shared" si="8"/>
        <v>1.7825</v>
      </c>
      <c r="BB74" s="46">
        <f t="shared" si="9"/>
        <v>0</v>
      </c>
      <c r="BC74" s="46">
        <f t="shared" si="10"/>
        <v>0</v>
      </c>
      <c r="BD74" s="46">
        <f t="shared" si="11"/>
        <v>0</v>
      </c>
      <c r="BE74" s="46">
        <f t="shared" si="12"/>
        <v>7.6999999999999993</v>
      </c>
      <c r="BF74" s="46">
        <f t="shared" si="13"/>
        <v>5.4</v>
      </c>
      <c r="BG74" s="46" t="str">
        <f t="shared" si="14"/>
        <v/>
      </c>
      <c r="BH74" s="17"/>
      <c r="BJ74" s="15"/>
      <c r="BK74" s="71">
        <f t="shared" si="40"/>
        <v>155</v>
      </c>
      <c r="BL74" s="71">
        <f t="shared" si="41"/>
        <v>115</v>
      </c>
      <c r="BM74" s="347">
        <f t="shared" si="42"/>
        <v>0</v>
      </c>
      <c r="BN74" s="347">
        <f t="shared" si="43"/>
        <v>0</v>
      </c>
      <c r="BO74" s="347"/>
      <c r="BP74" s="347"/>
      <c r="BQ74" s="347">
        <f t="shared" si="44"/>
        <v>0</v>
      </c>
      <c r="BR74" s="347"/>
      <c r="BS74" s="347"/>
      <c r="BT74" s="347">
        <f t="shared" si="45"/>
        <v>0</v>
      </c>
      <c r="BU74" s="347"/>
      <c r="BV74" s="17"/>
      <c r="BX74" s="15"/>
      <c r="BZ74" s="17"/>
      <c r="CB74" s="15"/>
      <c r="CC74" s="16">
        <f t="shared" si="15"/>
        <v>1.7825</v>
      </c>
      <c r="CD74" s="16">
        <f t="shared" si="16"/>
        <v>5.4</v>
      </c>
      <c r="CE74" s="16">
        <f t="shared" si="17"/>
        <v>0</v>
      </c>
      <c r="CF74" s="16">
        <f t="shared" si="18"/>
        <v>1.55</v>
      </c>
      <c r="CG74" s="16">
        <f t="shared" si="19"/>
        <v>1.1499999999999999</v>
      </c>
      <c r="CJ74" s="191">
        <f t="shared" si="20"/>
        <v>1.7825</v>
      </c>
      <c r="CK74" s="191">
        <f t="shared" si="21"/>
        <v>7.6999999999999993</v>
      </c>
      <c r="CL74" s="191">
        <f t="shared" si="22"/>
        <v>0</v>
      </c>
      <c r="CM74" s="191">
        <f t="shared" si="23"/>
        <v>0</v>
      </c>
      <c r="CN74" s="191">
        <f t="shared" si="24"/>
        <v>1</v>
      </c>
      <c r="CO74" s="17"/>
      <c r="CQ74" s="15"/>
      <c r="CR74" s="16">
        <f>IF(M74="",,INDEX(Komp!$K$8:$K$10,M74,1))</f>
        <v>0</v>
      </c>
      <c r="CS74" s="16">
        <f>IF(N74="",,INDEX(Komp!$K$35:$K$40,N74,1))</f>
        <v>0</v>
      </c>
      <c r="CT74" s="16">
        <f>IF(N74="",,INDEX(Komp!$M$35:$M$40,N74,1))</f>
        <v>0</v>
      </c>
      <c r="CU74" s="16">
        <f>IF(O74="",,INDEX(Komp!$K$80:$K$81,O74,1))</f>
        <v>0</v>
      </c>
      <c r="CV74" s="16">
        <f>IF(P74="",,INDEX(Komp!$K$108:$K$109,P74,1))</f>
        <v>0</v>
      </c>
      <c r="CW74" s="191">
        <f t="shared" si="25"/>
        <v>0</v>
      </c>
      <c r="CX74" s="17"/>
      <c r="CZ74" s="15"/>
      <c r="DA74" s="16" t="str">
        <f t="shared" si="26"/>
        <v/>
      </c>
      <c r="DB74" s="16">
        <f>IF(DA74="",,MATCH(DA74,Tab!$C$5:$C$22,0))</f>
        <v>0</v>
      </c>
      <c r="DC74" s="16">
        <f>IF(DB74=Tab!$D$22,1,0)</f>
        <v>0</v>
      </c>
      <c r="DD74" s="16">
        <f>IF(DB74=Tab!$D$21,1,0)</f>
        <v>0</v>
      </c>
      <c r="DE74" s="16">
        <f>IF(AND(DB74&gt;=Tab!$D$5,DB74&lt;=Tab!$D$20),1,0)</f>
        <v>0</v>
      </c>
      <c r="DF74" s="16">
        <f>IF(DE74=1,INDEX(Tab!$E$5:$E$20,DB74,1),)</f>
        <v>0</v>
      </c>
      <c r="DG74" s="17"/>
      <c r="DI74" s="15"/>
      <c r="DJ74" s="16" t="str">
        <f t="shared" si="27"/>
        <v/>
      </c>
      <c r="DL74" s="36" t="str">
        <f>IF(DD74=1,Projekt!$AH$129,"")</f>
        <v/>
      </c>
      <c r="DM74" s="36"/>
      <c r="DN74" s="36" t="str">
        <f>IF(DE74=1,INDEX(Projekt!$AB$98:$AB$113,DF74,1),"")</f>
        <v/>
      </c>
      <c r="DO74" s="36" t="str">
        <f>IF(DE74=1,INDEX(Projekt!$AH$98:$AH$113,DF74,1),"")</f>
        <v/>
      </c>
      <c r="DP74" s="36" t="str">
        <f t="shared" si="28"/>
        <v/>
      </c>
      <c r="DQ74" s="79"/>
      <c r="DR74" s="36"/>
      <c r="DS74" s="162"/>
      <c r="DT74" s="16" t="str">
        <f t="shared" si="29"/>
        <v/>
      </c>
      <c r="DU74" s="16" t="str">
        <f t="shared" si="30"/>
        <v/>
      </c>
      <c r="DV74" s="16" t="str">
        <f>IF(DE74=1,IF(DU74&lt;Tab!$M$77,1,IF(DU74&lt;Tab!$M$78,2,IF(DU74&lt;Tab!$M$79,3,IF(DU74&lt;Tab!$M$80,4,5)))),"")</f>
        <v/>
      </c>
      <c r="DW74" s="16" t="str">
        <f>IF(DE74=1,INDEX(Tab!$M$76:$M$81,DV74,1),"")</f>
        <v/>
      </c>
      <c r="DX74" s="16" t="str">
        <f>IF(DE74=1,INDEX(Tab!$M$76:$M$81,DV74+1,1),"")</f>
        <v/>
      </c>
      <c r="DY74" s="36" t="str">
        <f>IF(DE74=1,INDEX(Tab!$N$76:$AC$81,DV74,DF74),"")</f>
        <v/>
      </c>
      <c r="DZ74" s="36" t="str">
        <f>IF(DE74=1,INDEX(Tab!$N$76:$AC$81,DV74+1,DF74),"")</f>
        <v/>
      </c>
      <c r="EA74" s="36" t="str">
        <f t="shared" si="31"/>
        <v/>
      </c>
      <c r="EB74" s="36" t="str">
        <f t="shared" si="32"/>
        <v/>
      </c>
      <c r="EC74" s="79"/>
      <c r="ED74" s="36"/>
      <c r="EE74" s="15"/>
      <c r="EF74" s="16" t="str">
        <f t="shared" si="33"/>
        <v/>
      </c>
      <c r="EG74" s="16" t="str">
        <f t="shared" si="46"/>
        <v/>
      </c>
      <c r="EH74" s="16" t="str">
        <f>IF(DE74=1,IF(EG74&lt;Tab!$M$87,1,IF(EG74&lt;Tab!$M$88,2,IF(EG74&lt;Tab!$M$89,3,IF(EG74&lt;Tab!$M$90,4,5)))),"")</f>
        <v/>
      </c>
      <c r="EI74" s="16" t="str">
        <f>IF(DE74=1,INDEX(Tab!$M$86:$M$91,EH74,1),"")</f>
        <v/>
      </c>
      <c r="EJ74" s="16" t="str">
        <f>IF(DE74=1,INDEX(Tab!$M$86:$M$91,EH74+1,1),"")</f>
        <v/>
      </c>
      <c r="EK74" s="36" t="str">
        <f>IF(DE74=1,INDEX(Tab!$N$86:$AC$91,EH74,DF74),"")</f>
        <v/>
      </c>
      <c r="EL74" s="36" t="str">
        <f>IF(DE74=1,INDEX(Tab!$N$86:$AC$91,EH74+1,DF74),"")</f>
        <v/>
      </c>
      <c r="EM74" s="36">
        <f t="shared" si="34"/>
        <v>0</v>
      </c>
      <c r="EO74" s="74" t="b">
        <v>0</v>
      </c>
      <c r="EP74" s="16">
        <f t="shared" si="35"/>
        <v>1</v>
      </c>
      <c r="EQ74" s="16">
        <f t="shared" si="36"/>
        <v>0</v>
      </c>
      <c r="ER74" s="16" t="str">
        <f t="shared" si="37"/>
        <v/>
      </c>
      <c r="ES74" s="17"/>
      <c r="EU74" s="15"/>
      <c r="EV74" s="191" t="str">
        <f t="shared" si="38"/>
        <v/>
      </c>
      <c r="EW74" s="191" t="str">
        <f t="shared" si="47"/>
        <v/>
      </c>
      <c r="EX74" s="17"/>
    </row>
    <row r="75" spans="2:154" s="16" customFormat="1" hidden="1" x14ac:dyDescent="0.2">
      <c r="B75" s="341"/>
      <c r="C75" s="541"/>
      <c r="D75" s="542"/>
      <c r="E75" s="25"/>
      <c r="F75" s="71">
        <v>1</v>
      </c>
      <c r="G75" s="71">
        <v>155</v>
      </c>
      <c r="H75" s="71">
        <v>115</v>
      </c>
      <c r="I75" s="25"/>
      <c r="J75" s="25"/>
      <c r="K75" s="25"/>
      <c r="L75" s="339"/>
      <c r="M75" s="337"/>
      <c r="N75" s="25"/>
      <c r="O75" s="25"/>
      <c r="P75" s="25"/>
      <c r="Q75" s="27"/>
      <c r="R75" s="24"/>
      <c r="S75" s="24"/>
      <c r="T75" s="24"/>
      <c r="U75" s="24"/>
      <c r="V75" s="24"/>
      <c r="W75" s="312" t="str">
        <f t="shared" si="48"/>
        <v/>
      </c>
      <c r="X75" s="46" t="str">
        <f t="shared" si="0"/>
        <v/>
      </c>
      <c r="Y75" s="28"/>
      <c r="Z75" s="27"/>
      <c r="AA75" s="25"/>
      <c r="AB75" s="25"/>
      <c r="AC75" s="184"/>
      <c r="AD75" s="44"/>
      <c r="AE75" s="176" t="str">
        <f t="shared" si="1"/>
        <v/>
      </c>
      <c r="AF75" s="44"/>
      <c r="AG75" s="46" t="str">
        <f t="shared" si="2"/>
        <v/>
      </c>
      <c r="AH75" s="28"/>
      <c r="AI75" s="27"/>
      <c r="AJ75" s="25"/>
      <c r="AK75" s="25"/>
      <c r="AL75" s="25"/>
      <c r="AM75" s="44"/>
      <c r="AN75" s="40"/>
      <c r="AO75" s="44"/>
      <c r="AP75" s="71" t="str">
        <f t="shared" si="3"/>
        <v/>
      </c>
      <c r="AQ75" s="44"/>
      <c r="AR75" s="46" t="str">
        <f t="shared" si="4"/>
        <v/>
      </c>
      <c r="AS75" s="156"/>
      <c r="AT75" s="80"/>
      <c r="AU75" s="46" t="str">
        <f t="shared" si="5"/>
        <v/>
      </c>
      <c r="AV75" s="80"/>
      <c r="AW75" s="46" t="str">
        <f t="shared" si="6"/>
        <v/>
      </c>
      <c r="AX75" s="28"/>
      <c r="AY75" s="27"/>
      <c r="AZ75" s="46">
        <f t="shared" si="7"/>
        <v>1.7825</v>
      </c>
      <c r="BA75" s="46">
        <f t="shared" si="8"/>
        <v>1.7825</v>
      </c>
      <c r="BB75" s="46">
        <f t="shared" si="9"/>
        <v>0</v>
      </c>
      <c r="BC75" s="46">
        <f t="shared" si="10"/>
        <v>0</v>
      </c>
      <c r="BD75" s="46">
        <f t="shared" si="11"/>
        <v>0</v>
      </c>
      <c r="BE75" s="46">
        <f t="shared" si="12"/>
        <v>7.6999999999999993</v>
      </c>
      <c r="BF75" s="46">
        <f t="shared" si="13"/>
        <v>5.4</v>
      </c>
      <c r="BG75" s="46" t="str">
        <f t="shared" si="14"/>
        <v/>
      </c>
      <c r="BH75" s="17"/>
      <c r="BJ75" s="15"/>
      <c r="BK75" s="71">
        <f t="shared" si="40"/>
        <v>155</v>
      </c>
      <c r="BL75" s="71">
        <f t="shared" si="41"/>
        <v>115</v>
      </c>
      <c r="BM75" s="347">
        <f t="shared" si="42"/>
        <v>0</v>
      </c>
      <c r="BN75" s="347">
        <f t="shared" si="43"/>
        <v>0</v>
      </c>
      <c r="BO75" s="347"/>
      <c r="BP75" s="347"/>
      <c r="BQ75" s="347">
        <f t="shared" si="44"/>
        <v>0</v>
      </c>
      <c r="BR75" s="347"/>
      <c r="BS75" s="347"/>
      <c r="BT75" s="347">
        <f t="shared" si="45"/>
        <v>0</v>
      </c>
      <c r="BU75" s="347"/>
      <c r="BV75" s="17"/>
      <c r="BX75" s="15"/>
      <c r="BZ75" s="17"/>
      <c r="CB75" s="15"/>
      <c r="CC75" s="16">
        <f t="shared" si="15"/>
        <v>1.7825</v>
      </c>
      <c r="CD75" s="16">
        <f t="shared" si="16"/>
        <v>5.4</v>
      </c>
      <c r="CE75" s="16">
        <f t="shared" si="17"/>
        <v>0</v>
      </c>
      <c r="CF75" s="16">
        <f t="shared" si="18"/>
        <v>1.55</v>
      </c>
      <c r="CG75" s="16">
        <f t="shared" si="19"/>
        <v>1.1499999999999999</v>
      </c>
      <c r="CJ75" s="191">
        <f t="shared" si="20"/>
        <v>1.7825</v>
      </c>
      <c r="CK75" s="191">
        <f t="shared" si="21"/>
        <v>7.6999999999999993</v>
      </c>
      <c r="CL75" s="191">
        <f t="shared" si="22"/>
        <v>0</v>
      </c>
      <c r="CM75" s="191">
        <f t="shared" si="23"/>
        <v>0</v>
      </c>
      <c r="CN75" s="191">
        <f t="shared" si="24"/>
        <v>1</v>
      </c>
      <c r="CO75" s="17"/>
      <c r="CQ75" s="15"/>
      <c r="CR75" s="16">
        <f>IF(M75="",,INDEX(Komp!$K$8:$K$10,M75,1))</f>
        <v>0</v>
      </c>
      <c r="CS75" s="16">
        <f>IF(N75="",,INDEX(Komp!$K$35:$K$40,N75,1))</f>
        <v>0</v>
      </c>
      <c r="CT75" s="16">
        <f>IF(N75="",,INDEX(Komp!$M$35:$M$40,N75,1))</f>
        <v>0</v>
      </c>
      <c r="CU75" s="16">
        <f>IF(O75="",,INDEX(Komp!$K$80:$K$81,O75,1))</f>
        <v>0</v>
      </c>
      <c r="CV75" s="16">
        <f>IF(P75="",,INDEX(Komp!$K$108:$K$109,P75,1))</f>
        <v>0</v>
      </c>
      <c r="CW75" s="191">
        <f t="shared" si="25"/>
        <v>0</v>
      </c>
      <c r="CX75" s="17"/>
      <c r="CZ75" s="15"/>
      <c r="DA75" s="16" t="str">
        <f t="shared" si="26"/>
        <v/>
      </c>
      <c r="DB75" s="16">
        <f>IF(DA75="",,MATCH(DA75,Tab!$C$5:$C$22,0))</f>
        <v>0</v>
      </c>
      <c r="DC75" s="16">
        <f>IF(DB75=Tab!$D$22,1,0)</f>
        <v>0</v>
      </c>
      <c r="DD75" s="16">
        <f>IF(DB75=Tab!$D$21,1,0)</f>
        <v>0</v>
      </c>
      <c r="DE75" s="16">
        <f>IF(AND(DB75&gt;=Tab!$D$5,DB75&lt;=Tab!$D$20),1,0)</f>
        <v>0</v>
      </c>
      <c r="DF75" s="16">
        <f>IF(DE75=1,INDEX(Tab!$E$5:$E$20,DB75,1),)</f>
        <v>0</v>
      </c>
      <c r="DG75" s="17"/>
      <c r="DI75" s="15"/>
      <c r="DJ75" s="16" t="str">
        <f t="shared" si="27"/>
        <v/>
      </c>
      <c r="DL75" s="36" t="str">
        <f>IF(DD75=1,Projekt!$AH$129,"")</f>
        <v/>
      </c>
      <c r="DM75" s="36"/>
      <c r="DN75" s="36" t="str">
        <f>IF(DE75=1,INDEX(Projekt!$AB$98:$AB$113,DF75,1),"")</f>
        <v/>
      </c>
      <c r="DO75" s="36" t="str">
        <f>IF(DE75=1,INDEX(Projekt!$AH$98:$AH$113,DF75,1),"")</f>
        <v/>
      </c>
      <c r="DP75" s="36" t="str">
        <f t="shared" si="28"/>
        <v/>
      </c>
      <c r="DQ75" s="79"/>
      <c r="DR75" s="36"/>
      <c r="DS75" s="162"/>
      <c r="DT75" s="16" t="str">
        <f t="shared" si="29"/>
        <v/>
      </c>
      <c r="DU75" s="16" t="str">
        <f t="shared" si="30"/>
        <v/>
      </c>
      <c r="DV75" s="16" t="str">
        <f>IF(DE75=1,IF(DU75&lt;Tab!$M$77,1,IF(DU75&lt;Tab!$M$78,2,IF(DU75&lt;Tab!$M$79,3,IF(DU75&lt;Tab!$M$80,4,5)))),"")</f>
        <v/>
      </c>
      <c r="DW75" s="16" t="str">
        <f>IF(DE75=1,INDEX(Tab!$M$76:$M$81,DV75,1),"")</f>
        <v/>
      </c>
      <c r="DX75" s="16" t="str">
        <f>IF(DE75=1,INDEX(Tab!$M$76:$M$81,DV75+1,1),"")</f>
        <v/>
      </c>
      <c r="DY75" s="36" t="str">
        <f>IF(DE75=1,INDEX(Tab!$N$76:$AC$81,DV75,DF75),"")</f>
        <v/>
      </c>
      <c r="DZ75" s="36" t="str">
        <f>IF(DE75=1,INDEX(Tab!$N$76:$AC$81,DV75+1,DF75),"")</f>
        <v/>
      </c>
      <c r="EA75" s="36" t="str">
        <f t="shared" si="31"/>
        <v/>
      </c>
      <c r="EB75" s="36" t="str">
        <f t="shared" si="32"/>
        <v/>
      </c>
      <c r="EC75" s="79"/>
      <c r="ED75" s="36"/>
      <c r="EE75" s="15"/>
      <c r="EF75" s="16" t="str">
        <f t="shared" si="33"/>
        <v/>
      </c>
      <c r="EG75" s="16" t="str">
        <f t="shared" si="46"/>
        <v/>
      </c>
      <c r="EH75" s="16" t="str">
        <f>IF(DE75=1,IF(EG75&lt;Tab!$M$87,1,IF(EG75&lt;Tab!$M$88,2,IF(EG75&lt;Tab!$M$89,3,IF(EG75&lt;Tab!$M$90,4,5)))),"")</f>
        <v/>
      </c>
      <c r="EI75" s="16" t="str">
        <f>IF(DE75=1,INDEX(Tab!$M$86:$M$91,EH75,1),"")</f>
        <v/>
      </c>
      <c r="EJ75" s="16" t="str">
        <f>IF(DE75=1,INDEX(Tab!$M$86:$M$91,EH75+1,1),"")</f>
        <v/>
      </c>
      <c r="EK75" s="36" t="str">
        <f>IF(DE75=1,INDEX(Tab!$N$86:$AC$91,EH75,DF75),"")</f>
        <v/>
      </c>
      <c r="EL75" s="36" t="str">
        <f>IF(DE75=1,INDEX(Tab!$N$86:$AC$91,EH75+1,DF75),"")</f>
        <v/>
      </c>
      <c r="EM75" s="36">
        <f t="shared" si="34"/>
        <v>0</v>
      </c>
      <c r="EO75" s="74" t="b">
        <v>0</v>
      </c>
      <c r="EP75" s="16">
        <f t="shared" si="35"/>
        <v>1</v>
      </c>
      <c r="EQ75" s="16">
        <f t="shared" si="36"/>
        <v>0</v>
      </c>
      <c r="ER75" s="16" t="str">
        <f t="shared" si="37"/>
        <v/>
      </c>
      <c r="ES75" s="17"/>
      <c r="EU75" s="15"/>
      <c r="EV75" s="191" t="str">
        <f t="shared" si="38"/>
        <v/>
      </c>
      <c r="EW75" s="191" t="str">
        <f t="shared" si="47"/>
        <v/>
      </c>
      <c r="EX75" s="17"/>
    </row>
    <row r="76" spans="2:154" s="16" customFormat="1" hidden="1" x14ac:dyDescent="0.2">
      <c r="B76" s="341"/>
      <c r="C76" s="541"/>
      <c r="D76" s="542"/>
      <c r="E76" s="25"/>
      <c r="F76" s="71">
        <v>1</v>
      </c>
      <c r="G76" s="71">
        <v>155</v>
      </c>
      <c r="H76" s="71">
        <v>115</v>
      </c>
      <c r="I76" s="25"/>
      <c r="J76" s="25"/>
      <c r="K76" s="25"/>
      <c r="L76" s="339"/>
      <c r="M76" s="337"/>
      <c r="N76" s="25"/>
      <c r="O76" s="25"/>
      <c r="P76" s="25"/>
      <c r="Q76" s="27"/>
      <c r="R76" s="24"/>
      <c r="S76" s="24"/>
      <c r="T76" s="24"/>
      <c r="U76" s="24"/>
      <c r="V76" s="24"/>
      <c r="W76" s="312" t="str">
        <f t="shared" si="48"/>
        <v/>
      </c>
      <c r="X76" s="46" t="str">
        <f t="shared" ref="X76:X101" si="49">IF(OR(CN76=1,CN76=""),"",CN76)</f>
        <v/>
      </c>
      <c r="Y76" s="28"/>
      <c r="Z76" s="27"/>
      <c r="AA76" s="25"/>
      <c r="AB76" s="25"/>
      <c r="AC76" s="184"/>
      <c r="AD76" s="44"/>
      <c r="AE76" s="176" t="str">
        <f t="shared" ref="AE76:AE101" si="50">DU76</f>
        <v/>
      </c>
      <c r="AF76" s="44"/>
      <c r="AG76" s="46" t="str">
        <f t="shared" ref="AG76:AG101" si="51">EB76</f>
        <v/>
      </c>
      <c r="AH76" s="28"/>
      <c r="AI76" s="27"/>
      <c r="AJ76" s="25"/>
      <c r="AK76" s="25"/>
      <c r="AL76" s="25"/>
      <c r="AM76" s="44"/>
      <c r="AN76" s="40"/>
      <c r="AO76" s="44"/>
      <c r="AP76" s="71" t="str">
        <f t="shared" ref="AP76:AP101" si="52">EG76</f>
        <v/>
      </c>
      <c r="AQ76" s="44"/>
      <c r="AR76" s="46" t="str">
        <f t="shared" ref="AR76:AR101" si="53">ER76</f>
        <v/>
      </c>
      <c r="AS76" s="156"/>
      <c r="AT76" s="80"/>
      <c r="AU76" s="46" t="str">
        <f t="shared" ref="AU76:AU101" si="54">DP76</f>
        <v/>
      </c>
      <c r="AV76" s="80"/>
      <c r="AW76" s="46" t="str">
        <f t="shared" ref="AW76:AW101" si="55">EV76</f>
        <v/>
      </c>
      <c r="AX76" s="28"/>
      <c r="AY76" s="27"/>
      <c r="AZ76" s="46">
        <f t="shared" ref="AZ76:AZ101" si="56">CC76</f>
        <v>1.7825</v>
      </c>
      <c r="BA76" s="46">
        <f t="shared" ref="BA76:BA101" si="57">CJ76</f>
        <v>1.7825</v>
      </c>
      <c r="BB76" s="46">
        <f t="shared" ref="BB76:BB101" si="58">CM76</f>
        <v>0</v>
      </c>
      <c r="BC76" s="46">
        <f t="shared" ref="BC76:BC101" si="59">CE76</f>
        <v>0</v>
      </c>
      <c r="BD76" s="46">
        <f t="shared" ref="BD76:BD101" si="60">CL76</f>
        <v>0</v>
      </c>
      <c r="BE76" s="46">
        <f t="shared" ref="BE76:BE101" si="61">CK76</f>
        <v>7.6999999999999993</v>
      </c>
      <c r="BF76" s="46">
        <f t="shared" ref="BF76:BF101" si="62">CD76</f>
        <v>5.4</v>
      </c>
      <c r="BG76" s="46" t="str">
        <f t="shared" ref="BG76:BG101" si="63">EW76</f>
        <v/>
      </c>
      <c r="BH76" s="17"/>
      <c r="BJ76" s="15"/>
      <c r="BK76" s="71">
        <f t="shared" si="40"/>
        <v>155</v>
      </c>
      <c r="BL76" s="71">
        <f t="shared" si="41"/>
        <v>115</v>
      </c>
      <c r="BM76" s="347">
        <f t="shared" si="42"/>
        <v>0</v>
      </c>
      <c r="BN76" s="347">
        <f t="shared" si="43"/>
        <v>0</v>
      </c>
      <c r="BO76" s="347"/>
      <c r="BP76" s="347"/>
      <c r="BQ76" s="347">
        <f t="shared" si="44"/>
        <v>0</v>
      </c>
      <c r="BR76" s="347"/>
      <c r="BS76" s="347"/>
      <c r="BT76" s="347">
        <f t="shared" si="45"/>
        <v>0</v>
      </c>
      <c r="BU76" s="347"/>
      <c r="BV76" s="17"/>
      <c r="BX76" s="15"/>
      <c r="BZ76" s="17"/>
      <c r="CB76" s="15"/>
      <c r="CC76" s="16">
        <f t="shared" ref="CC76:CC101" si="64">F76 * BK76/100 * BL76/100</f>
        <v>1.7825</v>
      </c>
      <c r="CD76" s="16">
        <f t="shared" ref="CD76:CD101" si="65">F76 * 2 *(BK76/100 + BL76/100)</f>
        <v>5.4</v>
      </c>
      <c r="CE76" s="16">
        <f t="shared" ref="CE76:CE101" si="66">F76 * BK76/100 * BU76/100</f>
        <v>0</v>
      </c>
      <c r="CF76" s="16">
        <f t="shared" ref="CF76:CF101" si="67">(BK76-BM76-BN76)/100</f>
        <v>1.55</v>
      </c>
      <c r="CG76" s="16">
        <f t="shared" ref="CG76:CG101" si="68">(BL76-BQ76-BT76-BU76)/100</f>
        <v>1.1499999999999999</v>
      </c>
      <c r="CJ76" s="191">
        <f t="shared" ref="CJ76:CJ101" si="69">F76*CF76*CG76</f>
        <v>1.7825</v>
      </c>
      <c r="CK76" s="191">
        <f t="shared" ref="CK76:CK101" si="70">F76*2*(CF76+2*CG76)</f>
        <v>7.6999999999999993</v>
      </c>
      <c r="CL76" s="191">
        <f t="shared" ref="CL76:CL101" si="71">CC76-CJ76</f>
        <v>0</v>
      </c>
      <c r="CM76" s="191">
        <f t="shared" ref="CM76:CM101" si="72">CL76-CE76</f>
        <v>0</v>
      </c>
      <c r="CN76" s="191">
        <f t="shared" ref="CN76:CN101" si="73">IF(CC76=0,"",CJ76/CC76)</f>
        <v>1</v>
      </c>
      <c r="CO76" s="17"/>
      <c r="CQ76" s="15"/>
      <c r="CR76" s="16">
        <f>IF(M76="",,INDEX(Komp!$K$8:$K$10,M76,1))</f>
        <v>0</v>
      </c>
      <c r="CS76" s="16">
        <f>IF(N76="",,INDEX(Komp!$K$35:$K$40,N76,1))</f>
        <v>0</v>
      </c>
      <c r="CT76" s="16">
        <f>IF(N76="",,INDEX(Komp!$M$35:$M$40,N76,1))</f>
        <v>0</v>
      </c>
      <c r="CU76" s="16">
        <f>IF(O76="",,INDEX(Komp!$K$80:$K$81,O76,1))</f>
        <v>0</v>
      </c>
      <c r="CV76" s="16">
        <f>IF(P76="",,INDEX(Komp!$K$108:$K$109,P76,1))</f>
        <v>0</v>
      </c>
      <c r="CW76" s="191">
        <f t="shared" ref="CW76:CW101" si="74">IF(CC76=0,"",(CR76*CM76+CS76*CJ76+CV76*CE76+CU76*CK76)/CC76)</f>
        <v>0</v>
      </c>
      <c r="CX76" s="17"/>
      <c r="CZ76" s="15"/>
      <c r="DA76" s="16" t="str">
        <f t="shared" ref="DA76:DA101" si="75">UPPER(E76)</f>
        <v/>
      </c>
      <c r="DB76" s="16">
        <f>IF(DA76="",,MATCH(DA76,Tab!$C$5:$C$22,0))</f>
        <v>0</v>
      </c>
      <c r="DC76" s="16">
        <f>IF(DB76=Tab!$D$22,1,0)</f>
        <v>0</v>
      </c>
      <c r="DD76" s="16">
        <f>IF(DB76=Tab!$D$21,1,0)</f>
        <v>0</v>
      </c>
      <c r="DE76" s="16">
        <f>IF(AND(DB76&gt;=Tab!$D$5,DB76&lt;=Tab!$D$20),1,0)</f>
        <v>0</v>
      </c>
      <c r="DF76" s="16">
        <f>IF(DE76=1,INDEX(Tab!$E$5:$E$20,DB76,1),)</f>
        <v>0</v>
      </c>
      <c r="DG76" s="17"/>
      <c r="DI76" s="15"/>
      <c r="DJ76" s="16" t="str">
        <f t="shared" ref="DJ76:DJ101" si="76">IF(DC76=1,0,"")</f>
        <v/>
      </c>
      <c r="DL76" s="36" t="str">
        <f>IF(DD76=1,Projekt!$AH$129,"")</f>
        <v/>
      </c>
      <c r="DM76" s="36"/>
      <c r="DN76" s="36" t="str">
        <f>IF(DE76=1,INDEX(Projekt!$AB$98:$AB$113,DF76,1),"")</f>
        <v/>
      </c>
      <c r="DO76" s="36" t="str">
        <f>IF(DE76=1,INDEX(Projekt!$AH$98:$AH$113,DF76,1),"")</f>
        <v/>
      </c>
      <c r="DP76" s="36" t="str">
        <f t="shared" ref="DP76:DP101" si="77">IF(DC76=1,DJ76,IF(DD76=1,DL76,IF(DE76=1,DO76,"")))</f>
        <v/>
      </c>
      <c r="DQ76" s="79"/>
      <c r="DR76" s="36"/>
      <c r="DS76" s="162"/>
      <c r="DT76" s="16" t="str">
        <f t="shared" ref="DT76:DT101" si="78">IF(DE76=1,IF(OR(AA76=0,AB76=0,),0,ATAN(AB76/AA76)*180/PI()),"")</f>
        <v/>
      </c>
      <c r="DU76" s="16" t="str">
        <f t="shared" si="30"/>
        <v/>
      </c>
      <c r="DV76" s="16" t="str">
        <f>IF(DE76=1,IF(DU76&lt;Tab!$M$77,1,IF(DU76&lt;Tab!$M$78,2,IF(DU76&lt;Tab!$M$79,3,IF(DU76&lt;Tab!$M$80,4,5)))),"")</f>
        <v/>
      </c>
      <c r="DW76" s="16" t="str">
        <f>IF(DE76=1,INDEX(Tab!$M$76:$M$81,DV76,1),"")</f>
        <v/>
      </c>
      <c r="DX76" s="16" t="str">
        <f>IF(DE76=1,INDEX(Tab!$M$76:$M$81,DV76+1,1),"")</f>
        <v/>
      </c>
      <c r="DY76" s="36" t="str">
        <f>IF(DE76=1,INDEX(Tab!$N$76:$AC$81,DV76,DF76),"")</f>
        <v/>
      </c>
      <c r="DZ76" s="36" t="str">
        <f>IF(DE76=1,INDEX(Tab!$N$76:$AC$81,DV76+1,DF76),"")</f>
        <v/>
      </c>
      <c r="EA76" s="36" t="str">
        <f t="shared" ref="EA76:EA101" si="79">IF(DE76=1,DZ76+(DY76-DZ76)/(DX76-DW76)*(DX76-DU76),"")</f>
        <v/>
      </c>
      <c r="EB76" s="36" t="str">
        <f t="shared" ref="EB76:EB101" si="80">IF(DC76=1,1,IF(DD76=1,1,IF(DE76=1,EA76,"")))</f>
        <v/>
      </c>
      <c r="EC76" s="79"/>
      <c r="ED76" s="36"/>
      <c r="EE76" s="15"/>
      <c r="EF76" s="16" t="str">
        <f t="shared" ref="EF76:EF101" si="81">IF(DE76=1,IF(OR(AK76=0,AL76=0,),0,ATAN(AL76/AK76)*180/PI()),"")</f>
        <v/>
      </c>
      <c r="EG76" s="16" t="str">
        <f t="shared" si="46"/>
        <v/>
      </c>
      <c r="EH76" s="16" t="str">
        <f>IF(DE76=1,IF(EG76&lt;Tab!$M$87,1,IF(EG76&lt;Tab!$M$88,2,IF(EG76&lt;Tab!$M$89,3,IF(EG76&lt;Tab!$M$90,4,5)))),"")</f>
        <v/>
      </c>
      <c r="EI76" s="16" t="str">
        <f>IF(DE76=1,INDEX(Tab!$M$86:$M$91,EH76,1),"")</f>
        <v/>
      </c>
      <c r="EJ76" s="16" t="str">
        <f>IF(DE76=1,INDEX(Tab!$M$86:$M$91,EH76+1,1),"")</f>
        <v/>
      </c>
      <c r="EK76" s="36" t="str">
        <f>IF(DE76=1,INDEX(Tab!$N$86:$AC$91,EH76,DF76),"")</f>
        <v/>
      </c>
      <c r="EL76" s="36" t="str">
        <f>IF(DE76=1,INDEX(Tab!$N$86:$AC$91,EH76+1,DF76),"")</f>
        <v/>
      </c>
      <c r="EM76" s="36">
        <f t="shared" ref="EM76:EM101" si="82">IF(DE76=1,EL76+(EK76-EL76)/(EJ76-EI76)*(EJ76-EG76),)</f>
        <v>0</v>
      </c>
      <c r="EO76" s="74" t="b">
        <v>0</v>
      </c>
      <c r="EP76" s="16">
        <f t="shared" ref="EP76:EP101" si="83">IF(EO76,EM76,1)</f>
        <v>1</v>
      </c>
      <c r="EQ76" s="16">
        <f t="shared" ref="EQ76:EQ101" si="84">EM76*EP76</f>
        <v>0</v>
      </c>
      <c r="ER76" s="16" t="str">
        <f t="shared" ref="ER76:ER101" si="85">IF(DC76=1,1,IF(DD76=1,1,IF(DE76=1,EQ76,"")))</f>
        <v/>
      </c>
      <c r="ES76" s="17"/>
      <c r="EU76" s="15"/>
      <c r="EV76" s="191" t="str">
        <f t="shared" ref="EV76:EV101" si="86">IF(OR(DC76=1,DD76=1,DE76=1),DP76*EB76*ER76,"")</f>
        <v/>
      </c>
      <c r="EW76" s="191" t="str">
        <f t="shared" ref="EW76:EW101" si="87">IF(OR(DC76=1,DD76=1,DE76=1),CN76*EV76,"")</f>
        <v/>
      </c>
      <c r="EX76" s="17"/>
    </row>
    <row r="77" spans="2:154" s="16" customFormat="1" hidden="1" x14ac:dyDescent="0.2">
      <c r="B77" s="341"/>
      <c r="C77" s="541"/>
      <c r="D77" s="542"/>
      <c r="E77" s="25"/>
      <c r="F77" s="71">
        <v>1</v>
      </c>
      <c r="G77" s="71">
        <v>155</v>
      </c>
      <c r="H77" s="71">
        <v>115</v>
      </c>
      <c r="I77" s="25"/>
      <c r="J77" s="25"/>
      <c r="K77" s="25"/>
      <c r="L77" s="339"/>
      <c r="M77" s="337"/>
      <c r="N77" s="25"/>
      <c r="O77" s="25"/>
      <c r="P77" s="25"/>
      <c r="Q77" s="27"/>
      <c r="R77" s="24"/>
      <c r="S77" s="24"/>
      <c r="T77" s="24"/>
      <c r="U77" s="24"/>
      <c r="V77" s="24"/>
      <c r="W77" s="312" t="str">
        <f t="shared" si="48"/>
        <v/>
      </c>
      <c r="X77" s="46" t="str">
        <f t="shared" si="49"/>
        <v/>
      </c>
      <c r="Y77" s="28"/>
      <c r="Z77" s="27"/>
      <c r="AA77" s="25"/>
      <c r="AB77" s="25"/>
      <c r="AC77" s="184"/>
      <c r="AD77" s="44"/>
      <c r="AE77" s="176" t="str">
        <f t="shared" si="50"/>
        <v/>
      </c>
      <c r="AF77" s="44"/>
      <c r="AG77" s="46" t="str">
        <f t="shared" si="51"/>
        <v/>
      </c>
      <c r="AH77" s="28"/>
      <c r="AI77" s="27"/>
      <c r="AJ77" s="25"/>
      <c r="AK77" s="25"/>
      <c r="AL77" s="25"/>
      <c r="AM77" s="44"/>
      <c r="AN77" s="40"/>
      <c r="AO77" s="44"/>
      <c r="AP77" s="71" t="str">
        <f t="shared" si="52"/>
        <v/>
      </c>
      <c r="AQ77" s="44"/>
      <c r="AR77" s="46" t="str">
        <f t="shared" si="53"/>
        <v/>
      </c>
      <c r="AS77" s="156"/>
      <c r="AT77" s="80"/>
      <c r="AU77" s="46" t="str">
        <f t="shared" si="54"/>
        <v/>
      </c>
      <c r="AV77" s="80"/>
      <c r="AW77" s="46" t="str">
        <f t="shared" si="55"/>
        <v/>
      </c>
      <c r="AX77" s="28"/>
      <c r="AY77" s="27"/>
      <c r="AZ77" s="46">
        <f t="shared" si="56"/>
        <v>1.7825</v>
      </c>
      <c r="BA77" s="46">
        <f t="shared" si="57"/>
        <v>1.7825</v>
      </c>
      <c r="BB77" s="46">
        <f t="shared" si="58"/>
        <v>0</v>
      </c>
      <c r="BC77" s="46">
        <f t="shared" si="59"/>
        <v>0</v>
      </c>
      <c r="BD77" s="46">
        <f t="shared" si="60"/>
        <v>0</v>
      </c>
      <c r="BE77" s="46">
        <f t="shared" si="61"/>
        <v>7.6999999999999993</v>
      </c>
      <c r="BF77" s="46">
        <f t="shared" si="62"/>
        <v>5.4</v>
      </c>
      <c r="BG77" s="46" t="str">
        <f t="shared" si="63"/>
        <v/>
      </c>
      <c r="BH77" s="17"/>
      <c r="BJ77" s="15"/>
      <c r="BK77" s="71">
        <f t="shared" si="40"/>
        <v>155</v>
      </c>
      <c r="BL77" s="71">
        <f t="shared" si="41"/>
        <v>115</v>
      </c>
      <c r="BM77" s="347">
        <f t="shared" si="42"/>
        <v>0</v>
      </c>
      <c r="BN77" s="347">
        <f t="shared" si="43"/>
        <v>0</v>
      </c>
      <c r="BO77" s="347"/>
      <c r="BP77" s="347"/>
      <c r="BQ77" s="347">
        <f t="shared" si="44"/>
        <v>0</v>
      </c>
      <c r="BR77" s="347"/>
      <c r="BS77" s="347"/>
      <c r="BT77" s="347">
        <f t="shared" si="45"/>
        <v>0</v>
      </c>
      <c r="BU77" s="347"/>
      <c r="BV77" s="17"/>
      <c r="BX77" s="15"/>
      <c r="BZ77" s="17"/>
      <c r="CB77" s="15"/>
      <c r="CC77" s="16">
        <f t="shared" si="64"/>
        <v>1.7825</v>
      </c>
      <c r="CD77" s="16">
        <f t="shared" si="65"/>
        <v>5.4</v>
      </c>
      <c r="CE77" s="16">
        <f t="shared" si="66"/>
        <v>0</v>
      </c>
      <c r="CF77" s="16">
        <f t="shared" si="67"/>
        <v>1.55</v>
      </c>
      <c r="CG77" s="16">
        <f t="shared" si="68"/>
        <v>1.1499999999999999</v>
      </c>
      <c r="CJ77" s="191">
        <f t="shared" si="69"/>
        <v>1.7825</v>
      </c>
      <c r="CK77" s="191">
        <f t="shared" si="70"/>
        <v>7.6999999999999993</v>
      </c>
      <c r="CL77" s="191">
        <f t="shared" si="71"/>
        <v>0</v>
      </c>
      <c r="CM77" s="191">
        <f t="shared" si="72"/>
        <v>0</v>
      </c>
      <c r="CN77" s="191">
        <f t="shared" si="73"/>
        <v>1</v>
      </c>
      <c r="CO77" s="17"/>
      <c r="CQ77" s="15"/>
      <c r="CR77" s="16">
        <f>IF(M77="",,INDEX(Komp!$K$8:$K$10,M77,1))</f>
        <v>0</v>
      </c>
      <c r="CS77" s="16">
        <f>IF(N77="",,INDEX(Komp!$K$35:$K$40,N77,1))</f>
        <v>0</v>
      </c>
      <c r="CT77" s="16">
        <f>IF(N77="",,INDEX(Komp!$M$35:$M$40,N77,1))</f>
        <v>0</v>
      </c>
      <c r="CU77" s="16">
        <f>IF(O77="",,INDEX(Komp!$K$80:$K$81,O77,1))</f>
        <v>0</v>
      </c>
      <c r="CV77" s="16">
        <f>IF(P77="",,INDEX(Komp!$K$108:$K$109,P77,1))</f>
        <v>0</v>
      </c>
      <c r="CW77" s="191">
        <f t="shared" si="74"/>
        <v>0</v>
      </c>
      <c r="CX77" s="17"/>
      <c r="CZ77" s="15"/>
      <c r="DA77" s="16" t="str">
        <f t="shared" si="75"/>
        <v/>
      </c>
      <c r="DB77" s="16">
        <f>IF(DA77="",,MATCH(DA77,Tab!$C$5:$C$22,0))</f>
        <v>0</v>
      </c>
      <c r="DC77" s="16">
        <f>IF(DB77=Tab!$D$22,1,0)</f>
        <v>0</v>
      </c>
      <c r="DD77" s="16">
        <f>IF(DB77=Tab!$D$21,1,0)</f>
        <v>0</v>
      </c>
      <c r="DE77" s="16">
        <f>IF(AND(DB77&gt;=Tab!$D$5,DB77&lt;=Tab!$D$20),1,0)</f>
        <v>0</v>
      </c>
      <c r="DF77" s="16">
        <f>IF(DE77=1,INDEX(Tab!$E$5:$E$20,DB77,1),)</f>
        <v>0</v>
      </c>
      <c r="DG77" s="17"/>
      <c r="DI77" s="15"/>
      <c r="DJ77" s="16" t="str">
        <f t="shared" si="76"/>
        <v/>
      </c>
      <c r="DL77" s="36" t="str">
        <f>IF(DD77=1,Projekt!$AH$129,"")</f>
        <v/>
      </c>
      <c r="DM77" s="36"/>
      <c r="DN77" s="36" t="str">
        <f>IF(DE77=1,INDEX(Projekt!$AB$98:$AB$113,DF77,1),"")</f>
        <v/>
      </c>
      <c r="DO77" s="36" t="str">
        <f>IF(DE77=1,INDEX(Projekt!$AH$98:$AH$113,DF77,1),"")</f>
        <v/>
      </c>
      <c r="DP77" s="36" t="str">
        <f t="shared" si="77"/>
        <v/>
      </c>
      <c r="DQ77" s="79"/>
      <c r="DR77" s="36"/>
      <c r="DS77" s="162"/>
      <c r="DT77" s="16" t="str">
        <f t="shared" si="78"/>
        <v/>
      </c>
      <c r="DU77" s="16" t="str">
        <f t="shared" si="30"/>
        <v/>
      </c>
      <c r="DV77" s="16" t="str">
        <f>IF(DE77=1,IF(DU77&lt;Tab!$M$77,1,IF(DU77&lt;Tab!$M$78,2,IF(DU77&lt;Tab!$M$79,3,IF(DU77&lt;Tab!$M$80,4,5)))),"")</f>
        <v/>
      </c>
      <c r="DW77" s="16" t="str">
        <f>IF(DE77=1,INDEX(Tab!$M$76:$M$81,DV77,1),"")</f>
        <v/>
      </c>
      <c r="DX77" s="16" t="str">
        <f>IF(DE77=1,INDEX(Tab!$M$76:$M$81,DV77+1,1),"")</f>
        <v/>
      </c>
      <c r="DY77" s="36" t="str">
        <f>IF(DE77=1,INDEX(Tab!$N$76:$AC$81,DV77,DF77),"")</f>
        <v/>
      </c>
      <c r="DZ77" s="36" t="str">
        <f>IF(DE77=1,INDEX(Tab!$N$76:$AC$81,DV77+1,DF77),"")</f>
        <v/>
      </c>
      <c r="EA77" s="36" t="str">
        <f t="shared" si="79"/>
        <v/>
      </c>
      <c r="EB77" s="36" t="str">
        <f t="shared" si="80"/>
        <v/>
      </c>
      <c r="EC77" s="79"/>
      <c r="ED77" s="36"/>
      <c r="EE77" s="15"/>
      <c r="EF77" s="16" t="str">
        <f t="shared" si="81"/>
        <v/>
      </c>
      <c r="EG77" s="16" t="str">
        <f t="shared" si="46"/>
        <v/>
      </c>
      <c r="EH77" s="16" t="str">
        <f>IF(DE77=1,IF(EG77&lt;Tab!$M$87,1,IF(EG77&lt;Tab!$M$88,2,IF(EG77&lt;Tab!$M$89,3,IF(EG77&lt;Tab!$M$90,4,5)))),"")</f>
        <v/>
      </c>
      <c r="EI77" s="16" t="str">
        <f>IF(DE77=1,INDEX(Tab!$M$86:$M$91,EH77,1),"")</f>
        <v/>
      </c>
      <c r="EJ77" s="16" t="str">
        <f>IF(DE77=1,INDEX(Tab!$M$86:$M$91,EH77+1,1),"")</f>
        <v/>
      </c>
      <c r="EK77" s="36" t="str">
        <f>IF(DE77=1,INDEX(Tab!$N$86:$AC$91,EH77,DF77),"")</f>
        <v/>
      </c>
      <c r="EL77" s="36" t="str">
        <f>IF(DE77=1,INDEX(Tab!$N$86:$AC$91,EH77+1,DF77),"")</f>
        <v/>
      </c>
      <c r="EM77" s="36">
        <f t="shared" si="82"/>
        <v>0</v>
      </c>
      <c r="EO77" s="74" t="b">
        <v>0</v>
      </c>
      <c r="EP77" s="16">
        <f t="shared" si="83"/>
        <v>1</v>
      </c>
      <c r="EQ77" s="16">
        <f t="shared" si="84"/>
        <v>0</v>
      </c>
      <c r="ER77" s="16" t="str">
        <f t="shared" si="85"/>
        <v/>
      </c>
      <c r="ES77" s="17"/>
      <c r="EU77" s="15"/>
      <c r="EV77" s="191" t="str">
        <f t="shared" si="86"/>
        <v/>
      </c>
      <c r="EW77" s="191" t="str">
        <f t="shared" si="87"/>
        <v/>
      </c>
      <c r="EX77" s="17"/>
    </row>
    <row r="78" spans="2:154" s="16" customFormat="1" hidden="1" x14ac:dyDescent="0.2">
      <c r="B78" s="341"/>
      <c r="C78" s="541"/>
      <c r="D78" s="542"/>
      <c r="E78" s="25"/>
      <c r="F78" s="71">
        <v>1</v>
      </c>
      <c r="G78" s="71">
        <v>155</v>
      </c>
      <c r="H78" s="71">
        <v>115</v>
      </c>
      <c r="I78" s="25"/>
      <c r="J78" s="25"/>
      <c r="K78" s="25"/>
      <c r="L78" s="339"/>
      <c r="M78" s="337"/>
      <c r="N78" s="25"/>
      <c r="O78" s="25"/>
      <c r="P78" s="25"/>
      <c r="Q78" s="27"/>
      <c r="R78" s="24"/>
      <c r="S78" s="24"/>
      <c r="T78" s="24"/>
      <c r="U78" s="24"/>
      <c r="V78" s="24"/>
      <c r="W78" s="312" t="str">
        <f t="shared" si="48"/>
        <v/>
      </c>
      <c r="X78" s="46" t="str">
        <f t="shared" si="49"/>
        <v/>
      </c>
      <c r="Y78" s="28"/>
      <c r="Z78" s="27"/>
      <c r="AA78" s="25"/>
      <c r="AB78" s="25"/>
      <c r="AC78" s="184"/>
      <c r="AD78" s="44"/>
      <c r="AE78" s="176" t="str">
        <f t="shared" si="50"/>
        <v/>
      </c>
      <c r="AF78" s="44"/>
      <c r="AG78" s="46" t="str">
        <f t="shared" si="51"/>
        <v/>
      </c>
      <c r="AH78" s="28"/>
      <c r="AI78" s="27"/>
      <c r="AJ78" s="25"/>
      <c r="AK78" s="25"/>
      <c r="AL78" s="25"/>
      <c r="AM78" s="44"/>
      <c r="AN78" s="40"/>
      <c r="AO78" s="44"/>
      <c r="AP78" s="71" t="str">
        <f t="shared" si="52"/>
        <v/>
      </c>
      <c r="AQ78" s="44"/>
      <c r="AR78" s="46" t="str">
        <f t="shared" si="53"/>
        <v/>
      </c>
      <c r="AS78" s="156"/>
      <c r="AT78" s="80"/>
      <c r="AU78" s="46" t="str">
        <f t="shared" si="54"/>
        <v/>
      </c>
      <c r="AV78" s="80"/>
      <c r="AW78" s="46" t="str">
        <f t="shared" si="55"/>
        <v/>
      </c>
      <c r="AX78" s="28"/>
      <c r="AY78" s="27"/>
      <c r="AZ78" s="46">
        <f t="shared" si="56"/>
        <v>1.7825</v>
      </c>
      <c r="BA78" s="46">
        <f t="shared" si="57"/>
        <v>1.7825</v>
      </c>
      <c r="BB78" s="46">
        <f t="shared" si="58"/>
        <v>0</v>
      </c>
      <c r="BC78" s="46">
        <f t="shared" si="59"/>
        <v>0</v>
      </c>
      <c r="BD78" s="46">
        <f t="shared" si="60"/>
        <v>0</v>
      </c>
      <c r="BE78" s="46">
        <f t="shared" si="61"/>
        <v>7.6999999999999993</v>
      </c>
      <c r="BF78" s="46">
        <f t="shared" si="62"/>
        <v>5.4</v>
      </c>
      <c r="BG78" s="46" t="str">
        <f t="shared" si="63"/>
        <v/>
      </c>
      <c r="BH78" s="17"/>
      <c r="BJ78" s="15"/>
      <c r="BK78" s="71">
        <f t="shared" si="40"/>
        <v>155</v>
      </c>
      <c r="BL78" s="71">
        <f t="shared" si="41"/>
        <v>115</v>
      </c>
      <c r="BM78" s="347">
        <f t="shared" si="42"/>
        <v>0</v>
      </c>
      <c r="BN78" s="347">
        <f t="shared" si="43"/>
        <v>0</v>
      </c>
      <c r="BO78" s="347"/>
      <c r="BP78" s="347"/>
      <c r="BQ78" s="347">
        <f t="shared" si="44"/>
        <v>0</v>
      </c>
      <c r="BR78" s="347"/>
      <c r="BS78" s="347"/>
      <c r="BT78" s="347">
        <f t="shared" si="45"/>
        <v>0</v>
      </c>
      <c r="BU78" s="347"/>
      <c r="BV78" s="17"/>
      <c r="BX78" s="15"/>
      <c r="BZ78" s="17"/>
      <c r="CB78" s="15"/>
      <c r="CC78" s="16">
        <f t="shared" si="64"/>
        <v>1.7825</v>
      </c>
      <c r="CD78" s="16">
        <f t="shared" si="65"/>
        <v>5.4</v>
      </c>
      <c r="CE78" s="16">
        <f t="shared" si="66"/>
        <v>0</v>
      </c>
      <c r="CF78" s="16">
        <f t="shared" si="67"/>
        <v>1.55</v>
      </c>
      <c r="CG78" s="16">
        <f t="shared" si="68"/>
        <v>1.1499999999999999</v>
      </c>
      <c r="CJ78" s="191">
        <f t="shared" si="69"/>
        <v>1.7825</v>
      </c>
      <c r="CK78" s="191">
        <f t="shared" si="70"/>
        <v>7.6999999999999993</v>
      </c>
      <c r="CL78" s="191">
        <f t="shared" si="71"/>
        <v>0</v>
      </c>
      <c r="CM78" s="191">
        <f t="shared" si="72"/>
        <v>0</v>
      </c>
      <c r="CN78" s="191">
        <f t="shared" si="73"/>
        <v>1</v>
      </c>
      <c r="CO78" s="17"/>
      <c r="CQ78" s="15"/>
      <c r="CR78" s="16">
        <f>IF(M78="",,INDEX(Komp!$K$8:$K$10,M78,1))</f>
        <v>0</v>
      </c>
      <c r="CS78" s="16">
        <f>IF(N78="",,INDEX(Komp!$K$35:$K$40,N78,1))</f>
        <v>0</v>
      </c>
      <c r="CT78" s="16">
        <f>IF(N78="",,INDEX(Komp!$M$35:$M$40,N78,1))</f>
        <v>0</v>
      </c>
      <c r="CU78" s="16">
        <f>IF(O78="",,INDEX(Komp!$K$80:$K$81,O78,1))</f>
        <v>0</v>
      </c>
      <c r="CV78" s="16">
        <f>IF(P78="",,INDEX(Komp!$K$108:$K$109,P78,1))</f>
        <v>0</v>
      </c>
      <c r="CW78" s="191">
        <f t="shared" si="74"/>
        <v>0</v>
      </c>
      <c r="CX78" s="17"/>
      <c r="CZ78" s="15"/>
      <c r="DA78" s="16" t="str">
        <f t="shared" si="75"/>
        <v/>
      </c>
      <c r="DB78" s="16">
        <f>IF(DA78="",,MATCH(DA78,Tab!$C$5:$C$22,0))</f>
        <v>0</v>
      </c>
      <c r="DC78" s="16">
        <f>IF(DB78=Tab!$D$22,1,0)</f>
        <v>0</v>
      </c>
      <c r="DD78" s="16">
        <f>IF(DB78=Tab!$D$21,1,0)</f>
        <v>0</v>
      </c>
      <c r="DE78" s="16">
        <f>IF(AND(DB78&gt;=Tab!$D$5,DB78&lt;=Tab!$D$20),1,0)</f>
        <v>0</v>
      </c>
      <c r="DF78" s="16">
        <f>IF(DE78=1,INDEX(Tab!$E$5:$E$20,DB78,1),)</f>
        <v>0</v>
      </c>
      <c r="DG78" s="17"/>
      <c r="DI78" s="15"/>
      <c r="DJ78" s="16" t="str">
        <f t="shared" si="76"/>
        <v/>
      </c>
      <c r="DL78" s="36" t="str">
        <f>IF(DD78=1,Projekt!$AH$129,"")</f>
        <v/>
      </c>
      <c r="DM78" s="36"/>
      <c r="DN78" s="36" t="str">
        <f>IF(DE78=1,INDEX(Projekt!$AB$98:$AB$113,DF78,1),"")</f>
        <v/>
      </c>
      <c r="DO78" s="36" t="str">
        <f>IF(DE78=1,INDEX(Projekt!$AH$98:$AH$113,DF78,1),"")</f>
        <v/>
      </c>
      <c r="DP78" s="36" t="str">
        <f t="shared" si="77"/>
        <v/>
      </c>
      <c r="DQ78" s="79"/>
      <c r="DR78" s="36"/>
      <c r="DS78" s="162"/>
      <c r="DT78" s="16" t="str">
        <f t="shared" si="78"/>
        <v/>
      </c>
      <c r="DU78" s="16" t="str">
        <f t="shared" si="30"/>
        <v/>
      </c>
      <c r="DV78" s="16" t="str">
        <f>IF(DE78=1,IF(DU78&lt;Tab!$M$77,1,IF(DU78&lt;Tab!$M$78,2,IF(DU78&lt;Tab!$M$79,3,IF(DU78&lt;Tab!$M$80,4,5)))),"")</f>
        <v/>
      </c>
      <c r="DW78" s="16" t="str">
        <f>IF(DE78=1,INDEX(Tab!$M$76:$M$81,DV78,1),"")</f>
        <v/>
      </c>
      <c r="DX78" s="16" t="str">
        <f>IF(DE78=1,INDEX(Tab!$M$76:$M$81,DV78+1,1),"")</f>
        <v/>
      </c>
      <c r="DY78" s="36" t="str">
        <f>IF(DE78=1,INDEX(Tab!$N$76:$AC$81,DV78,DF78),"")</f>
        <v/>
      </c>
      <c r="DZ78" s="36" t="str">
        <f>IF(DE78=1,INDEX(Tab!$N$76:$AC$81,DV78+1,DF78),"")</f>
        <v/>
      </c>
      <c r="EA78" s="36" t="str">
        <f t="shared" si="79"/>
        <v/>
      </c>
      <c r="EB78" s="36" t="str">
        <f t="shared" si="80"/>
        <v/>
      </c>
      <c r="EC78" s="79"/>
      <c r="ED78" s="36"/>
      <c r="EE78" s="15"/>
      <c r="EF78" s="16" t="str">
        <f t="shared" si="81"/>
        <v/>
      </c>
      <c r="EG78" s="16" t="str">
        <f t="shared" si="46"/>
        <v/>
      </c>
      <c r="EH78" s="16" t="str">
        <f>IF(DE78=1,IF(EG78&lt;Tab!$M$87,1,IF(EG78&lt;Tab!$M$88,2,IF(EG78&lt;Tab!$M$89,3,IF(EG78&lt;Tab!$M$90,4,5)))),"")</f>
        <v/>
      </c>
      <c r="EI78" s="16" t="str">
        <f>IF(DE78=1,INDEX(Tab!$M$86:$M$91,EH78,1),"")</f>
        <v/>
      </c>
      <c r="EJ78" s="16" t="str">
        <f>IF(DE78=1,INDEX(Tab!$M$86:$M$91,EH78+1,1),"")</f>
        <v/>
      </c>
      <c r="EK78" s="36" t="str">
        <f>IF(DE78=1,INDEX(Tab!$N$86:$AC$91,EH78,DF78),"")</f>
        <v/>
      </c>
      <c r="EL78" s="36" t="str">
        <f>IF(DE78=1,INDEX(Tab!$N$86:$AC$91,EH78+1,DF78),"")</f>
        <v/>
      </c>
      <c r="EM78" s="36">
        <f t="shared" si="82"/>
        <v>0</v>
      </c>
      <c r="EO78" s="74" t="b">
        <v>0</v>
      </c>
      <c r="EP78" s="16">
        <f t="shared" si="83"/>
        <v>1</v>
      </c>
      <c r="EQ78" s="16">
        <f t="shared" si="84"/>
        <v>0</v>
      </c>
      <c r="ER78" s="16" t="str">
        <f t="shared" si="85"/>
        <v/>
      </c>
      <c r="ES78" s="17"/>
      <c r="EU78" s="15"/>
      <c r="EV78" s="191" t="str">
        <f t="shared" si="86"/>
        <v/>
      </c>
      <c r="EW78" s="191" t="str">
        <f t="shared" si="87"/>
        <v/>
      </c>
      <c r="EX78" s="17"/>
    </row>
    <row r="79" spans="2:154" s="16" customFormat="1" hidden="1" x14ac:dyDescent="0.2">
      <c r="B79" s="341"/>
      <c r="C79" s="541"/>
      <c r="D79" s="542"/>
      <c r="E79" s="25"/>
      <c r="F79" s="71">
        <v>1</v>
      </c>
      <c r="G79" s="71">
        <v>155</v>
      </c>
      <c r="H79" s="71">
        <v>115</v>
      </c>
      <c r="I79" s="25"/>
      <c r="J79" s="25"/>
      <c r="K79" s="25"/>
      <c r="L79" s="339"/>
      <c r="M79" s="337"/>
      <c r="N79" s="25"/>
      <c r="O79" s="25"/>
      <c r="P79" s="25"/>
      <c r="Q79" s="27"/>
      <c r="R79" s="24"/>
      <c r="S79" s="24"/>
      <c r="T79" s="24"/>
      <c r="U79" s="24"/>
      <c r="V79" s="24"/>
      <c r="W79" s="312" t="str">
        <f t="shared" si="48"/>
        <v/>
      </c>
      <c r="X79" s="46" t="str">
        <f t="shared" si="49"/>
        <v/>
      </c>
      <c r="Y79" s="28"/>
      <c r="Z79" s="27"/>
      <c r="AA79" s="25"/>
      <c r="AB79" s="25"/>
      <c r="AC79" s="184"/>
      <c r="AD79" s="44"/>
      <c r="AE79" s="176" t="str">
        <f t="shared" si="50"/>
        <v/>
      </c>
      <c r="AF79" s="44"/>
      <c r="AG79" s="46" t="str">
        <f t="shared" si="51"/>
        <v/>
      </c>
      <c r="AH79" s="28"/>
      <c r="AI79" s="27"/>
      <c r="AJ79" s="25"/>
      <c r="AK79" s="25"/>
      <c r="AL79" s="25"/>
      <c r="AM79" s="44"/>
      <c r="AN79" s="40"/>
      <c r="AO79" s="44"/>
      <c r="AP79" s="71" t="str">
        <f t="shared" si="52"/>
        <v/>
      </c>
      <c r="AQ79" s="44"/>
      <c r="AR79" s="46" t="str">
        <f t="shared" si="53"/>
        <v/>
      </c>
      <c r="AS79" s="156"/>
      <c r="AT79" s="80"/>
      <c r="AU79" s="46" t="str">
        <f t="shared" si="54"/>
        <v/>
      </c>
      <c r="AV79" s="80"/>
      <c r="AW79" s="46" t="str">
        <f t="shared" si="55"/>
        <v/>
      </c>
      <c r="AX79" s="28"/>
      <c r="AY79" s="27"/>
      <c r="AZ79" s="46">
        <f t="shared" si="56"/>
        <v>1.7825</v>
      </c>
      <c r="BA79" s="46">
        <f t="shared" si="57"/>
        <v>1.7825</v>
      </c>
      <c r="BB79" s="46">
        <f t="shared" si="58"/>
        <v>0</v>
      </c>
      <c r="BC79" s="46">
        <f t="shared" si="59"/>
        <v>0</v>
      </c>
      <c r="BD79" s="46">
        <f t="shared" si="60"/>
        <v>0</v>
      </c>
      <c r="BE79" s="46">
        <f t="shared" si="61"/>
        <v>7.6999999999999993</v>
      </c>
      <c r="BF79" s="46">
        <f t="shared" si="62"/>
        <v>5.4</v>
      </c>
      <c r="BG79" s="46" t="str">
        <f t="shared" si="63"/>
        <v/>
      </c>
      <c r="BH79" s="17"/>
      <c r="BJ79" s="15"/>
      <c r="BK79" s="71">
        <f t="shared" si="40"/>
        <v>155</v>
      </c>
      <c r="BL79" s="71">
        <f t="shared" si="41"/>
        <v>115</v>
      </c>
      <c r="BM79" s="347">
        <f t="shared" si="42"/>
        <v>0</v>
      </c>
      <c r="BN79" s="347">
        <f t="shared" si="43"/>
        <v>0</v>
      </c>
      <c r="BO79" s="347"/>
      <c r="BP79" s="347"/>
      <c r="BQ79" s="347">
        <f t="shared" si="44"/>
        <v>0</v>
      </c>
      <c r="BR79" s="347"/>
      <c r="BS79" s="347"/>
      <c r="BT79" s="347">
        <f t="shared" si="45"/>
        <v>0</v>
      </c>
      <c r="BU79" s="347"/>
      <c r="BV79" s="17"/>
      <c r="BX79" s="15"/>
      <c r="BZ79" s="17"/>
      <c r="CB79" s="15"/>
      <c r="CC79" s="16">
        <f t="shared" si="64"/>
        <v>1.7825</v>
      </c>
      <c r="CD79" s="16">
        <f t="shared" si="65"/>
        <v>5.4</v>
      </c>
      <c r="CE79" s="16">
        <f t="shared" si="66"/>
        <v>0</v>
      </c>
      <c r="CF79" s="16">
        <f t="shared" si="67"/>
        <v>1.55</v>
      </c>
      <c r="CG79" s="16">
        <f t="shared" si="68"/>
        <v>1.1499999999999999</v>
      </c>
      <c r="CJ79" s="191">
        <f t="shared" si="69"/>
        <v>1.7825</v>
      </c>
      <c r="CK79" s="191">
        <f t="shared" si="70"/>
        <v>7.6999999999999993</v>
      </c>
      <c r="CL79" s="191">
        <f t="shared" si="71"/>
        <v>0</v>
      </c>
      <c r="CM79" s="191">
        <f t="shared" si="72"/>
        <v>0</v>
      </c>
      <c r="CN79" s="191">
        <f t="shared" si="73"/>
        <v>1</v>
      </c>
      <c r="CO79" s="17"/>
      <c r="CQ79" s="15"/>
      <c r="CR79" s="16">
        <f>IF(M79="",,INDEX(Komp!$K$8:$K$10,M79,1))</f>
        <v>0</v>
      </c>
      <c r="CS79" s="16">
        <f>IF(N79="",,INDEX(Komp!$K$35:$K$40,N79,1))</f>
        <v>0</v>
      </c>
      <c r="CT79" s="16">
        <f>IF(N79="",,INDEX(Komp!$M$35:$M$40,N79,1))</f>
        <v>0</v>
      </c>
      <c r="CU79" s="16">
        <f>IF(O79="",,INDEX(Komp!$K$80:$K$81,O79,1))</f>
        <v>0</v>
      </c>
      <c r="CV79" s="16">
        <f>IF(P79="",,INDEX(Komp!$K$108:$K$109,P79,1))</f>
        <v>0</v>
      </c>
      <c r="CW79" s="191">
        <f t="shared" si="74"/>
        <v>0</v>
      </c>
      <c r="CX79" s="17"/>
      <c r="CZ79" s="15"/>
      <c r="DA79" s="16" t="str">
        <f t="shared" si="75"/>
        <v/>
      </c>
      <c r="DB79" s="16">
        <f>IF(DA79="",,MATCH(DA79,Tab!$C$5:$C$22,0))</f>
        <v>0</v>
      </c>
      <c r="DC79" s="16">
        <f>IF(DB79=Tab!$D$22,1,0)</f>
        <v>0</v>
      </c>
      <c r="DD79" s="16">
        <f>IF(DB79=Tab!$D$21,1,0)</f>
        <v>0</v>
      </c>
      <c r="DE79" s="16">
        <f>IF(AND(DB79&gt;=Tab!$D$5,DB79&lt;=Tab!$D$20),1,0)</f>
        <v>0</v>
      </c>
      <c r="DF79" s="16">
        <f>IF(DE79=1,INDEX(Tab!$E$5:$E$20,DB79,1),)</f>
        <v>0</v>
      </c>
      <c r="DG79" s="17"/>
      <c r="DI79" s="15"/>
      <c r="DJ79" s="16" t="str">
        <f t="shared" si="76"/>
        <v/>
      </c>
      <c r="DL79" s="36" t="str">
        <f>IF(DD79=1,Projekt!$AH$129,"")</f>
        <v/>
      </c>
      <c r="DM79" s="36"/>
      <c r="DN79" s="36" t="str">
        <f>IF(DE79=1,INDEX(Projekt!$AB$98:$AB$113,DF79,1),"")</f>
        <v/>
      </c>
      <c r="DO79" s="36" t="str">
        <f>IF(DE79=1,INDEX(Projekt!$AH$98:$AH$113,DF79,1),"")</f>
        <v/>
      </c>
      <c r="DP79" s="36" t="str">
        <f t="shared" si="77"/>
        <v/>
      </c>
      <c r="DQ79" s="79"/>
      <c r="DR79" s="36"/>
      <c r="DS79" s="162"/>
      <c r="DT79" s="16" t="str">
        <f t="shared" si="78"/>
        <v/>
      </c>
      <c r="DU79" s="16" t="str">
        <f t="shared" si="30"/>
        <v/>
      </c>
      <c r="DV79" s="16" t="str">
        <f>IF(DE79=1,IF(DU79&lt;Tab!$M$77,1,IF(DU79&lt;Tab!$M$78,2,IF(DU79&lt;Tab!$M$79,3,IF(DU79&lt;Tab!$M$80,4,5)))),"")</f>
        <v/>
      </c>
      <c r="DW79" s="16" t="str">
        <f>IF(DE79=1,INDEX(Tab!$M$76:$M$81,DV79,1),"")</f>
        <v/>
      </c>
      <c r="DX79" s="16" t="str">
        <f>IF(DE79=1,INDEX(Tab!$M$76:$M$81,DV79+1,1),"")</f>
        <v/>
      </c>
      <c r="DY79" s="36" t="str">
        <f>IF(DE79=1,INDEX(Tab!$N$76:$AC$81,DV79,DF79),"")</f>
        <v/>
      </c>
      <c r="DZ79" s="36" t="str">
        <f>IF(DE79=1,INDEX(Tab!$N$76:$AC$81,DV79+1,DF79),"")</f>
        <v/>
      </c>
      <c r="EA79" s="36" t="str">
        <f t="shared" si="79"/>
        <v/>
      </c>
      <c r="EB79" s="36" t="str">
        <f t="shared" si="80"/>
        <v/>
      </c>
      <c r="EC79" s="79"/>
      <c r="ED79" s="36"/>
      <c r="EE79" s="15"/>
      <c r="EF79" s="16" t="str">
        <f t="shared" si="81"/>
        <v/>
      </c>
      <c r="EG79" s="16" t="str">
        <f t="shared" si="46"/>
        <v/>
      </c>
      <c r="EH79" s="16" t="str">
        <f>IF(DE79=1,IF(EG79&lt;Tab!$M$87,1,IF(EG79&lt;Tab!$M$88,2,IF(EG79&lt;Tab!$M$89,3,IF(EG79&lt;Tab!$M$90,4,5)))),"")</f>
        <v/>
      </c>
      <c r="EI79" s="16" t="str">
        <f>IF(DE79=1,INDEX(Tab!$M$86:$M$91,EH79,1),"")</f>
        <v/>
      </c>
      <c r="EJ79" s="16" t="str">
        <f>IF(DE79=1,INDEX(Tab!$M$86:$M$91,EH79+1,1),"")</f>
        <v/>
      </c>
      <c r="EK79" s="36" t="str">
        <f>IF(DE79=1,INDEX(Tab!$N$86:$AC$91,EH79,DF79),"")</f>
        <v/>
      </c>
      <c r="EL79" s="36" t="str">
        <f>IF(DE79=1,INDEX(Tab!$N$86:$AC$91,EH79+1,DF79),"")</f>
        <v/>
      </c>
      <c r="EM79" s="36">
        <f t="shared" si="82"/>
        <v>0</v>
      </c>
      <c r="EO79" s="74" t="b">
        <v>0</v>
      </c>
      <c r="EP79" s="16">
        <f t="shared" si="83"/>
        <v>1</v>
      </c>
      <c r="EQ79" s="16">
        <f t="shared" si="84"/>
        <v>0</v>
      </c>
      <c r="ER79" s="16" t="str">
        <f t="shared" si="85"/>
        <v/>
      </c>
      <c r="ES79" s="17"/>
      <c r="EU79" s="15"/>
      <c r="EV79" s="191" t="str">
        <f t="shared" si="86"/>
        <v/>
      </c>
      <c r="EW79" s="191" t="str">
        <f t="shared" si="87"/>
        <v/>
      </c>
      <c r="EX79" s="17"/>
    </row>
    <row r="80" spans="2:154" s="16" customFormat="1" hidden="1" x14ac:dyDescent="0.2">
      <c r="B80" s="341"/>
      <c r="C80" s="541"/>
      <c r="D80" s="542"/>
      <c r="E80" s="25"/>
      <c r="F80" s="71">
        <v>1</v>
      </c>
      <c r="G80" s="71">
        <v>155</v>
      </c>
      <c r="H80" s="71">
        <v>115</v>
      </c>
      <c r="I80" s="25"/>
      <c r="J80" s="25"/>
      <c r="K80" s="25"/>
      <c r="L80" s="339"/>
      <c r="M80" s="337"/>
      <c r="N80" s="25"/>
      <c r="O80" s="25"/>
      <c r="P80" s="25"/>
      <c r="Q80" s="27"/>
      <c r="R80" s="24"/>
      <c r="S80" s="24"/>
      <c r="T80" s="24"/>
      <c r="U80" s="24"/>
      <c r="V80" s="24"/>
      <c r="W80" s="312" t="str">
        <f t="shared" ref="W80:W101" si="88">IF(OR(CW80=0,CW80=""),"",CW80)</f>
        <v/>
      </c>
      <c r="X80" s="46" t="str">
        <f t="shared" si="49"/>
        <v/>
      </c>
      <c r="Y80" s="28"/>
      <c r="Z80" s="27"/>
      <c r="AA80" s="25"/>
      <c r="AB80" s="25"/>
      <c r="AC80" s="184"/>
      <c r="AD80" s="44"/>
      <c r="AE80" s="176" t="str">
        <f t="shared" si="50"/>
        <v/>
      </c>
      <c r="AF80" s="44"/>
      <c r="AG80" s="46" t="str">
        <f t="shared" si="51"/>
        <v/>
      </c>
      <c r="AH80" s="28"/>
      <c r="AI80" s="27"/>
      <c r="AJ80" s="25"/>
      <c r="AK80" s="25"/>
      <c r="AL80" s="25"/>
      <c r="AM80" s="44"/>
      <c r="AN80" s="40"/>
      <c r="AO80" s="44"/>
      <c r="AP80" s="71" t="str">
        <f t="shared" si="52"/>
        <v/>
      </c>
      <c r="AQ80" s="44"/>
      <c r="AR80" s="46" t="str">
        <f t="shared" si="53"/>
        <v/>
      </c>
      <c r="AS80" s="156"/>
      <c r="AT80" s="80"/>
      <c r="AU80" s="46" t="str">
        <f t="shared" si="54"/>
        <v/>
      </c>
      <c r="AV80" s="80"/>
      <c r="AW80" s="46" t="str">
        <f t="shared" si="55"/>
        <v/>
      </c>
      <c r="AX80" s="28"/>
      <c r="AY80" s="27"/>
      <c r="AZ80" s="46">
        <f t="shared" si="56"/>
        <v>1.7825</v>
      </c>
      <c r="BA80" s="46">
        <f t="shared" si="57"/>
        <v>1.7825</v>
      </c>
      <c r="BB80" s="46">
        <f t="shared" si="58"/>
        <v>0</v>
      </c>
      <c r="BC80" s="46">
        <f t="shared" si="59"/>
        <v>0</v>
      </c>
      <c r="BD80" s="46">
        <f t="shared" si="60"/>
        <v>0</v>
      </c>
      <c r="BE80" s="46">
        <f t="shared" si="61"/>
        <v>7.6999999999999993</v>
      </c>
      <c r="BF80" s="46">
        <f t="shared" si="62"/>
        <v>5.4</v>
      </c>
      <c r="BG80" s="46" t="str">
        <f t="shared" si="63"/>
        <v/>
      </c>
      <c r="BH80" s="17"/>
      <c r="BJ80" s="15"/>
      <c r="BK80" s="71">
        <f t="shared" si="40"/>
        <v>155</v>
      </c>
      <c r="BL80" s="71">
        <f t="shared" si="41"/>
        <v>115</v>
      </c>
      <c r="BM80" s="347">
        <f t="shared" si="42"/>
        <v>0</v>
      </c>
      <c r="BN80" s="347">
        <f t="shared" si="43"/>
        <v>0</v>
      </c>
      <c r="BO80" s="347"/>
      <c r="BP80" s="347"/>
      <c r="BQ80" s="347">
        <f t="shared" si="44"/>
        <v>0</v>
      </c>
      <c r="BR80" s="347"/>
      <c r="BS80" s="347"/>
      <c r="BT80" s="347">
        <f t="shared" si="45"/>
        <v>0</v>
      </c>
      <c r="BU80" s="347"/>
      <c r="BV80" s="17"/>
      <c r="BX80" s="15"/>
      <c r="BZ80" s="17"/>
      <c r="CB80" s="15"/>
      <c r="CC80" s="16">
        <f t="shared" si="64"/>
        <v>1.7825</v>
      </c>
      <c r="CD80" s="16">
        <f t="shared" si="65"/>
        <v>5.4</v>
      </c>
      <c r="CE80" s="16">
        <f t="shared" si="66"/>
        <v>0</v>
      </c>
      <c r="CF80" s="16">
        <f t="shared" si="67"/>
        <v>1.55</v>
      </c>
      <c r="CG80" s="16">
        <f t="shared" si="68"/>
        <v>1.1499999999999999</v>
      </c>
      <c r="CJ80" s="191">
        <f t="shared" si="69"/>
        <v>1.7825</v>
      </c>
      <c r="CK80" s="191">
        <f t="shared" si="70"/>
        <v>7.6999999999999993</v>
      </c>
      <c r="CL80" s="191">
        <f t="shared" si="71"/>
        <v>0</v>
      </c>
      <c r="CM80" s="191">
        <f t="shared" si="72"/>
        <v>0</v>
      </c>
      <c r="CN80" s="191">
        <f t="shared" si="73"/>
        <v>1</v>
      </c>
      <c r="CO80" s="17"/>
      <c r="CQ80" s="15"/>
      <c r="CR80" s="16">
        <f>IF(M80="",,INDEX(Komp!$K$8:$K$10,M80,1))</f>
        <v>0</v>
      </c>
      <c r="CS80" s="16">
        <f>IF(N80="",,INDEX(Komp!$K$35:$K$40,N80,1))</f>
        <v>0</v>
      </c>
      <c r="CT80" s="16">
        <f>IF(N80="",,INDEX(Komp!$M$35:$M$40,N80,1))</f>
        <v>0</v>
      </c>
      <c r="CU80" s="16">
        <f>IF(O80="",,INDEX(Komp!$K$80:$K$81,O80,1))</f>
        <v>0</v>
      </c>
      <c r="CV80" s="16">
        <f>IF(P80="",,INDEX(Komp!$K$108:$K$109,P80,1))</f>
        <v>0</v>
      </c>
      <c r="CW80" s="191">
        <f t="shared" si="74"/>
        <v>0</v>
      </c>
      <c r="CX80" s="17"/>
      <c r="CZ80" s="15"/>
      <c r="DA80" s="16" t="str">
        <f t="shared" si="75"/>
        <v/>
      </c>
      <c r="DB80" s="16">
        <f>IF(DA80="",,MATCH(DA80,Tab!$C$5:$C$22,0))</f>
        <v>0</v>
      </c>
      <c r="DC80" s="16">
        <f>IF(DB80=Tab!$D$22,1,0)</f>
        <v>0</v>
      </c>
      <c r="DD80" s="16">
        <f>IF(DB80=Tab!$D$21,1,0)</f>
        <v>0</v>
      </c>
      <c r="DE80" s="16">
        <f>IF(AND(DB80&gt;=Tab!$D$5,DB80&lt;=Tab!$D$20),1,0)</f>
        <v>0</v>
      </c>
      <c r="DF80" s="16">
        <f>IF(DE80=1,INDEX(Tab!$E$5:$E$20,DB80,1),)</f>
        <v>0</v>
      </c>
      <c r="DG80" s="17"/>
      <c r="DI80" s="15"/>
      <c r="DJ80" s="16" t="str">
        <f t="shared" si="76"/>
        <v/>
      </c>
      <c r="DL80" s="36" t="str">
        <f>IF(DD80=1,Projekt!$AH$129,"")</f>
        <v/>
      </c>
      <c r="DM80" s="36"/>
      <c r="DN80" s="36" t="str">
        <f>IF(DE80=1,INDEX(Projekt!$AB$98:$AB$113,DF80,1),"")</f>
        <v/>
      </c>
      <c r="DO80" s="36" t="str">
        <f>IF(DE80=1,INDEX(Projekt!$AH$98:$AH$113,DF80,1),"")</f>
        <v/>
      </c>
      <c r="DP80" s="36" t="str">
        <f t="shared" si="77"/>
        <v/>
      </c>
      <c r="DQ80" s="79"/>
      <c r="DR80" s="36"/>
      <c r="DS80" s="162"/>
      <c r="DT80" s="16" t="str">
        <f t="shared" si="78"/>
        <v/>
      </c>
      <c r="DU80" s="16" t="str">
        <f t="shared" si="30"/>
        <v/>
      </c>
      <c r="DV80" s="16" t="str">
        <f>IF(DE80=1,IF(DU80&lt;Tab!$M$77,1,IF(DU80&lt;Tab!$M$78,2,IF(DU80&lt;Tab!$M$79,3,IF(DU80&lt;Tab!$M$80,4,5)))),"")</f>
        <v/>
      </c>
      <c r="DW80" s="16" t="str">
        <f>IF(DE80=1,INDEX(Tab!$M$76:$M$81,DV80,1),"")</f>
        <v/>
      </c>
      <c r="DX80" s="16" t="str">
        <f>IF(DE80=1,INDEX(Tab!$M$76:$M$81,DV80+1,1),"")</f>
        <v/>
      </c>
      <c r="DY80" s="36" t="str">
        <f>IF(DE80=1,INDEX(Tab!$N$76:$AC$81,DV80,DF80),"")</f>
        <v/>
      </c>
      <c r="DZ80" s="36" t="str">
        <f>IF(DE80=1,INDEX(Tab!$N$76:$AC$81,DV80+1,DF80),"")</f>
        <v/>
      </c>
      <c r="EA80" s="36" t="str">
        <f t="shared" si="79"/>
        <v/>
      </c>
      <c r="EB80" s="36" t="str">
        <f t="shared" si="80"/>
        <v/>
      </c>
      <c r="EC80" s="79"/>
      <c r="ED80" s="36"/>
      <c r="EE80" s="15"/>
      <c r="EF80" s="16" t="str">
        <f t="shared" si="81"/>
        <v/>
      </c>
      <c r="EG80" s="16" t="str">
        <f t="shared" si="46"/>
        <v/>
      </c>
      <c r="EH80" s="16" t="str">
        <f>IF(DE80=1,IF(EG80&lt;Tab!$M$87,1,IF(EG80&lt;Tab!$M$88,2,IF(EG80&lt;Tab!$M$89,3,IF(EG80&lt;Tab!$M$90,4,5)))),"")</f>
        <v/>
      </c>
      <c r="EI80" s="16" t="str">
        <f>IF(DE80=1,INDEX(Tab!$M$86:$M$91,EH80,1),"")</f>
        <v/>
      </c>
      <c r="EJ80" s="16" t="str">
        <f>IF(DE80=1,INDEX(Tab!$M$86:$M$91,EH80+1,1),"")</f>
        <v/>
      </c>
      <c r="EK80" s="36" t="str">
        <f>IF(DE80=1,INDEX(Tab!$N$86:$AC$91,EH80,DF80),"")</f>
        <v/>
      </c>
      <c r="EL80" s="36" t="str">
        <f>IF(DE80=1,INDEX(Tab!$N$86:$AC$91,EH80+1,DF80),"")</f>
        <v/>
      </c>
      <c r="EM80" s="36">
        <f t="shared" si="82"/>
        <v>0</v>
      </c>
      <c r="EO80" s="74" t="b">
        <v>0</v>
      </c>
      <c r="EP80" s="16">
        <f t="shared" si="83"/>
        <v>1</v>
      </c>
      <c r="EQ80" s="16">
        <f t="shared" si="84"/>
        <v>0</v>
      </c>
      <c r="ER80" s="16" t="str">
        <f t="shared" si="85"/>
        <v/>
      </c>
      <c r="ES80" s="17"/>
      <c r="EU80" s="15"/>
      <c r="EV80" s="191" t="str">
        <f t="shared" si="86"/>
        <v/>
      </c>
      <c r="EW80" s="191" t="str">
        <f t="shared" si="87"/>
        <v/>
      </c>
      <c r="EX80" s="17"/>
    </row>
    <row r="81" spans="2:154" s="16" customFormat="1" hidden="1" x14ac:dyDescent="0.2">
      <c r="B81" s="341"/>
      <c r="C81" s="541"/>
      <c r="D81" s="542"/>
      <c r="E81" s="25"/>
      <c r="F81" s="71">
        <v>1</v>
      </c>
      <c r="G81" s="71">
        <v>155</v>
      </c>
      <c r="H81" s="71">
        <v>115</v>
      </c>
      <c r="I81" s="25"/>
      <c r="J81" s="25"/>
      <c r="K81" s="25"/>
      <c r="L81" s="339"/>
      <c r="M81" s="337"/>
      <c r="N81" s="25"/>
      <c r="O81" s="25"/>
      <c r="P81" s="25"/>
      <c r="Q81" s="27"/>
      <c r="R81" s="24"/>
      <c r="S81" s="24"/>
      <c r="T81" s="24"/>
      <c r="U81" s="24"/>
      <c r="V81" s="24"/>
      <c r="W81" s="312" t="str">
        <f t="shared" si="88"/>
        <v/>
      </c>
      <c r="X81" s="46" t="str">
        <f t="shared" si="49"/>
        <v/>
      </c>
      <c r="Y81" s="28"/>
      <c r="Z81" s="27"/>
      <c r="AA81" s="25"/>
      <c r="AB81" s="25"/>
      <c r="AC81" s="184"/>
      <c r="AD81" s="44"/>
      <c r="AE81" s="176" t="str">
        <f t="shared" si="50"/>
        <v/>
      </c>
      <c r="AF81" s="44"/>
      <c r="AG81" s="46" t="str">
        <f t="shared" si="51"/>
        <v/>
      </c>
      <c r="AH81" s="28"/>
      <c r="AI81" s="27"/>
      <c r="AJ81" s="25"/>
      <c r="AK81" s="25"/>
      <c r="AL81" s="25"/>
      <c r="AM81" s="44"/>
      <c r="AN81" s="40"/>
      <c r="AO81" s="44"/>
      <c r="AP81" s="71" t="str">
        <f t="shared" si="52"/>
        <v/>
      </c>
      <c r="AQ81" s="44"/>
      <c r="AR81" s="46" t="str">
        <f t="shared" si="53"/>
        <v/>
      </c>
      <c r="AS81" s="156"/>
      <c r="AT81" s="80"/>
      <c r="AU81" s="46" t="str">
        <f t="shared" si="54"/>
        <v/>
      </c>
      <c r="AV81" s="80"/>
      <c r="AW81" s="46" t="str">
        <f t="shared" si="55"/>
        <v/>
      </c>
      <c r="AX81" s="28"/>
      <c r="AY81" s="27"/>
      <c r="AZ81" s="46">
        <f t="shared" si="56"/>
        <v>1.7825</v>
      </c>
      <c r="BA81" s="46">
        <f t="shared" si="57"/>
        <v>1.7825</v>
      </c>
      <c r="BB81" s="46">
        <f t="shared" si="58"/>
        <v>0</v>
      </c>
      <c r="BC81" s="46">
        <f t="shared" si="59"/>
        <v>0</v>
      </c>
      <c r="BD81" s="46">
        <f t="shared" si="60"/>
        <v>0</v>
      </c>
      <c r="BE81" s="46">
        <f t="shared" si="61"/>
        <v>7.6999999999999993</v>
      </c>
      <c r="BF81" s="46">
        <f t="shared" si="62"/>
        <v>5.4</v>
      </c>
      <c r="BG81" s="46" t="str">
        <f t="shared" si="63"/>
        <v/>
      </c>
      <c r="BH81" s="17"/>
      <c r="BJ81" s="15"/>
      <c r="BK81" s="71">
        <f t="shared" si="40"/>
        <v>155</v>
      </c>
      <c r="BL81" s="71">
        <f t="shared" si="41"/>
        <v>115</v>
      </c>
      <c r="BM81" s="347">
        <f t="shared" si="42"/>
        <v>0</v>
      </c>
      <c r="BN81" s="347">
        <f t="shared" si="43"/>
        <v>0</v>
      </c>
      <c r="BO81" s="347"/>
      <c r="BP81" s="347"/>
      <c r="BQ81" s="347">
        <f t="shared" si="44"/>
        <v>0</v>
      </c>
      <c r="BR81" s="347"/>
      <c r="BS81" s="347"/>
      <c r="BT81" s="347">
        <f t="shared" si="45"/>
        <v>0</v>
      </c>
      <c r="BU81" s="347"/>
      <c r="BV81" s="17"/>
      <c r="BX81" s="15"/>
      <c r="BZ81" s="17"/>
      <c r="CB81" s="15"/>
      <c r="CC81" s="16">
        <f t="shared" si="64"/>
        <v>1.7825</v>
      </c>
      <c r="CD81" s="16">
        <f t="shared" si="65"/>
        <v>5.4</v>
      </c>
      <c r="CE81" s="16">
        <f t="shared" si="66"/>
        <v>0</v>
      </c>
      <c r="CF81" s="16">
        <f t="shared" si="67"/>
        <v>1.55</v>
      </c>
      <c r="CG81" s="16">
        <f t="shared" si="68"/>
        <v>1.1499999999999999</v>
      </c>
      <c r="CJ81" s="191">
        <f t="shared" si="69"/>
        <v>1.7825</v>
      </c>
      <c r="CK81" s="191">
        <f t="shared" si="70"/>
        <v>7.6999999999999993</v>
      </c>
      <c r="CL81" s="191">
        <f t="shared" si="71"/>
        <v>0</v>
      </c>
      <c r="CM81" s="191">
        <f t="shared" si="72"/>
        <v>0</v>
      </c>
      <c r="CN81" s="191">
        <f t="shared" si="73"/>
        <v>1</v>
      </c>
      <c r="CO81" s="17"/>
      <c r="CQ81" s="15"/>
      <c r="CR81" s="16">
        <f>IF(M81="",,INDEX(Komp!$K$8:$K$10,M81,1))</f>
        <v>0</v>
      </c>
      <c r="CS81" s="16">
        <f>IF(N81="",,INDEX(Komp!$K$35:$K$40,N81,1))</f>
        <v>0</v>
      </c>
      <c r="CT81" s="16">
        <f>IF(N81="",,INDEX(Komp!$M$35:$M$40,N81,1))</f>
        <v>0</v>
      </c>
      <c r="CU81" s="16">
        <f>IF(O81="",,INDEX(Komp!$K$80:$K$81,O81,1))</f>
        <v>0</v>
      </c>
      <c r="CV81" s="16">
        <f>IF(P81="",,INDEX(Komp!$K$108:$K$109,P81,1))</f>
        <v>0</v>
      </c>
      <c r="CW81" s="191">
        <f t="shared" si="74"/>
        <v>0</v>
      </c>
      <c r="CX81" s="17"/>
      <c r="CZ81" s="15"/>
      <c r="DA81" s="16" t="str">
        <f t="shared" si="75"/>
        <v/>
      </c>
      <c r="DB81" s="16">
        <f>IF(DA81="",,MATCH(DA81,Tab!$C$5:$C$22,0))</f>
        <v>0</v>
      </c>
      <c r="DC81" s="16">
        <f>IF(DB81=Tab!$D$22,1,0)</f>
        <v>0</v>
      </c>
      <c r="DD81" s="16">
        <f>IF(DB81=Tab!$D$21,1,0)</f>
        <v>0</v>
      </c>
      <c r="DE81" s="16">
        <f>IF(AND(DB81&gt;=Tab!$D$5,DB81&lt;=Tab!$D$20),1,0)</f>
        <v>0</v>
      </c>
      <c r="DF81" s="16">
        <f>IF(DE81=1,INDEX(Tab!$E$5:$E$20,DB81,1),)</f>
        <v>0</v>
      </c>
      <c r="DG81" s="17"/>
      <c r="DI81" s="15"/>
      <c r="DJ81" s="16" t="str">
        <f t="shared" si="76"/>
        <v/>
      </c>
      <c r="DL81" s="36" t="str">
        <f>IF(DD81=1,Projekt!$AH$129,"")</f>
        <v/>
      </c>
      <c r="DM81" s="36"/>
      <c r="DN81" s="36" t="str">
        <f>IF(DE81=1,INDEX(Projekt!$AB$98:$AB$113,DF81,1),"")</f>
        <v/>
      </c>
      <c r="DO81" s="36" t="str">
        <f>IF(DE81=1,INDEX(Projekt!$AH$98:$AH$113,DF81,1),"")</f>
        <v/>
      </c>
      <c r="DP81" s="36" t="str">
        <f t="shared" si="77"/>
        <v/>
      </c>
      <c r="DQ81" s="79"/>
      <c r="DR81" s="36"/>
      <c r="DS81" s="162"/>
      <c r="DT81" s="16" t="str">
        <f t="shared" si="78"/>
        <v/>
      </c>
      <c r="DU81" s="16" t="str">
        <f t="shared" si="30"/>
        <v/>
      </c>
      <c r="DV81" s="16" t="str">
        <f>IF(DE81=1,IF(DU81&lt;Tab!$M$77,1,IF(DU81&lt;Tab!$M$78,2,IF(DU81&lt;Tab!$M$79,3,IF(DU81&lt;Tab!$M$80,4,5)))),"")</f>
        <v/>
      </c>
      <c r="DW81" s="16" t="str">
        <f>IF(DE81=1,INDEX(Tab!$M$76:$M$81,DV81,1),"")</f>
        <v/>
      </c>
      <c r="DX81" s="16" t="str">
        <f>IF(DE81=1,INDEX(Tab!$M$76:$M$81,DV81+1,1),"")</f>
        <v/>
      </c>
      <c r="DY81" s="36" t="str">
        <f>IF(DE81=1,INDEX(Tab!$N$76:$AC$81,DV81,DF81),"")</f>
        <v/>
      </c>
      <c r="DZ81" s="36" t="str">
        <f>IF(DE81=1,INDEX(Tab!$N$76:$AC$81,DV81+1,DF81),"")</f>
        <v/>
      </c>
      <c r="EA81" s="36" t="str">
        <f t="shared" si="79"/>
        <v/>
      </c>
      <c r="EB81" s="36" t="str">
        <f t="shared" si="80"/>
        <v/>
      </c>
      <c r="EC81" s="79"/>
      <c r="ED81" s="36"/>
      <c r="EE81" s="15"/>
      <c r="EF81" s="16" t="str">
        <f t="shared" si="81"/>
        <v/>
      </c>
      <c r="EG81" s="16" t="str">
        <f t="shared" si="46"/>
        <v/>
      </c>
      <c r="EH81" s="16" t="str">
        <f>IF(DE81=1,IF(EG81&lt;Tab!$M$87,1,IF(EG81&lt;Tab!$M$88,2,IF(EG81&lt;Tab!$M$89,3,IF(EG81&lt;Tab!$M$90,4,5)))),"")</f>
        <v/>
      </c>
      <c r="EI81" s="16" t="str">
        <f>IF(DE81=1,INDEX(Tab!$M$86:$M$91,EH81,1),"")</f>
        <v/>
      </c>
      <c r="EJ81" s="16" t="str">
        <f>IF(DE81=1,INDEX(Tab!$M$86:$M$91,EH81+1,1),"")</f>
        <v/>
      </c>
      <c r="EK81" s="36" t="str">
        <f>IF(DE81=1,INDEX(Tab!$N$86:$AC$91,EH81,DF81),"")</f>
        <v/>
      </c>
      <c r="EL81" s="36" t="str">
        <f>IF(DE81=1,INDEX(Tab!$N$86:$AC$91,EH81+1,DF81),"")</f>
        <v/>
      </c>
      <c r="EM81" s="36">
        <f t="shared" si="82"/>
        <v>0</v>
      </c>
      <c r="EO81" s="74" t="b">
        <v>0</v>
      </c>
      <c r="EP81" s="16">
        <f t="shared" si="83"/>
        <v>1</v>
      </c>
      <c r="EQ81" s="16">
        <f t="shared" si="84"/>
        <v>0</v>
      </c>
      <c r="ER81" s="16" t="str">
        <f t="shared" si="85"/>
        <v/>
      </c>
      <c r="ES81" s="17"/>
      <c r="EU81" s="15"/>
      <c r="EV81" s="191" t="str">
        <f t="shared" si="86"/>
        <v/>
      </c>
      <c r="EW81" s="191" t="str">
        <f t="shared" si="87"/>
        <v/>
      </c>
      <c r="EX81" s="17"/>
    </row>
    <row r="82" spans="2:154" s="16" customFormat="1" hidden="1" x14ac:dyDescent="0.2">
      <c r="B82" s="341"/>
      <c r="C82" s="541"/>
      <c r="D82" s="542"/>
      <c r="E82" s="25"/>
      <c r="F82" s="71">
        <v>1</v>
      </c>
      <c r="G82" s="71">
        <v>155</v>
      </c>
      <c r="H82" s="71">
        <v>115</v>
      </c>
      <c r="I82" s="25"/>
      <c r="J82" s="25"/>
      <c r="K82" s="25"/>
      <c r="L82" s="339"/>
      <c r="M82" s="337"/>
      <c r="N82" s="25"/>
      <c r="O82" s="25"/>
      <c r="P82" s="25"/>
      <c r="Q82" s="27"/>
      <c r="R82" s="24"/>
      <c r="S82" s="24"/>
      <c r="T82" s="24"/>
      <c r="U82" s="24"/>
      <c r="V82" s="24"/>
      <c r="W82" s="312" t="str">
        <f t="shared" si="88"/>
        <v/>
      </c>
      <c r="X82" s="46" t="str">
        <f t="shared" si="49"/>
        <v/>
      </c>
      <c r="Y82" s="28"/>
      <c r="Z82" s="27"/>
      <c r="AA82" s="25"/>
      <c r="AB82" s="25"/>
      <c r="AC82" s="184"/>
      <c r="AD82" s="44"/>
      <c r="AE82" s="176" t="str">
        <f t="shared" si="50"/>
        <v/>
      </c>
      <c r="AF82" s="44"/>
      <c r="AG82" s="46" t="str">
        <f t="shared" si="51"/>
        <v/>
      </c>
      <c r="AH82" s="28"/>
      <c r="AI82" s="27"/>
      <c r="AJ82" s="25"/>
      <c r="AK82" s="25"/>
      <c r="AL82" s="25"/>
      <c r="AM82" s="44"/>
      <c r="AN82" s="40"/>
      <c r="AO82" s="44"/>
      <c r="AP82" s="71" t="str">
        <f t="shared" si="52"/>
        <v/>
      </c>
      <c r="AQ82" s="44"/>
      <c r="AR82" s="46" t="str">
        <f t="shared" si="53"/>
        <v/>
      </c>
      <c r="AS82" s="156"/>
      <c r="AT82" s="80"/>
      <c r="AU82" s="46" t="str">
        <f t="shared" si="54"/>
        <v/>
      </c>
      <c r="AV82" s="80"/>
      <c r="AW82" s="46" t="str">
        <f t="shared" si="55"/>
        <v/>
      </c>
      <c r="AX82" s="28"/>
      <c r="AY82" s="27"/>
      <c r="AZ82" s="46">
        <f t="shared" si="56"/>
        <v>1.7825</v>
      </c>
      <c r="BA82" s="46">
        <f t="shared" si="57"/>
        <v>1.7825</v>
      </c>
      <c r="BB82" s="46">
        <f t="shared" si="58"/>
        <v>0</v>
      </c>
      <c r="BC82" s="46">
        <f t="shared" si="59"/>
        <v>0</v>
      </c>
      <c r="BD82" s="46">
        <f t="shared" si="60"/>
        <v>0</v>
      </c>
      <c r="BE82" s="46">
        <f t="shared" si="61"/>
        <v>7.6999999999999993</v>
      </c>
      <c r="BF82" s="46">
        <f t="shared" si="62"/>
        <v>5.4</v>
      </c>
      <c r="BG82" s="46" t="str">
        <f t="shared" si="63"/>
        <v/>
      </c>
      <c r="BH82" s="17"/>
      <c r="BJ82" s="15"/>
      <c r="BK82" s="71">
        <f t="shared" si="40"/>
        <v>155</v>
      </c>
      <c r="BL82" s="71">
        <f t="shared" si="41"/>
        <v>115</v>
      </c>
      <c r="BM82" s="347">
        <f t="shared" si="42"/>
        <v>0</v>
      </c>
      <c r="BN82" s="347">
        <f t="shared" si="43"/>
        <v>0</v>
      </c>
      <c r="BO82" s="347"/>
      <c r="BP82" s="347"/>
      <c r="BQ82" s="347">
        <f t="shared" si="44"/>
        <v>0</v>
      </c>
      <c r="BR82" s="347"/>
      <c r="BS82" s="347"/>
      <c r="BT82" s="347">
        <f t="shared" si="45"/>
        <v>0</v>
      </c>
      <c r="BU82" s="347"/>
      <c r="BV82" s="17"/>
      <c r="BX82" s="15"/>
      <c r="BZ82" s="17"/>
      <c r="CB82" s="15"/>
      <c r="CC82" s="16">
        <f t="shared" si="64"/>
        <v>1.7825</v>
      </c>
      <c r="CD82" s="16">
        <f t="shared" si="65"/>
        <v>5.4</v>
      </c>
      <c r="CE82" s="16">
        <f t="shared" si="66"/>
        <v>0</v>
      </c>
      <c r="CF82" s="16">
        <f t="shared" si="67"/>
        <v>1.55</v>
      </c>
      <c r="CG82" s="16">
        <f t="shared" si="68"/>
        <v>1.1499999999999999</v>
      </c>
      <c r="CJ82" s="191">
        <f t="shared" si="69"/>
        <v>1.7825</v>
      </c>
      <c r="CK82" s="191">
        <f t="shared" si="70"/>
        <v>7.6999999999999993</v>
      </c>
      <c r="CL82" s="191">
        <f t="shared" si="71"/>
        <v>0</v>
      </c>
      <c r="CM82" s="191">
        <f t="shared" si="72"/>
        <v>0</v>
      </c>
      <c r="CN82" s="191">
        <f t="shared" si="73"/>
        <v>1</v>
      </c>
      <c r="CO82" s="17"/>
      <c r="CQ82" s="15"/>
      <c r="CR82" s="16">
        <f>IF(M82="",,INDEX(Komp!$K$8:$K$10,M82,1))</f>
        <v>0</v>
      </c>
      <c r="CS82" s="16">
        <f>IF(N82="",,INDEX(Komp!$K$35:$K$40,N82,1))</f>
        <v>0</v>
      </c>
      <c r="CT82" s="16">
        <f>IF(N82="",,INDEX(Komp!$M$35:$M$40,N82,1))</f>
        <v>0</v>
      </c>
      <c r="CU82" s="16">
        <f>IF(O82="",,INDEX(Komp!$K$80:$K$81,O82,1))</f>
        <v>0</v>
      </c>
      <c r="CV82" s="16">
        <f>IF(P82="",,INDEX(Komp!$K$108:$K$109,P82,1))</f>
        <v>0</v>
      </c>
      <c r="CW82" s="191">
        <f t="shared" si="74"/>
        <v>0</v>
      </c>
      <c r="CX82" s="17"/>
      <c r="CZ82" s="15"/>
      <c r="DA82" s="16" t="str">
        <f t="shared" si="75"/>
        <v/>
      </c>
      <c r="DB82" s="16">
        <f>IF(DA82="",,MATCH(DA82,Tab!$C$5:$C$22,0))</f>
        <v>0</v>
      </c>
      <c r="DC82" s="16">
        <f>IF(DB82=Tab!$D$22,1,0)</f>
        <v>0</v>
      </c>
      <c r="DD82" s="16">
        <f>IF(DB82=Tab!$D$21,1,0)</f>
        <v>0</v>
      </c>
      <c r="DE82" s="16">
        <f>IF(AND(DB82&gt;=Tab!$D$5,DB82&lt;=Tab!$D$20),1,0)</f>
        <v>0</v>
      </c>
      <c r="DF82" s="16">
        <f>IF(DE82=1,INDEX(Tab!$E$5:$E$20,DB82,1),)</f>
        <v>0</v>
      </c>
      <c r="DG82" s="17"/>
      <c r="DI82" s="15"/>
      <c r="DJ82" s="16" t="str">
        <f t="shared" si="76"/>
        <v/>
      </c>
      <c r="DL82" s="36" t="str">
        <f>IF(DD82=1,Projekt!$AH$129,"")</f>
        <v/>
      </c>
      <c r="DM82" s="36"/>
      <c r="DN82" s="36" t="str">
        <f>IF(DE82=1,INDEX(Projekt!$AB$98:$AB$113,DF82,1),"")</f>
        <v/>
      </c>
      <c r="DO82" s="36" t="str">
        <f>IF(DE82=1,INDEX(Projekt!$AH$98:$AH$113,DF82,1),"")</f>
        <v/>
      </c>
      <c r="DP82" s="36" t="str">
        <f t="shared" si="77"/>
        <v/>
      </c>
      <c r="DQ82" s="79"/>
      <c r="DR82" s="36"/>
      <c r="DS82" s="162"/>
      <c r="DT82" s="16" t="str">
        <f t="shared" si="78"/>
        <v/>
      </c>
      <c r="DU82" s="16" t="str">
        <f t="shared" si="30"/>
        <v/>
      </c>
      <c r="DV82" s="16" t="str">
        <f>IF(DE82=1,IF(DU82&lt;Tab!$M$77,1,IF(DU82&lt;Tab!$M$78,2,IF(DU82&lt;Tab!$M$79,3,IF(DU82&lt;Tab!$M$80,4,5)))),"")</f>
        <v/>
      </c>
      <c r="DW82" s="16" t="str">
        <f>IF(DE82=1,INDEX(Tab!$M$76:$M$81,DV82,1),"")</f>
        <v/>
      </c>
      <c r="DX82" s="16" t="str">
        <f>IF(DE82=1,INDEX(Tab!$M$76:$M$81,DV82+1,1),"")</f>
        <v/>
      </c>
      <c r="DY82" s="36" t="str">
        <f>IF(DE82=1,INDEX(Tab!$N$76:$AC$81,DV82,DF82),"")</f>
        <v/>
      </c>
      <c r="DZ82" s="36" t="str">
        <f>IF(DE82=1,INDEX(Tab!$N$76:$AC$81,DV82+1,DF82),"")</f>
        <v/>
      </c>
      <c r="EA82" s="36" t="str">
        <f t="shared" si="79"/>
        <v/>
      </c>
      <c r="EB82" s="36" t="str">
        <f t="shared" si="80"/>
        <v/>
      </c>
      <c r="EC82" s="79"/>
      <c r="ED82" s="36"/>
      <c r="EE82" s="15"/>
      <c r="EF82" s="16" t="str">
        <f t="shared" si="81"/>
        <v/>
      </c>
      <c r="EG82" s="16" t="str">
        <f t="shared" si="46"/>
        <v/>
      </c>
      <c r="EH82" s="16" t="str">
        <f>IF(DE82=1,IF(EG82&lt;Tab!$M$87,1,IF(EG82&lt;Tab!$M$88,2,IF(EG82&lt;Tab!$M$89,3,IF(EG82&lt;Tab!$M$90,4,5)))),"")</f>
        <v/>
      </c>
      <c r="EI82" s="16" t="str">
        <f>IF(DE82=1,INDEX(Tab!$M$86:$M$91,EH82,1),"")</f>
        <v/>
      </c>
      <c r="EJ82" s="16" t="str">
        <f>IF(DE82=1,INDEX(Tab!$M$86:$M$91,EH82+1,1),"")</f>
        <v/>
      </c>
      <c r="EK82" s="36" t="str">
        <f>IF(DE82=1,INDEX(Tab!$N$86:$AC$91,EH82,DF82),"")</f>
        <v/>
      </c>
      <c r="EL82" s="36" t="str">
        <f>IF(DE82=1,INDEX(Tab!$N$86:$AC$91,EH82+1,DF82),"")</f>
        <v/>
      </c>
      <c r="EM82" s="36">
        <f t="shared" si="82"/>
        <v>0</v>
      </c>
      <c r="EO82" s="74" t="b">
        <v>0</v>
      </c>
      <c r="EP82" s="16">
        <f t="shared" si="83"/>
        <v>1</v>
      </c>
      <c r="EQ82" s="16">
        <f t="shared" si="84"/>
        <v>0</v>
      </c>
      <c r="ER82" s="16" t="str">
        <f t="shared" si="85"/>
        <v/>
      </c>
      <c r="ES82" s="17"/>
      <c r="EU82" s="15"/>
      <c r="EV82" s="191" t="str">
        <f t="shared" si="86"/>
        <v/>
      </c>
      <c r="EW82" s="191" t="str">
        <f t="shared" si="87"/>
        <v/>
      </c>
      <c r="EX82" s="17"/>
    </row>
    <row r="83" spans="2:154" s="16" customFormat="1" hidden="1" x14ac:dyDescent="0.2">
      <c r="B83" s="341"/>
      <c r="C83" s="541"/>
      <c r="D83" s="542"/>
      <c r="E83" s="25"/>
      <c r="F83" s="71">
        <v>1</v>
      </c>
      <c r="G83" s="71">
        <v>155</v>
      </c>
      <c r="H83" s="71">
        <v>115</v>
      </c>
      <c r="I83" s="25"/>
      <c r="J83" s="25"/>
      <c r="K83" s="25"/>
      <c r="L83" s="339"/>
      <c r="M83" s="337"/>
      <c r="N83" s="25"/>
      <c r="O83" s="25"/>
      <c r="P83" s="25"/>
      <c r="Q83" s="27"/>
      <c r="R83" s="24"/>
      <c r="S83" s="24"/>
      <c r="T83" s="24"/>
      <c r="U83" s="24"/>
      <c r="V83" s="24"/>
      <c r="W83" s="312" t="str">
        <f t="shared" si="88"/>
        <v/>
      </c>
      <c r="X83" s="46" t="str">
        <f t="shared" si="49"/>
        <v/>
      </c>
      <c r="Y83" s="28"/>
      <c r="Z83" s="27"/>
      <c r="AA83" s="25"/>
      <c r="AB83" s="25"/>
      <c r="AC83" s="184"/>
      <c r="AD83" s="44"/>
      <c r="AE83" s="176" t="str">
        <f t="shared" si="50"/>
        <v/>
      </c>
      <c r="AF83" s="44"/>
      <c r="AG83" s="46" t="str">
        <f t="shared" si="51"/>
        <v/>
      </c>
      <c r="AH83" s="28"/>
      <c r="AI83" s="27"/>
      <c r="AJ83" s="25"/>
      <c r="AK83" s="25"/>
      <c r="AL83" s="25"/>
      <c r="AM83" s="44"/>
      <c r="AN83" s="40"/>
      <c r="AO83" s="44"/>
      <c r="AP83" s="71" t="str">
        <f t="shared" si="52"/>
        <v/>
      </c>
      <c r="AQ83" s="44"/>
      <c r="AR83" s="46" t="str">
        <f t="shared" si="53"/>
        <v/>
      </c>
      <c r="AS83" s="156"/>
      <c r="AT83" s="80"/>
      <c r="AU83" s="46" t="str">
        <f t="shared" si="54"/>
        <v/>
      </c>
      <c r="AV83" s="80"/>
      <c r="AW83" s="46" t="str">
        <f t="shared" si="55"/>
        <v/>
      </c>
      <c r="AX83" s="28"/>
      <c r="AY83" s="27"/>
      <c r="AZ83" s="46">
        <f t="shared" si="56"/>
        <v>1.7825</v>
      </c>
      <c r="BA83" s="46">
        <f t="shared" si="57"/>
        <v>1.7825</v>
      </c>
      <c r="BB83" s="46">
        <f t="shared" si="58"/>
        <v>0</v>
      </c>
      <c r="BC83" s="46">
        <f t="shared" si="59"/>
        <v>0</v>
      </c>
      <c r="BD83" s="46">
        <f t="shared" si="60"/>
        <v>0</v>
      </c>
      <c r="BE83" s="46">
        <f t="shared" si="61"/>
        <v>7.6999999999999993</v>
      </c>
      <c r="BF83" s="46">
        <f t="shared" si="62"/>
        <v>5.4</v>
      </c>
      <c r="BG83" s="46" t="str">
        <f t="shared" si="63"/>
        <v/>
      </c>
      <c r="BH83" s="17"/>
      <c r="BJ83" s="15"/>
      <c r="BK83" s="71">
        <f t="shared" si="40"/>
        <v>155</v>
      </c>
      <c r="BL83" s="71">
        <f t="shared" si="41"/>
        <v>115</v>
      </c>
      <c r="BM83" s="347">
        <f t="shared" si="42"/>
        <v>0</v>
      </c>
      <c r="BN83" s="347">
        <f t="shared" si="43"/>
        <v>0</v>
      </c>
      <c r="BO83" s="347"/>
      <c r="BP83" s="347"/>
      <c r="BQ83" s="347">
        <f t="shared" si="44"/>
        <v>0</v>
      </c>
      <c r="BR83" s="347"/>
      <c r="BS83" s="347"/>
      <c r="BT83" s="347">
        <f t="shared" si="45"/>
        <v>0</v>
      </c>
      <c r="BU83" s="347"/>
      <c r="BV83" s="17"/>
      <c r="BX83" s="15"/>
      <c r="BZ83" s="17"/>
      <c r="CB83" s="15"/>
      <c r="CC83" s="16">
        <f t="shared" si="64"/>
        <v>1.7825</v>
      </c>
      <c r="CD83" s="16">
        <f t="shared" si="65"/>
        <v>5.4</v>
      </c>
      <c r="CE83" s="16">
        <f t="shared" si="66"/>
        <v>0</v>
      </c>
      <c r="CF83" s="16">
        <f t="shared" si="67"/>
        <v>1.55</v>
      </c>
      <c r="CG83" s="16">
        <f t="shared" si="68"/>
        <v>1.1499999999999999</v>
      </c>
      <c r="CJ83" s="191">
        <f t="shared" si="69"/>
        <v>1.7825</v>
      </c>
      <c r="CK83" s="191">
        <f t="shared" si="70"/>
        <v>7.6999999999999993</v>
      </c>
      <c r="CL83" s="191">
        <f t="shared" si="71"/>
        <v>0</v>
      </c>
      <c r="CM83" s="191">
        <f t="shared" si="72"/>
        <v>0</v>
      </c>
      <c r="CN83" s="191">
        <f t="shared" si="73"/>
        <v>1</v>
      </c>
      <c r="CO83" s="17"/>
      <c r="CQ83" s="15"/>
      <c r="CR83" s="16">
        <f>IF(M83="",,INDEX(Komp!$K$8:$K$10,M83,1))</f>
        <v>0</v>
      </c>
      <c r="CS83" s="16">
        <f>IF(N83="",,INDEX(Komp!$K$35:$K$40,N83,1))</f>
        <v>0</v>
      </c>
      <c r="CT83" s="16">
        <f>IF(N83="",,INDEX(Komp!$M$35:$M$40,N83,1))</f>
        <v>0</v>
      </c>
      <c r="CU83" s="16">
        <f>IF(O83="",,INDEX(Komp!$K$80:$K$81,O83,1))</f>
        <v>0</v>
      </c>
      <c r="CV83" s="16">
        <f>IF(P83="",,INDEX(Komp!$K$108:$K$109,P83,1))</f>
        <v>0</v>
      </c>
      <c r="CW83" s="191">
        <f t="shared" si="74"/>
        <v>0</v>
      </c>
      <c r="CX83" s="17"/>
      <c r="CZ83" s="15"/>
      <c r="DA83" s="16" t="str">
        <f t="shared" si="75"/>
        <v/>
      </c>
      <c r="DB83" s="16">
        <f>IF(DA83="",,MATCH(DA83,Tab!$C$5:$C$22,0))</f>
        <v>0</v>
      </c>
      <c r="DC83" s="16">
        <f>IF(DB83=Tab!$D$22,1,0)</f>
        <v>0</v>
      </c>
      <c r="DD83" s="16">
        <f>IF(DB83=Tab!$D$21,1,0)</f>
        <v>0</v>
      </c>
      <c r="DE83" s="16">
        <f>IF(AND(DB83&gt;=Tab!$D$5,DB83&lt;=Tab!$D$20),1,0)</f>
        <v>0</v>
      </c>
      <c r="DF83" s="16">
        <f>IF(DE83=1,INDEX(Tab!$E$5:$E$20,DB83,1),)</f>
        <v>0</v>
      </c>
      <c r="DG83" s="17"/>
      <c r="DI83" s="15"/>
      <c r="DJ83" s="16" t="str">
        <f t="shared" si="76"/>
        <v/>
      </c>
      <c r="DL83" s="36" t="str">
        <f>IF(DD83=1,Projekt!$AH$129,"")</f>
        <v/>
      </c>
      <c r="DM83" s="36"/>
      <c r="DN83" s="36" t="str">
        <f>IF(DE83=1,INDEX(Projekt!$AB$98:$AB$113,DF83,1),"")</f>
        <v/>
      </c>
      <c r="DO83" s="36" t="str">
        <f>IF(DE83=1,INDEX(Projekt!$AH$98:$AH$113,DF83,1),"")</f>
        <v/>
      </c>
      <c r="DP83" s="36" t="str">
        <f t="shared" si="77"/>
        <v/>
      </c>
      <c r="DQ83" s="79"/>
      <c r="DR83" s="36"/>
      <c r="DS83" s="162"/>
      <c r="DT83" s="16" t="str">
        <f t="shared" si="78"/>
        <v/>
      </c>
      <c r="DU83" s="16" t="str">
        <f t="shared" si="30"/>
        <v/>
      </c>
      <c r="DV83" s="16" t="str">
        <f>IF(DE83=1,IF(DU83&lt;Tab!$M$77,1,IF(DU83&lt;Tab!$M$78,2,IF(DU83&lt;Tab!$M$79,3,IF(DU83&lt;Tab!$M$80,4,5)))),"")</f>
        <v/>
      </c>
      <c r="DW83" s="16" t="str">
        <f>IF(DE83=1,INDEX(Tab!$M$76:$M$81,DV83,1),"")</f>
        <v/>
      </c>
      <c r="DX83" s="16" t="str">
        <f>IF(DE83=1,INDEX(Tab!$M$76:$M$81,DV83+1,1),"")</f>
        <v/>
      </c>
      <c r="DY83" s="36" t="str">
        <f>IF(DE83=1,INDEX(Tab!$N$76:$AC$81,DV83,DF83),"")</f>
        <v/>
      </c>
      <c r="DZ83" s="36" t="str">
        <f>IF(DE83=1,INDEX(Tab!$N$76:$AC$81,DV83+1,DF83),"")</f>
        <v/>
      </c>
      <c r="EA83" s="36" t="str">
        <f t="shared" si="79"/>
        <v/>
      </c>
      <c r="EB83" s="36" t="str">
        <f t="shared" si="80"/>
        <v/>
      </c>
      <c r="EC83" s="79"/>
      <c r="ED83" s="36"/>
      <c r="EE83" s="15"/>
      <c r="EF83" s="16" t="str">
        <f t="shared" si="81"/>
        <v/>
      </c>
      <c r="EG83" s="16" t="str">
        <f t="shared" si="46"/>
        <v/>
      </c>
      <c r="EH83" s="16" t="str">
        <f>IF(DE83=1,IF(EG83&lt;Tab!$M$87,1,IF(EG83&lt;Tab!$M$88,2,IF(EG83&lt;Tab!$M$89,3,IF(EG83&lt;Tab!$M$90,4,5)))),"")</f>
        <v/>
      </c>
      <c r="EI83" s="16" t="str">
        <f>IF(DE83=1,INDEX(Tab!$M$86:$M$91,EH83,1),"")</f>
        <v/>
      </c>
      <c r="EJ83" s="16" t="str">
        <f>IF(DE83=1,INDEX(Tab!$M$86:$M$91,EH83+1,1),"")</f>
        <v/>
      </c>
      <c r="EK83" s="36" t="str">
        <f>IF(DE83=1,INDEX(Tab!$N$86:$AC$91,EH83,DF83),"")</f>
        <v/>
      </c>
      <c r="EL83" s="36" t="str">
        <f>IF(DE83=1,INDEX(Tab!$N$86:$AC$91,EH83+1,DF83),"")</f>
        <v/>
      </c>
      <c r="EM83" s="36">
        <f t="shared" si="82"/>
        <v>0</v>
      </c>
      <c r="EO83" s="74" t="b">
        <v>0</v>
      </c>
      <c r="EP83" s="16">
        <f t="shared" si="83"/>
        <v>1</v>
      </c>
      <c r="EQ83" s="16">
        <f t="shared" si="84"/>
        <v>0</v>
      </c>
      <c r="ER83" s="16" t="str">
        <f t="shared" si="85"/>
        <v/>
      </c>
      <c r="ES83" s="17"/>
      <c r="EU83" s="15"/>
      <c r="EV83" s="191" t="str">
        <f t="shared" si="86"/>
        <v/>
      </c>
      <c r="EW83" s="191" t="str">
        <f t="shared" si="87"/>
        <v/>
      </c>
      <c r="EX83" s="17"/>
    </row>
    <row r="84" spans="2:154" s="16" customFormat="1" hidden="1" x14ac:dyDescent="0.2">
      <c r="B84" s="341"/>
      <c r="C84" s="541"/>
      <c r="D84" s="542"/>
      <c r="E84" s="25"/>
      <c r="F84" s="71">
        <v>1</v>
      </c>
      <c r="G84" s="71">
        <v>155</v>
      </c>
      <c r="H84" s="71">
        <v>115</v>
      </c>
      <c r="I84" s="25"/>
      <c r="J84" s="25"/>
      <c r="K84" s="25"/>
      <c r="L84" s="339"/>
      <c r="M84" s="337"/>
      <c r="N84" s="25"/>
      <c r="O84" s="25"/>
      <c r="P84" s="25"/>
      <c r="Q84" s="27"/>
      <c r="R84" s="24"/>
      <c r="S84" s="24"/>
      <c r="T84" s="24"/>
      <c r="U84" s="24"/>
      <c r="V84" s="24"/>
      <c r="W84" s="312" t="str">
        <f t="shared" si="88"/>
        <v/>
      </c>
      <c r="X84" s="46" t="str">
        <f t="shared" si="49"/>
        <v/>
      </c>
      <c r="Y84" s="28"/>
      <c r="Z84" s="27"/>
      <c r="AA84" s="25"/>
      <c r="AB84" s="25"/>
      <c r="AC84" s="184"/>
      <c r="AD84" s="44"/>
      <c r="AE84" s="176" t="str">
        <f t="shared" si="50"/>
        <v/>
      </c>
      <c r="AF84" s="44"/>
      <c r="AG84" s="46" t="str">
        <f t="shared" si="51"/>
        <v/>
      </c>
      <c r="AH84" s="28"/>
      <c r="AI84" s="27"/>
      <c r="AJ84" s="25"/>
      <c r="AK84" s="25"/>
      <c r="AL84" s="25"/>
      <c r="AM84" s="44"/>
      <c r="AN84" s="40"/>
      <c r="AO84" s="44"/>
      <c r="AP84" s="71" t="str">
        <f t="shared" si="52"/>
        <v/>
      </c>
      <c r="AQ84" s="44"/>
      <c r="AR84" s="46" t="str">
        <f t="shared" si="53"/>
        <v/>
      </c>
      <c r="AS84" s="156"/>
      <c r="AT84" s="80"/>
      <c r="AU84" s="46" t="str">
        <f t="shared" si="54"/>
        <v/>
      </c>
      <c r="AV84" s="80"/>
      <c r="AW84" s="46" t="str">
        <f t="shared" si="55"/>
        <v/>
      </c>
      <c r="AX84" s="28"/>
      <c r="AY84" s="27"/>
      <c r="AZ84" s="46">
        <f t="shared" si="56"/>
        <v>1.7825</v>
      </c>
      <c r="BA84" s="46">
        <f t="shared" si="57"/>
        <v>1.7825</v>
      </c>
      <c r="BB84" s="46">
        <f t="shared" si="58"/>
        <v>0</v>
      </c>
      <c r="BC84" s="46">
        <f t="shared" si="59"/>
        <v>0</v>
      </c>
      <c r="BD84" s="46">
        <f t="shared" si="60"/>
        <v>0</v>
      </c>
      <c r="BE84" s="46">
        <f t="shared" si="61"/>
        <v>7.6999999999999993</v>
      </c>
      <c r="BF84" s="46">
        <f t="shared" si="62"/>
        <v>5.4</v>
      </c>
      <c r="BG84" s="46" t="str">
        <f t="shared" si="63"/>
        <v/>
      </c>
      <c r="BH84" s="17"/>
      <c r="BJ84" s="15"/>
      <c r="BK84" s="71">
        <f t="shared" si="40"/>
        <v>155</v>
      </c>
      <c r="BL84" s="71">
        <f t="shared" si="41"/>
        <v>115</v>
      </c>
      <c r="BM84" s="347">
        <f t="shared" si="42"/>
        <v>0</v>
      </c>
      <c r="BN84" s="347">
        <f t="shared" si="43"/>
        <v>0</v>
      </c>
      <c r="BO84" s="347"/>
      <c r="BP84" s="347"/>
      <c r="BQ84" s="347">
        <f t="shared" si="44"/>
        <v>0</v>
      </c>
      <c r="BR84" s="347"/>
      <c r="BS84" s="347"/>
      <c r="BT84" s="347">
        <f t="shared" si="45"/>
        <v>0</v>
      </c>
      <c r="BU84" s="347"/>
      <c r="BV84" s="17"/>
      <c r="BX84" s="15"/>
      <c r="BZ84" s="17"/>
      <c r="CB84" s="15"/>
      <c r="CC84" s="16">
        <f t="shared" si="64"/>
        <v>1.7825</v>
      </c>
      <c r="CD84" s="16">
        <f t="shared" si="65"/>
        <v>5.4</v>
      </c>
      <c r="CE84" s="16">
        <f t="shared" si="66"/>
        <v>0</v>
      </c>
      <c r="CF84" s="16">
        <f t="shared" si="67"/>
        <v>1.55</v>
      </c>
      <c r="CG84" s="16">
        <f t="shared" si="68"/>
        <v>1.1499999999999999</v>
      </c>
      <c r="CJ84" s="191">
        <f t="shared" si="69"/>
        <v>1.7825</v>
      </c>
      <c r="CK84" s="191">
        <f t="shared" si="70"/>
        <v>7.6999999999999993</v>
      </c>
      <c r="CL84" s="191">
        <f t="shared" si="71"/>
        <v>0</v>
      </c>
      <c r="CM84" s="191">
        <f t="shared" si="72"/>
        <v>0</v>
      </c>
      <c r="CN84" s="191">
        <f t="shared" si="73"/>
        <v>1</v>
      </c>
      <c r="CO84" s="17"/>
      <c r="CQ84" s="15"/>
      <c r="CR84" s="16">
        <f>IF(M84="",,INDEX(Komp!$K$8:$K$10,M84,1))</f>
        <v>0</v>
      </c>
      <c r="CS84" s="16">
        <f>IF(N84="",,INDEX(Komp!$K$35:$K$40,N84,1))</f>
        <v>0</v>
      </c>
      <c r="CT84" s="16">
        <f>IF(N84="",,INDEX(Komp!$M$35:$M$40,N84,1))</f>
        <v>0</v>
      </c>
      <c r="CU84" s="16">
        <f>IF(O84="",,INDEX(Komp!$K$80:$K$81,O84,1))</f>
        <v>0</v>
      </c>
      <c r="CV84" s="16">
        <f>IF(P84="",,INDEX(Komp!$K$108:$K$109,P84,1))</f>
        <v>0</v>
      </c>
      <c r="CW84" s="191">
        <f t="shared" si="74"/>
        <v>0</v>
      </c>
      <c r="CX84" s="17"/>
      <c r="CZ84" s="15"/>
      <c r="DA84" s="16" t="str">
        <f t="shared" si="75"/>
        <v/>
      </c>
      <c r="DB84" s="16">
        <f>IF(DA84="",,MATCH(DA84,Tab!$C$5:$C$22,0))</f>
        <v>0</v>
      </c>
      <c r="DC84" s="16">
        <f>IF(DB84=Tab!$D$22,1,0)</f>
        <v>0</v>
      </c>
      <c r="DD84" s="16">
        <f>IF(DB84=Tab!$D$21,1,0)</f>
        <v>0</v>
      </c>
      <c r="DE84" s="16">
        <f>IF(AND(DB84&gt;=Tab!$D$5,DB84&lt;=Tab!$D$20),1,0)</f>
        <v>0</v>
      </c>
      <c r="DF84" s="16">
        <f>IF(DE84=1,INDEX(Tab!$E$5:$E$20,DB84,1),)</f>
        <v>0</v>
      </c>
      <c r="DG84" s="17"/>
      <c r="DI84" s="15"/>
      <c r="DJ84" s="16" t="str">
        <f t="shared" si="76"/>
        <v/>
      </c>
      <c r="DL84" s="36" t="str">
        <f>IF(DD84=1,Projekt!$AH$129,"")</f>
        <v/>
      </c>
      <c r="DM84" s="36"/>
      <c r="DN84" s="36" t="str">
        <f>IF(DE84=1,INDEX(Projekt!$AB$98:$AB$113,DF84,1),"")</f>
        <v/>
      </c>
      <c r="DO84" s="36" t="str">
        <f>IF(DE84=1,INDEX(Projekt!$AH$98:$AH$113,DF84,1),"")</f>
        <v/>
      </c>
      <c r="DP84" s="36" t="str">
        <f t="shared" si="77"/>
        <v/>
      </c>
      <c r="DQ84" s="79"/>
      <c r="DR84" s="36"/>
      <c r="DS84" s="162"/>
      <c r="DT84" s="16" t="str">
        <f t="shared" si="78"/>
        <v/>
      </c>
      <c r="DU84" s="16" t="str">
        <f t="shared" si="30"/>
        <v/>
      </c>
      <c r="DV84" s="16" t="str">
        <f>IF(DE84=1,IF(DU84&lt;Tab!$M$77,1,IF(DU84&lt;Tab!$M$78,2,IF(DU84&lt;Tab!$M$79,3,IF(DU84&lt;Tab!$M$80,4,5)))),"")</f>
        <v/>
      </c>
      <c r="DW84" s="16" t="str">
        <f>IF(DE84=1,INDEX(Tab!$M$76:$M$81,DV84,1),"")</f>
        <v/>
      </c>
      <c r="DX84" s="16" t="str">
        <f>IF(DE84=1,INDEX(Tab!$M$76:$M$81,DV84+1,1),"")</f>
        <v/>
      </c>
      <c r="DY84" s="36" t="str">
        <f>IF(DE84=1,INDEX(Tab!$N$76:$AC$81,DV84,DF84),"")</f>
        <v/>
      </c>
      <c r="DZ84" s="36" t="str">
        <f>IF(DE84=1,INDEX(Tab!$N$76:$AC$81,DV84+1,DF84),"")</f>
        <v/>
      </c>
      <c r="EA84" s="36" t="str">
        <f t="shared" si="79"/>
        <v/>
      </c>
      <c r="EB84" s="36" t="str">
        <f t="shared" si="80"/>
        <v/>
      </c>
      <c r="EC84" s="79"/>
      <c r="ED84" s="36"/>
      <c r="EE84" s="15"/>
      <c r="EF84" s="16" t="str">
        <f t="shared" si="81"/>
        <v/>
      </c>
      <c r="EG84" s="16" t="str">
        <f t="shared" si="46"/>
        <v/>
      </c>
      <c r="EH84" s="16" t="str">
        <f>IF(DE84=1,IF(EG84&lt;Tab!$M$87,1,IF(EG84&lt;Tab!$M$88,2,IF(EG84&lt;Tab!$M$89,3,IF(EG84&lt;Tab!$M$90,4,5)))),"")</f>
        <v/>
      </c>
      <c r="EI84" s="16" t="str">
        <f>IF(DE84=1,INDEX(Tab!$M$86:$M$91,EH84,1),"")</f>
        <v/>
      </c>
      <c r="EJ84" s="16" t="str">
        <f>IF(DE84=1,INDEX(Tab!$M$86:$M$91,EH84+1,1),"")</f>
        <v/>
      </c>
      <c r="EK84" s="36" t="str">
        <f>IF(DE84=1,INDEX(Tab!$N$86:$AC$91,EH84,DF84),"")</f>
        <v/>
      </c>
      <c r="EL84" s="36" t="str">
        <f>IF(DE84=1,INDEX(Tab!$N$86:$AC$91,EH84+1,DF84),"")</f>
        <v/>
      </c>
      <c r="EM84" s="36">
        <f t="shared" si="82"/>
        <v>0</v>
      </c>
      <c r="EO84" s="74" t="b">
        <v>0</v>
      </c>
      <c r="EP84" s="16">
        <f t="shared" si="83"/>
        <v>1</v>
      </c>
      <c r="EQ84" s="16">
        <f t="shared" si="84"/>
        <v>0</v>
      </c>
      <c r="ER84" s="16" t="str">
        <f t="shared" si="85"/>
        <v/>
      </c>
      <c r="ES84" s="17"/>
      <c r="EU84" s="15"/>
      <c r="EV84" s="191" t="str">
        <f t="shared" si="86"/>
        <v/>
      </c>
      <c r="EW84" s="191" t="str">
        <f t="shared" si="87"/>
        <v/>
      </c>
      <c r="EX84" s="17"/>
    </row>
    <row r="85" spans="2:154" s="16" customFormat="1" hidden="1" x14ac:dyDescent="0.2">
      <c r="B85" s="341"/>
      <c r="C85" s="541"/>
      <c r="D85" s="542"/>
      <c r="E85" s="25"/>
      <c r="F85" s="71">
        <v>1</v>
      </c>
      <c r="G85" s="71">
        <v>155</v>
      </c>
      <c r="H85" s="71">
        <v>115</v>
      </c>
      <c r="I85" s="25"/>
      <c r="J85" s="25"/>
      <c r="K85" s="25"/>
      <c r="L85" s="339"/>
      <c r="M85" s="337"/>
      <c r="N85" s="25"/>
      <c r="O85" s="25"/>
      <c r="P85" s="25"/>
      <c r="Q85" s="27"/>
      <c r="R85" s="24"/>
      <c r="S85" s="24"/>
      <c r="T85" s="24"/>
      <c r="U85" s="24"/>
      <c r="V85" s="24"/>
      <c r="W85" s="312" t="str">
        <f t="shared" si="88"/>
        <v/>
      </c>
      <c r="X85" s="46" t="str">
        <f t="shared" si="49"/>
        <v/>
      </c>
      <c r="Y85" s="28"/>
      <c r="Z85" s="27"/>
      <c r="AA85" s="25"/>
      <c r="AB85" s="25"/>
      <c r="AC85" s="184"/>
      <c r="AD85" s="44"/>
      <c r="AE85" s="176" t="str">
        <f t="shared" si="50"/>
        <v/>
      </c>
      <c r="AF85" s="44"/>
      <c r="AG85" s="46" t="str">
        <f t="shared" si="51"/>
        <v/>
      </c>
      <c r="AH85" s="28"/>
      <c r="AI85" s="27"/>
      <c r="AJ85" s="25"/>
      <c r="AK85" s="25"/>
      <c r="AL85" s="25"/>
      <c r="AM85" s="44"/>
      <c r="AN85" s="40"/>
      <c r="AO85" s="44"/>
      <c r="AP85" s="71" t="str">
        <f t="shared" si="52"/>
        <v/>
      </c>
      <c r="AQ85" s="44"/>
      <c r="AR85" s="46" t="str">
        <f t="shared" si="53"/>
        <v/>
      </c>
      <c r="AS85" s="156"/>
      <c r="AT85" s="80"/>
      <c r="AU85" s="46" t="str">
        <f t="shared" si="54"/>
        <v/>
      </c>
      <c r="AV85" s="80"/>
      <c r="AW85" s="46" t="str">
        <f t="shared" si="55"/>
        <v/>
      </c>
      <c r="AX85" s="28"/>
      <c r="AY85" s="27"/>
      <c r="AZ85" s="46">
        <f t="shared" si="56"/>
        <v>1.7825</v>
      </c>
      <c r="BA85" s="46">
        <f t="shared" si="57"/>
        <v>1.7825</v>
      </c>
      <c r="BB85" s="46">
        <f t="shared" si="58"/>
        <v>0</v>
      </c>
      <c r="BC85" s="46">
        <f t="shared" si="59"/>
        <v>0</v>
      </c>
      <c r="BD85" s="46">
        <f t="shared" si="60"/>
        <v>0</v>
      </c>
      <c r="BE85" s="46">
        <f t="shared" si="61"/>
        <v>7.6999999999999993</v>
      </c>
      <c r="BF85" s="46">
        <f t="shared" si="62"/>
        <v>5.4</v>
      </c>
      <c r="BG85" s="46" t="str">
        <f t="shared" si="63"/>
        <v/>
      </c>
      <c r="BH85" s="17"/>
      <c r="BJ85" s="15"/>
      <c r="BK85" s="71">
        <f t="shared" si="40"/>
        <v>155</v>
      </c>
      <c r="BL85" s="71">
        <f t="shared" si="41"/>
        <v>115</v>
      </c>
      <c r="BM85" s="347">
        <f t="shared" si="42"/>
        <v>0</v>
      </c>
      <c r="BN85" s="347">
        <f t="shared" si="43"/>
        <v>0</v>
      </c>
      <c r="BO85" s="347"/>
      <c r="BP85" s="347"/>
      <c r="BQ85" s="347">
        <f t="shared" si="44"/>
        <v>0</v>
      </c>
      <c r="BR85" s="347"/>
      <c r="BS85" s="347"/>
      <c r="BT85" s="347">
        <f t="shared" si="45"/>
        <v>0</v>
      </c>
      <c r="BU85" s="347"/>
      <c r="BV85" s="17"/>
      <c r="BX85" s="15"/>
      <c r="BZ85" s="17"/>
      <c r="CB85" s="15"/>
      <c r="CC85" s="16">
        <f t="shared" si="64"/>
        <v>1.7825</v>
      </c>
      <c r="CD85" s="16">
        <f t="shared" si="65"/>
        <v>5.4</v>
      </c>
      <c r="CE85" s="16">
        <f t="shared" si="66"/>
        <v>0</v>
      </c>
      <c r="CF85" s="16">
        <f t="shared" si="67"/>
        <v>1.55</v>
      </c>
      <c r="CG85" s="16">
        <f t="shared" si="68"/>
        <v>1.1499999999999999</v>
      </c>
      <c r="CJ85" s="191">
        <f t="shared" si="69"/>
        <v>1.7825</v>
      </c>
      <c r="CK85" s="191">
        <f t="shared" si="70"/>
        <v>7.6999999999999993</v>
      </c>
      <c r="CL85" s="191">
        <f t="shared" si="71"/>
        <v>0</v>
      </c>
      <c r="CM85" s="191">
        <f t="shared" si="72"/>
        <v>0</v>
      </c>
      <c r="CN85" s="191">
        <f t="shared" si="73"/>
        <v>1</v>
      </c>
      <c r="CO85" s="17"/>
      <c r="CQ85" s="15"/>
      <c r="CR85" s="16">
        <f>IF(M85="",,INDEX(Komp!$K$8:$K$10,M85,1))</f>
        <v>0</v>
      </c>
      <c r="CS85" s="16">
        <f>IF(N85="",,INDEX(Komp!$K$35:$K$40,N85,1))</f>
        <v>0</v>
      </c>
      <c r="CT85" s="16">
        <f>IF(N85="",,INDEX(Komp!$M$35:$M$40,N85,1))</f>
        <v>0</v>
      </c>
      <c r="CU85" s="16">
        <f>IF(O85="",,INDEX(Komp!$K$80:$K$81,O85,1))</f>
        <v>0</v>
      </c>
      <c r="CV85" s="16">
        <f>IF(P85="",,INDEX(Komp!$K$108:$K$109,P85,1))</f>
        <v>0</v>
      </c>
      <c r="CW85" s="191">
        <f t="shared" si="74"/>
        <v>0</v>
      </c>
      <c r="CX85" s="17"/>
      <c r="CZ85" s="15"/>
      <c r="DA85" s="16" t="str">
        <f t="shared" si="75"/>
        <v/>
      </c>
      <c r="DB85" s="16">
        <f>IF(DA85="",,MATCH(DA85,Tab!$C$5:$C$22,0))</f>
        <v>0</v>
      </c>
      <c r="DC85" s="16">
        <f>IF(DB85=Tab!$D$22,1,0)</f>
        <v>0</v>
      </c>
      <c r="DD85" s="16">
        <f>IF(DB85=Tab!$D$21,1,0)</f>
        <v>0</v>
      </c>
      <c r="DE85" s="16">
        <f>IF(AND(DB85&gt;=Tab!$D$5,DB85&lt;=Tab!$D$20),1,0)</f>
        <v>0</v>
      </c>
      <c r="DF85" s="16">
        <f>IF(DE85=1,INDEX(Tab!$E$5:$E$20,DB85,1),)</f>
        <v>0</v>
      </c>
      <c r="DG85" s="17"/>
      <c r="DI85" s="15"/>
      <c r="DJ85" s="16" t="str">
        <f t="shared" si="76"/>
        <v/>
      </c>
      <c r="DL85" s="36" t="str">
        <f>IF(DD85=1,Projekt!$AH$129,"")</f>
        <v/>
      </c>
      <c r="DM85" s="36"/>
      <c r="DN85" s="36" t="str">
        <f>IF(DE85=1,INDEX(Projekt!$AB$98:$AB$113,DF85,1),"")</f>
        <v/>
      </c>
      <c r="DO85" s="36" t="str">
        <f>IF(DE85=1,INDEX(Projekt!$AH$98:$AH$113,DF85,1),"")</f>
        <v/>
      </c>
      <c r="DP85" s="36" t="str">
        <f t="shared" si="77"/>
        <v/>
      </c>
      <c r="DQ85" s="79"/>
      <c r="DR85" s="36"/>
      <c r="DS85" s="162"/>
      <c r="DT85" s="16" t="str">
        <f t="shared" si="78"/>
        <v/>
      </c>
      <c r="DU85" s="16" t="str">
        <f t="shared" si="30"/>
        <v/>
      </c>
      <c r="DV85" s="16" t="str">
        <f>IF(DE85=1,IF(DU85&lt;Tab!$M$77,1,IF(DU85&lt;Tab!$M$78,2,IF(DU85&lt;Tab!$M$79,3,IF(DU85&lt;Tab!$M$80,4,5)))),"")</f>
        <v/>
      </c>
      <c r="DW85" s="16" t="str">
        <f>IF(DE85=1,INDEX(Tab!$M$76:$M$81,DV85,1),"")</f>
        <v/>
      </c>
      <c r="DX85" s="16" t="str">
        <f>IF(DE85=1,INDEX(Tab!$M$76:$M$81,DV85+1,1),"")</f>
        <v/>
      </c>
      <c r="DY85" s="36" t="str">
        <f>IF(DE85=1,INDEX(Tab!$N$76:$AC$81,DV85,DF85),"")</f>
        <v/>
      </c>
      <c r="DZ85" s="36" t="str">
        <f>IF(DE85=1,INDEX(Tab!$N$76:$AC$81,DV85+1,DF85),"")</f>
        <v/>
      </c>
      <c r="EA85" s="36" t="str">
        <f t="shared" si="79"/>
        <v/>
      </c>
      <c r="EB85" s="36" t="str">
        <f t="shared" si="80"/>
        <v/>
      </c>
      <c r="EC85" s="79"/>
      <c r="ED85" s="36"/>
      <c r="EE85" s="15"/>
      <c r="EF85" s="16" t="str">
        <f t="shared" si="81"/>
        <v/>
      </c>
      <c r="EG85" s="16" t="str">
        <f t="shared" si="46"/>
        <v/>
      </c>
      <c r="EH85" s="16" t="str">
        <f>IF(DE85=1,IF(EG85&lt;Tab!$M$87,1,IF(EG85&lt;Tab!$M$88,2,IF(EG85&lt;Tab!$M$89,3,IF(EG85&lt;Tab!$M$90,4,5)))),"")</f>
        <v/>
      </c>
      <c r="EI85" s="16" t="str">
        <f>IF(DE85=1,INDEX(Tab!$M$86:$M$91,EH85,1),"")</f>
        <v/>
      </c>
      <c r="EJ85" s="16" t="str">
        <f>IF(DE85=1,INDEX(Tab!$M$86:$M$91,EH85+1,1),"")</f>
        <v/>
      </c>
      <c r="EK85" s="36" t="str">
        <f>IF(DE85=1,INDEX(Tab!$N$86:$AC$91,EH85,DF85),"")</f>
        <v/>
      </c>
      <c r="EL85" s="36" t="str">
        <f>IF(DE85=1,INDEX(Tab!$N$86:$AC$91,EH85+1,DF85),"")</f>
        <v/>
      </c>
      <c r="EM85" s="36">
        <f t="shared" si="82"/>
        <v>0</v>
      </c>
      <c r="EO85" s="74" t="b">
        <v>0</v>
      </c>
      <c r="EP85" s="16">
        <f t="shared" si="83"/>
        <v>1</v>
      </c>
      <c r="EQ85" s="16">
        <f t="shared" si="84"/>
        <v>0</v>
      </c>
      <c r="ER85" s="16" t="str">
        <f t="shared" si="85"/>
        <v/>
      </c>
      <c r="ES85" s="17"/>
      <c r="EU85" s="15"/>
      <c r="EV85" s="191" t="str">
        <f t="shared" si="86"/>
        <v/>
      </c>
      <c r="EW85" s="191" t="str">
        <f t="shared" si="87"/>
        <v/>
      </c>
      <c r="EX85" s="17"/>
    </row>
    <row r="86" spans="2:154" s="16" customFormat="1" hidden="1" x14ac:dyDescent="0.2">
      <c r="B86" s="341"/>
      <c r="C86" s="541"/>
      <c r="D86" s="542"/>
      <c r="E86" s="25"/>
      <c r="F86" s="71">
        <v>1</v>
      </c>
      <c r="G86" s="71">
        <v>155</v>
      </c>
      <c r="H86" s="71">
        <v>115</v>
      </c>
      <c r="I86" s="25"/>
      <c r="J86" s="25"/>
      <c r="K86" s="25"/>
      <c r="L86" s="339"/>
      <c r="M86" s="337"/>
      <c r="N86" s="25"/>
      <c r="O86" s="25"/>
      <c r="P86" s="25"/>
      <c r="Q86" s="27"/>
      <c r="R86" s="24"/>
      <c r="S86" s="24"/>
      <c r="T86" s="24"/>
      <c r="U86" s="24"/>
      <c r="V86" s="24"/>
      <c r="W86" s="312" t="str">
        <f t="shared" si="88"/>
        <v/>
      </c>
      <c r="X86" s="46" t="str">
        <f t="shared" si="49"/>
        <v/>
      </c>
      <c r="Y86" s="28"/>
      <c r="Z86" s="27"/>
      <c r="AA86" s="25"/>
      <c r="AB86" s="25"/>
      <c r="AC86" s="184"/>
      <c r="AD86" s="44"/>
      <c r="AE86" s="176" t="str">
        <f t="shared" si="50"/>
        <v/>
      </c>
      <c r="AF86" s="44"/>
      <c r="AG86" s="46" t="str">
        <f t="shared" si="51"/>
        <v/>
      </c>
      <c r="AH86" s="28"/>
      <c r="AI86" s="27"/>
      <c r="AJ86" s="25"/>
      <c r="AK86" s="25"/>
      <c r="AL86" s="25"/>
      <c r="AM86" s="44"/>
      <c r="AN86" s="40"/>
      <c r="AO86" s="44"/>
      <c r="AP86" s="71" t="str">
        <f t="shared" si="52"/>
        <v/>
      </c>
      <c r="AQ86" s="44"/>
      <c r="AR86" s="46" t="str">
        <f t="shared" si="53"/>
        <v/>
      </c>
      <c r="AS86" s="156"/>
      <c r="AT86" s="80"/>
      <c r="AU86" s="46" t="str">
        <f t="shared" si="54"/>
        <v/>
      </c>
      <c r="AV86" s="80"/>
      <c r="AW86" s="46" t="str">
        <f t="shared" si="55"/>
        <v/>
      </c>
      <c r="AX86" s="28"/>
      <c r="AY86" s="27"/>
      <c r="AZ86" s="46">
        <f t="shared" si="56"/>
        <v>1.7825</v>
      </c>
      <c r="BA86" s="46">
        <f t="shared" si="57"/>
        <v>1.7825</v>
      </c>
      <c r="BB86" s="46">
        <f t="shared" si="58"/>
        <v>0</v>
      </c>
      <c r="BC86" s="46">
        <f t="shared" si="59"/>
        <v>0</v>
      </c>
      <c r="BD86" s="46">
        <f t="shared" si="60"/>
        <v>0</v>
      </c>
      <c r="BE86" s="46">
        <f t="shared" si="61"/>
        <v>7.6999999999999993</v>
      </c>
      <c r="BF86" s="46">
        <f t="shared" si="62"/>
        <v>5.4</v>
      </c>
      <c r="BG86" s="46" t="str">
        <f t="shared" si="63"/>
        <v/>
      </c>
      <c r="BH86" s="17"/>
      <c r="BJ86" s="15"/>
      <c r="BK86" s="71">
        <f t="shared" si="40"/>
        <v>155</v>
      </c>
      <c r="BL86" s="71">
        <f t="shared" si="41"/>
        <v>115</v>
      </c>
      <c r="BM86" s="347">
        <f t="shared" si="42"/>
        <v>0</v>
      </c>
      <c r="BN86" s="347">
        <f t="shared" si="43"/>
        <v>0</v>
      </c>
      <c r="BO86" s="347"/>
      <c r="BP86" s="347"/>
      <c r="BQ86" s="347">
        <f t="shared" si="44"/>
        <v>0</v>
      </c>
      <c r="BR86" s="347"/>
      <c r="BS86" s="347"/>
      <c r="BT86" s="347">
        <f t="shared" si="45"/>
        <v>0</v>
      </c>
      <c r="BU86" s="347"/>
      <c r="BV86" s="17"/>
      <c r="BX86" s="15"/>
      <c r="BZ86" s="17"/>
      <c r="CB86" s="15"/>
      <c r="CC86" s="16">
        <f t="shared" si="64"/>
        <v>1.7825</v>
      </c>
      <c r="CD86" s="16">
        <f t="shared" si="65"/>
        <v>5.4</v>
      </c>
      <c r="CE86" s="16">
        <f t="shared" si="66"/>
        <v>0</v>
      </c>
      <c r="CF86" s="16">
        <f t="shared" si="67"/>
        <v>1.55</v>
      </c>
      <c r="CG86" s="16">
        <f t="shared" si="68"/>
        <v>1.1499999999999999</v>
      </c>
      <c r="CJ86" s="191">
        <f t="shared" si="69"/>
        <v>1.7825</v>
      </c>
      <c r="CK86" s="191">
        <f t="shared" si="70"/>
        <v>7.6999999999999993</v>
      </c>
      <c r="CL86" s="191">
        <f t="shared" si="71"/>
        <v>0</v>
      </c>
      <c r="CM86" s="191">
        <f t="shared" si="72"/>
        <v>0</v>
      </c>
      <c r="CN86" s="191">
        <f t="shared" si="73"/>
        <v>1</v>
      </c>
      <c r="CO86" s="17"/>
      <c r="CQ86" s="15"/>
      <c r="CR86" s="16">
        <f>IF(M86="",,INDEX(Komp!$K$8:$K$10,M86,1))</f>
        <v>0</v>
      </c>
      <c r="CS86" s="16">
        <f>IF(N86="",,INDEX(Komp!$K$35:$K$40,N86,1))</f>
        <v>0</v>
      </c>
      <c r="CT86" s="16">
        <f>IF(N86="",,INDEX(Komp!$M$35:$M$40,N86,1))</f>
        <v>0</v>
      </c>
      <c r="CU86" s="16">
        <f>IF(O86="",,INDEX(Komp!$K$80:$K$81,O86,1))</f>
        <v>0</v>
      </c>
      <c r="CV86" s="16">
        <f>IF(P86="",,INDEX(Komp!$K$108:$K$109,P86,1))</f>
        <v>0</v>
      </c>
      <c r="CW86" s="191">
        <f t="shared" si="74"/>
        <v>0</v>
      </c>
      <c r="CX86" s="17"/>
      <c r="CZ86" s="15"/>
      <c r="DA86" s="16" t="str">
        <f t="shared" si="75"/>
        <v/>
      </c>
      <c r="DB86" s="16">
        <f>IF(DA86="",,MATCH(DA86,Tab!$C$5:$C$22,0))</f>
        <v>0</v>
      </c>
      <c r="DC86" s="16">
        <f>IF(DB86=Tab!$D$22,1,0)</f>
        <v>0</v>
      </c>
      <c r="DD86" s="16">
        <f>IF(DB86=Tab!$D$21,1,0)</f>
        <v>0</v>
      </c>
      <c r="DE86" s="16">
        <f>IF(AND(DB86&gt;=Tab!$D$5,DB86&lt;=Tab!$D$20),1,0)</f>
        <v>0</v>
      </c>
      <c r="DF86" s="16">
        <f>IF(DE86=1,INDEX(Tab!$E$5:$E$20,DB86,1),)</f>
        <v>0</v>
      </c>
      <c r="DG86" s="17"/>
      <c r="DI86" s="15"/>
      <c r="DJ86" s="16" t="str">
        <f t="shared" si="76"/>
        <v/>
      </c>
      <c r="DL86" s="36" t="str">
        <f>IF(DD86=1,Projekt!$AH$129,"")</f>
        <v/>
      </c>
      <c r="DM86" s="36"/>
      <c r="DN86" s="36" t="str">
        <f>IF(DE86=1,INDEX(Projekt!$AB$98:$AB$113,DF86,1),"")</f>
        <v/>
      </c>
      <c r="DO86" s="36" t="str">
        <f>IF(DE86=1,INDEX(Projekt!$AH$98:$AH$113,DF86,1),"")</f>
        <v/>
      </c>
      <c r="DP86" s="36" t="str">
        <f t="shared" si="77"/>
        <v/>
      </c>
      <c r="DQ86" s="79"/>
      <c r="DR86" s="36"/>
      <c r="DS86" s="162"/>
      <c r="DT86" s="16" t="str">
        <f t="shared" si="78"/>
        <v/>
      </c>
      <c r="DU86" s="16" t="str">
        <f t="shared" si="30"/>
        <v/>
      </c>
      <c r="DV86" s="16" t="str">
        <f>IF(DE86=1,IF(DU86&lt;Tab!$M$77,1,IF(DU86&lt;Tab!$M$78,2,IF(DU86&lt;Tab!$M$79,3,IF(DU86&lt;Tab!$M$80,4,5)))),"")</f>
        <v/>
      </c>
      <c r="DW86" s="16" t="str">
        <f>IF(DE86=1,INDEX(Tab!$M$76:$M$81,DV86,1),"")</f>
        <v/>
      </c>
      <c r="DX86" s="16" t="str">
        <f>IF(DE86=1,INDEX(Tab!$M$76:$M$81,DV86+1,1),"")</f>
        <v/>
      </c>
      <c r="DY86" s="36" t="str">
        <f>IF(DE86=1,INDEX(Tab!$N$76:$AC$81,DV86,DF86),"")</f>
        <v/>
      </c>
      <c r="DZ86" s="36" t="str">
        <f>IF(DE86=1,INDEX(Tab!$N$76:$AC$81,DV86+1,DF86),"")</f>
        <v/>
      </c>
      <c r="EA86" s="36" t="str">
        <f t="shared" si="79"/>
        <v/>
      </c>
      <c r="EB86" s="36" t="str">
        <f t="shared" si="80"/>
        <v/>
      </c>
      <c r="EC86" s="79"/>
      <c r="ED86" s="36"/>
      <c r="EE86" s="15"/>
      <c r="EF86" s="16" t="str">
        <f t="shared" si="81"/>
        <v/>
      </c>
      <c r="EG86" s="16" t="str">
        <f t="shared" si="46"/>
        <v/>
      </c>
      <c r="EH86" s="16" t="str">
        <f>IF(DE86=1,IF(EG86&lt;Tab!$M$87,1,IF(EG86&lt;Tab!$M$88,2,IF(EG86&lt;Tab!$M$89,3,IF(EG86&lt;Tab!$M$90,4,5)))),"")</f>
        <v/>
      </c>
      <c r="EI86" s="16" t="str">
        <f>IF(DE86=1,INDEX(Tab!$M$86:$M$91,EH86,1),"")</f>
        <v/>
      </c>
      <c r="EJ86" s="16" t="str">
        <f>IF(DE86=1,INDEX(Tab!$M$86:$M$91,EH86+1,1),"")</f>
        <v/>
      </c>
      <c r="EK86" s="36" t="str">
        <f>IF(DE86=1,INDEX(Tab!$N$86:$AC$91,EH86,DF86),"")</f>
        <v/>
      </c>
      <c r="EL86" s="36" t="str">
        <f>IF(DE86=1,INDEX(Tab!$N$86:$AC$91,EH86+1,DF86),"")</f>
        <v/>
      </c>
      <c r="EM86" s="36">
        <f t="shared" si="82"/>
        <v>0</v>
      </c>
      <c r="EO86" s="74" t="b">
        <v>0</v>
      </c>
      <c r="EP86" s="16">
        <f t="shared" si="83"/>
        <v>1</v>
      </c>
      <c r="EQ86" s="16">
        <f t="shared" si="84"/>
        <v>0</v>
      </c>
      <c r="ER86" s="16" t="str">
        <f t="shared" si="85"/>
        <v/>
      </c>
      <c r="ES86" s="17"/>
      <c r="EU86" s="15"/>
      <c r="EV86" s="191" t="str">
        <f t="shared" si="86"/>
        <v/>
      </c>
      <c r="EW86" s="191" t="str">
        <f t="shared" si="87"/>
        <v/>
      </c>
      <c r="EX86" s="17"/>
    </row>
    <row r="87" spans="2:154" s="16" customFormat="1" hidden="1" x14ac:dyDescent="0.2">
      <c r="B87" s="341"/>
      <c r="C87" s="541"/>
      <c r="D87" s="542"/>
      <c r="E87" s="25"/>
      <c r="F87" s="71">
        <v>1</v>
      </c>
      <c r="G87" s="71">
        <v>155</v>
      </c>
      <c r="H87" s="71">
        <v>115</v>
      </c>
      <c r="I87" s="25"/>
      <c r="J87" s="25"/>
      <c r="K87" s="25"/>
      <c r="L87" s="339"/>
      <c r="M87" s="337"/>
      <c r="N87" s="25"/>
      <c r="O87" s="25"/>
      <c r="P87" s="25"/>
      <c r="Q87" s="27"/>
      <c r="R87" s="24"/>
      <c r="S87" s="24"/>
      <c r="T87" s="24"/>
      <c r="U87" s="24"/>
      <c r="V87" s="24"/>
      <c r="W87" s="312" t="str">
        <f t="shared" si="88"/>
        <v/>
      </c>
      <c r="X87" s="46" t="str">
        <f t="shared" si="49"/>
        <v/>
      </c>
      <c r="Y87" s="28"/>
      <c r="Z87" s="27"/>
      <c r="AA87" s="25"/>
      <c r="AB87" s="25"/>
      <c r="AC87" s="184"/>
      <c r="AD87" s="44"/>
      <c r="AE87" s="176" t="str">
        <f t="shared" si="50"/>
        <v/>
      </c>
      <c r="AF87" s="44"/>
      <c r="AG87" s="46" t="str">
        <f t="shared" si="51"/>
        <v/>
      </c>
      <c r="AH87" s="28"/>
      <c r="AI87" s="27"/>
      <c r="AJ87" s="25"/>
      <c r="AK87" s="25"/>
      <c r="AL87" s="25"/>
      <c r="AM87" s="44"/>
      <c r="AN87" s="40"/>
      <c r="AO87" s="44"/>
      <c r="AP87" s="71" t="str">
        <f t="shared" si="52"/>
        <v/>
      </c>
      <c r="AQ87" s="44"/>
      <c r="AR87" s="46" t="str">
        <f t="shared" si="53"/>
        <v/>
      </c>
      <c r="AS87" s="156"/>
      <c r="AT87" s="80"/>
      <c r="AU87" s="46" t="str">
        <f t="shared" si="54"/>
        <v/>
      </c>
      <c r="AV87" s="80"/>
      <c r="AW87" s="46" t="str">
        <f t="shared" si="55"/>
        <v/>
      </c>
      <c r="AX87" s="28"/>
      <c r="AY87" s="27"/>
      <c r="AZ87" s="46">
        <f t="shared" si="56"/>
        <v>1.7825</v>
      </c>
      <c r="BA87" s="46">
        <f t="shared" si="57"/>
        <v>1.7825</v>
      </c>
      <c r="BB87" s="46">
        <f t="shared" si="58"/>
        <v>0</v>
      </c>
      <c r="BC87" s="46">
        <f t="shared" si="59"/>
        <v>0</v>
      </c>
      <c r="BD87" s="46">
        <f t="shared" si="60"/>
        <v>0</v>
      </c>
      <c r="BE87" s="46">
        <f t="shared" si="61"/>
        <v>7.6999999999999993</v>
      </c>
      <c r="BF87" s="46">
        <f t="shared" si="62"/>
        <v>5.4</v>
      </c>
      <c r="BG87" s="46" t="str">
        <f t="shared" si="63"/>
        <v/>
      </c>
      <c r="BH87" s="17"/>
      <c r="BJ87" s="15"/>
      <c r="BK87" s="71">
        <f t="shared" si="40"/>
        <v>155</v>
      </c>
      <c r="BL87" s="71">
        <f t="shared" si="41"/>
        <v>115</v>
      </c>
      <c r="BM87" s="347">
        <f t="shared" si="42"/>
        <v>0</v>
      </c>
      <c r="BN87" s="347">
        <f t="shared" si="43"/>
        <v>0</v>
      </c>
      <c r="BO87" s="347"/>
      <c r="BP87" s="347"/>
      <c r="BQ87" s="347">
        <f t="shared" si="44"/>
        <v>0</v>
      </c>
      <c r="BR87" s="347"/>
      <c r="BS87" s="347"/>
      <c r="BT87" s="347">
        <f t="shared" si="45"/>
        <v>0</v>
      </c>
      <c r="BU87" s="347"/>
      <c r="BV87" s="17"/>
      <c r="BX87" s="15"/>
      <c r="BZ87" s="17"/>
      <c r="CB87" s="15"/>
      <c r="CC87" s="16">
        <f t="shared" si="64"/>
        <v>1.7825</v>
      </c>
      <c r="CD87" s="16">
        <f t="shared" si="65"/>
        <v>5.4</v>
      </c>
      <c r="CE87" s="16">
        <f t="shared" si="66"/>
        <v>0</v>
      </c>
      <c r="CF87" s="16">
        <f t="shared" si="67"/>
        <v>1.55</v>
      </c>
      <c r="CG87" s="16">
        <f t="shared" si="68"/>
        <v>1.1499999999999999</v>
      </c>
      <c r="CJ87" s="191">
        <f t="shared" si="69"/>
        <v>1.7825</v>
      </c>
      <c r="CK87" s="191">
        <f t="shared" si="70"/>
        <v>7.6999999999999993</v>
      </c>
      <c r="CL87" s="191">
        <f t="shared" si="71"/>
        <v>0</v>
      </c>
      <c r="CM87" s="191">
        <f t="shared" si="72"/>
        <v>0</v>
      </c>
      <c r="CN87" s="191">
        <f t="shared" si="73"/>
        <v>1</v>
      </c>
      <c r="CO87" s="17"/>
      <c r="CQ87" s="15"/>
      <c r="CR87" s="16">
        <f>IF(M87="",,INDEX(Komp!$K$8:$K$10,M87,1))</f>
        <v>0</v>
      </c>
      <c r="CS87" s="16">
        <f>IF(N87="",,INDEX(Komp!$K$35:$K$40,N87,1))</f>
        <v>0</v>
      </c>
      <c r="CT87" s="16">
        <f>IF(N87="",,INDEX(Komp!$M$35:$M$40,N87,1))</f>
        <v>0</v>
      </c>
      <c r="CU87" s="16">
        <f>IF(O87="",,INDEX(Komp!$K$80:$K$81,O87,1))</f>
        <v>0</v>
      </c>
      <c r="CV87" s="16">
        <f>IF(P87="",,INDEX(Komp!$K$108:$K$109,P87,1))</f>
        <v>0</v>
      </c>
      <c r="CW87" s="191">
        <f t="shared" si="74"/>
        <v>0</v>
      </c>
      <c r="CX87" s="17"/>
      <c r="CZ87" s="15"/>
      <c r="DA87" s="16" t="str">
        <f t="shared" si="75"/>
        <v/>
      </c>
      <c r="DB87" s="16">
        <f>IF(DA87="",,MATCH(DA87,Tab!$C$5:$C$22,0))</f>
        <v>0</v>
      </c>
      <c r="DC87" s="16">
        <f>IF(DB87=Tab!$D$22,1,0)</f>
        <v>0</v>
      </c>
      <c r="DD87" s="16">
        <f>IF(DB87=Tab!$D$21,1,0)</f>
        <v>0</v>
      </c>
      <c r="DE87" s="16">
        <f>IF(AND(DB87&gt;=Tab!$D$5,DB87&lt;=Tab!$D$20),1,0)</f>
        <v>0</v>
      </c>
      <c r="DF87" s="16">
        <f>IF(DE87=1,INDEX(Tab!$E$5:$E$20,DB87,1),)</f>
        <v>0</v>
      </c>
      <c r="DG87" s="17"/>
      <c r="DI87" s="15"/>
      <c r="DJ87" s="16" t="str">
        <f t="shared" si="76"/>
        <v/>
      </c>
      <c r="DL87" s="36" t="str">
        <f>IF(DD87=1,Projekt!$AH$129,"")</f>
        <v/>
      </c>
      <c r="DM87" s="36"/>
      <c r="DN87" s="36" t="str">
        <f>IF(DE87=1,INDEX(Projekt!$AB$98:$AB$113,DF87,1),"")</f>
        <v/>
      </c>
      <c r="DO87" s="36" t="str">
        <f>IF(DE87=1,INDEX(Projekt!$AH$98:$AH$113,DF87,1),"")</f>
        <v/>
      </c>
      <c r="DP87" s="36" t="str">
        <f t="shared" si="77"/>
        <v/>
      </c>
      <c r="DQ87" s="79"/>
      <c r="DR87" s="36"/>
      <c r="DS87" s="162"/>
      <c r="DT87" s="16" t="str">
        <f t="shared" si="78"/>
        <v/>
      </c>
      <c r="DU87" s="16" t="str">
        <f t="shared" si="30"/>
        <v/>
      </c>
      <c r="DV87" s="16" t="str">
        <f>IF(DE87=1,IF(DU87&lt;Tab!$M$77,1,IF(DU87&lt;Tab!$M$78,2,IF(DU87&lt;Tab!$M$79,3,IF(DU87&lt;Tab!$M$80,4,5)))),"")</f>
        <v/>
      </c>
      <c r="DW87" s="16" t="str">
        <f>IF(DE87=1,INDEX(Tab!$M$76:$M$81,DV87,1),"")</f>
        <v/>
      </c>
      <c r="DX87" s="16" t="str">
        <f>IF(DE87=1,INDEX(Tab!$M$76:$M$81,DV87+1,1),"")</f>
        <v/>
      </c>
      <c r="DY87" s="36" t="str">
        <f>IF(DE87=1,INDEX(Tab!$N$76:$AC$81,DV87,DF87),"")</f>
        <v/>
      </c>
      <c r="DZ87" s="36" t="str">
        <f>IF(DE87=1,INDEX(Tab!$N$76:$AC$81,DV87+1,DF87),"")</f>
        <v/>
      </c>
      <c r="EA87" s="36" t="str">
        <f t="shared" si="79"/>
        <v/>
      </c>
      <c r="EB87" s="36" t="str">
        <f t="shared" si="80"/>
        <v/>
      </c>
      <c r="EC87" s="79"/>
      <c r="ED87" s="36"/>
      <c r="EE87" s="15"/>
      <c r="EF87" s="16" t="str">
        <f t="shared" si="81"/>
        <v/>
      </c>
      <c r="EG87" s="16" t="str">
        <f t="shared" si="46"/>
        <v/>
      </c>
      <c r="EH87" s="16" t="str">
        <f>IF(DE87=1,IF(EG87&lt;Tab!$M$87,1,IF(EG87&lt;Tab!$M$88,2,IF(EG87&lt;Tab!$M$89,3,IF(EG87&lt;Tab!$M$90,4,5)))),"")</f>
        <v/>
      </c>
      <c r="EI87" s="16" t="str">
        <f>IF(DE87=1,INDEX(Tab!$M$86:$M$91,EH87,1),"")</f>
        <v/>
      </c>
      <c r="EJ87" s="16" t="str">
        <f>IF(DE87=1,INDEX(Tab!$M$86:$M$91,EH87+1,1),"")</f>
        <v/>
      </c>
      <c r="EK87" s="36" t="str">
        <f>IF(DE87=1,INDEX(Tab!$N$86:$AC$91,EH87,DF87),"")</f>
        <v/>
      </c>
      <c r="EL87" s="36" t="str">
        <f>IF(DE87=1,INDEX(Tab!$N$86:$AC$91,EH87+1,DF87),"")</f>
        <v/>
      </c>
      <c r="EM87" s="36">
        <f t="shared" si="82"/>
        <v>0</v>
      </c>
      <c r="EO87" s="74" t="b">
        <v>0</v>
      </c>
      <c r="EP87" s="16">
        <f t="shared" si="83"/>
        <v>1</v>
      </c>
      <c r="EQ87" s="16">
        <f t="shared" si="84"/>
        <v>0</v>
      </c>
      <c r="ER87" s="16" t="str">
        <f t="shared" si="85"/>
        <v/>
      </c>
      <c r="ES87" s="17"/>
      <c r="EU87" s="15"/>
      <c r="EV87" s="191" t="str">
        <f t="shared" si="86"/>
        <v/>
      </c>
      <c r="EW87" s="191" t="str">
        <f t="shared" si="87"/>
        <v/>
      </c>
      <c r="EX87" s="17"/>
    </row>
    <row r="88" spans="2:154" s="16" customFormat="1" hidden="1" x14ac:dyDescent="0.2">
      <c r="B88" s="341"/>
      <c r="C88" s="541"/>
      <c r="D88" s="542"/>
      <c r="E88" s="25"/>
      <c r="F88" s="71">
        <v>1</v>
      </c>
      <c r="G88" s="71">
        <v>155</v>
      </c>
      <c r="H88" s="71">
        <v>115</v>
      </c>
      <c r="I88" s="25"/>
      <c r="J88" s="25"/>
      <c r="K88" s="25"/>
      <c r="L88" s="339"/>
      <c r="M88" s="337"/>
      <c r="N88" s="25"/>
      <c r="O88" s="25"/>
      <c r="P88" s="25"/>
      <c r="Q88" s="27"/>
      <c r="R88" s="24"/>
      <c r="S88" s="24"/>
      <c r="T88" s="24"/>
      <c r="U88" s="24"/>
      <c r="V88" s="24"/>
      <c r="W88" s="312" t="str">
        <f t="shared" si="88"/>
        <v/>
      </c>
      <c r="X88" s="46" t="str">
        <f t="shared" si="49"/>
        <v/>
      </c>
      <c r="Y88" s="28"/>
      <c r="Z88" s="27"/>
      <c r="AA88" s="25"/>
      <c r="AB88" s="25"/>
      <c r="AC88" s="184"/>
      <c r="AD88" s="44"/>
      <c r="AE88" s="176" t="str">
        <f t="shared" si="50"/>
        <v/>
      </c>
      <c r="AF88" s="44"/>
      <c r="AG88" s="46" t="str">
        <f t="shared" si="51"/>
        <v/>
      </c>
      <c r="AH88" s="28"/>
      <c r="AI88" s="27"/>
      <c r="AJ88" s="25"/>
      <c r="AK88" s="25"/>
      <c r="AL88" s="25"/>
      <c r="AM88" s="44"/>
      <c r="AN88" s="40"/>
      <c r="AO88" s="44"/>
      <c r="AP88" s="71" t="str">
        <f t="shared" si="52"/>
        <v/>
      </c>
      <c r="AQ88" s="44"/>
      <c r="AR88" s="46" t="str">
        <f t="shared" si="53"/>
        <v/>
      </c>
      <c r="AS88" s="156"/>
      <c r="AT88" s="80"/>
      <c r="AU88" s="46" t="str">
        <f t="shared" si="54"/>
        <v/>
      </c>
      <c r="AV88" s="80"/>
      <c r="AW88" s="46" t="str">
        <f t="shared" si="55"/>
        <v/>
      </c>
      <c r="AX88" s="28"/>
      <c r="AY88" s="27"/>
      <c r="AZ88" s="46">
        <f t="shared" si="56"/>
        <v>1.7825</v>
      </c>
      <c r="BA88" s="46">
        <f t="shared" si="57"/>
        <v>1.7825</v>
      </c>
      <c r="BB88" s="46">
        <f t="shared" si="58"/>
        <v>0</v>
      </c>
      <c r="BC88" s="46">
        <f t="shared" si="59"/>
        <v>0</v>
      </c>
      <c r="BD88" s="46">
        <f t="shared" si="60"/>
        <v>0</v>
      </c>
      <c r="BE88" s="46">
        <f t="shared" si="61"/>
        <v>7.6999999999999993</v>
      </c>
      <c r="BF88" s="46">
        <f t="shared" si="62"/>
        <v>5.4</v>
      </c>
      <c r="BG88" s="46" t="str">
        <f t="shared" si="63"/>
        <v/>
      </c>
      <c r="BH88" s="17"/>
      <c r="BJ88" s="15"/>
      <c r="BK88" s="71">
        <f t="shared" si="40"/>
        <v>155</v>
      </c>
      <c r="BL88" s="71">
        <f t="shared" si="41"/>
        <v>115</v>
      </c>
      <c r="BM88" s="347">
        <f t="shared" si="42"/>
        <v>0</v>
      </c>
      <c r="BN88" s="347">
        <f t="shared" si="43"/>
        <v>0</v>
      </c>
      <c r="BO88" s="347"/>
      <c r="BP88" s="347"/>
      <c r="BQ88" s="347">
        <f t="shared" si="44"/>
        <v>0</v>
      </c>
      <c r="BR88" s="347"/>
      <c r="BS88" s="347"/>
      <c r="BT88" s="347">
        <f t="shared" si="45"/>
        <v>0</v>
      </c>
      <c r="BU88" s="347"/>
      <c r="BV88" s="17"/>
      <c r="BX88" s="15"/>
      <c r="BZ88" s="17"/>
      <c r="CB88" s="15"/>
      <c r="CC88" s="16">
        <f t="shared" si="64"/>
        <v>1.7825</v>
      </c>
      <c r="CD88" s="16">
        <f t="shared" si="65"/>
        <v>5.4</v>
      </c>
      <c r="CE88" s="16">
        <f t="shared" si="66"/>
        <v>0</v>
      </c>
      <c r="CF88" s="16">
        <f t="shared" si="67"/>
        <v>1.55</v>
      </c>
      <c r="CG88" s="16">
        <f t="shared" si="68"/>
        <v>1.1499999999999999</v>
      </c>
      <c r="CJ88" s="191">
        <f t="shared" si="69"/>
        <v>1.7825</v>
      </c>
      <c r="CK88" s="191">
        <f t="shared" si="70"/>
        <v>7.6999999999999993</v>
      </c>
      <c r="CL88" s="191">
        <f t="shared" si="71"/>
        <v>0</v>
      </c>
      <c r="CM88" s="191">
        <f t="shared" si="72"/>
        <v>0</v>
      </c>
      <c r="CN88" s="191">
        <f t="shared" si="73"/>
        <v>1</v>
      </c>
      <c r="CO88" s="17"/>
      <c r="CQ88" s="15"/>
      <c r="CR88" s="16">
        <f>IF(M88="",,INDEX(Komp!$K$8:$K$10,M88,1))</f>
        <v>0</v>
      </c>
      <c r="CS88" s="16">
        <f>IF(N88="",,INDEX(Komp!$K$35:$K$40,N88,1))</f>
        <v>0</v>
      </c>
      <c r="CT88" s="16">
        <f>IF(N88="",,INDEX(Komp!$M$35:$M$40,N88,1))</f>
        <v>0</v>
      </c>
      <c r="CU88" s="16">
        <f>IF(O88="",,INDEX(Komp!$K$80:$K$81,O88,1))</f>
        <v>0</v>
      </c>
      <c r="CV88" s="16">
        <f>IF(P88="",,INDEX(Komp!$K$108:$K$109,P88,1))</f>
        <v>0</v>
      </c>
      <c r="CW88" s="191">
        <f t="shared" si="74"/>
        <v>0</v>
      </c>
      <c r="CX88" s="17"/>
      <c r="CZ88" s="15"/>
      <c r="DA88" s="16" t="str">
        <f t="shared" si="75"/>
        <v/>
      </c>
      <c r="DB88" s="16">
        <f>IF(DA88="",,MATCH(DA88,Tab!$C$5:$C$22,0))</f>
        <v>0</v>
      </c>
      <c r="DC88" s="16">
        <f>IF(DB88=Tab!$D$22,1,0)</f>
        <v>0</v>
      </c>
      <c r="DD88" s="16">
        <f>IF(DB88=Tab!$D$21,1,0)</f>
        <v>0</v>
      </c>
      <c r="DE88" s="16">
        <f>IF(AND(DB88&gt;=Tab!$D$5,DB88&lt;=Tab!$D$20),1,0)</f>
        <v>0</v>
      </c>
      <c r="DF88" s="16">
        <f>IF(DE88=1,INDEX(Tab!$E$5:$E$20,DB88,1),)</f>
        <v>0</v>
      </c>
      <c r="DG88" s="17"/>
      <c r="DI88" s="15"/>
      <c r="DJ88" s="16" t="str">
        <f t="shared" si="76"/>
        <v/>
      </c>
      <c r="DL88" s="36" t="str">
        <f>IF(DD88=1,Projekt!$AH$129,"")</f>
        <v/>
      </c>
      <c r="DM88" s="36"/>
      <c r="DN88" s="36" t="str">
        <f>IF(DE88=1,INDEX(Projekt!$AB$98:$AB$113,DF88,1),"")</f>
        <v/>
      </c>
      <c r="DO88" s="36" t="str">
        <f>IF(DE88=1,INDEX(Projekt!$AH$98:$AH$113,DF88,1),"")</f>
        <v/>
      </c>
      <c r="DP88" s="36" t="str">
        <f t="shared" si="77"/>
        <v/>
      </c>
      <c r="DQ88" s="79"/>
      <c r="DR88" s="36"/>
      <c r="DS88" s="162"/>
      <c r="DT88" s="16" t="str">
        <f t="shared" si="78"/>
        <v/>
      </c>
      <c r="DU88" s="16" t="str">
        <f t="shared" si="30"/>
        <v/>
      </c>
      <c r="DV88" s="16" t="str">
        <f>IF(DE88=1,IF(DU88&lt;Tab!$M$77,1,IF(DU88&lt;Tab!$M$78,2,IF(DU88&lt;Tab!$M$79,3,IF(DU88&lt;Tab!$M$80,4,5)))),"")</f>
        <v/>
      </c>
      <c r="DW88" s="16" t="str">
        <f>IF(DE88=1,INDEX(Tab!$M$76:$M$81,DV88,1),"")</f>
        <v/>
      </c>
      <c r="DX88" s="16" t="str">
        <f>IF(DE88=1,INDEX(Tab!$M$76:$M$81,DV88+1,1),"")</f>
        <v/>
      </c>
      <c r="DY88" s="36" t="str">
        <f>IF(DE88=1,INDEX(Tab!$N$76:$AC$81,DV88,DF88),"")</f>
        <v/>
      </c>
      <c r="DZ88" s="36" t="str">
        <f>IF(DE88=1,INDEX(Tab!$N$76:$AC$81,DV88+1,DF88),"")</f>
        <v/>
      </c>
      <c r="EA88" s="36" t="str">
        <f t="shared" si="79"/>
        <v/>
      </c>
      <c r="EB88" s="36" t="str">
        <f t="shared" si="80"/>
        <v/>
      </c>
      <c r="EC88" s="79"/>
      <c r="ED88" s="36"/>
      <c r="EE88" s="15"/>
      <c r="EF88" s="16" t="str">
        <f t="shared" si="81"/>
        <v/>
      </c>
      <c r="EG88" s="16" t="str">
        <f t="shared" si="46"/>
        <v/>
      </c>
      <c r="EH88" s="16" t="str">
        <f>IF(DE88=1,IF(EG88&lt;Tab!$M$87,1,IF(EG88&lt;Tab!$M$88,2,IF(EG88&lt;Tab!$M$89,3,IF(EG88&lt;Tab!$M$90,4,5)))),"")</f>
        <v/>
      </c>
      <c r="EI88" s="16" t="str">
        <f>IF(DE88=1,INDEX(Tab!$M$86:$M$91,EH88,1),"")</f>
        <v/>
      </c>
      <c r="EJ88" s="16" t="str">
        <f>IF(DE88=1,INDEX(Tab!$M$86:$M$91,EH88+1,1),"")</f>
        <v/>
      </c>
      <c r="EK88" s="36" t="str">
        <f>IF(DE88=1,INDEX(Tab!$N$86:$AC$91,EH88,DF88),"")</f>
        <v/>
      </c>
      <c r="EL88" s="36" t="str">
        <f>IF(DE88=1,INDEX(Tab!$N$86:$AC$91,EH88+1,DF88),"")</f>
        <v/>
      </c>
      <c r="EM88" s="36">
        <f t="shared" si="82"/>
        <v>0</v>
      </c>
      <c r="EO88" s="74" t="b">
        <v>0</v>
      </c>
      <c r="EP88" s="16">
        <f t="shared" si="83"/>
        <v>1</v>
      </c>
      <c r="EQ88" s="16">
        <f t="shared" si="84"/>
        <v>0</v>
      </c>
      <c r="ER88" s="16" t="str">
        <f t="shared" si="85"/>
        <v/>
      </c>
      <c r="ES88" s="17"/>
      <c r="EU88" s="15"/>
      <c r="EV88" s="191" t="str">
        <f t="shared" si="86"/>
        <v/>
      </c>
      <c r="EW88" s="191" t="str">
        <f t="shared" si="87"/>
        <v/>
      </c>
      <c r="EX88" s="17"/>
    </row>
    <row r="89" spans="2:154" s="16" customFormat="1" hidden="1" x14ac:dyDescent="0.2">
      <c r="B89" s="341"/>
      <c r="C89" s="541"/>
      <c r="D89" s="542"/>
      <c r="E89" s="25"/>
      <c r="F89" s="71">
        <v>1</v>
      </c>
      <c r="G89" s="71">
        <v>155</v>
      </c>
      <c r="H89" s="71">
        <v>115</v>
      </c>
      <c r="I89" s="25"/>
      <c r="J89" s="25"/>
      <c r="K89" s="25"/>
      <c r="L89" s="339"/>
      <c r="M89" s="337"/>
      <c r="N89" s="25"/>
      <c r="O89" s="25"/>
      <c r="P89" s="25"/>
      <c r="Q89" s="27"/>
      <c r="R89" s="24"/>
      <c r="S89" s="24"/>
      <c r="T89" s="24"/>
      <c r="U89" s="24"/>
      <c r="V89" s="24"/>
      <c r="W89" s="312" t="str">
        <f t="shared" si="88"/>
        <v/>
      </c>
      <c r="X89" s="46" t="str">
        <f t="shared" si="49"/>
        <v/>
      </c>
      <c r="Y89" s="28"/>
      <c r="Z89" s="27"/>
      <c r="AA89" s="25"/>
      <c r="AB89" s="25"/>
      <c r="AC89" s="184"/>
      <c r="AD89" s="44"/>
      <c r="AE89" s="176" t="str">
        <f t="shared" si="50"/>
        <v/>
      </c>
      <c r="AF89" s="44"/>
      <c r="AG89" s="46" t="str">
        <f t="shared" si="51"/>
        <v/>
      </c>
      <c r="AH89" s="28"/>
      <c r="AI89" s="27"/>
      <c r="AJ89" s="25"/>
      <c r="AK89" s="25"/>
      <c r="AL89" s="25"/>
      <c r="AM89" s="44"/>
      <c r="AN89" s="40"/>
      <c r="AO89" s="44"/>
      <c r="AP89" s="71" t="str">
        <f t="shared" si="52"/>
        <v/>
      </c>
      <c r="AQ89" s="44"/>
      <c r="AR89" s="46" t="str">
        <f t="shared" si="53"/>
        <v/>
      </c>
      <c r="AS89" s="156"/>
      <c r="AT89" s="80"/>
      <c r="AU89" s="46" t="str">
        <f t="shared" si="54"/>
        <v/>
      </c>
      <c r="AV89" s="80"/>
      <c r="AW89" s="46" t="str">
        <f t="shared" si="55"/>
        <v/>
      </c>
      <c r="AX89" s="28"/>
      <c r="AY89" s="27"/>
      <c r="AZ89" s="46">
        <f t="shared" si="56"/>
        <v>1.7825</v>
      </c>
      <c r="BA89" s="46">
        <f t="shared" si="57"/>
        <v>1.7825</v>
      </c>
      <c r="BB89" s="46">
        <f t="shared" si="58"/>
        <v>0</v>
      </c>
      <c r="BC89" s="46">
        <f t="shared" si="59"/>
        <v>0</v>
      </c>
      <c r="BD89" s="46">
        <f t="shared" si="60"/>
        <v>0</v>
      </c>
      <c r="BE89" s="46">
        <f t="shared" si="61"/>
        <v>7.6999999999999993</v>
      </c>
      <c r="BF89" s="46">
        <f t="shared" si="62"/>
        <v>5.4</v>
      </c>
      <c r="BG89" s="46" t="str">
        <f t="shared" si="63"/>
        <v/>
      </c>
      <c r="BH89" s="17"/>
      <c r="BJ89" s="15"/>
      <c r="BK89" s="71">
        <f t="shared" si="40"/>
        <v>155</v>
      </c>
      <c r="BL89" s="71">
        <f t="shared" si="41"/>
        <v>115</v>
      </c>
      <c r="BM89" s="347">
        <f t="shared" si="42"/>
        <v>0</v>
      </c>
      <c r="BN89" s="347">
        <f t="shared" si="43"/>
        <v>0</v>
      </c>
      <c r="BO89" s="347"/>
      <c r="BP89" s="347"/>
      <c r="BQ89" s="347">
        <f t="shared" si="44"/>
        <v>0</v>
      </c>
      <c r="BR89" s="347"/>
      <c r="BS89" s="347"/>
      <c r="BT89" s="347">
        <f t="shared" si="45"/>
        <v>0</v>
      </c>
      <c r="BU89" s="347"/>
      <c r="BV89" s="17"/>
      <c r="BX89" s="15"/>
      <c r="BZ89" s="17"/>
      <c r="CB89" s="15"/>
      <c r="CC89" s="16">
        <f t="shared" si="64"/>
        <v>1.7825</v>
      </c>
      <c r="CD89" s="16">
        <f t="shared" si="65"/>
        <v>5.4</v>
      </c>
      <c r="CE89" s="16">
        <f t="shared" si="66"/>
        <v>0</v>
      </c>
      <c r="CF89" s="16">
        <f t="shared" si="67"/>
        <v>1.55</v>
      </c>
      <c r="CG89" s="16">
        <f t="shared" si="68"/>
        <v>1.1499999999999999</v>
      </c>
      <c r="CJ89" s="191">
        <f t="shared" si="69"/>
        <v>1.7825</v>
      </c>
      <c r="CK89" s="191">
        <f t="shared" si="70"/>
        <v>7.6999999999999993</v>
      </c>
      <c r="CL89" s="191">
        <f t="shared" si="71"/>
        <v>0</v>
      </c>
      <c r="CM89" s="191">
        <f t="shared" si="72"/>
        <v>0</v>
      </c>
      <c r="CN89" s="191">
        <f t="shared" si="73"/>
        <v>1</v>
      </c>
      <c r="CO89" s="17"/>
      <c r="CQ89" s="15"/>
      <c r="CR89" s="16">
        <f>IF(M89="",,INDEX(Komp!$K$8:$K$10,M89,1))</f>
        <v>0</v>
      </c>
      <c r="CS89" s="16">
        <f>IF(N89="",,INDEX(Komp!$K$35:$K$40,N89,1))</f>
        <v>0</v>
      </c>
      <c r="CT89" s="16">
        <f>IF(N89="",,INDEX(Komp!$M$35:$M$40,N89,1))</f>
        <v>0</v>
      </c>
      <c r="CU89" s="16">
        <f>IF(O89="",,INDEX(Komp!$K$80:$K$81,O89,1))</f>
        <v>0</v>
      </c>
      <c r="CV89" s="16">
        <f>IF(P89="",,INDEX(Komp!$K$108:$K$109,P89,1))</f>
        <v>0</v>
      </c>
      <c r="CW89" s="191">
        <f t="shared" si="74"/>
        <v>0</v>
      </c>
      <c r="CX89" s="17"/>
      <c r="CZ89" s="15"/>
      <c r="DA89" s="16" t="str">
        <f t="shared" si="75"/>
        <v/>
      </c>
      <c r="DB89" s="16">
        <f>IF(DA89="",,MATCH(DA89,Tab!$C$5:$C$22,0))</f>
        <v>0</v>
      </c>
      <c r="DC89" s="16">
        <f>IF(DB89=Tab!$D$22,1,0)</f>
        <v>0</v>
      </c>
      <c r="DD89" s="16">
        <f>IF(DB89=Tab!$D$21,1,0)</f>
        <v>0</v>
      </c>
      <c r="DE89" s="16">
        <f>IF(AND(DB89&gt;=Tab!$D$5,DB89&lt;=Tab!$D$20),1,0)</f>
        <v>0</v>
      </c>
      <c r="DF89" s="16">
        <f>IF(DE89=1,INDEX(Tab!$E$5:$E$20,DB89,1),)</f>
        <v>0</v>
      </c>
      <c r="DG89" s="17"/>
      <c r="DI89" s="15"/>
      <c r="DJ89" s="16" t="str">
        <f t="shared" si="76"/>
        <v/>
      </c>
      <c r="DL89" s="36" t="str">
        <f>IF(DD89=1,Projekt!$AH$129,"")</f>
        <v/>
      </c>
      <c r="DM89" s="36"/>
      <c r="DN89" s="36" t="str">
        <f>IF(DE89=1,INDEX(Projekt!$AB$98:$AB$113,DF89,1),"")</f>
        <v/>
      </c>
      <c r="DO89" s="36" t="str">
        <f>IF(DE89=1,INDEX(Projekt!$AH$98:$AH$113,DF89,1),"")</f>
        <v/>
      </c>
      <c r="DP89" s="36" t="str">
        <f t="shared" si="77"/>
        <v/>
      </c>
      <c r="DQ89" s="79"/>
      <c r="DR89" s="36"/>
      <c r="DS89" s="162"/>
      <c r="DT89" s="16" t="str">
        <f t="shared" si="78"/>
        <v/>
      </c>
      <c r="DU89" s="16" t="str">
        <f t="shared" si="30"/>
        <v/>
      </c>
      <c r="DV89" s="16" t="str">
        <f>IF(DE89=1,IF(DU89&lt;Tab!$M$77,1,IF(DU89&lt;Tab!$M$78,2,IF(DU89&lt;Tab!$M$79,3,IF(DU89&lt;Tab!$M$80,4,5)))),"")</f>
        <v/>
      </c>
      <c r="DW89" s="16" t="str">
        <f>IF(DE89=1,INDEX(Tab!$M$76:$M$81,DV89,1),"")</f>
        <v/>
      </c>
      <c r="DX89" s="16" t="str">
        <f>IF(DE89=1,INDEX(Tab!$M$76:$M$81,DV89+1,1),"")</f>
        <v/>
      </c>
      <c r="DY89" s="36" t="str">
        <f>IF(DE89=1,INDEX(Tab!$N$76:$AC$81,DV89,DF89),"")</f>
        <v/>
      </c>
      <c r="DZ89" s="36" t="str">
        <f>IF(DE89=1,INDEX(Tab!$N$76:$AC$81,DV89+1,DF89),"")</f>
        <v/>
      </c>
      <c r="EA89" s="36" t="str">
        <f t="shared" si="79"/>
        <v/>
      </c>
      <c r="EB89" s="36" t="str">
        <f t="shared" si="80"/>
        <v/>
      </c>
      <c r="EC89" s="79"/>
      <c r="ED89" s="36"/>
      <c r="EE89" s="15"/>
      <c r="EF89" s="16" t="str">
        <f t="shared" si="81"/>
        <v/>
      </c>
      <c r="EG89" s="16" t="str">
        <f t="shared" si="46"/>
        <v/>
      </c>
      <c r="EH89" s="16" t="str">
        <f>IF(DE89=1,IF(EG89&lt;Tab!$M$87,1,IF(EG89&lt;Tab!$M$88,2,IF(EG89&lt;Tab!$M$89,3,IF(EG89&lt;Tab!$M$90,4,5)))),"")</f>
        <v/>
      </c>
      <c r="EI89" s="16" t="str">
        <f>IF(DE89=1,INDEX(Tab!$M$86:$M$91,EH89,1),"")</f>
        <v/>
      </c>
      <c r="EJ89" s="16" t="str">
        <f>IF(DE89=1,INDEX(Tab!$M$86:$M$91,EH89+1,1),"")</f>
        <v/>
      </c>
      <c r="EK89" s="36" t="str">
        <f>IF(DE89=1,INDEX(Tab!$N$86:$AC$91,EH89,DF89),"")</f>
        <v/>
      </c>
      <c r="EL89" s="36" t="str">
        <f>IF(DE89=1,INDEX(Tab!$N$86:$AC$91,EH89+1,DF89),"")</f>
        <v/>
      </c>
      <c r="EM89" s="36">
        <f t="shared" si="82"/>
        <v>0</v>
      </c>
      <c r="EO89" s="74" t="b">
        <v>0</v>
      </c>
      <c r="EP89" s="16">
        <f t="shared" si="83"/>
        <v>1</v>
      </c>
      <c r="EQ89" s="16">
        <f t="shared" si="84"/>
        <v>0</v>
      </c>
      <c r="ER89" s="16" t="str">
        <f t="shared" si="85"/>
        <v/>
      </c>
      <c r="ES89" s="17"/>
      <c r="EU89" s="15"/>
      <c r="EV89" s="191" t="str">
        <f t="shared" si="86"/>
        <v/>
      </c>
      <c r="EW89" s="191" t="str">
        <f t="shared" si="87"/>
        <v/>
      </c>
      <c r="EX89" s="17"/>
    </row>
    <row r="90" spans="2:154" s="16" customFormat="1" hidden="1" x14ac:dyDescent="0.2">
      <c r="B90" s="341"/>
      <c r="C90" s="541"/>
      <c r="D90" s="542"/>
      <c r="E90" s="25"/>
      <c r="F90" s="71">
        <v>1</v>
      </c>
      <c r="G90" s="71">
        <v>155</v>
      </c>
      <c r="H90" s="71">
        <v>115</v>
      </c>
      <c r="I90" s="25"/>
      <c r="J90" s="25"/>
      <c r="K90" s="25"/>
      <c r="L90" s="339"/>
      <c r="M90" s="337"/>
      <c r="N90" s="25"/>
      <c r="O90" s="25"/>
      <c r="P90" s="25"/>
      <c r="Q90" s="27"/>
      <c r="R90" s="24"/>
      <c r="S90" s="24"/>
      <c r="T90" s="24"/>
      <c r="U90" s="24"/>
      <c r="V90" s="24"/>
      <c r="W90" s="312" t="str">
        <f t="shared" si="88"/>
        <v/>
      </c>
      <c r="X90" s="46" t="str">
        <f t="shared" si="49"/>
        <v/>
      </c>
      <c r="Y90" s="28"/>
      <c r="Z90" s="27"/>
      <c r="AA90" s="25"/>
      <c r="AB90" s="25"/>
      <c r="AC90" s="184"/>
      <c r="AD90" s="44"/>
      <c r="AE90" s="176" t="str">
        <f t="shared" si="50"/>
        <v/>
      </c>
      <c r="AF90" s="44"/>
      <c r="AG90" s="46" t="str">
        <f t="shared" si="51"/>
        <v/>
      </c>
      <c r="AH90" s="28"/>
      <c r="AI90" s="27"/>
      <c r="AJ90" s="25"/>
      <c r="AK90" s="25"/>
      <c r="AL90" s="25"/>
      <c r="AM90" s="44"/>
      <c r="AN90" s="40"/>
      <c r="AO90" s="44"/>
      <c r="AP90" s="71" t="str">
        <f t="shared" si="52"/>
        <v/>
      </c>
      <c r="AQ90" s="44"/>
      <c r="AR90" s="46" t="str">
        <f t="shared" si="53"/>
        <v/>
      </c>
      <c r="AS90" s="156"/>
      <c r="AT90" s="80"/>
      <c r="AU90" s="46" t="str">
        <f t="shared" si="54"/>
        <v/>
      </c>
      <c r="AV90" s="80"/>
      <c r="AW90" s="46" t="str">
        <f t="shared" si="55"/>
        <v/>
      </c>
      <c r="AX90" s="28"/>
      <c r="AY90" s="27"/>
      <c r="AZ90" s="46">
        <f t="shared" si="56"/>
        <v>1.7825</v>
      </c>
      <c r="BA90" s="46">
        <f t="shared" si="57"/>
        <v>1.7825</v>
      </c>
      <c r="BB90" s="46">
        <f t="shared" si="58"/>
        <v>0</v>
      </c>
      <c r="BC90" s="46">
        <f t="shared" si="59"/>
        <v>0</v>
      </c>
      <c r="BD90" s="46">
        <f t="shared" si="60"/>
        <v>0</v>
      </c>
      <c r="BE90" s="46">
        <f t="shared" si="61"/>
        <v>7.6999999999999993</v>
      </c>
      <c r="BF90" s="46">
        <f t="shared" si="62"/>
        <v>5.4</v>
      </c>
      <c r="BG90" s="46" t="str">
        <f t="shared" si="63"/>
        <v/>
      </c>
      <c r="BH90" s="17"/>
      <c r="BJ90" s="15"/>
      <c r="BK90" s="71">
        <f t="shared" si="40"/>
        <v>155</v>
      </c>
      <c r="BL90" s="71">
        <f t="shared" si="41"/>
        <v>115</v>
      </c>
      <c r="BM90" s="347">
        <f t="shared" si="42"/>
        <v>0</v>
      </c>
      <c r="BN90" s="347">
        <f t="shared" si="43"/>
        <v>0</v>
      </c>
      <c r="BO90" s="347"/>
      <c r="BP90" s="347"/>
      <c r="BQ90" s="347">
        <f t="shared" si="44"/>
        <v>0</v>
      </c>
      <c r="BR90" s="347"/>
      <c r="BS90" s="347"/>
      <c r="BT90" s="347">
        <f t="shared" si="45"/>
        <v>0</v>
      </c>
      <c r="BU90" s="347"/>
      <c r="BV90" s="17"/>
      <c r="BX90" s="15"/>
      <c r="BZ90" s="17"/>
      <c r="CB90" s="15"/>
      <c r="CC90" s="16">
        <f t="shared" si="64"/>
        <v>1.7825</v>
      </c>
      <c r="CD90" s="16">
        <f t="shared" si="65"/>
        <v>5.4</v>
      </c>
      <c r="CE90" s="16">
        <f t="shared" si="66"/>
        <v>0</v>
      </c>
      <c r="CF90" s="16">
        <f t="shared" si="67"/>
        <v>1.55</v>
      </c>
      <c r="CG90" s="16">
        <f t="shared" si="68"/>
        <v>1.1499999999999999</v>
      </c>
      <c r="CJ90" s="191">
        <f t="shared" si="69"/>
        <v>1.7825</v>
      </c>
      <c r="CK90" s="191">
        <f t="shared" si="70"/>
        <v>7.6999999999999993</v>
      </c>
      <c r="CL90" s="191">
        <f t="shared" si="71"/>
        <v>0</v>
      </c>
      <c r="CM90" s="191">
        <f t="shared" si="72"/>
        <v>0</v>
      </c>
      <c r="CN90" s="191">
        <f t="shared" si="73"/>
        <v>1</v>
      </c>
      <c r="CO90" s="17"/>
      <c r="CQ90" s="15"/>
      <c r="CR90" s="16">
        <f>IF(M90="",,INDEX(Komp!$K$8:$K$10,M90,1))</f>
        <v>0</v>
      </c>
      <c r="CS90" s="16">
        <f>IF(N90="",,INDEX(Komp!$K$35:$K$40,N90,1))</f>
        <v>0</v>
      </c>
      <c r="CT90" s="16">
        <f>IF(N90="",,INDEX(Komp!$M$35:$M$40,N90,1))</f>
        <v>0</v>
      </c>
      <c r="CU90" s="16">
        <f>IF(O90="",,INDEX(Komp!$K$80:$K$81,O90,1))</f>
        <v>0</v>
      </c>
      <c r="CV90" s="16">
        <f>IF(P90="",,INDEX(Komp!$K$108:$K$109,P90,1))</f>
        <v>0</v>
      </c>
      <c r="CW90" s="191">
        <f t="shared" si="74"/>
        <v>0</v>
      </c>
      <c r="CX90" s="17"/>
      <c r="CZ90" s="15"/>
      <c r="DA90" s="16" t="str">
        <f t="shared" si="75"/>
        <v/>
      </c>
      <c r="DB90" s="16">
        <f>IF(DA90="",,MATCH(DA90,Tab!$C$5:$C$22,0))</f>
        <v>0</v>
      </c>
      <c r="DC90" s="16">
        <f>IF(DB90=Tab!$D$22,1,0)</f>
        <v>0</v>
      </c>
      <c r="DD90" s="16">
        <f>IF(DB90=Tab!$D$21,1,0)</f>
        <v>0</v>
      </c>
      <c r="DE90" s="16">
        <f>IF(AND(DB90&gt;=Tab!$D$5,DB90&lt;=Tab!$D$20),1,0)</f>
        <v>0</v>
      </c>
      <c r="DF90" s="16">
        <f>IF(DE90=1,INDEX(Tab!$E$5:$E$20,DB90,1),)</f>
        <v>0</v>
      </c>
      <c r="DG90" s="17"/>
      <c r="DI90" s="15"/>
      <c r="DJ90" s="16" t="str">
        <f t="shared" si="76"/>
        <v/>
      </c>
      <c r="DL90" s="36" t="str">
        <f>IF(DD90=1,Projekt!$AH$129,"")</f>
        <v/>
      </c>
      <c r="DM90" s="36"/>
      <c r="DN90" s="36" t="str">
        <f>IF(DE90=1,INDEX(Projekt!$AB$98:$AB$113,DF90,1),"")</f>
        <v/>
      </c>
      <c r="DO90" s="36" t="str">
        <f>IF(DE90=1,INDEX(Projekt!$AH$98:$AH$113,DF90,1),"")</f>
        <v/>
      </c>
      <c r="DP90" s="36" t="str">
        <f t="shared" si="77"/>
        <v/>
      </c>
      <c r="DQ90" s="79"/>
      <c r="DR90" s="36"/>
      <c r="DS90" s="162"/>
      <c r="DT90" s="16" t="str">
        <f t="shared" si="78"/>
        <v/>
      </c>
      <c r="DU90" s="16" t="str">
        <f t="shared" si="30"/>
        <v/>
      </c>
      <c r="DV90" s="16" t="str">
        <f>IF(DE90=1,IF(DU90&lt;Tab!$M$77,1,IF(DU90&lt;Tab!$M$78,2,IF(DU90&lt;Tab!$M$79,3,IF(DU90&lt;Tab!$M$80,4,5)))),"")</f>
        <v/>
      </c>
      <c r="DW90" s="16" t="str">
        <f>IF(DE90=1,INDEX(Tab!$M$76:$M$81,DV90,1),"")</f>
        <v/>
      </c>
      <c r="DX90" s="16" t="str">
        <f>IF(DE90=1,INDEX(Tab!$M$76:$M$81,DV90+1,1),"")</f>
        <v/>
      </c>
      <c r="DY90" s="36" t="str">
        <f>IF(DE90=1,INDEX(Tab!$N$76:$AC$81,DV90,DF90),"")</f>
        <v/>
      </c>
      <c r="DZ90" s="36" t="str">
        <f>IF(DE90=1,INDEX(Tab!$N$76:$AC$81,DV90+1,DF90),"")</f>
        <v/>
      </c>
      <c r="EA90" s="36" t="str">
        <f t="shared" si="79"/>
        <v/>
      </c>
      <c r="EB90" s="36" t="str">
        <f t="shared" si="80"/>
        <v/>
      </c>
      <c r="EC90" s="79"/>
      <c r="ED90" s="36"/>
      <c r="EE90" s="15"/>
      <c r="EF90" s="16" t="str">
        <f t="shared" si="81"/>
        <v/>
      </c>
      <c r="EG90" s="16" t="str">
        <f t="shared" si="46"/>
        <v/>
      </c>
      <c r="EH90" s="16" t="str">
        <f>IF(DE90=1,IF(EG90&lt;Tab!$M$87,1,IF(EG90&lt;Tab!$M$88,2,IF(EG90&lt;Tab!$M$89,3,IF(EG90&lt;Tab!$M$90,4,5)))),"")</f>
        <v/>
      </c>
      <c r="EI90" s="16" t="str">
        <f>IF(DE90=1,INDEX(Tab!$M$86:$M$91,EH90,1),"")</f>
        <v/>
      </c>
      <c r="EJ90" s="16" t="str">
        <f>IF(DE90=1,INDEX(Tab!$M$86:$M$91,EH90+1,1),"")</f>
        <v/>
      </c>
      <c r="EK90" s="36" t="str">
        <f>IF(DE90=1,INDEX(Tab!$N$86:$AC$91,EH90,DF90),"")</f>
        <v/>
      </c>
      <c r="EL90" s="36" t="str">
        <f>IF(DE90=1,INDEX(Tab!$N$86:$AC$91,EH90+1,DF90),"")</f>
        <v/>
      </c>
      <c r="EM90" s="36">
        <f t="shared" si="82"/>
        <v>0</v>
      </c>
      <c r="EO90" s="74" t="b">
        <v>0</v>
      </c>
      <c r="EP90" s="16">
        <f t="shared" si="83"/>
        <v>1</v>
      </c>
      <c r="EQ90" s="16">
        <f t="shared" si="84"/>
        <v>0</v>
      </c>
      <c r="ER90" s="16" t="str">
        <f t="shared" si="85"/>
        <v/>
      </c>
      <c r="ES90" s="17"/>
      <c r="EU90" s="15"/>
      <c r="EV90" s="191" t="str">
        <f t="shared" si="86"/>
        <v/>
      </c>
      <c r="EW90" s="191" t="str">
        <f t="shared" si="87"/>
        <v/>
      </c>
      <c r="EX90" s="17"/>
    </row>
    <row r="91" spans="2:154" s="16" customFormat="1" hidden="1" x14ac:dyDescent="0.2">
      <c r="B91" s="341"/>
      <c r="C91" s="541"/>
      <c r="D91" s="542"/>
      <c r="E91" s="25"/>
      <c r="F91" s="71">
        <v>1</v>
      </c>
      <c r="G91" s="71">
        <v>155</v>
      </c>
      <c r="H91" s="71">
        <v>115</v>
      </c>
      <c r="I91" s="25"/>
      <c r="J91" s="25"/>
      <c r="K91" s="25"/>
      <c r="L91" s="339"/>
      <c r="M91" s="337"/>
      <c r="N91" s="25"/>
      <c r="O91" s="25"/>
      <c r="P91" s="25"/>
      <c r="Q91" s="27"/>
      <c r="R91" s="24"/>
      <c r="S91" s="24"/>
      <c r="T91" s="24"/>
      <c r="U91" s="24"/>
      <c r="V91" s="24"/>
      <c r="W91" s="312" t="str">
        <f t="shared" si="88"/>
        <v/>
      </c>
      <c r="X91" s="46" t="str">
        <f t="shared" si="49"/>
        <v/>
      </c>
      <c r="Y91" s="28"/>
      <c r="Z91" s="27"/>
      <c r="AA91" s="25"/>
      <c r="AB91" s="25"/>
      <c r="AC91" s="184"/>
      <c r="AD91" s="44"/>
      <c r="AE91" s="176" t="str">
        <f t="shared" si="50"/>
        <v/>
      </c>
      <c r="AF91" s="44"/>
      <c r="AG91" s="46" t="str">
        <f t="shared" si="51"/>
        <v/>
      </c>
      <c r="AH91" s="28"/>
      <c r="AI91" s="27"/>
      <c r="AJ91" s="25"/>
      <c r="AK91" s="25"/>
      <c r="AL91" s="25"/>
      <c r="AM91" s="44"/>
      <c r="AN91" s="40"/>
      <c r="AO91" s="44"/>
      <c r="AP91" s="71" t="str">
        <f t="shared" si="52"/>
        <v/>
      </c>
      <c r="AQ91" s="44"/>
      <c r="AR91" s="46" t="str">
        <f t="shared" si="53"/>
        <v/>
      </c>
      <c r="AS91" s="156"/>
      <c r="AT91" s="80"/>
      <c r="AU91" s="46" t="str">
        <f t="shared" si="54"/>
        <v/>
      </c>
      <c r="AV91" s="80"/>
      <c r="AW91" s="46" t="str">
        <f t="shared" si="55"/>
        <v/>
      </c>
      <c r="AX91" s="28"/>
      <c r="AY91" s="27"/>
      <c r="AZ91" s="46">
        <f t="shared" si="56"/>
        <v>1.7825</v>
      </c>
      <c r="BA91" s="46">
        <f t="shared" si="57"/>
        <v>1.7825</v>
      </c>
      <c r="BB91" s="46">
        <f t="shared" si="58"/>
        <v>0</v>
      </c>
      <c r="BC91" s="46">
        <f t="shared" si="59"/>
        <v>0</v>
      </c>
      <c r="BD91" s="46">
        <f t="shared" si="60"/>
        <v>0</v>
      </c>
      <c r="BE91" s="46">
        <f t="shared" si="61"/>
        <v>7.6999999999999993</v>
      </c>
      <c r="BF91" s="46">
        <f t="shared" si="62"/>
        <v>5.4</v>
      </c>
      <c r="BG91" s="46" t="str">
        <f t="shared" si="63"/>
        <v/>
      </c>
      <c r="BH91" s="17"/>
      <c r="BJ91" s="15"/>
      <c r="BK91" s="71">
        <f t="shared" si="40"/>
        <v>155</v>
      </c>
      <c r="BL91" s="71">
        <f t="shared" si="41"/>
        <v>115</v>
      </c>
      <c r="BM91" s="347">
        <f t="shared" si="42"/>
        <v>0</v>
      </c>
      <c r="BN91" s="347">
        <f t="shared" si="43"/>
        <v>0</v>
      </c>
      <c r="BO91" s="347"/>
      <c r="BP91" s="347"/>
      <c r="BQ91" s="347">
        <f t="shared" si="44"/>
        <v>0</v>
      </c>
      <c r="BR91" s="347"/>
      <c r="BS91" s="347"/>
      <c r="BT91" s="347">
        <f t="shared" si="45"/>
        <v>0</v>
      </c>
      <c r="BU91" s="347"/>
      <c r="BV91" s="17"/>
      <c r="BX91" s="15"/>
      <c r="BZ91" s="17"/>
      <c r="CB91" s="15"/>
      <c r="CC91" s="16">
        <f t="shared" si="64"/>
        <v>1.7825</v>
      </c>
      <c r="CD91" s="16">
        <f t="shared" si="65"/>
        <v>5.4</v>
      </c>
      <c r="CE91" s="16">
        <f t="shared" si="66"/>
        <v>0</v>
      </c>
      <c r="CF91" s="16">
        <f t="shared" si="67"/>
        <v>1.55</v>
      </c>
      <c r="CG91" s="16">
        <f t="shared" si="68"/>
        <v>1.1499999999999999</v>
      </c>
      <c r="CJ91" s="191">
        <f t="shared" si="69"/>
        <v>1.7825</v>
      </c>
      <c r="CK91" s="191">
        <f t="shared" si="70"/>
        <v>7.6999999999999993</v>
      </c>
      <c r="CL91" s="191">
        <f t="shared" si="71"/>
        <v>0</v>
      </c>
      <c r="CM91" s="191">
        <f t="shared" si="72"/>
        <v>0</v>
      </c>
      <c r="CN91" s="191">
        <f t="shared" si="73"/>
        <v>1</v>
      </c>
      <c r="CO91" s="17"/>
      <c r="CQ91" s="15"/>
      <c r="CR91" s="16">
        <f>IF(M91="",,INDEX(Komp!$K$8:$K$10,M91,1))</f>
        <v>0</v>
      </c>
      <c r="CS91" s="16">
        <f>IF(N91="",,INDEX(Komp!$K$35:$K$40,N91,1))</f>
        <v>0</v>
      </c>
      <c r="CT91" s="16">
        <f>IF(N91="",,INDEX(Komp!$M$35:$M$40,N91,1))</f>
        <v>0</v>
      </c>
      <c r="CU91" s="16">
        <f>IF(O91="",,INDEX(Komp!$K$80:$K$81,O91,1))</f>
        <v>0</v>
      </c>
      <c r="CV91" s="16">
        <f>IF(P91="",,INDEX(Komp!$K$108:$K$109,P91,1))</f>
        <v>0</v>
      </c>
      <c r="CW91" s="191">
        <f t="shared" si="74"/>
        <v>0</v>
      </c>
      <c r="CX91" s="17"/>
      <c r="CZ91" s="15"/>
      <c r="DA91" s="16" t="str">
        <f t="shared" si="75"/>
        <v/>
      </c>
      <c r="DB91" s="16">
        <f>IF(DA91="",,MATCH(DA91,Tab!$C$5:$C$22,0))</f>
        <v>0</v>
      </c>
      <c r="DC91" s="16">
        <f>IF(DB91=Tab!$D$22,1,0)</f>
        <v>0</v>
      </c>
      <c r="DD91" s="16">
        <f>IF(DB91=Tab!$D$21,1,0)</f>
        <v>0</v>
      </c>
      <c r="DE91" s="16">
        <f>IF(AND(DB91&gt;=Tab!$D$5,DB91&lt;=Tab!$D$20),1,0)</f>
        <v>0</v>
      </c>
      <c r="DF91" s="16">
        <f>IF(DE91=1,INDEX(Tab!$E$5:$E$20,DB91,1),)</f>
        <v>0</v>
      </c>
      <c r="DG91" s="17"/>
      <c r="DI91" s="15"/>
      <c r="DJ91" s="16" t="str">
        <f t="shared" si="76"/>
        <v/>
      </c>
      <c r="DL91" s="36" t="str">
        <f>IF(DD91=1,Projekt!$AH$129,"")</f>
        <v/>
      </c>
      <c r="DM91" s="36"/>
      <c r="DN91" s="36" t="str">
        <f>IF(DE91=1,INDEX(Projekt!$AB$98:$AB$113,DF91,1),"")</f>
        <v/>
      </c>
      <c r="DO91" s="36" t="str">
        <f>IF(DE91=1,INDEX(Projekt!$AH$98:$AH$113,DF91,1),"")</f>
        <v/>
      </c>
      <c r="DP91" s="36" t="str">
        <f t="shared" si="77"/>
        <v/>
      </c>
      <c r="DQ91" s="79"/>
      <c r="DR91" s="36"/>
      <c r="DS91" s="162"/>
      <c r="DT91" s="16" t="str">
        <f t="shared" si="78"/>
        <v/>
      </c>
      <c r="DU91" s="16" t="str">
        <f t="shared" si="30"/>
        <v/>
      </c>
      <c r="DV91" s="16" t="str">
        <f>IF(DE91=1,IF(DU91&lt;Tab!$M$77,1,IF(DU91&lt;Tab!$M$78,2,IF(DU91&lt;Tab!$M$79,3,IF(DU91&lt;Tab!$M$80,4,5)))),"")</f>
        <v/>
      </c>
      <c r="DW91" s="16" t="str">
        <f>IF(DE91=1,INDEX(Tab!$M$76:$M$81,DV91,1),"")</f>
        <v/>
      </c>
      <c r="DX91" s="16" t="str">
        <f>IF(DE91=1,INDEX(Tab!$M$76:$M$81,DV91+1,1),"")</f>
        <v/>
      </c>
      <c r="DY91" s="36" t="str">
        <f>IF(DE91=1,INDEX(Tab!$N$76:$AC$81,DV91,DF91),"")</f>
        <v/>
      </c>
      <c r="DZ91" s="36" t="str">
        <f>IF(DE91=1,INDEX(Tab!$N$76:$AC$81,DV91+1,DF91),"")</f>
        <v/>
      </c>
      <c r="EA91" s="36" t="str">
        <f t="shared" si="79"/>
        <v/>
      </c>
      <c r="EB91" s="36" t="str">
        <f t="shared" si="80"/>
        <v/>
      </c>
      <c r="EC91" s="79"/>
      <c r="ED91" s="36"/>
      <c r="EE91" s="15"/>
      <c r="EF91" s="16" t="str">
        <f t="shared" si="81"/>
        <v/>
      </c>
      <c r="EG91" s="16" t="str">
        <f t="shared" si="46"/>
        <v/>
      </c>
      <c r="EH91" s="16" t="str">
        <f>IF(DE91=1,IF(EG91&lt;Tab!$M$87,1,IF(EG91&lt;Tab!$M$88,2,IF(EG91&lt;Tab!$M$89,3,IF(EG91&lt;Tab!$M$90,4,5)))),"")</f>
        <v/>
      </c>
      <c r="EI91" s="16" t="str">
        <f>IF(DE91=1,INDEX(Tab!$M$86:$M$91,EH91,1),"")</f>
        <v/>
      </c>
      <c r="EJ91" s="16" t="str">
        <f>IF(DE91=1,INDEX(Tab!$M$86:$M$91,EH91+1,1),"")</f>
        <v/>
      </c>
      <c r="EK91" s="36" t="str">
        <f>IF(DE91=1,INDEX(Tab!$N$86:$AC$91,EH91,DF91),"")</f>
        <v/>
      </c>
      <c r="EL91" s="36" t="str">
        <f>IF(DE91=1,INDEX(Tab!$N$86:$AC$91,EH91+1,DF91),"")</f>
        <v/>
      </c>
      <c r="EM91" s="36">
        <f t="shared" si="82"/>
        <v>0</v>
      </c>
      <c r="EO91" s="74" t="b">
        <v>0</v>
      </c>
      <c r="EP91" s="16">
        <f t="shared" si="83"/>
        <v>1</v>
      </c>
      <c r="EQ91" s="16">
        <f t="shared" si="84"/>
        <v>0</v>
      </c>
      <c r="ER91" s="16" t="str">
        <f t="shared" si="85"/>
        <v/>
      </c>
      <c r="ES91" s="17"/>
      <c r="EU91" s="15"/>
      <c r="EV91" s="191" t="str">
        <f t="shared" si="86"/>
        <v/>
      </c>
      <c r="EW91" s="191" t="str">
        <f t="shared" si="87"/>
        <v/>
      </c>
      <c r="EX91" s="17"/>
    </row>
    <row r="92" spans="2:154" s="16" customFormat="1" hidden="1" x14ac:dyDescent="0.2">
      <c r="B92" s="341"/>
      <c r="C92" s="541"/>
      <c r="D92" s="542"/>
      <c r="E92" s="25"/>
      <c r="F92" s="71">
        <v>1</v>
      </c>
      <c r="G92" s="71">
        <v>155</v>
      </c>
      <c r="H92" s="71">
        <v>115</v>
      </c>
      <c r="I92" s="25"/>
      <c r="J92" s="25"/>
      <c r="K92" s="25"/>
      <c r="L92" s="339"/>
      <c r="M92" s="337"/>
      <c r="N92" s="25"/>
      <c r="O92" s="25"/>
      <c r="P92" s="25"/>
      <c r="Q92" s="27"/>
      <c r="R92" s="24"/>
      <c r="S92" s="24"/>
      <c r="T92" s="24"/>
      <c r="U92" s="24"/>
      <c r="V92" s="24"/>
      <c r="W92" s="312" t="str">
        <f t="shared" si="88"/>
        <v/>
      </c>
      <c r="X92" s="46" t="str">
        <f t="shared" si="49"/>
        <v/>
      </c>
      <c r="Y92" s="28"/>
      <c r="Z92" s="27"/>
      <c r="AA92" s="25"/>
      <c r="AB92" s="25"/>
      <c r="AC92" s="184"/>
      <c r="AD92" s="44"/>
      <c r="AE92" s="176" t="str">
        <f t="shared" si="50"/>
        <v/>
      </c>
      <c r="AF92" s="44"/>
      <c r="AG92" s="46" t="str">
        <f t="shared" si="51"/>
        <v/>
      </c>
      <c r="AH92" s="28"/>
      <c r="AI92" s="27"/>
      <c r="AJ92" s="25"/>
      <c r="AK92" s="25"/>
      <c r="AL92" s="25"/>
      <c r="AM92" s="44"/>
      <c r="AN92" s="40"/>
      <c r="AO92" s="44"/>
      <c r="AP92" s="71" t="str">
        <f t="shared" si="52"/>
        <v/>
      </c>
      <c r="AQ92" s="44"/>
      <c r="AR92" s="46" t="str">
        <f t="shared" si="53"/>
        <v/>
      </c>
      <c r="AS92" s="156"/>
      <c r="AT92" s="80"/>
      <c r="AU92" s="46" t="str">
        <f t="shared" si="54"/>
        <v/>
      </c>
      <c r="AV92" s="80"/>
      <c r="AW92" s="46" t="str">
        <f t="shared" si="55"/>
        <v/>
      </c>
      <c r="AX92" s="28"/>
      <c r="AY92" s="27"/>
      <c r="AZ92" s="46">
        <f t="shared" si="56"/>
        <v>1.7825</v>
      </c>
      <c r="BA92" s="46">
        <f t="shared" si="57"/>
        <v>1.7825</v>
      </c>
      <c r="BB92" s="46">
        <f t="shared" si="58"/>
        <v>0</v>
      </c>
      <c r="BC92" s="46">
        <f t="shared" si="59"/>
        <v>0</v>
      </c>
      <c r="BD92" s="46">
        <f t="shared" si="60"/>
        <v>0</v>
      </c>
      <c r="BE92" s="46">
        <f t="shared" si="61"/>
        <v>7.6999999999999993</v>
      </c>
      <c r="BF92" s="46">
        <f t="shared" si="62"/>
        <v>5.4</v>
      </c>
      <c r="BG92" s="46" t="str">
        <f t="shared" si="63"/>
        <v/>
      </c>
      <c r="BH92" s="17"/>
      <c r="BJ92" s="15"/>
      <c r="BK92" s="71">
        <f t="shared" si="40"/>
        <v>155</v>
      </c>
      <c r="BL92" s="71">
        <f t="shared" si="41"/>
        <v>115</v>
      </c>
      <c r="BM92" s="347">
        <f t="shared" si="42"/>
        <v>0</v>
      </c>
      <c r="BN92" s="347">
        <f t="shared" si="43"/>
        <v>0</v>
      </c>
      <c r="BO92" s="347"/>
      <c r="BP92" s="347"/>
      <c r="BQ92" s="347">
        <f t="shared" si="44"/>
        <v>0</v>
      </c>
      <c r="BR92" s="347"/>
      <c r="BS92" s="347"/>
      <c r="BT92" s="347">
        <f t="shared" si="45"/>
        <v>0</v>
      </c>
      <c r="BU92" s="347"/>
      <c r="BV92" s="17"/>
      <c r="BX92" s="15"/>
      <c r="BZ92" s="17"/>
      <c r="CB92" s="15"/>
      <c r="CC92" s="16">
        <f t="shared" si="64"/>
        <v>1.7825</v>
      </c>
      <c r="CD92" s="16">
        <f t="shared" si="65"/>
        <v>5.4</v>
      </c>
      <c r="CE92" s="16">
        <f t="shared" si="66"/>
        <v>0</v>
      </c>
      <c r="CF92" s="16">
        <f t="shared" si="67"/>
        <v>1.55</v>
      </c>
      <c r="CG92" s="16">
        <f t="shared" si="68"/>
        <v>1.1499999999999999</v>
      </c>
      <c r="CJ92" s="191">
        <f t="shared" si="69"/>
        <v>1.7825</v>
      </c>
      <c r="CK92" s="191">
        <f t="shared" si="70"/>
        <v>7.6999999999999993</v>
      </c>
      <c r="CL92" s="191">
        <f t="shared" si="71"/>
        <v>0</v>
      </c>
      <c r="CM92" s="191">
        <f t="shared" si="72"/>
        <v>0</v>
      </c>
      <c r="CN92" s="191">
        <f t="shared" si="73"/>
        <v>1</v>
      </c>
      <c r="CO92" s="17"/>
      <c r="CQ92" s="15"/>
      <c r="CR92" s="16">
        <f>IF(M92="",,INDEX(Komp!$K$8:$K$10,M92,1))</f>
        <v>0</v>
      </c>
      <c r="CS92" s="16">
        <f>IF(N92="",,INDEX(Komp!$K$35:$K$40,N92,1))</f>
        <v>0</v>
      </c>
      <c r="CT92" s="16">
        <f>IF(N92="",,INDEX(Komp!$M$35:$M$40,N92,1))</f>
        <v>0</v>
      </c>
      <c r="CU92" s="16">
        <f>IF(O92="",,INDEX(Komp!$K$80:$K$81,O92,1))</f>
        <v>0</v>
      </c>
      <c r="CV92" s="16">
        <f>IF(P92="",,INDEX(Komp!$K$108:$K$109,P92,1))</f>
        <v>0</v>
      </c>
      <c r="CW92" s="191">
        <f t="shared" si="74"/>
        <v>0</v>
      </c>
      <c r="CX92" s="17"/>
      <c r="CZ92" s="15"/>
      <c r="DA92" s="16" t="str">
        <f t="shared" si="75"/>
        <v/>
      </c>
      <c r="DB92" s="16">
        <f>IF(DA92="",,MATCH(DA92,Tab!$C$5:$C$22,0))</f>
        <v>0</v>
      </c>
      <c r="DC92" s="16">
        <f>IF(DB92=Tab!$D$22,1,0)</f>
        <v>0</v>
      </c>
      <c r="DD92" s="16">
        <f>IF(DB92=Tab!$D$21,1,0)</f>
        <v>0</v>
      </c>
      <c r="DE92" s="16">
        <f>IF(AND(DB92&gt;=Tab!$D$5,DB92&lt;=Tab!$D$20),1,0)</f>
        <v>0</v>
      </c>
      <c r="DF92" s="16">
        <f>IF(DE92=1,INDEX(Tab!$E$5:$E$20,DB92,1),)</f>
        <v>0</v>
      </c>
      <c r="DG92" s="17"/>
      <c r="DI92" s="15"/>
      <c r="DJ92" s="16" t="str">
        <f t="shared" si="76"/>
        <v/>
      </c>
      <c r="DL92" s="36" t="str">
        <f>IF(DD92=1,Projekt!$AH$129,"")</f>
        <v/>
      </c>
      <c r="DM92" s="36"/>
      <c r="DN92" s="36" t="str">
        <f>IF(DE92=1,INDEX(Projekt!$AB$98:$AB$113,DF92,1),"")</f>
        <v/>
      </c>
      <c r="DO92" s="36" t="str">
        <f>IF(DE92=1,INDEX(Projekt!$AH$98:$AH$113,DF92,1),"")</f>
        <v/>
      </c>
      <c r="DP92" s="36" t="str">
        <f t="shared" si="77"/>
        <v/>
      </c>
      <c r="DQ92" s="79"/>
      <c r="DR92" s="36"/>
      <c r="DS92" s="162"/>
      <c r="DT92" s="16" t="str">
        <f t="shared" si="78"/>
        <v/>
      </c>
      <c r="DU92" s="16" t="str">
        <f t="shared" si="30"/>
        <v/>
      </c>
      <c r="DV92" s="16" t="str">
        <f>IF(DE92=1,IF(DU92&lt;Tab!$M$77,1,IF(DU92&lt;Tab!$M$78,2,IF(DU92&lt;Tab!$M$79,3,IF(DU92&lt;Tab!$M$80,4,5)))),"")</f>
        <v/>
      </c>
      <c r="DW92" s="16" t="str">
        <f>IF(DE92=1,INDEX(Tab!$M$76:$M$81,DV92,1),"")</f>
        <v/>
      </c>
      <c r="DX92" s="16" t="str">
        <f>IF(DE92=1,INDEX(Tab!$M$76:$M$81,DV92+1,1),"")</f>
        <v/>
      </c>
      <c r="DY92" s="36" t="str">
        <f>IF(DE92=1,INDEX(Tab!$N$76:$AC$81,DV92,DF92),"")</f>
        <v/>
      </c>
      <c r="DZ92" s="36" t="str">
        <f>IF(DE92=1,INDEX(Tab!$N$76:$AC$81,DV92+1,DF92),"")</f>
        <v/>
      </c>
      <c r="EA92" s="36" t="str">
        <f t="shared" si="79"/>
        <v/>
      </c>
      <c r="EB92" s="36" t="str">
        <f t="shared" si="80"/>
        <v/>
      </c>
      <c r="EC92" s="79"/>
      <c r="ED92" s="36"/>
      <c r="EE92" s="15"/>
      <c r="EF92" s="16" t="str">
        <f t="shared" si="81"/>
        <v/>
      </c>
      <c r="EG92" s="16" t="str">
        <f t="shared" si="46"/>
        <v/>
      </c>
      <c r="EH92" s="16" t="str">
        <f>IF(DE92=1,IF(EG92&lt;Tab!$M$87,1,IF(EG92&lt;Tab!$M$88,2,IF(EG92&lt;Tab!$M$89,3,IF(EG92&lt;Tab!$M$90,4,5)))),"")</f>
        <v/>
      </c>
      <c r="EI92" s="16" t="str">
        <f>IF(DE92=1,INDEX(Tab!$M$86:$M$91,EH92,1),"")</f>
        <v/>
      </c>
      <c r="EJ92" s="16" t="str">
        <f>IF(DE92=1,INDEX(Tab!$M$86:$M$91,EH92+1,1),"")</f>
        <v/>
      </c>
      <c r="EK92" s="36" t="str">
        <f>IF(DE92=1,INDEX(Tab!$N$86:$AC$91,EH92,DF92),"")</f>
        <v/>
      </c>
      <c r="EL92" s="36" t="str">
        <f>IF(DE92=1,INDEX(Tab!$N$86:$AC$91,EH92+1,DF92),"")</f>
        <v/>
      </c>
      <c r="EM92" s="36">
        <f t="shared" si="82"/>
        <v>0</v>
      </c>
      <c r="EO92" s="74" t="b">
        <v>0</v>
      </c>
      <c r="EP92" s="16">
        <f t="shared" si="83"/>
        <v>1</v>
      </c>
      <c r="EQ92" s="16">
        <f t="shared" si="84"/>
        <v>0</v>
      </c>
      <c r="ER92" s="16" t="str">
        <f t="shared" si="85"/>
        <v/>
      </c>
      <c r="ES92" s="17"/>
      <c r="EU92" s="15"/>
      <c r="EV92" s="191" t="str">
        <f t="shared" si="86"/>
        <v/>
      </c>
      <c r="EW92" s="191" t="str">
        <f t="shared" si="87"/>
        <v/>
      </c>
      <c r="EX92" s="17"/>
    </row>
    <row r="93" spans="2:154" s="16" customFormat="1" hidden="1" x14ac:dyDescent="0.2">
      <c r="B93" s="341"/>
      <c r="C93" s="541"/>
      <c r="D93" s="542"/>
      <c r="E93" s="25"/>
      <c r="F93" s="71">
        <v>1</v>
      </c>
      <c r="G93" s="71">
        <v>155</v>
      </c>
      <c r="H93" s="71">
        <v>115</v>
      </c>
      <c r="I93" s="25"/>
      <c r="J93" s="25"/>
      <c r="K93" s="25"/>
      <c r="L93" s="339"/>
      <c r="M93" s="337"/>
      <c r="N93" s="25"/>
      <c r="O93" s="25"/>
      <c r="P93" s="25"/>
      <c r="Q93" s="27"/>
      <c r="R93" s="24"/>
      <c r="S93" s="24"/>
      <c r="T93" s="24"/>
      <c r="U93" s="24"/>
      <c r="V93" s="24"/>
      <c r="W93" s="312" t="str">
        <f t="shared" si="88"/>
        <v/>
      </c>
      <c r="X93" s="46" t="str">
        <f t="shared" si="49"/>
        <v/>
      </c>
      <c r="Y93" s="28"/>
      <c r="Z93" s="27"/>
      <c r="AA93" s="25"/>
      <c r="AB93" s="25"/>
      <c r="AC93" s="184"/>
      <c r="AD93" s="44"/>
      <c r="AE93" s="176" t="str">
        <f t="shared" si="50"/>
        <v/>
      </c>
      <c r="AF93" s="44"/>
      <c r="AG93" s="46" t="str">
        <f t="shared" si="51"/>
        <v/>
      </c>
      <c r="AH93" s="28"/>
      <c r="AI93" s="27"/>
      <c r="AJ93" s="25"/>
      <c r="AK93" s="25"/>
      <c r="AL93" s="25"/>
      <c r="AM93" s="44"/>
      <c r="AN93" s="40"/>
      <c r="AO93" s="44"/>
      <c r="AP93" s="71" t="str">
        <f t="shared" si="52"/>
        <v/>
      </c>
      <c r="AQ93" s="44"/>
      <c r="AR93" s="46" t="str">
        <f t="shared" si="53"/>
        <v/>
      </c>
      <c r="AS93" s="156"/>
      <c r="AT93" s="80"/>
      <c r="AU93" s="46" t="str">
        <f t="shared" si="54"/>
        <v/>
      </c>
      <c r="AV93" s="80"/>
      <c r="AW93" s="46" t="str">
        <f t="shared" si="55"/>
        <v/>
      </c>
      <c r="AX93" s="28"/>
      <c r="AY93" s="27"/>
      <c r="AZ93" s="46">
        <f t="shared" si="56"/>
        <v>1.7825</v>
      </c>
      <c r="BA93" s="46">
        <f t="shared" si="57"/>
        <v>1.7825</v>
      </c>
      <c r="BB93" s="46">
        <f t="shared" si="58"/>
        <v>0</v>
      </c>
      <c r="BC93" s="46">
        <f t="shared" si="59"/>
        <v>0</v>
      </c>
      <c r="BD93" s="46">
        <f t="shared" si="60"/>
        <v>0</v>
      </c>
      <c r="BE93" s="46">
        <f t="shared" si="61"/>
        <v>7.6999999999999993</v>
      </c>
      <c r="BF93" s="46">
        <f t="shared" si="62"/>
        <v>5.4</v>
      </c>
      <c r="BG93" s="46" t="str">
        <f t="shared" si="63"/>
        <v/>
      </c>
      <c r="BH93" s="17"/>
      <c r="BJ93" s="15"/>
      <c r="BK93" s="71">
        <f t="shared" si="40"/>
        <v>155</v>
      </c>
      <c r="BL93" s="71">
        <f t="shared" si="41"/>
        <v>115</v>
      </c>
      <c r="BM93" s="347">
        <f t="shared" si="42"/>
        <v>0</v>
      </c>
      <c r="BN93" s="347">
        <f t="shared" si="43"/>
        <v>0</v>
      </c>
      <c r="BO93" s="347"/>
      <c r="BP93" s="347"/>
      <c r="BQ93" s="347">
        <f t="shared" si="44"/>
        <v>0</v>
      </c>
      <c r="BR93" s="347"/>
      <c r="BS93" s="347"/>
      <c r="BT93" s="347">
        <f t="shared" si="45"/>
        <v>0</v>
      </c>
      <c r="BU93" s="347"/>
      <c r="BV93" s="17"/>
      <c r="BX93" s="15"/>
      <c r="BZ93" s="17"/>
      <c r="CB93" s="15"/>
      <c r="CC93" s="16">
        <f t="shared" si="64"/>
        <v>1.7825</v>
      </c>
      <c r="CD93" s="16">
        <f t="shared" si="65"/>
        <v>5.4</v>
      </c>
      <c r="CE93" s="16">
        <f t="shared" si="66"/>
        <v>0</v>
      </c>
      <c r="CF93" s="16">
        <f t="shared" si="67"/>
        <v>1.55</v>
      </c>
      <c r="CG93" s="16">
        <f t="shared" si="68"/>
        <v>1.1499999999999999</v>
      </c>
      <c r="CJ93" s="191">
        <f t="shared" si="69"/>
        <v>1.7825</v>
      </c>
      <c r="CK93" s="191">
        <f t="shared" si="70"/>
        <v>7.6999999999999993</v>
      </c>
      <c r="CL93" s="191">
        <f t="shared" si="71"/>
        <v>0</v>
      </c>
      <c r="CM93" s="191">
        <f t="shared" si="72"/>
        <v>0</v>
      </c>
      <c r="CN93" s="191">
        <f t="shared" si="73"/>
        <v>1</v>
      </c>
      <c r="CO93" s="17"/>
      <c r="CQ93" s="15"/>
      <c r="CR93" s="16">
        <f>IF(M93="",,INDEX(Komp!$K$8:$K$10,M93,1))</f>
        <v>0</v>
      </c>
      <c r="CS93" s="16">
        <f>IF(N93="",,INDEX(Komp!$K$35:$K$40,N93,1))</f>
        <v>0</v>
      </c>
      <c r="CT93" s="16">
        <f>IF(N93="",,INDEX(Komp!$M$35:$M$40,N93,1))</f>
        <v>0</v>
      </c>
      <c r="CU93" s="16">
        <f>IF(O93="",,INDEX(Komp!$K$80:$K$81,O93,1))</f>
        <v>0</v>
      </c>
      <c r="CV93" s="16">
        <f>IF(P93="",,INDEX(Komp!$K$108:$K$109,P93,1))</f>
        <v>0</v>
      </c>
      <c r="CW93" s="191">
        <f t="shared" si="74"/>
        <v>0</v>
      </c>
      <c r="CX93" s="17"/>
      <c r="CZ93" s="15"/>
      <c r="DA93" s="16" t="str">
        <f t="shared" si="75"/>
        <v/>
      </c>
      <c r="DB93" s="16">
        <f>IF(DA93="",,MATCH(DA93,Tab!$C$5:$C$22,0))</f>
        <v>0</v>
      </c>
      <c r="DC93" s="16">
        <f>IF(DB93=Tab!$D$22,1,0)</f>
        <v>0</v>
      </c>
      <c r="DD93" s="16">
        <f>IF(DB93=Tab!$D$21,1,0)</f>
        <v>0</v>
      </c>
      <c r="DE93" s="16">
        <f>IF(AND(DB93&gt;=Tab!$D$5,DB93&lt;=Tab!$D$20),1,0)</f>
        <v>0</v>
      </c>
      <c r="DF93" s="16">
        <f>IF(DE93=1,INDEX(Tab!$E$5:$E$20,DB93,1),)</f>
        <v>0</v>
      </c>
      <c r="DG93" s="17"/>
      <c r="DI93" s="15"/>
      <c r="DJ93" s="16" t="str">
        <f t="shared" si="76"/>
        <v/>
      </c>
      <c r="DL93" s="36" t="str">
        <f>IF(DD93=1,Projekt!$AH$129,"")</f>
        <v/>
      </c>
      <c r="DM93" s="36"/>
      <c r="DN93" s="36" t="str">
        <f>IF(DE93=1,INDEX(Projekt!$AB$98:$AB$113,DF93,1),"")</f>
        <v/>
      </c>
      <c r="DO93" s="36" t="str">
        <f>IF(DE93=1,INDEX(Projekt!$AH$98:$AH$113,DF93,1),"")</f>
        <v/>
      </c>
      <c r="DP93" s="36" t="str">
        <f t="shared" si="77"/>
        <v/>
      </c>
      <c r="DQ93" s="79"/>
      <c r="DR93" s="36"/>
      <c r="DS93" s="162"/>
      <c r="DT93" s="16" t="str">
        <f t="shared" si="78"/>
        <v/>
      </c>
      <c r="DU93" s="16" t="str">
        <f t="shared" si="30"/>
        <v/>
      </c>
      <c r="DV93" s="16" t="str">
        <f>IF(DE93=1,IF(DU93&lt;Tab!$M$77,1,IF(DU93&lt;Tab!$M$78,2,IF(DU93&lt;Tab!$M$79,3,IF(DU93&lt;Tab!$M$80,4,5)))),"")</f>
        <v/>
      </c>
      <c r="DW93" s="16" t="str">
        <f>IF(DE93=1,INDEX(Tab!$M$76:$M$81,DV93,1),"")</f>
        <v/>
      </c>
      <c r="DX93" s="16" t="str">
        <f>IF(DE93=1,INDEX(Tab!$M$76:$M$81,DV93+1,1),"")</f>
        <v/>
      </c>
      <c r="DY93" s="36" t="str">
        <f>IF(DE93=1,INDEX(Tab!$N$76:$AC$81,DV93,DF93),"")</f>
        <v/>
      </c>
      <c r="DZ93" s="36" t="str">
        <f>IF(DE93=1,INDEX(Tab!$N$76:$AC$81,DV93+1,DF93),"")</f>
        <v/>
      </c>
      <c r="EA93" s="36" t="str">
        <f t="shared" si="79"/>
        <v/>
      </c>
      <c r="EB93" s="36" t="str">
        <f t="shared" si="80"/>
        <v/>
      </c>
      <c r="EC93" s="79"/>
      <c r="ED93" s="36"/>
      <c r="EE93" s="15"/>
      <c r="EF93" s="16" t="str">
        <f t="shared" si="81"/>
        <v/>
      </c>
      <c r="EG93" s="16" t="str">
        <f t="shared" si="46"/>
        <v/>
      </c>
      <c r="EH93" s="16" t="str">
        <f>IF(DE93=1,IF(EG93&lt;Tab!$M$87,1,IF(EG93&lt;Tab!$M$88,2,IF(EG93&lt;Tab!$M$89,3,IF(EG93&lt;Tab!$M$90,4,5)))),"")</f>
        <v/>
      </c>
      <c r="EI93" s="16" t="str">
        <f>IF(DE93=1,INDEX(Tab!$M$86:$M$91,EH93,1),"")</f>
        <v/>
      </c>
      <c r="EJ93" s="16" t="str">
        <f>IF(DE93=1,INDEX(Tab!$M$86:$M$91,EH93+1,1),"")</f>
        <v/>
      </c>
      <c r="EK93" s="36" t="str">
        <f>IF(DE93=1,INDEX(Tab!$N$86:$AC$91,EH93,DF93),"")</f>
        <v/>
      </c>
      <c r="EL93" s="36" t="str">
        <f>IF(DE93=1,INDEX(Tab!$N$86:$AC$91,EH93+1,DF93),"")</f>
        <v/>
      </c>
      <c r="EM93" s="36">
        <f t="shared" si="82"/>
        <v>0</v>
      </c>
      <c r="EO93" s="74" t="b">
        <v>0</v>
      </c>
      <c r="EP93" s="16">
        <f t="shared" si="83"/>
        <v>1</v>
      </c>
      <c r="EQ93" s="16">
        <f t="shared" si="84"/>
        <v>0</v>
      </c>
      <c r="ER93" s="16" t="str">
        <f t="shared" si="85"/>
        <v/>
      </c>
      <c r="ES93" s="17"/>
      <c r="EU93" s="15"/>
      <c r="EV93" s="191" t="str">
        <f t="shared" si="86"/>
        <v/>
      </c>
      <c r="EW93" s="191" t="str">
        <f t="shared" si="87"/>
        <v/>
      </c>
      <c r="EX93" s="17"/>
    </row>
    <row r="94" spans="2:154" s="16" customFormat="1" hidden="1" x14ac:dyDescent="0.2">
      <c r="B94" s="341"/>
      <c r="C94" s="541"/>
      <c r="D94" s="542"/>
      <c r="E94" s="25"/>
      <c r="F94" s="71">
        <v>1</v>
      </c>
      <c r="G94" s="71">
        <v>155</v>
      </c>
      <c r="H94" s="71">
        <v>115</v>
      </c>
      <c r="I94" s="25"/>
      <c r="J94" s="25"/>
      <c r="K94" s="25"/>
      <c r="L94" s="339"/>
      <c r="M94" s="337"/>
      <c r="N94" s="25"/>
      <c r="O94" s="25"/>
      <c r="P94" s="25"/>
      <c r="Q94" s="27"/>
      <c r="R94" s="24"/>
      <c r="S94" s="24"/>
      <c r="T94" s="24"/>
      <c r="U94" s="24"/>
      <c r="V94" s="24"/>
      <c r="W94" s="312" t="str">
        <f t="shared" si="88"/>
        <v/>
      </c>
      <c r="X94" s="46" t="str">
        <f t="shared" si="49"/>
        <v/>
      </c>
      <c r="Y94" s="28"/>
      <c r="Z94" s="27"/>
      <c r="AA94" s="25"/>
      <c r="AB94" s="25"/>
      <c r="AC94" s="184"/>
      <c r="AD94" s="44"/>
      <c r="AE94" s="176" t="str">
        <f t="shared" si="50"/>
        <v/>
      </c>
      <c r="AF94" s="44"/>
      <c r="AG94" s="46" t="str">
        <f t="shared" si="51"/>
        <v/>
      </c>
      <c r="AH94" s="28"/>
      <c r="AI94" s="27"/>
      <c r="AJ94" s="25"/>
      <c r="AK94" s="25"/>
      <c r="AL94" s="25"/>
      <c r="AM94" s="44"/>
      <c r="AN94" s="40"/>
      <c r="AO94" s="44"/>
      <c r="AP94" s="71" t="str">
        <f t="shared" si="52"/>
        <v/>
      </c>
      <c r="AQ94" s="44"/>
      <c r="AR94" s="46" t="str">
        <f t="shared" si="53"/>
        <v/>
      </c>
      <c r="AS94" s="156"/>
      <c r="AT94" s="80"/>
      <c r="AU94" s="46" t="str">
        <f t="shared" si="54"/>
        <v/>
      </c>
      <c r="AV94" s="80"/>
      <c r="AW94" s="46" t="str">
        <f t="shared" si="55"/>
        <v/>
      </c>
      <c r="AX94" s="28"/>
      <c r="AY94" s="27"/>
      <c r="AZ94" s="46">
        <f t="shared" si="56"/>
        <v>1.7825</v>
      </c>
      <c r="BA94" s="46">
        <f t="shared" si="57"/>
        <v>1.7825</v>
      </c>
      <c r="BB94" s="46">
        <f t="shared" si="58"/>
        <v>0</v>
      </c>
      <c r="BC94" s="46">
        <f t="shared" si="59"/>
        <v>0</v>
      </c>
      <c r="BD94" s="46">
        <f t="shared" si="60"/>
        <v>0</v>
      </c>
      <c r="BE94" s="46">
        <f t="shared" si="61"/>
        <v>7.6999999999999993</v>
      </c>
      <c r="BF94" s="46">
        <f t="shared" si="62"/>
        <v>5.4</v>
      </c>
      <c r="BG94" s="46" t="str">
        <f t="shared" si="63"/>
        <v/>
      </c>
      <c r="BH94" s="17"/>
      <c r="BJ94" s="15"/>
      <c r="BK94" s="71">
        <f t="shared" si="40"/>
        <v>155</v>
      </c>
      <c r="BL94" s="71">
        <f t="shared" si="41"/>
        <v>115</v>
      </c>
      <c r="BM94" s="347">
        <f t="shared" si="42"/>
        <v>0</v>
      </c>
      <c r="BN94" s="347">
        <f t="shared" si="43"/>
        <v>0</v>
      </c>
      <c r="BO94" s="347"/>
      <c r="BP94" s="347"/>
      <c r="BQ94" s="347">
        <f t="shared" si="44"/>
        <v>0</v>
      </c>
      <c r="BR94" s="347"/>
      <c r="BS94" s="347"/>
      <c r="BT94" s="347">
        <f t="shared" si="45"/>
        <v>0</v>
      </c>
      <c r="BU94" s="347"/>
      <c r="BV94" s="17"/>
      <c r="BX94" s="15"/>
      <c r="BZ94" s="17"/>
      <c r="CB94" s="15"/>
      <c r="CC94" s="16">
        <f t="shared" si="64"/>
        <v>1.7825</v>
      </c>
      <c r="CD94" s="16">
        <f t="shared" si="65"/>
        <v>5.4</v>
      </c>
      <c r="CE94" s="16">
        <f t="shared" si="66"/>
        <v>0</v>
      </c>
      <c r="CF94" s="16">
        <f t="shared" si="67"/>
        <v>1.55</v>
      </c>
      <c r="CG94" s="16">
        <f t="shared" si="68"/>
        <v>1.1499999999999999</v>
      </c>
      <c r="CJ94" s="191">
        <f t="shared" si="69"/>
        <v>1.7825</v>
      </c>
      <c r="CK94" s="191">
        <f t="shared" si="70"/>
        <v>7.6999999999999993</v>
      </c>
      <c r="CL94" s="191">
        <f t="shared" si="71"/>
        <v>0</v>
      </c>
      <c r="CM94" s="191">
        <f t="shared" si="72"/>
        <v>0</v>
      </c>
      <c r="CN94" s="191">
        <f t="shared" si="73"/>
        <v>1</v>
      </c>
      <c r="CO94" s="17"/>
      <c r="CQ94" s="15"/>
      <c r="CR94" s="16">
        <f>IF(M94="",,INDEX(Komp!$K$8:$K$10,M94,1))</f>
        <v>0</v>
      </c>
      <c r="CS94" s="16">
        <f>IF(N94="",,INDEX(Komp!$K$35:$K$40,N94,1))</f>
        <v>0</v>
      </c>
      <c r="CT94" s="16">
        <f>IF(N94="",,INDEX(Komp!$M$35:$M$40,N94,1))</f>
        <v>0</v>
      </c>
      <c r="CU94" s="16">
        <f>IF(O94="",,INDEX(Komp!$K$80:$K$81,O94,1))</f>
        <v>0</v>
      </c>
      <c r="CV94" s="16">
        <f>IF(P94="",,INDEX(Komp!$K$108:$K$109,P94,1))</f>
        <v>0</v>
      </c>
      <c r="CW94" s="191">
        <f t="shared" si="74"/>
        <v>0</v>
      </c>
      <c r="CX94" s="17"/>
      <c r="CZ94" s="15"/>
      <c r="DA94" s="16" t="str">
        <f t="shared" si="75"/>
        <v/>
      </c>
      <c r="DB94" s="16">
        <f>IF(DA94="",,MATCH(DA94,Tab!$C$5:$C$22,0))</f>
        <v>0</v>
      </c>
      <c r="DC94" s="16">
        <f>IF(DB94=Tab!$D$22,1,0)</f>
        <v>0</v>
      </c>
      <c r="DD94" s="16">
        <f>IF(DB94=Tab!$D$21,1,0)</f>
        <v>0</v>
      </c>
      <c r="DE94" s="16">
        <f>IF(AND(DB94&gt;=Tab!$D$5,DB94&lt;=Tab!$D$20),1,0)</f>
        <v>0</v>
      </c>
      <c r="DF94" s="16">
        <f>IF(DE94=1,INDEX(Tab!$E$5:$E$20,DB94,1),)</f>
        <v>0</v>
      </c>
      <c r="DG94" s="17"/>
      <c r="DI94" s="15"/>
      <c r="DJ94" s="16" t="str">
        <f t="shared" si="76"/>
        <v/>
      </c>
      <c r="DL94" s="36" t="str">
        <f>IF(DD94=1,Projekt!$AH$129,"")</f>
        <v/>
      </c>
      <c r="DM94" s="36"/>
      <c r="DN94" s="36" t="str">
        <f>IF(DE94=1,INDEX(Projekt!$AB$98:$AB$113,DF94,1),"")</f>
        <v/>
      </c>
      <c r="DO94" s="36" t="str">
        <f>IF(DE94=1,INDEX(Projekt!$AH$98:$AH$113,DF94,1),"")</f>
        <v/>
      </c>
      <c r="DP94" s="36" t="str">
        <f t="shared" si="77"/>
        <v/>
      </c>
      <c r="DQ94" s="79"/>
      <c r="DR94" s="36"/>
      <c r="DS94" s="162"/>
      <c r="DT94" s="16" t="str">
        <f t="shared" si="78"/>
        <v/>
      </c>
      <c r="DU94" s="16" t="str">
        <f t="shared" si="30"/>
        <v/>
      </c>
      <c r="DV94" s="16" t="str">
        <f>IF(DE94=1,IF(DU94&lt;Tab!$M$77,1,IF(DU94&lt;Tab!$M$78,2,IF(DU94&lt;Tab!$M$79,3,IF(DU94&lt;Tab!$M$80,4,5)))),"")</f>
        <v/>
      </c>
      <c r="DW94" s="16" t="str">
        <f>IF(DE94=1,INDEX(Tab!$M$76:$M$81,DV94,1),"")</f>
        <v/>
      </c>
      <c r="DX94" s="16" t="str">
        <f>IF(DE94=1,INDEX(Tab!$M$76:$M$81,DV94+1,1),"")</f>
        <v/>
      </c>
      <c r="DY94" s="36" t="str">
        <f>IF(DE94=1,INDEX(Tab!$N$76:$AC$81,DV94,DF94),"")</f>
        <v/>
      </c>
      <c r="DZ94" s="36" t="str">
        <f>IF(DE94=1,INDEX(Tab!$N$76:$AC$81,DV94+1,DF94),"")</f>
        <v/>
      </c>
      <c r="EA94" s="36" t="str">
        <f t="shared" si="79"/>
        <v/>
      </c>
      <c r="EB94" s="36" t="str">
        <f t="shared" si="80"/>
        <v/>
      </c>
      <c r="EC94" s="79"/>
      <c r="ED94" s="36"/>
      <c r="EE94" s="15"/>
      <c r="EF94" s="16" t="str">
        <f t="shared" si="81"/>
        <v/>
      </c>
      <c r="EG94" s="16" t="str">
        <f t="shared" si="46"/>
        <v/>
      </c>
      <c r="EH94" s="16" t="str">
        <f>IF(DE94=1,IF(EG94&lt;Tab!$M$87,1,IF(EG94&lt;Tab!$M$88,2,IF(EG94&lt;Tab!$M$89,3,IF(EG94&lt;Tab!$M$90,4,5)))),"")</f>
        <v/>
      </c>
      <c r="EI94" s="16" t="str">
        <f>IF(DE94=1,INDEX(Tab!$M$86:$M$91,EH94,1),"")</f>
        <v/>
      </c>
      <c r="EJ94" s="16" t="str">
        <f>IF(DE94=1,INDEX(Tab!$M$86:$M$91,EH94+1,1),"")</f>
        <v/>
      </c>
      <c r="EK94" s="36" t="str">
        <f>IF(DE94=1,INDEX(Tab!$N$86:$AC$91,EH94,DF94),"")</f>
        <v/>
      </c>
      <c r="EL94" s="36" t="str">
        <f>IF(DE94=1,INDEX(Tab!$N$86:$AC$91,EH94+1,DF94),"")</f>
        <v/>
      </c>
      <c r="EM94" s="36">
        <f t="shared" si="82"/>
        <v>0</v>
      </c>
      <c r="EO94" s="74" t="b">
        <v>0</v>
      </c>
      <c r="EP94" s="16">
        <f t="shared" si="83"/>
        <v>1</v>
      </c>
      <c r="EQ94" s="16">
        <f t="shared" si="84"/>
        <v>0</v>
      </c>
      <c r="ER94" s="16" t="str">
        <f t="shared" si="85"/>
        <v/>
      </c>
      <c r="ES94" s="17"/>
      <c r="EU94" s="15"/>
      <c r="EV94" s="191" t="str">
        <f t="shared" si="86"/>
        <v/>
      </c>
      <c r="EW94" s="191" t="str">
        <f t="shared" si="87"/>
        <v/>
      </c>
      <c r="EX94" s="17"/>
    </row>
    <row r="95" spans="2:154" s="16" customFormat="1" hidden="1" x14ac:dyDescent="0.2">
      <c r="B95" s="341"/>
      <c r="C95" s="541"/>
      <c r="D95" s="542"/>
      <c r="E95" s="25"/>
      <c r="F95" s="71">
        <v>1</v>
      </c>
      <c r="G95" s="71">
        <v>155</v>
      </c>
      <c r="H95" s="71">
        <v>115</v>
      </c>
      <c r="I95" s="25"/>
      <c r="J95" s="25"/>
      <c r="K95" s="25"/>
      <c r="L95" s="339"/>
      <c r="M95" s="337"/>
      <c r="N95" s="25"/>
      <c r="O95" s="25"/>
      <c r="P95" s="25"/>
      <c r="Q95" s="27"/>
      <c r="R95" s="24"/>
      <c r="S95" s="24"/>
      <c r="T95" s="24"/>
      <c r="U95" s="24"/>
      <c r="V95" s="24"/>
      <c r="W95" s="312" t="str">
        <f t="shared" si="88"/>
        <v/>
      </c>
      <c r="X95" s="46" t="str">
        <f t="shared" si="49"/>
        <v/>
      </c>
      <c r="Y95" s="28"/>
      <c r="Z95" s="27"/>
      <c r="AA95" s="25"/>
      <c r="AB95" s="25"/>
      <c r="AC95" s="184"/>
      <c r="AD95" s="44"/>
      <c r="AE95" s="176" t="str">
        <f t="shared" si="50"/>
        <v/>
      </c>
      <c r="AF95" s="44"/>
      <c r="AG95" s="46" t="str">
        <f t="shared" si="51"/>
        <v/>
      </c>
      <c r="AH95" s="28"/>
      <c r="AI95" s="27"/>
      <c r="AJ95" s="25"/>
      <c r="AK95" s="25"/>
      <c r="AL95" s="25"/>
      <c r="AM95" s="44"/>
      <c r="AN95" s="40"/>
      <c r="AO95" s="44"/>
      <c r="AP95" s="71" t="str">
        <f t="shared" si="52"/>
        <v/>
      </c>
      <c r="AQ95" s="44"/>
      <c r="AR95" s="46" t="str">
        <f t="shared" si="53"/>
        <v/>
      </c>
      <c r="AS95" s="156"/>
      <c r="AT95" s="80"/>
      <c r="AU95" s="46" t="str">
        <f t="shared" si="54"/>
        <v/>
      </c>
      <c r="AV95" s="80"/>
      <c r="AW95" s="46" t="str">
        <f t="shared" si="55"/>
        <v/>
      </c>
      <c r="AX95" s="28"/>
      <c r="AY95" s="27"/>
      <c r="AZ95" s="46">
        <f t="shared" si="56"/>
        <v>1.7825</v>
      </c>
      <c r="BA95" s="46">
        <f t="shared" si="57"/>
        <v>1.7825</v>
      </c>
      <c r="BB95" s="46">
        <f t="shared" si="58"/>
        <v>0</v>
      </c>
      <c r="BC95" s="46">
        <f t="shared" si="59"/>
        <v>0</v>
      </c>
      <c r="BD95" s="46">
        <f t="shared" si="60"/>
        <v>0</v>
      </c>
      <c r="BE95" s="46">
        <f t="shared" si="61"/>
        <v>7.6999999999999993</v>
      </c>
      <c r="BF95" s="46">
        <f t="shared" si="62"/>
        <v>5.4</v>
      </c>
      <c r="BG95" s="46" t="str">
        <f t="shared" si="63"/>
        <v/>
      </c>
      <c r="BH95" s="17"/>
      <c r="BJ95" s="15"/>
      <c r="BK95" s="71">
        <f t="shared" si="40"/>
        <v>155</v>
      </c>
      <c r="BL95" s="71">
        <f t="shared" si="41"/>
        <v>115</v>
      </c>
      <c r="BM95" s="347">
        <f t="shared" si="42"/>
        <v>0</v>
      </c>
      <c r="BN95" s="347">
        <f t="shared" si="43"/>
        <v>0</v>
      </c>
      <c r="BO95" s="347"/>
      <c r="BP95" s="347"/>
      <c r="BQ95" s="347">
        <f t="shared" si="44"/>
        <v>0</v>
      </c>
      <c r="BR95" s="347"/>
      <c r="BS95" s="347"/>
      <c r="BT95" s="347">
        <f t="shared" si="45"/>
        <v>0</v>
      </c>
      <c r="BU95" s="347"/>
      <c r="BV95" s="17"/>
      <c r="BX95" s="15"/>
      <c r="BZ95" s="17"/>
      <c r="CB95" s="15"/>
      <c r="CC95" s="16">
        <f t="shared" si="64"/>
        <v>1.7825</v>
      </c>
      <c r="CD95" s="16">
        <f t="shared" si="65"/>
        <v>5.4</v>
      </c>
      <c r="CE95" s="16">
        <f t="shared" si="66"/>
        <v>0</v>
      </c>
      <c r="CF95" s="16">
        <f t="shared" si="67"/>
        <v>1.55</v>
      </c>
      <c r="CG95" s="16">
        <f t="shared" si="68"/>
        <v>1.1499999999999999</v>
      </c>
      <c r="CJ95" s="191">
        <f t="shared" si="69"/>
        <v>1.7825</v>
      </c>
      <c r="CK95" s="191">
        <f t="shared" si="70"/>
        <v>7.6999999999999993</v>
      </c>
      <c r="CL95" s="191">
        <f t="shared" si="71"/>
        <v>0</v>
      </c>
      <c r="CM95" s="191">
        <f t="shared" si="72"/>
        <v>0</v>
      </c>
      <c r="CN95" s="191">
        <f t="shared" si="73"/>
        <v>1</v>
      </c>
      <c r="CO95" s="17"/>
      <c r="CQ95" s="15"/>
      <c r="CR95" s="16">
        <f>IF(M95="",,INDEX(Komp!$K$8:$K$10,M95,1))</f>
        <v>0</v>
      </c>
      <c r="CS95" s="16">
        <f>IF(N95="",,INDEX(Komp!$K$35:$K$40,N95,1))</f>
        <v>0</v>
      </c>
      <c r="CT95" s="16">
        <f>IF(N95="",,INDEX(Komp!$M$35:$M$40,N95,1))</f>
        <v>0</v>
      </c>
      <c r="CU95" s="16">
        <f>IF(O95="",,INDEX(Komp!$K$80:$K$81,O95,1))</f>
        <v>0</v>
      </c>
      <c r="CV95" s="16">
        <f>IF(P95="",,INDEX(Komp!$K$108:$K$109,P95,1))</f>
        <v>0</v>
      </c>
      <c r="CW95" s="191">
        <f t="shared" si="74"/>
        <v>0</v>
      </c>
      <c r="CX95" s="17"/>
      <c r="CZ95" s="15"/>
      <c r="DA95" s="16" t="str">
        <f t="shared" si="75"/>
        <v/>
      </c>
      <c r="DB95" s="16">
        <f>IF(DA95="",,MATCH(DA95,Tab!$C$5:$C$22,0))</f>
        <v>0</v>
      </c>
      <c r="DC95" s="16">
        <f>IF(DB95=Tab!$D$22,1,0)</f>
        <v>0</v>
      </c>
      <c r="DD95" s="16">
        <f>IF(DB95=Tab!$D$21,1,0)</f>
        <v>0</v>
      </c>
      <c r="DE95" s="16">
        <f>IF(AND(DB95&gt;=Tab!$D$5,DB95&lt;=Tab!$D$20),1,0)</f>
        <v>0</v>
      </c>
      <c r="DF95" s="16">
        <f>IF(DE95=1,INDEX(Tab!$E$5:$E$20,DB95,1),)</f>
        <v>0</v>
      </c>
      <c r="DG95" s="17"/>
      <c r="DI95" s="15"/>
      <c r="DJ95" s="16" t="str">
        <f t="shared" si="76"/>
        <v/>
      </c>
      <c r="DL95" s="36" t="str">
        <f>IF(DD95=1,Projekt!$AH$129,"")</f>
        <v/>
      </c>
      <c r="DM95" s="36"/>
      <c r="DN95" s="36" t="str">
        <f>IF(DE95=1,INDEX(Projekt!$AB$98:$AB$113,DF95,1),"")</f>
        <v/>
      </c>
      <c r="DO95" s="36" t="str">
        <f>IF(DE95=1,INDEX(Projekt!$AH$98:$AH$113,DF95,1),"")</f>
        <v/>
      </c>
      <c r="DP95" s="36" t="str">
        <f t="shared" si="77"/>
        <v/>
      </c>
      <c r="DQ95" s="79"/>
      <c r="DR95" s="36"/>
      <c r="DS95" s="162"/>
      <c r="DT95" s="16" t="str">
        <f t="shared" si="78"/>
        <v/>
      </c>
      <c r="DU95" s="16" t="str">
        <f t="shared" si="30"/>
        <v/>
      </c>
      <c r="DV95" s="16" t="str">
        <f>IF(DE95=1,IF(DU95&lt;Tab!$M$77,1,IF(DU95&lt;Tab!$M$78,2,IF(DU95&lt;Tab!$M$79,3,IF(DU95&lt;Tab!$M$80,4,5)))),"")</f>
        <v/>
      </c>
      <c r="DW95" s="16" t="str">
        <f>IF(DE95=1,INDEX(Tab!$M$76:$M$81,DV95,1),"")</f>
        <v/>
      </c>
      <c r="DX95" s="16" t="str">
        <f>IF(DE95=1,INDEX(Tab!$M$76:$M$81,DV95+1,1),"")</f>
        <v/>
      </c>
      <c r="DY95" s="36" t="str">
        <f>IF(DE95=1,INDEX(Tab!$N$76:$AC$81,DV95,DF95),"")</f>
        <v/>
      </c>
      <c r="DZ95" s="36" t="str">
        <f>IF(DE95=1,INDEX(Tab!$N$76:$AC$81,DV95+1,DF95),"")</f>
        <v/>
      </c>
      <c r="EA95" s="36" t="str">
        <f t="shared" si="79"/>
        <v/>
      </c>
      <c r="EB95" s="36" t="str">
        <f t="shared" si="80"/>
        <v/>
      </c>
      <c r="EC95" s="79"/>
      <c r="ED95" s="36"/>
      <c r="EE95" s="15"/>
      <c r="EF95" s="16" t="str">
        <f t="shared" si="81"/>
        <v/>
      </c>
      <c r="EG95" s="16" t="str">
        <f t="shared" si="46"/>
        <v/>
      </c>
      <c r="EH95" s="16" t="str">
        <f>IF(DE95=1,IF(EG95&lt;Tab!$M$87,1,IF(EG95&lt;Tab!$M$88,2,IF(EG95&lt;Tab!$M$89,3,IF(EG95&lt;Tab!$M$90,4,5)))),"")</f>
        <v/>
      </c>
      <c r="EI95" s="16" t="str">
        <f>IF(DE95=1,INDEX(Tab!$M$86:$M$91,EH95,1),"")</f>
        <v/>
      </c>
      <c r="EJ95" s="16" t="str">
        <f>IF(DE95=1,INDEX(Tab!$M$86:$M$91,EH95+1,1),"")</f>
        <v/>
      </c>
      <c r="EK95" s="36" t="str">
        <f>IF(DE95=1,INDEX(Tab!$N$86:$AC$91,EH95,DF95),"")</f>
        <v/>
      </c>
      <c r="EL95" s="36" t="str">
        <f>IF(DE95=1,INDEX(Tab!$N$86:$AC$91,EH95+1,DF95),"")</f>
        <v/>
      </c>
      <c r="EM95" s="36">
        <f t="shared" si="82"/>
        <v>0</v>
      </c>
      <c r="EO95" s="74" t="b">
        <v>0</v>
      </c>
      <c r="EP95" s="16">
        <f t="shared" si="83"/>
        <v>1</v>
      </c>
      <c r="EQ95" s="16">
        <f t="shared" si="84"/>
        <v>0</v>
      </c>
      <c r="ER95" s="16" t="str">
        <f t="shared" si="85"/>
        <v/>
      </c>
      <c r="ES95" s="17"/>
      <c r="EU95" s="15"/>
      <c r="EV95" s="191" t="str">
        <f t="shared" si="86"/>
        <v/>
      </c>
      <c r="EW95" s="191" t="str">
        <f t="shared" si="87"/>
        <v/>
      </c>
      <c r="EX95" s="17"/>
    </row>
    <row r="96" spans="2:154" s="16" customFormat="1" hidden="1" x14ac:dyDescent="0.2">
      <c r="B96" s="341"/>
      <c r="C96" s="541"/>
      <c r="D96" s="542"/>
      <c r="E96" s="25"/>
      <c r="F96" s="71">
        <v>1</v>
      </c>
      <c r="G96" s="71">
        <v>155</v>
      </c>
      <c r="H96" s="71">
        <v>115</v>
      </c>
      <c r="I96" s="25"/>
      <c r="J96" s="25"/>
      <c r="K96" s="25"/>
      <c r="L96" s="339"/>
      <c r="M96" s="337"/>
      <c r="N96" s="25"/>
      <c r="O96" s="25"/>
      <c r="P96" s="25"/>
      <c r="Q96" s="27"/>
      <c r="R96" s="24"/>
      <c r="S96" s="24"/>
      <c r="T96" s="24"/>
      <c r="U96" s="24"/>
      <c r="V96" s="24"/>
      <c r="W96" s="312" t="str">
        <f t="shared" si="88"/>
        <v/>
      </c>
      <c r="X96" s="46" t="str">
        <f t="shared" si="49"/>
        <v/>
      </c>
      <c r="Y96" s="28"/>
      <c r="Z96" s="27"/>
      <c r="AA96" s="25"/>
      <c r="AB96" s="25"/>
      <c r="AC96" s="184"/>
      <c r="AD96" s="44"/>
      <c r="AE96" s="176" t="str">
        <f t="shared" si="50"/>
        <v/>
      </c>
      <c r="AF96" s="44"/>
      <c r="AG96" s="46" t="str">
        <f t="shared" si="51"/>
        <v/>
      </c>
      <c r="AH96" s="28"/>
      <c r="AI96" s="27"/>
      <c r="AJ96" s="25"/>
      <c r="AK96" s="25"/>
      <c r="AL96" s="25"/>
      <c r="AM96" s="44"/>
      <c r="AN96" s="40"/>
      <c r="AO96" s="44"/>
      <c r="AP96" s="71" t="str">
        <f t="shared" si="52"/>
        <v/>
      </c>
      <c r="AQ96" s="44"/>
      <c r="AR96" s="46" t="str">
        <f t="shared" si="53"/>
        <v/>
      </c>
      <c r="AS96" s="156"/>
      <c r="AT96" s="80"/>
      <c r="AU96" s="46" t="str">
        <f t="shared" si="54"/>
        <v/>
      </c>
      <c r="AV96" s="80"/>
      <c r="AW96" s="46" t="str">
        <f t="shared" si="55"/>
        <v/>
      </c>
      <c r="AX96" s="28"/>
      <c r="AY96" s="27"/>
      <c r="AZ96" s="46">
        <f t="shared" si="56"/>
        <v>1.7825</v>
      </c>
      <c r="BA96" s="46">
        <f t="shared" si="57"/>
        <v>1.7825</v>
      </c>
      <c r="BB96" s="46">
        <f t="shared" si="58"/>
        <v>0</v>
      </c>
      <c r="BC96" s="46">
        <f t="shared" si="59"/>
        <v>0</v>
      </c>
      <c r="BD96" s="46">
        <f t="shared" si="60"/>
        <v>0</v>
      </c>
      <c r="BE96" s="46">
        <f t="shared" si="61"/>
        <v>7.6999999999999993</v>
      </c>
      <c r="BF96" s="46">
        <f t="shared" si="62"/>
        <v>5.4</v>
      </c>
      <c r="BG96" s="46" t="str">
        <f t="shared" si="63"/>
        <v/>
      </c>
      <c r="BH96" s="17"/>
      <c r="BJ96" s="15"/>
      <c r="BK96" s="71">
        <f t="shared" si="40"/>
        <v>155</v>
      </c>
      <c r="BL96" s="71">
        <f t="shared" si="41"/>
        <v>115</v>
      </c>
      <c r="BM96" s="347">
        <f t="shared" si="42"/>
        <v>0</v>
      </c>
      <c r="BN96" s="347">
        <f t="shared" si="43"/>
        <v>0</v>
      </c>
      <c r="BO96" s="347"/>
      <c r="BP96" s="347"/>
      <c r="BQ96" s="347">
        <f t="shared" si="44"/>
        <v>0</v>
      </c>
      <c r="BR96" s="347"/>
      <c r="BS96" s="347"/>
      <c r="BT96" s="347">
        <f t="shared" si="45"/>
        <v>0</v>
      </c>
      <c r="BU96" s="347"/>
      <c r="BV96" s="17"/>
      <c r="BX96" s="15"/>
      <c r="BZ96" s="17"/>
      <c r="CB96" s="15"/>
      <c r="CC96" s="16">
        <f t="shared" si="64"/>
        <v>1.7825</v>
      </c>
      <c r="CD96" s="16">
        <f t="shared" si="65"/>
        <v>5.4</v>
      </c>
      <c r="CE96" s="16">
        <f t="shared" si="66"/>
        <v>0</v>
      </c>
      <c r="CF96" s="16">
        <f t="shared" si="67"/>
        <v>1.55</v>
      </c>
      <c r="CG96" s="16">
        <f t="shared" si="68"/>
        <v>1.1499999999999999</v>
      </c>
      <c r="CJ96" s="191">
        <f t="shared" si="69"/>
        <v>1.7825</v>
      </c>
      <c r="CK96" s="191">
        <f t="shared" si="70"/>
        <v>7.6999999999999993</v>
      </c>
      <c r="CL96" s="191">
        <f t="shared" si="71"/>
        <v>0</v>
      </c>
      <c r="CM96" s="191">
        <f t="shared" si="72"/>
        <v>0</v>
      </c>
      <c r="CN96" s="191">
        <f t="shared" si="73"/>
        <v>1</v>
      </c>
      <c r="CO96" s="17"/>
      <c r="CQ96" s="15"/>
      <c r="CR96" s="16">
        <f>IF(M96="",,INDEX(Komp!$K$8:$K$10,M96,1))</f>
        <v>0</v>
      </c>
      <c r="CS96" s="16">
        <f>IF(N96="",,INDEX(Komp!$K$35:$K$40,N96,1))</f>
        <v>0</v>
      </c>
      <c r="CT96" s="16">
        <f>IF(N96="",,INDEX(Komp!$M$35:$M$40,N96,1))</f>
        <v>0</v>
      </c>
      <c r="CU96" s="16">
        <f>IF(O96="",,INDEX(Komp!$K$80:$K$81,O96,1))</f>
        <v>0</v>
      </c>
      <c r="CV96" s="16">
        <f>IF(P96="",,INDEX(Komp!$K$108:$K$109,P96,1))</f>
        <v>0</v>
      </c>
      <c r="CW96" s="191">
        <f t="shared" si="74"/>
        <v>0</v>
      </c>
      <c r="CX96" s="17"/>
      <c r="CZ96" s="15"/>
      <c r="DA96" s="16" t="str">
        <f t="shared" si="75"/>
        <v/>
      </c>
      <c r="DB96" s="16">
        <f>IF(DA96="",,MATCH(DA96,Tab!$C$5:$C$22,0))</f>
        <v>0</v>
      </c>
      <c r="DC96" s="16">
        <f>IF(DB96=Tab!$D$22,1,0)</f>
        <v>0</v>
      </c>
      <c r="DD96" s="16">
        <f>IF(DB96=Tab!$D$21,1,0)</f>
        <v>0</v>
      </c>
      <c r="DE96" s="16">
        <f>IF(AND(DB96&gt;=Tab!$D$5,DB96&lt;=Tab!$D$20),1,0)</f>
        <v>0</v>
      </c>
      <c r="DF96" s="16">
        <f>IF(DE96=1,INDEX(Tab!$E$5:$E$20,DB96,1),)</f>
        <v>0</v>
      </c>
      <c r="DG96" s="17"/>
      <c r="DI96" s="15"/>
      <c r="DJ96" s="16" t="str">
        <f t="shared" si="76"/>
        <v/>
      </c>
      <c r="DL96" s="36" t="str">
        <f>IF(DD96=1,Projekt!$AH$129,"")</f>
        <v/>
      </c>
      <c r="DM96" s="36"/>
      <c r="DN96" s="36" t="str">
        <f>IF(DE96=1,INDEX(Projekt!$AB$98:$AB$113,DF96,1),"")</f>
        <v/>
      </c>
      <c r="DO96" s="36" t="str">
        <f>IF(DE96=1,INDEX(Projekt!$AH$98:$AH$113,DF96,1),"")</f>
        <v/>
      </c>
      <c r="DP96" s="36" t="str">
        <f t="shared" si="77"/>
        <v/>
      </c>
      <c r="DQ96" s="79"/>
      <c r="DR96" s="36"/>
      <c r="DS96" s="162"/>
      <c r="DT96" s="16" t="str">
        <f t="shared" si="78"/>
        <v/>
      </c>
      <c r="DU96" s="16" t="str">
        <f t="shared" si="30"/>
        <v/>
      </c>
      <c r="DV96" s="16" t="str">
        <f>IF(DE96=1,IF(DU96&lt;Tab!$M$77,1,IF(DU96&lt;Tab!$M$78,2,IF(DU96&lt;Tab!$M$79,3,IF(DU96&lt;Tab!$M$80,4,5)))),"")</f>
        <v/>
      </c>
      <c r="DW96" s="16" t="str">
        <f>IF(DE96=1,INDEX(Tab!$M$76:$M$81,DV96,1),"")</f>
        <v/>
      </c>
      <c r="DX96" s="16" t="str">
        <f>IF(DE96=1,INDEX(Tab!$M$76:$M$81,DV96+1,1),"")</f>
        <v/>
      </c>
      <c r="DY96" s="36" t="str">
        <f>IF(DE96=1,INDEX(Tab!$N$76:$AC$81,DV96,DF96),"")</f>
        <v/>
      </c>
      <c r="DZ96" s="36" t="str">
        <f>IF(DE96=1,INDEX(Tab!$N$76:$AC$81,DV96+1,DF96),"")</f>
        <v/>
      </c>
      <c r="EA96" s="36" t="str">
        <f t="shared" si="79"/>
        <v/>
      </c>
      <c r="EB96" s="36" t="str">
        <f t="shared" si="80"/>
        <v/>
      </c>
      <c r="EC96" s="79"/>
      <c r="ED96" s="36"/>
      <c r="EE96" s="15"/>
      <c r="EF96" s="16" t="str">
        <f t="shared" si="81"/>
        <v/>
      </c>
      <c r="EG96" s="16" t="str">
        <f t="shared" si="46"/>
        <v/>
      </c>
      <c r="EH96" s="16" t="str">
        <f>IF(DE96=1,IF(EG96&lt;Tab!$M$87,1,IF(EG96&lt;Tab!$M$88,2,IF(EG96&lt;Tab!$M$89,3,IF(EG96&lt;Tab!$M$90,4,5)))),"")</f>
        <v/>
      </c>
      <c r="EI96" s="16" t="str">
        <f>IF(DE96=1,INDEX(Tab!$M$86:$M$91,EH96,1),"")</f>
        <v/>
      </c>
      <c r="EJ96" s="16" t="str">
        <f>IF(DE96=1,INDEX(Tab!$M$86:$M$91,EH96+1,1),"")</f>
        <v/>
      </c>
      <c r="EK96" s="36" t="str">
        <f>IF(DE96=1,INDEX(Tab!$N$86:$AC$91,EH96,DF96),"")</f>
        <v/>
      </c>
      <c r="EL96" s="36" t="str">
        <f>IF(DE96=1,INDEX(Tab!$N$86:$AC$91,EH96+1,DF96),"")</f>
        <v/>
      </c>
      <c r="EM96" s="36">
        <f t="shared" si="82"/>
        <v>0</v>
      </c>
      <c r="EO96" s="74" t="b">
        <v>0</v>
      </c>
      <c r="EP96" s="16">
        <f t="shared" si="83"/>
        <v>1</v>
      </c>
      <c r="EQ96" s="16">
        <f t="shared" si="84"/>
        <v>0</v>
      </c>
      <c r="ER96" s="16" t="str">
        <f t="shared" si="85"/>
        <v/>
      </c>
      <c r="ES96" s="17"/>
      <c r="EU96" s="15"/>
      <c r="EV96" s="191" t="str">
        <f t="shared" si="86"/>
        <v/>
      </c>
      <c r="EW96" s="191" t="str">
        <f t="shared" si="87"/>
        <v/>
      </c>
      <c r="EX96" s="17"/>
    </row>
    <row r="97" spans="2:154" s="16" customFormat="1" hidden="1" x14ac:dyDescent="0.2">
      <c r="B97" s="341"/>
      <c r="C97" s="541"/>
      <c r="D97" s="542"/>
      <c r="E97" s="25"/>
      <c r="F97" s="71">
        <v>1</v>
      </c>
      <c r="G97" s="71">
        <v>155</v>
      </c>
      <c r="H97" s="71">
        <v>115</v>
      </c>
      <c r="I97" s="25"/>
      <c r="J97" s="25"/>
      <c r="K97" s="25"/>
      <c r="L97" s="339"/>
      <c r="M97" s="337"/>
      <c r="N97" s="25"/>
      <c r="O97" s="25"/>
      <c r="P97" s="25"/>
      <c r="Q97" s="27"/>
      <c r="R97" s="24"/>
      <c r="S97" s="24"/>
      <c r="T97" s="24"/>
      <c r="U97" s="24"/>
      <c r="V97" s="24"/>
      <c r="W97" s="312" t="str">
        <f t="shared" si="88"/>
        <v/>
      </c>
      <c r="X97" s="46" t="str">
        <f t="shared" si="49"/>
        <v/>
      </c>
      <c r="Y97" s="28"/>
      <c r="Z97" s="27"/>
      <c r="AA97" s="25"/>
      <c r="AB97" s="25"/>
      <c r="AC97" s="184"/>
      <c r="AD97" s="44"/>
      <c r="AE97" s="176" t="str">
        <f t="shared" si="50"/>
        <v/>
      </c>
      <c r="AF97" s="44"/>
      <c r="AG97" s="46" t="str">
        <f t="shared" si="51"/>
        <v/>
      </c>
      <c r="AH97" s="28"/>
      <c r="AI97" s="27"/>
      <c r="AJ97" s="25"/>
      <c r="AK97" s="25"/>
      <c r="AL97" s="25"/>
      <c r="AM97" s="44"/>
      <c r="AN97" s="40"/>
      <c r="AO97" s="44"/>
      <c r="AP97" s="71" t="str">
        <f t="shared" si="52"/>
        <v/>
      </c>
      <c r="AQ97" s="44"/>
      <c r="AR97" s="46" t="str">
        <f t="shared" si="53"/>
        <v/>
      </c>
      <c r="AS97" s="156"/>
      <c r="AT97" s="80"/>
      <c r="AU97" s="46" t="str">
        <f t="shared" si="54"/>
        <v/>
      </c>
      <c r="AV97" s="80"/>
      <c r="AW97" s="46" t="str">
        <f t="shared" si="55"/>
        <v/>
      </c>
      <c r="AX97" s="28"/>
      <c r="AY97" s="27"/>
      <c r="AZ97" s="46">
        <f t="shared" si="56"/>
        <v>1.7825</v>
      </c>
      <c r="BA97" s="46">
        <f t="shared" si="57"/>
        <v>1.7825</v>
      </c>
      <c r="BB97" s="46">
        <f t="shared" si="58"/>
        <v>0</v>
      </c>
      <c r="BC97" s="46">
        <f t="shared" si="59"/>
        <v>0</v>
      </c>
      <c r="BD97" s="46">
        <f t="shared" si="60"/>
        <v>0</v>
      </c>
      <c r="BE97" s="46">
        <f t="shared" si="61"/>
        <v>7.6999999999999993</v>
      </c>
      <c r="BF97" s="46">
        <f t="shared" si="62"/>
        <v>5.4</v>
      </c>
      <c r="BG97" s="46" t="str">
        <f t="shared" si="63"/>
        <v/>
      </c>
      <c r="BH97" s="17"/>
      <c r="BJ97" s="15"/>
      <c r="BK97" s="71">
        <f t="shared" si="40"/>
        <v>155</v>
      </c>
      <c r="BL97" s="71">
        <f t="shared" si="41"/>
        <v>115</v>
      </c>
      <c r="BM97" s="347">
        <f t="shared" si="42"/>
        <v>0</v>
      </c>
      <c r="BN97" s="347">
        <f t="shared" si="43"/>
        <v>0</v>
      </c>
      <c r="BO97" s="347"/>
      <c r="BP97" s="347"/>
      <c r="BQ97" s="347">
        <f t="shared" si="44"/>
        <v>0</v>
      </c>
      <c r="BR97" s="347"/>
      <c r="BS97" s="347"/>
      <c r="BT97" s="347">
        <f t="shared" si="45"/>
        <v>0</v>
      </c>
      <c r="BU97" s="347"/>
      <c r="BV97" s="17"/>
      <c r="BX97" s="15"/>
      <c r="BZ97" s="17"/>
      <c r="CB97" s="15"/>
      <c r="CC97" s="16">
        <f t="shared" si="64"/>
        <v>1.7825</v>
      </c>
      <c r="CD97" s="16">
        <f t="shared" si="65"/>
        <v>5.4</v>
      </c>
      <c r="CE97" s="16">
        <f t="shared" si="66"/>
        <v>0</v>
      </c>
      <c r="CF97" s="16">
        <f t="shared" si="67"/>
        <v>1.55</v>
      </c>
      <c r="CG97" s="16">
        <f t="shared" si="68"/>
        <v>1.1499999999999999</v>
      </c>
      <c r="CJ97" s="191">
        <f t="shared" si="69"/>
        <v>1.7825</v>
      </c>
      <c r="CK97" s="191">
        <f t="shared" si="70"/>
        <v>7.6999999999999993</v>
      </c>
      <c r="CL97" s="191">
        <f t="shared" si="71"/>
        <v>0</v>
      </c>
      <c r="CM97" s="191">
        <f t="shared" si="72"/>
        <v>0</v>
      </c>
      <c r="CN97" s="191">
        <f t="shared" si="73"/>
        <v>1</v>
      </c>
      <c r="CO97" s="17"/>
      <c r="CQ97" s="15"/>
      <c r="CR97" s="16">
        <f>IF(M97="",,INDEX(Komp!$K$8:$K$10,M97,1))</f>
        <v>0</v>
      </c>
      <c r="CS97" s="16">
        <f>IF(N97="",,INDEX(Komp!$K$35:$K$40,N97,1))</f>
        <v>0</v>
      </c>
      <c r="CT97" s="16">
        <f>IF(N97="",,INDEX(Komp!$M$35:$M$40,N97,1))</f>
        <v>0</v>
      </c>
      <c r="CU97" s="16">
        <f>IF(O97="",,INDEX(Komp!$K$80:$K$81,O97,1))</f>
        <v>0</v>
      </c>
      <c r="CV97" s="16">
        <f>IF(P97="",,INDEX(Komp!$K$108:$K$109,P97,1))</f>
        <v>0</v>
      </c>
      <c r="CW97" s="191">
        <f t="shared" si="74"/>
        <v>0</v>
      </c>
      <c r="CX97" s="17"/>
      <c r="CZ97" s="15"/>
      <c r="DA97" s="16" t="str">
        <f t="shared" si="75"/>
        <v/>
      </c>
      <c r="DB97" s="16">
        <f>IF(DA97="",,MATCH(DA97,Tab!$C$5:$C$22,0))</f>
        <v>0</v>
      </c>
      <c r="DC97" s="16">
        <f>IF(DB97=Tab!$D$22,1,0)</f>
        <v>0</v>
      </c>
      <c r="DD97" s="16">
        <f>IF(DB97=Tab!$D$21,1,0)</f>
        <v>0</v>
      </c>
      <c r="DE97" s="16">
        <f>IF(AND(DB97&gt;=Tab!$D$5,DB97&lt;=Tab!$D$20),1,0)</f>
        <v>0</v>
      </c>
      <c r="DF97" s="16">
        <f>IF(DE97=1,INDEX(Tab!$E$5:$E$20,DB97,1),)</f>
        <v>0</v>
      </c>
      <c r="DG97" s="17"/>
      <c r="DI97" s="15"/>
      <c r="DJ97" s="16" t="str">
        <f t="shared" si="76"/>
        <v/>
      </c>
      <c r="DL97" s="36" t="str">
        <f>IF(DD97=1,Projekt!$AH$129,"")</f>
        <v/>
      </c>
      <c r="DM97" s="36"/>
      <c r="DN97" s="36" t="str">
        <f>IF(DE97=1,INDEX(Projekt!$AB$98:$AB$113,DF97,1),"")</f>
        <v/>
      </c>
      <c r="DO97" s="36" t="str">
        <f>IF(DE97=1,INDEX(Projekt!$AH$98:$AH$113,DF97,1),"")</f>
        <v/>
      </c>
      <c r="DP97" s="36" t="str">
        <f t="shared" si="77"/>
        <v/>
      </c>
      <c r="DQ97" s="79"/>
      <c r="DR97" s="36"/>
      <c r="DS97" s="162"/>
      <c r="DT97" s="16" t="str">
        <f t="shared" si="78"/>
        <v/>
      </c>
      <c r="DU97" s="16" t="str">
        <f t="shared" si="30"/>
        <v/>
      </c>
      <c r="DV97" s="16" t="str">
        <f>IF(DE97=1,IF(DU97&lt;Tab!$M$77,1,IF(DU97&lt;Tab!$M$78,2,IF(DU97&lt;Tab!$M$79,3,IF(DU97&lt;Tab!$M$80,4,5)))),"")</f>
        <v/>
      </c>
      <c r="DW97" s="16" t="str">
        <f>IF(DE97=1,INDEX(Tab!$M$76:$M$81,DV97,1),"")</f>
        <v/>
      </c>
      <c r="DX97" s="16" t="str">
        <f>IF(DE97=1,INDEX(Tab!$M$76:$M$81,DV97+1,1),"")</f>
        <v/>
      </c>
      <c r="DY97" s="36" t="str">
        <f>IF(DE97=1,INDEX(Tab!$N$76:$AC$81,DV97,DF97),"")</f>
        <v/>
      </c>
      <c r="DZ97" s="36" t="str">
        <f>IF(DE97=1,INDEX(Tab!$N$76:$AC$81,DV97+1,DF97),"")</f>
        <v/>
      </c>
      <c r="EA97" s="36" t="str">
        <f t="shared" si="79"/>
        <v/>
      </c>
      <c r="EB97" s="36" t="str">
        <f t="shared" si="80"/>
        <v/>
      </c>
      <c r="EC97" s="79"/>
      <c r="ED97" s="36"/>
      <c r="EE97" s="15"/>
      <c r="EF97" s="16" t="str">
        <f t="shared" si="81"/>
        <v/>
      </c>
      <c r="EG97" s="16" t="str">
        <f t="shared" si="46"/>
        <v/>
      </c>
      <c r="EH97" s="16" t="str">
        <f>IF(DE97=1,IF(EG97&lt;Tab!$M$87,1,IF(EG97&lt;Tab!$M$88,2,IF(EG97&lt;Tab!$M$89,3,IF(EG97&lt;Tab!$M$90,4,5)))),"")</f>
        <v/>
      </c>
      <c r="EI97" s="16" t="str">
        <f>IF(DE97=1,INDEX(Tab!$M$86:$M$91,EH97,1),"")</f>
        <v/>
      </c>
      <c r="EJ97" s="16" t="str">
        <f>IF(DE97=1,INDEX(Tab!$M$86:$M$91,EH97+1,1),"")</f>
        <v/>
      </c>
      <c r="EK97" s="36" t="str">
        <f>IF(DE97=1,INDEX(Tab!$N$86:$AC$91,EH97,DF97),"")</f>
        <v/>
      </c>
      <c r="EL97" s="36" t="str">
        <f>IF(DE97=1,INDEX(Tab!$N$86:$AC$91,EH97+1,DF97),"")</f>
        <v/>
      </c>
      <c r="EM97" s="36">
        <f t="shared" si="82"/>
        <v>0</v>
      </c>
      <c r="EO97" s="74" t="b">
        <v>0</v>
      </c>
      <c r="EP97" s="16">
        <f t="shared" si="83"/>
        <v>1</v>
      </c>
      <c r="EQ97" s="16">
        <f t="shared" si="84"/>
        <v>0</v>
      </c>
      <c r="ER97" s="16" t="str">
        <f t="shared" si="85"/>
        <v/>
      </c>
      <c r="ES97" s="17"/>
      <c r="EU97" s="15"/>
      <c r="EV97" s="191" t="str">
        <f t="shared" si="86"/>
        <v/>
      </c>
      <c r="EW97" s="191" t="str">
        <f t="shared" si="87"/>
        <v/>
      </c>
      <c r="EX97" s="17"/>
    </row>
    <row r="98" spans="2:154" s="16" customFormat="1" hidden="1" x14ac:dyDescent="0.2">
      <c r="B98" s="341"/>
      <c r="C98" s="541"/>
      <c r="D98" s="542"/>
      <c r="E98" s="25"/>
      <c r="F98" s="71">
        <v>1</v>
      </c>
      <c r="G98" s="71">
        <v>155</v>
      </c>
      <c r="H98" s="71">
        <v>115</v>
      </c>
      <c r="I98" s="25"/>
      <c r="J98" s="25"/>
      <c r="K98" s="25"/>
      <c r="L98" s="339"/>
      <c r="M98" s="337"/>
      <c r="N98" s="25"/>
      <c r="O98" s="25"/>
      <c r="P98" s="25"/>
      <c r="Q98" s="27"/>
      <c r="R98" s="24"/>
      <c r="S98" s="24"/>
      <c r="T98" s="24"/>
      <c r="U98" s="24"/>
      <c r="V98" s="24"/>
      <c r="W98" s="312" t="str">
        <f t="shared" si="88"/>
        <v/>
      </c>
      <c r="X98" s="46" t="str">
        <f t="shared" si="49"/>
        <v/>
      </c>
      <c r="Y98" s="28"/>
      <c r="Z98" s="27"/>
      <c r="AA98" s="25"/>
      <c r="AB98" s="25"/>
      <c r="AC98" s="184"/>
      <c r="AD98" s="44"/>
      <c r="AE98" s="176" t="str">
        <f t="shared" si="50"/>
        <v/>
      </c>
      <c r="AF98" s="44"/>
      <c r="AG98" s="46" t="str">
        <f t="shared" si="51"/>
        <v/>
      </c>
      <c r="AH98" s="28"/>
      <c r="AI98" s="27"/>
      <c r="AJ98" s="25"/>
      <c r="AK98" s="25"/>
      <c r="AL98" s="25"/>
      <c r="AM98" s="44"/>
      <c r="AN98" s="40"/>
      <c r="AO98" s="44"/>
      <c r="AP98" s="71" t="str">
        <f t="shared" si="52"/>
        <v/>
      </c>
      <c r="AQ98" s="44"/>
      <c r="AR98" s="46" t="str">
        <f t="shared" si="53"/>
        <v/>
      </c>
      <c r="AS98" s="156"/>
      <c r="AT98" s="80"/>
      <c r="AU98" s="46" t="str">
        <f t="shared" si="54"/>
        <v/>
      </c>
      <c r="AV98" s="80"/>
      <c r="AW98" s="46" t="str">
        <f t="shared" si="55"/>
        <v/>
      </c>
      <c r="AX98" s="28"/>
      <c r="AY98" s="27"/>
      <c r="AZ98" s="46">
        <f t="shared" si="56"/>
        <v>1.7825</v>
      </c>
      <c r="BA98" s="46">
        <f t="shared" si="57"/>
        <v>1.7825</v>
      </c>
      <c r="BB98" s="46">
        <f t="shared" si="58"/>
        <v>0</v>
      </c>
      <c r="BC98" s="46">
        <f t="shared" si="59"/>
        <v>0</v>
      </c>
      <c r="BD98" s="46">
        <f t="shared" si="60"/>
        <v>0</v>
      </c>
      <c r="BE98" s="46">
        <f t="shared" si="61"/>
        <v>7.6999999999999993</v>
      </c>
      <c r="BF98" s="46">
        <f t="shared" si="62"/>
        <v>5.4</v>
      </c>
      <c r="BG98" s="46" t="str">
        <f t="shared" si="63"/>
        <v/>
      </c>
      <c r="BH98" s="17"/>
      <c r="BJ98" s="15"/>
      <c r="BK98" s="71">
        <f t="shared" si="40"/>
        <v>155</v>
      </c>
      <c r="BL98" s="71">
        <f t="shared" si="41"/>
        <v>115</v>
      </c>
      <c r="BM98" s="347">
        <f t="shared" si="42"/>
        <v>0</v>
      </c>
      <c r="BN98" s="347">
        <f t="shared" si="43"/>
        <v>0</v>
      </c>
      <c r="BO98" s="347"/>
      <c r="BP98" s="347"/>
      <c r="BQ98" s="347">
        <f t="shared" si="44"/>
        <v>0</v>
      </c>
      <c r="BR98" s="347"/>
      <c r="BS98" s="347"/>
      <c r="BT98" s="347">
        <f t="shared" si="45"/>
        <v>0</v>
      </c>
      <c r="BU98" s="347"/>
      <c r="BV98" s="17"/>
      <c r="BX98" s="15"/>
      <c r="BZ98" s="17"/>
      <c r="CB98" s="15"/>
      <c r="CC98" s="16">
        <f t="shared" si="64"/>
        <v>1.7825</v>
      </c>
      <c r="CD98" s="16">
        <f t="shared" si="65"/>
        <v>5.4</v>
      </c>
      <c r="CE98" s="16">
        <f t="shared" si="66"/>
        <v>0</v>
      </c>
      <c r="CF98" s="16">
        <f t="shared" si="67"/>
        <v>1.55</v>
      </c>
      <c r="CG98" s="16">
        <f t="shared" si="68"/>
        <v>1.1499999999999999</v>
      </c>
      <c r="CJ98" s="191">
        <f t="shared" si="69"/>
        <v>1.7825</v>
      </c>
      <c r="CK98" s="191">
        <f t="shared" si="70"/>
        <v>7.6999999999999993</v>
      </c>
      <c r="CL98" s="191">
        <f t="shared" si="71"/>
        <v>0</v>
      </c>
      <c r="CM98" s="191">
        <f t="shared" si="72"/>
        <v>0</v>
      </c>
      <c r="CN98" s="191">
        <f t="shared" si="73"/>
        <v>1</v>
      </c>
      <c r="CO98" s="17"/>
      <c r="CQ98" s="15"/>
      <c r="CR98" s="16">
        <f>IF(M98="",,INDEX(Komp!$K$8:$K$10,M98,1))</f>
        <v>0</v>
      </c>
      <c r="CS98" s="16">
        <f>IF(N98="",,INDEX(Komp!$K$35:$K$40,N98,1))</f>
        <v>0</v>
      </c>
      <c r="CT98" s="16">
        <f>IF(N98="",,INDEX(Komp!$M$35:$M$40,N98,1))</f>
        <v>0</v>
      </c>
      <c r="CU98" s="16">
        <f>IF(O98="",,INDEX(Komp!$K$80:$K$81,O98,1))</f>
        <v>0</v>
      </c>
      <c r="CV98" s="16">
        <f>IF(P98="",,INDEX(Komp!$K$108:$K$109,P98,1))</f>
        <v>0</v>
      </c>
      <c r="CW98" s="191">
        <f t="shared" si="74"/>
        <v>0</v>
      </c>
      <c r="CX98" s="17"/>
      <c r="CZ98" s="15"/>
      <c r="DA98" s="16" t="str">
        <f t="shared" si="75"/>
        <v/>
      </c>
      <c r="DB98" s="16">
        <f>IF(DA98="",,MATCH(DA98,Tab!$C$5:$C$22,0))</f>
        <v>0</v>
      </c>
      <c r="DC98" s="16">
        <f>IF(DB98=Tab!$D$22,1,0)</f>
        <v>0</v>
      </c>
      <c r="DD98" s="16">
        <f>IF(DB98=Tab!$D$21,1,0)</f>
        <v>0</v>
      </c>
      <c r="DE98" s="16">
        <f>IF(AND(DB98&gt;=Tab!$D$5,DB98&lt;=Tab!$D$20),1,0)</f>
        <v>0</v>
      </c>
      <c r="DF98" s="16">
        <f>IF(DE98=1,INDEX(Tab!$E$5:$E$20,DB98,1),)</f>
        <v>0</v>
      </c>
      <c r="DG98" s="17"/>
      <c r="DI98" s="15"/>
      <c r="DJ98" s="16" t="str">
        <f t="shared" si="76"/>
        <v/>
      </c>
      <c r="DL98" s="36" t="str">
        <f>IF(DD98=1,Projekt!$AH$129,"")</f>
        <v/>
      </c>
      <c r="DM98" s="36"/>
      <c r="DN98" s="36" t="str">
        <f>IF(DE98=1,INDEX(Projekt!$AB$98:$AB$113,DF98,1),"")</f>
        <v/>
      </c>
      <c r="DO98" s="36" t="str">
        <f>IF(DE98=1,INDEX(Projekt!$AH$98:$AH$113,DF98,1),"")</f>
        <v/>
      </c>
      <c r="DP98" s="36" t="str">
        <f t="shared" si="77"/>
        <v/>
      </c>
      <c r="DQ98" s="79"/>
      <c r="DR98" s="36"/>
      <c r="DS98" s="162"/>
      <c r="DT98" s="16" t="str">
        <f t="shared" si="78"/>
        <v/>
      </c>
      <c r="DU98" s="16" t="str">
        <f t="shared" si="30"/>
        <v/>
      </c>
      <c r="DV98" s="16" t="str">
        <f>IF(DE98=1,IF(DU98&lt;Tab!$M$77,1,IF(DU98&lt;Tab!$M$78,2,IF(DU98&lt;Tab!$M$79,3,IF(DU98&lt;Tab!$M$80,4,5)))),"")</f>
        <v/>
      </c>
      <c r="DW98" s="16" t="str">
        <f>IF(DE98=1,INDEX(Tab!$M$76:$M$81,DV98,1),"")</f>
        <v/>
      </c>
      <c r="DX98" s="16" t="str">
        <f>IF(DE98=1,INDEX(Tab!$M$76:$M$81,DV98+1,1),"")</f>
        <v/>
      </c>
      <c r="DY98" s="36" t="str">
        <f>IF(DE98=1,INDEX(Tab!$N$76:$AC$81,DV98,DF98),"")</f>
        <v/>
      </c>
      <c r="DZ98" s="36" t="str">
        <f>IF(DE98=1,INDEX(Tab!$N$76:$AC$81,DV98+1,DF98),"")</f>
        <v/>
      </c>
      <c r="EA98" s="36" t="str">
        <f t="shared" si="79"/>
        <v/>
      </c>
      <c r="EB98" s="36" t="str">
        <f t="shared" si="80"/>
        <v/>
      </c>
      <c r="EC98" s="79"/>
      <c r="ED98" s="36"/>
      <c r="EE98" s="15"/>
      <c r="EF98" s="16" t="str">
        <f t="shared" si="81"/>
        <v/>
      </c>
      <c r="EG98" s="16" t="str">
        <f t="shared" si="46"/>
        <v/>
      </c>
      <c r="EH98" s="16" t="str">
        <f>IF(DE98=1,IF(EG98&lt;Tab!$M$87,1,IF(EG98&lt;Tab!$M$88,2,IF(EG98&lt;Tab!$M$89,3,IF(EG98&lt;Tab!$M$90,4,5)))),"")</f>
        <v/>
      </c>
      <c r="EI98" s="16" t="str">
        <f>IF(DE98=1,INDEX(Tab!$M$86:$M$91,EH98,1),"")</f>
        <v/>
      </c>
      <c r="EJ98" s="16" t="str">
        <f>IF(DE98=1,INDEX(Tab!$M$86:$M$91,EH98+1,1),"")</f>
        <v/>
      </c>
      <c r="EK98" s="36" t="str">
        <f>IF(DE98=1,INDEX(Tab!$N$86:$AC$91,EH98,DF98),"")</f>
        <v/>
      </c>
      <c r="EL98" s="36" t="str">
        <f>IF(DE98=1,INDEX(Tab!$N$86:$AC$91,EH98+1,DF98),"")</f>
        <v/>
      </c>
      <c r="EM98" s="36">
        <f t="shared" si="82"/>
        <v>0</v>
      </c>
      <c r="EO98" s="74" t="b">
        <v>0</v>
      </c>
      <c r="EP98" s="16">
        <f t="shared" si="83"/>
        <v>1</v>
      </c>
      <c r="EQ98" s="16">
        <f t="shared" si="84"/>
        <v>0</v>
      </c>
      <c r="ER98" s="16" t="str">
        <f t="shared" si="85"/>
        <v/>
      </c>
      <c r="ES98" s="17"/>
      <c r="EU98" s="15"/>
      <c r="EV98" s="191" t="str">
        <f t="shared" si="86"/>
        <v/>
      </c>
      <c r="EW98" s="191" t="str">
        <f t="shared" si="87"/>
        <v/>
      </c>
      <c r="EX98" s="17"/>
    </row>
    <row r="99" spans="2:154" s="16" customFormat="1" hidden="1" x14ac:dyDescent="0.2">
      <c r="B99" s="341"/>
      <c r="C99" s="541"/>
      <c r="D99" s="542"/>
      <c r="E99" s="25"/>
      <c r="F99" s="71">
        <v>1</v>
      </c>
      <c r="G99" s="71">
        <v>155</v>
      </c>
      <c r="H99" s="71">
        <v>115</v>
      </c>
      <c r="I99" s="25"/>
      <c r="J99" s="25"/>
      <c r="K99" s="25"/>
      <c r="L99" s="339"/>
      <c r="M99" s="337"/>
      <c r="N99" s="25"/>
      <c r="O99" s="25"/>
      <c r="P99" s="25"/>
      <c r="Q99" s="27"/>
      <c r="R99" s="24"/>
      <c r="S99" s="24"/>
      <c r="T99" s="24"/>
      <c r="U99" s="24"/>
      <c r="V99" s="24"/>
      <c r="W99" s="312" t="str">
        <f t="shared" si="88"/>
        <v/>
      </c>
      <c r="X99" s="46" t="str">
        <f t="shared" si="49"/>
        <v/>
      </c>
      <c r="Y99" s="28"/>
      <c r="Z99" s="27"/>
      <c r="AA99" s="25"/>
      <c r="AB99" s="25"/>
      <c r="AC99" s="184"/>
      <c r="AD99" s="44"/>
      <c r="AE99" s="176" t="str">
        <f t="shared" si="50"/>
        <v/>
      </c>
      <c r="AF99" s="44"/>
      <c r="AG99" s="46" t="str">
        <f t="shared" si="51"/>
        <v/>
      </c>
      <c r="AH99" s="28"/>
      <c r="AI99" s="27"/>
      <c r="AJ99" s="25"/>
      <c r="AK99" s="25"/>
      <c r="AL99" s="25"/>
      <c r="AM99" s="44"/>
      <c r="AN99" s="40"/>
      <c r="AO99" s="44"/>
      <c r="AP99" s="71" t="str">
        <f t="shared" si="52"/>
        <v/>
      </c>
      <c r="AQ99" s="44"/>
      <c r="AR99" s="46" t="str">
        <f t="shared" si="53"/>
        <v/>
      </c>
      <c r="AS99" s="156"/>
      <c r="AT99" s="80"/>
      <c r="AU99" s="46" t="str">
        <f t="shared" si="54"/>
        <v/>
      </c>
      <c r="AV99" s="80"/>
      <c r="AW99" s="46" t="str">
        <f t="shared" si="55"/>
        <v/>
      </c>
      <c r="AX99" s="28"/>
      <c r="AY99" s="27"/>
      <c r="AZ99" s="46">
        <f t="shared" si="56"/>
        <v>1.7825</v>
      </c>
      <c r="BA99" s="46">
        <f t="shared" si="57"/>
        <v>1.7825</v>
      </c>
      <c r="BB99" s="46">
        <f t="shared" si="58"/>
        <v>0</v>
      </c>
      <c r="BC99" s="46">
        <f t="shared" si="59"/>
        <v>0</v>
      </c>
      <c r="BD99" s="46">
        <f t="shared" si="60"/>
        <v>0</v>
      </c>
      <c r="BE99" s="46">
        <f t="shared" si="61"/>
        <v>7.6999999999999993</v>
      </c>
      <c r="BF99" s="46">
        <f t="shared" si="62"/>
        <v>5.4</v>
      </c>
      <c r="BG99" s="46" t="str">
        <f t="shared" si="63"/>
        <v/>
      </c>
      <c r="BH99" s="17"/>
      <c r="BJ99" s="15"/>
      <c r="BK99" s="71">
        <f t="shared" si="40"/>
        <v>155</v>
      </c>
      <c r="BL99" s="71">
        <f t="shared" si="41"/>
        <v>115</v>
      </c>
      <c r="BM99" s="347">
        <f t="shared" si="42"/>
        <v>0</v>
      </c>
      <c r="BN99" s="347">
        <f t="shared" si="43"/>
        <v>0</v>
      </c>
      <c r="BO99" s="347"/>
      <c r="BP99" s="347"/>
      <c r="BQ99" s="347">
        <f t="shared" si="44"/>
        <v>0</v>
      </c>
      <c r="BR99" s="347"/>
      <c r="BS99" s="347"/>
      <c r="BT99" s="347">
        <f t="shared" si="45"/>
        <v>0</v>
      </c>
      <c r="BU99" s="347"/>
      <c r="BV99" s="17"/>
      <c r="BX99" s="15"/>
      <c r="BZ99" s="17"/>
      <c r="CB99" s="15"/>
      <c r="CC99" s="16">
        <f t="shared" si="64"/>
        <v>1.7825</v>
      </c>
      <c r="CD99" s="16">
        <f t="shared" si="65"/>
        <v>5.4</v>
      </c>
      <c r="CE99" s="16">
        <f t="shared" si="66"/>
        <v>0</v>
      </c>
      <c r="CF99" s="16">
        <f t="shared" si="67"/>
        <v>1.55</v>
      </c>
      <c r="CG99" s="16">
        <f t="shared" si="68"/>
        <v>1.1499999999999999</v>
      </c>
      <c r="CJ99" s="191">
        <f t="shared" si="69"/>
        <v>1.7825</v>
      </c>
      <c r="CK99" s="191">
        <f t="shared" si="70"/>
        <v>7.6999999999999993</v>
      </c>
      <c r="CL99" s="191">
        <f t="shared" si="71"/>
        <v>0</v>
      </c>
      <c r="CM99" s="191">
        <f t="shared" si="72"/>
        <v>0</v>
      </c>
      <c r="CN99" s="191">
        <f t="shared" si="73"/>
        <v>1</v>
      </c>
      <c r="CO99" s="17"/>
      <c r="CQ99" s="15"/>
      <c r="CR99" s="16">
        <f>IF(M99="",,INDEX(Komp!$K$8:$K$10,M99,1))</f>
        <v>0</v>
      </c>
      <c r="CS99" s="16">
        <f>IF(N99="",,INDEX(Komp!$K$35:$K$40,N99,1))</f>
        <v>0</v>
      </c>
      <c r="CT99" s="16">
        <f>IF(N99="",,INDEX(Komp!$M$35:$M$40,N99,1))</f>
        <v>0</v>
      </c>
      <c r="CU99" s="16">
        <f>IF(O99="",,INDEX(Komp!$K$80:$K$81,O99,1))</f>
        <v>0</v>
      </c>
      <c r="CV99" s="16">
        <f>IF(P99="",,INDEX(Komp!$K$108:$K$109,P99,1))</f>
        <v>0</v>
      </c>
      <c r="CW99" s="191">
        <f t="shared" si="74"/>
        <v>0</v>
      </c>
      <c r="CX99" s="17"/>
      <c r="CZ99" s="15"/>
      <c r="DA99" s="16" t="str">
        <f t="shared" si="75"/>
        <v/>
      </c>
      <c r="DB99" s="16">
        <f>IF(DA99="",,MATCH(DA99,Tab!$C$5:$C$22,0))</f>
        <v>0</v>
      </c>
      <c r="DC99" s="16">
        <f>IF(DB99=Tab!$D$22,1,0)</f>
        <v>0</v>
      </c>
      <c r="DD99" s="16">
        <f>IF(DB99=Tab!$D$21,1,0)</f>
        <v>0</v>
      </c>
      <c r="DE99" s="16">
        <f>IF(AND(DB99&gt;=Tab!$D$5,DB99&lt;=Tab!$D$20),1,0)</f>
        <v>0</v>
      </c>
      <c r="DF99" s="16">
        <f>IF(DE99=1,INDEX(Tab!$E$5:$E$20,DB99,1),)</f>
        <v>0</v>
      </c>
      <c r="DG99" s="17"/>
      <c r="DI99" s="15"/>
      <c r="DJ99" s="16" t="str">
        <f t="shared" si="76"/>
        <v/>
      </c>
      <c r="DL99" s="36" t="str">
        <f>IF(DD99=1,Projekt!$AH$129,"")</f>
        <v/>
      </c>
      <c r="DM99" s="36"/>
      <c r="DN99" s="36" t="str">
        <f>IF(DE99=1,INDEX(Projekt!$AB$98:$AB$113,DF99,1),"")</f>
        <v/>
      </c>
      <c r="DO99" s="36" t="str">
        <f>IF(DE99=1,INDEX(Projekt!$AH$98:$AH$113,DF99,1),"")</f>
        <v/>
      </c>
      <c r="DP99" s="36" t="str">
        <f t="shared" si="77"/>
        <v/>
      </c>
      <c r="DQ99" s="79"/>
      <c r="DR99" s="36"/>
      <c r="DS99" s="162"/>
      <c r="DT99" s="16" t="str">
        <f t="shared" si="78"/>
        <v/>
      </c>
      <c r="DU99" s="16" t="str">
        <f t="shared" si="30"/>
        <v/>
      </c>
      <c r="DV99" s="16" t="str">
        <f>IF(DE99=1,IF(DU99&lt;Tab!$M$77,1,IF(DU99&lt;Tab!$M$78,2,IF(DU99&lt;Tab!$M$79,3,IF(DU99&lt;Tab!$M$80,4,5)))),"")</f>
        <v/>
      </c>
      <c r="DW99" s="16" t="str">
        <f>IF(DE99=1,INDEX(Tab!$M$76:$M$81,DV99,1),"")</f>
        <v/>
      </c>
      <c r="DX99" s="16" t="str">
        <f>IF(DE99=1,INDEX(Tab!$M$76:$M$81,DV99+1,1),"")</f>
        <v/>
      </c>
      <c r="DY99" s="36" t="str">
        <f>IF(DE99=1,INDEX(Tab!$N$76:$AC$81,DV99,DF99),"")</f>
        <v/>
      </c>
      <c r="DZ99" s="36" t="str">
        <f>IF(DE99=1,INDEX(Tab!$N$76:$AC$81,DV99+1,DF99),"")</f>
        <v/>
      </c>
      <c r="EA99" s="36" t="str">
        <f t="shared" si="79"/>
        <v/>
      </c>
      <c r="EB99" s="36" t="str">
        <f t="shared" si="80"/>
        <v/>
      </c>
      <c r="EC99" s="79"/>
      <c r="ED99" s="36"/>
      <c r="EE99" s="15"/>
      <c r="EF99" s="16" t="str">
        <f t="shared" si="81"/>
        <v/>
      </c>
      <c r="EG99" s="16" t="str">
        <f t="shared" si="46"/>
        <v/>
      </c>
      <c r="EH99" s="16" t="str">
        <f>IF(DE99=1,IF(EG99&lt;Tab!$M$87,1,IF(EG99&lt;Tab!$M$88,2,IF(EG99&lt;Tab!$M$89,3,IF(EG99&lt;Tab!$M$90,4,5)))),"")</f>
        <v/>
      </c>
      <c r="EI99" s="16" t="str">
        <f>IF(DE99=1,INDEX(Tab!$M$86:$M$91,EH99,1),"")</f>
        <v/>
      </c>
      <c r="EJ99" s="16" t="str">
        <f>IF(DE99=1,INDEX(Tab!$M$86:$M$91,EH99+1,1),"")</f>
        <v/>
      </c>
      <c r="EK99" s="36" t="str">
        <f>IF(DE99=1,INDEX(Tab!$N$86:$AC$91,EH99,DF99),"")</f>
        <v/>
      </c>
      <c r="EL99" s="36" t="str">
        <f>IF(DE99=1,INDEX(Tab!$N$86:$AC$91,EH99+1,DF99),"")</f>
        <v/>
      </c>
      <c r="EM99" s="36">
        <f t="shared" si="82"/>
        <v>0</v>
      </c>
      <c r="EO99" s="74" t="b">
        <v>0</v>
      </c>
      <c r="EP99" s="16">
        <f t="shared" si="83"/>
        <v>1</v>
      </c>
      <c r="EQ99" s="16">
        <f t="shared" si="84"/>
        <v>0</v>
      </c>
      <c r="ER99" s="16" t="str">
        <f t="shared" si="85"/>
        <v/>
      </c>
      <c r="ES99" s="17"/>
      <c r="EU99" s="15"/>
      <c r="EV99" s="191" t="str">
        <f t="shared" si="86"/>
        <v/>
      </c>
      <c r="EW99" s="191" t="str">
        <f t="shared" si="87"/>
        <v/>
      </c>
      <c r="EX99" s="17"/>
    </row>
    <row r="100" spans="2:154" s="16" customFormat="1" hidden="1" x14ac:dyDescent="0.2">
      <c r="B100" s="341"/>
      <c r="C100" s="541"/>
      <c r="D100" s="542"/>
      <c r="E100" s="25"/>
      <c r="F100" s="71">
        <v>1</v>
      </c>
      <c r="G100" s="71">
        <v>155</v>
      </c>
      <c r="H100" s="71">
        <v>115</v>
      </c>
      <c r="I100" s="25"/>
      <c r="J100" s="25"/>
      <c r="K100" s="25"/>
      <c r="L100" s="339"/>
      <c r="M100" s="337"/>
      <c r="N100" s="25"/>
      <c r="O100" s="25"/>
      <c r="P100" s="25"/>
      <c r="Q100" s="27"/>
      <c r="R100" s="24"/>
      <c r="S100" s="24"/>
      <c r="T100" s="24"/>
      <c r="U100" s="24"/>
      <c r="V100" s="24"/>
      <c r="W100" s="312" t="str">
        <f t="shared" si="88"/>
        <v/>
      </c>
      <c r="X100" s="46" t="str">
        <f t="shared" si="49"/>
        <v/>
      </c>
      <c r="Y100" s="28"/>
      <c r="Z100" s="27"/>
      <c r="AA100" s="25"/>
      <c r="AB100" s="25"/>
      <c r="AC100" s="184"/>
      <c r="AD100" s="44"/>
      <c r="AE100" s="176" t="str">
        <f t="shared" si="50"/>
        <v/>
      </c>
      <c r="AF100" s="44"/>
      <c r="AG100" s="46" t="str">
        <f t="shared" si="51"/>
        <v/>
      </c>
      <c r="AH100" s="28"/>
      <c r="AI100" s="27"/>
      <c r="AJ100" s="25"/>
      <c r="AK100" s="25"/>
      <c r="AL100" s="25"/>
      <c r="AM100" s="44"/>
      <c r="AN100" s="40"/>
      <c r="AO100" s="44"/>
      <c r="AP100" s="71" t="str">
        <f t="shared" si="52"/>
        <v/>
      </c>
      <c r="AQ100" s="44"/>
      <c r="AR100" s="46" t="str">
        <f t="shared" si="53"/>
        <v/>
      </c>
      <c r="AS100" s="156"/>
      <c r="AT100" s="80"/>
      <c r="AU100" s="46" t="str">
        <f t="shared" si="54"/>
        <v/>
      </c>
      <c r="AV100" s="80"/>
      <c r="AW100" s="46" t="str">
        <f t="shared" si="55"/>
        <v/>
      </c>
      <c r="AX100" s="28"/>
      <c r="AY100" s="27"/>
      <c r="AZ100" s="46">
        <f t="shared" si="56"/>
        <v>1.7825</v>
      </c>
      <c r="BA100" s="46">
        <f t="shared" si="57"/>
        <v>1.7825</v>
      </c>
      <c r="BB100" s="46">
        <f t="shared" si="58"/>
        <v>0</v>
      </c>
      <c r="BC100" s="46">
        <f t="shared" si="59"/>
        <v>0</v>
      </c>
      <c r="BD100" s="46">
        <f t="shared" si="60"/>
        <v>0</v>
      </c>
      <c r="BE100" s="46">
        <f t="shared" si="61"/>
        <v>7.6999999999999993</v>
      </c>
      <c r="BF100" s="46">
        <f t="shared" si="62"/>
        <v>5.4</v>
      </c>
      <c r="BG100" s="46" t="str">
        <f t="shared" si="63"/>
        <v/>
      </c>
      <c r="BH100" s="17"/>
      <c r="BJ100" s="15"/>
      <c r="BK100" s="71">
        <f t="shared" si="40"/>
        <v>155</v>
      </c>
      <c r="BL100" s="71">
        <f t="shared" si="41"/>
        <v>115</v>
      </c>
      <c r="BM100" s="347">
        <f t="shared" si="42"/>
        <v>0</v>
      </c>
      <c r="BN100" s="347">
        <f t="shared" si="43"/>
        <v>0</v>
      </c>
      <c r="BO100" s="347"/>
      <c r="BP100" s="347"/>
      <c r="BQ100" s="347">
        <f t="shared" si="44"/>
        <v>0</v>
      </c>
      <c r="BR100" s="347"/>
      <c r="BS100" s="347"/>
      <c r="BT100" s="347">
        <f t="shared" si="45"/>
        <v>0</v>
      </c>
      <c r="BU100" s="347"/>
      <c r="BV100" s="17"/>
      <c r="BX100" s="15"/>
      <c r="BZ100" s="17"/>
      <c r="CB100" s="15"/>
      <c r="CC100" s="16">
        <f t="shared" si="64"/>
        <v>1.7825</v>
      </c>
      <c r="CD100" s="16">
        <f t="shared" si="65"/>
        <v>5.4</v>
      </c>
      <c r="CE100" s="16">
        <f t="shared" si="66"/>
        <v>0</v>
      </c>
      <c r="CF100" s="16">
        <f t="shared" si="67"/>
        <v>1.55</v>
      </c>
      <c r="CG100" s="16">
        <f t="shared" si="68"/>
        <v>1.1499999999999999</v>
      </c>
      <c r="CJ100" s="191">
        <f t="shared" si="69"/>
        <v>1.7825</v>
      </c>
      <c r="CK100" s="191">
        <f t="shared" si="70"/>
        <v>7.6999999999999993</v>
      </c>
      <c r="CL100" s="191">
        <f t="shared" si="71"/>
        <v>0</v>
      </c>
      <c r="CM100" s="191">
        <f t="shared" si="72"/>
        <v>0</v>
      </c>
      <c r="CN100" s="191">
        <f t="shared" si="73"/>
        <v>1</v>
      </c>
      <c r="CO100" s="17"/>
      <c r="CQ100" s="15"/>
      <c r="CR100" s="16">
        <f>IF(M100="",,INDEX(Komp!$K$8:$K$10,M100,1))</f>
        <v>0</v>
      </c>
      <c r="CS100" s="16">
        <f>IF(N100="",,INDEX(Komp!$K$35:$K$40,N100,1))</f>
        <v>0</v>
      </c>
      <c r="CT100" s="16">
        <f>IF(N100="",,INDEX(Komp!$M$35:$M$40,N100,1))</f>
        <v>0</v>
      </c>
      <c r="CU100" s="16">
        <f>IF(O100="",,INDEX(Komp!$K$80:$K$81,O100,1))</f>
        <v>0</v>
      </c>
      <c r="CV100" s="16">
        <f>IF(P100="",,INDEX(Komp!$K$108:$K$109,P100,1))</f>
        <v>0</v>
      </c>
      <c r="CW100" s="191">
        <f t="shared" si="74"/>
        <v>0</v>
      </c>
      <c r="CX100" s="17"/>
      <c r="CZ100" s="15"/>
      <c r="DA100" s="16" t="str">
        <f t="shared" si="75"/>
        <v/>
      </c>
      <c r="DB100" s="16">
        <f>IF(DA100="",,MATCH(DA100,Tab!$C$5:$C$22,0))</f>
        <v>0</v>
      </c>
      <c r="DC100" s="16">
        <f>IF(DB100=Tab!$D$22,1,0)</f>
        <v>0</v>
      </c>
      <c r="DD100" s="16">
        <f>IF(DB100=Tab!$D$21,1,0)</f>
        <v>0</v>
      </c>
      <c r="DE100" s="16">
        <f>IF(AND(DB100&gt;=Tab!$D$5,DB100&lt;=Tab!$D$20),1,0)</f>
        <v>0</v>
      </c>
      <c r="DF100" s="16">
        <f>IF(DE100=1,INDEX(Tab!$E$5:$E$20,DB100,1),)</f>
        <v>0</v>
      </c>
      <c r="DG100" s="17"/>
      <c r="DI100" s="15"/>
      <c r="DJ100" s="16" t="str">
        <f t="shared" si="76"/>
        <v/>
      </c>
      <c r="DL100" s="36" t="str">
        <f>IF(DD100=1,Projekt!$AH$129,"")</f>
        <v/>
      </c>
      <c r="DM100" s="36"/>
      <c r="DN100" s="36" t="str">
        <f>IF(DE100=1,INDEX(Projekt!$AB$98:$AB$113,DF100,1),"")</f>
        <v/>
      </c>
      <c r="DO100" s="36" t="str">
        <f>IF(DE100=1,INDEX(Projekt!$AH$98:$AH$113,DF100,1),"")</f>
        <v/>
      </c>
      <c r="DP100" s="36" t="str">
        <f t="shared" si="77"/>
        <v/>
      </c>
      <c r="DQ100" s="79"/>
      <c r="DR100" s="36"/>
      <c r="DS100" s="162"/>
      <c r="DT100" s="16" t="str">
        <f t="shared" si="78"/>
        <v/>
      </c>
      <c r="DU100" s="16" t="str">
        <f t="shared" si="30"/>
        <v/>
      </c>
      <c r="DV100" s="16" t="str">
        <f>IF(DE100=1,IF(DU100&lt;Tab!$M$77,1,IF(DU100&lt;Tab!$M$78,2,IF(DU100&lt;Tab!$M$79,3,IF(DU100&lt;Tab!$M$80,4,5)))),"")</f>
        <v/>
      </c>
      <c r="DW100" s="16" t="str">
        <f>IF(DE100=1,INDEX(Tab!$M$76:$M$81,DV100,1),"")</f>
        <v/>
      </c>
      <c r="DX100" s="16" t="str">
        <f>IF(DE100=1,INDEX(Tab!$M$76:$M$81,DV100+1,1),"")</f>
        <v/>
      </c>
      <c r="DY100" s="36" t="str">
        <f>IF(DE100=1,INDEX(Tab!$N$76:$AC$81,DV100,DF100),"")</f>
        <v/>
      </c>
      <c r="DZ100" s="36" t="str">
        <f>IF(DE100=1,INDEX(Tab!$N$76:$AC$81,DV100+1,DF100),"")</f>
        <v/>
      </c>
      <c r="EA100" s="36" t="str">
        <f t="shared" si="79"/>
        <v/>
      </c>
      <c r="EB100" s="36" t="str">
        <f t="shared" si="80"/>
        <v/>
      </c>
      <c r="EC100" s="79"/>
      <c r="ED100" s="36"/>
      <c r="EE100" s="15"/>
      <c r="EF100" s="16" t="str">
        <f t="shared" si="81"/>
        <v/>
      </c>
      <c r="EG100" s="16" t="str">
        <f t="shared" si="46"/>
        <v/>
      </c>
      <c r="EH100" s="16" t="str">
        <f>IF(DE100=1,IF(EG100&lt;Tab!$M$87,1,IF(EG100&lt;Tab!$M$88,2,IF(EG100&lt;Tab!$M$89,3,IF(EG100&lt;Tab!$M$90,4,5)))),"")</f>
        <v/>
      </c>
      <c r="EI100" s="16" t="str">
        <f>IF(DE100=1,INDEX(Tab!$M$86:$M$91,EH100,1),"")</f>
        <v/>
      </c>
      <c r="EJ100" s="16" t="str">
        <f>IF(DE100=1,INDEX(Tab!$M$86:$M$91,EH100+1,1),"")</f>
        <v/>
      </c>
      <c r="EK100" s="36" t="str">
        <f>IF(DE100=1,INDEX(Tab!$N$86:$AC$91,EH100,DF100),"")</f>
        <v/>
      </c>
      <c r="EL100" s="36" t="str">
        <f>IF(DE100=1,INDEX(Tab!$N$86:$AC$91,EH100+1,DF100),"")</f>
        <v/>
      </c>
      <c r="EM100" s="36">
        <f t="shared" si="82"/>
        <v>0</v>
      </c>
      <c r="EO100" s="74" t="b">
        <v>0</v>
      </c>
      <c r="EP100" s="16">
        <f t="shared" si="83"/>
        <v>1</v>
      </c>
      <c r="EQ100" s="16">
        <f t="shared" si="84"/>
        <v>0</v>
      </c>
      <c r="ER100" s="16" t="str">
        <f t="shared" si="85"/>
        <v/>
      </c>
      <c r="ES100" s="17"/>
      <c r="EU100" s="15"/>
      <c r="EV100" s="191" t="str">
        <f t="shared" si="86"/>
        <v/>
      </c>
      <c r="EW100" s="191" t="str">
        <f t="shared" si="87"/>
        <v/>
      </c>
      <c r="EX100" s="17"/>
    </row>
    <row r="101" spans="2:154" s="16" customFormat="1" hidden="1" x14ac:dyDescent="0.2">
      <c r="B101" s="341"/>
      <c r="C101" s="541"/>
      <c r="D101" s="542"/>
      <c r="E101" s="25"/>
      <c r="F101" s="71">
        <v>1</v>
      </c>
      <c r="G101" s="71">
        <v>155</v>
      </c>
      <c r="H101" s="71">
        <v>115</v>
      </c>
      <c r="I101" s="25"/>
      <c r="J101" s="25"/>
      <c r="K101" s="25"/>
      <c r="L101" s="339"/>
      <c r="M101" s="337"/>
      <c r="N101" s="25"/>
      <c r="O101" s="25"/>
      <c r="P101" s="25"/>
      <c r="Q101" s="27"/>
      <c r="R101" s="24"/>
      <c r="S101" s="24"/>
      <c r="T101" s="24"/>
      <c r="U101" s="24"/>
      <c r="V101" s="24"/>
      <c r="W101" s="312" t="str">
        <f t="shared" si="88"/>
        <v/>
      </c>
      <c r="X101" s="46" t="str">
        <f t="shared" si="49"/>
        <v/>
      </c>
      <c r="Y101" s="28"/>
      <c r="Z101" s="27"/>
      <c r="AA101" s="25"/>
      <c r="AB101" s="25"/>
      <c r="AC101" s="184"/>
      <c r="AD101" s="44"/>
      <c r="AE101" s="176" t="str">
        <f t="shared" si="50"/>
        <v/>
      </c>
      <c r="AF101" s="44"/>
      <c r="AG101" s="46" t="str">
        <f t="shared" si="51"/>
        <v/>
      </c>
      <c r="AH101" s="28"/>
      <c r="AI101" s="27"/>
      <c r="AJ101" s="25"/>
      <c r="AK101" s="25"/>
      <c r="AL101" s="25"/>
      <c r="AM101" s="44"/>
      <c r="AN101" s="40"/>
      <c r="AO101" s="44"/>
      <c r="AP101" s="71" t="str">
        <f t="shared" si="52"/>
        <v/>
      </c>
      <c r="AQ101" s="44"/>
      <c r="AR101" s="46" t="str">
        <f t="shared" si="53"/>
        <v/>
      </c>
      <c r="AS101" s="156"/>
      <c r="AT101" s="80"/>
      <c r="AU101" s="46" t="str">
        <f t="shared" si="54"/>
        <v/>
      </c>
      <c r="AV101" s="80"/>
      <c r="AW101" s="46" t="str">
        <f t="shared" si="55"/>
        <v/>
      </c>
      <c r="AX101" s="28"/>
      <c r="AY101" s="27"/>
      <c r="AZ101" s="46">
        <f t="shared" si="56"/>
        <v>1.7825</v>
      </c>
      <c r="BA101" s="46">
        <f t="shared" si="57"/>
        <v>1.7825</v>
      </c>
      <c r="BB101" s="46">
        <f t="shared" si="58"/>
        <v>0</v>
      </c>
      <c r="BC101" s="46">
        <f t="shared" si="59"/>
        <v>0</v>
      </c>
      <c r="BD101" s="46">
        <f t="shared" si="60"/>
        <v>0</v>
      </c>
      <c r="BE101" s="46">
        <f t="shared" si="61"/>
        <v>7.6999999999999993</v>
      </c>
      <c r="BF101" s="46">
        <f t="shared" si="62"/>
        <v>5.4</v>
      </c>
      <c r="BG101" s="46" t="str">
        <f t="shared" si="63"/>
        <v/>
      </c>
      <c r="BH101" s="17"/>
      <c r="BJ101" s="15"/>
      <c r="BK101" s="71">
        <f t="shared" si="40"/>
        <v>155</v>
      </c>
      <c r="BL101" s="71">
        <f t="shared" si="41"/>
        <v>115</v>
      </c>
      <c r="BM101" s="347">
        <f t="shared" si="42"/>
        <v>0</v>
      </c>
      <c r="BN101" s="347">
        <f t="shared" si="43"/>
        <v>0</v>
      </c>
      <c r="BO101" s="347"/>
      <c r="BP101" s="347"/>
      <c r="BQ101" s="347">
        <f t="shared" si="44"/>
        <v>0</v>
      </c>
      <c r="BR101" s="347"/>
      <c r="BS101" s="347"/>
      <c r="BT101" s="347">
        <f t="shared" si="45"/>
        <v>0</v>
      </c>
      <c r="BU101" s="347"/>
      <c r="BV101" s="17"/>
      <c r="BX101" s="15"/>
      <c r="BZ101" s="17"/>
      <c r="CB101" s="274"/>
      <c r="CC101" s="275">
        <f t="shared" si="64"/>
        <v>1.7825</v>
      </c>
      <c r="CD101" s="275">
        <f t="shared" si="65"/>
        <v>5.4</v>
      </c>
      <c r="CE101" s="275">
        <f t="shared" si="66"/>
        <v>0</v>
      </c>
      <c r="CF101" s="275">
        <f t="shared" si="67"/>
        <v>1.55</v>
      </c>
      <c r="CG101" s="275">
        <f t="shared" si="68"/>
        <v>1.1499999999999999</v>
      </c>
      <c r="CH101" s="275"/>
      <c r="CI101" s="275"/>
      <c r="CJ101" s="276">
        <f t="shared" si="69"/>
        <v>1.7825</v>
      </c>
      <c r="CK101" s="276">
        <f t="shared" si="70"/>
        <v>7.6999999999999993</v>
      </c>
      <c r="CL101" s="276">
        <f t="shared" si="71"/>
        <v>0</v>
      </c>
      <c r="CM101" s="276">
        <f t="shared" si="72"/>
        <v>0</v>
      </c>
      <c r="CN101" s="276">
        <f t="shared" si="73"/>
        <v>1</v>
      </c>
      <c r="CO101" s="277"/>
      <c r="CQ101" s="274"/>
      <c r="CR101" s="275">
        <f>IF(M101="",,INDEX(Komp!$K$8:$K$10,M101,1))</f>
        <v>0</v>
      </c>
      <c r="CS101" s="275">
        <f>IF(N101="",,INDEX(Komp!$K$35:$K$40,N101,1))</f>
        <v>0</v>
      </c>
      <c r="CT101" s="275">
        <f>IF(N101="",,INDEX(Komp!$M$35:$M$40,N101,1))</f>
        <v>0</v>
      </c>
      <c r="CU101" s="275">
        <f>IF(O101="",,INDEX(Komp!$K$80:$K$81,O101,1))</f>
        <v>0</v>
      </c>
      <c r="CV101" s="275">
        <f>IF(P101="",,INDEX(Komp!$K$108:$K$109,P101,1))</f>
        <v>0</v>
      </c>
      <c r="CW101" s="276">
        <f t="shared" si="74"/>
        <v>0</v>
      </c>
      <c r="CX101" s="277"/>
      <c r="CZ101" s="274"/>
      <c r="DA101" s="275" t="str">
        <f t="shared" si="75"/>
        <v/>
      </c>
      <c r="DB101" s="275">
        <f>IF(DA101="",,MATCH(DA101,Tab!$C$5:$C$22,0))</f>
        <v>0</v>
      </c>
      <c r="DC101" s="275">
        <f>IF(DB101=Tab!$D$22,1,0)</f>
        <v>0</v>
      </c>
      <c r="DD101" s="275">
        <f>IF(DB101=Tab!$D$21,1,0)</f>
        <v>0</v>
      </c>
      <c r="DE101" s="275">
        <f>IF(AND(DB101&gt;=Tab!$D$5,DB101&lt;=Tab!$D$20),1,0)</f>
        <v>0</v>
      </c>
      <c r="DF101" s="275">
        <f>IF(DE101=1,INDEX(Tab!$E$5:$E$20,DB101,1),)</f>
        <v>0</v>
      </c>
      <c r="DG101" s="277"/>
      <c r="DI101" s="274"/>
      <c r="DJ101" s="275" t="str">
        <f t="shared" si="76"/>
        <v/>
      </c>
      <c r="DK101" s="275"/>
      <c r="DL101" s="278" t="str">
        <f>IF(DD101=1,Projekt!$AH$129,"")</f>
        <v/>
      </c>
      <c r="DM101" s="278"/>
      <c r="DN101" s="278" t="str">
        <f>IF(DE101=1,INDEX(Projekt!$AB$98:$AB$113,DF101,1),"")</f>
        <v/>
      </c>
      <c r="DO101" s="278" t="str">
        <f>IF(DE101=1,INDEX(Projekt!$AH$98:$AH$113,DF101,1),"")</f>
        <v/>
      </c>
      <c r="DP101" s="278" t="str">
        <f t="shared" si="77"/>
        <v/>
      </c>
      <c r="DQ101" s="279"/>
      <c r="DR101" s="36"/>
      <c r="DS101" s="280"/>
      <c r="DT101" s="275" t="str">
        <f t="shared" si="78"/>
        <v/>
      </c>
      <c r="DU101" s="275" t="str">
        <f t="shared" si="30"/>
        <v/>
      </c>
      <c r="DV101" s="275" t="str">
        <f>IF(DE101=1,IF(DU101&lt;Tab!$M$77,1,IF(DU101&lt;Tab!$M$78,2,IF(DU101&lt;Tab!$M$79,3,IF(DU101&lt;Tab!$M$80,4,5)))),"")</f>
        <v/>
      </c>
      <c r="DW101" s="275" t="str">
        <f>IF(DE101=1,INDEX(Tab!$M$76:$M$81,DV101,1),"")</f>
        <v/>
      </c>
      <c r="DX101" s="275" t="str">
        <f>IF(DE101=1,INDEX(Tab!$M$76:$M$81,DV101+1,1),"")</f>
        <v/>
      </c>
      <c r="DY101" s="278" t="str">
        <f>IF(DE101=1,INDEX(Tab!$N$76:$AC$81,DV101,DF101),"")</f>
        <v/>
      </c>
      <c r="DZ101" s="278" t="str">
        <f>IF(DE101=1,INDEX(Tab!$N$76:$AC$81,DV101+1,DF101),"")</f>
        <v/>
      </c>
      <c r="EA101" s="278" t="str">
        <f t="shared" si="79"/>
        <v/>
      </c>
      <c r="EB101" s="278" t="str">
        <f t="shared" si="80"/>
        <v/>
      </c>
      <c r="EC101" s="279"/>
      <c r="ED101" s="36"/>
      <c r="EE101" s="274"/>
      <c r="EF101" s="275" t="str">
        <f t="shared" si="81"/>
        <v/>
      </c>
      <c r="EG101" s="275" t="str">
        <f t="shared" si="46"/>
        <v/>
      </c>
      <c r="EH101" s="275" t="str">
        <f>IF(DE101=1,IF(EG101&lt;Tab!$M$87,1,IF(EG101&lt;Tab!$M$88,2,IF(EG101&lt;Tab!$M$89,3,IF(EG101&lt;Tab!$M$90,4,5)))),"")</f>
        <v/>
      </c>
      <c r="EI101" s="275" t="str">
        <f>IF(DE101=1,INDEX(Tab!$M$86:$M$91,EH101,1),"")</f>
        <v/>
      </c>
      <c r="EJ101" s="275" t="str">
        <f>IF(DE101=1,INDEX(Tab!$M$86:$M$91,EH101+1,1),"")</f>
        <v/>
      </c>
      <c r="EK101" s="278" t="str">
        <f>IF(DE101=1,INDEX(Tab!$N$86:$AC$91,EH101,DF101),"")</f>
        <v/>
      </c>
      <c r="EL101" s="278" t="str">
        <f>IF(DE101=1,INDEX(Tab!$N$86:$AC$91,EH101+1,DF101),"")</f>
        <v/>
      </c>
      <c r="EM101" s="278">
        <f t="shared" si="82"/>
        <v>0</v>
      </c>
      <c r="EN101" s="275"/>
      <c r="EO101" s="163" t="b">
        <v>0</v>
      </c>
      <c r="EP101" s="275">
        <f t="shared" si="83"/>
        <v>1</v>
      </c>
      <c r="EQ101" s="275">
        <f t="shared" si="84"/>
        <v>0</v>
      </c>
      <c r="ER101" s="275" t="str">
        <f t="shared" si="85"/>
        <v/>
      </c>
      <c r="ES101" s="277"/>
      <c r="EU101" s="274"/>
      <c r="EV101" s="276" t="str">
        <f t="shared" si="86"/>
        <v/>
      </c>
      <c r="EW101" s="276" t="str">
        <f t="shared" si="87"/>
        <v/>
      </c>
      <c r="EX101" s="277"/>
    </row>
    <row r="102" spans="2:154" s="16" customFormat="1" ht="4.1500000000000004" hidden="1" customHeight="1" x14ac:dyDescent="0.2">
      <c r="B102" s="27"/>
      <c r="C102" s="24"/>
      <c r="D102" s="24"/>
      <c r="E102" s="24"/>
      <c r="F102" s="24"/>
      <c r="G102" s="24"/>
      <c r="H102" s="24"/>
      <c r="I102" s="24"/>
      <c r="J102" s="24"/>
      <c r="K102" s="24"/>
      <c r="L102" s="28"/>
      <c r="M102" s="24"/>
      <c r="N102" s="24"/>
      <c r="O102" s="24"/>
      <c r="P102" s="24"/>
      <c r="Q102" s="27"/>
      <c r="R102" s="24"/>
      <c r="S102" s="24"/>
      <c r="T102" s="24"/>
      <c r="U102" s="24"/>
      <c r="V102" s="24"/>
      <c r="W102" s="81"/>
      <c r="X102" s="24"/>
      <c r="Y102" s="28"/>
      <c r="Z102" s="27"/>
      <c r="AA102" s="24"/>
      <c r="AB102" s="24"/>
      <c r="AC102" s="185"/>
      <c r="AD102" s="30"/>
      <c r="AE102" s="177"/>
      <c r="AF102" s="24"/>
      <c r="AG102" s="24"/>
      <c r="AH102" s="28"/>
      <c r="AI102" s="27"/>
      <c r="AJ102" s="24"/>
      <c r="AK102" s="24"/>
      <c r="AL102" s="24"/>
      <c r="AM102" s="30"/>
      <c r="AN102" s="24"/>
      <c r="AO102" s="24"/>
      <c r="AP102" s="24"/>
      <c r="AQ102" s="24"/>
      <c r="AR102" s="24"/>
      <c r="AS102" s="28"/>
      <c r="AT102" s="24"/>
      <c r="AU102" s="24"/>
      <c r="AV102" s="24"/>
      <c r="AW102" s="24"/>
      <c r="AX102" s="28"/>
      <c r="AY102" s="27"/>
      <c r="AZ102" s="24"/>
      <c r="BA102" s="24"/>
      <c r="BB102" s="24"/>
      <c r="BC102" s="24"/>
      <c r="BD102" s="24"/>
      <c r="BE102" s="24"/>
      <c r="BF102" s="24"/>
      <c r="BG102" s="24"/>
      <c r="BH102" s="17"/>
      <c r="BJ102" s="15"/>
      <c r="BV102" s="17"/>
      <c r="BX102" s="15"/>
      <c r="BZ102" s="17"/>
      <c r="CJ102" s="191"/>
      <c r="CK102" s="191"/>
      <c r="CL102" s="191"/>
      <c r="CM102" s="191"/>
      <c r="CN102" s="191"/>
      <c r="CW102" s="191"/>
      <c r="EO102" s="74"/>
      <c r="EV102" s="191"/>
      <c r="EW102" s="191"/>
    </row>
    <row r="103" spans="2:154" s="16" customFormat="1" hidden="1" x14ac:dyDescent="0.2">
      <c r="B103" s="342" t="s">
        <v>1159</v>
      </c>
      <c r="C103" s="22"/>
      <c r="D103" s="18"/>
      <c r="E103" s="24"/>
      <c r="F103" s="31">
        <f>SUM(F44:F101)</f>
        <v>58</v>
      </c>
      <c r="G103" s="24"/>
      <c r="H103" s="24"/>
      <c r="I103" s="24"/>
      <c r="J103" s="24"/>
      <c r="K103" s="24"/>
      <c r="L103" s="28"/>
      <c r="M103" s="24"/>
      <c r="N103" s="24"/>
      <c r="O103" s="24"/>
      <c r="P103" s="24"/>
      <c r="Q103" s="27"/>
      <c r="R103" s="24"/>
      <c r="S103" s="24"/>
      <c r="T103" s="24"/>
      <c r="U103" s="24"/>
      <c r="V103" s="24"/>
      <c r="W103" s="199">
        <f>IF(AZ103=0,"",SUMPRODUCT(W44:W101,AZ44:AZ101)/AZ103)</f>
        <v>0</v>
      </c>
      <c r="X103" s="199">
        <f>BA103/AZ103</f>
        <v>1</v>
      </c>
      <c r="Y103" s="28"/>
      <c r="Z103" s="27"/>
      <c r="AA103" s="24"/>
      <c r="AB103" s="24"/>
      <c r="AC103" s="185"/>
      <c r="AD103" s="30"/>
      <c r="AE103" s="177"/>
      <c r="AF103" s="24"/>
      <c r="AG103" s="24"/>
      <c r="AH103" s="28"/>
      <c r="AI103" s="27"/>
      <c r="AJ103" s="24"/>
      <c r="AK103" s="24"/>
      <c r="AL103" s="24"/>
      <c r="AM103" s="30"/>
      <c r="AN103" s="24"/>
      <c r="AO103" s="24"/>
      <c r="AP103" s="24"/>
      <c r="AQ103" s="24"/>
      <c r="AR103" s="24"/>
      <c r="AS103" s="28"/>
      <c r="AT103" s="24"/>
      <c r="AU103" s="24"/>
      <c r="AV103" s="24"/>
      <c r="AW103" s="24"/>
      <c r="AX103" s="28"/>
      <c r="AY103" s="27"/>
      <c r="AZ103" s="199">
        <f t="shared" ref="AZ103:BF103" si="89">SUM(AZ44:AZ101)</f>
        <v>103.38499999999995</v>
      </c>
      <c r="BA103" s="199">
        <f t="shared" si="89"/>
        <v>103.38499999999995</v>
      </c>
      <c r="BB103" s="199">
        <f t="shared" si="89"/>
        <v>0</v>
      </c>
      <c r="BC103" s="199">
        <f t="shared" si="89"/>
        <v>0</v>
      </c>
      <c r="BD103" s="199">
        <f t="shared" si="89"/>
        <v>0</v>
      </c>
      <c r="BE103" s="199">
        <f t="shared" si="89"/>
        <v>446.59999999999957</v>
      </c>
      <c r="BF103" s="199">
        <f t="shared" si="89"/>
        <v>313.19999999999993</v>
      </c>
      <c r="BG103" s="24"/>
      <c r="BH103" s="17"/>
      <c r="BJ103" s="15"/>
      <c r="BV103" s="17"/>
      <c r="BX103" s="15"/>
      <c r="BZ103" s="17"/>
      <c r="CJ103" s="191"/>
      <c r="CK103" s="191"/>
      <c r="CL103" s="191"/>
      <c r="CM103" s="191"/>
      <c r="CN103" s="191"/>
      <c r="CW103" s="191"/>
      <c r="EO103" s="74"/>
      <c r="EV103" s="191"/>
      <c r="EW103" s="191"/>
    </row>
    <row r="104" spans="2:154" ht="4.1500000000000004" customHeight="1" x14ac:dyDescent="0.2">
      <c r="B104" s="10"/>
      <c r="C104" s="11"/>
      <c r="D104" s="11"/>
      <c r="E104" s="11"/>
      <c r="F104" s="11"/>
      <c r="G104" s="11"/>
      <c r="H104" s="11"/>
      <c r="I104" s="11"/>
      <c r="J104" s="11"/>
      <c r="K104" s="11"/>
      <c r="L104" s="12"/>
      <c r="M104" s="11"/>
      <c r="N104" s="11"/>
      <c r="O104" s="11"/>
      <c r="P104" s="11"/>
      <c r="Q104" s="10"/>
      <c r="R104" s="11"/>
      <c r="S104" s="11"/>
      <c r="T104" s="11"/>
      <c r="U104" s="11"/>
      <c r="V104" s="11"/>
      <c r="W104" s="11"/>
      <c r="X104" s="11"/>
      <c r="Y104" s="12"/>
      <c r="Z104" s="10"/>
      <c r="AA104" s="11"/>
      <c r="AB104" s="11"/>
      <c r="AC104" s="186"/>
      <c r="AD104" s="43"/>
      <c r="AE104" s="178"/>
      <c r="AF104" s="11"/>
      <c r="AG104" s="11"/>
      <c r="AH104" s="12"/>
      <c r="AI104" s="10"/>
      <c r="AJ104" s="11"/>
      <c r="AK104" s="11"/>
      <c r="AL104" s="11"/>
      <c r="AM104" s="43"/>
      <c r="AN104" s="11"/>
      <c r="AO104" s="11"/>
      <c r="AP104" s="11"/>
      <c r="AQ104" s="11"/>
      <c r="AR104" s="11"/>
      <c r="AS104" s="12"/>
      <c r="AT104" s="11"/>
      <c r="AU104" s="11"/>
      <c r="AV104" s="11"/>
      <c r="AW104" s="11"/>
      <c r="AX104" s="12"/>
      <c r="AY104" s="10"/>
      <c r="AZ104" s="11"/>
      <c r="BA104" s="11"/>
      <c r="BB104" s="11"/>
      <c r="BC104" s="11"/>
      <c r="BD104" s="11"/>
      <c r="BE104" s="11"/>
      <c r="BF104" s="11"/>
      <c r="BG104" s="11"/>
      <c r="BH104" s="12"/>
      <c r="BJ104" s="10"/>
      <c r="BK104" s="11"/>
      <c r="BL104" s="11"/>
      <c r="BM104" s="11"/>
      <c r="BN104" s="11"/>
      <c r="BO104" s="11"/>
      <c r="BP104" s="11"/>
      <c r="BQ104" s="11"/>
      <c r="BR104" s="11"/>
      <c r="BS104" s="11"/>
      <c r="BT104" s="11"/>
      <c r="BU104" s="11"/>
      <c r="BV104" s="12"/>
      <c r="BX104" s="8"/>
      <c r="BZ104" s="9"/>
    </row>
    <row r="105" spans="2:154" x14ac:dyDescent="0.2">
      <c r="BX105" s="8"/>
      <c r="BZ105" s="9"/>
    </row>
    <row r="106" spans="2:154" x14ac:dyDescent="0.2">
      <c r="BX106" s="8"/>
      <c r="BZ106" s="9"/>
    </row>
    <row r="107" spans="2:154" x14ac:dyDescent="0.2">
      <c r="BX107" s="8"/>
      <c r="BZ107" s="9"/>
    </row>
    <row r="108" spans="2:154" x14ac:dyDescent="0.2">
      <c r="BX108" s="8"/>
      <c r="BY108" s="2" t="str">
        <f>BY38</f>
        <v>Listen/Pulldowns</v>
      </c>
      <c r="BZ108" s="158"/>
    </row>
    <row r="109" spans="2:154" x14ac:dyDescent="0.2">
      <c r="BX109" s="8"/>
      <c r="BY109" s="37"/>
      <c r="BZ109" s="159"/>
    </row>
    <row r="110" spans="2:154" x14ac:dyDescent="0.2">
      <c r="BX110" s="8"/>
      <c r="BY110" s="37" t="str">
        <f>Tab!B5</f>
        <v>S</v>
      </c>
      <c r="BZ110" s="159"/>
    </row>
    <row r="111" spans="2:154" x14ac:dyDescent="0.2">
      <c r="BX111" s="8"/>
      <c r="BY111" s="37" t="str">
        <f>Tab!B6</f>
        <v>E</v>
      </c>
      <c r="BZ111" s="159"/>
    </row>
    <row r="112" spans="2:154" x14ac:dyDescent="0.2">
      <c r="BX112" s="8"/>
      <c r="BY112" s="37" t="str">
        <f>Tab!B7</f>
        <v>W</v>
      </c>
      <c r="BZ112" s="159"/>
    </row>
    <row r="113" spans="76:78" x14ac:dyDescent="0.2">
      <c r="BX113" s="8"/>
      <c r="BY113" s="37" t="str">
        <f>Tab!B8</f>
        <v>N</v>
      </c>
      <c r="BZ113" s="159"/>
    </row>
    <row r="114" spans="76:78" x14ac:dyDescent="0.2">
      <c r="BX114" s="8"/>
      <c r="BY114" s="37" t="str">
        <f>Tab!B9</f>
        <v>SW</v>
      </c>
      <c r="BZ114" s="159"/>
    </row>
    <row r="115" spans="76:78" x14ac:dyDescent="0.2">
      <c r="BX115" s="8"/>
      <c r="BY115" s="37" t="str">
        <f>Tab!B10</f>
        <v>SE</v>
      </c>
      <c r="BZ115" s="159"/>
    </row>
    <row r="116" spans="76:78" x14ac:dyDescent="0.2">
      <c r="BX116" s="8"/>
      <c r="BY116" s="37" t="str">
        <f>Tab!B11</f>
        <v>NW</v>
      </c>
      <c r="BZ116" s="159"/>
    </row>
    <row r="117" spans="76:78" x14ac:dyDescent="0.2">
      <c r="BX117" s="8"/>
      <c r="BY117" s="37" t="str">
        <f>Tab!B12</f>
        <v>NE</v>
      </c>
      <c r="BZ117" s="159"/>
    </row>
    <row r="118" spans="76:78" x14ac:dyDescent="0.2">
      <c r="BX118" s="8"/>
      <c r="BY118" s="37" t="str">
        <f>Sprache!C353</f>
        <v>SSO</v>
      </c>
      <c r="BZ118" s="159"/>
    </row>
    <row r="119" spans="76:78" x14ac:dyDescent="0.2">
      <c r="BX119" s="8"/>
      <c r="BY119" s="37" t="str">
        <f>Sprache!C354</f>
        <v>OSO</v>
      </c>
      <c r="BZ119" s="159"/>
    </row>
    <row r="120" spans="76:78" x14ac:dyDescent="0.2">
      <c r="BX120" s="8"/>
      <c r="BY120" s="37" t="str">
        <f>Sprache!C355</f>
        <v>ONO</v>
      </c>
      <c r="BZ120" s="159"/>
    </row>
    <row r="121" spans="76:78" x14ac:dyDescent="0.2">
      <c r="BX121" s="8"/>
      <c r="BY121" s="37" t="str">
        <f>Sprache!C356</f>
        <v>NNO</v>
      </c>
      <c r="BZ121" s="159"/>
    </row>
    <row r="122" spans="76:78" x14ac:dyDescent="0.2">
      <c r="BX122" s="8"/>
      <c r="BY122" s="37" t="str">
        <f>Sprache!C357</f>
        <v>NNW</v>
      </c>
      <c r="BZ122" s="159"/>
    </row>
    <row r="123" spans="76:78" x14ac:dyDescent="0.2">
      <c r="BX123" s="8"/>
      <c r="BY123" s="37" t="str">
        <f>Sprache!C358</f>
        <v>WNW</v>
      </c>
      <c r="BZ123" s="159"/>
    </row>
    <row r="124" spans="76:78" x14ac:dyDescent="0.2">
      <c r="BX124" s="8"/>
      <c r="BY124" s="37" t="str">
        <f>Sprache!C359</f>
        <v>WSW</v>
      </c>
      <c r="BZ124" s="159"/>
    </row>
    <row r="125" spans="76:78" x14ac:dyDescent="0.2">
      <c r="BX125" s="8"/>
      <c r="BY125" s="37" t="str">
        <f>Sprache!C360</f>
        <v>SSW</v>
      </c>
      <c r="BZ125" s="159"/>
    </row>
    <row r="126" spans="76:78" x14ac:dyDescent="0.2">
      <c r="BX126" s="8"/>
      <c r="BY126" s="37" t="str">
        <f>Tab!B21</f>
        <v>horiz.</v>
      </c>
      <c r="BZ126" s="159"/>
    </row>
    <row r="127" spans="76:78" x14ac:dyDescent="0.2">
      <c r="BX127" s="8"/>
      <c r="BY127" s="37" t="str">
        <f>Tab!B22</f>
        <v>Raum</v>
      </c>
      <c r="BZ127" s="159"/>
    </row>
    <row r="128" spans="76:78" x14ac:dyDescent="0.2">
      <c r="BX128" s="8"/>
      <c r="BZ128" s="9"/>
    </row>
    <row r="129" spans="76:78" x14ac:dyDescent="0.2">
      <c r="BX129" s="8"/>
      <c r="BZ129" s="9"/>
    </row>
    <row r="130" spans="76:78" x14ac:dyDescent="0.2">
      <c r="BX130" s="8"/>
      <c r="BY130" s="2" t="str">
        <f>Sprache!$C$6</f>
        <v>Liste/Pulldown: Beidseitige Seitenblende</v>
      </c>
      <c r="BZ130" s="9"/>
    </row>
    <row r="131" spans="76:78" x14ac:dyDescent="0.2">
      <c r="BX131" s="8"/>
      <c r="BZ131" s="9"/>
    </row>
    <row r="132" spans="76:78" x14ac:dyDescent="0.2">
      <c r="BX132" s="8"/>
      <c r="BY132" s="1" t="s">
        <v>767</v>
      </c>
      <c r="BZ132" s="9"/>
    </row>
    <row r="133" spans="76:78" x14ac:dyDescent="0.2">
      <c r="BX133" s="8"/>
      <c r="BZ133" s="9"/>
    </row>
    <row r="134" spans="76:78" x14ac:dyDescent="0.2">
      <c r="BX134" s="10"/>
      <c r="BY134" s="11"/>
      <c r="BZ134" s="12"/>
    </row>
  </sheetData>
  <sheetProtection password="ACE4" sheet="1" objects="1" scenarios="1"/>
  <mergeCells count="73">
    <mergeCell ref="C64:D64"/>
    <mergeCell ref="C51:D51"/>
    <mergeCell ref="C52:D52"/>
    <mergeCell ref="G39:H39"/>
    <mergeCell ref="C53:D53"/>
    <mergeCell ref="C50:D50"/>
    <mergeCell ref="C62:D62"/>
    <mergeCell ref="BE39:BE40"/>
    <mergeCell ref="BF39:BF40"/>
    <mergeCell ref="AZ39:AZ40"/>
    <mergeCell ref="BA39:BA40"/>
    <mergeCell ref="BB39:BB40"/>
    <mergeCell ref="X39:X40"/>
    <mergeCell ref="J39:L39"/>
    <mergeCell ref="M39:M42"/>
    <mergeCell ref="N39:N42"/>
    <mergeCell ref="O39:O42"/>
    <mergeCell ref="DV41:DV42"/>
    <mergeCell ref="EH41:EH42"/>
    <mergeCell ref="C83:D83"/>
    <mergeCell ref="C65:D65"/>
    <mergeCell ref="C58:D58"/>
    <mergeCell ref="C59:D59"/>
    <mergeCell ref="C60:D60"/>
    <mergeCell ref="C61:D61"/>
    <mergeCell ref="C63:D63"/>
    <mergeCell ref="C54:D54"/>
    <mergeCell ref="C55:D55"/>
    <mergeCell ref="C56:D56"/>
    <mergeCell ref="C57:D57"/>
    <mergeCell ref="C48:D48"/>
    <mergeCell ref="C49:D49"/>
    <mergeCell ref="C47:D47"/>
    <mergeCell ref="C74:D74"/>
    <mergeCell ref="C75:D75"/>
    <mergeCell ref="C66:D66"/>
    <mergeCell ref="C70:D70"/>
    <mergeCell ref="C76:D76"/>
    <mergeCell ref="C72:D72"/>
    <mergeCell ref="C73:D73"/>
    <mergeCell ref="C71:D71"/>
    <mergeCell ref="C69:D69"/>
    <mergeCell ref="C67:D67"/>
    <mergeCell ref="C68:D68"/>
    <mergeCell ref="C89:D89"/>
    <mergeCell ref="C87:D87"/>
    <mergeCell ref="C88:D88"/>
    <mergeCell ref="C90:D90"/>
    <mergeCell ref="C77:D77"/>
    <mergeCell ref="C81:D81"/>
    <mergeCell ref="C82:D82"/>
    <mergeCell ref="C86:D86"/>
    <mergeCell ref="C85:D85"/>
    <mergeCell ref="C78:D78"/>
    <mergeCell ref="C79:D79"/>
    <mergeCell ref="C80:D80"/>
    <mergeCell ref="C84:D84"/>
    <mergeCell ref="C95:D95"/>
    <mergeCell ref="C91:D91"/>
    <mergeCell ref="C92:D92"/>
    <mergeCell ref="C93:D93"/>
    <mergeCell ref="C94:D94"/>
    <mergeCell ref="C101:D101"/>
    <mergeCell ref="C96:D96"/>
    <mergeCell ref="C97:D97"/>
    <mergeCell ref="C98:D98"/>
    <mergeCell ref="C99:D99"/>
    <mergeCell ref="C100:D100"/>
    <mergeCell ref="B3:H4"/>
    <mergeCell ref="C44:D44"/>
    <mergeCell ref="C45:D45"/>
    <mergeCell ref="C46:D46"/>
    <mergeCell ref="B38:B42"/>
  </mergeCells>
  <phoneticPr fontId="0" type="noConversion"/>
  <conditionalFormatting sqref="AE44 AE46 AE48 AE50 AE52:AE53 AE55 AE57 AE59 AE61 AE63 AE65:AE66 AE68 AE70 AE159 AE74 AE147 AE149 AE151 AE153 AE155 AE157 AE145 AE135 AE133 AE131 AE129 AE127 AE117:AE125 AE115 AE113 AE111 AE109 AE107 AE105 AE103 AE101 AE99 AE96 AE94 AE92 AE90 AE87 AE85 AE83 AE81 AE79 AE76:AE77 AE72 AE143 AE141 AE137 AE139">
    <cfRule type="cellIs" dxfId="14" priority="1" stopIfTrue="1" operator="equal">
      <formula>Fehler1</formula>
    </cfRule>
  </conditionalFormatting>
  <conditionalFormatting sqref="AP44 AP46 AP48 AP50 AP52:AP53 AP55 AP57 AP59 AP61 AP63 AP65:AP66 AP68 AP70 AP159 AP74 AP147 AP149 AP151 AP153 AP155 AP157 AP145 AP135 AP133 AP131 AP129 AP127 AP117:AP125 AP115 AP113 AP111 AP109 AP107 AP105 AP103 AP101 AP99 AP96 AP94 AP92 AP90 AP87 AP85 AP83 AP81 AP79 AP76:AP77 AP72 AP143 AP141 AP137 AP139">
    <cfRule type="cellIs" dxfId="13" priority="2" stopIfTrue="1" operator="equal">
      <formula>Fehler1</formula>
    </cfRule>
  </conditionalFormatting>
  <conditionalFormatting sqref="W44:W101">
    <cfRule type="expression" dxfId="12" priority="3" stopIfTrue="1">
      <formula>ROUND(CW44*10,0)/10&gt;$X$15</formula>
    </cfRule>
  </conditionalFormatting>
  <dataValidations disablePrompts="1" xWindow="189" yWindow="544" count="8">
    <dataValidation type="list" allowBlank="1" showErrorMessage="1" sqref="E44:E101">
      <formula1>$BY$110:$BY$127</formula1>
    </dataValidation>
    <dataValidation type="list" allowBlank="1" showInputMessage="1" showErrorMessage="1" promptTitle="Typ-Nr. der Rahmenverbreiterung" prompt="1, 2_x000a_(vgl. oben Pulldown)_x000a_" sqref="P44:P101">
      <formula1>$K$26:$K$27</formula1>
    </dataValidation>
    <dataValidation type="list" allowBlank="1" showErrorMessage="1" promptTitle="Typ-Nr. des Rahmens" prompt="1, 2, 3_x000a_(vgl. oben Pulldown)_x000a_" sqref="M44 M62:M101">
      <formula1>$B$19:$B$21</formula1>
    </dataValidation>
    <dataValidation type="list" allowBlank="1" showErrorMessage="1" promptTitle="Typ-Nr. der Verglasung" prompt="1, 2, 3, 4, 5, 6_x000a_(vgl. oben Pulldown)_x000a_" sqref="N44 N62:N101">
      <formula1>$K$19:$K$24</formula1>
    </dataValidation>
    <dataValidation type="list" allowBlank="1" showErrorMessage="1" promptTitle="Typ-Nr. des Glasrandverbunds" prompt="1, 2_x000a_(vgl. oben Pulldown)_x000a_" sqref="O44 O62:O101">
      <formula1>$B$25:$B$26</formula1>
    </dataValidation>
    <dataValidation type="list" allowBlank="1" showErrorMessage="1" promptTitle="Typ-Nr. des Rahmens" prompt="1, 2, 3_x000a_(vgl. oben Pulldown)_x000a_" sqref="M45:M61">
      <formula1>$B$18:$B$20</formula1>
    </dataValidation>
    <dataValidation type="list" allowBlank="1" showErrorMessage="1" promptTitle="Typ-Nr. der Verglasung" prompt="1, 2, 3, 4, 5, 6_x000a_(vgl. oben Pulldown)_x000a_" sqref="N45:N61">
      <formula1>$K$18:$K$23</formula1>
    </dataValidation>
    <dataValidation type="list" allowBlank="1" showErrorMessage="1" promptTitle="Typ-Nr. des Glasrandverbunds" prompt="1, 2_x000a_(vgl. oben Pulldown)_x000a_" sqref="O45:O61">
      <formula1>$B$24:$B$25</formula1>
    </dataValidation>
  </dataValidations>
  <pageMargins left="0.78740157480314965" right="0.39370078740157483" top="0.39370078740157483" bottom="0.55118110236220474" header="0.31496062992125984" footer="0.31496062992125984"/>
  <pageSetup paperSize="9" scale="95" orientation="portrait" r:id="rId1"/>
  <headerFooter alignWithMargins="0">
    <oddFooter>&amp;C&amp;6&amp;F / &amp;A&amp;R&amp;6&amp;P/&amp;N</oddFooter>
  </headerFooter>
  <colBreaks count="1" manualBreakCount="1">
    <brk id="50" max="142" man="1"/>
  </colBreaks>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4">
    <pageSetUpPr fitToPage="1"/>
  </sheetPr>
  <dimension ref="B1:EX136"/>
  <sheetViews>
    <sheetView showZeros="0" zoomScaleNormal="100" workbookViewId="0"/>
  </sheetViews>
  <sheetFormatPr baseColWidth="10" defaultColWidth="11.5703125" defaultRowHeight="12.75" x14ac:dyDescent="0.2"/>
  <cols>
    <col min="1" max="1" width="0.7109375" style="1" customWidth="1"/>
    <col min="2" max="2" width="4.140625" style="1" customWidth="1"/>
    <col min="3" max="3" width="8.7109375" style="1" customWidth="1"/>
    <col min="4" max="4" width="7.85546875" style="1" customWidth="1"/>
    <col min="5" max="5" width="4.7109375" style="1" customWidth="1"/>
    <col min="6" max="6" width="3.7109375" style="1" customWidth="1"/>
    <col min="7" max="8" width="6.28515625" style="1" customWidth="1"/>
    <col min="9" max="9" width="7.28515625" style="1" customWidth="1"/>
    <col min="10" max="10" width="4.42578125" style="1" bestFit="1" customWidth="1"/>
    <col min="11" max="11" width="5.42578125" style="1" customWidth="1"/>
    <col min="12" max="12" width="6.85546875" style="1" customWidth="1"/>
    <col min="13" max="16" width="5.5703125" style="1" customWidth="1"/>
    <col min="17" max="17" width="0.7109375" style="1" customWidth="1"/>
    <col min="18" max="22" width="0.7109375" style="1" hidden="1" customWidth="1"/>
    <col min="23" max="23" width="7.85546875" style="1" customWidth="1"/>
    <col min="24" max="24" width="6.28515625" style="1" customWidth="1"/>
    <col min="25" max="25" width="0.7109375" style="1" customWidth="1"/>
    <col min="26" max="26" width="0.85546875" style="1" customWidth="1"/>
    <col min="27" max="27" width="6.7109375" style="1" customWidth="1"/>
    <col min="28" max="28" width="8.7109375" style="1" customWidth="1"/>
    <col min="29" max="29" width="3.28515625" style="187" customWidth="1"/>
    <col min="30" max="30" width="0.5703125" style="41" customWidth="1"/>
    <col min="31" max="31" width="3.28515625" style="179" customWidth="1"/>
    <col min="32" max="32" width="0.85546875" style="1" customWidth="1"/>
    <col min="33" max="33" width="4" style="1" customWidth="1"/>
    <col min="34" max="35" width="0.85546875" style="1" customWidth="1"/>
    <col min="36" max="36" width="3.28515625" style="41" customWidth="1"/>
    <col min="37" max="37" width="8" style="1" customWidth="1"/>
    <col min="38" max="38" width="5.85546875" style="1" customWidth="1"/>
    <col min="39" max="39" width="0.85546875" style="41" customWidth="1"/>
    <col min="40" max="40" width="3.28515625" style="1" customWidth="1"/>
    <col min="41" max="41" width="0.85546875" style="1" customWidth="1"/>
    <col min="42" max="42" width="3.28515625" style="1" customWidth="1"/>
    <col min="43" max="43" width="0.85546875" style="1" customWidth="1"/>
    <col min="44" max="44" width="4.140625" style="1" customWidth="1"/>
    <col min="45" max="46" width="0.85546875" style="1" customWidth="1"/>
    <col min="47" max="47" width="4.140625" style="1" customWidth="1"/>
    <col min="48" max="48" width="0.85546875" style="1" customWidth="1"/>
    <col min="49" max="49" width="4.140625" style="1" customWidth="1"/>
    <col min="50" max="50" width="1.140625" style="1" customWidth="1"/>
    <col min="51" max="51" width="0.85546875" style="1" customWidth="1"/>
    <col min="52" max="52" width="6.7109375" style="1" customWidth="1"/>
    <col min="53" max="53" width="8.140625" style="1" customWidth="1"/>
    <col min="54" max="54" width="9.28515625" style="1" customWidth="1"/>
    <col min="55" max="55" width="10.42578125" style="1" customWidth="1"/>
    <col min="56" max="56" width="11.28515625" style="1" customWidth="1"/>
    <col min="57" max="57" width="13.28515625" style="1" customWidth="1"/>
    <col min="58" max="58" width="13.140625" style="1" customWidth="1"/>
    <col min="59" max="59" width="7.28515625" style="1" customWidth="1"/>
    <col min="60" max="60" width="0.85546875" style="1" customWidth="1"/>
    <col min="61" max="61" width="3.28515625" style="1" hidden="1" customWidth="1"/>
    <col min="62" max="62" width="1.5703125" style="1" hidden="1" customWidth="1"/>
    <col min="63" max="63" width="8" style="1" hidden="1" customWidth="1"/>
    <col min="64" max="64" width="6.5703125" style="1" hidden="1" customWidth="1"/>
    <col min="65" max="65" width="7.42578125" style="1" hidden="1" customWidth="1"/>
    <col min="66" max="66" width="5.42578125" style="1" hidden="1" customWidth="1"/>
    <col min="67" max="67" width="7.85546875" style="1" hidden="1" customWidth="1"/>
    <col min="68" max="68" width="11.7109375" style="1" hidden="1" customWidth="1"/>
    <col min="69" max="69" width="4.42578125" style="1" hidden="1" customWidth="1"/>
    <col min="70" max="70" width="7.85546875" style="1" hidden="1" customWidth="1"/>
    <col min="71" max="71" width="5.85546875" style="1" hidden="1" customWidth="1"/>
    <col min="72" max="72" width="6.140625" style="1" hidden="1" customWidth="1"/>
    <col min="73" max="73" width="7" style="1" hidden="1" customWidth="1"/>
    <col min="74" max="74" width="0.7109375" style="1" hidden="1" customWidth="1"/>
    <col min="75" max="75" width="2.85546875" style="1" hidden="1" customWidth="1"/>
    <col min="76" max="76" width="2.42578125" style="1" hidden="1" customWidth="1"/>
    <col min="77" max="77" width="28.7109375" style="1" hidden="1" customWidth="1"/>
    <col min="78" max="78" width="2.5703125" style="1" hidden="1" customWidth="1"/>
    <col min="79" max="80" width="1.7109375" style="1" hidden="1" customWidth="1"/>
    <col min="81" max="81" width="11.5703125" style="1" hidden="1" customWidth="1"/>
    <col min="82" max="82" width="15.140625" style="1" hidden="1" customWidth="1"/>
    <col min="83" max="83" width="12.85546875" style="1" hidden="1" customWidth="1"/>
    <col min="84" max="84" width="10.140625" style="1" hidden="1" customWidth="1"/>
    <col min="85" max="87" width="10.5703125" style="1" hidden="1" customWidth="1"/>
    <col min="88" max="88" width="11.5703125" style="192" hidden="1" customWidth="1"/>
    <col min="89" max="90" width="13.85546875" style="192" hidden="1" customWidth="1"/>
    <col min="91" max="91" width="14.85546875" style="192" hidden="1" customWidth="1"/>
    <col min="92" max="92" width="10.5703125" style="192" hidden="1" customWidth="1"/>
    <col min="93" max="93" width="3.140625" style="1" hidden="1" customWidth="1"/>
    <col min="94" max="94" width="2.7109375" style="1" hidden="1" customWidth="1"/>
    <col min="95" max="95" width="2.85546875" style="1" hidden="1" customWidth="1"/>
    <col min="96" max="96" width="11.28515625" style="1" hidden="1" customWidth="1"/>
    <col min="97" max="97" width="10.42578125" style="1" hidden="1" customWidth="1"/>
    <col min="98" max="98" width="10.7109375" style="1" hidden="1" customWidth="1"/>
    <col min="99" max="99" width="11" style="1" hidden="1" customWidth="1"/>
    <col min="100" max="100" width="12.7109375" style="1" hidden="1" customWidth="1"/>
    <col min="101" max="101" width="11.140625" style="192" hidden="1" customWidth="1"/>
    <col min="102" max="104" width="2.140625" style="1" hidden="1" customWidth="1"/>
    <col min="105" max="109" width="11.5703125" style="1" hidden="1" customWidth="1"/>
    <col min="110" max="110" width="16" style="1" hidden="1" customWidth="1"/>
    <col min="111" max="111" width="3.85546875" style="1" hidden="1" customWidth="1"/>
    <col min="112" max="112" width="3" style="1" hidden="1" customWidth="1"/>
    <col min="113" max="113" width="3.42578125" style="1" hidden="1" customWidth="1"/>
    <col min="114" max="114" width="15.7109375" style="1" hidden="1" customWidth="1"/>
    <col min="115" max="115" width="1.7109375" style="1" hidden="1" customWidth="1"/>
    <col min="116" max="116" width="16.5703125" style="1" hidden="1" customWidth="1"/>
    <col min="117" max="117" width="1.7109375" style="1" hidden="1" customWidth="1"/>
    <col min="118" max="118" width="10.5703125" style="1" hidden="1" customWidth="1"/>
    <col min="119" max="120" width="12.85546875" style="1" hidden="1" customWidth="1"/>
    <col min="121" max="121" width="3.42578125" style="1" hidden="1" customWidth="1"/>
    <col min="122" max="122" width="3.7109375" style="1" hidden="1" customWidth="1"/>
    <col min="123" max="123" width="4.140625" style="1" hidden="1" customWidth="1"/>
    <col min="124" max="125" width="11.5703125" style="1" hidden="1" customWidth="1"/>
    <col min="126" max="126" width="13.7109375" style="1" hidden="1" customWidth="1"/>
    <col min="127" max="131" width="11.5703125" style="1" hidden="1" customWidth="1"/>
    <col min="132" max="132" width="12.28515625" style="1" hidden="1" customWidth="1"/>
    <col min="133" max="133" width="4.140625" style="1" hidden="1" customWidth="1"/>
    <col min="134" max="135" width="3.140625" style="1" hidden="1" customWidth="1"/>
    <col min="136" max="137" width="11.5703125" style="1" hidden="1" customWidth="1"/>
    <col min="138" max="138" width="14.28515625" style="1" hidden="1" customWidth="1"/>
    <col min="139" max="143" width="11.5703125" style="1" hidden="1" customWidth="1"/>
    <col min="144" max="144" width="4.5703125" style="1" hidden="1" customWidth="1"/>
    <col min="145" max="145" width="14.7109375" style="104" hidden="1" customWidth="1"/>
    <col min="146" max="146" width="7.85546875" style="1" hidden="1" customWidth="1"/>
    <col min="147" max="147" width="16.42578125" style="1" hidden="1" customWidth="1"/>
    <col min="148" max="148" width="14.7109375" style="1" hidden="1" customWidth="1"/>
    <col min="149" max="151" width="2.7109375" style="1" hidden="1" customWidth="1"/>
    <col min="152" max="152" width="17.7109375" style="192" hidden="1" customWidth="1"/>
    <col min="153" max="153" width="11.5703125" style="192" hidden="1" customWidth="1"/>
    <col min="154" max="154" width="4.28515625" style="1" hidden="1" customWidth="1"/>
    <col min="155" max="155" width="0" style="1" hidden="1" customWidth="1"/>
    <col min="156" max="16384" width="11.5703125" style="1"/>
  </cols>
  <sheetData>
    <row r="1" spans="2:153" s="41" customFormat="1" ht="4.9000000000000004" customHeight="1" x14ac:dyDescent="0.2">
      <c r="AC1" s="180"/>
      <c r="AE1" s="173"/>
      <c r="CJ1" s="188"/>
      <c r="CK1" s="188"/>
      <c r="CL1" s="188"/>
      <c r="CM1" s="188"/>
      <c r="CN1" s="188"/>
      <c r="CW1" s="188"/>
      <c r="EV1" s="188"/>
      <c r="EW1" s="188"/>
    </row>
    <row r="2" spans="2:153" s="41" customFormat="1" ht="11.45" customHeight="1" x14ac:dyDescent="0.2">
      <c r="B2" s="117"/>
      <c r="C2" s="117"/>
      <c r="D2" s="117"/>
      <c r="E2" s="117"/>
      <c r="F2" s="117"/>
      <c r="M2" s="130" t="str">
        <f>Sprache!C60</f>
        <v>Beilage zum Wärmedämmnachweis</v>
      </c>
      <c r="AC2" s="180"/>
      <c r="AE2" s="173"/>
      <c r="AG2" s="13" t="str">
        <f>Tab!$B$41</f>
        <v>Fenstertool / Vers. 3.0 / Dez. 18 / HET</v>
      </c>
      <c r="CJ2" s="188"/>
      <c r="CK2" s="188"/>
      <c r="CL2" s="188"/>
      <c r="CM2" s="188"/>
      <c r="CN2" s="188"/>
      <c r="CW2" s="188"/>
      <c r="EV2" s="188"/>
      <c r="EW2" s="188"/>
    </row>
    <row r="3" spans="2:153" s="41" customFormat="1" ht="16.5" customHeight="1" x14ac:dyDescent="0.2">
      <c r="B3" s="115" t="str">
        <f>Sprache!C218</f>
        <v>Fenster-Typ 1: 1 Flügel</v>
      </c>
      <c r="C3" s="115"/>
      <c r="D3" s="116"/>
      <c r="E3" s="117"/>
      <c r="F3" s="117"/>
      <c r="H3" s="120"/>
      <c r="AC3" s="180"/>
      <c r="AE3" s="173"/>
      <c r="AG3" s="194" t="str">
        <f>Tab!$B$42</f>
        <v>Gültig bis 31.12.2019</v>
      </c>
      <c r="AH3" s="13"/>
      <c r="AI3" s="13"/>
      <c r="CJ3" s="188"/>
      <c r="CK3" s="188"/>
      <c r="CL3" s="188"/>
      <c r="CM3" s="188"/>
      <c r="CN3" s="188"/>
      <c r="CW3" s="188"/>
      <c r="EV3" s="188"/>
      <c r="EW3" s="188"/>
    </row>
    <row r="4" spans="2:153" s="41" customFormat="1" ht="9" customHeight="1" x14ac:dyDescent="0.2">
      <c r="B4" s="115"/>
      <c r="C4" s="115"/>
      <c r="D4" s="116"/>
      <c r="E4" s="117"/>
      <c r="F4" s="117"/>
      <c r="AC4" s="180"/>
      <c r="AE4" s="173"/>
      <c r="AG4" s="13" t="str">
        <f>Tab!$B$43</f>
        <v>Ausgedruckt am:</v>
      </c>
      <c r="AK4" s="212">
        <f ca="1">NOW()</f>
        <v>43452.416161921297</v>
      </c>
      <c r="AL4" s="98">
        <f ca="1">NOW()</f>
        <v>43452.416161921297</v>
      </c>
      <c r="CJ4" s="188"/>
      <c r="CK4" s="188"/>
      <c r="CL4" s="188"/>
      <c r="CM4" s="188"/>
      <c r="CN4" s="188"/>
      <c r="CW4" s="188"/>
      <c r="EV4" s="188"/>
      <c r="EW4" s="188"/>
    </row>
    <row r="5" spans="2:153" s="41" customFormat="1" ht="6.75" customHeight="1" x14ac:dyDescent="0.2">
      <c r="B5" s="118"/>
      <c r="C5" s="118"/>
      <c r="D5" s="119"/>
      <c r="AC5" s="180"/>
      <c r="AE5" s="173"/>
      <c r="CJ5" s="188"/>
      <c r="CK5" s="188"/>
      <c r="CL5" s="188"/>
      <c r="CM5" s="188"/>
      <c r="CN5" s="188"/>
      <c r="CW5" s="188"/>
      <c r="EV5" s="188"/>
      <c r="EW5" s="188"/>
    </row>
    <row r="6" spans="2:153" s="41" customFormat="1" ht="15" customHeight="1" x14ac:dyDescent="0.2">
      <c r="B6" s="198" t="str">
        <f>Projekt!$C$7&amp;" "&amp;Projekt!$H$7</f>
        <v>Projekt: 0</v>
      </c>
      <c r="AC6" s="180"/>
      <c r="AE6" s="173"/>
      <c r="CJ6" s="188"/>
      <c r="CK6" s="188"/>
      <c r="CL6" s="188"/>
      <c r="CM6" s="188"/>
      <c r="CN6" s="188"/>
      <c r="CW6" s="188"/>
      <c r="EV6" s="188"/>
      <c r="EW6" s="188"/>
    </row>
    <row r="7" spans="2:153" s="41" customFormat="1" ht="9" customHeight="1" x14ac:dyDescent="0.2">
      <c r="B7" s="120"/>
      <c r="AC7" s="180"/>
      <c r="AE7" s="173"/>
      <c r="CJ7" s="188"/>
      <c r="CK7" s="188"/>
      <c r="CL7" s="188"/>
      <c r="CM7" s="188"/>
      <c r="CN7" s="188"/>
      <c r="CW7" s="188"/>
      <c r="EV7" s="188"/>
      <c r="EW7" s="188"/>
    </row>
    <row r="8" spans="2:153" s="41" customFormat="1" ht="15" customHeight="1" x14ac:dyDescent="0.2">
      <c r="B8" s="119"/>
      <c r="G8" s="130" t="str">
        <f>Sprache!C219</f>
        <v>Rahmen:</v>
      </c>
      <c r="M8" s="120" t="str">
        <f>Sprache!C220</f>
        <v>Verglasung:</v>
      </c>
      <c r="AA8" s="130" t="str">
        <f>Sprache!C221</f>
        <v>Storenkasten:</v>
      </c>
      <c r="AC8" s="180"/>
      <c r="AE8" s="173"/>
      <c r="CJ8" s="188"/>
      <c r="CK8" s="188"/>
      <c r="CL8" s="188"/>
      <c r="CM8" s="188"/>
      <c r="CN8" s="188"/>
      <c r="CW8" s="188"/>
      <c r="EV8" s="188"/>
      <c r="EW8" s="188"/>
    </row>
    <row r="9" spans="2:153" s="41" customFormat="1" ht="15" customHeight="1" x14ac:dyDescent="0.2">
      <c r="C9" s="121"/>
      <c r="D9" s="122"/>
      <c r="E9" s="123"/>
      <c r="G9" s="197" t="str">
        <f>Sprache!C223</f>
        <v>Nr.:</v>
      </c>
      <c r="H9" s="120" t="str">
        <f>Sprache!C224</f>
        <v>Typ / mittlerer Uf-Wert:</v>
      </c>
      <c r="M9" s="197" t="str">
        <f>G9</f>
        <v>Nr.:</v>
      </c>
      <c r="N9" s="120" t="str">
        <f>Sprache!C225</f>
        <v>Typ / Ug, g:</v>
      </c>
      <c r="AA9" s="197" t="str">
        <f>G9</f>
        <v>Nr.:</v>
      </c>
      <c r="AB9" s="120" t="str">
        <f>Sprache!C226</f>
        <v>Typ / Ust:</v>
      </c>
      <c r="AC9" s="180"/>
      <c r="AE9" s="173"/>
      <c r="CJ9" s="188"/>
      <c r="CK9" s="188"/>
      <c r="CL9" s="188"/>
      <c r="CM9" s="188"/>
      <c r="CN9" s="188"/>
      <c r="CW9" s="188"/>
      <c r="EV9" s="188"/>
      <c r="EW9" s="188"/>
    </row>
    <row r="10" spans="2:153" s="41" customFormat="1" ht="15" customHeight="1" x14ac:dyDescent="0.2">
      <c r="D10" s="124"/>
      <c r="E10" s="26"/>
      <c r="G10" s="131">
        <v>1</v>
      </c>
      <c r="H10" s="195" t="str">
        <f>IF(Komp!I8=1,"",INDEX(Komp!$C$7:$C$28,Komp!I8,1))</f>
        <v/>
      </c>
      <c r="M10" s="131">
        <v>1</v>
      </c>
      <c r="N10" s="196" t="str">
        <f>IF(Komp!I35=1,"",INDEX(Komp!$C$34:$C$73,Komp!I35,1))</f>
        <v/>
      </c>
      <c r="AA10" s="131">
        <v>1</v>
      </c>
      <c r="AB10" s="196" t="str">
        <f>IF(Komp!I108=1,"",INDEX(Komp!$C$107:$C$121,Komp!I108,1))</f>
        <v/>
      </c>
      <c r="AC10" s="180"/>
      <c r="AE10" s="173"/>
      <c r="CJ10" s="188"/>
      <c r="CK10" s="188"/>
      <c r="CL10" s="188"/>
      <c r="CM10" s="188"/>
      <c r="CN10" s="188"/>
      <c r="CW10" s="188"/>
      <c r="EV10" s="188"/>
      <c r="EW10" s="188"/>
    </row>
    <row r="11" spans="2:153" s="41" customFormat="1" ht="15" customHeight="1" x14ac:dyDescent="0.2">
      <c r="C11" s="126"/>
      <c r="D11" s="30"/>
      <c r="E11" s="30"/>
      <c r="G11" s="131">
        <v>2</v>
      </c>
      <c r="H11" s="195" t="str">
        <f>IF(Komp!I9=1,"",INDEX(Komp!$C$7:$C$28,Komp!I9,1))</f>
        <v/>
      </c>
      <c r="M11" s="131">
        <v>2</v>
      </c>
      <c r="N11" s="196" t="str">
        <f>IF(Komp!I36=1,"",INDEX(Komp!$C$34:$C$73,Komp!I36,1))</f>
        <v/>
      </c>
      <c r="AA11" s="131">
        <v>2</v>
      </c>
      <c r="AB11" s="196" t="str">
        <f>IF(Komp!I109=1,"",INDEX(Komp!$C$107:$C$121,Komp!I109,1))</f>
        <v/>
      </c>
      <c r="AC11" s="180"/>
      <c r="AE11" s="173"/>
      <c r="CJ11" s="188"/>
      <c r="CK11" s="188"/>
      <c r="CL11" s="188"/>
      <c r="CM11" s="188"/>
      <c r="CN11" s="188"/>
      <c r="CW11" s="188"/>
      <c r="EV11" s="188"/>
      <c r="EW11" s="188"/>
    </row>
    <row r="12" spans="2:153" s="41" customFormat="1" ht="15" customHeight="1" x14ac:dyDescent="0.2">
      <c r="C12" s="126"/>
      <c r="D12" s="30"/>
      <c r="E12" s="30"/>
      <c r="G12" s="131">
        <v>3</v>
      </c>
      <c r="H12" s="195" t="str">
        <f>IF(Komp!I10=1,"",INDEX(Komp!$C$7:$C$28,Komp!I10,1))</f>
        <v/>
      </c>
      <c r="M12" s="131">
        <v>3</v>
      </c>
      <c r="N12" s="196" t="str">
        <f>IF(Komp!I37=1,"",INDEX(Komp!$C$34:$C$73,Komp!I37,1))</f>
        <v/>
      </c>
      <c r="AC12" s="180"/>
      <c r="AE12" s="173"/>
      <c r="CJ12" s="188"/>
      <c r="CK12" s="188"/>
      <c r="CL12" s="188"/>
      <c r="CM12" s="188"/>
      <c r="CN12" s="188"/>
      <c r="CW12" s="188"/>
      <c r="EV12" s="188"/>
      <c r="EW12" s="188"/>
    </row>
    <row r="13" spans="2:153" s="41" customFormat="1" ht="15" customHeight="1" x14ac:dyDescent="0.2">
      <c r="C13"/>
      <c r="D13" s="30"/>
      <c r="E13" s="30"/>
      <c r="H13" s="127"/>
      <c r="M13" s="131">
        <v>4</v>
      </c>
      <c r="N13" s="196" t="str">
        <f>IF(Komp!I38=1,"",INDEX(Komp!$C$34:$C$73,Komp!I38,1))</f>
        <v/>
      </c>
      <c r="AC13" s="180"/>
      <c r="AE13" s="173"/>
      <c r="CJ13" s="188"/>
      <c r="CK13" s="188"/>
      <c r="CL13" s="188"/>
      <c r="CM13" s="188"/>
      <c r="CN13" s="188"/>
      <c r="CW13" s="188"/>
      <c r="EV13" s="188"/>
      <c r="EW13" s="188"/>
    </row>
    <row r="14" spans="2:153" s="41" customFormat="1" ht="15" customHeight="1" x14ac:dyDescent="0.2">
      <c r="C14" s="126"/>
      <c r="D14" s="30"/>
      <c r="E14"/>
      <c r="M14" s="131">
        <v>5</v>
      </c>
      <c r="N14" s="196" t="str">
        <f>IF(Komp!I39=1,"",INDEX(Komp!$C$34:$C$73,Komp!I39,1))</f>
        <v/>
      </c>
      <c r="AC14" s="284"/>
      <c r="AE14" s="285" t="str">
        <f>Sprache!C229</f>
        <v>Überhang</v>
      </c>
      <c r="AJ14" s="561" t="str">
        <f>Sprache!C230</f>
        <v>Blende</v>
      </c>
      <c r="AK14" s="26"/>
      <c r="CJ14" s="188"/>
      <c r="CK14" s="188"/>
      <c r="CL14" s="188"/>
      <c r="CM14" s="188"/>
      <c r="CN14" s="188"/>
      <c r="CW14" s="188"/>
      <c r="EV14" s="188"/>
      <c r="EW14" s="188"/>
    </row>
    <row r="15" spans="2:153" s="41" customFormat="1" ht="15" customHeight="1" x14ac:dyDescent="0.2">
      <c r="G15" s="130" t="str">
        <f>Sprache!C222</f>
        <v>Glasrandverbund (GRV):</v>
      </c>
      <c r="M15" s="131">
        <v>6</v>
      </c>
      <c r="N15" s="196" t="str">
        <f>IF(Komp!I40=1,"",INDEX(Komp!$C$34:$C$73,Komp!I40,1))</f>
        <v/>
      </c>
      <c r="AC15" s="180"/>
      <c r="AE15" s="173"/>
      <c r="AJ15" s="561"/>
      <c r="AK15" s="26"/>
      <c r="CJ15" s="188"/>
      <c r="CK15" s="188"/>
      <c r="CL15" s="188"/>
      <c r="CM15" s="188"/>
      <c r="CN15" s="188"/>
      <c r="CW15" s="188"/>
      <c r="EV15" s="188"/>
      <c r="EW15" s="188"/>
    </row>
    <row r="16" spans="2:153" s="41" customFormat="1" ht="15" customHeight="1" x14ac:dyDescent="0.2">
      <c r="B16" s="119"/>
      <c r="G16" s="197" t="str">
        <f>G9</f>
        <v>Nr.:</v>
      </c>
      <c r="H16" s="120" t="str">
        <f>Sprache!C227</f>
        <v>Typ:</v>
      </c>
      <c r="AB16" s="283" t="str">
        <f>Sprache!C228</f>
        <v xml:space="preserve">Höhe H  </v>
      </c>
      <c r="AC16" s="180"/>
      <c r="AE16" s="173"/>
      <c r="AJ16" s="561"/>
      <c r="AK16" s="26"/>
      <c r="CJ16" s="188"/>
      <c r="CK16" s="188"/>
      <c r="CL16" s="188"/>
      <c r="CM16" s="188"/>
      <c r="CN16" s="188"/>
      <c r="CW16" s="188"/>
      <c r="EV16" s="188"/>
      <c r="EW16" s="188"/>
    </row>
    <row r="17" spans="2:154" s="41" customFormat="1" ht="15" customHeight="1" x14ac:dyDescent="0.2">
      <c r="C17" s="121"/>
      <c r="D17" s="122"/>
      <c r="E17" s="123"/>
      <c r="G17" s="131">
        <v>1</v>
      </c>
      <c r="H17" s="196" t="str">
        <f>IF(Komp!I80=1,"",INDEX(Komp!$C$79:$C$101,Komp!I80,1))</f>
        <v/>
      </c>
      <c r="AC17" s="180"/>
      <c r="AE17" s="173"/>
      <c r="AJ17" s="561"/>
      <c r="AK17" s="26"/>
      <c r="AL17" s="125"/>
      <c r="CJ17" s="188"/>
      <c r="CK17" s="188"/>
      <c r="CL17" s="188"/>
      <c r="CM17" s="188"/>
      <c r="CN17" s="188"/>
      <c r="CW17" s="188"/>
      <c r="EV17" s="188"/>
      <c r="EW17" s="188"/>
    </row>
    <row r="18" spans="2:154" s="41" customFormat="1" ht="15" customHeight="1" x14ac:dyDescent="0.2">
      <c r="C18" s="126"/>
      <c r="D18" s="30"/>
      <c r="E18" s="30"/>
      <c r="G18" s="131">
        <v>2</v>
      </c>
      <c r="H18" s="196" t="str">
        <f>IF(Komp!I81=1,"",INDEX(Komp!$C$79:$C$101,Komp!I81,1))</f>
        <v/>
      </c>
      <c r="AC18" s="180"/>
      <c r="AE18" s="173"/>
      <c r="CJ18" s="188"/>
      <c r="CK18" s="188"/>
      <c r="CL18" s="188"/>
      <c r="CM18" s="188"/>
      <c r="CN18" s="188"/>
      <c r="CW18" s="188"/>
      <c r="EV18" s="188"/>
      <c r="EW18" s="188"/>
    </row>
    <row r="19" spans="2:154" s="41" customFormat="1" ht="15" customHeight="1" x14ac:dyDescent="0.2">
      <c r="C19" s="126"/>
      <c r="D19" s="30"/>
      <c r="E19" s="30"/>
      <c r="N19" s="125"/>
      <c r="AC19" s="181"/>
      <c r="AE19" s="173"/>
      <c r="AL19" s="283" t="str">
        <f>Sprache!C231</f>
        <v>Breite B</v>
      </c>
      <c r="CJ19" s="188"/>
      <c r="CK19" s="188"/>
      <c r="CL19" s="188"/>
      <c r="CM19" s="188"/>
      <c r="CN19" s="188"/>
      <c r="CW19" s="188"/>
      <c r="EV19" s="188"/>
      <c r="EW19" s="188"/>
    </row>
    <row r="20" spans="2:154" s="41" customFormat="1" ht="15" customHeight="1" x14ac:dyDescent="0.2">
      <c r="AC20" s="180"/>
      <c r="AE20" s="173"/>
      <c r="CJ20" s="188"/>
      <c r="CK20" s="188"/>
      <c r="CL20" s="188"/>
      <c r="CM20" s="188"/>
      <c r="CN20" s="188"/>
      <c r="CW20" s="188"/>
      <c r="EV20" s="188"/>
      <c r="EW20" s="188"/>
    </row>
    <row r="21" spans="2:154" s="41" customFormat="1" ht="4.1500000000000004" customHeight="1" x14ac:dyDescent="0.2">
      <c r="B21" s="132"/>
      <c r="C21" s="42"/>
      <c r="D21" s="42"/>
      <c r="E21" s="42"/>
      <c r="F21" s="42"/>
      <c r="G21" s="42"/>
      <c r="H21" s="42"/>
      <c r="I21" s="42"/>
      <c r="J21" s="42"/>
      <c r="K21" s="42"/>
      <c r="L21" s="133"/>
      <c r="M21" s="42"/>
      <c r="N21" s="42"/>
      <c r="O21" s="42"/>
      <c r="P21" s="42"/>
      <c r="Q21" s="132"/>
      <c r="R21" s="42"/>
      <c r="S21" s="42"/>
      <c r="T21" s="42"/>
      <c r="U21" s="42"/>
      <c r="V21" s="42"/>
      <c r="W21" s="42"/>
      <c r="X21" s="42"/>
      <c r="Y21" s="133"/>
      <c r="Z21" s="132"/>
      <c r="AA21" s="42"/>
      <c r="AB21" s="42"/>
      <c r="AC21" s="182"/>
      <c r="AD21" s="42"/>
      <c r="AE21" s="174"/>
      <c r="AF21" s="42"/>
      <c r="AG21" s="42"/>
      <c r="AH21" s="133"/>
      <c r="AI21" s="132"/>
      <c r="AJ21" s="42"/>
      <c r="AK21" s="42"/>
      <c r="AL21" s="42"/>
      <c r="AM21" s="42"/>
      <c r="AN21" s="42"/>
      <c r="AO21" s="42"/>
      <c r="AP21" s="42"/>
      <c r="AQ21" s="42"/>
      <c r="AR21" s="42"/>
      <c r="AS21" s="133"/>
      <c r="AT21" s="42"/>
      <c r="AU21" s="42"/>
      <c r="AV21" s="42"/>
      <c r="AW21" s="42"/>
      <c r="AX21" s="133"/>
      <c r="AY21" s="132"/>
      <c r="AZ21" s="42"/>
      <c r="BA21" s="42"/>
      <c r="BB21" s="42"/>
      <c r="BC21" s="42"/>
      <c r="BD21" s="42"/>
      <c r="BE21" s="42"/>
      <c r="BF21" s="42"/>
      <c r="BG21" s="42"/>
      <c r="BH21" s="133"/>
      <c r="BJ21" s="132"/>
      <c r="BK21" s="42"/>
      <c r="BL21" s="42"/>
      <c r="BM21" s="42"/>
      <c r="BN21" s="42"/>
      <c r="BO21" s="42"/>
      <c r="BP21" s="42"/>
      <c r="BQ21" s="42"/>
      <c r="BR21" s="42"/>
      <c r="BS21" s="42"/>
      <c r="BT21" s="42"/>
      <c r="BU21" s="42"/>
      <c r="BV21" s="133"/>
      <c r="BX21" s="132"/>
      <c r="BY21" s="42"/>
      <c r="BZ21" s="133"/>
      <c r="CB21" s="132"/>
      <c r="CC21" s="42"/>
      <c r="CD21" s="42"/>
      <c r="CE21" s="42"/>
      <c r="CF21" s="42"/>
      <c r="CG21" s="42"/>
      <c r="CH21" s="42"/>
      <c r="CI21" s="42"/>
      <c r="CJ21" s="189"/>
      <c r="CK21" s="189"/>
      <c r="CL21" s="189"/>
      <c r="CM21" s="189"/>
      <c r="CN21" s="189"/>
      <c r="CO21" s="133"/>
      <c r="CQ21" s="132"/>
      <c r="CR21" s="42"/>
      <c r="CS21" s="42"/>
      <c r="CT21" s="42"/>
      <c r="CU21" s="42"/>
      <c r="CV21" s="42"/>
      <c r="CW21" s="189"/>
      <c r="CX21" s="133"/>
      <c r="CZ21" s="132"/>
      <c r="DA21" s="42"/>
      <c r="DB21" s="42"/>
      <c r="DC21" s="42"/>
      <c r="DD21" s="42"/>
      <c r="DE21" s="42"/>
      <c r="DF21" s="42"/>
      <c r="DG21" s="133"/>
      <c r="DI21" s="132"/>
      <c r="DJ21" s="42"/>
      <c r="DK21" s="42"/>
      <c r="DL21" s="42"/>
      <c r="DM21" s="42"/>
      <c r="DN21" s="42"/>
      <c r="DO21" s="42"/>
      <c r="DP21" s="42"/>
      <c r="DQ21" s="133"/>
      <c r="DS21" s="132"/>
      <c r="DT21" s="42"/>
      <c r="DU21" s="42"/>
      <c r="DV21" s="42"/>
      <c r="DW21" s="42"/>
      <c r="DX21" s="42"/>
      <c r="DY21" s="42"/>
      <c r="DZ21" s="42"/>
      <c r="EA21" s="42"/>
      <c r="EB21" s="42"/>
      <c r="EC21" s="133"/>
      <c r="EE21" s="132"/>
      <c r="EF21" s="42"/>
      <c r="EG21" s="42"/>
      <c r="EH21" s="42"/>
      <c r="EI21" s="42"/>
      <c r="EJ21" s="42"/>
      <c r="EK21" s="42"/>
      <c r="EL21" s="42"/>
      <c r="EM21" s="42"/>
      <c r="EN21" s="42"/>
      <c r="EO21" s="42"/>
      <c r="EP21" s="42"/>
      <c r="EQ21" s="42"/>
      <c r="ER21" s="42"/>
      <c r="ES21" s="133"/>
      <c r="EU21" s="132"/>
      <c r="EV21" s="189"/>
      <c r="EW21" s="189"/>
      <c r="EX21" s="133"/>
    </row>
    <row r="22" spans="2:154" s="41" customFormat="1" ht="17.45" customHeight="1" x14ac:dyDescent="0.2">
      <c r="B22" s="340"/>
      <c r="C22" s="118"/>
      <c r="E22" s="119" t="str">
        <f>Einzel_Reff!G38</f>
        <v>Geometrie Fenster und Rahmen</v>
      </c>
      <c r="I22" s="119"/>
      <c r="J22" s="119"/>
      <c r="K22" s="119"/>
      <c r="L22" s="135"/>
      <c r="M22" s="119" t="str">
        <f>Einzel_Reff!M38</f>
        <v>Kennwerte</v>
      </c>
      <c r="Q22" s="134"/>
      <c r="Y22" s="135"/>
      <c r="Z22" s="134"/>
      <c r="AA22" s="119" t="str">
        <f>Sprache!C242</f>
        <v>Überhang</v>
      </c>
      <c r="AC22" s="180"/>
      <c r="AE22" s="173"/>
      <c r="AH22" s="135"/>
      <c r="AI22" s="134"/>
      <c r="AJ22" s="119" t="str">
        <f>Sprache!C243</f>
        <v>Seitenblende</v>
      </c>
      <c r="AS22" s="135"/>
      <c r="AX22" s="135"/>
      <c r="AY22" s="134"/>
      <c r="AZ22" s="119" t="str">
        <f>Einzel_Reff!AZ38</f>
        <v>Weitere Resultate</v>
      </c>
      <c r="BH22" s="135"/>
      <c r="BJ22" s="134"/>
      <c r="BK22" s="119" t="str">
        <f>Einzel_Reff!G38</f>
        <v>Geometrie Fenster und Rahmen</v>
      </c>
      <c r="BM22" s="119"/>
      <c r="BN22" s="119"/>
      <c r="BO22" s="119"/>
      <c r="BP22" s="119"/>
      <c r="BQ22" s="119"/>
      <c r="BR22" s="119"/>
      <c r="BS22" s="119"/>
      <c r="BT22" s="119"/>
      <c r="BV22" s="135"/>
      <c r="BX22" s="134"/>
      <c r="BY22" s="119" t="str">
        <f>Sprache!$C$336</f>
        <v>Listen/Pulldowns</v>
      </c>
      <c r="BZ22" s="157"/>
      <c r="CB22" s="134"/>
      <c r="CC22" s="119" t="str">
        <f>Einzel_R25!CC38</f>
        <v>Geometrie: Flächen und Längen</v>
      </c>
      <c r="CD22" s="119"/>
      <c r="CJ22" s="188"/>
      <c r="CK22" s="188"/>
      <c r="CL22" s="188"/>
      <c r="CM22" s="188"/>
      <c r="CN22" s="188"/>
      <c r="CO22" s="135"/>
      <c r="CQ22" s="134"/>
      <c r="CR22" s="119" t="str">
        <f>Einzel_R25!CR38</f>
        <v>Thermische Kennwerte</v>
      </c>
      <c r="CW22" s="188"/>
      <c r="CX22" s="135"/>
      <c r="CZ22" s="134"/>
      <c r="DA22" s="119" t="str">
        <f>Einzel_R25!DA38</f>
        <v>Fenster</v>
      </c>
      <c r="DB22" s="119"/>
      <c r="DC22" s="119"/>
      <c r="DD22" s="119"/>
      <c r="DE22" s="119"/>
      <c r="DF22" s="119"/>
      <c r="DG22" s="157"/>
      <c r="DI22" s="134"/>
      <c r="DJ22" s="119" t="str">
        <f>Einzel_R25!DJ38</f>
        <v>Fenster gegen Raum</v>
      </c>
      <c r="DK22" s="119">
        <f>Einzel_R25!DK38</f>
        <v>0</v>
      </c>
      <c r="DL22" s="119" t="str">
        <f>Einzel_R25!DL38</f>
        <v>Horizontalfenster</v>
      </c>
      <c r="DM22" s="119">
        <f>Einzel_R25!DM38</f>
        <v>0</v>
      </c>
      <c r="DN22" s="119" t="str">
        <f>Einzel_R25!DN38</f>
        <v>Vertikalfenster Horizont</v>
      </c>
      <c r="DO22" s="137"/>
      <c r="DP22" s="119" t="str">
        <f>Einzel_R25!DP38</f>
        <v>Resultat FS1</v>
      </c>
      <c r="DQ22" s="160"/>
      <c r="DR22" s="137"/>
      <c r="DS22" s="161"/>
      <c r="DT22" s="119" t="str">
        <f>Einzel_R25!DT38</f>
        <v>Überhang</v>
      </c>
      <c r="EB22" s="119" t="str">
        <f>Einzel_R25!EB38</f>
        <v>Resultat FS2</v>
      </c>
      <c r="EC22" s="135"/>
      <c r="EE22" s="134"/>
      <c r="EF22" s="119" t="str">
        <f>Einzel_R25!EF38</f>
        <v>Seitenblende: einseitig</v>
      </c>
      <c r="EO22" s="119" t="str">
        <f>Einzel_R25!EO38</f>
        <v>Seitenblende: doppelseitig</v>
      </c>
      <c r="ER22" s="171" t="str">
        <f>Einzel_Reff!ER38</f>
        <v>Resultat FS3</v>
      </c>
      <c r="ES22" s="135"/>
      <c r="EU22" s="134"/>
      <c r="EV22" s="193" t="str">
        <f>Sprache!C250</f>
        <v>Resultierende Verschattung</v>
      </c>
      <c r="EW22" s="188"/>
      <c r="EX22" s="135"/>
    </row>
    <row r="23" spans="2:154" s="41" customFormat="1" ht="34.9" customHeight="1" x14ac:dyDescent="0.2">
      <c r="B23" s="543" t="str">
        <f>Einzel_Reff!B38</f>
        <v>ID-Nr.</v>
      </c>
      <c r="C23" s="118"/>
      <c r="E23" s="559" t="str">
        <f>Sprache!C232</f>
        <v>Orientierung</v>
      </c>
      <c r="F23" s="559" t="str">
        <f>Sprache!C234</f>
        <v>Anzahl Fenster</v>
      </c>
      <c r="G23" s="547" t="str">
        <f>Einzel_Reff!G39</f>
        <v>Fenster</v>
      </c>
      <c r="H23" s="548"/>
      <c r="I23" s="547" t="str">
        <f>Einzel_Reff!I39</f>
        <v>Rahmen</v>
      </c>
      <c r="J23" s="549"/>
      <c r="K23" s="548"/>
      <c r="L23" s="557" t="str">
        <f>Sprache!C235</f>
        <v>Storen-
kasten</v>
      </c>
      <c r="M23" s="558" t="str">
        <f>Einzel_Reff!M39</f>
        <v>Rahmen
Typ Nr.</v>
      </c>
      <c r="N23" s="551" t="str">
        <f>Einzel_Reff!N39</f>
        <v>Verglasung
Typ Nr.</v>
      </c>
      <c r="O23" s="551" t="str">
        <f>Einzel_Reff!O39</f>
        <v>Glasrandverbund
Typ Nr.</v>
      </c>
      <c r="P23" s="551" t="str">
        <f>Sprache!C236</f>
        <v>Storenkasten
Typ Nr.</v>
      </c>
      <c r="Q23" s="134"/>
      <c r="X23" s="549" t="str">
        <f>Einzel_Reff!X39</f>
        <v>Glas-
anteil</v>
      </c>
      <c r="Y23" s="135"/>
      <c r="Z23" s="134"/>
      <c r="AA23" s="119"/>
      <c r="AC23" s="180"/>
      <c r="AE23" s="173"/>
      <c r="AH23" s="135"/>
      <c r="AI23" s="134"/>
      <c r="AJ23" s="560" t="str">
        <f>Sprache!C239</f>
        <v>beidseitig?</v>
      </c>
      <c r="AK23" s="549" t="str">
        <f>Sprache!C240</f>
        <v>Breite</v>
      </c>
      <c r="AS23" s="135"/>
      <c r="AX23" s="135"/>
      <c r="AY23" s="134"/>
      <c r="AZ23" s="549" t="str">
        <f>Einzel_Reff!AZ39</f>
        <v>Fenster-
Fläche</v>
      </c>
      <c r="BA23" s="549" t="str">
        <f>Einzel_Reff!BA39</f>
        <v>Glas-
Fläche</v>
      </c>
      <c r="BB23" s="549" t="str">
        <f>Einzel_Reff!BB39</f>
        <v>Rahmen-
Fläche</v>
      </c>
      <c r="BC23" s="549" t="str">
        <f>Sprache!C247</f>
        <v>Rahmenverbr.
Fläche</v>
      </c>
      <c r="BD23" s="96" t="str">
        <f>Sprache!C248</f>
        <v>Rahmen + RV</v>
      </c>
      <c r="BE23" s="549" t="str">
        <f>Einzel_Reff!BE39</f>
        <v>Länge Glasrandverbund</v>
      </c>
      <c r="BF23" s="549" t="str">
        <f>Einzel_Reff!BF39</f>
        <v>Länge Fensteranschlag</v>
      </c>
      <c r="BG23" s="96"/>
      <c r="BH23" s="135"/>
      <c r="BJ23" s="134"/>
      <c r="BK23" s="549" t="str">
        <f>Einzel_Reff!G39</f>
        <v>Fenster</v>
      </c>
      <c r="BL23" s="548"/>
      <c r="BM23" s="547" t="str">
        <f>Einzel_Reff!I39</f>
        <v>Rahmen</v>
      </c>
      <c r="BN23" s="549"/>
      <c r="BO23" s="549"/>
      <c r="BP23" s="549"/>
      <c r="BQ23" s="549"/>
      <c r="BR23" s="548"/>
      <c r="BS23" s="266" t="str">
        <f>Sprache!C170</f>
        <v>Glas</v>
      </c>
      <c r="BT23" s="265" t="str">
        <f>Sprache!C259</f>
        <v>Rah-men</v>
      </c>
      <c r="BU23" s="547" t="str">
        <f>Sprache!C235</f>
        <v>Storen-
kasten</v>
      </c>
      <c r="BV23" s="135"/>
      <c r="BX23" s="134"/>
      <c r="BY23" s="119"/>
      <c r="BZ23" s="157"/>
      <c r="CB23" s="134"/>
      <c r="CC23" s="119"/>
      <c r="CD23" s="119"/>
      <c r="CJ23" s="188"/>
      <c r="CK23" s="188"/>
      <c r="CL23" s="188"/>
      <c r="CM23" s="188"/>
      <c r="CN23" s="188"/>
      <c r="CO23" s="135"/>
      <c r="CQ23" s="134"/>
      <c r="CR23" s="119"/>
      <c r="CW23" s="188"/>
      <c r="CX23" s="135"/>
      <c r="CZ23" s="134"/>
      <c r="DA23" s="119"/>
      <c r="DB23" s="119"/>
      <c r="DC23" s="119"/>
      <c r="DD23" s="119"/>
      <c r="DE23" s="119"/>
      <c r="DF23" s="119"/>
      <c r="DG23" s="157"/>
      <c r="DI23" s="134"/>
      <c r="DJ23" s="136"/>
      <c r="DL23" s="136"/>
      <c r="DM23" s="137"/>
      <c r="DN23" s="119"/>
      <c r="DO23" s="137"/>
      <c r="DP23" s="171"/>
      <c r="DQ23" s="160"/>
      <c r="DR23" s="137"/>
      <c r="DS23" s="161"/>
      <c r="DT23" s="119"/>
      <c r="EB23" s="171"/>
      <c r="EC23" s="135"/>
      <c r="EE23" s="134"/>
      <c r="EF23" s="119"/>
      <c r="EO23" s="119"/>
      <c r="ER23" s="171"/>
      <c r="ES23" s="135"/>
      <c r="EU23" s="134"/>
      <c r="EV23" s="193"/>
      <c r="EW23" s="188"/>
      <c r="EX23" s="135"/>
    </row>
    <row r="24" spans="2:154" s="41" customFormat="1" ht="22.9" customHeight="1" x14ac:dyDescent="0.2">
      <c r="B24" s="543"/>
      <c r="C24" s="118"/>
      <c r="E24" s="559"/>
      <c r="F24" s="559"/>
      <c r="G24" s="264" t="str">
        <f>Einzel_Reff!G40</f>
        <v>Breite</v>
      </c>
      <c r="H24" s="265" t="str">
        <f>Einzel_Reff!H40</f>
        <v>Höhe</v>
      </c>
      <c r="I24" s="264" t="str">
        <f>Einzel_Reff!I40</f>
        <v>seitlich</v>
      </c>
      <c r="J24" s="96" t="str">
        <f>Einzel_Reff!K40</f>
        <v>oben</v>
      </c>
      <c r="K24" s="265" t="str">
        <f>Einzel_Reff!L40</f>
        <v>unten</v>
      </c>
      <c r="L24" s="557"/>
      <c r="M24" s="558"/>
      <c r="N24" s="551"/>
      <c r="O24" s="551"/>
      <c r="P24" s="551"/>
      <c r="Q24" s="134"/>
      <c r="W24" s="145" t="str">
        <f>Einzel_Reff!W40</f>
        <v>Fenster</v>
      </c>
      <c r="X24" s="549"/>
      <c r="Y24" s="135"/>
      <c r="Z24" s="134"/>
      <c r="AA24" s="549" t="str">
        <f>Sprache!C237</f>
        <v>Höhe</v>
      </c>
      <c r="AB24" s="549" t="str">
        <f>Sprache!C238</f>
        <v>Über-
hang</v>
      </c>
      <c r="AC24" s="180"/>
      <c r="AE24" s="173"/>
      <c r="AH24" s="135"/>
      <c r="AI24" s="134"/>
      <c r="AJ24" s="560"/>
      <c r="AK24" s="549"/>
      <c r="AL24" s="549" t="str">
        <f>Sprache!C241</f>
        <v>Blende</v>
      </c>
      <c r="AS24" s="135"/>
      <c r="AX24" s="135"/>
      <c r="AY24" s="134"/>
      <c r="AZ24" s="549"/>
      <c r="BA24" s="549"/>
      <c r="BB24" s="549"/>
      <c r="BC24" s="549"/>
      <c r="BD24" s="96" t="str">
        <f>Sprache!C249</f>
        <v>Fläche total</v>
      </c>
      <c r="BE24" s="549"/>
      <c r="BF24" s="549"/>
      <c r="BG24" s="96" t="str">
        <f>Einzel_R25!BG40</f>
        <v>Faktor</v>
      </c>
      <c r="BH24" s="135"/>
      <c r="BJ24" s="134"/>
      <c r="BK24" s="96" t="str">
        <f>Einzel_Reff!G40</f>
        <v>Breite</v>
      </c>
      <c r="BL24" s="265" t="str">
        <f>Einzel_Reff!H40</f>
        <v>Höhe</v>
      </c>
      <c r="BM24" s="264" t="str">
        <f>Einzel_Reff!I40</f>
        <v>seitlich</v>
      </c>
      <c r="BN24" s="96" t="str">
        <f>Sprache!C128</f>
        <v>mitte</v>
      </c>
      <c r="BO24" s="96" t="str">
        <f>Sprache!C128</f>
        <v>mitte</v>
      </c>
      <c r="BP24" s="96" t="str">
        <f>Syst_Typ3!J24</f>
        <v>mitte</v>
      </c>
      <c r="BQ24" s="96" t="str">
        <f>Einzel_Reff!K40</f>
        <v>oben</v>
      </c>
      <c r="BR24" s="265" t="str">
        <f>Sprache!C257</f>
        <v>Riegel</v>
      </c>
      <c r="BS24" s="266" t="str">
        <f>BT24</f>
        <v>unten</v>
      </c>
      <c r="BT24" s="265" t="str">
        <f>Einzel_Reff!L40</f>
        <v>unten</v>
      </c>
      <c r="BU24" s="547"/>
      <c r="BV24" s="135"/>
      <c r="BX24" s="134"/>
      <c r="BY24" s="119"/>
      <c r="BZ24" s="157"/>
      <c r="CB24" s="134"/>
      <c r="CC24" s="119"/>
      <c r="CD24" s="119"/>
      <c r="CF24" s="130" t="str">
        <f>Einzel_R25!CF40</f>
        <v>Glas unten</v>
      </c>
      <c r="CG24" s="130" t="str">
        <f>Einzel_R25!CG40</f>
        <v>Glas unten</v>
      </c>
      <c r="CH24" s="130" t="str">
        <f>Einzel_R25!CH40</f>
        <v>Glas oben</v>
      </c>
      <c r="CI24" s="130" t="str">
        <f>Einzel_R25!CI40</f>
        <v>Glas oben</v>
      </c>
      <c r="CJ24" s="130">
        <f>Einzel_R25!CJ40</f>
        <v>0</v>
      </c>
      <c r="CK24" s="130">
        <f>Einzel_R25!CK40</f>
        <v>0</v>
      </c>
      <c r="CL24" s="130">
        <f>Einzel_R25!CL40</f>
        <v>0</v>
      </c>
      <c r="CM24" s="130">
        <f>Einzel_R25!CM40</f>
        <v>0</v>
      </c>
      <c r="CN24" s="130">
        <f>Einzel_R25!CN40</f>
        <v>0</v>
      </c>
      <c r="CO24" s="135"/>
      <c r="CQ24" s="134"/>
      <c r="CR24" s="130">
        <f>Einzel_R25!CR40</f>
        <v>0</v>
      </c>
      <c r="CS24" s="130">
        <f>Einzel_R25!CS40</f>
        <v>0</v>
      </c>
      <c r="CT24" s="130">
        <f>Einzel_R25!CT40</f>
        <v>0</v>
      </c>
      <c r="CU24" s="130">
        <f>Einzel_R25!CU40</f>
        <v>0</v>
      </c>
      <c r="CV24" s="130">
        <f>Einzel_R25!CV40</f>
        <v>0</v>
      </c>
      <c r="CW24" s="130">
        <f>Einzel_R25!CW40</f>
        <v>0</v>
      </c>
      <c r="CX24" s="135"/>
      <c r="CZ24" s="134"/>
      <c r="DA24" s="130" t="str">
        <f>Einzel_R25!DA40</f>
        <v>Orientierung</v>
      </c>
      <c r="DB24" s="130" t="str">
        <f>Einzel_R25!DB40</f>
        <v>Orientierung</v>
      </c>
      <c r="DC24" s="130" t="str">
        <f>Einzel_R25!DC40</f>
        <v>Fenster gegen</v>
      </c>
      <c r="DD24" s="130" t="str">
        <f>Einzel_R25!DD40</f>
        <v>horizontales</v>
      </c>
      <c r="DE24" s="130" t="str">
        <f>Einzel_R25!DE40</f>
        <v>vertikales</v>
      </c>
      <c r="DF24" s="130" t="str">
        <f>Einzel_R25!DF40</f>
        <v>bei Vertikalfenster:</v>
      </c>
      <c r="DG24" s="157"/>
      <c r="DI24" s="134"/>
      <c r="DJ24" s="130">
        <f>Einzel_R25!DJ40</f>
        <v>0</v>
      </c>
      <c r="DK24" s="130">
        <f>Einzel_R25!DK40</f>
        <v>0</v>
      </c>
      <c r="DL24" s="130">
        <f>Einzel_R25!DL40</f>
        <v>0</v>
      </c>
      <c r="DM24" s="130">
        <f>Einzel_R25!DM40</f>
        <v>0</v>
      </c>
      <c r="DN24" s="130">
        <f>Einzel_R25!DN40</f>
        <v>0</v>
      </c>
      <c r="DO24" s="130">
        <f>Einzel_R25!DO40</f>
        <v>0</v>
      </c>
      <c r="DP24" s="130">
        <f>Einzel_R25!DP40</f>
        <v>0</v>
      </c>
      <c r="DQ24" s="160"/>
      <c r="DR24" s="137"/>
      <c r="DS24" s="161"/>
      <c r="DT24" s="130">
        <f>Einzel_R25!DT40</f>
        <v>0</v>
      </c>
      <c r="DU24" s="130">
        <f>Einzel_R25!DU40</f>
        <v>0</v>
      </c>
      <c r="DV24" s="130">
        <f>Einzel_R25!DV40</f>
        <v>0</v>
      </c>
      <c r="DW24" s="130">
        <f>Einzel_R25!DW40</f>
        <v>0</v>
      </c>
      <c r="DX24" s="130">
        <f>Einzel_R25!DX40</f>
        <v>0</v>
      </c>
      <c r="DY24" s="130">
        <f>Einzel_R25!DY40</f>
        <v>0</v>
      </c>
      <c r="DZ24" s="130">
        <f>Einzel_R25!DZ40</f>
        <v>0</v>
      </c>
      <c r="EA24" s="130">
        <f>Einzel_R25!EA40</f>
        <v>0</v>
      </c>
      <c r="EB24" s="130">
        <f>Einzel_R25!EB40</f>
        <v>0</v>
      </c>
      <c r="EC24" s="135"/>
      <c r="EE24" s="134"/>
      <c r="EF24" s="130">
        <f>Einzel_R25!EF40</f>
        <v>0</v>
      </c>
      <c r="EG24" s="130">
        <f>Einzel_R25!EG40</f>
        <v>0</v>
      </c>
      <c r="EH24" s="130">
        <f>Einzel_R25!EH40</f>
        <v>0</v>
      </c>
      <c r="EI24" s="130">
        <f>Einzel_R25!EI40</f>
        <v>0</v>
      </c>
      <c r="EJ24" s="130">
        <f>Einzel_R25!EJ40</f>
        <v>0</v>
      </c>
      <c r="EK24" s="130">
        <f>Einzel_R25!EK40</f>
        <v>0</v>
      </c>
      <c r="EL24" s="130">
        <f>Einzel_R25!EL40</f>
        <v>0</v>
      </c>
      <c r="EM24" s="130">
        <f>Einzel_R25!EM40</f>
        <v>0</v>
      </c>
      <c r="EO24" s="130">
        <f>Einzel_R25!EO40</f>
        <v>0</v>
      </c>
      <c r="EP24" s="130">
        <f>Einzel_R25!EP40</f>
        <v>0</v>
      </c>
      <c r="EQ24" s="130">
        <f>Einzel_R25!EQ40</f>
        <v>0</v>
      </c>
      <c r="ER24" s="130">
        <f>Einzel_R25!ER40</f>
        <v>0</v>
      </c>
      <c r="ES24" s="135"/>
      <c r="EU24" s="134"/>
      <c r="EV24" s="130">
        <f>Einzel_R25!EV40</f>
        <v>0</v>
      </c>
      <c r="EW24" s="130">
        <f>Einzel_R25!EW40</f>
        <v>0</v>
      </c>
      <c r="EX24" s="135"/>
    </row>
    <row r="25" spans="2:154" s="41" customFormat="1" ht="13.9" customHeight="1" x14ac:dyDescent="0.3">
      <c r="B25" s="543"/>
      <c r="C25" s="118"/>
      <c r="E25" s="559"/>
      <c r="F25" s="559"/>
      <c r="G25" s="264" t="s">
        <v>650</v>
      </c>
      <c r="H25" s="265" t="s">
        <v>583</v>
      </c>
      <c r="I25" s="264" t="s">
        <v>584</v>
      </c>
      <c r="J25" s="96" t="s">
        <v>586</v>
      </c>
      <c r="K25" s="265" t="s">
        <v>587</v>
      </c>
      <c r="L25" s="368" t="s">
        <v>651</v>
      </c>
      <c r="M25" s="558"/>
      <c r="N25" s="551"/>
      <c r="O25" s="551"/>
      <c r="P25" s="551"/>
      <c r="Q25" s="134"/>
      <c r="W25" s="145" t="s">
        <v>629</v>
      </c>
      <c r="X25" s="96" t="s">
        <v>654</v>
      </c>
      <c r="Y25" s="135"/>
      <c r="Z25" s="134"/>
      <c r="AA25" s="549"/>
      <c r="AB25" s="549"/>
      <c r="AC25" s="183" t="s">
        <v>658</v>
      </c>
      <c r="AE25" s="175" t="s">
        <v>658</v>
      </c>
      <c r="AG25" s="96" t="s">
        <v>659</v>
      </c>
      <c r="AH25" s="135"/>
      <c r="AI25" s="134"/>
      <c r="AJ25" s="560"/>
      <c r="AK25" s="96" t="s">
        <v>660</v>
      </c>
      <c r="AL25" s="549"/>
      <c r="AN25" s="95" t="s">
        <v>663</v>
      </c>
      <c r="AP25" s="95" t="s">
        <v>663</v>
      </c>
      <c r="AR25" s="96" t="s">
        <v>662</v>
      </c>
      <c r="AS25" s="135"/>
      <c r="AU25" s="96" t="s">
        <v>664</v>
      </c>
      <c r="AW25" s="96" t="s">
        <v>665</v>
      </c>
      <c r="AX25" s="135"/>
      <c r="AY25" s="134"/>
      <c r="AZ25" s="96" t="s">
        <v>666</v>
      </c>
      <c r="BA25" s="96" t="s">
        <v>589</v>
      </c>
      <c r="BB25" s="96" t="s">
        <v>667</v>
      </c>
      <c r="BC25" s="96" t="s">
        <v>668</v>
      </c>
      <c r="BD25" s="96" t="s">
        <v>670</v>
      </c>
      <c r="BE25" s="96" t="s">
        <v>591</v>
      </c>
      <c r="BF25" s="96" t="s">
        <v>593</v>
      </c>
      <c r="BG25" s="96" t="s">
        <v>594</v>
      </c>
      <c r="BH25" s="135"/>
      <c r="BJ25" s="134"/>
      <c r="BK25" s="335" t="s">
        <v>650</v>
      </c>
      <c r="BL25" s="334" t="s">
        <v>583</v>
      </c>
      <c r="BM25" s="336" t="s">
        <v>584</v>
      </c>
      <c r="BN25" s="344" t="s">
        <v>585</v>
      </c>
      <c r="BO25" s="96" t="s">
        <v>678</v>
      </c>
      <c r="BP25" s="96" t="s">
        <v>681</v>
      </c>
      <c r="BQ25" s="335" t="s">
        <v>586</v>
      </c>
      <c r="BR25" s="345" t="s">
        <v>683</v>
      </c>
      <c r="BS25" s="346" t="s">
        <v>686</v>
      </c>
      <c r="BT25" s="334" t="s">
        <v>587</v>
      </c>
      <c r="BU25" s="335" t="s">
        <v>651</v>
      </c>
      <c r="BV25" s="135"/>
      <c r="BX25" s="134"/>
      <c r="BY25" s="119"/>
      <c r="BZ25" s="157"/>
      <c r="CB25" s="134"/>
      <c r="CC25" s="197" t="str">
        <f>Einzel_R25!CC41</f>
        <v>Fensterfläche</v>
      </c>
      <c r="CD25" s="197" t="str">
        <f>Einzel_R25!CD41</f>
        <v>Fensteranschlag</v>
      </c>
      <c r="CE25" s="197" t="str">
        <f>Einzel_R25!CE41</f>
        <v>Rahmenverbreiterung</v>
      </c>
      <c r="CF25" s="197" t="str">
        <f>Einzel_R25!CF41</f>
        <v>Breite total</v>
      </c>
      <c r="CG25" s="197" t="str">
        <f>Einzel_R25!CG41</f>
        <v>Höhe</v>
      </c>
      <c r="CH25" s="197" t="str">
        <f>Einzel_R25!CH41</f>
        <v>Breite total</v>
      </c>
      <c r="CI25" s="197" t="str">
        <f>Einzel_R25!CI41</f>
        <v>Höhe</v>
      </c>
      <c r="CJ25" s="197" t="str">
        <f>Einzel_R25!CJ41</f>
        <v>Glasfläche</v>
      </c>
      <c r="CK25" s="197" t="str">
        <f>Einzel_R25!CK41</f>
        <v>Glasrandverbund</v>
      </c>
      <c r="CL25" s="197" t="str">
        <f>Einzel_R25!CL41</f>
        <v>Rahmen + RV</v>
      </c>
      <c r="CM25" s="197" t="str">
        <f>Einzel_R25!CM41</f>
        <v>Rahmen (ohne RV)</v>
      </c>
      <c r="CN25" s="197" t="str">
        <f>Einzel_R25!CN41</f>
        <v>Glasanteil</v>
      </c>
      <c r="CO25" s="135"/>
      <c r="CQ25" s="134"/>
      <c r="CR25" s="197" t="str">
        <f>Einzel_R25!CR41</f>
        <v>Rahmen</v>
      </c>
      <c r="CS25" s="197" t="str">
        <f>Einzel_R25!CS41</f>
        <v>Glas</v>
      </c>
      <c r="CT25" s="197" t="str">
        <f>Einzel_R25!CT41</f>
        <v>Glas</v>
      </c>
      <c r="CU25" s="197" t="str">
        <f>Einzel_R25!CU41</f>
        <v>Glasrandverbund</v>
      </c>
      <c r="CV25" s="197" t="str">
        <f>Einzel_R25!CV41</f>
        <v>Rahmenverbreiterung</v>
      </c>
      <c r="CW25" s="197" t="str">
        <f>Einzel_R25!CW41</f>
        <v>Fenster</v>
      </c>
      <c r="CX25" s="135"/>
      <c r="CZ25" s="134"/>
      <c r="DA25" s="197" t="str">
        <f>Einzel_R25!DA41</f>
        <v>Text gemäss</v>
      </c>
      <c r="DB25" s="197" t="str">
        <f>Einzel_R25!DB41</f>
        <v>Nr. des Pulldown</v>
      </c>
      <c r="DC25" s="197" t="str">
        <f>Einzel_R25!DC41</f>
        <v>Raum</v>
      </c>
      <c r="DD25" s="197" t="str">
        <f>Einzel_R25!DD41</f>
        <v>Fenster</v>
      </c>
      <c r="DE25" s="197" t="str">
        <f>Einzel_R25!DE41</f>
        <v>Fenster</v>
      </c>
      <c r="DF25" s="197" t="str">
        <f>Einzel_R25!DF41</f>
        <v>Nr. Orientierung</v>
      </c>
      <c r="DG25" s="157"/>
      <c r="DI25" s="134"/>
      <c r="DJ25" s="197" t="str">
        <f>Einzel_R25!DJ41</f>
        <v>Verschattungsfaktor</v>
      </c>
      <c r="DK25" s="197"/>
      <c r="DL25" s="197" t="str">
        <f>Einzel_R25!DL41</f>
        <v>Verschattungsfaktor</v>
      </c>
      <c r="DM25" s="197"/>
      <c r="DN25" s="197" t="str">
        <f>Einzel_R25!DN41</f>
        <v>Horizontwinkel</v>
      </c>
      <c r="DO25" s="197" t="str">
        <f>Einzel_R25!DO41</f>
        <v>Horizontfaktor</v>
      </c>
      <c r="DP25" s="197">
        <f>Einzel_R25!DP41</f>
        <v>0</v>
      </c>
      <c r="DQ25" s="160"/>
      <c r="DR25" s="137"/>
      <c r="DS25" s="161"/>
      <c r="DT25" s="197" t="str">
        <f>Einzel_R25!DT41</f>
        <v>berechnet</v>
      </c>
      <c r="DU25" s="197" t="str">
        <f>Einzel_R25!DU41</f>
        <v>definitiv</v>
      </c>
      <c r="DV25" s="555" t="str">
        <f>Einzel_R25!DV41</f>
        <v>Nr. des
Winkelintervalls</v>
      </c>
      <c r="DW25" s="197" t="str">
        <f>Einzel_R25!DW41</f>
        <v>untere Grenze</v>
      </c>
      <c r="DX25" s="197" t="str">
        <f>Einzel_R25!DX41</f>
        <v>obere Grenze</v>
      </c>
      <c r="DY25" s="197" t="str">
        <f>Einzel_R25!DY41</f>
        <v>untere Grenze</v>
      </c>
      <c r="DZ25" s="197" t="str">
        <f>Einzel_R25!DZ41</f>
        <v>obere Grenze</v>
      </c>
      <c r="EA25" s="197" t="str">
        <f>Einzel_R25!EA41</f>
        <v>interpoliert</v>
      </c>
      <c r="EB25" s="197">
        <f>Einzel_R25!EB41</f>
        <v>0</v>
      </c>
      <c r="EC25" s="135"/>
      <c r="EE25" s="134"/>
      <c r="EF25" s="197" t="str">
        <f>Einzel_R25!EF41</f>
        <v>berechnet</v>
      </c>
      <c r="EG25" s="197" t="str">
        <f>Einzel_R25!EG41</f>
        <v>definitiv</v>
      </c>
      <c r="EH25" s="555" t="str">
        <f>Einzel_R25!EH41</f>
        <v>Nr. des
Winkelintervalls</v>
      </c>
      <c r="EI25" s="197" t="str">
        <f>Einzel_R25!EI41</f>
        <v>untere Grenze</v>
      </c>
      <c r="EJ25" s="197" t="str">
        <f>Einzel_R25!EJ41</f>
        <v>obere Grenze</v>
      </c>
      <c r="EK25" s="197" t="str">
        <f>Einzel_R25!EK41</f>
        <v>untere Grenze</v>
      </c>
      <c r="EL25" s="197" t="str">
        <f>Einzel_R25!EL41</f>
        <v>obere Grenze</v>
      </c>
      <c r="EM25" s="197" t="str">
        <f>Einzel_R25!EM41</f>
        <v>interpoliert</v>
      </c>
      <c r="EO25" s="197">
        <f>Einzel_R25!EO41</f>
        <v>0</v>
      </c>
      <c r="EP25" s="197">
        <f>Einzel_R25!EP41</f>
        <v>0</v>
      </c>
      <c r="EQ25" s="197" t="str">
        <f>Einzel_R25!EQ41</f>
        <v>Resultierende</v>
      </c>
      <c r="ER25" s="197">
        <f>Einzel_R25!ER41</f>
        <v>0</v>
      </c>
      <c r="ES25" s="135"/>
      <c r="EU25" s="134"/>
      <c r="EV25" s="197" t="str">
        <f>Einzel_R25!EV41</f>
        <v>Verschattungsfaktor</v>
      </c>
      <c r="EW25" s="197" t="str">
        <f>Einzel_R25!EW41</f>
        <v>Faktor</v>
      </c>
      <c r="EX25" s="135"/>
    </row>
    <row r="26" spans="2:154" s="148" customFormat="1" ht="13.9" customHeight="1" x14ac:dyDescent="0.2">
      <c r="B26" s="543"/>
      <c r="C26" s="140" t="str">
        <f>Einzel_R25!C42</f>
        <v>Bezeichnung</v>
      </c>
      <c r="D26" s="141"/>
      <c r="E26" s="559"/>
      <c r="F26" s="559"/>
      <c r="G26" s="264" t="s">
        <v>553</v>
      </c>
      <c r="H26" s="265" t="s">
        <v>553</v>
      </c>
      <c r="I26" s="264" t="s">
        <v>553</v>
      </c>
      <c r="J26" s="96" t="s">
        <v>553</v>
      </c>
      <c r="K26" s="265" t="s">
        <v>553</v>
      </c>
      <c r="L26" s="143" t="s">
        <v>553</v>
      </c>
      <c r="M26" s="558"/>
      <c r="N26" s="551"/>
      <c r="O26" s="551"/>
      <c r="P26" s="551"/>
      <c r="Q26" s="144"/>
      <c r="R26" s="141"/>
      <c r="S26" s="141"/>
      <c r="T26" s="141"/>
      <c r="U26" s="141"/>
      <c r="V26" s="141"/>
      <c r="W26" s="96" t="s">
        <v>653</v>
      </c>
      <c r="X26" s="96" t="s">
        <v>552</v>
      </c>
      <c r="Y26" s="143"/>
      <c r="Z26" s="144"/>
      <c r="AA26" s="96" t="s">
        <v>655</v>
      </c>
      <c r="AB26" s="96" t="s">
        <v>655</v>
      </c>
      <c r="AC26" s="281" t="s">
        <v>657</v>
      </c>
      <c r="AD26" s="95"/>
      <c r="AE26" s="282" t="s">
        <v>657</v>
      </c>
      <c r="AF26" s="95"/>
      <c r="AG26" s="96" t="s">
        <v>552</v>
      </c>
      <c r="AH26" s="143"/>
      <c r="AI26" s="144"/>
      <c r="AJ26" s="560"/>
      <c r="AK26" s="96" t="s">
        <v>655</v>
      </c>
      <c r="AL26" s="96" t="s">
        <v>655</v>
      </c>
      <c r="AM26" s="96"/>
      <c r="AN26" s="96" t="s">
        <v>657</v>
      </c>
      <c r="AO26" s="95"/>
      <c r="AP26" s="96" t="s">
        <v>657</v>
      </c>
      <c r="AQ26" s="95"/>
      <c r="AR26" s="96" t="s">
        <v>552</v>
      </c>
      <c r="AS26" s="143"/>
      <c r="AT26" s="96"/>
      <c r="AU26" s="96" t="s">
        <v>552</v>
      </c>
      <c r="AV26" s="96"/>
      <c r="AW26" s="96" t="s">
        <v>552</v>
      </c>
      <c r="AX26" s="143"/>
      <c r="AY26" s="144"/>
      <c r="AZ26" s="96" t="s">
        <v>554</v>
      </c>
      <c r="BA26" s="96" t="s">
        <v>554</v>
      </c>
      <c r="BB26" s="96" t="s">
        <v>554</v>
      </c>
      <c r="BC26" s="96" t="s">
        <v>554</v>
      </c>
      <c r="BD26" s="96" t="s">
        <v>554</v>
      </c>
      <c r="BE26" s="96" t="s">
        <v>592</v>
      </c>
      <c r="BF26" s="96" t="s">
        <v>592</v>
      </c>
      <c r="BG26" s="96" t="s">
        <v>552</v>
      </c>
      <c r="BH26" s="147"/>
      <c r="BJ26" s="138"/>
      <c r="BK26" s="96" t="s">
        <v>553</v>
      </c>
      <c r="BL26" s="265" t="s">
        <v>553</v>
      </c>
      <c r="BM26" s="264" t="s">
        <v>553</v>
      </c>
      <c r="BN26" s="264" t="s">
        <v>553</v>
      </c>
      <c r="BO26" s="264" t="s">
        <v>553</v>
      </c>
      <c r="BP26" s="264" t="s">
        <v>553</v>
      </c>
      <c r="BQ26" s="96" t="s">
        <v>553</v>
      </c>
      <c r="BR26" s="265" t="s">
        <v>553</v>
      </c>
      <c r="BS26" s="266" t="s">
        <v>553</v>
      </c>
      <c r="BT26" s="265" t="s">
        <v>553</v>
      </c>
      <c r="BU26" s="96" t="s">
        <v>553</v>
      </c>
      <c r="BV26" s="143"/>
      <c r="BX26" s="138"/>
      <c r="BY26" s="148" t="str">
        <f>Sprache!$C$154</f>
        <v>(vgl. weiter unten)</v>
      </c>
      <c r="BZ26" s="147"/>
      <c r="CB26" s="164"/>
      <c r="CC26" s="165" t="str">
        <f>Einzel_R25!CC42</f>
        <v xml:space="preserve">
Aw [m2]</v>
      </c>
      <c r="CD26" s="165" t="str">
        <f>Einzel_R25!CD42</f>
        <v>Lw [m]</v>
      </c>
      <c r="CE26" s="165" t="str">
        <f>Einzel_R25!CE42</f>
        <v>ARV [m2]</v>
      </c>
      <c r="CF26" s="165" t="str">
        <f>Einzel_R25!CF42</f>
        <v>Bgu,tot [m]</v>
      </c>
      <c r="CG26" s="165" t="str">
        <f>Einzel_R25!CG42</f>
        <v>Hgu [m]</v>
      </c>
      <c r="CH26" s="165" t="str">
        <f>Einzel_R25!CH42</f>
        <v>Bgo,tot [m]</v>
      </c>
      <c r="CI26" s="165" t="str">
        <f>Einzel_R25!CI42</f>
        <v>Hgo [m]</v>
      </c>
      <c r="CJ26" s="165" t="str">
        <f>Einzel_R25!CJ42</f>
        <v>Ag [m2]</v>
      </c>
      <c r="CK26" s="165" t="str">
        <f>Einzel_R25!CK42</f>
        <v>Lg [m]</v>
      </c>
      <c r="CL26" s="165" t="str">
        <f>Einzel_R25!CL42</f>
        <v>Af +ARV [m2]</v>
      </c>
      <c r="CM26" s="165" t="str">
        <f>Einzel_R25!CM42</f>
        <v>Af [m2]</v>
      </c>
      <c r="CN26" s="165" t="str">
        <f>Einzel_R25!CN42</f>
        <v>FF [-]</v>
      </c>
      <c r="CO26" s="166"/>
      <c r="CP26" s="145"/>
      <c r="CQ26" s="167"/>
      <c r="CR26" s="165" t="str">
        <f>Einzel_R25!CR42</f>
        <v>Uf [W/m2K]</v>
      </c>
      <c r="CS26" s="165" t="str">
        <f>Einzel_R25!CS42</f>
        <v>Ug [W/m2K]</v>
      </c>
      <c r="CT26" s="165" t="str">
        <f>Einzel_R25!CT42</f>
        <v>g-Wert [-]</v>
      </c>
      <c r="CU26" s="165" t="str">
        <f>Einzel_R25!CU42</f>
        <v>Yg [W/mK]</v>
      </c>
      <c r="CV26" s="165" t="str">
        <f>Einzel_R25!CV42</f>
        <v>URV [W/m2K]</v>
      </c>
      <c r="CW26" s="165" t="str">
        <f>Einzel_R25!CW42</f>
        <v>Uw [W/m2K]</v>
      </c>
      <c r="CX26" s="166"/>
      <c r="CZ26" s="164"/>
      <c r="DA26" s="165" t="str">
        <f>Einzel_R25!DA42</f>
        <v>Eingabe</v>
      </c>
      <c r="DB26" s="165" t="str">
        <f>Einzel_R25!DB42</f>
        <v>[1..10]</v>
      </c>
      <c r="DC26" s="165" t="str">
        <f>Einzel_R25!DC42</f>
        <v>Nein/Ja  [0/1]</v>
      </c>
      <c r="DD26" s="165" t="str">
        <f>Einzel_R25!DD42</f>
        <v>Nein/Ja  [0/1]</v>
      </c>
      <c r="DE26" s="165" t="str">
        <f>Einzel_R25!DE42</f>
        <v>Nein/Ja  [0/1]</v>
      </c>
      <c r="DF26" s="165" t="str">
        <f>Einzel_R25!DF42</f>
        <v>geordnet [1..8]</v>
      </c>
      <c r="DG26" s="166"/>
      <c r="DI26" s="164"/>
      <c r="DJ26" s="165" t="str">
        <f>Einzel_R25!DJ42</f>
        <v>FS [-]</v>
      </c>
      <c r="DK26" s="165"/>
      <c r="DL26" s="165" t="str">
        <f>Einzel_R25!DL42</f>
        <v>FS [-]</v>
      </c>
      <c r="DM26" s="165"/>
      <c r="DN26" s="169" t="str">
        <f>Einzel_R25!DN42</f>
        <v>a [°]</v>
      </c>
      <c r="DO26" s="165" t="str">
        <f>Einzel_R25!DO42</f>
        <v>FS1 [-]</v>
      </c>
      <c r="DP26" s="165" t="str">
        <f>Einzel_R25!DP42</f>
        <v>FS1 [-]</v>
      </c>
      <c r="DQ26" s="166"/>
      <c r="DR26" s="145"/>
      <c r="DS26" s="167"/>
      <c r="DT26" s="169" t="str">
        <f>Einzel_R25!DT42</f>
        <v>b [°]</v>
      </c>
      <c r="DU26" s="169" t="str">
        <f>Einzel_R25!DU42</f>
        <v>b [°]</v>
      </c>
      <c r="DV26" s="556"/>
      <c r="DW26" s="165" t="str">
        <f>Einzel_R25!DW42</f>
        <v>Intervall [°]</v>
      </c>
      <c r="DX26" s="165" t="str">
        <f>Einzel_R25!DX42</f>
        <v>Intervall [°]</v>
      </c>
      <c r="DY26" s="165" t="str">
        <f>Einzel_R25!DY42</f>
        <v>FS2 [-]</v>
      </c>
      <c r="DZ26" s="165" t="str">
        <f>Einzel_R25!DZ42</f>
        <v>FS2 [-]</v>
      </c>
      <c r="EA26" s="165" t="str">
        <f>Einzel_R25!EA42</f>
        <v>FS2 [-]</v>
      </c>
      <c r="EB26" s="165" t="str">
        <f>Einzel_R25!EB42</f>
        <v>FS2 [-]</v>
      </c>
      <c r="EC26" s="166"/>
      <c r="ED26" s="145"/>
      <c r="EE26" s="164"/>
      <c r="EF26" s="165" t="str">
        <f>Einzel_R25!EF42</f>
        <v>g [°]</v>
      </c>
      <c r="EG26" s="165" t="str">
        <f>Einzel_R25!EG42</f>
        <v>g [°]</v>
      </c>
      <c r="EH26" s="556"/>
      <c r="EI26" s="165" t="str">
        <f>Einzel_R25!EI42</f>
        <v>Intervall [°]</v>
      </c>
      <c r="EJ26" s="165" t="str">
        <f>Einzel_R25!EJ42</f>
        <v>Intervall [°]</v>
      </c>
      <c r="EK26" s="165" t="str">
        <f>Einzel_R25!EK42</f>
        <v>FS3' [-]</v>
      </c>
      <c r="EL26" s="165" t="str">
        <f>Einzel_R25!EL42</f>
        <v>FS3' [-]</v>
      </c>
      <c r="EM26" s="165" t="str">
        <f>Einzel_R25!EM42</f>
        <v>FS3' [-]</v>
      </c>
      <c r="EN26" s="168"/>
      <c r="EO26" s="165" t="str">
        <f>Einzel_R25!EO42</f>
        <v>doppelseitig?</v>
      </c>
      <c r="EP26" s="165" t="str">
        <f>Einzel_R25!EP42</f>
        <v>FS4 [-]</v>
      </c>
      <c r="EQ26" s="165" t="str">
        <f>Einzel_R25!EQ42</f>
        <v>FS3'*FS4=FS3 [-]</v>
      </c>
      <c r="ER26" s="165" t="str">
        <f>Einzel_R25!ER42</f>
        <v>FS3 [-]</v>
      </c>
      <c r="ES26" s="166"/>
      <c r="ET26" s="145"/>
      <c r="EU26" s="164"/>
      <c r="EV26" s="165" t="str">
        <f>Einzel_R25!EV42</f>
        <v>FS1*FS2*FS3=FS [-]</v>
      </c>
      <c r="EW26" s="165" t="str">
        <f>Einzel_R25!EW42</f>
        <v>FF*FS [-]</v>
      </c>
      <c r="EX26" s="170"/>
    </row>
    <row r="27" spans="2:154" s="41" customFormat="1" ht="3" customHeight="1" x14ac:dyDescent="0.2">
      <c r="B27" s="134"/>
      <c r="L27" s="135"/>
      <c r="Q27" s="134"/>
      <c r="W27" s="119"/>
      <c r="Y27" s="135"/>
      <c r="Z27" s="134"/>
      <c r="AC27" s="180"/>
      <c r="AE27" s="173"/>
      <c r="AH27" s="135"/>
      <c r="AI27" s="134"/>
      <c r="AS27" s="135"/>
      <c r="AX27" s="135"/>
      <c r="AY27" s="134"/>
      <c r="BH27" s="135"/>
      <c r="BJ27" s="134"/>
      <c r="BV27" s="135"/>
      <c r="BX27" s="134"/>
      <c r="BZ27" s="135"/>
      <c r="CB27" s="134"/>
      <c r="CJ27" s="188"/>
      <c r="CK27" s="188"/>
      <c r="CL27" s="188"/>
      <c r="CM27" s="188"/>
      <c r="CN27" s="188"/>
      <c r="CO27" s="135"/>
      <c r="CQ27" s="134"/>
      <c r="CW27" s="188"/>
      <c r="CX27" s="135"/>
      <c r="CZ27" s="134"/>
      <c r="DG27" s="135"/>
      <c r="DI27" s="134"/>
      <c r="DQ27" s="135"/>
      <c r="DS27" s="134"/>
      <c r="EC27" s="135"/>
      <c r="EE27" s="134"/>
      <c r="ES27" s="135"/>
      <c r="EU27" s="134"/>
      <c r="EV27" s="188"/>
      <c r="EW27" s="188"/>
      <c r="EX27" s="135"/>
    </row>
    <row r="28" spans="2:154" s="16" customFormat="1" x14ac:dyDescent="0.2">
      <c r="B28" s="341"/>
      <c r="C28" s="541"/>
      <c r="D28" s="542"/>
      <c r="E28" s="25"/>
      <c r="F28" s="25"/>
      <c r="G28" s="25"/>
      <c r="H28" s="25"/>
      <c r="I28" s="25"/>
      <c r="J28" s="25"/>
      <c r="K28" s="25"/>
      <c r="L28" s="339"/>
      <c r="M28" s="337"/>
      <c r="N28" s="25"/>
      <c r="O28" s="25"/>
      <c r="P28" s="25"/>
      <c r="Q28" s="27"/>
      <c r="R28" s="24"/>
      <c r="S28" s="24"/>
      <c r="T28" s="24"/>
      <c r="U28" s="24"/>
      <c r="V28" s="24"/>
      <c r="W28" s="172" t="str">
        <f t="shared" ref="W28:W59" si="0">CW28</f>
        <v/>
      </c>
      <c r="X28" s="46" t="str">
        <f t="shared" ref="X28:X59" si="1">CN28</f>
        <v/>
      </c>
      <c r="Y28" s="28"/>
      <c r="Z28" s="27"/>
      <c r="AA28" s="25"/>
      <c r="AB28" s="25"/>
      <c r="AC28" s="184"/>
      <c r="AD28" s="44"/>
      <c r="AE28" s="176" t="str">
        <f t="shared" ref="AE28:AE59" si="2">DU28</f>
        <v/>
      </c>
      <c r="AF28" s="44"/>
      <c r="AG28" s="46" t="str">
        <f>EB28</f>
        <v/>
      </c>
      <c r="AH28" s="28"/>
      <c r="AI28" s="27"/>
      <c r="AJ28" s="25"/>
      <c r="AK28" s="25"/>
      <c r="AL28" s="25"/>
      <c r="AM28" s="44"/>
      <c r="AN28" s="40"/>
      <c r="AO28" s="44"/>
      <c r="AP28" s="71" t="str">
        <f t="shared" ref="AP28:AP59" si="3">EG28</f>
        <v/>
      </c>
      <c r="AQ28" s="44"/>
      <c r="AR28" s="46" t="str">
        <f t="shared" ref="AR28:AR59" si="4">ER28</f>
        <v/>
      </c>
      <c r="AS28" s="156"/>
      <c r="AT28" s="80"/>
      <c r="AU28" s="46" t="str">
        <f t="shared" ref="AU28:AU59" si="5">DP28</f>
        <v/>
      </c>
      <c r="AV28" s="80"/>
      <c r="AW28" s="46" t="str">
        <f t="shared" ref="AW28:AW59" si="6">EV28</f>
        <v/>
      </c>
      <c r="AX28" s="28"/>
      <c r="AY28" s="27"/>
      <c r="AZ28" s="46">
        <f t="shared" ref="AZ28:AZ59" si="7">CC28</f>
        <v>0</v>
      </c>
      <c r="BA28" s="46">
        <f t="shared" ref="BA28:BA59" si="8">CJ28</f>
        <v>0</v>
      </c>
      <c r="BB28" s="46">
        <f t="shared" ref="BB28:BB59" si="9">CM28</f>
        <v>0</v>
      </c>
      <c r="BC28" s="46">
        <f t="shared" ref="BC28:BC59" si="10">CE28</f>
        <v>0</v>
      </c>
      <c r="BD28" s="46">
        <f t="shared" ref="BD28:BD59" si="11">CL28</f>
        <v>0</v>
      </c>
      <c r="BE28" s="46">
        <f t="shared" ref="BE28:BE59" si="12">CK28</f>
        <v>0</v>
      </c>
      <c r="BF28" s="46">
        <f t="shared" ref="BF28:BF59" si="13">CD28</f>
        <v>0</v>
      </c>
      <c r="BG28" s="46" t="str">
        <f t="shared" ref="BG28:BG59" si="14">EW28</f>
        <v/>
      </c>
      <c r="BH28" s="17"/>
      <c r="BJ28" s="15"/>
      <c r="BK28" s="347">
        <f>G28</f>
        <v>0</v>
      </c>
      <c r="BL28" s="347">
        <f>H28</f>
        <v>0</v>
      </c>
      <c r="BM28" s="347">
        <f>I28</f>
        <v>0</v>
      </c>
      <c r="BN28" s="343"/>
      <c r="BO28" s="343"/>
      <c r="BP28" s="343"/>
      <c r="BQ28" s="347">
        <f>J28</f>
        <v>0</v>
      </c>
      <c r="BR28" s="343"/>
      <c r="BS28" s="343"/>
      <c r="BT28" s="347">
        <f>K28</f>
        <v>0</v>
      </c>
      <c r="BU28" s="347">
        <f>L28</f>
        <v>0</v>
      </c>
      <c r="BV28" s="17"/>
      <c r="BX28" s="15"/>
      <c r="BZ28" s="17"/>
      <c r="CB28" s="15"/>
      <c r="CC28" s="16">
        <f t="shared" ref="CC28:CC59" si="15">F28 * BK28/100 * BL28/100</f>
        <v>0</v>
      </c>
      <c r="CD28" s="16">
        <f t="shared" ref="CD28:CD59" si="16">F28 * 2 *(BK28/100 + BL28/100)</f>
        <v>0</v>
      </c>
      <c r="CE28" s="16">
        <f t="shared" ref="CE28:CE59" si="17">F28 * BK28/100 * BU28/100</f>
        <v>0</v>
      </c>
      <c r="CF28" s="16">
        <f t="shared" ref="CF28:CF59" si="18">(BK28-BM28)/100</f>
        <v>0</v>
      </c>
      <c r="CG28" s="16">
        <f t="shared" ref="CG28:CG59" si="19">(BL28-BQ28-BT28-BU28)/100</f>
        <v>0</v>
      </c>
      <c r="CJ28" s="191">
        <f t="shared" ref="CJ28:CJ59" si="20">F28*CF28*CG28</f>
        <v>0</v>
      </c>
      <c r="CK28" s="191">
        <f t="shared" ref="CK28:CK59" si="21">F28*2*(CF28+CG28)</f>
        <v>0</v>
      </c>
      <c r="CL28" s="191">
        <f t="shared" ref="CL28:CL59" si="22">CC28-CJ28</f>
        <v>0</v>
      </c>
      <c r="CM28" s="191">
        <f t="shared" ref="CM28:CM59" si="23">CL28-CE28</f>
        <v>0</v>
      </c>
      <c r="CN28" s="191" t="str">
        <f>IF(CC28=0,"",CJ28/CC28)</f>
        <v/>
      </c>
      <c r="CO28" s="17"/>
      <c r="CQ28" s="15"/>
      <c r="CR28" s="16">
        <f>IF(M28="",,INDEX(Komp!$K$8:$K$10,M28,1))</f>
        <v>0</v>
      </c>
      <c r="CS28" s="16">
        <f>IF(N28="",,INDEX(Komp!$K$35:$K$40,N28,1))</f>
        <v>0</v>
      </c>
      <c r="CT28" s="16">
        <f>IF(N28="",,INDEX(Komp!$M$35:$M$40,N28,1))</f>
        <v>0</v>
      </c>
      <c r="CU28" s="16">
        <f>IF(O28="",,INDEX(Komp!$K$80:$K$81,O28,1))</f>
        <v>0</v>
      </c>
      <c r="CV28" s="16">
        <f>IF(P28="",,INDEX(Komp!$K$108:$K$109,P28,1))</f>
        <v>0</v>
      </c>
      <c r="CW28" s="191" t="str">
        <f>IF(CC28=0,"",(CR28*CM28+CS28*CJ28+CV28*CE28+CU28*CK28)/CC28)</f>
        <v/>
      </c>
      <c r="CX28" s="17"/>
      <c r="CZ28" s="15"/>
      <c r="DA28" s="16" t="str">
        <f t="shared" ref="DA28:DA59" si="24">UPPER(E28)</f>
        <v/>
      </c>
      <c r="DB28" s="16">
        <f>IF(DA28="",,MATCH(DA28,Tab!$C$5:$C$22,0))</f>
        <v>0</v>
      </c>
      <c r="DC28" s="16">
        <f>IF(DB28=Tab!$D$22,1,0)</f>
        <v>0</v>
      </c>
      <c r="DD28" s="16">
        <f>IF(DB28=Tab!$D$21,1,0)</f>
        <v>0</v>
      </c>
      <c r="DE28" s="16">
        <f>IF(AND(DB28&gt;=Tab!$D$5,DB28&lt;=Tab!$D$20),1,0)</f>
        <v>0</v>
      </c>
      <c r="DF28" s="16">
        <f>IF(DE28=1,INDEX(Tab!$E$5:$E$20,DB28,1),)</f>
        <v>0</v>
      </c>
      <c r="DG28" s="17"/>
      <c r="DI28" s="15"/>
      <c r="DJ28" s="16" t="str">
        <f t="shared" ref="DJ28:DJ59" si="25">IF(DC28=1,0,"")</f>
        <v/>
      </c>
      <c r="DL28" s="36" t="str">
        <f>IF(DD28=1,Projekt!$AH$129,"")</f>
        <v/>
      </c>
      <c r="DM28" s="36"/>
      <c r="DN28" s="36" t="str">
        <f>IF(DE28=1,INDEX(Projekt!$AB$98:$AB$113,DF28,1),"")</f>
        <v/>
      </c>
      <c r="DO28" s="36" t="str">
        <f>IF(DE28=1,INDEX(Projekt!$AH$98:$AH$113,DF28,1),"")</f>
        <v/>
      </c>
      <c r="DP28" s="36" t="str">
        <f>IF(DC28=1,DJ28,IF(DD28=1,DL28,IF(DE28=1,DO28,"")))</f>
        <v/>
      </c>
      <c r="DQ28" s="79"/>
      <c r="DR28" s="36"/>
      <c r="DS28" s="162"/>
      <c r="DT28" s="16" t="str">
        <f t="shared" ref="DT28:DT59" si="26">IF(DE28=1,IF(OR(AA28=0,AB28=0,),0,ATAN(AB28/AA28)*180/PI()),"")</f>
        <v/>
      </c>
      <c r="DU28" s="16" t="str">
        <f>IF(DE28=1,IF(AND(AC28&gt;0,OR(AA28&gt;0,AB28&gt;0)),Fehler1,IF(AC28&gt;0,IF(AC28&gt;WinkUeberMax,WinkUeberMax,AC28),IF(DT28&gt;WinkUeberMax,WinkUeberMax,DT28))),"")</f>
        <v/>
      </c>
      <c r="DV28" s="16" t="str">
        <f>IF(DE28=1,IF(DU28&lt;Tab!$M$77,1,IF(DU28&lt;Tab!$M$78,2,IF(DU28&lt;Tab!$M$79,3,IF(DU28&lt;Tab!$M$80,4,5)))),"")</f>
        <v/>
      </c>
      <c r="DW28" s="16" t="str">
        <f>IF(DE28=1,INDEX(Tab!$M$76:$M$81,DV28,1),"")</f>
        <v/>
      </c>
      <c r="DX28" s="16" t="str">
        <f>IF(DE28=1,INDEX(Tab!$M$76:$M$81,DV28+1,1),"")</f>
        <v/>
      </c>
      <c r="DY28" s="36" t="str">
        <f>IF(DE28=1,INDEX(Tab!$N$76:$AC$81,DV28,DF28),"")</f>
        <v/>
      </c>
      <c r="DZ28" s="36" t="str">
        <f>IF(DE28=1,INDEX(Tab!$N$76:$AC$81,DV28+1,DF28),"")</f>
        <v/>
      </c>
      <c r="EA28" s="36" t="str">
        <f t="shared" ref="EA28:EA59" si="27">IF(DE28=1,DZ28+(DY28-DZ28)/(DX28-DW28)*(DX28-DU28),"")</f>
        <v/>
      </c>
      <c r="EB28" s="36" t="str">
        <f>IF(DC28=1,1,IF(DD28=1,1,IF(DE28=1,EA28,"")))</f>
        <v/>
      </c>
      <c r="EC28" s="79"/>
      <c r="ED28" s="36"/>
      <c r="EE28" s="15"/>
      <c r="EF28" s="16" t="str">
        <f t="shared" ref="EF28:EF59" si="28">IF(DE28=1,IF(OR(AK28=0,AL28=0,),0,ATAN(AL28/AK28)*180/PI()),"")</f>
        <v/>
      </c>
      <c r="EG28" s="16" t="str">
        <f>IF(DE28=1,IF(AND(AN28&gt;0,OR(AK28&gt;0,AL28&gt;0)),Fehler1,IF(AN28&gt;0,IF(AN28&gt;WinkSeiteMax,WinkSeiteMax,AN28),IF(EF28&gt;WinkSeiteMax,WinkSeiteMax,EF28))),"")</f>
        <v/>
      </c>
      <c r="EH28" s="16" t="str">
        <f>IF(DE28=1,IF(EG28&lt;Tab!$M$87,1,IF(EG28&lt;Tab!$M$88,2,IF(EG28&lt;Tab!$M$89,3,IF(EG28&lt;Tab!$M$90,4,5)))),"")</f>
        <v/>
      </c>
      <c r="EI28" s="16" t="str">
        <f>IF(DE28=1,INDEX(Tab!$M$86:$M$91,EH28,1),"")</f>
        <v/>
      </c>
      <c r="EJ28" s="16" t="str">
        <f>IF(DE28=1,INDEX(Tab!$M$86:$M$91,EH28+1,1),"")</f>
        <v/>
      </c>
      <c r="EK28" s="36" t="str">
        <f>IF(DE28=1,INDEX(Tab!$N$86:$AC$91,EH28,DF28),"")</f>
        <v/>
      </c>
      <c r="EL28" s="36" t="str">
        <f>IF(DE28=1,INDEX(Tab!$N$86:$AC$91,EH28+1,DF28),"")</f>
        <v/>
      </c>
      <c r="EM28" s="36">
        <f t="shared" ref="EM28:EM59" si="29">IF(DE28=1,EL28+(EK28-EL28)/(EJ28-EI28)*(EJ28-EG28),)</f>
        <v>0</v>
      </c>
      <c r="EO28" s="74" t="b">
        <f t="shared" ref="EO28:EO59" si="30">IF(AJ28=$BY$134,TRUE,FALSE)</f>
        <v>0</v>
      </c>
      <c r="EP28" s="16">
        <f t="shared" ref="EP28:EP59" si="31">IF(EO28,EM28,1)</f>
        <v>1</v>
      </c>
      <c r="EQ28" s="16">
        <f t="shared" ref="EQ28:EQ59" si="32">EM28*EP28</f>
        <v>0</v>
      </c>
      <c r="ER28" s="16" t="str">
        <f t="shared" ref="ER28:ER59" si="33">IF(DC28=1,1,IF(DD28=1,1,IF(DE28=1,EQ28,"")))</f>
        <v/>
      </c>
      <c r="ES28" s="17"/>
      <c r="EU28" s="15"/>
      <c r="EV28" s="191" t="str">
        <f t="shared" ref="EV28:EV59" si="34">IF(OR(DC28=1,DD28=1,DE28=1),DP28*EB28*ER28,"")</f>
        <v/>
      </c>
      <c r="EW28" s="191" t="str">
        <f>IF(OR(DC28=1,DD28=1,DE28=1),CN28*EV28,"")</f>
        <v/>
      </c>
      <c r="EX28" s="17"/>
    </row>
    <row r="29" spans="2:154" s="16" customFormat="1" x14ac:dyDescent="0.2">
      <c r="B29" s="341"/>
      <c r="C29" s="541"/>
      <c r="D29" s="542"/>
      <c r="E29" s="25"/>
      <c r="F29" s="25"/>
      <c r="G29" s="25"/>
      <c r="H29" s="25"/>
      <c r="I29" s="25"/>
      <c r="J29" s="25"/>
      <c r="K29" s="25"/>
      <c r="L29" s="339"/>
      <c r="M29" s="337"/>
      <c r="N29" s="25"/>
      <c r="O29" s="25"/>
      <c r="P29" s="25"/>
      <c r="Q29" s="27"/>
      <c r="R29" s="24"/>
      <c r="S29" s="24"/>
      <c r="T29" s="24"/>
      <c r="U29" s="24"/>
      <c r="V29" s="24"/>
      <c r="W29" s="172" t="str">
        <f t="shared" si="0"/>
        <v/>
      </c>
      <c r="X29" s="46" t="str">
        <f t="shared" si="1"/>
        <v/>
      </c>
      <c r="Y29" s="28"/>
      <c r="Z29" s="27"/>
      <c r="AA29" s="25"/>
      <c r="AB29" s="25"/>
      <c r="AC29" s="184"/>
      <c r="AD29" s="44"/>
      <c r="AE29" s="176" t="str">
        <f t="shared" si="2"/>
        <v/>
      </c>
      <c r="AF29" s="44"/>
      <c r="AG29" s="46" t="str">
        <f t="shared" ref="AG29:AG103" si="35">EB29</f>
        <v/>
      </c>
      <c r="AH29" s="28"/>
      <c r="AI29" s="27"/>
      <c r="AJ29" s="25"/>
      <c r="AK29" s="25"/>
      <c r="AL29" s="25"/>
      <c r="AM29" s="44"/>
      <c r="AN29" s="40"/>
      <c r="AO29" s="44"/>
      <c r="AP29" s="71" t="str">
        <f t="shared" si="3"/>
        <v/>
      </c>
      <c r="AQ29" s="44"/>
      <c r="AR29" s="46" t="str">
        <f t="shared" si="4"/>
        <v/>
      </c>
      <c r="AS29" s="156"/>
      <c r="AT29" s="80"/>
      <c r="AU29" s="46" t="str">
        <f t="shared" si="5"/>
        <v/>
      </c>
      <c r="AV29" s="80"/>
      <c r="AW29" s="46" t="str">
        <f t="shared" si="6"/>
        <v/>
      </c>
      <c r="AX29" s="28"/>
      <c r="AY29" s="27"/>
      <c r="AZ29" s="46">
        <f t="shared" si="7"/>
        <v>0</v>
      </c>
      <c r="BA29" s="46">
        <f t="shared" si="8"/>
        <v>0</v>
      </c>
      <c r="BB29" s="46">
        <f t="shared" si="9"/>
        <v>0</v>
      </c>
      <c r="BC29" s="46">
        <f t="shared" si="10"/>
        <v>0</v>
      </c>
      <c r="BD29" s="46">
        <f t="shared" si="11"/>
        <v>0</v>
      </c>
      <c r="BE29" s="46">
        <f t="shared" si="12"/>
        <v>0</v>
      </c>
      <c r="BF29" s="46">
        <f t="shared" si="13"/>
        <v>0</v>
      </c>
      <c r="BG29" s="46" t="str">
        <f t="shared" si="14"/>
        <v/>
      </c>
      <c r="BH29" s="17"/>
      <c r="BJ29" s="15"/>
      <c r="BK29" s="347">
        <f t="shared" ref="BK29:BK103" si="36">G29</f>
        <v>0</v>
      </c>
      <c r="BL29" s="347">
        <f t="shared" ref="BL29:BL103" si="37">H29</f>
        <v>0</v>
      </c>
      <c r="BM29" s="347">
        <f t="shared" ref="BM29:BM103" si="38">I29</f>
        <v>0</v>
      </c>
      <c r="BN29" s="343"/>
      <c r="BO29" s="343"/>
      <c r="BP29" s="343"/>
      <c r="BQ29" s="347">
        <f t="shared" ref="BQ29:BQ103" si="39">J29</f>
        <v>0</v>
      </c>
      <c r="BR29" s="343"/>
      <c r="BS29" s="343"/>
      <c r="BT29" s="347">
        <f t="shared" ref="BT29:BT103" si="40">K29</f>
        <v>0</v>
      </c>
      <c r="BU29" s="347">
        <f t="shared" ref="BU29:BU103" si="41">L29</f>
        <v>0</v>
      </c>
      <c r="BV29" s="17"/>
      <c r="BX29" s="15"/>
      <c r="BZ29" s="17"/>
      <c r="CB29" s="15"/>
      <c r="CC29" s="16">
        <f t="shared" si="15"/>
        <v>0</v>
      </c>
      <c r="CD29" s="16">
        <f t="shared" si="16"/>
        <v>0</v>
      </c>
      <c r="CE29" s="16">
        <f t="shared" si="17"/>
        <v>0</v>
      </c>
      <c r="CF29" s="16">
        <f t="shared" si="18"/>
        <v>0</v>
      </c>
      <c r="CG29" s="16">
        <f t="shared" si="19"/>
        <v>0</v>
      </c>
      <c r="CJ29" s="191">
        <f t="shared" si="20"/>
        <v>0</v>
      </c>
      <c r="CK29" s="191">
        <f t="shared" si="21"/>
        <v>0</v>
      </c>
      <c r="CL29" s="191">
        <f t="shared" si="22"/>
        <v>0</v>
      </c>
      <c r="CM29" s="191">
        <f t="shared" si="23"/>
        <v>0</v>
      </c>
      <c r="CN29" s="191" t="str">
        <f t="shared" ref="CN29:CN60" si="42">IF(CC29=0,"",CJ29/CC29)</f>
        <v/>
      </c>
      <c r="CO29" s="17"/>
      <c r="CQ29" s="15"/>
      <c r="CR29" s="16">
        <f>IF(M29="",,INDEX(Komp!$K$8:$K$10,M29,1))</f>
        <v>0</v>
      </c>
      <c r="CS29" s="16">
        <f>IF(N29="",,INDEX(Komp!$K$35:$K$40,N29,1))</f>
        <v>0</v>
      </c>
      <c r="CT29" s="16">
        <f>IF(N29="",,INDEX(Komp!$M$35:$M$40,N29,1))</f>
        <v>0</v>
      </c>
      <c r="CU29" s="16">
        <f>IF(O29="",,INDEX(Komp!$K$80:$K$81,O29,1))</f>
        <v>0</v>
      </c>
      <c r="CV29" s="16">
        <f>IF(P29="",,INDEX(Komp!$K$108:$K$109,P29,1))</f>
        <v>0</v>
      </c>
      <c r="CW29" s="191" t="str">
        <f t="shared" ref="CW29:CW60" si="43">IF(CC29=0,"",(CR29*CM29+CS29*CJ29+CV29*CE29+CU29*CK29)/CC29)</f>
        <v/>
      </c>
      <c r="CX29" s="17"/>
      <c r="CZ29" s="15"/>
      <c r="DA29" s="16" t="str">
        <f t="shared" si="24"/>
        <v/>
      </c>
      <c r="DB29" s="16">
        <f>IF(DA29="",,MATCH(DA29,Tab!$C$5:$C$22,0))</f>
        <v>0</v>
      </c>
      <c r="DC29" s="16">
        <f>IF(DB29=Tab!$D$22,1,0)</f>
        <v>0</v>
      </c>
      <c r="DD29" s="16">
        <f>IF(DB29=Tab!$D$21,1,0)</f>
        <v>0</v>
      </c>
      <c r="DE29" s="16">
        <f>IF(AND(DB29&gt;=Tab!$D$5,DB29&lt;=Tab!$D$20),1,0)</f>
        <v>0</v>
      </c>
      <c r="DF29" s="16">
        <f>IF(DE29=1,INDEX(Tab!$E$5:$E$20,DB29,1),)</f>
        <v>0</v>
      </c>
      <c r="DG29" s="17"/>
      <c r="DI29" s="15"/>
      <c r="DJ29" s="16" t="str">
        <f t="shared" si="25"/>
        <v/>
      </c>
      <c r="DL29" s="36" t="str">
        <f>IF(DD29=1,Projekt!$AH$129,"")</f>
        <v/>
      </c>
      <c r="DM29" s="36"/>
      <c r="DN29" s="36" t="str">
        <f>IF(DE29=1,INDEX(Projekt!$AB$98:$AB$113,DF29,1),"")</f>
        <v/>
      </c>
      <c r="DO29" s="36" t="str">
        <f>IF(DE29=1,INDEX(Projekt!$AH$98:$AH$113,DF29,1),"")</f>
        <v/>
      </c>
      <c r="DP29" s="36" t="str">
        <f t="shared" ref="DP29:DP60" si="44">IF(DC29=1,DJ29,IF(DD29=1,DL29,IF(DE29=1,DO29,"")))</f>
        <v/>
      </c>
      <c r="DQ29" s="79"/>
      <c r="DR29" s="36"/>
      <c r="DS29" s="162"/>
      <c r="DT29" s="16" t="str">
        <f t="shared" si="26"/>
        <v/>
      </c>
      <c r="DU29" s="16" t="str">
        <f t="shared" ref="DU29:DU59" si="45">IF(DE29=1,IF(AND(AC29&gt;0,OR(AA29&gt;0,AB29&gt;0)),Fehler1,IF(AC29&gt;0,IF(AC29&gt;WinkUeberMax,WinkUeberMax,AC29),IF(DT29&gt;WinkUeberMax,WinkUeberMax,DT29))),"")</f>
        <v/>
      </c>
      <c r="DV29" s="16" t="str">
        <f>IF(DE29=1,IF(DU29&lt;Tab!$M$77,1,IF(DU29&lt;Tab!$M$78,2,IF(DU29&lt;Tab!$M$79,3,IF(DU29&lt;Tab!$M$80,4,5)))),"")</f>
        <v/>
      </c>
      <c r="DW29" s="16" t="str">
        <f>IF(DE29=1,INDEX(Tab!$M$76:$M$81,DV29,1),"")</f>
        <v/>
      </c>
      <c r="DX29" s="16" t="str">
        <f>IF(DE29=1,INDEX(Tab!$M$76:$M$81,DV29+1,1),"")</f>
        <v/>
      </c>
      <c r="DY29" s="36" t="str">
        <f>IF(DE29=1,INDEX(Tab!$N$76:$AC$81,DV29,DF29),"")</f>
        <v/>
      </c>
      <c r="DZ29" s="36" t="str">
        <f>IF(DE29=1,INDEX(Tab!$N$76:$AC$81,DV29+1,DF29),"")</f>
        <v/>
      </c>
      <c r="EA29" s="36" t="str">
        <f t="shared" si="27"/>
        <v/>
      </c>
      <c r="EB29" s="36" t="str">
        <f t="shared" ref="EB29:EB60" si="46">IF(DC29=1,1,IF(DD29=1,1,IF(DE29=1,EA29,"")))</f>
        <v/>
      </c>
      <c r="EC29" s="79"/>
      <c r="ED29" s="36"/>
      <c r="EE29" s="15"/>
      <c r="EF29" s="16" t="str">
        <f t="shared" si="28"/>
        <v/>
      </c>
      <c r="EG29" s="16" t="str">
        <f t="shared" ref="EG29:EG103" si="47">IF(DE29=1,IF(AND(AN29&gt;0,OR(AK29&gt;0,AL29&gt;0)),Fehler1,IF(AN29&gt;0,IF(AN29&gt;WinkSeiteMax,WinkSeiteMax,AN29),IF(EF29&gt;WinkSeiteMax,WinkSeiteMax,EF29))),"")</f>
        <v/>
      </c>
      <c r="EH29" s="16" t="str">
        <f>IF(DE29=1,IF(EG29&lt;Tab!$M$87,1,IF(EG29&lt;Tab!$M$88,2,IF(EG29&lt;Tab!$M$89,3,IF(EG29&lt;Tab!$M$90,4,5)))),"")</f>
        <v/>
      </c>
      <c r="EI29" s="16" t="str">
        <f>IF(DE29=1,INDEX(Tab!$M$86:$M$91,EH29,1),"")</f>
        <v/>
      </c>
      <c r="EJ29" s="16" t="str">
        <f>IF(DE29=1,INDEX(Tab!$M$86:$M$91,EH29+1,1),"")</f>
        <v/>
      </c>
      <c r="EK29" s="36" t="str">
        <f>IF(DE29=1,INDEX(Tab!$N$86:$AC$91,EH29,DF29),"")</f>
        <v/>
      </c>
      <c r="EL29" s="36" t="str">
        <f>IF(DE29=1,INDEX(Tab!$N$86:$AC$91,EH29+1,DF29),"")</f>
        <v/>
      </c>
      <c r="EM29" s="36">
        <f t="shared" si="29"/>
        <v>0</v>
      </c>
      <c r="EO29" s="74" t="b">
        <f t="shared" si="30"/>
        <v>0</v>
      </c>
      <c r="EP29" s="16">
        <f t="shared" si="31"/>
        <v>1</v>
      </c>
      <c r="EQ29" s="16">
        <f t="shared" si="32"/>
        <v>0</v>
      </c>
      <c r="ER29" s="16" t="str">
        <f t="shared" si="33"/>
        <v/>
      </c>
      <c r="ES29" s="17"/>
      <c r="EU29" s="15"/>
      <c r="EV29" s="191" t="str">
        <f t="shared" si="34"/>
        <v/>
      </c>
      <c r="EW29" s="191" t="str">
        <f t="shared" ref="EW29:EW59" si="48">IF(OR(DC29=1,DD29=1,DE29=1),CN29*EV29,"")</f>
        <v/>
      </c>
      <c r="EX29" s="17"/>
    </row>
    <row r="30" spans="2:154" s="16" customFormat="1" x14ac:dyDescent="0.2">
      <c r="B30" s="341"/>
      <c r="C30" s="541"/>
      <c r="D30" s="542"/>
      <c r="E30" s="25"/>
      <c r="F30" s="25"/>
      <c r="G30" s="25"/>
      <c r="H30" s="25"/>
      <c r="I30" s="25"/>
      <c r="J30" s="25"/>
      <c r="K30" s="25"/>
      <c r="L30" s="339"/>
      <c r="M30" s="337"/>
      <c r="N30" s="25"/>
      <c r="O30" s="25"/>
      <c r="P30" s="25"/>
      <c r="Q30" s="27"/>
      <c r="R30" s="24"/>
      <c r="S30" s="24"/>
      <c r="T30" s="24"/>
      <c r="U30" s="24"/>
      <c r="V30" s="24"/>
      <c r="W30" s="172" t="str">
        <f t="shared" si="0"/>
        <v/>
      </c>
      <c r="X30" s="46" t="str">
        <f t="shared" si="1"/>
        <v/>
      </c>
      <c r="Y30" s="28"/>
      <c r="Z30" s="27"/>
      <c r="AA30" s="25"/>
      <c r="AB30" s="25"/>
      <c r="AC30" s="184"/>
      <c r="AD30" s="44"/>
      <c r="AE30" s="176" t="str">
        <f t="shared" si="2"/>
        <v/>
      </c>
      <c r="AF30" s="44"/>
      <c r="AG30" s="46" t="str">
        <f t="shared" si="35"/>
        <v/>
      </c>
      <c r="AH30" s="28"/>
      <c r="AI30" s="27"/>
      <c r="AJ30" s="25"/>
      <c r="AK30" s="25"/>
      <c r="AL30" s="25"/>
      <c r="AM30" s="44"/>
      <c r="AN30" s="40"/>
      <c r="AO30" s="44"/>
      <c r="AP30" s="71" t="str">
        <f t="shared" si="3"/>
        <v/>
      </c>
      <c r="AQ30" s="44"/>
      <c r="AR30" s="46" t="str">
        <f t="shared" si="4"/>
        <v/>
      </c>
      <c r="AS30" s="156"/>
      <c r="AT30" s="80"/>
      <c r="AU30" s="46" t="str">
        <f t="shared" si="5"/>
        <v/>
      </c>
      <c r="AV30" s="80"/>
      <c r="AW30" s="46" t="str">
        <f t="shared" si="6"/>
        <v/>
      </c>
      <c r="AX30" s="28"/>
      <c r="AY30" s="27"/>
      <c r="AZ30" s="46">
        <f t="shared" si="7"/>
        <v>0</v>
      </c>
      <c r="BA30" s="46">
        <f t="shared" si="8"/>
        <v>0</v>
      </c>
      <c r="BB30" s="46">
        <f t="shared" si="9"/>
        <v>0</v>
      </c>
      <c r="BC30" s="46">
        <f t="shared" si="10"/>
        <v>0</v>
      </c>
      <c r="BD30" s="46">
        <f t="shared" si="11"/>
        <v>0</v>
      </c>
      <c r="BE30" s="46">
        <f t="shared" si="12"/>
        <v>0</v>
      </c>
      <c r="BF30" s="46">
        <f t="shared" si="13"/>
        <v>0</v>
      </c>
      <c r="BG30" s="46" t="str">
        <f t="shared" si="14"/>
        <v/>
      </c>
      <c r="BH30" s="17"/>
      <c r="BJ30" s="15"/>
      <c r="BK30" s="347">
        <f t="shared" si="36"/>
        <v>0</v>
      </c>
      <c r="BL30" s="347">
        <f t="shared" si="37"/>
        <v>0</v>
      </c>
      <c r="BM30" s="347">
        <f t="shared" si="38"/>
        <v>0</v>
      </c>
      <c r="BN30" s="343"/>
      <c r="BO30" s="343"/>
      <c r="BP30" s="343"/>
      <c r="BQ30" s="347">
        <f t="shared" si="39"/>
        <v>0</v>
      </c>
      <c r="BR30" s="343"/>
      <c r="BS30" s="343"/>
      <c r="BT30" s="347">
        <f t="shared" si="40"/>
        <v>0</v>
      </c>
      <c r="BU30" s="347">
        <f t="shared" si="41"/>
        <v>0</v>
      </c>
      <c r="BV30" s="17"/>
      <c r="BX30" s="15"/>
      <c r="BZ30" s="17"/>
      <c r="CB30" s="15"/>
      <c r="CC30" s="16">
        <f t="shared" si="15"/>
        <v>0</v>
      </c>
      <c r="CD30" s="16">
        <f t="shared" si="16"/>
        <v>0</v>
      </c>
      <c r="CE30" s="16">
        <f t="shared" si="17"/>
        <v>0</v>
      </c>
      <c r="CF30" s="16">
        <f t="shared" si="18"/>
        <v>0</v>
      </c>
      <c r="CG30" s="16">
        <f t="shared" si="19"/>
        <v>0</v>
      </c>
      <c r="CJ30" s="191">
        <f t="shared" si="20"/>
        <v>0</v>
      </c>
      <c r="CK30" s="191">
        <f t="shared" si="21"/>
        <v>0</v>
      </c>
      <c r="CL30" s="191">
        <f t="shared" si="22"/>
        <v>0</v>
      </c>
      <c r="CM30" s="191">
        <f t="shared" si="23"/>
        <v>0</v>
      </c>
      <c r="CN30" s="191" t="str">
        <f t="shared" si="42"/>
        <v/>
      </c>
      <c r="CO30" s="17"/>
      <c r="CQ30" s="15"/>
      <c r="CR30" s="16">
        <f>IF(M30="",,INDEX(Komp!$K$8:$K$10,M30,1))</f>
        <v>0</v>
      </c>
      <c r="CS30" s="16">
        <f>IF(N30="",,INDEX(Komp!$K$35:$K$40,N30,1))</f>
        <v>0</v>
      </c>
      <c r="CT30" s="16">
        <f>IF(N30="",,INDEX(Komp!$M$35:$M$40,N30,1))</f>
        <v>0</v>
      </c>
      <c r="CU30" s="16">
        <f>IF(O30="",,INDEX(Komp!$K$80:$K$81,O30,1))</f>
        <v>0</v>
      </c>
      <c r="CV30" s="16">
        <f>IF(P30="",,INDEX(Komp!$K$108:$K$109,P30,1))</f>
        <v>0</v>
      </c>
      <c r="CW30" s="191" t="str">
        <f t="shared" si="43"/>
        <v/>
      </c>
      <c r="CX30" s="17"/>
      <c r="CZ30" s="15"/>
      <c r="DA30" s="16" t="str">
        <f t="shared" si="24"/>
        <v/>
      </c>
      <c r="DB30" s="16">
        <f>IF(DA30="",,MATCH(DA30,Tab!$C$5:$C$22,0))</f>
        <v>0</v>
      </c>
      <c r="DC30" s="16">
        <f>IF(DB30=Tab!$D$22,1,0)</f>
        <v>0</v>
      </c>
      <c r="DD30" s="16">
        <f>IF(DB30=Tab!$D$21,1,0)</f>
        <v>0</v>
      </c>
      <c r="DE30" s="16">
        <f>IF(AND(DB30&gt;=Tab!$D$5,DB30&lt;=Tab!$D$20),1,0)</f>
        <v>0</v>
      </c>
      <c r="DF30" s="16">
        <f>IF(DE30=1,INDEX(Tab!$E$5:$E$20,DB30,1),)</f>
        <v>0</v>
      </c>
      <c r="DG30" s="17"/>
      <c r="DI30" s="15"/>
      <c r="DJ30" s="16" t="str">
        <f t="shared" si="25"/>
        <v/>
      </c>
      <c r="DL30" s="36" t="str">
        <f>IF(DD30=1,Projekt!$AH$129,"")</f>
        <v/>
      </c>
      <c r="DM30" s="36"/>
      <c r="DN30" s="36" t="str">
        <f>IF(DE30=1,INDEX(Projekt!$AB$98:$AB$113,DF30,1),"")</f>
        <v/>
      </c>
      <c r="DO30" s="36" t="str">
        <f>IF(DE30=1,INDEX(Projekt!$AH$98:$AH$113,DF30,1),"")</f>
        <v/>
      </c>
      <c r="DP30" s="36" t="str">
        <f t="shared" si="44"/>
        <v/>
      </c>
      <c r="DQ30" s="79"/>
      <c r="DR30" s="36"/>
      <c r="DS30" s="162"/>
      <c r="DT30" s="16" t="str">
        <f t="shared" si="26"/>
        <v/>
      </c>
      <c r="DU30" s="16" t="str">
        <f t="shared" si="45"/>
        <v/>
      </c>
      <c r="DV30" s="16" t="str">
        <f>IF(DE30=1,IF(DU30&lt;Tab!$M$77,1,IF(DU30&lt;Tab!$M$78,2,IF(DU30&lt;Tab!$M$79,3,IF(DU30&lt;Tab!$M$80,4,5)))),"")</f>
        <v/>
      </c>
      <c r="DW30" s="16" t="str">
        <f>IF(DE30=1,INDEX(Tab!$M$76:$M$81,DV30,1),"")</f>
        <v/>
      </c>
      <c r="DX30" s="16" t="str">
        <f>IF(DE30=1,INDEX(Tab!$M$76:$M$81,DV30+1,1),"")</f>
        <v/>
      </c>
      <c r="DY30" s="36" t="str">
        <f>IF(DE30=1,INDEX(Tab!$N$76:$AC$81,DV30,DF30),"")</f>
        <v/>
      </c>
      <c r="DZ30" s="36" t="str">
        <f>IF(DE30=1,INDEX(Tab!$N$76:$AC$81,DV30+1,DF30),"")</f>
        <v/>
      </c>
      <c r="EA30" s="36" t="str">
        <f t="shared" si="27"/>
        <v/>
      </c>
      <c r="EB30" s="36" t="str">
        <f t="shared" si="46"/>
        <v/>
      </c>
      <c r="EC30" s="79"/>
      <c r="ED30" s="36"/>
      <c r="EE30" s="15"/>
      <c r="EF30" s="16" t="str">
        <f t="shared" si="28"/>
        <v/>
      </c>
      <c r="EG30" s="16" t="str">
        <f t="shared" si="47"/>
        <v/>
      </c>
      <c r="EH30" s="16" t="str">
        <f>IF(DE30=1,IF(EG30&lt;Tab!$M$87,1,IF(EG30&lt;Tab!$M$88,2,IF(EG30&lt;Tab!$M$89,3,IF(EG30&lt;Tab!$M$90,4,5)))),"")</f>
        <v/>
      </c>
      <c r="EI30" s="16" t="str">
        <f>IF(DE30=1,INDEX(Tab!$M$86:$M$91,EH30,1),"")</f>
        <v/>
      </c>
      <c r="EJ30" s="16" t="str">
        <f>IF(DE30=1,INDEX(Tab!$M$86:$M$91,EH30+1,1),"")</f>
        <v/>
      </c>
      <c r="EK30" s="36" t="str">
        <f>IF(DE30=1,INDEX(Tab!$N$86:$AC$91,EH30,DF30),"")</f>
        <v/>
      </c>
      <c r="EL30" s="36" t="str">
        <f>IF(DE30=1,INDEX(Tab!$N$86:$AC$91,EH30+1,DF30),"")</f>
        <v/>
      </c>
      <c r="EM30" s="36">
        <f t="shared" si="29"/>
        <v>0</v>
      </c>
      <c r="EO30" s="74" t="b">
        <f t="shared" si="30"/>
        <v>0</v>
      </c>
      <c r="EP30" s="16">
        <f t="shared" si="31"/>
        <v>1</v>
      </c>
      <c r="EQ30" s="16">
        <f t="shared" si="32"/>
        <v>0</v>
      </c>
      <c r="ER30" s="16" t="str">
        <f t="shared" si="33"/>
        <v/>
      </c>
      <c r="ES30" s="17"/>
      <c r="EU30" s="15"/>
      <c r="EV30" s="191" t="str">
        <f t="shared" si="34"/>
        <v/>
      </c>
      <c r="EW30" s="191" t="str">
        <f t="shared" si="48"/>
        <v/>
      </c>
      <c r="EX30" s="17"/>
    </row>
    <row r="31" spans="2:154" s="16" customFormat="1" x14ac:dyDescent="0.2">
      <c r="B31" s="341"/>
      <c r="C31" s="541"/>
      <c r="D31" s="542"/>
      <c r="E31" s="25"/>
      <c r="F31" s="25"/>
      <c r="G31" s="25"/>
      <c r="H31" s="25"/>
      <c r="I31" s="25"/>
      <c r="J31" s="25"/>
      <c r="K31" s="25"/>
      <c r="L31" s="339"/>
      <c r="M31" s="337"/>
      <c r="N31" s="25"/>
      <c r="O31" s="25"/>
      <c r="P31" s="25"/>
      <c r="Q31" s="27"/>
      <c r="R31" s="24"/>
      <c r="S31" s="24"/>
      <c r="T31" s="24"/>
      <c r="U31" s="24"/>
      <c r="V31" s="24"/>
      <c r="W31" s="172" t="str">
        <f t="shared" si="0"/>
        <v/>
      </c>
      <c r="X31" s="46" t="str">
        <f t="shared" si="1"/>
        <v/>
      </c>
      <c r="Y31" s="28"/>
      <c r="Z31" s="27"/>
      <c r="AA31" s="25"/>
      <c r="AB31" s="25"/>
      <c r="AC31" s="184"/>
      <c r="AD31" s="44"/>
      <c r="AE31" s="176" t="str">
        <f t="shared" si="2"/>
        <v/>
      </c>
      <c r="AF31" s="44"/>
      <c r="AG31" s="46" t="str">
        <f t="shared" si="35"/>
        <v/>
      </c>
      <c r="AH31" s="28"/>
      <c r="AI31" s="27"/>
      <c r="AJ31" s="25"/>
      <c r="AK31" s="25"/>
      <c r="AL31" s="25"/>
      <c r="AM31" s="44"/>
      <c r="AN31" s="40"/>
      <c r="AO31" s="44"/>
      <c r="AP31" s="71" t="str">
        <f t="shared" si="3"/>
        <v/>
      </c>
      <c r="AQ31" s="44"/>
      <c r="AR31" s="46" t="str">
        <f t="shared" si="4"/>
        <v/>
      </c>
      <c r="AS31" s="156"/>
      <c r="AT31" s="80"/>
      <c r="AU31" s="46" t="str">
        <f t="shared" si="5"/>
        <v/>
      </c>
      <c r="AV31" s="80"/>
      <c r="AW31" s="46" t="str">
        <f t="shared" si="6"/>
        <v/>
      </c>
      <c r="AX31" s="28"/>
      <c r="AY31" s="27"/>
      <c r="AZ31" s="46">
        <f t="shared" si="7"/>
        <v>0</v>
      </c>
      <c r="BA31" s="46">
        <f t="shared" si="8"/>
        <v>0</v>
      </c>
      <c r="BB31" s="46">
        <f t="shared" si="9"/>
        <v>0</v>
      </c>
      <c r="BC31" s="46">
        <f t="shared" si="10"/>
        <v>0</v>
      </c>
      <c r="BD31" s="46">
        <f t="shared" si="11"/>
        <v>0</v>
      </c>
      <c r="BE31" s="46">
        <f t="shared" si="12"/>
        <v>0</v>
      </c>
      <c r="BF31" s="46">
        <f t="shared" si="13"/>
        <v>0</v>
      </c>
      <c r="BG31" s="46" t="str">
        <f t="shared" si="14"/>
        <v/>
      </c>
      <c r="BH31" s="17"/>
      <c r="BJ31" s="15"/>
      <c r="BK31" s="347">
        <f t="shared" si="36"/>
        <v>0</v>
      </c>
      <c r="BL31" s="347">
        <f t="shared" si="37"/>
        <v>0</v>
      </c>
      <c r="BM31" s="347">
        <f t="shared" si="38"/>
        <v>0</v>
      </c>
      <c r="BN31" s="343"/>
      <c r="BO31" s="343"/>
      <c r="BP31" s="343"/>
      <c r="BQ31" s="347">
        <f t="shared" si="39"/>
        <v>0</v>
      </c>
      <c r="BR31" s="343"/>
      <c r="BS31" s="343"/>
      <c r="BT31" s="347">
        <f t="shared" si="40"/>
        <v>0</v>
      </c>
      <c r="BU31" s="347">
        <f t="shared" si="41"/>
        <v>0</v>
      </c>
      <c r="BV31" s="17"/>
      <c r="BX31" s="15"/>
      <c r="BZ31" s="17"/>
      <c r="CB31" s="15"/>
      <c r="CC31" s="16">
        <f t="shared" si="15"/>
        <v>0</v>
      </c>
      <c r="CD31" s="16">
        <f t="shared" si="16"/>
        <v>0</v>
      </c>
      <c r="CE31" s="16">
        <f t="shared" si="17"/>
        <v>0</v>
      </c>
      <c r="CF31" s="16">
        <f t="shared" si="18"/>
        <v>0</v>
      </c>
      <c r="CG31" s="16">
        <f t="shared" si="19"/>
        <v>0</v>
      </c>
      <c r="CJ31" s="191">
        <f t="shared" si="20"/>
        <v>0</v>
      </c>
      <c r="CK31" s="191">
        <f t="shared" si="21"/>
        <v>0</v>
      </c>
      <c r="CL31" s="191">
        <f t="shared" si="22"/>
        <v>0</v>
      </c>
      <c r="CM31" s="191">
        <f t="shared" si="23"/>
        <v>0</v>
      </c>
      <c r="CN31" s="191" t="str">
        <f t="shared" si="42"/>
        <v/>
      </c>
      <c r="CO31" s="17"/>
      <c r="CQ31" s="15"/>
      <c r="CR31" s="16">
        <f>IF(M31="",,INDEX(Komp!$K$8:$K$10,M31,1))</f>
        <v>0</v>
      </c>
      <c r="CS31" s="16">
        <f>IF(N31="",,INDEX(Komp!$K$35:$K$40,N31,1))</f>
        <v>0</v>
      </c>
      <c r="CT31" s="16">
        <f>IF(N31="",,INDEX(Komp!$M$35:$M$40,N31,1))</f>
        <v>0</v>
      </c>
      <c r="CU31" s="16">
        <f>IF(O31="",,INDEX(Komp!$K$80:$K$81,O31,1))</f>
        <v>0</v>
      </c>
      <c r="CV31" s="16">
        <f>IF(P31="",,INDEX(Komp!$K$108:$K$109,P31,1))</f>
        <v>0</v>
      </c>
      <c r="CW31" s="191" t="str">
        <f t="shared" si="43"/>
        <v/>
      </c>
      <c r="CX31" s="17"/>
      <c r="CZ31" s="15"/>
      <c r="DA31" s="16" t="str">
        <f t="shared" si="24"/>
        <v/>
      </c>
      <c r="DB31" s="16">
        <f>IF(DA31="",,MATCH(DA31,Tab!$C$5:$C$22,0))</f>
        <v>0</v>
      </c>
      <c r="DC31" s="16">
        <f>IF(DB31=Tab!$D$22,1,0)</f>
        <v>0</v>
      </c>
      <c r="DD31" s="16">
        <f>IF(DB31=Tab!$D$21,1,0)</f>
        <v>0</v>
      </c>
      <c r="DE31" s="16">
        <f>IF(AND(DB31&gt;=Tab!$D$5,DB31&lt;=Tab!$D$20),1,0)</f>
        <v>0</v>
      </c>
      <c r="DF31" s="16">
        <f>IF(DE31=1,INDEX(Tab!$E$5:$E$20,DB31,1),)</f>
        <v>0</v>
      </c>
      <c r="DG31" s="17"/>
      <c r="DI31" s="15"/>
      <c r="DJ31" s="16" t="str">
        <f t="shared" si="25"/>
        <v/>
      </c>
      <c r="DL31" s="36" t="str">
        <f>IF(DD31=1,Projekt!$AH$129,"")</f>
        <v/>
      </c>
      <c r="DM31" s="36"/>
      <c r="DN31" s="36" t="str">
        <f>IF(DE31=1,INDEX(Projekt!$AB$98:$AB$113,DF31,1),"")</f>
        <v/>
      </c>
      <c r="DO31" s="36" t="str">
        <f>IF(DE31=1,INDEX(Projekt!$AH$98:$AH$113,DF31,1),"")</f>
        <v/>
      </c>
      <c r="DP31" s="36" t="str">
        <f t="shared" si="44"/>
        <v/>
      </c>
      <c r="DQ31" s="79"/>
      <c r="DR31" s="36"/>
      <c r="DS31" s="162"/>
      <c r="DT31" s="16" t="str">
        <f t="shared" si="26"/>
        <v/>
      </c>
      <c r="DU31" s="16" t="str">
        <f t="shared" si="45"/>
        <v/>
      </c>
      <c r="DV31" s="16" t="str">
        <f>IF(DE31=1,IF(DU31&lt;Tab!$M$77,1,IF(DU31&lt;Tab!$M$78,2,IF(DU31&lt;Tab!$M$79,3,IF(DU31&lt;Tab!$M$80,4,5)))),"")</f>
        <v/>
      </c>
      <c r="DW31" s="16" t="str">
        <f>IF(DE31=1,INDEX(Tab!$M$76:$M$81,DV31,1),"")</f>
        <v/>
      </c>
      <c r="DX31" s="16" t="str">
        <f>IF(DE31=1,INDEX(Tab!$M$76:$M$81,DV31+1,1),"")</f>
        <v/>
      </c>
      <c r="DY31" s="36" t="str">
        <f>IF(DE31=1,INDEX(Tab!$N$76:$AC$81,DV31,DF31),"")</f>
        <v/>
      </c>
      <c r="DZ31" s="36" t="str">
        <f>IF(DE31=1,INDEX(Tab!$N$76:$AC$81,DV31+1,DF31),"")</f>
        <v/>
      </c>
      <c r="EA31" s="36" t="str">
        <f t="shared" si="27"/>
        <v/>
      </c>
      <c r="EB31" s="36" t="str">
        <f t="shared" si="46"/>
        <v/>
      </c>
      <c r="EC31" s="79"/>
      <c r="ED31" s="36"/>
      <c r="EE31" s="15"/>
      <c r="EF31" s="16" t="str">
        <f t="shared" si="28"/>
        <v/>
      </c>
      <c r="EG31" s="16" t="str">
        <f t="shared" si="47"/>
        <v/>
      </c>
      <c r="EH31" s="16" t="str">
        <f>IF(DE31=1,IF(EG31&lt;Tab!$M$87,1,IF(EG31&lt;Tab!$M$88,2,IF(EG31&lt;Tab!$M$89,3,IF(EG31&lt;Tab!$M$90,4,5)))),"")</f>
        <v/>
      </c>
      <c r="EI31" s="16" t="str">
        <f>IF(DE31=1,INDEX(Tab!$M$86:$M$91,EH31,1),"")</f>
        <v/>
      </c>
      <c r="EJ31" s="16" t="str">
        <f>IF(DE31=1,INDEX(Tab!$M$86:$M$91,EH31+1,1),"")</f>
        <v/>
      </c>
      <c r="EK31" s="36" t="str">
        <f>IF(DE31=1,INDEX(Tab!$N$86:$AC$91,EH31,DF31),"")</f>
        <v/>
      </c>
      <c r="EL31" s="36" t="str">
        <f>IF(DE31=1,INDEX(Tab!$N$86:$AC$91,EH31+1,DF31),"")</f>
        <v/>
      </c>
      <c r="EM31" s="36">
        <f t="shared" si="29"/>
        <v>0</v>
      </c>
      <c r="EO31" s="74" t="b">
        <f t="shared" si="30"/>
        <v>0</v>
      </c>
      <c r="EP31" s="16">
        <f t="shared" si="31"/>
        <v>1</v>
      </c>
      <c r="EQ31" s="16">
        <f t="shared" si="32"/>
        <v>0</v>
      </c>
      <c r="ER31" s="16" t="str">
        <f t="shared" si="33"/>
        <v/>
      </c>
      <c r="ES31" s="17"/>
      <c r="EU31" s="15"/>
      <c r="EV31" s="191" t="str">
        <f t="shared" si="34"/>
        <v/>
      </c>
      <c r="EW31" s="191" t="str">
        <f t="shared" si="48"/>
        <v/>
      </c>
      <c r="EX31" s="17"/>
    </row>
    <row r="32" spans="2:154" s="16" customFormat="1" x14ac:dyDescent="0.2">
      <c r="B32" s="341"/>
      <c r="C32" s="541"/>
      <c r="D32" s="542"/>
      <c r="E32" s="25"/>
      <c r="F32" s="25"/>
      <c r="G32" s="25"/>
      <c r="H32" s="25"/>
      <c r="I32" s="25"/>
      <c r="J32" s="25"/>
      <c r="K32" s="25"/>
      <c r="L32" s="339"/>
      <c r="M32" s="337"/>
      <c r="N32" s="25"/>
      <c r="O32" s="25"/>
      <c r="P32" s="25"/>
      <c r="Q32" s="27"/>
      <c r="R32" s="24"/>
      <c r="S32" s="24"/>
      <c r="T32" s="24"/>
      <c r="U32" s="24"/>
      <c r="V32" s="24"/>
      <c r="W32" s="172" t="str">
        <f t="shared" si="0"/>
        <v/>
      </c>
      <c r="X32" s="46" t="str">
        <f t="shared" si="1"/>
        <v/>
      </c>
      <c r="Y32" s="28"/>
      <c r="Z32" s="27"/>
      <c r="AA32" s="25"/>
      <c r="AB32" s="25"/>
      <c r="AC32" s="184"/>
      <c r="AD32" s="44"/>
      <c r="AE32" s="176" t="str">
        <f t="shared" si="2"/>
        <v/>
      </c>
      <c r="AF32" s="44"/>
      <c r="AG32" s="46" t="str">
        <f t="shared" si="35"/>
        <v/>
      </c>
      <c r="AH32" s="28"/>
      <c r="AI32" s="27"/>
      <c r="AJ32" s="25"/>
      <c r="AK32" s="25"/>
      <c r="AL32" s="25"/>
      <c r="AM32" s="44"/>
      <c r="AN32" s="40"/>
      <c r="AO32" s="44"/>
      <c r="AP32" s="71" t="str">
        <f t="shared" si="3"/>
        <v/>
      </c>
      <c r="AQ32" s="44"/>
      <c r="AR32" s="46" t="str">
        <f t="shared" si="4"/>
        <v/>
      </c>
      <c r="AS32" s="156"/>
      <c r="AT32" s="80"/>
      <c r="AU32" s="46" t="str">
        <f t="shared" si="5"/>
        <v/>
      </c>
      <c r="AV32" s="80"/>
      <c r="AW32" s="46" t="str">
        <f t="shared" si="6"/>
        <v/>
      </c>
      <c r="AX32" s="28"/>
      <c r="AY32" s="27"/>
      <c r="AZ32" s="46">
        <f t="shared" si="7"/>
        <v>0</v>
      </c>
      <c r="BA32" s="46">
        <f t="shared" si="8"/>
        <v>0</v>
      </c>
      <c r="BB32" s="46">
        <f t="shared" si="9"/>
        <v>0</v>
      </c>
      <c r="BC32" s="46">
        <f t="shared" si="10"/>
        <v>0</v>
      </c>
      <c r="BD32" s="46">
        <f t="shared" si="11"/>
        <v>0</v>
      </c>
      <c r="BE32" s="46">
        <f t="shared" si="12"/>
        <v>0</v>
      </c>
      <c r="BF32" s="46">
        <f t="shared" si="13"/>
        <v>0</v>
      </c>
      <c r="BG32" s="46" t="str">
        <f t="shared" si="14"/>
        <v/>
      </c>
      <c r="BH32" s="17"/>
      <c r="BJ32" s="15"/>
      <c r="BK32" s="347">
        <f t="shared" si="36"/>
        <v>0</v>
      </c>
      <c r="BL32" s="347">
        <f t="shared" si="37"/>
        <v>0</v>
      </c>
      <c r="BM32" s="347">
        <f t="shared" si="38"/>
        <v>0</v>
      </c>
      <c r="BN32" s="343"/>
      <c r="BO32" s="343"/>
      <c r="BP32" s="343"/>
      <c r="BQ32" s="347">
        <f t="shared" si="39"/>
        <v>0</v>
      </c>
      <c r="BR32" s="343"/>
      <c r="BS32" s="343"/>
      <c r="BT32" s="347">
        <f t="shared" si="40"/>
        <v>0</v>
      </c>
      <c r="BU32" s="347">
        <f t="shared" si="41"/>
        <v>0</v>
      </c>
      <c r="BV32" s="17"/>
      <c r="BX32" s="15"/>
      <c r="BZ32" s="17"/>
      <c r="CB32" s="15"/>
      <c r="CC32" s="16">
        <f t="shared" si="15"/>
        <v>0</v>
      </c>
      <c r="CD32" s="16">
        <f t="shared" si="16"/>
        <v>0</v>
      </c>
      <c r="CE32" s="16">
        <f t="shared" si="17"/>
        <v>0</v>
      </c>
      <c r="CF32" s="16">
        <f t="shared" si="18"/>
        <v>0</v>
      </c>
      <c r="CG32" s="16">
        <f t="shared" si="19"/>
        <v>0</v>
      </c>
      <c r="CJ32" s="191">
        <f t="shared" si="20"/>
        <v>0</v>
      </c>
      <c r="CK32" s="191">
        <f t="shared" si="21"/>
        <v>0</v>
      </c>
      <c r="CL32" s="191">
        <f t="shared" si="22"/>
        <v>0</v>
      </c>
      <c r="CM32" s="191">
        <f t="shared" si="23"/>
        <v>0</v>
      </c>
      <c r="CN32" s="191" t="str">
        <f t="shared" si="42"/>
        <v/>
      </c>
      <c r="CO32" s="17"/>
      <c r="CQ32" s="15"/>
      <c r="CR32" s="16">
        <f>IF(M32="",,INDEX(Komp!$K$8:$K$10,M32,1))</f>
        <v>0</v>
      </c>
      <c r="CS32" s="16">
        <f>IF(N32="",,INDEX(Komp!$K$35:$K$40,N32,1))</f>
        <v>0</v>
      </c>
      <c r="CT32" s="16">
        <f>IF(N32="",,INDEX(Komp!$M$35:$M$40,N32,1))</f>
        <v>0</v>
      </c>
      <c r="CU32" s="16">
        <f>IF(O32="",,INDEX(Komp!$K$80:$K$81,O32,1))</f>
        <v>0</v>
      </c>
      <c r="CV32" s="16">
        <f>IF(P32="",,INDEX(Komp!$K$108:$K$109,P32,1))</f>
        <v>0</v>
      </c>
      <c r="CW32" s="191" t="str">
        <f t="shared" si="43"/>
        <v/>
      </c>
      <c r="CX32" s="17"/>
      <c r="CZ32" s="15"/>
      <c r="DA32" s="16" t="str">
        <f t="shared" si="24"/>
        <v/>
      </c>
      <c r="DB32" s="16">
        <f>IF(DA32="",,MATCH(DA32,Tab!$C$5:$C$22,0))</f>
        <v>0</v>
      </c>
      <c r="DC32" s="16">
        <f>IF(DB32=Tab!$D$22,1,0)</f>
        <v>0</v>
      </c>
      <c r="DD32" s="16">
        <f>IF(DB32=Tab!$D$21,1,0)</f>
        <v>0</v>
      </c>
      <c r="DE32" s="16">
        <f>IF(AND(DB32&gt;=Tab!$D$5,DB32&lt;=Tab!$D$20),1,0)</f>
        <v>0</v>
      </c>
      <c r="DF32" s="16">
        <f>IF(DE32=1,INDEX(Tab!$E$5:$E$20,DB32,1),)</f>
        <v>0</v>
      </c>
      <c r="DG32" s="17"/>
      <c r="DI32" s="15"/>
      <c r="DJ32" s="16" t="str">
        <f t="shared" si="25"/>
        <v/>
      </c>
      <c r="DL32" s="36" t="str">
        <f>IF(DD32=1,Projekt!$AH$129,"")</f>
        <v/>
      </c>
      <c r="DM32" s="36"/>
      <c r="DN32" s="36" t="str">
        <f>IF(DE32=1,INDEX(Projekt!$AB$98:$AB$113,DF32,1),"")</f>
        <v/>
      </c>
      <c r="DO32" s="36" t="str">
        <f>IF(DE32=1,INDEX(Projekt!$AH$98:$AH$113,DF32,1),"")</f>
        <v/>
      </c>
      <c r="DP32" s="36" t="str">
        <f t="shared" si="44"/>
        <v/>
      </c>
      <c r="DQ32" s="79"/>
      <c r="DR32" s="36"/>
      <c r="DS32" s="162"/>
      <c r="DT32" s="16" t="str">
        <f t="shared" si="26"/>
        <v/>
      </c>
      <c r="DU32" s="16" t="str">
        <f t="shared" si="45"/>
        <v/>
      </c>
      <c r="DV32" s="16" t="str">
        <f>IF(DE32=1,IF(DU32&lt;Tab!$M$77,1,IF(DU32&lt;Tab!$M$78,2,IF(DU32&lt;Tab!$M$79,3,IF(DU32&lt;Tab!$M$80,4,5)))),"")</f>
        <v/>
      </c>
      <c r="DW32" s="16" t="str">
        <f>IF(DE32=1,INDEX(Tab!$M$76:$M$81,DV32,1),"")</f>
        <v/>
      </c>
      <c r="DX32" s="16" t="str">
        <f>IF(DE32=1,INDEX(Tab!$M$76:$M$81,DV32+1,1),"")</f>
        <v/>
      </c>
      <c r="DY32" s="36" t="str">
        <f>IF(DE32=1,INDEX(Tab!$N$76:$AC$81,DV32,DF32),"")</f>
        <v/>
      </c>
      <c r="DZ32" s="36" t="str">
        <f>IF(DE32=1,INDEX(Tab!$N$76:$AC$81,DV32+1,DF32),"")</f>
        <v/>
      </c>
      <c r="EA32" s="36" t="str">
        <f t="shared" si="27"/>
        <v/>
      </c>
      <c r="EB32" s="36" t="str">
        <f t="shared" si="46"/>
        <v/>
      </c>
      <c r="EC32" s="79"/>
      <c r="ED32" s="36"/>
      <c r="EE32" s="15"/>
      <c r="EF32" s="16" t="str">
        <f t="shared" si="28"/>
        <v/>
      </c>
      <c r="EG32" s="16" t="str">
        <f t="shared" si="47"/>
        <v/>
      </c>
      <c r="EH32" s="16" t="str">
        <f>IF(DE32=1,IF(EG32&lt;Tab!$M$87,1,IF(EG32&lt;Tab!$M$88,2,IF(EG32&lt;Tab!$M$89,3,IF(EG32&lt;Tab!$M$90,4,5)))),"")</f>
        <v/>
      </c>
      <c r="EI32" s="16" t="str">
        <f>IF(DE32=1,INDEX(Tab!$M$86:$M$91,EH32,1),"")</f>
        <v/>
      </c>
      <c r="EJ32" s="16" t="str">
        <f>IF(DE32=1,INDEX(Tab!$M$86:$M$91,EH32+1,1),"")</f>
        <v/>
      </c>
      <c r="EK32" s="36" t="str">
        <f>IF(DE32=1,INDEX(Tab!$N$86:$AC$91,EH32,DF32),"")</f>
        <v/>
      </c>
      <c r="EL32" s="36" t="str">
        <f>IF(DE32=1,INDEX(Tab!$N$86:$AC$91,EH32+1,DF32),"")</f>
        <v/>
      </c>
      <c r="EM32" s="36">
        <f t="shared" si="29"/>
        <v>0</v>
      </c>
      <c r="EO32" s="74" t="b">
        <f t="shared" si="30"/>
        <v>0</v>
      </c>
      <c r="EP32" s="16">
        <f t="shared" si="31"/>
        <v>1</v>
      </c>
      <c r="EQ32" s="16">
        <f t="shared" si="32"/>
        <v>0</v>
      </c>
      <c r="ER32" s="16" t="str">
        <f t="shared" si="33"/>
        <v/>
      </c>
      <c r="ES32" s="17"/>
      <c r="EU32" s="15"/>
      <c r="EV32" s="191" t="str">
        <f t="shared" si="34"/>
        <v/>
      </c>
      <c r="EW32" s="191" t="str">
        <f t="shared" si="48"/>
        <v/>
      </c>
      <c r="EX32" s="17"/>
    </row>
    <row r="33" spans="2:154" s="16" customFormat="1" x14ac:dyDescent="0.2">
      <c r="B33" s="341"/>
      <c r="C33" s="541"/>
      <c r="D33" s="542"/>
      <c r="E33" s="25"/>
      <c r="F33" s="25"/>
      <c r="G33" s="25"/>
      <c r="H33" s="25"/>
      <c r="I33" s="25"/>
      <c r="J33" s="25"/>
      <c r="K33" s="25"/>
      <c r="L33" s="339"/>
      <c r="M33" s="337"/>
      <c r="N33" s="25"/>
      <c r="O33" s="25"/>
      <c r="P33" s="25"/>
      <c r="Q33" s="27"/>
      <c r="R33" s="24"/>
      <c r="S33" s="24"/>
      <c r="T33" s="24"/>
      <c r="U33" s="24"/>
      <c r="V33" s="24"/>
      <c r="W33" s="172" t="str">
        <f t="shared" si="0"/>
        <v/>
      </c>
      <c r="X33" s="46" t="str">
        <f t="shared" si="1"/>
        <v/>
      </c>
      <c r="Y33" s="28"/>
      <c r="Z33" s="27"/>
      <c r="AA33" s="25"/>
      <c r="AB33" s="25"/>
      <c r="AC33" s="184"/>
      <c r="AD33" s="44"/>
      <c r="AE33" s="176" t="str">
        <f t="shared" si="2"/>
        <v/>
      </c>
      <c r="AF33" s="44"/>
      <c r="AG33" s="46" t="str">
        <f t="shared" si="35"/>
        <v/>
      </c>
      <c r="AH33" s="28"/>
      <c r="AI33" s="27"/>
      <c r="AJ33" s="25"/>
      <c r="AK33" s="25"/>
      <c r="AL33" s="25"/>
      <c r="AM33" s="44"/>
      <c r="AN33" s="40"/>
      <c r="AO33" s="44"/>
      <c r="AP33" s="71" t="str">
        <f t="shared" si="3"/>
        <v/>
      </c>
      <c r="AQ33" s="44"/>
      <c r="AR33" s="46" t="str">
        <f t="shared" si="4"/>
        <v/>
      </c>
      <c r="AS33" s="156"/>
      <c r="AT33" s="80"/>
      <c r="AU33" s="46" t="str">
        <f t="shared" si="5"/>
        <v/>
      </c>
      <c r="AV33" s="80"/>
      <c r="AW33" s="46" t="str">
        <f t="shared" si="6"/>
        <v/>
      </c>
      <c r="AX33" s="28"/>
      <c r="AY33" s="27"/>
      <c r="AZ33" s="46">
        <f t="shared" si="7"/>
        <v>0</v>
      </c>
      <c r="BA33" s="46">
        <f t="shared" si="8"/>
        <v>0</v>
      </c>
      <c r="BB33" s="46">
        <f t="shared" si="9"/>
        <v>0</v>
      </c>
      <c r="BC33" s="46">
        <f t="shared" si="10"/>
        <v>0</v>
      </c>
      <c r="BD33" s="46">
        <f t="shared" si="11"/>
        <v>0</v>
      </c>
      <c r="BE33" s="46">
        <f t="shared" si="12"/>
        <v>0</v>
      </c>
      <c r="BF33" s="46">
        <f t="shared" si="13"/>
        <v>0</v>
      </c>
      <c r="BG33" s="46" t="str">
        <f>EW33</f>
        <v/>
      </c>
      <c r="BH33" s="17"/>
      <c r="BJ33" s="15"/>
      <c r="BK33" s="347">
        <f t="shared" si="36"/>
        <v>0</v>
      </c>
      <c r="BL33" s="347">
        <f t="shared" si="37"/>
        <v>0</v>
      </c>
      <c r="BM33" s="347">
        <f t="shared" si="38"/>
        <v>0</v>
      </c>
      <c r="BN33" s="343"/>
      <c r="BO33" s="343"/>
      <c r="BP33" s="343"/>
      <c r="BQ33" s="347">
        <f t="shared" si="39"/>
        <v>0</v>
      </c>
      <c r="BR33" s="343"/>
      <c r="BS33" s="343"/>
      <c r="BT33" s="347">
        <f t="shared" si="40"/>
        <v>0</v>
      </c>
      <c r="BU33" s="347">
        <f t="shared" si="41"/>
        <v>0</v>
      </c>
      <c r="BV33" s="17"/>
      <c r="BX33" s="15"/>
      <c r="BZ33" s="17"/>
      <c r="CB33" s="15"/>
      <c r="CC33" s="16">
        <f t="shared" si="15"/>
        <v>0</v>
      </c>
      <c r="CD33" s="16">
        <f t="shared" si="16"/>
        <v>0</v>
      </c>
      <c r="CE33" s="16">
        <f t="shared" si="17"/>
        <v>0</v>
      </c>
      <c r="CF33" s="16">
        <f t="shared" si="18"/>
        <v>0</v>
      </c>
      <c r="CG33" s="16">
        <f t="shared" si="19"/>
        <v>0</v>
      </c>
      <c r="CJ33" s="191">
        <f t="shared" si="20"/>
        <v>0</v>
      </c>
      <c r="CK33" s="191">
        <f t="shared" si="21"/>
        <v>0</v>
      </c>
      <c r="CL33" s="191">
        <f t="shared" si="22"/>
        <v>0</v>
      </c>
      <c r="CM33" s="191">
        <f t="shared" si="23"/>
        <v>0</v>
      </c>
      <c r="CN33" s="191" t="str">
        <f t="shared" si="42"/>
        <v/>
      </c>
      <c r="CO33" s="17"/>
      <c r="CQ33" s="15"/>
      <c r="CR33" s="16">
        <f>IF(M33="",,INDEX(Komp!$K$8:$K$10,M33,1))</f>
        <v>0</v>
      </c>
      <c r="CS33" s="16">
        <f>IF(N33="",,INDEX(Komp!$K$35:$K$40,N33,1))</f>
        <v>0</v>
      </c>
      <c r="CT33" s="16">
        <f>IF(N33="",,INDEX(Komp!$M$35:$M$40,N33,1))</f>
        <v>0</v>
      </c>
      <c r="CU33" s="16">
        <f>IF(O33="",,INDEX(Komp!$K$80:$K$81,O33,1))</f>
        <v>0</v>
      </c>
      <c r="CV33" s="16">
        <f>IF(P33="",,INDEX(Komp!$K$108:$K$109,P33,1))</f>
        <v>0</v>
      </c>
      <c r="CW33" s="191" t="str">
        <f t="shared" si="43"/>
        <v/>
      </c>
      <c r="CX33" s="17"/>
      <c r="CZ33" s="15"/>
      <c r="DA33" s="16" t="str">
        <f t="shared" si="24"/>
        <v/>
      </c>
      <c r="DB33" s="16">
        <f>IF(DA33="",,MATCH(DA33,Tab!$C$5:$C$22,0))</f>
        <v>0</v>
      </c>
      <c r="DC33" s="16">
        <f>IF(DB33=Tab!$D$22,1,0)</f>
        <v>0</v>
      </c>
      <c r="DD33" s="16">
        <f>IF(DB33=Tab!$D$21,1,0)</f>
        <v>0</v>
      </c>
      <c r="DE33" s="16">
        <f>IF(AND(DB33&gt;=Tab!$D$5,DB33&lt;=Tab!$D$20),1,0)</f>
        <v>0</v>
      </c>
      <c r="DF33" s="16">
        <f>IF(DE33=1,INDEX(Tab!$E$5:$E$20,DB33,1),)</f>
        <v>0</v>
      </c>
      <c r="DG33" s="17"/>
      <c r="DI33" s="15"/>
      <c r="DJ33" s="16" t="str">
        <f t="shared" si="25"/>
        <v/>
      </c>
      <c r="DL33" s="36" t="str">
        <f>IF(DD33=1,Projekt!$AH$129,"")</f>
        <v/>
      </c>
      <c r="DM33" s="36"/>
      <c r="DN33" s="36" t="str">
        <f>IF(DE33=1,INDEX(Projekt!$AB$98:$AB$113,DF33,1),"")</f>
        <v/>
      </c>
      <c r="DO33" s="36" t="str">
        <f>IF(DE33=1,INDEX(Projekt!$AH$98:$AH$113,DF33,1),"")</f>
        <v/>
      </c>
      <c r="DP33" s="36" t="str">
        <f t="shared" si="44"/>
        <v/>
      </c>
      <c r="DQ33" s="79"/>
      <c r="DR33" s="36"/>
      <c r="DS33" s="162"/>
      <c r="DT33" s="16" t="str">
        <f t="shared" si="26"/>
        <v/>
      </c>
      <c r="DU33" s="16" t="str">
        <f t="shared" si="45"/>
        <v/>
      </c>
      <c r="DV33" s="16" t="str">
        <f>IF(DE33=1,IF(DU33&lt;Tab!$M$77,1,IF(DU33&lt;Tab!$M$78,2,IF(DU33&lt;Tab!$M$79,3,IF(DU33&lt;Tab!$M$80,4,5)))),"")</f>
        <v/>
      </c>
      <c r="DW33" s="16" t="str">
        <f>IF(DE33=1,INDEX(Tab!$M$76:$M$81,DV33,1),"")</f>
        <v/>
      </c>
      <c r="DX33" s="16" t="str">
        <f>IF(DE33=1,INDEX(Tab!$M$76:$M$81,DV33+1,1),"")</f>
        <v/>
      </c>
      <c r="DY33" s="36" t="str">
        <f>IF(DE33=1,INDEX(Tab!$N$76:$AC$81,DV33,DF33),"")</f>
        <v/>
      </c>
      <c r="DZ33" s="36" t="str">
        <f>IF(DE33=1,INDEX(Tab!$N$76:$AC$81,DV33+1,DF33),"")</f>
        <v/>
      </c>
      <c r="EA33" s="36" t="str">
        <f t="shared" si="27"/>
        <v/>
      </c>
      <c r="EB33" s="36" t="str">
        <f t="shared" si="46"/>
        <v/>
      </c>
      <c r="EC33" s="79"/>
      <c r="ED33" s="36"/>
      <c r="EE33" s="15"/>
      <c r="EF33" s="16" t="str">
        <f t="shared" si="28"/>
        <v/>
      </c>
      <c r="EG33" s="16" t="str">
        <f t="shared" si="47"/>
        <v/>
      </c>
      <c r="EH33" s="16" t="str">
        <f>IF(DE33=1,IF(EG33&lt;Tab!$M$87,1,IF(EG33&lt;Tab!$M$88,2,IF(EG33&lt;Tab!$M$89,3,IF(EG33&lt;Tab!$M$90,4,5)))),"")</f>
        <v/>
      </c>
      <c r="EI33" s="16" t="str">
        <f>IF(DE33=1,INDEX(Tab!$M$86:$M$91,EH33,1),"")</f>
        <v/>
      </c>
      <c r="EJ33" s="16" t="str">
        <f>IF(DE33=1,INDEX(Tab!$M$86:$M$91,EH33+1,1),"")</f>
        <v/>
      </c>
      <c r="EK33" s="36" t="str">
        <f>IF(DE33=1,INDEX(Tab!$N$86:$AC$91,EH33,DF33),"")</f>
        <v/>
      </c>
      <c r="EL33" s="36" t="str">
        <f>IF(DE33=1,INDEX(Tab!$N$86:$AC$91,EH33+1,DF33),"")</f>
        <v/>
      </c>
      <c r="EM33" s="36">
        <f t="shared" si="29"/>
        <v>0</v>
      </c>
      <c r="EO33" s="74" t="b">
        <f t="shared" si="30"/>
        <v>0</v>
      </c>
      <c r="EP33" s="16">
        <f t="shared" si="31"/>
        <v>1</v>
      </c>
      <c r="EQ33" s="16">
        <f t="shared" si="32"/>
        <v>0</v>
      </c>
      <c r="ER33" s="16" t="str">
        <f t="shared" si="33"/>
        <v/>
      </c>
      <c r="ES33" s="17"/>
      <c r="EU33" s="15"/>
      <c r="EV33" s="191" t="str">
        <f t="shared" si="34"/>
        <v/>
      </c>
      <c r="EW33" s="191" t="str">
        <f t="shared" si="48"/>
        <v/>
      </c>
      <c r="EX33" s="17"/>
    </row>
    <row r="34" spans="2:154" s="16" customFormat="1" x14ac:dyDescent="0.2">
      <c r="B34" s="341"/>
      <c r="C34" s="541"/>
      <c r="D34" s="542"/>
      <c r="E34" s="25"/>
      <c r="F34" s="25"/>
      <c r="G34" s="25"/>
      <c r="H34" s="25"/>
      <c r="I34" s="25"/>
      <c r="J34" s="25"/>
      <c r="K34" s="25"/>
      <c r="L34" s="339"/>
      <c r="M34" s="337"/>
      <c r="N34" s="25"/>
      <c r="O34" s="25"/>
      <c r="P34" s="25"/>
      <c r="Q34" s="27"/>
      <c r="R34" s="24"/>
      <c r="S34" s="24"/>
      <c r="T34" s="24"/>
      <c r="U34" s="24"/>
      <c r="V34" s="24"/>
      <c r="W34" s="172" t="str">
        <f t="shared" si="0"/>
        <v/>
      </c>
      <c r="X34" s="46" t="str">
        <f t="shared" si="1"/>
        <v/>
      </c>
      <c r="Y34" s="28"/>
      <c r="Z34" s="27"/>
      <c r="AA34" s="25"/>
      <c r="AB34" s="25"/>
      <c r="AC34" s="184"/>
      <c r="AD34" s="44"/>
      <c r="AE34" s="176" t="str">
        <f t="shared" si="2"/>
        <v/>
      </c>
      <c r="AF34" s="44"/>
      <c r="AG34" s="46" t="str">
        <f t="shared" si="35"/>
        <v/>
      </c>
      <c r="AH34" s="28"/>
      <c r="AI34" s="27"/>
      <c r="AJ34" s="25"/>
      <c r="AK34" s="25"/>
      <c r="AL34" s="25"/>
      <c r="AM34" s="44"/>
      <c r="AN34" s="40"/>
      <c r="AO34" s="44"/>
      <c r="AP34" s="71" t="str">
        <f t="shared" si="3"/>
        <v/>
      </c>
      <c r="AQ34" s="44"/>
      <c r="AR34" s="46" t="str">
        <f t="shared" si="4"/>
        <v/>
      </c>
      <c r="AS34" s="156"/>
      <c r="AT34" s="80"/>
      <c r="AU34" s="46" t="str">
        <f t="shared" si="5"/>
        <v/>
      </c>
      <c r="AV34" s="80"/>
      <c r="AW34" s="46" t="str">
        <f t="shared" si="6"/>
        <v/>
      </c>
      <c r="AX34" s="28"/>
      <c r="AY34" s="27"/>
      <c r="AZ34" s="46">
        <f t="shared" si="7"/>
        <v>0</v>
      </c>
      <c r="BA34" s="46">
        <f t="shared" si="8"/>
        <v>0</v>
      </c>
      <c r="BB34" s="46">
        <f t="shared" si="9"/>
        <v>0</v>
      </c>
      <c r="BC34" s="46">
        <f t="shared" si="10"/>
        <v>0</v>
      </c>
      <c r="BD34" s="46">
        <f t="shared" si="11"/>
        <v>0</v>
      </c>
      <c r="BE34" s="46">
        <f t="shared" si="12"/>
        <v>0</v>
      </c>
      <c r="BF34" s="46">
        <f t="shared" si="13"/>
        <v>0</v>
      </c>
      <c r="BG34" s="46" t="str">
        <f t="shared" si="14"/>
        <v/>
      </c>
      <c r="BH34" s="17"/>
      <c r="BJ34" s="15"/>
      <c r="BK34" s="347">
        <f t="shared" si="36"/>
        <v>0</v>
      </c>
      <c r="BL34" s="347">
        <f t="shared" si="37"/>
        <v>0</v>
      </c>
      <c r="BM34" s="347">
        <f t="shared" si="38"/>
        <v>0</v>
      </c>
      <c r="BN34" s="343"/>
      <c r="BO34" s="343"/>
      <c r="BP34" s="343"/>
      <c r="BQ34" s="347">
        <f t="shared" si="39"/>
        <v>0</v>
      </c>
      <c r="BR34" s="343"/>
      <c r="BS34" s="343"/>
      <c r="BT34" s="347">
        <f t="shared" si="40"/>
        <v>0</v>
      </c>
      <c r="BU34" s="347">
        <f t="shared" si="41"/>
        <v>0</v>
      </c>
      <c r="BV34" s="17"/>
      <c r="BX34" s="15"/>
      <c r="BZ34" s="17"/>
      <c r="CB34" s="15"/>
      <c r="CC34" s="16">
        <f t="shared" si="15"/>
        <v>0</v>
      </c>
      <c r="CD34" s="16">
        <f t="shared" si="16"/>
        <v>0</v>
      </c>
      <c r="CE34" s="16">
        <f t="shared" si="17"/>
        <v>0</v>
      </c>
      <c r="CF34" s="16">
        <f t="shared" si="18"/>
        <v>0</v>
      </c>
      <c r="CG34" s="16">
        <f t="shared" si="19"/>
        <v>0</v>
      </c>
      <c r="CJ34" s="191">
        <f t="shared" si="20"/>
        <v>0</v>
      </c>
      <c r="CK34" s="191">
        <f t="shared" si="21"/>
        <v>0</v>
      </c>
      <c r="CL34" s="191">
        <f t="shared" si="22"/>
        <v>0</v>
      </c>
      <c r="CM34" s="191">
        <f t="shared" si="23"/>
        <v>0</v>
      </c>
      <c r="CN34" s="191" t="str">
        <f t="shared" si="42"/>
        <v/>
      </c>
      <c r="CO34" s="17"/>
      <c r="CQ34" s="15"/>
      <c r="CR34" s="16">
        <f>IF(M34="",,INDEX(Komp!$K$8:$K$10,M34,1))</f>
        <v>0</v>
      </c>
      <c r="CS34" s="16">
        <f>IF(N34="",,INDEX(Komp!$K$35:$K$40,N34,1))</f>
        <v>0</v>
      </c>
      <c r="CT34" s="16">
        <f>IF(N34="",,INDEX(Komp!$M$35:$M$40,N34,1))</f>
        <v>0</v>
      </c>
      <c r="CU34" s="16">
        <f>IF(O34="",,INDEX(Komp!$K$80:$K$81,O34,1))</f>
        <v>0</v>
      </c>
      <c r="CV34" s="16">
        <f>IF(P34="",,INDEX(Komp!$K$108:$K$109,P34,1))</f>
        <v>0</v>
      </c>
      <c r="CW34" s="191" t="str">
        <f t="shared" si="43"/>
        <v/>
      </c>
      <c r="CX34" s="17"/>
      <c r="CZ34" s="15"/>
      <c r="DA34" s="16" t="str">
        <f t="shared" si="24"/>
        <v/>
      </c>
      <c r="DB34" s="16">
        <f>IF(DA34="",,MATCH(DA34,Tab!$C$5:$C$22,0))</f>
        <v>0</v>
      </c>
      <c r="DC34" s="16">
        <f>IF(DB34=Tab!$D$22,1,0)</f>
        <v>0</v>
      </c>
      <c r="DD34" s="16">
        <f>IF(DB34=Tab!$D$21,1,0)</f>
        <v>0</v>
      </c>
      <c r="DE34" s="16">
        <f>IF(AND(DB34&gt;=Tab!$D$5,DB34&lt;=Tab!$D$20),1,0)</f>
        <v>0</v>
      </c>
      <c r="DF34" s="16">
        <f>IF(DE34=1,INDEX(Tab!$E$5:$E$20,DB34,1),)</f>
        <v>0</v>
      </c>
      <c r="DG34" s="17"/>
      <c r="DI34" s="15"/>
      <c r="DJ34" s="16" t="str">
        <f t="shared" si="25"/>
        <v/>
      </c>
      <c r="DL34" s="36" t="str">
        <f>IF(DD34=1,Projekt!$AH$129,"")</f>
        <v/>
      </c>
      <c r="DM34" s="36"/>
      <c r="DN34" s="36" t="str">
        <f>IF(DE34=1,INDEX(Projekt!$AB$98:$AB$113,DF34,1),"")</f>
        <v/>
      </c>
      <c r="DO34" s="36" t="str">
        <f>IF(DE34=1,INDEX(Projekt!$AH$98:$AH$113,DF34,1),"")</f>
        <v/>
      </c>
      <c r="DP34" s="36" t="str">
        <f t="shared" si="44"/>
        <v/>
      </c>
      <c r="DQ34" s="79"/>
      <c r="DR34" s="36"/>
      <c r="DS34" s="162"/>
      <c r="DT34" s="16" t="str">
        <f t="shared" si="26"/>
        <v/>
      </c>
      <c r="DU34" s="16" t="str">
        <f t="shared" si="45"/>
        <v/>
      </c>
      <c r="DV34" s="16" t="str">
        <f>IF(DE34=1,IF(DU34&lt;Tab!$M$77,1,IF(DU34&lt;Tab!$M$78,2,IF(DU34&lt;Tab!$M$79,3,IF(DU34&lt;Tab!$M$80,4,5)))),"")</f>
        <v/>
      </c>
      <c r="DW34" s="16" t="str">
        <f>IF(DE34=1,INDEX(Tab!$M$76:$M$81,DV34,1),"")</f>
        <v/>
      </c>
      <c r="DX34" s="16" t="str">
        <f>IF(DE34=1,INDEX(Tab!$M$76:$M$81,DV34+1,1),"")</f>
        <v/>
      </c>
      <c r="DY34" s="36" t="str">
        <f>IF(DE34=1,INDEX(Tab!$N$76:$AC$81,DV34,DF34),"")</f>
        <v/>
      </c>
      <c r="DZ34" s="36" t="str">
        <f>IF(DE34=1,INDEX(Tab!$N$76:$AC$81,DV34+1,DF34),"")</f>
        <v/>
      </c>
      <c r="EA34" s="36" t="str">
        <f t="shared" si="27"/>
        <v/>
      </c>
      <c r="EB34" s="36" t="str">
        <f t="shared" si="46"/>
        <v/>
      </c>
      <c r="EC34" s="79"/>
      <c r="ED34" s="36"/>
      <c r="EE34" s="15"/>
      <c r="EF34" s="16" t="str">
        <f t="shared" si="28"/>
        <v/>
      </c>
      <c r="EG34" s="16" t="str">
        <f t="shared" si="47"/>
        <v/>
      </c>
      <c r="EH34" s="16" t="str">
        <f>IF(DE34=1,IF(EG34&lt;Tab!$M$87,1,IF(EG34&lt;Tab!$M$88,2,IF(EG34&lt;Tab!$M$89,3,IF(EG34&lt;Tab!$M$90,4,5)))),"")</f>
        <v/>
      </c>
      <c r="EI34" s="16" t="str">
        <f>IF(DE34=1,INDEX(Tab!$M$86:$M$91,EH34,1),"")</f>
        <v/>
      </c>
      <c r="EJ34" s="16" t="str">
        <f>IF(DE34=1,INDEX(Tab!$M$86:$M$91,EH34+1,1),"")</f>
        <v/>
      </c>
      <c r="EK34" s="36" t="str">
        <f>IF(DE34=1,INDEX(Tab!$N$86:$AC$91,EH34,DF34),"")</f>
        <v/>
      </c>
      <c r="EL34" s="36" t="str">
        <f>IF(DE34=1,INDEX(Tab!$N$86:$AC$91,EH34+1,DF34),"")</f>
        <v/>
      </c>
      <c r="EM34" s="36">
        <f t="shared" si="29"/>
        <v>0</v>
      </c>
      <c r="EO34" s="74" t="b">
        <f t="shared" si="30"/>
        <v>0</v>
      </c>
      <c r="EP34" s="16">
        <f t="shared" si="31"/>
        <v>1</v>
      </c>
      <c r="EQ34" s="16">
        <f t="shared" si="32"/>
        <v>0</v>
      </c>
      <c r="ER34" s="16" t="str">
        <f t="shared" si="33"/>
        <v/>
      </c>
      <c r="ES34" s="17"/>
      <c r="EU34" s="15"/>
      <c r="EV34" s="191" t="str">
        <f t="shared" si="34"/>
        <v/>
      </c>
      <c r="EW34" s="191" t="str">
        <f t="shared" si="48"/>
        <v/>
      </c>
      <c r="EX34" s="17"/>
    </row>
    <row r="35" spans="2:154" s="16" customFormat="1" x14ac:dyDescent="0.2">
      <c r="B35" s="341"/>
      <c r="C35" s="541"/>
      <c r="D35" s="542"/>
      <c r="E35" s="25"/>
      <c r="F35" s="25"/>
      <c r="G35" s="25"/>
      <c r="H35" s="25"/>
      <c r="I35" s="25"/>
      <c r="J35" s="25"/>
      <c r="K35" s="25"/>
      <c r="L35" s="339"/>
      <c r="M35" s="337"/>
      <c r="N35" s="25"/>
      <c r="O35" s="25"/>
      <c r="P35" s="25"/>
      <c r="Q35" s="27"/>
      <c r="R35" s="24"/>
      <c r="S35" s="24"/>
      <c r="T35" s="24"/>
      <c r="U35" s="24"/>
      <c r="V35" s="24"/>
      <c r="W35" s="172" t="str">
        <f t="shared" si="0"/>
        <v/>
      </c>
      <c r="X35" s="46" t="str">
        <f t="shared" si="1"/>
        <v/>
      </c>
      <c r="Y35" s="28"/>
      <c r="Z35" s="27"/>
      <c r="AA35" s="25"/>
      <c r="AB35" s="25"/>
      <c r="AC35" s="184"/>
      <c r="AD35" s="44"/>
      <c r="AE35" s="176" t="str">
        <f t="shared" si="2"/>
        <v/>
      </c>
      <c r="AF35" s="44"/>
      <c r="AG35" s="46" t="str">
        <f t="shared" si="35"/>
        <v/>
      </c>
      <c r="AH35" s="28"/>
      <c r="AI35" s="27"/>
      <c r="AJ35" s="25"/>
      <c r="AK35" s="25"/>
      <c r="AL35" s="25"/>
      <c r="AM35" s="44"/>
      <c r="AN35" s="40"/>
      <c r="AO35" s="44"/>
      <c r="AP35" s="71" t="str">
        <f t="shared" si="3"/>
        <v/>
      </c>
      <c r="AQ35" s="44"/>
      <c r="AR35" s="46" t="str">
        <f t="shared" si="4"/>
        <v/>
      </c>
      <c r="AS35" s="156"/>
      <c r="AT35" s="80"/>
      <c r="AU35" s="46" t="str">
        <f t="shared" si="5"/>
        <v/>
      </c>
      <c r="AV35" s="80"/>
      <c r="AW35" s="46" t="str">
        <f t="shared" si="6"/>
        <v/>
      </c>
      <c r="AX35" s="28"/>
      <c r="AY35" s="27"/>
      <c r="AZ35" s="46">
        <f t="shared" si="7"/>
        <v>0</v>
      </c>
      <c r="BA35" s="46">
        <f t="shared" si="8"/>
        <v>0</v>
      </c>
      <c r="BB35" s="46">
        <f t="shared" si="9"/>
        <v>0</v>
      </c>
      <c r="BC35" s="46">
        <f t="shared" si="10"/>
        <v>0</v>
      </c>
      <c r="BD35" s="46">
        <f t="shared" si="11"/>
        <v>0</v>
      </c>
      <c r="BE35" s="46">
        <f t="shared" si="12"/>
        <v>0</v>
      </c>
      <c r="BF35" s="46">
        <f t="shared" si="13"/>
        <v>0</v>
      </c>
      <c r="BG35" s="46" t="str">
        <f t="shared" si="14"/>
        <v/>
      </c>
      <c r="BH35" s="17"/>
      <c r="BJ35" s="15"/>
      <c r="BK35" s="347">
        <f t="shared" si="36"/>
        <v>0</v>
      </c>
      <c r="BL35" s="347">
        <f t="shared" si="37"/>
        <v>0</v>
      </c>
      <c r="BM35" s="347">
        <f t="shared" si="38"/>
        <v>0</v>
      </c>
      <c r="BN35" s="343"/>
      <c r="BO35" s="343"/>
      <c r="BP35" s="343"/>
      <c r="BQ35" s="347">
        <f t="shared" si="39"/>
        <v>0</v>
      </c>
      <c r="BR35" s="343"/>
      <c r="BS35" s="343"/>
      <c r="BT35" s="347">
        <f t="shared" si="40"/>
        <v>0</v>
      </c>
      <c r="BU35" s="347">
        <f t="shared" si="41"/>
        <v>0</v>
      </c>
      <c r="BV35" s="17"/>
      <c r="BX35" s="15"/>
      <c r="BZ35" s="17"/>
      <c r="CB35" s="15"/>
      <c r="CC35" s="16">
        <f t="shared" si="15"/>
        <v>0</v>
      </c>
      <c r="CD35" s="16">
        <f t="shared" si="16"/>
        <v>0</v>
      </c>
      <c r="CE35" s="16">
        <f t="shared" si="17"/>
        <v>0</v>
      </c>
      <c r="CF35" s="16">
        <f t="shared" si="18"/>
        <v>0</v>
      </c>
      <c r="CG35" s="16">
        <f t="shared" si="19"/>
        <v>0</v>
      </c>
      <c r="CJ35" s="191">
        <f t="shared" si="20"/>
        <v>0</v>
      </c>
      <c r="CK35" s="191">
        <f t="shared" si="21"/>
        <v>0</v>
      </c>
      <c r="CL35" s="191">
        <f t="shared" si="22"/>
        <v>0</v>
      </c>
      <c r="CM35" s="191">
        <f t="shared" si="23"/>
        <v>0</v>
      </c>
      <c r="CN35" s="191" t="str">
        <f t="shared" si="42"/>
        <v/>
      </c>
      <c r="CO35" s="17"/>
      <c r="CQ35" s="15"/>
      <c r="CR35" s="16">
        <f>IF(M35="",,INDEX(Komp!$K$8:$K$10,M35,1))</f>
        <v>0</v>
      </c>
      <c r="CS35" s="16">
        <f>IF(N35="",,INDEX(Komp!$K$35:$K$40,N35,1))</f>
        <v>0</v>
      </c>
      <c r="CT35" s="16">
        <f>IF(N35="",,INDEX(Komp!$M$35:$M$40,N35,1))</f>
        <v>0</v>
      </c>
      <c r="CU35" s="16">
        <f>IF(O35="",,INDEX(Komp!$K$80:$K$81,O35,1))</f>
        <v>0</v>
      </c>
      <c r="CV35" s="16">
        <f>IF(P35="",,INDEX(Komp!$K$108:$K$109,P35,1))</f>
        <v>0</v>
      </c>
      <c r="CW35" s="191" t="str">
        <f t="shared" si="43"/>
        <v/>
      </c>
      <c r="CX35" s="17"/>
      <c r="CZ35" s="15"/>
      <c r="DA35" s="16" t="str">
        <f t="shared" si="24"/>
        <v/>
      </c>
      <c r="DB35" s="16">
        <f>IF(DA35="",,MATCH(DA35,Tab!$C$5:$C$22,0))</f>
        <v>0</v>
      </c>
      <c r="DC35" s="16">
        <f>IF(DB35=Tab!$D$22,1,0)</f>
        <v>0</v>
      </c>
      <c r="DD35" s="16">
        <f>IF(DB35=Tab!$D$21,1,0)</f>
        <v>0</v>
      </c>
      <c r="DE35" s="16">
        <f>IF(AND(DB35&gt;=Tab!$D$5,DB35&lt;=Tab!$D$20),1,0)</f>
        <v>0</v>
      </c>
      <c r="DF35" s="16">
        <f>IF(DE35=1,INDEX(Tab!$E$5:$E$20,DB35,1),)</f>
        <v>0</v>
      </c>
      <c r="DG35" s="17"/>
      <c r="DI35" s="15"/>
      <c r="DJ35" s="16" t="str">
        <f t="shared" si="25"/>
        <v/>
      </c>
      <c r="DL35" s="36" t="str">
        <f>IF(DD35=1,Projekt!$AH$129,"")</f>
        <v/>
      </c>
      <c r="DM35" s="36"/>
      <c r="DN35" s="36" t="str">
        <f>IF(DE35=1,INDEX(Projekt!$AB$98:$AB$113,DF35,1),"")</f>
        <v/>
      </c>
      <c r="DO35" s="36" t="str">
        <f>IF(DE35=1,INDEX(Projekt!$AH$98:$AH$113,DF35,1),"")</f>
        <v/>
      </c>
      <c r="DP35" s="36" t="str">
        <f t="shared" si="44"/>
        <v/>
      </c>
      <c r="DQ35" s="79"/>
      <c r="DR35" s="36"/>
      <c r="DS35" s="162"/>
      <c r="DT35" s="16" t="str">
        <f t="shared" si="26"/>
        <v/>
      </c>
      <c r="DU35" s="16" t="str">
        <f t="shared" si="45"/>
        <v/>
      </c>
      <c r="DV35" s="16" t="str">
        <f>IF(DE35=1,IF(DU35&lt;Tab!$M$77,1,IF(DU35&lt;Tab!$M$78,2,IF(DU35&lt;Tab!$M$79,3,IF(DU35&lt;Tab!$M$80,4,5)))),"")</f>
        <v/>
      </c>
      <c r="DW35" s="16" t="str">
        <f>IF(DE35=1,INDEX(Tab!$M$76:$M$81,DV35,1),"")</f>
        <v/>
      </c>
      <c r="DX35" s="16" t="str">
        <f>IF(DE35=1,INDEX(Tab!$M$76:$M$81,DV35+1,1),"")</f>
        <v/>
      </c>
      <c r="DY35" s="36" t="str">
        <f>IF(DE35=1,INDEX(Tab!$N$76:$AC$81,DV35,DF35),"")</f>
        <v/>
      </c>
      <c r="DZ35" s="36" t="str">
        <f>IF(DE35=1,INDEX(Tab!$N$76:$AC$81,DV35+1,DF35),"")</f>
        <v/>
      </c>
      <c r="EA35" s="36" t="str">
        <f t="shared" si="27"/>
        <v/>
      </c>
      <c r="EB35" s="36" t="str">
        <f t="shared" si="46"/>
        <v/>
      </c>
      <c r="EC35" s="79"/>
      <c r="ED35" s="36"/>
      <c r="EE35" s="15"/>
      <c r="EF35" s="16" t="str">
        <f t="shared" si="28"/>
        <v/>
      </c>
      <c r="EG35" s="16" t="str">
        <f t="shared" si="47"/>
        <v/>
      </c>
      <c r="EH35" s="16" t="str">
        <f>IF(DE35=1,IF(EG35&lt;Tab!$M$87,1,IF(EG35&lt;Tab!$M$88,2,IF(EG35&lt;Tab!$M$89,3,IF(EG35&lt;Tab!$M$90,4,5)))),"")</f>
        <v/>
      </c>
      <c r="EI35" s="16" t="str">
        <f>IF(DE35=1,INDEX(Tab!$M$86:$M$91,EH35,1),"")</f>
        <v/>
      </c>
      <c r="EJ35" s="16" t="str">
        <f>IF(DE35=1,INDEX(Tab!$M$86:$M$91,EH35+1,1),"")</f>
        <v/>
      </c>
      <c r="EK35" s="36" t="str">
        <f>IF(DE35=1,INDEX(Tab!$N$86:$AC$91,EH35,DF35),"")</f>
        <v/>
      </c>
      <c r="EL35" s="36" t="str">
        <f>IF(DE35=1,INDEX(Tab!$N$86:$AC$91,EH35+1,DF35),"")</f>
        <v/>
      </c>
      <c r="EM35" s="36">
        <f t="shared" si="29"/>
        <v>0</v>
      </c>
      <c r="EO35" s="74" t="b">
        <f t="shared" si="30"/>
        <v>0</v>
      </c>
      <c r="EP35" s="16">
        <f t="shared" si="31"/>
        <v>1</v>
      </c>
      <c r="EQ35" s="16">
        <f t="shared" si="32"/>
        <v>0</v>
      </c>
      <c r="ER35" s="16" t="str">
        <f t="shared" si="33"/>
        <v/>
      </c>
      <c r="ES35" s="17"/>
      <c r="EU35" s="15"/>
      <c r="EV35" s="191" t="str">
        <f t="shared" si="34"/>
        <v/>
      </c>
      <c r="EW35" s="191" t="str">
        <f t="shared" si="48"/>
        <v/>
      </c>
      <c r="EX35" s="17"/>
    </row>
    <row r="36" spans="2:154" s="16" customFormat="1" x14ac:dyDescent="0.2">
      <c r="B36" s="341"/>
      <c r="C36" s="541"/>
      <c r="D36" s="542"/>
      <c r="E36" s="25"/>
      <c r="F36" s="25"/>
      <c r="G36" s="25"/>
      <c r="H36" s="25"/>
      <c r="I36" s="25"/>
      <c r="J36" s="25"/>
      <c r="K36" s="25"/>
      <c r="L36" s="339"/>
      <c r="M36" s="337"/>
      <c r="N36" s="25"/>
      <c r="O36" s="25"/>
      <c r="P36" s="25"/>
      <c r="Q36" s="27"/>
      <c r="R36" s="24"/>
      <c r="S36" s="24"/>
      <c r="T36" s="24"/>
      <c r="U36" s="24"/>
      <c r="V36" s="24"/>
      <c r="W36" s="172" t="str">
        <f t="shared" si="0"/>
        <v/>
      </c>
      <c r="X36" s="46" t="str">
        <f t="shared" si="1"/>
        <v/>
      </c>
      <c r="Y36" s="28"/>
      <c r="Z36" s="27"/>
      <c r="AA36" s="25"/>
      <c r="AB36" s="25"/>
      <c r="AC36" s="184"/>
      <c r="AD36" s="44"/>
      <c r="AE36" s="176" t="str">
        <f t="shared" si="2"/>
        <v/>
      </c>
      <c r="AF36" s="44"/>
      <c r="AG36" s="46" t="str">
        <f t="shared" si="35"/>
        <v/>
      </c>
      <c r="AH36" s="28"/>
      <c r="AI36" s="27"/>
      <c r="AJ36" s="25"/>
      <c r="AK36" s="25"/>
      <c r="AL36" s="25"/>
      <c r="AM36" s="44"/>
      <c r="AN36" s="40"/>
      <c r="AO36" s="44"/>
      <c r="AP36" s="71" t="str">
        <f t="shared" si="3"/>
        <v/>
      </c>
      <c r="AQ36" s="44"/>
      <c r="AR36" s="46" t="str">
        <f t="shared" si="4"/>
        <v/>
      </c>
      <c r="AS36" s="156"/>
      <c r="AT36" s="80"/>
      <c r="AU36" s="46" t="str">
        <f t="shared" si="5"/>
        <v/>
      </c>
      <c r="AV36" s="80"/>
      <c r="AW36" s="46" t="str">
        <f t="shared" si="6"/>
        <v/>
      </c>
      <c r="AX36" s="28"/>
      <c r="AY36" s="27"/>
      <c r="AZ36" s="46">
        <f t="shared" si="7"/>
        <v>0</v>
      </c>
      <c r="BA36" s="46">
        <f t="shared" si="8"/>
        <v>0</v>
      </c>
      <c r="BB36" s="46">
        <f t="shared" si="9"/>
        <v>0</v>
      </c>
      <c r="BC36" s="46">
        <f t="shared" si="10"/>
        <v>0</v>
      </c>
      <c r="BD36" s="46">
        <f t="shared" si="11"/>
        <v>0</v>
      </c>
      <c r="BE36" s="46">
        <f t="shared" si="12"/>
        <v>0</v>
      </c>
      <c r="BF36" s="46">
        <f t="shared" si="13"/>
        <v>0</v>
      </c>
      <c r="BG36" s="46" t="str">
        <f t="shared" si="14"/>
        <v/>
      </c>
      <c r="BH36" s="17"/>
      <c r="BJ36" s="15"/>
      <c r="BK36" s="347">
        <f t="shared" si="36"/>
        <v>0</v>
      </c>
      <c r="BL36" s="347">
        <f t="shared" si="37"/>
        <v>0</v>
      </c>
      <c r="BM36" s="347">
        <f t="shared" si="38"/>
        <v>0</v>
      </c>
      <c r="BN36" s="343"/>
      <c r="BO36" s="343"/>
      <c r="BP36" s="343"/>
      <c r="BQ36" s="347">
        <f t="shared" si="39"/>
        <v>0</v>
      </c>
      <c r="BR36" s="343"/>
      <c r="BS36" s="343"/>
      <c r="BT36" s="347">
        <f t="shared" si="40"/>
        <v>0</v>
      </c>
      <c r="BU36" s="347">
        <f t="shared" si="41"/>
        <v>0</v>
      </c>
      <c r="BV36" s="17"/>
      <c r="BX36" s="15"/>
      <c r="BZ36" s="17"/>
      <c r="CB36" s="15"/>
      <c r="CC36" s="16">
        <f t="shared" si="15"/>
        <v>0</v>
      </c>
      <c r="CD36" s="16">
        <f t="shared" si="16"/>
        <v>0</v>
      </c>
      <c r="CE36" s="16">
        <f t="shared" si="17"/>
        <v>0</v>
      </c>
      <c r="CF36" s="16">
        <f t="shared" si="18"/>
        <v>0</v>
      </c>
      <c r="CG36" s="16">
        <f t="shared" si="19"/>
        <v>0</v>
      </c>
      <c r="CJ36" s="191">
        <f t="shared" si="20"/>
        <v>0</v>
      </c>
      <c r="CK36" s="191">
        <f t="shared" si="21"/>
        <v>0</v>
      </c>
      <c r="CL36" s="191">
        <f t="shared" si="22"/>
        <v>0</v>
      </c>
      <c r="CM36" s="191">
        <f t="shared" si="23"/>
        <v>0</v>
      </c>
      <c r="CN36" s="191" t="str">
        <f t="shared" si="42"/>
        <v/>
      </c>
      <c r="CO36" s="17"/>
      <c r="CQ36" s="15"/>
      <c r="CR36" s="16">
        <f>IF(M36="",,INDEX(Komp!$K$8:$K$10,M36,1))</f>
        <v>0</v>
      </c>
      <c r="CS36" s="16">
        <f>IF(N36="",,INDEX(Komp!$K$35:$K$40,N36,1))</f>
        <v>0</v>
      </c>
      <c r="CT36" s="16">
        <f>IF(N36="",,INDEX(Komp!$M$35:$M$40,N36,1))</f>
        <v>0</v>
      </c>
      <c r="CU36" s="16">
        <f>IF(O36="",,INDEX(Komp!$K$80:$K$81,O36,1))</f>
        <v>0</v>
      </c>
      <c r="CV36" s="16">
        <f>IF(P36="",,INDEX(Komp!$K$108:$K$109,P36,1))</f>
        <v>0</v>
      </c>
      <c r="CW36" s="191" t="str">
        <f t="shared" si="43"/>
        <v/>
      </c>
      <c r="CX36" s="17"/>
      <c r="CZ36" s="15"/>
      <c r="DA36" s="16" t="str">
        <f t="shared" si="24"/>
        <v/>
      </c>
      <c r="DB36" s="16">
        <f>IF(DA36="",,MATCH(DA36,Tab!$C$5:$C$22,0))</f>
        <v>0</v>
      </c>
      <c r="DC36" s="16">
        <f>IF(DB36=Tab!$D$22,1,0)</f>
        <v>0</v>
      </c>
      <c r="DD36" s="16">
        <f>IF(DB36=Tab!$D$21,1,0)</f>
        <v>0</v>
      </c>
      <c r="DE36" s="16">
        <f>IF(AND(DB36&gt;=Tab!$D$5,DB36&lt;=Tab!$D$20),1,0)</f>
        <v>0</v>
      </c>
      <c r="DF36" s="16">
        <f>IF(DE36=1,INDEX(Tab!$E$5:$E$20,DB36,1),)</f>
        <v>0</v>
      </c>
      <c r="DG36" s="17"/>
      <c r="DI36" s="15"/>
      <c r="DJ36" s="16" t="str">
        <f t="shared" si="25"/>
        <v/>
      </c>
      <c r="DL36" s="36" t="str">
        <f>IF(DD36=1,Projekt!$AH$129,"")</f>
        <v/>
      </c>
      <c r="DM36" s="36"/>
      <c r="DN36" s="36" t="str">
        <f>IF(DE36=1,INDEX(Projekt!$AB$98:$AB$113,DF36,1),"")</f>
        <v/>
      </c>
      <c r="DO36" s="36" t="str">
        <f>IF(DE36=1,INDEX(Projekt!$AH$98:$AH$113,DF36,1),"")</f>
        <v/>
      </c>
      <c r="DP36" s="36" t="str">
        <f t="shared" si="44"/>
        <v/>
      </c>
      <c r="DQ36" s="79"/>
      <c r="DR36" s="36"/>
      <c r="DS36" s="162"/>
      <c r="DT36" s="16" t="str">
        <f t="shared" si="26"/>
        <v/>
      </c>
      <c r="DU36" s="16" t="str">
        <f t="shared" si="45"/>
        <v/>
      </c>
      <c r="DV36" s="16" t="str">
        <f>IF(DE36=1,IF(DU36&lt;Tab!$M$77,1,IF(DU36&lt;Tab!$M$78,2,IF(DU36&lt;Tab!$M$79,3,IF(DU36&lt;Tab!$M$80,4,5)))),"")</f>
        <v/>
      </c>
      <c r="DW36" s="16" t="str">
        <f>IF(DE36=1,INDEX(Tab!$M$76:$M$81,DV36,1),"")</f>
        <v/>
      </c>
      <c r="DX36" s="16" t="str">
        <f>IF(DE36=1,INDEX(Tab!$M$76:$M$81,DV36+1,1),"")</f>
        <v/>
      </c>
      <c r="DY36" s="36" t="str">
        <f>IF(DE36=1,INDEX(Tab!$N$76:$AC$81,DV36,DF36),"")</f>
        <v/>
      </c>
      <c r="DZ36" s="36" t="str">
        <f>IF(DE36=1,INDEX(Tab!$N$76:$AC$81,DV36+1,DF36),"")</f>
        <v/>
      </c>
      <c r="EA36" s="36" t="str">
        <f t="shared" si="27"/>
        <v/>
      </c>
      <c r="EB36" s="36" t="str">
        <f t="shared" si="46"/>
        <v/>
      </c>
      <c r="EC36" s="79"/>
      <c r="ED36" s="36"/>
      <c r="EE36" s="15"/>
      <c r="EF36" s="16" t="str">
        <f t="shared" si="28"/>
        <v/>
      </c>
      <c r="EG36" s="16" t="str">
        <f t="shared" si="47"/>
        <v/>
      </c>
      <c r="EH36" s="16" t="str">
        <f>IF(DE36=1,IF(EG36&lt;Tab!$M$87,1,IF(EG36&lt;Tab!$M$88,2,IF(EG36&lt;Tab!$M$89,3,IF(EG36&lt;Tab!$M$90,4,5)))),"")</f>
        <v/>
      </c>
      <c r="EI36" s="16" t="str">
        <f>IF(DE36=1,INDEX(Tab!$M$86:$M$91,EH36,1),"")</f>
        <v/>
      </c>
      <c r="EJ36" s="16" t="str">
        <f>IF(DE36=1,INDEX(Tab!$M$86:$M$91,EH36+1,1),"")</f>
        <v/>
      </c>
      <c r="EK36" s="36" t="str">
        <f>IF(DE36=1,INDEX(Tab!$N$86:$AC$91,EH36,DF36),"")</f>
        <v/>
      </c>
      <c r="EL36" s="36" t="str">
        <f>IF(DE36=1,INDEX(Tab!$N$86:$AC$91,EH36+1,DF36),"")</f>
        <v/>
      </c>
      <c r="EM36" s="36">
        <f t="shared" si="29"/>
        <v>0</v>
      </c>
      <c r="EO36" s="74" t="b">
        <f t="shared" si="30"/>
        <v>0</v>
      </c>
      <c r="EP36" s="16">
        <f t="shared" si="31"/>
        <v>1</v>
      </c>
      <c r="EQ36" s="16">
        <f t="shared" si="32"/>
        <v>0</v>
      </c>
      <c r="ER36" s="16" t="str">
        <f t="shared" si="33"/>
        <v/>
      </c>
      <c r="ES36" s="17"/>
      <c r="EU36" s="15"/>
      <c r="EV36" s="191" t="str">
        <f t="shared" si="34"/>
        <v/>
      </c>
      <c r="EW36" s="191" t="str">
        <f t="shared" si="48"/>
        <v/>
      </c>
      <c r="EX36" s="17"/>
    </row>
    <row r="37" spans="2:154" s="16" customFormat="1" x14ac:dyDescent="0.2">
      <c r="B37" s="341"/>
      <c r="C37" s="541"/>
      <c r="D37" s="542"/>
      <c r="E37" s="25"/>
      <c r="F37" s="25"/>
      <c r="G37" s="25"/>
      <c r="H37" s="25"/>
      <c r="I37" s="25"/>
      <c r="J37" s="25"/>
      <c r="K37" s="25"/>
      <c r="L37" s="339"/>
      <c r="M37" s="337"/>
      <c r="N37" s="25"/>
      <c r="O37" s="25"/>
      <c r="P37" s="25"/>
      <c r="Q37" s="27"/>
      <c r="R37" s="24"/>
      <c r="S37" s="24"/>
      <c r="T37" s="24"/>
      <c r="U37" s="24"/>
      <c r="V37" s="24"/>
      <c r="W37" s="172" t="str">
        <f t="shared" si="0"/>
        <v/>
      </c>
      <c r="X37" s="46" t="str">
        <f t="shared" si="1"/>
        <v/>
      </c>
      <c r="Y37" s="28"/>
      <c r="Z37" s="27"/>
      <c r="AA37" s="25"/>
      <c r="AB37" s="25"/>
      <c r="AC37" s="184"/>
      <c r="AD37" s="44"/>
      <c r="AE37" s="176" t="str">
        <f t="shared" si="2"/>
        <v/>
      </c>
      <c r="AF37" s="44"/>
      <c r="AG37" s="46" t="str">
        <f t="shared" si="35"/>
        <v/>
      </c>
      <c r="AH37" s="28"/>
      <c r="AI37" s="27"/>
      <c r="AJ37" s="25"/>
      <c r="AK37" s="25"/>
      <c r="AL37" s="25"/>
      <c r="AM37" s="44"/>
      <c r="AN37" s="40"/>
      <c r="AO37" s="44"/>
      <c r="AP37" s="71" t="str">
        <f t="shared" si="3"/>
        <v/>
      </c>
      <c r="AQ37" s="44"/>
      <c r="AR37" s="46" t="str">
        <f t="shared" si="4"/>
        <v/>
      </c>
      <c r="AS37" s="156"/>
      <c r="AT37" s="80"/>
      <c r="AU37" s="46" t="str">
        <f t="shared" si="5"/>
        <v/>
      </c>
      <c r="AV37" s="80"/>
      <c r="AW37" s="46" t="str">
        <f t="shared" si="6"/>
        <v/>
      </c>
      <c r="AX37" s="28"/>
      <c r="AY37" s="27"/>
      <c r="AZ37" s="46">
        <f t="shared" si="7"/>
        <v>0</v>
      </c>
      <c r="BA37" s="46">
        <f t="shared" si="8"/>
        <v>0</v>
      </c>
      <c r="BB37" s="46">
        <f t="shared" si="9"/>
        <v>0</v>
      </c>
      <c r="BC37" s="46">
        <f t="shared" si="10"/>
        <v>0</v>
      </c>
      <c r="BD37" s="46">
        <f t="shared" si="11"/>
        <v>0</v>
      </c>
      <c r="BE37" s="46">
        <f t="shared" si="12"/>
        <v>0</v>
      </c>
      <c r="BF37" s="46">
        <f t="shared" si="13"/>
        <v>0</v>
      </c>
      <c r="BG37" s="46" t="str">
        <f t="shared" si="14"/>
        <v/>
      </c>
      <c r="BH37" s="17"/>
      <c r="BJ37" s="15"/>
      <c r="BK37" s="347">
        <f t="shared" si="36"/>
        <v>0</v>
      </c>
      <c r="BL37" s="347">
        <f t="shared" si="37"/>
        <v>0</v>
      </c>
      <c r="BM37" s="347">
        <f t="shared" si="38"/>
        <v>0</v>
      </c>
      <c r="BN37" s="343"/>
      <c r="BO37" s="343"/>
      <c r="BP37" s="343"/>
      <c r="BQ37" s="347">
        <f t="shared" si="39"/>
        <v>0</v>
      </c>
      <c r="BR37" s="343"/>
      <c r="BS37" s="343"/>
      <c r="BT37" s="347">
        <f t="shared" si="40"/>
        <v>0</v>
      </c>
      <c r="BU37" s="347">
        <f t="shared" si="41"/>
        <v>0</v>
      </c>
      <c r="BV37" s="17"/>
      <c r="BX37" s="15"/>
      <c r="BZ37" s="17"/>
      <c r="CB37" s="15"/>
      <c r="CC37" s="16">
        <f t="shared" si="15"/>
        <v>0</v>
      </c>
      <c r="CD37" s="16">
        <f t="shared" si="16"/>
        <v>0</v>
      </c>
      <c r="CE37" s="16">
        <f t="shared" si="17"/>
        <v>0</v>
      </c>
      <c r="CF37" s="16">
        <f t="shared" si="18"/>
        <v>0</v>
      </c>
      <c r="CG37" s="16">
        <f t="shared" si="19"/>
        <v>0</v>
      </c>
      <c r="CJ37" s="191">
        <f t="shared" si="20"/>
        <v>0</v>
      </c>
      <c r="CK37" s="191">
        <f t="shared" si="21"/>
        <v>0</v>
      </c>
      <c r="CL37" s="191">
        <f t="shared" si="22"/>
        <v>0</v>
      </c>
      <c r="CM37" s="191">
        <f t="shared" si="23"/>
        <v>0</v>
      </c>
      <c r="CN37" s="191" t="str">
        <f t="shared" si="42"/>
        <v/>
      </c>
      <c r="CO37" s="17"/>
      <c r="CQ37" s="15"/>
      <c r="CR37" s="16">
        <f>IF(M37="",,INDEX(Komp!$K$8:$K$10,M37,1))</f>
        <v>0</v>
      </c>
      <c r="CS37" s="16">
        <f>IF(N37="",,INDEX(Komp!$K$35:$K$40,N37,1))</f>
        <v>0</v>
      </c>
      <c r="CT37" s="16">
        <f>IF(N37="",,INDEX(Komp!$M$35:$M$40,N37,1))</f>
        <v>0</v>
      </c>
      <c r="CU37" s="16">
        <f>IF(O37="",,INDEX(Komp!$K$80:$K$81,O37,1))</f>
        <v>0</v>
      </c>
      <c r="CV37" s="16">
        <f>IF(P37="",,INDEX(Komp!$K$108:$K$109,P37,1))</f>
        <v>0</v>
      </c>
      <c r="CW37" s="191" t="str">
        <f t="shared" si="43"/>
        <v/>
      </c>
      <c r="CX37" s="17"/>
      <c r="CZ37" s="15"/>
      <c r="DA37" s="16" t="str">
        <f t="shared" si="24"/>
        <v/>
      </c>
      <c r="DB37" s="16">
        <f>IF(DA37="",,MATCH(DA37,Tab!$C$5:$C$22,0))</f>
        <v>0</v>
      </c>
      <c r="DC37" s="16">
        <f>IF(DB37=Tab!$D$22,1,0)</f>
        <v>0</v>
      </c>
      <c r="DD37" s="16">
        <f>IF(DB37=Tab!$D$21,1,0)</f>
        <v>0</v>
      </c>
      <c r="DE37" s="16">
        <f>IF(AND(DB37&gt;=Tab!$D$5,DB37&lt;=Tab!$D$20),1,0)</f>
        <v>0</v>
      </c>
      <c r="DF37" s="16">
        <f>IF(DE37=1,INDEX(Tab!$E$5:$E$20,DB37,1),)</f>
        <v>0</v>
      </c>
      <c r="DG37" s="17"/>
      <c r="DI37" s="15"/>
      <c r="DJ37" s="16" t="str">
        <f t="shared" si="25"/>
        <v/>
      </c>
      <c r="DL37" s="36" t="str">
        <f>IF(DD37=1,Projekt!$AH$129,"")</f>
        <v/>
      </c>
      <c r="DM37" s="36"/>
      <c r="DN37" s="36" t="str">
        <f>IF(DE37=1,INDEX(Projekt!$AB$98:$AB$113,DF37,1),"")</f>
        <v/>
      </c>
      <c r="DO37" s="36" t="str">
        <f>IF(DE37=1,INDEX(Projekt!$AH$98:$AH$113,DF37,1),"")</f>
        <v/>
      </c>
      <c r="DP37" s="36" t="str">
        <f t="shared" si="44"/>
        <v/>
      </c>
      <c r="DQ37" s="79"/>
      <c r="DR37" s="36"/>
      <c r="DS37" s="162"/>
      <c r="DT37" s="16" t="str">
        <f t="shared" si="26"/>
        <v/>
      </c>
      <c r="DU37" s="16" t="str">
        <f t="shared" si="45"/>
        <v/>
      </c>
      <c r="DV37" s="16" t="str">
        <f>IF(DE37=1,IF(DU37&lt;Tab!$M$77,1,IF(DU37&lt;Tab!$M$78,2,IF(DU37&lt;Tab!$M$79,3,IF(DU37&lt;Tab!$M$80,4,5)))),"")</f>
        <v/>
      </c>
      <c r="DW37" s="16" t="str">
        <f>IF(DE37=1,INDEX(Tab!$M$76:$M$81,DV37,1),"")</f>
        <v/>
      </c>
      <c r="DX37" s="16" t="str">
        <f>IF(DE37=1,INDEX(Tab!$M$76:$M$81,DV37+1,1),"")</f>
        <v/>
      </c>
      <c r="DY37" s="36" t="str">
        <f>IF(DE37=1,INDEX(Tab!$N$76:$AC$81,DV37,DF37),"")</f>
        <v/>
      </c>
      <c r="DZ37" s="36" t="str">
        <f>IF(DE37=1,INDEX(Tab!$N$76:$AC$81,DV37+1,DF37),"")</f>
        <v/>
      </c>
      <c r="EA37" s="36" t="str">
        <f t="shared" si="27"/>
        <v/>
      </c>
      <c r="EB37" s="36" t="str">
        <f t="shared" si="46"/>
        <v/>
      </c>
      <c r="EC37" s="79"/>
      <c r="ED37" s="36"/>
      <c r="EE37" s="15"/>
      <c r="EF37" s="16" t="str">
        <f t="shared" si="28"/>
        <v/>
      </c>
      <c r="EG37" s="16" t="str">
        <f t="shared" si="47"/>
        <v/>
      </c>
      <c r="EH37" s="16" t="str">
        <f>IF(DE37=1,IF(EG37&lt;Tab!$M$87,1,IF(EG37&lt;Tab!$M$88,2,IF(EG37&lt;Tab!$M$89,3,IF(EG37&lt;Tab!$M$90,4,5)))),"")</f>
        <v/>
      </c>
      <c r="EI37" s="16" t="str">
        <f>IF(DE37=1,INDEX(Tab!$M$86:$M$91,EH37,1),"")</f>
        <v/>
      </c>
      <c r="EJ37" s="16" t="str">
        <f>IF(DE37=1,INDEX(Tab!$M$86:$M$91,EH37+1,1),"")</f>
        <v/>
      </c>
      <c r="EK37" s="36" t="str">
        <f>IF(DE37=1,INDEX(Tab!$N$86:$AC$91,EH37,DF37),"")</f>
        <v/>
      </c>
      <c r="EL37" s="36" t="str">
        <f>IF(DE37=1,INDEX(Tab!$N$86:$AC$91,EH37+1,DF37),"")</f>
        <v/>
      </c>
      <c r="EM37" s="36">
        <f t="shared" si="29"/>
        <v>0</v>
      </c>
      <c r="EO37" s="74" t="b">
        <f t="shared" si="30"/>
        <v>0</v>
      </c>
      <c r="EP37" s="16">
        <f t="shared" si="31"/>
        <v>1</v>
      </c>
      <c r="EQ37" s="16">
        <f t="shared" si="32"/>
        <v>0</v>
      </c>
      <c r="ER37" s="16" t="str">
        <f t="shared" si="33"/>
        <v/>
      </c>
      <c r="ES37" s="17"/>
      <c r="EU37" s="15"/>
      <c r="EV37" s="191" t="str">
        <f t="shared" si="34"/>
        <v/>
      </c>
      <c r="EW37" s="191" t="str">
        <f t="shared" si="48"/>
        <v/>
      </c>
      <c r="EX37" s="17"/>
    </row>
    <row r="38" spans="2:154" s="16" customFormat="1" x14ac:dyDescent="0.2">
      <c r="B38" s="341"/>
      <c r="C38" s="541"/>
      <c r="D38" s="542"/>
      <c r="E38" s="25"/>
      <c r="F38" s="25"/>
      <c r="G38" s="25"/>
      <c r="H38" s="25"/>
      <c r="I38" s="25"/>
      <c r="J38" s="25"/>
      <c r="K38" s="25"/>
      <c r="L38" s="339"/>
      <c r="M38" s="337"/>
      <c r="N38" s="25"/>
      <c r="O38" s="25"/>
      <c r="P38" s="25"/>
      <c r="Q38" s="27"/>
      <c r="R38" s="24"/>
      <c r="S38" s="24"/>
      <c r="T38" s="24"/>
      <c r="U38" s="24"/>
      <c r="V38" s="24"/>
      <c r="W38" s="172" t="str">
        <f t="shared" si="0"/>
        <v/>
      </c>
      <c r="X38" s="46" t="str">
        <f t="shared" si="1"/>
        <v/>
      </c>
      <c r="Y38" s="28"/>
      <c r="Z38" s="27"/>
      <c r="AA38" s="25"/>
      <c r="AB38" s="25"/>
      <c r="AC38" s="184"/>
      <c r="AD38" s="44"/>
      <c r="AE38" s="176" t="str">
        <f t="shared" si="2"/>
        <v/>
      </c>
      <c r="AF38" s="44"/>
      <c r="AG38" s="46" t="str">
        <f t="shared" si="35"/>
        <v/>
      </c>
      <c r="AH38" s="28"/>
      <c r="AI38" s="27"/>
      <c r="AJ38" s="25"/>
      <c r="AK38" s="25"/>
      <c r="AL38" s="25"/>
      <c r="AM38" s="44"/>
      <c r="AN38" s="40"/>
      <c r="AO38" s="44"/>
      <c r="AP38" s="71" t="str">
        <f t="shared" si="3"/>
        <v/>
      </c>
      <c r="AQ38" s="44"/>
      <c r="AR38" s="46" t="str">
        <f t="shared" si="4"/>
        <v/>
      </c>
      <c r="AS38" s="156"/>
      <c r="AT38" s="80"/>
      <c r="AU38" s="46" t="str">
        <f t="shared" si="5"/>
        <v/>
      </c>
      <c r="AV38" s="80"/>
      <c r="AW38" s="46" t="str">
        <f t="shared" si="6"/>
        <v/>
      </c>
      <c r="AX38" s="28"/>
      <c r="AY38" s="27"/>
      <c r="AZ38" s="46">
        <f t="shared" si="7"/>
        <v>0</v>
      </c>
      <c r="BA38" s="46">
        <f t="shared" si="8"/>
        <v>0</v>
      </c>
      <c r="BB38" s="46">
        <f t="shared" si="9"/>
        <v>0</v>
      </c>
      <c r="BC38" s="46">
        <f t="shared" si="10"/>
        <v>0</v>
      </c>
      <c r="BD38" s="46">
        <f t="shared" si="11"/>
        <v>0</v>
      </c>
      <c r="BE38" s="46">
        <f t="shared" si="12"/>
        <v>0</v>
      </c>
      <c r="BF38" s="46">
        <f t="shared" si="13"/>
        <v>0</v>
      </c>
      <c r="BG38" s="46" t="str">
        <f t="shared" si="14"/>
        <v/>
      </c>
      <c r="BH38" s="17"/>
      <c r="BJ38" s="15"/>
      <c r="BK38" s="347">
        <f t="shared" si="36"/>
        <v>0</v>
      </c>
      <c r="BL38" s="347">
        <f t="shared" si="37"/>
        <v>0</v>
      </c>
      <c r="BM38" s="347">
        <f t="shared" si="38"/>
        <v>0</v>
      </c>
      <c r="BN38" s="343"/>
      <c r="BO38" s="343"/>
      <c r="BP38" s="343"/>
      <c r="BQ38" s="347">
        <f t="shared" si="39"/>
        <v>0</v>
      </c>
      <c r="BR38" s="343"/>
      <c r="BS38" s="343"/>
      <c r="BT38" s="347">
        <f t="shared" si="40"/>
        <v>0</v>
      </c>
      <c r="BU38" s="347">
        <f t="shared" si="41"/>
        <v>0</v>
      </c>
      <c r="BV38" s="17"/>
      <c r="BX38" s="15"/>
      <c r="BZ38" s="17"/>
      <c r="CB38" s="15"/>
      <c r="CC38" s="16">
        <f t="shared" si="15"/>
        <v>0</v>
      </c>
      <c r="CD38" s="16">
        <f t="shared" si="16"/>
        <v>0</v>
      </c>
      <c r="CE38" s="16">
        <f t="shared" si="17"/>
        <v>0</v>
      </c>
      <c r="CF38" s="16">
        <f t="shared" si="18"/>
        <v>0</v>
      </c>
      <c r="CG38" s="16">
        <f t="shared" si="19"/>
        <v>0</v>
      </c>
      <c r="CJ38" s="191">
        <f t="shared" si="20"/>
        <v>0</v>
      </c>
      <c r="CK38" s="191">
        <f t="shared" si="21"/>
        <v>0</v>
      </c>
      <c r="CL38" s="191">
        <f t="shared" si="22"/>
        <v>0</v>
      </c>
      <c r="CM38" s="191">
        <f t="shared" si="23"/>
        <v>0</v>
      </c>
      <c r="CN38" s="191" t="str">
        <f t="shared" si="42"/>
        <v/>
      </c>
      <c r="CO38" s="17"/>
      <c r="CQ38" s="15"/>
      <c r="CR38" s="16">
        <f>IF(M38="",,INDEX(Komp!$K$8:$K$10,M38,1))</f>
        <v>0</v>
      </c>
      <c r="CS38" s="16">
        <f>IF(N38="",,INDEX(Komp!$K$35:$K$40,N38,1))</f>
        <v>0</v>
      </c>
      <c r="CT38" s="16">
        <f>IF(N38="",,INDEX(Komp!$M$35:$M$40,N38,1))</f>
        <v>0</v>
      </c>
      <c r="CU38" s="16">
        <f>IF(O38="",,INDEX(Komp!$K$80:$K$81,O38,1))</f>
        <v>0</v>
      </c>
      <c r="CV38" s="16">
        <f>IF(P38="",,INDEX(Komp!$K$108:$K$109,P38,1))</f>
        <v>0</v>
      </c>
      <c r="CW38" s="191" t="str">
        <f t="shared" si="43"/>
        <v/>
      </c>
      <c r="CX38" s="17"/>
      <c r="CZ38" s="15"/>
      <c r="DA38" s="16" t="str">
        <f t="shared" si="24"/>
        <v/>
      </c>
      <c r="DB38" s="16">
        <f>IF(DA38="",,MATCH(DA38,Tab!$C$5:$C$22,0))</f>
        <v>0</v>
      </c>
      <c r="DC38" s="16">
        <f>IF(DB38=Tab!$D$22,1,0)</f>
        <v>0</v>
      </c>
      <c r="DD38" s="16">
        <f>IF(DB38=Tab!$D$21,1,0)</f>
        <v>0</v>
      </c>
      <c r="DE38" s="16">
        <f>IF(AND(DB38&gt;=Tab!$D$5,DB38&lt;=Tab!$D$20),1,0)</f>
        <v>0</v>
      </c>
      <c r="DF38" s="16">
        <f>IF(DE38=1,INDEX(Tab!$E$5:$E$20,DB38,1),)</f>
        <v>0</v>
      </c>
      <c r="DG38" s="17"/>
      <c r="DI38" s="15"/>
      <c r="DJ38" s="16" t="str">
        <f t="shared" si="25"/>
        <v/>
      </c>
      <c r="DL38" s="36" t="str">
        <f>IF(DD38=1,Projekt!$AH$129,"")</f>
        <v/>
      </c>
      <c r="DM38" s="36"/>
      <c r="DN38" s="36" t="str">
        <f>IF(DE38=1,INDEX(Projekt!$AB$98:$AB$113,DF38,1),"")</f>
        <v/>
      </c>
      <c r="DO38" s="36" t="str">
        <f>IF(DE38=1,INDEX(Projekt!$AH$98:$AH$113,DF38,1),"")</f>
        <v/>
      </c>
      <c r="DP38" s="36" t="str">
        <f t="shared" si="44"/>
        <v/>
      </c>
      <c r="DQ38" s="79"/>
      <c r="DR38" s="36"/>
      <c r="DS38" s="162"/>
      <c r="DT38" s="16" t="str">
        <f t="shared" si="26"/>
        <v/>
      </c>
      <c r="DU38" s="16" t="str">
        <f t="shared" si="45"/>
        <v/>
      </c>
      <c r="DV38" s="16" t="str">
        <f>IF(DE38=1,IF(DU38&lt;Tab!$M$77,1,IF(DU38&lt;Tab!$M$78,2,IF(DU38&lt;Tab!$M$79,3,IF(DU38&lt;Tab!$M$80,4,5)))),"")</f>
        <v/>
      </c>
      <c r="DW38" s="16" t="str">
        <f>IF(DE38=1,INDEX(Tab!$M$76:$M$81,DV38,1),"")</f>
        <v/>
      </c>
      <c r="DX38" s="16" t="str">
        <f>IF(DE38=1,INDEX(Tab!$M$76:$M$81,DV38+1,1),"")</f>
        <v/>
      </c>
      <c r="DY38" s="36" t="str">
        <f>IF(DE38=1,INDEX(Tab!$N$76:$AC$81,DV38,DF38),"")</f>
        <v/>
      </c>
      <c r="DZ38" s="36" t="str">
        <f>IF(DE38=1,INDEX(Tab!$N$76:$AC$81,DV38+1,DF38),"")</f>
        <v/>
      </c>
      <c r="EA38" s="36" t="str">
        <f t="shared" si="27"/>
        <v/>
      </c>
      <c r="EB38" s="36" t="str">
        <f t="shared" si="46"/>
        <v/>
      </c>
      <c r="EC38" s="79"/>
      <c r="ED38" s="36"/>
      <c r="EE38" s="15"/>
      <c r="EF38" s="16" t="str">
        <f t="shared" si="28"/>
        <v/>
      </c>
      <c r="EG38" s="16" t="str">
        <f t="shared" si="47"/>
        <v/>
      </c>
      <c r="EH38" s="16" t="str">
        <f>IF(DE38=1,IF(EG38&lt;Tab!$M$87,1,IF(EG38&lt;Tab!$M$88,2,IF(EG38&lt;Tab!$M$89,3,IF(EG38&lt;Tab!$M$90,4,5)))),"")</f>
        <v/>
      </c>
      <c r="EI38" s="16" t="str">
        <f>IF(DE38=1,INDEX(Tab!$M$86:$M$91,EH38,1),"")</f>
        <v/>
      </c>
      <c r="EJ38" s="16" t="str">
        <f>IF(DE38=1,INDEX(Tab!$M$86:$M$91,EH38+1,1),"")</f>
        <v/>
      </c>
      <c r="EK38" s="36" t="str">
        <f>IF(DE38=1,INDEX(Tab!$N$86:$AC$91,EH38,DF38),"")</f>
        <v/>
      </c>
      <c r="EL38" s="36" t="str">
        <f>IF(DE38=1,INDEX(Tab!$N$86:$AC$91,EH38+1,DF38),"")</f>
        <v/>
      </c>
      <c r="EM38" s="36">
        <f t="shared" si="29"/>
        <v>0</v>
      </c>
      <c r="EO38" s="74" t="b">
        <f t="shared" si="30"/>
        <v>0</v>
      </c>
      <c r="EP38" s="16">
        <f t="shared" si="31"/>
        <v>1</v>
      </c>
      <c r="EQ38" s="16">
        <f t="shared" si="32"/>
        <v>0</v>
      </c>
      <c r="ER38" s="16" t="str">
        <f t="shared" si="33"/>
        <v/>
      </c>
      <c r="ES38" s="17"/>
      <c r="EU38" s="15"/>
      <c r="EV38" s="191" t="str">
        <f t="shared" si="34"/>
        <v/>
      </c>
      <c r="EW38" s="191" t="str">
        <f t="shared" si="48"/>
        <v/>
      </c>
      <c r="EX38" s="17"/>
    </row>
    <row r="39" spans="2:154" s="16" customFormat="1" x14ac:dyDescent="0.2">
      <c r="B39" s="341"/>
      <c r="C39" s="541"/>
      <c r="D39" s="542"/>
      <c r="E39" s="25"/>
      <c r="F39" s="25"/>
      <c r="G39" s="25"/>
      <c r="H39" s="25"/>
      <c r="I39" s="25"/>
      <c r="J39" s="25"/>
      <c r="K39" s="25"/>
      <c r="L39" s="339"/>
      <c r="M39" s="337"/>
      <c r="N39" s="25"/>
      <c r="O39" s="25"/>
      <c r="P39" s="25"/>
      <c r="Q39" s="27"/>
      <c r="R39" s="24"/>
      <c r="S39" s="24"/>
      <c r="T39" s="24"/>
      <c r="U39" s="24"/>
      <c r="V39" s="24"/>
      <c r="W39" s="172" t="str">
        <f t="shared" si="0"/>
        <v/>
      </c>
      <c r="X39" s="46" t="str">
        <f t="shared" si="1"/>
        <v/>
      </c>
      <c r="Y39" s="28"/>
      <c r="Z39" s="27"/>
      <c r="AA39" s="25"/>
      <c r="AB39" s="25"/>
      <c r="AC39" s="184"/>
      <c r="AD39" s="44"/>
      <c r="AE39" s="176" t="str">
        <f t="shared" si="2"/>
        <v/>
      </c>
      <c r="AF39" s="44"/>
      <c r="AG39" s="46" t="str">
        <f t="shared" si="35"/>
        <v/>
      </c>
      <c r="AH39" s="28"/>
      <c r="AI39" s="27"/>
      <c r="AJ39" s="25"/>
      <c r="AK39" s="25"/>
      <c r="AL39" s="25"/>
      <c r="AM39" s="44"/>
      <c r="AN39" s="40"/>
      <c r="AO39" s="44"/>
      <c r="AP39" s="71" t="str">
        <f t="shared" si="3"/>
        <v/>
      </c>
      <c r="AQ39" s="44"/>
      <c r="AR39" s="46" t="str">
        <f t="shared" si="4"/>
        <v/>
      </c>
      <c r="AS39" s="156"/>
      <c r="AT39" s="80"/>
      <c r="AU39" s="46" t="str">
        <f t="shared" si="5"/>
        <v/>
      </c>
      <c r="AV39" s="80"/>
      <c r="AW39" s="46" t="str">
        <f t="shared" si="6"/>
        <v/>
      </c>
      <c r="AX39" s="28"/>
      <c r="AY39" s="27"/>
      <c r="AZ39" s="46">
        <f t="shared" si="7"/>
        <v>0</v>
      </c>
      <c r="BA39" s="46">
        <f t="shared" si="8"/>
        <v>0</v>
      </c>
      <c r="BB39" s="46">
        <f t="shared" si="9"/>
        <v>0</v>
      </c>
      <c r="BC39" s="46">
        <f t="shared" si="10"/>
        <v>0</v>
      </c>
      <c r="BD39" s="46">
        <f t="shared" si="11"/>
        <v>0</v>
      </c>
      <c r="BE39" s="46">
        <f t="shared" si="12"/>
        <v>0</v>
      </c>
      <c r="BF39" s="46">
        <f t="shared" si="13"/>
        <v>0</v>
      </c>
      <c r="BG39" s="46" t="str">
        <f t="shared" si="14"/>
        <v/>
      </c>
      <c r="BH39" s="17"/>
      <c r="BJ39" s="15"/>
      <c r="BK39" s="347">
        <f t="shared" si="36"/>
        <v>0</v>
      </c>
      <c r="BL39" s="347">
        <f t="shared" si="37"/>
        <v>0</v>
      </c>
      <c r="BM39" s="347">
        <f t="shared" si="38"/>
        <v>0</v>
      </c>
      <c r="BN39" s="343"/>
      <c r="BO39" s="343"/>
      <c r="BP39" s="343"/>
      <c r="BQ39" s="347">
        <f t="shared" si="39"/>
        <v>0</v>
      </c>
      <c r="BR39" s="343"/>
      <c r="BS39" s="343"/>
      <c r="BT39" s="347">
        <f t="shared" si="40"/>
        <v>0</v>
      </c>
      <c r="BU39" s="347">
        <f t="shared" si="41"/>
        <v>0</v>
      </c>
      <c r="BV39" s="17"/>
      <c r="BX39" s="15"/>
      <c r="BZ39" s="17"/>
      <c r="CB39" s="15"/>
      <c r="CC39" s="16">
        <f t="shared" si="15"/>
        <v>0</v>
      </c>
      <c r="CD39" s="16">
        <f t="shared" si="16"/>
        <v>0</v>
      </c>
      <c r="CE39" s="16">
        <f t="shared" si="17"/>
        <v>0</v>
      </c>
      <c r="CF39" s="16">
        <f t="shared" si="18"/>
        <v>0</v>
      </c>
      <c r="CG39" s="16">
        <f t="shared" si="19"/>
        <v>0</v>
      </c>
      <c r="CJ39" s="191">
        <f t="shared" si="20"/>
        <v>0</v>
      </c>
      <c r="CK39" s="191">
        <f t="shared" si="21"/>
        <v>0</v>
      </c>
      <c r="CL39" s="191">
        <f t="shared" si="22"/>
        <v>0</v>
      </c>
      <c r="CM39" s="191">
        <f t="shared" si="23"/>
        <v>0</v>
      </c>
      <c r="CN39" s="191" t="str">
        <f t="shared" si="42"/>
        <v/>
      </c>
      <c r="CO39" s="17"/>
      <c r="CQ39" s="15"/>
      <c r="CR39" s="16">
        <f>IF(M39="",,INDEX(Komp!$K$8:$K$10,M39,1))</f>
        <v>0</v>
      </c>
      <c r="CS39" s="16">
        <f>IF(N39="",,INDEX(Komp!$K$35:$K$40,N39,1))</f>
        <v>0</v>
      </c>
      <c r="CT39" s="16">
        <f>IF(N39="",,INDEX(Komp!$M$35:$M$40,N39,1))</f>
        <v>0</v>
      </c>
      <c r="CU39" s="16">
        <f>IF(O39="",,INDEX(Komp!$K$80:$K$81,O39,1))</f>
        <v>0</v>
      </c>
      <c r="CV39" s="16">
        <f>IF(P39="",,INDEX(Komp!$K$108:$K$109,P39,1))</f>
        <v>0</v>
      </c>
      <c r="CW39" s="191" t="str">
        <f t="shared" si="43"/>
        <v/>
      </c>
      <c r="CX39" s="17"/>
      <c r="CZ39" s="15"/>
      <c r="DA39" s="16" t="str">
        <f t="shared" si="24"/>
        <v/>
      </c>
      <c r="DB39" s="16">
        <f>IF(DA39="",,MATCH(DA39,Tab!$C$5:$C$22,0))</f>
        <v>0</v>
      </c>
      <c r="DC39" s="16">
        <f>IF(DB39=Tab!$D$22,1,0)</f>
        <v>0</v>
      </c>
      <c r="DD39" s="16">
        <f>IF(DB39=Tab!$D$21,1,0)</f>
        <v>0</v>
      </c>
      <c r="DE39" s="16">
        <f>IF(AND(DB39&gt;=Tab!$D$5,DB39&lt;=Tab!$D$20),1,0)</f>
        <v>0</v>
      </c>
      <c r="DF39" s="16">
        <f>IF(DE39=1,INDEX(Tab!$E$5:$E$20,DB39,1),)</f>
        <v>0</v>
      </c>
      <c r="DG39" s="17"/>
      <c r="DI39" s="15"/>
      <c r="DJ39" s="16" t="str">
        <f t="shared" si="25"/>
        <v/>
      </c>
      <c r="DL39" s="36" t="str">
        <f>IF(DD39=1,Projekt!$AH$129,"")</f>
        <v/>
      </c>
      <c r="DM39" s="36"/>
      <c r="DN39" s="36" t="str">
        <f>IF(DE39=1,INDEX(Projekt!$AB$98:$AB$113,DF39,1),"")</f>
        <v/>
      </c>
      <c r="DO39" s="36" t="str">
        <f>IF(DE39=1,INDEX(Projekt!$AH$98:$AH$113,DF39,1),"")</f>
        <v/>
      </c>
      <c r="DP39" s="36" t="str">
        <f t="shared" si="44"/>
        <v/>
      </c>
      <c r="DQ39" s="79"/>
      <c r="DR39" s="36"/>
      <c r="DS39" s="162"/>
      <c r="DT39" s="16" t="str">
        <f t="shared" si="26"/>
        <v/>
      </c>
      <c r="DU39" s="16" t="str">
        <f t="shared" si="45"/>
        <v/>
      </c>
      <c r="DV39" s="16" t="str">
        <f>IF(DE39=1,IF(DU39&lt;Tab!$M$77,1,IF(DU39&lt;Tab!$M$78,2,IF(DU39&lt;Tab!$M$79,3,IF(DU39&lt;Tab!$M$80,4,5)))),"")</f>
        <v/>
      </c>
      <c r="DW39" s="16" t="str">
        <f>IF(DE39=1,INDEX(Tab!$M$76:$M$81,DV39,1),"")</f>
        <v/>
      </c>
      <c r="DX39" s="16" t="str">
        <f>IF(DE39=1,INDEX(Tab!$M$76:$M$81,DV39+1,1),"")</f>
        <v/>
      </c>
      <c r="DY39" s="36" t="str">
        <f>IF(DE39=1,INDEX(Tab!$N$76:$AC$81,DV39,DF39),"")</f>
        <v/>
      </c>
      <c r="DZ39" s="36" t="str">
        <f>IF(DE39=1,INDEX(Tab!$N$76:$AC$81,DV39+1,DF39),"")</f>
        <v/>
      </c>
      <c r="EA39" s="36" t="str">
        <f t="shared" si="27"/>
        <v/>
      </c>
      <c r="EB39" s="36" t="str">
        <f t="shared" si="46"/>
        <v/>
      </c>
      <c r="EC39" s="79"/>
      <c r="ED39" s="36"/>
      <c r="EE39" s="15"/>
      <c r="EF39" s="16" t="str">
        <f t="shared" si="28"/>
        <v/>
      </c>
      <c r="EG39" s="16" t="str">
        <f t="shared" si="47"/>
        <v/>
      </c>
      <c r="EH39" s="16" t="str">
        <f>IF(DE39=1,IF(EG39&lt;Tab!$M$87,1,IF(EG39&lt;Tab!$M$88,2,IF(EG39&lt;Tab!$M$89,3,IF(EG39&lt;Tab!$M$90,4,5)))),"")</f>
        <v/>
      </c>
      <c r="EI39" s="16" t="str">
        <f>IF(DE39=1,INDEX(Tab!$M$86:$M$91,EH39,1),"")</f>
        <v/>
      </c>
      <c r="EJ39" s="16" t="str">
        <f>IF(DE39=1,INDEX(Tab!$M$86:$M$91,EH39+1,1),"")</f>
        <v/>
      </c>
      <c r="EK39" s="36" t="str">
        <f>IF(DE39=1,INDEX(Tab!$N$86:$AC$91,EH39,DF39),"")</f>
        <v/>
      </c>
      <c r="EL39" s="36" t="str">
        <f>IF(DE39=1,INDEX(Tab!$N$86:$AC$91,EH39+1,DF39),"")</f>
        <v/>
      </c>
      <c r="EM39" s="36">
        <f t="shared" si="29"/>
        <v>0</v>
      </c>
      <c r="EO39" s="74" t="b">
        <f t="shared" si="30"/>
        <v>0</v>
      </c>
      <c r="EP39" s="16">
        <f t="shared" si="31"/>
        <v>1</v>
      </c>
      <c r="EQ39" s="16">
        <f t="shared" si="32"/>
        <v>0</v>
      </c>
      <c r="ER39" s="16" t="str">
        <f t="shared" si="33"/>
        <v/>
      </c>
      <c r="ES39" s="17"/>
      <c r="EU39" s="15"/>
      <c r="EV39" s="191" t="str">
        <f t="shared" si="34"/>
        <v/>
      </c>
      <c r="EW39" s="191" t="str">
        <f t="shared" si="48"/>
        <v/>
      </c>
      <c r="EX39" s="17"/>
    </row>
    <row r="40" spans="2:154" s="16" customFormat="1" x14ac:dyDescent="0.2">
      <c r="B40" s="341"/>
      <c r="C40" s="541"/>
      <c r="D40" s="542"/>
      <c r="E40" s="25"/>
      <c r="F40" s="25"/>
      <c r="G40" s="25"/>
      <c r="H40" s="25"/>
      <c r="I40" s="25"/>
      <c r="J40" s="25"/>
      <c r="K40" s="25"/>
      <c r="L40" s="339"/>
      <c r="M40" s="337"/>
      <c r="N40" s="25"/>
      <c r="O40" s="25"/>
      <c r="P40" s="25"/>
      <c r="Q40" s="27"/>
      <c r="R40" s="24"/>
      <c r="S40" s="24"/>
      <c r="T40" s="24"/>
      <c r="U40" s="24"/>
      <c r="V40" s="24"/>
      <c r="W40" s="172" t="str">
        <f t="shared" si="0"/>
        <v/>
      </c>
      <c r="X40" s="46" t="str">
        <f t="shared" si="1"/>
        <v/>
      </c>
      <c r="Y40" s="28"/>
      <c r="Z40" s="27"/>
      <c r="AA40" s="25"/>
      <c r="AB40" s="25"/>
      <c r="AC40" s="184"/>
      <c r="AD40" s="44"/>
      <c r="AE40" s="176" t="str">
        <f t="shared" si="2"/>
        <v/>
      </c>
      <c r="AF40" s="44"/>
      <c r="AG40" s="46" t="str">
        <f t="shared" si="35"/>
        <v/>
      </c>
      <c r="AH40" s="28"/>
      <c r="AI40" s="27"/>
      <c r="AJ40" s="25"/>
      <c r="AK40" s="25"/>
      <c r="AL40" s="25"/>
      <c r="AM40" s="44"/>
      <c r="AN40" s="40"/>
      <c r="AO40" s="44"/>
      <c r="AP40" s="71" t="str">
        <f t="shared" si="3"/>
        <v/>
      </c>
      <c r="AQ40" s="44"/>
      <c r="AR40" s="46" t="str">
        <f t="shared" si="4"/>
        <v/>
      </c>
      <c r="AS40" s="156"/>
      <c r="AT40" s="80"/>
      <c r="AU40" s="46" t="str">
        <f t="shared" si="5"/>
        <v/>
      </c>
      <c r="AV40" s="80"/>
      <c r="AW40" s="46" t="str">
        <f t="shared" si="6"/>
        <v/>
      </c>
      <c r="AX40" s="28"/>
      <c r="AY40" s="27"/>
      <c r="AZ40" s="46">
        <f t="shared" si="7"/>
        <v>0</v>
      </c>
      <c r="BA40" s="46">
        <f t="shared" si="8"/>
        <v>0</v>
      </c>
      <c r="BB40" s="46">
        <f t="shared" si="9"/>
        <v>0</v>
      </c>
      <c r="BC40" s="46">
        <f t="shared" si="10"/>
        <v>0</v>
      </c>
      <c r="BD40" s="46">
        <f t="shared" si="11"/>
        <v>0</v>
      </c>
      <c r="BE40" s="46">
        <f t="shared" si="12"/>
        <v>0</v>
      </c>
      <c r="BF40" s="46">
        <f t="shared" si="13"/>
        <v>0</v>
      </c>
      <c r="BG40" s="46" t="str">
        <f t="shared" si="14"/>
        <v/>
      </c>
      <c r="BH40" s="17"/>
      <c r="BJ40" s="15"/>
      <c r="BK40" s="347">
        <f t="shared" si="36"/>
        <v>0</v>
      </c>
      <c r="BL40" s="347">
        <f t="shared" si="37"/>
        <v>0</v>
      </c>
      <c r="BM40" s="347">
        <f t="shared" si="38"/>
        <v>0</v>
      </c>
      <c r="BN40" s="343"/>
      <c r="BO40" s="343"/>
      <c r="BP40" s="343"/>
      <c r="BQ40" s="347">
        <f t="shared" si="39"/>
        <v>0</v>
      </c>
      <c r="BR40" s="343"/>
      <c r="BS40" s="343"/>
      <c r="BT40" s="347">
        <f t="shared" si="40"/>
        <v>0</v>
      </c>
      <c r="BU40" s="347">
        <f t="shared" si="41"/>
        <v>0</v>
      </c>
      <c r="BV40" s="17"/>
      <c r="BX40" s="15"/>
      <c r="BZ40" s="17"/>
      <c r="CB40" s="15"/>
      <c r="CC40" s="16">
        <f t="shared" si="15"/>
        <v>0</v>
      </c>
      <c r="CD40" s="16">
        <f t="shared" si="16"/>
        <v>0</v>
      </c>
      <c r="CE40" s="16">
        <f t="shared" si="17"/>
        <v>0</v>
      </c>
      <c r="CF40" s="16">
        <f t="shared" si="18"/>
        <v>0</v>
      </c>
      <c r="CG40" s="16">
        <f t="shared" si="19"/>
        <v>0</v>
      </c>
      <c r="CJ40" s="191">
        <f t="shared" si="20"/>
        <v>0</v>
      </c>
      <c r="CK40" s="191">
        <f t="shared" si="21"/>
        <v>0</v>
      </c>
      <c r="CL40" s="191">
        <f t="shared" si="22"/>
        <v>0</v>
      </c>
      <c r="CM40" s="191">
        <f t="shared" si="23"/>
        <v>0</v>
      </c>
      <c r="CN40" s="191" t="str">
        <f t="shared" si="42"/>
        <v/>
      </c>
      <c r="CO40" s="17"/>
      <c r="CQ40" s="15"/>
      <c r="CR40" s="16">
        <f>IF(M40="",,INDEX(Komp!$K$8:$K$10,M40,1))</f>
        <v>0</v>
      </c>
      <c r="CS40" s="16">
        <f>IF(N40="",,INDEX(Komp!$K$35:$K$40,N40,1))</f>
        <v>0</v>
      </c>
      <c r="CT40" s="16">
        <f>IF(N40="",,INDEX(Komp!$M$35:$M$40,N40,1))</f>
        <v>0</v>
      </c>
      <c r="CU40" s="16">
        <f>IF(O40="",,INDEX(Komp!$K$80:$K$81,O40,1))</f>
        <v>0</v>
      </c>
      <c r="CV40" s="16">
        <f>IF(P40="",,INDEX(Komp!$K$108:$K$109,P40,1))</f>
        <v>0</v>
      </c>
      <c r="CW40" s="191" t="str">
        <f t="shared" si="43"/>
        <v/>
      </c>
      <c r="CX40" s="17"/>
      <c r="CZ40" s="15"/>
      <c r="DA40" s="16" t="str">
        <f t="shared" si="24"/>
        <v/>
      </c>
      <c r="DB40" s="16">
        <f>IF(DA40="",,MATCH(DA40,Tab!$C$5:$C$22,0))</f>
        <v>0</v>
      </c>
      <c r="DC40" s="16">
        <f>IF(DB40=Tab!$D$22,1,0)</f>
        <v>0</v>
      </c>
      <c r="DD40" s="16">
        <f>IF(DB40=Tab!$D$21,1,0)</f>
        <v>0</v>
      </c>
      <c r="DE40" s="16">
        <f>IF(AND(DB40&gt;=Tab!$D$5,DB40&lt;=Tab!$D$20),1,0)</f>
        <v>0</v>
      </c>
      <c r="DF40" s="16">
        <f>IF(DE40=1,INDEX(Tab!$E$5:$E$20,DB40,1),)</f>
        <v>0</v>
      </c>
      <c r="DG40" s="17"/>
      <c r="DI40" s="15"/>
      <c r="DJ40" s="16" t="str">
        <f t="shared" si="25"/>
        <v/>
      </c>
      <c r="DL40" s="36" t="str">
        <f>IF(DD40=1,Projekt!$AH$129,"")</f>
        <v/>
      </c>
      <c r="DM40" s="36"/>
      <c r="DN40" s="36" t="str">
        <f>IF(DE40=1,INDEX(Projekt!$AB$98:$AB$113,DF40,1),"")</f>
        <v/>
      </c>
      <c r="DO40" s="36" t="str">
        <f>IF(DE40=1,INDEX(Projekt!$AH$98:$AH$113,DF40,1),"")</f>
        <v/>
      </c>
      <c r="DP40" s="36" t="str">
        <f t="shared" si="44"/>
        <v/>
      </c>
      <c r="DQ40" s="79"/>
      <c r="DR40" s="36"/>
      <c r="DS40" s="162"/>
      <c r="DT40" s="16" t="str">
        <f t="shared" si="26"/>
        <v/>
      </c>
      <c r="DU40" s="16" t="str">
        <f t="shared" si="45"/>
        <v/>
      </c>
      <c r="DV40" s="16" t="str">
        <f>IF(DE40=1,IF(DU40&lt;Tab!$M$77,1,IF(DU40&lt;Tab!$M$78,2,IF(DU40&lt;Tab!$M$79,3,IF(DU40&lt;Tab!$M$80,4,5)))),"")</f>
        <v/>
      </c>
      <c r="DW40" s="16" t="str">
        <f>IF(DE40=1,INDEX(Tab!$M$76:$M$81,DV40,1),"")</f>
        <v/>
      </c>
      <c r="DX40" s="16" t="str">
        <f>IF(DE40=1,INDEX(Tab!$M$76:$M$81,DV40+1,1),"")</f>
        <v/>
      </c>
      <c r="DY40" s="36" t="str">
        <f>IF(DE40=1,INDEX(Tab!$N$76:$AC$81,DV40,DF40),"")</f>
        <v/>
      </c>
      <c r="DZ40" s="36" t="str">
        <f>IF(DE40=1,INDEX(Tab!$N$76:$AC$81,DV40+1,DF40),"")</f>
        <v/>
      </c>
      <c r="EA40" s="36" t="str">
        <f t="shared" si="27"/>
        <v/>
      </c>
      <c r="EB40" s="36" t="str">
        <f t="shared" si="46"/>
        <v/>
      </c>
      <c r="EC40" s="79"/>
      <c r="ED40" s="36"/>
      <c r="EE40" s="15"/>
      <c r="EF40" s="16" t="str">
        <f t="shared" si="28"/>
        <v/>
      </c>
      <c r="EG40" s="16" t="str">
        <f t="shared" si="47"/>
        <v/>
      </c>
      <c r="EH40" s="16" t="str">
        <f>IF(DE40=1,IF(EG40&lt;Tab!$M$87,1,IF(EG40&lt;Tab!$M$88,2,IF(EG40&lt;Tab!$M$89,3,IF(EG40&lt;Tab!$M$90,4,5)))),"")</f>
        <v/>
      </c>
      <c r="EI40" s="16" t="str">
        <f>IF(DE40=1,INDEX(Tab!$M$86:$M$91,EH40,1),"")</f>
        <v/>
      </c>
      <c r="EJ40" s="16" t="str">
        <f>IF(DE40=1,INDEX(Tab!$M$86:$M$91,EH40+1,1),"")</f>
        <v/>
      </c>
      <c r="EK40" s="36" t="str">
        <f>IF(DE40=1,INDEX(Tab!$N$86:$AC$91,EH40,DF40),"")</f>
        <v/>
      </c>
      <c r="EL40" s="36" t="str">
        <f>IF(DE40=1,INDEX(Tab!$N$86:$AC$91,EH40+1,DF40),"")</f>
        <v/>
      </c>
      <c r="EM40" s="36">
        <f t="shared" si="29"/>
        <v>0</v>
      </c>
      <c r="EO40" s="74" t="b">
        <f t="shared" si="30"/>
        <v>0</v>
      </c>
      <c r="EP40" s="16">
        <f t="shared" si="31"/>
        <v>1</v>
      </c>
      <c r="EQ40" s="16">
        <f t="shared" si="32"/>
        <v>0</v>
      </c>
      <c r="ER40" s="16" t="str">
        <f t="shared" si="33"/>
        <v/>
      </c>
      <c r="ES40" s="17"/>
      <c r="EU40" s="15"/>
      <c r="EV40" s="191" t="str">
        <f t="shared" si="34"/>
        <v/>
      </c>
      <c r="EW40" s="191" t="str">
        <f t="shared" si="48"/>
        <v/>
      </c>
      <c r="EX40" s="17"/>
    </row>
    <row r="41" spans="2:154" s="16" customFormat="1" x14ac:dyDescent="0.2">
      <c r="B41" s="341"/>
      <c r="C41" s="541"/>
      <c r="D41" s="542"/>
      <c r="E41" s="25"/>
      <c r="F41" s="25"/>
      <c r="G41" s="25"/>
      <c r="H41" s="25"/>
      <c r="I41" s="25"/>
      <c r="J41" s="25"/>
      <c r="K41" s="25"/>
      <c r="L41" s="339"/>
      <c r="M41" s="337"/>
      <c r="N41" s="25"/>
      <c r="O41" s="25"/>
      <c r="P41" s="25"/>
      <c r="Q41" s="27"/>
      <c r="R41" s="24"/>
      <c r="S41" s="24"/>
      <c r="T41" s="24"/>
      <c r="U41" s="24"/>
      <c r="V41" s="24"/>
      <c r="W41" s="172" t="str">
        <f t="shared" si="0"/>
        <v/>
      </c>
      <c r="X41" s="46" t="str">
        <f t="shared" si="1"/>
        <v/>
      </c>
      <c r="Y41" s="28"/>
      <c r="Z41" s="27"/>
      <c r="AA41" s="25"/>
      <c r="AB41" s="25"/>
      <c r="AC41" s="184"/>
      <c r="AD41" s="44"/>
      <c r="AE41" s="176" t="str">
        <f t="shared" si="2"/>
        <v/>
      </c>
      <c r="AF41" s="44"/>
      <c r="AG41" s="46" t="str">
        <f t="shared" si="35"/>
        <v/>
      </c>
      <c r="AH41" s="28"/>
      <c r="AI41" s="27"/>
      <c r="AJ41" s="25"/>
      <c r="AK41" s="25"/>
      <c r="AL41" s="25"/>
      <c r="AM41" s="44"/>
      <c r="AN41" s="40"/>
      <c r="AO41" s="44"/>
      <c r="AP41" s="71" t="str">
        <f t="shared" si="3"/>
        <v/>
      </c>
      <c r="AQ41" s="44"/>
      <c r="AR41" s="46" t="str">
        <f t="shared" si="4"/>
        <v/>
      </c>
      <c r="AS41" s="156"/>
      <c r="AT41" s="80"/>
      <c r="AU41" s="46" t="str">
        <f t="shared" si="5"/>
        <v/>
      </c>
      <c r="AV41" s="80"/>
      <c r="AW41" s="46" t="str">
        <f t="shared" si="6"/>
        <v/>
      </c>
      <c r="AX41" s="28"/>
      <c r="AY41" s="27"/>
      <c r="AZ41" s="46">
        <f t="shared" si="7"/>
        <v>0</v>
      </c>
      <c r="BA41" s="46">
        <f t="shared" si="8"/>
        <v>0</v>
      </c>
      <c r="BB41" s="46">
        <f t="shared" si="9"/>
        <v>0</v>
      </c>
      <c r="BC41" s="46">
        <f t="shared" si="10"/>
        <v>0</v>
      </c>
      <c r="BD41" s="46">
        <f t="shared" si="11"/>
        <v>0</v>
      </c>
      <c r="BE41" s="46">
        <f t="shared" si="12"/>
        <v>0</v>
      </c>
      <c r="BF41" s="46">
        <f t="shared" si="13"/>
        <v>0</v>
      </c>
      <c r="BG41" s="46" t="str">
        <f t="shared" si="14"/>
        <v/>
      </c>
      <c r="BH41" s="17"/>
      <c r="BJ41" s="15"/>
      <c r="BK41" s="347">
        <f t="shared" si="36"/>
        <v>0</v>
      </c>
      <c r="BL41" s="347">
        <f t="shared" si="37"/>
        <v>0</v>
      </c>
      <c r="BM41" s="347">
        <f t="shared" si="38"/>
        <v>0</v>
      </c>
      <c r="BN41" s="343"/>
      <c r="BO41" s="343"/>
      <c r="BP41" s="343"/>
      <c r="BQ41" s="347">
        <f t="shared" si="39"/>
        <v>0</v>
      </c>
      <c r="BR41" s="343"/>
      <c r="BS41" s="343"/>
      <c r="BT41" s="347">
        <f t="shared" si="40"/>
        <v>0</v>
      </c>
      <c r="BU41" s="347">
        <f t="shared" si="41"/>
        <v>0</v>
      </c>
      <c r="BV41" s="17"/>
      <c r="BX41" s="15"/>
      <c r="BZ41" s="17"/>
      <c r="CB41" s="15"/>
      <c r="CC41" s="16">
        <f t="shared" si="15"/>
        <v>0</v>
      </c>
      <c r="CD41" s="16">
        <f t="shared" si="16"/>
        <v>0</v>
      </c>
      <c r="CE41" s="16">
        <f t="shared" si="17"/>
        <v>0</v>
      </c>
      <c r="CF41" s="16">
        <f t="shared" si="18"/>
        <v>0</v>
      </c>
      <c r="CG41" s="16">
        <f t="shared" si="19"/>
        <v>0</v>
      </c>
      <c r="CJ41" s="191">
        <f t="shared" si="20"/>
        <v>0</v>
      </c>
      <c r="CK41" s="191">
        <f t="shared" si="21"/>
        <v>0</v>
      </c>
      <c r="CL41" s="191">
        <f t="shared" si="22"/>
        <v>0</v>
      </c>
      <c r="CM41" s="191">
        <f t="shared" si="23"/>
        <v>0</v>
      </c>
      <c r="CN41" s="191" t="str">
        <f t="shared" si="42"/>
        <v/>
      </c>
      <c r="CO41" s="17"/>
      <c r="CQ41" s="15"/>
      <c r="CR41" s="16">
        <f>IF(M41="",,INDEX(Komp!$K$8:$K$10,M41,1))</f>
        <v>0</v>
      </c>
      <c r="CS41" s="16">
        <f>IF(N41="",,INDEX(Komp!$K$35:$K$40,N41,1))</f>
        <v>0</v>
      </c>
      <c r="CT41" s="16">
        <f>IF(N41="",,INDEX(Komp!$M$35:$M$40,N41,1))</f>
        <v>0</v>
      </c>
      <c r="CU41" s="16">
        <f>IF(O41="",,INDEX(Komp!$K$80:$K$81,O41,1))</f>
        <v>0</v>
      </c>
      <c r="CV41" s="16">
        <f>IF(P41="",,INDEX(Komp!$K$108:$K$109,P41,1))</f>
        <v>0</v>
      </c>
      <c r="CW41" s="191" t="str">
        <f t="shared" si="43"/>
        <v/>
      </c>
      <c r="CX41" s="17"/>
      <c r="CZ41" s="15"/>
      <c r="DA41" s="16" t="str">
        <f t="shared" si="24"/>
        <v/>
      </c>
      <c r="DB41" s="16">
        <f>IF(DA41="",,MATCH(DA41,Tab!$C$5:$C$22,0))</f>
        <v>0</v>
      </c>
      <c r="DC41" s="16">
        <f>IF(DB41=Tab!$D$22,1,0)</f>
        <v>0</v>
      </c>
      <c r="DD41" s="16">
        <f>IF(DB41=Tab!$D$21,1,0)</f>
        <v>0</v>
      </c>
      <c r="DE41" s="16">
        <f>IF(AND(DB41&gt;=Tab!$D$5,DB41&lt;=Tab!$D$20),1,0)</f>
        <v>0</v>
      </c>
      <c r="DF41" s="16">
        <f>IF(DE41=1,INDEX(Tab!$E$5:$E$20,DB41,1),)</f>
        <v>0</v>
      </c>
      <c r="DG41" s="17"/>
      <c r="DI41" s="15"/>
      <c r="DJ41" s="16" t="str">
        <f t="shared" si="25"/>
        <v/>
      </c>
      <c r="DL41" s="36" t="str">
        <f>IF(DD41=1,Projekt!$AH$129,"")</f>
        <v/>
      </c>
      <c r="DM41" s="36"/>
      <c r="DN41" s="36" t="str">
        <f>IF(DE41=1,INDEX(Projekt!$AB$98:$AB$113,DF41,1),"")</f>
        <v/>
      </c>
      <c r="DO41" s="36" t="str">
        <f>IF(DE41=1,INDEX(Projekt!$AH$98:$AH$113,DF41,1),"")</f>
        <v/>
      </c>
      <c r="DP41" s="36" t="str">
        <f t="shared" si="44"/>
        <v/>
      </c>
      <c r="DQ41" s="79"/>
      <c r="DR41" s="36"/>
      <c r="DS41" s="162"/>
      <c r="DT41" s="16" t="str">
        <f t="shared" si="26"/>
        <v/>
      </c>
      <c r="DU41" s="16" t="str">
        <f t="shared" si="45"/>
        <v/>
      </c>
      <c r="DV41" s="16" t="str">
        <f>IF(DE41=1,IF(DU41&lt;Tab!$M$77,1,IF(DU41&lt;Tab!$M$78,2,IF(DU41&lt;Tab!$M$79,3,IF(DU41&lt;Tab!$M$80,4,5)))),"")</f>
        <v/>
      </c>
      <c r="DW41" s="16" t="str">
        <f>IF(DE41=1,INDEX(Tab!$M$76:$M$81,DV41,1),"")</f>
        <v/>
      </c>
      <c r="DX41" s="16" t="str">
        <f>IF(DE41=1,INDEX(Tab!$M$76:$M$81,DV41+1,1),"")</f>
        <v/>
      </c>
      <c r="DY41" s="36" t="str">
        <f>IF(DE41=1,INDEX(Tab!$N$76:$AC$81,DV41,DF41),"")</f>
        <v/>
      </c>
      <c r="DZ41" s="36" t="str">
        <f>IF(DE41=1,INDEX(Tab!$N$76:$AC$81,DV41+1,DF41),"")</f>
        <v/>
      </c>
      <c r="EA41" s="36" t="str">
        <f t="shared" si="27"/>
        <v/>
      </c>
      <c r="EB41" s="36" t="str">
        <f t="shared" si="46"/>
        <v/>
      </c>
      <c r="EC41" s="79"/>
      <c r="ED41" s="36"/>
      <c r="EE41" s="15"/>
      <c r="EF41" s="16" t="str">
        <f t="shared" si="28"/>
        <v/>
      </c>
      <c r="EG41" s="16" t="str">
        <f t="shared" si="47"/>
        <v/>
      </c>
      <c r="EH41" s="16" t="str">
        <f>IF(DE41=1,IF(EG41&lt;Tab!$M$87,1,IF(EG41&lt;Tab!$M$88,2,IF(EG41&lt;Tab!$M$89,3,IF(EG41&lt;Tab!$M$90,4,5)))),"")</f>
        <v/>
      </c>
      <c r="EI41" s="16" t="str">
        <f>IF(DE41=1,INDEX(Tab!$M$86:$M$91,EH41,1),"")</f>
        <v/>
      </c>
      <c r="EJ41" s="16" t="str">
        <f>IF(DE41=1,INDEX(Tab!$M$86:$M$91,EH41+1,1),"")</f>
        <v/>
      </c>
      <c r="EK41" s="36" t="str">
        <f>IF(DE41=1,INDEX(Tab!$N$86:$AC$91,EH41,DF41),"")</f>
        <v/>
      </c>
      <c r="EL41" s="36" t="str">
        <f>IF(DE41=1,INDEX(Tab!$N$86:$AC$91,EH41+1,DF41),"")</f>
        <v/>
      </c>
      <c r="EM41" s="36">
        <f t="shared" si="29"/>
        <v>0</v>
      </c>
      <c r="EO41" s="74" t="b">
        <f t="shared" si="30"/>
        <v>0</v>
      </c>
      <c r="EP41" s="16">
        <f t="shared" si="31"/>
        <v>1</v>
      </c>
      <c r="EQ41" s="16">
        <f t="shared" si="32"/>
        <v>0</v>
      </c>
      <c r="ER41" s="16" t="str">
        <f t="shared" si="33"/>
        <v/>
      </c>
      <c r="ES41" s="17"/>
      <c r="EU41" s="15"/>
      <c r="EV41" s="191" t="str">
        <f t="shared" si="34"/>
        <v/>
      </c>
      <c r="EW41" s="191" t="str">
        <f t="shared" si="48"/>
        <v/>
      </c>
      <c r="EX41" s="17"/>
    </row>
    <row r="42" spans="2:154" s="16" customFormat="1" x14ac:dyDescent="0.2">
      <c r="B42" s="341"/>
      <c r="C42" s="541"/>
      <c r="D42" s="542"/>
      <c r="E42" s="25"/>
      <c r="F42" s="25"/>
      <c r="G42" s="25"/>
      <c r="H42" s="25"/>
      <c r="I42" s="25"/>
      <c r="J42" s="25"/>
      <c r="K42" s="25"/>
      <c r="L42" s="339"/>
      <c r="M42" s="337"/>
      <c r="N42" s="25"/>
      <c r="O42" s="25"/>
      <c r="P42" s="25"/>
      <c r="Q42" s="27"/>
      <c r="R42" s="24"/>
      <c r="S42" s="24"/>
      <c r="T42" s="24"/>
      <c r="U42" s="24"/>
      <c r="V42" s="24"/>
      <c r="W42" s="172" t="str">
        <f t="shared" si="0"/>
        <v/>
      </c>
      <c r="X42" s="46" t="str">
        <f t="shared" si="1"/>
        <v/>
      </c>
      <c r="Y42" s="28"/>
      <c r="Z42" s="27"/>
      <c r="AA42" s="25"/>
      <c r="AB42" s="25"/>
      <c r="AC42" s="184"/>
      <c r="AD42" s="44"/>
      <c r="AE42" s="176" t="str">
        <f t="shared" si="2"/>
        <v/>
      </c>
      <c r="AF42" s="44"/>
      <c r="AG42" s="46" t="str">
        <f t="shared" si="35"/>
        <v/>
      </c>
      <c r="AH42" s="28"/>
      <c r="AI42" s="27"/>
      <c r="AJ42" s="25"/>
      <c r="AK42" s="25"/>
      <c r="AL42" s="25"/>
      <c r="AM42" s="44"/>
      <c r="AN42" s="40"/>
      <c r="AO42" s="44"/>
      <c r="AP42" s="71" t="str">
        <f t="shared" si="3"/>
        <v/>
      </c>
      <c r="AQ42" s="44"/>
      <c r="AR42" s="46" t="str">
        <f t="shared" si="4"/>
        <v/>
      </c>
      <c r="AS42" s="156"/>
      <c r="AT42" s="80"/>
      <c r="AU42" s="46" t="str">
        <f t="shared" si="5"/>
        <v/>
      </c>
      <c r="AV42" s="80"/>
      <c r="AW42" s="46" t="str">
        <f t="shared" si="6"/>
        <v/>
      </c>
      <c r="AX42" s="28"/>
      <c r="AY42" s="27"/>
      <c r="AZ42" s="46">
        <f t="shared" si="7"/>
        <v>0</v>
      </c>
      <c r="BA42" s="46">
        <f t="shared" si="8"/>
        <v>0</v>
      </c>
      <c r="BB42" s="46">
        <f t="shared" si="9"/>
        <v>0</v>
      </c>
      <c r="BC42" s="46">
        <f t="shared" si="10"/>
        <v>0</v>
      </c>
      <c r="BD42" s="46">
        <f t="shared" si="11"/>
        <v>0</v>
      </c>
      <c r="BE42" s="46">
        <f t="shared" si="12"/>
        <v>0</v>
      </c>
      <c r="BF42" s="46">
        <f t="shared" si="13"/>
        <v>0</v>
      </c>
      <c r="BG42" s="46" t="str">
        <f t="shared" si="14"/>
        <v/>
      </c>
      <c r="BH42" s="17"/>
      <c r="BJ42" s="15"/>
      <c r="BK42" s="347">
        <f t="shared" si="36"/>
        <v>0</v>
      </c>
      <c r="BL42" s="347">
        <f t="shared" si="37"/>
        <v>0</v>
      </c>
      <c r="BM42" s="347">
        <f t="shared" si="38"/>
        <v>0</v>
      </c>
      <c r="BN42" s="343"/>
      <c r="BO42" s="343"/>
      <c r="BP42" s="343"/>
      <c r="BQ42" s="347">
        <f t="shared" si="39"/>
        <v>0</v>
      </c>
      <c r="BR42" s="343"/>
      <c r="BS42" s="343"/>
      <c r="BT42" s="347">
        <f t="shared" si="40"/>
        <v>0</v>
      </c>
      <c r="BU42" s="347">
        <f t="shared" si="41"/>
        <v>0</v>
      </c>
      <c r="BV42" s="17"/>
      <c r="BX42" s="15"/>
      <c r="BZ42" s="17"/>
      <c r="CB42" s="15"/>
      <c r="CC42" s="16">
        <f t="shared" si="15"/>
        <v>0</v>
      </c>
      <c r="CD42" s="16">
        <f t="shared" si="16"/>
        <v>0</v>
      </c>
      <c r="CE42" s="16">
        <f t="shared" si="17"/>
        <v>0</v>
      </c>
      <c r="CF42" s="16">
        <f t="shared" si="18"/>
        <v>0</v>
      </c>
      <c r="CG42" s="16">
        <f t="shared" si="19"/>
        <v>0</v>
      </c>
      <c r="CJ42" s="191">
        <f t="shared" si="20"/>
        <v>0</v>
      </c>
      <c r="CK42" s="191">
        <f t="shared" si="21"/>
        <v>0</v>
      </c>
      <c r="CL42" s="191">
        <f t="shared" si="22"/>
        <v>0</v>
      </c>
      <c r="CM42" s="191">
        <f t="shared" si="23"/>
        <v>0</v>
      </c>
      <c r="CN42" s="191" t="str">
        <f t="shared" si="42"/>
        <v/>
      </c>
      <c r="CO42" s="17"/>
      <c r="CQ42" s="15"/>
      <c r="CR42" s="16">
        <f>IF(M42="",,INDEX(Komp!$K$8:$K$10,M42,1))</f>
        <v>0</v>
      </c>
      <c r="CS42" s="16">
        <f>IF(N42="",,INDEX(Komp!$K$35:$K$40,N42,1))</f>
        <v>0</v>
      </c>
      <c r="CT42" s="16">
        <f>IF(N42="",,INDEX(Komp!$M$35:$M$40,N42,1))</f>
        <v>0</v>
      </c>
      <c r="CU42" s="16">
        <f>IF(O42="",,INDEX(Komp!$K$80:$K$81,O42,1))</f>
        <v>0</v>
      </c>
      <c r="CV42" s="16">
        <f>IF(P42="",,INDEX(Komp!$K$108:$K$109,P42,1))</f>
        <v>0</v>
      </c>
      <c r="CW42" s="191" t="str">
        <f t="shared" si="43"/>
        <v/>
      </c>
      <c r="CX42" s="17"/>
      <c r="CZ42" s="15"/>
      <c r="DA42" s="16" t="str">
        <f t="shared" si="24"/>
        <v/>
      </c>
      <c r="DB42" s="16">
        <f>IF(DA42="",,MATCH(DA42,Tab!$C$5:$C$22,0))</f>
        <v>0</v>
      </c>
      <c r="DC42" s="16">
        <f>IF(DB42=Tab!$D$22,1,0)</f>
        <v>0</v>
      </c>
      <c r="DD42" s="16">
        <f>IF(DB42=Tab!$D$21,1,0)</f>
        <v>0</v>
      </c>
      <c r="DE42" s="16">
        <f>IF(AND(DB42&gt;=Tab!$D$5,DB42&lt;=Tab!$D$20),1,0)</f>
        <v>0</v>
      </c>
      <c r="DF42" s="16">
        <f>IF(DE42=1,INDEX(Tab!$E$5:$E$20,DB42,1),)</f>
        <v>0</v>
      </c>
      <c r="DG42" s="17"/>
      <c r="DI42" s="15"/>
      <c r="DJ42" s="16" t="str">
        <f t="shared" si="25"/>
        <v/>
      </c>
      <c r="DL42" s="36" t="str">
        <f>IF(DD42=1,Projekt!$AH$129,"")</f>
        <v/>
      </c>
      <c r="DM42" s="36"/>
      <c r="DN42" s="36" t="str">
        <f>IF(DE42=1,INDEX(Projekt!$AB$98:$AB$113,DF42,1),"")</f>
        <v/>
      </c>
      <c r="DO42" s="36" t="str">
        <f>IF(DE42=1,INDEX(Projekt!$AH$98:$AH$113,DF42,1),"")</f>
        <v/>
      </c>
      <c r="DP42" s="36" t="str">
        <f t="shared" si="44"/>
        <v/>
      </c>
      <c r="DQ42" s="79"/>
      <c r="DR42" s="36"/>
      <c r="DS42" s="162"/>
      <c r="DT42" s="16" t="str">
        <f t="shared" si="26"/>
        <v/>
      </c>
      <c r="DU42" s="16" t="str">
        <f t="shared" si="45"/>
        <v/>
      </c>
      <c r="DV42" s="16" t="str">
        <f>IF(DE42=1,IF(DU42&lt;Tab!$M$77,1,IF(DU42&lt;Tab!$M$78,2,IF(DU42&lt;Tab!$M$79,3,IF(DU42&lt;Tab!$M$80,4,5)))),"")</f>
        <v/>
      </c>
      <c r="DW42" s="16" t="str">
        <f>IF(DE42=1,INDEX(Tab!$M$76:$M$81,DV42,1),"")</f>
        <v/>
      </c>
      <c r="DX42" s="16" t="str">
        <f>IF(DE42=1,INDEX(Tab!$M$76:$M$81,DV42+1,1),"")</f>
        <v/>
      </c>
      <c r="DY42" s="36" t="str">
        <f>IF(DE42=1,INDEX(Tab!$N$76:$AC$81,DV42,DF42),"")</f>
        <v/>
      </c>
      <c r="DZ42" s="36" t="str">
        <f>IF(DE42=1,INDEX(Tab!$N$76:$AC$81,DV42+1,DF42),"")</f>
        <v/>
      </c>
      <c r="EA42" s="36" t="str">
        <f t="shared" si="27"/>
        <v/>
      </c>
      <c r="EB42" s="36" t="str">
        <f t="shared" si="46"/>
        <v/>
      </c>
      <c r="EC42" s="79"/>
      <c r="ED42" s="36"/>
      <c r="EE42" s="15"/>
      <c r="EF42" s="16" t="str">
        <f t="shared" si="28"/>
        <v/>
      </c>
      <c r="EG42" s="16" t="str">
        <f t="shared" si="47"/>
        <v/>
      </c>
      <c r="EH42" s="16" t="str">
        <f>IF(DE42=1,IF(EG42&lt;Tab!$M$87,1,IF(EG42&lt;Tab!$M$88,2,IF(EG42&lt;Tab!$M$89,3,IF(EG42&lt;Tab!$M$90,4,5)))),"")</f>
        <v/>
      </c>
      <c r="EI42" s="16" t="str">
        <f>IF(DE42=1,INDEX(Tab!$M$86:$M$91,EH42,1),"")</f>
        <v/>
      </c>
      <c r="EJ42" s="16" t="str">
        <f>IF(DE42=1,INDEX(Tab!$M$86:$M$91,EH42+1,1),"")</f>
        <v/>
      </c>
      <c r="EK42" s="36" t="str">
        <f>IF(DE42=1,INDEX(Tab!$N$86:$AC$91,EH42,DF42),"")</f>
        <v/>
      </c>
      <c r="EL42" s="36" t="str">
        <f>IF(DE42=1,INDEX(Tab!$N$86:$AC$91,EH42+1,DF42),"")</f>
        <v/>
      </c>
      <c r="EM42" s="36">
        <f t="shared" si="29"/>
        <v>0</v>
      </c>
      <c r="EO42" s="74" t="b">
        <f t="shared" si="30"/>
        <v>0</v>
      </c>
      <c r="EP42" s="16">
        <f t="shared" si="31"/>
        <v>1</v>
      </c>
      <c r="EQ42" s="16">
        <f t="shared" si="32"/>
        <v>0</v>
      </c>
      <c r="ER42" s="16" t="str">
        <f t="shared" si="33"/>
        <v/>
      </c>
      <c r="ES42" s="17"/>
      <c r="EU42" s="15"/>
      <c r="EV42" s="191" t="str">
        <f t="shared" si="34"/>
        <v/>
      </c>
      <c r="EW42" s="191" t="str">
        <f t="shared" si="48"/>
        <v/>
      </c>
      <c r="EX42" s="17"/>
    </row>
    <row r="43" spans="2:154" s="16" customFormat="1" x14ac:dyDescent="0.2">
      <c r="B43" s="341"/>
      <c r="C43" s="541"/>
      <c r="D43" s="542"/>
      <c r="E43" s="25"/>
      <c r="F43" s="25"/>
      <c r="G43" s="25"/>
      <c r="H43" s="25"/>
      <c r="I43" s="25"/>
      <c r="J43" s="25"/>
      <c r="K43" s="25"/>
      <c r="L43" s="339"/>
      <c r="M43" s="337"/>
      <c r="N43" s="25"/>
      <c r="O43" s="25"/>
      <c r="P43" s="25"/>
      <c r="Q43" s="27"/>
      <c r="R43" s="24"/>
      <c r="S43" s="24"/>
      <c r="T43" s="24"/>
      <c r="U43" s="24"/>
      <c r="V43" s="24"/>
      <c r="W43" s="172" t="str">
        <f t="shared" si="0"/>
        <v/>
      </c>
      <c r="X43" s="46" t="str">
        <f t="shared" si="1"/>
        <v/>
      </c>
      <c r="Y43" s="28"/>
      <c r="Z43" s="27"/>
      <c r="AA43" s="25"/>
      <c r="AB43" s="25"/>
      <c r="AC43" s="184"/>
      <c r="AD43" s="44"/>
      <c r="AE43" s="176" t="str">
        <f t="shared" si="2"/>
        <v/>
      </c>
      <c r="AF43" s="44"/>
      <c r="AG43" s="46" t="str">
        <f t="shared" si="35"/>
        <v/>
      </c>
      <c r="AH43" s="28"/>
      <c r="AI43" s="27"/>
      <c r="AJ43" s="25"/>
      <c r="AK43" s="25"/>
      <c r="AL43" s="25"/>
      <c r="AM43" s="44"/>
      <c r="AN43" s="40"/>
      <c r="AO43" s="44"/>
      <c r="AP43" s="71" t="str">
        <f t="shared" si="3"/>
        <v/>
      </c>
      <c r="AQ43" s="44"/>
      <c r="AR43" s="46" t="str">
        <f t="shared" si="4"/>
        <v/>
      </c>
      <c r="AS43" s="156"/>
      <c r="AT43" s="80"/>
      <c r="AU43" s="46" t="str">
        <f t="shared" si="5"/>
        <v/>
      </c>
      <c r="AV43" s="80"/>
      <c r="AW43" s="46" t="str">
        <f t="shared" si="6"/>
        <v/>
      </c>
      <c r="AX43" s="28"/>
      <c r="AY43" s="27"/>
      <c r="AZ43" s="46">
        <f t="shared" si="7"/>
        <v>0</v>
      </c>
      <c r="BA43" s="46">
        <f t="shared" si="8"/>
        <v>0</v>
      </c>
      <c r="BB43" s="46">
        <f t="shared" si="9"/>
        <v>0</v>
      </c>
      <c r="BC43" s="46">
        <f t="shared" si="10"/>
        <v>0</v>
      </c>
      <c r="BD43" s="46">
        <f t="shared" si="11"/>
        <v>0</v>
      </c>
      <c r="BE43" s="46">
        <f t="shared" si="12"/>
        <v>0</v>
      </c>
      <c r="BF43" s="46">
        <f t="shared" si="13"/>
        <v>0</v>
      </c>
      <c r="BG43" s="46" t="str">
        <f t="shared" si="14"/>
        <v/>
      </c>
      <c r="BH43" s="17"/>
      <c r="BJ43" s="15"/>
      <c r="BK43" s="347">
        <f t="shared" si="36"/>
        <v>0</v>
      </c>
      <c r="BL43" s="347">
        <f t="shared" si="37"/>
        <v>0</v>
      </c>
      <c r="BM43" s="347">
        <f t="shared" si="38"/>
        <v>0</v>
      </c>
      <c r="BN43" s="343"/>
      <c r="BO43" s="343"/>
      <c r="BP43" s="343"/>
      <c r="BQ43" s="347">
        <f t="shared" si="39"/>
        <v>0</v>
      </c>
      <c r="BR43" s="343"/>
      <c r="BS43" s="343"/>
      <c r="BT43" s="347">
        <f t="shared" si="40"/>
        <v>0</v>
      </c>
      <c r="BU43" s="347">
        <f t="shared" si="41"/>
        <v>0</v>
      </c>
      <c r="BV43" s="17"/>
      <c r="BX43" s="15"/>
      <c r="BZ43" s="17"/>
      <c r="CB43" s="15"/>
      <c r="CC43" s="16">
        <f t="shared" si="15"/>
        <v>0</v>
      </c>
      <c r="CD43" s="16">
        <f t="shared" si="16"/>
        <v>0</v>
      </c>
      <c r="CE43" s="16">
        <f t="shared" si="17"/>
        <v>0</v>
      </c>
      <c r="CF43" s="16">
        <f t="shared" si="18"/>
        <v>0</v>
      </c>
      <c r="CG43" s="16">
        <f t="shared" si="19"/>
        <v>0</v>
      </c>
      <c r="CJ43" s="191">
        <f t="shared" si="20"/>
        <v>0</v>
      </c>
      <c r="CK43" s="191">
        <f t="shared" si="21"/>
        <v>0</v>
      </c>
      <c r="CL43" s="191">
        <f t="shared" si="22"/>
        <v>0</v>
      </c>
      <c r="CM43" s="191">
        <f t="shared" si="23"/>
        <v>0</v>
      </c>
      <c r="CN43" s="191" t="str">
        <f t="shared" si="42"/>
        <v/>
      </c>
      <c r="CO43" s="17"/>
      <c r="CQ43" s="15"/>
      <c r="CR43" s="16">
        <f>IF(M43="",,INDEX(Komp!$K$8:$K$10,M43,1))</f>
        <v>0</v>
      </c>
      <c r="CS43" s="16">
        <f>IF(N43="",,INDEX(Komp!$K$35:$K$40,N43,1))</f>
        <v>0</v>
      </c>
      <c r="CT43" s="16">
        <f>IF(N43="",,INDEX(Komp!$M$35:$M$40,N43,1))</f>
        <v>0</v>
      </c>
      <c r="CU43" s="16">
        <f>IF(O43="",,INDEX(Komp!$K$80:$K$81,O43,1))</f>
        <v>0</v>
      </c>
      <c r="CV43" s="16">
        <f>IF(P43="",,INDEX(Komp!$K$108:$K$109,P43,1))</f>
        <v>0</v>
      </c>
      <c r="CW43" s="191" t="str">
        <f t="shared" si="43"/>
        <v/>
      </c>
      <c r="CX43" s="17"/>
      <c r="CZ43" s="15"/>
      <c r="DA43" s="16" t="str">
        <f t="shared" si="24"/>
        <v/>
      </c>
      <c r="DB43" s="16">
        <f>IF(DA43="",,MATCH(DA43,Tab!$C$5:$C$22,0))</f>
        <v>0</v>
      </c>
      <c r="DC43" s="16">
        <f>IF(DB43=Tab!$D$22,1,0)</f>
        <v>0</v>
      </c>
      <c r="DD43" s="16">
        <f>IF(DB43=Tab!$D$21,1,0)</f>
        <v>0</v>
      </c>
      <c r="DE43" s="16">
        <f>IF(AND(DB43&gt;=Tab!$D$5,DB43&lt;=Tab!$D$20),1,0)</f>
        <v>0</v>
      </c>
      <c r="DF43" s="16">
        <f>IF(DE43=1,INDEX(Tab!$E$5:$E$20,DB43,1),)</f>
        <v>0</v>
      </c>
      <c r="DG43" s="17"/>
      <c r="DI43" s="15"/>
      <c r="DJ43" s="16" t="str">
        <f t="shared" si="25"/>
        <v/>
      </c>
      <c r="DL43" s="36" t="str">
        <f>IF(DD43=1,Projekt!$AH$129,"")</f>
        <v/>
      </c>
      <c r="DM43" s="36"/>
      <c r="DN43" s="36" t="str">
        <f>IF(DE43=1,INDEX(Projekt!$AB$98:$AB$113,DF43,1),"")</f>
        <v/>
      </c>
      <c r="DO43" s="36" t="str">
        <f>IF(DE43=1,INDEX(Projekt!$AH$98:$AH$113,DF43,1),"")</f>
        <v/>
      </c>
      <c r="DP43" s="36" t="str">
        <f t="shared" si="44"/>
        <v/>
      </c>
      <c r="DQ43" s="79"/>
      <c r="DR43" s="36"/>
      <c r="DS43" s="162"/>
      <c r="DT43" s="16" t="str">
        <f t="shared" si="26"/>
        <v/>
      </c>
      <c r="DU43" s="16" t="str">
        <f t="shared" si="45"/>
        <v/>
      </c>
      <c r="DV43" s="16" t="str">
        <f>IF(DE43=1,IF(DU43&lt;Tab!$M$77,1,IF(DU43&lt;Tab!$M$78,2,IF(DU43&lt;Tab!$M$79,3,IF(DU43&lt;Tab!$M$80,4,5)))),"")</f>
        <v/>
      </c>
      <c r="DW43" s="16" t="str">
        <f>IF(DE43=1,INDEX(Tab!$M$76:$M$81,DV43,1),"")</f>
        <v/>
      </c>
      <c r="DX43" s="16" t="str">
        <f>IF(DE43=1,INDEX(Tab!$M$76:$M$81,DV43+1,1),"")</f>
        <v/>
      </c>
      <c r="DY43" s="36" t="str">
        <f>IF(DE43=1,INDEX(Tab!$N$76:$AC$81,DV43,DF43),"")</f>
        <v/>
      </c>
      <c r="DZ43" s="36" t="str">
        <f>IF(DE43=1,INDEX(Tab!$N$76:$AC$81,DV43+1,DF43),"")</f>
        <v/>
      </c>
      <c r="EA43" s="36" t="str">
        <f t="shared" si="27"/>
        <v/>
      </c>
      <c r="EB43" s="36" t="str">
        <f t="shared" si="46"/>
        <v/>
      </c>
      <c r="EC43" s="79"/>
      <c r="ED43" s="36"/>
      <c r="EE43" s="15"/>
      <c r="EF43" s="16" t="str">
        <f t="shared" si="28"/>
        <v/>
      </c>
      <c r="EG43" s="16" t="str">
        <f t="shared" si="47"/>
        <v/>
      </c>
      <c r="EH43" s="16" t="str">
        <f>IF(DE43=1,IF(EG43&lt;Tab!$M$87,1,IF(EG43&lt;Tab!$M$88,2,IF(EG43&lt;Tab!$M$89,3,IF(EG43&lt;Tab!$M$90,4,5)))),"")</f>
        <v/>
      </c>
      <c r="EI43" s="16" t="str">
        <f>IF(DE43=1,INDEX(Tab!$M$86:$M$91,EH43,1),"")</f>
        <v/>
      </c>
      <c r="EJ43" s="16" t="str">
        <f>IF(DE43=1,INDEX(Tab!$M$86:$M$91,EH43+1,1),"")</f>
        <v/>
      </c>
      <c r="EK43" s="36" t="str">
        <f>IF(DE43=1,INDEX(Tab!$N$86:$AC$91,EH43,DF43),"")</f>
        <v/>
      </c>
      <c r="EL43" s="36" t="str">
        <f>IF(DE43=1,INDEX(Tab!$N$86:$AC$91,EH43+1,DF43),"")</f>
        <v/>
      </c>
      <c r="EM43" s="36">
        <f t="shared" si="29"/>
        <v>0</v>
      </c>
      <c r="EO43" s="74" t="b">
        <f t="shared" si="30"/>
        <v>0</v>
      </c>
      <c r="EP43" s="16">
        <f t="shared" si="31"/>
        <v>1</v>
      </c>
      <c r="EQ43" s="16">
        <f t="shared" si="32"/>
        <v>0</v>
      </c>
      <c r="ER43" s="16" t="str">
        <f t="shared" si="33"/>
        <v/>
      </c>
      <c r="ES43" s="17"/>
      <c r="EU43" s="15"/>
      <c r="EV43" s="191" t="str">
        <f t="shared" si="34"/>
        <v/>
      </c>
      <c r="EW43" s="191" t="str">
        <f t="shared" si="48"/>
        <v/>
      </c>
      <c r="EX43" s="17"/>
    </row>
    <row r="44" spans="2:154" s="16" customFormat="1" x14ac:dyDescent="0.2">
      <c r="B44" s="341"/>
      <c r="C44" s="541"/>
      <c r="D44" s="542"/>
      <c r="E44" s="25"/>
      <c r="F44" s="25"/>
      <c r="G44" s="25"/>
      <c r="H44" s="25"/>
      <c r="I44" s="25"/>
      <c r="J44" s="25"/>
      <c r="K44" s="25"/>
      <c r="L44" s="339"/>
      <c r="M44" s="337"/>
      <c r="N44" s="25"/>
      <c r="O44" s="25"/>
      <c r="P44" s="25"/>
      <c r="Q44" s="27"/>
      <c r="R44" s="24"/>
      <c r="S44" s="24"/>
      <c r="T44" s="24"/>
      <c r="U44" s="24"/>
      <c r="V44" s="24"/>
      <c r="W44" s="172" t="str">
        <f t="shared" si="0"/>
        <v/>
      </c>
      <c r="X44" s="46" t="str">
        <f t="shared" si="1"/>
        <v/>
      </c>
      <c r="Y44" s="28"/>
      <c r="Z44" s="27"/>
      <c r="AA44" s="25"/>
      <c r="AB44" s="25"/>
      <c r="AC44" s="184"/>
      <c r="AD44" s="44"/>
      <c r="AE44" s="176" t="str">
        <f t="shared" si="2"/>
        <v/>
      </c>
      <c r="AF44" s="44"/>
      <c r="AG44" s="46" t="str">
        <f t="shared" si="35"/>
        <v/>
      </c>
      <c r="AH44" s="28"/>
      <c r="AI44" s="27"/>
      <c r="AJ44" s="25"/>
      <c r="AK44" s="25"/>
      <c r="AL44" s="25"/>
      <c r="AM44" s="44"/>
      <c r="AN44" s="40"/>
      <c r="AO44" s="44"/>
      <c r="AP44" s="71" t="str">
        <f t="shared" si="3"/>
        <v/>
      </c>
      <c r="AQ44" s="44"/>
      <c r="AR44" s="46" t="str">
        <f t="shared" si="4"/>
        <v/>
      </c>
      <c r="AS44" s="156"/>
      <c r="AT44" s="80"/>
      <c r="AU44" s="46" t="str">
        <f t="shared" si="5"/>
        <v/>
      </c>
      <c r="AV44" s="80"/>
      <c r="AW44" s="46" t="str">
        <f t="shared" si="6"/>
        <v/>
      </c>
      <c r="AX44" s="28"/>
      <c r="AY44" s="27"/>
      <c r="AZ44" s="46">
        <f t="shared" si="7"/>
        <v>0</v>
      </c>
      <c r="BA44" s="46">
        <f t="shared" si="8"/>
        <v>0</v>
      </c>
      <c r="BB44" s="46">
        <f t="shared" si="9"/>
        <v>0</v>
      </c>
      <c r="BC44" s="46">
        <f t="shared" si="10"/>
        <v>0</v>
      </c>
      <c r="BD44" s="46">
        <f t="shared" si="11"/>
        <v>0</v>
      </c>
      <c r="BE44" s="46">
        <f t="shared" si="12"/>
        <v>0</v>
      </c>
      <c r="BF44" s="46">
        <f t="shared" si="13"/>
        <v>0</v>
      </c>
      <c r="BG44" s="46" t="str">
        <f t="shared" si="14"/>
        <v/>
      </c>
      <c r="BH44" s="17"/>
      <c r="BJ44" s="15"/>
      <c r="BK44" s="347">
        <f t="shared" si="36"/>
        <v>0</v>
      </c>
      <c r="BL44" s="347">
        <f t="shared" si="37"/>
        <v>0</v>
      </c>
      <c r="BM44" s="347">
        <f t="shared" si="38"/>
        <v>0</v>
      </c>
      <c r="BN44" s="343"/>
      <c r="BO44" s="343"/>
      <c r="BP44" s="343"/>
      <c r="BQ44" s="347">
        <f t="shared" si="39"/>
        <v>0</v>
      </c>
      <c r="BR44" s="343"/>
      <c r="BS44" s="343"/>
      <c r="BT44" s="347">
        <f t="shared" si="40"/>
        <v>0</v>
      </c>
      <c r="BU44" s="347">
        <f t="shared" si="41"/>
        <v>0</v>
      </c>
      <c r="BV44" s="17"/>
      <c r="BX44" s="15"/>
      <c r="BZ44" s="17"/>
      <c r="CB44" s="15"/>
      <c r="CC44" s="16">
        <f t="shared" si="15"/>
        <v>0</v>
      </c>
      <c r="CD44" s="16">
        <f t="shared" si="16"/>
        <v>0</v>
      </c>
      <c r="CE44" s="16">
        <f t="shared" si="17"/>
        <v>0</v>
      </c>
      <c r="CF44" s="16">
        <f t="shared" si="18"/>
        <v>0</v>
      </c>
      <c r="CG44" s="16">
        <f t="shared" si="19"/>
        <v>0</v>
      </c>
      <c r="CJ44" s="191">
        <f t="shared" si="20"/>
        <v>0</v>
      </c>
      <c r="CK44" s="191">
        <f t="shared" si="21"/>
        <v>0</v>
      </c>
      <c r="CL44" s="191">
        <f t="shared" si="22"/>
        <v>0</v>
      </c>
      <c r="CM44" s="191">
        <f t="shared" si="23"/>
        <v>0</v>
      </c>
      <c r="CN44" s="191" t="str">
        <f t="shared" si="42"/>
        <v/>
      </c>
      <c r="CO44" s="17"/>
      <c r="CQ44" s="15"/>
      <c r="CR44" s="16">
        <f>IF(M44="",,INDEX(Komp!$K$8:$K$10,M44,1))</f>
        <v>0</v>
      </c>
      <c r="CS44" s="16">
        <f>IF(N44="",,INDEX(Komp!$K$35:$K$40,N44,1))</f>
        <v>0</v>
      </c>
      <c r="CT44" s="16">
        <f>IF(N44="",,INDEX(Komp!$M$35:$M$40,N44,1))</f>
        <v>0</v>
      </c>
      <c r="CU44" s="16">
        <f>IF(O44="",,INDEX(Komp!$K$80:$K$81,O44,1))</f>
        <v>0</v>
      </c>
      <c r="CV44" s="16">
        <f>IF(P44="",,INDEX(Komp!$K$108:$K$109,P44,1))</f>
        <v>0</v>
      </c>
      <c r="CW44" s="191" t="str">
        <f t="shared" si="43"/>
        <v/>
      </c>
      <c r="CX44" s="17"/>
      <c r="CZ44" s="15"/>
      <c r="DA44" s="16" t="str">
        <f t="shared" si="24"/>
        <v/>
      </c>
      <c r="DB44" s="16">
        <f>IF(DA44="",,MATCH(DA44,Tab!$C$5:$C$22,0))</f>
        <v>0</v>
      </c>
      <c r="DC44" s="16">
        <f>IF(DB44=Tab!$D$22,1,0)</f>
        <v>0</v>
      </c>
      <c r="DD44" s="16">
        <f>IF(DB44=Tab!$D$21,1,0)</f>
        <v>0</v>
      </c>
      <c r="DE44" s="16">
        <f>IF(AND(DB44&gt;=Tab!$D$5,DB44&lt;=Tab!$D$20),1,0)</f>
        <v>0</v>
      </c>
      <c r="DF44" s="16">
        <f>IF(DE44=1,INDEX(Tab!$E$5:$E$20,DB44,1),)</f>
        <v>0</v>
      </c>
      <c r="DG44" s="17"/>
      <c r="DI44" s="15"/>
      <c r="DJ44" s="16" t="str">
        <f t="shared" si="25"/>
        <v/>
      </c>
      <c r="DL44" s="36" t="str">
        <f>IF(DD44=1,Projekt!$AH$129,"")</f>
        <v/>
      </c>
      <c r="DM44" s="36"/>
      <c r="DN44" s="36" t="str">
        <f>IF(DE44=1,INDEX(Projekt!$AB$98:$AB$113,DF44,1),"")</f>
        <v/>
      </c>
      <c r="DO44" s="36" t="str">
        <f>IF(DE44=1,INDEX(Projekt!$AH$98:$AH$113,DF44,1),"")</f>
        <v/>
      </c>
      <c r="DP44" s="36" t="str">
        <f t="shared" si="44"/>
        <v/>
      </c>
      <c r="DQ44" s="79"/>
      <c r="DR44" s="36"/>
      <c r="DS44" s="162"/>
      <c r="DT44" s="16" t="str">
        <f t="shared" si="26"/>
        <v/>
      </c>
      <c r="DU44" s="16" t="str">
        <f t="shared" si="45"/>
        <v/>
      </c>
      <c r="DV44" s="16" t="str">
        <f>IF(DE44=1,IF(DU44&lt;Tab!$M$77,1,IF(DU44&lt;Tab!$M$78,2,IF(DU44&lt;Tab!$M$79,3,IF(DU44&lt;Tab!$M$80,4,5)))),"")</f>
        <v/>
      </c>
      <c r="DW44" s="16" t="str">
        <f>IF(DE44=1,INDEX(Tab!$M$76:$M$81,DV44,1),"")</f>
        <v/>
      </c>
      <c r="DX44" s="16" t="str">
        <f>IF(DE44=1,INDEX(Tab!$M$76:$M$81,DV44+1,1),"")</f>
        <v/>
      </c>
      <c r="DY44" s="36" t="str">
        <f>IF(DE44=1,INDEX(Tab!$N$76:$AC$81,DV44,DF44),"")</f>
        <v/>
      </c>
      <c r="DZ44" s="36" t="str">
        <f>IF(DE44=1,INDEX(Tab!$N$76:$AC$81,DV44+1,DF44),"")</f>
        <v/>
      </c>
      <c r="EA44" s="36" t="str">
        <f t="shared" si="27"/>
        <v/>
      </c>
      <c r="EB44" s="36" t="str">
        <f t="shared" si="46"/>
        <v/>
      </c>
      <c r="EC44" s="79"/>
      <c r="ED44" s="36"/>
      <c r="EE44" s="15"/>
      <c r="EF44" s="16" t="str">
        <f t="shared" si="28"/>
        <v/>
      </c>
      <c r="EG44" s="16" t="str">
        <f t="shared" si="47"/>
        <v/>
      </c>
      <c r="EH44" s="16" t="str">
        <f>IF(DE44=1,IF(EG44&lt;Tab!$M$87,1,IF(EG44&lt;Tab!$M$88,2,IF(EG44&lt;Tab!$M$89,3,IF(EG44&lt;Tab!$M$90,4,5)))),"")</f>
        <v/>
      </c>
      <c r="EI44" s="16" t="str">
        <f>IF(DE44=1,INDEX(Tab!$M$86:$M$91,EH44,1),"")</f>
        <v/>
      </c>
      <c r="EJ44" s="16" t="str">
        <f>IF(DE44=1,INDEX(Tab!$M$86:$M$91,EH44+1,1),"")</f>
        <v/>
      </c>
      <c r="EK44" s="36" t="str">
        <f>IF(DE44=1,INDEX(Tab!$N$86:$AC$91,EH44,DF44),"")</f>
        <v/>
      </c>
      <c r="EL44" s="36" t="str">
        <f>IF(DE44=1,INDEX(Tab!$N$86:$AC$91,EH44+1,DF44),"")</f>
        <v/>
      </c>
      <c r="EM44" s="36">
        <f t="shared" si="29"/>
        <v>0</v>
      </c>
      <c r="EO44" s="74" t="b">
        <f t="shared" si="30"/>
        <v>0</v>
      </c>
      <c r="EP44" s="16">
        <f t="shared" si="31"/>
        <v>1</v>
      </c>
      <c r="EQ44" s="16">
        <f t="shared" si="32"/>
        <v>0</v>
      </c>
      <c r="ER44" s="16" t="str">
        <f t="shared" si="33"/>
        <v/>
      </c>
      <c r="ES44" s="17"/>
      <c r="EU44" s="15"/>
      <c r="EV44" s="191" t="str">
        <f t="shared" si="34"/>
        <v/>
      </c>
      <c r="EW44" s="191" t="str">
        <f t="shared" si="48"/>
        <v/>
      </c>
      <c r="EX44" s="17"/>
    </row>
    <row r="45" spans="2:154" s="16" customFormat="1" x14ac:dyDescent="0.2">
      <c r="B45" s="341"/>
      <c r="C45" s="541"/>
      <c r="D45" s="542"/>
      <c r="E45" s="25"/>
      <c r="F45" s="25"/>
      <c r="G45" s="25"/>
      <c r="H45" s="25"/>
      <c r="I45" s="25"/>
      <c r="J45" s="25"/>
      <c r="K45" s="25"/>
      <c r="L45" s="339"/>
      <c r="M45" s="337"/>
      <c r="N45" s="25"/>
      <c r="O45" s="25"/>
      <c r="P45" s="25"/>
      <c r="Q45" s="27"/>
      <c r="R45" s="24"/>
      <c r="S45" s="24"/>
      <c r="T45" s="24"/>
      <c r="U45" s="24"/>
      <c r="V45" s="24"/>
      <c r="W45" s="172" t="str">
        <f t="shared" si="0"/>
        <v/>
      </c>
      <c r="X45" s="46" t="str">
        <f t="shared" si="1"/>
        <v/>
      </c>
      <c r="Y45" s="28"/>
      <c r="Z45" s="27"/>
      <c r="AA45" s="25"/>
      <c r="AB45" s="25"/>
      <c r="AC45" s="184"/>
      <c r="AD45" s="44"/>
      <c r="AE45" s="176" t="str">
        <f t="shared" si="2"/>
        <v/>
      </c>
      <c r="AF45" s="44"/>
      <c r="AG45" s="46" t="str">
        <f t="shared" si="35"/>
        <v/>
      </c>
      <c r="AH45" s="28"/>
      <c r="AI45" s="27"/>
      <c r="AJ45" s="25"/>
      <c r="AK45" s="25"/>
      <c r="AL45" s="25"/>
      <c r="AM45" s="44"/>
      <c r="AN45" s="40"/>
      <c r="AO45" s="44"/>
      <c r="AP45" s="71" t="str">
        <f t="shared" si="3"/>
        <v/>
      </c>
      <c r="AQ45" s="44"/>
      <c r="AR45" s="46" t="str">
        <f t="shared" si="4"/>
        <v/>
      </c>
      <c r="AS45" s="156"/>
      <c r="AT45" s="80"/>
      <c r="AU45" s="46" t="str">
        <f t="shared" si="5"/>
        <v/>
      </c>
      <c r="AV45" s="80"/>
      <c r="AW45" s="46" t="str">
        <f t="shared" si="6"/>
        <v/>
      </c>
      <c r="AX45" s="28"/>
      <c r="AY45" s="27"/>
      <c r="AZ45" s="46">
        <f t="shared" si="7"/>
        <v>0</v>
      </c>
      <c r="BA45" s="46">
        <f t="shared" si="8"/>
        <v>0</v>
      </c>
      <c r="BB45" s="46">
        <f t="shared" si="9"/>
        <v>0</v>
      </c>
      <c r="BC45" s="46">
        <f t="shared" si="10"/>
        <v>0</v>
      </c>
      <c r="BD45" s="46">
        <f t="shared" si="11"/>
        <v>0</v>
      </c>
      <c r="BE45" s="46">
        <f t="shared" si="12"/>
        <v>0</v>
      </c>
      <c r="BF45" s="46">
        <f t="shared" si="13"/>
        <v>0</v>
      </c>
      <c r="BG45" s="46" t="str">
        <f t="shared" si="14"/>
        <v/>
      </c>
      <c r="BH45" s="17"/>
      <c r="BJ45" s="15"/>
      <c r="BK45" s="347">
        <f t="shared" si="36"/>
        <v>0</v>
      </c>
      <c r="BL45" s="347">
        <f t="shared" si="37"/>
        <v>0</v>
      </c>
      <c r="BM45" s="347">
        <f t="shared" si="38"/>
        <v>0</v>
      </c>
      <c r="BN45" s="343"/>
      <c r="BO45" s="343"/>
      <c r="BP45" s="343"/>
      <c r="BQ45" s="347">
        <f t="shared" si="39"/>
        <v>0</v>
      </c>
      <c r="BR45" s="343"/>
      <c r="BS45" s="343"/>
      <c r="BT45" s="347">
        <f t="shared" si="40"/>
        <v>0</v>
      </c>
      <c r="BU45" s="347">
        <f t="shared" si="41"/>
        <v>0</v>
      </c>
      <c r="BV45" s="17"/>
      <c r="BX45" s="15"/>
      <c r="BZ45" s="17"/>
      <c r="CB45" s="15"/>
      <c r="CC45" s="16">
        <f t="shared" si="15"/>
        <v>0</v>
      </c>
      <c r="CD45" s="16">
        <f t="shared" si="16"/>
        <v>0</v>
      </c>
      <c r="CE45" s="16">
        <f t="shared" si="17"/>
        <v>0</v>
      </c>
      <c r="CF45" s="16">
        <f t="shared" si="18"/>
        <v>0</v>
      </c>
      <c r="CG45" s="16">
        <f t="shared" si="19"/>
        <v>0</v>
      </c>
      <c r="CJ45" s="191">
        <f t="shared" si="20"/>
        <v>0</v>
      </c>
      <c r="CK45" s="191">
        <f t="shared" si="21"/>
        <v>0</v>
      </c>
      <c r="CL45" s="191">
        <f t="shared" si="22"/>
        <v>0</v>
      </c>
      <c r="CM45" s="191">
        <f t="shared" si="23"/>
        <v>0</v>
      </c>
      <c r="CN45" s="191" t="str">
        <f t="shared" si="42"/>
        <v/>
      </c>
      <c r="CO45" s="17"/>
      <c r="CQ45" s="15"/>
      <c r="CR45" s="16">
        <f>IF(M45="",,INDEX(Komp!$K$8:$K$10,M45,1))</f>
        <v>0</v>
      </c>
      <c r="CS45" s="16">
        <f>IF(N45="",,INDEX(Komp!$K$35:$K$40,N45,1))</f>
        <v>0</v>
      </c>
      <c r="CT45" s="16">
        <f>IF(N45="",,INDEX(Komp!$M$35:$M$40,N45,1))</f>
        <v>0</v>
      </c>
      <c r="CU45" s="16">
        <f>IF(O45="",,INDEX(Komp!$K$80:$K$81,O45,1))</f>
        <v>0</v>
      </c>
      <c r="CV45" s="16">
        <f>IF(P45="",,INDEX(Komp!$K$108:$K$109,P45,1))</f>
        <v>0</v>
      </c>
      <c r="CW45" s="191" t="str">
        <f t="shared" si="43"/>
        <v/>
      </c>
      <c r="CX45" s="17"/>
      <c r="CZ45" s="15"/>
      <c r="DA45" s="16" t="str">
        <f t="shared" si="24"/>
        <v/>
      </c>
      <c r="DB45" s="16">
        <f>IF(DA45="",,MATCH(DA45,Tab!$C$5:$C$22,0))</f>
        <v>0</v>
      </c>
      <c r="DC45" s="16">
        <f>IF(DB45=Tab!$D$22,1,0)</f>
        <v>0</v>
      </c>
      <c r="DD45" s="16">
        <f>IF(DB45=Tab!$D$21,1,0)</f>
        <v>0</v>
      </c>
      <c r="DE45" s="16">
        <f>IF(AND(DB45&gt;=Tab!$D$5,DB45&lt;=Tab!$D$20),1,0)</f>
        <v>0</v>
      </c>
      <c r="DF45" s="16">
        <f>IF(DE45=1,INDEX(Tab!$E$5:$E$20,DB45,1),)</f>
        <v>0</v>
      </c>
      <c r="DG45" s="17"/>
      <c r="DI45" s="15"/>
      <c r="DJ45" s="16" t="str">
        <f t="shared" si="25"/>
        <v/>
      </c>
      <c r="DL45" s="36" t="str">
        <f>IF(DD45=1,Projekt!$AH$129,"")</f>
        <v/>
      </c>
      <c r="DM45" s="36"/>
      <c r="DN45" s="36" t="str">
        <f>IF(DE45=1,INDEX(Projekt!$AB$98:$AB$113,DF45,1),"")</f>
        <v/>
      </c>
      <c r="DO45" s="36" t="str">
        <f>IF(DE45=1,INDEX(Projekt!$AH$98:$AH$113,DF45,1),"")</f>
        <v/>
      </c>
      <c r="DP45" s="36" t="str">
        <f t="shared" si="44"/>
        <v/>
      </c>
      <c r="DQ45" s="79"/>
      <c r="DR45" s="36"/>
      <c r="DS45" s="162"/>
      <c r="DT45" s="16" t="str">
        <f t="shared" si="26"/>
        <v/>
      </c>
      <c r="DU45" s="16" t="str">
        <f t="shared" si="45"/>
        <v/>
      </c>
      <c r="DV45" s="16" t="str">
        <f>IF(DE45=1,IF(DU45&lt;Tab!$M$77,1,IF(DU45&lt;Tab!$M$78,2,IF(DU45&lt;Tab!$M$79,3,IF(DU45&lt;Tab!$M$80,4,5)))),"")</f>
        <v/>
      </c>
      <c r="DW45" s="16" t="str">
        <f>IF(DE45=1,INDEX(Tab!$M$76:$M$81,DV45,1),"")</f>
        <v/>
      </c>
      <c r="DX45" s="16" t="str">
        <f>IF(DE45=1,INDEX(Tab!$M$76:$M$81,DV45+1,1),"")</f>
        <v/>
      </c>
      <c r="DY45" s="36" t="str">
        <f>IF(DE45=1,INDEX(Tab!$N$76:$AC$81,DV45,DF45),"")</f>
        <v/>
      </c>
      <c r="DZ45" s="36" t="str">
        <f>IF(DE45=1,INDEX(Tab!$N$76:$AC$81,DV45+1,DF45),"")</f>
        <v/>
      </c>
      <c r="EA45" s="36" t="str">
        <f t="shared" si="27"/>
        <v/>
      </c>
      <c r="EB45" s="36" t="str">
        <f t="shared" si="46"/>
        <v/>
      </c>
      <c r="EC45" s="79"/>
      <c r="ED45" s="36"/>
      <c r="EE45" s="15"/>
      <c r="EF45" s="16" t="str">
        <f t="shared" si="28"/>
        <v/>
      </c>
      <c r="EG45" s="16" t="str">
        <f t="shared" si="47"/>
        <v/>
      </c>
      <c r="EH45" s="16" t="str">
        <f>IF(DE45=1,IF(EG45&lt;Tab!$M$87,1,IF(EG45&lt;Tab!$M$88,2,IF(EG45&lt;Tab!$M$89,3,IF(EG45&lt;Tab!$M$90,4,5)))),"")</f>
        <v/>
      </c>
      <c r="EI45" s="16" t="str">
        <f>IF(DE45=1,INDEX(Tab!$M$86:$M$91,EH45,1),"")</f>
        <v/>
      </c>
      <c r="EJ45" s="16" t="str">
        <f>IF(DE45=1,INDEX(Tab!$M$86:$M$91,EH45+1,1),"")</f>
        <v/>
      </c>
      <c r="EK45" s="36" t="str">
        <f>IF(DE45=1,INDEX(Tab!$N$86:$AC$91,EH45,DF45),"")</f>
        <v/>
      </c>
      <c r="EL45" s="36" t="str">
        <f>IF(DE45=1,INDEX(Tab!$N$86:$AC$91,EH45+1,DF45),"")</f>
        <v/>
      </c>
      <c r="EM45" s="36">
        <f t="shared" si="29"/>
        <v>0</v>
      </c>
      <c r="EO45" s="74" t="b">
        <f t="shared" si="30"/>
        <v>0</v>
      </c>
      <c r="EP45" s="16">
        <f t="shared" si="31"/>
        <v>1</v>
      </c>
      <c r="EQ45" s="16">
        <f t="shared" si="32"/>
        <v>0</v>
      </c>
      <c r="ER45" s="16" t="str">
        <f t="shared" si="33"/>
        <v/>
      </c>
      <c r="ES45" s="17"/>
      <c r="EU45" s="15"/>
      <c r="EV45" s="191" t="str">
        <f t="shared" si="34"/>
        <v/>
      </c>
      <c r="EW45" s="191" t="str">
        <f t="shared" si="48"/>
        <v/>
      </c>
      <c r="EX45" s="17"/>
    </row>
    <row r="46" spans="2:154" s="16" customFormat="1" x14ac:dyDescent="0.2">
      <c r="B46" s="341"/>
      <c r="C46" s="541"/>
      <c r="D46" s="542"/>
      <c r="E46" s="25"/>
      <c r="F46" s="25"/>
      <c r="G46" s="25"/>
      <c r="H46" s="25"/>
      <c r="I46" s="25"/>
      <c r="J46" s="25"/>
      <c r="K46" s="25"/>
      <c r="L46" s="339"/>
      <c r="M46" s="337"/>
      <c r="N46" s="25"/>
      <c r="O46" s="25"/>
      <c r="P46" s="25"/>
      <c r="Q46" s="27"/>
      <c r="R46" s="24"/>
      <c r="S46" s="24"/>
      <c r="T46" s="24"/>
      <c r="U46" s="24"/>
      <c r="V46" s="24"/>
      <c r="W46" s="172" t="str">
        <f t="shared" si="0"/>
        <v/>
      </c>
      <c r="X46" s="46" t="str">
        <f t="shared" si="1"/>
        <v/>
      </c>
      <c r="Y46" s="28"/>
      <c r="Z46" s="27"/>
      <c r="AA46" s="25"/>
      <c r="AB46" s="25"/>
      <c r="AC46" s="184"/>
      <c r="AD46" s="44"/>
      <c r="AE46" s="176" t="str">
        <f t="shared" si="2"/>
        <v/>
      </c>
      <c r="AF46" s="44"/>
      <c r="AG46" s="46" t="str">
        <f t="shared" si="35"/>
        <v/>
      </c>
      <c r="AH46" s="28"/>
      <c r="AI46" s="27"/>
      <c r="AJ46" s="25"/>
      <c r="AK46" s="25"/>
      <c r="AL46" s="25"/>
      <c r="AM46" s="44"/>
      <c r="AN46" s="40"/>
      <c r="AO46" s="44"/>
      <c r="AP46" s="71" t="str">
        <f t="shared" si="3"/>
        <v/>
      </c>
      <c r="AQ46" s="44"/>
      <c r="AR46" s="46" t="str">
        <f t="shared" si="4"/>
        <v/>
      </c>
      <c r="AS46" s="156"/>
      <c r="AT46" s="80"/>
      <c r="AU46" s="46" t="str">
        <f t="shared" si="5"/>
        <v/>
      </c>
      <c r="AV46" s="80"/>
      <c r="AW46" s="46" t="str">
        <f t="shared" si="6"/>
        <v/>
      </c>
      <c r="AX46" s="28"/>
      <c r="AY46" s="27"/>
      <c r="AZ46" s="46">
        <f t="shared" si="7"/>
        <v>0</v>
      </c>
      <c r="BA46" s="46">
        <f t="shared" si="8"/>
        <v>0</v>
      </c>
      <c r="BB46" s="46">
        <f t="shared" si="9"/>
        <v>0</v>
      </c>
      <c r="BC46" s="46">
        <f t="shared" si="10"/>
        <v>0</v>
      </c>
      <c r="BD46" s="46">
        <f t="shared" si="11"/>
        <v>0</v>
      </c>
      <c r="BE46" s="46">
        <f t="shared" si="12"/>
        <v>0</v>
      </c>
      <c r="BF46" s="46">
        <f t="shared" si="13"/>
        <v>0</v>
      </c>
      <c r="BG46" s="46" t="str">
        <f t="shared" si="14"/>
        <v/>
      </c>
      <c r="BH46" s="17"/>
      <c r="BJ46" s="15"/>
      <c r="BK46" s="347">
        <f t="shared" si="36"/>
        <v>0</v>
      </c>
      <c r="BL46" s="347">
        <f t="shared" si="37"/>
        <v>0</v>
      </c>
      <c r="BM46" s="347">
        <f t="shared" si="38"/>
        <v>0</v>
      </c>
      <c r="BN46" s="343"/>
      <c r="BO46" s="343"/>
      <c r="BP46" s="343"/>
      <c r="BQ46" s="347">
        <f t="shared" si="39"/>
        <v>0</v>
      </c>
      <c r="BR46" s="343"/>
      <c r="BS46" s="343"/>
      <c r="BT46" s="347">
        <f t="shared" si="40"/>
        <v>0</v>
      </c>
      <c r="BU46" s="347">
        <f t="shared" si="41"/>
        <v>0</v>
      </c>
      <c r="BV46" s="17"/>
      <c r="BX46" s="15"/>
      <c r="BZ46" s="17"/>
      <c r="CB46" s="15"/>
      <c r="CC46" s="16">
        <f t="shared" si="15"/>
        <v>0</v>
      </c>
      <c r="CD46" s="16">
        <f t="shared" si="16"/>
        <v>0</v>
      </c>
      <c r="CE46" s="16">
        <f t="shared" si="17"/>
        <v>0</v>
      </c>
      <c r="CF46" s="16">
        <f t="shared" si="18"/>
        <v>0</v>
      </c>
      <c r="CG46" s="16">
        <f t="shared" si="19"/>
        <v>0</v>
      </c>
      <c r="CJ46" s="191">
        <f t="shared" si="20"/>
        <v>0</v>
      </c>
      <c r="CK46" s="191">
        <f t="shared" si="21"/>
        <v>0</v>
      </c>
      <c r="CL46" s="191">
        <f t="shared" si="22"/>
        <v>0</v>
      </c>
      <c r="CM46" s="191">
        <f t="shared" si="23"/>
        <v>0</v>
      </c>
      <c r="CN46" s="191" t="str">
        <f t="shared" si="42"/>
        <v/>
      </c>
      <c r="CO46" s="17"/>
      <c r="CQ46" s="15"/>
      <c r="CR46" s="16">
        <f>IF(M46="",,INDEX(Komp!$K$8:$K$10,M46,1))</f>
        <v>0</v>
      </c>
      <c r="CS46" s="16">
        <f>IF(N46="",,INDEX(Komp!$K$35:$K$40,N46,1))</f>
        <v>0</v>
      </c>
      <c r="CT46" s="16">
        <f>IF(N46="",,INDEX(Komp!$M$35:$M$40,N46,1))</f>
        <v>0</v>
      </c>
      <c r="CU46" s="16">
        <f>IF(O46="",,INDEX(Komp!$K$80:$K$81,O46,1))</f>
        <v>0</v>
      </c>
      <c r="CV46" s="16">
        <f>IF(P46="",,INDEX(Komp!$K$108:$K$109,P46,1))</f>
        <v>0</v>
      </c>
      <c r="CW46" s="191" t="str">
        <f t="shared" si="43"/>
        <v/>
      </c>
      <c r="CX46" s="17"/>
      <c r="CZ46" s="15"/>
      <c r="DA46" s="16" t="str">
        <f t="shared" si="24"/>
        <v/>
      </c>
      <c r="DB46" s="16">
        <f>IF(DA46="",,MATCH(DA46,Tab!$C$5:$C$22,0))</f>
        <v>0</v>
      </c>
      <c r="DC46" s="16">
        <f>IF(DB46=Tab!$D$22,1,0)</f>
        <v>0</v>
      </c>
      <c r="DD46" s="16">
        <f>IF(DB46=Tab!$D$21,1,0)</f>
        <v>0</v>
      </c>
      <c r="DE46" s="16">
        <f>IF(AND(DB46&gt;=Tab!$D$5,DB46&lt;=Tab!$D$20),1,0)</f>
        <v>0</v>
      </c>
      <c r="DF46" s="16">
        <f>IF(DE46=1,INDEX(Tab!$E$5:$E$20,DB46,1),)</f>
        <v>0</v>
      </c>
      <c r="DG46" s="17"/>
      <c r="DI46" s="15"/>
      <c r="DJ46" s="16" t="str">
        <f t="shared" si="25"/>
        <v/>
      </c>
      <c r="DL46" s="36" t="str">
        <f>IF(DD46=1,Projekt!$AH$129,"")</f>
        <v/>
      </c>
      <c r="DM46" s="36"/>
      <c r="DN46" s="36" t="str">
        <f>IF(DE46=1,INDEX(Projekt!$AB$98:$AB$113,DF46,1),"")</f>
        <v/>
      </c>
      <c r="DO46" s="36" t="str">
        <f>IF(DE46=1,INDEX(Projekt!$AH$98:$AH$113,DF46,1),"")</f>
        <v/>
      </c>
      <c r="DP46" s="36" t="str">
        <f t="shared" si="44"/>
        <v/>
      </c>
      <c r="DQ46" s="79"/>
      <c r="DR46" s="36"/>
      <c r="DS46" s="162"/>
      <c r="DT46" s="16" t="str">
        <f t="shared" si="26"/>
        <v/>
      </c>
      <c r="DU46" s="16" t="str">
        <f t="shared" si="45"/>
        <v/>
      </c>
      <c r="DV46" s="16" t="str">
        <f>IF(DE46=1,IF(DU46&lt;Tab!$M$77,1,IF(DU46&lt;Tab!$M$78,2,IF(DU46&lt;Tab!$M$79,3,IF(DU46&lt;Tab!$M$80,4,5)))),"")</f>
        <v/>
      </c>
      <c r="DW46" s="16" t="str">
        <f>IF(DE46=1,INDEX(Tab!$M$76:$M$81,DV46,1),"")</f>
        <v/>
      </c>
      <c r="DX46" s="16" t="str">
        <f>IF(DE46=1,INDEX(Tab!$M$76:$M$81,DV46+1,1),"")</f>
        <v/>
      </c>
      <c r="DY46" s="36" t="str">
        <f>IF(DE46=1,INDEX(Tab!$N$76:$AC$81,DV46,DF46),"")</f>
        <v/>
      </c>
      <c r="DZ46" s="36" t="str">
        <f>IF(DE46=1,INDEX(Tab!$N$76:$AC$81,DV46+1,DF46),"")</f>
        <v/>
      </c>
      <c r="EA46" s="36" t="str">
        <f t="shared" si="27"/>
        <v/>
      </c>
      <c r="EB46" s="36" t="str">
        <f t="shared" si="46"/>
        <v/>
      </c>
      <c r="EC46" s="79"/>
      <c r="ED46" s="36"/>
      <c r="EE46" s="15"/>
      <c r="EF46" s="16" t="str">
        <f t="shared" si="28"/>
        <v/>
      </c>
      <c r="EG46" s="16" t="str">
        <f t="shared" si="47"/>
        <v/>
      </c>
      <c r="EH46" s="16" t="str">
        <f>IF(DE46=1,IF(EG46&lt;Tab!$M$87,1,IF(EG46&lt;Tab!$M$88,2,IF(EG46&lt;Tab!$M$89,3,IF(EG46&lt;Tab!$M$90,4,5)))),"")</f>
        <v/>
      </c>
      <c r="EI46" s="16" t="str">
        <f>IF(DE46=1,INDEX(Tab!$M$86:$M$91,EH46,1),"")</f>
        <v/>
      </c>
      <c r="EJ46" s="16" t="str">
        <f>IF(DE46=1,INDEX(Tab!$M$86:$M$91,EH46+1,1),"")</f>
        <v/>
      </c>
      <c r="EK46" s="36" t="str">
        <f>IF(DE46=1,INDEX(Tab!$N$86:$AC$91,EH46,DF46),"")</f>
        <v/>
      </c>
      <c r="EL46" s="36" t="str">
        <f>IF(DE46=1,INDEX(Tab!$N$86:$AC$91,EH46+1,DF46),"")</f>
        <v/>
      </c>
      <c r="EM46" s="36">
        <f t="shared" si="29"/>
        <v>0</v>
      </c>
      <c r="EO46" s="74" t="b">
        <f t="shared" si="30"/>
        <v>0</v>
      </c>
      <c r="EP46" s="16">
        <f t="shared" si="31"/>
        <v>1</v>
      </c>
      <c r="EQ46" s="16">
        <f t="shared" si="32"/>
        <v>0</v>
      </c>
      <c r="ER46" s="16" t="str">
        <f t="shared" si="33"/>
        <v/>
      </c>
      <c r="ES46" s="17"/>
      <c r="EU46" s="15"/>
      <c r="EV46" s="191" t="str">
        <f t="shared" si="34"/>
        <v/>
      </c>
      <c r="EW46" s="191" t="str">
        <f t="shared" si="48"/>
        <v/>
      </c>
      <c r="EX46" s="17"/>
    </row>
    <row r="47" spans="2:154" s="16" customFormat="1" x14ac:dyDescent="0.2">
      <c r="B47" s="341"/>
      <c r="C47" s="541"/>
      <c r="D47" s="542"/>
      <c r="E47" s="25"/>
      <c r="F47" s="25"/>
      <c r="G47" s="25"/>
      <c r="H47" s="25"/>
      <c r="I47" s="25"/>
      <c r="J47" s="25"/>
      <c r="K47" s="25"/>
      <c r="L47" s="339"/>
      <c r="M47" s="337"/>
      <c r="N47" s="25"/>
      <c r="O47" s="25"/>
      <c r="P47" s="25"/>
      <c r="Q47" s="27"/>
      <c r="R47" s="24"/>
      <c r="S47" s="24"/>
      <c r="T47" s="24"/>
      <c r="U47" s="24"/>
      <c r="V47" s="24"/>
      <c r="W47" s="172" t="str">
        <f t="shared" si="0"/>
        <v/>
      </c>
      <c r="X47" s="46" t="str">
        <f t="shared" si="1"/>
        <v/>
      </c>
      <c r="Y47" s="28"/>
      <c r="Z47" s="27"/>
      <c r="AA47" s="25"/>
      <c r="AB47" s="25"/>
      <c r="AC47" s="184"/>
      <c r="AD47" s="44"/>
      <c r="AE47" s="176" t="str">
        <f t="shared" si="2"/>
        <v/>
      </c>
      <c r="AF47" s="44"/>
      <c r="AG47" s="46" t="str">
        <f t="shared" si="35"/>
        <v/>
      </c>
      <c r="AH47" s="28"/>
      <c r="AI47" s="27"/>
      <c r="AJ47" s="25"/>
      <c r="AK47" s="25"/>
      <c r="AL47" s="25"/>
      <c r="AM47" s="44"/>
      <c r="AN47" s="40"/>
      <c r="AO47" s="44"/>
      <c r="AP47" s="71" t="str">
        <f t="shared" si="3"/>
        <v/>
      </c>
      <c r="AQ47" s="44"/>
      <c r="AR47" s="46" t="str">
        <f t="shared" si="4"/>
        <v/>
      </c>
      <c r="AS47" s="156"/>
      <c r="AT47" s="80"/>
      <c r="AU47" s="46" t="str">
        <f t="shared" si="5"/>
        <v/>
      </c>
      <c r="AV47" s="80"/>
      <c r="AW47" s="46" t="str">
        <f t="shared" si="6"/>
        <v/>
      </c>
      <c r="AX47" s="28"/>
      <c r="AY47" s="27"/>
      <c r="AZ47" s="46">
        <f t="shared" si="7"/>
        <v>0</v>
      </c>
      <c r="BA47" s="46">
        <f t="shared" si="8"/>
        <v>0</v>
      </c>
      <c r="BB47" s="46">
        <f t="shared" si="9"/>
        <v>0</v>
      </c>
      <c r="BC47" s="46">
        <f t="shared" si="10"/>
        <v>0</v>
      </c>
      <c r="BD47" s="46">
        <f t="shared" si="11"/>
        <v>0</v>
      </c>
      <c r="BE47" s="46">
        <f t="shared" si="12"/>
        <v>0</v>
      </c>
      <c r="BF47" s="46">
        <f t="shared" si="13"/>
        <v>0</v>
      </c>
      <c r="BG47" s="46" t="str">
        <f t="shared" si="14"/>
        <v/>
      </c>
      <c r="BH47" s="17"/>
      <c r="BJ47" s="15"/>
      <c r="BK47" s="347">
        <f t="shared" si="36"/>
        <v>0</v>
      </c>
      <c r="BL47" s="347">
        <f t="shared" si="37"/>
        <v>0</v>
      </c>
      <c r="BM47" s="347">
        <f t="shared" si="38"/>
        <v>0</v>
      </c>
      <c r="BN47" s="343"/>
      <c r="BO47" s="343"/>
      <c r="BP47" s="343"/>
      <c r="BQ47" s="347">
        <f t="shared" si="39"/>
        <v>0</v>
      </c>
      <c r="BR47" s="343"/>
      <c r="BS47" s="343"/>
      <c r="BT47" s="347">
        <f t="shared" si="40"/>
        <v>0</v>
      </c>
      <c r="BU47" s="347">
        <f t="shared" si="41"/>
        <v>0</v>
      </c>
      <c r="BV47" s="17"/>
      <c r="BX47" s="15"/>
      <c r="BZ47" s="17"/>
      <c r="CB47" s="15"/>
      <c r="CC47" s="16">
        <f t="shared" si="15"/>
        <v>0</v>
      </c>
      <c r="CD47" s="16">
        <f t="shared" si="16"/>
        <v>0</v>
      </c>
      <c r="CE47" s="16">
        <f t="shared" si="17"/>
        <v>0</v>
      </c>
      <c r="CF47" s="16">
        <f t="shared" si="18"/>
        <v>0</v>
      </c>
      <c r="CG47" s="16">
        <f t="shared" si="19"/>
        <v>0</v>
      </c>
      <c r="CJ47" s="191">
        <f t="shared" si="20"/>
        <v>0</v>
      </c>
      <c r="CK47" s="191">
        <f t="shared" si="21"/>
        <v>0</v>
      </c>
      <c r="CL47" s="191">
        <f t="shared" si="22"/>
        <v>0</v>
      </c>
      <c r="CM47" s="191">
        <f t="shared" si="23"/>
        <v>0</v>
      </c>
      <c r="CN47" s="191" t="str">
        <f t="shared" si="42"/>
        <v/>
      </c>
      <c r="CO47" s="17"/>
      <c r="CQ47" s="15"/>
      <c r="CR47" s="16">
        <f>IF(M47="",,INDEX(Komp!$K$8:$K$10,M47,1))</f>
        <v>0</v>
      </c>
      <c r="CS47" s="16">
        <f>IF(N47="",,INDEX(Komp!$K$35:$K$40,N47,1))</f>
        <v>0</v>
      </c>
      <c r="CT47" s="16">
        <f>IF(N47="",,INDEX(Komp!$M$35:$M$40,N47,1))</f>
        <v>0</v>
      </c>
      <c r="CU47" s="16">
        <f>IF(O47="",,INDEX(Komp!$K$80:$K$81,O47,1))</f>
        <v>0</v>
      </c>
      <c r="CV47" s="16">
        <f>IF(P47="",,INDEX(Komp!$K$108:$K$109,P47,1))</f>
        <v>0</v>
      </c>
      <c r="CW47" s="191" t="str">
        <f t="shared" si="43"/>
        <v/>
      </c>
      <c r="CX47" s="17"/>
      <c r="CZ47" s="15"/>
      <c r="DA47" s="16" t="str">
        <f t="shared" si="24"/>
        <v/>
      </c>
      <c r="DB47" s="16">
        <f>IF(DA47="",,MATCH(DA47,Tab!$C$5:$C$22,0))</f>
        <v>0</v>
      </c>
      <c r="DC47" s="16">
        <f>IF(DB47=Tab!$D$22,1,0)</f>
        <v>0</v>
      </c>
      <c r="DD47" s="16">
        <f>IF(DB47=Tab!$D$21,1,0)</f>
        <v>0</v>
      </c>
      <c r="DE47" s="16">
        <f>IF(AND(DB47&gt;=Tab!$D$5,DB47&lt;=Tab!$D$20),1,0)</f>
        <v>0</v>
      </c>
      <c r="DF47" s="16">
        <f>IF(DE47=1,INDEX(Tab!$E$5:$E$20,DB47,1),)</f>
        <v>0</v>
      </c>
      <c r="DG47" s="17"/>
      <c r="DI47" s="15"/>
      <c r="DJ47" s="16" t="str">
        <f t="shared" si="25"/>
        <v/>
      </c>
      <c r="DL47" s="36" t="str">
        <f>IF(DD47=1,Projekt!$AH$129,"")</f>
        <v/>
      </c>
      <c r="DM47" s="36"/>
      <c r="DN47" s="36" t="str">
        <f>IF(DE47=1,INDEX(Projekt!$AB$98:$AB$113,DF47,1),"")</f>
        <v/>
      </c>
      <c r="DO47" s="36" t="str">
        <f>IF(DE47=1,INDEX(Projekt!$AH$98:$AH$113,DF47,1),"")</f>
        <v/>
      </c>
      <c r="DP47" s="36" t="str">
        <f t="shared" si="44"/>
        <v/>
      </c>
      <c r="DQ47" s="79"/>
      <c r="DR47" s="36"/>
      <c r="DS47" s="162"/>
      <c r="DT47" s="16" t="str">
        <f t="shared" si="26"/>
        <v/>
      </c>
      <c r="DU47" s="16" t="str">
        <f t="shared" si="45"/>
        <v/>
      </c>
      <c r="DV47" s="16" t="str">
        <f>IF(DE47=1,IF(DU47&lt;Tab!$M$77,1,IF(DU47&lt;Tab!$M$78,2,IF(DU47&lt;Tab!$M$79,3,IF(DU47&lt;Tab!$M$80,4,5)))),"")</f>
        <v/>
      </c>
      <c r="DW47" s="16" t="str">
        <f>IF(DE47=1,INDEX(Tab!$M$76:$M$81,DV47,1),"")</f>
        <v/>
      </c>
      <c r="DX47" s="16" t="str">
        <f>IF(DE47=1,INDEX(Tab!$M$76:$M$81,DV47+1,1),"")</f>
        <v/>
      </c>
      <c r="DY47" s="36" t="str">
        <f>IF(DE47=1,INDEX(Tab!$N$76:$AC$81,DV47,DF47),"")</f>
        <v/>
      </c>
      <c r="DZ47" s="36" t="str">
        <f>IF(DE47=1,INDEX(Tab!$N$76:$AC$81,DV47+1,DF47),"")</f>
        <v/>
      </c>
      <c r="EA47" s="36" t="str">
        <f t="shared" si="27"/>
        <v/>
      </c>
      <c r="EB47" s="36" t="str">
        <f t="shared" si="46"/>
        <v/>
      </c>
      <c r="EC47" s="79"/>
      <c r="ED47" s="36"/>
      <c r="EE47" s="15"/>
      <c r="EF47" s="16" t="str">
        <f t="shared" si="28"/>
        <v/>
      </c>
      <c r="EG47" s="16" t="str">
        <f t="shared" si="47"/>
        <v/>
      </c>
      <c r="EH47" s="16" t="str">
        <f>IF(DE47=1,IF(EG47&lt;Tab!$M$87,1,IF(EG47&lt;Tab!$M$88,2,IF(EG47&lt;Tab!$M$89,3,IF(EG47&lt;Tab!$M$90,4,5)))),"")</f>
        <v/>
      </c>
      <c r="EI47" s="16" t="str">
        <f>IF(DE47=1,INDEX(Tab!$M$86:$M$91,EH47,1),"")</f>
        <v/>
      </c>
      <c r="EJ47" s="16" t="str">
        <f>IF(DE47=1,INDEX(Tab!$M$86:$M$91,EH47+1,1),"")</f>
        <v/>
      </c>
      <c r="EK47" s="36" t="str">
        <f>IF(DE47=1,INDEX(Tab!$N$86:$AC$91,EH47,DF47),"")</f>
        <v/>
      </c>
      <c r="EL47" s="36" t="str">
        <f>IF(DE47=1,INDEX(Tab!$N$86:$AC$91,EH47+1,DF47),"")</f>
        <v/>
      </c>
      <c r="EM47" s="36">
        <f t="shared" si="29"/>
        <v>0</v>
      </c>
      <c r="EO47" s="74" t="b">
        <f t="shared" si="30"/>
        <v>0</v>
      </c>
      <c r="EP47" s="16">
        <f t="shared" si="31"/>
        <v>1</v>
      </c>
      <c r="EQ47" s="16">
        <f t="shared" si="32"/>
        <v>0</v>
      </c>
      <c r="ER47" s="16" t="str">
        <f t="shared" si="33"/>
        <v/>
      </c>
      <c r="ES47" s="17"/>
      <c r="EU47" s="15"/>
      <c r="EV47" s="191" t="str">
        <f t="shared" si="34"/>
        <v/>
      </c>
      <c r="EW47" s="191" t="str">
        <f t="shared" si="48"/>
        <v/>
      </c>
      <c r="EX47" s="17"/>
    </row>
    <row r="48" spans="2:154" s="16" customFormat="1" x14ac:dyDescent="0.2">
      <c r="B48" s="341"/>
      <c r="C48" s="541"/>
      <c r="D48" s="542"/>
      <c r="E48" s="25"/>
      <c r="F48" s="25"/>
      <c r="G48" s="25"/>
      <c r="H48" s="25"/>
      <c r="I48" s="25"/>
      <c r="J48" s="25"/>
      <c r="K48" s="25"/>
      <c r="L48" s="339"/>
      <c r="M48" s="337"/>
      <c r="N48" s="25"/>
      <c r="O48" s="25"/>
      <c r="P48" s="25"/>
      <c r="Q48" s="27"/>
      <c r="R48" s="24"/>
      <c r="S48" s="24"/>
      <c r="T48" s="24"/>
      <c r="U48" s="24"/>
      <c r="V48" s="24"/>
      <c r="W48" s="172" t="str">
        <f t="shared" si="0"/>
        <v/>
      </c>
      <c r="X48" s="46" t="str">
        <f t="shared" si="1"/>
        <v/>
      </c>
      <c r="Y48" s="28"/>
      <c r="Z48" s="27"/>
      <c r="AA48" s="25"/>
      <c r="AB48" s="25"/>
      <c r="AC48" s="184"/>
      <c r="AD48" s="44"/>
      <c r="AE48" s="176" t="str">
        <f t="shared" si="2"/>
        <v/>
      </c>
      <c r="AF48" s="44"/>
      <c r="AG48" s="46" t="str">
        <f t="shared" si="35"/>
        <v/>
      </c>
      <c r="AH48" s="28"/>
      <c r="AI48" s="27"/>
      <c r="AJ48" s="25"/>
      <c r="AK48" s="25"/>
      <c r="AL48" s="25"/>
      <c r="AM48" s="44"/>
      <c r="AN48" s="40"/>
      <c r="AO48" s="44"/>
      <c r="AP48" s="71" t="str">
        <f t="shared" si="3"/>
        <v/>
      </c>
      <c r="AQ48" s="44"/>
      <c r="AR48" s="46" t="str">
        <f t="shared" si="4"/>
        <v/>
      </c>
      <c r="AS48" s="156"/>
      <c r="AT48" s="80"/>
      <c r="AU48" s="46" t="str">
        <f t="shared" si="5"/>
        <v/>
      </c>
      <c r="AV48" s="80"/>
      <c r="AW48" s="46" t="str">
        <f t="shared" si="6"/>
        <v/>
      </c>
      <c r="AX48" s="28"/>
      <c r="AY48" s="27"/>
      <c r="AZ48" s="46">
        <f t="shared" si="7"/>
        <v>0</v>
      </c>
      <c r="BA48" s="46">
        <f t="shared" si="8"/>
        <v>0</v>
      </c>
      <c r="BB48" s="46">
        <f t="shared" si="9"/>
        <v>0</v>
      </c>
      <c r="BC48" s="46">
        <f t="shared" si="10"/>
        <v>0</v>
      </c>
      <c r="BD48" s="46">
        <f t="shared" si="11"/>
        <v>0</v>
      </c>
      <c r="BE48" s="46">
        <f t="shared" si="12"/>
        <v>0</v>
      </c>
      <c r="BF48" s="46">
        <f t="shared" si="13"/>
        <v>0</v>
      </c>
      <c r="BG48" s="46" t="str">
        <f t="shared" si="14"/>
        <v/>
      </c>
      <c r="BH48" s="17"/>
      <c r="BJ48" s="15"/>
      <c r="BK48" s="347">
        <f t="shared" si="36"/>
        <v>0</v>
      </c>
      <c r="BL48" s="347">
        <f t="shared" si="37"/>
        <v>0</v>
      </c>
      <c r="BM48" s="347">
        <f t="shared" si="38"/>
        <v>0</v>
      </c>
      <c r="BN48" s="343"/>
      <c r="BO48" s="343"/>
      <c r="BP48" s="343"/>
      <c r="BQ48" s="347">
        <f t="shared" si="39"/>
        <v>0</v>
      </c>
      <c r="BR48" s="343"/>
      <c r="BS48" s="343"/>
      <c r="BT48" s="347">
        <f t="shared" si="40"/>
        <v>0</v>
      </c>
      <c r="BU48" s="347">
        <f t="shared" si="41"/>
        <v>0</v>
      </c>
      <c r="BV48" s="17"/>
      <c r="BX48" s="15"/>
      <c r="BZ48" s="17"/>
      <c r="CB48" s="15"/>
      <c r="CC48" s="16">
        <f t="shared" si="15"/>
        <v>0</v>
      </c>
      <c r="CD48" s="16">
        <f t="shared" si="16"/>
        <v>0</v>
      </c>
      <c r="CE48" s="16">
        <f t="shared" si="17"/>
        <v>0</v>
      </c>
      <c r="CF48" s="16">
        <f t="shared" si="18"/>
        <v>0</v>
      </c>
      <c r="CG48" s="16">
        <f t="shared" si="19"/>
        <v>0</v>
      </c>
      <c r="CJ48" s="191">
        <f t="shared" si="20"/>
        <v>0</v>
      </c>
      <c r="CK48" s="191">
        <f t="shared" si="21"/>
        <v>0</v>
      </c>
      <c r="CL48" s="191">
        <f t="shared" si="22"/>
        <v>0</v>
      </c>
      <c r="CM48" s="191">
        <f t="shared" si="23"/>
        <v>0</v>
      </c>
      <c r="CN48" s="191" t="str">
        <f t="shared" si="42"/>
        <v/>
      </c>
      <c r="CO48" s="17"/>
      <c r="CQ48" s="15"/>
      <c r="CR48" s="16">
        <f>IF(M48="",,INDEX(Komp!$K$8:$K$10,M48,1))</f>
        <v>0</v>
      </c>
      <c r="CS48" s="16">
        <f>IF(N48="",,INDEX(Komp!$K$35:$K$40,N48,1))</f>
        <v>0</v>
      </c>
      <c r="CT48" s="16">
        <f>IF(N48="",,INDEX(Komp!$M$35:$M$40,N48,1))</f>
        <v>0</v>
      </c>
      <c r="CU48" s="16">
        <f>IF(O48="",,INDEX(Komp!$K$80:$K$81,O48,1))</f>
        <v>0</v>
      </c>
      <c r="CV48" s="16">
        <f>IF(P48="",,INDEX(Komp!$K$108:$K$109,P48,1))</f>
        <v>0</v>
      </c>
      <c r="CW48" s="191" t="str">
        <f t="shared" si="43"/>
        <v/>
      </c>
      <c r="CX48" s="17"/>
      <c r="CZ48" s="15"/>
      <c r="DA48" s="16" t="str">
        <f t="shared" si="24"/>
        <v/>
      </c>
      <c r="DB48" s="16">
        <f>IF(DA48="",,MATCH(DA48,Tab!$C$5:$C$22,0))</f>
        <v>0</v>
      </c>
      <c r="DC48" s="16">
        <f>IF(DB48=Tab!$D$22,1,0)</f>
        <v>0</v>
      </c>
      <c r="DD48" s="16">
        <f>IF(DB48=Tab!$D$21,1,0)</f>
        <v>0</v>
      </c>
      <c r="DE48" s="16">
        <f>IF(AND(DB48&gt;=Tab!$D$5,DB48&lt;=Tab!$D$20),1,0)</f>
        <v>0</v>
      </c>
      <c r="DF48" s="16">
        <f>IF(DE48=1,INDEX(Tab!$E$5:$E$20,DB48,1),)</f>
        <v>0</v>
      </c>
      <c r="DG48" s="17"/>
      <c r="DI48" s="15"/>
      <c r="DJ48" s="16" t="str">
        <f t="shared" si="25"/>
        <v/>
      </c>
      <c r="DL48" s="36" t="str">
        <f>IF(DD48=1,Projekt!$AH$129,"")</f>
        <v/>
      </c>
      <c r="DM48" s="36"/>
      <c r="DN48" s="36" t="str">
        <f>IF(DE48=1,INDEX(Projekt!$AB$98:$AB$113,DF48,1),"")</f>
        <v/>
      </c>
      <c r="DO48" s="36" t="str">
        <f>IF(DE48=1,INDEX(Projekt!$AH$98:$AH$113,DF48,1),"")</f>
        <v/>
      </c>
      <c r="DP48" s="36" t="str">
        <f t="shared" si="44"/>
        <v/>
      </c>
      <c r="DQ48" s="79"/>
      <c r="DR48" s="36"/>
      <c r="DS48" s="162"/>
      <c r="DT48" s="16" t="str">
        <f t="shared" si="26"/>
        <v/>
      </c>
      <c r="DU48" s="16" t="str">
        <f t="shared" si="45"/>
        <v/>
      </c>
      <c r="DV48" s="16" t="str">
        <f>IF(DE48=1,IF(DU48&lt;Tab!$M$77,1,IF(DU48&lt;Tab!$M$78,2,IF(DU48&lt;Tab!$M$79,3,IF(DU48&lt;Tab!$M$80,4,5)))),"")</f>
        <v/>
      </c>
      <c r="DW48" s="16" t="str">
        <f>IF(DE48=1,INDEX(Tab!$M$76:$M$81,DV48,1),"")</f>
        <v/>
      </c>
      <c r="DX48" s="16" t="str">
        <f>IF(DE48=1,INDEX(Tab!$M$76:$M$81,DV48+1,1),"")</f>
        <v/>
      </c>
      <c r="DY48" s="36" t="str">
        <f>IF(DE48=1,INDEX(Tab!$N$76:$AC$81,DV48,DF48),"")</f>
        <v/>
      </c>
      <c r="DZ48" s="36" t="str">
        <f>IF(DE48=1,INDEX(Tab!$N$76:$AC$81,DV48+1,DF48),"")</f>
        <v/>
      </c>
      <c r="EA48" s="36" t="str">
        <f t="shared" si="27"/>
        <v/>
      </c>
      <c r="EB48" s="36" t="str">
        <f t="shared" si="46"/>
        <v/>
      </c>
      <c r="EC48" s="79"/>
      <c r="ED48" s="36"/>
      <c r="EE48" s="15"/>
      <c r="EF48" s="16" t="str">
        <f t="shared" si="28"/>
        <v/>
      </c>
      <c r="EG48" s="16" t="str">
        <f t="shared" si="47"/>
        <v/>
      </c>
      <c r="EH48" s="16" t="str">
        <f>IF(DE48=1,IF(EG48&lt;Tab!$M$87,1,IF(EG48&lt;Tab!$M$88,2,IF(EG48&lt;Tab!$M$89,3,IF(EG48&lt;Tab!$M$90,4,5)))),"")</f>
        <v/>
      </c>
      <c r="EI48" s="16" t="str">
        <f>IF(DE48=1,INDEX(Tab!$M$86:$M$91,EH48,1),"")</f>
        <v/>
      </c>
      <c r="EJ48" s="16" t="str">
        <f>IF(DE48=1,INDEX(Tab!$M$86:$M$91,EH48+1,1),"")</f>
        <v/>
      </c>
      <c r="EK48" s="36" t="str">
        <f>IF(DE48=1,INDEX(Tab!$N$86:$AC$91,EH48,DF48),"")</f>
        <v/>
      </c>
      <c r="EL48" s="36" t="str">
        <f>IF(DE48=1,INDEX(Tab!$N$86:$AC$91,EH48+1,DF48),"")</f>
        <v/>
      </c>
      <c r="EM48" s="36">
        <f t="shared" si="29"/>
        <v>0</v>
      </c>
      <c r="EO48" s="74" t="b">
        <f t="shared" si="30"/>
        <v>0</v>
      </c>
      <c r="EP48" s="16">
        <f t="shared" si="31"/>
        <v>1</v>
      </c>
      <c r="EQ48" s="16">
        <f t="shared" si="32"/>
        <v>0</v>
      </c>
      <c r="ER48" s="16" t="str">
        <f t="shared" si="33"/>
        <v/>
      </c>
      <c r="ES48" s="17"/>
      <c r="EU48" s="15"/>
      <c r="EV48" s="191" t="str">
        <f t="shared" si="34"/>
        <v/>
      </c>
      <c r="EW48" s="191" t="str">
        <f t="shared" si="48"/>
        <v/>
      </c>
      <c r="EX48" s="17"/>
    </row>
    <row r="49" spans="2:154" s="16" customFormat="1" x14ac:dyDescent="0.2">
      <c r="B49" s="341"/>
      <c r="C49" s="541"/>
      <c r="D49" s="542"/>
      <c r="E49" s="25"/>
      <c r="F49" s="25"/>
      <c r="G49" s="25"/>
      <c r="H49" s="25"/>
      <c r="I49" s="25"/>
      <c r="J49" s="25"/>
      <c r="K49" s="25"/>
      <c r="L49" s="339"/>
      <c r="M49" s="337"/>
      <c r="N49" s="25"/>
      <c r="O49" s="25"/>
      <c r="P49" s="25"/>
      <c r="Q49" s="27"/>
      <c r="R49" s="24"/>
      <c r="S49" s="24"/>
      <c r="T49" s="24"/>
      <c r="U49" s="24"/>
      <c r="V49" s="24"/>
      <c r="W49" s="172" t="str">
        <f t="shared" si="0"/>
        <v/>
      </c>
      <c r="X49" s="46" t="str">
        <f t="shared" si="1"/>
        <v/>
      </c>
      <c r="Y49" s="28"/>
      <c r="Z49" s="27"/>
      <c r="AA49" s="25"/>
      <c r="AB49" s="25"/>
      <c r="AC49" s="184"/>
      <c r="AD49" s="44"/>
      <c r="AE49" s="176" t="str">
        <f t="shared" si="2"/>
        <v/>
      </c>
      <c r="AF49" s="44"/>
      <c r="AG49" s="46" t="str">
        <f t="shared" si="35"/>
        <v/>
      </c>
      <c r="AH49" s="28"/>
      <c r="AI49" s="27"/>
      <c r="AJ49" s="25"/>
      <c r="AK49" s="25"/>
      <c r="AL49" s="25"/>
      <c r="AM49" s="44"/>
      <c r="AN49" s="40"/>
      <c r="AO49" s="44"/>
      <c r="AP49" s="71" t="str">
        <f t="shared" si="3"/>
        <v/>
      </c>
      <c r="AQ49" s="44"/>
      <c r="AR49" s="46" t="str">
        <f t="shared" si="4"/>
        <v/>
      </c>
      <c r="AS49" s="156"/>
      <c r="AT49" s="80"/>
      <c r="AU49" s="46" t="str">
        <f t="shared" si="5"/>
        <v/>
      </c>
      <c r="AV49" s="80"/>
      <c r="AW49" s="46" t="str">
        <f t="shared" si="6"/>
        <v/>
      </c>
      <c r="AX49" s="28"/>
      <c r="AY49" s="27"/>
      <c r="AZ49" s="46">
        <f t="shared" si="7"/>
        <v>0</v>
      </c>
      <c r="BA49" s="46">
        <f t="shared" si="8"/>
        <v>0</v>
      </c>
      <c r="BB49" s="46">
        <f t="shared" si="9"/>
        <v>0</v>
      </c>
      <c r="BC49" s="46">
        <f t="shared" si="10"/>
        <v>0</v>
      </c>
      <c r="BD49" s="46">
        <f t="shared" si="11"/>
        <v>0</v>
      </c>
      <c r="BE49" s="46">
        <f t="shared" si="12"/>
        <v>0</v>
      </c>
      <c r="BF49" s="46">
        <f t="shared" si="13"/>
        <v>0</v>
      </c>
      <c r="BG49" s="46" t="str">
        <f t="shared" si="14"/>
        <v/>
      </c>
      <c r="BH49" s="17"/>
      <c r="BJ49" s="15"/>
      <c r="BK49" s="347">
        <f t="shared" si="36"/>
        <v>0</v>
      </c>
      <c r="BL49" s="347">
        <f t="shared" si="37"/>
        <v>0</v>
      </c>
      <c r="BM49" s="347">
        <f t="shared" si="38"/>
        <v>0</v>
      </c>
      <c r="BN49" s="343"/>
      <c r="BO49" s="343"/>
      <c r="BP49" s="343"/>
      <c r="BQ49" s="347">
        <f t="shared" si="39"/>
        <v>0</v>
      </c>
      <c r="BR49" s="343"/>
      <c r="BS49" s="343"/>
      <c r="BT49" s="347">
        <f t="shared" si="40"/>
        <v>0</v>
      </c>
      <c r="BU49" s="347">
        <f t="shared" si="41"/>
        <v>0</v>
      </c>
      <c r="BV49" s="17"/>
      <c r="BX49" s="15"/>
      <c r="BZ49" s="17"/>
      <c r="CB49" s="15"/>
      <c r="CC49" s="16">
        <f t="shared" si="15"/>
        <v>0</v>
      </c>
      <c r="CD49" s="16">
        <f t="shared" si="16"/>
        <v>0</v>
      </c>
      <c r="CE49" s="16">
        <f t="shared" si="17"/>
        <v>0</v>
      </c>
      <c r="CF49" s="16">
        <f t="shared" si="18"/>
        <v>0</v>
      </c>
      <c r="CG49" s="16">
        <f t="shared" si="19"/>
        <v>0</v>
      </c>
      <c r="CJ49" s="191">
        <f t="shared" si="20"/>
        <v>0</v>
      </c>
      <c r="CK49" s="191">
        <f t="shared" si="21"/>
        <v>0</v>
      </c>
      <c r="CL49" s="191">
        <f t="shared" si="22"/>
        <v>0</v>
      </c>
      <c r="CM49" s="191">
        <f t="shared" si="23"/>
        <v>0</v>
      </c>
      <c r="CN49" s="191" t="str">
        <f t="shared" si="42"/>
        <v/>
      </c>
      <c r="CO49" s="17"/>
      <c r="CQ49" s="15"/>
      <c r="CR49" s="16">
        <f>IF(M49="",,INDEX(Komp!$K$8:$K$10,M49,1))</f>
        <v>0</v>
      </c>
      <c r="CS49" s="16">
        <f>IF(N49="",,INDEX(Komp!$K$35:$K$40,N49,1))</f>
        <v>0</v>
      </c>
      <c r="CT49" s="16">
        <f>IF(N49="",,INDEX(Komp!$M$35:$M$40,N49,1))</f>
        <v>0</v>
      </c>
      <c r="CU49" s="16">
        <f>IF(O49="",,INDEX(Komp!$K$80:$K$81,O49,1))</f>
        <v>0</v>
      </c>
      <c r="CV49" s="16">
        <f>IF(P49="",,INDEX(Komp!$K$108:$K$109,P49,1))</f>
        <v>0</v>
      </c>
      <c r="CW49" s="191" t="str">
        <f t="shared" si="43"/>
        <v/>
      </c>
      <c r="CX49" s="17"/>
      <c r="CZ49" s="15"/>
      <c r="DA49" s="16" t="str">
        <f t="shared" si="24"/>
        <v/>
      </c>
      <c r="DB49" s="16">
        <f>IF(DA49="",,MATCH(DA49,Tab!$C$5:$C$22,0))</f>
        <v>0</v>
      </c>
      <c r="DC49" s="16">
        <f>IF(DB49=Tab!$D$22,1,0)</f>
        <v>0</v>
      </c>
      <c r="DD49" s="16">
        <f>IF(DB49=Tab!$D$21,1,0)</f>
        <v>0</v>
      </c>
      <c r="DE49" s="16">
        <f>IF(AND(DB49&gt;=Tab!$D$5,DB49&lt;=Tab!$D$20),1,0)</f>
        <v>0</v>
      </c>
      <c r="DF49" s="16">
        <f>IF(DE49=1,INDEX(Tab!$E$5:$E$20,DB49,1),)</f>
        <v>0</v>
      </c>
      <c r="DG49" s="17"/>
      <c r="DI49" s="15"/>
      <c r="DJ49" s="16" t="str">
        <f t="shared" si="25"/>
        <v/>
      </c>
      <c r="DL49" s="36" t="str">
        <f>IF(DD49=1,Projekt!$AH$129,"")</f>
        <v/>
      </c>
      <c r="DM49" s="36"/>
      <c r="DN49" s="36" t="str">
        <f>IF(DE49=1,INDEX(Projekt!$AB$98:$AB$113,DF49,1),"")</f>
        <v/>
      </c>
      <c r="DO49" s="36" t="str">
        <f>IF(DE49=1,INDEX(Projekt!$AH$98:$AH$113,DF49,1),"")</f>
        <v/>
      </c>
      <c r="DP49" s="36" t="str">
        <f t="shared" si="44"/>
        <v/>
      </c>
      <c r="DQ49" s="79"/>
      <c r="DR49" s="36"/>
      <c r="DS49" s="162"/>
      <c r="DT49" s="16" t="str">
        <f t="shared" si="26"/>
        <v/>
      </c>
      <c r="DU49" s="16" t="str">
        <f t="shared" si="45"/>
        <v/>
      </c>
      <c r="DV49" s="16" t="str">
        <f>IF(DE49=1,IF(DU49&lt;Tab!$M$77,1,IF(DU49&lt;Tab!$M$78,2,IF(DU49&lt;Tab!$M$79,3,IF(DU49&lt;Tab!$M$80,4,5)))),"")</f>
        <v/>
      </c>
      <c r="DW49" s="16" t="str">
        <f>IF(DE49=1,INDEX(Tab!$M$76:$M$81,DV49,1),"")</f>
        <v/>
      </c>
      <c r="DX49" s="16" t="str">
        <f>IF(DE49=1,INDEX(Tab!$M$76:$M$81,DV49+1,1),"")</f>
        <v/>
      </c>
      <c r="DY49" s="36" t="str">
        <f>IF(DE49=1,INDEX(Tab!$N$76:$AC$81,DV49,DF49),"")</f>
        <v/>
      </c>
      <c r="DZ49" s="36" t="str">
        <f>IF(DE49=1,INDEX(Tab!$N$76:$AC$81,DV49+1,DF49),"")</f>
        <v/>
      </c>
      <c r="EA49" s="36" t="str">
        <f t="shared" si="27"/>
        <v/>
      </c>
      <c r="EB49" s="36" t="str">
        <f t="shared" si="46"/>
        <v/>
      </c>
      <c r="EC49" s="79"/>
      <c r="ED49" s="36"/>
      <c r="EE49" s="15"/>
      <c r="EF49" s="16" t="str">
        <f t="shared" si="28"/>
        <v/>
      </c>
      <c r="EG49" s="16" t="str">
        <f t="shared" si="47"/>
        <v/>
      </c>
      <c r="EH49" s="16" t="str">
        <f>IF(DE49=1,IF(EG49&lt;Tab!$M$87,1,IF(EG49&lt;Tab!$M$88,2,IF(EG49&lt;Tab!$M$89,3,IF(EG49&lt;Tab!$M$90,4,5)))),"")</f>
        <v/>
      </c>
      <c r="EI49" s="16" t="str">
        <f>IF(DE49=1,INDEX(Tab!$M$86:$M$91,EH49,1),"")</f>
        <v/>
      </c>
      <c r="EJ49" s="16" t="str">
        <f>IF(DE49=1,INDEX(Tab!$M$86:$M$91,EH49+1,1),"")</f>
        <v/>
      </c>
      <c r="EK49" s="36" t="str">
        <f>IF(DE49=1,INDEX(Tab!$N$86:$AC$91,EH49,DF49),"")</f>
        <v/>
      </c>
      <c r="EL49" s="36" t="str">
        <f>IF(DE49=1,INDEX(Tab!$N$86:$AC$91,EH49+1,DF49),"")</f>
        <v/>
      </c>
      <c r="EM49" s="36">
        <f t="shared" si="29"/>
        <v>0</v>
      </c>
      <c r="EO49" s="74" t="b">
        <f t="shared" si="30"/>
        <v>0</v>
      </c>
      <c r="EP49" s="16">
        <f t="shared" si="31"/>
        <v>1</v>
      </c>
      <c r="EQ49" s="16">
        <f t="shared" si="32"/>
        <v>0</v>
      </c>
      <c r="ER49" s="16" t="str">
        <f t="shared" si="33"/>
        <v/>
      </c>
      <c r="ES49" s="17"/>
      <c r="EU49" s="15"/>
      <c r="EV49" s="191" t="str">
        <f t="shared" si="34"/>
        <v/>
      </c>
      <c r="EW49" s="191" t="str">
        <f t="shared" si="48"/>
        <v/>
      </c>
      <c r="EX49" s="17"/>
    </row>
    <row r="50" spans="2:154" s="16" customFormat="1" x14ac:dyDescent="0.2">
      <c r="B50" s="341"/>
      <c r="C50" s="541"/>
      <c r="D50" s="542"/>
      <c r="E50" s="25"/>
      <c r="F50" s="25"/>
      <c r="G50" s="25"/>
      <c r="H50" s="25"/>
      <c r="I50" s="25"/>
      <c r="J50" s="25"/>
      <c r="K50" s="25"/>
      <c r="L50" s="339"/>
      <c r="M50" s="337"/>
      <c r="N50" s="25"/>
      <c r="O50" s="25"/>
      <c r="P50" s="25"/>
      <c r="Q50" s="27"/>
      <c r="R50" s="24"/>
      <c r="S50" s="24"/>
      <c r="T50" s="24"/>
      <c r="U50" s="24"/>
      <c r="V50" s="24"/>
      <c r="W50" s="172" t="str">
        <f t="shared" si="0"/>
        <v/>
      </c>
      <c r="X50" s="46" t="str">
        <f t="shared" si="1"/>
        <v/>
      </c>
      <c r="Y50" s="28"/>
      <c r="Z50" s="27"/>
      <c r="AA50" s="25"/>
      <c r="AB50" s="25"/>
      <c r="AC50" s="184"/>
      <c r="AD50" s="44"/>
      <c r="AE50" s="176" t="str">
        <f t="shared" si="2"/>
        <v/>
      </c>
      <c r="AF50" s="44"/>
      <c r="AG50" s="46" t="str">
        <f t="shared" si="35"/>
        <v/>
      </c>
      <c r="AH50" s="28"/>
      <c r="AI50" s="27"/>
      <c r="AJ50" s="25"/>
      <c r="AK50" s="25"/>
      <c r="AL50" s="25"/>
      <c r="AM50" s="44"/>
      <c r="AN50" s="40"/>
      <c r="AO50" s="44"/>
      <c r="AP50" s="71" t="str">
        <f t="shared" si="3"/>
        <v/>
      </c>
      <c r="AQ50" s="44"/>
      <c r="AR50" s="46" t="str">
        <f t="shared" si="4"/>
        <v/>
      </c>
      <c r="AS50" s="156"/>
      <c r="AT50" s="80"/>
      <c r="AU50" s="46" t="str">
        <f t="shared" si="5"/>
        <v/>
      </c>
      <c r="AV50" s="80"/>
      <c r="AW50" s="46" t="str">
        <f t="shared" si="6"/>
        <v/>
      </c>
      <c r="AX50" s="28"/>
      <c r="AY50" s="27"/>
      <c r="AZ50" s="46">
        <f t="shared" si="7"/>
        <v>0</v>
      </c>
      <c r="BA50" s="46">
        <f t="shared" si="8"/>
        <v>0</v>
      </c>
      <c r="BB50" s="46">
        <f t="shared" si="9"/>
        <v>0</v>
      </c>
      <c r="BC50" s="46">
        <f t="shared" si="10"/>
        <v>0</v>
      </c>
      <c r="BD50" s="46">
        <f t="shared" si="11"/>
        <v>0</v>
      </c>
      <c r="BE50" s="46">
        <f t="shared" si="12"/>
        <v>0</v>
      </c>
      <c r="BF50" s="46">
        <f t="shared" si="13"/>
        <v>0</v>
      </c>
      <c r="BG50" s="46" t="str">
        <f t="shared" si="14"/>
        <v/>
      </c>
      <c r="BH50" s="17"/>
      <c r="BJ50" s="15"/>
      <c r="BK50" s="347">
        <f t="shared" si="36"/>
        <v>0</v>
      </c>
      <c r="BL50" s="347">
        <f t="shared" si="37"/>
        <v>0</v>
      </c>
      <c r="BM50" s="347">
        <f t="shared" si="38"/>
        <v>0</v>
      </c>
      <c r="BN50" s="343"/>
      <c r="BO50" s="343"/>
      <c r="BP50" s="343"/>
      <c r="BQ50" s="347">
        <f t="shared" si="39"/>
        <v>0</v>
      </c>
      <c r="BR50" s="343"/>
      <c r="BS50" s="343"/>
      <c r="BT50" s="347">
        <f t="shared" si="40"/>
        <v>0</v>
      </c>
      <c r="BU50" s="347">
        <f t="shared" si="41"/>
        <v>0</v>
      </c>
      <c r="BV50" s="17"/>
      <c r="BX50" s="15"/>
      <c r="BZ50" s="17"/>
      <c r="CB50" s="15"/>
      <c r="CC50" s="16">
        <f t="shared" si="15"/>
        <v>0</v>
      </c>
      <c r="CD50" s="16">
        <f t="shared" si="16"/>
        <v>0</v>
      </c>
      <c r="CE50" s="16">
        <f t="shared" si="17"/>
        <v>0</v>
      </c>
      <c r="CF50" s="16">
        <f t="shared" si="18"/>
        <v>0</v>
      </c>
      <c r="CG50" s="16">
        <f t="shared" si="19"/>
        <v>0</v>
      </c>
      <c r="CJ50" s="191">
        <f t="shared" si="20"/>
        <v>0</v>
      </c>
      <c r="CK50" s="191">
        <f t="shared" si="21"/>
        <v>0</v>
      </c>
      <c r="CL50" s="191">
        <f t="shared" si="22"/>
        <v>0</v>
      </c>
      <c r="CM50" s="191">
        <f t="shared" si="23"/>
        <v>0</v>
      </c>
      <c r="CN50" s="191" t="str">
        <f t="shared" si="42"/>
        <v/>
      </c>
      <c r="CO50" s="17"/>
      <c r="CQ50" s="15"/>
      <c r="CR50" s="16">
        <f>IF(M50="",,INDEX(Komp!$K$8:$K$10,M50,1))</f>
        <v>0</v>
      </c>
      <c r="CS50" s="16">
        <f>IF(N50="",,INDEX(Komp!$K$35:$K$40,N50,1))</f>
        <v>0</v>
      </c>
      <c r="CT50" s="16">
        <f>IF(N50="",,INDEX(Komp!$M$35:$M$40,N50,1))</f>
        <v>0</v>
      </c>
      <c r="CU50" s="16">
        <f>IF(O50="",,INDEX(Komp!$K$80:$K$81,O50,1))</f>
        <v>0</v>
      </c>
      <c r="CV50" s="16">
        <f>IF(P50="",,INDEX(Komp!$K$108:$K$109,P50,1))</f>
        <v>0</v>
      </c>
      <c r="CW50" s="191" t="str">
        <f t="shared" si="43"/>
        <v/>
      </c>
      <c r="CX50" s="17"/>
      <c r="CZ50" s="15"/>
      <c r="DA50" s="16" t="str">
        <f t="shared" si="24"/>
        <v/>
      </c>
      <c r="DB50" s="16">
        <f>IF(DA50="",,MATCH(DA50,Tab!$C$5:$C$22,0))</f>
        <v>0</v>
      </c>
      <c r="DC50" s="16">
        <f>IF(DB50=Tab!$D$22,1,0)</f>
        <v>0</v>
      </c>
      <c r="DD50" s="16">
        <f>IF(DB50=Tab!$D$21,1,0)</f>
        <v>0</v>
      </c>
      <c r="DE50" s="16">
        <f>IF(AND(DB50&gt;=Tab!$D$5,DB50&lt;=Tab!$D$20),1,0)</f>
        <v>0</v>
      </c>
      <c r="DF50" s="16">
        <f>IF(DE50=1,INDEX(Tab!$E$5:$E$20,DB50,1),)</f>
        <v>0</v>
      </c>
      <c r="DG50" s="17"/>
      <c r="DI50" s="15"/>
      <c r="DJ50" s="16" t="str">
        <f t="shared" si="25"/>
        <v/>
      </c>
      <c r="DL50" s="36" t="str">
        <f>IF(DD50=1,Projekt!$AH$129,"")</f>
        <v/>
      </c>
      <c r="DM50" s="36"/>
      <c r="DN50" s="36" t="str">
        <f>IF(DE50=1,INDEX(Projekt!$AB$98:$AB$113,DF50,1),"")</f>
        <v/>
      </c>
      <c r="DO50" s="36" t="str">
        <f>IF(DE50=1,INDEX(Projekt!$AH$98:$AH$113,DF50,1),"")</f>
        <v/>
      </c>
      <c r="DP50" s="36" t="str">
        <f t="shared" si="44"/>
        <v/>
      </c>
      <c r="DQ50" s="79"/>
      <c r="DR50" s="36"/>
      <c r="DS50" s="162"/>
      <c r="DT50" s="16" t="str">
        <f t="shared" si="26"/>
        <v/>
      </c>
      <c r="DU50" s="16" t="str">
        <f t="shared" si="45"/>
        <v/>
      </c>
      <c r="DV50" s="16" t="str">
        <f>IF(DE50=1,IF(DU50&lt;Tab!$M$77,1,IF(DU50&lt;Tab!$M$78,2,IF(DU50&lt;Tab!$M$79,3,IF(DU50&lt;Tab!$M$80,4,5)))),"")</f>
        <v/>
      </c>
      <c r="DW50" s="16" t="str">
        <f>IF(DE50=1,INDEX(Tab!$M$76:$M$81,DV50,1),"")</f>
        <v/>
      </c>
      <c r="DX50" s="16" t="str">
        <f>IF(DE50=1,INDEX(Tab!$M$76:$M$81,DV50+1,1),"")</f>
        <v/>
      </c>
      <c r="DY50" s="36" t="str">
        <f>IF(DE50=1,INDEX(Tab!$N$76:$AC$81,DV50,DF50),"")</f>
        <v/>
      </c>
      <c r="DZ50" s="36" t="str">
        <f>IF(DE50=1,INDEX(Tab!$N$76:$AC$81,DV50+1,DF50),"")</f>
        <v/>
      </c>
      <c r="EA50" s="36" t="str">
        <f t="shared" si="27"/>
        <v/>
      </c>
      <c r="EB50" s="36" t="str">
        <f t="shared" si="46"/>
        <v/>
      </c>
      <c r="EC50" s="79"/>
      <c r="ED50" s="36"/>
      <c r="EE50" s="15"/>
      <c r="EF50" s="16" t="str">
        <f t="shared" si="28"/>
        <v/>
      </c>
      <c r="EG50" s="16" t="str">
        <f t="shared" si="47"/>
        <v/>
      </c>
      <c r="EH50" s="16" t="str">
        <f>IF(DE50=1,IF(EG50&lt;Tab!$M$87,1,IF(EG50&lt;Tab!$M$88,2,IF(EG50&lt;Tab!$M$89,3,IF(EG50&lt;Tab!$M$90,4,5)))),"")</f>
        <v/>
      </c>
      <c r="EI50" s="16" t="str">
        <f>IF(DE50=1,INDEX(Tab!$M$86:$M$91,EH50,1),"")</f>
        <v/>
      </c>
      <c r="EJ50" s="16" t="str">
        <f>IF(DE50=1,INDEX(Tab!$M$86:$M$91,EH50+1,1),"")</f>
        <v/>
      </c>
      <c r="EK50" s="36" t="str">
        <f>IF(DE50=1,INDEX(Tab!$N$86:$AC$91,EH50,DF50),"")</f>
        <v/>
      </c>
      <c r="EL50" s="36" t="str">
        <f>IF(DE50=1,INDEX(Tab!$N$86:$AC$91,EH50+1,DF50),"")</f>
        <v/>
      </c>
      <c r="EM50" s="36">
        <f t="shared" si="29"/>
        <v>0</v>
      </c>
      <c r="EO50" s="74" t="b">
        <f t="shared" si="30"/>
        <v>0</v>
      </c>
      <c r="EP50" s="16">
        <f t="shared" si="31"/>
        <v>1</v>
      </c>
      <c r="EQ50" s="16">
        <f t="shared" si="32"/>
        <v>0</v>
      </c>
      <c r="ER50" s="16" t="str">
        <f t="shared" si="33"/>
        <v/>
      </c>
      <c r="ES50" s="17"/>
      <c r="EU50" s="15"/>
      <c r="EV50" s="191" t="str">
        <f t="shared" si="34"/>
        <v/>
      </c>
      <c r="EW50" s="191" t="str">
        <f t="shared" si="48"/>
        <v/>
      </c>
      <c r="EX50" s="17"/>
    </row>
    <row r="51" spans="2:154" s="16" customFormat="1" x14ac:dyDescent="0.2">
      <c r="B51" s="341"/>
      <c r="C51" s="541"/>
      <c r="D51" s="542"/>
      <c r="E51" s="25"/>
      <c r="F51" s="25"/>
      <c r="G51" s="25"/>
      <c r="H51" s="25"/>
      <c r="I51" s="25"/>
      <c r="J51" s="25"/>
      <c r="K51" s="25"/>
      <c r="L51" s="339"/>
      <c r="M51" s="337"/>
      <c r="N51" s="25"/>
      <c r="O51" s="25"/>
      <c r="P51" s="25"/>
      <c r="Q51" s="27"/>
      <c r="R51" s="24"/>
      <c r="S51" s="24"/>
      <c r="T51" s="24"/>
      <c r="U51" s="24"/>
      <c r="V51" s="24"/>
      <c r="W51" s="172" t="str">
        <f t="shared" si="0"/>
        <v/>
      </c>
      <c r="X51" s="46" t="str">
        <f t="shared" si="1"/>
        <v/>
      </c>
      <c r="Y51" s="28"/>
      <c r="Z51" s="27"/>
      <c r="AA51" s="25"/>
      <c r="AB51" s="25"/>
      <c r="AC51" s="184"/>
      <c r="AD51" s="44"/>
      <c r="AE51" s="176" t="str">
        <f t="shared" si="2"/>
        <v/>
      </c>
      <c r="AF51" s="44"/>
      <c r="AG51" s="46" t="str">
        <f t="shared" si="35"/>
        <v/>
      </c>
      <c r="AH51" s="28"/>
      <c r="AI51" s="27"/>
      <c r="AJ51" s="25"/>
      <c r="AK51" s="25"/>
      <c r="AL51" s="25"/>
      <c r="AM51" s="44"/>
      <c r="AN51" s="40"/>
      <c r="AO51" s="44"/>
      <c r="AP51" s="71" t="str">
        <f t="shared" si="3"/>
        <v/>
      </c>
      <c r="AQ51" s="44"/>
      <c r="AR51" s="46" t="str">
        <f t="shared" si="4"/>
        <v/>
      </c>
      <c r="AS51" s="156"/>
      <c r="AT51" s="80"/>
      <c r="AU51" s="46" t="str">
        <f t="shared" si="5"/>
        <v/>
      </c>
      <c r="AV51" s="80"/>
      <c r="AW51" s="46" t="str">
        <f t="shared" si="6"/>
        <v/>
      </c>
      <c r="AX51" s="28"/>
      <c r="AY51" s="27"/>
      <c r="AZ51" s="46">
        <f t="shared" si="7"/>
        <v>0</v>
      </c>
      <c r="BA51" s="46">
        <f t="shared" si="8"/>
        <v>0</v>
      </c>
      <c r="BB51" s="46">
        <f t="shared" si="9"/>
        <v>0</v>
      </c>
      <c r="BC51" s="46">
        <f t="shared" si="10"/>
        <v>0</v>
      </c>
      <c r="BD51" s="46">
        <f t="shared" si="11"/>
        <v>0</v>
      </c>
      <c r="BE51" s="46">
        <f t="shared" si="12"/>
        <v>0</v>
      </c>
      <c r="BF51" s="46">
        <f t="shared" si="13"/>
        <v>0</v>
      </c>
      <c r="BG51" s="46" t="str">
        <f t="shared" si="14"/>
        <v/>
      </c>
      <c r="BH51" s="17"/>
      <c r="BJ51" s="15"/>
      <c r="BK51" s="347">
        <f t="shared" si="36"/>
        <v>0</v>
      </c>
      <c r="BL51" s="347">
        <f t="shared" si="37"/>
        <v>0</v>
      </c>
      <c r="BM51" s="347">
        <f t="shared" si="38"/>
        <v>0</v>
      </c>
      <c r="BN51" s="343"/>
      <c r="BO51" s="343"/>
      <c r="BP51" s="343"/>
      <c r="BQ51" s="347">
        <f t="shared" si="39"/>
        <v>0</v>
      </c>
      <c r="BR51" s="343"/>
      <c r="BS51" s="343"/>
      <c r="BT51" s="347">
        <f t="shared" si="40"/>
        <v>0</v>
      </c>
      <c r="BU51" s="347">
        <f t="shared" si="41"/>
        <v>0</v>
      </c>
      <c r="BV51" s="17"/>
      <c r="BX51" s="15"/>
      <c r="BZ51" s="17"/>
      <c r="CB51" s="15"/>
      <c r="CC51" s="16">
        <f t="shared" si="15"/>
        <v>0</v>
      </c>
      <c r="CD51" s="16">
        <f t="shared" si="16"/>
        <v>0</v>
      </c>
      <c r="CE51" s="16">
        <f t="shared" si="17"/>
        <v>0</v>
      </c>
      <c r="CF51" s="16">
        <f t="shared" si="18"/>
        <v>0</v>
      </c>
      <c r="CG51" s="16">
        <f t="shared" si="19"/>
        <v>0</v>
      </c>
      <c r="CJ51" s="191">
        <f t="shared" si="20"/>
        <v>0</v>
      </c>
      <c r="CK51" s="191">
        <f t="shared" si="21"/>
        <v>0</v>
      </c>
      <c r="CL51" s="191">
        <f t="shared" si="22"/>
        <v>0</v>
      </c>
      <c r="CM51" s="191">
        <f t="shared" si="23"/>
        <v>0</v>
      </c>
      <c r="CN51" s="191" t="str">
        <f t="shared" si="42"/>
        <v/>
      </c>
      <c r="CO51" s="17"/>
      <c r="CQ51" s="15"/>
      <c r="CR51" s="16">
        <f>IF(M51="",,INDEX(Komp!$K$8:$K$10,M51,1))</f>
        <v>0</v>
      </c>
      <c r="CS51" s="16">
        <f>IF(N51="",,INDEX(Komp!$K$35:$K$40,N51,1))</f>
        <v>0</v>
      </c>
      <c r="CT51" s="16">
        <f>IF(N51="",,INDEX(Komp!$M$35:$M$40,N51,1))</f>
        <v>0</v>
      </c>
      <c r="CU51" s="16">
        <f>IF(O51="",,INDEX(Komp!$K$80:$K$81,O51,1))</f>
        <v>0</v>
      </c>
      <c r="CV51" s="16">
        <f>IF(P51="",,INDEX(Komp!$K$108:$K$109,P51,1))</f>
        <v>0</v>
      </c>
      <c r="CW51" s="191" t="str">
        <f t="shared" si="43"/>
        <v/>
      </c>
      <c r="CX51" s="17"/>
      <c r="CZ51" s="15"/>
      <c r="DA51" s="16" t="str">
        <f t="shared" si="24"/>
        <v/>
      </c>
      <c r="DB51" s="16">
        <f>IF(DA51="",,MATCH(DA51,Tab!$C$5:$C$22,0))</f>
        <v>0</v>
      </c>
      <c r="DC51" s="16">
        <f>IF(DB51=Tab!$D$22,1,0)</f>
        <v>0</v>
      </c>
      <c r="DD51" s="16">
        <f>IF(DB51=Tab!$D$21,1,0)</f>
        <v>0</v>
      </c>
      <c r="DE51" s="16">
        <f>IF(AND(DB51&gt;=Tab!$D$5,DB51&lt;=Tab!$D$20),1,0)</f>
        <v>0</v>
      </c>
      <c r="DF51" s="16">
        <f>IF(DE51=1,INDEX(Tab!$E$5:$E$20,DB51,1),)</f>
        <v>0</v>
      </c>
      <c r="DG51" s="17"/>
      <c r="DI51" s="15"/>
      <c r="DJ51" s="16" t="str">
        <f t="shared" si="25"/>
        <v/>
      </c>
      <c r="DL51" s="36" t="str">
        <f>IF(DD51=1,Projekt!$AH$129,"")</f>
        <v/>
      </c>
      <c r="DM51" s="36"/>
      <c r="DN51" s="36" t="str">
        <f>IF(DE51=1,INDEX(Projekt!$AB$98:$AB$113,DF51,1),"")</f>
        <v/>
      </c>
      <c r="DO51" s="36" t="str">
        <f>IF(DE51=1,INDEX(Projekt!$AH$98:$AH$113,DF51,1),"")</f>
        <v/>
      </c>
      <c r="DP51" s="36" t="str">
        <f t="shared" si="44"/>
        <v/>
      </c>
      <c r="DQ51" s="79"/>
      <c r="DR51" s="36"/>
      <c r="DS51" s="162"/>
      <c r="DT51" s="16" t="str">
        <f t="shared" si="26"/>
        <v/>
      </c>
      <c r="DU51" s="16" t="str">
        <f t="shared" si="45"/>
        <v/>
      </c>
      <c r="DV51" s="16" t="str">
        <f>IF(DE51=1,IF(DU51&lt;Tab!$M$77,1,IF(DU51&lt;Tab!$M$78,2,IF(DU51&lt;Tab!$M$79,3,IF(DU51&lt;Tab!$M$80,4,5)))),"")</f>
        <v/>
      </c>
      <c r="DW51" s="16" t="str">
        <f>IF(DE51=1,INDEX(Tab!$M$76:$M$81,DV51,1),"")</f>
        <v/>
      </c>
      <c r="DX51" s="16" t="str">
        <f>IF(DE51=1,INDEX(Tab!$M$76:$M$81,DV51+1,1),"")</f>
        <v/>
      </c>
      <c r="DY51" s="36" t="str">
        <f>IF(DE51=1,INDEX(Tab!$N$76:$AC$81,DV51,DF51),"")</f>
        <v/>
      </c>
      <c r="DZ51" s="36" t="str">
        <f>IF(DE51=1,INDEX(Tab!$N$76:$AC$81,DV51+1,DF51),"")</f>
        <v/>
      </c>
      <c r="EA51" s="36" t="str">
        <f t="shared" si="27"/>
        <v/>
      </c>
      <c r="EB51" s="36" t="str">
        <f t="shared" si="46"/>
        <v/>
      </c>
      <c r="EC51" s="79"/>
      <c r="ED51" s="36"/>
      <c r="EE51" s="15"/>
      <c r="EF51" s="16" t="str">
        <f t="shared" si="28"/>
        <v/>
      </c>
      <c r="EG51" s="16" t="str">
        <f t="shared" si="47"/>
        <v/>
      </c>
      <c r="EH51" s="16" t="str">
        <f>IF(DE51=1,IF(EG51&lt;Tab!$M$87,1,IF(EG51&lt;Tab!$M$88,2,IF(EG51&lt;Tab!$M$89,3,IF(EG51&lt;Tab!$M$90,4,5)))),"")</f>
        <v/>
      </c>
      <c r="EI51" s="16" t="str">
        <f>IF(DE51=1,INDEX(Tab!$M$86:$M$91,EH51,1),"")</f>
        <v/>
      </c>
      <c r="EJ51" s="16" t="str">
        <f>IF(DE51=1,INDEX(Tab!$M$86:$M$91,EH51+1,1),"")</f>
        <v/>
      </c>
      <c r="EK51" s="36" t="str">
        <f>IF(DE51=1,INDEX(Tab!$N$86:$AC$91,EH51,DF51),"")</f>
        <v/>
      </c>
      <c r="EL51" s="36" t="str">
        <f>IF(DE51=1,INDEX(Tab!$N$86:$AC$91,EH51+1,DF51),"")</f>
        <v/>
      </c>
      <c r="EM51" s="36">
        <f t="shared" si="29"/>
        <v>0</v>
      </c>
      <c r="EO51" s="74" t="b">
        <f t="shared" si="30"/>
        <v>0</v>
      </c>
      <c r="EP51" s="16">
        <f t="shared" si="31"/>
        <v>1</v>
      </c>
      <c r="EQ51" s="16">
        <f t="shared" si="32"/>
        <v>0</v>
      </c>
      <c r="ER51" s="16" t="str">
        <f t="shared" si="33"/>
        <v/>
      </c>
      <c r="ES51" s="17"/>
      <c r="EU51" s="15"/>
      <c r="EV51" s="191" t="str">
        <f t="shared" si="34"/>
        <v/>
      </c>
      <c r="EW51" s="191" t="str">
        <f t="shared" si="48"/>
        <v/>
      </c>
      <c r="EX51" s="17"/>
    </row>
    <row r="52" spans="2:154" s="16" customFormat="1" x14ac:dyDescent="0.2">
      <c r="B52" s="341"/>
      <c r="C52" s="541"/>
      <c r="D52" s="542"/>
      <c r="E52" s="25"/>
      <c r="F52" s="25"/>
      <c r="G52" s="25"/>
      <c r="H52" s="25"/>
      <c r="I52" s="25"/>
      <c r="J52" s="25"/>
      <c r="K52" s="25"/>
      <c r="L52" s="339"/>
      <c r="M52" s="337"/>
      <c r="N52" s="25"/>
      <c r="O52" s="25"/>
      <c r="P52" s="25"/>
      <c r="Q52" s="27"/>
      <c r="R52" s="24"/>
      <c r="S52" s="24"/>
      <c r="T52" s="24"/>
      <c r="U52" s="24"/>
      <c r="V52" s="24"/>
      <c r="W52" s="172" t="str">
        <f t="shared" si="0"/>
        <v/>
      </c>
      <c r="X52" s="46" t="str">
        <f t="shared" si="1"/>
        <v/>
      </c>
      <c r="Y52" s="28"/>
      <c r="Z52" s="27"/>
      <c r="AA52" s="25"/>
      <c r="AB52" s="25"/>
      <c r="AC52" s="184"/>
      <c r="AD52" s="44"/>
      <c r="AE52" s="176" t="str">
        <f t="shared" si="2"/>
        <v/>
      </c>
      <c r="AF52" s="44"/>
      <c r="AG52" s="46" t="str">
        <f t="shared" si="35"/>
        <v/>
      </c>
      <c r="AH52" s="28"/>
      <c r="AI52" s="27"/>
      <c r="AJ52" s="25"/>
      <c r="AK52" s="25"/>
      <c r="AL52" s="25"/>
      <c r="AM52" s="44"/>
      <c r="AN52" s="40"/>
      <c r="AO52" s="44"/>
      <c r="AP52" s="71" t="str">
        <f t="shared" si="3"/>
        <v/>
      </c>
      <c r="AQ52" s="44"/>
      <c r="AR52" s="46" t="str">
        <f t="shared" si="4"/>
        <v/>
      </c>
      <c r="AS52" s="156"/>
      <c r="AT52" s="80"/>
      <c r="AU52" s="46" t="str">
        <f t="shared" si="5"/>
        <v/>
      </c>
      <c r="AV52" s="80"/>
      <c r="AW52" s="46" t="str">
        <f t="shared" si="6"/>
        <v/>
      </c>
      <c r="AX52" s="28"/>
      <c r="AY52" s="27"/>
      <c r="AZ52" s="46">
        <f t="shared" si="7"/>
        <v>0</v>
      </c>
      <c r="BA52" s="46">
        <f t="shared" si="8"/>
        <v>0</v>
      </c>
      <c r="BB52" s="46">
        <f t="shared" si="9"/>
        <v>0</v>
      </c>
      <c r="BC52" s="46">
        <f t="shared" si="10"/>
        <v>0</v>
      </c>
      <c r="BD52" s="46">
        <f t="shared" si="11"/>
        <v>0</v>
      </c>
      <c r="BE52" s="46">
        <f t="shared" si="12"/>
        <v>0</v>
      </c>
      <c r="BF52" s="46">
        <f t="shared" si="13"/>
        <v>0</v>
      </c>
      <c r="BG52" s="46" t="str">
        <f t="shared" si="14"/>
        <v/>
      </c>
      <c r="BH52" s="17"/>
      <c r="BJ52" s="15"/>
      <c r="BK52" s="347">
        <f t="shared" si="36"/>
        <v>0</v>
      </c>
      <c r="BL52" s="347">
        <f t="shared" si="37"/>
        <v>0</v>
      </c>
      <c r="BM52" s="347">
        <f t="shared" si="38"/>
        <v>0</v>
      </c>
      <c r="BN52" s="343"/>
      <c r="BO52" s="343"/>
      <c r="BP52" s="343"/>
      <c r="BQ52" s="347">
        <f t="shared" si="39"/>
        <v>0</v>
      </c>
      <c r="BR52" s="343"/>
      <c r="BS52" s="343"/>
      <c r="BT52" s="347">
        <f t="shared" si="40"/>
        <v>0</v>
      </c>
      <c r="BU52" s="347">
        <f t="shared" si="41"/>
        <v>0</v>
      </c>
      <c r="BV52" s="17"/>
      <c r="BX52" s="15"/>
      <c r="BZ52" s="17"/>
      <c r="CB52" s="15"/>
      <c r="CC52" s="16">
        <f t="shared" si="15"/>
        <v>0</v>
      </c>
      <c r="CD52" s="16">
        <f t="shared" si="16"/>
        <v>0</v>
      </c>
      <c r="CE52" s="16">
        <f t="shared" si="17"/>
        <v>0</v>
      </c>
      <c r="CF52" s="16">
        <f t="shared" si="18"/>
        <v>0</v>
      </c>
      <c r="CG52" s="16">
        <f t="shared" si="19"/>
        <v>0</v>
      </c>
      <c r="CJ52" s="191">
        <f t="shared" si="20"/>
        <v>0</v>
      </c>
      <c r="CK52" s="191">
        <f t="shared" si="21"/>
        <v>0</v>
      </c>
      <c r="CL52" s="191">
        <f t="shared" si="22"/>
        <v>0</v>
      </c>
      <c r="CM52" s="191">
        <f t="shared" si="23"/>
        <v>0</v>
      </c>
      <c r="CN52" s="191" t="str">
        <f t="shared" si="42"/>
        <v/>
      </c>
      <c r="CO52" s="17"/>
      <c r="CQ52" s="15"/>
      <c r="CR52" s="16">
        <f>IF(M52="",,INDEX(Komp!$K$8:$K$10,M52,1))</f>
        <v>0</v>
      </c>
      <c r="CS52" s="16">
        <f>IF(N52="",,INDEX(Komp!$K$35:$K$40,N52,1))</f>
        <v>0</v>
      </c>
      <c r="CT52" s="16">
        <f>IF(N52="",,INDEX(Komp!$M$35:$M$40,N52,1))</f>
        <v>0</v>
      </c>
      <c r="CU52" s="16">
        <f>IF(O52="",,INDEX(Komp!$K$80:$K$81,O52,1))</f>
        <v>0</v>
      </c>
      <c r="CV52" s="16">
        <f>IF(P52="",,INDEX(Komp!$K$108:$K$109,P52,1))</f>
        <v>0</v>
      </c>
      <c r="CW52" s="191" t="str">
        <f t="shared" si="43"/>
        <v/>
      </c>
      <c r="CX52" s="17"/>
      <c r="CZ52" s="15"/>
      <c r="DA52" s="16" t="str">
        <f t="shared" si="24"/>
        <v/>
      </c>
      <c r="DB52" s="16">
        <f>IF(DA52="",,MATCH(DA52,Tab!$C$5:$C$22,0))</f>
        <v>0</v>
      </c>
      <c r="DC52" s="16">
        <f>IF(DB52=Tab!$D$22,1,0)</f>
        <v>0</v>
      </c>
      <c r="DD52" s="16">
        <f>IF(DB52=Tab!$D$21,1,0)</f>
        <v>0</v>
      </c>
      <c r="DE52" s="16">
        <f>IF(AND(DB52&gt;=Tab!$D$5,DB52&lt;=Tab!$D$20),1,0)</f>
        <v>0</v>
      </c>
      <c r="DF52" s="16">
        <f>IF(DE52=1,INDEX(Tab!$E$5:$E$20,DB52,1),)</f>
        <v>0</v>
      </c>
      <c r="DG52" s="17"/>
      <c r="DI52" s="15"/>
      <c r="DJ52" s="16" t="str">
        <f t="shared" si="25"/>
        <v/>
      </c>
      <c r="DL52" s="36" t="str">
        <f>IF(DD52=1,Projekt!$AH$129,"")</f>
        <v/>
      </c>
      <c r="DM52" s="36"/>
      <c r="DN52" s="36" t="str">
        <f>IF(DE52=1,INDEX(Projekt!$AB$98:$AB$113,DF52,1),"")</f>
        <v/>
      </c>
      <c r="DO52" s="36" t="str">
        <f>IF(DE52=1,INDEX(Projekt!$AH$98:$AH$113,DF52,1),"")</f>
        <v/>
      </c>
      <c r="DP52" s="36" t="str">
        <f t="shared" si="44"/>
        <v/>
      </c>
      <c r="DQ52" s="79"/>
      <c r="DR52" s="36"/>
      <c r="DS52" s="162"/>
      <c r="DT52" s="16" t="str">
        <f t="shared" si="26"/>
        <v/>
      </c>
      <c r="DU52" s="16" t="str">
        <f t="shared" si="45"/>
        <v/>
      </c>
      <c r="DV52" s="16" t="str">
        <f>IF(DE52=1,IF(DU52&lt;Tab!$M$77,1,IF(DU52&lt;Tab!$M$78,2,IF(DU52&lt;Tab!$M$79,3,IF(DU52&lt;Tab!$M$80,4,5)))),"")</f>
        <v/>
      </c>
      <c r="DW52" s="16" t="str">
        <f>IF(DE52=1,INDEX(Tab!$M$76:$M$81,DV52,1),"")</f>
        <v/>
      </c>
      <c r="DX52" s="16" t="str">
        <f>IF(DE52=1,INDEX(Tab!$M$76:$M$81,DV52+1,1),"")</f>
        <v/>
      </c>
      <c r="DY52" s="36" t="str">
        <f>IF(DE52=1,INDEX(Tab!$N$76:$AC$81,DV52,DF52),"")</f>
        <v/>
      </c>
      <c r="DZ52" s="36" t="str">
        <f>IF(DE52=1,INDEX(Tab!$N$76:$AC$81,DV52+1,DF52),"")</f>
        <v/>
      </c>
      <c r="EA52" s="36" t="str">
        <f t="shared" si="27"/>
        <v/>
      </c>
      <c r="EB52" s="36" t="str">
        <f t="shared" si="46"/>
        <v/>
      </c>
      <c r="EC52" s="79"/>
      <c r="ED52" s="36"/>
      <c r="EE52" s="15"/>
      <c r="EF52" s="16" t="str">
        <f t="shared" si="28"/>
        <v/>
      </c>
      <c r="EG52" s="16" t="str">
        <f t="shared" si="47"/>
        <v/>
      </c>
      <c r="EH52" s="16" t="str">
        <f>IF(DE52=1,IF(EG52&lt;Tab!$M$87,1,IF(EG52&lt;Tab!$M$88,2,IF(EG52&lt;Tab!$M$89,3,IF(EG52&lt;Tab!$M$90,4,5)))),"")</f>
        <v/>
      </c>
      <c r="EI52" s="16" t="str">
        <f>IF(DE52=1,INDEX(Tab!$M$86:$M$91,EH52,1),"")</f>
        <v/>
      </c>
      <c r="EJ52" s="16" t="str">
        <f>IF(DE52=1,INDEX(Tab!$M$86:$M$91,EH52+1,1),"")</f>
        <v/>
      </c>
      <c r="EK52" s="36" t="str">
        <f>IF(DE52=1,INDEX(Tab!$N$86:$AC$91,EH52,DF52),"")</f>
        <v/>
      </c>
      <c r="EL52" s="36" t="str">
        <f>IF(DE52=1,INDEX(Tab!$N$86:$AC$91,EH52+1,DF52),"")</f>
        <v/>
      </c>
      <c r="EM52" s="36">
        <f t="shared" si="29"/>
        <v>0</v>
      </c>
      <c r="EO52" s="74" t="b">
        <f t="shared" si="30"/>
        <v>0</v>
      </c>
      <c r="EP52" s="16">
        <f t="shared" si="31"/>
        <v>1</v>
      </c>
      <c r="EQ52" s="16">
        <f t="shared" si="32"/>
        <v>0</v>
      </c>
      <c r="ER52" s="16" t="str">
        <f t="shared" si="33"/>
        <v/>
      </c>
      <c r="ES52" s="17"/>
      <c r="EU52" s="15"/>
      <c r="EV52" s="191" t="str">
        <f t="shared" si="34"/>
        <v/>
      </c>
      <c r="EW52" s="191" t="str">
        <f t="shared" si="48"/>
        <v/>
      </c>
      <c r="EX52" s="17"/>
    </row>
    <row r="53" spans="2:154" s="16" customFormat="1" x14ac:dyDescent="0.2">
      <c r="B53" s="341"/>
      <c r="C53" s="541"/>
      <c r="D53" s="542"/>
      <c r="E53" s="25"/>
      <c r="F53" s="25"/>
      <c r="G53" s="25"/>
      <c r="H53" s="25"/>
      <c r="I53" s="25"/>
      <c r="J53" s="25"/>
      <c r="K53" s="25"/>
      <c r="L53" s="339"/>
      <c r="M53" s="337"/>
      <c r="N53" s="25"/>
      <c r="O53" s="25"/>
      <c r="P53" s="25"/>
      <c r="Q53" s="27"/>
      <c r="R53" s="24"/>
      <c r="S53" s="24"/>
      <c r="T53" s="24"/>
      <c r="U53" s="24"/>
      <c r="V53" s="24"/>
      <c r="W53" s="172" t="str">
        <f t="shared" si="0"/>
        <v/>
      </c>
      <c r="X53" s="46" t="str">
        <f t="shared" si="1"/>
        <v/>
      </c>
      <c r="Y53" s="28"/>
      <c r="Z53" s="27"/>
      <c r="AA53" s="25"/>
      <c r="AB53" s="25"/>
      <c r="AC53" s="184"/>
      <c r="AD53" s="44"/>
      <c r="AE53" s="176" t="str">
        <f t="shared" si="2"/>
        <v/>
      </c>
      <c r="AF53" s="44"/>
      <c r="AG53" s="46" t="str">
        <f t="shared" si="35"/>
        <v/>
      </c>
      <c r="AH53" s="28"/>
      <c r="AI53" s="27"/>
      <c r="AJ53" s="25"/>
      <c r="AK53" s="25"/>
      <c r="AL53" s="25"/>
      <c r="AM53" s="44"/>
      <c r="AN53" s="40"/>
      <c r="AO53" s="44"/>
      <c r="AP53" s="71" t="str">
        <f t="shared" si="3"/>
        <v/>
      </c>
      <c r="AQ53" s="44"/>
      <c r="AR53" s="46" t="str">
        <f t="shared" si="4"/>
        <v/>
      </c>
      <c r="AS53" s="156"/>
      <c r="AT53" s="80"/>
      <c r="AU53" s="46" t="str">
        <f t="shared" si="5"/>
        <v/>
      </c>
      <c r="AV53" s="80"/>
      <c r="AW53" s="46" t="str">
        <f t="shared" si="6"/>
        <v/>
      </c>
      <c r="AX53" s="28"/>
      <c r="AY53" s="27"/>
      <c r="AZ53" s="46">
        <f t="shared" si="7"/>
        <v>0</v>
      </c>
      <c r="BA53" s="46">
        <f t="shared" si="8"/>
        <v>0</v>
      </c>
      <c r="BB53" s="46">
        <f t="shared" si="9"/>
        <v>0</v>
      </c>
      <c r="BC53" s="46">
        <f t="shared" si="10"/>
        <v>0</v>
      </c>
      <c r="BD53" s="46">
        <f t="shared" si="11"/>
        <v>0</v>
      </c>
      <c r="BE53" s="46">
        <f t="shared" si="12"/>
        <v>0</v>
      </c>
      <c r="BF53" s="46">
        <f t="shared" si="13"/>
        <v>0</v>
      </c>
      <c r="BG53" s="46" t="str">
        <f t="shared" si="14"/>
        <v/>
      </c>
      <c r="BH53" s="17"/>
      <c r="BJ53" s="15"/>
      <c r="BK53" s="347">
        <f t="shared" si="36"/>
        <v>0</v>
      </c>
      <c r="BL53" s="347">
        <f t="shared" si="37"/>
        <v>0</v>
      </c>
      <c r="BM53" s="347">
        <f t="shared" si="38"/>
        <v>0</v>
      </c>
      <c r="BN53" s="343"/>
      <c r="BO53" s="343"/>
      <c r="BP53" s="343"/>
      <c r="BQ53" s="347">
        <f t="shared" si="39"/>
        <v>0</v>
      </c>
      <c r="BR53" s="343"/>
      <c r="BS53" s="343"/>
      <c r="BT53" s="347">
        <f t="shared" si="40"/>
        <v>0</v>
      </c>
      <c r="BU53" s="347">
        <f t="shared" si="41"/>
        <v>0</v>
      </c>
      <c r="BV53" s="17"/>
      <c r="BX53" s="15"/>
      <c r="BZ53" s="17"/>
      <c r="CB53" s="15"/>
      <c r="CC53" s="16">
        <f t="shared" si="15"/>
        <v>0</v>
      </c>
      <c r="CD53" s="16">
        <f t="shared" si="16"/>
        <v>0</v>
      </c>
      <c r="CE53" s="16">
        <f t="shared" si="17"/>
        <v>0</v>
      </c>
      <c r="CF53" s="16">
        <f t="shared" si="18"/>
        <v>0</v>
      </c>
      <c r="CG53" s="16">
        <f t="shared" si="19"/>
        <v>0</v>
      </c>
      <c r="CJ53" s="191">
        <f t="shared" si="20"/>
        <v>0</v>
      </c>
      <c r="CK53" s="191">
        <f t="shared" si="21"/>
        <v>0</v>
      </c>
      <c r="CL53" s="191">
        <f t="shared" si="22"/>
        <v>0</v>
      </c>
      <c r="CM53" s="191">
        <f t="shared" si="23"/>
        <v>0</v>
      </c>
      <c r="CN53" s="191" t="str">
        <f t="shared" si="42"/>
        <v/>
      </c>
      <c r="CO53" s="17"/>
      <c r="CQ53" s="15"/>
      <c r="CR53" s="16">
        <f>IF(M53="",,INDEX(Komp!$K$8:$K$10,M53,1))</f>
        <v>0</v>
      </c>
      <c r="CS53" s="16">
        <f>IF(N53="",,INDEX(Komp!$K$35:$K$40,N53,1))</f>
        <v>0</v>
      </c>
      <c r="CT53" s="16">
        <f>IF(N53="",,INDEX(Komp!$M$35:$M$40,N53,1))</f>
        <v>0</v>
      </c>
      <c r="CU53" s="16">
        <f>IF(O53="",,INDEX(Komp!$K$80:$K$81,O53,1))</f>
        <v>0</v>
      </c>
      <c r="CV53" s="16">
        <f>IF(P53="",,INDEX(Komp!$K$108:$K$109,P53,1))</f>
        <v>0</v>
      </c>
      <c r="CW53" s="191" t="str">
        <f t="shared" si="43"/>
        <v/>
      </c>
      <c r="CX53" s="17"/>
      <c r="CZ53" s="15"/>
      <c r="DA53" s="16" t="str">
        <f t="shared" si="24"/>
        <v/>
      </c>
      <c r="DB53" s="16">
        <f>IF(DA53="",,MATCH(DA53,Tab!$C$5:$C$22,0))</f>
        <v>0</v>
      </c>
      <c r="DC53" s="16">
        <f>IF(DB53=Tab!$D$22,1,0)</f>
        <v>0</v>
      </c>
      <c r="DD53" s="16">
        <f>IF(DB53=Tab!$D$21,1,0)</f>
        <v>0</v>
      </c>
      <c r="DE53" s="16">
        <f>IF(AND(DB53&gt;=Tab!$D$5,DB53&lt;=Tab!$D$20),1,0)</f>
        <v>0</v>
      </c>
      <c r="DF53" s="16">
        <f>IF(DE53=1,INDEX(Tab!$E$5:$E$20,DB53,1),)</f>
        <v>0</v>
      </c>
      <c r="DG53" s="17"/>
      <c r="DI53" s="15"/>
      <c r="DJ53" s="16" t="str">
        <f t="shared" si="25"/>
        <v/>
      </c>
      <c r="DL53" s="36" t="str">
        <f>IF(DD53=1,Projekt!$AH$129,"")</f>
        <v/>
      </c>
      <c r="DM53" s="36"/>
      <c r="DN53" s="36" t="str">
        <f>IF(DE53=1,INDEX(Projekt!$AB$98:$AB$113,DF53,1),"")</f>
        <v/>
      </c>
      <c r="DO53" s="36" t="str">
        <f>IF(DE53=1,INDEX(Projekt!$AH$98:$AH$113,DF53,1),"")</f>
        <v/>
      </c>
      <c r="DP53" s="36" t="str">
        <f t="shared" si="44"/>
        <v/>
      </c>
      <c r="DQ53" s="79"/>
      <c r="DR53" s="36"/>
      <c r="DS53" s="162"/>
      <c r="DT53" s="16" t="str">
        <f t="shared" si="26"/>
        <v/>
      </c>
      <c r="DU53" s="16" t="str">
        <f t="shared" si="45"/>
        <v/>
      </c>
      <c r="DV53" s="16" t="str">
        <f>IF(DE53=1,IF(DU53&lt;Tab!$M$77,1,IF(DU53&lt;Tab!$M$78,2,IF(DU53&lt;Tab!$M$79,3,IF(DU53&lt;Tab!$M$80,4,5)))),"")</f>
        <v/>
      </c>
      <c r="DW53" s="16" t="str">
        <f>IF(DE53=1,INDEX(Tab!$M$76:$M$81,DV53,1),"")</f>
        <v/>
      </c>
      <c r="DX53" s="16" t="str">
        <f>IF(DE53=1,INDEX(Tab!$M$76:$M$81,DV53+1,1),"")</f>
        <v/>
      </c>
      <c r="DY53" s="36" t="str">
        <f>IF(DE53=1,INDEX(Tab!$N$76:$AC$81,DV53,DF53),"")</f>
        <v/>
      </c>
      <c r="DZ53" s="36" t="str">
        <f>IF(DE53=1,INDEX(Tab!$N$76:$AC$81,DV53+1,DF53),"")</f>
        <v/>
      </c>
      <c r="EA53" s="36" t="str">
        <f t="shared" si="27"/>
        <v/>
      </c>
      <c r="EB53" s="36" t="str">
        <f t="shared" si="46"/>
        <v/>
      </c>
      <c r="EC53" s="79"/>
      <c r="ED53" s="36"/>
      <c r="EE53" s="15"/>
      <c r="EF53" s="16" t="str">
        <f t="shared" si="28"/>
        <v/>
      </c>
      <c r="EG53" s="16" t="str">
        <f t="shared" si="47"/>
        <v/>
      </c>
      <c r="EH53" s="16" t="str">
        <f>IF(DE53=1,IF(EG53&lt;Tab!$M$87,1,IF(EG53&lt;Tab!$M$88,2,IF(EG53&lt;Tab!$M$89,3,IF(EG53&lt;Tab!$M$90,4,5)))),"")</f>
        <v/>
      </c>
      <c r="EI53" s="16" t="str">
        <f>IF(DE53=1,INDEX(Tab!$M$86:$M$91,EH53,1),"")</f>
        <v/>
      </c>
      <c r="EJ53" s="16" t="str">
        <f>IF(DE53=1,INDEX(Tab!$M$86:$M$91,EH53+1,1),"")</f>
        <v/>
      </c>
      <c r="EK53" s="36" t="str">
        <f>IF(DE53=1,INDEX(Tab!$N$86:$AC$91,EH53,DF53),"")</f>
        <v/>
      </c>
      <c r="EL53" s="36" t="str">
        <f>IF(DE53=1,INDEX(Tab!$N$86:$AC$91,EH53+1,DF53),"")</f>
        <v/>
      </c>
      <c r="EM53" s="36">
        <f t="shared" si="29"/>
        <v>0</v>
      </c>
      <c r="EO53" s="74" t="b">
        <f t="shared" si="30"/>
        <v>0</v>
      </c>
      <c r="EP53" s="16">
        <f t="shared" si="31"/>
        <v>1</v>
      </c>
      <c r="EQ53" s="16">
        <f t="shared" si="32"/>
        <v>0</v>
      </c>
      <c r="ER53" s="16" t="str">
        <f t="shared" si="33"/>
        <v/>
      </c>
      <c r="ES53" s="17"/>
      <c r="EU53" s="15"/>
      <c r="EV53" s="191" t="str">
        <f t="shared" si="34"/>
        <v/>
      </c>
      <c r="EW53" s="191" t="str">
        <f t="shared" si="48"/>
        <v/>
      </c>
      <c r="EX53" s="17"/>
    </row>
    <row r="54" spans="2:154" s="16" customFormat="1" x14ac:dyDescent="0.2">
      <c r="B54" s="341"/>
      <c r="C54" s="541"/>
      <c r="D54" s="542"/>
      <c r="E54" s="25"/>
      <c r="F54" s="25"/>
      <c r="G54" s="25"/>
      <c r="H54" s="25"/>
      <c r="I54" s="25"/>
      <c r="J54" s="25"/>
      <c r="K54" s="25"/>
      <c r="L54" s="339"/>
      <c r="M54" s="337"/>
      <c r="N54" s="25"/>
      <c r="O54" s="25"/>
      <c r="P54" s="25"/>
      <c r="Q54" s="27"/>
      <c r="R54" s="24"/>
      <c r="S54" s="24"/>
      <c r="T54" s="24"/>
      <c r="U54" s="24"/>
      <c r="V54" s="24"/>
      <c r="W54" s="172" t="str">
        <f t="shared" si="0"/>
        <v/>
      </c>
      <c r="X54" s="46" t="str">
        <f t="shared" si="1"/>
        <v/>
      </c>
      <c r="Y54" s="28"/>
      <c r="Z54" s="27"/>
      <c r="AA54" s="25"/>
      <c r="AB54" s="25"/>
      <c r="AC54" s="184"/>
      <c r="AD54" s="44"/>
      <c r="AE54" s="176" t="str">
        <f t="shared" si="2"/>
        <v/>
      </c>
      <c r="AF54" s="44"/>
      <c r="AG54" s="46" t="str">
        <f t="shared" si="35"/>
        <v/>
      </c>
      <c r="AH54" s="28"/>
      <c r="AI54" s="27"/>
      <c r="AJ54" s="25"/>
      <c r="AK54" s="25"/>
      <c r="AL54" s="25"/>
      <c r="AM54" s="44"/>
      <c r="AN54" s="40"/>
      <c r="AO54" s="44"/>
      <c r="AP54" s="71" t="str">
        <f t="shared" si="3"/>
        <v/>
      </c>
      <c r="AQ54" s="44"/>
      <c r="AR54" s="46" t="str">
        <f t="shared" si="4"/>
        <v/>
      </c>
      <c r="AS54" s="156"/>
      <c r="AT54" s="80"/>
      <c r="AU54" s="46" t="str">
        <f t="shared" si="5"/>
        <v/>
      </c>
      <c r="AV54" s="80"/>
      <c r="AW54" s="46" t="str">
        <f t="shared" si="6"/>
        <v/>
      </c>
      <c r="AX54" s="28"/>
      <c r="AY54" s="27"/>
      <c r="AZ54" s="46">
        <f t="shared" si="7"/>
        <v>0</v>
      </c>
      <c r="BA54" s="46">
        <f t="shared" si="8"/>
        <v>0</v>
      </c>
      <c r="BB54" s="46">
        <f t="shared" si="9"/>
        <v>0</v>
      </c>
      <c r="BC54" s="46">
        <f t="shared" si="10"/>
        <v>0</v>
      </c>
      <c r="BD54" s="46">
        <f t="shared" si="11"/>
        <v>0</v>
      </c>
      <c r="BE54" s="46">
        <f t="shared" si="12"/>
        <v>0</v>
      </c>
      <c r="BF54" s="46">
        <f t="shared" si="13"/>
        <v>0</v>
      </c>
      <c r="BG54" s="46" t="str">
        <f t="shared" si="14"/>
        <v/>
      </c>
      <c r="BH54" s="17"/>
      <c r="BJ54" s="15"/>
      <c r="BK54" s="347">
        <f t="shared" si="36"/>
        <v>0</v>
      </c>
      <c r="BL54" s="347">
        <f t="shared" si="37"/>
        <v>0</v>
      </c>
      <c r="BM54" s="347">
        <f t="shared" si="38"/>
        <v>0</v>
      </c>
      <c r="BN54" s="343"/>
      <c r="BO54" s="343"/>
      <c r="BP54" s="343"/>
      <c r="BQ54" s="347">
        <f t="shared" si="39"/>
        <v>0</v>
      </c>
      <c r="BR54" s="343"/>
      <c r="BS54" s="343"/>
      <c r="BT54" s="347">
        <f t="shared" si="40"/>
        <v>0</v>
      </c>
      <c r="BU54" s="347">
        <f t="shared" si="41"/>
        <v>0</v>
      </c>
      <c r="BV54" s="17"/>
      <c r="BX54" s="15"/>
      <c r="BZ54" s="17"/>
      <c r="CB54" s="15"/>
      <c r="CC54" s="16">
        <f t="shared" si="15"/>
        <v>0</v>
      </c>
      <c r="CD54" s="16">
        <f t="shared" si="16"/>
        <v>0</v>
      </c>
      <c r="CE54" s="16">
        <f t="shared" si="17"/>
        <v>0</v>
      </c>
      <c r="CF54" s="16">
        <f t="shared" si="18"/>
        <v>0</v>
      </c>
      <c r="CG54" s="16">
        <f t="shared" si="19"/>
        <v>0</v>
      </c>
      <c r="CJ54" s="191">
        <f t="shared" si="20"/>
        <v>0</v>
      </c>
      <c r="CK54" s="191">
        <f t="shared" si="21"/>
        <v>0</v>
      </c>
      <c r="CL54" s="191">
        <f t="shared" si="22"/>
        <v>0</v>
      </c>
      <c r="CM54" s="191">
        <f t="shared" si="23"/>
        <v>0</v>
      </c>
      <c r="CN54" s="191" t="str">
        <f t="shared" si="42"/>
        <v/>
      </c>
      <c r="CO54" s="17"/>
      <c r="CQ54" s="15"/>
      <c r="CR54" s="16">
        <f>IF(M54="",,INDEX(Komp!$K$8:$K$10,M54,1))</f>
        <v>0</v>
      </c>
      <c r="CS54" s="16">
        <f>IF(N54="",,INDEX(Komp!$K$35:$K$40,N54,1))</f>
        <v>0</v>
      </c>
      <c r="CT54" s="16">
        <f>IF(N54="",,INDEX(Komp!$M$35:$M$40,N54,1))</f>
        <v>0</v>
      </c>
      <c r="CU54" s="16">
        <f>IF(O54="",,INDEX(Komp!$K$80:$K$81,O54,1))</f>
        <v>0</v>
      </c>
      <c r="CV54" s="16">
        <f>IF(P54="",,INDEX(Komp!$K$108:$K$109,P54,1))</f>
        <v>0</v>
      </c>
      <c r="CW54" s="191" t="str">
        <f t="shared" si="43"/>
        <v/>
      </c>
      <c r="CX54" s="17"/>
      <c r="CZ54" s="15"/>
      <c r="DA54" s="16" t="str">
        <f t="shared" si="24"/>
        <v/>
      </c>
      <c r="DB54" s="16">
        <f>IF(DA54="",,MATCH(DA54,Tab!$C$5:$C$22,0))</f>
        <v>0</v>
      </c>
      <c r="DC54" s="16">
        <f>IF(DB54=Tab!$D$22,1,0)</f>
        <v>0</v>
      </c>
      <c r="DD54" s="16">
        <f>IF(DB54=Tab!$D$21,1,0)</f>
        <v>0</v>
      </c>
      <c r="DE54" s="16">
        <f>IF(AND(DB54&gt;=Tab!$D$5,DB54&lt;=Tab!$D$20),1,0)</f>
        <v>0</v>
      </c>
      <c r="DF54" s="16">
        <f>IF(DE54=1,INDEX(Tab!$E$5:$E$20,DB54,1),)</f>
        <v>0</v>
      </c>
      <c r="DG54" s="17"/>
      <c r="DI54" s="15"/>
      <c r="DJ54" s="16" t="str">
        <f t="shared" si="25"/>
        <v/>
      </c>
      <c r="DL54" s="36" t="str">
        <f>IF(DD54=1,Projekt!$AH$129,"")</f>
        <v/>
      </c>
      <c r="DM54" s="36"/>
      <c r="DN54" s="36" t="str">
        <f>IF(DE54=1,INDEX(Projekt!$AB$98:$AB$113,DF54,1),"")</f>
        <v/>
      </c>
      <c r="DO54" s="36" t="str">
        <f>IF(DE54=1,INDEX(Projekt!$AH$98:$AH$113,DF54,1),"")</f>
        <v/>
      </c>
      <c r="DP54" s="36" t="str">
        <f t="shared" si="44"/>
        <v/>
      </c>
      <c r="DQ54" s="79"/>
      <c r="DR54" s="36"/>
      <c r="DS54" s="162"/>
      <c r="DT54" s="16" t="str">
        <f t="shared" si="26"/>
        <v/>
      </c>
      <c r="DU54" s="16" t="str">
        <f t="shared" si="45"/>
        <v/>
      </c>
      <c r="DV54" s="16" t="str">
        <f>IF(DE54=1,IF(DU54&lt;Tab!$M$77,1,IF(DU54&lt;Tab!$M$78,2,IF(DU54&lt;Tab!$M$79,3,IF(DU54&lt;Tab!$M$80,4,5)))),"")</f>
        <v/>
      </c>
      <c r="DW54" s="16" t="str">
        <f>IF(DE54=1,INDEX(Tab!$M$76:$M$81,DV54,1),"")</f>
        <v/>
      </c>
      <c r="DX54" s="16" t="str">
        <f>IF(DE54=1,INDEX(Tab!$M$76:$M$81,DV54+1,1),"")</f>
        <v/>
      </c>
      <c r="DY54" s="36" t="str">
        <f>IF(DE54=1,INDEX(Tab!$N$76:$AC$81,DV54,DF54),"")</f>
        <v/>
      </c>
      <c r="DZ54" s="36" t="str">
        <f>IF(DE54=1,INDEX(Tab!$N$76:$AC$81,DV54+1,DF54),"")</f>
        <v/>
      </c>
      <c r="EA54" s="36" t="str">
        <f t="shared" si="27"/>
        <v/>
      </c>
      <c r="EB54" s="36" t="str">
        <f t="shared" si="46"/>
        <v/>
      </c>
      <c r="EC54" s="79"/>
      <c r="ED54" s="36"/>
      <c r="EE54" s="15"/>
      <c r="EF54" s="16" t="str">
        <f t="shared" si="28"/>
        <v/>
      </c>
      <c r="EG54" s="16" t="str">
        <f t="shared" si="47"/>
        <v/>
      </c>
      <c r="EH54" s="16" t="str">
        <f>IF(DE54=1,IF(EG54&lt;Tab!$M$87,1,IF(EG54&lt;Tab!$M$88,2,IF(EG54&lt;Tab!$M$89,3,IF(EG54&lt;Tab!$M$90,4,5)))),"")</f>
        <v/>
      </c>
      <c r="EI54" s="16" t="str">
        <f>IF(DE54=1,INDEX(Tab!$M$86:$M$91,EH54,1),"")</f>
        <v/>
      </c>
      <c r="EJ54" s="16" t="str">
        <f>IF(DE54=1,INDEX(Tab!$M$86:$M$91,EH54+1,1),"")</f>
        <v/>
      </c>
      <c r="EK54" s="36" t="str">
        <f>IF(DE54=1,INDEX(Tab!$N$86:$AC$91,EH54,DF54),"")</f>
        <v/>
      </c>
      <c r="EL54" s="36" t="str">
        <f>IF(DE54=1,INDEX(Tab!$N$86:$AC$91,EH54+1,DF54),"")</f>
        <v/>
      </c>
      <c r="EM54" s="36">
        <f t="shared" si="29"/>
        <v>0</v>
      </c>
      <c r="EO54" s="74" t="b">
        <f t="shared" si="30"/>
        <v>0</v>
      </c>
      <c r="EP54" s="16">
        <f t="shared" si="31"/>
        <v>1</v>
      </c>
      <c r="EQ54" s="16">
        <f t="shared" si="32"/>
        <v>0</v>
      </c>
      <c r="ER54" s="16" t="str">
        <f t="shared" si="33"/>
        <v/>
      </c>
      <c r="ES54" s="17"/>
      <c r="EU54" s="15"/>
      <c r="EV54" s="191" t="str">
        <f t="shared" si="34"/>
        <v/>
      </c>
      <c r="EW54" s="191" t="str">
        <f t="shared" si="48"/>
        <v/>
      </c>
      <c r="EX54" s="17"/>
    </row>
    <row r="55" spans="2:154" s="16" customFormat="1" x14ac:dyDescent="0.2">
      <c r="B55" s="341"/>
      <c r="C55" s="541"/>
      <c r="D55" s="542"/>
      <c r="E55" s="25"/>
      <c r="F55" s="25"/>
      <c r="G55" s="25"/>
      <c r="H55" s="25"/>
      <c r="I55" s="25"/>
      <c r="J55" s="25"/>
      <c r="K55" s="25"/>
      <c r="L55" s="339"/>
      <c r="M55" s="337"/>
      <c r="N55" s="25"/>
      <c r="O55" s="25"/>
      <c r="P55" s="25"/>
      <c r="Q55" s="27"/>
      <c r="R55" s="24"/>
      <c r="S55" s="24"/>
      <c r="T55" s="24"/>
      <c r="U55" s="24"/>
      <c r="V55" s="24"/>
      <c r="W55" s="172" t="str">
        <f t="shared" si="0"/>
        <v/>
      </c>
      <c r="X55" s="46" t="str">
        <f t="shared" si="1"/>
        <v/>
      </c>
      <c r="Y55" s="28"/>
      <c r="Z55" s="27"/>
      <c r="AA55" s="25"/>
      <c r="AB55" s="25"/>
      <c r="AC55" s="184"/>
      <c r="AD55" s="44"/>
      <c r="AE55" s="176" t="str">
        <f t="shared" si="2"/>
        <v/>
      </c>
      <c r="AF55" s="44"/>
      <c r="AG55" s="46" t="str">
        <f t="shared" si="35"/>
        <v/>
      </c>
      <c r="AH55" s="28"/>
      <c r="AI55" s="27"/>
      <c r="AJ55" s="25"/>
      <c r="AK55" s="25"/>
      <c r="AL55" s="25"/>
      <c r="AM55" s="44"/>
      <c r="AN55" s="40"/>
      <c r="AO55" s="44"/>
      <c r="AP55" s="71" t="str">
        <f t="shared" si="3"/>
        <v/>
      </c>
      <c r="AQ55" s="44"/>
      <c r="AR55" s="46" t="str">
        <f t="shared" si="4"/>
        <v/>
      </c>
      <c r="AS55" s="156"/>
      <c r="AT55" s="80"/>
      <c r="AU55" s="46" t="str">
        <f t="shared" si="5"/>
        <v/>
      </c>
      <c r="AV55" s="80"/>
      <c r="AW55" s="46" t="str">
        <f t="shared" si="6"/>
        <v/>
      </c>
      <c r="AX55" s="28"/>
      <c r="AY55" s="27"/>
      <c r="AZ55" s="46">
        <f t="shared" si="7"/>
        <v>0</v>
      </c>
      <c r="BA55" s="46">
        <f t="shared" si="8"/>
        <v>0</v>
      </c>
      <c r="BB55" s="46">
        <f t="shared" si="9"/>
        <v>0</v>
      </c>
      <c r="BC55" s="46">
        <f t="shared" si="10"/>
        <v>0</v>
      </c>
      <c r="BD55" s="46">
        <f t="shared" si="11"/>
        <v>0</v>
      </c>
      <c r="BE55" s="46">
        <f t="shared" si="12"/>
        <v>0</v>
      </c>
      <c r="BF55" s="46">
        <f t="shared" si="13"/>
        <v>0</v>
      </c>
      <c r="BG55" s="46" t="str">
        <f t="shared" si="14"/>
        <v/>
      </c>
      <c r="BH55" s="17"/>
      <c r="BJ55" s="15"/>
      <c r="BK55" s="347">
        <f t="shared" si="36"/>
        <v>0</v>
      </c>
      <c r="BL55" s="347">
        <f t="shared" si="37"/>
        <v>0</v>
      </c>
      <c r="BM55" s="347">
        <f t="shared" si="38"/>
        <v>0</v>
      </c>
      <c r="BN55" s="343"/>
      <c r="BO55" s="343"/>
      <c r="BP55" s="343"/>
      <c r="BQ55" s="347">
        <f t="shared" si="39"/>
        <v>0</v>
      </c>
      <c r="BR55" s="343"/>
      <c r="BS55" s="343"/>
      <c r="BT55" s="347">
        <f t="shared" si="40"/>
        <v>0</v>
      </c>
      <c r="BU55" s="347">
        <f t="shared" si="41"/>
        <v>0</v>
      </c>
      <c r="BV55" s="17"/>
      <c r="BX55" s="15"/>
      <c r="BZ55" s="17"/>
      <c r="CB55" s="15"/>
      <c r="CC55" s="16">
        <f t="shared" si="15"/>
        <v>0</v>
      </c>
      <c r="CD55" s="16">
        <f t="shared" si="16"/>
        <v>0</v>
      </c>
      <c r="CE55" s="16">
        <f t="shared" si="17"/>
        <v>0</v>
      </c>
      <c r="CF55" s="16">
        <f t="shared" si="18"/>
        <v>0</v>
      </c>
      <c r="CG55" s="16">
        <f t="shared" si="19"/>
        <v>0</v>
      </c>
      <c r="CJ55" s="191">
        <f t="shared" si="20"/>
        <v>0</v>
      </c>
      <c r="CK55" s="191">
        <f t="shared" si="21"/>
        <v>0</v>
      </c>
      <c r="CL55" s="191">
        <f t="shared" si="22"/>
        <v>0</v>
      </c>
      <c r="CM55" s="191">
        <f t="shared" si="23"/>
        <v>0</v>
      </c>
      <c r="CN55" s="191" t="str">
        <f t="shared" si="42"/>
        <v/>
      </c>
      <c r="CO55" s="17"/>
      <c r="CQ55" s="15"/>
      <c r="CR55" s="16">
        <f>IF(M55="",,INDEX(Komp!$K$8:$K$10,M55,1))</f>
        <v>0</v>
      </c>
      <c r="CS55" s="16">
        <f>IF(N55="",,INDEX(Komp!$K$35:$K$40,N55,1))</f>
        <v>0</v>
      </c>
      <c r="CT55" s="16">
        <f>IF(N55="",,INDEX(Komp!$M$35:$M$40,N55,1))</f>
        <v>0</v>
      </c>
      <c r="CU55" s="16">
        <f>IF(O55="",,INDEX(Komp!$K$80:$K$81,O55,1))</f>
        <v>0</v>
      </c>
      <c r="CV55" s="16">
        <f>IF(P55="",,INDEX(Komp!$K$108:$K$109,P55,1))</f>
        <v>0</v>
      </c>
      <c r="CW55" s="191" t="str">
        <f t="shared" si="43"/>
        <v/>
      </c>
      <c r="CX55" s="17"/>
      <c r="CZ55" s="15"/>
      <c r="DA55" s="16" t="str">
        <f t="shared" si="24"/>
        <v/>
      </c>
      <c r="DB55" s="16">
        <f>IF(DA55="",,MATCH(DA55,Tab!$C$5:$C$22,0))</f>
        <v>0</v>
      </c>
      <c r="DC55" s="16">
        <f>IF(DB55=Tab!$D$22,1,0)</f>
        <v>0</v>
      </c>
      <c r="DD55" s="16">
        <f>IF(DB55=Tab!$D$21,1,0)</f>
        <v>0</v>
      </c>
      <c r="DE55" s="16">
        <f>IF(AND(DB55&gt;=Tab!$D$5,DB55&lt;=Tab!$D$20),1,0)</f>
        <v>0</v>
      </c>
      <c r="DF55" s="16">
        <f>IF(DE55=1,INDEX(Tab!$E$5:$E$20,DB55,1),)</f>
        <v>0</v>
      </c>
      <c r="DG55" s="17"/>
      <c r="DI55" s="15"/>
      <c r="DJ55" s="16" t="str">
        <f t="shared" si="25"/>
        <v/>
      </c>
      <c r="DL55" s="36" t="str">
        <f>IF(DD55=1,Projekt!$AH$129,"")</f>
        <v/>
      </c>
      <c r="DM55" s="36"/>
      <c r="DN55" s="36" t="str">
        <f>IF(DE55=1,INDEX(Projekt!$AB$98:$AB$113,DF55,1),"")</f>
        <v/>
      </c>
      <c r="DO55" s="36" t="str">
        <f>IF(DE55=1,INDEX(Projekt!$AH$98:$AH$113,DF55,1),"")</f>
        <v/>
      </c>
      <c r="DP55" s="36" t="str">
        <f t="shared" si="44"/>
        <v/>
      </c>
      <c r="DQ55" s="79"/>
      <c r="DR55" s="36"/>
      <c r="DS55" s="162"/>
      <c r="DT55" s="16" t="str">
        <f t="shared" si="26"/>
        <v/>
      </c>
      <c r="DU55" s="16" t="str">
        <f t="shared" si="45"/>
        <v/>
      </c>
      <c r="DV55" s="16" t="str">
        <f>IF(DE55=1,IF(DU55&lt;Tab!$M$77,1,IF(DU55&lt;Tab!$M$78,2,IF(DU55&lt;Tab!$M$79,3,IF(DU55&lt;Tab!$M$80,4,5)))),"")</f>
        <v/>
      </c>
      <c r="DW55" s="16" t="str">
        <f>IF(DE55=1,INDEX(Tab!$M$76:$M$81,DV55,1),"")</f>
        <v/>
      </c>
      <c r="DX55" s="16" t="str">
        <f>IF(DE55=1,INDEX(Tab!$M$76:$M$81,DV55+1,1),"")</f>
        <v/>
      </c>
      <c r="DY55" s="36" t="str">
        <f>IF(DE55=1,INDEX(Tab!$N$76:$AC$81,DV55,DF55),"")</f>
        <v/>
      </c>
      <c r="DZ55" s="36" t="str">
        <f>IF(DE55=1,INDEX(Tab!$N$76:$AC$81,DV55+1,DF55),"")</f>
        <v/>
      </c>
      <c r="EA55" s="36" t="str">
        <f t="shared" si="27"/>
        <v/>
      </c>
      <c r="EB55" s="36" t="str">
        <f t="shared" si="46"/>
        <v/>
      </c>
      <c r="EC55" s="79"/>
      <c r="ED55" s="36"/>
      <c r="EE55" s="15"/>
      <c r="EF55" s="16" t="str">
        <f t="shared" si="28"/>
        <v/>
      </c>
      <c r="EG55" s="16" t="str">
        <f t="shared" si="47"/>
        <v/>
      </c>
      <c r="EH55" s="16" t="str">
        <f>IF(DE55=1,IF(EG55&lt;Tab!$M$87,1,IF(EG55&lt;Tab!$M$88,2,IF(EG55&lt;Tab!$M$89,3,IF(EG55&lt;Tab!$M$90,4,5)))),"")</f>
        <v/>
      </c>
      <c r="EI55" s="16" t="str">
        <f>IF(DE55=1,INDEX(Tab!$M$86:$M$91,EH55,1),"")</f>
        <v/>
      </c>
      <c r="EJ55" s="16" t="str">
        <f>IF(DE55=1,INDEX(Tab!$M$86:$M$91,EH55+1,1),"")</f>
        <v/>
      </c>
      <c r="EK55" s="36" t="str">
        <f>IF(DE55=1,INDEX(Tab!$N$86:$AC$91,EH55,DF55),"")</f>
        <v/>
      </c>
      <c r="EL55" s="36" t="str">
        <f>IF(DE55=1,INDEX(Tab!$N$86:$AC$91,EH55+1,DF55),"")</f>
        <v/>
      </c>
      <c r="EM55" s="36">
        <f t="shared" si="29"/>
        <v>0</v>
      </c>
      <c r="EO55" s="74" t="b">
        <f t="shared" si="30"/>
        <v>0</v>
      </c>
      <c r="EP55" s="16">
        <f t="shared" si="31"/>
        <v>1</v>
      </c>
      <c r="EQ55" s="16">
        <f t="shared" si="32"/>
        <v>0</v>
      </c>
      <c r="ER55" s="16" t="str">
        <f t="shared" si="33"/>
        <v/>
      </c>
      <c r="ES55" s="17"/>
      <c r="EU55" s="15"/>
      <c r="EV55" s="191" t="str">
        <f t="shared" si="34"/>
        <v/>
      </c>
      <c r="EW55" s="191" t="str">
        <f t="shared" si="48"/>
        <v/>
      </c>
      <c r="EX55" s="17"/>
    </row>
    <row r="56" spans="2:154" s="16" customFormat="1" x14ac:dyDescent="0.2">
      <c r="B56" s="341"/>
      <c r="C56" s="541"/>
      <c r="D56" s="542"/>
      <c r="E56" s="25"/>
      <c r="F56" s="25"/>
      <c r="G56" s="25"/>
      <c r="H56" s="25"/>
      <c r="I56" s="25"/>
      <c r="J56" s="25"/>
      <c r="K56" s="25"/>
      <c r="L56" s="339"/>
      <c r="M56" s="337"/>
      <c r="N56" s="25"/>
      <c r="O56" s="25"/>
      <c r="P56" s="25"/>
      <c r="Q56" s="27"/>
      <c r="R56" s="24"/>
      <c r="S56" s="24"/>
      <c r="T56" s="24"/>
      <c r="U56" s="24"/>
      <c r="V56" s="24"/>
      <c r="W56" s="172" t="str">
        <f t="shared" si="0"/>
        <v/>
      </c>
      <c r="X56" s="46" t="str">
        <f t="shared" si="1"/>
        <v/>
      </c>
      <c r="Y56" s="28"/>
      <c r="Z56" s="27"/>
      <c r="AA56" s="25"/>
      <c r="AB56" s="25"/>
      <c r="AC56" s="184"/>
      <c r="AD56" s="44"/>
      <c r="AE56" s="176" t="str">
        <f t="shared" si="2"/>
        <v/>
      </c>
      <c r="AF56" s="44"/>
      <c r="AG56" s="46" t="str">
        <f t="shared" si="35"/>
        <v/>
      </c>
      <c r="AH56" s="28"/>
      <c r="AI56" s="27"/>
      <c r="AJ56" s="25"/>
      <c r="AK56" s="25"/>
      <c r="AL56" s="25"/>
      <c r="AM56" s="44"/>
      <c r="AN56" s="40"/>
      <c r="AO56" s="44"/>
      <c r="AP56" s="71" t="str">
        <f t="shared" si="3"/>
        <v/>
      </c>
      <c r="AQ56" s="44"/>
      <c r="AR56" s="46" t="str">
        <f t="shared" si="4"/>
        <v/>
      </c>
      <c r="AS56" s="156"/>
      <c r="AT56" s="80"/>
      <c r="AU56" s="46" t="str">
        <f t="shared" si="5"/>
        <v/>
      </c>
      <c r="AV56" s="80"/>
      <c r="AW56" s="46" t="str">
        <f t="shared" si="6"/>
        <v/>
      </c>
      <c r="AX56" s="28"/>
      <c r="AY56" s="27"/>
      <c r="AZ56" s="46">
        <f t="shared" si="7"/>
        <v>0</v>
      </c>
      <c r="BA56" s="46">
        <f t="shared" si="8"/>
        <v>0</v>
      </c>
      <c r="BB56" s="46">
        <f t="shared" si="9"/>
        <v>0</v>
      </c>
      <c r="BC56" s="46">
        <f t="shared" si="10"/>
        <v>0</v>
      </c>
      <c r="BD56" s="46">
        <f t="shared" si="11"/>
        <v>0</v>
      </c>
      <c r="BE56" s="46">
        <f t="shared" si="12"/>
        <v>0</v>
      </c>
      <c r="BF56" s="46">
        <f t="shared" si="13"/>
        <v>0</v>
      </c>
      <c r="BG56" s="46" t="str">
        <f t="shared" si="14"/>
        <v/>
      </c>
      <c r="BH56" s="17"/>
      <c r="BJ56" s="15"/>
      <c r="BK56" s="347">
        <f t="shared" si="36"/>
        <v>0</v>
      </c>
      <c r="BL56" s="347">
        <f t="shared" si="37"/>
        <v>0</v>
      </c>
      <c r="BM56" s="347">
        <f t="shared" si="38"/>
        <v>0</v>
      </c>
      <c r="BN56" s="343"/>
      <c r="BO56" s="343"/>
      <c r="BP56" s="343"/>
      <c r="BQ56" s="347">
        <f t="shared" si="39"/>
        <v>0</v>
      </c>
      <c r="BR56" s="343"/>
      <c r="BS56" s="343"/>
      <c r="BT56" s="347">
        <f t="shared" si="40"/>
        <v>0</v>
      </c>
      <c r="BU56" s="347">
        <f t="shared" si="41"/>
        <v>0</v>
      </c>
      <c r="BV56" s="17"/>
      <c r="BX56" s="15"/>
      <c r="BZ56" s="17"/>
      <c r="CB56" s="15"/>
      <c r="CC56" s="16">
        <f t="shared" si="15"/>
        <v>0</v>
      </c>
      <c r="CD56" s="16">
        <f t="shared" si="16"/>
        <v>0</v>
      </c>
      <c r="CE56" s="16">
        <f t="shared" si="17"/>
        <v>0</v>
      </c>
      <c r="CF56" s="16">
        <f t="shared" si="18"/>
        <v>0</v>
      </c>
      <c r="CG56" s="16">
        <f t="shared" si="19"/>
        <v>0</v>
      </c>
      <c r="CJ56" s="191">
        <f t="shared" si="20"/>
        <v>0</v>
      </c>
      <c r="CK56" s="191">
        <f t="shared" si="21"/>
        <v>0</v>
      </c>
      <c r="CL56" s="191">
        <f t="shared" si="22"/>
        <v>0</v>
      </c>
      <c r="CM56" s="191">
        <f t="shared" si="23"/>
        <v>0</v>
      </c>
      <c r="CN56" s="191" t="str">
        <f t="shared" si="42"/>
        <v/>
      </c>
      <c r="CO56" s="17"/>
      <c r="CQ56" s="15"/>
      <c r="CR56" s="16">
        <f>IF(M56="",,INDEX(Komp!$K$8:$K$10,M56,1))</f>
        <v>0</v>
      </c>
      <c r="CS56" s="16">
        <f>IF(N56="",,INDEX(Komp!$K$35:$K$40,N56,1))</f>
        <v>0</v>
      </c>
      <c r="CT56" s="16">
        <f>IF(N56="",,INDEX(Komp!$M$35:$M$40,N56,1))</f>
        <v>0</v>
      </c>
      <c r="CU56" s="16">
        <f>IF(O56="",,INDEX(Komp!$K$80:$K$81,O56,1))</f>
        <v>0</v>
      </c>
      <c r="CV56" s="16">
        <f>IF(P56="",,INDEX(Komp!$K$108:$K$109,P56,1))</f>
        <v>0</v>
      </c>
      <c r="CW56" s="191" t="str">
        <f t="shared" si="43"/>
        <v/>
      </c>
      <c r="CX56" s="17"/>
      <c r="CZ56" s="15"/>
      <c r="DA56" s="16" t="str">
        <f t="shared" si="24"/>
        <v/>
      </c>
      <c r="DB56" s="16">
        <f>IF(DA56="",,MATCH(DA56,Tab!$C$5:$C$22,0))</f>
        <v>0</v>
      </c>
      <c r="DC56" s="16">
        <f>IF(DB56=Tab!$D$22,1,0)</f>
        <v>0</v>
      </c>
      <c r="DD56" s="16">
        <f>IF(DB56=Tab!$D$21,1,0)</f>
        <v>0</v>
      </c>
      <c r="DE56" s="16">
        <f>IF(AND(DB56&gt;=Tab!$D$5,DB56&lt;=Tab!$D$20),1,0)</f>
        <v>0</v>
      </c>
      <c r="DF56" s="16">
        <f>IF(DE56=1,INDEX(Tab!$E$5:$E$20,DB56,1),)</f>
        <v>0</v>
      </c>
      <c r="DG56" s="17"/>
      <c r="DI56" s="15"/>
      <c r="DJ56" s="16" t="str">
        <f t="shared" si="25"/>
        <v/>
      </c>
      <c r="DL56" s="36" t="str">
        <f>IF(DD56=1,Projekt!$AH$129,"")</f>
        <v/>
      </c>
      <c r="DM56" s="36"/>
      <c r="DN56" s="36" t="str">
        <f>IF(DE56=1,INDEX(Projekt!$AB$98:$AB$113,DF56,1),"")</f>
        <v/>
      </c>
      <c r="DO56" s="36" t="str">
        <f>IF(DE56=1,INDEX(Projekt!$AH$98:$AH$113,DF56,1),"")</f>
        <v/>
      </c>
      <c r="DP56" s="36" t="str">
        <f t="shared" si="44"/>
        <v/>
      </c>
      <c r="DQ56" s="79"/>
      <c r="DR56" s="36"/>
      <c r="DS56" s="162"/>
      <c r="DT56" s="16" t="str">
        <f t="shared" si="26"/>
        <v/>
      </c>
      <c r="DU56" s="16" t="str">
        <f t="shared" si="45"/>
        <v/>
      </c>
      <c r="DV56" s="16" t="str">
        <f>IF(DE56=1,IF(DU56&lt;Tab!$M$77,1,IF(DU56&lt;Tab!$M$78,2,IF(DU56&lt;Tab!$M$79,3,IF(DU56&lt;Tab!$M$80,4,5)))),"")</f>
        <v/>
      </c>
      <c r="DW56" s="16" t="str">
        <f>IF(DE56=1,INDEX(Tab!$M$76:$M$81,DV56,1),"")</f>
        <v/>
      </c>
      <c r="DX56" s="16" t="str">
        <f>IF(DE56=1,INDEX(Tab!$M$76:$M$81,DV56+1,1),"")</f>
        <v/>
      </c>
      <c r="DY56" s="36" t="str">
        <f>IF(DE56=1,INDEX(Tab!$N$76:$AC$81,DV56,DF56),"")</f>
        <v/>
      </c>
      <c r="DZ56" s="36" t="str">
        <f>IF(DE56=1,INDEX(Tab!$N$76:$AC$81,DV56+1,DF56),"")</f>
        <v/>
      </c>
      <c r="EA56" s="36" t="str">
        <f t="shared" si="27"/>
        <v/>
      </c>
      <c r="EB56" s="36" t="str">
        <f t="shared" si="46"/>
        <v/>
      </c>
      <c r="EC56" s="79"/>
      <c r="ED56" s="36"/>
      <c r="EE56" s="15"/>
      <c r="EF56" s="16" t="str">
        <f t="shared" si="28"/>
        <v/>
      </c>
      <c r="EG56" s="16" t="str">
        <f t="shared" si="47"/>
        <v/>
      </c>
      <c r="EH56" s="16" t="str">
        <f>IF(DE56=1,IF(EG56&lt;Tab!$M$87,1,IF(EG56&lt;Tab!$M$88,2,IF(EG56&lt;Tab!$M$89,3,IF(EG56&lt;Tab!$M$90,4,5)))),"")</f>
        <v/>
      </c>
      <c r="EI56" s="16" t="str">
        <f>IF(DE56=1,INDEX(Tab!$M$86:$M$91,EH56,1),"")</f>
        <v/>
      </c>
      <c r="EJ56" s="16" t="str">
        <f>IF(DE56=1,INDEX(Tab!$M$86:$M$91,EH56+1,1),"")</f>
        <v/>
      </c>
      <c r="EK56" s="36" t="str">
        <f>IF(DE56=1,INDEX(Tab!$N$86:$AC$91,EH56,DF56),"")</f>
        <v/>
      </c>
      <c r="EL56" s="36" t="str">
        <f>IF(DE56=1,INDEX(Tab!$N$86:$AC$91,EH56+1,DF56),"")</f>
        <v/>
      </c>
      <c r="EM56" s="36">
        <f t="shared" si="29"/>
        <v>0</v>
      </c>
      <c r="EO56" s="74" t="b">
        <f t="shared" si="30"/>
        <v>0</v>
      </c>
      <c r="EP56" s="16">
        <f t="shared" si="31"/>
        <v>1</v>
      </c>
      <c r="EQ56" s="16">
        <f t="shared" si="32"/>
        <v>0</v>
      </c>
      <c r="ER56" s="16" t="str">
        <f t="shared" si="33"/>
        <v/>
      </c>
      <c r="ES56" s="17"/>
      <c r="EU56" s="15"/>
      <c r="EV56" s="191" t="str">
        <f t="shared" si="34"/>
        <v/>
      </c>
      <c r="EW56" s="191" t="str">
        <f t="shared" si="48"/>
        <v/>
      </c>
      <c r="EX56" s="17"/>
    </row>
    <row r="57" spans="2:154" s="16" customFormat="1" x14ac:dyDescent="0.2">
      <c r="B57" s="341"/>
      <c r="C57" s="541"/>
      <c r="D57" s="542"/>
      <c r="E57" s="25"/>
      <c r="F57" s="25"/>
      <c r="G57" s="25"/>
      <c r="H57" s="25"/>
      <c r="I57" s="25"/>
      <c r="J57" s="25"/>
      <c r="K57" s="25"/>
      <c r="L57" s="339"/>
      <c r="M57" s="337"/>
      <c r="N57" s="25"/>
      <c r="O57" s="25"/>
      <c r="P57" s="25"/>
      <c r="Q57" s="27"/>
      <c r="R57" s="24"/>
      <c r="S57" s="24"/>
      <c r="T57" s="24"/>
      <c r="U57" s="24"/>
      <c r="V57" s="24"/>
      <c r="W57" s="172" t="str">
        <f t="shared" si="0"/>
        <v/>
      </c>
      <c r="X57" s="46" t="str">
        <f t="shared" si="1"/>
        <v/>
      </c>
      <c r="Y57" s="28"/>
      <c r="Z57" s="27"/>
      <c r="AA57" s="25"/>
      <c r="AB57" s="25"/>
      <c r="AC57" s="184"/>
      <c r="AD57" s="44"/>
      <c r="AE57" s="176" t="str">
        <f t="shared" si="2"/>
        <v/>
      </c>
      <c r="AF57" s="44"/>
      <c r="AG57" s="46" t="str">
        <f t="shared" si="35"/>
        <v/>
      </c>
      <c r="AH57" s="28"/>
      <c r="AI57" s="27"/>
      <c r="AJ57" s="25"/>
      <c r="AK57" s="25"/>
      <c r="AL57" s="25"/>
      <c r="AM57" s="44"/>
      <c r="AN57" s="40"/>
      <c r="AO57" s="44"/>
      <c r="AP57" s="71" t="str">
        <f t="shared" si="3"/>
        <v/>
      </c>
      <c r="AQ57" s="44"/>
      <c r="AR57" s="46" t="str">
        <f t="shared" si="4"/>
        <v/>
      </c>
      <c r="AS57" s="156"/>
      <c r="AT57" s="80"/>
      <c r="AU57" s="46" t="str">
        <f t="shared" si="5"/>
        <v/>
      </c>
      <c r="AV57" s="80"/>
      <c r="AW57" s="46" t="str">
        <f t="shared" si="6"/>
        <v/>
      </c>
      <c r="AX57" s="28"/>
      <c r="AY57" s="27"/>
      <c r="AZ57" s="46">
        <f t="shared" si="7"/>
        <v>0</v>
      </c>
      <c r="BA57" s="46">
        <f t="shared" si="8"/>
        <v>0</v>
      </c>
      <c r="BB57" s="46">
        <f t="shared" si="9"/>
        <v>0</v>
      </c>
      <c r="BC57" s="46">
        <f t="shared" si="10"/>
        <v>0</v>
      </c>
      <c r="BD57" s="46">
        <f t="shared" si="11"/>
        <v>0</v>
      </c>
      <c r="BE57" s="46">
        <f t="shared" si="12"/>
        <v>0</v>
      </c>
      <c r="BF57" s="46">
        <f t="shared" si="13"/>
        <v>0</v>
      </c>
      <c r="BG57" s="46" t="str">
        <f t="shared" si="14"/>
        <v/>
      </c>
      <c r="BH57" s="17"/>
      <c r="BJ57" s="15"/>
      <c r="BK57" s="347">
        <f t="shared" si="36"/>
        <v>0</v>
      </c>
      <c r="BL57" s="347">
        <f t="shared" si="37"/>
        <v>0</v>
      </c>
      <c r="BM57" s="347">
        <f t="shared" si="38"/>
        <v>0</v>
      </c>
      <c r="BN57" s="343"/>
      <c r="BO57" s="343"/>
      <c r="BP57" s="343"/>
      <c r="BQ57" s="347">
        <f t="shared" si="39"/>
        <v>0</v>
      </c>
      <c r="BR57" s="343"/>
      <c r="BS57" s="343"/>
      <c r="BT57" s="347">
        <f t="shared" si="40"/>
        <v>0</v>
      </c>
      <c r="BU57" s="347">
        <f t="shared" si="41"/>
        <v>0</v>
      </c>
      <c r="BV57" s="17"/>
      <c r="BX57" s="15"/>
      <c r="BZ57" s="17"/>
      <c r="CB57" s="15"/>
      <c r="CC57" s="16">
        <f t="shared" si="15"/>
        <v>0</v>
      </c>
      <c r="CD57" s="16">
        <f t="shared" si="16"/>
        <v>0</v>
      </c>
      <c r="CE57" s="16">
        <f t="shared" si="17"/>
        <v>0</v>
      </c>
      <c r="CF57" s="16">
        <f t="shared" si="18"/>
        <v>0</v>
      </c>
      <c r="CG57" s="16">
        <f t="shared" si="19"/>
        <v>0</v>
      </c>
      <c r="CJ57" s="191">
        <f t="shared" si="20"/>
        <v>0</v>
      </c>
      <c r="CK57" s="191">
        <f t="shared" si="21"/>
        <v>0</v>
      </c>
      <c r="CL57" s="191">
        <f t="shared" si="22"/>
        <v>0</v>
      </c>
      <c r="CM57" s="191">
        <f t="shared" si="23"/>
        <v>0</v>
      </c>
      <c r="CN57" s="191" t="str">
        <f t="shared" si="42"/>
        <v/>
      </c>
      <c r="CO57" s="17"/>
      <c r="CQ57" s="15"/>
      <c r="CR57" s="16">
        <f>IF(M57="",,INDEX(Komp!$K$8:$K$10,M57,1))</f>
        <v>0</v>
      </c>
      <c r="CS57" s="16">
        <f>IF(N57="",,INDEX(Komp!$K$35:$K$40,N57,1))</f>
        <v>0</v>
      </c>
      <c r="CT57" s="16">
        <f>IF(N57="",,INDEX(Komp!$M$35:$M$40,N57,1))</f>
        <v>0</v>
      </c>
      <c r="CU57" s="16">
        <f>IF(O57="",,INDEX(Komp!$K$80:$K$81,O57,1))</f>
        <v>0</v>
      </c>
      <c r="CV57" s="16">
        <f>IF(P57="",,INDEX(Komp!$K$108:$K$109,P57,1))</f>
        <v>0</v>
      </c>
      <c r="CW57" s="191" t="str">
        <f t="shared" si="43"/>
        <v/>
      </c>
      <c r="CX57" s="17"/>
      <c r="CZ57" s="15"/>
      <c r="DA57" s="16" t="str">
        <f t="shared" si="24"/>
        <v/>
      </c>
      <c r="DB57" s="16">
        <f>IF(DA57="",,MATCH(DA57,Tab!$C$5:$C$22,0))</f>
        <v>0</v>
      </c>
      <c r="DC57" s="16">
        <f>IF(DB57=Tab!$D$22,1,0)</f>
        <v>0</v>
      </c>
      <c r="DD57" s="16">
        <f>IF(DB57=Tab!$D$21,1,0)</f>
        <v>0</v>
      </c>
      <c r="DE57" s="16">
        <f>IF(AND(DB57&gt;=Tab!$D$5,DB57&lt;=Tab!$D$20),1,0)</f>
        <v>0</v>
      </c>
      <c r="DF57" s="16">
        <f>IF(DE57=1,INDEX(Tab!$E$5:$E$20,DB57,1),)</f>
        <v>0</v>
      </c>
      <c r="DG57" s="17"/>
      <c r="DI57" s="15"/>
      <c r="DJ57" s="16" t="str">
        <f t="shared" si="25"/>
        <v/>
      </c>
      <c r="DL57" s="36" t="str">
        <f>IF(DD57=1,Projekt!$AH$129,"")</f>
        <v/>
      </c>
      <c r="DM57" s="36"/>
      <c r="DN57" s="36" t="str">
        <f>IF(DE57=1,INDEX(Projekt!$AB$98:$AB$113,DF57,1),"")</f>
        <v/>
      </c>
      <c r="DO57" s="36" t="str">
        <f>IF(DE57=1,INDEX(Projekt!$AH$98:$AH$113,DF57,1),"")</f>
        <v/>
      </c>
      <c r="DP57" s="36" t="str">
        <f t="shared" si="44"/>
        <v/>
      </c>
      <c r="DQ57" s="79"/>
      <c r="DR57" s="36"/>
      <c r="DS57" s="162"/>
      <c r="DT57" s="16" t="str">
        <f t="shared" si="26"/>
        <v/>
      </c>
      <c r="DU57" s="16" t="str">
        <f t="shared" si="45"/>
        <v/>
      </c>
      <c r="DV57" s="16" t="str">
        <f>IF(DE57=1,IF(DU57&lt;Tab!$M$77,1,IF(DU57&lt;Tab!$M$78,2,IF(DU57&lt;Tab!$M$79,3,IF(DU57&lt;Tab!$M$80,4,5)))),"")</f>
        <v/>
      </c>
      <c r="DW57" s="16" t="str">
        <f>IF(DE57=1,INDEX(Tab!$M$76:$M$81,DV57,1),"")</f>
        <v/>
      </c>
      <c r="DX57" s="16" t="str">
        <f>IF(DE57=1,INDEX(Tab!$M$76:$M$81,DV57+1,1),"")</f>
        <v/>
      </c>
      <c r="DY57" s="36" t="str">
        <f>IF(DE57=1,INDEX(Tab!$N$76:$AC$81,DV57,DF57),"")</f>
        <v/>
      </c>
      <c r="DZ57" s="36" t="str">
        <f>IF(DE57=1,INDEX(Tab!$N$76:$AC$81,DV57+1,DF57),"")</f>
        <v/>
      </c>
      <c r="EA57" s="36" t="str">
        <f t="shared" si="27"/>
        <v/>
      </c>
      <c r="EB57" s="36" t="str">
        <f t="shared" si="46"/>
        <v/>
      </c>
      <c r="EC57" s="79"/>
      <c r="ED57" s="36"/>
      <c r="EE57" s="15"/>
      <c r="EF57" s="16" t="str">
        <f t="shared" si="28"/>
        <v/>
      </c>
      <c r="EG57" s="16" t="str">
        <f t="shared" si="47"/>
        <v/>
      </c>
      <c r="EH57" s="16" t="str">
        <f>IF(DE57=1,IF(EG57&lt;Tab!$M$87,1,IF(EG57&lt;Tab!$M$88,2,IF(EG57&lt;Tab!$M$89,3,IF(EG57&lt;Tab!$M$90,4,5)))),"")</f>
        <v/>
      </c>
      <c r="EI57" s="16" t="str">
        <f>IF(DE57=1,INDEX(Tab!$M$86:$M$91,EH57,1),"")</f>
        <v/>
      </c>
      <c r="EJ57" s="16" t="str">
        <f>IF(DE57=1,INDEX(Tab!$M$86:$M$91,EH57+1,1),"")</f>
        <v/>
      </c>
      <c r="EK57" s="36" t="str">
        <f>IF(DE57=1,INDEX(Tab!$N$86:$AC$91,EH57,DF57),"")</f>
        <v/>
      </c>
      <c r="EL57" s="36" t="str">
        <f>IF(DE57=1,INDEX(Tab!$N$86:$AC$91,EH57+1,DF57),"")</f>
        <v/>
      </c>
      <c r="EM57" s="36">
        <f t="shared" si="29"/>
        <v>0</v>
      </c>
      <c r="EO57" s="74" t="b">
        <f t="shared" si="30"/>
        <v>0</v>
      </c>
      <c r="EP57" s="16">
        <f t="shared" si="31"/>
        <v>1</v>
      </c>
      <c r="EQ57" s="16">
        <f t="shared" si="32"/>
        <v>0</v>
      </c>
      <c r="ER57" s="16" t="str">
        <f t="shared" si="33"/>
        <v/>
      </c>
      <c r="ES57" s="17"/>
      <c r="EU57" s="15"/>
      <c r="EV57" s="191" t="str">
        <f t="shared" si="34"/>
        <v/>
      </c>
      <c r="EW57" s="191" t="str">
        <f t="shared" si="48"/>
        <v/>
      </c>
      <c r="EX57" s="17"/>
    </row>
    <row r="58" spans="2:154" s="16" customFormat="1" x14ac:dyDescent="0.2">
      <c r="B58" s="341"/>
      <c r="C58" s="541"/>
      <c r="D58" s="542"/>
      <c r="E58" s="25"/>
      <c r="F58" s="25"/>
      <c r="G58" s="25"/>
      <c r="H58" s="25"/>
      <c r="I58" s="25"/>
      <c r="J58" s="25"/>
      <c r="K58" s="25"/>
      <c r="L58" s="339"/>
      <c r="M58" s="337"/>
      <c r="N58" s="25"/>
      <c r="O58" s="25"/>
      <c r="P58" s="25"/>
      <c r="Q58" s="27"/>
      <c r="R58" s="24"/>
      <c r="S58" s="24"/>
      <c r="T58" s="24"/>
      <c r="U58" s="24"/>
      <c r="V58" s="24"/>
      <c r="W58" s="172" t="str">
        <f t="shared" si="0"/>
        <v/>
      </c>
      <c r="X58" s="46" t="str">
        <f t="shared" si="1"/>
        <v/>
      </c>
      <c r="Y58" s="28"/>
      <c r="Z58" s="27"/>
      <c r="AA58" s="25"/>
      <c r="AB58" s="25"/>
      <c r="AC58" s="184"/>
      <c r="AD58" s="44"/>
      <c r="AE58" s="176" t="str">
        <f t="shared" si="2"/>
        <v/>
      </c>
      <c r="AF58" s="44"/>
      <c r="AG58" s="46" t="str">
        <f t="shared" si="35"/>
        <v/>
      </c>
      <c r="AH58" s="28"/>
      <c r="AI58" s="27"/>
      <c r="AJ58" s="25"/>
      <c r="AK58" s="25"/>
      <c r="AL58" s="25"/>
      <c r="AM58" s="44"/>
      <c r="AN58" s="40"/>
      <c r="AO58" s="44"/>
      <c r="AP58" s="71" t="str">
        <f t="shared" si="3"/>
        <v/>
      </c>
      <c r="AQ58" s="44"/>
      <c r="AR58" s="46" t="str">
        <f t="shared" si="4"/>
        <v/>
      </c>
      <c r="AS58" s="156"/>
      <c r="AT58" s="80"/>
      <c r="AU58" s="46" t="str">
        <f t="shared" si="5"/>
        <v/>
      </c>
      <c r="AV58" s="80"/>
      <c r="AW58" s="46" t="str">
        <f t="shared" si="6"/>
        <v/>
      </c>
      <c r="AX58" s="28"/>
      <c r="AY58" s="27"/>
      <c r="AZ58" s="46">
        <f t="shared" si="7"/>
        <v>0</v>
      </c>
      <c r="BA58" s="46">
        <f t="shared" si="8"/>
        <v>0</v>
      </c>
      <c r="BB58" s="46">
        <f t="shared" si="9"/>
        <v>0</v>
      </c>
      <c r="BC58" s="46">
        <f t="shared" si="10"/>
        <v>0</v>
      </c>
      <c r="BD58" s="46">
        <f t="shared" si="11"/>
        <v>0</v>
      </c>
      <c r="BE58" s="46">
        <f t="shared" si="12"/>
        <v>0</v>
      </c>
      <c r="BF58" s="46">
        <f t="shared" si="13"/>
        <v>0</v>
      </c>
      <c r="BG58" s="46" t="str">
        <f t="shared" si="14"/>
        <v/>
      </c>
      <c r="BH58" s="17"/>
      <c r="BJ58" s="15"/>
      <c r="BK58" s="347">
        <f t="shared" si="36"/>
        <v>0</v>
      </c>
      <c r="BL58" s="347">
        <f t="shared" si="37"/>
        <v>0</v>
      </c>
      <c r="BM58" s="347">
        <f t="shared" si="38"/>
        <v>0</v>
      </c>
      <c r="BN58" s="343"/>
      <c r="BO58" s="343"/>
      <c r="BP58" s="343"/>
      <c r="BQ58" s="347">
        <f t="shared" si="39"/>
        <v>0</v>
      </c>
      <c r="BR58" s="343"/>
      <c r="BS58" s="343"/>
      <c r="BT58" s="347">
        <f t="shared" si="40"/>
        <v>0</v>
      </c>
      <c r="BU58" s="347">
        <f t="shared" si="41"/>
        <v>0</v>
      </c>
      <c r="BV58" s="17"/>
      <c r="BX58" s="15"/>
      <c r="BZ58" s="17"/>
      <c r="CB58" s="15"/>
      <c r="CC58" s="16">
        <f t="shared" si="15"/>
        <v>0</v>
      </c>
      <c r="CD58" s="16">
        <f t="shared" si="16"/>
        <v>0</v>
      </c>
      <c r="CE58" s="16">
        <f t="shared" si="17"/>
        <v>0</v>
      </c>
      <c r="CF58" s="16">
        <f t="shared" si="18"/>
        <v>0</v>
      </c>
      <c r="CG58" s="16">
        <f t="shared" si="19"/>
        <v>0</v>
      </c>
      <c r="CJ58" s="191">
        <f t="shared" si="20"/>
        <v>0</v>
      </c>
      <c r="CK58" s="191">
        <f t="shared" si="21"/>
        <v>0</v>
      </c>
      <c r="CL58" s="191">
        <f t="shared" si="22"/>
        <v>0</v>
      </c>
      <c r="CM58" s="191">
        <f t="shared" si="23"/>
        <v>0</v>
      </c>
      <c r="CN58" s="191" t="str">
        <f t="shared" si="42"/>
        <v/>
      </c>
      <c r="CO58" s="17"/>
      <c r="CQ58" s="15"/>
      <c r="CR58" s="16">
        <f>IF(M58="",,INDEX(Komp!$K$8:$K$10,M58,1))</f>
        <v>0</v>
      </c>
      <c r="CS58" s="16">
        <f>IF(N58="",,INDEX(Komp!$K$35:$K$40,N58,1))</f>
        <v>0</v>
      </c>
      <c r="CT58" s="16">
        <f>IF(N58="",,INDEX(Komp!$M$35:$M$40,N58,1))</f>
        <v>0</v>
      </c>
      <c r="CU58" s="16">
        <f>IF(O58="",,INDEX(Komp!$K$80:$K$81,O58,1))</f>
        <v>0</v>
      </c>
      <c r="CV58" s="16">
        <f>IF(P58="",,INDEX(Komp!$K$108:$K$109,P58,1))</f>
        <v>0</v>
      </c>
      <c r="CW58" s="191" t="str">
        <f t="shared" si="43"/>
        <v/>
      </c>
      <c r="CX58" s="17"/>
      <c r="CZ58" s="15"/>
      <c r="DA58" s="16" t="str">
        <f t="shared" si="24"/>
        <v/>
      </c>
      <c r="DB58" s="16">
        <f>IF(DA58="",,MATCH(DA58,Tab!$C$5:$C$22,0))</f>
        <v>0</v>
      </c>
      <c r="DC58" s="16">
        <f>IF(DB58=Tab!$D$22,1,0)</f>
        <v>0</v>
      </c>
      <c r="DD58" s="16">
        <f>IF(DB58=Tab!$D$21,1,0)</f>
        <v>0</v>
      </c>
      <c r="DE58" s="16">
        <f>IF(AND(DB58&gt;=Tab!$D$5,DB58&lt;=Tab!$D$20),1,0)</f>
        <v>0</v>
      </c>
      <c r="DF58" s="16">
        <f>IF(DE58=1,INDEX(Tab!$E$5:$E$20,DB58,1),)</f>
        <v>0</v>
      </c>
      <c r="DG58" s="17"/>
      <c r="DI58" s="15"/>
      <c r="DJ58" s="16" t="str">
        <f t="shared" si="25"/>
        <v/>
      </c>
      <c r="DL58" s="36" t="str">
        <f>IF(DD58=1,Projekt!$AH$129,"")</f>
        <v/>
      </c>
      <c r="DM58" s="36"/>
      <c r="DN58" s="36" t="str">
        <f>IF(DE58=1,INDEX(Projekt!$AB$98:$AB$113,DF58,1),"")</f>
        <v/>
      </c>
      <c r="DO58" s="36" t="str">
        <f>IF(DE58=1,INDEX(Projekt!$AH$98:$AH$113,DF58,1),"")</f>
        <v/>
      </c>
      <c r="DP58" s="36" t="str">
        <f t="shared" si="44"/>
        <v/>
      </c>
      <c r="DQ58" s="79"/>
      <c r="DR58" s="36"/>
      <c r="DS58" s="162"/>
      <c r="DT58" s="16" t="str">
        <f t="shared" si="26"/>
        <v/>
      </c>
      <c r="DU58" s="16" t="str">
        <f t="shared" si="45"/>
        <v/>
      </c>
      <c r="DV58" s="16" t="str">
        <f>IF(DE58=1,IF(DU58&lt;Tab!$M$77,1,IF(DU58&lt;Tab!$M$78,2,IF(DU58&lt;Tab!$M$79,3,IF(DU58&lt;Tab!$M$80,4,5)))),"")</f>
        <v/>
      </c>
      <c r="DW58" s="16" t="str">
        <f>IF(DE58=1,INDEX(Tab!$M$76:$M$81,DV58,1),"")</f>
        <v/>
      </c>
      <c r="DX58" s="16" t="str">
        <f>IF(DE58=1,INDEX(Tab!$M$76:$M$81,DV58+1,1),"")</f>
        <v/>
      </c>
      <c r="DY58" s="36" t="str">
        <f>IF(DE58=1,INDEX(Tab!$N$76:$AC$81,DV58,DF58),"")</f>
        <v/>
      </c>
      <c r="DZ58" s="36" t="str">
        <f>IF(DE58=1,INDEX(Tab!$N$76:$AC$81,DV58+1,DF58),"")</f>
        <v/>
      </c>
      <c r="EA58" s="36" t="str">
        <f t="shared" si="27"/>
        <v/>
      </c>
      <c r="EB58" s="36" t="str">
        <f t="shared" si="46"/>
        <v/>
      </c>
      <c r="EC58" s="79"/>
      <c r="ED58" s="36"/>
      <c r="EE58" s="15"/>
      <c r="EF58" s="16" t="str">
        <f t="shared" si="28"/>
        <v/>
      </c>
      <c r="EG58" s="16" t="str">
        <f t="shared" si="47"/>
        <v/>
      </c>
      <c r="EH58" s="16" t="str">
        <f>IF(DE58=1,IF(EG58&lt;Tab!$M$87,1,IF(EG58&lt;Tab!$M$88,2,IF(EG58&lt;Tab!$M$89,3,IF(EG58&lt;Tab!$M$90,4,5)))),"")</f>
        <v/>
      </c>
      <c r="EI58" s="16" t="str">
        <f>IF(DE58=1,INDEX(Tab!$M$86:$M$91,EH58,1),"")</f>
        <v/>
      </c>
      <c r="EJ58" s="16" t="str">
        <f>IF(DE58=1,INDEX(Tab!$M$86:$M$91,EH58+1,1),"")</f>
        <v/>
      </c>
      <c r="EK58" s="36" t="str">
        <f>IF(DE58=1,INDEX(Tab!$N$86:$AC$91,EH58,DF58),"")</f>
        <v/>
      </c>
      <c r="EL58" s="36" t="str">
        <f>IF(DE58=1,INDEX(Tab!$N$86:$AC$91,EH58+1,DF58),"")</f>
        <v/>
      </c>
      <c r="EM58" s="36">
        <f t="shared" si="29"/>
        <v>0</v>
      </c>
      <c r="EO58" s="74" t="b">
        <f t="shared" si="30"/>
        <v>0</v>
      </c>
      <c r="EP58" s="16">
        <f t="shared" si="31"/>
        <v>1</v>
      </c>
      <c r="EQ58" s="16">
        <f t="shared" si="32"/>
        <v>0</v>
      </c>
      <c r="ER58" s="16" t="str">
        <f t="shared" si="33"/>
        <v/>
      </c>
      <c r="ES58" s="17"/>
      <c r="EU58" s="15"/>
      <c r="EV58" s="191" t="str">
        <f t="shared" si="34"/>
        <v/>
      </c>
      <c r="EW58" s="191" t="str">
        <f t="shared" si="48"/>
        <v/>
      </c>
      <c r="EX58" s="17"/>
    </row>
    <row r="59" spans="2:154" s="16" customFormat="1" x14ac:dyDescent="0.2">
      <c r="B59" s="341"/>
      <c r="C59" s="541"/>
      <c r="D59" s="542"/>
      <c r="E59" s="25"/>
      <c r="F59" s="25"/>
      <c r="G59" s="25"/>
      <c r="H59" s="25"/>
      <c r="I59" s="25"/>
      <c r="J59" s="25"/>
      <c r="K59" s="25"/>
      <c r="L59" s="339"/>
      <c r="M59" s="337"/>
      <c r="N59" s="25"/>
      <c r="O59" s="25"/>
      <c r="P59" s="25"/>
      <c r="Q59" s="27"/>
      <c r="R59" s="24"/>
      <c r="S59" s="24"/>
      <c r="T59" s="24"/>
      <c r="U59" s="24"/>
      <c r="V59" s="24"/>
      <c r="W59" s="172" t="str">
        <f t="shared" si="0"/>
        <v/>
      </c>
      <c r="X59" s="46" t="str">
        <f t="shared" si="1"/>
        <v/>
      </c>
      <c r="Y59" s="28"/>
      <c r="Z59" s="27"/>
      <c r="AA59" s="25"/>
      <c r="AB59" s="25"/>
      <c r="AC59" s="184"/>
      <c r="AD59" s="44"/>
      <c r="AE59" s="176" t="str">
        <f t="shared" si="2"/>
        <v/>
      </c>
      <c r="AF59" s="44"/>
      <c r="AG59" s="46" t="str">
        <f t="shared" si="35"/>
        <v/>
      </c>
      <c r="AH59" s="28"/>
      <c r="AI59" s="27"/>
      <c r="AJ59" s="25"/>
      <c r="AK59" s="25"/>
      <c r="AL59" s="25"/>
      <c r="AM59" s="44"/>
      <c r="AN59" s="40"/>
      <c r="AO59" s="44"/>
      <c r="AP59" s="71" t="str">
        <f t="shared" si="3"/>
        <v/>
      </c>
      <c r="AQ59" s="44"/>
      <c r="AR59" s="46" t="str">
        <f t="shared" si="4"/>
        <v/>
      </c>
      <c r="AS59" s="156"/>
      <c r="AT59" s="80"/>
      <c r="AU59" s="46" t="str">
        <f t="shared" si="5"/>
        <v/>
      </c>
      <c r="AV59" s="80"/>
      <c r="AW59" s="46" t="str">
        <f t="shared" si="6"/>
        <v/>
      </c>
      <c r="AX59" s="28"/>
      <c r="AY59" s="27"/>
      <c r="AZ59" s="46">
        <f t="shared" si="7"/>
        <v>0</v>
      </c>
      <c r="BA59" s="46">
        <f t="shared" si="8"/>
        <v>0</v>
      </c>
      <c r="BB59" s="46">
        <f t="shared" si="9"/>
        <v>0</v>
      </c>
      <c r="BC59" s="46">
        <f t="shared" si="10"/>
        <v>0</v>
      </c>
      <c r="BD59" s="46">
        <f t="shared" si="11"/>
        <v>0</v>
      </c>
      <c r="BE59" s="46">
        <f t="shared" si="12"/>
        <v>0</v>
      </c>
      <c r="BF59" s="46">
        <f t="shared" si="13"/>
        <v>0</v>
      </c>
      <c r="BG59" s="46" t="str">
        <f t="shared" si="14"/>
        <v/>
      </c>
      <c r="BH59" s="17"/>
      <c r="BJ59" s="15"/>
      <c r="BK59" s="347">
        <f t="shared" si="36"/>
        <v>0</v>
      </c>
      <c r="BL59" s="347">
        <f t="shared" si="37"/>
        <v>0</v>
      </c>
      <c r="BM59" s="347">
        <f t="shared" si="38"/>
        <v>0</v>
      </c>
      <c r="BN59" s="343"/>
      <c r="BO59" s="343"/>
      <c r="BP59" s="343"/>
      <c r="BQ59" s="347">
        <f t="shared" si="39"/>
        <v>0</v>
      </c>
      <c r="BR59" s="343"/>
      <c r="BS59" s="343"/>
      <c r="BT59" s="347">
        <f t="shared" si="40"/>
        <v>0</v>
      </c>
      <c r="BU59" s="347">
        <f t="shared" si="41"/>
        <v>0</v>
      </c>
      <c r="BV59" s="17"/>
      <c r="BX59" s="15"/>
      <c r="BZ59" s="17"/>
      <c r="CB59" s="15"/>
      <c r="CC59" s="16">
        <f t="shared" si="15"/>
        <v>0</v>
      </c>
      <c r="CD59" s="16">
        <f t="shared" si="16"/>
        <v>0</v>
      </c>
      <c r="CE59" s="16">
        <f t="shared" si="17"/>
        <v>0</v>
      </c>
      <c r="CF59" s="16">
        <f t="shared" si="18"/>
        <v>0</v>
      </c>
      <c r="CG59" s="16">
        <f t="shared" si="19"/>
        <v>0</v>
      </c>
      <c r="CJ59" s="191">
        <f t="shared" si="20"/>
        <v>0</v>
      </c>
      <c r="CK59" s="191">
        <f t="shared" si="21"/>
        <v>0</v>
      </c>
      <c r="CL59" s="191">
        <f t="shared" si="22"/>
        <v>0</v>
      </c>
      <c r="CM59" s="191">
        <f t="shared" si="23"/>
        <v>0</v>
      </c>
      <c r="CN59" s="191" t="str">
        <f t="shared" si="42"/>
        <v/>
      </c>
      <c r="CO59" s="17"/>
      <c r="CQ59" s="15"/>
      <c r="CR59" s="16">
        <f>IF(M59="",,INDEX(Komp!$K$8:$K$10,M59,1))</f>
        <v>0</v>
      </c>
      <c r="CS59" s="16">
        <f>IF(N59="",,INDEX(Komp!$K$35:$K$40,N59,1))</f>
        <v>0</v>
      </c>
      <c r="CT59" s="16">
        <f>IF(N59="",,INDEX(Komp!$M$35:$M$40,N59,1))</f>
        <v>0</v>
      </c>
      <c r="CU59" s="16">
        <f>IF(O59="",,INDEX(Komp!$K$80:$K$81,O59,1))</f>
        <v>0</v>
      </c>
      <c r="CV59" s="16">
        <f>IF(P59="",,INDEX(Komp!$K$108:$K$109,P59,1))</f>
        <v>0</v>
      </c>
      <c r="CW59" s="191" t="str">
        <f t="shared" si="43"/>
        <v/>
      </c>
      <c r="CX59" s="17"/>
      <c r="CZ59" s="15"/>
      <c r="DA59" s="16" t="str">
        <f t="shared" si="24"/>
        <v/>
      </c>
      <c r="DB59" s="16">
        <f>IF(DA59="",,MATCH(DA59,Tab!$C$5:$C$22,0))</f>
        <v>0</v>
      </c>
      <c r="DC59" s="16">
        <f>IF(DB59=Tab!$D$22,1,0)</f>
        <v>0</v>
      </c>
      <c r="DD59" s="16">
        <f>IF(DB59=Tab!$D$21,1,0)</f>
        <v>0</v>
      </c>
      <c r="DE59" s="16">
        <f>IF(AND(DB59&gt;=Tab!$D$5,DB59&lt;=Tab!$D$20),1,0)</f>
        <v>0</v>
      </c>
      <c r="DF59" s="16">
        <f>IF(DE59=1,INDEX(Tab!$E$5:$E$20,DB59,1),)</f>
        <v>0</v>
      </c>
      <c r="DG59" s="17"/>
      <c r="DI59" s="15"/>
      <c r="DJ59" s="16" t="str">
        <f t="shared" si="25"/>
        <v/>
      </c>
      <c r="DL59" s="36" t="str">
        <f>IF(DD59=1,Projekt!$AH$129,"")</f>
        <v/>
      </c>
      <c r="DM59" s="36"/>
      <c r="DN59" s="36" t="str">
        <f>IF(DE59=1,INDEX(Projekt!$AB$98:$AB$113,DF59,1),"")</f>
        <v/>
      </c>
      <c r="DO59" s="36" t="str">
        <f>IF(DE59=1,INDEX(Projekt!$AH$98:$AH$113,DF59,1),"")</f>
        <v/>
      </c>
      <c r="DP59" s="36" t="str">
        <f t="shared" si="44"/>
        <v/>
      </c>
      <c r="DQ59" s="79"/>
      <c r="DR59" s="36"/>
      <c r="DS59" s="162"/>
      <c r="DT59" s="16" t="str">
        <f t="shared" si="26"/>
        <v/>
      </c>
      <c r="DU59" s="16" t="str">
        <f t="shared" si="45"/>
        <v/>
      </c>
      <c r="DV59" s="16" t="str">
        <f>IF(DE59=1,IF(DU59&lt;Tab!$M$77,1,IF(DU59&lt;Tab!$M$78,2,IF(DU59&lt;Tab!$M$79,3,IF(DU59&lt;Tab!$M$80,4,5)))),"")</f>
        <v/>
      </c>
      <c r="DW59" s="16" t="str">
        <f>IF(DE59=1,INDEX(Tab!$M$76:$M$81,DV59,1),"")</f>
        <v/>
      </c>
      <c r="DX59" s="16" t="str">
        <f>IF(DE59=1,INDEX(Tab!$M$76:$M$81,DV59+1,1),"")</f>
        <v/>
      </c>
      <c r="DY59" s="36" t="str">
        <f>IF(DE59=1,INDEX(Tab!$N$76:$AC$81,DV59,DF59),"")</f>
        <v/>
      </c>
      <c r="DZ59" s="36" t="str">
        <f>IF(DE59=1,INDEX(Tab!$N$76:$AC$81,DV59+1,DF59),"")</f>
        <v/>
      </c>
      <c r="EA59" s="36" t="str">
        <f t="shared" si="27"/>
        <v/>
      </c>
      <c r="EB59" s="36" t="str">
        <f t="shared" si="46"/>
        <v/>
      </c>
      <c r="EC59" s="79"/>
      <c r="ED59" s="36"/>
      <c r="EE59" s="15"/>
      <c r="EF59" s="16" t="str">
        <f t="shared" si="28"/>
        <v/>
      </c>
      <c r="EG59" s="16" t="str">
        <f t="shared" si="47"/>
        <v/>
      </c>
      <c r="EH59" s="16" t="str">
        <f>IF(DE59=1,IF(EG59&lt;Tab!$M$87,1,IF(EG59&lt;Tab!$M$88,2,IF(EG59&lt;Tab!$M$89,3,IF(EG59&lt;Tab!$M$90,4,5)))),"")</f>
        <v/>
      </c>
      <c r="EI59" s="16" t="str">
        <f>IF(DE59=1,INDEX(Tab!$M$86:$M$91,EH59,1),"")</f>
        <v/>
      </c>
      <c r="EJ59" s="16" t="str">
        <f>IF(DE59=1,INDEX(Tab!$M$86:$M$91,EH59+1,1),"")</f>
        <v/>
      </c>
      <c r="EK59" s="36" t="str">
        <f>IF(DE59=1,INDEX(Tab!$N$86:$AC$91,EH59,DF59),"")</f>
        <v/>
      </c>
      <c r="EL59" s="36" t="str">
        <f>IF(DE59=1,INDEX(Tab!$N$86:$AC$91,EH59+1,DF59),"")</f>
        <v/>
      </c>
      <c r="EM59" s="36">
        <f t="shared" si="29"/>
        <v>0</v>
      </c>
      <c r="EO59" s="74" t="b">
        <f t="shared" si="30"/>
        <v>0</v>
      </c>
      <c r="EP59" s="16">
        <f t="shared" si="31"/>
        <v>1</v>
      </c>
      <c r="EQ59" s="16">
        <f t="shared" si="32"/>
        <v>0</v>
      </c>
      <c r="ER59" s="16" t="str">
        <f t="shared" si="33"/>
        <v/>
      </c>
      <c r="ES59" s="17"/>
      <c r="EU59" s="15"/>
      <c r="EV59" s="191" t="str">
        <f t="shared" si="34"/>
        <v/>
      </c>
      <c r="EW59" s="191" t="str">
        <f t="shared" si="48"/>
        <v/>
      </c>
      <c r="EX59" s="17"/>
    </row>
    <row r="60" spans="2:154" s="16" customFormat="1" x14ac:dyDescent="0.2">
      <c r="B60" s="341"/>
      <c r="C60" s="541"/>
      <c r="D60" s="542"/>
      <c r="E60" s="25"/>
      <c r="F60" s="25"/>
      <c r="G60" s="25"/>
      <c r="H60" s="25"/>
      <c r="I60" s="25"/>
      <c r="J60" s="25"/>
      <c r="K60" s="25"/>
      <c r="L60" s="339"/>
      <c r="M60" s="337"/>
      <c r="N60" s="25"/>
      <c r="O60" s="25"/>
      <c r="P60" s="25"/>
      <c r="Q60" s="27"/>
      <c r="R60" s="24"/>
      <c r="S60" s="24"/>
      <c r="T60" s="24"/>
      <c r="U60" s="24"/>
      <c r="V60" s="24"/>
      <c r="W60" s="172" t="str">
        <f t="shared" ref="W60:W103" si="49">CW60</f>
        <v/>
      </c>
      <c r="X60" s="46" t="str">
        <f t="shared" ref="X60:X103" si="50">CN60</f>
        <v/>
      </c>
      <c r="Y60" s="28"/>
      <c r="Z60" s="27"/>
      <c r="AA60" s="25"/>
      <c r="AB60" s="25"/>
      <c r="AC60" s="184"/>
      <c r="AD60" s="44"/>
      <c r="AE60" s="176" t="str">
        <f t="shared" ref="AE60:AE103" si="51">DU60</f>
        <v/>
      </c>
      <c r="AF60" s="44"/>
      <c r="AG60" s="46" t="str">
        <f t="shared" si="35"/>
        <v/>
      </c>
      <c r="AH60" s="28"/>
      <c r="AI60" s="27"/>
      <c r="AJ60" s="25"/>
      <c r="AK60" s="25"/>
      <c r="AL60" s="25"/>
      <c r="AM60" s="44"/>
      <c r="AN60" s="40"/>
      <c r="AO60" s="44"/>
      <c r="AP60" s="71" t="str">
        <f t="shared" ref="AP60:AP103" si="52">EG60</f>
        <v/>
      </c>
      <c r="AQ60" s="44"/>
      <c r="AR60" s="46" t="str">
        <f t="shared" ref="AR60:AR103" si="53">ER60</f>
        <v/>
      </c>
      <c r="AS60" s="156"/>
      <c r="AT60" s="80"/>
      <c r="AU60" s="46" t="str">
        <f t="shared" ref="AU60:AU103" si="54">DP60</f>
        <v/>
      </c>
      <c r="AV60" s="80"/>
      <c r="AW60" s="46" t="str">
        <f t="shared" ref="AW60:AW103" si="55">EV60</f>
        <v/>
      </c>
      <c r="AX60" s="28"/>
      <c r="AY60" s="27"/>
      <c r="AZ60" s="46">
        <f t="shared" ref="AZ60:AZ103" si="56">CC60</f>
        <v>0</v>
      </c>
      <c r="BA60" s="46">
        <f t="shared" ref="BA60:BA103" si="57">CJ60</f>
        <v>0</v>
      </c>
      <c r="BB60" s="46">
        <f t="shared" ref="BB60:BB103" si="58">CM60</f>
        <v>0</v>
      </c>
      <c r="BC60" s="46">
        <f t="shared" ref="BC60:BC103" si="59">CE60</f>
        <v>0</v>
      </c>
      <c r="BD60" s="46">
        <f t="shared" ref="BD60:BD103" si="60">CL60</f>
        <v>0</v>
      </c>
      <c r="BE60" s="46">
        <f t="shared" ref="BE60:BE103" si="61">CK60</f>
        <v>0</v>
      </c>
      <c r="BF60" s="46">
        <f t="shared" ref="BF60:BF103" si="62">CD60</f>
        <v>0</v>
      </c>
      <c r="BG60" s="46" t="str">
        <f t="shared" ref="BG60:BG103" si="63">EW60</f>
        <v/>
      </c>
      <c r="BH60" s="17"/>
      <c r="BJ60" s="15"/>
      <c r="BK60" s="347">
        <f t="shared" si="36"/>
        <v>0</v>
      </c>
      <c r="BL60" s="347">
        <f t="shared" si="37"/>
        <v>0</v>
      </c>
      <c r="BM60" s="347">
        <f t="shared" si="38"/>
        <v>0</v>
      </c>
      <c r="BN60" s="343"/>
      <c r="BO60" s="343"/>
      <c r="BP60" s="343"/>
      <c r="BQ60" s="347">
        <f t="shared" si="39"/>
        <v>0</v>
      </c>
      <c r="BR60" s="343"/>
      <c r="BS60" s="343"/>
      <c r="BT60" s="347">
        <f t="shared" si="40"/>
        <v>0</v>
      </c>
      <c r="BU60" s="347">
        <f t="shared" si="41"/>
        <v>0</v>
      </c>
      <c r="BV60" s="17"/>
      <c r="BX60" s="15"/>
      <c r="BZ60" s="17"/>
      <c r="CB60" s="15"/>
      <c r="CC60" s="16">
        <f t="shared" ref="CC60:CC103" si="64">F60 * BK60/100 * BL60/100</f>
        <v>0</v>
      </c>
      <c r="CD60" s="16">
        <f t="shared" ref="CD60:CD103" si="65">F60 * 2 *(BK60/100 + BL60/100)</f>
        <v>0</v>
      </c>
      <c r="CE60" s="16">
        <f t="shared" ref="CE60:CE103" si="66">F60 * BK60/100 * BU60/100</f>
        <v>0</v>
      </c>
      <c r="CF60" s="16">
        <f t="shared" ref="CF60:CF103" si="67">(BK60-BM60)/100</f>
        <v>0</v>
      </c>
      <c r="CG60" s="16">
        <f t="shared" ref="CG60:CG103" si="68">(BL60-BQ60-BT60-BU60)/100</f>
        <v>0</v>
      </c>
      <c r="CJ60" s="191">
        <f t="shared" ref="CJ60:CJ103" si="69">F60*CF60*CG60</f>
        <v>0</v>
      </c>
      <c r="CK60" s="191">
        <f t="shared" ref="CK60:CK103" si="70">F60*2*(CF60+CG60)</f>
        <v>0</v>
      </c>
      <c r="CL60" s="191">
        <f t="shared" ref="CL60:CL103" si="71">CC60-CJ60</f>
        <v>0</v>
      </c>
      <c r="CM60" s="191">
        <f t="shared" ref="CM60:CM103" si="72">CL60-CE60</f>
        <v>0</v>
      </c>
      <c r="CN60" s="191" t="str">
        <f t="shared" si="42"/>
        <v/>
      </c>
      <c r="CO60" s="17"/>
      <c r="CQ60" s="15"/>
      <c r="CR60" s="16">
        <f>IF(M60="",,INDEX(Komp!$K$8:$K$10,M60,1))</f>
        <v>0</v>
      </c>
      <c r="CS60" s="16">
        <f>IF(N60="",,INDEX(Komp!$K$35:$K$40,N60,1))</f>
        <v>0</v>
      </c>
      <c r="CT60" s="16">
        <f>IF(N60="",,INDEX(Komp!$M$35:$M$40,N60,1))</f>
        <v>0</v>
      </c>
      <c r="CU60" s="16">
        <f>IF(O60="",,INDEX(Komp!$K$80:$K$81,O60,1))</f>
        <v>0</v>
      </c>
      <c r="CV60" s="16">
        <f>IF(P60="",,INDEX(Komp!$K$108:$K$109,P60,1))</f>
        <v>0</v>
      </c>
      <c r="CW60" s="191" t="str">
        <f t="shared" si="43"/>
        <v/>
      </c>
      <c r="CX60" s="17"/>
      <c r="CZ60" s="15"/>
      <c r="DA60" s="16" t="str">
        <f t="shared" ref="DA60:DA103" si="73">UPPER(E60)</f>
        <v/>
      </c>
      <c r="DB60" s="16">
        <f>IF(DA60="",,MATCH(DA60,Tab!$C$5:$C$22,0))</f>
        <v>0</v>
      </c>
      <c r="DC60" s="16">
        <f>IF(DB60=Tab!$D$22,1,0)</f>
        <v>0</v>
      </c>
      <c r="DD60" s="16">
        <f>IF(DB60=Tab!$D$21,1,0)</f>
        <v>0</v>
      </c>
      <c r="DE60" s="16">
        <f>IF(AND(DB60&gt;=Tab!$D$5,DB60&lt;=Tab!$D$20),1,0)</f>
        <v>0</v>
      </c>
      <c r="DF60" s="16">
        <f>IF(DE60=1,INDEX(Tab!$E$5:$E$20,DB60,1),)</f>
        <v>0</v>
      </c>
      <c r="DG60" s="17"/>
      <c r="DI60" s="15"/>
      <c r="DJ60" s="16" t="str">
        <f t="shared" ref="DJ60:DJ103" si="74">IF(DC60=1,0,"")</f>
        <v/>
      </c>
      <c r="DL60" s="36" t="str">
        <f>IF(DD60=1,Projekt!$AH$129,"")</f>
        <v/>
      </c>
      <c r="DM60" s="36"/>
      <c r="DN60" s="36" t="str">
        <f>IF(DE60=1,INDEX(Projekt!$AB$98:$AB$113,DF60,1),"")</f>
        <v/>
      </c>
      <c r="DO60" s="36" t="str">
        <f>IF(DE60=1,INDEX(Projekt!$AH$98:$AH$113,DF60,1),"")</f>
        <v/>
      </c>
      <c r="DP60" s="36" t="str">
        <f t="shared" si="44"/>
        <v/>
      </c>
      <c r="DQ60" s="79"/>
      <c r="DR60" s="36"/>
      <c r="DS60" s="162"/>
      <c r="DT60" s="16" t="str">
        <f t="shared" ref="DT60:DT103" si="75">IF(DE60=1,IF(OR(AA60=0,AB60=0,),0,ATAN(AB60/AA60)*180/PI()),"")</f>
        <v/>
      </c>
      <c r="DU60" s="16" t="str">
        <f t="shared" ref="DU60:DU103" si="76">IF(DE60=1,IF(AND(AC60&gt;0,OR(AA60&gt;0,AB60&gt;0)),Fehler1,IF(AC60&gt;0,IF(AC60&gt;WinkUeberMax,WinkUeberMax,AC60),IF(DT60&gt;WinkUeberMax,WinkUeberMax,DT60))),"")</f>
        <v/>
      </c>
      <c r="DV60" s="16" t="str">
        <f>IF(DE60=1,IF(DU60&lt;Tab!$M$77,1,IF(DU60&lt;Tab!$M$78,2,IF(DU60&lt;Tab!$M$79,3,IF(DU60&lt;Tab!$M$80,4,5)))),"")</f>
        <v/>
      </c>
      <c r="DW60" s="16" t="str">
        <f>IF(DE60=1,INDEX(Tab!$M$76:$M$81,DV60,1),"")</f>
        <v/>
      </c>
      <c r="DX60" s="16" t="str">
        <f>IF(DE60=1,INDEX(Tab!$M$76:$M$81,DV60+1,1),"")</f>
        <v/>
      </c>
      <c r="DY60" s="36" t="str">
        <f>IF(DE60=1,INDEX(Tab!$N$76:$AC$81,DV60,DF60),"")</f>
        <v/>
      </c>
      <c r="DZ60" s="36" t="str">
        <f>IF(DE60=1,INDEX(Tab!$N$76:$AC$81,DV60+1,DF60),"")</f>
        <v/>
      </c>
      <c r="EA60" s="36" t="str">
        <f t="shared" ref="EA60:EA103" si="77">IF(DE60=1,DZ60+(DY60-DZ60)/(DX60-DW60)*(DX60-DU60),"")</f>
        <v/>
      </c>
      <c r="EB60" s="36" t="str">
        <f t="shared" si="46"/>
        <v/>
      </c>
      <c r="EC60" s="79"/>
      <c r="ED60" s="36"/>
      <c r="EE60" s="15"/>
      <c r="EF60" s="16" t="str">
        <f t="shared" ref="EF60:EF103" si="78">IF(DE60=1,IF(OR(AK60=0,AL60=0,),0,ATAN(AL60/AK60)*180/PI()),"")</f>
        <v/>
      </c>
      <c r="EG60" s="16" t="str">
        <f t="shared" si="47"/>
        <v/>
      </c>
      <c r="EH60" s="16" t="str">
        <f>IF(DE60=1,IF(EG60&lt;Tab!$M$87,1,IF(EG60&lt;Tab!$M$88,2,IF(EG60&lt;Tab!$M$89,3,IF(EG60&lt;Tab!$M$90,4,5)))),"")</f>
        <v/>
      </c>
      <c r="EI60" s="16" t="str">
        <f>IF(DE60=1,INDEX(Tab!$M$86:$M$91,EH60,1),"")</f>
        <v/>
      </c>
      <c r="EJ60" s="16" t="str">
        <f>IF(DE60=1,INDEX(Tab!$M$86:$M$91,EH60+1,1),"")</f>
        <v/>
      </c>
      <c r="EK60" s="36" t="str">
        <f>IF(DE60=1,INDEX(Tab!$N$86:$AC$91,EH60,DF60),"")</f>
        <v/>
      </c>
      <c r="EL60" s="36" t="str">
        <f>IF(DE60=1,INDEX(Tab!$N$86:$AC$91,EH60+1,DF60),"")</f>
        <v/>
      </c>
      <c r="EM60" s="36">
        <f t="shared" ref="EM60:EM103" si="79">IF(DE60=1,EL60+(EK60-EL60)/(EJ60-EI60)*(EJ60-EG60),)</f>
        <v>0</v>
      </c>
      <c r="EO60" s="74" t="b">
        <f t="shared" ref="EO60:EO91" si="80">IF(AJ60=$BY$134,TRUE,FALSE)</f>
        <v>0</v>
      </c>
      <c r="EP60" s="16">
        <f t="shared" ref="EP60:EP103" si="81">IF(EO60,EM60,1)</f>
        <v>1</v>
      </c>
      <c r="EQ60" s="16">
        <f t="shared" ref="EQ60:EQ103" si="82">EM60*EP60</f>
        <v>0</v>
      </c>
      <c r="ER60" s="16" t="str">
        <f t="shared" ref="ER60:ER103" si="83">IF(DC60=1,1,IF(DD60=1,1,IF(DE60=1,EQ60,"")))</f>
        <v/>
      </c>
      <c r="ES60" s="17"/>
      <c r="EU60" s="15"/>
      <c r="EV60" s="191" t="str">
        <f t="shared" ref="EV60:EV103" si="84">IF(OR(DC60=1,DD60=1,DE60=1),DP60*EB60*ER60,"")</f>
        <v/>
      </c>
      <c r="EW60" s="191" t="str">
        <f t="shared" ref="EW60:EW103" si="85">IF(OR(DC60=1,DD60=1,DE60=1),CN60*EV60,"")</f>
        <v/>
      </c>
      <c r="EX60" s="17"/>
    </row>
    <row r="61" spans="2:154" s="16" customFormat="1" x14ac:dyDescent="0.2">
      <c r="B61" s="341"/>
      <c r="C61" s="541"/>
      <c r="D61" s="542"/>
      <c r="E61" s="25"/>
      <c r="F61" s="25"/>
      <c r="G61" s="25"/>
      <c r="H61" s="25"/>
      <c r="I61" s="25"/>
      <c r="J61" s="25"/>
      <c r="K61" s="25"/>
      <c r="L61" s="339"/>
      <c r="M61" s="337"/>
      <c r="N61" s="25"/>
      <c r="O61" s="25"/>
      <c r="P61" s="25"/>
      <c r="Q61" s="27"/>
      <c r="R61" s="24"/>
      <c r="S61" s="24"/>
      <c r="T61" s="24"/>
      <c r="U61" s="24"/>
      <c r="V61" s="24"/>
      <c r="W61" s="172" t="str">
        <f t="shared" si="49"/>
        <v/>
      </c>
      <c r="X61" s="46" t="str">
        <f t="shared" si="50"/>
        <v/>
      </c>
      <c r="Y61" s="28"/>
      <c r="Z61" s="27"/>
      <c r="AA61" s="25"/>
      <c r="AB61" s="25"/>
      <c r="AC61" s="184"/>
      <c r="AD61" s="44"/>
      <c r="AE61" s="176" t="str">
        <f t="shared" si="51"/>
        <v/>
      </c>
      <c r="AF61" s="44"/>
      <c r="AG61" s="46" t="str">
        <f t="shared" si="35"/>
        <v/>
      </c>
      <c r="AH61" s="28"/>
      <c r="AI61" s="27"/>
      <c r="AJ61" s="25"/>
      <c r="AK61" s="25"/>
      <c r="AL61" s="25"/>
      <c r="AM61" s="44"/>
      <c r="AN61" s="40"/>
      <c r="AO61" s="44"/>
      <c r="AP61" s="71" t="str">
        <f t="shared" si="52"/>
        <v/>
      </c>
      <c r="AQ61" s="44"/>
      <c r="AR61" s="46" t="str">
        <f t="shared" si="53"/>
        <v/>
      </c>
      <c r="AS61" s="156"/>
      <c r="AT61" s="80"/>
      <c r="AU61" s="46" t="str">
        <f t="shared" si="54"/>
        <v/>
      </c>
      <c r="AV61" s="80"/>
      <c r="AW61" s="46" t="str">
        <f t="shared" si="55"/>
        <v/>
      </c>
      <c r="AX61" s="28"/>
      <c r="AY61" s="27"/>
      <c r="AZ61" s="46">
        <f t="shared" si="56"/>
        <v>0</v>
      </c>
      <c r="BA61" s="46">
        <f t="shared" si="57"/>
        <v>0</v>
      </c>
      <c r="BB61" s="46">
        <f t="shared" si="58"/>
        <v>0</v>
      </c>
      <c r="BC61" s="46">
        <f t="shared" si="59"/>
        <v>0</v>
      </c>
      <c r="BD61" s="46">
        <f t="shared" si="60"/>
        <v>0</v>
      </c>
      <c r="BE61" s="46">
        <f t="shared" si="61"/>
        <v>0</v>
      </c>
      <c r="BF61" s="46">
        <f t="shared" si="62"/>
        <v>0</v>
      </c>
      <c r="BG61" s="46" t="str">
        <f t="shared" si="63"/>
        <v/>
      </c>
      <c r="BH61" s="17"/>
      <c r="BJ61" s="15"/>
      <c r="BK61" s="347">
        <f t="shared" si="36"/>
        <v>0</v>
      </c>
      <c r="BL61" s="347">
        <f t="shared" si="37"/>
        <v>0</v>
      </c>
      <c r="BM61" s="347">
        <f t="shared" si="38"/>
        <v>0</v>
      </c>
      <c r="BN61" s="343"/>
      <c r="BO61" s="343"/>
      <c r="BP61" s="343"/>
      <c r="BQ61" s="347">
        <f t="shared" si="39"/>
        <v>0</v>
      </c>
      <c r="BR61" s="343"/>
      <c r="BS61" s="343"/>
      <c r="BT61" s="347">
        <f t="shared" si="40"/>
        <v>0</v>
      </c>
      <c r="BU61" s="347">
        <f t="shared" si="41"/>
        <v>0</v>
      </c>
      <c r="BV61" s="17"/>
      <c r="BX61" s="15"/>
      <c r="BZ61" s="17"/>
      <c r="CB61" s="15"/>
      <c r="CC61" s="16">
        <f t="shared" si="64"/>
        <v>0</v>
      </c>
      <c r="CD61" s="16">
        <f t="shared" si="65"/>
        <v>0</v>
      </c>
      <c r="CE61" s="16">
        <f t="shared" si="66"/>
        <v>0</v>
      </c>
      <c r="CF61" s="16">
        <f t="shared" si="67"/>
        <v>0</v>
      </c>
      <c r="CG61" s="16">
        <f t="shared" si="68"/>
        <v>0</v>
      </c>
      <c r="CJ61" s="191">
        <f t="shared" si="69"/>
        <v>0</v>
      </c>
      <c r="CK61" s="191">
        <f t="shared" si="70"/>
        <v>0</v>
      </c>
      <c r="CL61" s="191">
        <f t="shared" si="71"/>
        <v>0</v>
      </c>
      <c r="CM61" s="191">
        <f t="shared" si="72"/>
        <v>0</v>
      </c>
      <c r="CN61" s="191" t="str">
        <f t="shared" ref="CN61:CN103" si="86">IF(CC61=0,"",CJ61/CC61)</f>
        <v/>
      </c>
      <c r="CO61" s="17"/>
      <c r="CQ61" s="15"/>
      <c r="CR61" s="16">
        <f>IF(M61="",,INDEX(Komp!$K$8:$K$10,M61,1))</f>
        <v>0</v>
      </c>
      <c r="CS61" s="16">
        <f>IF(N61="",,INDEX(Komp!$K$35:$K$40,N61,1))</f>
        <v>0</v>
      </c>
      <c r="CT61" s="16">
        <f>IF(N61="",,INDEX(Komp!$M$35:$M$40,N61,1))</f>
        <v>0</v>
      </c>
      <c r="CU61" s="16">
        <f>IF(O61="",,INDEX(Komp!$K$80:$K$81,O61,1))</f>
        <v>0</v>
      </c>
      <c r="CV61" s="16">
        <f>IF(P61="",,INDEX(Komp!$K$108:$K$109,P61,1))</f>
        <v>0</v>
      </c>
      <c r="CW61" s="191" t="str">
        <f t="shared" ref="CW61:CW103" si="87">IF(CC61=0,"",(CR61*CM61+CS61*CJ61+CV61*CE61+CU61*CK61)/CC61)</f>
        <v/>
      </c>
      <c r="CX61" s="17"/>
      <c r="CZ61" s="15"/>
      <c r="DA61" s="16" t="str">
        <f t="shared" si="73"/>
        <v/>
      </c>
      <c r="DB61" s="16">
        <f>IF(DA61="",,MATCH(DA61,Tab!$C$5:$C$22,0))</f>
        <v>0</v>
      </c>
      <c r="DC61" s="16">
        <f>IF(DB61=Tab!$D$22,1,0)</f>
        <v>0</v>
      </c>
      <c r="DD61" s="16">
        <f>IF(DB61=Tab!$D$21,1,0)</f>
        <v>0</v>
      </c>
      <c r="DE61" s="16">
        <f>IF(AND(DB61&gt;=Tab!$D$5,DB61&lt;=Tab!$D$20),1,0)</f>
        <v>0</v>
      </c>
      <c r="DF61" s="16">
        <f>IF(DE61=1,INDEX(Tab!$E$5:$E$20,DB61,1),)</f>
        <v>0</v>
      </c>
      <c r="DG61" s="17"/>
      <c r="DI61" s="15"/>
      <c r="DJ61" s="16" t="str">
        <f t="shared" si="74"/>
        <v/>
      </c>
      <c r="DL61" s="36" t="str">
        <f>IF(DD61=1,Projekt!$AH$129,"")</f>
        <v/>
      </c>
      <c r="DM61" s="36"/>
      <c r="DN61" s="36" t="str">
        <f>IF(DE61=1,INDEX(Projekt!$AB$98:$AB$113,DF61,1),"")</f>
        <v/>
      </c>
      <c r="DO61" s="36" t="str">
        <f>IF(DE61=1,INDEX(Projekt!$AH$98:$AH$113,DF61,1),"")</f>
        <v/>
      </c>
      <c r="DP61" s="36" t="str">
        <f t="shared" ref="DP61:DP103" si="88">IF(DC61=1,DJ61,IF(DD61=1,DL61,IF(DE61=1,DO61,"")))</f>
        <v/>
      </c>
      <c r="DQ61" s="79"/>
      <c r="DR61" s="36"/>
      <c r="DS61" s="162"/>
      <c r="DT61" s="16" t="str">
        <f t="shared" si="75"/>
        <v/>
      </c>
      <c r="DU61" s="16" t="str">
        <f t="shared" si="76"/>
        <v/>
      </c>
      <c r="DV61" s="16" t="str">
        <f>IF(DE61=1,IF(DU61&lt;Tab!$M$77,1,IF(DU61&lt;Tab!$M$78,2,IF(DU61&lt;Tab!$M$79,3,IF(DU61&lt;Tab!$M$80,4,5)))),"")</f>
        <v/>
      </c>
      <c r="DW61" s="16" t="str">
        <f>IF(DE61=1,INDEX(Tab!$M$76:$M$81,DV61,1),"")</f>
        <v/>
      </c>
      <c r="DX61" s="16" t="str">
        <f>IF(DE61=1,INDEX(Tab!$M$76:$M$81,DV61+1,1),"")</f>
        <v/>
      </c>
      <c r="DY61" s="36" t="str">
        <f>IF(DE61=1,INDEX(Tab!$N$76:$AC$81,DV61,DF61),"")</f>
        <v/>
      </c>
      <c r="DZ61" s="36" t="str">
        <f>IF(DE61=1,INDEX(Tab!$N$76:$AC$81,DV61+1,DF61),"")</f>
        <v/>
      </c>
      <c r="EA61" s="36" t="str">
        <f t="shared" si="77"/>
        <v/>
      </c>
      <c r="EB61" s="36" t="str">
        <f t="shared" ref="EB61:EB103" si="89">IF(DC61=1,1,IF(DD61=1,1,IF(DE61=1,EA61,"")))</f>
        <v/>
      </c>
      <c r="EC61" s="79"/>
      <c r="ED61" s="36"/>
      <c r="EE61" s="15"/>
      <c r="EF61" s="16" t="str">
        <f t="shared" si="78"/>
        <v/>
      </c>
      <c r="EG61" s="16" t="str">
        <f t="shared" si="47"/>
        <v/>
      </c>
      <c r="EH61" s="16" t="str">
        <f>IF(DE61=1,IF(EG61&lt;Tab!$M$87,1,IF(EG61&lt;Tab!$M$88,2,IF(EG61&lt;Tab!$M$89,3,IF(EG61&lt;Tab!$M$90,4,5)))),"")</f>
        <v/>
      </c>
      <c r="EI61" s="16" t="str">
        <f>IF(DE61=1,INDEX(Tab!$M$86:$M$91,EH61,1),"")</f>
        <v/>
      </c>
      <c r="EJ61" s="16" t="str">
        <f>IF(DE61=1,INDEX(Tab!$M$86:$M$91,EH61+1,1),"")</f>
        <v/>
      </c>
      <c r="EK61" s="36" t="str">
        <f>IF(DE61=1,INDEX(Tab!$N$86:$AC$91,EH61,DF61),"")</f>
        <v/>
      </c>
      <c r="EL61" s="36" t="str">
        <f>IF(DE61=1,INDEX(Tab!$N$86:$AC$91,EH61+1,DF61),"")</f>
        <v/>
      </c>
      <c r="EM61" s="36">
        <f t="shared" si="79"/>
        <v>0</v>
      </c>
      <c r="EO61" s="74" t="b">
        <f t="shared" si="80"/>
        <v>0</v>
      </c>
      <c r="EP61" s="16">
        <f t="shared" si="81"/>
        <v>1</v>
      </c>
      <c r="EQ61" s="16">
        <f t="shared" si="82"/>
        <v>0</v>
      </c>
      <c r="ER61" s="16" t="str">
        <f t="shared" si="83"/>
        <v/>
      </c>
      <c r="ES61" s="17"/>
      <c r="EU61" s="15"/>
      <c r="EV61" s="191" t="str">
        <f t="shared" si="84"/>
        <v/>
      </c>
      <c r="EW61" s="191" t="str">
        <f t="shared" si="85"/>
        <v/>
      </c>
      <c r="EX61" s="17"/>
    </row>
    <row r="62" spans="2:154" s="16" customFormat="1" x14ac:dyDescent="0.2">
      <c r="B62" s="341"/>
      <c r="C62" s="541"/>
      <c r="D62" s="542"/>
      <c r="E62" s="25"/>
      <c r="F62" s="25"/>
      <c r="G62" s="25"/>
      <c r="H62" s="25"/>
      <c r="I62" s="25"/>
      <c r="J62" s="25"/>
      <c r="K62" s="25"/>
      <c r="L62" s="339"/>
      <c r="M62" s="337"/>
      <c r="N62" s="25"/>
      <c r="O62" s="25"/>
      <c r="P62" s="25"/>
      <c r="Q62" s="27"/>
      <c r="R62" s="24"/>
      <c r="S62" s="24"/>
      <c r="T62" s="24"/>
      <c r="U62" s="24"/>
      <c r="V62" s="24"/>
      <c r="W62" s="172" t="str">
        <f t="shared" si="49"/>
        <v/>
      </c>
      <c r="X62" s="46" t="str">
        <f t="shared" si="50"/>
        <v/>
      </c>
      <c r="Y62" s="28"/>
      <c r="Z62" s="27"/>
      <c r="AA62" s="25"/>
      <c r="AB62" s="25"/>
      <c r="AC62" s="184"/>
      <c r="AD62" s="44"/>
      <c r="AE62" s="176" t="str">
        <f t="shared" si="51"/>
        <v/>
      </c>
      <c r="AF62" s="44"/>
      <c r="AG62" s="46" t="str">
        <f t="shared" si="35"/>
        <v/>
      </c>
      <c r="AH62" s="28"/>
      <c r="AI62" s="27"/>
      <c r="AJ62" s="25"/>
      <c r="AK62" s="25"/>
      <c r="AL62" s="25"/>
      <c r="AM62" s="44"/>
      <c r="AN62" s="40"/>
      <c r="AO62" s="44"/>
      <c r="AP62" s="71" t="str">
        <f t="shared" si="52"/>
        <v/>
      </c>
      <c r="AQ62" s="44"/>
      <c r="AR62" s="46" t="str">
        <f t="shared" si="53"/>
        <v/>
      </c>
      <c r="AS62" s="156"/>
      <c r="AT62" s="80"/>
      <c r="AU62" s="46" t="str">
        <f t="shared" si="54"/>
        <v/>
      </c>
      <c r="AV62" s="80"/>
      <c r="AW62" s="46" t="str">
        <f t="shared" si="55"/>
        <v/>
      </c>
      <c r="AX62" s="28"/>
      <c r="AY62" s="27"/>
      <c r="AZ62" s="46">
        <f t="shared" si="56"/>
        <v>0</v>
      </c>
      <c r="BA62" s="46">
        <f t="shared" si="57"/>
        <v>0</v>
      </c>
      <c r="BB62" s="46">
        <f t="shared" si="58"/>
        <v>0</v>
      </c>
      <c r="BC62" s="46">
        <f t="shared" si="59"/>
        <v>0</v>
      </c>
      <c r="BD62" s="46">
        <f t="shared" si="60"/>
        <v>0</v>
      </c>
      <c r="BE62" s="46">
        <f t="shared" si="61"/>
        <v>0</v>
      </c>
      <c r="BF62" s="46">
        <f t="shared" si="62"/>
        <v>0</v>
      </c>
      <c r="BG62" s="46" t="str">
        <f t="shared" si="63"/>
        <v/>
      </c>
      <c r="BH62" s="17"/>
      <c r="BJ62" s="15"/>
      <c r="BK62" s="347">
        <f t="shared" si="36"/>
        <v>0</v>
      </c>
      <c r="BL62" s="347">
        <f t="shared" si="37"/>
        <v>0</v>
      </c>
      <c r="BM62" s="347">
        <f t="shared" si="38"/>
        <v>0</v>
      </c>
      <c r="BN62" s="343"/>
      <c r="BO62" s="343"/>
      <c r="BP62" s="343"/>
      <c r="BQ62" s="347">
        <f t="shared" si="39"/>
        <v>0</v>
      </c>
      <c r="BR62" s="343"/>
      <c r="BS62" s="343"/>
      <c r="BT62" s="347">
        <f t="shared" si="40"/>
        <v>0</v>
      </c>
      <c r="BU62" s="347">
        <f t="shared" si="41"/>
        <v>0</v>
      </c>
      <c r="BV62" s="17"/>
      <c r="BX62" s="15"/>
      <c r="BZ62" s="17"/>
      <c r="CB62" s="15"/>
      <c r="CC62" s="16">
        <f t="shared" si="64"/>
        <v>0</v>
      </c>
      <c r="CD62" s="16">
        <f t="shared" si="65"/>
        <v>0</v>
      </c>
      <c r="CE62" s="16">
        <f t="shared" si="66"/>
        <v>0</v>
      </c>
      <c r="CF62" s="16">
        <f t="shared" si="67"/>
        <v>0</v>
      </c>
      <c r="CG62" s="16">
        <f t="shared" si="68"/>
        <v>0</v>
      </c>
      <c r="CJ62" s="191">
        <f t="shared" si="69"/>
        <v>0</v>
      </c>
      <c r="CK62" s="191">
        <f t="shared" si="70"/>
        <v>0</v>
      </c>
      <c r="CL62" s="191">
        <f t="shared" si="71"/>
        <v>0</v>
      </c>
      <c r="CM62" s="191">
        <f t="shared" si="72"/>
        <v>0</v>
      </c>
      <c r="CN62" s="191" t="str">
        <f t="shared" si="86"/>
        <v/>
      </c>
      <c r="CO62" s="17"/>
      <c r="CQ62" s="15"/>
      <c r="CR62" s="16">
        <f>IF(M62="",,INDEX(Komp!$K$8:$K$10,M62,1))</f>
        <v>0</v>
      </c>
      <c r="CS62" s="16">
        <f>IF(N62="",,INDEX(Komp!$K$35:$K$40,N62,1))</f>
        <v>0</v>
      </c>
      <c r="CT62" s="16">
        <f>IF(N62="",,INDEX(Komp!$M$35:$M$40,N62,1))</f>
        <v>0</v>
      </c>
      <c r="CU62" s="16">
        <f>IF(O62="",,INDEX(Komp!$K$80:$K$81,O62,1))</f>
        <v>0</v>
      </c>
      <c r="CV62" s="16">
        <f>IF(P62="",,INDEX(Komp!$K$108:$K$109,P62,1))</f>
        <v>0</v>
      </c>
      <c r="CW62" s="191" t="str">
        <f t="shared" si="87"/>
        <v/>
      </c>
      <c r="CX62" s="17"/>
      <c r="CZ62" s="15"/>
      <c r="DA62" s="16" t="str">
        <f t="shared" si="73"/>
        <v/>
      </c>
      <c r="DB62" s="16">
        <f>IF(DA62="",,MATCH(DA62,Tab!$C$5:$C$22,0))</f>
        <v>0</v>
      </c>
      <c r="DC62" s="16">
        <f>IF(DB62=Tab!$D$22,1,0)</f>
        <v>0</v>
      </c>
      <c r="DD62" s="16">
        <f>IF(DB62=Tab!$D$21,1,0)</f>
        <v>0</v>
      </c>
      <c r="DE62" s="16">
        <f>IF(AND(DB62&gt;=Tab!$D$5,DB62&lt;=Tab!$D$20),1,0)</f>
        <v>0</v>
      </c>
      <c r="DF62" s="16">
        <f>IF(DE62=1,INDEX(Tab!$E$5:$E$20,DB62,1),)</f>
        <v>0</v>
      </c>
      <c r="DG62" s="17"/>
      <c r="DI62" s="15"/>
      <c r="DJ62" s="16" t="str">
        <f t="shared" si="74"/>
        <v/>
      </c>
      <c r="DL62" s="36" t="str">
        <f>IF(DD62=1,Projekt!$AH$129,"")</f>
        <v/>
      </c>
      <c r="DM62" s="36"/>
      <c r="DN62" s="36" t="str">
        <f>IF(DE62=1,INDEX(Projekt!$AB$98:$AB$113,DF62,1),"")</f>
        <v/>
      </c>
      <c r="DO62" s="36" t="str">
        <f>IF(DE62=1,INDEX(Projekt!$AH$98:$AH$113,DF62,1),"")</f>
        <v/>
      </c>
      <c r="DP62" s="36" t="str">
        <f t="shared" si="88"/>
        <v/>
      </c>
      <c r="DQ62" s="79"/>
      <c r="DR62" s="36"/>
      <c r="DS62" s="162"/>
      <c r="DT62" s="16" t="str">
        <f t="shared" si="75"/>
        <v/>
      </c>
      <c r="DU62" s="16" t="str">
        <f t="shared" si="76"/>
        <v/>
      </c>
      <c r="DV62" s="16" t="str">
        <f>IF(DE62=1,IF(DU62&lt;Tab!$M$77,1,IF(DU62&lt;Tab!$M$78,2,IF(DU62&lt;Tab!$M$79,3,IF(DU62&lt;Tab!$M$80,4,5)))),"")</f>
        <v/>
      </c>
      <c r="DW62" s="16" t="str">
        <f>IF(DE62=1,INDEX(Tab!$M$76:$M$81,DV62,1),"")</f>
        <v/>
      </c>
      <c r="DX62" s="16" t="str">
        <f>IF(DE62=1,INDEX(Tab!$M$76:$M$81,DV62+1,1),"")</f>
        <v/>
      </c>
      <c r="DY62" s="36" t="str">
        <f>IF(DE62=1,INDEX(Tab!$N$76:$AC$81,DV62,DF62),"")</f>
        <v/>
      </c>
      <c r="DZ62" s="36" t="str">
        <f>IF(DE62=1,INDEX(Tab!$N$76:$AC$81,DV62+1,DF62),"")</f>
        <v/>
      </c>
      <c r="EA62" s="36" t="str">
        <f t="shared" si="77"/>
        <v/>
      </c>
      <c r="EB62" s="36" t="str">
        <f t="shared" si="89"/>
        <v/>
      </c>
      <c r="EC62" s="79"/>
      <c r="ED62" s="36"/>
      <c r="EE62" s="15"/>
      <c r="EF62" s="16" t="str">
        <f t="shared" si="78"/>
        <v/>
      </c>
      <c r="EG62" s="16" t="str">
        <f t="shared" si="47"/>
        <v/>
      </c>
      <c r="EH62" s="16" t="str">
        <f>IF(DE62=1,IF(EG62&lt;Tab!$M$87,1,IF(EG62&lt;Tab!$M$88,2,IF(EG62&lt;Tab!$M$89,3,IF(EG62&lt;Tab!$M$90,4,5)))),"")</f>
        <v/>
      </c>
      <c r="EI62" s="16" t="str">
        <f>IF(DE62=1,INDEX(Tab!$M$86:$M$91,EH62,1),"")</f>
        <v/>
      </c>
      <c r="EJ62" s="16" t="str">
        <f>IF(DE62=1,INDEX(Tab!$M$86:$M$91,EH62+1,1),"")</f>
        <v/>
      </c>
      <c r="EK62" s="36" t="str">
        <f>IF(DE62=1,INDEX(Tab!$N$86:$AC$91,EH62,DF62),"")</f>
        <v/>
      </c>
      <c r="EL62" s="36" t="str">
        <f>IF(DE62=1,INDEX(Tab!$N$86:$AC$91,EH62+1,DF62),"")</f>
        <v/>
      </c>
      <c r="EM62" s="36">
        <f t="shared" si="79"/>
        <v>0</v>
      </c>
      <c r="EO62" s="74" t="b">
        <f t="shared" si="80"/>
        <v>0</v>
      </c>
      <c r="EP62" s="16">
        <f t="shared" si="81"/>
        <v>1</v>
      </c>
      <c r="EQ62" s="16">
        <f t="shared" si="82"/>
        <v>0</v>
      </c>
      <c r="ER62" s="16" t="str">
        <f t="shared" si="83"/>
        <v/>
      </c>
      <c r="ES62" s="17"/>
      <c r="EU62" s="15"/>
      <c r="EV62" s="191" t="str">
        <f t="shared" si="84"/>
        <v/>
      </c>
      <c r="EW62" s="191" t="str">
        <f t="shared" si="85"/>
        <v/>
      </c>
      <c r="EX62" s="17"/>
    </row>
    <row r="63" spans="2:154" s="16" customFormat="1" x14ac:dyDescent="0.2">
      <c r="B63" s="341"/>
      <c r="C63" s="541"/>
      <c r="D63" s="542"/>
      <c r="E63" s="25"/>
      <c r="F63" s="25"/>
      <c r="G63" s="25"/>
      <c r="H63" s="25"/>
      <c r="I63" s="25"/>
      <c r="J63" s="25"/>
      <c r="K63" s="25"/>
      <c r="L63" s="339"/>
      <c r="M63" s="337"/>
      <c r="N63" s="25"/>
      <c r="O63" s="25"/>
      <c r="P63" s="25"/>
      <c r="Q63" s="27"/>
      <c r="R63" s="24"/>
      <c r="S63" s="24"/>
      <c r="T63" s="24"/>
      <c r="U63" s="24"/>
      <c r="V63" s="24"/>
      <c r="W63" s="172" t="str">
        <f t="shared" si="49"/>
        <v/>
      </c>
      <c r="X63" s="46" t="str">
        <f t="shared" si="50"/>
        <v/>
      </c>
      <c r="Y63" s="28"/>
      <c r="Z63" s="27"/>
      <c r="AA63" s="25"/>
      <c r="AB63" s="25"/>
      <c r="AC63" s="184"/>
      <c r="AD63" s="44"/>
      <c r="AE63" s="176" t="str">
        <f t="shared" si="51"/>
        <v/>
      </c>
      <c r="AF63" s="44"/>
      <c r="AG63" s="46" t="str">
        <f t="shared" si="35"/>
        <v/>
      </c>
      <c r="AH63" s="28"/>
      <c r="AI63" s="27"/>
      <c r="AJ63" s="25"/>
      <c r="AK63" s="25"/>
      <c r="AL63" s="25"/>
      <c r="AM63" s="44"/>
      <c r="AN63" s="40"/>
      <c r="AO63" s="44"/>
      <c r="AP63" s="71" t="str">
        <f t="shared" si="52"/>
        <v/>
      </c>
      <c r="AQ63" s="44"/>
      <c r="AR63" s="46" t="str">
        <f t="shared" si="53"/>
        <v/>
      </c>
      <c r="AS63" s="156"/>
      <c r="AT63" s="80"/>
      <c r="AU63" s="46" t="str">
        <f t="shared" si="54"/>
        <v/>
      </c>
      <c r="AV63" s="80"/>
      <c r="AW63" s="46" t="str">
        <f t="shared" si="55"/>
        <v/>
      </c>
      <c r="AX63" s="28"/>
      <c r="AY63" s="27"/>
      <c r="AZ63" s="46">
        <f t="shared" si="56"/>
        <v>0</v>
      </c>
      <c r="BA63" s="46">
        <f t="shared" si="57"/>
        <v>0</v>
      </c>
      <c r="BB63" s="46">
        <f t="shared" si="58"/>
        <v>0</v>
      </c>
      <c r="BC63" s="46">
        <f t="shared" si="59"/>
        <v>0</v>
      </c>
      <c r="BD63" s="46">
        <f t="shared" si="60"/>
        <v>0</v>
      </c>
      <c r="BE63" s="46">
        <f t="shared" si="61"/>
        <v>0</v>
      </c>
      <c r="BF63" s="46">
        <f t="shared" si="62"/>
        <v>0</v>
      </c>
      <c r="BG63" s="46" t="str">
        <f t="shared" si="63"/>
        <v/>
      </c>
      <c r="BH63" s="17"/>
      <c r="BJ63" s="15"/>
      <c r="BK63" s="347">
        <f t="shared" si="36"/>
        <v>0</v>
      </c>
      <c r="BL63" s="347">
        <f t="shared" si="37"/>
        <v>0</v>
      </c>
      <c r="BM63" s="347">
        <f t="shared" si="38"/>
        <v>0</v>
      </c>
      <c r="BN63" s="343"/>
      <c r="BO63" s="343"/>
      <c r="BP63" s="343"/>
      <c r="BQ63" s="347">
        <f t="shared" si="39"/>
        <v>0</v>
      </c>
      <c r="BR63" s="343"/>
      <c r="BS63" s="343"/>
      <c r="BT63" s="347">
        <f t="shared" si="40"/>
        <v>0</v>
      </c>
      <c r="BU63" s="347">
        <f t="shared" si="41"/>
        <v>0</v>
      </c>
      <c r="BV63" s="17"/>
      <c r="BX63" s="15"/>
      <c r="BZ63" s="17"/>
      <c r="CB63" s="15"/>
      <c r="CC63" s="16">
        <f t="shared" si="64"/>
        <v>0</v>
      </c>
      <c r="CD63" s="16">
        <f t="shared" si="65"/>
        <v>0</v>
      </c>
      <c r="CE63" s="16">
        <f t="shared" si="66"/>
        <v>0</v>
      </c>
      <c r="CF63" s="16">
        <f t="shared" si="67"/>
        <v>0</v>
      </c>
      <c r="CG63" s="16">
        <f t="shared" si="68"/>
        <v>0</v>
      </c>
      <c r="CJ63" s="191">
        <f t="shared" si="69"/>
        <v>0</v>
      </c>
      <c r="CK63" s="191">
        <f t="shared" si="70"/>
        <v>0</v>
      </c>
      <c r="CL63" s="191">
        <f t="shared" si="71"/>
        <v>0</v>
      </c>
      <c r="CM63" s="191">
        <f t="shared" si="72"/>
        <v>0</v>
      </c>
      <c r="CN63" s="191" t="str">
        <f t="shared" si="86"/>
        <v/>
      </c>
      <c r="CO63" s="17"/>
      <c r="CQ63" s="15"/>
      <c r="CR63" s="16">
        <f>IF(M63="",,INDEX(Komp!$K$8:$K$10,M63,1))</f>
        <v>0</v>
      </c>
      <c r="CS63" s="16">
        <f>IF(N63="",,INDEX(Komp!$K$35:$K$40,N63,1))</f>
        <v>0</v>
      </c>
      <c r="CT63" s="16">
        <f>IF(N63="",,INDEX(Komp!$M$35:$M$40,N63,1))</f>
        <v>0</v>
      </c>
      <c r="CU63" s="16">
        <f>IF(O63="",,INDEX(Komp!$K$80:$K$81,O63,1))</f>
        <v>0</v>
      </c>
      <c r="CV63" s="16">
        <f>IF(P63="",,INDEX(Komp!$K$108:$K$109,P63,1))</f>
        <v>0</v>
      </c>
      <c r="CW63" s="191" t="str">
        <f t="shared" si="87"/>
        <v/>
      </c>
      <c r="CX63" s="17"/>
      <c r="CZ63" s="15"/>
      <c r="DA63" s="16" t="str">
        <f t="shared" si="73"/>
        <v/>
      </c>
      <c r="DB63" s="16">
        <f>IF(DA63="",,MATCH(DA63,Tab!$C$5:$C$22,0))</f>
        <v>0</v>
      </c>
      <c r="DC63" s="16">
        <f>IF(DB63=Tab!$D$22,1,0)</f>
        <v>0</v>
      </c>
      <c r="DD63" s="16">
        <f>IF(DB63=Tab!$D$21,1,0)</f>
        <v>0</v>
      </c>
      <c r="DE63" s="16">
        <f>IF(AND(DB63&gt;=Tab!$D$5,DB63&lt;=Tab!$D$20),1,0)</f>
        <v>0</v>
      </c>
      <c r="DF63" s="16">
        <f>IF(DE63=1,INDEX(Tab!$E$5:$E$20,DB63,1),)</f>
        <v>0</v>
      </c>
      <c r="DG63" s="17"/>
      <c r="DI63" s="15"/>
      <c r="DJ63" s="16" t="str">
        <f t="shared" si="74"/>
        <v/>
      </c>
      <c r="DL63" s="36" t="str">
        <f>IF(DD63=1,Projekt!$AH$129,"")</f>
        <v/>
      </c>
      <c r="DM63" s="36"/>
      <c r="DN63" s="36" t="str">
        <f>IF(DE63=1,INDEX(Projekt!$AB$98:$AB$113,DF63,1),"")</f>
        <v/>
      </c>
      <c r="DO63" s="36" t="str">
        <f>IF(DE63=1,INDEX(Projekt!$AH$98:$AH$113,DF63,1),"")</f>
        <v/>
      </c>
      <c r="DP63" s="36" t="str">
        <f t="shared" si="88"/>
        <v/>
      </c>
      <c r="DQ63" s="79"/>
      <c r="DR63" s="36"/>
      <c r="DS63" s="162"/>
      <c r="DT63" s="16" t="str">
        <f t="shared" si="75"/>
        <v/>
      </c>
      <c r="DU63" s="16" t="str">
        <f t="shared" si="76"/>
        <v/>
      </c>
      <c r="DV63" s="16" t="str">
        <f>IF(DE63=1,IF(DU63&lt;Tab!$M$77,1,IF(DU63&lt;Tab!$M$78,2,IF(DU63&lt;Tab!$M$79,3,IF(DU63&lt;Tab!$M$80,4,5)))),"")</f>
        <v/>
      </c>
      <c r="DW63" s="16" t="str">
        <f>IF(DE63=1,INDEX(Tab!$M$76:$M$81,DV63,1),"")</f>
        <v/>
      </c>
      <c r="DX63" s="16" t="str">
        <f>IF(DE63=1,INDEX(Tab!$M$76:$M$81,DV63+1,1),"")</f>
        <v/>
      </c>
      <c r="DY63" s="36" t="str">
        <f>IF(DE63=1,INDEX(Tab!$N$76:$AC$81,DV63,DF63),"")</f>
        <v/>
      </c>
      <c r="DZ63" s="36" t="str">
        <f>IF(DE63=1,INDEX(Tab!$N$76:$AC$81,DV63+1,DF63),"")</f>
        <v/>
      </c>
      <c r="EA63" s="36" t="str">
        <f t="shared" si="77"/>
        <v/>
      </c>
      <c r="EB63" s="36" t="str">
        <f t="shared" si="89"/>
        <v/>
      </c>
      <c r="EC63" s="79"/>
      <c r="ED63" s="36"/>
      <c r="EE63" s="15"/>
      <c r="EF63" s="16" t="str">
        <f t="shared" si="78"/>
        <v/>
      </c>
      <c r="EG63" s="16" t="str">
        <f t="shared" si="47"/>
        <v/>
      </c>
      <c r="EH63" s="16" t="str">
        <f>IF(DE63=1,IF(EG63&lt;Tab!$M$87,1,IF(EG63&lt;Tab!$M$88,2,IF(EG63&lt;Tab!$M$89,3,IF(EG63&lt;Tab!$M$90,4,5)))),"")</f>
        <v/>
      </c>
      <c r="EI63" s="16" t="str">
        <f>IF(DE63=1,INDEX(Tab!$M$86:$M$91,EH63,1),"")</f>
        <v/>
      </c>
      <c r="EJ63" s="16" t="str">
        <f>IF(DE63=1,INDEX(Tab!$M$86:$M$91,EH63+1,1),"")</f>
        <v/>
      </c>
      <c r="EK63" s="36" t="str">
        <f>IF(DE63=1,INDEX(Tab!$N$86:$AC$91,EH63,DF63),"")</f>
        <v/>
      </c>
      <c r="EL63" s="36" t="str">
        <f>IF(DE63=1,INDEX(Tab!$N$86:$AC$91,EH63+1,DF63),"")</f>
        <v/>
      </c>
      <c r="EM63" s="36">
        <f t="shared" si="79"/>
        <v>0</v>
      </c>
      <c r="EO63" s="74" t="b">
        <f t="shared" si="80"/>
        <v>0</v>
      </c>
      <c r="EP63" s="16">
        <f t="shared" si="81"/>
        <v>1</v>
      </c>
      <c r="EQ63" s="16">
        <f t="shared" si="82"/>
        <v>0</v>
      </c>
      <c r="ER63" s="16" t="str">
        <f t="shared" si="83"/>
        <v/>
      </c>
      <c r="ES63" s="17"/>
      <c r="EU63" s="15"/>
      <c r="EV63" s="191" t="str">
        <f t="shared" si="84"/>
        <v/>
      </c>
      <c r="EW63" s="191" t="str">
        <f t="shared" si="85"/>
        <v/>
      </c>
      <c r="EX63" s="17"/>
    </row>
    <row r="64" spans="2:154" s="16" customFormat="1" x14ac:dyDescent="0.2">
      <c r="B64" s="341"/>
      <c r="C64" s="541"/>
      <c r="D64" s="542"/>
      <c r="E64" s="25"/>
      <c r="F64" s="25"/>
      <c r="G64" s="25"/>
      <c r="H64" s="25"/>
      <c r="I64" s="25"/>
      <c r="J64" s="25"/>
      <c r="K64" s="25"/>
      <c r="L64" s="339"/>
      <c r="M64" s="337"/>
      <c r="N64" s="25"/>
      <c r="O64" s="25"/>
      <c r="P64" s="25"/>
      <c r="Q64" s="27"/>
      <c r="R64" s="24"/>
      <c r="S64" s="24"/>
      <c r="T64" s="24"/>
      <c r="U64" s="24"/>
      <c r="V64" s="24"/>
      <c r="W64" s="172" t="str">
        <f t="shared" si="49"/>
        <v/>
      </c>
      <c r="X64" s="46" t="str">
        <f t="shared" si="50"/>
        <v/>
      </c>
      <c r="Y64" s="28"/>
      <c r="Z64" s="27"/>
      <c r="AA64" s="25"/>
      <c r="AB64" s="25"/>
      <c r="AC64" s="184"/>
      <c r="AD64" s="44"/>
      <c r="AE64" s="176" t="str">
        <f t="shared" si="51"/>
        <v/>
      </c>
      <c r="AF64" s="44"/>
      <c r="AG64" s="46" t="str">
        <f t="shared" si="35"/>
        <v/>
      </c>
      <c r="AH64" s="28"/>
      <c r="AI64" s="27"/>
      <c r="AJ64" s="25"/>
      <c r="AK64" s="25"/>
      <c r="AL64" s="25"/>
      <c r="AM64" s="44"/>
      <c r="AN64" s="40"/>
      <c r="AO64" s="44"/>
      <c r="AP64" s="71" t="str">
        <f t="shared" si="52"/>
        <v/>
      </c>
      <c r="AQ64" s="44"/>
      <c r="AR64" s="46" t="str">
        <f t="shared" si="53"/>
        <v/>
      </c>
      <c r="AS64" s="156"/>
      <c r="AT64" s="80"/>
      <c r="AU64" s="46" t="str">
        <f t="shared" si="54"/>
        <v/>
      </c>
      <c r="AV64" s="80"/>
      <c r="AW64" s="46" t="str">
        <f t="shared" si="55"/>
        <v/>
      </c>
      <c r="AX64" s="28"/>
      <c r="AY64" s="27"/>
      <c r="AZ64" s="46">
        <f t="shared" si="56"/>
        <v>0</v>
      </c>
      <c r="BA64" s="46">
        <f t="shared" si="57"/>
        <v>0</v>
      </c>
      <c r="BB64" s="46">
        <f t="shared" si="58"/>
        <v>0</v>
      </c>
      <c r="BC64" s="46">
        <f t="shared" si="59"/>
        <v>0</v>
      </c>
      <c r="BD64" s="46">
        <f t="shared" si="60"/>
        <v>0</v>
      </c>
      <c r="BE64" s="46">
        <f t="shared" si="61"/>
        <v>0</v>
      </c>
      <c r="BF64" s="46">
        <f t="shared" si="62"/>
        <v>0</v>
      </c>
      <c r="BG64" s="46" t="str">
        <f t="shared" si="63"/>
        <v/>
      </c>
      <c r="BH64" s="17"/>
      <c r="BJ64" s="15"/>
      <c r="BK64" s="347">
        <f t="shared" si="36"/>
        <v>0</v>
      </c>
      <c r="BL64" s="347">
        <f t="shared" si="37"/>
        <v>0</v>
      </c>
      <c r="BM64" s="347">
        <f t="shared" si="38"/>
        <v>0</v>
      </c>
      <c r="BN64" s="343"/>
      <c r="BO64" s="343"/>
      <c r="BP64" s="343"/>
      <c r="BQ64" s="347">
        <f t="shared" si="39"/>
        <v>0</v>
      </c>
      <c r="BR64" s="343"/>
      <c r="BS64" s="343"/>
      <c r="BT64" s="347">
        <f t="shared" si="40"/>
        <v>0</v>
      </c>
      <c r="BU64" s="347">
        <f t="shared" si="41"/>
        <v>0</v>
      </c>
      <c r="BV64" s="17"/>
      <c r="BX64" s="15"/>
      <c r="BZ64" s="17"/>
      <c r="CB64" s="15"/>
      <c r="CC64" s="16">
        <f t="shared" si="64"/>
        <v>0</v>
      </c>
      <c r="CD64" s="16">
        <f t="shared" si="65"/>
        <v>0</v>
      </c>
      <c r="CE64" s="16">
        <f t="shared" si="66"/>
        <v>0</v>
      </c>
      <c r="CF64" s="16">
        <f t="shared" si="67"/>
        <v>0</v>
      </c>
      <c r="CG64" s="16">
        <f t="shared" si="68"/>
        <v>0</v>
      </c>
      <c r="CJ64" s="191">
        <f t="shared" si="69"/>
        <v>0</v>
      </c>
      <c r="CK64" s="191">
        <f t="shared" si="70"/>
        <v>0</v>
      </c>
      <c r="CL64" s="191">
        <f t="shared" si="71"/>
        <v>0</v>
      </c>
      <c r="CM64" s="191">
        <f t="shared" si="72"/>
        <v>0</v>
      </c>
      <c r="CN64" s="191" t="str">
        <f t="shared" si="86"/>
        <v/>
      </c>
      <c r="CO64" s="17"/>
      <c r="CQ64" s="15"/>
      <c r="CR64" s="16">
        <f>IF(M64="",,INDEX(Komp!$K$8:$K$10,M64,1))</f>
        <v>0</v>
      </c>
      <c r="CS64" s="16">
        <f>IF(N64="",,INDEX(Komp!$K$35:$K$40,N64,1))</f>
        <v>0</v>
      </c>
      <c r="CT64" s="16">
        <f>IF(N64="",,INDEX(Komp!$M$35:$M$40,N64,1))</f>
        <v>0</v>
      </c>
      <c r="CU64" s="16">
        <f>IF(O64="",,INDEX(Komp!$K$80:$K$81,O64,1))</f>
        <v>0</v>
      </c>
      <c r="CV64" s="16">
        <f>IF(P64="",,INDEX(Komp!$K$108:$K$109,P64,1))</f>
        <v>0</v>
      </c>
      <c r="CW64" s="191" t="str">
        <f t="shared" si="87"/>
        <v/>
      </c>
      <c r="CX64" s="17"/>
      <c r="CZ64" s="15"/>
      <c r="DA64" s="16" t="str">
        <f t="shared" si="73"/>
        <v/>
      </c>
      <c r="DB64" s="16">
        <f>IF(DA64="",,MATCH(DA64,Tab!$C$5:$C$22,0))</f>
        <v>0</v>
      </c>
      <c r="DC64" s="16">
        <f>IF(DB64=Tab!$D$22,1,0)</f>
        <v>0</v>
      </c>
      <c r="DD64" s="16">
        <f>IF(DB64=Tab!$D$21,1,0)</f>
        <v>0</v>
      </c>
      <c r="DE64" s="16">
        <f>IF(AND(DB64&gt;=Tab!$D$5,DB64&lt;=Tab!$D$20),1,0)</f>
        <v>0</v>
      </c>
      <c r="DF64" s="16">
        <f>IF(DE64=1,INDEX(Tab!$E$5:$E$20,DB64,1),)</f>
        <v>0</v>
      </c>
      <c r="DG64" s="17"/>
      <c r="DI64" s="15"/>
      <c r="DJ64" s="16" t="str">
        <f t="shared" si="74"/>
        <v/>
      </c>
      <c r="DL64" s="36" t="str">
        <f>IF(DD64=1,Projekt!$AH$129,"")</f>
        <v/>
      </c>
      <c r="DM64" s="36"/>
      <c r="DN64" s="36" t="str">
        <f>IF(DE64=1,INDEX(Projekt!$AB$98:$AB$113,DF64,1),"")</f>
        <v/>
      </c>
      <c r="DO64" s="36" t="str">
        <f>IF(DE64=1,INDEX(Projekt!$AH$98:$AH$113,DF64,1),"")</f>
        <v/>
      </c>
      <c r="DP64" s="36" t="str">
        <f t="shared" si="88"/>
        <v/>
      </c>
      <c r="DQ64" s="79"/>
      <c r="DR64" s="36"/>
      <c r="DS64" s="162"/>
      <c r="DT64" s="16" t="str">
        <f t="shared" si="75"/>
        <v/>
      </c>
      <c r="DU64" s="16" t="str">
        <f t="shared" si="76"/>
        <v/>
      </c>
      <c r="DV64" s="16" t="str">
        <f>IF(DE64=1,IF(DU64&lt;Tab!$M$77,1,IF(DU64&lt;Tab!$M$78,2,IF(DU64&lt;Tab!$M$79,3,IF(DU64&lt;Tab!$M$80,4,5)))),"")</f>
        <v/>
      </c>
      <c r="DW64" s="16" t="str">
        <f>IF(DE64=1,INDEX(Tab!$M$76:$M$81,DV64,1),"")</f>
        <v/>
      </c>
      <c r="DX64" s="16" t="str">
        <f>IF(DE64=1,INDEX(Tab!$M$76:$M$81,DV64+1,1),"")</f>
        <v/>
      </c>
      <c r="DY64" s="36" t="str">
        <f>IF(DE64=1,INDEX(Tab!$N$76:$AC$81,DV64,DF64),"")</f>
        <v/>
      </c>
      <c r="DZ64" s="36" t="str">
        <f>IF(DE64=1,INDEX(Tab!$N$76:$AC$81,DV64+1,DF64),"")</f>
        <v/>
      </c>
      <c r="EA64" s="36" t="str">
        <f t="shared" si="77"/>
        <v/>
      </c>
      <c r="EB64" s="36" t="str">
        <f t="shared" si="89"/>
        <v/>
      </c>
      <c r="EC64" s="79"/>
      <c r="ED64" s="36"/>
      <c r="EE64" s="15"/>
      <c r="EF64" s="16" t="str">
        <f t="shared" si="78"/>
        <v/>
      </c>
      <c r="EG64" s="16" t="str">
        <f t="shared" si="47"/>
        <v/>
      </c>
      <c r="EH64" s="16" t="str">
        <f>IF(DE64=1,IF(EG64&lt;Tab!$M$87,1,IF(EG64&lt;Tab!$M$88,2,IF(EG64&lt;Tab!$M$89,3,IF(EG64&lt;Tab!$M$90,4,5)))),"")</f>
        <v/>
      </c>
      <c r="EI64" s="16" t="str">
        <f>IF(DE64=1,INDEX(Tab!$M$86:$M$91,EH64,1),"")</f>
        <v/>
      </c>
      <c r="EJ64" s="16" t="str">
        <f>IF(DE64=1,INDEX(Tab!$M$86:$M$91,EH64+1,1),"")</f>
        <v/>
      </c>
      <c r="EK64" s="36" t="str">
        <f>IF(DE64=1,INDEX(Tab!$N$86:$AC$91,EH64,DF64),"")</f>
        <v/>
      </c>
      <c r="EL64" s="36" t="str">
        <f>IF(DE64=1,INDEX(Tab!$N$86:$AC$91,EH64+1,DF64),"")</f>
        <v/>
      </c>
      <c r="EM64" s="36">
        <f t="shared" si="79"/>
        <v>0</v>
      </c>
      <c r="EO64" s="74" t="b">
        <f t="shared" si="80"/>
        <v>0</v>
      </c>
      <c r="EP64" s="16">
        <f t="shared" si="81"/>
        <v>1</v>
      </c>
      <c r="EQ64" s="16">
        <f t="shared" si="82"/>
        <v>0</v>
      </c>
      <c r="ER64" s="16" t="str">
        <f t="shared" si="83"/>
        <v/>
      </c>
      <c r="ES64" s="17"/>
      <c r="EU64" s="15"/>
      <c r="EV64" s="191" t="str">
        <f t="shared" si="84"/>
        <v/>
      </c>
      <c r="EW64" s="191" t="str">
        <f t="shared" si="85"/>
        <v/>
      </c>
      <c r="EX64" s="17"/>
    </row>
    <row r="65" spans="2:154" s="16" customFormat="1" x14ac:dyDescent="0.2">
      <c r="B65" s="341"/>
      <c r="C65" s="541"/>
      <c r="D65" s="542"/>
      <c r="E65" s="25"/>
      <c r="F65" s="25"/>
      <c r="G65" s="25"/>
      <c r="H65" s="25"/>
      <c r="I65" s="25"/>
      <c r="J65" s="25"/>
      <c r="K65" s="25"/>
      <c r="L65" s="339"/>
      <c r="M65" s="337"/>
      <c r="N65" s="25"/>
      <c r="O65" s="25"/>
      <c r="P65" s="25"/>
      <c r="Q65" s="27"/>
      <c r="R65" s="24"/>
      <c r="S65" s="24"/>
      <c r="T65" s="24"/>
      <c r="U65" s="24"/>
      <c r="V65" s="24"/>
      <c r="W65" s="172" t="str">
        <f t="shared" si="49"/>
        <v/>
      </c>
      <c r="X65" s="46" t="str">
        <f t="shared" si="50"/>
        <v/>
      </c>
      <c r="Y65" s="28"/>
      <c r="Z65" s="27"/>
      <c r="AA65" s="25"/>
      <c r="AB65" s="25"/>
      <c r="AC65" s="184"/>
      <c r="AD65" s="44"/>
      <c r="AE65" s="176" t="str">
        <f t="shared" si="51"/>
        <v/>
      </c>
      <c r="AF65" s="44"/>
      <c r="AG65" s="46" t="str">
        <f t="shared" si="35"/>
        <v/>
      </c>
      <c r="AH65" s="28"/>
      <c r="AI65" s="27"/>
      <c r="AJ65" s="25"/>
      <c r="AK65" s="25"/>
      <c r="AL65" s="25"/>
      <c r="AM65" s="44"/>
      <c r="AN65" s="40"/>
      <c r="AO65" s="44"/>
      <c r="AP65" s="71" t="str">
        <f t="shared" si="52"/>
        <v/>
      </c>
      <c r="AQ65" s="44"/>
      <c r="AR65" s="46" t="str">
        <f t="shared" si="53"/>
        <v/>
      </c>
      <c r="AS65" s="156"/>
      <c r="AT65" s="80"/>
      <c r="AU65" s="46" t="str">
        <f t="shared" si="54"/>
        <v/>
      </c>
      <c r="AV65" s="80"/>
      <c r="AW65" s="46" t="str">
        <f t="shared" si="55"/>
        <v/>
      </c>
      <c r="AX65" s="28"/>
      <c r="AY65" s="27"/>
      <c r="AZ65" s="46">
        <f t="shared" si="56"/>
        <v>0</v>
      </c>
      <c r="BA65" s="46">
        <f t="shared" si="57"/>
        <v>0</v>
      </c>
      <c r="BB65" s="46">
        <f t="shared" si="58"/>
        <v>0</v>
      </c>
      <c r="BC65" s="46">
        <f t="shared" si="59"/>
        <v>0</v>
      </c>
      <c r="BD65" s="46">
        <f t="shared" si="60"/>
        <v>0</v>
      </c>
      <c r="BE65" s="46">
        <f t="shared" si="61"/>
        <v>0</v>
      </c>
      <c r="BF65" s="46">
        <f t="shared" si="62"/>
        <v>0</v>
      </c>
      <c r="BG65" s="46" t="str">
        <f t="shared" si="63"/>
        <v/>
      </c>
      <c r="BH65" s="17"/>
      <c r="BJ65" s="15"/>
      <c r="BK65" s="347">
        <f t="shared" si="36"/>
        <v>0</v>
      </c>
      <c r="BL65" s="347">
        <f t="shared" si="37"/>
        <v>0</v>
      </c>
      <c r="BM65" s="347">
        <f t="shared" si="38"/>
        <v>0</v>
      </c>
      <c r="BN65" s="343"/>
      <c r="BO65" s="343"/>
      <c r="BP65" s="343"/>
      <c r="BQ65" s="347">
        <f t="shared" si="39"/>
        <v>0</v>
      </c>
      <c r="BR65" s="343"/>
      <c r="BS65" s="343"/>
      <c r="BT65" s="347">
        <f t="shared" si="40"/>
        <v>0</v>
      </c>
      <c r="BU65" s="347">
        <f t="shared" si="41"/>
        <v>0</v>
      </c>
      <c r="BV65" s="17"/>
      <c r="BX65" s="15"/>
      <c r="BZ65" s="17"/>
      <c r="CB65" s="15"/>
      <c r="CC65" s="16">
        <f t="shared" si="64"/>
        <v>0</v>
      </c>
      <c r="CD65" s="16">
        <f t="shared" si="65"/>
        <v>0</v>
      </c>
      <c r="CE65" s="16">
        <f t="shared" si="66"/>
        <v>0</v>
      </c>
      <c r="CF65" s="16">
        <f t="shared" si="67"/>
        <v>0</v>
      </c>
      <c r="CG65" s="16">
        <f t="shared" si="68"/>
        <v>0</v>
      </c>
      <c r="CJ65" s="191">
        <f t="shared" si="69"/>
        <v>0</v>
      </c>
      <c r="CK65" s="191">
        <f t="shared" si="70"/>
        <v>0</v>
      </c>
      <c r="CL65" s="191">
        <f t="shared" si="71"/>
        <v>0</v>
      </c>
      <c r="CM65" s="191">
        <f t="shared" si="72"/>
        <v>0</v>
      </c>
      <c r="CN65" s="191" t="str">
        <f t="shared" si="86"/>
        <v/>
      </c>
      <c r="CO65" s="17"/>
      <c r="CQ65" s="15"/>
      <c r="CR65" s="16">
        <f>IF(M65="",,INDEX(Komp!$K$8:$K$10,M65,1))</f>
        <v>0</v>
      </c>
      <c r="CS65" s="16">
        <f>IF(N65="",,INDEX(Komp!$K$35:$K$40,N65,1))</f>
        <v>0</v>
      </c>
      <c r="CT65" s="16">
        <f>IF(N65="",,INDEX(Komp!$M$35:$M$40,N65,1))</f>
        <v>0</v>
      </c>
      <c r="CU65" s="16">
        <f>IF(O65="",,INDEX(Komp!$K$80:$K$81,O65,1))</f>
        <v>0</v>
      </c>
      <c r="CV65" s="16">
        <f>IF(P65="",,INDEX(Komp!$K$108:$K$109,P65,1))</f>
        <v>0</v>
      </c>
      <c r="CW65" s="191" t="str">
        <f t="shared" si="87"/>
        <v/>
      </c>
      <c r="CX65" s="17"/>
      <c r="CZ65" s="15"/>
      <c r="DA65" s="16" t="str">
        <f t="shared" si="73"/>
        <v/>
      </c>
      <c r="DB65" s="16">
        <f>IF(DA65="",,MATCH(DA65,Tab!$C$5:$C$22,0))</f>
        <v>0</v>
      </c>
      <c r="DC65" s="16">
        <f>IF(DB65=Tab!$D$22,1,0)</f>
        <v>0</v>
      </c>
      <c r="DD65" s="16">
        <f>IF(DB65=Tab!$D$21,1,0)</f>
        <v>0</v>
      </c>
      <c r="DE65" s="16">
        <f>IF(AND(DB65&gt;=Tab!$D$5,DB65&lt;=Tab!$D$20),1,0)</f>
        <v>0</v>
      </c>
      <c r="DF65" s="16">
        <f>IF(DE65=1,INDEX(Tab!$E$5:$E$20,DB65,1),)</f>
        <v>0</v>
      </c>
      <c r="DG65" s="17"/>
      <c r="DI65" s="15"/>
      <c r="DJ65" s="16" t="str">
        <f t="shared" si="74"/>
        <v/>
      </c>
      <c r="DL65" s="36" t="str">
        <f>IF(DD65=1,Projekt!$AH$129,"")</f>
        <v/>
      </c>
      <c r="DM65" s="36"/>
      <c r="DN65" s="36" t="str">
        <f>IF(DE65=1,INDEX(Projekt!$AB$98:$AB$113,DF65,1),"")</f>
        <v/>
      </c>
      <c r="DO65" s="36" t="str">
        <f>IF(DE65=1,INDEX(Projekt!$AH$98:$AH$113,DF65,1),"")</f>
        <v/>
      </c>
      <c r="DP65" s="36" t="str">
        <f t="shared" si="88"/>
        <v/>
      </c>
      <c r="DQ65" s="79"/>
      <c r="DR65" s="36"/>
      <c r="DS65" s="162"/>
      <c r="DT65" s="16" t="str">
        <f t="shared" si="75"/>
        <v/>
      </c>
      <c r="DU65" s="16" t="str">
        <f t="shared" si="76"/>
        <v/>
      </c>
      <c r="DV65" s="16" t="str">
        <f>IF(DE65=1,IF(DU65&lt;Tab!$M$77,1,IF(DU65&lt;Tab!$M$78,2,IF(DU65&lt;Tab!$M$79,3,IF(DU65&lt;Tab!$M$80,4,5)))),"")</f>
        <v/>
      </c>
      <c r="DW65" s="16" t="str">
        <f>IF(DE65=1,INDEX(Tab!$M$76:$M$81,DV65,1),"")</f>
        <v/>
      </c>
      <c r="DX65" s="16" t="str">
        <f>IF(DE65=1,INDEX(Tab!$M$76:$M$81,DV65+1,1),"")</f>
        <v/>
      </c>
      <c r="DY65" s="36" t="str">
        <f>IF(DE65=1,INDEX(Tab!$N$76:$AC$81,DV65,DF65),"")</f>
        <v/>
      </c>
      <c r="DZ65" s="36" t="str">
        <f>IF(DE65=1,INDEX(Tab!$N$76:$AC$81,DV65+1,DF65),"")</f>
        <v/>
      </c>
      <c r="EA65" s="36" t="str">
        <f t="shared" si="77"/>
        <v/>
      </c>
      <c r="EB65" s="36" t="str">
        <f t="shared" si="89"/>
        <v/>
      </c>
      <c r="EC65" s="79"/>
      <c r="ED65" s="36"/>
      <c r="EE65" s="15"/>
      <c r="EF65" s="16" t="str">
        <f t="shared" si="78"/>
        <v/>
      </c>
      <c r="EG65" s="16" t="str">
        <f t="shared" si="47"/>
        <v/>
      </c>
      <c r="EH65" s="16" t="str">
        <f>IF(DE65=1,IF(EG65&lt;Tab!$M$87,1,IF(EG65&lt;Tab!$M$88,2,IF(EG65&lt;Tab!$M$89,3,IF(EG65&lt;Tab!$M$90,4,5)))),"")</f>
        <v/>
      </c>
      <c r="EI65" s="16" t="str">
        <f>IF(DE65=1,INDEX(Tab!$M$86:$M$91,EH65,1),"")</f>
        <v/>
      </c>
      <c r="EJ65" s="16" t="str">
        <f>IF(DE65=1,INDEX(Tab!$M$86:$M$91,EH65+1,1),"")</f>
        <v/>
      </c>
      <c r="EK65" s="36" t="str">
        <f>IF(DE65=1,INDEX(Tab!$N$86:$AC$91,EH65,DF65),"")</f>
        <v/>
      </c>
      <c r="EL65" s="36" t="str">
        <f>IF(DE65=1,INDEX(Tab!$N$86:$AC$91,EH65+1,DF65),"")</f>
        <v/>
      </c>
      <c r="EM65" s="36">
        <f t="shared" si="79"/>
        <v>0</v>
      </c>
      <c r="EO65" s="74" t="b">
        <f t="shared" si="80"/>
        <v>0</v>
      </c>
      <c r="EP65" s="16">
        <f t="shared" si="81"/>
        <v>1</v>
      </c>
      <c r="EQ65" s="16">
        <f t="shared" si="82"/>
        <v>0</v>
      </c>
      <c r="ER65" s="16" t="str">
        <f t="shared" si="83"/>
        <v/>
      </c>
      <c r="ES65" s="17"/>
      <c r="EU65" s="15"/>
      <c r="EV65" s="191" t="str">
        <f t="shared" si="84"/>
        <v/>
      </c>
      <c r="EW65" s="191" t="str">
        <f t="shared" si="85"/>
        <v/>
      </c>
      <c r="EX65" s="17"/>
    </row>
    <row r="66" spans="2:154" s="16" customFormat="1" x14ac:dyDescent="0.2">
      <c r="B66" s="341"/>
      <c r="C66" s="541"/>
      <c r="D66" s="542"/>
      <c r="E66" s="25"/>
      <c r="F66" s="25"/>
      <c r="G66" s="25"/>
      <c r="H66" s="25"/>
      <c r="I66" s="25"/>
      <c r="J66" s="25"/>
      <c r="K66" s="25"/>
      <c r="L66" s="339"/>
      <c r="M66" s="337"/>
      <c r="N66" s="25"/>
      <c r="O66" s="25"/>
      <c r="P66" s="25"/>
      <c r="Q66" s="27"/>
      <c r="R66" s="24"/>
      <c r="S66" s="24"/>
      <c r="T66" s="24"/>
      <c r="U66" s="24"/>
      <c r="V66" s="24"/>
      <c r="W66" s="172" t="str">
        <f t="shared" ref="W66:W71" si="90">CW66</f>
        <v/>
      </c>
      <c r="X66" s="46" t="str">
        <f t="shared" ref="X66:X71" si="91">CN66</f>
        <v/>
      </c>
      <c r="Y66" s="28"/>
      <c r="Z66" s="27"/>
      <c r="AA66" s="25"/>
      <c r="AB66" s="25"/>
      <c r="AC66" s="184"/>
      <c r="AD66" s="44"/>
      <c r="AE66" s="176" t="str">
        <f t="shared" ref="AE66:AE71" si="92">DU66</f>
        <v/>
      </c>
      <c r="AF66" s="44"/>
      <c r="AG66" s="46" t="str">
        <f t="shared" ref="AG66:AG71" si="93">EB66</f>
        <v/>
      </c>
      <c r="AH66" s="28"/>
      <c r="AI66" s="27"/>
      <c r="AJ66" s="25"/>
      <c r="AK66" s="25"/>
      <c r="AL66" s="25"/>
      <c r="AM66" s="44"/>
      <c r="AN66" s="40"/>
      <c r="AO66" s="44"/>
      <c r="AP66" s="71" t="str">
        <f t="shared" ref="AP66:AP71" si="94">EG66</f>
        <v/>
      </c>
      <c r="AQ66" s="44"/>
      <c r="AR66" s="46" t="str">
        <f t="shared" ref="AR66:AR71" si="95">ER66</f>
        <v/>
      </c>
      <c r="AS66" s="156"/>
      <c r="AT66" s="80"/>
      <c r="AU66" s="46" t="str">
        <f t="shared" ref="AU66:AU71" si="96">DP66</f>
        <v/>
      </c>
      <c r="AV66" s="80"/>
      <c r="AW66" s="46" t="str">
        <f t="shared" ref="AW66:AW71" si="97">EV66</f>
        <v/>
      </c>
      <c r="AX66" s="28"/>
      <c r="AY66" s="27"/>
      <c r="AZ66" s="46">
        <f t="shared" ref="AZ66:AZ71" si="98">CC66</f>
        <v>0</v>
      </c>
      <c r="BA66" s="46">
        <f t="shared" ref="BA66:BA71" si="99">CJ66</f>
        <v>0</v>
      </c>
      <c r="BB66" s="46">
        <f t="shared" ref="BB66:BB71" si="100">CM66</f>
        <v>0</v>
      </c>
      <c r="BC66" s="46">
        <f t="shared" ref="BC66:BC71" si="101">CE66</f>
        <v>0</v>
      </c>
      <c r="BD66" s="46">
        <f t="shared" ref="BD66:BD71" si="102">CL66</f>
        <v>0</v>
      </c>
      <c r="BE66" s="46">
        <f t="shared" ref="BE66:BE71" si="103">CK66</f>
        <v>0</v>
      </c>
      <c r="BF66" s="46">
        <f t="shared" ref="BF66:BF71" si="104">CD66</f>
        <v>0</v>
      </c>
      <c r="BG66" s="46" t="str">
        <f t="shared" ref="BG66:BG71" si="105">EW66</f>
        <v/>
      </c>
      <c r="BH66" s="17"/>
      <c r="BJ66" s="15"/>
      <c r="BK66" s="347">
        <f t="shared" ref="BK66:BK71" si="106">G66</f>
        <v>0</v>
      </c>
      <c r="BL66" s="347">
        <f t="shared" ref="BL66:BL71" si="107">H66</f>
        <v>0</v>
      </c>
      <c r="BM66" s="347">
        <f t="shared" ref="BM66:BM71" si="108">I66</f>
        <v>0</v>
      </c>
      <c r="BN66" s="343"/>
      <c r="BO66" s="343"/>
      <c r="BP66" s="343"/>
      <c r="BQ66" s="347">
        <f t="shared" ref="BQ66:BQ71" si="109">J66</f>
        <v>0</v>
      </c>
      <c r="BR66" s="343"/>
      <c r="BS66" s="343"/>
      <c r="BT66" s="347">
        <f t="shared" ref="BT66:BT71" si="110">K66</f>
        <v>0</v>
      </c>
      <c r="BU66" s="347">
        <f t="shared" ref="BU66:BU71" si="111">L66</f>
        <v>0</v>
      </c>
      <c r="BV66" s="17"/>
      <c r="BX66" s="15"/>
      <c r="BZ66" s="17"/>
      <c r="CB66" s="15"/>
      <c r="CC66" s="16">
        <f t="shared" ref="CC66:CC71" si="112">F66 * BK66/100 * BL66/100</f>
        <v>0</v>
      </c>
      <c r="CD66" s="16">
        <f t="shared" ref="CD66:CD71" si="113">F66 * 2 *(BK66/100 + BL66/100)</f>
        <v>0</v>
      </c>
      <c r="CE66" s="16">
        <f t="shared" ref="CE66:CE71" si="114">F66 * BK66/100 * BU66/100</f>
        <v>0</v>
      </c>
      <c r="CF66" s="16">
        <f t="shared" ref="CF66:CF71" si="115">(BK66-BM66)/100</f>
        <v>0</v>
      </c>
      <c r="CG66" s="16">
        <f t="shared" ref="CG66:CG71" si="116">(BL66-BQ66-BT66-BU66)/100</f>
        <v>0</v>
      </c>
      <c r="CJ66" s="191">
        <f t="shared" ref="CJ66:CJ71" si="117">F66*CF66*CG66</f>
        <v>0</v>
      </c>
      <c r="CK66" s="191">
        <f t="shared" ref="CK66:CK71" si="118">F66*2*(CF66+CG66)</f>
        <v>0</v>
      </c>
      <c r="CL66" s="191">
        <f t="shared" ref="CL66:CL71" si="119">CC66-CJ66</f>
        <v>0</v>
      </c>
      <c r="CM66" s="191">
        <f t="shared" ref="CM66:CM71" si="120">CL66-CE66</f>
        <v>0</v>
      </c>
      <c r="CN66" s="191" t="str">
        <f t="shared" ref="CN66:CN71" si="121">IF(CC66=0,"",CJ66/CC66)</f>
        <v/>
      </c>
      <c r="CO66" s="17"/>
      <c r="CQ66" s="15"/>
      <c r="CR66" s="16">
        <f>IF(M66="",,INDEX(Komp!$K$8:$K$10,M66,1))</f>
        <v>0</v>
      </c>
      <c r="CS66" s="16">
        <f>IF(N66="",,INDEX(Komp!$K$35:$K$40,N66,1))</f>
        <v>0</v>
      </c>
      <c r="CT66" s="16">
        <f>IF(N66="",,INDEX(Komp!$M$35:$M$40,N66,1))</f>
        <v>0</v>
      </c>
      <c r="CU66" s="16">
        <f>IF(O66="",,INDEX(Komp!$K$80:$K$81,O66,1))</f>
        <v>0</v>
      </c>
      <c r="CV66" s="16">
        <f>IF(P66="",,INDEX(Komp!$K$108:$K$109,P66,1))</f>
        <v>0</v>
      </c>
      <c r="CW66" s="191" t="str">
        <f t="shared" ref="CW66:CW71" si="122">IF(CC66=0,"",(CR66*CM66+CS66*CJ66+CV66*CE66+CU66*CK66)/CC66)</f>
        <v/>
      </c>
      <c r="CX66" s="17"/>
      <c r="CZ66" s="15"/>
      <c r="DA66" s="16" t="str">
        <f t="shared" ref="DA66:DA71" si="123">UPPER(E66)</f>
        <v/>
      </c>
      <c r="DB66" s="16">
        <f>IF(DA66="",,MATCH(DA66,Tab!$C$5:$C$22,0))</f>
        <v>0</v>
      </c>
      <c r="DC66" s="16">
        <f>IF(DB66=Tab!$D$22,1,0)</f>
        <v>0</v>
      </c>
      <c r="DD66" s="16">
        <f>IF(DB66=Tab!$D$21,1,0)</f>
        <v>0</v>
      </c>
      <c r="DE66" s="16">
        <f>IF(AND(DB66&gt;=Tab!$D$5,DB66&lt;=Tab!$D$20),1,0)</f>
        <v>0</v>
      </c>
      <c r="DF66" s="16">
        <f>IF(DE66=1,INDEX(Tab!$E$5:$E$20,DB66,1),)</f>
        <v>0</v>
      </c>
      <c r="DG66" s="17"/>
      <c r="DI66" s="15"/>
      <c r="DJ66" s="16" t="str">
        <f t="shared" ref="DJ66:DJ71" si="124">IF(DC66=1,0,"")</f>
        <v/>
      </c>
      <c r="DL66" s="36" t="str">
        <f>IF(DD66=1,Projekt!$AH$129,"")</f>
        <v/>
      </c>
      <c r="DM66" s="36"/>
      <c r="DN66" s="36" t="str">
        <f>IF(DE66=1,INDEX(Projekt!$AB$98:$AB$113,DF66,1),"")</f>
        <v/>
      </c>
      <c r="DO66" s="36" t="str">
        <f>IF(DE66=1,INDEX(Projekt!$AH$98:$AH$113,DF66,1),"")</f>
        <v/>
      </c>
      <c r="DP66" s="36" t="str">
        <f t="shared" ref="DP66:DP71" si="125">IF(DC66=1,DJ66,IF(DD66=1,DL66,IF(DE66=1,DO66,"")))</f>
        <v/>
      </c>
      <c r="DQ66" s="79"/>
      <c r="DR66" s="36"/>
      <c r="DS66" s="162"/>
      <c r="DT66" s="16" t="str">
        <f t="shared" ref="DT66:DT71" si="126">IF(DE66=1,IF(OR(AA66=0,AB66=0,),0,ATAN(AB66/AA66)*180/PI()),"")</f>
        <v/>
      </c>
      <c r="DU66" s="16" t="str">
        <f t="shared" ref="DU66:DU71" si="127">IF(DE66=1,IF(AND(AC66&gt;0,OR(AA66&gt;0,AB66&gt;0)),Fehler1,IF(AC66&gt;0,IF(AC66&gt;WinkUeberMax,WinkUeberMax,AC66),IF(DT66&gt;WinkUeberMax,WinkUeberMax,DT66))),"")</f>
        <v/>
      </c>
      <c r="DV66" s="16" t="str">
        <f>IF(DE66=1,IF(DU66&lt;Tab!$M$77,1,IF(DU66&lt;Tab!$M$78,2,IF(DU66&lt;Tab!$M$79,3,IF(DU66&lt;Tab!$M$80,4,5)))),"")</f>
        <v/>
      </c>
      <c r="DW66" s="16" t="str">
        <f>IF(DE66=1,INDEX(Tab!$M$76:$M$81,DV66,1),"")</f>
        <v/>
      </c>
      <c r="DX66" s="16" t="str">
        <f>IF(DE66=1,INDEX(Tab!$M$76:$M$81,DV66+1,1),"")</f>
        <v/>
      </c>
      <c r="DY66" s="36" t="str">
        <f>IF(DE66=1,INDEX(Tab!$N$76:$AC$81,DV66,DF66),"")</f>
        <v/>
      </c>
      <c r="DZ66" s="36" t="str">
        <f>IF(DE66=1,INDEX(Tab!$N$76:$AC$81,DV66+1,DF66),"")</f>
        <v/>
      </c>
      <c r="EA66" s="36" t="str">
        <f t="shared" ref="EA66:EA71" si="128">IF(DE66=1,DZ66+(DY66-DZ66)/(DX66-DW66)*(DX66-DU66),"")</f>
        <v/>
      </c>
      <c r="EB66" s="36" t="str">
        <f t="shared" ref="EB66:EB71" si="129">IF(DC66=1,1,IF(DD66=1,1,IF(DE66=1,EA66,"")))</f>
        <v/>
      </c>
      <c r="EC66" s="79"/>
      <c r="ED66" s="36"/>
      <c r="EE66" s="15"/>
      <c r="EF66" s="16" t="str">
        <f t="shared" ref="EF66:EF71" si="130">IF(DE66=1,IF(OR(AK66=0,AL66=0,),0,ATAN(AL66/AK66)*180/PI()),"")</f>
        <v/>
      </c>
      <c r="EG66" s="16" t="str">
        <f t="shared" ref="EG66:EG71" si="131">IF(DE66=1,IF(AND(AN66&gt;0,OR(AK66&gt;0,AL66&gt;0)),Fehler1,IF(AN66&gt;0,IF(AN66&gt;WinkSeiteMax,WinkSeiteMax,AN66),IF(EF66&gt;WinkSeiteMax,WinkSeiteMax,EF66))),"")</f>
        <v/>
      </c>
      <c r="EH66" s="16" t="str">
        <f>IF(DE66=1,IF(EG66&lt;Tab!$M$87,1,IF(EG66&lt;Tab!$M$88,2,IF(EG66&lt;Tab!$M$89,3,IF(EG66&lt;Tab!$M$90,4,5)))),"")</f>
        <v/>
      </c>
      <c r="EI66" s="16" t="str">
        <f>IF(DE66=1,INDEX(Tab!$M$86:$M$91,EH66,1),"")</f>
        <v/>
      </c>
      <c r="EJ66" s="16" t="str">
        <f>IF(DE66=1,INDEX(Tab!$M$86:$M$91,EH66+1,1),"")</f>
        <v/>
      </c>
      <c r="EK66" s="36" t="str">
        <f>IF(DE66=1,INDEX(Tab!$N$86:$AC$91,EH66,DF66),"")</f>
        <v/>
      </c>
      <c r="EL66" s="36" t="str">
        <f>IF(DE66=1,INDEX(Tab!$N$86:$AC$91,EH66+1,DF66),"")</f>
        <v/>
      </c>
      <c r="EM66" s="36">
        <f t="shared" ref="EM66:EM71" si="132">IF(DE66=1,EL66+(EK66-EL66)/(EJ66-EI66)*(EJ66-EG66),)</f>
        <v>0</v>
      </c>
      <c r="EO66" s="74" t="b">
        <f t="shared" si="80"/>
        <v>0</v>
      </c>
      <c r="EP66" s="16">
        <f t="shared" ref="EP66:EP71" si="133">IF(EO66,EM66,1)</f>
        <v>1</v>
      </c>
      <c r="EQ66" s="16">
        <f t="shared" ref="EQ66:EQ71" si="134">EM66*EP66</f>
        <v>0</v>
      </c>
      <c r="ER66" s="16" t="str">
        <f t="shared" ref="ER66:ER71" si="135">IF(DC66=1,1,IF(DD66=1,1,IF(DE66=1,EQ66,"")))</f>
        <v/>
      </c>
      <c r="ES66" s="17"/>
      <c r="EU66" s="15"/>
      <c r="EV66" s="191" t="str">
        <f t="shared" ref="EV66:EV71" si="136">IF(OR(DC66=1,DD66=1,DE66=1),DP66*EB66*ER66,"")</f>
        <v/>
      </c>
      <c r="EW66" s="191" t="str">
        <f t="shared" ref="EW66:EW71" si="137">IF(OR(DC66=1,DD66=1,DE66=1),CN66*EV66,"")</f>
        <v/>
      </c>
      <c r="EX66" s="17"/>
    </row>
    <row r="67" spans="2:154" s="16" customFormat="1" x14ac:dyDescent="0.2">
      <c r="B67" s="341"/>
      <c r="C67" s="541"/>
      <c r="D67" s="542"/>
      <c r="E67" s="25"/>
      <c r="F67" s="25"/>
      <c r="G67" s="25"/>
      <c r="H67" s="25"/>
      <c r="I67" s="25"/>
      <c r="J67" s="25"/>
      <c r="K67" s="25"/>
      <c r="L67" s="339"/>
      <c r="M67" s="337"/>
      <c r="N67" s="25"/>
      <c r="O67" s="25"/>
      <c r="P67" s="25"/>
      <c r="Q67" s="27"/>
      <c r="R67" s="24"/>
      <c r="S67" s="24"/>
      <c r="T67" s="24"/>
      <c r="U67" s="24"/>
      <c r="V67" s="24"/>
      <c r="W67" s="172" t="str">
        <f t="shared" si="90"/>
        <v/>
      </c>
      <c r="X67" s="46" t="str">
        <f t="shared" si="91"/>
        <v/>
      </c>
      <c r="Y67" s="28"/>
      <c r="Z67" s="27"/>
      <c r="AA67" s="25"/>
      <c r="AB67" s="25"/>
      <c r="AC67" s="184"/>
      <c r="AD67" s="44"/>
      <c r="AE67" s="176" t="str">
        <f t="shared" si="92"/>
        <v/>
      </c>
      <c r="AF67" s="44"/>
      <c r="AG67" s="46" t="str">
        <f t="shared" si="93"/>
        <v/>
      </c>
      <c r="AH67" s="28"/>
      <c r="AI67" s="27"/>
      <c r="AJ67" s="25"/>
      <c r="AK67" s="25"/>
      <c r="AL67" s="25"/>
      <c r="AM67" s="44"/>
      <c r="AN67" s="40"/>
      <c r="AO67" s="44"/>
      <c r="AP67" s="71" t="str">
        <f t="shared" si="94"/>
        <v/>
      </c>
      <c r="AQ67" s="44"/>
      <c r="AR67" s="46" t="str">
        <f t="shared" si="95"/>
        <v/>
      </c>
      <c r="AS67" s="156"/>
      <c r="AT67" s="80"/>
      <c r="AU67" s="46" t="str">
        <f t="shared" si="96"/>
        <v/>
      </c>
      <c r="AV67" s="80"/>
      <c r="AW67" s="46" t="str">
        <f t="shared" si="97"/>
        <v/>
      </c>
      <c r="AX67" s="28"/>
      <c r="AY67" s="27"/>
      <c r="AZ67" s="46">
        <f t="shared" si="98"/>
        <v>0</v>
      </c>
      <c r="BA67" s="46">
        <f t="shared" si="99"/>
        <v>0</v>
      </c>
      <c r="BB67" s="46">
        <f t="shared" si="100"/>
        <v>0</v>
      </c>
      <c r="BC67" s="46">
        <f t="shared" si="101"/>
        <v>0</v>
      </c>
      <c r="BD67" s="46">
        <f t="shared" si="102"/>
        <v>0</v>
      </c>
      <c r="BE67" s="46">
        <f t="shared" si="103"/>
        <v>0</v>
      </c>
      <c r="BF67" s="46">
        <f t="shared" si="104"/>
        <v>0</v>
      </c>
      <c r="BG67" s="46" t="str">
        <f t="shared" si="105"/>
        <v/>
      </c>
      <c r="BH67" s="17"/>
      <c r="BJ67" s="15"/>
      <c r="BK67" s="347">
        <f t="shared" si="106"/>
        <v>0</v>
      </c>
      <c r="BL67" s="347">
        <f t="shared" si="107"/>
        <v>0</v>
      </c>
      <c r="BM67" s="347">
        <f t="shared" si="108"/>
        <v>0</v>
      </c>
      <c r="BN67" s="343"/>
      <c r="BO67" s="343"/>
      <c r="BP67" s="343"/>
      <c r="BQ67" s="347">
        <f t="shared" si="109"/>
        <v>0</v>
      </c>
      <c r="BR67" s="343"/>
      <c r="BS67" s="343"/>
      <c r="BT67" s="347">
        <f t="shared" si="110"/>
        <v>0</v>
      </c>
      <c r="BU67" s="347">
        <f t="shared" si="111"/>
        <v>0</v>
      </c>
      <c r="BV67" s="17"/>
      <c r="BX67" s="15"/>
      <c r="BZ67" s="17"/>
      <c r="CB67" s="15"/>
      <c r="CC67" s="16">
        <f t="shared" si="112"/>
        <v>0</v>
      </c>
      <c r="CD67" s="16">
        <f t="shared" si="113"/>
        <v>0</v>
      </c>
      <c r="CE67" s="16">
        <f t="shared" si="114"/>
        <v>0</v>
      </c>
      <c r="CF67" s="16">
        <f t="shared" si="115"/>
        <v>0</v>
      </c>
      <c r="CG67" s="16">
        <f t="shared" si="116"/>
        <v>0</v>
      </c>
      <c r="CJ67" s="191">
        <f t="shared" si="117"/>
        <v>0</v>
      </c>
      <c r="CK67" s="191">
        <f t="shared" si="118"/>
        <v>0</v>
      </c>
      <c r="CL67" s="191">
        <f t="shared" si="119"/>
        <v>0</v>
      </c>
      <c r="CM67" s="191">
        <f t="shared" si="120"/>
        <v>0</v>
      </c>
      <c r="CN67" s="191" t="str">
        <f t="shared" si="121"/>
        <v/>
      </c>
      <c r="CO67" s="17"/>
      <c r="CQ67" s="15"/>
      <c r="CR67" s="16">
        <f>IF(M67="",,INDEX(Komp!$K$8:$K$10,M67,1))</f>
        <v>0</v>
      </c>
      <c r="CS67" s="16">
        <f>IF(N67="",,INDEX(Komp!$K$35:$K$40,N67,1))</f>
        <v>0</v>
      </c>
      <c r="CT67" s="16">
        <f>IF(N67="",,INDEX(Komp!$M$35:$M$40,N67,1))</f>
        <v>0</v>
      </c>
      <c r="CU67" s="16">
        <f>IF(O67="",,INDEX(Komp!$K$80:$K$81,O67,1))</f>
        <v>0</v>
      </c>
      <c r="CV67" s="16">
        <f>IF(P67="",,INDEX(Komp!$K$108:$K$109,P67,1))</f>
        <v>0</v>
      </c>
      <c r="CW67" s="191" t="str">
        <f t="shared" si="122"/>
        <v/>
      </c>
      <c r="CX67" s="17"/>
      <c r="CZ67" s="15"/>
      <c r="DA67" s="16" t="str">
        <f t="shared" si="123"/>
        <v/>
      </c>
      <c r="DB67" s="16">
        <f>IF(DA67="",,MATCH(DA67,Tab!$C$5:$C$22,0))</f>
        <v>0</v>
      </c>
      <c r="DC67" s="16">
        <f>IF(DB67=Tab!$D$22,1,0)</f>
        <v>0</v>
      </c>
      <c r="DD67" s="16">
        <f>IF(DB67=Tab!$D$21,1,0)</f>
        <v>0</v>
      </c>
      <c r="DE67" s="16">
        <f>IF(AND(DB67&gt;=Tab!$D$5,DB67&lt;=Tab!$D$20),1,0)</f>
        <v>0</v>
      </c>
      <c r="DF67" s="16">
        <f>IF(DE67=1,INDEX(Tab!$E$5:$E$20,DB67,1),)</f>
        <v>0</v>
      </c>
      <c r="DG67" s="17"/>
      <c r="DI67" s="15"/>
      <c r="DJ67" s="16" t="str">
        <f t="shared" si="124"/>
        <v/>
      </c>
      <c r="DL67" s="36" t="str">
        <f>IF(DD67=1,Projekt!$AH$129,"")</f>
        <v/>
      </c>
      <c r="DM67" s="36"/>
      <c r="DN67" s="36" t="str">
        <f>IF(DE67=1,INDEX(Projekt!$AB$98:$AB$113,DF67,1),"")</f>
        <v/>
      </c>
      <c r="DO67" s="36" t="str">
        <f>IF(DE67=1,INDEX(Projekt!$AH$98:$AH$113,DF67,1),"")</f>
        <v/>
      </c>
      <c r="DP67" s="36" t="str">
        <f t="shared" si="125"/>
        <v/>
      </c>
      <c r="DQ67" s="79"/>
      <c r="DR67" s="36"/>
      <c r="DS67" s="162"/>
      <c r="DT67" s="16" t="str">
        <f t="shared" si="126"/>
        <v/>
      </c>
      <c r="DU67" s="16" t="str">
        <f t="shared" si="127"/>
        <v/>
      </c>
      <c r="DV67" s="16" t="str">
        <f>IF(DE67=1,IF(DU67&lt;Tab!$M$77,1,IF(DU67&lt;Tab!$M$78,2,IF(DU67&lt;Tab!$M$79,3,IF(DU67&lt;Tab!$M$80,4,5)))),"")</f>
        <v/>
      </c>
      <c r="DW67" s="16" t="str">
        <f>IF(DE67=1,INDEX(Tab!$M$76:$M$81,DV67,1),"")</f>
        <v/>
      </c>
      <c r="DX67" s="16" t="str">
        <f>IF(DE67=1,INDEX(Tab!$M$76:$M$81,DV67+1,1),"")</f>
        <v/>
      </c>
      <c r="DY67" s="36" t="str">
        <f>IF(DE67=1,INDEX(Tab!$N$76:$AC$81,DV67,DF67),"")</f>
        <v/>
      </c>
      <c r="DZ67" s="36" t="str">
        <f>IF(DE67=1,INDEX(Tab!$N$76:$AC$81,DV67+1,DF67),"")</f>
        <v/>
      </c>
      <c r="EA67" s="36" t="str">
        <f t="shared" si="128"/>
        <v/>
      </c>
      <c r="EB67" s="36" t="str">
        <f t="shared" si="129"/>
        <v/>
      </c>
      <c r="EC67" s="79"/>
      <c r="ED67" s="36"/>
      <c r="EE67" s="15"/>
      <c r="EF67" s="16" t="str">
        <f t="shared" si="130"/>
        <v/>
      </c>
      <c r="EG67" s="16" t="str">
        <f t="shared" si="131"/>
        <v/>
      </c>
      <c r="EH67" s="16" t="str">
        <f>IF(DE67=1,IF(EG67&lt;Tab!$M$87,1,IF(EG67&lt;Tab!$M$88,2,IF(EG67&lt;Tab!$M$89,3,IF(EG67&lt;Tab!$M$90,4,5)))),"")</f>
        <v/>
      </c>
      <c r="EI67" s="16" t="str">
        <f>IF(DE67=1,INDEX(Tab!$M$86:$M$91,EH67,1),"")</f>
        <v/>
      </c>
      <c r="EJ67" s="16" t="str">
        <f>IF(DE67=1,INDEX(Tab!$M$86:$M$91,EH67+1,1),"")</f>
        <v/>
      </c>
      <c r="EK67" s="36" t="str">
        <f>IF(DE67=1,INDEX(Tab!$N$86:$AC$91,EH67,DF67),"")</f>
        <v/>
      </c>
      <c r="EL67" s="36" t="str">
        <f>IF(DE67=1,INDEX(Tab!$N$86:$AC$91,EH67+1,DF67),"")</f>
        <v/>
      </c>
      <c r="EM67" s="36">
        <f t="shared" si="132"/>
        <v>0</v>
      </c>
      <c r="EO67" s="74" t="b">
        <f t="shared" si="80"/>
        <v>0</v>
      </c>
      <c r="EP67" s="16">
        <f t="shared" si="133"/>
        <v>1</v>
      </c>
      <c r="EQ67" s="16">
        <f t="shared" si="134"/>
        <v>0</v>
      </c>
      <c r="ER67" s="16" t="str">
        <f t="shared" si="135"/>
        <v/>
      </c>
      <c r="ES67" s="17"/>
      <c r="EU67" s="15"/>
      <c r="EV67" s="191" t="str">
        <f t="shared" si="136"/>
        <v/>
      </c>
      <c r="EW67" s="191" t="str">
        <f t="shared" si="137"/>
        <v/>
      </c>
      <c r="EX67" s="17"/>
    </row>
    <row r="68" spans="2:154" s="16" customFormat="1" x14ac:dyDescent="0.2">
      <c r="B68" s="341"/>
      <c r="C68" s="541"/>
      <c r="D68" s="542"/>
      <c r="E68" s="25"/>
      <c r="F68" s="25"/>
      <c r="G68" s="25"/>
      <c r="H68" s="25"/>
      <c r="I68" s="25"/>
      <c r="J68" s="25"/>
      <c r="K68" s="25"/>
      <c r="L68" s="339"/>
      <c r="M68" s="337"/>
      <c r="N68" s="25"/>
      <c r="O68" s="25"/>
      <c r="P68" s="25"/>
      <c r="Q68" s="27"/>
      <c r="R68" s="24"/>
      <c r="S68" s="24"/>
      <c r="T68" s="24"/>
      <c r="U68" s="24"/>
      <c r="V68" s="24"/>
      <c r="W68" s="172" t="str">
        <f t="shared" si="90"/>
        <v/>
      </c>
      <c r="X68" s="46" t="str">
        <f t="shared" si="91"/>
        <v/>
      </c>
      <c r="Y68" s="28"/>
      <c r="Z68" s="27"/>
      <c r="AA68" s="25"/>
      <c r="AB68" s="25"/>
      <c r="AC68" s="184"/>
      <c r="AD68" s="44"/>
      <c r="AE68" s="176" t="str">
        <f t="shared" si="92"/>
        <v/>
      </c>
      <c r="AF68" s="44"/>
      <c r="AG68" s="46" t="str">
        <f t="shared" si="93"/>
        <v/>
      </c>
      <c r="AH68" s="28"/>
      <c r="AI68" s="27"/>
      <c r="AJ68" s="25"/>
      <c r="AK68" s="25"/>
      <c r="AL68" s="25"/>
      <c r="AM68" s="44"/>
      <c r="AN68" s="40"/>
      <c r="AO68" s="44"/>
      <c r="AP68" s="71" t="str">
        <f t="shared" si="94"/>
        <v/>
      </c>
      <c r="AQ68" s="44"/>
      <c r="AR68" s="46" t="str">
        <f t="shared" si="95"/>
        <v/>
      </c>
      <c r="AS68" s="156"/>
      <c r="AT68" s="80"/>
      <c r="AU68" s="46" t="str">
        <f t="shared" si="96"/>
        <v/>
      </c>
      <c r="AV68" s="80"/>
      <c r="AW68" s="46" t="str">
        <f t="shared" si="97"/>
        <v/>
      </c>
      <c r="AX68" s="28"/>
      <c r="AY68" s="27"/>
      <c r="AZ68" s="46">
        <f t="shared" si="98"/>
        <v>0</v>
      </c>
      <c r="BA68" s="46">
        <f t="shared" si="99"/>
        <v>0</v>
      </c>
      <c r="BB68" s="46">
        <f t="shared" si="100"/>
        <v>0</v>
      </c>
      <c r="BC68" s="46">
        <f t="shared" si="101"/>
        <v>0</v>
      </c>
      <c r="BD68" s="46">
        <f t="shared" si="102"/>
        <v>0</v>
      </c>
      <c r="BE68" s="46">
        <f t="shared" si="103"/>
        <v>0</v>
      </c>
      <c r="BF68" s="46">
        <f t="shared" si="104"/>
        <v>0</v>
      </c>
      <c r="BG68" s="46" t="str">
        <f t="shared" si="105"/>
        <v/>
      </c>
      <c r="BH68" s="17"/>
      <c r="BJ68" s="15"/>
      <c r="BK68" s="347">
        <f t="shared" si="106"/>
        <v>0</v>
      </c>
      <c r="BL68" s="347">
        <f t="shared" si="107"/>
        <v>0</v>
      </c>
      <c r="BM68" s="347">
        <f t="shared" si="108"/>
        <v>0</v>
      </c>
      <c r="BN68" s="343"/>
      <c r="BO68" s="343"/>
      <c r="BP68" s="343"/>
      <c r="BQ68" s="347">
        <f t="shared" si="109"/>
        <v>0</v>
      </c>
      <c r="BR68" s="343"/>
      <c r="BS68" s="343"/>
      <c r="BT68" s="347">
        <f t="shared" si="110"/>
        <v>0</v>
      </c>
      <c r="BU68" s="347">
        <f t="shared" si="111"/>
        <v>0</v>
      </c>
      <c r="BV68" s="17"/>
      <c r="BX68" s="15"/>
      <c r="BZ68" s="17"/>
      <c r="CB68" s="15"/>
      <c r="CC68" s="16">
        <f t="shared" si="112"/>
        <v>0</v>
      </c>
      <c r="CD68" s="16">
        <f t="shared" si="113"/>
        <v>0</v>
      </c>
      <c r="CE68" s="16">
        <f t="shared" si="114"/>
        <v>0</v>
      </c>
      <c r="CF68" s="16">
        <f t="shared" si="115"/>
        <v>0</v>
      </c>
      <c r="CG68" s="16">
        <f t="shared" si="116"/>
        <v>0</v>
      </c>
      <c r="CJ68" s="191">
        <f t="shared" si="117"/>
        <v>0</v>
      </c>
      <c r="CK68" s="191">
        <f t="shared" si="118"/>
        <v>0</v>
      </c>
      <c r="CL68" s="191">
        <f t="shared" si="119"/>
        <v>0</v>
      </c>
      <c r="CM68" s="191">
        <f t="shared" si="120"/>
        <v>0</v>
      </c>
      <c r="CN68" s="191" t="str">
        <f t="shared" si="121"/>
        <v/>
      </c>
      <c r="CO68" s="17"/>
      <c r="CQ68" s="15"/>
      <c r="CR68" s="16">
        <f>IF(M68="",,INDEX(Komp!$K$8:$K$10,M68,1))</f>
        <v>0</v>
      </c>
      <c r="CS68" s="16">
        <f>IF(N68="",,INDEX(Komp!$K$35:$K$40,N68,1))</f>
        <v>0</v>
      </c>
      <c r="CT68" s="16">
        <f>IF(N68="",,INDEX(Komp!$M$35:$M$40,N68,1))</f>
        <v>0</v>
      </c>
      <c r="CU68" s="16">
        <f>IF(O68="",,INDEX(Komp!$K$80:$K$81,O68,1))</f>
        <v>0</v>
      </c>
      <c r="CV68" s="16">
        <f>IF(P68="",,INDEX(Komp!$K$108:$K$109,P68,1))</f>
        <v>0</v>
      </c>
      <c r="CW68" s="191" t="str">
        <f t="shared" si="122"/>
        <v/>
      </c>
      <c r="CX68" s="17"/>
      <c r="CZ68" s="15"/>
      <c r="DA68" s="16" t="str">
        <f t="shared" si="123"/>
        <v/>
      </c>
      <c r="DB68" s="16">
        <f>IF(DA68="",,MATCH(DA68,Tab!$C$5:$C$22,0))</f>
        <v>0</v>
      </c>
      <c r="DC68" s="16">
        <f>IF(DB68=Tab!$D$22,1,0)</f>
        <v>0</v>
      </c>
      <c r="DD68" s="16">
        <f>IF(DB68=Tab!$D$21,1,0)</f>
        <v>0</v>
      </c>
      <c r="DE68" s="16">
        <f>IF(AND(DB68&gt;=Tab!$D$5,DB68&lt;=Tab!$D$20),1,0)</f>
        <v>0</v>
      </c>
      <c r="DF68" s="16">
        <f>IF(DE68=1,INDEX(Tab!$E$5:$E$20,DB68,1),)</f>
        <v>0</v>
      </c>
      <c r="DG68" s="17"/>
      <c r="DI68" s="15"/>
      <c r="DJ68" s="16" t="str">
        <f t="shared" si="124"/>
        <v/>
      </c>
      <c r="DL68" s="36" t="str">
        <f>IF(DD68=1,Projekt!$AH$129,"")</f>
        <v/>
      </c>
      <c r="DM68" s="36"/>
      <c r="DN68" s="36" t="str">
        <f>IF(DE68=1,INDEX(Projekt!$AB$98:$AB$113,DF68,1),"")</f>
        <v/>
      </c>
      <c r="DO68" s="36" t="str">
        <f>IF(DE68=1,INDEX(Projekt!$AH$98:$AH$113,DF68,1),"")</f>
        <v/>
      </c>
      <c r="DP68" s="36" t="str">
        <f t="shared" si="125"/>
        <v/>
      </c>
      <c r="DQ68" s="79"/>
      <c r="DR68" s="36"/>
      <c r="DS68" s="162"/>
      <c r="DT68" s="16" t="str">
        <f t="shared" si="126"/>
        <v/>
      </c>
      <c r="DU68" s="16" t="str">
        <f t="shared" si="127"/>
        <v/>
      </c>
      <c r="DV68" s="16" t="str">
        <f>IF(DE68=1,IF(DU68&lt;Tab!$M$77,1,IF(DU68&lt;Tab!$M$78,2,IF(DU68&lt;Tab!$M$79,3,IF(DU68&lt;Tab!$M$80,4,5)))),"")</f>
        <v/>
      </c>
      <c r="DW68" s="16" t="str">
        <f>IF(DE68=1,INDEX(Tab!$M$76:$M$81,DV68,1),"")</f>
        <v/>
      </c>
      <c r="DX68" s="16" t="str">
        <f>IF(DE68=1,INDEX(Tab!$M$76:$M$81,DV68+1,1),"")</f>
        <v/>
      </c>
      <c r="DY68" s="36" t="str">
        <f>IF(DE68=1,INDEX(Tab!$N$76:$AC$81,DV68,DF68),"")</f>
        <v/>
      </c>
      <c r="DZ68" s="36" t="str">
        <f>IF(DE68=1,INDEX(Tab!$N$76:$AC$81,DV68+1,DF68),"")</f>
        <v/>
      </c>
      <c r="EA68" s="36" t="str">
        <f t="shared" si="128"/>
        <v/>
      </c>
      <c r="EB68" s="36" t="str">
        <f t="shared" si="129"/>
        <v/>
      </c>
      <c r="EC68" s="79"/>
      <c r="ED68" s="36"/>
      <c r="EE68" s="15"/>
      <c r="EF68" s="16" t="str">
        <f t="shared" si="130"/>
        <v/>
      </c>
      <c r="EG68" s="16" t="str">
        <f t="shared" si="131"/>
        <v/>
      </c>
      <c r="EH68" s="16" t="str">
        <f>IF(DE68=1,IF(EG68&lt;Tab!$M$87,1,IF(EG68&lt;Tab!$M$88,2,IF(EG68&lt;Tab!$M$89,3,IF(EG68&lt;Tab!$M$90,4,5)))),"")</f>
        <v/>
      </c>
      <c r="EI68" s="16" t="str">
        <f>IF(DE68=1,INDEX(Tab!$M$86:$M$91,EH68,1),"")</f>
        <v/>
      </c>
      <c r="EJ68" s="16" t="str">
        <f>IF(DE68=1,INDEX(Tab!$M$86:$M$91,EH68+1,1),"")</f>
        <v/>
      </c>
      <c r="EK68" s="36" t="str">
        <f>IF(DE68=1,INDEX(Tab!$N$86:$AC$91,EH68,DF68),"")</f>
        <v/>
      </c>
      <c r="EL68" s="36" t="str">
        <f>IF(DE68=1,INDEX(Tab!$N$86:$AC$91,EH68+1,DF68),"")</f>
        <v/>
      </c>
      <c r="EM68" s="36">
        <f t="shared" si="132"/>
        <v>0</v>
      </c>
      <c r="EO68" s="74" t="b">
        <f t="shared" si="80"/>
        <v>0</v>
      </c>
      <c r="EP68" s="16">
        <f t="shared" si="133"/>
        <v>1</v>
      </c>
      <c r="EQ68" s="16">
        <f t="shared" si="134"/>
        <v>0</v>
      </c>
      <c r="ER68" s="16" t="str">
        <f t="shared" si="135"/>
        <v/>
      </c>
      <c r="ES68" s="17"/>
      <c r="EU68" s="15"/>
      <c r="EV68" s="191" t="str">
        <f t="shared" si="136"/>
        <v/>
      </c>
      <c r="EW68" s="191" t="str">
        <f t="shared" si="137"/>
        <v/>
      </c>
      <c r="EX68" s="17"/>
    </row>
    <row r="69" spans="2:154" s="16" customFormat="1" x14ac:dyDescent="0.2">
      <c r="B69" s="341"/>
      <c r="C69" s="541"/>
      <c r="D69" s="542"/>
      <c r="E69" s="25"/>
      <c r="F69" s="25"/>
      <c r="G69" s="25"/>
      <c r="H69" s="25"/>
      <c r="I69" s="25"/>
      <c r="J69" s="25"/>
      <c r="K69" s="25"/>
      <c r="L69" s="339"/>
      <c r="M69" s="337"/>
      <c r="N69" s="25"/>
      <c r="O69" s="25"/>
      <c r="P69" s="25"/>
      <c r="Q69" s="27"/>
      <c r="R69" s="24"/>
      <c r="S69" s="24"/>
      <c r="T69" s="24"/>
      <c r="U69" s="24"/>
      <c r="V69" s="24"/>
      <c r="W69" s="172" t="str">
        <f t="shared" si="90"/>
        <v/>
      </c>
      <c r="X69" s="46" t="str">
        <f t="shared" si="91"/>
        <v/>
      </c>
      <c r="Y69" s="28"/>
      <c r="Z69" s="27"/>
      <c r="AA69" s="25"/>
      <c r="AB69" s="25"/>
      <c r="AC69" s="184"/>
      <c r="AD69" s="44"/>
      <c r="AE69" s="176" t="str">
        <f t="shared" si="92"/>
        <v/>
      </c>
      <c r="AF69" s="44"/>
      <c r="AG69" s="46" t="str">
        <f t="shared" si="93"/>
        <v/>
      </c>
      <c r="AH69" s="28"/>
      <c r="AI69" s="27"/>
      <c r="AJ69" s="25"/>
      <c r="AK69" s="25"/>
      <c r="AL69" s="25"/>
      <c r="AM69" s="44"/>
      <c r="AN69" s="40"/>
      <c r="AO69" s="44"/>
      <c r="AP69" s="71" t="str">
        <f t="shared" si="94"/>
        <v/>
      </c>
      <c r="AQ69" s="44"/>
      <c r="AR69" s="46" t="str">
        <f t="shared" si="95"/>
        <v/>
      </c>
      <c r="AS69" s="156"/>
      <c r="AT69" s="80"/>
      <c r="AU69" s="46" t="str">
        <f t="shared" si="96"/>
        <v/>
      </c>
      <c r="AV69" s="80"/>
      <c r="AW69" s="46" t="str">
        <f t="shared" si="97"/>
        <v/>
      </c>
      <c r="AX69" s="28"/>
      <c r="AY69" s="27"/>
      <c r="AZ69" s="46">
        <f t="shared" si="98"/>
        <v>0</v>
      </c>
      <c r="BA69" s="46">
        <f t="shared" si="99"/>
        <v>0</v>
      </c>
      <c r="BB69" s="46">
        <f t="shared" si="100"/>
        <v>0</v>
      </c>
      <c r="BC69" s="46">
        <f t="shared" si="101"/>
        <v>0</v>
      </c>
      <c r="BD69" s="46">
        <f t="shared" si="102"/>
        <v>0</v>
      </c>
      <c r="BE69" s="46">
        <f t="shared" si="103"/>
        <v>0</v>
      </c>
      <c r="BF69" s="46">
        <f t="shared" si="104"/>
        <v>0</v>
      </c>
      <c r="BG69" s="46" t="str">
        <f t="shared" si="105"/>
        <v/>
      </c>
      <c r="BH69" s="17"/>
      <c r="BJ69" s="15"/>
      <c r="BK69" s="347">
        <f t="shared" si="106"/>
        <v>0</v>
      </c>
      <c r="BL69" s="347">
        <f t="shared" si="107"/>
        <v>0</v>
      </c>
      <c r="BM69" s="347">
        <f t="shared" si="108"/>
        <v>0</v>
      </c>
      <c r="BN69" s="343"/>
      <c r="BO69" s="343"/>
      <c r="BP69" s="343"/>
      <c r="BQ69" s="347">
        <f t="shared" si="109"/>
        <v>0</v>
      </c>
      <c r="BR69" s="343"/>
      <c r="BS69" s="343"/>
      <c r="BT69" s="347">
        <f t="shared" si="110"/>
        <v>0</v>
      </c>
      <c r="BU69" s="347">
        <f t="shared" si="111"/>
        <v>0</v>
      </c>
      <c r="BV69" s="17"/>
      <c r="BX69" s="15"/>
      <c r="BZ69" s="17"/>
      <c r="CB69" s="15"/>
      <c r="CC69" s="16">
        <f t="shared" si="112"/>
        <v>0</v>
      </c>
      <c r="CD69" s="16">
        <f t="shared" si="113"/>
        <v>0</v>
      </c>
      <c r="CE69" s="16">
        <f t="shared" si="114"/>
        <v>0</v>
      </c>
      <c r="CF69" s="16">
        <f t="shared" si="115"/>
        <v>0</v>
      </c>
      <c r="CG69" s="16">
        <f t="shared" si="116"/>
        <v>0</v>
      </c>
      <c r="CJ69" s="191">
        <f t="shared" si="117"/>
        <v>0</v>
      </c>
      <c r="CK69" s="191">
        <f t="shared" si="118"/>
        <v>0</v>
      </c>
      <c r="CL69" s="191">
        <f t="shared" si="119"/>
        <v>0</v>
      </c>
      <c r="CM69" s="191">
        <f t="shared" si="120"/>
        <v>0</v>
      </c>
      <c r="CN69" s="191" t="str">
        <f t="shared" si="121"/>
        <v/>
      </c>
      <c r="CO69" s="17"/>
      <c r="CQ69" s="15"/>
      <c r="CR69" s="16">
        <f>IF(M69="",,INDEX(Komp!$K$8:$K$10,M69,1))</f>
        <v>0</v>
      </c>
      <c r="CS69" s="16">
        <f>IF(N69="",,INDEX(Komp!$K$35:$K$40,N69,1))</f>
        <v>0</v>
      </c>
      <c r="CT69" s="16">
        <f>IF(N69="",,INDEX(Komp!$M$35:$M$40,N69,1))</f>
        <v>0</v>
      </c>
      <c r="CU69" s="16">
        <f>IF(O69="",,INDEX(Komp!$K$80:$K$81,O69,1))</f>
        <v>0</v>
      </c>
      <c r="CV69" s="16">
        <f>IF(P69="",,INDEX(Komp!$K$108:$K$109,P69,1))</f>
        <v>0</v>
      </c>
      <c r="CW69" s="191" t="str">
        <f t="shared" si="122"/>
        <v/>
      </c>
      <c r="CX69" s="17"/>
      <c r="CZ69" s="15"/>
      <c r="DA69" s="16" t="str">
        <f t="shared" si="123"/>
        <v/>
      </c>
      <c r="DB69" s="16">
        <f>IF(DA69="",,MATCH(DA69,Tab!$C$5:$C$22,0))</f>
        <v>0</v>
      </c>
      <c r="DC69" s="16">
        <f>IF(DB69=Tab!$D$22,1,0)</f>
        <v>0</v>
      </c>
      <c r="DD69" s="16">
        <f>IF(DB69=Tab!$D$21,1,0)</f>
        <v>0</v>
      </c>
      <c r="DE69" s="16">
        <f>IF(AND(DB69&gt;=Tab!$D$5,DB69&lt;=Tab!$D$20),1,0)</f>
        <v>0</v>
      </c>
      <c r="DF69" s="16">
        <f>IF(DE69=1,INDEX(Tab!$E$5:$E$20,DB69,1),)</f>
        <v>0</v>
      </c>
      <c r="DG69" s="17"/>
      <c r="DI69" s="15"/>
      <c r="DJ69" s="16" t="str">
        <f t="shared" si="124"/>
        <v/>
      </c>
      <c r="DL69" s="36" t="str">
        <f>IF(DD69=1,Projekt!$AH$129,"")</f>
        <v/>
      </c>
      <c r="DM69" s="36"/>
      <c r="DN69" s="36" t="str">
        <f>IF(DE69=1,INDEX(Projekt!$AB$98:$AB$113,DF69,1),"")</f>
        <v/>
      </c>
      <c r="DO69" s="36" t="str">
        <f>IF(DE69=1,INDEX(Projekt!$AH$98:$AH$113,DF69,1),"")</f>
        <v/>
      </c>
      <c r="DP69" s="36" t="str">
        <f t="shared" si="125"/>
        <v/>
      </c>
      <c r="DQ69" s="79"/>
      <c r="DR69" s="36"/>
      <c r="DS69" s="162"/>
      <c r="DT69" s="16" t="str">
        <f t="shared" si="126"/>
        <v/>
      </c>
      <c r="DU69" s="16" t="str">
        <f t="shared" si="127"/>
        <v/>
      </c>
      <c r="DV69" s="16" t="str">
        <f>IF(DE69=1,IF(DU69&lt;Tab!$M$77,1,IF(DU69&lt;Tab!$M$78,2,IF(DU69&lt;Tab!$M$79,3,IF(DU69&lt;Tab!$M$80,4,5)))),"")</f>
        <v/>
      </c>
      <c r="DW69" s="16" t="str">
        <f>IF(DE69=1,INDEX(Tab!$M$76:$M$81,DV69,1),"")</f>
        <v/>
      </c>
      <c r="DX69" s="16" t="str">
        <f>IF(DE69=1,INDEX(Tab!$M$76:$M$81,DV69+1,1),"")</f>
        <v/>
      </c>
      <c r="DY69" s="36" t="str">
        <f>IF(DE69=1,INDEX(Tab!$N$76:$AC$81,DV69,DF69),"")</f>
        <v/>
      </c>
      <c r="DZ69" s="36" t="str">
        <f>IF(DE69=1,INDEX(Tab!$N$76:$AC$81,DV69+1,DF69),"")</f>
        <v/>
      </c>
      <c r="EA69" s="36" t="str">
        <f t="shared" si="128"/>
        <v/>
      </c>
      <c r="EB69" s="36" t="str">
        <f t="shared" si="129"/>
        <v/>
      </c>
      <c r="EC69" s="79"/>
      <c r="ED69" s="36"/>
      <c r="EE69" s="15"/>
      <c r="EF69" s="16" t="str">
        <f t="shared" si="130"/>
        <v/>
      </c>
      <c r="EG69" s="16" t="str">
        <f t="shared" si="131"/>
        <v/>
      </c>
      <c r="EH69" s="16" t="str">
        <f>IF(DE69=1,IF(EG69&lt;Tab!$M$87,1,IF(EG69&lt;Tab!$M$88,2,IF(EG69&lt;Tab!$M$89,3,IF(EG69&lt;Tab!$M$90,4,5)))),"")</f>
        <v/>
      </c>
      <c r="EI69" s="16" t="str">
        <f>IF(DE69=1,INDEX(Tab!$M$86:$M$91,EH69,1),"")</f>
        <v/>
      </c>
      <c r="EJ69" s="16" t="str">
        <f>IF(DE69=1,INDEX(Tab!$M$86:$M$91,EH69+1,1),"")</f>
        <v/>
      </c>
      <c r="EK69" s="36" t="str">
        <f>IF(DE69=1,INDEX(Tab!$N$86:$AC$91,EH69,DF69),"")</f>
        <v/>
      </c>
      <c r="EL69" s="36" t="str">
        <f>IF(DE69=1,INDEX(Tab!$N$86:$AC$91,EH69+1,DF69),"")</f>
        <v/>
      </c>
      <c r="EM69" s="36">
        <f t="shared" si="132"/>
        <v>0</v>
      </c>
      <c r="EO69" s="74" t="b">
        <f t="shared" si="80"/>
        <v>0</v>
      </c>
      <c r="EP69" s="16">
        <f t="shared" si="133"/>
        <v>1</v>
      </c>
      <c r="EQ69" s="16">
        <f t="shared" si="134"/>
        <v>0</v>
      </c>
      <c r="ER69" s="16" t="str">
        <f t="shared" si="135"/>
        <v/>
      </c>
      <c r="ES69" s="17"/>
      <c r="EU69" s="15"/>
      <c r="EV69" s="191" t="str">
        <f t="shared" si="136"/>
        <v/>
      </c>
      <c r="EW69" s="191" t="str">
        <f t="shared" si="137"/>
        <v/>
      </c>
      <c r="EX69" s="17"/>
    </row>
    <row r="70" spans="2:154" s="16" customFormat="1" x14ac:dyDescent="0.2">
      <c r="B70" s="341"/>
      <c r="C70" s="541"/>
      <c r="D70" s="542"/>
      <c r="E70" s="25"/>
      <c r="F70" s="25"/>
      <c r="G70" s="25"/>
      <c r="H70" s="25"/>
      <c r="I70" s="25"/>
      <c r="J70" s="25"/>
      <c r="K70" s="25"/>
      <c r="L70" s="339"/>
      <c r="M70" s="337"/>
      <c r="N70" s="25"/>
      <c r="O70" s="25"/>
      <c r="P70" s="25"/>
      <c r="Q70" s="27"/>
      <c r="R70" s="24"/>
      <c r="S70" s="24"/>
      <c r="T70" s="24"/>
      <c r="U70" s="24"/>
      <c r="V70" s="24"/>
      <c r="W70" s="172" t="str">
        <f t="shared" si="90"/>
        <v/>
      </c>
      <c r="X70" s="46" t="str">
        <f t="shared" si="91"/>
        <v/>
      </c>
      <c r="Y70" s="28"/>
      <c r="Z70" s="27"/>
      <c r="AA70" s="25"/>
      <c r="AB70" s="25"/>
      <c r="AC70" s="184"/>
      <c r="AD70" s="44"/>
      <c r="AE70" s="176" t="str">
        <f t="shared" si="92"/>
        <v/>
      </c>
      <c r="AF70" s="44"/>
      <c r="AG70" s="46" t="str">
        <f t="shared" si="93"/>
        <v/>
      </c>
      <c r="AH70" s="28"/>
      <c r="AI70" s="27"/>
      <c r="AJ70" s="25"/>
      <c r="AK70" s="25"/>
      <c r="AL70" s="25"/>
      <c r="AM70" s="44"/>
      <c r="AN70" s="40"/>
      <c r="AO70" s="44"/>
      <c r="AP70" s="71" t="str">
        <f t="shared" si="94"/>
        <v/>
      </c>
      <c r="AQ70" s="44"/>
      <c r="AR70" s="46" t="str">
        <f t="shared" si="95"/>
        <v/>
      </c>
      <c r="AS70" s="156"/>
      <c r="AT70" s="80"/>
      <c r="AU70" s="46" t="str">
        <f t="shared" si="96"/>
        <v/>
      </c>
      <c r="AV70" s="80"/>
      <c r="AW70" s="46" t="str">
        <f t="shared" si="97"/>
        <v/>
      </c>
      <c r="AX70" s="28"/>
      <c r="AY70" s="27"/>
      <c r="AZ70" s="46">
        <f t="shared" si="98"/>
        <v>0</v>
      </c>
      <c r="BA70" s="46">
        <f t="shared" si="99"/>
        <v>0</v>
      </c>
      <c r="BB70" s="46">
        <f t="shared" si="100"/>
        <v>0</v>
      </c>
      <c r="BC70" s="46">
        <f t="shared" si="101"/>
        <v>0</v>
      </c>
      <c r="BD70" s="46">
        <f t="shared" si="102"/>
        <v>0</v>
      </c>
      <c r="BE70" s="46">
        <f t="shared" si="103"/>
        <v>0</v>
      </c>
      <c r="BF70" s="46">
        <f t="shared" si="104"/>
        <v>0</v>
      </c>
      <c r="BG70" s="46" t="str">
        <f t="shared" si="105"/>
        <v/>
      </c>
      <c r="BH70" s="17"/>
      <c r="BJ70" s="15"/>
      <c r="BK70" s="347">
        <f t="shared" si="106"/>
        <v>0</v>
      </c>
      <c r="BL70" s="347">
        <f t="shared" si="107"/>
        <v>0</v>
      </c>
      <c r="BM70" s="347">
        <f t="shared" si="108"/>
        <v>0</v>
      </c>
      <c r="BN70" s="343"/>
      <c r="BO70" s="343"/>
      <c r="BP70" s="343"/>
      <c r="BQ70" s="347">
        <f t="shared" si="109"/>
        <v>0</v>
      </c>
      <c r="BR70" s="343"/>
      <c r="BS70" s="343"/>
      <c r="BT70" s="347">
        <f t="shared" si="110"/>
        <v>0</v>
      </c>
      <c r="BU70" s="347">
        <f t="shared" si="111"/>
        <v>0</v>
      </c>
      <c r="BV70" s="17"/>
      <c r="BX70" s="15"/>
      <c r="BZ70" s="17"/>
      <c r="CB70" s="15"/>
      <c r="CC70" s="16">
        <f t="shared" si="112"/>
        <v>0</v>
      </c>
      <c r="CD70" s="16">
        <f t="shared" si="113"/>
        <v>0</v>
      </c>
      <c r="CE70" s="16">
        <f t="shared" si="114"/>
        <v>0</v>
      </c>
      <c r="CF70" s="16">
        <f t="shared" si="115"/>
        <v>0</v>
      </c>
      <c r="CG70" s="16">
        <f t="shared" si="116"/>
        <v>0</v>
      </c>
      <c r="CJ70" s="191">
        <f t="shared" si="117"/>
        <v>0</v>
      </c>
      <c r="CK70" s="191">
        <f t="shared" si="118"/>
        <v>0</v>
      </c>
      <c r="CL70" s="191">
        <f t="shared" si="119"/>
        <v>0</v>
      </c>
      <c r="CM70" s="191">
        <f t="shared" si="120"/>
        <v>0</v>
      </c>
      <c r="CN70" s="191" t="str">
        <f t="shared" si="121"/>
        <v/>
      </c>
      <c r="CO70" s="17"/>
      <c r="CQ70" s="15"/>
      <c r="CR70" s="16">
        <f>IF(M70="",,INDEX(Komp!$K$8:$K$10,M70,1))</f>
        <v>0</v>
      </c>
      <c r="CS70" s="16">
        <f>IF(N70="",,INDEX(Komp!$K$35:$K$40,N70,1))</f>
        <v>0</v>
      </c>
      <c r="CT70" s="16">
        <f>IF(N70="",,INDEX(Komp!$M$35:$M$40,N70,1))</f>
        <v>0</v>
      </c>
      <c r="CU70" s="16">
        <f>IF(O70="",,INDEX(Komp!$K$80:$K$81,O70,1))</f>
        <v>0</v>
      </c>
      <c r="CV70" s="16">
        <f>IF(P70="",,INDEX(Komp!$K$108:$K$109,P70,1))</f>
        <v>0</v>
      </c>
      <c r="CW70" s="191" t="str">
        <f t="shared" si="122"/>
        <v/>
      </c>
      <c r="CX70" s="17"/>
      <c r="CZ70" s="15"/>
      <c r="DA70" s="16" t="str">
        <f t="shared" si="123"/>
        <v/>
      </c>
      <c r="DB70" s="16">
        <f>IF(DA70="",,MATCH(DA70,Tab!$C$5:$C$22,0))</f>
        <v>0</v>
      </c>
      <c r="DC70" s="16">
        <f>IF(DB70=Tab!$D$22,1,0)</f>
        <v>0</v>
      </c>
      <c r="DD70" s="16">
        <f>IF(DB70=Tab!$D$21,1,0)</f>
        <v>0</v>
      </c>
      <c r="DE70" s="16">
        <f>IF(AND(DB70&gt;=Tab!$D$5,DB70&lt;=Tab!$D$20),1,0)</f>
        <v>0</v>
      </c>
      <c r="DF70" s="16">
        <f>IF(DE70=1,INDEX(Tab!$E$5:$E$20,DB70,1),)</f>
        <v>0</v>
      </c>
      <c r="DG70" s="17"/>
      <c r="DI70" s="15"/>
      <c r="DJ70" s="16" t="str">
        <f t="shared" si="124"/>
        <v/>
      </c>
      <c r="DL70" s="36" t="str">
        <f>IF(DD70=1,Projekt!$AH$129,"")</f>
        <v/>
      </c>
      <c r="DM70" s="36"/>
      <c r="DN70" s="36" t="str">
        <f>IF(DE70=1,INDEX(Projekt!$AB$98:$AB$113,DF70,1),"")</f>
        <v/>
      </c>
      <c r="DO70" s="36" t="str">
        <f>IF(DE70=1,INDEX(Projekt!$AH$98:$AH$113,DF70,1),"")</f>
        <v/>
      </c>
      <c r="DP70" s="36" t="str">
        <f t="shared" si="125"/>
        <v/>
      </c>
      <c r="DQ70" s="79"/>
      <c r="DR70" s="36"/>
      <c r="DS70" s="162"/>
      <c r="DT70" s="16" t="str">
        <f t="shared" si="126"/>
        <v/>
      </c>
      <c r="DU70" s="16" t="str">
        <f t="shared" si="127"/>
        <v/>
      </c>
      <c r="DV70" s="16" t="str">
        <f>IF(DE70=1,IF(DU70&lt;Tab!$M$77,1,IF(DU70&lt;Tab!$M$78,2,IF(DU70&lt;Tab!$M$79,3,IF(DU70&lt;Tab!$M$80,4,5)))),"")</f>
        <v/>
      </c>
      <c r="DW70" s="16" t="str">
        <f>IF(DE70=1,INDEX(Tab!$M$76:$M$81,DV70,1),"")</f>
        <v/>
      </c>
      <c r="DX70" s="16" t="str">
        <f>IF(DE70=1,INDEX(Tab!$M$76:$M$81,DV70+1,1),"")</f>
        <v/>
      </c>
      <c r="DY70" s="36" t="str">
        <f>IF(DE70=1,INDEX(Tab!$N$76:$AC$81,DV70,DF70),"")</f>
        <v/>
      </c>
      <c r="DZ70" s="36" t="str">
        <f>IF(DE70=1,INDEX(Tab!$N$76:$AC$81,DV70+1,DF70),"")</f>
        <v/>
      </c>
      <c r="EA70" s="36" t="str">
        <f t="shared" si="128"/>
        <v/>
      </c>
      <c r="EB70" s="36" t="str">
        <f t="shared" si="129"/>
        <v/>
      </c>
      <c r="EC70" s="79"/>
      <c r="ED70" s="36"/>
      <c r="EE70" s="15"/>
      <c r="EF70" s="16" t="str">
        <f t="shared" si="130"/>
        <v/>
      </c>
      <c r="EG70" s="16" t="str">
        <f t="shared" si="131"/>
        <v/>
      </c>
      <c r="EH70" s="16" t="str">
        <f>IF(DE70=1,IF(EG70&lt;Tab!$M$87,1,IF(EG70&lt;Tab!$M$88,2,IF(EG70&lt;Tab!$M$89,3,IF(EG70&lt;Tab!$M$90,4,5)))),"")</f>
        <v/>
      </c>
      <c r="EI70" s="16" t="str">
        <f>IF(DE70=1,INDEX(Tab!$M$86:$M$91,EH70,1),"")</f>
        <v/>
      </c>
      <c r="EJ70" s="16" t="str">
        <f>IF(DE70=1,INDEX(Tab!$M$86:$M$91,EH70+1,1),"")</f>
        <v/>
      </c>
      <c r="EK70" s="36" t="str">
        <f>IF(DE70=1,INDEX(Tab!$N$86:$AC$91,EH70,DF70),"")</f>
        <v/>
      </c>
      <c r="EL70" s="36" t="str">
        <f>IF(DE70=1,INDEX(Tab!$N$86:$AC$91,EH70+1,DF70),"")</f>
        <v/>
      </c>
      <c r="EM70" s="36">
        <f t="shared" si="132"/>
        <v>0</v>
      </c>
      <c r="EO70" s="74" t="b">
        <f t="shared" si="80"/>
        <v>0</v>
      </c>
      <c r="EP70" s="16">
        <f t="shared" si="133"/>
        <v>1</v>
      </c>
      <c r="EQ70" s="16">
        <f t="shared" si="134"/>
        <v>0</v>
      </c>
      <c r="ER70" s="16" t="str">
        <f t="shared" si="135"/>
        <v/>
      </c>
      <c r="ES70" s="17"/>
      <c r="EU70" s="15"/>
      <c r="EV70" s="191" t="str">
        <f t="shared" si="136"/>
        <v/>
      </c>
      <c r="EW70" s="191" t="str">
        <f t="shared" si="137"/>
        <v/>
      </c>
      <c r="EX70" s="17"/>
    </row>
    <row r="71" spans="2:154" s="16" customFormat="1" x14ac:dyDescent="0.2">
      <c r="B71" s="341"/>
      <c r="C71" s="541"/>
      <c r="D71" s="542"/>
      <c r="E71" s="25"/>
      <c r="F71" s="25"/>
      <c r="G71" s="25"/>
      <c r="H71" s="25"/>
      <c r="I71" s="25"/>
      <c r="J71" s="25"/>
      <c r="K71" s="25"/>
      <c r="L71" s="339"/>
      <c r="M71" s="337"/>
      <c r="N71" s="25"/>
      <c r="O71" s="25"/>
      <c r="P71" s="25"/>
      <c r="Q71" s="27"/>
      <c r="R71" s="24"/>
      <c r="S71" s="24"/>
      <c r="T71" s="24"/>
      <c r="U71" s="24"/>
      <c r="V71" s="24"/>
      <c r="W71" s="172" t="str">
        <f t="shared" si="90"/>
        <v/>
      </c>
      <c r="X71" s="46" t="str">
        <f t="shared" si="91"/>
        <v/>
      </c>
      <c r="Y71" s="28"/>
      <c r="Z71" s="27"/>
      <c r="AA71" s="25"/>
      <c r="AB71" s="25"/>
      <c r="AC71" s="184"/>
      <c r="AD71" s="44"/>
      <c r="AE71" s="176" t="str">
        <f t="shared" si="92"/>
        <v/>
      </c>
      <c r="AF71" s="44"/>
      <c r="AG71" s="46" t="str">
        <f t="shared" si="93"/>
        <v/>
      </c>
      <c r="AH71" s="28"/>
      <c r="AI71" s="27"/>
      <c r="AJ71" s="25"/>
      <c r="AK71" s="25"/>
      <c r="AL71" s="25"/>
      <c r="AM71" s="44"/>
      <c r="AN71" s="40"/>
      <c r="AO71" s="44"/>
      <c r="AP71" s="71" t="str">
        <f t="shared" si="94"/>
        <v/>
      </c>
      <c r="AQ71" s="44"/>
      <c r="AR71" s="46" t="str">
        <f t="shared" si="95"/>
        <v/>
      </c>
      <c r="AS71" s="156"/>
      <c r="AT71" s="80"/>
      <c r="AU71" s="46" t="str">
        <f t="shared" si="96"/>
        <v/>
      </c>
      <c r="AV71" s="80"/>
      <c r="AW71" s="46" t="str">
        <f t="shared" si="97"/>
        <v/>
      </c>
      <c r="AX71" s="28"/>
      <c r="AY71" s="27"/>
      <c r="AZ71" s="46">
        <f t="shared" si="98"/>
        <v>0</v>
      </c>
      <c r="BA71" s="46">
        <f t="shared" si="99"/>
        <v>0</v>
      </c>
      <c r="BB71" s="46">
        <f t="shared" si="100"/>
        <v>0</v>
      </c>
      <c r="BC71" s="46">
        <f t="shared" si="101"/>
        <v>0</v>
      </c>
      <c r="BD71" s="46">
        <f t="shared" si="102"/>
        <v>0</v>
      </c>
      <c r="BE71" s="46">
        <f t="shared" si="103"/>
        <v>0</v>
      </c>
      <c r="BF71" s="46">
        <f t="shared" si="104"/>
        <v>0</v>
      </c>
      <c r="BG71" s="46" t="str">
        <f t="shared" si="105"/>
        <v/>
      </c>
      <c r="BH71" s="17"/>
      <c r="BJ71" s="15"/>
      <c r="BK71" s="347">
        <f t="shared" si="106"/>
        <v>0</v>
      </c>
      <c r="BL71" s="347">
        <f t="shared" si="107"/>
        <v>0</v>
      </c>
      <c r="BM71" s="347">
        <f t="shared" si="108"/>
        <v>0</v>
      </c>
      <c r="BN71" s="343"/>
      <c r="BO71" s="343"/>
      <c r="BP71" s="343"/>
      <c r="BQ71" s="347">
        <f t="shared" si="109"/>
        <v>0</v>
      </c>
      <c r="BR71" s="343"/>
      <c r="BS71" s="343"/>
      <c r="BT71" s="347">
        <f t="shared" si="110"/>
        <v>0</v>
      </c>
      <c r="BU71" s="347">
        <f t="shared" si="111"/>
        <v>0</v>
      </c>
      <c r="BV71" s="17"/>
      <c r="BX71" s="15"/>
      <c r="BZ71" s="17"/>
      <c r="CB71" s="15"/>
      <c r="CC71" s="16">
        <f t="shared" si="112"/>
        <v>0</v>
      </c>
      <c r="CD71" s="16">
        <f t="shared" si="113"/>
        <v>0</v>
      </c>
      <c r="CE71" s="16">
        <f t="shared" si="114"/>
        <v>0</v>
      </c>
      <c r="CF71" s="16">
        <f t="shared" si="115"/>
        <v>0</v>
      </c>
      <c r="CG71" s="16">
        <f t="shared" si="116"/>
        <v>0</v>
      </c>
      <c r="CJ71" s="191">
        <f t="shared" si="117"/>
        <v>0</v>
      </c>
      <c r="CK71" s="191">
        <f t="shared" si="118"/>
        <v>0</v>
      </c>
      <c r="CL71" s="191">
        <f t="shared" si="119"/>
        <v>0</v>
      </c>
      <c r="CM71" s="191">
        <f t="shared" si="120"/>
        <v>0</v>
      </c>
      <c r="CN71" s="191" t="str">
        <f t="shared" si="121"/>
        <v/>
      </c>
      <c r="CO71" s="17"/>
      <c r="CQ71" s="15"/>
      <c r="CR71" s="16">
        <f>IF(M71="",,INDEX(Komp!$K$8:$K$10,M71,1))</f>
        <v>0</v>
      </c>
      <c r="CS71" s="16">
        <f>IF(N71="",,INDEX(Komp!$K$35:$K$40,N71,1))</f>
        <v>0</v>
      </c>
      <c r="CT71" s="16">
        <f>IF(N71="",,INDEX(Komp!$M$35:$M$40,N71,1))</f>
        <v>0</v>
      </c>
      <c r="CU71" s="16">
        <f>IF(O71="",,INDEX(Komp!$K$80:$K$81,O71,1))</f>
        <v>0</v>
      </c>
      <c r="CV71" s="16">
        <f>IF(P71="",,INDEX(Komp!$K$108:$K$109,P71,1))</f>
        <v>0</v>
      </c>
      <c r="CW71" s="191" t="str">
        <f t="shared" si="122"/>
        <v/>
      </c>
      <c r="CX71" s="17"/>
      <c r="CZ71" s="15"/>
      <c r="DA71" s="16" t="str">
        <f t="shared" si="123"/>
        <v/>
      </c>
      <c r="DB71" s="16">
        <f>IF(DA71="",,MATCH(DA71,Tab!$C$5:$C$22,0))</f>
        <v>0</v>
      </c>
      <c r="DC71" s="16">
        <f>IF(DB71=Tab!$D$22,1,0)</f>
        <v>0</v>
      </c>
      <c r="DD71" s="16">
        <f>IF(DB71=Tab!$D$21,1,0)</f>
        <v>0</v>
      </c>
      <c r="DE71" s="16">
        <f>IF(AND(DB71&gt;=Tab!$D$5,DB71&lt;=Tab!$D$20),1,0)</f>
        <v>0</v>
      </c>
      <c r="DF71" s="16">
        <f>IF(DE71=1,INDEX(Tab!$E$5:$E$20,DB71,1),)</f>
        <v>0</v>
      </c>
      <c r="DG71" s="17"/>
      <c r="DI71" s="15"/>
      <c r="DJ71" s="16" t="str">
        <f t="shared" si="124"/>
        <v/>
      </c>
      <c r="DL71" s="36" t="str">
        <f>IF(DD71=1,Projekt!$AH$129,"")</f>
        <v/>
      </c>
      <c r="DM71" s="36"/>
      <c r="DN71" s="36" t="str">
        <f>IF(DE71=1,INDEX(Projekt!$AB$98:$AB$113,DF71,1),"")</f>
        <v/>
      </c>
      <c r="DO71" s="36" t="str">
        <f>IF(DE71=1,INDEX(Projekt!$AH$98:$AH$113,DF71,1),"")</f>
        <v/>
      </c>
      <c r="DP71" s="36" t="str">
        <f t="shared" si="125"/>
        <v/>
      </c>
      <c r="DQ71" s="79"/>
      <c r="DR71" s="36"/>
      <c r="DS71" s="162"/>
      <c r="DT71" s="16" t="str">
        <f t="shared" si="126"/>
        <v/>
      </c>
      <c r="DU71" s="16" t="str">
        <f t="shared" si="127"/>
        <v/>
      </c>
      <c r="DV71" s="16" t="str">
        <f>IF(DE71=1,IF(DU71&lt;Tab!$M$77,1,IF(DU71&lt;Tab!$M$78,2,IF(DU71&lt;Tab!$M$79,3,IF(DU71&lt;Tab!$M$80,4,5)))),"")</f>
        <v/>
      </c>
      <c r="DW71" s="16" t="str">
        <f>IF(DE71=1,INDEX(Tab!$M$76:$M$81,DV71,1),"")</f>
        <v/>
      </c>
      <c r="DX71" s="16" t="str">
        <f>IF(DE71=1,INDEX(Tab!$M$76:$M$81,DV71+1,1),"")</f>
        <v/>
      </c>
      <c r="DY71" s="36" t="str">
        <f>IF(DE71=1,INDEX(Tab!$N$76:$AC$81,DV71,DF71),"")</f>
        <v/>
      </c>
      <c r="DZ71" s="36" t="str">
        <f>IF(DE71=1,INDEX(Tab!$N$76:$AC$81,DV71+1,DF71),"")</f>
        <v/>
      </c>
      <c r="EA71" s="36" t="str">
        <f t="shared" si="128"/>
        <v/>
      </c>
      <c r="EB71" s="36" t="str">
        <f t="shared" si="129"/>
        <v/>
      </c>
      <c r="EC71" s="79"/>
      <c r="ED71" s="36"/>
      <c r="EE71" s="15"/>
      <c r="EF71" s="16" t="str">
        <f t="shared" si="130"/>
        <v/>
      </c>
      <c r="EG71" s="16" t="str">
        <f t="shared" si="131"/>
        <v/>
      </c>
      <c r="EH71" s="16" t="str">
        <f>IF(DE71=1,IF(EG71&lt;Tab!$M$87,1,IF(EG71&lt;Tab!$M$88,2,IF(EG71&lt;Tab!$M$89,3,IF(EG71&lt;Tab!$M$90,4,5)))),"")</f>
        <v/>
      </c>
      <c r="EI71" s="16" t="str">
        <f>IF(DE71=1,INDEX(Tab!$M$86:$M$91,EH71,1),"")</f>
        <v/>
      </c>
      <c r="EJ71" s="16" t="str">
        <f>IF(DE71=1,INDEX(Tab!$M$86:$M$91,EH71+1,1),"")</f>
        <v/>
      </c>
      <c r="EK71" s="36" t="str">
        <f>IF(DE71=1,INDEX(Tab!$N$86:$AC$91,EH71,DF71),"")</f>
        <v/>
      </c>
      <c r="EL71" s="36" t="str">
        <f>IF(DE71=1,INDEX(Tab!$N$86:$AC$91,EH71+1,DF71),"")</f>
        <v/>
      </c>
      <c r="EM71" s="36">
        <f t="shared" si="132"/>
        <v>0</v>
      </c>
      <c r="EO71" s="74" t="b">
        <f t="shared" si="80"/>
        <v>0</v>
      </c>
      <c r="EP71" s="16">
        <f t="shared" si="133"/>
        <v>1</v>
      </c>
      <c r="EQ71" s="16">
        <f t="shared" si="134"/>
        <v>0</v>
      </c>
      <c r="ER71" s="16" t="str">
        <f t="shared" si="135"/>
        <v/>
      </c>
      <c r="ES71" s="17"/>
      <c r="EU71" s="15"/>
      <c r="EV71" s="191" t="str">
        <f t="shared" si="136"/>
        <v/>
      </c>
      <c r="EW71" s="191" t="str">
        <f t="shared" si="137"/>
        <v/>
      </c>
      <c r="EX71" s="17"/>
    </row>
    <row r="72" spans="2:154" s="16" customFormat="1" x14ac:dyDescent="0.2">
      <c r="B72" s="341"/>
      <c r="C72" s="541"/>
      <c r="D72" s="542"/>
      <c r="E72" s="25"/>
      <c r="F72" s="25"/>
      <c r="G72" s="25"/>
      <c r="H72" s="25"/>
      <c r="I72" s="25"/>
      <c r="J72" s="25"/>
      <c r="K72" s="25"/>
      <c r="L72" s="339"/>
      <c r="M72" s="337"/>
      <c r="N72" s="25"/>
      <c r="O72" s="25"/>
      <c r="P72" s="25"/>
      <c r="Q72" s="27"/>
      <c r="R72" s="24"/>
      <c r="S72" s="24"/>
      <c r="T72" s="24"/>
      <c r="U72" s="24"/>
      <c r="V72" s="24"/>
      <c r="W72" s="172" t="str">
        <f t="shared" si="49"/>
        <v/>
      </c>
      <c r="X72" s="46" t="str">
        <f t="shared" si="50"/>
        <v/>
      </c>
      <c r="Y72" s="28"/>
      <c r="Z72" s="27"/>
      <c r="AA72" s="25"/>
      <c r="AB72" s="25"/>
      <c r="AC72" s="184"/>
      <c r="AD72" s="44"/>
      <c r="AE72" s="176" t="str">
        <f t="shared" si="51"/>
        <v/>
      </c>
      <c r="AF72" s="44"/>
      <c r="AG72" s="46" t="str">
        <f t="shared" si="35"/>
        <v/>
      </c>
      <c r="AH72" s="28"/>
      <c r="AI72" s="27"/>
      <c r="AJ72" s="25"/>
      <c r="AK72" s="25"/>
      <c r="AL72" s="25"/>
      <c r="AM72" s="44"/>
      <c r="AN72" s="40"/>
      <c r="AO72" s="44"/>
      <c r="AP72" s="71" t="str">
        <f t="shared" si="52"/>
        <v/>
      </c>
      <c r="AQ72" s="44"/>
      <c r="AR72" s="46" t="str">
        <f t="shared" si="53"/>
        <v/>
      </c>
      <c r="AS72" s="156"/>
      <c r="AT72" s="80"/>
      <c r="AU72" s="46" t="str">
        <f t="shared" si="54"/>
        <v/>
      </c>
      <c r="AV72" s="80"/>
      <c r="AW72" s="46" t="str">
        <f t="shared" si="55"/>
        <v/>
      </c>
      <c r="AX72" s="28"/>
      <c r="AY72" s="27"/>
      <c r="AZ72" s="46">
        <f t="shared" si="56"/>
        <v>0</v>
      </c>
      <c r="BA72" s="46">
        <f t="shared" si="57"/>
        <v>0</v>
      </c>
      <c r="BB72" s="46">
        <f t="shared" si="58"/>
        <v>0</v>
      </c>
      <c r="BC72" s="46">
        <f t="shared" si="59"/>
        <v>0</v>
      </c>
      <c r="BD72" s="46">
        <f t="shared" si="60"/>
        <v>0</v>
      </c>
      <c r="BE72" s="46">
        <f t="shared" si="61"/>
        <v>0</v>
      </c>
      <c r="BF72" s="46">
        <f t="shared" si="62"/>
        <v>0</v>
      </c>
      <c r="BG72" s="46" t="str">
        <f t="shared" si="63"/>
        <v/>
      </c>
      <c r="BH72" s="17"/>
      <c r="BJ72" s="15"/>
      <c r="BK72" s="347">
        <f t="shared" si="36"/>
        <v>0</v>
      </c>
      <c r="BL72" s="347">
        <f t="shared" si="37"/>
        <v>0</v>
      </c>
      <c r="BM72" s="347">
        <f t="shared" si="38"/>
        <v>0</v>
      </c>
      <c r="BN72" s="343"/>
      <c r="BO72" s="343"/>
      <c r="BP72" s="343"/>
      <c r="BQ72" s="347">
        <f t="shared" si="39"/>
        <v>0</v>
      </c>
      <c r="BR72" s="343"/>
      <c r="BS72" s="343"/>
      <c r="BT72" s="347">
        <f t="shared" si="40"/>
        <v>0</v>
      </c>
      <c r="BU72" s="347">
        <f t="shared" si="41"/>
        <v>0</v>
      </c>
      <c r="BV72" s="17"/>
      <c r="BX72" s="15"/>
      <c r="BZ72" s="17"/>
      <c r="CB72" s="15"/>
      <c r="CC72" s="16">
        <f t="shared" si="64"/>
        <v>0</v>
      </c>
      <c r="CD72" s="16">
        <f t="shared" si="65"/>
        <v>0</v>
      </c>
      <c r="CE72" s="16">
        <f t="shared" si="66"/>
        <v>0</v>
      </c>
      <c r="CF72" s="16">
        <f t="shared" si="67"/>
        <v>0</v>
      </c>
      <c r="CG72" s="16">
        <f t="shared" si="68"/>
        <v>0</v>
      </c>
      <c r="CJ72" s="191">
        <f t="shared" si="69"/>
        <v>0</v>
      </c>
      <c r="CK72" s="191">
        <f t="shared" si="70"/>
        <v>0</v>
      </c>
      <c r="CL72" s="191">
        <f t="shared" si="71"/>
        <v>0</v>
      </c>
      <c r="CM72" s="191">
        <f t="shared" si="72"/>
        <v>0</v>
      </c>
      <c r="CN72" s="191" t="str">
        <f t="shared" si="86"/>
        <v/>
      </c>
      <c r="CO72" s="17"/>
      <c r="CQ72" s="15"/>
      <c r="CR72" s="16">
        <f>IF(M72="",,INDEX(Komp!$K$8:$K$10,M72,1))</f>
        <v>0</v>
      </c>
      <c r="CS72" s="16">
        <f>IF(N72="",,INDEX(Komp!$K$35:$K$40,N72,1))</f>
        <v>0</v>
      </c>
      <c r="CT72" s="16">
        <f>IF(N72="",,INDEX(Komp!$M$35:$M$40,N72,1))</f>
        <v>0</v>
      </c>
      <c r="CU72" s="16">
        <f>IF(O72="",,INDEX(Komp!$K$80:$K$81,O72,1))</f>
        <v>0</v>
      </c>
      <c r="CV72" s="16">
        <f>IF(P72="",,INDEX(Komp!$K$108:$K$109,P72,1))</f>
        <v>0</v>
      </c>
      <c r="CW72" s="191" t="str">
        <f t="shared" si="87"/>
        <v/>
      </c>
      <c r="CX72" s="17"/>
      <c r="CZ72" s="15"/>
      <c r="DA72" s="16" t="str">
        <f t="shared" si="73"/>
        <v/>
      </c>
      <c r="DB72" s="16">
        <f>IF(DA72="",,MATCH(DA72,Tab!$C$5:$C$22,0))</f>
        <v>0</v>
      </c>
      <c r="DC72" s="16">
        <f>IF(DB72=Tab!$D$22,1,0)</f>
        <v>0</v>
      </c>
      <c r="DD72" s="16">
        <f>IF(DB72=Tab!$D$21,1,0)</f>
        <v>0</v>
      </c>
      <c r="DE72" s="16">
        <f>IF(AND(DB72&gt;=Tab!$D$5,DB72&lt;=Tab!$D$20),1,0)</f>
        <v>0</v>
      </c>
      <c r="DF72" s="16">
        <f>IF(DE72=1,INDEX(Tab!$E$5:$E$20,DB72,1),)</f>
        <v>0</v>
      </c>
      <c r="DG72" s="17"/>
      <c r="DI72" s="15"/>
      <c r="DJ72" s="16" t="str">
        <f t="shared" si="74"/>
        <v/>
      </c>
      <c r="DL72" s="36" t="str">
        <f>IF(DD72=1,Projekt!$AH$129,"")</f>
        <v/>
      </c>
      <c r="DM72" s="36"/>
      <c r="DN72" s="36" t="str">
        <f>IF(DE72=1,INDEX(Projekt!$AB$98:$AB$113,DF72,1),"")</f>
        <v/>
      </c>
      <c r="DO72" s="36" t="str">
        <f>IF(DE72=1,INDEX(Projekt!$AH$98:$AH$113,DF72,1),"")</f>
        <v/>
      </c>
      <c r="DP72" s="36" t="str">
        <f t="shared" si="88"/>
        <v/>
      </c>
      <c r="DQ72" s="79"/>
      <c r="DR72" s="36"/>
      <c r="DS72" s="162"/>
      <c r="DT72" s="16" t="str">
        <f t="shared" si="75"/>
        <v/>
      </c>
      <c r="DU72" s="16" t="str">
        <f t="shared" si="76"/>
        <v/>
      </c>
      <c r="DV72" s="16" t="str">
        <f>IF(DE72=1,IF(DU72&lt;Tab!$M$77,1,IF(DU72&lt;Tab!$M$78,2,IF(DU72&lt;Tab!$M$79,3,IF(DU72&lt;Tab!$M$80,4,5)))),"")</f>
        <v/>
      </c>
      <c r="DW72" s="16" t="str">
        <f>IF(DE72=1,INDEX(Tab!$M$76:$M$81,DV72,1),"")</f>
        <v/>
      </c>
      <c r="DX72" s="16" t="str">
        <f>IF(DE72=1,INDEX(Tab!$M$76:$M$81,DV72+1,1),"")</f>
        <v/>
      </c>
      <c r="DY72" s="36" t="str">
        <f>IF(DE72=1,INDEX(Tab!$N$76:$AC$81,DV72,DF72),"")</f>
        <v/>
      </c>
      <c r="DZ72" s="36" t="str">
        <f>IF(DE72=1,INDEX(Tab!$N$76:$AC$81,DV72+1,DF72),"")</f>
        <v/>
      </c>
      <c r="EA72" s="36" t="str">
        <f t="shared" si="77"/>
        <v/>
      </c>
      <c r="EB72" s="36" t="str">
        <f t="shared" si="89"/>
        <v/>
      </c>
      <c r="EC72" s="79"/>
      <c r="ED72" s="36"/>
      <c r="EE72" s="15"/>
      <c r="EF72" s="16" t="str">
        <f t="shared" si="78"/>
        <v/>
      </c>
      <c r="EG72" s="16" t="str">
        <f t="shared" si="47"/>
        <v/>
      </c>
      <c r="EH72" s="16" t="str">
        <f>IF(DE72=1,IF(EG72&lt;Tab!$M$87,1,IF(EG72&lt;Tab!$M$88,2,IF(EG72&lt;Tab!$M$89,3,IF(EG72&lt;Tab!$M$90,4,5)))),"")</f>
        <v/>
      </c>
      <c r="EI72" s="16" t="str">
        <f>IF(DE72=1,INDEX(Tab!$M$86:$M$91,EH72,1),"")</f>
        <v/>
      </c>
      <c r="EJ72" s="16" t="str">
        <f>IF(DE72=1,INDEX(Tab!$M$86:$M$91,EH72+1,1),"")</f>
        <v/>
      </c>
      <c r="EK72" s="36" t="str">
        <f>IF(DE72=1,INDEX(Tab!$N$86:$AC$91,EH72,DF72),"")</f>
        <v/>
      </c>
      <c r="EL72" s="36" t="str">
        <f>IF(DE72=1,INDEX(Tab!$N$86:$AC$91,EH72+1,DF72),"")</f>
        <v/>
      </c>
      <c r="EM72" s="36">
        <f t="shared" si="79"/>
        <v>0</v>
      </c>
      <c r="EO72" s="74" t="b">
        <f t="shared" si="80"/>
        <v>0</v>
      </c>
      <c r="EP72" s="16">
        <f t="shared" si="81"/>
        <v>1</v>
      </c>
      <c r="EQ72" s="16">
        <f t="shared" si="82"/>
        <v>0</v>
      </c>
      <c r="ER72" s="16" t="str">
        <f t="shared" si="83"/>
        <v/>
      </c>
      <c r="ES72" s="17"/>
      <c r="EU72" s="15"/>
      <c r="EV72" s="191" t="str">
        <f t="shared" si="84"/>
        <v/>
      </c>
      <c r="EW72" s="191" t="str">
        <f t="shared" si="85"/>
        <v/>
      </c>
      <c r="EX72" s="17"/>
    </row>
    <row r="73" spans="2:154" s="16" customFormat="1" x14ac:dyDescent="0.2">
      <c r="B73" s="341"/>
      <c r="C73" s="541"/>
      <c r="D73" s="542"/>
      <c r="E73" s="25"/>
      <c r="F73" s="25"/>
      <c r="G73" s="25"/>
      <c r="H73" s="25"/>
      <c r="I73" s="25"/>
      <c r="J73" s="25"/>
      <c r="K73" s="25"/>
      <c r="L73" s="339"/>
      <c r="M73" s="337"/>
      <c r="N73" s="25"/>
      <c r="O73" s="25"/>
      <c r="P73" s="25"/>
      <c r="Q73" s="27"/>
      <c r="R73" s="24"/>
      <c r="S73" s="24"/>
      <c r="T73" s="24"/>
      <c r="U73" s="24"/>
      <c r="V73" s="24"/>
      <c r="W73" s="172" t="str">
        <f t="shared" si="49"/>
        <v/>
      </c>
      <c r="X73" s="46" t="str">
        <f t="shared" si="50"/>
        <v/>
      </c>
      <c r="Y73" s="28"/>
      <c r="Z73" s="27"/>
      <c r="AA73" s="25"/>
      <c r="AB73" s="25"/>
      <c r="AC73" s="184"/>
      <c r="AD73" s="44"/>
      <c r="AE73" s="176" t="str">
        <f t="shared" si="51"/>
        <v/>
      </c>
      <c r="AF73" s="44"/>
      <c r="AG73" s="46" t="str">
        <f t="shared" si="35"/>
        <v/>
      </c>
      <c r="AH73" s="28"/>
      <c r="AI73" s="27"/>
      <c r="AJ73" s="25"/>
      <c r="AK73" s="25"/>
      <c r="AL73" s="25"/>
      <c r="AM73" s="44"/>
      <c r="AN73" s="40"/>
      <c r="AO73" s="44"/>
      <c r="AP73" s="71" t="str">
        <f t="shared" si="52"/>
        <v/>
      </c>
      <c r="AQ73" s="44"/>
      <c r="AR73" s="46" t="str">
        <f t="shared" si="53"/>
        <v/>
      </c>
      <c r="AS73" s="156"/>
      <c r="AT73" s="80"/>
      <c r="AU73" s="46" t="str">
        <f t="shared" si="54"/>
        <v/>
      </c>
      <c r="AV73" s="80"/>
      <c r="AW73" s="46" t="str">
        <f t="shared" si="55"/>
        <v/>
      </c>
      <c r="AX73" s="28"/>
      <c r="AY73" s="27"/>
      <c r="AZ73" s="46">
        <f t="shared" si="56"/>
        <v>0</v>
      </c>
      <c r="BA73" s="46">
        <f t="shared" si="57"/>
        <v>0</v>
      </c>
      <c r="BB73" s="46">
        <f t="shared" si="58"/>
        <v>0</v>
      </c>
      <c r="BC73" s="46">
        <f t="shared" si="59"/>
        <v>0</v>
      </c>
      <c r="BD73" s="46">
        <f t="shared" si="60"/>
        <v>0</v>
      </c>
      <c r="BE73" s="46">
        <f t="shared" si="61"/>
        <v>0</v>
      </c>
      <c r="BF73" s="46">
        <f t="shared" si="62"/>
        <v>0</v>
      </c>
      <c r="BG73" s="46" t="str">
        <f t="shared" si="63"/>
        <v/>
      </c>
      <c r="BH73" s="17"/>
      <c r="BJ73" s="15"/>
      <c r="BK73" s="347">
        <f t="shared" si="36"/>
        <v>0</v>
      </c>
      <c r="BL73" s="347">
        <f t="shared" si="37"/>
        <v>0</v>
      </c>
      <c r="BM73" s="347">
        <f t="shared" si="38"/>
        <v>0</v>
      </c>
      <c r="BN73" s="343"/>
      <c r="BO73" s="343"/>
      <c r="BP73" s="343"/>
      <c r="BQ73" s="347">
        <f t="shared" si="39"/>
        <v>0</v>
      </c>
      <c r="BR73" s="343"/>
      <c r="BS73" s="343"/>
      <c r="BT73" s="347">
        <f t="shared" si="40"/>
        <v>0</v>
      </c>
      <c r="BU73" s="347">
        <f t="shared" si="41"/>
        <v>0</v>
      </c>
      <c r="BV73" s="17"/>
      <c r="BX73" s="15"/>
      <c r="BZ73" s="17"/>
      <c r="CB73" s="15"/>
      <c r="CC73" s="16">
        <f t="shared" si="64"/>
        <v>0</v>
      </c>
      <c r="CD73" s="16">
        <f t="shared" si="65"/>
        <v>0</v>
      </c>
      <c r="CE73" s="16">
        <f t="shared" si="66"/>
        <v>0</v>
      </c>
      <c r="CF73" s="16">
        <f t="shared" si="67"/>
        <v>0</v>
      </c>
      <c r="CG73" s="16">
        <f t="shared" si="68"/>
        <v>0</v>
      </c>
      <c r="CJ73" s="191">
        <f t="shared" si="69"/>
        <v>0</v>
      </c>
      <c r="CK73" s="191">
        <f t="shared" si="70"/>
        <v>0</v>
      </c>
      <c r="CL73" s="191">
        <f t="shared" si="71"/>
        <v>0</v>
      </c>
      <c r="CM73" s="191">
        <f t="shared" si="72"/>
        <v>0</v>
      </c>
      <c r="CN73" s="191" t="str">
        <f t="shared" si="86"/>
        <v/>
      </c>
      <c r="CO73" s="17"/>
      <c r="CQ73" s="15"/>
      <c r="CR73" s="16">
        <f>IF(M73="",,INDEX(Komp!$K$8:$K$10,M73,1))</f>
        <v>0</v>
      </c>
      <c r="CS73" s="16">
        <f>IF(N73="",,INDEX(Komp!$K$35:$K$40,N73,1))</f>
        <v>0</v>
      </c>
      <c r="CT73" s="16">
        <f>IF(N73="",,INDEX(Komp!$M$35:$M$40,N73,1))</f>
        <v>0</v>
      </c>
      <c r="CU73" s="16">
        <f>IF(O73="",,INDEX(Komp!$K$80:$K$81,O73,1))</f>
        <v>0</v>
      </c>
      <c r="CV73" s="16">
        <f>IF(P73="",,INDEX(Komp!$K$108:$K$109,P73,1))</f>
        <v>0</v>
      </c>
      <c r="CW73" s="191" t="str">
        <f t="shared" si="87"/>
        <v/>
      </c>
      <c r="CX73" s="17"/>
      <c r="CZ73" s="15"/>
      <c r="DA73" s="16" t="str">
        <f t="shared" si="73"/>
        <v/>
      </c>
      <c r="DB73" s="16">
        <f>IF(DA73="",,MATCH(DA73,Tab!$C$5:$C$22,0))</f>
        <v>0</v>
      </c>
      <c r="DC73" s="16">
        <f>IF(DB73=Tab!$D$22,1,0)</f>
        <v>0</v>
      </c>
      <c r="DD73" s="16">
        <f>IF(DB73=Tab!$D$21,1,0)</f>
        <v>0</v>
      </c>
      <c r="DE73" s="16">
        <f>IF(AND(DB73&gt;=Tab!$D$5,DB73&lt;=Tab!$D$20),1,0)</f>
        <v>0</v>
      </c>
      <c r="DF73" s="16">
        <f>IF(DE73=1,INDEX(Tab!$E$5:$E$20,DB73,1),)</f>
        <v>0</v>
      </c>
      <c r="DG73" s="17"/>
      <c r="DI73" s="15"/>
      <c r="DJ73" s="16" t="str">
        <f t="shared" si="74"/>
        <v/>
      </c>
      <c r="DL73" s="36" t="str">
        <f>IF(DD73=1,Projekt!$AH$129,"")</f>
        <v/>
      </c>
      <c r="DM73" s="36"/>
      <c r="DN73" s="36" t="str">
        <f>IF(DE73=1,INDEX(Projekt!$AB$98:$AB$113,DF73,1),"")</f>
        <v/>
      </c>
      <c r="DO73" s="36" t="str">
        <f>IF(DE73=1,INDEX(Projekt!$AH$98:$AH$113,DF73,1),"")</f>
        <v/>
      </c>
      <c r="DP73" s="36" t="str">
        <f t="shared" si="88"/>
        <v/>
      </c>
      <c r="DQ73" s="79"/>
      <c r="DR73" s="36"/>
      <c r="DS73" s="162"/>
      <c r="DT73" s="16" t="str">
        <f t="shared" si="75"/>
        <v/>
      </c>
      <c r="DU73" s="16" t="str">
        <f t="shared" si="76"/>
        <v/>
      </c>
      <c r="DV73" s="16" t="str">
        <f>IF(DE73=1,IF(DU73&lt;Tab!$M$77,1,IF(DU73&lt;Tab!$M$78,2,IF(DU73&lt;Tab!$M$79,3,IF(DU73&lt;Tab!$M$80,4,5)))),"")</f>
        <v/>
      </c>
      <c r="DW73" s="16" t="str">
        <f>IF(DE73=1,INDEX(Tab!$M$76:$M$81,DV73,1),"")</f>
        <v/>
      </c>
      <c r="DX73" s="16" t="str">
        <f>IF(DE73=1,INDEX(Tab!$M$76:$M$81,DV73+1,1),"")</f>
        <v/>
      </c>
      <c r="DY73" s="36" t="str">
        <f>IF(DE73=1,INDEX(Tab!$N$76:$AC$81,DV73,DF73),"")</f>
        <v/>
      </c>
      <c r="DZ73" s="36" t="str">
        <f>IF(DE73=1,INDEX(Tab!$N$76:$AC$81,DV73+1,DF73),"")</f>
        <v/>
      </c>
      <c r="EA73" s="36" t="str">
        <f t="shared" si="77"/>
        <v/>
      </c>
      <c r="EB73" s="36" t="str">
        <f t="shared" si="89"/>
        <v/>
      </c>
      <c r="EC73" s="79"/>
      <c r="ED73" s="36"/>
      <c r="EE73" s="15"/>
      <c r="EF73" s="16" t="str">
        <f t="shared" si="78"/>
        <v/>
      </c>
      <c r="EG73" s="16" t="str">
        <f t="shared" si="47"/>
        <v/>
      </c>
      <c r="EH73" s="16" t="str">
        <f>IF(DE73=1,IF(EG73&lt;Tab!$M$87,1,IF(EG73&lt;Tab!$M$88,2,IF(EG73&lt;Tab!$M$89,3,IF(EG73&lt;Tab!$M$90,4,5)))),"")</f>
        <v/>
      </c>
      <c r="EI73" s="16" t="str">
        <f>IF(DE73=1,INDEX(Tab!$M$86:$M$91,EH73,1),"")</f>
        <v/>
      </c>
      <c r="EJ73" s="16" t="str">
        <f>IF(DE73=1,INDEX(Tab!$M$86:$M$91,EH73+1,1),"")</f>
        <v/>
      </c>
      <c r="EK73" s="36" t="str">
        <f>IF(DE73=1,INDEX(Tab!$N$86:$AC$91,EH73,DF73),"")</f>
        <v/>
      </c>
      <c r="EL73" s="36" t="str">
        <f>IF(DE73=1,INDEX(Tab!$N$86:$AC$91,EH73+1,DF73),"")</f>
        <v/>
      </c>
      <c r="EM73" s="36">
        <f t="shared" si="79"/>
        <v>0</v>
      </c>
      <c r="EO73" s="74" t="b">
        <f t="shared" si="80"/>
        <v>0</v>
      </c>
      <c r="EP73" s="16">
        <f t="shared" si="81"/>
        <v>1</v>
      </c>
      <c r="EQ73" s="16">
        <f t="shared" si="82"/>
        <v>0</v>
      </c>
      <c r="ER73" s="16" t="str">
        <f t="shared" si="83"/>
        <v/>
      </c>
      <c r="ES73" s="17"/>
      <c r="EU73" s="15"/>
      <c r="EV73" s="191" t="str">
        <f t="shared" si="84"/>
        <v/>
      </c>
      <c r="EW73" s="191" t="str">
        <f t="shared" si="85"/>
        <v/>
      </c>
      <c r="EX73" s="17"/>
    </row>
    <row r="74" spans="2:154" s="16" customFormat="1" x14ac:dyDescent="0.2">
      <c r="B74" s="341"/>
      <c r="C74" s="541"/>
      <c r="D74" s="542"/>
      <c r="E74" s="25"/>
      <c r="F74" s="25"/>
      <c r="G74" s="25"/>
      <c r="H74" s="25"/>
      <c r="I74" s="25"/>
      <c r="J74" s="25"/>
      <c r="K74" s="25"/>
      <c r="L74" s="339"/>
      <c r="M74" s="337"/>
      <c r="N74" s="25"/>
      <c r="O74" s="25"/>
      <c r="P74" s="25"/>
      <c r="Q74" s="27"/>
      <c r="R74" s="24"/>
      <c r="S74" s="24"/>
      <c r="T74" s="24"/>
      <c r="U74" s="24"/>
      <c r="V74" s="24"/>
      <c r="W74" s="172" t="str">
        <f t="shared" si="49"/>
        <v/>
      </c>
      <c r="X74" s="46" t="str">
        <f t="shared" si="50"/>
        <v/>
      </c>
      <c r="Y74" s="28"/>
      <c r="Z74" s="27"/>
      <c r="AA74" s="25"/>
      <c r="AB74" s="25"/>
      <c r="AC74" s="184"/>
      <c r="AD74" s="44"/>
      <c r="AE74" s="176" t="str">
        <f t="shared" si="51"/>
        <v/>
      </c>
      <c r="AF74" s="44"/>
      <c r="AG74" s="46" t="str">
        <f t="shared" si="35"/>
        <v/>
      </c>
      <c r="AH74" s="28"/>
      <c r="AI74" s="27"/>
      <c r="AJ74" s="25"/>
      <c r="AK74" s="25"/>
      <c r="AL74" s="25"/>
      <c r="AM74" s="44"/>
      <c r="AN74" s="40"/>
      <c r="AO74" s="44"/>
      <c r="AP74" s="71" t="str">
        <f t="shared" si="52"/>
        <v/>
      </c>
      <c r="AQ74" s="44"/>
      <c r="AR74" s="46" t="str">
        <f t="shared" si="53"/>
        <v/>
      </c>
      <c r="AS74" s="156"/>
      <c r="AT74" s="80"/>
      <c r="AU74" s="46" t="str">
        <f t="shared" si="54"/>
        <v/>
      </c>
      <c r="AV74" s="80"/>
      <c r="AW74" s="46" t="str">
        <f t="shared" si="55"/>
        <v/>
      </c>
      <c r="AX74" s="28"/>
      <c r="AY74" s="27"/>
      <c r="AZ74" s="46">
        <f t="shared" si="56"/>
        <v>0</v>
      </c>
      <c r="BA74" s="46">
        <f t="shared" si="57"/>
        <v>0</v>
      </c>
      <c r="BB74" s="46">
        <f t="shared" si="58"/>
        <v>0</v>
      </c>
      <c r="BC74" s="46">
        <f t="shared" si="59"/>
        <v>0</v>
      </c>
      <c r="BD74" s="46">
        <f t="shared" si="60"/>
        <v>0</v>
      </c>
      <c r="BE74" s="46">
        <f t="shared" si="61"/>
        <v>0</v>
      </c>
      <c r="BF74" s="46">
        <f t="shared" si="62"/>
        <v>0</v>
      </c>
      <c r="BG74" s="46" t="str">
        <f t="shared" si="63"/>
        <v/>
      </c>
      <c r="BH74" s="17"/>
      <c r="BJ74" s="15"/>
      <c r="BK74" s="347">
        <f t="shared" si="36"/>
        <v>0</v>
      </c>
      <c r="BL74" s="347">
        <f t="shared" si="37"/>
        <v>0</v>
      </c>
      <c r="BM74" s="347">
        <f t="shared" si="38"/>
        <v>0</v>
      </c>
      <c r="BN74" s="343"/>
      <c r="BO74" s="343"/>
      <c r="BP74" s="343"/>
      <c r="BQ74" s="347">
        <f t="shared" si="39"/>
        <v>0</v>
      </c>
      <c r="BR74" s="343"/>
      <c r="BS74" s="343"/>
      <c r="BT74" s="347">
        <f t="shared" si="40"/>
        <v>0</v>
      </c>
      <c r="BU74" s="347">
        <f t="shared" si="41"/>
        <v>0</v>
      </c>
      <c r="BV74" s="17"/>
      <c r="BX74" s="15"/>
      <c r="BZ74" s="17"/>
      <c r="CB74" s="15"/>
      <c r="CC74" s="16">
        <f t="shared" si="64"/>
        <v>0</v>
      </c>
      <c r="CD74" s="16">
        <f t="shared" si="65"/>
        <v>0</v>
      </c>
      <c r="CE74" s="16">
        <f t="shared" si="66"/>
        <v>0</v>
      </c>
      <c r="CF74" s="16">
        <f t="shared" si="67"/>
        <v>0</v>
      </c>
      <c r="CG74" s="16">
        <f t="shared" si="68"/>
        <v>0</v>
      </c>
      <c r="CJ74" s="191">
        <f t="shared" si="69"/>
        <v>0</v>
      </c>
      <c r="CK74" s="191">
        <f t="shared" si="70"/>
        <v>0</v>
      </c>
      <c r="CL74" s="191">
        <f t="shared" si="71"/>
        <v>0</v>
      </c>
      <c r="CM74" s="191">
        <f t="shared" si="72"/>
        <v>0</v>
      </c>
      <c r="CN74" s="191" t="str">
        <f t="shared" si="86"/>
        <v/>
      </c>
      <c r="CO74" s="17"/>
      <c r="CQ74" s="15"/>
      <c r="CR74" s="16">
        <f>IF(M74="",,INDEX(Komp!$K$8:$K$10,M74,1))</f>
        <v>0</v>
      </c>
      <c r="CS74" s="16">
        <f>IF(N74="",,INDEX(Komp!$K$35:$K$40,N74,1))</f>
        <v>0</v>
      </c>
      <c r="CT74" s="16">
        <f>IF(N74="",,INDEX(Komp!$M$35:$M$40,N74,1))</f>
        <v>0</v>
      </c>
      <c r="CU74" s="16">
        <f>IF(O74="",,INDEX(Komp!$K$80:$K$81,O74,1))</f>
        <v>0</v>
      </c>
      <c r="CV74" s="16">
        <f>IF(P74="",,INDEX(Komp!$K$108:$K$109,P74,1))</f>
        <v>0</v>
      </c>
      <c r="CW74" s="191" t="str">
        <f t="shared" si="87"/>
        <v/>
      </c>
      <c r="CX74" s="17"/>
      <c r="CZ74" s="15"/>
      <c r="DA74" s="16" t="str">
        <f t="shared" si="73"/>
        <v/>
      </c>
      <c r="DB74" s="16">
        <f>IF(DA74="",,MATCH(DA74,Tab!$C$5:$C$22,0))</f>
        <v>0</v>
      </c>
      <c r="DC74" s="16">
        <f>IF(DB74=Tab!$D$22,1,0)</f>
        <v>0</v>
      </c>
      <c r="DD74" s="16">
        <f>IF(DB74=Tab!$D$21,1,0)</f>
        <v>0</v>
      </c>
      <c r="DE74" s="16">
        <f>IF(AND(DB74&gt;=Tab!$D$5,DB74&lt;=Tab!$D$20),1,0)</f>
        <v>0</v>
      </c>
      <c r="DF74" s="16">
        <f>IF(DE74=1,INDEX(Tab!$E$5:$E$20,DB74,1),)</f>
        <v>0</v>
      </c>
      <c r="DG74" s="17"/>
      <c r="DI74" s="15"/>
      <c r="DJ74" s="16" t="str">
        <f t="shared" si="74"/>
        <v/>
      </c>
      <c r="DL74" s="36" t="str">
        <f>IF(DD74=1,Projekt!$AH$129,"")</f>
        <v/>
      </c>
      <c r="DM74" s="36"/>
      <c r="DN74" s="36" t="str">
        <f>IF(DE74=1,INDEX(Projekt!$AB$98:$AB$113,DF74,1),"")</f>
        <v/>
      </c>
      <c r="DO74" s="36" t="str">
        <f>IF(DE74=1,INDEX(Projekt!$AH$98:$AH$113,DF74,1),"")</f>
        <v/>
      </c>
      <c r="DP74" s="36" t="str">
        <f t="shared" si="88"/>
        <v/>
      </c>
      <c r="DQ74" s="79"/>
      <c r="DR74" s="36"/>
      <c r="DS74" s="162"/>
      <c r="DT74" s="16" t="str">
        <f t="shared" si="75"/>
        <v/>
      </c>
      <c r="DU74" s="16" t="str">
        <f t="shared" si="76"/>
        <v/>
      </c>
      <c r="DV74" s="16" t="str">
        <f>IF(DE74=1,IF(DU74&lt;Tab!$M$77,1,IF(DU74&lt;Tab!$M$78,2,IF(DU74&lt;Tab!$M$79,3,IF(DU74&lt;Tab!$M$80,4,5)))),"")</f>
        <v/>
      </c>
      <c r="DW74" s="16" t="str">
        <f>IF(DE74=1,INDEX(Tab!$M$76:$M$81,DV74,1),"")</f>
        <v/>
      </c>
      <c r="DX74" s="16" t="str">
        <f>IF(DE74=1,INDEX(Tab!$M$76:$M$81,DV74+1,1),"")</f>
        <v/>
      </c>
      <c r="DY74" s="36" t="str">
        <f>IF(DE74=1,INDEX(Tab!$N$76:$AC$81,DV74,DF74),"")</f>
        <v/>
      </c>
      <c r="DZ74" s="36" t="str">
        <f>IF(DE74=1,INDEX(Tab!$N$76:$AC$81,DV74+1,DF74),"")</f>
        <v/>
      </c>
      <c r="EA74" s="36" t="str">
        <f t="shared" si="77"/>
        <v/>
      </c>
      <c r="EB74" s="36" t="str">
        <f t="shared" si="89"/>
        <v/>
      </c>
      <c r="EC74" s="79"/>
      <c r="ED74" s="36"/>
      <c r="EE74" s="15"/>
      <c r="EF74" s="16" t="str">
        <f t="shared" si="78"/>
        <v/>
      </c>
      <c r="EG74" s="16" t="str">
        <f t="shared" si="47"/>
        <v/>
      </c>
      <c r="EH74" s="16" t="str">
        <f>IF(DE74=1,IF(EG74&lt;Tab!$M$87,1,IF(EG74&lt;Tab!$M$88,2,IF(EG74&lt;Tab!$M$89,3,IF(EG74&lt;Tab!$M$90,4,5)))),"")</f>
        <v/>
      </c>
      <c r="EI74" s="16" t="str">
        <f>IF(DE74=1,INDEX(Tab!$M$86:$M$91,EH74,1),"")</f>
        <v/>
      </c>
      <c r="EJ74" s="16" t="str">
        <f>IF(DE74=1,INDEX(Tab!$M$86:$M$91,EH74+1,1),"")</f>
        <v/>
      </c>
      <c r="EK74" s="36" t="str">
        <f>IF(DE74=1,INDEX(Tab!$N$86:$AC$91,EH74,DF74),"")</f>
        <v/>
      </c>
      <c r="EL74" s="36" t="str">
        <f>IF(DE74=1,INDEX(Tab!$N$86:$AC$91,EH74+1,DF74),"")</f>
        <v/>
      </c>
      <c r="EM74" s="36">
        <f t="shared" si="79"/>
        <v>0</v>
      </c>
      <c r="EO74" s="74" t="b">
        <f t="shared" si="80"/>
        <v>0</v>
      </c>
      <c r="EP74" s="16">
        <f t="shared" si="81"/>
        <v>1</v>
      </c>
      <c r="EQ74" s="16">
        <f t="shared" si="82"/>
        <v>0</v>
      </c>
      <c r="ER74" s="16" t="str">
        <f t="shared" si="83"/>
        <v/>
      </c>
      <c r="ES74" s="17"/>
      <c r="EU74" s="15"/>
      <c r="EV74" s="191" t="str">
        <f t="shared" si="84"/>
        <v/>
      </c>
      <c r="EW74" s="191" t="str">
        <f t="shared" si="85"/>
        <v/>
      </c>
      <c r="EX74" s="17"/>
    </row>
    <row r="75" spans="2:154" s="16" customFormat="1" x14ac:dyDescent="0.2">
      <c r="B75" s="341"/>
      <c r="C75" s="541"/>
      <c r="D75" s="542"/>
      <c r="E75" s="25"/>
      <c r="F75" s="25"/>
      <c r="G75" s="25"/>
      <c r="H75" s="25"/>
      <c r="I75" s="25"/>
      <c r="J75" s="25"/>
      <c r="K75" s="25"/>
      <c r="L75" s="339"/>
      <c r="M75" s="337"/>
      <c r="N75" s="25"/>
      <c r="O75" s="25"/>
      <c r="P75" s="25"/>
      <c r="Q75" s="27"/>
      <c r="R75" s="24"/>
      <c r="S75" s="24"/>
      <c r="T75" s="24"/>
      <c r="U75" s="24"/>
      <c r="V75" s="24"/>
      <c r="W75" s="172" t="str">
        <f>CW75</f>
        <v/>
      </c>
      <c r="X75" s="46" t="str">
        <f>CN75</f>
        <v/>
      </c>
      <c r="Y75" s="28"/>
      <c r="Z75" s="27"/>
      <c r="AA75" s="25"/>
      <c r="AB75" s="25"/>
      <c r="AC75" s="184"/>
      <c r="AD75" s="44"/>
      <c r="AE75" s="176" t="str">
        <f>DU75</f>
        <v/>
      </c>
      <c r="AF75" s="44"/>
      <c r="AG75" s="46" t="str">
        <f>EB75</f>
        <v/>
      </c>
      <c r="AH75" s="28"/>
      <c r="AI75" s="27"/>
      <c r="AJ75" s="25"/>
      <c r="AK75" s="25"/>
      <c r="AL75" s="25"/>
      <c r="AM75" s="44"/>
      <c r="AN75" s="40"/>
      <c r="AO75" s="44"/>
      <c r="AP75" s="71" t="str">
        <f>EG75</f>
        <v/>
      </c>
      <c r="AQ75" s="44"/>
      <c r="AR75" s="46" t="str">
        <f>ER75</f>
        <v/>
      </c>
      <c r="AS75" s="156"/>
      <c r="AT75" s="80"/>
      <c r="AU75" s="46" t="str">
        <f>DP75</f>
        <v/>
      </c>
      <c r="AV75" s="80"/>
      <c r="AW75" s="46" t="str">
        <f>EV75</f>
        <v/>
      </c>
      <c r="AX75" s="28"/>
      <c r="AY75" s="27"/>
      <c r="AZ75" s="46">
        <f>CC75</f>
        <v>0</v>
      </c>
      <c r="BA75" s="46">
        <f>CJ75</f>
        <v>0</v>
      </c>
      <c r="BB75" s="46">
        <f>CM75</f>
        <v>0</v>
      </c>
      <c r="BC75" s="46">
        <f>CE75</f>
        <v>0</v>
      </c>
      <c r="BD75" s="46">
        <f>CL75</f>
        <v>0</v>
      </c>
      <c r="BE75" s="46">
        <f>CK75</f>
        <v>0</v>
      </c>
      <c r="BF75" s="46">
        <f>CD75</f>
        <v>0</v>
      </c>
      <c r="BG75" s="46" t="str">
        <f>EW75</f>
        <v/>
      </c>
      <c r="BH75" s="17"/>
      <c r="BJ75" s="15"/>
      <c r="BK75" s="347">
        <f t="shared" ref="BK75:BM76" si="138">G75</f>
        <v>0</v>
      </c>
      <c r="BL75" s="347">
        <f t="shared" si="138"/>
        <v>0</v>
      </c>
      <c r="BM75" s="347">
        <f t="shared" si="138"/>
        <v>0</v>
      </c>
      <c r="BN75" s="343"/>
      <c r="BO75" s="343"/>
      <c r="BP75" s="343"/>
      <c r="BQ75" s="347">
        <f>J75</f>
        <v>0</v>
      </c>
      <c r="BR75" s="343"/>
      <c r="BS75" s="343"/>
      <c r="BT75" s="347">
        <f>K75</f>
        <v>0</v>
      </c>
      <c r="BU75" s="347">
        <f>L75</f>
        <v>0</v>
      </c>
      <c r="BV75" s="17"/>
      <c r="BX75" s="15"/>
      <c r="BZ75" s="17"/>
      <c r="CB75" s="15"/>
      <c r="CC75" s="16">
        <f>F75 * BK75/100 * BL75/100</f>
        <v>0</v>
      </c>
      <c r="CD75" s="16">
        <f>F75 * 2 *(BK75/100 + BL75/100)</f>
        <v>0</v>
      </c>
      <c r="CE75" s="16">
        <f>F75 * BK75/100 * BU75/100</f>
        <v>0</v>
      </c>
      <c r="CF75" s="16">
        <f>(BK75-BM75)/100</f>
        <v>0</v>
      </c>
      <c r="CG75" s="16">
        <f>(BL75-BQ75-BT75-BU75)/100</f>
        <v>0</v>
      </c>
      <c r="CJ75" s="191">
        <f>F75*CF75*CG75</f>
        <v>0</v>
      </c>
      <c r="CK75" s="191">
        <f>F75*2*(CF75+CG75)</f>
        <v>0</v>
      </c>
      <c r="CL75" s="191">
        <f>CC75-CJ75</f>
        <v>0</v>
      </c>
      <c r="CM75" s="191">
        <f>CL75-CE75</f>
        <v>0</v>
      </c>
      <c r="CN75" s="191" t="str">
        <f>IF(CC75=0,"",CJ75/CC75)</f>
        <v/>
      </c>
      <c r="CO75" s="17"/>
      <c r="CQ75" s="15"/>
      <c r="CR75" s="16">
        <f>IF(M75="",,INDEX(Komp!$K$8:$K$10,M75,1))</f>
        <v>0</v>
      </c>
      <c r="CS75" s="16">
        <f>IF(N75="",,INDEX(Komp!$K$35:$K$40,N75,1))</f>
        <v>0</v>
      </c>
      <c r="CT75" s="16">
        <f>IF(N75="",,INDEX(Komp!$M$35:$M$40,N75,1))</f>
        <v>0</v>
      </c>
      <c r="CU75" s="16">
        <f>IF(O75="",,INDEX(Komp!$K$80:$K$81,O75,1))</f>
        <v>0</v>
      </c>
      <c r="CV75" s="16">
        <f>IF(P75="",,INDEX(Komp!$K$108:$K$109,P75,1))</f>
        <v>0</v>
      </c>
      <c r="CW75" s="191" t="str">
        <f>IF(CC75=0,"",(CR75*CM75+CS75*CJ75+CV75*CE75+CU75*CK75)/CC75)</f>
        <v/>
      </c>
      <c r="CX75" s="17"/>
      <c r="CZ75" s="15"/>
      <c r="DA75" s="16" t="str">
        <f>UPPER(E75)</f>
        <v/>
      </c>
      <c r="DB75" s="16">
        <f>IF(DA75="",,MATCH(DA75,Tab!$C$5:$C$22,0))</f>
        <v>0</v>
      </c>
      <c r="DC75" s="16">
        <f>IF(DB75=Tab!$D$22,1,0)</f>
        <v>0</v>
      </c>
      <c r="DD75" s="16">
        <f>IF(DB75=Tab!$D$21,1,0)</f>
        <v>0</v>
      </c>
      <c r="DE75" s="16">
        <f>IF(AND(DB75&gt;=Tab!$D$5,DB75&lt;=Tab!$D$20),1,0)</f>
        <v>0</v>
      </c>
      <c r="DF75" s="16">
        <f>IF(DE75=1,INDEX(Tab!$E$5:$E$20,DB75,1),)</f>
        <v>0</v>
      </c>
      <c r="DG75" s="17"/>
      <c r="DI75" s="15"/>
      <c r="DJ75" s="16" t="str">
        <f>IF(DC75=1,0,"")</f>
        <v/>
      </c>
      <c r="DL75" s="36" t="str">
        <f>IF(DD75=1,Projekt!$AH$129,"")</f>
        <v/>
      </c>
      <c r="DM75" s="36"/>
      <c r="DN75" s="36" t="str">
        <f>IF(DE75=1,INDEX(Projekt!$AB$98:$AB$113,DF75,1),"")</f>
        <v/>
      </c>
      <c r="DO75" s="36" t="str">
        <f>IF(DE75=1,INDEX(Projekt!$AH$98:$AH$113,DF75,1),"")</f>
        <v/>
      </c>
      <c r="DP75" s="36" t="str">
        <f>IF(DC75=1,DJ75,IF(DD75=1,DL75,IF(DE75=1,DO75,"")))</f>
        <v/>
      </c>
      <c r="DQ75" s="79"/>
      <c r="DR75" s="36"/>
      <c r="DS75" s="162"/>
      <c r="DT75" s="16" t="str">
        <f>IF(DE75=1,IF(OR(AA75=0,AB75=0,),0,ATAN(AB75/AA75)*180/PI()),"")</f>
        <v/>
      </c>
      <c r="DU75" s="16" t="str">
        <f>IF(DE75=1,IF(AND(AC75&gt;0,OR(AA75&gt;0,AB75&gt;0)),Fehler1,IF(AC75&gt;0,IF(AC75&gt;WinkUeberMax,WinkUeberMax,AC75),IF(DT75&gt;WinkUeberMax,WinkUeberMax,DT75))),"")</f>
        <v/>
      </c>
      <c r="DV75" s="16" t="str">
        <f>IF(DE75=1,IF(DU75&lt;Tab!$M$77,1,IF(DU75&lt;Tab!$M$78,2,IF(DU75&lt;Tab!$M$79,3,IF(DU75&lt;Tab!$M$80,4,5)))),"")</f>
        <v/>
      </c>
      <c r="DW75" s="16" t="str">
        <f>IF(DE75=1,INDEX(Tab!$M$76:$M$81,DV75,1),"")</f>
        <v/>
      </c>
      <c r="DX75" s="16" t="str">
        <f>IF(DE75=1,INDEX(Tab!$M$76:$M$81,DV75+1,1),"")</f>
        <v/>
      </c>
      <c r="DY75" s="36" t="str">
        <f>IF(DE75=1,INDEX(Tab!$N$76:$AC$81,DV75,DF75),"")</f>
        <v/>
      </c>
      <c r="DZ75" s="36" t="str">
        <f>IF(DE75=1,INDEX(Tab!$N$76:$AC$81,DV75+1,DF75),"")</f>
        <v/>
      </c>
      <c r="EA75" s="36" t="str">
        <f>IF(DE75=1,DZ75+(DY75-DZ75)/(DX75-DW75)*(DX75-DU75),"")</f>
        <v/>
      </c>
      <c r="EB75" s="36" t="str">
        <f>IF(DC75=1,1,IF(DD75=1,1,IF(DE75=1,EA75,"")))</f>
        <v/>
      </c>
      <c r="EC75" s="79"/>
      <c r="ED75" s="36"/>
      <c r="EE75" s="15"/>
      <c r="EF75" s="16" t="str">
        <f>IF(DE75=1,IF(OR(AK75=0,AL75=0,),0,ATAN(AL75/AK75)*180/PI()),"")</f>
        <v/>
      </c>
      <c r="EG75" s="16" t="str">
        <f>IF(DE75=1,IF(AND(AN75&gt;0,OR(AK75&gt;0,AL75&gt;0)),Fehler1,IF(AN75&gt;0,IF(AN75&gt;WinkSeiteMax,WinkSeiteMax,AN75),IF(EF75&gt;WinkSeiteMax,WinkSeiteMax,EF75))),"")</f>
        <v/>
      </c>
      <c r="EH75" s="16" t="str">
        <f>IF(DE75=1,IF(EG75&lt;Tab!$M$87,1,IF(EG75&lt;Tab!$M$88,2,IF(EG75&lt;Tab!$M$89,3,IF(EG75&lt;Tab!$M$90,4,5)))),"")</f>
        <v/>
      </c>
      <c r="EI75" s="16" t="str">
        <f>IF(DE75=1,INDEX(Tab!$M$86:$M$91,EH75,1),"")</f>
        <v/>
      </c>
      <c r="EJ75" s="16" t="str">
        <f>IF(DE75=1,INDEX(Tab!$M$86:$M$91,EH75+1,1),"")</f>
        <v/>
      </c>
      <c r="EK75" s="36" t="str">
        <f>IF(DE75=1,INDEX(Tab!$N$86:$AC$91,EH75,DF75),"")</f>
        <v/>
      </c>
      <c r="EL75" s="36" t="str">
        <f>IF(DE75=1,INDEX(Tab!$N$86:$AC$91,EH75+1,DF75),"")</f>
        <v/>
      </c>
      <c r="EM75" s="36">
        <f>IF(DE75=1,EL75+(EK75-EL75)/(EJ75-EI75)*(EJ75-EG75),)</f>
        <v>0</v>
      </c>
      <c r="EO75" s="74" t="b">
        <f t="shared" si="80"/>
        <v>0</v>
      </c>
      <c r="EP75" s="16">
        <f>IF(EO75,EM75,1)</f>
        <v>1</v>
      </c>
      <c r="EQ75" s="16">
        <f>EM75*EP75</f>
        <v>0</v>
      </c>
      <c r="ER75" s="16" t="str">
        <f>IF(DC75=1,1,IF(DD75=1,1,IF(DE75=1,EQ75,"")))</f>
        <v/>
      </c>
      <c r="ES75" s="17"/>
      <c r="EU75" s="15"/>
      <c r="EV75" s="191" t="str">
        <f>IF(OR(DC75=1,DD75=1,DE75=1),DP75*EB75*ER75,"")</f>
        <v/>
      </c>
      <c r="EW75" s="191" t="str">
        <f>IF(OR(DC75=1,DD75=1,DE75=1),CN75*EV75,"")</f>
        <v/>
      </c>
      <c r="EX75" s="17"/>
    </row>
    <row r="76" spans="2:154" s="16" customFormat="1" x14ac:dyDescent="0.2">
      <c r="B76" s="341"/>
      <c r="C76" s="541"/>
      <c r="D76" s="542"/>
      <c r="E76" s="25"/>
      <c r="F76" s="25"/>
      <c r="G76" s="25"/>
      <c r="H76" s="25"/>
      <c r="I76" s="25"/>
      <c r="J76" s="25"/>
      <c r="K76" s="25"/>
      <c r="L76" s="339"/>
      <c r="M76" s="337"/>
      <c r="N76" s="25"/>
      <c r="O76" s="25"/>
      <c r="P76" s="25"/>
      <c r="Q76" s="27"/>
      <c r="R76" s="24"/>
      <c r="S76" s="24"/>
      <c r="T76" s="24"/>
      <c r="U76" s="24"/>
      <c r="V76" s="24"/>
      <c r="W76" s="172" t="str">
        <f>CW76</f>
        <v/>
      </c>
      <c r="X76" s="46" t="str">
        <f>CN76</f>
        <v/>
      </c>
      <c r="Y76" s="28"/>
      <c r="Z76" s="27"/>
      <c r="AA76" s="25"/>
      <c r="AB76" s="25"/>
      <c r="AC76" s="184"/>
      <c r="AD76" s="44"/>
      <c r="AE76" s="176" t="str">
        <f>DU76</f>
        <v/>
      </c>
      <c r="AF76" s="44"/>
      <c r="AG76" s="46" t="str">
        <f>EB76</f>
        <v/>
      </c>
      <c r="AH76" s="28"/>
      <c r="AI76" s="27"/>
      <c r="AJ76" s="25"/>
      <c r="AK76" s="25"/>
      <c r="AL76" s="25"/>
      <c r="AM76" s="44"/>
      <c r="AN76" s="40"/>
      <c r="AO76" s="44"/>
      <c r="AP76" s="71" t="str">
        <f>EG76</f>
        <v/>
      </c>
      <c r="AQ76" s="44"/>
      <c r="AR76" s="46" t="str">
        <f>ER76</f>
        <v/>
      </c>
      <c r="AS76" s="156"/>
      <c r="AT76" s="80"/>
      <c r="AU76" s="46" t="str">
        <f>DP76</f>
        <v/>
      </c>
      <c r="AV76" s="80"/>
      <c r="AW76" s="46" t="str">
        <f>EV76</f>
        <v/>
      </c>
      <c r="AX76" s="28"/>
      <c r="AY76" s="27"/>
      <c r="AZ76" s="46">
        <f>CC76</f>
        <v>0</v>
      </c>
      <c r="BA76" s="46">
        <f>CJ76</f>
        <v>0</v>
      </c>
      <c r="BB76" s="46">
        <f>CM76</f>
        <v>0</v>
      </c>
      <c r="BC76" s="46">
        <f>CE76</f>
        <v>0</v>
      </c>
      <c r="BD76" s="46">
        <f>CL76</f>
        <v>0</v>
      </c>
      <c r="BE76" s="46">
        <f>CK76</f>
        <v>0</v>
      </c>
      <c r="BF76" s="46">
        <f>CD76</f>
        <v>0</v>
      </c>
      <c r="BG76" s="46" t="str">
        <f>EW76</f>
        <v/>
      </c>
      <c r="BH76" s="17"/>
      <c r="BJ76" s="15"/>
      <c r="BK76" s="347">
        <f t="shared" si="138"/>
        <v>0</v>
      </c>
      <c r="BL76" s="347">
        <f t="shared" si="138"/>
        <v>0</v>
      </c>
      <c r="BM76" s="347">
        <f t="shared" si="138"/>
        <v>0</v>
      </c>
      <c r="BN76" s="343"/>
      <c r="BO76" s="343"/>
      <c r="BP76" s="343"/>
      <c r="BQ76" s="347">
        <f>J76</f>
        <v>0</v>
      </c>
      <c r="BR76" s="343"/>
      <c r="BS76" s="343"/>
      <c r="BT76" s="347">
        <f>K76</f>
        <v>0</v>
      </c>
      <c r="BU76" s="347">
        <f>L76</f>
        <v>0</v>
      </c>
      <c r="BV76" s="17"/>
      <c r="BX76" s="15"/>
      <c r="BZ76" s="17"/>
      <c r="CB76" s="15"/>
      <c r="CC76" s="16">
        <f>F76 * BK76/100 * BL76/100</f>
        <v>0</v>
      </c>
      <c r="CD76" s="16">
        <f>F76 * 2 *(BK76/100 + BL76/100)</f>
        <v>0</v>
      </c>
      <c r="CE76" s="16">
        <f>F76 * BK76/100 * BU76/100</f>
        <v>0</v>
      </c>
      <c r="CF76" s="16">
        <f>(BK76-BM76)/100</f>
        <v>0</v>
      </c>
      <c r="CG76" s="16">
        <f>(BL76-BQ76-BT76-BU76)/100</f>
        <v>0</v>
      </c>
      <c r="CJ76" s="191">
        <f>F76*CF76*CG76</f>
        <v>0</v>
      </c>
      <c r="CK76" s="191">
        <f>F76*2*(CF76+CG76)</f>
        <v>0</v>
      </c>
      <c r="CL76" s="191">
        <f>CC76-CJ76</f>
        <v>0</v>
      </c>
      <c r="CM76" s="191">
        <f>CL76-CE76</f>
        <v>0</v>
      </c>
      <c r="CN76" s="191" t="str">
        <f>IF(CC76=0,"",CJ76/CC76)</f>
        <v/>
      </c>
      <c r="CO76" s="17"/>
      <c r="CQ76" s="15"/>
      <c r="CR76" s="16">
        <f>IF(M76="",,INDEX(Komp!$K$8:$K$10,M76,1))</f>
        <v>0</v>
      </c>
      <c r="CS76" s="16">
        <f>IF(N76="",,INDEX(Komp!$K$35:$K$40,N76,1))</f>
        <v>0</v>
      </c>
      <c r="CT76" s="16">
        <f>IF(N76="",,INDEX(Komp!$M$35:$M$40,N76,1))</f>
        <v>0</v>
      </c>
      <c r="CU76" s="16">
        <f>IF(O76="",,INDEX(Komp!$K$80:$K$81,O76,1))</f>
        <v>0</v>
      </c>
      <c r="CV76" s="16">
        <f>IF(P76="",,INDEX(Komp!$K$108:$K$109,P76,1))</f>
        <v>0</v>
      </c>
      <c r="CW76" s="191" t="str">
        <f>IF(CC76=0,"",(CR76*CM76+CS76*CJ76+CV76*CE76+CU76*CK76)/CC76)</f>
        <v/>
      </c>
      <c r="CX76" s="17"/>
      <c r="CZ76" s="15"/>
      <c r="DA76" s="16" t="str">
        <f>UPPER(E76)</f>
        <v/>
      </c>
      <c r="DB76" s="16">
        <f>IF(DA76="",,MATCH(DA76,Tab!$C$5:$C$22,0))</f>
        <v>0</v>
      </c>
      <c r="DC76" s="16">
        <f>IF(DB76=Tab!$D$22,1,0)</f>
        <v>0</v>
      </c>
      <c r="DD76" s="16">
        <f>IF(DB76=Tab!$D$21,1,0)</f>
        <v>0</v>
      </c>
      <c r="DE76" s="16">
        <f>IF(AND(DB76&gt;=Tab!$D$5,DB76&lt;=Tab!$D$20),1,0)</f>
        <v>0</v>
      </c>
      <c r="DF76" s="16">
        <f>IF(DE76=1,INDEX(Tab!$E$5:$E$20,DB76,1),)</f>
        <v>0</v>
      </c>
      <c r="DG76" s="17"/>
      <c r="DI76" s="15"/>
      <c r="DJ76" s="16" t="str">
        <f>IF(DC76=1,0,"")</f>
        <v/>
      </c>
      <c r="DL76" s="36" t="str">
        <f>IF(DD76=1,Projekt!$AH$129,"")</f>
        <v/>
      </c>
      <c r="DM76" s="36"/>
      <c r="DN76" s="36" t="str">
        <f>IF(DE76=1,INDEX(Projekt!$AB$98:$AB$113,DF76,1),"")</f>
        <v/>
      </c>
      <c r="DO76" s="36" t="str">
        <f>IF(DE76=1,INDEX(Projekt!$AH$98:$AH$113,DF76,1),"")</f>
        <v/>
      </c>
      <c r="DP76" s="36" t="str">
        <f>IF(DC76=1,DJ76,IF(DD76=1,DL76,IF(DE76=1,DO76,"")))</f>
        <v/>
      </c>
      <c r="DQ76" s="79"/>
      <c r="DR76" s="36"/>
      <c r="DS76" s="162"/>
      <c r="DT76" s="16" t="str">
        <f>IF(DE76=1,IF(OR(AA76=0,AB76=0,),0,ATAN(AB76/AA76)*180/PI()),"")</f>
        <v/>
      </c>
      <c r="DU76" s="16" t="str">
        <f>IF(DE76=1,IF(AND(AC76&gt;0,OR(AA76&gt;0,AB76&gt;0)),Fehler1,IF(AC76&gt;0,IF(AC76&gt;WinkUeberMax,WinkUeberMax,AC76),IF(DT76&gt;WinkUeberMax,WinkUeberMax,DT76))),"")</f>
        <v/>
      </c>
      <c r="DV76" s="16" t="str">
        <f>IF(DE76=1,IF(DU76&lt;Tab!$M$77,1,IF(DU76&lt;Tab!$M$78,2,IF(DU76&lt;Tab!$M$79,3,IF(DU76&lt;Tab!$M$80,4,5)))),"")</f>
        <v/>
      </c>
      <c r="DW76" s="16" t="str">
        <f>IF(DE76=1,INDEX(Tab!$M$76:$M$81,DV76,1),"")</f>
        <v/>
      </c>
      <c r="DX76" s="16" t="str">
        <f>IF(DE76=1,INDEX(Tab!$M$76:$M$81,DV76+1,1),"")</f>
        <v/>
      </c>
      <c r="DY76" s="36" t="str">
        <f>IF(DE76=1,INDEX(Tab!$N$76:$AC$81,DV76,DF76),"")</f>
        <v/>
      </c>
      <c r="DZ76" s="36" t="str">
        <f>IF(DE76=1,INDEX(Tab!$N$76:$AC$81,DV76+1,DF76),"")</f>
        <v/>
      </c>
      <c r="EA76" s="36" t="str">
        <f>IF(DE76=1,DZ76+(DY76-DZ76)/(DX76-DW76)*(DX76-DU76),"")</f>
        <v/>
      </c>
      <c r="EB76" s="36" t="str">
        <f>IF(DC76=1,1,IF(DD76=1,1,IF(DE76=1,EA76,"")))</f>
        <v/>
      </c>
      <c r="EC76" s="79"/>
      <c r="ED76" s="36"/>
      <c r="EE76" s="15"/>
      <c r="EF76" s="16" t="str">
        <f>IF(DE76=1,IF(OR(AK76=0,AL76=0,),0,ATAN(AL76/AK76)*180/PI()),"")</f>
        <v/>
      </c>
      <c r="EG76" s="16" t="str">
        <f>IF(DE76=1,IF(AND(AN76&gt;0,OR(AK76&gt;0,AL76&gt;0)),Fehler1,IF(AN76&gt;0,IF(AN76&gt;WinkSeiteMax,WinkSeiteMax,AN76),IF(EF76&gt;WinkSeiteMax,WinkSeiteMax,EF76))),"")</f>
        <v/>
      </c>
      <c r="EH76" s="16" t="str">
        <f>IF(DE76=1,IF(EG76&lt;Tab!$M$87,1,IF(EG76&lt;Tab!$M$88,2,IF(EG76&lt;Tab!$M$89,3,IF(EG76&lt;Tab!$M$90,4,5)))),"")</f>
        <v/>
      </c>
      <c r="EI76" s="16" t="str">
        <f>IF(DE76=1,INDEX(Tab!$M$86:$M$91,EH76,1),"")</f>
        <v/>
      </c>
      <c r="EJ76" s="16" t="str">
        <f>IF(DE76=1,INDEX(Tab!$M$86:$M$91,EH76+1,1),"")</f>
        <v/>
      </c>
      <c r="EK76" s="36" t="str">
        <f>IF(DE76=1,INDEX(Tab!$N$86:$AC$91,EH76,DF76),"")</f>
        <v/>
      </c>
      <c r="EL76" s="36" t="str">
        <f>IF(DE76=1,INDEX(Tab!$N$86:$AC$91,EH76+1,DF76),"")</f>
        <v/>
      </c>
      <c r="EM76" s="36">
        <f>IF(DE76=1,EL76+(EK76-EL76)/(EJ76-EI76)*(EJ76-EG76),)</f>
        <v>0</v>
      </c>
      <c r="EO76" s="74" t="b">
        <f t="shared" si="80"/>
        <v>0</v>
      </c>
      <c r="EP76" s="16">
        <f>IF(EO76,EM76,1)</f>
        <v>1</v>
      </c>
      <c r="EQ76" s="16">
        <f>EM76*EP76</f>
        <v>0</v>
      </c>
      <c r="ER76" s="16" t="str">
        <f>IF(DC76=1,1,IF(DD76=1,1,IF(DE76=1,EQ76,"")))</f>
        <v/>
      </c>
      <c r="ES76" s="17"/>
      <c r="EU76" s="15"/>
      <c r="EV76" s="191" t="str">
        <f>IF(OR(DC76=1,DD76=1,DE76=1),DP76*EB76*ER76,"")</f>
        <v/>
      </c>
      <c r="EW76" s="191" t="str">
        <f>IF(OR(DC76=1,DD76=1,DE76=1),CN76*EV76,"")</f>
        <v/>
      </c>
      <c r="EX76" s="17"/>
    </row>
    <row r="77" spans="2:154" s="16" customFormat="1" x14ac:dyDescent="0.2">
      <c r="B77" s="341"/>
      <c r="C77" s="541"/>
      <c r="D77" s="542"/>
      <c r="E77" s="25"/>
      <c r="F77" s="25"/>
      <c r="G77" s="25"/>
      <c r="H77" s="25"/>
      <c r="I77" s="25"/>
      <c r="J77" s="25"/>
      <c r="K77" s="25"/>
      <c r="L77" s="339"/>
      <c r="M77" s="337"/>
      <c r="N77" s="25"/>
      <c r="O77" s="25"/>
      <c r="P77" s="25"/>
      <c r="Q77" s="27"/>
      <c r="R77" s="24"/>
      <c r="S77" s="24"/>
      <c r="T77" s="24"/>
      <c r="U77" s="24"/>
      <c r="V77" s="24"/>
      <c r="W77" s="172" t="str">
        <f t="shared" si="49"/>
        <v/>
      </c>
      <c r="X77" s="46" t="str">
        <f t="shared" si="50"/>
        <v/>
      </c>
      <c r="Y77" s="28"/>
      <c r="Z77" s="27"/>
      <c r="AA77" s="25"/>
      <c r="AB77" s="25"/>
      <c r="AC77" s="184"/>
      <c r="AD77" s="44"/>
      <c r="AE77" s="176" t="str">
        <f t="shared" si="51"/>
        <v/>
      </c>
      <c r="AF77" s="44"/>
      <c r="AG77" s="46" t="str">
        <f t="shared" si="35"/>
        <v/>
      </c>
      <c r="AH77" s="28"/>
      <c r="AI77" s="27"/>
      <c r="AJ77" s="25"/>
      <c r="AK77" s="25"/>
      <c r="AL77" s="25"/>
      <c r="AM77" s="44"/>
      <c r="AN77" s="40"/>
      <c r="AO77" s="44"/>
      <c r="AP77" s="71" t="str">
        <f t="shared" si="52"/>
        <v/>
      </c>
      <c r="AQ77" s="44"/>
      <c r="AR77" s="46" t="str">
        <f t="shared" si="53"/>
        <v/>
      </c>
      <c r="AS77" s="156"/>
      <c r="AT77" s="80"/>
      <c r="AU77" s="46" t="str">
        <f t="shared" si="54"/>
        <v/>
      </c>
      <c r="AV77" s="80"/>
      <c r="AW77" s="46" t="str">
        <f t="shared" si="55"/>
        <v/>
      </c>
      <c r="AX77" s="28"/>
      <c r="AY77" s="27"/>
      <c r="AZ77" s="46">
        <f t="shared" si="56"/>
        <v>0</v>
      </c>
      <c r="BA77" s="46">
        <f t="shared" si="57"/>
        <v>0</v>
      </c>
      <c r="BB77" s="46">
        <f t="shared" si="58"/>
        <v>0</v>
      </c>
      <c r="BC77" s="46">
        <f t="shared" si="59"/>
        <v>0</v>
      </c>
      <c r="BD77" s="46">
        <f t="shared" si="60"/>
        <v>0</v>
      </c>
      <c r="BE77" s="46">
        <f t="shared" si="61"/>
        <v>0</v>
      </c>
      <c r="BF77" s="46">
        <f t="shared" si="62"/>
        <v>0</v>
      </c>
      <c r="BG77" s="46" t="str">
        <f t="shared" si="63"/>
        <v/>
      </c>
      <c r="BH77" s="17"/>
      <c r="BJ77" s="15"/>
      <c r="BK77" s="347">
        <f t="shared" si="36"/>
        <v>0</v>
      </c>
      <c r="BL77" s="347">
        <f t="shared" si="37"/>
        <v>0</v>
      </c>
      <c r="BM77" s="347">
        <f t="shared" si="38"/>
        <v>0</v>
      </c>
      <c r="BN77" s="343"/>
      <c r="BO77" s="343"/>
      <c r="BP77" s="343"/>
      <c r="BQ77" s="347">
        <f t="shared" si="39"/>
        <v>0</v>
      </c>
      <c r="BR77" s="343"/>
      <c r="BS77" s="343"/>
      <c r="BT77" s="347">
        <f t="shared" si="40"/>
        <v>0</v>
      </c>
      <c r="BU77" s="347">
        <f t="shared" si="41"/>
        <v>0</v>
      </c>
      <c r="BV77" s="17"/>
      <c r="BX77" s="15"/>
      <c r="BZ77" s="17"/>
      <c r="CB77" s="15"/>
      <c r="CC77" s="16">
        <f t="shared" si="64"/>
        <v>0</v>
      </c>
      <c r="CD77" s="16">
        <f t="shared" si="65"/>
        <v>0</v>
      </c>
      <c r="CE77" s="16">
        <f t="shared" si="66"/>
        <v>0</v>
      </c>
      <c r="CF77" s="16">
        <f t="shared" si="67"/>
        <v>0</v>
      </c>
      <c r="CG77" s="16">
        <f t="shared" si="68"/>
        <v>0</v>
      </c>
      <c r="CJ77" s="191">
        <f t="shared" si="69"/>
        <v>0</v>
      </c>
      <c r="CK77" s="191">
        <f t="shared" si="70"/>
        <v>0</v>
      </c>
      <c r="CL77" s="191">
        <f t="shared" si="71"/>
        <v>0</v>
      </c>
      <c r="CM77" s="191">
        <f t="shared" si="72"/>
        <v>0</v>
      </c>
      <c r="CN77" s="191" t="str">
        <f t="shared" si="86"/>
        <v/>
      </c>
      <c r="CO77" s="17"/>
      <c r="CQ77" s="15"/>
      <c r="CR77" s="16">
        <f>IF(M77="",,INDEX(Komp!$K$8:$K$10,M77,1))</f>
        <v>0</v>
      </c>
      <c r="CS77" s="16">
        <f>IF(N77="",,INDEX(Komp!$K$35:$K$40,N77,1))</f>
        <v>0</v>
      </c>
      <c r="CT77" s="16">
        <f>IF(N77="",,INDEX(Komp!$M$35:$M$40,N77,1))</f>
        <v>0</v>
      </c>
      <c r="CU77" s="16">
        <f>IF(O77="",,INDEX(Komp!$K$80:$K$81,O77,1))</f>
        <v>0</v>
      </c>
      <c r="CV77" s="16">
        <f>IF(P77="",,INDEX(Komp!$K$108:$K$109,P77,1))</f>
        <v>0</v>
      </c>
      <c r="CW77" s="191" t="str">
        <f t="shared" si="87"/>
        <v/>
      </c>
      <c r="CX77" s="17"/>
      <c r="CZ77" s="15"/>
      <c r="DA77" s="16" t="str">
        <f t="shared" si="73"/>
        <v/>
      </c>
      <c r="DB77" s="16">
        <f>IF(DA77="",,MATCH(DA77,Tab!$C$5:$C$22,0))</f>
        <v>0</v>
      </c>
      <c r="DC77" s="16">
        <f>IF(DB77=Tab!$D$22,1,0)</f>
        <v>0</v>
      </c>
      <c r="DD77" s="16">
        <f>IF(DB77=Tab!$D$21,1,0)</f>
        <v>0</v>
      </c>
      <c r="DE77" s="16">
        <f>IF(AND(DB77&gt;=Tab!$D$5,DB77&lt;=Tab!$D$20),1,0)</f>
        <v>0</v>
      </c>
      <c r="DF77" s="16">
        <f>IF(DE77=1,INDEX(Tab!$E$5:$E$20,DB77,1),)</f>
        <v>0</v>
      </c>
      <c r="DG77" s="17"/>
      <c r="DI77" s="15"/>
      <c r="DJ77" s="16" t="str">
        <f t="shared" si="74"/>
        <v/>
      </c>
      <c r="DL77" s="36" t="str">
        <f>IF(DD77=1,Projekt!$AH$129,"")</f>
        <v/>
      </c>
      <c r="DM77" s="36"/>
      <c r="DN77" s="36" t="str">
        <f>IF(DE77=1,INDEX(Projekt!$AB$98:$AB$113,DF77,1),"")</f>
        <v/>
      </c>
      <c r="DO77" s="36" t="str">
        <f>IF(DE77=1,INDEX(Projekt!$AH$98:$AH$113,DF77,1),"")</f>
        <v/>
      </c>
      <c r="DP77" s="36" t="str">
        <f t="shared" si="88"/>
        <v/>
      </c>
      <c r="DQ77" s="79"/>
      <c r="DR77" s="36"/>
      <c r="DS77" s="162"/>
      <c r="DT77" s="16" t="str">
        <f t="shared" si="75"/>
        <v/>
      </c>
      <c r="DU77" s="16" t="str">
        <f t="shared" si="76"/>
        <v/>
      </c>
      <c r="DV77" s="16" t="str">
        <f>IF(DE77=1,IF(DU77&lt;Tab!$M$77,1,IF(DU77&lt;Tab!$M$78,2,IF(DU77&lt;Tab!$M$79,3,IF(DU77&lt;Tab!$M$80,4,5)))),"")</f>
        <v/>
      </c>
      <c r="DW77" s="16" t="str">
        <f>IF(DE77=1,INDEX(Tab!$M$76:$M$81,DV77,1),"")</f>
        <v/>
      </c>
      <c r="DX77" s="16" t="str">
        <f>IF(DE77=1,INDEX(Tab!$M$76:$M$81,DV77+1,1),"")</f>
        <v/>
      </c>
      <c r="DY77" s="36" t="str">
        <f>IF(DE77=1,INDEX(Tab!$N$76:$AC$81,DV77,DF77),"")</f>
        <v/>
      </c>
      <c r="DZ77" s="36" t="str">
        <f>IF(DE77=1,INDEX(Tab!$N$76:$AC$81,DV77+1,DF77),"")</f>
        <v/>
      </c>
      <c r="EA77" s="36" t="str">
        <f t="shared" si="77"/>
        <v/>
      </c>
      <c r="EB77" s="36" t="str">
        <f t="shared" si="89"/>
        <v/>
      </c>
      <c r="EC77" s="79"/>
      <c r="ED77" s="36"/>
      <c r="EE77" s="15"/>
      <c r="EF77" s="16" t="str">
        <f t="shared" si="78"/>
        <v/>
      </c>
      <c r="EG77" s="16" t="str">
        <f t="shared" si="47"/>
        <v/>
      </c>
      <c r="EH77" s="16" t="str">
        <f>IF(DE77=1,IF(EG77&lt;Tab!$M$87,1,IF(EG77&lt;Tab!$M$88,2,IF(EG77&lt;Tab!$M$89,3,IF(EG77&lt;Tab!$M$90,4,5)))),"")</f>
        <v/>
      </c>
      <c r="EI77" s="16" t="str">
        <f>IF(DE77=1,INDEX(Tab!$M$86:$M$91,EH77,1),"")</f>
        <v/>
      </c>
      <c r="EJ77" s="16" t="str">
        <f>IF(DE77=1,INDEX(Tab!$M$86:$M$91,EH77+1,1),"")</f>
        <v/>
      </c>
      <c r="EK77" s="36" t="str">
        <f>IF(DE77=1,INDEX(Tab!$N$86:$AC$91,EH77,DF77),"")</f>
        <v/>
      </c>
      <c r="EL77" s="36" t="str">
        <f>IF(DE77=1,INDEX(Tab!$N$86:$AC$91,EH77+1,DF77),"")</f>
        <v/>
      </c>
      <c r="EM77" s="36">
        <f t="shared" si="79"/>
        <v>0</v>
      </c>
      <c r="EO77" s="74" t="b">
        <f t="shared" si="80"/>
        <v>0</v>
      </c>
      <c r="EP77" s="16">
        <f t="shared" si="81"/>
        <v>1</v>
      </c>
      <c r="EQ77" s="16">
        <f t="shared" si="82"/>
        <v>0</v>
      </c>
      <c r="ER77" s="16" t="str">
        <f t="shared" si="83"/>
        <v/>
      </c>
      <c r="ES77" s="17"/>
      <c r="EU77" s="15"/>
      <c r="EV77" s="191" t="str">
        <f t="shared" si="84"/>
        <v/>
      </c>
      <c r="EW77" s="191" t="str">
        <f t="shared" si="85"/>
        <v/>
      </c>
      <c r="EX77" s="17"/>
    </row>
    <row r="78" spans="2:154" s="16" customFormat="1" x14ac:dyDescent="0.2">
      <c r="B78" s="341"/>
      <c r="C78" s="541"/>
      <c r="D78" s="542"/>
      <c r="E78" s="25"/>
      <c r="F78" s="25"/>
      <c r="G78" s="25"/>
      <c r="H78" s="25"/>
      <c r="I78" s="25"/>
      <c r="J78" s="25"/>
      <c r="K78" s="25"/>
      <c r="L78" s="339"/>
      <c r="M78" s="337"/>
      <c r="N78" s="25"/>
      <c r="O78" s="25"/>
      <c r="P78" s="25"/>
      <c r="Q78" s="27"/>
      <c r="R78" s="24"/>
      <c r="S78" s="24"/>
      <c r="T78" s="24"/>
      <c r="U78" s="24"/>
      <c r="V78" s="24"/>
      <c r="W78" s="172" t="str">
        <f t="shared" si="49"/>
        <v/>
      </c>
      <c r="X78" s="46" t="str">
        <f t="shared" si="50"/>
        <v/>
      </c>
      <c r="Y78" s="28"/>
      <c r="Z78" s="27"/>
      <c r="AA78" s="25"/>
      <c r="AB78" s="25"/>
      <c r="AC78" s="184"/>
      <c r="AD78" s="44"/>
      <c r="AE78" s="176" t="str">
        <f t="shared" si="51"/>
        <v/>
      </c>
      <c r="AF78" s="44"/>
      <c r="AG78" s="46" t="str">
        <f t="shared" si="35"/>
        <v/>
      </c>
      <c r="AH78" s="28"/>
      <c r="AI78" s="27"/>
      <c r="AJ78" s="25"/>
      <c r="AK78" s="25"/>
      <c r="AL78" s="25"/>
      <c r="AM78" s="44"/>
      <c r="AN78" s="40"/>
      <c r="AO78" s="44"/>
      <c r="AP78" s="71" t="str">
        <f t="shared" si="52"/>
        <v/>
      </c>
      <c r="AQ78" s="44"/>
      <c r="AR78" s="46" t="str">
        <f t="shared" si="53"/>
        <v/>
      </c>
      <c r="AS78" s="156"/>
      <c r="AT78" s="80"/>
      <c r="AU78" s="46" t="str">
        <f t="shared" si="54"/>
        <v/>
      </c>
      <c r="AV78" s="80"/>
      <c r="AW78" s="46" t="str">
        <f t="shared" si="55"/>
        <v/>
      </c>
      <c r="AX78" s="28"/>
      <c r="AY78" s="27"/>
      <c r="AZ78" s="46">
        <f t="shared" si="56"/>
        <v>0</v>
      </c>
      <c r="BA78" s="46">
        <f t="shared" si="57"/>
        <v>0</v>
      </c>
      <c r="BB78" s="46">
        <f t="shared" si="58"/>
        <v>0</v>
      </c>
      <c r="BC78" s="46">
        <f t="shared" si="59"/>
        <v>0</v>
      </c>
      <c r="BD78" s="46">
        <f t="shared" si="60"/>
        <v>0</v>
      </c>
      <c r="BE78" s="46">
        <f t="shared" si="61"/>
        <v>0</v>
      </c>
      <c r="BF78" s="46">
        <f t="shared" si="62"/>
        <v>0</v>
      </c>
      <c r="BG78" s="46" t="str">
        <f t="shared" si="63"/>
        <v/>
      </c>
      <c r="BH78" s="17"/>
      <c r="BJ78" s="15"/>
      <c r="BK78" s="347">
        <f t="shared" si="36"/>
        <v>0</v>
      </c>
      <c r="BL78" s="347">
        <f t="shared" si="37"/>
        <v>0</v>
      </c>
      <c r="BM78" s="347">
        <f t="shared" si="38"/>
        <v>0</v>
      </c>
      <c r="BN78" s="343"/>
      <c r="BO78" s="343"/>
      <c r="BP78" s="343"/>
      <c r="BQ78" s="347">
        <f t="shared" si="39"/>
        <v>0</v>
      </c>
      <c r="BR78" s="343"/>
      <c r="BS78" s="343"/>
      <c r="BT78" s="347">
        <f t="shared" si="40"/>
        <v>0</v>
      </c>
      <c r="BU78" s="347">
        <f t="shared" si="41"/>
        <v>0</v>
      </c>
      <c r="BV78" s="17"/>
      <c r="BX78" s="15"/>
      <c r="BZ78" s="17"/>
      <c r="CB78" s="15"/>
      <c r="CC78" s="16">
        <f t="shared" si="64"/>
        <v>0</v>
      </c>
      <c r="CD78" s="16">
        <f t="shared" si="65"/>
        <v>0</v>
      </c>
      <c r="CE78" s="16">
        <f t="shared" si="66"/>
        <v>0</v>
      </c>
      <c r="CF78" s="16">
        <f t="shared" si="67"/>
        <v>0</v>
      </c>
      <c r="CG78" s="16">
        <f t="shared" si="68"/>
        <v>0</v>
      </c>
      <c r="CJ78" s="191">
        <f t="shared" si="69"/>
        <v>0</v>
      </c>
      <c r="CK78" s="191">
        <f t="shared" si="70"/>
        <v>0</v>
      </c>
      <c r="CL78" s="191">
        <f t="shared" si="71"/>
        <v>0</v>
      </c>
      <c r="CM78" s="191">
        <f t="shared" si="72"/>
        <v>0</v>
      </c>
      <c r="CN78" s="191" t="str">
        <f t="shared" si="86"/>
        <v/>
      </c>
      <c r="CO78" s="17"/>
      <c r="CQ78" s="15"/>
      <c r="CR78" s="16">
        <f>IF(M78="",,INDEX(Komp!$K$8:$K$10,M78,1))</f>
        <v>0</v>
      </c>
      <c r="CS78" s="16">
        <f>IF(N78="",,INDEX(Komp!$K$35:$K$40,N78,1))</f>
        <v>0</v>
      </c>
      <c r="CT78" s="16">
        <f>IF(N78="",,INDEX(Komp!$M$35:$M$40,N78,1))</f>
        <v>0</v>
      </c>
      <c r="CU78" s="16">
        <f>IF(O78="",,INDEX(Komp!$K$80:$K$81,O78,1))</f>
        <v>0</v>
      </c>
      <c r="CV78" s="16">
        <f>IF(P78="",,INDEX(Komp!$K$108:$K$109,P78,1))</f>
        <v>0</v>
      </c>
      <c r="CW78" s="191" t="str">
        <f t="shared" si="87"/>
        <v/>
      </c>
      <c r="CX78" s="17"/>
      <c r="CZ78" s="15"/>
      <c r="DA78" s="16" t="str">
        <f t="shared" si="73"/>
        <v/>
      </c>
      <c r="DB78" s="16">
        <f>IF(DA78="",,MATCH(DA78,Tab!$C$5:$C$22,0))</f>
        <v>0</v>
      </c>
      <c r="DC78" s="16">
        <f>IF(DB78=Tab!$D$22,1,0)</f>
        <v>0</v>
      </c>
      <c r="DD78" s="16">
        <f>IF(DB78=Tab!$D$21,1,0)</f>
        <v>0</v>
      </c>
      <c r="DE78" s="16">
        <f>IF(AND(DB78&gt;=Tab!$D$5,DB78&lt;=Tab!$D$20),1,0)</f>
        <v>0</v>
      </c>
      <c r="DF78" s="16">
        <f>IF(DE78=1,INDEX(Tab!$E$5:$E$20,DB78,1),)</f>
        <v>0</v>
      </c>
      <c r="DG78" s="17"/>
      <c r="DI78" s="15"/>
      <c r="DJ78" s="16" t="str">
        <f t="shared" si="74"/>
        <v/>
      </c>
      <c r="DL78" s="36" t="str">
        <f>IF(DD78=1,Projekt!$AH$129,"")</f>
        <v/>
      </c>
      <c r="DM78" s="36"/>
      <c r="DN78" s="36" t="str">
        <f>IF(DE78=1,INDEX(Projekt!$AB$98:$AB$113,DF78,1),"")</f>
        <v/>
      </c>
      <c r="DO78" s="36" t="str">
        <f>IF(DE78=1,INDEX(Projekt!$AH$98:$AH$113,DF78,1),"")</f>
        <v/>
      </c>
      <c r="DP78" s="36" t="str">
        <f t="shared" si="88"/>
        <v/>
      </c>
      <c r="DQ78" s="79"/>
      <c r="DR78" s="36"/>
      <c r="DS78" s="162"/>
      <c r="DT78" s="16" t="str">
        <f t="shared" si="75"/>
        <v/>
      </c>
      <c r="DU78" s="16" t="str">
        <f t="shared" si="76"/>
        <v/>
      </c>
      <c r="DV78" s="16" t="str">
        <f>IF(DE78=1,IF(DU78&lt;Tab!$M$77,1,IF(DU78&lt;Tab!$M$78,2,IF(DU78&lt;Tab!$M$79,3,IF(DU78&lt;Tab!$M$80,4,5)))),"")</f>
        <v/>
      </c>
      <c r="DW78" s="16" t="str">
        <f>IF(DE78=1,INDEX(Tab!$M$76:$M$81,DV78,1),"")</f>
        <v/>
      </c>
      <c r="DX78" s="16" t="str">
        <f>IF(DE78=1,INDEX(Tab!$M$76:$M$81,DV78+1,1),"")</f>
        <v/>
      </c>
      <c r="DY78" s="36" t="str">
        <f>IF(DE78=1,INDEX(Tab!$N$76:$AC$81,DV78,DF78),"")</f>
        <v/>
      </c>
      <c r="DZ78" s="36" t="str">
        <f>IF(DE78=1,INDEX(Tab!$N$76:$AC$81,DV78+1,DF78),"")</f>
        <v/>
      </c>
      <c r="EA78" s="36" t="str">
        <f t="shared" si="77"/>
        <v/>
      </c>
      <c r="EB78" s="36" t="str">
        <f t="shared" si="89"/>
        <v/>
      </c>
      <c r="EC78" s="79"/>
      <c r="ED78" s="36"/>
      <c r="EE78" s="15"/>
      <c r="EF78" s="16" t="str">
        <f t="shared" si="78"/>
        <v/>
      </c>
      <c r="EG78" s="16" t="str">
        <f t="shared" si="47"/>
        <v/>
      </c>
      <c r="EH78" s="16" t="str">
        <f>IF(DE78=1,IF(EG78&lt;Tab!$M$87,1,IF(EG78&lt;Tab!$M$88,2,IF(EG78&lt;Tab!$M$89,3,IF(EG78&lt;Tab!$M$90,4,5)))),"")</f>
        <v/>
      </c>
      <c r="EI78" s="16" t="str">
        <f>IF(DE78=1,INDEX(Tab!$M$86:$M$91,EH78,1),"")</f>
        <v/>
      </c>
      <c r="EJ78" s="16" t="str">
        <f>IF(DE78=1,INDEX(Tab!$M$86:$M$91,EH78+1,1),"")</f>
        <v/>
      </c>
      <c r="EK78" s="36" t="str">
        <f>IF(DE78=1,INDEX(Tab!$N$86:$AC$91,EH78,DF78),"")</f>
        <v/>
      </c>
      <c r="EL78" s="36" t="str">
        <f>IF(DE78=1,INDEX(Tab!$N$86:$AC$91,EH78+1,DF78),"")</f>
        <v/>
      </c>
      <c r="EM78" s="36">
        <f t="shared" si="79"/>
        <v>0</v>
      </c>
      <c r="EO78" s="74" t="b">
        <f t="shared" si="80"/>
        <v>0</v>
      </c>
      <c r="EP78" s="16">
        <f t="shared" si="81"/>
        <v>1</v>
      </c>
      <c r="EQ78" s="16">
        <f t="shared" si="82"/>
        <v>0</v>
      </c>
      <c r="ER78" s="16" t="str">
        <f t="shared" si="83"/>
        <v/>
      </c>
      <c r="ES78" s="17"/>
      <c r="EU78" s="15"/>
      <c r="EV78" s="191" t="str">
        <f t="shared" si="84"/>
        <v/>
      </c>
      <c r="EW78" s="191" t="str">
        <f t="shared" si="85"/>
        <v/>
      </c>
      <c r="EX78" s="17"/>
    </row>
    <row r="79" spans="2:154" s="16" customFormat="1" x14ac:dyDescent="0.2">
      <c r="B79" s="341"/>
      <c r="C79" s="541"/>
      <c r="D79" s="542"/>
      <c r="E79" s="25"/>
      <c r="F79" s="25"/>
      <c r="G79" s="25"/>
      <c r="H79" s="25"/>
      <c r="I79" s="25"/>
      <c r="J79" s="25"/>
      <c r="K79" s="25"/>
      <c r="L79" s="339"/>
      <c r="M79" s="337"/>
      <c r="N79" s="25"/>
      <c r="O79" s="25"/>
      <c r="P79" s="25"/>
      <c r="Q79" s="27"/>
      <c r="R79" s="24"/>
      <c r="S79" s="24"/>
      <c r="T79" s="24"/>
      <c r="U79" s="24"/>
      <c r="V79" s="24"/>
      <c r="W79" s="172" t="str">
        <f t="shared" si="49"/>
        <v/>
      </c>
      <c r="X79" s="46" t="str">
        <f t="shared" si="50"/>
        <v/>
      </c>
      <c r="Y79" s="28"/>
      <c r="Z79" s="27"/>
      <c r="AA79" s="25"/>
      <c r="AB79" s="25"/>
      <c r="AC79" s="184"/>
      <c r="AD79" s="44"/>
      <c r="AE79" s="176" t="str">
        <f t="shared" si="51"/>
        <v/>
      </c>
      <c r="AF79" s="44"/>
      <c r="AG79" s="46" t="str">
        <f t="shared" si="35"/>
        <v/>
      </c>
      <c r="AH79" s="28"/>
      <c r="AI79" s="27"/>
      <c r="AJ79" s="25"/>
      <c r="AK79" s="25"/>
      <c r="AL79" s="25"/>
      <c r="AM79" s="44"/>
      <c r="AN79" s="40"/>
      <c r="AO79" s="44"/>
      <c r="AP79" s="71" t="str">
        <f t="shared" si="52"/>
        <v/>
      </c>
      <c r="AQ79" s="44"/>
      <c r="AR79" s="46" t="str">
        <f t="shared" si="53"/>
        <v/>
      </c>
      <c r="AS79" s="156"/>
      <c r="AT79" s="80"/>
      <c r="AU79" s="46" t="str">
        <f t="shared" si="54"/>
        <v/>
      </c>
      <c r="AV79" s="80"/>
      <c r="AW79" s="46" t="str">
        <f t="shared" si="55"/>
        <v/>
      </c>
      <c r="AX79" s="28"/>
      <c r="AY79" s="27"/>
      <c r="AZ79" s="46">
        <f t="shared" si="56"/>
        <v>0</v>
      </c>
      <c r="BA79" s="46">
        <f t="shared" si="57"/>
        <v>0</v>
      </c>
      <c r="BB79" s="46">
        <f t="shared" si="58"/>
        <v>0</v>
      </c>
      <c r="BC79" s="46">
        <f t="shared" si="59"/>
        <v>0</v>
      </c>
      <c r="BD79" s="46">
        <f t="shared" si="60"/>
        <v>0</v>
      </c>
      <c r="BE79" s="46">
        <f t="shared" si="61"/>
        <v>0</v>
      </c>
      <c r="BF79" s="46">
        <f t="shared" si="62"/>
        <v>0</v>
      </c>
      <c r="BG79" s="46" t="str">
        <f t="shared" si="63"/>
        <v/>
      </c>
      <c r="BH79" s="17"/>
      <c r="BJ79" s="15"/>
      <c r="BK79" s="347">
        <f t="shared" si="36"/>
        <v>0</v>
      </c>
      <c r="BL79" s="347">
        <f t="shared" si="37"/>
        <v>0</v>
      </c>
      <c r="BM79" s="347">
        <f t="shared" si="38"/>
        <v>0</v>
      </c>
      <c r="BN79" s="343"/>
      <c r="BO79" s="343"/>
      <c r="BP79" s="343"/>
      <c r="BQ79" s="347">
        <f t="shared" si="39"/>
        <v>0</v>
      </c>
      <c r="BR79" s="343"/>
      <c r="BS79" s="343"/>
      <c r="BT79" s="347">
        <f t="shared" si="40"/>
        <v>0</v>
      </c>
      <c r="BU79" s="347">
        <f t="shared" si="41"/>
        <v>0</v>
      </c>
      <c r="BV79" s="17"/>
      <c r="BX79" s="15"/>
      <c r="BZ79" s="17"/>
      <c r="CB79" s="15"/>
      <c r="CC79" s="16">
        <f t="shared" si="64"/>
        <v>0</v>
      </c>
      <c r="CD79" s="16">
        <f t="shared" si="65"/>
        <v>0</v>
      </c>
      <c r="CE79" s="16">
        <f t="shared" si="66"/>
        <v>0</v>
      </c>
      <c r="CF79" s="16">
        <f t="shared" si="67"/>
        <v>0</v>
      </c>
      <c r="CG79" s="16">
        <f t="shared" si="68"/>
        <v>0</v>
      </c>
      <c r="CJ79" s="191">
        <f t="shared" si="69"/>
        <v>0</v>
      </c>
      <c r="CK79" s="191">
        <f t="shared" si="70"/>
        <v>0</v>
      </c>
      <c r="CL79" s="191">
        <f t="shared" si="71"/>
        <v>0</v>
      </c>
      <c r="CM79" s="191">
        <f t="shared" si="72"/>
        <v>0</v>
      </c>
      <c r="CN79" s="191" t="str">
        <f t="shared" si="86"/>
        <v/>
      </c>
      <c r="CO79" s="17"/>
      <c r="CQ79" s="15"/>
      <c r="CR79" s="16">
        <f>IF(M79="",,INDEX(Komp!$K$8:$K$10,M79,1))</f>
        <v>0</v>
      </c>
      <c r="CS79" s="16">
        <f>IF(N79="",,INDEX(Komp!$K$35:$K$40,N79,1))</f>
        <v>0</v>
      </c>
      <c r="CT79" s="16">
        <f>IF(N79="",,INDEX(Komp!$M$35:$M$40,N79,1))</f>
        <v>0</v>
      </c>
      <c r="CU79" s="16">
        <f>IF(O79="",,INDEX(Komp!$K$80:$K$81,O79,1))</f>
        <v>0</v>
      </c>
      <c r="CV79" s="16">
        <f>IF(P79="",,INDEX(Komp!$K$108:$K$109,P79,1))</f>
        <v>0</v>
      </c>
      <c r="CW79" s="191" t="str">
        <f t="shared" si="87"/>
        <v/>
      </c>
      <c r="CX79" s="17"/>
      <c r="CZ79" s="15"/>
      <c r="DA79" s="16" t="str">
        <f t="shared" si="73"/>
        <v/>
      </c>
      <c r="DB79" s="16">
        <f>IF(DA79="",,MATCH(DA79,Tab!$C$5:$C$22,0))</f>
        <v>0</v>
      </c>
      <c r="DC79" s="16">
        <f>IF(DB79=Tab!$D$22,1,0)</f>
        <v>0</v>
      </c>
      <c r="DD79" s="16">
        <f>IF(DB79=Tab!$D$21,1,0)</f>
        <v>0</v>
      </c>
      <c r="DE79" s="16">
        <f>IF(AND(DB79&gt;=Tab!$D$5,DB79&lt;=Tab!$D$20),1,0)</f>
        <v>0</v>
      </c>
      <c r="DF79" s="16">
        <f>IF(DE79=1,INDEX(Tab!$E$5:$E$20,DB79,1),)</f>
        <v>0</v>
      </c>
      <c r="DG79" s="17"/>
      <c r="DI79" s="15"/>
      <c r="DJ79" s="16" t="str">
        <f t="shared" si="74"/>
        <v/>
      </c>
      <c r="DL79" s="36" t="str">
        <f>IF(DD79=1,Projekt!$AH$129,"")</f>
        <v/>
      </c>
      <c r="DM79" s="36"/>
      <c r="DN79" s="36" t="str">
        <f>IF(DE79=1,INDEX(Projekt!$AB$98:$AB$113,DF79,1),"")</f>
        <v/>
      </c>
      <c r="DO79" s="36" t="str">
        <f>IF(DE79=1,INDEX(Projekt!$AH$98:$AH$113,DF79,1),"")</f>
        <v/>
      </c>
      <c r="DP79" s="36" t="str">
        <f t="shared" si="88"/>
        <v/>
      </c>
      <c r="DQ79" s="79"/>
      <c r="DR79" s="36"/>
      <c r="DS79" s="162"/>
      <c r="DT79" s="16" t="str">
        <f t="shared" si="75"/>
        <v/>
      </c>
      <c r="DU79" s="16" t="str">
        <f t="shared" si="76"/>
        <v/>
      </c>
      <c r="DV79" s="16" t="str">
        <f>IF(DE79=1,IF(DU79&lt;Tab!$M$77,1,IF(DU79&lt;Tab!$M$78,2,IF(DU79&lt;Tab!$M$79,3,IF(DU79&lt;Tab!$M$80,4,5)))),"")</f>
        <v/>
      </c>
      <c r="DW79" s="16" t="str">
        <f>IF(DE79=1,INDEX(Tab!$M$76:$M$81,DV79,1),"")</f>
        <v/>
      </c>
      <c r="DX79" s="16" t="str">
        <f>IF(DE79=1,INDEX(Tab!$M$76:$M$81,DV79+1,1),"")</f>
        <v/>
      </c>
      <c r="DY79" s="36" t="str">
        <f>IF(DE79=1,INDEX(Tab!$N$76:$AC$81,DV79,DF79),"")</f>
        <v/>
      </c>
      <c r="DZ79" s="36" t="str">
        <f>IF(DE79=1,INDEX(Tab!$N$76:$AC$81,DV79+1,DF79),"")</f>
        <v/>
      </c>
      <c r="EA79" s="36" t="str">
        <f t="shared" si="77"/>
        <v/>
      </c>
      <c r="EB79" s="36" t="str">
        <f t="shared" si="89"/>
        <v/>
      </c>
      <c r="EC79" s="79"/>
      <c r="ED79" s="36"/>
      <c r="EE79" s="15"/>
      <c r="EF79" s="16" t="str">
        <f t="shared" si="78"/>
        <v/>
      </c>
      <c r="EG79" s="16" t="str">
        <f t="shared" si="47"/>
        <v/>
      </c>
      <c r="EH79" s="16" t="str">
        <f>IF(DE79=1,IF(EG79&lt;Tab!$M$87,1,IF(EG79&lt;Tab!$M$88,2,IF(EG79&lt;Tab!$M$89,3,IF(EG79&lt;Tab!$M$90,4,5)))),"")</f>
        <v/>
      </c>
      <c r="EI79" s="16" t="str">
        <f>IF(DE79=1,INDEX(Tab!$M$86:$M$91,EH79,1),"")</f>
        <v/>
      </c>
      <c r="EJ79" s="16" t="str">
        <f>IF(DE79=1,INDEX(Tab!$M$86:$M$91,EH79+1,1),"")</f>
        <v/>
      </c>
      <c r="EK79" s="36" t="str">
        <f>IF(DE79=1,INDEX(Tab!$N$86:$AC$91,EH79,DF79),"")</f>
        <v/>
      </c>
      <c r="EL79" s="36" t="str">
        <f>IF(DE79=1,INDEX(Tab!$N$86:$AC$91,EH79+1,DF79),"")</f>
        <v/>
      </c>
      <c r="EM79" s="36">
        <f t="shared" si="79"/>
        <v>0</v>
      </c>
      <c r="EO79" s="74" t="b">
        <f t="shared" si="80"/>
        <v>0</v>
      </c>
      <c r="EP79" s="16">
        <f t="shared" si="81"/>
        <v>1</v>
      </c>
      <c r="EQ79" s="16">
        <f t="shared" si="82"/>
        <v>0</v>
      </c>
      <c r="ER79" s="16" t="str">
        <f t="shared" si="83"/>
        <v/>
      </c>
      <c r="ES79" s="17"/>
      <c r="EU79" s="15"/>
      <c r="EV79" s="191" t="str">
        <f t="shared" si="84"/>
        <v/>
      </c>
      <c r="EW79" s="191" t="str">
        <f t="shared" si="85"/>
        <v/>
      </c>
      <c r="EX79" s="17"/>
    </row>
    <row r="80" spans="2:154" s="16" customFormat="1" x14ac:dyDescent="0.2">
      <c r="B80" s="341"/>
      <c r="C80" s="541"/>
      <c r="D80" s="542"/>
      <c r="E80" s="25"/>
      <c r="F80" s="25"/>
      <c r="G80" s="25"/>
      <c r="H80" s="25"/>
      <c r="I80" s="25"/>
      <c r="J80" s="25"/>
      <c r="K80" s="25"/>
      <c r="L80" s="339"/>
      <c r="M80" s="337"/>
      <c r="N80" s="25"/>
      <c r="O80" s="25"/>
      <c r="P80" s="25"/>
      <c r="Q80" s="27"/>
      <c r="R80" s="24"/>
      <c r="S80" s="24"/>
      <c r="T80" s="24"/>
      <c r="U80" s="24"/>
      <c r="V80" s="24"/>
      <c r="W80" s="172" t="str">
        <f t="shared" ref="W80:W85" si="139">CW80</f>
        <v/>
      </c>
      <c r="X80" s="46" t="str">
        <f t="shared" ref="X80:X85" si="140">CN80</f>
        <v/>
      </c>
      <c r="Y80" s="28"/>
      <c r="Z80" s="27"/>
      <c r="AA80" s="25"/>
      <c r="AB80" s="25"/>
      <c r="AC80" s="184"/>
      <c r="AD80" s="44"/>
      <c r="AE80" s="176" t="str">
        <f t="shared" ref="AE80:AE85" si="141">DU80</f>
        <v/>
      </c>
      <c r="AF80" s="44"/>
      <c r="AG80" s="46" t="str">
        <f t="shared" ref="AG80:AG85" si="142">EB80</f>
        <v/>
      </c>
      <c r="AH80" s="28"/>
      <c r="AI80" s="27"/>
      <c r="AJ80" s="25"/>
      <c r="AK80" s="25"/>
      <c r="AL80" s="25"/>
      <c r="AM80" s="44"/>
      <c r="AN80" s="40"/>
      <c r="AO80" s="44"/>
      <c r="AP80" s="71" t="str">
        <f t="shared" ref="AP80:AP85" si="143">EG80</f>
        <v/>
      </c>
      <c r="AQ80" s="44"/>
      <c r="AR80" s="46" t="str">
        <f t="shared" ref="AR80:AR85" si="144">ER80</f>
        <v/>
      </c>
      <c r="AS80" s="156"/>
      <c r="AT80" s="80"/>
      <c r="AU80" s="46" t="str">
        <f t="shared" ref="AU80:AU85" si="145">DP80</f>
        <v/>
      </c>
      <c r="AV80" s="80"/>
      <c r="AW80" s="46" t="str">
        <f t="shared" ref="AW80:AW85" si="146">EV80</f>
        <v/>
      </c>
      <c r="AX80" s="28"/>
      <c r="AY80" s="27"/>
      <c r="AZ80" s="46">
        <f t="shared" ref="AZ80:AZ85" si="147">CC80</f>
        <v>0</v>
      </c>
      <c r="BA80" s="46">
        <f t="shared" ref="BA80:BA85" si="148">CJ80</f>
        <v>0</v>
      </c>
      <c r="BB80" s="46">
        <f t="shared" ref="BB80:BB85" si="149">CM80</f>
        <v>0</v>
      </c>
      <c r="BC80" s="46">
        <f t="shared" ref="BC80:BC85" si="150">CE80</f>
        <v>0</v>
      </c>
      <c r="BD80" s="46">
        <f t="shared" ref="BD80:BD85" si="151">CL80</f>
        <v>0</v>
      </c>
      <c r="BE80" s="46">
        <f t="shared" ref="BE80:BE85" si="152">CK80</f>
        <v>0</v>
      </c>
      <c r="BF80" s="46">
        <f t="shared" ref="BF80:BF85" si="153">CD80</f>
        <v>0</v>
      </c>
      <c r="BG80" s="46" t="str">
        <f t="shared" ref="BG80:BG85" si="154">EW80</f>
        <v/>
      </c>
      <c r="BH80" s="17"/>
      <c r="BJ80" s="15"/>
      <c r="BK80" s="347">
        <f t="shared" ref="BK80:BK85" si="155">G80</f>
        <v>0</v>
      </c>
      <c r="BL80" s="347">
        <f t="shared" ref="BL80:BL85" si="156">H80</f>
        <v>0</v>
      </c>
      <c r="BM80" s="347">
        <f t="shared" ref="BM80:BM85" si="157">I80</f>
        <v>0</v>
      </c>
      <c r="BN80" s="343"/>
      <c r="BO80" s="343"/>
      <c r="BP80" s="343"/>
      <c r="BQ80" s="347">
        <f t="shared" ref="BQ80:BQ85" si="158">J80</f>
        <v>0</v>
      </c>
      <c r="BR80" s="343"/>
      <c r="BS80" s="343"/>
      <c r="BT80" s="347">
        <f t="shared" ref="BT80:BT85" si="159">K80</f>
        <v>0</v>
      </c>
      <c r="BU80" s="347">
        <f t="shared" ref="BU80:BU85" si="160">L80</f>
        <v>0</v>
      </c>
      <c r="BV80" s="17"/>
      <c r="BX80" s="15"/>
      <c r="BZ80" s="17"/>
      <c r="CB80" s="15"/>
      <c r="CC80" s="16">
        <f t="shared" ref="CC80:CC85" si="161">F80 * BK80/100 * BL80/100</f>
        <v>0</v>
      </c>
      <c r="CD80" s="16">
        <f t="shared" ref="CD80:CD85" si="162">F80 * 2 *(BK80/100 + BL80/100)</f>
        <v>0</v>
      </c>
      <c r="CE80" s="16">
        <f t="shared" ref="CE80:CE85" si="163">F80 * BK80/100 * BU80/100</f>
        <v>0</v>
      </c>
      <c r="CF80" s="16">
        <f t="shared" ref="CF80:CF85" si="164">(BK80-BM80)/100</f>
        <v>0</v>
      </c>
      <c r="CG80" s="16">
        <f t="shared" ref="CG80:CG85" si="165">(BL80-BQ80-BT80-BU80)/100</f>
        <v>0</v>
      </c>
      <c r="CJ80" s="191">
        <f t="shared" ref="CJ80:CJ85" si="166">F80*CF80*CG80</f>
        <v>0</v>
      </c>
      <c r="CK80" s="191">
        <f t="shared" ref="CK80:CK85" si="167">F80*2*(CF80+CG80)</f>
        <v>0</v>
      </c>
      <c r="CL80" s="191">
        <f t="shared" ref="CL80:CL85" si="168">CC80-CJ80</f>
        <v>0</v>
      </c>
      <c r="CM80" s="191">
        <f t="shared" ref="CM80:CM85" si="169">CL80-CE80</f>
        <v>0</v>
      </c>
      <c r="CN80" s="191" t="str">
        <f t="shared" ref="CN80:CN85" si="170">IF(CC80=0,"",CJ80/CC80)</f>
        <v/>
      </c>
      <c r="CO80" s="17"/>
      <c r="CQ80" s="15"/>
      <c r="CR80" s="16">
        <f>IF(M80="",,INDEX(Komp!$K$8:$K$10,M80,1))</f>
        <v>0</v>
      </c>
      <c r="CS80" s="16">
        <f>IF(N80="",,INDEX(Komp!$K$35:$K$40,N80,1))</f>
        <v>0</v>
      </c>
      <c r="CT80" s="16">
        <f>IF(N80="",,INDEX(Komp!$M$35:$M$40,N80,1))</f>
        <v>0</v>
      </c>
      <c r="CU80" s="16">
        <f>IF(O80="",,INDEX(Komp!$K$80:$K$81,O80,1))</f>
        <v>0</v>
      </c>
      <c r="CV80" s="16">
        <f>IF(P80="",,INDEX(Komp!$K$108:$K$109,P80,1))</f>
        <v>0</v>
      </c>
      <c r="CW80" s="191" t="str">
        <f t="shared" ref="CW80:CW85" si="171">IF(CC80=0,"",(CR80*CM80+CS80*CJ80+CV80*CE80+CU80*CK80)/CC80)</f>
        <v/>
      </c>
      <c r="CX80" s="17"/>
      <c r="CZ80" s="15"/>
      <c r="DA80" s="16" t="str">
        <f t="shared" ref="DA80:DA85" si="172">UPPER(E80)</f>
        <v/>
      </c>
      <c r="DB80" s="16">
        <f>IF(DA80="",,MATCH(DA80,Tab!$C$5:$C$22,0))</f>
        <v>0</v>
      </c>
      <c r="DC80" s="16">
        <f>IF(DB80=Tab!$D$22,1,0)</f>
        <v>0</v>
      </c>
      <c r="DD80" s="16">
        <f>IF(DB80=Tab!$D$21,1,0)</f>
        <v>0</v>
      </c>
      <c r="DE80" s="16">
        <f>IF(AND(DB80&gt;=Tab!$D$5,DB80&lt;=Tab!$D$20),1,0)</f>
        <v>0</v>
      </c>
      <c r="DF80" s="16">
        <f>IF(DE80=1,INDEX(Tab!$E$5:$E$20,DB80,1),)</f>
        <v>0</v>
      </c>
      <c r="DG80" s="17"/>
      <c r="DI80" s="15"/>
      <c r="DJ80" s="16" t="str">
        <f t="shared" ref="DJ80:DJ85" si="173">IF(DC80=1,0,"")</f>
        <v/>
      </c>
      <c r="DL80" s="36" t="str">
        <f>IF(DD80=1,Projekt!$AH$129,"")</f>
        <v/>
      </c>
      <c r="DM80" s="36"/>
      <c r="DN80" s="36" t="str">
        <f>IF(DE80=1,INDEX(Projekt!$AB$98:$AB$113,DF80,1),"")</f>
        <v/>
      </c>
      <c r="DO80" s="36" t="str">
        <f>IF(DE80=1,INDEX(Projekt!$AH$98:$AH$113,DF80,1),"")</f>
        <v/>
      </c>
      <c r="DP80" s="36" t="str">
        <f t="shared" ref="DP80:DP85" si="174">IF(DC80=1,DJ80,IF(DD80=1,DL80,IF(DE80=1,DO80,"")))</f>
        <v/>
      </c>
      <c r="DQ80" s="79"/>
      <c r="DR80" s="36"/>
      <c r="DS80" s="162"/>
      <c r="DT80" s="16" t="str">
        <f t="shared" ref="DT80:DT85" si="175">IF(DE80=1,IF(OR(AA80=0,AB80=0,),0,ATAN(AB80/AA80)*180/PI()),"")</f>
        <v/>
      </c>
      <c r="DU80" s="16" t="str">
        <f t="shared" ref="DU80:DU85" si="176">IF(DE80=1,IF(AND(AC80&gt;0,OR(AA80&gt;0,AB80&gt;0)),Fehler1,IF(AC80&gt;0,IF(AC80&gt;WinkUeberMax,WinkUeberMax,AC80),IF(DT80&gt;WinkUeberMax,WinkUeberMax,DT80))),"")</f>
        <v/>
      </c>
      <c r="DV80" s="16" t="str">
        <f>IF(DE80=1,IF(DU80&lt;Tab!$M$77,1,IF(DU80&lt;Tab!$M$78,2,IF(DU80&lt;Tab!$M$79,3,IF(DU80&lt;Tab!$M$80,4,5)))),"")</f>
        <v/>
      </c>
      <c r="DW80" s="16" t="str">
        <f>IF(DE80=1,INDEX(Tab!$M$76:$M$81,DV80,1),"")</f>
        <v/>
      </c>
      <c r="DX80" s="16" t="str">
        <f>IF(DE80=1,INDEX(Tab!$M$76:$M$81,DV80+1,1),"")</f>
        <v/>
      </c>
      <c r="DY80" s="36" t="str">
        <f>IF(DE80=1,INDEX(Tab!$N$76:$AC$81,DV80,DF80),"")</f>
        <v/>
      </c>
      <c r="DZ80" s="36" t="str">
        <f>IF(DE80=1,INDEX(Tab!$N$76:$AC$81,DV80+1,DF80),"")</f>
        <v/>
      </c>
      <c r="EA80" s="36" t="str">
        <f t="shared" ref="EA80:EA85" si="177">IF(DE80=1,DZ80+(DY80-DZ80)/(DX80-DW80)*(DX80-DU80),"")</f>
        <v/>
      </c>
      <c r="EB80" s="36" t="str">
        <f t="shared" ref="EB80:EB85" si="178">IF(DC80=1,1,IF(DD80=1,1,IF(DE80=1,EA80,"")))</f>
        <v/>
      </c>
      <c r="EC80" s="79"/>
      <c r="ED80" s="36"/>
      <c r="EE80" s="15"/>
      <c r="EF80" s="16" t="str">
        <f t="shared" ref="EF80:EF85" si="179">IF(DE80=1,IF(OR(AK80=0,AL80=0,),0,ATAN(AL80/AK80)*180/PI()),"")</f>
        <v/>
      </c>
      <c r="EG80" s="16" t="str">
        <f t="shared" ref="EG80:EG85" si="180">IF(DE80=1,IF(AND(AN80&gt;0,OR(AK80&gt;0,AL80&gt;0)),Fehler1,IF(AN80&gt;0,IF(AN80&gt;WinkSeiteMax,WinkSeiteMax,AN80),IF(EF80&gt;WinkSeiteMax,WinkSeiteMax,EF80))),"")</f>
        <v/>
      </c>
      <c r="EH80" s="16" t="str">
        <f>IF(DE80=1,IF(EG80&lt;Tab!$M$87,1,IF(EG80&lt;Tab!$M$88,2,IF(EG80&lt;Tab!$M$89,3,IF(EG80&lt;Tab!$M$90,4,5)))),"")</f>
        <v/>
      </c>
      <c r="EI80" s="16" t="str">
        <f>IF(DE80=1,INDEX(Tab!$M$86:$M$91,EH80,1),"")</f>
        <v/>
      </c>
      <c r="EJ80" s="16" t="str">
        <f>IF(DE80=1,INDEX(Tab!$M$86:$M$91,EH80+1,1),"")</f>
        <v/>
      </c>
      <c r="EK80" s="36" t="str">
        <f>IF(DE80=1,INDEX(Tab!$N$86:$AC$91,EH80,DF80),"")</f>
        <v/>
      </c>
      <c r="EL80" s="36" t="str">
        <f>IF(DE80=1,INDEX(Tab!$N$86:$AC$91,EH80+1,DF80),"")</f>
        <v/>
      </c>
      <c r="EM80" s="36">
        <f t="shared" ref="EM80:EM85" si="181">IF(DE80=1,EL80+(EK80-EL80)/(EJ80-EI80)*(EJ80-EG80),)</f>
        <v>0</v>
      </c>
      <c r="EO80" s="74" t="b">
        <f t="shared" si="80"/>
        <v>0</v>
      </c>
      <c r="EP80" s="16">
        <f t="shared" ref="EP80:EP85" si="182">IF(EO80,EM80,1)</f>
        <v>1</v>
      </c>
      <c r="EQ80" s="16">
        <f t="shared" ref="EQ80:EQ85" si="183">EM80*EP80</f>
        <v>0</v>
      </c>
      <c r="ER80" s="16" t="str">
        <f t="shared" ref="ER80:ER85" si="184">IF(DC80=1,1,IF(DD80=1,1,IF(DE80=1,EQ80,"")))</f>
        <v/>
      </c>
      <c r="ES80" s="17"/>
      <c r="EU80" s="15"/>
      <c r="EV80" s="191" t="str">
        <f t="shared" ref="EV80:EV85" si="185">IF(OR(DC80=1,DD80=1,DE80=1),DP80*EB80*ER80,"")</f>
        <v/>
      </c>
      <c r="EW80" s="191" t="str">
        <f t="shared" ref="EW80:EW85" si="186">IF(OR(DC80=1,DD80=1,DE80=1),CN80*EV80,"")</f>
        <v/>
      </c>
      <c r="EX80" s="17"/>
    </row>
    <row r="81" spans="2:154" s="16" customFormat="1" x14ac:dyDescent="0.2">
      <c r="B81" s="341"/>
      <c r="C81" s="541"/>
      <c r="D81" s="542"/>
      <c r="E81" s="25"/>
      <c r="F81" s="25"/>
      <c r="G81" s="25"/>
      <c r="H81" s="25"/>
      <c r="I81" s="25"/>
      <c r="J81" s="25"/>
      <c r="K81" s="25"/>
      <c r="L81" s="339"/>
      <c r="M81" s="337"/>
      <c r="N81" s="25"/>
      <c r="O81" s="25"/>
      <c r="P81" s="25"/>
      <c r="Q81" s="27"/>
      <c r="R81" s="24"/>
      <c r="S81" s="24"/>
      <c r="T81" s="24"/>
      <c r="U81" s="24"/>
      <c r="V81" s="24"/>
      <c r="W81" s="172" t="str">
        <f t="shared" si="139"/>
        <v/>
      </c>
      <c r="X81" s="46" t="str">
        <f t="shared" si="140"/>
        <v/>
      </c>
      <c r="Y81" s="28"/>
      <c r="Z81" s="27"/>
      <c r="AA81" s="25"/>
      <c r="AB81" s="25"/>
      <c r="AC81" s="184"/>
      <c r="AD81" s="44"/>
      <c r="AE81" s="176" t="str">
        <f t="shared" si="141"/>
        <v/>
      </c>
      <c r="AF81" s="44"/>
      <c r="AG81" s="46" t="str">
        <f t="shared" si="142"/>
        <v/>
      </c>
      <c r="AH81" s="28"/>
      <c r="AI81" s="27"/>
      <c r="AJ81" s="25"/>
      <c r="AK81" s="25"/>
      <c r="AL81" s="25"/>
      <c r="AM81" s="44"/>
      <c r="AN81" s="40"/>
      <c r="AO81" s="44"/>
      <c r="AP81" s="71" t="str">
        <f t="shared" si="143"/>
        <v/>
      </c>
      <c r="AQ81" s="44"/>
      <c r="AR81" s="46" t="str">
        <f t="shared" si="144"/>
        <v/>
      </c>
      <c r="AS81" s="156"/>
      <c r="AT81" s="80"/>
      <c r="AU81" s="46" t="str">
        <f t="shared" si="145"/>
        <v/>
      </c>
      <c r="AV81" s="80"/>
      <c r="AW81" s="46" t="str">
        <f t="shared" si="146"/>
        <v/>
      </c>
      <c r="AX81" s="28"/>
      <c r="AY81" s="27"/>
      <c r="AZ81" s="46">
        <f t="shared" si="147"/>
        <v>0</v>
      </c>
      <c r="BA81" s="46">
        <f t="shared" si="148"/>
        <v>0</v>
      </c>
      <c r="BB81" s="46">
        <f t="shared" si="149"/>
        <v>0</v>
      </c>
      <c r="BC81" s="46">
        <f t="shared" si="150"/>
        <v>0</v>
      </c>
      <c r="BD81" s="46">
        <f t="shared" si="151"/>
        <v>0</v>
      </c>
      <c r="BE81" s="46">
        <f t="shared" si="152"/>
        <v>0</v>
      </c>
      <c r="BF81" s="46">
        <f t="shared" si="153"/>
        <v>0</v>
      </c>
      <c r="BG81" s="46" t="str">
        <f t="shared" si="154"/>
        <v/>
      </c>
      <c r="BH81" s="17"/>
      <c r="BJ81" s="15"/>
      <c r="BK81" s="347">
        <f t="shared" si="155"/>
        <v>0</v>
      </c>
      <c r="BL81" s="347">
        <f t="shared" si="156"/>
        <v>0</v>
      </c>
      <c r="BM81" s="347">
        <f t="shared" si="157"/>
        <v>0</v>
      </c>
      <c r="BN81" s="343"/>
      <c r="BO81" s="343"/>
      <c r="BP81" s="343"/>
      <c r="BQ81" s="347">
        <f t="shared" si="158"/>
        <v>0</v>
      </c>
      <c r="BR81" s="343"/>
      <c r="BS81" s="343"/>
      <c r="BT81" s="347">
        <f t="shared" si="159"/>
        <v>0</v>
      </c>
      <c r="BU81" s="347">
        <f t="shared" si="160"/>
        <v>0</v>
      </c>
      <c r="BV81" s="17"/>
      <c r="BX81" s="15"/>
      <c r="BZ81" s="17"/>
      <c r="CB81" s="15"/>
      <c r="CC81" s="16">
        <f t="shared" si="161"/>
        <v>0</v>
      </c>
      <c r="CD81" s="16">
        <f t="shared" si="162"/>
        <v>0</v>
      </c>
      <c r="CE81" s="16">
        <f t="shared" si="163"/>
        <v>0</v>
      </c>
      <c r="CF81" s="16">
        <f t="shared" si="164"/>
        <v>0</v>
      </c>
      <c r="CG81" s="16">
        <f t="shared" si="165"/>
        <v>0</v>
      </c>
      <c r="CJ81" s="191">
        <f t="shared" si="166"/>
        <v>0</v>
      </c>
      <c r="CK81" s="191">
        <f t="shared" si="167"/>
        <v>0</v>
      </c>
      <c r="CL81" s="191">
        <f t="shared" si="168"/>
        <v>0</v>
      </c>
      <c r="CM81" s="191">
        <f t="shared" si="169"/>
        <v>0</v>
      </c>
      <c r="CN81" s="191" t="str">
        <f t="shared" si="170"/>
        <v/>
      </c>
      <c r="CO81" s="17"/>
      <c r="CQ81" s="15"/>
      <c r="CR81" s="16">
        <f>IF(M81="",,INDEX(Komp!$K$8:$K$10,M81,1))</f>
        <v>0</v>
      </c>
      <c r="CS81" s="16">
        <f>IF(N81="",,INDEX(Komp!$K$35:$K$40,N81,1))</f>
        <v>0</v>
      </c>
      <c r="CT81" s="16">
        <f>IF(N81="",,INDEX(Komp!$M$35:$M$40,N81,1))</f>
        <v>0</v>
      </c>
      <c r="CU81" s="16">
        <f>IF(O81="",,INDEX(Komp!$K$80:$K$81,O81,1))</f>
        <v>0</v>
      </c>
      <c r="CV81" s="16">
        <f>IF(P81="",,INDEX(Komp!$K$108:$K$109,P81,1))</f>
        <v>0</v>
      </c>
      <c r="CW81" s="191" t="str">
        <f t="shared" si="171"/>
        <v/>
      </c>
      <c r="CX81" s="17"/>
      <c r="CZ81" s="15"/>
      <c r="DA81" s="16" t="str">
        <f t="shared" si="172"/>
        <v/>
      </c>
      <c r="DB81" s="16">
        <f>IF(DA81="",,MATCH(DA81,Tab!$C$5:$C$22,0))</f>
        <v>0</v>
      </c>
      <c r="DC81" s="16">
        <f>IF(DB81=Tab!$D$22,1,0)</f>
        <v>0</v>
      </c>
      <c r="DD81" s="16">
        <f>IF(DB81=Tab!$D$21,1,0)</f>
        <v>0</v>
      </c>
      <c r="DE81" s="16">
        <f>IF(AND(DB81&gt;=Tab!$D$5,DB81&lt;=Tab!$D$20),1,0)</f>
        <v>0</v>
      </c>
      <c r="DF81" s="16">
        <f>IF(DE81=1,INDEX(Tab!$E$5:$E$20,DB81,1),)</f>
        <v>0</v>
      </c>
      <c r="DG81" s="17"/>
      <c r="DI81" s="15"/>
      <c r="DJ81" s="16" t="str">
        <f t="shared" si="173"/>
        <v/>
      </c>
      <c r="DL81" s="36" t="str">
        <f>IF(DD81=1,Projekt!$AH$129,"")</f>
        <v/>
      </c>
      <c r="DM81" s="36"/>
      <c r="DN81" s="36" t="str">
        <f>IF(DE81=1,INDEX(Projekt!$AB$98:$AB$113,DF81,1),"")</f>
        <v/>
      </c>
      <c r="DO81" s="36" t="str">
        <f>IF(DE81=1,INDEX(Projekt!$AH$98:$AH$113,DF81,1),"")</f>
        <v/>
      </c>
      <c r="DP81" s="36" t="str">
        <f t="shared" si="174"/>
        <v/>
      </c>
      <c r="DQ81" s="79"/>
      <c r="DR81" s="36"/>
      <c r="DS81" s="162"/>
      <c r="DT81" s="16" t="str">
        <f t="shared" si="175"/>
        <v/>
      </c>
      <c r="DU81" s="16" t="str">
        <f t="shared" si="176"/>
        <v/>
      </c>
      <c r="DV81" s="16" t="str">
        <f>IF(DE81=1,IF(DU81&lt;Tab!$M$77,1,IF(DU81&lt;Tab!$M$78,2,IF(DU81&lt;Tab!$M$79,3,IF(DU81&lt;Tab!$M$80,4,5)))),"")</f>
        <v/>
      </c>
      <c r="DW81" s="16" t="str">
        <f>IF(DE81=1,INDEX(Tab!$M$76:$M$81,DV81,1),"")</f>
        <v/>
      </c>
      <c r="DX81" s="16" t="str">
        <f>IF(DE81=1,INDEX(Tab!$M$76:$M$81,DV81+1,1),"")</f>
        <v/>
      </c>
      <c r="DY81" s="36" t="str">
        <f>IF(DE81=1,INDEX(Tab!$N$76:$AC$81,DV81,DF81),"")</f>
        <v/>
      </c>
      <c r="DZ81" s="36" t="str">
        <f>IF(DE81=1,INDEX(Tab!$N$76:$AC$81,DV81+1,DF81),"")</f>
        <v/>
      </c>
      <c r="EA81" s="36" t="str">
        <f t="shared" si="177"/>
        <v/>
      </c>
      <c r="EB81" s="36" t="str">
        <f t="shared" si="178"/>
        <v/>
      </c>
      <c r="EC81" s="79"/>
      <c r="ED81" s="36"/>
      <c r="EE81" s="15"/>
      <c r="EF81" s="16" t="str">
        <f t="shared" si="179"/>
        <v/>
      </c>
      <c r="EG81" s="16" t="str">
        <f t="shared" si="180"/>
        <v/>
      </c>
      <c r="EH81" s="16" t="str">
        <f>IF(DE81=1,IF(EG81&lt;Tab!$M$87,1,IF(EG81&lt;Tab!$M$88,2,IF(EG81&lt;Tab!$M$89,3,IF(EG81&lt;Tab!$M$90,4,5)))),"")</f>
        <v/>
      </c>
      <c r="EI81" s="16" t="str">
        <f>IF(DE81=1,INDEX(Tab!$M$86:$M$91,EH81,1),"")</f>
        <v/>
      </c>
      <c r="EJ81" s="16" t="str">
        <f>IF(DE81=1,INDEX(Tab!$M$86:$M$91,EH81+1,1),"")</f>
        <v/>
      </c>
      <c r="EK81" s="36" t="str">
        <f>IF(DE81=1,INDEX(Tab!$N$86:$AC$91,EH81,DF81),"")</f>
        <v/>
      </c>
      <c r="EL81" s="36" t="str">
        <f>IF(DE81=1,INDEX(Tab!$N$86:$AC$91,EH81+1,DF81),"")</f>
        <v/>
      </c>
      <c r="EM81" s="36">
        <f t="shared" si="181"/>
        <v>0</v>
      </c>
      <c r="EO81" s="74" t="b">
        <f t="shared" si="80"/>
        <v>0</v>
      </c>
      <c r="EP81" s="16">
        <f t="shared" si="182"/>
        <v>1</v>
      </c>
      <c r="EQ81" s="16">
        <f t="shared" si="183"/>
        <v>0</v>
      </c>
      <c r="ER81" s="16" t="str">
        <f t="shared" si="184"/>
        <v/>
      </c>
      <c r="ES81" s="17"/>
      <c r="EU81" s="15"/>
      <c r="EV81" s="191" t="str">
        <f t="shared" si="185"/>
        <v/>
      </c>
      <c r="EW81" s="191" t="str">
        <f t="shared" si="186"/>
        <v/>
      </c>
      <c r="EX81" s="17"/>
    </row>
    <row r="82" spans="2:154" s="16" customFormat="1" x14ac:dyDescent="0.2">
      <c r="B82" s="341"/>
      <c r="C82" s="541"/>
      <c r="D82" s="542"/>
      <c r="E82" s="25"/>
      <c r="F82" s="25"/>
      <c r="G82" s="25"/>
      <c r="H82" s="25"/>
      <c r="I82" s="25"/>
      <c r="J82" s="25"/>
      <c r="K82" s="25"/>
      <c r="L82" s="339"/>
      <c r="M82" s="337"/>
      <c r="N82" s="25"/>
      <c r="O82" s="25"/>
      <c r="P82" s="25"/>
      <c r="Q82" s="27"/>
      <c r="R82" s="24"/>
      <c r="S82" s="24"/>
      <c r="T82" s="24"/>
      <c r="U82" s="24"/>
      <c r="V82" s="24"/>
      <c r="W82" s="172" t="str">
        <f t="shared" si="139"/>
        <v/>
      </c>
      <c r="X82" s="46" t="str">
        <f t="shared" si="140"/>
        <v/>
      </c>
      <c r="Y82" s="28"/>
      <c r="Z82" s="27"/>
      <c r="AA82" s="25"/>
      <c r="AB82" s="25"/>
      <c r="AC82" s="184"/>
      <c r="AD82" s="44"/>
      <c r="AE82" s="176" t="str">
        <f t="shared" si="141"/>
        <v/>
      </c>
      <c r="AF82" s="44"/>
      <c r="AG82" s="46" t="str">
        <f t="shared" si="142"/>
        <v/>
      </c>
      <c r="AH82" s="28"/>
      <c r="AI82" s="27"/>
      <c r="AJ82" s="25"/>
      <c r="AK82" s="25"/>
      <c r="AL82" s="25"/>
      <c r="AM82" s="44"/>
      <c r="AN82" s="40"/>
      <c r="AO82" s="44"/>
      <c r="AP82" s="71" t="str">
        <f t="shared" si="143"/>
        <v/>
      </c>
      <c r="AQ82" s="44"/>
      <c r="AR82" s="46" t="str">
        <f t="shared" si="144"/>
        <v/>
      </c>
      <c r="AS82" s="156"/>
      <c r="AT82" s="80"/>
      <c r="AU82" s="46" t="str">
        <f t="shared" si="145"/>
        <v/>
      </c>
      <c r="AV82" s="80"/>
      <c r="AW82" s="46" t="str">
        <f t="shared" si="146"/>
        <v/>
      </c>
      <c r="AX82" s="28"/>
      <c r="AY82" s="27"/>
      <c r="AZ82" s="46">
        <f t="shared" si="147"/>
        <v>0</v>
      </c>
      <c r="BA82" s="46">
        <f t="shared" si="148"/>
        <v>0</v>
      </c>
      <c r="BB82" s="46">
        <f t="shared" si="149"/>
        <v>0</v>
      </c>
      <c r="BC82" s="46">
        <f t="shared" si="150"/>
        <v>0</v>
      </c>
      <c r="BD82" s="46">
        <f t="shared" si="151"/>
        <v>0</v>
      </c>
      <c r="BE82" s="46">
        <f t="shared" si="152"/>
        <v>0</v>
      </c>
      <c r="BF82" s="46">
        <f t="shared" si="153"/>
        <v>0</v>
      </c>
      <c r="BG82" s="46" t="str">
        <f t="shared" si="154"/>
        <v/>
      </c>
      <c r="BH82" s="17"/>
      <c r="BJ82" s="15"/>
      <c r="BK82" s="347">
        <f t="shared" si="155"/>
        <v>0</v>
      </c>
      <c r="BL82" s="347">
        <f t="shared" si="156"/>
        <v>0</v>
      </c>
      <c r="BM82" s="347">
        <f t="shared" si="157"/>
        <v>0</v>
      </c>
      <c r="BN82" s="343"/>
      <c r="BO82" s="343"/>
      <c r="BP82" s="343"/>
      <c r="BQ82" s="347">
        <f t="shared" si="158"/>
        <v>0</v>
      </c>
      <c r="BR82" s="343"/>
      <c r="BS82" s="343"/>
      <c r="BT82" s="347">
        <f t="shared" si="159"/>
        <v>0</v>
      </c>
      <c r="BU82" s="347">
        <f t="shared" si="160"/>
        <v>0</v>
      </c>
      <c r="BV82" s="17"/>
      <c r="BX82" s="15"/>
      <c r="BZ82" s="17"/>
      <c r="CB82" s="15"/>
      <c r="CC82" s="16">
        <f t="shared" si="161"/>
        <v>0</v>
      </c>
      <c r="CD82" s="16">
        <f t="shared" si="162"/>
        <v>0</v>
      </c>
      <c r="CE82" s="16">
        <f t="shared" si="163"/>
        <v>0</v>
      </c>
      <c r="CF82" s="16">
        <f t="shared" si="164"/>
        <v>0</v>
      </c>
      <c r="CG82" s="16">
        <f t="shared" si="165"/>
        <v>0</v>
      </c>
      <c r="CJ82" s="191">
        <f t="shared" si="166"/>
        <v>0</v>
      </c>
      <c r="CK82" s="191">
        <f t="shared" si="167"/>
        <v>0</v>
      </c>
      <c r="CL82" s="191">
        <f t="shared" si="168"/>
        <v>0</v>
      </c>
      <c r="CM82" s="191">
        <f t="shared" si="169"/>
        <v>0</v>
      </c>
      <c r="CN82" s="191" t="str">
        <f t="shared" si="170"/>
        <v/>
      </c>
      <c r="CO82" s="17"/>
      <c r="CQ82" s="15"/>
      <c r="CR82" s="16">
        <f>IF(M82="",,INDEX(Komp!$K$8:$K$10,M82,1))</f>
        <v>0</v>
      </c>
      <c r="CS82" s="16">
        <f>IF(N82="",,INDEX(Komp!$K$35:$K$40,N82,1))</f>
        <v>0</v>
      </c>
      <c r="CT82" s="16">
        <f>IF(N82="",,INDEX(Komp!$M$35:$M$40,N82,1))</f>
        <v>0</v>
      </c>
      <c r="CU82" s="16">
        <f>IF(O82="",,INDEX(Komp!$K$80:$K$81,O82,1))</f>
        <v>0</v>
      </c>
      <c r="CV82" s="16">
        <f>IF(P82="",,INDEX(Komp!$K$108:$K$109,P82,1))</f>
        <v>0</v>
      </c>
      <c r="CW82" s="191" t="str">
        <f t="shared" si="171"/>
        <v/>
      </c>
      <c r="CX82" s="17"/>
      <c r="CZ82" s="15"/>
      <c r="DA82" s="16" t="str">
        <f t="shared" si="172"/>
        <v/>
      </c>
      <c r="DB82" s="16">
        <f>IF(DA82="",,MATCH(DA82,Tab!$C$5:$C$22,0))</f>
        <v>0</v>
      </c>
      <c r="DC82" s="16">
        <f>IF(DB82=Tab!$D$22,1,0)</f>
        <v>0</v>
      </c>
      <c r="DD82" s="16">
        <f>IF(DB82=Tab!$D$21,1,0)</f>
        <v>0</v>
      </c>
      <c r="DE82" s="16">
        <f>IF(AND(DB82&gt;=Tab!$D$5,DB82&lt;=Tab!$D$20),1,0)</f>
        <v>0</v>
      </c>
      <c r="DF82" s="16">
        <f>IF(DE82=1,INDEX(Tab!$E$5:$E$20,DB82,1),)</f>
        <v>0</v>
      </c>
      <c r="DG82" s="17"/>
      <c r="DI82" s="15"/>
      <c r="DJ82" s="16" t="str">
        <f t="shared" si="173"/>
        <v/>
      </c>
      <c r="DL82" s="36" t="str">
        <f>IF(DD82=1,Projekt!$AH$129,"")</f>
        <v/>
      </c>
      <c r="DM82" s="36"/>
      <c r="DN82" s="36" t="str">
        <f>IF(DE82=1,INDEX(Projekt!$AB$98:$AB$113,DF82,1),"")</f>
        <v/>
      </c>
      <c r="DO82" s="36" t="str">
        <f>IF(DE82=1,INDEX(Projekt!$AH$98:$AH$113,DF82,1),"")</f>
        <v/>
      </c>
      <c r="DP82" s="36" t="str">
        <f t="shared" si="174"/>
        <v/>
      </c>
      <c r="DQ82" s="79"/>
      <c r="DR82" s="36"/>
      <c r="DS82" s="162"/>
      <c r="DT82" s="16" t="str">
        <f t="shared" si="175"/>
        <v/>
      </c>
      <c r="DU82" s="16" t="str">
        <f t="shared" si="176"/>
        <v/>
      </c>
      <c r="DV82" s="16" t="str">
        <f>IF(DE82=1,IF(DU82&lt;Tab!$M$77,1,IF(DU82&lt;Tab!$M$78,2,IF(DU82&lt;Tab!$M$79,3,IF(DU82&lt;Tab!$M$80,4,5)))),"")</f>
        <v/>
      </c>
      <c r="DW82" s="16" t="str">
        <f>IF(DE82=1,INDEX(Tab!$M$76:$M$81,DV82,1),"")</f>
        <v/>
      </c>
      <c r="DX82" s="16" t="str">
        <f>IF(DE82=1,INDEX(Tab!$M$76:$M$81,DV82+1,1),"")</f>
        <v/>
      </c>
      <c r="DY82" s="36" t="str">
        <f>IF(DE82=1,INDEX(Tab!$N$76:$AC$81,DV82,DF82),"")</f>
        <v/>
      </c>
      <c r="DZ82" s="36" t="str">
        <f>IF(DE82=1,INDEX(Tab!$N$76:$AC$81,DV82+1,DF82),"")</f>
        <v/>
      </c>
      <c r="EA82" s="36" t="str">
        <f t="shared" si="177"/>
        <v/>
      </c>
      <c r="EB82" s="36" t="str">
        <f t="shared" si="178"/>
        <v/>
      </c>
      <c r="EC82" s="79"/>
      <c r="ED82" s="36"/>
      <c r="EE82" s="15"/>
      <c r="EF82" s="16" t="str">
        <f t="shared" si="179"/>
        <v/>
      </c>
      <c r="EG82" s="16" t="str">
        <f t="shared" si="180"/>
        <v/>
      </c>
      <c r="EH82" s="16" t="str">
        <f>IF(DE82=1,IF(EG82&lt;Tab!$M$87,1,IF(EG82&lt;Tab!$M$88,2,IF(EG82&lt;Tab!$M$89,3,IF(EG82&lt;Tab!$M$90,4,5)))),"")</f>
        <v/>
      </c>
      <c r="EI82" s="16" t="str">
        <f>IF(DE82=1,INDEX(Tab!$M$86:$M$91,EH82,1),"")</f>
        <v/>
      </c>
      <c r="EJ82" s="16" t="str">
        <f>IF(DE82=1,INDEX(Tab!$M$86:$M$91,EH82+1,1),"")</f>
        <v/>
      </c>
      <c r="EK82" s="36" t="str">
        <f>IF(DE82=1,INDEX(Tab!$N$86:$AC$91,EH82,DF82),"")</f>
        <v/>
      </c>
      <c r="EL82" s="36" t="str">
        <f>IF(DE82=1,INDEX(Tab!$N$86:$AC$91,EH82+1,DF82),"")</f>
        <v/>
      </c>
      <c r="EM82" s="36">
        <f t="shared" si="181"/>
        <v>0</v>
      </c>
      <c r="EO82" s="74" t="b">
        <f t="shared" si="80"/>
        <v>0</v>
      </c>
      <c r="EP82" s="16">
        <f t="shared" si="182"/>
        <v>1</v>
      </c>
      <c r="EQ82" s="16">
        <f t="shared" si="183"/>
        <v>0</v>
      </c>
      <c r="ER82" s="16" t="str">
        <f t="shared" si="184"/>
        <v/>
      </c>
      <c r="ES82" s="17"/>
      <c r="EU82" s="15"/>
      <c r="EV82" s="191" t="str">
        <f t="shared" si="185"/>
        <v/>
      </c>
      <c r="EW82" s="191" t="str">
        <f t="shared" si="186"/>
        <v/>
      </c>
      <c r="EX82" s="17"/>
    </row>
    <row r="83" spans="2:154" s="16" customFormat="1" x14ac:dyDescent="0.2">
      <c r="B83" s="341"/>
      <c r="C83" s="541"/>
      <c r="D83" s="542"/>
      <c r="E83" s="25"/>
      <c r="F83" s="25"/>
      <c r="G83" s="25"/>
      <c r="H83" s="25"/>
      <c r="I83" s="25"/>
      <c r="J83" s="25"/>
      <c r="K83" s="25"/>
      <c r="L83" s="339"/>
      <c r="M83" s="337"/>
      <c r="N83" s="25"/>
      <c r="O83" s="25"/>
      <c r="P83" s="25"/>
      <c r="Q83" s="27"/>
      <c r="R83" s="24"/>
      <c r="S83" s="24"/>
      <c r="T83" s="24"/>
      <c r="U83" s="24"/>
      <c r="V83" s="24"/>
      <c r="W83" s="172" t="str">
        <f t="shared" si="139"/>
        <v/>
      </c>
      <c r="X83" s="46" t="str">
        <f t="shared" si="140"/>
        <v/>
      </c>
      <c r="Y83" s="28"/>
      <c r="Z83" s="27"/>
      <c r="AA83" s="25"/>
      <c r="AB83" s="25"/>
      <c r="AC83" s="184"/>
      <c r="AD83" s="44"/>
      <c r="AE83" s="176" t="str">
        <f t="shared" si="141"/>
        <v/>
      </c>
      <c r="AF83" s="44"/>
      <c r="AG83" s="46" t="str">
        <f t="shared" si="142"/>
        <v/>
      </c>
      <c r="AH83" s="28"/>
      <c r="AI83" s="27"/>
      <c r="AJ83" s="25"/>
      <c r="AK83" s="25"/>
      <c r="AL83" s="25"/>
      <c r="AM83" s="44"/>
      <c r="AN83" s="40"/>
      <c r="AO83" s="44"/>
      <c r="AP83" s="71" t="str">
        <f t="shared" si="143"/>
        <v/>
      </c>
      <c r="AQ83" s="44"/>
      <c r="AR83" s="46" t="str">
        <f t="shared" si="144"/>
        <v/>
      </c>
      <c r="AS83" s="156"/>
      <c r="AT83" s="80"/>
      <c r="AU83" s="46" t="str">
        <f t="shared" si="145"/>
        <v/>
      </c>
      <c r="AV83" s="80"/>
      <c r="AW83" s="46" t="str">
        <f t="shared" si="146"/>
        <v/>
      </c>
      <c r="AX83" s="28"/>
      <c r="AY83" s="27"/>
      <c r="AZ83" s="46">
        <f t="shared" si="147"/>
        <v>0</v>
      </c>
      <c r="BA83" s="46">
        <f t="shared" si="148"/>
        <v>0</v>
      </c>
      <c r="BB83" s="46">
        <f t="shared" si="149"/>
        <v>0</v>
      </c>
      <c r="BC83" s="46">
        <f t="shared" si="150"/>
        <v>0</v>
      </c>
      <c r="BD83" s="46">
        <f t="shared" si="151"/>
        <v>0</v>
      </c>
      <c r="BE83" s="46">
        <f t="shared" si="152"/>
        <v>0</v>
      </c>
      <c r="BF83" s="46">
        <f t="shared" si="153"/>
        <v>0</v>
      </c>
      <c r="BG83" s="46" t="str">
        <f t="shared" si="154"/>
        <v/>
      </c>
      <c r="BH83" s="17"/>
      <c r="BJ83" s="15"/>
      <c r="BK83" s="347">
        <f t="shared" si="155"/>
        <v>0</v>
      </c>
      <c r="BL83" s="347">
        <f t="shared" si="156"/>
        <v>0</v>
      </c>
      <c r="BM83" s="347">
        <f t="shared" si="157"/>
        <v>0</v>
      </c>
      <c r="BN83" s="343"/>
      <c r="BO83" s="343"/>
      <c r="BP83" s="343"/>
      <c r="BQ83" s="347">
        <f t="shared" si="158"/>
        <v>0</v>
      </c>
      <c r="BR83" s="343"/>
      <c r="BS83" s="343"/>
      <c r="BT83" s="347">
        <f t="shared" si="159"/>
        <v>0</v>
      </c>
      <c r="BU83" s="347">
        <f t="shared" si="160"/>
        <v>0</v>
      </c>
      <c r="BV83" s="17"/>
      <c r="BX83" s="15"/>
      <c r="BZ83" s="17"/>
      <c r="CB83" s="15"/>
      <c r="CC83" s="16">
        <f t="shared" si="161"/>
        <v>0</v>
      </c>
      <c r="CD83" s="16">
        <f t="shared" si="162"/>
        <v>0</v>
      </c>
      <c r="CE83" s="16">
        <f t="shared" si="163"/>
        <v>0</v>
      </c>
      <c r="CF83" s="16">
        <f t="shared" si="164"/>
        <v>0</v>
      </c>
      <c r="CG83" s="16">
        <f t="shared" si="165"/>
        <v>0</v>
      </c>
      <c r="CJ83" s="191">
        <f t="shared" si="166"/>
        <v>0</v>
      </c>
      <c r="CK83" s="191">
        <f t="shared" si="167"/>
        <v>0</v>
      </c>
      <c r="CL83" s="191">
        <f t="shared" si="168"/>
        <v>0</v>
      </c>
      <c r="CM83" s="191">
        <f t="shared" si="169"/>
        <v>0</v>
      </c>
      <c r="CN83" s="191" t="str">
        <f t="shared" si="170"/>
        <v/>
      </c>
      <c r="CO83" s="17"/>
      <c r="CQ83" s="15"/>
      <c r="CR83" s="16">
        <f>IF(M83="",,INDEX(Komp!$K$8:$K$10,M83,1))</f>
        <v>0</v>
      </c>
      <c r="CS83" s="16">
        <f>IF(N83="",,INDEX(Komp!$K$35:$K$40,N83,1))</f>
        <v>0</v>
      </c>
      <c r="CT83" s="16">
        <f>IF(N83="",,INDEX(Komp!$M$35:$M$40,N83,1))</f>
        <v>0</v>
      </c>
      <c r="CU83" s="16">
        <f>IF(O83="",,INDEX(Komp!$K$80:$K$81,O83,1))</f>
        <v>0</v>
      </c>
      <c r="CV83" s="16">
        <f>IF(P83="",,INDEX(Komp!$K$108:$K$109,P83,1))</f>
        <v>0</v>
      </c>
      <c r="CW83" s="191" t="str">
        <f t="shared" si="171"/>
        <v/>
      </c>
      <c r="CX83" s="17"/>
      <c r="CZ83" s="15"/>
      <c r="DA83" s="16" t="str">
        <f t="shared" si="172"/>
        <v/>
      </c>
      <c r="DB83" s="16">
        <f>IF(DA83="",,MATCH(DA83,Tab!$C$5:$C$22,0))</f>
        <v>0</v>
      </c>
      <c r="DC83" s="16">
        <f>IF(DB83=Tab!$D$22,1,0)</f>
        <v>0</v>
      </c>
      <c r="DD83" s="16">
        <f>IF(DB83=Tab!$D$21,1,0)</f>
        <v>0</v>
      </c>
      <c r="DE83" s="16">
        <f>IF(AND(DB83&gt;=Tab!$D$5,DB83&lt;=Tab!$D$20),1,0)</f>
        <v>0</v>
      </c>
      <c r="DF83" s="16">
        <f>IF(DE83=1,INDEX(Tab!$E$5:$E$20,DB83,1),)</f>
        <v>0</v>
      </c>
      <c r="DG83" s="17"/>
      <c r="DI83" s="15"/>
      <c r="DJ83" s="16" t="str">
        <f t="shared" si="173"/>
        <v/>
      </c>
      <c r="DL83" s="36" t="str">
        <f>IF(DD83=1,Projekt!$AH$129,"")</f>
        <v/>
      </c>
      <c r="DM83" s="36"/>
      <c r="DN83" s="36" t="str">
        <f>IF(DE83=1,INDEX(Projekt!$AB$98:$AB$113,DF83,1),"")</f>
        <v/>
      </c>
      <c r="DO83" s="36" t="str">
        <f>IF(DE83=1,INDEX(Projekt!$AH$98:$AH$113,DF83,1),"")</f>
        <v/>
      </c>
      <c r="DP83" s="36" t="str">
        <f t="shared" si="174"/>
        <v/>
      </c>
      <c r="DQ83" s="79"/>
      <c r="DR83" s="36"/>
      <c r="DS83" s="162"/>
      <c r="DT83" s="16" t="str">
        <f t="shared" si="175"/>
        <v/>
      </c>
      <c r="DU83" s="16" t="str">
        <f t="shared" si="176"/>
        <v/>
      </c>
      <c r="DV83" s="16" t="str">
        <f>IF(DE83=1,IF(DU83&lt;Tab!$M$77,1,IF(DU83&lt;Tab!$M$78,2,IF(DU83&lt;Tab!$M$79,3,IF(DU83&lt;Tab!$M$80,4,5)))),"")</f>
        <v/>
      </c>
      <c r="DW83" s="16" t="str">
        <f>IF(DE83=1,INDEX(Tab!$M$76:$M$81,DV83,1),"")</f>
        <v/>
      </c>
      <c r="DX83" s="16" t="str">
        <f>IF(DE83=1,INDEX(Tab!$M$76:$M$81,DV83+1,1),"")</f>
        <v/>
      </c>
      <c r="DY83" s="36" t="str">
        <f>IF(DE83=1,INDEX(Tab!$N$76:$AC$81,DV83,DF83),"")</f>
        <v/>
      </c>
      <c r="DZ83" s="36" t="str">
        <f>IF(DE83=1,INDEX(Tab!$N$76:$AC$81,DV83+1,DF83),"")</f>
        <v/>
      </c>
      <c r="EA83" s="36" t="str">
        <f t="shared" si="177"/>
        <v/>
      </c>
      <c r="EB83" s="36" t="str">
        <f t="shared" si="178"/>
        <v/>
      </c>
      <c r="EC83" s="79"/>
      <c r="ED83" s="36"/>
      <c r="EE83" s="15"/>
      <c r="EF83" s="16" t="str">
        <f t="shared" si="179"/>
        <v/>
      </c>
      <c r="EG83" s="16" t="str">
        <f t="shared" si="180"/>
        <v/>
      </c>
      <c r="EH83" s="16" t="str">
        <f>IF(DE83=1,IF(EG83&lt;Tab!$M$87,1,IF(EG83&lt;Tab!$M$88,2,IF(EG83&lt;Tab!$M$89,3,IF(EG83&lt;Tab!$M$90,4,5)))),"")</f>
        <v/>
      </c>
      <c r="EI83" s="16" t="str">
        <f>IF(DE83=1,INDEX(Tab!$M$86:$M$91,EH83,1),"")</f>
        <v/>
      </c>
      <c r="EJ83" s="16" t="str">
        <f>IF(DE83=1,INDEX(Tab!$M$86:$M$91,EH83+1,1),"")</f>
        <v/>
      </c>
      <c r="EK83" s="36" t="str">
        <f>IF(DE83=1,INDEX(Tab!$N$86:$AC$91,EH83,DF83),"")</f>
        <v/>
      </c>
      <c r="EL83" s="36" t="str">
        <f>IF(DE83=1,INDEX(Tab!$N$86:$AC$91,EH83+1,DF83),"")</f>
        <v/>
      </c>
      <c r="EM83" s="36">
        <f t="shared" si="181"/>
        <v>0</v>
      </c>
      <c r="EO83" s="74" t="b">
        <f t="shared" si="80"/>
        <v>0</v>
      </c>
      <c r="EP83" s="16">
        <f t="shared" si="182"/>
        <v>1</v>
      </c>
      <c r="EQ83" s="16">
        <f t="shared" si="183"/>
        <v>0</v>
      </c>
      <c r="ER83" s="16" t="str">
        <f t="shared" si="184"/>
        <v/>
      </c>
      <c r="ES83" s="17"/>
      <c r="EU83" s="15"/>
      <c r="EV83" s="191" t="str">
        <f t="shared" si="185"/>
        <v/>
      </c>
      <c r="EW83" s="191" t="str">
        <f t="shared" si="186"/>
        <v/>
      </c>
      <c r="EX83" s="17"/>
    </row>
    <row r="84" spans="2:154" s="16" customFormat="1" x14ac:dyDescent="0.2">
      <c r="B84" s="341"/>
      <c r="C84" s="541"/>
      <c r="D84" s="542"/>
      <c r="E84" s="25"/>
      <c r="F84" s="25"/>
      <c r="G84" s="25"/>
      <c r="H84" s="25"/>
      <c r="I84" s="25"/>
      <c r="J84" s="25"/>
      <c r="K84" s="25"/>
      <c r="L84" s="339"/>
      <c r="M84" s="337"/>
      <c r="N84" s="25"/>
      <c r="O84" s="25"/>
      <c r="P84" s="25"/>
      <c r="Q84" s="27"/>
      <c r="R84" s="24"/>
      <c r="S84" s="24"/>
      <c r="T84" s="24"/>
      <c r="U84" s="24"/>
      <c r="V84" s="24"/>
      <c r="W84" s="172" t="str">
        <f t="shared" si="139"/>
        <v/>
      </c>
      <c r="X84" s="46" t="str">
        <f t="shared" si="140"/>
        <v/>
      </c>
      <c r="Y84" s="28"/>
      <c r="Z84" s="27"/>
      <c r="AA84" s="25"/>
      <c r="AB84" s="25"/>
      <c r="AC84" s="184"/>
      <c r="AD84" s="44"/>
      <c r="AE84" s="176" t="str">
        <f t="shared" si="141"/>
        <v/>
      </c>
      <c r="AF84" s="44"/>
      <c r="AG84" s="46" t="str">
        <f t="shared" si="142"/>
        <v/>
      </c>
      <c r="AH84" s="28"/>
      <c r="AI84" s="27"/>
      <c r="AJ84" s="25"/>
      <c r="AK84" s="25"/>
      <c r="AL84" s="25"/>
      <c r="AM84" s="44"/>
      <c r="AN84" s="40"/>
      <c r="AO84" s="44"/>
      <c r="AP84" s="71" t="str">
        <f t="shared" si="143"/>
        <v/>
      </c>
      <c r="AQ84" s="44"/>
      <c r="AR84" s="46" t="str">
        <f t="shared" si="144"/>
        <v/>
      </c>
      <c r="AS84" s="156"/>
      <c r="AT84" s="80"/>
      <c r="AU84" s="46" t="str">
        <f t="shared" si="145"/>
        <v/>
      </c>
      <c r="AV84" s="80"/>
      <c r="AW84" s="46" t="str">
        <f t="shared" si="146"/>
        <v/>
      </c>
      <c r="AX84" s="28"/>
      <c r="AY84" s="27"/>
      <c r="AZ84" s="46">
        <f t="shared" si="147"/>
        <v>0</v>
      </c>
      <c r="BA84" s="46">
        <f t="shared" si="148"/>
        <v>0</v>
      </c>
      <c r="BB84" s="46">
        <f t="shared" si="149"/>
        <v>0</v>
      </c>
      <c r="BC84" s="46">
        <f t="shared" si="150"/>
        <v>0</v>
      </c>
      <c r="BD84" s="46">
        <f t="shared" si="151"/>
        <v>0</v>
      </c>
      <c r="BE84" s="46">
        <f t="shared" si="152"/>
        <v>0</v>
      </c>
      <c r="BF84" s="46">
        <f t="shared" si="153"/>
        <v>0</v>
      </c>
      <c r="BG84" s="46" t="str">
        <f t="shared" si="154"/>
        <v/>
      </c>
      <c r="BH84" s="17"/>
      <c r="BJ84" s="15"/>
      <c r="BK84" s="347">
        <f t="shared" si="155"/>
        <v>0</v>
      </c>
      <c r="BL84" s="347">
        <f t="shared" si="156"/>
        <v>0</v>
      </c>
      <c r="BM84" s="347">
        <f t="shared" si="157"/>
        <v>0</v>
      </c>
      <c r="BN84" s="343"/>
      <c r="BO84" s="343"/>
      <c r="BP84" s="343"/>
      <c r="BQ84" s="347">
        <f t="shared" si="158"/>
        <v>0</v>
      </c>
      <c r="BR84" s="343"/>
      <c r="BS84" s="343"/>
      <c r="BT84" s="347">
        <f t="shared" si="159"/>
        <v>0</v>
      </c>
      <c r="BU84" s="347">
        <f t="shared" si="160"/>
        <v>0</v>
      </c>
      <c r="BV84" s="17"/>
      <c r="BX84" s="15"/>
      <c r="BZ84" s="17"/>
      <c r="CB84" s="15"/>
      <c r="CC84" s="16">
        <f t="shared" si="161"/>
        <v>0</v>
      </c>
      <c r="CD84" s="16">
        <f t="shared" si="162"/>
        <v>0</v>
      </c>
      <c r="CE84" s="16">
        <f t="shared" si="163"/>
        <v>0</v>
      </c>
      <c r="CF84" s="16">
        <f t="shared" si="164"/>
        <v>0</v>
      </c>
      <c r="CG84" s="16">
        <f t="shared" si="165"/>
        <v>0</v>
      </c>
      <c r="CJ84" s="191">
        <f t="shared" si="166"/>
        <v>0</v>
      </c>
      <c r="CK84" s="191">
        <f t="shared" si="167"/>
        <v>0</v>
      </c>
      <c r="CL84" s="191">
        <f t="shared" si="168"/>
        <v>0</v>
      </c>
      <c r="CM84" s="191">
        <f t="shared" si="169"/>
        <v>0</v>
      </c>
      <c r="CN84" s="191" t="str">
        <f t="shared" si="170"/>
        <v/>
      </c>
      <c r="CO84" s="17"/>
      <c r="CQ84" s="15"/>
      <c r="CR84" s="16">
        <f>IF(M84="",,INDEX(Komp!$K$8:$K$10,M84,1))</f>
        <v>0</v>
      </c>
      <c r="CS84" s="16">
        <f>IF(N84="",,INDEX(Komp!$K$35:$K$40,N84,1))</f>
        <v>0</v>
      </c>
      <c r="CT84" s="16">
        <f>IF(N84="",,INDEX(Komp!$M$35:$M$40,N84,1))</f>
        <v>0</v>
      </c>
      <c r="CU84" s="16">
        <f>IF(O84="",,INDEX(Komp!$K$80:$K$81,O84,1))</f>
        <v>0</v>
      </c>
      <c r="CV84" s="16">
        <f>IF(P84="",,INDEX(Komp!$K$108:$K$109,P84,1))</f>
        <v>0</v>
      </c>
      <c r="CW84" s="191" t="str">
        <f t="shared" si="171"/>
        <v/>
      </c>
      <c r="CX84" s="17"/>
      <c r="CZ84" s="15"/>
      <c r="DA84" s="16" t="str">
        <f t="shared" si="172"/>
        <v/>
      </c>
      <c r="DB84" s="16">
        <f>IF(DA84="",,MATCH(DA84,Tab!$C$5:$C$22,0))</f>
        <v>0</v>
      </c>
      <c r="DC84" s="16">
        <f>IF(DB84=Tab!$D$22,1,0)</f>
        <v>0</v>
      </c>
      <c r="DD84" s="16">
        <f>IF(DB84=Tab!$D$21,1,0)</f>
        <v>0</v>
      </c>
      <c r="DE84" s="16">
        <f>IF(AND(DB84&gt;=Tab!$D$5,DB84&lt;=Tab!$D$20),1,0)</f>
        <v>0</v>
      </c>
      <c r="DF84" s="16">
        <f>IF(DE84=1,INDEX(Tab!$E$5:$E$20,DB84,1),)</f>
        <v>0</v>
      </c>
      <c r="DG84" s="17"/>
      <c r="DI84" s="15"/>
      <c r="DJ84" s="16" t="str">
        <f t="shared" si="173"/>
        <v/>
      </c>
      <c r="DL84" s="36" t="str">
        <f>IF(DD84=1,Projekt!$AH$129,"")</f>
        <v/>
      </c>
      <c r="DM84" s="36"/>
      <c r="DN84" s="36" t="str">
        <f>IF(DE84=1,INDEX(Projekt!$AB$98:$AB$113,DF84,1),"")</f>
        <v/>
      </c>
      <c r="DO84" s="36" t="str">
        <f>IF(DE84=1,INDEX(Projekt!$AH$98:$AH$113,DF84,1),"")</f>
        <v/>
      </c>
      <c r="DP84" s="36" t="str">
        <f t="shared" si="174"/>
        <v/>
      </c>
      <c r="DQ84" s="79"/>
      <c r="DR84" s="36"/>
      <c r="DS84" s="162"/>
      <c r="DT84" s="16" t="str">
        <f t="shared" si="175"/>
        <v/>
      </c>
      <c r="DU84" s="16" t="str">
        <f t="shared" si="176"/>
        <v/>
      </c>
      <c r="DV84" s="16" t="str">
        <f>IF(DE84=1,IF(DU84&lt;Tab!$M$77,1,IF(DU84&lt;Tab!$M$78,2,IF(DU84&lt;Tab!$M$79,3,IF(DU84&lt;Tab!$M$80,4,5)))),"")</f>
        <v/>
      </c>
      <c r="DW84" s="16" t="str">
        <f>IF(DE84=1,INDEX(Tab!$M$76:$M$81,DV84,1),"")</f>
        <v/>
      </c>
      <c r="DX84" s="16" t="str">
        <f>IF(DE84=1,INDEX(Tab!$M$76:$M$81,DV84+1,1),"")</f>
        <v/>
      </c>
      <c r="DY84" s="36" t="str">
        <f>IF(DE84=1,INDEX(Tab!$N$76:$AC$81,DV84,DF84),"")</f>
        <v/>
      </c>
      <c r="DZ84" s="36" t="str">
        <f>IF(DE84=1,INDEX(Tab!$N$76:$AC$81,DV84+1,DF84),"")</f>
        <v/>
      </c>
      <c r="EA84" s="36" t="str">
        <f t="shared" si="177"/>
        <v/>
      </c>
      <c r="EB84" s="36" t="str">
        <f t="shared" si="178"/>
        <v/>
      </c>
      <c r="EC84" s="79"/>
      <c r="ED84" s="36"/>
      <c r="EE84" s="15"/>
      <c r="EF84" s="16" t="str">
        <f t="shared" si="179"/>
        <v/>
      </c>
      <c r="EG84" s="16" t="str">
        <f t="shared" si="180"/>
        <v/>
      </c>
      <c r="EH84" s="16" t="str">
        <f>IF(DE84=1,IF(EG84&lt;Tab!$M$87,1,IF(EG84&lt;Tab!$M$88,2,IF(EG84&lt;Tab!$M$89,3,IF(EG84&lt;Tab!$M$90,4,5)))),"")</f>
        <v/>
      </c>
      <c r="EI84" s="16" t="str">
        <f>IF(DE84=1,INDEX(Tab!$M$86:$M$91,EH84,1),"")</f>
        <v/>
      </c>
      <c r="EJ84" s="16" t="str">
        <f>IF(DE84=1,INDEX(Tab!$M$86:$M$91,EH84+1,1),"")</f>
        <v/>
      </c>
      <c r="EK84" s="36" t="str">
        <f>IF(DE84=1,INDEX(Tab!$N$86:$AC$91,EH84,DF84),"")</f>
        <v/>
      </c>
      <c r="EL84" s="36" t="str">
        <f>IF(DE84=1,INDEX(Tab!$N$86:$AC$91,EH84+1,DF84),"")</f>
        <v/>
      </c>
      <c r="EM84" s="36">
        <f t="shared" si="181"/>
        <v>0</v>
      </c>
      <c r="EO84" s="74" t="b">
        <f t="shared" si="80"/>
        <v>0</v>
      </c>
      <c r="EP84" s="16">
        <f t="shared" si="182"/>
        <v>1</v>
      </c>
      <c r="EQ84" s="16">
        <f t="shared" si="183"/>
        <v>0</v>
      </c>
      <c r="ER84" s="16" t="str">
        <f t="shared" si="184"/>
        <v/>
      </c>
      <c r="ES84" s="17"/>
      <c r="EU84" s="15"/>
      <c r="EV84" s="191" t="str">
        <f t="shared" si="185"/>
        <v/>
      </c>
      <c r="EW84" s="191" t="str">
        <f t="shared" si="186"/>
        <v/>
      </c>
      <c r="EX84" s="17"/>
    </row>
    <row r="85" spans="2:154" s="16" customFormat="1" x14ac:dyDescent="0.2">
      <c r="B85" s="341"/>
      <c r="C85" s="541"/>
      <c r="D85" s="542"/>
      <c r="E85" s="25"/>
      <c r="F85" s="25"/>
      <c r="G85" s="25"/>
      <c r="H85" s="25"/>
      <c r="I85" s="25"/>
      <c r="J85" s="25"/>
      <c r="K85" s="25"/>
      <c r="L85" s="339"/>
      <c r="M85" s="337"/>
      <c r="N85" s="25"/>
      <c r="O85" s="25"/>
      <c r="P85" s="25"/>
      <c r="Q85" s="27"/>
      <c r="R85" s="24"/>
      <c r="S85" s="24"/>
      <c r="T85" s="24"/>
      <c r="U85" s="24"/>
      <c r="V85" s="24"/>
      <c r="W85" s="172" t="str">
        <f t="shared" si="139"/>
        <v/>
      </c>
      <c r="X85" s="46" t="str">
        <f t="shared" si="140"/>
        <v/>
      </c>
      <c r="Y85" s="28"/>
      <c r="Z85" s="27"/>
      <c r="AA85" s="25"/>
      <c r="AB85" s="25"/>
      <c r="AC85" s="184"/>
      <c r="AD85" s="44"/>
      <c r="AE85" s="176" t="str">
        <f t="shared" si="141"/>
        <v/>
      </c>
      <c r="AF85" s="44"/>
      <c r="AG85" s="46" t="str">
        <f t="shared" si="142"/>
        <v/>
      </c>
      <c r="AH85" s="28"/>
      <c r="AI85" s="27"/>
      <c r="AJ85" s="25"/>
      <c r="AK85" s="25"/>
      <c r="AL85" s="25"/>
      <c r="AM85" s="44"/>
      <c r="AN85" s="40"/>
      <c r="AO85" s="44"/>
      <c r="AP85" s="71" t="str">
        <f t="shared" si="143"/>
        <v/>
      </c>
      <c r="AQ85" s="44"/>
      <c r="AR85" s="46" t="str">
        <f t="shared" si="144"/>
        <v/>
      </c>
      <c r="AS85" s="156"/>
      <c r="AT85" s="80"/>
      <c r="AU85" s="46" t="str">
        <f t="shared" si="145"/>
        <v/>
      </c>
      <c r="AV85" s="80"/>
      <c r="AW85" s="46" t="str">
        <f t="shared" si="146"/>
        <v/>
      </c>
      <c r="AX85" s="28"/>
      <c r="AY85" s="27"/>
      <c r="AZ85" s="46">
        <f t="shared" si="147"/>
        <v>0</v>
      </c>
      <c r="BA85" s="46">
        <f t="shared" si="148"/>
        <v>0</v>
      </c>
      <c r="BB85" s="46">
        <f t="shared" si="149"/>
        <v>0</v>
      </c>
      <c r="BC85" s="46">
        <f t="shared" si="150"/>
        <v>0</v>
      </c>
      <c r="BD85" s="46">
        <f t="shared" si="151"/>
        <v>0</v>
      </c>
      <c r="BE85" s="46">
        <f t="shared" si="152"/>
        <v>0</v>
      </c>
      <c r="BF85" s="46">
        <f t="shared" si="153"/>
        <v>0</v>
      </c>
      <c r="BG85" s="46" t="str">
        <f t="shared" si="154"/>
        <v/>
      </c>
      <c r="BH85" s="17"/>
      <c r="BJ85" s="15"/>
      <c r="BK85" s="347">
        <f t="shared" si="155"/>
        <v>0</v>
      </c>
      <c r="BL85" s="347">
        <f t="shared" si="156"/>
        <v>0</v>
      </c>
      <c r="BM85" s="347">
        <f t="shared" si="157"/>
        <v>0</v>
      </c>
      <c r="BN85" s="343"/>
      <c r="BO85" s="343"/>
      <c r="BP85" s="343"/>
      <c r="BQ85" s="347">
        <f t="shared" si="158"/>
        <v>0</v>
      </c>
      <c r="BR85" s="343"/>
      <c r="BS85" s="343"/>
      <c r="BT85" s="347">
        <f t="shared" si="159"/>
        <v>0</v>
      </c>
      <c r="BU85" s="347">
        <f t="shared" si="160"/>
        <v>0</v>
      </c>
      <c r="BV85" s="17"/>
      <c r="BX85" s="15"/>
      <c r="BZ85" s="17"/>
      <c r="CB85" s="15"/>
      <c r="CC85" s="16">
        <f t="shared" si="161"/>
        <v>0</v>
      </c>
      <c r="CD85" s="16">
        <f t="shared" si="162"/>
        <v>0</v>
      </c>
      <c r="CE85" s="16">
        <f t="shared" si="163"/>
        <v>0</v>
      </c>
      <c r="CF85" s="16">
        <f t="shared" si="164"/>
        <v>0</v>
      </c>
      <c r="CG85" s="16">
        <f t="shared" si="165"/>
        <v>0</v>
      </c>
      <c r="CJ85" s="191">
        <f t="shared" si="166"/>
        <v>0</v>
      </c>
      <c r="CK85" s="191">
        <f t="shared" si="167"/>
        <v>0</v>
      </c>
      <c r="CL85" s="191">
        <f t="shared" si="168"/>
        <v>0</v>
      </c>
      <c r="CM85" s="191">
        <f t="shared" si="169"/>
        <v>0</v>
      </c>
      <c r="CN85" s="191" t="str">
        <f t="shared" si="170"/>
        <v/>
      </c>
      <c r="CO85" s="17"/>
      <c r="CQ85" s="15"/>
      <c r="CR85" s="16">
        <f>IF(M85="",,INDEX(Komp!$K$8:$K$10,M85,1))</f>
        <v>0</v>
      </c>
      <c r="CS85" s="16">
        <f>IF(N85="",,INDEX(Komp!$K$35:$K$40,N85,1))</f>
        <v>0</v>
      </c>
      <c r="CT85" s="16">
        <f>IF(N85="",,INDEX(Komp!$M$35:$M$40,N85,1))</f>
        <v>0</v>
      </c>
      <c r="CU85" s="16">
        <f>IF(O85="",,INDEX(Komp!$K$80:$K$81,O85,1))</f>
        <v>0</v>
      </c>
      <c r="CV85" s="16">
        <f>IF(P85="",,INDEX(Komp!$K$108:$K$109,P85,1))</f>
        <v>0</v>
      </c>
      <c r="CW85" s="191" t="str">
        <f t="shared" si="171"/>
        <v/>
      </c>
      <c r="CX85" s="17"/>
      <c r="CZ85" s="15"/>
      <c r="DA85" s="16" t="str">
        <f t="shared" si="172"/>
        <v/>
      </c>
      <c r="DB85" s="16">
        <f>IF(DA85="",,MATCH(DA85,Tab!$C$5:$C$22,0))</f>
        <v>0</v>
      </c>
      <c r="DC85" s="16">
        <f>IF(DB85=Tab!$D$22,1,0)</f>
        <v>0</v>
      </c>
      <c r="DD85" s="16">
        <f>IF(DB85=Tab!$D$21,1,0)</f>
        <v>0</v>
      </c>
      <c r="DE85" s="16">
        <f>IF(AND(DB85&gt;=Tab!$D$5,DB85&lt;=Tab!$D$20),1,0)</f>
        <v>0</v>
      </c>
      <c r="DF85" s="16">
        <f>IF(DE85=1,INDEX(Tab!$E$5:$E$20,DB85,1),)</f>
        <v>0</v>
      </c>
      <c r="DG85" s="17"/>
      <c r="DI85" s="15"/>
      <c r="DJ85" s="16" t="str">
        <f t="shared" si="173"/>
        <v/>
      </c>
      <c r="DL85" s="36" t="str">
        <f>IF(DD85=1,Projekt!$AH$129,"")</f>
        <v/>
      </c>
      <c r="DM85" s="36"/>
      <c r="DN85" s="36" t="str">
        <f>IF(DE85=1,INDEX(Projekt!$AB$98:$AB$113,DF85,1),"")</f>
        <v/>
      </c>
      <c r="DO85" s="36" t="str">
        <f>IF(DE85=1,INDEX(Projekt!$AH$98:$AH$113,DF85,1),"")</f>
        <v/>
      </c>
      <c r="DP85" s="36" t="str">
        <f t="shared" si="174"/>
        <v/>
      </c>
      <c r="DQ85" s="79"/>
      <c r="DR85" s="36"/>
      <c r="DS85" s="162"/>
      <c r="DT85" s="16" t="str">
        <f t="shared" si="175"/>
        <v/>
      </c>
      <c r="DU85" s="16" t="str">
        <f t="shared" si="176"/>
        <v/>
      </c>
      <c r="DV85" s="16" t="str">
        <f>IF(DE85=1,IF(DU85&lt;Tab!$M$77,1,IF(DU85&lt;Tab!$M$78,2,IF(DU85&lt;Tab!$M$79,3,IF(DU85&lt;Tab!$M$80,4,5)))),"")</f>
        <v/>
      </c>
      <c r="DW85" s="16" t="str">
        <f>IF(DE85=1,INDEX(Tab!$M$76:$M$81,DV85,1),"")</f>
        <v/>
      </c>
      <c r="DX85" s="16" t="str">
        <f>IF(DE85=1,INDEX(Tab!$M$76:$M$81,DV85+1,1),"")</f>
        <v/>
      </c>
      <c r="DY85" s="36" t="str">
        <f>IF(DE85=1,INDEX(Tab!$N$76:$AC$81,DV85,DF85),"")</f>
        <v/>
      </c>
      <c r="DZ85" s="36" t="str">
        <f>IF(DE85=1,INDEX(Tab!$N$76:$AC$81,DV85+1,DF85),"")</f>
        <v/>
      </c>
      <c r="EA85" s="36" t="str">
        <f t="shared" si="177"/>
        <v/>
      </c>
      <c r="EB85" s="36" t="str">
        <f t="shared" si="178"/>
        <v/>
      </c>
      <c r="EC85" s="79"/>
      <c r="ED85" s="36"/>
      <c r="EE85" s="15"/>
      <c r="EF85" s="16" t="str">
        <f t="shared" si="179"/>
        <v/>
      </c>
      <c r="EG85" s="16" t="str">
        <f t="shared" si="180"/>
        <v/>
      </c>
      <c r="EH85" s="16" t="str">
        <f>IF(DE85=1,IF(EG85&lt;Tab!$M$87,1,IF(EG85&lt;Tab!$M$88,2,IF(EG85&lt;Tab!$M$89,3,IF(EG85&lt;Tab!$M$90,4,5)))),"")</f>
        <v/>
      </c>
      <c r="EI85" s="16" t="str">
        <f>IF(DE85=1,INDEX(Tab!$M$86:$M$91,EH85,1),"")</f>
        <v/>
      </c>
      <c r="EJ85" s="16" t="str">
        <f>IF(DE85=1,INDEX(Tab!$M$86:$M$91,EH85+1,1),"")</f>
        <v/>
      </c>
      <c r="EK85" s="36" t="str">
        <f>IF(DE85=1,INDEX(Tab!$N$86:$AC$91,EH85,DF85),"")</f>
        <v/>
      </c>
      <c r="EL85" s="36" t="str">
        <f>IF(DE85=1,INDEX(Tab!$N$86:$AC$91,EH85+1,DF85),"")</f>
        <v/>
      </c>
      <c r="EM85" s="36">
        <f t="shared" si="181"/>
        <v>0</v>
      </c>
      <c r="EO85" s="74" t="b">
        <f t="shared" si="80"/>
        <v>0</v>
      </c>
      <c r="EP85" s="16">
        <f t="shared" si="182"/>
        <v>1</v>
      </c>
      <c r="EQ85" s="16">
        <f t="shared" si="183"/>
        <v>0</v>
      </c>
      <c r="ER85" s="16" t="str">
        <f t="shared" si="184"/>
        <v/>
      </c>
      <c r="ES85" s="17"/>
      <c r="EU85" s="15"/>
      <c r="EV85" s="191" t="str">
        <f t="shared" si="185"/>
        <v/>
      </c>
      <c r="EW85" s="191" t="str">
        <f t="shared" si="186"/>
        <v/>
      </c>
      <c r="EX85" s="17"/>
    </row>
    <row r="86" spans="2:154" s="16" customFormat="1" ht="13.9" customHeight="1" x14ac:dyDescent="0.2">
      <c r="B86" s="341"/>
      <c r="C86" s="541"/>
      <c r="D86" s="542"/>
      <c r="E86" s="25"/>
      <c r="F86" s="25"/>
      <c r="G86" s="25"/>
      <c r="H86" s="25"/>
      <c r="I86" s="25"/>
      <c r="J86" s="25"/>
      <c r="K86" s="25"/>
      <c r="L86" s="339"/>
      <c r="M86" s="337"/>
      <c r="N86" s="25"/>
      <c r="O86" s="25"/>
      <c r="P86" s="25"/>
      <c r="Q86" s="27"/>
      <c r="R86" s="24"/>
      <c r="S86" s="24"/>
      <c r="T86" s="24"/>
      <c r="U86" s="24"/>
      <c r="V86" s="24"/>
      <c r="W86" s="172" t="str">
        <f t="shared" si="49"/>
        <v/>
      </c>
      <c r="X86" s="46" t="str">
        <f t="shared" si="50"/>
        <v/>
      </c>
      <c r="Y86" s="28"/>
      <c r="Z86" s="27"/>
      <c r="AA86" s="25"/>
      <c r="AB86" s="25"/>
      <c r="AC86" s="184"/>
      <c r="AD86" s="44"/>
      <c r="AE86" s="176" t="str">
        <f t="shared" si="51"/>
        <v/>
      </c>
      <c r="AF86" s="44"/>
      <c r="AG86" s="46" t="str">
        <f t="shared" si="35"/>
        <v/>
      </c>
      <c r="AH86" s="28"/>
      <c r="AI86" s="27"/>
      <c r="AJ86" s="25"/>
      <c r="AK86" s="25"/>
      <c r="AL86" s="25"/>
      <c r="AM86" s="44"/>
      <c r="AN86" s="40"/>
      <c r="AO86" s="44"/>
      <c r="AP86" s="71" t="str">
        <f t="shared" si="52"/>
        <v/>
      </c>
      <c r="AQ86" s="44"/>
      <c r="AR86" s="46" t="str">
        <f t="shared" si="53"/>
        <v/>
      </c>
      <c r="AS86" s="156"/>
      <c r="AT86" s="80"/>
      <c r="AU86" s="46" t="str">
        <f t="shared" si="54"/>
        <v/>
      </c>
      <c r="AV86" s="80"/>
      <c r="AW86" s="46" t="str">
        <f t="shared" si="55"/>
        <v/>
      </c>
      <c r="AX86" s="28"/>
      <c r="AY86" s="27"/>
      <c r="AZ86" s="46">
        <f t="shared" si="56"/>
        <v>0</v>
      </c>
      <c r="BA86" s="46">
        <f t="shared" si="57"/>
        <v>0</v>
      </c>
      <c r="BB86" s="46">
        <f t="shared" si="58"/>
        <v>0</v>
      </c>
      <c r="BC86" s="46">
        <f t="shared" si="59"/>
        <v>0</v>
      </c>
      <c r="BD86" s="46">
        <f t="shared" si="60"/>
        <v>0</v>
      </c>
      <c r="BE86" s="46">
        <f t="shared" si="61"/>
        <v>0</v>
      </c>
      <c r="BF86" s="46">
        <f t="shared" si="62"/>
        <v>0</v>
      </c>
      <c r="BG86" s="46" t="str">
        <f t="shared" si="63"/>
        <v/>
      </c>
      <c r="BH86" s="17"/>
      <c r="BJ86" s="15"/>
      <c r="BK86" s="347">
        <f t="shared" si="36"/>
        <v>0</v>
      </c>
      <c r="BL86" s="347">
        <f t="shared" si="37"/>
        <v>0</v>
      </c>
      <c r="BM86" s="347">
        <f t="shared" si="38"/>
        <v>0</v>
      </c>
      <c r="BN86" s="343"/>
      <c r="BO86" s="343"/>
      <c r="BP86" s="343"/>
      <c r="BQ86" s="347">
        <f t="shared" si="39"/>
        <v>0</v>
      </c>
      <c r="BR86" s="343"/>
      <c r="BS86" s="343"/>
      <c r="BT86" s="347">
        <f t="shared" si="40"/>
        <v>0</v>
      </c>
      <c r="BU86" s="347">
        <f t="shared" si="41"/>
        <v>0</v>
      </c>
      <c r="BV86" s="17"/>
      <c r="BX86" s="15"/>
      <c r="BZ86" s="17"/>
      <c r="CB86" s="15"/>
      <c r="CC86" s="16">
        <f t="shared" si="64"/>
        <v>0</v>
      </c>
      <c r="CD86" s="16">
        <f t="shared" si="65"/>
        <v>0</v>
      </c>
      <c r="CE86" s="16">
        <f t="shared" si="66"/>
        <v>0</v>
      </c>
      <c r="CF86" s="16">
        <f t="shared" si="67"/>
        <v>0</v>
      </c>
      <c r="CG86" s="16">
        <f t="shared" si="68"/>
        <v>0</v>
      </c>
      <c r="CJ86" s="191">
        <f t="shared" si="69"/>
        <v>0</v>
      </c>
      <c r="CK86" s="191">
        <f t="shared" si="70"/>
        <v>0</v>
      </c>
      <c r="CL86" s="191">
        <f t="shared" si="71"/>
        <v>0</v>
      </c>
      <c r="CM86" s="191">
        <f t="shared" si="72"/>
        <v>0</v>
      </c>
      <c r="CN86" s="191" t="str">
        <f t="shared" si="86"/>
        <v/>
      </c>
      <c r="CO86" s="17"/>
      <c r="CQ86" s="15"/>
      <c r="CR86" s="16">
        <f>IF(M86="",,INDEX(Komp!$K$8:$K$10,M86,1))</f>
        <v>0</v>
      </c>
      <c r="CS86" s="16">
        <f>IF(N86="",,INDEX(Komp!$K$35:$K$40,N86,1))</f>
        <v>0</v>
      </c>
      <c r="CT86" s="16">
        <f>IF(N86="",,INDEX(Komp!$M$35:$M$40,N86,1))</f>
        <v>0</v>
      </c>
      <c r="CU86" s="16">
        <f>IF(O86="",,INDEX(Komp!$K$80:$K$81,O86,1))</f>
        <v>0</v>
      </c>
      <c r="CV86" s="16">
        <f>IF(P86="",,INDEX(Komp!$K$108:$K$109,P86,1))</f>
        <v>0</v>
      </c>
      <c r="CW86" s="191" t="str">
        <f t="shared" si="87"/>
        <v/>
      </c>
      <c r="CX86" s="17"/>
      <c r="CZ86" s="15"/>
      <c r="DA86" s="16" t="str">
        <f t="shared" si="73"/>
        <v/>
      </c>
      <c r="DB86" s="16">
        <f>IF(DA86="",,MATCH(DA86,Tab!$C$5:$C$22,0))</f>
        <v>0</v>
      </c>
      <c r="DC86" s="16">
        <f>IF(DB86=Tab!$D$22,1,0)</f>
        <v>0</v>
      </c>
      <c r="DD86" s="16">
        <f>IF(DB86=Tab!$D$21,1,0)</f>
        <v>0</v>
      </c>
      <c r="DE86" s="16">
        <f>IF(AND(DB86&gt;=Tab!$D$5,DB86&lt;=Tab!$D$20),1,0)</f>
        <v>0</v>
      </c>
      <c r="DF86" s="16">
        <f>IF(DE86=1,INDEX(Tab!$E$5:$E$20,DB86,1),)</f>
        <v>0</v>
      </c>
      <c r="DG86" s="17"/>
      <c r="DI86" s="15"/>
      <c r="DJ86" s="16" t="str">
        <f t="shared" si="74"/>
        <v/>
      </c>
      <c r="DL86" s="36" t="str">
        <f>IF(DD86=1,Projekt!$AH$129,"")</f>
        <v/>
      </c>
      <c r="DM86" s="36"/>
      <c r="DN86" s="36" t="str">
        <f>IF(DE86=1,INDEX(Projekt!$AB$98:$AB$113,DF86,1),"")</f>
        <v/>
      </c>
      <c r="DO86" s="36" t="str">
        <f>IF(DE86=1,INDEX(Projekt!$AH$98:$AH$113,DF86,1),"")</f>
        <v/>
      </c>
      <c r="DP86" s="36" t="str">
        <f t="shared" si="88"/>
        <v/>
      </c>
      <c r="DQ86" s="79"/>
      <c r="DR86" s="36"/>
      <c r="DS86" s="162"/>
      <c r="DT86" s="16" t="str">
        <f t="shared" si="75"/>
        <v/>
      </c>
      <c r="DU86" s="16" t="str">
        <f t="shared" si="76"/>
        <v/>
      </c>
      <c r="DV86" s="16" t="str">
        <f>IF(DE86=1,IF(DU86&lt;Tab!$M$77,1,IF(DU86&lt;Tab!$M$78,2,IF(DU86&lt;Tab!$M$79,3,IF(DU86&lt;Tab!$M$80,4,5)))),"")</f>
        <v/>
      </c>
      <c r="DW86" s="16" t="str">
        <f>IF(DE86=1,INDEX(Tab!$M$76:$M$81,DV86,1),"")</f>
        <v/>
      </c>
      <c r="DX86" s="16" t="str">
        <f>IF(DE86=1,INDEX(Tab!$M$76:$M$81,DV86+1,1),"")</f>
        <v/>
      </c>
      <c r="DY86" s="36" t="str">
        <f>IF(DE86=1,INDEX(Tab!$N$76:$AC$81,DV86,DF86),"")</f>
        <v/>
      </c>
      <c r="DZ86" s="36" t="str">
        <f>IF(DE86=1,INDEX(Tab!$N$76:$AC$81,DV86+1,DF86),"")</f>
        <v/>
      </c>
      <c r="EA86" s="36" t="str">
        <f t="shared" si="77"/>
        <v/>
      </c>
      <c r="EB86" s="36" t="str">
        <f t="shared" si="89"/>
        <v/>
      </c>
      <c r="EC86" s="79"/>
      <c r="ED86" s="36"/>
      <c r="EE86" s="15"/>
      <c r="EF86" s="16" t="str">
        <f t="shared" si="78"/>
        <v/>
      </c>
      <c r="EG86" s="16" t="str">
        <f t="shared" si="47"/>
        <v/>
      </c>
      <c r="EH86" s="16" t="str">
        <f>IF(DE86=1,IF(EG86&lt;Tab!$M$87,1,IF(EG86&lt;Tab!$M$88,2,IF(EG86&lt;Tab!$M$89,3,IF(EG86&lt;Tab!$M$90,4,5)))),"")</f>
        <v/>
      </c>
      <c r="EI86" s="16" t="str">
        <f>IF(DE86=1,INDEX(Tab!$M$86:$M$91,EH86,1),"")</f>
        <v/>
      </c>
      <c r="EJ86" s="16" t="str">
        <f>IF(DE86=1,INDEX(Tab!$M$86:$M$91,EH86+1,1),"")</f>
        <v/>
      </c>
      <c r="EK86" s="36" t="str">
        <f>IF(DE86=1,INDEX(Tab!$N$86:$AC$91,EH86,DF86),"")</f>
        <v/>
      </c>
      <c r="EL86" s="36" t="str">
        <f>IF(DE86=1,INDEX(Tab!$N$86:$AC$91,EH86+1,DF86),"")</f>
        <v/>
      </c>
      <c r="EM86" s="36">
        <f t="shared" si="79"/>
        <v>0</v>
      </c>
      <c r="EO86" s="74" t="b">
        <f t="shared" si="80"/>
        <v>0</v>
      </c>
      <c r="EP86" s="16">
        <f t="shared" si="81"/>
        <v>1</v>
      </c>
      <c r="EQ86" s="16">
        <f t="shared" si="82"/>
        <v>0</v>
      </c>
      <c r="ER86" s="16" t="str">
        <f t="shared" si="83"/>
        <v/>
      </c>
      <c r="ES86" s="17"/>
      <c r="EU86" s="15"/>
      <c r="EV86" s="191" t="str">
        <f t="shared" si="84"/>
        <v/>
      </c>
      <c r="EW86" s="191" t="str">
        <f t="shared" si="85"/>
        <v/>
      </c>
      <c r="EX86" s="17"/>
    </row>
    <row r="87" spans="2:154" s="16" customFormat="1" x14ac:dyDescent="0.2">
      <c r="B87" s="341"/>
      <c r="C87" s="541"/>
      <c r="D87" s="542"/>
      <c r="E87" s="25"/>
      <c r="F87" s="25"/>
      <c r="G87" s="25"/>
      <c r="H87" s="25"/>
      <c r="I87" s="25"/>
      <c r="J87" s="25"/>
      <c r="K87" s="25"/>
      <c r="L87" s="339"/>
      <c r="M87" s="337"/>
      <c r="N87" s="25"/>
      <c r="O87" s="25"/>
      <c r="P87" s="25"/>
      <c r="Q87" s="27"/>
      <c r="R87" s="24"/>
      <c r="S87" s="24"/>
      <c r="T87" s="24"/>
      <c r="U87" s="24"/>
      <c r="V87" s="24"/>
      <c r="W87" s="172" t="str">
        <f t="shared" si="49"/>
        <v/>
      </c>
      <c r="X87" s="46" t="str">
        <f t="shared" si="50"/>
        <v/>
      </c>
      <c r="Y87" s="28"/>
      <c r="Z87" s="27"/>
      <c r="AA87" s="25"/>
      <c r="AB87" s="25"/>
      <c r="AC87" s="184"/>
      <c r="AD87" s="44"/>
      <c r="AE87" s="176" t="str">
        <f t="shared" si="51"/>
        <v/>
      </c>
      <c r="AF87" s="44"/>
      <c r="AG87" s="46" t="str">
        <f t="shared" si="35"/>
        <v/>
      </c>
      <c r="AH87" s="28"/>
      <c r="AI87" s="27"/>
      <c r="AJ87" s="25"/>
      <c r="AK87" s="25"/>
      <c r="AL87" s="25"/>
      <c r="AM87" s="44"/>
      <c r="AN87" s="40"/>
      <c r="AO87" s="44"/>
      <c r="AP87" s="71" t="str">
        <f t="shared" si="52"/>
        <v/>
      </c>
      <c r="AQ87" s="44"/>
      <c r="AR87" s="46" t="str">
        <f t="shared" si="53"/>
        <v/>
      </c>
      <c r="AS87" s="156"/>
      <c r="AT87" s="80"/>
      <c r="AU87" s="46" t="str">
        <f t="shared" si="54"/>
        <v/>
      </c>
      <c r="AV87" s="80"/>
      <c r="AW87" s="46" t="str">
        <f t="shared" si="55"/>
        <v/>
      </c>
      <c r="AX87" s="28"/>
      <c r="AY87" s="27"/>
      <c r="AZ87" s="46">
        <f t="shared" si="56"/>
        <v>0</v>
      </c>
      <c r="BA87" s="46">
        <f t="shared" si="57"/>
        <v>0</v>
      </c>
      <c r="BB87" s="46">
        <f t="shared" si="58"/>
        <v>0</v>
      </c>
      <c r="BC87" s="46">
        <f t="shared" si="59"/>
        <v>0</v>
      </c>
      <c r="BD87" s="46">
        <f t="shared" si="60"/>
        <v>0</v>
      </c>
      <c r="BE87" s="46">
        <f t="shared" si="61"/>
        <v>0</v>
      </c>
      <c r="BF87" s="46">
        <f t="shared" si="62"/>
        <v>0</v>
      </c>
      <c r="BG87" s="46" t="str">
        <f t="shared" si="63"/>
        <v/>
      </c>
      <c r="BH87" s="17"/>
      <c r="BJ87" s="15"/>
      <c r="BK87" s="347">
        <f t="shared" si="36"/>
        <v>0</v>
      </c>
      <c r="BL87" s="347">
        <f t="shared" si="37"/>
        <v>0</v>
      </c>
      <c r="BM87" s="347">
        <f t="shared" si="38"/>
        <v>0</v>
      </c>
      <c r="BN87" s="343"/>
      <c r="BO87" s="343"/>
      <c r="BP87" s="343"/>
      <c r="BQ87" s="347">
        <f t="shared" si="39"/>
        <v>0</v>
      </c>
      <c r="BR87" s="343"/>
      <c r="BS87" s="343"/>
      <c r="BT87" s="347">
        <f t="shared" si="40"/>
        <v>0</v>
      </c>
      <c r="BU87" s="347">
        <f t="shared" si="41"/>
        <v>0</v>
      </c>
      <c r="BV87" s="17"/>
      <c r="BX87" s="15"/>
      <c r="BZ87" s="17"/>
      <c r="CB87" s="15"/>
      <c r="CC87" s="16">
        <f t="shared" si="64"/>
        <v>0</v>
      </c>
      <c r="CD87" s="16">
        <f t="shared" si="65"/>
        <v>0</v>
      </c>
      <c r="CE87" s="16">
        <f t="shared" si="66"/>
        <v>0</v>
      </c>
      <c r="CF87" s="16">
        <f t="shared" si="67"/>
        <v>0</v>
      </c>
      <c r="CG87" s="16">
        <f t="shared" si="68"/>
        <v>0</v>
      </c>
      <c r="CJ87" s="191">
        <f t="shared" si="69"/>
        <v>0</v>
      </c>
      <c r="CK87" s="191">
        <f t="shared" si="70"/>
        <v>0</v>
      </c>
      <c r="CL87" s="191">
        <f t="shared" si="71"/>
        <v>0</v>
      </c>
      <c r="CM87" s="191">
        <f t="shared" si="72"/>
        <v>0</v>
      </c>
      <c r="CN87" s="191" t="str">
        <f t="shared" si="86"/>
        <v/>
      </c>
      <c r="CO87" s="17"/>
      <c r="CQ87" s="15"/>
      <c r="CR87" s="16">
        <f>IF(M87="",,INDEX(Komp!$K$8:$K$10,M87,1))</f>
        <v>0</v>
      </c>
      <c r="CS87" s="16">
        <f>IF(N87="",,INDEX(Komp!$K$35:$K$40,N87,1))</f>
        <v>0</v>
      </c>
      <c r="CT87" s="16">
        <f>IF(N87="",,INDEX(Komp!$M$35:$M$40,N87,1))</f>
        <v>0</v>
      </c>
      <c r="CU87" s="16">
        <f>IF(O87="",,INDEX(Komp!$K$80:$K$81,O87,1))</f>
        <v>0</v>
      </c>
      <c r="CV87" s="16">
        <f>IF(P87="",,INDEX(Komp!$K$108:$K$109,P87,1))</f>
        <v>0</v>
      </c>
      <c r="CW87" s="191" t="str">
        <f t="shared" si="87"/>
        <v/>
      </c>
      <c r="CX87" s="17"/>
      <c r="CZ87" s="15"/>
      <c r="DA87" s="16" t="str">
        <f t="shared" si="73"/>
        <v/>
      </c>
      <c r="DB87" s="16">
        <f>IF(DA87="",,MATCH(DA87,Tab!$C$5:$C$22,0))</f>
        <v>0</v>
      </c>
      <c r="DC87" s="16">
        <f>IF(DB87=Tab!$D$22,1,0)</f>
        <v>0</v>
      </c>
      <c r="DD87" s="16">
        <f>IF(DB87=Tab!$D$21,1,0)</f>
        <v>0</v>
      </c>
      <c r="DE87" s="16">
        <f>IF(AND(DB87&gt;=Tab!$D$5,DB87&lt;=Tab!$D$20),1,0)</f>
        <v>0</v>
      </c>
      <c r="DF87" s="16">
        <f>IF(DE87=1,INDEX(Tab!$E$5:$E$20,DB87,1),)</f>
        <v>0</v>
      </c>
      <c r="DG87" s="17"/>
      <c r="DI87" s="15"/>
      <c r="DJ87" s="16" t="str">
        <f t="shared" si="74"/>
        <v/>
      </c>
      <c r="DL87" s="36" t="str">
        <f>IF(DD87=1,Projekt!$AH$129,"")</f>
        <v/>
      </c>
      <c r="DM87" s="36"/>
      <c r="DN87" s="36" t="str">
        <f>IF(DE87=1,INDEX(Projekt!$AB$98:$AB$113,DF87,1),"")</f>
        <v/>
      </c>
      <c r="DO87" s="36" t="str">
        <f>IF(DE87=1,INDEX(Projekt!$AH$98:$AH$113,DF87,1),"")</f>
        <v/>
      </c>
      <c r="DP87" s="36" t="str">
        <f t="shared" si="88"/>
        <v/>
      </c>
      <c r="DQ87" s="79"/>
      <c r="DR87" s="36"/>
      <c r="DS87" s="162"/>
      <c r="DT87" s="16" t="str">
        <f t="shared" si="75"/>
        <v/>
      </c>
      <c r="DU87" s="16" t="str">
        <f t="shared" si="76"/>
        <v/>
      </c>
      <c r="DV87" s="16" t="str">
        <f>IF(DE87=1,IF(DU87&lt;Tab!$M$77,1,IF(DU87&lt;Tab!$M$78,2,IF(DU87&lt;Tab!$M$79,3,IF(DU87&lt;Tab!$M$80,4,5)))),"")</f>
        <v/>
      </c>
      <c r="DW87" s="16" t="str">
        <f>IF(DE87=1,INDEX(Tab!$M$76:$M$81,DV87,1),"")</f>
        <v/>
      </c>
      <c r="DX87" s="16" t="str">
        <f>IF(DE87=1,INDEX(Tab!$M$76:$M$81,DV87+1,1),"")</f>
        <v/>
      </c>
      <c r="DY87" s="36" t="str">
        <f>IF(DE87=1,INDEX(Tab!$N$76:$AC$81,DV87,DF87),"")</f>
        <v/>
      </c>
      <c r="DZ87" s="36" t="str">
        <f>IF(DE87=1,INDEX(Tab!$N$76:$AC$81,DV87+1,DF87),"")</f>
        <v/>
      </c>
      <c r="EA87" s="36" t="str">
        <f t="shared" si="77"/>
        <v/>
      </c>
      <c r="EB87" s="36" t="str">
        <f t="shared" si="89"/>
        <v/>
      </c>
      <c r="EC87" s="79"/>
      <c r="ED87" s="36"/>
      <c r="EE87" s="15"/>
      <c r="EF87" s="16" t="str">
        <f t="shared" si="78"/>
        <v/>
      </c>
      <c r="EG87" s="16" t="str">
        <f t="shared" si="47"/>
        <v/>
      </c>
      <c r="EH87" s="16" t="str">
        <f>IF(DE87=1,IF(EG87&lt;Tab!$M$87,1,IF(EG87&lt;Tab!$M$88,2,IF(EG87&lt;Tab!$M$89,3,IF(EG87&lt;Tab!$M$90,4,5)))),"")</f>
        <v/>
      </c>
      <c r="EI87" s="16" t="str">
        <f>IF(DE87=1,INDEX(Tab!$M$86:$M$91,EH87,1),"")</f>
        <v/>
      </c>
      <c r="EJ87" s="16" t="str">
        <f>IF(DE87=1,INDEX(Tab!$M$86:$M$91,EH87+1,1),"")</f>
        <v/>
      </c>
      <c r="EK87" s="36" t="str">
        <f>IF(DE87=1,INDEX(Tab!$N$86:$AC$91,EH87,DF87),"")</f>
        <v/>
      </c>
      <c r="EL87" s="36" t="str">
        <f>IF(DE87=1,INDEX(Tab!$N$86:$AC$91,EH87+1,DF87),"")</f>
        <v/>
      </c>
      <c r="EM87" s="36">
        <f t="shared" si="79"/>
        <v>0</v>
      </c>
      <c r="EO87" s="74" t="b">
        <f t="shared" si="80"/>
        <v>0</v>
      </c>
      <c r="EP87" s="16">
        <f t="shared" si="81"/>
        <v>1</v>
      </c>
      <c r="EQ87" s="16">
        <f t="shared" si="82"/>
        <v>0</v>
      </c>
      <c r="ER87" s="16" t="str">
        <f t="shared" si="83"/>
        <v/>
      </c>
      <c r="ES87" s="17"/>
      <c r="EU87" s="15"/>
      <c r="EV87" s="191" t="str">
        <f t="shared" si="84"/>
        <v/>
      </c>
      <c r="EW87" s="191" t="str">
        <f t="shared" si="85"/>
        <v/>
      </c>
      <c r="EX87" s="17"/>
    </row>
    <row r="88" spans="2:154" ht="13.9" customHeight="1" x14ac:dyDescent="0.2">
      <c r="B88" s="341"/>
      <c r="C88" s="541"/>
      <c r="D88" s="542"/>
      <c r="E88" s="25"/>
      <c r="F88" s="25"/>
      <c r="G88" s="25"/>
      <c r="H88" s="25"/>
      <c r="I88" s="25"/>
      <c r="J88" s="25"/>
      <c r="K88" s="25"/>
      <c r="L88" s="339"/>
      <c r="M88" s="337"/>
      <c r="N88" s="25"/>
      <c r="O88" s="25"/>
      <c r="P88" s="25"/>
      <c r="Q88" s="27"/>
      <c r="R88" s="24"/>
      <c r="S88" s="24"/>
      <c r="T88" s="24"/>
      <c r="U88" s="24"/>
      <c r="V88" s="24"/>
      <c r="W88" s="172" t="str">
        <f t="shared" si="49"/>
        <v/>
      </c>
      <c r="X88" s="46" t="str">
        <f t="shared" si="50"/>
        <v/>
      </c>
      <c r="Y88" s="28"/>
      <c r="Z88" s="27"/>
      <c r="AA88" s="25"/>
      <c r="AB88" s="25"/>
      <c r="AC88" s="184"/>
      <c r="AD88" s="44"/>
      <c r="AE88" s="176" t="str">
        <f t="shared" si="51"/>
        <v/>
      </c>
      <c r="AF88" s="44"/>
      <c r="AG88" s="46" t="str">
        <f t="shared" si="35"/>
        <v/>
      </c>
      <c r="AH88" s="28"/>
      <c r="AI88" s="27"/>
      <c r="AJ88" s="25"/>
      <c r="AK88" s="25"/>
      <c r="AL88" s="25"/>
      <c r="AM88" s="44"/>
      <c r="AN88" s="40"/>
      <c r="AO88" s="44"/>
      <c r="AP88" s="71" t="str">
        <f t="shared" si="52"/>
        <v/>
      </c>
      <c r="AQ88" s="44"/>
      <c r="AR88" s="46" t="str">
        <f t="shared" si="53"/>
        <v/>
      </c>
      <c r="AS88" s="156"/>
      <c r="AT88" s="80"/>
      <c r="AU88" s="46" t="str">
        <f t="shared" si="54"/>
        <v/>
      </c>
      <c r="AV88" s="80"/>
      <c r="AW88" s="46" t="str">
        <f t="shared" si="55"/>
        <v/>
      </c>
      <c r="AX88" s="28"/>
      <c r="AY88" s="27"/>
      <c r="AZ88" s="46">
        <f t="shared" si="56"/>
        <v>0</v>
      </c>
      <c r="BA88" s="46">
        <f t="shared" si="57"/>
        <v>0</v>
      </c>
      <c r="BB88" s="46">
        <f t="shared" si="58"/>
        <v>0</v>
      </c>
      <c r="BC88" s="46">
        <f t="shared" si="59"/>
        <v>0</v>
      </c>
      <c r="BD88" s="46">
        <f t="shared" si="60"/>
        <v>0</v>
      </c>
      <c r="BE88" s="46">
        <f t="shared" si="61"/>
        <v>0</v>
      </c>
      <c r="BF88" s="46">
        <f t="shared" si="62"/>
        <v>0</v>
      </c>
      <c r="BG88" s="46" t="str">
        <f t="shared" si="63"/>
        <v/>
      </c>
      <c r="BH88" s="17"/>
      <c r="BI88" s="16"/>
      <c r="BJ88" s="15"/>
      <c r="BK88" s="347">
        <f t="shared" si="36"/>
        <v>0</v>
      </c>
      <c r="BL88" s="347">
        <f t="shared" si="37"/>
        <v>0</v>
      </c>
      <c r="BM88" s="347">
        <f t="shared" si="38"/>
        <v>0</v>
      </c>
      <c r="BN88" s="343"/>
      <c r="BO88" s="343"/>
      <c r="BP88" s="343"/>
      <c r="BQ88" s="347">
        <f t="shared" si="39"/>
        <v>0</v>
      </c>
      <c r="BR88" s="343"/>
      <c r="BS88" s="343"/>
      <c r="BT88" s="347">
        <f t="shared" si="40"/>
        <v>0</v>
      </c>
      <c r="BU88" s="347">
        <f t="shared" si="41"/>
        <v>0</v>
      </c>
      <c r="BV88" s="17"/>
      <c r="BW88" s="16"/>
      <c r="BX88" s="15"/>
      <c r="BY88" s="16"/>
      <c r="BZ88" s="17"/>
      <c r="CA88" s="16"/>
      <c r="CB88" s="15"/>
      <c r="CC88" s="16">
        <f t="shared" si="64"/>
        <v>0</v>
      </c>
      <c r="CD88" s="16">
        <f t="shared" si="65"/>
        <v>0</v>
      </c>
      <c r="CE88" s="16">
        <f t="shared" si="66"/>
        <v>0</v>
      </c>
      <c r="CF88" s="16">
        <f t="shared" si="67"/>
        <v>0</v>
      </c>
      <c r="CG88" s="16">
        <f t="shared" si="68"/>
        <v>0</v>
      </c>
      <c r="CH88" s="16"/>
      <c r="CI88" s="16"/>
      <c r="CJ88" s="191">
        <f t="shared" si="69"/>
        <v>0</v>
      </c>
      <c r="CK88" s="191">
        <f t="shared" si="70"/>
        <v>0</v>
      </c>
      <c r="CL88" s="191">
        <f t="shared" si="71"/>
        <v>0</v>
      </c>
      <c r="CM88" s="191">
        <f t="shared" si="72"/>
        <v>0</v>
      </c>
      <c r="CN88" s="191" t="str">
        <f t="shared" si="86"/>
        <v/>
      </c>
      <c r="CO88" s="17"/>
      <c r="CP88" s="16"/>
      <c r="CQ88" s="15"/>
      <c r="CR88" s="16">
        <f>IF(M88="",,INDEX(Komp!$K$8:$K$10,M88,1))</f>
        <v>0</v>
      </c>
      <c r="CS88" s="16">
        <f>IF(N88="",,INDEX(Komp!$K$35:$K$40,N88,1))</f>
        <v>0</v>
      </c>
      <c r="CT88" s="16">
        <f>IF(N88="",,INDEX(Komp!$M$35:$M$40,N88,1))</f>
        <v>0</v>
      </c>
      <c r="CU88" s="16">
        <f>IF(O88="",,INDEX(Komp!$K$80:$K$81,O88,1))</f>
        <v>0</v>
      </c>
      <c r="CV88" s="16">
        <f>IF(P88="",,INDEX(Komp!$K$108:$K$109,P88,1))</f>
        <v>0</v>
      </c>
      <c r="CW88" s="191" t="str">
        <f t="shared" si="87"/>
        <v/>
      </c>
      <c r="CX88" s="17"/>
      <c r="CY88" s="16"/>
      <c r="CZ88" s="15"/>
      <c r="DA88" s="16" t="str">
        <f t="shared" si="73"/>
        <v/>
      </c>
      <c r="DB88" s="16">
        <f>IF(DA88="",,MATCH(DA88,Tab!$C$5:$C$22,0))</f>
        <v>0</v>
      </c>
      <c r="DC88" s="16">
        <f>IF(DB88=Tab!$D$22,1,0)</f>
        <v>0</v>
      </c>
      <c r="DD88" s="16">
        <f>IF(DB88=Tab!$D$21,1,0)</f>
        <v>0</v>
      </c>
      <c r="DE88" s="16">
        <f>IF(AND(DB88&gt;=Tab!$D$5,DB88&lt;=Tab!$D$20),1,0)</f>
        <v>0</v>
      </c>
      <c r="DF88" s="16">
        <f>IF(DE88=1,INDEX(Tab!$E$5:$E$20,DB88,1),)</f>
        <v>0</v>
      </c>
      <c r="DG88" s="17"/>
      <c r="DH88" s="16"/>
      <c r="DI88" s="15"/>
      <c r="DJ88" s="16" t="str">
        <f t="shared" si="74"/>
        <v/>
      </c>
      <c r="DK88" s="16"/>
      <c r="DL88" s="36" t="str">
        <f>IF(DD88=1,Projekt!$AH$129,"")</f>
        <v/>
      </c>
      <c r="DM88" s="36"/>
      <c r="DN88" s="36" t="str">
        <f>IF(DE88=1,INDEX(Projekt!$AB$98:$AB$113,DF88,1),"")</f>
        <v/>
      </c>
      <c r="DO88" s="36" t="str">
        <f>IF(DE88=1,INDEX(Projekt!$AH$98:$AH$113,DF88,1),"")</f>
        <v/>
      </c>
      <c r="DP88" s="36" t="str">
        <f t="shared" si="88"/>
        <v/>
      </c>
      <c r="DQ88" s="79"/>
      <c r="DR88" s="36"/>
      <c r="DS88" s="162"/>
      <c r="DT88" s="16" t="str">
        <f t="shared" si="75"/>
        <v/>
      </c>
      <c r="DU88" s="16" t="str">
        <f t="shared" si="76"/>
        <v/>
      </c>
      <c r="DV88" s="16" t="str">
        <f>IF(DE88=1,IF(DU88&lt;Tab!$M$77,1,IF(DU88&lt;Tab!$M$78,2,IF(DU88&lt;Tab!$M$79,3,IF(DU88&lt;Tab!$M$80,4,5)))),"")</f>
        <v/>
      </c>
      <c r="DW88" s="16" t="str">
        <f>IF(DE88=1,INDEX(Tab!$M$76:$M$81,DV88,1),"")</f>
        <v/>
      </c>
      <c r="DX88" s="16" t="str">
        <f>IF(DE88=1,INDEX(Tab!$M$76:$M$81,DV88+1,1),"")</f>
        <v/>
      </c>
      <c r="DY88" s="36" t="str">
        <f>IF(DE88=1,INDEX(Tab!$N$76:$AC$81,DV88,DF88),"")</f>
        <v/>
      </c>
      <c r="DZ88" s="36" t="str">
        <f>IF(DE88=1,INDEX(Tab!$N$76:$AC$81,DV88+1,DF88),"")</f>
        <v/>
      </c>
      <c r="EA88" s="36" t="str">
        <f t="shared" si="77"/>
        <v/>
      </c>
      <c r="EB88" s="36" t="str">
        <f t="shared" si="89"/>
        <v/>
      </c>
      <c r="EC88" s="79"/>
      <c r="ED88" s="36"/>
      <c r="EE88" s="15"/>
      <c r="EF88" s="16" t="str">
        <f t="shared" si="78"/>
        <v/>
      </c>
      <c r="EG88" s="16" t="str">
        <f t="shared" si="47"/>
        <v/>
      </c>
      <c r="EH88" s="16" t="str">
        <f>IF(DE88=1,IF(EG88&lt;Tab!$M$87,1,IF(EG88&lt;Tab!$M$88,2,IF(EG88&lt;Tab!$M$89,3,IF(EG88&lt;Tab!$M$90,4,5)))),"")</f>
        <v/>
      </c>
      <c r="EI88" s="16" t="str">
        <f>IF(DE88=1,INDEX(Tab!$M$86:$M$91,EH88,1),"")</f>
        <v/>
      </c>
      <c r="EJ88" s="16" t="str">
        <f>IF(DE88=1,INDEX(Tab!$M$86:$M$91,EH88+1,1),"")</f>
        <v/>
      </c>
      <c r="EK88" s="36" t="str">
        <f>IF(DE88=1,INDEX(Tab!$N$86:$AC$91,EH88,DF88),"")</f>
        <v/>
      </c>
      <c r="EL88" s="36" t="str">
        <f>IF(DE88=1,INDEX(Tab!$N$86:$AC$91,EH88+1,DF88),"")</f>
        <v/>
      </c>
      <c r="EM88" s="36">
        <f t="shared" si="79"/>
        <v>0</v>
      </c>
      <c r="EN88" s="16"/>
      <c r="EO88" s="74" t="b">
        <f t="shared" si="80"/>
        <v>0</v>
      </c>
      <c r="EP88" s="16">
        <f t="shared" si="81"/>
        <v>1</v>
      </c>
      <c r="EQ88" s="16">
        <f t="shared" si="82"/>
        <v>0</v>
      </c>
      <c r="ER88" s="16" t="str">
        <f t="shared" si="83"/>
        <v/>
      </c>
      <c r="ES88" s="17"/>
      <c r="ET88" s="16"/>
      <c r="EU88" s="15"/>
      <c r="EV88" s="191" t="str">
        <f t="shared" si="84"/>
        <v/>
      </c>
      <c r="EW88" s="191" t="str">
        <f t="shared" si="85"/>
        <v/>
      </c>
      <c r="EX88" s="17"/>
    </row>
    <row r="89" spans="2:154" x14ac:dyDescent="0.2">
      <c r="B89" s="341"/>
      <c r="C89" s="541"/>
      <c r="D89" s="542"/>
      <c r="E89" s="25"/>
      <c r="F89" s="25"/>
      <c r="G89" s="25"/>
      <c r="H89" s="25"/>
      <c r="I89" s="25"/>
      <c r="J89" s="25"/>
      <c r="K89" s="25"/>
      <c r="L89" s="339"/>
      <c r="M89" s="337"/>
      <c r="N89" s="25"/>
      <c r="O89" s="25"/>
      <c r="P89" s="25"/>
      <c r="Q89" s="27"/>
      <c r="R89" s="24"/>
      <c r="S89" s="24"/>
      <c r="T89" s="24"/>
      <c r="U89" s="24"/>
      <c r="V89" s="24"/>
      <c r="W89" s="172" t="str">
        <f t="shared" si="49"/>
        <v/>
      </c>
      <c r="X89" s="46" t="str">
        <f t="shared" si="50"/>
        <v/>
      </c>
      <c r="Y89" s="28"/>
      <c r="Z89" s="27"/>
      <c r="AA89" s="25"/>
      <c r="AB89" s="25"/>
      <c r="AC89" s="184"/>
      <c r="AD89" s="44"/>
      <c r="AE89" s="176" t="str">
        <f t="shared" si="51"/>
        <v/>
      </c>
      <c r="AF89" s="44"/>
      <c r="AG89" s="46" t="str">
        <f t="shared" si="35"/>
        <v/>
      </c>
      <c r="AH89" s="28"/>
      <c r="AI89" s="27"/>
      <c r="AJ89" s="25"/>
      <c r="AK89" s="25"/>
      <c r="AL89" s="25"/>
      <c r="AM89" s="44"/>
      <c r="AN89" s="40"/>
      <c r="AO89" s="44"/>
      <c r="AP89" s="71" t="str">
        <f t="shared" si="52"/>
        <v/>
      </c>
      <c r="AQ89" s="44"/>
      <c r="AR89" s="46" t="str">
        <f t="shared" si="53"/>
        <v/>
      </c>
      <c r="AS89" s="156"/>
      <c r="AT89" s="80"/>
      <c r="AU89" s="46" t="str">
        <f t="shared" si="54"/>
        <v/>
      </c>
      <c r="AV89" s="80"/>
      <c r="AW89" s="46" t="str">
        <f t="shared" si="55"/>
        <v/>
      </c>
      <c r="AX89" s="28"/>
      <c r="AY89" s="27"/>
      <c r="AZ89" s="46">
        <f t="shared" si="56"/>
        <v>0</v>
      </c>
      <c r="BA89" s="46">
        <f t="shared" si="57"/>
        <v>0</v>
      </c>
      <c r="BB89" s="46">
        <f t="shared" si="58"/>
        <v>0</v>
      </c>
      <c r="BC89" s="46">
        <f t="shared" si="59"/>
        <v>0</v>
      </c>
      <c r="BD89" s="46">
        <f t="shared" si="60"/>
        <v>0</v>
      </c>
      <c r="BE89" s="46">
        <f t="shared" si="61"/>
        <v>0</v>
      </c>
      <c r="BF89" s="46">
        <f t="shared" si="62"/>
        <v>0</v>
      </c>
      <c r="BG89" s="46" t="str">
        <f t="shared" si="63"/>
        <v/>
      </c>
      <c r="BH89" s="17"/>
      <c r="BI89" s="16"/>
      <c r="BJ89" s="15"/>
      <c r="BK89" s="347">
        <f t="shared" si="36"/>
        <v>0</v>
      </c>
      <c r="BL89" s="347">
        <f t="shared" si="37"/>
        <v>0</v>
      </c>
      <c r="BM89" s="347">
        <f t="shared" si="38"/>
        <v>0</v>
      </c>
      <c r="BN89" s="343"/>
      <c r="BO89" s="343"/>
      <c r="BP89" s="343"/>
      <c r="BQ89" s="347">
        <f t="shared" si="39"/>
        <v>0</v>
      </c>
      <c r="BR89" s="343"/>
      <c r="BS89" s="343"/>
      <c r="BT89" s="347">
        <f t="shared" si="40"/>
        <v>0</v>
      </c>
      <c r="BU89" s="347">
        <f t="shared" si="41"/>
        <v>0</v>
      </c>
      <c r="BV89" s="17"/>
      <c r="BW89" s="16"/>
      <c r="BX89" s="15"/>
      <c r="BY89" s="16"/>
      <c r="BZ89" s="17"/>
      <c r="CA89" s="16"/>
      <c r="CB89" s="15"/>
      <c r="CC89" s="16">
        <f t="shared" si="64"/>
        <v>0</v>
      </c>
      <c r="CD89" s="16">
        <f t="shared" si="65"/>
        <v>0</v>
      </c>
      <c r="CE89" s="16">
        <f t="shared" si="66"/>
        <v>0</v>
      </c>
      <c r="CF89" s="16">
        <f t="shared" si="67"/>
        <v>0</v>
      </c>
      <c r="CG89" s="16">
        <f t="shared" si="68"/>
        <v>0</v>
      </c>
      <c r="CH89" s="16"/>
      <c r="CI89" s="16"/>
      <c r="CJ89" s="191">
        <f t="shared" si="69"/>
        <v>0</v>
      </c>
      <c r="CK89" s="191">
        <f t="shared" si="70"/>
        <v>0</v>
      </c>
      <c r="CL89" s="191">
        <f t="shared" si="71"/>
        <v>0</v>
      </c>
      <c r="CM89" s="191">
        <f t="shared" si="72"/>
        <v>0</v>
      </c>
      <c r="CN89" s="191" t="str">
        <f t="shared" si="86"/>
        <v/>
      </c>
      <c r="CO89" s="17"/>
      <c r="CP89" s="16"/>
      <c r="CQ89" s="15"/>
      <c r="CR89" s="16">
        <f>IF(M89="",,INDEX(Komp!$K$8:$K$10,M89,1))</f>
        <v>0</v>
      </c>
      <c r="CS89" s="16">
        <f>IF(N89="",,INDEX(Komp!$K$35:$K$40,N89,1))</f>
        <v>0</v>
      </c>
      <c r="CT89" s="16">
        <f>IF(N89="",,INDEX(Komp!$M$35:$M$40,N89,1))</f>
        <v>0</v>
      </c>
      <c r="CU89" s="16">
        <f>IF(O89="",,INDEX(Komp!$K$80:$K$81,O89,1))</f>
        <v>0</v>
      </c>
      <c r="CV89" s="16">
        <f>IF(P89="",,INDEX(Komp!$K$108:$K$109,P89,1))</f>
        <v>0</v>
      </c>
      <c r="CW89" s="191" t="str">
        <f t="shared" si="87"/>
        <v/>
      </c>
      <c r="CX89" s="17"/>
      <c r="CY89" s="16"/>
      <c r="CZ89" s="15"/>
      <c r="DA89" s="16" t="str">
        <f t="shared" si="73"/>
        <v/>
      </c>
      <c r="DB89" s="16">
        <f>IF(DA89="",,MATCH(DA89,Tab!$C$5:$C$22,0))</f>
        <v>0</v>
      </c>
      <c r="DC89" s="16">
        <f>IF(DB89=Tab!$D$22,1,0)</f>
        <v>0</v>
      </c>
      <c r="DD89" s="16">
        <f>IF(DB89=Tab!$D$21,1,0)</f>
        <v>0</v>
      </c>
      <c r="DE89" s="16">
        <f>IF(AND(DB89&gt;=Tab!$D$5,DB89&lt;=Tab!$D$20),1,0)</f>
        <v>0</v>
      </c>
      <c r="DF89" s="16">
        <f>IF(DE89=1,INDEX(Tab!$E$5:$E$20,DB89,1),)</f>
        <v>0</v>
      </c>
      <c r="DG89" s="17"/>
      <c r="DH89" s="16"/>
      <c r="DI89" s="15"/>
      <c r="DJ89" s="16" t="str">
        <f t="shared" si="74"/>
        <v/>
      </c>
      <c r="DK89" s="16"/>
      <c r="DL89" s="36" t="str">
        <f>IF(DD89=1,Projekt!$AH$129,"")</f>
        <v/>
      </c>
      <c r="DM89" s="36"/>
      <c r="DN89" s="36" t="str">
        <f>IF(DE89=1,INDEX(Projekt!$AB$98:$AB$113,DF89,1),"")</f>
        <v/>
      </c>
      <c r="DO89" s="36" t="str">
        <f>IF(DE89=1,INDEX(Projekt!$AH$98:$AH$113,DF89,1),"")</f>
        <v/>
      </c>
      <c r="DP89" s="36" t="str">
        <f t="shared" si="88"/>
        <v/>
      </c>
      <c r="DQ89" s="79"/>
      <c r="DR89" s="36"/>
      <c r="DS89" s="162"/>
      <c r="DT89" s="16" t="str">
        <f t="shared" si="75"/>
        <v/>
      </c>
      <c r="DU89" s="16" t="str">
        <f t="shared" si="76"/>
        <v/>
      </c>
      <c r="DV89" s="16" t="str">
        <f>IF(DE89=1,IF(DU89&lt;Tab!$M$77,1,IF(DU89&lt;Tab!$M$78,2,IF(DU89&lt;Tab!$M$79,3,IF(DU89&lt;Tab!$M$80,4,5)))),"")</f>
        <v/>
      </c>
      <c r="DW89" s="16" t="str">
        <f>IF(DE89=1,INDEX(Tab!$M$76:$M$81,DV89,1),"")</f>
        <v/>
      </c>
      <c r="DX89" s="16" t="str">
        <f>IF(DE89=1,INDEX(Tab!$M$76:$M$81,DV89+1,1),"")</f>
        <v/>
      </c>
      <c r="DY89" s="36" t="str">
        <f>IF(DE89=1,INDEX(Tab!$N$76:$AC$81,DV89,DF89),"")</f>
        <v/>
      </c>
      <c r="DZ89" s="36" t="str">
        <f>IF(DE89=1,INDEX(Tab!$N$76:$AC$81,DV89+1,DF89),"")</f>
        <v/>
      </c>
      <c r="EA89" s="36" t="str">
        <f t="shared" si="77"/>
        <v/>
      </c>
      <c r="EB89" s="36" t="str">
        <f t="shared" si="89"/>
        <v/>
      </c>
      <c r="EC89" s="79"/>
      <c r="ED89" s="36"/>
      <c r="EE89" s="15"/>
      <c r="EF89" s="16" t="str">
        <f t="shared" si="78"/>
        <v/>
      </c>
      <c r="EG89" s="16" t="str">
        <f t="shared" si="47"/>
        <v/>
      </c>
      <c r="EH89" s="16" t="str">
        <f>IF(DE89=1,IF(EG89&lt;Tab!$M$87,1,IF(EG89&lt;Tab!$M$88,2,IF(EG89&lt;Tab!$M$89,3,IF(EG89&lt;Tab!$M$90,4,5)))),"")</f>
        <v/>
      </c>
      <c r="EI89" s="16" t="str">
        <f>IF(DE89=1,INDEX(Tab!$M$86:$M$91,EH89,1),"")</f>
        <v/>
      </c>
      <c r="EJ89" s="16" t="str">
        <f>IF(DE89=1,INDEX(Tab!$M$86:$M$91,EH89+1,1),"")</f>
        <v/>
      </c>
      <c r="EK89" s="36" t="str">
        <f>IF(DE89=1,INDEX(Tab!$N$86:$AC$91,EH89,DF89),"")</f>
        <v/>
      </c>
      <c r="EL89" s="36" t="str">
        <f>IF(DE89=1,INDEX(Tab!$N$86:$AC$91,EH89+1,DF89),"")</f>
        <v/>
      </c>
      <c r="EM89" s="36">
        <f t="shared" si="79"/>
        <v>0</v>
      </c>
      <c r="EN89" s="16"/>
      <c r="EO89" s="74" t="b">
        <f t="shared" si="80"/>
        <v>0</v>
      </c>
      <c r="EP89" s="16">
        <f t="shared" si="81"/>
        <v>1</v>
      </c>
      <c r="EQ89" s="16">
        <f t="shared" si="82"/>
        <v>0</v>
      </c>
      <c r="ER89" s="16" t="str">
        <f t="shared" si="83"/>
        <v/>
      </c>
      <c r="ES89" s="17"/>
      <c r="ET89" s="16"/>
      <c r="EU89" s="15"/>
      <c r="EV89" s="191" t="str">
        <f t="shared" si="84"/>
        <v/>
      </c>
      <c r="EW89" s="191" t="str">
        <f t="shared" si="85"/>
        <v/>
      </c>
      <c r="EX89" s="17"/>
    </row>
    <row r="90" spans="2:154" x14ac:dyDescent="0.2">
      <c r="B90" s="341"/>
      <c r="C90" s="541"/>
      <c r="D90" s="542"/>
      <c r="E90" s="25"/>
      <c r="F90" s="25"/>
      <c r="G90" s="25"/>
      <c r="H90" s="25"/>
      <c r="I90" s="25"/>
      <c r="J90" s="25"/>
      <c r="K90" s="25"/>
      <c r="L90" s="339"/>
      <c r="M90" s="337"/>
      <c r="N90" s="25"/>
      <c r="O90" s="25"/>
      <c r="P90" s="25"/>
      <c r="Q90" s="27"/>
      <c r="R90" s="24"/>
      <c r="S90" s="24"/>
      <c r="T90" s="24"/>
      <c r="U90" s="24"/>
      <c r="V90" s="24"/>
      <c r="W90" s="172" t="str">
        <f t="shared" si="49"/>
        <v/>
      </c>
      <c r="X90" s="46" t="str">
        <f t="shared" si="50"/>
        <v/>
      </c>
      <c r="Y90" s="28"/>
      <c r="Z90" s="27"/>
      <c r="AA90" s="25"/>
      <c r="AB90" s="25"/>
      <c r="AC90" s="184"/>
      <c r="AD90" s="44"/>
      <c r="AE90" s="176" t="str">
        <f t="shared" si="51"/>
        <v/>
      </c>
      <c r="AF90" s="44"/>
      <c r="AG90" s="46" t="str">
        <f t="shared" si="35"/>
        <v/>
      </c>
      <c r="AH90" s="28"/>
      <c r="AI90" s="27"/>
      <c r="AJ90" s="25"/>
      <c r="AK90" s="25"/>
      <c r="AL90" s="25"/>
      <c r="AM90" s="44"/>
      <c r="AN90" s="40"/>
      <c r="AO90" s="44"/>
      <c r="AP90" s="71" t="str">
        <f t="shared" si="52"/>
        <v/>
      </c>
      <c r="AQ90" s="44"/>
      <c r="AR90" s="46" t="str">
        <f t="shared" si="53"/>
        <v/>
      </c>
      <c r="AS90" s="156"/>
      <c r="AT90" s="80"/>
      <c r="AU90" s="46" t="str">
        <f t="shared" si="54"/>
        <v/>
      </c>
      <c r="AV90" s="80"/>
      <c r="AW90" s="46" t="str">
        <f t="shared" si="55"/>
        <v/>
      </c>
      <c r="AX90" s="28"/>
      <c r="AY90" s="27"/>
      <c r="AZ90" s="46">
        <f t="shared" si="56"/>
        <v>0</v>
      </c>
      <c r="BA90" s="46">
        <f t="shared" si="57"/>
        <v>0</v>
      </c>
      <c r="BB90" s="46">
        <f t="shared" si="58"/>
        <v>0</v>
      </c>
      <c r="BC90" s="46">
        <f t="shared" si="59"/>
        <v>0</v>
      </c>
      <c r="BD90" s="46">
        <f t="shared" si="60"/>
        <v>0</v>
      </c>
      <c r="BE90" s="46">
        <f t="shared" si="61"/>
        <v>0</v>
      </c>
      <c r="BF90" s="46">
        <f t="shared" si="62"/>
        <v>0</v>
      </c>
      <c r="BG90" s="46" t="str">
        <f t="shared" si="63"/>
        <v/>
      </c>
      <c r="BH90" s="17"/>
      <c r="BI90" s="16"/>
      <c r="BJ90" s="15"/>
      <c r="BK90" s="347">
        <f t="shared" si="36"/>
        <v>0</v>
      </c>
      <c r="BL90" s="347">
        <f t="shared" si="37"/>
        <v>0</v>
      </c>
      <c r="BM90" s="347">
        <f t="shared" si="38"/>
        <v>0</v>
      </c>
      <c r="BN90" s="343"/>
      <c r="BO90" s="343"/>
      <c r="BP90" s="343"/>
      <c r="BQ90" s="347">
        <f t="shared" si="39"/>
        <v>0</v>
      </c>
      <c r="BR90" s="343"/>
      <c r="BS90" s="343"/>
      <c r="BT90" s="347">
        <f t="shared" si="40"/>
        <v>0</v>
      </c>
      <c r="BU90" s="347">
        <f t="shared" si="41"/>
        <v>0</v>
      </c>
      <c r="BV90" s="17"/>
      <c r="BW90" s="16"/>
      <c r="BX90" s="15"/>
      <c r="BY90" s="16"/>
      <c r="BZ90" s="17"/>
      <c r="CA90" s="16"/>
      <c r="CB90" s="15"/>
      <c r="CC90" s="16">
        <f t="shared" si="64"/>
        <v>0</v>
      </c>
      <c r="CD90" s="16">
        <f t="shared" si="65"/>
        <v>0</v>
      </c>
      <c r="CE90" s="16">
        <f t="shared" si="66"/>
        <v>0</v>
      </c>
      <c r="CF90" s="16">
        <f t="shared" si="67"/>
        <v>0</v>
      </c>
      <c r="CG90" s="16">
        <f t="shared" si="68"/>
        <v>0</v>
      </c>
      <c r="CH90" s="16"/>
      <c r="CI90" s="16"/>
      <c r="CJ90" s="191">
        <f t="shared" si="69"/>
        <v>0</v>
      </c>
      <c r="CK90" s="191">
        <f t="shared" si="70"/>
        <v>0</v>
      </c>
      <c r="CL90" s="191">
        <f t="shared" si="71"/>
        <v>0</v>
      </c>
      <c r="CM90" s="191">
        <f t="shared" si="72"/>
        <v>0</v>
      </c>
      <c r="CN90" s="191" t="str">
        <f t="shared" si="86"/>
        <v/>
      </c>
      <c r="CO90" s="17"/>
      <c r="CP90" s="16"/>
      <c r="CQ90" s="15"/>
      <c r="CR90" s="16">
        <f>IF(M90="",,INDEX(Komp!$K$8:$K$10,M90,1))</f>
        <v>0</v>
      </c>
      <c r="CS90" s="16">
        <f>IF(N90="",,INDEX(Komp!$K$35:$K$40,N90,1))</f>
        <v>0</v>
      </c>
      <c r="CT90" s="16">
        <f>IF(N90="",,INDEX(Komp!$M$35:$M$40,N90,1))</f>
        <v>0</v>
      </c>
      <c r="CU90" s="16">
        <f>IF(O90="",,INDEX(Komp!$K$80:$K$81,O90,1))</f>
        <v>0</v>
      </c>
      <c r="CV90" s="16">
        <f>IF(P90="",,INDEX(Komp!$K$108:$K$109,P90,1))</f>
        <v>0</v>
      </c>
      <c r="CW90" s="191" t="str">
        <f t="shared" si="87"/>
        <v/>
      </c>
      <c r="CX90" s="17"/>
      <c r="CY90" s="16"/>
      <c r="CZ90" s="15"/>
      <c r="DA90" s="16" t="str">
        <f t="shared" si="73"/>
        <v/>
      </c>
      <c r="DB90" s="16">
        <f>IF(DA90="",,MATCH(DA90,Tab!$C$5:$C$22,0))</f>
        <v>0</v>
      </c>
      <c r="DC90" s="16">
        <f>IF(DB90=Tab!$D$22,1,0)</f>
        <v>0</v>
      </c>
      <c r="DD90" s="16">
        <f>IF(DB90=Tab!$D$21,1,0)</f>
        <v>0</v>
      </c>
      <c r="DE90" s="16">
        <f>IF(AND(DB90&gt;=Tab!$D$5,DB90&lt;=Tab!$D$20),1,0)</f>
        <v>0</v>
      </c>
      <c r="DF90" s="16">
        <f>IF(DE90=1,INDEX(Tab!$E$5:$E$20,DB90,1),)</f>
        <v>0</v>
      </c>
      <c r="DG90" s="17"/>
      <c r="DH90" s="16"/>
      <c r="DI90" s="15"/>
      <c r="DJ90" s="16" t="str">
        <f t="shared" si="74"/>
        <v/>
      </c>
      <c r="DK90" s="16"/>
      <c r="DL90" s="36" t="str">
        <f>IF(DD90=1,Projekt!$AH$129,"")</f>
        <v/>
      </c>
      <c r="DM90" s="36"/>
      <c r="DN90" s="36" t="str">
        <f>IF(DE90=1,INDEX(Projekt!$AB$98:$AB$113,DF90,1),"")</f>
        <v/>
      </c>
      <c r="DO90" s="36" t="str">
        <f>IF(DE90=1,INDEX(Projekt!$AH$98:$AH$113,DF90,1),"")</f>
        <v/>
      </c>
      <c r="DP90" s="36" t="str">
        <f t="shared" si="88"/>
        <v/>
      </c>
      <c r="DQ90" s="79"/>
      <c r="DR90" s="36"/>
      <c r="DS90" s="162"/>
      <c r="DT90" s="16" t="str">
        <f t="shared" si="75"/>
        <v/>
      </c>
      <c r="DU90" s="16" t="str">
        <f t="shared" si="76"/>
        <v/>
      </c>
      <c r="DV90" s="16" t="str">
        <f>IF(DE90=1,IF(DU90&lt;Tab!$M$77,1,IF(DU90&lt;Tab!$M$78,2,IF(DU90&lt;Tab!$M$79,3,IF(DU90&lt;Tab!$M$80,4,5)))),"")</f>
        <v/>
      </c>
      <c r="DW90" s="16" t="str">
        <f>IF(DE90=1,INDEX(Tab!$M$76:$M$81,DV90,1),"")</f>
        <v/>
      </c>
      <c r="DX90" s="16" t="str">
        <f>IF(DE90=1,INDEX(Tab!$M$76:$M$81,DV90+1,1),"")</f>
        <v/>
      </c>
      <c r="DY90" s="36" t="str">
        <f>IF(DE90=1,INDEX(Tab!$N$76:$AC$81,DV90,DF90),"")</f>
        <v/>
      </c>
      <c r="DZ90" s="36" t="str">
        <f>IF(DE90=1,INDEX(Tab!$N$76:$AC$81,DV90+1,DF90),"")</f>
        <v/>
      </c>
      <c r="EA90" s="36" t="str">
        <f t="shared" si="77"/>
        <v/>
      </c>
      <c r="EB90" s="36" t="str">
        <f t="shared" si="89"/>
        <v/>
      </c>
      <c r="EC90" s="79"/>
      <c r="ED90" s="36"/>
      <c r="EE90" s="15"/>
      <c r="EF90" s="16" t="str">
        <f t="shared" si="78"/>
        <v/>
      </c>
      <c r="EG90" s="16" t="str">
        <f t="shared" si="47"/>
        <v/>
      </c>
      <c r="EH90" s="16" t="str">
        <f>IF(DE90=1,IF(EG90&lt;Tab!$M$87,1,IF(EG90&lt;Tab!$M$88,2,IF(EG90&lt;Tab!$M$89,3,IF(EG90&lt;Tab!$M$90,4,5)))),"")</f>
        <v/>
      </c>
      <c r="EI90" s="16" t="str">
        <f>IF(DE90=1,INDEX(Tab!$M$86:$M$91,EH90,1),"")</f>
        <v/>
      </c>
      <c r="EJ90" s="16" t="str">
        <f>IF(DE90=1,INDEX(Tab!$M$86:$M$91,EH90+1,1),"")</f>
        <v/>
      </c>
      <c r="EK90" s="36" t="str">
        <f>IF(DE90=1,INDEX(Tab!$N$86:$AC$91,EH90,DF90),"")</f>
        <v/>
      </c>
      <c r="EL90" s="36" t="str">
        <f>IF(DE90=1,INDEX(Tab!$N$86:$AC$91,EH90+1,DF90),"")</f>
        <v/>
      </c>
      <c r="EM90" s="36">
        <f t="shared" si="79"/>
        <v>0</v>
      </c>
      <c r="EN90" s="16"/>
      <c r="EO90" s="74" t="b">
        <f t="shared" si="80"/>
        <v>0</v>
      </c>
      <c r="EP90" s="16">
        <f t="shared" si="81"/>
        <v>1</v>
      </c>
      <c r="EQ90" s="16">
        <f t="shared" si="82"/>
        <v>0</v>
      </c>
      <c r="ER90" s="16" t="str">
        <f t="shared" si="83"/>
        <v/>
      </c>
      <c r="ES90" s="17"/>
      <c r="ET90" s="16"/>
      <c r="EU90" s="15"/>
      <c r="EV90" s="191" t="str">
        <f t="shared" si="84"/>
        <v/>
      </c>
      <c r="EW90" s="191" t="str">
        <f t="shared" si="85"/>
        <v/>
      </c>
      <c r="EX90" s="17"/>
    </row>
    <row r="91" spans="2:154" x14ac:dyDescent="0.2">
      <c r="B91" s="341"/>
      <c r="C91" s="541"/>
      <c r="D91" s="542"/>
      <c r="E91" s="25"/>
      <c r="F91" s="25"/>
      <c r="G91" s="25"/>
      <c r="H91" s="25"/>
      <c r="I91" s="25"/>
      <c r="J91" s="25"/>
      <c r="K91" s="25"/>
      <c r="L91" s="339"/>
      <c r="M91" s="337"/>
      <c r="N91" s="25"/>
      <c r="O91" s="25"/>
      <c r="P91" s="25"/>
      <c r="Q91" s="27"/>
      <c r="R91" s="24"/>
      <c r="S91" s="24"/>
      <c r="T91" s="24"/>
      <c r="U91" s="24"/>
      <c r="V91" s="24"/>
      <c r="W91" s="172" t="str">
        <f t="shared" si="49"/>
        <v/>
      </c>
      <c r="X91" s="46" t="str">
        <f t="shared" si="50"/>
        <v/>
      </c>
      <c r="Y91" s="28"/>
      <c r="Z91" s="27"/>
      <c r="AA91" s="25"/>
      <c r="AB91" s="25"/>
      <c r="AC91" s="184"/>
      <c r="AD91" s="44"/>
      <c r="AE91" s="176" t="str">
        <f t="shared" si="51"/>
        <v/>
      </c>
      <c r="AF91" s="44"/>
      <c r="AG91" s="46" t="str">
        <f t="shared" si="35"/>
        <v/>
      </c>
      <c r="AH91" s="28"/>
      <c r="AI91" s="27"/>
      <c r="AJ91" s="25"/>
      <c r="AK91" s="25"/>
      <c r="AL91" s="25"/>
      <c r="AM91" s="44"/>
      <c r="AN91" s="40"/>
      <c r="AO91" s="44"/>
      <c r="AP91" s="71" t="str">
        <f t="shared" si="52"/>
        <v/>
      </c>
      <c r="AQ91" s="44"/>
      <c r="AR91" s="46" t="str">
        <f t="shared" si="53"/>
        <v/>
      </c>
      <c r="AS91" s="156"/>
      <c r="AT91" s="80"/>
      <c r="AU91" s="46" t="str">
        <f t="shared" si="54"/>
        <v/>
      </c>
      <c r="AV91" s="80"/>
      <c r="AW91" s="46" t="str">
        <f t="shared" si="55"/>
        <v/>
      </c>
      <c r="AX91" s="28"/>
      <c r="AY91" s="27"/>
      <c r="AZ91" s="46">
        <f t="shared" si="56"/>
        <v>0</v>
      </c>
      <c r="BA91" s="46">
        <f t="shared" si="57"/>
        <v>0</v>
      </c>
      <c r="BB91" s="46">
        <f t="shared" si="58"/>
        <v>0</v>
      </c>
      <c r="BC91" s="46">
        <f t="shared" si="59"/>
        <v>0</v>
      </c>
      <c r="BD91" s="46">
        <f t="shared" si="60"/>
        <v>0</v>
      </c>
      <c r="BE91" s="46">
        <f t="shared" si="61"/>
        <v>0</v>
      </c>
      <c r="BF91" s="46">
        <f t="shared" si="62"/>
        <v>0</v>
      </c>
      <c r="BG91" s="46" t="str">
        <f t="shared" si="63"/>
        <v/>
      </c>
      <c r="BH91" s="17"/>
      <c r="BI91" s="16"/>
      <c r="BJ91" s="15"/>
      <c r="BK91" s="347">
        <f t="shared" si="36"/>
        <v>0</v>
      </c>
      <c r="BL91" s="347">
        <f t="shared" si="37"/>
        <v>0</v>
      </c>
      <c r="BM91" s="347">
        <f t="shared" si="38"/>
        <v>0</v>
      </c>
      <c r="BN91" s="343"/>
      <c r="BO91" s="343"/>
      <c r="BP91" s="343"/>
      <c r="BQ91" s="347">
        <f t="shared" si="39"/>
        <v>0</v>
      </c>
      <c r="BR91" s="343"/>
      <c r="BS91" s="343"/>
      <c r="BT91" s="347">
        <f t="shared" si="40"/>
        <v>0</v>
      </c>
      <c r="BU91" s="347">
        <f t="shared" si="41"/>
        <v>0</v>
      </c>
      <c r="BV91" s="17"/>
      <c r="BW91" s="16"/>
      <c r="BX91" s="15"/>
      <c r="BY91" s="16"/>
      <c r="BZ91" s="17"/>
      <c r="CA91" s="16"/>
      <c r="CB91" s="15"/>
      <c r="CC91" s="16">
        <f t="shared" si="64"/>
        <v>0</v>
      </c>
      <c r="CD91" s="16">
        <f t="shared" si="65"/>
        <v>0</v>
      </c>
      <c r="CE91" s="16">
        <f t="shared" si="66"/>
        <v>0</v>
      </c>
      <c r="CF91" s="16">
        <f t="shared" si="67"/>
        <v>0</v>
      </c>
      <c r="CG91" s="16">
        <f t="shared" si="68"/>
        <v>0</v>
      </c>
      <c r="CH91" s="16"/>
      <c r="CI91" s="16"/>
      <c r="CJ91" s="191">
        <f t="shared" si="69"/>
        <v>0</v>
      </c>
      <c r="CK91" s="191">
        <f t="shared" si="70"/>
        <v>0</v>
      </c>
      <c r="CL91" s="191">
        <f t="shared" si="71"/>
        <v>0</v>
      </c>
      <c r="CM91" s="191">
        <f t="shared" si="72"/>
        <v>0</v>
      </c>
      <c r="CN91" s="191" t="str">
        <f t="shared" si="86"/>
        <v/>
      </c>
      <c r="CO91" s="17"/>
      <c r="CP91" s="16"/>
      <c r="CQ91" s="15"/>
      <c r="CR91" s="16">
        <f>IF(M91="",,INDEX(Komp!$K$8:$K$10,M91,1))</f>
        <v>0</v>
      </c>
      <c r="CS91" s="16">
        <f>IF(N91="",,INDEX(Komp!$K$35:$K$40,N91,1))</f>
        <v>0</v>
      </c>
      <c r="CT91" s="16">
        <f>IF(N91="",,INDEX(Komp!$M$35:$M$40,N91,1))</f>
        <v>0</v>
      </c>
      <c r="CU91" s="16">
        <f>IF(O91="",,INDEX(Komp!$K$80:$K$81,O91,1))</f>
        <v>0</v>
      </c>
      <c r="CV91" s="16">
        <f>IF(P91="",,INDEX(Komp!$K$108:$K$109,P91,1))</f>
        <v>0</v>
      </c>
      <c r="CW91" s="191" t="str">
        <f t="shared" si="87"/>
        <v/>
      </c>
      <c r="CX91" s="17"/>
      <c r="CY91" s="16"/>
      <c r="CZ91" s="15"/>
      <c r="DA91" s="16" t="str">
        <f t="shared" si="73"/>
        <v/>
      </c>
      <c r="DB91" s="16">
        <f>IF(DA91="",,MATCH(DA91,Tab!$C$5:$C$22,0))</f>
        <v>0</v>
      </c>
      <c r="DC91" s="16">
        <f>IF(DB91=Tab!$D$22,1,0)</f>
        <v>0</v>
      </c>
      <c r="DD91" s="16">
        <f>IF(DB91=Tab!$D$21,1,0)</f>
        <v>0</v>
      </c>
      <c r="DE91" s="16">
        <f>IF(AND(DB91&gt;=Tab!$D$5,DB91&lt;=Tab!$D$20),1,0)</f>
        <v>0</v>
      </c>
      <c r="DF91" s="16">
        <f>IF(DE91=1,INDEX(Tab!$E$5:$E$20,DB91,1),)</f>
        <v>0</v>
      </c>
      <c r="DG91" s="17"/>
      <c r="DH91" s="16"/>
      <c r="DI91" s="15"/>
      <c r="DJ91" s="16" t="str">
        <f t="shared" si="74"/>
        <v/>
      </c>
      <c r="DK91" s="16"/>
      <c r="DL91" s="36" t="str">
        <f>IF(DD91=1,Projekt!$AH$129,"")</f>
        <v/>
      </c>
      <c r="DM91" s="36"/>
      <c r="DN91" s="36" t="str">
        <f>IF(DE91=1,INDEX(Projekt!$AB$98:$AB$113,DF91,1),"")</f>
        <v/>
      </c>
      <c r="DO91" s="36" t="str">
        <f>IF(DE91=1,INDEX(Projekt!$AH$98:$AH$113,DF91,1),"")</f>
        <v/>
      </c>
      <c r="DP91" s="36" t="str">
        <f t="shared" si="88"/>
        <v/>
      </c>
      <c r="DQ91" s="79"/>
      <c r="DR91" s="36"/>
      <c r="DS91" s="162"/>
      <c r="DT91" s="16" t="str">
        <f t="shared" si="75"/>
        <v/>
      </c>
      <c r="DU91" s="16" t="str">
        <f t="shared" si="76"/>
        <v/>
      </c>
      <c r="DV91" s="16" t="str">
        <f>IF(DE91=1,IF(DU91&lt;Tab!$M$77,1,IF(DU91&lt;Tab!$M$78,2,IF(DU91&lt;Tab!$M$79,3,IF(DU91&lt;Tab!$M$80,4,5)))),"")</f>
        <v/>
      </c>
      <c r="DW91" s="16" t="str">
        <f>IF(DE91=1,INDEX(Tab!$M$76:$M$81,DV91,1),"")</f>
        <v/>
      </c>
      <c r="DX91" s="16" t="str">
        <f>IF(DE91=1,INDEX(Tab!$M$76:$M$81,DV91+1,1),"")</f>
        <v/>
      </c>
      <c r="DY91" s="36" t="str">
        <f>IF(DE91=1,INDEX(Tab!$N$76:$AC$81,DV91,DF91),"")</f>
        <v/>
      </c>
      <c r="DZ91" s="36" t="str">
        <f>IF(DE91=1,INDEX(Tab!$N$76:$AC$81,DV91+1,DF91),"")</f>
        <v/>
      </c>
      <c r="EA91" s="36" t="str">
        <f t="shared" si="77"/>
        <v/>
      </c>
      <c r="EB91" s="36" t="str">
        <f t="shared" si="89"/>
        <v/>
      </c>
      <c r="EC91" s="79"/>
      <c r="ED91" s="36"/>
      <c r="EE91" s="15"/>
      <c r="EF91" s="16" t="str">
        <f t="shared" si="78"/>
        <v/>
      </c>
      <c r="EG91" s="16" t="str">
        <f t="shared" si="47"/>
        <v/>
      </c>
      <c r="EH91" s="16" t="str">
        <f>IF(DE91=1,IF(EG91&lt;Tab!$M$87,1,IF(EG91&lt;Tab!$M$88,2,IF(EG91&lt;Tab!$M$89,3,IF(EG91&lt;Tab!$M$90,4,5)))),"")</f>
        <v/>
      </c>
      <c r="EI91" s="16" t="str">
        <f>IF(DE91=1,INDEX(Tab!$M$86:$M$91,EH91,1),"")</f>
        <v/>
      </c>
      <c r="EJ91" s="16" t="str">
        <f>IF(DE91=1,INDEX(Tab!$M$86:$M$91,EH91+1,1),"")</f>
        <v/>
      </c>
      <c r="EK91" s="36" t="str">
        <f>IF(DE91=1,INDEX(Tab!$N$86:$AC$91,EH91,DF91),"")</f>
        <v/>
      </c>
      <c r="EL91" s="36" t="str">
        <f>IF(DE91=1,INDEX(Tab!$N$86:$AC$91,EH91+1,DF91),"")</f>
        <v/>
      </c>
      <c r="EM91" s="36">
        <f t="shared" si="79"/>
        <v>0</v>
      </c>
      <c r="EN91" s="16"/>
      <c r="EO91" s="74" t="b">
        <f t="shared" si="80"/>
        <v>0</v>
      </c>
      <c r="EP91" s="16">
        <f t="shared" si="81"/>
        <v>1</v>
      </c>
      <c r="EQ91" s="16">
        <f t="shared" si="82"/>
        <v>0</v>
      </c>
      <c r="ER91" s="16" t="str">
        <f t="shared" si="83"/>
        <v/>
      </c>
      <c r="ES91" s="17"/>
      <c r="ET91" s="16"/>
      <c r="EU91" s="15"/>
      <c r="EV91" s="191" t="str">
        <f t="shared" si="84"/>
        <v/>
      </c>
      <c r="EW91" s="191" t="str">
        <f t="shared" si="85"/>
        <v/>
      </c>
      <c r="EX91" s="17"/>
    </row>
    <row r="92" spans="2:154" x14ac:dyDescent="0.2">
      <c r="B92" s="341"/>
      <c r="C92" s="541"/>
      <c r="D92" s="542"/>
      <c r="E92" s="25"/>
      <c r="F92" s="25"/>
      <c r="G92" s="25"/>
      <c r="H92" s="25"/>
      <c r="I92" s="25"/>
      <c r="J92" s="25"/>
      <c r="K92" s="25"/>
      <c r="L92" s="339"/>
      <c r="M92" s="337"/>
      <c r="N92" s="25"/>
      <c r="O92" s="25"/>
      <c r="P92" s="25"/>
      <c r="Q92" s="27"/>
      <c r="R92" s="24"/>
      <c r="S92" s="24"/>
      <c r="T92" s="24"/>
      <c r="U92" s="24"/>
      <c r="V92" s="24"/>
      <c r="W92" s="172" t="str">
        <f t="shared" si="49"/>
        <v/>
      </c>
      <c r="X92" s="46" t="str">
        <f t="shared" si="50"/>
        <v/>
      </c>
      <c r="Y92" s="28"/>
      <c r="Z92" s="27"/>
      <c r="AA92" s="25"/>
      <c r="AB92" s="25"/>
      <c r="AC92" s="184"/>
      <c r="AD92" s="44"/>
      <c r="AE92" s="176" t="str">
        <f t="shared" si="51"/>
        <v/>
      </c>
      <c r="AF92" s="44"/>
      <c r="AG92" s="46" t="str">
        <f t="shared" si="35"/>
        <v/>
      </c>
      <c r="AH92" s="28"/>
      <c r="AI92" s="27"/>
      <c r="AJ92" s="25"/>
      <c r="AK92" s="25"/>
      <c r="AL92" s="25"/>
      <c r="AM92" s="44"/>
      <c r="AN92" s="40"/>
      <c r="AO92" s="44"/>
      <c r="AP92" s="71" t="str">
        <f t="shared" si="52"/>
        <v/>
      </c>
      <c r="AQ92" s="44"/>
      <c r="AR92" s="46" t="str">
        <f t="shared" si="53"/>
        <v/>
      </c>
      <c r="AS92" s="156"/>
      <c r="AT92" s="80"/>
      <c r="AU92" s="46" t="str">
        <f t="shared" si="54"/>
        <v/>
      </c>
      <c r="AV92" s="80"/>
      <c r="AW92" s="46" t="str">
        <f t="shared" si="55"/>
        <v/>
      </c>
      <c r="AX92" s="28"/>
      <c r="AY92" s="27"/>
      <c r="AZ92" s="46">
        <f t="shared" si="56"/>
        <v>0</v>
      </c>
      <c r="BA92" s="46">
        <f t="shared" si="57"/>
        <v>0</v>
      </c>
      <c r="BB92" s="46">
        <f t="shared" si="58"/>
        <v>0</v>
      </c>
      <c r="BC92" s="46">
        <f t="shared" si="59"/>
        <v>0</v>
      </c>
      <c r="BD92" s="46">
        <f t="shared" si="60"/>
        <v>0</v>
      </c>
      <c r="BE92" s="46">
        <f t="shared" si="61"/>
        <v>0</v>
      </c>
      <c r="BF92" s="46">
        <f t="shared" si="62"/>
        <v>0</v>
      </c>
      <c r="BG92" s="46" t="str">
        <f t="shared" si="63"/>
        <v/>
      </c>
      <c r="BH92" s="17"/>
      <c r="BI92" s="16"/>
      <c r="BJ92" s="15"/>
      <c r="BK92" s="347">
        <f t="shared" si="36"/>
        <v>0</v>
      </c>
      <c r="BL92" s="347">
        <f t="shared" si="37"/>
        <v>0</v>
      </c>
      <c r="BM92" s="347">
        <f t="shared" si="38"/>
        <v>0</v>
      </c>
      <c r="BN92" s="343"/>
      <c r="BO92" s="343"/>
      <c r="BP92" s="343"/>
      <c r="BQ92" s="347">
        <f t="shared" si="39"/>
        <v>0</v>
      </c>
      <c r="BR92" s="343"/>
      <c r="BS92" s="343"/>
      <c r="BT92" s="347">
        <f t="shared" si="40"/>
        <v>0</v>
      </c>
      <c r="BU92" s="347">
        <f t="shared" si="41"/>
        <v>0</v>
      </c>
      <c r="BV92" s="17"/>
      <c r="BW92" s="16"/>
      <c r="BX92" s="15"/>
      <c r="BY92" s="16"/>
      <c r="BZ92" s="17"/>
      <c r="CA92" s="16"/>
      <c r="CB92" s="15"/>
      <c r="CC92" s="16">
        <f t="shared" si="64"/>
        <v>0</v>
      </c>
      <c r="CD92" s="16">
        <f t="shared" si="65"/>
        <v>0</v>
      </c>
      <c r="CE92" s="16">
        <f t="shared" si="66"/>
        <v>0</v>
      </c>
      <c r="CF92" s="16">
        <f t="shared" si="67"/>
        <v>0</v>
      </c>
      <c r="CG92" s="16">
        <f t="shared" si="68"/>
        <v>0</v>
      </c>
      <c r="CH92" s="16"/>
      <c r="CI92" s="16"/>
      <c r="CJ92" s="191">
        <f t="shared" si="69"/>
        <v>0</v>
      </c>
      <c r="CK92" s="191">
        <f t="shared" si="70"/>
        <v>0</v>
      </c>
      <c r="CL92" s="191">
        <f t="shared" si="71"/>
        <v>0</v>
      </c>
      <c r="CM92" s="191">
        <f t="shared" si="72"/>
        <v>0</v>
      </c>
      <c r="CN92" s="191" t="str">
        <f t="shared" si="86"/>
        <v/>
      </c>
      <c r="CO92" s="17"/>
      <c r="CP92" s="16"/>
      <c r="CQ92" s="15"/>
      <c r="CR92" s="16">
        <f>IF(M92="",,INDEX(Komp!$K$8:$K$10,M92,1))</f>
        <v>0</v>
      </c>
      <c r="CS92" s="16">
        <f>IF(N92="",,INDEX(Komp!$K$35:$K$40,N92,1))</f>
        <v>0</v>
      </c>
      <c r="CT92" s="16">
        <f>IF(N92="",,INDEX(Komp!$M$35:$M$40,N92,1))</f>
        <v>0</v>
      </c>
      <c r="CU92" s="16">
        <f>IF(O92="",,INDEX(Komp!$K$80:$K$81,O92,1))</f>
        <v>0</v>
      </c>
      <c r="CV92" s="16">
        <f>IF(P92="",,INDEX(Komp!$K$108:$K$109,P92,1))</f>
        <v>0</v>
      </c>
      <c r="CW92" s="191" t="str">
        <f t="shared" si="87"/>
        <v/>
      </c>
      <c r="CX92" s="17"/>
      <c r="CY92" s="16"/>
      <c r="CZ92" s="15"/>
      <c r="DA92" s="16" t="str">
        <f t="shared" si="73"/>
        <v/>
      </c>
      <c r="DB92" s="16">
        <f>IF(DA92="",,MATCH(DA92,Tab!$C$5:$C$22,0))</f>
        <v>0</v>
      </c>
      <c r="DC92" s="16">
        <f>IF(DB92=Tab!$D$22,1,0)</f>
        <v>0</v>
      </c>
      <c r="DD92" s="16">
        <f>IF(DB92=Tab!$D$21,1,0)</f>
        <v>0</v>
      </c>
      <c r="DE92" s="16">
        <f>IF(AND(DB92&gt;=Tab!$D$5,DB92&lt;=Tab!$D$20),1,0)</f>
        <v>0</v>
      </c>
      <c r="DF92" s="16">
        <f>IF(DE92=1,INDEX(Tab!$E$5:$E$20,DB92,1),)</f>
        <v>0</v>
      </c>
      <c r="DG92" s="17"/>
      <c r="DH92" s="16"/>
      <c r="DI92" s="15"/>
      <c r="DJ92" s="16" t="str">
        <f t="shared" si="74"/>
        <v/>
      </c>
      <c r="DK92" s="16"/>
      <c r="DL92" s="36" t="str">
        <f>IF(DD92=1,Projekt!$AH$129,"")</f>
        <v/>
      </c>
      <c r="DM92" s="36"/>
      <c r="DN92" s="36" t="str">
        <f>IF(DE92=1,INDEX(Projekt!$AB$98:$AB$113,DF92,1),"")</f>
        <v/>
      </c>
      <c r="DO92" s="36" t="str">
        <f>IF(DE92=1,INDEX(Projekt!$AH$98:$AH$113,DF92,1),"")</f>
        <v/>
      </c>
      <c r="DP92" s="36" t="str">
        <f t="shared" si="88"/>
        <v/>
      </c>
      <c r="DQ92" s="79"/>
      <c r="DR92" s="36"/>
      <c r="DS92" s="162"/>
      <c r="DT92" s="16" t="str">
        <f t="shared" si="75"/>
        <v/>
      </c>
      <c r="DU92" s="16" t="str">
        <f t="shared" si="76"/>
        <v/>
      </c>
      <c r="DV92" s="16" t="str">
        <f>IF(DE92=1,IF(DU92&lt;Tab!$M$77,1,IF(DU92&lt;Tab!$M$78,2,IF(DU92&lt;Tab!$M$79,3,IF(DU92&lt;Tab!$M$80,4,5)))),"")</f>
        <v/>
      </c>
      <c r="DW92" s="16" t="str">
        <f>IF(DE92=1,INDEX(Tab!$M$76:$M$81,DV92,1),"")</f>
        <v/>
      </c>
      <c r="DX92" s="16" t="str">
        <f>IF(DE92=1,INDEX(Tab!$M$76:$M$81,DV92+1,1),"")</f>
        <v/>
      </c>
      <c r="DY92" s="36" t="str">
        <f>IF(DE92=1,INDEX(Tab!$N$76:$AC$81,DV92,DF92),"")</f>
        <v/>
      </c>
      <c r="DZ92" s="36" t="str">
        <f>IF(DE92=1,INDEX(Tab!$N$76:$AC$81,DV92+1,DF92),"")</f>
        <v/>
      </c>
      <c r="EA92" s="36" t="str">
        <f t="shared" si="77"/>
        <v/>
      </c>
      <c r="EB92" s="36" t="str">
        <f t="shared" si="89"/>
        <v/>
      </c>
      <c r="EC92" s="79"/>
      <c r="ED92" s="36"/>
      <c r="EE92" s="15"/>
      <c r="EF92" s="16" t="str">
        <f t="shared" si="78"/>
        <v/>
      </c>
      <c r="EG92" s="16" t="str">
        <f t="shared" si="47"/>
        <v/>
      </c>
      <c r="EH92" s="16" t="str">
        <f>IF(DE92=1,IF(EG92&lt;Tab!$M$87,1,IF(EG92&lt;Tab!$M$88,2,IF(EG92&lt;Tab!$M$89,3,IF(EG92&lt;Tab!$M$90,4,5)))),"")</f>
        <v/>
      </c>
      <c r="EI92" s="16" t="str">
        <f>IF(DE92=1,INDEX(Tab!$M$86:$M$91,EH92,1),"")</f>
        <v/>
      </c>
      <c r="EJ92" s="16" t="str">
        <f>IF(DE92=1,INDEX(Tab!$M$86:$M$91,EH92+1,1),"")</f>
        <v/>
      </c>
      <c r="EK92" s="36" t="str">
        <f>IF(DE92=1,INDEX(Tab!$N$86:$AC$91,EH92,DF92),"")</f>
        <v/>
      </c>
      <c r="EL92" s="36" t="str">
        <f>IF(DE92=1,INDEX(Tab!$N$86:$AC$91,EH92+1,DF92),"")</f>
        <v/>
      </c>
      <c r="EM92" s="36">
        <f t="shared" si="79"/>
        <v>0</v>
      </c>
      <c r="EN92" s="16"/>
      <c r="EO92" s="74" t="b">
        <f t="shared" ref="EO92:EO103" si="187">IF(AJ92=$BY$134,TRUE,FALSE)</f>
        <v>0</v>
      </c>
      <c r="EP92" s="16">
        <f t="shared" si="81"/>
        <v>1</v>
      </c>
      <c r="EQ92" s="16">
        <f t="shared" si="82"/>
        <v>0</v>
      </c>
      <c r="ER92" s="16" t="str">
        <f t="shared" si="83"/>
        <v/>
      </c>
      <c r="ES92" s="17"/>
      <c r="ET92" s="16"/>
      <c r="EU92" s="15"/>
      <c r="EV92" s="191" t="str">
        <f t="shared" si="84"/>
        <v/>
      </c>
      <c r="EW92" s="191" t="str">
        <f t="shared" si="85"/>
        <v/>
      </c>
      <c r="EX92" s="17"/>
    </row>
    <row r="93" spans="2:154" x14ac:dyDescent="0.2">
      <c r="B93" s="341"/>
      <c r="C93" s="541"/>
      <c r="D93" s="542"/>
      <c r="E93" s="25"/>
      <c r="F93" s="25"/>
      <c r="G93" s="25"/>
      <c r="H93" s="25"/>
      <c r="I93" s="25"/>
      <c r="J93" s="25"/>
      <c r="K93" s="25"/>
      <c r="L93" s="339"/>
      <c r="M93" s="337"/>
      <c r="N93" s="25"/>
      <c r="O93" s="25"/>
      <c r="P93" s="25"/>
      <c r="Q93" s="27"/>
      <c r="R93" s="24"/>
      <c r="S93" s="24"/>
      <c r="T93" s="24"/>
      <c r="U93" s="24"/>
      <c r="V93" s="24"/>
      <c r="W93" s="172" t="str">
        <f t="shared" si="49"/>
        <v/>
      </c>
      <c r="X93" s="46" t="str">
        <f t="shared" si="50"/>
        <v/>
      </c>
      <c r="Y93" s="28"/>
      <c r="Z93" s="27"/>
      <c r="AA93" s="25"/>
      <c r="AB93" s="25"/>
      <c r="AC93" s="184"/>
      <c r="AD93" s="44"/>
      <c r="AE93" s="176" t="str">
        <f t="shared" si="51"/>
        <v/>
      </c>
      <c r="AF93" s="44"/>
      <c r="AG93" s="46" t="str">
        <f t="shared" si="35"/>
        <v/>
      </c>
      <c r="AH93" s="28"/>
      <c r="AI93" s="27"/>
      <c r="AJ93" s="25"/>
      <c r="AK93" s="25"/>
      <c r="AL93" s="25"/>
      <c r="AM93" s="44"/>
      <c r="AN93" s="40"/>
      <c r="AO93" s="44"/>
      <c r="AP93" s="71" t="str">
        <f t="shared" si="52"/>
        <v/>
      </c>
      <c r="AQ93" s="44"/>
      <c r="AR93" s="46" t="str">
        <f t="shared" si="53"/>
        <v/>
      </c>
      <c r="AS93" s="156"/>
      <c r="AT93" s="80"/>
      <c r="AU93" s="46" t="str">
        <f t="shared" si="54"/>
        <v/>
      </c>
      <c r="AV93" s="80"/>
      <c r="AW93" s="46" t="str">
        <f t="shared" si="55"/>
        <v/>
      </c>
      <c r="AX93" s="28"/>
      <c r="AY93" s="27"/>
      <c r="AZ93" s="46">
        <f t="shared" si="56"/>
        <v>0</v>
      </c>
      <c r="BA93" s="46">
        <f t="shared" si="57"/>
        <v>0</v>
      </c>
      <c r="BB93" s="46">
        <f t="shared" si="58"/>
        <v>0</v>
      </c>
      <c r="BC93" s="46">
        <f t="shared" si="59"/>
        <v>0</v>
      </c>
      <c r="BD93" s="46">
        <f t="shared" si="60"/>
        <v>0</v>
      </c>
      <c r="BE93" s="46">
        <f t="shared" si="61"/>
        <v>0</v>
      </c>
      <c r="BF93" s="46">
        <f t="shared" si="62"/>
        <v>0</v>
      </c>
      <c r="BG93" s="46" t="str">
        <f t="shared" si="63"/>
        <v/>
      </c>
      <c r="BH93" s="17"/>
      <c r="BI93" s="16"/>
      <c r="BJ93" s="15"/>
      <c r="BK93" s="347">
        <f t="shared" si="36"/>
        <v>0</v>
      </c>
      <c r="BL93" s="347">
        <f t="shared" si="37"/>
        <v>0</v>
      </c>
      <c r="BM93" s="347">
        <f t="shared" si="38"/>
        <v>0</v>
      </c>
      <c r="BN93" s="343"/>
      <c r="BO93" s="343"/>
      <c r="BP93" s="343"/>
      <c r="BQ93" s="347">
        <f t="shared" si="39"/>
        <v>0</v>
      </c>
      <c r="BR93" s="343"/>
      <c r="BS93" s="343"/>
      <c r="BT93" s="347">
        <f t="shared" si="40"/>
        <v>0</v>
      </c>
      <c r="BU93" s="347">
        <f t="shared" si="41"/>
        <v>0</v>
      </c>
      <c r="BV93" s="17"/>
      <c r="BW93" s="16"/>
      <c r="BX93" s="15"/>
      <c r="BY93" s="16"/>
      <c r="BZ93" s="17"/>
      <c r="CA93" s="16"/>
      <c r="CB93" s="15"/>
      <c r="CC93" s="16">
        <f t="shared" si="64"/>
        <v>0</v>
      </c>
      <c r="CD93" s="16">
        <f t="shared" si="65"/>
        <v>0</v>
      </c>
      <c r="CE93" s="16">
        <f t="shared" si="66"/>
        <v>0</v>
      </c>
      <c r="CF93" s="16">
        <f t="shared" si="67"/>
        <v>0</v>
      </c>
      <c r="CG93" s="16">
        <f t="shared" si="68"/>
        <v>0</v>
      </c>
      <c r="CH93" s="16"/>
      <c r="CI93" s="16"/>
      <c r="CJ93" s="191">
        <f t="shared" si="69"/>
        <v>0</v>
      </c>
      <c r="CK93" s="191">
        <f t="shared" si="70"/>
        <v>0</v>
      </c>
      <c r="CL93" s="191">
        <f t="shared" si="71"/>
        <v>0</v>
      </c>
      <c r="CM93" s="191">
        <f t="shared" si="72"/>
        <v>0</v>
      </c>
      <c r="CN93" s="191" t="str">
        <f t="shared" si="86"/>
        <v/>
      </c>
      <c r="CO93" s="17"/>
      <c r="CP93" s="16"/>
      <c r="CQ93" s="15"/>
      <c r="CR93" s="16">
        <f>IF(M93="",,INDEX(Komp!$K$8:$K$10,M93,1))</f>
        <v>0</v>
      </c>
      <c r="CS93" s="16">
        <f>IF(N93="",,INDEX(Komp!$K$35:$K$40,N93,1))</f>
        <v>0</v>
      </c>
      <c r="CT93" s="16">
        <f>IF(N93="",,INDEX(Komp!$M$35:$M$40,N93,1))</f>
        <v>0</v>
      </c>
      <c r="CU93" s="16">
        <f>IF(O93="",,INDEX(Komp!$K$80:$K$81,O93,1))</f>
        <v>0</v>
      </c>
      <c r="CV93" s="16">
        <f>IF(P93="",,INDEX(Komp!$K$108:$K$109,P93,1))</f>
        <v>0</v>
      </c>
      <c r="CW93" s="191" t="str">
        <f t="shared" si="87"/>
        <v/>
      </c>
      <c r="CX93" s="17"/>
      <c r="CY93" s="16"/>
      <c r="CZ93" s="15"/>
      <c r="DA93" s="16" t="str">
        <f t="shared" si="73"/>
        <v/>
      </c>
      <c r="DB93" s="16">
        <f>IF(DA93="",,MATCH(DA93,Tab!$C$5:$C$22,0))</f>
        <v>0</v>
      </c>
      <c r="DC93" s="16">
        <f>IF(DB93=Tab!$D$22,1,0)</f>
        <v>0</v>
      </c>
      <c r="DD93" s="16">
        <f>IF(DB93=Tab!$D$21,1,0)</f>
        <v>0</v>
      </c>
      <c r="DE93" s="16">
        <f>IF(AND(DB93&gt;=Tab!$D$5,DB93&lt;=Tab!$D$20),1,0)</f>
        <v>0</v>
      </c>
      <c r="DF93" s="16">
        <f>IF(DE93=1,INDEX(Tab!$E$5:$E$20,DB93,1),)</f>
        <v>0</v>
      </c>
      <c r="DG93" s="17"/>
      <c r="DH93" s="16"/>
      <c r="DI93" s="15"/>
      <c r="DJ93" s="16" t="str">
        <f t="shared" si="74"/>
        <v/>
      </c>
      <c r="DK93" s="16"/>
      <c r="DL93" s="36" t="str">
        <f>IF(DD93=1,Projekt!$AH$129,"")</f>
        <v/>
      </c>
      <c r="DM93" s="36"/>
      <c r="DN93" s="36" t="str">
        <f>IF(DE93=1,INDEX(Projekt!$AB$98:$AB$113,DF93,1),"")</f>
        <v/>
      </c>
      <c r="DO93" s="36" t="str">
        <f>IF(DE93=1,INDEX(Projekt!$AH$98:$AH$113,DF93,1),"")</f>
        <v/>
      </c>
      <c r="DP93" s="36" t="str">
        <f t="shared" si="88"/>
        <v/>
      </c>
      <c r="DQ93" s="79"/>
      <c r="DR93" s="36"/>
      <c r="DS93" s="162"/>
      <c r="DT93" s="16" t="str">
        <f t="shared" si="75"/>
        <v/>
      </c>
      <c r="DU93" s="16" t="str">
        <f t="shared" si="76"/>
        <v/>
      </c>
      <c r="DV93" s="16" t="str">
        <f>IF(DE93=1,IF(DU93&lt;Tab!$M$77,1,IF(DU93&lt;Tab!$M$78,2,IF(DU93&lt;Tab!$M$79,3,IF(DU93&lt;Tab!$M$80,4,5)))),"")</f>
        <v/>
      </c>
      <c r="DW93" s="16" t="str">
        <f>IF(DE93=1,INDEX(Tab!$M$76:$M$81,DV93,1),"")</f>
        <v/>
      </c>
      <c r="DX93" s="16" t="str">
        <f>IF(DE93=1,INDEX(Tab!$M$76:$M$81,DV93+1,1),"")</f>
        <v/>
      </c>
      <c r="DY93" s="36" t="str">
        <f>IF(DE93=1,INDEX(Tab!$N$76:$AC$81,DV93,DF93),"")</f>
        <v/>
      </c>
      <c r="DZ93" s="36" t="str">
        <f>IF(DE93=1,INDEX(Tab!$N$76:$AC$81,DV93+1,DF93),"")</f>
        <v/>
      </c>
      <c r="EA93" s="36" t="str">
        <f t="shared" si="77"/>
        <v/>
      </c>
      <c r="EB93" s="36" t="str">
        <f t="shared" si="89"/>
        <v/>
      </c>
      <c r="EC93" s="79"/>
      <c r="ED93" s="36"/>
      <c r="EE93" s="15"/>
      <c r="EF93" s="16" t="str">
        <f t="shared" si="78"/>
        <v/>
      </c>
      <c r="EG93" s="16" t="str">
        <f t="shared" si="47"/>
        <v/>
      </c>
      <c r="EH93" s="16" t="str">
        <f>IF(DE93=1,IF(EG93&lt;Tab!$M$87,1,IF(EG93&lt;Tab!$M$88,2,IF(EG93&lt;Tab!$M$89,3,IF(EG93&lt;Tab!$M$90,4,5)))),"")</f>
        <v/>
      </c>
      <c r="EI93" s="16" t="str">
        <f>IF(DE93=1,INDEX(Tab!$M$86:$M$91,EH93,1),"")</f>
        <v/>
      </c>
      <c r="EJ93" s="16" t="str">
        <f>IF(DE93=1,INDEX(Tab!$M$86:$M$91,EH93+1,1),"")</f>
        <v/>
      </c>
      <c r="EK93" s="36" t="str">
        <f>IF(DE93=1,INDEX(Tab!$N$86:$AC$91,EH93,DF93),"")</f>
        <v/>
      </c>
      <c r="EL93" s="36" t="str">
        <f>IF(DE93=1,INDEX(Tab!$N$86:$AC$91,EH93+1,DF93),"")</f>
        <v/>
      </c>
      <c r="EM93" s="36">
        <f t="shared" si="79"/>
        <v>0</v>
      </c>
      <c r="EN93" s="16"/>
      <c r="EO93" s="74" t="b">
        <f t="shared" si="187"/>
        <v>0</v>
      </c>
      <c r="EP93" s="16">
        <f t="shared" si="81"/>
        <v>1</v>
      </c>
      <c r="EQ93" s="16">
        <f t="shared" si="82"/>
        <v>0</v>
      </c>
      <c r="ER93" s="16" t="str">
        <f t="shared" si="83"/>
        <v/>
      </c>
      <c r="ES93" s="17"/>
      <c r="ET93" s="16"/>
      <c r="EU93" s="15"/>
      <c r="EV93" s="191" t="str">
        <f t="shared" si="84"/>
        <v/>
      </c>
      <c r="EW93" s="191" t="str">
        <f t="shared" si="85"/>
        <v/>
      </c>
      <c r="EX93" s="17"/>
    </row>
    <row r="94" spans="2:154" x14ac:dyDescent="0.2">
      <c r="B94" s="341"/>
      <c r="C94" s="541"/>
      <c r="D94" s="542"/>
      <c r="E94" s="25"/>
      <c r="F94" s="25"/>
      <c r="G94" s="25"/>
      <c r="H94" s="25"/>
      <c r="I94" s="25"/>
      <c r="J94" s="25"/>
      <c r="K94" s="25"/>
      <c r="L94" s="339"/>
      <c r="M94" s="337"/>
      <c r="N94" s="25"/>
      <c r="O94" s="25"/>
      <c r="P94" s="25"/>
      <c r="Q94" s="27"/>
      <c r="R94" s="24"/>
      <c r="S94" s="24"/>
      <c r="T94" s="24"/>
      <c r="U94" s="24"/>
      <c r="V94" s="24"/>
      <c r="W94" s="172" t="str">
        <f t="shared" si="49"/>
        <v/>
      </c>
      <c r="X94" s="46" t="str">
        <f t="shared" si="50"/>
        <v/>
      </c>
      <c r="Y94" s="28"/>
      <c r="Z94" s="27"/>
      <c r="AA94" s="25"/>
      <c r="AB94" s="25"/>
      <c r="AC94" s="184"/>
      <c r="AD94" s="44"/>
      <c r="AE94" s="176" t="str">
        <f t="shared" si="51"/>
        <v/>
      </c>
      <c r="AF94" s="44"/>
      <c r="AG94" s="46" t="str">
        <f t="shared" si="35"/>
        <v/>
      </c>
      <c r="AH94" s="28"/>
      <c r="AI94" s="27"/>
      <c r="AJ94" s="25"/>
      <c r="AK94" s="25"/>
      <c r="AL94" s="25"/>
      <c r="AM94" s="44"/>
      <c r="AN94" s="40"/>
      <c r="AO94" s="44"/>
      <c r="AP94" s="71" t="str">
        <f t="shared" si="52"/>
        <v/>
      </c>
      <c r="AQ94" s="44"/>
      <c r="AR94" s="46" t="str">
        <f t="shared" si="53"/>
        <v/>
      </c>
      <c r="AS94" s="156"/>
      <c r="AT94" s="80"/>
      <c r="AU94" s="46" t="str">
        <f t="shared" si="54"/>
        <v/>
      </c>
      <c r="AV94" s="80"/>
      <c r="AW94" s="46" t="str">
        <f t="shared" si="55"/>
        <v/>
      </c>
      <c r="AX94" s="28"/>
      <c r="AY94" s="27"/>
      <c r="AZ94" s="46">
        <f t="shared" si="56"/>
        <v>0</v>
      </c>
      <c r="BA94" s="46">
        <f t="shared" si="57"/>
        <v>0</v>
      </c>
      <c r="BB94" s="46">
        <f t="shared" si="58"/>
        <v>0</v>
      </c>
      <c r="BC94" s="46">
        <f t="shared" si="59"/>
        <v>0</v>
      </c>
      <c r="BD94" s="46">
        <f t="shared" si="60"/>
        <v>0</v>
      </c>
      <c r="BE94" s="46">
        <f t="shared" si="61"/>
        <v>0</v>
      </c>
      <c r="BF94" s="46">
        <f t="shared" si="62"/>
        <v>0</v>
      </c>
      <c r="BG94" s="46" t="str">
        <f t="shared" si="63"/>
        <v/>
      </c>
      <c r="BH94" s="17"/>
      <c r="BI94" s="16"/>
      <c r="BJ94" s="15"/>
      <c r="BK94" s="347">
        <f t="shared" si="36"/>
        <v>0</v>
      </c>
      <c r="BL94" s="347">
        <f t="shared" si="37"/>
        <v>0</v>
      </c>
      <c r="BM94" s="347">
        <f t="shared" si="38"/>
        <v>0</v>
      </c>
      <c r="BN94" s="343"/>
      <c r="BO94" s="343"/>
      <c r="BP94" s="343"/>
      <c r="BQ94" s="347">
        <f t="shared" si="39"/>
        <v>0</v>
      </c>
      <c r="BR94" s="343"/>
      <c r="BS94" s="343"/>
      <c r="BT94" s="347">
        <f t="shared" si="40"/>
        <v>0</v>
      </c>
      <c r="BU94" s="347">
        <f t="shared" si="41"/>
        <v>0</v>
      </c>
      <c r="BV94" s="17"/>
      <c r="BW94" s="16"/>
      <c r="BX94" s="15"/>
      <c r="BY94" s="16"/>
      <c r="BZ94" s="17"/>
      <c r="CA94" s="16"/>
      <c r="CB94" s="15"/>
      <c r="CC94" s="16">
        <f t="shared" si="64"/>
        <v>0</v>
      </c>
      <c r="CD94" s="16">
        <f t="shared" si="65"/>
        <v>0</v>
      </c>
      <c r="CE94" s="16">
        <f t="shared" si="66"/>
        <v>0</v>
      </c>
      <c r="CF94" s="16">
        <f t="shared" si="67"/>
        <v>0</v>
      </c>
      <c r="CG94" s="16">
        <f t="shared" si="68"/>
        <v>0</v>
      </c>
      <c r="CH94" s="16"/>
      <c r="CI94" s="16"/>
      <c r="CJ94" s="191">
        <f t="shared" si="69"/>
        <v>0</v>
      </c>
      <c r="CK94" s="191">
        <f t="shared" si="70"/>
        <v>0</v>
      </c>
      <c r="CL94" s="191">
        <f t="shared" si="71"/>
        <v>0</v>
      </c>
      <c r="CM94" s="191">
        <f t="shared" si="72"/>
        <v>0</v>
      </c>
      <c r="CN94" s="191" t="str">
        <f t="shared" si="86"/>
        <v/>
      </c>
      <c r="CO94" s="17"/>
      <c r="CP94" s="16"/>
      <c r="CQ94" s="15"/>
      <c r="CR94" s="16">
        <f>IF(M94="",,INDEX(Komp!$K$8:$K$10,M94,1))</f>
        <v>0</v>
      </c>
      <c r="CS94" s="16">
        <f>IF(N94="",,INDEX(Komp!$K$35:$K$40,N94,1))</f>
        <v>0</v>
      </c>
      <c r="CT94" s="16">
        <f>IF(N94="",,INDEX(Komp!$M$35:$M$40,N94,1))</f>
        <v>0</v>
      </c>
      <c r="CU94" s="16">
        <f>IF(O94="",,INDEX(Komp!$K$80:$K$81,O94,1))</f>
        <v>0</v>
      </c>
      <c r="CV94" s="16">
        <f>IF(P94="",,INDEX(Komp!$K$108:$K$109,P94,1))</f>
        <v>0</v>
      </c>
      <c r="CW94" s="191" t="str">
        <f t="shared" si="87"/>
        <v/>
      </c>
      <c r="CX94" s="17"/>
      <c r="CY94" s="16"/>
      <c r="CZ94" s="15"/>
      <c r="DA94" s="16" t="str">
        <f t="shared" si="73"/>
        <v/>
      </c>
      <c r="DB94" s="16">
        <f>IF(DA94="",,MATCH(DA94,Tab!$C$5:$C$22,0))</f>
        <v>0</v>
      </c>
      <c r="DC94" s="16">
        <f>IF(DB94=Tab!$D$22,1,0)</f>
        <v>0</v>
      </c>
      <c r="DD94" s="16">
        <f>IF(DB94=Tab!$D$21,1,0)</f>
        <v>0</v>
      </c>
      <c r="DE94" s="16">
        <f>IF(AND(DB94&gt;=Tab!$D$5,DB94&lt;=Tab!$D$20),1,0)</f>
        <v>0</v>
      </c>
      <c r="DF94" s="16">
        <f>IF(DE94=1,INDEX(Tab!$E$5:$E$20,DB94,1),)</f>
        <v>0</v>
      </c>
      <c r="DG94" s="17"/>
      <c r="DH94" s="16"/>
      <c r="DI94" s="15"/>
      <c r="DJ94" s="16" t="str">
        <f t="shared" si="74"/>
        <v/>
      </c>
      <c r="DK94" s="16"/>
      <c r="DL94" s="36" t="str">
        <f>IF(DD94=1,Projekt!$AH$129,"")</f>
        <v/>
      </c>
      <c r="DM94" s="36"/>
      <c r="DN94" s="36" t="str">
        <f>IF(DE94=1,INDEX(Projekt!$AB$98:$AB$113,DF94,1),"")</f>
        <v/>
      </c>
      <c r="DO94" s="36" t="str">
        <f>IF(DE94=1,INDEX(Projekt!$AH$98:$AH$113,DF94,1),"")</f>
        <v/>
      </c>
      <c r="DP94" s="36" t="str">
        <f t="shared" si="88"/>
        <v/>
      </c>
      <c r="DQ94" s="79"/>
      <c r="DR94" s="36"/>
      <c r="DS94" s="162"/>
      <c r="DT94" s="16" t="str">
        <f t="shared" si="75"/>
        <v/>
      </c>
      <c r="DU94" s="16" t="str">
        <f t="shared" si="76"/>
        <v/>
      </c>
      <c r="DV94" s="16" t="str">
        <f>IF(DE94=1,IF(DU94&lt;Tab!$M$77,1,IF(DU94&lt;Tab!$M$78,2,IF(DU94&lt;Tab!$M$79,3,IF(DU94&lt;Tab!$M$80,4,5)))),"")</f>
        <v/>
      </c>
      <c r="DW94" s="16" t="str">
        <f>IF(DE94=1,INDEX(Tab!$M$76:$M$81,DV94,1),"")</f>
        <v/>
      </c>
      <c r="DX94" s="16" t="str">
        <f>IF(DE94=1,INDEX(Tab!$M$76:$M$81,DV94+1,1),"")</f>
        <v/>
      </c>
      <c r="DY94" s="36" t="str">
        <f>IF(DE94=1,INDEX(Tab!$N$76:$AC$81,DV94,DF94),"")</f>
        <v/>
      </c>
      <c r="DZ94" s="36" t="str">
        <f>IF(DE94=1,INDEX(Tab!$N$76:$AC$81,DV94+1,DF94),"")</f>
        <v/>
      </c>
      <c r="EA94" s="36" t="str">
        <f t="shared" si="77"/>
        <v/>
      </c>
      <c r="EB94" s="36" t="str">
        <f t="shared" si="89"/>
        <v/>
      </c>
      <c r="EC94" s="79"/>
      <c r="ED94" s="36"/>
      <c r="EE94" s="15"/>
      <c r="EF94" s="16" t="str">
        <f t="shared" si="78"/>
        <v/>
      </c>
      <c r="EG94" s="16" t="str">
        <f t="shared" si="47"/>
        <v/>
      </c>
      <c r="EH94" s="16" t="str">
        <f>IF(DE94=1,IF(EG94&lt;Tab!$M$87,1,IF(EG94&lt;Tab!$M$88,2,IF(EG94&lt;Tab!$M$89,3,IF(EG94&lt;Tab!$M$90,4,5)))),"")</f>
        <v/>
      </c>
      <c r="EI94" s="16" t="str">
        <f>IF(DE94=1,INDEX(Tab!$M$86:$M$91,EH94,1),"")</f>
        <v/>
      </c>
      <c r="EJ94" s="16" t="str">
        <f>IF(DE94=1,INDEX(Tab!$M$86:$M$91,EH94+1,1),"")</f>
        <v/>
      </c>
      <c r="EK94" s="36" t="str">
        <f>IF(DE94=1,INDEX(Tab!$N$86:$AC$91,EH94,DF94),"")</f>
        <v/>
      </c>
      <c r="EL94" s="36" t="str">
        <f>IF(DE94=1,INDEX(Tab!$N$86:$AC$91,EH94+1,DF94),"")</f>
        <v/>
      </c>
      <c r="EM94" s="36">
        <f t="shared" si="79"/>
        <v>0</v>
      </c>
      <c r="EN94" s="16"/>
      <c r="EO94" s="74" t="b">
        <f t="shared" si="187"/>
        <v>0</v>
      </c>
      <c r="EP94" s="16">
        <f t="shared" si="81"/>
        <v>1</v>
      </c>
      <c r="EQ94" s="16">
        <f t="shared" si="82"/>
        <v>0</v>
      </c>
      <c r="ER94" s="16" t="str">
        <f t="shared" si="83"/>
        <v/>
      </c>
      <c r="ES94" s="17"/>
      <c r="ET94" s="16"/>
      <c r="EU94" s="15"/>
      <c r="EV94" s="191" t="str">
        <f t="shared" si="84"/>
        <v/>
      </c>
      <c r="EW94" s="191" t="str">
        <f t="shared" si="85"/>
        <v/>
      </c>
      <c r="EX94" s="17"/>
    </row>
    <row r="95" spans="2:154" x14ac:dyDescent="0.2">
      <c r="B95" s="341"/>
      <c r="C95" s="541"/>
      <c r="D95" s="542"/>
      <c r="E95" s="25"/>
      <c r="F95" s="25"/>
      <c r="G95" s="25"/>
      <c r="H95" s="25"/>
      <c r="I95" s="25"/>
      <c r="J95" s="25"/>
      <c r="K95" s="25"/>
      <c r="L95" s="339"/>
      <c r="M95" s="337"/>
      <c r="N95" s="25"/>
      <c r="O95" s="25"/>
      <c r="P95" s="25"/>
      <c r="Q95" s="27"/>
      <c r="R95" s="24"/>
      <c r="S95" s="24"/>
      <c r="T95" s="24"/>
      <c r="U95" s="24"/>
      <c r="V95" s="24"/>
      <c r="W95" s="172" t="str">
        <f t="shared" si="49"/>
        <v/>
      </c>
      <c r="X95" s="46" t="str">
        <f t="shared" si="50"/>
        <v/>
      </c>
      <c r="Y95" s="28"/>
      <c r="Z95" s="27"/>
      <c r="AA95" s="25"/>
      <c r="AB95" s="25"/>
      <c r="AC95" s="184"/>
      <c r="AD95" s="44"/>
      <c r="AE95" s="176" t="str">
        <f t="shared" si="51"/>
        <v/>
      </c>
      <c r="AF95" s="44"/>
      <c r="AG95" s="46" t="str">
        <f t="shared" si="35"/>
        <v/>
      </c>
      <c r="AH95" s="28"/>
      <c r="AI95" s="27"/>
      <c r="AJ95" s="25"/>
      <c r="AK95" s="25"/>
      <c r="AL95" s="25"/>
      <c r="AM95" s="44"/>
      <c r="AN95" s="40"/>
      <c r="AO95" s="44"/>
      <c r="AP95" s="71" t="str">
        <f t="shared" si="52"/>
        <v/>
      </c>
      <c r="AQ95" s="44"/>
      <c r="AR95" s="46" t="str">
        <f t="shared" si="53"/>
        <v/>
      </c>
      <c r="AS95" s="156"/>
      <c r="AT95" s="80"/>
      <c r="AU95" s="46" t="str">
        <f t="shared" si="54"/>
        <v/>
      </c>
      <c r="AV95" s="80"/>
      <c r="AW95" s="46" t="str">
        <f t="shared" si="55"/>
        <v/>
      </c>
      <c r="AX95" s="28"/>
      <c r="AY95" s="27"/>
      <c r="AZ95" s="46">
        <f t="shared" si="56"/>
        <v>0</v>
      </c>
      <c r="BA95" s="46">
        <f t="shared" si="57"/>
        <v>0</v>
      </c>
      <c r="BB95" s="46">
        <f t="shared" si="58"/>
        <v>0</v>
      </c>
      <c r="BC95" s="46">
        <f t="shared" si="59"/>
        <v>0</v>
      </c>
      <c r="BD95" s="46">
        <f t="shared" si="60"/>
        <v>0</v>
      </c>
      <c r="BE95" s="46">
        <f t="shared" si="61"/>
        <v>0</v>
      </c>
      <c r="BF95" s="46">
        <f t="shared" si="62"/>
        <v>0</v>
      </c>
      <c r="BG95" s="46" t="str">
        <f t="shared" si="63"/>
        <v/>
      </c>
      <c r="BH95" s="17"/>
      <c r="BI95" s="16"/>
      <c r="BJ95" s="15"/>
      <c r="BK95" s="347">
        <f t="shared" si="36"/>
        <v>0</v>
      </c>
      <c r="BL95" s="347">
        <f t="shared" si="37"/>
        <v>0</v>
      </c>
      <c r="BM95" s="347">
        <f t="shared" si="38"/>
        <v>0</v>
      </c>
      <c r="BN95" s="343"/>
      <c r="BO95" s="343"/>
      <c r="BP95" s="343"/>
      <c r="BQ95" s="347">
        <f t="shared" si="39"/>
        <v>0</v>
      </c>
      <c r="BR95" s="343"/>
      <c r="BS95" s="343"/>
      <c r="BT95" s="347">
        <f t="shared" si="40"/>
        <v>0</v>
      </c>
      <c r="BU95" s="347">
        <f t="shared" si="41"/>
        <v>0</v>
      </c>
      <c r="BV95" s="17"/>
      <c r="BW95" s="16"/>
      <c r="BX95" s="15"/>
      <c r="BY95" s="16"/>
      <c r="BZ95" s="17"/>
      <c r="CA95" s="16"/>
      <c r="CB95" s="15"/>
      <c r="CC95" s="16">
        <f t="shared" si="64"/>
        <v>0</v>
      </c>
      <c r="CD95" s="16">
        <f t="shared" si="65"/>
        <v>0</v>
      </c>
      <c r="CE95" s="16">
        <f t="shared" si="66"/>
        <v>0</v>
      </c>
      <c r="CF95" s="16">
        <f t="shared" si="67"/>
        <v>0</v>
      </c>
      <c r="CG95" s="16">
        <f t="shared" si="68"/>
        <v>0</v>
      </c>
      <c r="CH95" s="16"/>
      <c r="CI95" s="16"/>
      <c r="CJ95" s="191">
        <f t="shared" si="69"/>
        <v>0</v>
      </c>
      <c r="CK95" s="191">
        <f t="shared" si="70"/>
        <v>0</v>
      </c>
      <c r="CL95" s="191">
        <f t="shared" si="71"/>
        <v>0</v>
      </c>
      <c r="CM95" s="191">
        <f t="shared" si="72"/>
        <v>0</v>
      </c>
      <c r="CN95" s="191" t="str">
        <f t="shared" si="86"/>
        <v/>
      </c>
      <c r="CO95" s="17"/>
      <c r="CP95" s="16"/>
      <c r="CQ95" s="15"/>
      <c r="CR95" s="16">
        <f>IF(M95="",,INDEX(Komp!$K$8:$K$10,M95,1))</f>
        <v>0</v>
      </c>
      <c r="CS95" s="16">
        <f>IF(N95="",,INDEX(Komp!$K$35:$K$40,N95,1))</f>
        <v>0</v>
      </c>
      <c r="CT95" s="16">
        <f>IF(N95="",,INDEX(Komp!$M$35:$M$40,N95,1))</f>
        <v>0</v>
      </c>
      <c r="CU95" s="16">
        <f>IF(O95="",,INDEX(Komp!$K$80:$K$81,O95,1))</f>
        <v>0</v>
      </c>
      <c r="CV95" s="16">
        <f>IF(P95="",,INDEX(Komp!$K$108:$K$109,P95,1))</f>
        <v>0</v>
      </c>
      <c r="CW95" s="191" t="str">
        <f t="shared" si="87"/>
        <v/>
      </c>
      <c r="CX95" s="17"/>
      <c r="CY95" s="16"/>
      <c r="CZ95" s="15"/>
      <c r="DA95" s="16" t="str">
        <f t="shared" si="73"/>
        <v/>
      </c>
      <c r="DB95" s="16">
        <f>IF(DA95="",,MATCH(DA95,Tab!$C$5:$C$22,0))</f>
        <v>0</v>
      </c>
      <c r="DC95" s="16">
        <f>IF(DB95=Tab!$D$22,1,0)</f>
        <v>0</v>
      </c>
      <c r="DD95" s="16">
        <f>IF(DB95=Tab!$D$21,1,0)</f>
        <v>0</v>
      </c>
      <c r="DE95" s="16">
        <f>IF(AND(DB95&gt;=Tab!$D$5,DB95&lt;=Tab!$D$20),1,0)</f>
        <v>0</v>
      </c>
      <c r="DF95" s="16">
        <f>IF(DE95=1,INDEX(Tab!$E$5:$E$20,DB95,1),)</f>
        <v>0</v>
      </c>
      <c r="DG95" s="17"/>
      <c r="DH95" s="16"/>
      <c r="DI95" s="15"/>
      <c r="DJ95" s="16" t="str">
        <f t="shared" si="74"/>
        <v/>
      </c>
      <c r="DK95" s="16"/>
      <c r="DL95" s="36" t="str">
        <f>IF(DD95=1,Projekt!$AH$129,"")</f>
        <v/>
      </c>
      <c r="DM95" s="36"/>
      <c r="DN95" s="36" t="str">
        <f>IF(DE95=1,INDEX(Projekt!$AB$98:$AB$113,DF95,1),"")</f>
        <v/>
      </c>
      <c r="DO95" s="36" t="str">
        <f>IF(DE95=1,INDEX(Projekt!$AH$98:$AH$113,DF95,1),"")</f>
        <v/>
      </c>
      <c r="DP95" s="36" t="str">
        <f t="shared" si="88"/>
        <v/>
      </c>
      <c r="DQ95" s="79"/>
      <c r="DR95" s="36"/>
      <c r="DS95" s="162"/>
      <c r="DT95" s="16" t="str">
        <f t="shared" si="75"/>
        <v/>
      </c>
      <c r="DU95" s="16" t="str">
        <f t="shared" si="76"/>
        <v/>
      </c>
      <c r="DV95" s="16" t="str">
        <f>IF(DE95=1,IF(DU95&lt;Tab!$M$77,1,IF(DU95&lt;Tab!$M$78,2,IF(DU95&lt;Tab!$M$79,3,IF(DU95&lt;Tab!$M$80,4,5)))),"")</f>
        <v/>
      </c>
      <c r="DW95" s="16" t="str">
        <f>IF(DE95=1,INDEX(Tab!$M$76:$M$81,DV95,1),"")</f>
        <v/>
      </c>
      <c r="DX95" s="16" t="str">
        <f>IF(DE95=1,INDEX(Tab!$M$76:$M$81,DV95+1,1),"")</f>
        <v/>
      </c>
      <c r="DY95" s="36" t="str">
        <f>IF(DE95=1,INDEX(Tab!$N$76:$AC$81,DV95,DF95),"")</f>
        <v/>
      </c>
      <c r="DZ95" s="36" t="str">
        <f>IF(DE95=1,INDEX(Tab!$N$76:$AC$81,DV95+1,DF95),"")</f>
        <v/>
      </c>
      <c r="EA95" s="36" t="str">
        <f t="shared" si="77"/>
        <v/>
      </c>
      <c r="EB95" s="36" t="str">
        <f t="shared" si="89"/>
        <v/>
      </c>
      <c r="EC95" s="79"/>
      <c r="ED95" s="36"/>
      <c r="EE95" s="15"/>
      <c r="EF95" s="16" t="str">
        <f t="shared" si="78"/>
        <v/>
      </c>
      <c r="EG95" s="16" t="str">
        <f t="shared" si="47"/>
        <v/>
      </c>
      <c r="EH95" s="16" t="str">
        <f>IF(DE95=1,IF(EG95&lt;Tab!$M$87,1,IF(EG95&lt;Tab!$M$88,2,IF(EG95&lt;Tab!$M$89,3,IF(EG95&lt;Tab!$M$90,4,5)))),"")</f>
        <v/>
      </c>
      <c r="EI95" s="16" t="str">
        <f>IF(DE95=1,INDEX(Tab!$M$86:$M$91,EH95,1),"")</f>
        <v/>
      </c>
      <c r="EJ95" s="16" t="str">
        <f>IF(DE95=1,INDEX(Tab!$M$86:$M$91,EH95+1,1),"")</f>
        <v/>
      </c>
      <c r="EK95" s="36" t="str">
        <f>IF(DE95=1,INDEX(Tab!$N$86:$AC$91,EH95,DF95),"")</f>
        <v/>
      </c>
      <c r="EL95" s="36" t="str">
        <f>IF(DE95=1,INDEX(Tab!$N$86:$AC$91,EH95+1,DF95),"")</f>
        <v/>
      </c>
      <c r="EM95" s="36">
        <f t="shared" si="79"/>
        <v>0</v>
      </c>
      <c r="EN95" s="16"/>
      <c r="EO95" s="74" t="b">
        <f t="shared" si="187"/>
        <v>0</v>
      </c>
      <c r="EP95" s="16">
        <f t="shared" si="81"/>
        <v>1</v>
      </c>
      <c r="EQ95" s="16">
        <f t="shared" si="82"/>
        <v>0</v>
      </c>
      <c r="ER95" s="16" t="str">
        <f t="shared" si="83"/>
        <v/>
      </c>
      <c r="ES95" s="17"/>
      <c r="ET95" s="16"/>
      <c r="EU95" s="15"/>
      <c r="EV95" s="191" t="str">
        <f t="shared" si="84"/>
        <v/>
      </c>
      <c r="EW95" s="191" t="str">
        <f t="shared" si="85"/>
        <v/>
      </c>
      <c r="EX95" s="17"/>
    </row>
    <row r="96" spans="2:154" x14ac:dyDescent="0.2">
      <c r="B96" s="341"/>
      <c r="C96" s="541"/>
      <c r="D96" s="542"/>
      <c r="E96" s="25"/>
      <c r="F96" s="25"/>
      <c r="G96" s="25"/>
      <c r="H96" s="25"/>
      <c r="I96" s="25"/>
      <c r="J96" s="25"/>
      <c r="K96" s="25"/>
      <c r="L96" s="339"/>
      <c r="M96" s="337"/>
      <c r="N96" s="25"/>
      <c r="O96" s="25"/>
      <c r="P96" s="25"/>
      <c r="Q96" s="27"/>
      <c r="R96" s="24"/>
      <c r="S96" s="24"/>
      <c r="T96" s="24"/>
      <c r="U96" s="24"/>
      <c r="V96" s="24"/>
      <c r="W96" s="172" t="str">
        <f t="shared" si="49"/>
        <v/>
      </c>
      <c r="X96" s="46" t="str">
        <f t="shared" si="50"/>
        <v/>
      </c>
      <c r="Y96" s="28"/>
      <c r="Z96" s="27"/>
      <c r="AA96" s="25"/>
      <c r="AB96" s="25"/>
      <c r="AC96" s="184"/>
      <c r="AD96" s="44"/>
      <c r="AE96" s="176" t="str">
        <f t="shared" si="51"/>
        <v/>
      </c>
      <c r="AF96" s="44"/>
      <c r="AG96" s="46" t="str">
        <f t="shared" si="35"/>
        <v/>
      </c>
      <c r="AH96" s="28"/>
      <c r="AI96" s="27"/>
      <c r="AJ96" s="25"/>
      <c r="AK96" s="25"/>
      <c r="AL96" s="25"/>
      <c r="AM96" s="44"/>
      <c r="AN96" s="40"/>
      <c r="AO96" s="44"/>
      <c r="AP96" s="71" t="str">
        <f t="shared" si="52"/>
        <v/>
      </c>
      <c r="AQ96" s="44"/>
      <c r="AR96" s="46" t="str">
        <f t="shared" si="53"/>
        <v/>
      </c>
      <c r="AS96" s="156"/>
      <c r="AT96" s="80"/>
      <c r="AU96" s="46" t="str">
        <f t="shared" si="54"/>
        <v/>
      </c>
      <c r="AV96" s="80"/>
      <c r="AW96" s="46" t="str">
        <f t="shared" si="55"/>
        <v/>
      </c>
      <c r="AX96" s="28"/>
      <c r="AY96" s="27"/>
      <c r="AZ96" s="46">
        <f t="shared" si="56"/>
        <v>0</v>
      </c>
      <c r="BA96" s="46">
        <f t="shared" si="57"/>
        <v>0</v>
      </c>
      <c r="BB96" s="46">
        <f t="shared" si="58"/>
        <v>0</v>
      </c>
      <c r="BC96" s="46">
        <f t="shared" si="59"/>
        <v>0</v>
      </c>
      <c r="BD96" s="46">
        <f t="shared" si="60"/>
        <v>0</v>
      </c>
      <c r="BE96" s="46">
        <f t="shared" si="61"/>
        <v>0</v>
      </c>
      <c r="BF96" s="46">
        <f t="shared" si="62"/>
        <v>0</v>
      </c>
      <c r="BG96" s="46" t="str">
        <f t="shared" si="63"/>
        <v/>
      </c>
      <c r="BH96" s="17"/>
      <c r="BI96" s="16"/>
      <c r="BJ96" s="15"/>
      <c r="BK96" s="347">
        <f t="shared" si="36"/>
        <v>0</v>
      </c>
      <c r="BL96" s="347">
        <f t="shared" si="37"/>
        <v>0</v>
      </c>
      <c r="BM96" s="347">
        <f t="shared" si="38"/>
        <v>0</v>
      </c>
      <c r="BN96" s="343"/>
      <c r="BO96" s="343"/>
      <c r="BP96" s="343"/>
      <c r="BQ96" s="347">
        <f t="shared" si="39"/>
        <v>0</v>
      </c>
      <c r="BR96" s="343"/>
      <c r="BS96" s="343"/>
      <c r="BT96" s="347">
        <f t="shared" si="40"/>
        <v>0</v>
      </c>
      <c r="BU96" s="347">
        <f t="shared" si="41"/>
        <v>0</v>
      </c>
      <c r="BV96" s="17"/>
      <c r="BW96" s="16"/>
      <c r="BX96" s="15"/>
      <c r="BY96" s="16"/>
      <c r="BZ96" s="17"/>
      <c r="CA96" s="16"/>
      <c r="CB96" s="15"/>
      <c r="CC96" s="16">
        <f t="shared" si="64"/>
        <v>0</v>
      </c>
      <c r="CD96" s="16">
        <f t="shared" si="65"/>
        <v>0</v>
      </c>
      <c r="CE96" s="16">
        <f t="shared" si="66"/>
        <v>0</v>
      </c>
      <c r="CF96" s="16">
        <f t="shared" si="67"/>
        <v>0</v>
      </c>
      <c r="CG96" s="16">
        <f t="shared" si="68"/>
        <v>0</v>
      </c>
      <c r="CH96" s="16"/>
      <c r="CI96" s="16"/>
      <c r="CJ96" s="191">
        <f t="shared" si="69"/>
        <v>0</v>
      </c>
      <c r="CK96" s="191">
        <f t="shared" si="70"/>
        <v>0</v>
      </c>
      <c r="CL96" s="191">
        <f t="shared" si="71"/>
        <v>0</v>
      </c>
      <c r="CM96" s="191">
        <f t="shared" si="72"/>
        <v>0</v>
      </c>
      <c r="CN96" s="191" t="str">
        <f t="shared" si="86"/>
        <v/>
      </c>
      <c r="CO96" s="17"/>
      <c r="CP96" s="16"/>
      <c r="CQ96" s="15"/>
      <c r="CR96" s="16">
        <f>IF(M96="",,INDEX(Komp!$K$8:$K$10,M96,1))</f>
        <v>0</v>
      </c>
      <c r="CS96" s="16">
        <f>IF(N96="",,INDEX(Komp!$K$35:$K$40,N96,1))</f>
        <v>0</v>
      </c>
      <c r="CT96" s="16">
        <f>IF(N96="",,INDEX(Komp!$M$35:$M$40,N96,1))</f>
        <v>0</v>
      </c>
      <c r="CU96" s="16">
        <f>IF(O96="",,INDEX(Komp!$K$80:$K$81,O96,1))</f>
        <v>0</v>
      </c>
      <c r="CV96" s="16">
        <f>IF(P96="",,INDEX(Komp!$K$108:$K$109,P96,1))</f>
        <v>0</v>
      </c>
      <c r="CW96" s="191" t="str">
        <f t="shared" si="87"/>
        <v/>
      </c>
      <c r="CX96" s="17"/>
      <c r="CY96" s="16"/>
      <c r="CZ96" s="15"/>
      <c r="DA96" s="16" t="str">
        <f t="shared" si="73"/>
        <v/>
      </c>
      <c r="DB96" s="16">
        <f>IF(DA96="",,MATCH(DA96,Tab!$C$5:$C$22,0))</f>
        <v>0</v>
      </c>
      <c r="DC96" s="16">
        <f>IF(DB96=Tab!$D$22,1,0)</f>
        <v>0</v>
      </c>
      <c r="DD96" s="16">
        <f>IF(DB96=Tab!$D$21,1,0)</f>
        <v>0</v>
      </c>
      <c r="DE96" s="16">
        <f>IF(AND(DB96&gt;=Tab!$D$5,DB96&lt;=Tab!$D$20),1,0)</f>
        <v>0</v>
      </c>
      <c r="DF96" s="16">
        <f>IF(DE96=1,INDEX(Tab!$E$5:$E$20,DB96,1),)</f>
        <v>0</v>
      </c>
      <c r="DG96" s="17"/>
      <c r="DH96" s="16"/>
      <c r="DI96" s="15"/>
      <c r="DJ96" s="16" t="str">
        <f t="shared" si="74"/>
        <v/>
      </c>
      <c r="DK96" s="16"/>
      <c r="DL96" s="36" t="str">
        <f>IF(DD96=1,Projekt!$AH$129,"")</f>
        <v/>
      </c>
      <c r="DM96" s="36"/>
      <c r="DN96" s="36" t="str">
        <f>IF(DE96=1,INDEX(Projekt!$AB$98:$AB$113,DF96,1),"")</f>
        <v/>
      </c>
      <c r="DO96" s="36" t="str">
        <f>IF(DE96=1,INDEX(Projekt!$AH$98:$AH$113,DF96,1),"")</f>
        <v/>
      </c>
      <c r="DP96" s="36" t="str">
        <f t="shared" si="88"/>
        <v/>
      </c>
      <c r="DQ96" s="79"/>
      <c r="DR96" s="36"/>
      <c r="DS96" s="162"/>
      <c r="DT96" s="16" t="str">
        <f t="shared" si="75"/>
        <v/>
      </c>
      <c r="DU96" s="16" t="str">
        <f t="shared" si="76"/>
        <v/>
      </c>
      <c r="DV96" s="16" t="str">
        <f>IF(DE96=1,IF(DU96&lt;Tab!$M$77,1,IF(DU96&lt;Tab!$M$78,2,IF(DU96&lt;Tab!$M$79,3,IF(DU96&lt;Tab!$M$80,4,5)))),"")</f>
        <v/>
      </c>
      <c r="DW96" s="16" t="str">
        <f>IF(DE96=1,INDEX(Tab!$M$76:$M$81,DV96,1),"")</f>
        <v/>
      </c>
      <c r="DX96" s="16" t="str">
        <f>IF(DE96=1,INDEX(Tab!$M$76:$M$81,DV96+1,1),"")</f>
        <v/>
      </c>
      <c r="DY96" s="36" t="str">
        <f>IF(DE96=1,INDEX(Tab!$N$76:$AC$81,DV96,DF96),"")</f>
        <v/>
      </c>
      <c r="DZ96" s="36" t="str">
        <f>IF(DE96=1,INDEX(Tab!$N$76:$AC$81,DV96+1,DF96),"")</f>
        <v/>
      </c>
      <c r="EA96" s="36" t="str">
        <f t="shared" si="77"/>
        <v/>
      </c>
      <c r="EB96" s="36" t="str">
        <f t="shared" si="89"/>
        <v/>
      </c>
      <c r="EC96" s="79"/>
      <c r="ED96" s="36"/>
      <c r="EE96" s="15"/>
      <c r="EF96" s="16" t="str">
        <f t="shared" si="78"/>
        <v/>
      </c>
      <c r="EG96" s="16" t="str">
        <f t="shared" si="47"/>
        <v/>
      </c>
      <c r="EH96" s="16" t="str">
        <f>IF(DE96=1,IF(EG96&lt;Tab!$M$87,1,IF(EG96&lt;Tab!$M$88,2,IF(EG96&lt;Tab!$M$89,3,IF(EG96&lt;Tab!$M$90,4,5)))),"")</f>
        <v/>
      </c>
      <c r="EI96" s="16" t="str">
        <f>IF(DE96=1,INDEX(Tab!$M$86:$M$91,EH96,1),"")</f>
        <v/>
      </c>
      <c r="EJ96" s="16" t="str">
        <f>IF(DE96=1,INDEX(Tab!$M$86:$M$91,EH96+1,1),"")</f>
        <v/>
      </c>
      <c r="EK96" s="36" t="str">
        <f>IF(DE96=1,INDEX(Tab!$N$86:$AC$91,EH96,DF96),"")</f>
        <v/>
      </c>
      <c r="EL96" s="36" t="str">
        <f>IF(DE96=1,INDEX(Tab!$N$86:$AC$91,EH96+1,DF96),"")</f>
        <v/>
      </c>
      <c r="EM96" s="36">
        <f t="shared" si="79"/>
        <v>0</v>
      </c>
      <c r="EN96" s="16"/>
      <c r="EO96" s="74" t="b">
        <f t="shared" si="187"/>
        <v>0</v>
      </c>
      <c r="EP96" s="16">
        <f t="shared" si="81"/>
        <v>1</v>
      </c>
      <c r="EQ96" s="16">
        <f t="shared" si="82"/>
        <v>0</v>
      </c>
      <c r="ER96" s="16" t="str">
        <f t="shared" si="83"/>
        <v/>
      </c>
      <c r="ES96" s="17"/>
      <c r="ET96" s="16"/>
      <c r="EU96" s="15"/>
      <c r="EV96" s="191" t="str">
        <f t="shared" si="84"/>
        <v/>
      </c>
      <c r="EW96" s="191" t="str">
        <f t="shared" si="85"/>
        <v/>
      </c>
      <c r="EX96" s="17"/>
    </row>
    <row r="97" spans="2:154" x14ac:dyDescent="0.2">
      <c r="B97" s="341"/>
      <c r="C97" s="541"/>
      <c r="D97" s="542"/>
      <c r="E97" s="25"/>
      <c r="F97" s="25"/>
      <c r="G97" s="25"/>
      <c r="H97" s="25"/>
      <c r="I97" s="25"/>
      <c r="J97" s="25"/>
      <c r="K97" s="25"/>
      <c r="L97" s="339"/>
      <c r="M97" s="337"/>
      <c r="N97" s="25"/>
      <c r="O97" s="25"/>
      <c r="P97" s="25"/>
      <c r="Q97" s="27"/>
      <c r="R97" s="24"/>
      <c r="S97" s="24"/>
      <c r="T97" s="24"/>
      <c r="U97" s="24"/>
      <c r="V97" s="24"/>
      <c r="W97" s="172" t="str">
        <f t="shared" si="49"/>
        <v/>
      </c>
      <c r="X97" s="46" t="str">
        <f t="shared" si="50"/>
        <v/>
      </c>
      <c r="Y97" s="28"/>
      <c r="Z97" s="27"/>
      <c r="AA97" s="25"/>
      <c r="AB97" s="25"/>
      <c r="AC97" s="184"/>
      <c r="AD97" s="44"/>
      <c r="AE97" s="176" t="str">
        <f t="shared" si="51"/>
        <v/>
      </c>
      <c r="AF97" s="44"/>
      <c r="AG97" s="46" t="str">
        <f t="shared" si="35"/>
        <v/>
      </c>
      <c r="AH97" s="28"/>
      <c r="AI97" s="27"/>
      <c r="AJ97" s="25"/>
      <c r="AK97" s="25"/>
      <c r="AL97" s="25"/>
      <c r="AM97" s="44"/>
      <c r="AN97" s="40"/>
      <c r="AO97" s="44"/>
      <c r="AP97" s="71" t="str">
        <f t="shared" si="52"/>
        <v/>
      </c>
      <c r="AQ97" s="44"/>
      <c r="AR97" s="46" t="str">
        <f t="shared" si="53"/>
        <v/>
      </c>
      <c r="AS97" s="156"/>
      <c r="AT97" s="80"/>
      <c r="AU97" s="46" t="str">
        <f t="shared" si="54"/>
        <v/>
      </c>
      <c r="AV97" s="80"/>
      <c r="AW97" s="46" t="str">
        <f t="shared" si="55"/>
        <v/>
      </c>
      <c r="AX97" s="28"/>
      <c r="AY97" s="27"/>
      <c r="AZ97" s="46">
        <f t="shared" si="56"/>
        <v>0</v>
      </c>
      <c r="BA97" s="46">
        <f t="shared" si="57"/>
        <v>0</v>
      </c>
      <c r="BB97" s="46">
        <f t="shared" si="58"/>
        <v>0</v>
      </c>
      <c r="BC97" s="46">
        <f t="shared" si="59"/>
        <v>0</v>
      </c>
      <c r="BD97" s="46">
        <f t="shared" si="60"/>
        <v>0</v>
      </c>
      <c r="BE97" s="46">
        <f t="shared" si="61"/>
        <v>0</v>
      </c>
      <c r="BF97" s="46">
        <f t="shared" si="62"/>
        <v>0</v>
      </c>
      <c r="BG97" s="46" t="str">
        <f t="shared" si="63"/>
        <v/>
      </c>
      <c r="BH97" s="17"/>
      <c r="BI97" s="16"/>
      <c r="BJ97" s="15"/>
      <c r="BK97" s="347">
        <f t="shared" si="36"/>
        <v>0</v>
      </c>
      <c r="BL97" s="347">
        <f t="shared" si="37"/>
        <v>0</v>
      </c>
      <c r="BM97" s="347">
        <f t="shared" si="38"/>
        <v>0</v>
      </c>
      <c r="BN97" s="343"/>
      <c r="BO97" s="343"/>
      <c r="BP97" s="343"/>
      <c r="BQ97" s="347">
        <f t="shared" si="39"/>
        <v>0</v>
      </c>
      <c r="BR97" s="343"/>
      <c r="BS97" s="343"/>
      <c r="BT97" s="347">
        <f t="shared" si="40"/>
        <v>0</v>
      </c>
      <c r="BU97" s="347">
        <f t="shared" si="41"/>
        <v>0</v>
      </c>
      <c r="BV97" s="17"/>
      <c r="BW97" s="16"/>
      <c r="BX97" s="15"/>
      <c r="BY97" s="16"/>
      <c r="BZ97" s="17"/>
      <c r="CA97" s="16"/>
      <c r="CB97" s="15"/>
      <c r="CC97" s="16">
        <f t="shared" si="64"/>
        <v>0</v>
      </c>
      <c r="CD97" s="16">
        <f t="shared" si="65"/>
        <v>0</v>
      </c>
      <c r="CE97" s="16">
        <f t="shared" si="66"/>
        <v>0</v>
      </c>
      <c r="CF97" s="16">
        <f t="shared" si="67"/>
        <v>0</v>
      </c>
      <c r="CG97" s="16">
        <f t="shared" si="68"/>
        <v>0</v>
      </c>
      <c r="CH97" s="16"/>
      <c r="CI97" s="16"/>
      <c r="CJ97" s="191">
        <f t="shared" si="69"/>
        <v>0</v>
      </c>
      <c r="CK97" s="191">
        <f t="shared" si="70"/>
        <v>0</v>
      </c>
      <c r="CL97" s="191">
        <f t="shared" si="71"/>
        <v>0</v>
      </c>
      <c r="CM97" s="191">
        <f t="shared" si="72"/>
        <v>0</v>
      </c>
      <c r="CN97" s="191" t="str">
        <f t="shared" si="86"/>
        <v/>
      </c>
      <c r="CO97" s="17"/>
      <c r="CP97" s="16"/>
      <c r="CQ97" s="15"/>
      <c r="CR97" s="16">
        <f>IF(M97="",,INDEX(Komp!$K$8:$K$10,M97,1))</f>
        <v>0</v>
      </c>
      <c r="CS97" s="16">
        <f>IF(N97="",,INDEX(Komp!$K$35:$K$40,N97,1))</f>
        <v>0</v>
      </c>
      <c r="CT97" s="16">
        <f>IF(N97="",,INDEX(Komp!$M$35:$M$40,N97,1))</f>
        <v>0</v>
      </c>
      <c r="CU97" s="16">
        <f>IF(O97="",,INDEX(Komp!$K$80:$K$81,O97,1))</f>
        <v>0</v>
      </c>
      <c r="CV97" s="16">
        <f>IF(P97="",,INDEX(Komp!$K$108:$K$109,P97,1))</f>
        <v>0</v>
      </c>
      <c r="CW97" s="191" t="str">
        <f t="shared" si="87"/>
        <v/>
      </c>
      <c r="CX97" s="17"/>
      <c r="CY97" s="16"/>
      <c r="CZ97" s="15"/>
      <c r="DA97" s="16" t="str">
        <f t="shared" si="73"/>
        <v/>
      </c>
      <c r="DB97" s="16">
        <f>IF(DA97="",,MATCH(DA97,Tab!$C$5:$C$22,0))</f>
        <v>0</v>
      </c>
      <c r="DC97" s="16">
        <f>IF(DB97=Tab!$D$22,1,0)</f>
        <v>0</v>
      </c>
      <c r="DD97" s="16">
        <f>IF(DB97=Tab!$D$21,1,0)</f>
        <v>0</v>
      </c>
      <c r="DE97" s="16">
        <f>IF(AND(DB97&gt;=Tab!$D$5,DB97&lt;=Tab!$D$20),1,0)</f>
        <v>0</v>
      </c>
      <c r="DF97" s="16">
        <f>IF(DE97=1,INDEX(Tab!$E$5:$E$20,DB97,1),)</f>
        <v>0</v>
      </c>
      <c r="DG97" s="17"/>
      <c r="DH97" s="16"/>
      <c r="DI97" s="15"/>
      <c r="DJ97" s="16" t="str">
        <f t="shared" si="74"/>
        <v/>
      </c>
      <c r="DK97" s="16"/>
      <c r="DL97" s="36" t="str">
        <f>IF(DD97=1,Projekt!$AH$129,"")</f>
        <v/>
      </c>
      <c r="DM97" s="36"/>
      <c r="DN97" s="36" t="str">
        <f>IF(DE97=1,INDEX(Projekt!$AB$98:$AB$113,DF97,1),"")</f>
        <v/>
      </c>
      <c r="DO97" s="36" t="str">
        <f>IF(DE97=1,INDEX(Projekt!$AH$98:$AH$113,DF97,1),"")</f>
        <v/>
      </c>
      <c r="DP97" s="36" t="str">
        <f t="shared" si="88"/>
        <v/>
      </c>
      <c r="DQ97" s="79"/>
      <c r="DR97" s="36"/>
      <c r="DS97" s="162"/>
      <c r="DT97" s="16" t="str">
        <f t="shared" si="75"/>
        <v/>
      </c>
      <c r="DU97" s="16" t="str">
        <f t="shared" si="76"/>
        <v/>
      </c>
      <c r="DV97" s="16" t="str">
        <f>IF(DE97=1,IF(DU97&lt;Tab!$M$77,1,IF(DU97&lt;Tab!$M$78,2,IF(DU97&lt;Tab!$M$79,3,IF(DU97&lt;Tab!$M$80,4,5)))),"")</f>
        <v/>
      </c>
      <c r="DW97" s="16" t="str">
        <f>IF(DE97=1,INDEX(Tab!$M$76:$M$81,DV97,1),"")</f>
        <v/>
      </c>
      <c r="DX97" s="16" t="str">
        <f>IF(DE97=1,INDEX(Tab!$M$76:$M$81,DV97+1,1),"")</f>
        <v/>
      </c>
      <c r="DY97" s="36" t="str">
        <f>IF(DE97=1,INDEX(Tab!$N$76:$AC$81,DV97,DF97),"")</f>
        <v/>
      </c>
      <c r="DZ97" s="36" t="str">
        <f>IF(DE97=1,INDEX(Tab!$N$76:$AC$81,DV97+1,DF97),"")</f>
        <v/>
      </c>
      <c r="EA97" s="36" t="str">
        <f t="shared" si="77"/>
        <v/>
      </c>
      <c r="EB97" s="36" t="str">
        <f t="shared" si="89"/>
        <v/>
      </c>
      <c r="EC97" s="79"/>
      <c r="ED97" s="36"/>
      <c r="EE97" s="15"/>
      <c r="EF97" s="16" t="str">
        <f t="shared" si="78"/>
        <v/>
      </c>
      <c r="EG97" s="16" t="str">
        <f t="shared" si="47"/>
        <v/>
      </c>
      <c r="EH97" s="16" t="str">
        <f>IF(DE97=1,IF(EG97&lt;Tab!$M$87,1,IF(EG97&lt;Tab!$M$88,2,IF(EG97&lt;Tab!$M$89,3,IF(EG97&lt;Tab!$M$90,4,5)))),"")</f>
        <v/>
      </c>
      <c r="EI97" s="16" t="str">
        <f>IF(DE97=1,INDEX(Tab!$M$86:$M$91,EH97,1),"")</f>
        <v/>
      </c>
      <c r="EJ97" s="16" t="str">
        <f>IF(DE97=1,INDEX(Tab!$M$86:$M$91,EH97+1,1),"")</f>
        <v/>
      </c>
      <c r="EK97" s="36" t="str">
        <f>IF(DE97=1,INDEX(Tab!$N$86:$AC$91,EH97,DF97),"")</f>
        <v/>
      </c>
      <c r="EL97" s="36" t="str">
        <f>IF(DE97=1,INDEX(Tab!$N$86:$AC$91,EH97+1,DF97),"")</f>
        <v/>
      </c>
      <c r="EM97" s="36">
        <f t="shared" si="79"/>
        <v>0</v>
      </c>
      <c r="EN97" s="16"/>
      <c r="EO97" s="74" t="b">
        <f t="shared" si="187"/>
        <v>0</v>
      </c>
      <c r="EP97" s="16">
        <f t="shared" si="81"/>
        <v>1</v>
      </c>
      <c r="EQ97" s="16">
        <f t="shared" si="82"/>
        <v>0</v>
      </c>
      <c r="ER97" s="16" t="str">
        <f t="shared" si="83"/>
        <v/>
      </c>
      <c r="ES97" s="17"/>
      <c r="ET97" s="16"/>
      <c r="EU97" s="15"/>
      <c r="EV97" s="191" t="str">
        <f t="shared" si="84"/>
        <v/>
      </c>
      <c r="EW97" s="191" t="str">
        <f t="shared" si="85"/>
        <v/>
      </c>
      <c r="EX97" s="17"/>
    </row>
    <row r="98" spans="2:154" x14ac:dyDescent="0.2">
      <c r="B98" s="341"/>
      <c r="C98" s="541"/>
      <c r="D98" s="542"/>
      <c r="E98" s="25"/>
      <c r="F98" s="25"/>
      <c r="G98" s="25"/>
      <c r="H98" s="25"/>
      <c r="I98" s="25"/>
      <c r="J98" s="25"/>
      <c r="K98" s="25"/>
      <c r="L98" s="339"/>
      <c r="M98" s="337"/>
      <c r="N98" s="25"/>
      <c r="O98" s="25"/>
      <c r="P98" s="25"/>
      <c r="Q98" s="27"/>
      <c r="R98" s="24"/>
      <c r="S98" s="24"/>
      <c r="T98" s="24"/>
      <c r="U98" s="24"/>
      <c r="V98" s="24"/>
      <c r="W98" s="172" t="str">
        <f t="shared" si="49"/>
        <v/>
      </c>
      <c r="X98" s="46" t="str">
        <f t="shared" si="50"/>
        <v/>
      </c>
      <c r="Y98" s="28"/>
      <c r="Z98" s="27"/>
      <c r="AA98" s="25"/>
      <c r="AB98" s="25"/>
      <c r="AC98" s="184"/>
      <c r="AD98" s="44"/>
      <c r="AE98" s="176" t="str">
        <f t="shared" si="51"/>
        <v/>
      </c>
      <c r="AF98" s="44"/>
      <c r="AG98" s="46" t="str">
        <f t="shared" si="35"/>
        <v/>
      </c>
      <c r="AH98" s="28"/>
      <c r="AI98" s="27"/>
      <c r="AJ98" s="25"/>
      <c r="AK98" s="25"/>
      <c r="AL98" s="25"/>
      <c r="AM98" s="44"/>
      <c r="AN98" s="40"/>
      <c r="AO98" s="44"/>
      <c r="AP98" s="71" t="str">
        <f t="shared" si="52"/>
        <v/>
      </c>
      <c r="AQ98" s="44"/>
      <c r="AR98" s="46" t="str">
        <f t="shared" si="53"/>
        <v/>
      </c>
      <c r="AS98" s="156"/>
      <c r="AT98" s="80"/>
      <c r="AU98" s="46" t="str">
        <f t="shared" si="54"/>
        <v/>
      </c>
      <c r="AV98" s="80"/>
      <c r="AW98" s="46" t="str">
        <f t="shared" si="55"/>
        <v/>
      </c>
      <c r="AX98" s="28"/>
      <c r="AY98" s="27"/>
      <c r="AZ98" s="46">
        <f t="shared" si="56"/>
        <v>0</v>
      </c>
      <c r="BA98" s="46">
        <f t="shared" si="57"/>
        <v>0</v>
      </c>
      <c r="BB98" s="46">
        <f t="shared" si="58"/>
        <v>0</v>
      </c>
      <c r="BC98" s="46">
        <f t="shared" si="59"/>
        <v>0</v>
      </c>
      <c r="BD98" s="46">
        <f t="shared" si="60"/>
        <v>0</v>
      </c>
      <c r="BE98" s="46">
        <f t="shared" si="61"/>
        <v>0</v>
      </c>
      <c r="BF98" s="46">
        <f t="shared" si="62"/>
        <v>0</v>
      </c>
      <c r="BG98" s="46" t="str">
        <f t="shared" si="63"/>
        <v/>
      </c>
      <c r="BH98" s="17"/>
      <c r="BI98" s="16"/>
      <c r="BJ98" s="15"/>
      <c r="BK98" s="347">
        <f t="shared" si="36"/>
        <v>0</v>
      </c>
      <c r="BL98" s="347">
        <f t="shared" si="37"/>
        <v>0</v>
      </c>
      <c r="BM98" s="347">
        <f t="shared" si="38"/>
        <v>0</v>
      </c>
      <c r="BN98" s="343"/>
      <c r="BO98" s="343"/>
      <c r="BP98" s="343"/>
      <c r="BQ98" s="347">
        <f t="shared" si="39"/>
        <v>0</v>
      </c>
      <c r="BR98" s="343"/>
      <c r="BS98" s="343"/>
      <c r="BT98" s="347">
        <f t="shared" si="40"/>
        <v>0</v>
      </c>
      <c r="BU98" s="347">
        <f t="shared" si="41"/>
        <v>0</v>
      </c>
      <c r="BV98" s="17"/>
      <c r="BW98" s="16"/>
      <c r="BX98" s="15"/>
      <c r="BY98" s="16"/>
      <c r="BZ98" s="17"/>
      <c r="CA98" s="16"/>
      <c r="CB98" s="15"/>
      <c r="CC98" s="16">
        <f t="shared" si="64"/>
        <v>0</v>
      </c>
      <c r="CD98" s="16">
        <f t="shared" si="65"/>
        <v>0</v>
      </c>
      <c r="CE98" s="16">
        <f t="shared" si="66"/>
        <v>0</v>
      </c>
      <c r="CF98" s="16">
        <f t="shared" si="67"/>
        <v>0</v>
      </c>
      <c r="CG98" s="16">
        <f t="shared" si="68"/>
        <v>0</v>
      </c>
      <c r="CH98" s="16"/>
      <c r="CI98" s="16"/>
      <c r="CJ98" s="191">
        <f t="shared" si="69"/>
        <v>0</v>
      </c>
      <c r="CK98" s="191">
        <f t="shared" si="70"/>
        <v>0</v>
      </c>
      <c r="CL98" s="191">
        <f t="shared" si="71"/>
        <v>0</v>
      </c>
      <c r="CM98" s="191">
        <f t="shared" si="72"/>
        <v>0</v>
      </c>
      <c r="CN98" s="191" t="str">
        <f t="shared" si="86"/>
        <v/>
      </c>
      <c r="CO98" s="17"/>
      <c r="CP98" s="16"/>
      <c r="CQ98" s="15"/>
      <c r="CR98" s="16">
        <f>IF(M98="",,INDEX(Komp!$K$8:$K$10,M98,1))</f>
        <v>0</v>
      </c>
      <c r="CS98" s="16">
        <f>IF(N98="",,INDEX(Komp!$K$35:$K$40,N98,1))</f>
        <v>0</v>
      </c>
      <c r="CT98" s="16">
        <f>IF(N98="",,INDEX(Komp!$M$35:$M$40,N98,1))</f>
        <v>0</v>
      </c>
      <c r="CU98" s="16">
        <f>IF(O98="",,INDEX(Komp!$K$80:$K$81,O98,1))</f>
        <v>0</v>
      </c>
      <c r="CV98" s="16">
        <f>IF(P98="",,INDEX(Komp!$K$108:$K$109,P98,1))</f>
        <v>0</v>
      </c>
      <c r="CW98" s="191" t="str">
        <f t="shared" si="87"/>
        <v/>
      </c>
      <c r="CX98" s="17"/>
      <c r="CY98" s="16"/>
      <c r="CZ98" s="15"/>
      <c r="DA98" s="16" t="str">
        <f t="shared" si="73"/>
        <v/>
      </c>
      <c r="DB98" s="16">
        <f>IF(DA98="",,MATCH(DA98,Tab!$C$5:$C$22,0))</f>
        <v>0</v>
      </c>
      <c r="DC98" s="16">
        <f>IF(DB98=Tab!$D$22,1,0)</f>
        <v>0</v>
      </c>
      <c r="DD98" s="16">
        <f>IF(DB98=Tab!$D$21,1,0)</f>
        <v>0</v>
      </c>
      <c r="DE98" s="16">
        <f>IF(AND(DB98&gt;=Tab!$D$5,DB98&lt;=Tab!$D$20),1,0)</f>
        <v>0</v>
      </c>
      <c r="DF98" s="16">
        <f>IF(DE98=1,INDEX(Tab!$E$5:$E$20,DB98,1),)</f>
        <v>0</v>
      </c>
      <c r="DG98" s="17"/>
      <c r="DH98" s="16"/>
      <c r="DI98" s="15"/>
      <c r="DJ98" s="16" t="str">
        <f t="shared" si="74"/>
        <v/>
      </c>
      <c r="DK98" s="16"/>
      <c r="DL98" s="36" t="str">
        <f>IF(DD98=1,Projekt!$AH$129,"")</f>
        <v/>
      </c>
      <c r="DM98" s="36"/>
      <c r="DN98" s="36" t="str">
        <f>IF(DE98=1,INDEX(Projekt!$AB$98:$AB$113,DF98,1),"")</f>
        <v/>
      </c>
      <c r="DO98" s="36" t="str">
        <f>IF(DE98=1,INDEX(Projekt!$AH$98:$AH$113,DF98,1),"")</f>
        <v/>
      </c>
      <c r="DP98" s="36" t="str">
        <f t="shared" si="88"/>
        <v/>
      </c>
      <c r="DQ98" s="79"/>
      <c r="DR98" s="36"/>
      <c r="DS98" s="162"/>
      <c r="DT98" s="16" t="str">
        <f t="shared" si="75"/>
        <v/>
      </c>
      <c r="DU98" s="16" t="str">
        <f t="shared" si="76"/>
        <v/>
      </c>
      <c r="DV98" s="16" t="str">
        <f>IF(DE98=1,IF(DU98&lt;Tab!$M$77,1,IF(DU98&lt;Tab!$M$78,2,IF(DU98&lt;Tab!$M$79,3,IF(DU98&lt;Tab!$M$80,4,5)))),"")</f>
        <v/>
      </c>
      <c r="DW98" s="16" t="str">
        <f>IF(DE98=1,INDEX(Tab!$M$76:$M$81,DV98,1),"")</f>
        <v/>
      </c>
      <c r="DX98" s="16" t="str">
        <f>IF(DE98=1,INDEX(Tab!$M$76:$M$81,DV98+1,1),"")</f>
        <v/>
      </c>
      <c r="DY98" s="36" t="str">
        <f>IF(DE98=1,INDEX(Tab!$N$76:$AC$81,DV98,DF98),"")</f>
        <v/>
      </c>
      <c r="DZ98" s="36" t="str">
        <f>IF(DE98=1,INDEX(Tab!$N$76:$AC$81,DV98+1,DF98),"")</f>
        <v/>
      </c>
      <c r="EA98" s="36" t="str">
        <f t="shared" si="77"/>
        <v/>
      </c>
      <c r="EB98" s="36" t="str">
        <f t="shared" si="89"/>
        <v/>
      </c>
      <c r="EC98" s="79"/>
      <c r="ED98" s="36"/>
      <c r="EE98" s="15"/>
      <c r="EF98" s="16" t="str">
        <f t="shared" si="78"/>
        <v/>
      </c>
      <c r="EG98" s="16" t="str">
        <f t="shared" si="47"/>
        <v/>
      </c>
      <c r="EH98" s="16" t="str">
        <f>IF(DE98=1,IF(EG98&lt;Tab!$M$87,1,IF(EG98&lt;Tab!$M$88,2,IF(EG98&lt;Tab!$M$89,3,IF(EG98&lt;Tab!$M$90,4,5)))),"")</f>
        <v/>
      </c>
      <c r="EI98" s="16" t="str">
        <f>IF(DE98=1,INDEX(Tab!$M$86:$M$91,EH98,1),"")</f>
        <v/>
      </c>
      <c r="EJ98" s="16" t="str">
        <f>IF(DE98=1,INDEX(Tab!$M$86:$M$91,EH98+1,1),"")</f>
        <v/>
      </c>
      <c r="EK98" s="36" t="str">
        <f>IF(DE98=1,INDEX(Tab!$N$86:$AC$91,EH98,DF98),"")</f>
        <v/>
      </c>
      <c r="EL98" s="36" t="str">
        <f>IF(DE98=1,INDEX(Tab!$N$86:$AC$91,EH98+1,DF98),"")</f>
        <v/>
      </c>
      <c r="EM98" s="36">
        <f t="shared" si="79"/>
        <v>0</v>
      </c>
      <c r="EN98" s="16"/>
      <c r="EO98" s="74" t="b">
        <f t="shared" si="187"/>
        <v>0</v>
      </c>
      <c r="EP98" s="16">
        <f t="shared" si="81"/>
        <v>1</v>
      </c>
      <c r="EQ98" s="16">
        <f t="shared" si="82"/>
        <v>0</v>
      </c>
      <c r="ER98" s="16" t="str">
        <f t="shared" si="83"/>
        <v/>
      </c>
      <c r="ES98" s="17"/>
      <c r="ET98" s="16"/>
      <c r="EU98" s="15"/>
      <c r="EV98" s="191" t="str">
        <f t="shared" si="84"/>
        <v/>
      </c>
      <c r="EW98" s="191" t="str">
        <f t="shared" si="85"/>
        <v/>
      </c>
      <c r="EX98" s="17"/>
    </row>
    <row r="99" spans="2:154" x14ac:dyDescent="0.2">
      <c r="B99" s="341"/>
      <c r="C99" s="541"/>
      <c r="D99" s="542"/>
      <c r="E99" s="25"/>
      <c r="F99" s="25"/>
      <c r="G99" s="25"/>
      <c r="H99" s="25"/>
      <c r="I99" s="25"/>
      <c r="J99" s="25"/>
      <c r="K99" s="25"/>
      <c r="L99" s="339"/>
      <c r="M99" s="337"/>
      <c r="N99" s="25"/>
      <c r="O99" s="25"/>
      <c r="P99" s="25"/>
      <c r="Q99" s="27"/>
      <c r="R99" s="24"/>
      <c r="S99" s="24"/>
      <c r="T99" s="24"/>
      <c r="U99" s="24"/>
      <c r="V99" s="24"/>
      <c r="W99" s="172" t="str">
        <f t="shared" si="49"/>
        <v/>
      </c>
      <c r="X99" s="46" t="str">
        <f t="shared" si="50"/>
        <v/>
      </c>
      <c r="Y99" s="28"/>
      <c r="Z99" s="27"/>
      <c r="AA99" s="25"/>
      <c r="AB99" s="25"/>
      <c r="AC99" s="184"/>
      <c r="AD99" s="44"/>
      <c r="AE99" s="176" t="str">
        <f t="shared" si="51"/>
        <v/>
      </c>
      <c r="AF99" s="44"/>
      <c r="AG99" s="46" t="str">
        <f t="shared" si="35"/>
        <v/>
      </c>
      <c r="AH99" s="28"/>
      <c r="AI99" s="27"/>
      <c r="AJ99" s="25"/>
      <c r="AK99" s="25"/>
      <c r="AL99" s="25"/>
      <c r="AM99" s="44"/>
      <c r="AN99" s="40"/>
      <c r="AO99" s="44"/>
      <c r="AP99" s="71" t="str">
        <f t="shared" si="52"/>
        <v/>
      </c>
      <c r="AQ99" s="44"/>
      <c r="AR99" s="46" t="str">
        <f t="shared" si="53"/>
        <v/>
      </c>
      <c r="AS99" s="156"/>
      <c r="AT99" s="80"/>
      <c r="AU99" s="46" t="str">
        <f t="shared" si="54"/>
        <v/>
      </c>
      <c r="AV99" s="80"/>
      <c r="AW99" s="46" t="str">
        <f t="shared" si="55"/>
        <v/>
      </c>
      <c r="AX99" s="28"/>
      <c r="AY99" s="27"/>
      <c r="AZ99" s="46">
        <f t="shared" si="56"/>
        <v>0</v>
      </c>
      <c r="BA99" s="46">
        <f t="shared" si="57"/>
        <v>0</v>
      </c>
      <c r="BB99" s="46">
        <f t="shared" si="58"/>
        <v>0</v>
      </c>
      <c r="BC99" s="46">
        <f t="shared" si="59"/>
        <v>0</v>
      </c>
      <c r="BD99" s="46">
        <f t="shared" si="60"/>
        <v>0</v>
      </c>
      <c r="BE99" s="46">
        <f t="shared" si="61"/>
        <v>0</v>
      </c>
      <c r="BF99" s="46">
        <f t="shared" si="62"/>
        <v>0</v>
      </c>
      <c r="BG99" s="46" t="str">
        <f t="shared" si="63"/>
        <v/>
      </c>
      <c r="BH99" s="17"/>
      <c r="BI99" s="16"/>
      <c r="BJ99" s="15"/>
      <c r="BK99" s="347">
        <f t="shared" si="36"/>
        <v>0</v>
      </c>
      <c r="BL99" s="347">
        <f t="shared" si="37"/>
        <v>0</v>
      </c>
      <c r="BM99" s="347">
        <f t="shared" si="38"/>
        <v>0</v>
      </c>
      <c r="BN99" s="343"/>
      <c r="BO99" s="343"/>
      <c r="BP99" s="343"/>
      <c r="BQ99" s="347">
        <f t="shared" si="39"/>
        <v>0</v>
      </c>
      <c r="BR99" s="343"/>
      <c r="BS99" s="343"/>
      <c r="BT99" s="347">
        <f t="shared" si="40"/>
        <v>0</v>
      </c>
      <c r="BU99" s="347">
        <f t="shared" si="41"/>
        <v>0</v>
      </c>
      <c r="BV99" s="17"/>
      <c r="BW99" s="16"/>
      <c r="BX99" s="15"/>
      <c r="BY99" s="16"/>
      <c r="BZ99" s="17"/>
      <c r="CA99" s="16"/>
      <c r="CB99" s="15"/>
      <c r="CC99" s="16">
        <f t="shared" si="64"/>
        <v>0</v>
      </c>
      <c r="CD99" s="16">
        <f t="shared" si="65"/>
        <v>0</v>
      </c>
      <c r="CE99" s="16">
        <f t="shared" si="66"/>
        <v>0</v>
      </c>
      <c r="CF99" s="16">
        <f t="shared" si="67"/>
        <v>0</v>
      </c>
      <c r="CG99" s="16">
        <f t="shared" si="68"/>
        <v>0</v>
      </c>
      <c r="CH99" s="16"/>
      <c r="CI99" s="16"/>
      <c r="CJ99" s="191">
        <f t="shared" si="69"/>
        <v>0</v>
      </c>
      <c r="CK99" s="191">
        <f t="shared" si="70"/>
        <v>0</v>
      </c>
      <c r="CL99" s="191">
        <f t="shared" si="71"/>
        <v>0</v>
      </c>
      <c r="CM99" s="191">
        <f t="shared" si="72"/>
        <v>0</v>
      </c>
      <c r="CN99" s="191" t="str">
        <f t="shared" si="86"/>
        <v/>
      </c>
      <c r="CO99" s="17"/>
      <c r="CP99" s="16"/>
      <c r="CQ99" s="15"/>
      <c r="CR99" s="16">
        <f>IF(M99="",,INDEX(Komp!$K$8:$K$10,M99,1))</f>
        <v>0</v>
      </c>
      <c r="CS99" s="16">
        <f>IF(N99="",,INDEX(Komp!$K$35:$K$40,N99,1))</f>
        <v>0</v>
      </c>
      <c r="CT99" s="16">
        <f>IF(N99="",,INDEX(Komp!$M$35:$M$40,N99,1))</f>
        <v>0</v>
      </c>
      <c r="CU99" s="16">
        <f>IF(O99="",,INDEX(Komp!$K$80:$K$81,O99,1))</f>
        <v>0</v>
      </c>
      <c r="CV99" s="16">
        <f>IF(P99="",,INDEX(Komp!$K$108:$K$109,P99,1))</f>
        <v>0</v>
      </c>
      <c r="CW99" s="191" t="str">
        <f t="shared" si="87"/>
        <v/>
      </c>
      <c r="CX99" s="17"/>
      <c r="CY99" s="16"/>
      <c r="CZ99" s="15"/>
      <c r="DA99" s="16" t="str">
        <f t="shared" si="73"/>
        <v/>
      </c>
      <c r="DB99" s="16">
        <f>IF(DA99="",,MATCH(DA99,Tab!$C$5:$C$22,0))</f>
        <v>0</v>
      </c>
      <c r="DC99" s="16">
        <f>IF(DB99=Tab!$D$22,1,0)</f>
        <v>0</v>
      </c>
      <c r="DD99" s="16">
        <f>IF(DB99=Tab!$D$21,1,0)</f>
        <v>0</v>
      </c>
      <c r="DE99" s="16">
        <f>IF(AND(DB99&gt;=Tab!$D$5,DB99&lt;=Tab!$D$20),1,0)</f>
        <v>0</v>
      </c>
      <c r="DF99" s="16">
        <f>IF(DE99=1,INDEX(Tab!$E$5:$E$20,DB99,1),)</f>
        <v>0</v>
      </c>
      <c r="DG99" s="17"/>
      <c r="DH99" s="16"/>
      <c r="DI99" s="15"/>
      <c r="DJ99" s="16" t="str">
        <f t="shared" si="74"/>
        <v/>
      </c>
      <c r="DK99" s="16"/>
      <c r="DL99" s="36" t="str">
        <f>IF(DD99=1,Projekt!$AH$129,"")</f>
        <v/>
      </c>
      <c r="DM99" s="36"/>
      <c r="DN99" s="36" t="str">
        <f>IF(DE99=1,INDEX(Projekt!$AB$98:$AB$113,DF99,1),"")</f>
        <v/>
      </c>
      <c r="DO99" s="36" t="str">
        <f>IF(DE99=1,INDEX(Projekt!$AH$98:$AH$113,DF99,1),"")</f>
        <v/>
      </c>
      <c r="DP99" s="36" t="str">
        <f t="shared" si="88"/>
        <v/>
      </c>
      <c r="DQ99" s="79"/>
      <c r="DR99" s="36"/>
      <c r="DS99" s="162"/>
      <c r="DT99" s="16" t="str">
        <f t="shared" si="75"/>
        <v/>
      </c>
      <c r="DU99" s="16" t="str">
        <f t="shared" si="76"/>
        <v/>
      </c>
      <c r="DV99" s="16" t="str">
        <f>IF(DE99=1,IF(DU99&lt;Tab!$M$77,1,IF(DU99&lt;Tab!$M$78,2,IF(DU99&lt;Tab!$M$79,3,IF(DU99&lt;Tab!$M$80,4,5)))),"")</f>
        <v/>
      </c>
      <c r="DW99" s="16" t="str">
        <f>IF(DE99=1,INDEX(Tab!$M$76:$M$81,DV99,1),"")</f>
        <v/>
      </c>
      <c r="DX99" s="16" t="str">
        <f>IF(DE99=1,INDEX(Tab!$M$76:$M$81,DV99+1,1),"")</f>
        <v/>
      </c>
      <c r="DY99" s="36" t="str">
        <f>IF(DE99=1,INDEX(Tab!$N$76:$AC$81,DV99,DF99),"")</f>
        <v/>
      </c>
      <c r="DZ99" s="36" t="str">
        <f>IF(DE99=1,INDEX(Tab!$N$76:$AC$81,DV99+1,DF99),"")</f>
        <v/>
      </c>
      <c r="EA99" s="36" t="str">
        <f t="shared" si="77"/>
        <v/>
      </c>
      <c r="EB99" s="36" t="str">
        <f t="shared" si="89"/>
        <v/>
      </c>
      <c r="EC99" s="79"/>
      <c r="ED99" s="36"/>
      <c r="EE99" s="15"/>
      <c r="EF99" s="16" t="str">
        <f t="shared" si="78"/>
        <v/>
      </c>
      <c r="EG99" s="16" t="str">
        <f t="shared" si="47"/>
        <v/>
      </c>
      <c r="EH99" s="16" t="str">
        <f>IF(DE99=1,IF(EG99&lt;Tab!$M$87,1,IF(EG99&lt;Tab!$M$88,2,IF(EG99&lt;Tab!$M$89,3,IF(EG99&lt;Tab!$M$90,4,5)))),"")</f>
        <v/>
      </c>
      <c r="EI99" s="16" t="str">
        <f>IF(DE99=1,INDEX(Tab!$M$86:$M$91,EH99,1),"")</f>
        <v/>
      </c>
      <c r="EJ99" s="16" t="str">
        <f>IF(DE99=1,INDEX(Tab!$M$86:$M$91,EH99+1,1),"")</f>
        <v/>
      </c>
      <c r="EK99" s="36" t="str">
        <f>IF(DE99=1,INDEX(Tab!$N$86:$AC$91,EH99,DF99),"")</f>
        <v/>
      </c>
      <c r="EL99" s="36" t="str">
        <f>IF(DE99=1,INDEX(Tab!$N$86:$AC$91,EH99+1,DF99),"")</f>
        <v/>
      </c>
      <c r="EM99" s="36">
        <f t="shared" si="79"/>
        <v>0</v>
      </c>
      <c r="EN99" s="16"/>
      <c r="EO99" s="74" t="b">
        <f t="shared" si="187"/>
        <v>0</v>
      </c>
      <c r="EP99" s="16">
        <f t="shared" si="81"/>
        <v>1</v>
      </c>
      <c r="EQ99" s="16">
        <f t="shared" si="82"/>
        <v>0</v>
      </c>
      <c r="ER99" s="16" t="str">
        <f t="shared" si="83"/>
        <v/>
      </c>
      <c r="ES99" s="17"/>
      <c r="ET99" s="16"/>
      <c r="EU99" s="15"/>
      <c r="EV99" s="191" t="str">
        <f t="shared" si="84"/>
        <v/>
      </c>
      <c r="EW99" s="191" t="str">
        <f t="shared" si="85"/>
        <v/>
      </c>
      <c r="EX99" s="17"/>
    </row>
    <row r="100" spans="2:154" x14ac:dyDescent="0.2">
      <c r="B100" s="341"/>
      <c r="C100" s="541"/>
      <c r="D100" s="542"/>
      <c r="E100" s="25"/>
      <c r="F100" s="25"/>
      <c r="G100" s="25"/>
      <c r="H100" s="25"/>
      <c r="I100" s="25"/>
      <c r="J100" s="25"/>
      <c r="K100" s="25"/>
      <c r="L100" s="339"/>
      <c r="M100" s="337"/>
      <c r="N100" s="25"/>
      <c r="O100" s="25"/>
      <c r="P100" s="25"/>
      <c r="Q100" s="27"/>
      <c r="R100" s="24"/>
      <c r="S100" s="24"/>
      <c r="T100" s="24"/>
      <c r="U100" s="24"/>
      <c r="V100" s="24"/>
      <c r="W100" s="172" t="str">
        <f t="shared" si="49"/>
        <v/>
      </c>
      <c r="X100" s="46" t="str">
        <f t="shared" si="50"/>
        <v/>
      </c>
      <c r="Y100" s="28"/>
      <c r="Z100" s="27"/>
      <c r="AA100" s="25"/>
      <c r="AB100" s="25"/>
      <c r="AC100" s="184"/>
      <c r="AD100" s="44"/>
      <c r="AE100" s="176" t="str">
        <f t="shared" si="51"/>
        <v/>
      </c>
      <c r="AF100" s="44"/>
      <c r="AG100" s="46" t="str">
        <f t="shared" si="35"/>
        <v/>
      </c>
      <c r="AH100" s="28"/>
      <c r="AI100" s="27"/>
      <c r="AJ100" s="25"/>
      <c r="AK100" s="25"/>
      <c r="AL100" s="25"/>
      <c r="AM100" s="44"/>
      <c r="AN100" s="40"/>
      <c r="AO100" s="44"/>
      <c r="AP100" s="71" t="str">
        <f t="shared" si="52"/>
        <v/>
      </c>
      <c r="AQ100" s="44"/>
      <c r="AR100" s="46" t="str">
        <f t="shared" si="53"/>
        <v/>
      </c>
      <c r="AS100" s="156"/>
      <c r="AT100" s="80"/>
      <c r="AU100" s="46" t="str">
        <f t="shared" si="54"/>
        <v/>
      </c>
      <c r="AV100" s="80"/>
      <c r="AW100" s="46" t="str">
        <f t="shared" si="55"/>
        <v/>
      </c>
      <c r="AX100" s="28"/>
      <c r="AY100" s="27"/>
      <c r="AZ100" s="46">
        <f t="shared" si="56"/>
        <v>0</v>
      </c>
      <c r="BA100" s="46">
        <f t="shared" si="57"/>
        <v>0</v>
      </c>
      <c r="BB100" s="46">
        <f t="shared" si="58"/>
        <v>0</v>
      </c>
      <c r="BC100" s="46">
        <f t="shared" si="59"/>
        <v>0</v>
      </c>
      <c r="BD100" s="46">
        <f t="shared" si="60"/>
        <v>0</v>
      </c>
      <c r="BE100" s="46">
        <f t="shared" si="61"/>
        <v>0</v>
      </c>
      <c r="BF100" s="46">
        <f t="shared" si="62"/>
        <v>0</v>
      </c>
      <c r="BG100" s="46" t="str">
        <f t="shared" si="63"/>
        <v/>
      </c>
      <c r="BH100" s="17"/>
      <c r="BI100" s="16"/>
      <c r="BJ100" s="15"/>
      <c r="BK100" s="347">
        <f t="shared" si="36"/>
        <v>0</v>
      </c>
      <c r="BL100" s="347">
        <f t="shared" si="37"/>
        <v>0</v>
      </c>
      <c r="BM100" s="347">
        <f t="shared" si="38"/>
        <v>0</v>
      </c>
      <c r="BN100" s="343"/>
      <c r="BO100" s="343"/>
      <c r="BP100" s="343"/>
      <c r="BQ100" s="347">
        <f t="shared" si="39"/>
        <v>0</v>
      </c>
      <c r="BR100" s="343"/>
      <c r="BS100" s="343"/>
      <c r="BT100" s="347">
        <f t="shared" si="40"/>
        <v>0</v>
      </c>
      <c r="BU100" s="347">
        <f t="shared" si="41"/>
        <v>0</v>
      </c>
      <c r="BV100" s="17"/>
      <c r="BW100" s="16"/>
      <c r="BX100" s="15"/>
      <c r="BY100" s="16"/>
      <c r="BZ100" s="17"/>
      <c r="CA100" s="16"/>
      <c r="CB100" s="15"/>
      <c r="CC100" s="16">
        <f t="shared" si="64"/>
        <v>0</v>
      </c>
      <c r="CD100" s="16">
        <f t="shared" si="65"/>
        <v>0</v>
      </c>
      <c r="CE100" s="16">
        <f t="shared" si="66"/>
        <v>0</v>
      </c>
      <c r="CF100" s="16">
        <f t="shared" si="67"/>
        <v>0</v>
      </c>
      <c r="CG100" s="16">
        <f t="shared" si="68"/>
        <v>0</v>
      </c>
      <c r="CH100" s="16"/>
      <c r="CI100" s="16"/>
      <c r="CJ100" s="191">
        <f t="shared" si="69"/>
        <v>0</v>
      </c>
      <c r="CK100" s="191">
        <f t="shared" si="70"/>
        <v>0</v>
      </c>
      <c r="CL100" s="191">
        <f t="shared" si="71"/>
        <v>0</v>
      </c>
      <c r="CM100" s="191">
        <f t="shared" si="72"/>
        <v>0</v>
      </c>
      <c r="CN100" s="191" t="str">
        <f t="shared" si="86"/>
        <v/>
      </c>
      <c r="CO100" s="17"/>
      <c r="CP100" s="16"/>
      <c r="CQ100" s="15"/>
      <c r="CR100" s="16">
        <f>IF(M100="",,INDEX(Komp!$K$8:$K$10,M100,1))</f>
        <v>0</v>
      </c>
      <c r="CS100" s="16">
        <f>IF(N100="",,INDEX(Komp!$K$35:$K$40,N100,1))</f>
        <v>0</v>
      </c>
      <c r="CT100" s="16">
        <f>IF(N100="",,INDEX(Komp!$M$35:$M$40,N100,1))</f>
        <v>0</v>
      </c>
      <c r="CU100" s="16">
        <f>IF(O100="",,INDEX(Komp!$K$80:$K$81,O100,1))</f>
        <v>0</v>
      </c>
      <c r="CV100" s="16">
        <f>IF(P100="",,INDEX(Komp!$K$108:$K$109,P100,1))</f>
        <v>0</v>
      </c>
      <c r="CW100" s="191" t="str">
        <f t="shared" si="87"/>
        <v/>
      </c>
      <c r="CX100" s="17"/>
      <c r="CY100" s="16"/>
      <c r="CZ100" s="15"/>
      <c r="DA100" s="16" t="str">
        <f t="shared" si="73"/>
        <v/>
      </c>
      <c r="DB100" s="16">
        <f>IF(DA100="",,MATCH(DA100,Tab!$C$5:$C$22,0))</f>
        <v>0</v>
      </c>
      <c r="DC100" s="16">
        <f>IF(DB100=Tab!$D$22,1,0)</f>
        <v>0</v>
      </c>
      <c r="DD100" s="16">
        <f>IF(DB100=Tab!$D$21,1,0)</f>
        <v>0</v>
      </c>
      <c r="DE100" s="16">
        <f>IF(AND(DB100&gt;=Tab!$D$5,DB100&lt;=Tab!$D$20),1,0)</f>
        <v>0</v>
      </c>
      <c r="DF100" s="16">
        <f>IF(DE100=1,INDEX(Tab!$E$5:$E$20,DB100,1),)</f>
        <v>0</v>
      </c>
      <c r="DG100" s="17"/>
      <c r="DH100" s="16"/>
      <c r="DI100" s="15"/>
      <c r="DJ100" s="16" t="str">
        <f t="shared" si="74"/>
        <v/>
      </c>
      <c r="DK100" s="16"/>
      <c r="DL100" s="36" t="str">
        <f>IF(DD100=1,Projekt!$AH$129,"")</f>
        <v/>
      </c>
      <c r="DM100" s="36"/>
      <c r="DN100" s="36" t="str">
        <f>IF(DE100=1,INDEX(Projekt!$AB$98:$AB$113,DF100,1),"")</f>
        <v/>
      </c>
      <c r="DO100" s="36" t="str">
        <f>IF(DE100=1,INDEX(Projekt!$AH$98:$AH$113,DF100,1),"")</f>
        <v/>
      </c>
      <c r="DP100" s="36" t="str">
        <f t="shared" si="88"/>
        <v/>
      </c>
      <c r="DQ100" s="79"/>
      <c r="DR100" s="36"/>
      <c r="DS100" s="162"/>
      <c r="DT100" s="16" t="str">
        <f t="shared" si="75"/>
        <v/>
      </c>
      <c r="DU100" s="16" t="str">
        <f t="shared" si="76"/>
        <v/>
      </c>
      <c r="DV100" s="16" t="str">
        <f>IF(DE100=1,IF(DU100&lt;Tab!$M$77,1,IF(DU100&lt;Tab!$M$78,2,IF(DU100&lt;Tab!$M$79,3,IF(DU100&lt;Tab!$M$80,4,5)))),"")</f>
        <v/>
      </c>
      <c r="DW100" s="16" t="str">
        <f>IF(DE100=1,INDEX(Tab!$M$76:$M$81,DV100,1),"")</f>
        <v/>
      </c>
      <c r="DX100" s="16" t="str">
        <f>IF(DE100=1,INDEX(Tab!$M$76:$M$81,DV100+1,1),"")</f>
        <v/>
      </c>
      <c r="DY100" s="36" t="str">
        <f>IF(DE100=1,INDEX(Tab!$N$76:$AC$81,DV100,DF100),"")</f>
        <v/>
      </c>
      <c r="DZ100" s="36" t="str">
        <f>IF(DE100=1,INDEX(Tab!$N$76:$AC$81,DV100+1,DF100),"")</f>
        <v/>
      </c>
      <c r="EA100" s="36" t="str">
        <f t="shared" si="77"/>
        <v/>
      </c>
      <c r="EB100" s="36" t="str">
        <f t="shared" si="89"/>
        <v/>
      </c>
      <c r="EC100" s="79"/>
      <c r="ED100" s="36"/>
      <c r="EE100" s="15"/>
      <c r="EF100" s="16" t="str">
        <f t="shared" si="78"/>
        <v/>
      </c>
      <c r="EG100" s="16" t="str">
        <f t="shared" si="47"/>
        <v/>
      </c>
      <c r="EH100" s="16" t="str">
        <f>IF(DE100=1,IF(EG100&lt;Tab!$M$87,1,IF(EG100&lt;Tab!$M$88,2,IF(EG100&lt;Tab!$M$89,3,IF(EG100&lt;Tab!$M$90,4,5)))),"")</f>
        <v/>
      </c>
      <c r="EI100" s="16" t="str">
        <f>IF(DE100=1,INDEX(Tab!$M$86:$M$91,EH100,1),"")</f>
        <v/>
      </c>
      <c r="EJ100" s="16" t="str">
        <f>IF(DE100=1,INDEX(Tab!$M$86:$M$91,EH100+1,1),"")</f>
        <v/>
      </c>
      <c r="EK100" s="36" t="str">
        <f>IF(DE100=1,INDEX(Tab!$N$86:$AC$91,EH100,DF100),"")</f>
        <v/>
      </c>
      <c r="EL100" s="36" t="str">
        <f>IF(DE100=1,INDEX(Tab!$N$86:$AC$91,EH100+1,DF100),"")</f>
        <v/>
      </c>
      <c r="EM100" s="36">
        <f t="shared" si="79"/>
        <v>0</v>
      </c>
      <c r="EN100" s="16"/>
      <c r="EO100" s="74" t="b">
        <f t="shared" si="187"/>
        <v>0</v>
      </c>
      <c r="EP100" s="16">
        <f t="shared" si="81"/>
        <v>1</v>
      </c>
      <c r="EQ100" s="16">
        <f t="shared" si="82"/>
        <v>0</v>
      </c>
      <c r="ER100" s="16" t="str">
        <f t="shared" si="83"/>
        <v/>
      </c>
      <c r="ES100" s="17"/>
      <c r="ET100" s="16"/>
      <c r="EU100" s="15"/>
      <c r="EV100" s="191" t="str">
        <f t="shared" si="84"/>
        <v/>
      </c>
      <c r="EW100" s="191" t="str">
        <f t="shared" si="85"/>
        <v/>
      </c>
      <c r="EX100" s="17"/>
    </row>
    <row r="101" spans="2:154" x14ac:dyDescent="0.2">
      <c r="B101" s="341"/>
      <c r="C101" s="541"/>
      <c r="D101" s="542"/>
      <c r="E101" s="25"/>
      <c r="F101" s="25"/>
      <c r="G101" s="25"/>
      <c r="H101" s="25"/>
      <c r="I101" s="25"/>
      <c r="J101" s="25"/>
      <c r="K101" s="25"/>
      <c r="L101" s="339"/>
      <c r="M101" s="337"/>
      <c r="N101" s="25"/>
      <c r="O101" s="25"/>
      <c r="P101" s="25"/>
      <c r="Q101" s="27"/>
      <c r="R101" s="24"/>
      <c r="S101" s="24"/>
      <c r="T101" s="24"/>
      <c r="U101" s="24"/>
      <c r="V101" s="24"/>
      <c r="W101" s="172" t="str">
        <f t="shared" si="49"/>
        <v/>
      </c>
      <c r="X101" s="46" t="str">
        <f t="shared" si="50"/>
        <v/>
      </c>
      <c r="Y101" s="28"/>
      <c r="Z101" s="27"/>
      <c r="AA101" s="25"/>
      <c r="AB101" s="25"/>
      <c r="AC101" s="184"/>
      <c r="AD101" s="44"/>
      <c r="AE101" s="176" t="str">
        <f t="shared" si="51"/>
        <v/>
      </c>
      <c r="AF101" s="44"/>
      <c r="AG101" s="46" t="str">
        <f t="shared" si="35"/>
        <v/>
      </c>
      <c r="AH101" s="28"/>
      <c r="AI101" s="27"/>
      <c r="AJ101" s="25"/>
      <c r="AK101" s="25"/>
      <c r="AL101" s="25"/>
      <c r="AM101" s="44"/>
      <c r="AN101" s="40"/>
      <c r="AO101" s="44"/>
      <c r="AP101" s="71" t="str">
        <f t="shared" si="52"/>
        <v/>
      </c>
      <c r="AQ101" s="44"/>
      <c r="AR101" s="46" t="str">
        <f t="shared" si="53"/>
        <v/>
      </c>
      <c r="AS101" s="156"/>
      <c r="AT101" s="80"/>
      <c r="AU101" s="46" t="str">
        <f t="shared" si="54"/>
        <v/>
      </c>
      <c r="AV101" s="80"/>
      <c r="AW101" s="46" t="str">
        <f t="shared" si="55"/>
        <v/>
      </c>
      <c r="AX101" s="28"/>
      <c r="AY101" s="27"/>
      <c r="AZ101" s="46">
        <f t="shared" si="56"/>
        <v>0</v>
      </c>
      <c r="BA101" s="46">
        <f t="shared" si="57"/>
        <v>0</v>
      </c>
      <c r="BB101" s="46">
        <f t="shared" si="58"/>
        <v>0</v>
      </c>
      <c r="BC101" s="46">
        <f t="shared" si="59"/>
        <v>0</v>
      </c>
      <c r="BD101" s="46">
        <f t="shared" si="60"/>
        <v>0</v>
      </c>
      <c r="BE101" s="46">
        <f t="shared" si="61"/>
        <v>0</v>
      </c>
      <c r="BF101" s="46">
        <f t="shared" si="62"/>
        <v>0</v>
      </c>
      <c r="BG101" s="46" t="str">
        <f t="shared" si="63"/>
        <v/>
      </c>
      <c r="BH101" s="17"/>
      <c r="BI101" s="16"/>
      <c r="BJ101" s="15"/>
      <c r="BK101" s="347">
        <f t="shared" si="36"/>
        <v>0</v>
      </c>
      <c r="BL101" s="347">
        <f t="shared" si="37"/>
        <v>0</v>
      </c>
      <c r="BM101" s="347">
        <f t="shared" si="38"/>
        <v>0</v>
      </c>
      <c r="BN101" s="343"/>
      <c r="BO101" s="343"/>
      <c r="BP101" s="343"/>
      <c r="BQ101" s="347">
        <f t="shared" si="39"/>
        <v>0</v>
      </c>
      <c r="BR101" s="343"/>
      <c r="BS101" s="343"/>
      <c r="BT101" s="347">
        <f t="shared" si="40"/>
        <v>0</v>
      </c>
      <c r="BU101" s="347">
        <f t="shared" si="41"/>
        <v>0</v>
      </c>
      <c r="BV101" s="17"/>
      <c r="BW101" s="16"/>
      <c r="BX101" s="15"/>
      <c r="BY101" s="16"/>
      <c r="BZ101" s="17"/>
      <c r="CA101" s="16"/>
      <c r="CB101" s="15"/>
      <c r="CC101" s="16">
        <f t="shared" si="64"/>
        <v>0</v>
      </c>
      <c r="CD101" s="16">
        <f t="shared" si="65"/>
        <v>0</v>
      </c>
      <c r="CE101" s="16">
        <f t="shared" si="66"/>
        <v>0</v>
      </c>
      <c r="CF101" s="16">
        <f t="shared" si="67"/>
        <v>0</v>
      </c>
      <c r="CG101" s="16">
        <f t="shared" si="68"/>
        <v>0</v>
      </c>
      <c r="CH101" s="16"/>
      <c r="CI101" s="16"/>
      <c r="CJ101" s="191">
        <f t="shared" si="69"/>
        <v>0</v>
      </c>
      <c r="CK101" s="191">
        <f t="shared" si="70"/>
        <v>0</v>
      </c>
      <c r="CL101" s="191">
        <f t="shared" si="71"/>
        <v>0</v>
      </c>
      <c r="CM101" s="191">
        <f t="shared" si="72"/>
        <v>0</v>
      </c>
      <c r="CN101" s="191" t="str">
        <f t="shared" si="86"/>
        <v/>
      </c>
      <c r="CO101" s="17"/>
      <c r="CP101" s="16"/>
      <c r="CQ101" s="15"/>
      <c r="CR101" s="16">
        <f>IF(M101="",,INDEX(Komp!$K$8:$K$10,M101,1))</f>
        <v>0</v>
      </c>
      <c r="CS101" s="16">
        <f>IF(N101="",,INDEX(Komp!$K$35:$K$40,N101,1))</f>
        <v>0</v>
      </c>
      <c r="CT101" s="16">
        <f>IF(N101="",,INDEX(Komp!$M$35:$M$40,N101,1))</f>
        <v>0</v>
      </c>
      <c r="CU101" s="16">
        <f>IF(O101="",,INDEX(Komp!$K$80:$K$81,O101,1))</f>
        <v>0</v>
      </c>
      <c r="CV101" s="16">
        <f>IF(P101="",,INDEX(Komp!$K$108:$K$109,P101,1))</f>
        <v>0</v>
      </c>
      <c r="CW101" s="191" t="str">
        <f t="shared" si="87"/>
        <v/>
      </c>
      <c r="CX101" s="17"/>
      <c r="CY101" s="16"/>
      <c r="CZ101" s="15"/>
      <c r="DA101" s="16" t="str">
        <f t="shared" si="73"/>
        <v/>
      </c>
      <c r="DB101" s="16">
        <f>IF(DA101="",,MATCH(DA101,Tab!$C$5:$C$22,0))</f>
        <v>0</v>
      </c>
      <c r="DC101" s="16">
        <f>IF(DB101=Tab!$D$22,1,0)</f>
        <v>0</v>
      </c>
      <c r="DD101" s="16">
        <f>IF(DB101=Tab!$D$21,1,0)</f>
        <v>0</v>
      </c>
      <c r="DE101" s="16">
        <f>IF(AND(DB101&gt;=Tab!$D$5,DB101&lt;=Tab!$D$20),1,0)</f>
        <v>0</v>
      </c>
      <c r="DF101" s="16">
        <f>IF(DE101=1,INDEX(Tab!$E$5:$E$20,DB101,1),)</f>
        <v>0</v>
      </c>
      <c r="DG101" s="17"/>
      <c r="DH101" s="16"/>
      <c r="DI101" s="15"/>
      <c r="DJ101" s="16" t="str">
        <f t="shared" si="74"/>
        <v/>
      </c>
      <c r="DK101" s="16"/>
      <c r="DL101" s="36" t="str">
        <f>IF(DD101=1,Projekt!$AH$129,"")</f>
        <v/>
      </c>
      <c r="DM101" s="36"/>
      <c r="DN101" s="36" t="str">
        <f>IF(DE101=1,INDEX(Projekt!$AB$98:$AB$113,DF101,1),"")</f>
        <v/>
      </c>
      <c r="DO101" s="36" t="str">
        <f>IF(DE101=1,INDEX(Projekt!$AH$98:$AH$113,DF101,1),"")</f>
        <v/>
      </c>
      <c r="DP101" s="36" t="str">
        <f t="shared" si="88"/>
        <v/>
      </c>
      <c r="DQ101" s="79"/>
      <c r="DR101" s="36"/>
      <c r="DS101" s="162"/>
      <c r="DT101" s="16" t="str">
        <f t="shared" si="75"/>
        <v/>
      </c>
      <c r="DU101" s="16" t="str">
        <f t="shared" si="76"/>
        <v/>
      </c>
      <c r="DV101" s="16" t="str">
        <f>IF(DE101=1,IF(DU101&lt;Tab!$M$77,1,IF(DU101&lt;Tab!$M$78,2,IF(DU101&lt;Tab!$M$79,3,IF(DU101&lt;Tab!$M$80,4,5)))),"")</f>
        <v/>
      </c>
      <c r="DW101" s="16" t="str">
        <f>IF(DE101=1,INDEX(Tab!$M$76:$M$81,DV101,1),"")</f>
        <v/>
      </c>
      <c r="DX101" s="16" t="str">
        <f>IF(DE101=1,INDEX(Tab!$M$76:$M$81,DV101+1,1),"")</f>
        <v/>
      </c>
      <c r="DY101" s="36" t="str">
        <f>IF(DE101=1,INDEX(Tab!$N$76:$AC$81,DV101,DF101),"")</f>
        <v/>
      </c>
      <c r="DZ101" s="36" t="str">
        <f>IF(DE101=1,INDEX(Tab!$N$76:$AC$81,DV101+1,DF101),"")</f>
        <v/>
      </c>
      <c r="EA101" s="36" t="str">
        <f t="shared" si="77"/>
        <v/>
      </c>
      <c r="EB101" s="36" t="str">
        <f t="shared" si="89"/>
        <v/>
      </c>
      <c r="EC101" s="79"/>
      <c r="ED101" s="36"/>
      <c r="EE101" s="15"/>
      <c r="EF101" s="16" t="str">
        <f t="shared" si="78"/>
        <v/>
      </c>
      <c r="EG101" s="16" t="str">
        <f t="shared" si="47"/>
        <v/>
      </c>
      <c r="EH101" s="16" t="str">
        <f>IF(DE101=1,IF(EG101&lt;Tab!$M$87,1,IF(EG101&lt;Tab!$M$88,2,IF(EG101&lt;Tab!$M$89,3,IF(EG101&lt;Tab!$M$90,4,5)))),"")</f>
        <v/>
      </c>
      <c r="EI101" s="16" t="str">
        <f>IF(DE101=1,INDEX(Tab!$M$86:$M$91,EH101,1),"")</f>
        <v/>
      </c>
      <c r="EJ101" s="16" t="str">
        <f>IF(DE101=1,INDEX(Tab!$M$86:$M$91,EH101+1,1),"")</f>
        <v/>
      </c>
      <c r="EK101" s="36" t="str">
        <f>IF(DE101=1,INDEX(Tab!$N$86:$AC$91,EH101,DF101),"")</f>
        <v/>
      </c>
      <c r="EL101" s="36" t="str">
        <f>IF(DE101=1,INDEX(Tab!$N$86:$AC$91,EH101+1,DF101),"")</f>
        <v/>
      </c>
      <c r="EM101" s="36">
        <f t="shared" si="79"/>
        <v>0</v>
      </c>
      <c r="EN101" s="16"/>
      <c r="EO101" s="74" t="b">
        <f t="shared" si="187"/>
        <v>0</v>
      </c>
      <c r="EP101" s="16">
        <f t="shared" si="81"/>
        <v>1</v>
      </c>
      <c r="EQ101" s="16">
        <f t="shared" si="82"/>
        <v>0</v>
      </c>
      <c r="ER101" s="16" t="str">
        <f t="shared" si="83"/>
        <v/>
      </c>
      <c r="ES101" s="17"/>
      <c r="ET101" s="16"/>
      <c r="EU101" s="15"/>
      <c r="EV101" s="191" t="str">
        <f t="shared" si="84"/>
        <v/>
      </c>
      <c r="EW101" s="191" t="str">
        <f t="shared" si="85"/>
        <v/>
      </c>
      <c r="EX101" s="17"/>
    </row>
    <row r="102" spans="2:154" x14ac:dyDescent="0.2">
      <c r="B102" s="341"/>
      <c r="C102" s="541"/>
      <c r="D102" s="542"/>
      <c r="E102" s="25"/>
      <c r="F102" s="25"/>
      <c r="G102" s="25"/>
      <c r="H102" s="25"/>
      <c r="I102" s="25"/>
      <c r="J102" s="25"/>
      <c r="K102" s="25"/>
      <c r="L102" s="339"/>
      <c r="M102" s="337"/>
      <c r="N102" s="25"/>
      <c r="O102" s="25"/>
      <c r="P102" s="25"/>
      <c r="Q102" s="27"/>
      <c r="R102" s="24"/>
      <c r="S102" s="24"/>
      <c r="T102" s="24"/>
      <c r="U102" s="24"/>
      <c r="V102" s="24"/>
      <c r="W102" s="172" t="str">
        <f t="shared" si="49"/>
        <v/>
      </c>
      <c r="X102" s="46" t="str">
        <f t="shared" si="50"/>
        <v/>
      </c>
      <c r="Y102" s="28"/>
      <c r="Z102" s="27"/>
      <c r="AA102" s="25"/>
      <c r="AB102" s="25"/>
      <c r="AC102" s="184"/>
      <c r="AD102" s="44"/>
      <c r="AE102" s="176" t="str">
        <f t="shared" si="51"/>
        <v/>
      </c>
      <c r="AF102" s="44"/>
      <c r="AG102" s="46" t="str">
        <f t="shared" si="35"/>
        <v/>
      </c>
      <c r="AH102" s="28"/>
      <c r="AI102" s="27"/>
      <c r="AJ102" s="25"/>
      <c r="AK102" s="25"/>
      <c r="AL102" s="25"/>
      <c r="AM102" s="44"/>
      <c r="AN102" s="40"/>
      <c r="AO102" s="44"/>
      <c r="AP102" s="71" t="str">
        <f t="shared" si="52"/>
        <v/>
      </c>
      <c r="AQ102" s="44"/>
      <c r="AR102" s="46" t="str">
        <f t="shared" si="53"/>
        <v/>
      </c>
      <c r="AS102" s="156"/>
      <c r="AT102" s="80"/>
      <c r="AU102" s="46" t="str">
        <f t="shared" si="54"/>
        <v/>
      </c>
      <c r="AV102" s="80"/>
      <c r="AW102" s="46" t="str">
        <f t="shared" si="55"/>
        <v/>
      </c>
      <c r="AX102" s="28"/>
      <c r="AY102" s="27"/>
      <c r="AZ102" s="46">
        <f t="shared" si="56"/>
        <v>0</v>
      </c>
      <c r="BA102" s="46">
        <f t="shared" si="57"/>
        <v>0</v>
      </c>
      <c r="BB102" s="46">
        <f t="shared" si="58"/>
        <v>0</v>
      </c>
      <c r="BC102" s="46">
        <f t="shared" si="59"/>
        <v>0</v>
      </c>
      <c r="BD102" s="46">
        <f t="shared" si="60"/>
        <v>0</v>
      </c>
      <c r="BE102" s="46">
        <f t="shared" si="61"/>
        <v>0</v>
      </c>
      <c r="BF102" s="46">
        <f t="shared" si="62"/>
        <v>0</v>
      </c>
      <c r="BG102" s="46" t="str">
        <f t="shared" si="63"/>
        <v/>
      </c>
      <c r="BH102" s="17"/>
      <c r="BI102" s="16"/>
      <c r="BJ102" s="15"/>
      <c r="BK102" s="347">
        <f t="shared" si="36"/>
        <v>0</v>
      </c>
      <c r="BL102" s="347">
        <f t="shared" si="37"/>
        <v>0</v>
      </c>
      <c r="BM102" s="347">
        <f t="shared" si="38"/>
        <v>0</v>
      </c>
      <c r="BN102" s="343"/>
      <c r="BO102" s="343"/>
      <c r="BP102" s="343"/>
      <c r="BQ102" s="347">
        <f t="shared" si="39"/>
        <v>0</v>
      </c>
      <c r="BR102" s="343"/>
      <c r="BS102" s="343"/>
      <c r="BT102" s="347">
        <f t="shared" si="40"/>
        <v>0</v>
      </c>
      <c r="BU102" s="347">
        <f t="shared" si="41"/>
        <v>0</v>
      </c>
      <c r="BV102" s="17"/>
      <c r="BW102" s="16"/>
      <c r="BX102" s="15"/>
      <c r="BY102" s="16"/>
      <c r="BZ102" s="17"/>
      <c r="CA102" s="16"/>
      <c r="CB102" s="15"/>
      <c r="CC102" s="16">
        <f t="shared" si="64"/>
        <v>0</v>
      </c>
      <c r="CD102" s="16">
        <f t="shared" si="65"/>
        <v>0</v>
      </c>
      <c r="CE102" s="16">
        <f t="shared" si="66"/>
        <v>0</v>
      </c>
      <c r="CF102" s="16">
        <f t="shared" si="67"/>
        <v>0</v>
      </c>
      <c r="CG102" s="16">
        <f t="shared" si="68"/>
        <v>0</v>
      </c>
      <c r="CH102" s="16"/>
      <c r="CI102" s="16"/>
      <c r="CJ102" s="191">
        <f t="shared" si="69"/>
        <v>0</v>
      </c>
      <c r="CK102" s="191">
        <f t="shared" si="70"/>
        <v>0</v>
      </c>
      <c r="CL102" s="191">
        <f t="shared" si="71"/>
        <v>0</v>
      </c>
      <c r="CM102" s="191">
        <f t="shared" si="72"/>
        <v>0</v>
      </c>
      <c r="CN102" s="191" t="str">
        <f t="shared" si="86"/>
        <v/>
      </c>
      <c r="CO102" s="17"/>
      <c r="CP102" s="16"/>
      <c r="CQ102" s="15"/>
      <c r="CR102" s="16">
        <f>IF(M102="",,INDEX(Komp!$K$8:$K$10,M102,1))</f>
        <v>0</v>
      </c>
      <c r="CS102" s="16">
        <f>IF(N102="",,INDEX(Komp!$K$35:$K$40,N102,1))</f>
        <v>0</v>
      </c>
      <c r="CT102" s="16">
        <f>IF(N102="",,INDEX(Komp!$M$35:$M$40,N102,1))</f>
        <v>0</v>
      </c>
      <c r="CU102" s="16">
        <f>IF(O102="",,INDEX(Komp!$K$80:$K$81,O102,1))</f>
        <v>0</v>
      </c>
      <c r="CV102" s="16">
        <f>IF(P102="",,INDEX(Komp!$K$108:$K$109,P102,1))</f>
        <v>0</v>
      </c>
      <c r="CW102" s="191" t="str">
        <f t="shared" si="87"/>
        <v/>
      </c>
      <c r="CX102" s="17"/>
      <c r="CY102" s="16"/>
      <c r="CZ102" s="15"/>
      <c r="DA102" s="16" t="str">
        <f t="shared" si="73"/>
        <v/>
      </c>
      <c r="DB102" s="16">
        <f>IF(DA102="",,MATCH(DA102,Tab!$C$5:$C$22,0))</f>
        <v>0</v>
      </c>
      <c r="DC102" s="16">
        <f>IF(DB102=Tab!$D$22,1,0)</f>
        <v>0</v>
      </c>
      <c r="DD102" s="16">
        <f>IF(DB102=Tab!$D$21,1,0)</f>
        <v>0</v>
      </c>
      <c r="DE102" s="16">
        <f>IF(AND(DB102&gt;=Tab!$D$5,DB102&lt;=Tab!$D$20),1,0)</f>
        <v>0</v>
      </c>
      <c r="DF102" s="16">
        <f>IF(DE102=1,INDEX(Tab!$E$5:$E$20,DB102,1),)</f>
        <v>0</v>
      </c>
      <c r="DG102" s="17"/>
      <c r="DH102" s="16"/>
      <c r="DI102" s="15"/>
      <c r="DJ102" s="16" t="str">
        <f t="shared" si="74"/>
        <v/>
      </c>
      <c r="DK102" s="16"/>
      <c r="DL102" s="36" t="str">
        <f>IF(DD102=1,Projekt!$AH$129,"")</f>
        <v/>
      </c>
      <c r="DM102" s="36"/>
      <c r="DN102" s="36" t="str">
        <f>IF(DE102=1,INDEX(Projekt!$AB$98:$AB$113,DF102,1),"")</f>
        <v/>
      </c>
      <c r="DO102" s="36" t="str">
        <f>IF(DE102=1,INDEX(Projekt!$AH$98:$AH$113,DF102,1),"")</f>
        <v/>
      </c>
      <c r="DP102" s="36" t="str">
        <f t="shared" si="88"/>
        <v/>
      </c>
      <c r="DQ102" s="79"/>
      <c r="DR102" s="36"/>
      <c r="DS102" s="162"/>
      <c r="DT102" s="16" t="str">
        <f t="shared" si="75"/>
        <v/>
      </c>
      <c r="DU102" s="16" t="str">
        <f t="shared" si="76"/>
        <v/>
      </c>
      <c r="DV102" s="16" t="str">
        <f>IF(DE102=1,IF(DU102&lt;Tab!$M$77,1,IF(DU102&lt;Tab!$M$78,2,IF(DU102&lt;Tab!$M$79,3,IF(DU102&lt;Tab!$M$80,4,5)))),"")</f>
        <v/>
      </c>
      <c r="DW102" s="16" t="str">
        <f>IF(DE102=1,INDEX(Tab!$M$76:$M$81,DV102,1),"")</f>
        <v/>
      </c>
      <c r="DX102" s="16" t="str">
        <f>IF(DE102=1,INDEX(Tab!$M$76:$M$81,DV102+1,1),"")</f>
        <v/>
      </c>
      <c r="DY102" s="36" t="str">
        <f>IF(DE102=1,INDEX(Tab!$N$76:$AC$81,DV102,DF102),"")</f>
        <v/>
      </c>
      <c r="DZ102" s="36" t="str">
        <f>IF(DE102=1,INDEX(Tab!$N$76:$AC$81,DV102+1,DF102),"")</f>
        <v/>
      </c>
      <c r="EA102" s="36" t="str">
        <f t="shared" si="77"/>
        <v/>
      </c>
      <c r="EB102" s="36" t="str">
        <f t="shared" si="89"/>
        <v/>
      </c>
      <c r="EC102" s="79"/>
      <c r="ED102" s="36"/>
      <c r="EE102" s="15"/>
      <c r="EF102" s="16" t="str">
        <f t="shared" si="78"/>
        <v/>
      </c>
      <c r="EG102" s="16" t="str">
        <f t="shared" si="47"/>
        <v/>
      </c>
      <c r="EH102" s="16" t="str">
        <f>IF(DE102=1,IF(EG102&lt;Tab!$M$87,1,IF(EG102&lt;Tab!$M$88,2,IF(EG102&lt;Tab!$M$89,3,IF(EG102&lt;Tab!$M$90,4,5)))),"")</f>
        <v/>
      </c>
      <c r="EI102" s="16" t="str">
        <f>IF(DE102=1,INDEX(Tab!$M$86:$M$91,EH102,1),"")</f>
        <v/>
      </c>
      <c r="EJ102" s="16" t="str">
        <f>IF(DE102=1,INDEX(Tab!$M$86:$M$91,EH102+1,1),"")</f>
        <v/>
      </c>
      <c r="EK102" s="36" t="str">
        <f>IF(DE102=1,INDEX(Tab!$N$86:$AC$91,EH102,DF102),"")</f>
        <v/>
      </c>
      <c r="EL102" s="36" t="str">
        <f>IF(DE102=1,INDEX(Tab!$N$86:$AC$91,EH102+1,DF102),"")</f>
        <v/>
      </c>
      <c r="EM102" s="36">
        <f t="shared" si="79"/>
        <v>0</v>
      </c>
      <c r="EN102" s="16"/>
      <c r="EO102" s="74" t="b">
        <f t="shared" si="187"/>
        <v>0</v>
      </c>
      <c r="EP102" s="16">
        <f t="shared" si="81"/>
        <v>1</v>
      </c>
      <c r="EQ102" s="16">
        <f t="shared" si="82"/>
        <v>0</v>
      </c>
      <c r="ER102" s="16" t="str">
        <f t="shared" si="83"/>
        <v/>
      </c>
      <c r="ES102" s="17"/>
      <c r="ET102" s="16"/>
      <c r="EU102" s="15"/>
      <c r="EV102" s="191" t="str">
        <f t="shared" si="84"/>
        <v/>
      </c>
      <c r="EW102" s="191" t="str">
        <f t="shared" si="85"/>
        <v/>
      </c>
      <c r="EX102" s="17"/>
    </row>
    <row r="103" spans="2:154" x14ac:dyDescent="0.2">
      <c r="B103" s="341"/>
      <c r="C103" s="541"/>
      <c r="D103" s="542"/>
      <c r="E103" s="25"/>
      <c r="F103" s="25"/>
      <c r="G103" s="25"/>
      <c r="H103" s="25"/>
      <c r="I103" s="25"/>
      <c r="J103" s="25"/>
      <c r="K103" s="25"/>
      <c r="L103" s="339"/>
      <c r="M103" s="337"/>
      <c r="N103" s="25"/>
      <c r="O103" s="25"/>
      <c r="P103" s="25"/>
      <c r="Q103" s="27"/>
      <c r="R103" s="24"/>
      <c r="S103" s="24"/>
      <c r="T103" s="24"/>
      <c r="U103" s="24"/>
      <c r="V103" s="24"/>
      <c r="W103" s="172" t="str">
        <f t="shared" si="49"/>
        <v/>
      </c>
      <c r="X103" s="46" t="str">
        <f t="shared" si="50"/>
        <v/>
      </c>
      <c r="Y103" s="28"/>
      <c r="Z103" s="27"/>
      <c r="AA103" s="25"/>
      <c r="AB103" s="25"/>
      <c r="AC103" s="184"/>
      <c r="AD103" s="44"/>
      <c r="AE103" s="176" t="str">
        <f t="shared" si="51"/>
        <v/>
      </c>
      <c r="AF103" s="44"/>
      <c r="AG103" s="46" t="str">
        <f t="shared" si="35"/>
        <v/>
      </c>
      <c r="AH103" s="28"/>
      <c r="AI103" s="27"/>
      <c r="AJ103" s="25"/>
      <c r="AK103" s="25"/>
      <c r="AL103" s="25"/>
      <c r="AM103" s="44"/>
      <c r="AN103" s="40"/>
      <c r="AO103" s="44"/>
      <c r="AP103" s="71" t="str">
        <f t="shared" si="52"/>
        <v/>
      </c>
      <c r="AQ103" s="44"/>
      <c r="AR103" s="46" t="str">
        <f t="shared" si="53"/>
        <v/>
      </c>
      <c r="AS103" s="156"/>
      <c r="AT103" s="80"/>
      <c r="AU103" s="46" t="str">
        <f t="shared" si="54"/>
        <v/>
      </c>
      <c r="AV103" s="80"/>
      <c r="AW103" s="46" t="str">
        <f t="shared" si="55"/>
        <v/>
      </c>
      <c r="AX103" s="28"/>
      <c r="AY103" s="27"/>
      <c r="AZ103" s="46">
        <f t="shared" si="56"/>
        <v>0</v>
      </c>
      <c r="BA103" s="46">
        <f t="shared" si="57"/>
        <v>0</v>
      </c>
      <c r="BB103" s="46">
        <f t="shared" si="58"/>
        <v>0</v>
      </c>
      <c r="BC103" s="46">
        <f t="shared" si="59"/>
        <v>0</v>
      </c>
      <c r="BD103" s="46">
        <f t="shared" si="60"/>
        <v>0</v>
      </c>
      <c r="BE103" s="46">
        <f t="shared" si="61"/>
        <v>0</v>
      </c>
      <c r="BF103" s="46">
        <f t="shared" si="62"/>
        <v>0</v>
      </c>
      <c r="BG103" s="46" t="str">
        <f t="shared" si="63"/>
        <v/>
      </c>
      <c r="BH103" s="17"/>
      <c r="BI103" s="16"/>
      <c r="BJ103" s="15"/>
      <c r="BK103" s="347">
        <f t="shared" si="36"/>
        <v>0</v>
      </c>
      <c r="BL103" s="347">
        <f t="shared" si="37"/>
        <v>0</v>
      </c>
      <c r="BM103" s="347">
        <f t="shared" si="38"/>
        <v>0</v>
      </c>
      <c r="BN103" s="343"/>
      <c r="BO103" s="343"/>
      <c r="BP103" s="343"/>
      <c r="BQ103" s="347">
        <f t="shared" si="39"/>
        <v>0</v>
      </c>
      <c r="BR103" s="343"/>
      <c r="BS103" s="343"/>
      <c r="BT103" s="347">
        <f t="shared" si="40"/>
        <v>0</v>
      </c>
      <c r="BU103" s="347">
        <f t="shared" si="41"/>
        <v>0</v>
      </c>
      <c r="BV103" s="17"/>
      <c r="BW103" s="16"/>
      <c r="BX103" s="15"/>
      <c r="BY103" s="16"/>
      <c r="BZ103" s="17"/>
      <c r="CA103" s="16"/>
      <c r="CB103" s="274"/>
      <c r="CC103" s="275">
        <f t="shared" si="64"/>
        <v>0</v>
      </c>
      <c r="CD103" s="275">
        <f t="shared" si="65"/>
        <v>0</v>
      </c>
      <c r="CE103" s="275">
        <f t="shared" si="66"/>
        <v>0</v>
      </c>
      <c r="CF103" s="275">
        <f t="shared" si="67"/>
        <v>0</v>
      </c>
      <c r="CG103" s="275">
        <f t="shared" si="68"/>
        <v>0</v>
      </c>
      <c r="CH103" s="275"/>
      <c r="CI103" s="275"/>
      <c r="CJ103" s="276">
        <f t="shared" si="69"/>
        <v>0</v>
      </c>
      <c r="CK103" s="276">
        <f t="shared" si="70"/>
        <v>0</v>
      </c>
      <c r="CL103" s="276">
        <f t="shared" si="71"/>
        <v>0</v>
      </c>
      <c r="CM103" s="276">
        <f t="shared" si="72"/>
        <v>0</v>
      </c>
      <c r="CN103" s="276" t="str">
        <f t="shared" si="86"/>
        <v/>
      </c>
      <c r="CO103" s="277"/>
      <c r="CP103" s="16"/>
      <c r="CQ103" s="274"/>
      <c r="CR103" s="275">
        <f>IF(M103="",,INDEX(Komp!$K$8:$K$10,M103,1))</f>
        <v>0</v>
      </c>
      <c r="CS103" s="275">
        <f>IF(N103="",,INDEX(Komp!$K$35:$K$40,N103,1))</f>
        <v>0</v>
      </c>
      <c r="CT103" s="275">
        <f>IF(N103="",,INDEX(Komp!$M$35:$M$40,N103,1))</f>
        <v>0</v>
      </c>
      <c r="CU103" s="275">
        <f>IF(O103="",,INDEX(Komp!$K$80:$K$81,O103,1))</f>
        <v>0</v>
      </c>
      <c r="CV103" s="275">
        <f>IF(P103="",,INDEX(Komp!$K$108:$K$109,P103,1))</f>
        <v>0</v>
      </c>
      <c r="CW103" s="276" t="str">
        <f t="shared" si="87"/>
        <v/>
      </c>
      <c r="CX103" s="277"/>
      <c r="CY103" s="16"/>
      <c r="CZ103" s="274"/>
      <c r="DA103" s="275" t="str">
        <f t="shared" si="73"/>
        <v/>
      </c>
      <c r="DB103" s="275">
        <f>IF(DA103="",,MATCH(DA103,Tab!$C$5:$C$22,0))</f>
        <v>0</v>
      </c>
      <c r="DC103" s="275">
        <f>IF(DB103=Tab!$D$22,1,0)</f>
        <v>0</v>
      </c>
      <c r="DD103" s="275">
        <f>IF(DB103=Tab!$D$21,1,0)</f>
        <v>0</v>
      </c>
      <c r="DE103" s="275">
        <f>IF(AND(DB103&gt;=Tab!$D$5,DB103&lt;=Tab!$D$20),1,0)</f>
        <v>0</v>
      </c>
      <c r="DF103" s="275">
        <f>IF(DE103=1,INDEX(Tab!$E$5:$E$20,DB103,1),)</f>
        <v>0</v>
      </c>
      <c r="DG103" s="277"/>
      <c r="DH103" s="16"/>
      <c r="DI103" s="274"/>
      <c r="DJ103" s="275" t="str">
        <f t="shared" si="74"/>
        <v/>
      </c>
      <c r="DK103" s="275"/>
      <c r="DL103" s="278" t="str">
        <f>IF(DD103=1,Projekt!$AH$129,"")</f>
        <v/>
      </c>
      <c r="DM103" s="278"/>
      <c r="DN103" s="278" t="str">
        <f>IF(DE103=1,INDEX(Projekt!$AB$98:$AB$113,DF103,1),"")</f>
        <v/>
      </c>
      <c r="DO103" s="278" t="str">
        <f>IF(DE103=1,INDEX(Projekt!$AH$98:$AH$113,DF103,1),"")</f>
        <v/>
      </c>
      <c r="DP103" s="278" t="str">
        <f t="shared" si="88"/>
        <v/>
      </c>
      <c r="DQ103" s="279"/>
      <c r="DR103" s="36"/>
      <c r="DS103" s="280"/>
      <c r="DT103" s="275" t="str">
        <f t="shared" si="75"/>
        <v/>
      </c>
      <c r="DU103" s="275" t="str">
        <f t="shared" si="76"/>
        <v/>
      </c>
      <c r="DV103" s="275" t="str">
        <f>IF(DE103=1,IF(DU103&lt;Tab!$M$77,1,IF(DU103&lt;Tab!$M$78,2,IF(DU103&lt;Tab!$M$79,3,IF(DU103&lt;Tab!$M$80,4,5)))),"")</f>
        <v/>
      </c>
      <c r="DW103" s="275" t="str">
        <f>IF(DE103=1,INDEX(Tab!$M$76:$M$81,DV103,1),"")</f>
        <v/>
      </c>
      <c r="DX103" s="275" t="str">
        <f>IF(DE103=1,INDEX(Tab!$M$76:$M$81,DV103+1,1),"")</f>
        <v/>
      </c>
      <c r="DY103" s="278" t="str">
        <f>IF(DE103=1,INDEX(Tab!$N$76:$AC$81,DV103,DF103),"")</f>
        <v/>
      </c>
      <c r="DZ103" s="278" t="str">
        <f>IF(DE103=1,INDEX(Tab!$N$76:$AC$81,DV103+1,DF103),"")</f>
        <v/>
      </c>
      <c r="EA103" s="278" t="str">
        <f t="shared" si="77"/>
        <v/>
      </c>
      <c r="EB103" s="278" t="str">
        <f t="shared" si="89"/>
        <v/>
      </c>
      <c r="EC103" s="279"/>
      <c r="ED103" s="36"/>
      <c r="EE103" s="274"/>
      <c r="EF103" s="275" t="str">
        <f t="shared" si="78"/>
        <v/>
      </c>
      <c r="EG103" s="275" t="str">
        <f t="shared" si="47"/>
        <v/>
      </c>
      <c r="EH103" s="275" t="str">
        <f>IF(DE103=1,IF(EG103&lt;Tab!$M$87,1,IF(EG103&lt;Tab!$M$88,2,IF(EG103&lt;Tab!$M$89,3,IF(EG103&lt;Tab!$M$90,4,5)))),"")</f>
        <v/>
      </c>
      <c r="EI103" s="275" t="str">
        <f>IF(DE103=1,INDEX(Tab!$M$86:$M$91,EH103,1),"")</f>
        <v/>
      </c>
      <c r="EJ103" s="275" t="str">
        <f>IF(DE103=1,INDEX(Tab!$M$86:$M$91,EH103+1,1),"")</f>
        <v/>
      </c>
      <c r="EK103" s="278" t="str">
        <f>IF(DE103=1,INDEX(Tab!$N$86:$AC$91,EH103,DF103),"")</f>
        <v/>
      </c>
      <c r="EL103" s="278" t="str">
        <f>IF(DE103=1,INDEX(Tab!$N$86:$AC$91,EH103+1,DF103),"")</f>
        <v/>
      </c>
      <c r="EM103" s="278">
        <f t="shared" si="79"/>
        <v>0</v>
      </c>
      <c r="EN103" s="275"/>
      <c r="EO103" s="163" t="b">
        <f t="shared" si="187"/>
        <v>0</v>
      </c>
      <c r="EP103" s="275">
        <f t="shared" si="81"/>
        <v>1</v>
      </c>
      <c r="EQ103" s="275">
        <f t="shared" si="82"/>
        <v>0</v>
      </c>
      <c r="ER103" s="275" t="str">
        <f t="shared" si="83"/>
        <v/>
      </c>
      <c r="ES103" s="277"/>
      <c r="ET103" s="16"/>
      <c r="EU103" s="274"/>
      <c r="EV103" s="276" t="str">
        <f t="shared" si="84"/>
        <v/>
      </c>
      <c r="EW103" s="276" t="str">
        <f t="shared" si="85"/>
        <v/>
      </c>
      <c r="EX103" s="277"/>
    </row>
    <row r="104" spans="2:154" ht="3.6" customHeight="1" x14ac:dyDescent="0.2">
      <c r="B104" s="27"/>
      <c r="C104" s="24"/>
      <c r="D104" s="24"/>
      <c r="E104" s="24"/>
      <c r="F104" s="24"/>
      <c r="G104" s="24"/>
      <c r="H104" s="24"/>
      <c r="I104" s="24"/>
      <c r="J104" s="24"/>
      <c r="K104" s="24"/>
      <c r="L104" s="28"/>
      <c r="M104" s="24"/>
      <c r="N104" s="24"/>
      <c r="O104" s="24"/>
      <c r="P104" s="24"/>
      <c r="Q104" s="27"/>
      <c r="R104" s="24"/>
      <c r="S104" s="24"/>
      <c r="T104" s="24"/>
      <c r="U104" s="24"/>
      <c r="V104" s="24"/>
      <c r="W104" s="81"/>
      <c r="X104" s="24"/>
      <c r="Y104" s="28"/>
      <c r="Z104" s="27"/>
      <c r="AA104" s="24"/>
      <c r="AB104" s="24"/>
      <c r="AC104" s="185"/>
      <c r="AD104" s="30"/>
      <c r="AE104" s="177"/>
      <c r="AF104" s="24"/>
      <c r="AG104" s="24"/>
      <c r="AH104" s="28"/>
      <c r="AI104" s="27"/>
      <c r="AJ104" s="30"/>
      <c r="AK104" s="24"/>
      <c r="AL104" s="24"/>
      <c r="AM104" s="30"/>
      <c r="AN104" s="24"/>
      <c r="AO104" s="24"/>
      <c r="AP104" s="24"/>
      <c r="AQ104" s="24"/>
      <c r="AR104" s="24"/>
      <c r="AS104" s="28"/>
      <c r="AT104" s="24"/>
      <c r="AU104" s="24"/>
      <c r="AV104" s="24"/>
      <c r="AW104" s="24"/>
      <c r="AX104" s="28"/>
      <c r="AY104" s="27"/>
      <c r="AZ104" s="24"/>
      <c r="BA104" s="24"/>
      <c r="BB104" s="24"/>
      <c r="BC104" s="24"/>
      <c r="BD104" s="24"/>
      <c r="BE104" s="24"/>
      <c r="BF104" s="24"/>
      <c r="BG104" s="24"/>
      <c r="BH104" s="17"/>
      <c r="BI104" s="16"/>
      <c r="BJ104" s="15"/>
      <c r="BK104" s="16"/>
      <c r="BL104" s="16"/>
      <c r="BM104" s="16"/>
      <c r="BN104" s="16"/>
      <c r="BO104" s="16"/>
      <c r="BP104" s="16"/>
      <c r="BQ104" s="16"/>
      <c r="BR104" s="16"/>
      <c r="BS104" s="16"/>
      <c r="BT104" s="16"/>
      <c r="BU104" s="16"/>
      <c r="BV104" s="17"/>
      <c r="BW104" s="16"/>
      <c r="BX104" s="15"/>
      <c r="BY104" s="16"/>
      <c r="BZ104" s="17"/>
      <c r="CA104" s="16"/>
      <c r="CB104" s="16"/>
      <c r="CC104" s="16"/>
      <c r="CD104" s="16"/>
      <c r="CE104" s="16"/>
      <c r="CF104" s="16"/>
      <c r="CG104" s="16"/>
      <c r="CH104" s="16"/>
      <c r="CI104" s="16"/>
      <c r="CJ104" s="191"/>
      <c r="CK104" s="191"/>
      <c r="CL104" s="191"/>
      <c r="CM104" s="191"/>
      <c r="CN104" s="191"/>
      <c r="CO104" s="16"/>
      <c r="CP104" s="16"/>
      <c r="CQ104" s="16"/>
      <c r="CR104" s="16"/>
      <c r="CS104" s="16"/>
      <c r="CT104" s="16"/>
      <c r="CU104" s="16"/>
      <c r="CV104" s="16"/>
      <c r="CW104" s="191"/>
      <c r="CX104" s="16"/>
      <c r="CY104" s="16"/>
      <c r="CZ104" s="16"/>
      <c r="DA104" s="16"/>
      <c r="DB104" s="16"/>
      <c r="DC104" s="16"/>
      <c r="DD104" s="16"/>
      <c r="DE104" s="16"/>
      <c r="DF104" s="16"/>
      <c r="DG104" s="16"/>
      <c r="DH104" s="16"/>
      <c r="DI104" s="16"/>
      <c r="DJ104" s="16"/>
      <c r="DK104" s="16"/>
      <c r="DL104" s="16"/>
      <c r="DM104" s="16"/>
      <c r="DN104" s="16"/>
      <c r="DO104" s="16"/>
      <c r="DP104" s="16"/>
      <c r="DQ104" s="16"/>
      <c r="DR104" s="16"/>
      <c r="DS104" s="16"/>
      <c r="DT104" s="16"/>
      <c r="DU104" s="16"/>
      <c r="DV104" s="16"/>
      <c r="DW104" s="16"/>
      <c r="DX104" s="16"/>
      <c r="DY104" s="16"/>
      <c r="DZ104" s="16"/>
      <c r="EA104" s="16"/>
      <c r="EB104" s="16"/>
      <c r="EC104" s="16"/>
      <c r="ED104" s="16"/>
      <c r="EE104" s="16"/>
      <c r="EF104" s="16"/>
      <c r="EG104" s="16"/>
      <c r="EH104" s="16"/>
      <c r="EI104" s="16"/>
      <c r="EJ104" s="16"/>
      <c r="EK104" s="16"/>
      <c r="EL104" s="16"/>
      <c r="EM104" s="16"/>
      <c r="EN104" s="16"/>
      <c r="EO104" s="74"/>
      <c r="EP104" s="16"/>
      <c r="EQ104" s="16"/>
      <c r="ER104" s="16"/>
      <c r="ES104" s="16"/>
      <c r="ET104" s="16"/>
      <c r="EU104" s="16"/>
      <c r="EV104" s="191"/>
      <c r="EW104" s="191"/>
      <c r="EX104" s="16"/>
    </row>
    <row r="105" spans="2:154" x14ac:dyDescent="0.2">
      <c r="B105" s="342" t="s">
        <v>1159</v>
      </c>
      <c r="C105" s="22"/>
      <c r="D105" s="18"/>
      <c r="E105" s="24"/>
      <c r="F105" s="31">
        <f>SUM(F28:F103)</f>
        <v>0</v>
      </c>
      <c r="G105" s="24"/>
      <c r="H105" s="24"/>
      <c r="I105" s="24"/>
      <c r="J105" s="24"/>
      <c r="K105" s="24"/>
      <c r="L105" s="28"/>
      <c r="M105" s="24"/>
      <c r="N105" s="24"/>
      <c r="O105" s="24"/>
      <c r="P105" s="24"/>
      <c r="Q105" s="27"/>
      <c r="R105" s="24"/>
      <c r="S105" s="24"/>
      <c r="T105" s="24"/>
      <c r="U105" s="24"/>
      <c r="V105" s="24"/>
      <c r="W105" s="199" t="str">
        <f>IF(AZ105=0,"",SUMPRODUCT(W28:W103,AZ28:AZ103)/AZ105)</f>
        <v/>
      </c>
      <c r="X105" s="199" t="str">
        <f>IF(AZ105=0,"",BA105/AZ105)</f>
        <v/>
      </c>
      <c r="Y105" s="28"/>
      <c r="Z105" s="27"/>
      <c r="AA105" s="24"/>
      <c r="AB105" s="24"/>
      <c r="AC105" s="185"/>
      <c r="AD105" s="30"/>
      <c r="AE105" s="177"/>
      <c r="AF105" s="24"/>
      <c r="AG105" s="24"/>
      <c r="AH105" s="28"/>
      <c r="AI105" s="27"/>
      <c r="AJ105" s="30"/>
      <c r="AK105" s="24"/>
      <c r="AL105" s="24"/>
      <c r="AM105" s="30"/>
      <c r="AN105" s="24"/>
      <c r="AO105" s="24"/>
      <c r="AP105" s="24"/>
      <c r="AQ105" s="24"/>
      <c r="AR105" s="24"/>
      <c r="AS105" s="28"/>
      <c r="AT105" s="24"/>
      <c r="AU105" s="24"/>
      <c r="AV105" s="24"/>
      <c r="AW105" s="24"/>
      <c r="AX105" s="28"/>
      <c r="AY105" s="27"/>
      <c r="AZ105" s="199">
        <f t="shared" ref="AZ105:BF105" si="188">SUM(AZ28:AZ103)</f>
        <v>0</v>
      </c>
      <c r="BA105" s="199">
        <f t="shared" si="188"/>
        <v>0</v>
      </c>
      <c r="BB105" s="199">
        <f t="shared" si="188"/>
        <v>0</v>
      </c>
      <c r="BC105" s="199">
        <f t="shared" si="188"/>
        <v>0</v>
      </c>
      <c r="BD105" s="199">
        <f t="shared" si="188"/>
        <v>0</v>
      </c>
      <c r="BE105" s="199">
        <f t="shared" si="188"/>
        <v>0</v>
      </c>
      <c r="BF105" s="199">
        <f t="shared" si="188"/>
        <v>0</v>
      </c>
      <c r="BG105" s="24"/>
      <c r="BH105" s="17"/>
      <c r="BI105" s="16"/>
      <c r="BJ105" s="15"/>
      <c r="BK105" s="16"/>
      <c r="BL105" s="16"/>
      <c r="BM105" s="16"/>
      <c r="BN105" s="16"/>
      <c r="BO105" s="16"/>
      <c r="BP105" s="16"/>
      <c r="BQ105" s="16"/>
      <c r="BR105" s="16"/>
      <c r="BS105" s="16"/>
      <c r="BT105" s="16"/>
      <c r="BU105" s="16"/>
      <c r="BV105" s="17"/>
      <c r="BW105" s="16"/>
      <c r="BX105" s="15"/>
      <c r="BY105" s="16"/>
      <c r="BZ105" s="17"/>
      <c r="CA105" s="16"/>
      <c r="CB105" s="16"/>
      <c r="CC105" s="16"/>
      <c r="CD105" s="16"/>
      <c r="CE105" s="16"/>
      <c r="CF105" s="16"/>
      <c r="CG105" s="16"/>
      <c r="CH105" s="16"/>
      <c r="CI105" s="16"/>
      <c r="CJ105" s="191"/>
      <c r="CK105" s="191"/>
      <c r="CL105" s="191"/>
      <c r="CM105" s="191"/>
      <c r="CN105" s="191"/>
      <c r="CO105" s="16"/>
      <c r="CP105" s="16"/>
      <c r="CQ105" s="16"/>
      <c r="CR105" s="16"/>
      <c r="CS105" s="16"/>
      <c r="CT105" s="16"/>
      <c r="CU105" s="16"/>
      <c r="CV105" s="16"/>
      <c r="CW105" s="191"/>
      <c r="CX105" s="16"/>
      <c r="CY105" s="16"/>
      <c r="CZ105" s="16"/>
      <c r="DA105" s="16"/>
      <c r="DB105" s="16"/>
      <c r="DC105" s="16"/>
      <c r="DD105" s="16"/>
      <c r="DE105" s="16"/>
      <c r="DF105" s="16"/>
      <c r="DG105" s="16"/>
      <c r="DH105" s="16"/>
      <c r="DI105" s="16"/>
      <c r="DJ105" s="16"/>
      <c r="DK105" s="16"/>
      <c r="DL105" s="16"/>
      <c r="DM105" s="16"/>
      <c r="DN105" s="16"/>
      <c r="DO105" s="16"/>
      <c r="DP105" s="16"/>
      <c r="DQ105" s="16"/>
      <c r="DR105" s="16"/>
      <c r="DS105" s="16"/>
      <c r="DT105" s="16"/>
      <c r="DU105" s="16"/>
      <c r="DV105" s="16"/>
      <c r="DW105" s="16"/>
      <c r="DX105" s="16"/>
      <c r="DY105" s="16"/>
      <c r="DZ105" s="16"/>
      <c r="EA105" s="16"/>
      <c r="EB105" s="16"/>
      <c r="EC105" s="16"/>
      <c r="ED105" s="16"/>
      <c r="EE105" s="16"/>
      <c r="EF105" s="16"/>
      <c r="EG105" s="16"/>
      <c r="EH105" s="16"/>
      <c r="EI105" s="16"/>
      <c r="EJ105" s="16"/>
      <c r="EK105" s="16"/>
      <c r="EL105" s="16"/>
      <c r="EM105" s="16"/>
      <c r="EN105" s="16"/>
      <c r="EO105" s="74"/>
      <c r="EP105" s="16"/>
      <c r="EQ105" s="16"/>
      <c r="ER105" s="16"/>
      <c r="ES105" s="16"/>
      <c r="ET105" s="16"/>
      <c r="EU105" s="16"/>
      <c r="EV105" s="191"/>
      <c r="EW105" s="191"/>
      <c r="EX105" s="16"/>
    </row>
    <row r="106" spans="2:154" ht="3.6" customHeight="1" x14ac:dyDescent="0.2">
      <c r="B106" s="10"/>
      <c r="C106" s="11"/>
      <c r="D106" s="11"/>
      <c r="E106" s="11"/>
      <c r="F106" s="11"/>
      <c r="G106" s="11"/>
      <c r="H106" s="11"/>
      <c r="I106" s="11"/>
      <c r="J106" s="11"/>
      <c r="K106" s="11"/>
      <c r="L106" s="12"/>
      <c r="M106" s="11"/>
      <c r="N106" s="11"/>
      <c r="O106" s="11"/>
      <c r="P106" s="11"/>
      <c r="Q106" s="10"/>
      <c r="R106" s="11"/>
      <c r="S106" s="11"/>
      <c r="T106" s="11"/>
      <c r="U106" s="11"/>
      <c r="V106" s="11"/>
      <c r="W106" s="11"/>
      <c r="X106" s="11"/>
      <c r="Y106" s="12"/>
      <c r="Z106" s="10"/>
      <c r="AA106" s="11"/>
      <c r="AB106" s="11"/>
      <c r="AC106" s="186"/>
      <c r="AD106" s="43"/>
      <c r="AE106" s="178"/>
      <c r="AF106" s="11"/>
      <c r="AG106" s="11"/>
      <c r="AH106" s="12"/>
      <c r="AI106" s="10"/>
      <c r="AJ106" s="43"/>
      <c r="AK106" s="11"/>
      <c r="AL106" s="11"/>
      <c r="AM106" s="43"/>
      <c r="AN106" s="11"/>
      <c r="AO106" s="11"/>
      <c r="AP106" s="11"/>
      <c r="AQ106" s="11"/>
      <c r="AR106" s="11"/>
      <c r="AS106" s="12"/>
      <c r="AT106" s="11"/>
      <c r="AU106" s="11"/>
      <c r="AV106" s="11"/>
      <c r="AW106" s="11"/>
      <c r="AX106" s="12"/>
      <c r="AY106" s="10"/>
      <c r="AZ106" s="11"/>
      <c r="BA106" s="11"/>
      <c r="BB106" s="11"/>
      <c r="BC106" s="11"/>
      <c r="BD106" s="11"/>
      <c r="BE106" s="11"/>
      <c r="BF106" s="11"/>
      <c r="BG106" s="11"/>
      <c r="BH106" s="12"/>
      <c r="BJ106" s="10"/>
      <c r="BK106" s="11"/>
      <c r="BL106" s="11"/>
      <c r="BM106" s="11"/>
      <c r="BN106" s="11"/>
      <c r="BO106" s="11"/>
      <c r="BP106" s="11"/>
      <c r="BQ106" s="11"/>
      <c r="BR106" s="11"/>
      <c r="BS106" s="11"/>
      <c r="BT106" s="11"/>
      <c r="BU106" s="11"/>
      <c r="BV106" s="12"/>
      <c r="BX106" s="8"/>
      <c r="BZ106" s="9"/>
    </row>
    <row r="107" spans="2:154" x14ac:dyDescent="0.2">
      <c r="BX107" s="8"/>
      <c r="BZ107" s="9"/>
    </row>
    <row r="108" spans="2:154" x14ac:dyDescent="0.2">
      <c r="BX108" s="8"/>
      <c r="BZ108" s="9"/>
    </row>
    <row r="109" spans="2:154" x14ac:dyDescent="0.2">
      <c r="BX109" s="8"/>
      <c r="BZ109" s="9"/>
    </row>
    <row r="110" spans="2:154" x14ac:dyDescent="0.2">
      <c r="BX110" s="8"/>
      <c r="BY110" s="2" t="str">
        <f>Sprache!$C$142</f>
        <v>Liste/Pulldown Orientierung</v>
      </c>
      <c r="BZ110" s="158"/>
    </row>
    <row r="111" spans="2:154" x14ac:dyDescent="0.2">
      <c r="BX111" s="8"/>
      <c r="BY111" s="37"/>
      <c r="BZ111" s="159"/>
    </row>
    <row r="112" spans="2:154" x14ac:dyDescent="0.2">
      <c r="BX112" s="8"/>
      <c r="BY112" s="37" t="str">
        <f>Tab!B5</f>
        <v>S</v>
      </c>
      <c r="BZ112" s="159"/>
    </row>
    <row r="113" spans="76:78" x14ac:dyDescent="0.2">
      <c r="BX113" s="8"/>
      <c r="BY113" s="37" t="str">
        <f>Tab!B6</f>
        <v>E</v>
      </c>
      <c r="BZ113" s="159"/>
    </row>
    <row r="114" spans="76:78" x14ac:dyDescent="0.2">
      <c r="BX114" s="8"/>
      <c r="BY114" s="37" t="str">
        <f>Tab!B7</f>
        <v>W</v>
      </c>
      <c r="BZ114" s="159"/>
    </row>
    <row r="115" spans="76:78" x14ac:dyDescent="0.2">
      <c r="BX115" s="8"/>
      <c r="BY115" s="37" t="str">
        <f>Tab!B8</f>
        <v>N</v>
      </c>
      <c r="BZ115" s="159"/>
    </row>
    <row r="116" spans="76:78" x14ac:dyDescent="0.2">
      <c r="BX116" s="8"/>
      <c r="BY116" s="37" t="str">
        <f>Tab!B9</f>
        <v>SW</v>
      </c>
      <c r="BZ116" s="159"/>
    </row>
    <row r="117" spans="76:78" x14ac:dyDescent="0.2">
      <c r="BX117" s="8"/>
      <c r="BY117" s="37" t="str">
        <f>Tab!B10</f>
        <v>SE</v>
      </c>
      <c r="BZ117" s="159"/>
    </row>
    <row r="118" spans="76:78" x14ac:dyDescent="0.2">
      <c r="BX118" s="8"/>
      <c r="BY118" s="37" t="str">
        <f>Tab!B11</f>
        <v>NW</v>
      </c>
      <c r="BZ118" s="159"/>
    </row>
    <row r="119" spans="76:78" x14ac:dyDescent="0.2">
      <c r="BX119" s="8"/>
      <c r="BY119" s="37" t="str">
        <f>Tab!B12</f>
        <v>NE</v>
      </c>
      <c r="BZ119" s="159"/>
    </row>
    <row r="120" spans="76:78" x14ac:dyDescent="0.2">
      <c r="BX120" s="8"/>
      <c r="BY120" s="37" t="str">
        <f>Sprache!C353</f>
        <v>SSO</v>
      </c>
      <c r="BZ120" s="159"/>
    </row>
    <row r="121" spans="76:78" x14ac:dyDescent="0.2">
      <c r="BX121" s="8"/>
      <c r="BY121" s="37" t="str">
        <f>Sprache!C354</f>
        <v>OSO</v>
      </c>
      <c r="BZ121" s="159"/>
    </row>
    <row r="122" spans="76:78" x14ac:dyDescent="0.2">
      <c r="BX122" s="8"/>
      <c r="BY122" s="37" t="str">
        <f>Sprache!C355</f>
        <v>ONO</v>
      </c>
      <c r="BZ122" s="159"/>
    </row>
    <row r="123" spans="76:78" x14ac:dyDescent="0.2">
      <c r="BX123" s="8"/>
      <c r="BY123" s="37" t="str">
        <f>Sprache!C356</f>
        <v>NNO</v>
      </c>
      <c r="BZ123" s="159"/>
    </row>
    <row r="124" spans="76:78" x14ac:dyDescent="0.2">
      <c r="BX124" s="8"/>
      <c r="BY124" s="37" t="str">
        <f>Sprache!C357</f>
        <v>NNW</v>
      </c>
      <c r="BZ124" s="159"/>
    </row>
    <row r="125" spans="76:78" x14ac:dyDescent="0.2">
      <c r="BX125" s="8"/>
      <c r="BY125" s="37" t="str">
        <f>Sprache!C358</f>
        <v>WNW</v>
      </c>
      <c r="BZ125" s="159"/>
    </row>
    <row r="126" spans="76:78" x14ac:dyDescent="0.2">
      <c r="BX126" s="8"/>
      <c r="BY126" s="37" t="str">
        <f>Sprache!C359</f>
        <v>WSW</v>
      </c>
      <c r="BZ126" s="159"/>
    </row>
    <row r="127" spans="76:78" x14ac:dyDescent="0.2">
      <c r="BX127" s="8"/>
      <c r="BY127" s="37" t="str">
        <f>Sprache!C360</f>
        <v>SSW</v>
      </c>
      <c r="BZ127" s="159"/>
    </row>
    <row r="128" spans="76:78" x14ac:dyDescent="0.2">
      <c r="BX128" s="8"/>
      <c r="BY128" s="37" t="str">
        <f>Tab!B21</f>
        <v>horiz.</v>
      </c>
      <c r="BZ128" s="159"/>
    </row>
    <row r="129" spans="76:78" x14ac:dyDescent="0.2">
      <c r="BX129" s="8"/>
      <c r="BY129" s="37" t="str">
        <f>Tab!B22</f>
        <v>Raum</v>
      </c>
      <c r="BZ129" s="159"/>
    </row>
    <row r="130" spans="76:78" x14ac:dyDescent="0.2">
      <c r="BX130" s="8"/>
      <c r="BZ130" s="9"/>
    </row>
    <row r="131" spans="76:78" x14ac:dyDescent="0.2">
      <c r="BX131" s="8"/>
      <c r="BZ131" s="9"/>
    </row>
    <row r="132" spans="76:78" x14ac:dyDescent="0.2">
      <c r="BX132" s="8"/>
      <c r="BY132" s="2" t="str">
        <f>Sprache!$C$6</f>
        <v>Liste/Pulldown: Beidseitige Seitenblende</v>
      </c>
      <c r="BZ132" s="9"/>
    </row>
    <row r="133" spans="76:78" x14ac:dyDescent="0.2">
      <c r="BX133" s="8"/>
      <c r="BZ133" s="9"/>
    </row>
    <row r="134" spans="76:78" x14ac:dyDescent="0.2">
      <c r="BX134" s="8"/>
      <c r="BY134" s="1" t="s">
        <v>767</v>
      </c>
      <c r="BZ134" s="9"/>
    </row>
    <row r="135" spans="76:78" x14ac:dyDescent="0.2">
      <c r="BX135" s="8"/>
      <c r="BZ135" s="9"/>
    </row>
    <row r="136" spans="76:78" x14ac:dyDescent="0.2">
      <c r="BX136" s="10"/>
      <c r="BY136" s="11"/>
      <c r="BZ136" s="12"/>
    </row>
  </sheetData>
  <sheetProtection password="ACE4" sheet="1" objects="1" scenarios="1"/>
  <mergeCells count="104">
    <mergeCell ref="I23:K23"/>
    <mergeCell ref="BB23:BB24"/>
    <mergeCell ref="BC23:BC24"/>
    <mergeCell ref="AJ23:AJ26"/>
    <mergeCell ref="AK23:AK24"/>
    <mergeCell ref="AL24:AL25"/>
    <mergeCell ref="AZ23:AZ24"/>
    <mergeCell ref="AJ14:AJ17"/>
    <mergeCell ref="BA23:BA24"/>
    <mergeCell ref="X23:X24"/>
    <mergeCell ref="AB24:AB25"/>
    <mergeCell ref="AA24:AA25"/>
    <mergeCell ref="M23:M26"/>
    <mergeCell ref="N23:N26"/>
    <mergeCell ref="O23:O26"/>
    <mergeCell ref="P23:P26"/>
    <mergeCell ref="B23:B26"/>
    <mergeCell ref="E23:E26"/>
    <mergeCell ref="C36:D36"/>
    <mergeCell ref="C37:D37"/>
    <mergeCell ref="C32:D32"/>
    <mergeCell ref="C33:D33"/>
    <mergeCell ref="C28:D28"/>
    <mergeCell ref="C29:D29"/>
    <mergeCell ref="C30:D30"/>
    <mergeCell ref="C31:D31"/>
    <mergeCell ref="C34:D34"/>
    <mergeCell ref="C35:D35"/>
    <mergeCell ref="C90:D90"/>
    <mergeCell ref="C91:D91"/>
    <mergeCell ref="C64:D64"/>
    <mergeCell ref="C65:D65"/>
    <mergeCell ref="C81:D81"/>
    <mergeCell ref="C68:D68"/>
    <mergeCell ref="C76:D76"/>
    <mergeCell ref="C85:D85"/>
    <mergeCell ref="C72:D72"/>
    <mergeCell ref="C73:D73"/>
    <mergeCell ref="C82:D82"/>
    <mergeCell ref="C83:D83"/>
    <mergeCell ref="C84:D84"/>
    <mergeCell ref="C79:D79"/>
    <mergeCell ref="C70:D70"/>
    <mergeCell ref="C71:D71"/>
    <mergeCell ref="C75:D75"/>
    <mergeCell ref="C69:D69"/>
    <mergeCell ref="C66:D66"/>
    <mergeCell ref="C67:D67"/>
    <mergeCell ref="C103:D103"/>
    <mergeCell ref="C100:D100"/>
    <mergeCell ref="C101:D101"/>
    <mergeCell ref="C96:D96"/>
    <mergeCell ref="C97:D97"/>
    <mergeCell ref="C98:D98"/>
    <mergeCell ref="C102:D102"/>
    <mergeCell ref="C92:D92"/>
    <mergeCell ref="C93:D93"/>
    <mergeCell ref="C94:D94"/>
    <mergeCell ref="C95:D95"/>
    <mergeCell ref="C99:D99"/>
    <mergeCell ref="BK23:BL23"/>
    <mergeCell ref="BU23:BU24"/>
    <mergeCell ref="BM23:BR23"/>
    <mergeCell ref="C74:D74"/>
    <mergeCell ref="C77:D77"/>
    <mergeCell ref="BE23:BE24"/>
    <mergeCell ref="BF23:BF24"/>
    <mergeCell ref="C56:D56"/>
    <mergeCell ref="C41:D41"/>
    <mergeCell ref="C42:D42"/>
    <mergeCell ref="C49:D49"/>
    <mergeCell ref="C62:D62"/>
    <mergeCell ref="C63:D63"/>
    <mergeCell ref="C51:D51"/>
    <mergeCell ref="C48:D48"/>
    <mergeCell ref="C47:D47"/>
    <mergeCell ref="C39:D39"/>
    <mergeCell ref="C44:D44"/>
    <mergeCell ref="C45:D45"/>
    <mergeCell ref="C46:D46"/>
    <mergeCell ref="C40:D40"/>
    <mergeCell ref="F23:F26"/>
    <mergeCell ref="G23:H23"/>
    <mergeCell ref="L23:L24"/>
    <mergeCell ref="EH25:EH26"/>
    <mergeCell ref="C58:D58"/>
    <mergeCell ref="C59:D59"/>
    <mergeCell ref="C78:D78"/>
    <mergeCell ref="C88:D88"/>
    <mergeCell ref="C89:D89"/>
    <mergeCell ref="DV25:DV26"/>
    <mergeCell ref="C86:D86"/>
    <mergeCell ref="C87:D87"/>
    <mergeCell ref="C80:D80"/>
    <mergeCell ref="C61:D61"/>
    <mergeCell ref="C53:D53"/>
    <mergeCell ref="C38:D38"/>
    <mergeCell ref="C50:D50"/>
    <mergeCell ref="C57:D57"/>
    <mergeCell ref="C52:D52"/>
    <mergeCell ref="C43:D43"/>
    <mergeCell ref="C60:D60"/>
    <mergeCell ref="C54:D54"/>
    <mergeCell ref="C55:D55"/>
  </mergeCells>
  <phoneticPr fontId="0" type="noConversion"/>
  <conditionalFormatting sqref="AE28 AE30 AE32 AE34 AE36 AE38 AE40:AE41 AE43 AE45 AE47 AE49:AE50 AE52 AE54 AE161 AE58 AE149 AE151 AE153 AE155 AE157 AE159 AE147 AE137 AE135 AE133 AE131 AE129 AE119:AE127 AE117 AE115 AE113 AE111 AE108 AE106 AE103 AE101 AE99 AE96 AE94 AE92 AE90 AE87:AE88 AE141 AE63 AE60 AE56 AE145 AE143 AE139 AE81 AE84 AE78 AE73 AE65 AE70 AE67 AE76">
    <cfRule type="cellIs" dxfId="11" priority="1" stopIfTrue="1" operator="equal">
      <formula>Fehler1</formula>
    </cfRule>
  </conditionalFormatting>
  <conditionalFormatting sqref="AP28 AP30 AP32 AP34 AP36 AP38 AP40:AP41 AP43 AP45 AP47 AP49:AP50 AP52 AP54 AP161 AP58 AP149 AP151 AP153 AP155 AP157 AP159 AP147 AP137 AP135 AP133 AP131 AP129 AP119:AP127 AP117 AP115 AP113 AP111 AP108 AP106 AP103 AP101 AP99 AP96 AP94 AP92 AP90 AP87:AP88 AP141 AP63 AP60 AP56 AP145 AP143 AP139 AP81 AP84 AP78 AP73 AP65 AP70 AP67 AP76">
    <cfRule type="cellIs" dxfId="10" priority="2" stopIfTrue="1" operator="equal">
      <formula>Fehler1</formula>
    </cfRule>
  </conditionalFormatting>
  <dataValidations xWindow="608" yWindow="599" count="6">
    <dataValidation type="list" allowBlank="1" showErrorMessage="1" sqref="E28:E103">
      <formula1>$BY$112:$BY$129</formula1>
    </dataValidation>
    <dataValidation type="list" allowBlank="1" showErrorMessage="1" promptTitle="Typ-Nr. des Rahmens" prompt="1, 2, 3_x000a_(vgl. oben Pulldown)_x000a_" sqref="M28:M103">
      <formula1>$G$10:$G$12</formula1>
    </dataValidation>
    <dataValidation type="list" allowBlank="1" showErrorMessage="1" promptTitle="Typ-Nr. der Verglasung" prompt="1, 2, 3, 4, 5, 6_x000a_(vgl. oben Pulldown)_x000a_" sqref="N28:N103">
      <formula1>$M$10:$M$15</formula1>
    </dataValidation>
    <dataValidation type="list" allowBlank="1" showErrorMessage="1" promptTitle="Typ-Nr. der Rahmenverbreiterung" prompt="1, 2_x000a_(vgl. oben Pulldown)_x000a_" sqref="P28:P103">
      <formula1>$AA$10:$AA$11</formula1>
    </dataValidation>
    <dataValidation type="list" allowBlank="1" showErrorMessage="1" promptTitle="Typ-Nr. des Glasrandverbunds" prompt="1, 2_x000a_(vgl. oben Pulldown)_x000a_" sqref="O28:O103">
      <formula1>$G$17:$G$18</formula1>
    </dataValidation>
    <dataValidation type="list" allowBlank="1" showErrorMessage="1" sqref="AJ28:AJ103">
      <formula1>$BY$134:$BY$135</formula1>
    </dataValidation>
  </dataValidations>
  <pageMargins left="0.39370078740157483" right="0.39370078740157483" top="0.39370078740157483" bottom="0.55118110236220474" header="0.31496062992125984" footer="0.31496062992125984"/>
  <pageSetup paperSize="9" scale="78" fitToHeight="2" orientation="landscape" r:id="rId1"/>
  <headerFooter alignWithMargins="0">
    <oddFooter>&amp;C&amp;6&amp;F / &amp;A&amp;R&amp;6&amp;P/&amp;N</oddFooter>
  </headerFooter>
  <colBreaks count="1" manualBreakCount="1">
    <brk id="50" max="1048575" man="1"/>
  </colBreaks>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5">
    <pageSetUpPr fitToPage="1"/>
  </sheetPr>
  <dimension ref="B1:EX136"/>
  <sheetViews>
    <sheetView showZeros="0" zoomScaleNormal="100" workbookViewId="0"/>
  </sheetViews>
  <sheetFormatPr baseColWidth="10" defaultColWidth="11.5703125" defaultRowHeight="12.75" x14ac:dyDescent="0.2"/>
  <cols>
    <col min="1" max="1" width="0.7109375" style="1" customWidth="1"/>
    <col min="2" max="2" width="4.140625" style="1" customWidth="1"/>
    <col min="3" max="3" width="8.7109375" style="1" customWidth="1"/>
    <col min="4" max="4" width="6" style="1" customWidth="1"/>
    <col min="5" max="5" width="4.7109375" style="1" customWidth="1"/>
    <col min="6" max="6" width="3.7109375" style="1" customWidth="1"/>
    <col min="7" max="7" width="8.140625" style="1" customWidth="1"/>
    <col min="8" max="8" width="6.5703125" style="1" customWidth="1"/>
    <col min="9" max="9" width="7.28515625" style="1" customWidth="1"/>
    <col min="10" max="10" width="5.7109375" style="1" customWidth="1"/>
    <col min="11" max="11" width="4.42578125" style="1" bestFit="1" customWidth="1"/>
    <col min="12" max="12" width="5.28515625" style="1" customWidth="1"/>
    <col min="13" max="13" width="6.5703125" style="1" customWidth="1"/>
    <col min="14" max="17" width="5.5703125" style="1" customWidth="1"/>
    <col min="18" max="18" width="0.7109375" style="1" customWidth="1"/>
    <col min="19" max="22" width="0.7109375" style="1" hidden="1" customWidth="1"/>
    <col min="23" max="23" width="7.7109375" style="1" customWidth="1"/>
    <col min="24" max="24" width="6.28515625" style="1" customWidth="1"/>
    <col min="25" max="25" width="0.7109375" style="1" customWidth="1"/>
    <col min="26" max="26" width="0.85546875" style="1" customWidth="1"/>
    <col min="27" max="27" width="6.42578125" style="1" customWidth="1"/>
    <col min="28" max="28" width="8.5703125" style="1" customWidth="1"/>
    <col min="29" max="29" width="3.28515625" style="187" customWidth="1"/>
    <col min="30" max="30" width="0.5703125" style="41" customWidth="1"/>
    <col min="31" max="31" width="3.28515625" style="179" customWidth="1"/>
    <col min="32" max="32" width="0.85546875" style="1" customWidth="1"/>
    <col min="33" max="33" width="4" style="1" customWidth="1"/>
    <col min="34" max="35" width="0.85546875" style="1" customWidth="1"/>
    <col min="36" max="36" width="3.28515625" style="41" customWidth="1"/>
    <col min="37" max="37" width="6.7109375" style="1" customWidth="1"/>
    <col min="38" max="38" width="5.42578125" style="1" customWidth="1"/>
    <col min="39" max="39" width="0.85546875" style="41" customWidth="1"/>
    <col min="40" max="40" width="3.28515625" style="1" customWidth="1"/>
    <col min="41" max="41" width="0.85546875" style="1" customWidth="1"/>
    <col min="42" max="42" width="3.28515625" style="1" customWidth="1"/>
    <col min="43" max="43" width="0.85546875" style="1" customWidth="1"/>
    <col min="44" max="44" width="4.140625" style="1" customWidth="1"/>
    <col min="45" max="46" width="0.85546875" style="1" customWidth="1"/>
    <col min="47" max="47" width="4.140625" style="1" customWidth="1"/>
    <col min="48" max="48" width="0.85546875" style="1" customWidth="1"/>
    <col min="49" max="49" width="4.140625" style="1" customWidth="1"/>
    <col min="50" max="51" width="0.85546875" style="1" customWidth="1"/>
    <col min="52" max="52" width="6.7109375" style="1" customWidth="1"/>
    <col min="53" max="53" width="8.140625" style="1" customWidth="1"/>
    <col min="54" max="54" width="9.28515625" style="1" customWidth="1"/>
    <col min="55" max="55" width="10.42578125" style="1" customWidth="1"/>
    <col min="56" max="56" width="11.28515625" style="1" customWidth="1"/>
    <col min="57" max="57" width="13.28515625" style="1" customWidth="1"/>
    <col min="58" max="58" width="13.140625" style="1" customWidth="1"/>
    <col min="59" max="59" width="7.28515625" style="1" customWidth="1"/>
    <col min="60" max="60" width="0.85546875" style="1" customWidth="1"/>
    <col min="61" max="61" width="3.28515625" style="1" hidden="1" customWidth="1"/>
    <col min="62" max="62" width="1.7109375" style="1" hidden="1" customWidth="1"/>
    <col min="63" max="63" width="8" style="1" hidden="1" customWidth="1"/>
    <col min="64" max="64" width="6.5703125" style="1" hidden="1" customWidth="1"/>
    <col min="65" max="65" width="7.42578125" style="1" hidden="1" customWidth="1"/>
    <col min="66" max="66" width="5.42578125" style="1" hidden="1" customWidth="1"/>
    <col min="67" max="67" width="7.85546875" style="1" hidden="1" customWidth="1"/>
    <col min="68" max="68" width="11.7109375" style="1" hidden="1" customWidth="1"/>
    <col min="69" max="69" width="4.42578125" style="1" hidden="1" customWidth="1"/>
    <col min="70" max="70" width="7.85546875" style="1" hidden="1" customWidth="1"/>
    <col min="71" max="71" width="5.85546875" style="1" hidden="1" customWidth="1"/>
    <col min="72" max="72" width="6.140625" style="1" hidden="1" customWidth="1"/>
    <col min="73" max="73" width="7" style="1" hidden="1" customWidth="1"/>
    <col min="74" max="74" width="0.7109375" style="1" hidden="1" customWidth="1"/>
    <col min="75" max="75" width="3.28515625" style="1" hidden="1" customWidth="1"/>
    <col min="76" max="76" width="2.42578125" style="1" hidden="1" customWidth="1"/>
    <col min="77" max="77" width="28.7109375" style="1" hidden="1" customWidth="1"/>
    <col min="78" max="78" width="2.5703125" style="1" hidden="1" customWidth="1"/>
    <col min="79" max="80" width="1.7109375" style="1" hidden="1" customWidth="1"/>
    <col min="81" max="81" width="11.5703125" style="1" hidden="1" customWidth="1"/>
    <col min="82" max="82" width="15.140625" style="1" hidden="1" customWidth="1"/>
    <col min="83" max="83" width="12.85546875" style="1" hidden="1" customWidth="1"/>
    <col min="84" max="84" width="10.140625" style="1" hidden="1" customWidth="1"/>
    <col min="85" max="87" width="10.5703125" style="1" hidden="1" customWidth="1"/>
    <col min="88" max="88" width="11.5703125" style="192" hidden="1" customWidth="1"/>
    <col min="89" max="90" width="13.85546875" style="192" hidden="1" customWidth="1"/>
    <col min="91" max="91" width="14.85546875" style="192" hidden="1" customWidth="1"/>
    <col min="92" max="92" width="10.5703125" style="192" hidden="1" customWidth="1"/>
    <col min="93" max="93" width="3.140625" style="1" hidden="1" customWidth="1"/>
    <col min="94" max="94" width="2.7109375" style="1" hidden="1" customWidth="1"/>
    <col min="95" max="95" width="2.85546875" style="1" hidden="1" customWidth="1"/>
    <col min="96" max="96" width="11.28515625" style="1" hidden="1" customWidth="1"/>
    <col min="97" max="97" width="10.42578125" style="1" hidden="1" customWidth="1"/>
    <col min="98" max="98" width="10.7109375" style="1" hidden="1" customWidth="1"/>
    <col min="99" max="99" width="11" style="1" hidden="1" customWidth="1"/>
    <col min="100" max="100" width="12.7109375" style="1" hidden="1" customWidth="1"/>
    <col min="101" max="101" width="11.140625" style="192" hidden="1" customWidth="1"/>
    <col min="102" max="104" width="2.140625" style="1" hidden="1" customWidth="1"/>
    <col min="105" max="109" width="11.5703125" style="1" hidden="1" customWidth="1"/>
    <col min="110" max="110" width="16" style="1" hidden="1" customWidth="1"/>
    <col min="111" max="111" width="3.85546875" style="1" hidden="1" customWidth="1"/>
    <col min="112" max="112" width="3" style="1" hidden="1" customWidth="1"/>
    <col min="113" max="113" width="3.42578125" style="1" hidden="1" customWidth="1"/>
    <col min="114" max="114" width="15.7109375" style="1" hidden="1" customWidth="1"/>
    <col min="115" max="115" width="1.7109375" style="1" hidden="1" customWidth="1"/>
    <col min="116" max="116" width="16.5703125" style="1" hidden="1" customWidth="1"/>
    <col min="117" max="117" width="1.7109375" style="1" hidden="1" customWidth="1"/>
    <col min="118" max="118" width="10.5703125" style="1" hidden="1" customWidth="1"/>
    <col min="119" max="120" width="12.85546875" style="1" hidden="1" customWidth="1"/>
    <col min="121" max="121" width="3.42578125" style="1" hidden="1" customWidth="1"/>
    <col min="122" max="122" width="3.7109375" style="1" hidden="1" customWidth="1"/>
    <col min="123" max="123" width="4.140625" style="1" hidden="1" customWidth="1"/>
    <col min="124" max="125" width="11.5703125" style="1" hidden="1" customWidth="1"/>
    <col min="126" max="126" width="15" style="1" hidden="1" customWidth="1"/>
    <col min="127" max="131" width="11.5703125" style="1" hidden="1" customWidth="1"/>
    <col min="132" max="132" width="12.28515625" style="1" hidden="1" customWidth="1"/>
    <col min="133" max="133" width="4.140625" style="1" hidden="1" customWidth="1"/>
    <col min="134" max="135" width="3.140625" style="1" hidden="1" customWidth="1"/>
    <col min="136" max="137" width="11.5703125" style="1" hidden="1" customWidth="1"/>
    <col min="138" max="138" width="14.28515625" style="1" hidden="1" customWidth="1"/>
    <col min="139" max="143" width="11.5703125" style="1" hidden="1" customWidth="1"/>
    <col min="144" max="144" width="4.5703125" style="1" hidden="1" customWidth="1"/>
    <col min="145" max="145" width="14.28515625" style="104" hidden="1" customWidth="1"/>
    <col min="146" max="146" width="7.85546875" style="1" hidden="1" customWidth="1"/>
    <col min="147" max="147" width="16.140625" style="1" hidden="1" customWidth="1"/>
    <col min="148" max="148" width="14.7109375" style="1" hidden="1" customWidth="1"/>
    <col min="149" max="151" width="2.7109375" style="1" hidden="1" customWidth="1"/>
    <col min="152" max="152" width="17.7109375" style="192" hidden="1" customWidth="1"/>
    <col min="153" max="153" width="11.5703125" style="192" hidden="1" customWidth="1"/>
    <col min="154" max="154" width="4.28515625" style="1" hidden="1" customWidth="1"/>
    <col min="155" max="155" width="0" style="1" hidden="1" customWidth="1"/>
    <col min="156" max="16384" width="11.5703125" style="1"/>
  </cols>
  <sheetData>
    <row r="1" spans="2:153" s="41" customFormat="1" ht="4.9000000000000004" customHeight="1" x14ac:dyDescent="0.2">
      <c r="AC1" s="180"/>
      <c r="AE1" s="173"/>
      <c r="CJ1" s="188"/>
      <c r="CK1" s="188"/>
      <c r="CL1" s="188"/>
      <c r="CM1" s="188"/>
      <c r="CN1" s="188"/>
      <c r="CW1" s="188"/>
      <c r="EV1" s="188"/>
      <c r="EW1" s="188"/>
    </row>
    <row r="2" spans="2:153" s="41" customFormat="1" ht="11.45" customHeight="1" x14ac:dyDescent="0.2">
      <c r="B2" s="117"/>
      <c r="C2" s="117"/>
      <c r="D2" s="117"/>
      <c r="E2" s="117"/>
      <c r="F2" s="117"/>
      <c r="N2" s="130" t="str">
        <f>Sprache!C60</f>
        <v>Beilage zum Wärmedämmnachweis</v>
      </c>
      <c r="AC2" s="180"/>
      <c r="AE2" s="173"/>
      <c r="AG2" s="13" t="str">
        <f>Tab!$B$41</f>
        <v>Fenstertool / Vers. 3.0 / Dez. 18 / HET</v>
      </c>
      <c r="CJ2" s="188"/>
      <c r="CK2" s="188"/>
      <c r="CL2" s="188"/>
      <c r="CM2" s="188"/>
      <c r="CN2" s="188"/>
      <c r="CW2" s="188"/>
      <c r="EV2" s="188"/>
      <c r="EW2" s="188"/>
    </row>
    <row r="3" spans="2:153" s="41" customFormat="1" ht="16.5" customHeight="1" x14ac:dyDescent="0.2">
      <c r="B3" s="115" t="str">
        <f>Sprache!C253</f>
        <v>Fenster-Typ 2: 2 Flügel</v>
      </c>
      <c r="C3" s="115"/>
      <c r="D3" s="116"/>
      <c r="E3" s="117"/>
      <c r="F3" s="117"/>
      <c r="H3" s="120"/>
      <c r="AC3" s="180"/>
      <c r="AE3" s="173"/>
      <c r="AG3" s="194" t="str">
        <f>Tab!$B$42</f>
        <v>Gültig bis 31.12.2019</v>
      </c>
      <c r="AH3" s="13"/>
      <c r="AI3" s="13"/>
      <c r="CJ3" s="188"/>
      <c r="CK3" s="188"/>
      <c r="CL3" s="188"/>
      <c r="CM3" s="188"/>
      <c r="CN3" s="188"/>
      <c r="CW3" s="188"/>
      <c r="EV3" s="188"/>
      <c r="EW3" s="188"/>
    </row>
    <row r="4" spans="2:153" s="41" customFormat="1" ht="9" customHeight="1" x14ac:dyDescent="0.2">
      <c r="B4" s="115"/>
      <c r="C4" s="115"/>
      <c r="D4" s="116"/>
      <c r="E4" s="117"/>
      <c r="F4" s="117"/>
      <c r="AC4" s="180"/>
      <c r="AE4" s="173"/>
      <c r="AG4" s="13" t="str">
        <f>Tab!$B$43</f>
        <v>Ausgedruckt am:</v>
      </c>
      <c r="AK4" s="212">
        <f ca="1">NOW()</f>
        <v>43452.416161921297</v>
      </c>
      <c r="AL4" s="98">
        <f ca="1">NOW()</f>
        <v>43452.416161921297</v>
      </c>
      <c r="CJ4" s="188"/>
      <c r="CK4" s="188"/>
      <c r="CL4" s="188"/>
      <c r="CM4" s="188"/>
      <c r="CN4" s="188"/>
      <c r="CW4" s="188"/>
      <c r="EV4" s="188"/>
      <c r="EW4" s="188"/>
    </row>
    <row r="5" spans="2:153" s="41" customFormat="1" ht="6.75" customHeight="1" x14ac:dyDescent="0.2">
      <c r="B5" s="118"/>
      <c r="C5" s="118"/>
      <c r="D5" s="119"/>
      <c r="AC5" s="180"/>
      <c r="AE5" s="173"/>
      <c r="CJ5" s="188"/>
      <c r="CK5" s="188"/>
      <c r="CL5" s="188"/>
      <c r="CM5" s="188"/>
      <c r="CN5" s="188"/>
      <c r="CW5" s="188"/>
      <c r="EV5" s="188"/>
      <c r="EW5" s="188"/>
    </row>
    <row r="6" spans="2:153" s="41" customFormat="1" ht="15" customHeight="1" x14ac:dyDescent="0.2">
      <c r="B6" s="198" t="str">
        <f>Projekt!$C$7&amp;" "&amp;Projekt!$H$7</f>
        <v>Projekt: 0</v>
      </c>
      <c r="AC6" s="180"/>
      <c r="AE6" s="173"/>
      <c r="CJ6" s="188"/>
      <c r="CK6" s="188"/>
      <c r="CL6" s="188"/>
      <c r="CM6" s="188"/>
      <c r="CN6" s="188"/>
      <c r="CW6" s="188"/>
      <c r="EV6" s="188"/>
      <c r="EW6" s="188"/>
    </row>
    <row r="7" spans="2:153" s="41" customFormat="1" ht="9" customHeight="1" x14ac:dyDescent="0.2">
      <c r="B7" s="120"/>
      <c r="AC7" s="180"/>
      <c r="AE7" s="173"/>
      <c r="CJ7" s="188"/>
      <c r="CK7" s="188"/>
      <c r="CL7" s="188"/>
      <c r="CM7" s="188"/>
      <c r="CN7" s="188"/>
      <c r="CW7" s="188"/>
      <c r="EV7" s="188"/>
      <c r="EW7" s="188"/>
    </row>
    <row r="8" spans="2:153" s="41" customFormat="1" ht="15" customHeight="1" x14ac:dyDescent="0.2">
      <c r="B8" s="119"/>
      <c r="H8" s="130" t="str">
        <f>Syst_Typ1!G8</f>
        <v>Rahmen:</v>
      </c>
      <c r="N8" s="120" t="str">
        <f>Syst_Typ1!M8</f>
        <v>Verglasung:</v>
      </c>
      <c r="AA8" s="130" t="str">
        <f>Syst_Typ1!AA8</f>
        <v>Storenkasten:</v>
      </c>
      <c r="AC8" s="180"/>
      <c r="AE8" s="173"/>
      <c r="CJ8" s="188"/>
      <c r="CK8" s="188"/>
      <c r="CL8" s="188"/>
      <c r="CM8" s="188"/>
      <c r="CN8" s="188"/>
      <c r="CW8" s="188"/>
      <c r="EV8" s="188"/>
      <c r="EW8" s="188"/>
    </row>
    <row r="9" spans="2:153" s="41" customFormat="1" ht="15" customHeight="1" x14ac:dyDescent="0.2">
      <c r="C9" s="121"/>
      <c r="D9" s="122"/>
      <c r="E9" s="123"/>
      <c r="H9" s="197" t="str">
        <f>Syst_Typ1!G9</f>
        <v>Nr.:</v>
      </c>
      <c r="I9" s="120" t="str">
        <f>Syst_Typ1!H9</f>
        <v>Typ / mittlerer Uf-Wert:</v>
      </c>
      <c r="N9" s="197" t="str">
        <f>Syst_Typ1!M9</f>
        <v>Nr.:</v>
      </c>
      <c r="O9" s="120" t="str">
        <f>Syst_Typ1!N9</f>
        <v>Typ / Ug, g:</v>
      </c>
      <c r="AA9" s="197" t="str">
        <f>Syst_Typ1!AA9</f>
        <v>Nr.:</v>
      </c>
      <c r="AB9" s="120" t="str">
        <f>Syst_Typ1!AB9</f>
        <v>Typ / Ust:</v>
      </c>
      <c r="AC9" s="180"/>
      <c r="AE9" s="173"/>
      <c r="CJ9" s="188"/>
      <c r="CK9" s="188"/>
      <c r="CL9" s="188"/>
      <c r="CM9" s="188"/>
      <c r="CN9" s="188"/>
      <c r="CW9" s="188"/>
      <c r="EV9" s="188"/>
      <c r="EW9" s="188"/>
    </row>
    <row r="10" spans="2:153" s="41" customFormat="1" ht="15" customHeight="1" x14ac:dyDescent="0.2">
      <c r="D10" s="124"/>
      <c r="E10" s="26"/>
      <c r="H10" s="131">
        <v>1</v>
      </c>
      <c r="I10" s="195" t="str">
        <f>IF(Komp!I8=1,"",INDEX(Komp!$C$7:$C$28,Komp!I8,1))</f>
        <v/>
      </c>
      <c r="N10" s="131">
        <v>1</v>
      </c>
      <c r="O10" s="196" t="str">
        <f>IF(Komp!I35=1,"",INDEX(Komp!$C$34:$C$73,Komp!I35,1))</f>
        <v/>
      </c>
      <c r="AA10" s="131">
        <v>1</v>
      </c>
      <c r="AB10" s="196" t="str">
        <f>IF(Komp!I108=1,"",INDEX(Komp!$C$107:$C$121,Komp!I108,1))</f>
        <v/>
      </c>
      <c r="AC10" s="180"/>
      <c r="AE10" s="173"/>
      <c r="CJ10" s="188"/>
      <c r="CK10" s="188"/>
      <c r="CL10" s="188"/>
      <c r="CM10" s="188"/>
      <c r="CN10" s="188"/>
      <c r="CW10" s="188"/>
      <c r="EV10" s="188"/>
      <c r="EW10" s="188"/>
    </row>
    <row r="11" spans="2:153" s="41" customFormat="1" ht="15" customHeight="1" x14ac:dyDescent="0.2">
      <c r="C11" s="126"/>
      <c r="D11" s="30"/>
      <c r="E11" s="30"/>
      <c r="H11" s="131">
        <v>2</v>
      </c>
      <c r="I11" s="195" t="str">
        <f>IF(Komp!I9=1,"",INDEX(Komp!$C$7:$C$28,Komp!I9,1))</f>
        <v/>
      </c>
      <c r="N11" s="131">
        <v>2</v>
      </c>
      <c r="O11" s="196" t="str">
        <f>IF(Komp!I36=1,"",INDEX(Komp!$C$34:$C$73,Komp!I36,1))</f>
        <v/>
      </c>
      <c r="AA11" s="131">
        <v>2</v>
      </c>
      <c r="AB11" s="196" t="str">
        <f>IF(Komp!I109=1,"",INDEX(Komp!$C$107:$C$121,Komp!I109,1))</f>
        <v/>
      </c>
      <c r="AC11" s="180"/>
      <c r="AE11" s="173"/>
      <c r="CJ11" s="188"/>
      <c r="CK11" s="188"/>
      <c r="CL11" s="188"/>
      <c r="CM11" s="188"/>
      <c r="CN11" s="188"/>
      <c r="CW11" s="188"/>
      <c r="EV11" s="188"/>
      <c r="EW11" s="188"/>
    </row>
    <row r="12" spans="2:153" s="41" customFormat="1" ht="15" customHeight="1" x14ac:dyDescent="0.2">
      <c r="C12" s="126"/>
      <c r="D12" s="30"/>
      <c r="E12" s="30"/>
      <c r="H12" s="131">
        <v>3</v>
      </c>
      <c r="I12" s="195" t="str">
        <f>IF(Komp!I10=1,"",INDEX(Komp!$C$7:$C$28,Komp!I10,1))</f>
        <v/>
      </c>
      <c r="N12" s="131">
        <v>3</v>
      </c>
      <c r="O12" s="196" t="str">
        <f>IF(Komp!I37=1,"",INDEX(Komp!$C$34:$C$73,Komp!I37,1))</f>
        <v/>
      </c>
      <c r="AC12" s="180"/>
      <c r="AE12" s="173"/>
      <c r="CJ12" s="188"/>
      <c r="CK12" s="188"/>
      <c r="CL12" s="188"/>
      <c r="CM12" s="188"/>
      <c r="CN12" s="188"/>
      <c r="CW12" s="188"/>
      <c r="EV12" s="188"/>
      <c r="EW12" s="188"/>
    </row>
    <row r="13" spans="2:153" s="41" customFormat="1" ht="15" customHeight="1" x14ac:dyDescent="0.2">
      <c r="C13" s="125"/>
      <c r="D13" s="30"/>
      <c r="E13" s="30"/>
      <c r="H13" s="127"/>
      <c r="N13" s="131">
        <v>4</v>
      </c>
      <c r="O13" s="196" t="str">
        <f>IF(Komp!I38=1,"",INDEX(Komp!$C$34:$C$73,Komp!I38,1))</f>
        <v/>
      </c>
      <c r="AC13" s="180"/>
      <c r="AE13" s="173"/>
      <c r="CJ13" s="188"/>
      <c r="CK13" s="188"/>
      <c r="CL13" s="188"/>
      <c r="CM13" s="188"/>
      <c r="CN13" s="188"/>
      <c r="CW13" s="188"/>
      <c r="EV13" s="188"/>
      <c r="EW13" s="188"/>
    </row>
    <row r="14" spans="2:153" s="41" customFormat="1" ht="15" customHeight="1" x14ac:dyDescent="0.2">
      <c r="C14" s="126"/>
      <c r="D14" s="30"/>
      <c r="E14" s="30"/>
      <c r="N14" s="131">
        <v>5</v>
      </c>
      <c r="O14" s="196" t="str">
        <f>IF(Komp!I39=1,"",INDEX(Komp!$C$34:$C$73,Komp!I39,1))</f>
        <v/>
      </c>
      <c r="AC14" s="284"/>
      <c r="AE14" s="285" t="str">
        <f>Sprache!C229</f>
        <v>Überhang</v>
      </c>
      <c r="AJ14" s="561" t="str">
        <f>Sprache!C230</f>
        <v>Blende</v>
      </c>
      <c r="AK14" s="26"/>
      <c r="CJ14" s="188"/>
      <c r="CK14" s="188"/>
      <c r="CL14" s="188"/>
      <c r="CM14" s="188"/>
      <c r="CN14" s="188"/>
      <c r="CW14" s="188"/>
      <c r="EV14" s="188"/>
      <c r="EW14" s="188"/>
    </row>
    <row r="15" spans="2:153" s="41" customFormat="1" ht="15" customHeight="1" x14ac:dyDescent="0.2">
      <c r="D15"/>
      <c r="F15"/>
      <c r="H15" s="130" t="str">
        <f>Syst_Typ1!G15</f>
        <v>Glasrandverbund (GRV):</v>
      </c>
      <c r="N15" s="131">
        <v>6</v>
      </c>
      <c r="O15" s="196" t="str">
        <f>IF(Komp!I40=1,"",INDEX(Komp!$C$34:$C$73,Komp!I40,1))</f>
        <v/>
      </c>
      <c r="AC15" s="180"/>
      <c r="AE15" s="173"/>
      <c r="AJ15" s="561"/>
      <c r="AK15" s="26"/>
      <c r="CJ15" s="188"/>
      <c r="CK15" s="188"/>
      <c r="CL15" s="188"/>
      <c r="CM15" s="188"/>
      <c r="CN15" s="188"/>
      <c r="CW15" s="188"/>
      <c r="EV15" s="188"/>
      <c r="EW15" s="188"/>
    </row>
    <row r="16" spans="2:153" s="41" customFormat="1" ht="15" customHeight="1" x14ac:dyDescent="0.2">
      <c r="B16" s="119"/>
      <c r="H16" s="197" t="str">
        <f>Syst_Typ1!G16</f>
        <v>Nr.:</v>
      </c>
      <c r="I16" s="120" t="str">
        <f>Syst_Typ1!H16</f>
        <v>Typ:</v>
      </c>
      <c r="AB16" s="283" t="str">
        <f>Sprache!C228</f>
        <v xml:space="preserve">Höhe H  </v>
      </c>
      <c r="AC16" s="180"/>
      <c r="AE16" s="173"/>
      <c r="AJ16" s="561"/>
      <c r="AK16" s="26"/>
      <c r="CJ16" s="188"/>
      <c r="CK16" s="188"/>
      <c r="CL16" s="188"/>
      <c r="CM16" s="188"/>
      <c r="CN16" s="188"/>
      <c r="CW16" s="188"/>
      <c r="EV16" s="188"/>
      <c r="EW16" s="188"/>
    </row>
    <row r="17" spans="2:154" s="41" customFormat="1" ht="15" customHeight="1" x14ac:dyDescent="0.2">
      <c r="C17" s="121"/>
      <c r="D17" s="122"/>
      <c r="E17" s="123"/>
      <c r="H17" s="131">
        <v>1</v>
      </c>
      <c r="I17" s="196" t="str">
        <f>IF(Komp!I80=1,"",INDEX(Komp!$C$79:$C$101,Komp!I80,1))</f>
        <v/>
      </c>
      <c r="AC17" s="180"/>
      <c r="AE17" s="173"/>
      <c r="AJ17" s="561"/>
      <c r="AK17" s="26"/>
      <c r="AL17" s="125"/>
      <c r="CJ17" s="188"/>
      <c r="CK17" s="188"/>
      <c r="CL17" s="188"/>
      <c r="CM17" s="188"/>
      <c r="CN17" s="188"/>
      <c r="CW17" s="188"/>
      <c r="EV17" s="188"/>
      <c r="EW17" s="188"/>
    </row>
    <row r="18" spans="2:154" s="41" customFormat="1" ht="15" customHeight="1" x14ac:dyDescent="0.2">
      <c r="C18" s="126"/>
      <c r="D18" s="30"/>
      <c r="E18" s="30"/>
      <c r="H18" s="131">
        <v>2</v>
      </c>
      <c r="I18" s="196" t="str">
        <f>IF(Komp!I81=1,"",INDEX(Komp!$C$79:$C$101,Komp!I81,1))</f>
        <v/>
      </c>
      <c r="AC18" s="180"/>
      <c r="AE18" s="173"/>
      <c r="CJ18" s="188"/>
      <c r="CK18" s="188"/>
      <c r="CL18" s="188"/>
      <c r="CM18" s="188"/>
      <c r="CN18" s="188"/>
      <c r="CW18" s="188"/>
      <c r="EV18" s="188"/>
      <c r="EW18" s="188"/>
    </row>
    <row r="19" spans="2:154" s="41" customFormat="1" ht="15" customHeight="1" x14ac:dyDescent="0.2">
      <c r="C19" s="126"/>
      <c r="D19" s="30"/>
      <c r="E19" s="30"/>
      <c r="O19" s="125"/>
      <c r="AC19" s="181"/>
      <c r="AE19" s="173"/>
      <c r="AL19" s="283" t="str">
        <f>Sprache!C231</f>
        <v>Breite B</v>
      </c>
      <c r="CJ19" s="188"/>
      <c r="CK19" s="188"/>
      <c r="CL19" s="188"/>
      <c r="CM19" s="188"/>
      <c r="CN19" s="188"/>
      <c r="CW19" s="188"/>
      <c r="EV19" s="188"/>
      <c r="EW19" s="188"/>
    </row>
    <row r="20" spans="2:154" s="41" customFormat="1" ht="15" customHeight="1" x14ac:dyDescent="0.2">
      <c r="AC20" s="180"/>
      <c r="AE20" s="173"/>
      <c r="CJ20" s="188"/>
      <c r="CK20" s="188"/>
      <c r="CL20" s="188"/>
      <c r="CM20" s="188"/>
      <c r="CN20" s="188"/>
      <c r="CW20" s="188"/>
      <c r="EV20" s="188"/>
      <c r="EW20" s="188"/>
    </row>
    <row r="21" spans="2:154" s="41" customFormat="1" ht="4.1500000000000004" customHeight="1" x14ac:dyDescent="0.2">
      <c r="B21" s="132"/>
      <c r="C21" s="42"/>
      <c r="D21" s="42"/>
      <c r="E21" s="42"/>
      <c r="F21" s="42"/>
      <c r="G21" s="42"/>
      <c r="H21" s="42"/>
      <c r="I21" s="42"/>
      <c r="J21" s="42"/>
      <c r="K21" s="42"/>
      <c r="L21" s="42"/>
      <c r="M21" s="133"/>
      <c r="N21" s="42"/>
      <c r="O21" s="42"/>
      <c r="P21" s="42"/>
      <c r="Q21" s="42"/>
      <c r="R21" s="132"/>
      <c r="S21" s="42"/>
      <c r="T21" s="42"/>
      <c r="U21" s="42"/>
      <c r="V21" s="42"/>
      <c r="W21" s="42"/>
      <c r="X21" s="42"/>
      <c r="Y21" s="133"/>
      <c r="Z21" s="132"/>
      <c r="AA21" s="42"/>
      <c r="AB21" s="42"/>
      <c r="AC21" s="182"/>
      <c r="AD21" s="42"/>
      <c r="AE21" s="174"/>
      <c r="AF21" s="42"/>
      <c r="AG21" s="42"/>
      <c r="AH21" s="133"/>
      <c r="AI21" s="132"/>
      <c r="AJ21" s="42"/>
      <c r="AK21" s="42"/>
      <c r="AL21" s="42"/>
      <c r="AM21" s="42"/>
      <c r="AN21" s="42"/>
      <c r="AO21" s="42"/>
      <c r="AP21" s="42"/>
      <c r="AQ21" s="42"/>
      <c r="AR21" s="42"/>
      <c r="AS21" s="133"/>
      <c r="AT21" s="42"/>
      <c r="AU21" s="42"/>
      <c r="AV21" s="42"/>
      <c r="AW21" s="42"/>
      <c r="AX21" s="133"/>
      <c r="AY21" s="132"/>
      <c r="AZ21" s="42"/>
      <c r="BA21" s="42"/>
      <c r="BB21" s="42"/>
      <c r="BC21" s="42"/>
      <c r="BD21" s="42"/>
      <c r="BE21" s="42"/>
      <c r="BF21" s="42"/>
      <c r="BG21" s="42"/>
      <c r="BH21" s="133"/>
      <c r="BJ21" s="132"/>
      <c r="BK21" s="42"/>
      <c r="BL21" s="42"/>
      <c r="BM21" s="42"/>
      <c r="BN21" s="42"/>
      <c r="BO21" s="42"/>
      <c r="BP21" s="42"/>
      <c r="BQ21" s="42"/>
      <c r="BR21" s="42"/>
      <c r="BS21" s="42"/>
      <c r="BT21" s="42"/>
      <c r="BU21" s="42"/>
      <c r="BV21" s="133"/>
      <c r="BX21" s="132"/>
      <c r="BY21" s="42"/>
      <c r="BZ21" s="133"/>
      <c r="CB21" s="132"/>
      <c r="CC21" s="42"/>
      <c r="CD21" s="42"/>
      <c r="CE21" s="42"/>
      <c r="CF21" s="42"/>
      <c r="CG21" s="42"/>
      <c r="CH21" s="42"/>
      <c r="CI21" s="42"/>
      <c r="CJ21" s="189"/>
      <c r="CK21" s="189"/>
      <c r="CL21" s="189"/>
      <c r="CM21" s="189"/>
      <c r="CN21" s="189"/>
      <c r="CO21" s="133"/>
      <c r="CQ21" s="132"/>
      <c r="CR21" s="42"/>
      <c r="CS21" s="42"/>
      <c r="CT21" s="42"/>
      <c r="CU21" s="42"/>
      <c r="CV21" s="42"/>
      <c r="CW21" s="189"/>
      <c r="CX21" s="133"/>
      <c r="CZ21" s="132"/>
      <c r="DA21" s="42"/>
      <c r="DB21" s="42"/>
      <c r="DC21" s="42"/>
      <c r="DD21" s="42"/>
      <c r="DE21" s="42"/>
      <c r="DF21" s="42"/>
      <c r="DG21" s="133"/>
      <c r="DI21" s="132"/>
      <c r="DJ21" s="42"/>
      <c r="DK21" s="42"/>
      <c r="DL21" s="42"/>
      <c r="DM21" s="42"/>
      <c r="DN21" s="42"/>
      <c r="DO21" s="42"/>
      <c r="DP21" s="42"/>
      <c r="DQ21" s="133"/>
      <c r="DS21" s="132"/>
      <c r="DT21" s="42"/>
      <c r="DU21" s="42"/>
      <c r="DV21" s="42"/>
      <c r="DW21" s="42"/>
      <c r="DX21" s="42"/>
      <c r="DY21" s="42"/>
      <c r="DZ21" s="42"/>
      <c r="EA21" s="42"/>
      <c r="EB21" s="42"/>
      <c r="EC21" s="133"/>
      <c r="EE21" s="132"/>
      <c r="EF21" s="42"/>
      <c r="EG21" s="42"/>
      <c r="EH21" s="42"/>
      <c r="EI21" s="42"/>
      <c r="EJ21" s="42"/>
      <c r="EK21" s="42"/>
      <c r="EL21" s="42"/>
      <c r="EM21" s="42"/>
      <c r="EN21" s="42"/>
      <c r="EO21" s="42"/>
      <c r="EP21" s="42"/>
      <c r="EQ21" s="42"/>
      <c r="ER21" s="42"/>
      <c r="ES21" s="133"/>
      <c r="EU21" s="132"/>
      <c r="EV21" s="189"/>
      <c r="EW21" s="189"/>
      <c r="EX21" s="133"/>
    </row>
    <row r="22" spans="2:154" s="41" customFormat="1" ht="17.45" customHeight="1" x14ac:dyDescent="0.2">
      <c r="B22" s="340"/>
      <c r="C22" s="118"/>
      <c r="E22" s="119" t="str">
        <f>Einzel_Reff!G38</f>
        <v>Geometrie Fenster und Rahmen</v>
      </c>
      <c r="I22" s="119"/>
      <c r="J22" s="119"/>
      <c r="K22" s="119"/>
      <c r="L22" s="119"/>
      <c r="M22" s="135"/>
      <c r="N22" s="119" t="str">
        <f>Einzel_Reff!M38</f>
        <v>Kennwerte</v>
      </c>
      <c r="R22" s="134"/>
      <c r="Y22" s="135"/>
      <c r="Z22" s="134"/>
      <c r="AA22" s="119" t="str">
        <f>Sprache!C242</f>
        <v>Überhang</v>
      </c>
      <c r="AC22" s="180"/>
      <c r="AE22" s="173"/>
      <c r="AH22" s="135"/>
      <c r="AI22" s="134"/>
      <c r="AJ22" s="119" t="str">
        <f>Sprache!C243</f>
        <v>Seitenblende</v>
      </c>
      <c r="AS22" s="135"/>
      <c r="AX22" s="135"/>
      <c r="AY22" s="134"/>
      <c r="AZ22" s="119" t="str">
        <f>Einzel_Reff!AZ38</f>
        <v>Weitere Resultate</v>
      </c>
      <c r="BH22" s="135"/>
      <c r="BJ22" s="134"/>
      <c r="BK22" s="119" t="str">
        <f>Einzel_Reff!G38</f>
        <v>Geometrie Fenster und Rahmen</v>
      </c>
      <c r="BM22" s="119"/>
      <c r="BN22" s="119"/>
      <c r="BO22" s="119"/>
      <c r="BP22" s="119"/>
      <c r="BQ22" s="119"/>
      <c r="BR22" s="119"/>
      <c r="BS22" s="119"/>
      <c r="BT22" s="119"/>
      <c r="BV22" s="135"/>
      <c r="BX22" s="134"/>
      <c r="BY22" s="119" t="str">
        <f>Sprache!$C$336</f>
        <v>Listen/Pulldowns</v>
      </c>
      <c r="BZ22" s="157"/>
      <c r="CB22" s="134"/>
      <c r="CC22" s="119" t="str">
        <f>Einzel_R25!CC38</f>
        <v>Geometrie: Flächen und Längen</v>
      </c>
      <c r="CD22" s="119"/>
      <c r="CJ22" s="188"/>
      <c r="CK22" s="188"/>
      <c r="CL22" s="188"/>
      <c r="CM22" s="188"/>
      <c r="CN22" s="188"/>
      <c r="CO22" s="135"/>
      <c r="CQ22" s="134"/>
      <c r="CR22" s="119" t="str">
        <f>Einzel_R25!CR38</f>
        <v>Thermische Kennwerte</v>
      </c>
      <c r="CW22" s="188"/>
      <c r="CX22" s="135"/>
      <c r="CZ22" s="134"/>
      <c r="DA22" s="119" t="str">
        <f>Einzel_R25!DA38</f>
        <v>Fenster</v>
      </c>
      <c r="DB22" s="119"/>
      <c r="DC22" s="119"/>
      <c r="DD22" s="119"/>
      <c r="DE22" s="119"/>
      <c r="DF22" s="119"/>
      <c r="DG22" s="157"/>
      <c r="DI22" s="134"/>
      <c r="DJ22" s="119" t="str">
        <f>Einzel_R25!DJ38</f>
        <v>Fenster gegen Raum</v>
      </c>
      <c r="DK22" s="119">
        <f>Einzel_R25!DK38</f>
        <v>0</v>
      </c>
      <c r="DL22" s="119" t="str">
        <f>Einzel_R25!DL38</f>
        <v>Horizontalfenster</v>
      </c>
      <c r="DM22" s="119">
        <f>Einzel_R25!DM38</f>
        <v>0</v>
      </c>
      <c r="DN22" s="119" t="str">
        <f>Einzel_R25!DN38</f>
        <v>Vertikalfenster Horizont</v>
      </c>
      <c r="DO22" s="137"/>
      <c r="DP22" s="119" t="str">
        <f>Einzel_R25!DP38</f>
        <v>Resultat FS1</v>
      </c>
      <c r="DQ22" s="160"/>
      <c r="DR22" s="137"/>
      <c r="DS22" s="161"/>
      <c r="DT22" s="119" t="str">
        <f>Einzel_R25!DT38</f>
        <v>Überhang</v>
      </c>
      <c r="EB22" s="119" t="str">
        <f>Einzel_R25!EB38</f>
        <v>Resultat FS2</v>
      </c>
      <c r="EC22" s="135"/>
      <c r="EE22" s="134"/>
      <c r="EF22" s="119" t="str">
        <f>Einzel_R25!EF38</f>
        <v>Seitenblende: einseitig</v>
      </c>
      <c r="EO22" s="119" t="str">
        <f>Einzel_R25!EO38</f>
        <v>Seitenblende: doppelseitig</v>
      </c>
      <c r="ER22" s="171" t="str">
        <f>Einzel_Reff!ER38</f>
        <v>Resultat FS3</v>
      </c>
      <c r="ES22" s="135"/>
      <c r="EU22" s="134"/>
      <c r="EV22" s="193" t="str">
        <f>Sprache!C250</f>
        <v>Resultierende Verschattung</v>
      </c>
      <c r="EW22" s="188"/>
      <c r="EX22" s="135"/>
    </row>
    <row r="23" spans="2:154" s="41" customFormat="1" ht="34.9" customHeight="1" x14ac:dyDescent="0.2">
      <c r="B23" s="543" t="str">
        <f>Einzel_Reff!B38</f>
        <v>ID-Nr.</v>
      </c>
      <c r="C23" s="118"/>
      <c r="E23" s="559" t="str">
        <f>Sprache!C232</f>
        <v>Orientierung</v>
      </c>
      <c r="F23" s="562" t="str">
        <f>Sprache!C234</f>
        <v>Anzahl Fenster</v>
      </c>
      <c r="G23" s="547" t="str">
        <f>Einzel_Reff!G39</f>
        <v>Fenster</v>
      </c>
      <c r="H23" s="548"/>
      <c r="I23" s="547" t="str">
        <f>Einzel_Reff!I39</f>
        <v>Rahmen</v>
      </c>
      <c r="J23" s="549"/>
      <c r="K23" s="549"/>
      <c r="L23" s="548"/>
      <c r="M23" s="563" t="str">
        <f>Sprache!C235</f>
        <v>Storen-
kasten</v>
      </c>
      <c r="N23" s="558" t="str">
        <f>Einzel_Reff!M39</f>
        <v>Rahmen
Typ Nr.</v>
      </c>
      <c r="O23" s="551" t="str">
        <f>Einzel_Reff!N39</f>
        <v>Verglasung
Typ Nr.</v>
      </c>
      <c r="P23" s="551" t="str">
        <f>Einzel_Reff!O39</f>
        <v>Glasrandverbund
Typ Nr.</v>
      </c>
      <c r="Q23" s="551" t="str">
        <f>Sprache!C236</f>
        <v>Storenkasten
Typ Nr.</v>
      </c>
      <c r="R23" s="134"/>
      <c r="X23" s="549" t="str">
        <f>Einzel_Reff!X39</f>
        <v>Glas-
anteil</v>
      </c>
      <c r="Y23" s="135"/>
      <c r="Z23" s="134"/>
      <c r="AA23" s="119"/>
      <c r="AC23" s="180"/>
      <c r="AE23" s="173"/>
      <c r="AH23" s="135"/>
      <c r="AI23" s="134"/>
      <c r="AJ23" s="560" t="str">
        <f>Sprache!C239</f>
        <v>beidseitig?</v>
      </c>
      <c r="AK23" s="549" t="str">
        <f>Sprache!C240</f>
        <v>Breite</v>
      </c>
      <c r="AS23" s="135"/>
      <c r="AX23" s="135"/>
      <c r="AY23" s="134"/>
      <c r="AZ23" s="549" t="str">
        <f>Einzel_Reff!AZ39</f>
        <v>Fenster-
Fläche</v>
      </c>
      <c r="BA23" s="549" t="str">
        <f>Einzel_Reff!BA39</f>
        <v>Glas-
Fläche</v>
      </c>
      <c r="BB23" s="549" t="str">
        <f>Einzel_Reff!BB39</f>
        <v>Rahmen-
Fläche</v>
      </c>
      <c r="BC23" s="549" t="str">
        <f>Sprache!C247</f>
        <v>Rahmenverbr.
Fläche</v>
      </c>
      <c r="BD23" s="96" t="str">
        <f>Sprache!C248</f>
        <v>Rahmen + RV</v>
      </c>
      <c r="BE23" s="549" t="str">
        <f>Einzel_Reff!BE39</f>
        <v>Länge Glasrandverbund</v>
      </c>
      <c r="BF23" s="549" t="str">
        <f>Einzel_Reff!BF39</f>
        <v>Länge Fensteranschlag</v>
      </c>
      <c r="BG23" s="96"/>
      <c r="BH23" s="135"/>
      <c r="BJ23" s="134"/>
      <c r="BK23" s="549" t="str">
        <f>Einzel_Reff!G39</f>
        <v>Fenster</v>
      </c>
      <c r="BL23" s="548"/>
      <c r="BM23" s="547" t="str">
        <f>Einzel_Reff!I39</f>
        <v>Rahmen</v>
      </c>
      <c r="BN23" s="549"/>
      <c r="BO23" s="549"/>
      <c r="BP23" s="549"/>
      <c r="BQ23" s="549"/>
      <c r="BR23" s="548"/>
      <c r="BS23" s="266" t="str">
        <f>Sprache!C170</f>
        <v>Glas</v>
      </c>
      <c r="BT23" s="265" t="str">
        <f>Sprache!C259</f>
        <v>Rah-men</v>
      </c>
      <c r="BU23" s="547" t="str">
        <f>Sprache!C235</f>
        <v>Storen-
kasten</v>
      </c>
      <c r="BV23" s="135"/>
      <c r="BX23" s="134"/>
      <c r="BY23" s="119"/>
      <c r="BZ23" s="157"/>
      <c r="CB23" s="134"/>
      <c r="CC23" s="119"/>
      <c r="CD23" s="119"/>
      <c r="CJ23" s="188"/>
      <c r="CK23" s="188"/>
      <c r="CL23" s="188"/>
      <c r="CM23" s="188"/>
      <c r="CN23" s="188"/>
      <c r="CO23" s="135"/>
      <c r="CQ23" s="134"/>
      <c r="CR23" s="119"/>
      <c r="CW23" s="188"/>
      <c r="CX23" s="135"/>
      <c r="CZ23" s="134"/>
      <c r="DA23" s="119"/>
      <c r="DB23" s="119"/>
      <c r="DC23" s="119"/>
      <c r="DD23" s="119"/>
      <c r="DE23" s="119"/>
      <c r="DF23" s="119"/>
      <c r="DG23" s="157"/>
      <c r="DI23" s="134"/>
      <c r="DJ23" s="136"/>
      <c r="DL23" s="136"/>
      <c r="DM23" s="137"/>
      <c r="DN23" s="119"/>
      <c r="DO23" s="137"/>
      <c r="DP23" s="171"/>
      <c r="DQ23" s="160"/>
      <c r="DR23" s="137"/>
      <c r="DS23" s="161"/>
      <c r="DT23" s="119"/>
      <c r="EB23" s="171"/>
      <c r="EC23" s="135"/>
      <c r="EE23" s="134"/>
      <c r="EF23" s="119"/>
      <c r="EO23" s="119"/>
      <c r="ER23" s="171"/>
      <c r="ES23" s="135"/>
      <c r="EU23" s="134"/>
      <c r="EV23" s="193"/>
      <c r="EW23" s="188"/>
      <c r="EX23" s="135"/>
    </row>
    <row r="24" spans="2:154" s="41" customFormat="1" ht="23.45" customHeight="1" x14ac:dyDescent="0.2">
      <c r="B24" s="543"/>
      <c r="C24" s="118"/>
      <c r="E24" s="559"/>
      <c r="F24" s="562"/>
      <c r="G24" s="264" t="str">
        <f>Einzel_Reff!G40</f>
        <v>Breite</v>
      </c>
      <c r="H24" s="265" t="str">
        <f>Einzel_Reff!H40</f>
        <v>Höhe</v>
      </c>
      <c r="I24" s="264" t="str">
        <f>Einzel_Reff!I40</f>
        <v>seitlich</v>
      </c>
      <c r="J24" s="96" t="str">
        <f>Sprache!C128</f>
        <v>mitte</v>
      </c>
      <c r="K24" s="96" t="str">
        <f>Einzel_Reff!K40</f>
        <v>oben</v>
      </c>
      <c r="L24" s="265" t="str">
        <f>Einzel_Reff!L40</f>
        <v>unten</v>
      </c>
      <c r="M24" s="563"/>
      <c r="N24" s="558"/>
      <c r="O24" s="551"/>
      <c r="P24" s="551"/>
      <c r="Q24" s="551"/>
      <c r="R24" s="134"/>
      <c r="W24" s="145" t="str">
        <f>Einzel_Reff!W40</f>
        <v>Fenster</v>
      </c>
      <c r="X24" s="549"/>
      <c r="Y24" s="135"/>
      <c r="Z24" s="134"/>
      <c r="AA24" s="549" t="str">
        <f>Sprache!C237</f>
        <v>Höhe</v>
      </c>
      <c r="AB24" s="549" t="str">
        <f>Sprache!C238</f>
        <v>Über-
hang</v>
      </c>
      <c r="AC24" s="180"/>
      <c r="AE24" s="173"/>
      <c r="AH24" s="135"/>
      <c r="AI24" s="134"/>
      <c r="AJ24" s="560"/>
      <c r="AK24" s="549"/>
      <c r="AL24" s="549" t="str">
        <f>Sprache!C241</f>
        <v>Blende</v>
      </c>
      <c r="AS24" s="135"/>
      <c r="AX24" s="135"/>
      <c r="AY24" s="134"/>
      <c r="AZ24" s="549"/>
      <c r="BA24" s="549"/>
      <c r="BB24" s="549"/>
      <c r="BC24" s="549"/>
      <c r="BD24" s="96" t="str">
        <f>Sprache!C249</f>
        <v>Fläche total</v>
      </c>
      <c r="BE24" s="549"/>
      <c r="BF24" s="549"/>
      <c r="BG24" s="96" t="str">
        <f>Einzel_R25!BG40</f>
        <v>Faktor</v>
      </c>
      <c r="BH24" s="135"/>
      <c r="BJ24" s="134"/>
      <c r="BK24" s="96" t="str">
        <f>Einzel_Reff!G40</f>
        <v>Breite</v>
      </c>
      <c r="BL24" s="265" t="str">
        <f>Einzel_Reff!H40</f>
        <v>Höhe</v>
      </c>
      <c r="BM24" s="264" t="str">
        <f>Einzel_Reff!I40</f>
        <v>seitlich</v>
      </c>
      <c r="BN24" s="96" t="str">
        <f>Sprache!C128</f>
        <v>mitte</v>
      </c>
      <c r="BO24" s="96" t="str">
        <f>Sprache!C128</f>
        <v>mitte</v>
      </c>
      <c r="BP24" s="96" t="str">
        <f>Syst_Typ3!J24</f>
        <v>mitte</v>
      </c>
      <c r="BQ24" s="96" t="str">
        <f>Einzel_Reff!K40</f>
        <v>oben</v>
      </c>
      <c r="BR24" s="265" t="str">
        <f>Sprache!C257</f>
        <v>Riegel</v>
      </c>
      <c r="BS24" s="266" t="str">
        <f>BT24</f>
        <v>unten</v>
      </c>
      <c r="BT24" s="265" t="str">
        <f>Einzel_Reff!L40</f>
        <v>unten</v>
      </c>
      <c r="BU24" s="547"/>
      <c r="BV24" s="135"/>
      <c r="BX24" s="134"/>
      <c r="BY24" s="119"/>
      <c r="BZ24" s="157"/>
      <c r="CB24" s="134"/>
      <c r="CC24" s="119"/>
      <c r="CD24" s="119"/>
      <c r="CF24" s="130" t="str">
        <f>Einzel_R25!CF40</f>
        <v>Glas unten</v>
      </c>
      <c r="CG24" s="130" t="str">
        <f>Einzel_R25!CG40</f>
        <v>Glas unten</v>
      </c>
      <c r="CH24" s="130" t="str">
        <f>Einzel_R25!CH40</f>
        <v>Glas oben</v>
      </c>
      <c r="CI24" s="130" t="str">
        <f>Einzel_R25!CI40</f>
        <v>Glas oben</v>
      </c>
      <c r="CJ24" s="130">
        <f>Einzel_R25!CJ40</f>
        <v>0</v>
      </c>
      <c r="CK24" s="130">
        <f>Einzel_R25!CK40</f>
        <v>0</v>
      </c>
      <c r="CL24" s="130">
        <f>Einzel_R25!CL40</f>
        <v>0</v>
      </c>
      <c r="CM24" s="130">
        <f>Einzel_R25!CM40</f>
        <v>0</v>
      </c>
      <c r="CN24" s="130">
        <f>Einzel_R25!CN40</f>
        <v>0</v>
      </c>
      <c r="CO24" s="135"/>
      <c r="CQ24" s="134"/>
      <c r="CR24" s="130">
        <f>Einzel_R25!CR40</f>
        <v>0</v>
      </c>
      <c r="CS24" s="130">
        <f>Einzel_R25!CS40</f>
        <v>0</v>
      </c>
      <c r="CT24" s="130">
        <f>Einzel_R25!CT40</f>
        <v>0</v>
      </c>
      <c r="CU24" s="130">
        <f>Einzel_R25!CU40</f>
        <v>0</v>
      </c>
      <c r="CV24" s="130">
        <f>Einzel_R25!CV40</f>
        <v>0</v>
      </c>
      <c r="CW24" s="130">
        <f>Einzel_R25!CW40</f>
        <v>0</v>
      </c>
      <c r="CX24" s="135"/>
      <c r="CZ24" s="134"/>
      <c r="DA24" s="130" t="str">
        <f>Einzel_R25!DA40</f>
        <v>Orientierung</v>
      </c>
      <c r="DB24" s="130" t="str">
        <f>Einzel_R25!DB40</f>
        <v>Orientierung</v>
      </c>
      <c r="DC24" s="130" t="str">
        <f>Einzel_R25!DC40</f>
        <v>Fenster gegen</v>
      </c>
      <c r="DD24" s="130" t="str">
        <f>Einzel_R25!DD40</f>
        <v>horizontales</v>
      </c>
      <c r="DE24" s="130" t="str">
        <f>Einzel_R25!DE40</f>
        <v>vertikales</v>
      </c>
      <c r="DF24" s="130" t="str">
        <f>Einzel_R25!DF40</f>
        <v>bei Vertikalfenster:</v>
      </c>
      <c r="DG24" s="157"/>
      <c r="DI24" s="134"/>
      <c r="DJ24" s="130">
        <f>Einzel_R25!DJ40</f>
        <v>0</v>
      </c>
      <c r="DK24" s="130">
        <f>Einzel_R25!DK40</f>
        <v>0</v>
      </c>
      <c r="DL24" s="130">
        <f>Einzel_R25!DL40</f>
        <v>0</v>
      </c>
      <c r="DM24" s="130">
        <f>Einzel_R25!DM40</f>
        <v>0</v>
      </c>
      <c r="DN24" s="130">
        <f>Einzel_R25!DN40</f>
        <v>0</v>
      </c>
      <c r="DO24" s="130">
        <f>Einzel_R25!DO40</f>
        <v>0</v>
      </c>
      <c r="DP24" s="130">
        <f>Einzel_R25!DP40</f>
        <v>0</v>
      </c>
      <c r="DQ24" s="160"/>
      <c r="DR24" s="137"/>
      <c r="DS24" s="161"/>
      <c r="DT24" s="130">
        <f>Einzel_R25!DT40</f>
        <v>0</v>
      </c>
      <c r="DU24" s="130">
        <f>Einzel_R25!DU40</f>
        <v>0</v>
      </c>
      <c r="DV24" s="130">
        <f>Einzel_R25!DV40</f>
        <v>0</v>
      </c>
      <c r="DW24" s="130">
        <f>Einzel_R25!DW40</f>
        <v>0</v>
      </c>
      <c r="DX24" s="130">
        <f>Einzel_R25!DX40</f>
        <v>0</v>
      </c>
      <c r="DY24" s="130">
        <f>Einzel_R25!DY40</f>
        <v>0</v>
      </c>
      <c r="DZ24" s="130">
        <f>Einzel_R25!DZ40</f>
        <v>0</v>
      </c>
      <c r="EA24" s="130">
        <f>Einzel_R25!EA40</f>
        <v>0</v>
      </c>
      <c r="EB24" s="130">
        <f>Einzel_R25!EB40</f>
        <v>0</v>
      </c>
      <c r="EC24" s="135"/>
      <c r="EE24" s="134"/>
      <c r="EF24" s="130">
        <f>Einzel_R25!EF40</f>
        <v>0</v>
      </c>
      <c r="EG24" s="130">
        <f>Einzel_R25!EG40</f>
        <v>0</v>
      </c>
      <c r="EH24" s="130">
        <f>Einzel_R25!EH40</f>
        <v>0</v>
      </c>
      <c r="EI24" s="130">
        <f>Einzel_R25!EI40</f>
        <v>0</v>
      </c>
      <c r="EJ24" s="130">
        <f>Einzel_R25!EJ40</f>
        <v>0</v>
      </c>
      <c r="EK24" s="130">
        <f>Einzel_R25!EK40</f>
        <v>0</v>
      </c>
      <c r="EL24" s="130">
        <f>Einzel_R25!EL40</f>
        <v>0</v>
      </c>
      <c r="EM24" s="130">
        <f>Einzel_R25!EM40</f>
        <v>0</v>
      </c>
      <c r="EO24" s="130">
        <f>Einzel_R25!EO40</f>
        <v>0</v>
      </c>
      <c r="EP24" s="130">
        <f>Einzel_R25!EP40</f>
        <v>0</v>
      </c>
      <c r="EQ24" s="130">
        <f>Einzel_R25!EQ40</f>
        <v>0</v>
      </c>
      <c r="ER24" s="130">
        <f>Einzel_R25!ER40</f>
        <v>0</v>
      </c>
      <c r="ES24" s="135"/>
      <c r="EU24" s="134"/>
      <c r="EV24" s="130">
        <f>Einzel_R25!EV40</f>
        <v>0</v>
      </c>
      <c r="EW24" s="130">
        <f>Einzel_R25!EW40</f>
        <v>0</v>
      </c>
      <c r="EX24" s="135"/>
    </row>
    <row r="25" spans="2:154" s="41" customFormat="1" ht="13.9" customHeight="1" x14ac:dyDescent="0.3">
      <c r="B25" s="543"/>
      <c r="C25" s="118"/>
      <c r="E25" s="559"/>
      <c r="F25" s="562"/>
      <c r="G25" s="264" t="s">
        <v>650</v>
      </c>
      <c r="H25" s="265" t="s">
        <v>583</v>
      </c>
      <c r="I25" s="264" t="s">
        <v>584</v>
      </c>
      <c r="J25" s="96" t="s">
        <v>585</v>
      </c>
      <c r="K25" s="96" t="s">
        <v>586</v>
      </c>
      <c r="L25" s="265" t="s">
        <v>587</v>
      </c>
      <c r="M25" s="368" t="s">
        <v>651</v>
      </c>
      <c r="N25" s="558"/>
      <c r="O25" s="551"/>
      <c r="P25" s="551"/>
      <c r="Q25" s="551"/>
      <c r="R25" s="134"/>
      <c r="W25" s="145" t="s">
        <v>629</v>
      </c>
      <c r="X25" s="96" t="s">
        <v>654</v>
      </c>
      <c r="Y25" s="135"/>
      <c r="Z25" s="134"/>
      <c r="AA25" s="549"/>
      <c r="AB25" s="549"/>
      <c r="AC25" s="183" t="s">
        <v>658</v>
      </c>
      <c r="AE25" s="175" t="s">
        <v>658</v>
      </c>
      <c r="AG25" s="96" t="s">
        <v>659</v>
      </c>
      <c r="AH25" s="135"/>
      <c r="AI25" s="134"/>
      <c r="AJ25" s="560"/>
      <c r="AK25" s="96" t="s">
        <v>660</v>
      </c>
      <c r="AL25" s="549"/>
      <c r="AN25" s="95" t="s">
        <v>663</v>
      </c>
      <c r="AP25" s="95" t="s">
        <v>663</v>
      </c>
      <c r="AR25" s="96" t="s">
        <v>662</v>
      </c>
      <c r="AS25" s="135"/>
      <c r="AU25" s="96" t="s">
        <v>664</v>
      </c>
      <c r="AW25" s="96" t="s">
        <v>665</v>
      </c>
      <c r="AX25" s="135"/>
      <c r="AY25" s="134"/>
      <c r="AZ25" s="96" t="s">
        <v>666</v>
      </c>
      <c r="BA25" s="96" t="s">
        <v>589</v>
      </c>
      <c r="BB25" s="96" t="s">
        <v>667</v>
      </c>
      <c r="BC25" s="96" t="s">
        <v>668</v>
      </c>
      <c r="BD25" s="96" t="s">
        <v>670</v>
      </c>
      <c r="BE25" s="96" t="s">
        <v>591</v>
      </c>
      <c r="BF25" s="96" t="s">
        <v>593</v>
      </c>
      <c r="BG25" s="96" t="s">
        <v>594</v>
      </c>
      <c r="BH25" s="135"/>
      <c r="BJ25" s="134"/>
      <c r="BK25" s="335" t="s">
        <v>650</v>
      </c>
      <c r="BL25" s="334" t="s">
        <v>583</v>
      </c>
      <c r="BM25" s="336" t="s">
        <v>584</v>
      </c>
      <c r="BN25" s="335" t="s">
        <v>585</v>
      </c>
      <c r="BO25" s="96" t="s">
        <v>678</v>
      </c>
      <c r="BP25" s="96" t="s">
        <v>681</v>
      </c>
      <c r="BQ25" s="335" t="s">
        <v>586</v>
      </c>
      <c r="BR25" s="345" t="s">
        <v>683</v>
      </c>
      <c r="BS25" s="346" t="s">
        <v>686</v>
      </c>
      <c r="BT25" s="334" t="s">
        <v>587</v>
      </c>
      <c r="BU25" s="335" t="s">
        <v>651</v>
      </c>
      <c r="BV25" s="135"/>
      <c r="BX25" s="134"/>
      <c r="BY25" s="119"/>
      <c r="BZ25" s="157"/>
      <c r="CB25" s="134"/>
      <c r="CC25" s="197" t="str">
        <f>Einzel_R25!CC41</f>
        <v>Fensterfläche</v>
      </c>
      <c r="CD25" s="197" t="str">
        <f>Einzel_R25!CD41</f>
        <v>Fensteranschlag</v>
      </c>
      <c r="CE25" s="197" t="str">
        <f>Einzel_R25!CE41</f>
        <v>Rahmenverbreiterung</v>
      </c>
      <c r="CF25" s="197" t="str">
        <f>Einzel_R25!CF41</f>
        <v>Breite total</v>
      </c>
      <c r="CG25" s="197" t="str">
        <f>Einzel_R25!CG41</f>
        <v>Höhe</v>
      </c>
      <c r="CH25" s="197" t="str">
        <f>Einzel_R25!CH41</f>
        <v>Breite total</v>
      </c>
      <c r="CI25" s="197" t="str">
        <f>Einzel_R25!CI41</f>
        <v>Höhe</v>
      </c>
      <c r="CJ25" s="197" t="str">
        <f>Einzel_R25!CJ41</f>
        <v>Glasfläche</v>
      </c>
      <c r="CK25" s="197" t="str">
        <f>Einzel_R25!CK41</f>
        <v>Glasrandverbund</v>
      </c>
      <c r="CL25" s="197" t="str">
        <f>Einzel_R25!CL41</f>
        <v>Rahmen + RV</v>
      </c>
      <c r="CM25" s="197" t="str">
        <f>Einzel_R25!CM41</f>
        <v>Rahmen (ohne RV)</v>
      </c>
      <c r="CN25" s="197" t="str">
        <f>Einzel_R25!CN41</f>
        <v>Glasanteil</v>
      </c>
      <c r="CO25" s="135"/>
      <c r="CQ25" s="134"/>
      <c r="CR25" s="197" t="str">
        <f>Einzel_R25!CR41</f>
        <v>Rahmen</v>
      </c>
      <c r="CS25" s="197" t="str">
        <f>Einzel_R25!CS41</f>
        <v>Glas</v>
      </c>
      <c r="CT25" s="197" t="str">
        <f>Einzel_R25!CT41</f>
        <v>Glas</v>
      </c>
      <c r="CU25" s="197" t="str">
        <f>Einzel_R25!CU41</f>
        <v>Glasrandverbund</v>
      </c>
      <c r="CV25" s="197" t="str">
        <f>Einzel_R25!CV41</f>
        <v>Rahmenverbreiterung</v>
      </c>
      <c r="CW25" s="197" t="str">
        <f>Einzel_R25!CW41</f>
        <v>Fenster</v>
      </c>
      <c r="CX25" s="135"/>
      <c r="CZ25" s="134"/>
      <c r="DA25" s="197" t="str">
        <f>Einzel_R25!DA41</f>
        <v>Text gemäss</v>
      </c>
      <c r="DB25" s="197" t="str">
        <f>Einzel_R25!DB41</f>
        <v>Nr. des Pulldown</v>
      </c>
      <c r="DC25" s="197" t="str">
        <f>Einzel_R25!DC41</f>
        <v>Raum</v>
      </c>
      <c r="DD25" s="197" t="str">
        <f>Einzel_R25!DD41</f>
        <v>Fenster</v>
      </c>
      <c r="DE25" s="197" t="str">
        <f>Einzel_R25!DE41</f>
        <v>Fenster</v>
      </c>
      <c r="DF25" s="197" t="str">
        <f>Einzel_R25!DF41</f>
        <v>Nr. Orientierung</v>
      </c>
      <c r="DG25" s="157"/>
      <c r="DI25" s="134"/>
      <c r="DJ25" s="197" t="str">
        <f>Einzel_R25!DJ41</f>
        <v>Verschattungsfaktor</v>
      </c>
      <c r="DK25" s="197"/>
      <c r="DL25" s="197" t="str">
        <f>Einzel_R25!DL41</f>
        <v>Verschattungsfaktor</v>
      </c>
      <c r="DM25" s="197"/>
      <c r="DN25" s="197" t="str">
        <f>Einzel_R25!DN41</f>
        <v>Horizontwinkel</v>
      </c>
      <c r="DO25" s="197" t="str">
        <f>Einzel_R25!DO41</f>
        <v>Horizontfaktor</v>
      </c>
      <c r="DP25" s="197">
        <f>Einzel_R25!DP41</f>
        <v>0</v>
      </c>
      <c r="DQ25" s="160"/>
      <c r="DR25" s="137"/>
      <c r="DS25" s="161"/>
      <c r="DT25" s="197" t="str">
        <f>Einzel_R25!DT41</f>
        <v>berechnet</v>
      </c>
      <c r="DU25" s="197" t="str">
        <f>Einzel_R25!DU41</f>
        <v>definitiv</v>
      </c>
      <c r="DV25" s="555" t="str">
        <f>Einzel_R25!DV41</f>
        <v>Nr. des
Winkelintervalls</v>
      </c>
      <c r="DW25" s="197" t="str">
        <f>Einzel_R25!DW41</f>
        <v>untere Grenze</v>
      </c>
      <c r="DX25" s="197" t="str">
        <f>Einzel_R25!DX41</f>
        <v>obere Grenze</v>
      </c>
      <c r="DY25" s="197" t="str">
        <f>Einzel_R25!DY41</f>
        <v>untere Grenze</v>
      </c>
      <c r="DZ25" s="197" t="str">
        <f>Einzel_R25!DZ41</f>
        <v>obere Grenze</v>
      </c>
      <c r="EA25" s="197" t="str">
        <f>Einzel_R25!EA41</f>
        <v>interpoliert</v>
      </c>
      <c r="EB25" s="197">
        <f>Einzel_R25!EB41</f>
        <v>0</v>
      </c>
      <c r="EC25" s="135"/>
      <c r="EE25" s="134"/>
      <c r="EF25" s="197" t="str">
        <f>Einzel_R25!EF41</f>
        <v>berechnet</v>
      </c>
      <c r="EG25" s="197" t="str">
        <f>Einzel_R25!EG41</f>
        <v>definitiv</v>
      </c>
      <c r="EH25" s="555" t="str">
        <f>Einzel_R25!EH41</f>
        <v>Nr. des
Winkelintervalls</v>
      </c>
      <c r="EI25" s="197" t="str">
        <f>Einzel_R25!EI41</f>
        <v>untere Grenze</v>
      </c>
      <c r="EJ25" s="197" t="str">
        <f>Einzel_R25!EJ41</f>
        <v>obere Grenze</v>
      </c>
      <c r="EK25" s="197" t="str">
        <f>Einzel_R25!EK41</f>
        <v>untere Grenze</v>
      </c>
      <c r="EL25" s="197" t="str">
        <f>Einzel_R25!EL41</f>
        <v>obere Grenze</v>
      </c>
      <c r="EM25" s="197" t="str">
        <f>Einzel_R25!EM41</f>
        <v>interpoliert</v>
      </c>
      <c r="EO25" s="197">
        <f>Einzel_R25!EO41</f>
        <v>0</v>
      </c>
      <c r="EP25" s="197">
        <f>Einzel_R25!EP41</f>
        <v>0</v>
      </c>
      <c r="EQ25" s="197" t="str">
        <f>Einzel_R25!EQ41</f>
        <v>Resultierende</v>
      </c>
      <c r="ER25" s="197">
        <f>Einzel_R25!ER41</f>
        <v>0</v>
      </c>
      <c r="ES25" s="135"/>
      <c r="EU25" s="134"/>
      <c r="EV25" s="197" t="str">
        <f>Einzel_R25!EV41</f>
        <v>Verschattungsfaktor</v>
      </c>
      <c r="EW25" s="197" t="str">
        <f>Einzel_R25!EW41</f>
        <v>Faktor</v>
      </c>
      <c r="EX25" s="135"/>
    </row>
    <row r="26" spans="2:154" s="148" customFormat="1" ht="13.9" customHeight="1" x14ac:dyDescent="0.2">
      <c r="B26" s="543"/>
      <c r="C26" s="140" t="str">
        <f>Einzel_R25!C42</f>
        <v>Bezeichnung</v>
      </c>
      <c r="D26" s="141"/>
      <c r="E26" s="559"/>
      <c r="F26" s="562"/>
      <c r="G26" s="264" t="s">
        <v>553</v>
      </c>
      <c r="H26" s="265" t="s">
        <v>553</v>
      </c>
      <c r="I26" s="264" t="s">
        <v>553</v>
      </c>
      <c r="J26" s="96" t="s">
        <v>553</v>
      </c>
      <c r="K26" s="96" t="s">
        <v>553</v>
      </c>
      <c r="L26" s="265" t="s">
        <v>553</v>
      </c>
      <c r="M26" s="143" t="s">
        <v>553</v>
      </c>
      <c r="N26" s="558"/>
      <c r="O26" s="551"/>
      <c r="P26" s="551"/>
      <c r="Q26" s="551"/>
      <c r="R26" s="144"/>
      <c r="S26" s="141"/>
      <c r="T26" s="141"/>
      <c r="U26" s="141"/>
      <c r="V26" s="141"/>
      <c r="W26" s="96" t="s">
        <v>653</v>
      </c>
      <c r="X26" s="96" t="s">
        <v>552</v>
      </c>
      <c r="Y26" s="143"/>
      <c r="Z26" s="144"/>
      <c r="AA26" s="96" t="s">
        <v>655</v>
      </c>
      <c r="AB26" s="96" t="s">
        <v>655</v>
      </c>
      <c r="AC26" s="281" t="s">
        <v>657</v>
      </c>
      <c r="AD26" s="95"/>
      <c r="AE26" s="282" t="s">
        <v>657</v>
      </c>
      <c r="AF26" s="95"/>
      <c r="AG26" s="96" t="s">
        <v>552</v>
      </c>
      <c r="AH26" s="143"/>
      <c r="AI26" s="144"/>
      <c r="AJ26" s="560"/>
      <c r="AK26" s="96" t="s">
        <v>655</v>
      </c>
      <c r="AL26" s="96" t="s">
        <v>655</v>
      </c>
      <c r="AM26" s="96"/>
      <c r="AN26" s="96" t="s">
        <v>657</v>
      </c>
      <c r="AO26" s="95"/>
      <c r="AP26" s="96" t="s">
        <v>657</v>
      </c>
      <c r="AQ26" s="95"/>
      <c r="AR26" s="96" t="s">
        <v>552</v>
      </c>
      <c r="AS26" s="143"/>
      <c r="AT26" s="96"/>
      <c r="AU26" s="96" t="s">
        <v>552</v>
      </c>
      <c r="AV26" s="96"/>
      <c r="AW26" s="96" t="s">
        <v>552</v>
      </c>
      <c r="AX26" s="143"/>
      <c r="AY26" s="144"/>
      <c r="AZ26" s="96" t="s">
        <v>554</v>
      </c>
      <c r="BA26" s="96" t="s">
        <v>554</v>
      </c>
      <c r="BB26" s="96" t="s">
        <v>554</v>
      </c>
      <c r="BC26" s="96" t="s">
        <v>554</v>
      </c>
      <c r="BD26" s="96" t="s">
        <v>554</v>
      </c>
      <c r="BE26" s="96" t="s">
        <v>592</v>
      </c>
      <c r="BF26" s="96" t="s">
        <v>592</v>
      </c>
      <c r="BG26" s="96" t="s">
        <v>552</v>
      </c>
      <c r="BH26" s="147"/>
      <c r="BJ26" s="138"/>
      <c r="BK26" s="96" t="s">
        <v>553</v>
      </c>
      <c r="BL26" s="265" t="s">
        <v>553</v>
      </c>
      <c r="BM26" s="264" t="s">
        <v>553</v>
      </c>
      <c r="BN26" s="264" t="s">
        <v>553</v>
      </c>
      <c r="BO26" s="264" t="s">
        <v>553</v>
      </c>
      <c r="BP26" s="264" t="s">
        <v>553</v>
      </c>
      <c r="BQ26" s="96" t="s">
        <v>553</v>
      </c>
      <c r="BR26" s="265" t="s">
        <v>553</v>
      </c>
      <c r="BS26" s="266" t="s">
        <v>553</v>
      </c>
      <c r="BT26" s="265" t="s">
        <v>553</v>
      </c>
      <c r="BU26" s="96" t="s">
        <v>553</v>
      </c>
      <c r="BV26" s="147"/>
      <c r="BX26" s="138"/>
      <c r="BY26" s="148" t="str">
        <f>Sprache!$C$154</f>
        <v>(vgl. weiter unten)</v>
      </c>
      <c r="BZ26" s="147"/>
      <c r="CB26" s="164"/>
      <c r="CC26" s="165" t="str">
        <f>Einzel_R25!CC42</f>
        <v xml:space="preserve">
Aw [m2]</v>
      </c>
      <c r="CD26" s="165" t="str">
        <f>Einzel_R25!CD42</f>
        <v>Lw [m]</v>
      </c>
      <c r="CE26" s="165" t="str">
        <f>Einzel_R25!CE42</f>
        <v>ARV [m2]</v>
      </c>
      <c r="CF26" s="165" t="str">
        <f>Einzel_R25!CF42</f>
        <v>Bgu,tot [m]</v>
      </c>
      <c r="CG26" s="165" t="str">
        <f>Einzel_R25!CG42</f>
        <v>Hgu [m]</v>
      </c>
      <c r="CH26" s="165" t="str">
        <f>Einzel_R25!CH42</f>
        <v>Bgo,tot [m]</v>
      </c>
      <c r="CI26" s="165" t="str">
        <f>Einzel_R25!CI42</f>
        <v>Hgo [m]</v>
      </c>
      <c r="CJ26" s="165" t="str">
        <f>Einzel_R25!CJ42</f>
        <v>Ag [m2]</v>
      </c>
      <c r="CK26" s="165" t="str">
        <f>Einzel_R25!CK42</f>
        <v>Lg [m]</v>
      </c>
      <c r="CL26" s="165" t="str">
        <f>Einzel_R25!CL42</f>
        <v>Af +ARV [m2]</v>
      </c>
      <c r="CM26" s="165" t="str">
        <f>Einzel_R25!CM42</f>
        <v>Af [m2]</v>
      </c>
      <c r="CN26" s="165" t="str">
        <f>Einzel_R25!CN42</f>
        <v>FF [-]</v>
      </c>
      <c r="CO26" s="166"/>
      <c r="CP26" s="145"/>
      <c r="CQ26" s="167"/>
      <c r="CR26" s="165" t="str">
        <f>Einzel_R25!CR42</f>
        <v>Uf [W/m2K]</v>
      </c>
      <c r="CS26" s="165" t="str">
        <f>Einzel_R25!CS42</f>
        <v>Ug [W/m2K]</v>
      </c>
      <c r="CT26" s="165" t="str">
        <f>Einzel_R25!CT42</f>
        <v>g-Wert [-]</v>
      </c>
      <c r="CU26" s="165" t="str">
        <f>Einzel_R25!CU42</f>
        <v>Yg [W/mK]</v>
      </c>
      <c r="CV26" s="165" t="str">
        <f>Einzel_R25!CV42</f>
        <v>URV [W/m2K]</v>
      </c>
      <c r="CW26" s="165" t="str">
        <f>Einzel_R25!CW42</f>
        <v>Uw [W/m2K]</v>
      </c>
      <c r="CX26" s="166"/>
      <c r="CZ26" s="164"/>
      <c r="DA26" s="165" t="str">
        <f>Einzel_R25!DA42</f>
        <v>Eingabe</v>
      </c>
      <c r="DB26" s="165" t="str">
        <f>Einzel_R25!DB42</f>
        <v>[1..10]</v>
      </c>
      <c r="DC26" s="165" t="str">
        <f>Einzel_R25!DC42</f>
        <v>Nein/Ja  [0/1]</v>
      </c>
      <c r="DD26" s="165" t="str">
        <f>Einzel_R25!DD42</f>
        <v>Nein/Ja  [0/1]</v>
      </c>
      <c r="DE26" s="165" t="str">
        <f>Einzel_R25!DE42</f>
        <v>Nein/Ja  [0/1]</v>
      </c>
      <c r="DF26" s="165" t="str">
        <f>Einzel_R25!DF42</f>
        <v>geordnet [1..8]</v>
      </c>
      <c r="DG26" s="166"/>
      <c r="DI26" s="164"/>
      <c r="DJ26" s="165" t="str">
        <f>Einzel_R25!DJ42</f>
        <v>FS [-]</v>
      </c>
      <c r="DK26" s="165"/>
      <c r="DL26" s="165" t="str">
        <f>Einzel_R25!DL42</f>
        <v>FS [-]</v>
      </c>
      <c r="DM26" s="165"/>
      <c r="DN26" s="169" t="str">
        <f>Einzel_R25!DN42</f>
        <v>a [°]</v>
      </c>
      <c r="DO26" s="165" t="str">
        <f>Einzel_R25!DO42</f>
        <v>FS1 [-]</v>
      </c>
      <c r="DP26" s="165" t="str">
        <f>Einzel_R25!DP42</f>
        <v>FS1 [-]</v>
      </c>
      <c r="DQ26" s="166"/>
      <c r="DR26" s="145"/>
      <c r="DS26" s="167"/>
      <c r="DT26" s="169" t="str">
        <f>Einzel_R25!DT42</f>
        <v>b [°]</v>
      </c>
      <c r="DU26" s="169" t="str">
        <f>Einzel_R25!DU42</f>
        <v>b [°]</v>
      </c>
      <c r="DV26" s="556"/>
      <c r="DW26" s="165" t="str">
        <f>Einzel_R25!DW42</f>
        <v>Intervall [°]</v>
      </c>
      <c r="DX26" s="165" t="str">
        <f>Einzel_R25!DX42</f>
        <v>Intervall [°]</v>
      </c>
      <c r="DY26" s="165" t="str">
        <f>Einzel_R25!DY42</f>
        <v>FS2 [-]</v>
      </c>
      <c r="DZ26" s="165" t="str">
        <f>Einzel_R25!DZ42</f>
        <v>FS2 [-]</v>
      </c>
      <c r="EA26" s="165" t="str">
        <f>Einzel_R25!EA42</f>
        <v>FS2 [-]</v>
      </c>
      <c r="EB26" s="165" t="str">
        <f>Einzel_R25!EB42</f>
        <v>FS2 [-]</v>
      </c>
      <c r="EC26" s="166"/>
      <c r="ED26" s="145"/>
      <c r="EE26" s="164"/>
      <c r="EF26" s="165" t="str">
        <f>Einzel_R25!EF42</f>
        <v>g [°]</v>
      </c>
      <c r="EG26" s="165" t="str">
        <f>Einzel_R25!EG42</f>
        <v>g [°]</v>
      </c>
      <c r="EH26" s="556"/>
      <c r="EI26" s="165" t="str">
        <f>Einzel_R25!EI42</f>
        <v>Intervall [°]</v>
      </c>
      <c r="EJ26" s="165" t="str">
        <f>Einzel_R25!EJ42</f>
        <v>Intervall [°]</v>
      </c>
      <c r="EK26" s="165" t="str">
        <f>Einzel_R25!EK42</f>
        <v>FS3' [-]</v>
      </c>
      <c r="EL26" s="165" t="str">
        <f>Einzel_R25!EL42</f>
        <v>FS3' [-]</v>
      </c>
      <c r="EM26" s="165" t="str">
        <f>Einzel_R25!EM42</f>
        <v>FS3' [-]</v>
      </c>
      <c r="EN26" s="168"/>
      <c r="EO26" s="165" t="str">
        <f>Einzel_R25!EO42</f>
        <v>doppelseitig?</v>
      </c>
      <c r="EP26" s="165" t="str">
        <f>Einzel_R25!EP42</f>
        <v>FS4 [-]</v>
      </c>
      <c r="EQ26" s="165" t="str">
        <f>Einzel_R25!EQ42</f>
        <v>FS3'*FS4=FS3 [-]</v>
      </c>
      <c r="ER26" s="165" t="str">
        <f>Einzel_R25!ER42</f>
        <v>FS3 [-]</v>
      </c>
      <c r="ES26" s="166"/>
      <c r="ET26" s="145"/>
      <c r="EU26" s="164"/>
      <c r="EV26" s="165" t="str">
        <f>Einzel_R25!EV42</f>
        <v>FS1*FS2*FS3=FS [-]</v>
      </c>
      <c r="EW26" s="165" t="str">
        <f>Einzel_R25!EW42</f>
        <v>FF*FS [-]</v>
      </c>
      <c r="EX26" s="170"/>
    </row>
    <row r="27" spans="2:154" s="41" customFormat="1" ht="3" customHeight="1" x14ac:dyDescent="0.2">
      <c r="B27" s="134"/>
      <c r="M27" s="135"/>
      <c r="R27" s="134"/>
      <c r="W27" s="119"/>
      <c r="Y27" s="135"/>
      <c r="Z27" s="134"/>
      <c r="AC27" s="180"/>
      <c r="AE27" s="173"/>
      <c r="AH27" s="135"/>
      <c r="AI27" s="134"/>
      <c r="AS27" s="135"/>
      <c r="AX27" s="135"/>
      <c r="AY27" s="134"/>
      <c r="BH27" s="135"/>
      <c r="BJ27" s="134"/>
      <c r="BV27" s="135"/>
      <c r="BX27" s="134"/>
      <c r="BZ27" s="135"/>
      <c r="CB27" s="134"/>
      <c r="CJ27" s="188"/>
      <c r="CK27" s="188"/>
      <c r="CL27" s="188"/>
      <c r="CM27" s="188"/>
      <c r="CN27" s="188"/>
      <c r="CO27" s="135"/>
      <c r="CQ27" s="134"/>
      <c r="CW27" s="188"/>
      <c r="CX27" s="135"/>
      <c r="CZ27" s="134"/>
      <c r="DG27" s="135"/>
      <c r="DI27" s="134"/>
      <c r="DQ27" s="135"/>
      <c r="DS27" s="134"/>
      <c r="EC27" s="135"/>
      <c r="EE27" s="134"/>
      <c r="ES27" s="135"/>
      <c r="EU27" s="134"/>
      <c r="EV27" s="188"/>
      <c r="EW27" s="188"/>
      <c r="EX27" s="135"/>
    </row>
    <row r="28" spans="2:154" s="16" customFormat="1" x14ac:dyDescent="0.2">
      <c r="B28" s="341"/>
      <c r="C28" s="541"/>
      <c r="D28" s="542"/>
      <c r="E28" s="25"/>
      <c r="F28" s="25"/>
      <c r="G28" s="25"/>
      <c r="H28" s="25"/>
      <c r="I28" s="25"/>
      <c r="J28" s="25"/>
      <c r="K28" s="25"/>
      <c r="L28" s="25"/>
      <c r="M28" s="339"/>
      <c r="N28" s="337"/>
      <c r="O28" s="25"/>
      <c r="P28" s="25"/>
      <c r="Q28" s="25"/>
      <c r="R28" s="27"/>
      <c r="S28" s="24"/>
      <c r="T28" s="24"/>
      <c r="U28" s="24"/>
      <c r="V28" s="24"/>
      <c r="W28" s="172" t="str">
        <f t="shared" ref="W28:W59" si="0">CW28</f>
        <v/>
      </c>
      <c r="X28" s="46" t="str">
        <f t="shared" ref="X28:X59" si="1">CN28</f>
        <v/>
      </c>
      <c r="Y28" s="28"/>
      <c r="Z28" s="27"/>
      <c r="AA28" s="25"/>
      <c r="AB28" s="25"/>
      <c r="AC28" s="184"/>
      <c r="AD28" s="44"/>
      <c r="AE28" s="176" t="str">
        <f t="shared" ref="AE28:AE59" si="2">DU28</f>
        <v/>
      </c>
      <c r="AF28" s="44"/>
      <c r="AG28" s="46" t="str">
        <f t="shared" ref="AG28:AG59" si="3">EB28</f>
        <v/>
      </c>
      <c r="AH28" s="28"/>
      <c r="AI28" s="27"/>
      <c r="AJ28" s="25"/>
      <c r="AK28" s="25"/>
      <c r="AL28" s="25"/>
      <c r="AM28" s="44"/>
      <c r="AN28" s="40"/>
      <c r="AO28" s="44"/>
      <c r="AP28" s="71" t="str">
        <f t="shared" ref="AP28:AP59" si="4">EG28</f>
        <v/>
      </c>
      <c r="AQ28" s="44"/>
      <c r="AR28" s="46" t="str">
        <f t="shared" ref="AR28:AR59" si="5">ER28</f>
        <v/>
      </c>
      <c r="AS28" s="156"/>
      <c r="AT28" s="80"/>
      <c r="AU28" s="46" t="str">
        <f t="shared" ref="AU28:AU59" si="6">DP28</f>
        <v/>
      </c>
      <c r="AV28" s="80"/>
      <c r="AW28" s="46" t="str">
        <f t="shared" ref="AW28:AW59" si="7">EV28</f>
        <v/>
      </c>
      <c r="AX28" s="28"/>
      <c r="AY28" s="27"/>
      <c r="AZ28" s="46">
        <f t="shared" ref="AZ28:AZ59" si="8">CC28</f>
        <v>0</v>
      </c>
      <c r="BA28" s="46">
        <f t="shared" ref="BA28:BA59" si="9">CJ28</f>
        <v>0</v>
      </c>
      <c r="BB28" s="46">
        <f t="shared" ref="BB28:BB59" si="10">CM28</f>
        <v>0</v>
      </c>
      <c r="BC28" s="46">
        <f t="shared" ref="BC28:BC59" si="11">CE28</f>
        <v>0</v>
      </c>
      <c r="BD28" s="46">
        <f t="shared" ref="BD28:BD59" si="12">CL28</f>
        <v>0</v>
      </c>
      <c r="BE28" s="46">
        <f t="shared" ref="BE28:BE59" si="13">CK28</f>
        <v>0</v>
      </c>
      <c r="BF28" s="46">
        <f t="shared" ref="BF28:BF59" si="14">CD28</f>
        <v>0</v>
      </c>
      <c r="BG28" s="46" t="str">
        <f t="shared" ref="BG28:BG59" si="15">EW28</f>
        <v/>
      </c>
      <c r="BH28" s="17"/>
      <c r="BJ28" s="15"/>
      <c r="BK28" s="347">
        <f>G28</f>
        <v>0</v>
      </c>
      <c r="BL28" s="347">
        <f>H28</f>
        <v>0</v>
      </c>
      <c r="BM28" s="347">
        <f>I28</f>
        <v>0</v>
      </c>
      <c r="BN28" s="347">
        <f>J28</f>
        <v>0</v>
      </c>
      <c r="BO28" s="343"/>
      <c r="BP28" s="343"/>
      <c r="BQ28" s="347">
        <f>K28</f>
        <v>0</v>
      </c>
      <c r="BR28" s="343"/>
      <c r="BS28" s="343"/>
      <c r="BT28" s="347">
        <f>L28</f>
        <v>0</v>
      </c>
      <c r="BU28" s="347">
        <f>M28</f>
        <v>0</v>
      </c>
      <c r="BV28" s="17"/>
      <c r="BX28" s="15"/>
      <c r="BZ28" s="17"/>
      <c r="CB28" s="15"/>
      <c r="CC28" s="16">
        <f t="shared" ref="CC28:CC59" si="16">F28 * BK28/100 * BL28/100</f>
        <v>0</v>
      </c>
      <c r="CD28" s="16">
        <f t="shared" ref="CD28:CD59" si="17">F28 * 2 *(BK28/100 + BL28/100)</f>
        <v>0</v>
      </c>
      <c r="CE28" s="16">
        <f t="shared" ref="CE28:CE59" si="18">F28 * BK28/100 * BU28/100</f>
        <v>0</v>
      </c>
      <c r="CF28" s="16">
        <f t="shared" ref="CF28:CF59" si="19">(BK28-BM28-BN28)/100</f>
        <v>0</v>
      </c>
      <c r="CG28" s="16">
        <f t="shared" ref="CG28:CG59" si="20">(BL28-BQ28-BT28-BU28)/100</f>
        <v>0</v>
      </c>
      <c r="CJ28" s="191">
        <f t="shared" ref="CJ28:CJ59" si="21">F28*CF28*CG28</f>
        <v>0</v>
      </c>
      <c r="CK28" s="191">
        <f t="shared" ref="CK28:CK59" si="22">F28*2*(CF28+2*CG28)</f>
        <v>0</v>
      </c>
      <c r="CL28" s="191">
        <f t="shared" ref="CL28:CL59" si="23">CC28-CJ28</f>
        <v>0</v>
      </c>
      <c r="CM28" s="191">
        <f t="shared" ref="CM28:CM59" si="24">CL28-CE28</f>
        <v>0</v>
      </c>
      <c r="CN28" s="191" t="str">
        <f t="shared" ref="CN28:CN59" si="25">IF(CC28=0,"",CJ28/CC28)</f>
        <v/>
      </c>
      <c r="CO28" s="17"/>
      <c r="CQ28" s="15"/>
      <c r="CR28" s="16">
        <f>IF(N28="",,INDEX(Komp!$K$8:$K$10,N28,1))</f>
        <v>0</v>
      </c>
      <c r="CS28" s="16">
        <f>IF(O28="",,INDEX(Komp!$K$35:$K$40,O28,1))</f>
        <v>0</v>
      </c>
      <c r="CT28" s="16">
        <f>IF(O28="",,INDEX(Komp!$M$35:$M$40,O28,1))</f>
        <v>0</v>
      </c>
      <c r="CU28" s="16">
        <f>IF(P28="",,INDEX(Komp!$K$80:$K$81,P28,1))</f>
        <v>0</v>
      </c>
      <c r="CV28" s="16">
        <f>IF(Q28="",,INDEX(Komp!$K$108:$K$109,Q28,1))</f>
        <v>0</v>
      </c>
      <c r="CW28" s="191" t="str">
        <f t="shared" ref="CW28:CW59" si="26">IF(CC28=0,"",(CR28*CM28+CS28*CJ28+CV28*CE28+CU28*CK28)/CC28)</f>
        <v/>
      </c>
      <c r="CX28" s="17"/>
      <c r="CZ28" s="15"/>
      <c r="DA28" s="16" t="str">
        <f t="shared" ref="DA28:DA59" si="27">UPPER(E28)</f>
        <v/>
      </c>
      <c r="DB28" s="16">
        <f>IF(DA28="",,MATCH(DA28,Tab!$C$5:$C$22,0))</f>
        <v>0</v>
      </c>
      <c r="DC28" s="16">
        <f>IF(DB28=Tab!$D$22,1,0)</f>
        <v>0</v>
      </c>
      <c r="DD28" s="16">
        <f>IF(DB28=Tab!$D$21,1,0)</f>
        <v>0</v>
      </c>
      <c r="DE28" s="16">
        <f>IF(AND(DB28&gt;=Tab!$D$5,DB28&lt;=Tab!$D$20),1,0)</f>
        <v>0</v>
      </c>
      <c r="DF28" s="16">
        <f>IF(DE28=1,INDEX(Tab!$E$5:$E$20,DB28,1),)</f>
        <v>0</v>
      </c>
      <c r="DG28" s="17"/>
      <c r="DI28" s="15"/>
      <c r="DJ28" s="16" t="str">
        <f t="shared" ref="DJ28:DJ59" si="28">IF(DC28=1,0,"")</f>
        <v/>
      </c>
      <c r="DL28" s="36" t="str">
        <f>IF(DD28=1,Projekt!$AH$129,"")</f>
        <v/>
      </c>
      <c r="DM28" s="36"/>
      <c r="DN28" s="36" t="str">
        <f>IF(DE28=1,INDEX(Projekt!$AB$98:$AB$113,DF28,1),"")</f>
        <v/>
      </c>
      <c r="DO28" s="36" t="str">
        <f>IF(DE28=1,INDEX(Projekt!$AH$98:$AH$113,DF28,1),"")</f>
        <v/>
      </c>
      <c r="DP28" s="36" t="str">
        <f t="shared" ref="DP28:DP59" si="29">IF(DC28=1,DJ28,IF(DD28=1,DL28,IF(DE28=1,DO28,"")))</f>
        <v/>
      </c>
      <c r="DQ28" s="79"/>
      <c r="DR28" s="36"/>
      <c r="DS28" s="162"/>
      <c r="DT28" s="16" t="str">
        <f t="shared" ref="DT28:DT59" si="30">IF(DE28=1,IF(OR(AA28=0,AB28=0,),0,ATAN(AB28/AA28)*180/PI()),"")</f>
        <v/>
      </c>
      <c r="DU28" s="16" t="str">
        <f t="shared" ref="DU28:DU103" si="31">IF(DE28=1,IF(AND(AC28&gt;0,OR(AA28&gt;0,AB28&gt;0)),Fehler1,IF(AC28&gt;0,IF(AC28&gt;WinkUeberMax,WinkUeberMax,AC28),IF(DT28&gt;WinkUeberMax,WinkUeberMax,DT28))),"")</f>
        <v/>
      </c>
      <c r="DV28" s="16" t="str">
        <f>IF(DE28=1,IF(DU28&lt;Tab!$M$77,1,IF(DU28&lt;Tab!$M$78,2,IF(DU28&lt;Tab!$M$79,3,IF(DU28&lt;Tab!$M$80,4,5)))),"")</f>
        <v/>
      </c>
      <c r="DW28" s="16" t="str">
        <f>IF(DE28=1,INDEX(Tab!$M$76:$M$81,DV28,1),"")</f>
        <v/>
      </c>
      <c r="DX28" s="16" t="str">
        <f>IF(DE28=1,INDEX(Tab!$M$76:$M$81,DV28+1,1),"")</f>
        <v/>
      </c>
      <c r="DY28" s="36" t="str">
        <f>IF(DE28=1,INDEX(Tab!$N$76:$AC$81,DV28,DF28),"")</f>
        <v/>
      </c>
      <c r="DZ28" s="36" t="str">
        <f>IF(DE28=1,INDEX(Tab!$N$76:$AC$81,DV28+1,DF28),"")</f>
        <v/>
      </c>
      <c r="EA28" s="36" t="str">
        <f t="shared" ref="EA28:EA59" si="32">IF(DE28=1,DZ28+(DY28-DZ28)/(DX28-DW28)*(DX28-DU28),"")</f>
        <v/>
      </c>
      <c r="EB28" s="36" t="str">
        <f t="shared" ref="EB28:EB59" si="33">IF(DC28=1,1,IF(DD28=1,1,IF(DE28=1,EA28,"")))</f>
        <v/>
      </c>
      <c r="EC28" s="79"/>
      <c r="ED28" s="36"/>
      <c r="EE28" s="15"/>
      <c r="EF28" s="16" t="str">
        <f t="shared" ref="EF28:EF59" si="34">IF(DE28=1,IF(OR(AK28=0,AL28=0,),0,ATAN(AL28/AK28)*180/PI()),"")</f>
        <v/>
      </c>
      <c r="EG28" s="16" t="str">
        <f>IF(DE28=1,IF(AND(AN28&gt;0,OR(AK28&gt;0,AL28&gt;0)),Fehler1,IF(AN28&gt;0,IF(AN28&gt;WinkSeiteMax,WinkSeiteMax,AN28),IF(EF28&gt;WinkSeiteMax,WinkSeiteMax,EF28))),"")</f>
        <v/>
      </c>
      <c r="EH28" s="16" t="str">
        <f>IF(DE28=1,IF(EG28&lt;Tab!$M$87,1,IF(EG28&lt;Tab!$M$88,2,IF(EG28&lt;Tab!$M$89,3,IF(EG28&lt;Tab!$M$90,4,5)))),"")</f>
        <v/>
      </c>
      <c r="EI28" s="16" t="str">
        <f>IF(DE28=1,INDEX(Tab!$M$86:$M$91,EH28,1),"")</f>
        <v/>
      </c>
      <c r="EJ28" s="16" t="str">
        <f>IF(DE28=1,INDEX(Tab!$M$86:$M$91,EH28+1,1),"")</f>
        <v/>
      </c>
      <c r="EK28" s="36" t="str">
        <f>IF(DE28=1,INDEX(Tab!$N$86:$AC$91,EH28,DF28),"")</f>
        <v/>
      </c>
      <c r="EL28" s="36" t="str">
        <f>IF(DE28=1,INDEX(Tab!$N$86:$AC$91,EH28+1,DF28),"")</f>
        <v/>
      </c>
      <c r="EM28" s="36">
        <f t="shared" ref="EM28:EM59" si="35">IF(DE28=1,EL28+(EK28-EL28)/(EJ28-EI28)*(EJ28-EG28),)</f>
        <v>0</v>
      </c>
      <c r="EO28" s="74" t="b">
        <f t="shared" ref="EO28:EO59" si="36">IF(AJ28=$BY$134,TRUE,FALSE)</f>
        <v>0</v>
      </c>
      <c r="EP28" s="16">
        <f t="shared" ref="EP28:EP59" si="37">IF(EO28,EM28,1)</f>
        <v>1</v>
      </c>
      <c r="EQ28" s="16">
        <f t="shared" ref="EQ28:EQ59" si="38">EM28*EP28</f>
        <v>0</v>
      </c>
      <c r="ER28" s="16" t="str">
        <f t="shared" ref="ER28:ER59" si="39">IF(DC28=1,1,IF(DD28=1,1,IF(DE28=1,EQ28,"")))</f>
        <v/>
      </c>
      <c r="ES28" s="17"/>
      <c r="EU28" s="15"/>
      <c r="EV28" s="191" t="str">
        <f t="shared" ref="EV28:EV59" si="40">IF(OR(DC28=1,DD28=1,DE28=1),DP28*EB28*ER28,"")</f>
        <v/>
      </c>
      <c r="EW28" s="191" t="str">
        <f t="shared" ref="EW28:EW59" si="41">IF(OR(DC28=1,DD28=1,DE28=1),CN28*EV28,"")</f>
        <v/>
      </c>
      <c r="EX28" s="17"/>
    </row>
    <row r="29" spans="2:154" s="16" customFormat="1" x14ac:dyDescent="0.2">
      <c r="B29" s="341"/>
      <c r="C29" s="541"/>
      <c r="D29" s="542"/>
      <c r="E29" s="25"/>
      <c r="F29" s="25"/>
      <c r="G29" s="25"/>
      <c r="H29" s="25"/>
      <c r="I29" s="25"/>
      <c r="J29" s="25"/>
      <c r="K29" s="25"/>
      <c r="L29" s="25"/>
      <c r="M29" s="339"/>
      <c r="N29" s="337"/>
      <c r="O29" s="25"/>
      <c r="P29" s="25"/>
      <c r="Q29" s="25"/>
      <c r="R29" s="27"/>
      <c r="S29" s="24"/>
      <c r="T29" s="24"/>
      <c r="U29" s="24"/>
      <c r="V29" s="24"/>
      <c r="W29" s="172" t="str">
        <f t="shared" si="0"/>
        <v/>
      </c>
      <c r="X29" s="46" t="str">
        <f t="shared" si="1"/>
        <v/>
      </c>
      <c r="Y29" s="28"/>
      <c r="Z29" s="27"/>
      <c r="AA29" s="25"/>
      <c r="AB29" s="25"/>
      <c r="AC29" s="184"/>
      <c r="AD29" s="44"/>
      <c r="AE29" s="176" t="str">
        <f t="shared" si="2"/>
        <v/>
      </c>
      <c r="AF29" s="44"/>
      <c r="AG29" s="46" t="str">
        <f t="shared" si="3"/>
        <v/>
      </c>
      <c r="AH29" s="28"/>
      <c r="AI29" s="27"/>
      <c r="AJ29" s="25"/>
      <c r="AK29" s="25"/>
      <c r="AL29" s="25"/>
      <c r="AM29" s="44"/>
      <c r="AN29" s="40"/>
      <c r="AO29" s="44"/>
      <c r="AP29" s="71" t="str">
        <f t="shared" si="4"/>
        <v/>
      </c>
      <c r="AQ29" s="44"/>
      <c r="AR29" s="46" t="str">
        <f t="shared" si="5"/>
        <v/>
      </c>
      <c r="AS29" s="156"/>
      <c r="AT29" s="80"/>
      <c r="AU29" s="46" t="str">
        <f t="shared" si="6"/>
        <v/>
      </c>
      <c r="AV29" s="80"/>
      <c r="AW29" s="46" t="str">
        <f t="shared" si="7"/>
        <v/>
      </c>
      <c r="AX29" s="28"/>
      <c r="AY29" s="27"/>
      <c r="AZ29" s="46">
        <f t="shared" si="8"/>
        <v>0</v>
      </c>
      <c r="BA29" s="46">
        <f t="shared" si="9"/>
        <v>0</v>
      </c>
      <c r="BB29" s="46">
        <f t="shared" si="10"/>
        <v>0</v>
      </c>
      <c r="BC29" s="46">
        <f t="shared" si="11"/>
        <v>0</v>
      </c>
      <c r="BD29" s="46">
        <f t="shared" si="12"/>
        <v>0</v>
      </c>
      <c r="BE29" s="46">
        <f t="shared" si="13"/>
        <v>0</v>
      </c>
      <c r="BF29" s="46">
        <f t="shared" si="14"/>
        <v>0</v>
      </c>
      <c r="BG29" s="46" t="str">
        <f t="shared" si="15"/>
        <v/>
      </c>
      <c r="BH29" s="17"/>
      <c r="BJ29" s="15"/>
      <c r="BK29" s="347">
        <f t="shared" ref="BK29:BK103" si="42">G29</f>
        <v>0</v>
      </c>
      <c r="BL29" s="347">
        <f t="shared" ref="BL29:BL103" si="43">H29</f>
        <v>0</v>
      </c>
      <c r="BM29" s="347">
        <f t="shared" ref="BM29:BM103" si="44">I29</f>
        <v>0</v>
      </c>
      <c r="BN29" s="347">
        <f t="shared" ref="BN29:BN103" si="45">J29</f>
        <v>0</v>
      </c>
      <c r="BO29" s="343"/>
      <c r="BP29" s="343"/>
      <c r="BQ29" s="347">
        <f t="shared" ref="BQ29:BQ103" si="46">K29</f>
        <v>0</v>
      </c>
      <c r="BR29" s="343"/>
      <c r="BS29" s="343"/>
      <c r="BT29" s="347">
        <f t="shared" ref="BT29:BT103" si="47">L29</f>
        <v>0</v>
      </c>
      <c r="BU29" s="347">
        <f t="shared" ref="BU29:BU103" si="48">M29</f>
        <v>0</v>
      </c>
      <c r="BV29" s="17"/>
      <c r="BX29" s="15"/>
      <c r="BZ29" s="17"/>
      <c r="CB29" s="15"/>
      <c r="CC29" s="16">
        <f t="shared" si="16"/>
        <v>0</v>
      </c>
      <c r="CD29" s="16">
        <f t="shared" si="17"/>
        <v>0</v>
      </c>
      <c r="CE29" s="16">
        <f t="shared" si="18"/>
        <v>0</v>
      </c>
      <c r="CF29" s="16">
        <f t="shared" si="19"/>
        <v>0</v>
      </c>
      <c r="CG29" s="16">
        <f t="shared" si="20"/>
        <v>0</v>
      </c>
      <c r="CJ29" s="191">
        <f t="shared" si="21"/>
        <v>0</v>
      </c>
      <c r="CK29" s="191">
        <f t="shared" si="22"/>
        <v>0</v>
      </c>
      <c r="CL29" s="191">
        <f t="shared" si="23"/>
        <v>0</v>
      </c>
      <c r="CM29" s="191">
        <f t="shared" si="24"/>
        <v>0</v>
      </c>
      <c r="CN29" s="191" t="str">
        <f t="shared" si="25"/>
        <v/>
      </c>
      <c r="CO29" s="17"/>
      <c r="CQ29" s="15"/>
      <c r="CR29" s="16">
        <f>IF(N29="",,INDEX(Komp!$K$8:$K$10,N29,1))</f>
        <v>0</v>
      </c>
      <c r="CS29" s="16">
        <f>IF(O29="",,INDEX(Komp!$K$35:$K$40,O29,1))</f>
        <v>0</v>
      </c>
      <c r="CT29" s="16">
        <f>IF(O29="",,INDEX(Komp!$M$35:$M$40,O29,1))</f>
        <v>0</v>
      </c>
      <c r="CU29" s="16">
        <f>IF(P29="",,INDEX(Komp!$K$80:$K$81,P29,1))</f>
        <v>0</v>
      </c>
      <c r="CV29" s="16">
        <f>IF(Q29="",,INDEX(Komp!$K$108:$K$109,Q29,1))</f>
        <v>0</v>
      </c>
      <c r="CW29" s="191" t="str">
        <f t="shared" si="26"/>
        <v/>
      </c>
      <c r="CX29" s="17"/>
      <c r="CZ29" s="15"/>
      <c r="DA29" s="16" t="str">
        <f t="shared" si="27"/>
        <v/>
      </c>
      <c r="DB29" s="16">
        <f>IF(DA29="",,MATCH(DA29,Tab!$C$5:$C$22,0))</f>
        <v>0</v>
      </c>
      <c r="DC29" s="16">
        <f>IF(DB29=Tab!$D$22,1,0)</f>
        <v>0</v>
      </c>
      <c r="DD29" s="16">
        <f>IF(DB29=Tab!$D$21,1,0)</f>
        <v>0</v>
      </c>
      <c r="DE29" s="16">
        <f>IF(AND(DB29&gt;=Tab!$D$5,DB29&lt;=Tab!$D$20),1,0)</f>
        <v>0</v>
      </c>
      <c r="DF29" s="16">
        <f>IF(DE29=1,INDEX(Tab!$E$5:$E$20,DB29,1),)</f>
        <v>0</v>
      </c>
      <c r="DG29" s="17"/>
      <c r="DI29" s="15"/>
      <c r="DJ29" s="16" t="str">
        <f t="shared" si="28"/>
        <v/>
      </c>
      <c r="DL29" s="36" t="str">
        <f>IF(DD29=1,Projekt!$AH$129,"")</f>
        <v/>
      </c>
      <c r="DM29" s="36"/>
      <c r="DN29" s="36" t="str">
        <f>IF(DE29=1,INDEX(Projekt!$AB$98:$AB$113,DF29,1),"")</f>
        <v/>
      </c>
      <c r="DO29" s="36" t="str">
        <f>IF(DE29=1,INDEX(Projekt!$AH$98:$AH$113,DF29,1),"")</f>
        <v/>
      </c>
      <c r="DP29" s="36" t="str">
        <f t="shared" si="29"/>
        <v/>
      </c>
      <c r="DQ29" s="79"/>
      <c r="DR29" s="36"/>
      <c r="DS29" s="162"/>
      <c r="DT29" s="16" t="str">
        <f t="shared" si="30"/>
        <v/>
      </c>
      <c r="DU29" s="16" t="str">
        <f t="shared" si="31"/>
        <v/>
      </c>
      <c r="DV29" s="16" t="str">
        <f>IF(DE29=1,IF(DU29&lt;Tab!$M$77,1,IF(DU29&lt;Tab!$M$78,2,IF(DU29&lt;Tab!$M$79,3,IF(DU29&lt;Tab!$M$80,4,5)))),"")</f>
        <v/>
      </c>
      <c r="DW29" s="16" t="str">
        <f>IF(DE29=1,INDEX(Tab!$M$76:$M$81,DV29,1),"")</f>
        <v/>
      </c>
      <c r="DX29" s="16" t="str">
        <f>IF(DE29=1,INDEX(Tab!$M$76:$M$81,DV29+1,1),"")</f>
        <v/>
      </c>
      <c r="DY29" s="36" t="str">
        <f>IF(DE29=1,INDEX(Tab!$N$76:$AC$81,DV29,DF29),"")</f>
        <v/>
      </c>
      <c r="DZ29" s="36" t="str">
        <f>IF(DE29=1,INDEX(Tab!$N$76:$AC$81,DV29+1,DF29),"")</f>
        <v/>
      </c>
      <c r="EA29" s="36" t="str">
        <f t="shared" si="32"/>
        <v/>
      </c>
      <c r="EB29" s="36" t="str">
        <f t="shared" si="33"/>
        <v/>
      </c>
      <c r="EC29" s="79"/>
      <c r="ED29" s="36"/>
      <c r="EE29" s="15"/>
      <c r="EF29" s="16" t="str">
        <f t="shared" si="34"/>
        <v/>
      </c>
      <c r="EG29" s="16" t="str">
        <f t="shared" ref="EG29:EG103" si="49">IF(DE29=1,IF(AND(AN29&gt;0,OR(AK29&gt;0,AL29&gt;0)),Fehler1,IF(AN29&gt;0,IF(AN29&gt;WinkSeiteMax,WinkSeiteMax,AN29),IF(EF29&gt;WinkSeiteMax,WinkSeiteMax,EF29))),"")</f>
        <v/>
      </c>
      <c r="EH29" s="16" t="str">
        <f>IF(DE29=1,IF(EG29&lt;Tab!$M$87,1,IF(EG29&lt;Tab!$M$88,2,IF(EG29&lt;Tab!$M$89,3,IF(EG29&lt;Tab!$M$90,4,5)))),"")</f>
        <v/>
      </c>
      <c r="EI29" s="16" t="str">
        <f>IF(DE29=1,INDEX(Tab!$M$86:$M$91,EH29,1),"")</f>
        <v/>
      </c>
      <c r="EJ29" s="16" t="str">
        <f>IF(DE29=1,INDEX(Tab!$M$86:$M$91,EH29+1,1),"")</f>
        <v/>
      </c>
      <c r="EK29" s="36" t="str">
        <f>IF(DE29=1,INDEX(Tab!$N$86:$AC$91,EH29,DF29),"")</f>
        <v/>
      </c>
      <c r="EL29" s="36" t="str">
        <f>IF(DE29=1,INDEX(Tab!$N$86:$AC$91,EH29+1,DF29),"")</f>
        <v/>
      </c>
      <c r="EM29" s="36">
        <f t="shared" si="35"/>
        <v>0</v>
      </c>
      <c r="EO29" s="74" t="b">
        <f t="shared" si="36"/>
        <v>0</v>
      </c>
      <c r="EP29" s="16">
        <f t="shared" si="37"/>
        <v>1</v>
      </c>
      <c r="EQ29" s="16">
        <f t="shared" si="38"/>
        <v>0</v>
      </c>
      <c r="ER29" s="16" t="str">
        <f t="shared" si="39"/>
        <v/>
      </c>
      <c r="ES29" s="17"/>
      <c r="EU29" s="15"/>
      <c r="EV29" s="191" t="str">
        <f t="shared" si="40"/>
        <v/>
      </c>
      <c r="EW29" s="191" t="str">
        <f t="shared" si="41"/>
        <v/>
      </c>
      <c r="EX29" s="17"/>
    </row>
    <row r="30" spans="2:154" s="16" customFormat="1" x14ac:dyDescent="0.2">
      <c r="B30" s="341"/>
      <c r="C30" s="541"/>
      <c r="D30" s="542"/>
      <c r="E30" s="25"/>
      <c r="F30" s="25"/>
      <c r="G30" s="25"/>
      <c r="H30" s="25"/>
      <c r="I30" s="25"/>
      <c r="J30" s="25"/>
      <c r="K30" s="25"/>
      <c r="L30" s="25"/>
      <c r="M30" s="339"/>
      <c r="N30" s="337"/>
      <c r="O30" s="25"/>
      <c r="P30" s="25"/>
      <c r="Q30" s="25"/>
      <c r="R30" s="27"/>
      <c r="S30" s="24"/>
      <c r="T30" s="24"/>
      <c r="U30" s="24"/>
      <c r="V30" s="24"/>
      <c r="W30" s="172" t="str">
        <f t="shared" si="0"/>
        <v/>
      </c>
      <c r="X30" s="46" t="str">
        <f t="shared" si="1"/>
        <v/>
      </c>
      <c r="Y30" s="28"/>
      <c r="Z30" s="27"/>
      <c r="AA30" s="25"/>
      <c r="AB30" s="25"/>
      <c r="AC30" s="184"/>
      <c r="AD30" s="44"/>
      <c r="AE30" s="176" t="str">
        <f t="shared" si="2"/>
        <v/>
      </c>
      <c r="AF30" s="44"/>
      <c r="AG30" s="46" t="str">
        <f t="shared" si="3"/>
        <v/>
      </c>
      <c r="AH30" s="28"/>
      <c r="AI30" s="27"/>
      <c r="AJ30" s="25"/>
      <c r="AK30" s="25"/>
      <c r="AL30" s="25"/>
      <c r="AM30" s="44"/>
      <c r="AN30" s="40"/>
      <c r="AO30" s="44"/>
      <c r="AP30" s="71" t="str">
        <f t="shared" si="4"/>
        <v/>
      </c>
      <c r="AQ30" s="44"/>
      <c r="AR30" s="46" t="str">
        <f t="shared" si="5"/>
        <v/>
      </c>
      <c r="AS30" s="156"/>
      <c r="AT30" s="80"/>
      <c r="AU30" s="46" t="str">
        <f t="shared" si="6"/>
        <v/>
      </c>
      <c r="AV30" s="80"/>
      <c r="AW30" s="46" t="str">
        <f t="shared" si="7"/>
        <v/>
      </c>
      <c r="AX30" s="28"/>
      <c r="AY30" s="27"/>
      <c r="AZ30" s="46">
        <f t="shared" si="8"/>
        <v>0</v>
      </c>
      <c r="BA30" s="46">
        <f t="shared" si="9"/>
        <v>0</v>
      </c>
      <c r="BB30" s="46">
        <f t="shared" si="10"/>
        <v>0</v>
      </c>
      <c r="BC30" s="46">
        <f t="shared" si="11"/>
        <v>0</v>
      </c>
      <c r="BD30" s="46">
        <f t="shared" si="12"/>
        <v>0</v>
      </c>
      <c r="BE30" s="46">
        <f t="shared" si="13"/>
        <v>0</v>
      </c>
      <c r="BF30" s="46">
        <f t="shared" si="14"/>
        <v>0</v>
      </c>
      <c r="BG30" s="46" t="str">
        <f t="shared" si="15"/>
        <v/>
      </c>
      <c r="BH30" s="17"/>
      <c r="BJ30" s="15"/>
      <c r="BK30" s="347">
        <f t="shared" si="42"/>
        <v>0</v>
      </c>
      <c r="BL30" s="347">
        <f t="shared" si="43"/>
        <v>0</v>
      </c>
      <c r="BM30" s="347">
        <f t="shared" si="44"/>
        <v>0</v>
      </c>
      <c r="BN30" s="347">
        <f t="shared" si="45"/>
        <v>0</v>
      </c>
      <c r="BO30" s="343"/>
      <c r="BP30" s="343"/>
      <c r="BQ30" s="347">
        <f t="shared" si="46"/>
        <v>0</v>
      </c>
      <c r="BR30" s="343"/>
      <c r="BS30" s="343"/>
      <c r="BT30" s="347">
        <f t="shared" si="47"/>
        <v>0</v>
      </c>
      <c r="BU30" s="347">
        <f t="shared" si="48"/>
        <v>0</v>
      </c>
      <c r="BV30" s="17"/>
      <c r="BX30" s="15"/>
      <c r="BZ30" s="17"/>
      <c r="CB30" s="15"/>
      <c r="CC30" s="16">
        <f t="shared" si="16"/>
        <v>0</v>
      </c>
      <c r="CD30" s="16">
        <f t="shared" si="17"/>
        <v>0</v>
      </c>
      <c r="CE30" s="16">
        <f t="shared" si="18"/>
        <v>0</v>
      </c>
      <c r="CF30" s="16">
        <f t="shared" si="19"/>
        <v>0</v>
      </c>
      <c r="CG30" s="16">
        <f t="shared" si="20"/>
        <v>0</v>
      </c>
      <c r="CJ30" s="191">
        <f t="shared" si="21"/>
        <v>0</v>
      </c>
      <c r="CK30" s="191">
        <f t="shared" si="22"/>
        <v>0</v>
      </c>
      <c r="CL30" s="191">
        <f t="shared" si="23"/>
        <v>0</v>
      </c>
      <c r="CM30" s="191">
        <f t="shared" si="24"/>
        <v>0</v>
      </c>
      <c r="CN30" s="191" t="str">
        <f t="shared" si="25"/>
        <v/>
      </c>
      <c r="CO30" s="17"/>
      <c r="CQ30" s="15"/>
      <c r="CR30" s="16">
        <f>IF(N30="",,INDEX(Komp!$K$8:$K$10,N30,1))</f>
        <v>0</v>
      </c>
      <c r="CS30" s="16">
        <f>IF(O30="",,INDEX(Komp!$K$35:$K$40,O30,1))</f>
        <v>0</v>
      </c>
      <c r="CT30" s="16">
        <f>IF(O30="",,INDEX(Komp!$M$35:$M$40,O30,1))</f>
        <v>0</v>
      </c>
      <c r="CU30" s="16">
        <f>IF(P30="",,INDEX(Komp!$K$80:$K$81,P30,1))</f>
        <v>0</v>
      </c>
      <c r="CV30" s="16">
        <f>IF(Q30="",,INDEX(Komp!$K$108:$K$109,Q30,1))</f>
        <v>0</v>
      </c>
      <c r="CW30" s="191" t="str">
        <f t="shared" si="26"/>
        <v/>
      </c>
      <c r="CX30" s="17"/>
      <c r="CZ30" s="15"/>
      <c r="DA30" s="16" t="str">
        <f t="shared" si="27"/>
        <v/>
      </c>
      <c r="DB30" s="16">
        <f>IF(DA30="",,MATCH(DA30,Tab!$C$5:$C$22,0))</f>
        <v>0</v>
      </c>
      <c r="DC30" s="16">
        <f>IF(DB30=Tab!$D$22,1,0)</f>
        <v>0</v>
      </c>
      <c r="DD30" s="16">
        <f>IF(DB30=Tab!$D$21,1,0)</f>
        <v>0</v>
      </c>
      <c r="DE30" s="16">
        <f>IF(AND(DB30&gt;=Tab!$D$5,DB30&lt;=Tab!$D$20),1,0)</f>
        <v>0</v>
      </c>
      <c r="DF30" s="16">
        <f>IF(DE30=1,INDEX(Tab!$E$5:$E$20,DB30,1),)</f>
        <v>0</v>
      </c>
      <c r="DG30" s="17"/>
      <c r="DI30" s="15"/>
      <c r="DJ30" s="16" t="str">
        <f t="shared" si="28"/>
        <v/>
      </c>
      <c r="DL30" s="36" t="str">
        <f>IF(DD30=1,Projekt!$AH$129,"")</f>
        <v/>
      </c>
      <c r="DM30" s="36"/>
      <c r="DN30" s="36" t="str">
        <f>IF(DE30=1,INDEX(Projekt!$AB$98:$AB$113,DF30,1),"")</f>
        <v/>
      </c>
      <c r="DO30" s="36" t="str">
        <f>IF(DE30=1,INDEX(Projekt!$AH$98:$AH$113,DF30,1),"")</f>
        <v/>
      </c>
      <c r="DP30" s="36" t="str">
        <f t="shared" si="29"/>
        <v/>
      </c>
      <c r="DQ30" s="79"/>
      <c r="DR30" s="36"/>
      <c r="DS30" s="162"/>
      <c r="DT30" s="16" t="str">
        <f t="shared" si="30"/>
        <v/>
      </c>
      <c r="DU30" s="16" t="str">
        <f t="shared" si="31"/>
        <v/>
      </c>
      <c r="DV30" s="16" t="str">
        <f>IF(DE30=1,IF(DU30&lt;Tab!$M$77,1,IF(DU30&lt;Tab!$M$78,2,IF(DU30&lt;Tab!$M$79,3,IF(DU30&lt;Tab!$M$80,4,5)))),"")</f>
        <v/>
      </c>
      <c r="DW30" s="16" t="str">
        <f>IF(DE30=1,INDEX(Tab!$M$76:$M$81,DV30,1),"")</f>
        <v/>
      </c>
      <c r="DX30" s="16" t="str">
        <f>IF(DE30=1,INDEX(Tab!$M$76:$M$81,DV30+1,1),"")</f>
        <v/>
      </c>
      <c r="DY30" s="36" t="str">
        <f>IF(DE30=1,INDEX(Tab!$N$76:$AC$81,DV30,DF30),"")</f>
        <v/>
      </c>
      <c r="DZ30" s="36" t="str">
        <f>IF(DE30=1,INDEX(Tab!$N$76:$AC$81,DV30+1,DF30),"")</f>
        <v/>
      </c>
      <c r="EA30" s="36" t="str">
        <f t="shared" si="32"/>
        <v/>
      </c>
      <c r="EB30" s="36" t="str">
        <f t="shared" si="33"/>
        <v/>
      </c>
      <c r="EC30" s="79"/>
      <c r="ED30" s="36"/>
      <c r="EE30" s="15"/>
      <c r="EF30" s="16" t="str">
        <f t="shared" si="34"/>
        <v/>
      </c>
      <c r="EG30" s="16" t="str">
        <f t="shared" si="49"/>
        <v/>
      </c>
      <c r="EH30" s="16" t="str">
        <f>IF(DE30=1,IF(EG30&lt;Tab!$M$87,1,IF(EG30&lt;Tab!$M$88,2,IF(EG30&lt;Tab!$M$89,3,IF(EG30&lt;Tab!$M$90,4,5)))),"")</f>
        <v/>
      </c>
      <c r="EI30" s="16" t="str">
        <f>IF(DE30=1,INDEX(Tab!$M$86:$M$91,EH30,1),"")</f>
        <v/>
      </c>
      <c r="EJ30" s="16" t="str">
        <f>IF(DE30=1,INDEX(Tab!$M$86:$M$91,EH30+1,1),"")</f>
        <v/>
      </c>
      <c r="EK30" s="36" t="str">
        <f>IF(DE30=1,INDEX(Tab!$N$86:$AC$91,EH30,DF30),"")</f>
        <v/>
      </c>
      <c r="EL30" s="36" t="str">
        <f>IF(DE30=1,INDEX(Tab!$N$86:$AC$91,EH30+1,DF30),"")</f>
        <v/>
      </c>
      <c r="EM30" s="36">
        <f t="shared" si="35"/>
        <v>0</v>
      </c>
      <c r="EO30" s="74" t="b">
        <f t="shared" si="36"/>
        <v>0</v>
      </c>
      <c r="EP30" s="16">
        <f t="shared" si="37"/>
        <v>1</v>
      </c>
      <c r="EQ30" s="16">
        <f t="shared" si="38"/>
        <v>0</v>
      </c>
      <c r="ER30" s="16" t="str">
        <f t="shared" si="39"/>
        <v/>
      </c>
      <c r="ES30" s="17"/>
      <c r="EU30" s="15"/>
      <c r="EV30" s="191" t="str">
        <f t="shared" si="40"/>
        <v/>
      </c>
      <c r="EW30" s="191" t="str">
        <f t="shared" si="41"/>
        <v/>
      </c>
      <c r="EX30" s="17"/>
    </row>
    <row r="31" spans="2:154" s="16" customFormat="1" x14ac:dyDescent="0.2">
      <c r="B31" s="341"/>
      <c r="C31" s="541"/>
      <c r="D31" s="542"/>
      <c r="E31" s="25"/>
      <c r="F31" s="25"/>
      <c r="G31" s="25"/>
      <c r="H31" s="25"/>
      <c r="I31" s="25"/>
      <c r="J31" s="25"/>
      <c r="K31" s="25"/>
      <c r="L31" s="25"/>
      <c r="M31" s="339"/>
      <c r="N31" s="337"/>
      <c r="O31" s="25"/>
      <c r="P31" s="25"/>
      <c r="Q31" s="25"/>
      <c r="R31" s="27"/>
      <c r="S31" s="24"/>
      <c r="T31" s="24"/>
      <c r="U31" s="24"/>
      <c r="V31" s="24"/>
      <c r="W31" s="172" t="str">
        <f t="shared" si="0"/>
        <v/>
      </c>
      <c r="X31" s="46" t="str">
        <f t="shared" si="1"/>
        <v/>
      </c>
      <c r="Y31" s="28"/>
      <c r="Z31" s="27"/>
      <c r="AA31" s="25"/>
      <c r="AB31" s="25"/>
      <c r="AC31" s="184"/>
      <c r="AD31" s="44"/>
      <c r="AE31" s="176" t="str">
        <f t="shared" si="2"/>
        <v/>
      </c>
      <c r="AF31" s="44"/>
      <c r="AG31" s="46" t="str">
        <f t="shared" si="3"/>
        <v/>
      </c>
      <c r="AH31" s="28"/>
      <c r="AI31" s="27"/>
      <c r="AJ31" s="25"/>
      <c r="AK31" s="25"/>
      <c r="AL31" s="25"/>
      <c r="AM31" s="44"/>
      <c r="AN31" s="40"/>
      <c r="AO31" s="44"/>
      <c r="AP31" s="71" t="str">
        <f t="shared" si="4"/>
        <v/>
      </c>
      <c r="AQ31" s="44"/>
      <c r="AR31" s="46" t="str">
        <f t="shared" si="5"/>
        <v/>
      </c>
      <c r="AS31" s="156"/>
      <c r="AT31" s="80"/>
      <c r="AU31" s="46" t="str">
        <f t="shared" si="6"/>
        <v/>
      </c>
      <c r="AV31" s="80"/>
      <c r="AW31" s="46" t="str">
        <f t="shared" si="7"/>
        <v/>
      </c>
      <c r="AX31" s="28"/>
      <c r="AY31" s="27"/>
      <c r="AZ31" s="46">
        <f t="shared" si="8"/>
        <v>0</v>
      </c>
      <c r="BA31" s="46">
        <f t="shared" si="9"/>
        <v>0</v>
      </c>
      <c r="BB31" s="46">
        <f t="shared" si="10"/>
        <v>0</v>
      </c>
      <c r="BC31" s="46">
        <f t="shared" si="11"/>
        <v>0</v>
      </c>
      <c r="BD31" s="46">
        <f t="shared" si="12"/>
        <v>0</v>
      </c>
      <c r="BE31" s="46">
        <f t="shared" si="13"/>
        <v>0</v>
      </c>
      <c r="BF31" s="46">
        <f t="shared" si="14"/>
        <v>0</v>
      </c>
      <c r="BG31" s="46" t="str">
        <f t="shared" si="15"/>
        <v/>
      </c>
      <c r="BH31" s="17"/>
      <c r="BJ31" s="15"/>
      <c r="BK31" s="347">
        <f t="shared" si="42"/>
        <v>0</v>
      </c>
      <c r="BL31" s="347">
        <f t="shared" si="43"/>
        <v>0</v>
      </c>
      <c r="BM31" s="347">
        <f t="shared" si="44"/>
        <v>0</v>
      </c>
      <c r="BN31" s="347">
        <f t="shared" si="45"/>
        <v>0</v>
      </c>
      <c r="BO31" s="343"/>
      <c r="BP31" s="343"/>
      <c r="BQ31" s="347">
        <f t="shared" si="46"/>
        <v>0</v>
      </c>
      <c r="BR31" s="343"/>
      <c r="BS31" s="343"/>
      <c r="BT31" s="347">
        <f t="shared" si="47"/>
        <v>0</v>
      </c>
      <c r="BU31" s="347">
        <f t="shared" si="48"/>
        <v>0</v>
      </c>
      <c r="BV31" s="17"/>
      <c r="BX31" s="15"/>
      <c r="BZ31" s="17"/>
      <c r="CB31" s="15"/>
      <c r="CC31" s="16">
        <f t="shared" si="16"/>
        <v>0</v>
      </c>
      <c r="CD31" s="16">
        <f t="shared" si="17"/>
        <v>0</v>
      </c>
      <c r="CE31" s="16">
        <f t="shared" si="18"/>
        <v>0</v>
      </c>
      <c r="CF31" s="16">
        <f t="shared" si="19"/>
        <v>0</v>
      </c>
      <c r="CG31" s="16">
        <f t="shared" si="20"/>
        <v>0</v>
      </c>
      <c r="CJ31" s="191">
        <f t="shared" si="21"/>
        <v>0</v>
      </c>
      <c r="CK31" s="191">
        <f t="shared" si="22"/>
        <v>0</v>
      </c>
      <c r="CL31" s="191">
        <f t="shared" si="23"/>
        <v>0</v>
      </c>
      <c r="CM31" s="191">
        <f t="shared" si="24"/>
        <v>0</v>
      </c>
      <c r="CN31" s="191" t="str">
        <f t="shared" si="25"/>
        <v/>
      </c>
      <c r="CO31" s="17"/>
      <c r="CQ31" s="15"/>
      <c r="CR31" s="16">
        <f>IF(N31="",,INDEX(Komp!$K$8:$K$10,N31,1))</f>
        <v>0</v>
      </c>
      <c r="CS31" s="16">
        <f>IF(O31="",,INDEX(Komp!$K$35:$K$40,O31,1))</f>
        <v>0</v>
      </c>
      <c r="CT31" s="16">
        <f>IF(O31="",,INDEX(Komp!$M$35:$M$40,O31,1))</f>
        <v>0</v>
      </c>
      <c r="CU31" s="16">
        <f>IF(P31="",,INDEX(Komp!$K$80:$K$81,P31,1))</f>
        <v>0</v>
      </c>
      <c r="CV31" s="16">
        <f>IF(Q31="",,INDEX(Komp!$K$108:$K$109,Q31,1))</f>
        <v>0</v>
      </c>
      <c r="CW31" s="191" t="str">
        <f t="shared" si="26"/>
        <v/>
      </c>
      <c r="CX31" s="17"/>
      <c r="CZ31" s="15"/>
      <c r="DA31" s="16" t="str">
        <f t="shared" si="27"/>
        <v/>
      </c>
      <c r="DB31" s="16">
        <f>IF(DA31="",,MATCH(DA31,Tab!$C$5:$C$22,0))</f>
        <v>0</v>
      </c>
      <c r="DC31" s="16">
        <f>IF(DB31=Tab!$D$22,1,0)</f>
        <v>0</v>
      </c>
      <c r="DD31" s="16">
        <f>IF(DB31=Tab!$D$21,1,0)</f>
        <v>0</v>
      </c>
      <c r="DE31" s="16">
        <f>IF(AND(DB31&gt;=Tab!$D$5,DB31&lt;=Tab!$D$20),1,0)</f>
        <v>0</v>
      </c>
      <c r="DF31" s="16">
        <f>IF(DE31=1,INDEX(Tab!$E$5:$E$20,DB31,1),)</f>
        <v>0</v>
      </c>
      <c r="DG31" s="17"/>
      <c r="DI31" s="15"/>
      <c r="DJ31" s="16" t="str">
        <f t="shared" si="28"/>
        <v/>
      </c>
      <c r="DL31" s="36" t="str">
        <f>IF(DD31=1,Projekt!$AH$129,"")</f>
        <v/>
      </c>
      <c r="DM31" s="36"/>
      <c r="DN31" s="36" t="str">
        <f>IF(DE31=1,INDEX(Projekt!$AB$98:$AB$113,DF31,1),"")</f>
        <v/>
      </c>
      <c r="DO31" s="36" t="str">
        <f>IF(DE31=1,INDEX(Projekt!$AH$98:$AH$113,DF31,1),"")</f>
        <v/>
      </c>
      <c r="DP31" s="36" t="str">
        <f t="shared" si="29"/>
        <v/>
      </c>
      <c r="DQ31" s="79"/>
      <c r="DR31" s="36"/>
      <c r="DS31" s="162"/>
      <c r="DT31" s="16" t="str">
        <f t="shared" si="30"/>
        <v/>
      </c>
      <c r="DU31" s="16" t="str">
        <f t="shared" si="31"/>
        <v/>
      </c>
      <c r="DV31" s="16" t="str">
        <f>IF(DE31=1,IF(DU31&lt;Tab!$M$77,1,IF(DU31&lt;Tab!$M$78,2,IF(DU31&lt;Tab!$M$79,3,IF(DU31&lt;Tab!$M$80,4,5)))),"")</f>
        <v/>
      </c>
      <c r="DW31" s="16" t="str">
        <f>IF(DE31=1,INDEX(Tab!$M$76:$M$81,DV31,1),"")</f>
        <v/>
      </c>
      <c r="DX31" s="16" t="str">
        <f>IF(DE31=1,INDEX(Tab!$M$76:$M$81,DV31+1,1),"")</f>
        <v/>
      </c>
      <c r="DY31" s="36" t="str">
        <f>IF(DE31=1,INDEX(Tab!$N$76:$AC$81,DV31,DF31),"")</f>
        <v/>
      </c>
      <c r="DZ31" s="36" t="str">
        <f>IF(DE31=1,INDEX(Tab!$N$76:$AC$81,DV31+1,DF31),"")</f>
        <v/>
      </c>
      <c r="EA31" s="36" t="str">
        <f t="shared" si="32"/>
        <v/>
      </c>
      <c r="EB31" s="36" t="str">
        <f t="shared" si="33"/>
        <v/>
      </c>
      <c r="EC31" s="79"/>
      <c r="ED31" s="36"/>
      <c r="EE31" s="15"/>
      <c r="EF31" s="16" t="str">
        <f t="shared" si="34"/>
        <v/>
      </c>
      <c r="EG31" s="16" t="str">
        <f t="shared" si="49"/>
        <v/>
      </c>
      <c r="EH31" s="16" t="str">
        <f>IF(DE31=1,IF(EG31&lt;Tab!$M$87,1,IF(EG31&lt;Tab!$M$88,2,IF(EG31&lt;Tab!$M$89,3,IF(EG31&lt;Tab!$M$90,4,5)))),"")</f>
        <v/>
      </c>
      <c r="EI31" s="16" t="str">
        <f>IF(DE31=1,INDEX(Tab!$M$86:$M$91,EH31,1),"")</f>
        <v/>
      </c>
      <c r="EJ31" s="16" t="str">
        <f>IF(DE31=1,INDEX(Tab!$M$86:$M$91,EH31+1,1),"")</f>
        <v/>
      </c>
      <c r="EK31" s="36" t="str">
        <f>IF(DE31=1,INDEX(Tab!$N$86:$AC$91,EH31,DF31),"")</f>
        <v/>
      </c>
      <c r="EL31" s="36" t="str">
        <f>IF(DE31=1,INDEX(Tab!$N$86:$AC$91,EH31+1,DF31),"")</f>
        <v/>
      </c>
      <c r="EM31" s="36">
        <f t="shared" si="35"/>
        <v>0</v>
      </c>
      <c r="EO31" s="74" t="b">
        <f t="shared" si="36"/>
        <v>0</v>
      </c>
      <c r="EP31" s="16">
        <f t="shared" si="37"/>
        <v>1</v>
      </c>
      <c r="EQ31" s="16">
        <f t="shared" si="38"/>
        <v>0</v>
      </c>
      <c r="ER31" s="16" t="str">
        <f t="shared" si="39"/>
        <v/>
      </c>
      <c r="ES31" s="17"/>
      <c r="EU31" s="15"/>
      <c r="EV31" s="191" t="str">
        <f t="shared" si="40"/>
        <v/>
      </c>
      <c r="EW31" s="191" t="str">
        <f t="shared" si="41"/>
        <v/>
      </c>
      <c r="EX31" s="17"/>
    </row>
    <row r="32" spans="2:154" s="16" customFormat="1" x14ac:dyDescent="0.2">
      <c r="B32" s="341"/>
      <c r="C32" s="541"/>
      <c r="D32" s="542"/>
      <c r="E32" s="25"/>
      <c r="F32" s="25"/>
      <c r="G32" s="25"/>
      <c r="H32" s="25"/>
      <c r="I32" s="25"/>
      <c r="J32" s="25"/>
      <c r="K32" s="25"/>
      <c r="L32" s="25"/>
      <c r="M32" s="339"/>
      <c r="N32" s="337"/>
      <c r="O32" s="25"/>
      <c r="P32" s="25"/>
      <c r="Q32" s="25"/>
      <c r="R32" s="27"/>
      <c r="S32" s="24"/>
      <c r="T32" s="24"/>
      <c r="U32" s="24"/>
      <c r="V32" s="24"/>
      <c r="W32" s="172" t="str">
        <f t="shared" si="0"/>
        <v/>
      </c>
      <c r="X32" s="46" t="str">
        <f t="shared" si="1"/>
        <v/>
      </c>
      <c r="Y32" s="28"/>
      <c r="Z32" s="27"/>
      <c r="AA32" s="25"/>
      <c r="AB32" s="25"/>
      <c r="AC32" s="184"/>
      <c r="AD32" s="44"/>
      <c r="AE32" s="176" t="str">
        <f t="shared" si="2"/>
        <v/>
      </c>
      <c r="AF32" s="44"/>
      <c r="AG32" s="46" t="str">
        <f t="shared" si="3"/>
        <v/>
      </c>
      <c r="AH32" s="28"/>
      <c r="AI32" s="27"/>
      <c r="AJ32" s="25"/>
      <c r="AK32" s="25"/>
      <c r="AL32" s="25"/>
      <c r="AM32" s="44"/>
      <c r="AN32" s="40"/>
      <c r="AO32" s="44"/>
      <c r="AP32" s="71" t="str">
        <f t="shared" si="4"/>
        <v/>
      </c>
      <c r="AQ32" s="44"/>
      <c r="AR32" s="46" t="str">
        <f t="shared" si="5"/>
        <v/>
      </c>
      <c r="AS32" s="156"/>
      <c r="AT32" s="80"/>
      <c r="AU32" s="46" t="str">
        <f t="shared" si="6"/>
        <v/>
      </c>
      <c r="AV32" s="80"/>
      <c r="AW32" s="46" t="str">
        <f t="shared" si="7"/>
        <v/>
      </c>
      <c r="AX32" s="28"/>
      <c r="AY32" s="27"/>
      <c r="AZ32" s="46">
        <f t="shared" si="8"/>
        <v>0</v>
      </c>
      <c r="BA32" s="46">
        <f t="shared" si="9"/>
        <v>0</v>
      </c>
      <c r="BB32" s="46">
        <f t="shared" si="10"/>
        <v>0</v>
      </c>
      <c r="BC32" s="46">
        <f t="shared" si="11"/>
        <v>0</v>
      </c>
      <c r="BD32" s="46">
        <f t="shared" si="12"/>
        <v>0</v>
      </c>
      <c r="BE32" s="46">
        <f t="shared" si="13"/>
        <v>0</v>
      </c>
      <c r="BF32" s="46">
        <f t="shared" si="14"/>
        <v>0</v>
      </c>
      <c r="BG32" s="46" t="str">
        <f t="shared" si="15"/>
        <v/>
      </c>
      <c r="BH32" s="17"/>
      <c r="BJ32" s="15"/>
      <c r="BK32" s="347">
        <f t="shared" si="42"/>
        <v>0</v>
      </c>
      <c r="BL32" s="347">
        <f t="shared" si="43"/>
        <v>0</v>
      </c>
      <c r="BM32" s="347">
        <f t="shared" si="44"/>
        <v>0</v>
      </c>
      <c r="BN32" s="347">
        <f t="shared" si="45"/>
        <v>0</v>
      </c>
      <c r="BO32" s="343"/>
      <c r="BP32" s="343"/>
      <c r="BQ32" s="347">
        <f t="shared" si="46"/>
        <v>0</v>
      </c>
      <c r="BR32" s="343"/>
      <c r="BS32" s="343"/>
      <c r="BT32" s="347">
        <f t="shared" si="47"/>
        <v>0</v>
      </c>
      <c r="BU32" s="347">
        <f t="shared" si="48"/>
        <v>0</v>
      </c>
      <c r="BV32" s="17"/>
      <c r="BX32" s="15"/>
      <c r="BZ32" s="17"/>
      <c r="CB32" s="15"/>
      <c r="CC32" s="16">
        <f t="shared" si="16"/>
        <v>0</v>
      </c>
      <c r="CD32" s="16">
        <f t="shared" si="17"/>
        <v>0</v>
      </c>
      <c r="CE32" s="16">
        <f t="shared" si="18"/>
        <v>0</v>
      </c>
      <c r="CF32" s="16">
        <f t="shared" si="19"/>
        <v>0</v>
      </c>
      <c r="CG32" s="16">
        <f t="shared" si="20"/>
        <v>0</v>
      </c>
      <c r="CJ32" s="191">
        <f t="shared" si="21"/>
        <v>0</v>
      </c>
      <c r="CK32" s="191">
        <f t="shared" si="22"/>
        <v>0</v>
      </c>
      <c r="CL32" s="191">
        <f t="shared" si="23"/>
        <v>0</v>
      </c>
      <c r="CM32" s="191">
        <f t="shared" si="24"/>
        <v>0</v>
      </c>
      <c r="CN32" s="191" t="str">
        <f t="shared" si="25"/>
        <v/>
      </c>
      <c r="CO32" s="17"/>
      <c r="CQ32" s="15"/>
      <c r="CR32" s="16">
        <f>IF(N32="",,INDEX(Komp!$K$8:$K$10,N32,1))</f>
        <v>0</v>
      </c>
      <c r="CS32" s="16">
        <f>IF(O32="",,INDEX(Komp!$K$35:$K$40,O32,1))</f>
        <v>0</v>
      </c>
      <c r="CT32" s="16">
        <f>IF(O32="",,INDEX(Komp!$M$35:$M$40,O32,1))</f>
        <v>0</v>
      </c>
      <c r="CU32" s="16">
        <f>IF(P32="",,INDEX(Komp!$K$80:$K$81,P32,1))</f>
        <v>0</v>
      </c>
      <c r="CV32" s="16">
        <f>IF(Q32="",,INDEX(Komp!$K$108:$K$109,Q32,1))</f>
        <v>0</v>
      </c>
      <c r="CW32" s="191" t="str">
        <f t="shared" si="26"/>
        <v/>
      </c>
      <c r="CX32" s="17"/>
      <c r="CZ32" s="15"/>
      <c r="DA32" s="16" t="str">
        <f t="shared" si="27"/>
        <v/>
      </c>
      <c r="DB32" s="16">
        <f>IF(DA32="",,MATCH(DA32,Tab!$C$5:$C$22,0))</f>
        <v>0</v>
      </c>
      <c r="DC32" s="16">
        <f>IF(DB32=Tab!$D$22,1,0)</f>
        <v>0</v>
      </c>
      <c r="DD32" s="16">
        <f>IF(DB32=Tab!$D$21,1,0)</f>
        <v>0</v>
      </c>
      <c r="DE32" s="16">
        <f>IF(AND(DB32&gt;=Tab!$D$5,DB32&lt;=Tab!$D$20),1,0)</f>
        <v>0</v>
      </c>
      <c r="DF32" s="16">
        <f>IF(DE32=1,INDEX(Tab!$E$5:$E$20,DB32,1),)</f>
        <v>0</v>
      </c>
      <c r="DG32" s="17"/>
      <c r="DI32" s="15"/>
      <c r="DJ32" s="16" t="str">
        <f t="shared" si="28"/>
        <v/>
      </c>
      <c r="DL32" s="36" t="str">
        <f>IF(DD32=1,Projekt!$AH$129,"")</f>
        <v/>
      </c>
      <c r="DM32" s="36"/>
      <c r="DN32" s="36" t="str">
        <f>IF(DE32=1,INDEX(Projekt!$AB$98:$AB$113,DF32,1),"")</f>
        <v/>
      </c>
      <c r="DO32" s="36" t="str">
        <f>IF(DE32=1,INDEX(Projekt!$AH$98:$AH$113,DF32,1),"")</f>
        <v/>
      </c>
      <c r="DP32" s="36" t="str">
        <f t="shared" si="29"/>
        <v/>
      </c>
      <c r="DQ32" s="79"/>
      <c r="DR32" s="36"/>
      <c r="DS32" s="162"/>
      <c r="DT32" s="16" t="str">
        <f t="shared" si="30"/>
        <v/>
      </c>
      <c r="DU32" s="16" t="str">
        <f t="shared" si="31"/>
        <v/>
      </c>
      <c r="DV32" s="16" t="str">
        <f>IF(DE32=1,IF(DU32&lt;Tab!$M$77,1,IF(DU32&lt;Tab!$M$78,2,IF(DU32&lt;Tab!$M$79,3,IF(DU32&lt;Tab!$M$80,4,5)))),"")</f>
        <v/>
      </c>
      <c r="DW32" s="16" t="str">
        <f>IF(DE32=1,INDEX(Tab!$M$76:$M$81,DV32,1),"")</f>
        <v/>
      </c>
      <c r="DX32" s="16" t="str">
        <f>IF(DE32=1,INDEX(Tab!$M$76:$M$81,DV32+1,1),"")</f>
        <v/>
      </c>
      <c r="DY32" s="36" t="str">
        <f>IF(DE32=1,INDEX(Tab!$N$76:$AC$81,DV32,DF32),"")</f>
        <v/>
      </c>
      <c r="DZ32" s="36" t="str">
        <f>IF(DE32=1,INDEX(Tab!$N$76:$AC$81,DV32+1,DF32),"")</f>
        <v/>
      </c>
      <c r="EA32" s="36" t="str">
        <f t="shared" si="32"/>
        <v/>
      </c>
      <c r="EB32" s="36" t="str">
        <f t="shared" si="33"/>
        <v/>
      </c>
      <c r="EC32" s="79"/>
      <c r="ED32" s="36"/>
      <c r="EE32" s="15"/>
      <c r="EF32" s="16" t="str">
        <f t="shared" si="34"/>
        <v/>
      </c>
      <c r="EG32" s="16" t="str">
        <f t="shared" si="49"/>
        <v/>
      </c>
      <c r="EH32" s="16" t="str">
        <f>IF(DE32=1,IF(EG32&lt;Tab!$M$87,1,IF(EG32&lt;Tab!$M$88,2,IF(EG32&lt;Tab!$M$89,3,IF(EG32&lt;Tab!$M$90,4,5)))),"")</f>
        <v/>
      </c>
      <c r="EI32" s="16" t="str">
        <f>IF(DE32=1,INDEX(Tab!$M$86:$M$91,EH32,1),"")</f>
        <v/>
      </c>
      <c r="EJ32" s="16" t="str">
        <f>IF(DE32=1,INDEX(Tab!$M$86:$M$91,EH32+1,1),"")</f>
        <v/>
      </c>
      <c r="EK32" s="36" t="str">
        <f>IF(DE32=1,INDEX(Tab!$N$86:$AC$91,EH32,DF32),"")</f>
        <v/>
      </c>
      <c r="EL32" s="36" t="str">
        <f>IF(DE32=1,INDEX(Tab!$N$86:$AC$91,EH32+1,DF32),"")</f>
        <v/>
      </c>
      <c r="EM32" s="36">
        <f t="shared" si="35"/>
        <v>0</v>
      </c>
      <c r="EO32" s="74" t="b">
        <f t="shared" si="36"/>
        <v>0</v>
      </c>
      <c r="EP32" s="16">
        <f t="shared" si="37"/>
        <v>1</v>
      </c>
      <c r="EQ32" s="16">
        <f t="shared" si="38"/>
        <v>0</v>
      </c>
      <c r="ER32" s="16" t="str">
        <f t="shared" si="39"/>
        <v/>
      </c>
      <c r="ES32" s="17"/>
      <c r="EU32" s="15"/>
      <c r="EV32" s="191" t="str">
        <f t="shared" si="40"/>
        <v/>
      </c>
      <c r="EW32" s="191" t="str">
        <f t="shared" si="41"/>
        <v/>
      </c>
      <c r="EX32" s="17"/>
    </row>
    <row r="33" spans="2:154" s="16" customFormat="1" x14ac:dyDescent="0.2">
      <c r="B33" s="341"/>
      <c r="C33" s="541"/>
      <c r="D33" s="542"/>
      <c r="E33" s="25"/>
      <c r="F33" s="25"/>
      <c r="G33" s="25"/>
      <c r="H33" s="25"/>
      <c r="I33" s="25"/>
      <c r="J33" s="25"/>
      <c r="K33" s="25"/>
      <c r="L33" s="25"/>
      <c r="M33" s="339"/>
      <c r="N33" s="337"/>
      <c r="O33" s="25"/>
      <c r="P33" s="25"/>
      <c r="Q33" s="25"/>
      <c r="R33" s="27"/>
      <c r="S33" s="24"/>
      <c r="T33" s="24"/>
      <c r="U33" s="24"/>
      <c r="V33" s="24"/>
      <c r="W33" s="172" t="str">
        <f t="shared" si="0"/>
        <v/>
      </c>
      <c r="X33" s="46" t="str">
        <f t="shared" si="1"/>
        <v/>
      </c>
      <c r="Y33" s="28"/>
      <c r="Z33" s="27"/>
      <c r="AA33" s="25"/>
      <c r="AB33" s="25"/>
      <c r="AC33" s="184"/>
      <c r="AD33" s="44"/>
      <c r="AE33" s="176" t="str">
        <f t="shared" si="2"/>
        <v/>
      </c>
      <c r="AF33" s="44"/>
      <c r="AG33" s="46" t="str">
        <f t="shared" si="3"/>
        <v/>
      </c>
      <c r="AH33" s="28"/>
      <c r="AI33" s="27"/>
      <c r="AJ33" s="25"/>
      <c r="AK33" s="25"/>
      <c r="AL33" s="25"/>
      <c r="AM33" s="44"/>
      <c r="AN33" s="40"/>
      <c r="AO33" s="44"/>
      <c r="AP33" s="71" t="str">
        <f t="shared" si="4"/>
        <v/>
      </c>
      <c r="AQ33" s="44"/>
      <c r="AR33" s="46" t="str">
        <f t="shared" si="5"/>
        <v/>
      </c>
      <c r="AS33" s="156"/>
      <c r="AT33" s="80"/>
      <c r="AU33" s="46" t="str">
        <f t="shared" si="6"/>
        <v/>
      </c>
      <c r="AV33" s="80"/>
      <c r="AW33" s="46" t="str">
        <f t="shared" si="7"/>
        <v/>
      </c>
      <c r="AX33" s="28"/>
      <c r="AY33" s="27"/>
      <c r="AZ33" s="46">
        <f t="shared" si="8"/>
        <v>0</v>
      </c>
      <c r="BA33" s="46">
        <f t="shared" si="9"/>
        <v>0</v>
      </c>
      <c r="BB33" s="46">
        <f t="shared" si="10"/>
        <v>0</v>
      </c>
      <c r="BC33" s="46">
        <f t="shared" si="11"/>
        <v>0</v>
      </c>
      <c r="BD33" s="46">
        <f t="shared" si="12"/>
        <v>0</v>
      </c>
      <c r="BE33" s="46">
        <f t="shared" si="13"/>
        <v>0</v>
      </c>
      <c r="BF33" s="46">
        <f t="shared" si="14"/>
        <v>0</v>
      </c>
      <c r="BG33" s="46" t="str">
        <f t="shared" si="15"/>
        <v/>
      </c>
      <c r="BH33" s="17"/>
      <c r="BJ33" s="15"/>
      <c r="BK33" s="347">
        <f t="shared" si="42"/>
        <v>0</v>
      </c>
      <c r="BL33" s="347">
        <f t="shared" si="43"/>
        <v>0</v>
      </c>
      <c r="BM33" s="347">
        <f t="shared" si="44"/>
        <v>0</v>
      </c>
      <c r="BN33" s="347">
        <f t="shared" si="45"/>
        <v>0</v>
      </c>
      <c r="BO33" s="343"/>
      <c r="BP33" s="343"/>
      <c r="BQ33" s="347">
        <f t="shared" si="46"/>
        <v>0</v>
      </c>
      <c r="BR33" s="343"/>
      <c r="BS33" s="343"/>
      <c r="BT33" s="347">
        <f t="shared" si="47"/>
        <v>0</v>
      </c>
      <c r="BU33" s="347">
        <f t="shared" si="48"/>
        <v>0</v>
      </c>
      <c r="BV33" s="17"/>
      <c r="BX33" s="15"/>
      <c r="BZ33" s="17"/>
      <c r="CB33" s="15"/>
      <c r="CC33" s="16">
        <f t="shared" si="16"/>
        <v>0</v>
      </c>
      <c r="CD33" s="16">
        <f t="shared" si="17"/>
        <v>0</v>
      </c>
      <c r="CE33" s="16">
        <f t="shared" si="18"/>
        <v>0</v>
      </c>
      <c r="CF33" s="16">
        <f t="shared" si="19"/>
        <v>0</v>
      </c>
      <c r="CG33" s="16">
        <f t="shared" si="20"/>
        <v>0</v>
      </c>
      <c r="CJ33" s="191">
        <f t="shared" si="21"/>
        <v>0</v>
      </c>
      <c r="CK33" s="191">
        <f t="shared" si="22"/>
        <v>0</v>
      </c>
      <c r="CL33" s="191">
        <f t="shared" si="23"/>
        <v>0</v>
      </c>
      <c r="CM33" s="191">
        <f t="shared" si="24"/>
        <v>0</v>
      </c>
      <c r="CN33" s="191" t="str">
        <f t="shared" si="25"/>
        <v/>
      </c>
      <c r="CO33" s="17"/>
      <c r="CQ33" s="15"/>
      <c r="CR33" s="16">
        <f>IF(N33="",,INDEX(Komp!$K$8:$K$10,N33,1))</f>
        <v>0</v>
      </c>
      <c r="CS33" s="16">
        <f>IF(O33="",,INDEX(Komp!$K$35:$K$40,O33,1))</f>
        <v>0</v>
      </c>
      <c r="CT33" s="16">
        <f>IF(O33="",,INDEX(Komp!$M$35:$M$40,O33,1))</f>
        <v>0</v>
      </c>
      <c r="CU33" s="16">
        <f>IF(P33="",,INDEX(Komp!$K$80:$K$81,P33,1))</f>
        <v>0</v>
      </c>
      <c r="CV33" s="16">
        <f>IF(Q33="",,INDEX(Komp!$K$108:$K$109,Q33,1))</f>
        <v>0</v>
      </c>
      <c r="CW33" s="191" t="str">
        <f t="shared" si="26"/>
        <v/>
      </c>
      <c r="CX33" s="17"/>
      <c r="CZ33" s="15"/>
      <c r="DA33" s="16" t="str">
        <f t="shared" si="27"/>
        <v/>
      </c>
      <c r="DB33" s="16">
        <f>IF(DA33="",,MATCH(DA33,Tab!$C$5:$C$22,0))</f>
        <v>0</v>
      </c>
      <c r="DC33" s="16">
        <f>IF(DB33=Tab!$D$22,1,0)</f>
        <v>0</v>
      </c>
      <c r="DD33" s="16">
        <f>IF(DB33=Tab!$D$21,1,0)</f>
        <v>0</v>
      </c>
      <c r="DE33" s="16">
        <f>IF(AND(DB33&gt;=Tab!$D$5,DB33&lt;=Tab!$D$20),1,0)</f>
        <v>0</v>
      </c>
      <c r="DF33" s="16">
        <f>IF(DE33=1,INDEX(Tab!$E$5:$E$20,DB33,1),)</f>
        <v>0</v>
      </c>
      <c r="DG33" s="17"/>
      <c r="DI33" s="15"/>
      <c r="DJ33" s="16" t="str">
        <f t="shared" si="28"/>
        <v/>
      </c>
      <c r="DL33" s="36" t="str">
        <f>IF(DD33=1,Projekt!$AH$129,"")</f>
        <v/>
      </c>
      <c r="DM33" s="36"/>
      <c r="DN33" s="36" t="str">
        <f>IF(DE33=1,INDEX(Projekt!$AB$98:$AB$113,DF33,1),"")</f>
        <v/>
      </c>
      <c r="DO33" s="36" t="str">
        <f>IF(DE33=1,INDEX(Projekt!$AH$98:$AH$113,DF33,1),"")</f>
        <v/>
      </c>
      <c r="DP33" s="36" t="str">
        <f t="shared" si="29"/>
        <v/>
      </c>
      <c r="DQ33" s="79"/>
      <c r="DR33" s="36"/>
      <c r="DS33" s="162"/>
      <c r="DT33" s="16" t="str">
        <f t="shared" si="30"/>
        <v/>
      </c>
      <c r="DU33" s="16" t="str">
        <f t="shared" si="31"/>
        <v/>
      </c>
      <c r="DV33" s="16" t="str">
        <f>IF(DE33=1,IF(DU33&lt;Tab!$M$77,1,IF(DU33&lt;Tab!$M$78,2,IF(DU33&lt;Tab!$M$79,3,IF(DU33&lt;Tab!$M$80,4,5)))),"")</f>
        <v/>
      </c>
      <c r="DW33" s="16" t="str">
        <f>IF(DE33=1,INDEX(Tab!$M$76:$M$81,DV33,1),"")</f>
        <v/>
      </c>
      <c r="DX33" s="16" t="str">
        <f>IF(DE33=1,INDEX(Tab!$M$76:$M$81,DV33+1,1),"")</f>
        <v/>
      </c>
      <c r="DY33" s="36" t="str">
        <f>IF(DE33=1,INDEX(Tab!$N$76:$AC$81,DV33,DF33),"")</f>
        <v/>
      </c>
      <c r="DZ33" s="36" t="str">
        <f>IF(DE33=1,INDEX(Tab!$N$76:$AC$81,DV33+1,DF33),"")</f>
        <v/>
      </c>
      <c r="EA33" s="36" t="str">
        <f t="shared" si="32"/>
        <v/>
      </c>
      <c r="EB33" s="36" t="str">
        <f t="shared" si="33"/>
        <v/>
      </c>
      <c r="EC33" s="79"/>
      <c r="ED33" s="36"/>
      <c r="EE33" s="15"/>
      <c r="EF33" s="16" t="str">
        <f t="shared" si="34"/>
        <v/>
      </c>
      <c r="EG33" s="16" t="str">
        <f t="shared" si="49"/>
        <v/>
      </c>
      <c r="EH33" s="16" t="str">
        <f>IF(DE33=1,IF(EG33&lt;Tab!$M$87,1,IF(EG33&lt;Tab!$M$88,2,IF(EG33&lt;Tab!$M$89,3,IF(EG33&lt;Tab!$M$90,4,5)))),"")</f>
        <v/>
      </c>
      <c r="EI33" s="16" t="str">
        <f>IF(DE33=1,INDEX(Tab!$M$86:$M$91,EH33,1),"")</f>
        <v/>
      </c>
      <c r="EJ33" s="16" t="str">
        <f>IF(DE33=1,INDEX(Tab!$M$86:$M$91,EH33+1,1),"")</f>
        <v/>
      </c>
      <c r="EK33" s="36" t="str">
        <f>IF(DE33=1,INDEX(Tab!$N$86:$AC$91,EH33,DF33),"")</f>
        <v/>
      </c>
      <c r="EL33" s="36" t="str">
        <f>IF(DE33=1,INDEX(Tab!$N$86:$AC$91,EH33+1,DF33),"")</f>
        <v/>
      </c>
      <c r="EM33" s="36">
        <f t="shared" si="35"/>
        <v>0</v>
      </c>
      <c r="EO33" s="74" t="b">
        <f t="shared" si="36"/>
        <v>0</v>
      </c>
      <c r="EP33" s="16">
        <f t="shared" si="37"/>
        <v>1</v>
      </c>
      <c r="EQ33" s="16">
        <f t="shared" si="38"/>
        <v>0</v>
      </c>
      <c r="ER33" s="16" t="str">
        <f t="shared" si="39"/>
        <v/>
      </c>
      <c r="ES33" s="17"/>
      <c r="EU33" s="15"/>
      <c r="EV33" s="191" t="str">
        <f t="shared" si="40"/>
        <v/>
      </c>
      <c r="EW33" s="191" t="str">
        <f t="shared" si="41"/>
        <v/>
      </c>
      <c r="EX33" s="17"/>
    </row>
    <row r="34" spans="2:154" s="16" customFormat="1" x14ac:dyDescent="0.2">
      <c r="B34" s="341"/>
      <c r="C34" s="541"/>
      <c r="D34" s="542"/>
      <c r="E34" s="25"/>
      <c r="F34" s="25"/>
      <c r="G34" s="25"/>
      <c r="H34" s="25"/>
      <c r="I34" s="25"/>
      <c r="J34" s="25"/>
      <c r="K34" s="25"/>
      <c r="L34" s="25"/>
      <c r="M34" s="339"/>
      <c r="N34" s="337"/>
      <c r="O34" s="25"/>
      <c r="P34" s="25"/>
      <c r="Q34" s="25"/>
      <c r="R34" s="27"/>
      <c r="S34" s="24"/>
      <c r="T34" s="24"/>
      <c r="U34" s="24"/>
      <c r="V34" s="24"/>
      <c r="W34" s="172" t="str">
        <f t="shared" si="0"/>
        <v/>
      </c>
      <c r="X34" s="46" t="str">
        <f t="shared" si="1"/>
        <v/>
      </c>
      <c r="Y34" s="28"/>
      <c r="Z34" s="27"/>
      <c r="AA34" s="25"/>
      <c r="AB34" s="25"/>
      <c r="AC34" s="184"/>
      <c r="AD34" s="44"/>
      <c r="AE34" s="176" t="str">
        <f t="shared" si="2"/>
        <v/>
      </c>
      <c r="AF34" s="44"/>
      <c r="AG34" s="46" t="str">
        <f t="shared" si="3"/>
        <v/>
      </c>
      <c r="AH34" s="28"/>
      <c r="AI34" s="27"/>
      <c r="AJ34" s="25"/>
      <c r="AK34" s="25"/>
      <c r="AL34" s="25"/>
      <c r="AM34" s="44"/>
      <c r="AN34" s="40"/>
      <c r="AO34" s="44"/>
      <c r="AP34" s="71" t="str">
        <f t="shared" si="4"/>
        <v/>
      </c>
      <c r="AQ34" s="44"/>
      <c r="AR34" s="46" t="str">
        <f t="shared" si="5"/>
        <v/>
      </c>
      <c r="AS34" s="156"/>
      <c r="AT34" s="80"/>
      <c r="AU34" s="46" t="str">
        <f t="shared" si="6"/>
        <v/>
      </c>
      <c r="AV34" s="80"/>
      <c r="AW34" s="46" t="str">
        <f t="shared" si="7"/>
        <v/>
      </c>
      <c r="AX34" s="28"/>
      <c r="AY34" s="27"/>
      <c r="AZ34" s="46">
        <f t="shared" si="8"/>
        <v>0</v>
      </c>
      <c r="BA34" s="46">
        <f t="shared" si="9"/>
        <v>0</v>
      </c>
      <c r="BB34" s="46">
        <f t="shared" si="10"/>
        <v>0</v>
      </c>
      <c r="BC34" s="46">
        <f t="shared" si="11"/>
        <v>0</v>
      </c>
      <c r="BD34" s="46">
        <f t="shared" si="12"/>
        <v>0</v>
      </c>
      <c r="BE34" s="46">
        <f t="shared" si="13"/>
        <v>0</v>
      </c>
      <c r="BF34" s="46">
        <f t="shared" si="14"/>
        <v>0</v>
      </c>
      <c r="BG34" s="46" t="str">
        <f t="shared" si="15"/>
        <v/>
      </c>
      <c r="BH34" s="17"/>
      <c r="BJ34" s="15"/>
      <c r="BK34" s="347">
        <f t="shared" si="42"/>
        <v>0</v>
      </c>
      <c r="BL34" s="347">
        <f t="shared" si="43"/>
        <v>0</v>
      </c>
      <c r="BM34" s="347">
        <f t="shared" si="44"/>
        <v>0</v>
      </c>
      <c r="BN34" s="347">
        <f t="shared" si="45"/>
        <v>0</v>
      </c>
      <c r="BO34" s="343"/>
      <c r="BP34" s="343"/>
      <c r="BQ34" s="347">
        <f t="shared" si="46"/>
        <v>0</v>
      </c>
      <c r="BR34" s="343"/>
      <c r="BS34" s="343"/>
      <c r="BT34" s="347">
        <f t="shared" si="47"/>
        <v>0</v>
      </c>
      <c r="BU34" s="347">
        <f t="shared" si="48"/>
        <v>0</v>
      </c>
      <c r="BV34" s="17"/>
      <c r="BX34" s="15"/>
      <c r="BZ34" s="17"/>
      <c r="CB34" s="15"/>
      <c r="CC34" s="16">
        <f t="shared" si="16"/>
        <v>0</v>
      </c>
      <c r="CD34" s="16">
        <f t="shared" si="17"/>
        <v>0</v>
      </c>
      <c r="CE34" s="16">
        <f t="shared" si="18"/>
        <v>0</v>
      </c>
      <c r="CF34" s="16">
        <f t="shared" si="19"/>
        <v>0</v>
      </c>
      <c r="CG34" s="16">
        <f t="shared" si="20"/>
        <v>0</v>
      </c>
      <c r="CJ34" s="191">
        <f t="shared" si="21"/>
        <v>0</v>
      </c>
      <c r="CK34" s="191">
        <f t="shared" si="22"/>
        <v>0</v>
      </c>
      <c r="CL34" s="191">
        <f t="shared" si="23"/>
        <v>0</v>
      </c>
      <c r="CM34" s="191">
        <f t="shared" si="24"/>
        <v>0</v>
      </c>
      <c r="CN34" s="191" t="str">
        <f t="shared" si="25"/>
        <v/>
      </c>
      <c r="CO34" s="17"/>
      <c r="CQ34" s="15"/>
      <c r="CR34" s="16">
        <f>IF(N34="",,INDEX(Komp!$K$8:$K$10,N34,1))</f>
        <v>0</v>
      </c>
      <c r="CS34" s="16">
        <f>IF(O34="",,INDEX(Komp!$K$35:$K$40,O34,1))</f>
        <v>0</v>
      </c>
      <c r="CT34" s="16">
        <f>IF(O34="",,INDEX(Komp!$M$35:$M$40,O34,1))</f>
        <v>0</v>
      </c>
      <c r="CU34" s="16">
        <f>IF(P34="",,INDEX(Komp!$K$80:$K$81,P34,1))</f>
        <v>0</v>
      </c>
      <c r="CV34" s="16">
        <f>IF(Q34="",,INDEX(Komp!$K$108:$K$109,Q34,1))</f>
        <v>0</v>
      </c>
      <c r="CW34" s="191" t="str">
        <f t="shared" si="26"/>
        <v/>
      </c>
      <c r="CX34" s="17"/>
      <c r="CZ34" s="15"/>
      <c r="DA34" s="16" t="str">
        <f t="shared" si="27"/>
        <v/>
      </c>
      <c r="DB34" s="16">
        <f>IF(DA34="",,MATCH(DA34,Tab!$C$5:$C$22,0))</f>
        <v>0</v>
      </c>
      <c r="DC34" s="16">
        <f>IF(DB34=Tab!$D$22,1,0)</f>
        <v>0</v>
      </c>
      <c r="DD34" s="16">
        <f>IF(DB34=Tab!$D$21,1,0)</f>
        <v>0</v>
      </c>
      <c r="DE34" s="16">
        <f>IF(AND(DB34&gt;=Tab!$D$5,DB34&lt;=Tab!$D$20),1,0)</f>
        <v>0</v>
      </c>
      <c r="DF34" s="16">
        <f>IF(DE34=1,INDEX(Tab!$E$5:$E$20,DB34,1),)</f>
        <v>0</v>
      </c>
      <c r="DG34" s="17"/>
      <c r="DI34" s="15"/>
      <c r="DJ34" s="16" t="str">
        <f t="shared" si="28"/>
        <v/>
      </c>
      <c r="DL34" s="36" t="str">
        <f>IF(DD34=1,Projekt!$AH$129,"")</f>
        <v/>
      </c>
      <c r="DM34" s="36"/>
      <c r="DN34" s="36" t="str">
        <f>IF(DE34=1,INDEX(Projekt!$AB$98:$AB$113,DF34,1),"")</f>
        <v/>
      </c>
      <c r="DO34" s="36" t="str">
        <f>IF(DE34=1,INDEX(Projekt!$AH$98:$AH$113,DF34,1),"")</f>
        <v/>
      </c>
      <c r="DP34" s="36" t="str">
        <f t="shared" si="29"/>
        <v/>
      </c>
      <c r="DQ34" s="79"/>
      <c r="DR34" s="36"/>
      <c r="DS34" s="162"/>
      <c r="DT34" s="16" t="str">
        <f t="shared" si="30"/>
        <v/>
      </c>
      <c r="DU34" s="16" t="str">
        <f t="shared" si="31"/>
        <v/>
      </c>
      <c r="DV34" s="16" t="str">
        <f>IF(DE34=1,IF(DU34&lt;Tab!$M$77,1,IF(DU34&lt;Tab!$M$78,2,IF(DU34&lt;Tab!$M$79,3,IF(DU34&lt;Tab!$M$80,4,5)))),"")</f>
        <v/>
      </c>
      <c r="DW34" s="16" t="str">
        <f>IF(DE34=1,INDEX(Tab!$M$76:$M$81,DV34,1),"")</f>
        <v/>
      </c>
      <c r="DX34" s="16" t="str">
        <f>IF(DE34=1,INDEX(Tab!$M$76:$M$81,DV34+1,1),"")</f>
        <v/>
      </c>
      <c r="DY34" s="36" t="str">
        <f>IF(DE34=1,INDEX(Tab!$N$76:$AC$81,DV34,DF34),"")</f>
        <v/>
      </c>
      <c r="DZ34" s="36" t="str">
        <f>IF(DE34=1,INDEX(Tab!$N$76:$AC$81,DV34+1,DF34),"")</f>
        <v/>
      </c>
      <c r="EA34" s="36" t="str">
        <f t="shared" si="32"/>
        <v/>
      </c>
      <c r="EB34" s="36" t="str">
        <f t="shared" si="33"/>
        <v/>
      </c>
      <c r="EC34" s="79"/>
      <c r="ED34" s="36"/>
      <c r="EE34" s="15"/>
      <c r="EF34" s="16" t="str">
        <f t="shared" si="34"/>
        <v/>
      </c>
      <c r="EG34" s="16" t="str">
        <f t="shared" si="49"/>
        <v/>
      </c>
      <c r="EH34" s="16" t="str">
        <f>IF(DE34=1,IF(EG34&lt;Tab!$M$87,1,IF(EG34&lt;Tab!$M$88,2,IF(EG34&lt;Tab!$M$89,3,IF(EG34&lt;Tab!$M$90,4,5)))),"")</f>
        <v/>
      </c>
      <c r="EI34" s="16" t="str">
        <f>IF(DE34=1,INDEX(Tab!$M$86:$M$91,EH34,1),"")</f>
        <v/>
      </c>
      <c r="EJ34" s="16" t="str">
        <f>IF(DE34=1,INDEX(Tab!$M$86:$M$91,EH34+1,1),"")</f>
        <v/>
      </c>
      <c r="EK34" s="36" t="str">
        <f>IF(DE34=1,INDEX(Tab!$N$86:$AC$91,EH34,DF34),"")</f>
        <v/>
      </c>
      <c r="EL34" s="36" t="str">
        <f>IF(DE34=1,INDEX(Tab!$N$86:$AC$91,EH34+1,DF34),"")</f>
        <v/>
      </c>
      <c r="EM34" s="36">
        <f t="shared" si="35"/>
        <v>0</v>
      </c>
      <c r="EO34" s="74" t="b">
        <f t="shared" si="36"/>
        <v>0</v>
      </c>
      <c r="EP34" s="16">
        <f t="shared" si="37"/>
        <v>1</v>
      </c>
      <c r="EQ34" s="16">
        <f t="shared" si="38"/>
        <v>0</v>
      </c>
      <c r="ER34" s="16" t="str">
        <f t="shared" si="39"/>
        <v/>
      </c>
      <c r="ES34" s="17"/>
      <c r="EU34" s="15"/>
      <c r="EV34" s="191" t="str">
        <f t="shared" si="40"/>
        <v/>
      </c>
      <c r="EW34" s="191" t="str">
        <f t="shared" si="41"/>
        <v/>
      </c>
      <c r="EX34" s="17"/>
    </row>
    <row r="35" spans="2:154" s="16" customFormat="1" x14ac:dyDescent="0.2">
      <c r="B35" s="341"/>
      <c r="C35" s="541"/>
      <c r="D35" s="542"/>
      <c r="E35" s="25"/>
      <c r="F35" s="25"/>
      <c r="G35" s="25"/>
      <c r="H35" s="25"/>
      <c r="I35" s="25"/>
      <c r="J35" s="25"/>
      <c r="K35" s="25"/>
      <c r="L35" s="25"/>
      <c r="M35" s="339"/>
      <c r="N35" s="337"/>
      <c r="O35" s="25"/>
      <c r="P35" s="25"/>
      <c r="Q35" s="25"/>
      <c r="R35" s="27"/>
      <c r="S35" s="24"/>
      <c r="T35" s="24"/>
      <c r="U35" s="24"/>
      <c r="V35" s="24"/>
      <c r="W35" s="172" t="str">
        <f t="shared" si="0"/>
        <v/>
      </c>
      <c r="X35" s="46" t="str">
        <f t="shared" si="1"/>
        <v/>
      </c>
      <c r="Y35" s="28"/>
      <c r="Z35" s="27"/>
      <c r="AA35" s="25"/>
      <c r="AB35" s="25"/>
      <c r="AC35" s="184"/>
      <c r="AD35" s="44"/>
      <c r="AE35" s="176" t="str">
        <f t="shared" si="2"/>
        <v/>
      </c>
      <c r="AF35" s="44"/>
      <c r="AG35" s="46" t="str">
        <f t="shared" si="3"/>
        <v/>
      </c>
      <c r="AH35" s="28"/>
      <c r="AI35" s="27"/>
      <c r="AJ35" s="25"/>
      <c r="AK35" s="25"/>
      <c r="AL35" s="25"/>
      <c r="AM35" s="44"/>
      <c r="AN35" s="40"/>
      <c r="AO35" s="44"/>
      <c r="AP35" s="71" t="str">
        <f t="shared" si="4"/>
        <v/>
      </c>
      <c r="AQ35" s="44"/>
      <c r="AR35" s="46" t="str">
        <f t="shared" si="5"/>
        <v/>
      </c>
      <c r="AS35" s="156"/>
      <c r="AT35" s="80"/>
      <c r="AU35" s="46" t="str">
        <f t="shared" si="6"/>
        <v/>
      </c>
      <c r="AV35" s="80"/>
      <c r="AW35" s="46" t="str">
        <f t="shared" si="7"/>
        <v/>
      </c>
      <c r="AX35" s="28"/>
      <c r="AY35" s="27"/>
      <c r="AZ35" s="46">
        <f t="shared" si="8"/>
        <v>0</v>
      </c>
      <c r="BA35" s="46">
        <f t="shared" si="9"/>
        <v>0</v>
      </c>
      <c r="BB35" s="46">
        <f t="shared" si="10"/>
        <v>0</v>
      </c>
      <c r="BC35" s="46">
        <f t="shared" si="11"/>
        <v>0</v>
      </c>
      <c r="BD35" s="46">
        <f t="shared" si="12"/>
        <v>0</v>
      </c>
      <c r="BE35" s="46">
        <f t="shared" si="13"/>
        <v>0</v>
      </c>
      <c r="BF35" s="46">
        <f t="shared" si="14"/>
        <v>0</v>
      </c>
      <c r="BG35" s="46" t="str">
        <f t="shared" si="15"/>
        <v/>
      </c>
      <c r="BH35" s="17"/>
      <c r="BJ35" s="15"/>
      <c r="BK35" s="347">
        <f t="shared" si="42"/>
        <v>0</v>
      </c>
      <c r="BL35" s="347">
        <f t="shared" si="43"/>
        <v>0</v>
      </c>
      <c r="BM35" s="347">
        <f t="shared" si="44"/>
        <v>0</v>
      </c>
      <c r="BN35" s="347">
        <f t="shared" si="45"/>
        <v>0</v>
      </c>
      <c r="BO35" s="343"/>
      <c r="BP35" s="343"/>
      <c r="BQ35" s="347">
        <f t="shared" si="46"/>
        <v>0</v>
      </c>
      <c r="BR35" s="343"/>
      <c r="BS35" s="343"/>
      <c r="BT35" s="347">
        <f t="shared" si="47"/>
        <v>0</v>
      </c>
      <c r="BU35" s="347">
        <f t="shared" si="48"/>
        <v>0</v>
      </c>
      <c r="BV35" s="17"/>
      <c r="BX35" s="15"/>
      <c r="BZ35" s="17"/>
      <c r="CB35" s="15"/>
      <c r="CC35" s="16">
        <f t="shared" si="16"/>
        <v>0</v>
      </c>
      <c r="CD35" s="16">
        <f t="shared" si="17"/>
        <v>0</v>
      </c>
      <c r="CE35" s="16">
        <f t="shared" si="18"/>
        <v>0</v>
      </c>
      <c r="CF35" s="16">
        <f t="shared" si="19"/>
        <v>0</v>
      </c>
      <c r="CG35" s="16">
        <f t="shared" si="20"/>
        <v>0</v>
      </c>
      <c r="CJ35" s="191">
        <f t="shared" si="21"/>
        <v>0</v>
      </c>
      <c r="CK35" s="191">
        <f t="shared" si="22"/>
        <v>0</v>
      </c>
      <c r="CL35" s="191">
        <f t="shared" si="23"/>
        <v>0</v>
      </c>
      <c r="CM35" s="191">
        <f t="shared" si="24"/>
        <v>0</v>
      </c>
      <c r="CN35" s="191" t="str">
        <f t="shared" si="25"/>
        <v/>
      </c>
      <c r="CO35" s="17"/>
      <c r="CQ35" s="15"/>
      <c r="CR35" s="16">
        <f>IF(N35="",,INDEX(Komp!$K$8:$K$10,N35,1))</f>
        <v>0</v>
      </c>
      <c r="CS35" s="16">
        <f>IF(O35="",,INDEX(Komp!$K$35:$K$40,O35,1))</f>
        <v>0</v>
      </c>
      <c r="CT35" s="16">
        <f>IF(O35="",,INDEX(Komp!$M$35:$M$40,O35,1))</f>
        <v>0</v>
      </c>
      <c r="CU35" s="16">
        <f>IF(P35="",,INDEX(Komp!$K$80:$K$81,P35,1))</f>
        <v>0</v>
      </c>
      <c r="CV35" s="16">
        <f>IF(Q35="",,INDEX(Komp!$K$108:$K$109,Q35,1))</f>
        <v>0</v>
      </c>
      <c r="CW35" s="191" t="str">
        <f t="shared" si="26"/>
        <v/>
      </c>
      <c r="CX35" s="17"/>
      <c r="CZ35" s="15"/>
      <c r="DA35" s="16" t="str">
        <f t="shared" si="27"/>
        <v/>
      </c>
      <c r="DB35" s="16">
        <f>IF(DA35="",,MATCH(DA35,Tab!$C$5:$C$22,0))</f>
        <v>0</v>
      </c>
      <c r="DC35" s="16">
        <f>IF(DB35=Tab!$D$22,1,0)</f>
        <v>0</v>
      </c>
      <c r="DD35" s="16">
        <f>IF(DB35=Tab!$D$21,1,0)</f>
        <v>0</v>
      </c>
      <c r="DE35" s="16">
        <f>IF(AND(DB35&gt;=Tab!$D$5,DB35&lt;=Tab!$D$20),1,0)</f>
        <v>0</v>
      </c>
      <c r="DF35" s="16">
        <f>IF(DE35=1,INDEX(Tab!$E$5:$E$20,DB35,1),)</f>
        <v>0</v>
      </c>
      <c r="DG35" s="17"/>
      <c r="DI35" s="15"/>
      <c r="DJ35" s="16" t="str">
        <f t="shared" si="28"/>
        <v/>
      </c>
      <c r="DL35" s="36" t="str">
        <f>IF(DD35=1,Projekt!$AH$129,"")</f>
        <v/>
      </c>
      <c r="DM35" s="36"/>
      <c r="DN35" s="36" t="str">
        <f>IF(DE35=1,INDEX(Projekt!$AB$98:$AB$113,DF35,1),"")</f>
        <v/>
      </c>
      <c r="DO35" s="36" t="str">
        <f>IF(DE35=1,INDEX(Projekt!$AH$98:$AH$113,DF35,1),"")</f>
        <v/>
      </c>
      <c r="DP35" s="36" t="str">
        <f t="shared" si="29"/>
        <v/>
      </c>
      <c r="DQ35" s="79"/>
      <c r="DR35" s="36"/>
      <c r="DS35" s="162"/>
      <c r="DT35" s="16" t="str">
        <f t="shared" si="30"/>
        <v/>
      </c>
      <c r="DU35" s="16" t="str">
        <f t="shared" si="31"/>
        <v/>
      </c>
      <c r="DV35" s="16" t="str">
        <f>IF(DE35=1,IF(DU35&lt;Tab!$M$77,1,IF(DU35&lt;Tab!$M$78,2,IF(DU35&lt;Tab!$M$79,3,IF(DU35&lt;Tab!$M$80,4,5)))),"")</f>
        <v/>
      </c>
      <c r="DW35" s="16" t="str">
        <f>IF(DE35=1,INDEX(Tab!$M$76:$M$81,DV35,1),"")</f>
        <v/>
      </c>
      <c r="DX35" s="16" t="str">
        <f>IF(DE35=1,INDEX(Tab!$M$76:$M$81,DV35+1,1),"")</f>
        <v/>
      </c>
      <c r="DY35" s="36" t="str">
        <f>IF(DE35=1,INDEX(Tab!$N$76:$AC$81,DV35,DF35),"")</f>
        <v/>
      </c>
      <c r="DZ35" s="36" t="str">
        <f>IF(DE35=1,INDEX(Tab!$N$76:$AC$81,DV35+1,DF35),"")</f>
        <v/>
      </c>
      <c r="EA35" s="36" t="str">
        <f t="shared" si="32"/>
        <v/>
      </c>
      <c r="EB35" s="36" t="str">
        <f t="shared" si="33"/>
        <v/>
      </c>
      <c r="EC35" s="79"/>
      <c r="ED35" s="36"/>
      <c r="EE35" s="15"/>
      <c r="EF35" s="16" t="str">
        <f t="shared" si="34"/>
        <v/>
      </c>
      <c r="EG35" s="16" t="str">
        <f t="shared" si="49"/>
        <v/>
      </c>
      <c r="EH35" s="16" t="str">
        <f>IF(DE35=1,IF(EG35&lt;Tab!$M$87,1,IF(EG35&lt;Tab!$M$88,2,IF(EG35&lt;Tab!$M$89,3,IF(EG35&lt;Tab!$M$90,4,5)))),"")</f>
        <v/>
      </c>
      <c r="EI35" s="16" t="str">
        <f>IF(DE35=1,INDEX(Tab!$M$86:$M$91,EH35,1),"")</f>
        <v/>
      </c>
      <c r="EJ35" s="16" t="str">
        <f>IF(DE35=1,INDEX(Tab!$M$86:$M$91,EH35+1,1),"")</f>
        <v/>
      </c>
      <c r="EK35" s="36" t="str">
        <f>IF(DE35=1,INDEX(Tab!$N$86:$AC$91,EH35,DF35),"")</f>
        <v/>
      </c>
      <c r="EL35" s="36" t="str">
        <f>IF(DE35=1,INDEX(Tab!$N$86:$AC$91,EH35+1,DF35),"")</f>
        <v/>
      </c>
      <c r="EM35" s="36">
        <f t="shared" si="35"/>
        <v>0</v>
      </c>
      <c r="EO35" s="74" t="b">
        <f t="shared" si="36"/>
        <v>0</v>
      </c>
      <c r="EP35" s="16">
        <f t="shared" si="37"/>
        <v>1</v>
      </c>
      <c r="EQ35" s="16">
        <f t="shared" si="38"/>
        <v>0</v>
      </c>
      <c r="ER35" s="16" t="str">
        <f t="shared" si="39"/>
        <v/>
      </c>
      <c r="ES35" s="17"/>
      <c r="EU35" s="15"/>
      <c r="EV35" s="191" t="str">
        <f t="shared" si="40"/>
        <v/>
      </c>
      <c r="EW35" s="191" t="str">
        <f t="shared" si="41"/>
        <v/>
      </c>
      <c r="EX35" s="17"/>
    </row>
    <row r="36" spans="2:154" s="16" customFormat="1" x14ac:dyDescent="0.2">
      <c r="B36" s="341"/>
      <c r="C36" s="541"/>
      <c r="D36" s="542"/>
      <c r="E36" s="25"/>
      <c r="F36" s="25"/>
      <c r="G36" s="25"/>
      <c r="H36" s="25"/>
      <c r="I36" s="25"/>
      <c r="J36" s="25"/>
      <c r="K36" s="25"/>
      <c r="L36" s="25"/>
      <c r="M36" s="339"/>
      <c r="N36" s="337"/>
      <c r="O36" s="25"/>
      <c r="P36" s="25"/>
      <c r="Q36" s="25"/>
      <c r="R36" s="27"/>
      <c r="S36" s="24"/>
      <c r="T36" s="24"/>
      <c r="U36" s="24"/>
      <c r="V36" s="24"/>
      <c r="W36" s="172" t="str">
        <f t="shared" si="0"/>
        <v/>
      </c>
      <c r="X36" s="46" t="str">
        <f t="shared" si="1"/>
        <v/>
      </c>
      <c r="Y36" s="28"/>
      <c r="Z36" s="27"/>
      <c r="AA36" s="25"/>
      <c r="AB36" s="25"/>
      <c r="AC36" s="184"/>
      <c r="AD36" s="44"/>
      <c r="AE36" s="176" t="str">
        <f t="shared" si="2"/>
        <v/>
      </c>
      <c r="AF36" s="44"/>
      <c r="AG36" s="46" t="str">
        <f t="shared" si="3"/>
        <v/>
      </c>
      <c r="AH36" s="28"/>
      <c r="AI36" s="27"/>
      <c r="AJ36" s="25"/>
      <c r="AK36" s="25"/>
      <c r="AL36" s="25"/>
      <c r="AM36" s="44"/>
      <c r="AN36" s="40"/>
      <c r="AO36" s="44"/>
      <c r="AP36" s="71" t="str">
        <f t="shared" si="4"/>
        <v/>
      </c>
      <c r="AQ36" s="44"/>
      <c r="AR36" s="46" t="str">
        <f t="shared" si="5"/>
        <v/>
      </c>
      <c r="AS36" s="156"/>
      <c r="AT36" s="80"/>
      <c r="AU36" s="46" t="str">
        <f t="shared" si="6"/>
        <v/>
      </c>
      <c r="AV36" s="80"/>
      <c r="AW36" s="46" t="str">
        <f t="shared" si="7"/>
        <v/>
      </c>
      <c r="AX36" s="28"/>
      <c r="AY36" s="27"/>
      <c r="AZ36" s="46">
        <f t="shared" si="8"/>
        <v>0</v>
      </c>
      <c r="BA36" s="46">
        <f t="shared" si="9"/>
        <v>0</v>
      </c>
      <c r="BB36" s="46">
        <f t="shared" si="10"/>
        <v>0</v>
      </c>
      <c r="BC36" s="46">
        <f t="shared" si="11"/>
        <v>0</v>
      </c>
      <c r="BD36" s="46">
        <f t="shared" si="12"/>
        <v>0</v>
      </c>
      <c r="BE36" s="46">
        <f t="shared" si="13"/>
        <v>0</v>
      </c>
      <c r="BF36" s="46">
        <f t="shared" si="14"/>
        <v>0</v>
      </c>
      <c r="BG36" s="46" t="str">
        <f t="shared" si="15"/>
        <v/>
      </c>
      <c r="BH36" s="17"/>
      <c r="BJ36" s="15"/>
      <c r="BK36" s="347">
        <f t="shared" si="42"/>
        <v>0</v>
      </c>
      <c r="BL36" s="347">
        <f t="shared" si="43"/>
        <v>0</v>
      </c>
      <c r="BM36" s="347">
        <f t="shared" si="44"/>
        <v>0</v>
      </c>
      <c r="BN36" s="347">
        <f t="shared" si="45"/>
        <v>0</v>
      </c>
      <c r="BO36" s="343"/>
      <c r="BP36" s="343"/>
      <c r="BQ36" s="347">
        <f t="shared" si="46"/>
        <v>0</v>
      </c>
      <c r="BR36" s="343"/>
      <c r="BS36" s="343"/>
      <c r="BT36" s="347">
        <f t="shared" si="47"/>
        <v>0</v>
      </c>
      <c r="BU36" s="347">
        <f t="shared" si="48"/>
        <v>0</v>
      </c>
      <c r="BV36" s="17"/>
      <c r="BX36" s="15"/>
      <c r="BZ36" s="17"/>
      <c r="CB36" s="15"/>
      <c r="CC36" s="16">
        <f t="shared" si="16"/>
        <v>0</v>
      </c>
      <c r="CD36" s="16">
        <f t="shared" si="17"/>
        <v>0</v>
      </c>
      <c r="CE36" s="16">
        <f t="shared" si="18"/>
        <v>0</v>
      </c>
      <c r="CF36" s="16">
        <f t="shared" si="19"/>
        <v>0</v>
      </c>
      <c r="CG36" s="16">
        <f t="shared" si="20"/>
        <v>0</v>
      </c>
      <c r="CJ36" s="191">
        <f t="shared" si="21"/>
        <v>0</v>
      </c>
      <c r="CK36" s="191">
        <f t="shared" si="22"/>
        <v>0</v>
      </c>
      <c r="CL36" s="191">
        <f t="shared" si="23"/>
        <v>0</v>
      </c>
      <c r="CM36" s="191">
        <f t="shared" si="24"/>
        <v>0</v>
      </c>
      <c r="CN36" s="191" t="str">
        <f t="shared" si="25"/>
        <v/>
      </c>
      <c r="CO36" s="17"/>
      <c r="CQ36" s="15"/>
      <c r="CR36" s="16">
        <f>IF(N36="",,INDEX(Komp!$K$8:$K$10,N36,1))</f>
        <v>0</v>
      </c>
      <c r="CS36" s="16">
        <f>IF(O36="",,INDEX(Komp!$K$35:$K$40,O36,1))</f>
        <v>0</v>
      </c>
      <c r="CT36" s="16">
        <f>IF(O36="",,INDEX(Komp!$M$35:$M$40,O36,1))</f>
        <v>0</v>
      </c>
      <c r="CU36" s="16">
        <f>IF(P36="",,INDEX(Komp!$K$80:$K$81,P36,1))</f>
        <v>0</v>
      </c>
      <c r="CV36" s="16">
        <f>IF(Q36="",,INDEX(Komp!$K$108:$K$109,Q36,1))</f>
        <v>0</v>
      </c>
      <c r="CW36" s="191" t="str">
        <f t="shared" si="26"/>
        <v/>
      </c>
      <c r="CX36" s="17"/>
      <c r="CZ36" s="15"/>
      <c r="DA36" s="16" t="str">
        <f t="shared" si="27"/>
        <v/>
      </c>
      <c r="DB36" s="16">
        <f>IF(DA36="",,MATCH(DA36,Tab!$C$5:$C$22,0))</f>
        <v>0</v>
      </c>
      <c r="DC36" s="16">
        <f>IF(DB36=Tab!$D$22,1,0)</f>
        <v>0</v>
      </c>
      <c r="DD36" s="16">
        <f>IF(DB36=Tab!$D$21,1,0)</f>
        <v>0</v>
      </c>
      <c r="DE36" s="16">
        <f>IF(AND(DB36&gt;=Tab!$D$5,DB36&lt;=Tab!$D$20),1,0)</f>
        <v>0</v>
      </c>
      <c r="DF36" s="16">
        <f>IF(DE36=1,INDEX(Tab!$E$5:$E$20,DB36,1),)</f>
        <v>0</v>
      </c>
      <c r="DG36" s="17"/>
      <c r="DI36" s="15"/>
      <c r="DJ36" s="16" t="str">
        <f t="shared" si="28"/>
        <v/>
      </c>
      <c r="DL36" s="36" t="str">
        <f>IF(DD36=1,Projekt!$AH$129,"")</f>
        <v/>
      </c>
      <c r="DM36" s="36"/>
      <c r="DN36" s="36" t="str">
        <f>IF(DE36=1,INDEX(Projekt!$AB$98:$AB$113,DF36,1),"")</f>
        <v/>
      </c>
      <c r="DO36" s="36" t="str">
        <f>IF(DE36=1,INDEX(Projekt!$AH$98:$AH$113,DF36,1),"")</f>
        <v/>
      </c>
      <c r="DP36" s="36" t="str">
        <f t="shared" si="29"/>
        <v/>
      </c>
      <c r="DQ36" s="79"/>
      <c r="DR36" s="36"/>
      <c r="DS36" s="162"/>
      <c r="DT36" s="16" t="str">
        <f t="shared" si="30"/>
        <v/>
      </c>
      <c r="DU36" s="16" t="str">
        <f t="shared" si="31"/>
        <v/>
      </c>
      <c r="DV36" s="16" t="str">
        <f>IF(DE36=1,IF(DU36&lt;Tab!$M$77,1,IF(DU36&lt;Tab!$M$78,2,IF(DU36&lt;Tab!$M$79,3,IF(DU36&lt;Tab!$M$80,4,5)))),"")</f>
        <v/>
      </c>
      <c r="DW36" s="16" t="str">
        <f>IF(DE36=1,INDEX(Tab!$M$76:$M$81,DV36,1),"")</f>
        <v/>
      </c>
      <c r="DX36" s="16" t="str">
        <f>IF(DE36=1,INDEX(Tab!$M$76:$M$81,DV36+1,1),"")</f>
        <v/>
      </c>
      <c r="DY36" s="36" t="str">
        <f>IF(DE36=1,INDEX(Tab!$N$76:$AC$81,DV36,DF36),"")</f>
        <v/>
      </c>
      <c r="DZ36" s="36" t="str">
        <f>IF(DE36=1,INDEX(Tab!$N$76:$AC$81,DV36+1,DF36),"")</f>
        <v/>
      </c>
      <c r="EA36" s="36" t="str">
        <f t="shared" si="32"/>
        <v/>
      </c>
      <c r="EB36" s="36" t="str">
        <f t="shared" si="33"/>
        <v/>
      </c>
      <c r="EC36" s="79"/>
      <c r="ED36" s="36"/>
      <c r="EE36" s="15"/>
      <c r="EF36" s="16" t="str">
        <f t="shared" si="34"/>
        <v/>
      </c>
      <c r="EG36" s="16" t="str">
        <f t="shared" si="49"/>
        <v/>
      </c>
      <c r="EH36" s="16" t="str">
        <f>IF(DE36=1,IF(EG36&lt;Tab!$M$87,1,IF(EG36&lt;Tab!$M$88,2,IF(EG36&lt;Tab!$M$89,3,IF(EG36&lt;Tab!$M$90,4,5)))),"")</f>
        <v/>
      </c>
      <c r="EI36" s="16" t="str">
        <f>IF(DE36=1,INDEX(Tab!$M$86:$M$91,EH36,1),"")</f>
        <v/>
      </c>
      <c r="EJ36" s="16" t="str">
        <f>IF(DE36=1,INDEX(Tab!$M$86:$M$91,EH36+1,1),"")</f>
        <v/>
      </c>
      <c r="EK36" s="36" t="str">
        <f>IF(DE36=1,INDEX(Tab!$N$86:$AC$91,EH36,DF36),"")</f>
        <v/>
      </c>
      <c r="EL36" s="36" t="str">
        <f>IF(DE36=1,INDEX(Tab!$N$86:$AC$91,EH36+1,DF36),"")</f>
        <v/>
      </c>
      <c r="EM36" s="36">
        <f t="shared" si="35"/>
        <v>0</v>
      </c>
      <c r="EO36" s="74" t="b">
        <f t="shared" si="36"/>
        <v>0</v>
      </c>
      <c r="EP36" s="16">
        <f t="shared" si="37"/>
        <v>1</v>
      </c>
      <c r="EQ36" s="16">
        <f t="shared" si="38"/>
        <v>0</v>
      </c>
      <c r="ER36" s="16" t="str">
        <f t="shared" si="39"/>
        <v/>
      </c>
      <c r="ES36" s="17"/>
      <c r="EU36" s="15"/>
      <c r="EV36" s="191" t="str">
        <f t="shared" si="40"/>
        <v/>
      </c>
      <c r="EW36" s="191" t="str">
        <f t="shared" si="41"/>
        <v/>
      </c>
      <c r="EX36" s="17"/>
    </row>
    <row r="37" spans="2:154" s="16" customFormat="1" x14ac:dyDescent="0.2">
      <c r="B37" s="341"/>
      <c r="C37" s="541"/>
      <c r="D37" s="542"/>
      <c r="E37" s="25"/>
      <c r="F37" s="25"/>
      <c r="G37" s="25"/>
      <c r="H37" s="25"/>
      <c r="I37" s="25"/>
      <c r="J37" s="25"/>
      <c r="K37" s="25"/>
      <c r="L37" s="25"/>
      <c r="M37" s="339"/>
      <c r="N37" s="337"/>
      <c r="O37" s="25"/>
      <c r="P37" s="25"/>
      <c r="Q37" s="25"/>
      <c r="R37" s="27"/>
      <c r="S37" s="24"/>
      <c r="T37" s="24"/>
      <c r="U37" s="24"/>
      <c r="V37" s="24"/>
      <c r="W37" s="172" t="str">
        <f t="shared" si="0"/>
        <v/>
      </c>
      <c r="X37" s="46" t="str">
        <f t="shared" si="1"/>
        <v/>
      </c>
      <c r="Y37" s="28"/>
      <c r="Z37" s="27"/>
      <c r="AA37" s="25"/>
      <c r="AB37" s="25"/>
      <c r="AC37" s="184"/>
      <c r="AD37" s="44"/>
      <c r="AE37" s="176" t="str">
        <f t="shared" si="2"/>
        <v/>
      </c>
      <c r="AF37" s="44"/>
      <c r="AG37" s="46" t="str">
        <f t="shared" si="3"/>
        <v/>
      </c>
      <c r="AH37" s="28"/>
      <c r="AI37" s="27"/>
      <c r="AJ37" s="25"/>
      <c r="AK37" s="25"/>
      <c r="AL37" s="25"/>
      <c r="AM37" s="44"/>
      <c r="AN37" s="40"/>
      <c r="AO37" s="44"/>
      <c r="AP37" s="71" t="str">
        <f t="shared" si="4"/>
        <v/>
      </c>
      <c r="AQ37" s="44"/>
      <c r="AR37" s="46" t="str">
        <f t="shared" si="5"/>
        <v/>
      </c>
      <c r="AS37" s="156"/>
      <c r="AT37" s="80"/>
      <c r="AU37" s="46" t="str">
        <f t="shared" si="6"/>
        <v/>
      </c>
      <c r="AV37" s="80"/>
      <c r="AW37" s="46" t="str">
        <f t="shared" si="7"/>
        <v/>
      </c>
      <c r="AX37" s="28"/>
      <c r="AY37" s="27"/>
      <c r="AZ37" s="46">
        <f t="shared" si="8"/>
        <v>0</v>
      </c>
      <c r="BA37" s="46">
        <f t="shared" si="9"/>
        <v>0</v>
      </c>
      <c r="BB37" s="46">
        <f t="shared" si="10"/>
        <v>0</v>
      </c>
      <c r="BC37" s="46">
        <f t="shared" si="11"/>
        <v>0</v>
      </c>
      <c r="BD37" s="46">
        <f t="shared" si="12"/>
        <v>0</v>
      </c>
      <c r="BE37" s="46">
        <f t="shared" si="13"/>
        <v>0</v>
      </c>
      <c r="BF37" s="46">
        <f t="shared" si="14"/>
        <v>0</v>
      </c>
      <c r="BG37" s="46" t="str">
        <f t="shared" si="15"/>
        <v/>
      </c>
      <c r="BH37" s="17"/>
      <c r="BJ37" s="15"/>
      <c r="BK37" s="347">
        <f t="shared" si="42"/>
        <v>0</v>
      </c>
      <c r="BL37" s="347">
        <f t="shared" si="43"/>
        <v>0</v>
      </c>
      <c r="BM37" s="347">
        <f t="shared" si="44"/>
        <v>0</v>
      </c>
      <c r="BN37" s="347">
        <f t="shared" si="45"/>
        <v>0</v>
      </c>
      <c r="BO37" s="343"/>
      <c r="BP37" s="343"/>
      <c r="BQ37" s="347">
        <f t="shared" si="46"/>
        <v>0</v>
      </c>
      <c r="BR37" s="343"/>
      <c r="BS37" s="343"/>
      <c r="BT37" s="347">
        <f t="shared" si="47"/>
        <v>0</v>
      </c>
      <c r="BU37" s="347">
        <f t="shared" si="48"/>
        <v>0</v>
      </c>
      <c r="BV37" s="17"/>
      <c r="BX37" s="15"/>
      <c r="BZ37" s="17"/>
      <c r="CB37" s="15"/>
      <c r="CC37" s="16">
        <f t="shared" si="16"/>
        <v>0</v>
      </c>
      <c r="CD37" s="16">
        <f t="shared" si="17"/>
        <v>0</v>
      </c>
      <c r="CE37" s="16">
        <f t="shared" si="18"/>
        <v>0</v>
      </c>
      <c r="CF37" s="16">
        <f t="shared" si="19"/>
        <v>0</v>
      </c>
      <c r="CG37" s="16">
        <f t="shared" si="20"/>
        <v>0</v>
      </c>
      <c r="CJ37" s="191">
        <f t="shared" si="21"/>
        <v>0</v>
      </c>
      <c r="CK37" s="191">
        <f t="shared" si="22"/>
        <v>0</v>
      </c>
      <c r="CL37" s="191">
        <f t="shared" si="23"/>
        <v>0</v>
      </c>
      <c r="CM37" s="191">
        <f t="shared" si="24"/>
        <v>0</v>
      </c>
      <c r="CN37" s="191" t="str">
        <f t="shared" si="25"/>
        <v/>
      </c>
      <c r="CO37" s="17"/>
      <c r="CQ37" s="15"/>
      <c r="CR37" s="16">
        <f>IF(N37="",,INDEX(Komp!$K$8:$K$10,N37,1))</f>
        <v>0</v>
      </c>
      <c r="CS37" s="16">
        <f>IF(O37="",,INDEX(Komp!$K$35:$K$40,O37,1))</f>
        <v>0</v>
      </c>
      <c r="CT37" s="16">
        <f>IF(O37="",,INDEX(Komp!$M$35:$M$40,O37,1))</f>
        <v>0</v>
      </c>
      <c r="CU37" s="16">
        <f>IF(P37="",,INDEX(Komp!$K$80:$K$81,P37,1))</f>
        <v>0</v>
      </c>
      <c r="CV37" s="16">
        <f>IF(Q37="",,INDEX(Komp!$K$108:$K$109,Q37,1))</f>
        <v>0</v>
      </c>
      <c r="CW37" s="191" t="str">
        <f t="shared" si="26"/>
        <v/>
      </c>
      <c r="CX37" s="17"/>
      <c r="CZ37" s="15"/>
      <c r="DA37" s="16" t="str">
        <f t="shared" si="27"/>
        <v/>
      </c>
      <c r="DB37" s="16">
        <f>IF(DA37="",,MATCH(DA37,Tab!$C$5:$C$22,0))</f>
        <v>0</v>
      </c>
      <c r="DC37" s="16">
        <f>IF(DB37=Tab!$D$22,1,0)</f>
        <v>0</v>
      </c>
      <c r="DD37" s="16">
        <f>IF(DB37=Tab!$D$21,1,0)</f>
        <v>0</v>
      </c>
      <c r="DE37" s="16">
        <f>IF(AND(DB37&gt;=Tab!$D$5,DB37&lt;=Tab!$D$20),1,0)</f>
        <v>0</v>
      </c>
      <c r="DF37" s="16">
        <f>IF(DE37=1,INDEX(Tab!$E$5:$E$20,DB37,1),)</f>
        <v>0</v>
      </c>
      <c r="DG37" s="17"/>
      <c r="DI37" s="15"/>
      <c r="DJ37" s="16" t="str">
        <f t="shared" si="28"/>
        <v/>
      </c>
      <c r="DL37" s="36" t="str">
        <f>IF(DD37=1,Projekt!$AH$129,"")</f>
        <v/>
      </c>
      <c r="DM37" s="36"/>
      <c r="DN37" s="36" t="str">
        <f>IF(DE37=1,INDEX(Projekt!$AB$98:$AB$113,DF37,1),"")</f>
        <v/>
      </c>
      <c r="DO37" s="36" t="str">
        <f>IF(DE37=1,INDEX(Projekt!$AH$98:$AH$113,DF37,1),"")</f>
        <v/>
      </c>
      <c r="DP37" s="36" t="str">
        <f t="shared" si="29"/>
        <v/>
      </c>
      <c r="DQ37" s="79"/>
      <c r="DR37" s="36"/>
      <c r="DS37" s="162"/>
      <c r="DT37" s="16" t="str">
        <f t="shared" si="30"/>
        <v/>
      </c>
      <c r="DU37" s="16" t="str">
        <f t="shared" si="31"/>
        <v/>
      </c>
      <c r="DV37" s="16" t="str">
        <f>IF(DE37=1,IF(DU37&lt;Tab!$M$77,1,IF(DU37&lt;Tab!$M$78,2,IF(DU37&lt;Tab!$M$79,3,IF(DU37&lt;Tab!$M$80,4,5)))),"")</f>
        <v/>
      </c>
      <c r="DW37" s="16" t="str">
        <f>IF(DE37=1,INDEX(Tab!$M$76:$M$81,DV37,1),"")</f>
        <v/>
      </c>
      <c r="DX37" s="16" t="str">
        <f>IF(DE37=1,INDEX(Tab!$M$76:$M$81,DV37+1,1),"")</f>
        <v/>
      </c>
      <c r="DY37" s="36" t="str">
        <f>IF(DE37=1,INDEX(Tab!$N$76:$AC$81,DV37,DF37),"")</f>
        <v/>
      </c>
      <c r="DZ37" s="36" t="str">
        <f>IF(DE37=1,INDEX(Tab!$N$76:$AC$81,DV37+1,DF37),"")</f>
        <v/>
      </c>
      <c r="EA37" s="36" t="str">
        <f t="shared" si="32"/>
        <v/>
      </c>
      <c r="EB37" s="36" t="str">
        <f t="shared" si="33"/>
        <v/>
      </c>
      <c r="EC37" s="79"/>
      <c r="ED37" s="36"/>
      <c r="EE37" s="15"/>
      <c r="EF37" s="16" t="str">
        <f t="shared" si="34"/>
        <v/>
      </c>
      <c r="EG37" s="16" t="str">
        <f t="shared" si="49"/>
        <v/>
      </c>
      <c r="EH37" s="16" t="str">
        <f>IF(DE37=1,IF(EG37&lt;Tab!$M$87,1,IF(EG37&lt;Tab!$M$88,2,IF(EG37&lt;Tab!$M$89,3,IF(EG37&lt;Tab!$M$90,4,5)))),"")</f>
        <v/>
      </c>
      <c r="EI37" s="16" t="str">
        <f>IF(DE37=1,INDEX(Tab!$M$86:$M$91,EH37,1),"")</f>
        <v/>
      </c>
      <c r="EJ37" s="16" t="str">
        <f>IF(DE37=1,INDEX(Tab!$M$86:$M$91,EH37+1,1),"")</f>
        <v/>
      </c>
      <c r="EK37" s="36" t="str">
        <f>IF(DE37=1,INDEX(Tab!$N$86:$AC$91,EH37,DF37),"")</f>
        <v/>
      </c>
      <c r="EL37" s="36" t="str">
        <f>IF(DE37=1,INDEX(Tab!$N$86:$AC$91,EH37+1,DF37),"")</f>
        <v/>
      </c>
      <c r="EM37" s="36">
        <f t="shared" si="35"/>
        <v>0</v>
      </c>
      <c r="EO37" s="74" t="b">
        <f t="shared" si="36"/>
        <v>0</v>
      </c>
      <c r="EP37" s="16">
        <f t="shared" si="37"/>
        <v>1</v>
      </c>
      <c r="EQ37" s="16">
        <f t="shared" si="38"/>
        <v>0</v>
      </c>
      <c r="ER37" s="16" t="str">
        <f t="shared" si="39"/>
        <v/>
      </c>
      <c r="ES37" s="17"/>
      <c r="EU37" s="15"/>
      <c r="EV37" s="191" t="str">
        <f t="shared" si="40"/>
        <v/>
      </c>
      <c r="EW37" s="191" t="str">
        <f t="shared" si="41"/>
        <v/>
      </c>
      <c r="EX37" s="17"/>
    </row>
    <row r="38" spans="2:154" s="16" customFormat="1" x14ac:dyDescent="0.2">
      <c r="B38" s="341"/>
      <c r="C38" s="541"/>
      <c r="D38" s="542"/>
      <c r="E38" s="25"/>
      <c r="F38" s="25"/>
      <c r="G38" s="25"/>
      <c r="H38" s="25"/>
      <c r="I38" s="25"/>
      <c r="J38" s="25"/>
      <c r="K38" s="25"/>
      <c r="L38" s="25"/>
      <c r="M38" s="339"/>
      <c r="N38" s="337"/>
      <c r="O38" s="25"/>
      <c r="P38" s="25"/>
      <c r="Q38" s="25"/>
      <c r="R38" s="27"/>
      <c r="S38" s="24"/>
      <c r="T38" s="24"/>
      <c r="U38" s="24"/>
      <c r="V38" s="24"/>
      <c r="W38" s="172" t="str">
        <f t="shared" si="0"/>
        <v/>
      </c>
      <c r="X38" s="46" t="str">
        <f t="shared" si="1"/>
        <v/>
      </c>
      <c r="Y38" s="28"/>
      <c r="Z38" s="27"/>
      <c r="AA38" s="25"/>
      <c r="AB38" s="25"/>
      <c r="AC38" s="184"/>
      <c r="AD38" s="44"/>
      <c r="AE38" s="176" t="str">
        <f t="shared" si="2"/>
        <v/>
      </c>
      <c r="AF38" s="44"/>
      <c r="AG38" s="46" t="str">
        <f t="shared" si="3"/>
        <v/>
      </c>
      <c r="AH38" s="28"/>
      <c r="AI38" s="27"/>
      <c r="AJ38" s="25"/>
      <c r="AK38" s="25"/>
      <c r="AL38" s="25"/>
      <c r="AM38" s="44"/>
      <c r="AN38" s="40"/>
      <c r="AO38" s="44"/>
      <c r="AP38" s="71" t="str">
        <f t="shared" si="4"/>
        <v/>
      </c>
      <c r="AQ38" s="44"/>
      <c r="AR38" s="46" t="str">
        <f t="shared" si="5"/>
        <v/>
      </c>
      <c r="AS38" s="156"/>
      <c r="AT38" s="80"/>
      <c r="AU38" s="46" t="str">
        <f t="shared" si="6"/>
        <v/>
      </c>
      <c r="AV38" s="80"/>
      <c r="AW38" s="46" t="str">
        <f t="shared" si="7"/>
        <v/>
      </c>
      <c r="AX38" s="28"/>
      <c r="AY38" s="27"/>
      <c r="AZ38" s="46">
        <f t="shared" si="8"/>
        <v>0</v>
      </c>
      <c r="BA38" s="46">
        <f t="shared" si="9"/>
        <v>0</v>
      </c>
      <c r="BB38" s="46">
        <f t="shared" si="10"/>
        <v>0</v>
      </c>
      <c r="BC38" s="46">
        <f t="shared" si="11"/>
        <v>0</v>
      </c>
      <c r="BD38" s="46">
        <f t="shared" si="12"/>
        <v>0</v>
      </c>
      <c r="BE38" s="46">
        <f t="shared" si="13"/>
        <v>0</v>
      </c>
      <c r="BF38" s="46">
        <f t="shared" si="14"/>
        <v>0</v>
      </c>
      <c r="BG38" s="46" t="str">
        <f t="shared" si="15"/>
        <v/>
      </c>
      <c r="BH38" s="17"/>
      <c r="BJ38" s="15"/>
      <c r="BK38" s="347">
        <f t="shared" si="42"/>
        <v>0</v>
      </c>
      <c r="BL38" s="347">
        <f t="shared" si="43"/>
        <v>0</v>
      </c>
      <c r="BM38" s="347">
        <f t="shared" si="44"/>
        <v>0</v>
      </c>
      <c r="BN38" s="347">
        <f t="shared" si="45"/>
        <v>0</v>
      </c>
      <c r="BO38" s="343"/>
      <c r="BP38" s="343"/>
      <c r="BQ38" s="347">
        <f t="shared" si="46"/>
        <v>0</v>
      </c>
      <c r="BR38" s="343"/>
      <c r="BS38" s="343"/>
      <c r="BT38" s="347">
        <f t="shared" si="47"/>
        <v>0</v>
      </c>
      <c r="BU38" s="347">
        <f t="shared" si="48"/>
        <v>0</v>
      </c>
      <c r="BV38" s="17"/>
      <c r="BX38" s="15"/>
      <c r="BZ38" s="17"/>
      <c r="CB38" s="15"/>
      <c r="CC38" s="16">
        <f t="shared" si="16"/>
        <v>0</v>
      </c>
      <c r="CD38" s="16">
        <f t="shared" si="17"/>
        <v>0</v>
      </c>
      <c r="CE38" s="16">
        <f t="shared" si="18"/>
        <v>0</v>
      </c>
      <c r="CF38" s="16">
        <f t="shared" si="19"/>
        <v>0</v>
      </c>
      <c r="CG38" s="16">
        <f t="shared" si="20"/>
        <v>0</v>
      </c>
      <c r="CJ38" s="191">
        <f t="shared" si="21"/>
        <v>0</v>
      </c>
      <c r="CK38" s="191">
        <f t="shared" si="22"/>
        <v>0</v>
      </c>
      <c r="CL38" s="191">
        <f t="shared" si="23"/>
        <v>0</v>
      </c>
      <c r="CM38" s="191">
        <f t="shared" si="24"/>
        <v>0</v>
      </c>
      <c r="CN38" s="191" t="str">
        <f t="shared" si="25"/>
        <v/>
      </c>
      <c r="CO38" s="17"/>
      <c r="CQ38" s="15"/>
      <c r="CR38" s="16">
        <f>IF(N38="",,INDEX(Komp!$K$8:$K$10,N38,1))</f>
        <v>0</v>
      </c>
      <c r="CS38" s="16">
        <f>IF(O38="",,INDEX(Komp!$K$35:$K$40,O38,1))</f>
        <v>0</v>
      </c>
      <c r="CT38" s="16">
        <f>IF(O38="",,INDEX(Komp!$M$35:$M$40,O38,1))</f>
        <v>0</v>
      </c>
      <c r="CU38" s="16">
        <f>IF(P38="",,INDEX(Komp!$K$80:$K$81,P38,1))</f>
        <v>0</v>
      </c>
      <c r="CV38" s="16">
        <f>IF(Q38="",,INDEX(Komp!$K$108:$K$109,Q38,1))</f>
        <v>0</v>
      </c>
      <c r="CW38" s="191" t="str">
        <f t="shared" si="26"/>
        <v/>
      </c>
      <c r="CX38" s="17"/>
      <c r="CZ38" s="15"/>
      <c r="DA38" s="16" t="str">
        <f t="shared" si="27"/>
        <v/>
      </c>
      <c r="DB38" s="16">
        <f>IF(DA38="",,MATCH(DA38,Tab!$C$5:$C$22,0))</f>
        <v>0</v>
      </c>
      <c r="DC38" s="16">
        <f>IF(DB38=Tab!$D$22,1,0)</f>
        <v>0</v>
      </c>
      <c r="DD38" s="16">
        <f>IF(DB38=Tab!$D$21,1,0)</f>
        <v>0</v>
      </c>
      <c r="DE38" s="16">
        <f>IF(AND(DB38&gt;=Tab!$D$5,DB38&lt;=Tab!$D$20),1,0)</f>
        <v>0</v>
      </c>
      <c r="DF38" s="16">
        <f>IF(DE38=1,INDEX(Tab!$E$5:$E$20,DB38,1),)</f>
        <v>0</v>
      </c>
      <c r="DG38" s="17"/>
      <c r="DI38" s="15"/>
      <c r="DJ38" s="16" t="str">
        <f t="shared" si="28"/>
        <v/>
      </c>
      <c r="DL38" s="36" t="str">
        <f>IF(DD38=1,Projekt!$AH$129,"")</f>
        <v/>
      </c>
      <c r="DM38" s="36"/>
      <c r="DN38" s="36" t="str">
        <f>IF(DE38=1,INDEX(Projekt!$AB$98:$AB$113,DF38,1),"")</f>
        <v/>
      </c>
      <c r="DO38" s="36" t="str">
        <f>IF(DE38=1,INDEX(Projekt!$AH$98:$AH$113,DF38,1),"")</f>
        <v/>
      </c>
      <c r="DP38" s="36" t="str">
        <f t="shared" si="29"/>
        <v/>
      </c>
      <c r="DQ38" s="79"/>
      <c r="DR38" s="36"/>
      <c r="DS38" s="162"/>
      <c r="DT38" s="16" t="str">
        <f t="shared" si="30"/>
        <v/>
      </c>
      <c r="DU38" s="16" t="str">
        <f t="shared" si="31"/>
        <v/>
      </c>
      <c r="DV38" s="16" t="str">
        <f>IF(DE38=1,IF(DU38&lt;Tab!$M$77,1,IF(DU38&lt;Tab!$M$78,2,IF(DU38&lt;Tab!$M$79,3,IF(DU38&lt;Tab!$M$80,4,5)))),"")</f>
        <v/>
      </c>
      <c r="DW38" s="16" t="str">
        <f>IF(DE38=1,INDEX(Tab!$M$76:$M$81,DV38,1),"")</f>
        <v/>
      </c>
      <c r="DX38" s="16" t="str">
        <f>IF(DE38=1,INDEX(Tab!$M$76:$M$81,DV38+1,1),"")</f>
        <v/>
      </c>
      <c r="DY38" s="36" t="str">
        <f>IF(DE38=1,INDEX(Tab!$N$76:$AC$81,DV38,DF38),"")</f>
        <v/>
      </c>
      <c r="DZ38" s="36" t="str">
        <f>IF(DE38=1,INDEX(Tab!$N$76:$AC$81,DV38+1,DF38),"")</f>
        <v/>
      </c>
      <c r="EA38" s="36" t="str">
        <f t="shared" si="32"/>
        <v/>
      </c>
      <c r="EB38" s="36" t="str">
        <f t="shared" si="33"/>
        <v/>
      </c>
      <c r="EC38" s="79"/>
      <c r="ED38" s="36"/>
      <c r="EE38" s="15"/>
      <c r="EF38" s="16" t="str">
        <f t="shared" si="34"/>
        <v/>
      </c>
      <c r="EG38" s="16" t="str">
        <f t="shared" si="49"/>
        <v/>
      </c>
      <c r="EH38" s="16" t="str">
        <f>IF(DE38=1,IF(EG38&lt;Tab!$M$87,1,IF(EG38&lt;Tab!$M$88,2,IF(EG38&lt;Tab!$M$89,3,IF(EG38&lt;Tab!$M$90,4,5)))),"")</f>
        <v/>
      </c>
      <c r="EI38" s="16" t="str">
        <f>IF(DE38=1,INDEX(Tab!$M$86:$M$91,EH38,1),"")</f>
        <v/>
      </c>
      <c r="EJ38" s="16" t="str">
        <f>IF(DE38=1,INDEX(Tab!$M$86:$M$91,EH38+1,1),"")</f>
        <v/>
      </c>
      <c r="EK38" s="36" t="str">
        <f>IF(DE38=1,INDEX(Tab!$N$86:$AC$91,EH38,DF38),"")</f>
        <v/>
      </c>
      <c r="EL38" s="36" t="str">
        <f>IF(DE38=1,INDEX(Tab!$N$86:$AC$91,EH38+1,DF38),"")</f>
        <v/>
      </c>
      <c r="EM38" s="36">
        <f t="shared" si="35"/>
        <v>0</v>
      </c>
      <c r="EO38" s="74" t="b">
        <f t="shared" si="36"/>
        <v>0</v>
      </c>
      <c r="EP38" s="16">
        <f t="shared" si="37"/>
        <v>1</v>
      </c>
      <c r="EQ38" s="16">
        <f t="shared" si="38"/>
        <v>0</v>
      </c>
      <c r="ER38" s="16" t="str">
        <f t="shared" si="39"/>
        <v/>
      </c>
      <c r="ES38" s="17"/>
      <c r="EU38" s="15"/>
      <c r="EV38" s="191" t="str">
        <f t="shared" si="40"/>
        <v/>
      </c>
      <c r="EW38" s="191" t="str">
        <f t="shared" si="41"/>
        <v/>
      </c>
      <c r="EX38" s="17"/>
    </row>
    <row r="39" spans="2:154" s="16" customFormat="1" x14ac:dyDescent="0.2">
      <c r="B39" s="341"/>
      <c r="C39" s="541"/>
      <c r="D39" s="542"/>
      <c r="E39" s="25"/>
      <c r="F39" s="25"/>
      <c r="G39" s="25"/>
      <c r="H39" s="25"/>
      <c r="I39" s="25"/>
      <c r="J39" s="25"/>
      <c r="K39" s="25"/>
      <c r="L39" s="25"/>
      <c r="M39" s="339"/>
      <c r="N39" s="337"/>
      <c r="O39" s="25"/>
      <c r="P39" s="25"/>
      <c r="Q39" s="25"/>
      <c r="R39" s="27"/>
      <c r="S39" s="24"/>
      <c r="T39" s="24"/>
      <c r="U39" s="24"/>
      <c r="V39" s="24"/>
      <c r="W39" s="172" t="str">
        <f t="shared" si="0"/>
        <v/>
      </c>
      <c r="X39" s="46" t="str">
        <f t="shared" si="1"/>
        <v/>
      </c>
      <c r="Y39" s="28"/>
      <c r="Z39" s="27"/>
      <c r="AA39" s="25"/>
      <c r="AB39" s="25"/>
      <c r="AC39" s="184"/>
      <c r="AD39" s="44"/>
      <c r="AE39" s="176" t="str">
        <f t="shared" si="2"/>
        <v/>
      </c>
      <c r="AF39" s="44"/>
      <c r="AG39" s="46" t="str">
        <f t="shared" si="3"/>
        <v/>
      </c>
      <c r="AH39" s="28"/>
      <c r="AI39" s="27"/>
      <c r="AJ39" s="25"/>
      <c r="AK39" s="25"/>
      <c r="AL39" s="25"/>
      <c r="AM39" s="44"/>
      <c r="AN39" s="40"/>
      <c r="AO39" s="44"/>
      <c r="AP39" s="71" t="str">
        <f t="shared" si="4"/>
        <v/>
      </c>
      <c r="AQ39" s="44"/>
      <c r="AR39" s="46" t="str">
        <f t="shared" si="5"/>
        <v/>
      </c>
      <c r="AS39" s="156"/>
      <c r="AT39" s="80"/>
      <c r="AU39" s="46" t="str">
        <f t="shared" si="6"/>
        <v/>
      </c>
      <c r="AV39" s="80"/>
      <c r="AW39" s="46" t="str">
        <f t="shared" si="7"/>
        <v/>
      </c>
      <c r="AX39" s="28"/>
      <c r="AY39" s="27"/>
      <c r="AZ39" s="46">
        <f t="shared" si="8"/>
        <v>0</v>
      </c>
      <c r="BA39" s="46">
        <f t="shared" si="9"/>
        <v>0</v>
      </c>
      <c r="BB39" s="46">
        <f t="shared" si="10"/>
        <v>0</v>
      </c>
      <c r="BC39" s="46">
        <f t="shared" si="11"/>
        <v>0</v>
      </c>
      <c r="BD39" s="46">
        <f t="shared" si="12"/>
        <v>0</v>
      </c>
      <c r="BE39" s="46">
        <f t="shared" si="13"/>
        <v>0</v>
      </c>
      <c r="BF39" s="46">
        <f t="shared" si="14"/>
        <v>0</v>
      </c>
      <c r="BG39" s="46" t="str">
        <f t="shared" si="15"/>
        <v/>
      </c>
      <c r="BH39" s="17"/>
      <c r="BJ39" s="15"/>
      <c r="BK39" s="347">
        <f t="shared" si="42"/>
        <v>0</v>
      </c>
      <c r="BL39" s="347">
        <f t="shared" si="43"/>
        <v>0</v>
      </c>
      <c r="BM39" s="347">
        <f t="shared" si="44"/>
        <v>0</v>
      </c>
      <c r="BN39" s="347">
        <f t="shared" si="45"/>
        <v>0</v>
      </c>
      <c r="BO39" s="343"/>
      <c r="BP39" s="343"/>
      <c r="BQ39" s="347">
        <f t="shared" si="46"/>
        <v>0</v>
      </c>
      <c r="BR39" s="343"/>
      <c r="BS39" s="343"/>
      <c r="BT39" s="347">
        <f t="shared" si="47"/>
        <v>0</v>
      </c>
      <c r="BU39" s="347">
        <f t="shared" si="48"/>
        <v>0</v>
      </c>
      <c r="BV39" s="17"/>
      <c r="BX39" s="15"/>
      <c r="BZ39" s="17"/>
      <c r="CB39" s="15"/>
      <c r="CC39" s="16">
        <f t="shared" si="16"/>
        <v>0</v>
      </c>
      <c r="CD39" s="16">
        <f t="shared" si="17"/>
        <v>0</v>
      </c>
      <c r="CE39" s="16">
        <f t="shared" si="18"/>
        <v>0</v>
      </c>
      <c r="CF39" s="16">
        <f t="shared" si="19"/>
        <v>0</v>
      </c>
      <c r="CG39" s="16">
        <f t="shared" si="20"/>
        <v>0</v>
      </c>
      <c r="CJ39" s="191">
        <f t="shared" si="21"/>
        <v>0</v>
      </c>
      <c r="CK39" s="191">
        <f t="shared" si="22"/>
        <v>0</v>
      </c>
      <c r="CL39" s="191">
        <f t="shared" si="23"/>
        <v>0</v>
      </c>
      <c r="CM39" s="191">
        <f t="shared" si="24"/>
        <v>0</v>
      </c>
      <c r="CN39" s="191" t="str">
        <f t="shared" si="25"/>
        <v/>
      </c>
      <c r="CO39" s="17"/>
      <c r="CQ39" s="15"/>
      <c r="CR39" s="16">
        <f>IF(N39="",,INDEX(Komp!$K$8:$K$10,N39,1))</f>
        <v>0</v>
      </c>
      <c r="CS39" s="16">
        <f>IF(O39="",,INDEX(Komp!$K$35:$K$40,O39,1))</f>
        <v>0</v>
      </c>
      <c r="CT39" s="16">
        <f>IF(O39="",,INDEX(Komp!$M$35:$M$40,O39,1))</f>
        <v>0</v>
      </c>
      <c r="CU39" s="16">
        <f>IF(P39="",,INDEX(Komp!$K$80:$K$81,P39,1))</f>
        <v>0</v>
      </c>
      <c r="CV39" s="16">
        <f>IF(Q39="",,INDEX(Komp!$K$108:$K$109,Q39,1))</f>
        <v>0</v>
      </c>
      <c r="CW39" s="191" t="str">
        <f t="shared" si="26"/>
        <v/>
      </c>
      <c r="CX39" s="17"/>
      <c r="CZ39" s="15"/>
      <c r="DA39" s="16" t="str">
        <f t="shared" si="27"/>
        <v/>
      </c>
      <c r="DB39" s="16">
        <f>IF(DA39="",,MATCH(DA39,Tab!$C$5:$C$22,0))</f>
        <v>0</v>
      </c>
      <c r="DC39" s="16">
        <f>IF(DB39=Tab!$D$22,1,0)</f>
        <v>0</v>
      </c>
      <c r="DD39" s="16">
        <f>IF(DB39=Tab!$D$21,1,0)</f>
        <v>0</v>
      </c>
      <c r="DE39" s="16">
        <f>IF(AND(DB39&gt;=Tab!$D$5,DB39&lt;=Tab!$D$20),1,0)</f>
        <v>0</v>
      </c>
      <c r="DF39" s="16">
        <f>IF(DE39=1,INDEX(Tab!$E$5:$E$20,DB39,1),)</f>
        <v>0</v>
      </c>
      <c r="DG39" s="17"/>
      <c r="DI39" s="15"/>
      <c r="DJ39" s="16" t="str">
        <f t="shared" si="28"/>
        <v/>
      </c>
      <c r="DL39" s="36" t="str">
        <f>IF(DD39=1,Projekt!$AH$129,"")</f>
        <v/>
      </c>
      <c r="DM39" s="36"/>
      <c r="DN39" s="36" t="str">
        <f>IF(DE39=1,INDEX(Projekt!$AB$98:$AB$113,DF39,1),"")</f>
        <v/>
      </c>
      <c r="DO39" s="36" t="str">
        <f>IF(DE39=1,INDEX(Projekt!$AH$98:$AH$113,DF39,1),"")</f>
        <v/>
      </c>
      <c r="DP39" s="36" t="str">
        <f t="shared" si="29"/>
        <v/>
      </c>
      <c r="DQ39" s="79"/>
      <c r="DR39" s="36"/>
      <c r="DS39" s="162"/>
      <c r="DT39" s="16" t="str">
        <f t="shared" si="30"/>
        <v/>
      </c>
      <c r="DU39" s="16" t="str">
        <f t="shared" si="31"/>
        <v/>
      </c>
      <c r="DV39" s="16" t="str">
        <f>IF(DE39=1,IF(DU39&lt;Tab!$M$77,1,IF(DU39&lt;Tab!$M$78,2,IF(DU39&lt;Tab!$M$79,3,IF(DU39&lt;Tab!$M$80,4,5)))),"")</f>
        <v/>
      </c>
      <c r="DW39" s="16" t="str">
        <f>IF(DE39=1,INDEX(Tab!$M$76:$M$81,DV39,1),"")</f>
        <v/>
      </c>
      <c r="DX39" s="16" t="str">
        <f>IF(DE39=1,INDEX(Tab!$M$76:$M$81,DV39+1,1),"")</f>
        <v/>
      </c>
      <c r="DY39" s="36" t="str">
        <f>IF(DE39=1,INDEX(Tab!$N$76:$AC$81,DV39,DF39),"")</f>
        <v/>
      </c>
      <c r="DZ39" s="36" t="str">
        <f>IF(DE39=1,INDEX(Tab!$N$76:$AC$81,DV39+1,DF39),"")</f>
        <v/>
      </c>
      <c r="EA39" s="36" t="str">
        <f t="shared" si="32"/>
        <v/>
      </c>
      <c r="EB39" s="36" t="str">
        <f t="shared" si="33"/>
        <v/>
      </c>
      <c r="EC39" s="79"/>
      <c r="ED39" s="36"/>
      <c r="EE39" s="15"/>
      <c r="EF39" s="16" t="str">
        <f t="shared" si="34"/>
        <v/>
      </c>
      <c r="EG39" s="16" t="str">
        <f t="shared" si="49"/>
        <v/>
      </c>
      <c r="EH39" s="16" t="str">
        <f>IF(DE39=1,IF(EG39&lt;Tab!$M$87,1,IF(EG39&lt;Tab!$M$88,2,IF(EG39&lt;Tab!$M$89,3,IF(EG39&lt;Tab!$M$90,4,5)))),"")</f>
        <v/>
      </c>
      <c r="EI39" s="16" t="str">
        <f>IF(DE39=1,INDEX(Tab!$M$86:$M$91,EH39,1),"")</f>
        <v/>
      </c>
      <c r="EJ39" s="16" t="str">
        <f>IF(DE39=1,INDEX(Tab!$M$86:$M$91,EH39+1,1),"")</f>
        <v/>
      </c>
      <c r="EK39" s="36" t="str">
        <f>IF(DE39=1,INDEX(Tab!$N$86:$AC$91,EH39,DF39),"")</f>
        <v/>
      </c>
      <c r="EL39" s="36" t="str">
        <f>IF(DE39=1,INDEX(Tab!$N$86:$AC$91,EH39+1,DF39),"")</f>
        <v/>
      </c>
      <c r="EM39" s="36">
        <f t="shared" si="35"/>
        <v>0</v>
      </c>
      <c r="EO39" s="74" t="b">
        <f t="shared" si="36"/>
        <v>0</v>
      </c>
      <c r="EP39" s="16">
        <f t="shared" si="37"/>
        <v>1</v>
      </c>
      <c r="EQ39" s="16">
        <f t="shared" si="38"/>
        <v>0</v>
      </c>
      <c r="ER39" s="16" t="str">
        <f t="shared" si="39"/>
        <v/>
      </c>
      <c r="ES39" s="17"/>
      <c r="EU39" s="15"/>
      <c r="EV39" s="191" t="str">
        <f t="shared" si="40"/>
        <v/>
      </c>
      <c r="EW39" s="191" t="str">
        <f t="shared" si="41"/>
        <v/>
      </c>
      <c r="EX39" s="17"/>
    </row>
    <row r="40" spans="2:154" s="16" customFormat="1" x14ac:dyDescent="0.2">
      <c r="B40" s="341"/>
      <c r="C40" s="541"/>
      <c r="D40" s="542"/>
      <c r="E40" s="25"/>
      <c r="F40" s="25"/>
      <c r="G40" s="25"/>
      <c r="H40" s="25"/>
      <c r="I40" s="25"/>
      <c r="J40" s="25"/>
      <c r="K40" s="25"/>
      <c r="L40" s="25"/>
      <c r="M40" s="339"/>
      <c r="N40" s="337"/>
      <c r="O40" s="25"/>
      <c r="P40" s="25"/>
      <c r="Q40" s="25"/>
      <c r="R40" s="27"/>
      <c r="S40" s="24"/>
      <c r="T40" s="24"/>
      <c r="U40" s="24"/>
      <c r="V40" s="24"/>
      <c r="W40" s="172" t="str">
        <f t="shared" si="0"/>
        <v/>
      </c>
      <c r="X40" s="46" t="str">
        <f t="shared" si="1"/>
        <v/>
      </c>
      <c r="Y40" s="28"/>
      <c r="Z40" s="27"/>
      <c r="AA40" s="25"/>
      <c r="AB40" s="25"/>
      <c r="AC40" s="184"/>
      <c r="AD40" s="44"/>
      <c r="AE40" s="176" t="str">
        <f t="shared" si="2"/>
        <v/>
      </c>
      <c r="AF40" s="44"/>
      <c r="AG40" s="46" t="str">
        <f t="shared" si="3"/>
        <v/>
      </c>
      <c r="AH40" s="28"/>
      <c r="AI40" s="27"/>
      <c r="AJ40" s="25"/>
      <c r="AK40" s="25"/>
      <c r="AL40" s="25"/>
      <c r="AM40" s="44"/>
      <c r="AN40" s="40"/>
      <c r="AO40" s="44"/>
      <c r="AP40" s="71" t="str">
        <f t="shared" si="4"/>
        <v/>
      </c>
      <c r="AQ40" s="44"/>
      <c r="AR40" s="46" t="str">
        <f t="shared" si="5"/>
        <v/>
      </c>
      <c r="AS40" s="156"/>
      <c r="AT40" s="80"/>
      <c r="AU40" s="46" t="str">
        <f t="shared" si="6"/>
        <v/>
      </c>
      <c r="AV40" s="80"/>
      <c r="AW40" s="46" t="str">
        <f t="shared" si="7"/>
        <v/>
      </c>
      <c r="AX40" s="28"/>
      <c r="AY40" s="27"/>
      <c r="AZ40" s="46">
        <f t="shared" si="8"/>
        <v>0</v>
      </c>
      <c r="BA40" s="46">
        <f t="shared" si="9"/>
        <v>0</v>
      </c>
      <c r="BB40" s="46">
        <f t="shared" si="10"/>
        <v>0</v>
      </c>
      <c r="BC40" s="46">
        <f t="shared" si="11"/>
        <v>0</v>
      </c>
      <c r="BD40" s="46">
        <f t="shared" si="12"/>
        <v>0</v>
      </c>
      <c r="BE40" s="46">
        <f t="shared" si="13"/>
        <v>0</v>
      </c>
      <c r="BF40" s="46">
        <f t="shared" si="14"/>
        <v>0</v>
      </c>
      <c r="BG40" s="46" t="str">
        <f t="shared" si="15"/>
        <v/>
      </c>
      <c r="BH40" s="17"/>
      <c r="BJ40" s="15"/>
      <c r="BK40" s="347">
        <f t="shared" si="42"/>
        <v>0</v>
      </c>
      <c r="BL40" s="347">
        <f t="shared" si="43"/>
        <v>0</v>
      </c>
      <c r="BM40" s="347">
        <f t="shared" si="44"/>
        <v>0</v>
      </c>
      <c r="BN40" s="347">
        <f t="shared" si="45"/>
        <v>0</v>
      </c>
      <c r="BO40" s="343"/>
      <c r="BP40" s="343"/>
      <c r="BQ40" s="347">
        <f t="shared" si="46"/>
        <v>0</v>
      </c>
      <c r="BR40" s="343"/>
      <c r="BS40" s="343"/>
      <c r="BT40" s="347">
        <f t="shared" si="47"/>
        <v>0</v>
      </c>
      <c r="BU40" s="347">
        <f t="shared" si="48"/>
        <v>0</v>
      </c>
      <c r="BV40" s="17"/>
      <c r="BX40" s="15"/>
      <c r="BZ40" s="17"/>
      <c r="CB40" s="15"/>
      <c r="CC40" s="16">
        <f t="shared" si="16"/>
        <v>0</v>
      </c>
      <c r="CD40" s="16">
        <f t="shared" si="17"/>
        <v>0</v>
      </c>
      <c r="CE40" s="16">
        <f t="shared" si="18"/>
        <v>0</v>
      </c>
      <c r="CF40" s="16">
        <f t="shared" si="19"/>
        <v>0</v>
      </c>
      <c r="CG40" s="16">
        <f t="shared" si="20"/>
        <v>0</v>
      </c>
      <c r="CJ40" s="191">
        <f t="shared" si="21"/>
        <v>0</v>
      </c>
      <c r="CK40" s="191">
        <f t="shared" si="22"/>
        <v>0</v>
      </c>
      <c r="CL40" s="191">
        <f t="shared" si="23"/>
        <v>0</v>
      </c>
      <c r="CM40" s="191">
        <f t="shared" si="24"/>
        <v>0</v>
      </c>
      <c r="CN40" s="191" t="str">
        <f t="shared" si="25"/>
        <v/>
      </c>
      <c r="CO40" s="17"/>
      <c r="CQ40" s="15"/>
      <c r="CR40" s="16">
        <f>IF(N40="",,INDEX(Komp!$K$8:$K$10,N40,1))</f>
        <v>0</v>
      </c>
      <c r="CS40" s="16">
        <f>IF(O40="",,INDEX(Komp!$K$35:$K$40,O40,1))</f>
        <v>0</v>
      </c>
      <c r="CT40" s="16">
        <f>IF(O40="",,INDEX(Komp!$M$35:$M$40,O40,1))</f>
        <v>0</v>
      </c>
      <c r="CU40" s="16">
        <f>IF(P40="",,INDEX(Komp!$K$80:$K$81,P40,1))</f>
        <v>0</v>
      </c>
      <c r="CV40" s="16">
        <f>IF(Q40="",,INDEX(Komp!$K$108:$K$109,Q40,1))</f>
        <v>0</v>
      </c>
      <c r="CW40" s="191" t="str">
        <f t="shared" si="26"/>
        <v/>
      </c>
      <c r="CX40" s="17"/>
      <c r="CZ40" s="15"/>
      <c r="DA40" s="16" t="str">
        <f t="shared" si="27"/>
        <v/>
      </c>
      <c r="DB40" s="16">
        <f>IF(DA40="",,MATCH(DA40,Tab!$C$5:$C$22,0))</f>
        <v>0</v>
      </c>
      <c r="DC40" s="16">
        <f>IF(DB40=Tab!$D$22,1,0)</f>
        <v>0</v>
      </c>
      <c r="DD40" s="16">
        <f>IF(DB40=Tab!$D$21,1,0)</f>
        <v>0</v>
      </c>
      <c r="DE40" s="16">
        <f>IF(AND(DB40&gt;=Tab!$D$5,DB40&lt;=Tab!$D$20),1,0)</f>
        <v>0</v>
      </c>
      <c r="DF40" s="16">
        <f>IF(DE40=1,INDEX(Tab!$E$5:$E$20,DB40,1),)</f>
        <v>0</v>
      </c>
      <c r="DG40" s="17"/>
      <c r="DI40" s="15"/>
      <c r="DJ40" s="16" t="str">
        <f t="shared" si="28"/>
        <v/>
      </c>
      <c r="DL40" s="36" t="str">
        <f>IF(DD40=1,Projekt!$AH$129,"")</f>
        <v/>
      </c>
      <c r="DM40" s="36"/>
      <c r="DN40" s="36" t="str">
        <f>IF(DE40=1,INDEX(Projekt!$AB$98:$AB$113,DF40,1),"")</f>
        <v/>
      </c>
      <c r="DO40" s="36" t="str">
        <f>IF(DE40=1,INDEX(Projekt!$AH$98:$AH$113,DF40,1),"")</f>
        <v/>
      </c>
      <c r="DP40" s="36" t="str">
        <f t="shared" si="29"/>
        <v/>
      </c>
      <c r="DQ40" s="79"/>
      <c r="DR40" s="36"/>
      <c r="DS40" s="162"/>
      <c r="DT40" s="16" t="str">
        <f t="shared" si="30"/>
        <v/>
      </c>
      <c r="DU40" s="16" t="str">
        <f t="shared" si="31"/>
        <v/>
      </c>
      <c r="DV40" s="16" t="str">
        <f>IF(DE40=1,IF(DU40&lt;Tab!$M$77,1,IF(DU40&lt;Tab!$M$78,2,IF(DU40&lt;Tab!$M$79,3,IF(DU40&lt;Tab!$M$80,4,5)))),"")</f>
        <v/>
      </c>
      <c r="DW40" s="16" t="str">
        <f>IF(DE40=1,INDEX(Tab!$M$76:$M$81,DV40,1),"")</f>
        <v/>
      </c>
      <c r="DX40" s="16" t="str">
        <f>IF(DE40=1,INDEX(Tab!$M$76:$M$81,DV40+1,1),"")</f>
        <v/>
      </c>
      <c r="DY40" s="36" t="str">
        <f>IF(DE40=1,INDEX(Tab!$N$76:$AC$81,DV40,DF40),"")</f>
        <v/>
      </c>
      <c r="DZ40" s="36" t="str">
        <f>IF(DE40=1,INDEX(Tab!$N$76:$AC$81,DV40+1,DF40),"")</f>
        <v/>
      </c>
      <c r="EA40" s="36" t="str">
        <f t="shared" si="32"/>
        <v/>
      </c>
      <c r="EB40" s="36" t="str">
        <f t="shared" si="33"/>
        <v/>
      </c>
      <c r="EC40" s="79"/>
      <c r="ED40" s="36"/>
      <c r="EE40" s="15"/>
      <c r="EF40" s="16" t="str">
        <f t="shared" si="34"/>
        <v/>
      </c>
      <c r="EG40" s="16" t="str">
        <f t="shared" si="49"/>
        <v/>
      </c>
      <c r="EH40" s="16" t="str">
        <f>IF(DE40=1,IF(EG40&lt;Tab!$M$87,1,IF(EG40&lt;Tab!$M$88,2,IF(EG40&lt;Tab!$M$89,3,IF(EG40&lt;Tab!$M$90,4,5)))),"")</f>
        <v/>
      </c>
      <c r="EI40" s="16" t="str">
        <f>IF(DE40=1,INDEX(Tab!$M$86:$M$91,EH40,1),"")</f>
        <v/>
      </c>
      <c r="EJ40" s="16" t="str">
        <f>IF(DE40=1,INDEX(Tab!$M$86:$M$91,EH40+1,1),"")</f>
        <v/>
      </c>
      <c r="EK40" s="36" t="str">
        <f>IF(DE40=1,INDEX(Tab!$N$86:$AC$91,EH40,DF40),"")</f>
        <v/>
      </c>
      <c r="EL40" s="36" t="str">
        <f>IF(DE40=1,INDEX(Tab!$N$86:$AC$91,EH40+1,DF40),"")</f>
        <v/>
      </c>
      <c r="EM40" s="36">
        <f t="shared" si="35"/>
        <v>0</v>
      </c>
      <c r="EO40" s="74" t="b">
        <f t="shared" si="36"/>
        <v>0</v>
      </c>
      <c r="EP40" s="16">
        <f t="shared" si="37"/>
        <v>1</v>
      </c>
      <c r="EQ40" s="16">
        <f t="shared" si="38"/>
        <v>0</v>
      </c>
      <c r="ER40" s="16" t="str">
        <f t="shared" si="39"/>
        <v/>
      </c>
      <c r="ES40" s="17"/>
      <c r="EU40" s="15"/>
      <c r="EV40" s="191" t="str">
        <f t="shared" si="40"/>
        <v/>
      </c>
      <c r="EW40" s="191" t="str">
        <f t="shared" si="41"/>
        <v/>
      </c>
      <c r="EX40" s="17"/>
    </row>
    <row r="41" spans="2:154" s="16" customFormat="1" x14ac:dyDescent="0.2">
      <c r="B41" s="341"/>
      <c r="C41" s="541"/>
      <c r="D41" s="542"/>
      <c r="E41" s="25"/>
      <c r="F41" s="25"/>
      <c r="G41" s="25"/>
      <c r="H41" s="25"/>
      <c r="I41" s="25"/>
      <c r="J41" s="25"/>
      <c r="K41" s="25"/>
      <c r="L41" s="25"/>
      <c r="M41" s="339"/>
      <c r="N41" s="337"/>
      <c r="O41" s="25"/>
      <c r="P41" s="25"/>
      <c r="Q41" s="25"/>
      <c r="R41" s="27"/>
      <c r="S41" s="24"/>
      <c r="T41" s="24"/>
      <c r="U41" s="24"/>
      <c r="V41" s="24"/>
      <c r="W41" s="172" t="str">
        <f t="shared" si="0"/>
        <v/>
      </c>
      <c r="X41" s="46" t="str">
        <f t="shared" si="1"/>
        <v/>
      </c>
      <c r="Y41" s="28"/>
      <c r="Z41" s="27"/>
      <c r="AA41" s="25"/>
      <c r="AB41" s="25"/>
      <c r="AC41" s="184"/>
      <c r="AD41" s="44"/>
      <c r="AE41" s="176" t="str">
        <f t="shared" si="2"/>
        <v/>
      </c>
      <c r="AF41" s="44"/>
      <c r="AG41" s="46" t="str">
        <f t="shared" si="3"/>
        <v/>
      </c>
      <c r="AH41" s="28"/>
      <c r="AI41" s="27"/>
      <c r="AJ41" s="25"/>
      <c r="AK41" s="25"/>
      <c r="AL41" s="25"/>
      <c r="AM41" s="44"/>
      <c r="AN41" s="40"/>
      <c r="AO41" s="44"/>
      <c r="AP41" s="71" t="str">
        <f t="shared" si="4"/>
        <v/>
      </c>
      <c r="AQ41" s="44"/>
      <c r="AR41" s="46" t="str">
        <f t="shared" si="5"/>
        <v/>
      </c>
      <c r="AS41" s="156"/>
      <c r="AT41" s="80"/>
      <c r="AU41" s="46" t="str">
        <f t="shared" si="6"/>
        <v/>
      </c>
      <c r="AV41" s="80"/>
      <c r="AW41" s="46" t="str">
        <f t="shared" si="7"/>
        <v/>
      </c>
      <c r="AX41" s="28"/>
      <c r="AY41" s="27"/>
      <c r="AZ41" s="46">
        <f t="shared" si="8"/>
        <v>0</v>
      </c>
      <c r="BA41" s="46">
        <f t="shared" si="9"/>
        <v>0</v>
      </c>
      <c r="BB41" s="46">
        <f t="shared" si="10"/>
        <v>0</v>
      </c>
      <c r="BC41" s="46">
        <f t="shared" si="11"/>
        <v>0</v>
      </c>
      <c r="BD41" s="46">
        <f t="shared" si="12"/>
        <v>0</v>
      </c>
      <c r="BE41" s="46">
        <f t="shared" si="13"/>
        <v>0</v>
      </c>
      <c r="BF41" s="46">
        <f t="shared" si="14"/>
        <v>0</v>
      </c>
      <c r="BG41" s="46" t="str">
        <f t="shared" si="15"/>
        <v/>
      </c>
      <c r="BH41" s="17"/>
      <c r="BJ41" s="15"/>
      <c r="BK41" s="347">
        <f t="shared" si="42"/>
        <v>0</v>
      </c>
      <c r="BL41" s="347">
        <f t="shared" si="43"/>
        <v>0</v>
      </c>
      <c r="BM41" s="347">
        <f t="shared" si="44"/>
        <v>0</v>
      </c>
      <c r="BN41" s="347">
        <f t="shared" si="45"/>
        <v>0</v>
      </c>
      <c r="BO41" s="343"/>
      <c r="BP41" s="343"/>
      <c r="BQ41" s="347">
        <f t="shared" si="46"/>
        <v>0</v>
      </c>
      <c r="BR41" s="343"/>
      <c r="BS41" s="343"/>
      <c r="BT41" s="347">
        <f t="shared" si="47"/>
        <v>0</v>
      </c>
      <c r="BU41" s="347">
        <f t="shared" si="48"/>
        <v>0</v>
      </c>
      <c r="BV41" s="17"/>
      <c r="BX41" s="15"/>
      <c r="BZ41" s="17"/>
      <c r="CB41" s="15"/>
      <c r="CC41" s="16">
        <f t="shared" si="16"/>
        <v>0</v>
      </c>
      <c r="CD41" s="16">
        <f t="shared" si="17"/>
        <v>0</v>
      </c>
      <c r="CE41" s="16">
        <f t="shared" si="18"/>
        <v>0</v>
      </c>
      <c r="CF41" s="16">
        <f t="shared" si="19"/>
        <v>0</v>
      </c>
      <c r="CG41" s="16">
        <f t="shared" si="20"/>
        <v>0</v>
      </c>
      <c r="CJ41" s="191">
        <f t="shared" si="21"/>
        <v>0</v>
      </c>
      <c r="CK41" s="191">
        <f t="shared" si="22"/>
        <v>0</v>
      </c>
      <c r="CL41" s="191">
        <f t="shared" si="23"/>
        <v>0</v>
      </c>
      <c r="CM41" s="191">
        <f t="shared" si="24"/>
        <v>0</v>
      </c>
      <c r="CN41" s="191" t="str">
        <f t="shared" si="25"/>
        <v/>
      </c>
      <c r="CO41" s="17"/>
      <c r="CQ41" s="15"/>
      <c r="CR41" s="16">
        <f>IF(N41="",,INDEX(Komp!$K$8:$K$10,N41,1))</f>
        <v>0</v>
      </c>
      <c r="CS41" s="16">
        <f>IF(O41="",,INDEX(Komp!$K$35:$K$40,O41,1))</f>
        <v>0</v>
      </c>
      <c r="CT41" s="16">
        <f>IF(O41="",,INDEX(Komp!$M$35:$M$40,O41,1))</f>
        <v>0</v>
      </c>
      <c r="CU41" s="16">
        <f>IF(P41="",,INDEX(Komp!$K$80:$K$81,P41,1))</f>
        <v>0</v>
      </c>
      <c r="CV41" s="16">
        <f>IF(Q41="",,INDEX(Komp!$K$108:$K$109,Q41,1))</f>
        <v>0</v>
      </c>
      <c r="CW41" s="191" t="str">
        <f t="shared" si="26"/>
        <v/>
      </c>
      <c r="CX41" s="17"/>
      <c r="CZ41" s="15"/>
      <c r="DA41" s="16" t="str">
        <f t="shared" si="27"/>
        <v/>
      </c>
      <c r="DB41" s="16">
        <f>IF(DA41="",,MATCH(DA41,Tab!$C$5:$C$22,0))</f>
        <v>0</v>
      </c>
      <c r="DC41" s="16">
        <f>IF(DB41=Tab!$D$22,1,0)</f>
        <v>0</v>
      </c>
      <c r="DD41" s="16">
        <f>IF(DB41=Tab!$D$21,1,0)</f>
        <v>0</v>
      </c>
      <c r="DE41" s="16">
        <f>IF(AND(DB41&gt;=Tab!$D$5,DB41&lt;=Tab!$D$20),1,0)</f>
        <v>0</v>
      </c>
      <c r="DF41" s="16">
        <f>IF(DE41=1,INDEX(Tab!$E$5:$E$20,DB41,1),)</f>
        <v>0</v>
      </c>
      <c r="DG41" s="17"/>
      <c r="DI41" s="15"/>
      <c r="DJ41" s="16" t="str">
        <f t="shared" si="28"/>
        <v/>
      </c>
      <c r="DL41" s="36" t="str">
        <f>IF(DD41=1,Projekt!$AH$129,"")</f>
        <v/>
      </c>
      <c r="DM41" s="36"/>
      <c r="DN41" s="36" t="str">
        <f>IF(DE41=1,INDEX(Projekt!$AB$98:$AB$113,DF41,1),"")</f>
        <v/>
      </c>
      <c r="DO41" s="36" t="str">
        <f>IF(DE41=1,INDEX(Projekt!$AH$98:$AH$113,DF41,1),"")</f>
        <v/>
      </c>
      <c r="DP41" s="36" t="str">
        <f t="shared" si="29"/>
        <v/>
      </c>
      <c r="DQ41" s="79"/>
      <c r="DR41" s="36"/>
      <c r="DS41" s="162"/>
      <c r="DT41" s="16" t="str">
        <f t="shared" si="30"/>
        <v/>
      </c>
      <c r="DU41" s="16" t="str">
        <f t="shared" si="31"/>
        <v/>
      </c>
      <c r="DV41" s="16" t="str">
        <f>IF(DE41=1,IF(DU41&lt;Tab!$M$77,1,IF(DU41&lt;Tab!$M$78,2,IF(DU41&lt;Tab!$M$79,3,IF(DU41&lt;Tab!$M$80,4,5)))),"")</f>
        <v/>
      </c>
      <c r="DW41" s="16" t="str">
        <f>IF(DE41=1,INDEX(Tab!$M$76:$M$81,DV41,1),"")</f>
        <v/>
      </c>
      <c r="DX41" s="16" t="str">
        <f>IF(DE41=1,INDEX(Tab!$M$76:$M$81,DV41+1,1),"")</f>
        <v/>
      </c>
      <c r="DY41" s="36" t="str">
        <f>IF(DE41=1,INDEX(Tab!$N$76:$AC$81,DV41,DF41),"")</f>
        <v/>
      </c>
      <c r="DZ41" s="36" t="str">
        <f>IF(DE41=1,INDEX(Tab!$N$76:$AC$81,DV41+1,DF41),"")</f>
        <v/>
      </c>
      <c r="EA41" s="36" t="str">
        <f t="shared" si="32"/>
        <v/>
      </c>
      <c r="EB41" s="36" t="str">
        <f t="shared" si="33"/>
        <v/>
      </c>
      <c r="EC41" s="79"/>
      <c r="ED41" s="36"/>
      <c r="EE41" s="15"/>
      <c r="EF41" s="16" t="str">
        <f t="shared" si="34"/>
        <v/>
      </c>
      <c r="EG41" s="16" t="str">
        <f t="shared" si="49"/>
        <v/>
      </c>
      <c r="EH41" s="16" t="str">
        <f>IF(DE41=1,IF(EG41&lt;Tab!$M$87,1,IF(EG41&lt;Tab!$M$88,2,IF(EG41&lt;Tab!$M$89,3,IF(EG41&lt;Tab!$M$90,4,5)))),"")</f>
        <v/>
      </c>
      <c r="EI41" s="16" t="str">
        <f>IF(DE41=1,INDEX(Tab!$M$86:$M$91,EH41,1),"")</f>
        <v/>
      </c>
      <c r="EJ41" s="16" t="str">
        <f>IF(DE41=1,INDEX(Tab!$M$86:$M$91,EH41+1,1),"")</f>
        <v/>
      </c>
      <c r="EK41" s="36" t="str">
        <f>IF(DE41=1,INDEX(Tab!$N$86:$AC$91,EH41,DF41),"")</f>
        <v/>
      </c>
      <c r="EL41" s="36" t="str">
        <f>IF(DE41=1,INDEX(Tab!$N$86:$AC$91,EH41+1,DF41),"")</f>
        <v/>
      </c>
      <c r="EM41" s="36">
        <f t="shared" si="35"/>
        <v>0</v>
      </c>
      <c r="EO41" s="74" t="b">
        <f t="shared" si="36"/>
        <v>0</v>
      </c>
      <c r="EP41" s="16">
        <f t="shared" si="37"/>
        <v>1</v>
      </c>
      <c r="EQ41" s="16">
        <f t="shared" si="38"/>
        <v>0</v>
      </c>
      <c r="ER41" s="16" t="str">
        <f t="shared" si="39"/>
        <v/>
      </c>
      <c r="ES41" s="17"/>
      <c r="EU41" s="15"/>
      <c r="EV41" s="191" t="str">
        <f t="shared" si="40"/>
        <v/>
      </c>
      <c r="EW41" s="191" t="str">
        <f t="shared" si="41"/>
        <v/>
      </c>
      <c r="EX41" s="17"/>
    </row>
    <row r="42" spans="2:154" s="16" customFormat="1" x14ac:dyDescent="0.2">
      <c r="B42" s="341"/>
      <c r="C42" s="541"/>
      <c r="D42" s="542"/>
      <c r="E42" s="25"/>
      <c r="F42" s="25"/>
      <c r="G42" s="25"/>
      <c r="H42" s="25"/>
      <c r="I42" s="25"/>
      <c r="J42" s="25"/>
      <c r="K42" s="25"/>
      <c r="L42" s="25"/>
      <c r="M42" s="339"/>
      <c r="N42" s="337"/>
      <c r="O42" s="25"/>
      <c r="P42" s="25"/>
      <c r="Q42" s="25"/>
      <c r="R42" s="27"/>
      <c r="S42" s="24"/>
      <c r="T42" s="24"/>
      <c r="U42" s="24"/>
      <c r="V42" s="24"/>
      <c r="W42" s="172" t="str">
        <f t="shared" si="0"/>
        <v/>
      </c>
      <c r="X42" s="46" t="str">
        <f t="shared" si="1"/>
        <v/>
      </c>
      <c r="Y42" s="28"/>
      <c r="Z42" s="27"/>
      <c r="AA42" s="25"/>
      <c r="AB42" s="25"/>
      <c r="AC42" s="184"/>
      <c r="AD42" s="44"/>
      <c r="AE42" s="176" t="str">
        <f t="shared" si="2"/>
        <v/>
      </c>
      <c r="AF42" s="44"/>
      <c r="AG42" s="46" t="str">
        <f t="shared" si="3"/>
        <v/>
      </c>
      <c r="AH42" s="28"/>
      <c r="AI42" s="27"/>
      <c r="AJ42" s="25"/>
      <c r="AK42" s="25"/>
      <c r="AL42" s="25"/>
      <c r="AM42" s="44"/>
      <c r="AN42" s="40"/>
      <c r="AO42" s="44"/>
      <c r="AP42" s="71" t="str">
        <f t="shared" si="4"/>
        <v/>
      </c>
      <c r="AQ42" s="44"/>
      <c r="AR42" s="46" t="str">
        <f t="shared" si="5"/>
        <v/>
      </c>
      <c r="AS42" s="156"/>
      <c r="AT42" s="80"/>
      <c r="AU42" s="46" t="str">
        <f t="shared" si="6"/>
        <v/>
      </c>
      <c r="AV42" s="80"/>
      <c r="AW42" s="46" t="str">
        <f t="shared" si="7"/>
        <v/>
      </c>
      <c r="AX42" s="28"/>
      <c r="AY42" s="27"/>
      <c r="AZ42" s="46">
        <f t="shared" si="8"/>
        <v>0</v>
      </c>
      <c r="BA42" s="46">
        <f t="shared" si="9"/>
        <v>0</v>
      </c>
      <c r="BB42" s="46">
        <f t="shared" si="10"/>
        <v>0</v>
      </c>
      <c r="BC42" s="46">
        <f t="shared" si="11"/>
        <v>0</v>
      </c>
      <c r="BD42" s="46">
        <f t="shared" si="12"/>
        <v>0</v>
      </c>
      <c r="BE42" s="46">
        <f t="shared" si="13"/>
        <v>0</v>
      </c>
      <c r="BF42" s="46">
        <f t="shared" si="14"/>
        <v>0</v>
      </c>
      <c r="BG42" s="46" t="str">
        <f t="shared" si="15"/>
        <v/>
      </c>
      <c r="BH42" s="17"/>
      <c r="BJ42" s="15"/>
      <c r="BK42" s="347">
        <f t="shared" si="42"/>
        <v>0</v>
      </c>
      <c r="BL42" s="347">
        <f t="shared" si="43"/>
        <v>0</v>
      </c>
      <c r="BM42" s="347">
        <f t="shared" si="44"/>
        <v>0</v>
      </c>
      <c r="BN42" s="347">
        <f t="shared" si="45"/>
        <v>0</v>
      </c>
      <c r="BO42" s="343"/>
      <c r="BP42" s="343"/>
      <c r="BQ42" s="347">
        <f t="shared" si="46"/>
        <v>0</v>
      </c>
      <c r="BR42" s="343"/>
      <c r="BS42" s="343"/>
      <c r="BT42" s="347">
        <f t="shared" si="47"/>
        <v>0</v>
      </c>
      <c r="BU42" s="347">
        <f t="shared" si="48"/>
        <v>0</v>
      </c>
      <c r="BV42" s="17"/>
      <c r="BX42" s="15"/>
      <c r="BZ42" s="17"/>
      <c r="CB42" s="15"/>
      <c r="CC42" s="16">
        <f t="shared" si="16"/>
        <v>0</v>
      </c>
      <c r="CD42" s="16">
        <f t="shared" si="17"/>
        <v>0</v>
      </c>
      <c r="CE42" s="16">
        <f t="shared" si="18"/>
        <v>0</v>
      </c>
      <c r="CF42" s="16">
        <f t="shared" si="19"/>
        <v>0</v>
      </c>
      <c r="CG42" s="16">
        <f t="shared" si="20"/>
        <v>0</v>
      </c>
      <c r="CJ42" s="191">
        <f t="shared" si="21"/>
        <v>0</v>
      </c>
      <c r="CK42" s="191">
        <f t="shared" si="22"/>
        <v>0</v>
      </c>
      <c r="CL42" s="191">
        <f t="shared" si="23"/>
        <v>0</v>
      </c>
      <c r="CM42" s="191">
        <f t="shared" si="24"/>
        <v>0</v>
      </c>
      <c r="CN42" s="191" t="str">
        <f t="shared" si="25"/>
        <v/>
      </c>
      <c r="CO42" s="17"/>
      <c r="CQ42" s="15"/>
      <c r="CR42" s="16">
        <f>IF(N42="",,INDEX(Komp!$K$8:$K$10,N42,1))</f>
        <v>0</v>
      </c>
      <c r="CS42" s="16">
        <f>IF(O42="",,INDEX(Komp!$K$35:$K$40,O42,1))</f>
        <v>0</v>
      </c>
      <c r="CT42" s="16">
        <f>IF(O42="",,INDEX(Komp!$M$35:$M$40,O42,1))</f>
        <v>0</v>
      </c>
      <c r="CU42" s="16">
        <f>IF(P42="",,INDEX(Komp!$K$80:$K$81,P42,1))</f>
        <v>0</v>
      </c>
      <c r="CV42" s="16">
        <f>IF(Q42="",,INDEX(Komp!$K$108:$K$109,Q42,1))</f>
        <v>0</v>
      </c>
      <c r="CW42" s="191" t="str">
        <f t="shared" si="26"/>
        <v/>
      </c>
      <c r="CX42" s="17"/>
      <c r="CZ42" s="15"/>
      <c r="DA42" s="16" t="str">
        <f t="shared" si="27"/>
        <v/>
      </c>
      <c r="DB42" s="16">
        <f>IF(DA42="",,MATCH(DA42,Tab!$C$5:$C$22,0))</f>
        <v>0</v>
      </c>
      <c r="DC42" s="16">
        <f>IF(DB42=Tab!$D$22,1,0)</f>
        <v>0</v>
      </c>
      <c r="DD42" s="16">
        <f>IF(DB42=Tab!$D$21,1,0)</f>
        <v>0</v>
      </c>
      <c r="DE42" s="16">
        <f>IF(AND(DB42&gt;=Tab!$D$5,DB42&lt;=Tab!$D$20),1,0)</f>
        <v>0</v>
      </c>
      <c r="DF42" s="16">
        <f>IF(DE42=1,INDEX(Tab!$E$5:$E$20,DB42,1),)</f>
        <v>0</v>
      </c>
      <c r="DG42" s="17"/>
      <c r="DI42" s="15"/>
      <c r="DJ42" s="16" t="str">
        <f t="shared" si="28"/>
        <v/>
      </c>
      <c r="DL42" s="36" t="str">
        <f>IF(DD42=1,Projekt!$AH$129,"")</f>
        <v/>
      </c>
      <c r="DM42" s="36"/>
      <c r="DN42" s="36" t="str">
        <f>IF(DE42=1,INDEX(Projekt!$AB$98:$AB$113,DF42,1),"")</f>
        <v/>
      </c>
      <c r="DO42" s="36" t="str">
        <f>IF(DE42=1,INDEX(Projekt!$AH$98:$AH$113,DF42,1),"")</f>
        <v/>
      </c>
      <c r="DP42" s="36" t="str">
        <f t="shared" si="29"/>
        <v/>
      </c>
      <c r="DQ42" s="79"/>
      <c r="DR42" s="36"/>
      <c r="DS42" s="162"/>
      <c r="DT42" s="16" t="str">
        <f t="shared" si="30"/>
        <v/>
      </c>
      <c r="DU42" s="16" t="str">
        <f t="shared" si="31"/>
        <v/>
      </c>
      <c r="DV42" s="16" t="str">
        <f>IF(DE42=1,IF(DU42&lt;Tab!$M$77,1,IF(DU42&lt;Tab!$M$78,2,IF(DU42&lt;Tab!$M$79,3,IF(DU42&lt;Tab!$M$80,4,5)))),"")</f>
        <v/>
      </c>
      <c r="DW42" s="16" t="str">
        <f>IF(DE42=1,INDEX(Tab!$M$76:$M$81,DV42,1),"")</f>
        <v/>
      </c>
      <c r="DX42" s="16" t="str">
        <f>IF(DE42=1,INDEX(Tab!$M$76:$M$81,DV42+1,1),"")</f>
        <v/>
      </c>
      <c r="DY42" s="36" t="str">
        <f>IF(DE42=1,INDEX(Tab!$N$76:$AC$81,DV42,DF42),"")</f>
        <v/>
      </c>
      <c r="DZ42" s="36" t="str">
        <f>IF(DE42=1,INDEX(Tab!$N$76:$AC$81,DV42+1,DF42),"")</f>
        <v/>
      </c>
      <c r="EA42" s="36" t="str">
        <f t="shared" si="32"/>
        <v/>
      </c>
      <c r="EB42" s="36" t="str">
        <f t="shared" si="33"/>
        <v/>
      </c>
      <c r="EC42" s="79"/>
      <c r="ED42" s="36"/>
      <c r="EE42" s="15"/>
      <c r="EF42" s="16" t="str">
        <f t="shared" si="34"/>
        <v/>
      </c>
      <c r="EG42" s="16" t="str">
        <f t="shared" si="49"/>
        <v/>
      </c>
      <c r="EH42" s="16" t="str">
        <f>IF(DE42=1,IF(EG42&lt;Tab!$M$87,1,IF(EG42&lt;Tab!$M$88,2,IF(EG42&lt;Tab!$M$89,3,IF(EG42&lt;Tab!$M$90,4,5)))),"")</f>
        <v/>
      </c>
      <c r="EI42" s="16" t="str">
        <f>IF(DE42=1,INDEX(Tab!$M$86:$M$91,EH42,1),"")</f>
        <v/>
      </c>
      <c r="EJ42" s="16" t="str">
        <f>IF(DE42=1,INDEX(Tab!$M$86:$M$91,EH42+1,1),"")</f>
        <v/>
      </c>
      <c r="EK42" s="36" t="str">
        <f>IF(DE42=1,INDEX(Tab!$N$86:$AC$91,EH42,DF42),"")</f>
        <v/>
      </c>
      <c r="EL42" s="36" t="str">
        <f>IF(DE42=1,INDEX(Tab!$N$86:$AC$91,EH42+1,DF42),"")</f>
        <v/>
      </c>
      <c r="EM42" s="36">
        <f t="shared" si="35"/>
        <v>0</v>
      </c>
      <c r="EO42" s="74" t="b">
        <f t="shared" si="36"/>
        <v>0</v>
      </c>
      <c r="EP42" s="16">
        <f t="shared" si="37"/>
        <v>1</v>
      </c>
      <c r="EQ42" s="16">
        <f t="shared" si="38"/>
        <v>0</v>
      </c>
      <c r="ER42" s="16" t="str">
        <f t="shared" si="39"/>
        <v/>
      </c>
      <c r="ES42" s="17"/>
      <c r="EU42" s="15"/>
      <c r="EV42" s="191" t="str">
        <f t="shared" si="40"/>
        <v/>
      </c>
      <c r="EW42" s="191" t="str">
        <f t="shared" si="41"/>
        <v/>
      </c>
      <c r="EX42" s="17"/>
    </row>
    <row r="43" spans="2:154" s="16" customFormat="1" x14ac:dyDescent="0.2">
      <c r="B43" s="341"/>
      <c r="C43" s="541"/>
      <c r="D43" s="542"/>
      <c r="E43" s="25"/>
      <c r="F43" s="25"/>
      <c r="G43" s="25"/>
      <c r="H43" s="25"/>
      <c r="I43" s="25"/>
      <c r="J43" s="25"/>
      <c r="K43" s="25"/>
      <c r="L43" s="25"/>
      <c r="M43" s="339"/>
      <c r="N43" s="337"/>
      <c r="O43" s="25"/>
      <c r="P43" s="25"/>
      <c r="Q43" s="25"/>
      <c r="R43" s="27"/>
      <c r="S43" s="24"/>
      <c r="T43" s="24"/>
      <c r="U43" s="24"/>
      <c r="V43" s="24"/>
      <c r="W43" s="172" t="str">
        <f t="shared" si="0"/>
        <v/>
      </c>
      <c r="X43" s="46" t="str">
        <f t="shared" si="1"/>
        <v/>
      </c>
      <c r="Y43" s="28"/>
      <c r="Z43" s="27"/>
      <c r="AA43" s="25"/>
      <c r="AB43" s="25"/>
      <c r="AC43" s="184"/>
      <c r="AD43" s="44"/>
      <c r="AE43" s="176" t="str">
        <f t="shared" si="2"/>
        <v/>
      </c>
      <c r="AF43" s="44"/>
      <c r="AG43" s="46" t="str">
        <f t="shared" si="3"/>
        <v/>
      </c>
      <c r="AH43" s="28"/>
      <c r="AI43" s="27"/>
      <c r="AJ43" s="25"/>
      <c r="AK43" s="25"/>
      <c r="AL43" s="25"/>
      <c r="AM43" s="44"/>
      <c r="AN43" s="40"/>
      <c r="AO43" s="44"/>
      <c r="AP43" s="71" t="str">
        <f t="shared" si="4"/>
        <v/>
      </c>
      <c r="AQ43" s="44"/>
      <c r="AR43" s="46" t="str">
        <f t="shared" si="5"/>
        <v/>
      </c>
      <c r="AS43" s="156"/>
      <c r="AT43" s="80"/>
      <c r="AU43" s="46" t="str">
        <f t="shared" si="6"/>
        <v/>
      </c>
      <c r="AV43" s="80"/>
      <c r="AW43" s="46" t="str">
        <f t="shared" si="7"/>
        <v/>
      </c>
      <c r="AX43" s="28"/>
      <c r="AY43" s="27"/>
      <c r="AZ43" s="46">
        <f t="shared" si="8"/>
        <v>0</v>
      </c>
      <c r="BA43" s="46">
        <f t="shared" si="9"/>
        <v>0</v>
      </c>
      <c r="BB43" s="46">
        <f t="shared" si="10"/>
        <v>0</v>
      </c>
      <c r="BC43" s="46">
        <f t="shared" si="11"/>
        <v>0</v>
      </c>
      <c r="BD43" s="46">
        <f t="shared" si="12"/>
        <v>0</v>
      </c>
      <c r="BE43" s="46">
        <f t="shared" si="13"/>
        <v>0</v>
      </c>
      <c r="BF43" s="46">
        <f t="shared" si="14"/>
        <v>0</v>
      </c>
      <c r="BG43" s="46" t="str">
        <f t="shared" si="15"/>
        <v/>
      </c>
      <c r="BH43" s="17"/>
      <c r="BJ43" s="15"/>
      <c r="BK43" s="347">
        <f t="shared" si="42"/>
        <v>0</v>
      </c>
      <c r="BL43" s="347">
        <f t="shared" si="43"/>
        <v>0</v>
      </c>
      <c r="BM43" s="347">
        <f t="shared" si="44"/>
        <v>0</v>
      </c>
      <c r="BN43" s="347">
        <f t="shared" si="45"/>
        <v>0</v>
      </c>
      <c r="BO43" s="343"/>
      <c r="BP43" s="343"/>
      <c r="BQ43" s="347">
        <f t="shared" si="46"/>
        <v>0</v>
      </c>
      <c r="BR43" s="343"/>
      <c r="BS43" s="343"/>
      <c r="BT43" s="347">
        <f t="shared" si="47"/>
        <v>0</v>
      </c>
      <c r="BU43" s="347">
        <f t="shared" si="48"/>
        <v>0</v>
      </c>
      <c r="BV43" s="17"/>
      <c r="BX43" s="15"/>
      <c r="BZ43" s="17"/>
      <c r="CB43" s="15"/>
      <c r="CC43" s="16">
        <f t="shared" si="16"/>
        <v>0</v>
      </c>
      <c r="CD43" s="16">
        <f t="shared" si="17"/>
        <v>0</v>
      </c>
      <c r="CE43" s="16">
        <f t="shared" si="18"/>
        <v>0</v>
      </c>
      <c r="CF43" s="16">
        <f t="shared" si="19"/>
        <v>0</v>
      </c>
      <c r="CG43" s="16">
        <f t="shared" si="20"/>
        <v>0</v>
      </c>
      <c r="CJ43" s="191">
        <f t="shared" si="21"/>
        <v>0</v>
      </c>
      <c r="CK43" s="191">
        <f t="shared" si="22"/>
        <v>0</v>
      </c>
      <c r="CL43" s="191">
        <f t="shared" si="23"/>
        <v>0</v>
      </c>
      <c r="CM43" s="191">
        <f t="shared" si="24"/>
        <v>0</v>
      </c>
      <c r="CN43" s="191" t="str">
        <f t="shared" si="25"/>
        <v/>
      </c>
      <c r="CO43" s="17"/>
      <c r="CQ43" s="15"/>
      <c r="CR43" s="16">
        <f>IF(N43="",,INDEX(Komp!$K$8:$K$10,N43,1))</f>
        <v>0</v>
      </c>
      <c r="CS43" s="16">
        <f>IF(O43="",,INDEX(Komp!$K$35:$K$40,O43,1))</f>
        <v>0</v>
      </c>
      <c r="CT43" s="16">
        <f>IF(O43="",,INDEX(Komp!$M$35:$M$40,O43,1))</f>
        <v>0</v>
      </c>
      <c r="CU43" s="16">
        <f>IF(P43="",,INDEX(Komp!$K$80:$K$81,P43,1))</f>
        <v>0</v>
      </c>
      <c r="CV43" s="16">
        <f>IF(Q43="",,INDEX(Komp!$K$108:$K$109,Q43,1))</f>
        <v>0</v>
      </c>
      <c r="CW43" s="191" t="str">
        <f t="shared" si="26"/>
        <v/>
      </c>
      <c r="CX43" s="17"/>
      <c r="CZ43" s="15"/>
      <c r="DA43" s="16" t="str">
        <f t="shared" si="27"/>
        <v/>
      </c>
      <c r="DB43" s="16">
        <f>IF(DA43="",,MATCH(DA43,Tab!$C$5:$C$22,0))</f>
        <v>0</v>
      </c>
      <c r="DC43" s="16">
        <f>IF(DB43=Tab!$D$22,1,0)</f>
        <v>0</v>
      </c>
      <c r="DD43" s="16">
        <f>IF(DB43=Tab!$D$21,1,0)</f>
        <v>0</v>
      </c>
      <c r="DE43" s="16">
        <f>IF(AND(DB43&gt;=Tab!$D$5,DB43&lt;=Tab!$D$20),1,0)</f>
        <v>0</v>
      </c>
      <c r="DF43" s="16">
        <f>IF(DE43=1,INDEX(Tab!$E$5:$E$20,DB43,1),)</f>
        <v>0</v>
      </c>
      <c r="DG43" s="17"/>
      <c r="DI43" s="15"/>
      <c r="DJ43" s="16" t="str">
        <f t="shared" si="28"/>
        <v/>
      </c>
      <c r="DL43" s="36" t="str">
        <f>IF(DD43=1,Projekt!$AH$129,"")</f>
        <v/>
      </c>
      <c r="DM43" s="36"/>
      <c r="DN43" s="36" t="str">
        <f>IF(DE43=1,INDEX(Projekt!$AB$98:$AB$113,DF43,1),"")</f>
        <v/>
      </c>
      <c r="DO43" s="36" t="str">
        <f>IF(DE43=1,INDEX(Projekt!$AH$98:$AH$113,DF43,1),"")</f>
        <v/>
      </c>
      <c r="DP43" s="36" t="str">
        <f t="shared" si="29"/>
        <v/>
      </c>
      <c r="DQ43" s="79"/>
      <c r="DR43" s="36"/>
      <c r="DS43" s="162"/>
      <c r="DT43" s="16" t="str">
        <f t="shared" si="30"/>
        <v/>
      </c>
      <c r="DU43" s="16" t="str">
        <f t="shared" si="31"/>
        <v/>
      </c>
      <c r="DV43" s="16" t="str">
        <f>IF(DE43=1,IF(DU43&lt;Tab!$M$77,1,IF(DU43&lt;Tab!$M$78,2,IF(DU43&lt;Tab!$M$79,3,IF(DU43&lt;Tab!$M$80,4,5)))),"")</f>
        <v/>
      </c>
      <c r="DW43" s="16" t="str">
        <f>IF(DE43=1,INDEX(Tab!$M$76:$M$81,DV43,1),"")</f>
        <v/>
      </c>
      <c r="DX43" s="16" t="str">
        <f>IF(DE43=1,INDEX(Tab!$M$76:$M$81,DV43+1,1),"")</f>
        <v/>
      </c>
      <c r="DY43" s="36" t="str">
        <f>IF(DE43=1,INDEX(Tab!$N$76:$AC$81,DV43,DF43),"")</f>
        <v/>
      </c>
      <c r="DZ43" s="36" t="str">
        <f>IF(DE43=1,INDEX(Tab!$N$76:$AC$81,DV43+1,DF43),"")</f>
        <v/>
      </c>
      <c r="EA43" s="36" t="str">
        <f t="shared" si="32"/>
        <v/>
      </c>
      <c r="EB43" s="36" t="str">
        <f t="shared" si="33"/>
        <v/>
      </c>
      <c r="EC43" s="79"/>
      <c r="ED43" s="36"/>
      <c r="EE43" s="15"/>
      <c r="EF43" s="16" t="str">
        <f t="shared" si="34"/>
        <v/>
      </c>
      <c r="EG43" s="16" t="str">
        <f t="shared" si="49"/>
        <v/>
      </c>
      <c r="EH43" s="16" t="str">
        <f>IF(DE43=1,IF(EG43&lt;Tab!$M$87,1,IF(EG43&lt;Tab!$M$88,2,IF(EG43&lt;Tab!$M$89,3,IF(EG43&lt;Tab!$M$90,4,5)))),"")</f>
        <v/>
      </c>
      <c r="EI43" s="16" t="str">
        <f>IF(DE43=1,INDEX(Tab!$M$86:$M$91,EH43,1),"")</f>
        <v/>
      </c>
      <c r="EJ43" s="16" t="str">
        <f>IF(DE43=1,INDEX(Tab!$M$86:$M$91,EH43+1,1),"")</f>
        <v/>
      </c>
      <c r="EK43" s="36" t="str">
        <f>IF(DE43=1,INDEX(Tab!$N$86:$AC$91,EH43,DF43),"")</f>
        <v/>
      </c>
      <c r="EL43" s="36" t="str">
        <f>IF(DE43=1,INDEX(Tab!$N$86:$AC$91,EH43+1,DF43),"")</f>
        <v/>
      </c>
      <c r="EM43" s="36">
        <f t="shared" si="35"/>
        <v>0</v>
      </c>
      <c r="EO43" s="74" t="b">
        <f t="shared" si="36"/>
        <v>0</v>
      </c>
      <c r="EP43" s="16">
        <f t="shared" si="37"/>
        <v>1</v>
      </c>
      <c r="EQ43" s="16">
        <f t="shared" si="38"/>
        <v>0</v>
      </c>
      <c r="ER43" s="16" t="str">
        <f t="shared" si="39"/>
        <v/>
      </c>
      <c r="ES43" s="17"/>
      <c r="EU43" s="15"/>
      <c r="EV43" s="191" t="str">
        <f t="shared" si="40"/>
        <v/>
      </c>
      <c r="EW43" s="191" t="str">
        <f t="shared" si="41"/>
        <v/>
      </c>
      <c r="EX43" s="17"/>
    </row>
    <row r="44" spans="2:154" s="16" customFormat="1" x14ac:dyDescent="0.2">
      <c r="B44" s="341"/>
      <c r="C44" s="541"/>
      <c r="D44" s="542"/>
      <c r="E44" s="25"/>
      <c r="F44" s="25"/>
      <c r="G44" s="25"/>
      <c r="H44" s="25"/>
      <c r="I44" s="25"/>
      <c r="J44" s="25"/>
      <c r="K44" s="25"/>
      <c r="L44" s="25"/>
      <c r="M44" s="339"/>
      <c r="N44" s="337"/>
      <c r="O44" s="25"/>
      <c r="P44" s="25"/>
      <c r="Q44" s="25"/>
      <c r="R44" s="27"/>
      <c r="S44" s="24"/>
      <c r="T44" s="24"/>
      <c r="U44" s="24"/>
      <c r="V44" s="24"/>
      <c r="W44" s="172" t="str">
        <f t="shared" si="0"/>
        <v/>
      </c>
      <c r="X44" s="46" t="str">
        <f t="shared" si="1"/>
        <v/>
      </c>
      <c r="Y44" s="28"/>
      <c r="Z44" s="27"/>
      <c r="AA44" s="25"/>
      <c r="AB44" s="25"/>
      <c r="AC44" s="184"/>
      <c r="AD44" s="44"/>
      <c r="AE44" s="176" t="str">
        <f t="shared" si="2"/>
        <v/>
      </c>
      <c r="AF44" s="44"/>
      <c r="AG44" s="46" t="str">
        <f t="shared" si="3"/>
        <v/>
      </c>
      <c r="AH44" s="28"/>
      <c r="AI44" s="27"/>
      <c r="AJ44" s="25"/>
      <c r="AK44" s="25"/>
      <c r="AL44" s="25"/>
      <c r="AM44" s="44"/>
      <c r="AN44" s="40"/>
      <c r="AO44" s="44"/>
      <c r="AP44" s="71" t="str">
        <f t="shared" si="4"/>
        <v/>
      </c>
      <c r="AQ44" s="44"/>
      <c r="AR44" s="46" t="str">
        <f t="shared" si="5"/>
        <v/>
      </c>
      <c r="AS44" s="156"/>
      <c r="AT44" s="80"/>
      <c r="AU44" s="46" t="str">
        <f t="shared" si="6"/>
        <v/>
      </c>
      <c r="AV44" s="80"/>
      <c r="AW44" s="46" t="str">
        <f t="shared" si="7"/>
        <v/>
      </c>
      <c r="AX44" s="28"/>
      <c r="AY44" s="27"/>
      <c r="AZ44" s="46">
        <f t="shared" si="8"/>
        <v>0</v>
      </c>
      <c r="BA44" s="46">
        <f t="shared" si="9"/>
        <v>0</v>
      </c>
      <c r="BB44" s="46">
        <f t="shared" si="10"/>
        <v>0</v>
      </c>
      <c r="BC44" s="46">
        <f t="shared" si="11"/>
        <v>0</v>
      </c>
      <c r="BD44" s="46">
        <f t="shared" si="12"/>
        <v>0</v>
      </c>
      <c r="BE44" s="46">
        <f t="shared" si="13"/>
        <v>0</v>
      </c>
      <c r="BF44" s="46">
        <f t="shared" si="14"/>
        <v>0</v>
      </c>
      <c r="BG44" s="46" t="str">
        <f t="shared" si="15"/>
        <v/>
      </c>
      <c r="BH44" s="17"/>
      <c r="BJ44" s="15"/>
      <c r="BK44" s="347">
        <f t="shared" si="42"/>
        <v>0</v>
      </c>
      <c r="BL44" s="347">
        <f t="shared" si="43"/>
        <v>0</v>
      </c>
      <c r="BM44" s="347">
        <f t="shared" si="44"/>
        <v>0</v>
      </c>
      <c r="BN44" s="347">
        <f t="shared" si="45"/>
        <v>0</v>
      </c>
      <c r="BO44" s="343"/>
      <c r="BP44" s="343"/>
      <c r="BQ44" s="347">
        <f t="shared" si="46"/>
        <v>0</v>
      </c>
      <c r="BR44" s="343"/>
      <c r="BS44" s="343"/>
      <c r="BT44" s="347">
        <f t="shared" si="47"/>
        <v>0</v>
      </c>
      <c r="BU44" s="347">
        <f t="shared" si="48"/>
        <v>0</v>
      </c>
      <c r="BV44" s="17"/>
      <c r="BX44" s="15"/>
      <c r="BZ44" s="17"/>
      <c r="CB44" s="15"/>
      <c r="CC44" s="16">
        <f t="shared" si="16"/>
        <v>0</v>
      </c>
      <c r="CD44" s="16">
        <f t="shared" si="17"/>
        <v>0</v>
      </c>
      <c r="CE44" s="16">
        <f t="shared" si="18"/>
        <v>0</v>
      </c>
      <c r="CF44" s="16">
        <f t="shared" si="19"/>
        <v>0</v>
      </c>
      <c r="CG44" s="16">
        <f t="shared" si="20"/>
        <v>0</v>
      </c>
      <c r="CJ44" s="191">
        <f t="shared" si="21"/>
        <v>0</v>
      </c>
      <c r="CK44" s="191">
        <f t="shared" si="22"/>
        <v>0</v>
      </c>
      <c r="CL44" s="191">
        <f t="shared" si="23"/>
        <v>0</v>
      </c>
      <c r="CM44" s="191">
        <f t="shared" si="24"/>
        <v>0</v>
      </c>
      <c r="CN44" s="191" t="str">
        <f t="shared" si="25"/>
        <v/>
      </c>
      <c r="CO44" s="17"/>
      <c r="CQ44" s="15"/>
      <c r="CR44" s="16">
        <f>IF(N44="",,INDEX(Komp!$K$8:$K$10,N44,1))</f>
        <v>0</v>
      </c>
      <c r="CS44" s="16">
        <f>IF(O44="",,INDEX(Komp!$K$35:$K$40,O44,1))</f>
        <v>0</v>
      </c>
      <c r="CT44" s="16">
        <f>IF(O44="",,INDEX(Komp!$M$35:$M$40,O44,1))</f>
        <v>0</v>
      </c>
      <c r="CU44" s="16">
        <f>IF(P44="",,INDEX(Komp!$K$80:$K$81,P44,1))</f>
        <v>0</v>
      </c>
      <c r="CV44" s="16">
        <f>IF(Q44="",,INDEX(Komp!$K$108:$K$109,Q44,1))</f>
        <v>0</v>
      </c>
      <c r="CW44" s="191" t="str">
        <f t="shared" si="26"/>
        <v/>
      </c>
      <c r="CX44" s="17"/>
      <c r="CZ44" s="15"/>
      <c r="DA44" s="16" t="str">
        <f t="shared" si="27"/>
        <v/>
      </c>
      <c r="DB44" s="16">
        <f>IF(DA44="",,MATCH(DA44,Tab!$C$5:$C$22,0))</f>
        <v>0</v>
      </c>
      <c r="DC44" s="16">
        <f>IF(DB44=Tab!$D$22,1,0)</f>
        <v>0</v>
      </c>
      <c r="DD44" s="16">
        <f>IF(DB44=Tab!$D$21,1,0)</f>
        <v>0</v>
      </c>
      <c r="DE44" s="16">
        <f>IF(AND(DB44&gt;=Tab!$D$5,DB44&lt;=Tab!$D$20),1,0)</f>
        <v>0</v>
      </c>
      <c r="DF44" s="16">
        <f>IF(DE44=1,INDEX(Tab!$E$5:$E$20,DB44,1),)</f>
        <v>0</v>
      </c>
      <c r="DG44" s="17"/>
      <c r="DI44" s="15"/>
      <c r="DJ44" s="16" t="str">
        <f t="shared" si="28"/>
        <v/>
      </c>
      <c r="DL44" s="36" t="str">
        <f>IF(DD44=1,Projekt!$AH$129,"")</f>
        <v/>
      </c>
      <c r="DM44" s="36"/>
      <c r="DN44" s="36" t="str">
        <f>IF(DE44=1,INDEX(Projekt!$AB$98:$AB$113,DF44,1),"")</f>
        <v/>
      </c>
      <c r="DO44" s="36" t="str">
        <f>IF(DE44=1,INDEX(Projekt!$AH$98:$AH$113,DF44,1),"")</f>
        <v/>
      </c>
      <c r="DP44" s="36" t="str">
        <f t="shared" si="29"/>
        <v/>
      </c>
      <c r="DQ44" s="79"/>
      <c r="DR44" s="36"/>
      <c r="DS44" s="162"/>
      <c r="DT44" s="16" t="str">
        <f t="shared" si="30"/>
        <v/>
      </c>
      <c r="DU44" s="16" t="str">
        <f t="shared" si="31"/>
        <v/>
      </c>
      <c r="DV44" s="16" t="str">
        <f>IF(DE44=1,IF(DU44&lt;Tab!$M$77,1,IF(DU44&lt;Tab!$M$78,2,IF(DU44&lt;Tab!$M$79,3,IF(DU44&lt;Tab!$M$80,4,5)))),"")</f>
        <v/>
      </c>
      <c r="DW44" s="16" t="str">
        <f>IF(DE44=1,INDEX(Tab!$M$76:$M$81,DV44,1),"")</f>
        <v/>
      </c>
      <c r="DX44" s="16" t="str">
        <f>IF(DE44=1,INDEX(Tab!$M$76:$M$81,DV44+1,1),"")</f>
        <v/>
      </c>
      <c r="DY44" s="36" t="str">
        <f>IF(DE44=1,INDEX(Tab!$N$76:$AC$81,DV44,DF44),"")</f>
        <v/>
      </c>
      <c r="DZ44" s="36" t="str">
        <f>IF(DE44=1,INDEX(Tab!$N$76:$AC$81,DV44+1,DF44),"")</f>
        <v/>
      </c>
      <c r="EA44" s="36" t="str">
        <f t="shared" si="32"/>
        <v/>
      </c>
      <c r="EB44" s="36" t="str">
        <f t="shared" si="33"/>
        <v/>
      </c>
      <c r="EC44" s="79"/>
      <c r="ED44" s="36"/>
      <c r="EE44" s="15"/>
      <c r="EF44" s="16" t="str">
        <f t="shared" si="34"/>
        <v/>
      </c>
      <c r="EG44" s="16" t="str">
        <f t="shared" si="49"/>
        <v/>
      </c>
      <c r="EH44" s="16" t="str">
        <f>IF(DE44=1,IF(EG44&lt;Tab!$M$87,1,IF(EG44&lt;Tab!$M$88,2,IF(EG44&lt;Tab!$M$89,3,IF(EG44&lt;Tab!$M$90,4,5)))),"")</f>
        <v/>
      </c>
      <c r="EI44" s="16" t="str">
        <f>IF(DE44=1,INDEX(Tab!$M$86:$M$91,EH44,1),"")</f>
        <v/>
      </c>
      <c r="EJ44" s="16" t="str">
        <f>IF(DE44=1,INDEX(Tab!$M$86:$M$91,EH44+1,1),"")</f>
        <v/>
      </c>
      <c r="EK44" s="36" t="str">
        <f>IF(DE44=1,INDEX(Tab!$N$86:$AC$91,EH44,DF44),"")</f>
        <v/>
      </c>
      <c r="EL44" s="36" t="str">
        <f>IF(DE44=1,INDEX(Tab!$N$86:$AC$91,EH44+1,DF44),"")</f>
        <v/>
      </c>
      <c r="EM44" s="36">
        <f t="shared" si="35"/>
        <v>0</v>
      </c>
      <c r="EO44" s="74" t="b">
        <f t="shared" si="36"/>
        <v>0</v>
      </c>
      <c r="EP44" s="16">
        <f t="shared" si="37"/>
        <v>1</v>
      </c>
      <c r="EQ44" s="16">
        <f t="shared" si="38"/>
        <v>0</v>
      </c>
      <c r="ER44" s="16" t="str">
        <f t="shared" si="39"/>
        <v/>
      </c>
      <c r="ES44" s="17"/>
      <c r="EU44" s="15"/>
      <c r="EV44" s="191" t="str">
        <f t="shared" si="40"/>
        <v/>
      </c>
      <c r="EW44" s="191" t="str">
        <f t="shared" si="41"/>
        <v/>
      </c>
      <c r="EX44" s="17"/>
    </row>
    <row r="45" spans="2:154" s="16" customFormat="1" x14ac:dyDescent="0.2">
      <c r="B45" s="341"/>
      <c r="C45" s="541"/>
      <c r="D45" s="542"/>
      <c r="E45" s="25"/>
      <c r="F45" s="25"/>
      <c r="G45" s="25"/>
      <c r="H45" s="25"/>
      <c r="I45" s="25"/>
      <c r="J45" s="25"/>
      <c r="K45" s="25"/>
      <c r="L45" s="25"/>
      <c r="M45" s="339"/>
      <c r="N45" s="337"/>
      <c r="O45" s="25"/>
      <c r="P45" s="25"/>
      <c r="Q45" s="25"/>
      <c r="R45" s="27"/>
      <c r="S45" s="24"/>
      <c r="T45" s="24"/>
      <c r="U45" s="24"/>
      <c r="V45" s="24"/>
      <c r="W45" s="172" t="str">
        <f t="shared" si="0"/>
        <v/>
      </c>
      <c r="X45" s="46" t="str">
        <f t="shared" si="1"/>
        <v/>
      </c>
      <c r="Y45" s="28"/>
      <c r="Z45" s="27"/>
      <c r="AA45" s="25"/>
      <c r="AB45" s="25"/>
      <c r="AC45" s="184"/>
      <c r="AD45" s="44"/>
      <c r="AE45" s="176" t="str">
        <f t="shared" si="2"/>
        <v/>
      </c>
      <c r="AF45" s="44"/>
      <c r="AG45" s="46" t="str">
        <f t="shared" si="3"/>
        <v/>
      </c>
      <c r="AH45" s="28"/>
      <c r="AI45" s="27"/>
      <c r="AJ45" s="25"/>
      <c r="AK45" s="25"/>
      <c r="AL45" s="25"/>
      <c r="AM45" s="44"/>
      <c r="AN45" s="40"/>
      <c r="AO45" s="44"/>
      <c r="AP45" s="71" t="str">
        <f t="shared" si="4"/>
        <v/>
      </c>
      <c r="AQ45" s="44"/>
      <c r="AR45" s="46" t="str">
        <f t="shared" si="5"/>
        <v/>
      </c>
      <c r="AS45" s="156"/>
      <c r="AT45" s="80"/>
      <c r="AU45" s="46" t="str">
        <f t="shared" si="6"/>
        <v/>
      </c>
      <c r="AV45" s="80"/>
      <c r="AW45" s="46" t="str">
        <f t="shared" si="7"/>
        <v/>
      </c>
      <c r="AX45" s="28"/>
      <c r="AY45" s="27"/>
      <c r="AZ45" s="46">
        <f t="shared" si="8"/>
        <v>0</v>
      </c>
      <c r="BA45" s="46">
        <f t="shared" si="9"/>
        <v>0</v>
      </c>
      <c r="BB45" s="46">
        <f t="shared" si="10"/>
        <v>0</v>
      </c>
      <c r="BC45" s="46">
        <f t="shared" si="11"/>
        <v>0</v>
      </c>
      <c r="BD45" s="46">
        <f t="shared" si="12"/>
        <v>0</v>
      </c>
      <c r="BE45" s="46">
        <f t="shared" si="13"/>
        <v>0</v>
      </c>
      <c r="BF45" s="46">
        <f t="shared" si="14"/>
        <v>0</v>
      </c>
      <c r="BG45" s="46" t="str">
        <f t="shared" si="15"/>
        <v/>
      </c>
      <c r="BH45" s="17"/>
      <c r="BJ45" s="15"/>
      <c r="BK45" s="347">
        <f t="shared" si="42"/>
        <v>0</v>
      </c>
      <c r="BL45" s="347">
        <f t="shared" si="43"/>
        <v>0</v>
      </c>
      <c r="BM45" s="347">
        <f t="shared" si="44"/>
        <v>0</v>
      </c>
      <c r="BN45" s="347">
        <f t="shared" si="45"/>
        <v>0</v>
      </c>
      <c r="BO45" s="343"/>
      <c r="BP45" s="343"/>
      <c r="BQ45" s="347">
        <f t="shared" si="46"/>
        <v>0</v>
      </c>
      <c r="BR45" s="343"/>
      <c r="BS45" s="343"/>
      <c r="BT45" s="347">
        <f t="shared" si="47"/>
        <v>0</v>
      </c>
      <c r="BU45" s="347">
        <f t="shared" si="48"/>
        <v>0</v>
      </c>
      <c r="BV45" s="17"/>
      <c r="BX45" s="15"/>
      <c r="BZ45" s="17"/>
      <c r="CB45" s="15"/>
      <c r="CC45" s="16">
        <f t="shared" si="16"/>
        <v>0</v>
      </c>
      <c r="CD45" s="16">
        <f t="shared" si="17"/>
        <v>0</v>
      </c>
      <c r="CE45" s="16">
        <f t="shared" si="18"/>
        <v>0</v>
      </c>
      <c r="CF45" s="16">
        <f t="shared" si="19"/>
        <v>0</v>
      </c>
      <c r="CG45" s="16">
        <f t="shared" si="20"/>
        <v>0</v>
      </c>
      <c r="CJ45" s="191">
        <f t="shared" si="21"/>
        <v>0</v>
      </c>
      <c r="CK45" s="191">
        <f t="shared" si="22"/>
        <v>0</v>
      </c>
      <c r="CL45" s="191">
        <f t="shared" si="23"/>
        <v>0</v>
      </c>
      <c r="CM45" s="191">
        <f t="shared" si="24"/>
        <v>0</v>
      </c>
      <c r="CN45" s="191" t="str">
        <f t="shared" si="25"/>
        <v/>
      </c>
      <c r="CO45" s="17"/>
      <c r="CQ45" s="15"/>
      <c r="CR45" s="16">
        <f>IF(N45="",,INDEX(Komp!$K$8:$K$10,N45,1))</f>
        <v>0</v>
      </c>
      <c r="CS45" s="16">
        <f>IF(O45="",,INDEX(Komp!$K$35:$K$40,O45,1))</f>
        <v>0</v>
      </c>
      <c r="CT45" s="16">
        <f>IF(O45="",,INDEX(Komp!$M$35:$M$40,O45,1))</f>
        <v>0</v>
      </c>
      <c r="CU45" s="16">
        <f>IF(P45="",,INDEX(Komp!$K$80:$K$81,P45,1))</f>
        <v>0</v>
      </c>
      <c r="CV45" s="16">
        <f>IF(Q45="",,INDEX(Komp!$K$108:$K$109,Q45,1))</f>
        <v>0</v>
      </c>
      <c r="CW45" s="191" t="str">
        <f t="shared" si="26"/>
        <v/>
      </c>
      <c r="CX45" s="17"/>
      <c r="CZ45" s="15"/>
      <c r="DA45" s="16" t="str">
        <f t="shared" si="27"/>
        <v/>
      </c>
      <c r="DB45" s="16">
        <f>IF(DA45="",,MATCH(DA45,Tab!$C$5:$C$22,0))</f>
        <v>0</v>
      </c>
      <c r="DC45" s="16">
        <f>IF(DB45=Tab!$D$22,1,0)</f>
        <v>0</v>
      </c>
      <c r="DD45" s="16">
        <f>IF(DB45=Tab!$D$21,1,0)</f>
        <v>0</v>
      </c>
      <c r="DE45" s="16">
        <f>IF(AND(DB45&gt;=Tab!$D$5,DB45&lt;=Tab!$D$20),1,0)</f>
        <v>0</v>
      </c>
      <c r="DF45" s="16">
        <f>IF(DE45=1,INDEX(Tab!$E$5:$E$20,DB45,1),)</f>
        <v>0</v>
      </c>
      <c r="DG45" s="17"/>
      <c r="DI45" s="15"/>
      <c r="DJ45" s="16" t="str">
        <f t="shared" si="28"/>
        <v/>
      </c>
      <c r="DL45" s="36" t="str">
        <f>IF(DD45=1,Projekt!$AH$129,"")</f>
        <v/>
      </c>
      <c r="DM45" s="36"/>
      <c r="DN45" s="36" t="str">
        <f>IF(DE45=1,INDEX(Projekt!$AB$98:$AB$113,DF45,1),"")</f>
        <v/>
      </c>
      <c r="DO45" s="36" t="str">
        <f>IF(DE45=1,INDEX(Projekt!$AH$98:$AH$113,DF45,1),"")</f>
        <v/>
      </c>
      <c r="DP45" s="36" t="str">
        <f t="shared" si="29"/>
        <v/>
      </c>
      <c r="DQ45" s="79"/>
      <c r="DR45" s="36"/>
      <c r="DS45" s="162"/>
      <c r="DT45" s="16" t="str">
        <f t="shared" si="30"/>
        <v/>
      </c>
      <c r="DU45" s="16" t="str">
        <f t="shared" si="31"/>
        <v/>
      </c>
      <c r="DV45" s="16" t="str">
        <f>IF(DE45=1,IF(DU45&lt;Tab!$M$77,1,IF(DU45&lt;Tab!$M$78,2,IF(DU45&lt;Tab!$M$79,3,IF(DU45&lt;Tab!$M$80,4,5)))),"")</f>
        <v/>
      </c>
      <c r="DW45" s="16" t="str">
        <f>IF(DE45=1,INDEX(Tab!$M$76:$M$81,DV45,1),"")</f>
        <v/>
      </c>
      <c r="DX45" s="16" t="str">
        <f>IF(DE45=1,INDEX(Tab!$M$76:$M$81,DV45+1,1),"")</f>
        <v/>
      </c>
      <c r="DY45" s="36" t="str">
        <f>IF(DE45=1,INDEX(Tab!$N$76:$AC$81,DV45,DF45),"")</f>
        <v/>
      </c>
      <c r="DZ45" s="36" t="str">
        <f>IF(DE45=1,INDEX(Tab!$N$76:$AC$81,DV45+1,DF45),"")</f>
        <v/>
      </c>
      <c r="EA45" s="36" t="str">
        <f t="shared" si="32"/>
        <v/>
      </c>
      <c r="EB45" s="36" t="str">
        <f t="shared" si="33"/>
        <v/>
      </c>
      <c r="EC45" s="79"/>
      <c r="ED45" s="36"/>
      <c r="EE45" s="15"/>
      <c r="EF45" s="16" t="str">
        <f t="shared" si="34"/>
        <v/>
      </c>
      <c r="EG45" s="16" t="str">
        <f t="shared" si="49"/>
        <v/>
      </c>
      <c r="EH45" s="16" t="str">
        <f>IF(DE45=1,IF(EG45&lt;Tab!$M$87,1,IF(EG45&lt;Tab!$M$88,2,IF(EG45&lt;Tab!$M$89,3,IF(EG45&lt;Tab!$M$90,4,5)))),"")</f>
        <v/>
      </c>
      <c r="EI45" s="16" t="str">
        <f>IF(DE45=1,INDEX(Tab!$M$86:$M$91,EH45,1),"")</f>
        <v/>
      </c>
      <c r="EJ45" s="16" t="str">
        <f>IF(DE45=1,INDEX(Tab!$M$86:$M$91,EH45+1,1),"")</f>
        <v/>
      </c>
      <c r="EK45" s="36" t="str">
        <f>IF(DE45=1,INDEX(Tab!$N$86:$AC$91,EH45,DF45),"")</f>
        <v/>
      </c>
      <c r="EL45" s="36" t="str">
        <f>IF(DE45=1,INDEX(Tab!$N$86:$AC$91,EH45+1,DF45),"")</f>
        <v/>
      </c>
      <c r="EM45" s="36">
        <f t="shared" si="35"/>
        <v>0</v>
      </c>
      <c r="EO45" s="74" t="b">
        <f t="shared" si="36"/>
        <v>0</v>
      </c>
      <c r="EP45" s="16">
        <f t="shared" si="37"/>
        <v>1</v>
      </c>
      <c r="EQ45" s="16">
        <f t="shared" si="38"/>
        <v>0</v>
      </c>
      <c r="ER45" s="16" t="str">
        <f t="shared" si="39"/>
        <v/>
      </c>
      <c r="ES45" s="17"/>
      <c r="EU45" s="15"/>
      <c r="EV45" s="191" t="str">
        <f t="shared" si="40"/>
        <v/>
      </c>
      <c r="EW45" s="191" t="str">
        <f t="shared" si="41"/>
        <v/>
      </c>
      <c r="EX45" s="17"/>
    </row>
    <row r="46" spans="2:154" s="16" customFormat="1" x14ac:dyDescent="0.2">
      <c r="B46" s="341"/>
      <c r="C46" s="541"/>
      <c r="D46" s="542"/>
      <c r="E46" s="25"/>
      <c r="F46" s="25"/>
      <c r="G46" s="25"/>
      <c r="H46" s="25"/>
      <c r="I46" s="25"/>
      <c r="J46" s="25"/>
      <c r="K46" s="25"/>
      <c r="L46" s="25"/>
      <c r="M46" s="339"/>
      <c r="N46" s="337"/>
      <c r="O46" s="25"/>
      <c r="P46" s="25"/>
      <c r="Q46" s="25"/>
      <c r="R46" s="27"/>
      <c r="S46" s="24"/>
      <c r="T46" s="24"/>
      <c r="U46" s="24"/>
      <c r="V46" s="24"/>
      <c r="W46" s="172" t="str">
        <f t="shared" si="0"/>
        <v/>
      </c>
      <c r="X46" s="46" t="str">
        <f t="shared" si="1"/>
        <v/>
      </c>
      <c r="Y46" s="28"/>
      <c r="Z46" s="27"/>
      <c r="AA46" s="25"/>
      <c r="AB46" s="25"/>
      <c r="AC46" s="184"/>
      <c r="AD46" s="44"/>
      <c r="AE46" s="176" t="str">
        <f t="shared" si="2"/>
        <v/>
      </c>
      <c r="AF46" s="44"/>
      <c r="AG46" s="46" t="str">
        <f t="shared" si="3"/>
        <v/>
      </c>
      <c r="AH46" s="28"/>
      <c r="AI46" s="27"/>
      <c r="AJ46" s="25"/>
      <c r="AK46" s="25"/>
      <c r="AL46" s="25"/>
      <c r="AM46" s="44"/>
      <c r="AN46" s="40"/>
      <c r="AO46" s="44"/>
      <c r="AP46" s="71" t="str">
        <f t="shared" si="4"/>
        <v/>
      </c>
      <c r="AQ46" s="44"/>
      <c r="AR46" s="46" t="str">
        <f t="shared" si="5"/>
        <v/>
      </c>
      <c r="AS46" s="156"/>
      <c r="AT46" s="80"/>
      <c r="AU46" s="46" t="str">
        <f t="shared" si="6"/>
        <v/>
      </c>
      <c r="AV46" s="80"/>
      <c r="AW46" s="46" t="str">
        <f t="shared" si="7"/>
        <v/>
      </c>
      <c r="AX46" s="28"/>
      <c r="AY46" s="27"/>
      <c r="AZ46" s="46">
        <f t="shared" si="8"/>
        <v>0</v>
      </c>
      <c r="BA46" s="46">
        <f t="shared" si="9"/>
        <v>0</v>
      </c>
      <c r="BB46" s="46">
        <f t="shared" si="10"/>
        <v>0</v>
      </c>
      <c r="BC46" s="46">
        <f t="shared" si="11"/>
        <v>0</v>
      </c>
      <c r="BD46" s="46">
        <f t="shared" si="12"/>
        <v>0</v>
      </c>
      <c r="BE46" s="46">
        <f t="shared" si="13"/>
        <v>0</v>
      </c>
      <c r="BF46" s="46">
        <f t="shared" si="14"/>
        <v>0</v>
      </c>
      <c r="BG46" s="46" t="str">
        <f t="shared" si="15"/>
        <v/>
      </c>
      <c r="BH46" s="17"/>
      <c r="BJ46" s="15"/>
      <c r="BK46" s="347">
        <f t="shared" si="42"/>
        <v>0</v>
      </c>
      <c r="BL46" s="347">
        <f t="shared" si="43"/>
        <v>0</v>
      </c>
      <c r="BM46" s="347">
        <f t="shared" si="44"/>
        <v>0</v>
      </c>
      <c r="BN46" s="347">
        <f t="shared" si="45"/>
        <v>0</v>
      </c>
      <c r="BO46" s="343"/>
      <c r="BP46" s="343"/>
      <c r="BQ46" s="347">
        <f t="shared" si="46"/>
        <v>0</v>
      </c>
      <c r="BR46" s="343"/>
      <c r="BS46" s="343"/>
      <c r="BT46" s="347">
        <f t="shared" si="47"/>
        <v>0</v>
      </c>
      <c r="BU46" s="347">
        <f t="shared" si="48"/>
        <v>0</v>
      </c>
      <c r="BV46" s="17"/>
      <c r="BX46" s="15"/>
      <c r="BZ46" s="17"/>
      <c r="CB46" s="15"/>
      <c r="CC46" s="16">
        <f t="shared" si="16"/>
        <v>0</v>
      </c>
      <c r="CD46" s="16">
        <f t="shared" si="17"/>
        <v>0</v>
      </c>
      <c r="CE46" s="16">
        <f t="shared" si="18"/>
        <v>0</v>
      </c>
      <c r="CF46" s="16">
        <f t="shared" si="19"/>
        <v>0</v>
      </c>
      <c r="CG46" s="16">
        <f t="shared" si="20"/>
        <v>0</v>
      </c>
      <c r="CJ46" s="191">
        <f t="shared" si="21"/>
        <v>0</v>
      </c>
      <c r="CK46" s="191">
        <f t="shared" si="22"/>
        <v>0</v>
      </c>
      <c r="CL46" s="191">
        <f t="shared" si="23"/>
        <v>0</v>
      </c>
      <c r="CM46" s="191">
        <f t="shared" si="24"/>
        <v>0</v>
      </c>
      <c r="CN46" s="191" t="str">
        <f t="shared" si="25"/>
        <v/>
      </c>
      <c r="CO46" s="17"/>
      <c r="CQ46" s="15"/>
      <c r="CR46" s="16">
        <f>IF(N46="",,INDEX(Komp!$K$8:$K$10,N46,1))</f>
        <v>0</v>
      </c>
      <c r="CS46" s="16">
        <f>IF(O46="",,INDEX(Komp!$K$35:$K$40,O46,1))</f>
        <v>0</v>
      </c>
      <c r="CT46" s="16">
        <f>IF(O46="",,INDEX(Komp!$M$35:$M$40,O46,1))</f>
        <v>0</v>
      </c>
      <c r="CU46" s="16">
        <f>IF(P46="",,INDEX(Komp!$K$80:$K$81,P46,1))</f>
        <v>0</v>
      </c>
      <c r="CV46" s="16">
        <f>IF(Q46="",,INDEX(Komp!$K$108:$K$109,Q46,1))</f>
        <v>0</v>
      </c>
      <c r="CW46" s="191" t="str">
        <f t="shared" si="26"/>
        <v/>
      </c>
      <c r="CX46" s="17"/>
      <c r="CZ46" s="15"/>
      <c r="DA46" s="16" t="str">
        <f t="shared" si="27"/>
        <v/>
      </c>
      <c r="DB46" s="16">
        <f>IF(DA46="",,MATCH(DA46,Tab!$C$5:$C$22,0))</f>
        <v>0</v>
      </c>
      <c r="DC46" s="16">
        <f>IF(DB46=Tab!$D$22,1,0)</f>
        <v>0</v>
      </c>
      <c r="DD46" s="16">
        <f>IF(DB46=Tab!$D$21,1,0)</f>
        <v>0</v>
      </c>
      <c r="DE46" s="16">
        <f>IF(AND(DB46&gt;=Tab!$D$5,DB46&lt;=Tab!$D$20),1,0)</f>
        <v>0</v>
      </c>
      <c r="DF46" s="16">
        <f>IF(DE46=1,INDEX(Tab!$E$5:$E$20,DB46,1),)</f>
        <v>0</v>
      </c>
      <c r="DG46" s="17"/>
      <c r="DI46" s="15"/>
      <c r="DJ46" s="16" t="str">
        <f t="shared" si="28"/>
        <v/>
      </c>
      <c r="DL46" s="36" t="str">
        <f>IF(DD46=1,Projekt!$AH$129,"")</f>
        <v/>
      </c>
      <c r="DM46" s="36"/>
      <c r="DN46" s="36" t="str">
        <f>IF(DE46=1,INDEX(Projekt!$AB$98:$AB$113,DF46,1),"")</f>
        <v/>
      </c>
      <c r="DO46" s="36" t="str">
        <f>IF(DE46=1,INDEX(Projekt!$AH$98:$AH$113,DF46,1),"")</f>
        <v/>
      </c>
      <c r="DP46" s="36" t="str">
        <f t="shared" si="29"/>
        <v/>
      </c>
      <c r="DQ46" s="79"/>
      <c r="DR46" s="36"/>
      <c r="DS46" s="162"/>
      <c r="DT46" s="16" t="str">
        <f t="shared" si="30"/>
        <v/>
      </c>
      <c r="DU46" s="16" t="str">
        <f t="shared" si="31"/>
        <v/>
      </c>
      <c r="DV46" s="16" t="str">
        <f>IF(DE46=1,IF(DU46&lt;Tab!$M$77,1,IF(DU46&lt;Tab!$M$78,2,IF(DU46&lt;Tab!$M$79,3,IF(DU46&lt;Tab!$M$80,4,5)))),"")</f>
        <v/>
      </c>
      <c r="DW46" s="16" t="str">
        <f>IF(DE46=1,INDEX(Tab!$M$76:$M$81,DV46,1),"")</f>
        <v/>
      </c>
      <c r="DX46" s="16" t="str">
        <f>IF(DE46=1,INDEX(Tab!$M$76:$M$81,DV46+1,1),"")</f>
        <v/>
      </c>
      <c r="DY46" s="36" t="str">
        <f>IF(DE46=1,INDEX(Tab!$N$76:$AC$81,DV46,DF46),"")</f>
        <v/>
      </c>
      <c r="DZ46" s="36" t="str">
        <f>IF(DE46=1,INDEX(Tab!$N$76:$AC$81,DV46+1,DF46),"")</f>
        <v/>
      </c>
      <c r="EA46" s="36" t="str">
        <f t="shared" si="32"/>
        <v/>
      </c>
      <c r="EB46" s="36" t="str">
        <f t="shared" si="33"/>
        <v/>
      </c>
      <c r="EC46" s="79"/>
      <c r="ED46" s="36"/>
      <c r="EE46" s="15"/>
      <c r="EF46" s="16" t="str">
        <f t="shared" si="34"/>
        <v/>
      </c>
      <c r="EG46" s="16" t="str">
        <f t="shared" si="49"/>
        <v/>
      </c>
      <c r="EH46" s="16" t="str">
        <f>IF(DE46=1,IF(EG46&lt;Tab!$M$87,1,IF(EG46&lt;Tab!$M$88,2,IF(EG46&lt;Tab!$M$89,3,IF(EG46&lt;Tab!$M$90,4,5)))),"")</f>
        <v/>
      </c>
      <c r="EI46" s="16" t="str">
        <f>IF(DE46=1,INDEX(Tab!$M$86:$M$91,EH46,1),"")</f>
        <v/>
      </c>
      <c r="EJ46" s="16" t="str">
        <f>IF(DE46=1,INDEX(Tab!$M$86:$M$91,EH46+1,1),"")</f>
        <v/>
      </c>
      <c r="EK46" s="36" t="str">
        <f>IF(DE46=1,INDEX(Tab!$N$86:$AC$91,EH46,DF46),"")</f>
        <v/>
      </c>
      <c r="EL46" s="36" t="str">
        <f>IF(DE46=1,INDEX(Tab!$N$86:$AC$91,EH46+1,DF46),"")</f>
        <v/>
      </c>
      <c r="EM46" s="36">
        <f t="shared" si="35"/>
        <v>0</v>
      </c>
      <c r="EO46" s="74" t="b">
        <f t="shared" si="36"/>
        <v>0</v>
      </c>
      <c r="EP46" s="16">
        <f t="shared" si="37"/>
        <v>1</v>
      </c>
      <c r="EQ46" s="16">
        <f t="shared" si="38"/>
        <v>0</v>
      </c>
      <c r="ER46" s="16" t="str">
        <f t="shared" si="39"/>
        <v/>
      </c>
      <c r="ES46" s="17"/>
      <c r="EU46" s="15"/>
      <c r="EV46" s="191" t="str">
        <f t="shared" si="40"/>
        <v/>
      </c>
      <c r="EW46" s="191" t="str">
        <f t="shared" si="41"/>
        <v/>
      </c>
      <c r="EX46" s="17"/>
    </row>
    <row r="47" spans="2:154" s="16" customFormat="1" x14ac:dyDescent="0.2">
      <c r="B47" s="341"/>
      <c r="C47" s="541"/>
      <c r="D47" s="542"/>
      <c r="E47" s="25"/>
      <c r="F47" s="25"/>
      <c r="G47" s="25"/>
      <c r="H47" s="25"/>
      <c r="I47" s="25"/>
      <c r="J47" s="25"/>
      <c r="K47" s="25"/>
      <c r="L47" s="25"/>
      <c r="M47" s="339"/>
      <c r="N47" s="337"/>
      <c r="O47" s="25"/>
      <c r="P47" s="25"/>
      <c r="Q47" s="25"/>
      <c r="R47" s="27"/>
      <c r="S47" s="24"/>
      <c r="T47" s="24"/>
      <c r="U47" s="24"/>
      <c r="V47" s="24"/>
      <c r="W47" s="172" t="str">
        <f t="shared" si="0"/>
        <v/>
      </c>
      <c r="X47" s="46" t="str">
        <f t="shared" si="1"/>
        <v/>
      </c>
      <c r="Y47" s="28"/>
      <c r="Z47" s="27"/>
      <c r="AA47" s="25"/>
      <c r="AB47" s="25"/>
      <c r="AC47" s="184"/>
      <c r="AD47" s="44"/>
      <c r="AE47" s="176" t="str">
        <f t="shared" si="2"/>
        <v/>
      </c>
      <c r="AF47" s="44"/>
      <c r="AG47" s="46" t="str">
        <f t="shared" si="3"/>
        <v/>
      </c>
      <c r="AH47" s="28"/>
      <c r="AI47" s="27"/>
      <c r="AJ47" s="25"/>
      <c r="AK47" s="25"/>
      <c r="AL47" s="25"/>
      <c r="AM47" s="44"/>
      <c r="AN47" s="40"/>
      <c r="AO47" s="44"/>
      <c r="AP47" s="71" t="str">
        <f t="shared" si="4"/>
        <v/>
      </c>
      <c r="AQ47" s="44"/>
      <c r="AR47" s="46" t="str">
        <f t="shared" si="5"/>
        <v/>
      </c>
      <c r="AS47" s="156"/>
      <c r="AT47" s="80"/>
      <c r="AU47" s="46" t="str">
        <f t="shared" si="6"/>
        <v/>
      </c>
      <c r="AV47" s="80"/>
      <c r="AW47" s="46" t="str">
        <f t="shared" si="7"/>
        <v/>
      </c>
      <c r="AX47" s="28"/>
      <c r="AY47" s="27"/>
      <c r="AZ47" s="46">
        <f t="shared" si="8"/>
        <v>0</v>
      </c>
      <c r="BA47" s="46">
        <f t="shared" si="9"/>
        <v>0</v>
      </c>
      <c r="BB47" s="46">
        <f t="shared" si="10"/>
        <v>0</v>
      </c>
      <c r="BC47" s="46">
        <f t="shared" si="11"/>
        <v>0</v>
      </c>
      <c r="BD47" s="46">
        <f t="shared" si="12"/>
        <v>0</v>
      </c>
      <c r="BE47" s="46">
        <f t="shared" si="13"/>
        <v>0</v>
      </c>
      <c r="BF47" s="46">
        <f t="shared" si="14"/>
        <v>0</v>
      </c>
      <c r="BG47" s="46" t="str">
        <f t="shared" si="15"/>
        <v/>
      </c>
      <c r="BH47" s="17"/>
      <c r="BJ47" s="15"/>
      <c r="BK47" s="347">
        <f t="shared" si="42"/>
        <v>0</v>
      </c>
      <c r="BL47" s="347">
        <f t="shared" si="43"/>
        <v>0</v>
      </c>
      <c r="BM47" s="347">
        <f t="shared" si="44"/>
        <v>0</v>
      </c>
      <c r="BN47" s="347">
        <f t="shared" si="45"/>
        <v>0</v>
      </c>
      <c r="BO47" s="343"/>
      <c r="BP47" s="343"/>
      <c r="BQ47" s="347">
        <f t="shared" si="46"/>
        <v>0</v>
      </c>
      <c r="BR47" s="343"/>
      <c r="BS47" s="343"/>
      <c r="BT47" s="347">
        <f t="shared" si="47"/>
        <v>0</v>
      </c>
      <c r="BU47" s="347">
        <f t="shared" si="48"/>
        <v>0</v>
      </c>
      <c r="BV47" s="17"/>
      <c r="BX47" s="15"/>
      <c r="BZ47" s="17"/>
      <c r="CB47" s="15"/>
      <c r="CC47" s="16">
        <f t="shared" si="16"/>
        <v>0</v>
      </c>
      <c r="CD47" s="16">
        <f t="shared" si="17"/>
        <v>0</v>
      </c>
      <c r="CE47" s="16">
        <f t="shared" si="18"/>
        <v>0</v>
      </c>
      <c r="CF47" s="16">
        <f t="shared" si="19"/>
        <v>0</v>
      </c>
      <c r="CG47" s="16">
        <f t="shared" si="20"/>
        <v>0</v>
      </c>
      <c r="CJ47" s="191">
        <f t="shared" si="21"/>
        <v>0</v>
      </c>
      <c r="CK47" s="191">
        <f t="shared" si="22"/>
        <v>0</v>
      </c>
      <c r="CL47" s="191">
        <f t="shared" si="23"/>
        <v>0</v>
      </c>
      <c r="CM47" s="191">
        <f t="shared" si="24"/>
        <v>0</v>
      </c>
      <c r="CN47" s="191" t="str">
        <f t="shared" si="25"/>
        <v/>
      </c>
      <c r="CO47" s="17"/>
      <c r="CQ47" s="15"/>
      <c r="CR47" s="16">
        <f>IF(N47="",,INDEX(Komp!$K$8:$K$10,N47,1))</f>
        <v>0</v>
      </c>
      <c r="CS47" s="16">
        <f>IF(O47="",,INDEX(Komp!$K$35:$K$40,O47,1))</f>
        <v>0</v>
      </c>
      <c r="CT47" s="16">
        <f>IF(O47="",,INDEX(Komp!$M$35:$M$40,O47,1))</f>
        <v>0</v>
      </c>
      <c r="CU47" s="16">
        <f>IF(P47="",,INDEX(Komp!$K$80:$K$81,P47,1))</f>
        <v>0</v>
      </c>
      <c r="CV47" s="16">
        <f>IF(Q47="",,INDEX(Komp!$K$108:$K$109,Q47,1))</f>
        <v>0</v>
      </c>
      <c r="CW47" s="191" t="str">
        <f t="shared" si="26"/>
        <v/>
      </c>
      <c r="CX47" s="17"/>
      <c r="CZ47" s="15"/>
      <c r="DA47" s="16" t="str">
        <f t="shared" si="27"/>
        <v/>
      </c>
      <c r="DB47" s="16">
        <f>IF(DA47="",,MATCH(DA47,Tab!$C$5:$C$22,0))</f>
        <v>0</v>
      </c>
      <c r="DC47" s="16">
        <f>IF(DB47=Tab!$D$22,1,0)</f>
        <v>0</v>
      </c>
      <c r="DD47" s="16">
        <f>IF(DB47=Tab!$D$21,1,0)</f>
        <v>0</v>
      </c>
      <c r="DE47" s="16">
        <f>IF(AND(DB47&gt;=Tab!$D$5,DB47&lt;=Tab!$D$20),1,0)</f>
        <v>0</v>
      </c>
      <c r="DF47" s="16">
        <f>IF(DE47=1,INDEX(Tab!$E$5:$E$20,DB47,1),)</f>
        <v>0</v>
      </c>
      <c r="DG47" s="17"/>
      <c r="DI47" s="15"/>
      <c r="DJ47" s="16" t="str">
        <f t="shared" si="28"/>
        <v/>
      </c>
      <c r="DL47" s="36" t="str">
        <f>IF(DD47=1,Projekt!$AH$129,"")</f>
        <v/>
      </c>
      <c r="DM47" s="36"/>
      <c r="DN47" s="36" t="str">
        <f>IF(DE47=1,INDEX(Projekt!$AB$98:$AB$113,DF47,1),"")</f>
        <v/>
      </c>
      <c r="DO47" s="36" t="str">
        <f>IF(DE47=1,INDEX(Projekt!$AH$98:$AH$113,DF47,1),"")</f>
        <v/>
      </c>
      <c r="DP47" s="36" t="str">
        <f t="shared" si="29"/>
        <v/>
      </c>
      <c r="DQ47" s="79"/>
      <c r="DR47" s="36"/>
      <c r="DS47" s="162"/>
      <c r="DT47" s="16" t="str">
        <f t="shared" si="30"/>
        <v/>
      </c>
      <c r="DU47" s="16" t="str">
        <f t="shared" si="31"/>
        <v/>
      </c>
      <c r="DV47" s="16" t="str">
        <f>IF(DE47=1,IF(DU47&lt;Tab!$M$77,1,IF(DU47&lt;Tab!$M$78,2,IF(DU47&lt;Tab!$M$79,3,IF(DU47&lt;Tab!$M$80,4,5)))),"")</f>
        <v/>
      </c>
      <c r="DW47" s="16" t="str">
        <f>IF(DE47=1,INDEX(Tab!$M$76:$M$81,DV47,1),"")</f>
        <v/>
      </c>
      <c r="DX47" s="16" t="str">
        <f>IF(DE47=1,INDEX(Tab!$M$76:$M$81,DV47+1,1),"")</f>
        <v/>
      </c>
      <c r="DY47" s="36" t="str">
        <f>IF(DE47=1,INDEX(Tab!$N$76:$AC$81,DV47,DF47),"")</f>
        <v/>
      </c>
      <c r="DZ47" s="36" t="str">
        <f>IF(DE47=1,INDEX(Tab!$N$76:$AC$81,DV47+1,DF47),"")</f>
        <v/>
      </c>
      <c r="EA47" s="36" t="str">
        <f t="shared" si="32"/>
        <v/>
      </c>
      <c r="EB47" s="36" t="str">
        <f t="shared" si="33"/>
        <v/>
      </c>
      <c r="EC47" s="79"/>
      <c r="ED47" s="36"/>
      <c r="EE47" s="15"/>
      <c r="EF47" s="16" t="str">
        <f t="shared" si="34"/>
        <v/>
      </c>
      <c r="EG47" s="16" t="str">
        <f t="shared" si="49"/>
        <v/>
      </c>
      <c r="EH47" s="16" t="str">
        <f>IF(DE47=1,IF(EG47&lt;Tab!$M$87,1,IF(EG47&lt;Tab!$M$88,2,IF(EG47&lt;Tab!$M$89,3,IF(EG47&lt;Tab!$M$90,4,5)))),"")</f>
        <v/>
      </c>
      <c r="EI47" s="16" t="str">
        <f>IF(DE47=1,INDEX(Tab!$M$86:$M$91,EH47,1),"")</f>
        <v/>
      </c>
      <c r="EJ47" s="16" t="str">
        <f>IF(DE47=1,INDEX(Tab!$M$86:$M$91,EH47+1,1),"")</f>
        <v/>
      </c>
      <c r="EK47" s="36" t="str">
        <f>IF(DE47=1,INDEX(Tab!$N$86:$AC$91,EH47,DF47),"")</f>
        <v/>
      </c>
      <c r="EL47" s="36" t="str">
        <f>IF(DE47=1,INDEX(Tab!$N$86:$AC$91,EH47+1,DF47),"")</f>
        <v/>
      </c>
      <c r="EM47" s="36">
        <f t="shared" si="35"/>
        <v>0</v>
      </c>
      <c r="EO47" s="74" t="b">
        <f t="shared" si="36"/>
        <v>0</v>
      </c>
      <c r="EP47" s="16">
        <f t="shared" si="37"/>
        <v>1</v>
      </c>
      <c r="EQ47" s="16">
        <f t="shared" si="38"/>
        <v>0</v>
      </c>
      <c r="ER47" s="16" t="str">
        <f t="shared" si="39"/>
        <v/>
      </c>
      <c r="ES47" s="17"/>
      <c r="EU47" s="15"/>
      <c r="EV47" s="191" t="str">
        <f t="shared" si="40"/>
        <v/>
      </c>
      <c r="EW47" s="191" t="str">
        <f t="shared" si="41"/>
        <v/>
      </c>
      <c r="EX47" s="17"/>
    </row>
    <row r="48" spans="2:154" s="16" customFormat="1" x14ac:dyDescent="0.2">
      <c r="B48" s="341"/>
      <c r="C48" s="541"/>
      <c r="D48" s="542"/>
      <c r="E48" s="25"/>
      <c r="F48" s="25"/>
      <c r="G48" s="25"/>
      <c r="H48" s="25"/>
      <c r="I48" s="25"/>
      <c r="J48" s="25"/>
      <c r="K48" s="25"/>
      <c r="L48" s="25"/>
      <c r="M48" s="339"/>
      <c r="N48" s="337"/>
      <c r="O48" s="25"/>
      <c r="P48" s="25"/>
      <c r="Q48" s="25"/>
      <c r="R48" s="27"/>
      <c r="S48" s="24"/>
      <c r="T48" s="24"/>
      <c r="U48" s="24"/>
      <c r="V48" s="24"/>
      <c r="W48" s="172" t="str">
        <f t="shared" si="0"/>
        <v/>
      </c>
      <c r="X48" s="46" t="str">
        <f t="shared" si="1"/>
        <v/>
      </c>
      <c r="Y48" s="28"/>
      <c r="Z48" s="27"/>
      <c r="AA48" s="25"/>
      <c r="AB48" s="25"/>
      <c r="AC48" s="184"/>
      <c r="AD48" s="44"/>
      <c r="AE48" s="176" t="str">
        <f t="shared" si="2"/>
        <v/>
      </c>
      <c r="AF48" s="44"/>
      <c r="AG48" s="46" t="str">
        <f t="shared" si="3"/>
        <v/>
      </c>
      <c r="AH48" s="28"/>
      <c r="AI48" s="27"/>
      <c r="AJ48" s="25"/>
      <c r="AK48" s="25"/>
      <c r="AL48" s="25"/>
      <c r="AM48" s="44"/>
      <c r="AN48" s="40"/>
      <c r="AO48" s="44"/>
      <c r="AP48" s="71" t="str">
        <f t="shared" si="4"/>
        <v/>
      </c>
      <c r="AQ48" s="44"/>
      <c r="AR48" s="46" t="str">
        <f t="shared" si="5"/>
        <v/>
      </c>
      <c r="AS48" s="156"/>
      <c r="AT48" s="80"/>
      <c r="AU48" s="46" t="str">
        <f t="shared" si="6"/>
        <v/>
      </c>
      <c r="AV48" s="80"/>
      <c r="AW48" s="46" t="str">
        <f t="shared" si="7"/>
        <v/>
      </c>
      <c r="AX48" s="28"/>
      <c r="AY48" s="27"/>
      <c r="AZ48" s="46">
        <f t="shared" si="8"/>
        <v>0</v>
      </c>
      <c r="BA48" s="46">
        <f t="shared" si="9"/>
        <v>0</v>
      </c>
      <c r="BB48" s="46">
        <f t="shared" si="10"/>
        <v>0</v>
      </c>
      <c r="BC48" s="46">
        <f t="shared" si="11"/>
        <v>0</v>
      </c>
      <c r="BD48" s="46">
        <f t="shared" si="12"/>
        <v>0</v>
      </c>
      <c r="BE48" s="46">
        <f t="shared" si="13"/>
        <v>0</v>
      </c>
      <c r="BF48" s="46">
        <f t="shared" si="14"/>
        <v>0</v>
      </c>
      <c r="BG48" s="46" t="str">
        <f t="shared" si="15"/>
        <v/>
      </c>
      <c r="BH48" s="17"/>
      <c r="BJ48" s="15"/>
      <c r="BK48" s="347">
        <f t="shared" si="42"/>
        <v>0</v>
      </c>
      <c r="BL48" s="347">
        <f t="shared" si="43"/>
        <v>0</v>
      </c>
      <c r="BM48" s="347">
        <f t="shared" si="44"/>
        <v>0</v>
      </c>
      <c r="BN48" s="347">
        <f t="shared" si="45"/>
        <v>0</v>
      </c>
      <c r="BO48" s="343"/>
      <c r="BP48" s="343"/>
      <c r="BQ48" s="347">
        <f t="shared" si="46"/>
        <v>0</v>
      </c>
      <c r="BR48" s="343"/>
      <c r="BS48" s="343"/>
      <c r="BT48" s="347">
        <f t="shared" si="47"/>
        <v>0</v>
      </c>
      <c r="BU48" s="347">
        <f t="shared" si="48"/>
        <v>0</v>
      </c>
      <c r="BV48" s="17"/>
      <c r="BX48" s="15"/>
      <c r="BZ48" s="17"/>
      <c r="CB48" s="15"/>
      <c r="CC48" s="16">
        <f t="shared" si="16"/>
        <v>0</v>
      </c>
      <c r="CD48" s="16">
        <f t="shared" si="17"/>
        <v>0</v>
      </c>
      <c r="CE48" s="16">
        <f t="shared" si="18"/>
        <v>0</v>
      </c>
      <c r="CF48" s="16">
        <f t="shared" si="19"/>
        <v>0</v>
      </c>
      <c r="CG48" s="16">
        <f t="shared" si="20"/>
        <v>0</v>
      </c>
      <c r="CJ48" s="191">
        <f t="shared" si="21"/>
        <v>0</v>
      </c>
      <c r="CK48" s="191">
        <f t="shared" si="22"/>
        <v>0</v>
      </c>
      <c r="CL48" s="191">
        <f t="shared" si="23"/>
        <v>0</v>
      </c>
      <c r="CM48" s="191">
        <f t="shared" si="24"/>
        <v>0</v>
      </c>
      <c r="CN48" s="191" t="str">
        <f t="shared" si="25"/>
        <v/>
      </c>
      <c r="CO48" s="17"/>
      <c r="CQ48" s="15"/>
      <c r="CR48" s="16">
        <f>IF(N48="",,INDEX(Komp!$K$8:$K$10,N48,1))</f>
        <v>0</v>
      </c>
      <c r="CS48" s="16">
        <f>IF(O48="",,INDEX(Komp!$K$35:$K$40,O48,1))</f>
        <v>0</v>
      </c>
      <c r="CT48" s="16">
        <f>IF(O48="",,INDEX(Komp!$M$35:$M$40,O48,1))</f>
        <v>0</v>
      </c>
      <c r="CU48" s="16">
        <f>IF(P48="",,INDEX(Komp!$K$80:$K$81,P48,1))</f>
        <v>0</v>
      </c>
      <c r="CV48" s="16">
        <f>IF(Q48="",,INDEX(Komp!$K$108:$K$109,Q48,1))</f>
        <v>0</v>
      </c>
      <c r="CW48" s="191" t="str">
        <f t="shared" si="26"/>
        <v/>
      </c>
      <c r="CX48" s="17"/>
      <c r="CZ48" s="15"/>
      <c r="DA48" s="16" t="str">
        <f t="shared" si="27"/>
        <v/>
      </c>
      <c r="DB48" s="16">
        <f>IF(DA48="",,MATCH(DA48,Tab!$C$5:$C$22,0))</f>
        <v>0</v>
      </c>
      <c r="DC48" s="16">
        <f>IF(DB48=Tab!$D$22,1,0)</f>
        <v>0</v>
      </c>
      <c r="DD48" s="16">
        <f>IF(DB48=Tab!$D$21,1,0)</f>
        <v>0</v>
      </c>
      <c r="DE48" s="16">
        <f>IF(AND(DB48&gt;=Tab!$D$5,DB48&lt;=Tab!$D$20),1,0)</f>
        <v>0</v>
      </c>
      <c r="DF48" s="16">
        <f>IF(DE48=1,INDEX(Tab!$E$5:$E$20,DB48,1),)</f>
        <v>0</v>
      </c>
      <c r="DG48" s="17"/>
      <c r="DI48" s="15"/>
      <c r="DJ48" s="16" t="str">
        <f t="shared" si="28"/>
        <v/>
      </c>
      <c r="DL48" s="36" t="str">
        <f>IF(DD48=1,Projekt!$AH$129,"")</f>
        <v/>
      </c>
      <c r="DM48" s="36"/>
      <c r="DN48" s="36" t="str">
        <f>IF(DE48=1,INDEX(Projekt!$AB$98:$AB$113,DF48,1),"")</f>
        <v/>
      </c>
      <c r="DO48" s="36" t="str">
        <f>IF(DE48=1,INDEX(Projekt!$AH$98:$AH$113,DF48,1),"")</f>
        <v/>
      </c>
      <c r="DP48" s="36" t="str">
        <f t="shared" si="29"/>
        <v/>
      </c>
      <c r="DQ48" s="79"/>
      <c r="DR48" s="36"/>
      <c r="DS48" s="162"/>
      <c r="DT48" s="16" t="str">
        <f t="shared" si="30"/>
        <v/>
      </c>
      <c r="DU48" s="16" t="str">
        <f t="shared" si="31"/>
        <v/>
      </c>
      <c r="DV48" s="16" t="str">
        <f>IF(DE48=1,IF(DU48&lt;Tab!$M$77,1,IF(DU48&lt;Tab!$M$78,2,IF(DU48&lt;Tab!$M$79,3,IF(DU48&lt;Tab!$M$80,4,5)))),"")</f>
        <v/>
      </c>
      <c r="DW48" s="16" t="str">
        <f>IF(DE48=1,INDEX(Tab!$M$76:$M$81,DV48,1),"")</f>
        <v/>
      </c>
      <c r="DX48" s="16" t="str">
        <f>IF(DE48=1,INDEX(Tab!$M$76:$M$81,DV48+1,1),"")</f>
        <v/>
      </c>
      <c r="DY48" s="36" t="str">
        <f>IF(DE48=1,INDEX(Tab!$N$76:$AC$81,DV48,DF48),"")</f>
        <v/>
      </c>
      <c r="DZ48" s="36" t="str">
        <f>IF(DE48=1,INDEX(Tab!$N$76:$AC$81,DV48+1,DF48),"")</f>
        <v/>
      </c>
      <c r="EA48" s="36" t="str">
        <f t="shared" si="32"/>
        <v/>
      </c>
      <c r="EB48" s="36" t="str">
        <f t="shared" si="33"/>
        <v/>
      </c>
      <c r="EC48" s="79"/>
      <c r="ED48" s="36"/>
      <c r="EE48" s="15"/>
      <c r="EF48" s="16" t="str">
        <f t="shared" si="34"/>
        <v/>
      </c>
      <c r="EG48" s="16" t="str">
        <f t="shared" si="49"/>
        <v/>
      </c>
      <c r="EH48" s="16" t="str">
        <f>IF(DE48=1,IF(EG48&lt;Tab!$M$87,1,IF(EG48&lt;Tab!$M$88,2,IF(EG48&lt;Tab!$M$89,3,IF(EG48&lt;Tab!$M$90,4,5)))),"")</f>
        <v/>
      </c>
      <c r="EI48" s="16" t="str">
        <f>IF(DE48=1,INDEX(Tab!$M$86:$M$91,EH48,1),"")</f>
        <v/>
      </c>
      <c r="EJ48" s="16" t="str">
        <f>IF(DE48=1,INDEX(Tab!$M$86:$M$91,EH48+1,1),"")</f>
        <v/>
      </c>
      <c r="EK48" s="36" t="str">
        <f>IF(DE48=1,INDEX(Tab!$N$86:$AC$91,EH48,DF48),"")</f>
        <v/>
      </c>
      <c r="EL48" s="36" t="str">
        <f>IF(DE48=1,INDEX(Tab!$N$86:$AC$91,EH48+1,DF48),"")</f>
        <v/>
      </c>
      <c r="EM48" s="36">
        <f t="shared" si="35"/>
        <v>0</v>
      </c>
      <c r="EO48" s="74" t="b">
        <f t="shared" si="36"/>
        <v>0</v>
      </c>
      <c r="EP48" s="16">
        <f t="shared" si="37"/>
        <v>1</v>
      </c>
      <c r="EQ48" s="16">
        <f t="shared" si="38"/>
        <v>0</v>
      </c>
      <c r="ER48" s="16" t="str">
        <f t="shared" si="39"/>
        <v/>
      </c>
      <c r="ES48" s="17"/>
      <c r="EU48" s="15"/>
      <c r="EV48" s="191" t="str">
        <f t="shared" si="40"/>
        <v/>
      </c>
      <c r="EW48" s="191" t="str">
        <f t="shared" si="41"/>
        <v/>
      </c>
      <c r="EX48" s="17"/>
    </row>
    <row r="49" spans="2:154" s="16" customFormat="1" x14ac:dyDescent="0.2">
      <c r="B49" s="341"/>
      <c r="C49" s="541"/>
      <c r="D49" s="542"/>
      <c r="E49" s="25"/>
      <c r="F49" s="25"/>
      <c r="G49" s="25"/>
      <c r="H49" s="25"/>
      <c r="I49" s="25"/>
      <c r="J49" s="25"/>
      <c r="K49" s="25"/>
      <c r="L49" s="25"/>
      <c r="M49" s="339"/>
      <c r="N49" s="337"/>
      <c r="O49" s="25"/>
      <c r="P49" s="25"/>
      <c r="Q49" s="25"/>
      <c r="R49" s="27"/>
      <c r="S49" s="24"/>
      <c r="T49" s="24"/>
      <c r="U49" s="24"/>
      <c r="V49" s="24"/>
      <c r="W49" s="172" t="str">
        <f t="shared" si="0"/>
        <v/>
      </c>
      <c r="X49" s="46" t="str">
        <f t="shared" si="1"/>
        <v/>
      </c>
      <c r="Y49" s="28"/>
      <c r="Z49" s="27"/>
      <c r="AA49" s="25"/>
      <c r="AB49" s="25"/>
      <c r="AC49" s="184"/>
      <c r="AD49" s="44"/>
      <c r="AE49" s="176" t="str">
        <f t="shared" si="2"/>
        <v/>
      </c>
      <c r="AF49" s="44"/>
      <c r="AG49" s="46" t="str">
        <f t="shared" si="3"/>
        <v/>
      </c>
      <c r="AH49" s="28"/>
      <c r="AI49" s="27"/>
      <c r="AJ49" s="25"/>
      <c r="AK49" s="25"/>
      <c r="AL49" s="25"/>
      <c r="AM49" s="44"/>
      <c r="AN49" s="40"/>
      <c r="AO49" s="44"/>
      <c r="AP49" s="71" t="str">
        <f t="shared" si="4"/>
        <v/>
      </c>
      <c r="AQ49" s="44"/>
      <c r="AR49" s="46" t="str">
        <f t="shared" si="5"/>
        <v/>
      </c>
      <c r="AS49" s="156"/>
      <c r="AT49" s="80"/>
      <c r="AU49" s="46" t="str">
        <f t="shared" si="6"/>
        <v/>
      </c>
      <c r="AV49" s="80"/>
      <c r="AW49" s="46" t="str">
        <f t="shared" si="7"/>
        <v/>
      </c>
      <c r="AX49" s="28"/>
      <c r="AY49" s="27"/>
      <c r="AZ49" s="46">
        <f t="shared" si="8"/>
        <v>0</v>
      </c>
      <c r="BA49" s="46">
        <f t="shared" si="9"/>
        <v>0</v>
      </c>
      <c r="BB49" s="46">
        <f t="shared" si="10"/>
        <v>0</v>
      </c>
      <c r="BC49" s="46">
        <f t="shared" si="11"/>
        <v>0</v>
      </c>
      <c r="BD49" s="46">
        <f t="shared" si="12"/>
        <v>0</v>
      </c>
      <c r="BE49" s="46">
        <f t="shared" si="13"/>
        <v>0</v>
      </c>
      <c r="BF49" s="46">
        <f t="shared" si="14"/>
        <v>0</v>
      </c>
      <c r="BG49" s="46" t="str">
        <f t="shared" si="15"/>
        <v/>
      </c>
      <c r="BH49" s="17"/>
      <c r="BJ49" s="15"/>
      <c r="BK49" s="347">
        <f t="shared" si="42"/>
        <v>0</v>
      </c>
      <c r="BL49" s="347">
        <f t="shared" si="43"/>
        <v>0</v>
      </c>
      <c r="BM49" s="347">
        <f t="shared" si="44"/>
        <v>0</v>
      </c>
      <c r="BN49" s="347">
        <f t="shared" si="45"/>
        <v>0</v>
      </c>
      <c r="BO49" s="343"/>
      <c r="BP49" s="343"/>
      <c r="BQ49" s="347">
        <f t="shared" si="46"/>
        <v>0</v>
      </c>
      <c r="BR49" s="343"/>
      <c r="BS49" s="343"/>
      <c r="BT49" s="347">
        <f t="shared" si="47"/>
        <v>0</v>
      </c>
      <c r="BU49" s="347">
        <f t="shared" si="48"/>
        <v>0</v>
      </c>
      <c r="BV49" s="17"/>
      <c r="BX49" s="15"/>
      <c r="BZ49" s="17"/>
      <c r="CB49" s="15"/>
      <c r="CC49" s="16">
        <f t="shared" si="16"/>
        <v>0</v>
      </c>
      <c r="CD49" s="16">
        <f t="shared" si="17"/>
        <v>0</v>
      </c>
      <c r="CE49" s="16">
        <f t="shared" si="18"/>
        <v>0</v>
      </c>
      <c r="CF49" s="16">
        <f t="shared" si="19"/>
        <v>0</v>
      </c>
      <c r="CG49" s="16">
        <f t="shared" si="20"/>
        <v>0</v>
      </c>
      <c r="CJ49" s="191">
        <f t="shared" si="21"/>
        <v>0</v>
      </c>
      <c r="CK49" s="191">
        <f t="shared" si="22"/>
        <v>0</v>
      </c>
      <c r="CL49" s="191">
        <f t="shared" si="23"/>
        <v>0</v>
      </c>
      <c r="CM49" s="191">
        <f t="shared" si="24"/>
        <v>0</v>
      </c>
      <c r="CN49" s="191" t="str">
        <f t="shared" si="25"/>
        <v/>
      </c>
      <c r="CO49" s="17"/>
      <c r="CQ49" s="15"/>
      <c r="CR49" s="16">
        <f>IF(N49="",,INDEX(Komp!$K$8:$K$10,N49,1))</f>
        <v>0</v>
      </c>
      <c r="CS49" s="16">
        <f>IF(O49="",,INDEX(Komp!$K$35:$K$40,O49,1))</f>
        <v>0</v>
      </c>
      <c r="CT49" s="16">
        <f>IF(O49="",,INDEX(Komp!$M$35:$M$40,O49,1))</f>
        <v>0</v>
      </c>
      <c r="CU49" s="16">
        <f>IF(P49="",,INDEX(Komp!$K$80:$K$81,P49,1))</f>
        <v>0</v>
      </c>
      <c r="CV49" s="16">
        <f>IF(Q49="",,INDEX(Komp!$K$108:$K$109,Q49,1))</f>
        <v>0</v>
      </c>
      <c r="CW49" s="191" t="str">
        <f t="shared" si="26"/>
        <v/>
      </c>
      <c r="CX49" s="17"/>
      <c r="CZ49" s="15"/>
      <c r="DA49" s="16" t="str">
        <f t="shared" si="27"/>
        <v/>
      </c>
      <c r="DB49" s="16">
        <f>IF(DA49="",,MATCH(DA49,Tab!$C$5:$C$22,0))</f>
        <v>0</v>
      </c>
      <c r="DC49" s="16">
        <f>IF(DB49=Tab!$D$22,1,0)</f>
        <v>0</v>
      </c>
      <c r="DD49" s="16">
        <f>IF(DB49=Tab!$D$21,1,0)</f>
        <v>0</v>
      </c>
      <c r="DE49" s="16">
        <f>IF(AND(DB49&gt;=Tab!$D$5,DB49&lt;=Tab!$D$20),1,0)</f>
        <v>0</v>
      </c>
      <c r="DF49" s="16">
        <f>IF(DE49=1,INDEX(Tab!$E$5:$E$20,DB49,1),)</f>
        <v>0</v>
      </c>
      <c r="DG49" s="17"/>
      <c r="DI49" s="15"/>
      <c r="DJ49" s="16" t="str">
        <f t="shared" si="28"/>
        <v/>
      </c>
      <c r="DL49" s="36" t="str">
        <f>IF(DD49=1,Projekt!$AH$129,"")</f>
        <v/>
      </c>
      <c r="DM49" s="36"/>
      <c r="DN49" s="36" t="str">
        <f>IF(DE49=1,INDEX(Projekt!$AB$98:$AB$113,DF49,1),"")</f>
        <v/>
      </c>
      <c r="DO49" s="36" t="str">
        <f>IF(DE49=1,INDEX(Projekt!$AH$98:$AH$113,DF49,1),"")</f>
        <v/>
      </c>
      <c r="DP49" s="36" t="str">
        <f t="shared" si="29"/>
        <v/>
      </c>
      <c r="DQ49" s="79"/>
      <c r="DR49" s="36"/>
      <c r="DS49" s="162"/>
      <c r="DT49" s="16" t="str">
        <f t="shared" si="30"/>
        <v/>
      </c>
      <c r="DU49" s="16" t="str">
        <f t="shared" si="31"/>
        <v/>
      </c>
      <c r="DV49" s="16" t="str">
        <f>IF(DE49=1,IF(DU49&lt;Tab!$M$77,1,IF(DU49&lt;Tab!$M$78,2,IF(DU49&lt;Tab!$M$79,3,IF(DU49&lt;Tab!$M$80,4,5)))),"")</f>
        <v/>
      </c>
      <c r="DW49" s="16" t="str">
        <f>IF(DE49=1,INDEX(Tab!$M$76:$M$81,DV49,1),"")</f>
        <v/>
      </c>
      <c r="DX49" s="16" t="str">
        <f>IF(DE49=1,INDEX(Tab!$M$76:$M$81,DV49+1,1),"")</f>
        <v/>
      </c>
      <c r="DY49" s="36" t="str">
        <f>IF(DE49=1,INDEX(Tab!$N$76:$AC$81,DV49,DF49),"")</f>
        <v/>
      </c>
      <c r="DZ49" s="36" t="str">
        <f>IF(DE49=1,INDEX(Tab!$N$76:$AC$81,DV49+1,DF49),"")</f>
        <v/>
      </c>
      <c r="EA49" s="36" t="str">
        <f t="shared" si="32"/>
        <v/>
      </c>
      <c r="EB49" s="36" t="str">
        <f t="shared" si="33"/>
        <v/>
      </c>
      <c r="EC49" s="79"/>
      <c r="ED49" s="36"/>
      <c r="EE49" s="15"/>
      <c r="EF49" s="16" t="str">
        <f t="shared" si="34"/>
        <v/>
      </c>
      <c r="EG49" s="16" t="str">
        <f t="shared" si="49"/>
        <v/>
      </c>
      <c r="EH49" s="16" t="str">
        <f>IF(DE49=1,IF(EG49&lt;Tab!$M$87,1,IF(EG49&lt;Tab!$M$88,2,IF(EG49&lt;Tab!$M$89,3,IF(EG49&lt;Tab!$M$90,4,5)))),"")</f>
        <v/>
      </c>
      <c r="EI49" s="16" t="str">
        <f>IF(DE49=1,INDEX(Tab!$M$86:$M$91,EH49,1),"")</f>
        <v/>
      </c>
      <c r="EJ49" s="16" t="str">
        <f>IF(DE49=1,INDEX(Tab!$M$86:$M$91,EH49+1,1),"")</f>
        <v/>
      </c>
      <c r="EK49" s="36" t="str">
        <f>IF(DE49=1,INDEX(Tab!$N$86:$AC$91,EH49,DF49),"")</f>
        <v/>
      </c>
      <c r="EL49" s="36" t="str">
        <f>IF(DE49=1,INDEX(Tab!$N$86:$AC$91,EH49+1,DF49),"")</f>
        <v/>
      </c>
      <c r="EM49" s="36">
        <f t="shared" si="35"/>
        <v>0</v>
      </c>
      <c r="EO49" s="74" t="b">
        <f t="shared" si="36"/>
        <v>0</v>
      </c>
      <c r="EP49" s="16">
        <f t="shared" si="37"/>
        <v>1</v>
      </c>
      <c r="EQ49" s="16">
        <f t="shared" si="38"/>
        <v>0</v>
      </c>
      <c r="ER49" s="16" t="str">
        <f t="shared" si="39"/>
        <v/>
      </c>
      <c r="ES49" s="17"/>
      <c r="EU49" s="15"/>
      <c r="EV49" s="191" t="str">
        <f t="shared" si="40"/>
        <v/>
      </c>
      <c r="EW49" s="191" t="str">
        <f t="shared" si="41"/>
        <v/>
      </c>
      <c r="EX49" s="17"/>
    </row>
    <row r="50" spans="2:154" s="16" customFormat="1" x14ac:dyDescent="0.2">
      <c r="B50" s="341"/>
      <c r="C50" s="541"/>
      <c r="D50" s="542"/>
      <c r="E50" s="25"/>
      <c r="F50" s="25"/>
      <c r="G50" s="25"/>
      <c r="H50" s="25"/>
      <c r="I50" s="25"/>
      <c r="J50" s="25"/>
      <c r="K50" s="25"/>
      <c r="L50" s="25"/>
      <c r="M50" s="339"/>
      <c r="N50" s="337"/>
      <c r="O50" s="25"/>
      <c r="P50" s="25"/>
      <c r="Q50" s="25"/>
      <c r="R50" s="27"/>
      <c r="S50" s="24"/>
      <c r="T50" s="24"/>
      <c r="U50" s="24"/>
      <c r="V50" s="24"/>
      <c r="W50" s="172" t="str">
        <f t="shared" si="0"/>
        <v/>
      </c>
      <c r="X50" s="46" t="str">
        <f t="shared" si="1"/>
        <v/>
      </c>
      <c r="Y50" s="28"/>
      <c r="Z50" s="27"/>
      <c r="AA50" s="25"/>
      <c r="AB50" s="25"/>
      <c r="AC50" s="184"/>
      <c r="AD50" s="44"/>
      <c r="AE50" s="176" t="str">
        <f t="shared" si="2"/>
        <v/>
      </c>
      <c r="AF50" s="44"/>
      <c r="AG50" s="46" t="str">
        <f t="shared" si="3"/>
        <v/>
      </c>
      <c r="AH50" s="28"/>
      <c r="AI50" s="27"/>
      <c r="AJ50" s="25"/>
      <c r="AK50" s="25"/>
      <c r="AL50" s="25"/>
      <c r="AM50" s="44"/>
      <c r="AN50" s="40"/>
      <c r="AO50" s="44"/>
      <c r="AP50" s="71" t="str">
        <f t="shared" si="4"/>
        <v/>
      </c>
      <c r="AQ50" s="44"/>
      <c r="AR50" s="46" t="str">
        <f t="shared" si="5"/>
        <v/>
      </c>
      <c r="AS50" s="156"/>
      <c r="AT50" s="80"/>
      <c r="AU50" s="46" t="str">
        <f t="shared" si="6"/>
        <v/>
      </c>
      <c r="AV50" s="80"/>
      <c r="AW50" s="46" t="str">
        <f t="shared" si="7"/>
        <v/>
      </c>
      <c r="AX50" s="28"/>
      <c r="AY50" s="27"/>
      <c r="AZ50" s="46">
        <f t="shared" si="8"/>
        <v>0</v>
      </c>
      <c r="BA50" s="46">
        <f t="shared" si="9"/>
        <v>0</v>
      </c>
      <c r="BB50" s="46">
        <f t="shared" si="10"/>
        <v>0</v>
      </c>
      <c r="BC50" s="46">
        <f t="shared" si="11"/>
        <v>0</v>
      </c>
      <c r="BD50" s="46">
        <f t="shared" si="12"/>
        <v>0</v>
      </c>
      <c r="BE50" s="46">
        <f t="shared" si="13"/>
        <v>0</v>
      </c>
      <c r="BF50" s="46">
        <f t="shared" si="14"/>
        <v>0</v>
      </c>
      <c r="BG50" s="46" t="str">
        <f t="shared" si="15"/>
        <v/>
      </c>
      <c r="BH50" s="17"/>
      <c r="BJ50" s="15"/>
      <c r="BK50" s="347">
        <f t="shared" si="42"/>
        <v>0</v>
      </c>
      <c r="BL50" s="347">
        <f t="shared" si="43"/>
        <v>0</v>
      </c>
      <c r="BM50" s="347">
        <f t="shared" si="44"/>
        <v>0</v>
      </c>
      <c r="BN50" s="347">
        <f t="shared" si="45"/>
        <v>0</v>
      </c>
      <c r="BO50" s="343"/>
      <c r="BP50" s="343"/>
      <c r="BQ50" s="347">
        <f t="shared" si="46"/>
        <v>0</v>
      </c>
      <c r="BR50" s="343"/>
      <c r="BS50" s="343"/>
      <c r="BT50" s="347">
        <f t="shared" si="47"/>
        <v>0</v>
      </c>
      <c r="BU50" s="347">
        <f t="shared" si="48"/>
        <v>0</v>
      </c>
      <c r="BV50" s="17"/>
      <c r="BX50" s="15"/>
      <c r="BZ50" s="17"/>
      <c r="CB50" s="15"/>
      <c r="CC50" s="16">
        <f t="shared" si="16"/>
        <v>0</v>
      </c>
      <c r="CD50" s="16">
        <f t="shared" si="17"/>
        <v>0</v>
      </c>
      <c r="CE50" s="16">
        <f t="shared" si="18"/>
        <v>0</v>
      </c>
      <c r="CF50" s="16">
        <f t="shared" si="19"/>
        <v>0</v>
      </c>
      <c r="CG50" s="16">
        <f t="shared" si="20"/>
        <v>0</v>
      </c>
      <c r="CJ50" s="191">
        <f t="shared" si="21"/>
        <v>0</v>
      </c>
      <c r="CK50" s="191">
        <f t="shared" si="22"/>
        <v>0</v>
      </c>
      <c r="CL50" s="191">
        <f t="shared" si="23"/>
        <v>0</v>
      </c>
      <c r="CM50" s="191">
        <f t="shared" si="24"/>
        <v>0</v>
      </c>
      <c r="CN50" s="191" t="str">
        <f t="shared" si="25"/>
        <v/>
      </c>
      <c r="CO50" s="17"/>
      <c r="CQ50" s="15"/>
      <c r="CR50" s="16">
        <f>IF(N50="",,INDEX(Komp!$K$8:$K$10,N50,1))</f>
        <v>0</v>
      </c>
      <c r="CS50" s="16">
        <f>IF(O50="",,INDEX(Komp!$K$35:$K$40,O50,1))</f>
        <v>0</v>
      </c>
      <c r="CT50" s="16">
        <f>IF(O50="",,INDEX(Komp!$M$35:$M$40,O50,1))</f>
        <v>0</v>
      </c>
      <c r="CU50" s="16">
        <f>IF(P50="",,INDEX(Komp!$K$80:$K$81,P50,1))</f>
        <v>0</v>
      </c>
      <c r="CV50" s="16">
        <f>IF(Q50="",,INDEX(Komp!$K$108:$K$109,Q50,1))</f>
        <v>0</v>
      </c>
      <c r="CW50" s="191" t="str">
        <f t="shared" si="26"/>
        <v/>
      </c>
      <c r="CX50" s="17"/>
      <c r="CZ50" s="15"/>
      <c r="DA50" s="16" t="str">
        <f t="shared" si="27"/>
        <v/>
      </c>
      <c r="DB50" s="16">
        <f>IF(DA50="",,MATCH(DA50,Tab!$C$5:$C$22,0))</f>
        <v>0</v>
      </c>
      <c r="DC50" s="16">
        <f>IF(DB50=Tab!$D$22,1,0)</f>
        <v>0</v>
      </c>
      <c r="DD50" s="16">
        <f>IF(DB50=Tab!$D$21,1,0)</f>
        <v>0</v>
      </c>
      <c r="DE50" s="16">
        <f>IF(AND(DB50&gt;=Tab!$D$5,DB50&lt;=Tab!$D$20),1,0)</f>
        <v>0</v>
      </c>
      <c r="DF50" s="16">
        <f>IF(DE50=1,INDEX(Tab!$E$5:$E$20,DB50,1),)</f>
        <v>0</v>
      </c>
      <c r="DG50" s="17"/>
      <c r="DI50" s="15"/>
      <c r="DJ50" s="16" t="str">
        <f t="shared" si="28"/>
        <v/>
      </c>
      <c r="DL50" s="36" t="str">
        <f>IF(DD50=1,Projekt!$AH$129,"")</f>
        <v/>
      </c>
      <c r="DM50" s="36"/>
      <c r="DN50" s="36" t="str">
        <f>IF(DE50=1,INDEX(Projekt!$AB$98:$AB$113,DF50,1),"")</f>
        <v/>
      </c>
      <c r="DO50" s="36" t="str">
        <f>IF(DE50=1,INDEX(Projekt!$AH$98:$AH$113,DF50,1),"")</f>
        <v/>
      </c>
      <c r="DP50" s="36" t="str">
        <f t="shared" si="29"/>
        <v/>
      </c>
      <c r="DQ50" s="79"/>
      <c r="DR50" s="36"/>
      <c r="DS50" s="162"/>
      <c r="DT50" s="16" t="str">
        <f t="shared" si="30"/>
        <v/>
      </c>
      <c r="DU50" s="16" t="str">
        <f t="shared" si="31"/>
        <v/>
      </c>
      <c r="DV50" s="16" t="str">
        <f>IF(DE50=1,IF(DU50&lt;Tab!$M$77,1,IF(DU50&lt;Tab!$M$78,2,IF(DU50&lt;Tab!$M$79,3,IF(DU50&lt;Tab!$M$80,4,5)))),"")</f>
        <v/>
      </c>
      <c r="DW50" s="16" t="str">
        <f>IF(DE50=1,INDEX(Tab!$M$76:$M$81,DV50,1),"")</f>
        <v/>
      </c>
      <c r="DX50" s="16" t="str">
        <f>IF(DE50=1,INDEX(Tab!$M$76:$M$81,DV50+1,1),"")</f>
        <v/>
      </c>
      <c r="DY50" s="36" t="str">
        <f>IF(DE50=1,INDEX(Tab!$N$76:$AC$81,DV50,DF50),"")</f>
        <v/>
      </c>
      <c r="DZ50" s="36" t="str">
        <f>IF(DE50=1,INDEX(Tab!$N$76:$AC$81,DV50+1,DF50),"")</f>
        <v/>
      </c>
      <c r="EA50" s="36" t="str">
        <f t="shared" si="32"/>
        <v/>
      </c>
      <c r="EB50" s="36" t="str">
        <f t="shared" si="33"/>
        <v/>
      </c>
      <c r="EC50" s="79"/>
      <c r="ED50" s="36"/>
      <c r="EE50" s="15"/>
      <c r="EF50" s="16" t="str">
        <f t="shared" si="34"/>
        <v/>
      </c>
      <c r="EG50" s="16" t="str">
        <f t="shared" si="49"/>
        <v/>
      </c>
      <c r="EH50" s="16" t="str">
        <f>IF(DE50=1,IF(EG50&lt;Tab!$M$87,1,IF(EG50&lt;Tab!$M$88,2,IF(EG50&lt;Tab!$M$89,3,IF(EG50&lt;Tab!$M$90,4,5)))),"")</f>
        <v/>
      </c>
      <c r="EI50" s="16" t="str">
        <f>IF(DE50=1,INDEX(Tab!$M$86:$M$91,EH50,1),"")</f>
        <v/>
      </c>
      <c r="EJ50" s="16" t="str">
        <f>IF(DE50=1,INDEX(Tab!$M$86:$M$91,EH50+1,1),"")</f>
        <v/>
      </c>
      <c r="EK50" s="36" t="str">
        <f>IF(DE50=1,INDEX(Tab!$N$86:$AC$91,EH50,DF50),"")</f>
        <v/>
      </c>
      <c r="EL50" s="36" t="str">
        <f>IF(DE50=1,INDEX(Tab!$N$86:$AC$91,EH50+1,DF50),"")</f>
        <v/>
      </c>
      <c r="EM50" s="36">
        <f t="shared" si="35"/>
        <v>0</v>
      </c>
      <c r="EO50" s="74" t="b">
        <f t="shared" si="36"/>
        <v>0</v>
      </c>
      <c r="EP50" s="16">
        <f t="shared" si="37"/>
        <v>1</v>
      </c>
      <c r="EQ50" s="16">
        <f t="shared" si="38"/>
        <v>0</v>
      </c>
      <c r="ER50" s="16" t="str">
        <f t="shared" si="39"/>
        <v/>
      </c>
      <c r="ES50" s="17"/>
      <c r="EU50" s="15"/>
      <c r="EV50" s="191" t="str">
        <f t="shared" si="40"/>
        <v/>
      </c>
      <c r="EW50" s="191" t="str">
        <f t="shared" si="41"/>
        <v/>
      </c>
      <c r="EX50" s="17"/>
    </row>
    <row r="51" spans="2:154" s="16" customFormat="1" x14ac:dyDescent="0.2">
      <c r="B51" s="341"/>
      <c r="C51" s="541"/>
      <c r="D51" s="542"/>
      <c r="E51" s="25"/>
      <c r="F51" s="25"/>
      <c r="G51" s="25"/>
      <c r="H51" s="25"/>
      <c r="I51" s="25"/>
      <c r="J51" s="25"/>
      <c r="K51" s="25"/>
      <c r="L51" s="25"/>
      <c r="M51" s="339"/>
      <c r="N51" s="337"/>
      <c r="O51" s="25"/>
      <c r="P51" s="25"/>
      <c r="Q51" s="25"/>
      <c r="R51" s="27"/>
      <c r="S51" s="24"/>
      <c r="T51" s="24"/>
      <c r="U51" s="24"/>
      <c r="V51" s="24"/>
      <c r="W51" s="172" t="str">
        <f t="shared" si="0"/>
        <v/>
      </c>
      <c r="X51" s="46" t="str">
        <f t="shared" si="1"/>
        <v/>
      </c>
      <c r="Y51" s="28"/>
      <c r="Z51" s="27"/>
      <c r="AA51" s="25"/>
      <c r="AB51" s="25"/>
      <c r="AC51" s="184"/>
      <c r="AD51" s="44"/>
      <c r="AE51" s="176" t="str">
        <f t="shared" si="2"/>
        <v/>
      </c>
      <c r="AF51" s="44"/>
      <c r="AG51" s="46" t="str">
        <f t="shared" si="3"/>
        <v/>
      </c>
      <c r="AH51" s="28"/>
      <c r="AI51" s="27"/>
      <c r="AJ51" s="25"/>
      <c r="AK51" s="25"/>
      <c r="AL51" s="25"/>
      <c r="AM51" s="44"/>
      <c r="AN51" s="40"/>
      <c r="AO51" s="44"/>
      <c r="AP51" s="71" t="str">
        <f t="shared" si="4"/>
        <v/>
      </c>
      <c r="AQ51" s="44"/>
      <c r="AR51" s="46" t="str">
        <f t="shared" si="5"/>
        <v/>
      </c>
      <c r="AS51" s="156"/>
      <c r="AT51" s="80"/>
      <c r="AU51" s="46" t="str">
        <f t="shared" si="6"/>
        <v/>
      </c>
      <c r="AV51" s="80"/>
      <c r="AW51" s="46" t="str">
        <f t="shared" si="7"/>
        <v/>
      </c>
      <c r="AX51" s="28"/>
      <c r="AY51" s="27"/>
      <c r="AZ51" s="46">
        <f t="shared" si="8"/>
        <v>0</v>
      </c>
      <c r="BA51" s="46">
        <f t="shared" si="9"/>
        <v>0</v>
      </c>
      <c r="BB51" s="46">
        <f t="shared" si="10"/>
        <v>0</v>
      </c>
      <c r="BC51" s="46">
        <f t="shared" si="11"/>
        <v>0</v>
      </c>
      <c r="BD51" s="46">
        <f t="shared" si="12"/>
        <v>0</v>
      </c>
      <c r="BE51" s="46">
        <f t="shared" si="13"/>
        <v>0</v>
      </c>
      <c r="BF51" s="46">
        <f t="shared" si="14"/>
        <v>0</v>
      </c>
      <c r="BG51" s="46" t="str">
        <f t="shared" si="15"/>
        <v/>
      </c>
      <c r="BH51" s="17"/>
      <c r="BJ51" s="15"/>
      <c r="BK51" s="347">
        <f t="shared" si="42"/>
        <v>0</v>
      </c>
      <c r="BL51" s="347">
        <f t="shared" si="43"/>
        <v>0</v>
      </c>
      <c r="BM51" s="347">
        <f t="shared" si="44"/>
        <v>0</v>
      </c>
      <c r="BN51" s="347">
        <f t="shared" si="45"/>
        <v>0</v>
      </c>
      <c r="BO51" s="343"/>
      <c r="BP51" s="343"/>
      <c r="BQ51" s="347">
        <f t="shared" si="46"/>
        <v>0</v>
      </c>
      <c r="BR51" s="343"/>
      <c r="BS51" s="343"/>
      <c r="BT51" s="347">
        <f t="shared" si="47"/>
        <v>0</v>
      </c>
      <c r="BU51" s="347">
        <f t="shared" si="48"/>
        <v>0</v>
      </c>
      <c r="BV51" s="17"/>
      <c r="BX51" s="15"/>
      <c r="BZ51" s="17"/>
      <c r="CB51" s="15"/>
      <c r="CC51" s="16">
        <f t="shared" si="16"/>
        <v>0</v>
      </c>
      <c r="CD51" s="16">
        <f t="shared" si="17"/>
        <v>0</v>
      </c>
      <c r="CE51" s="16">
        <f t="shared" si="18"/>
        <v>0</v>
      </c>
      <c r="CF51" s="16">
        <f t="shared" si="19"/>
        <v>0</v>
      </c>
      <c r="CG51" s="16">
        <f t="shared" si="20"/>
        <v>0</v>
      </c>
      <c r="CJ51" s="191">
        <f t="shared" si="21"/>
        <v>0</v>
      </c>
      <c r="CK51" s="191">
        <f t="shared" si="22"/>
        <v>0</v>
      </c>
      <c r="CL51" s="191">
        <f t="shared" si="23"/>
        <v>0</v>
      </c>
      <c r="CM51" s="191">
        <f t="shared" si="24"/>
        <v>0</v>
      </c>
      <c r="CN51" s="191" t="str">
        <f t="shared" si="25"/>
        <v/>
      </c>
      <c r="CO51" s="17"/>
      <c r="CQ51" s="15"/>
      <c r="CR51" s="16">
        <f>IF(N51="",,INDEX(Komp!$K$8:$K$10,N51,1))</f>
        <v>0</v>
      </c>
      <c r="CS51" s="16">
        <f>IF(O51="",,INDEX(Komp!$K$35:$K$40,O51,1))</f>
        <v>0</v>
      </c>
      <c r="CT51" s="16">
        <f>IF(O51="",,INDEX(Komp!$M$35:$M$40,O51,1))</f>
        <v>0</v>
      </c>
      <c r="CU51" s="16">
        <f>IF(P51="",,INDEX(Komp!$K$80:$K$81,P51,1))</f>
        <v>0</v>
      </c>
      <c r="CV51" s="16">
        <f>IF(Q51="",,INDEX(Komp!$K$108:$K$109,Q51,1))</f>
        <v>0</v>
      </c>
      <c r="CW51" s="191" t="str">
        <f t="shared" si="26"/>
        <v/>
      </c>
      <c r="CX51" s="17"/>
      <c r="CZ51" s="15"/>
      <c r="DA51" s="16" t="str">
        <f t="shared" si="27"/>
        <v/>
      </c>
      <c r="DB51" s="16">
        <f>IF(DA51="",,MATCH(DA51,Tab!$C$5:$C$22,0))</f>
        <v>0</v>
      </c>
      <c r="DC51" s="16">
        <f>IF(DB51=Tab!$D$22,1,0)</f>
        <v>0</v>
      </c>
      <c r="DD51" s="16">
        <f>IF(DB51=Tab!$D$21,1,0)</f>
        <v>0</v>
      </c>
      <c r="DE51" s="16">
        <f>IF(AND(DB51&gt;=Tab!$D$5,DB51&lt;=Tab!$D$20),1,0)</f>
        <v>0</v>
      </c>
      <c r="DF51" s="16">
        <f>IF(DE51=1,INDEX(Tab!$E$5:$E$20,DB51,1),)</f>
        <v>0</v>
      </c>
      <c r="DG51" s="17"/>
      <c r="DI51" s="15"/>
      <c r="DJ51" s="16" t="str">
        <f t="shared" si="28"/>
        <v/>
      </c>
      <c r="DL51" s="36" t="str">
        <f>IF(DD51=1,Projekt!$AH$129,"")</f>
        <v/>
      </c>
      <c r="DM51" s="36"/>
      <c r="DN51" s="36" t="str">
        <f>IF(DE51=1,INDEX(Projekt!$AB$98:$AB$113,DF51,1),"")</f>
        <v/>
      </c>
      <c r="DO51" s="36" t="str">
        <f>IF(DE51=1,INDEX(Projekt!$AH$98:$AH$113,DF51,1),"")</f>
        <v/>
      </c>
      <c r="DP51" s="36" t="str">
        <f t="shared" si="29"/>
        <v/>
      </c>
      <c r="DQ51" s="79"/>
      <c r="DR51" s="36"/>
      <c r="DS51" s="162"/>
      <c r="DT51" s="16" t="str">
        <f t="shared" si="30"/>
        <v/>
      </c>
      <c r="DU51" s="16" t="str">
        <f t="shared" si="31"/>
        <v/>
      </c>
      <c r="DV51" s="16" t="str">
        <f>IF(DE51=1,IF(DU51&lt;Tab!$M$77,1,IF(DU51&lt;Tab!$M$78,2,IF(DU51&lt;Tab!$M$79,3,IF(DU51&lt;Tab!$M$80,4,5)))),"")</f>
        <v/>
      </c>
      <c r="DW51" s="16" t="str">
        <f>IF(DE51=1,INDEX(Tab!$M$76:$M$81,DV51,1),"")</f>
        <v/>
      </c>
      <c r="DX51" s="16" t="str">
        <f>IF(DE51=1,INDEX(Tab!$M$76:$M$81,DV51+1,1),"")</f>
        <v/>
      </c>
      <c r="DY51" s="36" t="str">
        <f>IF(DE51=1,INDEX(Tab!$N$76:$AC$81,DV51,DF51),"")</f>
        <v/>
      </c>
      <c r="DZ51" s="36" t="str">
        <f>IF(DE51=1,INDEX(Tab!$N$76:$AC$81,DV51+1,DF51),"")</f>
        <v/>
      </c>
      <c r="EA51" s="36" t="str">
        <f t="shared" si="32"/>
        <v/>
      </c>
      <c r="EB51" s="36" t="str">
        <f t="shared" si="33"/>
        <v/>
      </c>
      <c r="EC51" s="79"/>
      <c r="ED51" s="36"/>
      <c r="EE51" s="15"/>
      <c r="EF51" s="16" t="str">
        <f t="shared" si="34"/>
        <v/>
      </c>
      <c r="EG51" s="16" t="str">
        <f t="shared" si="49"/>
        <v/>
      </c>
      <c r="EH51" s="16" t="str">
        <f>IF(DE51=1,IF(EG51&lt;Tab!$M$87,1,IF(EG51&lt;Tab!$M$88,2,IF(EG51&lt;Tab!$M$89,3,IF(EG51&lt;Tab!$M$90,4,5)))),"")</f>
        <v/>
      </c>
      <c r="EI51" s="16" t="str">
        <f>IF(DE51=1,INDEX(Tab!$M$86:$M$91,EH51,1),"")</f>
        <v/>
      </c>
      <c r="EJ51" s="16" t="str">
        <f>IF(DE51=1,INDEX(Tab!$M$86:$M$91,EH51+1,1),"")</f>
        <v/>
      </c>
      <c r="EK51" s="36" t="str">
        <f>IF(DE51=1,INDEX(Tab!$N$86:$AC$91,EH51,DF51),"")</f>
        <v/>
      </c>
      <c r="EL51" s="36" t="str">
        <f>IF(DE51=1,INDEX(Tab!$N$86:$AC$91,EH51+1,DF51),"")</f>
        <v/>
      </c>
      <c r="EM51" s="36">
        <f t="shared" si="35"/>
        <v>0</v>
      </c>
      <c r="EO51" s="74" t="b">
        <f t="shared" si="36"/>
        <v>0</v>
      </c>
      <c r="EP51" s="16">
        <f t="shared" si="37"/>
        <v>1</v>
      </c>
      <c r="EQ51" s="16">
        <f t="shared" si="38"/>
        <v>0</v>
      </c>
      <c r="ER51" s="16" t="str">
        <f t="shared" si="39"/>
        <v/>
      </c>
      <c r="ES51" s="17"/>
      <c r="EU51" s="15"/>
      <c r="EV51" s="191" t="str">
        <f t="shared" si="40"/>
        <v/>
      </c>
      <c r="EW51" s="191" t="str">
        <f t="shared" si="41"/>
        <v/>
      </c>
      <c r="EX51" s="17"/>
    </row>
    <row r="52" spans="2:154" s="16" customFormat="1" x14ac:dyDescent="0.2">
      <c r="B52" s="341"/>
      <c r="C52" s="541"/>
      <c r="D52" s="542"/>
      <c r="E52" s="25"/>
      <c r="F52" s="25"/>
      <c r="G52" s="25"/>
      <c r="H52" s="25"/>
      <c r="I52" s="25"/>
      <c r="J52" s="25"/>
      <c r="K52" s="25"/>
      <c r="L52" s="25"/>
      <c r="M52" s="339"/>
      <c r="N52" s="337"/>
      <c r="O52" s="25"/>
      <c r="P52" s="25"/>
      <c r="Q52" s="25"/>
      <c r="R52" s="27"/>
      <c r="S52" s="24"/>
      <c r="T52" s="24"/>
      <c r="U52" s="24"/>
      <c r="V52" s="24"/>
      <c r="W52" s="172" t="str">
        <f t="shared" si="0"/>
        <v/>
      </c>
      <c r="X52" s="46" t="str">
        <f t="shared" si="1"/>
        <v/>
      </c>
      <c r="Y52" s="28"/>
      <c r="Z52" s="27"/>
      <c r="AA52" s="25"/>
      <c r="AB52" s="25"/>
      <c r="AC52" s="184"/>
      <c r="AD52" s="44"/>
      <c r="AE52" s="176" t="str">
        <f t="shared" si="2"/>
        <v/>
      </c>
      <c r="AF52" s="44"/>
      <c r="AG52" s="46" t="str">
        <f t="shared" si="3"/>
        <v/>
      </c>
      <c r="AH52" s="28"/>
      <c r="AI52" s="27"/>
      <c r="AJ52" s="25"/>
      <c r="AK52" s="25"/>
      <c r="AL52" s="25"/>
      <c r="AM52" s="44"/>
      <c r="AN52" s="40"/>
      <c r="AO52" s="44"/>
      <c r="AP52" s="71" t="str">
        <f t="shared" si="4"/>
        <v/>
      </c>
      <c r="AQ52" s="44"/>
      <c r="AR52" s="46" t="str">
        <f t="shared" si="5"/>
        <v/>
      </c>
      <c r="AS52" s="156"/>
      <c r="AT52" s="80"/>
      <c r="AU52" s="46" t="str">
        <f t="shared" si="6"/>
        <v/>
      </c>
      <c r="AV52" s="80"/>
      <c r="AW52" s="46" t="str">
        <f t="shared" si="7"/>
        <v/>
      </c>
      <c r="AX52" s="28"/>
      <c r="AY52" s="27"/>
      <c r="AZ52" s="46">
        <f t="shared" si="8"/>
        <v>0</v>
      </c>
      <c r="BA52" s="46">
        <f t="shared" si="9"/>
        <v>0</v>
      </c>
      <c r="BB52" s="46">
        <f t="shared" si="10"/>
        <v>0</v>
      </c>
      <c r="BC52" s="46">
        <f t="shared" si="11"/>
        <v>0</v>
      </c>
      <c r="BD52" s="46">
        <f t="shared" si="12"/>
        <v>0</v>
      </c>
      <c r="BE52" s="46">
        <f t="shared" si="13"/>
        <v>0</v>
      </c>
      <c r="BF52" s="46">
        <f t="shared" si="14"/>
        <v>0</v>
      </c>
      <c r="BG52" s="46" t="str">
        <f t="shared" si="15"/>
        <v/>
      </c>
      <c r="BH52" s="17"/>
      <c r="BJ52" s="15"/>
      <c r="BK52" s="347">
        <f t="shared" si="42"/>
        <v>0</v>
      </c>
      <c r="BL52" s="347">
        <f t="shared" si="43"/>
        <v>0</v>
      </c>
      <c r="BM52" s="347">
        <f t="shared" si="44"/>
        <v>0</v>
      </c>
      <c r="BN52" s="347">
        <f t="shared" si="45"/>
        <v>0</v>
      </c>
      <c r="BO52" s="343"/>
      <c r="BP52" s="343"/>
      <c r="BQ52" s="347">
        <f t="shared" si="46"/>
        <v>0</v>
      </c>
      <c r="BR52" s="343"/>
      <c r="BS52" s="343"/>
      <c r="BT52" s="347">
        <f t="shared" si="47"/>
        <v>0</v>
      </c>
      <c r="BU52" s="347">
        <f t="shared" si="48"/>
        <v>0</v>
      </c>
      <c r="BV52" s="17"/>
      <c r="BX52" s="15"/>
      <c r="BZ52" s="17"/>
      <c r="CB52" s="15"/>
      <c r="CC52" s="16">
        <f t="shared" si="16"/>
        <v>0</v>
      </c>
      <c r="CD52" s="16">
        <f t="shared" si="17"/>
        <v>0</v>
      </c>
      <c r="CE52" s="16">
        <f t="shared" si="18"/>
        <v>0</v>
      </c>
      <c r="CF52" s="16">
        <f t="shared" si="19"/>
        <v>0</v>
      </c>
      <c r="CG52" s="16">
        <f t="shared" si="20"/>
        <v>0</v>
      </c>
      <c r="CJ52" s="191">
        <f t="shared" si="21"/>
        <v>0</v>
      </c>
      <c r="CK52" s="191">
        <f t="shared" si="22"/>
        <v>0</v>
      </c>
      <c r="CL52" s="191">
        <f t="shared" si="23"/>
        <v>0</v>
      </c>
      <c r="CM52" s="191">
        <f t="shared" si="24"/>
        <v>0</v>
      </c>
      <c r="CN52" s="191" t="str">
        <f t="shared" si="25"/>
        <v/>
      </c>
      <c r="CO52" s="17"/>
      <c r="CQ52" s="15"/>
      <c r="CR52" s="16">
        <f>IF(N52="",,INDEX(Komp!$K$8:$K$10,N52,1))</f>
        <v>0</v>
      </c>
      <c r="CS52" s="16">
        <f>IF(O52="",,INDEX(Komp!$K$35:$K$40,O52,1))</f>
        <v>0</v>
      </c>
      <c r="CT52" s="16">
        <f>IF(O52="",,INDEX(Komp!$M$35:$M$40,O52,1))</f>
        <v>0</v>
      </c>
      <c r="CU52" s="16">
        <f>IF(P52="",,INDEX(Komp!$K$80:$K$81,P52,1))</f>
        <v>0</v>
      </c>
      <c r="CV52" s="16">
        <f>IF(Q52="",,INDEX(Komp!$K$108:$K$109,Q52,1))</f>
        <v>0</v>
      </c>
      <c r="CW52" s="191" t="str">
        <f t="shared" si="26"/>
        <v/>
      </c>
      <c r="CX52" s="17"/>
      <c r="CZ52" s="15"/>
      <c r="DA52" s="16" t="str">
        <f t="shared" si="27"/>
        <v/>
      </c>
      <c r="DB52" s="16">
        <f>IF(DA52="",,MATCH(DA52,Tab!$C$5:$C$22,0))</f>
        <v>0</v>
      </c>
      <c r="DC52" s="16">
        <f>IF(DB52=Tab!$D$22,1,0)</f>
        <v>0</v>
      </c>
      <c r="DD52" s="16">
        <f>IF(DB52=Tab!$D$21,1,0)</f>
        <v>0</v>
      </c>
      <c r="DE52" s="16">
        <f>IF(AND(DB52&gt;=Tab!$D$5,DB52&lt;=Tab!$D$20),1,0)</f>
        <v>0</v>
      </c>
      <c r="DF52" s="16">
        <f>IF(DE52=1,INDEX(Tab!$E$5:$E$20,DB52,1),)</f>
        <v>0</v>
      </c>
      <c r="DG52" s="17"/>
      <c r="DI52" s="15"/>
      <c r="DJ52" s="16" t="str">
        <f t="shared" si="28"/>
        <v/>
      </c>
      <c r="DL52" s="36" t="str">
        <f>IF(DD52=1,Projekt!$AH$129,"")</f>
        <v/>
      </c>
      <c r="DM52" s="36"/>
      <c r="DN52" s="36" t="str">
        <f>IF(DE52=1,INDEX(Projekt!$AB$98:$AB$113,DF52,1),"")</f>
        <v/>
      </c>
      <c r="DO52" s="36" t="str">
        <f>IF(DE52=1,INDEX(Projekt!$AH$98:$AH$113,DF52,1),"")</f>
        <v/>
      </c>
      <c r="DP52" s="36" t="str">
        <f t="shared" si="29"/>
        <v/>
      </c>
      <c r="DQ52" s="79"/>
      <c r="DR52" s="36"/>
      <c r="DS52" s="162"/>
      <c r="DT52" s="16" t="str">
        <f t="shared" si="30"/>
        <v/>
      </c>
      <c r="DU52" s="16" t="str">
        <f t="shared" si="31"/>
        <v/>
      </c>
      <c r="DV52" s="16" t="str">
        <f>IF(DE52=1,IF(DU52&lt;Tab!$M$77,1,IF(DU52&lt;Tab!$M$78,2,IF(DU52&lt;Tab!$M$79,3,IF(DU52&lt;Tab!$M$80,4,5)))),"")</f>
        <v/>
      </c>
      <c r="DW52" s="16" t="str">
        <f>IF(DE52=1,INDEX(Tab!$M$76:$M$81,DV52,1),"")</f>
        <v/>
      </c>
      <c r="DX52" s="16" t="str">
        <f>IF(DE52=1,INDEX(Tab!$M$76:$M$81,DV52+1,1),"")</f>
        <v/>
      </c>
      <c r="DY52" s="36" t="str">
        <f>IF(DE52=1,INDEX(Tab!$N$76:$AC$81,DV52,DF52),"")</f>
        <v/>
      </c>
      <c r="DZ52" s="36" t="str">
        <f>IF(DE52=1,INDEX(Tab!$N$76:$AC$81,DV52+1,DF52),"")</f>
        <v/>
      </c>
      <c r="EA52" s="36" t="str">
        <f t="shared" si="32"/>
        <v/>
      </c>
      <c r="EB52" s="36" t="str">
        <f t="shared" si="33"/>
        <v/>
      </c>
      <c r="EC52" s="79"/>
      <c r="ED52" s="36"/>
      <c r="EE52" s="15"/>
      <c r="EF52" s="16" t="str">
        <f t="shared" si="34"/>
        <v/>
      </c>
      <c r="EG52" s="16" t="str">
        <f t="shared" si="49"/>
        <v/>
      </c>
      <c r="EH52" s="16" t="str">
        <f>IF(DE52=1,IF(EG52&lt;Tab!$M$87,1,IF(EG52&lt;Tab!$M$88,2,IF(EG52&lt;Tab!$M$89,3,IF(EG52&lt;Tab!$M$90,4,5)))),"")</f>
        <v/>
      </c>
      <c r="EI52" s="16" t="str">
        <f>IF(DE52=1,INDEX(Tab!$M$86:$M$91,EH52,1),"")</f>
        <v/>
      </c>
      <c r="EJ52" s="16" t="str">
        <f>IF(DE52=1,INDEX(Tab!$M$86:$M$91,EH52+1,1),"")</f>
        <v/>
      </c>
      <c r="EK52" s="36" t="str">
        <f>IF(DE52=1,INDEX(Tab!$N$86:$AC$91,EH52,DF52),"")</f>
        <v/>
      </c>
      <c r="EL52" s="36" t="str">
        <f>IF(DE52=1,INDEX(Tab!$N$86:$AC$91,EH52+1,DF52),"")</f>
        <v/>
      </c>
      <c r="EM52" s="36">
        <f t="shared" si="35"/>
        <v>0</v>
      </c>
      <c r="EO52" s="74" t="b">
        <f t="shared" si="36"/>
        <v>0</v>
      </c>
      <c r="EP52" s="16">
        <f t="shared" si="37"/>
        <v>1</v>
      </c>
      <c r="EQ52" s="16">
        <f t="shared" si="38"/>
        <v>0</v>
      </c>
      <c r="ER52" s="16" t="str">
        <f t="shared" si="39"/>
        <v/>
      </c>
      <c r="ES52" s="17"/>
      <c r="EU52" s="15"/>
      <c r="EV52" s="191" t="str">
        <f t="shared" si="40"/>
        <v/>
      </c>
      <c r="EW52" s="191" t="str">
        <f t="shared" si="41"/>
        <v/>
      </c>
      <c r="EX52" s="17"/>
    </row>
    <row r="53" spans="2:154" s="16" customFormat="1" x14ac:dyDescent="0.2">
      <c r="B53" s="341"/>
      <c r="C53" s="541"/>
      <c r="D53" s="542"/>
      <c r="E53" s="25"/>
      <c r="F53" s="25"/>
      <c r="G53" s="25"/>
      <c r="H53" s="25"/>
      <c r="I53" s="25"/>
      <c r="J53" s="25"/>
      <c r="K53" s="25"/>
      <c r="L53" s="25"/>
      <c r="M53" s="339"/>
      <c r="N53" s="337"/>
      <c r="O53" s="25"/>
      <c r="P53" s="25"/>
      <c r="Q53" s="25"/>
      <c r="R53" s="27"/>
      <c r="S53" s="24"/>
      <c r="T53" s="24"/>
      <c r="U53" s="24"/>
      <c r="V53" s="24"/>
      <c r="W53" s="172" t="str">
        <f t="shared" si="0"/>
        <v/>
      </c>
      <c r="X53" s="46" t="str">
        <f t="shared" si="1"/>
        <v/>
      </c>
      <c r="Y53" s="28"/>
      <c r="Z53" s="27"/>
      <c r="AA53" s="25"/>
      <c r="AB53" s="25"/>
      <c r="AC53" s="184"/>
      <c r="AD53" s="44"/>
      <c r="AE53" s="176" t="str">
        <f t="shared" si="2"/>
        <v/>
      </c>
      <c r="AF53" s="44"/>
      <c r="AG53" s="46" t="str">
        <f t="shared" si="3"/>
        <v/>
      </c>
      <c r="AH53" s="28"/>
      <c r="AI53" s="27"/>
      <c r="AJ53" s="25"/>
      <c r="AK53" s="25"/>
      <c r="AL53" s="25"/>
      <c r="AM53" s="44"/>
      <c r="AN53" s="40"/>
      <c r="AO53" s="44"/>
      <c r="AP53" s="71" t="str">
        <f t="shared" si="4"/>
        <v/>
      </c>
      <c r="AQ53" s="44"/>
      <c r="AR53" s="46" t="str">
        <f t="shared" si="5"/>
        <v/>
      </c>
      <c r="AS53" s="156"/>
      <c r="AT53" s="80"/>
      <c r="AU53" s="46" t="str">
        <f t="shared" si="6"/>
        <v/>
      </c>
      <c r="AV53" s="80"/>
      <c r="AW53" s="46" t="str">
        <f t="shared" si="7"/>
        <v/>
      </c>
      <c r="AX53" s="28"/>
      <c r="AY53" s="27"/>
      <c r="AZ53" s="46">
        <f t="shared" si="8"/>
        <v>0</v>
      </c>
      <c r="BA53" s="46">
        <f t="shared" si="9"/>
        <v>0</v>
      </c>
      <c r="BB53" s="46">
        <f t="shared" si="10"/>
        <v>0</v>
      </c>
      <c r="BC53" s="46">
        <f t="shared" si="11"/>
        <v>0</v>
      </c>
      <c r="BD53" s="46">
        <f t="shared" si="12"/>
        <v>0</v>
      </c>
      <c r="BE53" s="46">
        <f t="shared" si="13"/>
        <v>0</v>
      </c>
      <c r="BF53" s="46">
        <f t="shared" si="14"/>
        <v>0</v>
      </c>
      <c r="BG53" s="46" t="str">
        <f t="shared" si="15"/>
        <v/>
      </c>
      <c r="BH53" s="17"/>
      <c r="BJ53" s="15"/>
      <c r="BK53" s="347">
        <f t="shared" si="42"/>
        <v>0</v>
      </c>
      <c r="BL53" s="347">
        <f t="shared" si="43"/>
        <v>0</v>
      </c>
      <c r="BM53" s="347">
        <f t="shared" si="44"/>
        <v>0</v>
      </c>
      <c r="BN53" s="347">
        <f t="shared" si="45"/>
        <v>0</v>
      </c>
      <c r="BO53" s="343"/>
      <c r="BP53" s="343"/>
      <c r="BQ53" s="347">
        <f t="shared" si="46"/>
        <v>0</v>
      </c>
      <c r="BR53" s="343"/>
      <c r="BS53" s="343"/>
      <c r="BT53" s="347">
        <f t="shared" si="47"/>
        <v>0</v>
      </c>
      <c r="BU53" s="347">
        <f t="shared" si="48"/>
        <v>0</v>
      </c>
      <c r="BV53" s="17"/>
      <c r="BX53" s="15"/>
      <c r="BZ53" s="17"/>
      <c r="CB53" s="15"/>
      <c r="CC53" s="16">
        <f t="shared" si="16"/>
        <v>0</v>
      </c>
      <c r="CD53" s="16">
        <f t="shared" si="17"/>
        <v>0</v>
      </c>
      <c r="CE53" s="16">
        <f t="shared" si="18"/>
        <v>0</v>
      </c>
      <c r="CF53" s="16">
        <f t="shared" si="19"/>
        <v>0</v>
      </c>
      <c r="CG53" s="16">
        <f t="shared" si="20"/>
        <v>0</v>
      </c>
      <c r="CJ53" s="191">
        <f t="shared" si="21"/>
        <v>0</v>
      </c>
      <c r="CK53" s="191">
        <f t="shared" si="22"/>
        <v>0</v>
      </c>
      <c r="CL53" s="191">
        <f t="shared" si="23"/>
        <v>0</v>
      </c>
      <c r="CM53" s="191">
        <f t="shared" si="24"/>
        <v>0</v>
      </c>
      <c r="CN53" s="191" t="str">
        <f t="shared" si="25"/>
        <v/>
      </c>
      <c r="CO53" s="17"/>
      <c r="CQ53" s="15"/>
      <c r="CR53" s="16">
        <f>IF(N53="",,INDEX(Komp!$K$8:$K$10,N53,1))</f>
        <v>0</v>
      </c>
      <c r="CS53" s="16">
        <f>IF(O53="",,INDEX(Komp!$K$35:$K$40,O53,1))</f>
        <v>0</v>
      </c>
      <c r="CT53" s="16">
        <f>IF(O53="",,INDEX(Komp!$M$35:$M$40,O53,1))</f>
        <v>0</v>
      </c>
      <c r="CU53" s="16">
        <f>IF(P53="",,INDEX(Komp!$K$80:$K$81,P53,1))</f>
        <v>0</v>
      </c>
      <c r="CV53" s="16">
        <f>IF(Q53="",,INDEX(Komp!$K$108:$K$109,Q53,1))</f>
        <v>0</v>
      </c>
      <c r="CW53" s="191" t="str">
        <f t="shared" si="26"/>
        <v/>
      </c>
      <c r="CX53" s="17"/>
      <c r="CZ53" s="15"/>
      <c r="DA53" s="16" t="str">
        <f t="shared" si="27"/>
        <v/>
      </c>
      <c r="DB53" s="16">
        <f>IF(DA53="",,MATCH(DA53,Tab!$C$5:$C$22,0))</f>
        <v>0</v>
      </c>
      <c r="DC53" s="16">
        <f>IF(DB53=Tab!$D$22,1,0)</f>
        <v>0</v>
      </c>
      <c r="DD53" s="16">
        <f>IF(DB53=Tab!$D$21,1,0)</f>
        <v>0</v>
      </c>
      <c r="DE53" s="16">
        <f>IF(AND(DB53&gt;=Tab!$D$5,DB53&lt;=Tab!$D$20),1,0)</f>
        <v>0</v>
      </c>
      <c r="DF53" s="16">
        <f>IF(DE53=1,INDEX(Tab!$E$5:$E$20,DB53,1),)</f>
        <v>0</v>
      </c>
      <c r="DG53" s="17"/>
      <c r="DI53" s="15"/>
      <c r="DJ53" s="16" t="str">
        <f t="shared" si="28"/>
        <v/>
      </c>
      <c r="DL53" s="36" t="str">
        <f>IF(DD53=1,Projekt!$AH$129,"")</f>
        <v/>
      </c>
      <c r="DM53" s="36"/>
      <c r="DN53" s="36" t="str">
        <f>IF(DE53=1,INDEX(Projekt!$AB$98:$AB$113,DF53,1),"")</f>
        <v/>
      </c>
      <c r="DO53" s="36" t="str">
        <f>IF(DE53=1,INDEX(Projekt!$AH$98:$AH$113,DF53,1),"")</f>
        <v/>
      </c>
      <c r="DP53" s="36" t="str">
        <f t="shared" si="29"/>
        <v/>
      </c>
      <c r="DQ53" s="79"/>
      <c r="DR53" s="36"/>
      <c r="DS53" s="162"/>
      <c r="DT53" s="16" t="str">
        <f t="shared" si="30"/>
        <v/>
      </c>
      <c r="DU53" s="16" t="str">
        <f t="shared" si="31"/>
        <v/>
      </c>
      <c r="DV53" s="16" t="str">
        <f>IF(DE53=1,IF(DU53&lt;Tab!$M$77,1,IF(DU53&lt;Tab!$M$78,2,IF(DU53&lt;Tab!$M$79,3,IF(DU53&lt;Tab!$M$80,4,5)))),"")</f>
        <v/>
      </c>
      <c r="DW53" s="16" t="str">
        <f>IF(DE53=1,INDEX(Tab!$M$76:$M$81,DV53,1),"")</f>
        <v/>
      </c>
      <c r="DX53" s="16" t="str">
        <f>IF(DE53=1,INDEX(Tab!$M$76:$M$81,DV53+1,1),"")</f>
        <v/>
      </c>
      <c r="DY53" s="36" t="str">
        <f>IF(DE53=1,INDEX(Tab!$N$76:$AC$81,DV53,DF53),"")</f>
        <v/>
      </c>
      <c r="DZ53" s="36" t="str">
        <f>IF(DE53=1,INDEX(Tab!$N$76:$AC$81,DV53+1,DF53),"")</f>
        <v/>
      </c>
      <c r="EA53" s="36" t="str">
        <f t="shared" si="32"/>
        <v/>
      </c>
      <c r="EB53" s="36" t="str">
        <f t="shared" si="33"/>
        <v/>
      </c>
      <c r="EC53" s="79"/>
      <c r="ED53" s="36"/>
      <c r="EE53" s="15"/>
      <c r="EF53" s="16" t="str">
        <f t="shared" si="34"/>
        <v/>
      </c>
      <c r="EG53" s="16" t="str">
        <f t="shared" si="49"/>
        <v/>
      </c>
      <c r="EH53" s="16" t="str">
        <f>IF(DE53=1,IF(EG53&lt;Tab!$M$87,1,IF(EG53&lt;Tab!$M$88,2,IF(EG53&lt;Tab!$M$89,3,IF(EG53&lt;Tab!$M$90,4,5)))),"")</f>
        <v/>
      </c>
      <c r="EI53" s="16" t="str">
        <f>IF(DE53=1,INDEX(Tab!$M$86:$M$91,EH53,1),"")</f>
        <v/>
      </c>
      <c r="EJ53" s="16" t="str">
        <f>IF(DE53=1,INDEX(Tab!$M$86:$M$91,EH53+1,1),"")</f>
        <v/>
      </c>
      <c r="EK53" s="36" t="str">
        <f>IF(DE53=1,INDEX(Tab!$N$86:$AC$91,EH53,DF53),"")</f>
        <v/>
      </c>
      <c r="EL53" s="36" t="str">
        <f>IF(DE53=1,INDEX(Tab!$N$86:$AC$91,EH53+1,DF53),"")</f>
        <v/>
      </c>
      <c r="EM53" s="36">
        <f t="shared" si="35"/>
        <v>0</v>
      </c>
      <c r="EO53" s="74" t="b">
        <f t="shared" si="36"/>
        <v>0</v>
      </c>
      <c r="EP53" s="16">
        <f t="shared" si="37"/>
        <v>1</v>
      </c>
      <c r="EQ53" s="16">
        <f t="shared" si="38"/>
        <v>0</v>
      </c>
      <c r="ER53" s="16" t="str">
        <f t="shared" si="39"/>
        <v/>
      </c>
      <c r="ES53" s="17"/>
      <c r="EU53" s="15"/>
      <c r="EV53" s="191" t="str">
        <f t="shared" si="40"/>
        <v/>
      </c>
      <c r="EW53" s="191" t="str">
        <f t="shared" si="41"/>
        <v/>
      </c>
      <c r="EX53" s="17"/>
    </row>
    <row r="54" spans="2:154" s="16" customFormat="1" x14ac:dyDescent="0.2">
      <c r="B54" s="341"/>
      <c r="C54" s="541"/>
      <c r="D54" s="542"/>
      <c r="E54" s="25"/>
      <c r="F54" s="25"/>
      <c r="G54" s="25"/>
      <c r="H54" s="25"/>
      <c r="I54" s="25"/>
      <c r="J54" s="25"/>
      <c r="K54" s="25"/>
      <c r="L54" s="25"/>
      <c r="M54" s="339"/>
      <c r="N54" s="337"/>
      <c r="O54" s="25"/>
      <c r="P54" s="25"/>
      <c r="Q54" s="25"/>
      <c r="R54" s="27"/>
      <c r="S54" s="24"/>
      <c r="T54" s="24"/>
      <c r="U54" s="24"/>
      <c r="V54" s="24"/>
      <c r="W54" s="172" t="str">
        <f t="shared" si="0"/>
        <v/>
      </c>
      <c r="X54" s="46" t="str">
        <f t="shared" si="1"/>
        <v/>
      </c>
      <c r="Y54" s="28"/>
      <c r="Z54" s="27"/>
      <c r="AA54" s="25"/>
      <c r="AB54" s="25"/>
      <c r="AC54" s="184"/>
      <c r="AD54" s="44"/>
      <c r="AE54" s="176" t="str">
        <f t="shared" si="2"/>
        <v/>
      </c>
      <c r="AF54" s="44"/>
      <c r="AG54" s="46" t="str">
        <f t="shared" si="3"/>
        <v/>
      </c>
      <c r="AH54" s="28"/>
      <c r="AI54" s="27"/>
      <c r="AJ54" s="25"/>
      <c r="AK54" s="25"/>
      <c r="AL54" s="25"/>
      <c r="AM54" s="44"/>
      <c r="AN54" s="40"/>
      <c r="AO54" s="44"/>
      <c r="AP54" s="71" t="str">
        <f t="shared" si="4"/>
        <v/>
      </c>
      <c r="AQ54" s="44"/>
      <c r="AR54" s="46" t="str">
        <f t="shared" si="5"/>
        <v/>
      </c>
      <c r="AS54" s="156"/>
      <c r="AT54" s="80"/>
      <c r="AU54" s="46" t="str">
        <f t="shared" si="6"/>
        <v/>
      </c>
      <c r="AV54" s="80"/>
      <c r="AW54" s="46" t="str">
        <f t="shared" si="7"/>
        <v/>
      </c>
      <c r="AX54" s="28"/>
      <c r="AY54" s="27"/>
      <c r="AZ54" s="46">
        <f t="shared" si="8"/>
        <v>0</v>
      </c>
      <c r="BA54" s="46">
        <f t="shared" si="9"/>
        <v>0</v>
      </c>
      <c r="BB54" s="46">
        <f t="shared" si="10"/>
        <v>0</v>
      </c>
      <c r="BC54" s="46">
        <f t="shared" si="11"/>
        <v>0</v>
      </c>
      <c r="BD54" s="46">
        <f t="shared" si="12"/>
        <v>0</v>
      </c>
      <c r="BE54" s="46">
        <f t="shared" si="13"/>
        <v>0</v>
      </c>
      <c r="BF54" s="46">
        <f t="shared" si="14"/>
        <v>0</v>
      </c>
      <c r="BG54" s="46" t="str">
        <f t="shared" si="15"/>
        <v/>
      </c>
      <c r="BH54" s="17"/>
      <c r="BJ54" s="15"/>
      <c r="BK54" s="347">
        <f t="shared" si="42"/>
        <v>0</v>
      </c>
      <c r="BL54" s="347">
        <f t="shared" si="43"/>
        <v>0</v>
      </c>
      <c r="BM54" s="347">
        <f t="shared" si="44"/>
        <v>0</v>
      </c>
      <c r="BN54" s="347">
        <f t="shared" si="45"/>
        <v>0</v>
      </c>
      <c r="BO54" s="343"/>
      <c r="BP54" s="343"/>
      <c r="BQ54" s="347">
        <f t="shared" si="46"/>
        <v>0</v>
      </c>
      <c r="BR54" s="343"/>
      <c r="BS54" s="343"/>
      <c r="BT54" s="347">
        <f t="shared" si="47"/>
        <v>0</v>
      </c>
      <c r="BU54" s="347">
        <f t="shared" si="48"/>
        <v>0</v>
      </c>
      <c r="BV54" s="17"/>
      <c r="BX54" s="15"/>
      <c r="BZ54" s="17"/>
      <c r="CB54" s="15"/>
      <c r="CC54" s="16">
        <f t="shared" si="16"/>
        <v>0</v>
      </c>
      <c r="CD54" s="16">
        <f t="shared" si="17"/>
        <v>0</v>
      </c>
      <c r="CE54" s="16">
        <f t="shared" si="18"/>
        <v>0</v>
      </c>
      <c r="CF54" s="16">
        <f t="shared" si="19"/>
        <v>0</v>
      </c>
      <c r="CG54" s="16">
        <f t="shared" si="20"/>
        <v>0</v>
      </c>
      <c r="CJ54" s="191">
        <f t="shared" si="21"/>
        <v>0</v>
      </c>
      <c r="CK54" s="191">
        <f t="shared" si="22"/>
        <v>0</v>
      </c>
      <c r="CL54" s="191">
        <f t="shared" si="23"/>
        <v>0</v>
      </c>
      <c r="CM54" s="191">
        <f t="shared" si="24"/>
        <v>0</v>
      </c>
      <c r="CN54" s="191" t="str">
        <f t="shared" si="25"/>
        <v/>
      </c>
      <c r="CO54" s="17"/>
      <c r="CQ54" s="15"/>
      <c r="CR54" s="16">
        <f>IF(N54="",,INDEX(Komp!$K$8:$K$10,N54,1))</f>
        <v>0</v>
      </c>
      <c r="CS54" s="16">
        <f>IF(O54="",,INDEX(Komp!$K$35:$K$40,O54,1))</f>
        <v>0</v>
      </c>
      <c r="CT54" s="16">
        <f>IF(O54="",,INDEX(Komp!$M$35:$M$40,O54,1))</f>
        <v>0</v>
      </c>
      <c r="CU54" s="16">
        <f>IF(P54="",,INDEX(Komp!$K$80:$K$81,P54,1))</f>
        <v>0</v>
      </c>
      <c r="CV54" s="16">
        <f>IF(Q54="",,INDEX(Komp!$K$108:$K$109,Q54,1))</f>
        <v>0</v>
      </c>
      <c r="CW54" s="191" t="str">
        <f t="shared" si="26"/>
        <v/>
      </c>
      <c r="CX54" s="17"/>
      <c r="CZ54" s="15"/>
      <c r="DA54" s="16" t="str">
        <f t="shared" si="27"/>
        <v/>
      </c>
      <c r="DB54" s="16">
        <f>IF(DA54="",,MATCH(DA54,Tab!$C$5:$C$22,0))</f>
        <v>0</v>
      </c>
      <c r="DC54" s="16">
        <f>IF(DB54=Tab!$D$22,1,0)</f>
        <v>0</v>
      </c>
      <c r="DD54" s="16">
        <f>IF(DB54=Tab!$D$21,1,0)</f>
        <v>0</v>
      </c>
      <c r="DE54" s="16">
        <f>IF(AND(DB54&gt;=Tab!$D$5,DB54&lt;=Tab!$D$20),1,0)</f>
        <v>0</v>
      </c>
      <c r="DF54" s="16">
        <f>IF(DE54=1,INDEX(Tab!$E$5:$E$20,DB54,1),)</f>
        <v>0</v>
      </c>
      <c r="DG54" s="17"/>
      <c r="DI54" s="15"/>
      <c r="DJ54" s="16" t="str">
        <f t="shared" si="28"/>
        <v/>
      </c>
      <c r="DL54" s="36" t="str">
        <f>IF(DD54=1,Projekt!$AH$129,"")</f>
        <v/>
      </c>
      <c r="DM54" s="36"/>
      <c r="DN54" s="36" t="str">
        <f>IF(DE54=1,INDEX(Projekt!$AB$98:$AB$113,DF54,1),"")</f>
        <v/>
      </c>
      <c r="DO54" s="36" t="str">
        <f>IF(DE54=1,INDEX(Projekt!$AH$98:$AH$113,DF54,1),"")</f>
        <v/>
      </c>
      <c r="DP54" s="36" t="str">
        <f t="shared" si="29"/>
        <v/>
      </c>
      <c r="DQ54" s="79"/>
      <c r="DR54" s="36"/>
      <c r="DS54" s="162"/>
      <c r="DT54" s="16" t="str">
        <f t="shared" si="30"/>
        <v/>
      </c>
      <c r="DU54" s="16" t="str">
        <f t="shared" si="31"/>
        <v/>
      </c>
      <c r="DV54" s="16" t="str">
        <f>IF(DE54=1,IF(DU54&lt;Tab!$M$77,1,IF(DU54&lt;Tab!$M$78,2,IF(DU54&lt;Tab!$M$79,3,IF(DU54&lt;Tab!$M$80,4,5)))),"")</f>
        <v/>
      </c>
      <c r="DW54" s="16" t="str">
        <f>IF(DE54=1,INDEX(Tab!$M$76:$M$81,DV54,1),"")</f>
        <v/>
      </c>
      <c r="DX54" s="16" t="str">
        <f>IF(DE54=1,INDEX(Tab!$M$76:$M$81,DV54+1,1),"")</f>
        <v/>
      </c>
      <c r="DY54" s="36" t="str">
        <f>IF(DE54=1,INDEX(Tab!$N$76:$AC$81,DV54,DF54),"")</f>
        <v/>
      </c>
      <c r="DZ54" s="36" t="str">
        <f>IF(DE54=1,INDEX(Tab!$N$76:$AC$81,DV54+1,DF54),"")</f>
        <v/>
      </c>
      <c r="EA54" s="36" t="str">
        <f t="shared" si="32"/>
        <v/>
      </c>
      <c r="EB54" s="36" t="str">
        <f t="shared" si="33"/>
        <v/>
      </c>
      <c r="EC54" s="79"/>
      <c r="ED54" s="36"/>
      <c r="EE54" s="15"/>
      <c r="EF54" s="16" t="str">
        <f t="shared" si="34"/>
        <v/>
      </c>
      <c r="EG54" s="16" t="str">
        <f t="shared" si="49"/>
        <v/>
      </c>
      <c r="EH54" s="16" t="str">
        <f>IF(DE54=1,IF(EG54&lt;Tab!$M$87,1,IF(EG54&lt;Tab!$M$88,2,IF(EG54&lt;Tab!$M$89,3,IF(EG54&lt;Tab!$M$90,4,5)))),"")</f>
        <v/>
      </c>
      <c r="EI54" s="16" t="str">
        <f>IF(DE54=1,INDEX(Tab!$M$86:$M$91,EH54,1),"")</f>
        <v/>
      </c>
      <c r="EJ54" s="16" t="str">
        <f>IF(DE54=1,INDEX(Tab!$M$86:$M$91,EH54+1,1),"")</f>
        <v/>
      </c>
      <c r="EK54" s="36" t="str">
        <f>IF(DE54=1,INDEX(Tab!$N$86:$AC$91,EH54,DF54),"")</f>
        <v/>
      </c>
      <c r="EL54" s="36" t="str">
        <f>IF(DE54=1,INDEX(Tab!$N$86:$AC$91,EH54+1,DF54),"")</f>
        <v/>
      </c>
      <c r="EM54" s="36">
        <f t="shared" si="35"/>
        <v>0</v>
      </c>
      <c r="EO54" s="74" t="b">
        <f t="shared" si="36"/>
        <v>0</v>
      </c>
      <c r="EP54" s="16">
        <f t="shared" si="37"/>
        <v>1</v>
      </c>
      <c r="EQ54" s="16">
        <f t="shared" si="38"/>
        <v>0</v>
      </c>
      <c r="ER54" s="16" t="str">
        <f t="shared" si="39"/>
        <v/>
      </c>
      <c r="ES54" s="17"/>
      <c r="EU54" s="15"/>
      <c r="EV54" s="191" t="str">
        <f t="shared" si="40"/>
        <v/>
      </c>
      <c r="EW54" s="191" t="str">
        <f t="shared" si="41"/>
        <v/>
      </c>
      <c r="EX54" s="17"/>
    </row>
    <row r="55" spans="2:154" s="16" customFormat="1" x14ac:dyDescent="0.2">
      <c r="B55" s="341"/>
      <c r="C55" s="541"/>
      <c r="D55" s="542"/>
      <c r="E55" s="25"/>
      <c r="F55" s="25"/>
      <c r="G55" s="25"/>
      <c r="H55" s="25"/>
      <c r="I55" s="25"/>
      <c r="J55" s="25"/>
      <c r="K55" s="25"/>
      <c r="L55" s="25"/>
      <c r="M55" s="339"/>
      <c r="N55" s="337"/>
      <c r="O55" s="25"/>
      <c r="P55" s="25"/>
      <c r="Q55" s="25"/>
      <c r="R55" s="27"/>
      <c r="S55" s="24"/>
      <c r="T55" s="24"/>
      <c r="U55" s="24"/>
      <c r="V55" s="24"/>
      <c r="W55" s="172" t="str">
        <f t="shared" si="0"/>
        <v/>
      </c>
      <c r="X55" s="46" t="str">
        <f t="shared" si="1"/>
        <v/>
      </c>
      <c r="Y55" s="28"/>
      <c r="Z55" s="27"/>
      <c r="AA55" s="25"/>
      <c r="AB55" s="25"/>
      <c r="AC55" s="184"/>
      <c r="AD55" s="44"/>
      <c r="AE55" s="176" t="str">
        <f t="shared" si="2"/>
        <v/>
      </c>
      <c r="AF55" s="44"/>
      <c r="AG55" s="46" t="str">
        <f t="shared" si="3"/>
        <v/>
      </c>
      <c r="AH55" s="28"/>
      <c r="AI55" s="27"/>
      <c r="AJ55" s="25"/>
      <c r="AK55" s="25"/>
      <c r="AL55" s="25"/>
      <c r="AM55" s="44"/>
      <c r="AN55" s="40"/>
      <c r="AO55" s="44"/>
      <c r="AP55" s="71" t="str">
        <f t="shared" si="4"/>
        <v/>
      </c>
      <c r="AQ55" s="44"/>
      <c r="AR55" s="46" t="str">
        <f t="shared" si="5"/>
        <v/>
      </c>
      <c r="AS55" s="156"/>
      <c r="AT55" s="80"/>
      <c r="AU55" s="46" t="str">
        <f t="shared" si="6"/>
        <v/>
      </c>
      <c r="AV55" s="80"/>
      <c r="AW55" s="46" t="str">
        <f t="shared" si="7"/>
        <v/>
      </c>
      <c r="AX55" s="28"/>
      <c r="AY55" s="27"/>
      <c r="AZ55" s="46">
        <f t="shared" si="8"/>
        <v>0</v>
      </c>
      <c r="BA55" s="46">
        <f t="shared" si="9"/>
        <v>0</v>
      </c>
      <c r="BB55" s="46">
        <f t="shared" si="10"/>
        <v>0</v>
      </c>
      <c r="BC55" s="46">
        <f t="shared" si="11"/>
        <v>0</v>
      </c>
      <c r="BD55" s="46">
        <f t="shared" si="12"/>
        <v>0</v>
      </c>
      <c r="BE55" s="46">
        <f t="shared" si="13"/>
        <v>0</v>
      </c>
      <c r="BF55" s="46">
        <f t="shared" si="14"/>
        <v>0</v>
      </c>
      <c r="BG55" s="46" t="str">
        <f t="shared" si="15"/>
        <v/>
      </c>
      <c r="BH55" s="17"/>
      <c r="BJ55" s="15"/>
      <c r="BK55" s="347">
        <f t="shared" si="42"/>
        <v>0</v>
      </c>
      <c r="BL55" s="347">
        <f t="shared" si="43"/>
        <v>0</v>
      </c>
      <c r="BM55" s="347">
        <f t="shared" si="44"/>
        <v>0</v>
      </c>
      <c r="BN55" s="347">
        <f t="shared" si="45"/>
        <v>0</v>
      </c>
      <c r="BO55" s="343"/>
      <c r="BP55" s="343"/>
      <c r="BQ55" s="347">
        <f t="shared" si="46"/>
        <v>0</v>
      </c>
      <c r="BR55" s="343"/>
      <c r="BS55" s="343"/>
      <c r="BT55" s="347">
        <f t="shared" si="47"/>
        <v>0</v>
      </c>
      <c r="BU55" s="347">
        <f t="shared" si="48"/>
        <v>0</v>
      </c>
      <c r="BV55" s="17"/>
      <c r="BX55" s="15"/>
      <c r="BZ55" s="17"/>
      <c r="CB55" s="15"/>
      <c r="CC55" s="16">
        <f t="shared" si="16"/>
        <v>0</v>
      </c>
      <c r="CD55" s="16">
        <f t="shared" si="17"/>
        <v>0</v>
      </c>
      <c r="CE55" s="16">
        <f t="shared" si="18"/>
        <v>0</v>
      </c>
      <c r="CF55" s="16">
        <f t="shared" si="19"/>
        <v>0</v>
      </c>
      <c r="CG55" s="16">
        <f t="shared" si="20"/>
        <v>0</v>
      </c>
      <c r="CJ55" s="191">
        <f t="shared" si="21"/>
        <v>0</v>
      </c>
      <c r="CK55" s="191">
        <f t="shared" si="22"/>
        <v>0</v>
      </c>
      <c r="CL55" s="191">
        <f t="shared" si="23"/>
        <v>0</v>
      </c>
      <c r="CM55" s="191">
        <f t="shared" si="24"/>
        <v>0</v>
      </c>
      <c r="CN55" s="191" t="str">
        <f t="shared" si="25"/>
        <v/>
      </c>
      <c r="CO55" s="17"/>
      <c r="CQ55" s="15"/>
      <c r="CR55" s="16">
        <f>IF(N55="",,INDEX(Komp!$K$8:$K$10,N55,1))</f>
        <v>0</v>
      </c>
      <c r="CS55" s="16">
        <f>IF(O55="",,INDEX(Komp!$K$35:$K$40,O55,1))</f>
        <v>0</v>
      </c>
      <c r="CT55" s="16">
        <f>IF(O55="",,INDEX(Komp!$M$35:$M$40,O55,1))</f>
        <v>0</v>
      </c>
      <c r="CU55" s="16">
        <f>IF(P55="",,INDEX(Komp!$K$80:$K$81,P55,1))</f>
        <v>0</v>
      </c>
      <c r="CV55" s="16">
        <f>IF(Q55="",,INDEX(Komp!$K$108:$K$109,Q55,1))</f>
        <v>0</v>
      </c>
      <c r="CW55" s="191" t="str">
        <f t="shared" si="26"/>
        <v/>
      </c>
      <c r="CX55" s="17"/>
      <c r="CZ55" s="15"/>
      <c r="DA55" s="16" t="str">
        <f t="shared" si="27"/>
        <v/>
      </c>
      <c r="DB55" s="16">
        <f>IF(DA55="",,MATCH(DA55,Tab!$C$5:$C$22,0))</f>
        <v>0</v>
      </c>
      <c r="DC55" s="16">
        <f>IF(DB55=Tab!$D$22,1,0)</f>
        <v>0</v>
      </c>
      <c r="DD55" s="16">
        <f>IF(DB55=Tab!$D$21,1,0)</f>
        <v>0</v>
      </c>
      <c r="DE55" s="16">
        <f>IF(AND(DB55&gt;=Tab!$D$5,DB55&lt;=Tab!$D$20),1,0)</f>
        <v>0</v>
      </c>
      <c r="DF55" s="16">
        <f>IF(DE55=1,INDEX(Tab!$E$5:$E$20,DB55,1),)</f>
        <v>0</v>
      </c>
      <c r="DG55" s="17"/>
      <c r="DI55" s="15"/>
      <c r="DJ55" s="16" t="str">
        <f t="shared" si="28"/>
        <v/>
      </c>
      <c r="DL55" s="36" t="str">
        <f>IF(DD55=1,Projekt!$AH$129,"")</f>
        <v/>
      </c>
      <c r="DM55" s="36"/>
      <c r="DN55" s="36" t="str">
        <f>IF(DE55=1,INDEX(Projekt!$AB$98:$AB$113,DF55,1),"")</f>
        <v/>
      </c>
      <c r="DO55" s="36" t="str">
        <f>IF(DE55=1,INDEX(Projekt!$AH$98:$AH$113,DF55,1),"")</f>
        <v/>
      </c>
      <c r="DP55" s="36" t="str">
        <f t="shared" si="29"/>
        <v/>
      </c>
      <c r="DQ55" s="79"/>
      <c r="DR55" s="36"/>
      <c r="DS55" s="162"/>
      <c r="DT55" s="16" t="str">
        <f t="shared" si="30"/>
        <v/>
      </c>
      <c r="DU55" s="16" t="str">
        <f t="shared" si="31"/>
        <v/>
      </c>
      <c r="DV55" s="16" t="str">
        <f>IF(DE55=1,IF(DU55&lt;Tab!$M$77,1,IF(DU55&lt;Tab!$M$78,2,IF(DU55&lt;Tab!$M$79,3,IF(DU55&lt;Tab!$M$80,4,5)))),"")</f>
        <v/>
      </c>
      <c r="DW55" s="16" t="str">
        <f>IF(DE55=1,INDEX(Tab!$M$76:$M$81,DV55,1),"")</f>
        <v/>
      </c>
      <c r="DX55" s="16" t="str">
        <f>IF(DE55=1,INDEX(Tab!$M$76:$M$81,DV55+1,1),"")</f>
        <v/>
      </c>
      <c r="DY55" s="36" t="str">
        <f>IF(DE55=1,INDEX(Tab!$N$76:$AC$81,DV55,DF55),"")</f>
        <v/>
      </c>
      <c r="DZ55" s="36" t="str">
        <f>IF(DE55=1,INDEX(Tab!$N$76:$AC$81,DV55+1,DF55),"")</f>
        <v/>
      </c>
      <c r="EA55" s="36" t="str">
        <f t="shared" si="32"/>
        <v/>
      </c>
      <c r="EB55" s="36" t="str">
        <f t="shared" si="33"/>
        <v/>
      </c>
      <c r="EC55" s="79"/>
      <c r="ED55" s="36"/>
      <c r="EE55" s="15"/>
      <c r="EF55" s="16" t="str">
        <f t="shared" si="34"/>
        <v/>
      </c>
      <c r="EG55" s="16" t="str">
        <f t="shared" si="49"/>
        <v/>
      </c>
      <c r="EH55" s="16" t="str">
        <f>IF(DE55=1,IF(EG55&lt;Tab!$M$87,1,IF(EG55&lt;Tab!$M$88,2,IF(EG55&lt;Tab!$M$89,3,IF(EG55&lt;Tab!$M$90,4,5)))),"")</f>
        <v/>
      </c>
      <c r="EI55" s="16" t="str">
        <f>IF(DE55=1,INDEX(Tab!$M$86:$M$91,EH55,1),"")</f>
        <v/>
      </c>
      <c r="EJ55" s="16" t="str">
        <f>IF(DE55=1,INDEX(Tab!$M$86:$M$91,EH55+1,1),"")</f>
        <v/>
      </c>
      <c r="EK55" s="36" t="str">
        <f>IF(DE55=1,INDEX(Tab!$N$86:$AC$91,EH55,DF55),"")</f>
        <v/>
      </c>
      <c r="EL55" s="36" t="str">
        <f>IF(DE55=1,INDEX(Tab!$N$86:$AC$91,EH55+1,DF55),"")</f>
        <v/>
      </c>
      <c r="EM55" s="36">
        <f t="shared" si="35"/>
        <v>0</v>
      </c>
      <c r="EO55" s="74" t="b">
        <f t="shared" si="36"/>
        <v>0</v>
      </c>
      <c r="EP55" s="16">
        <f t="shared" si="37"/>
        <v>1</v>
      </c>
      <c r="EQ55" s="16">
        <f t="shared" si="38"/>
        <v>0</v>
      </c>
      <c r="ER55" s="16" t="str">
        <f t="shared" si="39"/>
        <v/>
      </c>
      <c r="ES55" s="17"/>
      <c r="EU55" s="15"/>
      <c r="EV55" s="191" t="str">
        <f t="shared" si="40"/>
        <v/>
      </c>
      <c r="EW55" s="191" t="str">
        <f t="shared" si="41"/>
        <v/>
      </c>
      <c r="EX55" s="17"/>
    </row>
    <row r="56" spans="2:154" s="16" customFormat="1" x14ac:dyDescent="0.2">
      <c r="B56" s="341"/>
      <c r="C56" s="541"/>
      <c r="D56" s="542"/>
      <c r="E56" s="25"/>
      <c r="F56" s="25"/>
      <c r="G56" s="25"/>
      <c r="H56" s="25"/>
      <c r="I56" s="25"/>
      <c r="J56" s="25"/>
      <c r="K56" s="25"/>
      <c r="L56" s="25"/>
      <c r="M56" s="339"/>
      <c r="N56" s="337"/>
      <c r="O56" s="25"/>
      <c r="P56" s="25"/>
      <c r="Q56" s="25"/>
      <c r="R56" s="27"/>
      <c r="S56" s="24"/>
      <c r="T56" s="24"/>
      <c r="U56" s="24"/>
      <c r="V56" s="24"/>
      <c r="W56" s="172" t="str">
        <f t="shared" si="0"/>
        <v/>
      </c>
      <c r="X56" s="46" t="str">
        <f t="shared" si="1"/>
        <v/>
      </c>
      <c r="Y56" s="28"/>
      <c r="Z56" s="27"/>
      <c r="AA56" s="25"/>
      <c r="AB56" s="25"/>
      <c r="AC56" s="184"/>
      <c r="AD56" s="44"/>
      <c r="AE56" s="176" t="str">
        <f t="shared" si="2"/>
        <v/>
      </c>
      <c r="AF56" s="44"/>
      <c r="AG56" s="46" t="str">
        <f t="shared" si="3"/>
        <v/>
      </c>
      <c r="AH56" s="28"/>
      <c r="AI56" s="27"/>
      <c r="AJ56" s="25"/>
      <c r="AK56" s="25"/>
      <c r="AL56" s="25"/>
      <c r="AM56" s="44"/>
      <c r="AN56" s="40"/>
      <c r="AO56" s="44"/>
      <c r="AP56" s="71" t="str">
        <f t="shared" si="4"/>
        <v/>
      </c>
      <c r="AQ56" s="44"/>
      <c r="AR56" s="46" t="str">
        <f t="shared" si="5"/>
        <v/>
      </c>
      <c r="AS56" s="156"/>
      <c r="AT56" s="80"/>
      <c r="AU56" s="46" t="str">
        <f t="shared" si="6"/>
        <v/>
      </c>
      <c r="AV56" s="80"/>
      <c r="AW56" s="46" t="str">
        <f t="shared" si="7"/>
        <v/>
      </c>
      <c r="AX56" s="28"/>
      <c r="AY56" s="27"/>
      <c r="AZ56" s="46">
        <f t="shared" si="8"/>
        <v>0</v>
      </c>
      <c r="BA56" s="46">
        <f t="shared" si="9"/>
        <v>0</v>
      </c>
      <c r="BB56" s="46">
        <f t="shared" si="10"/>
        <v>0</v>
      </c>
      <c r="BC56" s="46">
        <f t="shared" si="11"/>
        <v>0</v>
      </c>
      <c r="BD56" s="46">
        <f t="shared" si="12"/>
        <v>0</v>
      </c>
      <c r="BE56" s="46">
        <f t="shared" si="13"/>
        <v>0</v>
      </c>
      <c r="BF56" s="46">
        <f t="shared" si="14"/>
        <v>0</v>
      </c>
      <c r="BG56" s="46" t="str">
        <f t="shared" si="15"/>
        <v/>
      </c>
      <c r="BH56" s="17"/>
      <c r="BJ56" s="15"/>
      <c r="BK56" s="347">
        <f t="shared" si="42"/>
        <v>0</v>
      </c>
      <c r="BL56" s="347">
        <f t="shared" si="43"/>
        <v>0</v>
      </c>
      <c r="BM56" s="347">
        <f t="shared" si="44"/>
        <v>0</v>
      </c>
      <c r="BN56" s="347">
        <f t="shared" si="45"/>
        <v>0</v>
      </c>
      <c r="BO56" s="343"/>
      <c r="BP56" s="343"/>
      <c r="BQ56" s="347">
        <f t="shared" si="46"/>
        <v>0</v>
      </c>
      <c r="BR56" s="343"/>
      <c r="BS56" s="343"/>
      <c r="BT56" s="347">
        <f t="shared" si="47"/>
        <v>0</v>
      </c>
      <c r="BU56" s="347">
        <f t="shared" si="48"/>
        <v>0</v>
      </c>
      <c r="BV56" s="17"/>
      <c r="BX56" s="15"/>
      <c r="BZ56" s="17"/>
      <c r="CB56" s="15"/>
      <c r="CC56" s="16">
        <f t="shared" si="16"/>
        <v>0</v>
      </c>
      <c r="CD56" s="16">
        <f t="shared" si="17"/>
        <v>0</v>
      </c>
      <c r="CE56" s="16">
        <f t="shared" si="18"/>
        <v>0</v>
      </c>
      <c r="CF56" s="16">
        <f t="shared" si="19"/>
        <v>0</v>
      </c>
      <c r="CG56" s="16">
        <f t="shared" si="20"/>
        <v>0</v>
      </c>
      <c r="CJ56" s="191">
        <f t="shared" si="21"/>
        <v>0</v>
      </c>
      <c r="CK56" s="191">
        <f t="shared" si="22"/>
        <v>0</v>
      </c>
      <c r="CL56" s="191">
        <f t="shared" si="23"/>
        <v>0</v>
      </c>
      <c r="CM56" s="191">
        <f t="shared" si="24"/>
        <v>0</v>
      </c>
      <c r="CN56" s="191" t="str">
        <f t="shared" si="25"/>
        <v/>
      </c>
      <c r="CO56" s="17"/>
      <c r="CQ56" s="15"/>
      <c r="CR56" s="16">
        <f>IF(N56="",,INDEX(Komp!$K$8:$K$10,N56,1))</f>
        <v>0</v>
      </c>
      <c r="CS56" s="16">
        <f>IF(O56="",,INDEX(Komp!$K$35:$K$40,O56,1))</f>
        <v>0</v>
      </c>
      <c r="CT56" s="16">
        <f>IF(O56="",,INDEX(Komp!$M$35:$M$40,O56,1))</f>
        <v>0</v>
      </c>
      <c r="CU56" s="16">
        <f>IF(P56="",,INDEX(Komp!$K$80:$K$81,P56,1))</f>
        <v>0</v>
      </c>
      <c r="CV56" s="16">
        <f>IF(Q56="",,INDEX(Komp!$K$108:$K$109,Q56,1))</f>
        <v>0</v>
      </c>
      <c r="CW56" s="191" t="str">
        <f t="shared" si="26"/>
        <v/>
      </c>
      <c r="CX56" s="17"/>
      <c r="CZ56" s="15"/>
      <c r="DA56" s="16" t="str">
        <f t="shared" si="27"/>
        <v/>
      </c>
      <c r="DB56" s="16">
        <f>IF(DA56="",,MATCH(DA56,Tab!$C$5:$C$22,0))</f>
        <v>0</v>
      </c>
      <c r="DC56" s="16">
        <f>IF(DB56=Tab!$D$22,1,0)</f>
        <v>0</v>
      </c>
      <c r="DD56" s="16">
        <f>IF(DB56=Tab!$D$21,1,0)</f>
        <v>0</v>
      </c>
      <c r="DE56" s="16">
        <f>IF(AND(DB56&gt;=Tab!$D$5,DB56&lt;=Tab!$D$20),1,0)</f>
        <v>0</v>
      </c>
      <c r="DF56" s="16">
        <f>IF(DE56=1,INDEX(Tab!$E$5:$E$20,DB56,1),)</f>
        <v>0</v>
      </c>
      <c r="DG56" s="17"/>
      <c r="DI56" s="15"/>
      <c r="DJ56" s="16" t="str">
        <f t="shared" si="28"/>
        <v/>
      </c>
      <c r="DL56" s="36" t="str">
        <f>IF(DD56=1,Projekt!$AH$129,"")</f>
        <v/>
      </c>
      <c r="DM56" s="36"/>
      <c r="DN56" s="36" t="str">
        <f>IF(DE56=1,INDEX(Projekt!$AB$98:$AB$113,DF56,1),"")</f>
        <v/>
      </c>
      <c r="DO56" s="36" t="str">
        <f>IF(DE56=1,INDEX(Projekt!$AH$98:$AH$113,DF56,1),"")</f>
        <v/>
      </c>
      <c r="DP56" s="36" t="str">
        <f t="shared" si="29"/>
        <v/>
      </c>
      <c r="DQ56" s="79"/>
      <c r="DR56" s="36"/>
      <c r="DS56" s="162"/>
      <c r="DT56" s="16" t="str">
        <f t="shared" si="30"/>
        <v/>
      </c>
      <c r="DU56" s="16" t="str">
        <f t="shared" si="31"/>
        <v/>
      </c>
      <c r="DV56" s="16" t="str">
        <f>IF(DE56=1,IF(DU56&lt;Tab!$M$77,1,IF(DU56&lt;Tab!$M$78,2,IF(DU56&lt;Tab!$M$79,3,IF(DU56&lt;Tab!$M$80,4,5)))),"")</f>
        <v/>
      </c>
      <c r="DW56" s="16" t="str">
        <f>IF(DE56=1,INDEX(Tab!$M$76:$M$81,DV56,1),"")</f>
        <v/>
      </c>
      <c r="DX56" s="16" t="str">
        <f>IF(DE56=1,INDEX(Tab!$M$76:$M$81,DV56+1,1),"")</f>
        <v/>
      </c>
      <c r="DY56" s="36" t="str">
        <f>IF(DE56=1,INDEX(Tab!$N$76:$AC$81,DV56,DF56),"")</f>
        <v/>
      </c>
      <c r="DZ56" s="36" t="str">
        <f>IF(DE56=1,INDEX(Tab!$N$76:$AC$81,DV56+1,DF56),"")</f>
        <v/>
      </c>
      <c r="EA56" s="36" t="str">
        <f t="shared" si="32"/>
        <v/>
      </c>
      <c r="EB56" s="36" t="str">
        <f t="shared" si="33"/>
        <v/>
      </c>
      <c r="EC56" s="79"/>
      <c r="ED56" s="36"/>
      <c r="EE56" s="15"/>
      <c r="EF56" s="16" t="str">
        <f t="shared" si="34"/>
        <v/>
      </c>
      <c r="EG56" s="16" t="str">
        <f t="shared" si="49"/>
        <v/>
      </c>
      <c r="EH56" s="16" t="str">
        <f>IF(DE56=1,IF(EG56&lt;Tab!$M$87,1,IF(EG56&lt;Tab!$M$88,2,IF(EG56&lt;Tab!$M$89,3,IF(EG56&lt;Tab!$M$90,4,5)))),"")</f>
        <v/>
      </c>
      <c r="EI56" s="16" t="str">
        <f>IF(DE56=1,INDEX(Tab!$M$86:$M$91,EH56,1),"")</f>
        <v/>
      </c>
      <c r="EJ56" s="16" t="str">
        <f>IF(DE56=1,INDEX(Tab!$M$86:$M$91,EH56+1,1),"")</f>
        <v/>
      </c>
      <c r="EK56" s="36" t="str">
        <f>IF(DE56=1,INDEX(Tab!$N$86:$AC$91,EH56,DF56),"")</f>
        <v/>
      </c>
      <c r="EL56" s="36" t="str">
        <f>IF(DE56=1,INDEX(Tab!$N$86:$AC$91,EH56+1,DF56),"")</f>
        <v/>
      </c>
      <c r="EM56" s="36">
        <f t="shared" si="35"/>
        <v>0</v>
      </c>
      <c r="EO56" s="74" t="b">
        <f t="shared" si="36"/>
        <v>0</v>
      </c>
      <c r="EP56" s="16">
        <f t="shared" si="37"/>
        <v>1</v>
      </c>
      <c r="EQ56" s="16">
        <f t="shared" si="38"/>
        <v>0</v>
      </c>
      <c r="ER56" s="16" t="str">
        <f t="shared" si="39"/>
        <v/>
      </c>
      <c r="ES56" s="17"/>
      <c r="EU56" s="15"/>
      <c r="EV56" s="191" t="str">
        <f t="shared" si="40"/>
        <v/>
      </c>
      <c r="EW56" s="191" t="str">
        <f t="shared" si="41"/>
        <v/>
      </c>
      <c r="EX56" s="17"/>
    </row>
    <row r="57" spans="2:154" s="16" customFormat="1" x14ac:dyDescent="0.2">
      <c r="B57" s="341"/>
      <c r="C57" s="541"/>
      <c r="D57" s="542"/>
      <c r="E57" s="25"/>
      <c r="F57" s="25"/>
      <c r="G57" s="25"/>
      <c r="H57" s="25"/>
      <c r="I57" s="25"/>
      <c r="J57" s="25"/>
      <c r="K57" s="25"/>
      <c r="L57" s="25"/>
      <c r="M57" s="339"/>
      <c r="N57" s="337"/>
      <c r="O57" s="25"/>
      <c r="P57" s="25"/>
      <c r="Q57" s="25"/>
      <c r="R57" s="27"/>
      <c r="S57" s="24"/>
      <c r="T57" s="24"/>
      <c r="U57" s="24"/>
      <c r="V57" s="24"/>
      <c r="W57" s="172" t="str">
        <f t="shared" si="0"/>
        <v/>
      </c>
      <c r="X57" s="46" t="str">
        <f t="shared" si="1"/>
        <v/>
      </c>
      <c r="Y57" s="28"/>
      <c r="Z57" s="27"/>
      <c r="AA57" s="25"/>
      <c r="AB57" s="25"/>
      <c r="AC57" s="184"/>
      <c r="AD57" s="44"/>
      <c r="AE57" s="176" t="str">
        <f t="shared" si="2"/>
        <v/>
      </c>
      <c r="AF57" s="44"/>
      <c r="AG57" s="46" t="str">
        <f t="shared" si="3"/>
        <v/>
      </c>
      <c r="AH57" s="28"/>
      <c r="AI57" s="27"/>
      <c r="AJ57" s="25"/>
      <c r="AK57" s="25"/>
      <c r="AL57" s="25"/>
      <c r="AM57" s="44"/>
      <c r="AN57" s="40"/>
      <c r="AO57" s="44"/>
      <c r="AP57" s="71" t="str">
        <f t="shared" si="4"/>
        <v/>
      </c>
      <c r="AQ57" s="44"/>
      <c r="AR57" s="46" t="str">
        <f t="shared" si="5"/>
        <v/>
      </c>
      <c r="AS57" s="156"/>
      <c r="AT57" s="80"/>
      <c r="AU57" s="46" t="str">
        <f t="shared" si="6"/>
        <v/>
      </c>
      <c r="AV57" s="80"/>
      <c r="AW57" s="46" t="str">
        <f t="shared" si="7"/>
        <v/>
      </c>
      <c r="AX57" s="28"/>
      <c r="AY57" s="27"/>
      <c r="AZ57" s="46">
        <f t="shared" si="8"/>
        <v>0</v>
      </c>
      <c r="BA57" s="46">
        <f t="shared" si="9"/>
        <v>0</v>
      </c>
      <c r="BB57" s="46">
        <f t="shared" si="10"/>
        <v>0</v>
      </c>
      <c r="BC57" s="46">
        <f t="shared" si="11"/>
        <v>0</v>
      </c>
      <c r="BD57" s="46">
        <f t="shared" si="12"/>
        <v>0</v>
      </c>
      <c r="BE57" s="46">
        <f t="shared" si="13"/>
        <v>0</v>
      </c>
      <c r="BF57" s="46">
        <f t="shared" si="14"/>
        <v>0</v>
      </c>
      <c r="BG57" s="46" t="str">
        <f t="shared" si="15"/>
        <v/>
      </c>
      <c r="BH57" s="17"/>
      <c r="BJ57" s="15"/>
      <c r="BK57" s="347">
        <f t="shared" si="42"/>
        <v>0</v>
      </c>
      <c r="BL57" s="347">
        <f t="shared" si="43"/>
        <v>0</v>
      </c>
      <c r="BM57" s="347">
        <f t="shared" si="44"/>
        <v>0</v>
      </c>
      <c r="BN57" s="347">
        <f t="shared" si="45"/>
        <v>0</v>
      </c>
      <c r="BO57" s="343"/>
      <c r="BP57" s="343"/>
      <c r="BQ57" s="347">
        <f t="shared" si="46"/>
        <v>0</v>
      </c>
      <c r="BR57" s="343"/>
      <c r="BS57" s="343"/>
      <c r="BT57" s="347">
        <f t="shared" si="47"/>
        <v>0</v>
      </c>
      <c r="BU57" s="347">
        <f t="shared" si="48"/>
        <v>0</v>
      </c>
      <c r="BV57" s="17"/>
      <c r="BX57" s="15"/>
      <c r="BZ57" s="17"/>
      <c r="CB57" s="15"/>
      <c r="CC57" s="16">
        <f t="shared" si="16"/>
        <v>0</v>
      </c>
      <c r="CD57" s="16">
        <f t="shared" si="17"/>
        <v>0</v>
      </c>
      <c r="CE57" s="16">
        <f t="shared" si="18"/>
        <v>0</v>
      </c>
      <c r="CF57" s="16">
        <f t="shared" si="19"/>
        <v>0</v>
      </c>
      <c r="CG57" s="16">
        <f t="shared" si="20"/>
        <v>0</v>
      </c>
      <c r="CJ57" s="191">
        <f t="shared" si="21"/>
        <v>0</v>
      </c>
      <c r="CK57" s="191">
        <f t="shared" si="22"/>
        <v>0</v>
      </c>
      <c r="CL57" s="191">
        <f t="shared" si="23"/>
        <v>0</v>
      </c>
      <c r="CM57" s="191">
        <f t="shared" si="24"/>
        <v>0</v>
      </c>
      <c r="CN57" s="191" t="str">
        <f t="shared" si="25"/>
        <v/>
      </c>
      <c r="CO57" s="17"/>
      <c r="CQ57" s="15"/>
      <c r="CR57" s="16">
        <f>IF(N57="",,INDEX(Komp!$K$8:$K$10,N57,1))</f>
        <v>0</v>
      </c>
      <c r="CS57" s="16">
        <f>IF(O57="",,INDEX(Komp!$K$35:$K$40,O57,1))</f>
        <v>0</v>
      </c>
      <c r="CT57" s="16">
        <f>IF(O57="",,INDEX(Komp!$M$35:$M$40,O57,1))</f>
        <v>0</v>
      </c>
      <c r="CU57" s="16">
        <f>IF(P57="",,INDEX(Komp!$K$80:$K$81,P57,1))</f>
        <v>0</v>
      </c>
      <c r="CV57" s="16">
        <f>IF(Q57="",,INDEX(Komp!$K$108:$K$109,Q57,1))</f>
        <v>0</v>
      </c>
      <c r="CW57" s="191" t="str">
        <f t="shared" si="26"/>
        <v/>
      </c>
      <c r="CX57" s="17"/>
      <c r="CZ57" s="15"/>
      <c r="DA57" s="16" t="str">
        <f t="shared" si="27"/>
        <v/>
      </c>
      <c r="DB57" s="16">
        <f>IF(DA57="",,MATCH(DA57,Tab!$C$5:$C$22,0))</f>
        <v>0</v>
      </c>
      <c r="DC57" s="16">
        <f>IF(DB57=Tab!$D$22,1,0)</f>
        <v>0</v>
      </c>
      <c r="DD57" s="16">
        <f>IF(DB57=Tab!$D$21,1,0)</f>
        <v>0</v>
      </c>
      <c r="DE57" s="16">
        <f>IF(AND(DB57&gt;=Tab!$D$5,DB57&lt;=Tab!$D$20),1,0)</f>
        <v>0</v>
      </c>
      <c r="DF57" s="16">
        <f>IF(DE57=1,INDEX(Tab!$E$5:$E$20,DB57,1),)</f>
        <v>0</v>
      </c>
      <c r="DG57" s="17"/>
      <c r="DI57" s="15"/>
      <c r="DJ57" s="16" t="str">
        <f t="shared" si="28"/>
        <v/>
      </c>
      <c r="DL57" s="36" t="str">
        <f>IF(DD57=1,Projekt!$AH$129,"")</f>
        <v/>
      </c>
      <c r="DM57" s="36"/>
      <c r="DN57" s="36" t="str">
        <f>IF(DE57=1,INDEX(Projekt!$AB$98:$AB$113,DF57,1),"")</f>
        <v/>
      </c>
      <c r="DO57" s="36" t="str">
        <f>IF(DE57=1,INDEX(Projekt!$AH$98:$AH$113,DF57,1),"")</f>
        <v/>
      </c>
      <c r="DP57" s="36" t="str">
        <f t="shared" si="29"/>
        <v/>
      </c>
      <c r="DQ57" s="79"/>
      <c r="DR57" s="36"/>
      <c r="DS57" s="162"/>
      <c r="DT57" s="16" t="str">
        <f t="shared" si="30"/>
        <v/>
      </c>
      <c r="DU57" s="16" t="str">
        <f t="shared" si="31"/>
        <v/>
      </c>
      <c r="DV57" s="16" t="str">
        <f>IF(DE57=1,IF(DU57&lt;Tab!$M$77,1,IF(DU57&lt;Tab!$M$78,2,IF(DU57&lt;Tab!$M$79,3,IF(DU57&lt;Tab!$M$80,4,5)))),"")</f>
        <v/>
      </c>
      <c r="DW57" s="16" t="str">
        <f>IF(DE57=1,INDEX(Tab!$M$76:$M$81,DV57,1),"")</f>
        <v/>
      </c>
      <c r="DX57" s="16" t="str">
        <f>IF(DE57=1,INDEX(Tab!$M$76:$M$81,DV57+1,1),"")</f>
        <v/>
      </c>
      <c r="DY57" s="36" t="str">
        <f>IF(DE57=1,INDEX(Tab!$N$76:$AC$81,DV57,DF57),"")</f>
        <v/>
      </c>
      <c r="DZ57" s="36" t="str">
        <f>IF(DE57=1,INDEX(Tab!$N$76:$AC$81,DV57+1,DF57),"")</f>
        <v/>
      </c>
      <c r="EA57" s="36" t="str">
        <f t="shared" si="32"/>
        <v/>
      </c>
      <c r="EB57" s="36" t="str">
        <f t="shared" si="33"/>
        <v/>
      </c>
      <c r="EC57" s="79"/>
      <c r="ED57" s="36"/>
      <c r="EE57" s="15"/>
      <c r="EF57" s="16" t="str">
        <f t="shared" si="34"/>
        <v/>
      </c>
      <c r="EG57" s="16" t="str">
        <f t="shared" si="49"/>
        <v/>
      </c>
      <c r="EH57" s="16" t="str">
        <f>IF(DE57=1,IF(EG57&lt;Tab!$M$87,1,IF(EG57&lt;Tab!$M$88,2,IF(EG57&lt;Tab!$M$89,3,IF(EG57&lt;Tab!$M$90,4,5)))),"")</f>
        <v/>
      </c>
      <c r="EI57" s="16" t="str">
        <f>IF(DE57=1,INDEX(Tab!$M$86:$M$91,EH57,1),"")</f>
        <v/>
      </c>
      <c r="EJ57" s="16" t="str">
        <f>IF(DE57=1,INDEX(Tab!$M$86:$M$91,EH57+1,1),"")</f>
        <v/>
      </c>
      <c r="EK57" s="36" t="str">
        <f>IF(DE57=1,INDEX(Tab!$N$86:$AC$91,EH57,DF57),"")</f>
        <v/>
      </c>
      <c r="EL57" s="36" t="str">
        <f>IF(DE57=1,INDEX(Tab!$N$86:$AC$91,EH57+1,DF57),"")</f>
        <v/>
      </c>
      <c r="EM57" s="36">
        <f t="shared" si="35"/>
        <v>0</v>
      </c>
      <c r="EO57" s="74" t="b">
        <f t="shared" si="36"/>
        <v>0</v>
      </c>
      <c r="EP57" s="16">
        <f t="shared" si="37"/>
        <v>1</v>
      </c>
      <c r="EQ57" s="16">
        <f t="shared" si="38"/>
        <v>0</v>
      </c>
      <c r="ER57" s="16" t="str">
        <f t="shared" si="39"/>
        <v/>
      </c>
      <c r="ES57" s="17"/>
      <c r="EU57" s="15"/>
      <c r="EV57" s="191" t="str">
        <f t="shared" si="40"/>
        <v/>
      </c>
      <c r="EW57" s="191" t="str">
        <f t="shared" si="41"/>
        <v/>
      </c>
      <c r="EX57" s="17"/>
    </row>
    <row r="58" spans="2:154" s="16" customFormat="1" x14ac:dyDescent="0.2">
      <c r="B58" s="341"/>
      <c r="C58" s="541"/>
      <c r="D58" s="542"/>
      <c r="E58" s="25"/>
      <c r="F58" s="25"/>
      <c r="G58" s="25"/>
      <c r="H58" s="25"/>
      <c r="I58" s="25"/>
      <c r="J58" s="25"/>
      <c r="K58" s="25"/>
      <c r="L58" s="25"/>
      <c r="M58" s="339"/>
      <c r="N58" s="337"/>
      <c r="O58" s="25"/>
      <c r="P58" s="25"/>
      <c r="Q58" s="25"/>
      <c r="R58" s="27"/>
      <c r="S58" s="24"/>
      <c r="T58" s="24"/>
      <c r="U58" s="24"/>
      <c r="V58" s="24"/>
      <c r="W58" s="172" t="str">
        <f t="shared" si="0"/>
        <v/>
      </c>
      <c r="X58" s="46" t="str">
        <f t="shared" si="1"/>
        <v/>
      </c>
      <c r="Y58" s="28"/>
      <c r="Z58" s="27"/>
      <c r="AA58" s="25"/>
      <c r="AB58" s="25"/>
      <c r="AC58" s="184"/>
      <c r="AD58" s="44"/>
      <c r="AE58" s="176" t="str">
        <f t="shared" si="2"/>
        <v/>
      </c>
      <c r="AF58" s="44"/>
      <c r="AG58" s="46" t="str">
        <f t="shared" si="3"/>
        <v/>
      </c>
      <c r="AH58" s="28"/>
      <c r="AI58" s="27"/>
      <c r="AJ58" s="25"/>
      <c r="AK58" s="25"/>
      <c r="AL58" s="25"/>
      <c r="AM58" s="44"/>
      <c r="AN58" s="40"/>
      <c r="AO58" s="44"/>
      <c r="AP58" s="71" t="str">
        <f t="shared" si="4"/>
        <v/>
      </c>
      <c r="AQ58" s="44"/>
      <c r="AR58" s="46" t="str">
        <f t="shared" si="5"/>
        <v/>
      </c>
      <c r="AS58" s="156"/>
      <c r="AT58" s="80"/>
      <c r="AU58" s="46" t="str">
        <f t="shared" si="6"/>
        <v/>
      </c>
      <c r="AV58" s="80"/>
      <c r="AW58" s="46" t="str">
        <f t="shared" si="7"/>
        <v/>
      </c>
      <c r="AX58" s="28"/>
      <c r="AY58" s="27"/>
      <c r="AZ58" s="46">
        <f t="shared" si="8"/>
        <v>0</v>
      </c>
      <c r="BA58" s="46">
        <f t="shared" si="9"/>
        <v>0</v>
      </c>
      <c r="BB58" s="46">
        <f t="shared" si="10"/>
        <v>0</v>
      </c>
      <c r="BC58" s="46">
        <f t="shared" si="11"/>
        <v>0</v>
      </c>
      <c r="BD58" s="46">
        <f t="shared" si="12"/>
        <v>0</v>
      </c>
      <c r="BE58" s="46">
        <f t="shared" si="13"/>
        <v>0</v>
      </c>
      <c r="BF58" s="46">
        <f t="shared" si="14"/>
        <v>0</v>
      </c>
      <c r="BG58" s="46" t="str">
        <f t="shared" si="15"/>
        <v/>
      </c>
      <c r="BH58" s="17"/>
      <c r="BJ58" s="15"/>
      <c r="BK58" s="347">
        <f t="shared" si="42"/>
        <v>0</v>
      </c>
      <c r="BL58" s="347">
        <f t="shared" si="43"/>
        <v>0</v>
      </c>
      <c r="BM58" s="347">
        <f t="shared" si="44"/>
        <v>0</v>
      </c>
      <c r="BN58" s="347">
        <f t="shared" si="45"/>
        <v>0</v>
      </c>
      <c r="BO58" s="343"/>
      <c r="BP58" s="343"/>
      <c r="BQ58" s="347">
        <f t="shared" si="46"/>
        <v>0</v>
      </c>
      <c r="BR58" s="343"/>
      <c r="BS58" s="343"/>
      <c r="BT58" s="347">
        <f t="shared" si="47"/>
        <v>0</v>
      </c>
      <c r="BU58" s="347">
        <f t="shared" si="48"/>
        <v>0</v>
      </c>
      <c r="BV58" s="17"/>
      <c r="BX58" s="15"/>
      <c r="BZ58" s="17"/>
      <c r="CB58" s="15"/>
      <c r="CC58" s="16">
        <f t="shared" si="16"/>
        <v>0</v>
      </c>
      <c r="CD58" s="16">
        <f t="shared" si="17"/>
        <v>0</v>
      </c>
      <c r="CE58" s="16">
        <f t="shared" si="18"/>
        <v>0</v>
      </c>
      <c r="CF58" s="16">
        <f t="shared" si="19"/>
        <v>0</v>
      </c>
      <c r="CG58" s="16">
        <f t="shared" si="20"/>
        <v>0</v>
      </c>
      <c r="CJ58" s="191">
        <f t="shared" si="21"/>
        <v>0</v>
      </c>
      <c r="CK58" s="191">
        <f t="shared" si="22"/>
        <v>0</v>
      </c>
      <c r="CL58" s="191">
        <f t="shared" si="23"/>
        <v>0</v>
      </c>
      <c r="CM58" s="191">
        <f t="shared" si="24"/>
        <v>0</v>
      </c>
      <c r="CN58" s="191" t="str">
        <f t="shared" si="25"/>
        <v/>
      </c>
      <c r="CO58" s="17"/>
      <c r="CQ58" s="15"/>
      <c r="CR58" s="16">
        <f>IF(N58="",,INDEX(Komp!$K$8:$K$10,N58,1))</f>
        <v>0</v>
      </c>
      <c r="CS58" s="16">
        <f>IF(O58="",,INDEX(Komp!$K$35:$K$40,O58,1))</f>
        <v>0</v>
      </c>
      <c r="CT58" s="16">
        <f>IF(O58="",,INDEX(Komp!$M$35:$M$40,O58,1))</f>
        <v>0</v>
      </c>
      <c r="CU58" s="16">
        <f>IF(P58="",,INDEX(Komp!$K$80:$K$81,P58,1))</f>
        <v>0</v>
      </c>
      <c r="CV58" s="16">
        <f>IF(Q58="",,INDEX(Komp!$K$108:$K$109,Q58,1))</f>
        <v>0</v>
      </c>
      <c r="CW58" s="191" t="str">
        <f t="shared" si="26"/>
        <v/>
      </c>
      <c r="CX58" s="17"/>
      <c r="CZ58" s="15"/>
      <c r="DA58" s="16" t="str">
        <f t="shared" si="27"/>
        <v/>
      </c>
      <c r="DB58" s="16">
        <f>IF(DA58="",,MATCH(DA58,Tab!$C$5:$C$22,0))</f>
        <v>0</v>
      </c>
      <c r="DC58" s="16">
        <f>IF(DB58=Tab!$D$22,1,0)</f>
        <v>0</v>
      </c>
      <c r="DD58" s="16">
        <f>IF(DB58=Tab!$D$21,1,0)</f>
        <v>0</v>
      </c>
      <c r="DE58" s="16">
        <f>IF(AND(DB58&gt;=Tab!$D$5,DB58&lt;=Tab!$D$20),1,0)</f>
        <v>0</v>
      </c>
      <c r="DF58" s="16">
        <f>IF(DE58=1,INDEX(Tab!$E$5:$E$20,DB58,1),)</f>
        <v>0</v>
      </c>
      <c r="DG58" s="17"/>
      <c r="DI58" s="15"/>
      <c r="DJ58" s="16" t="str">
        <f t="shared" si="28"/>
        <v/>
      </c>
      <c r="DL58" s="36" t="str">
        <f>IF(DD58=1,Projekt!$AH$129,"")</f>
        <v/>
      </c>
      <c r="DM58" s="36"/>
      <c r="DN58" s="36" t="str">
        <f>IF(DE58=1,INDEX(Projekt!$AB$98:$AB$113,DF58,1),"")</f>
        <v/>
      </c>
      <c r="DO58" s="36" t="str">
        <f>IF(DE58=1,INDEX(Projekt!$AH$98:$AH$113,DF58,1),"")</f>
        <v/>
      </c>
      <c r="DP58" s="36" t="str">
        <f t="shared" si="29"/>
        <v/>
      </c>
      <c r="DQ58" s="79"/>
      <c r="DR58" s="36"/>
      <c r="DS58" s="162"/>
      <c r="DT58" s="16" t="str">
        <f t="shared" si="30"/>
        <v/>
      </c>
      <c r="DU58" s="16" t="str">
        <f t="shared" si="31"/>
        <v/>
      </c>
      <c r="DV58" s="16" t="str">
        <f>IF(DE58=1,IF(DU58&lt;Tab!$M$77,1,IF(DU58&lt;Tab!$M$78,2,IF(DU58&lt;Tab!$M$79,3,IF(DU58&lt;Tab!$M$80,4,5)))),"")</f>
        <v/>
      </c>
      <c r="DW58" s="16" t="str">
        <f>IF(DE58=1,INDEX(Tab!$M$76:$M$81,DV58,1),"")</f>
        <v/>
      </c>
      <c r="DX58" s="16" t="str">
        <f>IF(DE58=1,INDEX(Tab!$M$76:$M$81,DV58+1,1),"")</f>
        <v/>
      </c>
      <c r="DY58" s="36" t="str">
        <f>IF(DE58=1,INDEX(Tab!$N$76:$AC$81,DV58,DF58),"")</f>
        <v/>
      </c>
      <c r="DZ58" s="36" t="str">
        <f>IF(DE58=1,INDEX(Tab!$N$76:$AC$81,DV58+1,DF58),"")</f>
        <v/>
      </c>
      <c r="EA58" s="36" t="str">
        <f t="shared" si="32"/>
        <v/>
      </c>
      <c r="EB58" s="36" t="str">
        <f t="shared" si="33"/>
        <v/>
      </c>
      <c r="EC58" s="79"/>
      <c r="ED58" s="36"/>
      <c r="EE58" s="15"/>
      <c r="EF58" s="16" t="str">
        <f t="shared" si="34"/>
        <v/>
      </c>
      <c r="EG58" s="16" t="str">
        <f t="shared" si="49"/>
        <v/>
      </c>
      <c r="EH58" s="16" t="str">
        <f>IF(DE58=1,IF(EG58&lt;Tab!$M$87,1,IF(EG58&lt;Tab!$M$88,2,IF(EG58&lt;Tab!$M$89,3,IF(EG58&lt;Tab!$M$90,4,5)))),"")</f>
        <v/>
      </c>
      <c r="EI58" s="16" t="str">
        <f>IF(DE58=1,INDEX(Tab!$M$86:$M$91,EH58,1),"")</f>
        <v/>
      </c>
      <c r="EJ58" s="16" t="str">
        <f>IF(DE58=1,INDEX(Tab!$M$86:$M$91,EH58+1,1),"")</f>
        <v/>
      </c>
      <c r="EK58" s="36" t="str">
        <f>IF(DE58=1,INDEX(Tab!$N$86:$AC$91,EH58,DF58),"")</f>
        <v/>
      </c>
      <c r="EL58" s="36" t="str">
        <f>IF(DE58=1,INDEX(Tab!$N$86:$AC$91,EH58+1,DF58),"")</f>
        <v/>
      </c>
      <c r="EM58" s="36">
        <f t="shared" si="35"/>
        <v>0</v>
      </c>
      <c r="EO58" s="74" t="b">
        <f t="shared" si="36"/>
        <v>0</v>
      </c>
      <c r="EP58" s="16">
        <f t="shared" si="37"/>
        <v>1</v>
      </c>
      <c r="EQ58" s="16">
        <f t="shared" si="38"/>
        <v>0</v>
      </c>
      <c r="ER58" s="16" t="str">
        <f t="shared" si="39"/>
        <v/>
      </c>
      <c r="ES58" s="17"/>
      <c r="EU58" s="15"/>
      <c r="EV58" s="191" t="str">
        <f t="shared" si="40"/>
        <v/>
      </c>
      <c r="EW58" s="191" t="str">
        <f t="shared" si="41"/>
        <v/>
      </c>
      <c r="EX58" s="17"/>
    </row>
    <row r="59" spans="2:154" s="16" customFormat="1" x14ac:dyDescent="0.2">
      <c r="B59" s="341"/>
      <c r="C59" s="541"/>
      <c r="D59" s="542"/>
      <c r="E59" s="25"/>
      <c r="F59" s="25"/>
      <c r="G59" s="25"/>
      <c r="H59" s="25"/>
      <c r="I59" s="25"/>
      <c r="J59" s="25"/>
      <c r="K59" s="25"/>
      <c r="L59" s="25"/>
      <c r="M59" s="339"/>
      <c r="N59" s="337"/>
      <c r="O59" s="25"/>
      <c r="P59" s="25"/>
      <c r="Q59" s="25"/>
      <c r="R59" s="27"/>
      <c r="S59" s="24"/>
      <c r="T59" s="24"/>
      <c r="U59" s="24"/>
      <c r="V59" s="24"/>
      <c r="W59" s="172" t="str">
        <f t="shared" si="0"/>
        <v/>
      </c>
      <c r="X59" s="46" t="str">
        <f t="shared" si="1"/>
        <v/>
      </c>
      <c r="Y59" s="28"/>
      <c r="Z59" s="27"/>
      <c r="AA59" s="25"/>
      <c r="AB59" s="25"/>
      <c r="AC59" s="184"/>
      <c r="AD59" s="44"/>
      <c r="AE59" s="176" t="str">
        <f t="shared" si="2"/>
        <v/>
      </c>
      <c r="AF59" s="44"/>
      <c r="AG59" s="46" t="str">
        <f t="shared" si="3"/>
        <v/>
      </c>
      <c r="AH59" s="28"/>
      <c r="AI59" s="27"/>
      <c r="AJ59" s="25"/>
      <c r="AK59" s="25"/>
      <c r="AL59" s="25"/>
      <c r="AM59" s="44"/>
      <c r="AN59" s="40"/>
      <c r="AO59" s="44"/>
      <c r="AP59" s="71" t="str">
        <f t="shared" si="4"/>
        <v/>
      </c>
      <c r="AQ59" s="44"/>
      <c r="AR59" s="46" t="str">
        <f t="shared" si="5"/>
        <v/>
      </c>
      <c r="AS59" s="156"/>
      <c r="AT59" s="80"/>
      <c r="AU59" s="46" t="str">
        <f t="shared" si="6"/>
        <v/>
      </c>
      <c r="AV59" s="80"/>
      <c r="AW59" s="46" t="str">
        <f t="shared" si="7"/>
        <v/>
      </c>
      <c r="AX59" s="28"/>
      <c r="AY59" s="27"/>
      <c r="AZ59" s="46">
        <f t="shared" si="8"/>
        <v>0</v>
      </c>
      <c r="BA59" s="46">
        <f t="shared" si="9"/>
        <v>0</v>
      </c>
      <c r="BB59" s="46">
        <f t="shared" si="10"/>
        <v>0</v>
      </c>
      <c r="BC59" s="46">
        <f t="shared" si="11"/>
        <v>0</v>
      </c>
      <c r="BD59" s="46">
        <f t="shared" si="12"/>
        <v>0</v>
      </c>
      <c r="BE59" s="46">
        <f t="shared" si="13"/>
        <v>0</v>
      </c>
      <c r="BF59" s="46">
        <f t="shared" si="14"/>
        <v>0</v>
      </c>
      <c r="BG59" s="46" t="str">
        <f t="shared" si="15"/>
        <v/>
      </c>
      <c r="BH59" s="17"/>
      <c r="BJ59" s="15"/>
      <c r="BK59" s="347">
        <f t="shared" si="42"/>
        <v>0</v>
      </c>
      <c r="BL59" s="347">
        <f t="shared" si="43"/>
        <v>0</v>
      </c>
      <c r="BM59" s="347">
        <f t="shared" si="44"/>
        <v>0</v>
      </c>
      <c r="BN59" s="347">
        <f t="shared" si="45"/>
        <v>0</v>
      </c>
      <c r="BO59" s="343"/>
      <c r="BP59" s="343"/>
      <c r="BQ59" s="347">
        <f t="shared" si="46"/>
        <v>0</v>
      </c>
      <c r="BR59" s="343"/>
      <c r="BS59" s="343"/>
      <c r="BT59" s="347">
        <f t="shared" si="47"/>
        <v>0</v>
      </c>
      <c r="BU59" s="347">
        <f t="shared" si="48"/>
        <v>0</v>
      </c>
      <c r="BV59" s="17"/>
      <c r="BX59" s="15"/>
      <c r="BZ59" s="17"/>
      <c r="CB59" s="15"/>
      <c r="CC59" s="16">
        <f t="shared" si="16"/>
        <v>0</v>
      </c>
      <c r="CD59" s="16">
        <f t="shared" si="17"/>
        <v>0</v>
      </c>
      <c r="CE59" s="16">
        <f t="shared" si="18"/>
        <v>0</v>
      </c>
      <c r="CF59" s="16">
        <f t="shared" si="19"/>
        <v>0</v>
      </c>
      <c r="CG59" s="16">
        <f t="shared" si="20"/>
        <v>0</v>
      </c>
      <c r="CJ59" s="191">
        <f t="shared" si="21"/>
        <v>0</v>
      </c>
      <c r="CK59" s="191">
        <f t="shared" si="22"/>
        <v>0</v>
      </c>
      <c r="CL59" s="191">
        <f t="shared" si="23"/>
        <v>0</v>
      </c>
      <c r="CM59" s="191">
        <f t="shared" si="24"/>
        <v>0</v>
      </c>
      <c r="CN59" s="191" t="str">
        <f t="shared" si="25"/>
        <v/>
      </c>
      <c r="CO59" s="17"/>
      <c r="CQ59" s="15"/>
      <c r="CR59" s="16">
        <f>IF(N59="",,INDEX(Komp!$K$8:$K$10,N59,1))</f>
        <v>0</v>
      </c>
      <c r="CS59" s="16">
        <f>IF(O59="",,INDEX(Komp!$K$35:$K$40,O59,1))</f>
        <v>0</v>
      </c>
      <c r="CT59" s="16">
        <f>IF(O59="",,INDEX(Komp!$M$35:$M$40,O59,1))</f>
        <v>0</v>
      </c>
      <c r="CU59" s="16">
        <f>IF(P59="",,INDEX(Komp!$K$80:$K$81,P59,1))</f>
        <v>0</v>
      </c>
      <c r="CV59" s="16">
        <f>IF(Q59="",,INDEX(Komp!$K$108:$K$109,Q59,1))</f>
        <v>0</v>
      </c>
      <c r="CW59" s="191" t="str">
        <f t="shared" si="26"/>
        <v/>
      </c>
      <c r="CX59" s="17"/>
      <c r="CZ59" s="15"/>
      <c r="DA59" s="16" t="str">
        <f t="shared" si="27"/>
        <v/>
      </c>
      <c r="DB59" s="16">
        <f>IF(DA59="",,MATCH(DA59,Tab!$C$5:$C$22,0))</f>
        <v>0</v>
      </c>
      <c r="DC59" s="16">
        <f>IF(DB59=Tab!$D$22,1,0)</f>
        <v>0</v>
      </c>
      <c r="DD59" s="16">
        <f>IF(DB59=Tab!$D$21,1,0)</f>
        <v>0</v>
      </c>
      <c r="DE59" s="16">
        <f>IF(AND(DB59&gt;=Tab!$D$5,DB59&lt;=Tab!$D$20),1,0)</f>
        <v>0</v>
      </c>
      <c r="DF59" s="16">
        <f>IF(DE59=1,INDEX(Tab!$E$5:$E$20,DB59,1),)</f>
        <v>0</v>
      </c>
      <c r="DG59" s="17"/>
      <c r="DI59" s="15"/>
      <c r="DJ59" s="16" t="str">
        <f t="shared" si="28"/>
        <v/>
      </c>
      <c r="DL59" s="36" t="str">
        <f>IF(DD59=1,Projekt!$AH$129,"")</f>
        <v/>
      </c>
      <c r="DM59" s="36"/>
      <c r="DN59" s="36" t="str">
        <f>IF(DE59=1,INDEX(Projekt!$AB$98:$AB$113,DF59,1),"")</f>
        <v/>
      </c>
      <c r="DO59" s="36" t="str">
        <f>IF(DE59=1,INDEX(Projekt!$AH$98:$AH$113,DF59,1),"")</f>
        <v/>
      </c>
      <c r="DP59" s="36" t="str">
        <f t="shared" si="29"/>
        <v/>
      </c>
      <c r="DQ59" s="79"/>
      <c r="DR59" s="36"/>
      <c r="DS59" s="162"/>
      <c r="DT59" s="16" t="str">
        <f t="shared" si="30"/>
        <v/>
      </c>
      <c r="DU59" s="16" t="str">
        <f t="shared" si="31"/>
        <v/>
      </c>
      <c r="DV59" s="16" t="str">
        <f>IF(DE59=1,IF(DU59&lt;Tab!$M$77,1,IF(DU59&lt;Tab!$M$78,2,IF(DU59&lt;Tab!$M$79,3,IF(DU59&lt;Tab!$M$80,4,5)))),"")</f>
        <v/>
      </c>
      <c r="DW59" s="16" t="str">
        <f>IF(DE59=1,INDEX(Tab!$M$76:$M$81,DV59,1),"")</f>
        <v/>
      </c>
      <c r="DX59" s="16" t="str">
        <f>IF(DE59=1,INDEX(Tab!$M$76:$M$81,DV59+1,1),"")</f>
        <v/>
      </c>
      <c r="DY59" s="36" t="str">
        <f>IF(DE59=1,INDEX(Tab!$N$76:$AC$81,DV59,DF59),"")</f>
        <v/>
      </c>
      <c r="DZ59" s="36" t="str">
        <f>IF(DE59=1,INDEX(Tab!$N$76:$AC$81,DV59+1,DF59),"")</f>
        <v/>
      </c>
      <c r="EA59" s="36" t="str">
        <f t="shared" si="32"/>
        <v/>
      </c>
      <c r="EB59" s="36" t="str">
        <f t="shared" si="33"/>
        <v/>
      </c>
      <c r="EC59" s="79"/>
      <c r="ED59" s="36"/>
      <c r="EE59" s="15"/>
      <c r="EF59" s="16" t="str">
        <f t="shared" si="34"/>
        <v/>
      </c>
      <c r="EG59" s="16" t="str">
        <f t="shared" si="49"/>
        <v/>
      </c>
      <c r="EH59" s="16" t="str">
        <f>IF(DE59=1,IF(EG59&lt;Tab!$M$87,1,IF(EG59&lt;Tab!$M$88,2,IF(EG59&lt;Tab!$M$89,3,IF(EG59&lt;Tab!$M$90,4,5)))),"")</f>
        <v/>
      </c>
      <c r="EI59" s="16" t="str">
        <f>IF(DE59=1,INDEX(Tab!$M$86:$M$91,EH59,1),"")</f>
        <v/>
      </c>
      <c r="EJ59" s="16" t="str">
        <f>IF(DE59=1,INDEX(Tab!$M$86:$M$91,EH59+1,1),"")</f>
        <v/>
      </c>
      <c r="EK59" s="36" t="str">
        <f>IF(DE59=1,INDEX(Tab!$N$86:$AC$91,EH59,DF59),"")</f>
        <v/>
      </c>
      <c r="EL59" s="36" t="str">
        <f>IF(DE59=1,INDEX(Tab!$N$86:$AC$91,EH59+1,DF59),"")</f>
        <v/>
      </c>
      <c r="EM59" s="36">
        <f t="shared" si="35"/>
        <v>0</v>
      </c>
      <c r="EO59" s="74" t="b">
        <f t="shared" si="36"/>
        <v>0</v>
      </c>
      <c r="EP59" s="16">
        <f t="shared" si="37"/>
        <v>1</v>
      </c>
      <c r="EQ59" s="16">
        <f t="shared" si="38"/>
        <v>0</v>
      </c>
      <c r="ER59" s="16" t="str">
        <f t="shared" si="39"/>
        <v/>
      </c>
      <c r="ES59" s="17"/>
      <c r="EU59" s="15"/>
      <c r="EV59" s="191" t="str">
        <f t="shared" si="40"/>
        <v/>
      </c>
      <c r="EW59" s="191" t="str">
        <f t="shared" si="41"/>
        <v/>
      </c>
      <c r="EX59" s="17"/>
    </row>
    <row r="60" spans="2:154" s="16" customFormat="1" x14ac:dyDescent="0.2">
      <c r="B60" s="341"/>
      <c r="C60" s="541"/>
      <c r="D60" s="542"/>
      <c r="E60" s="25"/>
      <c r="F60" s="25"/>
      <c r="G60" s="25"/>
      <c r="H60" s="25"/>
      <c r="I60" s="25"/>
      <c r="J60" s="25"/>
      <c r="K60" s="25"/>
      <c r="L60" s="25"/>
      <c r="M60" s="339"/>
      <c r="N60" s="337"/>
      <c r="O60" s="25"/>
      <c r="P60" s="25"/>
      <c r="Q60" s="25"/>
      <c r="R60" s="27"/>
      <c r="S60" s="24"/>
      <c r="T60" s="24"/>
      <c r="U60" s="24"/>
      <c r="V60" s="24"/>
      <c r="W60" s="172" t="str">
        <f t="shared" ref="W60:W103" si="50">CW60</f>
        <v/>
      </c>
      <c r="X60" s="46" t="str">
        <f t="shared" ref="X60:X103" si="51">CN60</f>
        <v/>
      </c>
      <c r="Y60" s="28"/>
      <c r="Z60" s="27"/>
      <c r="AA60" s="25"/>
      <c r="AB60" s="25"/>
      <c r="AC60" s="184"/>
      <c r="AD60" s="44"/>
      <c r="AE60" s="176" t="str">
        <f t="shared" ref="AE60:AE103" si="52">DU60</f>
        <v/>
      </c>
      <c r="AF60" s="44"/>
      <c r="AG60" s="46" t="str">
        <f t="shared" ref="AG60:AG103" si="53">EB60</f>
        <v/>
      </c>
      <c r="AH60" s="28"/>
      <c r="AI60" s="27"/>
      <c r="AJ60" s="25"/>
      <c r="AK60" s="25"/>
      <c r="AL60" s="25"/>
      <c r="AM60" s="44"/>
      <c r="AN60" s="40"/>
      <c r="AO60" s="44"/>
      <c r="AP60" s="71" t="str">
        <f t="shared" ref="AP60:AP103" si="54">EG60</f>
        <v/>
      </c>
      <c r="AQ60" s="44"/>
      <c r="AR60" s="46" t="str">
        <f t="shared" ref="AR60:AR103" si="55">ER60</f>
        <v/>
      </c>
      <c r="AS60" s="156"/>
      <c r="AT60" s="80"/>
      <c r="AU60" s="46" t="str">
        <f t="shared" ref="AU60:AU103" si="56">DP60</f>
        <v/>
      </c>
      <c r="AV60" s="80"/>
      <c r="AW60" s="46" t="str">
        <f t="shared" ref="AW60:AW103" si="57">EV60</f>
        <v/>
      </c>
      <c r="AX60" s="28"/>
      <c r="AY60" s="27"/>
      <c r="AZ60" s="46">
        <f t="shared" ref="AZ60:AZ103" si="58">CC60</f>
        <v>0</v>
      </c>
      <c r="BA60" s="46">
        <f t="shared" ref="BA60:BA103" si="59">CJ60</f>
        <v>0</v>
      </c>
      <c r="BB60" s="46">
        <f t="shared" ref="BB60:BB103" si="60">CM60</f>
        <v>0</v>
      </c>
      <c r="BC60" s="46">
        <f t="shared" ref="BC60:BC103" si="61">CE60</f>
        <v>0</v>
      </c>
      <c r="BD60" s="46">
        <f t="shared" ref="BD60:BD103" si="62">CL60</f>
        <v>0</v>
      </c>
      <c r="BE60" s="46">
        <f t="shared" ref="BE60:BE103" si="63">CK60</f>
        <v>0</v>
      </c>
      <c r="BF60" s="46">
        <f t="shared" ref="BF60:BF103" si="64">CD60</f>
        <v>0</v>
      </c>
      <c r="BG60" s="46" t="str">
        <f t="shared" ref="BG60:BG103" si="65">EW60</f>
        <v/>
      </c>
      <c r="BH60" s="17"/>
      <c r="BJ60" s="15"/>
      <c r="BK60" s="347">
        <f t="shared" si="42"/>
        <v>0</v>
      </c>
      <c r="BL60" s="347">
        <f t="shared" si="43"/>
        <v>0</v>
      </c>
      <c r="BM60" s="347">
        <f t="shared" si="44"/>
        <v>0</v>
      </c>
      <c r="BN60" s="347">
        <f t="shared" si="45"/>
        <v>0</v>
      </c>
      <c r="BO60" s="343"/>
      <c r="BP60" s="343"/>
      <c r="BQ60" s="347">
        <f t="shared" si="46"/>
        <v>0</v>
      </c>
      <c r="BR60" s="343"/>
      <c r="BS60" s="343"/>
      <c r="BT60" s="347">
        <f t="shared" si="47"/>
        <v>0</v>
      </c>
      <c r="BU60" s="347">
        <f t="shared" si="48"/>
        <v>0</v>
      </c>
      <c r="BV60" s="17"/>
      <c r="BX60" s="15"/>
      <c r="BZ60" s="17"/>
      <c r="CB60" s="15"/>
      <c r="CC60" s="16">
        <f t="shared" ref="CC60:CC103" si="66">F60 * BK60/100 * BL60/100</f>
        <v>0</v>
      </c>
      <c r="CD60" s="16">
        <f t="shared" ref="CD60:CD103" si="67">F60 * 2 *(BK60/100 + BL60/100)</f>
        <v>0</v>
      </c>
      <c r="CE60" s="16">
        <f t="shared" ref="CE60:CE103" si="68">F60 * BK60/100 * BU60/100</f>
        <v>0</v>
      </c>
      <c r="CF60" s="16">
        <f t="shared" ref="CF60:CF103" si="69">(BK60-BM60-BN60)/100</f>
        <v>0</v>
      </c>
      <c r="CG60" s="16">
        <f t="shared" ref="CG60:CG103" si="70">(BL60-BQ60-BT60-BU60)/100</f>
        <v>0</v>
      </c>
      <c r="CJ60" s="191">
        <f t="shared" ref="CJ60:CJ103" si="71">F60*CF60*CG60</f>
        <v>0</v>
      </c>
      <c r="CK60" s="191">
        <f t="shared" ref="CK60:CK103" si="72">F60*2*(CF60+2*CG60)</f>
        <v>0</v>
      </c>
      <c r="CL60" s="191">
        <f t="shared" ref="CL60:CL103" si="73">CC60-CJ60</f>
        <v>0</v>
      </c>
      <c r="CM60" s="191">
        <f t="shared" ref="CM60:CM103" si="74">CL60-CE60</f>
        <v>0</v>
      </c>
      <c r="CN60" s="191" t="str">
        <f t="shared" ref="CN60:CN103" si="75">IF(CC60=0,"",CJ60/CC60)</f>
        <v/>
      </c>
      <c r="CO60" s="17"/>
      <c r="CQ60" s="15"/>
      <c r="CR60" s="16">
        <f>IF(N60="",,INDEX(Komp!$K$8:$K$10,N60,1))</f>
        <v>0</v>
      </c>
      <c r="CS60" s="16">
        <f>IF(O60="",,INDEX(Komp!$K$35:$K$40,O60,1))</f>
        <v>0</v>
      </c>
      <c r="CT60" s="16">
        <f>IF(O60="",,INDEX(Komp!$M$35:$M$40,O60,1))</f>
        <v>0</v>
      </c>
      <c r="CU60" s="16">
        <f>IF(P60="",,INDEX(Komp!$K$80:$K$81,P60,1))</f>
        <v>0</v>
      </c>
      <c r="CV60" s="16">
        <f>IF(Q60="",,INDEX(Komp!$K$108:$K$109,Q60,1))</f>
        <v>0</v>
      </c>
      <c r="CW60" s="191" t="str">
        <f t="shared" ref="CW60:CW103" si="76">IF(CC60=0,"",(CR60*CM60+CS60*CJ60+CV60*CE60+CU60*CK60)/CC60)</f>
        <v/>
      </c>
      <c r="CX60" s="17"/>
      <c r="CZ60" s="15"/>
      <c r="DA60" s="16" t="str">
        <f t="shared" ref="DA60:DA103" si="77">UPPER(E60)</f>
        <v/>
      </c>
      <c r="DB60" s="16">
        <f>IF(DA60="",,MATCH(DA60,Tab!$C$5:$C$22,0))</f>
        <v>0</v>
      </c>
      <c r="DC60" s="16">
        <f>IF(DB60=Tab!$D$22,1,0)</f>
        <v>0</v>
      </c>
      <c r="DD60" s="16">
        <f>IF(DB60=Tab!$D$21,1,0)</f>
        <v>0</v>
      </c>
      <c r="DE60" s="16">
        <f>IF(AND(DB60&gt;=Tab!$D$5,DB60&lt;=Tab!$D$20),1,0)</f>
        <v>0</v>
      </c>
      <c r="DF60" s="16">
        <f>IF(DE60=1,INDEX(Tab!$E$5:$E$20,DB60,1),)</f>
        <v>0</v>
      </c>
      <c r="DG60" s="17"/>
      <c r="DI60" s="15"/>
      <c r="DJ60" s="16" t="str">
        <f t="shared" ref="DJ60:DJ103" si="78">IF(DC60=1,0,"")</f>
        <v/>
      </c>
      <c r="DL60" s="36" t="str">
        <f>IF(DD60=1,Projekt!$AH$129,"")</f>
        <v/>
      </c>
      <c r="DM60" s="36"/>
      <c r="DN60" s="36" t="str">
        <f>IF(DE60=1,INDEX(Projekt!$AB$98:$AB$113,DF60,1),"")</f>
        <v/>
      </c>
      <c r="DO60" s="36" t="str">
        <f>IF(DE60=1,INDEX(Projekt!$AH$98:$AH$113,DF60,1),"")</f>
        <v/>
      </c>
      <c r="DP60" s="36" t="str">
        <f t="shared" ref="DP60:DP103" si="79">IF(DC60=1,DJ60,IF(DD60=1,DL60,IF(DE60=1,DO60,"")))</f>
        <v/>
      </c>
      <c r="DQ60" s="79"/>
      <c r="DR60" s="36"/>
      <c r="DS60" s="162"/>
      <c r="DT60" s="16" t="str">
        <f t="shared" ref="DT60:DT103" si="80">IF(DE60=1,IF(OR(AA60=0,AB60=0,),0,ATAN(AB60/AA60)*180/PI()),"")</f>
        <v/>
      </c>
      <c r="DU60" s="16" t="str">
        <f t="shared" si="31"/>
        <v/>
      </c>
      <c r="DV60" s="16" t="str">
        <f>IF(DE60=1,IF(DU60&lt;Tab!$M$77,1,IF(DU60&lt;Tab!$M$78,2,IF(DU60&lt;Tab!$M$79,3,IF(DU60&lt;Tab!$M$80,4,5)))),"")</f>
        <v/>
      </c>
      <c r="DW60" s="16" t="str">
        <f>IF(DE60=1,INDEX(Tab!$M$76:$M$81,DV60,1),"")</f>
        <v/>
      </c>
      <c r="DX60" s="16" t="str">
        <f>IF(DE60=1,INDEX(Tab!$M$76:$M$81,DV60+1,1),"")</f>
        <v/>
      </c>
      <c r="DY60" s="36" t="str">
        <f>IF(DE60=1,INDEX(Tab!$N$76:$AC$81,DV60,DF60),"")</f>
        <v/>
      </c>
      <c r="DZ60" s="36" t="str">
        <f>IF(DE60=1,INDEX(Tab!$N$76:$AC$81,DV60+1,DF60),"")</f>
        <v/>
      </c>
      <c r="EA60" s="36" t="str">
        <f t="shared" ref="EA60:EA103" si="81">IF(DE60=1,DZ60+(DY60-DZ60)/(DX60-DW60)*(DX60-DU60),"")</f>
        <v/>
      </c>
      <c r="EB60" s="36" t="str">
        <f t="shared" ref="EB60:EB103" si="82">IF(DC60=1,1,IF(DD60=1,1,IF(DE60=1,EA60,"")))</f>
        <v/>
      </c>
      <c r="EC60" s="79"/>
      <c r="ED60" s="36"/>
      <c r="EE60" s="15"/>
      <c r="EF60" s="16" t="str">
        <f t="shared" ref="EF60:EF103" si="83">IF(DE60=1,IF(OR(AK60=0,AL60=0,),0,ATAN(AL60/AK60)*180/PI()),"")</f>
        <v/>
      </c>
      <c r="EG60" s="16" t="str">
        <f t="shared" si="49"/>
        <v/>
      </c>
      <c r="EH60" s="16" t="str">
        <f>IF(DE60=1,IF(EG60&lt;Tab!$M$87,1,IF(EG60&lt;Tab!$M$88,2,IF(EG60&lt;Tab!$M$89,3,IF(EG60&lt;Tab!$M$90,4,5)))),"")</f>
        <v/>
      </c>
      <c r="EI60" s="16" t="str">
        <f>IF(DE60=1,INDEX(Tab!$M$86:$M$91,EH60,1),"")</f>
        <v/>
      </c>
      <c r="EJ60" s="16" t="str">
        <f>IF(DE60=1,INDEX(Tab!$M$86:$M$91,EH60+1,1),"")</f>
        <v/>
      </c>
      <c r="EK60" s="36" t="str">
        <f>IF(DE60=1,INDEX(Tab!$N$86:$AC$91,EH60,DF60),"")</f>
        <v/>
      </c>
      <c r="EL60" s="36" t="str">
        <f>IF(DE60=1,INDEX(Tab!$N$86:$AC$91,EH60+1,DF60),"")</f>
        <v/>
      </c>
      <c r="EM60" s="36">
        <f t="shared" ref="EM60:EM103" si="84">IF(DE60=1,EL60+(EK60-EL60)/(EJ60-EI60)*(EJ60-EG60),)</f>
        <v>0</v>
      </c>
      <c r="EO60" s="74" t="b">
        <f t="shared" ref="EO60:EO91" si="85">IF(AJ60=$BY$134,TRUE,FALSE)</f>
        <v>0</v>
      </c>
      <c r="EP60" s="16">
        <f t="shared" ref="EP60:EP103" si="86">IF(EO60,EM60,1)</f>
        <v>1</v>
      </c>
      <c r="EQ60" s="16">
        <f t="shared" ref="EQ60:EQ103" si="87">EM60*EP60</f>
        <v>0</v>
      </c>
      <c r="ER60" s="16" t="str">
        <f t="shared" ref="ER60:ER103" si="88">IF(DC60=1,1,IF(DD60=1,1,IF(DE60=1,EQ60,"")))</f>
        <v/>
      </c>
      <c r="ES60" s="17"/>
      <c r="EU60" s="15"/>
      <c r="EV60" s="191" t="str">
        <f t="shared" ref="EV60:EV103" si="89">IF(OR(DC60=1,DD60=1,DE60=1),DP60*EB60*ER60,"")</f>
        <v/>
      </c>
      <c r="EW60" s="191" t="str">
        <f t="shared" ref="EW60:EW103" si="90">IF(OR(DC60=1,DD60=1,DE60=1),CN60*EV60,"")</f>
        <v/>
      </c>
      <c r="EX60" s="17"/>
    </row>
    <row r="61" spans="2:154" s="16" customFormat="1" x14ac:dyDescent="0.2">
      <c r="B61" s="341"/>
      <c r="C61" s="541"/>
      <c r="D61" s="542"/>
      <c r="E61" s="25"/>
      <c r="F61" s="25"/>
      <c r="G61" s="25"/>
      <c r="H61" s="25"/>
      <c r="I61" s="25"/>
      <c r="J61" s="25"/>
      <c r="K61" s="25"/>
      <c r="L61" s="25"/>
      <c r="M61" s="339"/>
      <c r="N61" s="337"/>
      <c r="O61" s="25"/>
      <c r="P61" s="25"/>
      <c r="Q61" s="25"/>
      <c r="R61" s="27"/>
      <c r="S61" s="24"/>
      <c r="T61" s="24"/>
      <c r="U61" s="24"/>
      <c r="V61" s="24"/>
      <c r="W61" s="172" t="str">
        <f t="shared" si="50"/>
        <v/>
      </c>
      <c r="X61" s="46" t="str">
        <f t="shared" si="51"/>
        <v/>
      </c>
      <c r="Y61" s="28"/>
      <c r="Z61" s="27"/>
      <c r="AA61" s="25"/>
      <c r="AB61" s="25"/>
      <c r="AC61" s="184"/>
      <c r="AD61" s="44"/>
      <c r="AE61" s="176" t="str">
        <f t="shared" si="52"/>
        <v/>
      </c>
      <c r="AF61" s="44"/>
      <c r="AG61" s="46" t="str">
        <f t="shared" si="53"/>
        <v/>
      </c>
      <c r="AH61" s="28"/>
      <c r="AI61" s="27"/>
      <c r="AJ61" s="25"/>
      <c r="AK61" s="25"/>
      <c r="AL61" s="25"/>
      <c r="AM61" s="44"/>
      <c r="AN61" s="40"/>
      <c r="AO61" s="44"/>
      <c r="AP61" s="71" t="str">
        <f t="shared" si="54"/>
        <v/>
      </c>
      <c r="AQ61" s="44"/>
      <c r="AR61" s="46" t="str">
        <f t="shared" si="55"/>
        <v/>
      </c>
      <c r="AS61" s="156"/>
      <c r="AT61" s="80"/>
      <c r="AU61" s="46" t="str">
        <f t="shared" si="56"/>
        <v/>
      </c>
      <c r="AV61" s="80"/>
      <c r="AW61" s="46" t="str">
        <f t="shared" si="57"/>
        <v/>
      </c>
      <c r="AX61" s="28"/>
      <c r="AY61" s="27"/>
      <c r="AZ61" s="46">
        <f t="shared" si="58"/>
        <v>0</v>
      </c>
      <c r="BA61" s="46">
        <f t="shared" si="59"/>
        <v>0</v>
      </c>
      <c r="BB61" s="46">
        <f t="shared" si="60"/>
        <v>0</v>
      </c>
      <c r="BC61" s="46">
        <f t="shared" si="61"/>
        <v>0</v>
      </c>
      <c r="BD61" s="46">
        <f t="shared" si="62"/>
        <v>0</v>
      </c>
      <c r="BE61" s="46">
        <f t="shared" si="63"/>
        <v>0</v>
      </c>
      <c r="BF61" s="46">
        <f t="shared" si="64"/>
        <v>0</v>
      </c>
      <c r="BG61" s="46" t="str">
        <f t="shared" si="65"/>
        <v/>
      </c>
      <c r="BH61" s="17"/>
      <c r="BJ61" s="15"/>
      <c r="BK61" s="347">
        <f t="shared" si="42"/>
        <v>0</v>
      </c>
      <c r="BL61" s="347">
        <f t="shared" si="43"/>
        <v>0</v>
      </c>
      <c r="BM61" s="347">
        <f t="shared" si="44"/>
        <v>0</v>
      </c>
      <c r="BN61" s="347">
        <f t="shared" si="45"/>
        <v>0</v>
      </c>
      <c r="BO61" s="343"/>
      <c r="BP61" s="343"/>
      <c r="BQ61" s="347">
        <f t="shared" si="46"/>
        <v>0</v>
      </c>
      <c r="BR61" s="343"/>
      <c r="BS61" s="343"/>
      <c r="BT61" s="347">
        <f t="shared" si="47"/>
        <v>0</v>
      </c>
      <c r="BU61" s="347">
        <f t="shared" si="48"/>
        <v>0</v>
      </c>
      <c r="BV61" s="17"/>
      <c r="BX61" s="15"/>
      <c r="BZ61" s="17"/>
      <c r="CB61" s="15"/>
      <c r="CC61" s="16">
        <f t="shared" si="66"/>
        <v>0</v>
      </c>
      <c r="CD61" s="16">
        <f t="shared" si="67"/>
        <v>0</v>
      </c>
      <c r="CE61" s="16">
        <f t="shared" si="68"/>
        <v>0</v>
      </c>
      <c r="CF61" s="16">
        <f t="shared" si="69"/>
        <v>0</v>
      </c>
      <c r="CG61" s="16">
        <f t="shared" si="70"/>
        <v>0</v>
      </c>
      <c r="CJ61" s="191">
        <f t="shared" si="71"/>
        <v>0</v>
      </c>
      <c r="CK61" s="191">
        <f t="shared" si="72"/>
        <v>0</v>
      </c>
      <c r="CL61" s="191">
        <f t="shared" si="73"/>
        <v>0</v>
      </c>
      <c r="CM61" s="191">
        <f t="shared" si="74"/>
        <v>0</v>
      </c>
      <c r="CN61" s="191" t="str">
        <f t="shared" si="75"/>
        <v/>
      </c>
      <c r="CO61" s="17"/>
      <c r="CQ61" s="15"/>
      <c r="CR61" s="16">
        <f>IF(N61="",,INDEX(Komp!$K$8:$K$10,N61,1))</f>
        <v>0</v>
      </c>
      <c r="CS61" s="16">
        <f>IF(O61="",,INDEX(Komp!$K$35:$K$40,O61,1))</f>
        <v>0</v>
      </c>
      <c r="CT61" s="16">
        <f>IF(O61="",,INDEX(Komp!$M$35:$M$40,O61,1))</f>
        <v>0</v>
      </c>
      <c r="CU61" s="16">
        <f>IF(P61="",,INDEX(Komp!$K$80:$K$81,P61,1))</f>
        <v>0</v>
      </c>
      <c r="CV61" s="16">
        <f>IF(Q61="",,INDEX(Komp!$K$108:$K$109,Q61,1))</f>
        <v>0</v>
      </c>
      <c r="CW61" s="191" t="str">
        <f t="shared" si="76"/>
        <v/>
      </c>
      <c r="CX61" s="17"/>
      <c r="CZ61" s="15"/>
      <c r="DA61" s="16" t="str">
        <f t="shared" si="77"/>
        <v/>
      </c>
      <c r="DB61" s="16">
        <f>IF(DA61="",,MATCH(DA61,Tab!$C$5:$C$22,0))</f>
        <v>0</v>
      </c>
      <c r="DC61" s="16">
        <f>IF(DB61=Tab!$D$22,1,0)</f>
        <v>0</v>
      </c>
      <c r="DD61" s="16">
        <f>IF(DB61=Tab!$D$21,1,0)</f>
        <v>0</v>
      </c>
      <c r="DE61" s="16">
        <f>IF(AND(DB61&gt;=Tab!$D$5,DB61&lt;=Tab!$D$20),1,0)</f>
        <v>0</v>
      </c>
      <c r="DF61" s="16">
        <f>IF(DE61=1,INDEX(Tab!$E$5:$E$20,DB61,1),)</f>
        <v>0</v>
      </c>
      <c r="DG61" s="17"/>
      <c r="DI61" s="15"/>
      <c r="DJ61" s="16" t="str">
        <f t="shared" si="78"/>
        <v/>
      </c>
      <c r="DL61" s="36" t="str">
        <f>IF(DD61=1,Projekt!$AH$129,"")</f>
        <v/>
      </c>
      <c r="DM61" s="36"/>
      <c r="DN61" s="36" t="str">
        <f>IF(DE61=1,INDEX(Projekt!$AB$98:$AB$113,DF61,1),"")</f>
        <v/>
      </c>
      <c r="DO61" s="36" t="str">
        <f>IF(DE61=1,INDEX(Projekt!$AH$98:$AH$113,DF61,1),"")</f>
        <v/>
      </c>
      <c r="DP61" s="36" t="str">
        <f t="shared" si="79"/>
        <v/>
      </c>
      <c r="DQ61" s="79"/>
      <c r="DR61" s="36"/>
      <c r="DS61" s="162"/>
      <c r="DT61" s="16" t="str">
        <f t="shared" si="80"/>
        <v/>
      </c>
      <c r="DU61" s="16" t="str">
        <f t="shared" si="31"/>
        <v/>
      </c>
      <c r="DV61" s="16" t="str">
        <f>IF(DE61=1,IF(DU61&lt;Tab!$M$77,1,IF(DU61&lt;Tab!$M$78,2,IF(DU61&lt;Tab!$M$79,3,IF(DU61&lt;Tab!$M$80,4,5)))),"")</f>
        <v/>
      </c>
      <c r="DW61" s="16" t="str">
        <f>IF(DE61=1,INDEX(Tab!$M$76:$M$81,DV61,1),"")</f>
        <v/>
      </c>
      <c r="DX61" s="16" t="str">
        <f>IF(DE61=1,INDEX(Tab!$M$76:$M$81,DV61+1,1),"")</f>
        <v/>
      </c>
      <c r="DY61" s="36" t="str">
        <f>IF(DE61=1,INDEX(Tab!$N$76:$AC$81,DV61,DF61),"")</f>
        <v/>
      </c>
      <c r="DZ61" s="36" t="str">
        <f>IF(DE61=1,INDEX(Tab!$N$76:$AC$81,DV61+1,DF61),"")</f>
        <v/>
      </c>
      <c r="EA61" s="36" t="str">
        <f t="shared" si="81"/>
        <v/>
      </c>
      <c r="EB61" s="36" t="str">
        <f t="shared" si="82"/>
        <v/>
      </c>
      <c r="EC61" s="79"/>
      <c r="ED61" s="36"/>
      <c r="EE61" s="15"/>
      <c r="EF61" s="16" t="str">
        <f t="shared" si="83"/>
        <v/>
      </c>
      <c r="EG61" s="16" t="str">
        <f t="shared" si="49"/>
        <v/>
      </c>
      <c r="EH61" s="16" t="str">
        <f>IF(DE61=1,IF(EG61&lt;Tab!$M$87,1,IF(EG61&lt;Tab!$M$88,2,IF(EG61&lt;Tab!$M$89,3,IF(EG61&lt;Tab!$M$90,4,5)))),"")</f>
        <v/>
      </c>
      <c r="EI61" s="16" t="str">
        <f>IF(DE61=1,INDEX(Tab!$M$86:$M$91,EH61,1),"")</f>
        <v/>
      </c>
      <c r="EJ61" s="16" t="str">
        <f>IF(DE61=1,INDEX(Tab!$M$86:$M$91,EH61+1,1),"")</f>
        <v/>
      </c>
      <c r="EK61" s="36" t="str">
        <f>IF(DE61=1,INDEX(Tab!$N$86:$AC$91,EH61,DF61),"")</f>
        <v/>
      </c>
      <c r="EL61" s="36" t="str">
        <f>IF(DE61=1,INDEX(Tab!$N$86:$AC$91,EH61+1,DF61),"")</f>
        <v/>
      </c>
      <c r="EM61" s="36">
        <f t="shared" si="84"/>
        <v>0</v>
      </c>
      <c r="EO61" s="74" t="b">
        <f t="shared" si="85"/>
        <v>0</v>
      </c>
      <c r="EP61" s="16">
        <f t="shared" si="86"/>
        <v>1</v>
      </c>
      <c r="EQ61" s="16">
        <f t="shared" si="87"/>
        <v>0</v>
      </c>
      <c r="ER61" s="16" t="str">
        <f t="shared" si="88"/>
        <v/>
      </c>
      <c r="ES61" s="17"/>
      <c r="EU61" s="15"/>
      <c r="EV61" s="191" t="str">
        <f t="shared" si="89"/>
        <v/>
      </c>
      <c r="EW61" s="191" t="str">
        <f t="shared" si="90"/>
        <v/>
      </c>
      <c r="EX61" s="17"/>
    </row>
    <row r="62" spans="2:154" s="16" customFormat="1" x14ac:dyDescent="0.2">
      <c r="B62" s="341"/>
      <c r="C62" s="541"/>
      <c r="D62" s="542"/>
      <c r="E62" s="25"/>
      <c r="F62" s="25"/>
      <c r="G62" s="25"/>
      <c r="H62" s="25"/>
      <c r="I62" s="25"/>
      <c r="J62" s="25"/>
      <c r="K62" s="25"/>
      <c r="L62" s="25"/>
      <c r="M62" s="339"/>
      <c r="N62" s="337"/>
      <c r="O62" s="25"/>
      <c r="P62" s="25"/>
      <c r="Q62" s="25"/>
      <c r="R62" s="27"/>
      <c r="S62" s="24"/>
      <c r="T62" s="24"/>
      <c r="U62" s="24"/>
      <c r="V62" s="24"/>
      <c r="W62" s="172" t="str">
        <f t="shared" si="50"/>
        <v/>
      </c>
      <c r="X62" s="46" t="str">
        <f t="shared" si="51"/>
        <v/>
      </c>
      <c r="Y62" s="28"/>
      <c r="Z62" s="27"/>
      <c r="AA62" s="25"/>
      <c r="AB62" s="25"/>
      <c r="AC62" s="184"/>
      <c r="AD62" s="44"/>
      <c r="AE62" s="176" t="str">
        <f t="shared" si="52"/>
        <v/>
      </c>
      <c r="AF62" s="44"/>
      <c r="AG62" s="46" t="str">
        <f t="shared" si="53"/>
        <v/>
      </c>
      <c r="AH62" s="28"/>
      <c r="AI62" s="27"/>
      <c r="AJ62" s="25"/>
      <c r="AK62" s="25"/>
      <c r="AL62" s="25"/>
      <c r="AM62" s="44"/>
      <c r="AN62" s="40"/>
      <c r="AO62" s="44"/>
      <c r="AP62" s="71" t="str">
        <f t="shared" si="54"/>
        <v/>
      </c>
      <c r="AQ62" s="44"/>
      <c r="AR62" s="46" t="str">
        <f t="shared" si="55"/>
        <v/>
      </c>
      <c r="AS62" s="156"/>
      <c r="AT62" s="80"/>
      <c r="AU62" s="46" t="str">
        <f t="shared" si="56"/>
        <v/>
      </c>
      <c r="AV62" s="80"/>
      <c r="AW62" s="46" t="str">
        <f t="shared" si="57"/>
        <v/>
      </c>
      <c r="AX62" s="28"/>
      <c r="AY62" s="27"/>
      <c r="AZ62" s="46">
        <f t="shared" si="58"/>
        <v>0</v>
      </c>
      <c r="BA62" s="46">
        <f t="shared" si="59"/>
        <v>0</v>
      </c>
      <c r="BB62" s="46">
        <f t="shared" si="60"/>
        <v>0</v>
      </c>
      <c r="BC62" s="46">
        <f t="shared" si="61"/>
        <v>0</v>
      </c>
      <c r="BD62" s="46">
        <f t="shared" si="62"/>
        <v>0</v>
      </c>
      <c r="BE62" s="46">
        <f t="shared" si="63"/>
        <v>0</v>
      </c>
      <c r="BF62" s="46">
        <f t="shared" si="64"/>
        <v>0</v>
      </c>
      <c r="BG62" s="46" t="str">
        <f t="shared" si="65"/>
        <v/>
      </c>
      <c r="BH62" s="17"/>
      <c r="BJ62" s="15"/>
      <c r="BK62" s="347">
        <f t="shared" si="42"/>
        <v>0</v>
      </c>
      <c r="BL62" s="347">
        <f t="shared" si="43"/>
        <v>0</v>
      </c>
      <c r="BM62" s="347">
        <f t="shared" si="44"/>
        <v>0</v>
      </c>
      <c r="BN62" s="347">
        <f t="shared" si="45"/>
        <v>0</v>
      </c>
      <c r="BO62" s="343"/>
      <c r="BP62" s="343"/>
      <c r="BQ62" s="347">
        <f t="shared" si="46"/>
        <v>0</v>
      </c>
      <c r="BR62" s="343"/>
      <c r="BS62" s="343"/>
      <c r="BT62" s="347">
        <f t="shared" si="47"/>
        <v>0</v>
      </c>
      <c r="BU62" s="347">
        <f t="shared" si="48"/>
        <v>0</v>
      </c>
      <c r="BV62" s="17"/>
      <c r="BX62" s="15"/>
      <c r="BZ62" s="17"/>
      <c r="CB62" s="15"/>
      <c r="CC62" s="16">
        <f t="shared" si="66"/>
        <v>0</v>
      </c>
      <c r="CD62" s="16">
        <f t="shared" si="67"/>
        <v>0</v>
      </c>
      <c r="CE62" s="16">
        <f t="shared" si="68"/>
        <v>0</v>
      </c>
      <c r="CF62" s="16">
        <f t="shared" si="69"/>
        <v>0</v>
      </c>
      <c r="CG62" s="16">
        <f t="shared" si="70"/>
        <v>0</v>
      </c>
      <c r="CJ62" s="191">
        <f t="shared" si="71"/>
        <v>0</v>
      </c>
      <c r="CK62" s="191">
        <f t="shared" si="72"/>
        <v>0</v>
      </c>
      <c r="CL62" s="191">
        <f t="shared" si="73"/>
        <v>0</v>
      </c>
      <c r="CM62" s="191">
        <f t="shared" si="74"/>
        <v>0</v>
      </c>
      <c r="CN62" s="191" t="str">
        <f t="shared" si="75"/>
        <v/>
      </c>
      <c r="CO62" s="17"/>
      <c r="CQ62" s="15"/>
      <c r="CR62" s="16">
        <f>IF(N62="",,INDEX(Komp!$K$8:$K$10,N62,1))</f>
        <v>0</v>
      </c>
      <c r="CS62" s="16">
        <f>IF(O62="",,INDEX(Komp!$K$35:$K$40,O62,1))</f>
        <v>0</v>
      </c>
      <c r="CT62" s="16">
        <f>IF(O62="",,INDEX(Komp!$M$35:$M$40,O62,1))</f>
        <v>0</v>
      </c>
      <c r="CU62" s="16">
        <f>IF(P62="",,INDEX(Komp!$K$80:$K$81,P62,1))</f>
        <v>0</v>
      </c>
      <c r="CV62" s="16">
        <f>IF(Q62="",,INDEX(Komp!$K$108:$K$109,Q62,1))</f>
        <v>0</v>
      </c>
      <c r="CW62" s="191" t="str">
        <f t="shared" si="76"/>
        <v/>
      </c>
      <c r="CX62" s="17"/>
      <c r="CZ62" s="15"/>
      <c r="DA62" s="16" t="str">
        <f t="shared" si="77"/>
        <v/>
      </c>
      <c r="DB62" s="16">
        <f>IF(DA62="",,MATCH(DA62,Tab!$C$5:$C$22,0))</f>
        <v>0</v>
      </c>
      <c r="DC62" s="16">
        <f>IF(DB62=Tab!$D$22,1,0)</f>
        <v>0</v>
      </c>
      <c r="DD62" s="16">
        <f>IF(DB62=Tab!$D$21,1,0)</f>
        <v>0</v>
      </c>
      <c r="DE62" s="16">
        <f>IF(AND(DB62&gt;=Tab!$D$5,DB62&lt;=Tab!$D$20),1,0)</f>
        <v>0</v>
      </c>
      <c r="DF62" s="16">
        <f>IF(DE62=1,INDEX(Tab!$E$5:$E$20,DB62,1),)</f>
        <v>0</v>
      </c>
      <c r="DG62" s="17"/>
      <c r="DI62" s="15"/>
      <c r="DJ62" s="16" t="str">
        <f t="shared" si="78"/>
        <v/>
      </c>
      <c r="DL62" s="36" t="str">
        <f>IF(DD62=1,Projekt!$AH$129,"")</f>
        <v/>
      </c>
      <c r="DM62" s="36"/>
      <c r="DN62" s="36" t="str">
        <f>IF(DE62=1,INDEX(Projekt!$AB$98:$AB$113,DF62,1),"")</f>
        <v/>
      </c>
      <c r="DO62" s="36" t="str">
        <f>IF(DE62=1,INDEX(Projekt!$AH$98:$AH$113,DF62,1),"")</f>
        <v/>
      </c>
      <c r="DP62" s="36" t="str">
        <f t="shared" si="79"/>
        <v/>
      </c>
      <c r="DQ62" s="79"/>
      <c r="DR62" s="36"/>
      <c r="DS62" s="162"/>
      <c r="DT62" s="16" t="str">
        <f t="shared" si="80"/>
        <v/>
      </c>
      <c r="DU62" s="16" t="str">
        <f t="shared" si="31"/>
        <v/>
      </c>
      <c r="DV62" s="16" t="str">
        <f>IF(DE62=1,IF(DU62&lt;Tab!$M$77,1,IF(DU62&lt;Tab!$M$78,2,IF(DU62&lt;Tab!$M$79,3,IF(DU62&lt;Tab!$M$80,4,5)))),"")</f>
        <v/>
      </c>
      <c r="DW62" s="16" t="str">
        <f>IF(DE62=1,INDEX(Tab!$M$76:$M$81,DV62,1),"")</f>
        <v/>
      </c>
      <c r="DX62" s="16" t="str">
        <f>IF(DE62=1,INDEX(Tab!$M$76:$M$81,DV62+1,1),"")</f>
        <v/>
      </c>
      <c r="DY62" s="36" t="str">
        <f>IF(DE62=1,INDEX(Tab!$N$76:$AC$81,DV62,DF62),"")</f>
        <v/>
      </c>
      <c r="DZ62" s="36" t="str">
        <f>IF(DE62=1,INDEX(Tab!$N$76:$AC$81,DV62+1,DF62),"")</f>
        <v/>
      </c>
      <c r="EA62" s="36" t="str">
        <f t="shared" si="81"/>
        <v/>
      </c>
      <c r="EB62" s="36" t="str">
        <f t="shared" si="82"/>
        <v/>
      </c>
      <c r="EC62" s="79"/>
      <c r="ED62" s="36"/>
      <c r="EE62" s="15"/>
      <c r="EF62" s="16" t="str">
        <f t="shared" si="83"/>
        <v/>
      </c>
      <c r="EG62" s="16" t="str">
        <f t="shared" si="49"/>
        <v/>
      </c>
      <c r="EH62" s="16" t="str">
        <f>IF(DE62=1,IF(EG62&lt;Tab!$M$87,1,IF(EG62&lt;Tab!$M$88,2,IF(EG62&lt;Tab!$M$89,3,IF(EG62&lt;Tab!$M$90,4,5)))),"")</f>
        <v/>
      </c>
      <c r="EI62" s="16" t="str">
        <f>IF(DE62=1,INDEX(Tab!$M$86:$M$91,EH62,1),"")</f>
        <v/>
      </c>
      <c r="EJ62" s="16" t="str">
        <f>IF(DE62=1,INDEX(Tab!$M$86:$M$91,EH62+1,1),"")</f>
        <v/>
      </c>
      <c r="EK62" s="36" t="str">
        <f>IF(DE62=1,INDEX(Tab!$N$86:$AC$91,EH62,DF62),"")</f>
        <v/>
      </c>
      <c r="EL62" s="36" t="str">
        <f>IF(DE62=1,INDEX(Tab!$N$86:$AC$91,EH62+1,DF62),"")</f>
        <v/>
      </c>
      <c r="EM62" s="36">
        <f t="shared" si="84"/>
        <v>0</v>
      </c>
      <c r="EO62" s="74" t="b">
        <f t="shared" si="85"/>
        <v>0</v>
      </c>
      <c r="EP62" s="16">
        <f t="shared" si="86"/>
        <v>1</v>
      </c>
      <c r="EQ62" s="16">
        <f t="shared" si="87"/>
        <v>0</v>
      </c>
      <c r="ER62" s="16" t="str">
        <f t="shared" si="88"/>
        <v/>
      </c>
      <c r="ES62" s="17"/>
      <c r="EU62" s="15"/>
      <c r="EV62" s="191" t="str">
        <f t="shared" si="89"/>
        <v/>
      </c>
      <c r="EW62" s="191" t="str">
        <f t="shared" si="90"/>
        <v/>
      </c>
      <c r="EX62" s="17"/>
    </row>
    <row r="63" spans="2:154" s="16" customFormat="1" x14ac:dyDescent="0.2">
      <c r="B63" s="341"/>
      <c r="C63" s="541"/>
      <c r="D63" s="542"/>
      <c r="E63" s="25"/>
      <c r="F63" s="25"/>
      <c r="G63" s="25"/>
      <c r="H63" s="25"/>
      <c r="I63" s="25"/>
      <c r="J63" s="25"/>
      <c r="K63" s="25"/>
      <c r="L63" s="25"/>
      <c r="M63" s="339"/>
      <c r="N63" s="337"/>
      <c r="O63" s="25"/>
      <c r="P63" s="25"/>
      <c r="Q63" s="25"/>
      <c r="R63" s="27"/>
      <c r="S63" s="24"/>
      <c r="T63" s="24"/>
      <c r="U63" s="24"/>
      <c r="V63" s="24"/>
      <c r="W63" s="172" t="str">
        <f t="shared" si="50"/>
        <v/>
      </c>
      <c r="X63" s="46" t="str">
        <f t="shared" si="51"/>
        <v/>
      </c>
      <c r="Y63" s="28"/>
      <c r="Z63" s="27"/>
      <c r="AA63" s="25"/>
      <c r="AB63" s="25"/>
      <c r="AC63" s="184"/>
      <c r="AD63" s="44"/>
      <c r="AE63" s="176" t="str">
        <f t="shared" si="52"/>
        <v/>
      </c>
      <c r="AF63" s="44"/>
      <c r="AG63" s="46" t="str">
        <f t="shared" si="53"/>
        <v/>
      </c>
      <c r="AH63" s="28"/>
      <c r="AI63" s="27"/>
      <c r="AJ63" s="25"/>
      <c r="AK63" s="25"/>
      <c r="AL63" s="25"/>
      <c r="AM63" s="44"/>
      <c r="AN63" s="40"/>
      <c r="AO63" s="44"/>
      <c r="AP63" s="71" t="str">
        <f t="shared" si="54"/>
        <v/>
      </c>
      <c r="AQ63" s="44"/>
      <c r="AR63" s="46" t="str">
        <f t="shared" si="55"/>
        <v/>
      </c>
      <c r="AS63" s="156"/>
      <c r="AT63" s="80"/>
      <c r="AU63" s="46" t="str">
        <f t="shared" si="56"/>
        <v/>
      </c>
      <c r="AV63" s="80"/>
      <c r="AW63" s="46" t="str">
        <f t="shared" si="57"/>
        <v/>
      </c>
      <c r="AX63" s="28"/>
      <c r="AY63" s="27"/>
      <c r="AZ63" s="46">
        <f t="shared" si="58"/>
        <v>0</v>
      </c>
      <c r="BA63" s="46">
        <f t="shared" si="59"/>
        <v>0</v>
      </c>
      <c r="BB63" s="46">
        <f t="shared" si="60"/>
        <v>0</v>
      </c>
      <c r="BC63" s="46">
        <f t="shared" si="61"/>
        <v>0</v>
      </c>
      <c r="BD63" s="46">
        <f t="shared" si="62"/>
        <v>0</v>
      </c>
      <c r="BE63" s="46">
        <f t="shared" si="63"/>
        <v>0</v>
      </c>
      <c r="BF63" s="46">
        <f t="shared" si="64"/>
        <v>0</v>
      </c>
      <c r="BG63" s="46" t="str">
        <f t="shared" si="65"/>
        <v/>
      </c>
      <c r="BH63" s="17"/>
      <c r="BJ63" s="15"/>
      <c r="BK63" s="347">
        <f t="shared" ref="BK63:BK82" si="91">G63</f>
        <v>0</v>
      </c>
      <c r="BL63" s="347">
        <f t="shared" ref="BL63:BL82" si="92">H63</f>
        <v>0</v>
      </c>
      <c r="BM63" s="347">
        <f t="shared" ref="BM63:BM82" si="93">I63</f>
        <v>0</v>
      </c>
      <c r="BN63" s="347">
        <f t="shared" ref="BN63:BN82" si="94">J63</f>
        <v>0</v>
      </c>
      <c r="BO63" s="343"/>
      <c r="BP63" s="343"/>
      <c r="BQ63" s="347">
        <f t="shared" ref="BQ63:BQ82" si="95">K63</f>
        <v>0</v>
      </c>
      <c r="BR63" s="343"/>
      <c r="BS63" s="343"/>
      <c r="BT63" s="347">
        <f t="shared" ref="BT63:BT82" si="96">L63</f>
        <v>0</v>
      </c>
      <c r="BU63" s="347">
        <f t="shared" ref="BU63:BU82" si="97">M63</f>
        <v>0</v>
      </c>
      <c r="BV63" s="17"/>
      <c r="BX63" s="15"/>
      <c r="BZ63" s="17"/>
      <c r="CB63" s="15"/>
      <c r="CC63" s="16">
        <f t="shared" si="66"/>
        <v>0</v>
      </c>
      <c r="CD63" s="16">
        <f t="shared" si="67"/>
        <v>0</v>
      </c>
      <c r="CE63" s="16">
        <f t="shared" si="68"/>
        <v>0</v>
      </c>
      <c r="CF63" s="16">
        <f t="shared" si="69"/>
        <v>0</v>
      </c>
      <c r="CG63" s="16">
        <f t="shared" si="70"/>
        <v>0</v>
      </c>
      <c r="CJ63" s="191">
        <f t="shared" si="71"/>
        <v>0</v>
      </c>
      <c r="CK63" s="191">
        <f t="shared" si="72"/>
        <v>0</v>
      </c>
      <c r="CL63" s="191">
        <f t="shared" si="73"/>
        <v>0</v>
      </c>
      <c r="CM63" s="191">
        <f t="shared" si="74"/>
        <v>0</v>
      </c>
      <c r="CN63" s="191" t="str">
        <f t="shared" si="75"/>
        <v/>
      </c>
      <c r="CO63" s="17"/>
      <c r="CQ63" s="15"/>
      <c r="CR63" s="16">
        <f>IF(N63="",,INDEX(Komp!$K$8:$K$10,N63,1))</f>
        <v>0</v>
      </c>
      <c r="CS63" s="16">
        <f>IF(O63="",,INDEX(Komp!$K$35:$K$40,O63,1))</f>
        <v>0</v>
      </c>
      <c r="CT63" s="16">
        <f>IF(O63="",,INDEX(Komp!$M$35:$M$40,O63,1))</f>
        <v>0</v>
      </c>
      <c r="CU63" s="16">
        <f>IF(P63="",,INDEX(Komp!$K$80:$K$81,P63,1))</f>
        <v>0</v>
      </c>
      <c r="CV63" s="16">
        <f>IF(Q63="",,INDEX(Komp!$K$108:$K$109,Q63,1))</f>
        <v>0</v>
      </c>
      <c r="CW63" s="191" t="str">
        <f t="shared" si="76"/>
        <v/>
      </c>
      <c r="CX63" s="17"/>
      <c r="CZ63" s="15"/>
      <c r="DA63" s="16" t="str">
        <f t="shared" si="77"/>
        <v/>
      </c>
      <c r="DB63" s="16">
        <f>IF(DA63="",,MATCH(DA63,Tab!$C$5:$C$22,0))</f>
        <v>0</v>
      </c>
      <c r="DC63" s="16">
        <f>IF(DB63=Tab!$D$22,1,0)</f>
        <v>0</v>
      </c>
      <c r="DD63" s="16">
        <f>IF(DB63=Tab!$D$21,1,0)</f>
        <v>0</v>
      </c>
      <c r="DE63" s="16">
        <f>IF(AND(DB63&gt;=Tab!$D$5,DB63&lt;=Tab!$D$20),1,0)</f>
        <v>0</v>
      </c>
      <c r="DF63" s="16">
        <f>IF(DE63=1,INDEX(Tab!$E$5:$E$20,DB63,1),)</f>
        <v>0</v>
      </c>
      <c r="DG63" s="17"/>
      <c r="DI63" s="15"/>
      <c r="DJ63" s="16" t="str">
        <f t="shared" si="78"/>
        <v/>
      </c>
      <c r="DL63" s="36" t="str">
        <f>IF(DD63=1,Projekt!$AH$129,"")</f>
        <v/>
      </c>
      <c r="DM63" s="36"/>
      <c r="DN63" s="36" t="str">
        <f>IF(DE63=1,INDEX(Projekt!$AB$98:$AB$113,DF63,1),"")</f>
        <v/>
      </c>
      <c r="DO63" s="36" t="str">
        <f>IF(DE63=1,INDEX(Projekt!$AH$98:$AH$113,DF63,1),"")</f>
        <v/>
      </c>
      <c r="DP63" s="36" t="str">
        <f t="shared" si="79"/>
        <v/>
      </c>
      <c r="DQ63" s="79"/>
      <c r="DR63" s="36"/>
      <c r="DS63" s="162"/>
      <c r="DT63" s="16" t="str">
        <f t="shared" si="80"/>
        <v/>
      </c>
      <c r="DU63" s="16" t="str">
        <f t="shared" ref="DU63:DU82" si="98">IF(DE63=1,IF(AND(AC63&gt;0,OR(AA63&gt;0,AB63&gt;0)),Fehler1,IF(AC63&gt;0,IF(AC63&gt;WinkUeberMax,WinkUeberMax,AC63),IF(DT63&gt;WinkUeberMax,WinkUeberMax,DT63))),"")</f>
        <v/>
      </c>
      <c r="DV63" s="16" t="str">
        <f>IF(DE63=1,IF(DU63&lt;Tab!$M$77,1,IF(DU63&lt;Tab!$M$78,2,IF(DU63&lt;Tab!$M$79,3,IF(DU63&lt;Tab!$M$80,4,5)))),"")</f>
        <v/>
      </c>
      <c r="DW63" s="16" t="str">
        <f>IF(DE63=1,INDEX(Tab!$M$76:$M$81,DV63,1),"")</f>
        <v/>
      </c>
      <c r="DX63" s="16" t="str">
        <f>IF(DE63=1,INDEX(Tab!$M$76:$M$81,DV63+1,1),"")</f>
        <v/>
      </c>
      <c r="DY63" s="36" t="str">
        <f>IF(DE63=1,INDEX(Tab!$N$76:$AC$81,DV63,DF63),"")</f>
        <v/>
      </c>
      <c r="DZ63" s="36" t="str">
        <f>IF(DE63=1,INDEX(Tab!$N$76:$AC$81,DV63+1,DF63),"")</f>
        <v/>
      </c>
      <c r="EA63" s="36" t="str">
        <f t="shared" si="81"/>
        <v/>
      </c>
      <c r="EB63" s="36" t="str">
        <f t="shared" si="82"/>
        <v/>
      </c>
      <c r="EC63" s="79"/>
      <c r="ED63" s="36"/>
      <c r="EE63" s="15"/>
      <c r="EF63" s="16" t="str">
        <f t="shared" si="83"/>
        <v/>
      </c>
      <c r="EG63" s="16" t="str">
        <f t="shared" ref="EG63:EG82" si="99">IF(DE63=1,IF(AND(AN63&gt;0,OR(AK63&gt;0,AL63&gt;0)),Fehler1,IF(AN63&gt;0,IF(AN63&gt;WinkSeiteMax,WinkSeiteMax,AN63),IF(EF63&gt;WinkSeiteMax,WinkSeiteMax,EF63))),"")</f>
        <v/>
      </c>
      <c r="EH63" s="16" t="str">
        <f>IF(DE63=1,IF(EG63&lt;Tab!$M$87,1,IF(EG63&lt;Tab!$M$88,2,IF(EG63&lt;Tab!$M$89,3,IF(EG63&lt;Tab!$M$90,4,5)))),"")</f>
        <v/>
      </c>
      <c r="EI63" s="16" t="str">
        <f>IF(DE63=1,INDEX(Tab!$M$86:$M$91,EH63,1),"")</f>
        <v/>
      </c>
      <c r="EJ63" s="16" t="str">
        <f>IF(DE63=1,INDEX(Tab!$M$86:$M$91,EH63+1,1),"")</f>
        <v/>
      </c>
      <c r="EK63" s="36" t="str">
        <f>IF(DE63=1,INDEX(Tab!$N$86:$AC$91,EH63,DF63),"")</f>
        <v/>
      </c>
      <c r="EL63" s="36" t="str">
        <f>IF(DE63=1,INDEX(Tab!$N$86:$AC$91,EH63+1,DF63),"")</f>
        <v/>
      </c>
      <c r="EM63" s="36">
        <f t="shared" si="84"/>
        <v>0</v>
      </c>
      <c r="EO63" s="74" t="b">
        <f t="shared" si="85"/>
        <v>0</v>
      </c>
      <c r="EP63" s="16">
        <f t="shared" si="86"/>
        <v>1</v>
      </c>
      <c r="EQ63" s="16">
        <f t="shared" si="87"/>
        <v>0</v>
      </c>
      <c r="ER63" s="16" t="str">
        <f t="shared" si="88"/>
        <v/>
      </c>
      <c r="ES63" s="17"/>
      <c r="EU63" s="15"/>
      <c r="EV63" s="191" t="str">
        <f t="shared" si="89"/>
        <v/>
      </c>
      <c r="EW63" s="191" t="str">
        <f t="shared" si="90"/>
        <v/>
      </c>
      <c r="EX63" s="17"/>
    </row>
    <row r="64" spans="2:154" s="16" customFormat="1" x14ac:dyDescent="0.2">
      <c r="B64" s="341"/>
      <c r="C64" s="541"/>
      <c r="D64" s="542"/>
      <c r="E64" s="25"/>
      <c r="F64" s="25"/>
      <c r="G64" s="25"/>
      <c r="H64" s="25"/>
      <c r="I64" s="25"/>
      <c r="J64" s="25"/>
      <c r="K64" s="25"/>
      <c r="L64" s="25"/>
      <c r="M64" s="339"/>
      <c r="N64" s="337"/>
      <c r="O64" s="25"/>
      <c r="P64" s="25"/>
      <c r="Q64" s="25"/>
      <c r="R64" s="27"/>
      <c r="S64" s="24"/>
      <c r="T64" s="24"/>
      <c r="U64" s="24"/>
      <c r="V64" s="24"/>
      <c r="W64" s="172" t="str">
        <f t="shared" si="50"/>
        <v/>
      </c>
      <c r="X64" s="46" t="str">
        <f t="shared" si="51"/>
        <v/>
      </c>
      <c r="Y64" s="28"/>
      <c r="Z64" s="27"/>
      <c r="AA64" s="25"/>
      <c r="AB64" s="25"/>
      <c r="AC64" s="184"/>
      <c r="AD64" s="44"/>
      <c r="AE64" s="176" t="str">
        <f t="shared" si="52"/>
        <v/>
      </c>
      <c r="AF64" s="44"/>
      <c r="AG64" s="46" t="str">
        <f t="shared" si="53"/>
        <v/>
      </c>
      <c r="AH64" s="28"/>
      <c r="AI64" s="27"/>
      <c r="AJ64" s="25"/>
      <c r="AK64" s="25"/>
      <c r="AL64" s="25"/>
      <c r="AM64" s="44"/>
      <c r="AN64" s="40"/>
      <c r="AO64" s="44"/>
      <c r="AP64" s="71" t="str">
        <f t="shared" si="54"/>
        <v/>
      </c>
      <c r="AQ64" s="44"/>
      <c r="AR64" s="46" t="str">
        <f t="shared" si="55"/>
        <v/>
      </c>
      <c r="AS64" s="156"/>
      <c r="AT64" s="80"/>
      <c r="AU64" s="46" t="str">
        <f t="shared" si="56"/>
        <v/>
      </c>
      <c r="AV64" s="80"/>
      <c r="AW64" s="46" t="str">
        <f t="shared" si="57"/>
        <v/>
      </c>
      <c r="AX64" s="28"/>
      <c r="AY64" s="27"/>
      <c r="AZ64" s="46">
        <f t="shared" si="58"/>
        <v>0</v>
      </c>
      <c r="BA64" s="46">
        <f t="shared" si="59"/>
        <v>0</v>
      </c>
      <c r="BB64" s="46">
        <f t="shared" si="60"/>
        <v>0</v>
      </c>
      <c r="BC64" s="46">
        <f t="shared" si="61"/>
        <v>0</v>
      </c>
      <c r="BD64" s="46">
        <f t="shared" si="62"/>
        <v>0</v>
      </c>
      <c r="BE64" s="46">
        <f t="shared" si="63"/>
        <v>0</v>
      </c>
      <c r="BF64" s="46">
        <f t="shared" si="64"/>
        <v>0</v>
      </c>
      <c r="BG64" s="46" t="str">
        <f t="shared" si="65"/>
        <v/>
      </c>
      <c r="BH64" s="17"/>
      <c r="BJ64" s="15"/>
      <c r="BK64" s="347">
        <f t="shared" si="91"/>
        <v>0</v>
      </c>
      <c r="BL64" s="347">
        <f t="shared" si="92"/>
        <v>0</v>
      </c>
      <c r="BM64" s="347">
        <f t="shared" si="93"/>
        <v>0</v>
      </c>
      <c r="BN64" s="347">
        <f t="shared" si="94"/>
        <v>0</v>
      </c>
      <c r="BO64" s="343"/>
      <c r="BP64" s="343"/>
      <c r="BQ64" s="347">
        <f t="shared" si="95"/>
        <v>0</v>
      </c>
      <c r="BR64" s="343"/>
      <c r="BS64" s="343"/>
      <c r="BT64" s="347">
        <f t="shared" si="96"/>
        <v>0</v>
      </c>
      <c r="BU64" s="347">
        <f t="shared" si="97"/>
        <v>0</v>
      </c>
      <c r="BV64" s="17"/>
      <c r="BX64" s="15"/>
      <c r="BZ64" s="17"/>
      <c r="CB64" s="15"/>
      <c r="CC64" s="16">
        <f t="shared" si="66"/>
        <v>0</v>
      </c>
      <c r="CD64" s="16">
        <f t="shared" si="67"/>
        <v>0</v>
      </c>
      <c r="CE64" s="16">
        <f t="shared" si="68"/>
        <v>0</v>
      </c>
      <c r="CF64" s="16">
        <f t="shared" si="69"/>
        <v>0</v>
      </c>
      <c r="CG64" s="16">
        <f t="shared" si="70"/>
        <v>0</v>
      </c>
      <c r="CJ64" s="191">
        <f t="shared" si="71"/>
        <v>0</v>
      </c>
      <c r="CK64" s="191">
        <f t="shared" si="72"/>
        <v>0</v>
      </c>
      <c r="CL64" s="191">
        <f t="shared" si="73"/>
        <v>0</v>
      </c>
      <c r="CM64" s="191">
        <f t="shared" si="74"/>
        <v>0</v>
      </c>
      <c r="CN64" s="191" t="str">
        <f t="shared" si="75"/>
        <v/>
      </c>
      <c r="CO64" s="17"/>
      <c r="CQ64" s="15"/>
      <c r="CR64" s="16">
        <f>IF(N64="",,INDEX(Komp!$K$8:$K$10,N64,1))</f>
        <v>0</v>
      </c>
      <c r="CS64" s="16">
        <f>IF(O64="",,INDEX(Komp!$K$35:$K$40,O64,1))</f>
        <v>0</v>
      </c>
      <c r="CT64" s="16">
        <f>IF(O64="",,INDEX(Komp!$M$35:$M$40,O64,1))</f>
        <v>0</v>
      </c>
      <c r="CU64" s="16">
        <f>IF(P64="",,INDEX(Komp!$K$80:$K$81,P64,1))</f>
        <v>0</v>
      </c>
      <c r="CV64" s="16">
        <f>IF(Q64="",,INDEX(Komp!$K$108:$K$109,Q64,1))</f>
        <v>0</v>
      </c>
      <c r="CW64" s="191" t="str">
        <f t="shared" si="76"/>
        <v/>
      </c>
      <c r="CX64" s="17"/>
      <c r="CZ64" s="15"/>
      <c r="DA64" s="16" t="str">
        <f t="shared" si="77"/>
        <v/>
      </c>
      <c r="DB64" s="16">
        <f>IF(DA64="",,MATCH(DA64,Tab!$C$5:$C$22,0))</f>
        <v>0</v>
      </c>
      <c r="DC64" s="16">
        <f>IF(DB64=Tab!$D$22,1,0)</f>
        <v>0</v>
      </c>
      <c r="DD64" s="16">
        <f>IF(DB64=Tab!$D$21,1,0)</f>
        <v>0</v>
      </c>
      <c r="DE64" s="16">
        <f>IF(AND(DB64&gt;=Tab!$D$5,DB64&lt;=Tab!$D$20),1,0)</f>
        <v>0</v>
      </c>
      <c r="DF64" s="16">
        <f>IF(DE64=1,INDEX(Tab!$E$5:$E$20,DB64,1),)</f>
        <v>0</v>
      </c>
      <c r="DG64" s="17"/>
      <c r="DI64" s="15"/>
      <c r="DJ64" s="16" t="str">
        <f t="shared" si="78"/>
        <v/>
      </c>
      <c r="DL64" s="36" t="str">
        <f>IF(DD64=1,Projekt!$AH$129,"")</f>
        <v/>
      </c>
      <c r="DM64" s="36"/>
      <c r="DN64" s="36" t="str">
        <f>IF(DE64=1,INDEX(Projekt!$AB$98:$AB$113,DF64,1),"")</f>
        <v/>
      </c>
      <c r="DO64" s="36" t="str">
        <f>IF(DE64=1,INDEX(Projekt!$AH$98:$AH$113,DF64,1),"")</f>
        <v/>
      </c>
      <c r="DP64" s="36" t="str">
        <f t="shared" si="79"/>
        <v/>
      </c>
      <c r="DQ64" s="79"/>
      <c r="DR64" s="36"/>
      <c r="DS64" s="162"/>
      <c r="DT64" s="16" t="str">
        <f t="shared" si="80"/>
        <v/>
      </c>
      <c r="DU64" s="16" t="str">
        <f t="shared" si="98"/>
        <v/>
      </c>
      <c r="DV64" s="16" t="str">
        <f>IF(DE64=1,IF(DU64&lt;Tab!$M$77,1,IF(DU64&lt;Tab!$M$78,2,IF(DU64&lt;Tab!$M$79,3,IF(DU64&lt;Tab!$M$80,4,5)))),"")</f>
        <v/>
      </c>
      <c r="DW64" s="16" t="str">
        <f>IF(DE64=1,INDEX(Tab!$M$76:$M$81,DV64,1),"")</f>
        <v/>
      </c>
      <c r="DX64" s="16" t="str">
        <f>IF(DE64=1,INDEX(Tab!$M$76:$M$81,DV64+1,1),"")</f>
        <v/>
      </c>
      <c r="DY64" s="36" t="str">
        <f>IF(DE64=1,INDEX(Tab!$N$76:$AC$81,DV64,DF64),"")</f>
        <v/>
      </c>
      <c r="DZ64" s="36" t="str">
        <f>IF(DE64=1,INDEX(Tab!$N$76:$AC$81,DV64+1,DF64),"")</f>
        <v/>
      </c>
      <c r="EA64" s="36" t="str">
        <f t="shared" si="81"/>
        <v/>
      </c>
      <c r="EB64" s="36" t="str">
        <f t="shared" si="82"/>
        <v/>
      </c>
      <c r="EC64" s="79"/>
      <c r="ED64" s="36"/>
      <c r="EE64" s="15"/>
      <c r="EF64" s="16" t="str">
        <f t="shared" si="83"/>
        <v/>
      </c>
      <c r="EG64" s="16" t="str">
        <f t="shared" si="99"/>
        <v/>
      </c>
      <c r="EH64" s="16" t="str">
        <f>IF(DE64=1,IF(EG64&lt;Tab!$M$87,1,IF(EG64&lt;Tab!$M$88,2,IF(EG64&lt;Tab!$M$89,3,IF(EG64&lt;Tab!$M$90,4,5)))),"")</f>
        <v/>
      </c>
      <c r="EI64" s="16" t="str">
        <f>IF(DE64=1,INDEX(Tab!$M$86:$M$91,EH64,1),"")</f>
        <v/>
      </c>
      <c r="EJ64" s="16" t="str">
        <f>IF(DE64=1,INDEX(Tab!$M$86:$M$91,EH64+1,1),"")</f>
        <v/>
      </c>
      <c r="EK64" s="36" t="str">
        <f>IF(DE64=1,INDEX(Tab!$N$86:$AC$91,EH64,DF64),"")</f>
        <v/>
      </c>
      <c r="EL64" s="36" t="str">
        <f>IF(DE64=1,INDEX(Tab!$N$86:$AC$91,EH64+1,DF64),"")</f>
        <v/>
      </c>
      <c r="EM64" s="36">
        <f t="shared" si="84"/>
        <v>0</v>
      </c>
      <c r="EO64" s="74" t="b">
        <f t="shared" si="85"/>
        <v>0</v>
      </c>
      <c r="EP64" s="16">
        <f t="shared" si="86"/>
        <v>1</v>
      </c>
      <c r="EQ64" s="16">
        <f t="shared" si="87"/>
        <v>0</v>
      </c>
      <c r="ER64" s="16" t="str">
        <f t="shared" si="88"/>
        <v/>
      </c>
      <c r="ES64" s="17"/>
      <c r="EU64" s="15"/>
      <c r="EV64" s="191" t="str">
        <f t="shared" si="89"/>
        <v/>
      </c>
      <c r="EW64" s="191" t="str">
        <f t="shared" si="90"/>
        <v/>
      </c>
      <c r="EX64" s="17"/>
    </row>
    <row r="65" spans="2:154" s="16" customFormat="1" x14ac:dyDescent="0.2">
      <c r="B65" s="341"/>
      <c r="C65" s="541"/>
      <c r="D65" s="542"/>
      <c r="E65" s="25"/>
      <c r="F65" s="25"/>
      <c r="G65" s="25"/>
      <c r="H65" s="25"/>
      <c r="I65" s="25"/>
      <c r="J65" s="25"/>
      <c r="K65" s="25"/>
      <c r="L65" s="25"/>
      <c r="M65" s="339"/>
      <c r="N65" s="337"/>
      <c r="O65" s="25"/>
      <c r="P65" s="25"/>
      <c r="Q65" s="25"/>
      <c r="R65" s="27"/>
      <c r="S65" s="24"/>
      <c r="T65" s="24"/>
      <c r="U65" s="24"/>
      <c r="V65" s="24"/>
      <c r="W65" s="172" t="str">
        <f t="shared" si="50"/>
        <v/>
      </c>
      <c r="X65" s="46" t="str">
        <f t="shared" si="51"/>
        <v/>
      </c>
      <c r="Y65" s="28"/>
      <c r="Z65" s="27"/>
      <c r="AA65" s="25"/>
      <c r="AB65" s="25"/>
      <c r="AC65" s="184"/>
      <c r="AD65" s="44"/>
      <c r="AE65" s="176" t="str">
        <f t="shared" si="52"/>
        <v/>
      </c>
      <c r="AF65" s="44"/>
      <c r="AG65" s="46" t="str">
        <f t="shared" si="53"/>
        <v/>
      </c>
      <c r="AH65" s="28"/>
      <c r="AI65" s="27"/>
      <c r="AJ65" s="25"/>
      <c r="AK65" s="25"/>
      <c r="AL65" s="25"/>
      <c r="AM65" s="44"/>
      <c r="AN65" s="40"/>
      <c r="AO65" s="44"/>
      <c r="AP65" s="71" t="str">
        <f t="shared" si="54"/>
        <v/>
      </c>
      <c r="AQ65" s="44"/>
      <c r="AR65" s="46" t="str">
        <f t="shared" si="55"/>
        <v/>
      </c>
      <c r="AS65" s="156"/>
      <c r="AT65" s="80"/>
      <c r="AU65" s="46" t="str">
        <f t="shared" si="56"/>
        <v/>
      </c>
      <c r="AV65" s="80"/>
      <c r="AW65" s="46" t="str">
        <f t="shared" si="57"/>
        <v/>
      </c>
      <c r="AX65" s="28"/>
      <c r="AY65" s="27"/>
      <c r="AZ65" s="46">
        <f t="shared" si="58"/>
        <v>0</v>
      </c>
      <c r="BA65" s="46">
        <f t="shared" si="59"/>
        <v>0</v>
      </c>
      <c r="BB65" s="46">
        <f t="shared" si="60"/>
        <v>0</v>
      </c>
      <c r="BC65" s="46">
        <f t="shared" si="61"/>
        <v>0</v>
      </c>
      <c r="BD65" s="46">
        <f t="shared" si="62"/>
        <v>0</v>
      </c>
      <c r="BE65" s="46">
        <f t="shared" si="63"/>
        <v>0</v>
      </c>
      <c r="BF65" s="46">
        <f t="shared" si="64"/>
        <v>0</v>
      </c>
      <c r="BG65" s="46" t="str">
        <f t="shared" si="65"/>
        <v/>
      </c>
      <c r="BH65" s="17"/>
      <c r="BJ65" s="15"/>
      <c r="BK65" s="347">
        <f t="shared" si="91"/>
        <v>0</v>
      </c>
      <c r="BL65" s="347">
        <f t="shared" si="92"/>
        <v>0</v>
      </c>
      <c r="BM65" s="347">
        <f t="shared" si="93"/>
        <v>0</v>
      </c>
      <c r="BN65" s="347">
        <f t="shared" si="94"/>
        <v>0</v>
      </c>
      <c r="BO65" s="343"/>
      <c r="BP65" s="343"/>
      <c r="BQ65" s="347">
        <f t="shared" si="95"/>
        <v>0</v>
      </c>
      <c r="BR65" s="343"/>
      <c r="BS65" s="343"/>
      <c r="BT65" s="347">
        <f t="shared" si="96"/>
        <v>0</v>
      </c>
      <c r="BU65" s="347">
        <f t="shared" si="97"/>
        <v>0</v>
      </c>
      <c r="BV65" s="17"/>
      <c r="BX65" s="15"/>
      <c r="BZ65" s="17"/>
      <c r="CB65" s="15"/>
      <c r="CC65" s="16">
        <f t="shared" si="66"/>
        <v>0</v>
      </c>
      <c r="CD65" s="16">
        <f t="shared" si="67"/>
        <v>0</v>
      </c>
      <c r="CE65" s="16">
        <f t="shared" si="68"/>
        <v>0</v>
      </c>
      <c r="CF65" s="16">
        <f t="shared" si="69"/>
        <v>0</v>
      </c>
      <c r="CG65" s="16">
        <f t="shared" si="70"/>
        <v>0</v>
      </c>
      <c r="CJ65" s="191">
        <f t="shared" si="71"/>
        <v>0</v>
      </c>
      <c r="CK65" s="191">
        <f t="shared" si="72"/>
        <v>0</v>
      </c>
      <c r="CL65" s="191">
        <f t="shared" si="73"/>
        <v>0</v>
      </c>
      <c r="CM65" s="191">
        <f t="shared" si="74"/>
        <v>0</v>
      </c>
      <c r="CN65" s="191" t="str">
        <f t="shared" si="75"/>
        <v/>
      </c>
      <c r="CO65" s="17"/>
      <c r="CQ65" s="15"/>
      <c r="CR65" s="16">
        <f>IF(N65="",,INDEX(Komp!$K$8:$K$10,N65,1))</f>
        <v>0</v>
      </c>
      <c r="CS65" s="16">
        <f>IF(O65="",,INDEX(Komp!$K$35:$K$40,O65,1))</f>
        <v>0</v>
      </c>
      <c r="CT65" s="16">
        <f>IF(O65="",,INDEX(Komp!$M$35:$M$40,O65,1))</f>
        <v>0</v>
      </c>
      <c r="CU65" s="16">
        <f>IF(P65="",,INDEX(Komp!$K$80:$K$81,P65,1))</f>
        <v>0</v>
      </c>
      <c r="CV65" s="16">
        <f>IF(Q65="",,INDEX(Komp!$K$108:$K$109,Q65,1))</f>
        <v>0</v>
      </c>
      <c r="CW65" s="191" t="str">
        <f t="shared" si="76"/>
        <v/>
      </c>
      <c r="CX65" s="17"/>
      <c r="CZ65" s="15"/>
      <c r="DA65" s="16" t="str">
        <f t="shared" si="77"/>
        <v/>
      </c>
      <c r="DB65" s="16">
        <f>IF(DA65="",,MATCH(DA65,Tab!$C$5:$C$22,0))</f>
        <v>0</v>
      </c>
      <c r="DC65" s="16">
        <f>IF(DB65=Tab!$D$22,1,0)</f>
        <v>0</v>
      </c>
      <c r="DD65" s="16">
        <f>IF(DB65=Tab!$D$21,1,0)</f>
        <v>0</v>
      </c>
      <c r="DE65" s="16">
        <f>IF(AND(DB65&gt;=Tab!$D$5,DB65&lt;=Tab!$D$20),1,0)</f>
        <v>0</v>
      </c>
      <c r="DF65" s="16">
        <f>IF(DE65=1,INDEX(Tab!$E$5:$E$20,DB65,1),)</f>
        <v>0</v>
      </c>
      <c r="DG65" s="17"/>
      <c r="DI65" s="15"/>
      <c r="DJ65" s="16" t="str">
        <f t="shared" si="78"/>
        <v/>
      </c>
      <c r="DL65" s="36" t="str">
        <f>IF(DD65=1,Projekt!$AH$129,"")</f>
        <v/>
      </c>
      <c r="DM65" s="36"/>
      <c r="DN65" s="36" t="str">
        <f>IF(DE65=1,INDEX(Projekt!$AB$98:$AB$113,DF65,1),"")</f>
        <v/>
      </c>
      <c r="DO65" s="36" t="str">
        <f>IF(DE65=1,INDEX(Projekt!$AH$98:$AH$113,DF65,1),"")</f>
        <v/>
      </c>
      <c r="DP65" s="36" t="str">
        <f t="shared" si="79"/>
        <v/>
      </c>
      <c r="DQ65" s="79"/>
      <c r="DR65" s="36"/>
      <c r="DS65" s="162"/>
      <c r="DT65" s="16" t="str">
        <f t="shared" si="80"/>
        <v/>
      </c>
      <c r="DU65" s="16" t="str">
        <f t="shared" si="98"/>
        <v/>
      </c>
      <c r="DV65" s="16" t="str">
        <f>IF(DE65=1,IF(DU65&lt;Tab!$M$77,1,IF(DU65&lt;Tab!$M$78,2,IF(DU65&lt;Tab!$M$79,3,IF(DU65&lt;Tab!$M$80,4,5)))),"")</f>
        <v/>
      </c>
      <c r="DW65" s="16" t="str">
        <f>IF(DE65=1,INDEX(Tab!$M$76:$M$81,DV65,1),"")</f>
        <v/>
      </c>
      <c r="DX65" s="16" t="str">
        <f>IF(DE65=1,INDEX(Tab!$M$76:$M$81,DV65+1,1),"")</f>
        <v/>
      </c>
      <c r="DY65" s="36" t="str">
        <f>IF(DE65=1,INDEX(Tab!$N$76:$AC$81,DV65,DF65),"")</f>
        <v/>
      </c>
      <c r="DZ65" s="36" t="str">
        <f>IF(DE65=1,INDEX(Tab!$N$76:$AC$81,DV65+1,DF65),"")</f>
        <v/>
      </c>
      <c r="EA65" s="36" t="str">
        <f t="shared" si="81"/>
        <v/>
      </c>
      <c r="EB65" s="36" t="str">
        <f t="shared" si="82"/>
        <v/>
      </c>
      <c r="EC65" s="79"/>
      <c r="ED65" s="36"/>
      <c r="EE65" s="15"/>
      <c r="EF65" s="16" t="str">
        <f t="shared" si="83"/>
        <v/>
      </c>
      <c r="EG65" s="16" t="str">
        <f t="shared" si="99"/>
        <v/>
      </c>
      <c r="EH65" s="16" t="str">
        <f>IF(DE65=1,IF(EG65&lt;Tab!$M$87,1,IF(EG65&lt;Tab!$M$88,2,IF(EG65&lt;Tab!$M$89,3,IF(EG65&lt;Tab!$M$90,4,5)))),"")</f>
        <v/>
      </c>
      <c r="EI65" s="16" t="str">
        <f>IF(DE65=1,INDEX(Tab!$M$86:$M$91,EH65,1),"")</f>
        <v/>
      </c>
      <c r="EJ65" s="16" t="str">
        <f>IF(DE65=1,INDEX(Tab!$M$86:$M$91,EH65+1,1),"")</f>
        <v/>
      </c>
      <c r="EK65" s="36" t="str">
        <f>IF(DE65=1,INDEX(Tab!$N$86:$AC$91,EH65,DF65),"")</f>
        <v/>
      </c>
      <c r="EL65" s="36" t="str">
        <f>IF(DE65=1,INDEX(Tab!$N$86:$AC$91,EH65+1,DF65),"")</f>
        <v/>
      </c>
      <c r="EM65" s="36">
        <f t="shared" si="84"/>
        <v>0</v>
      </c>
      <c r="EO65" s="74" t="b">
        <f t="shared" si="85"/>
        <v>0</v>
      </c>
      <c r="EP65" s="16">
        <f t="shared" si="86"/>
        <v>1</v>
      </c>
      <c r="EQ65" s="16">
        <f t="shared" si="87"/>
        <v>0</v>
      </c>
      <c r="ER65" s="16" t="str">
        <f t="shared" si="88"/>
        <v/>
      </c>
      <c r="ES65" s="17"/>
      <c r="EU65" s="15"/>
      <c r="EV65" s="191" t="str">
        <f t="shared" si="89"/>
        <v/>
      </c>
      <c r="EW65" s="191" t="str">
        <f t="shared" si="90"/>
        <v/>
      </c>
      <c r="EX65" s="17"/>
    </row>
    <row r="66" spans="2:154" s="16" customFormat="1" x14ac:dyDescent="0.2">
      <c r="B66" s="341"/>
      <c r="C66" s="541"/>
      <c r="D66" s="542"/>
      <c r="E66" s="25"/>
      <c r="F66" s="25"/>
      <c r="G66" s="25"/>
      <c r="H66" s="25"/>
      <c r="I66" s="25"/>
      <c r="J66" s="25"/>
      <c r="K66" s="25"/>
      <c r="L66" s="25"/>
      <c r="M66" s="339"/>
      <c r="N66" s="337"/>
      <c r="O66" s="25"/>
      <c r="P66" s="25"/>
      <c r="Q66" s="25"/>
      <c r="R66" s="27"/>
      <c r="S66" s="24"/>
      <c r="T66" s="24"/>
      <c r="U66" s="24"/>
      <c r="V66" s="24"/>
      <c r="W66" s="172" t="str">
        <f t="shared" si="50"/>
        <v/>
      </c>
      <c r="X66" s="46" t="str">
        <f t="shared" si="51"/>
        <v/>
      </c>
      <c r="Y66" s="28"/>
      <c r="Z66" s="27"/>
      <c r="AA66" s="25"/>
      <c r="AB66" s="25"/>
      <c r="AC66" s="184"/>
      <c r="AD66" s="44"/>
      <c r="AE66" s="176" t="str">
        <f t="shared" si="52"/>
        <v/>
      </c>
      <c r="AF66" s="44"/>
      <c r="AG66" s="46" t="str">
        <f t="shared" si="53"/>
        <v/>
      </c>
      <c r="AH66" s="28"/>
      <c r="AI66" s="27"/>
      <c r="AJ66" s="25"/>
      <c r="AK66" s="25"/>
      <c r="AL66" s="25"/>
      <c r="AM66" s="44"/>
      <c r="AN66" s="40"/>
      <c r="AO66" s="44"/>
      <c r="AP66" s="71" t="str">
        <f t="shared" si="54"/>
        <v/>
      </c>
      <c r="AQ66" s="44"/>
      <c r="AR66" s="46" t="str">
        <f t="shared" si="55"/>
        <v/>
      </c>
      <c r="AS66" s="156"/>
      <c r="AT66" s="80"/>
      <c r="AU66" s="46" t="str">
        <f t="shared" si="56"/>
        <v/>
      </c>
      <c r="AV66" s="80"/>
      <c r="AW66" s="46" t="str">
        <f t="shared" si="57"/>
        <v/>
      </c>
      <c r="AX66" s="28"/>
      <c r="AY66" s="27"/>
      <c r="AZ66" s="46">
        <f t="shared" si="58"/>
        <v>0</v>
      </c>
      <c r="BA66" s="46">
        <f t="shared" si="59"/>
        <v>0</v>
      </c>
      <c r="BB66" s="46">
        <f t="shared" si="60"/>
        <v>0</v>
      </c>
      <c r="BC66" s="46">
        <f t="shared" si="61"/>
        <v>0</v>
      </c>
      <c r="BD66" s="46">
        <f t="shared" si="62"/>
        <v>0</v>
      </c>
      <c r="BE66" s="46">
        <f t="shared" si="63"/>
        <v>0</v>
      </c>
      <c r="BF66" s="46">
        <f t="shared" si="64"/>
        <v>0</v>
      </c>
      <c r="BG66" s="46" t="str">
        <f t="shared" si="65"/>
        <v/>
      </c>
      <c r="BH66" s="17"/>
      <c r="BJ66" s="15"/>
      <c r="BK66" s="347">
        <f t="shared" si="91"/>
        <v>0</v>
      </c>
      <c r="BL66" s="347">
        <f t="shared" si="92"/>
        <v>0</v>
      </c>
      <c r="BM66" s="347">
        <f t="shared" si="93"/>
        <v>0</v>
      </c>
      <c r="BN66" s="347">
        <f t="shared" si="94"/>
        <v>0</v>
      </c>
      <c r="BO66" s="343"/>
      <c r="BP66" s="343"/>
      <c r="BQ66" s="347">
        <f t="shared" si="95"/>
        <v>0</v>
      </c>
      <c r="BR66" s="343"/>
      <c r="BS66" s="343"/>
      <c r="BT66" s="347">
        <f t="shared" si="96"/>
        <v>0</v>
      </c>
      <c r="BU66" s="347">
        <f t="shared" si="97"/>
        <v>0</v>
      </c>
      <c r="BV66" s="17"/>
      <c r="BX66" s="15"/>
      <c r="BZ66" s="17"/>
      <c r="CB66" s="15"/>
      <c r="CC66" s="16">
        <f t="shared" si="66"/>
        <v>0</v>
      </c>
      <c r="CD66" s="16">
        <f t="shared" si="67"/>
        <v>0</v>
      </c>
      <c r="CE66" s="16">
        <f t="shared" si="68"/>
        <v>0</v>
      </c>
      <c r="CF66" s="16">
        <f t="shared" si="69"/>
        <v>0</v>
      </c>
      <c r="CG66" s="16">
        <f t="shared" si="70"/>
        <v>0</v>
      </c>
      <c r="CJ66" s="191">
        <f t="shared" si="71"/>
        <v>0</v>
      </c>
      <c r="CK66" s="191">
        <f t="shared" si="72"/>
        <v>0</v>
      </c>
      <c r="CL66" s="191">
        <f t="shared" si="73"/>
        <v>0</v>
      </c>
      <c r="CM66" s="191">
        <f t="shared" si="74"/>
        <v>0</v>
      </c>
      <c r="CN66" s="191" t="str">
        <f t="shared" si="75"/>
        <v/>
      </c>
      <c r="CO66" s="17"/>
      <c r="CQ66" s="15"/>
      <c r="CR66" s="16">
        <f>IF(N66="",,INDEX(Komp!$K$8:$K$10,N66,1))</f>
        <v>0</v>
      </c>
      <c r="CS66" s="16">
        <f>IF(O66="",,INDEX(Komp!$K$35:$K$40,O66,1))</f>
        <v>0</v>
      </c>
      <c r="CT66" s="16">
        <f>IF(O66="",,INDEX(Komp!$M$35:$M$40,O66,1))</f>
        <v>0</v>
      </c>
      <c r="CU66" s="16">
        <f>IF(P66="",,INDEX(Komp!$K$80:$K$81,P66,1))</f>
        <v>0</v>
      </c>
      <c r="CV66" s="16">
        <f>IF(Q66="",,INDEX(Komp!$K$108:$K$109,Q66,1))</f>
        <v>0</v>
      </c>
      <c r="CW66" s="191" t="str">
        <f t="shared" si="76"/>
        <v/>
      </c>
      <c r="CX66" s="17"/>
      <c r="CZ66" s="15"/>
      <c r="DA66" s="16" t="str">
        <f t="shared" si="77"/>
        <v/>
      </c>
      <c r="DB66" s="16">
        <f>IF(DA66="",,MATCH(DA66,Tab!$C$5:$C$22,0))</f>
        <v>0</v>
      </c>
      <c r="DC66" s="16">
        <f>IF(DB66=Tab!$D$22,1,0)</f>
        <v>0</v>
      </c>
      <c r="DD66" s="16">
        <f>IF(DB66=Tab!$D$21,1,0)</f>
        <v>0</v>
      </c>
      <c r="DE66" s="16">
        <f>IF(AND(DB66&gt;=Tab!$D$5,DB66&lt;=Tab!$D$20),1,0)</f>
        <v>0</v>
      </c>
      <c r="DF66" s="16">
        <f>IF(DE66=1,INDEX(Tab!$E$5:$E$20,DB66,1),)</f>
        <v>0</v>
      </c>
      <c r="DG66" s="17"/>
      <c r="DI66" s="15"/>
      <c r="DJ66" s="16" t="str">
        <f t="shared" si="78"/>
        <v/>
      </c>
      <c r="DL66" s="36" t="str">
        <f>IF(DD66=1,Projekt!$AH$129,"")</f>
        <v/>
      </c>
      <c r="DM66" s="36"/>
      <c r="DN66" s="36" t="str">
        <f>IF(DE66=1,INDEX(Projekt!$AB$98:$AB$113,DF66,1),"")</f>
        <v/>
      </c>
      <c r="DO66" s="36" t="str">
        <f>IF(DE66=1,INDEX(Projekt!$AH$98:$AH$113,DF66,1),"")</f>
        <v/>
      </c>
      <c r="DP66" s="36" t="str">
        <f t="shared" si="79"/>
        <v/>
      </c>
      <c r="DQ66" s="79"/>
      <c r="DR66" s="36"/>
      <c r="DS66" s="162"/>
      <c r="DT66" s="16" t="str">
        <f t="shared" si="80"/>
        <v/>
      </c>
      <c r="DU66" s="16" t="str">
        <f t="shared" si="98"/>
        <v/>
      </c>
      <c r="DV66" s="16" t="str">
        <f>IF(DE66=1,IF(DU66&lt;Tab!$M$77,1,IF(DU66&lt;Tab!$M$78,2,IF(DU66&lt;Tab!$M$79,3,IF(DU66&lt;Tab!$M$80,4,5)))),"")</f>
        <v/>
      </c>
      <c r="DW66" s="16" t="str">
        <f>IF(DE66=1,INDEX(Tab!$M$76:$M$81,DV66,1),"")</f>
        <v/>
      </c>
      <c r="DX66" s="16" t="str">
        <f>IF(DE66=1,INDEX(Tab!$M$76:$M$81,DV66+1,1),"")</f>
        <v/>
      </c>
      <c r="DY66" s="36" t="str">
        <f>IF(DE66=1,INDEX(Tab!$N$76:$AC$81,DV66,DF66),"")</f>
        <v/>
      </c>
      <c r="DZ66" s="36" t="str">
        <f>IF(DE66=1,INDEX(Tab!$N$76:$AC$81,DV66+1,DF66),"")</f>
        <v/>
      </c>
      <c r="EA66" s="36" t="str">
        <f t="shared" si="81"/>
        <v/>
      </c>
      <c r="EB66" s="36" t="str">
        <f t="shared" si="82"/>
        <v/>
      </c>
      <c r="EC66" s="79"/>
      <c r="ED66" s="36"/>
      <c r="EE66" s="15"/>
      <c r="EF66" s="16" t="str">
        <f t="shared" si="83"/>
        <v/>
      </c>
      <c r="EG66" s="16" t="str">
        <f t="shared" si="99"/>
        <v/>
      </c>
      <c r="EH66" s="16" t="str">
        <f>IF(DE66=1,IF(EG66&lt;Tab!$M$87,1,IF(EG66&lt;Tab!$M$88,2,IF(EG66&lt;Tab!$M$89,3,IF(EG66&lt;Tab!$M$90,4,5)))),"")</f>
        <v/>
      </c>
      <c r="EI66" s="16" t="str">
        <f>IF(DE66=1,INDEX(Tab!$M$86:$M$91,EH66,1),"")</f>
        <v/>
      </c>
      <c r="EJ66" s="16" t="str">
        <f>IF(DE66=1,INDEX(Tab!$M$86:$M$91,EH66+1,1),"")</f>
        <v/>
      </c>
      <c r="EK66" s="36" t="str">
        <f>IF(DE66=1,INDEX(Tab!$N$86:$AC$91,EH66,DF66),"")</f>
        <v/>
      </c>
      <c r="EL66" s="36" t="str">
        <f>IF(DE66=1,INDEX(Tab!$N$86:$AC$91,EH66+1,DF66),"")</f>
        <v/>
      </c>
      <c r="EM66" s="36">
        <f t="shared" si="84"/>
        <v>0</v>
      </c>
      <c r="EO66" s="74" t="b">
        <f t="shared" si="85"/>
        <v>0</v>
      </c>
      <c r="EP66" s="16">
        <f t="shared" si="86"/>
        <v>1</v>
      </c>
      <c r="EQ66" s="16">
        <f t="shared" si="87"/>
        <v>0</v>
      </c>
      <c r="ER66" s="16" t="str">
        <f t="shared" si="88"/>
        <v/>
      </c>
      <c r="ES66" s="17"/>
      <c r="EU66" s="15"/>
      <c r="EV66" s="191" t="str">
        <f t="shared" si="89"/>
        <v/>
      </c>
      <c r="EW66" s="191" t="str">
        <f t="shared" si="90"/>
        <v/>
      </c>
      <c r="EX66" s="17"/>
    </row>
    <row r="67" spans="2:154" s="16" customFormat="1" x14ac:dyDescent="0.2">
      <c r="B67" s="341"/>
      <c r="C67" s="541"/>
      <c r="D67" s="542"/>
      <c r="E67" s="25"/>
      <c r="F67" s="25"/>
      <c r="G67" s="25"/>
      <c r="H67" s="25"/>
      <c r="I67" s="25"/>
      <c r="J67" s="25"/>
      <c r="K67" s="25"/>
      <c r="L67" s="25"/>
      <c r="M67" s="339"/>
      <c r="N67" s="337"/>
      <c r="O67" s="25"/>
      <c r="P67" s="25"/>
      <c r="Q67" s="25"/>
      <c r="R67" s="27"/>
      <c r="S67" s="24"/>
      <c r="T67" s="24"/>
      <c r="U67" s="24"/>
      <c r="V67" s="24"/>
      <c r="W67" s="172" t="str">
        <f t="shared" si="50"/>
        <v/>
      </c>
      <c r="X67" s="46" t="str">
        <f t="shared" si="51"/>
        <v/>
      </c>
      <c r="Y67" s="28"/>
      <c r="Z67" s="27"/>
      <c r="AA67" s="25"/>
      <c r="AB67" s="25"/>
      <c r="AC67" s="184"/>
      <c r="AD67" s="44"/>
      <c r="AE67" s="176" t="str">
        <f t="shared" si="52"/>
        <v/>
      </c>
      <c r="AF67" s="44"/>
      <c r="AG67" s="46" t="str">
        <f t="shared" si="53"/>
        <v/>
      </c>
      <c r="AH67" s="28"/>
      <c r="AI67" s="27"/>
      <c r="AJ67" s="25"/>
      <c r="AK67" s="25"/>
      <c r="AL67" s="25"/>
      <c r="AM67" s="44"/>
      <c r="AN67" s="40"/>
      <c r="AO67" s="44"/>
      <c r="AP67" s="71" t="str">
        <f t="shared" si="54"/>
        <v/>
      </c>
      <c r="AQ67" s="44"/>
      <c r="AR67" s="46" t="str">
        <f t="shared" si="55"/>
        <v/>
      </c>
      <c r="AS67" s="156"/>
      <c r="AT67" s="80"/>
      <c r="AU67" s="46" t="str">
        <f t="shared" si="56"/>
        <v/>
      </c>
      <c r="AV67" s="80"/>
      <c r="AW67" s="46" t="str">
        <f t="shared" si="57"/>
        <v/>
      </c>
      <c r="AX67" s="28"/>
      <c r="AY67" s="27"/>
      <c r="AZ67" s="46">
        <f t="shared" si="58"/>
        <v>0</v>
      </c>
      <c r="BA67" s="46">
        <f t="shared" si="59"/>
        <v>0</v>
      </c>
      <c r="BB67" s="46">
        <f t="shared" si="60"/>
        <v>0</v>
      </c>
      <c r="BC67" s="46">
        <f t="shared" si="61"/>
        <v>0</v>
      </c>
      <c r="BD67" s="46">
        <f t="shared" si="62"/>
        <v>0</v>
      </c>
      <c r="BE67" s="46">
        <f t="shared" si="63"/>
        <v>0</v>
      </c>
      <c r="BF67" s="46">
        <f t="shared" si="64"/>
        <v>0</v>
      </c>
      <c r="BG67" s="46" t="str">
        <f t="shared" si="65"/>
        <v/>
      </c>
      <c r="BH67" s="17"/>
      <c r="BJ67" s="15"/>
      <c r="BK67" s="347">
        <f t="shared" si="91"/>
        <v>0</v>
      </c>
      <c r="BL67" s="347">
        <f t="shared" si="92"/>
        <v>0</v>
      </c>
      <c r="BM67" s="347">
        <f t="shared" si="93"/>
        <v>0</v>
      </c>
      <c r="BN67" s="347">
        <f t="shared" si="94"/>
        <v>0</v>
      </c>
      <c r="BO67" s="343"/>
      <c r="BP67" s="343"/>
      <c r="BQ67" s="347">
        <f t="shared" si="95"/>
        <v>0</v>
      </c>
      <c r="BR67" s="343"/>
      <c r="BS67" s="343"/>
      <c r="BT67" s="347">
        <f t="shared" si="96"/>
        <v>0</v>
      </c>
      <c r="BU67" s="347">
        <f t="shared" si="97"/>
        <v>0</v>
      </c>
      <c r="BV67" s="17"/>
      <c r="BX67" s="15"/>
      <c r="BZ67" s="17"/>
      <c r="CB67" s="15"/>
      <c r="CC67" s="16">
        <f t="shared" si="66"/>
        <v>0</v>
      </c>
      <c r="CD67" s="16">
        <f t="shared" si="67"/>
        <v>0</v>
      </c>
      <c r="CE67" s="16">
        <f t="shared" si="68"/>
        <v>0</v>
      </c>
      <c r="CF67" s="16">
        <f t="shared" si="69"/>
        <v>0</v>
      </c>
      <c r="CG67" s="16">
        <f t="shared" si="70"/>
        <v>0</v>
      </c>
      <c r="CJ67" s="191">
        <f t="shared" si="71"/>
        <v>0</v>
      </c>
      <c r="CK67" s="191">
        <f t="shared" si="72"/>
        <v>0</v>
      </c>
      <c r="CL67" s="191">
        <f t="shared" si="73"/>
        <v>0</v>
      </c>
      <c r="CM67" s="191">
        <f t="shared" si="74"/>
        <v>0</v>
      </c>
      <c r="CN67" s="191" t="str">
        <f t="shared" si="75"/>
        <v/>
      </c>
      <c r="CO67" s="17"/>
      <c r="CQ67" s="15"/>
      <c r="CR67" s="16">
        <f>IF(N67="",,INDEX(Komp!$K$8:$K$10,N67,1))</f>
        <v>0</v>
      </c>
      <c r="CS67" s="16">
        <f>IF(O67="",,INDEX(Komp!$K$35:$K$40,O67,1))</f>
        <v>0</v>
      </c>
      <c r="CT67" s="16">
        <f>IF(O67="",,INDEX(Komp!$M$35:$M$40,O67,1))</f>
        <v>0</v>
      </c>
      <c r="CU67" s="16">
        <f>IF(P67="",,INDEX(Komp!$K$80:$K$81,P67,1))</f>
        <v>0</v>
      </c>
      <c r="CV67" s="16">
        <f>IF(Q67="",,INDEX(Komp!$K$108:$K$109,Q67,1))</f>
        <v>0</v>
      </c>
      <c r="CW67" s="191" t="str">
        <f t="shared" si="76"/>
        <v/>
      </c>
      <c r="CX67" s="17"/>
      <c r="CZ67" s="15"/>
      <c r="DA67" s="16" t="str">
        <f t="shared" si="77"/>
        <v/>
      </c>
      <c r="DB67" s="16">
        <f>IF(DA67="",,MATCH(DA67,Tab!$C$5:$C$22,0))</f>
        <v>0</v>
      </c>
      <c r="DC67" s="16">
        <f>IF(DB67=Tab!$D$22,1,0)</f>
        <v>0</v>
      </c>
      <c r="DD67" s="16">
        <f>IF(DB67=Tab!$D$21,1,0)</f>
        <v>0</v>
      </c>
      <c r="DE67" s="16">
        <f>IF(AND(DB67&gt;=Tab!$D$5,DB67&lt;=Tab!$D$20),1,0)</f>
        <v>0</v>
      </c>
      <c r="DF67" s="16">
        <f>IF(DE67=1,INDEX(Tab!$E$5:$E$20,DB67,1),)</f>
        <v>0</v>
      </c>
      <c r="DG67" s="17"/>
      <c r="DI67" s="15"/>
      <c r="DJ67" s="16" t="str">
        <f t="shared" si="78"/>
        <v/>
      </c>
      <c r="DL67" s="36" t="str">
        <f>IF(DD67=1,Projekt!$AH$129,"")</f>
        <v/>
      </c>
      <c r="DM67" s="36"/>
      <c r="DN67" s="36" t="str">
        <f>IF(DE67=1,INDEX(Projekt!$AB$98:$AB$113,DF67,1),"")</f>
        <v/>
      </c>
      <c r="DO67" s="36" t="str">
        <f>IF(DE67=1,INDEX(Projekt!$AH$98:$AH$113,DF67,1),"")</f>
        <v/>
      </c>
      <c r="DP67" s="36" t="str">
        <f t="shared" si="79"/>
        <v/>
      </c>
      <c r="DQ67" s="79"/>
      <c r="DR67" s="36"/>
      <c r="DS67" s="162"/>
      <c r="DT67" s="16" t="str">
        <f t="shared" si="80"/>
        <v/>
      </c>
      <c r="DU67" s="16" t="str">
        <f t="shared" si="98"/>
        <v/>
      </c>
      <c r="DV67" s="16" t="str">
        <f>IF(DE67=1,IF(DU67&lt;Tab!$M$77,1,IF(DU67&lt;Tab!$M$78,2,IF(DU67&lt;Tab!$M$79,3,IF(DU67&lt;Tab!$M$80,4,5)))),"")</f>
        <v/>
      </c>
      <c r="DW67" s="16" t="str">
        <f>IF(DE67=1,INDEX(Tab!$M$76:$M$81,DV67,1),"")</f>
        <v/>
      </c>
      <c r="DX67" s="16" t="str">
        <f>IF(DE67=1,INDEX(Tab!$M$76:$M$81,DV67+1,1),"")</f>
        <v/>
      </c>
      <c r="DY67" s="36" t="str">
        <f>IF(DE67=1,INDEX(Tab!$N$76:$AC$81,DV67,DF67),"")</f>
        <v/>
      </c>
      <c r="DZ67" s="36" t="str">
        <f>IF(DE67=1,INDEX(Tab!$N$76:$AC$81,DV67+1,DF67),"")</f>
        <v/>
      </c>
      <c r="EA67" s="36" t="str">
        <f t="shared" si="81"/>
        <v/>
      </c>
      <c r="EB67" s="36" t="str">
        <f t="shared" si="82"/>
        <v/>
      </c>
      <c r="EC67" s="79"/>
      <c r="ED67" s="36"/>
      <c r="EE67" s="15"/>
      <c r="EF67" s="16" t="str">
        <f t="shared" si="83"/>
        <v/>
      </c>
      <c r="EG67" s="16" t="str">
        <f t="shared" si="99"/>
        <v/>
      </c>
      <c r="EH67" s="16" t="str">
        <f>IF(DE67=1,IF(EG67&lt;Tab!$M$87,1,IF(EG67&lt;Tab!$M$88,2,IF(EG67&lt;Tab!$M$89,3,IF(EG67&lt;Tab!$M$90,4,5)))),"")</f>
        <v/>
      </c>
      <c r="EI67" s="16" t="str">
        <f>IF(DE67=1,INDEX(Tab!$M$86:$M$91,EH67,1),"")</f>
        <v/>
      </c>
      <c r="EJ67" s="16" t="str">
        <f>IF(DE67=1,INDEX(Tab!$M$86:$M$91,EH67+1,1),"")</f>
        <v/>
      </c>
      <c r="EK67" s="36" t="str">
        <f>IF(DE67=1,INDEX(Tab!$N$86:$AC$91,EH67,DF67),"")</f>
        <v/>
      </c>
      <c r="EL67" s="36" t="str">
        <f>IF(DE67=1,INDEX(Tab!$N$86:$AC$91,EH67+1,DF67),"")</f>
        <v/>
      </c>
      <c r="EM67" s="36">
        <f t="shared" si="84"/>
        <v>0</v>
      </c>
      <c r="EO67" s="74" t="b">
        <f t="shared" si="85"/>
        <v>0</v>
      </c>
      <c r="EP67" s="16">
        <f t="shared" si="86"/>
        <v>1</v>
      </c>
      <c r="EQ67" s="16">
        <f t="shared" si="87"/>
        <v>0</v>
      </c>
      <c r="ER67" s="16" t="str">
        <f t="shared" si="88"/>
        <v/>
      </c>
      <c r="ES67" s="17"/>
      <c r="EU67" s="15"/>
      <c r="EV67" s="191" t="str">
        <f t="shared" si="89"/>
        <v/>
      </c>
      <c r="EW67" s="191" t="str">
        <f t="shared" si="90"/>
        <v/>
      </c>
      <c r="EX67" s="17"/>
    </row>
    <row r="68" spans="2:154" s="16" customFormat="1" x14ac:dyDescent="0.2">
      <c r="B68" s="341"/>
      <c r="C68" s="541"/>
      <c r="D68" s="542"/>
      <c r="E68" s="25"/>
      <c r="F68" s="25"/>
      <c r="G68" s="25"/>
      <c r="H68" s="25"/>
      <c r="I68" s="25"/>
      <c r="J68" s="25"/>
      <c r="K68" s="25"/>
      <c r="L68" s="25"/>
      <c r="M68" s="339"/>
      <c r="N68" s="337"/>
      <c r="O68" s="25"/>
      <c r="P68" s="25"/>
      <c r="Q68" s="25"/>
      <c r="R68" s="27"/>
      <c r="S68" s="24"/>
      <c r="T68" s="24"/>
      <c r="U68" s="24"/>
      <c r="V68" s="24"/>
      <c r="W68" s="172" t="str">
        <f t="shared" si="50"/>
        <v/>
      </c>
      <c r="X68" s="46" t="str">
        <f t="shared" si="51"/>
        <v/>
      </c>
      <c r="Y68" s="28"/>
      <c r="Z68" s="27"/>
      <c r="AA68" s="25"/>
      <c r="AB68" s="25"/>
      <c r="AC68" s="184"/>
      <c r="AD68" s="44"/>
      <c r="AE68" s="176" t="str">
        <f t="shared" si="52"/>
        <v/>
      </c>
      <c r="AF68" s="44"/>
      <c r="AG68" s="46" t="str">
        <f t="shared" si="53"/>
        <v/>
      </c>
      <c r="AH68" s="28"/>
      <c r="AI68" s="27"/>
      <c r="AJ68" s="25"/>
      <c r="AK68" s="25"/>
      <c r="AL68" s="25"/>
      <c r="AM68" s="44"/>
      <c r="AN68" s="40"/>
      <c r="AO68" s="44"/>
      <c r="AP68" s="71" t="str">
        <f t="shared" si="54"/>
        <v/>
      </c>
      <c r="AQ68" s="44"/>
      <c r="AR68" s="46" t="str">
        <f t="shared" si="55"/>
        <v/>
      </c>
      <c r="AS68" s="156"/>
      <c r="AT68" s="80"/>
      <c r="AU68" s="46" t="str">
        <f t="shared" si="56"/>
        <v/>
      </c>
      <c r="AV68" s="80"/>
      <c r="AW68" s="46" t="str">
        <f t="shared" si="57"/>
        <v/>
      </c>
      <c r="AX68" s="28"/>
      <c r="AY68" s="27"/>
      <c r="AZ68" s="46">
        <f t="shared" si="58"/>
        <v>0</v>
      </c>
      <c r="BA68" s="46">
        <f t="shared" si="59"/>
        <v>0</v>
      </c>
      <c r="BB68" s="46">
        <f t="shared" si="60"/>
        <v>0</v>
      </c>
      <c r="BC68" s="46">
        <f t="shared" si="61"/>
        <v>0</v>
      </c>
      <c r="BD68" s="46">
        <f t="shared" si="62"/>
        <v>0</v>
      </c>
      <c r="BE68" s="46">
        <f t="shared" si="63"/>
        <v>0</v>
      </c>
      <c r="BF68" s="46">
        <f t="shared" si="64"/>
        <v>0</v>
      </c>
      <c r="BG68" s="46" t="str">
        <f t="shared" si="65"/>
        <v/>
      </c>
      <c r="BH68" s="17"/>
      <c r="BJ68" s="15"/>
      <c r="BK68" s="347">
        <f t="shared" si="91"/>
        <v>0</v>
      </c>
      <c r="BL68" s="347">
        <f t="shared" si="92"/>
        <v>0</v>
      </c>
      <c r="BM68" s="347">
        <f t="shared" si="93"/>
        <v>0</v>
      </c>
      <c r="BN68" s="347">
        <f t="shared" si="94"/>
        <v>0</v>
      </c>
      <c r="BO68" s="343"/>
      <c r="BP68" s="343"/>
      <c r="BQ68" s="347">
        <f t="shared" si="95"/>
        <v>0</v>
      </c>
      <c r="BR68" s="343"/>
      <c r="BS68" s="343"/>
      <c r="BT68" s="347">
        <f t="shared" si="96"/>
        <v>0</v>
      </c>
      <c r="BU68" s="347">
        <f t="shared" si="97"/>
        <v>0</v>
      </c>
      <c r="BV68" s="17"/>
      <c r="BX68" s="15"/>
      <c r="BZ68" s="17"/>
      <c r="CB68" s="15"/>
      <c r="CC68" s="16">
        <f t="shared" si="66"/>
        <v>0</v>
      </c>
      <c r="CD68" s="16">
        <f t="shared" si="67"/>
        <v>0</v>
      </c>
      <c r="CE68" s="16">
        <f t="shared" si="68"/>
        <v>0</v>
      </c>
      <c r="CF68" s="16">
        <f t="shared" si="69"/>
        <v>0</v>
      </c>
      <c r="CG68" s="16">
        <f t="shared" si="70"/>
        <v>0</v>
      </c>
      <c r="CJ68" s="191">
        <f t="shared" si="71"/>
        <v>0</v>
      </c>
      <c r="CK68" s="191">
        <f t="shared" si="72"/>
        <v>0</v>
      </c>
      <c r="CL68" s="191">
        <f t="shared" si="73"/>
        <v>0</v>
      </c>
      <c r="CM68" s="191">
        <f t="shared" si="74"/>
        <v>0</v>
      </c>
      <c r="CN68" s="191" t="str">
        <f t="shared" si="75"/>
        <v/>
      </c>
      <c r="CO68" s="17"/>
      <c r="CQ68" s="15"/>
      <c r="CR68" s="16">
        <f>IF(N68="",,INDEX(Komp!$K$8:$K$10,N68,1))</f>
        <v>0</v>
      </c>
      <c r="CS68" s="16">
        <f>IF(O68="",,INDEX(Komp!$K$35:$K$40,O68,1))</f>
        <v>0</v>
      </c>
      <c r="CT68" s="16">
        <f>IF(O68="",,INDEX(Komp!$M$35:$M$40,O68,1))</f>
        <v>0</v>
      </c>
      <c r="CU68" s="16">
        <f>IF(P68="",,INDEX(Komp!$K$80:$K$81,P68,1))</f>
        <v>0</v>
      </c>
      <c r="CV68" s="16">
        <f>IF(Q68="",,INDEX(Komp!$K$108:$K$109,Q68,1))</f>
        <v>0</v>
      </c>
      <c r="CW68" s="191" t="str">
        <f t="shared" si="76"/>
        <v/>
      </c>
      <c r="CX68" s="17"/>
      <c r="CZ68" s="15"/>
      <c r="DA68" s="16" t="str">
        <f t="shared" si="77"/>
        <v/>
      </c>
      <c r="DB68" s="16">
        <f>IF(DA68="",,MATCH(DA68,Tab!$C$5:$C$22,0))</f>
        <v>0</v>
      </c>
      <c r="DC68" s="16">
        <f>IF(DB68=Tab!$D$22,1,0)</f>
        <v>0</v>
      </c>
      <c r="DD68" s="16">
        <f>IF(DB68=Tab!$D$21,1,0)</f>
        <v>0</v>
      </c>
      <c r="DE68" s="16">
        <f>IF(AND(DB68&gt;=Tab!$D$5,DB68&lt;=Tab!$D$20),1,0)</f>
        <v>0</v>
      </c>
      <c r="DF68" s="16">
        <f>IF(DE68=1,INDEX(Tab!$E$5:$E$20,DB68,1),)</f>
        <v>0</v>
      </c>
      <c r="DG68" s="17"/>
      <c r="DI68" s="15"/>
      <c r="DJ68" s="16" t="str">
        <f t="shared" si="78"/>
        <v/>
      </c>
      <c r="DL68" s="36" t="str">
        <f>IF(DD68=1,Projekt!$AH$129,"")</f>
        <v/>
      </c>
      <c r="DM68" s="36"/>
      <c r="DN68" s="36" t="str">
        <f>IF(DE68=1,INDEX(Projekt!$AB$98:$AB$113,DF68,1),"")</f>
        <v/>
      </c>
      <c r="DO68" s="36" t="str">
        <f>IF(DE68=1,INDEX(Projekt!$AH$98:$AH$113,DF68,1),"")</f>
        <v/>
      </c>
      <c r="DP68" s="36" t="str">
        <f t="shared" si="79"/>
        <v/>
      </c>
      <c r="DQ68" s="79"/>
      <c r="DR68" s="36"/>
      <c r="DS68" s="162"/>
      <c r="DT68" s="16" t="str">
        <f t="shared" si="80"/>
        <v/>
      </c>
      <c r="DU68" s="16" t="str">
        <f t="shared" si="98"/>
        <v/>
      </c>
      <c r="DV68" s="16" t="str">
        <f>IF(DE68=1,IF(DU68&lt;Tab!$M$77,1,IF(DU68&lt;Tab!$M$78,2,IF(DU68&lt;Tab!$M$79,3,IF(DU68&lt;Tab!$M$80,4,5)))),"")</f>
        <v/>
      </c>
      <c r="DW68" s="16" t="str">
        <f>IF(DE68=1,INDEX(Tab!$M$76:$M$81,DV68,1),"")</f>
        <v/>
      </c>
      <c r="DX68" s="16" t="str">
        <f>IF(DE68=1,INDEX(Tab!$M$76:$M$81,DV68+1,1),"")</f>
        <v/>
      </c>
      <c r="DY68" s="36" t="str">
        <f>IF(DE68=1,INDEX(Tab!$N$76:$AC$81,DV68,DF68),"")</f>
        <v/>
      </c>
      <c r="DZ68" s="36" t="str">
        <f>IF(DE68=1,INDEX(Tab!$N$76:$AC$81,DV68+1,DF68),"")</f>
        <v/>
      </c>
      <c r="EA68" s="36" t="str">
        <f t="shared" si="81"/>
        <v/>
      </c>
      <c r="EB68" s="36" t="str">
        <f t="shared" si="82"/>
        <v/>
      </c>
      <c r="EC68" s="79"/>
      <c r="ED68" s="36"/>
      <c r="EE68" s="15"/>
      <c r="EF68" s="16" t="str">
        <f t="shared" si="83"/>
        <v/>
      </c>
      <c r="EG68" s="16" t="str">
        <f t="shared" si="99"/>
        <v/>
      </c>
      <c r="EH68" s="16" t="str">
        <f>IF(DE68=1,IF(EG68&lt;Tab!$M$87,1,IF(EG68&lt;Tab!$M$88,2,IF(EG68&lt;Tab!$M$89,3,IF(EG68&lt;Tab!$M$90,4,5)))),"")</f>
        <v/>
      </c>
      <c r="EI68" s="16" t="str">
        <f>IF(DE68=1,INDEX(Tab!$M$86:$M$91,EH68,1),"")</f>
        <v/>
      </c>
      <c r="EJ68" s="16" t="str">
        <f>IF(DE68=1,INDEX(Tab!$M$86:$M$91,EH68+1,1),"")</f>
        <v/>
      </c>
      <c r="EK68" s="36" t="str">
        <f>IF(DE68=1,INDEX(Tab!$N$86:$AC$91,EH68,DF68),"")</f>
        <v/>
      </c>
      <c r="EL68" s="36" t="str">
        <f>IF(DE68=1,INDEX(Tab!$N$86:$AC$91,EH68+1,DF68),"")</f>
        <v/>
      </c>
      <c r="EM68" s="36">
        <f t="shared" si="84"/>
        <v>0</v>
      </c>
      <c r="EO68" s="74" t="b">
        <f t="shared" si="85"/>
        <v>0</v>
      </c>
      <c r="EP68" s="16">
        <f t="shared" si="86"/>
        <v>1</v>
      </c>
      <c r="EQ68" s="16">
        <f t="shared" si="87"/>
        <v>0</v>
      </c>
      <c r="ER68" s="16" t="str">
        <f t="shared" si="88"/>
        <v/>
      </c>
      <c r="ES68" s="17"/>
      <c r="EU68" s="15"/>
      <c r="EV68" s="191" t="str">
        <f t="shared" si="89"/>
        <v/>
      </c>
      <c r="EW68" s="191" t="str">
        <f t="shared" si="90"/>
        <v/>
      </c>
      <c r="EX68" s="17"/>
    </row>
    <row r="69" spans="2:154" s="16" customFormat="1" x14ac:dyDescent="0.2">
      <c r="B69" s="341"/>
      <c r="C69" s="541"/>
      <c r="D69" s="542"/>
      <c r="E69" s="25"/>
      <c r="F69" s="25"/>
      <c r="G69" s="25"/>
      <c r="H69" s="25"/>
      <c r="I69" s="25"/>
      <c r="J69" s="25"/>
      <c r="K69" s="25"/>
      <c r="L69" s="25"/>
      <c r="M69" s="339"/>
      <c r="N69" s="337"/>
      <c r="O69" s="25"/>
      <c r="P69" s="25"/>
      <c r="Q69" s="25"/>
      <c r="R69" s="27"/>
      <c r="S69" s="24"/>
      <c r="T69" s="24"/>
      <c r="U69" s="24"/>
      <c r="V69" s="24"/>
      <c r="W69" s="172" t="str">
        <f t="shared" si="50"/>
        <v/>
      </c>
      <c r="X69" s="46" t="str">
        <f t="shared" si="51"/>
        <v/>
      </c>
      <c r="Y69" s="28"/>
      <c r="Z69" s="27"/>
      <c r="AA69" s="25"/>
      <c r="AB69" s="25"/>
      <c r="AC69" s="184"/>
      <c r="AD69" s="44"/>
      <c r="AE69" s="176" t="str">
        <f t="shared" si="52"/>
        <v/>
      </c>
      <c r="AF69" s="44"/>
      <c r="AG69" s="46" t="str">
        <f t="shared" si="53"/>
        <v/>
      </c>
      <c r="AH69" s="28"/>
      <c r="AI69" s="27"/>
      <c r="AJ69" s="25"/>
      <c r="AK69" s="25"/>
      <c r="AL69" s="25"/>
      <c r="AM69" s="44"/>
      <c r="AN69" s="40"/>
      <c r="AO69" s="44"/>
      <c r="AP69" s="71" t="str">
        <f t="shared" si="54"/>
        <v/>
      </c>
      <c r="AQ69" s="44"/>
      <c r="AR69" s="46" t="str">
        <f t="shared" si="55"/>
        <v/>
      </c>
      <c r="AS69" s="156"/>
      <c r="AT69" s="80"/>
      <c r="AU69" s="46" t="str">
        <f t="shared" si="56"/>
        <v/>
      </c>
      <c r="AV69" s="80"/>
      <c r="AW69" s="46" t="str">
        <f t="shared" si="57"/>
        <v/>
      </c>
      <c r="AX69" s="28"/>
      <c r="AY69" s="27"/>
      <c r="AZ69" s="46">
        <f t="shared" si="58"/>
        <v>0</v>
      </c>
      <c r="BA69" s="46">
        <f t="shared" si="59"/>
        <v>0</v>
      </c>
      <c r="BB69" s="46">
        <f t="shared" si="60"/>
        <v>0</v>
      </c>
      <c r="BC69" s="46">
        <f t="shared" si="61"/>
        <v>0</v>
      </c>
      <c r="BD69" s="46">
        <f t="shared" si="62"/>
        <v>0</v>
      </c>
      <c r="BE69" s="46">
        <f t="shared" si="63"/>
        <v>0</v>
      </c>
      <c r="BF69" s="46">
        <f t="shared" si="64"/>
        <v>0</v>
      </c>
      <c r="BG69" s="46" t="str">
        <f t="shared" si="65"/>
        <v/>
      </c>
      <c r="BH69" s="17"/>
      <c r="BJ69" s="15"/>
      <c r="BK69" s="347">
        <f t="shared" si="91"/>
        <v>0</v>
      </c>
      <c r="BL69" s="347">
        <f t="shared" si="92"/>
        <v>0</v>
      </c>
      <c r="BM69" s="347">
        <f t="shared" si="93"/>
        <v>0</v>
      </c>
      <c r="BN69" s="347">
        <f t="shared" si="94"/>
        <v>0</v>
      </c>
      <c r="BO69" s="343"/>
      <c r="BP69" s="343"/>
      <c r="BQ69" s="347">
        <f t="shared" si="95"/>
        <v>0</v>
      </c>
      <c r="BR69" s="343"/>
      <c r="BS69" s="343"/>
      <c r="BT69" s="347">
        <f t="shared" si="96"/>
        <v>0</v>
      </c>
      <c r="BU69" s="347">
        <f t="shared" si="97"/>
        <v>0</v>
      </c>
      <c r="BV69" s="17"/>
      <c r="BX69" s="15"/>
      <c r="BZ69" s="17"/>
      <c r="CB69" s="15"/>
      <c r="CC69" s="16">
        <f t="shared" si="66"/>
        <v>0</v>
      </c>
      <c r="CD69" s="16">
        <f t="shared" si="67"/>
        <v>0</v>
      </c>
      <c r="CE69" s="16">
        <f t="shared" si="68"/>
        <v>0</v>
      </c>
      <c r="CF69" s="16">
        <f t="shared" si="69"/>
        <v>0</v>
      </c>
      <c r="CG69" s="16">
        <f t="shared" si="70"/>
        <v>0</v>
      </c>
      <c r="CJ69" s="191">
        <f t="shared" si="71"/>
        <v>0</v>
      </c>
      <c r="CK69" s="191">
        <f t="shared" si="72"/>
        <v>0</v>
      </c>
      <c r="CL69" s="191">
        <f t="shared" si="73"/>
        <v>0</v>
      </c>
      <c r="CM69" s="191">
        <f t="shared" si="74"/>
        <v>0</v>
      </c>
      <c r="CN69" s="191" t="str">
        <f t="shared" si="75"/>
        <v/>
      </c>
      <c r="CO69" s="17"/>
      <c r="CQ69" s="15"/>
      <c r="CR69" s="16">
        <f>IF(N69="",,INDEX(Komp!$K$8:$K$10,N69,1))</f>
        <v>0</v>
      </c>
      <c r="CS69" s="16">
        <f>IF(O69="",,INDEX(Komp!$K$35:$K$40,O69,1))</f>
        <v>0</v>
      </c>
      <c r="CT69" s="16">
        <f>IF(O69="",,INDEX(Komp!$M$35:$M$40,O69,1))</f>
        <v>0</v>
      </c>
      <c r="CU69" s="16">
        <f>IF(P69="",,INDEX(Komp!$K$80:$K$81,P69,1))</f>
        <v>0</v>
      </c>
      <c r="CV69" s="16">
        <f>IF(Q69="",,INDEX(Komp!$K$108:$K$109,Q69,1))</f>
        <v>0</v>
      </c>
      <c r="CW69" s="191" t="str">
        <f t="shared" si="76"/>
        <v/>
      </c>
      <c r="CX69" s="17"/>
      <c r="CZ69" s="15"/>
      <c r="DA69" s="16" t="str">
        <f t="shared" si="77"/>
        <v/>
      </c>
      <c r="DB69" s="16">
        <f>IF(DA69="",,MATCH(DA69,Tab!$C$5:$C$22,0))</f>
        <v>0</v>
      </c>
      <c r="DC69" s="16">
        <f>IF(DB69=Tab!$D$22,1,0)</f>
        <v>0</v>
      </c>
      <c r="DD69" s="16">
        <f>IF(DB69=Tab!$D$21,1,0)</f>
        <v>0</v>
      </c>
      <c r="DE69" s="16">
        <f>IF(AND(DB69&gt;=Tab!$D$5,DB69&lt;=Tab!$D$20),1,0)</f>
        <v>0</v>
      </c>
      <c r="DF69" s="16">
        <f>IF(DE69=1,INDEX(Tab!$E$5:$E$20,DB69,1),)</f>
        <v>0</v>
      </c>
      <c r="DG69" s="17"/>
      <c r="DI69" s="15"/>
      <c r="DJ69" s="16" t="str">
        <f t="shared" si="78"/>
        <v/>
      </c>
      <c r="DL69" s="36" t="str">
        <f>IF(DD69=1,Projekt!$AH$129,"")</f>
        <v/>
      </c>
      <c r="DM69" s="36"/>
      <c r="DN69" s="36" t="str">
        <f>IF(DE69=1,INDEX(Projekt!$AB$98:$AB$113,DF69,1),"")</f>
        <v/>
      </c>
      <c r="DO69" s="36" t="str">
        <f>IF(DE69=1,INDEX(Projekt!$AH$98:$AH$113,DF69,1),"")</f>
        <v/>
      </c>
      <c r="DP69" s="36" t="str">
        <f t="shared" si="79"/>
        <v/>
      </c>
      <c r="DQ69" s="79"/>
      <c r="DR69" s="36"/>
      <c r="DS69" s="162"/>
      <c r="DT69" s="16" t="str">
        <f t="shared" si="80"/>
        <v/>
      </c>
      <c r="DU69" s="16" t="str">
        <f t="shared" si="98"/>
        <v/>
      </c>
      <c r="DV69" s="16" t="str">
        <f>IF(DE69=1,IF(DU69&lt;Tab!$M$77,1,IF(DU69&lt;Tab!$M$78,2,IF(DU69&lt;Tab!$M$79,3,IF(DU69&lt;Tab!$M$80,4,5)))),"")</f>
        <v/>
      </c>
      <c r="DW69" s="16" t="str">
        <f>IF(DE69=1,INDEX(Tab!$M$76:$M$81,DV69,1),"")</f>
        <v/>
      </c>
      <c r="DX69" s="16" t="str">
        <f>IF(DE69=1,INDEX(Tab!$M$76:$M$81,DV69+1,1),"")</f>
        <v/>
      </c>
      <c r="DY69" s="36" t="str">
        <f>IF(DE69=1,INDEX(Tab!$N$76:$AC$81,DV69,DF69),"")</f>
        <v/>
      </c>
      <c r="DZ69" s="36" t="str">
        <f>IF(DE69=1,INDEX(Tab!$N$76:$AC$81,DV69+1,DF69),"")</f>
        <v/>
      </c>
      <c r="EA69" s="36" t="str">
        <f t="shared" si="81"/>
        <v/>
      </c>
      <c r="EB69" s="36" t="str">
        <f t="shared" si="82"/>
        <v/>
      </c>
      <c r="EC69" s="79"/>
      <c r="ED69" s="36"/>
      <c r="EE69" s="15"/>
      <c r="EF69" s="16" t="str">
        <f t="shared" si="83"/>
        <v/>
      </c>
      <c r="EG69" s="16" t="str">
        <f t="shared" si="99"/>
        <v/>
      </c>
      <c r="EH69" s="16" t="str">
        <f>IF(DE69=1,IF(EG69&lt;Tab!$M$87,1,IF(EG69&lt;Tab!$M$88,2,IF(EG69&lt;Tab!$M$89,3,IF(EG69&lt;Tab!$M$90,4,5)))),"")</f>
        <v/>
      </c>
      <c r="EI69" s="16" t="str">
        <f>IF(DE69=1,INDEX(Tab!$M$86:$M$91,EH69,1),"")</f>
        <v/>
      </c>
      <c r="EJ69" s="16" t="str">
        <f>IF(DE69=1,INDEX(Tab!$M$86:$M$91,EH69+1,1),"")</f>
        <v/>
      </c>
      <c r="EK69" s="36" t="str">
        <f>IF(DE69=1,INDEX(Tab!$N$86:$AC$91,EH69,DF69),"")</f>
        <v/>
      </c>
      <c r="EL69" s="36" t="str">
        <f>IF(DE69=1,INDEX(Tab!$N$86:$AC$91,EH69+1,DF69),"")</f>
        <v/>
      </c>
      <c r="EM69" s="36">
        <f t="shared" si="84"/>
        <v>0</v>
      </c>
      <c r="EO69" s="74" t="b">
        <f t="shared" si="85"/>
        <v>0</v>
      </c>
      <c r="EP69" s="16">
        <f t="shared" si="86"/>
        <v>1</v>
      </c>
      <c r="EQ69" s="16">
        <f t="shared" si="87"/>
        <v>0</v>
      </c>
      <c r="ER69" s="16" t="str">
        <f t="shared" si="88"/>
        <v/>
      </c>
      <c r="ES69" s="17"/>
      <c r="EU69" s="15"/>
      <c r="EV69" s="191" t="str">
        <f t="shared" si="89"/>
        <v/>
      </c>
      <c r="EW69" s="191" t="str">
        <f t="shared" si="90"/>
        <v/>
      </c>
      <c r="EX69" s="17"/>
    </row>
    <row r="70" spans="2:154" s="16" customFormat="1" x14ac:dyDescent="0.2">
      <c r="B70" s="341"/>
      <c r="C70" s="541"/>
      <c r="D70" s="542"/>
      <c r="E70" s="25"/>
      <c r="F70" s="25"/>
      <c r="G70" s="25"/>
      <c r="H70" s="25"/>
      <c r="I70" s="25"/>
      <c r="J70" s="25"/>
      <c r="K70" s="25"/>
      <c r="L70" s="25"/>
      <c r="M70" s="339"/>
      <c r="N70" s="337"/>
      <c r="O70" s="25"/>
      <c r="P70" s="25"/>
      <c r="Q70" s="25"/>
      <c r="R70" s="27"/>
      <c r="S70" s="24"/>
      <c r="T70" s="24"/>
      <c r="U70" s="24"/>
      <c r="V70" s="24"/>
      <c r="W70" s="172" t="str">
        <f t="shared" si="50"/>
        <v/>
      </c>
      <c r="X70" s="46" t="str">
        <f t="shared" si="51"/>
        <v/>
      </c>
      <c r="Y70" s="28"/>
      <c r="Z70" s="27"/>
      <c r="AA70" s="25"/>
      <c r="AB70" s="25"/>
      <c r="AC70" s="184"/>
      <c r="AD70" s="44"/>
      <c r="AE70" s="176" t="str">
        <f t="shared" si="52"/>
        <v/>
      </c>
      <c r="AF70" s="44"/>
      <c r="AG70" s="46" t="str">
        <f t="shared" si="53"/>
        <v/>
      </c>
      <c r="AH70" s="28"/>
      <c r="AI70" s="27"/>
      <c r="AJ70" s="25"/>
      <c r="AK70" s="25"/>
      <c r="AL70" s="25"/>
      <c r="AM70" s="44"/>
      <c r="AN70" s="40"/>
      <c r="AO70" s="44"/>
      <c r="AP70" s="71" t="str">
        <f t="shared" si="54"/>
        <v/>
      </c>
      <c r="AQ70" s="44"/>
      <c r="AR70" s="46" t="str">
        <f t="shared" si="55"/>
        <v/>
      </c>
      <c r="AS70" s="156"/>
      <c r="AT70" s="80"/>
      <c r="AU70" s="46" t="str">
        <f t="shared" si="56"/>
        <v/>
      </c>
      <c r="AV70" s="80"/>
      <c r="AW70" s="46" t="str">
        <f t="shared" si="57"/>
        <v/>
      </c>
      <c r="AX70" s="28"/>
      <c r="AY70" s="27"/>
      <c r="AZ70" s="46">
        <f t="shared" si="58"/>
        <v>0</v>
      </c>
      <c r="BA70" s="46">
        <f t="shared" si="59"/>
        <v>0</v>
      </c>
      <c r="BB70" s="46">
        <f t="shared" si="60"/>
        <v>0</v>
      </c>
      <c r="BC70" s="46">
        <f t="shared" si="61"/>
        <v>0</v>
      </c>
      <c r="BD70" s="46">
        <f t="shared" si="62"/>
        <v>0</v>
      </c>
      <c r="BE70" s="46">
        <f t="shared" si="63"/>
        <v>0</v>
      </c>
      <c r="BF70" s="46">
        <f t="shared" si="64"/>
        <v>0</v>
      </c>
      <c r="BG70" s="46" t="str">
        <f t="shared" si="65"/>
        <v/>
      </c>
      <c r="BH70" s="17"/>
      <c r="BJ70" s="15"/>
      <c r="BK70" s="347">
        <f t="shared" si="91"/>
        <v>0</v>
      </c>
      <c r="BL70" s="347">
        <f t="shared" si="92"/>
        <v>0</v>
      </c>
      <c r="BM70" s="347">
        <f t="shared" si="93"/>
        <v>0</v>
      </c>
      <c r="BN70" s="347">
        <f t="shared" si="94"/>
        <v>0</v>
      </c>
      <c r="BO70" s="343"/>
      <c r="BP70" s="343"/>
      <c r="BQ70" s="347">
        <f t="shared" si="95"/>
        <v>0</v>
      </c>
      <c r="BR70" s="343"/>
      <c r="BS70" s="343"/>
      <c r="BT70" s="347">
        <f t="shared" si="96"/>
        <v>0</v>
      </c>
      <c r="BU70" s="347">
        <f t="shared" si="97"/>
        <v>0</v>
      </c>
      <c r="BV70" s="17"/>
      <c r="BX70" s="15"/>
      <c r="BZ70" s="17"/>
      <c r="CB70" s="15"/>
      <c r="CC70" s="16">
        <f t="shared" si="66"/>
        <v>0</v>
      </c>
      <c r="CD70" s="16">
        <f t="shared" si="67"/>
        <v>0</v>
      </c>
      <c r="CE70" s="16">
        <f t="shared" si="68"/>
        <v>0</v>
      </c>
      <c r="CF70" s="16">
        <f t="shared" si="69"/>
        <v>0</v>
      </c>
      <c r="CG70" s="16">
        <f t="shared" si="70"/>
        <v>0</v>
      </c>
      <c r="CJ70" s="191">
        <f t="shared" si="71"/>
        <v>0</v>
      </c>
      <c r="CK70" s="191">
        <f t="shared" si="72"/>
        <v>0</v>
      </c>
      <c r="CL70" s="191">
        <f t="shared" si="73"/>
        <v>0</v>
      </c>
      <c r="CM70" s="191">
        <f t="shared" si="74"/>
        <v>0</v>
      </c>
      <c r="CN70" s="191" t="str">
        <f t="shared" si="75"/>
        <v/>
      </c>
      <c r="CO70" s="17"/>
      <c r="CQ70" s="15"/>
      <c r="CR70" s="16">
        <f>IF(N70="",,INDEX(Komp!$K$8:$K$10,N70,1))</f>
        <v>0</v>
      </c>
      <c r="CS70" s="16">
        <f>IF(O70="",,INDEX(Komp!$K$35:$K$40,O70,1))</f>
        <v>0</v>
      </c>
      <c r="CT70" s="16">
        <f>IF(O70="",,INDEX(Komp!$M$35:$M$40,O70,1))</f>
        <v>0</v>
      </c>
      <c r="CU70" s="16">
        <f>IF(P70="",,INDEX(Komp!$K$80:$K$81,P70,1))</f>
        <v>0</v>
      </c>
      <c r="CV70" s="16">
        <f>IF(Q70="",,INDEX(Komp!$K$108:$K$109,Q70,1))</f>
        <v>0</v>
      </c>
      <c r="CW70" s="191" t="str">
        <f t="shared" si="76"/>
        <v/>
      </c>
      <c r="CX70" s="17"/>
      <c r="CZ70" s="15"/>
      <c r="DA70" s="16" t="str">
        <f t="shared" si="77"/>
        <v/>
      </c>
      <c r="DB70" s="16">
        <f>IF(DA70="",,MATCH(DA70,Tab!$C$5:$C$22,0))</f>
        <v>0</v>
      </c>
      <c r="DC70" s="16">
        <f>IF(DB70=Tab!$D$22,1,0)</f>
        <v>0</v>
      </c>
      <c r="DD70" s="16">
        <f>IF(DB70=Tab!$D$21,1,0)</f>
        <v>0</v>
      </c>
      <c r="DE70" s="16">
        <f>IF(AND(DB70&gt;=Tab!$D$5,DB70&lt;=Tab!$D$20),1,0)</f>
        <v>0</v>
      </c>
      <c r="DF70" s="16">
        <f>IF(DE70=1,INDEX(Tab!$E$5:$E$20,DB70,1),)</f>
        <v>0</v>
      </c>
      <c r="DG70" s="17"/>
      <c r="DI70" s="15"/>
      <c r="DJ70" s="16" t="str">
        <f t="shared" si="78"/>
        <v/>
      </c>
      <c r="DL70" s="36" t="str">
        <f>IF(DD70=1,Projekt!$AH$129,"")</f>
        <v/>
      </c>
      <c r="DM70" s="36"/>
      <c r="DN70" s="36" t="str">
        <f>IF(DE70=1,INDEX(Projekt!$AB$98:$AB$113,DF70,1),"")</f>
        <v/>
      </c>
      <c r="DO70" s="36" t="str">
        <f>IF(DE70=1,INDEX(Projekt!$AH$98:$AH$113,DF70,1),"")</f>
        <v/>
      </c>
      <c r="DP70" s="36" t="str">
        <f t="shared" si="79"/>
        <v/>
      </c>
      <c r="DQ70" s="79"/>
      <c r="DR70" s="36"/>
      <c r="DS70" s="162"/>
      <c r="DT70" s="16" t="str">
        <f t="shared" si="80"/>
        <v/>
      </c>
      <c r="DU70" s="16" t="str">
        <f t="shared" si="98"/>
        <v/>
      </c>
      <c r="DV70" s="16" t="str">
        <f>IF(DE70=1,IF(DU70&lt;Tab!$M$77,1,IF(DU70&lt;Tab!$M$78,2,IF(DU70&lt;Tab!$M$79,3,IF(DU70&lt;Tab!$M$80,4,5)))),"")</f>
        <v/>
      </c>
      <c r="DW70" s="16" t="str">
        <f>IF(DE70=1,INDEX(Tab!$M$76:$M$81,DV70,1),"")</f>
        <v/>
      </c>
      <c r="DX70" s="16" t="str">
        <f>IF(DE70=1,INDEX(Tab!$M$76:$M$81,DV70+1,1),"")</f>
        <v/>
      </c>
      <c r="DY70" s="36" t="str">
        <f>IF(DE70=1,INDEX(Tab!$N$76:$AC$81,DV70,DF70),"")</f>
        <v/>
      </c>
      <c r="DZ70" s="36" t="str">
        <f>IF(DE70=1,INDEX(Tab!$N$76:$AC$81,DV70+1,DF70),"")</f>
        <v/>
      </c>
      <c r="EA70" s="36" t="str">
        <f t="shared" si="81"/>
        <v/>
      </c>
      <c r="EB70" s="36" t="str">
        <f t="shared" si="82"/>
        <v/>
      </c>
      <c r="EC70" s="79"/>
      <c r="ED70" s="36"/>
      <c r="EE70" s="15"/>
      <c r="EF70" s="16" t="str">
        <f t="shared" si="83"/>
        <v/>
      </c>
      <c r="EG70" s="16" t="str">
        <f t="shared" si="99"/>
        <v/>
      </c>
      <c r="EH70" s="16" t="str">
        <f>IF(DE70=1,IF(EG70&lt;Tab!$M$87,1,IF(EG70&lt;Tab!$M$88,2,IF(EG70&lt;Tab!$M$89,3,IF(EG70&lt;Tab!$M$90,4,5)))),"")</f>
        <v/>
      </c>
      <c r="EI70" s="16" t="str">
        <f>IF(DE70=1,INDEX(Tab!$M$86:$M$91,EH70,1),"")</f>
        <v/>
      </c>
      <c r="EJ70" s="16" t="str">
        <f>IF(DE70=1,INDEX(Tab!$M$86:$M$91,EH70+1,1),"")</f>
        <v/>
      </c>
      <c r="EK70" s="36" t="str">
        <f>IF(DE70=1,INDEX(Tab!$N$86:$AC$91,EH70,DF70),"")</f>
        <v/>
      </c>
      <c r="EL70" s="36" t="str">
        <f>IF(DE70=1,INDEX(Tab!$N$86:$AC$91,EH70+1,DF70),"")</f>
        <v/>
      </c>
      <c r="EM70" s="36">
        <f t="shared" si="84"/>
        <v>0</v>
      </c>
      <c r="EO70" s="74" t="b">
        <f t="shared" si="85"/>
        <v>0</v>
      </c>
      <c r="EP70" s="16">
        <f t="shared" si="86"/>
        <v>1</v>
      </c>
      <c r="EQ70" s="16">
        <f t="shared" si="87"/>
        <v>0</v>
      </c>
      <c r="ER70" s="16" t="str">
        <f t="shared" si="88"/>
        <v/>
      </c>
      <c r="ES70" s="17"/>
      <c r="EU70" s="15"/>
      <c r="EV70" s="191" t="str">
        <f t="shared" si="89"/>
        <v/>
      </c>
      <c r="EW70" s="191" t="str">
        <f t="shared" si="90"/>
        <v/>
      </c>
      <c r="EX70" s="17"/>
    </row>
    <row r="71" spans="2:154" s="16" customFormat="1" x14ac:dyDescent="0.2">
      <c r="B71" s="341"/>
      <c r="C71" s="541"/>
      <c r="D71" s="542"/>
      <c r="E71" s="25"/>
      <c r="F71" s="25"/>
      <c r="G71" s="25"/>
      <c r="H71" s="25"/>
      <c r="I71" s="25"/>
      <c r="J71" s="25"/>
      <c r="K71" s="25"/>
      <c r="L71" s="25"/>
      <c r="M71" s="339"/>
      <c r="N71" s="337"/>
      <c r="O71" s="25"/>
      <c r="P71" s="25"/>
      <c r="Q71" s="25"/>
      <c r="R71" s="27"/>
      <c r="S71" s="24"/>
      <c r="T71" s="24"/>
      <c r="U71" s="24"/>
      <c r="V71" s="24"/>
      <c r="W71" s="172" t="str">
        <f t="shared" si="50"/>
        <v/>
      </c>
      <c r="X71" s="46" t="str">
        <f t="shared" si="51"/>
        <v/>
      </c>
      <c r="Y71" s="28"/>
      <c r="Z71" s="27"/>
      <c r="AA71" s="25"/>
      <c r="AB71" s="25"/>
      <c r="AC71" s="184"/>
      <c r="AD71" s="44"/>
      <c r="AE71" s="176" t="str">
        <f t="shared" si="52"/>
        <v/>
      </c>
      <c r="AF71" s="44"/>
      <c r="AG71" s="46" t="str">
        <f t="shared" si="53"/>
        <v/>
      </c>
      <c r="AH71" s="28"/>
      <c r="AI71" s="27"/>
      <c r="AJ71" s="25"/>
      <c r="AK71" s="25"/>
      <c r="AL71" s="25"/>
      <c r="AM71" s="44"/>
      <c r="AN71" s="40"/>
      <c r="AO71" s="44"/>
      <c r="AP71" s="71" t="str">
        <f t="shared" si="54"/>
        <v/>
      </c>
      <c r="AQ71" s="44"/>
      <c r="AR71" s="46" t="str">
        <f t="shared" si="55"/>
        <v/>
      </c>
      <c r="AS71" s="156"/>
      <c r="AT71" s="80"/>
      <c r="AU71" s="46" t="str">
        <f t="shared" si="56"/>
        <v/>
      </c>
      <c r="AV71" s="80"/>
      <c r="AW71" s="46" t="str">
        <f t="shared" si="57"/>
        <v/>
      </c>
      <c r="AX71" s="28"/>
      <c r="AY71" s="27"/>
      <c r="AZ71" s="46">
        <f t="shared" si="58"/>
        <v>0</v>
      </c>
      <c r="BA71" s="46">
        <f t="shared" si="59"/>
        <v>0</v>
      </c>
      <c r="BB71" s="46">
        <f t="shared" si="60"/>
        <v>0</v>
      </c>
      <c r="BC71" s="46">
        <f t="shared" si="61"/>
        <v>0</v>
      </c>
      <c r="BD71" s="46">
        <f t="shared" si="62"/>
        <v>0</v>
      </c>
      <c r="BE71" s="46">
        <f t="shared" si="63"/>
        <v>0</v>
      </c>
      <c r="BF71" s="46">
        <f t="shared" si="64"/>
        <v>0</v>
      </c>
      <c r="BG71" s="46" t="str">
        <f t="shared" si="65"/>
        <v/>
      </c>
      <c r="BH71" s="17"/>
      <c r="BJ71" s="15"/>
      <c r="BK71" s="347">
        <f t="shared" si="91"/>
        <v>0</v>
      </c>
      <c r="BL71" s="347">
        <f t="shared" si="92"/>
        <v>0</v>
      </c>
      <c r="BM71" s="347">
        <f t="shared" si="93"/>
        <v>0</v>
      </c>
      <c r="BN71" s="347">
        <f t="shared" si="94"/>
        <v>0</v>
      </c>
      <c r="BO71" s="343"/>
      <c r="BP71" s="343"/>
      <c r="BQ71" s="347">
        <f t="shared" si="95"/>
        <v>0</v>
      </c>
      <c r="BR71" s="343"/>
      <c r="BS71" s="343"/>
      <c r="BT71" s="347">
        <f t="shared" si="96"/>
        <v>0</v>
      </c>
      <c r="BU71" s="347">
        <f t="shared" si="97"/>
        <v>0</v>
      </c>
      <c r="BV71" s="17"/>
      <c r="BX71" s="15"/>
      <c r="BZ71" s="17"/>
      <c r="CB71" s="15"/>
      <c r="CC71" s="16">
        <f t="shared" si="66"/>
        <v>0</v>
      </c>
      <c r="CD71" s="16">
        <f t="shared" si="67"/>
        <v>0</v>
      </c>
      <c r="CE71" s="16">
        <f t="shared" si="68"/>
        <v>0</v>
      </c>
      <c r="CF71" s="16">
        <f t="shared" si="69"/>
        <v>0</v>
      </c>
      <c r="CG71" s="16">
        <f t="shared" si="70"/>
        <v>0</v>
      </c>
      <c r="CJ71" s="191">
        <f t="shared" si="71"/>
        <v>0</v>
      </c>
      <c r="CK71" s="191">
        <f t="shared" si="72"/>
        <v>0</v>
      </c>
      <c r="CL71" s="191">
        <f t="shared" si="73"/>
        <v>0</v>
      </c>
      <c r="CM71" s="191">
        <f t="shared" si="74"/>
        <v>0</v>
      </c>
      <c r="CN71" s="191" t="str">
        <f t="shared" si="75"/>
        <v/>
      </c>
      <c r="CO71" s="17"/>
      <c r="CQ71" s="15"/>
      <c r="CR71" s="16">
        <f>IF(N71="",,INDEX(Komp!$K$8:$K$10,N71,1))</f>
        <v>0</v>
      </c>
      <c r="CS71" s="16">
        <f>IF(O71="",,INDEX(Komp!$K$35:$K$40,O71,1))</f>
        <v>0</v>
      </c>
      <c r="CT71" s="16">
        <f>IF(O71="",,INDEX(Komp!$M$35:$M$40,O71,1))</f>
        <v>0</v>
      </c>
      <c r="CU71" s="16">
        <f>IF(P71="",,INDEX(Komp!$K$80:$K$81,P71,1))</f>
        <v>0</v>
      </c>
      <c r="CV71" s="16">
        <f>IF(Q71="",,INDEX(Komp!$K$108:$K$109,Q71,1))</f>
        <v>0</v>
      </c>
      <c r="CW71" s="191" t="str">
        <f t="shared" si="76"/>
        <v/>
      </c>
      <c r="CX71" s="17"/>
      <c r="CZ71" s="15"/>
      <c r="DA71" s="16" t="str">
        <f t="shared" si="77"/>
        <v/>
      </c>
      <c r="DB71" s="16">
        <f>IF(DA71="",,MATCH(DA71,Tab!$C$5:$C$22,0))</f>
        <v>0</v>
      </c>
      <c r="DC71" s="16">
        <f>IF(DB71=Tab!$D$22,1,0)</f>
        <v>0</v>
      </c>
      <c r="DD71" s="16">
        <f>IF(DB71=Tab!$D$21,1,0)</f>
        <v>0</v>
      </c>
      <c r="DE71" s="16">
        <f>IF(AND(DB71&gt;=Tab!$D$5,DB71&lt;=Tab!$D$20),1,0)</f>
        <v>0</v>
      </c>
      <c r="DF71" s="16">
        <f>IF(DE71=1,INDEX(Tab!$E$5:$E$20,DB71,1),)</f>
        <v>0</v>
      </c>
      <c r="DG71" s="17"/>
      <c r="DI71" s="15"/>
      <c r="DJ71" s="16" t="str">
        <f t="shared" si="78"/>
        <v/>
      </c>
      <c r="DL71" s="36" t="str">
        <f>IF(DD71=1,Projekt!$AH$129,"")</f>
        <v/>
      </c>
      <c r="DM71" s="36"/>
      <c r="DN71" s="36" t="str">
        <f>IF(DE71=1,INDEX(Projekt!$AB$98:$AB$113,DF71,1),"")</f>
        <v/>
      </c>
      <c r="DO71" s="36" t="str">
        <f>IF(DE71=1,INDEX(Projekt!$AH$98:$AH$113,DF71,1),"")</f>
        <v/>
      </c>
      <c r="DP71" s="36" t="str">
        <f t="shared" si="79"/>
        <v/>
      </c>
      <c r="DQ71" s="79"/>
      <c r="DR71" s="36"/>
      <c r="DS71" s="162"/>
      <c r="DT71" s="16" t="str">
        <f t="shared" si="80"/>
        <v/>
      </c>
      <c r="DU71" s="16" t="str">
        <f t="shared" si="98"/>
        <v/>
      </c>
      <c r="DV71" s="16" t="str">
        <f>IF(DE71=1,IF(DU71&lt;Tab!$M$77,1,IF(DU71&lt;Tab!$M$78,2,IF(DU71&lt;Tab!$M$79,3,IF(DU71&lt;Tab!$M$80,4,5)))),"")</f>
        <v/>
      </c>
      <c r="DW71" s="16" t="str">
        <f>IF(DE71=1,INDEX(Tab!$M$76:$M$81,DV71,1),"")</f>
        <v/>
      </c>
      <c r="DX71" s="16" t="str">
        <f>IF(DE71=1,INDEX(Tab!$M$76:$M$81,DV71+1,1),"")</f>
        <v/>
      </c>
      <c r="DY71" s="36" t="str">
        <f>IF(DE71=1,INDEX(Tab!$N$76:$AC$81,DV71,DF71),"")</f>
        <v/>
      </c>
      <c r="DZ71" s="36" t="str">
        <f>IF(DE71=1,INDEX(Tab!$N$76:$AC$81,DV71+1,DF71),"")</f>
        <v/>
      </c>
      <c r="EA71" s="36" t="str">
        <f t="shared" si="81"/>
        <v/>
      </c>
      <c r="EB71" s="36" t="str">
        <f t="shared" si="82"/>
        <v/>
      </c>
      <c r="EC71" s="79"/>
      <c r="ED71" s="36"/>
      <c r="EE71" s="15"/>
      <c r="EF71" s="16" t="str">
        <f t="shared" si="83"/>
        <v/>
      </c>
      <c r="EG71" s="16" t="str">
        <f t="shared" si="99"/>
        <v/>
      </c>
      <c r="EH71" s="16" t="str">
        <f>IF(DE71=1,IF(EG71&lt;Tab!$M$87,1,IF(EG71&lt;Tab!$M$88,2,IF(EG71&lt;Tab!$M$89,3,IF(EG71&lt;Tab!$M$90,4,5)))),"")</f>
        <v/>
      </c>
      <c r="EI71" s="16" t="str">
        <f>IF(DE71=1,INDEX(Tab!$M$86:$M$91,EH71,1),"")</f>
        <v/>
      </c>
      <c r="EJ71" s="16" t="str">
        <f>IF(DE71=1,INDEX(Tab!$M$86:$M$91,EH71+1,1),"")</f>
        <v/>
      </c>
      <c r="EK71" s="36" t="str">
        <f>IF(DE71=1,INDEX(Tab!$N$86:$AC$91,EH71,DF71),"")</f>
        <v/>
      </c>
      <c r="EL71" s="36" t="str">
        <f>IF(DE71=1,INDEX(Tab!$N$86:$AC$91,EH71+1,DF71),"")</f>
        <v/>
      </c>
      <c r="EM71" s="36">
        <f t="shared" si="84"/>
        <v>0</v>
      </c>
      <c r="EO71" s="74" t="b">
        <f t="shared" si="85"/>
        <v>0</v>
      </c>
      <c r="EP71" s="16">
        <f t="shared" si="86"/>
        <v>1</v>
      </c>
      <c r="EQ71" s="16">
        <f t="shared" si="87"/>
        <v>0</v>
      </c>
      <c r="ER71" s="16" t="str">
        <f t="shared" si="88"/>
        <v/>
      </c>
      <c r="ES71" s="17"/>
      <c r="EU71" s="15"/>
      <c r="EV71" s="191" t="str">
        <f t="shared" si="89"/>
        <v/>
      </c>
      <c r="EW71" s="191" t="str">
        <f t="shared" si="90"/>
        <v/>
      </c>
      <c r="EX71" s="17"/>
    </row>
    <row r="72" spans="2:154" s="16" customFormat="1" x14ac:dyDescent="0.2">
      <c r="B72" s="341"/>
      <c r="C72" s="541"/>
      <c r="D72" s="542"/>
      <c r="E72" s="25"/>
      <c r="F72" s="25"/>
      <c r="G72" s="25"/>
      <c r="H72" s="25"/>
      <c r="I72" s="25"/>
      <c r="J72" s="25"/>
      <c r="K72" s="25"/>
      <c r="L72" s="25"/>
      <c r="M72" s="339"/>
      <c r="N72" s="337"/>
      <c r="O72" s="25"/>
      <c r="P72" s="25"/>
      <c r="Q72" s="25"/>
      <c r="R72" s="27"/>
      <c r="S72" s="24"/>
      <c r="T72" s="24"/>
      <c r="U72" s="24"/>
      <c r="V72" s="24"/>
      <c r="W72" s="172" t="str">
        <f t="shared" si="50"/>
        <v/>
      </c>
      <c r="X72" s="46" t="str">
        <f t="shared" si="51"/>
        <v/>
      </c>
      <c r="Y72" s="28"/>
      <c r="Z72" s="27"/>
      <c r="AA72" s="25"/>
      <c r="AB72" s="25"/>
      <c r="AC72" s="184"/>
      <c r="AD72" s="44"/>
      <c r="AE72" s="176" t="str">
        <f t="shared" si="52"/>
        <v/>
      </c>
      <c r="AF72" s="44"/>
      <c r="AG72" s="46" t="str">
        <f t="shared" si="53"/>
        <v/>
      </c>
      <c r="AH72" s="28"/>
      <c r="AI72" s="27"/>
      <c r="AJ72" s="25"/>
      <c r="AK72" s="25"/>
      <c r="AL72" s="25"/>
      <c r="AM72" s="44"/>
      <c r="AN72" s="40"/>
      <c r="AO72" s="44"/>
      <c r="AP72" s="71" t="str">
        <f t="shared" si="54"/>
        <v/>
      </c>
      <c r="AQ72" s="44"/>
      <c r="AR72" s="46" t="str">
        <f t="shared" si="55"/>
        <v/>
      </c>
      <c r="AS72" s="156"/>
      <c r="AT72" s="80"/>
      <c r="AU72" s="46" t="str">
        <f t="shared" si="56"/>
        <v/>
      </c>
      <c r="AV72" s="80"/>
      <c r="AW72" s="46" t="str">
        <f t="shared" si="57"/>
        <v/>
      </c>
      <c r="AX72" s="28"/>
      <c r="AY72" s="27"/>
      <c r="AZ72" s="46">
        <f t="shared" si="58"/>
        <v>0</v>
      </c>
      <c r="BA72" s="46">
        <f t="shared" si="59"/>
        <v>0</v>
      </c>
      <c r="BB72" s="46">
        <f t="shared" si="60"/>
        <v>0</v>
      </c>
      <c r="BC72" s="46">
        <f t="shared" si="61"/>
        <v>0</v>
      </c>
      <c r="BD72" s="46">
        <f t="shared" si="62"/>
        <v>0</v>
      </c>
      <c r="BE72" s="46">
        <f t="shared" si="63"/>
        <v>0</v>
      </c>
      <c r="BF72" s="46">
        <f t="shared" si="64"/>
        <v>0</v>
      </c>
      <c r="BG72" s="46" t="str">
        <f t="shared" si="65"/>
        <v/>
      </c>
      <c r="BH72" s="17"/>
      <c r="BJ72" s="15"/>
      <c r="BK72" s="347">
        <f t="shared" si="91"/>
        <v>0</v>
      </c>
      <c r="BL72" s="347">
        <f t="shared" si="92"/>
        <v>0</v>
      </c>
      <c r="BM72" s="347">
        <f t="shared" si="93"/>
        <v>0</v>
      </c>
      <c r="BN72" s="347">
        <f t="shared" si="94"/>
        <v>0</v>
      </c>
      <c r="BO72" s="343"/>
      <c r="BP72" s="343"/>
      <c r="BQ72" s="347">
        <f t="shared" si="95"/>
        <v>0</v>
      </c>
      <c r="BR72" s="343"/>
      <c r="BS72" s="343"/>
      <c r="BT72" s="347">
        <f t="shared" si="96"/>
        <v>0</v>
      </c>
      <c r="BU72" s="347">
        <f t="shared" si="97"/>
        <v>0</v>
      </c>
      <c r="BV72" s="17"/>
      <c r="BX72" s="15"/>
      <c r="BZ72" s="17"/>
      <c r="CB72" s="15"/>
      <c r="CC72" s="16">
        <f t="shared" si="66"/>
        <v>0</v>
      </c>
      <c r="CD72" s="16">
        <f t="shared" si="67"/>
        <v>0</v>
      </c>
      <c r="CE72" s="16">
        <f t="shared" si="68"/>
        <v>0</v>
      </c>
      <c r="CF72" s="16">
        <f t="shared" si="69"/>
        <v>0</v>
      </c>
      <c r="CG72" s="16">
        <f t="shared" si="70"/>
        <v>0</v>
      </c>
      <c r="CJ72" s="191">
        <f t="shared" si="71"/>
        <v>0</v>
      </c>
      <c r="CK72" s="191">
        <f t="shared" si="72"/>
        <v>0</v>
      </c>
      <c r="CL72" s="191">
        <f t="shared" si="73"/>
        <v>0</v>
      </c>
      <c r="CM72" s="191">
        <f t="shared" si="74"/>
        <v>0</v>
      </c>
      <c r="CN72" s="191" t="str">
        <f t="shared" si="75"/>
        <v/>
      </c>
      <c r="CO72" s="17"/>
      <c r="CQ72" s="15"/>
      <c r="CR72" s="16">
        <f>IF(N72="",,INDEX(Komp!$K$8:$K$10,N72,1))</f>
        <v>0</v>
      </c>
      <c r="CS72" s="16">
        <f>IF(O72="",,INDEX(Komp!$K$35:$K$40,O72,1))</f>
        <v>0</v>
      </c>
      <c r="CT72" s="16">
        <f>IF(O72="",,INDEX(Komp!$M$35:$M$40,O72,1))</f>
        <v>0</v>
      </c>
      <c r="CU72" s="16">
        <f>IF(P72="",,INDEX(Komp!$K$80:$K$81,P72,1))</f>
        <v>0</v>
      </c>
      <c r="CV72" s="16">
        <f>IF(Q72="",,INDEX(Komp!$K$108:$K$109,Q72,1))</f>
        <v>0</v>
      </c>
      <c r="CW72" s="191" t="str">
        <f t="shared" si="76"/>
        <v/>
      </c>
      <c r="CX72" s="17"/>
      <c r="CZ72" s="15"/>
      <c r="DA72" s="16" t="str">
        <f t="shared" si="77"/>
        <v/>
      </c>
      <c r="DB72" s="16">
        <f>IF(DA72="",,MATCH(DA72,Tab!$C$5:$C$22,0))</f>
        <v>0</v>
      </c>
      <c r="DC72" s="16">
        <f>IF(DB72=Tab!$D$22,1,0)</f>
        <v>0</v>
      </c>
      <c r="DD72" s="16">
        <f>IF(DB72=Tab!$D$21,1,0)</f>
        <v>0</v>
      </c>
      <c r="DE72" s="16">
        <f>IF(AND(DB72&gt;=Tab!$D$5,DB72&lt;=Tab!$D$20),1,0)</f>
        <v>0</v>
      </c>
      <c r="DF72" s="16">
        <f>IF(DE72=1,INDEX(Tab!$E$5:$E$20,DB72,1),)</f>
        <v>0</v>
      </c>
      <c r="DG72" s="17"/>
      <c r="DI72" s="15"/>
      <c r="DJ72" s="16" t="str">
        <f t="shared" si="78"/>
        <v/>
      </c>
      <c r="DL72" s="36" t="str">
        <f>IF(DD72=1,Projekt!$AH$129,"")</f>
        <v/>
      </c>
      <c r="DM72" s="36"/>
      <c r="DN72" s="36" t="str">
        <f>IF(DE72=1,INDEX(Projekt!$AB$98:$AB$113,DF72,1),"")</f>
        <v/>
      </c>
      <c r="DO72" s="36" t="str">
        <f>IF(DE72=1,INDEX(Projekt!$AH$98:$AH$113,DF72,1),"")</f>
        <v/>
      </c>
      <c r="DP72" s="36" t="str">
        <f t="shared" si="79"/>
        <v/>
      </c>
      <c r="DQ72" s="79"/>
      <c r="DR72" s="36"/>
      <c r="DS72" s="162"/>
      <c r="DT72" s="16" t="str">
        <f t="shared" si="80"/>
        <v/>
      </c>
      <c r="DU72" s="16" t="str">
        <f t="shared" si="98"/>
        <v/>
      </c>
      <c r="DV72" s="16" t="str">
        <f>IF(DE72=1,IF(DU72&lt;Tab!$M$77,1,IF(DU72&lt;Tab!$M$78,2,IF(DU72&lt;Tab!$M$79,3,IF(DU72&lt;Tab!$M$80,4,5)))),"")</f>
        <v/>
      </c>
      <c r="DW72" s="16" t="str">
        <f>IF(DE72=1,INDEX(Tab!$M$76:$M$81,DV72,1),"")</f>
        <v/>
      </c>
      <c r="DX72" s="16" t="str">
        <f>IF(DE72=1,INDEX(Tab!$M$76:$M$81,DV72+1,1),"")</f>
        <v/>
      </c>
      <c r="DY72" s="36" t="str">
        <f>IF(DE72=1,INDEX(Tab!$N$76:$AC$81,DV72,DF72),"")</f>
        <v/>
      </c>
      <c r="DZ72" s="36" t="str">
        <f>IF(DE72=1,INDEX(Tab!$N$76:$AC$81,DV72+1,DF72),"")</f>
        <v/>
      </c>
      <c r="EA72" s="36" t="str">
        <f t="shared" si="81"/>
        <v/>
      </c>
      <c r="EB72" s="36" t="str">
        <f t="shared" si="82"/>
        <v/>
      </c>
      <c r="EC72" s="79"/>
      <c r="ED72" s="36"/>
      <c r="EE72" s="15"/>
      <c r="EF72" s="16" t="str">
        <f t="shared" si="83"/>
        <v/>
      </c>
      <c r="EG72" s="16" t="str">
        <f t="shared" si="99"/>
        <v/>
      </c>
      <c r="EH72" s="16" t="str">
        <f>IF(DE72=1,IF(EG72&lt;Tab!$M$87,1,IF(EG72&lt;Tab!$M$88,2,IF(EG72&lt;Tab!$M$89,3,IF(EG72&lt;Tab!$M$90,4,5)))),"")</f>
        <v/>
      </c>
      <c r="EI72" s="16" t="str">
        <f>IF(DE72=1,INDEX(Tab!$M$86:$M$91,EH72,1),"")</f>
        <v/>
      </c>
      <c r="EJ72" s="16" t="str">
        <f>IF(DE72=1,INDEX(Tab!$M$86:$M$91,EH72+1,1),"")</f>
        <v/>
      </c>
      <c r="EK72" s="36" t="str">
        <f>IF(DE72=1,INDEX(Tab!$N$86:$AC$91,EH72,DF72),"")</f>
        <v/>
      </c>
      <c r="EL72" s="36" t="str">
        <f>IF(DE72=1,INDEX(Tab!$N$86:$AC$91,EH72+1,DF72),"")</f>
        <v/>
      </c>
      <c r="EM72" s="36">
        <f t="shared" si="84"/>
        <v>0</v>
      </c>
      <c r="EO72" s="74" t="b">
        <f t="shared" si="85"/>
        <v>0</v>
      </c>
      <c r="EP72" s="16">
        <f t="shared" si="86"/>
        <v>1</v>
      </c>
      <c r="EQ72" s="16">
        <f t="shared" si="87"/>
        <v>0</v>
      </c>
      <c r="ER72" s="16" t="str">
        <f t="shared" si="88"/>
        <v/>
      </c>
      <c r="ES72" s="17"/>
      <c r="EU72" s="15"/>
      <c r="EV72" s="191" t="str">
        <f t="shared" si="89"/>
        <v/>
      </c>
      <c r="EW72" s="191" t="str">
        <f t="shared" si="90"/>
        <v/>
      </c>
      <c r="EX72" s="17"/>
    </row>
    <row r="73" spans="2:154" s="16" customFormat="1" x14ac:dyDescent="0.2">
      <c r="B73" s="341"/>
      <c r="C73" s="541"/>
      <c r="D73" s="542"/>
      <c r="E73" s="25"/>
      <c r="F73" s="25"/>
      <c r="G73" s="25"/>
      <c r="H73" s="25"/>
      <c r="I73" s="25"/>
      <c r="J73" s="25"/>
      <c r="K73" s="25"/>
      <c r="L73" s="25"/>
      <c r="M73" s="339"/>
      <c r="N73" s="337"/>
      <c r="O73" s="25"/>
      <c r="P73" s="25"/>
      <c r="Q73" s="25"/>
      <c r="R73" s="27"/>
      <c r="S73" s="24"/>
      <c r="T73" s="24"/>
      <c r="U73" s="24"/>
      <c r="V73" s="24"/>
      <c r="W73" s="172" t="str">
        <f t="shared" si="50"/>
        <v/>
      </c>
      <c r="X73" s="46" t="str">
        <f t="shared" si="51"/>
        <v/>
      </c>
      <c r="Y73" s="28"/>
      <c r="Z73" s="27"/>
      <c r="AA73" s="25"/>
      <c r="AB73" s="25"/>
      <c r="AC73" s="184"/>
      <c r="AD73" s="44"/>
      <c r="AE73" s="176" t="str">
        <f t="shared" si="52"/>
        <v/>
      </c>
      <c r="AF73" s="44"/>
      <c r="AG73" s="46" t="str">
        <f t="shared" si="53"/>
        <v/>
      </c>
      <c r="AH73" s="28"/>
      <c r="AI73" s="27"/>
      <c r="AJ73" s="25"/>
      <c r="AK73" s="25"/>
      <c r="AL73" s="25"/>
      <c r="AM73" s="44"/>
      <c r="AN73" s="40"/>
      <c r="AO73" s="44"/>
      <c r="AP73" s="71" t="str">
        <f t="shared" si="54"/>
        <v/>
      </c>
      <c r="AQ73" s="44"/>
      <c r="AR73" s="46" t="str">
        <f t="shared" si="55"/>
        <v/>
      </c>
      <c r="AS73" s="156"/>
      <c r="AT73" s="80"/>
      <c r="AU73" s="46" t="str">
        <f t="shared" si="56"/>
        <v/>
      </c>
      <c r="AV73" s="80"/>
      <c r="AW73" s="46" t="str">
        <f t="shared" si="57"/>
        <v/>
      </c>
      <c r="AX73" s="28"/>
      <c r="AY73" s="27"/>
      <c r="AZ73" s="46">
        <f t="shared" si="58"/>
        <v>0</v>
      </c>
      <c r="BA73" s="46">
        <f t="shared" si="59"/>
        <v>0</v>
      </c>
      <c r="BB73" s="46">
        <f t="shared" si="60"/>
        <v>0</v>
      </c>
      <c r="BC73" s="46">
        <f t="shared" si="61"/>
        <v>0</v>
      </c>
      <c r="BD73" s="46">
        <f t="shared" si="62"/>
        <v>0</v>
      </c>
      <c r="BE73" s="46">
        <f t="shared" si="63"/>
        <v>0</v>
      </c>
      <c r="BF73" s="46">
        <f t="shared" si="64"/>
        <v>0</v>
      </c>
      <c r="BG73" s="46" t="str">
        <f t="shared" si="65"/>
        <v/>
      </c>
      <c r="BH73" s="17"/>
      <c r="BJ73" s="15"/>
      <c r="BK73" s="347">
        <f t="shared" si="91"/>
        <v>0</v>
      </c>
      <c r="BL73" s="347">
        <f t="shared" si="92"/>
        <v>0</v>
      </c>
      <c r="BM73" s="347">
        <f t="shared" si="93"/>
        <v>0</v>
      </c>
      <c r="BN73" s="347">
        <f t="shared" si="94"/>
        <v>0</v>
      </c>
      <c r="BO73" s="343"/>
      <c r="BP73" s="343"/>
      <c r="BQ73" s="347">
        <f t="shared" si="95"/>
        <v>0</v>
      </c>
      <c r="BR73" s="343"/>
      <c r="BS73" s="343"/>
      <c r="BT73" s="347">
        <f t="shared" si="96"/>
        <v>0</v>
      </c>
      <c r="BU73" s="347">
        <f t="shared" si="97"/>
        <v>0</v>
      </c>
      <c r="BV73" s="17"/>
      <c r="BX73" s="15"/>
      <c r="BZ73" s="17"/>
      <c r="CB73" s="15"/>
      <c r="CC73" s="16">
        <f t="shared" si="66"/>
        <v>0</v>
      </c>
      <c r="CD73" s="16">
        <f t="shared" si="67"/>
        <v>0</v>
      </c>
      <c r="CE73" s="16">
        <f t="shared" si="68"/>
        <v>0</v>
      </c>
      <c r="CF73" s="16">
        <f t="shared" si="69"/>
        <v>0</v>
      </c>
      <c r="CG73" s="16">
        <f t="shared" si="70"/>
        <v>0</v>
      </c>
      <c r="CJ73" s="191">
        <f t="shared" si="71"/>
        <v>0</v>
      </c>
      <c r="CK73" s="191">
        <f t="shared" si="72"/>
        <v>0</v>
      </c>
      <c r="CL73" s="191">
        <f t="shared" si="73"/>
        <v>0</v>
      </c>
      <c r="CM73" s="191">
        <f t="shared" si="74"/>
        <v>0</v>
      </c>
      <c r="CN73" s="191" t="str">
        <f t="shared" si="75"/>
        <v/>
      </c>
      <c r="CO73" s="17"/>
      <c r="CQ73" s="15"/>
      <c r="CR73" s="16">
        <f>IF(N73="",,INDEX(Komp!$K$8:$K$10,N73,1))</f>
        <v>0</v>
      </c>
      <c r="CS73" s="16">
        <f>IF(O73="",,INDEX(Komp!$K$35:$K$40,O73,1))</f>
        <v>0</v>
      </c>
      <c r="CT73" s="16">
        <f>IF(O73="",,INDEX(Komp!$M$35:$M$40,O73,1))</f>
        <v>0</v>
      </c>
      <c r="CU73" s="16">
        <f>IF(P73="",,INDEX(Komp!$K$80:$K$81,P73,1))</f>
        <v>0</v>
      </c>
      <c r="CV73" s="16">
        <f>IF(Q73="",,INDEX(Komp!$K$108:$K$109,Q73,1))</f>
        <v>0</v>
      </c>
      <c r="CW73" s="191" t="str">
        <f t="shared" si="76"/>
        <v/>
      </c>
      <c r="CX73" s="17"/>
      <c r="CZ73" s="15"/>
      <c r="DA73" s="16" t="str">
        <f t="shared" si="77"/>
        <v/>
      </c>
      <c r="DB73" s="16">
        <f>IF(DA73="",,MATCH(DA73,Tab!$C$5:$C$22,0))</f>
        <v>0</v>
      </c>
      <c r="DC73" s="16">
        <f>IF(DB73=Tab!$D$22,1,0)</f>
        <v>0</v>
      </c>
      <c r="DD73" s="16">
        <f>IF(DB73=Tab!$D$21,1,0)</f>
        <v>0</v>
      </c>
      <c r="DE73" s="16">
        <f>IF(AND(DB73&gt;=Tab!$D$5,DB73&lt;=Tab!$D$20),1,0)</f>
        <v>0</v>
      </c>
      <c r="DF73" s="16">
        <f>IF(DE73=1,INDEX(Tab!$E$5:$E$20,DB73,1),)</f>
        <v>0</v>
      </c>
      <c r="DG73" s="17"/>
      <c r="DI73" s="15"/>
      <c r="DJ73" s="16" t="str">
        <f t="shared" si="78"/>
        <v/>
      </c>
      <c r="DL73" s="36" t="str">
        <f>IF(DD73=1,Projekt!$AH$129,"")</f>
        <v/>
      </c>
      <c r="DM73" s="36"/>
      <c r="DN73" s="36" t="str">
        <f>IF(DE73=1,INDEX(Projekt!$AB$98:$AB$113,DF73,1),"")</f>
        <v/>
      </c>
      <c r="DO73" s="36" t="str">
        <f>IF(DE73=1,INDEX(Projekt!$AH$98:$AH$113,DF73,1),"")</f>
        <v/>
      </c>
      <c r="DP73" s="36" t="str">
        <f t="shared" si="79"/>
        <v/>
      </c>
      <c r="DQ73" s="79"/>
      <c r="DR73" s="36"/>
      <c r="DS73" s="162"/>
      <c r="DT73" s="16" t="str">
        <f t="shared" si="80"/>
        <v/>
      </c>
      <c r="DU73" s="16" t="str">
        <f t="shared" si="98"/>
        <v/>
      </c>
      <c r="DV73" s="16" t="str">
        <f>IF(DE73=1,IF(DU73&lt;Tab!$M$77,1,IF(DU73&lt;Tab!$M$78,2,IF(DU73&lt;Tab!$M$79,3,IF(DU73&lt;Tab!$M$80,4,5)))),"")</f>
        <v/>
      </c>
      <c r="DW73" s="16" t="str">
        <f>IF(DE73=1,INDEX(Tab!$M$76:$M$81,DV73,1),"")</f>
        <v/>
      </c>
      <c r="DX73" s="16" t="str">
        <f>IF(DE73=1,INDEX(Tab!$M$76:$M$81,DV73+1,1),"")</f>
        <v/>
      </c>
      <c r="DY73" s="36" t="str">
        <f>IF(DE73=1,INDEX(Tab!$N$76:$AC$81,DV73,DF73),"")</f>
        <v/>
      </c>
      <c r="DZ73" s="36" t="str">
        <f>IF(DE73=1,INDEX(Tab!$N$76:$AC$81,DV73+1,DF73),"")</f>
        <v/>
      </c>
      <c r="EA73" s="36" t="str">
        <f t="shared" si="81"/>
        <v/>
      </c>
      <c r="EB73" s="36" t="str">
        <f t="shared" si="82"/>
        <v/>
      </c>
      <c r="EC73" s="79"/>
      <c r="ED73" s="36"/>
      <c r="EE73" s="15"/>
      <c r="EF73" s="16" t="str">
        <f t="shared" si="83"/>
        <v/>
      </c>
      <c r="EG73" s="16" t="str">
        <f t="shared" si="99"/>
        <v/>
      </c>
      <c r="EH73" s="16" t="str">
        <f>IF(DE73=1,IF(EG73&lt;Tab!$M$87,1,IF(EG73&lt;Tab!$M$88,2,IF(EG73&lt;Tab!$M$89,3,IF(EG73&lt;Tab!$M$90,4,5)))),"")</f>
        <v/>
      </c>
      <c r="EI73" s="16" t="str">
        <f>IF(DE73=1,INDEX(Tab!$M$86:$M$91,EH73,1),"")</f>
        <v/>
      </c>
      <c r="EJ73" s="16" t="str">
        <f>IF(DE73=1,INDEX(Tab!$M$86:$M$91,EH73+1,1),"")</f>
        <v/>
      </c>
      <c r="EK73" s="36" t="str">
        <f>IF(DE73=1,INDEX(Tab!$N$86:$AC$91,EH73,DF73),"")</f>
        <v/>
      </c>
      <c r="EL73" s="36" t="str">
        <f>IF(DE73=1,INDEX(Tab!$N$86:$AC$91,EH73+1,DF73),"")</f>
        <v/>
      </c>
      <c r="EM73" s="36">
        <f t="shared" si="84"/>
        <v>0</v>
      </c>
      <c r="EO73" s="74" t="b">
        <f t="shared" si="85"/>
        <v>0</v>
      </c>
      <c r="EP73" s="16">
        <f t="shared" si="86"/>
        <v>1</v>
      </c>
      <c r="EQ73" s="16">
        <f t="shared" si="87"/>
        <v>0</v>
      </c>
      <c r="ER73" s="16" t="str">
        <f t="shared" si="88"/>
        <v/>
      </c>
      <c r="ES73" s="17"/>
      <c r="EU73" s="15"/>
      <c r="EV73" s="191" t="str">
        <f t="shared" si="89"/>
        <v/>
      </c>
      <c r="EW73" s="191" t="str">
        <f t="shared" si="90"/>
        <v/>
      </c>
      <c r="EX73" s="17"/>
    </row>
    <row r="74" spans="2:154" s="16" customFormat="1" x14ac:dyDescent="0.2">
      <c r="B74" s="341"/>
      <c r="C74" s="541"/>
      <c r="D74" s="542"/>
      <c r="E74" s="25"/>
      <c r="F74" s="25"/>
      <c r="G74" s="25"/>
      <c r="H74" s="25"/>
      <c r="I74" s="25"/>
      <c r="J74" s="25"/>
      <c r="K74" s="25"/>
      <c r="L74" s="25"/>
      <c r="M74" s="339"/>
      <c r="N74" s="337"/>
      <c r="O74" s="25"/>
      <c r="P74" s="25"/>
      <c r="Q74" s="25"/>
      <c r="R74" s="27"/>
      <c r="S74" s="24"/>
      <c r="T74" s="24"/>
      <c r="U74" s="24"/>
      <c r="V74" s="24"/>
      <c r="W74" s="172" t="str">
        <f t="shared" si="50"/>
        <v/>
      </c>
      <c r="X74" s="46" t="str">
        <f t="shared" si="51"/>
        <v/>
      </c>
      <c r="Y74" s="28"/>
      <c r="Z74" s="27"/>
      <c r="AA74" s="25"/>
      <c r="AB74" s="25"/>
      <c r="AC74" s="184"/>
      <c r="AD74" s="44"/>
      <c r="AE74" s="176" t="str">
        <f t="shared" si="52"/>
        <v/>
      </c>
      <c r="AF74" s="44"/>
      <c r="AG74" s="46" t="str">
        <f t="shared" si="53"/>
        <v/>
      </c>
      <c r="AH74" s="28"/>
      <c r="AI74" s="27"/>
      <c r="AJ74" s="25"/>
      <c r="AK74" s="25"/>
      <c r="AL74" s="25"/>
      <c r="AM74" s="44"/>
      <c r="AN74" s="40"/>
      <c r="AO74" s="44"/>
      <c r="AP74" s="71" t="str">
        <f t="shared" si="54"/>
        <v/>
      </c>
      <c r="AQ74" s="44"/>
      <c r="AR74" s="46" t="str">
        <f t="shared" si="55"/>
        <v/>
      </c>
      <c r="AS74" s="156"/>
      <c r="AT74" s="80"/>
      <c r="AU74" s="46" t="str">
        <f t="shared" si="56"/>
        <v/>
      </c>
      <c r="AV74" s="80"/>
      <c r="AW74" s="46" t="str">
        <f t="shared" si="57"/>
        <v/>
      </c>
      <c r="AX74" s="28"/>
      <c r="AY74" s="27"/>
      <c r="AZ74" s="46">
        <f t="shared" si="58"/>
        <v>0</v>
      </c>
      <c r="BA74" s="46">
        <f t="shared" si="59"/>
        <v>0</v>
      </c>
      <c r="BB74" s="46">
        <f t="shared" si="60"/>
        <v>0</v>
      </c>
      <c r="BC74" s="46">
        <f t="shared" si="61"/>
        <v>0</v>
      </c>
      <c r="BD74" s="46">
        <f t="shared" si="62"/>
        <v>0</v>
      </c>
      <c r="BE74" s="46">
        <f t="shared" si="63"/>
        <v>0</v>
      </c>
      <c r="BF74" s="46">
        <f t="shared" si="64"/>
        <v>0</v>
      </c>
      <c r="BG74" s="46" t="str">
        <f t="shared" si="65"/>
        <v/>
      </c>
      <c r="BH74" s="17"/>
      <c r="BJ74" s="15"/>
      <c r="BK74" s="347">
        <f t="shared" si="91"/>
        <v>0</v>
      </c>
      <c r="BL74" s="347">
        <f t="shared" si="92"/>
        <v>0</v>
      </c>
      <c r="BM74" s="347">
        <f t="shared" si="93"/>
        <v>0</v>
      </c>
      <c r="BN74" s="347">
        <f t="shared" si="94"/>
        <v>0</v>
      </c>
      <c r="BO74" s="343"/>
      <c r="BP74" s="343"/>
      <c r="BQ74" s="347">
        <f t="shared" si="95"/>
        <v>0</v>
      </c>
      <c r="BR74" s="343"/>
      <c r="BS74" s="343"/>
      <c r="BT74" s="347">
        <f t="shared" si="96"/>
        <v>0</v>
      </c>
      <c r="BU74" s="347">
        <f t="shared" si="97"/>
        <v>0</v>
      </c>
      <c r="BV74" s="17"/>
      <c r="BX74" s="15"/>
      <c r="BZ74" s="17"/>
      <c r="CB74" s="15"/>
      <c r="CC74" s="16">
        <f t="shared" si="66"/>
        <v>0</v>
      </c>
      <c r="CD74" s="16">
        <f t="shared" si="67"/>
        <v>0</v>
      </c>
      <c r="CE74" s="16">
        <f t="shared" si="68"/>
        <v>0</v>
      </c>
      <c r="CF74" s="16">
        <f t="shared" si="69"/>
        <v>0</v>
      </c>
      <c r="CG74" s="16">
        <f t="shared" si="70"/>
        <v>0</v>
      </c>
      <c r="CJ74" s="191">
        <f t="shared" si="71"/>
        <v>0</v>
      </c>
      <c r="CK74" s="191">
        <f t="shared" si="72"/>
        <v>0</v>
      </c>
      <c r="CL74" s="191">
        <f t="shared" si="73"/>
        <v>0</v>
      </c>
      <c r="CM74" s="191">
        <f t="shared" si="74"/>
        <v>0</v>
      </c>
      <c r="CN74" s="191" t="str">
        <f t="shared" si="75"/>
        <v/>
      </c>
      <c r="CO74" s="17"/>
      <c r="CQ74" s="15"/>
      <c r="CR74" s="16">
        <f>IF(N74="",,INDEX(Komp!$K$8:$K$10,N74,1))</f>
        <v>0</v>
      </c>
      <c r="CS74" s="16">
        <f>IF(O74="",,INDEX(Komp!$K$35:$K$40,O74,1))</f>
        <v>0</v>
      </c>
      <c r="CT74" s="16">
        <f>IF(O74="",,INDEX(Komp!$M$35:$M$40,O74,1))</f>
        <v>0</v>
      </c>
      <c r="CU74" s="16">
        <f>IF(P74="",,INDEX(Komp!$K$80:$K$81,P74,1))</f>
        <v>0</v>
      </c>
      <c r="CV74" s="16">
        <f>IF(Q74="",,INDEX(Komp!$K$108:$K$109,Q74,1))</f>
        <v>0</v>
      </c>
      <c r="CW74" s="191" t="str">
        <f t="shared" si="76"/>
        <v/>
      </c>
      <c r="CX74" s="17"/>
      <c r="CZ74" s="15"/>
      <c r="DA74" s="16" t="str">
        <f t="shared" si="77"/>
        <v/>
      </c>
      <c r="DB74" s="16">
        <f>IF(DA74="",,MATCH(DA74,Tab!$C$5:$C$22,0))</f>
        <v>0</v>
      </c>
      <c r="DC74" s="16">
        <f>IF(DB74=Tab!$D$22,1,0)</f>
        <v>0</v>
      </c>
      <c r="DD74" s="16">
        <f>IF(DB74=Tab!$D$21,1,0)</f>
        <v>0</v>
      </c>
      <c r="DE74" s="16">
        <f>IF(AND(DB74&gt;=Tab!$D$5,DB74&lt;=Tab!$D$20),1,0)</f>
        <v>0</v>
      </c>
      <c r="DF74" s="16">
        <f>IF(DE74=1,INDEX(Tab!$E$5:$E$20,DB74,1),)</f>
        <v>0</v>
      </c>
      <c r="DG74" s="17"/>
      <c r="DI74" s="15"/>
      <c r="DJ74" s="16" t="str">
        <f t="shared" si="78"/>
        <v/>
      </c>
      <c r="DL74" s="36" t="str">
        <f>IF(DD74=1,Projekt!$AH$129,"")</f>
        <v/>
      </c>
      <c r="DM74" s="36"/>
      <c r="DN74" s="36" t="str">
        <f>IF(DE74=1,INDEX(Projekt!$AB$98:$AB$113,DF74,1),"")</f>
        <v/>
      </c>
      <c r="DO74" s="36" t="str">
        <f>IF(DE74=1,INDEX(Projekt!$AH$98:$AH$113,DF74,1),"")</f>
        <v/>
      </c>
      <c r="DP74" s="36" t="str">
        <f t="shared" si="79"/>
        <v/>
      </c>
      <c r="DQ74" s="79"/>
      <c r="DR74" s="36"/>
      <c r="DS74" s="162"/>
      <c r="DT74" s="16" t="str">
        <f t="shared" si="80"/>
        <v/>
      </c>
      <c r="DU74" s="16" t="str">
        <f t="shared" si="98"/>
        <v/>
      </c>
      <c r="DV74" s="16" t="str">
        <f>IF(DE74=1,IF(DU74&lt;Tab!$M$77,1,IF(DU74&lt;Tab!$M$78,2,IF(DU74&lt;Tab!$M$79,3,IF(DU74&lt;Tab!$M$80,4,5)))),"")</f>
        <v/>
      </c>
      <c r="DW74" s="16" t="str">
        <f>IF(DE74=1,INDEX(Tab!$M$76:$M$81,DV74,1),"")</f>
        <v/>
      </c>
      <c r="DX74" s="16" t="str">
        <f>IF(DE74=1,INDEX(Tab!$M$76:$M$81,DV74+1,1),"")</f>
        <v/>
      </c>
      <c r="DY74" s="36" t="str">
        <f>IF(DE74=1,INDEX(Tab!$N$76:$AC$81,DV74,DF74),"")</f>
        <v/>
      </c>
      <c r="DZ74" s="36" t="str">
        <f>IF(DE74=1,INDEX(Tab!$N$76:$AC$81,DV74+1,DF74),"")</f>
        <v/>
      </c>
      <c r="EA74" s="36" t="str">
        <f t="shared" si="81"/>
        <v/>
      </c>
      <c r="EB74" s="36" t="str">
        <f t="shared" si="82"/>
        <v/>
      </c>
      <c r="EC74" s="79"/>
      <c r="ED74" s="36"/>
      <c r="EE74" s="15"/>
      <c r="EF74" s="16" t="str">
        <f t="shared" si="83"/>
        <v/>
      </c>
      <c r="EG74" s="16" t="str">
        <f t="shared" si="99"/>
        <v/>
      </c>
      <c r="EH74" s="16" t="str">
        <f>IF(DE74=1,IF(EG74&lt;Tab!$M$87,1,IF(EG74&lt;Tab!$M$88,2,IF(EG74&lt;Tab!$M$89,3,IF(EG74&lt;Tab!$M$90,4,5)))),"")</f>
        <v/>
      </c>
      <c r="EI74" s="16" t="str">
        <f>IF(DE74=1,INDEX(Tab!$M$86:$M$91,EH74,1),"")</f>
        <v/>
      </c>
      <c r="EJ74" s="16" t="str">
        <f>IF(DE74=1,INDEX(Tab!$M$86:$M$91,EH74+1,1),"")</f>
        <v/>
      </c>
      <c r="EK74" s="36" t="str">
        <f>IF(DE74=1,INDEX(Tab!$N$86:$AC$91,EH74,DF74),"")</f>
        <v/>
      </c>
      <c r="EL74" s="36" t="str">
        <f>IF(DE74=1,INDEX(Tab!$N$86:$AC$91,EH74+1,DF74),"")</f>
        <v/>
      </c>
      <c r="EM74" s="36">
        <f t="shared" si="84"/>
        <v>0</v>
      </c>
      <c r="EO74" s="74" t="b">
        <f t="shared" si="85"/>
        <v>0</v>
      </c>
      <c r="EP74" s="16">
        <f t="shared" si="86"/>
        <v>1</v>
      </c>
      <c r="EQ74" s="16">
        <f t="shared" si="87"/>
        <v>0</v>
      </c>
      <c r="ER74" s="16" t="str">
        <f t="shared" si="88"/>
        <v/>
      </c>
      <c r="ES74" s="17"/>
      <c r="EU74" s="15"/>
      <c r="EV74" s="191" t="str">
        <f t="shared" si="89"/>
        <v/>
      </c>
      <c r="EW74" s="191" t="str">
        <f t="shared" si="90"/>
        <v/>
      </c>
      <c r="EX74" s="17"/>
    </row>
    <row r="75" spans="2:154" s="16" customFormat="1" x14ac:dyDescent="0.2">
      <c r="B75" s="341"/>
      <c r="C75" s="541"/>
      <c r="D75" s="542"/>
      <c r="E75" s="25"/>
      <c r="F75" s="25"/>
      <c r="G75" s="25"/>
      <c r="H75" s="25"/>
      <c r="I75" s="25"/>
      <c r="J75" s="25"/>
      <c r="K75" s="25"/>
      <c r="L75" s="25"/>
      <c r="M75" s="339"/>
      <c r="N75" s="337"/>
      <c r="O75" s="25"/>
      <c r="P75" s="25"/>
      <c r="Q75" s="25"/>
      <c r="R75" s="27"/>
      <c r="S75" s="24"/>
      <c r="T75" s="24"/>
      <c r="U75" s="24"/>
      <c r="V75" s="24"/>
      <c r="W75" s="172" t="str">
        <f t="shared" si="50"/>
        <v/>
      </c>
      <c r="X75" s="46" t="str">
        <f t="shared" si="51"/>
        <v/>
      </c>
      <c r="Y75" s="28"/>
      <c r="Z75" s="27"/>
      <c r="AA75" s="25"/>
      <c r="AB75" s="25"/>
      <c r="AC75" s="184"/>
      <c r="AD75" s="44"/>
      <c r="AE75" s="176" t="str">
        <f t="shared" si="52"/>
        <v/>
      </c>
      <c r="AF75" s="44"/>
      <c r="AG75" s="46" t="str">
        <f t="shared" si="53"/>
        <v/>
      </c>
      <c r="AH75" s="28"/>
      <c r="AI75" s="27"/>
      <c r="AJ75" s="25"/>
      <c r="AK75" s="25"/>
      <c r="AL75" s="25"/>
      <c r="AM75" s="44"/>
      <c r="AN75" s="40"/>
      <c r="AO75" s="44"/>
      <c r="AP75" s="71" t="str">
        <f t="shared" si="54"/>
        <v/>
      </c>
      <c r="AQ75" s="44"/>
      <c r="AR75" s="46" t="str">
        <f t="shared" si="55"/>
        <v/>
      </c>
      <c r="AS75" s="156"/>
      <c r="AT75" s="80"/>
      <c r="AU75" s="46" t="str">
        <f t="shared" si="56"/>
        <v/>
      </c>
      <c r="AV75" s="80"/>
      <c r="AW75" s="46" t="str">
        <f t="shared" si="57"/>
        <v/>
      </c>
      <c r="AX75" s="28"/>
      <c r="AY75" s="27"/>
      <c r="AZ75" s="46">
        <f t="shared" si="58"/>
        <v>0</v>
      </c>
      <c r="BA75" s="46">
        <f t="shared" si="59"/>
        <v>0</v>
      </c>
      <c r="BB75" s="46">
        <f t="shared" si="60"/>
        <v>0</v>
      </c>
      <c r="BC75" s="46">
        <f t="shared" si="61"/>
        <v>0</v>
      </c>
      <c r="BD75" s="46">
        <f t="shared" si="62"/>
        <v>0</v>
      </c>
      <c r="BE75" s="46">
        <f t="shared" si="63"/>
        <v>0</v>
      </c>
      <c r="BF75" s="46">
        <f t="shared" si="64"/>
        <v>0</v>
      </c>
      <c r="BG75" s="46" t="str">
        <f t="shared" si="65"/>
        <v/>
      </c>
      <c r="BH75" s="17"/>
      <c r="BJ75" s="15"/>
      <c r="BK75" s="347">
        <f t="shared" si="91"/>
        <v>0</v>
      </c>
      <c r="BL75" s="347">
        <f t="shared" si="92"/>
        <v>0</v>
      </c>
      <c r="BM75" s="347">
        <f t="shared" si="93"/>
        <v>0</v>
      </c>
      <c r="BN75" s="347">
        <f t="shared" si="94"/>
        <v>0</v>
      </c>
      <c r="BO75" s="343"/>
      <c r="BP75" s="343"/>
      <c r="BQ75" s="347">
        <f t="shared" si="95"/>
        <v>0</v>
      </c>
      <c r="BR75" s="343"/>
      <c r="BS75" s="343"/>
      <c r="BT75" s="347">
        <f t="shared" si="96"/>
        <v>0</v>
      </c>
      <c r="BU75" s="347">
        <f t="shared" si="97"/>
        <v>0</v>
      </c>
      <c r="BV75" s="17"/>
      <c r="BX75" s="15"/>
      <c r="BZ75" s="17"/>
      <c r="CB75" s="15"/>
      <c r="CC75" s="16">
        <f t="shared" si="66"/>
        <v>0</v>
      </c>
      <c r="CD75" s="16">
        <f t="shared" si="67"/>
        <v>0</v>
      </c>
      <c r="CE75" s="16">
        <f t="shared" si="68"/>
        <v>0</v>
      </c>
      <c r="CF75" s="16">
        <f t="shared" si="69"/>
        <v>0</v>
      </c>
      <c r="CG75" s="16">
        <f t="shared" si="70"/>
        <v>0</v>
      </c>
      <c r="CJ75" s="191">
        <f t="shared" si="71"/>
        <v>0</v>
      </c>
      <c r="CK75" s="191">
        <f t="shared" si="72"/>
        <v>0</v>
      </c>
      <c r="CL75" s="191">
        <f t="shared" si="73"/>
        <v>0</v>
      </c>
      <c r="CM75" s="191">
        <f t="shared" si="74"/>
        <v>0</v>
      </c>
      <c r="CN75" s="191" t="str">
        <f t="shared" si="75"/>
        <v/>
      </c>
      <c r="CO75" s="17"/>
      <c r="CQ75" s="15"/>
      <c r="CR75" s="16">
        <f>IF(N75="",,INDEX(Komp!$K$8:$K$10,N75,1))</f>
        <v>0</v>
      </c>
      <c r="CS75" s="16">
        <f>IF(O75="",,INDEX(Komp!$K$35:$K$40,O75,1))</f>
        <v>0</v>
      </c>
      <c r="CT75" s="16">
        <f>IF(O75="",,INDEX(Komp!$M$35:$M$40,O75,1))</f>
        <v>0</v>
      </c>
      <c r="CU75" s="16">
        <f>IF(P75="",,INDEX(Komp!$K$80:$K$81,P75,1))</f>
        <v>0</v>
      </c>
      <c r="CV75" s="16">
        <f>IF(Q75="",,INDEX(Komp!$K$108:$K$109,Q75,1))</f>
        <v>0</v>
      </c>
      <c r="CW75" s="191" t="str">
        <f t="shared" si="76"/>
        <v/>
      </c>
      <c r="CX75" s="17"/>
      <c r="CZ75" s="15"/>
      <c r="DA75" s="16" t="str">
        <f t="shared" si="77"/>
        <v/>
      </c>
      <c r="DB75" s="16">
        <f>IF(DA75="",,MATCH(DA75,Tab!$C$5:$C$22,0))</f>
        <v>0</v>
      </c>
      <c r="DC75" s="16">
        <f>IF(DB75=Tab!$D$22,1,0)</f>
        <v>0</v>
      </c>
      <c r="DD75" s="16">
        <f>IF(DB75=Tab!$D$21,1,0)</f>
        <v>0</v>
      </c>
      <c r="DE75" s="16">
        <f>IF(AND(DB75&gt;=Tab!$D$5,DB75&lt;=Tab!$D$20),1,0)</f>
        <v>0</v>
      </c>
      <c r="DF75" s="16">
        <f>IF(DE75=1,INDEX(Tab!$E$5:$E$20,DB75,1),)</f>
        <v>0</v>
      </c>
      <c r="DG75" s="17"/>
      <c r="DI75" s="15"/>
      <c r="DJ75" s="16" t="str">
        <f t="shared" si="78"/>
        <v/>
      </c>
      <c r="DL75" s="36" t="str">
        <f>IF(DD75=1,Projekt!$AH$129,"")</f>
        <v/>
      </c>
      <c r="DM75" s="36"/>
      <c r="DN75" s="36" t="str">
        <f>IF(DE75=1,INDEX(Projekt!$AB$98:$AB$113,DF75,1),"")</f>
        <v/>
      </c>
      <c r="DO75" s="36" t="str">
        <f>IF(DE75=1,INDEX(Projekt!$AH$98:$AH$113,DF75,1),"")</f>
        <v/>
      </c>
      <c r="DP75" s="36" t="str">
        <f t="shared" si="79"/>
        <v/>
      </c>
      <c r="DQ75" s="79"/>
      <c r="DR75" s="36"/>
      <c r="DS75" s="162"/>
      <c r="DT75" s="16" t="str">
        <f t="shared" si="80"/>
        <v/>
      </c>
      <c r="DU75" s="16" t="str">
        <f t="shared" si="98"/>
        <v/>
      </c>
      <c r="DV75" s="16" t="str">
        <f>IF(DE75=1,IF(DU75&lt;Tab!$M$77,1,IF(DU75&lt;Tab!$M$78,2,IF(DU75&lt;Tab!$M$79,3,IF(DU75&lt;Tab!$M$80,4,5)))),"")</f>
        <v/>
      </c>
      <c r="DW75" s="16" t="str">
        <f>IF(DE75=1,INDEX(Tab!$M$76:$M$81,DV75,1),"")</f>
        <v/>
      </c>
      <c r="DX75" s="16" t="str">
        <f>IF(DE75=1,INDEX(Tab!$M$76:$M$81,DV75+1,1),"")</f>
        <v/>
      </c>
      <c r="DY75" s="36" t="str">
        <f>IF(DE75=1,INDEX(Tab!$N$76:$AC$81,DV75,DF75),"")</f>
        <v/>
      </c>
      <c r="DZ75" s="36" t="str">
        <f>IF(DE75=1,INDEX(Tab!$N$76:$AC$81,DV75+1,DF75),"")</f>
        <v/>
      </c>
      <c r="EA75" s="36" t="str">
        <f t="shared" si="81"/>
        <v/>
      </c>
      <c r="EB75" s="36" t="str">
        <f t="shared" si="82"/>
        <v/>
      </c>
      <c r="EC75" s="79"/>
      <c r="ED75" s="36"/>
      <c r="EE75" s="15"/>
      <c r="EF75" s="16" t="str">
        <f t="shared" si="83"/>
        <v/>
      </c>
      <c r="EG75" s="16" t="str">
        <f t="shared" si="99"/>
        <v/>
      </c>
      <c r="EH75" s="16" t="str">
        <f>IF(DE75=1,IF(EG75&lt;Tab!$M$87,1,IF(EG75&lt;Tab!$M$88,2,IF(EG75&lt;Tab!$M$89,3,IF(EG75&lt;Tab!$M$90,4,5)))),"")</f>
        <v/>
      </c>
      <c r="EI75" s="16" t="str">
        <f>IF(DE75=1,INDEX(Tab!$M$86:$M$91,EH75,1),"")</f>
        <v/>
      </c>
      <c r="EJ75" s="16" t="str">
        <f>IF(DE75=1,INDEX(Tab!$M$86:$M$91,EH75+1,1),"")</f>
        <v/>
      </c>
      <c r="EK75" s="36" t="str">
        <f>IF(DE75=1,INDEX(Tab!$N$86:$AC$91,EH75,DF75),"")</f>
        <v/>
      </c>
      <c r="EL75" s="36" t="str">
        <f>IF(DE75=1,INDEX(Tab!$N$86:$AC$91,EH75+1,DF75),"")</f>
        <v/>
      </c>
      <c r="EM75" s="36">
        <f t="shared" si="84"/>
        <v>0</v>
      </c>
      <c r="EO75" s="74" t="b">
        <f t="shared" si="85"/>
        <v>0</v>
      </c>
      <c r="EP75" s="16">
        <f t="shared" si="86"/>
        <v>1</v>
      </c>
      <c r="EQ75" s="16">
        <f t="shared" si="87"/>
        <v>0</v>
      </c>
      <c r="ER75" s="16" t="str">
        <f t="shared" si="88"/>
        <v/>
      </c>
      <c r="ES75" s="17"/>
      <c r="EU75" s="15"/>
      <c r="EV75" s="191" t="str">
        <f t="shared" si="89"/>
        <v/>
      </c>
      <c r="EW75" s="191" t="str">
        <f t="shared" si="90"/>
        <v/>
      </c>
      <c r="EX75" s="17"/>
    </row>
    <row r="76" spans="2:154" s="16" customFormat="1" x14ac:dyDescent="0.2">
      <c r="B76" s="341"/>
      <c r="C76" s="541"/>
      <c r="D76" s="542"/>
      <c r="E76" s="25"/>
      <c r="F76" s="25"/>
      <c r="G76" s="25"/>
      <c r="H76" s="25"/>
      <c r="I76" s="25"/>
      <c r="J76" s="25"/>
      <c r="K76" s="25"/>
      <c r="L76" s="25"/>
      <c r="M76" s="339"/>
      <c r="N76" s="337"/>
      <c r="O76" s="25"/>
      <c r="P76" s="25"/>
      <c r="Q76" s="25"/>
      <c r="R76" s="27"/>
      <c r="S76" s="24"/>
      <c r="T76" s="24"/>
      <c r="U76" s="24"/>
      <c r="V76" s="24"/>
      <c r="W76" s="172" t="str">
        <f t="shared" si="50"/>
        <v/>
      </c>
      <c r="X76" s="46" t="str">
        <f t="shared" si="51"/>
        <v/>
      </c>
      <c r="Y76" s="28"/>
      <c r="Z76" s="27"/>
      <c r="AA76" s="25"/>
      <c r="AB76" s="25"/>
      <c r="AC76" s="184"/>
      <c r="AD76" s="44"/>
      <c r="AE76" s="176" t="str">
        <f t="shared" si="52"/>
        <v/>
      </c>
      <c r="AF76" s="44"/>
      <c r="AG76" s="46" t="str">
        <f t="shared" si="53"/>
        <v/>
      </c>
      <c r="AH76" s="28"/>
      <c r="AI76" s="27"/>
      <c r="AJ76" s="25"/>
      <c r="AK76" s="25"/>
      <c r="AL76" s="25"/>
      <c r="AM76" s="44"/>
      <c r="AN76" s="40"/>
      <c r="AO76" s="44"/>
      <c r="AP76" s="71" t="str">
        <f t="shared" si="54"/>
        <v/>
      </c>
      <c r="AQ76" s="44"/>
      <c r="AR76" s="46" t="str">
        <f t="shared" si="55"/>
        <v/>
      </c>
      <c r="AS76" s="156"/>
      <c r="AT76" s="80"/>
      <c r="AU76" s="46" t="str">
        <f t="shared" si="56"/>
        <v/>
      </c>
      <c r="AV76" s="80"/>
      <c r="AW76" s="46" t="str">
        <f t="shared" si="57"/>
        <v/>
      </c>
      <c r="AX76" s="28"/>
      <c r="AY76" s="27"/>
      <c r="AZ76" s="46">
        <f t="shared" si="58"/>
        <v>0</v>
      </c>
      <c r="BA76" s="46">
        <f t="shared" si="59"/>
        <v>0</v>
      </c>
      <c r="BB76" s="46">
        <f t="shared" si="60"/>
        <v>0</v>
      </c>
      <c r="BC76" s="46">
        <f t="shared" si="61"/>
        <v>0</v>
      </c>
      <c r="BD76" s="46">
        <f t="shared" si="62"/>
        <v>0</v>
      </c>
      <c r="BE76" s="46">
        <f t="shared" si="63"/>
        <v>0</v>
      </c>
      <c r="BF76" s="46">
        <f t="shared" si="64"/>
        <v>0</v>
      </c>
      <c r="BG76" s="46" t="str">
        <f t="shared" si="65"/>
        <v/>
      </c>
      <c r="BH76" s="17"/>
      <c r="BJ76" s="15"/>
      <c r="BK76" s="347">
        <f t="shared" si="91"/>
        <v>0</v>
      </c>
      <c r="BL76" s="347">
        <f t="shared" si="92"/>
        <v>0</v>
      </c>
      <c r="BM76" s="347">
        <f t="shared" si="93"/>
        <v>0</v>
      </c>
      <c r="BN76" s="347">
        <f t="shared" si="94"/>
        <v>0</v>
      </c>
      <c r="BO76" s="343"/>
      <c r="BP76" s="343"/>
      <c r="BQ76" s="347">
        <f t="shared" si="95"/>
        <v>0</v>
      </c>
      <c r="BR76" s="343"/>
      <c r="BS76" s="343"/>
      <c r="BT76" s="347">
        <f t="shared" si="96"/>
        <v>0</v>
      </c>
      <c r="BU76" s="347">
        <f t="shared" si="97"/>
        <v>0</v>
      </c>
      <c r="BV76" s="17"/>
      <c r="BX76" s="15"/>
      <c r="BZ76" s="17"/>
      <c r="CB76" s="15"/>
      <c r="CC76" s="16">
        <f t="shared" si="66"/>
        <v>0</v>
      </c>
      <c r="CD76" s="16">
        <f t="shared" si="67"/>
        <v>0</v>
      </c>
      <c r="CE76" s="16">
        <f t="shared" si="68"/>
        <v>0</v>
      </c>
      <c r="CF76" s="16">
        <f t="shared" si="69"/>
        <v>0</v>
      </c>
      <c r="CG76" s="16">
        <f t="shared" si="70"/>
        <v>0</v>
      </c>
      <c r="CJ76" s="191">
        <f t="shared" si="71"/>
        <v>0</v>
      </c>
      <c r="CK76" s="191">
        <f t="shared" si="72"/>
        <v>0</v>
      </c>
      <c r="CL76" s="191">
        <f t="shared" si="73"/>
        <v>0</v>
      </c>
      <c r="CM76" s="191">
        <f t="shared" si="74"/>
        <v>0</v>
      </c>
      <c r="CN76" s="191" t="str">
        <f t="shared" si="75"/>
        <v/>
      </c>
      <c r="CO76" s="17"/>
      <c r="CQ76" s="15"/>
      <c r="CR76" s="16">
        <f>IF(N76="",,INDEX(Komp!$K$8:$K$10,N76,1))</f>
        <v>0</v>
      </c>
      <c r="CS76" s="16">
        <f>IF(O76="",,INDEX(Komp!$K$35:$K$40,O76,1))</f>
        <v>0</v>
      </c>
      <c r="CT76" s="16">
        <f>IF(O76="",,INDEX(Komp!$M$35:$M$40,O76,1))</f>
        <v>0</v>
      </c>
      <c r="CU76" s="16">
        <f>IF(P76="",,INDEX(Komp!$K$80:$K$81,P76,1))</f>
        <v>0</v>
      </c>
      <c r="CV76" s="16">
        <f>IF(Q76="",,INDEX(Komp!$K$108:$K$109,Q76,1))</f>
        <v>0</v>
      </c>
      <c r="CW76" s="191" t="str">
        <f t="shared" si="76"/>
        <v/>
      </c>
      <c r="CX76" s="17"/>
      <c r="CZ76" s="15"/>
      <c r="DA76" s="16" t="str">
        <f t="shared" si="77"/>
        <v/>
      </c>
      <c r="DB76" s="16">
        <f>IF(DA76="",,MATCH(DA76,Tab!$C$5:$C$22,0))</f>
        <v>0</v>
      </c>
      <c r="DC76" s="16">
        <f>IF(DB76=Tab!$D$22,1,0)</f>
        <v>0</v>
      </c>
      <c r="DD76" s="16">
        <f>IF(DB76=Tab!$D$21,1,0)</f>
        <v>0</v>
      </c>
      <c r="DE76" s="16">
        <f>IF(AND(DB76&gt;=Tab!$D$5,DB76&lt;=Tab!$D$20),1,0)</f>
        <v>0</v>
      </c>
      <c r="DF76" s="16">
        <f>IF(DE76=1,INDEX(Tab!$E$5:$E$20,DB76,1),)</f>
        <v>0</v>
      </c>
      <c r="DG76" s="17"/>
      <c r="DI76" s="15"/>
      <c r="DJ76" s="16" t="str">
        <f t="shared" si="78"/>
        <v/>
      </c>
      <c r="DL76" s="36" t="str">
        <f>IF(DD76=1,Projekt!$AH$129,"")</f>
        <v/>
      </c>
      <c r="DM76" s="36"/>
      <c r="DN76" s="36" t="str">
        <f>IF(DE76=1,INDEX(Projekt!$AB$98:$AB$113,DF76,1),"")</f>
        <v/>
      </c>
      <c r="DO76" s="36" t="str">
        <f>IF(DE76=1,INDEX(Projekt!$AH$98:$AH$113,DF76,1),"")</f>
        <v/>
      </c>
      <c r="DP76" s="36" t="str">
        <f t="shared" si="79"/>
        <v/>
      </c>
      <c r="DQ76" s="79"/>
      <c r="DR76" s="36"/>
      <c r="DS76" s="162"/>
      <c r="DT76" s="16" t="str">
        <f t="shared" si="80"/>
        <v/>
      </c>
      <c r="DU76" s="16" t="str">
        <f t="shared" si="98"/>
        <v/>
      </c>
      <c r="DV76" s="16" t="str">
        <f>IF(DE76=1,IF(DU76&lt;Tab!$M$77,1,IF(DU76&lt;Tab!$M$78,2,IF(DU76&lt;Tab!$M$79,3,IF(DU76&lt;Tab!$M$80,4,5)))),"")</f>
        <v/>
      </c>
      <c r="DW76" s="16" t="str">
        <f>IF(DE76=1,INDEX(Tab!$M$76:$M$81,DV76,1),"")</f>
        <v/>
      </c>
      <c r="DX76" s="16" t="str">
        <f>IF(DE76=1,INDEX(Tab!$M$76:$M$81,DV76+1,1),"")</f>
        <v/>
      </c>
      <c r="DY76" s="36" t="str">
        <f>IF(DE76=1,INDEX(Tab!$N$76:$AC$81,DV76,DF76),"")</f>
        <v/>
      </c>
      <c r="DZ76" s="36" t="str">
        <f>IF(DE76=1,INDEX(Tab!$N$76:$AC$81,DV76+1,DF76),"")</f>
        <v/>
      </c>
      <c r="EA76" s="36" t="str">
        <f t="shared" si="81"/>
        <v/>
      </c>
      <c r="EB76" s="36" t="str">
        <f t="shared" si="82"/>
        <v/>
      </c>
      <c r="EC76" s="79"/>
      <c r="ED76" s="36"/>
      <c r="EE76" s="15"/>
      <c r="EF76" s="16" t="str">
        <f t="shared" si="83"/>
        <v/>
      </c>
      <c r="EG76" s="16" t="str">
        <f t="shared" si="99"/>
        <v/>
      </c>
      <c r="EH76" s="16" t="str">
        <f>IF(DE76=1,IF(EG76&lt;Tab!$M$87,1,IF(EG76&lt;Tab!$M$88,2,IF(EG76&lt;Tab!$M$89,3,IF(EG76&lt;Tab!$M$90,4,5)))),"")</f>
        <v/>
      </c>
      <c r="EI76" s="16" t="str">
        <f>IF(DE76=1,INDEX(Tab!$M$86:$M$91,EH76,1),"")</f>
        <v/>
      </c>
      <c r="EJ76" s="16" t="str">
        <f>IF(DE76=1,INDEX(Tab!$M$86:$M$91,EH76+1,1),"")</f>
        <v/>
      </c>
      <c r="EK76" s="36" t="str">
        <f>IF(DE76=1,INDEX(Tab!$N$86:$AC$91,EH76,DF76),"")</f>
        <v/>
      </c>
      <c r="EL76" s="36" t="str">
        <f>IF(DE76=1,INDEX(Tab!$N$86:$AC$91,EH76+1,DF76),"")</f>
        <v/>
      </c>
      <c r="EM76" s="36">
        <f t="shared" si="84"/>
        <v>0</v>
      </c>
      <c r="EO76" s="74" t="b">
        <f t="shared" si="85"/>
        <v>0</v>
      </c>
      <c r="EP76" s="16">
        <f t="shared" si="86"/>
        <v>1</v>
      </c>
      <c r="EQ76" s="16">
        <f t="shared" si="87"/>
        <v>0</v>
      </c>
      <c r="ER76" s="16" t="str">
        <f t="shared" si="88"/>
        <v/>
      </c>
      <c r="ES76" s="17"/>
      <c r="EU76" s="15"/>
      <c r="EV76" s="191" t="str">
        <f t="shared" si="89"/>
        <v/>
      </c>
      <c r="EW76" s="191" t="str">
        <f t="shared" si="90"/>
        <v/>
      </c>
      <c r="EX76" s="17"/>
    </row>
    <row r="77" spans="2:154" s="16" customFormat="1" x14ac:dyDescent="0.2">
      <c r="B77" s="341"/>
      <c r="C77" s="541"/>
      <c r="D77" s="542"/>
      <c r="E77" s="25"/>
      <c r="F77" s="25"/>
      <c r="G77" s="25"/>
      <c r="H77" s="25"/>
      <c r="I77" s="25"/>
      <c r="J77" s="25"/>
      <c r="K77" s="25"/>
      <c r="L77" s="25"/>
      <c r="M77" s="339"/>
      <c r="N77" s="337"/>
      <c r="O77" s="25"/>
      <c r="P77" s="25"/>
      <c r="Q77" s="25"/>
      <c r="R77" s="27"/>
      <c r="S77" s="24"/>
      <c r="T77" s="24"/>
      <c r="U77" s="24"/>
      <c r="V77" s="24"/>
      <c r="W77" s="172" t="str">
        <f t="shared" si="50"/>
        <v/>
      </c>
      <c r="X77" s="46" t="str">
        <f t="shared" si="51"/>
        <v/>
      </c>
      <c r="Y77" s="28"/>
      <c r="Z77" s="27"/>
      <c r="AA77" s="25"/>
      <c r="AB77" s="25"/>
      <c r="AC77" s="184"/>
      <c r="AD77" s="44"/>
      <c r="AE77" s="176" t="str">
        <f t="shared" si="52"/>
        <v/>
      </c>
      <c r="AF77" s="44"/>
      <c r="AG77" s="46" t="str">
        <f t="shared" si="53"/>
        <v/>
      </c>
      <c r="AH77" s="28"/>
      <c r="AI77" s="27"/>
      <c r="AJ77" s="25"/>
      <c r="AK77" s="25"/>
      <c r="AL77" s="25"/>
      <c r="AM77" s="44"/>
      <c r="AN77" s="40"/>
      <c r="AO77" s="44"/>
      <c r="AP77" s="71" t="str">
        <f t="shared" si="54"/>
        <v/>
      </c>
      <c r="AQ77" s="44"/>
      <c r="AR77" s="46" t="str">
        <f t="shared" si="55"/>
        <v/>
      </c>
      <c r="AS77" s="156"/>
      <c r="AT77" s="80"/>
      <c r="AU77" s="46" t="str">
        <f t="shared" si="56"/>
        <v/>
      </c>
      <c r="AV77" s="80"/>
      <c r="AW77" s="46" t="str">
        <f t="shared" si="57"/>
        <v/>
      </c>
      <c r="AX77" s="28"/>
      <c r="AY77" s="27"/>
      <c r="AZ77" s="46">
        <f t="shared" si="58"/>
        <v>0</v>
      </c>
      <c r="BA77" s="46">
        <f t="shared" si="59"/>
        <v>0</v>
      </c>
      <c r="BB77" s="46">
        <f t="shared" si="60"/>
        <v>0</v>
      </c>
      <c r="BC77" s="46">
        <f t="shared" si="61"/>
        <v>0</v>
      </c>
      <c r="BD77" s="46">
        <f t="shared" si="62"/>
        <v>0</v>
      </c>
      <c r="BE77" s="46">
        <f t="shared" si="63"/>
        <v>0</v>
      </c>
      <c r="BF77" s="46">
        <f t="shared" si="64"/>
        <v>0</v>
      </c>
      <c r="BG77" s="46" t="str">
        <f t="shared" si="65"/>
        <v/>
      </c>
      <c r="BH77" s="17"/>
      <c r="BJ77" s="15"/>
      <c r="BK77" s="347">
        <f t="shared" si="91"/>
        <v>0</v>
      </c>
      <c r="BL77" s="347">
        <f t="shared" si="92"/>
        <v>0</v>
      </c>
      <c r="BM77" s="347">
        <f t="shared" si="93"/>
        <v>0</v>
      </c>
      <c r="BN77" s="347">
        <f t="shared" si="94"/>
        <v>0</v>
      </c>
      <c r="BO77" s="343"/>
      <c r="BP77" s="343"/>
      <c r="BQ77" s="347">
        <f t="shared" si="95"/>
        <v>0</v>
      </c>
      <c r="BR77" s="343"/>
      <c r="BS77" s="343"/>
      <c r="BT77" s="347">
        <f t="shared" si="96"/>
        <v>0</v>
      </c>
      <c r="BU77" s="347">
        <f t="shared" si="97"/>
        <v>0</v>
      </c>
      <c r="BV77" s="17"/>
      <c r="BX77" s="15"/>
      <c r="BZ77" s="17"/>
      <c r="CB77" s="15"/>
      <c r="CC77" s="16">
        <f t="shared" si="66"/>
        <v>0</v>
      </c>
      <c r="CD77" s="16">
        <f t="shared" si="67"/>
        <v>0</v>
      </c>
      <c r="CE77" s="16">
        <f t="shared" si="68"/>
        <v>0</v>
      </c>
      <c r="CF77" s="16">
        <f t="shared" si="69"/>
        <v>0</v>
      </c>
      <c r="CG77" s="16">
        <f t="shared" si="70"/>
        <v>0</v>
      </c>
      <c r="CJ77" s="191">
        <f t="shared" si="71"/>
        <v>0</v>
      </c>
      <c r="CK77" s="191">
        <f t="shared" si="72"/>
        <v>0</v>
      </c>
      <c r="CL77" s="191">
        <f t="shared" si="73"/>
        <v>0</v>
      </c>
      <c r="CM77" s="191">
        <f t="shared" si="74"/>
        <v>0</v>
      </c>
      <c r="CN77" s="191" t="str">
        <f t="shared" si="75"/>
        <v/>
      </c>
      <c r="CO77" s="17"/>
      <c r="CQ77" s="15"/>
      <c r="CR77" s="16">
        <f>IF(N77="",,INDEX(Komp!$K$8:$K$10,N77,1))</f>
        <v>0</v>
      </c>
      <c r="CS77" s="16">
        <f>IF(O77="",,INDEX(Komp!$K$35:$K$40,O77,1))</f>
        <v>0</v>
      </c>
      <c r="CT77" s="16">
        <f>IF(O77="",,INDEX(Komp!$M$35:$M$40,O77,1))</f>
        <v>0</v>
      </c>
      <c r="CU77" s="16">
        <f>IF(P77="",,INDEX(Komp!$K$80:$K$81,P77,1))</f>
        <v>0</v>
      </c>
      <c r="CV77" s="16">
        <f>IF(Q77="",,INDEX(Komp!$K$108:$K$109,Q77,1))</f>
        <v>0</v>
      </c>
      <c r="CW77" s="191" t="str">
        <f t="shared" si="76"/>
        <v/>
      </c>
      <c r="CX77" s="17"/>
      <c r="CZ77" s="15"/>
      <c r="DA77" s="16" t="str">
        <f t="shared" si="77"/>
        <v/>
      </c>
      <c r="DB77" s="16">
        <f>IF(DA77="",,MATCH(DA77,Tab!$C$5:$C$22,0))</f>
        <v>0</v>
      </c>
      <c r="DC77" s="16">
        <f>IF(DB77=Tab!$D$22,1,0)</f>
        <v>0</v>
      </c>
      <c r="DD77" s="16">
        <f>IF(DB77=Tab!$D$21,1,0)</f>
        <v>0</v>
      </c>
      <c r="DE77" s="16">
        <f>IF(AND(DB77&gt;=Tab!$D$5,DB77&lt;=Tab!$D$20),1,0)</f>
        <v>0</v>
      </c>
      <c r="DF77" s="16">
        <f>IF(DE77=1,INDEX(Tab!$E$5:$E$20,DB77,1),)</f>
        <v>0</v>
      </c>
      <c r="DG77" s="17"/>
      <c r="DI77" s="15"/>
      <c r="DJ77" s="16" t="str">
        <f t="shared" si="78"/>
        <v/>
      </c>
      <c r="DL77" s="36" t="str">
        <f>IF(DD77=1,Projekt!$AH$129,"")</f>
        <v/>
      </c>
      <c r="DM77" s="36"/>
      <c r="DN77" s="36" t="str">
        <f>IF(DE77=1,INDEX(Projekt!$AB$98:$AB$113,DF77,1),"")</f>
        <v/>
      </c>
      <c r="DO77" s="36" t="str">
        <f>IF(DE77=1,INDEX(Projekt!$AH$98:$AH$113,DF77,1),"")</f>
        <v/>
      </c>
      <c r="DP77" s="36" t="str">
        <f t="shared" si="79"/>
        <v/>
      </c>
      <c r="DQ77" s="79"/>
      <c r="DR77" s="36"/>
      <c r="DS77" s="162"/>
      <c r="DT77" s="16" t="str">
        <f t="shared" si="80"/>
        <v/>
      </c>
      <c r="DU77" s="16" t="str">
        <f t="shared" si="98"/>
        <v/>
      </c>
      <c r="DV77" s="16" t="str">
        <f>IF(DE77=1,IF(DU77&lt;Tab!$M$77,1,IF(DU77&lt;Tab!$M$78,2,IF(DU77&lt;Tab!$M$79,3,IF(DU77&lt;Tab!$M$80,4,5)))),"")</f>
        <v/>
      </c>
      <c r="DW77" s="16" t="str">
        <f>IF(DE77=1,INDEX(Tab!$M$76:$M$81,DV77,1),"")</f>
        <v/>
      </c>
      <c r="DX77" s="16" t="str">
        <f>IF(DE77=1,INDEX(Tab!$M$76:$M$81,DV77+1,1),"")</f>
        <v/>
      </c>
      <c r="DY77" s="36" t="str">
        <f>IF(DE77=1,INDEX(Tab!$N$76:$AC$81,DV77,DF77),"")</f>
        <v/>
      </c>
      <c r="DZ77" s="36" t="str">
        <f>IF(DE77=1,INDEX(Tab!$N$76:$AC$81,DV77+1,DF77),"")</f>
        <v/>
      </c>
      <c r="EA77" s="36" t="str">
        <f t="shared" si="81"/>
        <v/>
      </c>
      <c r="EB77" s="36" t="str">
        <f t="shared" si="82"/>
        <v/>
      </c>
      <c r="EC77" s="79"/>
      <c r="ED77" s="36"/>
      <c r="EE77" s="15"/>
      <c r="EF77" s="16" t="str">
        <f t="shared" si="83"/>
        <v/>
      </c>
      <c r="EG77" s="16" t="str">
        <f t="shared" si="99"/>
        <v/>
      </c>
      <c r="EH77" s="16" t="str">
        <f>IF(DE77=1,IF(EG77&lt;Tab!$M$87,1,IF(EG77&lt;Tab!$M$88,2,IF(EG77&lt;Tab!$M$89,3,IF(EG77&lt;Tab!$M$90,4,5)))),"")</f>
        <v/>
      </c>
      <c r="EI77" s="16" t="str">
        <f>IF(DE77=1,INDEX(Tab!$M$86:$M$91,EH77,1),"")</f>
        <v/>
      </c>
      <c r="EJ77" s="16" t="str">
        <f>IF(DE77=1,INDEX(Tab!$M$86:$M$91,EH77+1,1),"")</f>
        <v/>
      </c>
      <c r="EK77" s="36" t="str">
        <f>IF(DE77=1,INDEX(Tab!$N$86:$AC$91,EH77,DF77),"")</f>
        <v/>
      </c>
      <c r="EL77" s="36" t="str">
        <f>IF(DE77=1,INDEX(Tab!$N$86:$AC$91,EH77+1,DF77),"")</f>
        <v/>
      </c>
      <c r="EM77" s="36">
        <f t="shared" si="84"/>
        <v>0</v>
      </c>
      <c r="EO77" s="74" t="b">
        <f t="shared" si="85"/>
        <v>0</v>
      </c>
      <c r="EP77" s="16">
        <f t="shared" si="86"/>
        <v>1</v>
      </c>
      <c r="EQ77" s="16">
        <f t="shared" si="87"/>
        <v>0</v>
      </c>
      <c r="ER77" s="16" t="str">
        <f t="shared" si="88"/>
        <v/>
      </c>
      <c r="ES77" s="17"/>
      <c r="EU77" s="15"/>
      <c r="EV77" s="191" t="str">
        <f t="shared" si="89"/>
        <v/>
      </c>
      <c r="EW77" s="191" t="str">
        <f t="shared" si="90"/>
        <v/>
      </c>
      <c r="EX77" s="17"/>
    </row>
    <row r="78" spans="2:154" s="16" customFormat="1" x14ac:dyDescent="0.2">
      <c r="B78" s="341"/>
      <c r="C78" s="541"/>
      <c r="D78" s="542"/>
      <c r="E78" s="25"/>
      <c r="F78" s="25"/>
      <c r="G78" s="25"/>
      <c r="H78" s="25"/>
      <c r="I78" s="25"/>
      <c r="J78" s="25"/>
      <c r="K78" s="25"/>
      <c r="L78" s="25"/>
      <c r="M78" s="339"/>
      <c r="N78" s="337"/>
      <c r="O78" s="25"/>
      <c r="P78" s="25"/>
      <c r="Q78" s="25"/>
      <c r="R78" s="27"/>
      <c r="S78" s="24"/>
      <c r="T78" s="24"/>
      <c r="U78" s="24"/>
      <c r="V78" s="24"/>
      <c r="W78" s="172" t="str">
        <f t="shared" si="50"/>
        <v/>
      </c>
      <c r="X78" s="46" t="str">
        <f t="shared" si="51"/>
        <v/>
      </c>
      <c r="Y78" s="28"/>
      <c r="Z78" s="27"/>
      <c r="AA78" s="25"/>
      <c r="AB78" s="25"/>
      <c r="AC78" s="184"/>
      <c r="AD78" s="44"/>
      <c r="AE78" s="176" t="str">
        <f t="shared" si="52"/>
        <v/>
      </c>
      <c r="AF78" s="44"/>
      <c r="AG78" s="46" t="str">
        <f t="shared" si="53"/>
        <v/>
      </c>
      <c r="AH78" s="28"/>
      <c r="AI78" s="27"/>
      <c r="AJ78" s="25"/>
      <c r="AK78" s="25"/>
      <c r="AL78" s="25"/>
      <c r="AM78" s="44"/>
      <c r="AN78" s="40"/>
      <c r="AO78" s="44"/>
      <c r="AP78" s="71" t="str">
        <f t="shared" si="54"/>
        <v/>
      </c>
      <c r="AQ78" s="44"/>
      <c r="AR78" s="46" t="str">
        <f t="shared" si="55"/>
        <v/>
      </c>
      <c r="AS78" s="156"/>
      <c r="AT78" s="80"/>
      <c r="AU78" s="46" t="str">
        <f t="shared" si="56"/>
        <v/>
      </c>
      <c r="AV78" s="80"/>
      <c r="AW78" s="46" t="str">
        <f t="shared" si="57"/>
        <v/>
      </c>
      <c r="AX78" s="28"/>
      <c r="AY78" s="27"/>
      <c r="AZ78" s="46">
        <f t="shared" si="58"/>
        <v>0</v>
      </c>
      <c r="BA78" s="46">
        <f t="shared" si="59"/>
        <v>0</v>
      </c>
      <c r="BB78" s="46">
        <f t="shared" si="60"/>
        <v>0</v>
      </c>
      <c r="BC78" s="46">
        <f t="shared" si="61"/>
        <v>0</v>
      </c>
      <c r="BD78" s="46">
        <f t="shared" si="62"/>
        <v>0</v>
      </c>
      <c r="BE78" s="46">
        <f t="shared" si="63"/>
        <v>0</v>
      </c>
      <c r="BF78" s="46">
        <f t="shared" si="64"/>
        <v>0</v>
      </c>
      <c r="BG78" s="46" t="str">
        <f t="shared" si="65"/>
        <v/>
      </c>
      <c r="BH78" s="17"/>
      <c r="BJ78" s="15"/>
      <c r="BK78" s="347">
        <f t="shared" si="91"/>
        <v>0</v>
      </c>
      <c r="BL78" s="347">
        <f t="shared" si="92"/>
        <v>0</v>
      </c>
      <c r="BM78" s="347">
        <f t="shared" si="93"/>
        <v>0</v>
      </c>
      <c r="BN78" s="347">
        <f t="shared" si="94"/>
        <v>0</v>
      </c>
      <c r="BO78" s="343"/>
      <c r="BP78" s="343"/>
      <c r="BQ78" s="347">
        <f t="shared" si="95"/>
        <v>0</v>
      </c>
      <c r="BR78" s="343"/>
      <c r="BS78" s="343"/>
      <c r="BT78" s="347">
        <f t="shared" si="96"/>
        <v>0</v>
      </c>
      <c r="BU78" s="347">
        <f t="shared" si="97"/>
        <v>0</v>
      </c>
      <c r="BV78" s="17"/>
      <c r="BX78" s="15"/>
      <c r="BZ78" s="17"/>
      <c r="CB78" s="15"/>
      <c r="CC78" s="16">
        <f t="shared" si="66"/>
        <v>0</v>
      </c>
      <c r="CD78" s="16">
        <f t="shared" si="67"/>
        <v>0</v>
      </c>
      <c r="CE78" s="16">
        <f t="shared" si="68"/>
        <v>0</v>
      </c>
      <c r="CF78" s="16">
        <f t="shared" si="69"/>
        <v>0</v>
      </c>
      <c r="CG78" s="16">
        <f t="shared" si="70"/>
        <v>0</v>
      </c>
      <c r="CJ78" s="191">
        <f t="shared" si="71"/>
        <v>0</v>
      </c>
      <c r="CK78" s="191">
        <f t="shared" si="72"/>
        <v>0</v>
      </c>
      <c r="CL78" s="191">
        <f t="shared" si="73"/>
        <v>0</v>
      </c>
      <c r="CM78" s="191">
        <f t="shared" si="74"/>
        <v>0</v>
      </c>
      <c r="CN78" s="191" t="str">
        <f t="shared" si="75"/>
        <v/>
      </c>
      <c r="CO78" s="17"/>
      <c r="CQ78" s="15"/>
      <c r="CR78" s="16">
        <f>IF(N78="",,INDEX(Komp!$K$8:$K$10,N78,1))</f>
        <v>0</v>
      </c>
      <c r="CS78" s="16">
        <f>IF(O78="",,INDEX(Komp!$K$35:$K$40,O78,1))</f>
        <v>0</v>
      </c>
      <c r="CT78" s="16">
        <f>IF(O78="",,INDEX(Komp!$M$35:$M$40,O78,1))</f>
        <v>0</v>
      </c>
      <c r="CU78" s="16">
        <f>IF(P78="",,INDEX(Komp!$K$80:$K$81,P78,1))</f>
        <v>0</v>
      </c>
      <c r="CV78" s="16">
        <f>IF(Q78="",,INDEX(Komp!$K$108:$K$109,Q78,1))</f>
        <v>0</v>
      </c>
      <c r="CW78" s="191" t="str">
        <f t="shared" si="76"/>
        <v/>
      </c>
      <c r="CX78" s="17"/>
      <c r="CZ78" s="15"/>
      <c r="DA78" s="16" t="str">
        <f t="shared" si="77"/>
        <v/>
      </c>
      <c r="DB78" s="16">
        <f>IF(DA78="",,MATCH(DA78,Tab!$C$5:$C$22,0))</f>
        <v>0</v>
      </c>
      <c r="DC78" s="16">
        <f>IF(DB78=Tab!$D$22,1,0)</f>
        <v>0</v>
      </c>
      <c r="DD78" s="16">
        <f>IF(DB78=Tab!$D$21,1,0)</f>
        <v>0</v>
      </c>
      <c r="DE78" s="16">
        <f>IF(AND(DB78&gt;=Tab!$D$5,DB78&lt;=Tab!$D$20),1,0)</f>
        <v>0</v>
      </c>
      <c r="DF78" s="16">
        <f>IF(DE78=1,INDEX(Tab!$E$5:$E$20,DB78,1),)</f>
        <v>0</v>
      </c>
      <c r="DG78" s="17"/>
      <c r="DI78" s="15"/>
      <c r="DJ78" s="16" t="str">
        <f t="shared" si="78"/>
        <v/>
      </c>
      <c r="DL78" s="36" t="str">
        <f>IF(DD78=1,Projekt!$AH$129,"")</f>
        <v/>
      </c>
      <c r="DM78" s="36"/>
      <c r="DN78" s="36" t="str">
        <f>IF(DE78=1,INDEX(Projekt!$AB$98:$AB$113,DF78,1),"")</f>
        <v/>
      </c>
      <c r="DO78" s="36" t="str">
        <f>IF(DE78=1,INDEX(Projekt!$AH$98:$AH$113,DF78,1),"")</f>
        <v/>
      </c>
      <c r="DP78" s="36" t="str">
        <f t="shared" si="79"/>
        <v/>
      </c>
      <c r="DQ78" s="79"/>
      <c r="DR78" s="36"/>
      <c r="DS78" s="162"/>
      <c r="DT78" s="16" t="str">
        <f t="shared" si="80"/>
        <v/>
      </c>
      <c r="DU78" s="16" t="str">
        <f t="shared" si="98"/>
        <v/>
      </c>
      <c r="DV78" s="16" t="str">
        <f>IF(DE78=1,IF(DU78&lt;Tab!$M$77,1,IF(DU78&lt;Tab!$M$78,2,IF(DU78&lt;Tab!$M$79,3,IF(DU78&lt;Tab!$M$80,4,5)))),"")</f>
        <v/>
      </c>
      <c r="DW78" s="16" t="str">
        <f>IF(DE78=1,INDEX(Tab!$M$76:$M$81,DV78,1),"")</f>
        <v/>
      </c>
      <c r="DX78" s="16" t="str">
        <f>IF(DE78=1,INDEX(Tab!$M$76:$M$81,DV78+1,1),"")</f>
        <v/>
      </c>
      <c r="DY78" s="36" t="str">
        <f>IF(DE78=1,INDEX(Tab!$N$76:$AC$81,DV78,DF78),"")</f>
        <v/>
      </c>
      <c r="DZ78" s="36" t="str">
        <f>IF(DE78=1,INDEX(Tab!$N$76:$AC$81,DV78+1,DF78),"")</f>
        <v/>
      </c>
      <c r="EA78" s="36" t="str">
        <f t="shared" si="81"/>
        <v/>
      </c>
      <c r="EB78" s="36" t="str">
        <f t="shared" si="82"/>
        <v/>
      </c>
      <c r="EC78" s="79"/>
      <c r="ED78" s="36"/>
      <c r="EE78" s="15"/>
      <c r="EF78" s="16" t="str">
        <f t="shared" si="83"/>
        <v/>
      </c>
      <c r="EG78" s="16" t="str">
        <f t="shared" si="99"/>
        <v/>
      </c>
      <c r="EH78" s="16" t="str">
        <f>IF(DE78=1,IF(EG78&lt;Tab!$M$87,1,IF(EG78&lt;Tab!$M$88,2,IF(EG78&lt;Tab!$M$89,3,IF(EG78&lt;Tab!$M$90,4,5)))),"")</f>
        <v/>
      </c>
      <c r="EI78" s="16" t="str">
        <f>IF(DE78=1,INDEX(Tab!$M$86:$M$91,EH78,1),"")</f>
        <v/>
      </c>
      <c r="EJ78" s="16" t="str">
        <f>IF(DE78=1,INDEX(Tab!$M$86:$M$91,EH78+1,1),"")</f>
        <v/>
      </c>
      <c r="EK78" s="36" t="str">
        <f>IF(DE78=1,INDEX(Tab!$N$86:$AC$91,EH78,DF78),"")</f>
        <v/>
      </c>
      <c r="EL78" s="36" t="str">
        <f>IF(DE78=1,INDEX(Tab!$N$86:$AC$91,EH78+1,DF78),"")</f>
        <v/>
      </c>
      <c r="EM78" s="36">
        <f t="shared" si="84"/>
        <v>0</v>
      </c>
      <c r="EO78" s="74" t="b">
        <f t="shared" si="85"/>
        <v>0</v>
      </c>
      <c r="EP78" s="16">
        <f t="shared" si="86"/>
        <v>1</v>
      </c>
      <c r="EQ78" s="16">
        <f t="shared" si="87"/>
        <v>0</v>
      </c>
      <c r="ER78" s="16" t="str">
        <f t="shared" si="88"/>
        <v/>
      </c>
      <c r="ES78" s="17"/>
      <c r="EU78" s="15"/>
      <c r="EV78" s="191" t="str">
        <f t="shared" si="89"/>
        <v/>
      </c>
      <c r="EW78" s="191" t="str">
        <f t="shared" si="90"/>
        <v/>
      </c>
      <c r="EX78" s="17"/>
    </row>
    <row r="79" spans="2:154" s="16" customFormat="1" x14ac:dyDescent="0.2">
      <c r="B79" s="341"/>
      <c r="C79" s="541"/>
      <c r="D79" s="542"/>
      <c r="E79" s="25"/>
      <c r="F79" s="25"/>
      <c r="G79" s="25"/>
      <c r="H79" s="25"/>
      <c r="I79" s="25"/>
      <c r="J79" s="25"/>
      <c r="K79" s="25"/>
      <c r="L79" s="25"/>
      <c r="M79" s="339"/>
      <c r="N79" s="337"/>
      <c r="O79" s="25"/>
      <c r="P79" s="25"/>
      <c r="Q79" s="25"/>
      <c r="R79" s="27"/>
      <c r="S79" s="24"/>
      <c r="T79" s="24"/>
      <c r="U79" s="24"/>
      <c r="V79" s="24"/>
      <c r="W79" s="172" t="str">
        <f t="shared" si="50"/>
        <v/>
      </c>
      <c r="X79" s="46" t="str">
        <f t="shared" si="51"/>
        <v/>
      </c>
      <c r="Y79" s="28"/>
      <c r="Z79" s="27"/>
      <c r="AA79" s="25"/>
      <c r="AB79" s="25"/>
      <c r="AC79" s="184"/>
      <c r="AD79" s="44"/>
      <c r="AE79" s="176" t="str">
        <f t="shared" si="52"/>
        <v/>
      </c>
      <c r="AF79" s="44"/>
      <c r="AG79" s="46" t="str">
        <f t="shared" si="53"/>
        <v/>
      </c>
      <c r="AH79" s="28"/>
      <c r="AI79" s="27"/>
      <c r="AJ79" s="25"/>
      <c r="AK79" s="25"/>
      <c r="AL79" s="25"/>
      <c r="AM79" s="44"/>
      <c r="AN79" s="40"/>
      <c r="AO79" s="44"/>
      <c r="AP79" s="71" t="str">
        <f t="shared" si="54"/>
        <v/>
      </c>
      <c r="AQ79" s="44"/>
      <c r="AR79" s="46" t="str">
        <f t="shared" si="55"/>
        <v/>
      </c>
      <c r="AS79" s="156"/>
      <c r="AT79" s="80"/>
      <c r="AU79" s="46" t="str">
        <f t="shared" si="56"/>
        <v/>
      </c>
      <c r="AV79" s="80"/>
      <c r="AW79" s="46" t="str">
        <f t="shared" si="57"/>
        <v/>
      </c>
      <c r="AX79" s="28"/>
      <c r="AY79" s="27"/>
      <c r="AZ79" s="46">
        <f t="shared" si="58"/>
        <v>0</v>
      </c>
      <c r="BA79" s="46">
        <f t="shared" si="59"/>
        <v>0</v>
      </c>
      <c r="BB79" s="46">
        <f t="shared" si="60"/>
        <v>0</v>
      </c>
      <c r="BC79" s="46">
        <f t="shared" si="61"/>
        <v>0</v>
      </c>
      <c r="BD79" s="46">
        <f t="shared" si="62"/>
        <v>0</v>
      </c>
      <c r="BE79" s="46">
        <f t="shared" si="63"/>
        <v>0</v>
      </c>
      <c r="BF79" s="46">
        <f t="shared" si="64"/>
        <v>0</v>
      </c>
      <c r="BG79" s="46" t="str">
        <f t="shared" si="65"/>
        <v/>
      </c>
      <c r="BH79" s="17"/>
      <c r="BJ79" s="15"/>
      <c r="BK79" s="347">
        <f t="shared" si="91"/>
        <v>0</v>
      </c>
      <c r="BL79" s="347">
        <f t="shared" si="92"/>
        <v>0</v>
      </c>
      <c r="BM79" s="347">
        <f t="shared" si="93"/>
        <v>0</v>
      </c>
      <c r="BN79" s="347">
        <f t="shared" si="94"/>
        <v>0</v>
      </c>
      <c r="BO79" s="343"/>
      <c r="BP79" s="343"/>
      <c r="BQ79" s="347">
        <f t="shared" si="95"/>
        <v>0</v>
      </c>
      <c r="BR79" s="343"/>
      <c r="BS79" s="343"/>
      <c r="BT79" s="347">
        <f t="shared" si="96"/>
        <v>0</v>
      </c>
      <c r="BU79" s="347">
        <f t="shared" si="97"/>
        <v>0</v>
      </c>
      <c r="BV79" s="17"/>
      <c r="BX79" s="15"/>
      <c r="BZ79" s="17"/>
      <c r="CB79" s="15"/>
      <c r="CC79" s="16">
        <f t="shared" si="66"/>
        <v>0</v>
      </c>
      <c r="CD79" s="16">
        <f t="shared" si="67"/>
        <v>0</v>
      </c>
      <c r="CE79" s="16">
        <f t="shared" si="68"/>
        <v>0</v>
      </c>
      <c r="CF79" s="16">
        <f t="shared" si="69"/>
        <v>0</v>
      </c>
      <c r="CG79" s="16">
        <f t="shared" si="70"/>
        <v>0</v>
      </c>
      <c r="CJ79" s="191">
        <f t="shared" si="71"/>
        <v>0</v>
      </c>
      <c r="CK79" s="191">
        <f t="shared" si="72"/>
        <v>0</v>
      </c>
      <c r="CL79" s="191">
        <f t="shared" si="73"/>
        <v>0</v>
      </c>
      <c r="CM79" s="191">
        <f t="shared" si="74"/>
        <v>0</v>
      </c>
      <c r="CN79" s="191" t="str">
        <f t="shared" si="75"/>
        <v/>
      </c>
      <c r="CO79" s="17"/>
      <c r="CQ79" s="15"/>
      <c r="CR79" s="16">
        <f>IF(N79="",,INDEX(Komp!$K$8:$K$10,N79,1))</f>
        <v>0</v>
      </c>
      <c r="CS79" s="16">
        <f>IF(O79="",,INDEX(Komp!$K$35:$K$40,O79,1))</f>
        <v>0</v>
      </c>
      <c r="CT79" s="16">
        <f>IF(O79="",,INDEX(Komp!$M$35:$M$40,O79,1))</f>
        <v>0</v>
      </c>
      <c r="CU79" s="16">
        <f>IF(P79="",,INDEX(Komp!$K$80:$K$81,P79,1))</f>
        <v>0</v>
      </c>
      <c r="CV79" s="16">
        <f>IF(Q79="",,INDEX(Komp!$K$108:$K$109,Q79,1))</f>
        <v>0</v>
      </c>
      <c r="CW79" s="191" t="str">
        <f t="shared" si="76"/>
        <v/>
      </c>
      <c r="CX79" s="17"/>
      <c r="CZ79" s="15"/>
      <c r="DA79" s="16" t="str">
        <f t="shared" si="77"/>
        <v/>
      </c>
      <c r="DB79" s="16">
        <f>IF(DA79="",,MATCH(DA79,Tab!$C$5:$C$22,0))</f>
        <v>0</v>
      </c>
      <c r="DC79" s="16">
        <f>IF(DB79=Tab!$D$22,1,0)</f>
        <v>0</v>
      </c>
      <c r="DD79" s="16">
        <f>IF(DB79=Tab!$D$21,1,0)</f>
        <v>0</v>
      </c>
      <c r="DE79" s="16">
        <f>IF(AND(DB79&gt;=Tab!$D$5,DB79&lt;=Tab!$D$20),1,0)</f>
        <v>0</v>
      </c>
      <c r="DF79" s="16">
        <f>IF(DE79=1,INDEX(Tab!$E$5:$E$20,DB79,1),)</f>
        <v>0</v>
      </c>
      <c r="DG79" s="17"/>
      <c r="DI79" s="15"/>
      <c r="DJ79" s="16" t="str">
        <f t="shared" si="78"/>
        <v/>
      </c>
      <c r="DL79" s="36" t="str">
        <f>IF(DD79=1,Projekt!$AH$129,"")</f>
        <v/>
      </c>
      <c r="DM79" s="36"/>
      <c r="DN79" s="36" t="str">
        <f>IF(DE79=1,INDEX(Projekt!$AB$98:$AB$113,DF79,1),"")</f>
        <v/>
      </c>
      <c r="DO79" s="36" t="str">
        <f>IF(DE79=1,INDEX(Projekt!$AH$98:$AH$113,DF79,1),"")</f>
        <v/>
      </c>
      <c r="DP79" s="36" t="str">
        <f t="shared" si="79"/>
        <v/>
      </c>
      <c r="DQ79" s="79"/>
      <c r="DR79" s="36"/>
      <c r="DS79" s="162"/>
      <c r="DT79" s="16" t="str">
        <f t="shared" si="80"/>
        <v/>
      </c>
      <c r="DU79" s="16" t="str">
        <f t="shared" si="98"/>
        <v/>
      </c>
      <c r="DV79" s="16" t="str">
        <f>IF(DE79=1,IF(DU79&lt;Tab!$M$77,1,IF(DU79&lt;Tab!$M$78,2,IF(DU79&lt;Tab!$M$79,3,IF(DU79&lt;Tab!$M$80,4,5)))),"")</f>
        <v/>
      </c>
      <c r="DW79" s="16" t="str">
        <f>IF(DE79=1,INDEX(Tab!$M$76:$M$81,DV79,1),"")</f>
        <v/>
      </c>
      <c r="DX79" s="16" t="str">
        <f>IF(DE79=1,INDEX(Tab!$M$76:$M$81,DV79+1,1),"")</f>
        <v/>
      </c>
      <c r="DY79" s="36" t="str">
        <f>IF(DE79=1,INDEX(Tab!$N$76:$AC$81,DV79,DF79),"")</f>
        <v/>
      </c>
      <c r="DZ79" s="36" t="str">
        <f>IF(DE79=1,INDEX(Tab!$N$76:$AC$81,DV79+1,DF79),"")</f>
        <v/>
      </c>
      <c r="EA79" s="36" t="str">
        <f t="shared" si="81"/>
        <v/>
      </c>
      <c r="EB79" s="36" t="str">
        <f t="shared" si="82"/>
        <v/>
      </c>
      <c r="EC79" s="79"/>
      <c r="ED79" s="36"/>
      <c r="EE79" s="15"/>
      <c r="EF79" s="16" t="str">
        <f t="shared" si="83"/>
        <v/>
      </c>
      <c r="EG79" s="16" t="str">
        <f t="shared" si="99"/>
        <v/>
      </c>
      <c r="EH79" s="16" t="str">
        <f>IF(DE79=1,IF(EG79&lt;Tab!$M$87,1,IF(EG79&lt;Tab!$M$88,2,IF(EG79&lt;Tab!$M$89,3,IF(EG79&lt;Tab!$M$90,4,5)))),"")</f>
        <v/>
      </c>
      <c r="EI79" s="16" t="str">
        <f>IF(DE79=1,INDEX(Tab!$M$86:$M$91,EH79,1),"")</f>
        <v/>
      </c>
      <c r="EJ79" s="16" t="str">
        <f>IF(DE79=1,INDEX(Tab!$M$86:$M$91,EH79+1,1),"")</f>
        <v/>
      </c>
      <c r="EK79" s="36" t="str">
        <f>IF(DE79=1,INDEX(Tab!$N$86:$AC$91,EH79,DF79),"")</f>
        <v/>
      </c>
      <c r="EL79" s="36" t="str">
        <f>IF(DE79=1,INDEX(Tab!$N$86:$AC$91,EH79+1,DF79),"")</f>
        <v/>
      </c>
      <c r="EM79" s="36">
        <f t="shared" si="84"/>
        <v>0</v>
      </c>
      <c r="EO79" s="74" t="b">
        <f t="shared" si="85"/>
        <v>0</v>
      </c>
      <c r="EP79" s="16">
        <f t="shared" si="86"/>
        <v>1</v>
      </c>
      <c r="EQ79" s="16">
        <f t="shared" si="87"/>
        <v>0</v>
      </c>
      <c r="ER79" s="16" t="str">
        <f t="shared" si="88"/>
        <v/>
      </c>
      <c r="ES79" s="17"/>
      <c r="EU79" s="15"/>
      <c r="EV79" s="191" t="str">
        <f t="shared" si="89"/>
        <v/>
      </c>
      <c r="EW79" s="191" t="str">
        <f t="shared" si="90"/>
        <v/>
      </c>
      <c r="EX79" s="17"/>
    </row>
    <row r="80" spans="2:154" s="16" customFormat="1" x14ac:dyDescent="0.2">
      <c r="B80" s="341"/>
      <c r="C80" s="541"/>
      <c r="D80" s="542"/>
      <c r="E80" s="25"/>
      <c r="F80" s="25"/>
      <c r="G80" s="25"/>
      <c r="H80" s="25"/>
      <c r="I80" s="25"/>
      <c r="J80" s="25"/>
      <c r="K80" s="25"/>
      <c r="L80" s="25"/>
      <c r="M80" s="339"/>
      <c r="N80" s="337"/>
      <c r="O80" s="25"/>
      <c r="P80" s="25"/>
      <c r="Q80" s="25"/>
      <c r="R80" s="27"/>
      <c r="S80" s="24"/>
      <c r="T80" s="24"/>
      <c r="U80" s="24"/>
      <c r="V80" s="24"/>
      <c r="W80" s="172" t="str">
        <f t="shared" si="50"/>
        <v/>
      </c>
      <c r="X80" s="46" t="str">
        <f t="shared" si="51"/>
        <v/>
      </c>
      <c r="Y80" s="28"/>
      <c r="Z80" s="27"/>
      <c r="AA80" s="25"/>
      <c r="AB80" s="25"/>
      <c r="AC80" s="184"/>
      <c r="AD80" s="44"/>
      <c r="AE80" s="176" t="str">
        <f t="shared" si="52"/>
        <v/>
      </c>
      <c r="AF80" s="44"/>
      <c r="AG80" s="46" t="str">
        <f t="shared" si="53"/>
        <v/>
      </c>
      <c r="AH80" s="28"/>
      <c r="AI80" s="27"/>
      <c r="AJ80" s="25"/>
      <c r="AK80" s="25"/>
      <c r="AL80" s="25"/>
      <c r="AM80" s="44"/>
      <c r="AN80" s="40"/>
      <c r="AO80" s="44"/>
      <c r="AP80" s="71" t="str">
        <f t="shared" si="54"/>
        <v/>
      </c>
      <c r="AQ80" s="44"/>
      <c r="AR80" s="46" t="str">
        <f t="shared" si="55"/>
        <v/>
      </c>
      <c r="AS80" s="156"/>
      <c r="AT80" s="80"/>
      <c r="AU80" s="46" t="str">
        <f t="shared" si="56"/>
        <v/>
      </c>
      <c r="AV80" s="80"/>
      <c r="AW80" s="46" t="str">
        <f t="shared" si="57"/>
        <v/>
      </c>
      <c r="AX80" s="28"/>
      <c r="AY80" s="27"/>
      <c r="AZ80" s="46">
        <f t="shared" si="58"/>
        <v>0</v>
      </c>
      <c r="BA80" s="46">
        <f t="shared" si="59"/>
        <v>0</v>
      </c>
      <c r="BB80" s="46">
        <f t="shared" si="60"/>
        <v>0</v>
      </c>
      <c r="BC80" s="46">
        <f t="shared" si="61"/>
        <v>0</v>
      </c>
      <c r="BD80" s="46">
        <f t="shared" si="62"/>
        <v>0</v>
      </c>
      <c r="BE80" s="46">
        <f t="shared" si="63"/>
        <v>0</v>
      </c>
      <c r="BF80" s="46">
        <f t="shared" si="64"/>
        <v>0</v>
      </c>
      <c r="BG80" s="46" t="str">
        <f t="shared" si="65"/>
        <v/>
      </c>
      <c r="BH80" s="17"/>
      <c r="BJ80" s="15"/>
      <c r="BK80" s="347">
        <f t="shared" si="91"/>
        <v>0</v>
      </c>
      <c r="BL80" s="347">
        <f t="shared" si="92"/>
        <v>0</v>
      </c>
      <c r="BM80" s="347">
        <f t="shared" si="93"/>
        <v>0</v>
      </c>
      <c r="BN80" s="347">
        <f t="shared" si="94"/>
        <v>0</v>
      </c>
      <c r="BO80" s="343"/>
      <c r="BP80" s="343"/>
      <c r="BQ80" s="347">
        <f t="shared" si="95"/>
        <v>0</v>
      </c>
      <c r="BR80" s="343"/>
      <c r="BS80" s="343"/>
      <c r="BT80" s="347">
        <f t="shared" si="96"/>
        <v>0</v>
      </c>
      <c r="BU80" s="347">
        <f t="shared" si="97"/>
        <v>0</v>
      </c>
      <c r="BV80" s="17"/>
      <c r="BX80" s="15"/>
      <c r="BZ80" s="17"/>
      <c r="CB80" s="15"/>
      <c r="CC80" s="16">
        <f t="shared" si="66"/>
        <v>0</v>
      </c>
      <c r="CD80" s="16">
        <f t="shared" si="67"/>
        <v>0</v>
      </c>
      <c r="CE80" s="16">
        <f t="shared" si="68"/>
        <v>0</v>
      </c>
      <c r="CF80" s="16">
        <f t="shared" si="69"/>
        <v>0</v>
      </c>
      <c r="CG80" s="16">
        <f t="shared" si="70"/>
        <v>0</v>
      </c>
      <c r="CJ80" s="191">
        <f t="shared" si="71"/>
        <v>0</v>
      </c>
      <c r="CK80" s="191">
        <f t="shared" si="72"/>
        <v>0</v>
      </c>
      <c r="CL80" s="191">
        <f t="shared" si="73"/>
        <v>0</v>
      </c>
      <c r="CM80" s="191">
        <f t="shared" si="74"/>
        <v>0</v>
      </c>
      <c r="CN80" s="191" t="str">
        <f t="shared" si="75"/>
        <v/>
      </c>
      <c r="CO80" s="17"/>
      <c r="CQ80" s="15"/>
      <c r="CR80" s="16">
        <f>IF(N80="",,INDEX(Komp!$K$8:$K$10,N80,1))</f>
        <v>0</v>
      </c>
      <c r="CS80" s="16">
        <f>IF(O80="",,INDEX(Komp!$K$35:$K$40,O80,1))</f>
        <v>0</v>
      </c>
      <c r="CT80" s="16">
        <f>IF(O80="",,INDEX(Komp!$M$35:$M$40,O80,1))</f>
        <v>0</v>
      </c>
      <c r="CU80" s="16">
        <f>IF(P80="",,INDEX(Komp!$K$80:$K$81,P80,1))</f>
        <v>0</v>
      </c>
      <c r="CV80" s="16">
        <f>IF(Q80="",,INDEX(Komp!$K$108:$K$109,Q80,1))</f>
        <v>0</v>
      </c>
      <c r="CW80" s="191" t="str">
        <f t="shared" si="76"/>
        <v/>
      </c>
      <c r="CX80" s="17"/>
      <c r="CZ80" s="15"/>
      <c r="DA80" s="16" t="str">
        <f t="shared" si="77"/>
        <v/>
      </c>
      <c r="DB80" s="16">
        <f>IF(DA80="",,MATCH(DA80,Tab!$C$5:$C$22,0))</f>
        <v>0</v>
      </c>
      <c r="DC80" s="16">
        <f>IF(DB80=Tab!$D$22,1,0)</f>
        <v>0</v>
      </c>
      <c r="DD80" s="16">
        <f>IF(DB80=Tab!$D$21,1,0)</f>
        <v>0</v>
      </c>
      <c r="DE80" s="16">
        <f>IF(AND(DB80&gt;=Tab!$D$5,DB80&lt;=Tab!$D$20),1,0)</f>
        <v>0</v>
      </c>
      <c r="DF80" s="16">
        <f>IF(DE80=1,INDEX(Tab!$E$5:$E$20,DB80,1),)</f>
        <v>0</v>
      </c>
      <c r="DG80" s="17"/>
      <c r="DI80" s="15"/>
      <c r="DJ80" s="16" t="str">
        <f t="shared" si="78"/>
        <v/>
      </c>
      <c r="DL80" s="36" t="str">
        <f>IF(DD80=1,Projekt!$AH$129,"")</f>
        <v/>
      </c>
      <c r="DM80" s="36"/>
      <c r="DN80" s="36" t="str">
        <f>IF(DE80=1,INDEX(Projekt!$AB$98:$AB$113,DF80,1),"")</f>
        <v/>
      </c>
      <c r="DO80" s="36" t="str">
        <f>IF(DE80=1,INDEX(Projekt!$AH$98:$AH$113,DF80,1),"")</f>
        <v/>
      </c>
      <c r="DP80" s="36" t="str">
        <f t="shared" si="79"/>
        <v/>
      </c>
      <c r="DQ80" s="79"/>
      <c r="DR80" s="36"/>
      <c r="DS80" s="162"/>
      <c r="DT80" s="16" t="str">
        <f t="shared" si="80"/>
        <v/>
      </c>
      <c r="DU80" s="16" t="str">
        <f t="shared" si="98"/>
        <v/>
      </c>
      <c r="DV80" s="16" t="str">
        <f>IF(DE80=1,IF(DU80&lt;Tab!$M$77,1,IF(DU80&lt;Tab!$M$78,2,IF(DU80&lt;Tab!$M$79,3,IF(DU80&lt;Tab!$M$80,4,5)))),"")</f>
        <v/>
      </c>
      <c r="DW80" s="16" t="str">
        <f>IF(DE80=1,INDEX(Tab!$M$76:$M$81,DV80,1),"")</f>
        <v/>
      </c>
      <c r="DX80" s="16" t="str">
        <f>IF(DE80=1,INDEX(Tab!$M$76:$M$81,DV80+1,1),"")</f>
        <v/>
      </c>
      <c r="DY80" s="36" t="str">
        <f>IF(DE80=1,INDEX(Tab!$N$76:$AC$81,DV80,DF80),"")</f>
        <v/>
      </c>
      <c r="DZ80" s="36" t="str">
        <f>IF(DE80=1,INDEX(Tab!$N$76:$AC$81,DV80+1,DF80),"")</f>
        <v/>
      </c>
      <c r="EA80" s="36" t="str">
        <f t="shared" si="81"/>
        <v/>
      </c>
      <c r="EB80" s="36" t="str">
        <f t="shared" si="82"/>
        <v/>
      </c>
      <c r="EC80" s="79"/>
      <c r="ED80" s="36"/>
      <c r="EE80" s="15"/>
      <c r="EF80" s="16" t="str">
        <f t="shared" si="83"/>
        <v/>
      </c>
      <c r="EG80" s="16" t="str">
        <f t="shared" si="99"/>
        <v/>
      </c>
      <c r="EH80" s="16" t="str">
        <f>IF(DE80=1,IF(EG80&lt;Tab!$M$87,1,IF(EG80&lt;Tab!$M$88,2,IF(EG80&lt;Tab!$M$89,3,IF(EG80&lt;Tab!$M$90,4,5)))),"")</f>
        <v/>
      </c>
      <c r="EI80" s="16" t="str">
        <f>IF(DE80=1,INDEX(Tab!$M$86:$M$91,EH80,1),"")</f>
        <v/>
      </c>
      <c r="EJ80" s="16" t="str">
        <f>IF(DE80=1,INDEX(Tab!$M$86:$M$91,EH80+1,1),"")</f>
        <v/>
      </c>
      <c r="EK80" s="36" t="str">
        <f>IF(DE80=1,INDEX(Tab!$N$86:$AC$91,EH80,DF80),"")</f>
        <v/>
      </c>
      <c r="EL80" s="36" t="str">
        <f>IF(DE80=1,INDEX(Tab!$N$86:$AC$91,EH80+1,DF80),"")</f>
        <v/>
      </c>
      <c r="EM80" s="36">
        <f t="shared" si="84"/>
        <v>0</v>
      </c>
      <c r="EO80" s="74" t="b">
        <f t="shared" si="85"/>
        <v>0</v>
      </c>
      <c r="EP80" s="16">
        <f t="shared" si="86"/>
        <v>1</v>
      </c>
      <c r="EQ80" s="16">
        <f t="shared" si="87"/>
        <v>0</v>
      </c>
      <c r="ER80" s="16" t="str">
        <f t="shared" si="88"/>
        <v/>
      </c>
      <c r="ES80" s="17"/>
      <c r="EU80" s="15"/>
      <c r="EV80" s="191" t="str">
        <f t="shared" si="89"/>
        <v/>
      </c>
      <c r="EW80" s="191" t="str">
        <f t="shared" si="90"/>
        <v/>
      </c>
      <c r="EX80" s="17"/>
    </row>
    <row r="81" spans="2:154" s="16" customFormat="1" x14ac:dyDescent="0.2">
      <c r="B81" s="341"/>
      <c r="C81" s="541"/>
      <c r="D81" s="542"/>
      <c r="E81" s="25"/>
      <c r="F81" s="25"/>
      <c r="G81" s="25"/>
      <c r="H81" s="25"/>
      <c r="I81" s="25"/>
      <c r="J81" s="25"/>
      <c r="K81" s="25"/>
      <c r="L81" s="25"/>
      <c r="M81" s="339"/>
      <c r="N81" s="337"/>
      <c r="O81" s="25"/>
      <c r="P81" s="25"/>
      <c r="Q81" s="25"/>
      <c r="R81" s="27"/>
      <c r="S81" s="24"/>
      <c r="T81" s="24"/>
      <c r="U81" s="24"/>
      <c r="V81" s="24"/>
      <c r="W81" s="172" t="str">
        <f t="shared" si="50"/>
        <v/>
      </c>
      <c r="X81" s="46" t="str">
        <f t="shared" si="51"/>
        <v/>
      </c>
      <c r="Y81" s="28"/>
      <c r="Z81" s="27"/>
      <c r="AA81" s="25"/>
      <c r="AB81" s="25"/>
      <c r="AC81" s="184"/>
      <c r="AD81" s="44"/>
      <c r="AE81" s="176" t="str">
        <f t="shared" si="52"/>
        <v/>
      </c>
      <c r="AF81" s="44"/>
      <c r="AG81" s="46" t="str">
        <f t="shared" si="53"/>
        <v/>
      </c>
      <c r="AH81" s="28"/>
      <c r="AI81" s="27"/>
      <c r="AJ81" s="25"/>
      <c r="AK81" s="25"/>
      <c r="AL81" s="25"/>
      <c r="AM81" s="44"/>
      <c r="AN81" s="40"/>
      <c r="AO81" s="44"/>
      <c r="AP81" s="71" t="str">
        <f t="shared" si="54"/>
        <v/>
      </c>
      <c r="AQ81" s="44"/>
      <c r="AR81" s="46" t="str">
        <f t="shared" si="55"/>
        <v/>
      </c>
      <c r="AS81" s="156"/>
      <c r="AT81" s="80"/>
      <c r="AU81" s="46" t="str">
        <f t="shared" si="56"/>
        <v/>
      </c>
      <c r="AV81" s="80"/>
      <c r="AW81" s="46" t="str">
        <f t="shared" si="57"/>
        <v/>
      </c>
      <c r="AX81" s="28"/>
      <c r="AY81" s="27"/>
      <c r="AZ81" s="46">
        <f t="shared" si="58"/>
        <v>0</v>
      </c>
      <c r="BA81" s="46">
        <f t="shared" si="59"/>
        <v>0</v>
      </c>
      <c r="BB81" s="46">
        <f t="shared" si="60"/>
        <v>0</v>
      </c>
      <c r="BC81" s="46">
        <f t="shared" si="61"/>
        <v>0</v>
      </c>
      <c r="BD81" s="46">
        <f t="shared" si="62"/>
        <v>0</v>
      </c>
      <c r="BE81" s="46">
        <f t="shared" si="63"/>
        <v>0</v>
      </c>
      <c r="BF81" s="46">
        <f t="shared" si="64"/>
        <v>0</v>
      </c>
      <c r="BG81" s="46" t="str">
        <f t="shared" si="65"/>
        <v/>
      </c>
      <c r="BH81" s="17"/>
      <c r="BJ81" s="15"/>
      <c r="BK81" s="347">
        <f t="shared" si="91"/>
        <v>0</v>
      </c>
      <c r="BL81" s="347">
        <f t="shared" si="92"/>
        <v>0</v>
      </c>
      <c r="BM81" s="347">
        <f t="shared" si="93"/>
        <v>0</v>
      </c>
      <c r="BN81" s="347">
        <f t="shared" si="94"/>
        <v>0</v>
      </c>
      <c r="BO81" s="343"/>
      <c r="BP81" s="343"/>
      <c r="BQ81" s="347">
        <f t="shared" si="95"/>
        <v>0</v>
      </c>
      <c r="BR81" s="343"/>
      <c r="BS81" s="343"/>
      <c r="BT81" s="347">
        <f t="shared" si="96"/>
        <v>0</v>
      </c>
      <c r="BU81" s="347">
        <f t="shared" si="97"/>
        <v>0</v>
      </c>
      <c r="BV81" s="17"/>
      <c r="BX81" s="15"/>
      <c r="BZ81" s="17"/>
      <c r="CB81" s="15"/>
      <c r="CC81" s="16">
        <f t="shared" si="66"/>
        <v>0</v>
      </c>
      <c r="CD81" s="16">
        <f t="shared" si="67"/>
        <v>0</v>
      </c>
      <c r="CE81" s="16">
        <f t="shared" si="68"/>
        <v>0</v>
      </c>
      <c r="CF81" s="16">
        <f t="shared" si="69"/>
        <v>0</v>
      </c>
      <c r="CG81" s="16">
        <f t="shared" si="70"/>
        <v>0</v>
      </c>
      <c r="CJ81" s="191">
        <f t="shared" si="71"/>
        <v>0</v>
      </c>
      <c r="CK81" s="191">
        <f t="shared" si="72"/>
        <v>0</v>
      </c>
      <c r="CL81" s="191">
        <f t="shared" si="73"/>
        <v>0</v>
      </c>
      <c r="CM81" s="191">
        <f t="shared" si="74"/>
        <v>0</v>
      </c>
      <c r="CN81" s="191" t="str">
        <f t="shared" si="75"/>
        <v/>
      </c>
      <c r="CO81" s="17"/>
      <c r="CQ81" s="15"/>
      <c r="CR81" s="16">
        <f>IF(N81="",,INDEX(Komp!$K$8:$K$10,N81,1))</f>
        <v>0</v>
      </c>
      <c r="CS81" s="16">
        <f>IF(O81="",,INDEX(Komp!$K$35:$K$40,O81,1))</f>
        <v>0</v>
      </c>
      <c r="CT81" s="16">
        <f>IF(O81="",,INDEX(Komp!$M$35:$M$40,O81,1))</f>
        <v>0</v>
      </c>
      <c r="CU81" s="16">
        <f>IF(P81="",,INDEX(Komp!$K$80:$K$81,P81,1))</f>
        <v>0</v>
      </c>
      <c r="CV81" s="16">
        <f>IF(Q81="",,INDEX(Komp!$K$108:$K$109,Q81,1))</f>
        <v>0</v>
      </c>
      <c r="CW81" s="191" t="str">
        <f t="shared" si="76"/>
        <v/>
      </c>
      <c r="CX81" s="17"/>
      <c r="CZ81" s="15"/>
      <c r="DA81" s="16" t="str">
        <f t="shared" si="77"/>
        <v/>
      </c>
      <c r="DB81" s="16">
        <f>IF(DA81="",,MATCH(DA81,Tab!$C$5:$C$22,0))</f>
        <v>0</v>
      </c>
      <c r="DC81" s="16">
        <f>IF(DB81=Tab!$D$22,1,0)</f>
        <v>0</v>
      </c>
      <c r="DD81" s="16">
        <f>IF(DB81=Tab!$D$21,1,0)</f>
        <v>0</v>
      </c>
      <c r="DE81" s="16">
        <f>IF(AND(DB81&gt;=Tab!$D$5,DB81&lt;=Tab!$D$20),1,0)</f>
        <v>0</v>
      </c>
      <c r="DF81" s="16">
        <f>IF(DE81=1,INDEX(Tab!$E$5:$E$20,DB81,1),)</f>
        <v>0</v>
      </c>
      <c r="DG81" s="17"/>
      <c r="DI81" s="15"/>
      <c r="DJ81" s="16" t="str">
        <f t="shared" si="78"/>
        <v/>
      </c>
      <c r="DL81" s="36" t="str">
        <f>IF(DD81=1,Projekt!$AH$129,"")</f>
        <v/>
      </c>
      <c r="DM81" s="36"/>
      <c r="DN81" s="36" t="str">
        <f>IF(DE81=1,INDEX(Projekt!$AB$98:$AB$113,DF81,1),"")</f>
        <v/>
      </c>
      <c r="DO81" s="36" t="str">
        <f>IF(DE81=1,INDEX(Projekt!$AH$98:$AH$113,DF81,1),"")</f>
        <v/>
      </c>
      <c r="DP81" s="36" t="str">
        <f t="shared" si="79"/>
        <v/>
      </c>
      <c r="DQ81" s="79"/>
      <c r="DR81" s="36"/>
      <c r="DS81" s="162"/>
      <c r="DT81" s="16" t="str">
        <f t="shared" si="80"/>
        <v/>
      </c>
      <c r="DU81" s="16" t="str">
        <f t="shared" si="98"/>
        <v/>
      </c>
      <c r="DV81" s="16" t="str">
        <f>IF(DE81=1,IF(DU81&lt;Tab!$M$77,1,IF(DU81&lt;Tab!$M$78,2,IF(DU81&lt;Tab!$M$79,3,IF(DU81&lt;Tab!$M$80,4,5)))),"")</f>
        <v/>
      </c>
      <c r="DW81" s="16" t="str">
        <f>IF(DE81=1,INDEX(Tab!$M$76:$M$81,DV81,1),"")</f>
        <v/>
      </c>
      <c r="DX81" s="16" t="str">
        <f>IF(DE81=1,INDEX(Tab!$M$76:$M$81,DV81+1,1),"")</f>
        <v/>
      </c>
      <c r="DY81" s="36" t="str">
        <f>IF(DE81=1,INDEX(Tab!$N$76:$AC$81,DV81,DF81),"")</f>
        <v/>
      </c>
      <c r="DZ81" s="36" t="str">
        <f>IF(DE81=1,INDEX(Tab!$N$76:$AC$81,DV81+1,DF81),"")</f>
        <v/>
      </c>
      <c r="EA81" s="36" t="str">
        <f t="shared" si="81"/>
        <v/>
      </c>
      <c r="EB81" s="36" t="str">
        <f t="shared" si="82"/>
        <v/>
      </c>
      <c r="EC81" s="79"/>
      <c r="ED81" s="36"/>
      <c r="EE81" s="15"/>
      <c r="EF81" s="16" t="str">
        <f t="shared" si="83"/>
        <v/>
      </c>
      <c r="EG81" s="16" t="str">
        <f t="shared" si="99"/>
        <v/>
      </c>
      <c r="EH81" s="16" t="str">
        <f>IF(DE81=1,IF(EG81&lt;Tab!$M$87,1,IF(EG81&lt;Tab!$M$88,2,IF(EG81&lt;Tab!$M$89,3,IF(EG81&lt;Tab!$M$90,4,5)))),"")</f>
        <v/>
      </c>
      <c r="EI81" s="16" t="str">
        <f>IF(DE81=1,INDEX(Tab!$M$86:$M$91,EH81,1),"")</f>
        <v/>
      </c>
      <c r="EJ81" s="16" t="str">
        <f>IF(DE81=1,INDEX(Tab!$M$86:$M$91,EH81+1,1),"")</f>
        <v/>
      </c>
      <c r="EK81" s="36" t="str">
        <f>IF(DE81=1,INDEX(Tab!$N$86:$AC$91,EH81,DF81),"")</f>
        <v/>
      </c>
      <c r="EL81" s="36" t="str">
        <f>IF(DE81=1,INDEX(Tab!$N$86:$AC$91,EH81+1,DF81),"")</f>
        <v/>
      </c>
      <c r="EM81" s="36">
        <f t="shared" si="84"/>
        <v>0</v>
      </c>
      <c r="EO81" s="74" t="b">
        <f t="shared" si="85"/>
        <v>0</v>
      </c>
      <c r="EP81" s="16">
        <f t="shared" si="86"/>
        <v>1</v>
      </c>
      <c r="EQ81" s="16">
        <f t="shared" si="87"/>
        <v>0</v>
      </c>
      <c r="ER81" s="16" t="str">
        <f t="shared" si="88"/>
        <v/>
      </c>
      <c r="ES81" s="17"/>
      <c r="EU81" s="15"/>
      <c r="EV81" s="191" t="str">
        <f t="shared" si="89"/>
        <v/>
      </c>
      <c r="EW81" s="191" t="str">
        <f t="shared" si="90"/>
        <v/>
      </c>
      <c r="EX81" s="17"/>
    </row>
    <row r="82" spans="2:154" s="16" customFormat="1" x14ac:dyDescent="0.2">
      <c r="B82" s="341"/>
      <c r="C82" s="541"/>
      <c r="D82" s="542"/>
      <c r="E82" s="25"/>
      <c r="F82" s="25"/>
      <c r="G82" s="25"/>
      <c r="H82" s="25"/>
      <c r="I82" s="25"/>
      <c r="J82" s="25"/>
      <c r="K82" s="25"/>
      <c r="L82" s="25"/>
      <c r="M82" s="339"/>
      <c r="N82" s="337"/>
      <c r="O82" s="25"/>
      <c r="P82" s="25"/>
      <c r="Q82" s="25"/>
      <c r="R82" s="27"/>
      <c r="S82" s="24"/>
      <c r="T82" s="24"/>
      <c r="U82" s="24"/>
      <c r="V82" s="24"/>
      <c r="W82" s="172" t="str">
        <f>CW82</f>
        <v/>
      </c>
      <c r="X82" s="46" t="str">
        <f>CN82</f>
        <v/>
      </c>
      <c r="Y82" s="28"/>
      <c r="Z82" s="27"/>
      <c r="AA82" s="25"/>
      <c r="AB82" s="25"/>
      <c r="AC82" s="184"/>
      <c r="AD82" s="44"/>
      <c r="AE82" s="176" t="str">
        <f>DU82</f>
        <v/>
      </c>
      <c r="AF82" s="44"/>
      <c r="AG82" s="46" t="str">
        <f>EB82</f>
        <v/>
      </c>
      <c r="AH82" s="28"/>
      <c r="AI82" s="27"/>
      <c r="AJ82" s="25"/>
      <c r="AK82" s="25"/>
      <c r="AL82" s="25"/>
      <c r="AM82" s="44"/>
      <c r="AN82" s="40"/>
      <c r="AO82" s="44"/>
      <c r="AP82" s="71" t="str">
        <f>EG82</f>
        <v/>
      </c>
      <c r="AQ82" s="44"/>
      <c r="AR82" s="46" t="str">
        <f>ER82</f>
        <v/>
      </c>
      <c r="AS82" s="156"/>
      <c r="AT82" s="80"/>
      <c r="AU82" s="46" t="str">
        <f>DP82</f>
        <v/>
      </c>
      <c r="AV82" s="80"/>
      <c r="AW82" s="46" t="str">
        <f>EV82</f>
        <v/>
      </c>
      <c r="AX82" s="28"/>
      <c r="AY82" s="27"/>
      <c r="AZ82" s="46">
        <f>CC82</f>
        <v>0</v>
      </c>
      <c r="BA82" s="46">
        <f>CJ82</f>
        <v>0</v>
      </c>
      <c r="BB82" s="46">
        <f>CM82</f>
        <v>0</v>
      </c>
      <c r="BC82" s="46">
        <f>CE82</f>
        <v>0</v>
      </c>
      <c r="BD82" s="46">
        <f>CL82</f>
        <v>0</v>
      </c>
      <c r="BE82" s="46">
        <f>CK82</f>
        <v>0</v>
      </c>
      <c r="BF82" s="46">
        <f>CD82</f>
        <v>0</v>
      </c>
      <c r="BG82" s="46" t="str">
        <f>EW82</f>
        <v/>
      </c>
      <c r="BH82" s="17"/>
      <c r="BJ82" s="15"/>
      <c r="BK82" s="347">
        <f t="shared" si="91"/>
        <v>0</v>
      </c>
      <c r="BL82" s="347">
        <f t="shared" si="92"/>
        <v>0</v>
      </c>
      <c r="BM82" s="347">
        <f t="shared" si="93"/>
        <v>0</v>
      </c>
      <c r="BN82" s="347">
        <f t="shared" si="94"/>
        <v>0</v>
      </c>
      <c r="BO82" s="343"/>
      <c r="BP82" s="343"/>
      <c r="BQ82" s="347">
        <f t="shared" si="95"/>
        <v>0</v>
      </c>
      <c r="BR82" s="343"/>
      <c r="BS82" s="343"/>
      <c r="BT82" s="347">
        <f t="shared" si="96"/>
        <v>0</v>
      </c>
      <c r="BU82" s="347">
        <f t="shared" si="97"/>
        <v>0</v>
      </c>
      <c r="BV82" s="17"/>
      <c r="BX82" s="15"/>
      <c r="BZ82" s="17"/>
      <c r="CB82" s="15"/>
      <c r="CC82" s="16">
        <f>F82 * BK82/100 * BL82/100</f>
        <v>0</v>
      </c>
      <c r="CD82" s="16">
        <f>F82 * 2 *(BK82/100 + BL82/100)</f>
        <v>0</v>
      </c>
      <c r="CE82" s="16">
        <f>F82 * BK82/100 * BU82/100</f>
        <v>0</v>
      </c>
      <c r="CF82" s="16">
        <f>(BK82-BM82-BN82)/100</f>
        <v>0</v>
      </c>
      <c r="CG82" s="16">
        <f>(BL82-BQ82-BT82-BU82)/100</f>
        <v>0</v>
      </c>
      <c r="CJ82" s="191">
        <f>F82*CF82*CG82</f>
        <v>0</v>
      </c>
      <c r="CK82" s="191">
        <f>F82*2*(CF82+2*CG82)</f>
        <v>0</v>
      </c>
      <c r="CL82" s="191">
        <f>CC82-CJ82</f>
        <v>0</v>
      </c>
      <c r="CM82" s="191">
        <f>CL82-CE82</f>
        <v>0</v>
      </c>
      <c r="CN82" s="191" t="str">
        <f>IF(CC82=0,"",CJ82/CC82)</f>
        <v/>
      </c>
      <c r="CO82" s="17"/>
      <c r="CQ82" s="15"/>
      <c r="CR82" s="16">
        <f>IF(N82="",,INDEX(Komp!$K$8:$K$10,N82,1))</f>
        <v>0</v>
      </c>
      <c r="CS82" s="16">
        <f>IF(O82="",,INDEX(Komp!$K$35:$K$40,O82,1))</f>
        <v>0</v>
      </c>
      <c r="CT82" s="16">
        <f>IF(O82="",,INDEX(Komp!$M$35:$M$40,O82,1))</f>
        <v>0</v>
      </c>
      <c r="CU82" s="16">
        <f>IF(P82="",,INDEX(Komp!$K$80:$K$81,P82,1))</f>
        <v>0</v>
      </c>
      <c r="CV82" s="16">
        <f>IF(Q82="",,INDEX(Komp!$K$108:$K$109,Q82,1))</f>
        <v>0</v>
      </c>
      <c r="CW82" s="191" t="str">
        <f>IF(CC82=0,"",(CR82*CM82+CS82*CJ82+CV82*CE82+CU82*CK82)/CC82)</f>
        <v/>
      </c>
      <c r="CX82" s="17"/>
      <c r="CZ82" s="15"/>
      <c r="DA82" s="16" t="str">
        <f>UPPER(E82)</f>
        <v/>
      </c>
      <c r="DB82" s="16">
        <f>IF(DA82="",,MATCH(DA82,Tab!$C$5:$C$22,0))</f>
        <v>0</v>
      </c>
      <c r="DC82" s="16">
        <f>IF(DB82=Tab!$D$22,1,0)</f>
        <v>0</v>
      </c>
      <c r="DD82" s="16">
        <f>IF(DB82=Tab!$D$21,1,0)</f>
        <v>0</v>
      </c>
      <c r="DE82" s="16">
        <f>IF(AND(DB82&gt;=Tab!$D$5,DB82&lt;=Tab!$D$20),1,0)</f>
        <v>0</v>
      </c>
      <c r="DF82" s="16">
        <f>IF(DE82=1,INDEX(Tab!$E$5:$E$20,DB82,1),)</f>
        <v>0</v>
      </c>
      <c r="DG82" s="17"/>
      <c r="DI82" s="15"/>
      <c r="DJ82" s="16" t="str">
        <f>IF(DC82=1,0,"")</f>
        <v/>
      </c>
      <c r="DL82" s="36" t="str">
        <f>IF(DD82=1,Projekt!$AH$129,"")</f>
        <v/>
      </c>
      <c r="DM82" s="36"/>
      <c r="DN82" s="36" t="str">
        <f>IF(DE82=1,INDEX(Projekt!$AB$98:$AB$113,DF82,1),"")</f>
        <v/>
      </c>
      <c r="DO82" s="36" t="str">
        <f>IF(DE82=1,INDEX(Projekt!$AH$98:$AH$113,DF82,1),"")</f>
        <v/>
      </c>
      <c r="DP82" s="36" t="str">
        <f>IF(DC82=1,DJ82,IF(DD82=1,DL82,IF(DE82=1,DO82,"")))</f>
        <v/>
      </c>
      <c r="DQ82" s="79"/>
      <c r="DR82" s="36"/>
      <c r="DS82" s="162"/>
      <c r="DT82" s="16" t="str">
        <f>IF(DE82=1,IF(OR(AA82=0,AB82=0,),0,ATAN(AB82/AA82)*180/PI()),"")</f>
        <v/>
      </c>
      <c r="DU82" s="16" t="str">
        <f t="shared" si="98"/>
        <v/>
      </c>
      <c r="DV82" s="16" t="str">
        <f>IF(DE82=1,IF(DU82&lt;Tab!$M$77,1,IF(DU82&lt;Tab!$M$78,2,IF(DU82&lt;Tab!$M$79,3,IF(DU82&lt;Tab!$M$80,4,5)))),"")</f>
        <v/>
      </c>
      <c r="DW82" s="16" t="str">
        <f>IF(DE82=1,INDEX(Tab!$M$76:$M$81,DV82,1),"")</f>
        <v/>
      </c>
      <c r="DX82" s="16" t="str">
        <f>IF(DE82=1,INDEX(Tab!$M$76:$M$81,DV82+1,1),"")</f>
        <v/>
      </c>
      <c r="DY82" s="36" t="str">
        <f>IF(DE82=1,INDEX(Tab!$N$76:$AC$81,DV82,DF82),"")</f>
        <v/>
      </c>
      <c r="DZ82" s="36" t="str">
        <f>IF(DE82=1,INDEX(Tab!$N$76:$AC$81,DV82+1,DF82),"")</f>
        <v/>
      </c>
      <c r="EA82" s="36" t="str">
        <f>IF(DE82=1,DZ82+(DY82-DZ82)/(DX82-DW82)*(DX82-DU82),"")</f>
        <v/>
      </c>
      <c r="EB82" s="36" t="str">
        <f>IF(DC82=1,1,IF(DD82=1,1,IF(DE82=1,EA82,"")))</f>
        <v/>
      </c>
      <c r="EC82" s="79"/>
      <c r="ED82" s="36"/>
      <c r="EE82" s="15"/>
      <c r="EF82" s="16" t="str">
        <f>IF(DE82=1,IF(OR(AK82=0,AL82=0,),0,ATAN(AL82/AK82)*180/PI()),"")</f>
        <v/>
      </c>
      <c r="EG82" s="16" t="str">
        <f t="shared" si="99"/>
        <v/>
      </c>
      <c r="EH82" s="16" t="str">
        <f>IF(DE82=1,IF(EG82&lt;Tab!$M$87,1,IF(EG82&lt;Tab!$M$88,2,IF(EG82&lt;Tab!$M$89,3,IF(EG82&lt;Tab!$M$90,4,5)))),"")</f>
        <v/>
      </c>
      <c r="EI82" s="16" t="str">
        <f>IF(DE82=1,INDEX(Tab!$M$86:$M$91,EH82,1),"")</f>
        <v/>
      </c>
      <c r="EJ82" s="16" t="str">
        <f>IF(DE82=1,INDEX(Tab!$M$86:$M$91,EH82+1,1),"")</f>
        <v/>
      </c>
      <c r="EK82" s="36" t="str">
        <f>IF(DE82=1,INDEX(Tab!$N$86:$AC$91,EH82,DF82),"")</f>
        <v/>
      </c>
      <c r="EL82" s="36" t="str">
        <f>IF(DE82=1,INDEX(Tab!$N$86:$AC$91,EH82+1,DF82),"")</f>
        <v/>
      </c>
      <c r="EM82" s="36">
        <f>IF(DE82=1,EL82+(EK82-EL82)/(EJ82-EI82)*(EJ82-EG82),)</f>
        <v>0</v>
      </c>
      <c r="EO82" s="74" t="b">
        <f t="shared" si="85"/>
        <v>0</v>
      </c>
      <c r="EP82" s="16">
        <f>IF(EO82,EM82,1)</f>
        <v>1</v>
      </c>
      <c r="EQ82" s="16">
        <f>EM82*EP82</f>
        <v>0</v>
      </c>
      <c r="ER82" s="16" t="str">
        <f>IF(DC82=1,1,IF(DD82=1,1,IF(DE82=1,EQ82,"")))</f>
        <v/>
      </c>
      <c r="ES82" s="17"/>
      <c r="EU82" s="15"/>
      <c r="EV82" s="191" t="str">
        <f>IF(OR(DC82=1,DD82=1,DE82=1),DP82*EB82*ER82,"")</f>
        <v/>
      </c>
      <c r="EW82" s="191" t="str">
        <f>IF(OR(DC82=1,DD82=1,DE82=1),CN82*EV82,"")</f>
        <v/>
      </c>
      <c r="EX82" s="17"/>
    </row>
    <row r="83" spans="2:154" s="16" customFormat="1" x14ac:dyDescent="0.2">
      <c r="B83" s="341"/>
      <c r="C83" s="541"/>
      <c r="D83" s="542"/>
      <c r="E83" s="25"/>
      <c r="F83" s="25"/>
      <c r="G83" s="25"/>
      <c r="H83" s="25"/>
      <c r="I83" s="25"/>
      <c r="J83" s="25"/>
      <c r="K83" s="25"/>
      <c r="L83" s="25"/>
      <c r="M83" s="339"/>
      <c r="N83" s="337"/>
      <c r="O83" s="25"/>
      <c r="P83" s="25"/>
      <c r="Q83" s="25"/>
      <c r="R83" s="27"/>
      <c r="S83" s="24"/>
      <c r="T83" s="24"/>
      <c r="U83" s="24"/>
      <c r="V83" s="24"/>
      <c r="W83" s="172" t="str">
        <f t="shared" si="50"/>
        <v/>
      </c>
      <c r="X83" s="46" t="str">
        <f t="shared" si="51"/>
        <v/>
      </c>
      <c r="Y83" s="28"/>
      <c r="Z83" s="27"/>
      <c r="AA83" s="25"/>
      <c r="AB83" s="25"/>
      <c r="AC83" s="184"/>
      <c r="AD83" s="44"/>
      <c r="AE83" s="176" t="str">
        <f t="shared" si="52"/>
        <v/>
      </c>
      <c r="AF83" s="44"/>
      <c r="AG83" s="46" t="str">
        <f t="shared" si="53"/>
        <v/>
      </c>
      <c r="AH83" s="28"/>
      <c r="AI83" s="27"/>
      <c r="AJ83" s="25"/>
      <c r="AK83" s="25"/>
      <c r="AL83" s="25"/>
      <c r="AM83" s="44"/>
      <c r="AN83" s="40"/>
      <c r="AO83" s="44"/>
      <c r="AP83" s="71" t="str">
        <f t="shared" si="54"/>
        <v/>
      </c>
      <c r="AQ83" s="44"/>
      <c r="AR83" s="46" t="str">
        <f t="shared" si="55"/>
        <v/>
      </c>
      <c r="AS83" s="156"/>
      <c r="AT83" s="80"/>
      <c r="AU83" s="46" t="str">
        <f t="shared" si="56"/>
        <v/>
      </c>
      <c r="AV83" s="80"/>
      <c r="AW83" s="46" t="str">
        <f t="shared" si="57"/>
        <v/>
      </c>
      <c r="AX83" s="28"/>
      <c r="AY83" s="27"/>
      <c r="AZ83" s="46">
        <f t="shared" si="58"/>
        <v>0</v>
      </c>
      <c r="BA83" s="46">
        <f t="shared" si="59"/>
        <v>0</v>
      </c>
      <c r="BB83" s="46">
        <f t="shared" si="60"/>
        <v>0</v>
      </c>
      <c r="BC83" s="46">
        <f t="shared" si="61"/>
        <v>0</v>
      </c>
      <c r="BD83" s="46">
        <f t="shared" si="62"/>
        <v>0</v>
      </c>
      <c r="BE83" s="46">
        <f t="shared" si="63"/>
        <v>0</v>
      </c>
      <c r="BF83" s="46">
        <f t="shared" si="64"/>
        <v>0</v>
      </c>
      <c r="BG83" s="46" t="str">
        <f t="shared" si="65"/>
        <v/>
      </c>
      <c r="BH83" s="17"/>
      <c r="BJ83" s="15"/>
      <c r="BK83" s="347">
        <f t="shared" si="42"/>
        <v>0</v>
      </c>
      <c r="BL83" s="347">
        <f t="shared" si="43"/>
        <v>0</v>
      </c>
      <c r="BM83" s="347">
        <f t="shared" si="44"/>
        <v>0</v>
      </c>
      <c r="BN83" s="347">
        <f t="shared" si="45"/>
        <v>0</v>
      </c>
      <c r="BO83" s="343"/>
      <c r="BP83" s="343"/>
      <c r="BQ83" s="347">
        <f t="shared" si="46"/>
        <v>0</v>
      </c>
      <c r="BR83" s="343"/>
      <c r="BS83" s="343"/>
      <c r="BT83" s="347">
        <f t="shared" si="47"/>
        <v>0</v>
      </c>
      <c r="BU83" s="347">
        <f t="shared" si="48"/>
        <v>0</v>
      </c>
      <c r="BV83" s="17"/>
      <c r="BX83" s="15"/>
      <c r="BZ83" s="17"/>
      <c r="CB83" s="15"/>
      <c r="CC83" s="16">
        <f t="shared" si="66"/>
        <v>0</v>
      </c>
      <c r="CD83" s="16">
        <f t="shared" si="67"/>
        <v>0</v>
      </c>
      <c r="CE83" s="16">
        <f t="shared" si="68"/>
        <v>0</v>
      </c>
      <c r="CF83" s="16">
        <f t="shared" si="69"/>
        <v>0</v>
      </c>
      <c r="CG83" s="16">
        <f t="shared" si="70"/>
        <v>0</v>
      </c>
      <c r="CJ83" s="191">
        <f t="shared" si="71"/>
        <v>0</v>
      </c>
      <c r="CK83" s="191">
        <f t="shared" si="72"/>
        <v>0</v>
      </c>
      <c r="CL83" s="191">
        <f t="shared" si="73"/>
        <v>0</v>
      </c>
      <c r="CM83" s="191">
        <f t="shared" si="74"/>
        <v>0</v>
      </c>
      <c r="CN83" s="191" t="str">
        <f t="shared" si="75"/>
        <v/>
      </c>
      <c r="CO83" s="17"/>
      <c r="CQ83" s="15"/>
      <c r="CR83" s="16">
        <f>IF(N83="",,INDEX(Komp!$K$8:$K$10,N83,1))</f>
        <v>0</v>
      </c>
      <c r="CS83" s="16">
        <f>IF(O83="",,INDEX(Komp!$K$35:$K$40,O83,1))</f>
        <v>0</v>
      </c>
      <c r="CT83" s="16">
        <f>IF(O83="",,INDEX(Komp!$M$35:$M$40,O83,1))</f>
        <v>0</v>
      </c>
      <c r="CU83" s="16">
        <f>IF(P83="",,INDEX(Komp!$K$80:$K$81,P83,1))</f>
        <v>0</v>
      </c>
      <c r="CV83" s="16">
        <f>IF(Q83="",,INDEX(Komp!$K$108:$K$109,Q83,1))</f>
        <v>0</v>
      </c>
      <c r="CW83" s="191" t="str">
        <f t="shared" si="76"/>
        <v/>
      </c>
      <c r="CX83" s="17"/>
      <c r="CZ83" s="15"/>
      <c r="DA83" s="16" t="str">
        <f t="shared" si="77"/>
        <v/>
      </c>
      <c r="DB83" s="16">
        <f>IF(DA83="",,MATCH(DA83,Tab!$C$5:$C$22,0))</f>
        <v>0</v>
      </c>
      <c r="DC83" s="16">
        <f>IF(DB83=Tab!$D$22,1,0)</f>
        <v>0</v>
      </c>
      <c r="DD83" s="16">
        <f>IF(DB83=Tab!$D$21,1,0)</f>
        <v>0</v>
      </c>
      <c r="DE83" s="16">
        <f>IF(AND(DB83&gt;=Tab!$D$5,DB83&lt;=Tab!$D$20),1,0)</f>
        <v>0</v>
      </c>
      <c r="DF83" s="16">
        <f>IF(DE83=1,INDEX(Tab!$E$5:$E$20,DB83,1),)</f>
        <v>0</v>
      </c>
      <c r="DG83" s="17"/>
      <c r="DI83" s="15"/>
      <c r="DJ83" s="16" t="str">
        <f t="shared" si="78"/>
        <v/>
      </c>
      <c r="DL83" s="36" t="str">
        <f>IF(DD83=1,Projekt!$AH$129,"")</f>
        <v/>
      </c>
      <c r="DM83" s="36"/>
      <c r="DN83" s="36" t="str">
        <f>IF(DE83=1,INDEX(Projekt!$AB$98:$AB$113,DF83,1),"")</f>
        <v/>
      </c>
      <c r="DO83" s="36" t="str">
        <f>IF(DE83=1,INDEX(Projekt!$AH$98:$AH$113,DF83,1),"")</f>
        <v/>
      </c>
      <c r="DP83" s="36" t="str">
        <f t="shared" si="79"/>
        <v/>
      </c>
      <c r="DQ83" s="79"/>
      <c r="DR83" s="36"/>
      <c r="DS83" s="162"/>
      <c r="DT83" s="16" t="str">
        <f t="shared" si="80"/>
        <v/>
      </c>
      <c r="DU83" s="16" t="str">
        <f t="shared" si="31"/>
        <v/>
      </c>
      <c r="DV83" s="16" t="str">
        <f>IF(DE83=1,IF(DU83&lt;Tab!$M$77,1,IF(DU83&lt;Tab!$M$78,2,IF(DU83&lt;Tab!$M$79,3,IF(DU83&lt;Tab!$M$80,4,5)))),"")</f>
        <v/>
      </c>
      <c r="DW83" s="16" t="str">
        <f>IF(DE83=1,INDEX(Tab!$M$76:$M$81,DV83,1),"")</f>
        <v/>
      </c>
      <c r="DX83" s="16" t="str">
        <f>IF(DE83=1,INDEX(Tab!$M$76:$M$81,DV83+1,1),"")</f>
        <v/>
      </c>
      <c r="DY83" s="36" t="str">
        <f>IF(DE83=1,INDEX(Tab!$N$76:$AC$81,DV83,DF83),"")</f>
        <v/>
      </c>
      <c r="DZ83" s="36" t="str">
        <f>IF(DE83=1,INDEX(Tab!$N$76:$AC$81,DV83+1,DF83),"")</f>
        <v/>
      </c>
      <c r="EA83" s="36" t="str">
        <f t="shared" si="81"/>
        <v/>
      </c>
      <c r="EB83" s="36" t="str">
        <f t="shared" si="82"/>
        <v/>
      </c>
      <c r="EC83" s="79"/>
      <c r="ED83" s="36"/>
      <c r="EE83" s="15"/>
      <c r="EF83" s="16" t="str">
        <f t="shared" si="83"/>
        <v/>
      </c>
      <c r="EG83" s="16" t="str">
        <f t="shared" si="49"/>
        <v/>
      </c>
      <c r="EH83" s="16" t="str">
        <f>IF(DE83=1,IF(EG83&lt;Tab!$M$87,1,IF(EG83&lt;Tab!$M$88,2,IF(EG83&lt;Tab!$M$89,3,IF(EG83&lt;Tab!$M$90,4,5)))),"")</f>
        <v/>
      </c>
      <c r="EI83" s="16" t="str">
        <f>IF(DE83=1,INDEX(Tab!$M$86:$M$91,EH83,1),"")</f>
        <v/>
      </c>
      <c r="EJ83" s="16" t="str">
        <f>IF(DE83=1,INDEX(Tab!$M$86:$M$91,EH83+1,1),"")</f>
        <v/>
      </c>
      <c r="EK83" s="36" t="str">
        <f>IF(DE83=1,INDEX(Tab!$N$86:$AC$91,EH83,DF83),"")</f>
        <v/>
      </c>
      <c r="EL83" s="36" t="str">
        <f>IF(DE83=1,INDEX(Tab!$N$86:$AC$91,EH83+1,DF83),"")</f>
        <v/>
      </c>
      <c r="EM83" s="36">
        <f t="shared" si="84"/>
        <v>0</v>
      </c>
      <c r="EO83" s="74" t="b">
        <f t="shared" si="85"/>
        <v>0</v>
      </c>
      <c r="EP83" s="16">
        <f t="shared" si="86"/>
        <v>1</v>
      </c>
      <c r="EQ83" s="16">
        <f t="shared" si="87"/>
        <v>0</v>
      </c>
      <c r="ER83" s="16" t="str">
        <f t="shared" si="88"/>
        <v/>
      </c>
      <c r="ES83" s="17"/>
      <c r="EU83" s="15"/>
      <c r="EV83" s="191" t="str">
        <f t="shared" si="89"/>
        <v/>
      </c>
      <c r="EW83" s="191" t="str">
        <f t="shared" si="90"/>
        <v/>
      </c>
      <c r="EX83" s="17"/>
    </row>
    <row r="84" spans="2:154" s="16" customFormat="1" x14ac:dyDescent="0.2">
      <c r="B84" s="341"/>
      <c r="C84" s="541"/>
      <c r="D84" s="542"/>
      <c r="E84" s="25"/>
      <c r="F84" s="25"/>
      <c r="G84" s="25"/>
      <c r="H84" s="25"/>
      <c r="I84" s="25"/>
      <c r="J84" s="25"/>
      <c r="K84" s="25"/>
      <c r="L84" s="25"/>
      <c r="M84" s="339"/>
      <c r="N84" s="337"/>
      <c r="O84" s="25"/>
      <c r="P84" s="25"/>
      <c r="Q84" s="25"/>
      <c r="R84" s="27"/>
      <c r="S84" s="24"/>
      <c r="T84" s="24"/>
      <c r="U84" s="24"/>
      <c r="V84" s="24"/>
      <c r="W84" s="172" t="str">
        <f t="shared" si="50"/>
        <v/>
      </c>
      <c r="X84" s="46" t="str">
        <f t="shared" si="51"/>
        <v/>
      </c>
      <c r="Y84" s="28"/>
      <c r="Z84" s="27"/>
      <c r="AA84" s="25"/>
      <c r="AB84" s="25"/>
      <c r="AC84" s="184"/>
      <c r="AD84" s="44"/>
      <c r="AE84" s="176" t="str">
        <f t="shared" si="52"/>
        <v/>
      </c>
      <c r="AF84" s="44"/>
      <c r="AG84" s="46" t="str">
        <f t="shared" si="53"/>
        <v/>
      </c>
      <c r="AH84" s="28"/>
      <c r="AI84" s="27"/>
      <c r="AJ84" s="25"/>
      <c r="AK84" s="25"/>
      <c r="AL84" s="25"/>
      <c r="AM84" s="44"/>
      <c r="AN84" s="40"/>
      <c r="AO84" s="44"/>
      <c r="AP84" s="71" t="str">
        <f t="shared" si="54"/>
        <v/>
      </c>
      <c r="AQ84" s="44"/>
      <c r="AR84" s="46" t="str">
        <f t="shared" si="55"/>
        <v/>
      </c>
      <c r="AS84" s="156"/>
      <c r="AT84" s="80"/>
      <c r="AU84" s="46" t="str">
        <f t="shared" si="56"/>
        <v/>
      </c>
      <c r="AV84" s="80"/>
      <c r="AW84" s="46" t="str">
        <f t="shared" si="57"/>
        <v/>
      </c>
      <c r="AX84" s="28"/>
      <c r="AY84" s="27"/>
      <c r="AZ84" s="46">
        <f t="shared" si="58"/>
        <v>0</v>
      </c>
      <c r="BA84" s="46">
        <f t="shared" si="59"/>
        <v>0</v>
      </c>
      <c r="BB84" s="46">
        <f t="shared" si="60"/>
        <v>0</v>
      </c>
      <c r="BC84" s="46">
        <f t="shared" si="61"/>
        <v>0</v>
      </c>
      <c r="BD84" s="46">
        <f t="shared" si="62"/>
        <v>0</v>
      </c>
      <c r="BE84" s="46">
        <f t="shared" si="63"/>
        <v>0</v>
      </c>
      <c r="BF84" s="46">
        <f t="shared" si="64"/>
        <v>0</v>
      </c>
      <c r="BG84" s="46" t="str">
        <f t="shared" si="65"/>
        <v/>
      </c>
      <c r="BH84" s="17"/>
      <c r="BJ84" s="15"/>
      <c r="BK84" s="347">
        <f t="shared" si="42"/>
        <v>0</v>
      </c>
      <c r="BL84" s="347">
        <f t="shared" si="43"/>
        <v>0</v>
      </c>
      <c r="BM84" s="347">
        <f t="shared" si="44"/>
        <v>0</v>
      </c>
      <c r="BN84" s="347">
        <f t="shared" si="45"/>
        <v>0</v>
      </c>
      <c r="BO84" s="343"/>
      <c r="BP84" s="343"/>
      <c r="BQ84" s="347">
        <f t="shared" si="46"/>
        <v>0</v>
      </c>
      <c r="BR84" s="343"/>
      <c r="BS84" s="343"/>
      <c r="BT84" s="347">
        <f t="shared" si="47"/>
        <v>0</v>
      </c>
      <c r="BU84" s="347">
        <f t="shared" si="48"/>
        <v>0</v>
      </c>
      <c r="BV84" s="17"/>
      <c r="BX84" s="15"/>
      <c r="BZ84" s="17"/>
      <c r="CB84" s="15"/>
      <c r="CC84" s="16">
        <f t="shared" si="66"/>
        <v>0</v>
      </c>
      <c r="CD84" s="16">
        <f t="shared" si="67"/>
        <v>0</v>
      </c>
      <c r="CE84" s="16">
        <f t="shared" si="68"/>
        <v>0</v>
      </c>
      <c r="CF84" s="16">
        <f t="shared" si="69"/>
        <v>0</v>
      </c>
      <c r="CG84" s="16">
        <f t="shared" si="70"/>
        <v>0</v>
      </c>
      <c r="CJ84" s="191">
        <f t="shared" si="71"/>
        <v>0</v>
      </c>
      <c r="CK84" s="191">
        <f t="shared" si="72"/>
        <v>0</v>
      </c>
      <c r="CL84" s="191">
        <f t="shared" si="73"/>
        <v>0</v>
      </c>
      <c r="CM84" s="191">
        <f t="shared" si="74"/>
        <v>0</v>
      </c>
      <c r="CN84" s="191" t="str">
        <f t="shared" si="75"/>
        <v/>
      </c>
      <c r="CO84" s="17"/>
      <c r="CQ84" s="15"/>
      <c r="CR84" s="16">
        <f>IF(N84="",,INDEX(Komp!$K$8:$K$10,N84,1))</f>
        <v>0</v>
      </c>
      <c r="CS84" s="16">
        <f>IF(O84="",,INDEX(Komp!$K$35:$K$40,O84,1))</f>
        <v>0</v>
      </c>
      <c r="CT84" s="16">
        <f>IF(O84="",,INDEX(Komp!$M$35:$M$40,O84,1))</f>
        <v>0</v>
      </c>
      <c r="CU84" s="16">
        <f>IF(P84="",,INDEX(Komp!$K$80:$K$81,P84,1))</f>
        <v>0</v>
      </c>
      <c r="CV84" s="16">
        <f>IF(Q84="",,INDEX(Komp!$K$108:$K$109,Q84,1))</f>
        <v>0</v>
      </c>
      <c r="CW84" s="191" t="str">
        <f t="shared" si="76"/>
        <v/>
      </c>
      <c r="CX84" s="17"/>
      <c r="CZ84" s="15"/>
      <c r="DA84" s="16" t="str">
        <f t="shared" si="77"/>
        <v/>
      </c>
      <c r="DB84" s="16">
        <f>IF(DA84="",,MATCH(DA84,Tab!$C$5:$C$22,0))</f>
        <v>0</v>
      </c>
      <c r="DC84" s="16">
        <f>IF(DB84=Tab!$D$22,1,0)</f>
        <v>0</v>
      </c>
      <c r="DD84" s="16">
        <f>IF(DB84=Tab!$D$21,1,0)</f>
        <v>0</v>
      </c>
      <c r="DE84" s="16">
        <f>IF(AND(DB84&gt;=Tab!$D$5,DB84&lt;=Tab!$D$20),1,0)</f>
        <v>0</v>
      </c>
      <c r="DF84" s="16">
        <f>IF(DE84=1,INDEX(Tab!$E$5:$E$20,DB84,1),)</f>
        <v>0</v>
      </c>
      <c r="DG84" s="17"/>
      <c r="DI84" s="15"/>
      <c r="DJ84" s="16" t="str">
        <f t="shared" si="78"/>
        <v/>
      </c>
      <c r="DL84" s="36" t="str">
        <f>IF(DD84=1,Projekt!$AH$129,"")</f>
        <v/>
      </c>
      <c r="DM84" s="36"/>
      <c r="DN84" s="36" t="str">
        <f>IF(DE84=1,INDEX(Projekt!$AB$98:$AB$113,DF84,1),"")</f>
        <v/>
      </c>
      <c r="DO84" s="36" t="str">
        <f>IF(DE84=1,INDEX(Projekt!$AH$98:$AH$113,DF84,1),"")</f>
        <v/>
      </c>
      <c r="DP84" s="36" t="str">
        <f t="shared" si="79"/>
        <v/>
      </c>
      <c r="DQ84" s="79"/>
      <c r="DR84" s="36"/>
      <c r="DS84" s="162"/>
      <c r="DT84" s="16" t="str">
        <f t="shared" si="80"/>
        <v/>
      </c>
      <c r="DU84" s="16" t="str">
        <f t="shared" si="31"/>
        <v/>
      </c>
      <c r="DV84" s="16" t="str">
        <f>IF(DE84=1,IF(DU84&lt;Tab!$M$77,1,IF(DU84&lt;Tab!$M$78,2,IF(DU84&lt;Tab!$M$79,3,IF(DU84&lt;Tab!$M$80,4,5)))),"")</f>
        <v/>
      </c>
      <c r="DW84" s="16" t="str">
        <f>IF(DE84=1,INDEX(Tab!$M$76:$M$81,DV84,1),"")</f>
        <v/>
      </c>
      <c r="DX84" s="16" t="str">
        <f>IF(DE84=1,INDEX(Tab!$M$76:$M$81,DV84+1,1),"")</f>
        <v/>
      </c>
      <c r="DY84" s="36" t="str">
        <f>IF(DE84=1,INDEX(Tab!$N$76:$AC$81,DV84,DF84),"")</f>
        <v/>
      </c>
      <c r="DZ84" s="36" t="str">
        <f>IF(DE84=1,INDEX(Tab!$N$76:$AC$81,DV84+1,DF84),"")</f>
        <v/>
      </c>
      <c r="EA84" s="36" t="str">
        <f t="shared" si="81"/>
        <v/>
      </c>
      <c r="EB84" s="36" t="str">
        <f t="shared" si="82"/>
        <v/>
      </c>
      <c r="EC84" s="79"/>
      <c r="ED84" s="36"/>
      <c r="EE84" s="15"/>
      <c r="EF84" s="16" t="str">
        <f t="shared" si="83"/>
        <v/>
      </c>
      <c r="EG84" s="16" t="str">
        <f t="shared" si="49"/>
        <v/>
      </c>
      <c r="EH84" s="16" t="str">
        <f>IF(DE84=1,IF(EG84&lt;Tab!$M$87,1,IF(EG84&lt;Tab!$M$88,2,IF(EG84&lt;Tab!$M$89,3,IF(EG84&lt;Tab!$M$90,4,5)))),"")</f>
        <v/>
      </c>
      <c r="EI84" s="16" t="str">
        <f>IF(DE84=1,INDEX(Tab!$M$86:$M$91,EH84,1),"")</f>
        <v/>
      </c>
      <c r="EJ84" s="16" t="str">
        <f>IF(DE84=1,INDEX(Tab!$M$86:$M$91,EH84+1,1),"")</f>
        <v/>
      </c>
      <c r="EK84" s="36" t="str">
        <f>IF(DE84=1,INDEX(Tab!$N$86:$AC$91,EH84,DF84),"")</f>
        <v/>
      </c>
      <c r="EL84" s="36" t="str">
        <f>IF(DE84=1,INDEX(Tab!$N$86:$AC$91,EH84+1,DF84),"")</f>
        <v/>
      </c>
      <c r="EM84" s="36">
        <f t="shared" si="84"/>
        <v>0</v>
      </c>
      <c r="EO84" s="74" t="b">
        <f t="shared" si="85"/>
        <v>0</v>
      </c>
      <c r="EP84" s="16">
        <f t="shared" si="86"/>
        <v>1</v>
      </c>
      <c r="EQ84" s="16">
        <f t="shared" si="87"/>
        <v>0</v>
      </c>
      <c r="ER84" s="16" t="str">
        <f t="shared" si="88"/>
        <v/>
      </c>
      <c r="ES84" s="17"/>
      <c r="EU84" s="15"/>
      <c r="EV84" s="191" t="str">
        <f t="shared" si="89"/>
        <v/>
      </c>
      <c r="EW84" s="191" t="str">
        <f t="shared" si="90"/>
        <v/>
      </c>
      <c r="EX84" s="17"/>
    </row>
    <row r="85" spans="2:154" s="16" customFormat="1" x14ac:dyDescent="0.2">
      <c r="B85" s="341"/>
      <c r="C85" s="541"/>
      <c r="D85" s="542"/>
      <c r="E85" s="25"/>
      <c r="F85" s="25"/>
      <c r="G85" s="25"/>
      <c r="H85" s="25"/>
      <c r="I85" s="25"/>
      <c r="J85" s="25"/>
      <c r="K85" s="25"/>
      <c r="L85" s="25"/>
      <c r="M85" s="339"/>
      <c r="N85" s="337"/>
      <c r="O85" s="25"/>
      <c r="P85" s="25"/>
      <c r="Q85" s="25"/>
      <c r="R85" s="27"/>
      <c r="S85" s="24"/>
      <c r="T85" s="24"/>
      <c r="U85" s="24"/>
      <c r="V85" s="24"/>
      <c r="W85" s="172" t="str">
        <f t="shared" si="50"/>
        <v/>
      </c>
      <c r="X85" s="46" t="str">
        <f t="shared" si="51"/>
        <v/>
      </c>
      <c r="Y85" s="28"/>
      <c r="Z85" s="27"/>
      <c r="AA85" s="25"/>
      <c r="AB85" s="25"/>
      <c r="AC85" s="184"/>
      <c r="AD85" s="44"/>
      <c r="AE85" s="176" t="str">
        <f t="shared" si="52"/>
        <v/>
      </c>
      <c r="AF85" s="44"/>
      <c r="AG85" s="46" t="str">
        <f t="shared" si="53"/>
        <v/>
      </c>
      <c r="AH85" s="28"/>
      <c r="AI85" s="27"/>
      <c r="AJ85" s="25"/>
      <c r="AK85" s="25"/>
      <c r="AL85" s="25"/>
      <c r="AM85" s="44"/>
      <c r="AN85" s="40"/>
      <c r="AO85" s="44"/>
      <c r="AP85" s="71" t="str">
        <f t="shared" si="54"/>
        <v/>
      </c>
      <c r="AQ85" s="44"/>
      <c r="AR85" s="46" t="str">
        <f t="shared" si="55"/>
        <v/>
      </c>
      <c r="AS85" s="156"/>
      <c r="AT85" s="80"/>
      <c r="AU85" s="46" t="str">
        <f t="shared" si="56"/>
        <v/>
      </c>
      <c r="AV85" s="80"/>
      <c r="AW85" s="46" t="str">
        <f t="shared" si="57"/>
        <v/>
      </c>
      <c r="AX85" s="28"/>
      <c r="AY85" s="27"/>
      <c r="AZ85" s="46">
        <f t="shared" si="58"/>
        <v>0</v>
      </c>
      <c r="BA85" s="46">
        <f t="shared" si="59"/>
        <v>0</v>
      </c>
      <c r="BB85" s="46">
        <f t="shared" si="60"/>
        <v>0</v>
      </c>
      <c r="BC85" s="46">
        <f t="shared" si="61"/>
        <v>0</v>
      </c>
      <c r="BD85" s="46">
        <f t="shared" si="62"/>
        <v>0</v>
      </c>
      <c r="BE85" s="46">
        <f t="shared" si="63"/>
        <v>0</v>
      </c>
      <c r="BF85" s="46">
        <f t="shared" si="64"/>
        <v>0</v>
      </c>
      <c r="BG85" s="46" t="str">
        <f t="shared" si="65"/>
        <v/>
      </c>
      <c r="BH85" s="17"/>
      <c r="BJ85" s="15"/>
      <c r="BK85" s="347">
        <f t="shared" si="42"/>
        <v>0</v>
      </c>
      <c r="BL85" s="347">
        <f t="shared" si="43"/>
        <v>0</v>
      </c>
      <c r="BM85" s="347">
        <f t="shared" si="44"/>
        <v>0</v>
      </c>
      <c r="BN85" s="347">
        <f t="shared" si="45"/>
        <v>0</v>
      </c>
      <c r="BO85" s="343"/>
      <c r="BP85" s="343"/>
      <c r="BQ85" s="347">
        <f t="shared" si="46"/>
        <v>0</v>
      </c>
      <c r="BR85" s="343"/>
      <c r="BS85" s="343"/>
      <c r="BT85" s="347">
        <f t="shared" si="47"/>
        <v>0</v>
      </c>
      <c r="BU85" s="347">
        <f t="shared" si="48"/>
        <v>0</v>
      </c>
      <c r="BV85" s="17"/>
      <c r="BX85" s="15"/>
      <c r="BZ85" s="17"/>
      <c r="CB85" s="15"/>
      <c r="CC85" s="16">
        <f t="shared" si="66"/>
        <v>0</v>
      </c>
      <c r="CD85" s="16">
        <f t="shared" si="67"/>
        <v>0</v>
      </c>
      <c r="CE85" s="16">
        <f t="shared" si="68"/>
        <v>0</v>
      </c>
      <c r="CF85" s="16">
        <f t="shared" si="69"/>
        <v>0</v>
      </c>
      <c r="CG85" s="16">
        <f t="shared" si="70"/>
        <v>0</v>
      </c>
      <c r="CJ85" s="191">
        <f t="shared" si="71"/>
        <v>0</v>
      </c>
      <c r="CK85" s="191">
        <f t="shared" si="72"/>
        <v>0</v>
      </c>
      <c r="CL85" s="191">
        <f t="shared" si="73"/>
        <v>0</v>
      </c>
      <c r="CM85" s="191">
        <f t="shared" si="74"/>
        <v>0</v>
      </c>
      <c r="CN85" s="191" t="str">
        <f t="shared" si="75"/>
        <v/>
      </c>
      <c r="CO85" s="17"/>
      <c r="CQ85" s="15"/>
      <c r="CR85" s="16">
        <f>IF(N85="",,INDEX(Komp!$K$8:$K$10,N85,1))</f>
        <v>0</v>
      </c>
      <c r="CS85" s="16">
        <f>IF(O85="",,INDEX(Komp!$K$35:$K$40,O85,1))</f>
        <v>0</v>
      </c>
      <c r="CT85" s="16">
        <f>IF(O85="",,INDEX(Komp!$M$35:$M$40,O85,1))</f>
        <v>0</v>
      </c>
      <c r="CU85" s="16">
        <f>IF(P85="",,INDEX(Komp!$K$80:$K$81,P85,1))</f>
        <v>0</v>
      </c>
      <c r="CV85" s="16">
        <f>IF(Q85="",,INDEX(Komp!$K$108:$K$109,Q85,1))</f>
        <v>0</v>
      </c>
      <c r="CW85" s="191" t="str">
        <f t="shared" si="76"/>
        <v/>
      </c>
      <c r="CX85" s="17"/>
      <c r="CZ85" s="15"/>
      <c r="DA85" s="16" t="str">
        <f t="shared" si="77"/>
        <v/>
      </c>
      <c r="DB85" s="16">
        <f>IF(DA85="",,MATCH(DA85,Tab!$C$5:$C$22,0))</f>
        <v>0</v>
      </c>
      <c r="DC85" s="16">
        <f>IF(DB85=Tab!$D$22,1,0)</f>
        <v>0</v>
      </c>
      <c r="DD85" s="16">
        <f>IF(DB85=Tab!$D$21,1,0)</f>
        <v>0</v>
      </c>
      <c r="DE85" s="16">
        <f>IF(AND(DB85&gt;=Tab!$D$5,DB85&lt;=Tab!$D$20),1,0)</f>
        <v>0</v>
      </c>
      <c r="DF85" s="16">
        <f>IF(DE85=1,INDEX(Tab!$E$5:$E$20,DB85,1),)</f>
        <v>0</v>
      </c>
      <c r="DG85" s="17"/>
      <c r="DI85" s="15"/>
      <c r="DJ85" s="16" t="str">
        <f t="shared" si="78"/>
        <v/>
      </c>
      <c r="DL85" s="36" t="str">
        <f>IF(DD85=1,Projekt!$AH$129,"")</f>
        <v/>
      </c>
      <c r="DM85" s="36"/>
      <c r="DN85" s="36" t="str">
        <f>IF(DE85=1,INDEX(Projekt!$AB$98:$AB$113,DF85,1),"")</f>
        <v/>
      </c>
      <c r="DO85" s="36" t="str">
        <f>IF(DE85=1,INDEX(Projekt!$AH$98:$AH$113,DF85,1),"")</f>
        <v/>
      </c>
      <c r="DP85" s="36" t="str">
        <f t="shared" si="79"/>
        <v/>
      </c>
      <c r="DQ85" s="79"/>
      <c r="DR85" s="36"/>
      <c r="DS85" s="162"/>
      <c r="DT85" s="16" t="str">
        <f t="shared" si="80"/>
        <v/>
      </c>
      <c r="DU85" s="16" t="str">
        <f t="shared" si="31"/>
        <v/>
      </c>
      <c r="DV85" s="16" t="str">
        <f>IF(DE85=1,IF(DU85&lt;Tab!$M$77,1,IF(DU85&lt;Tab!$M$78,2,IF(DU85&lt;Tab!$M$79,3,IF(DU85&lt;Tab!$M$80,4,5)))),"")</f>
        <v/>
      </c>
      <c r="DW85" s="16" t="str">
        <f>IF(DE85=1,INDEX(Tab!$M$76:$M$81,DV85,1),"")</f>
        <v/>
      </c>
      <c r="DX85" s="16" t="str">
        <f>IF(DE85=1,INDEX(Tab!$M$76:$M$81,DV85+1,1),"")</f>
        <v/>
      </c>
      <c r="DY85" s="36" t="str">
        <f>IF(DE85=1,INDEX(Tab!$N$76:$AC$81,DV85,DF85),"")</f>
        <v/>
      </c>
      <c r="DZ85" s="36" t="str">
        <f>IF(DE85=1,INDEX(Tab!$N$76:$AC$81,DV85+1,DF85),"")</f>
        <v/>
      </c>
      <c r="EA85" s="36" t="str">
        <f t="shared" si="81"/>
        <v/>
      </c>
      <c r="EB85" s="36" t="str">
        <f t="shared" si="82"/>
        <v/>
      </c>
      <c r="EC85" s="79"/>
      <c r="ED85" s="36"/>
      <c r="EE85" s="15"/>
      <c r="EF85" s="16" t="str">
        <f t="shared" si="83"/>
        <v/>
      </c>
      <c r="EG85" s="16" t="str">
        <f t="shared" si="49"/>
        <v/>
      </c>
      <c r="EH85" s="16" t="str">
        <f>IF(DE85=1,IF(EG85&lt;Tab!$M$87,1,IF(EG85&lt;Tab!$M$88,2,IF(EG85&lt;Tab!$M$89,3,IF(EG85&lt;Tab!$M$90,4,5)))),"")</f>
        <v/>
      </c>
      <c r="EI85" s="16" t="str">
        <f>IF(DE85=1,INDEX(Tab!$M$86:$M$91,EH85,1),"")</f>
        <v/>
      </c>
      <c r="EJ85" s="16" t="str">
        <f>IF(DE85=1,INDEX(Tab!$M$86:$M$91,EH85+1,1),"")</f>
        <v/>
      </c>
      <c r="EK85" s="36" t="str">
        <f>IF(DE85=1,INDEX(Tab!$N$86:$AC$91,EH85,DF85),"")</f>
        <v/>
      </c>
      <c r="EL85" s="36" t="str">
        <f>IF(DE85=1,INDEX(Tab!$N$86:$AC$91,EH85+1,DF85),"")</f>
        <v/>
      </c>
      <c r="EM85" s="36">
        <f t="shared" si="84"/>
        <v>0</v>
      </c>
      <c r="EO85" s="74" t="b">
        <f t="shared" si="85"/>
        <v>0</v>
      </c>
      <c r="EP85" s="16">
        <f t="shared" si="86"/>
        <v>1</v>
      </c>
      <c r="EQ85" s="16">
        <f t="shared" si="87"/>
        <v>0</v>
      </c>
      <c r="ER85" s="16" t="str">
        <f t="shared" si="88"/>
        <v/>
      </c>
      <c r="ES85" s="17"/>
      <c r="EU85" s="15"/>
      <c r="EV85" s="191" t="str">
        <f t="shared" si="89"/>
        <v/>
      </c>
      <c r="EW85" s="191" t="str">
        <f t="shared" si="90"/>
        <v/>
      </c>
      <c r="EX85" s="17"/>
    </row>
    <row r="86" spans="2:154" s="16" customFormat="1" ht="13.9" customHeight="1" x14ac:dyDescent="0.2">
      <c r="B86" s="341"/>
      <c r="C86" s="541"/>
      <c r="D86" s="542"/>
      <c r="E86" s="25"/>
      <c r="F86" s="25"/>
      <c r="G86" s="25"/>
      <c r="H86" s="25"/>
      <c r="I86" s="25"/>
      <c r="J86" s="25"/>
      <c r="K86" s="25"/>
      <c r="L86" s="25"/>
      <c r="M86" s="339"/>
      <c r="N86" s="337"/>
      <c r="O86" s="25"/>
      <c r="P86" s="25"/>
      <c r="Q86" s="25"/>
      <c r="R86" s="27"/>
      <c r="S86" s="24"/>
      <c r="T86" s="24"/>
      <c r="U86" s="24"/>
      <c r="V86" s="24"/>
      <c r="W86" s="172" t="str">
        <f t="shared" si="50"/>
        <v/>
      </c>
      <c r="X86" s="46" t="str">
        <f t="shared" si="51"/>
        <v/>
      </c>
      <c r="Y86" s="28"/>
      <c r="Z86" s="27"/>
      <c r="AA86" s="25"/>
      <c r="AB86" s="25"/>
      <c r="AC86" s="184"/>
      <c r="AD86" s="44"/>
      <c r="AE86" s="176" t="str">
        <f t="shared" si="52"/>
        <v/>
      </c>
      <c r="AF86" s="44"/>
      <c r="AG86" s="46" t="str">
        <f t="shared" si="53"/>
        <v/>
      </c>
      <c r="AH86" s="28"/>
      <c r="AI86" s="27"/>
      <c r="AJ86" s="25"/>
      <c r="AK86" s="25"/>
      <c r="AL86" s="25"/>
      <c r="AM86" s="44"/>
      <c r="AN86" s="40"/>
      <c r="AO86" s="44"/>
      <c r="AP86" s="71" t="str">
        <f t="shared" si="54"/>
        <v/>
      </c>
      <c r="AQ86" s="44"/>
      <c r="AR86" s="46" t="str">
        <f t="shared" si="55"/>
        <v/>
      </c>
      <c r="AS86" s="156"/>
      <c r="AT86" s="80"/>
      <c r="AU86" s="46" t="str">
        <f t="shared" si="56"/>
        <v/>
      </c>
      <c r="AV86" s="80"/>
      <c r="AW86" s="46" t="str">
        <f t="shared" si="57"/>
        <v/>
      </c>
      <c r="AX86" s="28"/>
      <c r="AY86" s="27"/>
      <c r="AZ86" s="46">
        <f t="shared" si="58"/>
        <v>0</v>
      </c>
      <c r="BA86" s="46">
        <f t="shared" si="59"/>
        <v>0</v>
      </c>
      <c r="BB86" s="46">
        <f t="shared" si="60"/>
        <v>0</v>
      </c>
      <c r="BC86" s="46">
        <f t="shared" si="61"/>
        <v>0</v>
      </c>
      <c r="BD86" s="46">
        <f t="shared" si="62"/>
        <v>0</v>
      </c>
      <c r="BE86" s="46">
        <f t="shared" si="63"/>
        <v>0</v>
      </c>
      <c r="BF86" s="46">
        <f t="shared" si="64"/>
        <v>0</v>
      </c>
      <c r="BG86" s="46" t="str">
        <f t="shared" si="65"/>
        <v/>
      </c>
      <c r="BH86" s="17"/>
      <c r="BJ86" s="15"/>
      <c r="BK86" s="347">
        <f t="shared" si="42"/>
        <v>0</v>
      </c>
      <c r="BL86" s="347">
        <f t="shared" si="43"/>
        <v>0</v>
      </c>
      <c r="BM86" s="347">
        <f t="shared" si="44"/>
        <v>0</v>
      </c>
      <c r="BN86" s="347">
        <f t="shared" si="45"/>
        <v>0</v>
      </c>
      <c r="BO86" s="343"/>
      <c r="BP86" s="343"/>
      <c r="BQ86" s="347">
        <f t="shared" si="46"/>
        <v>0</v>
      </c>
      <c r="BR86" s="343"/>
      <c r="BS86" s="343"/>
      <c r="BT86" s="347">
        <f t="shared" si="47"/>
        <v>0</v>
      </c>
      <c r="BU86" s="347">
        <f t="shared" si="48"/>
        <v>0</v>
      </c>
      <c r="BV86" s="17"/>
      <c r="BX86" s="15"/>
      <c r="BZ86" s="17"/>
      <c r="CB86" s="15"/>
      <c r="CC86" s="16">
        <f t="shared" si="66"/>
        <v>0</v>
      </c>
      <c r="CD86" s="16">
        <f t="shared" si="67"/>
        <v>0</v>
      </c>
      <c r="CE86" s="16">
        <f t="shared" si="68"/>
        <v>0</v>
      </c>
      <c r="CF86" s="16">
        <f t="shared" si="69"/>
        <v>0</v>
      </c>
      <c r="CG86" s="16">
        <f t="shared" si="70"/>
        <v>0</v>
      </c>
      <c r="CJ86" s="191">
        <f t="shared" si="71"/>
        <v>0</v>
      </c>
      <c r="CK86" s="191">
        <f t="shared" si="72"/>
        <v>0</v>
      </c>
      <c r="CL86" s="191">
        <f t="shared" si="73"/>
        <v>0</v>
      </c>
      <c r="CM86" s="191">
        <f t="shared" si="74"/>
        <v>0</v>
      </c>
      <c r="CN86" s="191" t="str">
        <f t="shared" si="75"/>
        <v/>
      </c>
      <c r="CO86" s="17"/>
      <c r="CQ86" s="15"/>
      <c r="CR86" s="16">
        <f>IF(N86="",,INDEX(Komp!$K$8:$K$10,N86,1))</f>
        <v>0</v>
      </c>
      <c r="CS86" s="16">
        <f>IF(O86="",,INDEX(Komp!$K$35:$K$40,O86,1))</f>
        <v>0</v>
      </c>
      <c r="CT86" s="16">
        <f>IF(O86="",,INDEX(Komp!$M$35:$M$40,O86,1))</f>
        <v>0</v>
      </c>
      <c r="CU86" s="16">
        <f>IF(P86="",,INDEX(Komp!$K$80:$K$81,P86,1))</f>
        <v>0</v>
      </c>
      <c r="CV86" s="16">
        <f>IF(Q86="",,INDEX(Komp!$K$108:$K$109,Q86,1))</f>
        <v>0</v>
      </c>
      <c r="CW86" s="191" t="str">
        <f t="shared" si="76"/>
        <v/>
      </c>
      <c r="CX86" s="17"/>
      <c r="CZ86" s="15"/>
      <c r="DA86" s="16" t="str">
        <f t="shared" si="77"/>
        <v/>
      </c>
      <c r="DB86" s="16">
        <f>IF(DA86="",,MATCH(DA86,Tab!$C$5:$C$22,0))</f>
        <v>0</v>
      </c>
      <c r="DC86" s="16">
        <f>IF(DB86=Tab!$D$22,1,0)</f>
        <v>0</v>
      </c>
      <c r="DD86" s="16">
        <f>IF(DB86=Tab!$D$21,1,0)</f>
        <v>0</v>
      </c>
      <c r="DE86" s="16">
        <f>IF(AND(DB86&gt;=Tab!$D$5,DB86&lt;=Tab!$D$20),1,0)</f>
        <v>0</v>
      </c>
      <c r="DF86" s="16">
        <f>IF(DE86=1,INDEX(Tab!$E$5:$E$20,DB86,1),)</f>
        <v>0</v>
      </c>
      <c r="DG86" s="17"/>
      <c r="DI86" s="15"/>
      <c r="DJ86" s="16" t="str">
        <f t="shared" si="78"/>
        <v/>
      </c>
      <c r="DL86" s="36" t="str">
        <f>IF(DD86=1,Projekt!$AH$129,"")</f>
        <v/>
      </c>
      <c r="DM86" s="36"/>
      <c r="DN86" s="36" t="str">
        <f>IF(DE86=1,INDEX(Projekt!$AB$98:$AB$113,DF86,1),"")</f>
        <v/>
      </c>
      <c r="DO86" s="36" t="str">
        <f>IF(DE86=1,INDEX(Projekt!$AH$98:$AH$113,DF86,1),"")</f>
        <v/>
      </c>
      <c r="DP86" s="36" t="str">
        <f t="shared" si="79"/>
        <v/>
      </c>
      <c r="DQ86" s="79"/>
      <c r="DR86" s="36"/>
      <c r="DS86" s="162"/>
      <c r="DT86" s="16" t="str">
        <f t="shared" si="80"/>
        <v/>
      </c>
      <c r="DU86" s="16" t="str">
        <f t="shared" si="31"/>
        <v/>
      </c>
      <c r="DV86" s="16" t="str">
        <f>IF(DE86=1,IF(DU86&lt;Tab!$M$77,1,IF(DU86&lt;Tab!$M$78,2,IF(DU86&lt;Tab!$M$79,3,IF(DU86&lt;Tab!$M$80,4,5)))),"")</f>
        <v/>
      </c>
      <c r="DW86" s="16" t="str">
        <f>IF(DE86=1,INDEX(Tab!$M$76:$M$81,DV86,1),"")</f>
        <v/>
      </c>
      <c r="DX86" s="16" t="str">
        <f>IF(DE86=1,INDEX(Tab!$M$76:$M$81,DV86+1,1),"")</f>
        <v/>
      </c>
      <c r="DY86" s="36" t="str">
        <f>IF(DE86=1,INDEX(Tab!$N$76:$AC$81,DV86,DF86),"")</f>
        <v/>
      </c>
      <c r="DZ86" s="36" t="str">
        <f>IF(DE86=1,INDEX(Tab!$N$76:$AC$81,DV86+1,DF86),"")</f>
        <v/>
      </c>
      <c r="EA86" s="36" t="str">
        <f t="shared" si="81"/>
        <v/>
      </c>
      <c r="EB86" s="36" t="str">
        <f t="shared" si="82"/>
        <v/>
      </c>
      <c r="EC86" s="79"/>
      <c r="ED86" s="36"/>
      <c r="EE86" s="15"/>
      <c r="EF86" s="16" t="str">
        <f t="shared" si="83"/>
        <v/>
      </c>
      <c r="EG86" s="16" t="str">
        <f t="shared" si="49"/>
        <v/>
      </c>
      <c r="EH86" s="16" t="str">
        <f>IF(DE86=1,IF(EG86&lt;Tab!$M$87,1,IF(EG86&lt;Tab!$M$88,2,IF(EG86&lt;Tab!$M$89,3,IF(EG86&lt;Tab!$M$90,4,5)))),"")</f>
        <v/>
      </c>
      <c r="EI86" s="16" t="str">
        <f>IF(DE86=1,INDEX(Tab!$M$86:$M$91,EH86,1),"")</f>
        <v/>
      </c>
      <c r="EJ86" s="16" t="str">
        <f>IF(DE86=1,INDEX(Tab!$M$86:$M$91,EH86+1,1),"")</f>
        <v/>
      </c>
      <c r="EK86" s="36" t="str">
        <f>IF(DE86=1,INDEX(Tab!$N$86:$AC$91,EH86,DF86),"")</f>
        <v/>
      </c>
      <c r="EL86" s="36" t="str">
        <f>IF(DE86=1,INDEX(Tab!$N$86:$AC$91,EH86+1,DF86),"")</f>
        <v/>
      </c>
      <c r="EM86" s="36">
        <f t="shared" si="84"/>
        <v>0</v>
      </c>
      <c r="EO86" s="74" t="b">
        <f t="shared" si="85"/>
        <v>0</v>
      </c>
      <c r="EP86" s="16">
        <f t="shared" si="86"/>
        <v>1</v>
      </c>
      <c r="EQ86" s="16">
        <f t="shared" si="87"/>
        <v>0</v>
      </c>
      <c r="ER86" s="16" t="str">
        <f t="shared" si="88"/>
        <v/>
      </c>
      <c r="ES86" s="17"/>
      <c r="EU86" s="15"/>
      <c r="EV86" s="191" t="str">
        <f t="shared" si="89"/>
        <v/>
      </c>
      <c r="EW86" s="191" t="str">
        <f t="shared" si="90"/>
        <v/>
      </c>
      <c r="EX86" s="17"/>
    </row>
    <row r="87" spans="2:154" s="16" customFormat="1" x14ac:dyDescent="0.2">
      <c r="B87" s="341"/>
      <c r="C87" s="541"/>
      <c r="D87" s="542"/>
      <c r="E87" s="25"/>
      <c r="F87" s="25"/>
      <c r="G87" s="25"/>
      <c r="H87" s="25"/>
      <c r="I87" s="25"/>
      <c r="J87" s="25"/>
      <c r="K87" s="25"/>
      <c r="L87" s="25"/>
      <c r="M87" s="339"/>
      <c r="N87" s="337"/>
      <c r="O87" s="25"/>
      <c r="P87" s="25"/>
      <c r="Q87" s="25"/>
      <c r="R87" s="27"/>
      <c r="S87" s="24"/>
      <c r="T87" s="24"/>
      <c r="U87" s="24"/>
      <c r="V87" s="24"/>
      <c r="W87" s="172" t="str">
        <f t="shared" si="50"/>
        <v/>
      </c>
      <c r="X87" s="46" t="str">
        <f t="shared" si="51"/>
        <v/>
      </c>
      <c r="Y87" s="28"/>
      <c r="Z87" s="27"/>
      <c r="AA87" s="25"/>
      <c r="AB87" s="25"/>
      <c r="AC87" s="184"/>
      <c r="AD87" s="44"/>
      <c r="AE87" s="176" t="str">
        <f t="shared" si="52"/>
        <v/>
      </c>
      <c r="AF87" s="44"/>
      <c r="AG87" s="46" t="str">
        <f t="shared" si="53"/>
        <v/>
      </c>
      <c r="AH87" s="28"/>
      <c r="AI87" s="27"/>
      <c r="AJ87" s="25"/>
      <c r="AK87" s="25"/>
      <c r="AL87" s="25"/>
      <c r="AM87" s="44"/>
      <c r="AN87" s="40"/>
      <c r="AO87" s="44"/>
      <c r="AP87" s="71" t="str">
        <f t="shared" si="54"/>
        <v/>
      </c>
      <c r="AQ87" s="44"/>
      <c r="AR87" s="46" t="str">
        <f t="shared" si="55"/>
        <v/>
      </c>
      <c r="AS87" s="156"/>
      <c r="AT87" s="80"/>
      <c r="AU87" s="46" t="str">
        <f t="shared" si="56"/>
        <v/>
      </c>
      <c r="AV87" s="80"/>
      <c r="AW87" s="46" t="str">
        <f t="shared" si="57"/>
        <v/>
      </c>
      <c r="AX87" s="28"/>
      <c r="AY87" s="27"/>
      <c r="AZ87" s="46">
        <f t="shared" si="58"/>
        <v>0</v>
      </c>
      <c r="BA87" s="46">
        <f t="shared" si="59"/>
        <v>0</v>
      </c>
      <c r="BB87" s="46">
        <f t="shared" si="60"/>
        <v>0</v>
      </c>
      <c r="BC87" s="46">
        <f t="shared" si="61"/>
        <v>0</v>
      </c>
      <c r="BD87" s="46">
        <f t="shared" si="62"/>
        <v>0</v>
      </c>
      <c r="BE87" s="46">
        <f t="shared" si="63"/>
        <v>0</v>
      </c>
      <c r="BF87" s="46">
        <f t="shared" si="64"/>
        <v>0</v>
      </c>
      <c r="BG87" s="46" t="str">
        <f t="shared" si="65"/>
        <v/>
      </c>
      <c r="BH87" s="17"/>
      <c r="BJ87" s="15"/>
      <c r="BK87" s="347">
        <f t="shared" si="42"/>
        <v>0</v>
      </c>
      <c r="BL87" s="347">
        <f t="shared" si="43"/>
        <v>0</v>
      </c>
      <c r="BM87" s="347">
        <f t="shared" si="44"/>
        <v>0</v>
      </c>
      <c r="BN87" s="347">
        <f t="shared" si="45"/>
        <v>0</v>
      </c>
      <c r="BO87" s="343"/>
      <c r="BP87" s="343"/>
      <c r="BQ87" s="347">
        <f t="shared" si="46"/>
        <v>0</v>
      </c>
      <c r="BR87" s="343"/>
      <c r="BS87" s="343"/>
      <c r="BT87" s="347">
        <f t="shared" si="47"/>
        <v>0</v>
      </c>
      <c r="BU87" s="347">
        <f t="shared" si="48"/>
        <v>0</v>
      </c>
      <c r="BV87" s="17"/>
      <c r="BX87" s="15"/>
      <c r="BZ87" s="17"/>
      <c r="CB87" s="15"/>
      <c r="CC87" s="16">
        <f t="shared" si="66"/>
        <v>0</v>
      </c>
      <c r="CD87" s="16">
        <f t="shared" si="67"/>
        <v>0</v>
      </c>
      <c r="CE87" s="16">
        <f t="shared" si="68"/>
        <v>0</v>
      </c>
      <c r="CF87" s="16">
        <f t="shared" si="69"/>
        <v>0</v>
      </c>
      <c r="CG87" s="16">
        <f t="shared" si="70"/>
        <v>0</v>
      </c>
      <c r="CJ87" s="191">
        <f t="shared" si="71"/>
        <v>0</v>
      </c>
      <c r="CK87" s="191">
        <f t="shared" si="72"/>
        <v>0</v>
      </c>
      <c r="CL87" s="191">
        <f t="shared" si="73"/>
        <v>0</v>
      </c>
      <c r="CM87" s="191">
        <f t="shared" si="74"/>
        <v>0</v>
      </c>
      <c r="CN87" s="191" t="str">
        <f t="shared" si="75"/>
        <v/>
      </c>
      <c r="CO87" s="17"/>
      <c r="CQ87" s="15"/>
      <c r="CR87" s="16">
        <f>IF(N87="",,INDEX(Komp!$K$8:$K$10,N87,1))</f>
        <v>0</v>
      </c>
      <c r="CS87" s="16">
        <f>IF(O87="",,INDEX(Komp!$K$35:$K$40,O87,1))</f>
        <v>0</v>
      </c>
      <c r="CT87" s="16">
        <f>IF(O87="",,INDEX(Komp!$M$35:$M$40,O87,1))</f>
        <v>0</v>
      </c>
      <c r="CU87" s="16">
        <f>IF(P87="",,INDEX(Komp!$K$80:$K$81,P87,1))</f>
        <v>0</v>
      </c>
      <c r="CV87" s="16">
        <f>IF(Q87="",,INDEX(Komp!$K$108:$K$109,Q87,1))</f>
        <v>0</v>
      </c>
      <c r="CW87" s="191" t="str">
        <f t="shared" si="76"/>
        <v/>
      </c>
      <c r="CX87" s="17"/>
      <c r="CZ87" s="15"/>
      <c r="DA87" s="16" t="str">
        <f t="shared" si="77"/>
        <v/>
      </c>
      <c r="DB87" s="16">
        <f>IF(DA87="",,MATCH(DA87,Tab!$C$5:$C$22,0))</f>
        <v>0</v>
      </c>
      <c r="DC87" s="16">
        <f>IF(DB87=Tab!$D$22,1,0)</f>
        <v>0</v>
      </c>
      <c r="DD87" s="16">
        <f>IF(DB87=Tab!$D$21,1,0)</f>
        <v>0</v>
      </c>
      <c r="DE87" s="16">
        <f>IF(AND(DB87&gt;=Tab!$D$5,DB87&lt;=Tab!$D$20),1,0)</f>
        <v>0</v>
      </c>
      <c r="DF87" s="16">
        <f>IF(DE87=1,INDEX(Tab!$E$5:$E$20,DB87,1),)</f>
        <v>0</v>
      </c>
      <c r="DG87" s="17"/>
      <c r="DI87" s="15"/>
      <c r="DJ87" s="16" t="str">
        <f t="shared" si="78"/>
        <v/>
      </c>
      <c r="DL87" s="36" t="str">
        <f>IF(DD87=1,Projekt!$AH$129,"")</f>
        <v/>
      </c>
      <c r="DM87" s="36"/>
      <c r="DN87" s="36" t="str">
        <f>IF(DE87=1,INDEX(Projekt!$AB$98:$AB$113,DF87,1),"")</f>
        <v/>
      </c>
      <c r="DO87" s="36" t="str">
        <f>IF(DE87=1,INDEX(Projekt!$AH$98:$AH$113,DF87,1),"")</f>
        <v/>
      </c>
      <c r="DP87" s="36" t="str">
        <f t="shared" si="79"/>
        <v/>
      </c>
      <c r="DQ87" s="79"/>
      <c r="DR87" s="36"/>
      <c r="DS87" s="162"/>
      <c r="DT87" s="16" t="str">
        <f t="shared" si="80"/>
        <v/>
      </c>
      <c r="DU87" s="16" t="str">
        <f t="shared" si="31"/>
        <v/>
      </c>
      <c r="DV87" s="16" t="str">
        <f>IF(DE87=1,IF(DU87&lt;Tab!$M$77,1,IF(DU87&lt;Tab!$M$78,2,IF(DU87&lt;Tab!$M$79,3,IF(DU87&lt;Tab!$M$80,4,5)))),"")</f>
        <v/>
      </c>
      <c r="DW87" s="16" t="str">
        <f>IF(DE87=1,INDEX(Tab!$M$76:$M$81,DV87,1),"")</f>
        <v/>
      </c>
      <c r="DX87" s="16" t="str">
        <f>IF(DE87=1,INDEX(Tab!$M$76:$M$81,DV87+1,1),"")</f>
        <v/>
      </c>
      <c r="DY87" s="36" t="str">
        <f>IF(DE87=1,INDEX(Tab!$N$76:$AC$81,DV87,DF87),"")</f>
        <v/>
      </c>
      <c r="DZ87" s="36" t="str">
        <f>IF(DE87=1,INDEX(Tab!$N$76:$AC$81,DV87+1,DF87),"")</f>
        <v/>
      </c>
      <c r="EA87" s="36" t="str">
        <f t="shared" si="81"/>
        <v/>
      </c>
      <c r="EB87" s="36" t="str">
        <f t="shared" si="82"/>
        <v/>
      </c>
      <c r="EC87" s="79"/>
      <c r="ED87" s="36"/>
      <c r="EE87" s="15"/>
      <c r="EF87" s="16" t="str">
        <f t="shared" si="83"/>
        <v/>
      </c>
      <c r="EG87" s="16" t="str">
        <f t="shared" si="49"/>
        <v/>
      </c>
      <c r="EH87" s="16" t="str">
        <f>IF(DE87=1,IF(EG87&lt;Tab!$M$87,1,IF(EG87&lt;Tab!$M$88,2,IF(EG87&lt;Tab!$M$89,3,IF(EG87&lt;Tab!$M$90,4,5)))),"")</f>
        <v/>
      </c>
      <c r="EI87" s="16" t="str">
        <f>IF(DE87=1,INDEX(Tab!$M$86:$M$91,EH87,1),"")</f>
        <v/>
      </c>
      <c r="EJ87" s="16" t="str">
        <f>IF(DE87=1,INDEX(Tab!$M$86:$M$91,EH87+1,1),"")</f>
        <v/>
      </c>
      <c r="EK87" s="36" t="str">
        <f>IF(DE87=1,INDEX(Tab!$N$86:$AC$91,EH87,DF87),"")</f>
        <v/>
      </c>
      <c r="EL87" s="36" t="str">
        <f>IF(DE87=1,INDEX(Tab!$N$86:$AC$91,EH87+1,DF87),"")</f>
        <v/>
      </c>
      <c r="EM87" s="36">
        <f t="shared" si="84"/>
        <v>0</v>
      </c>
      <c r="EO87" s="74" t="b">
        <f t="shared" si="85"/>
        <v>0</v>
      </c>
      <c r="EP87" s="16">
        <f t="shared" si="86"/>
        <v>1</v>
      </c>
      <c r="EQ87" s="16">
        <f t="shared" si="87"/>
        <v>0</v>
      </c>
      <c r="ER87" s="16" t="str">
        <f t="shared" si="88"/>
        <v/>
      </c>
      <c r="ES87" s="17"/>
      <c r="EU87" s="15"/>
      <c r="EV87" s="191" t="str">
        <f t="shared" si="89"/>
        <v/>
      </c>
      <c r="EW87" s="191" t="str">
        <f t="shared" si="90"/>
        <v/>
      </c>
      <c r="EX87" s="17"/>
    </row>
    <row r="88" spans="2:154" ht="13.9" customHeight="1" x14ac:dyDescent="0.2">
      <c r="B88" s="341"/>
      <c r="C88" s="541"/>
      <c r="D88" s="542"/>
      <c r="E88" s="25"/>
      <c r="F88" s="25"/>
      <c r="G88" s="25"/>
      <c r="H88" s="25"/>
      <c r="I88" s="25"/>
      <c r="J88" s="25"/>
      <c r="K88" s="25"/>
      <c r="L88" s="25"/>
      <c r="M88" s="339"/>
      <c r="N88" s="337"/>
      <c r="O88" s="25"/>
      <c r="P88" s="25"/>
      <c r="Q88" s="25"/>
      <c r="R88" s="27"/>
      <c r="S88" s="24"/>
      <c r="T88" s="24"/>
      <c r="U88" s="24"/>
      <c r="V88" s="24"/>
      <c r="W88" s="172" t="str">
        <f t="shared" si="50"/>
        <v/>
      </c>
      <c r="X88" s="46" t="str">
        <f t="shared" si="51"/>
        <v/>
      </c>
      <c r="Y88" s="28"/>
      <c r="Z88" s="27"/>
      <c r="AA88" s="25"/>
      <c r="AB88" s="25"/>
      <c r="AC88" s="184"/>
      <c r="AD88" s="44"/>
      <c r="AE88" s="176" t="str">
        <f t="shared" si="52"/>
        <v/>
      </c>
      <c r="AF88" s="44"/>
      <c r="AG88" s="46" t="str">
        <f t="shared" si="53"/>
        <v/>
      </c>
      <c r="AH88" s="28"/>
      <c r="AI88" s="27"/>
      <c r="AJ88" s="25"/>
      <c r="AK88" s="25"/>
      <c r="AL88" s="25"/>
      <c r="AM88" s="44"/>
      <c r="AN88" s="40"/>
      <c r="AO88" s="44"/>
      <c r="AP88" s="71" t="str">
        <f t="shared" si="54"/>
        <v/>
      </c>
      <c r="AQ88" s="44"/>
      <c r="AR88" s="46" t="str">
        <f t="shared" si="55"/>
        <v/>
      </c>
      <c r="AS88" s="156"/>
      <c r="AT88" s="80"/>
      <c r="AU88" s="46" t="str">
        <f t="shared" si="56"/>
        <v/>
      </c>
      <c r="AV88" s="80"/>
      <c r="AW88" s="46" t="str">
        <f t="shared" si="57"/>
        <v/>
      </c>
      <c r="AX88" s="28"/>
      <c r="AY88" s="27"/>
      <c r="AZ88" s="46">
        <f t="shared" si="58"/>
        <v>0</v>
      </c>
      <c r="BA88" s="46">
        <f t="shared" si="59"/>
        <v>0</v>
      </c>
      <c r="BB88" s="46">
        <f t="shared" si="60"/>
        <v>0</v>
      </c>
      <c r="BC88" s="46">
        <f t="shared" si="61"/>
        <v>0</v>
      </c>
      <c r="BD88" s="46">
        <f t="shared" si="62"/>
        <v>0</v>
      </c>
      <c r="BE88" s="46">
        <f t="shared" si="63"/>
        <v>0</v>
      </c>
      <c r="BF88" s="46">
        <f t="shared" si="64"/>
        <v>0</v>
      </c>
      <c r="BG88" s="46" t="str">
        <f t="shared" si="65"/>
        <v/>
      </c>
      <c r="BH88" s="17"/>
      <c r="BI88" s="16"/>
      <c r="BJ88" s="15"/>
      <c r="BK88" s="347">
        <f t="shared" si="42"/>
        <v>0</v>
      </c>
      <c r="BL88" s="347">
        <f t="shared" si="43"/>
        <v>0</v>
      </c>
      <c r="BM88" s="347">
        <f t="shared" si="44"/>
        <v>0</v>
      </c>
      <c r="BN88" s="347">
        <f t="shared" si="45"/>
        <v>0</v>
      </c>
      <c r="BO88" s="343"/>
      <c r="BP88" s="343"/>
      <c r="BQ88" s="347">
        <f t="shared" si="46"/>
        <v>0</v>
      </c>
      <c r="BR88" s="343"/>
      <c r="BS88" s="343"/>
      <c r="BT88" s="347">
        <f t="shared" si="47"/>
        <v>0</v>
      </c>
      <c r="BU88" s="347">
        <f t="shared" si="48"/>
        <v>0</v>
      </c>
      <c r="BV88" s="17"/>
      <c r="BW88" s="16"/>
      <c r="BX88" s="15"/>
      <c r="BY88" s="16"/>
      <c r="BZ88" s="17"/>
      <c r="CA88" s="16"/>
      <c r="CB88" s="15"/>
      <c r="CC88" s="16">
        <f t="shared" si="66"/>
        <v>0</v>
      </c>
      <c r="CD88" s="16">
        <f t="shared" si="67"/>
        <v>0</v>
      </c>
      <c r="CE88" s="16">
        <f t="shared" si="68"/>
        <v>0</v>
      </c>
      <c r="CF88" s="16">
        <f t="shared" si="69"/>
        <v>0</v>
      </c>
      <c r="CG88" s="16">
        <f t="shared" si="70"/>
        <v>0</v>
      </c>
      <c r="CH88" s="16"/>
      <c r="CI88" s="16"/>
      <c r="CJ88" s="191">
        <f t="shared" si="71"/>
        <v>0</v>
      </c>
      <c r="CK88" s="191">
        <f t="shared" si="72"/>
        <v>0</v>
      </c>
      <c r="CL88" s="191">
        <f t="shared" si="73"/>
        <v>0</v>
      </c>
      <c r="CM88" s="191">
        <f t="shared" si="74"/>
        <v>0</v>
      </c>
      <c r="CN88" s="191" t="str">
        <f t="shared" si="75"/>
        <v/>
      </c>
      <c r="CO88" s="17"/>
      <c r="CP88" s="16"/>
      <c r="CQ88" s="15"/>
      <c r="CR88" s="16">
        <f>IF(N88="",,INDEX(Komp!$K$8:$K$10,N88,1))</f>
        <v>0</v>
      </c>
      <c r="CS88" s="16">
        <f>IF(O88="",,INDEX(Komp!$K$35:$K$40,O88,1))</f>
        <v>0</v>
      </c>
      <c r="CT88" s="16">
        <f>IF(O88="",,INDEX(Komp!$M$35:$M$40,O88,1))</f>
        <v>0</v>
      </c>
      <c r="CU88" s="16">
        <f>IF(P88="",,INDEX(Komp!$K$80:$K$81,P88,1))</f>
        <v>0</v>
      </c>
      <c r="CV88" s="16">
        <f>IF(Q88="",,INDEX(Komp!$K$108:$K$109,Q88,1))</f>
        <v>0</v>
      </c>
      <c r="CW88" s="191" t="str">
        <f t="shared" si="76"/>
        <v/>
      </c>
      <c r="CX88" s="17"/>
      <c r="CY88" s="16"/>
      <c r="CZ88" s="15"/>
      <c r="DA88" s="16" t="str">
        <f t="shared" si="77"/>
        <v/>
      </c>
      <c r="DB88" s="16">
        <f>IF(DA88="",,MATCH(DA88,Tab!$C$5:$C$22,0))</f>
        <v>0</v>
      </c>
      <c r="DC88" s="16">
        <f>IF(DB88=Tab!$D$22,1,0)</f>
        <v>0</v>
      </c>
      <c r="DD88" s="16">
        <f>IF(DB88=Tab!$D$21,1,0)</f>
        <v>0</v>
      </c>
      <c r="DE88" s="16">
        <f>IF(AND(DB88&gt;=Tab!$D$5,DB88&lt;=Tab!$D$20),1,0)</f>
        <v>0</v>
      </c>
      <c r="DF88" s="16">
        <f>IF(DE88=1,INDEX(Tab!$E$5:$E$20,DB88,1),)</f>
        <v>0</v>
      </c>
      <c r="DG88" s="17"/>
      <c r="DH88" s="16"/>
      <c r="DI88" s="15"/>
      <c r="DJ88" s="16" t="str">
        <f t="shared" si="78"/>
        <v/>
      </c>
      <c r="DK88" s="16"/>
      <c r="DL88" s="36" t="str">
        <f>IF(DD88=1,Projekt!$AH$129,"")</f>
        <v/>
      </c>
      <c r="DM88" s="36"/>
      <c r="DN88" s="36" t="str">
        <f>IF(DE88=1,INDEX(Projekt!$AB$98:$AB$113,DF88,1),"")</f>
        <v/>
      </c>
      <c r="DO88" s="36" t="str">
        <f>IF(DE88=1,INDEX(Projekt!$AH$98:$AH$113,DF88,1),"")</f>
        <v/>
      </c>
      <c r="DP88" s="36" t="str">
        <f t="shared" si="79"/>
        <v/>
      </c>
      <c r="DQ88" s="79"/>
      <c r="DR88" s="36"/>
      <c r="DS88" s="162"/>
      <c r="DT88" s="16" t="str">
        <f t="shared" si="80"/>
        <v/>
      </c>
      <c r="DU88" s="16" t="str">
        <f t="shared" si="31"/>
        <v/>
      </c>
      <c r="DV88" s="16" t="str">
        <f>IF(DE88=1,IF(DU88&lt;Tab!$M$77,1,IF(DU88&lt;Tab!$M$78,2,IF(DU88&lt;Tab!$M$79,3,IF(DU88&lt;Tab!$M$80,4,5)))),"")</f>
        <v/>
      </c>
      <c r="DW88" s="16" t="str">
        <f>IF(DE88=1,INDEX(Tab!$M$76:$M$81,DV88,1),"")</f>
        <v/>
      </c>
      <c r="DX88" s="16" t="str">
        <f>IF(DE88=1,INDEX(Tab!$M$76:$M$81,DV88+1,1),"")</f>
        <v/>
      </c>
      <c r="DY88" s="36" t="str">
        <f>IF(DE88=1,INDEX(Tab!$N$76:$AC$81,DV88,DF88),"")</f>
        <v/>
      </c>
      <c r="DZ88" s="36" t="str">
        <f>IF(DE88=1,INDEX(Tab!$N$76:$AC$81,DV88+1,DF88),"")</f>
        <v/>
      </c>
      <c r="EA88" s="36" t="str">
        <f t="shared" si="81"/>
        <v/>
      </c>
      <c r="EB88" s="36" t="str">
        <f t="shared" si="82"/>
        <v/>
      </c>
      <c r="EC88" s="79"/>
      <c r="ED88" s="36"/>
      <c r="EE88" s="15"/>
      <c r="EF88" s="16" t="str">
        <f t="shared" si="83"/>
        <v/>
      </c>
      <c r="EG88" s="16" t="str">
        <f t="shared" si="49"/>
        <v/>
      </c>
      <c r="EH88" s="16" t="str">
        <f>IF(DE88=1,IF(EG88&lt;Tab!$M$87,1,IF(EG88&lt;Tab!$M$88,2,IF(EG88&lt;Tab!$M$89,3,IF(EG88&lt;Tab!$M$90,4,5)))),"")</f>
        <v/>
      </c>
      <c r="EI88" s="16" t="str">
        <f>IF(DE88=1,INDEX(Tab!$M$86:$M$91,EH88,1),"")</f>
        <v/>
      </c>
      <c r="EJ88" s="16" t="str">
        <f>IF(DE88=1,INDEX(Tab!$M$86:$M$91,EH88+1,1),"")</f>
        <v/>
      </c>
      <c r="EK88" s="36" t="str">
        <f>IF(DE88=1,INDEX(Tab!$N$86:$AC$91,EH88,DF88),"")</f>
        <v/>
      </c>
      <c r="EL88" s="36" t="str">
        <f>IF(DE88=1,INDEX(Tab!$N$86:$AC$91,EH88+1,DF88),"")</f>
        <v/>
      </c>
      <c r="EM88" s="36">
        <f t="shared" si="84"/>
        <v>0</v>
      </c>
      <c r="EN88" s="16"/>
      <c r="EO88" s="74" t="b">
        <f t="shared" si="85"/>
        <v>0</v>
      </c>
      <c r="EP88" s="16">
        <f t="shared" si="86"/>
        <v>1</v>
      </c>
      <c r="EQ88" s="16">
        <f t="shared" si="87"/>
        <v>0</v>
      </c>
      <c r="ER88" s="16" t="str">
        <f t="shared" si="88"/>
        <v/>
      </c>
      <c r="ES88" s="17"/>
      <c r="ET88" s="16"/>
      <c r="EU88" s="15"/>
      <c r="EV88" s="191" t="str">
        <f t="shared" si="89"/>
        <v/>
      </c>
      <c r="EW88" s="191" t="str">
        <f t="shared" si="90"/>
        <v/>
      </c>
      <c r="EX88" s="17"/>
    </row>
    <row r="89" spans="2:154" x14ac:dyDescent="0.2">
      <c r="B89" s="341"/>
      <c r="C89" s="541"/>
      <c r="D89" s="542"/>
      <c r="E89" s="25"/>
      <c r="F89" s="25"/>
      <c r="G89" s="25"/>
      <c r="H89" s="25"/>
      <c r="I89" s="25"/>
      <c r="J89" s="25"/>
      <c r="K89" s="25"/>
      <c r="L89" s="25"/>
      <c r="M89" s="339"/>
      <c r="N89" s="337"/>
      <c r="O89" s="25"/>
      <c r="P89" s="25"/>
      <c r="Q89" s="25"/>
      <c r="R89" s="27"/>
      <c r="S89" s="24"/>
      <c r="T89" s="24"/>
      <c r="U89" s="24"/>
      <c r="V89" s="24"/>
      <c r="W89" s="172" t="str">
        <f t="shared" si="50"/>
        <v/>
      </c>
      <c r="X89" s="46" t="str">
        <f t="shared" si="51"/>
        <v/>
      </c>
      <c r="Y89" s="28"/>
      <c r="Z89" s="27"/>
      <c r="AA89" s="25"/>
      <c r="AB89" s="25"/>
      <c r="AC89" s="184"/>
      <c r="AD89" s="44"/>
      <c r="AE89" s="176" t="str">
        <f t="shared" si="52"/>
        <v/>
      </c>
      <c r="AF89" s="44"/>
      <c r="AG89" s="46" t="str">
        <f t="shared" si="53"/>
        <v/>
      </c>
      <c r="AH89" s="28"/>
      <c r="AI89" s="27"/>
      <c r="AJ89" s="25"/>
      <c r="AK89" s="25"/>
      <c r="AL89" s="25"/>
      <c r="AM89" s="44"/>
      <c r="AN89" s="40"/>
      <c r="AO89" s="44"/>
      <c r="AP89" s="71" t="str">
        <f t="shared" si="54"/>
        <v/>
      </c>
      <c r="AQ89" s="44"/>
      <c r="AR89" s="46" t="str">
        <f t="shared" si="55"/>
        <v/>
      </c>
      <c r="AS89" s="156"/>
      <c r="AT89" s="80"/>
      <c r="AU89" s="46" t="str">
        <f t="shared" si="56"/>
        <v/>
      </c>
      <c r="AV89" s="80"/>
      <c r="AW89" s="46" t="str">
        <f t="shared" si="57"/>
        <v/>
      </c>
      <c r="AX89" s="28"/>
      <c r="AY89" s="27"/>
      <c r="AZ89" s="46">
        <f t="shared" si="58"/>
        <v>0</v>
      </c>
      <c r="BA89" s="46">
        <f t="shared" si="59"/>
        <v>0</v>
      </c>
      <c r="BB89" s="46">
        <f t="shared" si="60"/>
        <v>0</v>
      </c>
      <c r="BC89" s="46">
        <f t="shared" si="61"/>
        <v>0</v>
      </c>
      <c r="BD89" s="46">
        <f t="shared" si="62"/>
        <v>0</v>
      </c>
      <c r="BE89" s="46">
        <f t="shared" si="63"/>
        <v>0</v>
      </c>
      <c r="BF89" s="46">
        <f t="shared" si="64"/>
        <v>0</v>
      </c>
      <c r="BG89" s="46" t="str">
        <f t="shared" si="65"/>
        <v/>
      </c>
      <c r="BH89" s="17"/>
      <c r="BI89" s="16"/>
      <c r="BJ89" s="15"/>
      <c r="BK89" s="347">
        <f t="shared" si="42"/>
        <v>0</v>
      </c>
      <c r="BL89" s="347">
        <f t="shared" si="43"/>
        <v>0</v>
      </c>
      <c r="BM89" s="347">
        <f t="shared" si="44"/>
        <v>0</v>
      </c>
      <c r="BN89" s="347">
        <f t="shared" si="45"/>
        <v>0</v>
      </c>
      <c r="BO89" s="343"/>
      <c r="BP89" s="343"/>
      <c r="BQ89" s="347">
        <f t="shared" si="46"/>
        <v>0</v>
      </c>
      <c r="BR89" s="343"/>
      <c r="BS89" s="343"/>
      <c r="BT89" s="347">
        <f t="shared" si="47"/>
        <v>0</v>
      </c>
      <c r="BU89" s="347">
        <f t="shared" si="48"/>
        <v>0</v>
      </c>
      <c r="BV89" s="17"/>
      <c r="BW89" s="16"/>
      <c r="BX89" s="15"/>
      <c r="BY89" s="16"/>
      <c r="BZ89" s="17"/>
      <c r="CA89" s="16"/>
      <c r="CB89" s="15"/>
      <c r="CC89" s="16">
        <f t="shared" si="66"/>
        <v>0</v>
      </c>
      <c r="CD89" s="16">
        <f t="shared" si="67"/>
        <v>0</v>
      </c>
      <c r="CE89" s="16">
        <f t="shared" si="68"/>
        <v>0</v>
      </c>
      <c r="CF89" s="16">
        <f t="shared" si="69"/>
        <v>0</v>
      </c>
      <c r="CG89" s="16">
        <f t="shared" si="70"/>
        <v>0</v>
      </c>
      <c r="CH89" s="16"/>
      <c r="CI89" s="16"/>
      <c r="CJ89" s="191">
        <f t="shared" si="71"/>
        <v>0</v>
      </c>
      <c r="CK89" s="191">
        <f t="shared" si="72"/>
        <v>0</v>
      </c>
      <c r="CL89" s="191">
        <f t="shared" si="73"/>
        <v>0</v>
      </c>
      <c r="CM89" s="191">
        <f t="shared" si="74"/>
        <v>0</v>
      </c>
      <c r="CN89" s="191" t="str">
        <f t="shared" si="75"/>
        <v/>
      </c>
      <c r="CO89" s="17"/>
      <c r="CP89" s="16"/>
      <c r="CQ89" s="15"/>
      <c r="CR89" s="16">
        <f>IF(N89="",,INDEX(Komp!$K$8:$K$10,N89,1))</f>
        <v>0</v>
      </c>
      <c r="CS89" s="16">
        <f>IF(O89="",,INDEX(Komp!$K$35:$K$40,O89,1))</f>
        <v>0</v>
      </c>
      <c r="CT89" s="16">
        <f>IF(O89="",,INDEX(Komp!$M$35:$M$40,O89,1))</f>
        <v>0</v>
      </c>
      <c r="CU89" s="16">
        <f>IF(P89="",,INDEX(Komp!$K$80:$K$81,P89,1))</f>
        <v>0</v>
      </c>
      <c r="CV89" s="16">
        <f>IF(Q89="",,INDEX(Komp!$K$108:$K$109,Q89,1))</f>
        <v>0</v>
      </c>
      <c r="CW89" s="191" t="str">
        <f t="shared" si="76"/>
        <v/>
      </c>
      <c r="CX89" s="17"/>
      <c r="CY89" s="16"/>
      <c r="CZ89" s="15"/>
      <c r="DA89" s="16" t="str">
        <f t="shared" si="77"/>
        <v/>
      </c>
      <c r="DB89" s="16">
        <f>IF(DA89="",,MATCH(DA89,Tab!$C$5:$C$22,0))</f>
        <v>0</v>
      </c>
      <c r="DC89" s="16">
        <f>IF(DB89=Tab!$D$22,1,0)</f>
        <v>0</v>
      </c>
      <c r="DD89" s="16">
        <f>IF(DB89=Tab!$D$21,1,0)</f>
        <v>0</v>
      </c>
      <c r="DE89" s="16">
        <f>IF(AND(DB89&gt;=Tab!$D$5,DB89&lt;=Tab!$D$20),1,0)</f>
        <v>0</v>
      </c>
      <c r="DF89" s="16">
        <f>IF(DE89=1,INDEX(Tab!$E$5:$E$20,DB89,1),)</f>
        <v>0</v>
      </c>
      <c r="DG89" s="17"/>
      <c r="DH89" s="16"/>
      <c r="DI89" s="15"/>
      <c r="DJ89" s="16" t="str">
        <f t="shared" si="78"/>
        <v/>
      </c>
      <c r="DK89" s="16"/>
      <c r="DL89" s="36" t="str">
        <f>IF(DD89=1,Projekt!$AH$129,"")</f>
        <v/>
      </c>
      <c r="DM89" s="36"/>
      <c r="DN89" s="36" t="str">
        <f>IF(DE89=1,INDEX(Projekt!$AB$98:$AB$113,DF89,1),"")</f>
        <v/>
      </c>
      <c r="DO89" s="36" t="str">
        <f>IF(DE89=1,INDEX(Projekt!$AH$98:$AH$113,DF89,1),"")</f>
        <v/>
      </c>
      <c r="DP89" s="36" t="str">
        <f t="shared" si="79"/>
        <v/>
      </c>
      <c r="DQ89" s="79"/>
      <c r="DR89" s="36"/>
      <c r="DS89" s="162"/>
      <c r="DT89" s="16" t="str">
        <f t="shared" si="80"/>
        <v/>
      </c>
      <c r="DU89" s="16" t="str">
        <f t="shared" si="31"/>
        <v/>
      </c>
      <c r="DV89" s="16" t="str">
        <f>IF(DE89=1,IF(DU89&lt;Tab!$M$77,1,IF(DU89&lt;Tab!$M$78,2,IF(DU89&lt;Tab!$M$79,3,IF(DU89&lt;Tab!$M$80,4,5)))),"")</f>
        <v/>
      </c>
      <c r="DW89" s="16" t="str">
        <f>IF(DE89=1,INDEX(Tab!$M$76:$M$81,DV89,1),"")</f>
        <v/>
      </c>
      <c r="DX89" s="16" t="str">
        <f>IF(DE89=1,INDEX(Tab!$M$76:$M$81,DV89+1,1),"")</f>
        <v/>
      </c>
      <c r="DY89" s="36" t="str">
        <f>IF(DE89=1,INDEX(Tab!$N$76:$AC$81,DV89,DF89),"")</f>
        <v/>
      </c>
      <c r="DZ89" s="36" t="str">
        <f>IF(DE89=1,INDEX(Tab!$N$76:$AC$81,DV89+1,DF89),"")</f>
        <v/>
      </c>
      <c r="EA89" s="36" t="str">
        <f t="shared" si="81"/>
        <v/>
      </c>
      <c r="EB89" s="36" t="str">
        <f t="shared" si="82"/>
        <v/>
      </c>
      <c r="EC89" s="79"/>
      <c r="ED89" s="36"/>
      <c r="EE89" s="15"/>
      <c r="EF89" s="16" t="str">
        <f t="shared" si="83"/>
        <v/>
      </c>
      <c r="EG89" s="16" t="str">
        <f t="shared" si="49"/>
        <v/>
      </c>
      <c r="EH89" s="16" t="str">
        <f>IF(DE89=1,IF(EG89&lt;Tab!$M$87,1,IF(EG89&lt;Tab!$M$88,2,IF(EG89&lt;Tab!$M$89,3,IF(EG89&lt;Tab!$M$90,4,5)))),"")</f>
        <v/>
      </c>
      <c r="EI89" s="16" t="str">
        <f>IF(DE89=1,INDEX(Tab!$M$86:$M$91,EH89,1),"")</f>
        <v/>
      </c>
      <c r="EJ89" s="16" t="str">
        <f>IF(DE89=1,INDEX(Tab!$M$86:$M$91,EH89+1,1),"")</f>
        <v/>
      </c>
      <c r="EK89" s="36" t="str">
        <f>IF(DE89=1,INDEX(Tab!$N$86:$AC$91,EH89,DF89),"")</f>
        <v/>
      </c>
      <c r="EL89" s="36" t="str">
        <f>IF(DE89=1,INDEX(Tab!$N$86:$AC$91,EH89+1,DF89),"")</f>
        <v/>
      </c>
      <c r="EM89" s="36">
        <f t="shared" si="84"/>
        <v>0</v>
      </c>
      <c r="EN89" s="16"/>
      <c r="EO89" s="74" t="b">
        <f t="shared" si="85"/>
        <v>0</v>
      </c>
      <c r="EP89" s="16">
        <f t="shared" si="86"/>
        <v>1</v>
      </c>
      <c r="EQ89" s="16">
        <f t="shared" si="87"/>
        <v>0</v>
      </c>
      <c r="ER89" s="16" t="str">
        <f t="shared" si="88"/>
        <v/>
      </c>
      <c r="ES89" s="17"/>
      <c r="ET89" s="16"/>
      <c r="EU89" s="15"/>
      <c r="EV89" s="191" t="str">
        <f t="shared" si="89"/>
        <v/>
      </c>
      <c r="EW89" s="191" t="str">
        <f t="shared" si="90"/>
        <v/>
      </c>
      <c r="EX89" s="17"/>
    </row>
    <row r="90" spans="2:154" x14ac:dyDescent="0.2">
      <c r="B90" s="341"/>
      <c r="C90" s="541"/>
      <c r="D90" s="542"/>
      <c r="E90" s="25"/>
      <c r="F90" s="25"/>
      <c r="G90" s="25"/>
      <c r="H90" s="25"/>
      <c r="I90" s="25"/>
      <c r="J90" s="25"/>
      <c r="K90" s="25"/>
      <c r="L90" s="25"/>
      <c r="M90" s="339"/>
      <c r="N90" s="337"/>
      <c r="O90" s="25"/>
      <c r="P90" s="25"/>
      <c r="Q90" s="25"/>
      <c r="R90" s="27"/>
      <c r="S90" s="24"/>
      <c r="T90" s="24"/>
      <c r="U90" s="24"/>
      <c r="V90" s="24"/>
      <c r="W90" s="172" t="str">
        <f t="shared" si="50"/>
        <v/>
      </c>
      <c r="X90" s="46" t="str">
        <f t="shared" si="51"/>
        <v/>
      </c>
      <c r="Y90" s="28"/>
      <c r="Z90" s="27"/>
      <c r="AA90" s="25"/>
      <c r="AB90" s="25"/>
      <c r="AC90" s="184"/>
      <c r="AD90" s="44"/>
      <c r="AE90" s="176" t="str">
        <f t="shared" si="52"/>
        <v/>
      </c>
      <c r="AF90" s="44"/>
      <c r="AG90" s="46" t="str">
        <f t="shared" si="53"/>
        <v/>
      </c>
      <c r="AH90" s="28"/>
      <c r="AI90" s="27"/>
      <c r="AJ90" s="25"/>
      <c r="AK90" s="25"/>
      <c r="AL90" s="25"/>
      <c r="AM90" s="44"/>
      <c r="AN90" s="40"/>
      <c r="AO90" s="44"/>
      <c r="AP90" s="71" t="str">
        <f t="shared" si="54"/>
        <v/>
      </c>
      <c r="AQ90" s="44"/>
      <c r="AR90" s="46" t="str">
        <f t="shared" si="55"/>
        <v/>
      </c>
      <c r="AS90" s="156"/>
      <c r="AT90" s="80"/>
      <c r="AU90" s="46" t="str">
        <f t="shared" si="56"/>
        <v/>
      </c>
      <c r="AV90" s="80"/>
      <c r="AW90" s="46" t="str">
        <f t="shared" si="57"/>
        <v/>
      </c>
      <c r="AX90" s="28"/>
      <c r="AY90" s="27"/>
      <c r="AZ90" s="46">
        <f t="shared" si="58"/>
        <v>0</v>
      </c>
      <c r="BA90" s="46">
        <f t="shared" si="59"/>
        <v>0</v>
      </c>
      <c r="BB90" s="46">
        <f t="shared" si="60"/>
        <v>0</v>
      </c>
      <c r="BC90" s="46">
        <f t="shared" si="61"/>
        <v>0</v>
      </c>
      <c r="BD90" s="46">
        <f t="shared" si="62"/>
        <v>0</v>
      </c>
      <c r="BE90" s="46">
        <f t="shared" si="63"/>
        <v>0</v>
      </c>
      <c r="BF90" s="46">
        <f t="shared" si="64"/>
        <v>0</v>
      </c>
      <c r="BG90" s="46" t="str">
        <f t="shared" si="65"/>
        <v/>
      </c>
      <c r="BH90" s="17"/>
      <c r="BI90" s="16"/>
      <c r="BJ90" s="15"/>
      <c r="BK90" s="347">
        <f t="shared" si="42"/>
        <v>0</v>
      </c>
      <c r="BL90" s="347">
        <f t="shared" si="43"/>
        <v>0</v>
      </c>
      <c r="BM90" s="347">
        <f t="shared" si="44"/>
        <v>0</v>
      </c>
      <c r="BN90" s="347">
        <f t="shared" si="45"/>
        <v>0</v>
      </c>
      <c r="BO90" s="343"/>
      <c r="BP90" s="343"/>
      <c r="BQ90" s="347">
        <f t="shared" si="46"/>
        <v>0</v>
      </c>
      <c r="BR90" s="343"/>
      <c r="BS90" s="343"/>
      <c r="BT90" s="347">
        <f t="shared" si="47"/>
        <v>0</v>
      </c>
      <c r="BU90" s="347">
        <f t="shared" si="48"/>
        <v>0</v>
      </c>
      <c r="BV90" s="17"/>
      <c r="BW90" s="16"/>
      <c r="BX90" s="15"/>
      <c r="BY90" s="16"/>
      <c r="BZ90" s="17"/>
      <c r="CA90" s="16"/>
      <c r="CB90" s="15"/>
      <c r="CC90" s="16">
        <f t="shared" si="66"/>
        <v>0</v>
      </c>
      <c r="CD90" s="16">
        <f t="shared" si="67"/>
        <v>0</v>
      </c>
      <c r="CE90" s="16">
        <f t="shared" si="68"/>
        <v>0</v>
      </c>
      <c r="CF90" s="16">
        <f t="shared" si="69"/>
        <v>0</v>
      </c>
      <c r="CG90" s="16">
        <f t="shared" si="70"/>
        <v>0</v>
      </c>
      <c r="CH90" s="16"/>
      <c r="CI90" s="16"/>
      <c r="CJ90" s="191">
        <f t="shared" si="71"/>
        <v>0</v>
      </c>
      <c r="CK90" s="191">
        <f t="shared" si="72"/>
        <v>0</v>
      </c>
      <c r="CL90" s="191">
        <f t="shared" si="73"/>
        <v>0</v>
      </c>
      <c r="CM90" s="191">
        <f t="shared" si="74"/>
        <v>0</v>
      </c>
      <c r="CN90" s="191" t="str">
        <f t="shared" si="75"/>
        <v/>
      </c>
      <c r="CO90" s="17"/>
      <c r="CP90" s="16"/>
      <c r="CQ90" s="15"/>
      <c r="CR90" s="16">
        <f>IF(N90="",,INDEX(Komp!$K$8:$K$10,N90,1))</f>
        <v>0</v>
      </c>
      <c r="CS90" s="16">
        <f>IF(O90="",,INDEX(Komp!$K$35:$K$40,O90,1))</f>
        <v>0</v>
      </c>
      <c r="CT90" s="16">
        <f>IF(O90="",,INDEX(Komp!$M$35:$M$40,O90,1))</f>
        <v>0</v>
      </c>
      <c r="CU90" s="16">
        <f>IF(P90="",,INDEX(Komp!$K$80:$K$81,P90,1))</f>
        <v>0</v>
      </c>
      <c r="CV90" s="16">
        <f>IF(Q90="",,INDEX(Komp!$K$108:$K$109,Q90,1))</f>
        <v>0</v>
      </c>
      <c r="CW90" s="191" t="str">
        <f t="shared" si="76"/>
        <v/>
      </c>
      <c r="CX90" s="17"/>
      <c r="CY90" s="16"/>
      <c r="CZ90" s="15"/>
      <c r="DA90" s="16" t="str">
        <f t="shared" si="77"/>
        <v/>
      </c>
      <c r="DB90" s="16">
        <f>IF(DA90="",,MATCH(DA90,Tab!$C$5:$C$22,0))</f>
        <v>0</v>
      </c>
      <c r="DC90" s="16">
        <f>IF(DB90=Tab!$D$22,1,0)</f>
        <v>0</v>
      </c>
      <c r="DD90" s="16">
        <f>IF(DB90=Tab!$D$21,1,0)</f>
        <v>0</v>
      </c>
      <c r="DE90" s="16">
        <f>IF(AND(DB90&gt;=Tab!$D$5,DB90&lt;=Tab!$D$20),1,0)</f>
        <v>0</v>
      </c>
      <c r="DF90" s="16">
        <f>IF(DE90=1,INDEX(Tab!$E$5:$E$20,DB90,1),)</f>
        <v>0</v>
      </c>
      <c r="DG90" s="17"/>
      <c r="DH90" s="16"/>
      <c r="DI90" s="15"/>
      <c r="DJ90" s="16" t="str">
        <f t="shared" si="78"/>
        <v/>
      </c>
      <c r="DK90" s="16"/>
      <c r="DL90" s="36" t="str">
        <f>IF(DD90=1,Projekt!$AH$129,"")</f>
        <v/>
      </c>
      <c r="DM90" s="36"/>
      <c r="DN90" s="36" t="str">
        <f>IF(DE90=1,INDEX(Projekt!$AB$98:$AB$113,DF90,1),"")</f>
        <v/>
      </c>
      <c r="DO90" s="36" t="str">
        <f>IF(DE90=1,INDEX(Projekt!$AH$98:$AH$113,DF90,1),"")</f>
        <v/>
      </c>
      <c r="DP90" s="36" t="str">
        <f t="shared" si="79"/>
        <v/>
      </c>
      <c r="DQ90" s="79"/>
      <c r="DR90" s="36"/>
      <c r="DS90" s="162"/>
      <c r="DT90" s="16" t="str">
        <f t="shared" si="80"/>
        <v/>
      </c>
      <c r="DU90" s="16" t="str">
        <f t="shared" si="31"/>
        <v/>
      </c>
      <c r="DV90" s="16" t="str">
        <f>IF(DE90=1,IF(DU90&lt;Tab!$M$77,1,IF(DU90&lt;Tab!$M$78,2,IF(DU90&lt;Tab!$M$79,3,IF(DU90&lt;Tab!$M$80,4,5)))),"")</f>
        <v/>
      </c>
      <c r="DW90" s="16" t="str">
        <f>IF(DE90=1,INDEX(Tab!$M$76:$M$81,DV90,1),"")</f>
        <v/>
      </c>
      <c r="DX90" s="16" t="str">
        <f>IF(DE90=1,INDEX(Tab!$M$76:$M$81,DV90+1,1),"")</f>
        <v/>
      </c>
      <c r="DY90" s="36" t="str">
        <f>IF(DE90=1,INDEX(Tab!$N$76:$AC$81,DV90,DF90),"")</f>
        <v/>
      </c>
      <c r="DZ90" s="36" t="str">
        <f>IF(DE90=1,INDEX(Tab!$N$76:$AC$81,DV90+1,DF90),"")</f>
        <v/>
      </c>
      <c r="EA90" s="36" t="str">
        <f t="shared" si="81"/>
        <v/>
      </c>
      <c r="EB90" s="36" t="str">
        <f t="shared" si="82"/>
        <v/>
      </c>
      <c r="EC90" s="79"/>
      <c r="ED90" s="36"/>
      <c r="EE90" s="15"/>
      <c r="EF90" s="16" t="str">
        <f t="shared" si="83"/>
        <v/>
      </c>
      <c r="EG90" s="16" t="str">
        <f t="shared" si="49"/>
        <v/>
      </c>
      <c r="EH90" s="16" t="str">
        <f>IF(DE90=1,IF(EG90&lt;Tab!$M$87,1,IF(EG90&lt;Tab!$M$88,2,IF(EG90&lt;Tab!$M$89,3,IF(EG90&lt;Tab!$M$90,4,5)))),"")</f>
        <v/>
      </c>
      <c r="EI90" s="16" t="str">
        <f>IF(DE90=1,INDEX(Tab!$M$86:$M$91,EH90,1),"")</f>
        <v/>
      </c>
      <c r="EJ90" s="16" t="str">
        <f>IF(DE90=1,INDEX(Tab!$M$86:$M$91,EH90+1,1),"")</f>
        <v/>
      </c>
      <c r="EK90" s="36" t="str">
        <f>IF(DE90=1,INDEX(Tab!$N$86:$AC$91,EH90,DF90),"")</f>
        <v/>
      </c>
      <c r="EL90" s="36" t="str">
        <f>IF(DE90=1,INDEX(Tab!$N$86:$AC$91,EH90+1,DF90),"")</f>
        <v/>
      </c>
      <c r="EM90" s="36">
        <f t="shared" si="84"/>
        <v>0</v>
      </c>
      <c r="EN90" s="16"/>
      <c r="EO90" s="74" t="b">
        <f t="shared" si="85"/>
        <v>0</v>
      </c>
      <c r="EP90" s="16">
        <f t="shared" si="86"/>
        <v>1</v>
      </c>
      <c r="EQ90" s="16">
        <f t="shared" si="87"/>
        <v>0</v>
      </c>
      <c r="ER90" s="16" t="str">
        <f t="shared" si="88"/>
        <v/>
      </c>
      <c r="ES90" s="17"/>
      <c r="ET90" s="16"/>
      <c r="EU90" s="15"/>
      <c r="EV90" s="191" t="str">
        <f t="shared" si="89"/>
        <v/>
      </c>
      <c r="EW90" s="191" t="str">
        <f t="shared" si="90"/>
        <v/>
      </c>
      <c r="EX90" s="17"/>
    </row>
    <row r="91" spans="2:154" x14ac:dyDescent="0.2">
      <c r="B91" s="341"/>
      <c r="C91" s="541"/>
      <c r="D91" s="542"/>
      <c r="E91" s="25"/>
      <c r="F91" s="25"/>
      <c r="G91" s="25"/>
      <c r="H91" s="25"/>
      <c r="I91" s="25"/>
      <c r="J91" s="25"/>
      <c r="K91" s="25"/>
      <c r="L91" s="25"/>
      <c r="M91" s="339"/>
      <c r="N91" s="337"/>
      <c r="O91" s="25"/>
      <c r="P91" s="25"/>
      <c r="Q91" s="25"/>
      <c r="R91" s="27"/>
      <c r="S91" s="24"/>
      <c r="T91" s="24"/>
      <c r="U91" s="24"/>
      <c r="V91" s="24"/>
      <c r="W91" s="172" t="str">
        <f t="shared" si="50"/>
        <v/>
      </c>
      <c r="X91" s="46" t="str">
        <f t="shared" si="51"/>
        <v/>
      </c>
      <c r="Y91" s="28"/>
      <c r="Z91" s="27"/>
      <c r="AA91" s="25"/>
      <c r="AB91" s="25"/>
      <c r="AC91" s="184"/>
      <c r="AD91" s="44"/>
      <c r="AE91" s="176" t="str">
        <f t="shared" si="52"/>
        <v/>
      </c>
      <c r="AF91" s="44"/>
      <c r="AG91" s="46" t="str">
        <f t="shared" si="53"/>
        <v/>
      </c>
      <c r="AH91" s="28"/>
      <c r="AI91" s="27"/>
      <c r="AJ91" s="25"/>
      <c r="AK91" s="25"/>
      <c r="AL91" s="25"/>
      <c r="AM91" s="44"/>
      <c r="AN91" s="40"/>
      <c r="AO91" s="44"/>
      <c r="AP91" s="71" t="str">
        <f t="shared" si="54"/>
        <v/>
      </c>
      <c r="AQ91" s="44"/>
      <c r="AR91" s="46" t="str">
        <f t="shared" si="55"/>
        <v/>
      </c>
      <c r="AS91" s="156"/>
      <c r="AT91" s="80"/>
      <c r="AU91" s="46" t="str">
        <f t="shared" si="56"/>
        <v/>
      </c>
      <c r="AV91" s="80"/>
      <c r="AW91" s="46" t="str">
        <f t="shared" si="57"/>
        <v/>
      </c>
      <c r="AX91" s="28"/>
      <c r="AY91" s="27"/>
      <c r="AZ91" s="46">
        <f t="shared" si="58"/>
        <v>0</v>
      </c>
      <c r="BA91" s="46">
        <f t="shared" si="59"/>
        <v>0</v>
      </c>
      <c r="BB91" s="46">
        <f t="shared" si="60"/>
        <v>0</v>
      </c>
      <c r="BC91" s="46">
        <f t="shared" si="61"/>
        <v>0</v>
      </c>
      <c r="BD91" s="46">
        <f t="shared" si="62"/>
        <v>0</v>
      </c>
      <c r="BE91" s="46">
        <f t="shared" si="63"/>
        <v>0</v>
      </c>
      <c r="BF91" s="46">
        <f t="shared" si="64"/>
        <v>0</v>
      </c>
      <c r="BG91" s="46" t="str">
        <f t="shared" si="65"/>
        <v/>
      </c>
      <c r="BH91" s="17"/>
      <c r="BI91" s="16"/>
      <c r="BJ91" s="15"/>
      <c r="BK91" s="347">
        <f t="shared" si="42"/>
        <v>0</v>
      </c>
      <c r="BL91" s="347">
        <f t="shared" si="43"/>
        <v>0</v>
      </c>
      <c r="BM91" s="347">
        <f t="shared" si="44"/>
        <v>0</v>
      </c>
      <c r="BN91" s="347">
        <f t="shared" si="45"/>
        <v>0</v>
      </c>
      <c r="BO91" s="343"/>
      <c r="BP91" s="343"/>
      <c r="BQ91" s="347">
        <f t="shared" si="46"/>
        <v>0</v>
      </c>
      <c r="BR91" s="343"/>
      <c r="BS91" s="343"/>
      <c r="BT91" s="347">
        <f t="shared" si="47"/>
        <v>0</v>
      </c>
      <c r="BU91" s="347">
        <f t="shared" si="48"/>
        <v>0</v>
      </c>
      <c r="BV91" s="17"/>
      <c r="BW91" s="16"/>
      <c r="BX91" s="15"/>
      <c r="BY91" s="16"/>
      <c r="BZ91" s="17"/>
      <c r="CA91" s="16"/>
      <c r="CB91" s="15"/>
      <c r="CC91" s="16">
        <f t="shared" si="66"/>
        <v>0</v>
      </c>
      <c r="CD91" s="16">
        <f t="shared" si="67"/>
        <v>0</v>
      </c>
      <c r="CE91" s="16">
        <f t="shared" si="68"/>
        <v>0</v>
      </c>
      <c r="CF91" s="16">
        <f t="shared" si="69"/>
        <v>0</v>
      </c>
      <c r="CG91" s="16">
        <f t="shared" si="70"/>
        <v>0</v>
      </c>
      <c r="CH91" s="16"/>
      <c r="CI91" s="16"/>
      <c r="CJ91" s="191">
        <f t="shared" si="71"/>
        <v>0</v>
      </c>
      <c r="CK91" s="191">
        <f t="shared" si="72"/>
        <v>0</v>
      </c>
      <c r="CL91" s="191">
        <f t="shared" si="73"/>
        <v>0</v>
      </c>
      <c r="CM91" s="191">
        <f t="shared" si="74"/>
        <v>0</v>
      </c>
      <c r="CN91" s="191" t="str">
        <f t="shared" si="75"/>
        <v/>
      </c>
      <c r="CO91" s="17"/>
      <c r="CP91" s="16"/>
      <c r="CQ91" s="15"/>
      <c r="CR91" s="16">
        <f>IF(N91="",,INDEX(Komp!$K$8:$K$10,N91,1))</f>
        <v>0</v>
      </c>
      <c r="CS91" s="16">
        <f>IF(O91="",,INDEX(Komp!$K$35:$K$40,O91,1))</f>
        <v>0</v>
      </c>
      <c r="CT91" s="16">
        <f>IF(O91="",,INDEX(Komp!$M$35:$M$40,O91,1))</f>
        <v>0</v>
      </c>
      <c r="CU91" s="16">
        <f>IF(P91="",,INDEX(Komp!$K$80:$K$81,P91,1))</f>
        <v>0</v>
      </c>
      <c r="CV91" s="16">
        <f>IF(Q91="",,INDEX(Komp!$K$108:$K$109,Q91,1))</f>
        <v>0</v>
      </c>
      <c r="CW91" s="191" t="str">
        <f t="shared" si="76"/>
        <v/>
      </c>
      <c r="CX91" s="17"/>
      <c r="CY91" s="16"/>
      <c r="CZ91" s="15"/>
      <c r="DA91" s="16" t="str">
        <f t="shared" si="77"/>
        <v/>
      </c>
      <c r="DB91" s="16">
        <f>IF(DA91="",,MATCH(DA91,Tab!$C$5:$C$22,0))</f>
        <v>0</v>
      </c>
      <c r="DC91" s="16">
        <f>IF(DB91=Tab!$D$22,1,0)</f>
        <v>0</v>
      </c>
      <c r="DD91" s="16">
        <f>IF(DB91=Tab!$D$21,1,0)</f>
        <v>0</v>
      </c>
      <c r="DE91" s="16">
        <f>IF(AND(DB91&gt;=Tab!$D$5,DB91&lt;=Tab!$D$20),1,0)</f>
        <v>0</v>
      </c>
      <c r="DF91" s="16">
        <f>IF(DE91=1,INDEX(Tab!$E$5:$E$20,DB91,1),)</f>
        <v>0</v>
      </c>
      <c r="DG91" s="17"/>
      <c r="DH91" s="16"/>
      <c r="DI91" s="15"/>
      <c r="DJ91" s="16" t="str">
        <f t="shared" si="78"/>
        <v/>
      </c>
      <c r="DK91" s="16"/>
      <c r="DL91" s="36" t="str">
        <f>IF(DD91=1,Projekt!$AH$129,"")</f>
        <v/>
      </c>
      <c r="DM91" s="36"/>
      <c r="DN91" s="36" t="str">
        <f>IF(DE91=1,INDEX(Projekt!$AB$98:$AB$113,DF91,1),"")</f>
        <v/>
      </c>
      <c r="DO91" s="36" t="str">
        <f>IF(DE91=1,INDEX(Projekt!$AH$98:$AH$113,DF91,1),"")</f>
        <v/>
      </c>
      <c r="DP91" s="36" t="str">
        <f t="shared" si="79"/>
        <v/>
      </c>
      <c r="DQ91" s="79"/>
      <c r="DR91" s="36"/>
      <c r="DS91" s="162"/>
      <c r="DT91" s="16" t="str">
        <f t="shared" si="80"/>
        <v/>
      </c>
      <c r="DU91" s="16" t="str">
        <f t="shared" si="31"/>
        <v/>
      </c>
      <c r="DV91" s="16" t="str">
        <f>IF(DE91=1,IF(DU91&lt;Tab!$M$77,1,IF(DU91&lt;Tab!$M$78,2,IF(DU91&lt;Tab!$M$79,3,IF(DU91&lt;Tab!$M$80,4,5)))),"")</f>
        <v/>
      </c>
      <c r="DW91" s="16" t="str">
        <f>IF(DE91=1,INDEX(Tab!$M$76:$M$81,DV91,1),"")</f>
        <v/>
      </c>
      <c r="DX91" s="16" t="str">
        <f>IF(DE91=1,INDEX(Tab!$M$76:$M$81,DV91+1,1),"")</f>
        <v/>
      </c>
      <c r="DY91" s="36" t="str">
        <f>IF(DE91=1,INDEX(Tab!$N$76:$AC$81,DV91,DF91),"")</f>
        <v/>
      </c>
      <c r="DZ91" s="36" t="str">
        <f>IF(DE91=1,INDEX(Tab!$N$76:$AC$81,DV91+1,DF91),"")</f>
        <v/>
      </c>
      <c r="EA91" s="36" t="str">
        <f t="shared" si="81"/>
        <v/>
      </c>
      <c r="EB91" s="36" t="str">
        <f t="shared" si="82"/>
        <v/>
      </c>
      <c r="EC91" s="79"/>
      <c r="ED91" s="36"/>
      <c r="EE91" s="15"/>
      <c r="EF91" s="16" t="str">
        <f t="shared" si="83"/>
        <v/>
      </c>
      <c r="EG91" s="16" t="str">
        <f t="shared" si="49"/>
        <v/>
      </c>
      <c r="EH91" s="16" t="str">
        <f>IF(DE91=1,IF(EG91&lt;Tab!$M$87,1,IF(EG91&lt;Tab!$M$88,2,IF(EG91&lt;Tab!$M$89,3,IF(EG91&lt;Tab!$M$90,4,5)))),"")</f>
        <v/>
      </c>
      <c r="EI91" s="16" t="str">
        <f>IF(DE91=1,INDEX(Tab!$M$86:$M$91,EH91,1),"")</f>
        <v/>
      </c>
      <c r="EJ91" s="16" t="str">
        <f>IF(DE91=1,INDEX(Tab!$M$86:$M$91,EH91+1,1),"")</f>
        <v/>
      </c>
      <c r="EK91" s="36" t="str">
        <f>IF(DE91=1,INDEX(Tab!$N$86:$AC$91,EH91,DF91),"")</f>
        <v/>
      </c>
      <c r="EL91" s="36" t="str">
        <f>IF(DE91=1,INDEX(Tab!$N$86:$AC$91,EH91+1,DF91),"")</f>
        <v/>
      </c>
      <c r="EM91" s="36">
        <f t="shared" si="84"/>
        <v>0</v>
      </c>
      <c r="EN91" s="16"/>
      <c r="EO91" s="74" t="b">
        <f t="shared" si="85"/>
        <v>0</v>
      </c>
      <c r="EP91" s="16">
        <f t="shared" si="86"/>
        <v>1</v>
      </c>
      <c r="EQ91" s="16">
        <f t="shared" si="87"/>
        <v>0</v>
      </c>
      <c r="ER91" s="16" t="str">
        <f t="shared" si="88"/>
        <v/>
      </c>
      <c r="ES91" s="17"/>
      <c r="ET91" s="16"/>
      <c r="EU91" s="15"/>
      <c r="EV91" s="191" t="str">
        <f t="shared" si="89"/>
        <v/>
      </c>
      <c r="EW91" s="191" t="str">
        <f t="shared" si="90"/>
        <v/>
      </c>
      <c r="EX91" s="17"/>
    </row>
    <row r="92" spans="2:154" x14ac:dyDescent="0.2">
      <c r="B92" s="341"/>
      <c r="C92" s="541"/>
      <c r="D92" s="542"/>
      <c r="E92" s="25"/>
      <c r="F92" s="25"/>
      <c r="G92" s="25"/>
      <c r="H92" s="25"/>
      <c r="I92" s="25"/>
      <c r="J92" s="25"/>
      <c r="K92" s="25"/>
      <c r="L92" s="25"/>
      <c r="M92" s="339"/>
      <c r="N92" s="337"/>
      <c r="O92" s="25"/>
      <c r="P92" s="25"/>
      <c r="Q92" s="25"/>
      <c r="R92" s="27"/>
      <c r="S92" s="24"/>
      <c r="T92" s="24"/>
      <c r="U92" s="24"/>
      <c r="V92" s="24"/>
      <c r="W92" s="172" t="str">
        <f t="shared" si="50"/>
        <v/>
      </c>
      <c r="X92" s="46" t="str">
        <f t="shared" si="51"/>
        <v/>
      </c>
      <c r="Y92" s="28"/>
      <c r="Z92" s="27"/>
      <c r="AA92" s="25"/>
      <c r="AB92" s="25"/>
      <c r="AC92" s="184"/>
      <c r="AD92" s="44"/>
      <c r="AE92" s="176" t="str">
        <f t="shared" si="52"/>
        <v/>
      </c>
      <c r="AF92" s="44"/>
      <c r="AG92" s="46" t="str">
        <f t="shared" si="53"/>
        <v/>
      </c>
      <c r="AH92" s="28"/>
      <c r="AI92" s="27"/>
      <c r="AJ92" s="25"/>
      <c r="AK92" s="25"/>
      <c r="AL92" s="25"/>
      <c r="AM92" s="44"/>
      <c r="AN92" s="40"/>
      <c r="AO92" s="44"/>
      <c r="AP92" s="71" t="str">
        <f t="shared" si="54"/>
        <v/>
      </c>
      <c r="AQ92" s="44"/>
      <c r="AR92" s="46" t="str">
        <f t="shared" si="55"/>
        <v/>
      </c>
      <c r="AS92" s="156"/>
      <c r="AT92" s="80"/>
      <c r="AU92" s="46" t="str">
        <f t="shared" si="56"/>
        <v/>
      </c>
      <c r="AV92" s="80"/>
      <c r="AW92" s="46" t="str">
        <f t="shared" si="57"/>
        <v/>
      </c>
      <c r="AX92" s="28"/>
      <c r="AY92" s="27"/>
      <c r="AZ92" s="46">
        <f t="shared" si="58"/>
        <v>0</v>
      </c>
      <c r="BA92" s="46">
        <f t="shared" si="59"/>
        <v>0</v>
      </c>
      <c r="BB92" s="46">
        <f t="shared" si="60"/>
        <v>0</v>
      </c>
      <c r="BC92" s="46">
        <f t="shared" si="61"/>
        <v>0</v>
      </c>
      <c r="BD92" s="46">
        <f t="shared" si="62"/>
        <v>0</v>
      </c>
      <c r="BE92" s="46">
        <f t="shared" si="63"/>
        <v>0</v>
      </c>
      <c r="BF92" s="46">
        <f t="shared" si="64"/>
        <v>0</v>
      </c>
      <c r="BG92" s="46" t="str">
        <f t="shared" si="65"/>
        <v/>
      </c>
      <c r="BH92" s="17"/>
      <c r="BI92" s="16"/>
      <c r="BJ92" s="15"/>
      <c r="BK92" s="347">
        <f t="shared" si="42"/>
        <v>0</v>
      </c>
      <c r="BL92" s="347">
        <f t="shared" si="43"/>
        <v>0</v>
      </c>
      <c r="BM92" s="347">
        <f t="shared" si="44"/>
        <v>0</v>
      </c>
      <c r="BN92" s="347">
        <f t="shared" si="45"/>
        <v>0</v>
      </c>
      <c r="BO92" s="343"/>
      <c r="BP92" s="343"/>
      <c r="BQ92" s="347">
        <f t="shared" si="46"/>
        <v>0</v>
      </c>
      <c r="BR92" s="343"/>
      <c r="BS92" s="343"/>
      <c r="BT92" s="347">
        <f t="shared" si="47"/>
        <v>0</v>
      </c>
      <c r="BU92" s="347">
        <f t="shared" si="48"/>
        <v>0</v>
      </c>
      <c r="BV92" s="17"/>
      <c r="BW92" s="16"/>
      <c r="BX92" s="15"/>
      <c r="BY92" s="16"/>
      <c r="BZ92" s="17"/>
      <c r="CA92" s="16"/>
      <c r="CB92" s="15"/>
      <c r="CC92" s="16">
        <f t="shared" si="66"/>
        <v>0</v>
      </c>
      <c r="CD92" s="16">
        <f t="shared" si="67"/>
        <v>0</v>
      </c>
      <c r="CE92" s="16">
        <f t="shared" si="68"/>
        <v>0</v>
      </c>
      <c r="CF92" s="16">
        <f t="shared" si="69"/>
        <v>0</v>
      </c>
      <c r="CG92" s="16">
        <f t="shared" si="70"/>
        <v>0</v>
      </c>
      <c r="CH92" s="16"/>
      <c r="CI92" s="16"/>
      <c r="CJ92" s="191">
        <f t="shared" si="71"/>
        <v>0</v>
      </c>
      <c r="CK92" s="191">
        <f t="shared" si="72"/>
        <v>0</v>
      </c>
      <c r="CL92" s="191">
        <f t="shared" si="73"/>
        <v>0</v>
      </c>
      <c r="CM92" s="191">
        <f t="shared" si="74"/>
        <v>0</v>
      </c>
      <c r="CN92" s="191" t="str">
        <f t="shared" si="75"/>
        <v/>
      </c>
      <c r="CO92" s="17"/>
      <c r="CP92" s="16"/>
      <c r="CQ92" s="15"/>
      <c r="CR92" s="16">
        <f>IF(N92="",,INDEX(Komp!$K$8:$K$10,N92,1))</f>
        <v>0</v>
      </c>
      <c r="CS92" s="16">
        <f>IF(O92="",,INDEX(Komp!$K$35:$K$40,O92,1))</f>
        <v>0</v>
      </c>
      <c r="CT92" s="16">
        <f>IF(O92="",,INDEX(Komp!$M$35:$M$40,O92,1))</f>
        <v>0</v>
      </c>
      <c r="CU92" s="16">
        <f>IF(P92="",,INDEX(Komp!$K$80:$K$81,P92,1))</f>
        <v>0</v>
      </c>
      <c r="CV92" s="16">
        <f>IF(Q92="",,INDEX(Komp!$K$108:$K$109,Q92,1))</f>
        <v>0</v>
      </c>
      <c r="CW92" s="191" t="str">
        <f t="shared" si="76"/>
        <v/>
      </c>
      <c r="CX92" s="17"/>
      <c r="CY92" s="16"/>
      <c r="CZ92" s="15"/>
      <c r="DA92" s="16" t="str">
        <f t="shared" si="77"/>
        <v/>
      </c>
      <c r="DB92" s="16">
        <f>IF(DA92="",,MATCH(DA92,Tab!$C$5:$C$22,0))</f>
        <v>0</v>
      </c>
      <c r="DC92" s="16">
        <f>IF(DB92=Tab!$D$22,1,0)</f>
        <v>0</v>
      </c>
      <c r="DD92" s="16">
        <f>IF(DB92=Tab!$D$21,1,0)</f>
        <v>0</v>
      </c>
      <c r="DE92" s="16">
        <f>IF(AND(DB92&gt;=Tab!$D$5,DB92&lt;=Tab!$D$20),1,0)</f>
        <v>0</v>
      </c>
      <c r="DF92" s="16">
        <f>IF(DE92=1,INDEX(Tab!$E$5:$E$20,DB92,1),)</f>
        <v>0</v>
      </c>
      <c r="DG92" s="17"/>
      <c r="DH92" s="16"/>
      <c r="DI92" s="15"/>
      <c r="DJ92" s="16" t="str">
        <f t="shared" si="78"/>
        <v/>
      </c>
      <c r="DK92" s="16"/>
      <c r="DL92" s="36" t="str">
        <f>IF(DD92=1,Projekt!$AH$129,"")</f>
        <v/>
      </c>
      <c r="DM92" s="36"/>
      <c r="DN92" s="36" t="str">
        <f>IF(DE92=1,INDEX(Projekt!$AB$98:$AB$113,DF92,1),"")</f>
        <v/>
      </c>
      <c r="DO92" s="36" t="str">
        <f>IF(DE92=1,INDEX(Projekt!$AH$98:$AH$113,DF92,1),"")</f>
        <v/>
      </c>
      <c r="DP92" s="36" t="str">
        <f t="shared" si="79"/>
        <v/>
      </c>
      <c r="DQ92" s="79"/>
      <c r="DR92" s="36"/>
      <c r="DS92" s="162"/>
      <c r="DT92" s="16" t="str">
        <f t="shared" si="80"/>
        <v/>
      </c>
      <c r="DU92" s="16" t="str">
        <f t="shared" si="31"/>
        <v/>
      </c>
      <c r="DV92" s="16" t="str">
        <f>IF(DE92=1,IF(DU92&lt;Tab!$M$77,1,IF(DU92&lt;Tab!$M$78,2,IF(DU92&lt;Tab!$M$79,3,IF(DU92&lt;Tab!$M$80,4,5)))),"")</f>
        <v/>
      </c>
      <c r="DW92" s="16" t="str">
        <f>IF(DE92=1,INDEX(Tab!$M$76:$M$81,DV92,1),"")</f>
        <v/>
      </c>
      <c r="DX92" s="16" t="str">
        <f>IF(DE92=1,INDEX(Tab!$M$76:$M$81,DV92+1,1),"")</f>
        <v/>
      </c>
      <c r="DY92" s="36" t="str">
        <f>IF(DE92=1,INDEX(Tab!$N$76:$AC$81,DV92,DF92),"")</f>
        <v/>
      </c>
      <c r="DZ92" s="36" t="str">
        <f>IF(DE92=1,INDEX(Tab!$N$76:$AC$81,DV92+1,DF92),"")</f>
        <v/>
      </c>
      <c r="EA92" s="36" t="str">
        <f t="shared" si="81"/>
        <v/>
      </c>
      <c r="EB92" s="36" t="str">
        <f t="shared" si="82"/>
        <v/>
      </c>
      <c r="EC92" s="79"/>
      <c r="ED92" s="36"/>
      <c r="EE92" s="15"/>
      <c r="EF92" s="16" t="str">
        <f t="shared" si="83"/>
        <v/>
      </c>
      <c r="EG92" s="16" t="str">
        <f t="shared" si="49"/>
        <v/>
      </c>
      <c r="EH92" s="16" t="str">
        <f>IF(DE92=1,IF(EG92&lt;Tab!$M$87,1,IF(EG92&lt;Tab!$M$88,2,IF(EG92&lt;Tab!$M$89,3,IF(EG92&lt;Tab!$M$90,4,5)))),"")</f>
        <v/>
      </c>
      <c r="EI92" s="16" t="str">
        <f>IF(DE92=1,INDEX(Tab!$M$86:$M$91,EH92,1),"")</f>
        <v/>
      </c>
      <c r="EJ92" s="16" t="str">
        <f>IF(DE92=1,INDEX(Tab!$M$86:$M$91,EH92+1,1),"")</f>
        <v/>
      </c>
      <c r="EK92" s="36" t="str">
        <f>IF(DE92=1,INDEX(Tab!$N$86:$AC$91,EH92,DF92),"")</f>
        <v/>
      </c>
      <c r="EL92" s="36" t="str">
        <f>IF(DE92=1,INDEX(Tab!$N$86:$AC$91,EH92+1,DF92),"")</f>
        <v/>
      </c>
      <c r="EM92" s="36">
        <f t="shared" si="84"/>
        <v>0</v>
      </c>
      <c r="EN92" s="16"/>
      <c r="EO92" s="74" t="b">
        <f t="shared" ref="EO92:EO103" si="100">IF(AJ92=$BY$134,TRUE,FALSE)</f>
        <v>0</v>
      </c>
      <c r="EP92" s="16">
        <f t="shared" si="86"/>
        <v>1</v>
      </c>
      <c r="EQ92" s="16">
        <f t="shared" si="87"/>
        <v>0</v>
      </c>
      <c r="ER92" s="16" t="str">
        <f t="shared" si="88"/>
        <v/>
      </c>
      <c r="ES92" s="17"/>
      <c r="ET92" s="16"/>
      <c r="EU92" s="15"/>
      <c r="EV92" s="191" t="str">
        <f t="shared" si="89"/>
        <v/>
      </c>
      <c r="EW92" s="191" t="str">
        <f t="shared" si="90"/>
        <v/>
      </c>
      <c r="EX92" s="17"/>
    </row>
    <row r="93" spans="2:154" x14ac:dyDescent="0.2">
      <c r="B93" s="341"/>
      <c r="C93" s="541"/>
      <c r="D93" s="542"/>
      <c r="E93" s="25"/>
      <c r="F93" s="25"/>
      <c r="G93" s="25"/>
      <c r="H93" s="25"/>
      <c r="I93" s="25"/>
      <c r="J93" s="25"/>
      <c r="K93" s="25"/>
      <c r="L93" s="25"/>
      <c r="M93" s="339"/>
      <c r="N93" s="337"/>
      <c r="O93" s="25"/>
      <c r="P93" s="25"/>
      <c r="Q93" s="25"/>
      <c r="R93" s="27"/>
      <c r="S93" s="24"/>
      <c r="T93" s="24"/>
      <c r="U93" s="24"/>
      <c r="V93" s="24"/>
      <c r="W93" s="172" t="str">
        <f t="shared" si="50"/>
        <v/>
      </c>
      <c r="X93" s="46" t="str">
        <f t="shared" si="51"/>
        <v/>
      </c>
      <c r="Y93" s="28"/>
      <c r="Z93" s="27"/>
      <c r="AA93" s="25"/>
      <c r="AB93" s="25"/>
      <c r="AC93" s="184"/>
      <c r="AD93" s="44"/>
      <c r="AE93" s="176" t="str">
        <f t="shared" si="52"/>
        <v/>
      </c>
      <c r="AF93" s="44"/>
      <c r="AG93" s="46" t="str">
        <f t="shared" si="53"/>
        <v/>
      </c>
      <c r="AH93" s="28"/>
      <c r="AI93" s="27"/>
      <c r="AJ93" s="25"/>
      <c r="AK93" s="25"/>
      <c r="AL93" s="25"/>
      <c r="AM93" s="44"/>
      <c r="AN93" s="40"/>
      <c r="AO93" s="44"/>
      <c r="AP93" s="71" t="str">
        <f t="shared" si="54"/>
        <v/>
      </c>
      <c r="AQ93" s="44"/>
      <c r="AR93" s="46" t="str">
        <f t="shared" si="55"/>
        <v/>
      </c>
      <c r="AS93" s="156"/>
      <c r="AT93" s="80"/>
      <c r="AU93" s="46" t="str">
        <f t="shared" si="56"/>
        <v/>
      </c>
      <c r="AV93" s="80"/>
      <c r="AW93" s="46" t="str">
        <f t="shared" si="57"/>
        <v/>
      </c>
      <c r="AX93" s="28"/>
      <c r="AY93" s="27"/>
      <c r="AZ93" s="46">
        <f t="shared" si="58"/>
        <v>0</v>
      </c>
      <c r="BA93" s="46">
        <f t="shared" si="59"/>
        <v>0</v>
      </c>
      <c r="BB93" s="46">
        <f t="shared" si="60"/>
        <v>0</v>
      </c>
      <c r="BC93" s="46">
        <f t="shared" si="61"/>
        <v>0</v>
      </c>
      <c r="BD93" s="46">
        <f t="shared" si="62"/>
        <v>0</v>
      </c>
      <c r="BE93" s="46">
        <f t="shared" si="63"/>
        <v>0</v>
      </c>
      <c r="BF93" s="46">
        <f t="shared" si="64"/>
        <v>0</v>
      </c>
      <c r="BG93" s="46" t="str">
        <f t="shared" si="65"/>
        <v/>
      </c>
      <c r="BH93" s="17"/>
      <c r="BI93" s="16"/>
      <c r="BJ93" s="15"/>
      <c r="BK93" s="347">
        <f t="shared" si="42"/>
        <v>0</v>
      </c>
      <c r="BL93" s="347">
        <f t="shared" si="43"/>
        <v>0</v>
      </c>
      <c r="BM93" s="347">
        <f t="shared" si="44"/>
        <v>0</v>
      </c>
      <c r="BN93" s="347">
        <f t="shared" si="45"/>
        <v>0</v>
      </c>
      <c r="BO93" s="343"/>
      <c r="BP93" s="343"/>
      <c r="BQ93" s="347">
        <f t="shared" si="46"/>
        <v>0</v>
      </c>
      <c r="BR93" s="343"/>
      <c r="BS93" s="343"/>
      <c r="BT93" s="347">
        <f t="shared" si="47"/>
        <v>0</v>
      </c>
      <c r="BU93" s="347">
        <f t="shared" si="48"/>
        <v>0</v>
      </c>
      <c r="BV93" s="17"/>
      <c r="BW93" s="16"/>
      <c r="BX93" s="15"/>
      <c r="BY93" s="16"/>
      <c r="BZ93" s="17"/>
      <c r="CA93" s="16"/>
      <c r="CB93" s="15"/>
      <c r="CC93" s="16">
        <f t="shared" si="66"/>
        <v>0</v>
      </c>
      <c r="CD93" s="16">
        <f t="shared" si="67"/>
        <v>0</v>
      </c>
      <c r="CE93" s="16">
        <f t="shared" si="68"/>
        <v>0</v>
      </c>
      <c r="CF93" s="16">
        <f t="shared" si="69"/>
        <v>0</v>
      </c>
      <c r="CG93" s="16">
        <f t="shared" si="70"/>
        <v>0</v>
      </c>
      <c r="CH93" s="16"/>
      <c r="CI93" s="16"/>
      <c r="CJ93" s="191">
        <f t="shared" si="71"/>
        <v>0</v>
      </c>
      <c r="CK93" s="191">
        <f t="shared" si="72"/>
        <v>0</v>
      </c>
      <c r="CL93" s="191">
        <f t="shared" si="73"/>
        <v>0</v>
      </c>
      <c r="CM93" s="191">
        <f t="shared" si="74"/>
        <v>0</v>
      </c>
      <c r="CN93" s="191" t="str">
        <f t="shared" si="75"/>
        <v/>
      </c>
      <c r="CO93" s="17"/>
      <c r="CP93" s="16"/>
      <c r="CQ93" s="15"/>
      <c r="CR93" s="16">
        <f>IF(N93="",,INDEX(Komp!$K$8:$K$10,N93,1))</f>
        <v>0</v>
      </c>
      <c r="CS93" s="16">
        <f>IF(O93="",,INDEX(Komp!$K$35:$K$40,O93,1))</f>
        <v>0</v>
      </c>
      <c r="CT93" s="16">
        <f>IF(O93="",,INDEX(Komp!$M$35:$M$40,O93,1))</f>
        <v>0</v>
      </c>
      <c r="CU93" s="16">
        <f>IF(P93="",,INDEX(Komp!$K$80:$K$81,P93,1))</f>
        <v>0</v>
      </c>
      <c r="CV93" s="16">
        <f>IF(Q93="",,INDEX(Komp!$K$108:$K$109,Q93,1))</f>
        <v>0</v>
      </c>
      <c r="CW93" s="191" t="str">
        <f t="shared" si="76"/>
        <v/>
      </c>
      <c r="CX93" s="17"/>
      <c r="CY93" s="16"/>
      <c r="CZ93" s="15"/>
      <c r="DA93" s="16" t="str">
        <f t="shared" si="77"/>
        <v/>
      </c>
      <c r="DB93" s="16">
        <f>IF(DA93="",,MATCH(DA93,Tab!$C$5:$C$22,0))</f>
        <v>0</v>
      </c>
      <c r="DC93" s="16">
        <f>IF(DB93=Tab!$D$22,1,0)</f>
        <v>0</v>
      </c>
      <c r="DD93" s="16">
        <f>IF(DB93=Tab!$D$21,1,0)</f>
        <v>0</v>
      </c>
      <c r="DE93" s="16">
        <f>IF(AND(DB93&gt;=Tab!$D$5,DB93&lt;=Tab!$D$20),1,0)</f>
        <v>0</v>
      </c>
      <c r="DF93" s="16">
        <f>IF(DE93=1,INDEX(Tab!$E$5:$E$20,DB93,1),)</f>
        <v>0</v>
      </c>
      <c r="DG93" s="17"/>
      <c r="DH93" s="16"/>
      <c r="DI93" s="15"/>
      <c r="DJ93" s="16" t="str">
        <f t="shared" si="78"/>
        <v/>
      </c>
      <c r="DK93" s="16"/>
      <c r="DL93" s="36" t="str">
        <f>IF(DD93=1,Projekt!$AH$129,"")</f>
        <v/>
      </c>
      <c r="DM93" s="36"/>
      <c r="DN93" s="36" t="str">
        <f>IF(DE93=1,INDEX(Projekt!$AB$98:$AB$113,DF93,1),"")</f>
        <v/>
      </c>
      <c r="DO93" s="36" t="str">
        <f>IF(DE93=1,INDEX(Projekt!$AH$98:$AH$113,DF93,1),"")</f>
        <v/>
      </c>
      <c r="DP93" s="36" t="str">
        <f t="shared" si="79"/>
        <v/>
      </c>
      <c r="DQ93" s="79"/>
      <c r="DR93" s="36"/>
      <c r="DS93" s="162"/>
      <c r="DT93" s="16" t="str">
        <f t="shared" si="80"/>
        <v/>
      </c>
      <c r="DU93" s="16" t="str">
        <f t="shared" si="31"/>
        <v/>
      </c>
      <c r="DV93" s="16" t="str">
        <f>IF(DE93=1,IF(DU93&lt;Tab!$M$77,1,IF(DU93&lt;Tab!$M$78,2,IF(DU93&lt;Tab!$M$79,3,IF(DU93&lt;Tab!$M$80,4,5)))),"")</f>
        <v/>
      </c>
      <c r="DW93" s="16" t="str">
        <f>IF(DE93=1,INDEX(Tab!$M$76:$M$81,DV93,1),"")</f>
        <v/>
      </c>
      <c r="DX93" s="16" t="str">
        <f>IF(DE93=1,INDEX(Tab!$M$76:$M$81,DV93+1,1),"")</f>
        <v/>
      </c>
      <c r="DY93" s="36" t="str">
        <f>IF(DE93=1,INDEX(Tab!$N$76:$AC$81,DV93,DF93),"")</f>
        <v/>
      </c>
      <c r="DZ93" s="36" t="str">
        <f>IF(DE93=1,INDEX(Tab!$N$76:$AC$81,DV93+1,DF93),"")</f>
        <v/>
      </c>
      <c r="EA93" s="36" t="str">
        <f t="shared" si="81"/>
        <v/>
      </c>
      <c r="EB93" s="36" t="str">
        <f t="shared" si="82"/>
        <v/>
      </c>
      <c r="EC93" s="79"/>
      <c r="ED93" s="36"/>
      <c r="EE93" s="15"/>
      <c r="EF93" s="16" t="str">
        <f t="shared" si="83"/>
        <v/>
      </c>
      <c r="EG93" s="16" t="str">
        <f t="shared" si="49"/>
        <v/>
      </c>
      <c r="EH93" s="16" t="str">
        <f>IF(DE93=1,IF(EG93&lt;Tab!$M$87,1,IF(EG93&lt;Tab!$M$88,2,IF(EG93&lt;Tab!$M$89,3,IF(EG93&lt;Tab!$M$90,4,5)))),"")</f>
        <v/>
      </c>
      <c r="EI93" s="16" t="str">
        <f>IF(DE93=1,INDEX(Tab!$M$86:$M$91,EH93,1),"")</f>
        <v/>
      </c>
      <c r="EJ93" s="16" t="str">
        <f>IF(DE93=1,INDEX(Tab!$M$86:$M$91,EH93+1,1),"")</f>
        <v/>
      </c>
      <c r="EK93" s="36" t="str">
        <f>IF(DE93=1,INDEX(Tab!$N$86:$AC$91,EH93,DF93),"")</f>
        <v/>
      </c>
      <c r="EL93" s="36" t="str">
        <f>IF(DE93=1,INDEX(Tab!$N$86:$AC$91,EH93+1,DF93),"")</f>
        <v/>
      </c>
      <c r="EM93" s="36">
        <f t="shared" si="84"/>
        <v>0</v>
      </c>
      <c r="EN93" s="16"/>
      <c r="EO93" s="74" t="b">
        <f t="shared" si="100"/>
        <v>0</v>
      </c>
      <c r="EP93" s="16">
        <f t="shared" si="86"/>
        <v>1</v>
      </c>
      <c r="EQ93" s="16">
        <f t="shared" si="87"/>
        <v>0</v>
      </c>
      <c r="ER93" s="16" t="str">
        <f t="shared" si="88"/>
        <v/>
      </c>
      <c r="ES93" s="17"/>
      <c r="ET93" s="16"/>
      <c r="EU93" s="15"/>
      <c r="EV93" s="191" t="str">
        <f t="shared" si="89"/>
        <v/>
      </c>
      <c r="EW93" s="191" t="str">
        <f t="shared" si="90"/>
        <v/>
      </c>
      <c r="EX93" s="17"/>
    </row>
    <row r="94" spans="2:154" x14ac:dyDescent="0.2">
      <c r="B94" s="341"/>
      <c r="C94" s="541"/>
      <c r="D94" s="542"/>
      <c r="E94" s="25"/>
      <c r="F94" s="25"/>
      <c r="G94" s="25"/>
      <c r="H94" s="25"/>
      <c r="I94" s="25"/>
      <c r="J94" s="25"/>
      <c r="K94" s="25"/>
      <c r="L94" s="25"/>
      <c r="M94" s="339"/>
      <c r="N94" s="337"/>
      <c r="O94" s="25"/>
      <c r="P94" s="25"/>
      <c r="Q94" s="25"/>
      <c r="R94" s="27"/>
      <c r="S94" s="24"/>
      <c r="T94" s="24"/>
      <c r="U94" s="24"/>
      <c r="V94" s="24"/>
      <c r="W94" s="172" t="str">
        <f t="shared" si="50"/>
        <v/>
      </c>
      <c r="X94" s="46" t="str">
        <f t="shared" si="51"/>
        <v/>
      </c>
      <c r="Y94" s="28"/>
      <c r="Z94" s="27"/>
      <c r="AA94" s="25"/>
      <c r="AB94" s="25"/>
      <c r="AC94" s="184"/>
      <c r="AD94" s="44"/>
      <c r="AE94" s="176" t="str">
        <f t="shared" si="52"/>
        <v/>
      </c>
      <c r="AF94" s="44"/>
      <c r="AG94" s="46" t="str">
        <f t="shared" si="53"/>
        <v/>
      </c>
      <c r="AH94" s="28"/>
      <c r="AI94" s="27"/>
      <c r="AJ94" s="25"/>
      <c r="AK94" s="25"/>
      <c r="AL94" s="25"/>
      <c r="AM94" s="44"/>
      <c r="AN94" s="40"/>
      <c r="AO94" s="44"/>
      <c r="AP94" s="71" t="str">
        <f t="shared" si="54"/>
        <v/>
      </c>
      <c r="AQ94" s="44"/>
      <c r="AR94" s="46" t="str">
        <f t="shared" si="55"/>
        <v/>
      </c>
      <c r="AS94" s="156"/>
      <c r="AT94" s="80"/>
      <c r="AU94" s="46" t="str">
        <f t="shared" si="56"/>
        <v/>
      </c>
      <c r="AV94" s="80"/>
      <c r="AW94" s="46" t="str">
        <f t="shared" si="57"/>
        <v/>
      </c>
      <c r="AX94" s="28"/>
      <c r="AY94" s="27"/>
      <c r="AZ94" s="46">
        <f t="shared" si="58"/>
        <v>0</v>
      </c>
      <c r="BA94" s="46">
        <f t="shared" si="59"/>
        <v>0</v>
      </c>
      <c r="BB94" s="46">
        <f t="shared" si="60"/>
        <v>0</v>
      </c>
      <c r="BC94" s="46">
        <f t="shared" si="61"/>
        <v>0</v>
      </c>
      <c r="BD94" s="46">
        <f t="shared" si="62"/>
        <v>0</v>
      </c>
      <c r="BE94" s="46">
        <f t="shared" si="63"/>
        <v>0</v>
      </c>
      <c r="BF94" s="46">
        <f t="shared" si="64"/>
        <v>0</v>
      </c>
      <c r="BG94" s="46" t="str">
        <f t="shared" si="65"/>
        <v/>
      </c>
      <c r="BH94" s="17"/>
      <c r="BI94" s="16"/>
      <c r="BJ94" s="15"/>
      <c r="BK94" s="347">
        <f t="shared" si="42"/>
        <v>0</v>
      </c>
      <c r="BL94" s="347">
        <f t="shared" si="43"/>
        <v>0</v>
      </c>
      <c r="BM94" s="347">
        <f t="shared" si="44"/>
        <v>0</v>
      </c>
      <c r="BN94" s="347">
        <f t="shared" si="45"/>
        <v>0</v>
      </c>
      <c r="BO94" s="343"/>
      <c r="BP94" s="343"/>
      <c r="BQ94" s="347">
        <f t="shared" si="46"/>
        <v>0</v>
      </c>
      <c r="BR94" s="343"/>
      <c r="BS94" s="343"/>
      <c r="BT94" s="347">
        <f t="shared" si="47"/>
        <v>0</v>
      </c>
      <c r="BU94" s="347">
        <f t="shared" si="48"/>
        <v>0</v>
      </c>
      <c r="BV94" s="17"/>
      <c r="BW94" s="16"/>
      <c r="BX94" s="15"/>
      <c r="BY94" s="16"/>
      <c r="BZ94" s="17"/>
      <c r="CA94" s="16"/>
      <c r="CB94" s="15"/>
      <c r="CC94" s="16">
        <f t="shared" si="66"/>
        <v>0</v>
      </c>
      <c r="CD94" s="16">
        <f t="shared" si="67"/>
        <v>0</v>
      </c>
      <c r="CE94" s="16">
        <f t="shared" si="68"/>
        <v>0</v>
      </c>
      <c r="CF94" s="16">
        <f t="shared" si="69"/>
        <v>0</v>
      </c>
      <c r="CG94" s="16">
        <f t="shared" si="70"/>
        <v>0</v>
      </c>
      <c r="CH94" s="16"/>
      <c r="CI94" s="16"/>
      <c r="CJ94" s="191">
        <f t="shared" si="71"/>
        <v>0</v>
      </c>
      <c r="CK94" s="191">
        <f t="shared" si="72"/>
        <v>0</v>
      </c>
      <c r="CL94" s="191">
        <f t="shared" si="73"/>
        <v>0</v>
      </c>
      <c r="CM94" s="191">
        <f t="shared" si="74"/>
        <v>0</v>
      </c>
      <c r="CN94" s="191" t="str">
        <f t="shared" si="75"/>
        <v/>
      </c>
      <c r="CO94" s="17"/>
      <c r="CP94" s="16"/>
      <c r="CQ94" s="15"/>
      <c r="CR94" s="16">
        <f>IF(N94="",,INDEX(Komp!$K$8:$K$10,N94,1))</f>
        <v>0</v>
      </c>
      <c r="CS94" s="16">
        <f>IF(O94="",,INDEX(Komp!$K$35:$K$40,O94,1))</f>
        <v>0</v>
      </c>
      <c r="CT94" s="16">
        <f>IF(O94="",,INDEX(Komp!$M$35:$M$40,O94,1))</f>
        <v>0</v>
      </c>
      <c r="CU94" s="16">
        <f>IF(P94="",,INDEX(Komp!$K$80:$K$81,P94,1))</f>
        <v>0</v>
      </c>
      <c r="CV94" s="16">
        <f>IF(Q94="",,INDEX(Komp!$K$108:$K$109,Q94,1))</f>
        <v>0</v>
      </c>
      <c r="CW94" s="191" t="str">
        <f t="shared" si="76"/>
        <v/>
      </c>
      <c r="CX94" s="17"/>
      <c r="CY94" s="16"/>
      <c r="CZ94" s="15"/>
      <c r="DA94" s="16" t="str">
        <f t="shared" si="77"/>
        <v/>
      </c>
      <c r="DB94" s="16">
        <f>IF(DA94="",,MATCH(DA94,Tab!$C$5:$C$22,0))</f>
        <v>0</v>
      </c>
      <c r="DC94" s="16">
        <f>IF(DB94=Tab!$D$22,1,0)</f>
        <v>0</v>
      </c>
      <c r="DD94" s="16">
        <f>IF(DB94=Tab!$D$21,1,0)</f>
        <v>0</v>
      </c>
      <c r="DE94" s="16">
        <f>IF(AND(DB94&gt;=Tab!$D$5,DB94&lt;=Tab!$D$20),1,0)</f>
        <v>0</v>
      </c>
      <c r="DF94" s="16">
        <f>IF(DE94=1,INDEX(Tab!$E$5:$E$20,DB94,1),)</f>
        <v>0</v>
      </c>
      <c r="DG94" s="17"/>
      <c r="DH94" s="16"/>
      <c r="DI94" s="15"/>
      <c r="DJ94" s="16" t="str">
        <f t="shared" si="78"/>
        <v/>
      </c>
      <c r="DK94" s="16"/>
      <c r="DL94" s="36" t="str">
        <f>IF(DD94=1,Projekt!$AH$129,"")</f>
        <v/>
      </c>
      <c r="DM94" s="36"/>
      <c r="DN94" s="36" t="str">
        <f>IF(DE94=1,INDEX(Projekt!$AB$98:$AB$113,DF94,1),"")</f>
        <v/>
      </c>
      <c r="DO94" s="36" t="str">
        <f>IF(DE94=1,INDEX(Projekt!$AH$98:$AH$113,DF94,1),"")</f>
        <v/>
      </c>
      <c r="DP94" s="36" t="str">
        <f t="shared" si="79"/>
        <v/>
      </c>
      <c r="DQ94" s="79"/>
      <c r="DR94" s="36"/>
      <c r="DS94" s="162"/>
      <c r="DT94" s="16" t="str">
        <f t="shared" si="80"/>
        <v/>
      </c>
      <c r="DU94" s="16" t="str">
        <f t="shared" si="31"/>
        <v/>
      </c>
      <c r="DV94" s="16" t="str">
        <f>IF(DE94=1,IF(DU94&lt;Tab!$M$77,1,IF(DU94&lt;Tab!$M$78,2,IF(DU94&lt;Tab!$M$79,3,IF(DU94&lt;Tab!$M$80,4,5)))),"")</f>
        <v/>
      </c>
      <c r="DW94" s="16" t="str">
        <f>IF(DE94=1,INDEX(Tab!$M$76:$M$81,DV94,1),"")</f>
        <v/>
      </c>
      <c r="DX94" s="16" t="str">
        <f>IF(DE94=1,INDEX(Tab!$M$76:$M$81,DV94+1,1),"")</f>
        <v/>
      </c>
      <c r="DY94" s="36" t="str">
        <f>IF(DE94=1,INDEX(Tab!$N$76:$AC$81,DV94,DF94),"")</f>
        <v/>
      </c>
      <c r="DZ94" s="36" t="str">
        <f>IF(DE94=1,INDEX(Tab!$N$76:$AC$81,DV94+1,DF94),"")</f>
        <v/>
      </c>
      <c r="EA94" s="36" t="str">
        <f t="shared" si="81"/>
        <v/>
      </c>
      <c r="EB94" s="36" t="str">
        <f t="shared" si="82"/>
        <v/>
      </c>
      <c r="EC94" s="79"/>
      <c r="ED94" s="36"/>
      <c r="EE94" s="15"/>
      <c r="EF94" s="16" t="str">
        <f t="shared" si="83"/>
        <v/>
      </c>
      <c r="EG94" s="16" t="str">
        <f t="shared" si="49"/>
        <v/>
      </c>
      <c r="EH94" s="16" t="str">
        <f>IF(DE94=1,IF(EG94&lt;Tab!$M$87,1,IF(EG94&lt;Tab!$M$88,2,IF(EG94&lt;Tab!$M$89,3,IF(EG94&lt;Tab!$M$90,4,5)))),"")</f>
        <v/>
      </c>
      <c r="EI94" s="16" t="str">
        <f>IF(DE94=1,INDEX(Tab!$M$86:$M$91,EH94,1),"")</f>
        <v/>
      </c>
      <c r="EJ94" s="16" t="str">
        <f>IF(DE94=1,INDEX(Tab!$M$86:$M$91,EH94+1,1),"")</f>
        <v/>
      </c>
      <c r="EK94" s="36" t="str">
        <f>IF(DE94=1,INDEX(Tab!$N$86:$AC$91,EH94,DF94),"")</f>
        <v/>
      </c>
      <c r="EL94" s="36" t="str">
        <f>IF(DE94=1,INDEX(Tab!$N$86:$AC$91,EH94+1,DF94),"")</f>
        <v/>
      </c>
      <c r="EM94" s="36">
        <f t="shared" si="84"/>
        <v>0</v>
      </c>
      <c r="EN94" s="16"/>
      <c r="EO94" s="74" t="b">
        <f t="shared" si="100"/>
        <v>0</v>
      </c>
      <c r="EP94" s="16">
        <f t="shared" si="86"/>
        <v>1</v>
      </c>
      <c r="EQ94" s="16">
        <f t="shared" si="87"/>
        <v>0</v>
      </c>
      <c r="ER94" s="16" t="str">
        <f t="shared" si="88"/>
        <v/>
      </c>
      <c r="ES94" s="17"/>
      <c r="ET94" s="16"/>
      <c r="EU94" s="15"/>
      <c r="EV94" s="191" t="str">
        <f t="shared" si="89"/>
        <v/>
      </c>
      <c r="EW94" s="191" t="str">
        <f t="shared" si="90"/>
        <v/>
      </c>
      <c r="EX94" s="17"/>
    </row>
    <row r="95" spans="2:154" x14ac:dyDescent="0.2">
      <c r="B95" s="341"/>
      <c r="C95" s="541"/>
      <c r="D95" s="542"/>
      <c r="E95" s="25"/>
      <c r="F95" s="25"/>
      <c r="G95" s="25"/>
      <c r="H95" s="25"/>
      <c r="I95" s="25"/>
      <c r="J95" s="25"/>
      <c r="K95" s="25"/>
      <c r="L95" s="25"/>
      <c r="M95" s="339"/>
      <c r="N95" s="337"/>
      <c r="O95" s="25"/>
      <c r="P95" s="25"/>
      <c r="Q95" s="25"/>
      <c r="R95" s="27"/>
      <c r="S95" s="24"/>
      <c r="T95" s="24"/>
      <c r="U95" s="24"/>
      <c r="V95" s="24"/>
      <c r="W95" s="172" t="str">
        <f t="shared" si="50"/>
        <v/>
      </c>
      <c r="X95" s="46" t="str">
        <f t="shared" si="51"/>
        <v/>
      </c>
      <c r="Y95" s="28"/>
      <c r="Z95" s="27"/>
      <c r="AA95" s="25"/>
      <c r="AB95" s="25"/>
      <c r="AC95" s="184"/>
      <c r="AD95" s="44"/>
      <c r="AE95" s="176" t="str">
        <f t="shared" si="52"/>
        <v/>
      </c>
      <c r="AF95" s="44"/>
      <c r="AG95" s="46" t="str">
        <f t="shared" si="53"/>
        <v/>
      </c>
      <c r="AH95" s="28"/>
      <c r="AI95" s="27"/>
      <c r="AJ95" s="25"/>
      <c r="AK95" s="25"/>
      <c r="AL95" s="25"/>
      <c r="AM95" s="44"/>
      <c r="AN95" s="40"/>
      <c r="AO95" s="44"/>
      <c r="AP95" s="71" t="str">
        <f t="shared" si="54"/>
        <v/>
      </c>
      <c r="AQ95" s="44"/>
      <c r="AR95" s="46" t="str">
        <f t="shared" si="55"/>
        <v/>
      </c>
      <c r="AS95" s="156"/>
      <c r="AT95" s="80"/>
      <c r="AU95" s="46" t="str">
        <f t="shared" si="56"/>
        <v/>
      </c>
      <c r="AV95" s="80"/>
      <c r="AW95" s="46" t="str">
        <f t="shared" si="57"/>
        <v/>
      </c>
      <c r="AX95" s="28"/>
      <c r="AY95" s="27"/>
      <c r="AZ95" s="46">
        <f t="shared" si="58"/>
        <v>0</v>
      </c>
      <c r="BA95" s="46">
        <f t="shared" si="59"/>
        <v>0</v>
      </c>
      <c r="BB95" s="46">
        <f t="shared" si="60"/>
        <v>0</v>
      </c>
      <c r="BC95" s="46">
        <f t="shared" si="61"/>
        <v>0</v>
      </c>
      <c r="BD95" s="46">
        <f t="shared" si="62"/>
        <v>0</v>
      </c>
      <c r="BE95" s="46">
        <f t="shared" si="63"/>
        <v>0</v>
      </c>
      <c r="BF95" s="46">
        <f t="shared" si="64"/>
        <v>0</v>
      </c>
      <c r="BG95" s="46" t="str">
        <f t="shared" si="65"/>
        <v/>
      </c>
      <c r="BH95" s="17"/>
      <c r="BI95" s="16"/>
      <c r="BJ95" s="15"/>
      <c r="BK95" s="347">
        <f t="shared" si="42"/>
        <v>0</v>
      </c>
      <c r="BL95" s="347">
        <f t="shared" si="43"/>
        <v>0</v>
      </c>
      <c r="BM95" s="347">
        <f t="shared" si="44"/>
        <v>0</v>
      </c>
      <c r="BN95" s="347">
        <f t="shared" si="45"/>
        <v>0</v>
      </c>
      <c r="BO95" s="343"/>
      <c r="BP95" s="343"/>
      <c r="BQ95" s="347">
        <f t="shared" si="46"/>
        <v>0</v>
      </c>
      <c r="BR95" s="343"/>
      <c r="BS95" s="343"/>
      <c r="BT95" s="347">
        <f t="shared" si="47"/>
        <v>0</v>
      </c>
      <c r="BU95" s="347">
        <f t="shared" si="48"/>
        <v>0</v>
      </c>
      <c r="BV95" s="17"/>
      <c r="BW95" s="16"/>
      <c r="BX95" s="15"/>
      <c r="BY95" s="16"/>
      <c r="BZ95" s="17"/>
      <c r="CA95" s="16"/>
      <c r="CB95" s="15"/>
      <c r="CC95" s="16">
        <f t="shared" si="66"/>
        <v>0</v>
      </c>
      <c r="CD95" s="16">
        <f t="shared" si="67"/>
        <v>0</v>
      </c>
      <c r="CE95" s="16">
        <f t="shared" si="68"/>
        <v>0</v>
      </c>
      <c r="CF95" s="16">
        <f t="shared" si="69"/>
        <v>0</v>
      </c>
      <c r="CG95" s="16">
        <f t="shared" si="70"/>
        <v>0</v>
      </c>
      <c r="CH95" s="16"/>
      <c r="CI95" s="16"/>
      <c r="CJ95" s="191">
        <f t="shared" si="71"/>
        <v>0</v>
      </c>
      <c r="CK95" s="191">
        <f t="shared" si="72"/>
        <v>0</v>
      </c>
      <c r="CL95" s="191">
        <f t="shared" si="73"/>
        <v>0</v>
      </c>
      <c r="CM95" s="191">
        <f t="shared" si="74"/>
        <v>0</v>
      </c>
      <c r="CN95" s="191" t="str">
        <f t="shared" si="75"/>
        <v/>
      </c>
      <c r="CO95" s="17"/>
      <c r="CP95" s="16"/>
      <c r="CQ95" s="15"/>
      <c r="CR95" s="16">
        <f>IF(N95="",,INDEX(Komp!$K$8:$K$10,N95,1))</f>
        <v>0</v>
      </c>
      <c r="CS95" s="16">
        <f>IF(O95="",,INDEX(Komp!$K$35:$K$40,O95,1))</f>
        <v>0</v>
      </c>
      <c r="CT95" s="16">
        <f>IF(O95="",,INDEX(Komp!$M$35:$M$40,O95,1))</f>
        <v>0</v>
      </c>
      <c r="CU95" s="16">
        <f>IF(P95="",,INDEX(Komp!$K$80:$K$81,P95,1))</f>
        <v>0</v>
      </c>
      <c r="CV95" s="16">
        <f>IF(Q95="",,INDEX(Komp!$K$108:$K$109,Q95,1))</f>
        <v>0</v>
      </c>
      <c r="CW95" s="191" t="str">
        <f t="shared" si="76"/>
        <v/>
      </c>
      <c r="CX95" s="17"/>
      <c r="CY95" s="16"/>
      <c r="CZ95" s="15"/>
      <c r="DA95" s="16" t="str">
        <f t="shared" si="77"/>
        <v/>
      </c>
      <c r="DB95" s="16">
        <f>IF(DA95="",,MATCH(DA95,Tab!$C$5:$C$22,0))</f>
        <v>0</v>
      </c>
      <c r="DC95" s="16">
        <f>IF(DB95=Tab!$D$22,1,0)</f>
        <v>0</v>
      </c>
      <c r="DD95" s="16">
        <f>IF(DB95=Tab!$D$21,1,0)</f>
        <v>0</v>
      </c>
      <c r="DE95" s="16">
        <f>IF(AND(DB95&gt;=Tab!$D$5,DB95&lt;=Tab!$D$20),1,0)</f>
        <v>0</v>
      </c>
      <c r="DF95" s="16">
        <f>IF(DE95=1,INDEX(Tab!$E$5:$E$20,DB95,1),)</f>
        <v>0</v>
      </c>
      <c r="DG95" s="17"/>
      <c r="DH95" s="16"/>
      <c r="DI95" s="15"/>
      <c r="DJ95" s="16" t="str">
        <f t="shared" si="78"/>
        <v/>
      </c>
      <c r="DK95" s="16"/>
      <c r="DL95" s="36" t="str">
        <f>IF(DD95=1,Projekt!$AH$129,"")</f>
        <v/>
      </c>
      <c r="DM95" s="36"/>
      <c r="DN95" s="36" t="str">
        <f>IF(DE95=1,INDEX(Projekt!$AB$98:$AB$113,DF95,1),"")</f>
        <v/>
      </c>
      <c r="DO95" s="36" t="str">
        <f>IF(DE95=1,INDEX(Projekt!$AH$98:$AH$113,DF95,1),"")</f>
        <v/>
      </c>
      <c r="DP95" s="36" t="str">
        <f t="shared" si="79"/>
        <v/>
      </c>
      <c r="DQ95" s="79"/>
      <c r="DR95" s="36"/>
      <c r="DS95" s="162"/>
      <c r="DT95" s="16" t="str">
        <f t="shared" si="80"/>
        <v/>
      </c>
      <c r="DU95" s="16" t="str">
        <f t="shared" si="31"/>
        <v/>
      </c>
      <c r="DV95" s="16" t="str">
        <f>IF(DE95=1,IF(DU95&lt;Tab!$M$77,1,IF(DU95&lt;Tab!$M$78,2,IF(DU95&lt;Tab!$M$79,3,IF(DU95&lt;Tab!$M$80,4,5)))),"")</f>
        <v/>
      </c>
      <c r="DW95" s="16" t="str">
        <f>IF(DE95=1,INDEX(Tab!$M$76:$M$81,DV95,1),"")</f>
        <v/>
      </c>
      <c r="DX95" s="16" t="str">
        <f>IF(DE95=1,INDEX(Tab!$M$76:$M$81,DV95+1,1),"")</f>
        <v/>
      </c>
      <c r="DY95" s="36" t="str">
        <f>IF(DE95=1,INDEX(Tab!$N$76:$AC$81,DV95,DF95),"")</f>
        <v/>
      </c>
      <c r="DZ95" s="36" t="str">
        <f>IF(DE95=1,INDEX(Tab!$N$76:$AC$81,DV95+1,DF95),"")</f>
        <v/>
      </c>
      <c r="EA95" s="36" t="str">
        <f t="shared" si="81"/>
        <v/>
      </c>
      <c r="EB95" s="36" t="str">
        <f t="shared" si="82"/>
        <v/>
      </c>
      <c r="EC95" s="79"/>
      <c r="ED95" s="36"/>
      <c r="EE95" s="15"/>
      <c r="EF95" s="16" t="str">
        <f t="shared" si="83"/>
        <v/>
      </c>
      <c r="EG95" s="16" t="str">
        <f t="shared" si="49"/>
        <v/>
      </c>
      <c r="EH95" s="16" t="str">
        <f>IF(DE95=1,IF(EG95&lt;Tab!$M$87,1,IF(EG95&lt;Tab!$M$88,2,IF(EG95&lt;Tab!$M$89,3,IF(EG95&lt;Tab!$M$90,4,5)))),"")</f>
        <v/>
      </c>
      <c r="EI95" s="16" t="str">
        <f>IF(DE95=1,INDEX(Tab!$M$86:$M$91,EH95,1),"")</f>
        <v/>
      </c>
      <c r="EJ95" s="16" t="str">
        <f>IF(DE95=1,INDEX(Tab!$M$86:$M$91,EH95+1,1),"")</f>
        <v/>
      </c>
      <c r="EK95" s="36" t="str">
        <f>IF(DE95=1,INDEX(Tab!$N$86:$AC$91,EH95,DF95),"")</f>
        <v/>
      </c>
      <c r="EL95" s="36" t="str">
        <f>IF(DE95=1,INDEX(Tab!$N$86:$AC$91,EH95+1,DF95),"")</f>
        <v/>
      </c>
      <c r="EM95" s="36">
        <f t="shared" si="84"/>
        <v>0</v>
      </c>
      <c r="EN95" s="16"/>
      <c r="EO95" s="74" t="b">
        <f t="shared" si="100"/>
        <v>0</v>
      </c>
      <c r="EP95" s="16">
        <f t="shared" si="86"/>
        <v>1</v>
      </c>
      <c r="EQ95" s="16">
        <f t="shared" si="87"/>
        <v>0</v>
      </c>
      <c r="ER95" s="16" t="str">
        <f t="shared" si="88"/>
        <v/>
      </c>
      <c r="ES95" s="17"/>
      <c r="ET95" s="16"/>
      <c r="EU95" s="15"/>
      <c r="EV95" s="191" t="str">
        <f t="shared" si="89"/>
        <v/>
      </c>
      <c r="EW95" s="191" t="str">
        <f t="shared" si="90"/>
        <v/>
      </c>
      <c r="EX95" s="17"/>
    </row>
    <row r="96" spans="2:154" x14ac:dyDescent="0.2">
      <c r="B96" s="341"/>
      <c r="C96" s="541"/>
      <c r="D96" s="542"/>
      <c r="E96" s="25"/>
      <c r="F96" s="25"/>
      <c r="G96" s="25"/>
      <c r="H96" s="25"/>
      <c r="I96" s="25"/>
      <c r="J96" s="25"/>
      <c r="K96" s="25"/>
      <c r="L96" s="25"/>
      <c r="M96" s="339"/>
      <c r="N96" s="337"/>
      <c r="O96" s="25"/>
      <c r="P96" s="25"/>
      <c r="Q96" s="25"/>
      <c r="R96" s="27"/>
      <c r="S96" s="24"/>
      <c r="T96" s="24"/>
      <c r="U96" s="24"/>
      <c r="V96" s="24"/>
      <c r="W96" s="172" t="str">
        <f t="shared" si="50"/>
        <v/>
      </c>
      <c r="X96" s="46" t="str">
        <f t="shared" si="51"/>
        <v/>
      </c>
      <c r="Y96" s="28"/>
      <c r="Z96" s="27"/>
      <c r="AA96" s="25"/>
      <c r="AB96" s="25"/>
      <c r="AC96" s="184"/>
      <c r="AD96" s="44"/>
      <c r="AE96" s="176" t="str">
        <f t="shared" si="52"/>
        <v/>
      </c>
      <c r="AF96" s="44"/>
      <c r="AG96" s="46" t="str">
        <f t="shared" si="53"/>
        <v/>
      </c>
      <c r="AH96" s="28"/>
      <c r="AI96" s="27"/>
      <c r="AJ96" s="25"/>
      <c r="AK96" s="25"/>
      <c r="AL96" s="25"/>
      <c r="AM96" s="44"/>
      <c r="AN96" s="40"/>
      <c r="AO96" s="44"/>
      <c r="AP96" s="71" t="str">
        <f t="shared" si="54"/>
        <v/>
      </c>
      <c r="AQ96" s="44"/>
      <c r="AR96" s="46" t="str">
        <f t="shared" si="55"/>
        <v/>
      </c>
      <c r="AS96" s="156"/>
      <c r="AT96" s="80"/>
      <c r="AU96" s="46" t="str">
        <f t="shared" si="56"/>
        <v/>
      </c>
      <c r="AV96" s="80"/>
      <c r="AW96" s="46" t="str">
        <f t="shared" si="57"/>
        <v/>
      </c>
      <c r="AX96" s="28"/>
      <c r="AY96" s="27"/>
      <c r="AZ96" s="46">
        <f t="shared" si="58"/>
        <v>0</v>
      </c>
      <c r="BA96" s="46">
        <f t="shared" si="59"/>
        <v>0</v>
      </c>
      <c r="BB96" s="46">
        <f t="shared" si="60"/>
        <v>0</v>
      </c>
      <c r="BC96" s="46">
        <f t="shared" si="61"/>
        <v>0</v>
      </c>
      <c r="BD96" s="46">
        <f t="shared" si="62"/>
        <v>0</v>
      </c>
      <c r="BE96" s="46">
        <f t="shared" si="63"/>
        <v>0</v>
      </c>
      <c r="BF96" s="46">
        <f t="shared" si="64"/>
        <v>0</v>
      </c>
      <c r="BG96" s="46" t="str">
        <f t="shared" si="65"/>
        <v/>
      </c>
      <c r="BH96" s="17"/>
      <c r="BI96" s="16"/>
      <c r="BJ96" s="15"/>
      <c r="BK96" s="347">
        <f t="shared" si="42"/>
        <v>0</v>
      </c>
      <c r="BL96" s="347">
        <f t="shared" si="43"/>
        <v>0</v>
      </c>
      <c r="BM96" s="347">
        <f t="shared" si="44"/>
        <v>0</v>
      </c>
      <c r="BN96" s="347">
        <f t="shared" si="45"/>
        <v>0</v>
      </c>
      <c r="BO96" s="343"/>
      <c r="BP96" s="343"/>
      <c r="BQ96" s="347">
        <f t="shared" si="46"/>
        <v>0</v>
      </c>
      <c r="BR96" s="343"/>
      <c r="BS96" s="343"/>
      <c r="BT96" s="347">
        <f t="shared" si="47"/>
        <v>0</v>
      </c>
      <c r="BU96" s="347">
        <f t="shared" si="48"/>
        <v>0</v>
      </c>
      <c r="BV96" s="17"/>
      <c r="BW96" s="16"/>
      <c r="BX96" s="15"/>
      <c r="BY96" s="16"/>
      <c r="BZ96" s="17"/>
      <c r="CA96" s="16"/>
      <c r="CB96" s="15"/>
      <c r="CC96" s="16">
        <f t="shared" si="66"/>
        <v>0</v>
      </c>
      <c r="CD96" s="16">
        <f t="shared" si="67"/>
        <v>0</v>
      </c>
      <c r="CE96" s="16">
        <f t="shared" si="68"/>
        <v>0</v>
      </c>
      <c r="CF96" s="16">
        <f t="shared" si="69"/>
        <v>0</v>
      </c>
      <c r="CG96" s="16">
        <f t="shared" si="70"/>
        <v>0</v>
      </c>
      <c r="CH96" s="16"/>
      <c r="CI96" s="16"/>
      <c r="CJ96" s="191">
        <f t="shared" si="71"/>
        <v>0</v>
      </c>
      <c r="CK96" s="191">
        <f t="shared" si="72"/>
        <v>0</v>
      </c>
      <c r="CL96" s="191">
        <f t="shared" si="73"/>
        <v>0</v>
      </c>
      <c r="CM96" s="191">
        <f t="shared" si="74"/>
        <v>0</v>
      </c>
      <c r="CN96" s="191" t="str">
        <f t="shared" si="75"/>
        <v/>
      </c>
      <c r="CO96" s="17"/>
      <c r="CP96" s="16"/>
      <c r="CQ96" s="15"/>
      <c r="CR96" s="16">
        <f>IF(N96="",,INDEX(Komp!$K$8:$K$10,N96,1))</f>
        <v>0</v>
      </c>
      <c r="CS96" s="16">
        <f>IF(O96="",,INDEX(Komp!$K$35:$K$40,O96,1))</f>
        <v>0</v>
      </c>
      <c r="CT96" s="16">
        <f>IF(O96="",,INDEX(Komp!$M$35:$M$40,O96,1))</f>
        <v>0</v>
      </c>
      <c r="CU96" s="16">
        <f>IF(P96="",,INDEX(Komp!$K$80:$K$81,P96,1))</f>
        <v>0</v>
      </c>
      <c r="CV96" s="16">
        <f>IF(Q96="",,INDEX(Komp!$K$108:$K$109,Q96,1))</f>
        <v>0</v>
      </c>
      <c r="CW96" s="191" t="str">
        <f t="shared" si="76"/>
        <v/>
      </c>
      <c r="CX96" s="17"/>
      <c r="CY96" s="16"/>
      <c r="CZ96" s="15"/>
      <c r="DA96" s="16" t="str">
        <f t="shared" si="77"/>
        <v/>
      </c>
      <c r="DB96" s="16">
        <f>IF(DA96="",,MATCH(DA96,Tab!$C$5:$C$22,0))</f>
        <v>0</v>
      </c>
      <c r="DC96" s="16">
        <f>IF(DB96=Tab!$D$22,1,0)</f>
        <v>0</v>
      </c>
      <c r="DD96" s="16">
        <f>IF(DB96=Tab!$D$21,1,0)</f>
        <v>0</v>
      </c>
      <c r="DE96" s="16">
        <f>IF(AND(DB96&gt;=Tab!$D$5,DB96&lt;=Tab!$D$20),1,0)</f>
        <v>0</v>
      </c>
      <c r="DF96" s="16">
        <f>IF(DE96=1,INDEX(Tab!$E$5:$E$20,DB96,1),)</f>
        <v>0</v>
      </c>
      <c r="DG96" s="17"/>
      <c r="DH96" s="16"/>
      <c r="DI96" s="15"/>
      <c r="DJ96" s="16" t="str">
        <f t="shared" si="78"/>
        <v/>
      </c>
      <c r="DK96" s="16"/>
      <c r="DL96" s="36" t="str">
        <f>IF(DD96=1,Projekt!$AH$129,"")</f>
        <v/>
      </c>
      <c r="DM96" s="36"/>
      <c r="DN96" s="36" t="str">
        <f>IF(DE96=1,INDEX(Projekt!$AB$98:$AB$113,DF96,1),"")</f>
        <v/>
      </c>
      <c r="DO96" s="36" t="str">
        <f>IF(DE96=1,INDEX(Projekt!$AH$98:$AH$113,DF96,1),"")</f>
        <v/>
      </c>
      <c r="DP96" s="36" t="str">
        <f t="shared" si="79"/>
        <v/>
      </c>
      <c r="DQ96" s="79"/>
      <c r="DR96" s="36"/>
      <c r="DS96" s="162"/>
      <c r="DT96" s="16" t="str">
        <f t="shared" si="80"/>
        <v/>
      </c>
      <c r="DU96" s="16" t="str">
        <f t="shared" si="31"/>
        <v/>
      </c>
      <c r="DV96" s="16" t="str">
        <f>IF(DE96=1,IF(DU96&lt;Tab!$M$77,1,IF(DU96&lt;Tab!$M$78,2,IF(DU96&lt;Tab!$M$79,3,IF(DU96&lt;Tab!$M$80,4,5)))),"")</f>
        <v/>
      </c>
      <c r="DW96" s="16" t="str">
        <f>IF(DE96=1,INDEX(Tab!$M$76:$M$81,DV96,1),"")</f>
        <v/>
      </c>
      <c r="DX96" s="16" t="str">
        <f>IF(DE96=1,INDEX(Tab!$M$76:$M$81,DV96+1,1),"")</f>
        <v/>
      </c>
      <c r="DY96" s="36" t="str">
        <f>IF(DE96=1,INDEX(Tab!$N$76:$AC$81,DV96,DF96),"")</f>
        <v/>
      </c>
      <c r="DZ96" s="36" t="str">
        <f>IF(DE96=1,INDEX(Tab!$N$76:$AC$81,DV96+1,DF96),"")</f>
        <v/>
      </c>
      <c r="EA96" s="36" t="str">
        <f t="shared" si="81"/>
        <v/>
      </c>
      <c r="EB96" s="36" t="str">
        <f t="shared" si="82"/>
        <v/>
      </c>
      <c r="EC96" s="79"/>
      <c r="ED96" s="36"/>
      <c r="EE96" s="15"/>
      <c r="EF96" s="16" t="str">
        <f t="shared" si="83"/>
        <v/>
      </c>
      <c r="EG96" s="16" t="str">
        <f t="shared" si="49"/>
        <v/>
      </c>
      <c r="EH96" s="16" t="str">
        <f>IF(DE96=1,IF(EG96&lt;Tab!$M$87,1,IF(EG96&lt;Tab!$M$88,2,IF(EG96&lt;Tab!$M$89,3,IF(EG96&lt;Tab!$M$90,4,5)))),"")</f>
        <v/>
      </c>
      <c r="EI96" s="16" t="str">
        <f>IF(DE96=1,INDEX(Tab!$M$86:$M$91,EH96,1),"")</f>
        <v/>
      </c>
      <c r="EJ96" s="16" t="str">
        <f>IF(DE96=1,INDEX(Tab!$M$86:$M$91,EH96+1,1),"")</f>
        <v/>
      </c>
      <c r="EK96" s="36" t="str">
        <f>IF(DE96=1,INDEX(Tab!$N$86:$AC$91,EH96,DF96),"")</f>
        <v/>
      </c>
      <c r="EL96" s="36" t="str">
        <f>IF(DE96=1,INDEX(Tab!$N$86:$AC$91,EH96+1,DF96),"")</f>
        <v/>
      </c>
      <c r="EM96" s="36">
        <f t="shared" si="84"/>
        <v>0</v>
      </c>
      <c r="EN96" s="16"/>
      <c r="EO96" s="74" t="b">
        <f t="shared" si="100"/>
        <v>0</v>
      </c>
      <c r="EP96" s="16">
        <f t="shared" si="86"/>
        <v>1</v>
      </c>
      <c r="EQ96" s="16">
        <f t="shared" si="87"/>
        <v>0</v>
      </c>
      <c r="ER96" s="16" t="str">
        <f t="shared" si="88"/>
        <v/>
      </c>
      <c r="ES96" s="17"/>
      <c r="ET96" s="16"/>
      <c r="EU96" s="15"/>
      <c r="EV96" s="191" t="str">
        <f t="shared" si="89"/>
        <v/>
      </c>
      <c r="EW96" s="191" t="str">
        <f t="shared" si="90"/>
        <v/>
      </c>
      <c r="EX96" s="17"/>
    </row>
    <row r="97" spans="2:154" x14ac:dyDescent="0.2">
      <c r="B97" s="341"/>
      <c r="C97" s="541"/>
      <c r="D97" s="542"/>
      <c r="E97" s="25"/>
      <c r="F97" s="25"/>
      <c r="G97" s="25"/>
      <c r="H97" s="25"/>
      <c r="I97" s="25"/>
      <c r="J97" s="25"/>
      <c r="K97" s="25"/>
      <c r="L97" s="25"/>
      <c r="M97" s="339"/>
      <c r="N97" s="337"/>
      <c r="O97" s="25"/>
      <c r="P97" s="25"/>
      <c r="Q97" s="25"/>
      <c r="R97" s="27"/>
      <c r="S97" s="24"/>
      <c r="T97" s="24"/>
      <c r="U97" s="24"/>
      <c r="V97" s="24"/>
      <c r="W97" s="172" t="str">
        <f t="shared" si="50"/>
        <v/>
      </c>
      <c r="X97" s="46" t="str">
        <f t="shared" si="51"/>
        <v/>
      </c>
      <c r="Y97" s="28"/>
      <c r="Z97" s="27"/>
      <c r="AA97" s="25"/>
      <c r="AB97" s="25"/>
      <c r="AC97" s="184"/>
      <c r="AD97" s="44"/>
      <c r="AE97" s="176" t="str">
        <f t="shared" si="52"/>
        <v/>
      </c>
      <c r="AF97" s="44"/>
      <c r="AG97" s="46" t="str">
        <f t="shared" si="53"/>
        <v/>
      </c>
      <c r="AH97" s="28"/>
      <c r="AI97" s="27"/>
      <c r="AJ97" s="25"/>
      <c r="AK97" s="25"/>
      <c r="AL97" s="25"/>
      <c r="AM97" s="44"/>
      <c r="AN97" s="40"/>
      <c r="AO97" s="44"/>
      <c r="AP97" s="71" t="str">
        <f t="shared" si="54"/>
        <v/>
      </c>
      <c r="AQ97" s="44"/>
      <c r="AR97" s="46" t="str">
        <f t="shared" si="55"/>
        <v/>
      </c>
      <c r="AS97" s="156"/>
      <c r="AT97" s="80"/>
      <c r="AU97" s="46" t="str">
        <f t="shared" si="56"/>
        <v/>
      </c>
      <c r="AV97" s="80"/>
      <c r="AW97" s="46" t="str">
        <f t="shared" si="57"/>
        <v/>
      </c>
      <c r="AX97" s="28"/>
      <c r="AY97" s="27"/>
      <c r="AZ97" s="46">
        <f t="shared" si="58"/>
        <v>0</v>
      </c>
      <c r="BA97" s="46">
        <f t="shared" si="59"/>
        <v>0</v>
      </c>
      <c r="BB97" s="46">
        <f t="shared" si="60"/>
        <v>0</v>
      </c>
      <c r="BC97" s="46">
        <f t="shared" si="61"/>
        <v>0</v>
      </c>
      <c r="BD97" s="46">
        <f t="shared" si="62"/>
        <v>0</v>
      </c>
      <c r="BE97" s="46">
        <f t="shared" si="63"/>
        <v>0</v>
      </c>
      <c r="BF97" s="46">
        <f t="shared" si="64"/>
        <v>0</v>
      </c>
      <c r="BG97" s="46" t="str">
        <f t="shared" si="65"/>
        <v/>
      </c>
      <c r="BH97" s="17"/>
      <c r="BI97" s="16"/>
      <c r="BJ97" s="15"/>
      <c r="BK97" s="347">
        <f t="shared" si="42"/>
        <v>0</v>
      </c>
      <c r="BL97" s="347">
        <f t="shared" si="43"/>
        <v>0</v>
      </c>
      <c r="BM97" s="347">
        <f t="shared" si="44"/>
        <v>0</v>
      </c>
      <c r="BN97" s="347">
        <f t="shared" si="45"/>
        <v>0</v>
      </c>
      <c r="BO97" s="343"/>
      <c r="BP97" s="343"/>
      <c r="BQ97" s="347">
        <f t="shared" si="46"/>
        <v>0</v>
      </c>
      <c r="BR97" s="343"/>
      <c r="BS97" s="343"/>
      <c r="BT97" s="347">
        <f t="shared" si="47"/>
        <v>0</v>
      </c>
      <c r="BU97" s="347">
        <f t="shared" si="48"/>
        <v>0</v>
      </c>
      <c r="BV97" s="17"/>
      <c r="BW97" s="16"/>
      <c r="BX97" s="15"/>
      <c r="BY97" s="16"/>
      <c r="BZ97" s="17"/>
      <c r="CA97" s="16"/>
      <c r="CB97" s="15"/>
      <c r="CC97" s="16">
        <f t="shared" si="66"/>
        <v>0</v>
      </c>
      <c r="CD97" s="16">
        <f t="shared" si="67"/>
        <v>0</v>
      </c>
      <c r="CE97" s="16">
        <f t="shared" si="68"/>
        <v>0</v>
      </c>
      <c r="CF97" s="16">
        <f t="shared" si="69"/>
        <v>0</v>
      </c>
      <c r="CG97" s="16">
        <f t="shared" si="70"/>
        <v>0</v>
      </c>
      <c r="CH97" s="16"/>
      <c r="CI97" s="16"/>
      <c r="CJ97" s="191">
        <f t="shared" si="71"/>
        <v>0</v>
      </c>
      <c r="CK97" s="191">
        <f t="shared" si="72"/>
        <v>0</v>
      </c>
      <c r="CL97" s="191">
        <f t="shared" si="73"/>
        <v>0</v>
      </c>
      <c r="CM97" s="191">
        <f t="shared" si="74"/>
        <v>0</v>
      </c>
      <c r="CN97" s="191" t="str">
        <f t="shared" si="75"/>
        <v/>
      </c>
      <c r="CO97" s="17"/>
      <c r="CP97" s="16"/>
      <c r="CQ97" s="15"/>
      <c r="CR97" s="16">
        <f>IF(N97="",,INDEX(Komp!$K$8:$K$10,N97,1))</f>
        <v>0</v>
      </c>
      <c r="CS97" s="16">
        <f>IF(O97="",,INDEX(Komp!$K$35:$K$40,O97,1))</f>
        <v>0</v>
      </c>
      <c r="CT97" s="16">
        <f>IF(O97="",,INDEX(Komp!$M$35:$M$40,O97,1))</f>
        <v>0</v>
      </c>
      <c r="CU97" s="16">
        <f>IF(P97="",,INDEX(Komp!$K$80:$K$81,P97,1))</f>
        <v>0</v>
      </c>
      <c r="CV97" s="16">
        <f>IF(Q97="",,INDEX(Komp!$K$108:$K$109,Q97,1))</f>
        <v>0</v>
      </c>
      <c r="CW97" s="191" t="str">
        <f t="shared" si="76"/>
        <v/>
      </c>
      <c r="CX97" s="17"/>
      <c r="CY97" s="16"/>
      <c r="CZ97" s="15"/>
      <c r="DA97" s="16" t="str">
        <f t="shared" si="77"/>
        <v/>
      </c>
      <c r="DB97" s="16">
        <f>IF(DA97="",,MATCH(DA97,Tab!$C$5:$C$22,0))</f>
        <v>0</v>
      </c>
      <c r="DC97" s="16">
        <f>IF(DB97=Tab!$D$22,1,0)</f>
        <v>0</v>
      </c>
      <c r="DD97" s="16">
        <f>IF(DB97=Tab!$D$21,1,0)</f>
        <v>0</v>
      </c>
      <c r="DE97" s="16">
        <f>IF(AND(DB97&gt;=Tab!$D$5,DB97&lt;=Tab!$D$20),1,0)</f>
        <v>0</v>
      </c>
      <c r="DF97" s="16">
        <f>IF(DE97=1,INDEX(Tab!$E$5:$E$20,DB97,1),)</f>
        <v>0</v>
      </c>
      <c r="DG97" s="17"/>
      <c r="DH97" s="16"/>
      <c r="DI97" s="15"/>
      <c r="DJ97" s="16" t="str">
        <f t="shared" si="78"/>
        <v/>
      </c>
      <c r="DK97" s="16"/>
      <c r="DL97" s="36" t="str">
        <f>IF(DD97=1,Projekt!$AH$129,"")</f>
        <v/>
      </c>
      <c r="DM97" s="36"/>
      <c r="DN97" s="36" t="str">
        <f>IF(DE97=1,INDEX(Projekt!$AB$98:$AB$113,DF97,1),"")</f>
        <v/>
      </c>
      <c r="DO97" s="36" t="str">
        <f>IF(DE97=1,INDEX(Projekt!$AH$98:$AH$113,DF97,1),"")</f>
        <v/>
      </c>
      <c r="DP97" s="36" t="str">
        <f t="shared" si="79"/>
        <v/>
      </c>
      <c r="DQ97" s="79"/>
      <c r="DR97" s="36"/>
      <c r="DS97" s="162"/>
      <c r="DT97" s="16" t="str">
        <f t="shared" si="80"/>
        <v/>
      </c>
      <c r="DU97" s="16" t="str">
        <f t="shared" si="31"/>
        <v/>
      </c>
      <c r="DV97" s="16" t="str">
        <f>IF(DE97=1,IF(DU97&lt;Tab!$M$77,1,IF(DU97&lt;Tab!$M$78,2,IF(DU97&lt;Tab!$M$79,3,IF(DU97&lt;Tab!$M$80,4,5)))),"")</f>
        <v/>
      </c>
      <c r="DW97" s="16" t="str">
        <f>IF(DE97=1,INDEX(Tab!$M$76:$M$81,DV97,1),"")</f>
        <v/>
      </c>
      <c r="DX97" s="16" t="str">
        <f>IF(DE97=1,INDEX(Tab!$M$76:$M$81,DV97+1,1),"")</f>
        <v/>
      </c>
      <c r="DY97" s="36" t="str">
        <f>IF(DE97=1,INDEX(Tab!$N$76:$AC$81,DV97,DF97),"")</f>
        <v/>
      </c>
      <c r="DZ97" s="36" t="str">
        <f>IF(DE97=1,INDEX(Tab!$N$76:$AC$81,DV97+1,DF97),"")</f>
        <v/>
      </c>
      <c r="EA97" s="36" t="str">
        <f t="shared" si="81"/>
        <v/>
      </c>
      <c r="EB97" s="36" t="str">
        <f t="shared" si="82"/>
        <v/>
      </c>
      <c r="EC97" s="79"/>
      <c r="ED97" s="36"/>
      <c r="EE97" s="15"/>
      <c r="EF97" s="16" t="str">
        <f t="shared" si="83"/>
        <v/>
      </c>
      <c r="EG97" s="16" t="str">
        <f t="shared" si="49"/>
        <v/>
      </c>
      <c r="EH97" s="16" t="str">
        <f>IF(DE97=1,IF(EG97&lt;Tab!$M$87,1,IF(EG97&lt;Tab!$M$88,2,IF(EG97&lt;Tab!$M$89,3,IF(EG97&lt;Tab!$M$90,4,5)))),"")</f>
        <v/>
      </c>
      <c r="EI97" s="16" t="str">
        <f>IF(DE97=1,INDEX(Tab!$M$86:$M$91,EH97,1),"")</f>
        <v/>
      </c>
      <c r="EJ97" s="16" t="str">
        <f>IF(DE97=1,INDEX(Tab!$M$86:$M$91,EH97+1,1),"")</f>
        <v/>
      </c>
      <c r="EK97" s="36" t="str">
        <f>IF(DE97=1,INDEX(Tab!$N$86:$AC$91,EH97,DF97),"")</f>
        <v/>
      </c>
      <c r="EL97" s="36" t="str">
        <f>IF(DE97=1,INDEX(Tab!$N$86:$AC$91,EH97+1,DF97),"")</f>
        <v/>
      </c>
      <c r="EM97" s="36">
        <f t="shared" si="84"/>
        <v>0</v>
      </c>
      <c r="EN97" s="16"/>
      <c r="EO97" s="74" t="b">
        <f t="shared" si="100"/>
        <v>0</v>
      </c>
      <c r="EP97" s="16">
        <f t="shared" si="86"/>
        <v>1</v>
      </c>
      <c r="EQ97" s="16">
        <f t="shared" si="87"/>
        <v>0</v>
      </c>
      <c r="ER97" s="16" t="str">
        <f t="shared" si="88"/>
        <v/>
      </c>
      <c r="ES97" s="17"/>
      <c r="ET97" s="16"/>
      <c r="EU97" s="15"/>
      <c r="EV97" s="191" t="str">
        <f t="shared" si="89"/>
        <v/>
      </c>
      <c r="EW97" s="191" t="str">
        <f t="shared" si="90"/>
        <v/>
      </c>
      <c r="EX97" s="17"/>
    </row>
    <row r="98" spans="2:154" x14ac:dyDescent="0.2">
      <c r="B98" s="341"/>
      <c r="C98" s="541"/>
      <c r="D98" s="542"/>
      <c r="E98" s="25"/>
      <c r="F98" s="25"/>
      <c r="G98" s="25"/>
      <c r="H98" s="25"/>
      <c r="I98" s="25"/>
      <c r="J98" s="25"/>
      <c r="K98" s="25"/>
      <c r="L98" s="25"/>
      <c r="M98" s="339"/>
      <c r="N98" s="337"/>
      <c r="O98" s="25"/>
      <c r="P98" s="25"/>
      <c r="Q98" s="25"/>
      <c r="R98" s="27"/>
      <c r="S98" s="24"/>
      <c r="T98" s="24"/>
      <c r="U98" s="24"/>
      <c r="V98" s="24"/>
      <c r="W98" s="172" t="str">
        <f t="shared" si="50"/>
        <v/>
      </c>
      <c r="X98" s="46" t="str">
        <f t="shared" si="51"/>
        <v/>
      </c>
      <c r="Y98" s="28"/>
      <c r="Z98" s="27"/>
      <c r="AA98" s="25"/>
      <c r="AB98" s="25"/>
      <c r="AC98" s="184"/>
      <c r="AD98" s="44"/>
      <c r="AE98" s="176" t="str">
        <f t="shared" si="52"/>
        <v/>
      </c>
      <c r="AF98" s="44"/>
      <c r="AG98" s="46" t="str">
        <f t="shared" si="53"/>
        <v/>
      </c>
      <c r="AH98" s="28"/>
      <c r="AI98" s="27"/>
      <c r="AJ98" s="25"/>
      <c r="AK98" s="25"/>
      <c r="AL98" s="25"/>
      <c r="AM98" s="44"/>
      <c r="AN98" s="40"/>
      <c r="AO98" s="44"/>
      <c r="AP98" s="71" t="str">
        <f t="shared" si="54"/>
        <v/>
      </c>
      <c r="AQ98" s="44"/>
      <c r="AR98" s="46" t="str">
        <f t="shared" si="55"/>
        <v/>
      </c>
      <c r="AS98" s="156"/>
      <c r="AT98" s="80"/>
      <c r="AU98" s="46" t="str">
        <f t="shared" si="56"/>
        <v/>
      </c>
      <c r="AV98" s="80"/>
      <c r="AW98" s="46" t="str">
        <f t="shared" si="57"/>
        <v/>
      </c>
      <c r="AX98" s="28"/>
      <c r="AY98" s="27"/>
      <c r="AZ98" s="46">
        <f t="shared" si="58"/>
        <v>0</v>
      </c>
      <c r="BA98" s="46">
        <f t="shared" si="59"/>
        <v>0</v>
      </c>
      <c r="BB98" s="46">
        <f t="shared" si="60"/>
        <v>0</v>
      </c>
      <c r="BC98" s="46">
        <f t="shared" si="61"/>
        <v>0</v>
      </c>
      <c r="BD98" s="46">
        <f t="shared" si="62"/>
        <v>0</v>
      </c>
      <c r="BE98" s="46">
        <f t="shared" si="63"/>
        <v>0</v>
      </c>
      <c r="BF98" s="46">
        <f t="shared" si="64"/>
        <v>0</v>
      </c>
      <c r="BG98" s="46" t="str">
        <f t="shared" si="65"/>
        <v/>
      </c>
      <c r="BH98" s="17"/>
      <c r="BI98" s="16"/>
      <c r="BJ98" s="15"/>
      <c r="BK98" s="347">
        <f t="shared" si="42"/>
        <v>0</v>
      </c>
      <c r="BL98" s="347">
        <f t="shared" si="43"/>
        <v>0</v>
      </c>
      <c r="BM98" s="347">
        <f t="shared" si="44"/>
        <v>0</v>
      </c>
      <c r="BN98" s="347">
        <f t="shared" si="45"/>
        <v>0</v>
      </c>
      <c r="BO98" s="343"/>
      <c r="BP98" s="343"/>
      <c r="BQ98" s="347">
        <f t="shared" si="46"/>
        <v>0</v>
      </c>
      <c r="BR98" s="343"/>
      <c r="BS98" s="343"/>
      <c r="BT98" s="347">
        <f t="shared" si="47"/>
        <v>0</v>
      </c>
      <c r="BU98" s="347">
        <f t="shared" si="48"/>
        <v>0</v>
      </c>
      <c r="BV98" s="17"/>
      <c r="BW98" s="16"/>
      <c r="BX98" s="15"/>
      <c r="BY98" s="16"/>
      <c r="BZ98" s="17"/>
      <c r="CA98" s="16"/>
      <c r="CB98" s="15"/>
      <c r="CC98" s="16">
        <f t="shared" si="66"/>
        <v>0</v>
      </c>
      <c r="CD98" s="16">
        <f t="shared" si="67"/>
        <v>0</v>
      </c>
      <c r="CE98" s="16">
        <f t="shared" si="68"/>
        <v>0</v>
      </c>
      <c r="CF98" s="16">
        <f t="shared" si="69"/>
        <v>0</v>
      </c>
      <c r="CG98" s="16">
        <f t="shared" si="70"/>
        <v>0</v>
      </c>
      <c r="CH98" s="16"/>
      <c r="CI98" s="16"/>
      <c r="CJ98" s="191">
        <f t="shared" si="71"/>
        <v>0</v>
      </c>
      <c r="CK98" s="191">
        <f t="shared" si="72"/>
        <v>0</v>
      </c>
      <c r="CL98" s="191">
        <f t="shared" si="73"/>
        <v>0</v>
      </c>
      <c r="CM98" s="191">
        <f t="shared" si="74"/>
        <v>0</v>
      </c>
      <c r="CN98" s="191" t="str">
        <f t="shared" si="75"/>
        <v/>
      </c>
      <c r="CO98" s="17"/>
      <c r="CP98" s="16"/>
      <c r="CQ98" s="15"/>
      <c r="CR98" s="16">
        <f>IF(N98="",,INDEX(Komp!$K$8:$K$10,N98,1))</f>
        <v>0</v>
      </c>
      <c r="CS98" s="16">
        <f>IF(O98="",,INDEX(Komp!$K$35:$K$40,O98,1))</f>
        <v>0</v>
      </c>
      <c r="CT98" s="16">
        <f>IF(O98="",,INDEX(Komp!$M$35:$M$40,O98,1))</f>
        <v>0</v>
      </c>
      <c r="CU98" s="16">
        <f>IF(P98="",,INDEX(Komp!$K$80:$K$81,P98,1))</f>
        <v>0</v>
      </c>
      <c r="CV98" s="16">
        <f>IF(Q98="",,INDEX(Komp!$K$108:$K$109,Q98,1))</f>
        <v>0</v>
      </c>
      <c r="CW98" s="191" t="str">
        <f t="shared" si="76"/>
        <v/>
      </c>
      <c r="CX98" s="17"/>
      <c r="CY98" s="16"/>
      <c r="CZ98" s="15"/>
      <c r="DA98" s="16" t="str">
        <f t="shared" si="77"/>
        <v/>
      </c>
      <c r="DB98" s="16">
        <f>IF(DA98="",,MATCH(DA98,Tab!$C$5:$C$22,0))</f>
        <v>0</v>
      </c>
      <c r="DC98" s="16">
        <f>IF(DB98=Tab!$D$22,1,0)</f>
        <v>0</v>
      </c>
      <c r="DD98" s="16">
        <f>IF(DB98=Tab!$D$21,1,0)</f>
        <v>0</v>
      </c>
      <c r="DE98" s="16">
        <f>IF(AND(DB98&gt;=Tab!$D$5,DB98&lt;=Tab!$D$20),1,0)</f>
        <v>0</v>
      </c>
      <c r="DF98" s="16">
        <f>IF(DE98=1,INDEX(Tab!$E$5:$E$20,DB98,1),)</f>
        <v>0</v>
      </c>
      <c r="DG98" s="17"/>
      <c r="DH98" s="16"/>
      <c r="DI98" s="15"/>
      <c r="DJ98" s="16" t="str">
        <f t="shared" si="78"/>
        <v/>
      </c>
      <c r="DK98" s="16"/>
      <c r="DL98" s="36" t="str">
        <f>IF(DD98=1,Projekt!$AH$129,"")</f>
        <v/>
      </c>
      <c r="DM98" s="36"/>
      <c r="DN98" s="36" t="str">
        <f>IF(DE98=1,INDEX(Projekt!$AB$98:$AB$113,DF98,1),"")</f>
        <v/>
      </c>
      <c r="DO98" s="36" t="str">
        <f>IF(DE98=1,INDEX(Projekt!$AH$98:$AH$113,DF98,1),"")</f>
        <v/>
      </c>
      <c r="DP98" s="36" t="str">
        <f t="shared" si="79"/>
        <v/>
      </c>
      <c r="DQ98" s="79"/>
      <c r="DR98" s="36"/>
      <c r="DS98" s="162"/>
      <c r="DT98" s="16" t="str">
        <f t="shared" si="80"/>
        <v/>
      </c>
      <c r="DU98" s="16" t="str">
        <f t="shared" si="31"/>
        <v/>
      </c>
      <c r="DV98" s="16" t="str">
        <f>IF(DE98=1,IF(DU98&lt;Tab!$M$77,1,IF(DU98&lt;Tab!$M$78,2,IF(DU98&lt;Tab!$M$79,3,IF(DU98&lt;Tab!$M$80,4,5)))),"")</f>
        <v/>
      </c>
      <c r="DW98" s="16" t="str">
        <f>IF(DE98=1,INDEX(Tab!$M$76:$M$81,DV98,1),"")</f>
        <v/>
      </c>
      <c r="DX98" s="16" t="str">
        <f>IF(DE98=1,INDEX(Tab!$M$76:$M$81,DV98+1,1),"")</f>
        <v/>
      </c>
      <c r="DY98" s="36" t="str">
        <f>IF(DE98=1,INDEX(Tab!$N$76:$AC$81,DV98,DF98),"")</f>
        <v/>
      </c>
      <c r="DZ98" s="36" t="str">
        <f>IF(DE98=1,INDEX(Tab!$N$76:$AC$81,DV98+1,DF98),"")</f>
        <v/>
      </c>
      <c r="EA98" s="36" t="str">
        <f t="shared" si="81"/>
        <v/>
      </c>
      <c r="EB98" s="36" t="str">
        <f t="shared" si="82"/>
        <v/>
      </c>
      <c r="EC98" s="79"/>
      <c r="ED98" s="36"/>
      <c r="EE98" s="15"/>
      <c r="EF98" s="16" t="str">
        <f t="shared" si="83"/>
        <v/>
      </c>
      <c r="EG98" s="16" t="str">
        <f t="shared" si="49"/>
        <v/>
      </c>
      <c r="EH98" s="16" t="str">
        <f>IF(DE98=1,IF(EG98&lt;Tab!$M$87,1,IF(EG98&lt;Tab!$M$88,2,IF(EG98&lt;Tab!$M$89,3,IF(EG98&lt;Tab!$M$90,4,5)))),"")</f>
        <v/>
      </c>
      <c r="EI98" s="16" t="str">
        <f>IF(DE98=1,INDEX(Tab!$M$86:$M$91,EH98,1),"")</f>
        <v/>
      </c>
      <c r="EJ98" s="16" t="str">
        <f>IF(DE98=1,INDEX(Tab!$M$86:$M$91,EH98+1,1),"")</f>
        <v/>
      </c>
      <c r="EK98" s="36" t="str">
        <f>IF(DE98=1,INDEX(Tab!$N$86:$AC$91,EH98,DF98),"")</f>
        <v/>
      </c>
      <c r="EL98" s="36" t="str">
        <f>IF(DE98=1,INDEX(Tab!$N$86:$AC$91,EH98+1,DF98),"")</f>
        <v/>
      </c>
      <c r="EM98" s="36">
        <f t="shared" si="84"/>
        <v>0</v>
      </c>
      <c r="EN98" s="16"/>
      <c r="EO98" s="74" t="b">
        <f t="shared" si="100"/>
        <v>0</v>
      </c>
      <c r="EP98" s="16">
        <f t="shared" si="86"/>
        <v>1</v>
      </c>
      <c r="EQ98" s="16">
        <f t="shared" si="87"/>
        <v>0</v>
      </c>
      <c r="ER98" s="16" t="str">
        <f t="shared" si="88"/>
        <v/>
      </c>
      <c r="ES98" s="17"/>
      <c r="ET98" s="16"/>
      <c r="EU98" s="15"/>
      <c r="EV98" s="191" t="str">
        <f t="shared" si="89"/>
        <v/>
      </c>
      <c r="EW98" s="191" t="str">
        <f t="shared" si="90"/>
        <v/>
      </c>
      <c r="EX98" s="17"/>
    </row>
    <row r="99" spans="2:154" x14ac:dyDescent="0.2">
      <c r="B99" s="341"/>
      <c r="C99" s="541"/>
      <c r="D99" s="542"/>
      <c r="E99" s="25"/>
      <c r="F99" s="25"/>
      <c r="G99" s="25"/>
      <c r="H99" s="25"/>
      <c r="I99" s="25"/>
      <c r="J99" s="25"/>
      <c r="K99" s="25"/>
      <c r="L99" s="25"/>
      <c r="M99" s="339"/>
      <c r="N99" s="337"/>
      <c r="O99" s="25"/>
      <c r="P99" s="25"/>
      <c r="Q99" s="25"/>
      <c r="R99" s="27"/>
      <c r="S99" s="24"/>
      <c r="T99" s="24"/>
      <c r="U99" s="24"/>
      <c r="V99" s="24"/>
      <c r="W99" s="172" t="str">
        <f t="shared" si="50"/>
        <v/>
      </c>
      <c r="X99" s="46" t="str">
        <f t="shared" si="51"/>
        <v/>
      </c>
      <c r="Y99" s="28"/>
      <c r="Z99" s="27"/>
      <c r="AA99" s="25"/>
      <c r="AB99" s="25"/>
      <c r="AC99" s="184"/>
      <c r="AD99" s="44"/>
      <c r="AE99" s="176" t="str">
        <f t="shared" si="52"/>
        <v/>
      </c>
      <c r="AF99" s="44"/>
      <c r="AG99" s="46" t="str">
        <f t="shared" si="53"/>
        <v/>
      </c>
      <c r="AH99" s="28"/>
      <c r="AI99" s="27"/>
      <c r="AJ99" s="25"/>
      <c r="AK99" s="25"/>
      <c r="AL99" s="25"/>
      <c r="AM99" s="44"/>
      <c r="AN99" s="40"/>
      <c r="AO99" s="44"/>
      <c r="AP99" s="71" t="str">
        <f t="shared" si="54"/>
        <v/>
      </c>
      <c r="AQ99" s="44"/>
      <c r="AR99" s="46" t="str">
        <f t="shared" si="55"/>
        <v/>
      </c>
      <c r="AS99" s="156"/>
      <c r="AT99" s="80"/>
      <c r="AU99" s="46" t="str">
        <f t="shared" si="56"/>
        <v/>
      </c>
      <c r="AV99" s="80"/>
      <c r="AW99" s="46" t="str">
        <f t="shared" si="57"/>
        <v/>
      </c>
      <c r="AX99" s="28"/>
      <c r="AY99" s="27"/>
      <c r="AZ99" s="46">
        <f t="shared" si="58"/>
        <v>0</v>
      </c>
      <c r="BA99" s="46">
        <f t="shared" si="59"/>
        <v>0</v>
      </c>
      <c r="BB99" s="46">
        <f t="shared" si="60"/>
        <v>0</v>
      </c>
      <c r="BC99" s="46">
        <f t="shared" si="61"/>
        <v>0</v>
      </c>
      <c r="BD99" s="46">
        <f t="shared" si="62"/>
        <v>0</v>
      </c>
      <c r="BE99" s="46">
        <f t="shared" si="63"/>
        <v>0</v>
      </c>
      <c r="BF99" s="46">
        <f t="shared" si="64"/>
        <v>0</v>
      </c>
      <c r="BG99" s="46" t="str">
        <f t="shared" si="65"/>
        <v/>
      </c>
      <c r="BH99" s="17"/>
      <c r="BI99" s="16"/>
      <c r="BJ99" s="15"/>
      <c r="BK99" s="347">
        <f t="shared" si="42"/>
        <v>0</v>
      </c>
      <c r="BL99" s="347">
        <f t="shared" si="43"/>
        <v>0</v>
      </c>
      <c r="BM99" s="347">
        <f t="shared" si="44"/>
        <v>0</v>
      </c>
      <c r="BN99" s="347">
        <f t="shared" si="45"/>
        <v>0</v>
      </c>
      <c r="BO99" s="343"/>
      <c r="BP99" s="343"/>
      <c r="BQ99" s="347">
        <f t="shared" si="46"/>
        <v>0</v>
      </c>
      <c r="BR99" s="343"/>
      <c r="BS99" s="343"/>
      <c r="BT99" s="347">
        <f t="shared" si="47"/>
        <v>0</v>
      </c>
      <c r="BU99" s="347">
        <f t="shared" si="48"/>
        <v>0</v>
      </c>
      <c r="BV99" s="17"/>
      <c r="BW99" s="16"/>
      <c r="BX99" s="15"/>
      <c r="BY99" s="16"/>
      <c r="BZ99" s="17"/>
      <c r="CA99" s="16"/>
      <c r="CB99" s="15"/>
      <c r="CC99" s="16">
        <f t="shared" si="66"/>
        <v>0</v>
      </c>
      <c r="CD99" s="16">
        <f t="shared" si="67"/>
        <v>0</v>
      </c>
      <c r="CE99" s="16">
        <f t="shared" si="68"/>
        <v>0</v>
      </c>
      <c r="CF99" s="16">
        <f t="shared" si="69"/>
        <v>0</v>
      </c>
      <c r="CG99" s="16">
        <f t="shared" si="70"/>
        <v>0</v>
      </c>
      <c r="CH99" s="16"/>
      <c r="CI99" s="16"/>
      <c r="CJ99" s="191">
        <f t="shared" si="71"/>
        <v>0</v>
      </c>
      <c r="CK99" s="191">
        <f t="shared" si="72"/>
        <v>0</v>
      </c>
      <c r="CL99" s="191">
        <f t="shared" si="73"/>
        <v>0</v>
      </c>
      <c r="CM99" s="191">
        <f t="shared" si="74"/>
        <v>0</v>
      </c>
      <c r="CN99" s="191" t="str">
        <f t="shared" si="75"/>
        <v/>
      </c>
      <c r="CO99" s="17"/>
      <c r="CP99" s="16"/>
      <c r="CQ99" s="15"/>
      <c r="CR99" s="16">
        <f>IF(N99="",,INDEX(Komp!$K$8:$K$10,N99,1))</f>
        <v>0</v>
      </c>
      <c r="CS99" s="16">
        <f>IF(O99="",,INDEX(Komp!$K$35:$K$40,O99,1))</f>
        <v>0</v>
      </c>
      <c r="CT99" s="16">
        <f>IF(O99="",,INDEX(Komp!$M$35:$M$40,O99,1))</f>
        <v>0</v>
      </c>
      <c r="CU99" s="16">
        <f>IF(P99="",,INDEX(Komp!$K$80:$K$81,P99,1))</f>
        <v>0</v>
      </c>
      <c r="CV99" s="16">
        <f>IF(Q99="",,INDEX(Komp!$K$108:$K$109,Q99,1))</f>
        <v>0</v>
      </c>
      <c r="CW99" s="191" t="str">
        <f t="shared" si="76"/>
        <v/>
      </c>
      <c r="CX99" s="17"/>
      <c r="CY99" s="16"/>
      <c r="CZ99" s="15"/>
      <c r="DA99" s="16" t="str">
        <f t="shared" si="77"/>
        <v/>
      </c>
      <c r="DB99" s="16">
        <f>IF(DA99="",,MATCH(DA99,Tab!$C$5:$C$22,0))</f>
        <v>0</v>
      </c>
      <c r="DC99" s="16">
        <f>IF(DB99=Tab!$D$22,1,0)</f>
        <v>0</v>
      </c>
      <c r="DD99" s="16">
        <f>IF(DB99=Tab!$D$21,1,0)</f>
        <v>0</v>
      </c>
      <c r="DE99" s="16">
        <f>IF(AND(DB99&gt;=Tab!$D$5,DB99&lt;=Tab!$D$20),1,0)</f>
        <v>0</v>
      </c>
      <c r="DF99" s="16">
        <f>IF(DE99=1,INDEX(Tab!$E$5:$E$20,DB99,1),)</f>
        <v>0</v>
      </c>
      <c r="DG99" s="17"/>
      <c r="DH99" s="16"/>
      <c r="DI99" s="15"/>
      <c r="DJ99" s="16" t="str">
        <f t="shared" si="78"/>
        <v/>
      </c>
      <c r="DK99" s="16"/>
      <c r="DL99" s="36" t="str">
        <f>IF(DD99=1,Projekt!$AH$129,"")</f>
        <v/>
      </c>
      <c r="DM99" s="36"/>
      <c r="DN99" s="36" t="str">
        <f>IF(DE99=1,INDEX(Projekt!$AB$98:$AB$113,DF99,1),"")</f>
        <v/>
      </c>
      <c r="DO99" s="36" t="str">
        <f>IF(DE99=1,INDEX(Projekt!$AH$98:$AH$113,DF99,1),"")</f>
        <v/>
      </c>
      <c r="DP99" s="36" t="str">
        <f t="shared" si="79"/>
        <v/>
      </c>
      <c r="DQ99" s="79"/>
      <c r="DR99" s="36"/>
      <c r="DS99" s="162"/>
      <c r="DT99" s="16" t="str">
        <f t="shared" si="80"/>
        <v/>
      </c>
      <c r="DU99" s="16" t="str">
        <f t="shared" si="31"/>
        <v/>
      </c>
      <c r="DV99" s="16" t="str">
        <f>IF(DE99=1,IF(DU99&lt;Tab!$M$77,1,IF(DU99&lt;Tab!$M$78,2,IF(DU99&lt;Tab!$M$79,3,IF(DU99&lt;Tab!$M$80,4,5)))),"")</f>
        <v/>
      </c>
      <c r="DW99" s="16" t="str">
        <f>IF(DE99=1,INDEX(Tab!$M$76:$M$81,DV99,1),"")</f>
        <v/>
      </c>
      <c r="DX99" s="16" t="str">
        <f>IF(DE99=1,INDEX(Tab!$M$76:$M$81,DV99+1,1),"")</f>
        <v/>
      </c>
      <c r="DY99" s="36" t="str">
        <f>IF(DE99=1,INDEX(Tab!$N$76:$AC$81,DV99,DF99),"")</f>
        <v/>
      </c>
      <c r="DZ99" s="36" t="str">
        <f>IF(DE99=1,INDEX(Tab!$N$76:$AC$81,DV99+1,DF99),"")</f>
        <v/>
      </c>
      <c r="EA99" s="36" t="str">
        <f t="shared" si="81"/>
        <v/>
      </c>
      <c r="EB99" s="36" t="str">
        <f t="shared" si="82"/>
        <v/>
      </c>
      <c r="EC99" s="79"/>
      <c r="ED99" s="36"/>
      <c r="EE99" s="15"/>
      <c r="EF99" s="16" t="str">
        <f t="shared" si="83"/>
        <v/>
      </c>
      <c r="EG99" s="16" t="str">
        <f t="shared" si="49"/>
        <v/>
      </c>
      <c r="EH99" s="16" t="str">
        <f>IF(DE99=1,IF(EG99&lt;Tab!$M$87,1,IF(EG99&lt;Tab!$M$88,2,IF(EG99&lt;Tab!$M$89,3,IF(EG99&lt;Tab!$M$90,4,5)))),"")</f>
        <v/>
      </c>
      <c r="EI99" s="16" t="str">
        <f>IF(DE99=1,INDEX(Tab!$M$86:$M$91,EH99,1),"")</f>
        <v/>
      </c>
      <c r="EJ99" s="16" t="str">
        <f>IF(DE99=1,INDEX(Tab!$M$86:$M$91,EH99+1,1),"")</f>
        <v/>
      </c>
      <c r="EK99" s="36" t="str">
        <f>IF(DE99=1,INDEX(Tab!$N$86:$AC$91,EH99,DF99),"")</f>
        <v/>
      </c>
      <c r="EL99" s="36" t="str">
        <f>IF(DE99=1,INDEX(Tab!$N$86:$AC$91,EH99+1,DF99),"")</f>
        <v/>
      </c>
      <c r="EM99" s="36">
        <f t="shared" si="84"/>
        <v>0</v>
      </c>
      <c r="EN99" s="16"/>
      <c r="EO99" s="74" t="b">
        <f t="shared" si="100"/>
        <v>0</v>
      </c>
      <c r="EP99" s="16">
        <f t="shared" si="86"/>
        <v>1</v>
      </c>
      <c r="EQ99" s="16">
        <f t="shared" si="87"/>
        <v>0</v>
      </c>
      <c r="ER99" s="16" t="str">
        <f t="shared" si="88"/>
        <v/>
      </c>
      <c r="ES99" s="17"/>
      <c r="ET99" s="16"/>
      <c r="EU99" s="15"/>
      <c r="EV99" s="191" t="str">
        <f t="shared" si="89"/>
        <v/>
      </c>
      <c r="EW99" s="191" t="str">
        <f t="shared" si="90"/>
        <v/>
      </c>
      <c r="EX99" s="17"/>
    </row>
    <row r="100" spans="2:154" x14ac:dyDescent="0.2">
      <c r="B100" s="341"/>
      <c r="C100" s="541"/>
      <c r="D100" s="542"/>
      <c r="E100" s="25"/>
      <c r="F100" s="25"/>
      <c r="G100" s="25"/>
      <c r="H100" s="25"/>
      <c r="I100" s="25"/>
      <c r="J100" s="25"/>
      <c r="K100" s="25"/>
      <c r="L100" s="25"/>
      <c r="M100" s="339"/>
      <c r="N100" s="337"/>
      <c r="O100" s="25"/>
      <c r="P100" s="25"/>
      <c r="Q100" s="25"/>
      <c r="R100" s="27"/>
      <c r="S100" s="24"/>
      <c r="T100" s="24"/>
      <c r="U100" s="24"/>
      <c r="V100" s="24"/>
      <c r="W100" s="172" t="str">
        <f t="shared" si="50"/>
        <v/>
      </c>
      <c r="X100" s="46" t="str">
        <f t="shared" si="51"/>
        <v/>
      </c>
      <c r="Y100" s="28"/>
      <c r="Z100" s="27"/>
      <c r="AA100" s="25"/>
      <c r="AB100" s="25"/>
      <c r="AC100" s="184"/>
      <c r="AD100" s="44"/>
      <c r="AE100" s="176" t="str">
        <f t="shared" si="52"/>
        <v/>
      </c>
      <c r="AF100" s="44"/>
      <c r="AG100" s="46" t="str">
        <f t="shared" si="53"/>
        <v/>
      </c>
      <c r="AH100" s="28"/>
      <c r="AI100" s="27"/>
      <c r="AJ100" s="25"/>
      <c r="AK100" s="25"/>
      <c r="AL100" s="25"/>
      <c r="AM100" s="44"/>
      <c r="AN100" s="40"/>
      <c r="AO100" s="44"/>
      <c r="AP100" s="71" t="str">
        <f t="shared" si="54"/>
        <v/>
      </c>
      <c r="AQ100" s="44"/>
      <c r="AR100" s="46" t="str">
        <f t="shared" si="55"/>
        <v/>
      </c>
      <c r="AS100" s="156"/>
      <c r="AT100" s="80"/>
      <c r="AU100" s="46" t="str">
        <f t="shared" si="56"/>
        <v/>
      </c>
      <c r="AV100" s="80"/>
      <c r="AW100" s="46" t="str">
        <f t="shared" si="57"/>
        <v/>
      </c>
      <c r="AX100" s="28"/>
      <c r="AY100" s="27"/>
      <c r="AZ100" s="46">
        <f t="shared" si="58"/>
        <v>0</v>
      </c>
      <c r="BA100" s="46">
        <f t="shared" si="59"/>
        <v>0</v>
      </c>
      <c r="BB100" s="46">
        <f t="shared" si="60"/>
        <v>0</v>
      </c>
      <c r="BC100" s="46">
        <f t="shared" si="61"/>
        <v>0</v>
      </c>
      <c r="BD100" s="46">
        <f t="shared" si="62"/>
        <v>0</v>
      </c>
      <c r="BE100" s="46">
        <f t="shared" si="63"/>
        <v>0</v>
      </c>
      <c r="BF100" s="46">
        <f t="shared" si="64"/>
        <v>0</v>
      </c>
      <c r="BG100" s="46" t="str">
        <f t="shared" si="65"/>
        <v/>
      </c>
      <c r="BH100" s="17"/>
      <c r="BI100" s="16"/>
      <c r="BJ100" s="15"/>
      <c r="BK100" s="347">
        <f t="shared" si="42"/>
        <v>0</v>
      </c>
      <c r="BL100" s="347">
        <f t="shared" si="43"/>
        <v>0</v>
      </c>
      <c r="BM100" s="347">
        <f t="shared" si="44"/>
        <v>0</v>
      </c>
      <c r="BN100" s="347">
        <f t="shared" si="45"/>
        <v>0</v>
      </c>
      <c r="BO100" s="343"/>
      <c r="BP100" s="343"/>
      <c r="BQ100" s="347">
        <f t="shared" si="46"/>
        <v>0</v>
      </c>
      <c r="BR100" s="343"/>
      <c r="BS100" s="343"/>
      <c r="BT100" s="347">
        <f t="shared" si="47"/>
        <v>0</v>
      </c>
      <c r="BU100" s="347">
        <f t="shared" si="48"/>
        <v>0</v>
      </c>
      <c r="BV100" s="17"/>
      <c r="BW100" s="16"/>
      <c r="BX100" s="15"/>
      <c r="BY100" s="16"/>
      <c r="BZ100" s="17"/>
      <c r="CA100" s="16"/>
      <c r="CB100" s="15"/>
      <c r="CC100" s="16">
        <f t="shared" si="66"/>
        <v>0</v>
      </c>
      <c r="CD100" s="16">
        <f t="shared" si="67"/>
        <v>0</v>
      </c>
      <c r="CE100" s="16">
        <f t="shared" si="68"/>
        <v>0</v>
      </c>
      <c r="CF100" s="16">
        <f t="shared" si="69"/>
        <v>0</v>
      </c>
      <c r="CG100" s="16">
        <f t="shared" si="70"/>
        <v>0</v>
      </c>
      <c r="CH100" s="16"/>
      <c r="CI100" s="16"/>
      <c r="CJ100" s="191">
        <f t="shared" si="71"/>
        <v>0</v>
      </c>
      <c r="CK100" s="191">
        <f t="shared" si="72"/>
        <v>0</v>
      </c>
      <c r="CL100" s="191">
        <f t="shared" si="73"/>
        <v>0</v>
      </c>
      <c r="CM100" s="191">
        <f t="shared" si="74"/>
        <v>0</v>
      </c>
      <c r="CN100" s="191" t="str">
        <f t="shared" si="75"/>
        <v/>
      </c>
      <c r="CO100" s="17"/>
      <c r="CP100" s="16"/>
      <c r="CQ100" s="15"/>
      <c r="CR100" s="16">
        <f>IF(N100="",,INDEX(Komp!$K$8:$K$10,N100,1))</f>
        <v>0</v>
      </c>
      <c r="CS100" s="16">
        <f>IF(O100="",,INDEX(Komp!$K$35:$K$40,O100,1))</f>
        <v>0</v>
      </c>
      <c r="CT100" s="16">
        <f>IF(O100="",,INDEX(Komp!$M$35:$M$40,O100,1))</f>
        <v>0</v>
      </c>
      <c r="CU100" s="16">
        <f>IF(P100="",,INDEX(Komp!$K$80:$K$81,P100,1))</f>
        <v>0</v>
      </c>
      <c r="CV100" s="16">
        <f>IF(Q100="",,INDEX(Komp!$K$108:$K$109,Q100,1))</f>
        <v>0</v>
      </c>
      <c r="CW100" s="191" t="str">
        <f t="shared" si="76"/>
        <v/>
      </c>
      <c r="CX100" s="17"/>
      <c r="CY100" s="16"/>
      <c r="CZ100" s="15"/>
      <c r="DA100" s="16" t="str">
        <f t="shared" si="77"/>
        <v/>
      </c>
      <c r="DB100" s="16">
        <f>IF(DA100="",,MATCH(DA100,Tab!$C$5:$C$22,0))</f>
        <v>0</v>
      </c>
      <c r="DC100" s="16">
        <f>IF(DB100=Tab!$D$22,1,0)</f>
        <v>0</v>
      </c>
      <c r="DD100" s="16">
        <f>IF(DB100=Tab!$D$21,1,0)</f>
        <v>0</v>
      </c>
      <c r="DE100" s="16">
        <f>IF(AND(DB100&gt;=Tab!$D$5,DB100&lt;=Tab!$D$20),1,0)</f>
        <v>0</v>
      </c>
      <c r="DF100" s="16">
        <f>IF(DE100=1,INDEX(Tab!$E$5:$E$20,DB100,1),)</f>
        <v>0</v>
      </c>
      <c r="DG100" s="17"/>
      <c r="DH100" s="16"/>
      <c r="DI100" s="15"/>
      <c r="DJ100" s="16" t="str">
        <f t="shared" si="78"/>
        <v/>
      </c>
      <c r="DK100" s="16"/>
      <c r="DL100" s="36" t="str">
        <f>IF(DD100=1,Projekt!$AH$129,"")</f>
        <v/>
      </c>
      <c r="DM100" s="36"/>
      <c r="DN100" s="36" t="str">
        <f>IF(DE100=1,INDEX(Projekt!$AB$98:$AB$113,DF100,1),"")</f>
        <v/>
      </c>
      <c r="DO100" s="36" t="str">
        <f>IF(DE100=1,INDEX(Projekt!$AH$98:$AH$113,DF100,1),"")</f>
        <v/>
      </c>
      <c r="DP100" s="36" t="str">
        <f t="shared" si="79"/>
        <v/>
      </c>
      <c r="DQ100" s="79"/>
      <c r="DR100" s="36"/>
      <c r="DS100" s="162"/>
      <c r="DT100" s="16" t="str">
        <f t="shared" si="80"/>
        <v/>
      </c>
      <c r="DU100" s="16" t="str">
        <f t="shared" si="31"/>
        <v/>
      </c>
      <c r="DV100" s="16" t="str">
        <f>IF(DE100=1,IF(DU100&lt;Tab!$M$77,1,IF(DU100&lt;Tab!$M$78,2,IF(DU100&lt;Tab!$M$79,3,IF(DU100&lt;Tab!$M$80,4,5)))),"")</f>
        <v/>
      </c>
      <c r="DW100" s="16" t="str">
        <f>IF(DE100=1,INDEX(Tab!$M$76:$M$81,DV100,1),"")</f>
        <v/>
      </c>
      <c r="DX100" s="16" t="str">
        <f>IF(DE100=1,INDEX(Tab!$M$76:$M$81,DV100+1,1),"")</f>
        <v/>
      </c>
      <c r="DY100" s="36" t="str">
        <f>IF(DE100=1,INDEX(Tab!$N$76:$AC$81,DV100,DF100),"")</f>
        <v/>
      </c>
      <c r="DZ100" s="36" t="str">
        <f>IF(DE100=1,INDEX(Tab!$N$76:$AC$81,DV100+1,DF100),"")</f>
        <v/>
      </c>
      <c r="EA100" s="36" t="str">
        <f t="shared" si="81"/>
        <v/>
      </c>
      <c r="EB100" s="36" t="str">
        <f t="shared" si="82"/>
        <v/>
      </c>
      <c r="EC100" s="79"/>
      <c r="ED100" s="36"/>
      <c r="EE100" s="15"/>
      <c r="EF100" s="16" t="str">
        <f t="shared" si="83"/>
        <v/>
      </c>
      <c r="EG100" s="16" t="str">
        <f t="shared" si="49"/>
        <v/>
      </c>
      <c r="EH100" s="16" t="str">
        <f>IF(DE100=1,IF(EG100&lt;Tab!$M$87,1,IF(EG100&lt;Tab!$M$88,2,IF(EG100&lt;Tab!$M$89,3,IF(EG100&lt;Tab!$M$90,4,5)))),"")</f>
        <v/>
      </c>
      <c r="EI100" s="16" t="str">
        <f>IF(DE100=1,INDEX(Tab!$M$86:$M$91,EH100,1),"")</f>
        <v/>
      </c>
      <c r="EJ100" s="16" t="str">
        <f>IF(DE100=1,INDEX(Tab!$M$86:$M$91,EH100+1,1),"")</f>
        <v/>
      </c>
      <c r="EK100" s="36" t="str">
        <f>IF(DE100=1,INDEX(Tab!$N$86:$AC$91,EH100,DF100),"")</f>
        <v/>
      </c>
      <c r="EL100" s="36" t="str">
        <f>IF(DE100=1,INDEX(Tab!$N$86:$AC$91,EH100+1,DF100),"")</f>
        <v/>
      </c>
      <c r="EM100" s="36">
        <f t="shared" si="84"/>
        <v>0</v>
      </c>
      <c r="EN100" s="16"/>
      <c r="EO100" s="74" t="b">
        <f t="shared" si="100"/>
        <v>0</v>
      </c>
      <c r="EP100" s="16">
        <f t="shared" si="86"/>
        <v>1</v>
      </c>
      <c r="EQ100" s="16">
        <f t="shared" si="87"/>
        <v>0</v>
      </c>
      <c r="ER100" s="16" t="str">
        <f t="shared" si="88"/>
        <v/>
      </c>
      <c r="ES100" s="17"/>
      <c r="ET100" s="16"/>
      <c r="EU100" s="15"/>
      <c r="EV100" s="191" t="str">
        <f t="shared" si="89"/>
        <v/>
      </c>
      <c r="EW100" s="191" t="str">
        <f t="shared" si="90"/>
        <v/>
      </c>
      <c r="EX100" s="17"/>
    </row>
    <row r="101" spans="2:154" x14ac:dyDescent="0.2">
      <c r="B101" s="341"/>
      <c r="C101" s="541"/>
      <c r="D101" s="542"/>
      <c r="E101" s="25"/>
      <c r="F101" s="25"/>
      <c r="G101" s="25"/>
      <c r="H101" s="25"/>
      <c r="I101" s="25"/>
      <c r="J101" s="25"/>
      <c r="K101" s="25"/>
      <c r="L101" s="25"/>
      <c r="M101" s="339"/>
      <c r="N101" s="337"/>
      <c r="O101" s="25"/>
      <c r="P101" s="25"/>
      <c r="Q101" s="25"/>
      <c r="R101" s="27"/>
      <c r="S101" s="24"/>
      <c r="T101" s="24"/>
      <c r="U101" s="24"/>
      <c r="V101" s="24"/>
      <c r="W101" s="172" t="str">
        <f t="shared" si="50"/>
        <v/>
      </c>
      <c r="X101" s="46" t="str">
        <f t="shared" si="51"/>
        <v/>
      </c>
      <c r="Y101" s="28"/>
      <c r="Z101" s="27"/>
      <c r="AA101" s="25"/>
      <c r="AB101" s="25"/>
      <c r="AC101" s="184"/>
      <c r="AD101" s="44"/>
      <c r="AE101" s="176" t="str">
        <f t="shared" si="52"/>
        <v/>
      </c>
      <c r="AF101" s="44"/>
      <c r="AG101" s="46" t="str">
        <f t="shared" si="53"/>
        <v/>
      </c>
      <c r="AH101" s="28"/>
      <c r="AI101" s="27"/>
      <c r="AJ101" s="25"/>
      <c r="AK101" s="25"/>
      <c r="AL101" s="25"/>
      <c r="AM101" s="44"/>
      <c r="AN101" s="40"/>
      <c r="AO101" s="44"/>
      <c r="AP101" s="71" t="str">
        <f t="shared" si="54"/>
        <v/>
      </c>
      <c r="AQ101" s="44"/>
      <c r="AR101" s="46" t="str">
        <f t="shared" si="55"/>
        <v/>
      </c>
      <c r="AS101" s="156"/>
      <c r="AT101" s="80"/>
      <c r="AU101" s="46" t="str">
        <f t="shared" si="56"/>
        <v/>
      </c>
      <c r="AV101" s="80"/>
      <c r="AW101" s="46" t="str">
        <f t="shared" si="57"/>
        <v/>
      </c>
      <c r="AX101" s="28"/>
      <c r="AY101" s="27"/>
      <c r="AZ101" s="46">
        <f t="shared" si="58"/>
        <v>0</v>
      </c>
      <c r="BA101" s="46">
        <f t="shared" si="59"/>
        <v>0</v>
      </c>
      <c r="BB101" s="46">
        <f t="shared" si="60"/>
        <v>0</v>
      </c>
      <c r="BC101" s="46">
        <f t="shared" si="61"/>
        <v>0</v>
      </c>
      <c r="BD101" s="46">
        <f t="shared" si="62"/>
        <v>0</v>
      </c>
      <c r="BE101" s="46">
        <f t="shared" si="63"/>
        <v>0</v>
      </c>
      <c r="BF101" s="46">
        <f t="shared" si="64"/>
        <v>0</v>
      </c>
      <c r="BG101" s="46" t="str">
        <f t="shared" si="65"/>
        <v/>
      </c>
      <c r="BH101" s="17"/>
      <c r="BI101" s="16"/>
      <c r="BJ101" s="15"/>
      <c r="BK101" s="347">
        <f t="shared" si="42"/>
        <v>0</v>
      </c>
      <c r="BL101" s="347">
        <f t="shared" si="43"/>
        <v>0</v>
      </c>
      <c r="BM101" s="347">
        <f t="shared" si="44"/>
        <v>0</v>
      </c>
      <c r="BN101" s="347">
        <f t="shared" si="45"/>
        <v>0</v>
      </c>
      <c r="BO101" s="343"/>
      <c r="BP101" s="343"/>
      <c r="BQ101" s="347">
        <f t="shared" si="46"/>
        <v>0</v>
      </c>
      <c r="BR101" s="343"/>
      <c r="BS101" s="343"/>
      <c r="BT101" s="347">
        <f t="shared" si="47"/>
        <v>0</v>
      </c>
      <c r="BU101" s="347">
        <f t="shared" si="48"/>
        <v>0</v>
      </c>
      <c r="BV101" s="17"/>
      <c r="BW101" s="16"/>
      <c r="BX101" s="15"/>
      <c r="BY101" s="16"/>
      <c r="BZ101" s="17"/>
      <c r="CA101" s="16"/>
      <c r="CB101" s="15"/>
      <c r="CC101" s="16">
        <f t="shared" si="66"/>
        <v>0</v>
      </c>
      <c r="CD101" s="16">
        <f t="shared" si="67"/>
        <v>0</v>
      </c>
      <c r="CE101" s="16">
        <f t="shared" si="68"/>
        <v>0</v>
      </c>
      <c r="CF101" s="16">
        <f t="shared" si="69"/>
        <v>0</v>
      </c>
      <c r="CG101" s="16">
        <f t="shared" si="70"/>
        <v>0</v>
      </c>
      <c r="CH101" s="16"/>
      <c r="CI101" s="16"/>
      <c r="CJ101" s="191">
        <f t="shared" si="71"/>
        <v>0</v>
      </c>
      <c r="CK101" s="191">
        <f t="shared" si="72"/>
        <v>0</v>
      </c>
      <c r="CL101" s="191">
        <f t="shared" si="73"/>
        <v>0</v>
      </c>
      <c r="CM101" s="191">
        <f t="shared" si="74"/>
        <v>0</v>
      </c>
      <c r="CN101" s="191" t="str">
        <f t="shared" si="75"/>
        <v/>
      </c>
      <c r="CO101" s="17"/>
      <c r="CP101" s="16"/>
      <c r="CQ101" s="15"/>
      <c r="CR101" s="16">
        <f>IF(N101="",,INDEX(Komp!$K$8:$K$10,N101,1))</f>
        <v>0</v>
      </c>
      <c r="CS101" s="16">
        <f>IF(O101="",,INDEX(Komp!$K$35:$K$40,O101,1))</f>
        <v>0</v>
      </c>
      <c r="CT101" s="16">
        <f>IF(O101="",,INDEX(Komp!$M$35:$M$40,O101,1))</f>
        <v>0</v>
      </c>
      <c r="CU101" s="16">
        <f>IF(P101="",,INDEX(Komp!$K$80:$K$81,P101,1))</f>
        <v>0</v>
      </c>
      <c r="CV101" s="16">
        <f>IF(Q101="",,INDEX(Komp!$K$108:$K$109,Q101,1))</f>
        <v>0</v>
      </c>
      <c r="CW101" s="191" t="str">
        <f t="shared" si="76"/>
        <v/>
      </c>
      <c r="CX101" s="17"/>
      <c r="CY101" s="16"/>
      <c r="CZ101" s="15"/>
      <c r="DA101" s="16" t="str">
        <f t="shared" si="77"/>
        <v/>
      </c>
      <c r="DB101" s="16">
        <f>IF(DA101="",,MATCH(DA101,Tab!$C$5:$C$22,0))</f>
        <v>0</v>
      </c>
      <c r="DC101" s="16">
        <f>IF(DB101=Tab!$D$22,1,0)</f>
        <v>0</v>
      </c>
      <c r="DD101" s="16">
        <f>IF(DB101=Tab!$D$21,1,0)</f>
        <v>0</v>
      </c>
      <c r="DE101" s="16">
        <f>IF(AND(DB101&gt;=Tab!$D$5,DB101&lt;=Tab!$D$20),1,0)</f>
        <v>0</v>
      </c>
      <c r="DF101" s="16">
        <f>IF(DE101=1,INDEX(Tab!$E$5:$E$20,DB101,1),)</f>
        <v>0</v>
      </c>
      <c r="DG101" s="17"/>
      <c r="DH101" s="16"/>
      <c r="DI101" s="15"/>
      <c r="DJ101" s="16" t="str">
        <f t="shared" si="78"/>
        <v/>
      </c>
      <c r="DK101" s="16"/>
      <c r="DL101" s="36" t="str">
        <f>IF(DD101=1,Projekt!$AH$129,"")</f>
        <v/>
      </c>
      <c r="DM101" s="36"/>
      <c r="DN101" s="36" t="str">
        <f>IF(DE101=1,INDEX(Projekt!$AB$98:$AB$113,DF101,1),"")</f>
        <v/>
      </c>
      <c r="DO101" s="36" t="str">
        <f>IF(DE101=1,INDEX(Projekt!$AH$98:$AH$113,DF101,1),"")</f>
        <v/>
      </c>
      <c r="DP101" s="36" t="str">
        <f t="shared" si="79"/>
        <v/>
      </c>
      <c r="DQ101" s="79"/>
      <c r="DR101" s="36"/>
      <c r="DS101" s="162"/>
      <c r="DT101" s="16" t="str">
        <f t="shared" si="80"/>
        <v/>
      </c>
      <c r="DU101" s="16" t="str">
        <f t="shared" si="31"/>
        <v/>
      </c>
      <c r="DV101" s="16" t="str">
        <f>IF(DE101=1,IF(DU101&lt;Tab!$M$77,1,IF(DU101&lt;Tab!$M$78,2,IF(DU101&lt;Tab!$M$79,3,IF(DU101&lt;Tab!$M$80,4,5)))),"")</f>
        <v/>
      </c>
      <c r="DW101" s="16" t="str">
        <f>IF(DE101=1,INDEX(Tab!$M$76:$M$81,DV101,1),"")</f>
        <v/>
      </c>
      <c r="DX101" s="16" t="str">
        <f>IF(DE101=1,INDEX(Tab!$M$76:$M$81,DV101+1,1),"")</f>
        <v/>
      </c>
      <c r="DY101" s="36" t="str">
        <f>IF(DE101=1,INDEX(Tab!$N$76:$AC$81,DV101,DF101),"")</f>
        <v/>
      </c>
      <c r="DZ101" s="36" t="str">
        <f>IF(DE101=1,INDEX(Tab!$N$76:$AC$81,DV101+1,DF101),"")</f>
        <v/>
      </c>
      <c r="EA101" s="36" t="str">
        <f t="shared" si="81"/>
        <v/>
      </c>
      <c r="EB101" s="36" t="str">
        <f t="shared" si="82"/>
        <v/>
      </c>
      <c r="EC101" s="79"/>
      <c r="ED101" s="36"/>
      <c r="EE101" s="15"/>
      <c r="EF101" s="16" t="str">
        <f t="shared" si="83"/>
        <v/>
      </c>
      <c r="EG101" s="16" t="str">
        <f t="shared" si="49"/>
        <v/>
      </c>
      <c r="EH101" s="16" t="str">
        <f>IF(DE101=1,IF(EG101&lt;Tab!$M$87,1,IF(EG101&lt;Tab!$M$88,2,IF(EG101&lt;Tab!$M$89,3,IF(EG101&lt;Tab!$M$90,4,5)))),"")</f>
        <v/>
      </c>
      <c r="EI101" s="16" t="str">
        <f>IF(DE101=1,INDEX(Tab!$M$86:$M$91,EH101,1),"")</f>
        <v/>
      </c>
      <c r="EJ101" s="16" t="str">
        <f>IF(DE101=1,INDEX(Tab!$M$86:$M$91,EH101+1,1),"")</f>
        <v/>
      </c>
      <c r="EK101" s="36" t="str">
        <f>IF(DE101=1,INDEX(Tab!$N$86:$AC$91,EH101,DF101),"")</f>
        <v/>
      </c>
      <c r="EL101" s="36" t="str">
        <f>IF(DE101=1,INDEX(Tab!$N$86:$AC$91,EH101+1,DF101),"")</f>
        <v/>
      </c>
      <c r="EM101" s="36">
        <f t="shared" si="84"/>
        <v>0</v>
      </c>
      <c r="EN101" s="16"/>
      <c r="EO101" s="74" t="b">
        <f t="shared" si="100"/>
        <v>0</v>
      </c>
      <c r="EP101" s="16">
        <f t="shared" si="86"/>
        <v>1</v>
      </c>
      <c r="EQ101" s="16">
        <f t="shared" si="87"/>
        <v>0</v>
      </c>
      <c r="ER101" s="16" t="str">
        <f t="shared" si="88"/>
        <v/>
      </c>
      <c r="ES101" s="17"/>
      <c r="ET101" s="16"/>
      <c r="EU101" s="15"/>
      <c r="EV101" s="191" t="str">
        <f t="shared" si="89"/>
        <v/>
      </c>
      <c r="EW101" s="191" t="str">
        <f t="shared" si="90"/>
        <v/>
      </c>
      <c r="EX101" s="17"/>
    </row>
    <row r="102" spans="2:154" x14ac:dyDescent="0.2">
      <c r="B102" s="341"/>
      <c r="C102" s="541"/>
      <c r="D102" s="542"/>
      <c r="E102" s="25"/>
      <c r="F102" s="25"/>
      <c r="G102" s="25"/>
      <c r="H102" s="25"/>
      <c r="I102" s="25"/>
      <c r="J102" s="25"/>
      <c r="K102" s="25"/>
      <c r="L102" s="25"/>
      <c r="M102" s="339"/>
      <c r="N102" s="337"/>
      <c r="O102" s="25"/>
      <c r="P102" s="25"/>
      <c r="Q102" s="25"/>
      <c r="R102" s="27"/>
      <c r="S102" s="24"/>
      <c r="T102" s="24"/>
      <c r="U102" s="24"/>
      <c r="V102" s="24"/>
      <c r="W102" s="172" t="str">
        <f t="shared" si="50"/>
        <v/>
      </c>
      <c r="X102" s="46" t="str">
        <f t="shared" si="51"/>
        <v/>
      </c>
      <c r="Y102" s="28"/>
      <c r="Z102" s="27"/>
      <c r="AA102" s="25"/>
      <c r="AB102" s="25"/>
      <c r="AC102" s="184"/>
      <c r="AD102" s="44"/>
      <c r="AE102" s="176" t="str">
        <f t="shared" si="52"/>
        <v/>
      </c>
      <c r="AF102" s="44"/>
      <c r="AG102" s="46" t="str">
        <f t="shared" si="53"/>
        <v/>
      </c>
      <c r="AH102" s="28"/>
      <c r="AI102" s="27"/>
      <c r="AJ102" s="25"/>
      <c r="AK102" s="25"/>
      <c r="AL102" s="25"/>
      <c r="AM102" s="44"/>
      <c r="AN102" s="40"/>
      <c r="AO102" s="44"/>
      <c r="AP102" s="71" t="str">
        <f t="shared" si="54"/>
        <v/>
      </c>
      <c r="AQ102" s="44"/>
      <c r="AR102" s="46" t="str">
        <f t="shared" si="55"/>
        <v/>
      </c>
      <c r="AS102" s="156"/>
      <c r="AT102" s="80"/>
      <c r="AU102" s="46" t="str">
        <f t="shared" si="56"/>
        <v/>
      </c>
      <c r="AV102" s="80"/>
      <c r="AW102" s="46" t="str">
        <f t="shared" si="57"/>
        <v/>
      </c>
      <c r="AX102" s="28"/>
      <c r="AY102" s="27"/>
      <c r="AZ102" s="46">
        <f t="shared" si="58"/>
        <v>0</v>
      </c>
      <c r="BA102" s="46">
        <f t="shared" si="59"/>
        <v>0</v>
      </c>
      <c r="BB102" s="46">
        <f t="shared" si="60"/>
        <v>0</v>
      </c>
      <c r="BC102" s="46">
        <f t="shared" si="61"/>
        <v>0</v>
      </c>
      <c r="BD102" s="46">
        <f t="shared" si="62"/>
        <v>0</v>
      </c>
      <c r="BE102" s="46">
        <f t="shared" si="63"/>
        <v>0</v>
      </c>
      <c r="BF102" s="46">
        <f t="shared" si="64"/>
        <v>0</v>
      </c>
      <c r="BG102" s="46" t="str">
        <f t="shared" si="65"/>
        <v/>
      </c>
      <c r="BH102" s="17"/>
      <c r="BI102" s="16"/>
      <c r="BJ102" s="15"/>
      <c r="BK102" s="347">
        <f t="shared" si="42"/>
        <v>0</v>
      </c>
      <c r="BL102" s="347">
        <f t="shared" si="43"/>
        <v>0</v>
      </c>
      <c r="BM102" s="347">
        <f t="shared" si="44"/>
        <v>0</v>
      </c>
      <c r="BN102" s="347">
        <f t="shared" si="45"/>
        <v>0</v>
      </c>
      <c r="BO102" s="343"/>
      <c r="BP102" s="343"/>
      <c r="BQ102" s="347">
        <f t="shared" si="46"/>
        <v>0</v>
      </c>
      <c r="BR102" s="343"/>
      <c r="BS102" s="343"/>
      <c r="BT102" s="347">
        <f t="shared" si="47"/>
        <v>0</v>
      </c>
      <c r="BU102" s="347">
        <f t="shared" si="48"/>
        <v>0</v>
      </c>
      <c r="BV102" s="17"/>
      <c r="BW102" s="16"/>
      <c r="BX102" s="15"/>
      <c r="BY102" s="16"/>
      <c r="BZ102" s="17"/>
      <c r="CA102" s="16"/>
      <c r="CB102" s="15"/>
      <c r="CC102" s="16">
        <f t="shared" si="66"/>
        <v>0</v>
      </c>
      <c r="CD102" s="16">
        <f t="shared" si="67"/>
        <v>0</v>
      </c>
      <c r="CE102" s="16">
        <f t="shared" si="68"/>
        <v>0</v>
      </c>
      <c r="CF102" s="16">
        <f t="shared" si="69"/>
        <v>0</v>
      </c>
      <c r="CG102" s="16">
        <f t="shared" si="70"/>
        <v>0</v>
      </c>
      <c r="CH102" s="16"/>
      <c r="CI102" s="16"/>
      <c r="CJ102" s="191">
        <f t="shared" si="71"/>
        <v>0</v>
      </c>
      <c r="CK102" s="191">
        <f t="shared" si="72"/>
        <v>0</v>
      </c>
      <c r="CL102" s="191">
        <f t="shared" si="73"/>
        <v>0</v>
      </c>
      <c r="CM102" s="191">
        <f t="shared" si="74"/>
        <v>0</v>
      </c>
      <c r="CN102" s="191" t="str">
        <f t="shared" si="75"/>
        <v/>
      </c>
      <c r="CO102" s="17"/>
      <c r="CP102" s="16"/>
      <c r="CQ102" s="15"/>
      <c r="CR102" s="16">
        <f>IF(N102="",,INDEX(Komp!$K$8:$K$10,N102,1))</f>
        <v>0</v>
      </c>
      <c r="CS102" s="16">
        <f>IF(O102="",,INDEX(Komp!$K$35:$K$40,O102,1))</f>
        <v>0</v>
      </c>
      <c r="CT102" s="16">
        <f>IF(O102="",,INDEX(Komp!$M$35:$M$40,O102,1))</f>
        <v>0</v>
      </c>
      <c r="CU102" s="16">
        <f>IF(P102="",,INDEX(Komp!$K$80:$K$81,P102,1))</f>
        <v>0</v>
      </c>
      <c r="CV102" s="16">
        <f>IF(Q102="",,INDEX(Komp!$K$108:$K$109,Q102,1))</f>
        <v>0</v>
      </c>
      <c r="CW102" s="191" t="str">
        <f t="shared" si="76"/>
        <v/>
      </c>
      <c r="CX102" s="17"/>
      <c r="CY102" s="16"/>
      <c r="CZ102" s="15"/>
      <c r="DA102" s="16" t="str">
        <f t="shared" si="77"/>
        <v/>
      </c>
      <c r="DB102" s="16">
        <f>IF(DA102="",,MATCH(DA102,Tab!$C$5:$C$22,0))</f>
        <v>0</v>
      </c>
      <c r="DC102" s="16">
        <f>IF(DB102=Tab!$D$22,1,0)</f>
        <v>0</v>
      </c>
      <c r="DD102" s="16">
        <f>IF(DB102=Tab!$D$21,1,0)</f>
        <v>0</v>
      </c>
      <c r="DE102" s="16">
        <f>IF(AND(DB102&gt;=Tab!$D$5,DB102&lt;=Tab!$D$20),1,0)</f>
        <v>0</v>
      </c>
      <c r="DF102" s="16">
        <f>IF(DE102=1,INDEX(Tab!$E$5:$E$20,DB102,1),)</f>
        <v>0</v>
      </c>
      <c r="DG102" s="17"/>
      <c r="DH102" s="16"/>
      <c r="DI102" s="15"/>
      <c r="DJ102" s="16" t="str">
        <f t="shared" si="78"/>
        <v/>
      </c>
      <c r="DK102" s="16"/>
      <c r="DL102" s="36" t="str">
        <f>IF(DD102=1,Projekt!$AH$129,"")</f>
        <v/>
      </c>
      <c r="DM102" s="36"/>
      <c r="DN102" s="36" t="str">
        <f>IF(DE102=1,INDEX(Projekt!$AB$98:$AB$113,DF102,1),"")</f>
        <v/>
      </c>
      <c r="DO102" s="36" t="str">
        <f>IF(DE102=1,INDEX(Projekt!$AH$98:$AH$113,DF102,1),"")</f>
        <v/>
      </c>
      <c r="DP102" s="36" t="str">
        <f t="shared" si="79"/>
        <v/>
      </c>
      <c r="DQ102" s="79"/>
      <c r="DR102" s="36"/>
      <c r="DS102" s="162"/>
      <c r="DT102" s="16" t="str">
        <f t="shared" si="80"/>
        <v/>
      </c>
      <c r="DU102" s="16" t="str">
        <f t="shared" si="31"/>
        <v/>
      </c>
      <c r="DV102" s="16" t="str">
        <f>IF(DE102=1,IF(DU102&lt;Tab!$M$77,1,IF(DU102&lt;Tab!$M$78,2,IF(DU102&lt;Tab!$M$79,3,IF(DU102&lt;Tab!$M$80,4,5)))),"")</f>
        <v/>
      </c>
      <c r="DW102" s="16" t="str">
        <f>IF(DE102=1,INDEX(Tab!$M$76:$M$81,DV102,1),"")</f>
        <v/>
      </c>
      <c r="DX102" s="16" t="str">
        <f>IF(DE102=1,INDEX(Tab!$M$76:$M$81,DV102+1,1),"")</f>
        <v/>
      </c>
      <c r="DY102" s="36" t="str">
        <f>IF(DE102=1,INDEX(Tab!$N$76:$AC$81,DV102,DF102),"")</f>
        <v/>
      </c>
      <c r="DZ102" s="36" t="str">
        <f>IF(DE102=1,INDEX(Tab!$N$76:$AC$81,DV102+1,DF102),"")</f>
        <v/>
      </c>
      <c r="EA102" s="36" t="str">
        <f t="shared" si="81"/>
        <v/>
      </c>
      <c r="EB102" s="36" t="str">
        <f t="shared" si="82"/>
        <v/>
      </c>
      <c r="EC102" s="79"/>
      <c r="ED102" s="36"/>
      <c r="EE102" s="15"/>
      <c r="EF102" s="16" t="str">
        <f t="shared" si="83"/>
        <v/>
      </c>
      <c r="EG102" s="16" t="str">
        <f t="shared" si="49"/>
        <v/>
      </c>
      <c r="EH102" s="16" t="str">
        <f>IF(DE102=1,IF(EG102&lt;Tab!$M$87,1,IF(EG102&lt;Tab!$M$88,2,IF(EG102&lt;Tab!$M$89,3,IF(EG102&lt;Tab!$M$90,4,5)))),"")</f>
        <v/>
      </c>
      <c r="EI102" s="16" t="str">
        <f>IF(DE102=1,INDEX(Tab!$M$86:$M$91,EH102,1),"")</f>
        <v/>
      </c>
      <c r="EJ102" s="16" t="str">
        <f>IF(DE102=1,INDEX(Tab!$M$86:$M$91,EH102+1,1),"")</f>
        <v/>
      </c>
      <c r="EK102" s="36" t="str">
        <f>IF(DE102=1,INDEX(Tab!$N$86:$AC$91,EH102,DF102),"")</f>
        <v/>
      </c>
      <c r="EL102" s="36" t="str">
        <f>IF(DE102=1,INDEX(Tab!$N$86:$AC$91,EH102+1,DF102),"")</f>
        <v/>
      </c>
      <c r="EM102" s="36">
        <f t="shared" si="84"/>
        <v>0</v>
      </c>
      <c r="EN102" s="16"/>
      <c r="EO102" s="74" t="b">
        <f t="shared" si="100"/>
        <v>0</v>
      </c>
      <c r="EP102" s="16">
        <f t="shared" si="86"/>
        <v>1</v>
      </c>
      <c r="EQ102" s="16">
        <f t="shared" si="87"/>
        <v>0</v>
      </c>
      <c r="ER102" s="16" t="str">
        <f t="shared" si="88"/>
        <v/>
      </c>
      <c r="ES102" s="17"/>
      <c r="ET102" s="16"/>
      <c r="EU102" s="15"/>
      <c r="EV102" s="191" t="str">
        <f t="shared" si="89"/>
        <v/>
      </c>
      <c r="EW102" s="191" t="str">
        <f t="shared" si="90"/>
        <v/>
      </c>
      <c r="EX102" s="17"/>
    </row>
    <row r="103" spans="2:154" x14ac:dyDescent="0.2">
      <c r="B103" s="341"/>
      <c r="C103" s="541"/>
      <c r="D103" s="542"/>
      <c r="E103" s="25"/>
      <c r="F103" s="25"/>
      <c r="G103" s="25"/>
      <c r="H103" s="25"/>
      <c r="I103" s="25"/>
      <c r="J103" s="25"/>
      <c r="K103" s="25"/>
      <c r="L103" s="25"/>
      <c r="M103" s="339"/>
      <c r="N103" s="337"/>
      <c r="O103" s="25"/>
      <c r="P103" s="25"/>
      <c r="Q103" s="25"/>
      <c r="R103" s="27"/>
      <c r="S103" s="24"/>
      <c r="T103" s="24"/>
      <c r="U103" s="24"/>
      <c r="V103" s="24"/>
      <c r="W103" s="172" t="str">
        <f t="shared" si="50"/>
        <v/>
      </c>
      <c r="X103" s="46" t="str">
        <f t="shared" si="51"/>
        <v/>
      </c>
      <c r="Y103" s="28"/>
      <c r="Z103" s="27"/>
      <c r="AA103" s="25"/>
      <c r="AB103" s="25"/>
      <c r="AC103" s="184"/>
      <c r="AD103" s="44"/>
      <c r="AE103" s="176" t="str">
        <f t="shared" si="52"/>
        <v/>
      </c>
      <c r="AF103" s="44"/>
      <c r="AG103" s="46" t="str">
        <f t="shared" si="53"/>
        <v/>
      </c>
      <c r="AH103" s="28"/>
      <c r="AI103" s="27"/>
      <c r="AJ103" s="25"/>
      <c r="AK103" s="25"/>
      <c r="AL103" s="25"/>
      <c r="AM103" s="44"/>
      <c r="AN103" s="40"/>
      <c r="AO103" s="44"/>
      <c r="AP103" s="71" t="str">
        <f t="shared" si="54"/>
        <v/>
      </c>
      <c r="AQ103" s="44"/>
      <c r="AR103" s="46" t="str">
        <f t="shared" si="55"/>
        <v/>
      </c>
      <c r="AS103" s="156"/>
      <c r="AT103" s="80"/>
      <c r="AU103" s="46" t="str">
        <f t="shared" si="56"/>
        <v/>
      </c>
      <c r="AV103" s="80"/>
      <c r="AW103" s="46" t="str">
        <f t="shared" si="57"/>
        <v/>
      </c>
      <c r="AX103" s="28"/>
      <c r="AY103" s="27"/>
      <c r="AZ103" s="46">
        <f t="shared" si="58"/>
        <v>0</v>
      </c>
      <c r="BA103" s="46">
        <f t="shared" si="59"/>
        <v>0</v>
      </c>
      <c r="BB103" s="46">
        <f t="shared" si="60"/>
        <v>0</v>
      </c>
      <c r="BC103" s="46">
        <f t="shared" si="61"/>
        <v>0</v>
      </c>
      <c r="BD103" s="46">
        <f t="shared" si="62"/>
        <v>0</v>
      </c>
      <c r="BE103" s="46">
        <f t="shared" si="63"/>
        <v>0</v>
      </c>
      <c r="BF103" s="46">
        <f t="shared" si="64"/>
        <v>0</v>
      </c>
      <c r="BG103" s="46" t="str">
        <f t="shared" si="65"/>
        <v/>
      </c>
      <c r="BH103" s="17"/>
      <c r="BI103" s="16"/>
      <c r="BJ103" s="15"/>
      <c r="BK103" s="347">
        <f t="shared" si="42"/>
        <v>0</v>
      </c>
      <c r="BL103" s="347">
        <f t="shared" si="43"/>
        <v>0</v>
      </c>
      <c r="BM103" s="347">
        <f t="shared" si="44"/>
        <v>0</v>
      </c>
      <c r="BN103" s="347">
        <f t="shared" si="45"/>
        <v>0</v>
      </c>
      <c r="BO103" s="343"/>
      <c r="BP103" s="343"/>
      <c r="BQ103" s="347">
        <f t="shared" si="46"/>
        <v>0</v>
      </c>
      <c r="BR103" s="343"/>
      <c r="BS103" s="343"/>
      <c r="BT103" s="347">
        <f t="shared" si="47"/>
        <v>0</v>
      </c>
      <c r="BU103" s="347">
        <f t="shared" si="48"/>
        <v>0</v>
      </c>
      <c r="BV103" s="17"/>
      <c r="BW103" s="16"/>
      <c r="BX103" s="15"/>
      <c r="BY103" s="16"/>
      <c r="BZ103" s="17"/>
      <c r="CA103" s="16"/>
      <c r="CB103" s="274"/>
      <c r="CC103" s="275">
        <f t="shared" si="66"/>
        <v>0</v>
      </c>
      <c r="CD103" s="275">
        <f t="shared" si="67"/>
        <v>0</v>
      </c>
      <c r="CE103" s="275">
        <f t="shared" si="68"/>
        <v>0</v>
      </c>
      <c r="CF103" s="275">
        <f t="shared" si="69"/>
        <v>0</v>
      </c>
      <c r="CG103" s="275">
        <f t="shared" si="70"/>
        <v>0</v>
      </c>
      <c r="CH103" s="275"/>
      <c r="CI103" s="275"/>
      <c r="CJ103" s="276">
        <f t="shared" si="71"/>
        <v>0</v>
      </c>
      <c r="CK103" s="276">
        <f t="shared" si="72"/>
        <v>0</v>
      </c>
      <c r="CL103" s="276">
        <f t="shared" si="73"/>
        <v>0</v>
      </c>
      <c r="CM103" s="276">
        <f t="shared" si="74"/>
        <v>0</v>
      </c>
      <c r="CN103" s="276" t="str">
        <f t="shared" si="75"/>
        <v/>
      </c>
      <c r="CO103" s="277"/>
      <c r="CP103" s="16"/>
      <c r="CQ103" s="274"/>
      <c r="CR103" s="275">
        <f>IF(N103="",,INDEX(Komp!$K$8:$K$10,N103,1))</f>
        <v>0</v>
      </c>
      <c r="CS103" s="275">
        <f>IF(O103="",,INDEX(Komp!$K$35:$K$40,O103,1))</f>
        <v>0</v>
      </c>
      <c r="CT103" s="275">
        <f>IF(O103="",,INDEX(Komp!$M$35:$M$40,O103,1))</f>
        <v>0</v>
      </c>
      <c r="CU103" s="275">
        <f>IF(P103="",,INDEX(Komp!$K$80:$K$81,P103,1))</f>
        <v>0</v>
      </c>
      <c r="CV103" s="275">
        <f>IF(Q103="",,INDEX(Komp!$K$108:$K$109,Q103,1))</f>
        <v>0</v>
      </c>
      <c r="CW103" s="276" t="str">
        <f t="shared" si="76"/>
        <v/>
      </c>
      <c r="CX103" s="277"/>
      <c r="CY103" s="16"/>
      <c r="CZ103" s="274"/>
      <c r="DA103" s="275" t="str">
        <f t="shared" si="77"/>
        <v/>
      </c>
      <c r="DB103" s="275">
        <f>IF(DA103="",,MATCH(DA103,Tab!$C$5:$C$22,0))</f>
        <v>0</v>
      </c>
      <c r="DC103" s="275">
        <f>IF(DB103=Tab!$D$22,1,0)</f>
        <v>0</v>
      </c>
      <c r="DD103" s="275">
        <f>IF(DB103=Tab!$D$21,1,0)</f>
        <v>0</v>
      </c>
      <c r="DE103" s="275">
        <f>IF(AND(DB103&gt;=Tab!$D$5,DB103&lt;=Tab!$D$20),1,0)</f>
        <v>0</v>
      </c>
      <c r="DF103" s="275">
        <f>IF(DE103=1,INDEX(Tab!$E$5:$E$20,DB103,1),)</f>
        <v>0</v>
      </c>
      <c r="DG103" s="277"/>
      <c r="DH103" s="16"/>
      <c r="DI103" s="274"/>
      <c r="DJ103" s="275" t="str">
        <f t="shared" si="78"/>
        <v/>
      </c>
      <c r="DK103" s="275"/>
      <c r="DL103" s="278" t="str">
        <f>IF(DD103=1,Projekt!$AH$129,"")</f>
        <v/>
      </c>
      <c r="DM103" s="278"/>
      <c r="DN103" s="278" t="str">
        <f>IF(DE103=1,INDEX(Projekt!$AB$98:$AB$113,DF103,1),"")</f>
        <v/>
      </c>
      <c r="DO103" s="278" t="str">
        <f>IF(DE103=1,INDEX(Projekt!$AH$98:$AH$113,DF103,1),"")</f>
        <v/>
      </c>
      <c r="DP103" s="278" t="str">
        <f t="shared" si="79"/>
        <v/>
      </c>
      <c r="DQ103" s="279"/>
      <c r="DR103" s="36"/>
      <c r="DS103" s="280"/>
      <c r="DT103" s="275" t="str">
        <f t="shared" si="80"/>
        <v/>
      </c>
      <c r="DU103" s="275" t="str">
        <f t="shared" si="31"/>
        <v/>
      </c>
      <c r="DV103" s="275" t="str">
        <f>IF(DE103=1,IF(DU103&lt;Tab!$M$77,1,IF(DU103&lt;Tab!$M$78,2,IF(DU103&lt;Tab!$M$79,3,IF(DU103&lt;Tab!$M$80,4,5)))),"")</f>
        <v/>
      </c>
      <c r="DW103" s="275" t="str">
        <f>IF(DE103=1,INDEX(Tab!$M$76:$M$81,DV103,1),"")</f>
        <v/>
      </c>
      <c r="DX103" s="275" t="str">
        <f>IF(DE103=1,INDEX(Tab!$M$76:$M$81,DV103+1,1),"")</f>
        <v/>
      </c>
      <c r="DY103" s="278" t="str">
        <f>IF(DE103=1,INDEX(Tab!$N$76:$AC$81,DV103,DF103),"")</f>
        <v/>
      </c>
      <c r="DZ103" s="278" t="str">
        <f>IF(DE103=1,INDEX(Tab!$N$76:$AC$81,DV103+1,DF103),"")</f>
        <v/>
      </c>
      <c r="EA103" s="278" t="str">
        <f t="shared" si="81"/>
        <v/>
      </c>
      <c r="EB103" s="278" t="str">
        <f t="shared" si="82"/>
        <v/>
      </c>
      <c r="EC103" s="279"/>
      <c r="ED103" s="36"/>
      <c r="EE103" s="274"/>
      <c r="EF103" s="275" t="str">
        <f t="shared" si="83"/>
        <v/>
      </c>
      <c r="EG103" s="275" t="str">
        <f t="shared" si="49"/>
        <v/>
      </c>
      <c r="EH103" s="275" t="str">
        <f>IF(DE103=1,IF(EG103&lt;Tab!$M$87,1,IF(EG103&lt;Tab!$M$88,2,IF(EG103&lt;Tab!$M$89,3,IF(EG103&lt;Tab!$M$90,4,5)))),"")</f>
        <v/>
      </c>
      <c r="EI103" s="275" t="str">
        <f>IF(DE103=1,INDEX(Tab!$M$86:$M$91,EH103,1),"")</f>
        <v/>
      </c>
      <c r="EJ103" s="275" t="str">
        <f>IF(DE103=1,INDEX(Tab!$M$86:$M$91,EH103+1,1),"")</f>
        <v/>
      </c>
      <c r="EK103" s="278" t="str">
        <f>IF(DE103=1,INDEX(Tab!$N$86:$AC$91,EH103,DF103),"")</f>
        <v/>
      </c>
      <c r="EL103" s="278" t="str">
        <f>IF(DE103=1,INDEX(Tab!$N$86:$AC$91,EH103+1,DF103),"")</f>
        <v/>
      </c>
      <c r="EM103" s="278">
        <f t="shared" si="84"/>
        <v>0</v>
      </c>
      <c r="EN103" s="275"/>
      <c r="EO103" s="163" t="b">
        <f t="shared" si="100"/>
        <v>0</v>
      </c>
      <c r="EP103" s="275">
        <f t="shared" si="86"/>
        <v>1</v>
      </c>
      <c r="EQ103" s="275">
        <f t="shared" si="87"/>
        <v>0</v>
      </c>
      <c r="ER103" s="275" t="str">
        <f t="shared" si="88"/>
        <v/>
      </c>
      <c r="ES103" s="277"/>
      <c r="ET103" s="16"/>
      <c r="EU103" s="274"/>
      <c r="EV103" s="276" t="str">
        <f t="shared" si="89"/>
        <v/>
      </c>
      <c r="EW103" s="276" t="str">
        <f t="shared" si="90"/>
        <v/>
      </c>
      <c r="EX103" s="277"/>
    </row>
    <row r="104" spans="2:154" ht="3.6" customHeight="1" x14ac:dyDescent="0.2">
      <c r="B104" s="27"/>
      <c r="C104" s="24"/>
      <c r="D104" s="24"/>
      <c r="E104" s="24"/>
      <c r="F104" s="24"/>
      <c r="G104" s="24"/>
      <c r="H104" s="24"/>
      <c r="I104" s="24"/>
      <c r="J104" s="24"/>
      <c r="K104" s="24"/>
      <c r="L104" s="24"/>
      <c r="M104" s="28"/>
      <c r="N104" s="24"/>
      <c r="O104" s="24"/>
      <c r="P104" s="24"/>
      <c r="Q104" s="24"/>
      <c r="R104" s="27"/>
      <c r="S104" s="24"/>
      <c r="T104" s="24"/>
      <c r="U104" s="24"/>
      <c r="V104" s="24"/>
      <c r="W104" s="81"/>
      <c r="X104" s="24"/>
      <c r="Y104" s="28"/>
      <c r="Z104" s="27"/>
      <c r="AA104" s="24"/>
      <c r="AB104" s="24"/>
      <c r="AC104" s="185"/>
      <c r="AD104" s="30"/>
      <c r="AE104" s="177"/>
      <c r="AF104" s="24"/>
      <c r="AG104" s="24"/>
      <c r="AH104" s="28"/>
      <c r="AI104" s="27"/>
      <c r="AJ104" s="30"/>
      <c r="AK104" s="24"/>
      <c r="AL104" s="24"/>
      <c r="AM104" s="30"/>
      <c r="AN104" s="24"/>
      <c r="AO104" s="24"/>
      <c r="AP104" s="24"/>
      <c r="AQ104" s="24"/>
      <c r="AR104" s="24"/>
      <c r="AS104" s="28"/>
      <c r="AT104" s="24"/>
      <c r="AU104" s="24"/>
      <c r="AV104" s="24"/>
      <c r="AW104" s="24"/>
      <c r="AX104" s="28"/>
      <c r="AY104" s="27"/>
      <c r="AZ104" s="24"/>
      <c r="BA104" s="24"/>
      <c r="BB104" s="24"/>
      <c r="BC104" s="24"/>
      <c r="BD104" s="24"/>
      <c r="BE104" s="24"/>
      <c r="BF104" s="24"/>
      <c r="BG104" s="24"/>
      <c r="BH104" s="17"/>
      <c r="BI104" s="16"/>
      <c r="BJ104" s="15"/>
      <c r="BK104" s="16"/>
      <c r="BL104" s="16"/>
      <c r="BM104" s="16"/>
      <c r="BN104" s="16"/>
      <c r="BO104" s="16"/>
      <c r="BP104" s="16"/>
      <c r="BQ104" s="16"/>
      <c r="BR104" s="16"/>
      <c r="BS104" s="16"/>
      <c r="BT104" s="16"/>
      <c r="BU104" s="16"/>
      <c r="BV104" s="17"/>
      <c r="BW104" s="16"/>
      <c r="BX104" s="15"/>
      <c r="BY104" s="16"/>
      <c r="BZ104" s="17"/>
      <c r="CA104" s="16"/>
      <c r="CB104" s="16"/>
      <c r="CC104" s="16"/>
      <c r="CD104" s="16"/>
      <c r="CE104" s="16"/>
      <c r="CF104" s="16"/>
      <c r="CG104" s="16"/>
      <c r="CH104" s="16"/>
      <c r="CI104" s="16"/>
      <c r="CJ104" s="191"/>
      <c r="CK104" s="191"/>
      <c r="CL104" s="191"/>
      <c r="CM104" s="191"/>
      <c r="CN104" s="191"/>
      <c r="CO104" s="16"/>
      <c r="CP104" s="16"/>
      <c r="CQ104" s="16"/>
      <c r="CR104" s="16"/>
      <c r="CS104" s="16"/>
      <c r="CT104" s="16"/>
      <c r="CU104" s="16"/>
      <c r="CV104" s="16"/>
      <c r="CW104" s="191"/>
      <c r="CX104" s="16"/>
      <c r="CY104" s="16"/>
      <c r="CZ104" s="16"/>
      <c r="DA104" s="16"/>
      <c r="DB104" s="16"/>
      <c r="DC104" s="16"/>
      <c r="DD104" s="16"/>
      <c r="DE104" s="16"/>
      <c r="DF104" s="16"/>
      <c r="DG104" s="16"/>
      <c r="DH104" s="16"/>
      <c r="DI104" s="16"/>
      <c r="DJ104" s="16"/>
      <c r="DK104" s="16"/>
      <c r="DL104" s="16"/>
      <c r="DM104" s="16"/>
      <c r="DN104" s="16"/>
      <c r="DO104" s="16"/>
      <c r="DP104" s="16"/>
      <c r="DQ104" s="16"/>
      <c r="DR104" s="16"/>
      <c r="DS104" s="16"/>
      <c r="DT104" s="16"/>
      <c r="DU104" s="16"/>
      <c r="DV104" s="16"/>
      <c r="DW104" s="16"/>
      <c r="DX104" s="16"/>
      <c r="DY104" s="16"/>
      <c r="DZ104" s="16"/>
      <c r="EA104" s="16"/>
      <c r="EB104" s="16"/>
      <c r="EC104" s="16"/>
      <c r="ED104" s="16"/>
      <c r="EE104" s="16"/>
      <c r="EF104" s="16"/>
      <c r="EG104" s="16"/>
      <c r="EH104" s="16"/>
      <c r="EI104" s="16"/>
      <c r="EJ104" s="16"/>
      <c r="EK104" s="16"/>
      <c r="EL104" s="16"/>
      <c r="EM104" s="16"/>
      <c r="EN104" s="16"/>
      <c r="EO104" s="74"/>
      <c r="EP104" s="16"/>
      <c r="EQ104" s="16"/>
      <c r="ER104" s="16"/>
      <c r="ES104" s="16"/>
      <c r="ET104" s="16"/>
      <c r="EU104" s="16"/>
      <c r="EV104" s="191"/>
      <c r="EW104" s="191"/>
      <c r="EX104" s="16"/>
    </row>
    <row r="105" spans="2:154" x14ac:dyDescent="0.2">
      <c r="B105" s="342" t="s">
        <v>1159</v>
      </c>
      <c r="C105" s="22"/>
      <c r="D105" s="18"/>
      <c r="E105" s="24"/>
      <c r="F105" s="31">
        <f>SUM(F28:F103)</f>
        <v>0</v>
      </c>
      <c r="G105" s="24"/>
      <c r="H105" s="24"/>
      <c r="I105" s="24"/>
      <c r="J105" s="24"/>
      <c r="K105" s="24"/>
      <c r="L105" s="24"/>
      <c r="M105" s="28"/>
      <c r="N105" s="24"/>
      <c r="O105" s="24"/>
      <c r="P105" s="24"/>
      <c r="Q105" s="24"/>
      <c r="R105" s="27"/>
      <c r="S105" s="24"/>
      <c r="T105" s="24"/>
      <c r="U105" s="24"/>
      <c r="V105" s="24"/>
      <c r="W105" s="199" t="str">
        <f>IF(AZ105=0,"",SUMPRODUCT(W28:W103,AZ28:AZ103)/AZ105)</f>
        <v/>
      </c>
      <c r="X105" s="199" t="str">
        <f>IF(AZ105=0,"",BA105/AZ105)</f>
        <v/>
      </c>
      <c r="Y105" s="28"/>
      <c r="Z105" s="27"/>
      <c r="AA105" s="24"/>
      <c r="AB105" s="24"/>
      <c r="AC105" s="185"/>
      <c r="AD105" s="30"/>
      <c r="AE105" s="177"/>
      <c r="AF105" s="24"/>
      <c r="AG105" s="24"/>
      <c r="AH105" s="28"/>
      <c r="AI105" s="27"/>
      <c r="AJ105" s="30"/>
      <c r="AK105" s="24"/>
      <c r="AL105" s="24"/>
      <c r="AM105" s="30"/>
      <c r="AN105" s="24"/>
      <c r="AO105" s="24"/>
      <c r="AP105" s="24"/>
      <c r="AQ105" s="24"/>
      <c r="AR105" s="24"/>
      <c r="AS105" s="28"/>
      <c r="AT105" s="24"/>
      <c r="AU105" s="24"/>
      <c r="AV105" s="24"/>
      <c r="AW105" s="24"/>
      <c r="AX105" s="28"/>
      <c r="AY105" s="27"/>
      <c r="AZ105" s="199">
        <f t="shared" ref="AZ105:BF105" si="101">SUM(AZ28:AZ103)</f>
        <v>0</v>
      </c>
      <c r="BA105" s="199">
        <f t="shared" si="101"/>
        <v>0</v>
      </c>
      <c r="BB105" s="199">
        <f t="shared" si="101"/>
        <v>0</v>
      </c>
      <c r="BC105" s="199">
        <f t="shared" si="101"/>
        <v>0</v>
      </c>
      <c r="BD105" s="199">
        <f t="shared" si="101"/>
        <v>0</v>
      </c>
      <c r="BE105" s="199">
        <f t="shared" si="101"/>
        <v>0</v>
      </c>
      <c r="BF105" s="199">
        <f t="shared" si="101"/>
        <v>0</v>
      </c>
      <c r="BG105" s="24"/>
      <c r="BH105" s="17"/>
      <c r="BI105" s="16"/>
      <c r="BJ105" s="15"/>
      <c r="BK105" s="16"/>
      <c r="BL105" s="16"/>
      <c r="BM105" s="16"/>
      <c r="BN105" s="16"/>
      <c r="BO105" s="16"/>
      <c r="BP105" s="16"/>
      <c r="BQ105" s="16"/>
      <c r="BR105" s="16"/>
      <c r="BS105" s="16"/>
      <c r="BT105" s="16"/>
      <c r="BU105" s="16"/>
      <c r="BV105" s="17"/>
      <c r="BW105" s="16"/>
      <c r="BX105" s="15"/>
      <c r="BY105" s="16"/>
      <c r="BZ105" s="17"/>
      <c r="CA105" s="16"/>
      <c r="CB105" s="16"/>
      <c r="CC105" s="16"/>
      <c r="CD105" s="16"/>
      <c r="CE105" s="16"/>
      <c r="CF105" s="16"/>
      <c r="CG105" s="16"/>
      <c r="CH105" s="16"/>
      <c r="CI105" s="16"/>
      <c r="CJ105" s="191"/>
      <c r="CK105" s="191"/>
      <c r="CL105" s="191"/>
      <c r="CM105" s="191"/>
      <c r="CN105" s="191"/>
      <c r="CO105" s="16"/>
      <c r="CP105" s="16"/>
      <c r="CQ105" s="16"/>
      <c r="CR105" s="16"/>
      <c r="CS105" s="16"/>
      <c r="CT105" s="16"/>
      <c r="CU105" s="16"/>
      <c r="CV105" s="16"/>
      <c r="CW105" s="191"/>
      <c r="CX105" s="16"/>
      <c r="CY105" s="16"/>
      <c r="CZ105" s="16"/>
      <c r="DA105" s="16"/>
      <c r="DB105" s="16"/>
      <c r="DC105" s="16"/>
      <c r="DD105" s="16"/>
      <c r="DE105" s="16"/>
      <c r="DF105" s="16"/>
      <c r="DG105" s="16"/>
      <c r="DH105" s="16"/>
      <c r="DI105" s="16"/>
      <c r="DJ105" s="16"/>
      <c r="DK105" s="16"/>
      <c r="DL105" s="16"/>
      <c r="DM105" s="16"/>
      <c r="DN105" s="16"/>
      <c r="DO105" s="16"/>
      <c r="DP105" s="16"/>
      <c r="DQ105" s="16"/>
      <c r="DR105" s="16"/>
      <c r="DS105" s="16"/>
      <c r="DT105" s="16"/>
      <c r="DU105" s="16"/>
      <c r="DV105" s="16"/>
      <c r="DW105" s="16"/>
      <c r="DX105" s="16"/>
      <c r="DY105" s="16"/>
      <c r="DZ105" s="16"/>
      <c r="EA105" s="16"/>
      <c r="EB105" s="16"/>
      <c r="EC105" s="16"/>
      <c r="ED105" s="16"/>
      <c r="EE105" s="16"/>
      <c r="EF105" s="16"/>
      <c r="EG105" s="16"/>
      <c r="EH105" s="16"/>
      <c r="EI105" s="16"/>
      <c r="EJ105" s="16"/>
      <c r="EK105" s="16"/>
      <c r="EL105" s="16"/>
      <c r="EM105" s="16"/>
      <c r="EN105" s="16"/>
      <c r="EO105" s="74"/>
      <c r="EP105" s="16"/>
      <c r="EQ105" s="16"/>
      <c r="ER105" s="16"/>
      <c r="ES105" s="16"/>
      <c r="ET105" s="16"/>
      <c r="EU105" s="16"/>
      <c r="EV105" s="191"/>
      <c r="EW105" s="191"/>
      <c r="EX105" s="16"/>
    </row>
    <row r="106" spans="2:154" ht="3.6" customHeight="1" x14ac:dyDescent="0.2">
      <c r="B106" s="10"/>
      <c r="C106" s="11"/>
      <c r="D106" s="11"/>
      <c r="E106" s="11"/>
      <c r="F106" s="11"/>
      <c r="G106" s="11"/>
      <c r="H106" s="11"/>
      <c r="I106" s="11"/>
      <c r="J106" s="11"/>
      <c r="K106" s="11"/>
      <c r="L106" s="11"/>
      <c r="M106" s="12"/>
      <c r="N106" s="11"/>
      <c r="O106" s="11"/>
      <c r="P106" s="11"/>
      <c r="Q106" s="11"/>
      <c r="R106" s="10"/>
      <c r="S106" s="11"/>
      <c r="T106" s="11"/>
      <c r="U106" s="11"/>
      <c r="V106" s="11"/>
      <c r="W106" s="11"/>
      <c r="X106" s="11"/>
      <c r="Y106" s="12"/>
      <c r="Z106" s="10"/>
      <c r="AA106" s="11"/>
      <c r="AB106" s="11"/>
      <c r="AC106" s="186"/>
      <c r="AD106" s="43"/>
      <c r="AE106" s="178"/>
      <c r="AF106" s="11"/>
      <c r="AG106" s="11"/>
      <c r="AH106" s="12"/>
      <c r="AI106" s="10"/>
      <c r="AJ106" s="43"/>
      <c r="AK106" s="11"/>
      <c r="AL106" s="11"/>
      <c r="AM106" s="43"/>
      <c r="AN106" s="11"/>
      <c r="AO106" s="11"/>
      <c r="AP106" s="11"/>
      <c r="AQ106" s="11"/>
      <c r="AR106" s="11"/>
      <c r="AS106" s="12"/>
      <c r="AT106" s="11"/>
      <c r="AU106" s="11"/>
      <c r="AV106" s="11"/>
      <c r="AW106" s="11"/>
      <c r="AX106" s="12"/>
      <c r="AY106" s="10"/>
      <c r="AZ106" s="11"/>
      <c r="BA106" s="11"/>
      <c r="BB106" s="11"/>
      <c r="BC106" s="11"/>
      <c r="BD106" s="11"/>
      <c r="BE106" s="11"/>
      <c r="BF106" s="11"/>
      <c r="BG106" s="11"/>
      <c r="BH106" s="12"/>
      <c r="BJ106" s="10"/>
      <c r="BK106" s="11"/>
      <c r="BL106" s="11"/>
      <c r="BM106" s="11"/>
      <c r="BN106" s="11"/>
      <c r="BO106" s="11"/>
      <c r="BP106" s="11"/>
      <c r="BQ106" s="11"/>
      <c r="BR106" s="11"/>
      <c r="BS106" s="11"/>
      <c r="BT106" s="11"/>
      <c r="BU106" s="11"/>
      <c r="BV106" s="12"/>
      <c r="BX106" s="8"/>
      <c r="BZ106" s="9"/>
    </row>
    <row r="107" spans="2:154" x14ac:dyDescent="0.2">
      <c r="BX107" s="8"/>
      <c r="BZ107" s="9"/>
    </row>
    <row r="108" spans="2:154" x14ac:dyDescent="0.2">
      <c r="BX108" s="8"/>
      <c r="BZ108" s="9"/>
    </row>
    <row r="109" spans="2:154" x14ac:dyDescent="0.2">
      <c r="BX109" s="8"/>
      <c r="BZ109" s="9"/>
    </row>
    <row r="110" spans="2:154" x14ac:dyDescent="0.2">
      <c r="BX110" s="8"/>
      <c r="BY110" s="2" t="str">
        <f>Sprache!$C$142</f>
        <v>Liste/Pulldown Orientierung</v>
      </c>
      <c r="BZ110" s="158"/>
    </row>
    <row r="111" spans="2:154" x14ac:dyDescent="0.2">
      <c r="BX111" s="8"/>
      <c r="BY111" s="37"/>
      <c r="BZ111" s="159"/>
    </row>
    <row r="112" spans="2:154" x14ac:dyDescent="0.2">
      <c r="BX112" s="8"/>
      <c r="BY112" s="37" t="str">
        <f>Tab!B5</f>
        <v>S</v>
      </c>
      <c r="BZ112" s="159"/>
    </row>
    <row r="113" spans="76:78" x14ac:dyDescent="0.2">
      <c r="BX113" s="8"/>
      <c r="BY113" s="37" t="str">
        <f>Tab!B6</f>
        <v>E</v>
      </c>
      <c r="BZ113" s="159"/>
    </row>
    <row r="114" spans="76:78" x14ac:dyDescent="0.2">
      <c r="BX114" s="8"/>
      <c r="BY114" s="37" t="str">
        <f>Tab!B7</f>
        <v>W</v>
      </c>
      <c r="BZ114" s="159"/>
    </row>
    <row r="115" spans="76:78" x14ac:dyDescent="0.2">
      <c r="BX115" s="8"/>
      <c r="BY115" s="37" t="str">
        <f>Tab!B8</f>
        <v>N</v>
      </c>
      <c r="BZ115" s="159"/>
    </row>
    <row r="116" spans="76:78" x14ac:dyDescent="0.2">
      <c r="BX116" s="8"/>
      <c r="BY116" s="37" t="str">
        <f>Tab!B9</f>
        <v>SW</v>
      </c>
      <c r="BZ116" s="159"/>
    </row>
    <row r="117" spans="76:78" x14ac:dyDescent="0.2">
      <c r="BX117" s="8"/>
      <c r="BY117" s="37" t="str">
        <f>Tab!B10</f>
        <v>SE</v>
      </c>
      <c r="BZ117" s="159"/>
    </row>
    <row r="118" spans="76:78" x14ac:dyDescent="0.2">
      <c r="BX118" s="8"/>
      <c r="BY118" s="37" t="str">
        <f>Tab!B11</f>
        <v>NW</v>
      </c>
      <c r="BZ118" s="159"/>
    </row>
    <row r="119" spans="76:78" x14ac:dyDescent="0.2">
      <c r="BX119" s="8"/>
      <c r="BY119" s="37" t="str">
        <f>Tab!B12</f>
        <v>NE</v>
      </c>
      <c r="BZ119" s="159"/>
    </row>
    <row r="120" spans="76:78" x14ac:dyDescent="0.2">
      <c r="BX120" s="8"/>
      <c r="BY120" s="37" t="str">
        <f>Sprache!C353</f>
        <v>SSO</v>
      </c>
      <c r="BZ120" s="159"/>
    </row>
    <row r="121" spans="76:78" x14ac:dyDescent="0.2">
      <c r="BX121" s="8"/>
      <c r="BY121" s="37" t="str">
        <f>Sprache!C354</f>
        <v>OSO</v>
      </c>
      <c r="BZ121" s="159"/>
    </row>
    <row r="122" spans="76:78" x14ac:dyDescent="0.2">
      <c r="BX122" s="8"/>
      <c r="BY122" s="37" t="str">
        <f>Sprache!C355</f>
        <v>ONO</v>
      </c>
      <c r="BZ122" s="159"/>
    </row>
    <row r="123" spans="76:78" x14ac:dyDescent="0.2">
      <c r="BX123" s="8"/>
      <c r="BY123" s="37" t="str">
        <f>Sprache!C356</f>
        <v>NNO</v>
      </c>
      <c r="BZ123" s="159"/>
    </row>
    <row r="124" spans="76:78" x14ac:dyDescent="0.2">
      <c r="BX124" s="8"/>
      <c r="BY124" s="37" t="str">
        <f>Sprache!C357</f>
        <v>NNW</v>
      </c>
      <c r="BZ124" s="159"/>
    </row>
    <row r="125" spans="76:78" x14ac:dyDescent="0.2">
      <c r="BX125" s="8"/>
      <c r="BY125" s="37" t="str">
        <f>Sprache!C358</f>
        <v>WNW</v>
      </c>
      <c r="BZ125" s="159"/>
    </row>
    <row r="126" spans="76:78" x14ac:dyDescent="0.2">
      <c r="BX126" s="8"/>
      <c r="BY126" s="37" t="str">
        <f>Sprache!C359</f>
        <v>WSW</v>
      </c>
      <c r="BZ126" s="159"/>
    </row>
    <row r="127" spans="76:78" x14ac:dyDescent="0.2">
      <c r="BX127" s="8"/>
      <c r="BY127" s="37" t="str">
        <f>Sprache!C360</f>
        <v>SSW</v>
      </c>
      <c r="BZ127" s="159"/>
    </row>
    <row r="128" spans="76:78" x14ac:dyDescent="0.2">
      <c r="BX128" s="8"/>
      <c r="BY128" s="37" t="str">
        <f>Tab!B21</f>
        <v>horiz.</v>
      </c>
      <c r="BZ128" s="159"/>
    </row>
    <row r="129" spans="76:78" x14ac:dyDescent="0.2">
      <c r="BX129" s="8"/>
      <c r="BY129" s="37" t="str">
        <f>Tab!B22</f>
        <v>Raum</v>
      </c>
      <c r="BZ129" s="159"/>
    </row>
    <row r="130" spans="76:78" x14ac:dyDescent="0.2">
      <c r="BX130" s="8"/>
      <c r="BZ130" s="9"/>
    </row>
    <row r="131" spans="76:78" x14ac:dyDescent="0.2">
      <c r="BX131" s="8"/>
      <c r="BZ131" s="9"/>
    </row>
    <row r="132" spans="76:78" x14ac:dyDescent="0.2">
      <c r="BX132" s="8"/>
      <c r="BY132" s="2" t="str">
        <f>Sprache!$C$6</f>
        <v>Liste/Pulldown: Beidseitige Seitenblende</v>
      </c>
      <c r="BZ132" s="9"/>
    </row>
    <row r="133" spans="76:78" x14ac:dyDescent="0.2">
      <c r="BX133" s="8"/>
      <c r="BZ133" s="9"/>
    </row>
    <row r="134" spans="76:78" x14ac:dyDescent="0.2">
      <c r="BX134" s="8"/>
      <c r="BY134" s="1" t="s">
        <v>767</v>
      </c>
      <c r="BZ134" s="9"/>
    </row>
    <row r="135" spans="76:78" x14ac:dyDescent="0.2">
      <c r="BX135" s="8"/>
      <c r="BZ135" s="9"/>
    </row>
    <row r="136" spans="76:78" x14ac:dyDescent="0.2">
      <c r="BX136" s="10"/>
      <c r="BY136" s="11"/>
      <c r="BZ136" s="12"/>
    </row>
  </sheetData>
  <sheetProtection password="ACE4" sheet="1" objects="1" scenarios="1"/>
  <mergeCells count="104">
    <mergeCell ref="C103:D103"/>
    <mergeCell ref="C100:D100"/>
    <mergeCell ref="C101:D101"/>
    <mergeCell ref="C90:D90"/>
    <mergeCell ref="C58:D58"/>
    <mergeCell ref="C59:D59"/>
    <mergeCell ref="C60:D60"/>
    <mergeCell ref="C61:D61"/>
    <mergeCell ref="C62:D62"/>
    <mergeCell ref="C99:D99"/>
    <mergeCell ref="C91:D91"/>
    <mergeCell ref="C92:D92"/>
    <mergeCell ref="C70:D70"/>
    <mergeCell ref="C74:D74"/>
    <mergeCell ref="C83:D83"/>
    <mergeCell ref="C94:D94"/>
    <mergeCell ref="C87:D87"/>
    <mergeCell ref="C88:D88"/>
    <mergeCell ref="C89:D89"/>
    <mergeCell ref="C71:D71"/>
    <mergeCell ref="C102:D102"/>
    <mergeCell ref="C95:D95"/>
    <mergeCell ref="C84:D84"/>
    <mergeCell ref="C85:D85"/>
    <mergeCell ref="C86:D86"/>
    <mergeCell ref="C81:D81"/>
    <mergeCell ref="C93:D93"/>
    <mergeCell ref="C96:D96"/>
    <mergeCell ref="C97:D97"/>
    <mergeCell ref="C98:D98"/>
    <mergeCell ref="C72:D72"/>
    <mergeCell ref="C73:D73"/>
    <mergeCell ref="C82:D82"/>
    <mergeCell ref="C75:D75"/>
    <mergeCell ref="C76:D76"/>
    <mergeCell ref="C77:D77"/>
    <mergeCell ref="C78:D78"/>
    <mergeCell ref="C79:D79"/>
    <mergeCell ref="C80:D80"/>
    <mergeCell ref="C68:D68"/>
    <mergeCell ref="C69:D69"/>
    <mergeCell ref="C44:D44"/>
    <mergeCell ref="C45:D45"/>
    <mergeCell ref="C50:D50"/>
    <mergeCell ref="C51:D51"/>
    <mergeCell ref="C52:D52"/>
    <mergeCell ref="C53:D53"/>
    <mergeCell ref="C47:D47"/>
    <mergeCell ref="C48:D48"/>
    <mergeCell ref="C64:D64"/>
    <mergeCell ref="C65:D65"/>
    <mergeCell ref="C66:D66"/>
    <mergeCell ref="C54:D54"/>
    <mergeCell ref="C55:D55"/>
    <mergeCell ref="C67:D67"/>
    <mergeCell ref="C49:D49"/>
    <mergeCell ref="C42:D42"/>
    <mergeCell ref="C63:D63"/>
    <mergeCell ref="C43:D43"/>
    <mergeCell ref="C36:D36"/>
    <mergeCell ref="C37:D37"/>
    <mergeCell ref="C38:D38"/>
    <mergeCell ref="C39:D39"/>
    <mergeCell ref="C56:D56"/>
    <mergeCell ref="C57:D57"/>
    <mergeCell ref="C46:D46"/>
    <mergeCell ref="AJ14:AJ17"/>
    <mergeCell ref="B23:B26"/>
    <mergeCell ref="E23:E26"/>
    <mergeCell ref="F23:F26"/>
    <mergeCell ref="G23:H23"/>
    <mergeCell ref="I23:L23"/>
    <mergeCell ref="M23:M24"/>
    <mergeCell ref="N23:N26"/>
    <mergeCell ref="O23:O26"/>
    <mergeCell ref="P23:P26"/>
    <mergeCell ref="EH25:EH26"/>
    <mergeCell ref="BE23:BE24"/>
    <mergeCell ref="BF23:BF24"/>
    <mergeCell ref="BA23:BA24"/>
    <mergeCell ref="BB23:BB24"/>
    <mergeCell ref="BC23:BC24"/>
    <mergeCell ref="BK23:BL23"/>
    <mergeCell ref="BM23:BR23"/>
    <mergeCell ref="BU23:BU24"/>
    <mergeCell ref="AZ23:AZ24"/>
    <mergeCell ref="DV25:DV26"/>
    <mergeCell ref="Q23:Q26"/>
    <mergeCell ref="X23:X24"/>
    <mergeCell ref="AJ23:AJ26"/>
    <mergeCell ref="AK23:AK24"/>
    <mergeCell ref="AA24:AA25"/>
    <mergeCell ref="AB24:AB25"/>
    <mergeCell ref="AL24:AL25"/>
    <mergeCell ref="C32:D32"/>
    <mergeCell ref="C33:D33"/>
    <mergeCell ref="C40:D40"/>
    <mergeCell ref="C41:D41"/>
    <mergeCell ref="C28:D28"/>
    <mergeCell ref="C29:D29"/>
    <mergeCell ref="C30:D30"/>
    <mergeCell ref="C31:D31"/>
    <mergeCell ref="C34:D34"/>
    <mergeCell ref="C35:D35"/>
  </mergeCells>
  <phoneticPr fontId="0" type="noConversion"/>
  <conditionalFormatting sqref="AE28 AE30 AE32 AE34 AE36 AE38 AE40 AE42 AE44 AE46:AE47 AE49 AE51 AE53 AE55 AE162 AE150 AE152 AE154 AE156 AE158 AE160 AE148 AE138 AE136 AE134 AE132 AE130 AE128 AE118 AE116 AE114 AE111:AE112 AE109 AE107 AE105 AE102:AE103 AE100 AE98 AE95 AE93 AE91 AE89 AE87 AE84 AE142 AE60 AE57 AE146 AE144 AE140 AE62 AE64 AE66 AE68:AE69 AE71 AE73 AE75 AE77 AE82 AE79">
    <cfRule type="cellIs" dxfId="9" priority="1" stopIfTrue="1" operator="equal">
      <formula>Fehler1</formula>
    </cfRule>
  </conditionalFormatting>
  <conditionalFormatting sqref="AP28 AP30 AP32 AP34 AP36 AP38 AP40 AP42 AP44 AP46:AP47 AP49 AP51 AP53 AP55 AP162 AP150 AP152 AP154 AP156 AP158 AP160 AP148 AP138 AP136 AP134 AP132 AP130 AP128 AP118 AP116 AP114 AP111:AP112 AP109 AP107 AP105 AP102:AP103 AP100 AP98 AP95 AP93 AP91 AP89 AP87 AP84 AP142 AP60 AP57 AP146 AP144 AP140 AP62 AP64 AP66 AP68:AP69 AP71 AP73 AP75 AP77 AP82 AP79">
    <cfRule type="cellIs" dxfId="8" priority="2" stopIfTrue="1" operator="equal">
      <formula>Fehler1</formula>
    </cfRule>
  </conditionalFormatting>
  <dataValidations disablePrompts="1" xWindow="189" yWindow="544" count="6">
    <dataValidation type="list" allowBlank="1" showErrorMessage="1" sqref="E28:E103">
      <formula1>$BY$112:$BY$129</formula1>
    </dataValidation>
    <dataValidation type="list" allowBlank="1" showErrorMessage="1" promptTitle="Typ-Nr. der Verglasung" prompt="1, 2, 3, 4, 5, 6_x000a_(vgl. oben Pulldown)_x000a_" sqref="O28:O103">
      <formula1>$N$10:$N$15</formula1>
    </dataValidation>
    <dataValidation type="list" allowBlank="1" showErrorMessage="1" promptTitle="Typ-Nr. des Rahmens" prompt="1, 2, 3_x000a_(vgl. oben Pulldown)_x000a_" sqref="N28:N103">
      <formula1>$H$10:$H$12</formula1>
    </dataValidation>
    <dataValidation type="list" allowBlank="1" showErrorMessage="1" promptTitle="Typ-Nr. des Glasrandverbunds" prompt="1, 2_x000a_(vgl. oben Pulldown)_x000a_" sqref="P28:P103">
      <formula1>$H$17:$H$18</formula1>
    </dataValidation>
    <dataValidation type="list" allowBlank="1" showErrorMessage="1" promptTitle="Typ-Nr. der Rahmenverbreiterung" prompt="1, 2_x000a_(vgl. oben Pulldown)_x000a_" sqref="Q28:Q103">
      <formula1>$AA$10:$AA$11</formula1>
    </dataValidation>
    <dataValidation type="list" allowBlank="1" showErrorMessage="1" sqref="AJ28:AJ103">
      <formula1>$BY$134:$BY$135</formula1>
    </dataValidation>
  </dataValidations>
  <pageMargins left="0.39370078740157483" right="0.39370078740157483" top="0.39370078740157483" bottom="0.55118110236220474" header="0.31496062992125984" footer="0.31496062992125984"/>
  <pageSetup paperSize="9" scale="77" fitToHeight="2" orientation="landscape" r:id="rId1"/>
  <headerFooter alignWithMargins="0">
    <oddFooter>&amp;C&amp;6&amp;F / &amp;A&amp;R&amp;6&amp;P/&amp;N</oddFooter>
  </headerFooter>
  <colBreaks count="1" manualBreakCount="1">
    <brk id="50" max="1048575" man="1"/>
  </colBreaks>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6">
    <pageSetUpPr fitToPage="1"/>
  </sheetPr>
  <dimension ref="B1:EX136"/>
  <sheetViews>
    <sheetView showZeros="0" zoomScaleNormal="100" workbookViewId="0">
      <selection activeCell="B1" sqref="B1"/>
    </sheetView>
  </sheetViews>
  <sheetFormatPr baseColWidth="10" defaultColWidth="11.5703125" defaultRowHeight="12.75" x14ac:dyDescent="0.2"/>
  <cols>
    <col min="1" max="1" width="0.7109375" style="1" customWidth="1"/>
    <col min="2" max="2" width="4.140625" style="1" customWidth="1"/>
    <col min="3" max="3" width="8.7109375" style="1" customWidth="1"/>
    <col min="4" max="4" width="6" style="1" customWidth="1"/>
    <col min="5" max="5" width="4.7109375" style="1" customWidth="1"/>
    <col min="6" max="6" width="3.7109375" style="1" customWidth="1"/>
    <col min="7" max="7" width="8.28515625" style="1" customWidth="1"/>
    <col min="8" max="8" width="6.28515625" style="1" customWidth="1"/>
    <col min="9" max="9" width="7.28515625" style="1" customWidth="1"/>
    <col min="10" max="10" width="7.85546875" style="1" customWidth="1"/>
    <col min="11" max="11" width="4.42578125" style="1" bestFit="1" customWidth="1"/>
    <col min="12" max="12" width="5.7109375" style="1" customWidth="1"/>
    <col min="13" max="13" width="6.85546875" style="1" customWidth="1"/>
    <col min="14" max="17" width="5.5703125" style="1" customWidth="1"/>
    <col min="18" max="18" width="0.7109375" style="1" customWidth="1"/>
    <col min="19" max="22" width="0.7109375" style="1" hidden="1" customWidth="1"/>
    <col min="23" max="23" width="8.28515625" style="1" customWidth="1"/>
    <col min="24" max="24" width="5.85546875" style="1" customWidth="1"/>
    <col min="25" max="25" width="0.7109375" style="1" customWidth="1"/>
    <col min="26" max="26" width="0.85546875" style="1" customWidth="1"/>
    <col min="27" max="27" width="6.5703125" style="1" customWidth="1"/>
    <col min="28" max="28" width="8.7109375" style="1" customWidth="1"/>
    <col min="29" max="29" width="3.28515625" style="187" customWidth="1"/>
    <col min="30" max="30" width="0.5703125" style="41" customWidth="1"/>
    <col min="31" max="31" width="3.28515625" style="179" customWidth="1"/>
    <col min="32" max="32" width="0.85546875" style="1" customWidth="1"/>
    <col min="33" max="33" width="4" style="1" customWidth="1"/>
    <col min="34" max="35" width="0.85546875" style="1" customWidth="1"/>
    <col min="36" max="36" width="3.28515625" style="41" customWidth="1"/>
    <col min="37" max="37" width="6.42578125" style="1" customWidth="1"/>
    <col min="38" max="38" width="5.42578125" style="1" customWidth="1"/>
    <col min="39" max="39" width="0.85546875" style="41" customWidth="1"/>
    <col min="40" max="40" width="3.28515625" style="1" customWidth="1"/>
    <col min="41" max="41" width="0.85546875" style="1" customWidth="1"/>
    <col min="42" max="42" width="3.28515625" style="1" customWidth="1"/>
    <col min="43" max="43" width="0.85546875" style="1" customWidth="1"/>
    <col min="44" max="44" width="4.140625" style="1" customWidth="1"/>
    <col min="45" max="46" width="0.85546875" style="1" customWidth="1"/>
    <col min="47" max="47" width="4.140625" style="1" customWidth="1"/>
    <col min="48" max="48" width="0.85546875" style="1" customWidth="1"/>
    <col min="49" max="49" width="4.140625" style="1" customWidth="1"/>
    <col min="50" max="51" width="0.85546875" style="1" customWidth="1"/>
    <col min="52" max="52" width="6.7109375" style="1" customWidth="1"/>
    <col min="53" max="53" width="8.140625" style="1" customWidth="1"/>
    <col min="54" max="54" width="9.28515625" style="1" customWidth="1"/>
    <col min="55" max="55" width="10.42578125" style="1" customWidth="1"/>
    <col min="56" max="56" width="11.28515625" style="1" customWidth="1"/>
    <col min="57" max="57" width="13.85546875" style="1" customWidth="1"/>
    <col min="58" max="58" width="13.140625" style="1" customWidth="1"/>
    <col min="59" max="59" width="7.28515625" style="1" customWidth="1"/>
    <col min="60" max="60" width="0.85546875" style="1" customWidth="1"/>
    <col min="61" max="61" width="3.28515625" style="1" hidden="1" customWidth="1"/>
    <col min="62" max="62" width="1.5703125" style="1" hidden="1" customWidth="1"/>
    <col min="63" max="63" width="8" style="1" hidden="1" customWidth="1"/>
    <col min="64" max="64" width="6.5703125" style="1" hidden="1" customWidth="1"/>
    <col min="65" max="65" width="7.42578125" style="1" hidden="1" customWidth="1"/>
    <col min="66" max="66" width="5.42578125" style="1" hidden="1" customWidth="1"/>
    <col min="67" max="67" width="7.85546875" style="1" hidden="1" customWidth="1"/>
    <col min="68" max="68" width="11.7109375" style="1" hidden="1" customWidth="1"/>
    <col min="69" max="69" width="4.42578125" style="1" hidden="1" customWidth="1"/>
    <col min="70" max="70" width="7.85546875" style="1" hidden="1" customWidth="1"/>
    <col min="71" max="71" width="5.85546875" style="1" hidden="1" customWidth="1"/>
    <col min="72" max="72" width="6.140625" style="1" hidden="1" customWidth="1"/>
    <col min="73" max="73" width="7" style="1" hidden="1" customWidth="1"/>
    <col min="74" max="74" width="0.7109375" style="1" hidden="1" customWidth="1"/>
    <col min="75" max="75" width="3.28515625" style="1" hidden="1" customWidth="1"/>
    <col min="76" max="76" width="2.42578125" style="1" hidden="1" customWidth="1"/>
    <col min="77" max="77" width="28.7109375" style="1" hidden="1" customWidth="1"/>
    <col min="78" max="78" width="2.5703125" style="1" hidden="1" customWidth="1"/>
    <col min="79" max="80" width="1.7109375" style="1" hidden="1" customWidth="1"/>
    <col min="81" max="81" width="11.5703125" style="1" hidden="1" customWidth="1"/>
    <col min="82" max="82" width="15.140625" style="1" hidden="1" customWidth="1"/>
    <col min="83" max="83" width="12.85546875" style="1" hidden="1" customWidth="1"/>
    <col min="84" max="84" width="10.140625" style="1" hidden="1" customWidth="1"/>
    <col min="85" max="87" width="10.5703125" style="1" hidden="1" customWidth="1"/>
    <col min="88" max="88" width="11.5703125" style="192" hidden="1" customWidth="1"/>
    <col min="89" max="90" width="13.85546875" style="192" hidden="1" customWidth="1"/>
    <col min="91" max="91" width="14.85546875" style="192" hidden="1" customWidth="1"/>
    <col min="92" max="92" width="10.5703125" style="192" hidden="1" customWidth="1"/>
    <col min="93" max="93" width="3.140625" style="1" hidden="1" customWidth="1"/>
    <col min="94" max="94" width="2.7109375" style="1" hidden="1" customWidth="1"/>
    <col min="95" max="95" width="2.85546875" style="1" hidden="1" customWidth="1"/>
    <col min="96" max="96" width="11.28515625" style="1" hidden="1" customWidth="1"/>
    <col min="97" max="97" width="10.42578125" style="1" hidden="1" customWidth="1"/>
    <col min="98" max="98" width="10.7109375" style="1" hidden="1" customWidth="1"/>
    <col min="99" max="99" width="14.7109375" style="1" hidden="1" customWidth="1"/>
    <col min="100" max="100" width="18.5703125" style="1" hidden="1" customWidth="1"/>
    <col min="101" max="101" width="11.140625" style="192" hidden="1" customWidth="1"/>
    <col min="102" max="104" width="2.140625" style="1" hidden="1" customWidth="1"/>
    <col min="105" max="109" width="11.5703125" style="1" hidden="1" customWidth="1"/>
    <col min="110" max="110" width="16" style="1" hidden="1" customWidth="1"/>
    <col min="111" max="111" width="3.85546875" style="1" hidden="1" customWidth="1"/>
    <col min="112" max="112" width="3" style="1" hidden="1" customWidth="1"/>
    <col min="113" max="113" width="3.42578125" style="1" hidden="1" customWidth="1"/>
    <col min="114" max="114" width="15.7109375" style="1" hidden="1" customWidth="1"/>
    <col min="115" max="115" width="1.7109375" style="1" hidden="1" customWidth="1"/>
    <col min="116" max="116" width="16.5703125" style="1" hidden="1" customWidth="1"/>
    <col min="117" max="117" width="1.7109375" style="1" hidden="1" customWidth="1"/>
    <col min="118" max="118" width="10.5703125" style="1" hidden="1" customWidth="1"/>
    <col min="119" max="120" width="12.85546875" style="1" hidden="1" customWidth="1"/>
    <col min="121" max="121" width="3.42578125" style="1" hidden="1" customWidth="1"/>
    <col min="122" max="122" width="3.7109375" style="1" hidden="1" customWidth="1"/>
    <col min="123" max="123" width="4.140625" style="1" hidden="1" customWidth="1"/>
    <col min="124" max="125" width="11.5703125" style="1" hidden="1" customWidth="1"/>
    <col min="126" max="126" width="15.7109375" style="1" hidden="1" customWidth="1"/>
    <col min="127" max="131" width="11.5703125" style="1" hidden="1" customWidth="1"/>
    <col min="132" max="132" width="12.28515625" style="1" hidden="1" customWidth="1"/>
    <col min="133" max="133" width="4.140625" style="1" hidden="1" customWidth="1"/>
    <col min="134" max="135" width="3.140625" style="1" hidden="1" customWidth="1"/>
    <col min="136" max="137" width="11.5703125" style="1" hidden="1" customWidth="1"/>
    <col min="138" max="138" width="13.5703125" style="1" hidden="1" customWidth="1"/>
    <col min="139" max="143" width="11.5703125" style="1" hidden="1" customWidth="1"/>
    <col min="144" max="144" width="4.5703125" style="1" hidden="1" customWidth="1"/>
    <col min="145" max="145" width="12.5703125" style="104" hidden="1" customWidth="1"/>
    <col min="146" max="146" width="7.85546875" style="1" hidden="1" customWidth="1"/>
    <col min="147" max="147" width="15.7109375" style="1" hidden="1" customWidth="1"/>
    <col min="148" max="148" width="14.7109375" style="1" hidden="1" customWidth="1"/>
    <col min="149" max="151" width="2.7109375" style="1" hidden="1" customWidth="1"/>
    <col min="152" max="152" width="17.7109375" style="192" hidden="1" customWidth="1"/>
    <col min="153" max="153" width="11.5703125" style="192" hidden="1" customWidth="1"/>
    <col min="154" max="154" width="4.28515625" style="1" hidden="1" customWidth="1"/>
    <col min="155" max="155" width="0" style="1" hidden="1" customWidth="1"/>
    <col min="156" max="16384" width="11.5703125" style="1"/>
  </cols>
  <sheetData>
    <row r="1" spans="2:153" s="41" customFormat="1" ht="4.9000000000000004" customHeight="1" x14ac:dyDescent="0.2">
      <c r="AC1" s="180"/>
      <c r="AE1" s="173"/>
      <c r="CJ1" s="188"/>
      <c r="CK1" s="188"/>
      <c r="CL1" s="188"/>
      <c r="CM1" s="188"/>
      <c r="CN1" s="188"/>
      <c r="CW1" s="188"/>
      <c r="EV1" s="188"/>
      <c r="EW1" s="188"/>
    </row>
    <row r="2" spans="2:153" s="41" customFormat="1" ht="11.45" customHeight="1" x14ac:dyDescent="0.2">
      <c r="B2" s="117"/>
      <c r="C2" s="117"/>
      <c r="D2" s="117"/>
      <c r="E2" s="117"/>
      <c r="F2" s="117"/>
      <c r="N2" s="130" t="str">
        <f>Sprache!C60</f>
        <v>Beilage zum Wärmedämmnachweis</v>
      </c>
      <c r="AC2" s="180"/>
      <c r="AE2" s="173"/>
      <c r="AG2" s="13" t="str">
        <f>Tab!$B$41</f>
        <v>Fenstertool / Vers. 3.0 / Dez. 18 / HET</v>
      </c>
      <c r="CJ2" s="188"/>
      <c r="CK2" s="188"/>
      <c r="CL2" s="188"/>
      <c r="CM2" s="188"/>
      <c r="CN2" s="188"/>
      <c r="CW2" s="188"/>
      <c r="EV2" s="188"/>
      <c r="EW2" s="188"/>
    </row>
    <row r="3" spans="2:153" s="41" customFormat="1" ht="16.5" customHeight="1" x14ac:dyDescent="0.2">
      <c r="B3" s="115" t="str">
        <f>Sprache!C254</f>
        <v>Fenster-Typ 3: 3 Flügel</v>
      </c>
      <c r="C3" s="115"/>
      <c r="D3" s="116"/>
      <c r="E3" s="117"/>
      <c r="F3" s="117"/>
      <c r="H3" s="120"/>
      <c r="AC3" s="180"/>
      <c r="AE3" s="173"/>
      <c r="AG3" s="194" t="str">
        <f>Tab!$B$42</f>
        <v>Gültig bis 31.12.2019</v>
      </c>
      <c r="AH3" s="13"/>
      <c r="AI3" s="13"/>
      <c r="CJ3" s="188"/>
      <c r="CK3" s="188"/>
      <c r="CL3" s="188"/>
      <c r="CM3" s="188"/>
      <c r="CN3" s="188"/>
      <c r="CW3" s="188"/>
      <c r="EV3" s="188"/>
      <c r="EW3" s="188"/>
    </row>
    <row r="4" spans="2:153" s="41" customFormat="1" ht="9" customHeight="1" x14ac:dyDescent="0.2">
      <c r="B4" s="115"/>
      <c r="C4" s="115"/>
      <c r="D4" s="116"/>
      <c r="E4" s="117"/>
      <c r="F4" s="117"/>
      <c r="AC4" s="180"/>
      <c r="AE4" s="173"/>
      <c r="AG4" s="13" t="str">
        <f>Tab!$B$43</f>
        <v>Ausgedruckt am:</v>
      </c>
      <c r="AK4" s="212">
        <f ca="1">NOW()</f>
        <v>43452.416161921297</v>
      </c>
      <c r="AL4" s="98">
        <f ca="1">NOW()</f>
        <v>43452.416162037036</v>
      </c>
      <c r="CJ4" s="188"/>
      <c r="CK4" s="188"/>
      <c r="CL4" s="188"/>
      <c r="CM4" s="188"/>
      <c r="CN4" s="188"/>
      <c r="CW4" s="188"/>
      <c r="EV4" s="188"/>
      <c r="EW4" s="188"/>
    </row>
    <row r="5" spans="2:153" s="41" customFormat="1" ht="6.75" customHeight="1" x14ac:dyDescent="0.2">
      <c r="B5" s="118"/>
      <c r="C5" s="118"/>
      <c r="D5" s="119"/>
      <c r="AC5" s="180"/>
      <c r="AE5" s="173"/>
      <c r="CJ5" s="188"/>
      <c r="CK5" s="188"/>
      <c r="CL5" s="188"/>
      <c r="CM5" s="188"/>
      <c r="CN5" s="188"/>
      <c r="CW5" s="188"/>
      <c r="EV5" s="188"/>
      <c r="EW5" s="188"/>
    </row>
    <row r="6" spans="2:153" s="41" customFormat="1" ht="15" customHeight="1" x14ac:dyDescent="0.2">
      <c r="B6" s="198" t="str">
        <f>Projekt!$C$7&amp;" "&amp;Projekt!$H$7</f>
        <v>Projekt: 0</v>
      </c>
      <c r="AC6" s="180"/>
      <c r="AE6" s="173"/>
      <c r="CJ6" s="188"/>
      <c r="CK6" s="188"/>
      <c r="CL6" s="188"/>
      <c r="CM6" s="188"/>
      <c r="CN6" s="188"/>
      <c r="CW6" s="188"/>
      <c r="EV6" s="188"/>
      <c r="EW6" s="188"/>
    </row>
    <row r="7" spans="2:153" s="41" customFormat="1" ht="9" customHeight="1" x14ac:dyDescent="0.2">
      <c r="B7" s="120"/>
      <c r="AC7" s="180"/>
      <c r="AE7" s="173"/>
      <c r="CJ7" s="188"/>
      <c r="CK7" s="188"/>
      <c r="CL7" s="188"/>
      <c r="CM7" s="188"/>
      <c r="CN7" s="188"/>
      <c r="CW7" s="188"/>
      <c r="EV7" s="188"/>
      <c r="EW7" s="188"/>
    </row>
    <row r="8" spans="2:153" s="41" customFormat="1" ht="15" customHeight="1" x14ac:dyDescent="0.2">
      <c r="B8" s="119"/>
      <c r="H8" s="130" t="str">
        <f>Syst_Typ2!H8</f>
        <v>Rahmen:</v>
      </c>
      <c r="N8" s="120" t="str">
        <f>Syst_Typ2!N8</f>
        <v>Verglasung:</v>
      </c>
      <c r="AA8" s="130" t="str">
        <f>Syst_Typ2!AA8</f>
        <v>Storenkasten:</v>
      </c>
      <c r="AC8" s="180"/>
      <c r="AE8" s="173"/>
      <c r="CJ8" s="188"/>
      <c r="CK8" s="188"/>
      <c r="CL8" s="188"/>
      <c r="CM8" s="188"/>
      <c r="CN8" s="188"/>
      <c r="CW8" s="188"/>
      <c r="EV8" s="188"/>
      <c r="EW8" s="188"/>
    </row>
    <row r="9" spans="2:153" s="41" customFormat="1" ht="15" customHeight="1" x14ac:dyDescent="0.2">
      <c r="C9" s="121"/>
      <c r="D9" s="122"/>
      <c r="E9" s="123"/>
      <c r="H9" s="197" t="str">
        <f>Syst_Typ2!H9</f>
        <v>Nr.:</v>
      </c>
      <c r="I9" s="120" t="str">
        <f>Syst_Typ2!I9</f>
        <v>Typ / mittlerer Uf-Wert:</v>
      </c>
      <c r="N9" s="197" t="str">
        <f>Syst_Typ2!N9</f>
        <v>Nr.:</v>
      </c>
      <c r="O9" s="120" t="str">
        <f>Syst_Typ2!O9</f>
        <v>Typ / Ug, g:</v>
      </c>
      <c r="AA9" s="197" t="str">
        <f>Syst_Typ2!AA9</f>
        <v>Nr.:</v>
      </c>
      <c r="AB9" s="120" t="str">
        <f>Syst_Typ2!AB9</f>
        <v>Typ / Ust:</v>
      </c>
      <c r="AC9" s="180"/>
      <c r="AE9" s="173"/>
      <c r="CJ9" s="188"/>
      <c r="CK9" s="188"/>
      <c r="CL9" s="188"/>
      <c r="CM9" s="188"/>
      <c r="CN9" s="188"/>
      <c r="CW9" s="188"/>
      <c r="EV9" s="188"/>
      <c r="EW9" s="188"/>
    </row>
    <row r="10" spans="2:153" s="41" customFormat="1" ht="15" customHeight="1" x14ac:dyDescent="0.2">
      <c r="D10" s="124"/>
      <c r="E10" s="26"/>
      <c r="H10" s="131">
        <v>1</v>
      </c>
      <c r="I10" s="195" t="str">
        <f>IF(Komp!I8=1,"",INDEX(Komp!$C$7:$C$28,Komp!I8,1))</f>
        <v/>
      </c>
      <c r="N10" s="131">
        <v>1</v>
      </c>
      <c r="O10" s="196" t="str">
        <f>IF(Komp!I35=1,"",INDEX(Komp!$C$34:$C$73,Komp!I35,1))</f>
        <v/>
      </c>
      <c r="AA10" s="131">
        <v>1</v>
      </c>
      <c r="AB10" s="196" t="str">
        <f>IF(Komp!I108=1,"",INDEX(Komp!$C$107:$C$121,Komp!I108,1))</f>
        <v/>
      </c>
      <c r="AC10" s="180"/>
      <c r="AE10" s="173"/>
      <c r="CJ10" s="188"/>
      <c r="CK10" s="188"/>
      <c r="CL10" s="188"/>
      <c r="CM10" s="188"/>
      <c r="CN10" s="188"/>
      <c r="CW10" s="188"/>
      <c r="EV10" s="188"/>
      <c r="EW10" s="188"/>
    </row>
    <row r="11" spans="2:153" s="41" customFormat="1" ht="15" customHeight="1" x14ac:dyDescent="0.2">
      <c r="C11"/>
      <c r="D11" s="30"/>
      <c r="E11" s="30"/>
      <c r="H11" s="131">
        <v>2</v>
      </c>
      <c r="I11" s="195" t="str">
        <f>IF(Komp!I9=1,"",INDEX(Komp!$C$7:$C$28,Komp!I9,1))</f>
        <v/>
      </c>
      <c r="N11" s="131">
        <v>2</v>
      </c>
      <c r="O11" s="196" t="str">
        <f>IF(Komp!I36=1,"",INDEX(Komp!$C$34:$C$73,Komp!I36,1))</f>
        <v/>
      </c>
      <c r="AA11" s="131">
        <v>2</v>
      </c>
      <c r="AB11" s="196" t="str">
        <f>IF(Komp!I109=1,"",INDEX(Komp!$C$107:$C$121,Komp!I109,1))</f>
        <v/>
      </c>
      <c r="AC11" s="180"/>
      <c r="AE11" s="173"/>
      <c r="CJ11" s="188"/>
      <c r="CK11" s="188"/>
      <c r="CL11" s="188"/>
      <c r="CM11" s="188"/>
      <c r="CN11" s="188"/>
      <c r="CW11" s="188"/>
      <c r="EV11" s="188"/>
      <c r="EW11" s="188"/>
    </row>
    <row r="12" spans="2:153" s="41" customFormat="1" ht="15" customHeight="1" x14ac:dyDescent="0.2">
      <c r="C12" s="126"/>
      <c r="D12" s="30"/>
      <c r="E12" s="30"/>
      <c r="H12" s="131">
        <v>3</v>
      </c>
      <c r="I12" s="195" t="str">
        <f>IF(Komp!I10=1,"",INDEX(Komp!$C$7:$C$28,Komp!I10,1))</f>
        <v/>
      </c>
      <c r="N12" s="131">
        <v>3</v>
      </c>
      <c r="O12" s="196" t="str">
        <f>IF(Komp!I37=1,"",INDEX(Komp!$C$34:$C$73,Komp!I37,1))</f>
        <v/>
      </c>
      <c r="AC12" s="180"/>
      <c r="AE12" s="173"/>
      <c r="CJ12" s="188"/>
      <c r="CK12" s="188"/>
      <c r="CL12" s="188"/>
      <c r="CM12" s="188"/>
      <c r="CN12" s="188"/>
      <c r="CW12" s="188"/>
      <c r="EV12" s="188"/>
      <c r="EW12" s="188"/>
    </row>
    <row r="13" spans="2:153" s="41" customFormat="1" ht="15" customHeight="1" x14ac:dyDescent="0.2">
      <c r="C13" s="125"/>
      <c r="D13" s="30"/>
      <c r="E13"/>
      <c r="H13" s="127"/>
      <c r="N13" s="131">
        <v>4</v>
      </c>
      <c r="O13" s="196" t="str">
        <f>IF(Komp!I38=1,"",INDEX(Komp!$C$34:$C$73,Komp!I38,1))</f>
        <v/>
      </c>
      <c r="AC13" s="180"/>
      <c r="AE13" s="173"/>
      <c r="CJ13" s="188"/>
      <c r="CK13" s="188"/>
      <c r="CL13" s="188"/>
      <c r="CM13" s="188"/>
      <c r="CN13" s="188"/>
      <c r="CW13" s="188"/>
      <c r="EV13" s="188"/>
      <c r="EW13" s="188"/>
    </row>
    <row r="14" spans="2:153" s="41" customFormat="1" ht="15" customHeight="1" x14ac:dyDescent="0.2">
      <c r="C14" s="126"/>
      <c r="D14" s="30"/>
      <c r="E14" s="30"/>
      <c r="N14" s="131">
        <v>5</v>
      </c>
      <c r="O14" s="196" t="str">
        <f>IF(Komp!I39=1,"",INDEX(Komp!$C$34:$C$73,Komp!I39,1))</f>
        <v/>
      </c>
      <c r="AC14" s="284"/>
      <c r="AE14" s="285" t="str">
        <f>Sprache!C229</f>
        <v>Überhang</v>
      </c>
      <c r="AJ14" s="561" t="str">
        <f>Sprache!C230</f>
        <v>Blende</v>
      </c>
      <c r="AK14" s="26"/>
      <c r="CJ14" s="188"/>
      <c r="CK14" s="188"/>
      <c r="CL14" s="188"/>
      <c r="CM14" s="188"/>
      <c r="CN14" s="188"/>
      <c r="CW14" s="188"/>
      <c r="EV14" s="188"/>
      <c r="EW14" s="188"/>
    </row>
    <row r="15" spans="2:153" s="41" customFormat="1" ht="15" customHeight="1" x14ac:dyDescent="0.2">
      <c r="H15" s="130" t="str">
        <f>Syst_Typ2!H15</f>
        <v>Glasrandverbund (GRV):</v>
      </c>
      <c r="N15" s="131">
        <v>6</v>
      </c>
      <c r="O15" s="196" t="str">
        <f>IF(Komp!I40=1,"",INDEX(Komp!$C$34:$C$73,Komp!I40,1))</f>
        <v/>
      </c>
      <c r="AC15" s="180"/>
      <c r="AE15" s="173"/>
      <c r="AJ15" s="561"/>
      <c r="AK15" s="26"/>
      <c r="CJ15" s="188"/>
      <c r="CK15" s="188"/>
      <c r="CL15" s="188"/>
      <c r="CM15" s="188"/>
      <c r="CN15" s="188"/>
      <c r="CW15" s="188"/>
      <c r="EV15" s="188"/>
      <c r="EW15" s="188"/>
    </row>
    <row r="16" spans="2:153" s="41" customFormat="1" ht="15" customHeight="1" x14ac:dyDescent="0.2">
      <c r="B16" s="119"/>
      <c r="H16" s="197" t="str">
        <f>Syst_Typ2!H16</f>
        <v>Nr.:</v>
      </c>
      <c r="I16" s="120" t="str">
        <f>Syst_Typ2!I16</f>
        <v>Typ:</v>
      </c>
      <c r="AB16" s="283" t="str">
        <f>Sprache!C228</f>
        <v xml:space="preserve">Höhe H  </v>
      </c>
      <c r="AC16" s="180"/>
      <c r="AE16" s="173"/>
      <c r="AJ16" s="561"/>
      <c r="AK16" s="26"/>
      <c r="CJ16" s="188"/>
      <c r="CK16" s="188"/>
      <c r="CL16" s="188"/>
      <c r="CM16" s="188"/>
      <c r="CN16" s="188"/>
      <c r="CW16" s="188"/>
      <c r="EV16" s="188"/>
      <c r="EW16" s="188"/>
    </row>
    <row r="17" spans="2:154" s="41" customFormat="1" ht="15" customHeight="1" x14ac:dyDescent="0.2">
      <c r="C17" s="121"/>
      <c r="D17" s="122"/>
      <c r="E17" s="123"/>
      <c r="H17" s="131">
        <v>1</v>
      </c>
      <c r="I17" s="196" t="str">
        <f>IF(Komp!I80=1,"",INDEX(Komp!$C$79:$C$101,Komp!I80,1))</f>
        <v/>
      </c>
      <c r="AC17" s="180"/>
      <c r="AE17" s="173"/>
      <c r="AJ17" s="561"/>
      <c r="AK17" s="26"/>
      <c r="AL17" s="125"/>
      <c r="CJ17" s="188"/>
      <c r="CK17" s="188"/>
      <c r="CL17" s="188"/>
      <c r="CM17" s="188"/>
      <c r="CN17" s="188"/>
      <c r="CW17" s="188"/>
      <c r="EV17" s="188"/>
      <c r="EW17" s="188"/>
    </row>
    <row r="18" spans="2:154" s="41" customFormat="1" ht="15" customHeight="1" x14ac:dyDescent="0.2">
      <c r="C18" s="126"/>
      <c r="D18" s="30"/>
      <c r="E18" s="30"/>
      <c r="H18" s="131">
        <v>2</v>
      </c>
      <c r="I18" s="196" t="str">
        <f>IF(Komp!I81=1,"",INDEX(Komp!$C$79:$C$101,Komp!I81,1))</f>
        <v/>
      </c>
      <c r="AC18" s="180"/>
      <c r="AE18" s="173"/>
      <c r="CJ18" s="188"/>
      <c r="CK18" s="188"/>
      <c r="CL18" s="188"/>
      <c r="CM18" s="188"/>
      <c r="CN18" s="188"/>
      <c r="CW18" s="188"/>
      <c r="EV18" s="188"/>
      <c r="EW18" s="188"/>
    </row>
    <row r="19" spans="2:154" s="41" customFormat="1" ht="15" customHeight="1" x14ac:dyDescent="0.2">
      <c r="C19" s="126"/>
      <c r="D19" s="30"/>
      <c r="E19" s="30"/>
      <c r="O19" s="125"/>
      <c r="AC19" s="181"/>
      <c r="AE19" s="173"/>
      <c r="AL19" s="283" t="str">
        <f>Sprache!C231</f>
        <v>Breite B</v>
      </c>
      <c r="CJ19" s="188"/>
      <c r="CK19" s="188"/>
      <c r="CL19" s="188"/>
      <c r="CM19" s="188"/>
      <c r="CN19" s="188"/>
      <c r="CW19" s="188"/>
      <c r="EV19" s="188"/>
      <c r="EW19" s="188"/>
    </row>
    <row r="20" spans="2:154" s="41" customFormat="1" ht="15" customHeight="1" x14ac:dyDescent="0.2">
      <c r="AC20" s="180"/>
      <c r="AE20" s="173"/>
      <c r="CJ20" s="188"/>
      <c r="CK20" s="188"/>
      <c r="CL20" s="188"/>
      <c r="CM20" s="188"/>
      <c r="CN20" s="188"/>
      <c r="CW20" s="188"/>
      <c r="EV20" s="188"/>
      <c r="EW20" s="188"/>
    </row>
    <row r="21" spans="2:154" s="41" customFormat="1" ht="4.1500000000000004" customHeight="1" x14ac:dyDescent="0.2">
      <c r="B21" s="132"/>
      <c r="C21" s="42"/>
      <c r="D21" s="42"/>
      <c r="E21" s="42"/>
      <c r="F21" s="42"/>
      <c r="G21" s="42"/>
      <c r="H21" s="42"/>
      <c r="I21" s="42"/>
      <c r="J21" s="42"/>
      <c r="K21" s="42"/>
      <c r="L21" s="42"/>
      <c r="M21" s="133"/>
      <c r="N21" s="42"/>
      <c r="O21" s="42"/>
      <c r="P21" s="42"/>
      <c r="Q21" s="42"/>
      <c r="R21" s="132"/>
      <c r="S21" s="42"/>
      <c r="T21" s="42"/>
      <c r="U21" s="42"/>
      <c r="V21" s="42"/>
      <c r="W21" s="42"/>
      <c r="X21" s="42"/>
      <c r="Y21" s="133"/>
      <c r="Z21" s="132"/>
      <c r="AA21" s="42"/>
      <c r="AB21" s="42"/>
      <c r="AC21" s="182"/>
      <c r="AD21" s="42"/>
      <c r="AE21" s="174"/>
      <c r="AF21" s="42"/>
      <c r="AG21" s="42"/>
      <c r="AH21" s="133"/>
      <c r="AI21" s="132"/>
      <c r="AJ21" s="42"/>
      <c r="AK21" s="42"/>
      <c r="AL21" s="42"/>
      <c r="AM21" s="42"/>
      <c r="AN21" s="42"/>
      <c r="AO21" s="42"/>
      <c r="AP21" s="42"/>
      <c r="AQ21" s="42"/>
      <c r="AR21" s="42"/>
      <c r="AS21" s="133"/>
      <c r="AT21" s="42"/>
      <c r="AU21" s="42"/>
      <c r="AV21" s="42"/>
      <c r="AW21" s="42"/>
      <c r="AX21" s="133"/>
      <c r="AY21" s="132"/>
      <c r="AZ21" s="42"/>
      <c r="BA21" s="42"/>
      <c r="BB21" s="42"/>
      <c r="BC21" s="42"/>
      <c r="BD21" s="42"/>
      <c r="BE21" s="42"/>
      <c r="BF21" s="42"/>
      <c r="BG21" s="42"/>
      <c r="BH21" s="133"/>
      <c r="BJ21" s="132"/>
      <c r="BK21" s="42"/>
      <c r="BL21" s="42"/>
      <c r="BM21" s="42"/>
      <c r="BN21" s="42"/>
      <c r="BO21" s="42"/>
      <c r="BP21" s="42"/>
      <c r="BQ21" s="42"/>
      <c r="BR21" s="42"/>
      <c r="BS21" s="42"/>
      <c r="BT21" s="42"/>
      <c r="BU21" s="42"/>
      <c r="BV21" s="133"/>
      <c r="BX21" s="132"/>
      <c r="BY21" s="42"/>
      <c r="BZ21" s="133"/>
      <c r="CB21" s="132"/>
      <c r="CC21" s="42"/>
      <c r="CD21" s="42"/>
      <c r="CE21" s="42"/>
      <c r="CF21" s="42"/>
      <c r="CG21" s="42"/>
      <c r="CH21" s="42"/>
      <c r="CI21" s="42"/>
      <c r="CJ21" s="189"/>
      <c r="CK21" s="189"/>
      <c r="CL21" s="189"/>
      <c r="CM21" s="189"/>
      <c r="CN21" s="189"/>
      <c r="CO21" s="133"/>
      <c r="CQ21" s="132"/>
      <c r="CR21" s="42"/>
      <c r="CS21" s="42"/>
      <c r="CT21" s="42"/>
      <c r="CU21" s="42"/>
      <c r="CV21" s="42"/>
      <c r="CW21" s="189"/>
      <c r="CX21" s="133"/>
      <c r="CZ21" s="132"/>
      <c r="DA21" s="42"/>
      <c r="DB21" s="42"/>
      <c r="DC21" s="42"/>
      <c r="DD21" s="42"/>
      <c r="DE21" s="42"/>
      <c r="DF21" s="42"/>
      <c r="DG21" s="133"/>
      <c r="DI21" s="132"/>
      <c r="DJ21" s="42"/>
      <c r="DK21" s="42"/>
      <c r="DL21" s="42"/>
      <c r="DM21" s="42"/>
      <c r="DN21" s="42"/>
      <c r="DO21" s="42"/>
      <c r="DP21" s="42"/>
      <c r="DQ21" s="133"/>
      <c r="DS21" s="132"/>
      <c r="DT21" s="42"/>
      <c r="DU21" s="42"/>
      <c r="DV21" s="42"/>
      <c r="DW21" s="42"/>
      <c r="DX21" s="42"/>
      <c r="DY21" s="42"/>
      <c r="DZ21" s="42"/>
      <c r="EA21" s="42"/>
      <c r="EB21" s="42"/>
      <c r="EC21" s="133"/>
      <c r="EE21" s="132"/>
      <c r="EF21" s="42"/>
      <c r="EG21" s="42"/>
      <c r="EH21" s="42"/>
      <c r="EI21" s="42"/>
      <c r="EJ21" s="42"/>
      <c r="EK21" s="42"/>
      <c r="EL21" s="42"/>
      <c r="EM21" s="42"/>
      <c r="EN21" s="42"/>
      <c r="EO21" s="42"/>
      <c r="EP21" s="42"/>
      <c r="EQ21" s="42"/>
      <c r="ER21" s="42"/>
      <c r="ES21" s="133"/>
      <c r="EU21" s="132"/>
      <c r="EV21" s="189"/>
      <c r="EW21" s="189"/>
      <c r="EX21" s="133"/>
    </row>
    <row r="22" spans="2:154" s="41" customFormat="1" ht="17.45" customHeight="1" x14ac:dyDescent="0.2">
      <c r="B22" s="340"/>
      <c r="C22" s="118"/>
      <c r="E22" s="119" t="str">
        <f>Einzel_Reff!G38</f>
        <v>Geometrie Fenster und Rahmen</v>
      </c>
      <c r="I22" s="119"/>
      <c r="J22" s="119"/>
      <c r="K22" s="119"/>
      <c r="L22" s="119"/>
      <c r="M22" s="135"/>
      <c r="N22" s="119" t="str">
        <f>Einzel_Reff!M38</f>
        <v>Kennwerte</v>
      </c>
      <c r="R22" s="134"/>
      <c r="Y22" s="135"/>
      <c r="Z22" s="134"/>
      <c r="AA22" s="119" t="str">
        <f>Sprache!C242</f>
        <v>Überhang</v>
      </c>
      <c r="AC22" s="180"/>
      <c r="AE22" s="173"/>
      <c r="AH22" s="135"/>
      <c r="AI22" s="134"/>
      <c r="AJ22" s="119" t="str">
        <f>Sprache!C243</f>
        <v>Seitenblende</v>
      </c>
      <c r="AS22" s="135"/>
      <c r="AX22" s="135"/>
      <c r="AY22" s="134"/>
      <c r="AZ22" s="119" t="str">
        <f>Einzel_Reff!AZ38</f>
        <v>Weitere Resultate</v>
      </c>
      <c r="BH22" s="135"/>
      <c r="BJ22" s="134"/>
      <c r="BK22" s="119" t="str">
        <f>Einzel_Reff!G38</f>
        <v>Geometrie Fenster und Rahmen</v>
      </c>
      <c r="BM22" s="119"/>
      <c r="BN22" s="119"/>
      <c r="BO22" s="119"/>
      <c r="BP22" s="119"/>
      <c r="BQ22" s="119"/>
      <c r="BR22" s="119"/>
      <c r="BS22" s="119"/>
      <c r="BT22" s="119"/>
      <c r="BV22" s="135"/>
      <c r="BX22" s="134"/>
      <c r="BY22" s="119" t="str">
        <f>Sprache!$C$336</f>
        <v>Listen/Pulldowns</v>
      </c>
      <c r="BZ22" s="157"/>
      <c r="CB22" s="134"/>
      <c r="CC22" s="119" t="str">
        <f>Einzel_R25!CC38</f>
        <v>Geometrie: Flächen und Längen</v>
      </c>
      <c r="CD22" s="119"/>
      <c r="CJ22" s="188"/>
      <c r="CK22" s="188"/>
      <c r="CL22" s="188"/>
      <c r="CM22" s="188"/>
      <c r="CN22" s="188"/>
      <c r="CO22" s="135"/>
      <c r="CQ22" s="134"/>
      <c r="CR22" s="119" t="str">
        <f>Einzel_R25!CR38</f>
        <v>Thermische Kennwerte</v>
      </c>
      <c r="CW22" s="188"/>
      <c r="CX22" s="135"/>
      <c r="CZ22" s="134"/>
      <c r="DA22" s="119" t="str">
        <f>Einzel_R25!DA38</f>
        <v>Fenster</v>
      </c>
      <c r="DB22" s="119"/>
      <c r="DC22" s="119"/>
      <c r="DD22" s="119"/>
      <c r="DE22" s="119"/>
      <c r="DF22" s="119"/>
      <c r="DG22" s="157"/>
      <c r="DI22" s="134"/>
      <c r="DJ22" s="119" t="str">
        <f>Einzel_R25!DJ38</f>
        <v>Fenster gegen Raum</v>
      </c>
      <c r="DK22" s="119">
        <f>Einzel_R25!DK38</f>
        <v>0</v>
      </c>
      <c r="DL22" s="119" t="str">
        <f>Einzel_R25!DL38</f>
        <v>Horizontalfenster</v>
      </c>
      <c r="DM22" s="119">
        <f>Einzel_R25!DM38</f>
        <v>0</v>
      </c>
      <c r="DN22" s="119" t="str">
        <f>Einzel_R25!DN38</f>
        <v>Vertikalfenster Horizont</v>
      </c>
      <c r="DO22" s="137"/>
      <c r="DP22" s="119" t="str">
        <f>Einzel_R25!DP38</f>
        <v>Resultat FS1</v>
      </c>
      <c r="DQ22" s="160"/>
      <c r="DR22" s="137"/>
      <c r="DS22" s="161"/>
      <c r="DT22" s="119" t="str">
        <f>Einzel_R25!DT38</f>
        <v>Überhang</v>
      </c>
      <c r="EB22" s="119" t="str">
        <f>Einzel_R25!EB38</f>
        <v>Resultat FS2</v>
      </c>
      <c r="EC22" s="135"/>
      <c r="EE22" s="134"/>
      <c r="EF22" s="119" t="str">
        <f>Einzel_R25!EF38</f>
        <v>Seitenblende: einseitig</v>
      </c>
      <c r="EO22" s="119" t="str">
        <f>Einzel_R25!EO38</f>
        <v>Seitenblende: doppelseitig</v>
      </c>
      <c r="ER22" s="171" t="str">
        <f>Einzel_Reff!ER38</f>
        <v>Resultat FS3</v>
      </c>
      <c r="ES22" s="135"/>
      <c r="EU22" s="134"/>
      <c r="EV22" s="193" t="str">
        <f>Sprache!C250</f>
        <v>Resultierende Verschattung</v>
      </c>
      <c r="EW22" s="188"/>
      <c r="EX22" s="135"/>
    </row>
    <row r="23" spans="2:154" s="41" customFormat="1" ht="34.9" customHeight="1" x14ac:dyDescent="0.2">
      <c r="B23" s="543" t="str">
        <f>Einzel_Reff!B38</f>
        <v>ID-Nr.</v>
      </c>
      <c r="C23" s="118"/>
      <c r="E23" s="559" t="str">
        <f>Sprache!C232</f>
        <v>Orientierung</v>
      </c>
      <c r="F23" s="562" t="str">
        <f>Sprache!C234</f>
        <v>Anzahl Fenster</v>
      </c>
      <c r="G23" s="547" t="str">
        <f>Einzel_Reff!G39</f>
        <v>Fenster</v>
      </c>
      <c r="H23" s="548"/>
      <c r="I23" s="547" t="str">
        <f>Einzel_Reff!I39</f>
        <v>Rahmen</v>
      </c>
      <c r="J23" s="549"/>
      <c r="K23" s="549"/>
      <c r="L23" s="548"/>
      <c r="M23" s="563" t="str">
        <f>Sprache!C235</f>
        <v>Storen-
kasten</v>
      </c>
      <c r="N23" s="558" t="str">
        <f>Einzel_Reff!M39</f>
        <v>Rahmen
Typ Nr.</v>
      </c>
      <c r="O23" s="551" t="str">
        <f>Einzel_Reff!N39</f>
        <v>Verglasung
Typ Nr.</v>
      </c>
      <c r="P23" s="551" t="str">
        <f>Einzel_Reff!O39</f>
        <v>Glasrandverbund
Typ Nr.</v>
      </c>
      <c r="Q23" s="551" t="str">
        <f>Sprache!C236</f>
        <v>Storenkasten
Typ Nr.</v>
      </c>
      <c r="R23" s="134"/>
      <c r="X23" s="549" t="str">
        <f>Einzel_Reff!X39</f>
        <v>Glas-
anteil</v>
      </c>
      <c r="Y23" s="135"/>
      <c r="Z23" s="134"/>
      <c r="AA23" s="119"/>
      <c r="AC23" s="180"/>
      <c r="AE23" s="173"/>
      <c r="AH23" s="135"/>
      <c r="AI23" s="134"/>
      <c r="AJ23" s="560" t="str">
        <f>Sprache!C239</f>
        <v>beidseitig?</v>
      </c>
      <c r="AK23" s="549" t="str">
        <f>Sprache!C240</f>
        <v>Breite</v>
      </c>
      <c r="AS23" s="135"/>
      <c r="AX23" s="135"/>
      <c r="AY23" s="134"/>
      <c r="AZ23" s="549" t="str">
        <f>Einzel_Reff!AZ39</f>
        <v>Fenster-
Fläche</v>
      </c>
      <c r="BA23" s="549" t="str">
        <f>Einzel_Reff!BA39</f>
        <v>Glas-
Fläche</v>
      </c>
      <c r="BB23" s="549" t="str">
        <f>Einzel_Reff!BB39</f>
        <v>Rahmen-
Fläche</v>
      </c>
      <c r="BC23" s="549" t="str">
        <f>Sprache!C247</f>
        <v>Rahmenverbr.
Fläche</v>
      </c>
      <c r="BD23" s="96" t="str">
        <f>Sprache!C248</f>
        <v>Rahmen + RV</v>
      </c>
      <c r="BE23" s="549" t="str">
        <f>Einzel_Reff!BE39</f>
        <v>Länge Glasrandverbund</v>
      </c>
      <c r="BF23" s="549" t="str">
        <f>Einzel_Reff!BF39</f>
        <v>Länge Fensteranschlag</v>
      </c>
      <c r="BG23" s="96"/>
      <c r="BH23" s="135"/>
      <c r="BJ23" s="134"/>
      <c r="BK23" s="549" t="str">
        <f>Einzel_Reff!G39</f>
        <v>Fenster</v>
      </c>
      <c r="BL23" s="548"/>
      <c r="BM23" s="547" t="str">
        <f>Einzel_Reff!I39</f>
        <v>Rahmen</v>
      </c>
      <c r="BN23" s="549"/>
      <c r="BO23" s="549"/>
      <c r="BP23" s="549"/>
      <c r="BQ23" s="549"/>
      <c r="BR23" s="548"/>
      <c r="BS23" s="266" t="str">
        <f>Sprache!C170</f>
        <v>Glas</v>
      </c>
      <c r="BT23" s="265" t="str">
        <f>Sprache!C259</f>
        <v>Rah-men</v>
      </c>
      <c r="BU23" s="547" t="str">
        <f>Sprache!C235</f>
        <v>Storen-
kasten</v>
      </c>
      <c r="BV23" s="135"/>
      <c r="BX23" s="134"/>
      <c r="BY23" s="119"/>
      <c r="BZ23" s="157"/>
      <c r="CB23" s="134"/>
      <c r="CC23" s="119"/>
      <c r="CD23" s="119"/>
      <c r="CJ23" s="188"/>
      <c r="CK23" s="188"/>
      <c r="CL23" s="188"/>
      <c r="CM23" s="188"/>
      <c r="CN23" s="188"/>
      <c r="CO23" s="135"/>
      <c r="CQ23" s="134"/>
      <c r="CR23" s="119"/>
      <c r="CW23" s="188"/>
      <c r="CX23" s="135"/>
      <c r="CZ23" s="134"/>
      <c r="DA23" s="119"/>
      <c r="DB23" s="119"/>
      <c r="DC23" s="119"/>
      <c r="DD23" s="119"/>
      <c r="DE23" s="119"/>
      <c r="DF23" s="119"/>
      <c r="DG23" s="157"/>
      <c r="DI23" s="134"/>
      <c r="DJ23" s="136"/>
      <c r="DL23" s="136"/>
      <c r="DM23" s="137"/>
      <c r="DN23" s="119"/>
      <c r="DO23" s="137"/>
      <c r="DP23" s="171"/>
      <c r="DQ23" s="160"/>
      <c r="DR23" s="137"/>
      <c r="DS23" s="161"/>
      <c r="DT23" s="119"/>
      <c r="EB23" s="171"/>
      <c r="EC23" s="135"/>
      <c r="EE23" s="134"/>
      <c r="EF23" s="119"/>
      <c r="EO23" s="119"/>
      <c r="ER23" s="171"/>
      <c r="ES23" s="135"/>
      <c r="EU23" s="134"/>
      <c r="EV23" s="193"/>
      <c r="EW23" s="188"/>
      <c r="EX23" s="135"/>
    </row>
    <row r="24" spans="2:154" s="41" customFormat="1" ht="23.45" customHeight="1" x14ac:dyDescent="0.2">
      <c r="B24" s="543"/>
      <c r="C24" s="118"/>
      <c r="E24" s="559"/>
      <c r="F24" s="562"/>
      <c r="G24" s="264" t="str">
        <f>Einzel_Reff!G40</f>
        <v>Breite</v>
      </c>
      <c r="H24" s="265" t="str">
        <f>Einzel_Reff!H40</f>
        <v>Höhe</v>
      </c>
      <c r="I24" s="264" t="str">
        <f>Einzel_Reff!I40</f>
        <v>seitlich</v>
      </c>
      <c r="J24" s="96" t="str">
        <f>Sprache!C128</f>
        <v>mitte</v>
      </c>
      <c r="K24" s="96" t="str">
        <f>Einzel_Reff!K40</f>
        <v>oben</v>
      </c>
      <c r="L24" s="265" t="str">
        <f>Einzel_Reff!L40</f>
        <v>unten</v>
      </c>
      <c r="M24" s="563"/>
      <c r="N24" s="558"/>
      <c r="O24" s="551"/>
      <c r="P24" s="551"/>
      <c r="Q24" s="551"/>
      <c r="R24" s="134"/>
      <c r="W24" s="145" t="str">
        <f>Einzel_Reff!W40</f>
        <v>Fenster</v>
      </c>
      <c r="X24" s="549"/>
      <c r="Y24" s="135"/>
      <c r="Z24" s="134"/>
      <c r="AA24" s="549" t="str">
        <f>Sprache!C237</f>
        <v>Höhe</v>
      </c>
      <c r="AB24" s="549" t="str">
        <f>Sprache!C238</f>
        <v>Über-
hang</v>
      </c>
      <c r="AC24" s="180"/>
      <c r="AE24" s="173"/>
      <c r="AH24" s="135"/>
      <c r="AI24" s="134"/>
      <c r="AJ24" s="560"/>
      <c r="AK24" s="549"/>
      <c r="AL24" s="549" t="str">
        <f>Sprache!C241</f>
        <v>Blende</v>
      </c>
      <c r="AS24" s="135"/>
      <c r="AX24" s="135"/>
      <c r="AY24" s="134"/>
      <c r="AZ24" s="549"/>
      <c r="BA24" s="549"/>
      <c r="BB24" s="549"/>
      <c r="BC24" s="549"/>
      <c r="BD24" s="96" t="str">
        <f>Sprache!C249</f>
        <v>Fläche total</v>
      </c>
      <c r="BE24" s="549"/>
      <c r="BF24" s="549"/>
      <c r="BG24" s="96" t="str">
        <f>Einzel_R25!BG40</f>
        <v>Faktor</v>
      </c>
      <c r="BH24" s="135"/>
      <c r="BJ24" s="134"/>
      <c r="BK24" s="96" t="str">
        <f>Einzel_Reff!G40</f>
        <v>Breite</v>
      </c>
      <c r="BL24" s="265" t="str">
        <f>Einzel_Reff!H40</f>
        <v>Höhe</v>
      </c>
      <c r="BM24" s="264" t="str">
        <f>Einzel_Reff!I40</f>
        <v>seitlich</v>
      </c>
      <c r="BN24" s="96" t="str">
        <f>Sprache!C128</f>
        <v>mitte</v>
      </c>
      <c r="BO24" s="96" t="str">
        <f>Sprache!C128</f>
        <v>mitte</v>
      </c>
      <c r="BP24" s="96" t="str">
        <f>Syst_Typ3!J24</f>
        <v>mitte</v>
      </c>
      <c r="BQ24" s="96" t="str">
        <f>Einzel_Reff!K40</f>
        <v>oben</v>
      </c>
      <c r="BR24" s="265" t="str">
        <f>Sprache!C257</f>
        <v>Riegel</v>
      </c>
      <c r="BS24" s="266" t="str">
        <f>BT24</f>
        <v>unten</v>
      </c>
      <c r="BT24" s="265" t="str">
        <f>Einzel_Reff!L40</f>
        <v>unten</v>
      </c>
      <c r="BU24" s="547"/>
      <c r="BV24" s="135"/>
      <c r="BX24" s="134"/>
      <c r="BY24" s="119"/>
      <c r="BZ24" s="157"/>
      <c r="CB24" s="134"/>
      <c r="CC24" s="119"/>
      <c r="CD24" s="119"/>
      <c r="CF24" s="130" t="str">
        <f>Einzel_R25!CF40</f>
        <v>Glas unten</v>
      </c>
      <c r="CG24" s="130" t="str">
        <f>Einzel_R25!CG40</f>
        <v>Glas unten</v>
      </c>
      <c r="CH24" s="130" t="str">
        <f>Einzel_R25!CH40</f>
        <v>Glas oben</v>
      </c>
      <c r="CI24" s="130" t="str">
        <f>Einzel_R25!CI40</f>
        <v>Glas oben</v>
      </c>
      <c r="CJ24" s="130">
        <f>Einzel_R25!CJ40</f>
        <v>0</v>
      </c>
      <c r="CK24" s="130">
        <f>Einzel_R25!CK40</f>
        <v>0</v>
      </c>
      <c r="CL24" s="130">
        <f>Einzel_R25!CL40</f>
        <v>0</v>
      </c>
      <c r="CM24" s="130">
        <f>Einzel_R25!CM40</f>
        <v>0</v>
      </c>
      <c r="CN24" s="130">
        <f>Einzel_R25!CN40</f>
        <v>0</v>
      </c>
      <c r="CO24" s="135"/>
      <c r="CQ24" s="134"/>
      <c r="CR24" s="130">
        <f>Einzel_R25!CR40</f>
        <v>0</v>
      </c>
      <c r="CS24" s="130">
        <f>Einzel_R25!CS40</f>
        <v>0</v>
      </c>
      <c r="CT24" s="130">
        <f>Einzel_R25!CT40</f>
        <v>0</v>
      </c>
      <c r="CU24" s="130">
        <f>Einzel_R25!CU40</f>
        <v>0</v>
      </c>
      <c r="CV24" s="130">
        <f>Einzel_R25!CV40</f>
        <v>0</v>
      </c>
      <c r="CW24" s="130">
        <f>Einzel_R25!CW40</f>
        <v>0</v>
      </c>
      <c r="CX24" s="135"/>
      <c r="CZ24" s="134"/>
      <c r="DA24" s="130" t="str">
        <f>Einzel_R25!DA40</f>
        <v>Orientierung</v>
      </c>
      <c r="DB24" s="130" t="str">
        <f>Einzel_R25!DB40</f>
        <v>Orientierung</v>
      </c>
      <c r="DC24" s="130" t="str">
        <f>Einzel_R25!DC40</f>
        <v>Fenster gegen</v>
      </c>
      <c r="DD24" s="130" t="str">
        <f>Einzel_R25!DD40</f>
        <v>horizontales</v>
      </c>
      <c r="DE24" s="130" t="str">
        <f>Einzel_R25!DE40</f>
        <v>vertikales</v>
      </c>
      <c r="DF24" s="130" t="str">
        <f>Einzel_R25!DF40</f>
        <v>bei Vertikalfenster:</v>
      </c>
      <c r="DG24" s="157"/>
      <c r="DI24" s="134"/>
      <c r="DJ24" s="130">
        <f>Einzel_R25!DJ40</f>
        <v>0</v>
      </c>
      <c r="DK24" s="130">
        <f>Einzel_R25!DK40</f>
        <v>0</v>
      </c>
      <c r="DL24" s="130">
        <f>Einzel_R25!DL40</f>
        <v>0</v>
      </c>
      <c r="DM24" s="130">
        <f>Einzel_R25!DM40</f>
        <v>0</v>
      </c>
      <c r="DN24" s="130">
        <f>Einzel_R25!DN40</f>
        <v>0</v>
      </c>
      <c r="DO24" s="130">
        <f>Einzel_R25!DO40</f>
        <v>0</v>
      </c>
      <c r="DP24" s="130">
        <f>Einzel_R25!DP40</f>
        <v>0</v>
      </c>
      <c r="DQ24" s="160"/>
      <c r="DR24" s="137"/>
      <c r="DS24" s="161"/>
      <c r="DT24" s="130">
        <f>Einzel_R25!DT40</f>
        <v>0</v>
      </c>
      <c r="DU24" s="130">
        <f>Einzel_R25!DU40</f>
        <v>0</v>
      </c>
      <c r="DV24" s="130">
        <f>Einzel_R25!DV40</f>
        <v>0</v>
      </c>
      <c r="DW24" s="130">
        <f>Einzel_R25!DW40</f>
        <v>0</v>
      </c>
      <c r="DX24" s="130">
        <f>Einzel_R25!DX40</f>
        <v>0</v>
      </c>
      <c r="DY24" s="130">
        <f>Einzel_R25!DY40</f>
        <v>0</v>
      </c>
      <c r="DZ24" s="130">
        <f>Einzel_R25!DZ40</f>
        <v>0</v>
      </c>
      <c r="EA24" s="130">
        <f>Einzel_R25!EA40</f>
        <v>0</v>
      </c>
      <c r="EB24" s="130">
        <f>Einzel_R25!EB40</f>
        <v>0</v>
      </c>
      <c r="EC24" s="135"/>
      <c r="EE24" s="134"/>
      <c r="EF24" s="130">
        <f>Einzel_R25!EF40</f>
        <v>0</v>
      </c>
      <c r="EG24" s="130">
        <f>Einzel_R25!EG40</f>
        <v>0</v>
      </c>
      <c r="EH24" s="130">
        <f>Einzel_R25!EH40</f>
        <v>0</v>
      </c>
      <c r="EI24" s="130">
        <f>Einzel_R25!EI40</f>
        <v>0</v>
      </c>
      <c r="EJ24" s="130">
        <f>Einzel_R25!EJ40</f>
        <v>0</v>
      </c>
      <c r="EK24" s="130">
        <f>Einzel_R25!EK40</f>
        <v>0</v>
      </c>
      <c r="EL24" s="130">
        <f>Einzel_R25!EL40</f>
        <v>0</v>
      </c>
      <c r="EM24" s="130">
        <f>Einzel_R25!EM40</f>
        <v>0</v>
      </c>
      <c r="EO24" s="130">
        <f>Einzel_R25!EO40</f>
        <v>0</v>
      </c>
      <c r="EP24" s="130">
        <f>Einzel_R25!EP40</f>
        <v>0</v>
      </c>
      <c r="EQ24" s="130">
        <f>Einzel_R25!EQ40</f>
        <v>0</v>
      </c>
      <c r="ER24" s="130">
        <f>Einzel_R25!ER40</f>
        <v>0</v>
      </c>
      <c r="ES24" s="135"/>
      <c r="EU24" s="134"/>
      <c r="EV24" s="130">
        <f>Einzel_R25!EV40</f>
        <v>0</v>
      </c>
      <c r="EW24" s="130">
        <f>Einzel_R25!EW40</f>
        <v>0</v>
      </c>
      <c r="EX24" s="135"/>
    </row>
    <row r="25" spans="2:154" s="41" customFormat="1" ht="13.9" customHeight="1" x14ac:dyDescent="0.3">
      <c r="B25" s="543"/>
      <c r="C25" s="118"/>
      <c r="E25" s="559"/>
      <c r="F25" s="562"/>
      <c r="G25" s="264" t="s">
        <v>650</v>
      </c>
      <c r="H25" s="265" t="s">
        <v>583</v>
      </c>
      <c r="I25" s="264" t="s">
        <v>584</v>
      </c>
      <c r="J25" s="96" t="s">
        <v>678</v>
      </c>
      <c r="K25" s="96" t="s">
        <v>586</v>
      </c>
      <c r="L25" s="265" t="s">
        <v>587</v>
      </c>
      <c r="M25" s="368" t="s">
        <v>651</v>
      </c>
      <c r="N25" s="558"/>
      <c r="O25" s="551"/>
      <c r="P25" s="551"/>
      <c r="Q25" s="551"/>
      <c r="R25" s="134"/>
      <c r="W25" s="145" t="s">
        <v>629</v>
      </c>
      <c r="X25" s="96" t="s">
        <v>654</v>
      </c>
      <c r="Y25" s="135"/>
      <c r="Z25" s="134"/>
      <c r="AA25" s="549"/>
      <c r="AB25" s="549"/>
      <c r="AC25" s="183" t="s">
        <v>658</v>
      </c>
      <c r="AE25" s="175" t="s">
        <v>658</v>
      </c>
      <c r="AG25" s="96" t="s">
        <v>659</v>
      </c>
      <c r="AH25" s="135"/>
      <c r="AI25" s="134"/>
      <c r="AJ25" s="560"/>
      <c r="AK25" s="96" t="s">
        <v>660</v>
      </c>
      <c r="AL25" s="549"/>
      <c r="AN25" s="95" t="s">
        <v>663</v>
      </c>
      <c r="AP25" s="95" t="s">
        <v>663</v>
      </c>
      <c r="AR25" s="96" t="s">
        <v>662</v>
      </c>
      <c r="AS25" s="135"/>
      <c r="AU25" s="96" t="s">
        <v>664</v>
      </c>
      <c r="AW25" s="96" t="s">
        <v>665</v>
      </c>
      <c r="AX25" s="135"/>
      <c r="AY25" s="134"/>
      <c r="AZ25" s="96" t="s">
        <v>666</v>
      </c>
      <c r="BA25" s="96" t="s">
        <v>589</v>
      </c>
      <c r="BB25" s="96" t="s">
        <v>667</v>
      </c>
      <c r="BC25" s="96" t="s">
        <v>668</v>
      </c>
      <c r="BD25" s="96" t="s">
        <v>670</v>
      </c>
      <c r="BE25" s="96" t="s">
        <v>591</v>
      </c>
      <c r="BF25" s="96" t="s">
        <v>593</v>
      </c>
      <c r="BG25" s="96" t="s">
        <v>594</v>
      </c>
      <c r="BH25" s="135"/>
      <c r="BJ25" s="134"/>
      <c r="BK25" s="335" t="s">
        <v>650</v>
      </c>
      <c r="BL25" s="334" t="s">
        <v>583</v>
      </c>
      <c r="BM25" s="336" t="s">
        <v>584</v>
      </c>
      <c r="BN25" s="344" t="s">
        <v>585</v>
      </c>
      <c r="BO25" s="335" t="s">
        <v>678</v>
      </c>
      <c r="BP25" s="96" t="s">
        <v>681</v>
      </c>
      <c r="BQ25" s="335" t="s">
        <v>586</v>
      </c>
      <c r="BR25" s="345" t="s">
        <v>683</v>
      </c>
      <c r="BS25" s="346" t="s">
        <v>686</v>
      </c>
      <c r="BT25" s="334" t="s">
        <v>587</v>
      </c>
      <c r="BU25" s="335" t="s">
        <v>651</v>
      </c>
      <c r="BV25" s="135"/>
      <c r="BX25" s="134"/>
      <c r="BY25" s="119"/>
      <c r="BZ25" s="157"/>
      <c r="CB25" s="134"/>
      <c r="CC25" s="197" t="str">
        <f>Einzel_R25!CC41</f>
        <v>Fensterfläche</v>
      </c>
      <c r="CD25" s="197" t="str">
        <f>Einzel_R25!CD41</f>
        <v>Fensteranschlag</v>
      </c>
      <c r="CE25" s="197" t="str">
        <f>Einzel_R25!CE41</f>
        <v>Rahmenverbreiterung</v>
      </c>
      <c r="CF25" s="197" t="str">
        <f>Einzel_R25!CF41</f>
        <v>Breite total</v>
      </c>
      <c r="CG25" s="197" t="str">
        <f>Einzel_R25!CG41</f>
        <v>Höhe</v>
      </c>
      <c r="CH25" s="197" t="str">
        <f>Einzel_R25!CH41</f>
        <v>Breite total</v>
      </c>
      <c r="CI25" s="197" t="str">
        <f>Einzel_R25!CI41</f>
        <v>Höhe</v>
      </c>
      <c r="CJ25" s="197" t="str">
        <f>Einzel_R25!CJ41</f>
        <v>Glasfläche</v>
      </c>
      <c r="CK25" s="197" t="str">
        <f>Einzel_R25!CK41</f>
        <v>Glasrandverbund</v>
      </c>
      <c r="CL25" s="197" t="str">
        <f>Einzel_R25!CL41</f>
        <v>Rahmen + RV</v>
      </c>
      <c r="CM25" s="197" t="str">
        <f>Einzel_R25!CM41</f>
        <v>Rahmen (ohne RV)</v>
      </c>
      <c r="CN25" s="197" t="str">
        <f>Einzel_R25!CN41</f>
        <v>Glasanteil</v>
      </c>
      <c r="CO25" s="135"/>
      <c r="CQ25" s="134"/>
      <c r="CR25" s="197" t="str">
        <f>Einzel_R25!CR41</f>
        <v>Rahmen</v>
      </c>
      <c r="CS25" s="197" t="str">
        <f>Einzel_R25!CS41</f>
        <v>Glas</v>
      </c>
      <c r="CT25" s="197" t="str">
        <f>Einzel_R25!CT41</f>
        <v>Glas</v>
      </c>
      <c r="CU25" s="197" t="str">
        <f>Einzel_R25!CU41</f>
        <v>Glasrandverbund</v>
      </c>
      <c r="CV25" s="197" t="str">
        <f>Einzel_R25!CV41</f>
        <v>Rahmenverbreiterung</v>
      </c>
      <c r="CW25" s="197" t="str">
        <f>Einzel_R25!CW41</f>
        <v>Fenster</v>
      </c>
      <c r="CX25" s="135"/>
      <c r="CZ25" s="134"/>
      <c r="DA25" s="197" t="str">
        <f>Einzel_R25!DA41</f>
        <v>Text gemäss</v>
      </c>
      <c r="DB25" s="197" t="str">
        <f>Einzel_R25!DB41</f>
        <v>Nr. des Pulldown</v>
      </c>
      <c r="DC25" s="197" t="str">
        <f>Einzel_R25!DC41</f>
        <v>Raum</v>
      </c>
      <c r="DD25" s="197" t="str">
        <f>Einzel_R25!DD41</f>
        <v>Fenster</v>
      </c>
      <c r="DE25" s="197" t="str">
        <f>Einzel_R25!DE41</f>
        <v>Fenster</v>
      </c>
      <c r="DF25" s="197" t="str">
        <f>Einzel_R25!DF41</f>
        <v>Nr. Orientierung</v>
      </c>
      <c r="DG25" s="157"/>
      <c r="DI25" s="134"/>
      <c r="DJ25" s="197" t="str">
        <f>Einzel_R25!DJ41</f>
        <v>Verschattungsfaktor</v>
      </c>
      <c r="DK25" s="197"/>
      <c r="DL25" s="197" t="str">
        <f>Einzel_R25!DL41</f>
        <v>Verschattungsfaktor</v>
      </c>
      <c r="DM25" s="197"/>
      <c r="DN25" s="197" t="str">
        <f>Einzel_R25!DN41</f>
        <v>Horizontwinkel</v>
      </c>
      <c r="DO25" s="197" t="str">
        <f>Einzel_R25!DO41</f>
        <v>Horizontfaktor</v>
      </c>
      <c r="DP25" s="197">
        <f>Einzel_R25!DP41</f>
        <v>0</v>
      </c>
      <c r="DQ25" s="160"/>
      <c r="DR25" s="137"/>
      <c r="DS25" s="161"/>
      <c r="DT25" s="197" t="str">
        <f>Einzel_R25!DT41</f>
        <v>berechnet</v>
      </c>
      <c r="DU25" s="197" t="str">
        <f>Einzel_R25!DU41</f>
        <v>definitiv</v>
      </c>
      <c r="DV25" s="555" t="str">
        <f>Einzel_R25!DV41</f>
        <v>Nr. des
Winkelintervalls</v>
      </c>
      <c r="DW25" s="197" t="str">
        <f>Einzel_R25!DW41</f>
        <v>untere Grenze</v>
      </c>
      <c r="DX25" s="197" t="str">
        <f>Einzel_R25!DX41</f>
        <v>obere Grenze</v>
      </c>
      <c r="DY25" s="197" t="str">
        <f>Einzel_R25!DY41</f>
        <v>untere Grenze</v>
      </c>
      <c r="DZ25" s="197" t="str">
        <f>Einzel_R25!DZ41</f>
        <v>obere Grenze</v>
      </c>
      <c r="EA25" s="197" t="str">
        <f>Einzel_R25!EA41</f>
        <v>interpoliert</v>
      </c>
      <c r="EB25" s="197">
        <f>Einzel_R25!EB41</f>
        <v>0</v>
      </c>
      <c r="EC25" s="135"/>
      <c r="EE25" s="134"/>
      <c r="EF25" s="197" t="str">
        <f>Einzel_R25!EF41</f>
        <v>berechnet</v>
      </c>
      <c r="EG25" s="197" t="str">
        <f>Einzel_R25!EG41</f>
        <v>definitiv</v>
      </c>
      <c r="EH25" s="555" t="str">
        <f>Einzel_R25!EH41</f>
        <v>Nr. des
Winkelintervalls</v>
      </c>
      <c r="EI25" s="197" t="str">
        <f>Einzel_R25!EI41</f>
        <v>untere Grenze</v>
      </c>
      <c r="EJ25" s="197" t="str">
        <f>Einzel_R25!EJ41</f>
        <v>obere Grenze</v>
      </c>
      <c r="EK25" s="197" t="str">
        <f>Einzel_R25!EK41</f>
        <v>untere Grenze</v>
      </c>
      <c r="EL25" s="197" t="str">
        <f>Einzel_R25!EL41</f>
        <v>obere Grenze</v>
      </c>
      <c r="EM25" s="197" t="str">
        <f>Einzel_R25!EM41</f>
        <v>interpoliert</v>
      </c>
      <c r="EO25" s="197">
        <f>Einzel_R25!EO41</f>
        <v>0</v>
      </c>
      <c r="EP25" s="197">
        <f>Einzel_R25!EP41</f>
        <v>0</v>
      </c>
      <c r="EQ25" s="197" t="str">
        <f>Einzel_R25!EQ41</f>
        <v>Resultierende</v>
      </c>
      <c r="ER25" s="197">
        <f>Einzel_R25!ER41</f>
        <v>0</v>
      </c>
      <c r="ES25" s="135"/>
      <c r="EU25" s="134"/>
      <c r="EV25" s="197" t="str">
        <f>Einzel_R25!EV41</f>
        <v>Verschattungsfaktor</v>
      </c>
      <c r="EW25" s="197" t="str">
        <f>Einzel_R25!EW41</f>
        <v>Faktor</v>
      </c>
      <c r="EX25" s="135"/>
    </row>
    <row r="26" spans="2:154" s="148" customFormat="1" ht="13.9" customHeight="1" x14ac:dyDescent="0.2">
      <c r="B26" s="543"/>
      <c r="C26" s="140" t="str">
        <f>Einzel_R25!C42</f>
        <v>Bezeichnung</v>
      </c>
      <c r="D26" s="141"/>
      <c r="E26" s="559"/>
      <c r="F26" s="562"/>
      <c r="G26" s="264" t="s">
        <v>553</v>
      </c>
      <c r="H26" s="265" t="s">
        <v>553</v>
      </c>
      <c r="I26" s="264" t="s">
        <v>553</v>
      </c>
      <c r="J26" s="96" t="s">
        <v>553</v>
      </c>
      <c r="K26" s="96" t="s">
        <v>553</v>
      </c>
      <c r="L26" s="265" t="s">
        <v>553</v>
      </c>
      <c r="M26" s="143" t="s">
        <v>553</v>
      </c>
      <c r="N26" s="558"/>
      <c r="O26" s="551"/>
      <c r="P26" s="551"/>
      <c r="Q26" s="551"/>
      <c r="R26" s="144"/>
      <c r="S26" s="141"/>
      <c r="T26" s="141"/>
      <c r="U26" s="141"/>
      <c r="V26" s="141"/>
      <c r="W26" s="96" t="s">
        <v>653</v>
      </c>
      <c r="X26" s="96" t="s">
        <v>552</v>
      </c>
      <c r="Y26" s="143"/>
      <c r="Z26" s="144"/>
      <c r="AA26" s="96" t="s">
        <v>655</v>
      </c>
      <c r="AB26" s="96" t="s">
        <v>655</v>
      </c>
      <c r="AC26" s="281" t="s">
        <v>657</v>
      </c>
      <c r="AD26" s="95"/>
      <c r="AE26" s="282" t="s">
        <v>657</v>
      </c>
      <c r="AF26" s="95"/>
      <c r="AG26" s="96" t="s">
        <v>552</v>
      </c>
      <c r="AH26" s="143"/>
      <c r="AI26" s="144"/>
      <c r="AJ26" s="560"/>
      <c r="AK26" s="96" t="s">
        <v>655</v>
      </c>
      <c r="AL26" s="96" t="s">
        <v>655</v>
      </c>
      <c r="AM26" s="96"/>
      <c r="AN26" s="96" t="s">
        <v>657</v>
      </c>
      <c r="AO26" s="95"/>
      <c r="AP26" s="96" t="s">
        <v>657</v>
      </c>
      <c r="AQ26" s="95"/>
      <c r="AR26" s="96" t="s">
        <v>552</v>
      </c>
      <c r="AS26" s="143"/>
      <c r="AT26" s="96"/>
      <c r="AU26" s="96" t="s">
        <v>552</v>
      </c>
      <c r="AV26" s="96"/>
      <c r="AW26" s="96" t="s">
        <v>552</v>
      </c>
      <c r="AX26" s="143"/>
      <c r="AY26" s="144"/>
      <c r="AZ26" s="96" t="s">
        <v>554</v>
      </c>
      <c r="BA26" s="96" t="s">
        <v>554</v>
      </c>
      <c r="BB26" s="96" t="s">
        <v>554</v>
      </c>
      <c r="BC26" s="96" t="s">
        <v>554</v>
      </c>
      <c r="BD26" s="96" t="s">
        <v>554</v>
      </c>
      <c r="BE26" s="96" t="s">
        <v>592</v>
      </c>
      <c r="BF26" s="96" t="s">
        <v>592</v>
      </c>
      <c r="BG26" s="96" t="s">
        <v>552</v>
      </c>
      <c r="BH26" s="147"/>
      <c r="BJ26" s="138"/>
      <c r="BK26" s="96" t="s">
        <v>553</v>
      </c>
      <c r="BL26" s="265" t="s">
        <v>553</v>
      </c>
      <c r="BM26" s="264" t="s">
        <v>553</v>
      </c>
      <c r="BN26" s="264" t="s">
        <v>553</v>
      </c>
      <c r="BO26" s="264" t="s">
        <v>553</v>
      </c>
      <c r="BP26" s="264" t="s">
        <v>553</v>
      </c>
      <c r="BQ26" s="96" t="s">
        <v>553</v>
      </c>
      <c r="BR26" s="265" t="s">
        <v>553</v>
      </c>
      <c r="BS26" s="266" t="s">
        <v>553</v>
      </c>
      <c r="BT26" s="265" t="s">
        <v>553</v>
      </c>
      <c r="BU26" s="96" t="s">
        <v>553</v>
      </c>
      <c r="BV26" s="147"/>
      <c r="BX26" s="138"/>
      <c r="BY26" s="148" t="str">
        <f>Sprache!$C$154</f>
        <v>(vgl. weiter unten)</v>
      </c>
      <c r="BZ26" s="147"/>
      <c r="CB26" s="164"/>
      <c r="CC26" s="165" t="str">
        <f>Einzel_R25!CC42</f>
        <v xml:space="preserve">
Aw [m2]</v>
      </c>
      <c r="CD26" s="165" t="str">
        <f>Einzel_R25!CD42</f>
        <v>Lw [m]</v>
      </c>
      <c r="CE26" s="165" t="str">
        <f>Einzel_R25!CE42</f>
        <v>ARV [m2]</v>
      </c>
      <c r="CF26" s="165" t="str">
        <f>Einzel_R25!CF42</f>
        <v>Bgu,tot [m]</v>
      </c>
      <c r="CG26" s="165" t="str">
        <f>Einzel_R25!CG42</f>
        <v>Hgu [m]</v>
      </c>
      <c r="CH26" s="165" t="str">
        <f>Einzel_R25!CH42</f>
        <v>Bgo,tot [m]</v>
      </c>
      <c r="CI26" s="165" t="str">
        <f>Einzel_R25!CI42</f>
        <v>Hgo [m]</v>
      </c>
      <c r="CJ26" s="165" t="str">
        <f>Einzel_R25!CJ42</f>
        <v>Ag [m2]</v>
      </c>
      <c r="CK26" s="165" t="str">
        <f>Einzel_R25!CK42</f>
        <v>Lg [m]</v>
      </c>
      <c r="CL26" s="165" t="str">
        <f>Einzel_R25!CL42</f>
        <v>Af +ARV [m2]</v>
      </c>
      <c r="CM26" s="165" t="str">
        <f>Einzel_R25!CM42</f>
        <v>Af [m2]</v>
      </c>
      <c r="CN26" s="165" t="str">
        <f>Einzel_R25!CN42</f>
        <v>FF [-]</v>
      </c>
      <c r="CO26" s="166"/>
      <c r="CP26" s="145"/>
      <c r="CQ26" s="167"/>
      <c r="CR26" s="165" t="str">
        <f>Einzel_R25!CR42</f>
        <v>Uf [W/m2K]</v>
      </c>
      <c r="CS26" s="165" t="str">
        <f>Einzel_R25!CS42</f>
        <v>Ug [W/m2K]</v>
      </c>
      <c r="CT26" s="165" t="str">
        <f>Einzel_R25!CT42</f>
        <v>g-Wert [-]</v>
      </c>
      <c r="CU26" s="165" t="str">
        <f>Einzel_R25!CU42</f>
        <v>Yg [W/mK]</v>
      </c>
      <c r="CV26" s="165" t="str">
        <f>Einzel_R25!CV42</f>
        <v>URV [W/m2K]</v>
      </c>
      <c r="CW26" s="165" t="str">
        <f>Einzel_R25!CW42</f>
        <v>Uw [W/m2K]</v>
      </c>
      <c r="CX26" s="166"/>
      <c r="CZ26" s="164"/>
      <c r="DA26" s="165" t="str">
        <f>Einzel_R25!DA42</f>
        <v>Eingabe</v>
      </c>
      <c r="DB26" s="165" t="str">
        <f>Einzel_R25!DB42</f>
        <v>[1..10]</v>
      </c>
      <c r="DC26" s="165" t="str">
        <f>Einzel_R25!DC42</f>
        <v>Nein/Ja  [0/1]</v>
      </c>
      <c r="DD26" s="165" t="str">
        <f>Einzel_R25!DD42</f>
        <v>Nein/Ja  [0/1]</v>
      </c>
      <c r="DE26" s="165" t="str">
        <f>Einzel_R25!DE42</f>
        <v>Nein/Ja  [0/1]</v>
      </c>
      <c r="DF26" s="165" t="str">
        <f>Einzel_R25!DF42</f>
        <v>geordnet [1..8]</v>
      </c>
      <c r="DG26" s="166"/>
      <c r="DI26" s="164"/>
      <c r="DJ26" s="165" t="str">
        <f>Einzel_R25!DJ42</f>
        <v>FS [-]</v>
      </c>
      <c r="DK26" s="165"/>
      <c r="DL26" s="165" t="str">
        <f>Einzel_R25!DL42</f>
        <v>FS [-]</v>
      </c>
      <c r="DM26" s="165"/>
      <c r="DN26" s="169" t="str">
        <f>Einzel_R25!DN42</f>
        <v>a [°]</v>
      </c>
      <c r="DO26" s="165" t="str">
        <f>Einzel_R25!DO42</f>
        <v>FS1 [-]</v>
      </c>
      <c r="DP26" s="165" t="str">
        <f>Einzel_R25!DP42</f>
        <v>FS1 [-]</v>
      </c>
      <c r="DQ26" s="166"/>
      <c r="DR26" s="145"/>
      <c r="DS26" s="167"/>
      <c r="DT26" s="169" t="str">
        <f>Einzel_R25!DT42</f>
        <v>b [°]</v>
      </c>
      <c r="DU26" s="169" t="str">
        <f>Einzel_R25!DU42</f>
        <v>b [°]</v>
      </c>
      <c r="DV26" s="556"/>
      <c r="DW26" s="165" t="str">
        <f>Einzel_R25!DW42</f>
        <v>Intervall [°]</v>
      </c>
      <c r="DX26" s="165" t="str">
        <f>Einzel_R25!DX42</f>
        <v>Intervall [°]</v>
      </c>
      <c r="DY26" s="165" t="str">
        <f>Einzel_R25!DY42</f>
        <v>FS2 [-]</v>
      </c>
      <c r="DZ26" s="165" t="str">
        <f>Einzel_R25!DZ42</f>
        <v>FS2 [-]</v>
      </c>
      <c r="EA26" s="165" t="str">
        <f>Einzel_R25!EA42</f>
        <v>FS2 [-]</v>
      </c>
      <c r="EB26" s="165" t="str">
        <f>Einzel_R25!EB42</f>
        <v>FS2 [-]</v>
      </c>
      <c r="EC26" s="166"/>
      <c r="ED26" s="145"/>
      <c r="EE26" s="164"/>
      <c r="EF26" s="165" t="str">
        <f>Einzel_R25!EF42</f>
        <v>g [°]</v>
      </c>
      <c r="EG26" s="165" t="str">
        <f>Einzel_R25!EG42</f>
        <v>g [°]</v>
      </c>
      <c r="EH26" s="556"/>
      <c r="EI26" s="165" t="str">
        <f>Einzel_R25!EI42</f>
        <v>Intervall [°]</v>
      </c>
      <c r="EJ26" s="165" t="str">
        <f>Einzel_R25!EJ42</f>
        <v>Intervall [°]</v>
      </c>
      <c r="EK26" s="165" t="str">
        <f>Einzel_R25!EK42</f>
        <v>FS3' [-]</v>
      </c>
      <c r="EL26" s="165" t="str">
        <f>Einzel_R25!EL42</f>
        <v>FS3' [-]</v>
      </c>
      <c r="EM26" s="165" t="str">
        <f>Einzel_R25!EM42</f>
        <v>FS3' [-]</v>
      </c>
      <c r="EN26" s="168"/>
      <c r="EO26" s="165" t="str">
        <f>Einzel_R25!EO42</f>
        <v>doppelseitig?</v>
      </c>
      <c r="EP26" s="165" t="str">
        <f>Einzel_R25!EP42</f>
        <v>FS4 [-]</v>
      </c>
      <c r="EQ26" s="165" t="str">
        <f>Einzel_R25!EQ42</f>
        <v>FS3'*FS4=FS3 [-]</v>
      </c>
      <c r="ER26" s="165" t="str">
        <f>Einzel_R25!ER42</f>
        <v>FS3 [-]</v>
      </c>
      <c r="ES26" s="166"/>
      <c r="ET26" s="145"/>
      <c r="EU26" s="164"/>
      <c r="EV26" s="165" t="str">
        <f>Einzel_R25!EV42</f>
        <v>FS1*FS2*FS3=FS [-]</v>
      </c>
      <c r="EW26" s="165" t="str">
        <f>Einzel_R25!EW42</f>
        <v>FF*FS [-]</v>
      </c>
      <c r="EX26" s="170"/>
    </row>
    <row r="27" spans="2:154" s="41" customFormat="1" ht="3" customHeight="1" x14ac:dyDescent="0.2">
      <c r="B27" s="134"/>
      <c r="M27" s="135"/>
      <c r="R27" s="134"/>
      <c r="W27" s="119"/>
      <c r="Y27" s="135"/>
      <c r="Z27" s="134"/>
      <c r="AC27" s="180"/>
      <c r="AE27" s="173"/>
      <c r="AH27" s="135"/>
      <c r="AI27" s="134"/>
      <c r="AS27" s="135"/>
      <c r="AX27" s="135"/>
      <c r="AY27" s="134"/>
      <c r="BH27" s="135"/>
      <c r="BJ27" s="134"/>
      <c r="BV27" s="135"/>
      <c r="BX27" s="134"/>
      <c r="BZ27" s="135"/>
      <c r="CB27" s="134"/>
      <c r="CJ27" s="188"/>
      <c r="CK27" s="188"/>
      <c r="CL27" s="188"/>
      <c r="CM27" s="188"/>
      <c r="CN27" s="188"/>
      <c r="CO27" s="135"/>
      <c r="CQ27" s="134"/>
      <c r="CW27" s="188"/>
      <c r="CX27" s="135"/>
      <c r="CZ27" s="134"/>
      <c r="DG27" s="135"/>
      <c r="DI27" s="134"/>
      <c r="DQ27" s="135"/>
      <c r="DS27" s="134"/>
      <c r="EC27" s="135"/>
      <c r="EE27" s="134"/>
      <c r="ES27" s="135"/>
      <c r="EU27" s="134"/>
      <c r="EV27" s="188"/>
      <c r="EW27" s="188"/>
      <c r="EX27" s="135"/>
    </row>
    <row r="28" spans="2:154" s="16" customFormat="1" x14ac:dyDescent="0.2">
      <c r="B28" s="341"/>
      <c r="C28" s="541"/>
      <c r="D28" s="542"/>
      <c r="E28" s="25"/>
      <c r="F28" s="25"/>
      <c r="G28" s="25"/>
      <c r="H28" s="25"/>
      <c r="I28" s="25"/>
      <c r="J28" s="25"/>
      <c r="K28" s="25"/>
      <c r="L28" s="25"/>
      <c r="M28" s="339"/>
      <c r="N28" s="337"/>
      <c r="O28" s="25"/>
      <c r="P28" s="25"/>
      <c r="Q28" s="25"/>
      <c r="R28" s="27"/>
      <c r="S28" s="24"/>
      <c r="T28" s="24"/>
      <c r="U28" s="24"/>
      <c r="V28" s="24"/>
      <c r="W28" s="172" t="str">
        <f t="shared" ref="W28:W59" si="0">CW28</f>
        <v/>
      </c>
      <c r="X28" s="46" t="str">
        <f t="shared" ref="X28:X59" si="1">CN28</f>
        <v/>
      </c>
      <c r="Y28" s="28"/>
      <c r="Z28" s="27"/>
      <c r="AA28" s="25"/>
      <c r="AB28" s="25"/>
      <c r="AC28" s="184"/>
      <c r="AD28" s="44"/>
      <c r="AE28" s="176" t="str">
        <f t="shared" ref="AE28:AE59" si="2">DU28</f>
        <v/>
      </c>
      <c r="AF28" s="44"/>
      <c r="AG28" s="46" t="str">
        <f t="shared" ref="AG28:AG59" si="3">EB28</f>
        <v/>
      </c>
      <c r="AH28" s="28"/>
      <c r="AI28" s="27"/>
      <c r="AJ28" s="25"/>
      <c r="AK28" s="25"/>
      <c r="AL28" s="25"/>
      <c r="AM28" s="44"/>
      <c r="AN28" s="184"/>
      <c r="AO28" s="44"/>
      <c r="AP28" s="71" t="str">
        <f t="shared" ref="AP28:AP59" si="4">EG28</f>
        <v/>
      </c>
      <c r="AQ28" s="44"/>
      <c r="AR28" s="46" t="str">
        <f t="shared" ref="AR28:AR59" si="5">ER28</f>
        <v/>
      </c>
      <c r="AS28" s="156"/>
      <c r="AT28" s="80"/>
      <c r="AU28" s="46" t="str">
        <f t="shared" ref="AU28:AU59" si="6">DP28</f>
        <v/>
      </c>
      <c r="AV28" s="80"/>
      <c r="AW28" s="46" t="str">
        <f t="shared" ref="AW28:AW59" si="7">EV28</f>
        <v/>
      </c>
      <c r="AX28" s="28"/>
      <c r="AY28" s="27"/>
      <c r="AZ28" s="46">
        <f t="shared" ref="AZ28:AZ59" si="8">CC28</f>
        <v>0</v>
      </c>
      <c r="BA28" s="46">
        <f t="shared" ref="BA28:BA59" si="9">CJ28</f>
        <v>0</v>
      </c>
      <c r="BB28" s="46">
        <f t="shared" ref="BB28:BB59" si="10">CM28</f>
        <v>0</v>
      </c>
      <c r="BC28" s="46">
        <f t="shared" ref="BC28:BC59" si="11">CE28</f>
        <v>0</v>
      </c>
      <c r="BD28" s="46">
        <f t="shared" ref="BD28:BD59" si="12">CL28</f>
        <v>0</v>
      </c>
      <c r="BE28" s="46">
        <f t="shared" ref="BE28:BE59" si="13">CK28</f>
        <v>0</v>
      </c>
      <c r="BF28" s="46">
        <f t="shared" ref="BF28:BF59" si="14">CD28</f>
        <v>0</v>
      </c>
      <c r="BG28" s="46" t="str">
        <f t="shared" ref="BG28:BG59" si="15">EW28</f>
        <v/>
      </c>
      <c r="BH28" s="17"/>
      <c r="BJ28" s="15"/>
      <c r="BK28" s="347">
        <f>G28</f>
        <v>0</v>
      </c>
      <c r="BL28" s="347">
        <f>H28</f>
        <v>0</v>
      </c>
      <c r="BM28" s="347">
        <f>I28</f>
        <v>0</v>
      </c>
      <c r="BN28" s="343"/>
      <c r="BO28" s="347">
        <f>J28</f>
        <v>0</v>
      </c>
      <c r="BP28" s="343"/>
      <c r="BQ28" s="347">
        <f>K28</f>
        <v>0</v>
      </c>
      <c r="BR28" s="343"/>
      <c r="BS28" s="343"/>
      <c r="BT28" s="347">
        <f>L28</f>
        <v>0</v>
      </c>
      <c r="BU28" s="347">
        <f>M28</f>
        <v>0</v>
      </c>
      <c r="BV28" s="17"/>
      <c r="BX28" s="15"/>
      <c r="BZ28" s="17"/>
      <c r="CB28" s="15"/>
      <c r="CC28" s="16">
        <f t="shared" ref="CC28:CC59" si="16">F28 * BK28/100 * BL28/100</f>
        <v>0</v>
      </c>
      <c r="CD28" s="16">
        <f t="shared" ref="CD28:CD59" si="17">F28 * 2 *(BK28/100 + BL28/100)</f>
        <v>0</v>
      </c>
      <c r="CE28" s="16">
        <f t="shared" ref="CE28:CE59" si="18">F28 * BK28/100 * BU28/100</f>
        <v>0</v>
      </c>
      <c r="CF28" s="16">
        <f t="shared" ref="CF28:CF59" si="19">(BK28-BM28-BO28)/100</f>
        <v>0</v>
      </c>
      <c r="CG28" s="16">
        <f t="shared" ref="CG28:CG59" si="20">(BL28-BQ28-BT28-BU28)/100</f>
        <v>0</v>
      </c>
      <c r="CJ28" s="191">
        <f t="shared" ref="CJ28:CJ59" si="21">F28*CF28*CG28</f>
        <v>0</v>
      </c>
      <c r="CK28" s="191">
        <f t="shared" ref="CK28:CK59" si="22">F28*2*(CF28+3*CG28)</f>
        <v>0</v>
      </c>
      <c r="CL28" s="191">
        <f t="shared" ref="CL28:CL59" si="23">CC28-CJ28</f>
        <v>0</v>
      </c>
      <c r="CM28" s="191">
        <f t="shared" ref="CM28:CM59" si="24">CL28-CE28</f>
        <v>0</v>
      </c>
      <c r="CN28" s="191" t="str">
        <f t="shared" ref="CN28:CN59" si="25">IF(CC28=0,"",CJ28/CC28)</f>
        <v/>
      </c>
      <c r="CO28" s="17"/>
      <c r="CQ28" s="15"/>
      <c r="CR28" s="16">
        <f>IF(N28="",,INDEX(Komp!$K$8:$K$10,N28,1))</f>
        <v>0</v>
      </c>
      <c r="CS28" s="16">
        <f>IF(O28="",,INDEX(Komp!$K$35:$K$40,O28,1))</f>
        <v>0</v>
      </c>
      <c r="CT28" s="16">
        <f>IF(O28="",,INDEX(Komp!$M$35:$M$40,O28,1))</f>
        <v>0</v>
      </c>
      <c r="CU28" s="16">
        <f>IF(P28="",,INDEX(Komp!$K$80:$K$81,P28,1))</f>
        <v>0</v>
      </c>
      <c r="CV28" s="16">
        <f>IF(Q28="",,INDEX(Komp!$K$108:$K$109,Q28,1))</f>
        <v>0</v>
      </c>
      <c r="CW28" s="191" t="str">
        <f t="shared" ref="CW28:CW59" si="26">IF(CC28=0,"",(CR28*CM28+CS28*CJ28+CV28*CE28+CU28*CK28)/CC28)</f>
        <v/>
      </c>
      <c r="CX28" s="17"/>
      <c r="CZ28" s="15"/>
      <c r="DA28" s="16" t="str">
        <f t="shared" ref="DA28:DA59" si="27">UPPER(E28)</f>
        <v/>
      </c>
      <c r="DB28" s="16">
        <f>IF(DA28="",,MATCH(DA28,Tab!$C$5:$C$22,0))</f>
        <v>0</v>
      </c>
      <c r="DC28" s="16">
        <f>IF(DB28=Tab!$D$22,1,0)</f>
        <v>0</v>
      </c>
      <c r="DD28" s="16">
        <f>IF(DB28=Tab!$D$21,1,0)</f>
        <v>0</v>
      </c>
      <c r="DE28" s="16">
        <f>IF(AND(DB28&gt;=Tab!$D$5,DB28&lt;=Tab!$D$20),1,0)</f>
        <v>0</v>
      </c>
      <c r="DF28" s="16">
        <f>IF(DE28=1,INDEX(Tab!$E$5:$E$20,DB28,1),)</f>
        <v>0</v>
      </c>
      <c r="DG28" s="17"/>
      <c r="DI28" s="15"/>
      <c r="DJ28" s="16" t="str">
        <f t="shared" ref="DJ28:DJ59" si="28">IF(DC28=1,0,"")</f>
        <v/>
      </c>
      <c r="DL28" s="36" t="str">
        <f>IF(DD28=1,Projekt!$AH$129,"")</f>
        <v/>
      </c>
      <c r="DM28" s="36"/>
      <c r="DN28" s="36" t="str">
        <f>IF(DE28=1,INDEX(Projekt!$AB$98:$AB$113,DF28,1),"")</f>
        <v/>
      </c>
      <c r="DO28" s="36" t="str">
        <f>IF(DE28=1,INDEX(Projekt!$AH$98:$AH$113,DF28,1),"")</f>
        <v/>
      </c>
      <c r="DP28" s="36" t="str">
        <f t="shared" ref="DP28:DP59" si="29">IF(DC28=1,DJ28,IF(DD28=1,DL28,IF(DE28=1,DO28,"")))</f>
        <v/>
      </c>
      <c r="DQ28" s="79"/>
      <c r="DR28" s="36"/>
      <c r="DS28" s="162"/>
      <c r="DT28" s="16" t="str">
        <f t="shared" ref="DT28:DT59" si="30">IF(DE28=1,IF(OR(AA28=0,AB28=0,),0,ATAN(AB28/AA28)*180/PI()),"")</f>
        <v/>
      </c>
      <c r="DU28" s="16" t="str">
        <f t="shared" ref="DU28:DU103" si="31">IF(DE28=1,IF(AND(AC28&gt;0,OR(AA28&gt;0,AB28&gt;0)),Fehler1,IF(AC28&gt;0,IF(AC28&gt;WinkUeberMax,WinkUeberMax,AC28),IF(DT28&gt;WinkUeberMax,WinkUeberMax,DT28))),"")</f>
        <v/>
      </c>
      <c r="DV28" s="16" t="str">
        <f>IF(DE28=1,IF(DU28&lt;Tab!$M$77,1,IF(DU28&lt;Tab!$M$78,2,IF(DU28&lt;Tab!$M$79,3,IF(DU28&lt;Tab!$M$80,4,5)))),"")</f>
        <v/>
      </c>
      <c r="DW28" s="16" t="str">
        <f>IF(DE28=1,INDEX(Tab!$M$76:$M$81,DV28,1),"")</f>
        <v/>
      </c>
      <c r="DX28" s="16" t="str">
        <f>IF(DE28=1,INDEX(Tab!$M$76:$M$81,DV28+1,1),"")</f>
        <v/>
      </c>
      <c r="DY28" s="36" t="str">
        <f>IF(DE28=1,INDEX(Tab!$N$76:$AC$81,DV28,DF28),"")</f>
        <v/>
      </c>
      <c r="DZ28" s="36" t="str">
        <f>IF(DE28=1,INDEX(Tab!$N$76:$AC$81,DV28+1,DF28),"")</f>
        <v/>
      </c>
      <c r="EA28" s="36" t="str">
        <f t="shared" ref="EA28:EA59" si="32">IF(DE28=1,DZ28+(DY28-DZ28)/(DX28-DW28)*(DX28-DU28),"")</f>
        <v/>
      </c>
      <c r="EB28" s="36" t="str">
        <f t="shared" ref="EB28:EB59" si="33">IF(DC28=1,1,IF(DD28=1,1,IF(DE28=1,EA28,"")))</f>
        <v/>
      </c>
      <c r="EC28" s="79"/>
      <c r="ED28" s="36"/>
      <c r="EE28" s="15"/>
      <c r="EF28" s="16" t="str">
        <f t="shared" ref="EF28:EF59" si="34">IF(DE28=1,IF(OR(AK28=0,AL28=0,),0,ATAN(AL28/AK28)*180/PI()),"")</f>
        <v/>
      </c>
      <c r="EG28" s="16" t="str">
        <f>IF(DE28=1,IF(AND(AN28&gt;0,OR(AK28&gt;0,AL28&gt;0)),Fehler1,IF(AN28&gt;0,IF(AN28&gt;WinkSeiteMax,WinkSeiteMax,AN28),IF(EF28&gt;WinkSeiteMax,WinkSeiteMax,EF28))),"")</f>
        <v/>
      </c>
      <c r="EH28" s="16" t="str">
        <f>IF(DE28=1,IF(EG28&lt;Tab!$M$87,1,IF(EG28&lt;Tab!$M$88,2,IF(EG28&lt;Tab!$M$89,3,IF(EG28&lt;Tab!$M$90,4,5)))),"")</f>
        <v/>
      </c>
      <c r="EI28" s="16" t="str">
        <f>IF(DE28=1,INDEX(Tab!$M$86:$M$91,EH28,1),"")</f>
        <v/>
      </c>
      <c r="EJ28" s="16" t="str">
        <f>IF(DE28=1,INDEX(Tab!$M$86:$M$91,EH28+1,1),"")</f>
        <v/>
      </c>
      <c r="EK28" s="36" t="str">
        <f>IF(DE28=1,INDEX(Tab!$N$86:$AC$91,EH28,DF28),"")</f>
        <v/>
      </c>
      <c r="EL28" s="36" t="str">
        <f>IF(DE28=1,INDEX(Tab!$N$86:$AC$91,EH28+1,DF28),"")</f>
        <v/>
      </c>
      <c r="EM28" s="36">
        <f t="shared" ref="EM28:EM59" si="35">IF(DE28=1,EL28+(EK28-EL28)/(EJ28-EI28)*(EJ28-EG28),)</f>
        <v>0</v>
      </c>
      <c r="EO28" s="74" t="b">
        <f t="shared" ref="EO28:EO59" si="36">IF(AJ28=$BY$134,TRUE,FALSE)</f>
        <v>0</v>
      </c>
      <c r="EP28" s="16">
        <f t="shared" ref="EP28:EP59" si="37">IF(EO28,EM28,1)</f>
        <v>1</v>
      </c>
      <c r="EQ28" s="16">
        <f t="shared" ref="EQ28:EQ59" si="38">EM28*EP28</f>
        <v>0</v>
      </c>
      <c r="ER28" s="16" t="str">
        <f t="shared" ref="ER28:ER59" si="39">IF(DC28=1,1,IF(DD28=1,1,IF(DE28=1,EQ28,"")))</f>
        <v/>
      </c>
      <c r="ES28" s="17"/>
      <c r="EU28" s="15"/>
      <c r="EV28" s="191" t="str">
        <f t="shared" ref="EV28:EV59" si="40">IF(OR(DC28=1,DD28=1,DE28=1),DP28*EB28*ER28,"")</f>
        <v/>
      </c>
      <c r="EW28" s="191" t="str">
        <f t="shared" ref="EW28:EW59" si="41">IF(OR(DC28=1,DD28=1,DE28=1),CN28*EV28,"")</f>
        <v/>
      </c>
      <c r="EX28" s="17"/>
    </row>
    <row r="29" spans="2:154" s="16" customFormat="1" x14ac:dyDescent="0.2">
      <c r="B29" s="341"/>
      <c r="C29" s="541"/>
      <c r="D29" s="542"/>
      <c r="E29" s="25"/>
      <c r="F29" s="25"/>
      <c r="G29" s="25"/>
      <c r="H29" s="25"/>
      <c r="I29" s="25"/>
      <c r="J29" s="25"/>
      <c r="K29" s="25"/>
      <c r="L29" s="25"/>
      <c r="M29" s="339"/>
      <c r="N29" s="337"/>
      <c r="O29" s="25"/>
      <c r="P29" s="25"/>
      <c r="Q29" s="25"/>
      <c r="R29" s="27"/>
      <c r="S29" s="24"/>
      <c r="T29" s="24"/>
      <c r="U29" s="24"/>
      <c r="V29" s="24"/>
      <c r="W29" s="172" t="str">
        <f t="shared" si="0"/>
        <v/>
      </c>
      <c r="X29" s="46" t="str">
        <f t="shared" si="1"/>
        <v/>
      </c>
      <c r="Y29" s="28"/>
      <c r="Z29" s="27"/>
      <c r="AA29" s="25"/>
      <c r="AB29" s="25"/>
      <c r="AC29" s="184"/>
      <c r="AD29" s="44"/>
      <c r="AE29" s="176" t="str">
        <f t="shared" si="2"/>
        <v/>
      </c>
      <c r="AF29" s="44"/>
      <c r="AG29" s="46" t="str">
        <f t="shared" si="3"/>
        <v/>
      </c>
      <c r="AH29" s="28"/>
      <c r="AI29" s="27"/>
      <c r="AJ29" s="25"/>
      <c r="AK29" s="25"/>
      <c r="AL29" s="25"/>
      <c r="AM29" s="44"/>
      <c r="AN29" s="184"/>
      <c r="AO29" s="44"/>
      <c r="AP29" s="71" t="str">
        <f t="shared" si="4"/>
        <v/>
      </c>
      <c r="AQ29" s="44"/>
      <c r="AR29" s="46" t="str">
        <f t="shared" si="5"/>
        <v/>
      </c>
      <c r="AS29" s="156"/>
      <c r="AT29" s="80"/>
      <c r="AU29" s="46" t="str">
        <f t="shared" si="6"/>
        <v/>
      </c>
      <c r="AV29" s="80"/>
      <c r="AW29" s="46" t="str">
        <f t="shared" si="7"/>
        <v/>
      </c>
      <c r="AX29" s="28"/>
      <c r="AY29" s="27"/>
      <c r="AZ29" s="46">
        <f t="shared" si="8"/>
        <v>0</v>
      </c>
      <c r="BA29" s="46">
        <f t="shared" si="9"/>
        <v>0</v>
      </c>
      <c r="BB29" s="46">
        <f t="shared" si="10"/>
        <v>0</v>
      </c>
      <c r="BC29" s="46">
        <f t="shared" si="11"/>
        <v>0</v>
      </c>
      <c r="BD29" s="46">
        <f t="shared" si="12"/>
        <v>0</v>
      </c>
      <c r="BE29" s="46">
        <f t="shared" si="13"/>
        <v>0</v>
      </c>
      <c r="BF29" s="46">
        <f t="shared" si="14"/>
        <v>0</v>
      </c>
      <c r="BG29" s="46" t="str">
        <f t="shared" si="15"/>
        <v/>
      </c>
      <c r="BH29" s="17"/>
      <c r="BJ29" s="15"/>
      <c r="BK29" s="347">
        <f t="shared" ref="BK29:BK103" si="42">G29</f>
        <v>0</v>
      </c>
      <c r="BL29" s="347">
        <f t="shared" ref="BL29:BL103" si="43">H29</f>
        <v>0</v>
      </c>
      <c r="BM29" s="347">
        <f t="shared" ref="BM29:BM103" si="44">I29</f>
        <v>0</v>
      </c>
      <c r="BN29" s="343"/>
      <c r="BO29" s="347">
        <f t="shared" ref="BO29:BO103" si="45">J29</f>
        <v>0</v>
      </c>
      <c r="BP29" s="343"/>
      <c r="BQ29" s="347">
        <f t="shared" ref="BQ29:BQ103" si="46">K29</f>
        <v>0</v>
      </c>
      <c r="BR29" s="343"/>
      <c r="BS29" s="343"/>
      <c r="BT29" s="347">
        <f t="shared" ref="BT29:BT103" si="47">L29</f>
        <v>0</v>
      </c>
      <c r="BU29" s="347">
        <f t="shared" ref="BU29:BU103" si="48">M29</f>
        <v>0</v>
      </c>
      <c r="BV29" s="17"/>
      <c r="BX29" s="15"/>
      <c r="BZ29" s="17"/>
      <c r="CB29" s="15"/>
      <c r="CC29" s="16">
        <f t="shared" si="16"/>
        <v>0</v>
      </c>
      <c r="CD29" s="16">
        <f t="shared" si="17"/>
        <v>0</v>
      </c>
      <c r="CE29" s="16">
        <f t="shared" si="18"/>
        <v>0</v>
      </c>
      <c r="CF29" s="16">
        <f t="shared" si="19"/>
        <v>0</v>
      </c>
      <c r="CG29" s="16">
        <f t="shared" si="20"/>
        <v>0</v>
      </c>
      <c r="CJ29" s="191">
        <f t="shared" si="21"/>
        <v>0</v>
      </c>
      <c r="CK29" s="191">
        <f t="shared" si="22"/>
        <v>0</v>
      </c>
      <c r="CL29" s="191">
        <f t="shared" si="23"/>
        <v>0</v>
      </c>
      <c r="CM29" s="191">
        <f t="shared" si="24"/>
        <v>0</v>
      </c>
      <c r="CN29" s="191" t="str">
        <f t="shared" si="25"/>
        <v/>
      </c>
      <c r="CO29" s="17"/>
      <c r="CQ29" s="15"/>
      <c r="CR29" s="16">
        <f>IF(N29="",,INDEX(Komp!$K$8:$K$10,N29,1))</f>
        <v>0</v>
      </c>
      <c r="CS29" s="16">
        <f>IF(O29="",,INDEX(Komp!$K$35:$K$40,O29,1))</f>
        <v>0</v>
      </c>
      <c r="CT29" s="16">
        <f>IF(O29="",,INDEX(Komp!$M$35:$M$40,O29,1))</f>
        <v>0</v>
      </c>
      <c r="CU29" s="16">
        <f>IF(P29="",,INDEX(Komp!$K$80:$K$81,P29,1))</f>
        <v>0</v>
      </c>
      <c r="CV29" s="16">
        <f>IF(Q29="",,INDEX(Komp!$K$108:$K$109,Q29,1))</f>
        <v>0</v>
      </c>
      <c r="CW29" s="191" t="str">
        <f t="shared" si="26"/>
        <v/>
      </c>
      <c r="CX29" s="17"/>
      <c r="CZ29" s="15"/>
      <c r="DA29" s="16" t="str">
        <f t="shared" si="27"/>
        <v/>
      </c>
      <c r="DB29" s="16">
        <f>IF(DA29="",,MATCH(DA29,Tab!$C$5:$C$22,0))</f>
        <v>0</v>
      </c>
      <c r="DC29" s="16">
        <f>IF(DB29=Tab!$D$22,1,0)</f>
        <v>0</v>
      </c>
      <c r="DD29" s="16">
        <f>IF(DB29=Tab!$D$21,1,0)</f>
        <v>0</v>
      </c>
      <c r="DE29" s="16">
        <f>IF(AND(DB29&gt;=Tab!$D$5,DB29&lt;=Tab!$D$20),1,0)</f>
        <v>0</v>
      </c>
      <c r="DF29" s="16">
        <f>IF(DE29=1,INDEX(Tab!$E$5:$E$20,DB29,1),)</f>
        <v>0</v>
      </c>
      <c r="DG29" s="17"/>
      <c r="DI29" s="15"/>
      <c r="DJ29" s="16" t="str">
        <f t="shared" si="28"/>
        <v/>
      </c>
      <c r="DL29" s="36" t="str">
        <f>IF(DD29=1,Projekt!$AH$129,"")</f>
        <v/>
      </c>
      <c r="DM29" s="36"/>
      <c r="DN29" s="36" t="str">
        <f>IF(DE29=1,INDEX(Projekt!$AB$98:$AB$113,DF29,1),"")</f>
        <v/>
      </c>
      <c r="DO29" s="36" t="str">
        <f>IF(DE29=1,INDEX(Projekt!$AH$98:$AH$113,DF29,1),"")</f>
        <v/>
      </c>
      <c r="DP29" s="36" t="str">
        <f t="shared" si="29"/>
        <v/>
      </c>
      <c r="DQ29" s="79"/>
      <c r="DR29" s="36"/>
      <c r="DS29" s="162"/>
      <c r="DT29" s="16" t="str">
        <f t="shared" si="30"/>
        <v/>
      </c>
      <c r="DU29" s="16" t="str">
        <f t="shared" si="31"/>
        <v/>
      </c>
      <c r="DV29" s="16" t="str">
        <f>IF(DE29=1,IF(DU29&lt;Tab!$M$77,1,IF(DU29&lt;Tab!$M$78,2,IF(DU29&lt;Tab!$M$79,3,IF(DU29&lt;Tab!$M$80,4,5)))),"")</f>
        <v/>
      </c>
      <c r="DW29" s="16" t="str">
        <f>IF(DE29=1,INDEX(Tab!$M$76:$M$81,DV29,1),"")</f>
        <v/>
      </c>
      <c r="DX29" s="16" t="str">
        <f>IF(DE29=1,INDEX(Tab!$M$76:$M$81,DV29+1,1),"")</f>
        <v/>
      </c>
      <c r="DY29" s="36" t="str">
        <f>IF(DE29=1,INDEX(Tab!$N$76:$AC$81,DV29,DF29),"")</f>
        <v/>
      </c>
      <c r="DZ29" s="36" t="str">
        <f>IF(DE29=1,INDEX(Tab!$N$76:$AC$81,DV29+1,DF29),"")</f>
        <v/>
      </c>
      <c r="EA29" s="36" t="str">
        <f t="shared" si="32"/>
        <v/>
      </c>
      <c r="EB29" s="36" t="str">
        <f t="shared" si="33"/>
        <v/>
      </c>
      <c r="EC29" s="79"/>
      <c r="ED29" s="36"/>
      <c r="EE29" s="15"/>
      <c r="EF29" s="16" t="str">
        <f t="shared" si="34"/>
        <v/>
      </c>
      <c r="EG29" s="16" t="str">
        <f t="shared" ref="EG29:EG103" si="49">IF(DE29=1,IF(AND(AN29&gt;0,OR(AK29&gt;0,AL29&gt;0)),Fehler1,IF(AN29&gt;0,IF(AN29&gt;WinkSeiteMax,WinkSeiteMax,AN29),IF(EF29&gt;WinkSeiteMax,WinkSeiteMax,EF29))),"")</f>
        <v/>
      </c>
      <c r="EH29" s="16" t="str">
        <f>IF(DE29=1,IF(EG29&lt;Tab!$M$87,1,IF(EG29&lt;Tab!$M$88,2,IF(EG29&lt;Tab!$M$89,3,IF(EG29&lt;Tab!$M$90,4,5)))),"")</f>
        <v/>
      </c>
      <c r="EI29" s="16" t="str">
        <f>IF(DE29=1,INDEX(Tab!$M$86:$M$91,EH29,1),"")</f>
        <v/>
      </c>
      <c r="EJ29" s="16" t="str">
        <f>IF(DE29=1,INDEX(Tab!$M$86:$M$91,EH29+1,1),"")</f>
        <v/>
      </c>
      <c r="EK29" s="36" t="str">
        <f>IF(DE29=1,INDEX(Tab!$N$86:$AC$91,EH29,DF29),"")</f>
        <v/>
      </c>
      <c r="EL29" s="36" t="str">
        <f>IF(DE29=1,INDEX(Tab!$N$86:$AC$91,EH29+1,DF29),"")</f>
        <v/>
      </c>
      <c r="EM29" s="36">
        <f t="shared" si="35"/>
        <v>0</v>
      </c>
      <c r="EO29" s="74" t="b">
        <f t="shared" si="36"/>
        <v>0</v>
      </c>
      <c r="EP29" s="16">
        <f t="shared" si="37"/>
        <v>1</v>
      </c>
      <c r="EQ29" s="16">
        <f t="shared" si="38"/>
        <v>0</v>
      </c>
      <c r="ER29" s="16" t="str">
        <f t="shared" si="39"/>
        <v/>
      </c>
      <c r="ES29" s="17"/>
      <c r="EU29" s="15"/>
      <c r="EV29" s="191" t="str">
        <f t="shared" si="40"/>
        <v/>
      </c>
      <c r="EW29" s="191" t="str">
        <f t="shared" si="41"/>
        <v/>
      </c>
      <c r="EX29" s="17"/>
    </row>
    <row r="30" spans="2:154" s="16" customFormat="1" x14ac:dyDescent="0.2">
      <c r="B30" s="341"/>
      <c r="C30" s="541"/>
      <c r="D30" s="542"/>
      <c r="E30" s="25"/>
      <c r="F30" s="25"/>
      <c r="G30" s="25"/>
      <c r="H30" s="25"/>
      <c r="I30" s="25"/>
      <c r="J30" s="25"/>
      <c r="K30" s="25"/>
      <c r="L30" s="25"/>
      <c r="M30" s="339"/>
      <c r="N30" s="337"/>
      <c r="O30" s="25"/>
      <c r="P30" s="25"/>
      <c r="Q30" s="25"/>
      <c r="R30" s="27"/>
      <c r="S30" s="24"/>
      <c r="T30" s="24"/>
      <c r="U30" s="24"/>
      <c r="V30" s="24"/>
      <c r="W30" s="172" t="str">
        <f t="shared" si="0"/>
        <v/>
      </c>
      <c r="X30" s="46" t="str">
        <f t="shared" si="1"/>
        <v/>
      </c>
      <c r="Y30" s="28"/>
      <c r="Z30" s="27"/>
      <c r="AA30" s="25"/>
      <c r="AB30" s="25"/>
      <c r="AC30" s="184"/>
      <c r="AD30" s="44"/>
      <c r="AE30" s="176" t="str">
        <f t="shared" si="2"/>
        <v/>
      </c>
      <c r="AF30" s="44"/>
      <c r="AG30" s="46" t="str">
        <f t="shared" si="3"/>
        <v/>
      </c>
      <c r="AH30" s="28"/>
      <c r="AI30" s="27"/>
      <c r="AJ30" s="25"/>
      <c r="AK30" s="25"/>
      <c r="AL30" s="25"/>
      <c r="AM30" s="44"/>
      <c r="AN30" s="40"/>
      <c r="AO30" s="44"/>
      <c r="AP30" s="71" t="str">
        <f t="shared" si="4"/>
        <v/>
      </c>
      <c r="AQ30" s="44"/>
      <c r="AR30" s="46" t="str">
        <f t="shared" si="5"/>
        <v/>
      </c>
      <c r="AS30" s="156"/>
      <c r="AT30" s="80"/>
      <c r="AU30" s="46" t="str">
        <f t="shared" si="6"/>
        <v/>
      </c>
      <c r="AV30" s="80"/>
      <c r="AW30" s="46" t="str">
        <f t="shared" si="7"/>
        <v/>
      </c>
      <c r="AX30" s="28"/>
      <c r="AY30" s="27"/>
      <c r="AZ30" s="46">
        <f t="shared" si="8"/>
        <v>0</v>
      </c>
      <c r="BA30" s="46">
        <f t="shared" si="9"/>
        <v>0</v>
      </c>
      <c r="BB30" s="46">
        <f t="shared" si="10"/>
        <v>0</v>
      </c>
      <c r="BC30" s="46">
        <f t="shared" si="11"/>
        <v>0</v>
      </c>
      <c r="BD30" s="46">
        <f t="shared" si="12"/>
        <v>0</v>
      </c>
      <c r="BE30" s="46">
        <f t="shared" si="13"/>
        <v>0</v>
      </c>
      <c r="BF30" s="46">
        <f t="shared" si="14"/>
        <v>0</v>
      </c>
      <c r="BG30" s="46" t="str">
        <f t="shared" si="15"/>
        <v/>
      </c>
      <c r="BH30" s="17"/>
      <c r="BJ30" s="15"/>
      <c r="BK30" s="347">
        <f t="shared" si="42"/>
        <v>0</v>
      </c>
      <c r="BL30" s="347">
        <f t="shared" si="43"/>
        <v>0</v>
      </c>
      <c r="BM30" s="347">
        <f t="shared" si="44"/>
        <v>0</v>
      </c>
      <c r="BN30" s="343"/>
      <c r="BO30" s="347">
        <f t="shared" si="45"/>
        <v>0</v>
      </c>
      <c r="BP30" s="343"/>
      <c r="BQ30" s="347">
        <f t="shared" si="46"/>
        <v>0</v>
      </c>
      <c r="BR30" s="343"/>
      <c r="BS30" s="343"/>
      <c r="BT30" s="347">
        <f t="shared" si="47"/>
        <v>0</v>
      </c>
      <c r="BU30" s="347">
        <f t="shared" si="48"/>
        <v>0</v>
      </c>
      <c r="BV30" s="17"/>
      <c r="BX30" s="15"/>
      <c r="BZ30" s="17"/>
      <c r="CB30" s="15"/>
      <c r="CC30" s="16">
        <f t="shared" si="16"/>
        <v>0</v>
      </c>
      <c r="CD30" s="16">
        <f t="shared" si="17"/>
        <v>0</v>
      </c>
      <c r="CE30" s="16">
        <f t="shared" si="18"/>
        <v>0</v>
      </c>
      <c r="CF30" s="16">
        <f t="shared" si="19"/>
        <v>0</v>
      </c>
      <c r="CG30" s="16">
        <f t="shared" si="20"/>
        <v>0</v>
      </c>
      <c r="CJ30" s="191">
        <f t="shared" si="21"/>
        <v>0</v>
      </c>
      <c r="CK30" s="191">
        <f t="shared" si="22"/>
        <v>0</v>
      </c>
      <c r="CL30" s="191">
        <f t="shared" si="23"/>
        <v>0</v>
      </c>
      <c r="CM30" s="191">
        <f t="shared" si="24"/>
        <v>0</v>
      </c>
      <c r="CN30" s="191" t="str">
        <f t="shared" si="25"/>
        <v/>
      </c>
      <c r="CO30" s="17"/>
      <c r="CQ30" s="15"/>
      <c r="CR30" s="16">
        <f>IF(N30="",,INDEX(Komp!$K$8:$K$10,N30,1))</f>
        <v>0</v>
      </c>
      <c r="CS30" s="16">
        <f>IF(O30="",,INDEX(Komp!$K$35:$K$40,O30,1))</f>
        <v>0</v>
      </c>
      <c r="CT30" s="16">
        <f>IF(O30="",,INDEX(Komp!$M$35:$M$40,O30,1))</f>
        <v>0</v>
      </c>
      <c r="CU30" s="16">
        <f>IF(P30="",,INDEX(Komp!$K$80:$K$81,P30,1))</f>
        <v>0</v>
      </c>
      <c r="CV30" s="16">
        <f>IF(Q30="",,INDEX(Komp!$K$108:$K$109,Q30,1))</f>
        <v>0</v>
      </c>
      <c r="CW30" s="191" t="str">
        <f t="shared" si="26"/>
        <v/>
      </c>
      <c r="CX30" s="17"/>
      <c r="CZ30" s="15"/>
      <c r="DA30" s="16" t="str">
        <f t="shared" si="27"/>
        <v/>
      </c>
      <c r="DB30" s="16">
        <f>IF(DA30="",,MATCH(DA30,Tab!$C$5:$C$22,0))</f>
        <v>0</v>
      </c>
      <c r="DC30" s="16">
        <f>IF(DB30=Tab!$D$22,1,0)</f>
        <v>0</v>
      </c>
      <c r="DD30" s="16">
        <f>IF(DB30=Tab!$D$21,1,0)</f>
        <v>0</v>
      </c>
      <c r="DE30" s="16">
        <f>IF(AND(DB30&gt;=Tab!$D$5,DB30&lt;=Tab!$D$20),1,0)</f>
        <v>0</v>
      </c>
      <c r="DF30" s="16">
        <f>IF(DE30=1,INDEX(Tab!$E$5:$E$20,DB30,1),)</f>
        <v>0</v>
      </c>
      <c r="DG30" s="17"/>
      <c r="DI30" s="15"/>
      <c r="DJ30" s="16" t="str">
        <f t="shared" si="28"/>
        <v/>
      </c>
      <c r="DL30" s="36" t="str">
        <f>IF(DD30=1,Projekt!$AH$129,"")</f>
        <v/>
      </c>
      <c r="DM30" s="36"/>
      <c r="DN30" s="36" t="str">
        <f>IF(DE30=1,INDEX(Projekt!$AB$98:$AB$113,DF30,1),"")</f>
        <v/>
      </c>
      <c r="DO30" s="36" t="str">
        <f>IF(DE30=1,INDEX(Projekt!$AH$98:$AH$113,DF30,1),"")</f>
        <v/>
      </c>
      <c r="DP30" s="36" t="str">
        <f t="shared" si="29"/>
        <v/>
      </c>
      <c r="DQ30" s="79"/>
      <c r="DR30" s="36"/>
      <c r="DS30" s="162"/>
      <c r="DT30" s="16" t="str">
        <f t="shared" si="30"/>
        <v/>
      </c>
      <c r="DU30" s="16" t="str">
        <f t="shared" si="31"/>
        <v/>
      </c>
      <c r="DV30" s="16" t="str">
        <f>IF(DE30=1,IF(DU30&lt;Tab!$M$77,1,IF(DU30&lt;Tab!$M$78,2,IF(DU30&lt;Tab!$M$79,3,IF(DU30&lt;Tab!$M$80,4,5)))),"")</f>
        <v/>
      </c>
      <c r="DW30" s="16" t="str">
        <f>IF(DE30=1,INDEX(Tab!$M$76:$M$81,DV30,1),"")</f>
        <v/>
      </c>
      <c r="DX30" s="16" t="str">
        <f>IF(DE30=1,INDEX(Tab!$M$76:$M$81,DV30+1,1),"")</f>
        <v/>
      </c>
      <c r="DY30" s="36" t="str">
        <f>IF(DE30=1,INDEX(Tab!$N$76:$AC$81,DV30,DF30),"")</f>
        <v/>
      </c>
      <c r="DZ30" s="36" t="str">
        <f>IF(DE30=1,INDEX(Tab!$N$76:$AC$81,DV30+1,DF30),"")</f>
        <v/>
      </c>
      <c r="EA30" s="36" t="str">
        <f t="shared" si="32"/>
        <v/>
      </c>
      <c r="EB30" s="36" t="str">
        <f t="shared" si="33"/>
        <v/>
      </c>
      <c r="EC30" s="79"/>
      <c r="ED30" s="36"/>
      <c r="EE30" s="15"/>
      <c r="EF30" s="16" t="str">
        <f t="shared" si="34"/>
        <v/>
      </c>
      <c r="EG30" s="16" t="str">
        <f t="shared" si="49"/>
        <v/>
      </c>
      <c r="EH30" s="16" t="str">
        <f>IF(DE30=1,IF(EG30&lt;Tab!$M$87,1,IF(EG30&lt;Tab!$M$88,2,IF(EG30&lt;Tab!$M$89,3,IF(EG30&lt;Tab!$M$90,4,5)))),"")</f>
        <v/>
      </c>
      <c r="EI30" s="16" t="str">
        <f>IF(DE30=1,INDEX(Tab!$M$86:$M$91,EH30,1),"")</f>
        <v/>
      </c>
      <c r="EJ30" s="16" t="str">
        <f>IF(DE30=1,INDEX(Tab!$M$86:$M$91,EH30+1,1),"")</f>
        <v/>
      </c>
      <c r="EK30" s="36" t="str">
        <f>IF(DE30=1,INDEX(Tab!$N$86:$AC$91,EH30,DF30),"")</f>
        <v/>
      </c>
      <c r="EL30" s="36" t="str">
        <f>IF(DE30=1,INDEX(Tab!$N$86:$AC$91,EH30+1,DF30),"")</f>
        <v/>
      </c>
      <c r="EM30" s="36">
        <f t="shared" si="35"/>
        <v>0</v>
      </c>
      <c r="EO30" s="74" t="b">
        <f t="shared" si="36"/>
        <v>0</v>
      </c>
      <c r="EP30" s="16">
        <f t="shared" si="37"/>
        <v>1</v>
      </c>
      <c r="EQ30" s="16">
        <f t="shared" si="38"/>
        <v>0</v>
      </c>
      <c r="ER30" s="16" t="str">
        <f t="shared" si="39"/>
        <v/>
      </c>
      <c r="ES30" s="17"/>
      <c r="EU30" s="15"/>
      <c r="EV30" s="191" t="str">
        <f t="shared" si="40"/>
        <v/>
      </c>
      <c r="EW30" s="191" t="str">
        <f t="shared" si="41"/>
        <v/>
      </c>
      <c r="EX30" s="17"/>
    </row>
    <row r="31" spans="2:154" s="16" customFormat="1" x14ac:dyDescent="0.2">
      <c r="B31" s="341"/>
      <c r="C31" s="541"/>
      <c r="D31" s="542"/>
      <c r="E31" s="25"/>
      <c r="F31" s="25"/>
      <c r="G31" s="25"/>
      <c r="H31" s="25"/>
      <c r="I31" s="25"/>
      <c r="J31" s="25"/>
      <c r="K31" s="25"/>
      <c r="L31" s="25"/>
      <c r="M31" s="339"/>
      <c r="N31" s="337"/>
      <c r="O31" s="25"/>
      <c r="P31" s="25"/>
      <c r="Q31" s="25"/>
      <c r="R31" s="27"/>
      <c r="S31" s="24"/>
      <c r="T31" s="24"/>
      <c r="U31" s="24"/>
      <c r="V31" s="24"/>
      <c r="W31" s="172" t="str">
        <f t="shared" si="0"/>
        <v/>
      </c>
      <c r="X31" s="46" t="str">
        <f t="shared" si="1"/>
        <v/>
      </c>
      <c r="Y31" s="28"/>
      <c r="Z31" s="27"/>
      <c r="AA31" s="25"/>
      <c r="AB31" s="25"/>
      <c r="AC31" s="184"/>
      <c r="AD31" s="44"/>
      <c r="AE31" s="176" t="str">
        <f t="shared" si="2"/>
        <v/>
      </c>
      <c r="AF31" s="44"/>
      <c r="AG31" s="46" t="str">
        <f t="shared" si="3"/>
        <v/>
      </c>
      <c r="AH31" s="28"/>
      <c r="AI31" s="27"/>
      <c r="AJ31" s="25"/>
      <c r="AK31" s="25"/>
      <c r="AL31" s="25"/>
      <c r="AM31" s="44"/>
      <c r="AN31" s="40"/>
      <c r="AO31" s="44"/>
      <c r="AP31" s="71" t="str">
        <f t="shared" si="4"/>
        <v/>
      </c>
      <c r="AQ31" s="44"/>
      <c r="AR31" s="46" t="str">
        <f t="shared" si="5"/>
        <v/>
      </c>
      <c r="AS31" s="156"/>
      <c r="AT31" s="80"/>
      <c r="AU31" s="46" t="str">
        <f t="shared" si="6"/>
        <v/>
      </c>
      <c r="AV31" s="80"/>
      <c r="AW31" s="46" t="str">
        <f t="shared" si="7"/>
        <v/>
      </c>
      <c r="AX31" s="28"/>
      <c r="AY31" s="27"/>
      <c r="AZ31" s="46">
        <f t="shared" si="8"/>
        <v>0</v>
      </c>
      <c r="BA31" s="46">
        <f t="shared" si="9"/>
        <v>0</v>
      </c>
      <c r="BB31" s="46">
        <f t="shared" si="10"/>
        <v>0</v>
      </c>
      <c r="BC31" s="46">
        <f t="shared" si="11"/>
        <v>0</v>
      </c>
      <c r="BD31" s="46">
        <f t="shared" si="12"/>
        <v>0</v>
      </c>
      <c r="BE31" s="46">
        <f t="shared" si="13"/>
        <v>0</v>
      </c>
      <c r="BF31" s="46">
        <f t="shared" si="14"/>
        <v>0</v>
      </c>
      <c r="BG31" s="46" t="str">
        <f t="shared" si="15"/>
        <v/>
      </c>
      <c r="BH31" s="17"/>
      <c r="BJ31" s="15"/>
      <c r="BK31" s="347">
        <f t="shared" si="42"/>
        <v>0</v>
      </c>
      <c r="BL31" s="347">
        <f t="shared" si="43"/>
        <v>0</v>
      </c>
      <c r="BM31" s="347">
        <f t="shared" si="44"/>
        <v>0</v>
      </c>
      <c r="BN31" s="343"/>
      <c r="BO31" s="347">
        <f t="shared" si="45"/>
        <v>0</v>
      </c>
      <c r="BP31" s="343"/>
      <c r="BQ31" s="347">
        <f t="shared" si="46"/>
        <v>0</v>
      </c>
      <c r="BR31" s="343"/>
      <c r="BS31" s="343"/>
      <c r="BT31" s="347">
        <f t="shared" si="47"/>
        <v>0</v>
      </c>
      <c r="BU31" s="347">
        <f t="shared" si="48"/>
        <v>0</v>
      </c>
      <c r="BV31" s="17"/>
      <c r="BX31" s="15"/>
      <c r="BZ31" s="17"/>
      <c r="CB31" s="15"/>
      <c r="CC31" s="16">
        <f t="shared" si="16"/>
        <v>0</v>
      </c>
      <c r="CD31" s="16">
        <f t="shared" si="17"/>
        <v>0</v>
      </c>
      <c r="CE31" s="16">
        <f t="shared" si="18"/>
        <v>0</v>
      </c>
      <c r="CF31" s="16">
        <f t="shared" si="19"/>
        <v>0</v>
      </c>
      <c r="CG31" s="16">
        <f t="shared" si="20"/>
        <v>0</v>
      </c>
      <c r="CJ31" s="191">
        <f t="shared" si="21"/>
        <v>0</v>
      </c>
      <c r="CK31" s="191">
        <f t="shared" si="22"/>
        <v>0</v>
      </c>
      <c r="CL31" s="191">
        <f t="shared" si="23"/>
        <v>0</v>
      </c>
      <c r="CM31" s="191">
        <f t="shared" si="24"/>
        <v>0</v>
      </c>
      <c r="CN31" s="191" t="str">
        <f t="shared" si="25"/>
        <v/>
      </c>
      <c r="CO31" s="17"/>
      <c r="CQ31" s="15"/>
      <c r="CR31" s="16">
        <f>IF(N31="",,INDEX(Komp!$K$8:$K$10,N31,1))</f>
        <v>0</v>
      </c>
      <c r="CS31" s="16">
        <f>IF(O31="",,INDEX(Komp!$K$35:$K$40,O31,1))</f>
        <v>0</v>
      </c>
      <c r="CT31" s="16">
        <f>IF(O31="",,INDEX(Komp!$M$35:$M$40,O31,1))</f>
        <v>0</v>
      </c>
      <c r="CU31" s="16">
        <f>IF(P31="",,INDEX(Komp!$K$80:$K$81,P31,1))</f>
        <v>0</v>
      </c>
      <c r="CV31" s="16">
        <f>IF(Q31="",,INDEX(Komp!$K$108:$K$109,Q31,1))</f>
        <v>0</v>
      </c>
      <c r="CW31" s="191" t="str">
        <f t="shared" si="26"/>
        <v/>
      </c>
      <c r="CX31" s="17"/>
      <c r="CZ31" s="15"/>
      <c r="DA31" s="16" t="str">
        <f t="shared" si="27"/>
        <v/>
      </c>
      <c r="DB31" s="16">
        <f>IF(DA31="",,MATCH(DA31,Tab!$C$5:$C$22,0))</f>
        <v>0</v>
      </c>
      <c r="DC31" s="16">
        <f>IF(DB31=Tab!$D$22,1,0)</f>
        <v>0</v>
      </c>
      <c r="DD31" s="16">
        <f>IF(DB31=Tab!$D$21,1,0)</f>
        <v>0</v>
      </c>
      <c r="DE31" s="16">
        <f>IF(AND(DB31&gt;=Tab!$D$5,DB31&lt;=Tab!$D$20),1,0)</f>
        <v>0</v>
      </c>
      <c r="DF31" s="16">
        <f>IF(DE31=1,INDEX(Tab!$E$5:$E$20,DB31,1),)</f>
        <v>0</v>
      </c>
      <c r="DG31" s="17"/>
      <c r="DI31" s="15"/>
      <c r="DJ31" s="16" t="str">
        <f t="shared" si="28"/>
        <v/>
      </c>
      <c r="DL31" s="36" t="str">
        <f>IF(DD31=1,Projekt!$AH$129,"")</f>
        <v/>
      </c>
      <c r="DM31" s="36"/>
      <c r="DN31" s="36" t="str">
        <f>IF(DE31=1,INDEX(Projekt!$AB$98:$AB$113,DF31,1),"")</f>
        <v/>
      </c>
      <c r="DO31" s="36" t="str">
        <f>IF(DE31=1,INDEX(Projekt!$AH$98:$AH$113,DF31,1),"")</f>
        <v/>
      </c>
      <c r="DP31" s="36" t="str">
        <f t="shared" si="29"/>
        <v/>
      </c>
      <c r="DQ31" s="79"/>
      <c r="DR31" s="36"/>
      <c r="DS31" s="162"/>
      <c r="DT31" s="16" t="str">
        <f t="shared" si="30"/>
        <v/>
      </c>
      <c r="DU31" s="16" t="str">
        <f t="shared" si="31"/>
        <v/>
      </c>
      <c r="DV31" s="16" t="str">
        <f>IF(DE31=1,IF(DU31&lt;Tab!$M$77,1,IF(DU31&lt;Tab!$M$78,2,IF(DU31&lt;Tab!$M$79,3,IF(DU31&lt;Tab!$M$80,4,5)))),"")</f>
        <v/>
      </c>
      <c r="DW31" s="16" t="str">
        <f>IF(DE31=1,INDEX(Tab!$M$76:$M$81,DV31,1),"")</f>
        <v/>
      </c>
      <c r="DX31" s="16" t="str">
        <f>IF(DE31=1,INDEX(Tab!$M$76:$M$81,DV31+1,1),"")</f>
        <v/>
      </c>
      <c r="DY31" s="36" t="str">
        <f>IF(DE31=1,INDEX(Tab!$N$76:$AC$81,DV31,DF31),"")</f>
        <v/>
      </c>
      <c r="DZ31" s="36" t="str">
        <f>IF(DE31=1,INDEX(Tab!$N$76:$AC$81,DV31+1,DF31),"")</f>
        <v/>
      </c>
      <c r="EA31" s="36" t="str">
        <f t="shared" si="32"/>
        <v/>
      </c>
      <c r="EB31" s="36" t="str">
        <f t="shared" si="33"/>
        <v/>
      </c>
      <c r="EC31" s="79"/>
      <c r="ED31" s="36"/>
      <c r="EE31" s="15"/>
      <c r="EF31" s="16" t="str">
        <f t="shared" si="34"/>
        <v/>
      </c>
      <c r="EG31" s="16" t="str">
        <f t="shared" si="49"/>
        <v/>
      </c>
      <c r="EH31" s="16" t="str">
        <f>IF(DE31=1,IF(EG31&lt;Tab!$M$87,1,IF(EG31&lt;Tab!$M$88,2,IF(EG31&lt;Tab!$M$89,3,IF(EG31&lt;Tab!$M$90,4,5)))),"")</f>
        <v/>
      </c>
      <c r="EI31" s="16" t="str">
        <f>IF(DE31=1,INDEX(Tab!$M$86:$M$91,EH31,1),"")</f>
        <v/>
      </c>
      <c r="EJ31" s="16" t="str">
        <f>IF(DE31=1,INDEX(Tab!$M$86:$M$91,EH31+1,1),"")</f>
        <v/>
      </c>
      <c r="EK31" s="36" t="str">
        <f>IF(DE31=1,INDEX(Tab!$N$86:$AC$91,EH31,DF31),"")</f>
        <v/>
      </c>
      <c r="EL31" s="36" t="str">
        <f>IF(DE31=1,INDEX(Tab!$N$86:$AC$91,EH31+1,DF31),"")</f>
        <v/>
      </c>
      <c r="EM31" s="36">
        <f t="shared" si="35"/>
        <v>0</v>
      </c>
      <c r="EO31" s="74" t="b">
        <f t="shared" si="36"/>
        <v>0</v>
      </c>
      <c r="EP31" s="16">
        <f t="shared" si="37"/>
        <v>1</v>
      </c>
      <c r="EQ31" s="16">
        <f t="shared" si="38"/>
        <v>0</v>
      </c>
      <c r="ER31" s="16" t="str">
        <f t="shared" si="39"/>
        <v/>
      </c>
      <c r="ES31" s="17"/>
      <c r="EU31" s="15"/>
      <c r="EV31" s="191" t="str">
        <f t="shared" si="40"/>
        <v/>
      </c>
      <c r="EW31" s="191" t="str">
        <f t="shared" si="41"/>
        <v/>
      </c>
      <c r="EX31" s="17"/>
    </row>
    <row r="32" spans="2:154" s="16" customFormat="1" x14ac:dyDescent="0.2">
      <c r="B32" s="341"/>
      <c r="C32" s="541"/>
      <c r="D32" s="542"/>
      <c r="E32" s="25"/>
      <c r="F32" s="25"/>
      <c r="G32" s="25"/>
      <c r="H32" s="25"/>
      <c r="I32" s="25"/>
      <c r="J32" s="25"/>
      <c r="K32" s="25"/>
      <c r="L32" s="25"/>
      <c r="M32" s="339"/>
      <c r="N32" s="337"/>
      <c r="O32" s="25"/>
      <c r="P32" s="25"/>
      <c r="Q32" s="25"/>
      <c r="R32" s="27"/>
      <c r="S32" s="24"/>
      <c r="T32" s="24"/>
      <c r="U32" s="24"/>
      <c r="V32" s="24"/>
      <c r="W32" s="172" t="str">
        <f t="shared" si="0"/>
        <v/>
      </c>
      <c r="X32" s="46" t="str">
        <f t="shared" si="1"/>
        <v/>
      </c>
      <c r="Y32" s="28"/>
      <c r="Z32" s="27"/>
      <c r="AA32" s="25"/>
      <c r="AB32" s="25"/>
      <c r="AC32" s="184"/>
      <c r="AD32" s="44"/>
      <c r="AE32" s="176" t="str">
        <f t="shared" si="2"/>
        <v/>
      </c>
      <c r="AF32" s="44"/>
      <c r="AG32" s="46" t="str">
        <f t="shared" si="3"/>
        <v/>
      </c>
      <c r="AH32" s="28"/>
      <c r="AI32" s="27"/>
      <c r="AJ32" s="25"/>
      <c r="AK32" s="25"/>
      <c r="AL32" s="25"/>
      <c r="AM32" s="44"/>
      <c r="AN32" s="40"/>
      <c r="AO32" s="44"/>
      <c r="AP32" s="71" t="str">
        <f t="shared" si="4"/>
        <v/>
      </c>
      <c r="AQ32" s="44"/>
      <c r="AR32" s="46" t="str">
        <f t="shared" si="5"/>
        <v/>
      </c>
      <c r="AS32" s="156"/>
      <c r="AT32" s="80"/>
      <c r="AU32" s="46" t="str">
        <f t="shared" si="6"/>
        <v/>
      </c>
      <c r="AV32" s="80"/>
      <c r="AW32" s="46" t="str">
        <f t="shared" si="7"/>
        <v/>
      </c>
      <c r="AX32" s="28"/>
      <c r="AY32" s="27"/>
      <c r="AZ32" s="46">
        <f t="shared" si="8"/>
        <v>0</v>
      </c>
      <c r="BA32" s="46">
        <f t="shared" si="9"/>
        <v>0</v>
      </c>
      <c r="BB32" s="46">
        <f t="shared" si="10"/>
        <v>0</v>
      </c>
      <c r="BC32" s="46">
        <f t="shared" si="11"/>
        <v>0</v>
      </c>
      <c r="BD32" s="46">
        <f t="shared" si="12"/>
        <v>0</v>
      </c>
      <c r="BE32" s="46">
        <f t="shared" si="13"/>
        <v>0</v>
      </c>
      <c r="BF32" s="46">
        <f t="shared" si="14"/>
        <v>0</v>
      </c>
      <c r="BG32" s="46" t="str">
        <f t="shared" si="15"/>
        <v/>
      </c>
      <c r="BH32" s="17"/>
      <c r="BJ32" s="15"/>
      <c r="BK32" s="347">
        <f t="shared" si="42"/>
        <v>0</v>
      </c>
      <c r="BL32" s="347">
        <f t="shared" si="43"/>
        <v>0</v>
      </c>
      <c r="BM32" s="347">
        <f t="shared" si="44"/>
        <v>0</v>
      </c>
      <c r="BN32" s="343"/>
      <c r="BO32" s="347">
        <f t="shared" si="45"/>
        <v>0</v>
      </c>
      <c r="BP32" s="343"/>
      <c r="BQ32" s="347">
        <f t="shared" si="46"/>
        <v>0</v>
      </c>
      <c r="BR32" s="343"/>
      <c r="BS32" s="343"/>
      <c r="BT32" s="347">
        <f t="shared" si="47"/>
        <v>0</v>
      </c>
      <c r="BU32" s="347">
        <f t="shared" si="48"/>
        <v>0</v>
      </c>
      <c r="BV32" s="17"/>
      <c r="BX32" s="15"/>
      <c r="BZ32" s="17"/>
      <c r="CB32" s="15"/>
      <c r="CC32" s="16">
        <f t="shared" si="16"/>
        <v>0</v>
      </c>
      <c r="CD32" s="16">
        <f t="shared" si="17"/>
        <v>0</v>
      </c>
      <c r="CE32" s="16">
        <f t="shared" si="18"/>
        <v>0</v>
      </c>
      <c r="CF32" s="16">
        <f t="shared" si="19"/>
        <v>0</v>
      </c>
      <c r="CG32" s="16">
        <f t="shared" si="20"/>
        <v>0</v>
      </c>
      <c r="CJ32" s="191">
        <f t="shared" si="21"/>
        <v>0</v>
      </c>
      <c r="CK32" s="191">
        <f t="shared" si="22"/>
        <v>0</v>
      </c>
      <c r="CL32" s="191">
        <f t="shared" si="23"/>
        <v>0</v>
      </c>
      <c r="CM32" s="191">
        <f t="shared" si="24"/>
        <v>0</v>
      </c>
      <c r="CN32" s="191" t="str">
        <f t="shared" si="25"/>
        <v/>
      </c>
      <c r="CO32" s="17"/>
      <c r="CQ32" s="15"/>
      <c r="CR32" s="16">
        <f>IF(N32="",,INDEX(Komp!$K$8:$K$10,N32,1))</f>
        <v>0</v>
      </c>
      <c r="CS32" s="16">
        <f>IF(O32="",,INDEX(Komp!$K$35:$K$40,O32,1))</f>
        <v>0</v>
      </c>
      <c r="CT32" s="16">
        <f>IF(O32="",,INDEX(Komp!$M$35:$M$40,O32,1))</f>
        <v>0</v>
      </c>
      <c r="CU32" s="16">
        <f>IF(P32="",,INDEX(Komp!$K$80:$K$81,P32,1))</f>
        <v>0</v>
      </c>
      <c r="CV32" s="16">
        <f>IF(Q32="",,INDEX(Komp!$K$108:$K$109,Q32,1))</f>
        <v>0</v>
      </c>
      <c r="CW32" s="191" t="str">
        <f t="shared" si="26"/>
        <v/>
      </c>
      <c r="CX32" s="17"/>
      <c r="CZ32" s="15"/>
      <c r="DA32" s="16" t="str">
        <f t="shared" si="27"/>
        <v/>
      </c>
      <c r="DB32" s="16">
        <f>IF(DA32="",,MATCH(DA32,Tab!$C$5:$C$22,0))</f>
        <v>0</v>
      </c>
      <c r="DC32" s="16">
        <f>IF(DB32=Tab!$D$22,1,0)</f>
        <v>0</v>
      </c>
      <c r="DD32" s="16">
        <f>IF(DB32=Tab!$D$21,1,0)</f>
        <v>0</v>
      </c>
      <c r="DE32" s="16">
        <f>IF(AND(DB32&gt;=Tab!$D$5,DB32&lt;=Tab!$D$20),1,0)</f>
        <v>0</v>
      </c>
      <c r="DF32" s="16">
        <f>IF(DE32=1,INDEX(Tab!$E$5:$E$20,DB32,1),)</f>
        <v>0</v>
      </c>
      <c r="DG32" s="17"/>
      <c r="DI32" s="15"/>
      <c r="DJ32" s="16" t="str">
        <f t="shared" si="28"/>
        <v/>
      </c>
      <c r="DL32" s="36" t="str">
        <f>IF(DD32=1,Projekt!$AH$129,"")</f>
        <v/>
      </c>
      <c r="DM32" s="36"/>
      <c r="DN32" s="36" t="str">
        <f>IF(DE32=1,INDEX(Projekt!$AB$98:$AB$113,DF32,1),"")</f>
        <v/>
      </c>
      <c r="DO32" s="36" t="str">
        <f>IF(DE32=1,INDEX(Projekt!$AH$98:$AH$113,DF32,1),"")</f>
        <v/>
      </c>
      <c r="DP32" s="36" t="str">
        <f t="shared" si="29"/>
        <v/>
      </c>
      <c r="DQ32" s="79"/>
      <c r="DR32" s="36"/>
      <c r="DS32" s="162"/>
      <c r="DT32" s="16" t="str">
        <f t="shared" si="30"/>
        <v/>
      </c>
      <c r="DU32" s="16" t="str">
        <f t="shared" si="31"/>
        <v/>
      </c>
      <c r="DV32" s="16" t="str">
        <f>IF(DE32=1,IF(DU32&lt;Tab!$M$77,1,IF(DU32&lt;Tab!$M$78,2,IF(DU32&lt;Tab!$M$79,3,IF(DU32&lt;Tab!$M$80,4,5)))),"")</f>
        <v/>
      </c>
      <c r="DW32" s="16" t="str">
        <f>IF(DE32=1,INDEX(Tab!$M$76:$M$81,DV32,1),"")</f>
        <v/>
      </c>
      <c r="DX32" s="16" t="str">
        <f>IF(DE32=1,INDEX(Tab!$M$76:$M$81,DV32+1,1),"")</f>
        <v/>
      </c>
      <c r="DY32" s="36" t="str">
        <f>IF(DE32=1,INDEX(Tab!$N$76:$AC$81,DV32,DF32),"")</f>
        <v/>
      </c>
      <c r="DZ32" s="36" t="str">
        <f>IF(DE32=1,INDEX(Tab!$N$76:$AC$81,DV32+1,DF32),"")</f>
        <v/>
      </c>
      <c r="EA32" s="36" t="str">
        <f t="shared" si="32"/>
        <v/>
      </c>
      <c r="EB32" s="36" t="str">
        <f t="shared" si="33"/>
        <v/>
      </c>
      <c r="EC32" s="79"/>
      <c r="ED32" s="36"/>
      <c r="EE32" s="15"/>
      <c r="EF32" s="16" t="str">
        <f t="shared" si="34"/>
        <v/>
      </c>
      <c r="EG32" s="16" t="str">
        <f t="shared" si="49"/>
        <v/>
      </c>
      <c r="EH32" s="16" t="str">
        <f>IF(DE32=1,IF(EG32&lt;Tab!$M$87,1,IF(EG32&lt;Tab!$M$88,2,IF(EG32&lt;Tab!$M$89,3,IF(EG32&lt;Tab!$M$90,4,5)))),"")</f>
        <v/>
      </c>
      <c r="EI32" s="16" t="str">
        <f>IF(DE32=1,INDEX(Tab!$M$86:$M$91,EH32,1),"")</f>
        <v/>
      </c>
      <c r="EJ32" s="16" t="str">
        <f>IF(DE32=1,INDEX(Tab!$M$86:$M$91,EH32+1,1),"")</f>
        <v/>
      </c>
      <c r="EK32" s="36" t="str">
        <f>IF(DE32=1,INDEX(Tab!$N$86:$AC$91,EH32,DF32),"")</f>
        <v/>
      </c>
      <c r="EL32" s="36" t="str">
        <f>IF(DE32=1,INDEX(Tab!$N$86:$AC$91,EH32+1,DF32),"")</f>
        <v/>
      </c>
      <c r="EM32" s="36">
        <f t="shared" si="35"/>
        <v>0</v>
      </c>
      <c r="EO32" s="74" t="b">
        <f t="shared" si="36"/>
        <v>0</v>
      </c>
      <c r="EP32" s="16">
        <f t="shared" si="37"/>
        <v>1</v>
      </c>
      <c r="EQ32" s="16">
        <f t="shared" si="38"/>
        <v>0</v>
      </c>
      <c r="ER32" s="16" t="str">
        <f t="shared" si="39"/>
        <v/>
      </c>
      <c r="ES32" s="17"/>
      <c r="EU32" s="15"/>
      <c r="EV32" s="191" t="str">
        <f t="shared" si="40"/>
        <v/>
      </c>
      <c r="EW32" s="191" t="str">
        <f t="shared" si="41"/>
        <v/>
      </c>
      <c r="EX32" s="17"/>
    </row>
    <row r="33" spans="2:154" s="16" customFormat="1" x14ac:dyDescent="0.2">
      <c r="B33" s="341"/>
      <c r="C33" s="541"/>
      <c r="D33" s="542"/>
      <c r="E33" s="25"/>
      <c r="F33" s="25"/>
      <c r="G33" s="25"/>
      <c r="H33" s="25"/>
      <c r="I33" s="25"/>
      <c r="J33" s="25"/>
      <c r="K33" s="25"/>
      <c r="L33" s="25"/>
      <c r="M33" s="339"/>
      <c r="N33" s="337"/>
      <c r="O33" s="25"/>
      <c r="P33" s="25"/>
      <c r="Q33" s="25"/>
      <c r="R33" s="27"/>
      <c r="S33" s="24"/>
      <c r="T33" s="24"/>
      <c r="U33" s="24"/>
      <c r="V33" s="24"/>
      <c r="W33" s="172" t="str">
        <f t="shared" si="0"/>
        <v/>
      </c>
      <c r="X33" s="46" t="str">
        <f t="shared" si="1"/>
        <v/>
      </c>
      <c r="Y33" s="28"/>
      <c r="Z33" s="27"/>
      <c r="AA33" s="25"/>
      <c r="AB33" s="25"/>
      <c r="AC33" s="184"/>
      <c r="AD33" s="44"/>
      <c r="AE33" s="176" t="str">
        <f t="shared" si="2"/>
        <v/>
      </c>
      <c r="AF33" s="44"/>
      <c r="AG33" s="46" t="str">
        <f t="shared" si="3"/>
        <v/>
      </c>
      <c r="AH33" s="28"/>
      <c r="AI33" s="27"/>
      <c r="AJ33" s="25"/>
      <c r="AK33" s="25"/>
      <c r="AL33" s="25"/>
      <c r="AM33" s="44"/>
      <c r="AN33" s="40"/>
      <c r="AO33" s="44"/>
      <c r="AP33" s="71" t="str">
        <f t="shared" si="4"/>
        <v/>
      </c>
      <c r="AQ33" s="44"/>
      <c r="AR33" s="46" t="str">
        <f t="shared" si="5"/>
        <v/>
      </c>
      <c r="AS33" s="156"/>
      <c r="AT33" s="80"/>
      <c r="AU33" s="46" t="str">
        <f t="shared" si="6"/>
        <v/>
      </c>
      <c r="AV33" s="80"/>
      <c r="AW33" s="46" t="str">
        <f t="shared" si="7"/>
        <v/>
      </c>
      <c r="AX33" s="28"/>
      <c r="AY33" s="27"/>
      <c r="AZ33" s="46">
        <f t="shared" si="8"/>
        <v>0</v>
      </c>
      <c r="BA33" s="46">
        <f t="shared" si="9"/>
        <v>0</v>
      </c>
      <c r="BB33" s="46">
        <f t="shared" si="10"/>
        <v>0</v>
      </c>
      <c r="BC33" s="46">
        <f t="shared" si="11"/>
        <v>0</v>
      </c>
      <c r="BD33" s="46">
        <f t="shared" si="12"/>
        <v>0</v>
      </c>
      <c r="BE33" s="46">
        <f t="shared" si="13"/>
        <v>0</v>
      </c>
      <c r="BF33" s="46">
        <f t="shared" si="14"/>
        <v>0</v>
      </c>
      <c r="BG33" s="46" t="str">
        <f t="shared" si="15"/>
        <v/>
      </c>
      <c r="BH33" s="17"/>
      <c r="BJ33" s="15"/>
      <c r="BK33" s="347">
        <f t="shared" si="42"/>
        <v>0</v>
      </c>
      <c r="BL33" s="347">
        <f t="shared" si="43"/>
        <v>0</v>
      </c>
      <c r="BM33" s="347">
        <f t="shared" si="44"/>
        <v>0</v>
      </c>
      <c r="BN33" s="343"/>
      <c r="BO33" s="347">
        <f t="shared" si="45"/>
        <v>0</v>
      </c>
      <c r="BP33" s="343"/>
      <c r="BQ33" s="347">
        <f t="shared" si="46"/>
        <v>0</v>
      </c>
      <c r="BR33" s="343"/>
      <c r="BS33" s="343"/>
      <c r="BT33" s="347">
        <f t="shared" si="47"/>
        <v>0</v>
      </c>
      <c r="BU33" s="347">
        <f t="shared" si="48"/>
        <v>0</v>
      </c>
      <c r="BV33" s="17"/>
      <c r="BX33" s="15"/>
      <c r="BZ33" s="17"/>
      <c r="CB33" s="15"/>
      <c r="CC33" s="16">
        <f t="shared" si="16"/>
        <v>0</v>
      </c>
      <c r="CD33" s="16">
        <f t="shared" si="17"/>
        <v>0</v>
      </c>
      <c r="CE33" s="16">
        <f t="shared" si="18"/>
        <v>0</v>
      </c>
      <c r="CF33" s="16">
        <f t="shared" si="19"/>
        <v>0</v>
      </c>
      <c r="CG33" s="16">
        <f t="shared" si="20"/>
        <v>0</v>
      </c>
      <c r="CJ33" s="191">
        <f t="shared" si="21"/>
        <v>0</v>
      </c>
      <c r="CK33" s="191">
        <f t="shared" si="22"/>
        <v>0</v>
      </c>
      <c r="CL33" s="191">
        <f t="shared" si="23"/>
        <v>0</v>
      </c>
      <c r="CM33" s="191">
        <f t="shared" si="24"/>
        <v>0</v>
      </c>
      <c r="CN33" s="191" t="str">
        <f t="shared" si="25"/>
        <v/>
      </c>
      <c r="CO33" s="17"/>
      <c r="CQ33" s="15"/>
      <c r="CR33" s="16">
        <f>IF(N33="",,INDEX(Komp!$K$8:$K$10,N33,1))</f>
        <v>0</v>
      </c>
      <c r="CS33" s="16">
        <f>IF(O33="",,INDEX(Komp!$K$35:$K$40,O33,1))</f>
        <v>0</v>
      </c>
      <c r="CT33" s="16">
        <f>IF(O33="",,INDEX(Komp!$M$35:$M$40,O33,1))</f>
        <v>0</v>
      </c>
      <c r="CU33" s="16">
        <f>IF(P33="",,INDEX(Komp!$K$80:$K$81,P33,1))</f>
        <v>0</v>
      </c>
      <c r="CV33" s="16">
        <f>IF(Q33="",,INDEX(Komp!$K$108:$K$109,Q33,1))</f>
        <v>0</v>
      </c>
      <c r="CW33" s="191" t="str">
        <f t="shared" si="26"/>
        <v/>
      </c>
      <c r="CX33" s="17"/>
      <c r="CZ33" s="15"/>
      <c r="DA33" s="16" t="str">
        <f t="shared" si="27"/>
        <v/>
      </c>
      <c r="DB33" s="16">
        <f>IF(DA33="",,MATCH(DA33,Tab!$C$5:$C$22,0))</f>
        <v>0</v>
      </c>
      <c r="DC33" s="16">
        <f>IF(DB33=Tab!$D$22,1,0)</f>
        <v>0</v>
      </c>
      <c r="DD33" s="16">
        <f>IF(DB33=Tab!$D$21,1,0)</f>
        <v>0</v>
      </c>
      <c r="DE33" s="16">
        <f>IF(AND(DB33&gt;=Tab!$D$5,DB33&lt;=Tab!$D$20),1,0)</f>
        <v>0</v>
      </c>
      <c r="DF33" s="16">
        <f>IF(DE33=1,INDEX(Tab!$E$5:$E$20,DB33,1),)</f>
        <v>0</v>
      </c>
      <c r="DG33" s="17"/>
      <c r="DI33" s="15"/>
      <c r="DJ33" s="16" t="str">
        <f t="shared" si="28"/>
        <v/>
      </c>
      <c r="DL33" s="36" t="str">
        <f>IF(DD33=1,Projekt!$AH$129,"")</f>
        <v/>
      </c>
      <c r="DM33" s="36"/>
      <c r="DN33" s="36" t="str">
        <f>IF(DE33=1,INDEX(Projekt!$AB$98:$AB$113,DF33,1),"")</f>
        <v/>
      </c>
      <c r="DO33" s="36" t="str">
        <f>IF(DE33=1,INDEX(Projekt!$AH$98:$AH$113,DF33,1),"")</f>
        <v/>
      </c>
      <c r="DP33" s="36" t="str">
        <f t="shared" si="29"/>
        <v/>
      </c>
      <c r="DQ33" s="79"/>
      <c r="DR33" s="36"/>
      <c r="DS33" s="162"/>
      <c r="DT33" s="16" t="str">
        <f t="shared" si="30"/>
        <v/>
      </c>
      <c r="DU33" s="16" t="str">
        <f t="shared" si="31"/>
        <v/>
      </c>
      <c r="DV33" s="16" t="str">
        <f>IF(DE33=1,IF(DU33&lt;Tab!$M$77,1,IF(DU33&lt;Tab!$M$78,2,IF(DU33&lt;Tab!$M$79,3,IF(DU33&lt;Tab!$M$80,4,5)))),"")</f>
        <v/>
      </c>
      <c r="DW33" s="16" t="str">
        <f>IF(DE33=1,INDEX(Tab!$M$76:$M$81,DV33,1),"")</f>
        <v/>
      </c>
      <c r="DX33" s="16" t="str">
        <f>IF(DE33=1,INDEX(Tab!$M$76:$M$81,DV33+1,1),"")</f>
        <v/>
      </c>
      <c r="DY33" s="36" t="str">
        <f>IF(DE33=1,INDEX(Tab!$N$76:$AC$81,DV33,DF33),"")</f>
        <v/>
      </c>
      <c r="DZ33" s="36" t="str">
        <f>IF(DE33=1,INDEX(Tab!$N$76:$AC$81,DV33+1,DF33),"")</f>
        <v/>
      </c>
      <c r="EA33" s="36" t="str">
        <f t="shared" si="32"/>
        <v/>
      </c>
      <c r="EB33" s="36" t="str">
        <f t="shared" si="33"/>
        <v/>
      </c>
      <c r="EC33" s="79"/>
      <c r="ED33" s="36"/>
      <c r="EE33" s="15"/>
      <c r="EF33" s="16" t="str">
        <f t="shared" si="34"/>
        <v/>
      </c>
      <c r="EG33" s="16" t="str">
        <f t="shared" si="49"/>
        <v/>
      </c>
      <c r="EH33" s="16" t="str">
        <f>IF(DE33=1,IF(EG33&lt;Tab!$M$87,1,IF(EG33&lt;Tab!$M$88,2,IF(EG33&lt;Tab!$M$89,3,IF(EG33&lt;Tab!$M$90,4,5)))),"")</f>
        <v/>
      </c>
      <c r="EI33" s="16" t="str">
        <f>IF(DE33=1,INDEX(Tab!$M$86:$M$91,EH33,1),"")</f>
        <v/>
      </c>
      <c r="EJ33" s="16" t="str">
        <f>IF(DE33=1,INDEX(Tab!$M$86:$M$91,EH33+1,1),"")</f>
        <v/>
      </c>
      <c r="EK33" s="36" t="str">
        <f>IF(DE33=1,INDEX(Tab!$N$86:$AC$91,EH33,DF33),"")</f>
        <v/>
      </c>
      <c r="EL33" s="36" t="str">
        <f>IF(DE33=1,INDEX(Tab!$N$86:$AC$91,EH33+1,DF33),"")</f>
        <v/>
      </c>
      <c r="EM33" s="36">
        <f t="shared" si="35"/>
        <v>0</v>
      </c>
      <c r="EO33" s="74" t="b">
        <f t="shared" si="36"/>
        <v>0</v>
      </c>
      <c r="EP33" s="16">
        <f t="shared" si="37"/>
        <v>1</v>
      </c>
      <c r="EQ33" s="16">
        <f t="shared" si="38"/>
        <v>0</v>
      </c>
      <c r="ER33" s="16" t="str">
        <f t="shared" si="39"/>
        <v/>
      </c>
      <c r="ES33" s="17"/>
      <c r="EU33" s="15"/>
      <c r="EV33" s="191" t="str">
        <f t="shared" si="40"/>
        <v/>
      </c>
      <c r="EW33" s="191" t="str">
        <f t="shared" si="41"/>
        <v/>
      </c>
      <c r="EX33" s="17"/>
    </row>
    <row r="34" spans="2:154" s="16" customFormat="1" x14ac:dyDescent="0.2">
      <c r="B34" s="341"/>
      <c r="C34" s="541"/>
      <c r="D34" s="542"/>
      <c r="E34" s="25"/>
      <c r="F34" s="25"/>
      <c r="G34" s="25"/>
      <c r="H34" s="25"/>
      <c r="I34" s="25"/>
      <c r="J34" s="25"/>
      <c r="K34" s="25"/>
      <c r="L34" s="25"/>
      <c r="M34" s="339"/>
      <c r="N34" s="337"/>
      <c r="O34" s="25"/>
      <c r="P34" s="25"/>
      <c r="Q34" s="25"/>
      <c r="R34" s="27"/>
      <c r="S34" s="24"/>
      <c r="T34" s="24"/>
      <c r="U34" s="24"/>
      <c r="V34" s="24"/>
      <c r="W34" s="172" t="str">
        <f t="shared" si="0"/>
        <v/>
      </c>
      <c r="X34" s="46" t="str">
        <f t="shared" si="1"/>
        <v/>
      </c>
      <c r="Y34" s="28"/>
      <c r="Z34" s="27"/>
      <c r="AA34" s="25"/>
      <c r="AB34" s="25"/>
      <c r="AC34" s="184"/>
      <c r="AD34" s="44"/>
      <c r="AE34" s="176" t="str">
        <f t="shared" si="2"/>
        <v/>
      </c>
      <c r="AF34" s="44"/>
      <c r="AG34" s="46" t="str">
        <f t="shared" si="3"/>
        <v/>
      </c>
      <c r="AH34" s="28"/>
      <c r="AI34" s="27"/>
      <c r="AJ34" s="25"/>
      <c r="AK34" s="25"/>
      <c r="AL34" s="25"/>
      <c r="AM34" s="44"/>
      <c r="AN34" s="40"/>
      <c r="AO34" s="44"/>
      <c r="AP34" s="71" t="str">
        <f t="shared" si="4"/>
        <v/>
      </c>
      <c r="AQ34" s="44"/>
      <c r="AR34" s="46" t="str">
        <f t="shared" si="5"/>
        <v/>
      </c>
      <c r="AS34" s="156"/>
      <c r="AT34" s="80"/>
      <c r="AU34" s="46" t="str">
        <f t="shared" si="6"/>
        <v/>
      </c>
      <c r="AV34" s="80"/>
      <c r="AW34" s="46" t="str">
        <f t="shared" si="7"/>
        <v/>
      </c>
      <c r="AX34" s="28"/>
      <c r="AY34" s="27"/>
      <c r="AZ34" s="46">
        <f t="shared" si="8"/>
        <v>0</v>
      </c>
      <c r="BA34" s="46">
        <f t="shared" si="9"/>
        <v>0</v>
      </c>
      <c r="BB34" s="46">
        <f t="shared" si="10"/>
        <v>0</v>
      </c>
      <c r="BC34" s="46">
        <f t="shared" si="11"/>
        <v>0</v>
      </c>
      <c r="BD34" s="46">
        <f t="shared" si="12"/>
        <v>0</v>
      </c>
      <c r="BE34" s="46">
        <f t="shared" si="13"/>
        <v>0</v>
      </c>
      <c r="BF34" s="46">
        <f t="shared" si="14"/>
        <v>0</v>
      </c>
      <c r="BG34" s="46" t="str">
        <f t="shared" si="15"/>
        <v/>
      </c>
      <c r="BH34" s="17"/>
      <c r="BJ34" s="15"/>
      <c r="BK34" s="347">
        <f t="shared" si="42"/>
        <v>0</v>
      </c>
      <c r="BL34" s="347">
        <f t="shared" si="43"/>
        <v>0</v>
      </c>
      <c r="BM34" s="347">
        <f t="shared" si="44"/>
        <v>0</v>
      </c>
      <c r="BN34" s="343"/>
      <c r="BO34" s="347">
        <f t="shared" si="45"/>
        <v>0</v>
      </c>
      <c r="BP34" s="343"/>
      <c r="BQ34" s="347">
        <f t="shared" si="46"/>
        <v>0</v>
      </c>
      <c r="BR34" s="343"/>
      <c r="BS34" s="343"/>
      <c r="BT34" s="347">
        <f t="shared" si="47"/>
        <v>0</v>
      </c>
      <c r="BU34" s="347">
        <f t="shared" si="48"/>
        <v>0</v>
      </c>
      <c r="BV34" s="17"/>
      <c r="BX34" s="15"/>
      <c r="BZ34" s="17"/>
      <c r="CB34" s="15"/>
      <c r="CC34" s="16">
        <f t="shared" si="16"/>
        <v>0</v>
      </c>
      <c r="CD34" s="16">
        <f t="shared" si="17"/>
        <v>0</v>
      </c>
      <c r="CE34" s="16">
        <f t="shared" si="18"/>
        <v>0</v>
      </c>
      <c r="CF34" s="16">
        <f t="shared" si="19"/>
        <v>0</v>
      </c>
      <c r="CG34" s="16">
        <f t="shared" si="20"/>
        <v>0</v>
      </c>
      <c r="CJ34" s="191">
        <f t="shared" si="21"/>
        <v>0</v>
      </c>
      <c r="CK34" s="191">
        <f t="shared" si="22"/>
        <v>0</v>
      </c>
      <c r="CL34" s="191">
        <f t="shared" si="23"/>
        <v>0</v>
      </c>
      <c r="CM34" s="191">
        <f t="shared" si="24"/>
        <v>0</v>
      </c>
      <c r="CN34" s="191" t="str">
        <f t="shared" si="25"/>
        <v/>
      </c>
      <c r="CO34" s="17"/>
      <c r="CQ34" s="15"/>
      <c r="CR34" s="16">
        <f>IF(N34="",,INDEX(Komp!$K$8:$K$10,N34,1))</f>
        <v>0</v>
      </c>
      <c r="CS34" s="16">
        <f>IF(O34="",,INDEX(Komp!$K$35:$K$40,O34,1))</f>
        <v>0</v>
      </c>
      <c r="CT34" s="16">
        <f>IF(O34="",,INDEX(Komp!$M$35:$M$40,O34,1))</f>
        <v>0</v>
      </c>
      <c r="CU34" s="16">
        <f>IF(P34="",,INDEX(Komp!$K$80:$K$81,P34,1))</f>
        <v>0</v>
      </c>
      <c r="CV34" s="16">
        <f>IF(Q34="",,INDEX(Komp!$K$108:$K$109,Q34,1))</f>
        <v>0</v>
      </c>
      <c r="CW34" s="191" t="str">
        <f t="shared" si="26"/>
        <v/>
      </c>
      <c r="CX34" s="17"/>
      <c r="CZ34" s="15"/>
      <c r="DA34" s="16" t="str">
        <f t="shared" si="27"/>
        <v/>
      </c>
      <c r="DB34" s="16">
        <f>IF(DA34="",,MATCH(DA34,Tab!$C$5:$C$22,0))</f>
        <v>0</v>
      </c>
      <c r="DC34" s="16">
        <f>IF(DB34=Tab!$D$22,1,0)</f>
        <v>0</v>
      </c>
      <c r="DD34" s="16">
        <f>IF(DB34=Tab!$D$21,1,0)</f>
        <v>0</v>
      </c>
      <c r="DE34" s="16">
        <f>IF(AND(DB34&gt;=Tab!$D$5,DB34&lt;=Tab!$D$20),1,0)</f>
        <v>0</v>
      </c>
      <c r="DF34" s="16">
        <f>IF(DE34=1,INDEX(Tab!$E$5:$E$20,DB34,1),)</f>
        <v>0</v>
      </c>
      <c r="DG34" s="17"/>
      <c r="DI34" s="15"/>
      <c r="DJ34" s="16" t="str">
        <f t="shared" si="28"/>
        <v/>
      </c>
      <c r="DL34" s="36" t="str">
        <f>IF(DD34=1,Projekt!$AH$129,"")</f>
        <v/>
      </c>
      <c r="DM34" s="36"/>
      <c r="DN34" s="36" t="str">
        <f>IF(DE34=1,INDEX(Projekt!$AB$98:$AB$113,DF34,1),"")</f>
        <v/>
      </c>
      <c r="DO34" s="36" t="str">
        <f>IF(DE34=1,INDEX(Projekt!$AH$98:$AH$113,DF34,1),"")</f>
        <v/>
      </c>
      <c r="DP34" s="36" t="str">
        <f t="shared" si="29"/>
        <v/>
      </c>
      <c r="DQ34" s="79"/>
      <c r="DR34" s="36"/>
      <c r="DS34" s="162"/>
      <c r="DT34" s="16" t="str">
        <f t="shared" si="30"/>
        <v/>
      </c>
      <c r="DU34" s="16" t="str">
        <f t="shared" si="31"/>
        <v/>
      </c>
      <c r="DV34" s="16" t="str">
        <f>IF(DE34=1,IF(DU34&lt;Tab!$M$77,1,IF(DU34&lt;Tab!$M$78,2,IF(DU34&lt;Tab!$M$79,3,IF(DU34&lt;Tab!$M$80,4,5)))),"")</f>
        <v/>
      </c>
      <c r="DW34" s="16" t="str">
        <f>IF(DE34=1,INDEX(Tab!$M$76:$M$81,DV34,1),"")</f>
        <v/>
      </c>
      <c r="DX34" s="16" t="str">
        <f>IF(DE34=1,INDEX(Tab!$M$76:$M$81,DV34+1,1),"")</f>
        <v/>
      </c>
      <c r="DY34" s="36" t="str">
        <f>IF(DE34=1,INDEX(Tab!$N$76:$AC$81,DV34,DF34),"")</f>
        <v/>
      </c>
      <c r="DZ34" s="36" t="str">
        <f>IF(DE34=1,INDEX(Tab!$N$76:$AC$81,DV34+1,DF34),"")</f>
        <v/>
      </c>
      <c r="EA34" s="36" t="str">
        <f t="shared" si="32"/>
        <v/>
      </c>
      <c r="EB34" s="36" t="str">
        <f t="shared" si="33"/>
        <v/>
      </c>
      <c r="EC34" s="79"/>
      <c r="ED34" s="36"/>
      <c r="EE34" s="15"/>
      <c r="EF34" s="16" t="str">
        <f t="shared" si="34"/>
        <v/>
      </c>
      <c r="EG34" s="16" t="str">
        <f t="shared" si="49"/>
        <v/>
      </c>
      <c r="EH34" s="16" t="str">
        <f>IF(DE34=1,IF(EG34&lt;Tab!$M$87,1,IF(EG34&lt;Tab!$M$88,2,IF(EG34&lt;Tab!$M$89,3,IF(EG34&lt;Tab!$M$90,4,5)))),"")</f>
        <v/>
      </c>
      <c r="EI34" s="16" t="str">
        <f>IF(DE34=1,INDEX(Tab!$M$86:$M$91,EH34,1),"")</f>
        <v/>
      </c>
      <c r="EJ34" s="16" t="str">
        <f>IF(DE34=1,INDEX(Tab!$M$86:$M$91,EH34+1,1),"")</f>
        <v/>
      </c>
      <c r="EK34" s="36" t="str">
        <f>IF(DE34=1,INDEX(Tab!$N$86:$AC$91,EH34,DF34),"")</f>
        <v/>
      </c>
      <c r="EL34" s="36" t="str">
        <f>IF(DE34=1,INDEX(Tab!$N$86:$AC$91,EH34+1,DF34),"")</f>
        <v/>
      </c>
      <c r="EM34" s="36">
        <f t="shared" si="35"/>
        <v>0</v>
      </c>
      <c r="EO34" s="74" t="b">
        <f t="shared" si="36"/>
        <v>0</v>
      </c>
      <c r="EP34" s="16">
        <f t="shared" si="37"/>
        <v>1</v>
      </c>
      <c r="EQ34" s="16">
        <f t="shared" si="38"/>
        <v>0</v>
      </c>
      <c r="ER34" s="16" t="str">
        <f t="shared" si="39"/>
        <v/>
      </c>
      <c r="ES34" s="17"/>
      <c r="EU34" s="15"/>
      <c r="EV34" s="191" t="str">
        <f t="shared" si="40"/>
        <v/>
      </c>
      <c r="EW34" s="191" t="str">
        <f t="shared" si="41"/>
        <v/>
      </c>
      <c r="EX34" s="17"/>
    </row>
    <row r="35" spans="2:154" s="16" customFormat="1" x14ac:dyDescent="0.2">
      <c r="B35" s="341"/>
      <c r="C35" s="541"/>
      <c r="D35" s="542"/>
      <c r="E35" s="25"/>
      <c r="F35" s="25"/>
      <c r="G35" s="25"/>
      <c r="H35" s="25"/>
      <c r="I35" s="25"/>
      <c r="J35" s="25"/>
      <c r="K35" s="25"/>
      <c r="L35" s="25"/>
      <c r="M35" s="339"/>
      <c r="N35" s="337"/>
      <c r="O35" s="25"/>
      <c r="P35" s="25"/>
      <c r="Q35" s="25"/>
      <c r="R35" s="27"/>
      <c r="S35" s="24"/>
      <c r="T35" s="24"/>
      <c r="U35" s="24"/>
      <c r="V35" s="24"/>
      <c r="W35" s="172" t="str">
        <f t="shared" si="0"/>
        <v/>
      </c>
      <c r="X35" s="46" t="str">
        <f t="shared" si="1"/>
        <v/>
      </c>
      <c r="Y35" s="28"/>
      <c r="Z35" s="27"/>
      <c r="AA35" s="25"/>
      <c r="AB35" s="25"/>
      <c r="AC35" s="184"/>
      <c r="AD35" s="44"/>
      <c r="AE35" s="176" t="str">
        <f t="shared" si="2"/>
        <v/>
      </c>
      <c r="AF35" s="44"/>
      <c r="AG35" s="46" t="str">
        <f t="shared" si="3"/>
        <v/>
      </c>
      <c r="AH35" s="28"/>
      <c r="AI35" s="27"/>
      <c r="AJ35" s="25"/>
      <c r="AK35" s="25"/>
      <c r="AL35" s="25"/>
      <c r="AM35" s="44"/>
      <c r="AN35" s="40"/>
      <c r="AO35" s="44"/>
      <c r="AP35" s="71" t="str">
        <f t="shared" si="4"/>
        <v/>
      </c>
      <c r="AQ35" s="44"/>
      <c r="AR35" s="46" t="str">
        <f t="shared" si="5"/>
        <v/>
      </c>
      <c r="AS35" s="156"/>
      <c r="AT35" s="80"/>
      <c r="AU35" s="46" t="str">
        <f t="shared" si="6"/>
        <v/>
      </c>
      <c r="AV35" s="80"/>
      <c r="AW35" s="46" t="str">
        <f t="shared" si="7"/>
        <v/>
      </c>
      <c r="AX35" s="28"/>
      <c r="AY35" s="27"/>
      <c r="AZ35" s="46">
        <f t="shared" si="8"/>
        <v>0</v>
      </c>
      <c r="BA35" s="46">
        <f t="shared" si="9"/>
        <v>0</v>
      </c>
      <c r="BB35" s="46">
        <f t="shared" si="10"/>
        <v>0</v>
      </c>
      <c r="BC35" s="46">
        <f t="shared" si="11"/>
        <v>0</v>
      </c>
      <c r="BD35" s="46">
        <f t="shared" si="12"/>
        <v>0</v>
      </c>
      <c r="BE35" s="46">
        <f t="shared" si="13"/>
        <v>0</v>
      </c>
      <c r="BF35" s="46">
        <f t="shared" si="14"/>
        <v>0</v>
      </c>
      <c r="BG35" s="46" t="str">
        <f t="shared" si="15"/>
        <v/>
      </c>
      <c r="BH35" s="17"/>
      <c r="BJ35" s="15"/>
      <c r="BK35" s="347">
        <f t="shared" si="42"/>
        <v>0</v>
      </c>
      <c r="BL35" s="347">
        <f t="shared" si="43"/>
        <v>0</v>
      </c>
      <c r="BM35" s="347">
        <f t="shared" si="44"/>
        <v>0</v>
      </c>
      <c r="BN35" s="343"/>
      <c r="BO35" s="347">
        <f t="shared" si="45"/>
        <v>0</v>
      </c>
      <c r="BP35" s="343"/>
      <c r="BQ35" s="347">
        <f t="shared" si="46"/>
        <v>0</v>
      </c>
      <c r="BR35" s="343"/>
      <c r="BS35" s="343"/>
      <c r="BT35" s="347">
        <f t="shared" si="47"/>
        <v>0</v>
      </c>
      <c r="BU35" s="347">
        <f t="shared" si="48"/>
        <v>0</v>
      </c>
      <c r="BV35" s="17"/>
      <c r="BX35" s="15"/>
      <c r="BZ35" s="17"/>
      <c r="CB35" s="15"/>
      <c r="CC35" s="16">
        <f t="shared" si="16"/>
        <v>0</v>
      </c>
      <c r="CD35" s="16">
        <f t="shared" si="17"/>
        <v>0</v>
      </c>
      <c r="CE35" s="16">
        <f t="shared" si="18"/>
        <v>0</v>
      </c>
      <c r="CF35" s="16">
        <f t="shared" si="19"/>
        <v>0</v>
      </c>
      <c r="CG35" s="16">
        <f t="shared" si="20"/>
        <v>0</v>
      </c>
      <c r="CJ35" s="191">
        <f t="shared" si="21"/>
        <v>0</v>
      </c>
      <c r="CK35" s="191">
        <f t="shared" si="22"/>
        <v>0</v>
      </c>
      <c r="CL35" s="191">
        <f t="shared" si="23"/>
        <v>0</v>
      </c>
      <c r="CM35" s="191">
        <f t="shared" si="24"/>
        <v>0</v>
      </c>
      <c r="CN35" s="191" t="str">
        <f t="shared" si="25"/>
        <v/>
      </c>
      <c r="CO35" s="17"/>
      <c r="CQ35" s="15"/>
      <c r="CR35" s="16">
        <f>IF(N35="",,INDEX(Komp!$K$8:$K$10,N35,1))</f>
        <v>0</v>
      </c>
      <c r="CS35" s="16">
        <f>IF(O35="",,INDEX(Komp!$K$35:$K$40,O35,1))</f>
        <v>0</v>
      </c>
      <c r="CT35" s="16">
        <f>IF(O35="",,INDEX(Komp!$M$35:$M$40,O35,1))</f>
        <v>0</v>
      </c>
      <c r="CU35" s="16">
        <f>IF(P35="",,INDEX(Komp!$K$80:$K$81,P35,1))</f>
        <v>0</v>
      </c>
      <c r="CV35" s="16">
        <f>IF(Q35="",,INDEX(Komp!$K$108:$K$109,Q35,1))</f>
        <v>0</v>
      </c>
      <c r="CW35" s="191" t="str">
        <f t="shared" si="26"/>
        <v/>
      </c>
      <c r="CX35" s="17"/>
      <c r="CZ35" s="15"/>
      <c r="DA35" s="16" t="str">
        <f t="shared" si="27"/>
        <v/>
      </c>
      <c r="DB35" s="16">
        <f>IF(DA35="",,MATCH(DA35,Tab!$C$5:$C$22,0))</f>
        <v>0</v>
      </c>
      <c r="DC35" s="16">
        <f>IF(DB35=Tab!$D$22,1,0)</f>
        <v>0</v>
      </c>
      <c r="DD35" s="16">
        <f>IF(DB35=Tab!$D$21,1,0)</f>
        <v>0</v>
      </c>
      <c r="DE35" s="16">
        <f>IF(AND(DB35&gt;=Tab!$D$5,DB35&lt;=Tab!$D$20),1,0)</f>
        <v>0</v>
      </c>
      <c r="DF35" s="16">
        <f>IF(DE35=1,INDEX(Tab!$E$5:$E$20,DB35,1),)</f>
        <v>0</v>
      </c>
      <c r="DG35" s="17"/>
      <c r="DI35" s="15"/>
      <c r="DJ35" s="16" t="str">
        <f t="shared" si="28"/>
        <v/>
      </c>
      <c r="DL35" s="36" t="str">
        <f>IF(DD35=1,Projekt!$AH$129,"")</f>
        <v/>
      </c>
      <c r="DM35" s="36"/>
      <c r="DN35" s="36" t="str">
        <f>IF(DE35=1,INDEX(Projekt!$AB$98:$AB$113,DF35,1),"")</f>
        <v/>
      </c>
      <c r="DO35" s="36" t="str">
        <f>IF(DE35=1,INDEX(Projekt!$AH$98:$AH$113,DF35,1),"")</f>
        <v/>
      </c>
      <c r="DP35" s="36" t="str">
        <f t="shared" si="29"/>
        <v/>
      </c>
      <c r="DQ35" s="79"/>
      <c r="DR35" s="36"/>
      <c r="DS35" s="162"/>
      <c r="DT35" s="16" t="str">
        <f t="shared" si="30"/>
        <v/>
      </c>
      <c r="DU35" s="16" t="str">
        <f t="shared" si="31"/>
        <v/>
      </c>
      <c r="DV35" s="16" t="str">
        <f>IF(DE35=1,IF(DU35&lt;Tab!$M$77,1,IF(DU35&lt;Tab!$M$78,2,IF(DU35&lt;Tab!$M$79,3,IF(DU35&lt;Tab!$M$80,4,5)))),"")</f>
        <v/>
      </c>
      <c r="DW35" s="16" t="str">
        <f>IF(DE35=1,INDEX(Tab!$M$76:$M$81,DV35,1),"")</f>
        <v/>
      </c>
      <c r="DX35" s="16" t="str">
        <f>IF(DE35=1,INDEX(Tab!$M$76:$M$81,DV35+1,1),"")</f>
        <v/>
      </c>
      <c r="DY35" s="36" t="str">
        <f>IF(DE35=1,INDEX(Tab!$N$76:$AC$81,DV35,DF35),"")</f>
        <v/>
      </c>
      <c r="DZ35" s="36" t="str">
        <f>IF(DE35=1,INDEX(Tab!$N$76:$AC$81,DV35+1,DF35),"")</f>
        <v/>
      </c>
      <c r="EA35" s="36" t="str">
        <f t="shared" si="32"/>
        <v/>
      </c>
      <c r="EB35" s="36" t="str">
        <f t="shared" si="33"/>
        <v/>
      </c>
      <c r="EC35" s="79"/>
      <c r="ED35" s="36"/>
      <c r="EE35" s="15"/>
      <c r="EF35" s="16" t="str">
        <f t="shared" si="34"/>
        <v/>
      </c>
      <c r="EG35" s="16" t="str">
        <f t="shared" si="49"/>
        <v/>
      </c>
      <c r="EH35" s="16" t="str">
        <f>IF(DE35=1,IF(EG35&lt;Tab!$M$87,1,IF(EG35&lt;Tab!$M$88,2,IF(EG35&lt;Tab!$M$89,3,IF(EG35&lt;Tab!$M$90,4,5)))),"")</f>
        <v/>
      </c>
      <c r="EI35" s="16" t="str">
        <f>IF(DE35=1,INDEX(Tab!$M$86:$M$91,EH35,1),"")</f>
        <v/>
      </c>
      <c r="EJ35" s="16" t="str">
        <f>IF(DE35=1,INDEX(Tab!$M$86:$M$91,EH35+1,1),"")</f>
        <v/>
      </c>
      <c r="EK35" s="36" t="str">
        <f>IF(DE35=1,INDEX(Tab!$N$86:$AC$91,EH35,DF35),"")</f>
        <v/>
      </c>
      <c r="EL35" s="36" t="str">
        <f>IF(DE35=1,INDEX(Tab!$N$86:$AC$91,EH35+1,DF35),"")</f>
        <v/>
      </c>
      <c r="EM35" s="36">
        <f t="shared" si="35"/>
        <v>0</v>
      </c>
      <c r="EO35" s="74" t="b">
        <f t="shared" si="36"/>
        <v>0</v>
      </c>
      <c r="EP35" s="16">
        <f t="shared" si="37"/>
        <v>1</v>
      </c>
      <c r="EQ35" s="16">
        <f t="shared" si="38"/>
        <v>0</v>
      </c>
      <c r="ER35" s="16" t="str">
        <f t="shared" si="39"/>
        <v/>
      </c>
      <c r="ES35" s="17"/>
      <c r="EU35" s="15"/>
      <c r="EV35" s="191" t="str">
        <f t="shared" si="40"/>
        <v/>
      </c>
      <c r="EW35" s="191" t="str">
        <f t="shared" si="41"/>
        <v/>
      </c>
      <c r="EX35" s="17"/>
    </row>
    <row r="36" spans="2:154" s="16" customFormat="1" x14ac:dyDescent="0.2">
      <c r="B36" s="341"/>
      <c r="C36" s="541"/>
      <c r="D36" s="542"/>
      <c r="E36" s="25"/>
      <c r="F36" s="25"/>
      <c r="G36" s="25"/>
      <c r="H36" s="25"/>
      <c r="I36" s="25"/>
      <c r="J36" s="25"/>
      <c r="K36" s="25"/>
      <c r="L36" s="25"/>
      <c r="M36" s="339"/>
      <c r="N36" s="337"/>
      <c r="O36" s="25"/>
      <c r="P36" s="25"/>
      <c r="Q36" s="25"/>
      <c r="R36" s="27"/>
      <c r="S36" s="24"/>
      <c r="T36" s="24"/>
      <c r="U36" s="24"/>
      <c r="V36" s="24"/>
      <c r="W36" s="172" t="str">
        <f t="shared" si="0"/>
        <v/>
      </c>
      <c r="X36" s="46" t="str">
        <f t="shared" si="1"/>
        <v/>
      </c>
      <c r="Y36" s="28"/>
      <c r="Z36" s="27"/>
      <c r="AA36" s="25"/>
      <c r="AB36" s="25"/>
      <c r="AC36" s="184"/>
      <c r="AD36" s="44"/>
      <c r="AE36" s="176" t="str">
        <f t="shared" si="2"/>
        <v/>
      </c>
      <c r="AF36" s="44"/>
      <c r="AG36" s="46" t="str">
        <f t="shared" si="3"/>
        <v/>
      </c>
      <c r="AH36" s="28"/>
      <c r="AI36" s="27"/>
      <c r="AJ36" s="25"/>
      <c r="AK36" s="25"/>
      <c r="AL36" s="25"/>
      <c r="AM36" s="44"/>
      <c r="AN36" s="40"/>
      <c r="AO36" s="44"/>
      <c r="AP36" s="71" t="str">
        <f t="shared" si="4"/>
        <v/>
      </c>
      <c r="AQ36" s="44"/>
      <c r="AR36" s="46" t="str">
        <f t="shared" si="5"/>
        <v/>
      </c>
      <c r="AS36" s="156"/>
      <c r="AT36" s="80"/>
      <c r="AU36" s="46" t="str">
        <f t="shared" si="6"/>
        <v/>
      </c>
      <c r="AV36" s="80"/>
      <c r="AW36" s="46" t="str">
        <f t="shared" si="7"/>
        <v/>
      </c>
      <c r="AX36" s="28"/>
      <c r="AY36" s="27"/>
      <c r="AZ36" s="46">
        <f t="shared" si="8"/>
        <v>0</v>
      </c>
      <c r="BA36" s="46">
        <f t="shared" si="9"/>
        <v>0</v>
      </c>
      <c r="BB36" s="46">
        <f t="shared" si="10"/>
        <v>0</v>
      </c>
      <c r="BC36" s="46">
        <f t="shared" si="11"/>
        <v>0</v>
      </c>
      <c r="BD36" s="46">
        <f t="shared" si="12"/>
        <v>0</v>
      </c>
      <c r="BE36" s="46">
        <f t="shared" si="13"/>
        <v>0</v>
      </c>
      <c r="BF36" s="46">
        <f t="shared" si="14"/>
        <v>0</v>
      </c>
      <c r="BG36" s="46" t="str">
        <f t="shared" si="15"/>
        <v/>
      </c>
      <c r="BH36" s="17"/>
      <c r="BJ36" s="15"/>
      <c r="BK36" s="347">
        <f t="shared" si="42"/>
        <v>0</v>
      </c>
      <c r="BL36" s="347">
        <f t="shared" si="43"/>
        <v>0</v>
      </c>
      <c r="BM36" s="347">
        <f t="shared" si="44"/>
        <v>0</v>
      </c>
      <c r="BN36" s="343"/>
      <c r="BO36" s="347">
        <f t="shared" si="45"/>
        <v>0</v>
      </c>
      <c r="BP36" s="343"/>
      <c r="BQ36" s="347">
        <f t="shared" si="46"/>
        <v>0</v>
      </c>
      <c r="BR36" s="343"/>
      <c r="BS36" s="343"/>
      <c r="BT36" s="347">
        <f t="shared" si="47"/>
        <v>0</v>
      </c>
      <c r="BU36" s="347">
        <f t="shared" si="48"/>
        <v>0</v>
      </c>
      <c r="BV36" s="17"/>
      <c r="BX36" s="15"/>
      <c r="BZ36" s="17"/>
      <c r="CB36" s="15"/>
      <c r="CC36" s="16">
        <f t="shared" si="16"/>
        <v>0</v>
      </c>
      <c r="CD36" s="16">
        <f t="shared" si="17"/>
        <v>0</v>
      </c>
      <c r="CE36" s="16">
        <f t="shared" si="18"/>
        <v>0</v>
      </c>
      <c r="CF36" s="16">
        <f t="shared" si="19"/>
        <v>0</v>
      </c>
      <c r="CG36" s="16">
        <f t="shared" si="20"/>
        <v>0</v>
      </c>
      <c r="CJ36" s="191">
        <f t="shared" si="21"/>
        <v>0</v>
      </c>
      <c r="CK36" s="191">
        <f t="shared" si="22"/>
        <v>0</v>
      </c>
      <c r="CL36" s="191">
        <f t="shared" si="23"/>
        <v>0</v>
      </c>
      <c r="CM36" s="191">
        <f t="shared" si="24"/>
        <v>0</v>
      </c>
      <c r="CN36" s="191" t="str">
        <f t="shared" si="25"/>
        <v/>
      </c>
      <c r="CO36" s="17"/>
      <c r="CQ36" s="15"/>
      <c r="CR36" s="16">
        <f>IF(N36="",,INDEX(Komp!$K$8:$K$10,N36,1))</f>
        <v>0</v>
      </c>
      <c r="CS36" s="16">
        <f>IF(O36="",,INDEX(Komp!$K$35:$K$40,O36,1))</f>
        <v>0</v>
      </c>
      <c r="CT36" s="16">
        <f>IF(O36="",,INDEX(Komp!$M$35:$M$40,O36,1))</f>
        <v>0</v>
      </c>
      <c r="CU36" s="16">
        <f>IF(P36="",,INDEX(Komp!$K$80:$K$81,P36,1))</f>
        <v>0</v>
      </c>
      <c r="CV36" s="16">
        <f>IF(Q36="",,INDEX(Komp!$K$108:$K$109,Q36,1))</f>
        <v>0</v>
      </c>
      <c r="CW36" s="191" t="str">
        <f t="shared" si="26"/>
        <v/>
      </c>
      <c r="CX36" s="17"/>
      <c r="CZ36" s="15"/>
      <c r="DA36" s="16" t="str">
        <f t="shared" si="27"/>
        <v/>
      </c>
      <c r="DB36" s="16">
        <f>IF(DA36="",,MATCH(DA36,Tab!$C$5:$C$22,0))</f>
        <v>0</v>
      </c>
      <c r="DC36" s="16">
        <f>IF(DB36=Tab!$D$22,1,0)</f>
        <v>0</v>
      </c>
      <c r="DD36" s="16">
        <f>IF(DB36=Tab!$D$21,1,0)</f>
        <v>0</v>
      </c>
      <c r="DE36" s="16">
        <f>IF(AND(DB36&gt;=Tab!$D$5,DB36&lt;=Tab!$D$20),1,0)</f>
        <v>0</v>
      </c>
      <c r="DF36" s="16">
        <f>IF(DE36=1,INDEX(Tab!$E$5:$E$20,DB36,1),)</f>
        <v>0</v>
      </c>
      <c r="DG36" s="17"/>
      <c r="DI36" s="15"/>
      <c r="DJ36" s="16" t="str">
        <f t="shared" si="28"/>
        <v/>
      </c>
      <c r="DL36" s="36" t="str">
        <f>IF(DD36=1,Projekt!$AH$129,"")</f>
        <v/>
      </c>
      <c r="DM36" s="36"/>
      <c r="DN36" s="36" t="str">
        <f>IF(DE36=1,INDEX(Projekt!$AB$98:$AB$113,DF36,1),"")</f>
        <v/>
      </c>
      <c r="DO36" s="36" t="str">
        <f>IF(DE36=1,INDEX(Projekt!$AH$98:$AH$113,DF36,1),"")</f>
        <v/>
      </c>
      <c r="DP36" s="36" t="str">
        <f t="shared" si="29"/>
        <v/>
      </c>
      <c r="DQ36" s="79"/>
      <c r="DR36" s="36"/>
      <c r="DS36" s="162"/>
      <c r="DT36" s="16" t="str">
        <f t="shared" si="30"/>
        <v/>
      </c>
      <c r="DU36" s="16" t="str">
        <f t="shared" si="31"/>
        <v/>
      </c>
      <c r="DV36" s="16" t="str">
        <f>IF(DE36=1,IF(DU36&lt;Tab!$M$77,1,IF(DU36&lt;Tab!$M$78,2,IF(DU36&lt;Tab!$M$79,3,IF(DU36&lt;Tab!$M$80,4,5)))),"")</f>
        <v/>
      </c>
      <c r="DW36" s="16" t="str">
        <f>IF(DE36=1,INDEX(Tab!$M$76:$M$81,DV36,1),"")</f>
        <v/>
      </c>
      <c r="DX36" s="16" t="str">
        <f>IF(DE36=1,INDEX(Tab!$M$76:$M$81,DV36+1,1),"")</f>
        <v/>
      </c>
      <c r="DY36" s="36" t="str">
        <f>IF(DE36=1,INDEX(Tab!$N$76:$AC$81,DV36,DF36),"")</f>
        <v/>
      </c>
      <c r="DZ36" s="36" t="str">
        <f>IF(DE36=1,INDEX(Tab!$N$76:$AC$81,DV36+1,DF36),"")</f>
        <v/>
      </c>
      <c r="EA36" s="36" t="str">
        <f t="shared" si="32"/>
        <v/>
      </c>
      <c r="EB36" s="36" t="str">
        <f t="shared" si="33"/>
        <v/>
      </c>
      <c r="EC36" s="79"/>
      <c r="ED36" s="36"/>
      <c r="EE36" s="15"/>
      <c r="EF36" s="16" t="str">
        <f t="shared" si="34"/>
        <v/>
      </c>
      <c r="EG36" s="16" t="str">
        <f t="shared" si="49"/>
        <v/>
      </c>
      <c r="EH36" s="16" t="str">
        <f>IF(DE36=1,IF(EG36&lt;Tab!$M$87,1,IF(EG36&lt;Tab!$M$88,2,IF(EG36&lt;Tab!$M$89,3,IF(EG36&lt;Tab!$M$90,4,5)))),"")</f>
        <v/>
      </c>
      <c r="EI36" s="16" t="str">
        <f>IF(DE36=1,INDEX(Tab!$M$86:$M$91,EH36,1),"")</f>
        <v/>
      </c>
      <c r="EJ36" s="16" t="str">
        <f>IF(DE36=1,INDEX(Tab!$M$86:$M$91,EH36+1,1),"")</f>
        <v/>
      </c>
      <c r="EK36" s="36" t="str">
        <f>IF(DE36=1,INDEX(Tab!$N$86:$AC$91,EH36,DF36),"")</f>
        <v/>
      </c>
      <c r="EL36" s="36" t="str">
        <f>IF(DE36=1,INDEX(Tab!$N$86:$AC$91,EH36+1,DF36),"")</f>
        <v/>
      </c>
      <c r="EM36" s="36">
        <f t="shared" si="35"/>
        <v>0</v>
      </c>
      <c r="EO36" s="74" t="b">
        <f t="shared" si="36"/>
        <v>0</v>
      </c>
      <c r="EP36" s="16">
        <f t="shared" si="37"/>
        <v>1</v>
      </c>
      <c r="EQ36" s="16">
        <f t="shared" si="38"/>
        <v>0</v>
      </c>
      <c r="ER36" s="16" t="str">
        <f t="shared" si="39"/>
        <v/>
      </c>
      <c r="ES36" s="17"/>
      <c r="EU36" s="15"/>
      <c r="EV36" s="191" t="str">
        <f t="shared" si="40"/>
        <v/>
      </c>
      <c r="EW36" s="191" t="str">
        <f t="shared" si="41"/>
        <v/>
      </c>
      <c r="EX36" s="17"/>
    </row>
    <row r="37" spans="2:154" s="16" customFormat="1" x14ac:dyDescent="0.2">
      <c r="B37" s="341"/>
      <c r="C37" s="541"/>
      <c r="D37" s="542"/>
      <c r="E37" s="25"/>
      <c r="F37" s="25"/>
      <c r="G37" s="25"/>
      <c r="H37" s="25"/>
      <c r="I37" s="25"/>
      <c r="J37" s="25"/>
      <c r="K37" s="25"/>
      <c r="L37" s="25"/>
      <c r="M37" s="339"/>
      <c r="N37" s="337"/>
      <c r="O37" s="25"/>
      <c r="P37" s="25"/>
      <c r="Q37" s="25"/>
      <c r="R37" s="27"/>
      <c r="S37" s="24"/>
      <c r="T37" s="24"/>
      <c r="U37" s="24"/>
      <c r="V37" s="24"/>
      <c r="W37" s="172" t="str">
        <f t="shared" si="0"/>
        <v/>
      </c>
      <c r="X37" s="46" t="str">
        <f t="shared" si="1"/>
        <v/>
      </c>
      <c r="Y37" s="28"/>
      <c r="Z37" s="27"/>
      <c r="AA37" s="25"/>
      <c r="AB37" s="25"/>
      <c r="AC37" s="184"/>
      <c r="AD37" s="44"/>
      <c r="AE37" s="176" t="str">
        <f t="shared" si="2"/>
        <v/>
      </c>
      <c r="AF37" s="44"/>
      <c r="AG37" s="46" t="str">
        <f t="shared" si="3"/>
        <v/>
      </c>
      <c r="AH37" s="28"/>
      <c r="AI37" s="27"/>
      <c r="AJ37" s="25"/>
      <c r="AK37" s="25"/>
      <c r="AL37" s="25"/>
      <c r="AM37" s="44"/>
      <c r="AN37" s="40"/>
      <c r="AO37" s="44"/>
      <c r="AP37" s="71" t="str">
        <f t="shared" si="4"/>
        <v/>
      </c>
      <c r="AQ37" s="44"/>
      <c r="AR37" s="46" t="str">
        <f t="shared" si="5"/>
        <v/>
      </c>
      <c r="AS37" s="156"/>
      <c r="AT37" s="80"/>
      <c r="AU37" s="46" t="str">
        <f t="shared" si="6"/>
        <v/>
      </c>
      <c r="AV37" s="80"/>
      <c r="AW37" s="46" t="str">
        <f t="shared" si="7"/>
        <v/>
      </c>
      <c r="AX37" s="28"/>
      <c r="AY37" s="27"/>
      <c r="AZ37" s="46">
        <f t="shared" si="8"/>
        <v>0</v>
      </c>
      <c r="BA37" s="46">
        <f t="shared" si="9"/>
        <v>0</v>
      </c>
      <c r="BB37" s="46">
        <f t="shared" si="10"/>
        <v>0</v>
      </c>
      <c r="BC37" s="46">
        <f t="shared" si="11"/>
        <v>0</v>
      </c>
      <c r="BD37" s="46">
        <f t="shared" si="12"/>
        <v>0</v>
      </c>
      <c r="BE37" s="46">
        <f t="shared" si="13"/>
        <v>0</v>
      </c>
      <c r="BF37" s="46">
        <f t="shared" si="14"/>
        <v>0</v>
      </c>
      <c r="BG37" s="46" t="str">
        <f t="shared" si="15"/>
        <v/>
      </c>
      <c r="BH37" s="17"/>
      <c r="BJ37" s="15"/>
      <c r="BK37" s="347">
        <f t="shared" si="42"/>
        <v>0</v>
      </c>
      <c r="BL37" s="347">
        <f t="shared" si="43"/>
        <v>0</v>
      </c>
      <c r="BM37" s="347">
        <f t="shared" si="44"/>
        <v>0</v>
      </c>
      <c r="BN37" s="343"/>
      <c r="BO37" s="347">
        <f t="shared" si="45"/>
        <v>0</v>
      </c>
      <c r="BP37" s="343"/>
      <c r="BQ37" s="347">
        <f t="shared" si="46"/>
        <v>0</v>
      </c>
      <c r="BR37" s="343"/>
      <c r="BS37" s="343"/>
      <c r="BT37" s="347">
        <f t="shared" si="47"/>
        <v>0</v>
      </c>
      <c r="BU37" s="347">
        <f t="shared" si="48"/>
        <v>0</v>
      </c>
      <c r="BV37" s="17"/>
      <c r="BX37" s="15"/>
      <c r="BZ37" s="17"/>
      <c r="CB37" s="15"/>
      <c r="CC37" s="16">
        <f t="shared" si="16"/>
        <v>0</v>
      </c>
      <c r="CD37" s="16">
        <f t="shared" si="17"/>
        <v>0</v>
      </c>
      <c r="CE37" s="16">
        <f t="shared" si="18"/>
        <v>0</v>
      </c>
      <c r="CF37" s="16">
        <f t="shared" si="19"/>
        <v>0</v>
      </c>
      <c r="CG37" s="16">
        <f t="shared" si="20"/>
        <v>0</v>
      </c>
      <c r="CJ37" s="191">
        <f t="shared" si="21"/>
        <v>0</v>
      </c>
      <c r="CK37" s="191">
        <f t="shared" si="22"/>
        <v>0</v>
      </c>
      <c r="CL37" s="191">
        <f t="shared" si="23"/>
        <v>0</v>
      </c>
      <c r="CM37" s="191">
        <f t="shared" si="24"/>
        <v>0</v>
      </c>
      <c r="CN37" s="191" t="str">
        <f t="shared" si="25"/>
        <v/>
      </c>
      <c r="CO37" s="17"/>
      <c r="CQ37" s="15"/>
      <c r="CR37" s="16">
        <f>IF(N37="",,INDEX(Komp!$K$8:$K$10,N37,1))</f>
        <v>0</v>
      </c>
      <c r="CS37" s="16">
        <f>IF(O37="",,INDEX(Komp!$K$35:$K$40,O37,1))</f>
        <v>0</v>
      </c>
      <c r="CT37" s="16">
        <f>IF(O37="",,INDEX(Komp!$M$35:$M$40,O37,1))</f>
        <v>0</v>
      </c>
      <c r="CU37" s="16">
        <f>IF(P37="",,INDEX(Komp!$K$80:$K$81,P37,1))</f>
        <v>0</v>
      </c>
      <c r="CV37" s="16">
        <f>IF(Q37="",,INDEX(Komp!$K$108:$K$109,Q37,1))</f>
        <v>0</v>
      </c>
      <c r="CW37" s="191" t="str">
        <f t="shared" si="26"/>
        <v/>
      </c>
      <c r="CX37" s="17"/>
      <c r="CZ37" s="15"/>
      <c r="DA37" s="16" t="str">
        <f t="shared" si="27"/>
        <v/>
      </c>
      <c r="DB37" s="16">
        <f>IF(DA37="",,MATCH(DA37,Tab!$C$5:$C$22,0))</f>
        <v>0</v>
      </c>
      <c r="DC37" s="16">
        <f>IF(DB37=Tab!$D$22,1,0)</f>
        <v>0</v>
      </c>
      <c r="DD37" s="16">
        <f>IF(DB37=Tab!$D$21,1,0)</f>
        <v>0</v>
      </c>
      <c r="DE37" s="16">
        <f>IF(AND(DB37&gt;=Tab!$D$5,DB37&lt;=Tab!$D$20),1,0)</f>
        <v>0</v>
      </c>
      <c r="DF37" s="16">
        <f>IF(DE37=1,INDEX(Tab!$E$5:$E$20,DB37,1),)</f>
        <v>0</v>
      </c>
      <c r="DG37" s="17"/>
      <c r="DI37" s="15"/>
      <c r="DJ37" s="16" t="str">
        <f t="shared" si="28"/>
        <v/>
      </c>
      <c r="DL37" s="36" t="str">
        <f>IF(DD37=1,Projekt!$AH$129,"")</f>
        <v/>
      </c>
      <c r="DM37" s="36"/>
      <c r="DN37" s="36" t="str">
        <f>IF(DE37=1,INDEX(Projekt!$AB$98:$AB$113,DF37,1),"")</f>
        <v/>
      </c>
      <c r="DO37" s="36" t="str">
        <f>IF(DE37=1,INDEX(Projekt!$AH$98:$AH$113,DF37,1),"")</f>
        <v/>
      </c>
      <c r="DP37" s="36" t="str">
        <f t="shared" si="29"/>
        <v/>
      </c>
      <c r="DQ37" s="79"/>
      <c r="DR37" s="36"/>
      <c r="DS37" s="162"/>
      <c r="DT37" s="16" t="str">
        <f t="shared" si="30"/>
        <v/>
      </c>
      <c r="DU37" s="16" t="str">
        <f t="shared" si="31"/>
        <v/>
      </c>
      <c r="DV37" s="16" t="str">
        <f>IF(DE37=1,IF(DU37&lt;Tab!$M$77,1,IF(DU37&lt;Tab!$M$78,2,IF(DU37&lt;Tab!$M$79,3,IF(DU37&lt;Tab!$M$80,4,5)))),"")</f>
        <v/>
      </c>
      <c r="DW37" s="16" t="str">
        <f>IF(DE37=1,INDEX(Tab!$M$76:$M$81,DV37,1),"")</f>
        <v/>
      </c>
      <c r="DX37" s="16" t="str">
        <f>IF(DE37=1,INDEX(Tab!$M$76:$M$81,DV37+1,1),"")</f>
        <v/>
      </c>
      <c r="DY37" s="36" t="str">
        <f>IF(DE37=1,INDEX(Tab!$N$76:$AC$81,DV37,DF37),"")</f>
        <v/>
      </c>
      <c r="DZ37" s="36" t="str">
        <f>IF(DE37=1,INDEX(Tab!$N$76:$AC$81,DV37+1,DF37),"")</f>
        <v/>
      </c>
      <c r="EA37" s="36" t="str">
        <f t="shared" si="32"/>
        <v/>
      </c>
      <c r="EB37" s="36" t="str">
        <f t="shared" si="33"/>
        <v/>
      </c>
      <c r="EC37" s="79"/>
      <c r="ED37" s="36"/>
      <c r="EE37" s="15"/>
      <c r="EF37" s="16" t="str">
        <f t="shared" si="34"/>
        <v/>
      </c>
      <c r="EG37" s="16" t="str">
        <f t="shared" si="49"/>
        <v/>
      </c>
      <c r="EH37" s="16" t="str">
        <f>IF(DE37=1,IF(EG37&lt;Tab!$M$87,1,IF(EG37&lt;Tab!$M$88,2,IF(EG37&lt;Tab!$M$89,3,IF(EG37&lt;Tab!$M$90,4,5)))),"")</f>
        <v/>
      </c>
      <c r="EI37" s="16" t="str">
        <f>IF(DE37=1,INDEX(Tab!$M$86:$M$91,EH37,1),"")</f>
        <v/>
      </c>
      <c r="EJ37" s="16" t="str">
        <f>IF(DE37=1,INDEX(Tab!$M$86:$M$91,EH37+1,1),"")</f>
        <v/>
      </c>
      <c r="EK37" s="36" t="str">
        <f>IF(DE37=1,INDEX(Tab!$N$86:$AC$91,EH37,DF37),"")</f>
        <v/>
      </c>
      <c r="EL37" s="36" t="str">
        <f>IF(DE37=1,INDEX(Tab!$N$86:$AC$91,EH37+1,DF37),"")</f>
        <v/>
      </c>
      <c r="EM37" s="36">
        <f t="shared" si="35"/>
        <v>0</v>
      </c>
      <c r="EO37" s="74" t="b">
        <f t="shared" si="36"/>
        <v>0</v>
      </c>
      <c r="EP37" s="16">
        <f t="shared" si="37"/>
        <v>1</v>
      </c>
      <c r="EQ37" s="16">
        <f t="shared" si="38"/>
        <v>0</v>
      </c>
      <c r="ER37" s="16" t="str">
        <f t="shared" si="39"/>
        <v/>
      </c>
      <c r="ES37" s="17"/>
      <c r="EU37" s="15"/>
      <c r="EV37" s="191" t="str">
        <f t="shared" si="40"/>
        <v/>
      </c>
      <c r="EW37" s="191" t="str">
        <f t="shared" si="41"/>
        <v/>
      </c>
      <c r="EX37" s="17"/>
    </row>
    <row r="38" spans="2:154" s="16" customFormat="1" x14ac:dyDescent="0.2">
      <c r="B38" s="341"/>
      <c r="C38" s="541"/>
      <c r="D38" s="542"/>
      <c r="E38" s="25"/>
      <c r="F38" s="25"/>
      <c r="G38" s="25"/>
      <c r="H38" s="25"/>
      <c r="I38" s="25"/>
      <c r="J38" s="25"/>
      <c r="K38" s="25"/>
      <c r="L38" s="25"/>
      <c r="M38" s="339"/>
      <c r="N38" s="337"/>
      <c r="O38" s="25"/>
      <c r="P38" s="25"/>
      <c r="Q38" s="25"/>
      <c r="R38" s="27"/>
      <c r="S38" s="24"/>
      <c r="T38" s="24"/>
      <c r="U38" s="24"/>
      <c r="V38" s="24"/>
      <c r="W38" s="172" t="str">
        <f t="shared" si="0"/>
        <v/>
      </c>
      <c r="X38" s="46" t="str">
        <f t="shared" si="1"/>
        <v/>
      </c>
      <c r="Y38" s="28"/>
      <c r="Z38" s="27"/>
      <c r="AA38" s="25"/>
      <c r="AB38" s="25"/>
      <c r="AC38" s="184"/>
      <c r="AD38" s="44"/>
      <c r="AE38" s="176" t="str">
        <f t="shared" si="2"/>
        <v/>
      </c>
      <c r="AF38" s="44"/>
      <c r="AG38" s="46" t="str">
        <f t="shared" si="3"/>
        <v/>
      </c>
      <c r="AH38" s="28"/>
      <c r="AI38" s="27"/>
      <c r="AJ38" s="25"/>
      <c r="AK38" s="25"/>
      <c r="AL38" s="25"/>
      <c r="AM38" s="44"/>
      <c r="AN38" s="40"/>
      <c r="AO38" s="44"/>
      <c r="AP38" s="71" t="str">
        <f t="shared" si="4"/>
        <v/>
      </c>
      <c r="AQ38" s="44"/>
      <c r="AR38" s="46" t="str">
        <f t="shared" si="5"/>
        <v/>
      </c>
      <c r="AS38" s="156"/>
      <c r="AT38" s="80"/>
      <c r="AU38" s="46" t="str">
        <f t="shared" si="6"/>
        <v/>
      </c>
      <c r="AV38" s="80"/>
      <c r="AW38" s="46" t="str">
        <f t="shared" si="7"/>
        <v/>
      </c>
      <c r="AX38" s="28"/>
      <c r="AY38" s="27"/>
      <c r="AZ38" s="46">
        <f t="shared" si="8"/>
        <v>0</v>
      </c>
      <c r="BA38" s="46">
        <f t="shared" si="9"/>
        <v>0</v>
      </c>
      <c r="BB38" s="46">
        <f t="shared" si="10"/>
        <v>0</v>
      </c>
      <c r="BC38" s="46">
        <f t="shared" si="11"/>
        <v>0</v>
      </c>
      <c r="BD38" s="46">
        <f t="shared" si="12"/>
        <v>0</v>
      </c>
      <c r="BE38" s="46">
        <f t="shared" si="13"/>
        <v>0</v>
      </c>
      <c r="BF38" s="46">
        <f t="shared" si="14"/>
        <v>0</v>
      </c>
      <c r="BG38" s="46" t="str">
        <f t="shared" si="15"/>
        <v/>
      </c>
      <c r="BH38" s="17"/>
      <c r="BJ38" s="15"/>
      <c r="BK38" s="347">
        <f t="shared" si="42"/>
        <v>0</v>
      </c>
      <c r="BL38" s="347">
        <f t="shared" si="43"/>
        <v>0</v>
      </c>
      <c r="BM38" s="347">
        <f t="shared" si="44"/>
        <v>0</v>
      </c>
      <c r="BN38" s="343"/>
      <c r="BO38" s="347">
        <f t="shared" si="45"/>
        <v>0</v>
      </c>
      <c r="BP38" s="343"/>
      <c r="BQ38" s="347">
        <f t="shared" si="46"/>
        <v>0</v>
      </c>
      <c r="BR38" s="343"/>
      <c r="BS38" s="343"/>
      <c r="BT38" s="347">
        <f t="shared" si="47"/>
        <v>0</v>
      </c>
      <c r="BU38" s="347">
        <f t="shared" si="48"/>
        <v>0</v>
      </c>
      <c r="BV38" s="17"/>
      <c r="BX38" s="15"/>
      <c r="BZ38" s="17"/>
      <c r="CB38" s="15"/>
      <c r="CC38" s="16">
        <f t="shared" si="16"/>
        <v>0</v>
      </c>
      <c r="CD38" s="16">
        <f t="shared" si="17"/>
        <v>0</v>
      </c>
      <c r="CE38" s="16">
        <f t="shared" si="18"/>
        <v>0</v>
      </c>
      <c r="CF38" s="16">
        <f t="shared" si="19"/>
        <v>0</v>
      </c>
      <c r="CG38" s="16">
        <f t="shared" si="20"/>
        <v>0</v>
      </c>
      <c r="CJ38" s="191">
        <f t="shared" si="21"/>
        <v>0</v>
      </c>
      <c r="CK38" s="191">
        <f t="shared" si="22"/>
        <v>0</v>
      </c>
      <c r="CL38" s="191">
        <f t="shared" si="23"/>
        <v>0</v>
      </c>
      <c r="CM38" s="191">
        <f t="shared" si="24"/>
        <v>0</v>
      </c>
      <c r="CN38" s="191" t="str">
        <f t="shared" si="25"/>
        <v/>
      </c>
      <c r="CO38" s="17"/>
      <c r="CQ38" s="15"/>
      <c r="CR38" s="16">
        <f>IF(N38="",,INDEX(Komp!$K$8:$K$10,N38,1))</f>
        <v>0</v>
      </c>
      <c r="CS38" s="16">
        <f>IF(O38="",,INDEX(Komp!$K$35:$K$40,O38,1))</f>
        <v>0</v>
      </c>
      <c r="CT38" s="16">
        <f>IF(O38="",,INDEX(Komp!$M$35:$M$40,O38,1))</f>
        <v>0</v>
      </c>
      <c r="CU38" s="16">
        <f>IF(P38="",,INDEX(Komp!$K$80:$K$81,P38,1))</f>
        <v>0</v>
      </c>
      <c r="CV38" s="16">
        <f>IF(Q38="",,INDEX(Komp!$K$108:$K$109,Q38,1))</f>
        <v>0</v>
      </c>
      <c r="CW38" s="191" t="str">
        <f t="shared" si="26"/>
        <v/>
      </c>
      <c r="CX38" s="17"/>
      <c r="CZ38" s="15"/>
      <c r="DA38" s="16" t="str">
        <f t="shared" si="27"/>
        <v/>
      </c>
      <c r="DB38" s="16">
        <f>IF(DA38="",,MATCH(DA38,Tab!$C$5:$C$22,0))</f>
        <v>0</v>
      </c>
      <c r="DC38" s="16">
        <f>IF(DB38=Tab!$D$22,1,0)</f>
        <v>0</v>
      </c>
      <c r="DD38" s="16">
        <f>IF(DB38=Tab!$D$21,1,0)</f>
        <v>0</v>
      </c>
      <c r="DE38" s="16">
        <f>IF(AND(DB38&gt;=Tab!$D$5,DB38&lt;=Tab!$D$20),1,0)</f>
        <v>0</v>
      </c>
      <c r="DF38" s="16">
        <f>IF(DE38=1,INDEX(Tab!$E$5:$E$20,DB38,1),)</f>
        <v>0</v>
      </c>
      <c r="DG38" s="17"/>
      <c r="DI38" s="15"/>
      <c r="DJ38" s="16" t="str">
        <f t="shared" si="28"/>
        <v/>
      </c>
      <c r="DL38" s="36" t="str">
        <f>IF(DD38=1,Projekt!$AH$129,"")</f>
        <v/>
      </c>
      <c r="DM38" s="36"/>
      <c r="DN38" s="36" t="str">
        <f>IF(DE38=1,INDEX(Projekt!$AB$98:$AB$113,DF38,1),"")</f>
        <v/>
      </c>
      <c r="DO38" s="36" t="str">
        <f>IF(DE38=1,INDEX(Projekt!$AH$98:$AH$113,DF38,1),"")</f>
        <v/>
      </c>
      <c r="DP38" s="36" t="str">
        <f t="shared" si="29"/>
        <v/>
      </c>
      <c r="DQ38" s="79"/>
      <c r="DR38" s="36"/>
      <c r="DS38" s="162"/>
      <c r="DT38" s="16" t="str">
        <f t="shared" si="30"/>
        <v/>
      </c>
      <c r="DU38" s="16" t="str">
        <f t="shared" si="31"/>
        <v/>
      </c>
      <c r="DV38" s="16" t="str">
        <f>IF(DE38=1,IF(DU38&lt;Tab!$M$77,1,IF(DU38&lt;Tab!$M$78,2,IF(DU38&lt;Tab!$M$79,3,IF(DU38&lt;Tab!$M$80,4,5)))),"")</f>
        <v/>
      </c>
      <c r="DW38" s="16" t="str">
        <f>IF(DE38=1,INDEX(Tab!$M$76:$M$81,DV38,1),"")</f>
        <v/>
      </c>
      <c r="DX38" s="16" t="str">
        <f>IF(DE38=1,INDEX(Tab!$M$76:$M$81,DV38+1,1),"")</f>
        <v/>
      </c>
      <c r="DY38" s="36" t="str">
        <f>IF(DE38=1,INDEX(Tab!$N$76:$AC$81,DV38,DF38),"")</f>
        <v/>
      </c>
      <c r="DZ38" s="36" t="str">
        <f>IF(DE38=1,INDEX(Tab!$N$76:$AC$81,DV38+1,DF38),"")</f>
        <v/>
      </c>
      <c r="EA38" s="36" t="str">
        <f t="shared" si="32"/>
        <v/>
      </c>
      <c r="EB38" s="36" t="str">
        <f t="shared" si="33"/>
        <v/>
      </c>
      <c r="EC38" s="79"/>
      <c r="ED38" s="36"/>
      <c r="EE38" s="15"/>
      <c r="EF38" s="16" t="str">
        <f t="shared" si="34"/>
        <v/>
      </c>
      <c r="EG38" s="16" t="str">
        <f t="shared" si="49"/>
        <v/>
      </c>
      <c r="EH38" s="16" t="str">
        <f>IF(DE38=1,IF(EG38&lt;Tab!$M$87,1,IF(EG38&lt;Tab!$M$88,2,IF(EG38&lt;Tab!$M$89,3,IF(EG38&lt;Tab!$M$90,4,5)))),"")</f>
        <v/>
      </c>
      <c r="EI38" s="16" t="str">
        <f>IF(DE38=1,INDEX(Tab!$M$86:$M$91,EH38,1),"")</f>
        <v/>
      </c>
      <c r="EJ38" s="16" t="str">
        <f>IF(DE38=1,INDEX(Tab!$M$86:$M$91,EH38+1,1),"")</f>
        <v/>
      </c>
      <c r="EK38" s="36" t="str">
        <f>IF(DE38=1,INDEX(Tab!$N$86:$AC$91,EH38,DF38),"")</f>
        <v/>
      </c>
      <c r="EL38" s="36" t="str">
        <f>IF(DE38=1,INDEX(Tab!$N$86:$AC$91,EH38+1,DF38),"")</f>
        <v/>
      </c>
      <c r="EM38" s="36">
        <f t="shared" si="35"/>
        <v>0</v>
      </c>
      <c r="EO38" s="74" t="b">
        <f t="shared" si="36"/>
        <v>0</v>
      </c>
      <c r="EP38" s="16">
        <f t="shared" si="37"/>
        <v>1</v>
      </c>
      <c r="EQ38" s="16">
        <f t="shared" si="38"/>
        <v>0</v>
      </c>
      <c r="ER38" s="16" t="str">
        <f t="shared" si="39"/>
        <v/>
      </c>
      <c r="ES38" s="17"/>
      <c r="EU38" s="15"/>
      <c r="EV38" s="191" t="str">
        <f t="shared" si="40"/>
        <v/>
      </c>
      <c r="EW38" s="191" t="str">
        <f t="shared" si="41"/>
        <v/>
      </c>
      <c r="EX38" s="17"/>
    </row>
    <row r="39" spans="2:154" s="16" customFormat="1" x14ac:dyDescent="0.2">
      <c r="B39" s="341"/>
      <c r="C39" s="541"/>
      <c r="D39" s="542"/>
      <c r="E39" s="25"/>
      <c r="F39" s="25"/>
      <c r="G39" s="25"/>
      <c r="H39" s="25"/>
      <c r="I39" s="25"/>
      <c r="J39" s="25"/>
      <c r="K39" s="25"/>
      <c r="L39" s="25"/>
      <c r="M39" s="339"/>
      <c r="N39" s="337"/>
      <c r="O39" s="25"/>
      <c r="P39" s="25"/>
      <c r="Q39" s="25"/>
      <c r="R39" s="27"/>
      <c r="S39" s="24"/>
      <c r="T39" s="24"/>
      <c r="U39" s="24"/>
      <c r="V39" s="24"/>
      <c r="W39" s="172" t="str">
        <f t="shared" si="0"/>
        <v/>
      </c>
      <c r="X39" s="46" t="str">
        <f t="shared" si="1"/>
        <v/>
      </c>
      <c r="Y39" s="28"/>
      <c r="Z39" s="27"/>
      <c r="AA39" s="25"/>
      <c r="AB39" s="25"/>
      <c r="AC39" s="184"/>
      <c r="AD39" s="44"/>
      <c r="AE39" s="176" t="str">
        <f t="shared" si="2"/>
        <v/>
      </c>
      <c r="AF39" s="44"/>
      <c r="AG39" s="46" t="str">
        <f t="shared" si="3"/>
        <v/>
      </c>
      <c r="AH39" s="28"/>
      <c r="AI39" s="27"/>
      <c r="AJ39" s="25"/>
      <c r="AK39" s="25"/>
      <c r="AL39" s="25"/>
      <c r="AM39" s="44"/>
      <c r="AN39" s="40"/>
      <c r="AO39" s="44"/>
      <c r="AP39" s="71" t="str">
        <f t="shared" si="4"/>
        <v/>
      </c>
      <c r="AQ39" s="44"/>
      <c r="AR39" s="46" t="str">
        <f t="shared" si="5"/>
        <v/>
      </c>
      <c r="AS39" s="156"/>
      <c r="AT39" s="80"/>
      <c r="AU39" s="46" t="str">
        <f t="shared" si="6"/>
        <v/>
      </c>
      <c r="AV39" s="80"/>
      <c r="AW39" s="46" t="str">
        <f t="shared" si="7"/>
        <v/>
      </c>
      <c r="AX39" s="28"/>
      <c r="AY39" s="27"/>
      <c r="AZ39" s="46">
        <f t="shared" si="8"/>
        <v>0</v>
      </c>
      <c r="BA39" s="46">
        <f t="shared" si="9"/>
        <v>0</v>
      </c>
      <c r="BB39" s="46">
        <f t="shared" si="10"/>
        <v>0</v>
      </c>
      <c r="BC39" s="46">
        <f t="shared" si="11"/>
        <v>0</v>
      </c>
      <c r="BD39" s="46">
        <f t="shared" si="12"/>
        <v>0</v>
      </c>
      <c r="BE39" s="46">
        <f t="shared" si="13"/>
        <v>0</v>
      </c>
      <c r="BF39" s="46">
        <f t="shared" si="14"/>
        <v>0</v>
      </c>
      <c r="BG39" s="46" t="str">
        <f t="shared" si="15"/>
        <v/>
      </c>
      <c r="BH39" s="17"/>
      <c r="BJ39" s="15"/>
      <c r="BK39" s="347">
        <f t="shared" si="42"/>
        <v>0</v>
      </c>
      <c r="BL39" s="347">
        <f t="shared" si="43"/>
        <v>0</v>
      </c>
      <c r="BM39" s="347">
        <f t="shared" si="44"/>
        <v>0</v>
      </c>
      <c r="BN39" s="343"/>
      <c r="BO39" s="347">
        <f t="shared" si="45"/>
        <v>0</v>
      </c>
      <c r="BP39" s="343"/>
      <c r="BQ39" s="347">
        <f t="shared" si="46"/>
        <v>0</v>
      </c>
      <c r="BR39" s="343"/>
      <c r="BS39" s="343"/>
      <c r="BT39" s="347">
        <f t="shared" si="47"/>
        <v>0</v>
      </c>
      <c r="BU39" s="347">
        <f t="shared" si="48"/>
        <v>0</v>
      </c>
      <c r="BV39" s="17"/>
      <c r="BX39" s="15"/>
      <c r="BZ39" s="17"/>
      <c r="CB39" s="15"/>
      <c r="CC39" s="16">
        <f t="shared" si="16"/>
        <v>0</v>
      </c>
      <c r="CD39" s="16">
        <f t="shared" si="17"/>
        <v>0</v>
      </c>
      <c r="CE39" s="16">
        <f t="shared" si="18"/>
        <v>0</v>
      </c>
      <c r="CF39" s="16">
        <f t="shared" si="19"/>
        <v>0</v>
      </c>
      <c r="CG39" s="16">
        <f t="shared" si="20"/>
        <v>0</v>
      </c>
      <c r="CJ39" s="191">
        <f t="shared" si="21"/>
        <v>0</v>
      </c>
      <c r="CK39" s="191">
        <f t="shared" si="22"/>
        <v>0</v>
      </c>
      <c r="CL39" s="191">
        <f t="shared" si="23"/>
        <v>0</v>
      </c>
      <c r="CM39" s="191">
        <f t="shared" si="24"/>
        <v>0</v>
      </c>
      <c r="CN39" s="191" t="str">
        <f t="shared" si="25"/>
        <v/>
      </c>
      <c r="CO39" s="17"/>
      <c r="CQ39" s="15"/>
      <c r="CR39" s="16">
        <f>IF(N39="",,INDEX(Komp!$K$8:$K$10,N39,1))</f>
        <v>0</v>
      </c>
      <c r="CS39" s="16">
        <f>IF(O39="",,INDEX(Komp!$K$35:$K$40,O39,1))</f>
        <v>0</v>
      </c>
      <c r="CT39" s="16">
        <f>IF(O39="",,INDEX(Komp!$M$35:$M$40,O39,1))</f>
        <v>0</v>
      </c>
      <c r="CU39" s="16">
        <f>IF(P39="",,INDEX(Komp!$K$80:$K$81,P39,1))</f>
        <v>0</v>
      </c>
      <c r="CV39" s="16">
        <f>IF(Q39="",,INDEX(Komp!$K$108:$K$109,Q39,1))</f>
        <v>0</v>
      </c>
      <c r="CW39" s="191" t="str">
        <f t="shared" si="26"/>
        <v/>
      </c>
      <c r="CX39" s="17"/>
      <c r="CZ39" s="15"/>
      <c r="DA39" s="16" t="str">
        <f t="shared" si="27"/>
        <v/>
      </c>
      <c r="DB39" s="16">
        <f>IF(DA39="",,MATCH(DA39,Tab!$C$5:$C$22,0))</f>
        <v>0</v>
      </c>
      <c r="DC39" s="16">
        <f>IF(DB39=Tab!$D$22,1,0)</f>
        <v>0</v>
      </c>
      <c r="DD39" s="16">
        <f>IF(DB39=Tab!$D$21,1,0)</f>
        <v>0</v>
      </c>
      <c r="DE39" s="16">
        <f>IF(AND(DB39&gt;=Tab!$D$5,DB39&lt;=Tab!$D$20),1,0)</f>
        <v>0</v>
      </c>
      <c r="DF39" s="16">
        <f>IF(DE39=1,INDEX(Tab!$E$5:$E$20,DB39,1),)</f>
        <v>0</v>
      </c>
      <c r="DG39" s="17"/>
      <c r="DI39" s="15"/>
      <c r="DJ39" s="16" t="str">
        <f t="shared" si="28"/>
        <v/>
      </c>
      <c r="DL39" s="36" t="str">
        <f>IF(DD39=1,Projekt!$AH$129,"")</f>
        <v/>
      </c>
      <c r="DM39" s="36"/>
      <c r="DN39" s="36" t="str">
        <f>IF(DE39=1,INDEX(Projekt!$AB$98:$AB$113,DF39,1),"")</f>
        <v/>
      </c>
      <c r="DO39" s="36" t="str">
        <f>IF(DE39=1,INDEX(Projekt!$AH$98:$AH$113,DF39,1),"")</f>
        <v/>
      </c>
      <c r="DP39" s="36" t="str">
        <f t="shared" si="29"/>
        <v/>
      </c>
      <c r="DQ39" s="79"/>
      <c r="DR39" s="36"/>
      <c r="DS39" s="162"/>
      <c r="DT39" s="16" t="str">
        <f t="shared" si="30"/>
        <v/>
      </c>
      <c r="DU39" s="16" t="str">
        <f t="shared" si="31"/>
        <v/>
      </c>
      <c r="DV39" s="16" t="str">
        <f>IF(DE39=1,IF(DU39&lt;Tab!$M$77,1,IF(DU39&lt;Tab!$M$78,2,IF(DU39&lt;Tab!$M$79,3,IF(DU39&lt;Tab!$M$80,4,5)))),"")</f>
        <v/>
      </c>
      <c r="DW39" s="16" t="str">
        <f>IF(DE39=1,INDEX(Tab!$M$76:$M$81,DV39,1),"")</f>
        <v/>
      </c>
      <c r="DX39" s="16" t="str">
        <f>IF(DE39=1,INDEX(Tab!$M$76:$M$81,DV39+1,1),"")</f>
        <v/>
      </c>
      <c r="DY39" s="36" t="str">
        <f>IF(DE39=1,INDEX(Tab!$N$76:$AC$81,DV39,DF39),"")</f>
        <v/>
      </c>
      <c r="DZ39" s="36" t="str">
        <f>IF(DE39=1,INDEX(Tab!$N$76:$AC$81,DV39+1,DF39),"")</f>
        <v/>
      </c>
      <c r="EA39" s="36" t="str">
        <f t="shared" si="32"/>
        <v/>
      </c>
      <c r="EB39" s="36" t="str">
        <f t="shared" si="33"/>
        <v/>
      </c>
      <c r="EC39" s="79"/>
      <c r="ED39" s="36"/>
      <c r="EE39" s="15"/>
      <c r="EF39" s="16" t="str">
        <f t="shared" si="34"/>
        <v/>
      </c>
      <c r="EG39" s="16" t="str">
        <f t="shared" si="49"/>
        <v/>
      </c>
      <c r="EH39" s="16" t="str">
        <f>IF(DE39=1,IF(EG39&lt;Tab!$M$87,1,IF(EG39&lt;Tab!$M$88,2,IF(EG39&lt;Tab!$M$89,3,IF(EG39&lt;Tab!$M$90,4,5)))),"")</f>
        <v/>
      </c>
      <c r="EI39" s="16" t="str">
        <f>IF(DE39=1,INDEX(Tab!$M$86:$M$91,EH39,1),"")</f>
        <v/>
      </c>
      <c r="EJ39" s="16" t="str">
        <f>IF(DE39=1,INDEX(Tab!$M$86:$M$91,EH39+1,1),"")</f>
        <v/>
      </c>
      <c r="EK39" s="36" t="str">
        <f>IF(DE39=1,INDEX(Tab!$N$86:$AC$91,EH39,DF39),"")</f>
        <v/>
      </c>
      <c r="EL39" s="36" t="str">
        <f>IF(DE39=1,INDEX(Tab!$N$86:$AC$91,EH39+1,DF39),"")</f>
        <v/>
      </c>
      <c r="EM39" s="36">
        <f t="shared" si="35"/>
        <v>0</v>
      </c>
      <c r="EO39" s="74" t="b">
        <f t="shared" si="36"/>
        <v>0</v>
      </c>
      <c r="EP39" s="16">
        <f t="shared" si="37"/>
        <v>1</v>
      </c>
      <c r="EQ39" s="16">
        <f t="shared" si="38"/>
        <v>0</v>
      </c>
      <c r="ER39" s="16" t="str">
        <f t="shared" si="39"/>
        <v/>
      </c>
      <c r="ES39" s="17"/>
      <c r="EU39" s="15"/>
      <c r="EV39" s="191" t="str">
        <f t="shared" si="40"/>
        <v/>
      </c>
      <c r="EW39" s="191" t="str">
        <f t="shared" si="41"/>
        <v/>
      </c>
      <c r="EX39" s="17"/>
    </row>
    <row r="40" spans="2:154" s="16" customFormat="1" x14ac:dyDescent="0.2">
      <c r="B40" s="341"/>
      <c r="C40" s="541"/>
      <c r="D40" s="542"/>
      <c r="E40" s="25"/>
      <c r="F40" s="25"/>
      <c r="G40" s="25"/>
      <c r="H40" s="25"/>
      <c r="I40" s="25"/>
      <c r="J40" s="25"/>
      <c r="K40" s="25"/>
      <c r="L40" s="25"/>
      <c r="M40" s="339"/>
      <c r="N40" s="337"/>
      <c r="O40" s="25"/>
      <c r="P40" s="25"/>
      <c r="Q40" s="25"/>
      <c r="R40" s="27"/>
      <c r="S40" s="24"/>
      <c r="T40" s="24"/>
      <c r="U40" s="24"/>
      <c r="V40" s="24"/>
      <c r="W40" s="172" t="str">
        <f t="shared" si="0"/>
        <v/>
      </c>
      <c r="X40" s="46" t="str">
        <f t="shared" si="1"/>
        <v/>
      </c>
      <c r="Y40" s="28"/>
      <c r="Z40" s="27"/>
      <c r="AA40" s="25"/>
      <c r="AB40" s="25"/>
      <c r="AC40" s="184"/>
      <c r="AD40" s="44"/>
      <c r="AE40" s="176" t="str">
        <f t="shared" si="2"/>
        <v/>
      </c>
      <c r="AF40" s="44"/>
      <c r="AG40" s="46" t="str">
        <f t="shared" si="3"/>
        <v/>
      </c>
      <c r="AH40" s="28"/>
      <c r="AI40" s="27"/>
      <c r="AJ40" s="25"/>
      <c r="AK40" s="25"/>
      <c r="AL40" s="25"/>
      <c r="AM40" s="44"/>
      <c r="AN40" s="40"/>
      <c r="AO40" s="44"/>
      <c r="AP40" s="71" t="str">
        <f t="shared" si="4"/>
        <v/>
      </c>
      <c r="AQ40" s="44"/>
      <c r="AR40" s="46" t="str">
        <f t="shared" si="5"/>
        <v/>
      </c>
      <c r="AS40" s="156"/>
      <c r="AT40" s="80"/>
      <c r="AU40" s="46" t="str">
        <f t="shared" si="6"/>
        <v/>
      </c>
      <c r="AV40" s="80"/>
      <c r="AW40" s="46" t="str">
        <f t="shared" si="7"/>
        <v/>
      </c>
      <c r="AX40" s="28"/>
      <c r="AY40" s="27"/>
      <c r="AZ40" s="46">
        <f t="shared" si="8"/>
        <v>0</v>
      </c>
      <c r="BA40" s="46">
        <f t="shared" si="9"/>
        <v>0</v>
      </c>
      <c r="BB40" s="46">
        <f t="shared" si="10"/>
        <v>0</v>
      </c>
      <c r="BC40" s="46">
        <f t="shared" si="11"/>
        <v>0</v>
      </c>
      <c r="BD40" s="46">
        <f t="shared" si="12"/>
        <v>0</v>
      </c>
      <c r="BE40" s="46">
        <f t="shared" si="13"/>
        <v>0</v>
      </c>
      <c r="BF40" s="46">
        <f t="shared" si="14"/>
        <v>0</v>
      </c>
      <c r="BG40" s="46" t="str">
        <f t="shared" si="15"/>
        <v/>
      </c>
      <c r="BH40" s="17"/>
      <c r="BJ40" s="15"/>
      <c r="BK40" s="347">
        <f t="shared" si="42"/>
        <v>0</v>
      </c>
      <c r="BL40" s="347">
        <f t="shared" si="43"/>
        <v>0</v>
      </c>
      <c r="BM40" s="347">
        <f t="shared" si="44"/>
        <v>0</v>
      </c>
      <c r="BN40" s="343"/>
      <c r="BO40" s="347">
        <f t="shared" si="45"/>
        <v>0</v>
      </c>
      <c r="BP40" s="343"/>
      <c r="BQ40" s="347">
        <f t="shared" si="46"/>
        <v>0</v>
      </c>
      <c r="BR40" s="343"/>
      <c r="BS40" s="343"/>
      <c r="BT40" s="347">
        <f t="shared" si="47"/>
        <v>0</v>
      </c>
      <c r="BU40" s="347">
        <f t="shared" si="48"/>
        <v>0</v>
      </c>
      <c r="BV40" s="17"/>
      <c r="BX40" s="15"/>
      <c r="BZ40" s="17"/>
      <c r="CB40" s="15"/>
      <c r="CC40" s="16">
        <f t="shared" si="16"/>
        <v>0</v>
      </c>
      <c r="CD40" s="16">
        <f t="shared" si="17"/>
        <v>0</v>
      </c>
      <c r="CE40" s="16">
        <f t="shared" si="18"/>
        <v>0</v>
      </c>
      <c r="CF40" s="16">
        <f t="shared" si="19"/>
        <v>0</v>
      </c>
      <c r="CG40" s="16">
        <f t="shared" si="20"/>
        <v>0</v>
      </c>
      <c r="CJ40" s="191">
        <f t="shared" si="21"/>
        <v>0</v>
      </c>
      <c r="CK40" s="191">
        <f t="shared" si="22"/>
        <v>0</v>
      </c>
      <c r="CL40" s="191">
        <f t="shared" si="23"/>
        <v>0</v>
      </c>
      <c r="CM40" s="191">
        <f t="shared" si="24"/>
        <v>0</v>
      </c>
      <c r="CN40" s="191" t="str">
        <f t="shared" si="25"/>
        <v/>
      </c>
      <c r="CO40" s="17"/>
      <c r="CQ40" s="15"/>
      <c r="CR40" s="16">
        <f>IF(N40="",,INDEX(Komp!$K$8:$K$10,N40,1))</f>
        <v>0</v>
      </c>
      <c r="CS40" s="16">
        <f>IF(O40="",,INDEX(Komp!$K$35:$K$40,O40,1))</f>
        <v>0</v>
      </c>
      <c r="CT40" s="16">
        <f>IF(O40="",,INDEX(Komp!$M$35:$M$40,O40,1))</f>
        <v>0</v>
      </c>
      <c r="CU40" s="16">
        <f>IF(P40="",,INDEX(Komp!$K$80:$K$81,P40,1))</f>
        <v>0</v>
      </c>
      <c r="CV40" s="16">
        <f>IF(Q40="",,INDEX(Komp!$K$108:$K$109,Q40,1))</f>
        <v>0</v>
      </c>
      <c r="CW40" s="191" t="str">
        <f t="shared" si="26"/>
        <v/>
      </c>
      <c r="CX40" s="17"/>
      <c r="CZ40" s="15"/>
      <c r="DA40" s="16" t="str">
        <f t="shared" si="27"/>
        <v/>
      </c>
      <c r="DB40" s="16">
        <f>IF(DA40="",,MATCH(DA40,Tab!$C$5:$C$22,0))</f>
        <v>0</v>
      </c>
      <c r="DC40" s="16">
        <f>IF(DB40=Tab!$D$22,1,0)</f>
        <v>0</v>
      </c>
      <c r="DD40" s="16">
        <f>IF(DB40=Tab!$D$21,1,0)</f>
        <v>0</v>
      </c>
      <c r="DE40" s="16">
        <f>IF(AND(DB40&gt;=Tab!$D$5,DB40&lt;=Tab!$D$20),1,0)</f>
        <v>0</v>
      </c>
      <c r="DF40" s="16">
        <f>IF(DE40=1,INDEX(Tab!$E$5:$E$20,DB40,1),)</f>
        <v>0</v>
      </c>
      <c r="DG40" s="17"/>
      <c r="DI40" s="15"/>
      <c r="DJ40" s="16" t="str">
        <f t="shared" si="28"/>
        <v/>
      </c>
      <c r="DL40" s="36" t="str">
        <f>IF(DD40=1,Projekt!$AH$129,"")</f>
        <v/>
      </c>
      <c r="DM40" s="36"/>
      <c r="DN40" s="36" t="str">
        <f>IF(DE40=1,INDEX(Projekt!$AB$98:$AB$113,DF40,1),"")</f>
        <v/>
      </c>
      <c r="DO40" s="36" t="str">
        <f>IF(DE40=1,INDEX(Projekt!$AH$98:$AH$113,DF40,1),"")</f>
        <v/>
      </c>
      <c r="DP40" s="36" t="str">
        <f t="shared" si="29"/>
        <v/>
      </c>
      <c r="DQ40" s="79"/>
      <c r="DR40" s="36"/>
      <c r="DS40" s="162"/>
      <c r="DT40" s="16" t="str">
        <f t="shared" si="30"/>
        <v/>
      </c>
      <c r="DU40" s="16" t="str">
        <f t="shared" si="31"/>
        <v/>
      </c>
      <c r="DV40" s="16" t="str">
        <f>IF(DE40=1,IF(DU40&lt;Tab!$M$77,1,IF(DU40&lt;Tab!$M$78,2,IF(DU40&lt;Tab!$M$79,3,IF(DU40&lt;Tab!$M$80,4,5)))),"")</f>
        <v/>
      </c>
      <c r="DW40" s="16" t="str">
        <f>IF(DE40=1,INDEX(Tab!$M$76:$M$81,DV40,1),"")</f>
        <v/>
      </c>
      <c r="DX40" s="16" t="str">
        <f>IF(DE40=1,INDEX(Tab!$M$76:$M$81,DV40+1,1),"")</f>
        <v/>
      </c>
      <c r="DY40" s="36" t="str">
        <f>IF(DE40=1,INDEX(Tab!$N$76:$AC$81,DV40,DF40),"")</f>
        <v/>
      </c>
      <c r="DZ40" s="36" t="str">
        <f>IF(DE40=1,INDEX(Tab!$N$76:$AC$81,DV40+1,DF40),"")</f>
        <v/>
      </c>
      <c r="EA40" s="36" t="str">
        <f t="shared" si="32"/>
        <v/>
      </c>
      <c r="EB40" s="36" t="str">
        <f t="shared" si="33"/>
        <v/>
      </c>
      <c r="EC40" s="79"/>
      <c r="ED40" s="36"/>
      <c r="EE40" s="15"/>
      <c r="EF40" s="16" t="str">
        <f t="shared" si="34"/>
        <v/>
      </c>
      <c r="EG40" s="16" t="str">
        <f t="shared" si="49"/>
        <v/>
      </c>
      <c r="EH40" s="16" t="str">
        <f>IF(DE40=1,IF(EG40&lt;Tab!$M$87,1,IF(EG40&lt;Tab!$M$88,2,IF(EG40&lt;Tab!$M$89,3,IF(EG40&lt;Tab!$M$90,4,5)))),"")</f>
        <v/>
      </c>
      <c r="EI40" s="16" t="str">
        <f>IF(DE40=1,INDEX(Tab!$M$86:$M$91,EH40,1),"")</f>
        <v/>
      </c>
      <c r="EJ40" s="16" t="str">
        <f>IF(DE40=1,INDEX(Tab!$M$86:$M$91,EH40+1,1),"")</f>
        <v/>
      </c>
      <c r="EK40" s="36" t="str">
        <f>IF(DE40=1,INDEX(Tab!$N$86:$AC$91,EH40,DF40),"")</f>
        <v/>
      </c>
      <c r="EL40" s="36" t="str">
        <f>IF(DE40=1,INDEX(Tab!$N$86:$AC$91,EH40+1,DF40),"")</f>
        <v/>
      </c>
      <c r="EM40" s="36">
        <f t="shared" si="35"/>
        <v>0</v>
      </c>
      <c r="EO40" s="74" t="b">
        <f t="shared" si="36"/>
        <v>0</v>
      </c>
      <c r="EP40" s="16">
        <f t="shared" si="37"/>
        <v>1</v>
      </c>
      <c r="EQ40" s="16">
        <f t="shared" si="38"/>
        <v>0</v>
      </c>
      <c r="ER40" s="16" t="str">
        <f t="shared" si="39"/>
        <v/>
      </c>
      <c r="ES40" s="17"/>
      <c r="EU40" s="15"/>
      <c r="EV40" s="191" t="str">
        <f t="shared" si="40"/>
        <v/>
      </c>
      <c r="EW40" s="191" t="str">
        <f t="shared" si="41"/>
        <v/>
      </c>
      <c r="EX40" s="17"/>
    </row>
    <row r="41" spans="2:154" s="16" customFormat="1" x14ac:dyDescent="0.2">
      <c r="B41" s="341"/>
      <c r="C41" s="541"/>
      <c r="D41" s="542"/>
      <c r="E41" s="25"/>
      <c r="F41" s="25"/>
      <c r="G41" s="25"/>
      <c r="H41" s="25"/>
      <c r="I41" s="25"/>
      <c r="J41" s="25"/>
      <c r="K41" s="25"/>
      <c r="L41" s="25"/>
      <c r="M41" s="339"/>
      <c r="N41" s="337"/>
      <c r="O41" s="25"/>
      <c r="P41" s="25"/>
      <c r="Q41" s="25"/>
      <c r="R41" s="27"/>
      <c r="S41" s="24"/>
      <c r="T41" s="24"/>
      <c r="U41" s="24"/>
      <c r="V41" s="24"/>
      <c r="W41" s="172" t="str">
        <f t="shared" si="0"/>
        <v/>
      </c>
      <c r="X41" s="46" t="str">
        <f t="shared" si="1"/>
        <v/>
      </c>
      <c r="Y41" s="28"/>
      <c r="Z41" s="27"/>
      <c r="AA41" s="25"/>
      <c r="AB41" s="25"/>
      <c r="AC41" s="184"/>
      <c r="AD41" s="44"/>
      <c r="AE41" s="176" t="str">
        <f t="shared" si="2"/>
        <v/>
      </c>
      <c r="AF41" s="44"/>
      <c r="AG41" s="46" t="str">
        <f t="shared" si="3"/>
        <v/>
      </c>
      <c r="AH41" s="28"/>
      <c r="AI41" s="27"/>
      <c r="AJ41" s="25"/>
      <c r="AK41" s="25"/>
      <c r="AL41" s="25"/>
      <c r="AM41" s="44"/>
      <c r="AN41" s="40"/>
      <c r="AO41" s="44"/>
      <c r="AP41" s="71" t="str">
        <f t="shared" si="4"/>
        <v/>
      </c>
      <c r="AQ41" s="44"/>
      <c r="AR41" s="46" t="str">
        <f t="shared" si="5"/>
        <v/>
      </c>
      <c r="AS41" s="156"/>
      <c r="AT41" s="80"/>
      <c r="AU41" s="46" t="str">
        <f t="shared" si="6"/>
        <v/>
      </c>
      <c r="AV41" s="80"/>
      <c r="AW41" s="46" t="str">
        <f t="shared" si="7"/>
        <v/>
      </c>
      <c r="AX41" s="28"/>
      <c r="AY41" s="27"/>
      <c r="AZ41" s="46">
        <f t="shared" si="8"/>
        <v>0</v>
      </c>
      <c r="BA41" s="46">
        <f t="shared" si="9"/>
        <v>0</v>
      </c>
      <c r="BB41" s="46">
        <f t="shared" si="10"/>
        <v>0</v>
      </c>
      <c r="BC41" s="46">
        <f t="shared" si="11"/>
        <v>0</v>
      </c>
      <c r="BD41" s="46">
        <f t="shared" si="12"/>
        <v>0</v>
      </c>
      <c r="BE41" s="46">
        <f t="shared" si="13"/>
        <v>0</v>
      </c>
      <c r="BF41" s="46">
        <f t="shared" si="14"/>
        <v>0</v>
      </c>
      <c r="BG41" s="46" t="str">
        <f t="shared" si="15"/>
        <v/>
      </c>
      <c r="BH41" s="17"/>
      <c r="BJ41" s="15"/>
      <c r="BK41" s="347">
        <f t="shared" si="42"/>
        <v>0</v>
      </c>
      <c r="BL41" s="347">
        <f t="shared" si="43"/>
        <v>0</v>
      </c>
      <c r="BM41" s="347">
        <f t="shared" si="44"/>
        <v>0</v>
      </c>
      <c r="BN41" s="343"/>
      <c r="BO41" s="347">
        <f t="shared" si="45"/>
        <v>0</v>
      </c>
      <c r="BP41" s="343"/>
      <c r="BQ41" s="347">
        <f t="shared" si="46"/>
        <v>0</v>
      </c>
      <c r="BR41" s="343"/>
      <c r="BS41" s="343"/>
      <c r="BT41" s="347">
        <f t="shared" si="47"/>
        <v>0</v>
      </c>
      <c r="BU41" s="347">
        <f t="shared" si="48"/>
        <v>0</v>
      </c>
      <c r="BV41" s="17"/>
      <c r="BX41" s="15"/>
      <c r="BZ41" s="17"/>
      <c r="CB41" s="15"/>
      <c r="CC41" s="16">
        <f t="shared" si="16"/>
        <v>0</v>
      </c>
      <c r="CD41" s="16">
        <f t="shared" si="17"/>
        <v>0</v>
      </c>
      <c r="CE41" s="16">
        <f t="shared" si="18"/>
        <v>0</v>
      </c>
      <c r="CF41" s="16">
        <f t="shared" si="19"/>
        <v>0</v>
      </c>
      <c r="CG41" s="16">
        <f t="shared" si="20"/>
        <v>0</v>
      </c>
      <c r="CJ41" s="191">
        <f t="shared" si="21"/>
        <v>0</v>
      </c>
      <c r="CK41" s="191">
        <f t="shared" si="22"/>
        <v>0</v>
      </c>
      <c r="CL41" s="191">
        <f t="shared" si="23"/>
        <v>0</v>
      </c>
      <c r="CM41" s="191">
        <f t="shared" si="24"/>
        <v>0</v>
      </c>
      <c r="CN41" s="191" t="str">
        <f t="shared" si="25"/>
        <v/>
      </c>
      <c r="CO41" s="17"/>
      <c r="CQ41" s="15"/>
      <c r="CR41" s="16">
        <f>IF(N41="",,INDEX(Komp!$K$8:$K$10,N41,1))</f>
        <v>0</v>
      </c>
      <c r="CS41" s="16">
        <f>IF(O41="",,INDEX(Komp!$K$35:$K$40,O41,1))</f>
        <v>0</v>
      </c>
      <c r="CT41" s="16">
        <f>IF(O41="",,INDEX(Komp!$M$35:$M$40,O41,1))</f>
        <v>0</v>
      </c>
      <c r="CU41" s="16">
        <f>IF(P41="",,INDEX(Komp!$K$80:$K$81,P41,1))</f>
        <v>0</v>
      </c>
      <c r="CV41" s="16">
        <f>IF(Q41="",,INDEX(Komp!$K$108:$K$109,Q41,1))</f>
        <v>0</v>
      </c>
      <c r="CW41" s="191" t="str">
        <f t="shared" si="26"/>
        <v/>
      </c>
      <c r="CX41" s="17"/>
      <c r="CZ41" s="15"/>
      <c r="DA41" s="16" t="str">
        <f t="shared" si="27"/>
        <v/>
      </c>
      <c r="DB41" s="16">
        <f>IF(DA41="",,MATCH(DA41,Tab!$C$5:$C$22,0))</f>
        <v>0</v>
      </c>
      <c r="DC41" s="16">
        <f>IF(DB41=Tab!$D$22,1,0)</f>
        <v>0</v>
      </c>
      <c r="DD41" s="16">
        <f>IF(DB41=Tab!$D$21,1,0)</f>
        <v>0</v>
      </c>
      <c r="DE41" s="16">
        <f>IF(AND(DB41&gt;=Tab!$D$5,DB41&lt;=Tab!$D$20),1,0)</f>
        <v>0</v>
      </c>
      <c r="DF41" s="16">
        <f>IF(DE41=1,INDEX(Tab!$E$5:$E$20,DB41,1),)</f>
        <v>0</v>
      </c>
      <c r="DG41" s="17"/>
      <c r="DI41" s="15"/>
      <c r="DJ41" s="16" t="str">
        <f t="shared" si="28"/>
        <v/>
      </c>
      <c r="DL41" s="36" t="str">
        <f>IF(DD41=1,Projekt!$AH$129,"")</f>
        <v/>
      </c>
      <c r="DM41" s="36"/>
      <c r="DN41" s="36" t="str">
        <f>IF(DE41=1,INDEX(Projekt!$AB$98:$AB$113,DF41,1),"")</f>
        <v/>
      </c>
      <c r="DO41" s="36" t="str">
        <f>IF(DE41=1,INDEX(Projekt!$AH$98:$AH$113,DF41,1),"")</f>
        <v/>
      </c>
      <c r="DP41" s="36" t="str">
        <f t="shared" si="29"/>
        <v/>
      </c>
      <c r="DQ41" s="79"/>
      <c r="DR41" s="36"/>
      <c r="DS41" s="162"/>
      <c r="DT41" s="16" t="str">
        <f t="shared" si="30"/>
        <v/>
      </c>
      <c r="DU41" s="16" t="str">
        <f t="shared" si="31"/>
        <v/>
      </c>
      <c r="DV41" s="16" t="str">
        <f>IF(DE41=1,IF(DU41&lt;Tab!$M$77,1,IF(DU41&lt;Tab!$M$78,2,IF(DU41&lt;Tab!$M$79,3,IF(DU41&lt;Tab!$M$80,4,5)))),"")</f>
        <v/>
      </c>
      <c r="DW41" s="16" t="str">
        <f>IF(DE41=1,INDEX(Tab!$M$76:$M$81,DV41,1),"")</f>
        <v/>
      </c>
      <c r="DX41" s="16" t="str">
        <f>IF(DE41=1,INDEX(Tab!$M$76:$M$81,DV41+1,1),"")</f>
        <v/>
      </c>
      <c r="DY41" s="36" t="str">
        <f>IF(DE41=1,INDEX(Tab!$N$76:$AC$81,DV41,DF41),"")</f>
        <v/>
      </c>
      <c r="DZ41" s="36" t="str">
        <f>IF(DE41=1,INDEX(Tab!$N$76:$AC$81,DV41+1,DF41),"")</f>
        <v/>
      </c>
      <c r="EA41" s="36" t="str">
        <f t="shared" si="32"/>
        <v/>
      </c>
      <c r="EB41" s="36" t="str">
        <f t="shared" si="33"/>
        <v/>
      </c>
      <c r="EC41" s="79"/>
      <c r="ED41" s="36"/>
      <c r="EE41" s="15"/>
      <c r="EF41" s="16" t="str">
        <f t="shared" si="34"/>
        <v/>
      </c>
      <c r="EG41" s="16" t="str">
        <f t="shared" si="49"/>
        <v/>
      </c>
      <c r="EH41" s="16" t="str">
        <f>IF(DE41=1,IF(EG41&lt;Tab!$M$87,1,IF(EG41&lt;Tab!$M$88,2,IF(EG41&lt;Tab!$M$89,3,IF(EG41&lt;Tab!$M$90,4,5)))),"")</f>
        <v/>
      </c>
      <c r="EI41" s="16" t="str">
        <f>IF(DE41=1,INDEX(Tab!$M$86:$M$91,EH41,1),"")</f>
        <v/>
      </c>
      <c r="EJ41" s="16" t="str">
        <f>IF(DE41=1,INDEX(Tab!$M$86:$M$91,EH41+1,1),"")</f>
        <v/>
      </c>
      <c r="EK41" s="36" t="str">
        <f>IF(DE41=1,INDEX(Tab!$N$86:$AC$91,EH41,DF41),"")</f>
        <v/>
      </c>
      <c r="EL41" s="36" t="str">
        <f>IF(DE41=1,INDEX(Tab!$N$86:$AC$91,EH41+1,DF41),"")</f>
        <v/>
      </c>
      <c r="EM41" s="36">
        <f t="shared" si="35"/>
        <v>0</v>
      </c>
      <c r="EO41" s="74" t="b">
        <f t="shared" si="36"/>
        <v>0</v>
      </c>
      <c r="EP41" s="16">
        <f t="shared" si="37"/>
        <v>1</v>
      </c>
      <c r="EQ41" s="16">
        <f t="shared" si="38"/>
        <v>0</v>
      </c>
      <c r="ER41" s="16" t="str">
        <f t="shared" si="39"/>
        <v/>
      </c>
      <c r="ES41" s="17"/>
      <c r="EU41" s="15"/>
      <c r="EV41" s="191" t="str">
        <f t="shared" si="40"/>
        <v/>
      </c>
      <c r="EW41" s="191" t="str">
        <f t="shared" si="41"/>
        <v/>
      </c>
      <c r="EX41" s="17"/>
    </row>
    <row r="42" spans="2:154" s="16" customFormat="1" x14ac:dyDescent="0.2">
      <c r="B42" s="341"/>
      <c r="C42" s="541"/>
      <c r="D42" s="542"/>
      <c r="E42" s="25"/>
      <c r="F42" s="25"/>
      <c r="G42" s="25"/>
      <c r="H42" s="25"/>
      <c r="I42" s="25"/>
      <c r="J42" s="25"/>
      <c r="K42" s="25"/>
      <c r="L42" s="25"/>
      <c r="M42" s="339"/>
      <c r="N42" s="337"/>
      <c r="O42" s="25"/>
      <c r="P42" s="25"/>
      <c r="Q42" s="25"/>
      <c r="R42" s="27"/>
      <c r="S42" s="24"/>
      <c r="T42" s="24"/>
      <c r="U42" s="24"/>
      <c r="V42" s="24"/>
      <c r="W42" s="172" t="str">
        <f t="shared" si="0"/>
        <v/>
      </c>
      <c r="X42" s="46" t="str">
        <f t="shared" si="1"/>
        <v/>
      </c>
      <c r="Y42" s="28"/>
      <c r="Z42" s="27"/>
      <c r="AA42" s="25"/>
      <c r="AB42" s="25"/>
      <c r="AC42" s="184"/>
      <c r="AD42" s="44"/>
      <c r="AE42" s="176" t="str">
        <f t="shared" si="2"/>
        <v/>
      </c>
      <c r="AF42" s="44"/>
      <c r="AG42" s="46" t="str">
        <f t="shared" si="3"/>
        <v/>
      </c>
      <c r="AH42" s="28"/>
      <c r="AI42" s="27"/>
      <c r="AJ42" s="25"/>
      <c r="AK42" s="25"/>
      <c r="AL42" s="25"/>
      <c r="AM42" s="44"/>
      <c r="AN42" s="40"/>
      <c r="AO42" s="44"/>
      <c r="AP42" s="71" t="str">
        <f t="shared" si="4"/>
        <v/>
      </c>
      <c r="AQ42" s="44"/>
      <c r="AR42" s="46" t="str">
        <f t="shared" si="5"/>
        <v/>
      </c>
      <c r="AS42" s="156"/>
      <c r="AT42" s="80"/>
      <c r="AU42" s="46" t="str">
        <f t="shared" si="6"/>
        <v/>
      </c>
      <c r="AV42" s="80"/>
      <c r="AW42" s="46" t="str">
        <f t="shared" si="7"/>
        <v/>
      </c>
      <c r="AX42" s="28"/>
      <c r="AY42" s="27"/>
      <c r="AZ42" s="46">
        <f t="shared" si="8"/>
        <v>0</v>
      </c>
      <c r="BA42" s="46">
        <f t="shared" si="9"/>
        <v>0</v>
      </c>
      <c r="BB42" s="46">
        <f t="shared" si="10"/>
        <v>0</v>
      </c>
      <c r="BC42" s="46">
        <f t="shared" si="11"/>
        <v>0</v>
      </c>
      <c r="BD42" s="46">
        <f t="shared" si="12"/>
        <v>0</v>
      </c>
      <c r="BE42" s="46">
        <f t="shared" si="13"/>
        <v>0</v>
      </c>
      <c r="BF42" s="46">
        <f t="shared" si="14"/>
        <v>0</v>
      </c>
      <c r="BG42" s="46" t="str">
        <f t="shared" si="15"/>
        <v/>
      </c>
      <c r="BH42" s="17"/>
      <c r="BJ42" s="15"/>
      <c r="BK42" s="347">
        <f t="shared" si="42"/>
        <v>0</v>
      </c>
      <c r="BL42" s="347">
        <f t="shared" si="43"/>
        <v>0</v>
      </c>
      <c r="BM42" s="347">
        <f t="shared" si="44"/>
        <v>0</v>
      </c>
      <c r="BN42" s="343"/>
      <c r="BO42" s="347">
        <f t="shared" si="45"/>
        <v>0</v>
      </c>
      <c r="BP42" s="343"/>
      <c r="BQ42" s="347">
        <f t="shared" si="46"/>
        <v>0</v>
      </c>
      <c r="BR42" s="343"/>
      <c r="BS42" s="343"/>
      <c r="BT42" s="347">
        <f t="shared" si="47"/>
        <v>0</v>
      </c>
      <c r="BU42" s="347">
        <f t="shared" si="48"/>
        <v>0</v>
      </c>
      <c r="BV42" s="17"/>
      <c r="BX42" s="15"/>
      <c r="BZ42" s="17"/>
      <c r="CB42" s="15"/>
      <c r="CC42" s="16">
        <f t="shared" si="16"/>
        <v>0</v>
      </c>
      <c r="CD42" s="16">
        <f t="shared" si="17"/>
        <v>0</v>
      </c>
      <c r="CE42" s="16">
        <f t="shared" si="18"/>
        <v>0</v>
      </c>
      <c r="CF42" s="16">
        <f t="shared" si="19"/>
        <v>0</v>
      </c>
      <c r="CG42" s="16">
        <f t="shared" si="20"/>
        <v>0</v>
      </c>
      <c r="CJ42" s="191">
        <f t="shared" si="21"/>
        <v>0</v>
      </c>
      <c r="CK42" s="191">
        <f t="shared" si="22"/>
        <v>0</v>
      </c>
      <c r="CL42" s="191">
        <f t="shared" si="23"/>
        <v>0</v>
      </c>
      <c r="CM42" s="191">
        <f t="shared" si="24"/>
        <v>0</v>
      </c>
      <c r="CN42" s="191" t="str">
        <f t="shared" si="25"/>
        <v/>
      </c>
      <c r="CO42" s="17"/>
      <c r="CQ42" s="15"/>
      <c r="CR42" s="16">
        <f>IF(N42="",,INDEX(Komp!$K$8:$K$10,N42,1))</f>
        <v>0</v>
      </c>
      <c r="CS42" s="16">
        <f>IF(O42="",,INDEX(Komp!$K$35:$K$40,O42,1))</f>
        <v>0</v>
      </c>
      <c r="CT42" s="16">
        <f>IF(O42="",,INDEX(Komp!$M$35:$M$40,O42,1))</f>
        <v>0</v>
      </c>
      <c r="CU42" s="16">
        <f>IF(P42="",,INDEX(Komp!$K$80:$K$81,P42,1))</f>
        <v>0</v>
      </c>
      <c r="CV42" s="16">
        <f>IF(Q42="",,INDEX(Komp!$K$108:$K$109,Q42,1))</f>
        <v>0</v>
      </c>
      <c r="CW42" s="191" t="str">
        <f t="shared" si="26"/>
        <v/>
      </c>
      <c r="CX42" s="17"/>
      <c r="CZ42" s="15"/>
      <c r="DA42" s="16" t="str">
        <f t="shared" si="27"/>
        <v/>
      </c>
      <c r="DB42" s="16">
        <f>IF(DA42="",,MATCH(DA42,Tab!$C$5:$C$22,0))</f>
        <v>0</v>
      </c>
      <c r="DC42" s="16">
        <f>IF(DB42=Tab!$D$22,1,0)</f>
        <v>0</v>
      </c>
      <c r="DD42" s="16">
        <f>IF(DB42=Tab!$D$21,1,0)</f>
        <v>0</v>
      </c>
      <c r="DE42" s="16">
        <f>IF(AND(DB42&gt;=Tab!$D$5,DB42&lt;=Tab!$D$20),1,0)</f>
        <v>0</v>
      </c>
      <c r="DF42" s="16">
        <f>IF(DE42=1,INDEX(Tab!$E$5:$E$20,DB42,1),)</f>
        <v>0</v>
      </c>
      <c r="DG42" s="17"/>
      <c r="DI42" s="15"/>
      <c r="DJ42" s="16" t="str">
        <f t="shared" si="28"/>
        <v/>
      </c>
      <c r="DL42" s="36" t="str">
        <f>IF(DD42=1,Projekt!$AH$129,"")</f>
        <v/>
      </c>
      <c r="DM42" s="36"/>
      <c r="DN42" s="36" t="str">
        <f>IF(DE42=1,INDEX(Projekt!$AB$98:$AB$113,DF42,1),"")</f>
        <v/>
      </c>
      <c r="DO42" s="36" t="str">
        <f>IF(DE42=1,INDEX(Projekt!$AH$98:$AH$113,DF42,1),"")</f>
        <v/>
      </c>
      <c r="DP42" s="36" t="str">
        <f t="shared" si="29"/>
        <v/>
      </c>
      <c r="DQ42" s="79"/>
      <c r="DR42" s="36"/>
      <c r="DS42" s="162"/>
      <c r="DT42" s="16" t="str">
        <f t="shared" si="30"/>
        <v/>
      </c>
      <c r="DU42" s="16" t="str">
        <f t="shared" si="31"/>
        <v/>
      </c>
      <c r="DV42" s="16" t="str">
        <f>IF(DE42=1,IF(DU42&lt;Tab!$M$77,1,IF(DU42&lt;Tab!$M$78,2,IF(DU42&lt;Tab!$M$79,3,IF(DU42&lt;Tab!$M$80,4,5)))),"")</f>
        <v/>
      </c>
      <c r="DW42" s="16" t="str">
        <f>IF(DE42=1,INDEX(Tab!$M$76:$M$81,DV42,1),"")</f>
        <v/>
      </c>
      <c r="DX42" s="16" t="str">
        <f>IF(DE42=1,INDEX(Tab!$M$76:$M$81,DV42+1,1),"")</f>
        <v/>
      </c>
      <c r="DY42" s="36" t="str">
        <f>IF(DE42=1,INDEX(Tab!$N$76:$AC$81,DV42,DF42),"")</f>
        <v/>
      </c>
      <c r="DZ42" s="36" t="str">
        <f>IF(DE42=1,INDEX(Tab!$N$76:$AC$81,DV42+1,DF42),"")</f>
        <v/>
      </c>
      <c r="EA42" s="36" t="str">
        <f t="shared" si="32"/>
        <v/>
      </c>
      <c r="EB42" s="36" t="str">
        <f t="shared" si="33"/>
        <v/>
      </c>
      <c r="EC42" s="79"/>
      <c r="ED42" s="36"/>
      <c r="EE42" s="15"/>
      <c r="EF42" s="16" t="str">
        <f t="shared" si="34"/>
        <v/>
      </c>
      <c r="EG42" s="16" t="str">
        <f t="shared" si="49"/>
        <v/>
      </c>
      <c r="EH42" s="16" t="str">
        <f>IF(DE42=1,IF(EG42&lt;Tab!$M$87,1,IF(EG42&lt;Tab!$M$88,2,IF(EG42&lt;Tab!$M$89,3,IF(EG42&lt;Tab!$M$90,4,5)))),"")</f>
        <v/>
      </c>
      <c r="EI42" s="16" t="str">
        <f>IF(DE42=1,INDEX(Tab!$M$86:$M$91,EH42,1),"")</f>
        <v/>
      </c>
      <c r="EJ42" s="16" t="str">
        <f>IF(DE42=1,INDEX(Tab!$M$86:$M$91,EH42+1,1),"")</f>
        <v/>
      </c>
      <c r="EK42" s="36" t="str">
        <f>IF(DE42=1,INDEX(Tab!$N$86:$AC$91,EH42,DF42),"")</f>
        <v/>
      </c>
      <c r="EL42" s="36" t="str">
        <f>IF(DE42=1,INDEX(Tab!$N$86:$AC$91,EH42+1,DF42),"")</f>
        <v/>
      </c>
      <c r="EM42" s="36">
        <f t="shared" si="35"/>
        <v>0</v>
      </c>
      <c r="EO42" s="74" t="b">
        <f t="shared" si="36"/>
        <v>0</v>
      </c>
      <c r="EP42" s="16">
        <f t="shared" si="37"/>
        <v>1</v>
      </c>
      <c r="EQ42" s="16">
        <f t="shared" si="38"/>
        <v>0</v>
      </c>
      <c r="ER42" s="16" t="str">
        <f t="shared" si="39"/>
        <v/>
      </c>
      <c r="ES42" s="17"/>
      <c r="EU42" s="15"/>
      <c r="EV42" s="191" t="str">
        <f t="shared" si="40"/>
        <v/>
      </c>
      <c r="EW42" s="191" t="str">
        <f t="shared" si="41"/>
        <v/>
      </c>
      <c r="EX42" s="17"/>
    </row>
    <row r="43" spans="2:154" s="16" customFormat="1" x14ac:dyDescent="0.2">
      <c r="B43" s="341"/>
      <c r="C43" s="541"/>
      <c r="D43" s="542"/>
      <c r="E43" s="25"/>
      <c r="F43" s="25"/>
      <c r="G43" s="25"/>
      <c r="H43" s="25"/>
      <c r="I43" s="25"/>
      <c r="J43" s="25"/>
      <c r="K43" s="25"/>
      <c r="L43" s="25"/>
      <c r="M43" s="339"/>
      <c r="N43" s="337"/>
      <c r="O43" s="25"/>
      <c r="P43" s="25"/>
      <c r="Q43" s="25"/>
      <c r="R43" s="27"/>
      <c r="S43" s="24"/>
      <c r="T43" s="24"/>
      <c r="U43" s="24"/>
      <c r="V43" s="24"/>
      <c r="W43" s="172" t="str">
        <f t="shared" si="0"/>
        <v/>
      </c>
      <c r="X43" s="46" t="str">
        <f t="shared" si="1"/>
        <v/>
      </c>
      <c r="Y43" s="28"/>
      <c r="Z43" s="27"/>
      <c r="AA43" s="25"/>
      <c r="AB43" s="25"/>
      <c r="AC43" s="184"/>
      <c r="AD43" s="44"/>
      <c r="AE43" s="176" t="str">
        <f t="shared" si="2"/>
        <v/>
      </c>
      <c r="AF43" s="44"/>
      <c r="AG43" s="46" t="str">
        <f t="shared" si="3"/>
        <v/>
      </c>
      <c r="AH43" s="28"/>
      <c r="AI43" s="27"/>
      <c r="AJ43" s="25"/>
      <c r="AK43" s="25"/>
      <c r="AL43" s="25"/>
      <c r="AM43" s="44"/>
      <c r="AN43" s="40"/>
      <c r="AO43" s="44"/>
      <c r="AP43" s="71" t="str">
        <f t="shared" si="4"/>
        <v/>
      </c>
      <c r="AQ43" s="44"/>
      <c r="AR43" s="46" t="str">
        <f t="shared" si="5"/>
        <v/>
      </c>
      <c r="AS43" s="156"/>
      <c r="AT43" s="80"/>
      <c r="AU43" s="46" t="str">
        <f t="shared" si="6"/>
        <v/>
      </c>
      <c r="AV43" s="80"/>
      <c r="AW43" s="46" t="str">
        <f t="shared" si="7"/>
        <v/>
      </c>
      <c r="AX43" s="28"/>
      <c r="AY43" s="27"/>
      <c r="AZ43" s="46">
        <f t="shared" si="8"/>
        <v>0</v>
      </c>
      <c r="BA43" s="46">
        <f t="shared" si="9"/>
        <v>0</v>
      </c>
      <c r="BB43" s="46">
        <f t="shared" si="10"/>
        <v>0</v>
      </c>
      <c r="BC43" s="46">
        <f t="shared" si="11"/>
        <v>0</v>
      </c>
      <c r="BD43" s="46">
        <f t="shared" si="12"/>
        <v>0</v>
      </c>
      <c r="BE43" s="46">
        <f t="shared" si="13"/>
        <v>0</v>
      </c>
      <c r="BF43" s="46">
        <f t="shared" si="14"/>
        <v>0</v>
      </c>
      <c r="BG43" s="46" t="str">
        <f t="shared" si="15"/>
        <v/>
      </c>
      <c r="BH43" s="17"/>
      <c r="BJ43" s="15"/>
      <c r="BK43" s="347">
        <f t="shared" si="42"/>
        <v>0</v>
      </c>
      <c r="BL43" s="347">
        <f t="shared" si="43"/>
        <v>0</v>
      </c>
      <c r="BM43" s="347">
        <f t="shared" si="44"/>
        <v>0</v>
      </c>
      <c r="BN43" s="343"/>
      <c r="BO43" s="347">
        <f t="shared" si="45"/>
        <v>0</v>
      </c>
      <c r="BP43" s="343"/>
      <c r="BQ43" s="347">
        <f t="shared" si="46"/>
        <v>0</v>
      </c>
      <c r="BR43" s="343"/>
      <c r="BS43" s="343"/>
      <c r="BT43" s="347">
        <f t="shared" si="47"/>
        <v>0</v>
      </c>
      <c r="BU43" s="347">
        <f t="shared" si="48"/>
        <v>0</v>
      </c>
      <c r="BV43" s="17"/>
      <c r="BX43" s="15"/>
      <c r="BZ43" s="17"/>
      <c r="CB43" s="15"/>
      <c r="CC43" s="16">
        <f t="shared" si="16"/>
        <v>0</v>
      </c>
      <c r="CD43" s="16">
        <f t="shared" si="17"/>
        <v>0</v>
      </c>
      <c r="CE43" s="16">
        <f t="shared" si="18"/>
        <v>0</v>
      </c>
      <c r="CF43" s="16">
        <f t="shared" si="19"/>
        <v>0</v>
      </c>
      <c r="CG43" s="16">
        <f t="shared" si="20"/>
        <v>0</v>
      </c>
      <c r="CJ43" s="191">
        <f t="shared" si="21"/>
        <v>0</v>
      </c>
      <c r="CK43" s="191">
        <f t="shared" si="22"/>
        <v>0</v>
      </c>
      <c r="CL43" s="191">
        <f t="shared" si="23"/>
        <v>0</v>
      </c>
      <c r="CM43" s="191">
        <f t="shared" si="24"/>
        <v>0</v>
      </c>
      <c r="CN43" s="191" t="str">
        <f t="shared" si="25"/>
        <v/>
      </c>
      <c r="CO43" s="17"/>
      <c r="CQ43" s="15"/>
      <c r="CR43" s="16">
        <f>IF(N43="",,INDEX(Komp!$K$8:$K$10,N43,1))</f>
        <v>0</v>
      </c>
      <c r="CS43" s="16">
        <f>IF(O43="",,INDEX(Komp!$K$35:$K$40,O43,1))</f>
        <v>0</v>
      </c>
      <c r="CT43" s="16">
        <f>IF(O43="",,INDEX(Komp!$M$35:$M$40,O43,1))</f>
        <v>0</v>
      </c>
      <c r="CU43" s="16">
        <f>IF(P43="",,INDEX(Komp!$K$80:$K$81,P43,1))</f>
        <v>0</v>
      </c>
      <c r="CV43" s="16">
        <f>IF(Q43="",,INDEX(Komp!$K$108:$K$109,Q43,1))</f>
        <v>0</v>
      </c>
      <c r="CW43" s="191" t="str">
        <f t="shared" si="26"/>
        <v/>
      </c>
      <c r="CX43" s="17"/>
      <c r="CZ43" s="15"/>
      <c r="DA43" s="16" t="str">
        <f t="shared" si="27"/>
        <v/>
      </c>
      <c r="DB43" s="16">
        <f>IF(DA43="",,MATCH(DA43,Tab!$C$5:$C$22,0))</f>
        <v>0</v>
      </c>
      <c r="DC43" s="16">
        <f>IF(DB43=Tab!$D$22,1,0)</f>
        <v>0</v>
      </c>
      <c r="DD43" s="16">
        <f>IF(DB43=Tab!$D$21,1,0)</f>
        <v>0</v>
      </c>
      <c r="DE43" s="16">
        <f>IF(AND(DB43&gt;=Tab!$D$5,DB43&lt;=Tab!$D$20),1,0)</f>
        <v>0</v>
      </c>
      <c r="DF43" s="16">
        <f>IF(DE43=1,INDEX(Tab!$E$5:$E$20,DB43,1),)</f>
        <v>0</v>
      </c>
      <c r="DG43" s="17"/>
      <c r="DI43" s="15"/>
      <c r="DJ43" s="16" t="str">
        <f t="shared" si="28"/>
        <v/>
      </c>
      <c r="DL43" s="36" t="str">
        <f>IF(DD43=1,Projekt!$AH$129,"")</f>
        <v/>
      </c>
      <c r="DM43" s="36"/>
      <c r="DN43" s="36" t="str">
        <f>IF(DE43=1,INDEX(Projekt!$AB$98:$AB$113,DF43,1),"")</f>
        <v/>
      </c>
      <c r="DO43" s="36" t="str">
        <f>IF(DE43=1,INDEX(Projekt!$AH$98:$AH$113,DF43,1),"")</f>
        <v/>
      </c>
      <c r="DP43" s="36" t="str">
        <f t="shared" si="29"/>
        <v/>
      </c>
      <c r="DQ43" s="79"/>
      <c r="DR43" s="36"/>
      <c r="DS43" s="162"/>
      <c r="DT43" s="16" t="str">
        <f t="shared" si="30"/>
        <v/>
      </c>
      <c r="DU43" s="16" t="str">
        <f t="shared" si="31"/>
        <v/>
      </c>
      <c r="DV43" s="16" t="str">
        <f>IF(DE43=1,IF(DU43&lt;Tab!$M$77,1,IF(DU43&lt;Tab!$M$78,2,IF(DU43&lt;Tab!$M$79,3,IF(DU43&lt;Tab!$M$80,4,5)))),"")</f>
        <v/>
      </c>
      <c r="DW43" s="16" t="str">
        <f>IF(DE43=1,INDEX(Tab!$M$76:$M$81,DV43,1),"")</f>
        <v/>
      </c>
      <c r="DX43" s="16" t="str">
        <f>IF(DE43=1,INDEX(Tab!$M$76:$M$81,DV43+1,1),"")</f>
        <v/>
      </c>
      <c r="DY43" s="36" t="str">
        <f>IF(DE43=1,INDEX(Tab!$N$76:$AC$81,DV43,DF43),"")</f>
        <v/>
      </c>
      <c r="DZ43" s="36" t="str">
        <f>IF(DE43=1,INDEX(Tab!$N$76:$AC$81,DV43+1,DF43),"")</f>
        <v/>
      </c>
      <c r="EA43" s="36" t="str">
        <f t="shared" si="32"/>
        <v/>
      </c>
      <c r="EB43" s="36" t="str">
        <f t="shared" si="33"/>
        <v/>
      </c>
      <c r="EC43" s="79"/>
      <c r="ED43" s="36"/>
      <c r="EE43" s="15"/>
      <c r="EF43" s="16" t="str">
        <f t="shared" si="34"/>
        <v/>
      </c>
      <c r="EG43" s="16" t="str">
        <f t="shared" si="49"/>
        <v/>
      </c>
      <c r="EH43" s="16" t="str">
        <f>IF(DE43=1,IF(EG43&lt;Tab!$M$87,1,IF(EG43&lt;Tab!$M$88,2,IF(EG43&lt;Tab!$M$89,3,IF(EG43&lt;Tab!$M$90,4,5)))),"")</f>
        <v/>
      </c>
      <c r="EI43" s="16" t="str">
        <f>IF(DE43=1,INDEX(Tab!$M$86:$M$91,EH43,1),"")</f>
        <v/>
      </c>
      <c r="EJ43" s="16" t="str">
        <f>IF(DE43=1,INDEX(Tab!$M$86:$M$91,EH43+1,1),"")</f>
        <v/>
      </c>
      <c r="EK43" s="36" t="str">
        <f>IF(DE43=1,INDEX(Tab!$N$86:$AC$91,EH43,DF43),"")</f>
        <v/>
      </c>
      <c r="EL43" s="36" t="str">
        <f>IF(DE43=1,INDEX(Tab!$N$86:$AC$91,EH43+1,DF43),"")</f>
        <v/>
      </c>
      <c r="EM43" s="36">
        <f t="shared" si="35"/>
        <v>0</v>
      </c>
      <c r="EO43" s="74" t="b">
        <f t="shared" si="36"/>
        <v>0</v>
      </c>
      <c r="EP43" s="16">
        <f t="shared" si="37"/>
        <v>1</v>
      </c>
      <c r="EQ43" s="16">
        <f t="shared" si="38"/>
        <v>0</v>
      </c>
      <c r="ER43" s="16" t="str">
        <f t="shared" si="39"/>
        <v/>
      </c>
      <c r="ES43" s="17"/>
      <c r="EU43" s="15"/>
      <c r="EV43" s="191" t="str">
        <f t="shared" si="40"/>
        <v/>
      </c>
      <c r="EW43" s="191" t="str">
        <f t="shared" si="41"/>
        <v/>
      </c>
      <c r="EX43" s="17"/>
    </row>
    <row r="44" spans="2:154" s="16" customFormat="1" x14ac:dyDescent="0.2">
      <c r="B44" s="341"/>
      <c r="C44" s="541"/>
      <c r="D44" s="542"/>
      <c r="E44" s="25"/>
      <c r="F44" s="25"/>
      <c r="G44" s="25"/>
      <c r="H44" s="25"/>
      <c r="I44" s="25"/>
      <c r="J44" s="25"/>
      <c r="K44" s="25"/>
      <c r="L44" s="25"/>
      <c r="M44" s="339"/>
      <c r="N44" s="337"/>
      <c r="O44" s="25"/>
      <c r="P44" s="25"/>
      <c r="Q44" s="25"/>
      <c r="R44" s="27"/>
      <c r="S44" s="24"/>
      <c r="T44" s="24"/>
      <c r="U44" s="24"/>
      <c r="V44" s="24"/>
      <c r="W44" s="172" t="str">
        <f t="shared" si="0"/>
        <v/>
      </c>
      <c r="X44" s="46" t="str">
        <f t="shared" si="1"/>
        <v/>
      </c>
      <c r="Y44" s="28"/>
      <c r="Z44" s="27"/>
      <c r="AA44" s="25"/>
      <c r="AB44" s="25"/>
      <c r="AC44" s="184"/>
      <c r="AD44" s="44"/>
      <c r="AE44" s="176" t="str">
        <f t="shared" si="2"/>
        <v/>
      </c>
      <c r="AF44" s="44"/>
      <c r="AG44" s="46" t="str">
        <f t="shared" si="3"/>
        <v/>
      </c>
      <c r="AH44" s="28"/>
      <c r="AI44" s="27"/>
      <c r="AJ44" s="25"/>
      <c r="AK44" s="25"/>
      <c r="AL44" s="25"/>
      <c r="AM44" s="44"/>
      <c r="AN44" s="40"/>
      <c r="AO44" s="44"/>
      <c r="AP44" s="71" t="str">
        <f t="shared" si="4"/>
        <v/>
      </c>
      <c r="AQ44" s="44"/>
      <c r="AR44" s="46" t="str">
        <f t="shared" si="5"/>
        <v/>
      </c>
      <c r="AS44" s="156"/>
      <c r="AT44" s="80"/>
      <c r="AU44" s="46" t="str">
        <f t="shared" si="6"/>
        <v/>
      </c>
      <c r="AV44" s="80"/>
      <c r="AW44" s="46" t="str">
        <f t="shared" si="7"/>
        <v/>
      </c>
      <c r="AX44" s="28"/>
      <c r="AY44" s="27"/>
      <c r="AZ44" s="46">
        <f t="shared" si="8"/>
        <v>0</v>
      </c>
      <c r="BA44" s="46">
        <f t="shared" si="9"/>
        <v>0</v>
      </c>
      <c r="BB44" s="46">
        <f t="shared" si="10"/>
        <v>0</v>
      </c>
      <c r="BC44" s="46">
        <f t="shared" si="11"/>
        <v>0</v>
      </c>
      <c r="BD44" s="46">
        <f t="shared" si="12"/>
        <v>0</v>
      </c>
      <c r="BE44" s="46">
        <f t="shared" si="13"/>
        <v>0</v>
      </c>
      <c r="BF44" s="46">
        <f t="shared" si="14"/>
        <v>0</v>
      </c>
      <c r="BG44" s="46" t="str">
        <f t="shared" si="15"/>
        <v/>
      </c>
      <c r="BH44" s="17"/>
      <c r="BJ44" s="15"/>
      <c r="BK44" s="347">
        <f t="shared" si="42"/>
        <v>0</v>
      </c>
      <c r="BL44" s="347">
        <f t="shared" si="43"/>
        <v>0</v>
      </c>
      <c r="BM44" s="347">
        <f t="shared" si="44"/>
        <v>0</v>
      </c>
      <c r="BN44" s="343"/>
      <c r="BO44" s="347">
        <f t="shared" si="45"/>
        <v>0</v>
      </c>
      <c r="BP44" s="343"/>
      <c r="BQ44" s="347">
        <f t="shared" si="46"/>
        <v>0</v>
      </c>
      <c r="BR44" s="343"/>
      <c r="BS44" s="343"/>
      <c r="BT44" s="347">
        <f t="shared" si="47"/>
        <v>0</v>
      </c>
      <c r="BU44" s="347">
        <f t="shared" si="48"/>
        <v>0</v>
      </c>
      <c r="BV44" s="17"/>
      <c r="BX44" s="15"/>
      <c r="BZ44" s="17"/>
      <c r="CB44" s="15"/>
      <c r="CC44" s="16">
        <f t="shared" si="16"/>
        <v>0</v>
      </c>
      <c r="CD44" s="16">
        <f t="shared" si="17"/>
        <v>0</v>
      </c>
      <c r="CE44" s="16">
        <f t="shared" si="18"/>
        <v>0</v>
      </c>
      <c r="CF44" s="16">
        <f t="shared" si="19"/>
        <v>0</v>
      </c>
      <c r="CG44" s="16">
        <f t="shared" si="20"/>
        <v>0</v>
      </c>
      <c r="CJ44" s="191">
        <f t="shared" si="21"/>
        <v>0</v>
      </c>
      <c r="CK44" s="191">
        <f t="shared" si="22"/>
        <v>0</v>
      </c>
      <c r="CL44" s="191">
        <f t="shared" si="23"/>
        <v>0</v>
      </c>
      <c r="CM44" s="191">
        <f t="shared" si="24"/>
        <v>0</v>
      </c>
      <c r="CN44" s="191" t="str">
        <f t="shared" si="25"/>
        <v/>
      </c>
      <c r="CO44" s="17"/>
      <c r="CQ44" s="15"/>
      <c r="CR44" s="16">
        <f>IF(N44="",,INDEX(Komp!$K$8:$K$10,N44,1))</f>
        <v>0</v>
      </c>
      <c r="CS44" s="16">
        <f>IF(O44="",,INDEX(Komp!$K$35:$K$40,O44,1))</f>
        <v>0</v>
      </c>
      <c r="CT44" s="16">
        <f>IF(O44="",,INDEX(Komp!$M$35:$M$40,O44,1))</f>
        <v>0</v>
      </c>
      <c r="CU44" s="16">
        <f>IF(P44="",,INDEX(Komp!$K$80:$K$81,P44,1))</f>
        <v>0</v>
      </c>
      <c r="CV44" s="16">
        <f>IF(Q44="",,INDEX(Komp!$K$108:$K$109,Q44,1))</f>
        <v>0</v>
      </c>
      <c r="CW44" s="191" t="str">
        <f t="shared" si="26"/>
        <v/>
      </c>
      <c r="CX44" s="17"/>
      <c r="CZ44" s="15"/>
      <c r="DA44" s="16" t="str">
        <f t="shared" si="27"/>
        <v/>
      </c>
      <c r="DB44" s="16">
        <f>IF(DA44="",,MATCH(DA44,Tab!$C$5:$C$22,0))</f>
        <v>0</v>
      </c>
      <c r="DC44" s="16">
        <f>IF(DB44=Tab!$D$22,1,0)</f>
        <v>0</v>
      </c>
      <c r="DD44" s="16">
        <f>IF(DB44=Tab!$D$21,1,0)</f>
        <v>0</v>
      </c>
      <c r="DE44" s="16">
        <f>IF(AND(DB44&gt;=Tab!$D$5,DB44&lt;=Tab!$D$20),1,0)</f>
        <v>0</v>
      </c>
      <c r="DF44" s="16">
        <f>IF(DE44=1,INDEX(Tab!$E$5:$E$20,DB44,1),)</f>
        <v>0</v>
      </c>
      <c r="DG44" s="17"/>
      <c r="DI44" s="15"/>
      <c r="DJ44" s="16" t="str">
        <f t="shared" si="28"/>
        <v/>
      </c>
      <c r="DL44" s="36" t="str">
        <f>IF(DD44=1,Projekt!$AH$129,"")</f>
        <v/>
      </c>
      <c r="DM44" s="36"/>
      <c r="DN44" s="36" t="str">
        <f>IF(DE44=1,INDEX(Projekt!$AB$98:$AB$113,DF44,1),"")</f>
        <v/>
      </c>
      <c r="DO44" s="36" t="str">
        <f>IF(DE44=1,INDEX(Projekt!$AH$98:$AH$113,DF44,1),"")</f>
        <v/>
      </c>
      <c r="DP44" s="36" t="str">
        <f t="shared" si="29"/>
        <v/>
      </c>
      <c r="DQ44" s="79"/>
      <c r="DR44" s="36"/>
      <c r="DS44" s="162"/>
      <c r="DT44" s="16" t="str">
        <f t="shared" si="30"/>
        <v/>
      </c>
      <c r="DU44" s="16" t="str">
        <f t="shared" si="31"/>
        <v/>
      </c>
      <c r="DV44" s="16" t="str">
        <f>IF(DE44=1,IF(DU44&lt;Tab!$M$77,1,IF(DU44&lt;Tab!$M$78,2,IF(DU44&lt;Tab!$M$79,3,IF(DU44&lt;Tab!$M$80,4,5)))),"")</f>
        <v/>
      </c>
      <c r="DW44" s="16" t="str">
        <f>IF(DE44=1,INDEX(Tab!$M$76:$M$81,DV44,1),"")</f>
        <v/>
      </c>
      <c r="DX44" s="16" t="str">
        <f>IF(DE44=1,INDEX(Tab!$M$76:$M$81,DV44+1,1),"")</f>
        <v/>
      </c>
      <c r="DY44" s="36" t="str">
        <f>IF(DE44=1,INDEX(Tab!$N$76:$AC$81,DV44,DF44),"")</f>
        <v/>
      </c>
      <c r="DZ44" s="36" t="str">
        <f>IF(DE44=1,INDEX(Tab!$N$76:$AC$81,DV44+1,DF44),"")</f>
        <v/>
      </c>
      <c r="EA44" s="36" t="str">
        <f t="shared" si="32"/>
        <v/>
      </c>
      <c r="EB44" s="36" t="str">
        <f t="shared" si="33"/>
        <v/>
      </c>
      <c r="EC44" s="79"/>
      <c r="ED44" s="36"/>
      <c r="EE44" s="15"/>
      <c r="EF44" s="16" t="str">
        <f t="shared" si="34"/>
        <v/>
      </c>
      <c r="EG44" s="16" t="str">
        <f t="shared" si="49"/>
        <v/>
      </c>
      <c r="EH44" s="16" t="str">
        <f>IF(DE44=1,IF(EG44&lt;Tab!$M$87,1,IF(EG44&lt;Tab!$M$88,2,IF(EG44&lt;Tab!$M$89,3,IF(EG44&lt;Tab!$M$90,4,5)))),"")</f>
        <v/>
      </c>
      <c r="EI44" s="16" t="str">
        <f>IF(DE44=1,INDEX(Tab!$M$86:$M$91,EH44,1),"")</f>
        <v/>
      </c>
      <c r="EJ44" s="16" t="str">
        <f>IF(DE44=1,INDEX(Tab!$M$86:$M$91,EH44+1,1),"")</f>
        <v/>
      </c>
      <c r="EK44" s="36" t="str">
        <f>IF(DE44=1,INDEX(Tab!$N$86:$AC$91,EH44,DF44),"")</f>
        <v/>
      </c>
      <c r="EL44" s="36" t="str">
        <f>IF(DE44=1,INDEX(Tab!$N$86:$AC$91,EH44+1,DF44),"")</f>
        <v/>
      </c>
      <c r="EM44" s="36">
        <f t="shared" si="35"/>
        <v>0</v>
      </c>
      <c r="EO44" s="74" t="b">
        <f t="shared" si="36"/>
        <v>0</v>
      </c>
      <c r="EP44" s="16">
        <f t="shared" si="37"/>
        <v>1</v>
      </c>
      <c r="EQ44" s="16">
        <f t="shared" si="38"/>
        <v>0</v>
      </c>
      <c r="ER44" s="16" t="str">
        <f t="shared" si="39"/>
        <v/>
      </c>
      <c r="ES44" s="17"/>
      <c r="EU44" s="15"/>
      <c r="EV44" s="191" t="str">
        <f t="shared" si="40"/>
        <v/>
      </c>
      <c r="EW44" s="191" t="str">
        <f t="shared" si="41"/>
        <v/>
      </c>
      <c r="EX44" s="17"/>
    </row>
    <row r="45" spans="2:154" s="16" customFormat="1" x14ac:dyDescent="0.2">
      <c r="B45" s="341"/>
      <c r="C45" s="541"/>
      <c r="D45" s="542"/>
      <c r="E45" s="25"/>
      <c r="F45" s="25"/>
      <c r="G45" s="25"/>
      <c r="H45" s="25"/>
      <c r="I45" s="25"/>
      <c r="J45" s="25"/>
      <c r="K45" s="25"/>
      <c r="L45" s="25"/>
      <c r="M45" s="339"/>
      <c r="N45" s="337"/>
      <c r="O45" s="25"/>
      <c r="P45" s="25"/>
      <c r="Q45" s="25"/>
      <c r="R45" s="27"/>
      <c r="S45" s="24"/>
      <c r="T45" s="24"/>
      <c r="U45" s="24"/>
      <c r="V45" s="24"/>
      <c r="W45" s="172" t="str">
        <f t="shared" si="0"/>
        <v/>
      </c>
      <c r="X45" s="46" t="str">
        <f t="shared" si="1"/>
        <v/>
      </c>
      <c r="Y45" s="28"/>
      <c r="Z45" s="27"/>
      <c r="AA45" s="25"/>
      <c r="AB45" s="25"/>
      <c r="AC45" s="184"/>
      <c r="AD45" s="44"/>
      <c r="AE45" s="176" t="str">
        <f t="shared" si="2"/>
        <v/>
      </c>
      <c r="AF45" s="44"/>
      <c r="AG45" s="46" t="str">
        <f t="shared" si="3"/>
        <v/>
      </c>
      <c r="AH45" s="28"/>
      <c r="AI45" s="27"/>
      <c r="AJ45" s="25"/>
      <c r="AK45" s="25"/>
      <c r="AL45" s="25"/>
      <c r="AM45" s="44"/>
      <c r="AN45" s="40"/>
      <c r="AO45" s="44"/>
      <c r="AP45" s="71" t="str">
        <f t="shared" si="4"/>
        <v/>
      </c>
      <c r="AQ45" s="44"/>
      <c r="AR45" s="46" t="str">
        <f t="shared" si="5"/>
        <v/>
      </c>
      <c r="AS45" s="156"/>
      <c r="AT45" s="80"/>
      <c r="AU45" s="46" t="str">
        <f t="shared" si="6"/>
        <v/>
      </c>
      <c r="AV45" s="80"/>
      <c r="AW45" s="46" t="str">
        <f t="shared" si="7"/>
        <v/>
      </c>
      <c r="AX45" s="28"/>
      <c r="AY45" s="27"/>
      <c r="AZ45" s="46">
        <f t="shared" si="8"/>
        <v>0</v>
      </c>
      <c r="BA45" s="46">
        <f t="shared" si="9"/>
        <v>0</v>
      </c>
      <c r="BB45" s="46">
        <f t="shared" si="10"/>
        <v>0</v>
      </c>
      <c r="BC45" s="46">
        <f t="shared" si="11"/>
        <v>0</v>
      </c>
      <c r="BD45" s="46">
        <f t="shared" si="12"/>
        <v>0</v>
      </c>
      <c r="BE45" s="46">
        <f t="shared" si="13"/>
        <v>0</v>
      </c>
      <c r="BF45" s="46">
        <f t="shared" si="14"/>
        <v>0</v>
      </c>
      <c r="BG45" s="46" t="str">
        <f t="shared" si="15"/>
        <v/>
      </c>
      <c r="BH45" s="17"/>
      <c r="BJ45" s="15"/>
      <c r="BK45" s="347">
        <f t="shared" si="42"/>
        <v>0</v>
      </c>
      <c r="BL45" s="347">
        <f t="shared" si="43"/>
        <v>0</v>
      </c>
      <c r="BM45" s="347">
        <f t="shared" si="44"/>
        <v>0</v>
      </c>
      <c r="BN45" s="343"/>
      <c r="BO45" s="347">
        <f t="shared" si="45"/>
        <v>0</v>
      </c>
      <c r="BP45" s="343"/>
      <c r="BQ45" s="347">
        <f t="shared" si="46"/>
        <v>0</v>
      </c>
      <c r="BR45" s="343"/>
      <c r="BS45" s="343"/>
      <c r="BT45" s="347">
        <f t="shared" si="47"/>
        <v>0</v>
      </c>
      <c r="BU45" s="347">
        <f t="shared" si="48"/>
        <v>0</v>
      </c>
      <c r="BV45" s="17"/>
      <c r="BX45" s="15"/>
      <c r="BZ45" s="17"/>
      <c r="CB45" s="15"/>
      <c r="CC45" s="16">
        <f t="shared" si="16"/>
        <v>0</v>
      </c>
      <c r="CD45" s="16">
        <f t="shared" si="17"/>
        <v>0</v>
      </c>
      <c r="CE45" s="16">
        <f t="shared" si="18"/>
        <v>0</v>
      </c>
      <c r="CF45" s="16">
        <f t="shared" si="19"/>
        <v>0</v>
      </c>
      <c r="CG45" s="16">
        <f t="shared" si="20"/>
        <v>0</v>
      </c>
      <c r="CJ45" s="191">
        <f t="shared" si="21"/>
        <v>0</v>
      </c>
      <c r="CK45" s="191">
        <f t="shared" si="22"/>
        <v>0</v>
      </c>
      <c r="CL45" s="191">
        <f t="shared" si="23"/>
        <v>0</v>
      </c>
      <c r="CM45" s="191">
        <f t="shared" si="24"/>
        <v>0</v>
      </c>
      <c r="CN45" s="191" t="str">
        <f t="shared" si="25"/>
        <v/>
      </c>
      <c r="CO45" s="17"/>
      <c r="CQ45" s="15"/>
      <c r="CR45" s="16">
        <f>IF(N45="",,INDEX(Komp!$K$8:$K$10,N45,1))</f>
        <v>0</v>
      </c>
      <c r="CS45" s="16">
        <f>IF(O45="",,INDEX(Komp!$K$35:$K$40,O45,1))</f>
        <v>0</v>
      </c>
      <c r="CT45" s="16">
        <f>IF(O45="",,INDEX(Komp!$M$35:$M$40,O45,1))</f>
        <v>0</v>
      </c>
      <c r="CU45" s="16">
        <f>IF(P45="",,INDEX(Komp!$K$80:$K$81,P45,1))</f>
        <v>0</v>
      </c>
      <c r="CV45" s="16">
        <f>IF(Q45="",,INDEX(Komp!$K$108:$K$109,Q45,1))</f>
        <v>0</v>
      </c>
      <c r="CW45" s="191" t="str">
        <f t="shared" si="26"/>
        <v/>
      </c>
      <c r="CX45" s="17"/>
      <c r="CZ45" s="15"/>
      <c r="DA45" s="16" t="str">
        <f t="shared" si="27"/>
        <v/>
      </c>
      <c r="DB45" s="16">
        <f>IF(DA45="",,MATCH(DA45,Tab!$C$5:$C$22,0))</f>
        <v>0</v>
      </c>
      <c r="DC45" s="16">
        <f>IF(DB45=Tab!$D$22,1,0)</f>
        <v>0</v>
      </c>
      <c r="DD45" s="16">
        <f>IF(DB45=Tab!$D$21,1,0)</f>
        <v>0</v>
      </c>
      <c r="DE45" s="16">
        <f>IF(AND(DB45&gt;=Tab!$D$5,DB45&lt;=Tab!$D$20),1,0)</f>
        <v>0</v>
      </c>
      <c r="DF45" s="16">
        <f>IF(DE45=1,INDEX(Tab!$E$5:$E$20,DB45,1),)</f>
        <v>0</v>
      </c>
      <c r="DG45" s="17"/>
      <c r="DI45" s="15"/>
      <c r="DJ45" s="16" t="str">
        <f t="shared" si="28"/>
        <v/>
      </c>
      <c r="DL45" s="36" t="str">
        <f>IF(DD45=1,Projekt!$AH$129,"")</f>
        <v/>
      </c>
      <c r="DM45" s="36"/>
      <c r="DN45" s="36" t="str">
        <f>IF(DE45=1,INDEX(Projekt!$AB$98:$AB$113,DF45,1),"")</f>
        <v/>
      </c>
      <c r="DO45" s="36" t="str">
        <f>IF(DE45=1,INDEX(Projekt!$AH$98:$AH$113,DF45,1),"")</f>
        <v/>
      </c>
      <c r="DP45" s="36" t="str">
        <f t="shared" si="29"/>
        <v/>
      </c>
      <c r="DQ45" s="79"/>
      <c r="DR45" s="36"/>
      <c r="DS45" s="162"/>
      <c r="DT45" s="16" t="str">
        <f t="shared" si="30"/>
        <v/>
      </c>
      <c r="DU45" s="16" t="str">
        <f t="shared" si="31"/>
        <v/>
      </c>
      <c r="DV45" s="16" t="str">
        <f>IF(DE45=1,IF(DU45&lt;Tab!$M$77,1,IF(DU45&lt;Tab!$M$78,2,IF(DU45&lt;Tab!$M$79,3,IF(DU45&lt;Tab!$M$80,4,5)))),"")</f>
        <v/>
      </c>
      <c r="DW45" s="16" t="str">
        <f>IF(DE45=1,INDEX(Tab!$M$76:$M$81,DV45,1),"")</f>
        <v/>
      </c>
      <c r="DX45" s="16" t="str">
        <f>IF(DE45=1,INDEX(Tab!$M$76:$M$81,DV45+1,1),"")</f>
        <v/>
      </c>
      <c r="DY45" s="36" t="str">
        <f>IF(DE45=1,INDEX(Tab!$N$76:$AC$81,DV45,DF45),"")</f>
        <v/>
      </c>
      <c r="DZ45" s="36" t="str">
        <f>IF(DE45=1,INDEX(Tab!$N$76:$AC$81,DV45+1,DF45),"")</f>
        <v/>
      </c>
      <c r="EA45" s="36" t="str">
        <f t="shared" si="32"/>
        <v/>
      </c>
      <c r="EB45" s="36" t="str">
        <f t="shared" si="33"/>
        <v/>
      </c>
      <c r="EC45" s="79"/>
      <c r="ED45" s="36"/>
      <c r="EE45" s="15"/>
      <c r="EF45" s="16" t="str">
        <f t="shared" si="34"/>
        <v/>
      </c>
      <c r="EG45" s="16" t="str">
        <f t="shared" si="49"/>
        <v/>
      </c>
      <c r="EH45" s="16" t="str">
        <f>IF(DE45=1,IF(EG45&lt;Tab!$M$87,1,IF(EG45&lt;Tab!$M$88,2,IF(EG45&lt;Tab!$M$89,3,IF(EG45&lt;Tab!$M$90,4,5)))),"")</f>
        <v/>
      </c>
      <c r="EI45" s="16" t="str">
        <f>IF(DE45=1,INDEX(Tab!$M$86:$M$91,EH45,1),"")</f>
        <v/>
      </c>
      <c r="EJ45" s="16" t="str">
        <f>IF(DE45=1,INDEX(Tab!$M$86:$M$91,EH45+1,1),"")</f>
        <v/>
      </c>
      <c r="EK45" s="36" t="str">
        <f>IF(DE45=1,INDEX(Tab!$N$86:$AC$91,EH45,DF45),"")</f>
        <v/>
      </c>
      <c r="EL45" s="36" t="str">
        <f>IF(DE45=1,INDEX(Tab!$N$86:$AC$91,EH45+1,DF45),"")</f>
        <v/>
      </c>
      <c r="EM45" s="36">
        <f t="shared" si="35"/>
        <v>0</v>
      </c>
      <c r="EO45" s="74" t="b">
        <f t="shared" si="36"/>
        <v>0</v>
      </c>
      <c r="EP45" s="16">
        <f t="shared" si="37"/>
        <v>1</v>
      </c>
      <c r="EQ45" s="16">
        <f t="shared" si="38"/>
        <v>0</v>
      </c>
      <c r="ER45" s="16" t="str">
        <f t="shared" si="39"/>
        <v/>
      </c>
      <c r="ES45" s="17"/>
      <c r="EU45" s="15"/>
      <c r="EV45" s="191" t="str">
        <f t="shared" si="40"/>
        <v/>
      </c>
      <c r="EW45" s="191" t="str">
        <f t="shared" si="41"/>
        <v/>
      </c>
      <c r="EX45" s="17"/>
    </row>
    <row r="46" spans="2:154" s="16" customFormat="1" x14ac:dyDescent="0.2">
      <c r="B46" s="341"/>
      <c r="C46" s="541"/>
      <c r="D46" s="542"/>
      <c r="E46" s="25"/>
      <c r="F46" s="25"/>
      <c r="G46" s="25"/>
      <c r="H46" s="25"/>
      <c r="I46" s="25"/>
      <c r="J46" s="25"/>
      <c r="K46" s="25"/>
      <c r="L46" s="25"/>
      <c r="M46" s="339"/>
      <c r="N46" s="337"/>
      <c r="O46" s="25"/>
      <c r="P46" s="25"/>
      <c r="Q46" s="25"/>
      <c r="R46" s="27"/>
      <c r="S46" s="24"/>
      <c r="T46" s="24"/>
      <c r="U46" s="24"/>
      <c r="V46" s="24"/>
      <c r="W46" s="172" t="str">
        <f t="shared" si="0"/>
        <v/>
      </c>
      <c r="X46" s="46" t="str">
        <f t="shared" si="1"/>
        <v/>
      </c>
      <c r="Y46" s="28"/>
      <c r="Z46" s="27"/>
      <c r="AA46" s="25"/>
      <c r="AB46" s="25"/>
      <c r="AC46" s="184"/>
      <c r="AD46" s="44"/>
      <c r="AE46" s="176" t="str">
        <f t="shared" si="2"/>
        <v/>
      </c>
      <c r="AF46" s="44"/>
      <c r="AG46" s="46" t="str">
        <f t="shared" si="3"/>
        <v/>
      </c>
      <c r="AH46" s="28"/>
      <c r="AI46" s="27"/>
      <c r="AJ46" s="25"/>
      <c r="AK46" s="25"/>
      <c r="AL46" s="25"/>
      <c r="AM46" s="44"/>
      <c r="AN46" s="40"/>
      <c r="AO46" s="44"/>
      <c r="AP46" s="71" t="str">
        <f t="shared" si="4"/>
        <v/>
      </c>
      <c r="AQ46" s="44"/>
      <c r="AR46" s="46" t="str">
        <f t="shared" si="5"/>
        <v/>
      </c>
      <c r="AS46" s="156"/>
      <c r="AT46" s="80"/>
      <c r="AU46" s="46" t="str">
        <f t="shared" si="6"/>
        <v/>
      </c>
      <c r="AV46" s="80"/>
      <c r="AW46" s="46" t="str">
        <f t="shared" si="7"/>
        <v/>
      </c>
      <c r="AX46" s="28"/>
      <c r="AY46" s="27"/>
      <c r="AZ46" s="46">
        <f t="shared" si="8"/>
        <v>0</v>
      </c>
      <c r="BA46" s="46">
        <f t="shared" si="9"/>
        <v>0</v>
      </c>
      <c r="BB46" s="46">
        <f t="shared" si="10"/>
        <v>0</v>
      </c>
      <c r="BC46" s="46">
        <f t="shared" si="11"/>
        <v>0</v>
      </c>
      <c r="BD46" s="46">
        <f t="shared" si="12"/>
        <v>0</v>
      </c>
      <c r="BE46" s="46">
        <f t="shared" si="13"/>
        <v>0</v>
      </c>
      <c r="BF46" s="46">
        <f t="shared" si="14"/>
        <v>0</v>
      </c>
      <c r="BG46" s="46" t="str">
        <f t="shared" si="15"/>
        <v/>
      </c>
      <c r="BH46" s="17"/>
      <c r="BJ46" s="15"/>
      <c r="BK46" s="347">
        <f t="shared" si="42"/>
        <v>0</v>
      </c>
      <c r="BL46" s="347">
        <f t="shared" si="43"/>
        <v>0</v>
      </c>
      <c r="BM46" s="347">
        <f t="shared" si="44"/>
        <v>0</v>
      </c>
      <c r="BN46" s="343"/>
      <c r="BO46" s="347">
        <f t="shared" si="45"/>
        <v>0</v>
      </c>
      <c r="BP46" s="343"/>
      <c r="BQ46" s="347">
        <f t="shared" si="46"/>
        <v>0</v>
      </c>
      <c r="BR46" s="343"/>
      <c r="BS46" s="343"/>
      <c r="BT46" s="347">
        <f t="shared" si="47"/>
        <v>0</v>
      </c>
      <c r="BU46" s="347">
        <f t="shared" si="48"/>
        <v>0</v>
      </c>
      <c r="BV46" s="17"/>
      <c r="BX46" s="15"/>
      <c r="BZ46" s="17"/>
      <c r="CB46" s="15"/>
      <c r="CC46" s="16">
        <f t="shared" si="16"/>
        <v>0</v>
      </c>
      <c r="CD46" s="16">
        <f t="shared" si="17"/>
        <v>0</v>
      </c>
      <c r="CE46" s="16">
        <f t="shared" si="18"/>
        <v>0</v>
      </c>
      <c r="CF46" s="16">
        <f t="shared" si="19"/>
        <v>0</v>
      </c>
      <c r="CG46" s="16">
        <f t="shared" si="20"/>
        <v>0</v>
      </c>
      <c r="CJ46" s="191">
        <f t="shared" si="21"/>
        <v>0</v>
      </c>
      <c r="CK46" s="191">
        <f t="shared" si="22"/>
        <v>0</v>
      </c>
      <c r="CL46" s="191">
        <f t="shared" si="23"/>
        <v>0</v>
      </c>
      <c r="CM46" s="191">
        <f t="shared" si="24"/>
        <v>0</v>
      </c>
      <c r="CN46" s="191" t="str">
        <f t="shared" si="25"/>
        <v/>
      </c>
      <c r="CO46" s="17"/>
      <c r="CQ46" s="15"/>
      <c r="CR46" s="16">
        <f>IF(N46="",,INDEX(Komp!$K$8:$K$10,N46,1))</f>
        <v>0</v>
      </c>
      <c r="CS46" s="16">
        <f>IF(O46="",,INDEX(Komp!$K$35:$K$40,O46,1))</f>
        <v>0</v>
      </c>
      <c r="CT46" s="16">
        <f>IF(O46="",,INDEX(Komp!$M$35:$M$40,O46,1))</f>
        <v>0</v>
      </c>
      <c r="CU46" s="16">
        <f>IF(P46="",,INDEX(Komp!$K$80:$K$81,P46,1))</f>
        <v>0</v>
      </c>
      <c r="CV46" s="16">
        <f>IF(Q46="",,INDEX(Komp!$K$108:$K$109,Q46,1))</f>
        <v>0</v>
      </c>
      <c r="CW46" s="191" t="str">
        <f t="shared" si="26"/>
        <v/>
      </c>
      <c r="CX46" s="17"/>
      <c r="CZ46" s="15"/>
      <c r="DA46" s="16" t="str">
        <f t="shared" si="27"/>
        <v/>
      </c>
      <c r="DB46" s="16">
        <f>IF(DA46="",,MATCH(DA46,Tab!$C$5:$C$22,0))</f>
        <v>0</v>
      </c>
      <c r="DC46" s="16">
        <f>IF(DB46=Tab!$D$22,1,0)</f>
        <v>0</v>
      </c>
      <c r="DD46" s="16">
        <f>IF(DB46=Tab!$D$21,1,0)</f>
        <v>0</v>
      </c>
      <c r="DE46" s="16">
        <f>IF(AND(DB46&gt;=Tab!$D$5,DB46&lt;=Tab!$D$20),1,0)</f>
        <v>0</v>
      </c>
      <c r="DF46" s="16">
        <f>IF(DE46=1,INDEX(Tab!$E$5:$E$20,DB46,1),)</f>
        <v>0</v>
      </c>
      <c r="DG46" s="17"/>
      <c r="DI46" s="15"/>
      <c r="DJ46" s="16" t="str">
        <f t="shared" si="28"/>
        <v/>
      </c>
      <c r="DL46" s="36" t="str">
        <f>IF(DD46=1,Projekt!$AH$129,"")</f>
        <v/>
      </c>
      <c r="DM46" s="36"/>
      <c r="DN46" s="36" t="str">
        <f>IF(DE46=1,INDEX(Projekt!$AB$98:$AB$113,DF46,1),"")</f>
        <v/>
      </c>
      <c r="DO46" s="36" t="str">
        <f>IF(DE46=1,INDEX(Projekt!$AH$98:$AH$113,DF46,1),"")</f>
        <v/>
      </c>
      <c r="DP46" s="36" t="str">
        <f t="shared" si="29"/>
        <v/>
      </c>
      <c r="DQ46" s="79"/>
      <c r="DR46" s="36"/>
      <c r="DS46" s="162"/>
      <c r="DT46" s="16" t="str">
        <f t="shared" si="30"/>
        <v/>
      </c>
      <c r="DU46" s="16" t="str">
        <f t="shared" si="31"/>
        <v/>
      </c>
      <c r="DV46" s="16" t="str">
        <f>IF(DE46=1,IF(DU46&lt;Tab!$M$77,1,IF(DU46&lt;Tab!$M$78,2,IF(DU46&lt;Tab!$M$79,3,IF(DU46&lt;Tab!$M$80,4,5)))),"")</f>
        <v/>
      </c>
      <c r="DW46" s="16" t="str">
        <f>IF(DE46=1,INDEX(Tab!$M$76:$M$81,DV46,1),"")</f>
        <v/>
      </c>
      <c r="DX46" s="16" t="str">
        <f>IF(DE46=1,INDEX(Tab!$M$76:$M$81,DV46+1,1),"")</f>
        <v/>
      </c>
      <c r="DY46" s="36" t="str">
        <f>IF(DE46=1,INDEX(Tab!$N$76:$AC$81,DV46,DF46),"")</f>
        <v/>
      </c>
      <c r="DZ46" s="36" t="str">
        <f>IF(DE46=1,INDEX(Tab!$N$76:$AC$81,DV46+1,DF46),"")</f>
        <v/>
      </c>
      <c r="EA46" s="36" t="str">
        <f t="shared" si="32"/>
        <v/>
      </c>
      <c r="EB46" s="36" t="str">
        <f t="shared" si="33"/>
        <v/>
      </c>
      <c r="EC46" s="79"/>
      <c r="ED46" s="36"/>
      <c r="EE46" s="15"/>
      <c r="EF46" s="16" t="str">
        <f t="shared" si="34"/>
        <v/>
      </c>
      <c r="EG46" s="16" t="str">
        <f t="shared" si="49"/>
        <v/>
      </c>
      <c r="EH46" s="16" t="str">
        <f>IF(DE46=1,IF(EG46&lt;Tab!$M$87,1,IF(EG46&lt;Tab!$M$88,2,IF(EG46&lt;Tab!$M$89,3,IF(EG46&lt;Tab!$M$90,4,5)))),"")</f>
        <v/>
      </c>
      <c r="EI46" s="16" t="str">
        <f>IF(DE46=1,INDEX(Tab!$M$86:$M$91,EH46,1),"")</f>
        <v/>
      </c>
      <c r="EJ46" s="16" t="str">
        <f>IF(DE46=1,INDEX(Tab!$M$86:$M$91,EH46+1,1),"")</f>
        <v/>
      </c>
      <c r="EK46" s="36" t="str">
        <f>IF(DE46=1,INDEX(Tab!$N$86:$AC$91,EH46,DF46),"")</f>
        <v/>
      </c>
      <c r="EL46" s="36" t="str">
        <f>IF(DE46=1,INDEX(Tab!$N$86:$AC$91,EH46+1,DF46),"")</f>
        <v/>
      </c>
      <c r="EM46" s="36">
        <f t="shared" si="35"/>
        <v>0</v>
      </c>
      <c r="EO46" s="74" t="b">
        <f t="shared" si="36"/>
        <v>0</v>
      </c>
      <c r="EP46" s="16">
        <f t="shared" si="37"/>
        <v>1</v>
      </c>
      <c r="EQ46" s="16">
        <f t="shared" si="38"/>
        <v>0</v>
      </c>
      <c r="ER46" s="16" t="str">
        <f t="shared" si="39"/>
        <v/>
      </c>
      <c r="ES46" s="17"/>
      <c r="EU46" s="15"/>
      <c r="EV46" s="191" t="str">
        <f t="shared" si="40"/>
        <v/>
      </c>
      <c r="EW46" s="191" t="str">
        <f t="shared" si="41"/>
        <v/>
      </c>
      <c r="EX46" s="17"/>
    </row>
    <row r="47" spans="2:154" s="16" customFormat="1" x14ac:dyDescent="0.2">
      <c r="B47" s="341"/>
      <c r="C47" s="541"/>
      <c r="D47" s="542"/>
      <c r="E47" s="25"/>
      <c r="F47" s="25"/>
      <c r="G47" s="25"/>
      <c r="H47" s="25"/>
      <c r="I47" s="25"/>
      <c r="J47" s="25"/>
      <c r="K47" s="25"/>
      <c r="L47" s="25"/>
      <c r="M47" s="339"/>
      <c r="N47" s="337"/>
      <c r="O47" s="25"/>
      <c r="P47" s="25"/>
      <c r="Q47" s="25"/>
      <c r="R47" s="27"/>
      <c r="S47" s="24"/>
      <c r="T47" s="24"/>
      <c r="U47" s="24"/>
      <c r="V47" s="24"/>
      <c r="W47" s="172" t="str">
        <f t="shared" si="0"/>
        <v/>
      </c>
      <c r="X47" s="46" t="str">
        <f t="shared" si="1"/>
        <v/>
      </c>
      <c r="Y47" s="28"/>
      <c r="Z47" s="27"/>
      <c r="AA47" s="25"/>
      <c r="AB47" s="25"/>
      <c r="AC47" s="184"/>
      <c r="AD47" s="44"/>
      <c r="AE47" s="176" t="str">
        <f t="shared" si="2"/>
        <v/>
      </c>
      <c r="AF47" s="44"/>
      <c r="AG47" s="46" t="str">
        <f t="shared" si="3"/>
        <v/>
      </c>
      <c r="AH47" s="28"/>
      <c r="AI47" s="27"/>
      <c r="AJ47" s="25"/>
      <c r="AK47" s="25"/>
      <c r="AL47" s="25"/>
      <c r="AM47" s="44"/>
      <c r="AN47" s="40"/>
      <c r="AO47" s="44"/>
      <c r="AP47" s="71" t="str">
        <f t="shared" si="4"/>
        <v/>
      </c>
      <c r="AQ47" s="44"/>
      <c r="AR47" s="46" t="str">
        <f t="shared" si="5"/>
        <v/>
      </c>
      <c r="AS47" s="156"/>
      <c r="AT47" s="80"/>
      <c r="AU47" s="46" t="str">
        <f t="shared" si="6"/>
        <v/>
      </c>
      <c r="AV47" s="80"/>
      <c r="AW47" s="46" t="str">
        <f t="shared" si="7"/>
        <v/>
      </c>
      <c r="AX47" s="28"/>
      <c r="AY47" s="27"/>
      <c r="AZ47" s="46">
        <f t="shared" si="8"/>
        <v>0</v>
      </c>
      <c r="BA47" s="46">
        <f t="shared" si="9"/>
        <v>0</v>
      </c>
      <c r="BB47" s="46">
        <f t="shared" si="10"/>
        <v>0</v>
      </c>
      <c r="BC47" s="46">
        <f t="shared" si="11"/>
        <v>0</v>
      </c>
      <c r="BD47" s="46">
        <f t="shared" si="12"/>
        <v>0</v>
      </c>
      <c r="BE47" s="46">
        <f t="shared" si="13"/>
        <v>0</v>
      </c>
      <c r="BF47" s="46">
        <f t="shared" si="14"/>
        <v>0</v>
      </c>
      <c r="BG47" s="46" t="str">
        <f t="shared" si="15"/>
        <v/>
      </c>
      <c r="BH47" s="17"/>
      <c r="BJ47" s="15"/>
      <c r="BK47" s="347">
        <f t="shared" si="42"/>
        <v>0</v>
      </c>
      <c r="BL47" s="347">
        <f t="shared" si="43"/>
        <v>0</v>
      </c>
      <c r="BM47" s="347">
        <f t="shared" si="44"/>
        <v>0</v>
      </c>
      <c r="BN47" s="343"/>
      <c r="BO47" s="347">
        <f t="shared" si="45"/>
        <v>0</v>
      </c>
      <c r="BP47" s="343"/>
      <c r="BQ47" s="347">
        <f t="shared" si="46"/>
        <v>0</v>
      </c>
      <c r="BR47" s="343"/>
      <c r="BS47" s="343"/>
      <c r="BT47" s="347">
        <f t="shared" si="47"/>
        <v>0</v>
      </c>
      <c r="BU47" s="347">
        <f t="shared" si="48"/>
        <v>0</v>
      </c>
      <c r="BV47" s="17"/>
      <c r="BX47" s="15"/>
      <c r="BZ47" s="17"/>
      <c r="CB47" s="15"/>
      <c r="CC47" s="16">
        <f t="shared" si="16"/>
        <v>0</v>
      </c>
      <c r="CD47" s="16">
        <f t="shared" si="17"/>
        <v>0</v>
      </c>
      <c r="CE47" s="16">
        <f t="shared" si="18"/>
        <v>0</v>
      </c>
      <c r="CF47" s="16">
        <f t="shared" si="19"/>
        <v>0</v>
      </c>
      <c r="CG47" s="16">
        <f t="shared" si="20"/>
        <v>0</v>
      </c>
      <c r="CJ47" s="191">
        <f t="shared" si="21"/>
        <v>0</v>
      </c>
      <c r="CK47" s="191">
        <f t="shared" si="22"/>
        <v>0</v>
      </c>
      <c r="CL47" s="191">
        <f t="shared" si="23"/>
        <v>0</v>
      </c>
      <c r="CM47" s="191">
        <f t="shared" si="24"/>
        <v>0</v>
      </c>
      <c r="CN47" s="191" t="str">
        <f t="shared" si="25"/>
        <v/>
      </c>
      <c r="CO47" s="17"/>
      <c r="CQ47" s="15"/>
      <c r="CR47" s="16">
        <f>IF(N47="",,INDEX(Komp!$K$8:$K$10,N47,1))</f>
        <v>0</v>
      </c>
      <c r="CS47" s="16">
        <f>IF(O47="",,INDEX(Komp!$K$35:$K$40,O47,1))</f>
        <v>0</v>
      </c>
      <c r="CT47" s="16">
        <f>IF(O47="",,INDEX(Komp!$M$35:$M$40,O47,1))</f>
        <v>0</v>
      </c>
      <c r="CU47" s="16">
        <f>IF(P47="",,INDEX(Komp!$K$80:$K$81,P47,1))</f>
        <v>0</v>
      </c>
      <c r="CV47" s="16">
        <f>IF(Q47="",,INDEX(Komp!$K$108:$K$109,Q47,1))</f>
        <v>0</v>
      </c>
      <c r="CW47" s="191" t="str">
        <f t="shared" si="26"/>
        <v/>
      </c>
      <c r="CX47" s="17"/>
      <c r="CZ47" s="15"/>
      <c r="DA47" s="16" t="str">
        <f t="shared" si="27"/>
        <v/>
      </c>
      <c r="DB47" s="16">
        <f>IF(DA47="",,MATCH(DA47,Tab!$C$5:$C$22,0))</f>
        <v>0</v>
      </c>
      <c r="DC47" s="16">
        <f>IF(DB47=Tab!$D$22,1,0)</f>
        <v>0</v>
      </c>
      <c r="DD47" s="16">
        <f>IF(DB47=Tab!$D$21,1,0)</f>
        <v>0</v>
      </c>
      <c r="DE47" s="16">
        <f>IF(AND(DB47&gt;=Tab!$D$5,DB47&lt;=Tab!$D$20),1,0)</f>
        <v>0</v>
      </c>
      <c r="DF47" s="16">
        <f>IF(DE47=1,INDEX(Tab!$E$5:$E$20,DB47,1),)</f>
        <v>0</v>
      </c>
      <c r="DG47" s="17"/>
      <c r="DI47" s="15"/>
      <c r="DJ47" s="16" t="str">
        <f t="shared" si="28"/>
        <v/>
      </c>
      <c r="DL47" s="36" t="str">
        <f>IF(DD47=1,Projekt!$AH$129,"")</f>
        <v/>
      </c>
      <c r="DM47" s="36"/>
      <c r="DN47" s="36" t="str">
        <f>IF(DE47=1,INDEX(Projekt!$AB$98:$AB$113,DF47,1),"")</f>
        <v/>
      </c>
      <c r="DO47" s="36" t="str">
        <f>IF(DE47=1,INDEX(Projekt!$AH$98:$AH$113,DF47,1),"")</f>
        <v/>
      </c>
      <c r="DP47" s="36" t="str">
        <f t="shared" si="29"/>
        <v/>
      </c>
      <c r="DQ47" s="79"/>
      <c r="DR47" s="36"/>
      <c r="DS47" s="162"/>
      <c r="DT47" s="16" t="str">
        <f t="shared" si="30"/>
        <v/>
      </c>
      <c r="DU47" s="16" t="str">
        <f t="shared" si="31"/>
        <v/>
      </c>
      <c r="DV47" s="16" t="str">
        <f>IF(DE47=1,IF(DU47&lt;Tab!$M$77,1,IF(DU47&lt;Tab!$M$78,2,IF(DU47&lt;Tab!$M$79,3,IF(DU47&lt;Tab!$M$80,4,5)))),"")</f>
        <v/>
      </c>
      <c r="DW47" s="16" t="str">
        <f>IF(DE47=1,INDEX(Tab!$M$76:$M$81,DV47,1),"")</f>
        <v/>
      </c>
      <c r="DX47" s="16" t="str">
        <f>IF(DE47=1,INDEX(Tab!$M$76:$M$81,DV47+1,1),"")</f>
        <v/>
      </c>
      <c r="DY47" s="36" t="str">
        <f>IF(DE47=1,INDEX(Tab!$N$76:$AC$81,DV47,DF47),"")</f>
        <v/>
      </c>
      <c r="DZ47" s="36" t="str">
        <f>IF(DE47=1,INDEX(Tab!$N$76:$AC$81,DV47+1,DF47),"")</f>
        <v/>
      </c>
      <c r="EA47" s="36" t="str">
        <f t="shared" si="32"/>
        <v/>
      </c>
      <c r="EB47" s="36" t="str">
        <f t="shared" si="33"/>
        <v/>
      </c>
      <c r="EC47" s="79"/>
      <c r="ED47" s="36"/>
      <c r="EE47" s="15"/>
      <c r="EF47" s="16" t="str">
        <f t="shared" si="34"/>
        <v/>
      </c>
      <c r="EG47" s="16" t="str">
        <f t="shared" si="49"/>
        <v/>
      </c>
      <c r="EH47" s="16" t="str">
        <f>IF(DE47=1,IF(EG47&lt;Tab!$M$87,1,IF(EG47&lt;Tab!$M$88,2,IF(EG47&lt;Tab!$M$89,3,IF(EG47&lt;Tab!$M$90,4,5)))),"")</f>
        <v/>
      </c>
      <c r="EI47" s="16" t="str">
        <f>IF(DE47=1,INDEX(Tab!$M$86:$M$91,EH47,1),"")</f>
        <v/>
      </c>
      <c r="EJ47" s="16" t="str">
        <f>IF(DE47=1,INDEX(Tab!$M$86:$M$91,EH47+1,1),"")</f>
        <v/>
      </c>
      <c r="EK47" s="36" t="str">
        <f>IF(DE47=1,INDEX(Tab!$N$86:$AC$91,EH47,DF47),"")</f>
        <v/>
      </c>
      <c r="EL47" s="36" t="str">
        <f>IF(DE47=1,INDEX(Tab!$N$86:$AC$91,EH47+1,DF47),"")</f>
        <v/>
      </c>
      <c r="EM47" s="36">
        <f t="shared" si="35"/>
        <v>0</v>
      </c>
      <c r="EO47" s="74" t="b">
        <f t="shared" si="36"/>
        <v>0</v>
      </c>
      <c r="EP47" s="16">
        <f t="shared" si="37"/>
        <v>1</v>
      </c>
      <c r="EQ47" s="16">
        <f t="shared" si="38"/>
        <v>0</v>
      </c>
      <c r="ER47" s="16" t="str">
        <f t="shared" si="39"/>
        <v/>
      </c>
      <c r="ES47" s="17"/>
      <c r="EU47" s="15"/>
      <c r="EV47" s="191" t="str">
        <f t="shared" si="40"/>
        <v/>
      </c>
      <c r="EW47" s="191" t="str">
        <f t="shared" si="41"/>
        <v/>
      </c>
      <c r="EX47" s="17"/>
    </row>
    <row r="48" spans="2:154" s="16" customFormat="1" x14ac:dyDescent="0.2">
      <c r="B48" s="341"/>
      <c r="C48" s="541"/>
      <c r="D48" s="542"/>
      <c r="E48" s="25"/>
      <c r="F48" s="25"/>
      <c r="G48" s="25"/>
      <c r="H48" s="25"/>
      <c r="I48" s="25"/>
      <c r="J48" s="25"/>
      <c r="K48" s="25"/>
      <c r="L48" s="25"/>
      <c r="M48" s="339"/>
      <c r="N48" s="337"/>
      <c r="O48" s="25"/>
      <c r="P48" s="25"/>
      <c r="Q48" s="25"/>
      <c r="R48" s="27"/>
      <c r="S48" s="24"/>
      <c r="T48" s="24"/>
      <c r="U48" s="24"/>
      <c r="V48" s="24"/>
      <c r="W48" s="172" t="str">
        <f t="shared" si="0"/>
        <v/>
      </c>
      <c r="X48" s="46" t="str">
        <f t="shared" si="1"/>
        <v/>
      </c>
      <c r="Y48" s="28"/>
      <c r="Z48" s="27"/>
      <c r="AA48" s="25"/>
      <c r="AB48" s="25"/>
      <c r="AC48" s="184"/>
      <c r="AD48" s="44"/>
      <c r="AE48" s="176" t="str">
        <f t="shared" si="2"/>
        <v/>
      </c>
      <c r="AF48" s="44"/>
      <c r="AG48" s="46" t="str">
        <f t="shared" si="3"/>
        <v/>
      </c>
      <c r="AH48" s="28"/>
      <c r="AI48" s="27"/>
      <c r="AJ48" s="25"/>
      <c r="AK48" s="25"/>
      <c r="AL48" s="25"/>
      <c r="AM48" s="44"/>
      <c r="AN48" s="40"/>
      <c r="AO48" s="44"/>
      <c r="AP48" s="71" t="str">
        <f t="shared" si="4"/>
        <v/>
      </c>
      <c r="AQ48" s="44"/>
      <c r="AR48" s="46" t="str">
        <f t="shared" si="5"/>
        <v/>
      </c>
      <c r="AS48" s="156"/>
      <c r="AT48" s="80"/>
      <c r="AU48" s="46" t="str">
        <f t="shared" si="6"/>
        <v/>
      </c>
      <c r="AV48" s="80"/>
      <c r="AW48" s="46" t="str">
        <f t="shared" si="7"/>
        <v/>
      </c>
      <c r="AX48" s="28"/>
      <c r="AY48" s="27"/>
      <c r="AZ48" s="46">
        <f t="shared" si="8"/>
        <v>0</v>
      </c>
      <c r="BA48" s="46">
        <f t="shared" si="9"/>
        <v>0</v>
      </c>
      <c r="BB48" s="46">
        <f t="shared" si="10"/>
        <v>0</v>
      </c>
      <c r="BC48" s="46">
        <f t="shared" si="11"/>
        <v>0</v>
      </c>
      <c r="BD48" s="46">
        <f t="shared" si="12"/>
        <v>0</v>
      </c>
      <c r="BE48" s="46">
        <f t="shared" si="13"/>
        <v>0</v>
      </c>
      <c r="BF48" s="46">
        <f t="shared" si="14"/>
        <v>0</v>
      </c>
      <c r="BG48" s="46" t="str">
        <f t="shared" si="15"/>
        <v/>
      </c>
      <c r="BH48" s="17"/>
      <c r="BJ48" s="15"/>
      <c r="BK48" s="347">
        <f t="shared" si="42"/>
        <v>0</v>
      </c>
      <c r="BL48" s="347">
        <f t="shared" si="43"/>
        <v>0</v>
      </c>
      <c r="BM48" s="347">
        <f t="shared" si="44"/>
        <v>0</v>
      </c>
      <c r="BN48" s="343"/>
      <c r="BO48" s="347">
        <f t="shared" si="45"/>
        <v>0</v>
      </c>
      <c r="BP48" s="343"/>
      <c r="BQ48" s="347">
        <f t="shared" si="46"/>
        <v>0</v>
      </c>
      <c r="BR48" s="343"/>
      <c r="BS48" s="343"/>
      <c r="BT48" s="347">
        <f t="shared" si="47"/>
        <v>0</v>
      </c>
      <c r="BU48" s="347">
        <f t="shared" si="48"/>
        <v>0</v>
      </c>
      <c r="BV48" s="17"/>
      <c r="BX48" s="15"/>
      <c r="BZ48" s="17"/>
      <c r="CB48" s="15"/>
      <c r="CC48" s="16">
        <f t="shared" si="16"/>
        <v>0</v>
      </c>
      <c r="CD48" s="16">
        <f t="shared" si="17"/>
        <v>0</v>
      </c>
      <c r="CE48" s="16">
        <f t="shared" si="18"/>
        <v>0</v>
      </c>
      <c r="CF48" s="16">
        <f t="shared" si="19"/>
        <v>0</v>
      </c>
      <c r="CG48" s="16">
        <f t="shared" si="20"/>
        <v>0</v>
      </c>
      <c r="CJ48" s="191">
        <f t="shared" si="21"/>
        <v>0</v>
      </c>
      <c r="CK48" s="191">
        <f t="shared" si="22"/>
        <v>0</v>
      </c>
      <c r="CL48" s="191">
        <f t="shared" si="23"/>
        <v>0</v>
      </c>
      <c r="CM48" s="191">
        <f t="shared" si="24"/>
        <v>0</v>
      </c>
      <c r="CN48" s="191" t="str">
        <f t="shared" si="25"/>
        <v/>
      </c>
      <c r="CO48" s="17"/>
      <c r="CQ48" s="15"/>
      <c r="CR48" s="16">
        <f>IF(N48="",,INDEX(Komp!$K$8:$K$10,N48,1))</f>
        <v>0</v>
      </c>
      <c r="CS48" s="16">
        <f>IF(O48="",,INDEX(Komp!$K$35:$K$40,O48,1))</f>
        <v>0</v>
      </c>
      <c r="CT48" s="16">
        <f>IF(O48="",,INDEX(Komp!$M$35:$M$40,O48,1))</f>
        <v>0</v>
      </c>
      <c r="CU48" s="16">
        <f>IF(P48="",,INDEX(Komp!$K$80:$K$81,P48,1))</f>
        <v>0</v>
      </c>
      <c r="CV48" s="16">
        <f>IF(Q48="",,INDEX(Komp!$K$108:$K$109,Q48,1))</f>
        <v>0</v>
      </c>
      <c r="CW48" s="191" t="str">
        <f t="shared" si="26"/>
        <v/>
      </c>
      <c r="CX48" s="17"/>
      <c r="CZ48" s="15"/>
      <c r="DA48" s="16" t="str">
        <f t="shared" si="27"/>
        <v/>
      </c>
      <c r="DB48" s="16">
        <f>IF(DA48="",,MATCH(DA48,Tab!$C$5:$C$22,0))</f>
        <v>0</v>
      </c>
      <c r="DC48" s="16">
        <f>IF(DB48=Tab!$D$22,1,0)</f>
        <v>0</v>
      </c>
      <c r="DD48" s="16">
        <f>IF(DB48=Tab!$D$21,1,0)</f>
        <v>0</v>
      </c>
      <c r="DE48" s="16">
        <f>IF(AND(DB48&gt;=Tab!$D$5,DB48&lt;=Tab!$D$20),1,0)</f>
        <v>0</v>
      </c>
      <c r="DF48" s="16">
        <f>IF(DE48=1,INDEX(Tab!$E$5:$E$20,DB48,1),)</f>
        <v>0</v>
      </c>
      <c r="DG48" s="17"/>
      <c r="DI48" s="15"/>
      <c r="DJ48" s="16" t="str">
        <f t="shared" si="28"/>
        <v/>
      </c>
      <c r="DL48" s="36" t="str">
        <f>IF(DD48=1,Projekt!$AH$129,"")</f>
        <v/>
      </c>
      <c r="DM48" s="36"/>
      <c r="DN48" s="36" t="str">
        <f>IF(DE48=1,INDEX(Projekt!$AB$98:$AB$113,DF48,1),"")</f>
        <v/>
      </c>
      <c r="DO48" s="36" t="str">
        <f>IF(DE48=1,INDEX(Projekt!$AH$98:$AH$113,DF48,1),"")</f>
        <v/>
      </c>
      <c r="DP48" s="36" t="str">
        <f t="shared" si="29"/>
        <v/>
      </c>
      <c r="DQ48" s="79"/>
      <c r="DR48" s="36"/>
      <c r="DS48" s="162"/>
      <c r="DT48" s="16" t="str">
        <f t="shared" si="30"/>
        <v/>
      </c>
      <c r="DU48" s="16" t="str">
        <f t="shared" si="31"/>
        <v/>
      </c>
      <c r="DV48" s="16" t="str">
        <f>IF(DE48=1,IF(DU48&lt;Tab!$M$77,1,IF(DU48&lt;Tab!$M$78,2,IF(DU48&lt;Tab!$M$79,3,IF(DU48&lt;Tab!$M$80,4,5)))),"")</f>
        <v/>
      </c>
      <c r="DW48" s="16" t="str">
        <f>IF(DE48=1,INDEX(Tab!$M$76:$M$81,DV48,1),"")</f>
        <v/>
      </c>
      <c r="DX48" s="16" t="str">
        <f>IF(DE48=1,INDEX(Tab!$M$76:$M$81,DV48+1,1),"")</f>
        <v/>
      </c>
      <c r="DY48" s="36" t="str">
        <f>IF(DE48=1,INDEX(Tab!$N$76:$AC$81,DV48,DF48),"")</f>
        <v/>
      </c>
      <c r="DZ48" s="36" t="str">
        <f>IF(DE48=1,INDEX(Tab!$N$76:$AC$81,DV48+1,DF48),"")</f>
        <v/>
      </c>
      <c r="EA48" s="36" t="str">
        <f t="shared" si="32"/>
        <v/>
      </c>
      <c r="EB48" s="36" t="str">
        <f t="shared" si="33"/>
        <v/>
      </c>
      <c r="EC48" s="79"/>
      <c r="ED48" s="36"/>
      <c r="EE48" s="15"/>
      <c r="EF48" s="16" t="str">
        <f t="shared" si="34"/>
        <v/>
      </c>
      <c r="EG48" s="16" t="str">
        <f t="shared" si="49"/>
        <v/>
      </c>
      <c r="EH48" s="16" t="str">
        <f>IF(DE48=1,IF(EG48&lt;Tab!$M$87,1,IF(EG48&lt;Tab!$M$88,2,IF(EG48&lt;Tab!$M$89,3,IF(EG48&lt;Tab!$M$90,4,5)))),"")</f>
        <v/>
      </c>
      <c r="EI48" s="16" t="str">
        <f>IF(DE48=1,INDEX(Tab!$M$86:$M$91,EH48,1),"")</f>
        <v/>
      </c>
      <c r="EJ48" s="16" t="str">
        <f>IF(DE48=1,INDEX(Tab!$M$86:$M$91,EH48+1,1),"")</f>
        <v/>
      </c>
      <c r="EK48" s="36" t="str">
        <f>IF(DE48=1,INDEX(Tab!$N$86:$AC$91,EH48,DF48),"")</f>
        <v/>
      </c>
      <c r="EL48" s="36" t="str">
        <f>IF(DE48=1,INDEX(Tab!$N$86:$AC$91,EH48+1,DF48),"")</f>
        <v/>
      </c>
      <c r="EM48" s="36">
        <f t="shared" si="35"/>
        <v>0</v>
      </c>
      <c r="EO48" s="74" t="b">
        <f t="shared" si="36"/>
        <v>0</v>
      </c>
      <c r="EP48" s="16">
        <f t="shared" si="37"/>
        <v>1</v>
      </c>
      <c r="EQ48" s="16">
        <f t="shared" si="38"/>
        <v>0</v>
      </c>
      <c r="ER48" s="16" t="str">
        <f t="shared" si="39"/>
        <v/>
      </c>
      <c r="ES48" s="17"/>
      <c r="EU48" s="15"/>
      <c r="EV48" s="191" t="str">
        <f t="shared" si="40"/>
        <v/>
      </c>
      <c r="EW48" s="191" t="str">
        <f t="shared" si="41"/>
        <v/>
      </c>
      <c r="EX48" s="17"/>
    </row>
    <row r="49" spans="2:154" s="16" customFormat="1" x14ac:dyDescent="0.2">
      <c r="B49" s="341"/>
      <c r="C49" s="541"/>
      <c r="D49" s="542"/>
      <c r="E49" s="25"/>
      <c r="F49" s="25"/>
      <c r="G49" s="25"/>
      <c r="H49" s="25"/>
      <c r="I49" s="25"/>
      <c r="J49" s="25"/>
      <c r="K49" s="25"/>
      <c r="L49" s="25"/>
      <c r="M49" s="339"/>
      <c r="N49" s="337"/>
      <c r="O49" s="25"/>
      <c r="P49" s="25"/>
      <c r="Q49" s="25"/>
      <c r="R49" s="27"/>
      <c r="S49" s="24"/>
      <c r="T49" s="24"/>
      <c r="U49" s="24"/>
      <c r="V49" s="24"/>
      <c r="W49" s="172" t="str">
        <f t="shared" si="0"/>
        <v/>
      </c>
      <c r="X49" s="46" t="str">
        <f t="shared" si="1"/>
        <v/>
      </c>
      <c r="Y49" s="28"/>
      <c r="Z49" s="27"/>
      <c r="AA49" s="25"/>
      <c r="AB49" s="25"/>
      <c r="AC49" s="184"/>
      <c r="AD49" s="44"/>
      <c r="AE49" s="176" t="str">
        <f t="shared" si="2"/>
        <v/>
      </c>
      <c r="AF49" s="44"/>
      <c r="AG49" s="46" t="str">
        <f t="shared" si="3"/>
        <v/>
      </c>
      <c r="AH49" s="28"/>
      <c r="AI49" s="27"/>
      <c r="AJ49" s="25"/>
      <c r="AK49" s="25"/>
      <c r="AL49" s="25"/>
      <c r="AM49" s="44"/>
      <c r="AN49" s="40"/>
      <c r="AO49" s="44"/>
      <c r="AP49" s="71" t="str">
        <f t="shared" si="4"/>
        <v/>
      </c>
      <c r="AQ49" s="44"/>
      <c r="AR49" s="46" t="str">
        <f t="shared" si="5"/>
        <v/>
      </c>
      <c r="AS49" s="156"/>
      <c r="AT49" s="80"/>
      <c r="AU49" s="46" t="str">
        <f t="shared" si="6"/>
        <v/>
      </c>
      <c r="AV49" s="80"/>
      <c r="AW49" s="46" t="str">
        <f t="shared" si="7"/>
        <v/>
      </c>
      <c r="AX49" s="28"/>
      <c r="AY49" s="27"/>
      <c r="AZ49" s="46">
        <f t="shared" si="8"/>
        <v>0</v>
      </c>
      <c r="BA49" s="46">
        <f t="shared" si="9"/>
        <v>0</v>
      </c>
      <c r="BB49" s="46">
        <f t="shared" si="10"/>
        <v>0</v>
      </c>
      <c r="BC49" s="46">
        <f t="shared" si="11"/>
        <v>0</v>
      </c>
      <c r="BD49" s="46">
        <f t="shared" si="12"/>
        <v>0</v>
      </c>
      <c r="BE49" s="46">
        <f t="shared" si="13"/>
        <v>0</v>
      </c>
      <c r="BF49" s="46">
        <f t="shared" si="14"/>
        <v>0</v>
      </c>
      <c r="BG49" s="46" t="str">
        <f t="shared" si="15"/>
        <v/>
      </c>
      <c r="BH49" s="17"/>
      <c r="BJ49" s="15"/>
      <c r="BK49" s="347">
        <f t="shared" si="42"/>
        <v>0</v>
      </c>
      <c r="BL49" s="347">
        <f t="shared" si="43"/>
        <v>0</v>
      </c>
      <c r="BM49" s="347">
        <f t="shared" si="44"/>
        <v>0</v>
      </c>
      <c r="BN49" s="343"/>
      <c r="BO49" s="347">
        <f t="shared" si="45"/>
        <v>0</v>
      </c>
      <c r="BP49" s="343"/>
      <c r="BQ49" s="347">
        <f t="shared" si="46"/>
        <v>0</v>
      </c>
      <c r="BR49" s="343"/>
      <c r="BS49" s="343"/>
      <c r="BT49" s="347">
        <f t="shared" si="47"/>
        <v>0</v>
      </c>
      <c r="BU49" s="347">
        <f t="shared" si="48"/>
        <v>0</v>
      </c>
      <c r="BV49" s="17"/>
      <c r="BX49" s="15"/>
      <c r="BZ49" s="17"/>
      <c r="CB49" s="15"/>
      <c r="CC49" s="16">
        <f t="shared" si="16"/>
        <v>0</v>
      </c>
      <c r="CD49" s="16">
        <f t="shared" si="17"/>
        <v>0</v>
      </c>
      <c r="CE49" s="16">
        <f t="shared" si="18"/>
        <v>0</v>
      </c>
      <c r="CF49" s="16">
        <f t="shared" si="19"/>
        <v>0</v>
      </c>
      <c r="CG49" s="16">
        <f t="shared" si="20"/>
        <v>0</v>
      </c>
      <c r="CJ49" s="191">
        <f t="shared" si="21"/>
        <v>0</v>
      </c>
      <c r="CK49" s="191">
        <f t="shared" si="22"/>
        <v>0</v>
      </c>
      <c r="CL49" s="191">
        <f t="shared" si="23"/>
        <v>0</v>
      </c>
      <c r="CM49" s="191">
        <f t="shared" si="24"/>
        <v>0</v>
      </c>
      <c r="CN49" s="191" t="str">
        <f t="shared" si="25"/>
        <v/>
      </c>
      <c r="CO49" s="17"/>
      <c r="CQ49" s="15"/>
      <c r="CR49" s="16">
        <f>IF(N49="",,INDEX(Komp!$K$8:$K$10,N49,1))</f>
        <v>0</v>
      </c>
      <c r="CS49" s="16">
        <f>IF(O49="",,INDEX(Komp!$K$35:$K$40,O49,1))</f>
        <v>0</v>
      </c>
      <c r="CT49" s="16">
        <f>IF(O49="",,INDEX(Komp!$M$35:$M$40,O49,1))</f>
        <v>0</v>
      </c>
      <c r="CU49" s="16">
        <f>IF(P49="",,INDEX(Komp!$K$80:$K$81,P49,1))</f>
        <v>0</v>
      </c>
      <c r="CV49" s="16">
        <f>IF(Q49="",,INDEX(Komp!$K$108:$K$109,Q49,1))</f>
        <v>0</v>
      </c>
      <c r="CW49" s="191" t="str">
        <f t="shared" si="26"/>
        <v/>
      </c>
      <c r="CX49" s="17"/>
      <c r="CZ49" s="15"/>
      <c r="DA49" s="16" t="str">
        <f t="shared" si="27"/>
        <v/>
      </c>
      <c r="DB49" s="16">
        <f>IF(DA49="",,MATCH(DA49,Tab!$C$5:$C$22,0))</f>
        <v>0</v>
      </c>
      <c r="DC49" s="16">
        <f>IF(DB49=Tab!$D$22,1,0)</f>
        <v>0</v>
      </c>
      <c r="DD49" s="16">
        <f>IF(DB49=Tab!$D$21,1,0)</f>
        <v>0</v>
      </c>
      <c r="DE49" s="16">
        <f>IF(AND(DB49&gt;=Tab!$D$5,DB49&lt;=Tab!$D$20),1,0)</f>
        <v>0</v>
      </c>
      <c r="DF49" s="16">
        <f>IF(DE49=1,INDEX(Tab!$E$5:$E$20,DB49,1),)</f>
        <v>0</v>
      </c>
      <c r="DG49" s="17"/>
      <c r="DI49" s="15"/>
      <c r="DJ49" s="16" t="str">
        <f t="shared" si="28"/>
        <v/>
      </c>
      <c r="DL49" s="36" t="str">
        <f>IF(DD49=1,Projekt!$AH$129,"")</f>
        <v/>
      </c>
      <c r="DM49" s="36"/>
      <c r="DN49" s="36" t="str">
        <f>IF(DE49=1,INDEX(Projekt!$AB$98:$AB$113,DF49,1),"")</f>
        <v/>
      </c>
      <c r="DO49" s="36" t="str">
        <f>IF(DE49=1,INDEX(Projekt!$AH$98:$AH$113,DF49,1),"")</f>
        <v/>
      </c>
      <c r="DP49" s="36" t="str">
        <f t="shared" si="29"/>
        <v/>
      </c>
      <c r="DQ49" s="79"/>
      <c r="DR49" s="36"/>
      <c r="DS49" s="162"/>
      <c r="DT49" s="16" t="str">
        <f t="shared" si="30"/>
        <v/>
      </c>
      <c r="DU49" s="16" t="str">
        <f t="shared" si="31"/>
        <v/>
      </c>
      <c r="DV49" s="16" t="str">
        <f>IF(DE49=1,IF(DU49&lt;Tab!$M$77,1,IF(DU49&lt;Tab!$M$78,2,IF(DU49&lt;Tab!$M$79,3,IF(DU49&lt;Tab!$M$80,4,5)))),"")</f>
        <v/>
      </c>
      <c r="DW49" s="16" t="str">
        <f>IF(DE49=1,INDEX(Tab!$M$76:$M$81,DV49,1),"")</f>
        <v/>
      </c>
      <c r="DX49" s="16" t="str">
        <f>IF(DE49=1,INDEX(Tab!$M$76:$M$81,DV49+1,1),"")</f>
        <v/>
      </c>
      <c r="DY49" s="36" t="str">
        <f>IF(DE49=1,INDEX(Tab!$N$76:$AC$81,DV49,DF49),"")</f>
        <v/>
      </c>
      <c r="DZ49" s="36" t="str">
        <f>IF(DE49=1,INDEX(Tab!$N$76:$AC$81,DV49+1,DF49),"")</f>
        <v/>
      </c>
      <c r="EA49" s="36" t="str">
        <f t="shared" si="32"/>
        <v/>
      </c>
      <c r="EB49" s="36" t="str">
        <f t="shared" si="33"/>
        <v/>
      </c>
      <c r="EC49" s="79"/>
      <c r="ED49" s="36"/>
      <c r="EE49" s="15"/>
      <c r="EF49" s="16" t="str">
        <f t="shared" si="34"/>
        <v/>
      </c>
      <c r="EG49" s="16" t="str">
        <f t="shared" si="49"/>
        <v/>
      </c>
      <c r="EH49" s="16" t="str">
        <f>IF(DE49=1,IF(EG49&lt;Tab!$M$87,1,IF(EG49&lt;Tab!$M$88,2,IF(EG49&lt;Tab!$M$89,3,IF(EG49&lt;Tab!$M$90,4,5)))),"")</f>
        <v/>
      </c>
      <c r="EI49" s="16" t="str">
        <f>IF(DE49=1,INDEX(Tab!$M$86:$M$91,EH49,1),"")</f>
        <v/>
      </c>
      <c r="EJ49" s="16" t="str">
        <f>IF(DE49=1,INDEX(Tab!$M$86:$M$91,EH49+1,1),"")</f>
        <v/>
      </c>
      <c r="EK49" s="36" t="str">
        <f>IF(DE49=1,INDEX(Tab!$N$86:$AC$91,EH49,DF49),"")</f>
        <v/>
      </c>
      <c r="EL49" s="36" t="str">
        <f>IF(DE49=1,INDEX(Tab!$N$86:$AC$91,EH49+1,DF49),"")</f>
        <v/>
      </c>
      <c r="EM49" s="36">
        <f t="shared" si="35"/>
        <v>0</v>
      </c>
      <c r="EO49" s="74" t="b">
        <f t="shared" si="36"/>
        <v>0</v>
      </c>
      <c r="EP49" s="16">
        <f t="shared" si="37"/>
        <v>1</v>
      </c>
      <c r="EQ49" s="16">
        <f t="shared" si="38"/>
        <v>0</v>
      </c>
      <c r="ER49" s="16" t="str">
        <f t="shared" si="39"/>
        <v/>
      </c>
      <c r="ES49" s="17"/>
      <c r="EU49" s="15"/>
      <c r="EV49" s="191" t="str">
        <f t="shared" si="40"/>
        <v/>
      </c>
      <c r="EW49" s="191" t="str">
        <f t="shared" si="41"/>
        <v/>
      </c>
      <c r="EX49" s="17"/>
    </row>
    <row r="50" spans="2:154" s="16" customFormat="1" x14ac:dyDescent="0.2">
      <c r="B50" s="341"/>
      <c r="C50" s="541"/>
      <c r="D50" s="542"/>
      <c r="E50" s="25"/>
      <c r="F50" s="25"/>
      <c r="G50" s="25"/>
      <c r="H50" s="25"/>
      <c r="I50" s="25"/>
      <c r="J50" s="25"/>
      <c r="K50" s="25"/>
      <c r="L50" s="25"/>
      <c r="M50" s="339"/>
      <c r="N50" s="337"/>
      <c r="O50" s="25"/>
      <c r="P50" s="25"/>
      <c r="Q50" s="25"/>
      <c r="R50" s="27"/>
      <c r="S50" s="24"/>
      <c r="T50" s="24"/>
      <c r="U50" s="24"/>
      <c r="V50" s="24"/>
      <c r="W50" s="172" t="str">
        <f t="shared" si="0"/>
        <v/>
      </c>
      <c r="X50" s="46" t="str">
        <f t="shared" si="1"/>
        <v/>
      </c>
      <c r="Y50" s="28"/>
      <c r="Z50" s="27"/>
      <c r="AA50" s="25"/>
      <c r="AB50" s="25"/>
      <c r="AC50" s="184"/>
      <c r="AD50" s="44"/>
      <c r="AE50" s="176" t="str">
        <f t="shared" si="2"/>
        <v/>
      </c>
      <c r="AF50" s="44"/>
      <c r="AG50" s="46" t="str">
        <f t="shared" si="3"/>
        <v/>
      </c>
      <c r="AH50" s="28"/>
      <c r="AI50" s="27"/>
      <c r="AJ50" s="25"/>
      <c r="AK50" s="25"/>
      <c r="AL50" s="25"/>
      <c r="AM50" s="44"/>
      <c r="AN50" s="40"/>
      <c r="AO50" s="44"/>
      <c r="AP50" s="71" t="str">
        <f t="shared" si="4"/>
        <v/>
      </c>
      <c r="AQ50" s="44"/>
      <c r="AR50" s="46" t="str">
        <f t="shared" si="5"/>
        <v/>
      </c>
      <c r="AS50" s="156"/>
      <c r="AT50" s="80"/>
      <c r="AU50" s="46" t="str">
        <f t="shared" si="6"/>
        <v/>
      </c>
      <c r="AV50" s="80"/>
      <c r="AW50" s="46" t="str">
        <f t="shared" si="7"/>
        <v/>
      </c>
      <c r="AX50" s="28"/>
      <c r="AY50" s="27"/>
      <c r="AZ50" s="46">
        <f t="shared" si="8"/>
        <v>0</v>
      </c>
      <c r="BA50" s="46">
        <f t="shared" si="9"/>
        <v>0</v>
      </c>
      <c r="BB50" s="46">
        <f t="shared" si="10"/>
        <v>0</v>
      </c>
      <c r="BC50" s="46">
        <f t="shared" si="11"/>
        <v>0</v>
      </c>
      <c r="BD50" s="46">
        <f t="shared" si="12"/>
        <v>0</v>
      </c>
      <c r="BE50" s="46">
        <f t="shared" si="13"/>
        <v>0</v>
      </c>
      <c r="BF50" s="46">
        <f t="shared" si="14"/>
        <v>0</v>
      </c>
      <c r="BG50" s="46" t="str">
        <f t="shared" si="15"/>
        <v/>
      </c>
      <c r="BH50" s="17"/>
      <c r="BJ50" s="15"/>
      <c r="BK50" s="347">
        <f t="shared" si="42"/>
        <v>0</v>
      </c>
      <c r="BL50" s="347">
        <f t="shared" si="43"/>
        <v>0</v>
      </c>
      <c r="BM50" s="347">
        <f t="shared" si="44"/>
        <v>0</v>
      </c>
      <c r="BN50" s="343"/>
      <c r="BO50" s="347">
        <f t="shared" si="45"/>
        <v>0</v>
      </c>
      <c r="BP50" s="343"/>
      <c r="BQ50" s="347">
        <f t="shared" si="46"/>
        <v>0</v>
      </c>
      <c r="BR50" s="343"/>
      <c r="BS50" s="343"/>
      <c r="BT50" s="347">
        <f t="shared" si="47"/>
        <v>0</v>
      </c>
      <c r="BU50" s="347">
        <f t="shared" si="48"/>
        <v>0</v>
      </c>
      <c r="BV50" s="17"/>
      <c r="BX50" s="15"/>
      <c r="BZ50" s="17"/>
      <c r="CB50" s="15"/>
      <c r="CC50" s="16">
        <f t="shared" si="16"/>
        <v>0</v>
      </c>
      <c r="CD50" s="16">
        <f t="shared" si="17"/>
        <v>0</v>
      </c>
      <c r="CE50" s="16">
        <f t="shared" si="18"/>
        <v>0</v>
      </c>
      <c r="CF50" s="16">
        <f t="shared" si="19"/>
        <v>0</v>
      </c>
      <c r="CG50" s="16">
        <f t="shared" si="20"/>
        <v>0</v>
      </c>
      <c r="CJ50" s="191">
        <f t="shared" si="21"/>
        <v>0</v>
      </c>
      <c r="CK50" s="191">
        <f t="shared" si="22"/>
        <v>0</v>
      </c>
      <c r="CL50" s="191">
        <f t="shared" si="23"/>
        <v>0</v>
      </c>
      <c r="CM50" s="191">
        <f t="shared" si="24"/>
        <v>0</v>
      </c>
      <c r="CN50" s="191" t="str">
        <f t="shared" si="25"/>
        <v/>
      </c>
      <c r="CO50" s="17"/>
      <c r="CQ50" s="15"/>
      <c r="CR50" s="16">
        <f>IF(N50="",,INDEX(Komp!$K$8:$K$10,N50,1))</f>
        <v>0</v>
      </c>
      <c r="CS50" s="16">
        <f>IF(O50="",,INDEX(Komp!$K$35:$K$40,O50,1))</f>
        <v>0</v>
      </c>
      <c r="CT50" s="16">
        <f>IF(O50="",,INDEX(Komp!$M$35:$M$40,O50,1))</f>
        <v>0</v>
      </c>
      <c r="CU50" s="16">
        <f>IF(P50="",,INDEX(Komp!$K$80:$K$81,P50,1))</f>
        <v>0</v>
      </c>
      <c r="CV50" s="16">
        <f>IF(Q50="",,INDEX(Komp!$K$108:$K$109,Q50,1))</f>
        <v>0</v>
      </c>
      <c r="CW50" s="191" t="str">
        <f t="shared" si="26"/>
        <v/>
      </c>
      <c r="CX50" s="17"/>
      <c r="CZ50" s="15"/>
      <c r="DA50" s="16" t="str">
        <f t="shared" si="27"/>
        <v/>
      </c>
      <c r="DB50" s="16">
        <f>IF(DA50="",,MATCH(DA50,Tab!$C$5:$C$22,0))</f>
        <v>0</v>
      </c>
      <c r="DC50" s="16">
        <f>IF(DB50=Tab!$D$22,1,0)</f>
        <v>0</v>
      </c>
      <c r="DD50" s="16">
        <f>IF(DB50=Tab!$D$21,1,0)</f>
        <v>0</v>
      </c>
      <c r="DE50" s="16">
        <f>IF(AND(DB50&gt;=Tab!$D$5,DB50&lt;=Tab!$D$20),1,0)</f>
        <v>0</v>
      </c>
      <c r="DF50" s="16">
        <f>IF(DE50=1,INDEX(Tab!$E$5:$E$20,DB50,1),)</f>
        <v>0</v>
      </c>
      <c r="DG50" s="17"/>
      <c r="DI50" s="15"/>
      <c r="DJ50" s="16" t="str">
        <f t="shared" si="28"/>
        <v/>
      </c>
      <c r="DL50" s="36" t="str">
        <f>IF(DD50=1,Projekt!$AH$129,"")</f>
        <v/>
      </c>
      <c r="DM50" s="36"/>
      <c r="DN50" s="36" t="str">
        <f>IF(DE50=1,INDEX(Projekt!$AB$98:$AB$113,DF50,1),"")</f>
        <v/>
      </c>
      <c r="DO50" s="36" t="str">
        <f>IF(DE50=1,INDEX(Projekt!$AH$98:$AH$113,DF50,1),"")</f>
        <v/>
      </c>
      <c r="DP50" s="36" t="str">
        <f t="shared" si="29"/>
        <v/>
      </c>
      <c r="DQ50" s="79"/>
      <c r="DR50" s="36"/>
      <c r="DS50" s="162"/>
      <c r="DT50" s="16" t="str">
        <f t="shared" si="30"/>
        <v/>
      </c>
      <c r="DU50" s="16" t="str">
        <f t="shared" si="31"/>
        <v/>
      </c>
      <c r="DV50" s="16" t="str">
        <f>IF(DE50=1,IF(DU50&lt;Tab!$M$77,1,IF(DU50&lt;Tab!$M$78,2,IF(DU50&lt;Tab!$M$79,3,IF(DU50&lt;Tab!$M$80,4,5)))),"")</f>
        <v/>
      </c>
      <c r="DW50" s="16" t="str">
        <f>IF(DE50=1,INDEX(Tab!$M$76:$M$81,DV50,1),"")</f>
        <v/>
      </c>
      <c r="DX50" s="16" t="str">
        <f>IF(DE50=1,INDEX(Tab!$M$76:$M$81,DV50+1,1),"")</f>
        <v/>
      </c>
      <c r="DY50" s="36" t="str">
        <f>IF(DE50=1,INDEX(Tab!$N$76:$AC$81,DV50,DF50),"")</f>
        <v/>
      </c>
      <c r="DZ50" s="36" t="str">
        <f>IF(DE50=1,INDEX(Tab!$N$76:$AC$81,DV50+1,DF50),"")</f>
        <v/>
      </c>
      <c r="EA50" s="36" t="str">
        <f t="shared" si="32"/>
        <v/>
      </c>
      <c r="EB50" s="36" t="str">
        <f t="shared" si="33"/>
        <v/>
      </c>
      <c r="EC50" s="79"/>
      <c r="ED50" s="36"/>
      <c r="EE50" s="15"/>
      <c r="EF50" s="16" t="str">
        <f t="shared" si="34"/>
        <v/>
      </c>
      <c r="EG50" s="16" t="str">
        <f t="shared" si="49"/>
        <v/>
      </c>
      <c r="EH50" s="16" t="str">
        <f>IF(DE50=1,IF(EG50&lt;Tab!$M$87,1,IF(EG50&lt;Tab!$M$88,2,IF(EG50&lt;Tab!$M$89,3,IF(EG50&lt;Tab!$M$90,4,5)))),"")</f>
        <v/>
      </c>
      <c r="EI50" s="16" t="str">
        <f>IF(DE50=1,INDEX(Tab!$M$86:$M$91,EH50,1),"")</f>
        <v/>
      </c>
      <c r="EJ50" s="16" t="str">
        <f>IF(DE50=1,INDEX(Tab!$M$86:$M$91,EH50+1,1),"")</f>
        <v/>
      </c>
      <c r="EK50" s="36" t="str">
        <f>IF(DE50=1,INDEX(Tab!$N$86:$AC$91,EH50,DF50),"")</f>
        <v/>
      </c>
      <c r="EL50" s="36" t="str">
        <f>IF(DE50=1,INDEX(Tab!$N$86:$AC$91,EH50+1,DF50),"")</f>
        <v/>
      </c>
      <c r="EM50" s="36">
        <f t="shared" si="35"/>
        <v>0</v>
      </c>
      <c r="EO50" s="74" t="b">
        <f t="shared" si="36"/>
        <v>0</v>
      </c>
      <c r="EP50" s="16">
        <f t="shared" si="37"/>
        <v>1</v>
      </c>
      <c r="EQ50" s="16">
        <f t="shared" si="38"/>
        <v>0</v>
      </c>
      <c r="ER50" s="16" t="str">
        <f t="shared" si="39"/>
        <v/>
      </c>
      <c r="ES50" s="17"/>
      <c r="EU50" s="15"/>
      <c r="EV50" s="191" t="str">
        <f t="shared" si="40"/>
        <v/>
      </c>
      <c r="EW50" s="191" t="str">
        <f t="shared" si="41"/>
        <v/>
      </c>
      <c r="EX50" s="17"/>
    </row>
    <row r="51" spans="2:154" s="16" customFormat="1" x14ac:dyDescent="0.2">
      <c r="B51" s="341"/>
      <c r="C51" s="541"/>
      <c r="D51" s="542"/>
      <c r="E51" s="25"/>
      <c r="F51" s="25"/>
      <c r="G51" s="25"/>
      <c r="H51" s="25"/>
      <c r="I51" s="25"/>
      <c r="J51" s="25"/>
      <c r="K51" s="25"/>
      <c r="L51" s="25"/>
      <c r="M51" s="339"/>
      <c r="N51" s="337"/>
      <c r="O51" s="25"/>
      <c r="P51" s="25"/>
      <c r="Q51" s="25"/>
      <c r="R51" s="27"/>
      <c r="S51" s="24"/>
      <c r="T51" s="24"/>
      <c r="U51" s="24"/>
      <c r="V51" s="24"/>
      <c r="W51" s="172" t="str">
        <f t="shared" si="0"/>
        <v/>
      </c>
      <c r="X51" s="46" t="str">
        <f t="shared" si="1"/>
        <v/>
      </c>
      <c r="Y51" s="28"/>
      <c r="Z51" s="27"/>
      <c r="AA51" s="25"/>
      <c r="AB51" s="25"/>
      <c r="AC51" s="184"/>
      <c r="AD51" s="44"/>
      <c r="AE51" s="176" t="str">
        <f t="shared" si="2"/>
        <v/>
      </c>
      <c r="AF51" s="44"/>
      <c r="AG51" s="46" t="str">
        <f t="shared" si="3"/>
        <v/>
      </c>
      <c r="AH51" s="28"/>
      <c r="AI51" s="27"/>
      <c r="AJ51" s="25"/>
      <c r="AK51" s="25"/>
      <c r="AL51" s="25"/>
      <c r="AM51" s="44"/>
      <c r="AN51" s="40"/>
      <c r="AO51" s="44"/>
      <c r="AP51" s="71" t="str">
        <f t="shared" si="4"/>
        <v/>
      </c>
      <c r="AQ51" s="44"/>
      <c r="AR51" s="46" t="str">
        <f t="shared" si="5"/>
        <v/>
      </c>
      <c r="AS51" s="156"/>
      <c r="AT51" s="80"/>
      <c r="AU51" s="46" t="str">
        <f t="shared" si="6"/>
        <v/>
      </c>
      <c r="AV51" s="80"/>
      <c r="AW51" s="46" t="str">
        <f t="shared" si="7"/>
        <v/>
      </c>
      <c r="AX51" s="28"/>
      <c r="AY51" s="27"/>
      <c r="AZ51" s="46">
        <f t="shared" si="8"/>
        <v>0</v>
      </c>
      <c r="BA51" s="46">
        <f t="shared" si="9"/>
        <v>0</v>
      </c>
      <c r="BB51" s="46">
        <f t="shared" si="10"/>
        <v>0</v>
      </c>
      <c r="BC51" s="46">
        <f t="shared" si="11"/>
        <v>0</v>
      </c>
      <c r="BD51" s="46">
        <f t="shared" si="12"/>
        <v>0</v>
      </c>
      <c r="BE51" s="46">
        <f t="shared" si="13"/>
        <v>0</v>
      </c>
      <c r="BF51" s="46">
        <f t="shared" si="14"/>
        <v>0</v>
      </c>
      <c r="BG51" s="46" t="str">
        <f t="shared" si="15"/>
        <v/>
      </c>
      <c r="BH51" s="17"/>
      <c r="BJ51" s="15"/>
      <c r="BK51" s="347">
        <f t="shared" si="42"/>
        <v>0</v>
      </c>
      <c r="BL51" s="347">
        <f t="shared" si="43"/>
        <v>0</v>
      </c>
      <c r="BM51" s="347">
        <f t="shared" si="44"/>
        <v>0</v>
      </c>
      <c r="BN51" s="343"/>
      <c r="BO51" s="347">
        <f t="shared" si="45"/>
        <v>0</v>
      </c>
      <c r="BP51" s="343"/>
      <c r="BQ51" s="347">
        <f t="shared" si="46"/>
        <v>0</v>
      </c>
      <c r="BR51" s="343"/>
      <c r="BS51" s="343"/>
      <c r="BT51" s="347">
        <f t="shared" si="47"/>
        <v>0</v>
      </c>
      <c r="BU51" s="347">
        <f t="shared" si="48"/>
        <v>0</v>
      </c>
      <c r="BV51" s="17"/>
      <c r="BX51" s="15"/>
      <c r="BZ51" s="17"/>
      <c r="CB51" s="15"/>
      <c r="CC51" s="16">
        <f t="shared" si="16"/>
        <v>0</v>
      </c>
      <c r="CD51" s="16">
        <f t="shared" si="17"/>
        <v>0</v>
      </c>
      <c r="CE51" s="16">
        <f t="shared" si="18"/>
        <v>0</v>
      </c>
      <c r="CF51" s="16">
        <f t="shared" si="19"/>
        <v>0</v>
      </c>
      <c r="CG51" s="16">
        <f t="shared" si="20"/>
        <v>0</v>
      </c>
      <c r="CJ51" s="191">
        <f t="shared" si="21"/>
        <v>0</v>
      </c>
      <c r="CK51" s="191">
        <f t="shared" si="22"/>
        <v>0</v>
      </c>
      <c r="CL51" s="191">
        <f t="shared" si="23"/>
        <v>0</v>
      </c>
      <c r="CM51" s="191">
        <f t="shared" si="24"/>
        <v>0</v>
      </c>
      <c r="CN51" s="191" t="str">
        <f t="shared" si="25"/>
        <v/>
      </c>
      <c r="CO51" s="17"/>
      <c r="CQ51" s="15"/>
      <c r="CR51" s="16">
        <f>IF(N51="",,INDEX(Komp!$K$8:$K$10,N51,1))</f>
        <v>0</v>
      </c>
      <c r="CS51" s="16">
        <f>IF(O51="",,INDEX(Komp!$K$35:$K$40,O51,1))</f>
        <v>0</v>
      </c>
      <c r="CT51" s="16">
        <f>IF(O51="",,INDEX(Komp!$M$35:$M$40,O51,1))</f>
        <v>0</v>
      </c>
      <c r="CU51" s="16">
        <f>IF(P51="",,INDEX(Komp!$K$80:$K$81,P51,1))</f>
        <v>0</v>
      </c>
      <c r="CV51" s="16">
        <f>IF(Q51="",,INDEX(Komp!$K$108:$K$109,Q51,1))</f>
        <v>0</v>
      </c>
      <c r="CW51" s="191" t="str">
        <f t="shared" si="26"/>
        <v/>
      </c>
      <c r="CX51" s="17"/>
      <c r="CZ51" s="15"/>
      <c r="DA51" s="16" t="str">
        <f t="shared" si="27"/>
        <v/>
      </c>
      <c r="DB51" s="16">
        <f>IF(DA51="",,MATCH(DA51,Tab!$C$5:$C$22,0))</f>
        <v>0</v>
      </c>
      <c r="DC51" s="16">
        <f>IF(DB51=Tab!$D$22,1,0)</f>
        <v>0</v>
      </c>
      <c r="DD51" s="16">
        <f>IF(DB51=Tab!$D$21,1,0)</f>
        <v>0</v>
      </c>
      <c r="DE51" s="16">
        <f>IF(AND(DB51&gt;=Tab!$D$5,DB51&lt;=Tab!$D$20),1,0)</f>
        <v>0</v>
      </c>
      <c r="DF51" s="16">
        <f>IF(DE51=1,INDEX(Tab!$E$5:$E$20,DB51,1),)</f>
        <v>0</v>
      </c>
      <c r="DG51" s="17"/>
      <c r="DI51" s="15"/>
      <c r="DJ51" s="16" t="str">
        <f t="shared" si="28"/>
        <v/>
      </c>
      <c r="DL51" s="36" t="str">
        <f>IF(DD51=1,Projekt!$AH$129,"")</f>
        <v/>
      </c>
      <c r="DM51" s="36"/>
      <c r="DN51" s="36" t="str">
        <f>IF(DE51=1,INDEX(Projekt!$AB$98:$AB$113,DF51,1),"")</f>
        <v/>
      </c>
      <c r="DO51" s="36" t="str">
        <f>IF(DE51=1,INDEX(Projekt!$AH$98:$AH$113,DF51,1),"")</f>
        <v/>
      </c>
      <c r="DP51" s="36" t="str">
        <f t="shared" si="29"/>
        <v/>
      </c>
      <c r="DQ51" s="79"/>
      <c r="DR51" s="36"/>
      <c r="DS51" s="162"/>
      <c r="DT51" s="16" t="str">
        <f t="shared" si="30"/>
        <v/>
      </c>
      <c r="DU51" s="16" t="str">
        <f t="shared" si="31"/>
        <v/>
      </c>
      <c r="DV51" s="16" t="str">
        <f>IF(DE51=1,IF(DU51&lt;Tab!$M$77,1,IF(DU51&lt;Tab!$M$78,2,IF(DU51&lt;Tab!$M$79,3,IF(DU51&lt;Tab!$M$80,4,5)))),"")</f>
        <v/>
      </c>
      <c r="DW51" s="16" t="str">
        <f>IF(DE51=1,INDEX(Tab!$M$76:$M$81,DV51,1),"")</f>
        <v/>
      </c>
      <c r="DX51" s="16" t="str">
        <f>IF(DE51=1,INDEX(Tab!$M$76:$M$81,DV51+1,1),"")</f>
        <v/>
      </c>
      <c r="DY51" s="36" t="str">
        <f>IF(DE51=1,INDEX(Tab!$N$76:$AC$81,DV51,DF51),"")</f>
        <v/>
      </c>
      <c r="DZ51" s="36" t="str">
        <f>IF(DE51=1,INDEX(Tab!$N$76:$AC$81,DV51+1,DF51),"")</f>
        <v/>
      </c>
      <c r="EA51" s="36" t="str">
        <f t="shared" si="32"/>
        <v/>
      </c>
      <c r="EB51" s="36" t="str">
        <f t="shared" si="33"/>
        <v/>
      </c>
      <c r="EC51" s="79"/>
      <c r="ED51" s="36"/>
      <c r="EE51" s="15"/>
      <c r="EF51" s="16" t="str">
        <f t="shared" si="34"/>
        <v/>
      </c>
      <c r="EG51" s="16" t="str">
        <f t="shared" si="49"/>
        <v/>
      </c>
      <c r="EH51" s="16" t="str">
        <f>IF(DE51=1,IF(EG51&lt;Tab!$M$87,1,IF(EG51&lt;Tab!$M$88,2,IF(EG51&lt;Tab!$M$89,3,IF(EG51&lt;Tab!$M$90,4,5)))),"")</f>
        <v/>
      </c>
      <c r="EI51" s="16" t="str">
        <f>IF(DE51=1,INDEX(Tab!$M$86:$M$91,EH51,1),"")</f>
        <v/>
      </c>
      <c r="EJ51" s="16" t="str">
        <f>IF(DE51=1,INDEX(Tab!$M$86:$M$91,EH51+1,1),"")</f>
        <v/>
      </c>
      <c r="EK51" s="36" t="str">
        <f>IF(DE51=1,INDEX(Tab!$N$86:$AC$91,EH51,DF51),"")</f>
        <v/>
      </c>
      <c r="EL51" s="36" t="str">
        <f>IF(DE51=1,INDEX(Tab!$N$86:$AC$91,EH51+1,DF51),"")</f>
        <v/>
      </c>
      <c r="EM51" s="36">
        <f t="shared" si="35"/>
        <v>0</v>
      </c>
      <c r="EO51" s="74" t="b">
        <f t="shared" si="36"/>
        <v>0</v>
      </c>
      <c r="EP51" s="16">
        <f t="shared" si="37"/>
        <v>1</v>
      </c>
      <c r="EQ51" s="16">
        <f t="shared" si="38"/>
        <v>0</v>
      </c>
      <c r="ER51" s="16" t="str">
        <f t="shared" si="39"/>
        <v/>
      </c>
      <c r="ES51" s="17"/>
      <c r="EU51" s="15"/>
      <c r="EV51" s="191" t="str">
        <f t="shared" si="40"/>
        <v/>
      </c>
      <c r="EW51" s="191" t="str">
        <f t="shared" si="41"/>
        <v/>
      </c>
      <c r="EX51" s="17"/>
    </row>
    <row r="52" spans="2:154" s="16" customFormat="1" x14ac:dyDescent="0.2">
      <c r="B52" s="341"/>
      <c r="C52" s="541"/>
      <c r="D52" s="542"/>
      <c r="E52" s="25"/>
      <c r="F52" s="25"/>
      <c r="G52" s="25"/>
      <c r="H52" s="25"/>
      <c r="I52" s="25"/>
      <c r="J52" s="25"/>
      <c r="K52" s="25"/>
      <c r="L52" s="25"/>
      <c r="M52" s="339"/>
      <c r="N52" s="337"/>
      <c r="O52" s="25"/>
      <c r="P52" s="25"/>
      <c r="Q52" s="25"/>
      <c r="R52" s="27"/>
      <c r="S52" s="24"/>
      <c r="T52" s="24"/>
      <c r="U52" s="24"/>
      <c r="V52" s="24"/>
      <c r="W52" s="172" t="str">
        <f t="shared" si="0"/>
        <v/>
      </c>
      <c r="X52" s="46" t="str">
        <f t="shared" si="1"/>
        <v/>
      </c>
      <c r="Y52" s="28"/>
      <c r="Z52" s="27"/>
      <c r="AA52" s="25"/>
      <c r="AB52" s="25"/>
      <c r="AC52" s="184"/>
      <c r="AD52" s="44"/>
      <c r="AE52" s="176" t="str">
        <f t="shared" si="2"/>
        <v/>
      </c>
      <c r="AF52" s="44"/>
      <c r="AG52" s="46" t="str">
        <f t="shared" si="3"/>
        <v/>
      </c>
      <c r="AH52" s="28"/>
      <c r="AI52" s="27"/>
      <c r="AJ52" s="25"/>
      <c r="AK52" s="25"/>
      <c r="AL52" s="25"/>
      <c r="AM52" s="44"/>
      <c r="AN52" s="40"/>
      <c r="AO52" s="44"/>
      <c r="AP52" s="71" t="str">
        <f t="shared" si="4"/>
        <v/>
      </c>
      <c r="AQ52" s="44"/>
      <c r="AR52" s="46" t="str">
        <f t="shared" si="5"/>
        <v/>
      </c>
      <c r="AS52" s="156"/>
      <c r="AT52" s="80"/>
      <c r="AU52" s="46" t="str">
        <f t="shared" si="6"/>
        <v/>
      </c>
      <c r="AV52" s="80"/>
      <c r="AW52" s="46" t="str">
        <f t="shared" si="7"/>
        <v/>
      </c>
      <c r="AX52" s="28"/>
      <c r="AY52" s="27"/>
      <c r="AZ52" s="46">
        <f t="shared" si="8"/>
        <v>0</v>
      </c>
      <c r="BA52" s="46">
        <f t="shared" si="9"/>
        <v>0</v>
      </c>
      <c r="BB52" s="46">
        <f t="shared" si="10"/>
        <v>0</v>
      </c>
      <c r="BC52" s="46">
        <f t="shared" si="11"/>
        <v>0</v>
      </c>
      <c r="BD52" s="46">
        <f t="shared" si="12"/>
        <v>0</v>
      </c>
      <c r="BE52" s="46">
        <f t="shared" si="13"/>
        <v>0</v>
      </c>
      <c r="BF52" s="46">
        <f t="shared" si="14"/>
        <v>0</v>
      </c>
      <c r="BG52" s="46" t="str">
        <f t="shared" si="15"/>
        <v/>
      </c>
      <c r="BH52" s="17"/>
      <c r="BJ52" s="15"/>
      <c r="BK52" s="347">
        <f t="shared" si="42"/>
        <v>0</v>
      </c>
      <c r="BL52" s="347">
        <f t="shared" si="43"/>
        <v>0</v>
      </c>
      <c r="BM52" s="347">
        <f t="shared" si="44"/>
        <v>0</v>
      </c>
      <c r="BN52" s="343"/>
      <c r="BO52" s="347">
        <f t="shared" si="45"/>
        <v>0</v>
      </c>
      <c r="BP52" s="343"/>
      <c r="BQ52" s="347">
        <f t="shared" si="46"/>
        <v>0</v>
      </c>
      <c r="BR52" s="343"/>
      <c r="BS52" s="343"/>
      <c r="BT52" s="347">
        <f t="shared" si="47"/>
        <v>0</v>
      </c>
      <c r="BU52" s="347">
        <f t="shared" si="48"/>
        <v>0</v>
      </c>
      <c r="BV52" s="17"/>
      <c r="BX52" s="15"/>
      <c r="BZ52" s="17"/>
      <c r="CB52" s="15"/>
      <c r="CC52" s="16">
        <f t="shared" si="16"/>
        <v>0</v>
      </c>
      <c r="CD52" s="16">
        <f t="shared" si="17"/>
        <v>0</v>
      </c>
      <c r="CE52" s="16">
        <f t="shared" si="18"/>
        <v>0</v>
      </c>
      <c r="CF52" s="16">
        <f t="shared" si="19"/>
        <v>0</v>
      </c>
      <c r="CG52" s="16">
        <f t="shared" si="20"/>
        <v>0</v>
      </c>
      <c r="CJ52" s="191">
        <f t="shared" si="21"/>
        <v>0</v>
      </c>
      <c r="CK52" s="191">
        <f t="shared" si="22"/>
        <v>0</v>
      </c>
      <c r="CL52" s="191">
        <f t="shared" si="23"/>
        <v>0</v>
      </c>
      <c r="CM52" s="191">
        <f t="shared" si="24"/>
        <v>0</v>
      </c>
      <c r="CN52" s="191" t="str">
        <f t="shared" si="25"/>
        <v/>
      </c>
      <c r="CO52" s="17"/>
      <c r="CQ52" s="15"/>
      <c r="CR52" s="16">
        <f>IF(N52="",,INDEX(Komp!$K$8:$K$10,N52,1))</f>
        <v>0</v>
      </c>
      <c r="CS52" s="16">
        <f>IF(O52="",,INDEX(Komp!$K$35:$K$40,O52,1))</f>
        <v>0</v>
      </c>
      <c r="CT52" s="16">
        <f>IF(O52="",,INDEX(Komp!$M$35:$M$40,O52,1))</f>
        <v>0</v>
      </c>
      <c r="CU52" s="16">
        <f>IF(P52="",,INDEX(Komp!$K$80:$K$81,P52,1))</f>
        <v>0</v>
      </c>
      <c r="CV52" s="16">
        <f>IF(Q52="",,INDEX(Komp!$K$108:$K$109,Q52,1))</f>
        <v>0</v>
      </c>
      <c r="CW52" s="191" t="str">
        <f t="shared" si="26"/>
        <v/>
      </c>
      <c r="CX52" s="17"/>
      <c r="CZ52" s="15"/>
      <c r="DA52" s="16" t="str">
        <f t="shared" si="27"/>
        <v/>
      </c>
      <c r="DB52" s="16">
        <f>IF(DA52="",,MATCH(DA52,Tab!$C$5:$C$22,0))</f>
        <v>0</v>
      </c>
      <c r="DC52" s="16">
        <f>IF(DB52=Tab!$D$22,1,0)</f>
        <v>0</v>
      </c>
      <c r="DD52" s="16">
        <f>IF(DB52=Tab!$D$21,1,0)</f>
        <v>0</v>
      </c>
      <c r="DE52" s="16">
        <f>IF(AND(DB52&gt;=Tab!$D$5,DB52&lt;=Tab!$D$20),1,0)</f>
        <v>0</v>
      </c>
      <c r="DF52" s="16">
        <f>IF(DE52=1,INDEX(Tab!$E$5:$E$20,DB52,1),)</f>
        <v>0</v>
      </c>
      <c r="DG52" s="17"/>
      <c r="DI52" s="15"/>
      <c r="DJ52" s="16" t="str">
        <f t="shared" si="28"/>
        <v/>
      </c>
      <c r="DL52" s="36" t="str">
        <f>IF(DD52=1,Projekt!$AH$129,"")</f>
        <v/>
      </c>
      <c r="DM52" s="36"/>
      <c r="DN52" s="36" t="str">
        <f>IF(DE52=1,INDEX(Projekt!$AB$98:$AB$113,DF52,1),"")</f>
        <v/>
      </c>
      <c r="DO52" s="36" t="str">
        <f>IF(DE52=1,INDEX(Projekt!$AH$98:$AH$113,DF52,1),"")</f>
        <v/>
      </c>
      <c r="DP52" s="36" t="str">
        <f t="shared" si="29"/>
        <v/>
      </c>
      <c r="DQ52" s="79"/>
      <c r="DR52" s="36"/>
      <c r="DS52" s="162"/>
      <c r="DT52" s="16" t="str">
        <f t="shared" si="30"/>
        <v/>
      </c>
      <c r="DU52" s="16" t="str">
        <f t="shared" si="31"/>
        <v/>
      </c>
      <c r="DV52" s="16" t="str">
        <f>IF(DE52=1,IF(DU52&lt;Tab!$M$77,1,IF(DU52&lt;Tab!$M$78,2,IF(DU52&lt;Tab!$M$79,3,IF(DU52&lt;Tab!$M$80,4,5)))),"")</f>
        <v/>
      </c>
      <c r="DW52" s="16" t="str">
        <f>IF(DE52=1,INDEX(Tab!$M$76:$M$81,DV52,1),"")</f>
        <v/>
      </c>
      <c r="DX52" s="16" t="str">
        <f>IF(DE52=1,INDEX(Tab!$M$76:$M$81,DV52+1,1),"")</f>
        <v/>
      </c>
      <c r="DY52" s="36" t="str">
        <f>IF(DE52=1,INDEX(Tab!$N$76:$AC$81,DV52,DF52),"")</f>
        <v/>
      </c>
      <c r="DZ52" s="36" t="str">
        <f>IF(DE52=1,INDEX(Tab!$N$76:$AC$81,DV52+1,DF52),"")</f>
        <v/>
      </c>
      <c r="EA52" s="36" t="str">
        <f t="shared" si="32"/>
        <v/>
      </c>
      <c r="EB52" s="36" t="str">
        <f t="shared" si="33"/>
        <v/>
      </c>
      <c r="EC52" s="79"/>
      <c r="ED52" s="36"/>
      <c r="EE52" s="15"/>
      <c r="EF52" s="16" t="str">
        <f t="shared" si="34"/>
        <v/>
      </c>
      <c r="EG52" s="16" t="str">
        <f t="shared" si="49"/>
        <v/>
      </c>
      <c r="EH52" s="16" t="str">
        <f>IF(DE52=1,IF(EG52&lt;Tab!$M$87,1,IF(EG52&lt;Tab!$M$88,2,IF(EG52&lt;Tab!$M$89,3,IF(EG52&lt;Tab!$M$90,4,5)))),"")</f>
        <v/>
      </c>
      <c r="EI52" s="16" t="str">
        <f>IF(DE52=1,INDEX(Tab!$M$86:$M$91,EH52,1),"")</f>
        <v/>
      </c>
      <c r="EJ52" s="16" t="str">
        <f>IF(DE52=1,INDEX(Tab!$M$86:$M$91,EH52+1,1),"")</f>
        <v/>
      </c>
      <c r="EK52" s="36" t="str">
        <f>IF(DE52=1,INDEX(Tab!$N$86:$AC$91,EH52,DF52),"")</f>
        <v/>
      </c>
      <c r="EL52" s="36" t="str">
        <f>IF(DE52=1,INDEX(Tab!$N$86:$AC$91,EH52+1,DF52),"")</f>
        <v/>
      </c>
      <c r="EM52" s="36">
        <f t="shared" si="35"/>
        <v>0</v>
      </c>
      <c r="EO52" s="74" t="b">
        <f t="shared" si="36"/>
        <v>0</v>
      </c>
      <c r="EP52" s="16">
        <f t="shared" si="37"/>
        <v>1</v>
      </c>
      <c r="EQ52" s="16">
        <f t="shared" si="38"/>
        <v>0</v>
      </c>
      <c r="ER52" s="16" t="str">
        <f t="shared" si="39"/>
        <v/>
      </c>
      <c r="ES52" s="17"/>
      <c r="EU52" s="15"/>
      <c r="EV52" s="191" t="str">
        <f t="shared" si="40"/>
        <v/>
      </c>
      <c r="EW52" s="191" t="str">
        <f t="shared" si="41"/>
        <v/>
      </c>
      <c r="EX52" s="17"/>
    </row>
    <row r="53" spans="2:154" s="16" customFormat="1" x14ac:dyDescent="0.2">
      <c r="B53" s="341"/>
      <c r="C53" s="541"/>
      <c r="D53" s="542"/>
      <c r="E53" s="25"/>
      <c r="F53" s="25"/>
      <c r="G53" s="25"/>
      <c r="H53" s="25"/>
      <c r="I53" s="25"/>
      <c r="J53" s="25"/>
      <c r="K53" s="25"/>
      <c r="L53" s="25"/>
      <c r="M53" s="339"/>
      <c r="N53" s="337"/>
      <c r="O53" s="25"/>
      <c r="P53" s="25"/>
      <c r="Q53" s="25"/>
      <c r="R53" s="27"/>
      <c r="S53" s="24"/>
      <c r="T53" s="24"/>
      <c r="U53" s="24"/>
      <c r="V53" s="24"/>
      <c r="W53" s="172" t="str">
        <f t="shared" si="0"/>
        <v/>
      </c>
      <c r="X53" s="46" t="str">
        <f t="shared" si="1"/>
        <v/>
      </c>
      <c r="Y53" s="28"/>
      <c r="Z53" s="27"/>
      <c r="AA53" s="25"/>
      <c r="AB53" s="25"/>
      <c r="AC53" s="184"/>
      <c r="AD53" s="44"/>
      <c r="AE53" s="176" t="str">
        <f t="shared" si="2"/>
        <v/>
      </c>
      <c r="AF53" s="44"/>
      <c r="AG53" s="46" t="str">
        <f t="shared" si="3"/>
        <v/>
      </c>
      <c r="AH53" s="28"/>
      <c r="AI53" s="27"/>
      <c r="AJ53" s="25"/>
      <c r="AK53" s="25"/>
      <c r="AL53" s="25"/>
      <c r="AM53" s="44"/>
      <c r="AN53" s="40"/>
      <c r="AO53" s="44"/>
      <c r="AP53" s="71" t="str">
        <f t="shared" si="4"/>
        <v/>
      </c>
      <c r="AQ53" s="44"/>
      <c r="AR53" s="46" t="str">
        <f t="shared" si="5"/>
        <v/>
      </c>
      <c r="AS53" s="156"/>
      <c r="AT53" s="80"/>
      <c r="AU53" s="46" t="str">
        <f t="shared" si="6"/>
        <v/>
      </c>
      <c r="AV53" s="80"/>
      <c r="AW53" s="46" t="str">
        <f t="shared" si="7"/>
        <v/>
      </c>
      <c r="AX53" s="28"/>
      <c r="AY53" s="27"/>
      <c r="AZ53" s="46">
        <f t="shared" si="8"/>
        <v>0</v>
      </c>
      <c r="BA53" s="46">
        <f t="shared" si="9"/>
        <v>0</v>
      </c>
      <c r="BB53" s="46">
        <f t="shared" si="10"/>
        <v>0</v>
      </c>
      <c r="BC53" s="46">
        <f t="shared" si="11"/>
        <v>0</v>
      </c>
      <c r="BD53" s="46">
        <f t="shared" si="12"/>
        <v>0</v>
      </c>
      <c r="BE53" s="46">
        <f t="shared" si="13"/>
        <v>0</v>
      </c>
      <c r="BF53" s="46">
        <f t="shared" si="14"/>
        <v>0</v>
      </c>
      <c r="BG53" s="46" t="str">
        <f t="shared" si="15"/>
        <v/>
      </c>
      <c r="BH53" s="17"/>
      <c r="BJ53" s="15"/>
      <c r="BK53" s="347">
        <f t="shared" si="42"/>
        <v>0</v>
      </c>
      <c r="BL53" s="347">
        <f t="shared" si="43"/>
        <v>0</v>
      </c>
      <c r="BM53" s="347">
        <f t="shared" si="44"/>
        <v>0</v>
      </c>
      <c r="BN53" s="343"/>
      <c r="BO53" s="347">
        <f t="shared" si="45"/>
        <v>0</v>
      </c>
      <c r="BP53" s="343"/>
      <c r="BQ53" s="347">
        <f t="shared" si="46"/>
        <v>0</v>
      </c>
      <c r="BR53" s="343"/>
      <c r="BS53" s="343"/>
      <c r="BT53" s="347">
        <f t="shared" si="47"/>
        <v>0</v>
      </c>
      <c r="BU53" s="347">
        <f t="shared" si="48"/>
        <v>0</v>
      </c>
      <c r="BV53" s="17"/>
      <c r="BX53" s="15"/>
      <c r="BZ53" s="17"/>
      <c r="CB53" s="15"/>
      <c r="CC53" s="16">
        <f t="shared" si="16"/>
        <v>0</v>
      </c>
      <c r="CD53" s="16">
        <f t="shared" si="17"/>
        <v>0</v>
      </c>
      <c r="CE53" s="16">
        <f t="shared" si="18"/>
        <v>0</v>
      </c>
      <c r="CF53" s="16">
        <f t="shared" si="19"/>
        <v>0</v>
      </c>
      <c r="CG53" s="16">
        <f t="shared" si="20"/>
        <v>0</v>
      </c>
      <c r="CJ53" s="191">
        <f t="shared" si="21"/>
        <v>0</v>
      </c>
      <c r="CK53" s="191">
        <f t="shared" si="22"/>
        <v>0</v>
      </c>
      <c r="CL53" s="191">
        <f t="shared" si="23"/>
        <v>0</v>
      </c>
      <c r="CM53" s="191">
        <f t="shared" si="24"/>
        <v>0</v>
      </c>
      <c r="CN53" s="191" t="str">
        <f t="shared" si="25"/>
        <v/>
      </c>
      <c r="CO53" s="17"/>
      <c r="CQ53" s="15"/>
      <c r="CR53" s="16">
        <f>IF(N53="",,INDEX(Komp!$K$8:$K$10,N53,1))</f>
        <v>0</v>
      </c>
      <c r="CS53" s="16">
        <f>IF(O53="",,INDEX(Komp!$K$35:$K$40,O53,1))</f>
        <v>0</v>
      </c>
      <c r="CT53" s="16">
        <f>IF(O53="",,INDEX(Komp!$M$35:$M$40,O53,1))</f>
        <v>0</v>
      </c>
      <c r="CU53" s="16">
        <f>IF(P53="",,INDEX(Komp!$K$80:$K$81,P53,1))</f>
        <v>0</v>
      </c>
      <c r="CV53" s="16">
        <f>IF(Q53="",,INDEX(Komp!$K$108:$K$109,Q53,1))</f>
        <v>0</v>
      </c>
      <c r="CW53" s="191" t="str">
        <f t="shared" si="26"/>
        <v/>
      </c>
      <c r="CX53" s="17"/>
      <c r="CZ53" s="15"/>
      <c r="DA53" s="16" t="str">
        <f t="shared" si="27"/>
        <v/>
      </c>
      <c r="DB53" s="16">
        <f>IF(DA53="",,MATCH(DA53,Tab!$C$5:$C$22,0))</f>
        <v>0</v>
      </c>
      <c r="DC53" s="16">
        <f>IF(DB53=Tab!$D$22,1,0)</f>
        <v>0</v>
      </c>
      <c r="DD53" s="16">
        <f>IF(DB53=Tab!$D$21,1,0)</f>
        <v>0</v>
      </c>
      <c r="DE53" s="16">
        <f>IF(AND(DB53&gt;=Tab!$D$5,DB53&lt;=Tab!$D$20),1,0)</f>
        <v>0</v>
      </c>
      <c r="DF53" s="16">
        <f>IF(DE53=1,INDEX(Tab!$E$5:$E$20,DB53,1),)</f>
        <v>0</v>
      </c>
      <c r="DG53" s="17"/>
      <c r="DI53" s="15"/>
      <c r="DJ53" s="16" t="str">
        <f t="shared" si="28"/>
        <v/>
      </c>
      <c r="DL53" s="36" t="str">
        <f>IF(DD53=1,Projekt!$AH$129,"")</f>
        <v/>
      </c>
      <c r="DM53" s="36"/>
      <c r="DN53" s="36" t="str">
        <f>IF(DE53=1,INDEX(Projekt!$AB$98:$AB$113,DF53,1),"")</f>
        <v/>
      </c>
      <c r="DO53" s="36" t="str">
        <f>IF(DE53=1,INDEX(Projekt!$AH$98:$AH$113,DF53,1),"")</f>
        <v/>
      </c>
      <c r="DP53" s="36" t="str">
        <f t="shared" si="29"/>
        <v/>
      </c>
      <c r="DQ53" s="79"/>
      <c r="DR53" s="36"/>
      <c r="DS53" s="162"/>
      <c r="DT53" s="16" t="str">
        <f t="shared" si="30"/>
        <v/>
      </c>
      <c r="DU53" s="16" t="str">
        <f t="shared" si="31"/>
        <v/>
      </c>
      <c r="DV53" s="16" t="str">
        <f>IF(DE53=1,IF(DU53&lt;Tab!$M$77,1,IF(DU53&lt;Tab!$M$78,2,IF(DU53&lt;Tab!$M$79,3,IF(DU53&lt;Tab!$M$80,4,5)))),"")</f>
        <v/>
      </c>
      <c r="DW53" s="16" t="str">
        <f>IF(DE53=1,INDEX(Tab!$M$76:$M$81,DV53,1),"")</f>
        <v/>
      </c>
      <c r="DX53" s="16" t="str">
        <f>IF(DE53=1,INDEX(Tab!$M$76:$M$81,DV53+1,1),"")</f>
        <v/>
      </c>
      <c r="DY53" s="36" t="str">
        <f>IF(DE53=1,INDEX(Tab!$N$76:$AC$81,DV53,DF53),"")</f>
        <v/>
      </c>
      <c r="DZ53" s="36" t="str">
        <f>IF(DE53=1,INDEX(Tab!$N$76:$AC$81,DV53+1,DF53),"")</f>
        <v/>
      </c>
      <c r="EA53" s="36" t="str">
        <f t="shared" si="32"/>
        <v/>
      </c>
      <c r="EB53" s="36" t="str">
        <f t="shared" si="33"/>
        <v/>
      </c>
      <c r="EC53" s="79"/>
      <c r="ED53" s="36"/>
      <c r="EE53" s="15"/>
      <c r="EF53" s="16" t="str">
        <f t="shared" si="34"/>
        <v/>
      </c>
      <c r="EG53" s="16" t="str">
        <f t="shared" si="49"/>
        <v/>
      </c>
      <c r="EH53" s="16" t="str">
        <f>IF(DE53=1,IF(EG53&lt;Tab!$M$87,1,IF(EG53&lt;Tab!$M$88,2,IF(EG53&lt;Tab!$M$89,3,IF(EG53&lt;Tab!$M$90,4,5)))),"")</f>
        <v/>
      </c>
      <c r="EI53" s="16" t="str">
        <f>IF(DE53=1,INDEX(Tab!$M$86:$M$91,EH53,1),"")</f>
        <v/>
      </c>
      <c r="EJ53" s="16" t="str">
        <f>IF(DE53=1,INDEX(Tab!$M$86:$M$91,EH53+1,1),"")</f>
        <v/>
      </c>
      <c r="EK53" s="36" t="str">
        <f>IF(DE53=1,INDEX(Tab!$N$86:$AC$91,EH53,DF53),"")</f>
        <v/>
      </c>
      <c r="EL53" s="36" t="str">
        <f>IF(DE53=1,INDEX(Tab!$N$86:$AC$91,EH53+1,DF53),"")</f>
        <v/>
      </c>
      <c r="EM53" s="36">
        <f t="shared" si="35"/>
        <v>0</v>
      </c>
      <c r="EO53" s="74" t="b">
        <f t="shared" si="36"/>
        <v>0</v>
      </c>
      <c r="EP53" s="16">
        <f t="shared" si="37"/>
        <v>1</v>
      </c>
      <c r="EQ53" s="16">
        <f t="shared" si="38"/>
        <v>0</v>
      </c>
      <c r="ER53" s="16" t="str">
        <f t="shared" si="39"/>
        <v/>
      </c>
      <c r="ES53" s="17"/>
      <c r="EU53" s="15"/>
      <c r="EV53" s="191" t="str">
        <f t="shared" si="40"/>
        <v/>
      </c>
      <c r="EW53" s="191" t="str">
        <f t="shared" si="41"/>
        <v/>
      </c>
      <c r="EX53" s="17"/>
    </row>
    <row r="54" spans="2:154" s="16" customFormat="1" x14ac:dyDescent="0.2">
      <c r="B54" s="341"/>
      <c r="C54" s="541"/>
      <c r="D54" s="542"/>
      <c r="E54" s="25"/>
      <c r="F54" s="25"/>
      <c r="G54" s="25"/>
      <c r="H54" s="25"/>
      <c r="I54" s="25"/>
      <c r="J54" s="25"/>
      <c r="K54" s="25"/>
      <c r="L54" s="25"/>
      <c r="M54" s="339"/>
      <c r="N54" s="337"/>
      <c r="O54" s="25"/>
      <c r="P54" s="25"/>
      <c r="Q54" s="25"/>
      <c r="R54" s="27"/>
      <c r="S54" s="24"/>
      <c r="T54" s="24"/>
      <c r="U54" s="24"/>
      <c r="V54" s="24"/>
      <c r="W54" s="172" t="str">
        <f t="shared" si="0"/>
        <v/>
      </c>
      <c r="X54" s="46" t="str">
        <f t="shared" si="1"/>
        <v/>
      </c>
      <c r="Y54" s="28"/>
      <c r="Z54" s="27"/>
      <c r="AA54" s="25"/>
      <c r="AB54" s="25"/>
      <c r="AC54" s="184"/>
      <c r="AD54" s="44"/>
      <c r="AE54" s="176" t="str">
        <f t="shared" si="2"/>
        <v/>
      </c>
      <c r="AF54" s="44"/>
      <c r="AG54" s="46" t="str">
        <f t="shared" si="3"/>
        <v/>
      </c>
      <c r="AH54" s="28"/>
      <c r="AI54" s="27"/>
      <c r="AJ54" s="25"/>
      <c r="AK54" s="25"/>
      <c r="AL54" s="25"/>
      <c r="AM54" s="44"/>
      <c r="AN54" s="40"/>
      <c r="AO54" s="44"/>
      <c r="AP54" s="71" t="str">
        <f t="shared" si="4"/>
        <v/>
      </c>
      <c r="AQ54" s="44"/>
      <c r="AR54" s="46" t="str">
        <f t="shared" si="5"/>
        <v/>
      </c>
      <c r="AS54" s="156"/>
      <c r="AT54" s="80"/>
      <c r="AU54" s="46" t="str">
        <f t="shared" si="6"/>
        <v/>
      </c>
      <c r="AV54" s="80"/>
      <c r="AW54" s="46" t="str">
        <f t="shared" si="7"/>
        <v/>
      </c>
      <c r="AX54" s="28"/>
      <c r="AY54" s="27"/>
      <c r="AZ54" s="46">
        <f t="shared" si="8"/>
        <v>0</v>
      </c>
      <c r="BA54" s="46">
        <f t="shared" si="9"/>
        <v>0</v>
      </c>
      <c r="BB54" s="46">
        <f t="shared" si="10"/>
        <v>0</v>
      </c>
      <c r="BC54" s="46">
        <f t="shared" si="11"/>
        <v>0</v>
      </c>
      <c r="BD54" s="46">
        <f t="shared" si="12"/>
        <v>0</v>
      </c>
      <c r="BE54" s="46">
        <f t="shared" si="13"/>
        <v>0</v>
      </c>
      <c r="BF54" s="46">
        <f t="shared" si="14"/>
        <v>0</v>
      </c>
      <c r="BG54" s="46" t="str">
        <f t="shared" si="15"/>
        <v/>
      </c>
      <c r="BH54" s="17"/>
      <c r="BJ54" s="15"/>
      <c r="BK54" s="347">
        <f t="shared" si="42"/>
        <v>0</v>
      </c>
      <c r="BL54" s="347">
        <f t="shared" si="43"/>
        <v>0</v>
      </c>
      <c r="BM54" s="347">
        <f t="shared" si="44"/>
        <v>0</v>
      </c>
      <c r="BN54" s="343"/>
      <c r="BO54" s="347">
        <f t="shared" si="45"/>
        <v>0</v>
      </c>
      <c r="BP54" s="343"/>
      <c r="BQ54" s="347">
        <f t="shared" si="46"/>
        <v>0</v>
      </c>
      <c r="BR54" s="343"/>
      <c r="BS54" s="343"/>
      <c r="BT54" s="347">
        <f t="shared" si="47"/>
        <v>0</v>
      </c>
      <c r="BU54" s="347">
        <f t="shared" si="48"/>
        <v>0</v>
      </c>
      <c r="BV54" s="17"/>
      <c r="BX54" s="15"/>
      <c r="BZ54" s="17"/>
      <c r="CB54" s="15"/>
      <c r="CC54" s="16">
        <f t="shared" si="16"/>
        <v>0</v>
      </c>
      <c r="CD54" s="16">
        <f t="shared" si="17"/>
        <v>0</v>
      </c>
      <c r="CE54" s="16">
        <f t="shared" si="18"/>
        <v>0</v>
      </c>
      <c r="CF54" s="16">
        <f t="shared" si="19"/>
        <v>0</v>
      </c>
      <c r="CG54" s="16">
        <f t="shared" si="20"/>
        <v>0</v>
      </c>
      <c r="CJ54" s="191">
        <f t="shared" si="21"/>
        <v>0</v>
      </c>
      <c r="CK54" s="191">
        <f t="shared" si="22"/>
        <v>0</v>
      </c>
      <c r="CL54" s="191">
        <f t="shared" si="23"/>
        <v>0</v>
      </c>
      <c r="CM54" s="191">
        <f t="shared" si="24"/>
        <v>0</v>
      </c>
      <c r="CN54" s="191" t="str">
        <f t="shared" si="25"/>
        <v/>
      </c>
      <c r="CO54" s="17"/>
      <c r="CQ54" s="15"/>
      <c r="CR54" s="16">
        <f>IF(N54="",,INDEX(Komp!$K$8:$K$10,N54,1))</f>
        <v>0</v>
      </c>
      <c r="CS54" s="16">
        <f>IF(O54="",,INDEX(Komp!$K$35:$K$40,O54,1))</f>
        <v>0</v>
      </c>
      <c r="CT54" s="16">
        <f>IF(O54="",,INDEX(Komp!$M$35:$M$40,O54,1))</f>
        <v>0</v>
      </c>
      <c r="CU54" s="16">
        <f>IF(P54="",,INDEX(Komp!$K$80:$K$81,P54,1))</f>
        <v>0</v>
      </c>
      <c r="CV54" s="16">
        <f>IF(Q54="",,INDEX(Komp!$K$108:$K$109,Q54,1))</f>
        <v>0</v>
      </c>
      <c r="CW54" s="191" t="str">
        <f t="shared" si="26"/>
        <v/>
      </c>
      <c r="CX54" s="17"/>
      <c r="CZ54" s="15"/>
      <c r="DA54" s="16" t="str">
        <f t="shared" si="27"/>
        <v/>
      </c>
      <c r="DB54" s="16">
        <f>IF(DA54="",,MATCH(DA54,Tab!$C$5:$C$22,0))</f>
        <v>0</v>
      </c>
      <c r="DC54" s="16">
        <f>IF(DB54=Tab!$D$22,1,0)</f>
        <v>0</v>
      </c>
      <c r="DD54" s="16">
        <f>IF(DB54=Tab!$D$21,1,0)</f>
        <v>0</v>
      </c>
      <c r="DE54" s="16">
        <f>IF(AND(DB54&gt;=Tab!$D$5,DB54&lt;=Tab!$D$20),1,0)</f>
        <v>0</v>
      </c>
      <c r="DF54" s="16">
        <f>IF(DE54=1,INDEX(Tab!$E$5:$E$20,DB54,1),)</f>
        <v>0</v>
      </c>
      <c r="DG54" s="17"/>
      <c r="DI54" s="15"/>
      <c r="DJ54" s="16" t="str">
        <f t="shared" si="28"/>
        <v/>
      </c>
      <c r="DL54" s="36" t="str">
        <f>IF(DD54=1,Projekt!$AH$129,"")</f>
        <v/>
      </c>
      <c r="DM54" s="36"/>
      <c r="DN54" s="36" t="str">
        <f>IF(DE54=1,INDEX(Projekt!$AB$98:$AB$113,DF54,1),"")</f>
        <v/>
      </c>
      <c r="DO54" s="36" t="str">
        <f>IF(DE54=1,INDEX(Projekt!$AH$98:$AH$113,DF54,1),"")</f>
        <v/>
      </c>
      <c r="DP54" s="36" t="str">
        <f t="shared" si="29"/>
        <v/>
      </c>
      <c r="DQ54" s="79"/>
      <c r="DR54" s="36"/>
      <c r="DS54" s="162"/>
      <c r="DT54" s="16" t="str">
        <f t="shared" si="30"/>
        <v/>
      </c>
      <c r="DU54" s="16" t="str">
        <f t="shared" si="31"/>
        <v/>
      </c>
      <c r="DV54" s="16" t="str">
        <f>IF(DE54=1,IF(DU54&lt;Tab!$M$77,1,IF(DU54&lt;Tab!$M$78,2,IF(DU54&lt;Tab!$M$79,3,IF(DU54&lt;Tab!$M$80,4,5)))),"")</f>
        <v/>
      </c>
      <c r="DW54" s="16" t="str">
        <f>IF(DE54=1,INDEX(Tab!$M$76:$M$81,DV54,1),"")</f>
        <v/>
      </c>
      <c r="DX54" s="16" t="str">
        <f>IF(DE54=1,INDEX(Tab!$M$76:$M$81,DV54+1,1),"")</f>
        <v/>
      </c>
      <c r="DY54" s="36" t="str">
        <f>IF(DE54=1,INDEX(Tab!$N$76:$AC$81,DV54,DF54),"")</f>
        <v/>
      </c>
      <c r="DZ54" s="36" t="str">
        <f>IF(DE54=1,INDEX(Tab!$N$76:$AC$81,DV54+1,DF54),"")</f>
        <v/>
      </c>
      <c r="EA54" s="36" t="str">
        <f t="shared" si="32"/>
        <v/>
      </c>
      <c r="EB54" s="36" t="str">
        <f t="shared" si="33"/>
        <v/>
      </c>
      <c r="EC54" s="79"/>
      <c r="ED54" s="36"/>
      <c r="EE54" s="15"/>
      <c r="EF54" s="16" t="str">
        <f t="shared" si="34"/>
        <v/>
      </c>
      <c r="EG54" s="16" t="str">
        <f t="shared" si="49"/>
        <v/>
      </c>
      <c r="EH54" s="16" t="str">
        <f>IF(DE54=1,IF(EG54&lt;Tab!$M$87,1,IF(EG54&lt;Tab!$M$88,2,IF(EG54&lt;Tab!$M$89,3,IF(EG54&lt;Tab!$M$90,4,5)))),"")</f>
        <v/>
      </c>
      <c r="EI54" s="16" t="str">
        <f>IF(DE54=1,INDEX(Tab!$M$86:$M$91,EH54,1),"")</f>
        <v/>
      </c>
      <c r="EJ54" s="16" t="str">
        <f>IF(DE54=1,INDEX(Tab!$M$86:$M$91,EH54+1,1),"")</f>
        <v/>
      </c>
      <c r="EK54" s="36" t="str">
        <f>IF(DE54=1,INDEX(Tab!$N$86:$AC$91,EH54,DF54),"")</f>
        <v/>
      </c>
      <c r="EL54" s="36" t="str">
        <f>IF(DE54=1,INDEX(Tab!$N$86:$AC$91,EH54+1,DF54),"")</f>
        <v/>
      </c>
      <c r="EM54" s="36">
        <f t="shared" si="35"/>
        <v>0</v>
      </c>
      <c r="EO54" s="74" t="b">
        <f t="shared" si="36"/>
        <v>0</v>
      </c>
      <c r="EP54" s="16">
        <f t="shared" si="37"/>
        <v>1</v>
      </c>
      <c r="EQ54" s="16">
        <f t="shared" si="38"/>
        <v>0</v>
      </c>
      <c r="ER54" s="16" t="str">
        <f t="shared" si="39"/>
        <v/>
      </c>
      <c r="ES54" s="17"/>
      <c r="EU54" s="15"/>
      <c r="EV54" s="191" t="str">
        <f t="shared" si="40"/>
        <v/>
      </c>
      <c r="EW54" s="191" t="str">
        <f t="shared" si="41"/>
        <v/>
      </c>
      <c r="EX54" s="17"/>
    </row>
    <row r="55" spans="2:154" s="16" customFormat="1" x14ac:dyDescent="0.2">
      <c r="B55" s="341"/>
      <c r="C55" s="541"/>
      <c r="D55" s="542"/>
      <c r="E55" s="25"/>
      <c r="F55" s="25"/>
      <c r="G55" s="25"/>
      <c r="H55" s="25"/>
      <c r="I55" s="25"/>
      <c r="J55" s="25"/>
      <c r="K55" s="25"/>
      <c r="L55" s="25"/>
      <c r="M55" s="339"/>
      <c r="N55" s="337"/>
      <c r="O55" s="25"/>
      <c r="P55" s="25"/>
      <c r="Q55" s="25"/>
      <c r="R55" s="27"/>
      <c r="S55" s="24"/>
      <c r="T55" s="24"/>
      <c r="U55" s="24"/>
      <c r="V55" s="24"/>
      <c r="W55" s="172" t="str">
        <f t="shared" si="0"/>
        <v/>
      </c>
      <c r="X55" s="46" t="str">
        <f t="shared" si="1"/>
        <v/>
      </c>
      <c r="Y55" s="28"/>
      <c r="Z55" s="27"/>
      <c r="AA55" s="25"/>
      <c r="AB55" s="25"/>
      <c r="AC55" s="184"/>
      <c r="AD55" s="44"/>
      <c r="AE55" s="176" t="str">
        <f t="shared" si="2"/>
        <v/>
      </c>
      <c r="AF55" s="44"/>
      <c r="AG55" s="46" t="str">
        <f t="shared" si="3"/>
        <v/>
      </c>
      <c r="AH55" s="28"/>
      <c r="AI55" s="27"/>
      <c r="AJ55" s="25"/>
      <c r="AK55" s="25"/>
      <c r="AL55" s="25"/>
      <c r="AM55" s="44"/>
      <c r="AN55" s="40"/>
      <c r="AO55" s="44"/>
      <c r="AP55" s="71" t="str">
        <f t="shared" si="4"/>
        <v/>
      </c>
      <c r="AQ55" s="44"/>
      <c r="AR55" s="46" t="str">
        <f t="shared" si="5"/>
        <v/>
      </c>
      <c r="AS55" s="156"/>
      <c r="AT55" s="80"/>
      <c r="AU55" s="46" t="str">
        <f t="shared" si="6"/>
        <v/>
      </c>
      <c r="AV55" s="80"/>
      <c r="AW55" s="46" t="str">
        <f t="shared" si="7"/>
        <v/>
      </c>
      <c r="AX55" s="28"/>
      <c r="AY55" s="27"/>
      <c r="AZ55" s="46">
        <f t="shared" si="8"/>
        <v>0</v>
      </c>
      <c r="BA55" s="46">
        <f t="shared" si="9"/>
        <v>0</v>
      </c>
      <c r="BB55" s="46">
        <f t="shared" si="10"/>
        <v>0</v>
      </c>
      <c r="BC55" s="46">
        <f t="shared" si="11"/>
        <v>0</v>
      </c>
      <c r="BD55" s="46">
        <f t="shared" si="12"/>
        <v>0</v>
      </c>
      <c r="BE55" s="46">
        <f t="shared" si="13"/>
        <v>0</v>
      </c>
      <c r="BF55" s="46">
        <f t="shared" si="14"/>
        <v>0</v>
      </c>
      <c r="BG55" s="46" t="str">
        <f t="shared" si="15"/>
        <v/>
      </c>
      <c r="BH55" s="17"/>
      <c r="BJ55" s="15"/>
      <c r="BK55" s="347">
        <f t="shared" si="42"/>
        <v>0</v>
      </c>
      <c r="BL55" s="347">
        <f t="shared" si="43"/>
        <v>0</v>
      </c>
      <c r="BM55" s="347">
        <f t="shared" si="44"/>
        <v>0</v>
      </c>
      <c r="BN55" s="343"/>
      <c r="BO55" s="347">
        <f t="shared" si="45"/>
        <v>0</v>
      </c>
      <c r="BP55" s="343"/>
      <c r="BQ55" s="347">
        <f t="shared" si="46"/>
        <v>0</v>
      </c>
      <c r="BR55" s="343"/>
      <c r="BS55" s="343"/>
      <c r="BT55" s="347">
        <f t="shared" si="47"/>
        <v>0</v>
      </c>
      <c r="BU55" s="347">
        <f t="shared" si="48"/>
        <v>0</v>
      </c>
      <c r="BV55" s="17"/>
      <c r="BX55" s="15"/>
      <c r="BZ55" s="17"/>
      <c r="CB55" s="15"/>
      <c r="CC55" s="16">
        <f t="shared" si="16"/>
        <v>0</v>
      </c>
      <c r="CD55" s="16">
        <f t="shared" si="17"/>
        <v>0</v>
      </c>
      <c r="CE55" s="16">
        <f t="shared" si="18"/>
        <v>0</v>
      </c>
      <c r="CF55" s="16">
        <f t="shared" si="19"/>
        <v>0</v>
      </c>
      <c r="CG55" s="16">
        <f t="shared" si="20"/>
        <v>0</v>
      </c>
      <c r="CJ55" s="191">
        <f t="shared" si="21"/>
        <v>0</v>
      </c>
      <c r="CK55" s="191">
        <f t="shared" si="22"/>
        <v>0</v>
      </c>
      <c r="CL55" s="191">
        <f t="shared" si="23"/>
        <v>0</v>
      </c>
      <c r="CM55" s="191">
        <f t="shared" si="24"/>
        <v>0</v>
      </c>
      <c r="CN55" s="191" t="str">
        <f t="shared" si="25"/>
        <v/>
      </c>
      <c r="CO55" s="17"/>
      <c r="CQ55" s="15"/>
      <c r="CR55" s="16">
        <f>IF(N55="",,INDEX(Komp!$K$8:$K$10,N55,1))</f>
        <v>0</v>
      </c>
      <c r="CS55" s="16">
        <f>IF(O55="",,INDEX(Komp!$K$35:$K$40,O55,1))</f>
        <v>0</v>
      </c>
      <c r="CT55" s="16">
        <f>IF(O55="",,INDEX(Komp!$M$35:$M$40,O55,1))</f>
        <v>0</v>
      </c>
      <c r="CU55" s="16">
        <f>IF(P55="",,INDEX(Komp!$K$80:$K$81,P55,1))</f>
        <v>0</v>
      </c>
      <c r="CV55" s="16">
        <f>IF(Q55="",,INDEX(Komp!$K$108:$K$109,Q55,1))</f>
        <v>0</v>
      </c>
      <c r="CW55" s="191" t="str">
        <f t="shared" si="26"/>
        <v/>
      </c>
      <c r="CX55" s="17"/>
      <c r="CZ55" s="15"/>
      <c r="DA55" s="16" t="str">
        <f t="shared" si="27"/>
        <v/>
      </c>
      <c r="DB55" s="16">
        <f>IF(DA55="",,MATCH(DA55,Tab!$C$5:$C$22,0))</f>
        <v>0</v>
      </c>
      <c r="DC55" s="16">
        <f>IF(DB55=Tab!$D$22,1,0)</f>
        <v>0</v>
      </c>
      <c r="DD55" s="16">
        <f>IF(DB55=Tab!$D$21,1,0)</f>
        <v>0</v>
      </c>
      <c r="DE55" s="16">
        <f>IF(AND(DB55&gt;=Tab!$D$5,DB55&lt;=Tab!$D$20),1,0)</f>
        <v>0</v>
      </c>
      <c r="DF55" s="16">
        <f>IF(DE55=1,INDEX(Tab!$E$5:$E$20,DB55,1),)</f>
        <v>0</v>
      </c>
      <c r="DG55" s="17"/>
      <c r="DI55" s="15"/>
      <c r="DJ55" s="16" t="str">
        <f t="shared" si="28"/>
        <v/>
      </c>
      <c r="DL55" s="36" t="str">
        <f>IF(DD55=1,Projekt!$AH$129,"")</f>
        <v/>
      </c>
      <c r="DM55" s="36"/>
      <c r="DN55" s="36" t="str">
        <f>IF(DE55=1,INDEX(Projekt!$AB$98:$AB$113,DF55,1),"")</f>
        <v/>
      </c>
      <c r="DO55" s="36" t="str">
        <f>IF(DE55=1,INDEX(Projekt!$AH$98:$AH$113,DF55,1),"")</f>
        <v/>
      </c>
      <c r="DP55" s="36" t="str">
        <f t="shared" si="29"/>
        <v/>
      </c>
      <c r="DQ55" s="79"/>
      <c r="DR55" s="36"/>
      <c r="DS55" s="162"/>
      <c r="DT55" s="16" t="str">
        <f t="shared" si="30"/>
        <v/>
      </c>
      <c r="DU55" s="16" t="str">
        <f t="shared" si="31"/>
        <v/>
      </c>
      <c r="DV55" s="16" t="str">
        <f>IF(DE55=1,IF(DU55&lt;Tab!$M$77,1,IF(DU55&lt;Tab!$M$78,2,IF(DU55&lt;Tab!$M$79,3,IF(DU55&lt;Tab!$M$80,4,5)))),"")</f>
        <v/>
      </c>
      <c r="DW55" s="16" t="str">
        <f>IF(DE55=1,INDEX(Tab!$M$76:$M$81,DV55,1),"")</f>
        <v/>
      </c>
      <c r="DX55" s="16" t="str">
        <f>IF(DE55=1,INDEX(Tab!$M$76:$M$81,DV55+1,1),"")</f>
        <v/>
      </c>
      <c r="DY55" s="36" t="str">
        <f>IF(DE55=1,INDEX(Tab!$N$76:$AC$81,DV55,DF55),"")</f>
        <v/>
      </c>
      <c r="DZ55" s="36" t="str">
        <f>IF(DE55=1,INDEX(Tab!$N$76:$AC$81,DV55+1,DF55),"")</f>
        <v/>
      </c>
      <c r="EA55" s="36" t="str">
        <f t="shared" si="32"/>
        <v/>
      </c>
      <c r="EB55" s="36" t="str">
        <f t="shared" si="33"/>
        <v/>
      </c>
      <c r="EC55" s="79"/>
      <c r="ED55" s="36"/>
      <c r="EE55" s="15"/>
      <c r="EF55" s="16" t="str">
        <f t="shared" si="34"/>
        <v/>
      </c>
      <c r="EG55" s="16" t="str">
        <f t="shared" si="49"/>
        <v/>
      </c>
      <c r="EH55" s="16" t="str">
        <f>IF(DE55=1,IF(EG55&lt;Tab!$M$87,1,IF(EG55&lt;Tab!$M$88,2,IF(EG55&lt;Tab!$M$89,3,IF(EG55&lt;Tab!$M$90,4,5)))),"")</f>
        <v/>
      </c>
      <c r="EI55" s="16" t="str">
        <f>IF(DE55=1,INDEX(Tab!$M$86:$M$91,EH55,1),"")</f>
        <v/>
      </c>
      <c r="EJ55" s="16" t="str">
        <f>IF(DE55=1,INDEX(Tab!$M$86:$M$91,EH55+1,1),"")</f>
        <v/>
      </c>
      <c r="EK55" s="36" t="str">
        <f>IF(DE55=1,INDEX(Tab!$N$86:$AC$91,EH55,DF55),"")</f>
        <v/>
      </c>
      <c r="EL55" s="36" t="str">
        <f>IF(DE55=1,INDEX(Tab!$N$86:$AC$91,EH55+1,DF55),"")</f>
        <v/>
      </c>
      <c r="EM55" s="36">
        <f t="shared" si="35"/>
        <v>0</v>
      </c>
      <c r="EO55" s="74" t="b">
        <f t="shared" si="36"/>
        <v>0</v>
      </c>
      <c r="EP55" s="16">
        <f t="shared" si="37"/>
        <v>1</v>
      </c>
      <c r="EQ55" s="16">
        <f t="shared" si="38"/>
        <v>0</v>
      </c>
      <c r="ER55" s="16" t="str">
        <f t="shared" si="39"/>
        <v/>
      </c>
      <c r="ES55" s="17"/>
      <c r="EU55" s="15"/>
      <c r="EV55" s="191" t="str">
        <f t="shared" si="40"/>
        <v/>
      </c>
      <c r="EW55" s="191" t="str">
        <f t="shared" si="41"/>
        <v/>
      </c>
      <c r="EX55" s="17"/>
    </row>
    <row r="56" spans="2:154" s="16" customFormat="1" x14ac:dyDescent="0.2">
      <c r="B56" s="341"/>
      <c r="C56" s="541"/>
      <c r="D56" s="542"/>
      <c r="E56" s="25"/>
      <c r="F56" s="25"/>
      <c r="G56" s="25"/>
      <c r="H56" s="25"/>
      <c r="I56" s="25"/>
      <c r="J56" s="25"/>
      <c r="K56" s="25"/>
      <c r="L56" s="25"/>
      <c r="M56" s="339"/>
      <c r="N56" s="337"/>
      <c r="O56" s="25"/>
      <c r="P56" s="25"/>
      <c r="Q56" s="25"/>
      <c r="R56" s="27"/>
      <c r="S56" s="24"/>
      <c r="T56" s="24"/>
      <c r="U56" s="24"/>
      <c r="V56" s="24"/>
      <c r="W56" s="172" t="str">
        <f t="shared" si="0"/>
        <v/>
      </c>
      <c r="X56" s="46" t="str">
        <f t="shared" si="1"/>
        <v/>
      </c>
      <c r="Y56" s="28"/>
      <c r="Z56" s="27"/>
      <c r="AA56" s="25"/>
      <c r="AB56" s="25"/>
      <c r="AC56" s="184"/>
      <c r="AD56" s="44"/>
      <c r="AE56" s="176" t="str">
        <f t="shared" si="2"/>
        <v/>
      </c>
      <c r="AF56" s="44"/>
      <c r="AG56" s="46" t="str">
        <f t="shared" si="3"/>
        <v/>
      </c>
      <c r="AH56" s="28"/>
      <c r="AI56" s="27"/>
      <c r="AJ56" s="25"/>
      <c r="AK56" s="25"/>
      <c r="AL56" s="25"/>
      <c r="AM56" s="44"/>
      <c r="AN56" s="40"/>
      <c r="AO56" s="44"/>
      <c r="AP56" s="71" t="str">
        <f t="shared" si="4"/>
        <v/>
      </c>
      <c r="AQ56" s="44"/>
      <c r="AR56" s="46" t="str">
        <f t="shared" si="5"/>
        <v/>
      </c>
      <c r="AS56" s="156"/>
      <c r="AT56" s="80"/>
      <c r="AU56" s="46" t="str">
        <f t="shared" si="6"/>
        <v/>
      </c>
      <c r="AV56" s="80"/>
      <c r="AW56" s="46" t="str">
        <f t="shared" si="7"/>
        <v/>
      </c>
      <c r="AX56" s="28"/>
      <c r="AY56" s="27"/>
      <c r="AZ56" s="46">
        <f t="shared" si="8"/>
        <v>0</v>
      </c>
      <c r="BA56" s="46">
        <f t="shared" si="9"/>
        <v>0</v>
      </c>
      <c r="BB56" s="46">
        <f t="shared" si="10"/>
        <v>0</v>
      </c>
      <c r="BC56" s="46">
        <f t="shared" si="11"/>
        <v>0</v>
      </c>
      <c r="BD56" s="46">
        <f t="shared" si="12"/>
        <v>0</v>
      </c>
      <c r="BE56" s="46">
        <f t="shared" si="13"/>
        <v>0</v>
      </c>
      <c r="BF56" s="46">
        <f t="shared" si="14"/>
        <v>0</v>
      </c>
      <c r="BG56" s="46" t="str">
        <f t="shared" si="15"/>
        <v/>
      </c>
      <c r="BH56" s="17"/>
      <c r="BJ56" s="15"/>
      <c r="BK56" s="347">
        <f t="shared" si="42"/>
        <v>0</v>
      </c>
      <c r="BL56" s="347">
        <f t="shared" si="43"/>
        <v>0</v>
      </c>
      <c r="BM56" s="347">
        <f t="shared" si="44"/>
        <v>0</v>
      </c>
      <c r="BN56" s="343"/>
      <c r="BO56" s="347">
        <f t="shared" si="45"/>
        <v>0</v>
      </c>
      <c r="BP56" s="343"/>
      <c r="BQ56" s="347">
        <f t="shared" si="46"/>
        <v>0</v>
      </c>
      <c r="BR56" s="343"/>
      <c r="BS56" s="343"/>
      <c r="BT56" s="347">
        <f t="shared" si="47"/>
        <v>0</v>
      </c>
      <c r="BU56" s="347">
        <f t="shared" si="48"/>
        <v>0</v>
      </c>
      <c r="BV56" s="17"/>
      <c r="BX56" s="15"/>
      <c r="BZ56" s="17"/>
      <c r="CB56" s="15"/>
      <c r="CC56" s="16">
        <f t="shared" si="16"/>
        <v>0</v>
      </c>
      <c r="CD56" s="16">
        <f t="shared" si="17"/>
        <v>0</v>
      </c>
      <c r="CE56" s="16">
        <f t="shared" si="18"/>
        <v>0</v>
      </c>
      <c r="CF56" s="16">
        <f t="shared" si="19"/>
        <v>0</v>
      </c>
      <c r="CG56" s="16">
        <f t="shared" si="20"/>
        <v>0</v>
      </c>
      <c r="CJ56" s="191">
        <f t="shared" si="21"/>
        <v>0</v>
      </c>
      <c r="CK56" s="191">
        <f t="shared" si="22"/>
        <v>0</v>
      </c>
      <c r="CL56" s="191">
        <f t="shared" si="23"/>
        <v>0</v>
      </c>
      <c r="CM56" s="191">
        <f t="shared" si="24"/>
        <v>0</v>
      </c>
      <c r="CN56" s="191" t="str">
        <f t="shared" si="25"/>
        <v/>
      </c>
      <c r="CO56" s="17"/>
      <c r="CQ56" s="15"/>
      <c r="CR56" s="16">
        <f>IF(N56="",,INDEX(Komp!$K$8:$K$10,N56,1))</f>
        <v>0</v>
      </c>
      <c r="CS56" s="16">
        <f>IF(O56="",,INDEX(Komp!$K$35:$K$40,O56,1))</f>
        <v>0</v>
      </c>
      <c r="CT56" s="16">
        <f>IF(O56="",,INDEX(Komp!$M$35:$M$40,O56,1))</f>
        <v>0</v>
      </c>
      <c r="CU56" s="16">
        <f>IF(P56="",,INDEX(Komp!$K$80:$K$81,P56,1))</f>
        <v>0</v>
      </c>
      <c r="CV56" s="16">
        <f>IF(Q56="",,INDEX(Komp!$K$108:$K$109,Q56,1))</f>
        <v>0</v>
      </c>
      <c r="CW56" s="191" t="str">
        <f t="shared" si="26"/>
        <v/>
      </c>
      <c r="CX56" s="17"/>
      <c r="CZ56" s="15"/>
      <c r="DA56" s="16" t="str">
        <f t="shared" si="27"/>
        <v/>
      </c>
      <c r="DB56" s="16">
        <f>IF(DA56="",,MATCH(DA56,Tab!$C$5:$C$22,0))</f>
        <v>0</v>
      </c>
      <c r="DC56" s="16">
        <f>IF(DB56=Tab!$D$22,1,0)</f>
        <v>0</v>
      </c>
      <c r="DD56" s="16">
        <f>IF(DB56=Tab!$D$21,1,0)</f>
        <v>0</v>
      </c>
      <c r="DE56" s="16">
        <f>IF(AND(DB56&gt;=Tab!$D$5,DB56&lt;=Tab!$D$20),1,0)</f>
        <v>0</v>
      </c>
      <c r="DF56" s="16">
        <f>IF(DE56=1,INDEX(Tab!$E$5:$E$20,DB56,1),)</f>
        <v>0</v>
      </c>
      <c r="DG56" s="17"/>
      <c r="DI56" s="15"/>
      <c r="DJ56" s="16" t="str">
        <f t="shared" si="28"/>
        <v/>
      </c>
      <c r="DL56" s="36" t="str">
        <f>IF(DD56=1,Projekt!$AH$129,"")</f>
        <v/>
      </c>
      <c r="DM56" s="36"/>
      <c r="DN56" s="36" t="str">
        <f>IF(DE56=1,INDEX(Projekt!$AB$98:$AB$113,DF56,1),"")</f>
        <v/>
      </c>
      <c r="DO56" s="36" t="str">
        <f>IF(DE56=1,INDEX(Projekt!$AH$98:$AH$113,DF56,1),"")</f>
        <v/>
      </c>
      <c r="DP56" s="36" t="str">
        <f t="shared" si="29"/>
        <v/>
      </c>
      <c r="DQ56" s="79"/>
      <c r="DR56" s="36"/>
      <c r="DS56" s="162"/>
      <c r="DT56" s="16" t="str">
        <f t="shared" si="30"/>
        <v/>
      </c>
      <c r="DU56" s="16" t="str">
        <f t="shared" si="31"/>
        <v/>
      </c>
      <c r="DV56" s="16" t="str">
        <f>IF(DE56=1,IF(DU56&lt;Tab!$M$77,1,IF(DU56&lt;Tab!$M$78,2,IF(DU56&lt;Tab!$M$79,3,IF(DU56&lt;Tab!$M$80,4,5)))),"")</f>
        <v/>
      </c>
      <c r="DW56" s="16" t="str">
        <f>IF(DE56=1,INDEX(Tab!$M$76:$M$81,DV56,1),"")</f>
        <v/>
      </c>
      <c r="DX56" s="16" t="str">
        <f>IF(DE56=1,INDEX(Tab!$M$76:$M$81,DV56+1,1),"")</f>
        <v/>
      </c>
      <c r="DY56" s="36" t="str">
        <f>IF(DE56=1,INDEX(Tab!$N$76:$AC$81,DV56,DF56),"")</f>
        <v/>
      </c>
      <c r="DZ56" s="36" t="str">
        <f>IF(DE56=1,INDEX(Tab!$N$76:$AC$81,DV56+1,DF56),"")</f>
        <v/>
      </c>
      <c r="EA56" s="36" t="str">
        <f t="shared" si="32"/>
        <v/>
      </c>
      <c r="EB56" s="36" t="str">
        <f t="shared" si="33"/>
        <v/>
      </c>
      <c r="EC56" s="79"/>
      <c r="ED56" s="36"/>
      <c r="EE56" s="15"/>
      <c r="EF56" s="16" t="str">
        <f t="shared" si="34"/>
        <v/>
      </c>
      <c r="EG56" s="16" t="str">
        <f t="shared" si="49"/>
        <v/>
      </c>
      <c r="EH56" s="16" t="str">
        <f>IF(DE56=1,IF(EG56&lt;Tab!$M$87,1,IF(EG56&lt;Tab!$M$88,2,IF(EG56&lt;Tab!$M$89,3,IF(EG56&lt;Tab!$M$90,4,5)))),"")</f>
        <v/>
      </c>
      <c r="EI56" s="16" t="str">
        <f>IF(DE56=1,INDEX(Tab!$M$86:$M$91,EH56,1),"")</f>
        <v/>
      </c>
      <c r="EJ56" s="16" t="str">
        <f>IF(DE56=1,INDEX(Tab!$M$86:$M$91,EH56+1,1),"")</f>
        <v/>
      </c>
      <c r="EK56" s="36" t="str">
        <f>IF(DE56=1,INDEX(Tab!$N$86:$AC$91,EH56,DF56),"")</f>
        <v/>
      </c>
      <c r="EL56" s="36" t="str">
        <f>IF(DE56=1,INDEX(Tab!$N$86:$AC$91,EH56+1,DF56),"")</f>
        <v/>
      </c>
      <c r="EM56" s="36">
        <f t="shared" si="35"/>
        <v>0</v>
      </c>
      <c r="EO56" s="74" t="b">
        <f t="shared" si="36"/>
        <v>0</v>
      </c>
      <c r="EP56" s="16">
        <f t="shared" si="37"/>
        <v>1</v>
      </c>
      <c r="EQ56" s="16">
        <f t="shared" si="38"/>
        <v>0</v>
      </c>
      <c r="ER56" s="16" t="str">
        <f t="shared" si="39"/>
        <v/>
      </c>
      <c r="ES56" s="17"/>
      <c r="EU56" s="15"/>
      <c r="EV56" s="191" t="str">
        <f t="shared" si="40"/>
        <v/>
      </c>
      <c r="EW56" s="191" t="str">
        <f t="shared" si="41"/>
        <v/>
      </c>
      <c r="EX56" s="17"/>
    </row>
    <row r="57" spans="2:154" s="16" customFormat="1" x14ac:dyDescent="0.2">
      <c r="B57" s="341"/>
      <c r="C57" s="541"/>
      <c r="D57" s="542"/>
      <c r="E57" s="25"/>
      <c r="F57" s="25"/>
      <c r="G57" s="25"/>
      <c r="H57" s="25"/>
      <c r="I57" s="25"/>
      <c r="J57" s="25"/>
      <c r="K57" s="25"/>
      <c r="L57" s="25"/>
      <c r="M57" s="339"/>
      <c r="N57" s="337"/>
      <c r="O57" s="25"/>
      <c r="P57" s="25"/>
      <c r="Q57" s="25"/>
      <c r="R57" s="27"/>
      <c r="S57" s="24"/>
      <c r="T57" s="24"/>
      <c r="U57" s="24"/>
      <c r="V57" s="24"/>
      <c r="W57" s="172" t="str">
        <f t="shared" si="0"/>
        <v/>
      </c>
      <c r="X57" s="46" t="str">
        <f t="shared" si="1"/>
        <v/>
      </c>
      <c r="Y57" s="28"/>
      <c r="Z57" s="27"/>
      <c r="AA57" s="25"/>
      <c r="AB57" s="25"/>
      <c r="AC57" s="184"/>
      <c r="AD57" s="44"/>
      <c r="AE57" s="176" t="str">
        <f t="shared" si="2"/>
        <v/>
      </c>
      <c r="AF57" s="44"/>
      <c r="AG57" s="46" t="str">
        <f t="shared" si="3"/>
        <v/>
      </c>
      <c r="AH57" s="28"/>
      <c r="AI57" s="27"/>
      <c r="AJ57" s="25"/>
      <c r="AK57" s="25"/>
      <c r="AL57" s="25"/>
      <c r="AM57" s="44"/>
      <c r="AN57" s="40"/>
      <c r="AO57" s="44"/>
      <c r="AP57" s="71" t="str">
        <f t="shared" si="4"/>
        <v/>
      </c>
      <c r="AQ57" s="44"/>
      <c r="AR57" s="46" t="str">
        <f t="shared" si="5"/>
        <v/>
      </c>
      <c r="AS57" s="156"/>
      <c r="AT57" s="80"/>
      <c r="AU57" s="46" t="str">
        <f t="shared" si="6"/>
        <v/>
      </c>
      <c r="AV57" s="80"/>
      <c r="AW57" s="46" t="str">
        <f t="shared" si="7"/>
        <v/>
      </c>
      <c r="AX57" s="28"/>
      <c r="AY57" s="27"/>
      <c r="AZ57" s="46">
        <f t="shared" si="8"/>
        <v>0</v>
      </c>
      <c r="BA57" s="46">
        <f t="shared" si="9"/>
        <v>0</v>
      </c>
      <c r="BB57" s="46">
        <f t="shared" si="10"/>
        <v>0</v>
      </c>
      <c r="BC57" s="46">
        <f t="shared" si="11"/>
        <v>0</v>
      </c>
      <c r="BD57" s="46">
        <f t="shared" si="12"/>
        <v>0</v>
      </c>
      <c r="BE57" s="46">
        <f t="shared" si="13"/>
        <v>0</v>
      </c>
      <c r="BF57" s="46">
        <f t="shared" si="14"/>
        <v>0</v>
      </c>
      <c r="BG57" s="46" t="str">
        <f t="shared" si="15"/>
        <v/>
      </c>
      <c r="BH57" s="17"/>
      <c r="BJ57" s="15"/>
      <c r="BK57" s="347">
        <f t="shared" si="42"/>
        <v>0</v>
      </c>
      <c r="BL57" s="347">
        <f t="shared" si="43"/>
        <v>0</v>
      </c>
      <c r="BM57" s="347">
        <f t="shared" si="44"/>
        <v>0</v>
      </c>
      <c r="BN57" s="343"/>
      <c r="BO57" s="347">
        <f t="shared" si="45"/>
        <v>0</v>
      </c>
      <c r="BP57" s="343"/>
      <c r="BQ57" s="347">
        <f t="shared" si="46"/>
        <v>0</v>
      </c>
      <c r="BR57" s="343"/>
      <c r="BS57" s="343"/>
      <c r="BT57" s="347">
        <f t="shared" si="47"/>
        <v>0</v>
      </c>
      <c r="BU57" s="347">
        <f t="shared" si="48"/>
        <v>0</v>
      </c>
      <c r="BV57" s="17"/>
      <c r="BX57" s="15"/>
      <c r="BZ57" s="17"/>
      <c r="CB57" s="15"/>
      <c r="CC57" s="16">
        <f t="shared" si="16"/>
        <v>0</v>
      </c>
      <c r="CD57" s="16">
        <f t="shared" si="17"/>
        <v>0</v>
      </c>
      <c r="CE57" s="16">
        <f t="shared" si="18"/>
        <v>0</v>
      </c>
      <c r="CF57" s="16">
        <f t="shared" si="19"/>
        <v>0</v>
      </c>
      <c r="CG57" s="16">
        <f t="shared" si="20"/>
        <v>0</v>
      </c>
      <c r="CJ57" s="191">
        <f t="shared" si="21"/>
        <v>0</v>
      </c>
      <c r="CK57" s="191">
        <f t="shared" si="22"/>
        <v>0</v>
      </c>
      <c r="CL57" s="191">
        <f t="shared" si="23"/>
        <v>0</v>
      </c>
      <c r="CM57" s="191">
        <f t="shared" si="24"/>
        <v>0</v>
      </c>
      <c r="CN57" s="191" t="str">
        <f t="shared" si="25"/>
        <v/>
      </c>
      <c r="CO57" s="17"/>
      <c r="CQ57" s="15"/>
      <c r="CR57" s="16">
        <f>IF(N57="",,INDEX(Komp!$K$8:$K$10,N57,1))</f>
        <v>0</v>
      </c>
      <c r="CS57" s="16">
        <f>IF(O57="",,INDEX(Komp!$K$35:$K$40,O57,1))</f>
        <v>0</v>
      </c>
      <c r="CT57" s="16">
        <f>IF(O57="",,INDEX(Komp!$M$35:$M$40,O57,1))</f>
        <v>0</v>
      </c>
      <c r="CU57" s="16">
        <f>IF(P57="",,INDEX(Komp!$K$80:$K$81,P57,1))</f>
        <v>0</v>
      </c>
      <c r="CV57" s="16">
        <f>IF(Q57="",,INDEX(Komp!$K$108:$K$109,Q57,1))</f>
        <v>0</v>
      </c>
      <c r="CW57" s="191" t="str">
        <f t="shared" si="26"/>
        <v/>
      </c>
      <c r="CX57" s="17"/>
      <c r="CZ57" s="15"/>
      <c r="DA57" s="16" t="str">
        <f t="shared" si="27"/>
        <v/>
      </c>
      <c r="DB57" s="16">
        <f>IF(DA57="",,MATCH(DA57,Tab!$C$5:$C$22,0))</f>
        <v>0</v>
      </c>
      <c r="DC57" s="16">
        <f>IF(DB57=Tab!$D$22,1,0)</f>
        <v>0</v>
      </c>
      <c r="DD57" s="16">
        <f>IF(DB57=Tab!$D$21,1,0)</f>
        <v>0</v>
      </c>
      <c r="DE57" s="16">
        <f>IF(AND(DB57&gt;=Tab!$D$5,DB57&lt;=Tab!$D$20),1,0)</f>
        <v>0</v>
      </c>
      <c r="DF57" s="16">
        <f>IF(DE57=1,INDEX(Tab!$E$5:$E$20,DB57,1),)</f>
        <v>0</v>
      </c>
      <c r="DG57" s="17"/>
      <c r="DI57" s="15"/>
      <c r="DJ57" s="16" t="str">
        <f t="shared" si="28"/>
        <v/>
      </c>
      <c r="DL57" s="36" t="str">
        <f>IF(DD57=1,Projekt!$AH$129,"")</f>
        <v/>
      </c>
      <c r="DM57" s="36"/>
      <c r="DN57" s="36" t="str">
        <f>IF(DE57=1,INDEX(Projekt!$AB$98:$AB$113,DF57,1),"")</f>
        <v/>
      </c>
      <c r="DO57" s="36" t="str">
        <f>IF(DE57=1,INDEX(Projekt!$AH$98:$AH$113,DF57,1),"")</f>
        <v/>
      </c>
      <c r="DP57" s="36" t="str">
        <f t="shared" si="29"/>
        <v/>
      </c>
      <c r="DQ57" s="79"/>
      <c r="DR57" s="36"/>
      <c r="DS57" s="162"/>
      <c r="DT57" s="16" t="str">
        <f t="shared" si="30"/>
        <v/>
      </c>
      <c r="DU57" s="16" t="str">
        <f t="shared" si="31"/>
        <v/>
      </c>
      <c r="DV57" s="16" t="str">
        <f>IF(DE57=1,IF(DU57&lt;Tab!$M$77,1,IF(DU57&lt;Tab!$M$78,2,IF(DU57&lt;Tab!$M$79,3,IF(DU57&lt;Tab!$M$80,4,5)))),"")</f>
        <v/>
      </c>
      <c r="DW57" s="16" t="str">
        <f>IF(DE57=1,INDEX(Tab!$M$76:$M$81,DV57,1),"")</f>
        <v/>
      </c>
      <c r="DX57" s="16" t="str">
        <f>IF(DE57=1,INDEX(Tab!$M$76:$M$81,DV57+1,1),"")</f>
        <v/>
      </c>
      <c r="DY57" s="36" t="str">
        <f>IF(DE57=1,INDEX(Tab!$N$76:$AC$81,DV57,DF57),"")</f>
        <v/>
      </c>
      <c r="DZ57" s="36" t="str">
        <f>IF(DE57=1,INDEX(Tab!$N$76:$AC$81,DV57+1,DF57),"")</f>
        <v/>
      </c>
      <c r="EA57" s="36" t="str">
        <f t="shared" si="32"/>
        <v/>
      </c>
      <c r="EB57" s="36" t="str">
        <f t="shared" si="33"/>
        <v/>
      </c>
      <c r="EC57" s="79"/>
      <c r="ED57" s="36"/>
      <c r="EE57" s="15"/>
      <c r="EF57" s="16" t="str">
        <f t="shared" si="34"/>
        <v/>
      </c>
      <c r="EG57" s="16" t="str">
        <f t="shared" si="49"/>
        <v/>
      </c>
      <c r="EH57" s="16" t="str">
        <f>IF(DE57=1,IF(EG57&lt;Tab!$M$87,1,IF(EG57&lt;Tab!$M$88,2,IF(EG57&lt;Tab!$M$89,3,IF(EG57&lt;Tab!$M$90,4,5)))),"")</f>
        <v/>
      </c>
      <c r="EI57" s="16" t="str">
        <f>IF(DE57=1,INDEX(Tab!$M$86:$M$91,EH57,1),"")</f>
        <v/>
      </c>
      <c r="EJ57" s="16" t="str">
        <f>IF(DE57=1,INDEX(Tab!$M$86:$M$91,EH57+1,1),"")</f>
        <v/>
      </c>
      <c r="EK57" s="36" t="str">
        <f>IF(DE57=1,INDEX(Tab!$N$86:$AC$91,EH57,DF57),"")</f>
        <v/>
      </c>
      <c r="EL57" s="36" t="str">
        <f>IF(DE57=1,INDEX(Tab!$N$86:$AC$91,EH57+1,DF57),"")</f>
        <v/>
      </c>
      <c r="EM57" s="36">
        <f t="shared" si="35"/>
        <v>0</v>
      </c>
      <c r="EO57" s="74" t="b">
        <f t="shared" si="36"/>
        <v>0</v>
      </c>
      <c r="EP57" s="16">
        <f t="shared" si="37"/>
        <v>1</v>
      </c>
      <c r="EQ57" s="16">
        <f t="shared" si="38"/>
        <v>0</v>
      </c>
      <c r="ER57" s="16" t="str">
        <f t="shared" si="39"/>
        <v/>
      </c>
      <c r="ES57" s="17"/>
      <c r="EU57" s="15"/>
      <c r="EV57" s="191" t="str">
        <f t="shared" si="40"/>
        <v/>
      </c>
      <c r="EW57" s="191" t="str">
        <f t="shared" si="41"/>
        <v/>
      </c>
      <c r="EX57" s="17"/>
    </row>
    <row r="58" spans="2:154" s="16" customFormat="1" x14ac:dyDescent="0.2">
      <c r="B58" s="341"/>
      <c r="C58" s="541"/>
      <c r="D58" s="542"/>
      <c r="E58" s="25"/>
      <c r="F58" s="25"/>
      <c r="G58" s="25"/>
      <c r="H58" s="25"/>
      <c r="I58" s="25"/>
      <c r="J58" s="25"/>
      <c r="K58" s="25"/>
      <c r="L58" s="25"/>
      <c r="M58" s="339"/>
      <c r="N58" s="337"/>
      <c r="O58" s="25"/>
      <c r="P58" s="25"/>
      <c r="Q58" s="25"/>
      <c r="R58" s="27"/>
      <c r="S58" s="24"/>
      <c r="T58" s="24"/>
      <c r="U58" s="24"/>
      <c r="V58" s="24"/>
      <c r="W58" s="172" t="str">
        <f t="shared" si="0"/>
        <v/>
      </c>
      <c r="X58" s="46" t="str">
        <f t="shared" si="1"/>
        <v/>
      </c>
      <c r="Y58" s="28"/>
      <c r="Z58" s="27"/>
      <c r="AA58" s="25"/>
      <c r="AB58" s="25"/>
      <c r="AC58" s="184"/>
      <c r="AD58" s="44"/>
      <c r="AE58" s="176" t="str">
        <f t="shared" si="2"/>
        <v/>
      </c>
      <c r="AF58" s="44"/>
      <c r="AG58" s="46" t="str">
        <f t="shared" si="3"/>
        <v/>
      </c>
      <c r="AH58" s="28"/>
      <c r="AI58" s="27"/>
      <c r="AJ58" s="25"/>
      <c r="AK58" s="25"/>
      <c r="AL58" s="25"/>
      <c r="AM58" s="44"/>
      <c r="AN58" s="40"/>
      <c r="AO58" s="44"/>
      <c r="AP58" s="71" t="str">
        <f t="shared" si="4"/>
        <v/>
      </c>
      <c r="AQ58" s="44"/>
      <c r="AR58" s="46" t="str">
        <f t="shared" si="5"/>
        <v/>
      </c>
      <c r="AS58" s="156"/>
      <c r="AT58" s="80"/>
      <c r="AU58" s="46" t="str">
        <f t="shared" si="6"/>
        <v/>
      </c>
      <c r="AV58" s="80"/>
      <c r="AW58" s="46" t="str">
        <f t="shared" si="7"/>
        <v/>
      </c>
      <c r="AX58" s="28"/>
      <c r="AY58" s="27"/>
      <c r="AZ58" s="46">
        <f t="shared" si="8"/>
        <v>0</v>
      </c>
      <c r="BA58" s="46">
        <f t="shared" si="9"/>
        <v>0</v>
      </c>
      <c r="BB58" s="46">
        <f t="shared" si="10"/>
        <v>0</v>
      </c>
      <c r="BC58" s="46">
        <f t="shared" si="11"/>
        <v>0</v>
      </c>
      <c r="BD58" s="46">
        <f t="shared" si="12"/>
        <v>0</v>
      </c>
      <c r="BE58" s="46">
        <f t="shared" si="13"/>
        <v>0</v>
      </c>
      <c r="BF58" s="46">
        <f t="shared" si="14"/>
        <v>0</v>
      </c>
      <c r="BG58" s="46" t="str">
        <f t="shared" si="15"/>
        <v/>
      </c>
      <c r="BH58" s="17"/>
      <c r="BJ58" s="15"/>
      <c r="BK58" s="347">
        <f t="shared" si="42"/>
        <v>0</v>
      </c>
      <c r="BL58" s="347">
        <f t="shared" si="43"/>
        <v>0</v>
      </c>
      <c r="BM58" s="347">
        <f t="shared" si="44"/>
        <v>0</v>
      </c>
      <c r="BN58" s="343"/>
      <c r="BO58" s="347">
        <f t="shared" si="45"/>
        <v>0</v>
      </c>
      <c r="BP58" s="343"/>
      <c r="BQ58" s="347">
        <f t="shared" si="46"/>
        <v>0</v>
      </c>
      <c r="BR58" s="343"/>
      <c r="BS58" s="343"/>
      <c r="BT58" s="347">
        <f t="shared" si="47"/>
        <v>0</v>
      </c>
      <c r="BU58" s="347">
        <f t="shared" si="48"/>
        <v>0</v>
      </c>
      <c r="BV58" s="17"/>
      <c r="BX58" s="15"/>
      <c r="BZ58" s="17"/>
      <c r="CB58" s="15"/>
      <c r="CC58" s="16">
        <f t="shared" si="16"/>
        <v>0</v>
      </c>
      <c r="CD58" s="16">
        <f t="shared" si="17"/>
        <v>0</v>
      </c>
      <c r="CE58" s="16">
        <f t="shared" si="18"/>
        <v>0</v>
      </c>
      <c r="CF58" s="16">
        <f t="shared" si="19"/>
        <v>0</v>
      </c>
      <c r="CG58" s="16">
        <f t="shared" si="20"/>
        <v>0</v>
      </c>
      <c r="CJ58" s="191">
        <f t="shared" si="21"/>
        <v>0</v>
      </c>
      <c r="CK58" s="191">
        <f t="shared" si="22"/>
        <v>0</v>
      </c>
      <c r="CL58" s="191">
        <f t="shared" si="23"/>
        <v>0</v>
      </c>
      <c r="CM58" s="191">
        <f t="shared" si="24"/>
        <v>0</v>
      </c>
      <c r="CN58" s="191" t="str">
        <f t="shared" si="25"/>
        <v/>
      </c>
      <c r="CO58" s="17"/>
      <c r="CQ58" s="15"/>
      <c r="CR58" s="16">
        <f>IF(N58="",,INDEX(Komp!$K$8:$K$10,N58,1))</f>
        <v>0</v>
      </c>
      <c r="CS58" s="16">
        <f>IF(O58="",,INDEX(Komp!$K$35:$K$40,O58,1))</f>
        <v>0</v>
      </c>
      <c r="CT58" s="16">
        <f>IF(O58="",,INDEX(Komp!$M$35:$M$40,O58,1))</f>
        <v>0</v>
      </c>
      <c r="CU58" s="16">
        <f>IF(P58="",,INDEX(Komp!$K$80:$K$81,P58,1))</f>
        <v>0</v>
      </c>
      <c r="CV58" s="16">
        <f>IF(Q58="",,INDEX(Komp!$K$108:$K$109,Q58,1))</f>
        <v>0</v>
      </c>
      <c r="CW58" s="191" t="str">
        <f t="shared" si="26"/>
        <v/>
      </c>
      <c r="CX58" s="17"/>
      <c r="CZ58" s="15"/>
      <c r="DA58" s="16" t="str">
        <f t="shared" si="27"/>
        <v/>
      </c>
      <c r="DB58" s="16">
        <f>IF(DA58="",,MATCH(DA58,Tab!$C$5:$C$22,0))</f>
        <v>0</v>
      </c>
      <c r="DC58" s="16">
        <f>IF(DB58=Tab!$D$22,1,0)</f>
        <v>0</v>
      </c>
      <c r="DD58" s="16">
        <f>IF(DB58=Tab!$D$21,1,0)</f>
        <v>0</v>
      </c>
      <c r="DE58" s="16">
        <f>IF(AND(DB58&gt;=Tab!$D$5,DB58&lt;=Tab!$D$20),1,0)</f>
        <v>0</v>
      </c>
      <c r="DF58" s="16">
        <f>IF(DE58=1,INDEX(Tab!$E$5:$E$20,DB58,1),)</f>
        <v>0</v>
      </c>
      <c r="DG58" s="17"/>
      <c r="DI58" s="15"/>
      <c r="DJ58" s="16" t="str">
        <f t="shared" si="28"/>
        <v/>
      </c>
      <c r="DL58" s="36" t="str">
        <f>IF(DD58=1,Projekt!$AH$129,"")</f>
        <v/>
      </c>
      <c r="DM58" s="36"/>
      <c r="DN58" s="36" t="str">
        <f>IF(DE58=1,INDEX(Projekt!$AB$98:$AB$113,DF58,1),"")</f>
        <v/>
      </c>
      <c r="DO58" s="36" t="str">
        <f>IF(DE58=1,INDEX(Projekt!$AH$98:$AH$113,DF58,1),"")</f>
        <v/>
      </c>
      <c r="DP58" s="36" t="str">
        <f t="shared" si="29"/>
        <v/>
      </c>
      <c r="DQ58" s="79"/>
      <c r="DR58" s="36"/>
      <c r="DS58" s="162"/>
      <c r="DT58" s="16" t="str">
        <f t="shared" si="30"/>
        <v/>
      </c>
      <c r="DU58" s="16" t="str">
        <f t="shared" si="31"/>
        <v/>
      </c>
      <c r="DV58" s="16" t="str">
        <f>IF(DE58=1,IF(DU58&lt;Tab!$M$77,1,IF(DU58&lt;Tab!$M$78,2,IF(DU58&lt;Tab!$M$79,3,IF(DU58&lt;Tab!$M$80,4,5)))),"")</f>
        <v/>
      </c>
      <c r="DW58" s="16" t="str">
        <f>IF(DE58=1,INDEX(Tab!$M$76:$M$81,DV58,1),"")</f>
        <v/>
      </c>
      <c r="DX58" s="16" t="str">
        <f>IF(DE58=1,INDEX(Tab!$M$76:$M$81,DV58+1,1),"")</f>
        <v/>
      </c>
      <c r="DY58" s="36" t="str">
        <f>IF(DE58=1,INDEX(Tab!$N$76:$AC$81,DV58,DF58),"")</f>
        <v/>
      </c>
      <c r="DZ58" s="36" t="str">
        <f>IF(DE58=1,INDEX(Tab!$N$76:$AC$81,DV58+1,DF58),"")</f>
        <v/>
      </c>
      <c r="EA58" s="36" t="str">
        <f t="shared" si="32"/>
        <v/>
      </c>
      <c r="EB58" s="36" t="str">
        <f t="shared" si="33"/>
        <v/>
      </c>
      <c r="EC58" s="79"/>
      <c r="ED58" s="36"/>
      <c r="EE58" s="15"/>
      <c r="EF58" s="16" t="str">
        <f t="shared" si="34"/>
        <v/>
      </c>
      <c r="EG58" s="16" t="str">
        <f t="shared" si="49"/>
        <v/>
      </c>
      <c r="EH58" s="16" t="str">
        <f>IF(DE58=1,IF(EG58&lt;Tab!$M$87,1,IF(EG58&lt;Tab!$M$88,2,IF(EG58&lt;Tab!$M$89,3,IF(EG58&lt;Tab!$M$90,4,5)))),"")</f>
        <v/>
      </c>
      <c r="EI58" s="16" t="str">
        <f>IF(DE58=1,INDEX(Tab!$M$86:$M$91,EH58,1),"")</f>
        <v/>
      </c>
      <c r="EJ58" s="16" t="str">
        <f>IF(DE58=1,INDEX(Tab!$M$86:$M$91,EH58+1,1),"")</f>
        <v/>
      </c>
      <c r="EK58" s="36" t="str">
        <f>IF(DE58=1,INDEX(Tab!$N$86:$AC$91,EH58,DF58),"")</f>
        <v/>
      </c>
      <c r="EL58" s="36" t="str">
        <f>IF(DE58=1,INDEX(Tab!$N$86:$AC$91,EH58+1,DF58),"")</f>
        <v/>
      </c>
      <c r="EM58" s="36">
        <f t="shared" si="35"/>
        <v>0</v>
      </c>
      <c r="EO58" s="74" t="b">
        <f t="shared" si="36"/>
        <v>0</v>
      </c>
      <c r="EP58" s="16">
        <f t="shared" si="37"/>
        <v>1</v>
      </c>
      <c r="EQ58" s="16">
        <f t="shared" si="38"/>
        <v>0</v>
      </c>
      <c r="ER58" s="16" t="str">
        <f t="shared" si="39"/>
        <v/>
      </c>
      <c r="ES58" s="17"/>
      <c r="EU58" s="15"/>
      <c r="EV58" s="191" t="str">
        <f t="shared" si="40"/>
        <v/>
      </c>
      <c r="EW58" s="191" t="str">
        <f t="shared" si="41"/>
        <v/>
      </c>
      <c r="EX58" s="17"/>
    </row>
    <row r="59" spans="2:154" s="16" customFormat="1" x14ac:dyDescent="0.2">
      <c r="B59" s="341"/>
      <c r="C59" s="541"/>
      <c r="D59" s="542"/>
      <c r="E59" s="25"/>
      <c r="F59" s="25"/>
      <c r="G59" s="25"/>
      <c r="H59" s="25"/>
      <c r="I59" s="25"/>
      <c r="J59" s="25"/>
      <c r="K59" s="25"/>
      <c r="L59" s="25"/>
      <c r="M59" s="339"/>
      <c r="N59" s="337"/>
      <c r="O59" s="25"/>
      <c r="P59" s="25"/>
      <c r="Q59" s="25"/>
      <c r="R59" s="27"/>
      <c r="S59" s="24"/>
      <c r="T59" s="24"/>
      <c r="U59" s="24"/>
      <c r="V59" s="24"/>
      <c r="W59" s="172" t="str">
        <f t="shared" si="0"/>
        <v/>
      </c>
      <c r="X59" s="46" t="str">
        <f t="shared" si="1"/>
        <v/>
      </c>
      <c r="Y59" s="28"/>
      <c r="Z59" s="27"/>
      <c r="AA59" s="25"/>
      <c r="AB59" s="25"/>
      <c r="AC59" s="184"/>
      <c r="AD59" s="44"/>
      <c r="AE59" s="176" t="str">
        <f t="shared" si="2"/>
        <v/>
      </c>
      <c r="AF59" s="44"/>
      <c r="AG59" s="46" t="str">
        <f t="shared" si="3"/>
        <v/>
      </c>
      <c r="AH59" s="28"/>
      <c r="AI59" s="27"/>
      <c r="AJ59" s="25"/>
      <c r="AK59" s="25"/>
      <c r="AL59" s="25"/>
      <c r="AM59" s="44"/>
      <c r="AN59" s="40"/>
      <c r="AO59" s="44"/>
      <c r="AP59" s="71" t="str">
        <f t="shared" si="4"/>
        <v/>
      </c>
      <c r="AQ59" s="44"/>
      <c r="AR59" s="46" t="str">
        <f t="shared" si="5"/>
        <v/>
      </c>
      <c r="AS59" s="156"/>
      <c r="AT59" s="80"/>
      <c r="AU59" s="46" t="str">
        <f t="shared" si="6"/>
        <v/>
      </c>
      <c r="AV59" s="80"/>
      <c r="AW59" s="46" t="str">
        <f t="shared" si="7"/>
        <v/>
      </c>
      <c r="AX59" s="28"/>
      <c r="AY59" s="27"/>
      <c r="AZ59" s="46">
        <f t="shared" si="8"/>
        <v>0</v>
      </c>
      <c r="BA59" s="46">
        <f t="shared" si="9"/>
        <v>0</v>
      </c>
      <c r="BB59" s="46">
        <f t="shared" si="10"/>
        <v>0</v>
      </c>
      <c r="BC59" s="46">
        <f t="shared" si="11"/>
        <v>0</v>
      </c>
      <c r="BD59" s="46">
        <f t="shared" si="12"/>
        <v>0</v>
      </c>
      <c r="BE59" s="46">
        <f t="shared" si="13"/>
        <v>0</v>
      </c>
      <c r="BF59" s="46">
        <f t="shared" si="14"/>
        <v>0</v>
      </c>
      <c r="BG59" s="46" t="str">
        <f t="shared" si="15"/>
        <v/>
      </c>
      <c r="BH59" s="17"/>
      <c r="BJ59" s="15"/>
      <c r="BK59" s="347">
        <f t="shared" si="42"/>
        <v>0</v>
      </c>
      <c r="BL59" s="347">
        <f t="shared" si="43"/>
        <v>0</v>
      </c>
      <c r="BM59" s="347">
        <f t="shared" si="44"/>
        <v>0</v>
      </c>
      <c r="BN59" s="343"/>
      <c r="BO59" s="347">
        <f t="shared" si="45"/>
        <v>0</v>
      </c>
      <c r="BP59" s="343"/>
      <c r="BQ59" s="347">
        <f t="shared" si="46"/>
        <v>0</v>
      </c>
      <c r="BR59" s="343"/>
      <c r="BS59" s="343"/>
      <c r="BT59" s="347">
        <f t="shared" si="47"/>
        <v>0</v>
      </c>
      <c r="BU59" s="347">
        <f t="shared" si="48"/>
        <v>0</v>
      </c>
      <c r="BV59" s="17"/>
      <c r="BX59" s="15"/>
      <c r="BZ59" s="17"/>
      <c r="CB59" s="15"/>
      <c r="CC59" s="16">
        <f t="shared" si="16"/>
        <v>0</v>
      </c>
      <c r="CD59" s="16">
        <f t="shared" si="17"/>
        <v>0</v>
      </c>
      <c r="CE59" s="16">
        <f t="shared" si="18"/>
        <v>0</v>
      </c>
      <c r="CF59" s="16">
        <f t="shared" si="19"/>
        <v>0</v>
      </c>
      <c r="CG59" s="16">
        <f t="shared" si="20"/>
        <v>0</v>
      </c>
      <c r="CJ59" s="191">
        <f t="shared" si="21"/>
        <v>0</v>
      </c>
      <c r="CK59" s="191">
        <f t="shared" si="22"/>
        <v>0</v>
      </c>
      <c r="CL59" s="191">
        <f t="shared" si="23"/>
        <v>0</v>
      </c>
      <c r="CM59" s="191">
        <f t="shared" si="24"/>
        <v>0</v>
      </c>
      <c r="CN59" s="191" t="str">
        <f t="shared" si="25"/>
        <v/>
      </c>
      <c r="CO59" s="17"/>
      <c r="CQ59" s="15"/>
      <c r="CR59" s="16">
        <f>IF(N59="",,INDEX(Komp!$K$8:$K$10,N59,1))</f>
        <v>0</v>
      </c>
      <c r="CS59" s="16">
        <f>IF(O59="",,INDEX(Komp!$K$35:$K$40,O59,1))</f>
        <v>0</v>
      </c>
      <c r="CT59" s="16">
        <f>IF(O59="",,INDEX(Komp!$M$35:$M$40,O59,1))</f>
        <v>0</v>
      </c>
      <c r="CU59" s="16">
        <f>IF(P59="",,INDEX(Komp!$K$80:$K$81,P59,1))</f>
        <v>0</v>
      </c>
      <c r="CV59" s="16">
        <f>IF(Q59="",,INDEX(Komp!$K$108:$K$109,Q59,1))</f>
        <v>0</v>
      </c>
      <c r="CW59" s="191" t="str">
        <f t="shared" si="26"/>
        <v/>
      </c>
      <c r="CX59" s="17"/>
      <c r="CZ59" s="15"/>
      <c r="DA59" s="16" t="str">
        <f t="shared" si="27"/>
        <v/>
      </c>
      <c r="DB59" s="16">
        <f>IF(DA59="",,MATCH(DA59,Tab!$C$5:$C$22,0))</f>
        <v>0</v>
      </c>
      <c r="DC59" s="16">
        <f>IF(DB59=Tab!$D$22,1,0)</f>
        <v>0</v>
      </c>
      <c r="DD59" s="16">
        <f>IF(DB59=Tab!$D$21,1,0)</f>
        <v>0</v>
      </c>
      <c r="DE59" s="16">
        <f>IF(AND(DB59&gt;=Tab!$D$5,DB59&lt;=Tab!$D$20),1,0)</f>
        <v>0</v>
      </c>
      <c r="DF59" s="16">
        <f>IF(DE59=1,INDEX(Tab!$E$5:$E$20,DB59,1),)</f>
        <v>0</v>
      </c>
      <c r="DG59" s="17"/>
      <c r="DI59" s="15"/>
      <c r="DJ59" s="16" t="str">
        <f t="shared" si="28"/>
        <v/>
      </c>
      <c r="DL59" s="36" t="str">
        <f>IF(DD59=1,Projekt!$AH$129,"")</f>
        <v/>
      </c>
      <c r="DM59" s="36"/>
      <c r="DN59" s="36" t="str">
        <f>IF(DE59=1,INDEX(Projekt!$AB$98:$AB$113,DF59,1),"")</f>
        <v/>
      </c>
      <c r="DO59" s="36" t="str">
        <f>IF(DE59=1,INDEX(Projekt!$AH$98:$AH$113,DF59,1),"")</f>
        <v/>
      </c>
      <c r="DP59" s="36" t="str">
        <f t="shared" si="29"/>
        <v/>
      </c>
      <c r="DQ59" s="79"/>
      <c r="DR59" s="36"/>
      <c r="DS59" s="162"/>
      <c r="DT59" s="16" t="str">
        <f t="shared" si="30"/>
        <v/>
      </c>
      <c r="DU59" s="16" t="str">
        <f t="shared" si="31"/>
        <v/>
      </c>
      <c r="DV59" s="16" t="str">
        <f>IF(DE59=1,IF(DU59&lt;Tab!$M$77,1,IF(DU59&lt;Tab!$M$78,2,IF(DU59&lt;Tab!$M$79,3,IF(DU59&lt;Tab!$M$80,4,5)))),"")</f>
        <v/>
      </c>
      <c r="DW59" s="16" t="str">
        <f>IF(DE59=1,INDEX(Tab!$M$76:$M$81,DV59,1),"")</f>
        <v/>
      </c>
      <c r="DX59" s="16" t="str">
        <f>IF(DE59=1,INDEX(Tab!$M$76:$M$81,DV59+1,1),"")</f>
        <v/>
      </c>
      <c r="DY59" s="36" t="str">
        <f>IF(DE59=1,INDEX(Tab!$N$76:$AC$81,DV59,DF59),"")</f>
        <v/>
      </c>
      <c r="DZ59" s="36" t="str">
        <f>IF(DE59=1,INDEX(Tab!$N$76:$AC$81,DV59+1,DF59),"")</f>
        <v/>
      </c>
      <c r="EA59" s="36" t="str">
        <f t="shared" si="32"/>
        <v/>
      </c>
      <c r="EB59" s="36" t="str">
        <f t="shared" si="33"/>
        <v/>
      </c>
      <c r="EC59" s="79"/>
      <c r="ED59" s="36"/>
      <c r="EE59" s="15"/>
      <c r="EF59" s="16" t="str">
        <f t="shared" si="34"/>
        <v/>
      </c>
      <c r="EG59" s="16" t="str">
        <f t="shared" si="49"/>
        <v/>
      </c>
      <c r="EH59" s="16" t="str">
        <f>IF(DE59=1,IF(EG59&lt;Tab!$M$87,1,IF(EG59&lt;Tab!$M$88,2,IF(EG59&lt;Tab!$M$89,3,IF(EG59&lt;Tab!$M$90,4,5)))),"")</f>
        <v/>
      </c>
      <c r="EI59" s="16" t="str">
        <f>IF(DE59=1,INDEX(Tab!$M$86:$M$91,EH59,1),"")</f>
        <v/>
      </c>
      <c r="EJ59" s="16" t="str">
        <f>IF(DE59=1,INDEX(Tab!$M$86:$M$91,EH59+1,1),"")</f>
        <v/>
      </c>
      <c r="EK59" s="36" t="str">
        <f>IF(DE59=1,INDEX(Tab!$N$86:$AC$91,EH59,DF59),"")</f>
        <v/>
      </c>
      <c r="EL59" s="36" t="str">
        <f>IF(DE59=1,INDEX(Tab!$N$86:$AC$91,EH59+1,DF59),"")</f>
        <v/>
      </c>
      <c r="EM59" s="36">
        <f t="shared" si="35"/>
        <v>0</v>
      </c>
      <c r="EO59" s="74" t="b">
        <f t="shared" si="36"/>
        <v>0</v>
      </c>
      <c r="EP59" s="16">
        <f t="shared" si="37"/>
        <v>1</v>
      </c>
      <c r="EQ59" s="16">
        <f t="shared" si="38"/>
        <v>0</v>
      </c>
      <c r="ER59" s="16" t="str">
        <f t="shared" si="39"/>
        <v/>
      </c>
      <c r="ES59" s="17"/>
      <c r="EU59" s="15"/>
      <c r="EV59" s="191" t="str">
        <f t="shared" si="40"/>
        <v/>
      </c>
      <c r="EW59" s="191" t="str">
        <f t="shared" si="41"/>
        <v/>
      </c>
      <c r="EX59" s="17"/>
    </row>
    <row r="60" spans="2:154" s="16" customFormat="1" x14ac:dyDescent="0.2">
      <c r="B60" s="341"/>
      <c r="C60" s="541"/>
      <c r="D60" s="542"/>
      <c r="E60" s="25"/>
      <c r="F60" s="25"/>
      <c r="G60" s="25"/>
      <c r="H60" s="25"/>
      <c r="I60" s="25"/>
      <c r="J60" s="25"/>
      <c r="K60" s="25"/>
      <c r="L60" s="25"/>
      <c r="M60" s="339"/>
      <c r="N60" s="337"/>
      <c r="O60" s="25"/>
      <c r="P60" s="25"/>
      <c r="Q60" s="25"/>
      <c r="R60" s="27"/>
      <c r="S60" s="24"/>
      <c r="T60" s="24"/>
      <c r="U60" s="24"/>
      <c r="V60" s="24"/>
      <c r="W60" s="172" t="str">
        <f t="shared" ref="W60:W77" si="50">CW60</f>
        <v/>
      </c>
      <c r="X60" s="46" t="str">
        <f t="shared" ref="X60:X77" si="51">CN60</f>
        <v/>
      </c>
      <c r="Y60" s="28"/>
      <c r="Z60" s="27"/>
      <c r="AA60" s="25"/>
      <c r="AB60" s="25"/>
      <c r="AC60" s="184"/>
      <c r="AD60" s="44"/>
      <c r="AE60" s="176" t="str">
        <f t="shared" ref="AE60:AE77" si="52">DU60</f>
        <v/>
      </c>
      <c r="AF60" s="44"/>
      <c r="AG60" s="46" t="str">
        <f t="shared" ref="AG60:AG77" si="53">EB60</f>
        <v/>
      </c>
      <c r="AH60" s="28"/>
      <c r="AI60" s="27"/>
      <c r="AJ60" s="25"/>
      <c r="AK60" s="25"/>
      <c r="AL60" s="25"/>
      <c r="AM60" s="44"/>
      <c r="AN60" s="40"/>
      <c r="AO60" s="44"/>
      <c r="AP60" s="71" t="str">
        <f t="shared" ref="AP60:AP77" si="54">EG60</f>
        <v/>
      </c>
      <c r="AQ60" s="44"/>
      <c r="AR60" s="46" t="str">
        <f t="shared" ref="AR60:AR77" si="55">ER60</f>
        <v/>
      </c>
      <c r="AS60" s="156"/>
      <c r="AT60" s="80"/>
      <c r="AU60" s="46" t="str">
        <f t="shared" ref="AU60:AU77" si="56">DP60</f>
        <v/>
      </c>
      <c r="AV60" s="80"/>
      <c r="AW60" s="46" t="str">
        <f t="shared" ref="AW60:AW77" si="57">EV60</f>
        <v/>
      </c>
      <c r="AX60" s="28"/>
      <c r="AY60" s="27"/>
      <c r="AZ60" s="46">
        <f t="shared" ref="AZ60:AZ77" si="58">CC60</f>
        <v>0</v>
      </c>
      <c r="BA60" s="46">
        <f t="shared" ref="BA60:BA77" si="59">CJ60</f>
        <v>0</v>
      </c>
      <c r="BB60" s="46">
        <f t="shared" ref="BB60:BB77" si="60">CM60</f>
        <v>0</v>
      </c>
      <c r="BC60" s="46">
        <f t="shared" ref="BC60:BC77" si="61">CE60</f>
        <v>0</v>
      </c>
      <c r="BD60" s="46">
        <f t="shared" ref="BD60:BD77" si="62">CL60</f>
        <v>0</v>
      </c>
      <c r="BE60" s="46">
        <f t="shared" ref="BE60:BE77" si="63">CK60</f>
        <v>0</v>
      </c>
      <c r="BF60" s="46">
        <f t="shared" ref="BF60:BF77" si="64">CD60</f>
        <v>0</v>
      </c>
      <c r="BG60" s="46" t="str">
        <f t="shared" ref="BG60:BG77" si="65">EW60</f>
        <v/>
      </c>
      <c r="BH60" s="17"/>
      <c r="BJ60" s="15"/>
      <c r="BK60" s="347">
        <f t="shared" ref="BK60:BK77" si="66">G60</f>
        <v>0</v>
      </c>
      <c r="BL60" s="347">
        <f t="shared" ref="BL60:BL77" si="67">H60</f>
        <v>0</v>
      </c>
      <c r="BM60" s="347">
        <f t="shared" ref="BM60:BM77" si="68">I60</f>
        <v>0</v>
      </c>
      <c r="BN60" s="343"/>
      <c r="BO60" s="347">
        <f t="shared" ref="BO60:BO77" si="69">J60</f>
        <v>0</v>
      </c>
      <c r="BP60" s="343"/>
      <c r="BQ60" s="347">
        <f t="shared" ref="BQ60:BQ77" si="70">K60</f>
        <v>0</v>
      </c>
      <c r="BR60" s="343"/>
      <c r="BS60" s="343"/>
      <c r="BT60" s="347">
        <f t="shared" ref="BT60:BT77" si="71">L60</f>
        <v>0</v>
      </c>
      <c r="BU60" s="347">
        <f t="shared" ref="BU60:BU77" si="72">M60</f>
        <v>0</v>
      </c>
      <c r="BV60" s="17"/>
      <c r="BX60" s="15"/>
      <c r="BZ60" s="17"/>
      <c r="CB60" s="15"/>
      <c r="CC60" s="16">
        <f t="shared" ref="CC60:CC77" si="73">F60 * BK60/100 * BL60/100</f>
        <v>0</v>
      </c>
      <c r="CD60" s="16">
        <f t="shared" ref="CD60:CD77" si="74">F60 * 2 *(BK60/100 + BL60/100)</f>
        <v>0</v>
      </c>
      <c r="CE60" s="16">
        <f t="shared" ref="CE60:CE77" si="75">F60 * BK60/100 * BU60/100</f>
        <v>0</v>
      </c>
      <c r="CF60" s="16">
        <f t="shared" ref="CF60:CF77" si="76">(BK60-BM60-BO60)/100</f>
        <v>0</v>
      </c>
      <c r="CG60" s="16">
        <f t="shared" ref="CG60:CG77" si="77">(BL60-BQ60-BT60-BU60)/100</f>
        <v>0</v>
      </c>
      <c r="CJ60" s="191">
        <f t="shared" ref="CJ60:CJ77" si="78">F60*CF60*CG60</f>
        <v>0</v>
      </c>
      <c r="CK60" s="191">
        <f t="shared" ref="CK60:CK77" si="79">F60*2*(CF60+3*CG60)</f>
        <v>0</v>
      </c>
      <c r="CL60" s="191">
        <f t="shared" ref="CL60:CL77" si="80">CC60-CJ60</f>
        <v>0</v>
      </c>
      <c r="CM60" s="191">
        <f t="shared" ref="CM60:CM77" si="81">CL60-CE60</f>
        <v>0</v>
      </c>
      <c r="CN60" s="191" t="str">
        <f t="shared" ref="CN60:CN77" si="82">IF(CC60=0,"",CJ60/CC60)</f>
        <v/>
      </c>
      <c r="CO60" s="17"/>
      <c r="CQ60" s="15"/>
      <c r="CR60" s="16">
        <f>IF(N60="",,INDEX(Komp!$K$8:$K$10,N60,1))</f>
        <v>0</v>
      </c>
      <c r="CS60" s="16">
        <f>IF(O60="",,INDEX(Komp!$K$35:$K$40,O60,1))</f>
        <v>0</v>
      </c>
      <c r="CT60" s="16">
        <f>IF(O60="",,INDEX(Komp!$M$35:$M$40,O60,1))</f>
        <v>0</v>
      </c>
      <c r="CU60" s="16">
        <f>IF(P60="",,INDEX(Komp!$K$80:$K$81,P60,1))</f>
        <v>0</v>
      </c>
      <c r="CV60" s="16">
        <f>IF(Q60="",,INDEX(Komp!$K$108:$K$109,Q60,1))</f>
        <v>0</v>
      </c>
      <c r="CW60" s="191" t="str">
        <f t="shared" ref="CW60:CW77" si="83">IF(CC60=0,"",(CR60*CM60+CS60*CJ60+CV60*CE60+CU60*CK60)/CC60)</f>
        <v/>
      </c>
      <c r="CX60" s="17"/>
      <c r="CZ60" s="15"/>
      <c r="DA60" s="16" t="str">
        <f t="shared" ref="DA60:DA77" si="84">UPPER(E60)</f>
        <v/>
      </c>
      <c r="DB60" s="16">
        <f>IF(DA60="",,MATCH(DA60,Tab!$C$5:$C$22,0))</f>
        <v>0</v>
      </c>
      <c r="DC60" s="16">
        <f>IF(DB60=Tab!$D$22,1,0)</f>
        <v>0</v>
      </c>
      <c r="DD60" s="16">
        <f>IF(DB60=Tab!$D$21,1,0)</f>
        <v>0</v>
      </c>
      <c r="DE60" s="16">
        <f>IF(AND(DB60&gt;=Tab!$D$5,DB60&lt;=Tab!$D$20),1,0)</f>
        <v>0</v>
      </c>
      <c r="DF60" s="16">
        <f>IF(DE60=1,INDEX(Tab!$E$5:$E$20,DB60,1),)</f>
        <v>0</v>
      </c>
      <c r="DG60" s="17"/>
      <c r="DI60" s="15"/>
      <c r="DJ60" s="16" t="str">
        <f t="shared" ref="DJ60:DJ77" si="85">IF(DC60=1,0,"")</f>
        <v/>
      </c>
      <c r="DL60" s="36" t="str">
        <f>IF(DD60=1,Projekt!$AH$129,"")</f>
        <v/>
      </c>
      <c r="DM60" s="36"/>
      <c r="DN60" s="36" t="str">
        <f>IF(DE60=1,INDEX(Projekt!$AB$98:$AB$113,DF60,1),"")</f>
        <v/>
      </c>
      <c r="DO60" s="36" t="str">
        <f>IF(DE60=1,INDEX(Projekt!$AH$98:$AH$113,DF60,1),"")</f>
        <v/>
      </c>
      <c r="DP60" s="36" t="str">
        <f t="shared" ref="DP60:DP77" si="86">IF(DC60=1,DJ60,IF(DD60=1,DL60,IF(DE60=1,DO60,"")))</f>
        <v/>
      </c>
      <c r="DQ60" s="79"/>
      <c r="DR60" s="36"/>
      <c r="DS60" s="162"/>
      <c r="DT60" s="16" t="str">
        <f t="shared" ref="DT60:DT77" si="87">IF(DE60=1,IF(OR(AA60=0,AB60=0,),0,ATAN(AB60/AA60)*180/PI()),"")</f>
        <v/>
      </c>
      <c r="DU60" s="16" t="str">
        <f t="shared" ref="DU60:DU77" si="88">IF(DE60=1,IF(AND(AC60&gt;0,OR(AA60&gt;0,AB60&gt;0)),Fehler1,IF(AC60&gt;0,IF(AC60&gt;WinkUeberMax,WinkUeberMax,AC60),IF(DT60&gt;WinkUeberMax,WinkUeberMax,DT60))),"")</f>
        <v/>
      </c>
      <c r="DV60" s="16" t="str">
        <f>IF(DE60=1,IF(DU60&lt;Tab!$M$77,1,IF(DU60&lt;Tab!$M$78,2,IF(DU60&lt;Tab!$M$79,3,IF(DU60&lt;Tab!$M$80,4,5)))),"")</f>
        <v/>
      </c>
      <c r="DW60" s="16" t="str">
        <f>IF(DE60=1,INDEX(Tab!$M$76:$M$81,DV60,1),"")</f>
        <v/>
      </c>
      <c r="DX60" s="16" t="str">
        <f>IF(DE60=1,INDEX(Tab!$M$76:$M$81,DV60+1,1),"")</f>
        <v/>
      </c>
      <c r="DY60" s="36" t="str">
        <f>IF(DE60=1,INDEX(Tab!$N$76:$AC$81,DV60,DF60),"")</f>
        <v/>
      </c>
      <c r="DZ60" s="36" t="str">
        <f>IF(DE60=1,INDEX(Tab!$N$76:$AC$81,DV60+1,DF60),"")</f>
        <v/>
      </c>
      <c r="EA60" s="36" t="str">
        <f t="shared" ref="EA60:EA77" si="89">IF(DE60=1,DZ60+(DY60-DZ60)/(DX60-DW60)*(DX60-DU60),"")</f>
        <v/>
      </c>
      <c r="EB60" s="36" t="str">
        <f t="shared" ref="EB60:EB77" si="90">IF(DC60=1,1,IF(DD60=1,1,IF(DE60=1,EA60,"")))</f>
        <v/>
      </c>
      <c r="EC60" s="79"/>
      <c r="ED60" s="36"/>
      <c r="EE60" s="15"/>
      <c r="EF60" s="16" t="str">
        <f t="shared" ref="EF60:EF77" si="91">IF(DE60=1,IF(OR(AK60=0,AL60=0,),0,ATAN(AL60/AK60)*180/PI()),"")</f>
        <v/>
      </c>
      <c r="EG60" s="16" t="str">
        <f t="shared" ref="EG60:EG77" si="92">IF(DE60=1,IF(AND(AN60&gt;0,OR(AK60&gt;0,AL60&gt;0)),Fehler1,IF(AN60&gt;0,IF(AN60&gt;WinkSeiteMax,WinkSeiteMax,AN60),IF(EF60&gt;WinkSeiteMax,WinkSeiteMax,EF60))),"")</f>
        <v/>
      </c>
      <c r="EH60" s="16" t="str">
        <f>IF(DE60=1,IF(EG60&lt;Tab!$M$87,1,IF(EG60&lt;Tab!$M$88,2,IF(EG60&lt;Tab!$M$89,3,IF(EG60&lt;Tab!$M$90,4,5)))),"")</f>
        <v/>
      </c>
      <c r="EI60" s="16" t="str">
        <f>IF(DE60=1,INDEX(Tab!$M$86:$M$91,EH60,1),"")</f>
        <v/>
      </c>
      <c r="EJ60" s="16" t="str">
        <f>IF(DE60=1,INDEX(Tab!$M$86:$M$91,EH60+1,1),"")</f>
        <v/>
      </c>
      <c r="EK60" s="36" t="str">
        <f>IF(DE60=1,INDEX(Tab!$N$86:$AC$91,EH60,DF60),"")</f>
        <v/>
      </c>
      <c r="EL60" s="36" t="str">
        <f>IF(DE60=1,INDEX(Tab!$N$86:$AC$91,EH60+1,DF60),"")</f>
        <v/>
      </c>
      <c r="EM60" s="36">
        <f t="shared" ref="EM60:EM77" si="93">IF(DE60=1,EL60+(EK60-EL60)/(EJ60-EI60)*(EJ60-EG60),)</f>
        <v>0</v>
      </c>
      <c r="EO60" s="74" t="b">
        <f t="shared" ref="EO60:EO91" si="94">IF(AJ60=$BY$134,TRUE,FALSE)</f>
        <v>0</v>
      </c>
      <c r="EP60" s="16">
        <f t="shared" ref="EP60:EP77" si="95">IF(EO60,EM60,1)</f>
        <v>1</v>
      </c>
      <c r="EQ60" s="16">
        <f t="shared" ref="EQ60:EQ77" si="96">EM60*EP60</f>
        <v>0</v>
      </c>
      <c r="ER60" s="16" t="str">
        <f t="shared" ref="ER60:ER77" si="97">IF(DC60=1,1,IF(DD60=1,1,IF(DE60=1,EQ60,"")))</f>
        <v/>
      </c>
      <c r="ES60" s="17"/>
      <c r="EU60" s="15"/>
      <c r="EV60" s="191" t="str">
        <f t="shared" ref="EV60:EV77" si="98">IF(OR(DC60=1,DD60=1,DE60=1),DP60*EB60*ER60,"")</f>
        <v/>
      </c>
      <c r="EW60" s="191" t="str">
        <f t="shared" ref="EW60:EW77" si="99">IF(OR(DC60=1,DD60=1,DE60=1),CN60*EV60,"")</f>
        <v/>
      </c>
      <c r="EX60" s="17"/>
    </row>
    <row r="61" spans="2:154" s="16" customFormat="1" x14ac:dyDescent="0.2">
      <c r="B61" s="341"/>
      <c r="C61" s="541"/>
      <c r="D61" s="542"/>
      <c r="E61" s="25"/>
      <c r="F61" s="25"/>
      <c r="G61" s="25"/>
      <c r="H61" s="25"/>
      <c r="I61" s="25"/>
      <c r="J61" s="25"/>
      <c r="K61" s="25"/>
      <c r="L61" s="25"/>
      <c r="M61" s="339"/>
      <c r="N61" s="337"/>
      <c r="O61" s="25"/>
      <c r="P61" s="25"/>
      <c r="Q61" s="25"/>
      <c r="R61" s="27"/>
      <c r="S61" s="24"/>
      <c r="T61" s="24"/>
      <c r="U61" s="24"/>
      <c r="V61" s="24"/>
      <c r="W61" s="172" t="str">
        <f t="shared" si="50"/>
        <v/>
      </c>
      <c r="X61" s="46" t="str">
        <f t="shared" si="51"/>
        <v/>
      </c>
      <c r="Y61" s="28"/>
      <c r="Z61" s="27"/>
      <c r="AA61" s="25"/>
      <c r="AB61" s="25"/>
      <c r="AC61" s="184"/>
      <c r="AD61" s="44"/>
      <c r="AE61" s="176" t="str">
        <f t="shared" si="52"/>
        <v/>
      </c>
      <c r="AF61" s="44"/>
      <c r="AG61" s="46" t="str">
        <f t="shared" si="53"/>
        <v/>
      </c>
      <c r="AH61" s="28"/>
      <c r="AI61" s="27"/>
      <c r="AJ61" s="25"/>
      <c r="AK61" s="25"/>
      <c r="AL61" s="25"/>
      <c r="AM61" s="44"/>
      <c r="AN61" s="40"/>
      <c r="AO61" s="44"/>
      <c r="AP61" s="71" t="str">
        <f t="shared" si="54"/>
        <v/>
      </c>
      <c r="AQ61" s="44"/>
      <c r="AR61" s="46" t="str">
        <f t="shared" si="55"/>
        <v/>
      </c>
      <c r="AS61" s="156"/>
      <c r="AT61" s="80"/>
      <c r="AU61" s="46" t="str">
        <f t="shared" si="56"/>
        <v/>
      </c>
      <c r="AV61" s="80"/>
      <c r="AW61" s="46" t="str">
        <f t="shared" si="57"/>
        <v/>
      </c>
      <c r="AX61" s="28"/>
      <c r="AY61" s="27"/>
      <c r="AZ61" s="46">
        <f t="shared" si="58"/>
        <v>0</v>
      </c>
      <c r="BA61" s="46">
        <f t="shared" si="59"/>
        <v>0</v>
      </c>
      <c r="BB61" s="46">
        <f t="shared" si="60"/>
        <v>0</v>
      </c>
      <c r="BC61" s="46">
        <f t="shared" si="61"/>
        <v>0</v>
      </c>
      <c r="BD61" s="46">
        <f t="shared" si="62"/>
        <v>0</v>
      </c>
      <c r="BE61" s="46">
        <f t="shared" si="63"/>
        <v>0</v>
      </c>
      <c r="BF61" s="46">
        <f t="shared" si="64"/>
        <v>0</v>
      </c>
      <c r="BG61" s="46" t="str">
        <f t="shared" si="65"/>
        <v/>
      </c>
      <c r="BH61" s="17"/>
      <c r="BJ61" s="15"/>
      <c r="BK61" s="347">
        <f t="shared" si="66"/>
        <v>0</v>
      </c>
      <c r="BL61" s="347">
        <f t="shared" si="67"/>
        <v>0</v>
      </c>
      <c r="BM61" s="347">
        <f t="shared" si="68"/>
        <v>0</v>
      </c>
      <c r="BN61" s="343"/>
      <c r="BO61" s="347">
        <f t="shared" si="69"/>
        <v>0</v>
      </c>
      <c r="BP61" s="343"/>
      <c r="BQ61" s="347">
        <f t="shared" si="70"/>
        <v>0</v>
      </c>
      <c r="BR61" s="343"/>
      <c r="BS61" s="343"/>
      <c r="BT61" s="347">
        <f t="shared" si="71"/>
        <v>0</v>
      </c>
      <c r="BU61" s="347">
        <f t="shared" si="72"/>
        <v>0</v>
      </c>
      <c r="BV61" s="17"/>
      <c r="BX61" s="15"/>
      <c r="BZ61" s="17"/>
      <c r="CB61" s="15"/>
      <c r="CC61" s="16">
        <f t="shared" si="73"/>
        <v>0</v>
      </c>
      <c r="CD61" s="16">
        <f t="shared" si="74"/>
        <v>0</v>
      </c>
      <c r="CE61" s="16">
        <f t="shared" si="75"/>
        <v>0</v>
      </c>
      <c r="CF61" s="16">
        <f t="shared" si="76"/>
        <v>0</v>
      </c>
      <c r="CG61" s="16">
        <f t="shared" si="77"/>
        <v>0</v>
      </c>
      <c r="CJ61" s="191">
        <f t="shared" si="78"/>
        <v>0</v>
      </c>
      <c r="CK61" s="191">
        <f t="shared" si="79"/>
        <v>0</v>
      </c>
      <c r="CL61" s="191">
        <f t="shared" si="80"/>
        <v>0</v>
      </c>
      <c r="CM61" s="191">
        <f t="shared" si="81"/>
        <v>0</v>
      </c>
      <c r="CN61" s="191" t="str">
        <f t="shared" si="82"/>
        <v/>
      </c>
      <c r="CO61" s="17"/>
      <c r="CQ61" s="15"/>
      <c r="CR61" s="16">
        <f>IF(N61="",,INDEX(Komp!$K$8:$K$10,N61,1))</f>
        <v>0</v>
      </c>
      <c r="CS61" s="16">
        <f>IF(O61="",,INDEX(Komp!$K$35:$K$40,O61,1))</f>
        <v>0</v>
      </c>
      <c r="CT61" s="16">
        <f>IF(O61="",,INDEX(Komp!$M$35:$M$40,O61,1))</f>
        <v>0</v>
      </c>
      <c r="CU61" s="16">
        <f>IF(P61="",,INDEX(Komp!$K$80:$K$81,P61,1))</f>
        <v>0</v>
      </c>
      <c r="CV61" s="16">
        <f>IF(Q61="",,INDEX(Komp!$K$108:$K$109,Q61,1))</f>
        <v>0</v>
      </c>
      <c r="CW61" s="191" t="str">
        <f t="shared" si="83"/>
        <v/>
      </c>
      <c r="CX61" s="17"/>
      <c r="CZ61" s="15"/>
      <c r="DA61" s="16" t="str">
        <f t="shared" si="84"/>
        <v/>
      </c>
      <c r="DB61" s="16">
        <f>IF(DA61="",,MATCH(DA61,Tab!$C$5:$C$22,0))</f>
        <v>0</v>
      </c>
      <c r="DC61" s="16">
        <f>IF(DB61=Tab!$D$22,1,0)</f>
        <v>0</v>
      </c>
      <c r="DD61" s="16">
        <f>IF(DB61=Tab!$D$21,1,0)</f>
        <v>0</v>
      </c>
      <c r="DE61" s="16">
        <f>IF(AND(DB61&gt;=Tab!$D$5,DB61&lt;=Tab!$D$20),1,0)</f>
        <v>0</v>
      </c>
      <c r="DF61" s="16">
        <f>IF(DE61=1,INDEX(Tab!$E$5:$E$20,DB61,1),)</f>
        <v>0</v>
      </c>
      <c r="DG61" s="17"/>
      <c r="DI61" s="15"/>
      <c r="DJ61" s="16" t="str">
        <f t="shared" si="85"/>
        <v/>
      </c>
      <c r="DL61" s="36" t="str">
        <f>IF(DD61=1,Projekt!$AH$129,"")</f>
        <v/>
      </c>
      <c r="DM61" s="36"/>
      <c r="DN61" s="36" t="str">
        <f>IF(DE61=1,INDEX(Projekt!$AB$98:$AB$113,DF61,1),"")</f>
        <v/>
      </c>
      <c r="DO61" s="36" t="str">
        <f>IF(DE61=1,INDEX(Projekt!$AH$98:$AH$113,DF61,1),"")</f>
        <v/>
      </c>
      <c r="DP61" s="36" t="str">
        <f t="shared" si="86"/>
        <v/>
      </c>
      <c r="DQ61" s="79"/>
      <c r="DR61" s="36"/>
      <c r="DS61" s="162"/>
      <c r="DT61" s="16" t="str">
        <f t="shared" si="87"/>
        <v/>
      </c>
      <c r="DU61" s="16" t="str">
        <f t="shared" si="88"/>
        <v/>
      </c>
      <c r="DV61" s="16" t="str">
        <f>IF(DE61=1,IF(DU61&lt;Tab!$M$77,1,IF(DU61&lt;Tab!$M$78,2,IF(DU61&lt;Tab!$M$79,3,IF(DU61&lt;Tab!$M$80,4,5)))),"")</f>
        <v/>
      </c>
      <c r="DW61" s="16" t="str">
        <f>IF(DE61=1,INDEX(Tab!$M$76:$M$81,DV61,1),"")</f>
        <v/>
      </c>
      <c r="DX61" s="16" t="str">
        <f>IF(DE61=1,INDEX(Tab!$M$76:$M$81,DV61+1,1),"")</f>
        <v/>
      </c>
      <c r="DY61" s="36" t="str">
        <f>IF(DE61=1,INDEX(Tab!$N$76:$AC$81,DV61,DF61),"")</f>
        <v/>
      </c>
      <c r="DZ61" s="36" t="str">
        <f>IF(DE61=1,INDEX(Tab!$N$76:$AC$81,DV61+1,DF61),"")</f>
        <v/>
      </c>
      <c r="EA61" s="36" t="str">
        <f t="shared" si="89"/>
        <v/>
      </c>
      <c r="EB61" s="36" t="str">
        <f t="shared" si="90"/>
        <v/>
      </c>
      <c r="EC61" s="79"/>
      <c r="ED61" s="36"/>
      <c r="EE61" s="15"/>
      <c r="EF61" s="16" t="str">
        <f t="shared" si="91"/>
        <v/>
      </c>
      <c r="EG61" s="16" t="str">
        <f t="shared" si="92"/>
        <v/>
      </c>
      <c r="EH61" s="16" t="str">
        <f>IF(DE61=1,IF(EG61&lt;Tab!$M$87,1,IF(EG61&lt;Tab!$M$88,2,IF(EG61&lt;Tab!$M$89,3,IF(EG61&lt;Tab!$M$90,4,5)))),"")</f>
        <v/>
      </c>
      <c r="EI61" s="16" t="str">
        <f>IF(DE61=1,INDEX(Tab!$M$86:$M$91,EH61,1),"")</f>
        <v/>
      </c>
      <c r="EJ61" s="16" t="str">
        <f>IF(DE61=1,INDEX(Tab!$M$86:$M$91,EH61+1,1),"")</f>
        <v/>
      </c>
      <c r="EK61" s="36" t="str">
        <f>IF(DE61=1,INDEX(Tab!$N$86:$AC$91,EH61,DF61),"")</f>
        <v/>
      </c>
      <c r="EL61" s="36" t="str">
        <f>IF(DE61=1,INDEX(Tab!$N$86:$AC$91,EH61+1,DF61),"")</f>
        <v/>
      </c>
      <c r="EM61" s="36">
        <f t="shared" si="93"/>
        <v>0</v>
      </c>
      <c r="EO61" s="74" t="b">
        <f t="shared" si="94"/>
        <v>0</v>
      </c>
      <c r="EP61" s="16">
        <f t="shared" si="95"/>
        <v>1</v>
      </c>
      <c r="EQ61" s="16">
        <f t="shared" si="96"/>
        <v>0</v>
      </c>
      <c r="ER61" s="16" t="str">
        <f t="shared" si="97"/>
        <v/>
      </c>
      <c r="ES61" s="17"/>
      <c r="EU61" s="15"/>
      <c r="EV61" s="191" t="str">
        <f t="shared" si="98"/>
        <v/>
      </c>
      <c r="EW61" s="191" t="str">
        <f t="shared" si="99"/>
        <v/>
      </c>
      <c r="EX61" s="17"/>
    </row>
    <row r="62" spans="2:154" s="16" customFormat="1" x14ac:dyDescent="0.2">
      <c r="B62" s="341"/>
      <c r="C62" s="541"/>
      <c r="D62" s="542"/>
      <c r="E62" s="25"/>
      <c r="F62" s="25"/>
      <c r="G62" s="25"/>
      <c r="H62" s="25"/>
      <c r="I62" s="25"/>
      <c r="J62" s="25"/>
      <c r="K62" s="25"/>
      <c r="L62" s="25"/>
      <c r="M62" s="339"/>
      <c r="N62" s="337"/>
      <c r="O62" s="25"/>
      <c r="P62" s="25"/>
      <c r="Q62" s="25"/>
      <c r="R62" s="27"/>
      <c r="S62" s="24"/>
      <c r="T62" s="24"/>
      <c r="U62" s="24"/>
      <c r="V62" s="24"/>
      <c r="W62" s="172" t="str">
        <f t="shared" si="50"/>
        <v/>
      </c>
      <c r="X62" s="46" t="str">
        <f t="shared" si="51"/>
        <v/>
      </c>
      <c r="Y62" s="28"/>
      <c r="Z62" s="27"/>
      <c r="AA62" s="25"/>
      <c r="AB62" s="25"/>
      <c r="AC62" s="184"/>
      <c r="AD62" s="44"/>
      <c r="AE62" s="176" t="str">
        <f t="shared" si="52"/>
        <v/>
      </c>
      <c r="AF62" s="44"/>
      <c r="AG62" s="46" t="str">
        <f t="shared" si="53"/>
        <v/>
      </c>
      <c r="AH62" s="28"/>
      <c r="AI62" s="27"/>
      <c r="AJ62" s="25"/>
      <c r="AK62" s="25"/>
      <c r="AL62" s="25"/>
      <c r="AM62" s="44"/>
      <c r="AN62" s="40"/>
      <c r="AO62" s="44"/>
      <c r="AP62" s="71" t="str">
        <f t="shared" si="54"/>
        <v/>
      </c>
      <c r="AQ62" s="44"/>
      <c r="AR62" s="46" t="str">
        <f t="shared" si="55"/>
        <v/>
      </c>
      <c r="AS62" s="156"/>
      <c r="AT62" s="80"/>
      <c r="AU62" s="46" t="str">
        <f t="shared" si="56"/>
        <v/>
      </c>
      <c r="AV62" s="80"/>
      <c r="AW62" s="46" t="str">
        <f t="shared" si="57"/>
        <v/>
      </c>
      <c r="AX62" s="28"/>
      <c r="AY62" s="27"/>
      <c r="AZ62" s="46">
        <f t="shared" si="58"/>
        <v>0</v>
      </c>
      <c r="BA62" s="46">
        <f t="shared" si="59"/>
        <v>0</v>
      </c>
      <c r="BB62" s="46">
        <f t="shared" si="60"/>
        <v>0</v>
      </c>
      <c r="BC62" s="46">
        <f t="shared" si="61"/>
        <v>0</v>
      </c>
      <c r="BD62" s="46">
        <f t="shared" si="62"/>
        <v>0</v>
      </c>
      <c r="BE62" s="46">
        <f t="shared" si="63"/>
        <v>0</v>
      </c>
      <c r="BF62" s="46">
        <f t="shared" si="64"/>
        <v>0</v>
      </c>
      <c r="BG62" s="46" t="str">
        <f t="shared" si="65"/>
        <v/>
      </c>
      <c r="BH62" s="17"/>
      <c r="BJ62" s="15"/>
      <c r="BK62" s="347">
        <f t="shared" si="66"/>
        <v>0</v>
      </c>
      <c r="BL62" s="347">
        <f t="shared" si="67"/>
        <v>0</v>
      </c>
      <c r="BM62" s="347">
        <f t="shared" si="68"/>
        <v>0</v>
      </c>
      <c r="BN62" s="343"/>
      <c r="BO62" s="347">
        <f t="shared" si="69"/>
        <v>0</v>
      </c>
      <c r="BP62" s="343"/>
      <c r="BQ62" s="347">
        <f t="shared" si="70"/>
        <v>0</v>
      </c>
      <c r="BR62" s="343"/>
      <c r="BS62" s="343"/>
      <c r="BT62" s="347">
        <f t="shared" si="71"/>
        <v>0</v>
      </c>
      <c r="BU62" s="347">
        <f t="shared" si="72"/>
        <v>0</v>
      </c>
      <c r="BV62" s="17"/>
      <c r="BX62" s="15"/>
      <c r="BZ62" s="17"/>
      <c r="CB62" s="15"/>
      <c r="CC62" s="16">
        <f t="shared" si="73"/>
        <v>0</v>
      </c>
      <c r="CD62" s="16">
        <f t="shared" si="74"/>
        <v>0</v>
      </c>
      <c r="CE62" s="16">
        <f t="shared" si="75"/>
        <v>0</v>
      </c>
      <c r="CF62" s="16">
        <f t="shared" si="76"/>
        <v>0</v>
      </c>
      <c r="CG62" s="16">
        <f t="shared" si="77"/>
        <v>0</v>
      </c>
      <c r="CJ62" s="191">
        <f t="shared" si="78"/>
        <v>0</v>
      </c>
      <c r="CK62" s="191">
        <f t="shared" si="79"/>
        <v>0</v>
      </c>
      <c r="CL62" s="191">
        <f t="shared" si="80"/>
        <v>0</v>
      </c>
      <c r="CM62" s="191">
        <f t="shared" si="81"/>
        <v>0</v>
      </c>
      <c r="CN62" s="191" t="str">
        <f t="shared" si="82"/>
        <v/>
      </c>
      <c r="CO62" s="17"/>
      <c r="CQ62" s="15"/>
      <c r="CR62" s="16">
        <f>IF(N62="",,INDEX(Komp!$K$8:$K$10,N62,1))</f>
        <v>0</v>
      </c>
      <c r="CS62" s="16">
        <f>IF(O62="",,INDEX(Komp!$K$35:$K$40,O62,1))</f>
        <v>0</v>
      </c>
      <c r="CT62" s="16">
        <f>IF(O62="",,INDEX(Komp!$M$35:$M$40,O62,1))</f>
        <v>0</v>
      </c>
      <c r="CU62" s="16">
        <f>IF(P62="",,INDEX(Komp!$K$80:$K$81,P62,1))</f>
        <v>0</v>
      </c>
      <c r="CV62" s="16">
        <f>IF(Q62="",,INDEX(Komp!$K$108:$K$109,Q62,1))</f>
        <v>0</v>
      </c>
      <c r="CW62" s="191" t="str">
        <f t="shared" si="83"/>
        <v/>
      </c>
      <c r="CX62" s="17"/>
      <c r="CZ62" s="15"/>
      <c r="DA62" s="16" t="str">
        <f t="shared" si="84"/>
        <v/>
      </c>
      <c r="DB62" s="16">
        <f>IF(DA62="",,MATCH(DA62,Tab!$C$5:$C$22,0))</f>
        <v>0</v>
      </c>
      <c r="DC62" s="16">
        <f>IF(DB62=Tab!$D$22,1,0)</f>
        <v>0</v>
      </c>
      <c r="DD62" s="16">
        <f>IF(DB62=Tab!$D$21,1,0)</f>
        <v>0</v>
      </c>
      <c r="DE62" s="16">
        <f>IF(AND(DB62&gt;=Tab!$D$5,DB62&lt;=Tab!$D$20),1,0)</f>
        <v>0</v>
      </c>
      <c r="DF62" s="16">
        <f>IF(DE62=1,INDEX(Tab!$E$5:$E$20,DB62,1),)</f>
        <v>0</v>
      </c>
      <c r="DG62" s="17"/>
      <c r="DI62" s="15"/>
      <c r="DJ62" s="16" t="str">
        <f t="shared" si="85"/>
        <v/>
      </c>
      <c r="DL62" s="36" t="str">
        <f>IF(DD62=1,Projekt!$AH$129,"")</f>
        <v/>
      </c>
      <c r="DM62" s="36"/>
      <c r="DN62" s="36" t="str">
        <f>IF(DE62=1,INDEX(Projekt!$AB$98:$AB$113,DF62,1),"")</f>
        <v/>
      </c>
      <c r="DO62" s="36" t="str">
        <f>IF(DE62=1,INDEX(Projekt!$AH$98:$AH$113,DF62,1),"")</f>
        <v/>
      </c>
      <c r="DP62" s="36" t="str">
        <f t="shared" si="86"/>
        <v/>
      </c>
      <c r="DQ62" s="79"/>
      <c r="DR62" s="36"/>
      <c r="DS62" s="162"/>
      <c r="DT62" s="16" t="str">
        <f t="shared" si="87"/>
        <v/>
      </c>
      <c r="DU62" s="16" t="str">
        <f t="shared" si="88"/>
        <v/>
      </c>
      <c r="DV62" s="16" t="str">
        <f>IF(DE62=1,IF(DU62&lt;Tab!$M$77,1,IF(DU62&lt;Tab!$M$78,2,IF(DU62&lt;Tab!$M$79,3,IF(DU62&lt;Tab!$M$80,4,5)))),"")</f>
        <v/>
      </c>
      <c r="DW62" s="16" t="str">
        <f>IF(DE62=1,INDEX(Tab!$M$76:$M$81,DV62,1),"")</f>
        <v/>
      </c>
      <c r="DX62" s="16" t="str">
        <f>IF(DE62=1,INDEX(Tab!$M$76:$M$81,DV62+1,1),"")</f>
        <v/>
      </c>
      <c r="DY62" s="36" t="str">
        <f>IF(DE62=1,INDEX(Tab!$N$76:$AC$81,DV62,DF62),"")</f>
        <v/>
      </c>
      <c r="DZ62" s="36" t="str">
        <f>IF(DE62=1,INDEX(Tab!$N$76:$AC$81,DV62+1,DF62),"")</f>
        <v/>
      </c>
      <c r="EA62" s="36" t="str">
        <f t="shared" si="89"/>
        <v/>
      </c>
      <c r="EB62" s="36" t="str">
        <f t="shared" si="90"/>
        <v/>
      </c>
      <c r="EC62" s="79"/>
      <c r="ED62" s="36"/>
      <c r="EE62" s="15"/>
      <c r="EF62" s="16" t="str">
        <f t="shared" si="91"/>
        <v/>
      </c>
      <c r="EG62" s="16" t="str">
        <f t="shared" si="92"/>
        <v/>
      </c>
      <c r="EH62" s="16" t="str">
        <f>IF(DE62=1,IF(EG62&lt;Tab!$M$87,1,IF(EG62&lt;Tab!$M$88,2,IF(EG62&lt;Tab!$M$89,3,IF(EG62&lt;Tab!$M$90,4,5)))),"")</f>
        <v/>
      </c>
      <c r="EI62" s="16" t="str">
        <f>IF(DE62=1,INDEX(Tab!$M$86:$M$91,EH62,1),"")</f>
        <v/>
      </c>
      <c r="EJ62" s="16" t="str">
        <f>IF(DE62=1,INDEX(Tab!$M$86:$M$91,EH62+1,1),"")</f>
        <v/>
      </c>
      <c r="EK62" s="36" t="str">
        <f>IF(DE62=1,INDEX(Tab!$N$86:$AC$91,EH62,DF62),"")</f>
        <v/>
      </c>
      <c r="EL62" s="36" t="str">
        <f>IF(DE62=1,INDEX(Tab!$N$86:$AC$91,EH62+1,DF62),"")</f>
        <v/>
      </c>
      <c r="EM62" s="36">
        <f t="shared" si="93"/>
        <v>0</v>
      </c>
      <c r="EO62" s="74" t="b">
        <f t="shared" si="94"/>
        <v>0</v>
      </c>
      <c r="EP62" s="16">
        <f t="shared" si="95"/>
        <v>1</v>
      </c>
      <c r="EQ62" s="16">
        <f t="shared" si="96"/>
        <v>0</v>
      </c>
      <c r="ER62" s="16" t="str">
        <f t="shared" si="97"/>
        <v/>
      </c>
      <c r="ES62" s="17"/>
      <c r="EU62" s="15"/>
      <c r="EV62" s="191" t="str">
        <f t="shared" si="98"/>
        <v/>
      </c>
      <c r="EW62" s="191" t="str">
        <f t="shared" si="99"/>
        <v/>
      </c>
      <c r="EX62" s="17"/>
    </row>
    <row r="63" spans="2:154" s="16" customFormat="1" x14ac:dyDescent="0.2">
      <c r="B63" s="341"/>
      <c r="C63" s="541"/>
      <c r="D63" s="542"/>
      <c r="E63" s="25"/>
      <c r="F63" s="25"/>
      <c r="G63" s="25"/>
      <c r="H63" s="25"/>
      <c r="I63" s="25"/>
      <c r="J63" s="25"/>
      <c r="K63" s="25"/>
      <c r="L63" s="25"/>
      <c r="M63" s="339"/>
      <c r="N63" s="337"/>
      <c r="O63" s="25"/>
      <c r="P63" s="25"/>
      <c r="Q63" s="25"/>
      <c r="R63" s="27"/>
      <c r="S63" s="24"/>
      <c r="T63" s="24"/>
      <c r="U63" s="24"/>
      <c r="V63" s="24"/>
      <c r="W63" s="172" t="str">
        <f t="shared" si="50"/>
        <v/>
      </c>
      <c r="X63" s="46" t="str">
        <f t="shared" si="51"/>
        <v/>
      </c>
      <c r="Y63" s="28"/>
      <c r="Z63" s="27"/>
      <c r="AA63" s="25"/>
      <c r="AB63" s="25"/>
      <c r="AC63" s="184"/>
      <c r="AD63" s="44"/>
      <c r="AE63" s="176" t="str">
        <f t="shared" si="52"/>
        <v/>
      </c>
      <c r="AF63" s="44"/>
      <c r="AG63" s="46" t="str">
        <f t="shared" si="53"/>
        <v/>
      </c>
      <c r="AH63" s="28"/>
      <c r="AI63" s="27"/>
      <c r="AJ63" s="25"/>
      <c r="AK63" s="25"/>
      <c r="AL63" s="25"/>
      <c r="AM63" s="44"/>
      <c r="AN63" s="40"/>
      <c r="AO63" s="44"/>
      <c r="AP63" s="71" t="str">
        <f t="shared" si="54"/>
        <v/>
      </c>
      <c r="AQ63" s="44"/>
      <c r="AR63" s="46" t="str">
        <f t="shared" si="55"/>
        <v/>
      </c>
      <c r="AS63" s="156"/>
      <c r="AT63" s="80"/>
      <c r="AU63" s="46" t="str">
        <f t="shared" si="56"/>
        <v/>
      </c>
      <c r="AV63" s="80"/>
      <c r="AW63" s="46" t="str">
        <f t="shared" si="57"/>
        <v/>
      </c>
      <c r="AX63" s="28"/>
      <c r="AY63" s="27"/>
      <c r="AZ63" s="46">
        <f t="shared" si="58"/>
        <v>0</v>
      </c>
      <c r="BA63" s="46">
        <f t="shared" si="59"/>
        <v>0</v>
      </c>
      <c r="BB63" s="46">
        <f t="shared" si="60"/>
        <v>0</v>
      </c>
      <c r="BC63" s="46">
        <f t="shared" si="61"/>
        <v>0</v>
      </c>
      <c r="BD63" s="46">
        <f t="shared" si="62"/>
        <v>0</v>
      </c>
      <c r="BE63" s="46">
        <f t="shared" si="63"/>
        <v>0</v>
      </c>
      <c r="BF63" s="46">
        <f t="shared" si="64"/>
        <v>0</v>
      </c>
      <c r="BG63" s="46" t="str">
        <f t="shared" si="65"/>
        <v/>
      </c>
      <c r="BH63" s="17"/>
      <c r="BJ63" s="15"/>
      <c r="BK63" s="347">
        <f t="shared" si="66"/>
        <v>0</v>
      </c>
      <c r="BL63" s="347">
        <f t="shared" si="67"/>
        <v>0</v>
      </c>
      <c r="BM63" s="347">
        <f t="shared" si="68"/>
        <v>0</v>
      </c>
      <c r="BN63" s="343"/>
      <c r="BO63" s="347">
        <f t="shared" si="69"/>
        <v>0</v>
      </c>
      <c r="BP63" s="343"/>
      <c r="BQ63" s="347">
        <f t="shared" si="70"/>
        <v>0</v>
      </c>
      <c r="BR63" s="343"/>
      <c r="BS63" s="343"/>
      <c r="BT63" s="347">
        <f t="shared" si="71"/>
        <v>0</v>
      </c>
      <c r="BU63" s="347">
        <f t="shared" si="72"/>
        <v>0</v>
      </c>
      <c r="BV63" s="17"/>
      <c r="BX63" s="15"/>
      <c r="BZ63" s="17"/>
      <c r="CB63" s="15"/>
      <c r="CC63" s="16">
        <f t="shared" si="73"/>
        <v>0</v>
      </c>
      <c r="CD63" s="16">
        <f t="shared" si="74"/>
        <v>0</v>
      </c>
      <c r="CE63" s="16">
        <f t="shared" si="75"/>
        <v>0</v>
      </c>
      <c r="CF63" s="16">
        <f t="shared" si="76"/>
        <v>0</v>
      </c>
      <c r="CG63" s="16">
        <f t="shared" si="77"/>
        <v>0</v>
      </c>
      <c r="CJ63" s="191">
        <f t="shared" si="78"/>
        <v>0</v>
      </c>
      <c r="CK63" s="191">
        <f t="shared" si="79"/>
        <v>0</v>
      </c>
      <c r="CL63" s="191">
        <f t="shared" si="80"/>
        <v>0</v>
      </c>
      <c r="CM63" s="191">
        <f t="shared" si="81"/>
        <v>0</v>
      </c>
      <c r="CN63" s="191" t="str">
        <f t="shared" si="82"/>
        <v/>
      </c>
      <c r="CO63" s="17"/>
      <c r="CQ63" s="15"/>
      <c r="CR63" s="16">
        <f>IF(N63="",,INDEX(Komp!$K$8:$K$10,N63,1))</f>
        <v>0</v>
      </c>
      <c r="CS63" s="16">
        <f>IF(O63="",,INDEX(Komp!$K$35:$K$40,O63,1))</f>
        <v>0</v>
      </c>
      <c r="CT63" s="16">
        <f>IF(O63="",,INDEX(Komp!$M$35:$M$40,O63,1))</f>
        <v>0</v>
      </c>
      <c r="CU63" s="16">
        <f>IF(P63="",,INDEX(Komp!$K$80:$K$81,P63,1))</f>
        <v>0</v>
      </c>
      <c r="CV63" s="16">
        <f>IF(Q63="",,INDEX(Komp!$K$108:$K$109,Q63,1))</f>
        <v>0</v>
      </c>
      <c r="CW63" s="191" t="str">
        <f t="shared" si="83"/>
        <v/>
      </c>
      <c r="CX63" s="17"/>
      <c r="CZ63" s="15"/>
      <c r="DA63" s="16" t="str">
        <f t="shared" si="84"/>
        <v/>
      </c>
      <c r="DB63" s="16">
        <f>IF(DA63="",,MATCH(DA63,Tab!$C$5:$C$22,0))</f>
        <v>0</v>
      </c>
      <c r="DC63" s="16">
        <f>IF(DB63=Tab!$D$22,1,0)</f>
        <v>0</v>
      </c>
      <c r="DD63" s="16">
        <f>IF(DB63=Tab!$D$21,1,0)</f>
        <v>0</v>
      </c>
      <c r="DE63" s="16">
        <f>IF(AND(DB63&gt;=Tab!$D$5,DB63&lt;=Tab!$D$20),1,0)</f>
        <v>0</v>
      </c>
      <c r="DF63" s="16">
        <f>IF(DE63=1,INDEX(Tab!$E$5:$E$20,DB63,1),)</f>
        <v>0</v>
      </c>
      <c r="DG63" s="17"/>
      <c r="DI63" s="15"/>
      <c r="DJ63" s="16" t="str">
        <f t="shared" si="85"/>
        <v/>
      </c>
      <c r="DL63" s="36" t="str">
        <f>IF(DD63=1,Projekt!$AH$129,"")</f>
        <v/>
      </c>
      <c r="DM63" s="36"/>
      <c r="DN63" s="36" t="str">
        <f>IF(DE63=1,INDEX(Projekt!$AB$98:$AB$113,DF63,1),"")</f>
        <v/>
      </c>
      <c r="DO63" s="36" t="str">
        <f>IF(DE63=1,INDEX(Projekt!$AH$98:$AH$113,DF63,1),"")</f>
        <v/>
      </c>
      <c r="DP63" s="36" t="str">
        <f t="shared" si="86"/>
        <v/>
      </c>
      <c r="DQ63" s="79"/>
      <c r="DR63" s="36"/>
      <c r="DS63" s="162"/>
      <c r="DT63" s="16" t="str">
        <f t="shared" si="87"/>
        <v/>
      </c>
      <c r="DU63" s="16" t="str">
        <f t="shared" si="88"/>
        <v/>
      </c>
      <c r="DV63" s="16" t="str">
        <f>IF(DE63=1,IF(DU63&lt;Tab!$M$77,1,IF(DU63&lt;Tab!$M$78,2,IF(DU63&lt;Tab!$M$79,3,IF(DU63&lt;Tab!$M$80,4,5)))),"")</f>
        <v/>
      </c>
      <c r="DW63" s="16" t="str">
        <f>IF(DE63=1,INDEX(Tab!$M$76:$M$81,DV63,1),"")</f>
        <v/>
      </c>
      <c r="DX63" s="16" t="str">
        <f>IF(DE63=1,INDEX(Tab!$M$76:$M$81,DV63+1,1),"")</f>
        <v/>
      </c>
      <c r="DY63" s="36" t="str">
        <f>IF(DE63=1,INDEX(Tab!$N$76:$AC$81,DV63,DF63),"")</f>
        <v/>
      </c>
      <c r="DZ63" s="36" t="str">
        <f>IF(DE63=1,INDEX(Tab!$N$76:$AC$81,DV63+1,DF63),"")</f>
        <v/>
      </c>
      <c r="EA63" s="36" t="str">
        <f t="shared" si="89"/>
        <v/>
      </c>
      <c r="EB63" s="36" t="str">
        <f t="shared" si="90"/>
        <v/>
      </c>
      <c r="EC63" s="79"/>
      <c r="ED63" s="36"/>
      <c r="EE63" s="15"/>
      <c r="EF63" s="16" t="str">
        <f t="shared" si="91"/>
        <v/>
      </c>
      <c r="EG63" s="16" t="str">
        <f t="shared" si="92"/>
        <v/>
      </c>
      <c r="EH63" s="16" t="str">
        <f>IF(DE63=1,IF(EG63&lt;Tab!$M$87,1,IF(EG63&lt;Tab!$M$88,2,IF(EG63&lt;Tab!$M$89,3,IF(EG63&lt;Tab!$M$90,4,5)))),"")</f>
        <v/>
      </c>
      <c r="EI63" s="16" t="str">
        <f>IF(DE63=1,INDEX(Tab!$M$86:$M$91,EH63,1),"")</f>
        <v/>
      </c>
      <c r="EJ63" s="16" t="str">
        <f>IF(DE63=1,INDEX(Tab!$M$86:$M$91,EH63+1,1),"")</f>
        <v/>
      </c>
      <c r="EK63" s="36" t="str">
        <f>IF(DE63=1,INDEX(Tab!$N$86:$AC$91,EH63,DF63),"")</f>
        <v/>
      </c>
      <c r="EL63" s="36" t="str">
        <f>IF(DE63=1,INDEX(Tab!$N$86:$AC$91,EH63+1,DF63),"")</f>
        <v/>
      </c>
      <c r="EM63" s="36">
        <f t="shared" si="93"/>
        <v>0</v>
      </c>
      <c r="EO63" s="74" t="b">
        <f t="shared" si="94"/>
        <v>0</v>
      </c>
      <c r="EP63" s="16">
        <f t="shared" si="95"/>
        <v>1</v>
      </c>
      <c r="EQ63" s="16">
        <f t="shared" si="96"/>
        <v>0</v>
      </c>
      <c r="ER63" s="16" t="str">
        <f t="shared" si="97"/>
        <v/>
      </c>
      <c r="ES63" s="17"/>
      <c r="EU63" s="15"/>
      <c r="EV63" s="191" t="str">
        <f t="shared" si="98"/>
        <v/>
      </c>
      <c r="EW63" s="191" t="str">
        <f t="shared" si="99"/>
        <v/>
      </c>
      <c r="EX63" s="17"/>
    </row>
    <row r="64" spans="2:154" s="16" customFormat="1" x14ac:dyDescent="0.2">
      <c r="B64" s="341"/>
      <c r="C64" s="541"/>
      <c r="D64" s="542"/>
      <c r="E64" s="25"/>
      <c r="F64" s="25"/>
      <c r="G64" s="25"/>
      <c r="H64" s="25"/>
      <c r="I64" s="25"/>
      <c r="J64" s="25"/>
      <c r="K64" s="25"/>
      <c r="L64" s="25"/>
      <c r="M64" s="339"/>
      <c r="N64" s="337"/>
      <c r="O64" s="25"/>
      <c r="P64" s="25"/>
      <c r="Q64" s="25"/>
      <c r="R64" s="27"/>
      <c r="S64" s="24"/>
      <c r="T64" s="24"/>
      <c r="U64" s="24"/>
      <c r="V64" s="24"/>
      <c r="W64" s="172" t="str">
        <f t="shared" si="50"/>
        <v/>
      </c>
      <c r="X64" s="46" t="str">
        <f t="shared" si="51"/>
        <v/>
      </c>
      <c r="Y64" s="28"/>
      <c r="Z64" s="27"/>
      <c r="AA64" s="25"/>
      <c r="AB64" s="25"/>
      <c r="AC64" s="184"/>
      <c r="AD64" s="44"/>
      <c r="AE64" s="176" t="str">
        <f t="shared" si="52"/>
        <v/>
      </c>
      <c r="AF64" s="44"/>
      <c r="AG64" s="46" t="str">
        <f t="shared" si="53"/>
        <v/>
      </c>
      <c r="AH64" s="28"/>
      <c r="AI64" s="27"/>
      <c r="AJ64" s="25"/>
      <c r="AK64" s="25"/>
      <c r="AL64" s="25"/>
      <c r="AM64" s="44"/>
      <c r="AN64" s="40"/>
      <c r="AO64" s="44"/>
      <c r="AP64" s="71" t="str">
        <f t="shared" si="54"/>
        <v/>
      </c>
      <c r="AQ64" s="44"/>
      <c r="AR64" s="46" t="str">
        <f t="shared" si="55"/>
        <v/>
      </c>
      <c r="AS64" s="156"/>
      <c r="AT64" s="80"/>
      <c r="AU64" s="46" t="str">
        <f t="shared" si="56"/>
        <v/>
      </c>
      <c r="AV64" s="80"/>
      <c r="AW64" s="46" t="str">
        <f t="shared" si="57"/>
        <v/>
      </c>
      <c r="AX64" s="28"/>
      <c r="AY64" s="27"/>
      <c r="AZ64" s="46">
        <f t="shared" si="58"/>
        <v>0</v>
      </c>
      <c r="BA64" s="46">
        <f t="shared" si="59"/>
        <v>0</v>
      </c>
      <c r="BB64" s="46">
        <f t="shared" si="60"/>
        <v>0</v>
      </c>
      <c r="BC64" s="46">
        <f t="shared" si="61"/>
        <v>0</v>
      </c>
      <c r="BD64" s="46">
        <f t="shared" si="62"/>
        <v>0</v>
      </c>
      <c r="BE64" s="46">
        <f t="shared" si="63"/>
        <v>0</v>
      </c>
      <c r="BF64" s="46">
        <f t="shared" si="64"/>
        <v>0</v>
      </c>
      <c r="BG64" s="46" t="str">
        <f t="shared" si="65"/>
        <v/>
      </c>
      <c r="BH64" s="17"/>
      <c r="BJ64" s="15"/>
      <c r="BK64" s="347">
        <f t="shared" si="66"/>
        <v>0</v>
      </c>
      <c r="BL64" s="347">
        <f t="shared" si="67"/>
        <v>0</v>
      </c>
      <c r="BM64" s="347">
        <f t="shared" si="68"/>
        <v>0</v>
      </c>
      <c r="BN64" s="343"/>
      <c r="BO64" s="347">
        <f t="shared" si="69"/>
        <v>0</v>
      </c>
      <c r="BP64" s="343"/>
      <c r="BQ64" s="347">
        <f t="shared" si="70"/>
        <v>0</v>
      </c>
      <c r="BR64" s="343"/>
      <c r="BS64" s="343"/>
      <c r="BT64" s="347">
        <f t="shared" si="71"/>
        <v>0</v>
      </c>
      <c r="BU64" s="347">
        <f t="shared" si="72"/>
        <v>0</v>
      </c>
      <c r="BV64" s="17"/>
      <c r="BX64" s="15"/>
      <c r="BZ64" s="17"/>
      <c r="CB64" s="15"/>
      <c r="CC64" s="16">
        <f t="shared" si="73"/>
        <v>0</v>
      </c>
      <c r="CD64" s="16">
        <f t="shared" si="74"/>
        <v>0</v>
      </c>
      <c r="CE64" s="16">
        <f t="shared" si="75"/>
        <v>0</v>
      </c>
      <c r="CF64" s="16">
        <f t="shared" si="76"/>
        <v>0</v>
      </c>
      <c r="CG64" s="16">
        <f t="shared" si="77"/>
        <v>0</v>
      </c>
      <c r="CJ64" s="191">
        <f t="shared" si="78"/>
        <v>0</v>
      </c>
      <c r="CK64" s="191">
        <f t="shared" si="79"/>
        <v>0</v>
      </c>
      <c r="CL64" s="191">
        <f t="shared" si="80"/>
        <v>0</v>
      </c>
      <c r="CM64" s="191">
        <f t="shared" si="81"/>
        <v>0</v>
      </c>
      <c r="CN64" s="191" t="str">
        <f t="shared" si="82"/>
        <v/>
      </c>
      <c r="CO64" s="17"/>
      <c r="CQ64" s="15"/>
      <c r="CR64" s="16">
        <f>IF(N64="",,INDEX(Komp!$K$8:$K$10,N64,1))</f>
        <v>0</v>
      </c>
      <c r="CS64" s="16">
        <f>IF(O64="",,INDEX(Komp!$K$35:$K$40,O64,1))</f>
        <v>0</v>
      </c>
      <c r="CT64" s="16">
        <f>IF(O64="",,INDEX(Komp!$M$35:$M$40,O64,1))</f>
        <v>0</v>
      </c>
      <c r="CU64" s="16">
        <f>IF(P64="",,INDEX(Komp!$K$80:$K$81,P64,1))</f>
        <v>0</v>
      </c>
      <c r="CV64" s="16">
        <f>IF(Q64="",,INDEX(Komp!$K$108:$K$109,Q64,1))</f>
        <v>0</v>
      </c>
      <c r="CW64" s="191" t="str">
        <f t="shared" si="83"/>
        <v/>
      </c>
      <c r="CX64" s="17"/>
      <c r="CZ64" s="15"/>
      <c r="DA64" s="16" t="str">
        <f t="shared" si="84"/>
        <v/>
      </c>
      <c r="DB64" s="16">
        <f>IF(DA64="",,MATCH(DA64,Tab!$C$5:$C$22,0))</f>
        <v>0</v>
      </c>
      <c r="DC64" s="16">
        <f>IF(DB64=Tab!$D$22,1,0)</f>
        <v>0</v>
      </c>
      <c r="DD64" s="16">
        <f>IF(DB64=Tab!$D$21,1,0)</f>
        <v>0</v>
      </c>
      <c r="DE64" s="16">
        <f>IF(AND(DB64&gt;=Tab!$D$5,DB64&lt;=Tab!$D$20),1,0)</f>
        <v>0</v>
      </c>
      <c r="DF64" s="16">
        <f>IF(DE64=1,INDEX(Tab!$E$5:$E$20,DB64,1),)</f>
        <v>0</v>
      </c>
      <c r="DG64" s="17"/>
      <c r="DI64" s="15"/>
      <c r="DJ64" s="16" t="str">
        <f t="shared" si="85"/>
        <v/>
      </c>
      <c r="DL64" s="36" t="str">
        <f>IF(DD64=1,Projekt!$AH$129,"")</f>
        <v/>
      </c>
      <c r="DM64" s="36"/>
      <c r="DN64" s="36" t="str">
        <f>IF(DE64=1,INDEX(Projekt!$AB$98:$AB$113,DF64,1),"")</f>
        <v/>
      </c>
      <c r="DO64" s="36" t="str">
        <f>IF(DE64=1,INDEX(Projekt!$AH$98:$AH$113,DF64,1),"")</f>
        <v/>
      </c>
      <c r="DP64" s="36" t="str">
        <f t="shared" si="86"/>
        <v/>
      </c>
      <c r="DQ64" s="79"/>
      <c r="DR64" s="36"/>
      <c r="DS64" s="162"/>
      <c r="DT64" s="16" t="str">
        <f t="shared" si="87"/>
        <v/>
      </c>
      <c r="DU64" s="16" t="str">
        <f t="shared" si="88"/>
        <v/>
      </c>
      <c r="DV64" s="16" t="str">
        <f>IF(DE64=1,IF(DU64&lt;Tab!$M$77,1,IF(DU64&lt;Tab!$M$78,2,IF(DU64&lt;Tab!$M$79,3,IF(DU64&lt;Tab!$M$80,4,5)))),"")</f>
        <v/>
      </c>
      <c r="DW64" s="16" t="str">
        <f>IF(DE64=1,INDEX(Tab!$M$76:$M$81,DV64,1),"")</f>
        <v/>
      </c>
      <c r="DX64" s="16" t="str">
        <f>IF(DE64=1,INDEX(Tab!$M$76:$M$81,DV64+1,1),"")</f>
        <v/>
      </c>
      <c r="DY64" s="36" t="str">
        <f>IF(DE64=1,INDEX(Tab!$N$76:$AC$81,DV64,DF64),"")</f>
        <v/>
      </c>
      <c r="DZ64" s="36" t="str">
        <f>IF(DE64=1,INDEX(Tab!$N$76:$AC$81,DV64+1,DF64),"")</f>
        <v/>
      </c>
      <c r="EA64" s="36" t="str">
        <f t="shared" si="89"/>
        <v/>
      </c>
      <c r="EB64" s="36" t="str">
        <f t="shared" si="90"/>
        <v/>
      </c>
      <c r="EC64" s="79"/>
      <c r="ED64" s="36"/>
      <c r="EE64" s="15"/>
      <c r="EF64" s="16" t="str">
        <f t="shared" si="91"/>
        <v/>
      </c>
      <c r="EG64" s="16" t="str">
        <f t="shared" si="92"/>
        <v/>
      </c>
      <c r="EH64" s="16" t="str">
        <f>IF(DE64=1,IF(EG64&lt;Tab!$M$87,1,IF(EG64&lt;Tab!$M$88,2,IF(EG64&lt;Tab!$M$89,3,IF(EG64&lt;Tab!$M$90,4,5)))),"")</f>
        <v/>
      </c>
      <c r="EI64" s="16" t="str">
        <f>IF(DE64=1,INDEX(Tab!$M$86:$M$91,EH64,1),"")</f>
        <v/>
      </c>
      <c r="EJ64" s="16" t="str">
        <f>IF(DE64=1,INDEX(Tab!$M$86:$M$91,EH64+1,1),"")</f>
        <v/>
      </c>
      <c r="EK64" s="36" t="str">
        <f>IF(DE64=1,INDEX(Tab!$N$86:$AC$91,EH64,DF64),"")</f>
        <v/>
      </c>
      <c r="EL64" s="36" t="str">
        <f>IF(DE64=1,INDEX(Tab!$N$86:$AC$91,EH64+1,DF64),"")</f>
        <v/>
      </c>
      <c r="EM64" s="36">
        <f t="shared" si="93"/>
        <v>0</v>
      </c>
      <c r="EO64" s="74" t="b">
        <f t="shared" si="94"/>
        <v>0</v>
      </c>
      <c r="EP64" s="16">
        <f t="shared" si="95"/>
        <v>1</v>
      </c>
      <c r="EQ64" s="16">
        <f t="shared" si="96"/>
        <v>0</v>
      </c>
      <c r="ER64" s="16" t="str">
        <f t="shared" si="97"/>
        <v/>
      </c>
      <c r="ES64" s="17"/>
      <c r="EU64" s="15"/>
      <c r="EV64" s="191" t="str">
        <f t="shared" si="98"/>
        <v/>
      </c>
      <c r="EW64" s="191" t="str">
        <f t="shared" si="99"/>
        <v/>
      </c>
      <c r="EX64" s="17"/>
    </row>
    <row r="65" spans="2:154" s="16" customFormat="1" x14ac:dyDescent="0.2">
      <c r="B65" s="341"/>
      <c r="C65" s="541"/>
      <c r="D65" s="542"/>
      <c r="E65" s="25"/>
      <c r="F65" s="25"/>
      <c r="G65" s="25"/>
      <c r="H65" s="25"/>
      <c r="I65" s="25"/>
      <c r="J65" s="25"/>
      <c r="K65" s="25"/>
      <c r="L65" s="25"/>
      <c r="M65" s="339"/>
      <c r="N65" s="337"/>
      <c r="O65" s="25"/>
      <c r="P65" s="25"/>
      <c r="Q65" s="25"/>
      <c r="R65" s="27"/>
      <c r="S65" s="24"/>
      <c r="T65" s="24"/>
      <c r="U65" s="24"/>
      <c r="V65" s="24"/>
      <c r="W65" s="172" t="str">
        <f t="shared" si="50"/>
        <v/>
      </c>
      <c r="X65" s="46" t="str">
        <f t="shared" si="51"/>
        <v/>
      </c>
      <c r="Y65" s="28"/>
      <c r="Z65" s="27"/>
      <c r="AA65" s="25"/>
      <c r="AB65" s="25"/>
      <c r="AC65" s="184"/>
      <c r="AD65" s="44"/>
      <c r="AE65" s="176" t="str">
        <f t="shared" si="52"/>
        <v/>
      </c>
      <c r="AF65" s="44"/>
      <c r="AG65" s="46" t="str">
        <f t="shared" si="53"/>
        <v/>
      </c>
      <c r="AH65" s="28"/>
      <c r="AI65" s="27"/>
      <c r="AJ65" s="25"/>
      <c r="AK65" s="25"/>
      <c r="AL65" s="25"/>
      <c r="AM65" s="44"/>
      <c r="AN65" s="40"/>
      <c r="AO65" s="44"/>
      <c r="AP65" s="71" t="str">
        <f t="shared" si="54"/>
        <v/>
      </c>
      <c r="AQ65" s="44"/>
      <c r="AR65" s="46" t="str">
        <f t="shared" si="55"/>
        <v/>
      </c>
      <c r="AS65" s="156"/>
      <c r="AT65" s="80"/>
      <c r="AU65" s="46" t="str">
        <f t="shared" si="56"/>
        <v/>
      </c>
      <c r="AV65" s="80"/>
      <c r="AW65" s="46" t="str">
        <f t="shared" si="57"/>
        <v/>
      </c>
      <c r="AX65" s="28"/>
      <c r="AY65" s="27"/>
      <c r="AZ65" s="46">
        <f t="shared" si="58"/>
        <v>0</v>
      </c>
      <c r="BA65" s="46">
        <f t="shared" si="59"/>
        <v>0</v>
      </c>
      <c r="BB65" s="46">
        <f t="shared" si="60"/>
        <v>0</v>
      </c>
      <c r="BC65" s="46">
        <f t="shared" si="61"/>
        <v>0</v>
      </c>
      <c r="BD65" s="46">
        <f t="shared" si="62"/>
        <v>0</v>
      </c>
      <c r="BE65" s="46">
        <f t="shared" si="63"/>
        <v>0</v>
      </c>
      <c r="BF65" s="46">
        <f t="shared" si="64"/>
        <v>0</v>
      </c>
      <c r="BG65" s="46" t="str">
        <f t="shared" si="65"/>
        <v/>
      </c>
      <c r="BH65" s="17"/>
      <c r="BJ65" s="15"/>
      <c r="BK65" s="347">
        <f t="shared" si="66"/>
        <v>0</v>
      </c>
      <c r="BL65" s="347">
        <f t="shared" si="67"/>
        <v>0</v>
      </c>
      <c r="BM65" s="347">
        <f t="shared" si="68"/>
        <v>0</v>
      </c>
      <c r="BN65" s="343"/>
      <c r="BO65" s="347">
        <f t="shared" si="69"/>
        <v>0</v>
      </c>
      <c r="BP65" s="343"/>
      <c r="BQ65" s="347">
        <f t="shared" si="70"/>
        <v>0</v>
      </c>
      <c r="BR65" s="343"/>
      <c r="BS65" s="343"/>
      <c r="BT65" s="347">
        <f t="shared" si="71"/>
        <v>0</v>
      </c>
      <c r="BU65" s="347">
        <f t="shared" si="72"/>
        <v>0</v>
      </c>
      <c r="BV65" s="17"/>
      <c r="BX65" s="15"/>
      <c r="BZ65" s="17"/>
      <c r="CB65" s="15"/>
      <c r="CC65" s="16">
        <f t="shared" si="73"/>
        <v>0</v>
      </c>
      <c r="CD65" s="16">
        <f t="shared" si="74"/>
        <v>0</v>
      </c>
      <c r="CE65" s="16">
        <f t="shared" si="75"/>
        <v>0</v>
      </c>
      <c r="CF65" s="16">
        <f t="shared" si="76"/>
        <v>0</v>
      </c>
      <c r="CG65" s="16">
        <f t="shared" si="77"/>
        <v>0</v>
      </c>
      <c r="CJ65" s="191">
        <f t="shared" si="78"/>
        <v>0</v>
      </c>
      <c r="CK65" s="191">
        <f t="shared" si="79"/>
        <v>0</v>
      </c>
      <c r="CL65" s="191">
        <f t="shared" si="80"/>
        <v>0</v>
      </c>
      <c r="CM65" s="191">
        <f t="shared" si="81"/>
        <v>0</v>
      </c>
      <c r="CN65" s="191" t="str">
        <f t="shared" si="82"/>
        <v/>
      </c>
      <c r="CO65" s="17"/>
      <c r="CQ65" s="15"/>
      <c r="CR65" s="16">
        <f>IF(N65="",,INDEX(Komp!$K$8:$K$10,N65,1))</f>
        <v>0</v>
      </c>
      <c r="CS65" s="16">
        <f>IF(O65="",,INDEX(Komp!$K$35:$K$40,O65,1))</f>
        <v>0</v>
      </c>
      <c r="CT65" s="16">
        <f>IF(O65="",,INDEX(Komp!$M$35:$M$40,O65,1))</f>
        <v>0</v>
      </c>
      <c r="CU65" s="16">
        <f>IF(P65="",,INDEX(Komp!$K$80:$K$81,P65,1))</f>
        <v>0</v>
      </c>
      <c r="CV65" s="16">
        <f>IF(Q65="",,INDEX(Komp!$K$108:$K$109,Q65,1))</f>
        <v>0</v>
      </c>
      <c r="CW65" s="191" t="str">
        <f t="shared" si="83"/>
        <v/>
      </c>
      <c r="CX65" s="17"/>
      <c r="CZ65" s="15"/>
      <c r="DA65" s="16" t="str">
        <f t="shared" si="84"/>
        <v/>
      </c>
      <c r="DB65" s="16">
        <f>IF(DA65="",,MATCH(DA65,Tab!$C$5:$C$22,0))</f>
        <v>0</v>
      </c>
      <c r="DC65" s="16">
        <f>IF(DB65=Tab!$D$22,1,0)</f>
        <v>0</v>
      </c>
      <c r="DD65" s="16">
        <f>IF(DB65=Tab!$D$21,1,0)</f>
        <v>0</v>
      </c>
      <c r="DE65" s="16">
        <f>IF(AND(DB65&gt;=Tab!$D$5,DB65&lt;=Tab!$D$20),1,0)</f>
        <v>0</v>
      </c>
      <c r="DF65" s="16">
        <f>IF(DE65=1,INDEX(Tab!$E$5:$E$20,DB65,1),)</f>
        <v>0</v>
      </c>
      <c r="DG65" s="17"/>
      <c r="DI65" s="15"/>
      <c r="DJ65" s="16" t="str">
        <f t="shared" si="85"/>
        <v/>
      </c>
      <c r="DL65" s="36" t="str">
        <f>IF(DD65=1,Projekt!$AH$129,"")</f>
        <v/>
      </c>
      <c r="DM65" s="36"/>
      <c r="DN65" s="36" t="str">
        <f>IF(DE65=1,INDEX(Projekt!$AB$98:$AB$113,DF65,1),"")</f>
        <v/>
      </c>
      <c r="DO65" s="36" t="str">
        <f>IF(DE65=1,INDEX(Projekt!$AH$98:$AH$113,DF65,1),"")</f>
        <v/>
      </c>
      <c r="DP65" s="36" t="str">
        <f t="shared" si="86"/>
        <v/>
      </c>
      <c r="DQ65" s="79"/>
      <c r="DR65" s="36"/>
      <c r="DS65" s="162"/>
      <c r="DT65" s="16" t="str">
        <f t="shared" si="87"/>
        <v/>
      </c>
      <c r="DU65" s="16" t="str">
        <f t="shared" si="88"/>
        <v/>
      </c>
      <c r="DV65" s="16" t="str">
        <f>IF(DE65=1,IF(DU65&lt;Tab!$M$77,1,IF(DU65&lt;Tab!$M$78,2,IF(DU65&lt;Tab!$M$79,3,IF(DU65&lt;Tab!$M$80,4,5)))),"")</f>
        <v/>
      </c>
      <c r="DW65" s="16" t="str">
        <f>IF(DE65=1,INDEX(Tab!$M$76:$M$81,DV65,1),"")</f>
        <v/>
      </c>
      <c r="DX65" s="16" t="str">
        <f>IF(DE65=1,INDEX(Tab!$M$76:$M$81,DV65+1,1),"")</f>
        <v/>
      </c>
      <c r="DY65" s="36" t="str">
        <f>IF(DE65=1,INDEX(Tab!$N$76:$AC$81,DV65,DF65),"")</f>
        <v/>
      </c>
      <c r="DZ65" s="36" t="str">
        <f>IF(DE65=1,INDEX(Tab!$N$76:$AC$81,DV65+1,DF65),"")</f>
        <v/>
      </c>
      <c r="EA65" s="36" t="str">
        <f t="shared" si="89"/>
        <v/>
      </c>
      <c r="EB65" s="36" t="str">
        <f t="shared" si="90"/>
        <v/>
      </c>
      <c r="EC65" s="79"/>
      <c r="ED65" s="36"/>
      <c r="EE65" s="15"/>
      <c r="EF65" s="16" t="str">
        <f t="shared" si="91"/>
        <v/>
      </c>
      <c r="EG65" s="16" t="str">
        <f t="shared" si="92"/>
        <v/>
      </c>
      <c r="EH65" s="16" t="str">
        <f>IF(DE65=1,IF(EG65&lt;Tab!$M$87,1,IF(EG65&lt;Tab!$M$88,2,IF(EG65&lt;Tab!$M$89,3,IF(EG65&lt;Tab!$M$90,4,5)))),"")</f>
        <v/>
      </c>
      <c r="EI65" s="16" t="str">
        <f>IF(DE65=1,INDEX(Tab!$M$86:$M$91,EH65,1),"")</f>
        <v/>
      </c>
      <c r="EJ65" s="16" t="str">
        <f>IF(DE65=1,INDEX(Tab!$M$86:$M$91,EH65+1,1),"")</f>
        <v/>
      </c>
      <c r="EK65" s="36" t="str">
        <f>IF(DE65=1,INDEX(Tab!$N$86:$AC$91,EH65,DF65),"")</f>
        <v/>
      </c>
      <c r="EL65" s="36" t="str">
        <f>IF(DE65=1,INDEX(Tab!$N$86:$AC$91,EH65+1,DF65),"")</f>
        <v/>
      </c>
      <c r="EM65" s="36">
        <f t="shared" si="93"/>
        <v>0</v>
      </c>
      <c r="EO65" s="74" t="b">
        <f t="shared" si="94"/>
        <v>0</v>
      </c>
      <c r="EP65" s="16">
        <f t="shared" si="95"/>
        <v>1</v>
      </c>
      <c r="EQ65" s="16">
        <f t="shared" si="96"/>
        <v>0</v>
      </c>
      <c r="ER65" s="16" t="str">
        <f t="shared" si="97"/>
        <v/>
      </c>
      <c r="ES65" s="17"/>
      <c r="EU65" s="15"/>
      <c r="EV65" s="191" t="str">
        <f t="shared" si="98"/>
        <v/>
      </c>
      <c r="EW65" s="191" t="str">
        <f t="shared" si="99"/>
        <v/>
      </c>
      <c r="EX65" s="17"/>
    </row>
    <row r="66" spans="2:154" s="16" customFormat="1" x14ac:dyDescent="0.2">
      <c r="B66" s="341"/>
      <c r="C66" s="541"/>
      <c r="D66" s="542"/>
      <c r="E66" s="25"/>
      <c r="F66" s="25"/>
      <c r="G66" s="25"/>
      <c r="H66" s="25"/>
      <c r="I66" s="25"/>
      <c r="J66" s="25"/>
      <c r="K66" s="25"/>
      <c r="L66" s="25"/>
      <c r="M66" s="339"/>
      <c r="N66" s="337"/>
      <c r="O66" s="25"/>
      <c r="P66" s="25"/>
      <c r="Q66" s="25"/>
      <c r="R66" s="27"/>
      <c r="S66" s="24"/>
      <c r="T66" s="24"/>
      <c r="U66" s="24"/>
      <c r="V66" s="24"/>
      <c r="W66" s="172" t="str">
        <f t="shared" si="50"/>
        <v/>
      </c>
      <c r="X66" s="46" t="str">
        <f t="shared" si="51"/>
        <v/>
      </c>
      <c r="Y66" s="28"/>
      <c r="Z66" s="27"/>
      <c r="AA66" s="25"/>
      <c r="AB66" s="25"/>
      <c r="AC66" s="184"/>
      <c r="AD66" s="44"/>
      <c r="AE66" s="176" t="str">
        <f t="shared" si="52"/>
        <v/>
      </c>
      <c r="AF66" s="44"/>
      <c r="AG66" s="46" t="str">
        <f t="shared" si="53"/>
        <v/>
      </c>
      <c r="AH66" s="28"/>
      <c r="AI66" s="27"/>
      <c r="AJ66" s="25"/>
      <c r="AK66" s="25"/>
      <c r="AL66" s="25"/>
      <c r="AM66" s="44"/>
      <c r="AN66" s="40"/>
      <c r="AO66" s="44"/>
      <c r="AP66" s="71" t="str">
        <f t="shared" si="54"/>
        <v/>
      </c>
      <c r="AQ66" s="44"/>
      <c r="AR66" s="46" t="str">
        <f t="shared" si="55"/>
        <v/>
      </c>
      <c r="AS66" s="156"/>
      <c r="AT66" s="80"/>
      <c r="AU66" s="46" t="str">
        <f t="shared" si="56"/>
        <v/>
      </c>
      <c r="AV66" s="80"/>
      <c r="AW66" s="46" t="str">
        <f t="shared" si="57"/>
        <v/>
      </c>
      <c r="AX66" s="28"/>
      <c r="AY66" s="27"/>
      <c r="AZ66" s="46">
        <f t="shared" si="58"/>
        <v>0</v>
      </c>
      <c r="BA66" s="46">
        <f t="shared" si="59"/>
        <v>0</v>
      </c>
      <c r="BB66" s="46">
        <f t="shared" si="60"/>
        <v>0</v>
      </c>
      <c r="BC66" s="46">
        <f t="shared" si="61"/>
        <v>0</v>
      </c>
      <c r="BD66" s="46">
        <f t="shared" si="62"/>
        <v>0</v>
      </c>
      <c r="BE66" s="46">
        <f t="shared" si="63"/>
        <v>0</v>
      </c>
      <c r="BF66" s="46">
        <f t="shared" si="64"/>
        <v>0</v>
      </c>
      <c r="BG66" s="46" t="str">
        <f t="shared" si="65"/>
        <v/>
      </c>
      <c r="BH66" s="17"/>
      <c r="BJ66" s="15"/>
      <c r="BK66" s="347">
        <f t="shared" si="66"/>
        <v>0</v>
      </c>
      <c r="BL66" s="347">
        <f t="shared" si="67"/>
        <v>0</v>
      </c>
      <c r="BM66" s="347">
        <f t="shared" si="68"/>
        <v>0</v>
      </c>
      <c r="BN66" s="343"/>
      <c r="BO66" s="347">
        <f t="shared" si="69"/>
        <v>0</v>
      </c>
      <c r="BP66" s="343"/>
      <c r="BQ66" s="347">
        <f t="shared" si="70"/>
        <v>0</v>
      </c>
      <c r="BR66" s="343"/>
      <c r="BS66" s="343"/>
      <c r="BT66" s="347">
        <f t="shared" si="71"/>
        <v>0</v>
      </c>
      <c r="BU66" s="347">
        <f t="shared" si="72"/>
        <v>0</v>
      </c>
      <c r="BV66" s="17"/>
      <c r="BX66" s="15"/>
      <c r="BZ66" s="17"/>
      <c r="CB66" s="15"/>
      <c r="CC66" s="16">
        <f t="shared" si="73"/>
        <v>0</v>
      </c>
      <c r="CD66" s="16">
        <f t="shared" si="74"/>
        <v>0</v>
      </c>
      <c r="CE66" s="16">
        <f t="shared" si="75"/>
        <v>0</v>
      </c>
      <c r="CF66" s="16">
        <f t="shared" si="76"/>
        <v>0</v>
      </c>
      <c r="CG66" s="16">
        <f t="shared" si="77"/>
        <v>0</v>
      </c>
      <c r="CJ66" s="191">
        <f t="shared" si="78"/>
        <v>0</v>
      </c>
      <c r="CK66" s="191">
        <f t="shared" si="79"/>
        <v>0</v>
      </c>
      <c r="CL66" s="191">
        <f t="shared" si="80"/>
        <v>0</v>
      </c>
      <c r="CM66" s="191">
        <f t="shared" si="81"/>
        <v>0</v>
      </c>
      <c r="CN66" s="191" t="str">
        <f t="shared" si="82"/>
        <v/>
      </c>
      <c r="CO66" s="17"/>
      <c r="CQ66" s="15"/>
      <c r="CR66" s="16">
        <f>IF(N66="",,INDEX(Komp!$K$8:$K$10,N66,1))</f>
        <v>0</v>
      </c>
      <c r="CS66" s="16">
        <f>IF(O66="",,INDEX(Komp!$K$35:$K$40,O66,1))</f>
        <v>0</v>
      </c>
      <c r="CT66" s="16">
        <f>IF(O66="",,INDEX(Komp!$M$35:$M$40,O66,1))</f>
        <v>0</v>
      </c>
      <c r="CU66" s="16">
        <f>IF(P66="",,INDEX(Komp!$K$80:$K$81,P66,1))</f>
        <v>0</v>
      </c>
      <c r="CV66" s="16">
        <f>IF(Q66="",,INDEX(Komp!$K$108:$K$109,Q66,1))</f>
        <v>0</v>
      </c>
      <c r="CW66" s="191" t="str">
        <f t="shared" si="83"/>
        <v/>
      </c>
      <c r="CX66" s="17"/>
      <c r="CZ66" s="15"/>
      <c r="DA66" s="16" t="str">
        <f t="shared" si="84"/>
        <v/>
      </c>
      <c r="DB66" s="16">
        <f>IF(DA66="",,MATCH(DA66,Tab!$C$5:$C$22,0))</f>
        <v>0</v>
      </c>
      <c r="DC66" s="16">
        <f>IF(DB66=Tab!$D$22,1,0)</f>
        <v>0</v>
      </c>
      <c r="DD66" s="16">
        <f>IF(DB66=Tab!$D$21,1,0)</f>
        <v>0</v>
      </c>
      <c r="DE66" s="16">
        <f>IF(AND(DB66&gt;=Tab!$D$5,DB66&lt;=Tab!$D$20),1,0)</f>
        <v>0</v>
      </c>
      <c r="DF66" s="16">
        <f>IF(DE66=1,INDEX(Tab!$E$5:$E$20,DB66,1),)</f>
        <v>0</v>
      </c>
      <c r="DG66" s="17"/>
      <c r="DI66" s="15"/>
      <c r="DJ66" s="16" t="str">
        <f t="shared" si="85"/>
        <v/>
      </c>
      <c r="DL66" s="36" t="str">
        <f>IF(DD66=1,Projekt!$AH$129,"")</f>
        <v/>
      </c>
      <c r="DM66" s="36"/>
      <c r="DN66" s="36" t="str">
        <f>IF(DE66=1,INDEX(Projekt!$AB$98:$AB$113,DF66,1),"")</f>
        <v/>
      </c>
      <c r="DO66" s="36" t="str">
        <f>IF(DE66=1,INDEX(Projekt!$AH$98:$AH$113,DF66,1),"")</f>
        <v/>
      </c>
      <c r="DP66" s="36" t="str">
        <f t="shared" si="86"/>
        <v/>
      </c>
      <c r="DQ66" s="79"/>
      <c r="DR66" s="36"/>
      <c r="DS66" s="162"/>
      <c r="DT66" s="16" t="str">
        <f t="shared" si="87"/>
        <v/>
      </c>
      <c r="DU66" s="16" t="str">
        <f t="shared" si="88"/>
        <v/>
      </c>
      <c r="DV66" s="16" t="str">
        <f>IF(DE66=1,IF(DU66&lt;Tab!$M$77,1,IF(DU66&lt;Tab!$M$78,2,IF(DU66&lt;Tab!$M$79,3,IF(DU66&lt;Tab!$M$80,4,5)))),"")</f>
        <v/>
      </c>
      <c r="DW66" s="16" t="str">
        <f>IF(DE66=1,INDEX(Tab!$M$76:$M$81,DV66,1),"")</f>
        <v/>
      </c>
      <c r="DX66" s="16" t="str">
        <f>IF(DE66=1,INDEX(Tab!$M$76:$M$81,DV66+1,1),"")</f>
        <v/>
      </c>
      <c r="DY66" s="36" t="str">
        <f>IF(DE66=1,INDEX(Tab!$N$76:$AC$81,DV66,DF66),"")</f>
        <v/>
      </c>
      <c r="DZ66" s="36" t="str">
        <f>IF(DE66=1,INDEX(Tab!$N$76:$AC$81,DV66+1,DF66),"")</f>
        <v/>
      </c>
      <c r="EA66" s="36" t="str">
        <f t="shared" si="89"/>
        <v/>
      </c>
      <c r="EB66" s="36" t="str">
        <f t="shared" si="90"/>
        <v/>
      </c>
      <c r="EC66" s="79"/>
      <c r="ED66" s="36"/>
      <c r="EE66" s="15"/>
      <c r="EF66" s="16" t="str">
        <f t="shared" si="91"/>
        <v/>
      </c>
      <c r="EG66" s="16" t="str">
        <f t="shared" si="92"/>
        <v/>
      </c>
      <c r="EH66" s="16" t="str">
        <f>IF(DE66=1,IF(EG66&lt;Tab!$M$87,1,IF(EG66&lt;Tab!$M$88,2,IF(EG66&lt;Tab!$M$89,3,IF(EG66&lt;Tab!$M$90,4,5)))),"")</f>
        <v/>
      </c>
      <c r="EI66" s="16" t="str">
        <f>IF(DE66=1,INDEX(Tab!$M$86:$M$91,EH66,1),"")</f>
        <v/>
      </c>
      <c r="EJ66" s="16" t="str">
        <f>IF(DE66=1,INDEX(Tab!$M$86:$M$91,EH66+1,1),"")</f>
        <v/>
      </c>
      <c r="EK66" s="36" t="str">
        <f>IF(DE66=1,INDEX(Tab!$N$86:$AC$91,EH66,DF66),"")</f>
        <v/>
      </c>
      <c r="EL66" s="36" t="str">
        <f>IF(DE66=1,INDEX(Tab!$N$86:$AC$91,EH66+1,DF66),"")</f>
        <v/>
      </c>
      <c r="EM66" s="36">
        <f t="shared" si="93"/>
        <v>0</v>
      </c>
      <c r="EO66" s="74" t="b">
        <f t="shared" si="94"/>
        <v>0</v>
      </c>
      <c r="EP66" s="16">
        <f t="shared" si="95"/>
        <v>1</v>
      </c>
      <c r="EQ66" s="16">
        <f t="shared" si="96"/>
        <v>0</v>
      </c>
      <c r="ER66" s="16" t="str">
        <f t="shared" si="97"/>
        <v/>
      </c>
      <c r="ES66" s="17"/>
      <c r="EU66" s="15"/>
      <c r="EV66" s="191" t="str">
        <f t="shared" si="98"/>
        <v/>
      </c>
      <c r="EW66" s="191" t="str">
        <f t="shared" si="99"/>
        <v/>
      </c>
      <c r="EX66" s="17"/>
    </row>
    <row r="67" spans="2:154" s="16" customFormat="1" x14ac:dyDescent="0.2">
      <c r="B67" s="341"/>
      <c r="C67" s="541"/>
      <c r="D67" s="542"/>
      <c r="E67" s="25"/>
      <c r="F67" s="25"/>
      <c r="G67" s="25"/>
      <c r="H67" s="25"/>
      <c r="I67" s="25"/>
      <c r="J67" s="25"/>
      <c r="K67" s="25"/>
      <c r="L67" s="25"/>
      <c r="M67" s="339"/>
      <c r="N67" s="337"/>
      <c r="O67" s="25"/>
      <c r="P67" s="25"/>
      <c r="Q67" s="25"/>
      <c r="R67" s="27"/>
      <c r="S67" s="24"/>
      <c r="T67" s="24"/>
      <c r="U67" s="24"/>
      <c r="V67" s="24"/>
      <c r="W67" s="172" t="str">
        <f t="shared" si="50"/>
        <v/>
      </c>
      <c r="X67" s="46" t="str">
        <f t="shared" si="51"/>
        <v/>
      </c>
      <c r="Y67" s="28"/>
      <c r="Z67" s="27"/>
      <c r="AA67" s="25"/>
      <c r="AB67" s="25"/>
      <c r="AC67" s="184"/>
      <c r="AD67" s="44"/>
      <c r="AE67" s="176" t="str">
        <f t="shared" si="52"/>
        <v/>
      </c>
      <c r="AF67" s="44"/>
      <c r="AG67" s="46" t="str">
        <f t="shared" si="53"/>
        <v/>
      </c>
      <c r="AH67" s="28"/>
      <c r="AI67" s="27"/>
      <c r="AJ67" s="25"/>
      <c r="AK67" s="25"/>
      <c r="AL67" s="25"/>
      <c r="AM67" s="44"/>
      <c r="AN67" s="40"/>
      <c r="AO67" s="44"/>
      <c r="AP67" s="71" t="str">
        <f t="shared" si="54"/>
        <v/>
      </c>
      <c r="AQ67" s="44"/>
      <c r="AR67" s="46" t="str">
        <f t="shared" si="55"/>
        <v/>
      </c>
      <c r="AS67" s="156"/>
      <c r="AT67" s="80"/>
      <c r="AU67" s="46" t="str">
        <f t="shared" si="56"/>
        <v/>
      </c>
      <c r="AV67" s="80"/>
      <c r="AW67" s="46" t="str">
        <f t="shared" si="57"/>
        <v/>
      </c>
      <c r="AX67" s="28"/>
      <c r="AY67" s="27"/>
      <c r="AZ67" s="46">
        <f t="shared" si="58"/>
        <v>0</v>
      </c>
      <c r="BA67" s="46">
        <f t="shared" si="59"/>
        <v>0</v>
      </c>
      <c r="BB67" s="46">
        <f t="shared" si="60"/>
        <v>0</v>
      </c>
      <c r="BC67" s="46">
        <f t="shared" si="61"/>
        <v>0</v>
      </c>
      <c r="BD67" s="46">
        <f t="shared" si="62"/>
        <v>0</v>
      </c>
      <c r="BE67" s="46">
        <f t="shared" si="63"/>
        <v>0</v>
      </c>
      <c r="BF67" s="46">
        <f t="shared" si="64"/>
        <v>0</v>
      </c>
      <c r="BG67" s="46" t="str">
        <f t="shared" si="65"/>
        <v/>
      </c>
      <c r="BH67" s="17"/>
      <c r="BJ67" s="15"/>
      <c r="BK67" s="347">
        <f t="shared" si="66"/>
        <v>0</v>
      </c>
      <c r="BL67" s="347">
        <f t="shared" si="67"/>
        <v>0</v>
      </c>
      <c r="BM67" s="347">
        <f t="shared" si="68"/>
        <v>0</v>
      </c>
      <c r="BN67" s="343"/>
      <c r="BO67" s="347">
        <f t="shared" si="69"/>
        <v>0</v>
      </c>
      <c r="BP67" s="343"/>
      <c r="BQ67" s="347">
        <f t="shared" si="70"/>
        <v>0</v>
      </c>
      <c r="BR67" s="343"/>
      <c r="BS67" s="343"/>
      <c r="BT67" s="347">
        <f t="shared" si="71"/>
        <v>0</v>
      </c>
      <c r="BU67" s="347">
        <f t="shared" si="72"/>
        <v>0</v>
      </c>
      <c r="BV67" s="17"/>
      <c r="BX67" s="15"/>
      <c r="BZ67" s="17"/>
      <c r="CB67" s="15"/>
      <c r="CC67" s="16">
        <f t="shared" si="73"/>
        <v>0</v>
      </c>
      <c r="CD67" s="16">
        <f t="shared" si="74"/>
        <v>0</v>
      </c>
      <c r="CE67" s="16">
        <f t="shared" si="75"/>
        <v>0</v>
      </c>
      <c r="CF67" s="16">
        <f t="shared" si="76"/>
        <v>0</v>
      </c>
      <c r="CG67" s="16">
        <f t="shared" si="77"/>
        <v>0</v>
      </c>
      <c r="CJ67" s="191">
        <f t="shared" si="78"/>
        <v>0</v>
      </c>
      <c r="CK67" s="191">
        <f t="shared" si="79"/>
        <v>0</v>
      </c>
      <c r="CL67" s="191">
        <f t="shared" si="80"/>
        <v>0</v>
      </c>
      <c r="CM67" s="191">
        <f t="shared" si="81"/>
        <v>0</v>
      </c>
      <c r="CN67" s="191" t="str">
        <f t="shared" si="82"/>
        <v/>
      </c>
      <c r="CO67" s="17"/>
      <c r="CQ67" s="15"/>
      <c r="CR67" s="16">
        <f>IF(N67="",,INDEX(Komp!$K$8:$K$10,N67,1))</f>
        <v>0</v>
      </c>
      <c r="CS67" s="16">
        <f>IF(O67="",,INDEX(Komp!$K$35:$K$40,O67,1))</f>
        <v>0</v>
      </c>
      <c r="CT67" s="16">
        <f>IF(O67="",,INDEX(Komp!$M$35:$M$40,O67,1))</f>
        <v>0</v>
      </c>
      <c r="CU67" s="16">
        <f>IF(P67="",,INDEX(Komp!$K$80:$K$81,P67,1))</f>
        <v>0</v>
      </c>
      <c r="CV67" s="16">
        <f>IF(Q67="",,INDEX(Komp!$K$108:$K$109,Q67,1))</f>
        <v>0</v>
      </c>
      <c r="CW67" s="191" t="str">
        <f t="shared" si="83"/>
        <v/>
      </c>
      <c r="CX67" s="17"/>
      <c r="CZ67" s="15"/>
      <c r="DA67" s="16" t="str">
        <f t="shared" si="84"/>
        <v/>
      </c>
      <c r="DB67" s="16">
        <f>IF(DA67="",,MATCH(DA67,Tab!$C$5:$C$22,0))</f>
        <v>0</v>
      </c>
      <c r="DC67" s="16">
        <f>IF(DB67=Tab!$D$22,1,0)</f>
        <v>0</v>
      </c>
      <c r="DD67" s="16">
        <f>IF(DB67=Tab!$D$21,1,0)</f>
        <v>0</v>
      </c>
      <c r="DE67" s="16">
        <f>IF(AND(DB67&gt;=Tab!$D$5,DB67&lt;=Tab!$D$20),1,0)</f>
        <v>0</v>
      </c>
      <c r="DF67" s="16">
        <f>IF(DE67=1,INDEX(Tab!$E$5:$E$20,DB67,1),)</f>
        <v>0</v>
      </c>
      <c r="DG67" s="17"/>
      <c r="DI67" s="15"/>
      <c r="DJ67" s="16" t="str">
        <f t="shared" si="85"/>
        <v/>
      </c>
      <c r="DL67" s="36" t="str">
        <f>IF(DD67=1,Projekt!$AH$129,"")</f>
        <v/>
      </c>
      <c r="DM67" s="36"/>
      <c r="DN67" s="36" t="str">
        <f>IF(DE67=1,INDEX(Projekt!$AB$98:$AB$113,DF67,1),"")</f>
        <v/>
      </c>
      <c r="DO67" s="36" t="str">
        <f>IF(DE67=1,INDEX(Projekt!$AH$98:$AH$113,DF67,1),"")</f>
        <v/>
      </c>
      <c r="DP67" s="36" t="str">
        <f t="shared" si="86"/>
        <v/>
      </c>
      <c r="DQ67" s="79"/>
      <c r="DR67" s="36"/>
      <c r="DS67" s="162"/>
      <c r="DT67" s="16" t="str">
        <f t="shared" si="87"/>
        <v/>
      </c>
      <c r="DU67" s="16" t="str">
        <f t="shared" si="88"/>
        <v/>
      </c>
      <c r="DV67" s="16" t="str">
        <f>IF(DE67=1,IF(DU67&lt;Tab!$M$77,1,IF(DU67&lt;Tab!$M$78,2,IF(DU67&lt;Tab!$M$79,3,IF(DU67&lt;Tab!$M$80,4,5)))),"")</f>
        <v/>
      </c>
      <c r="DW67" s="16" t="str">
        <f>IF(DE67=1,INDEX(Tab!$M$76:$M$81,DV67,1),"")</f>
        <v/>
      </c>
      <c r="DX67" s="16" t="str">
        <f>IF(DE67=1,INDEX(Tab!$M$76:$M$81,DV67+1,1),"")</f>
        <v/>
      </c>
      <c r="DY67" s="36" t="str">
        <f>IF(DE67=1,INDEX(Tab!$N$76:$AC$81,DV67,DF67),"")</f>
        <v/>
      </c>
      <c r="DZ67" s="36" t="str">
        <f>IF(DE67=1,INDEX(Tab!$N$76:$AC$81,DV67+1,DF67),"")</f>
        <v/>
      </c>
      <c r="EA67" s="36" t="str">
        <f t="shared" si="89"/>
        <v/>
      </c>
      <c r="EB67" s="36" t="str">
        <f t="shared" si="90"/>
        <v/>
      </c>
      <c r="EC67" s="79"/>
      <c r="ED67" s="36"/>
      <c r="EE67" s="15"/>
      <c r="EF67" s="16" t="str">
        <f t="shared" si="91"/>
        <v/>
      </c>
      <c r="EG67" s="16" t="str">
        <f t="shared" si="92"/>
        <v/>
      </c>
      <c r="EH67" s="16" t="str">
        <f>IF(DE67=1,IF(EG67&lt;Tab!$M$87,1,IF(EG67&lt;Tab!$M$88,2,IF(EG67&lt;Tab!$M$89,3,IF(EG67&lt;Tab!$M$90,4,5)))),"")</f>
        <v/>
      </c>
      <c r="EI67" s="16" t="str">
        <f>IF(DE67=1,INDEX(Tab!$M$86:$M$91,EH67,1),"")</f>
        <v/>
      </c>
      <c r="EJ67" s="16" t="str">
        <f>IF(DE67=1,INDEX(Tab!$M$86:$M$91,EH67+1,1),"")</f>
        <v/>
      </c>
      <c r="EK67" s="36" t="str">
        <f>IF(DE67=1,INDEX(Tab!$N$86:$AC$91,EH67,DF67),"")</f>
        <v/>
      </c>
      <c r="EL67" s="36" t="str">
        <f>IF(DE67=1,INDEX(Tab!$N$86:$AC$91,EH67+1,DF67),"")</f>
        <v/>
      </c>
      <c r="EM67" s="36">
        <f t="shared" si="93"/>
        <v>0</v>
      </c>
      <c r="EO67" s="74" t="b">
        <f t="shared" si="94"/>
        <v>0</v>
      </c>
      <c r="EP67" s="16">
        <f t="shared" si="95"/>
        <v>1</v>
      </c>
      <c r="EQ67" s="16">
        <f t="shared" si="96"/>
        <v>0</v>
      </c>
      <c r="ER67" s="16" t="str">
        <f t="shared" si="97"/>
        <v/>
      </c>
      <c r="ES67" s="17"/>
      <c r="EU67" s="15"/>
      <c r="EV67" s="191" t="str">
        <f t="shared" si="98"/>
        <v/>
      </c>
      <c r="EW67" s="191" t="str">
        <f t="shared" si="99"/>
        <v/>
      </c>
      <c r="EX67" s="17"/>
    </row>
    <row r="68" spans="2:154" s="16" customFormat="1" x14ac:dyDescent="0.2">
      <c r="B68" s="341"/>
      <c r="C68" s="541"/>
      <c r="D68" s="542"/>
      <c r="E68" s="25"/>
      <c r="F68" s="25"/>
      <c r="G68" s="25"/>
      <c r="H68" s="25"/>
      <c r="I68" s="25"/>
      <c r="J68" s="25"/>
      <c r="K68" s="25"/>
      <c r="L68" s="25"/>
      <c r="M68" s="339"/>
      <c r="N68" s="337"/>
      <c r="O68" s="25"/>
      <c r="P68" s="25"/>
      <c r="Q68" s="25"/>
      <c r="R68" s="27"/>
      <c r="S68" s="24"/>
      <c r="T68" s="24"/>
      <c r="U68" s="24"/>
      <c r="V68" s="24"/>
      <c r="W68" s="172" t="str">
        <f t="shared" si="50"/>
        <v/>
      </c>
      <c r="X68" s="46" t="str">
        <f t="shared" si="51"/>
        <v/>
      </c>
      <c r="Y68" s="28"/>
      <c r="Z68" s="27"/>
      <c r="AA68" s="25"/>
      <c r="AB68" s="25"/>
      <c r="AC68" s="184"/>
      <c r="AD68" s="44"/>
      <c r="AE68" s="176" t="str">
        <f t="shared" si="52"/>
        <v/>
      </c>
      <c r="AF68" s="44"/>
      <c r="AG68" s="46" t="str">
        <f t="shared" si="53"/>
        <v/>
      </c>
      <c r="AH68" s="28"/>
      <c r="AI68" s="27"/>
      <c r="AJ68" s="25"/>
      <c r="AK68" s="25"/>
      <c r="AL68" s="25"/>
      <c r="AM68" s="44"/>
      <c r="AN68" s="40"/>
      <c r="AO68" s="44"/>
      <c r="AP68" s="71" t="str">
        <f t="shared" si="54"/>
        <v/>
      </c>
      <c r="AQ68" s="44"/>
      <c r="AR68" s="46" t="str">
        <f t="shared" si="55"/>
        <v/>
      </c>
      <c r="AS68" s="156"/>
      <c r="AT68" s="80"/>
      <c r="AU68" s="46" t="str">
        <f t="shared" si="56"/>
        <v/>
      </c>
      <c r="AV68" s="80"/>
      <c r="AW68" s="46" t="str">
        <f t="shared" si="57"/>
        <v/>
      </c>
      <c r="AX68" s="28"/>
      <c r="AY68" s="27"/>
      <c r="AZ68" s="46">
        <f t="shared" si="58"/>
        <v>0</v>
      </c>
      <c r="BA68" s="46">
        <f t="shared" si="59"/>
        <v>0</v>
      </c>
      <c r="BB68" s="46">
        <f t="shared" si="60"/>
        <v>0</v>
      </c>
      <c r="BC68" s="46">
        <f t="shared" si="61"/>
        <v>0</v>
      </c>
      <c r="BD68" s="46">
        <f t="shared" si="62"/>
        <v>0</v>
      </c>
      <c r="BE68" s="46">
        <f t="shared" si="63"/>
        <v>0</v>
      </c>
      <c r="BF68" s="46">
        <f t="shared" si="64"/>
        <v>0</v>
      </c>
      <c r="BG68" s="46" t="str">
        <f t="shared" si="65"/>
        <v/>
      </c>
      <c r="BH68" s="17"/>
      <c r="BJ68" s="15"/>
      <c r="BK68" s="347">
        <f t="shared" si="66"/>
        <v>0</v>
      </c>
      <c r="BL68" s="347">
        <f t="shared" si="67"/>
        <v>0</v>
      </c>
      <c r="BM68" s="347">
        <f t="shared" si="68"/>
        <v>0</v>
      </c>
      <c r="BN68" s="343"/>
      <c r="BO68" s="347">
        <f t="shared" si="69"/>
        <v>0</v>
      </c>
      <c r="BP68" s="343"/>
      <c r="BQ68" s="347">
        <f t="shared" si="70"/>
        <v>0</v>
      </c>
      <c r="BR68" s="343"/>
      <c r="BS68" s="343"/>
      <c r="BT68" s="347">
        <f t="shared" si="71"/>
        <v>0</v>
      </c>
      <c r="BU68" s="347">
        <f t="shared" si="72"/>
        <v>0</v>
      </c>
      <c r="BV68" s="17"/>
      <c r="BX68" s="15"/>
      <c r="BZ68" s="17"/>
      <c r="CB68" s="15"/>
      <c r="CC68" s="16">
        <f t="shared" si="73"/>
        <v>0</v>
      </c>
      <c r="CD68" s="16">
        <f t="shared" si="74"/>
        <v>0</v>
      </c>
      <c r="CE68" s="16">
        <f t="shared" si="75"/>
        <v>0</v>
      </c>
      <c r="CF68" s="16">
        <f t="shared" si="76"/>
        <v>0</v>
      </c>
      <c r="CG68" s="16">
        <f t="shared" si="77"/>
        <v>0</v>
      </c>
      <c r="CJ68" s="191">
        <f t="shared" si="78"/>
        <v>0</v>
      </c>
      <c r="CK68" s="191">
        <f t="shared" si="79"/>
        <v>0</v>
      </c>
      <c r="CL68" s="191">
        <f t="shared" si="80"/>
        <v>0</v>
      </c>
      <c r="CM68" s="191">
        <f t="shared" si="81"/>
        <v>0</v>
      </c>
      <c r="CN68" s="191" t="str">
        <f t="shared" si="82"/>
        <v/>
      </c>
      <c r="CO68" s="17"/>
      <c r="CQ68" s="15"/>
      <c r="CR68" s="16">
        <f>IF(N68="",,INDEX(Komp!$K$8:$K$10,N68,1))</f>
        <v>0</v>
      </c>
      <c r="CS68" s="16">
        <f>IF(O68="",,INDEX(Komp!$K$35:$K$40,O68,1))</f>
        <v>0</v>
      </c>
      <c r="CT68" s="16">
        <f>IF(O68="",,INDEX(Komp!$M$35:$M$40,O68,1))</f>
        <v>0</v>
      </c>
      <c r="CU68" s="16">
        <f>IF(P68="",,INDEX(Komp!$K$80:$K$81,P68,1))</f>
        <v>0</v>
      </c>
      <c r="CV68" s="16">
        <f>IF(Q68="",,INDEX(Komp!$K$108:$K$109,Q68,1))</f>
        <v>0</v>
      </c>
      <c r="CW68" s="191" t="str">
        <f t="shared" si="83"/>
        <v/>
      </c>
      <c r="CX68" s="17"/>
      <c r="CZ68" s="15"/>
      <c r="DA68" s="16" t="str">
        <f t="shared" si="84"/>
        <v/>
      </c>
      <c r="DB68" s="16">
        <f>IF(DA68="",,MATCH(DA68,Tab!$C$5:$C$22,0))</f>
        <v>0</v>
      </c>
      <c r="DC68" s="16">
        <f>IF(DB68=Tab!$D$22,1,0)</f>
        <v>0</v>
      </c>
      <c r="DD68" s="16">
        <f>IF(DB68=Tab!$D$21,1,0)</f>
        <v>0</v>
      </c>
      <c r="DE68" s="16">
        <f>IF(AND(DB68&gt;=Tab!$D$5,DB68&lt;=Tab!$D$20),1,0)</f>
        <v>0</v>
      </c>
      <c r="DF68" s="16">
        <f>IF(DE68=1,INDEX(Tab!$E$5:$E$20,DB68,1),)</f>
        <v>0</v>
      </c>
      <c r="DG68" s="17"/>
      <c r="DI68" s="15"/>
      <c r="DJ68" s="16" t="str">
        <f t="shared" si="85"/>
        <v/>
      </c>
      <c r="DL68" s="36" t="str">
        <f>IF(DD68=1,Projekt!$AH$129,"")</f>
        <v/>
      </c>
      <c r="DM68" s="36"/>
      <c r="DN68" s="36" t="str">
        <f>IF(DE68=1,INDEX(Projekt!$AB$98:$AB$113,DF68,1),"")</f>
        <v/>
      </c>
      <c r="DO68" s="36" t="str">
        <f>IF(DE68=1,INDEX(Projekt!$AH$98:$AH$113,DF68,1),"")</f>
        <v/>
      </c>
      <c r="DP68" s="36" t="str">
        <f t="shared" si="86"/>
        <v/>
      </c>
      <c r="DQ68" s="79"/>
      <c r="DR68" s="36"/>
      <c r="DS68" s="162"/>
      <c r="DT68" s="16" t="str">
        <f t="shared" si="87"/>
        <v/>
      </c>
      <c r="DU68" s="16" t="str">
        <f t="shared" si="88"/>
        <v/>
      </c>
      <c r="DV68" s="16" t="str">
        <f>IF(DE68=1,IF(DU68&lt;Tab!$M$77,1,IF(DU68&lt;Tab!$M$78,2,IF(DU68&lt;Tab!$M$79,3,IF(DU68&lt;Tab!$M$80,4,5)))),"")</f>
        <v/>
      </c>
      <c r="DW68" s="16" t="str">
        <f>IF(DE68=1,INDEX(Tab!$M$76:$M$81,DV68,1),"")</f>
        <v/>
      </c>
      <c r="DX68" s="16" t="str">
        <f>IF(DE68=1,INDEX(Tab!$M$76:$M$81,DV68+1,1),"")</f>
        <v/>
      </c>
      <c r="DY68" s="36" t="str">
        <f>IF(DE68=1,INDEX(Tab!$N$76:$AC$81,DV68,DF68),"")</f>
        <v/>
      </c>
      <c r="DZ68" s="36" t="str">
        <f>IF(DE68=1,INDEX(Tab!$N$76:$AC$81,DV68+1,DF68),"")</f>
        <v/>
      </c>
      <c r="EA68" s="36" t="str">
        <f t="shared" si="89"/>
        <v/>
      </c>
      <c r="EB68" s="36" t="str">
        <f t="shared" si="90"/>
        <v/>
      </c>
      <c r="EC68" s="79"/>
      <c r="ED68" s="36"/>
      <c r="EE68" s="15"/>
      <c r="EF68" s="16" t="str">
        <f t="shared" si="91"/>
        <v/>
      </c>
      <c r="EG68" s="16" t="str">
        <f t="shared" si="92"/>
        <v/>
      </c>
      <c r="EH68" s="16" t="str">
        <f>IF(DE68=1,IF(EG68&lt;Tab!$M$87,1,IF(EG68&lt;Tab!$M$88,2,IF(EG68&lt;Tab!$M$89,3,IF(EG68&lt;Tab!$M$90,4,5)))),"")</f>
        <v/>
      </c>
      <c r="EI68" s="16" t="str">
        <f>IF(DE68=1,INDEX(Tab!$M$86:$M$91,EH68,1),"")</f>
        <v/>
      </c>
      <c r="EJ68" s="16" t="str">
        <f>IF(DE68=1,INDEX(Tab!$M$86:$M$91,EH68+1,1),"")</f>
        <v/>
      </c>
      <c r="EK68" s="36" t="str">
        <f>IF(DE68=1,INDEX(Tab!$N$86:$AC$91,EH68,DF68),"")</f>
        <v/>
      </c>
      <c r="EL68" s="36" t="str">
        <f>IF(DE68=1,INDEX(Tab!$N$86:$AC$91,EH68+1,DF68),"")</f>
        <v/>
      </c>
      <c r="EM68" s="36">
        <f t="shared" si="93"/>
        <v>0</v>
      </c>
      <c r="EO68" s="74" t="b">
        <f t="shared" si="94"/>
        <v>0</v>
      </c>
      <c r="EP68" s="16">
        <f t="shared" si="95"/>
        <v>1</v>
      </c>
      <c r="EQ68" s="16">
        <f t="shared" si="96"/>
        <v>0</v>
      </c>
      <c r="ER68" s="16" t="str">
        <f t="shared" si="97"/>
        <v/>
      </c>
      <c r="ES68" s="17"/>
      <c r="EU68" s="15"/>
      <c r="EV68" s="191" t="str">
        <f t="shared" si="98"/>
        <v/>
      </c>
      <c r="EW68" s="191" t="str">
        <f t="shared" si="99"/>
        <v/>
      </c>
      <c r="EX68" s="17"/>
    </row>
    <row r="69" spans="2:154" s="16" customFormat="1" x14ac:dyDescent="0.2">
      <c r="B69" s="341"/>
      <c r="C69" s="541"/>
      <c r="D69" s="542"/>
      <c r="E69" s="25"/>
      <c r="F69" s="25"/>
      <c r="G69" s="25"/>
      <c r="H69" s="25"/>
      <c r="I69" s="25"/>
      <c r="J69" s="25"/>
      <c r="K69" s="25"/>
      <c r="L69" s="25"/>
      <c r="M69" s="339"/>
      <c r="N69" s="337"/>
      <c r="O69" s="25"/>
      <c r="P69" s="25"/>
      <c r="Q69" s="25"/>
      <c r="R69" s="27"/>
      <c r="S69" s="24"/>
      <c r="T69" s="24"/>
      <c r="U69" s="24"/>
      <c r="V69" s="24"/>
      <c r="W69" s="172" t="str">
        <f t="shared" si="50"/>
        <v/>
      </c>
      <c r="X69" s="46" t="str">
        <f t="shared" si="51"/>
        <v/>
      </c>
      <c r="Y69" s="28"/>
      <c r="Z69" s="27"/>
      <c r="AA69" s="25"/>
      <c r="AB69" s="25"/>
      <c r="AC69" s="184"/>
      <c r="AD69" s="44"/>
      <c r="AE69" s="176" t="str">
        <f t="shared" si="52"/>
        <v/>
      </c>
      <c r="AF69" s="44"/>
      <c r="AG69" s="46" t="str">
        <f t="shared" si="53"/>
        <v/>
      </c>
      <c r="AH69" s="28"/>
      <c r="AI69" s="27"/>
      <c r="AJ69" s="25"/>
      <c r="AK69" s="25"/>
      <c r="AL69" s="25"/>
      <c r="AM69" s="44"/>
      <c r="AN69" s="40"/>
      <c r="AO69" s="44"/>
      <c r="AP69" s="71" t="str">
        <f t="shared" si="54"/>
        <v/>
      </c>
      <c r="AQ69" s="44"/>
      <c r="AR69" s="46" t="str">
        <f t="shared" si="55"/>
        <v/>
      </c>
      <c r="AS69" s="156"/>
      <c r="AT69" s="80"/>
      <c r="AU69" s="46" t="str">
        <f t="shared" si="56"/>
        <v/>
      </c>
      <c r="AV69" s="80"/>
      <c r="AW69" s="46" t="str">
        <f t="shared" si="57"/>
        <v/>
      </c>
      <c r="AX69" s="28"/>
      <c r="AY69" s="27"/>
      <c r="AZ69" s="46">
        <f t="shared" si="58"/>
        <v>0</v>
      </c>
      <c r="BA69" s="46">
        <f t="shared" si="59"/>
        <v>0</v>
      </c>
      <c r="BB69" s="46">
        <f t="shared" si="60"/>
        <v>0</v>
      </c>
      <c r="BC69" s="46">
        <f t="shared" si="61"/>
        <v>0</v>
      </c>
      <c r="BD69" s="46">
        <f t="shared" si="62"/>
        <v>0</v>
      </c>
      <c r="BE69" s="46">
        <f t="shared" si="63"/>
        <v>0</v>
      </c>
      <c r="BF69" s="46">
        <f t="shared" si="64"/>
        <v>0</v>
      </c>
      <c r="BG69" s="46" t="str">
        <f t="shared" si="65"/>
        <v/>
      </c>
      <c r="BH69" s="17"/>
      <c r="BJ69" s="15"/>
      <c r="BK69" s="347">
        <f t="shared" si="66"/>
        <v>0</v>
      </c>
      <c r="BL69" s="347">
        <f t="shared" si="67"/>
        <v>0</v>
      </c>
      <c r="BM69" s="347">
        <f t="shared" si="68"/>
        <v>0</v>
      </c>
      <c r="BN69" s="343"/>
      <c r="BO69" s="347">
        <f t="shared" si="69"/>
        <v>0</v>
      </c>
      <c r="BP69" s="343"/>
      <c r="BQ69" s="347">
        <f t="shared" si="70"/>
        <v>0</v>
      </c>
      <c r="BR69" s="343"/>
      <c r="BS69" s="343"/>
      <c r="BT69" s="347">
        <f t="shared" si="71"/>
        <v>0</v>
      </c>
      <c r="BU69" s="347">
        <f t="shared" si="72"/>
        <v>0</v>
      </c>
      <c r="BV69" s="17"/>
      <c r="BX69" s="15"/>
      <c r="BZ69" s="17"/>
      <c r="CB69" s="15"/>
      <c r="CC69" s="16">
        <f t="shared" si="73"/>
        <v>0</v>
      </c>
      <c r="CD69" s="16">
        <f t="shared" si="74"/>
        <v>0</v>
      </c>
      <c r="CE69" s="16">
        <f t="shared" si="75"/>
        <v>0</v>
      </c>
      <c r="CF69" s="16">
        <f t="shared" si="76"/>
        <v>0</v>
      </c>
      <c r="CG69" s="16">
        <f t="shared" si="77"/>
        <v>0</v>
      </c>
      <c r="CJ69" s="191">
        <f t="shared" si="78"/>
        <v>0</v>
      </c>
      <c r="CK69" s="191">
        <f t="shared" si="79"/>
        <v>0</v>
      </c>
      <c r="CL69" s="191">
        <f t="shared" si="80"/>
        <v>0</v>
      </c>
      <c r="CM69" s="191">
        <f t="shared" si="81"/>
        <v>0</v>
      </c>
      <c r="CN69" s="191" t="str">
        <f t="shared" si="82"/>
        <v/>
      </c>
      <c r="CO69" s="17"/>
      <c r="CQ69" s="15"/>
      <c r="CR69" s="16">
        <f>IF(N69="",,INDEX(Komp!$K$8:$K$10,N69,1))</f>
        <v>0</v>
      </c>
      <c r="CS69" s="16">
        <f>IF(O69="",,INDEX(Komp!$K$35:$K$40,O69,1))</f>
        <v>0</v>
      </c>
      <c r="CT69" s="16">
        <f>IF(O69="",,INDEX(Komp!$M$35:$M$40,O69,1))</f>
        <v>0</v>
      </c>
      <c r="CU69" s="16">
        <f>IF(P69="",,INDEX(Komp!$K$80:$K$81,P69,1))</f>
        <v>0</v>
      </c>
      <c r="CV69" s="16">
        <f>IF(Q69="",,INDEX(Komp!$K$108:$K$109,Q69,1))</f>
        <v>0</v>
      </c>
      <c r="CW69" s="191" t="str">
        <f t="shared" si="83"/>
        <v/>
      </c>
      <c r="CX69" s="17"/>
      <c r="CZ69" s="15"/>
      <c r="DA69" s="16" t="str">
        <f t="shared" si="84"/>
        <v/>
      </c>
      <c r="DB69" s="16">
        <f>IF(DA69="",,MATCH(DA69,Tab!$C$5:$C$22,0))</f>
        <v>0</v>
      </c>
      <c r="DC69" s="16">
        <f>IF(DB69=Tab!$D$22,1,0)</f>
        <v>0</v>
      </c>
      <c r="DD69" s="16">
        <f>IF(DB69=Tab!$D$21,1,0)</f>
        <v>0</v>
      </c>
      <c r="DE69" s="16">
        <f>IF(AND(DB69&gt;=Tab!$D$5,DB69&lt;=Tab!$D$20),1,0)</f>
        <v>0</v>
      </c>
      <c r="DF69" s="16">
        <f>IF(DE69=1,INDEX(Tab!$E$5:$E$20,DB69,1),)</f>
        <v>0</v>
      </c>
      <c r="DG69" s="17"/>
      <c r="DI69" s="15"/>
      <c r="DJ69" s="16" t="str">
        <f t="shared" si="85"/>
        <v/>
      </c>
      <c r="DL69" s="36" t="str">
        <f>IF(DD69=1,Projekt!$AH$129,"")</f>
        <v/>
      </c>
      <c r="DM69" s="36"/>
      <c r="DN69" s="36" t="str">
        <f>IF(DE69=1,INDEX(Projekt!$AB$98:$AB$113,DF69,1),"")</f>
        <v/>
      </c>
      <c r="DO69" s="36" t="str">
        <f>IF(DE69=1,INDEX(Projekt!$AH$98:$AH$113,DF69,1),"")</f>
        <v/>
      </c>
      <c r="DP69" s="36" t="str">
        <f t="shared" si="86"/>
        <v/>
      </c>
      <c r="DQ69" s="79"/>
      <c r="DR69" s="36"/>
      <c r="DS69" s="162"/>
      <c r="DT69" s="16" t="str">
        <f t="shared" si="87"/>
        <v/>
      </c>
      <c r="DU69" s="16" t="str">
        <f t="shared" si="88"/>
        <v/>
      </c>
      <c r="DV69" s="16" t="str">
        <f>IF(DE69=1,IF(DU69&lt;Tab!$M$77,1,IF(DU69&lt;Tab!$M$78,2,IF(DU69&lt;Tab!$M$79,3,IF(DU69&lt;Tab!$M$80,4,5)))),"")</f>
        <v/>
      </c>
      <c r="DW69" s="16" t="str">
        <f>IF(DE69=1,INDEX(Tab!$M$76:$M$81,DV69,1),"")</f>
        <v/>
      </c>
      <c r="DX69" s="16" t="str">
        <f>IF(DE69=1,INDEX(Tab!$M$76:$M$81,DV69+1,1),"")</f>
        <v/>
      </c>
      <c r="DY69" s="36" t="str">
        <f>IF(DE69=1,INDEX(Tab!$N$76:$AC$81,DV69,DF69),"")</f>
        <v/>
      </c>
      <c r="DZ69" s="36" t="str">
        <f>IF(DE69=1,INDEX(Tab!$N$76:$AC$81,DV69+1,DF69),"")</f>
        <v/>
      </c>
      <c r="EA69" s="36" t="str">
        <f t="shared" si="89"/>
        <v/>
      </c>
      <c r="EB69" s="36" t="str">
        <f t="shared" si="90"/>
        <v/>
      </c>
      <c r="EC69" s="79"/>
      <c r="ED69" s="36"/>
      <c r="EE69" s="15"/>
      <c r="EF69" s="16" t="str">
        <f t="shared" si="91"/>
        <v/>
      </c>
      <c r="EG69" s="16" t="str">
        <f t="shared" si="92"/>
        <v/>
      </c>
      <c r="EH69" s="16" t="str">
        <f>IF(DE69=1,IF(EG69&lt;Tab!$M$87,1,IF(EG69&lt;Tab!$M$88,2,IF(EG69&lt;Tab!$M$89,3,IF(EG69&lt;Tab!$M$90,4,5)))),"")</f>
        <v/>
      </c>
      <c r="EI69" s="16" t="str">
        <f>IF(DE69=1,INDEX(Tab!$M$86:$M$91,EH69,1),"")</f>
        <v/>
      </c>
      <c r="EJ69" s="16" t="str">
        <f>IF(DE69=1,INDEX(Tab!$M$86:$M$91,EH69+1,1),"")</f>
        <v/>
      </c>
      <c r="EK69" s="36" t="str">
        <f>IF(DE69=1,INDEX(Tab!$N$86:$AC$91,EH69,DF69),"")</f>
        <v/>
      </c>
      <c r="EL69" s="36" t="str">
        <f>IF(DE69=1,INDEX(Tab!$N$86:$AC$91,EH69+1,DF69),"")</f>
        <v/>
      </c>
      <c r="EM69" s="36">
        <f t="shared" si="93"/>
        <v>0</v>
      </c>
      <c r="EO69" s="74" t="b">
        <f t="shared" si="94"/>
        <v>0</v>
      </c>
      <c r="EP69" s="16">
        <f t="shared" si="95"/>
        <v>1</v>
      </c>
      <c r="EQ69" s="16">
        <f t="shared" si="96"/>
        <v>0</v>
      </c>
      <c r="ER69" s="16" t="str">
        <f t="shared" si="97"/>
        <v/>
      </c>
      <c r="ES69" s="17"/>
      <c r="EU69" s="15"/>
      <c r="EV69" s="191" t="str">
        <f t="shared" si="98"/>
        <v/>
      </c>
      <c r="EW69" s="191" t="str">
        <f t="shared" si="99"/>
        <v/>
      </c>
      <c r="EX69" s="17"/>
    </row>
    <row r="70" spans="2:154" s="16" customFormat="1" x14ac:dyDescent="0.2">
      <c r="B70" s="341"/>
      <c r="C70" s="541"/>
      <c r="D70" s="542"/>
      <c r="E70" s="25"/>
      <c r="F70" s="25"/>
      <c r="G70" s="25"/>
      <c r="H70" s="25"/>
      <c r="I70" s="25"/>
      <c r="J70" s="25"/>
      <c r="K70" s="25"/>
      <c r="L70" s="25"/>
      <c r="M70" s="339"/>
      <c r="N70" s="337"/>
      <c r="O70" s="25"/>
      <c r="P70" s="25"/>
      <c r="Q70" s="25"/>
      <c r="R70" s="27"/>
      <c r="S70" s="24"/>
      <c r="T70" s="24"/>
      <c r="U70" s="24"/>
      <c r="V70" s="24"/>
      <c r="W70" s="172" t="str">
        <f t="shared" si="50"/>
        <v/>
      </c>
      <c r="X70" s="46" t="str">
        <f t="shared" si="51"/>
        <v/>
      </c>
      <c r="Y70" s="28"/>
      <c r="Z70" s="27"/>
      <c r="AA70" s="25"/>
      <c r="AB70" s="25"/>
      <c r="AC70" s="184"/>
      <c r="AD70" s="44"/>
      <c r="AE70" s="176" t="str">
        <f t="shared" si="52"/>
        <v/>
      </c>
      <c r="AF70" s="44"/>
      <c r="AG70" s="46" t="str">
        <f t="shared" si="53"/>
        <v/>
      </c>
      <c r="AH70" s="28"/>
      <c r="AI70" s="27"/>
      <c r="AJ70" s="25"/>
      <c r="AK70" s="25"/>
      <c r="AL70" s="25"/>
      <c r="AM70" s="44"/>
      <c r="AN70" s="40"/>
      <c r="AO70" s="44"/>
      <c r="AP70" s="71" t="str">
        <f t="shared" si="54"/>
        <v/>
      </c>
      <c r="AQ70" s="44"/>
      <c r="AR70" s="46" t="str">
        <f t="shared" si="55"/>
        <v/>
      </c>
      <c r="AS70" s="156"/>
      <c r="AT70" s="80"/>
      <c r="AU70" s="46" t="str">
        <f t="shared" si="56"/>
        <v/>
      </c>
      <c r="AV70" s="80"/>
      <c r="AW70" s="46" t="str">
        <f t="shared" si="57"/>
        <v/>
      </c>
      <c r="AX70" s="28"/>
      <c r="AY70" s="27"/>
      <c r="AZ70" s="46">
        <f t="shared" si="58"/>
        <v>0</v>
      </c>
      <c r="BA70" s="46">
        <f t="shared" si="59"/>
        <v>0</v>
      </c>
      <c r="BB70" s="46">
        <f t="shared" si="60"/>
        <v>0</v>
      </c>
      <c r="BC70" s="46">
        <f t="shared" si="61"/>
        <v>0</v>
      </c>
      <c r="BD70" s="46">
        <f t="shared" si="62"/>
        <v>0</v>
      </c>
      <c r="BE70" s="46">
        <f t="shared" si="63"/>
        <v>0</v>
      </c>
      <c r="BF70" s="46">
        <f t="shared" si="64"/>
        <v>0</v>
      </c>
      <c r="BG70" s="46" t="str">
        <f t="shared" si="65"/>
        <v/>
      </c>
      <c r="BH70" s="17"/>
      <c r="BJ70" s="15"/>
      <c r="BK70" s="347">
        <f t="shared" si="66"/>
        <v>0</v>
      </c>
      <c r="BL70" s="347">
        <f t="shared" si="67"/>
        <v>0</v>
      </c>
      <c r="BM70" s="347">
        <f t="shared" si="68"/>
        <v>0</v>
      </c>
      <c r="BN70" s="343"/>
      <c r="BO70" s="347">
        <f t="shared" si="69"/>
        <v>0</v>
      </c>
      <c r="BP70" s="343"/>
      <c r="BQ70" s="347">
        <f t="shared" si="70"/>
        <v>0</v>
      </c>
      <c r="BR70" s="343"/>
      <c r="BS70" s="343"/>
      <c r="BT70" s="347">
        <f t="shared" si="71"/>
        <v>0</v>
      </c>
      <c r="BU70" s="347">
        <f t="shared" si="72"/>
        <v>0</v>
      </c>
      <c r="BV70" s="17"/>
      <c r="BX70" s="15"/>
      <c r="BZ70" s="17"/>
      <c r="CB70" s="15"/>
      <c r="CC70" s="16">
        <f t="shared" si="73"/>
        <v>0</v>
      </c>
      <c r="CD70" s="16">
        <f t="shared" si="74"/>
        <v>0</v>
      </c>
      <c r="CE70" s="16">
        <f t="shared" si="75"/>
        <v>0</v>
      </c>
      <c r="CF70" s="16">
        <f t="shared" si="76"/>
        <v>0</v>
      </c>
      <c r="CG70" s="16">
        <f t="shared" si="77"/>
        <v>0</v>
      </c>
      <c r="CJ70" s="191">
        <f t="shared" si="78"/>
        <v>0</v>
      </c>
      <c r="CK70" s="191">
        <f t="shared" si="79"/>
        <v>0</v>
      </c>
      <c r="CL70" s="191">
        <f t="shared" si="80"/>
        <v>0</v>
      </c>
      <c r="CM70" s="191">
        <f t="shared" si="81"/>
        <v>0</v>
      </c>
      <c r="CN70" s="191" t="str">
        <f t="shared" si="82"/>
        <v/>
      </c>
      <c r="CO70" s="17"/>
      <c r="CQ70" s="15"/>
      <c r="CR70" s="16">
        <f>IF(N70="",,INDEX(Komp!$K$8:$K$10,N70,1))</f>
        <v>0</v>
      </c>
      <c r="CS70" s="16">
        <f>IF(O70="",,INDEX(Komp!$K$35:$K$40,O70,1))</f>
        <v>0</v>
      </c>
      <c r="CT70" s="16">
        <f>IF(O70="",,INDEX(Komp!$M$35:$M$40,O70,1))</f>
        <v>0</v>
      </c>
      <c r="CU70" s="16">
        <f>IF(P70="",,INDEX(Komp!$K$80:$K$81,P70,1))</f>
        <v>0</v>
      </c>
      <c r="CV70" s="16">
        <f>IF(Q70="",,INDEX(Komp!$K$108:$K$109,Q70,1))</f>
        <v>0</v>
      </c>
      <c r="CW70" s="191" t="str">
        <f t="shared" si="83"/>
        <v/>
      </c>
      <c r="CX70" s="17"/>
      <c r="CZ70" s="15"/>
      <c r="DA70" s="16" t="str">
        <f t="shared" si="84"/>
        <v/>
      </c>
      <c r="DB70" s="16">
        <f>IF(DA70="",,MATCH(DA70,Tab!$C$5:$C$22,0))</f>
        <v>0</v>
      </c>
      <c r="DC70" s="16">
        <f>IF(DB70=Tab!$D$22,1,0)</f>
        <v>0</v>
      </c>
      <c r="DD70" s="16">
        <f>IF(DB70=Tab!$D$21,1,0)</f>
        <v>0</v>
      </c>
      <c r="DE70" s="16">
        <f>IF(AND(DB70&gt;=Tab!$D$5,DB70&lt;=Tab!$D$20),1,0)</f>
        <v>0</v>
      </c>
      <c r="DF70" s="16">
        <f>IF(DE70=1,INDEX(Tab!$E$5:$E$20,DB70,1),)</f>
        <v>0</v>
      </c>
      <c r="DG70" s="17"/>
      <c r="DI70" s="15"/>
      <c r="DJ70" s="16" t="str">
        <f t="shared" si="85"/>
        <v/>
      </c>
      <c r="DL70" s="36" t="str">
        <f>IF(DD70=1,Projekt!$AH$129,"")</f>
        <v/>
      </c>
      <c r="DM70" s="36"/>
      <c r="DN70" s="36" t="str">
        <f>IF(DE70=1,INDEX(Projekt!$AB$98:$AB$113,DF70,1),"")</f>
        <v/>
      </c>
      <c r="DO70" s="36" t="str">
        <f>IF(DE70=1,INDEX(Projekt!$AH$98:$AH$113,DF70,1),"")</f>
        <v/>
      </c>
      <c r="DP70" s="36" t="str">
        <f t="shared" si="86"/>
        <v/>
      </c>
      <c r="DQ70" s="79"/>
      <c r="DR70" s="36"/>
      <c r="DS70" s="162"/>
      <c r="DT70" s="16" t="str">
        <f t="shared" si="87"/>
        <v/>
      </c>
      <c r="DU70" s="16" t="str">
        <f t="shared" si="88"/>
        <v/>
      </c>
      <c r="DV70" s="16" t="str">
        <f>IF(DE70=1,IF(DU70&lt;Tab!$M$77,1,IF(DU70&lt;Tab!$M$78,2,IF(DU70&lt;Tab!$M$79,3,IF(DU70&lt;Tab!$M$80,4,5)))),"")</f>
        <v/>
      </c>
      <c r="DW70" s="16" t="str">
        <f>IF(DE70=1,INDEX(Tab!$M$76:$M$81,DV70,1),"")</f>
        <v/>
      </c>
      <c r="DX70" s="16" t="str">
        <f>IF(DE70=1,INDEX(Tab!$M$76:$M$81,DV70+1,1),"")</f>
        <v/>
      </c>
      <c r="DY70" s="36" t="str">
        <f>IF(DE70=1,INDEX(Tab!$N$76:$AC$81,DV70,DF70),"")</f>
        <v/>
      </c>
      <c r="DZ70" s="36" t="str">
        <f>IF(DE70=1,INDEX(Tab!$N$76:$AC$81,DV70+1,DF70),"")</f>
        <v/>
      </c>
      <c r="EA70" s="36" t="str">
        <f t="shared" si="89"/>
        <v/>
      </c>
      <c r="EB70" s="36" t="str">
        <f t="shared" si="90"/>
        <v/>
      </c>
      <c r="EC70" s="79"/>
      <c r="ED70" s="36"/>
      <c r="EE70" s="15"/>
      <c r="EF70" s="16" t="str">
        <f t="shared" si="91"/>
        <v/>
      </c>
      <c r="EG70" s="16" t="str">
        <f t="shared" si="92"/>
        <v/>
      </c>
      <c r="EH70" s="16" t="str">
        <f>IF(DE70=1,IF(EG70&lt;Tab!$M$87,1,IF(EG70&lt;Tab!$M$88,2,IF(EG70&lt;Tab!$M$89,3,IF(EG70&lt;Tab!$M$90,4,5)))),"")</f>
        <v/>
      </c>
      <c r="EI70" s="16" t="str">
        <f>IF(DE70=1,INDEX(Tab!$M$86:$M$91,EH70,1),"")</f>
        <v/>
      </c>
      <c r="EJ70" s="16" t="str">
        <f>IF(DE70=1,INDEX(Tab!$M$86:$M$91,EH70+1,1),"")</f>
        <v/>
      </c>
      <c r="EK70" s="36" t="str">
        <f>IF(DE70=1,INDEX(Tab!$N$86:$AC$91,EH70,DF70),"")</f>
        <v/>
      </c>
      <c r="EL70" s="36" t="str">
        <f>IF(DE70=1,INDEX(Tab!$N$86:$AC$91,EH70+1,DF70),"")</f>
        <v/>
      </c>
      <c r="EM70" s="36">
        <f t="shared" si="93"/>
        <v>0</v>
      </c>
      <c r="EO70" s="74" t="b">
        <f t="shared" si="94"/>
        <v>0</v>
      </c>
      <c r="EP70" s="16">
        <f t="shared" si="95"/>
        <v>1</v>
      </c>
      <c r="EQ70" s="16">
        <f t="shared" si="96"/>
        <v>0</v>
      </c>
      <c r="ER70" s="16" t="str">
        <f t="shared" si="97"/>
        <v/>
      </c>
      <c r="ES70" s="17"/>
      <c r="EU70" s="15"/>
      <c r="EV70" s="191" t="str">
        <f t="shared" si="98"/>
        <v/>
      </c>
      <c r="EW70" s="191" t="str">
        <f t="shared" si="99"/>
        <v/>
      </c>
      <c r="EX70" s="17"/>
    </row>
    <row r="71" spans="2:154" s="16" customFormat="1" x14ac:dyDescent="0.2">
      <c r="B71" s="341"/>
      <c r="C71" s="541"/>
      <c r="D71" s="542"/>
      <c r="E71" s="25"/>
      <c r="F71" s="25"/>
      <c r="G71" s="25"/>
      <c r="H71" s="25"/>
      <c r="I71" s="25"/>
      <c r="J71" s="25"/>
      <c r="K71" s="25"/>
      <c r="L71" s="25"/>
      <c r="M71" s="339"/>
      <c r="N71" s="337"/>
      <c r="O71" s="25"/>
      <c r="P71" s="25"/>
      <c r="Q71" s="25"/>
      <c r="R71" s="27"/>
      <c r="S71" s="24"/>
      <c r="T71" s="24"/>
      <c r="U71" s="24"/>
      <c r="V71" s="24"/>
      <c r="W71" s="172" t="str">
        <f t="shared" si="50"/>
        <v/>
      </c>
      <c r="X71" s="46" t="str">
        <f t="shared" si="51"/>
        <v/>
      </c>
      <c r="Y71" s="28"/>
      <c r="Z71" s="27"/>
      <c r="AA71" s="25"/>
      <c r="AB71" s="25"/>
      <c r="AC71" s="184"/>
      <c r="AD71" s="44"/>
      <c r="AE71" s="176" t="str">
        <f t="shared" si="52"/>
        <v/>
      </c>
      <c r="AF71" s="44"/>
      <c r="AG71" s="46" t="str">
        <f t="shared" si="53"/>
        <v/>
      </c>
      <c r="AH71" s="28"/>
      <c r="AI71" s="27"/>
      <c r="AJ71" s="25"/>
      <c r="AK71" s="25"/>
      <c r="AL71" s="25"/>
      <c r="AM71" s="44"/>
      <c r="AN71" s="40"/>
      <c r="AO71" s="44"/>
      <c r="AP71" s="71" t="str">
        <f t="shared" si="54"/>
        <v/>
      </c>
      <c r="AQ71" s="44"/>
      <c r="AR71" s="46" t="str">
        <f t="shared" si="55"/>
        <v/>
      </c>
      <c r="AS71" s="156"/>
      <c r="AT71" s="80"/>
      <c r="AU71" s="46" t="str">
        <f t="shared" si="56"/>
        <v/>
      </c>
      <c r="AV71" s="80"/>
      <c r="AW71" s="46" t="str">
        <f t="shared" si="57"/>
        <v/>
      </c>
      <c r="AX71" s="28"/>
      <c r="AY71" s="27"/>
      <c r="AZ71" s="46">
        <f t="shared" si="58"/>
        <v>0</v>
      </c>
      <c r="BA71" s="46">
        <f t="shared" si="59"/>
        <v>0</v>
      </c>
      <c r="BB71" s="46">
        <f t="shared" si="60"/>
        <v>0</v>
      </c>
      <c r="BC71" s="46">
        <f t="shared" si="61"/>
        <v>0</v>
      </c>
      <c r="BD71" s="46">
        <f t="shared" si="62"/>
        <v>0</v>
      </c>
      <c r="BE71" s="46">
        <f t="shared" si="63"/>
        <v>0</v>
      </c>
      <c r="BF71" s="46">
        <f t="shared" si="64"/>
        <v>0</v>
      </c>
      <c r="BG71" s="46" t="str">
        <f t="shared" si="65"/>
        <v/>
      </c>
      <c r="BH71" s="17"/>
      <c r="BJ71" s="15"/>
      <c r="BK71" s="347">
        <f t="shared" si="66"/>
        <v>0</v>
      </c>
      <c r="BL71" s="347">
        <f t="shared" si="67"/>
        <v>0</v>
      </c>
      <c r="BM71" s="347">
        <f t="shared" si="68"/>
        <v>0</v>
      </c>
      <c r="BN71" s="343"/>
      <c r="BO71" s="347">
        <f t="shared" si="69"/>
        <v>0</v>
      </c>
      <c r="BP71" s="343"/>
      <c r="BQ71" s="347">
        <f t="shared" si="70"/>
        <v>0</v>
      </c>
      <c r="BR71" s="343"/>
      <c r="BS71" s="343"/>
      <c r="BT71" s="347">
        <f t="shared" si="71"/>
        <v>0</v>
      </c>
      <c r="BU71" s="347">
        <f t="shared" si="72"/>
        <v>0</v>
      </c>
      <c r="BV71" s="17"/>
      <c r="BX71" s="15"/>
      <c r="BZ71" s="17"/>
      <c r="CB71" s="15"/>
      <c r="CC71" s="16">
        <f t="shared" si="73"/>
        <v>0</v>
      </c>
      <c r="CD71" s="16">
        <f t="shared" si="74"/>
        <v>0</v>
      </c>
      <c r="CE71" s="16">
        <f t="shared" si="75"/>
        <v>0</v>
      </c>
      <c r="CF71" s="16">
        <f t="shared" si="76"/>
        <v>0</v>
      </c>
      <c r="CG71" s="16">
        <f t="shared" si="77"/>
        <v>0</v>
      </c>
      <c r="CJ71" s="191">
        <f t="shared" si="78"/>
        <v>0</v>
      </c>
      <c r="CK71" s="191">
        <f t="shared" si="79"/>
        <v>0</v>
      </c>
      <c r="CL71" s="191">
        <f t="shared" si="80"/>
        <v>0</v>
      </c>
      <c r="CM71" s="191">
        <f t="shared" si="81"/>
        <v>0</v>
      </c>
      <c r="CN71" s="191" t="str">
        <f t="shared" si="82"/>
        <v/>
      </c>
      <c r="CO71" s="17"/>
      <c r="CQ71" s="15"/>
      <c r="CR71" s="16">
        <f>IF(N71="",,INDEX(Komp!$K$8:$K$10,N71,1))</f>
        <v>0</v>
      </c>
      <c r="CS71" s="16">
        <f>IF(O71="",,INDEX(Komp!$K$35:$K$40,O71,1))</f>
        <v>0</v>
      </c>
      <c r="CT71" s="16">
        <f>IF(O71="",,INDEX(Komp!$M$35:$M$40,O71,1))</f>
        <v>0</v>
      </c>
      <c r="CU71" s="16">
        <f>IF(P71="",,INDEX(Komp!$K$80:$K$81,P71,1))</f>
        <v>0</v>
      </c>
      <c r="CV71" s="16">
        <f>IF(Q71="",,INDEX(Komp!$K$108:$K$109,Q71,1))</f>
        <v>0</v>
      </c>
      <c r="CW71" s="191" t="str">
        <f t="shared" si="83"/>
        <v/>
      </c>
      <c r="CX71" s="17"/>
      <c r="CZ71" s="15"/>
      <c r="DA71" s="16" t="str">
        <f t="shared" si="84"/>
        <v/>
      </c>
      <c r="DB71" s="16">
        <f>IF(DA71="",,MATCH(DA71,Tab!$C$5:$C$22,0))</f>
        <v>0</v>
      </c>
      <c r="DC71" s="16">
        <f>IF(DB71=Tab!$D$22,1,0)</f>
        <v>0</v>
      </c>
      <c r="DD71" s="16">
        <f>IF(DB71=Tab!$D$21,1,0)</f>
        <v>0</v>
      </c>
      <c r="DE71" s="16">
        <f>IF(AND(DB71&gt;=Tab!$D$5,DB71&lt;=Tab!$D$20),1,0)</f>
        <v>0</v>
      </c>
      <c r="DF71" s="16">
        <f>IF(DE71=1,INDEX(Tab!$E$5:$E$20,DB71,1),)</f>
        <v>0</v>
      </c>
      <c r="DG71" s="17"/>
      <c r="DI71" s="15"/>
      <c r="DJ71" s="16" t="str">
        <f t="shared" si="85"/>
        <v/>
      </c>
      <c r="DL71" s="36" t="str">
        <f>IF(DD71=1,Projekt!$AH$129,"")</f>
        <v/>
      </c>
      <c r="DM71" s="36"/>
      <c r="DN71" s="36" t="str">
        <f>IF(DE71=1,INDEX(Projekt!$AB$98:$AB$113,DF71,1),"")</f>
        <v/>
      </c>
      <c r="DO71" s="36" t="str">
        <f>IF(DE71=1,INDEX(Projekt!$AH$98:$AH$113,DF71,1),"")</f>
        <v/>
      </c>
      <c r="DP71" s="36" t="str">
        <f t="shared" si="86"/>
        <v/>
      </c>
      <c r="DQ71" s="79"/>
      <c r="DR71" s="36"/>
      <c r="DS71" s="162"/>
      <c r="DT71" s="16" t="str">
        <f t="shared" si="87"/>
        <v/>
      </c>
      <c r="DU71" s="16" t="str">
        <f t="shared" si="88"/>
        <v/>
      </c>
      <c r="DV71" s="16" t="str">
        <f>IF(DE71=1,IF(DU71&lt;Tab!$M$77,1,IF(DU71&lt;Tab!$M$78,2,IF(DU71&lt;Tab!$M$79,3,IF(DU71&lt;Tab!$M$80,4,5)))),"")</f>
        <v/>
      </c>
      <c r="DW71" s="16" t="str">
        <f>IF(DE71=1,INDEX(Tab!$M$76:$M$81,DV71,1),"")</f>
        <v/>
      </c>
      <c r="DX71" s="16" t="str">
        <f>IF(DE71=1,INDEX(Tab!$M$76:$M$81,DV71+1,1),"")</f>
        <v/>
      </c>
      <c r="DY71" s="36" t="str">
        <f>IF(DE71=1,INDEX(Tab!$N$76:$AC$81,DV71,DF71),"")</f>
        <v/>
      </c>
      <c r="DZ71" s="36" t="str">
        <f>IF(DE71=1,INDEX(Tab!$N$76:$AC$81,DV71+1,DF71),"")</f>
        <v/>
      </c>
      <c r="EA71" s="36" t="str">
        <f t="shared" si="89"/>
        <v/>
      </c>
      <c r="EB71" s="36" t="str">
        <f t="shared" si="90"/>
        <v/>
      </c>
      <c r="EC71" s="79"/>
      <c r="ED71" s="36"/>
      <c r="EE71" s="15"/>
      <c r="EF71" s="16" t="str">
        <f t="shared" si="91"/>
        <v/>
      </c>
      <c r="EG71" s="16" t="str">
        <f t="shared" si="92"/>
        <v/>
      </c>
      <c r="EH71" s="16" t="str">
        <f>IF(DE71=1,IF(EG71&lt;Tab!$M$87,1,IF(EG71&lt;Tab!$M$88,2,IF(EG71&lt;Tab!$M$89,3,IF(EG71&lt;Tab!$M$90,4,5)))),"")</f>
        <v/>
      </c>
      <c r="EI71" s="16" t="str">
        <f>IF(DE71=1,INDEX(Tab!$M$86:$M$91,EH71,1),"")</f>
        <v/>
      </c>
      <c r="EJ71" s="16" t="str">
        <f>IF(DE71=1,INDEX(Tab!$M$86:$M$91,EH71+1,1),"")</f>
        <v/>
      </c>
      <c r="EK71" s="36" t="str">
        <f>IF(DE71=1,INDEX(Tab!$N$86:$AC$91,EH71,DF71),"")</f>
        <v/>
      </c>
      <c r="EL71" s="36" t="str">
        <f>IF(DE71=1,INDEX(Tab!$N$86:$AC$91,EH71+1,DF71),"")</f>
        <v/>
      </c>
      <c r="EM71" s="36">
        <f t="shared" si="93"/>
        <v>0</v>
      </c>
      <c r="EO71" s="74" t="b">
        <f t="shared" si="94"/>
        <v>0</v>
      </c>
      <c r="EP71" s="16">
        <f t="shared" si="95"/>
        <v>1</v>
      </c>
      <c r="EQ71" s="16">
        <f t="shared" si="96"/>
        <v>0</v>
      </c>
      <c r="ER71" s="16" t="str">
        <f t="shared" si="97"/>
        <v/>
      </c>
      <c r="ES71" s="17"/>
      <c r="EU71" s="15"/>
      <c r="EV71" s="191" t="str">
        <f t="shared" si="98"/>
        <v/>
      </c>
      <c r="EW71" s="191" t="str">
        <f t="shared" si="99"/>
        <v/>
      </c>
      <c r="EX71" s="17"/>
    </row>
    <row r="72" spans="2:154" s="16" customFormat="1" x14ac:dyDescent="0.2">
      <c r="B72" s="341"/>
      <c r="C72" s="541"/>
      <c r="D72" s="542"/>
      <c r="E72" s="25"/>
      <c r="F72" s="25"/>
      <c r="G72" s="25"/>
      <c r="H72" s="25"/>
      <c r="I72" s="25"/>
      <c r="J72" s="25"/>
      <c r="K72" s="25"/>
      <c r="L72" s="25"/>
      <c r="M72" s="339"/>
      <c r="N72" s="337"/>
      <c r="O72" s="25"/>
      <c r="P72" s="25"/>
      <c r="Q72" s="25"/>
      <c r="R72" s="27"/>
      <c r="S72" s="24"/>
      <c r="T72" s="24"/>
      <c r="U72" s="24"/>
      <c r="V72" s="24"/>
      <c r="W72" s="172" t="str">
        <f t="shared" si="50"/>
        <v/>
      </c>
      <c r="X72" s="46" t="str">
        <f t="shared" si="51"/>
        <v/>
      </c>
      <c r="Y72" s="28"/>
      <c r="Z72" s="27"/>
      <c r="AA72" s="25"/>
      <c r="AB72" s="25"/>
      <c r="AC72" s="184"/>
      <c r="AD72" s="44"/>
      <c r="AE72" s="176" t="str">
        <f t="shared" si="52"/>
        <v/>
      </c>
      <c r="AF72" s="44"/>
      <c r="AG72" s="46" t="str">
        <f t="shared" si="53"/>
        <v/>
      </c>
      <c r="AH72" s="28"/>
      <c r="AI72" s="27"/>
      <c r="AJ72" s="25"/>
      <c r="AK72" s="25"/>
      <c r="AL72" s="25"/>
      <c r="AM72" s="44"/>
      <c r="AN72" s="40"/>
      <c r="AO72" s="44"/>
      <c r="AP72" s="71" t="str">
        <f t="shared" si="54"/>
        <v/>
      </c>
      <c r="AQ72" s="44"/>
      <c r="AR72" s="46" t="str">
        <f t="shared" si="55"/>
        <v/>
      </c>
      <c r="AS72" s="156"/>
      <c r="AT72" s="80"/>
      <c r="AU72" s="46" t="str">
        <f t="shared" si="56"/>
        <v/>
      </c>
      <c r="AV72" s="80"/>
      <c r="AW72" s="46" t="str">
        <f t="shared" si="57"/>
        <v/>
      </c>
      <c r="AX72" s="28"/>
      <c r="AY72" s="27"/>
      <c r="AZ72" s="46">
        <f t="shared" si="58"/>
        <v>0</v>
      </c>
      <c r="BA72" s="46">
        <f t="shared" si="59"/>
        <v>0</v>
      </c>
      <c r="BB72" s="46">
        <f t="shared" si="60"/>
        <v>0</v>
      </c>
      <c r="BC72" s="46">
        <f t="shared" si="61"/>
        <v>0</v>
      </c>
      <c r="BD72" s="46">
        <f t="shared" si="62"/>
        <v>0</v>
      </c>
      <c r="BE72" s="46">
        <f t="shared" si="63"/>
        <v>0</v>
      </c>
      <c r="BF72" s="46">
        <f t="shared" si="64"/>
        <v>0</v>
      </c>
      <c r="BG72" s="46" t="str">
        <f t="shared" si="65"/>
        <v/>
      </c>
      <c r="BH72" s="17"/>
      <c r="BJ72" s="15"/>
      <c r="BK72" s="347">
        <f t="shared" si="66"/>
        <v>0</v>
      </c>
      <c r="BL72" s="347">
        <f t="shared" si="67"/>
        <v>0</v>
      </c>
      <c r="BM72" s="347">
        <f t="shared" si="68"/>
        <v>0</v>
      </c>
      <c r="BN72" s="343"/>
      <c r="BO72" s="347">
        <f t="shared" si="69"/>
        <v>0</v>
      </c>
      <c r="BP72" s="343"/>
      <c r="BQ72" s="347">
        <f t="shared" si="70"/>
        <v>0</v>
      </c>
      <c r="BR72" s="343"/>
      <c r="BS72" s="343"/>
      <c r="BT72" s="347">
        <f t="shared" si="71"/>
        <v>0</v>
      </c>
      <c r="BU72" s="347">
        <f t="shared" si="72"/>
        <v>0</v>
      </c>
      <c r="BV72" s="17"/>
      <c r="BX72" s="15"/>
      <c r="BZ72" s="17"/>
      <c r="CB72" s="15"/>
      <c r="CC72" s="16">
        <f t="shared" si="73"/>
        <v>0</v>
      </c>
      <c r="CD72" s="16">
        <f t="shared" si="74"/>
        <v>0</v>
      </c>
      <c r="CE72" s="16">
        <f t="shared" si="75"/>
        <v>0</v>
      </c>
      <c r="CF72" s="16">
        <f t="shared" si="76"/>
        <v>0</v>
      </c>
      <c r="CG72" s="16">
        <f t="shared" si="77"/>
        <v>0</v>
      </c>
      <c r="CJ72" s="191">
        <f t="shared" si="78"/>
        <v>0</v>
      </c>
      <c r="CK72" s="191">
        <f t="shared" si="79"/>
        <v>0</v>
      </c>
      <c r="CL72" s="191">
        <f t="shared" si="80"/>
        <v>0</v>
      </c>
      <c r="CM72" s="191">
        <f t="shared" si="81"/>
        <v>0</v>
      </c>
      <c r="CN72" s="191" t="str">
        <f t="shared" si="82"/>
        <v/>
      </c>
      <c r="CO72" s="17"/>
      <c r="CQ72" s="15"/>
      <c r="CR72" s="16">
        <f>IF(N72="",,INDEX(Komp!$K$8:$K$10,N72,1))</f>
        <v>0</v>
      </c>
      <c r="CS72" s="16">
        <f>IF(O72="",,INDEX(Komp!$K$35:$K$40,O72,1))</f>
        <v>0</v>
      </c>
      <c r="CT72" s="16">
        <f>IF(O72="",,INDEX(Komp!$M$35:$M$40,O72,1))</f>
        <v>0</v>
      </c>
      <c r="CU72" s="16">
        <f>IF(P72="",,INDEX(Komp!$K$80:$K$81,P72,1))</f>
        <v>0</v>
      </c>
      <c r="CV72" s="16">
        <f>IF(Q72="",,INDEX(Komp!$K$108:$K$109,Q72,1))</f>
        <v>0</v>
      </c>
      <c r="CW72" s="191" t="str">
        <f t="shared" si="83"/>
        <v/>
      </c>
      <c r="CX72" s="17"/>
      <c r="CZ72" s="15"/>
      <c r="DA72" s="16" t="str">
        <f t="shared" si="84"/>
        <v/>
      </c>
      <c r="DB72" s="16">
        <f>IF(DA72="",,MATCH(DA72,Tab!$C$5:$C$22,0))</f>
        <v>0</v>
      </c>
      <c r="DC72" s="16">
        <f>IF(DB72=Tab!$D$22,1,0)</f>
        <v>0</v>
      </c>
      <c r="DD72" s="16">
        <f>IF(DB72=Tab!$D$21,1,0)</f>
        <v>0</v>
      </c>
      <c r="DE72" s="16">
        <f>IF(AND(DB72&gt;=Tab!$D$5,DB72&lt;=Tab!$D$20),1,0)</f>
        <v>0</v>
      </c>
      <c r="DF72" s="16">
        <f>IF(DE72=1,INDEX(Tab!$E$5:$E$20,DB72,1),)</f>
        <v>0</v>
      </c>
      <c r="DG72" s="17"/>
      <c r="DI72" s="15"/>
      <c r="DJ72" s="16" t="str">
        <f t="shared" si="85"/>
        <v/>
      </c>
      <c r="DL72" s="36" t="str">
        <f>IF(DD72=1,Projekt!$AH$129,"")</f>
        <v/>
      </c>
      <c r="DM72" s="36"/>
      <c r="DN72" s="36" t="str">
        <f>IF(DE72=1,INDEX(Projekt!$AB$98:$AB$113,DF72,1),"")</f>
        <v/>
      </c>
      <c r="DO72" s="36" t="str">
        <f>IF(DE72=1,INDEX(Projekt!$AH$98:$AH$113,DF72,1),"")</f>
        <v/>
      </c>
      <c r="DP72" s="36" t="str">
        <f t="shared" si="86"/>
        <v/>
      </c>
      <c r="DQ72" s="79"/>
      <c r="DR72" s="36"/>
      <c r="DS72" s="162"/>
      <c r="DT72" s="16" t="str">
        <f t="shared" si="87"/>
        <v/>
      </c>
      <c r="DU72" s="16" t="str">
        <f t="shared" si="88"/>
        <v/>
      </c>
      <c r="DV72" s="16" t="str">
        <f>IF(DE72=1,IF(DU72&lt;Tab!$M$77,1,IF(DU72&lt;Tab!$M$78,2,IF(DU72&lt;Tab!$M$79,3,IF(DU72&lt;Tab!$M$80,4,5)))),"")</f>
        <v/>
      </c>
      <c r="DW72" s="16" t="str">
        <f>IF(DE72=1,INDEX(Tab!$M$76:$M$81,DV72,1),"")</f>
        <v/>
      </c>
      <c r="DX72" s="16" t="str">
        <f>IF(DE72=1,INDEX(Tab!$M$76:$M$81,DV72+1,1),"")</f>
        <v/>
      </c>
      <c r="DY72" s="36" t="str">
        <f>IF(DE72=1,INDEX(Tab!$N$76:$AC$81,DV72,DF72),"")</f>
        <v/>
      </c>
      <c r="DZ72" s="36" t="str">
        <f>IF(DE72=1,INDEX(Tab!$N$76:$AC$81,DV72+1,DF72),"")</f>
        <v/>
      </c>
      <c r="EA72" s="36" t="str">
        <f t="shared" si="89"/>
        <v/>
      </c>
      <c r="EB72" s="36" t="str">
        <f t="shared" si="90"/>
        <v/>
      </c>
      <c r="EC72" s="79"/>
      <c r="ED72" s="36"/>
      <c r="EE72" s="15"/>
      <c r="EF72" s="16" t="str">
        <f t="shared" si="91"/>
        <v/>
      </c>
      <c r="EG72" s="16" t="str">
        <f t="shared" si="92"/>
        <v/>
      </c>
      <c r="EH72" s="16" t="str">
        <f>IF(DE72=1,IF(EG72&lt;Tab!$M$87,1,IF(EG72&lt;Tab!$M$88,2,IF(EG72&lt;Tab!$M$89,3,IF(EG72&lt;Tab!$M$90,4,5)))),"")</f>
        <v/>
      </c>
      <c r="EI72" s="16" t="str">
        <f>IF(DE72=1,INDEX(Tab!$M$86:$M$91,EH72,1),"")</f>
        <v/>
      </c>
      <c r="EJ72" s="16" t="str">
        <f>IF(DE72=1,INDEX(Tab!$M$86:$M$91,EH72+1,1),"")</f>
        <v/>
      </c>
      <c r="EK72" s="36" t="str">
        <f>IF(DE72=1,INDEX(Tab!$N$86:$AC$91,EH72,DF72),"")</f>
        <v/>
      </c>
      <c r="EL72" s="36" t="str">
        <f>IF(DE72=1,INDEX(Tab!$N$86:$AC$91,EH72+1,DF72),"")</f>
        <v/>
      </c>
      <c r="EM72" s="36">
        <f t="shared" si="93"/>
        <v>0</v>
      </c>
      <c r="EO72" s="74" t="b">
        <f t="shared" si="94"/>
        <v>0</v>
      </c>
      <c r="EP72" s="16">
        <f t="shared" si="95"/>
        <v>1</v>
      </c>
      <c r="EQ72" s="16">
        <f t="shared" si="96"/>
        <v>0</v>
      </c>
      <c r="ER72" s="16" t="str">
        <f t="shared" si="97"/>
        <v/>
      </c>
      <c r="ES72" s="17"/>
      <c r="EU72" s="15"/>
      <c r="EV72" s="191" t="str">
        <f t="shared" si="98"/>
        <v/>
      </c>
      <c r="EW72" s="191" t="str">
        <f t="shared" si="99"/>
        <v/>
      </c>
      <c r="EX72" s="17"/>
    </row>
    <row r="73" spans="2:154" s="16" customFormat="1" x14ac:dyDescent="0.2">
      <c r="B73" s="341"/>
      <c r="C73" s="541"/>
      <c r="D73" s="542"/>
      <c r="E73" s="25"/>
      <c r="F73" s="25"/>
      <c r="G73" s="25"/>
      <c r="H73" s="25"/>
      <c r="I73" s="25"/>
      <c r="J73" s="25"/>
      <c r="K73" s="25"/>
      <c r="L73" s="25"/>
      <c r="M73" s="339"/>
      <c r="N73" s="337"/>
      <c r="O73" s="25"/>
      <c r="P73" s="25"/>
      <c r="Q73" s="25"/>
      <c r="R73" s="27"/>
      <c r="S73" s="24"/>
      <c r="T73" s="24"/>
      <c r="U73" s="24"/>
      <c r="V73" s="24"/>
      <c r="W73" s="172" t="str">
        <f t="shared" si="50"/>
        <v/>
      </c>
      <c r="X73" s="46" t="str">
        <f t="shared" si="51"/>
        <v/>
      </c>
      <c r="Y73" s="28"/>
      <c r="Z73" s="27"/>
      <c r="AA73" s="25"/>
      <c r="AB73" s="25"/>
      <c r="AC73" s="184"/>
      <c r="AD73" s="44"/>
      <c r="AE73" s="176" t="str">
        <f t="shared" si="52"/>
        <v/>
      </c>
      <c r="AF73" s="44"/>
      <c r="AG73" s="46" t="str">
        <f t="shared" si="53"/>
        <v/>
      </c>
      <c r="AH73" s="28"/>
      <c r="AI73" s="27"/>
      <c r="AJ73" s="25"/>
      <c r="AK73" s="25"/>
      <c r="AL73" s="25"/>
      <c r="AM73" s="44"/>
      <c r="AN73" s="40"/>
      <c r="AO73" s="44"/>
      <c r="AP73" s="71" t="str">
        <f t="shared" si="54"/>
        <v/>
      </c>
      <c r="AQ73" s="44"/>
      <c r="AR73" s="46" t="str">
        <f t="shared" si="55"/>
        <v/>
      </c>
      <c r="AS73" s="156"/>
      <c r="AT73" s="80"/>
      <c r="AU73" s="46" t="str">
        <f t="shared" si="56"/>
        <v/>
      </c>
      <c r="AV73" s="80"/>
      <c r="AW73" s="46" t="str">
        <f t="shared" si="57"/>
        <v/>
      </c>
      <c r="AX73" s="28"/>
      <c r="AY73" s="27"/>
      <c r="AZ73" s="46">
        <f t="shared" si="58"/>
        <v>0</v>
      </c>
      <c r="BA73" s="46">
        <f t="shared" si="59"/>
        <v>0</v>
      </c>
      <c r="BB73" s="46">
        <f t="shared" si="60"/>
        <v>0</v>
      </c>
      <c r="BC73" s="46">
        <f t="shared" si="61"/>
        <v>0</v>
      </c>
      <c r="BD73" s="46">
        <f t="shared" si="62"/>
        <v>0</v>
      </c>
      <c r="BE73" s="46">
        <f t="shared" si="63"/>
        <v>0</v>
      </c>
      <c r="BF73" s="46">
        <f t="shared" si="64"/>
        <v>0</v>
      </c>
      <c r="BG73" s="46" t="str">
        <f t="shared" si="65"/>
        <v/>
      </c>
      <c r="BH73" s="17"/>
      <c r="BJ73" s="15"/>
      <c r="BK73" s="347">
        <f t="shared" si="66"/>
        <v>0</v>
      </c>
      <c r="BL73" s="347">
        <f t="shared" si="67"/>
        <v>0</v>
      </c>
      <c r="BM73" s="347">
        <f t="shared" si="68"/>
        <v>0</v>
      </c>
      <c r="BN73" s="343"/>
      <c r="BO73" s="347">
        <f t="shared" si="69"/>
        <v>0</v>
      </c>
      <c r="BP73" s="343"/>
      <c r="BQ73" s="347">
        <f t="shared" si="70"/>
        <v>0</v>
      </c>
      <c r="BR73" s="343"/>
      <c r="BS73" s="343"/>
      <c r="BT73" s="347">
        <f t="shared" si="71"/>
        <v>0</v>
      </c>
      <c r="BU73" s="347">
        <f t="shared" si="72"/>
        <v>0</v>
      </c>
      <c r="BV73" s="17"/>
      <c r="BX73" s="15"/>
      <c r="BZ73" s="17"/>
      <c r="CB73" s="15"/>
      <c r="CC73" s="16">
        <f t="shared" si="73"/>
        <v>0</v>
      </c>
      <c r="CD73" s="16">
        <f t="shared" si="74"/>
        <v>0</v>
      </c>
      <c r="CE73" s="16">
        <f t="shared" si="75"/>
        <v>0</v>
      </c>
      <c r="CF73" s="16">
        <f t="shared" si="76"/>
        <v>0</v>
      </c>
      <c r="CG73" s="16">
        <f t="shared" si="77"/>
        <v>0</v>
      </c>
      <c r="CJ73" s="191">
        <f t="shared" si="78"/>
        <v>0</v>
      </c>
      <c r="CK73" s="191">
        <f t="shared" si="79"/>
        <v>0</v>
      </c>
      <c r="CL73" s="191">
        <f t="shared" si="80"/>
        <v>0</v>
      </c>
      <c r="CM73" s="191">
        <f t="shared" si="81"/>
        <v>0</v>
      </c>
      <c r="CN73" s="191" t="str">
        <f t="shared" si="82"/>
        <v/>
      </c>
      <c r="CO73" s="17"/>
      <c r="CQ73" s="15"/>
      <c r="CR73" s="16">
        <f>IF(N73="",,INDEX(Komp!$K$8:$K$10,N73,1))</f>
        <v>0</v>
      </c>
      <c r="CS73" s="16">
        <f>IF(O73="",,INDEX(Komp!$K$35:$K$40,O73,1))</f>
        <v>0</v>
      </c>
      <c r="CT73" s="16">
        <f>IF(O73="",,INDEX(Komp!$M$35:$M$40,O73,1))</f>
        <v>0</v>
      </c>
      <c r="CU73" s="16">
        <f>IF(P73="",,INDEX(Komp!$K$80:$K$81,P73,1))</f>
        <v>0</v>
      </c>
      <c r="CV73" s="16">
        <f>IF(Q73="",,INDEX(Komp!$K$108:$K$109,Q73,1))</f>
        <v>0</v>
      </c>
      <c r="CW73" s="191" t="str">
        <f t="shared" si="83"/>
        <v/>
      </c>
      <c r="CX73" s="17"/>
      <c r="CZ73" s="15"/>
      <c r="DA73" s="16" t="str">
        <f t="shared" si="84"/>
        <v/>
      </c>
      <c r="DB73" s="16">
        <f>IF(DA73="",,MATCH(DA73,Tab!$C$5:$C$22,0))</f>
        <v>0</v>
      </c>
      <c r="DC73" s="16">
        <f>IF(DB73=Tab!$D$22,1,0)</f>
        <v>0</v>
      </c>
      <c r="DD73" s="16">
        <f>IF(DB73=Tab!$D$21,1,0)</f>
        <v>0</v>
      </c>
      <c r="DE73" s="16">
        <f>IF(AND(DB73&gt;=Tab!$D$5,DB73&lt;=Tab!$D$20),1,0)</f>
        <v>0</v>
      </c>
      <c r="DF73" s="16">
        <f>IF(DE73=1,INDEX(Tab!$E$5:$E$20,DB73,1),)</f>
        <v>0</v>
      </c>
      <c r="DG73" s="17"/>
      <c r="DI73" s="15"/>
      <c r="DJ73" s="16" t="str">
        <f t="shared" si="85"/>
        <v/>
      </c>
      <c r="DL73" s="36" t="str">
        <f>IF(DD73=1,Projekt!$AH$129,"")</f>
        <v/>
      </c>
      <c r="DM73" s="36"/>
      <c r="DN73" s="36" t="str">
        <f>IF(DE73=1,INDEX(Projekt!$AB$98:$AB$113,DF73,1),"")</f>
        <v/>
      </c>
      <c r="DO73" s="36" t="str">
        <f>IF(DE73=1,INDEX(Projekt!$AH$98:$AH$113,DF73,1),"")</f>
        <v/>
      </c>
      <c r="DP73" s="36" t="str">
        <f t="shared" si="86"/>
        <v/>
      </c>
      <c r="DQ73" s="79"/>
      <c r="DR73" s="36"/>
      <c r="DS73" s="162"/>
      <c r="DT73" s="16" t="str">
        <f t="shared" si="87"/>
        <v/>
      </c>
      <c r="DU73" s="16" t="str">
        <f t="shared" si="88"/>
        <v/>
      </c>
      <c r="DV73" s="16" t="str">
        <f>IF(DE73=1,IF(DU73&lt;Tab!$M$77,1,IF(DU73&lt;Tab!$M$78,2,IF(DU73&lt;Tab!$M$79,3,IF(DU73&lt;Tab!$M$80,4,5)))),"")</f>
        <v/>
      </c>
      <c r="DW73" s="16" t="str">
        <f>IF(DE73=1,INDEX(Tab!$M$76:$M$81,DV73,1),"")</f>
        <v/>
      </c>
      <c r="DX73" s="16" t="str">
        <f>IF(DE73=1,INDEX(Tab!$M$76:$M$81,DV73+1,1),"")</f>
        <v/>
      </c>
      <c r="DY73" s="36" t="str">
        <f>IF(DE73=1,INDEX(Tab!$N$76:$AC$81,DV73,DF73),"")</f>
        <v/>
      </c>
      <c r="DZ73" s="36" t="str">
        <f>IF(DE73=1,INDEX(Tab!$N$76:$AC$81,DV73+1,DF73),"")</f>
        <v/>
      </c>
      <c r="EA73" s="36" t="str">
        <f t="shared" si="89"/>
        <v/>
      </c>
      <c r="EB73" s="36" t="str">
        <f t="shared" si="90"/>
        <v/>
      </c>
      <c r="EC73" s="79"/>
      <c r="ED73" s="36"/>
      <c r="EE73" s="15"/>
      <c r="EF73" s="16" t="str">
        <f t="shared" si="91"/>
        <v/>
      </c>
      <c r="EG73" s="16" t="str">
        <f t="shared" si="92"/>
        <v/>
      </c>
      <c r="EH73" s="16" t="str">
        <f>IF(DE73=1,IF(EG73&lt;Tab!$M$87,1,IF(EG73&lt;Tab!$M$88,2,IF(EG73&lt;Tab!$M$89,3,IF(EG73&lt;Tab!$M$90,4,5)))),"")</f>
        <v/>
      </c>
      <c r="EI73" s="16" t="str">
        <f>IF(DE73=1,INDEX(Tab!$M$86:$M$91,EH73,1),"")</f>
        <v/>
      </c>
      <c r="EJ73" s="16" t="str">
        <f>IF(DE73=1,INDEX(Tab!$M$86:$M$91,EH73+1,1),"")</f>
        <v/>
      </c>
      <c r="EK73" s="36" t="str">
        <f>IF(DE73=1,INDEX(Tab!$N$86:$AC$91,EH73,DF73),"")</f>
        <v/>
      </c>
      <c r="EL73" s="36" t="str">
        <f>IF(DE73=1,INDEX(Tab!$N$86:$AC$91,EH73+1,DF73),"")</f>
        <v/>
      </c>
      <c r="EM73" s="36">
        <f t="shared" si="93"/>
        <v>0</v>
      </c>
      <c r="EO73" s="74" t="b">
        <f t="shared" si="94"/>
        <v>0</v>
      </c>
      <c r="EP73" s="16">
        <f t="shared" si="95"/>
        <v>1</v>
      </c>
      <c r="EQ73" s="16">
        <f t="shared" si="96"/>
        <v>0</v>
      </c>
      <c r="ER73" s="16" t="str">
        <f t="shared" si="97"/>
        <v/>
      </c>
      <c r="ES73" s="17"/>
      <c r="EU73" s="15"/>
      <c r="EV73" s="191" t="str">
        <f t="shared" si="98"/>
        <v/>
      </c>
      <c r="EW73" s="191" t="str">
        <f t="shared" si="99"/>
        <v/>
      </c>
      <c r="EX73" s="17"/>
    </row>
    <row r="74" spans="2:154" s="16" customFormat="1" x14ac:dyDescent="0.2">
      <c r="B74" s="341"/>
      <c r="C74" s="541"/>
      <c r="D74" s="542"/>
      <c r="E74" s="25"/>
      <c r="F74" s="25"/>
      <c r="G74" s="25"/>
      <c r="H74" s="25"/>
      <c r="I74" s="25"/>
      <c r="J74" s="25"/>
      <c r="K74" s="25"/>
      <c r="L74" s="25"/>
      <c r="M74" s="339"/>
      <c r="N74" s="337"/>
      <c r="O74" s="25"/>
      <c r="P74" s="25"/>
      <c r="Q74" s="25"/>
      <c r="R74" s="27"/>
      <c r="S74" s="24"/>
      <c r="T74" s="24"/>
      <c r="U74" s="24"/>
      <c r="V74" s="24"/>
      <c r="W74" s="172" t="str">
        <f t="shared" si="50"/>
        <v/>
      </c>
      <c r="X74" s="46" t="str">
        <f t="shared" si="51"/>
        <v/>
      </c>
      <c r="Y74" s="28"/>
      <c r="Z74" s="27"/>
      <c r="AA74" s="25"/>
      <c r="AB74" s="25"/>
      <c r="AC74" s="184"/>
      <c r="AD74" s="44"/>
      <c r="AE74" s="176" t="str">
        <f t="shared" si="52"/>
        <v/>
      </c>
      <c r="AF74" s="44"/>
      <c r="AG74" s="46" t="str">
        <f t="shared" si="53"/>
        <v/>
      </c>
      <c r="AH74" s="28"/>
      <c r="AI74" s="27"/>
      <c r="AJ74" s="25"/>
      <c r="AK74" s="25"/>
      <c r="AL74" s="25"/>
      <c r="AM74" s="44"/>
      <c r="AN74" s="40"/>
      <c r="AO74" s="44"/>
      <c r="AP74" s="71" t="str">
        <f t="shared" si="54"/>
        <v/>
      </c>
      <c r="AQ74" s="44"/>
      <c r="AR74" s="46" t="str">
        <f t="shared" si="55"/>
        <v/>
      </c>
      <c r="AS74" s="156"/>
      <c r="AT74" s="80"/>
      <c r="AU74" s="46" t="str">
        <f t="shared" si="56"/>
        <v/>
      </c>
      <c r="AV74" s="80"/>
      <c r="AW74" s="46" t="str">
        <f t="shared" si="57"/>
        <v/>
      </c>
      <c r="AX74" s="28"/>
      <c r="AY74" s="27"/>
      <c r="AZ74" s="46">
        <f t="shared" si="58"/>
        <v>0</v>
      </c>
      <c r="BA74" s="46">
        <f t="shared" si="59"/>
        <v>0</v>
      </c>
      <c r="BB74" s="46">
        <f t="shared" si="60"/>
        <v>0</v>
      </c>
      <c r="BC74" s="46">
        <f t="shared" si="61"/>
        <v>0</v>
      </c>
      <c r="BD74" s="46">
        <f t="shared" si="62"/>
        <v>0</v>
      </c>
      <c r="BE74" s="46">
        <f t="shared" si="63"/>
        <v>0</v>
      </c>
      <c r="BF74" s="46">
        <f t="shared" si="64"/>
        <v>0</v>
      </c>
      <c r="BG74" s="46" t="str">
        <f t="shared" si="65"/>
        <v/>
      </c>
      <c r="BH74" s="17"/>
      <c r="BJ74" s="15"/>
      <c r="BK74" s="347">
        <f t="shared" si="66"/>
        <v>0</v>
      </c>
      <c r="BL74" s="347">
        <f t="shared" si="67"/>
        <v>0</v>
      </c>
      <c r="BM74" s="347">
        <f t="shared" si="68"/>
        <v>0</v>
      </c>
      <c r="BN74" s="343"/>
      <c r="BO74" s="347">
        <f t="shared" si="69"/>
        <v>0</v>
      </c>
      <c r="BP74" s="343"/>
      <c r="BQ74" s="347">
        <f t="shared" si="70"/>
        <v>0</v>
      </c>
      <c r="BR74" s="343"/>
      <c r="BS74" s="343"/>
      <c r="BT74" s="347">
        <f t="shared" si="71"/>
        <v>0</v>
      </c>
      <c r="BU74" s="347">
        <f t="shared" si="72"/>
        <v>0</v>
      </c>
      <c r="BV74" s="17"/>
      <c r="BX74" s="15"/>
      <c r="BZ74" s="17"/>
      <c r="CB74" s="15"/>
      <c r="CC74" s="16">
        <f t="shared" si="73"/>
        <v>0</v>
      </c>
      <c r="CD74" s="16">
        <f t="shared" si="74"/>
        <v>0</v>
      </c>
      <c r="CE74" s="16">
        <f t="shared" si="75"/>
        <v>0</v>
      </c>
      <c r="CF74" s="16">
        <f t="shared" si="76"/>
        <v>0</v>
      </c>
      <c r="CG74" s="16">
        <f t="shared" si="77"/>
        <v>0</v>
      </c>
      <c r="CJ74" s="191">
        <f t="shared" si="78"/>
        <v>0</v>
      </c>
      <c r="CK74" s="191">
        <f t="shared" si="79"/>
        <v>0</v>
      </c>
      <c r="CL74" s="191">
        <f t="shared" si="80"/>
        <v>0</v>
      </c>
      <c r="CM74" s="191">
        <f t="shared" si="81"/>
        <v>0</v>
      </c>
      <c r="CN74" s="191" t="str">
        <f t="shared" si="82"/>
        <v/>
      </c>
      <c r="CO74" s="17"/>
      <c r="CQ74" s="15"/>
      <c r="CR74" s="16">
        <f>IF(N74="",,INDEX(Komp!$K$8:$K$10,N74,1))</f>
        <v>0</v>
      </c>
      <c r="CS74" s="16">
        <f>IF(O74="",,INDEX(Komp!$K$35:$K$40,O74,1))</f>
        <v>0</v>
      </c>
      <c r="CT74" s="16">
        <f>IF(O74="",,INDEX(Komp!$M$35:$M$40,O74,1))</f>
        <v>0</v>
      </c>
      <c r="CU74" s="16">
        <f>IF(P74="",,INDEX(Komp!$K$80:$K$81,P74,1))</f>
        <v>0</v>
      </c>
      <c r="CV74" s="16">
        <f>IF(Q74="",,INDEX(Komp!$K$108:$K$109,Q74,1))</f>
        <v>0</v>
      </c>
      <c r="CW74" s="191" t="str">
        <f t="shared" si="83"/>
        <v/>
      </c>
      <c r="CX74" s="17"/>
      <c r="CZ74" s="15"/>
      <c r="DA74" s="16" t="str">
        <f t="shared" si="84"/>
        <v/>
      </c>
      <c r="DB74" s="16">
        <f>IF(DA74="",,MATCH(DA74,Tab!$C$5:$C$22,0))</f>
        <v>0</v>
      </c>
      <c r="DC74" s="16">
        <f>IF(DB74=Tab!$D$22,1,0)</f>
        <v>0</v>
      </c>
      <c r="DD74" s="16">
        <f>IF(DB74=Tab!$D$21,1,0)</f>
        <v>0</v>
      </c>
      <c r="DE74" s="16">
        <f>IF(AND(DB74&gt;=Tab!$D$5,DB74&lt;=Tab!$D$20),1,0)</f>
        <v>0</v>
      </c>
      <c r="DF74" s="16">
        <f>IF(DE74=1,INDEX(Tab!$E$5:$E$20,DB74,1),)</f>
        <v>0</v>
      </c>
      <c r="DG74" s="17"/>
      <c r="DI74" s="15"/>
      <c r="DJ74" s="16" t="str">
        <f t="shared" si="85"/>
        <v/>
      </c>
      <c r="DL74" s="36" t="str">
        <f>IF(DD74=1,Projekt!$AH$129,"")</f>
        <v/>
      </c>
      <c r="DM74" s="36"/>
      <c r="DN74" s="36" t="str">
        <f>IF(DE74=1,INDEX(Projekt!$AB$98:$AB$113,DF74,1),"")</f>
        <v/>
      </c>
      <c r="DO74" s="36" t="str">
        <f>IF(DE74=1,INDEX(Projekt!$AH$98:$AH$113,DF74,1),"")</f>
        <v/>
      </c>
      <c r="DP74" s="36" t="str">
        <f t="shared" si="86"/>
        <v/>
      </c>
      <c r="DQ74" s="79"/>
      <c r="DR74" s="36"/>
      <c r="DS74" s="162"/>
      <c r="DT74" s="16" t="str">
        <f t="shared" si="87"/>
        <v/>
      </c>
      <c r="DU74" s="16" t="str">
        <f t="shared" si="88"/>
        <v/>
      </c>
      <c r="DV74" s="16" t="str">
        <f>IF(DE74=1,IF(DU74&lt;Tab!$M$77,1,IF(DU74&lt;Tab!$M$78,2,IF(DU74&lt;Tab!$M$79,3,IF(DU74&lt;Tab!$M$80,4,5)))),"")</f>
        <v/>
      </c>
      <c r="DW74" s="16" t="str">
        <f>IF(DE74=1,INDEX(Tab!$M$76:$M$81,DV74,1),"")</f>
        <v/>
      </c>
      <c r="DX74" s="16" t="str">
        <f>IF(DE74=1,INDEX(Tab!$M$76:$M$81,DV74+1,1),"")</f>
        <v/>
      </c>
      <c r="DY74" s="36" t="str">
        <f>IF(DE74=1,INDEX(Tab!$N$76:$AC$81,DV74,DF74),"")</f>
        <v/>
      </c>
      <c r="DZ74" s="36" t="str">
        <f>IF(DE74=1,INDEX(Tab!$N$76:$AC$81,DV74+1,DF74),"")</f>
        <v/>
      </c>
      <c r="EA74" s="36" t="str">
        <f t="shared" si="89"/>
        <v/>
      </c>
      <c r="EB74" s="36" t="str">
        <f t="shared" si="90"/>
        <v/>
      </c>
      <c r="EC74" s="79"/>
      <c r="ED74" s="36"/>
      <c r="EE74" s="15"/>
      <c r="EF74" s="16" t="str">
        <f t="shared" si="91"/>
        <v/>
      </c>
      <c r="EG74" s="16" t="str">
        <f t="shared" si="92"/>
        <v/>
      </c>
      <c r="EH74" s="16" t="str">
        <f>IF(DE74=1,IF(EG74&lt;Tab!$M$87,1,IF(EG74&lt;Tab!$M$88,2,IF(EG74&lt;Tab!$M$89,3,IF(EG74&lt;Tab!$M$90,4,5)))),"")</f>
        <v/>
      </c>
      <c r="EI74" s="16" t="str">
        <f>IF(DE74=1,INDEX(Tab!$M$86:$M$91,EH74,1),"")</f>
        <v/>
      </c>
      <c r="EJ74" s="16" t="str">
        <f>IF(DE74=1,INDEX(Tab!$M$86:$M$91,EH74+1,1),"")</f>
        <v/>
      </c>
      <c r="EK74" s="36" t="str">
        <f>IF(DE74=1,INDEX(Tab!$N$86:$AC$91,EH74,DF74),"")</f>
        <v/>
      </c>
      <c r="EL74" s="36" t="str">
        <f>IF(DE74=1,INDEX(Tab!$N$86:$AC$91,EH74+1,DF74),"")</f>
        <v/>
      </c>
      <c r="EM74" s="36">
        <f t="shared" si="93"/>
        <v>0</v>
      </c>
      <c r="EO74" s="74" t="b">
        <f t="shared" si="94"/>
        <v>0</v>
      </c>
      <c r="EP74" s="16">
        <f t="shared" si="95"/>
        <v>1</v>
      </c>
      <c r="EQ74" s="16">
        <f t="shared" si="96"/>
        <v>0</v>
      </c>
      <c r="ER74" s="16" t="str">
        <f t="shared" si="97"/>
        <v/>
      </c>
      <c r="ES74" s="17"/>
      <c r="EU74" s="15"/>
      <c r="EV74" s="191" t="str">
        <f t="shared" si="98"/>
        <v/>
      </c>
      <c r="EW74" s="191" t="str">
        <f t="shared" si="99"/>
        <v/>
      </c>
      <c r="EX74" s="17"/>
    </row>
    <row r="75" spans="2:154" s="16" customFormat="1" x14ac:dyDescent="0.2">
      <c r="B75" s="341"/>
      <c r="C75" s="541"/>
      <c r="D75" s="542"/>
      <c r="E75" s="25"/>
      <c r="F75" s="25"/>
      <c r="G75" s="25"/>
      <c r="H75" s="25"/>
      <c r="I75" s="25"/>
      <c r="J75" s="25"/>
      <c r="K75" s="25"/>
      <c r="L75" s="25"/>
      <c r="M75" s="339"/>
      <c r="N75" s="337"/>
      <c r="O75" s="25"/>
      <c r="P75" s="25"/>
      <c r="Q75" s="25"/>
      <c r="R75" s="27"/>
      <c r="S75" s="24"/>
      <c r="T75" s="24"/>
      <c r="U75" s="24"/>
      <c r="V75" s="24"/>
      <c r="W75" s="172" t="str">
        <f t="shared" si="50"/>
        <v/>
      </c>
      <c r="X75" s="46" t="str">
        <f t="shared" si="51"/>
        <v/>
      </c>
      <c r="Y75" s="28"/>
      <c r="Z75" s="27"/>
      <c r="AA75" s="25"/>
      <c r="AB75" s="25"/>
      <c r="AC75" s="184"/>
      <c r="AD75" s="44"/>
      <c r="AE75" s="176" t="str">
        <f t="shared" si="52"/>
        <v/>
      </c>
      <c r="AF75" s="44"/>
      <c r="AG75" s="46" t="str">
        <f t="shared" si="53"/>
        <v/>
      </c>
      <c r="AH75" s="28"/>
      <c r="AI75" s="27"/>
      <c r="AJ75" s="25"/>
      <c r="AK75" s="25"/>
      <c r="AL75" s="25"/>
      <c r="AM75" s="44"/>
      <c r="AN75" s="40"/>
      <c r="AO75" s="44"/>
      <c r="AP75" s="71" t="str">
        <f t="shared" si="54"/>
        <v/>
      </c>
      <c r="AQ75" s="44"/>
      <c r="AR75" s="46" t="str">
        <f t="shared" si="55"/>
        <v/>
      </c>
      <c r="AS75" s="156"/>
      <c r="AT75" s="80"/>
      <c r="AU75" s="46" t="str">
        <f t="shared" si="56"/>
        <v/>
      </c>
      <c r="AV75" s="80"/>
      <c r="AW75" s="46" t="str">
        <f t="shared" si="57"/>
        <v/>
      </c>
      <c r="AX75" s="28"/>
      <c r="AY75" s="27"/>
      <c r="AZ75" s="46">
        <f t="shared" si="58"/>
        <v>0</v>
      </c>
      <c r="BA75" s="46">
        <f t="shared" si="59"/>
        <v>0</v>
      </c>
      <c r="BB75" s="46">
        <f t="shared" si="60"/>
        <v>0</v>
      </c>
      <c r="BC75" s="46">
        <f t="shared" si="61"/>
        <v>0</v>
      </c>
      <c r="BD75" s="46">
        <f t="shared" si="62"/>
        <v>0</v>
      </c>
      <c r="BE75" s="46">
        <f t="shared" si="63"/>
        <v>0</v>
      </c>
      <c r="BF75" s="46">
        <f t="shared" si="64"/>
        <v>0</v>
      </c>
      <c r="BG75" s="46" t="str">
        <f t="shared" si="65"/>
        <v/>
      </c>
      <c r="BH75" s="17"/>
      <c r="BJ75" s="15"/>
      <c r="BK75" s="347">
        <f t="shared" si="66"/>
        <v>0</v>
      </c>
      <c r="BL75" s="347">
        <f t="shared" si="67"/>
        <v>0</v>
      </c>
      <c r="BM75" s="347">
        <f t="shared" si="68"/>
        <v>0</v>
      </c>
      <c r="BN75" s="343"/>
      <c r="BO75" s="347">
        <f t="shared" si="69"/>
        <v>0</v>
      </c>
      <c r="BP75" s="343"/>
      <c r="BQ75" s="347">
        <f t="shared" si="70"/>
        <v>0</v>
      </c>
      <c r="BR75" s="343"/>
      <c r="BS75" s="343"/>
      <c r="BT75" s="347">
        <f t="shared" si="71"/>
        <v>0</v>
      </c>
      <c r="BU75" s="347">
        <f t="shared" si="72"/>
        <v>0</v>
      </c>
      <c r="BV75" s="17"/>
      <c r="BX75" s="15"/>
      <c r="BZ75" s="17"/>
      <c r="CB75" s="15"/>
      <c r="CC75" s="16">
        <f t="shared" si="73"/>
        <v>0</v>
      </c>
      <c r="CD75" s="16">
        <f t="shared" si="74"/>
        <v>0</v>
      </c>
      <c r="CE75" s="16">
        <f t="shared" si="75"/>
        <v>0</v>
      </c>
      <c r="CF75" s="16">
        <f t="shared" si="76"/>
        <v>0</v>
      </c>
      <c r="CG75" s="16">
        <f t="shared" si="77"/>
        <v>0</v>
      </c>
      <c r="CJ75" s="191">
        <f t="shared" si="78"/>
        <v>0</v>
      </c>
      <c r="CK75" s="191">
        <f t="shared" si="79"/>
        <v>0</v>
      </c>
      <c r="CL75" s="191">
        <f t="shared" si="80"/>
        <v>0</v>
      </c>
      <c r="CM75" s="191">
        <f t="shared" si="81"/>
        <v>0</v>
      </c>
      <c r="CN75" s="191" t="str">
        <f t="shared" si="82"/>
        <v/>
      </c>
      <c r="CO75" s="17"/>
      <c r="CQ75" s="15"/>
      <c r="CR75" s="16">
        <f>IF(N75="",,INDEX(Komp!$K$8:$K$10,N75,1))</f>
        <v>0</v>
      </c>
      <c r="CS75" s="16">
        <f>IF(O75="",,INDEX(Komp!$K$35:$K$40,O75,1))</f>
        <v>0</v>
      </c>
      <c r="CT75" s="16">
        <f>IF(O75="",,INDEX(Komp!$M$35:$M$40,O75,1))</f>
        <v>0</v>
      </c>
      <c r="CU75" s="16">
        <f>IF(P75="",,INDEX(Komp!$K$80:$K$81,P75,1))</f>
        <v>0</v>
      </c>
      <c r="CV75" s="16">
        <f>IF(Q75="",,INDEX(Komp!$K$108:$K$109,Q75,1))</f>
        <v>0</v>
      </c>
      <c r="CW75" s="191" t="str">
        <f t="shared" si="83"/>
        <v/>
      </c>
      <c r="CX75" s="17"/>
      <c r="CZ75" s="15"/>
      <c r="DA75" s="16" t="str">
        <f t="shared" si="84"/>
        <v/>
      </c>
      <c r="DB75" s="16">
        <f>IF(DA75="",,MATCH(DA75,Tab!$C$5:$C$22,0))</f>
        <v>0</v>
      </c>
      <c r="DC75" s="16">
        <f>IF(DB75=Tab!$D$22,1,0)</f>
        <v>0</v>
      </c>
      <c r="DD75" s="16">
        <f>IF(DB75=Tab!$D$21,1,0)</f>
        <v>0</v>
      </c>
      <c r="DE75" s="16">
        <f>IF(AND(DB75&gt;=Tab!$D$5,DB75&lt;=Tab!$D$20),1,0)</f>
        <v>0</v>
      </c>
      <c r="DF75" s="16">
        <f>IF(DE75=1,INDEX(Tab!$E$5:$E$20,DB75,1),)</f>
        <v>0</v>
      </c>
      <c r="DG75" s="17"/>
      <c r="DI75" s="15"/>
      <c r="DJ75" s="16" t="str">
        <f t="shared" si="85"/>
        <v/>
      </c>
      <c r="DL75" s="36" t="str">
        <f>IF(DD75=1,Projekt!$AH$129,"")</f>
        <v/>
      </c>
      <c r="DM75" s="36"/>
      <c r="DN75" s="36" t="str">
        <f>IF(DE75=1,INDEX(Projekt!$AB$98:$AB$113,DF75,1),"")</f>
        <v/>
      </c>
      <c r="DO75" s="36" t="str">
        <f>IF(DE75=1,INDEX(Projekt!$AH$98:$AH$113,DF75,1),"")</f>
        <v/>
      </c>
      <c r="DP75" s="36" t="str">
        <f t="shared" si="86"/>
        <v/>
      </c>
      <c r="DQ75" s="79"/>
      <c r="DR75" s="36"/>
      <c r="DS75" s="162"/>
      <c r="DT75" s="16" t="str">
        <f t="shared" si="87"/>
        <v/>
      </c>
      <c r="DU75" s="16" t="str">
        <f t="shared" si="88"/>
        <v/>
      </c>
      <c r="DV75" s="16" t="str">
        <f>IF(DE75=1,IF(DU75&lt;Tab!$M$77,1,IF(DU75&lt;Tab!$M$78,2,IF(DU75&lt;Tab!$M$79,3,IF(DU75&lt;Tab!$M$80,4,5)))),"")</f>
        <v/>
      </c>
      <c r="DW75" s="16" t="str">
        <f>IF(DE75=1,INDEX(Tab!$M$76:$M$81,DV75,1),"")</f>
        <v/>
      </c>
      <c r="DX75" s="16" t="str">
        <f>IF(DE75=1,INDEX(Tab!$M$76:$M$81,DV75+1,1),"")</f>
        <v/>
      </c>
      <c r="DY75" s="36" t="str">
        <f>IF(DE75=1,INDEX(Tab!$N$76:$AC$81,DV75,DF75),"")</f>
        <v/>
      </c>
      <c r="DZ75" s="36" t="str">
        <f>IF(DE75=1,INDEX(Tab!$N$76:$AC$81,DV75+1,DF75),"")</f>
        <v/>
      </c>
      <c r="EA75" s="36" t="str">
        <f t="shared" si="89"/>
        <v/>
      </c>
      <c r="EB75" s="36" t="str">
        <f t="shared" si="90"/>
        <v/>
      </c>
      <c r="EC75" s="79"/>
      <c r="ED75" s="36"/>
      <c r="EE75" s="15"/>
      <c r="EF75" s="16" t="str">
        <f t="shared" si="91"/>
        <v/>
      </c>
      <c r="EG75" s="16" t="str">
        <f t="shared" si="92"/>
        <v/>
      </c>
      <c r="EH75" s="16" t="str">
        <f>IF(DE75=1,IF(EG75&lt;Tab!$M$87,1,IF(EG75&lt;Tab!$M$88,2,IF(EG75&lt;Tab!$M$89,3,IF(EG75&lt;Tab!$M$90,4,5)))),"")</f>
        <v/>
      </c>
      <c r="EI75" s="16" t="str">
        <f>IF(DE75=1,INDEX(Tab!$M$86:$M$91,EH75,1),"")</f>
        <v/>
      </c>
      <c r="EJ75" s="16" t="str">
        <f>IF(DE75=1,INDEX(Tab!$M$86:$M$91,EH75+1,1),"")</f>
        <v/>
      </c>
      <c r="EK75" s="36" t="str">
        <f>IF(DE75=1,INDEX(Tab!$N$86:$AC$91,EH75,DF75),"")</f>
        <v/>
      </c>
      <c r="EL75" s="36" t="str">
        <f>IF(DE75=1,INDEX(Tab!$N$86:$AC$91,EH75+1,DF75),"")</f>
        <v/>
      </c>
      <c r="EM75" s="36">
        <f t="shared" si="93"/>
        <v>0</v>
      </c>
      <c r="EO75" s="74" t="b">
        <f t="shared" si="94"/>
        <v>0</v>
      </c>
      <c r="EP75" s="16">
        <f t="shared" si="95"/>
        <v>1</v>
      </c>
      <c r="EQ75" s="16">
        <f t="shared" si="96"/>
        <v>0</v>
      </c>
      <c r="ER75" s="16" t="str">
        <f t="shared" si="97"/>
        <v/>
      </c>
      <c r="ES75" s="17"/>
      <c r="EU75" s="15"/>
      <c r="EV75" s="191" t="str">
        <f t="shared" si="98"/>
        <v/>
      </c>
      <c r="EW75" s="191" t="str">
        <f t="shared" si="99"/>
        <v/>
      </c>
      <c r="EX75" s="17"/>
    </row>
    <row r="76" spans="2:154" s="16" customFormat="1" x14ac:dyDescent="0.2">
      <c r="B76" s="341"/>
      <c r="C76" s="541"/>
      <c r="D76" s="542"/>
      <c r="E76" s="25"/>
      <c r="F76" s="25"/>
      <c r="G76" s="25"/>
      <c r="H76" s="25"/>
      <c r="I76" s="25"/>
      <c r="J76" s="25"/>
      <c r="K76" s="25"/>
      <c r="L76" s="25"/>
      <c r="M76" s="339"/>
      <c r="N76" s="337"/>
      <c r="O76" s="25"/>
      <c r="P76" s="25"/>
      <c r="Q76" s="25"/>
      <c r="R76" s="27"/>
      <c r="S76" s="24"/>
      <c r="T76" s="24"/>
      <c r="U76" s="24"/>
      <c r="V76" s="24"/>
      <c r="W76" s="172" t="str">
        <f t="shared" si="50"/>
        <v/>
      </c>
      <c r="X76" s="46" t="str">
        <f t="shared" si="51"/>
        <v/>
      </c>
      <c r="Y76" s="28"/>
      <c r="Z76" s="27"/>
      <c r="AA76" s="25"/>
      <c r="AB76" s="25"/>
      <c r="AC76" s="184"/>
      <c r="AD76" s="44"/>
      <c r="AE76" s="176" t="str">
        <f t="shared" si="52"/>
        <v/>
      </c>
      <c r="AF76" s="44"/>
      <c r="AG76" s="46" t="str">
        <f t="shared" si="53"/>
        <v/>
      </c>
      <c r="AH76" s="28"/>
      <c r="AI76" s="27"/>
      <c r="AJ76" s="25"/>
      <c r="AK76" s="25"/>
      <c r="AL76" s="25"/>
      <c r="AM76" s="44"/>
      <c r="AN76" s="40"/>
      <c r="AO76" s="44"/>
      <c r="AP76" s="71" t="str">
        <f t="shared" si="54"/>
        <v/>
      </c>
      <c r="AQ76" s="44"/>
      <c r="AR76" s="46" t="str">
        <f t="shared" si="55"/>
        <v/>
      </c>
      <c r="AS76" s="156"/>
      <c r="AT76" s="80"/>
      <c r="AU76" s="46" t="str">
        <f t="shared" si="56"/>
        <v/>
      </c>
      <c r="AV76" s="80"/>
      <c r="AW76" s="46" t="str">
        <f t="shared" si="57"/>
        <v/>
      </c>
      <c r="AX76" s="28"/>
      <c r="AY76" s="27"/>
      <c r="AZ76" s="46">
        <f t="shared" si="58"/>
        <v>0</v>
      </c>
      <c r="BA76" s="46">
        <f t="shared" si="59"/>
        <v>0</v>
      </c>
      <c r="BB76" s="46">
        <f t="shared" si="60"/>
        <v>0</v>
      </c>
      <c r="BC76" s="46">
        <f t="shared" si="61"/>
        <v>0</v>
      </c>
      <c r="BD76" s="46">
        <f t="shared" si="62"/>
        <v>0</v>
      </c>
      <c r="BE76" s="46">
        <f t="shared" si="63"/>
        <v>0</v>
      </c>
      <c r="BF76" s="46">
        <f t="shared" si="64"/>
        <v>0</v>
      </c>
      <c r="BG76" s="46" t="str">
        <f t="shared" si="65"/>
        <v/>
      </c>
      <c r="BH76" s="17"/>
      <c r="BJ76" s="15"/>
      <c r="BK76" s="347">
        <f t="shared" si="66"/>
        <v>0</v>
      </c>
      <c r="BL76" s="347">
        <f t="shared" si="67"/>
        <v>0</v>
      </c>
      <c r="BM76" s="347">
        <f t="shared" si="68"/>
        <v>0</v>
      </c>
      <c r="BN76" s="343"/>
      <c r="BO76" s="347">
        <f t="shared" si="69"/>
        <v>0</v>
      </c>
      <c r="BP76" s="343"/>
      <c r="BQ76" s="347">
        <f t="shared" si="70"/>
        <v>0</v>
      </c>
      <c r="BR76" s="343"/>
      <c r="BS76" s="343"/>
      <c r="BT76" s="347">
        <f t="shared" si="71"/>
        <v>0</v>
      </c>
      <c r="BU76" s="347">
        <f t="shared" si="72"/>
        <v>0</v>
      </c>
      <c r="BV76" s="17"/>
      <c r="BX76" s="15"/>
      <c r="BZ76" s="17"/>
      <c r="CB76" s="15"/>
      <c r="CC76" s="16">
        <f t="shared" si="73"/>
        <v>0</v>
      </c>
      <c r="CD76" s="16">
        <f t="shared" si="74"/>
        <v>0</v>
      </c>
      <c r="CE76" s="16">
        <f t="shared" si="75"/>
        <v>0</v>
      </c>
      <c r="CF76" s="16">
        <f t="shared" si="76"/>
        <v>0</v>
      </c>
      <c r="CG76" s="16">
        <f t="shared" si="77"/>
        <v>0</v>
      </c>
      <c r="CJ76" s="191">
        <f t="shared" si="78"/>
        <v>0</v>
      </c>
      <c r="CK76" s="191">
        <f t="shared" si="79"/>
        <v>0</v>
      </c>
      <c r="CL76" s="191">
        <f t="shared" si="80"/>
        <v>0</v>
      </c>
      <c r="CM76" s="191">
        <f t="shared" si="81"/>
        <v>0</v>
      </c>
      <c r="CN76" s="191" t="str">
        <f t="shared" si="82"/>
        <v/>
      </c>
      <c r="CO76" s="17"/>
      <c r="CQ76" s="15"/>
      <c r="CR76" s="16">
        <f>IF(N76="",,INDEX(Komp!$K$8:$K$10,N76,1))</f>
        <v>0</v>
      </c>
      <c r="CS76" s="16">
        <f>IF(O76="",,INDEX(Komp!$K$35:$K$40,O76,1))</f>
        <v>0</v>
      </c>
      <c r="CT76" s="16">
        <f>IF(O76="",,INDEX(Komp!$M$35:$M$40,O76,1))</f>
        <v>0</v>
      </c>
      <c r="CU76" s="16">
        <f>IF(P76="",,INDEX(Komp!$K$80:$K$81,P76,1))</f>
        <v>0</v>
      </c>
      <c r="CV76" s="16">
        <f>IF(Q76="",,INDEX(Komp!$K$108:$K$109,Q76,1))</f>
        <v>0</v>
      </c>
      <c r="CW76" s="191" t="str">
        <f t="shared" si="83"/>
        <v/>
      </c>
      <c r="CX76" s="17"/>
      <c r="CZ76" s="15"/>
      <c r="DA76" s="16" t="str">
        <f t="shared" si="84"/>
        <v/>
      </c>
      <c r="DB76" s="16">
        <f>IF(DA76="",,MATCH(DA76,Tab!$C$5:$C$22,0))</f>
        <v>0</v>
      </c>
      <c r="DC76" s="16">
        <f>IF(DB76=Tab!$D$22,1,0)</f>
        <v>0</v>
      </c>
      <c r="DD76" s="16">
        <f>IF(DB76=Tab!$D$21,1,0)</f>
        <v>0</v>
      </c>
      <c r="DE76" s="16">
        <f>IF(AND(DB76&gt;=Tab!$D$5,DB76&lt;=Tab!$D$20),1,0)</f>
        <v>0</v>
      </c>
      <c r="DF76" s="16">
        <f>IF(DE76=1,INDEX(Tab!$E$5:$E$20,DB76,1),)</f>
        <v>0</v>
      </c>
      <c r="DG76" s="17"/>
      <c r="DI76" s="15"/>
      <c r="DJ76" s="16" t="str">
        <f t="shared" si="85"/>
        <v/>
      </c>
      <c r="DL76" s="36" t="str">
        <f>IF(DD76=1,Projekt!$AH$129,"")</f>
        <v/>
      </c>
      <c r="DM76" s="36"/>
      <c r="DN76" s="36" t="str">
        <f>IF(DE76=1,INDEX(Projekt!$AB$98:$AB$113,DF76,1),"")</f>
        <v/>
      </c>
      <c r="DO76" s="36" t="str">
        <f>IF(DE76=1,INDEX(Projekt!$AH$98:$AH$113,DF76,1),"")</f>
        <v/>
      </c>
      <c r="DP76" s="36" t="str">
        <f t="shared" si="86"/>
        <v/>
      </c>
      <c r="DQ76" s="79"/>
      <c r="DR76" s="36"/>
      <c r="DS76" s="162"/>
      <c r="DT76" s="16" t="str">
        <f t="shared" si="87"/>
        <v/>
      </c>
      <c r="DU76" s="16" t="str">
        <f t="shared" si="88"/>
        <v/>
      </c>
      <c r="DV76" s="16" t="str">
        <f>IF(DE76=1,IF(DU76&lt;Tab!$M$77,1,IF(DU76&lt;Tab!$M$78,2,IF(DU76&lt;Tab!$M$79,3,IF(DU76&lt;Tab!$M$80,4,5)))),"")</f>
        <v/>
      </c>
      <c r="DW76" s="16" t="str">
        <f>IF(DE76=1,INDEX(Tab!$M$76:$M$81,DV76,1),"")</f>
        <v/>
      </c>
      <c r="DX76" s="16" t="str">
        <f>IF(DE76=1,INDEX(Tab!$M$76:$M$81,DV76+1,1),"")</f>
        <v/>
      </c>
      <c r="DY76" s="36" t="str">
        <f>IF(DE76=1,INDEX(Tab!$N$76:$AC$81,DV76,DF76),"")</f>
        <v/>
      </c>
      <c r="DZ76" s="36" t="str">
        <f>IF(DE76=1,INDEX(Tab!$N$76:$AC$81,DV76+1,DF76),"")</f>
        <v/>
      </c>
      <c r="EA76" s="36" t="str">
        <f t="shared" si="89"/>
        <v/>
      </c>
      <c r="EB76" s="36" t="str">
        <f t="shared" si="90"/>
        <v/>
      </c>
      <c r="EC76" s="79"/>
      <c r="ED76" s="36"/>
      <c r="EE76" s="15"/>
      <c r="EF76" s="16" t="str">
        <f t="shared" si="91"/>
        <v/>
      </c>
      <c r="EG76" s="16" t="str">
        <f t="shared" si="92"/>
        <v/>
      </c>
      <c r="EH76" s="16" t="str">
        <f>IF(DE76=1,IF(EG76&lt;Tab!$M$87,1,IF(EG76&lt;Tab!$M$88,2,IF(EG76&lt;Tab!$M$89,3,IF(EG76&lt;Tab!$M$90,4,5)))),"")</f>
        <v/>
      </c>
      <c r="EI76" s="16" t="str">
        <f>IF(DE76=1,INDEX(Tab!$M$86:$M$91,EH76,1),"")</f>
        <v/>
      </c>
      <c r="EJ76" s="16" t="str">
        <f>IF(DE76=1,INDEX(Tab!$M$86:$M$91,EH76+1,1),"")</f>
        <v/>
      </c>
      <c r="EK76" s="36" t="str">
        <f>IF(DE76=1,INDEX(Tab!$N$86:$AC$91,EH76,DF76),"")</f>
        <v/>
      </c>
      <c r="EL76" s="36" t="str">
        <f>IF(DE76=1,INDEX(Tab!$N$86:$AC$91,EH76+1,DF76),"")</f>
        <v/>
      </c>
      <c r="EM76" s="36">
        <f t="shared" si="93"/>
        <v>0</v>
      </c>
      <c r="EO76" s="74" t="b">
        <f t="shared" si="94"/>
        <v>0</v>
      </c>
      <c r="EP76" s="16">
        <f t="shared" si="95"/>
        <v>1</v>
      </c>
      <c r="EQ76" s="16">
        <f t="shared" si="96"/>
        <v>0</v>
      </c>
      <c r="ER76" s="16" t="str">
        <f t="shared" si="97"/>
        <v/>
      </c>
      <c r="ES76" s="17"/>
      <c r="EU76" s="15"/>
      <c r="EV76" s="191" t="str">
        <f t="shared" si="98"/>
        <v/>
      </c>
      <c r="EW76" s="191" t="str">
        <f t="shared" si="99"/>
        <v/>
      </c>
      <c r="EX76" s="17"/>
    </row>
    <row r="77" spans="2:154" s="16" customFormat="1" x14ac:dyDescent="0.2">
      <c r="B77" s="341"/>
      <c r="C77" s="541"/>
      <c r="D77" s="542"/>
      <c r="E77" s="25"/>
      <c r="F77" s="25"/>
      <c r="G77" s="25"/>
      <c r="H77" s="25"/>
      <c r="I77" s="25"/>
      <c r="J77" s="25"/>
      <c r="K77" s="25"/>
      <c r="L77" s="25"/>
      <c r="M77" s="339"/>
      <c r="N77" s="337"/>
      <c r="O77" s="25"/>
      <c r="P77" s="25"/>
      <c r="Q77" s="25"/>
      <c r="R77" s="27"/>
      <c r="S77" s="24"/>
      <c r="T77" s="24"/>
      <c r="U77" s="24"/>
      <c r="V77" s="24"/>
      <c r="W77" s="172" t="str">
        <f t="shared" si="50"/>
        <v/>
      </c>
      <c r="X77" s="46" t="str">
        <f t="shared" si="51"/>
        <v/>
      </c>
      <c r="Y77" s="28"/>
      <c r="Z77" s="27"/>
      <c r="AA77" s="25"/>
      <c r="AB77" s="25"/>
      <c r="AC77" s="184"/>
      <c r="AD77" s="44"/>
      <c r="AE77" s="176" t="str">
        <f t="shared" si="52"/>
        <v/>
      </c>
      <c r="AF77" s="44"/>
      <c r="AG77" s="46" t="str">
        <f t="shared" si="53"/>
        <v/>
      </c>
      <c r="AH77" s="28"/>
      <c r="AI77" s="27"/>
      <c r="AJ77" s="25"/>
      <c r="AK77" s="25"/>
      <c r="AL77" s="25"/>
      <c r="AM77" s="44"/>
      <c r="AN77" s="40"/>
      <c r="AO77" s="44"/>
      <c r="AP77" s="71" t="str">
        <f t="shared" si="54"/>
        <v/>
      </c>
      <c r="AQ77" s="44"/>
      <c r="AR77" s="46" t="str">
        <f t="shared" si="55"/>
        <v/>
      </c>
      <c r="AS77" s="156"/>
      <c r="AT77" s="80"/>
      <c r="AU77" s="46" t="str">
        <f t="shared" si="56"/>
        <v/>
      </c>
      <c r="AV77" s="80"/>
      <c r="AW77" s="46" t="str">
        <f t="shared" si="57"/>
        <v/>
      </c>
      <c r="AX77" s="28"/>
      <c r="AY77" s="27"/>
      <c r="AZ77" s="46">
        <f t="shared" si="58"/>
        <v>0</v>
      </c>
      <c r="BA77" s="46">
        <f t="shared" si="59"/>
        <v>0</v>
      </c>
      <c r="BB77" s="46">
        <f t="shared" si="60"/>
        <v>0</v>
      </c>
      <c r="BC77" s="46">
        <f t="shared" si="61"/>
        <v>0</v>
      </c>
      <c r="BD77" s="46">
        <f t="shared" si="62"/>
        <v>0</v>
      </c>
      <c r="BE77" s="46">
        <f t="shared" si="63"/>
        <v>0</v>
      </c>
      <c r="BF77" s="46">
        <f t="shared" si="64"/>
        <v>0</v>
      </c>
      <c r="BG77" s="46" t="str">
        <f t="shared" si="65"/>
        <v/>
      </c>
      <c r="BH77" s="17"/>
      <c r="BJ77" s="15"/>
      <c r="BK77" s="347">
        <f t="shared" si="66"/>
        <v>0</v>
      </c>
      <c r="BL77" s="347">
        <f t="shared" si="67"/>
        <v>0</v>
      </c>
      <c r="BM77" s="347">
        <f t="shared" si="68"/>
        <v>0</v>
      </c>
      <c r="BN77" s="343"/>
      <c r="BO77" s="347">
        <f t="shared" si="69"/>
        <v>0</v>
      </c>
      <c r="BP77" s="343"/>
      <c r="BQ77" s="347">
        <f t="shared" si="70"/>
        <v>0</v>
      </c>
      <c r="BR77" s="343"/>
      <c r="BS77" s="343"/>
      <c r="BT77" s="347">
        <f t="shared" si="71"/>
        <v>0</v>
      </c>
      <c r="BU77" s="347">
        <f t="shared" si="72"/>
        <v>0</v>
      </c>
      <c r="BV77" s="17"/>
      <c r="BX77" s="15"/>
      <c r="BZ77" s="17"/>
      <c r="CB77" s="15"/>
      <c r="CC77" s="16">
        <f t="shared" si="73"/>
        <v>0</v>
      </c>
      <c r="CD77" s="16">
        <f t="shared" si="74"/>
        <v>0</v>
      </c>
      <c r="CE77" s="16">
        <f t="shared" si="75"/>
        <v>0</v>
      </c>
      <c r="CF77" s="16">
        <f t="shared" si="76"/>
        <v>0</v>
      </c>
      <c r="CG77" s="16">
        <f t="shared" si="77"/>
        <v>0</v>
      </c>
      <c r="CJ77" s="191">
        <f t="shared" si="78"/>
        <v>0</v>
      </c>
      <c r="CK77" s="191">
        <f t="shared" si="79"/>
        <v>0</v>
      </c>
      <c r="CL77" s="191">
        <f t="shared" si="80"/>
        <v>0</v>
      </c>
      <c r="CM77" s="191">
        <f t="shared" si="81"/>
        <v>0</v>
      </c>
      <c r="CN77" s="191" t="str">
        <f t="shared" si="82"/>
        <v/>
      </c>
      <c r="CO77" s="17"/>
      <c r="CQ77" s="15"/>
      <c r="CR77" s="16">
        <f>IF(N77="",,INDEX(Komp!$K$8:$K$10,N77,1))</f>
        <v>0</v>
      </c>
      <c r="CS77" s="16">
        <f>IF(O77="",,INDEX(Komp!$K$35:$K$40,O77,1))</f>
        <v>0</v>
      </c>
      <c r="CT77" s="16">
        <f>IF(O77="",,INDEX(Komp!$M$35:$M$40,O77,1))</f>
        <v>0</v>
      </c>
      <c r="CU77" s="16">
        <f>IF(P77="",,INDEX(Komp!$K$80:$K$81,P77,1))</f>
        <v>0</v>
      </c>
      <c r="CV77" s="16">
        <f>IF(Q77="",,INDEX(Komp!$K$108:$K$109,Q77,1))</f>
        <v>0</v>
      </c>
      <c r="CW77" s="191" t="str">
        <f t="shared" si="83"/>
        <v/>
      </c>
      <c r="CX77" s="17"/>
      <c r="CZ77" s="15"/>
      <c r="DA77" s="16" t="str">
        <f t="shared" si="84"/>
        <v/>
      </c>
      <c r="DB77" s="16">
        <f>IF(DA77="",,MATCH(DA77,Tab!$C$5:$C$22,0))</f>
        <v>0</v>
      </c>
      <c r="DC77" s="16">
        <f>IF(DB77=Tab!$D$22,1,0)</f>
        <v>0</v>
      </c>
      <c r="DD77" s="16">
        <f>IF(DB77=Tab!$D$21,1,0)</f>
        <v>0</v>
      </c>
      <c r="DE77" s="16">
        <f>IF(AND(DB77&gt;=Tab!$D$5,DB77&lt;=Tab!$D$20),1,0)</f>
        <v>0</v>
      </c>
      <c r="DF77" s="16">
        <f>IF(DE77=1,INDEX(Tab!$E$5:$E$20,DB77,1),)</f>
        <v>0</v>
      </c>
      <c r="DG77" s="17"/>
      <c r="DI77" s="15"/>
      <c r="DJ77" s="16" t="str">
        <f t="shared" si="85"/>
        <v/>
      </c>
      <c r="DL77" s="36" t="str">
        <f>IF(DD77=1,Projekt!$AH$129,"")</f>
        <v/>
      </c>
      <c r="DM77" s="36"/>
      <c r="DN77" s="36" t="str">
        <f>IF(DE77=1,INDEX(Projekt!$AB$98:$AB$113,DF77,1),"")</f>
        <v/>
      </c>
      <c r="DO77" s="36" t="str">
        <f>IF(DE77=1,INDEX(Projekt!$AH$98:$AH$113,DF77,1),"")</f>
        <v/>
      </c>
      <c r="DP77" s="36" t="str">
        <f t="shared" si="86"/>
        <v/>
      </c>
      <c r="DQ77" s="79"/>
      <c r="DR77" s="36"/>
      <c r="DS77" s="162"/>
      <c r="DT77" s="16" t="str">
        <f t="shared" si="87"/>
        <v/>
      </c>
      <c r="DU77" s="16" t="str">
        <f t="shared" si="88"/>
        <v/>
      </c>
      <c r="DV77" s="16" t="str">
        <f>IF(DE77=1,IF(DU77&lt;Tab!$M$77,1,IF(DU77&lt;Tab!$M$78,2,IF(DU77&lt;Tab!$M$79,3,IF(DU77&lt;Tab!$M$80,4,5)))),"")</f>
        <v/>
      </c>
      <c r="DW77" s="16" t="str">
        <f>IF(DE77=1,INDEX(Tab!$M$76:$M$81,DV77,1),"")</f>
        <v/>
      </c>
      <c r="DX77" s="16" t="str">
        <f>IF(DE77=1,INDEX(Tab!$M$76:$M$81,DV77+1,1),"")</f>
        <v/>
      </c>
      <c r="DY77" s="36" t="str">
        <f>IF(DE77=1,INDEX(Tab!$N$76:$AC$81,DV77,DF77),"")</f>
        <v/>
      </c>
      <c r="DZ77" s="36" t="str">
        <f>IF(DE77=1,INDEX(Tab!$N$76:$AC$81,DV77+1,DF77),"")</f>
        <v/>
      </c>
      <c r="EA77" s="36" t="str">
        <f t="shared" si="89"/>
        <v/>
      </c>
      <c r="EB77" s="36" t="str">
        <f t="shared" si="90"/>
        <v/>
      </c>
      <c r="EC77" s="79"/>
      <c r="ED77" s="36"/>
      <c r="EE77" s="15"/>
      <c r="EF77" s="16" t="str">
        <f t="shared" si="91"/>
        <v/>
      </c>
      <c r="EG77" s="16" t="str">
        <f t="shared" si="92"/>
        <v/>
      </c>
      <c r="EH77" s="16" t="str">
        <f>IF(DE77=1,IF(EG77&lt;Tab!$M$87,1,IF(EG77&lt;Tab!$M$88,2,IF(EG77&lt;Tab!$M$89,3,IF(EG77&lt;Tab!$M$90,4,5)))),"")</f>
        <v/>
      </c>
      <c r="EI77" s="16" t="str">
        <f>IF(DE77=1,INDEX(Tab!$M$86:$M$91,EH77,1),"")</f>
        <v/>
      </c>
      <c r="EJ77" s="16" t="str">
        <f>IF(DE77=1,INDEX(Tab!$M$86:$M$91,EH77+1,1),"")</f>
        <v/>
      </c>
      <c r="EK77" s="36" t="str">
        <f>IF(DE77=1,INDEX(Tab!$N$86:$AC$91,EH77,DF77),"")</f>
        <v/>
      </c>
      <c r="EL77" s="36" t="str">
        <f>IF(DE77=1,INDEX(Tab!$N$86:$AC$91,EH77+1,DF77),"")</f>
        <v/>
      </c>
      <c r="EM77" s="36">
        <f t="shared" si="93"/>
        <v>0</v>
      </c>
      <c r="EO77" s="74" t="b">
        <f t="shared" si="94"/>
        <v>0</v>
      </c>
      <c r="EP77" s="16">
        <f t="shared" si="95"/>
        <v>1</v>
      </c>
      <c r="EQ77" s="16">
        <f t="shared" si="96"/>
        <v>0</v>
      </c>
      <c r="ER77" s="16" t="str">
        <f t="shared" si="97"/>
        <v/>
      </c>
      <c r="ES77" s="17"/>
      <c r="EU77" s="15"/>
      <c r="EV77" s="191" t="str">
        <f t="shared" si="98"/>
        <v/>
      </c>
      <c r="EW77" s="191" t="str">
        <f t="shared" si="99"/>
        <v/>
      </c>
      <c r="EX77" s="17"/>
    </row>
    <row r="78" spans="2:154" s="16" customFormat="1" x14ac:dyDescent="0.2">
      <c r="B78" s="341"/>
      <c r="C78" s="541"/>
      <c r="D78" s="542"/>
      <c r="E78" s="25"/>
      <c r="F78" s="25"/>
      <c r="G78" s="25"/>
      <c r="H78" s="25"/>
      <c r="I78" s="25"/>
      <c r="J78" s="25"/>
      <c r="K78" s="25"/>
      <c r="L78" s="25"/>
      <c r="M78" s="339"/>
      <c r="N78" s="337"/>
      <c r="O78" s="25"/>
      <c r="P78" s="25"/>
      <c r="Q78" s="25"/>
      <c r="R78" s="27"/>
      <c r="S78" s="24"/>
      <c r="T78" s="24"/>
      <c r="U78" s="24"/>
      <c r="V78" s="24"/>
      <c r="W78" s="172" t="str">
        <f t="shared" ref="W78:W103" si="100">CW78</f>
        <v/>
      </c>
      <c r="X78" s="46" t="str">
        <f t="shared" ref="X78:X103" si="101">CN78</f>
        <v/>
      </c>
      <c r="Y78" s="28"/>
      <c r="Z78" s="27"/>
      <c r="AA78" s="25"/>
      <c r="AB78" s="25"/>
      <c r="AC78" s="184"/>
      <c r="AD78" s="44"/>
      <c r="AE78" s="176" t="str">
        <f t="shared" ref="AE78:AE103" si="102">DU78</f>
        <v/>
      </c>
      <c r="AF78" s="44"/>
      <c r="AG78" s="46" t="str">
        <f t="shared" ref="AG78:AG103" si="103">EB78</f>
        <v/>
      </c>
      <c r="AH78" s="28"/>
      <c r="AI78" s="27"/>
      <c r="AJ78" s="25"/>
      <c r="AK78" s="25"/>
      <c r="AL78" s="25"/>
      <c r="AM78" s="44"/>
      <c r="AN78" s="40"/>
      <c r="AO78" s="44"/>
      <c r="AP78" s="71" t="str">
        <f t="shared" ref="AP78:AP103" si="104">EG78</f>
        <v/>
      </c>
      <c r="AQ78" s="44"/>
      <c r="AR78" s="46" t="str">
        <f t="shared" ref="AR78:AR103" si="105">ER78</f>
        <v/>
      </c>
      <c r="AS78" s="156"/>
      <c r="AT78" s="80"/>
      <c r="AU78" s="46" t="str">
        <f t="shared" ref="AU78:AU103" si="106">DP78</f>
        <v/>
      </c>
      <c r="AV78" s="80"/>
      <c r="AW78" s="46" t="str">
        <f t="shared" ref="AW78:AW103" si="107">EV78</f>
        <v/>
      </c>
      <c r="AX78" s="28"/>
      <c r="AY78" s="27"/>
      <c r="AZ78" s="46">
        <f t="shared" ref="AZ78:AZ103" si="108">CC78</f>
        <v>0</v>
      </c>
      <c r="BA78" s="46">
        <f t="shared" ref="BA78:BA103" si="109">CJ78</f>
        <v>0</v>
      </c>
      <c r="BB78" s="46">
        <f t="shared" ref="BB78:BB103" si="110">CM78</f>
        <v>0</v>
      </c>
      <c r="BC78" s="46">
        <f t="shared" ref="BC78:BC103" si="111">CE78</f>
        <v>0</v>
      </c>
      <c r="BD78" s="46">
        <f t="shared" ref="BD78:BD103" si="112">CL78</f>
        <v>0</v>
      </c>
      <c r="BE78" s="46">
        <f t="shared" ref="BE78:BE103" si="113">CK78</f>
        <v>0</v>
      </c>
      <c r="BF78" s="46">
        <f t="shared" ref="BF78:BF103" si="114">CD78</f>
        <v>0</v>
      </c>
      <c r="BG78" s="46" t="str">
        <f t="shared" ref="BG78:BG103" si="115">EW78</f>
        <v/>
      </c>
      <c r="BH78" s="17"/>
      <c r="BJ78" s="15"/>
      <c r="BK78" s="347">
        <f t="shared" si="42"/>
        <v>0</v>
      </c>
      <c r="BL78" s="347">
        <f t="shared" si="43"/>
        <v>0</v>
      </c>
      <c r="BM78" s="347">
        <f t="shared" si="44"/>
        <v>0</v>
      </c>
      <c r="BN78" s="343"/>
      <c r="BO78" s="347">
        <f t="shared" si="45"/>
        <v>0</v>
      </c>
      <c r="BP78" s="343"/>
      <c r="BQ78" s="347">
        <f t="shared" si="46"/>
        <v>0</v>
      </c>
      <c r="BR78" s="343"/>
      <c r="BS78" s="343"/>
      <c r="BT78" s="347">
        <f t="shared" si="47"/>
        <v>0</v>
      </c>
      <c r="BU78" s="347">
        <f t="shared" si="48"/>
        <v>0</v>
      </c>
      <c r="BV78" s="17"/>
      <c r="BX78" s="15"/>
      <c r="BZ78" s="17"/>
      <c r="CB78" s="15"/>
      <c r="CC78" s="16">
        <f t="shared" ref="CC78:CC103" si="116">F78 * BK78/100 * BL78/100</f>
        <v>0</v>
      </c>
      <c r="CD78" s="16">
        <f t="shared" ref="CD78:CD103" si="117">F78 * 2 *(BK78/100 + BL78/100)</f>
        <v>0</v>
      </c>
      <c r="CE78" s="16">
        <f t="shared" ref="CE78:CE103" si="118">F78 * BK78/100 * BU78/100</f>
        <v>0</v>
      </c>
      <c r="CF78" s="16">
        <f t="shared" ref="CF78:CF103" si="119">(BK78-BM78-BO78)/100</f>
        <v>0</v>
      </c>
      <c r="CG78" s="16">
        <f t="shared" ref="CG78:CG103" si="120">(BL78-BQ78-BT78-BU78)/100</f>
        <v>0</v>
      </c>
      <c r="CJ78" s="191">
        <f t="shared" ref="CJ78:CJ103" si="121">F78*CF78*CG78</f>
        <v>0</v>
      </c>
      <c r="CK78" s="191">
        <f t="shared" ref="CK78:CK103" si="122">F78*2*(CF78+3*CG78)</f>
        <v>0</v>
      </c>
      <c r="CL78" s="191">
        <f t="shared" ref="CL78:CL103" si="123">CC78-CJ78</f>
        <v>0</v>
      </c>
      <c r="CM78" s="191">
        <f t="shared" ref="CM78:CM103" si="124">CL78-CE78</f>
        <v>0</v>
      </c>
      <c r="CN78" s="191" t="str">
        <f t="shared" ref="CN78:CN103" si="125">IF(CC78=0,"",CJ78/CC78)</f>
        <v/>
      </c>
      <c r="CO78" s="17"/>
      <c r="CQ78" s="15"/>
      <c r="CR78" s="16">
        <f>IF(N78="",,INDEX(Komp!$K$8:$K$10,N78,1))</f>
        <v>0</v>
      </c>
      <c r="CS78" s="16">
        <f>IF(O78="",,INDEX(Komp!$K$35:$K$40,O78,1))</f>
        <v>0</v>
      </c>
      <c r="CT78" s="16">
        <f>IF(O78="",,INDEX(Komp!$M$35:$M$40,O78,1))</f>
        <v>0</v>
      </c>
      <c r="CU78" s="16">
        <f>IF(P78="",,INDEX(Komp!$K$80:$K$81,P78,1))</f>
        <v>0</v>
      </c>
      <c r="CV78" s="16">
        <f>IF(Q78="",,INDEX(Komp!$K$108:$K$109,Q78,1))</f>
        <v>0</v>
      </c>
      <c r="CW78" s="191" t="str">
        <f t="shared" ref="CW78:CW103" si="126">IF(CC78=0,"",(CR78*CM78+CS78*CJ78+CV78*CE78+CU78*CK78)/CC78)</f>
        <v/>
      </c>
      <c r="CX78" s="17"/>
      <c r="CZ78" s="15"/>
      <c r="DA78" s="16" t="str">
        <f t="shared" ref="DA78:DA103" si="127">UPPER(E78)</f>
        <v/>
      </c>
      <c r="DB78" s="16">
        <f>IF(DA78="",,MATCH(DA78,Tab!$C$5:$C$22,0))</f>
        <v>0</v>
      </c>
      <c r="DC78" s="16">
        <f>IF(DB78=Tab!$D$22,1,0)</f>
        <v>0</v>
      </c>
      <c r="DD78" s="16">
        <f>IF(DB78=Tab!$D$21,1,0)</f>
        <v>0</v>
      </c>
      <c r="DE78" s="16">
        <f>IF(AND(DB78&gt;=Tab!$D$5,DB78&lt;=Tab!$D$20),1,0)</f>
        <v>0</v>
      </c>
      <c r="DF78" s="16">
        <f>IF(DE78=1,INDEX(Tab!$E$5:$E$20,DB78,1),)</f>
        <v>0</v>
      </c>
      <c r="DG78" s="17"/>
      <c r="DI78" s="15"/>
      <c r="DJ78" s="16" t="str">
        <f t="shared" ref="DJ78:DJ103" si="128">IF(DC78=1,0,"")</f>
        <v/>
      </c>
      <c r="DL78" s="36" t="str">
        <f>IF(DD78=1,Projekt!$AH$129,"")</f>
        <v/>
      </c>
      <c r="DM78" s="36"/>
      <c r="DN78" s="36" t="str">
        <f>IF(DE78=1,INDEX(Projekt!$AB$98:$AB$113,DF78,1),"")</f>
        <v/>
      </c>
      <c r="DO78" s="36" t="str">
        <f>IF(DE78=1,INDEX(Projekt!$AH$98:$AH$113,DF78,1),"")</f>
        <v/>
      </c>
      <c r="DP78" s="36" t="str">
        <f t="shared" ref="DP78:DP103" si="129">IF(DC78=1,DJ78,IF(DD78=1,DL78,IF(DE78=1,DO78,"")))</f>
        <v/>
      </c>
      <c r="DQ78" s="79"/>
      <c r="DR78" s="36"/>
      <c r="DS78" s="162"/>
      <c r="DT78" s="16" t="str">
        <f t="shared" ref="DT78:DT103" si="130">IF(DE78=1,IF(OR(AA78=0,AB78=0,),0,ATAN(AB78/AA78)*180/PI()),"")</f>
        <v/>
      </c>
      <c r="DU78" s="16" t="str">
        <f t="shared" si="31"/>
        <v/>
      </c>
      <c r="DV78" s="16" t="str">
        <f>IF(DE78=1,IF(DU78&lt;Tab!$M$77,1,IF(DU78&lt;Tab!$M$78,2,IF(DU78&lt;Tab!$M$79,3,IF(DU78&lt;Tab!$M$80,4,5)))),"")</f>
        <v/>
      </c>
      <c r="DW78" s="16" t="str">
        <f>IF(DE78=1,INDEX(Tab!$M$76:$M$81,DV78,1),"")</f>
        <v/>
      </c>
      <c r="DX78" s="16" t="str">
        <f>IF(DE78=1,INDEX(Tab!$M$76:$M$81,DV78+1,1),"")</f>
        <v/>
      </c>
      <c r="DY78" s="36" t="str">
        <f>IF(DE78=1,INDEX(Tab!$N$76:$AC$81,DV78,DF78),"")</f>
        <v/>
      </c>
      <c r="DZ78" s="36" t="str">
        <f>IF(DE78=1,INDEX(Tab!$N$76:$AC$81,DV78+1,DF78),"")</f>
        <v/>
      </c>
      <c r="EA78" s="36" t="str">
        <f t="shared" ref="EA78:EA103" si="131">IF(DE78=1,DZ78+(DY78-DZ78)/(DX78-DW78)*(DX78-DU78),"")</f>
        <v/>
      </c>
      <c r="EB78" s="36" t="str">
        <f t="shared" ref="EB78:EB103" si="132">IF(DC78=1,1,IF(DD78=1,1,IF(DE78=1,EA78,"")))</f>
        <v/>
      </c>
      <c r="EC78" s="79"/>
      <c r="ED78" s="36"/>
      <c r="EE78" s="15"/>
      <c r="EF78" s="16" t="str">
        <f t="shared" ref="EF78:EF103" si="133">IF(DE78=1,IF(OR(AK78=0,AL78=0,),0,ATAN(AL78/AK78)*180/PI()),"")</f>
        <v/>
      </c>
      <c r="EG78" s="16" t="str">
        <f t="shared" si="49"/>
        <v/>
      </c>
      <c r="EH78" s="16" t="str">
        <f>IF(DE78=1,IF(EG78&lt;Tab!$M$87,1,IF(EG78&lt;Tab!$M$88,2,IF(EG78&lt;Tab!$M$89,3,IF(EG78&lt;Tab!$M$90,4,5)))),"")</f>
        <v/>
      </c>
      <c r="EI78" s="16" t="str">
        <f>IF(DE78=1,INDEX(Tab!$M$86:$M$91,EH78,1),"")</f>
        <v/>
      </c>
      <c r="EJ78" s="16" t="str">
        <f>IF(DE78=1,INDEX(Tab!$M$86:$M$91,EH78+1,1),"")</f>
        <v/>
      </c>
      <c r="EK78" s="36" t="str">
        <f>IF(DE78=1,INDEX(Tab!$N$86:$AC$91,EH78,DF78),"")</f>
        <v/>
      </c>
      <c r="EL78" s="36" t="str">
        <f>IF(DE78=1,INDEX(Tab!$N$86:$AC$91,EH78+1,DF78),"")</f>
        <v/>
      </c>
      <c r="EM78" s="36">
        <f t="shared" ref="EM78:EM103" si="134">IF(DE78=1,EL78+(EK78-EL78)/(EJ78-EI78)*(EJ78-EG78),)</f>
        <v>0</v>
      </c>
      <c r="EO78" s="74" t="b">
        <f t="shared" si="94"/>
        <v>0</v>
      </c>
      <c r="EP78" s="16">
        <f t="shared" ref="EP78:EP103" si="135">IF(EO78,EM78,1)</f>
        <v>1</v>
      </c>
      <c r="EQ78" s="16">
        <f t="shared" ref="EQ78:EQ103" si="136">EM78*EP78</f>
        <v>0</v>
      </c>
      <c r="ER78" s="16" t="str">
        <f t="shared" ref="ER78:ER103" si="137">IF(DC78=1,1,IF(DD78=1,1,IF(DE78=1,EQ78,"")))</f>
        <v/>
      </c>
      <c r="ES78" s="17"/>
      <c r="EU78" s="15"/>
      <c r="EV78" s="191" t="str">
        <f t="shared" ref="EV78:EV103" si="138">IF(OR(DC78=1,DD78=1,DE78=1),DP78*EB78*ER78,"")</f>
        <v/>
      </c>
      <c r="EW78" s="191" t="str">
        <f t="shared" ref="EW78:EW103" si="139">IF(OR(DC78=1,DD78=1,DE78=1),CN78*EV78,"")</f>
        <v/>
      </c>
      <c r="EX78" s="17"/>
    </row>
    <row r="79" spans="2:154" s="16" customFormat="1" x14ac:dyDescent="0.2">
      <c r="B79" s="341"/>
      <c r="C79" s="541"/>
      <c r="D79" s="542"/>
      <c r="E79" s="25"/>
      <c r="F79" s="25"/>
      <c r="G79" s="25"/>
      <c r="H79" s="25"/>
      <c r="I79" s="25"/>
      <c r="J79" s="25"/>
      <c r="K79" s="25"/>
      <c r="L79" s="25"/>
      <c r="M79" s="339"/>
      <c r="N79" s="337"/>
      <c r="O79" s="25"/>
      <c r="P79" s="25"/>
      <c r="Q79" s="25"/>
      <c r="R79" s="27"/>
      <c r="S79" s="24"/>
      <c r="T79" s="24"/>
      <c r="U79" s="24"/>
      <c r="V79" s="24"/>
      <c r="W79" s="172" t="str">
        <f t="shared" si="100"/>
        <v/>
      </c>
      <c r="X79" s="46" t="str">
        <f t="shared" si="101"/>
        <v/>
      </c>
      <c r="Y79" s="28"/>
      <c r="Z79" s="27"/>
      <c r="AA79" s="25"/>
      <c r="AB79" s="25"/>
      <c r="AC79" s="184"/>
      <c r="AD79" s="44"/>
      <c r="AE79" s="176" t="str">
        <f t="shared" si="102"/>
        <v/>
      </c>
      <c r="AF79" s="44"/>
      <c r="AG79" s="46" t="str">
        <f t="shared" si="103"/>
        <v/>
      </c>
      <c r="AH79" s="28"/>
      <c r="AI79" s="27"/>
      <c r="AJ79" s="25"/>
      <c r="AK79" s="25"/>
      <c r="AL79" s="25"/>
      <c r="AM79" s="44"/>
      <c r="AN79" s="40"/>
      <c r="AO79" s="44"/>
      <c r="AP79" s="71" t="str">
        <f t="shared" si="104"/>
        <v/>
      </c>
      <c r="AQ79" s="44"/>
      <c r="AR79" s="46" t="str">
        <f t="shared" si="105"/>
        <v/>
      </c>
      <c r="AS79" s="156"/>
      <c r="AT79" s="80"/>
      <c r="AU79" s="46" t="str">
        <f t="shared" si="106"/>
        <v/>
      </c>
      <c r="AV79" s="80"/>
      <c r="AW79" s="46" t="str">
        <f t="shared" si="107"/>
        <v/>
      </c>
      <c r="AX79" s="28"/>
      <c r="AY79" s="27"/>
      <c r="AZ79" s="46">
        <f t="shared" si="108"/>
        <v>0</v>
      </c>
      <c r="BA79" s="46">
        <f t="shared" si="109"/>
        <v>0</v>
      </c>
      <c r="BB79" s="46">
        <f t="shared" si="110"/>
        <v>0</v>
      </c>
      <c r="BC79" s="46">
        <f t="shared" si="111"/>
        <v>0</v>
      </c>
      <c r="BD79" s="46">
        <f t="shared" si="112"/>
        <v>0</v>
      </c>
      <c r="BE79" s="46">
        <f t="shared" si="113"/>
        <v>0</v>
      </c>
      <c r="BF79" s="46">
        <f t="shared" si="114"/>
        <v>0</v>
      </c>
      <c r="BG79" s="46" t="str">
        <f t="shared" si="115"/>
        <v/>
      </c>
      <c r="BH79" s="17"/>
      <c r="BJ79" s="15"/>
      <c r="BK79" s="347">
        <f t="shared" si="42"/>
        <v>0</v>
      </c>
      <c r="BL79" s="347">
        <f t="shared" si="43"/>
        <v>0</v>
      </c>
      <c r="BM79" s="347">
        <f t="shared" si="44"/>
        <v>0</v>
      </c>
      <c r="BN79" s="343"/>
      <c r="BO79" s="347">
        <f t="shared" si="45"/>
        <v>0</v>
      </c>
      <c r="BP79" s="343"/>
      <c r="BQ79" s="347">
        <f t="shared" si="46"/>
        <v>0</v>
      </c>
      <c r="BR79" s="343"/>
      <c r="BS79" s="343"/>
      <c r="BT79" s="347">
        <f t="shared" si="47"/>
        <v>0</v>
      </c>
      <c r="BU79" s="347">
        <f t="shared" si="48"/>
        <v>0</v>
      </c>
      <c r="BV79" s="17"/>
      <c r="BX79" s="15"/>
      <c r="BZ79" s="17"/>
      <c r="CB79" s="15"/>
      <c r="CC79" s="16">
        <f t="shared" si="116"/>
        <v>0</v>
      </c>
      <c r="CD79" s="16">
        <f t="shared" si="117"/>
        <v>0</v>
      </c>
      <c r="CE79" s="16">
        <f t="shared" si="118"/>
        <v>0</v>
      </c>
      <c r="CF79" s="16">
        <f t="shared" si="119"/>
        <v>0</v>
      </c>
      <c r="CG79" s="16">
        <f t="shared" si="120"/>
        <v>0</v>
      </c>
      <c r="CJ79" s="191">
        <f t="shared" si="121"/>
        <v>0</v>
      </c>
      <c r="CK79" s="191">
        <f t="shared" si="122"/>
        <v>0</v>
      </c>
      <c r="CL79" s="191">
        <f t="shared" si="123"/>
        <v>0</v>
      </c>
      <c r="CM79" s="191">
        <f t="shared" si="124"/>
        <v>0</v>
      </c>
      <c r="CN79" s="191" t="str">
        <f t="shared" si="125"/>
        <v/>
      </c>
      <c r="CO79" s="17"/>
      <c r="CQ79" s="15"/>
      <c r="CR79" s="16">
        <f>IF(N79="",,INDEX(Komp!$K$8:$K$10,N79,1))</f>
        <v>0</v>
      </c>
      <c r="CS79" s="16">
        <f>IF(O79="",,INDEX(Komp!$K$35:$K$40,O79,1))</f>
        <v>0</v>
      </c>
      <c r="CT79" s="16">
        <f>IF(O79="",,INDEX(Komp!$M$35:$M$40,O79,1))</f>
        <v>0</v>
      </c>
      <c r="CU79" s="16">
        <f>IF(P79="",,INDEX(Komp!$K$80:$K$81,P79,1))</f>
        <v>0</v>
      </c>
      <c r="CV79" s="16">
        <f>IF(Q79="",,INDEX(Komp!$K$108:$K$109,Q79,1))</f>
        <v>0</v>
      </c>
      <c r="CW79" s="191" t="str">
        <f t="shared" si="126"/>
        <v/>
      </c>
      <c r="CX79" s="17"/>
      <c r="CZ79" s="15"/>
      <c r="DA79" s="16" t="str">
        <f t="shared" si="127"/>
        <v/>
      </c>
      <c r="DB79" s="16">
        <f>IF(DA79="",,MATCH(DA79,Tab!$C$5:$C$22,0))</f>
        <v>0</v>
      </c>
      <c r="DC79" s="16">
        <f>IF(DB79=Tab!$D$22,1,0)</f>
        <v>0</v>
      </c>
      <c r="DD79" s="16">
        <f>IF(DB79=Tab!$D$21,1,0)</f>
        <v>0</v>
      </c>
      <c r="DE79" s="16">
        <f>IF(AND(DB79&gt;=Tab!$D$5,DB79&lt;=Tab!$D$20),1,0)</f>
        <v>0</v>
      </c>
      <c r="DF79" s="16">
        <f>IF(DE79=1,INDEX(Tab!$E$5:$E$20,DB79,1),)</f>
        <v>0</v>
      </c>
      <c r="DG79" s="17"/>
      <c r="DI79" s="15"/>
      <c r="DJ79" s="16" t="str">
        <f t="shared" si="128"/>
        <v/>
      </c>
      <c r="DL79" s="36" t="str">
        <f>IF(DD79=1,Projekt!$AH$129,"")</f>
        <v/>
      </c>
      <c r="DM79" s="36"/>
      <c r="DN79" s="36" t="str">
        <f>IF(DE79=1,INDEX(Projekt!$AB$98:$AB$113,DF79,1),"")</f>
        <v/>
      </c>
      <c r="DO79" s="36" t="str">
        <f>IF(DE79=1,INDEX(Projekt!$AH$98:$AH$113,DF79,1),"")</f>
        <v/>
      </c>
      <c r="DP79" s="36" t="str">
        <f t="shared" si="129"/>
        <v/>
      </c>
      <c r="DQ79" s="79"/>
      <c r="DR79" s="36"/>
      <c r="DS79" s="162"/>
      <c r="DT79" s="16" t="str">
        <f t="shared" si="130"/>
        <v/>
      </c>
      <c r="DU79" s="16" t="str">
        <f t="shared" si="31"/>
        <v/>
      </c>
      <c r="DV79" s="16" t="str">
        <f>IF(DE79=1,IF(DU79&lt;Tab!$M$77,1,IF(DU79&lt;Tab!$M$78,2,IF(DU79&lt;Tab!$M$79,3,IF(DU79&lt;Tab!$M$80,4,5)))),"")</f>
        <v/>
      </c>
      <c r="DW79" s="16" t="str">
        <f>IF(DE79=1,INDEX(Tab!$M$76:$M$81,DV79,1),"")</f>
        <v/>
      </c>
      <c r="DX79" s="16" t="str">
        <f>IF(DE79=1,INDEX(Tab!$M$76:$M$81,DV79+1,1),"")</f>
        <v/>
      </c>
      <c r="DY79" s="36" t="str">
        <f>IF(DE79=1,INDEX(Tab!$N$76:$AC$81,DV79,DF79),"")</f>
        <v/>
      </c>
      <c r="DZ79" s="36" t="str">
        <f>IF(DE79=1,INDEX(Tab!$N$76:$AC$81,DV79+1,DF79),"")</f>
        <v/>
      </c>
      <c r="EA79" s="36" t="str">
        <f t="shared" si="131"/>
        <v/>
      </c>
      <c r="EB79" s="36" t="str">
        <f t="shared" si="132"/>
        <v/>
      </c>
      <c r="EC79" s="79"/>
      <c r="ED79" s="36"/>
      <c r="EE79" s="15"/>
      <c r="EF79" s="16" t="str">
        <f t="shared" si="133"/>
        <v/>
      </c>
      <c r="EG79" s="16" t="str">
        <f t="shared" si="49"/>
        <v/>
      </c>
      <c r="EH79" s="16" t="str">
        <f>IF(DE79=1,IF(EG79&lt;Tab!$M$87,1,IF(EG79&lt;Tab!$M$88,2,IF(EG79&lt;Tab!$M$89,3,IF(EG79&lt;Tab!$M$90,4,5)))),"")</f>
        <v/>
      </c>
      <c r="EI79" s="16" t="str">
        <f>IF(DE79=1,INDEX(Tab!$M$86:$M$91,EH79,1),"")</f>
        <v/>
      </c>
      <c r="EJ79" s="16" t="str">
        <f>IF(DE79=1,INDEX(Tab!$M$86:$M$91,EH79+1,1),"")</f>
        <v/>
      </c>
      <c r="EK79" s="36" t="str">
        <f>IF(DE79=1,INDEX(Tab!$N$86:$AC$91,EH79,DF79),"")</f>
        <v/>
      </c>
      <c r="EL79" s="36" t="str">
        <f>IF(DE79=1,INDEX(Tab!$N$86:$AC$91,EH79+1,DF79),"")</f>
        <v/>
      </c>
      <c r="EM79" s="36">
        <f t="shared" si="134"/>
        <v>0</v>
      </c>
      <c r="EO79" s="74" t="b">
        <f t="shared" si="94"/>
        <v>0</v>
      </c>
      <c r="EP79" s="16">
        <f t="shared" si="135"/>
        <v>1</v>
      </c>
      <c r="EQ79" s="16">
        <f t="shared" si="136"/>
        <v>0</v>
      </c>
      <c r="ER79" s="16" t="str">
        <f t="shared" si="137"/>
        <v/>
      </c>
      <c r="ES79" s="17"/>
      <c r="EU79" s="15"/>
      <c r="EV79" s="191" t="str">
        <f t="shared" si="138"/>
        <v/>
      </c>
      <c r="EW79" s="191" t="str">
        <f t="shared" si="139"/>
        <v/>
      </c>
      <c r="EX79" s="17"/>
    </row>
    <row r="80" spans="2:154" s="16" customFormat="1" x14ac:dyDescent="0.2">
      <c r="B80" s="341"/>
      <c r="C80" s="541"/>
      <c r="D80" s="542"/>
      <c r="E80" s="25"/>
      <c r="F80" s="25"/>
      <c r="G80" s="25"/>
      <c r="H80" s="25"/>
      <c r="I80" s="25"/>
      <c r="J80" s="25"/>
      <c r="K80" s="25"/>
      <c r="L80" s="25"/>
      <c r="M80" s="339"/>
      <c r="N80" s="337"/>
      <c r="O80" s="25"/>
      <c r="P80" s="25"/>
      <c r="Q80" s="25"/>
      <c r="R80" s="27"/>
      <c r="S80" s="24"/>
      <c r="T80" s="24"/>
      <c r="U80" s="24"/>
      <c r="V80" s="24"/>
      <c r="W80" s="172" t="str">
        <f t="shared" si="100"/>
        <v/>
      </c>
      <c r="X80" s="46" t="str">
        <f t="shared" si="101"/>
        <v/>
      </c>
      <c r="Y80" s="28"/>
      <c r="Z80" s="27"/>
      <c r="AA80" s="25"/>
      <c r="AB80" s="25"/>
      <c r="AC80" s="184"/>
      <c r="AD80" s="44"/>
      <c r="AE80" s="176" t="str">
        <f t="shared" si="102"/>
        <v/>
      </c>
      <c r="AF80" s="44"/>
      <c r="AG80" s="46" t="str">
        <f t="shared" si="103"/>
        <v/>
      </c>
      <c r="AH80" s="28"/>
      <c r="AI80" s="27"/>
      <c r="AJ80" s="25"/>
      <c r="AK80" s="25"/>
      <c r="AL80" s="25"/>
      <c r="AM80" s="44"/>
      <c r="AN80" s="40"/>
      <c r="AO80" s="44"/>
      <c r="AP80" s="71" t="str">
        <f t="shared" si="104"/>
        <v/>
      </c>
      <c r="AQ80" s="44"/>
      <c r="AR80" s="46" t="str">
        <f t="shared" si="105"/>
        <v/>
      </c>
      <c r="AS80" s="156"/>
      <c r="AT80" s="80"/>
      <c r="AU80" s="46" t="str">
        <f t="shared" si="106"/>
        <v/>
      </c>
      <c r="AV80" s="80"/>
      <c r="AW80" s="46" t="str">
        <f t="shared" si="107"/>
        <v/>
      </c>
      <c r="AX80" s="28"/>
      <c r="AY80" s="27"/>
      <c r="AZ80" s="46">
        <f t="shared" si="108"/>
        <v>0</v>
      </c>
      <c r="BA80" s="46">
        <f t="shared" si="109"/>
        <v>0</v>
      </c>
      <c r="BB80" s="46">
        <f t="shared" si="110"/>
        <v>0</v>
      </c>
      <c r="BC80" s="46">
        <f t="shared" si="111"/>
        <v>0</v>
      </c>
      <c r="BD80" s="46">
        <f t="shared" si="112"/>
        <v>0</v>
      </c>
      <c r="BE80" s="46">
        <f t="shared" si="113"/>
        <v>0</v>
      </c>
      <c r="BF80" s="46">
        <f t="shared" si="114"/>
        <v>0</v>
      </c>
      <c r="BG80" s="46" t="str">
        <f t="shared" si="115"/>
        <v/>
      </c>
      <c r="BH80" s="17"/>
      <c r="BJ80" s="15"/>
      <c r="BK80" s="347">
        <f t="shared" si="42"/>
        <v>0</v>
      </c>
      <c r="BL80" s="347">
        <f t="shared" si="43"/>
        <v>0</v>
      </c>
      <c r="BM80" s="347">
        <f t="shared" si="44"/>
        <v>0</v>
      </c>
      <c r="BN80" s="343"/>
      <c r="BO80" s="347">
        <f t="shared" si="45"/>
        <v>0</v>
      </c>
      <c r="BP80" s="343"/>
      <c r="BQ80" s="347">
        <f t="shared" si="46"/>
        <v>0</v>
      </c>
      <c r="BR80" s="343"/>
      <c r="BS80" s="343"/>
      <c r="BT80" s="347">
        <f t="shared" si="47"/>
        <v>0</v>
      </c>
      <c r="BU80" s="347">
        <f t="shared" si="48"/>
        <v>0</v>
      </c>
      <c r="BV80" s="17"/>
      <c r="BX80" s="15"/>
      <c r="BZ80" s="17"/>
      <c r="CB80" s="15"/>
      <c r="CC80" s="16">
        <f t="shared" si="116"/>
        <v>0</v>
      </c>
      <c r="CD80" s="16">
        <f t="shared" si="117"/>
        <v>0</v>
      </c>
      <c r="CE80" s="16">
        <f t="shared" si="118"/>
        <v>0</v>
      </c>
      <c r="CF80" s="16">
        <f t="shared" si="119"/>
        <v>0</v>
      </c>
      <c r="CG80" s="16">
        <f t="shared" si="120"/>
        <v>0</v>
      </c>
      <c r="CJ80" s="191">
        <f t="shared" si="121"/>
        <v>0</v>
      </c>
      <c r="CK80" s="191">
        <f t="shared" si="122"/>
        <v>0</v>
      </c>
      <c r="CL80" s="191">
        <f t="shared" si="123"/>
        <v>0</v>
      </c>
      <c r="CM80" s="191">
        <f t="shared" si="124"/>
        <v>0</v>
      </c>
      <c r="CN80" s="191" t="str">
        <f t="shared" si="125"/>
        <v/>
      </c>
      <c r="CO80" s="17"/>
      <c r="CQ80" s="15"/>
      <c r="CR80" s="16">
        <f>IF(N80="",,INDEX(Komp!$K$8:$K$10,N80,1))</f>
        <v>0</v>
      </c>
      <c r="CS80" s="16">
        <f>IF(O80="",,INDEX(Komp!$K$35:$K$40,O80,1))</f>
        <v>0</v>
      </c>
      <c r="CT80" s="16">
        <f>IF(O80="",,INDEX(Komp!$M$35:$M$40,O80,1))</f>
        <v>0</v>
      </c>
      <c r="CU80" s="16">
        <f>IF(P80="",,INDEX(Komp!$K$80:$K$81,P80,1))</f>
        <v>0</v>
      </c>
      <c r="CV80" s="16">
        <f>IF(Q80="",,INDEX(Komp!$K$108:$K$109,Q80,1))</f>
        <v>0</v>
      </c>
      <c r="CW80" s="191" t="str">
        <f t="shared" si="126"/>
        <v/>
      </c>
      <c r="CX80" s="17"/>
      <c r="CZ80" s="15"/>
      <c r="DA80" s="16" t="str">
        <f t="shared" si="127"/>
        <v/>
      </c>
      <c r="DB80" s="16">
        <f>IF(DA80="",,MATCH(DA80,Tab!$C$5:$C$22,0))</f>
        <v>0</v>
      </c>
      <c r="DC80" s="16">
        <f>IF(DB80=Tab!$D$22,1,0)</f>
        <v>0</v>
      </c>
      <c r="DD80" s="16">
        <f>IF(DB80=Tab!$D$21,1,0)</f>
        <v>0</v>
      </c>
      <c r="DE80" s="16">
        <f>IF(AND(DB80&gt;=Tab!$D$5,DB80&lt;=Tab!$D$20),1,0)</f>
        <v>0</v>
      </c>
      <c r="DF80" s="16">
        <f>IF(DE80=1,INDEX(Tab!$E$5:$E$20,DB80,1),)</f>
        <v>0</v>
      </c>
      <c r="DG80" s="17"/>
      <c r="DI80" s="15"/>
      <c r="DJ80" s="16" t="str">
        <f t="shared" si="128"/>
        <v/>
      </c>
      <c r="DL80" s="36" t="str">
        <f>IF(DD80=1,Projekt!$AH$129,"")</f>
        <v/>
      </c>
      <c r="DM80" s="36"/>
      <c r="DN80" s="36" t="str">
        <f>IF(DE80=1,INDEX(Projekt!$AB$98:$AB$113,DF80,1),"")</f>
        <v/>
      </c>
      <c r="DO80" s="36" t="str">
        <f>IF(DE80=1,INDEX(Projekt!$AH$98:$AH$113,DF80,1),"")</f>
        <v/>
      </c>
      <c r="DP80" s="36" t="str">
        <f t="shared" si="129"/>
        <v/>
      </c>
      <c r="DQ80" s="79"/>
      <c r="DR80" s="36"/>
      <c r="DS80" s="162"/>
      <c r="DT80" s="16" t="str">
        <f t="shared" si="130"/>
        <v/>
      </c>
      <c r="DU80" s="16" t="str">
        <f t="shared" si="31"/>
        <v/>
      </c>
      <c r="DV80" s="16" t="str">
        <f>IF(DE80=1,IF(DU80&lt;Tab!$M$77,1,IF(DU80&lt;Tab!$M$78,2,IF(DU80&lt;Tab!$M$79,3,IF(DU80&lt;Tab!$M$80,4,5)))),"")</f>
        <v/>
      </c>
      <c r="DW80" s="16" t="str">
        <f>IF(DE80=1,INDEX(Tab!$M$76:$M$81,DV80,1),"")</f>
        <v/>
      </c>
      <c r="DX80" s="16" t="str">
        <f>IF(DE80=1,INDEX(Tab!$M$76:$M$81,DV80+1,1),"")</f>
        <v/>
      </c>
      <c r="DY80" s="36" t="str">
        <f>IF(DE80=1,INDEX(Tab!$N$76:$AC$81,DV80,DF80),"")</f>
        <v/>
      </c>
      <c r="DZ80" s="36" t="str">
        <f>IF(DE80=1,INDEX(Tab!$N$76:$AC$81,DV80+1,DF80),"")</f>
        <v/>
      </c>
      <c r="EA80" s="36" t="str">
        <f t="shared" si="131"/>
        <v/>
      </c>
      <c r="EB80" s="36" t="str">
        <f t="shared" si="132"/>
        <v/>
      </c>
      <c r="EC80" s="79"/>
      <c r="ED80" s="36"/>
      <c r="EE80" s="15"/>
      <c r="EF80" s="16" t="str">
        <f t="shared" si="133"/>
        <v/>
      </c>
      <c r="EG80" s="16" t="str">
        <f t="shared" si="49"/>
        <v/>
      </c>
      <c r="EH80" s="16" t="str">
        <f>IF(DE80=1,IF(EG80&lt;Tab!$M$87,1,IF(EG80&lt;Tab!$M$88,2,IF(EG80&lt;Tab!$M$89,3,IF(EG80&lt;Tab!$M$90,4,5)))),"")</f>
        <v/>
      </c>
      <c r="EI80" s="16" t="str">
        <f>IF(DE80=1,INDEX(Tab!$M$86:$M$91,EH80,1),"")</f>
        <v/>
      </c>
      <c r="EJ80" s="16" t="str">
        <f>IF(DE80=1,INDEX(Tab!$M$86:$M$91,EH80+1,1),"")</f>
        <v/>
      </c>
      <c r="EK80" s="36" t="str">
        <f>IF(DE80=1,INDEX(Tab!$N$86:$AC$91,EH80,DF80),"")</f>
        <v/>
      </c>
      <c r="EL80" s="36" t="str">
        <f>IF(DE80=1,INDEX(Tab!$N$86:$AC$91,EH80+1,DF80),"")</f>
        <v/>
      </c>
      <c r="EM80" s="36">
        <f t="shared" si="134"/>
        <v>0</v>
      </c>
      <c r="EO80" s="74" t="b">
        <f t="shared" si="94"/>
        <v>0</v>
      </c>
      <c r="EP80" s="16">
        <f t="shared" si="135"/>
        <v>1</v>
      </c>
      <c r="EQ80" s="16">
        <f t="shared" si="136"/>
        <v>0</v>
      </c>
      <c r="ER80" s="16" t="str">
        <f t="shared" si="137"/>
        <v/>
      </c>
      <c r="ES80" s="17"/>
      <c r="EU80" s="15"/>
      <c r="EV80" s="191" t="str">
        <f t="shared" si="138"/>
        <v/>
      </c>
      <c r="EW80" s="191" t="str">
        <f t="shared" si="139"/>
        <v/>
      </c>
      <c r="EX80" s="17"/>
    </row>
    <row r="81" spans="2:154" s="16" customFormat="1" x14ac:dyDescent="0.2">
      <c r="B81" s="341"/>
      <c r="C81" s="541"/>
      <c r="D81" s="542"/>
      <c r="E81" s="25"/>
      <c r="F81" s="25"/>
      <c r="G81" s="25"/>
      <c r="H81" s="25"/>
      <c r="I81" s="25"/>
      <c r="J81" s="25"/>
      <c r="K81" s="25"/>
      <c r="L81" s="25"/>
      <c r="M81" s="339"/>
      <c r="N81" s="337"/>
      <c r="O81" s="25"/>
      <c r="P81" s="25"/>
      <c r="Q81" s="25"/>
      <c r="R81" s="27"/>
      <c r="S81" s="24"/>
      <c r="T81" s="24"/>
      <c r="U81" s="24"/>
      <c r="V81" s="24"/>
      <c r="W81" s="172" t="str">
        <f t="shared" si="100"/>
        <v/>
      </c>
      <c r="X81" s="46" t="str">
        <f t="shared" si="101"/>
        <v/>
      </c>
      <c r="Y81" s="28"/>
      <c r="Z81" s="27"/>
      <c r="AA81" s="25"/>
      <c r="AB81" s="25"/>
      <c r="AC81" s="184"/>
      <c r="AD81" s="44"/>
      <c r="AE81" s="176" t="str">
        <f t="shared" si="102"/>
        <v/>
      </c>
      <c r="AF81" s="44"/>
      <c r="AG81" s="46" t="str">
        <f t="shared" si="103"/>
        <v/>
      </c>
      <c r="AH81" s="28"/>
      <c r="AI81" s="27"/>
      <c r="AJ81" s="25"/>
      <c r="AK81" s="25"/>
      <c r="AL81" s="25"/>
      <c r="AM81" s="44"/>
      <c r="AN81" s="40"/>
      <c r="AO81" s="44"/>
      <c r="AP81" s="71" t="str">
        <f t="shared" si="104"/>
        <v/>
      </c>
      <c r="AQ81" s="44"/>
      <c r="AR81" s="46" t="str">
        <f t="shared" si="105"/>
        <v/>
      </c>
      <c r="AS81" s="156"/>
      <c r="AT81" s="80"/>
      <c r="AU81" s="46" t="str">
        <f t="shared" si="106"/>
        <v/>
      </c>
      <c r="AV81" s="80"/>
      <c r="AW81" s="46" t="str">
        <f t="shared" si="107"/>
        <v/>
      </c>
      <c r="AX81" s="28"/>
      <c r="AY81" s="27"/>
      <c r="AZ81" s="46">
        <f t="shared" si="108"/>
        <v>0</v>
      </c>
      <c r="BA81" s="46">
        <f t="shared" si="109"/>
        <v>0</v>
      </c>
      <c r="BB81" s="46">
        <f t="shared" si="110"/>
        <v>0</v>
      </c>
      <c r="BC81" s="46">
        <f t="shared" si="111"/>
        <v>0</v>
      </c>
      <c r="BD81" s="46">
        <f t="shared" si="112"/>
        <v>0</v>
      </c>
      <c r="BE81" s="46">
        <f t="shared" si="113"/>
        <v>0</v>
      </c>
      <c r="BF81" s="46">
        <f t="shared" si="114"/>
        <v>0</v>
      </c>
      <c r="BG81" s="46" t="str">
        <f t="shared" si="115"/>
        <v/>
      </c>
      <c r="BH81" s="17"/>
      <c r="BJ81" s="15"/>
      <c r="BK81" s="347">
        <f t="shared" si="42"/>
        <v>0</v>
      </c>
      <c r="BL81" s="347">
        <f t="shared" si="43"/>
        <v>0</v>
      </c>
      <c r="BM81" s="347">
        <f t="shared" si="44"/>
        <v>0</v>
      </c>
      <c r="BN81" s="343"/>
      <c r="BO81" s="347">
        <f t="shared" si="45"/>
        <v>0</v>
      </c>
      <c r="BP81" s="343"/>
      <c r="BQ81" s="347">
        <f t="shared" si="46"/>
        <v>0</v>
      </c>
      <c r="BR81" s="343"/>
      <c r="BS81" s="343"/>
      <c r="BT81" s="347">
        <f t="shared" si="47"/>
        <v>0</v>
      </c>
      <c r="BU81" s="347">
        <f t="shared" si="48"/>
        <v>0</v>
      </c>
      <c r="BV81" s="17"/>
      <c r="BX81" s="15"/>
      <c r="BZ81" s="17"/>
      <c r="CB81" s="15"/>
      <c r="CC81" s="16">
        <f t="shared" si="116"/>
        <v>0</v>
      </c>
      <c r="CD81" s="16">
        <f t="shared" si="117"/>
        <v>0</v>
      </c>
      <c r="CE81" s="16">
        <f t="shared" si="118"/>
        <v>0</v>
      </c>
      <c r="CF81" s="16">
        <f t="shared" si="119"/>
        <v>0</v>
      </c>
      <c r="CG81" s="16">
        <f t="shared" si="120"/>
        <v>0</v>
      </c>
      <c r="CJ81" s="191">
        <f t="shared" si="121"/>
        <v>0</v>
      </c>
      <c r="CK81" s="191">
        <f t="shared" si="122"/>
        <v>0</v>
      </c>
      <c r="CL81" s="191">
        <f t="shared" si="123"/>
        <v>0</v>
      </c>
      <c r="CM81" s="191">
        <f t="shared" si="124"/>
        <v>0</v>
      </c>
      <c r="CN81" s="191" t="str">
        <f t="shared" si="125"/>
        <v/>
      </c>
      <c r="CO81" s="17"/>
      <c r="CQ81" s="15"/>
      <c r="CR81" s="16">
        <f>IF(N81="",,INDEX(Komp!$K$8:$K$10,N81,1))</f>
        <v>0</v>
      </c>
      <c r="CS81" s="16">
        <f>IF(O81="",,INDEX(Komp!$K$35:$K$40,O81,1))</f>
        <v>0</v>
      </c>
      <c r="CT81" s="16">
        <f>IF(O81="",,INDEX(Komp!$M$35:$M$40,O81,1))</f>
        <v>0</v>
      </c>
      <c r="CU81" s="16">
        <f>IF(P81="",,INDEX(Komp!$K$80:$K$81,P81,1))</f>
        <v>0</v>
      </c>
      <c r="CV81" s="16">
        <f>IF(Q81="",,INDEX(Komp!$K$108:$K$109,Q81,1))</f>
        <v>0</v>
      </c>
      <c r="CW81" s="191" t="str">
        <f t="shared" si="126"/>
        <v/>
      </c>
      <c r="CX81" s="17"/>
      <c r="CZ81" s="15"/>
      <c r="DA81" s="16" t="str">
        <f t="shared" si="127"/>
        <v/>
      </c>
      <c r="DB81" s="16">
        <f>IF(DA81="",,MATCH(DA81,Tab!$C$5:$C$22,0))</f>
        <v>0</v>
      </c>
      <c r="DC81" s="16">
        <f>IF(DB81=Tab!$D$22,1,0)</f>
        <v>0</v>
      </c>
      <c r="DD81" s="16">
        <f>IF(DB81=Tab!$D$21,1,0)</f>
        <v>0</v>
      </c>
      <c r="DE81" s="16">
        <f>IF(AND(DB81&gt;=Tab!$D$5,DB81&lt;=Tab!$D$20),1,0)</f>
        <v>0</v>
      </c>
      <c r="DF81" s="16">
        <f>IF(DE81=1,INDEX(Tab!$E$5:$E$20,DB81,1),)</f>
        <v>0</v>
      </c>
      <c r="DG81" s="17"/>
      <c r="DI81" s="15"/>
      <c r="DJ81" s="16" t="str">
        <f t="shared" si="128"/>
        <v/>
      </c>
      <c r="DL81" s="36" t="str">
        <f>IF(DD81=1,Projekt!$AH$129,"")</f>
        <v/>
      </c>
      <c r="DM81" s="36"/>
      <c r="DN81" s="36" t="str">
        <f>IF(DE81=1,INDEX(Projekt!$AB$98:$AB$113,DF81,1),"")</f>
        <v/>
      </c>
      <c r="DO81" s="36" t="str">
        <f>IF(DE81=1,INDEX(Projekt!$AH$98:$AH$113,DF81,1),"")</f>
        <v/>
      </c>
      <c r="DP81" s="36" t="str">
        <f t="shared" si="129"/>
        <v/>
      </c>
      <c r="DQ81" s="79"/>
      <c r="DR81" s="36"/>
      <c r="DS81" s="162"/>
      <c r="DT81" s="16" t="str">
        <f t="shared" si="130"/>
        <v/>
      </c>
      <c r="DU81" s="16" t="str">
        <f t="shared" si="31"/>
        <v/>
      </c>
      <c r="DV81" s="16" t="str">
        <f>IF(DE81=1,IF(DU81&lt;Tab!$M$77,1,IF(DU81&lt;Tab!$M$78,2,IF(DU81&lt;Tab!$M$79,3,IF(DU81&lt;Tab!$M$80,4,5)))),"")</f>
        <v/>
      </c>
      <c r="DW81" s="16" t="str">
        <f>IF(DE81=1,INDEX(Tab!$M$76:$M$81,DV81,1),"")</f>
        <v/>
      </c>
      <c r="DX81" s="16" t="str">
        <f>IF(DE81=1,INDEX(Tab!$M$76:$M$81,DV81+1,1),"")</f>
        <v/>
      </c>
      <c r="DY81" s="36" t="str">
        <f>IF(DE81=1,INDEX(Tab!$N$76:$AC$81,DV81,DF81),"")</f>
        <v/>
      </c>
      <c r="DZ81" s="36" t="str">
        <f>IF(DE81=1,INDEX(Tab!$N$76:$AC$81,DV81+1,DF81),"")</f>
        <v/>
      </c>
      <c r="EA81" s="36" t="str">
        <f t="shared" si="131"/>
        <v/>
      </c>
      <c r="EB81" s="36" t="str">
        <f t="shared" si="132"/>
        <v/>
      </c>
      <c r="EC81" s="79"/>
      <c r="ED81" s="36"/>
      <c r="EE81" s="15"/>
      <c r="EF81" s="16" t="str">
        <f t="shared" si="133"/>
        <v/>
      </c>
      <c r="EG81" s="16" t="str">
        <f t="shared" si="49"/>
        <v/>
      </c>
      <c r="EH81" s="16" t="str">
        <f>IF(DE81=1,IF(EG81&lt;Tab!$M$87,1,IF(EG81&lt;Tab!$M$88,2,IF(EG81&lt;Tab!$M$89,3,IF(EG81&lt;Tab!$M$90,4,5)))),"")</f>
        <v/>
      </c>
      <c r="EI81" s="16" t="str">
        <f>IF(DE81=1,INDEX(Tab!$M$86:$M$91,EH81,1),"")</f>
        <v/>
      </c>
      <c r="EJ81" s="16" t="str">
        <f>IF(DE81=1,INDEX(Tab!$M$86:$M$91,EH81+1,1),"")</f>
        <v/>
      </c>
      <c r="EK81" s="36" t="str">
        <f>IF(DE81=1,INDEX(Tab!$N$86:$AC$91,EH81,DF81),"")</f>
        <v/>
      </c>
      <c r="EL81" s="36" t="str">
        <f>IF(DE81=1,INDEX(Tab!$N$86:$AC$91,EH81+1,DF81),"")</f>
        <v/>
      </c>
      <c r="EM81" s="36">
        <f t="shared" si="134"/>
        <v>0</v>
      </c>
      <c r="EO81" s="74" t="b">
        <f t="shared" si="94"/>
        <v>0</v>
      </c>
      <c r="EP81" s="16">
        <f t="shared" si="135"/>
        <v>1</v>
      </c>
      <c r="EQ81" s="16">
        <f t="shared" si="136"/>
        <v>0</v>
      </c>
      <c r="ER81" s="16" t="str">
        <f t="shared" si="137"/>
        <v/>
      </c>
      <c r="ES81" s="17"/>
      <c r="EU81" s="15"/>
      <c r="EV81" s="191" t="str">
        <f t="shared" si="138"/>
        <v/>
      </c>
      <c r="EW81" s="191" t="str">
        <f t="shared" si="139"/>
        <v/>
      </c>
      <c r="EX81" s="17"/>
    </row>
    <row r="82" spans="2:154" s="16" customFormat="1" x14ac:dyDescent="0.2">
      <c r="B82" s="341"/>
      <c r="C82" s="541"/>
      <c r="D82" s="542"/>
      <c r="E82" s="25"/>
      <c r="F82" s="25"/>
      <c r="G82" s="25"/>
      <c r="H82" s="25"/>
      <c r="I82" s="25"/>
      <c r="J82" s="25"/>
      <c r="K82" s="25"/>
      <c r="L82" s="25"/>
      <c r="M82" s="339"/>
      <c r="N82" s="337"/>
      <c r="O82" s="25"/>
      <c r="P82" s="25"/>
      <c r="Q82" s="25"/>
      <c r="R82" s="27"/>
      <c r="S82" s="24"/>
      <c r="T82" s="24"/>
      <c r="U82" s="24"/>
      <c r="V82" s="24"/>
      <c r="W82" s="172" t="str">
        <f t="shared" si="100"/>
        <v/>
      </c>
      <c r="X82" s="46" t="str">
        <f t="shared" si="101"/>
        <v/>
      </c>
      <c r="Y82" s="28"/>
      <c r="Z82" s="27"/>
      <c r="AA82" s="25"/>
      <c r="AB82" s="25"/>
      <c r="AC82" s="184"/>
      <c r="AD82" s="44"/>
      <c r="AE82" s="176" t="str">
        <f t="shared" si="102"/>
        <v/>
      </c>
      <c r="AF82" s="44"/>
      <c r="AG82" s="46" t="str">
        <f t="shared" si="103"/>
        <v/>
      </c>
      <c r="AH82" s="28"/>
      <c r="AI82" s="27"/>
      <c r="AJ82" s="25"/>
      <c r="AK82" s="25"/>
      <c r="AL82" s="25"/>
      <c r="AM82" s="44"/>
      <c r="AN82" s="40"/>
      <c r="AO82" s="44"/>
      <c r="AP82" s="71" t="str">
        <f t="shared" si="104"/>
        <v/>
      </c>
      <c r="AQ82" s="44"/>
      <c r="AR82" s="46" t="str">
        <f t="shared" si="105"/>
        <v/>
      </c>
      <c r="AS82" s="156"/>
      <c r="AT82" s="80"/>
      <c r="AU82" s="46" t="str">
        <f t="shared" si="106"/>
        <v/>
      </c>
      <c r="AV82" s="80"/>
      <c r="AW82" s="46" t="str">
        <f t="shared" si="107"/>
        <v/>
      </c>
      <c r="AX82" s="28"/>
      <c r="AY82" s="27"/>
      <c r="AZ82" s="46">
        <f t="shared" si="108"/>
        <v>0</v>
      </c>
      <c r="BA82" s="46">
        <f t="shared" si="109"/>
        <v>0</v>
      </c>
      <c r="BB82" s="46">
        <f t="shared" si="110"/>
        <v>0</v>
      </c>
      <c r="BC82" s="46">
        <f t="shared" si="111"/>
        <v>0</v>
      </c>
      <c r="BD82" s="46">
        <f t="shared" si="112"/>
        <v>0</v>
      </c>
      <c r="BE82" s="46">
        <f t="shared" si="113"/>
        <v>0</v>
      </c>
      <c r="BF82" s="46">
        <f t="shared" si="114"/>
        <v>0</v>
      </c>
      <c r="BG82" s="46" t="str">
        <f t="shared" si="115"/>
        <v/>
      </c>
      <c r="BH82" s="17"/>
      <c r="BJ82" s="15"/>
      <c r="BK82" s="347">
        <f t="shared" si="42"/>
        <v>0</v>
      </c>
      <c r="BL82" s="347">
        <f t="shared" si="43"/>
        <v>0</v>
      </c>
      <c r="BM82" s="347">
        <f t="shared" si="44"/>
        <v>0</v>
      </c>
      <c r="BN82" s="343"/>
      <c r="BO82" s="347">
        <f t="shared" si="45"/>
        <v>0</v>
      </c>
      <c r="BP82" s="343"/>
      <c r="BQ82" s="347">
        <f t="shared" si="46"/>
        <v>0</v>
      </c>
      <c r="BR82" s="343"/>
      <c r="BS82" s="343"/>
      <c r="BT82" s="347">
        <f t="shared" si="47"/>
        <v>0</v>
      </c>
      <c r="BU82" s="347">
        <f t="shared" si="48"/>
        <v>0</v>
      </c>
      <c r="BV82" s="17"/>
      <c r="BX82" s="15"/>
      <c r="BZ82" s="17"/>
      <c r="CB82" s="15"/>
      <c r="CC82" s="16">
        <f t="shared" si="116"/>
        <v>0</v>
      </c>
      <c r="CD82" s="16">
        <f t="shared" si="117"/>
        <v>0</v>
      </c>
      <c r="CE82" s="16">
        <f t="shared" si="118"/>
        <v>0</v>
      </c>
      <c r="CF82" s="16">
        <f t="shared" si="119"/>
        <v>0</v>
      </c>
      <c r="CG82" s="16">
        <f t="shared" si="120"/>
        <v>0</v>
      </c>
      <c r="CJ82" s="191">
        <f t="shared" si="121"/>
        <v>0</v>
      </c>
      <c r="CK82" s="191">
        <f t="shared" si="122"/>
        <v>0</v>
      </c>
      <c r="CL82" s="191">
        <f t="shared" si="123"/>
        <v>0</v>
      </c>
      <c r="CM82" s="191">
        <f t="shared" si="124"/>
        <v>0</v>
      </c>
      <c r="CN82" s="191" t="str">
        <f t="shared" si="125"/>
        <v/>
      </c>
      <c r="CO82" s="17"/>
      <c r="CQ82" s="15"/>
      <c r="CR82" s="16">
        <f>IF(N82="",,INDEX(Komp!$K$8:$K$10,N82,1))</f>
        <v>0</v>
      </c>
      <c r="CS82" s="16">
        <f>IF(O82="",,INDEX(Komp!$K$35:$K$40,O82,1))</f>
        <v>0</v>
      </c>
      <c r="CT82" s="16">
        <f>IF(O82="",,INDEX(Komp!$M$35:$M$40,O82,1))</f>
        <v>0</v>
      </c>
      <c r="CU82" s="16">
        <f>IF(P82="",,INDEX(Komp!$K$80:$K$81,P82,1))</f>
        <v>0</v>
      </c>
      <c r="CV82" s="16">
        <f>IF(Q82="",,INDEX(Komp!$K$108:$K$109,Q82,1))</f>
        <v>0</v>
      </c>
      <c r="CW82" s="191" t="str">
        <f t="shared" si="126"/>
        <v/>
      </c>
      <c r="CX82" s="17"/>
      <c r="CZ82" s="15"/>
      <c r="DA82" s="16" t="str">
        <f t="shared" si="127"/>
        <v/>
      </c>
      <c r="DB82" s="16">
        <f>IF(DA82="",,MATCH(DA82,Tab!$C$5:$C$22,0))</f>
        <v>0</v>
      </c>
      <c r="DC82" s="16">
        <f>IF(DB82=Tab!$D$22,1,0)</f>
        <v>0</v>
      </c>
      <c r="DD82" s="16">
        <f>IF(DB82=Tab!$D$21,1,0)</f>
        <v>0</v>
      </c>
      <c r="DE82" s="16">
        <f>IF(AND(DB82&gt;=Tab!$D$5,DB82&lt;=Tab!$D$20),1,0)</f>
        <v>0</v>
      </c>
      <c r="DF82" s="16">
        <f>IF(DE82=1,INDEX(Tab!$E$5:$E$20,DB82,1),)</f>
        <v>0</v>
      </c>
      <c r="DG82" s="17"/>
      <c r="DI82" s="15"/>
      <c r="DJ82" s="16" t="str">
        <f t="shared" si="128"/>
        <v/>
      </c>
      <c r="DL82" s="36" t="str">
        <f>IF(DD82=1,Projekt!$AH$129,"")</f>
        <v/>
      </c>
      <c r="DM82" s="36"/>
      <c r="DN82" s="36" t="str">
        <f>IF(DE82=1,INDEX(Projekt!$AB$98:$AB$113,DF82,1),"")</f>
        <v/>
      </c>
      <c r="DO82" s="36" t="str">
        <f>IF(DE82=1,INDEX(Projekt!$AH$98:$AH$113,DF82,1),"")</f>
        <v/>
      </c>
      <c r="DP82" s="36" t="str">
        <f t="shared" si="129"/>
        <v/>
      </c>
      <c r="DQ82" s="79"/>
      <c r="DR82" s="36"/>
      <c r="DS82" s="162"/>
      <c r="DT82" s="16" t="str">
        <f t="shared" si="130"/>
        <v/>
      </c>
      <c r="DU82" s="16" t="str">
        <f t="shared" si="31"/>
        <v/>
      </c>
      <c r="DV82" s="16" t="str">
        <f>IF(DE82=1,IF(DU82&lt;Tab!$M$77,1,IF(DU82&lt;Tab!$M$78,2,IF(DU82&lt;Tab!$M$79,3,IF(DU82&lt;Tab!$M$80,4,5)))),"")</f>
        <v/>
      </c>
      <c r="DW82" s="16" t="str">
        <f>IF(DE82=1,INDEX(Tab!$M$76:$M$81,DV82,1),"")</f>
        <v/>
      </c>
      <c r="DX82" s="16" t="str">
        <f>IF(DE82=1,INDEX(Tab!$M$76:$M$81,DV82+1,1),"")</f>
        <v/>
      </c>
      <c r="DY82" s="36" t="str">
        <f>IF(DE82=1,INDEX(Tab!$N$76:$AC$81,DV82,DF82),"")</f>
        <v/>
      </c>
      <c r="DZ82" s="36" t="str">
        <f>IF(DE82=1,INDEX(Tab!$N$76:$AC$81,DV82+1,DF82),"")</f>
        <v/>
      </c>
      <c r="EA82" s="36" t="str">
        <f t="shared" si="131"/>
        <v/>
      </c>
      <c r="EB82" s="36" t="str">
        <f t="shared" si="132"/>
        <v/>
      </c>
      <c r="EC82" s="79"/>
      <c r="ED82" s="36"/>
      <c r="EE82" s="15"/>
      <c r="EF82" s="16" t="str">
        <f t="shared" si="133"/>
        <v/>
      </c>
      <c r="EG82" s="16" t="str">
        <f t="shared" si="49"/>
        <v/>
      </c>
      <c r="EH82" s="16" t="str">
        <f>IF(DE82=1,IF(EG82&lt;Tab!$M$87,1,IF(EG82&lt;Tab!$M$88,2,IF(EG82&lt;Tab!$M$89,3,IF(EG82&lt;Tab!$M$90,4,5)))),"")</f>
        <v/>
      </c>
      <c r="EI82" s="16" t="str">
        <f>IF(DE82=1,INDEX(Tab!$M$86:$M$91,EH82,1),"")</f>
        <v/>
      </c>
      <c r="EJ82" s="16" t="str">
        <f>IF(DE82=1,INDEX(Tab!$M$86:$M$91,EH82+1,1),"")</f>
        <v/>
      </c>
      <c r="EK82" s="36" t="str">
        <f>IF(DE82=1,INDEX(Tab!$N$86:$AC$91,EH82,DF82),"")</f>
        <v/>
      </c>
      <c r="EL82" s="36" t="str">
        <f>IF(DE82=1,INDEX(Tab!$N$86:$AC$91,EH82+1,DF82),"")</f>
        <v/>
      </c>
      <c r="EM82" s="36">
        <f t="shared" si="134"/>
        <v>0</v>
      </c>
      <c r="EO82" s="74" t="b">
        <f t="shared" si="94"/>
        <v>0</v>
      </c>
      <c r="EP82" s="16">
        <f t="shared" si="135"/>
        <v>1</v>
      </c>
      <c r="EQ82" s="16">
        <f t="shared" si="136"/>
        <v>0</v>
      </c>
      <c r="ER82" s="16" t="str">
        <f t="shared" si="137"/>
        <v/>
      </c>
      <c r="ES82" s="17"/>
      <c r="EU82" s="15"/>
      <c r="EV82" s="191" t="str">
        <f t="shared" si="138"/>
        <v/>
      </c>
      <c r="EW82" s="191" t="str">
        <f t="shared" si="139"/>
        <v/>
      </c>
      <c r="EX82" s="17"/>
    </row>
    <row r="83" spans="2:154" s="16" customFormat="1" x14ac:dyDescent="0.2">
      <c r="B83" s="341"/>
      <c r="C83" s="541"/>
      <c r="D83" s="542"/>
      <c r="E83" s="25"/>
      <c r="F83" s="25"/>
      <c r="G83" s="25"/>
      <c r="H83" s="25"/>
      <c r="I83" s="25"/>
      <c r="J83" s="25"/>
      <c r="K83" s="25"/>
      <c r="L83" s="25"/>
      <c r="M83" s="339"/>
      <c r="N83" s="337"/>
      <c r="O83" s="25"/>
      <c r="P83" s="25"/>
      <c r="Q83" s="25"/>
      <c r="R83" s="27"/>
      <c r="S83" s="24"/>
      <c r="T83" s="24"/>
      <c r="U83" s="24"/>
      <c r="V83" s="24"/>
      <c r="W83" s="172" t="str">
        <f t="shared" si="100"/>
        <v/>
      </c>
      <c r="X83" s="46" t="str">
        <f t="shared" si="101"/>
        <v/>
      </c>
      <c r="Y83" s="28"/>
      <c r="Z83" s="27"/>
      <c r="AA83" s="25"/>
      <c r="AB83" s="25"/>
      <c r="AC83" s="184"/>
      <c r="AD83" s="44"/>
      <c r="AE83" s="176" t="str">
        <f t="shared" si="102"/>
        <v/>
      </c>
      <c r="AF83" s="44"/>
      <c r="AG83" s="46" t="str">
        <f t="shared" si="103"/>
        <v/>
      </c>
      <c r="AH83" s="28"/>
      <c r="AI83" s="27"/>
      <c r="AJ83" s="25"/>
      <c r="AK83" s="25"/>
      <c r="AL83" s="25"/>
      <c r="AM83" s="44"/>
      <c r="AN83" s="40"/>
      <c r="AO83" s="44"/>
      <c r="AP83" s="71" t="str">
        <f t="shared" si="104"/>
        <v/>
      </c>
      <c r="AQ83" s="44"/>
      <c r="AR83" s="46" t="str">
        <f t="shared" si="105"/>
        <v/>
      </c>
      <c r="AS83" s="156"/>
      <c r="AT83" s="80"/>
      <c r="AU83" s="46" t="str">
        <f t="shared" si="106"/>
        <v/>
      </c>
      <c r="AV83" s="80"/>
      <c r="AW83" s="46" t="str">
        <f t="shared" si="107"/>
        <v/>
      </c>
      <c r="AX83" s="28"/>
      <c r="AY83" s="27"/>
      <c r="AZ83" s="46">
        <f t="shared" si="108"/>
        <v>0</v>
      </c>
      <c r="BA83" s="46">
        <f t="shared" si="109"/>
        <v>0</v>
      </c>
      <c r="BB83" s="46">
        <f t="shared" si="110"/>
        <v>0</v>
      </c>
      <c r="BC83" s="46">
        <f t="shared" si="111"/>
        <v>0</v>
      </c>
      <c r="BD83" s="46">
        <f t="shared" si="112"/>
        <v>0</v>
      </c>
      <c r="BE83" s="46">
        <f t="shared" si="113"/>
        <v>0</v>
      </c>
      <c r="BF83" s="46">
        <f t="shared" si="114"/>
        <v>0</v>
      </c>
      <c r="BG83" s="46" t="str">
        <f t="shared" si="115"/>
        <v/>
      </c>
      <c r="BH83" s="17"/>
      <c r="BJ83" s="15"/>
      <c r="BK83" s="347">
        <f t="shared" si="42"/>
        <v>0</v>
      </c>
      <c r="BL83" s="347">
        <f t="shared" si="43"/>
        <v>0</v>
      </c>
      <c r="BM83" s="347">
        <f t="shared" si="44"/>
        <v>0</v>
      </c>
      <c r="BN83" s="343"/>
      <c r="BO83" s="347">
        <f t="shared" si="45"/>
        <v>0</v>
      </c>
      <c r="BP83" s="343"/>
      <c r="BQ83" s="347">
        <f t="shared" si="46"/>
        <v>0</v>
      </c>
      <c r="BR83" s="343"/>
      <c r="BS83" s="343"/>
      <c r="BT83" s="347">
        <f t="shared" si="47"/>
        <v>0</v>
      </c>
      <c r="BU83" s="347">
        <f t="shared" si="48"/>
        <v>0</v>
      </c>
      <c r="BV83" s="17"/>
      <c r="BX83" s="15"/>
      <c r="BZ83" s="17"/>
      <c r="CB83" s="15"/>
      <c r="CC83" s="16">
        <f t="shared" si="116"/>
        <v>0</v>
      </c>
      <c r="CD83" s="16">
        <f t="shared" si="117"/>
        <v>0</v>
      </c>
      <c r="CE83" s="16">
        <f t="shared" si="118"/>
        <v>0</v>
      </c>
      <c r="CF83" s="16">
        <f t="shared" si="119"/>
        <v>0</v>
      </c>
      <c r="CG83" s="16">
        <f t="shared" si="120"/>
        <v>0</v>
      </c>
      <c r="CJ83" s="191">
        <f t="shared" si="121"/>
        <v>0</v>
      </c>
      <c r="CK83" s="191">
        <f t="shared" si="122"/>
        <v>0</v>
      </c>
      <c r="CL83" s="191">
        <f t="shared" si="123"/>
        <v>0</v>
      </c>
      <c r="CM83" s="191">
        <f t="shared" si="124"/>
        <v>0</v>
      </c>
      <c r="CN83" s="191" t="str">
        <f t="shared" si="125"/>
        <v/>
      </c>
      <c r="CO83" s="17"/>
      <c r="CQ83" s="15"/>
      <c r="CR83" s="16">
        <f>IF(N83="",,INDEX(Komp!$K$8:$K$10,N83,1))</f>
        <v>0</v>
      </c>
      <c r="CS83" s="16">
        <f>IF(O83="",,INDEX(Komp!$K$35:$K$40,O83,1))</f>
        <v>0</v>
      </c>
      <c r="CT83" s="16">
        <f>IF(O83="",,INDEX(Komp!$M$35:$M$40,O83,1))</f>
        <v>0</v>
      </c>
      <c r="CU83" s="16">
        <f>IF(P83="",,INDEX(Komp!$K$80:$K$81,P83,1))</f>
        <v>0</v>
      </c>
      <c r="CV83" s="16">
        <f>IF(Q83="",,INDEX(Komp!$K$108:$K$109,Q83,1))</f>
        <v>0</v>
      </c>
      <c r="CW83" s="191" t="str">
        <f t="shared" si="126"/>
        <v/>
      </c>
      <c r="CX83" s="17"/>
      <c r="CZ83" s="15"/>
      <c r="DA83" s="16" t="str">
        <f t="shared" si="127"/>
        <v/>
      </c>
      <c r="DB83" s="16">
        <f>IF(DA83="",,MATCH(DA83,Tab!$C$5:$C$22,0))</f>
        <v>0</v>
      </c>
      <c r="DC83" s="16">
        <f>IF(DB83=Tab!$D$22,1,0)</f>
        <v>0</v>
      </c>
      <c r="DD83" s="16">
        <f>IF(DB83=Tab!$D$21,1,0)</f>
        <v>0</v>
      </c>
      <c r="DE83" s="16">
        <f>IF(AND(DB83&gt;=Tab!$D$5,DB83&lt;=Tab!$D$20),1,0)</f>
        <v>0</v>
      </c>
      <c r="DF83" s="16">
        <f>IF(DE83=1,INDEX(Tab!$E$5:$E$20,DB83,1),)</f>
        <v>0</v>
      </c>
      <c r="DG83" s="17"/>
      <c r="DI83" s="15"/>
      <c r="DJ83" s="16" t="str">
        <f t="shared" si="128"/>
        <v/>
      </c>
      <c r="DL83" s="36" t="str">
        <f>IF(DD83=1,Projekt!$AH$129,"")</f>
        <v/>
      </c>
      <c r="DM83" s="36"/>
      <c r="DN83" s="36" t="str">
        <f>IF(DE83=1,INDEX(Projekt!$AB$98:$AB$113,DF83,1),"")</f>
        <v/>
      </c>
      <c r="DO83" s="36" t="str">
        <f>IF(DE83=1,INDEX(Projekt!$AH$98:$AH$113,DF83,1),"")</f>
        <v/>
      </c>
      <c r="DP83" s="36" t="str">
        <f t="shared" si="129"/>
        <v/>
      </c>
      <c r="DQ83" s="79"/>
      <c r="DR83" s="36"/>
      <c r="DS83" s="162"/>
      <c r="DT83" s="16" t="str">
        <f t="shared" si="130"/>
        <v/>
      </c>
      <c r="DU83" s="16" t="str">
        <f t="shared" si="31"/>
        <v/>
      </c>
      <c r="DV83" s="16" t="str">
        <f>IF(DE83=1,IF(DU83&lt;Tab!$M$77,1,IF(DU83&lt;Tab!$M$78,2,IF(DU83&lt;Tab!$M$79,3,IF(DU83&lt;Tab!$M$80,4,5)))),"")</f>
        <v/>
      </c>
      <c r="DW83" s="16" t="str">
        <f>IF(DE83=1,INDEX(Tab!$M$76:$M$81,DV83,1),"")</f>
        <v/>
      </c>
      <c r="DX83" s="16" t="str">
        <f>IF(DE83=1,INDEX(Tab!$M$76:$M$81,DV83+1,1),"")</f>
        <v/>
      </c>
      <c r="DY83" s="36" t="str">
        <f>IF(DE83=1,INDEX(Tab!$N$76:$AC$81,DV83,DF83),"")</f>
        <v/>
      </c>
      <c r="DZ83" s="36" t="str">
        <f>IF(DE83=1,INDEX(Tab!$N$76:$AC$81,DV83+1,DF83),"")</f>
        <v/>
      </c>
      <c r="EA83" s="36" t="str">
        <f t="shared" si="131"/>
        <v/>
      </c>
      <c r="EB83" s="36" t="str">
        <f t="shared" si="132"/>
        <v/>
      </c>
      <c r="EC83" s="79"/>
      <c r="ED83" s="36"/>
      <c r="EE83" s="15"/>
      <c r="EF83" s="16" t="str">
        <f t="shared" si="133"/>
        <v/>
      </c>
      <c r="EG83" s="16" t="str">
        <f t="shared" si="49"/>
        <v/>
      </c>
      <c r="EH83" s="16" t="str">
        <f>IF(DE83=1,IF(EG83&lt;Tab!$M$87,1,IF(EG83&lt;Tab!$M$88,2,IF(EG83&lt;Tab!$M$89,3,IF(EG83&lt;Tab!$M$90,4,5)))),"")</f>
        <v/>
      </c>
      <c r="EI83" s="16" t="str">
        <f>IF(DE83=1,INDEX(Tab!$M$86:$M$91,EH83,1),"")</f>
        <v/>
      </c>
      <c r="EJ83" s="16" t="str">
        <f>IF(DE83=1,INDEX(Tab!$M$86:$M$91,EH83+1,1),"")</f>
        <v/>
      </c>
      <c r="EK83" s="36" t="str">
        <f>IF(DE83=1,INDEX(Tab!$N$86:$AC$91,EH83,DF83),"")</f>
        <v/>
      </c>
      <c r="EL83" s="36" t="str">
        <f>IF(DE83=1,INDEX(Tab!$N$86:$AC$91,EH83+1,DF83),"")</f>
        <v/>
      </c>
      <c r="EM83" s="36">
        <f t="shared" si="134"/>
        <v>0</v>
      </c>
      <c r="EO83" s="74" t="b">
        <f t="shared" si="94"/>
        <v>0</v>
      </c>
      <c r="EP83" s="16">
        <f t="shared" si="135"/>
        <v>1</v>
      </c>
      <c r="EQ83" s="16">
        <f t="shared" si="136"/>
        <v>0</v>
      </c>
      <c r="ER83" s="16" t="str">
        <f t="shared" si="137"/>
        <v/>
      </c>
      <c r="ES83" s="17"/>
      <c r="EU83" s="15"/>
      <c r="EV83" s="191" t="str">
        <f t="shared" si="138"/>
        <v/>
      </c>
      <c r="EW83" s="191" t="str">
        <f t="shared" si="139"/>
        <v/>
      </c>
      <c r="EX83" s="17"/>
    </row>
    <row r="84" spans="2:154" s="16" customFormat="1" x14ac:dyDescent="0.2">
      <c r="B84" s="341"/>
      <c r="C84" s="541"/>
      <c r="D84" s="542"/>
      <c r="E84" s="25"/>
      <c r="F84" s="25"/>
      <c r="G84" s="25"/>
      <c r="H84" s="25"/>
      <c r="I84" s="25"/>
      <c r="J84" s="25"/>
      <c r="K84" s="25"/>
      <c r="L84" s="25"/>
      <c r="M84" s="339"/>
      <c r="N84" s="337"/>
      <c r="O84" s="25"/>
      <c r="P84" s="25"/>
      <c r="Q84" s="25"/>
      <c r="R84" s="27"/>
      <c r="S84" s="24"/>
      <c r="T84" s="24"/>
      <c r="U84" s="24"/>
      <c r="V84" s="24"/>
      <c r="W84" s="172" t="str">
        <f t="shared" si="100"/>
        <v/>
      </c>
      <c r="X84" s="46" t="str">
        <f t="shared" si="101"/>
        <v/>
      </c>
      <c r="Y84" s="28"/>
      <c r="Z84" s="27"/>
      <c r="AA84" s="25"/>
      <c r="AB84" s="25"/>
      <c r="AC84" s="184"/>
      <c r="AD84" s="44"/>
      <c r="AE84" s="176" t="str">
        <f t="shared" si="102"/>
        <v/>
      </c>
      <c r="AF84" s="44"/>
      <c r="AG84" s="46" t="str">
        <f t="shared" si="103"/>
        <v/>
      </c>
      <c r="AH84" s="28"/>
      <c r="AI84" s="27"/>
      <c r="AJ84" s="25"/>
      <c r="AK84" s="25"/>
      <c r="AL84" s="25"/>
      <c r="AM84" s="44"/>
      <c r="AN84" s="40"/>
      <c r="AO84" s="44"/>
      <c r="AP84" s="71" t="str">
        <f t="shared" si="104"/>
        <v/>
      </c>
      <c r="AQ84" s="44"/>
      <c r="AR84" s="46" t="str">
        <f t="shared" si="105"/>
        <v/>
      </c>
      <c r="AS84" s="156"/>
      <c r="AT84" s="80"/>
      <c r="AU84" s="46" t="str">
        <f t="shared" si="106"/>
        <v/>
      </c>
      <c r="AV84" s="80"/>
      <c r="AW84" s="46" t="str">
        <f t="shared" si="107"/>
        <v/>
      </c>
      <c r="AX84" s="28"/>
      <c r="AY84" s="27"/>
      <c r="AZ84" s="46">
        <f t="shared" si="108"/>
        <v>0</v>
      </c>
      <c r="BA84" s="46">
        <f t="shared" si="109"/>
        <v>0</v>
      </c>
      <c r="BB84" s="46">
        <f t="shared" si="110"/>
        <v>0</v>
      </c>
      <c r="BC84" s="46">
        <f t="shared" si="111"/>
        <v>0</v>
      </c>
      <c r="BD84" s="46">
        <f t="shared" si="112"/>
        <v>0</v>
      </c>
      <c r="BE84" s="46">
        <f t="shared" si="113"/>
        <v>0</v>
      </c>
      <c r="BF84" s="46">
        <f t="shared" si="114"/>
        <v>0</v>
      </c>
      <c r="BG84" s="46" t="str">
        <f t="shared" si="115"/>
        <v/>
      </c>
      <c r="BH84" s="17"/>
      <c r="BJ84" s="15"/>
      <c r="BK84" s="347">
        <f t="shared" si="42"/>
        <v>0</v>
      </c>
      <c r="BL84" s="347">
        <f t="shared" si="43"/>
        <v>0</v>
      </c>
      <c r="BM84" s="347">
        <f t="shared" si="44"/>
        <v>0</v>
      </c>
      <c r="BN84" s="343"/>
      <c r="BO84" s="347">
        <f t="shared" si="45"/>
        <v>0</v>
      </c>
      <c r="BP84" s="343"/>
      <c r="BQ84" s="347">
        <f t="shared" si="46"/>
        <v>0</v>
      </c>
      <c r="BR84" s="343"/>
      <c r="BS84" s="343"/>
      <c r="BT84" s="347">
        <f t="shared" si="47"/>
        <v>0</v>
      </c>
      <c r="BU84" s="347">
        <f t="shared" si="48"/>
        <v>0</v>
      </c>
      <c r="BV84" s="17"/>
      <c r="BX84" s="15"/>
      <c r="BZ84" s="17"/>
      <c r="CB84" s="15"/>
      <c r="CC84" s="16">
        <f t="shared" si="116"/>
        <v>0</v>
      </c>
      <c r="CD84" s="16">
        <f t="shared" si="117"/>
        <v>0</v>
      </c>
      <c r="CE84" s="16">
        <f t="shared" si="118"/>
        <v>0</v>
      </c>
      <c r="CF84" s="16">
        <f t="shared" si="119"/>
        <v>0</v>
      </c>
      <c r="CG84" s="16">
        <f t="shared" si="120"/>
        <v>0</v>
      </c>
      <c r="CJ84" s="191">
        <f t="shared" si="121"/>
        <v>0</v>
      </c>
      <c r="CK84" s="191">
        <f t="shared" si="122"/>
        <v>0</v>
      </c>
      <c r="CL84" s="191">
        <f t="shared" si="123"/>
        <v>0</v>
      </c>
      <c r="CM84" s="191">
        <f t="shared" si="124"/>
        <v>0</v>
      </c>
      <c r="CN84" s="191" t="str">
        <f t="shared" si="125"/>
        <v/>
      </c>
      <c r="CO84" s="17"/>
      <c r="CQ84" s="15"/>
      <c r="CR84" s="16">
        <f>IF(N84="",,INDEX(Komp!$K$8:$K$10,N84,1))</f>
        <v>0</v>
      </c>
      <c r="CS84" s="16">
        <f>IF(O84="",,INDEX(Komp!$K$35:$K$40,O84,1))</f>
        <v>0</v>
      </c>
      <c r="CT84" s="16">
        <f>IF(O84="",,INDEX(Komp!$M$35:$M$40,O84,1))</f>
        <v>0</v>
      </c>
      <c r="CU84" s="16">
        <f>IF(P84="",,INDEX(Komp!$K$80:$K$81,P84,1))</f>
        <v>0</v>
      </c>
      <c r="CV84" s="16">
        <f>IF(Q84="",,INDEX(Komp!$K$108:$K$109,Q84,1))</f>
        <v>0</v>
      </c>
      <c r="CW84" s="191" t="str">
        <f t="shared" si="126"/>
        <v/>
      </c>
      <c r="CX84" s="17"/>
      <c r="CZ84" s="15"/>
      <c r="DA84" s="16" t="str">
        <f t="shared" si="127"/>
        <v/>
      </c>
      <c r="DB84" s="16">
        <f>IF(DA84="",,MATCH(DA84,Tab!$C$5:$C$22,0))</f>
        <v>0</v>
      </c>
      <c r="DC84" s="16">
        <f>IF(DB84=Tab!$D$22,1,0)</f>
        <v>0</v>
      </c>
      <c r="DD84" s="16">
        <f>IF(DB84=Tab!$D$21,1,0)</f>
        <v>0</v>
      </c>
      <c r="DE84" s="16">
        <f>IF(AND(DB84&gt;=Tab!$D$5,DB84&lt;=Tab!$D$20),1,0)</f>
        <v>0</v>
      </c>
      <c r="DF84" s="16">
        <f>IF(DE84=1,INDEX(Tab!$E$5:$E$20,DB84,1),)</f>
        <v>0</v>
      </c>
      <c r="DG84" s="17"/>
      <c r="DI84" s="15"/>
      <c r="DJ84" s="16" t="str">
        <f t="shared" si="128"/>
        <v/>
      </c>
      <c r="DL84" s="36" t="str">
        <f>IF(DD84=1,Projekt!$AH$129,"")</f>
        <v/>
      </c>
      <c r="DM84" s="36"/>
      <c r="DN84" s="36" t="str">
        <f>IF(DE84=1,INDEX(Projekt!$AB$98:$AB$113,DF84,1),"")</f>
        <v/>
      </c>
      <c r="DO84" s="36" t="str">
        <f>IF(DE84=1,INDEX(Projekt!$AH$98:$AH$113,DF84,1),"")</f>
        <v/>
      </c>
      <c r="DP84" s="36" t="str">
        <f t="shared" si="129"/>
        <v/>
      </c>
      <c r="DQ84" s="79"/>
      <c r="DR84" s="36"/>
      <c r="DS84" s="162"/>
      <c r="DT84" s="16" t="str">
        <f t="shared" si="130"/>
        <v/>
      </c>
      <c r="DU84" s="16" t="str">
        <f t="shared" si="31"/>
        <v/>
      </c>
      <c r="DV84" s="16" t="str">
        <f>IF(DE84=1,IF(DU84&lt;Tab!$M$77,1,IF(DU84&lt;Tab!$M$78,2,IF(DU84&lt;Tab!$M$79,3,IF(DU84&lt;Tab!$M$80,4,5)))),"")</f>
        <v/>
      </c>
      <c r="DW84" s="16" t="str">
        <f>IF(DE84=1,INDEX(Tab!$M$76:$M$81,DV84,1),"")</f>
        <v/>
      </c>
      <c r="DX84" s="16" t="str">
        <f>IF(DE84=1,INDEX(Tab!$M$76:$M$81,DV84+1,1),"")</f>
        <v/>
      </c>
      <c r="DY84" s="36" t="str">
        <f>IF(DE84=1,INDEX(Tab!$N$76:$AC$81,DV84,DF84),"")</f>
        <v/>
      </c>
      <c r="DZ84" s="36" t="str">
        <f>IF(DE84=1,INDEX(Tab!$N$76:$AC$81,DV84+1,DF84),"")</f>
        <v/>
      </c>
      <c r="EA84" s="36" t="str">
        <f t="shared" si="131"/>
        <v/>
      </c>
      <c r="EB84" s="36" t="str">
        <f t="shared" si="132"/>
        <v/>
      </c>
      <c r="EC84" s="79"/>
      <c r="ED84" s="36"/>
      <c r="EE84" s="15"/>
      <c r="EF84" s="16" t="str">
        <f t="shared" si="133"/>
        <v/>
      </c>
      <c r="EG84" s="16" t="str">
        <f t="shared" si="49"/>
        <v/>
      </c>
      <c r="EH84" s="16" t="str">
        <f>IF(DE84=1,IF(EG84&lt;Tab!$M$87,1,IF(EG84&lt;Tab!$M$88,2,IF(EG84&lt;Tab!$M$89,3,IF(EG84&lt;Tab!$M$90,4,5)))),"")</f>
        <v/>
      </c>
      <c r="EI84" s="16" t="str">
        <f>IF(DE84=1,INDEX(Tab!$M$86:$M$91,EH84,1),"")</f>
        <v/>
      </c>
      <c r="EJ84" s="16" t="str">
        <f>IF(DE84=1,INDEX(Tab!$M$86:$M$91,EH84+1,1),"")</f>
        <v/>
      </c>
      <c r="EK84" s="36" t="str">
        <f>IF(DE84=1,INDEX(Tab!$N$86:$AC$91,EH84,DF84),"")</f>
        <v/>
      </c>
      <c r="EL84" s="36" t="str">
        <f>IF(DE84=1,INDEX(Tab!$N$86:$AC$91,EH84+1,DF84),"")</f>
        <v/>
      </c>
      <c r="EM84" s="36">
        <f t="shared" si="134"/>
        <v>0</v>
      </c>
      <c r="EO84" s="74" t="b">
        <f t="shared" si="94"/>
        <v>0</v>
      </c>
      <c r="EP84" s="16">
        <f t="shared" si="135"/>
        <v>1</v>
      </c>
      <c r="EQ84" s="16">
        <f t="shared" si="136"/>
        <v>0</v>
      </c>
      <c r="ER84" s="16" t="str">
        <f t="shared" si="137"/>
        <v/>
      </c>
      <c r="ES84" s="17"/>
      <c r="EU84" s="15"/>
      <c r="EV84" s="191" t="str">
        <f t="shared" si="138"/>
        <v/>
      </c>
      <c r="EW84" s="191" t="str">
        <f t="shared" si="139"/>
        <v/>
      </c>
      <c r="EX84" s="17"/>
    </row>
    <row r="85" spans="2:154" s="16" customFormat="1" x14ac:dyDescent="0.2">
      <c r="B85" s="341"/>
      <c r="C85" s="541"/>
      <c r="D85" s="542"/>
      <c r="E85" s="25"/>
      <c r="F85" s="25"/>
      <c r="G85" s="25"/>
      <c r="H85" s="25"/>
      <c r="I85" s="25"/>
      <c r="J85" s="25"/>
      <c r="K85" s="25"/>
      <c r="L85" s="25"/>
      <c r="M85" s="339"/>
      <c r="N85" s="337"/>
      <c r="O85" s="25"/>
      <c r="P85" s="25"/>
      <c r="Q85" s="25"/>
      <c r="R85" s="27"/>
      <c r="S85" s="24"/>
      <c r="T85" s="24"/>
      <c r="U85" s="24"/>
      <c r="V85" s="24"/>
      <c r="W85" s="172" t="str">
        <f t="shared" si="100"/>
        <v/>
      </c>
      <c r="X85" s="46" t="str">
        <f t="shared" si="101"/>
        <v/>
      </c>
      <c r="Y85" s="28"/>
      <c r="Z85" s="27"/>
      <c r="AA85" s="25"/>
      <c r="AB85" s="25"/>
      <c r="AC85" s="184"/>
      <c r="AD85" s="44"/>
      <c r="AE85" s="176" t="str">
        <f t="shared" si="102"/>
        <v/>
      </c>
      <c r="AF85" s="44"/>
      <c r="AG85" s="46" t="str">
        <f t="shared" si="103"/>
        <v/>
      </c>
      <c r="AH85" s="28"/>
      <c r="AI85" s="27"/>
      <c r="AJ85" s="25"/>
      <c r="AK85" s="25"/>
      <c r="AL85" s="25"/>
      <c r="AM85" s="44"/>
      <c r="AN85" s="40"/>
      <c r="AO85" s="44"/>
      <c r="AP85" s="71" t="str">
        <f t="shared" si="104"/>
        <v/>
      </c>
      <c r="AQ85" s="44"/>
      <c r="AR85" s="46" t="str">
        <f t="shared" si="105"/>
        <v/>
      </c>
      <c r="AS85" s="156"/>
      <c r="AT85" s="80"/>
      <c r="AU85" s="46" t="str">
        <f t="shared" si="106"/>
        <v/>
      </c>
      <c r="AV85" s="80"/>
      <c r="AW85" s="46" t="str">
        <f t="shared" si="107"/>
        <v/>
      </c>
      <c r="AX85" s="28"/>
      <c r="AY85" s="27"/>
      <c r="AZ85" s="46">
        <f t="shared" si="108"/>
        <v>0</v>
      </c>
      <c r="BA85" s="46">
        <f t="shared" si="109"/>
        <v>0</v>
      </c>
      <c r="BB85" s="46">
        <f t="shared" si="110"/>
        <v>0</v>
      </c>
      <c r="BC85" s="46">
        <f t="shared" si="111"/>
        <v>0</v>
      </c>
      <c r="BD85" s="46">
        <f t="shared" si="112"/>
        <v>0</v>
      </c>
      <c r="BE85" s="46">
        <f t="shared" si="113"/>
        <v>0</v>
      </c>
      <c r="BF85" s="46">
        <f t="shared" si="114"/>
        <v>0</v>
      </c>
      <c r="BG85" s="46" t="str">
        <f t="shared" si="115"/>
        <v/>
      </c>
      <c r="BH85" s="17"/>
      <c r="BJ85" s="15"/>
      <c r="BK85" s="347">
        <f t="shared" si="42"/>
        <v>0</v>
      </c>
      <c r="BL85" s="347">
        <f t="shared" si="43"/>
        <v>0</v>
      </c>
      <c r="BM85" s="347">
        <f t="shared" si="44"/>
        <v>0</v>
      </c>
      <c r="BN85" s="343"/>
      <c r="BO85" s="347">
        <f t="shared" si="45"/>
        <v>0</v>
      </c>
      <c r="BP85" s="343"/>
      <c r="BQ85" s="347">
        <f t="shared" si="46"/>
        <v>0</v>
      </c>
      <c r="BR85" s="343"/>
      <c r="BS85" s="343"/>
      <c r="BT85" s="347">
        <f t="shared" si="47"/>
        <v>0</v>
      </c>
      <c r="BU85" s="347">
        <f t="shared" si="48"/>
        <v>0</v>
      </c>
      <c r="BV85" s="17"/>
      <c r="BX85" s="15"/>
      <c r="BZ85" s="17"/>
      <c r="CB85" s="15"/>
      <c r="CC85" s="16">
        <f t="shared" si="116"/>
        <v>0</v>
      </c>
      <c r="CD85" s="16">
        <f t="shared" si="117"/>
        <v>0</v>
      </c>
      <c r="CE85" s="16">
        <f t="shared" si="118"/>
        <v>0</v>
      </c>
      <c r="CF85" s="16">
        <f t="shared" si="119"/>
        <v>0</v>
      </c>
      <c r="CG85" s="16">
        <f t="shared" si="120"/>
        <v>0</v>
      </c>
      <c r="CJ85" s="191">
        <f t="shared" si="121"/>
        <v>0</v>
      </c>
      <c r="CK85" s="191">
        <f t="shared" si="122"/>
        <v>0</v>
      </c>
      <c r="CL85" s="191">
        <f t="shared" si="123"/>
        <v>0</v>
      </c>
      <c r="CM85" s="191">
        <f t="shared" si="124"/>
        <v>0</v>
      </c>
      <c r="CN85" s="191" t="str">
        <f t="shared" si="125"/>
        <v/>
      </c>
      <c r="CO85" s="17"/>
      <c r="CQ85" s="15"/>
      <c r="CR85" s="16">
        <f>IF(N85="",,INDEX(Komp!$K$8:$K$10,N85,1))</f>
        <v>0</v>
      </c>
      <c r="CS85" s="16">
        <f>IF(O85="",,INDEX(Komp!$K$35:$K$40,O85,1))</f>
        <v>0</v>
      </c>
      <c r="CT85" s="16">
        <f>IF(O85="",,INDEX(Komp!$M$35:$M$40,O85,1))</f>
        <v>0</v>
      </c>
      <c r="CU85" s="16">
        <f>IF(P85="",,INDEX(Komp!$K$80:$K$81,P85,1))</f>
        <v>0</v>
      </c>
      <c r="CV85" s="16">
        <f>IF(Q85="",,INDEX(Komp!$K$108:$K$109,Q85,1))</f>
        <v>0</v>
      </c>
      <c r="CW85" s="191" t="str">
        <f t="shared" si="126"/>
        <v/>
      </c>
      <c r="CX85" s="17"/>
      <c r="CZ85" s="15"/>
      <c r="DA85" s="16" t="str">
        <f t="shared" si="127"/>
        <v/>
      </c>
      <c r="DB85" s="16">
        <f>IF(DA85="",,MATCH(DA85,Tab!$C$5:$C$22,0))</f>
        <v>0</v>
      </c>
      <c r="DC85" s="16">
        <f>IF(DB85=Tab!$D$22,1,0)</f>
        <v>0</v>
      </c>
      <c r="DD85" s="16">
        <f>IF(DB85=Tab!$D$21,1,0)</f>
        <v>0</v>
      </c>
      <c r="DE85" s="16">
        <f>IF(AND(DB85&gt;=Tab!$D$5,DB85&lt;=Tab!$D$20),1,0)</f>
        <v>0</v>
      </c>
      <c r="DF85" s="16">
        <f>IF(DE85=1,INDEX(Tab!$E$5:$E$20,DB85,1),)</f>
        <v>0</v>
      </c>
      <c r="DG85" s="17"/>
      <c r="DI85" s="15"/>
      <c r="DJ85" s="16" t="str">
        <f t="shared" si="128"/>
        <v/>
      </c>
      <c r="DL85" s="36" t="str">
        <f>IF(DD85=1,Projekt!$AH$129,"")</f>
        <v/>
      </c>
      <c r="DM85" s="36"/>
      <c r="DN85" s="36" t="str">
        <f>IF(DE85=1,INDEX(Projekt!$AB$98:$AB$113,DF85,1),"")</f>
        <v/>
      </c>
      <c r="DO85" s="36" t="str">
        <f>IF(DE85=1,INDEX(Projekt!$AH$98:$AH$113,DF85,1),"")</f>
        <v/>
      </c>
      <c r="DP85" s="36" t="str">
        <f t="shared" si="129"/>
        <v/>
      </c>
      <c r="DQ85" s="79"/>
      <c r="DR85" s="36"/>
      <c r="DS85" s="162"/>
      <c r="DT85" s="16" t="str">
        <f t="shared" si="130"/>
        <v/>
      </c>
      <c r="DU85" s="16" t="str">
        <f t="shared" si="31"/>
        <v/>
      </c>
      <c r="DV85" s="16" t="str">
        <f>IF(DE85=1,IF(DU85&lt;Tab!$M$77,1,IF(DU85&lt;Tab!$M$78,2,IF(DU85&lt;Tab!$M$79,3,IF(DU85&lt;Tab!$M$80,4,5)))),"")</f>
        <v/>
      </c>
      <c r="DW85" s="16" t="str">
        <f>IF(DE85=1,INDEX(Tab!$M$76:$M$81,DV85,1),"")</f>
        <v/>
      </c>
      <c r="DX85" s="16" t="str">
        <f>IF(DE85=1,INDEX(Tab!$M$76:$M$81,DV85+1,1),"")</f>
        <v/>
      </c>
      <c r="DY85" s="36" t="str">
        <f>IF(DE85=1,INDEX(Tab!$N$76:$AC$81,DV85,DF85),"")</f>
        <v/>
      </c>
      <c r="DZ85" s="36" t="str">
        <f>IF(DE85=1,INDEX(Tab!$N$76:$AC$81,DV85+1,DF85),"")</f>
        <v/>
      </c>
      <c r="EA85" s="36" t="str">
        <f t="shared" si="131"/>
        <v/>
      </c>
      <c r="EB85" s="36" t="str">
        <f t="shared" si="132"/>
        <v/>
      </c>
      <c r="EC85" s="79"/>
      <c r="ED85" s="36"/>
      <c r="EE85" s="15"/>
      <c r="EF85" s="16" t="str">
        <f t="shared" si="133"/>
        <v/>
      </c>
      <c r="EG85" s="16" t="str">
        <f t="shared" si="49"/>
        <v/>
      </c>
      <c r="EH85" s="16" t="str">
        <f>IF(DE85=1,IF(EG85&lt;Tab!$M$87,1,IF(EG85&lt;Tab!$M$88,2,IF(EG85&lt;Tab!$M$89,3,IF(EG85&lt;Tab!$M$90,4,5)))),"")</f>
        <v/>
      </c>
      <c r="EI85" s="16" t="str">
        <f>IF(DE85=1,INDEX(Tab!$M$86:$M$91,EH85,1),"")</f>
        <v/>
      </c>
      <c r="EJ85" s="16" t="str">
        <f>IF(DE85=1,INDEX(Tab!$M$86:$M$91,EH85+1,1),"")</f>
        <v/>
      </c>
      <c r="EK85" s="36" t="str">
        <f>IF(DE85=1,INDEX(Tab!$N$86:$AC$91,EH85,DF85),"")</f>
        <v/>
      </c>
      <c r="EL85" s="36" t="str">
        <f>IF(DE85=1,INDEX(Tab!$N$86:$AC$91,EH85+1,DF85),"")</f>
        <v/>
      </c>
      <c r="EM85" s="36">
        <f t="shared" si="134"/>
        <v>0</v>
      </c>
      <c r="EO85" s="74" t="b">
        <f t="shared" si="94"/>
        <v>0</v>
      </c>
      <c r="EP85" s="16">
        <f t="shared" si="135"/>
        <v>1</v>
      </c>
      <c r="EQ85" s="16">
        <f t="shared" si="136"/>
        <v>0</v>
      </c>
      <c r="ER85" s="16" t="str">
        <f t="shared" si="137"/>
        <v/>
      </c>
      <c r="ES85" s="17"/>
      <c r="EU85" s="15"/>
      <c r="EV85" s="191" t="str">
        <f t="shared" si="138"/>
        <v/>
      </c>
      <c r="EW85" s="191" t="str">
        <f t="shared" si="139"/>
        <v/>
      </c>
      <c r="EX85" s="17"/>
    </row>
    <row r="86" spans="2:154" s="16" customFormat="1" ht="13.9" customHeight="1" x14ac:dyDescent="0.2">
      <c r="B86" s="341"/>
      <c r="C86" s="541"/>
      <c r="D86" s="542"/>
      <c r="E86" s="25"/>
      <c r="F86" s="25"/>
      <c r="G86" s="25"/>
      <c r="H86" s="25"/>
      <c r="I86" s="25"/>
      <c r="J86" s="25"/>
      <c r="K86" s="25"/>
      <c r="L86" s="25"/>
      <c r="M86" s="339"/>
      <c r="N86" s="337"/>
      <c r="O86" s="25"/>
      <c r="P86" s="25"/>
      <c r="Q86" s="25"/>
      <c r="R86" s="27"/>
      <c r="S86" s="24"/>
      <c r="T86" s="24"/>
      <c r="U86" s="24"/>
      <c r="V86" s="24"/>
      <c r="W86" s="172" t="str">
        <f t="shared" si="100"/>
        <v/>
      </c>
      <c r="X86" s="46" t="str">
        <f t="shared" si="101"/>
        <v/>
      </c>
      <c r="Y86" s="28"/>
      <c r="Z86" s="27"/>
      <c r="AA86" s="25"/>
      <c r="AB86" s="25"/>
      <c r="AC86" s="184"/>
      <c r="AD86" s="44"/>
      <c r="AE86" s="176" t="str">
        <f t="shared" si="102"/>
        <v/>
      </c>
      <c r="AF86" s="44"/>
      <c r="AG86" s="46" t="str">
        <f t="shared" si="103"/>
        <v/>
      </c>
      <c r="AH86" s="28"/>
      <c r="AI86" s="27"/>
      <c r="AJ86" s="25"/>
      <c r="AK86" s="25"/>
      <c r="AL86" s="25"/>
      <c r="AM86" s="44"/>
      <c r="AN86" s="40"/>
      <c r="AO86" s="44"/>
      <c r="AP86" s="71" t="str">
        <f t="shared" si="104"/>
        <v/>
      </c>
      <c r="AQ86" s="44"/>
      <c r="AR86" s="46" t="str">
        <f t="shared" si="105"/>
        <v/>
      </c>
      <c r="AS86" s="156"/>
      <c r="AT86" s="80"/>
      <c r="AU86" s="46" t="str">
        <f t="shared" si="106"/>
        <v/>
      </c>
      <c r="AV86" s="80"/>
      <c r="AW86" s="46" t="str">
        <f t="shared" si="107"/>
        <v/>
      </c>
      <c r="AX86" s="28"/>
      <c r="AY86" s="27"/>
      <c r="AZ86" s="46">
        <f t="shared" si="108"/>
        <v>0</v>
      </c>
      <c r="BA86" s="46">
        <f t="shared" si="109"/>
        <v>0</v>
      </c>
      <c r="BB86" s="46">
        <f t="shared" si="110"/>
        <v>0</v>
      </c>
      <c r="BC86" s="46">
        <f t="shared" si="111"/>
        <v>0</v>
      </c>
      <c r="BD86" s="46">
        <f t="shared" si="112"/>
        <v>0</v>
      </c>
      <c r="BE86" s="46">
        <f t="shared" si="113"/>
        <v>0</v>
      </c>
      <c r="BF86" s="46">
        <f t="shared" si="114"/>
        <v>0</v>
      </c>
      <c r="BG86" s="46" t="str">
        <f t="shared" si="115"/>
        <v/>
      </c>
      <c r="BH86" s="17"/>
      <c r="BJ86" s="15"/>
      <c r="BK86" s="347">
        <f t="shared" si="42"/>
        <v>0</v>
      </c>
      <c r="BL86" s="347">
        <f t="shared" si="43"/>
        <v>0</v>
      </c>
      <c r="BM86" s="347">
        <f t="shared" si="44"/>
        <v>0</v>
      </c>
      <c r="BN86" s="343"/>
      <c r="BO86" s="347">
        <f t="shared" si="45"/>
        <v>0</v>
      </c>
      <c r="BP86" s="343"/>
      <c r="BQ86" s="347">
        <f t="shared" si="46"/>
        <v>0</v>
      </c>
      <c r="BR86" s="343"/>
      <c r="BS86" s="343"/>
      <c r="BT86" s="347">
        <f t="shared" si="47"/>
        <v>0</v>
      </c>
      <c r="BU86" s="347">
        <f t="shared" si="48"/>
        <v>0</v>
      </c>
      <c r="BV86" s="17"/>
      <c r="BX86" s="15"/>
      <c r="BZ86" s="17"/>
      <c r="CB86" s="15"/>
      <c r="CC86" s="16">
        <f t="shared" si="116"/>
        <v>0</v>
      </c>
      <c r="CD86" s="16">
        <f t="shared" si="117"/>
        <v>0</v>
      </c>
      <c r="CE86" s="16">
        <f t="shared" si="118"/>
        <v>0</v>
      </c>
      <c r="CF86" s="16">
        <f t="shared" si="119"/>
        <v>0</v>
      </c>
      <c r="CG86" s="16">
        <f t="shared" si="120"/>
        <v>0</v>
      </c>
      <c r="CJ86" s="191">
        <f t="shared" si="121"/>
        <v>0</v>
      </c>
      <c r="CK86" s="191">
        <f t="shared" si="122"/>
        <v>0</v>
      </c>
      <c r="CL86" s="191">
        <f t="shared" si="123"/>
        <v>0</v>
      </c>
      <c r="CM86" s="191">
        <f t="shared" si="124"/>
        <v>0</v>
      </c>
      <c r="CN86" s="191" t="str">
        <f t="shared" si="125"/>
        <v/>
      </c>
      <c r="CO86" s="17"/>
      <c r="CQ86" s="15"/>
      <c r="CR86" s="16">
        <f>IF(N86="",,INDEX(Komp!$K$8:$K$10,N86,1))</f>
        <v>0</v>
      </c>
      <c r="CS86" s="16">
        <f>IF(O86="",,INDEX(Komp!$K$35:$K$40,O86,1))</f>
        <v>0</v>
      </c>
      <c r="CT86" s="16">
        <f>IF(O86="",,INDEX(Komp!$M$35:$M$40,O86,1))</f>
        <v>0</v>
      </c>
      <c r="CU86" s="16">
        <f>IF(P86="",,INDEX(Komp!$K$80:$K$81,P86,1))</f>
        <v>0</v>
      </c>
      <c r="CV86" s="16">
        <f>IF(Q86="",,INDEX(Komp!$K$108:$K$109,Q86,1))</f>
        <v>0</v>
      </c>
      <c r="CW86" s="191" t="str">
        <f t="shared" si="126"/>
        <v/>
      </c>
      <c r="CX86" s="17"/>
      <c r="CZ86" s="15"/>
      <c r="DA86" s="16" t="str">
        <f t="shared" si="127"/>
        <v/>
      </c>
      <c r="DB86" s="16">
        <f>IF(DA86="",,MATCH(DA86,Tab!$C$5:$C$22,0))</f>
        <v>0</v>
      </c>
      <c r="DC86" s="16">
        <f>IF(DB86=Tab!$D$22,1,0)</f>
        <v>0</v>
      </c>
      <c r="DD86" s="16">
        <f>IF(DB86=Tab!$D$21,1,0)</f>
        <v>0</v>
      </c>
      <c r="DE86" s="16">
        <f>IF(AND(DB86&gt;=Tab!$D$5,DB86&lt;=Tab!$D$20),1,0)</f>
        <v>0</v>
      </c>
      <c r="DF86" s="16">
        <f>IF(DE86=1,INDEX(Tab!$E$5:$E$20,DB86,1),)</f>
        <v>0</v>
      </c>
      <c r="DG86" s="17"/>
      <c r="DI86" s="15"/>
      <c r="DJ86" s="16" t="str">
        <f t="shared" si="128"/>
        <v/>
      </c>
      <c r="DL86" s="36" t="str">
        <f>IF(DD86=1,Projekt!$AH$129,"")</f>
        <v/>
      </c>
      <c r="DM86" s="36"/>
      <c r="DN86" s="36" t="str">
        <f>IF(DE86=1,INDEX(Projekt!$AB$98:$AB$113,DF86,1),"")</f>
        <v/>
      </c>
      <c r="DO86" s="36" t="str">
        <f>IF(DE86=1,INDEX(Projekt!$AH$98:$AH$113,DF86,1),"")</f>
        <v/>
      </c>
      <c r="DP86" s="36" t="str">
        <f t="shared" si="129"/>
        <v/>
      </c>
      <c r="DQ86" s="79"/>
      <c r="DR86" s="36"/>
      <c r="DS86" s="162"/>
      <c r="DT86" s="16" t="str">
        <f t="shared" si="130"/>
        <v/>
      </c>
      <c r="DU86" s="16" t="str">
        <f t="shared" si="31"/>
        <v/>
      </c>
      <c r="DV86" s="16" t="str">
        <f>IF(DE86=1,IF(DU86&lt;Tab!$M$77,1,IF(DU86&lt;Tab!$M$78,2,IF(DU86&lt;Tab!$M$79,3,IF(DU86&lt;Tab!$M$80,4,5)))),"")</f>
        <v/>
      </c>
      <c r="DW86" s="16" t="str">
        <f>IF(DE86=1,INDEX(Tab!$M$76:$M$81,DV86,1),"")</f>
        <v/>
      </c>
      <c r="DX86" s="16" t="str">
        <f>IF(DE86=1,INDEX(Tab!$M$76:$M$81,DV86+1,1),"")</f>
        <v/>
      </c>
      <c r="DY86" s="36" t="str">
        <f>IF(DE86=1,INDEX(Tab!$N$76:$AC$81,DV86,DF86),"")</f>
        <v/>
      </c>
      <c r="DZ86" s="36" t="str">
        <f>IF(DE86=1,INDEX(Tab!$N$76:$AC$81,DV86+1,DF86),"")</f>
        <v/>
      </c>
      <c r="EA86" s="36" t="str">
        <f t="shared" si="131"/>
        <v/>
      </c>
      <c r="EB86" s="36" t="str">
        <f t="shared" si="132"/>
        <v/>
      </c>
      <c r="EC86" s="79"/>
      <c r="ED86" s="36"/>
      <c r="EE86" s="15"/>
      <c r="EF86" s="16" t="str">
        <f t="shared" si="133"/>
        <v/>
      </c>
      <c r="EG86" s="16" t="str">
        <f t="shared" si="49"/>
        <v/>
      </c>
      <c r="EH86" s="16" t="str">
        <f>IF(DE86=1,IF(EG86&lt;Tab!$M$87,1,IF(EG86&lt;Tab!$M$88,2,IF(EG86&lt;Tab!$M$89,3,IF(EG86&lt;Tab!$M$90,4,5)))),"")</f>
        <v/>
      </c>
      <c r="EI86" s="16" t="str">
        <f>IF(DE86=1,INDEX(Tab!$M$86:$M$91,EH86,1),"")</f>
        <v/>
      </c>
      <c r="EJ86" s="16" t="str">
        <f>IF(DE86=1,INDEX(Tab!$M$86:$M$91,EH86+1,1),"")</f>
        <v/>
      </c>
      <c r="EK86" s="36" t="str">
        <f>IF(DE86=1,INDEX(Tab!$N$86:$AC$91,EH86,DF86),"")</f>
        <v/>
      </c>
      <c r="EL86" s="36" t="str">
        <f>IF(DE86=1,INDEX(Tab!$N$86:$AC$91,EH86+1,DF86),"")</f>
        <v/>
      </c>
      <c r="EM86" s="36">
        <f t="shared" si="134"/>
        <v>0</v>
      </c>
      <c r="EO86" s="74" t="b">
        <f t="shared" si="94"/>
        <v>0</v>
      </c>
      <c r="EP86" s="16">
        <f t="shared" si="135"/>
        <v>1</v>
      </c>
      <c r="EQ86" s="16">
        <f t="shared" si="136"/>
        <v>0</v>
      </c>
      <c r="ER86" s="16" t="str">
        <f t="shared" si="137"/>
        <v/>
      </c>
      <c r="ES86" s="17"/>
      <c r="EU86" s="15"/>
      <c r="EV86" s="191" t="str">
        <f t="shared" si="138"/>
        <v/>
      </c>
      <c r="EW86" s="191" t="str">
        <f t="shared" si="139"/>
        <v/>
      </c>
      <c r="EX86" s="17"/>
    </row>
    <row r="87" spans="2:154" s="16" customFormat="1" x14ac:dyDescent="0.2">
      <c r="B87" s="341"/>
      <c r="C87" s="541"/>
      <c r="D87" s="542"/>
      <c r="E87" s="25"/>
      <c r="F87" s="25"/>
      <c r="G87" s="25"/>
      <c r="H87" s="25"/>
      <c r="I87" s="25"/>
      <c r="J87" s="25"/>
      <c r="K87" s="25"/>
      <c r="L87" s="25"/>
      <c r="M87" s="339"/>
      <c r="N87" s="337"/>
      <c r="O87" s="25"/>
      <c r="P87" s="25"/>
      <c r="Q87" s="25"/>
      <c r="R87" s="27"/>
      <c r="S87" s="24"/>
      <c r="T87" s="24"/>
      <c r="U87" s="24"/>
      <c r="V87" s="24"/>
      <c r="W87" s="172" t="str">
        <f t="shared" si="100"/>
        <v/>
      </c>
      <c r="X87" s="46" t="str">
        <f t="shared" si="101"/>
        <v/>
      </c>
      <c r="Y87" s="28"/>
      <c r="Z87" s="27"/>
      <c r="AA87" s="25"/>
      <c r="AB87" s="25"/>
      <c r="AC87" s="184"/>
      <c r="AD87" s="44"/>
      <c r="AE87" s="176" t="str">
        <f t="shared" si="102"/>
        <v/>
      </c>
      <c r="AF87" s="44"/>
      <c r="AG87" s="46" t="str">
        <f t="shared" si="103"/>
        <v/>
      </c>
      <c r="AH87" s="28"/>
      <c r="AI87" s="27"/>
      <c r="AJ87" s="25"/>
      <c r="AK87" s="25"/>
      <c r="AL87" s="25"/>
      <c r="AM87" s="44"/>
      <c r="AN87" s="40"/>
      <c r="AO87" s="44"/>
      <c r="AP87" s="71" t="str">
        <f t="shared" si="104"/>
        <v/>
      </c>
      <c r="AQ87" s="44"/>
      <c r="AR87" s="46" t="str">
        <f t="shared" si="105"/>
        <v/>
      </c>
      <c r="AS87" s="156"/>
      <c r="AT87" s="80"/>
      <c r="AU87" s="46" t="str">
        <f t="shared" si="106"/>
        <v/>
      </c>
      <c r="AV87" s="80"/>
      <c r="AW87" s="46" t="str">
        <f t="shared" si="107"/>
        <v/>
      </c>
      <c r="AX87" s="28"/>
      <c r="AY87" s="27"/>
      <c r="AZ87" s="46">
        <f t="shared" si="108"/>
        <v>0</v>
      </c>
      <c r="BA87" s="46">
        <f t="shared" si="109"/>
        <v>0</v>
      </c>
      <c r="BB87" s="46">
        <f t="shared" si="110"/>
        <v>0</v>
      </c>
      <c r="BC87" s="46">
        <f t="shared" si="111"/>
        <v>0</v>
      </c>
      <c r="BD87" s="46">
        <f t="shared" si="112"/>
        <v>0</v>
      </c>
      <c r="BE87" s="46">
        <f t="shared" si="113"/>
        <v>0</v>
      </c>
      <c r="BF87" s="46">
        <f t="shared" si="114"/>
        <v>0</v>
      </c>
      <c r="BG87" s="46" t="str">
        <f t="shared" si="115"/>
        <v/>
      </c>
      <c r="BH87" s="17"/>
      <c r="BJ87" s="15"/>
      <c r="BK87" s="347">
        <f t="shared" si="42"/>
        <v>0</v>
      </c>
      <c r="BL87" s="347">
        <f t="shared" si="43"/>
        <v>0</v>
      </c>
      <c r="BM87" s="347">
        <f t="shared" si="44"/>
        <v>0</v>
      </c>
      <c r="BN87" s="343"/>
      <c r="BO87" s="347">
        <f t="shared" si="45"/>
        <v>0</v>
      </c>
      <c r="BP87" s="343"/>
      <c r="BQ87" s="347">
        <f t="shared" si="46"/>
        <v>0</v>
      </c>
      <c r="BR87" s="343"/>
      <c r="BS87" s="343"/>
      <c r="BT87" s="347">
        <f t="shared" si="47"/>
        <v>0</v>
      </c>
      <c r="BU87" s="347">
        <f t="shared" si="48"/>
        <v>0</v>
      </c>
      <c r="BV87" s="17"/>
      <c r="BX87" s="15"/>
      <c r="BZ87" s="17"/>
      <c r="CB87" s="15"/>
      <c r="CC87" s="16">
        <f t="shared" si="116"/>
        <v>0</v>
      </c>
      <c r="CD87" s="16">
        <f t="shared" si="117"/>
        <v>0</v>
      </c>
      <c r="CE87" s="16">
        <f t="shared" si="118"/>
        <v>0</v>
      </c>
      <c r="CF87" s="16">
        <f t="shared" si="119"/>
        <v>0</v>
      </c>
      <c r="CG87" s="16">
        <f t="shared" si="120"/>
        <v>0</v>
      </c>
      <c r="CJ87" s="191">
        <f t="shared" si="121"/>
        <v>0</v>
      </c>
      <c r="CK87" s="191">
        <f t="shared" si="122"/>
        <v>0</v>
      </c>
      <c r="CL87" s="191">
        <f t="shared" si="123"/>
        <v>0</v>
      </c>
      <c r="CM87" s="191">
        <f t="shared" si="124"/>
        <v>0</v>
      </c>
      <c r="CN87" s="191" t="str">
        <f t="shared" si="125"/>
        <v/>
      </c>
      <c r="CO87" s="17"/>
      <c r="CQ87" s="15"/>
      <c r="CR87" s="16">
        <f>IF(N87="",,INDEX(Komp!$K$8:$K$10,N87,1))</f>
        <v>0</v>
      </c>
      <c r="CS87" s="16">
        <f>IF(O87="",,INDEX(Komp!$K$35:$K$40,O87,1))</f>
        <v>0</v>
      </c>
      <c r="CT87" s="16">
        <f>IF(O87="",,INDEX(Komp!$M$35:$M$40,O87,1))</f>
        <v>0</v>
      </c>
      <c r="CU87" s="16">
        <f>IF(P87="",,INDEX(Komp!$K$80:$K$81,P87,1))</f>
        <v>0</v>
      </c>
      <c r="CV87" s="16">
        <f>IF(Q87="",,INDEX(Komp!$K$108:$K$109,Q87,1))</f>
        <v>0</v>
      </c>
      <c r="CW87" s="191" t="str">
        <f t="shared" si="126"/>
        <v/>
      </c>
      <c r="CX87" s="17"/>
      <c r="CZ87" s="15"/>
      <c r="DA87" s="16" t="str">
        <f t="shared" si="127"/>
        <v/>
      </c>
      <c r="DB87" s="16">
        <f>IF(DA87="",,MATCH(DA87,Tab!$C$5:$C$22,0))</f>
        <v>0</v>
      </c>
      <c r="DC87" s="16">
        <f>IF(DB87=Tab!$D$22,1,0)</f>
        <v>0</v>
      </c>
      <c r="DD87" s="16">
        <f>IF(DB87=Tab!$D$21,1,0)</f>
        <v>0</v>
      </c>
      <c r="DE87" s="16">
        <f>IF(AND(DB87&gt;=Tab!$D$5,DB87&lt;=Tab!$D$20),1,0)</f>
        <v>0</v>
      </c>
      <c r="DF87" s="16">
        <f>IF(DE87=1,INDEX(Tab!$E$5:$E$20,DB87,1),)</f>
        <v>0</v>
      </c>
      <c r="DG87" s="17"/>
      <c r="DI87" s="15"/>
      <c r="DJ87" s="16" t="str">
        <f t="shared" si="128"/>
        <v/>
      </c>
      <c r="DL87" s="36" t="str">
        <f>IF(DD87=1,Projekt!$AH$129,"")</f>
        <v/>
      </c>
      <c r="DM87" s="36"/>
      <c r="DN87" s="36" t="str">
        <f>IF(DE87=1,INDEX(Projekt!$AB$98:$AB$113,DF87,1),"")</f>
        <v/>
      </c>
      <c r="DO87" s="36" t="str">
        <f>IF(DE87=1,INDEX(Projekt!$AH$98:$AH$113,DF87,1),"")</f>
        <v/>
      </c>
      <c r="DP87" s="36" t="str">
        <f t="shared" si="129"/>
        <v/>
      </c>
      <c r="DQ87" s="79"/>
      <c r="DR87" s="36"/>
      <c r="DS87" s="162"/>
      <c r="DT87" s="16" t="str">
        <f t="shared" si="130"/>
        <v/>
      </c>
      <c r="DU87" s="16" t="str">
        <f t="shared" si="31"/>
        <v/>
      </c>
      <c r="DV87" s="16" t="str">
        <f>IF(DE87=1,IF(DU87&lt;Tab!$M$77,1,IF(DU87&lt;Tab!$M$78,2,IF(DU87&lt;Tab!$M$79,3,IF(DU87&lt;Tab!$M$80,4,5)))),"")</f>
        <v/>
      </c>
      <c r="DW87" s="16" t="str">
        <f>IF(DE87=1,INDEX(Tab!$M$76:$M$81,DV87,1),"")</f>
        <v/>
      </c>
      <c r="DX87" s="16" t="str">
        <f>IF(DE87=1,INDEX(Tab!$M$76:$M$81,DV87+1,1),"")</f>
        <v/>
      </c>
      <c r="DY87" s="36" t="str">
        <f>IF(DE87=1,INDEX(Tab!$N$76:$AC$81,DV87,DF87),"")</f>
        <v/>
      </c>
      <c r="DZ87" s="36" t="str">
        <f>IF(DE87=1,INDEX(Tab!$N$76:$AC$81,DV87+1,DF87),"")</f>
        <v/>
      </c>
      <c r="EA87" s="36" t="str">
        <f t="shared" si="131"/>
        <v/>
      </c>
      <c r="EB87" s="36" t="str">
        <f t="shared" si="132"/>
        <v/>
      </c>
      <c r="EC87" s="79"/>
      <c r="ED87" s="36"/>
      <c r="EE87" s="15"/>
      <c r="EF87" s="16" t="str">
        <f t="shared" si="133"/>
        <v/>
      </c>
      <c r="EG87" s="16" t="str">
        <f t="shared" si="49"/>
        <v/>
      </c>
      <c r="EH87" s="16" t="str">
        <f>IF(DE87=1,IF(EG87&lt;Tab!$M$87,1,IF(EG87&lt;Tab!$M$88,2,IF(EG87&lt;Tab!$M$89,3,IF(EG87&lt;Tab!$M$90,4,5)))),"")</f>
        <v/>
      </c>
      <c r="EI87" s="16" t="str">
        <f>IF(DE87=1,INDEX(Tab!$M$86:$M$91,EH87,1),"")</f>
        <v/>
      </c>
      <c r="EJ87" s="16" t="str">
        <f>IF(DE87=1,INDEX(Tab!$M$86:$M$91,EH87+1,1),"")</f>
        <v/>
      </c>
      <c r="EK87" s="36" t="str">
        <f>IF(DE87=1,INDEX(Tab!$N$86:$AC$91,EH87,DF87),"")</f>
        <v/>
      </c>
      <c r="EL87" s="36" t="str">
        <f>IF(DE87=1,INDEX(Tab!$N$86:$AC$91,EH87+1,DF87),"")</f>
        <v/>
      </c>
      <c r="EM87" s="36">
        <f t="shared" si="134"/>
        <v>0</v>
      </c>
      <c r="EO87" s="74" t="b">
        <f t="shared" si="94"/>
        <v>0</v>
      </c>
      <c r="EP87" s="16">
        <f t="shared" si="135"/>
        <v>1</v>
      </c>
      <c r="EQ87" s="16">
        <f t="shared" si="136"/>
        <v>0</v>
      </c>
      <c r="ER87" s="16" t="str">
        <f t="shared" si="137"/>
        <v/>
      </c>
      <c r="ES87" s="17"/>
      <c r="EU87" s="15"/>
      <c r="EV87" s="191" t="str">
        <f t="shared" si="138"/>
        <v/>
      </c>
      <c r="EW87" s="191" t="str">
        <f t="shared" si="139"/>
        <v/>
      </c>
      <c r="EX87" s="17"/>
    </row>
    <row r="88" spans="2:154" ht="13.9" customHeight="1" x14ac:dyDescent="0.2">
      <c r="B88" s="341"/>
      <c r="C88" s="541"/>
      <c r="D88" s="542"/>
      <c r="E88" s="25"/>
      <c r="F88" s="25"/>
      <c r="G88" s="25"/>
      <c r="H88" s="25"/>
      <c r="I88" s="25"/>
      <c r="J88" s="25"/>
      <c r="K88" s="25"/>
      <c r="L88" s="25"/>
      <c r="M88" s="339"/>
      <c r="N88" s="337"/>
      <c r="O88" s="25"/>
      <c r="P88" s="25"/>
      <c r="Q88" s="25"/>
      <c r="R88" s="27"/>
      <c r="S88" s="24"/>
      <c r="T88" s="24"/>
      <c r="U88" s="24"/>
      <c r="V88" s="24"/>
      <c r="W88" s="172" t="str">
        <f t="shared" si="100"/>
        <v/>
      </c>
      <c r="X88" s="46" t="str">
        <f t="shared" si="101"/>
        <v/>
      </c>
      <c r="Y88" s="28"/>
      <c r="Z88" s="27"/>
      <c r="AA88" s="25"/>
      <c r="AB88" s="25"/>
      <c r="AC88" s="184"/>
      <c r="AD88" s="44"/>
      <c r="AE88" s="176" t="str">
        <f t="shared" si="102"/>
        <v/>
      </c>
      <c r="AF88" s="44"/>
      <c r="AG88" s="46" t="str">
        <f t="shared" si="103"/>
        <v/>
      </c>
      <c r="AH88" s="28"/>
      <c r="AI88" s="27"/>
      <c r="AJ88" s="25"/>
      <c r="AK88" s="25"/>
      <c r="AL88" s="25"/>
      <c r="AM88" s="44"/>
      <c r="AN88" s="40"/>
      <c r="AO88" s="44"/>
      <c r="AP88" s="71" t="str">
        <f t="shared" si="104"/>
        <v/>
      </c>
      <c r="AQ88" s="44"/>
      <c r="AR88" s="46" t="str">
        <f t="shared" si="105"/>
        <v/>
      </c>
      <c r="AS88" s="156"/>
      <c r="AT88" s="80"/>
      <c r="AU88" s="46" t="str">
        <f t="shared" si="106"/>
        <v/>
      </c>
      <c r="AV88" s="80"/>
      <c r="AW88" s="46" t="str">
        <f t="shared" si="107"/>
        <v/>
      </c>
      <c r="AX88" s="28"/>
      <c r="AY88" s="27"/>
      <c r="AZ88" s="46">
        <f t="shared" si="108"/>
        <v>0</v>
      </c>
      <c r="BA88" s="46">
        <f t="shared" si="109"/>
        <v>0</v>
      </c>
      <c r="BB88" s="46">
        <f t="shared" si="110"/>
        <v>0</v>
      </c>
      <c r="BC88" s="46">
        <f t="shared" si="111"/>
        <v>0</v>
      </c>
      <c r="BD88" s="46">
        <f t="shared" si="112"/>
        <v>0</v>
      </c>
      <c r="BE88" s="46">
        <f t="shared" si="113"/>
        <v>0</v>
      </c>
      <c r="BF88" s="46">
        <f t="shared" si="114"/>
        <v>0</v>
      </c>
      <c r="BG88" s="46" t="str">
        <f t="shared" si="115"/>
        <v/>
      </c>
      <c r="BH88" s="17"/>
      <c r="BI88" s="16"/>
      <c r="BJ88" s="15"/>
      <c r="BK88" s="347">
        <f t="shared" si="42"/>
        <v>0</v>
      </c>
      <c r="BL88" s="347">
        <f t="shared" si="43"/>
        <v>0</v>
      </c>
      <c r="BM88" s="347">
        <f t="shared" si="44"/>
        <v>0</v>
      </c>
      <c r="BN88" s="343"/>
      <c r="BO88" s="347">
        <f t="shared" si="45"/>
        <v>0</v>
      </c>
      <c r="BP88" s="343"/>
      <c r="BQ88" s="347">
        <f t="shared" si="46"/>
        <v>0</v>
      </c>
      <c r="BR88" s="343"/>
      <c r="BS88" s="343"/>
      <c r="BT88" s="347">
        <f t="shared" si="47"/>
        <v>0</v>
      </c>
      <c r="BU88" s="347">
        <f t="shared" si="48"/>
        <v>0</v>
      </c>
      <c r="BV88" s="17"/>
      <c r="BW88" s="16"/>
      <c r="BX88" s="15"/>
      <c r="BY88" s="16"/>
      <c r="BZ88" s="17"/>
      <c r="CA88" s="16"/>
      <c r="CB88" s="15"/>
      <c r="CC88" s="16">
        <f t="shared" si="116"/>
        <v>0</v>
      </c>
      <c r="CD88" s="16">
        <f t="shared" si="117"/>
        <v>0</v>
      </c>
      <c r="CE88" s="16">
        <f t="shared" si="118"/>
        <v>0</v>
      </c>
      <c r="CF88" s="16">
        <f t="shared" si="119"/>
        <v>0</v>
      </c>
      <c r="CG88" s="16">
        <f t="shared" si="120"/>
        <v>0</v>
      </c>
      <c r="CH88" s="16"/>
      <c r="CI88" s="16"/>
      <c r="CJ88" s="191">
        <f t="shared" si="121"/>
        <v>0</v>
      </c>
      <c r="CK88" s="191">
        <f t="shared" si="122"/>
        <v>0</v>
      </c>
      <c r="CL88" s="191">
        <f t="shared" si="123"/>
        <v>0</v>
      </c>
      <c r="CM88" s="191">
        <f t="shared" si="124"/>
        <v>0</v>
      </c>
      <c r="CN88" s="191" t="str">
        <f t="shared" si="125"/>
        <v/>
      </c>
      <c r="CO88" s="17"/>
      <c r="CP88" s="16"/>
      <c r="CQ88" s="15"/>
      <c r="CR88" s="16">
        <f>IF(N88="",,INDEX(Komp!$K$8:$K$10,N88,1))</f>
        <v>0</v>
      </c>
      <c r="CS88" s="16">
        <f>IF(O88="",,INDEX(Komp!$K$35:$K$40,O88,1))</f>
        <v>0</v>
      </c>
      <c r="CT88" s="16">
        <f>IF(O88="",,INDEX(Komp!$M$35:$M$40,O88,1))</f>
        <v>0</v>
      </c>
      <c r="CU88" s="16">
        <f>IF(P88="",,INDEX(Komp!$K$80:$K$81,P88,1))</f>
        <v>0</v>
      </c>
      <c r="CV88" s="16">
        <f>IF(Q88="",,INDEX(Komp!$K$108:$K$109,Q88,1))</f>
        <v>0</v>
      </c>
      <c r="CW88" s="191" t="str">
        <f t="shared" si="126"/>
        <v/>
      </c>
      <c r="CX88" s="17"/>
      <c r="CY88" s="16"/>
      <c r="CZ88" s="15"/>
      <c r="DA88" s="16" t="str">
        <f t="shared" si="127"/>
        <v/>
      </c>
      <c r="DB88" s="16">
        <f>IF(DA88="",,MATCH(DA88,Tab!$C$5:$C$22,0))</f>
        <v>0</v>
      </c>
      <c r="DC88" s="16">
        <f>IF(DB88=Tab!$D$22,1,0)</f>
        <v>0</v>
      </c>
      <c r="DD88" s="16">
        <f>IF(DB88=Tab!$D$21,1,0)</f>
        <v>0</v>
      </c>
      <c r="DE88" s="16">
        <f>IF(AND(DB88&gt;=Tab!$D$5,DB88&lt;=Tab!$D$20),1,0)</f>
        <v>0</v>
      </c>
      <c r="DF88" s="16">
        <f>IF(DE88=1,INDEX(Tab!$E$5:$E$20,DB88,1),)</f>
        <v>0</v>
      </c>
      <c r="DG88" s="17"/>
      <c r="DH88" s="16"/>
      <c r="DI88" s="15"/>
      <c r="DJ88" s="16" t="str">
        <f t="shared" si="128"/>
        <v/>
      </c>
      <c r="DK88" s="16"/>
      <c r="DL88" s="36" t="str">
        <f>IF(DD88=1,Projekt!$AH$129,"")</f>
        <v/>
      </c>
      <c r="DM88" s="36"/>
      <c r="DN88" s="36" t="str">
        <f>IF(DE88=1,INDEX(Projekt!$AB$98:$AB$113,DF88,1),"")</f>
        <v/>
      </c>
      <c r="DO88" s="36" t="str">
        <f>IF(DE88=1,INDEX(Projekt!$AH$98:$AH$113,DF88,1),"")</f>
        <v/>
      </c>
      <c r="DP88" s="36" t="str">
        <f t="shared" si="129"/>
        <v/>
      </c>
      <c r="DQ88" s="79"/>
      <c r="DR88" s="36"/>
      <c r="DS88" s="162"/>
      <c r="DT88" s="16" t="str">
        <f t="shared" si="130"/>
        <v/>
      </c>
      <c r="DU88" s="16" t="str">
        <f t="shared" si="31"/>
        <v/>
      </c>
      <c r="DV88" s="16" t="str">
        <f>IF(DE88=1,IF(DU88&lt;Tab!$M$77,1,IF(DU88&lt;Tab!$M$78,2,IF(DU88&lt;Tab!$M$79,3,IF(DU88&lt;Tab!$M$80,4,5)))),"")</f>
        <v/>
      </c>
      <c r="DW88" s="16" t="str">
        <f>IF(DE88=1,INDEX(Tab!$M$76:$M$81,DV88,1),"")</f>
        <v/>
      </c>
      <c r="DX88" s="16" t="str">
        <f>IF(DE88=1,INDEX(Tab!$M$76:$M$81,DV88+1,1),"")</f>
        <v/>
      </c>
      <c r="DY88" s="36" t="str">
        <f>IF(DE88=1,INDEX(Tab!$N$76:$AC$81,DV88,DF88),"")</f>
        <v/>
      </c>
      <c r="DZ88" s="36" t="str">
        <f>IF(DE88=1,INDEX(Tab!$N$76:$AC$81,DV88+1,DF88),"")</f>
        <v/>
      </c>
      <c r="EA88" s="36" t="str">
        <f t="shared" si="131"/>
        <v/>
      </c>
      <c r="EB88" s="36" t="str">
        <f t="shared" si="132"/>
        <v/>
      </c>
      <c r="EC88" s="79"/>
      <c r="ED88" s="36"/>
      <c r="EE88" s="15"/>
      <c r="EF88" s="16" t="str">
        <f t="shared" si="133"/>
        <v/>
      </c>
      <c r="EG88" s="16" t="str">
        <f t="shared" si="49"/>
        <v/>
      </c>
      <c r="EH88" s="16" t="str">
        <f>IF(DE88=1,IF(EG88&lt;Tab!$M$87,1,IF(EG88&lt;Tab!$M$88,2,IF(EG88&lt;Tab!$M$89,3,IF(EG88&lt;Tab!$M$90,4,5)))),"")</f>
        <v/>
      </c>
      <c r="EI88" s="16" t="str">
        <f>IF(DE88=1,INDEX(Tab!$M$86:$M$91,EH88,1),"")</f>
        <v/>
      </c>
      <c r="EJ88" s="16" t="str">
        <f>IF(DE88=1,INDEX(Tab!$M$86:$M$91,EH88+1,1),"")</f>
        <v/>
      </c>
      <c r="EK88" s="36" t="str">
        <f>IF(DE88=1,INDEX(Tab!$N$86:$AC$91,EH88,DF88),"")</f>
        <v/>
      </c>
      <c r="EL88" s="36" t="str">
        <f>IF(DE88=1,INDEX(Tab!$N$86:$AC$91,EH88+1,DF88),"")</f>
        <v/>
      </c>
      <c r="EM88" s="36">
        <f t="shared" si="134"/>
        <v>0</v>
      </c>
      <c r="EN88" s="16"/>
      <c r="EO88" s="74" t="b">
        <f t="shared" si="94"/>
        <v>0</v>
      </c>
      <c r="EP88" s="16">
        <f t="shared" si="135"/>
        <v>1</v>
      </c>
      <c r="EQ88" s="16">
        <f t="shared" si="136"/>
        <v>0</v>
      </c>
      <c r="ER88" s="16" t="str">
        <f t="shared" si="137"/>
        <v/>
      </c>
      <c r="ES88" s="17"/>
      <c r="ET88" s="16"/>
      <c r="EU88" s="15"/>
      <c r="EV88" s="191" t="str">
        <f t="shared" si="138"/>
        <v/>
      </c>
      <c r="EW88" s="191" t="str">
        <f t="shared" si="139"/>
        <v/>
      </c>
      <c r="EX88" s="17"/>
    </row>
    <row r="89" spans="2:154" x14ac:dyDescent="0.2">
      <c r="B89" s="341"/>
      <c r="C89" s="541"/>
      <c r="D89" s="542"/>
      <c r="E89" s="25"/>
      <c r="F89" s="25"/>
      <c r="G89" s="25"/>
      <c r="H89" s="25"/>
      <c r="I89" s="25"/>
      <c r="J89" s="25"/>
      <c r="K89" s="25"/>
      <c r="L89" s="25"/>
      <c r="M89" s="339"/>
      <c r="N89" s="337"/>
      <c r="O89" s="25"/>
      <c r="P89" s="25"/>
      <c r="Q89" s="25"/>
      <c r="R89" s="27"/>
      <c r="S89" s="24"/>
      <c r="T89" s="24"/>
      <c r="U89" s="24"/>
      <c r="V89" s="24"/>
      <c r="W89" s="172" t="str">
        <f t="shared" si="100"/>
        <v/>
      </c>
      <c r="X89" s="46" t="str">
        <f t="shared" si="101"/>
        <v/>
      </c>
      <c r="Y89" s="28"/>
      <c r="Z89" s="27"/>
      <c r="AA89" s="25"/>
      <c r="AB89" s="25"/>
      <c r="AC89" s="184"/>
      <c r="AD89" s="44"/>
      <c r="AE89" s="176" t="str">
        <f t="shared" si="102"/>
        <v/>
      </c>
      <c r="AF89" s="44"/>
      <c r="AG89" s="46" t="str">
        <f t="shared" si="103"/>
        <v/>
      </c>
      <c r="AH89" s="28"/>
      <c r="AI89" s="27"/>
      <c r="AJ89" s="25"/>
      <c r="AK89" s="25"/>
      <c r="AL89" s="25"/>
      <c r="AM89" s="44"/>
      <c r="AN89" s="40"/>
      <c r="AO89" s="44"/>
      <c r="AP89" s="71" t="str">
        <f t="shared" si="104"/>
        <v/>
      </c>
      <c r="AQ89" s="44"/>
      <c r="AR89" s="46" t="str">
        <f t="shared" si="105"/>
        <v/>
      </c>
      <c r="AS89" s="156"/>
      <c r="AT89" s="80"/>
      <c r="AU89" s="46" t="str">
        <f t="shared" si="106"/>
        <v/>
      </c>
      <c r="AV89" s="80"/>
      <c r="AW89" s="46" t="str">
        <f t="shared" si="107"/>
        <v/>
      </c>
      <c r="AX89" s="28"/>
      <c r="AY89" s="27"/>
      <c r="AZ89" s="46">
        <f t="shared" si="108"/>
        <v>0</v>
      </c>
      <c r="BA89" s="46">
        <f t="shared" si="109"/>
        <v>0</v>
      </c>
      <c r="BB89" s="46">
        <f t="shared" si="110"/>
        <v>0</v>
      </c>
      <c r="BC89" s="46">
        <f t="shared" si="111"/>
        <v>0</v>
      </c>
      <c r="BD89" s="46">
        <f t="shared" si="112"/>
        <v>0</v>
      </c>
      <c r="BE89" s="46">
        <f t="shared" si="113"/>
        <v>0</v>
      </c>
      <c r="BF89" s="46">
        <f t="shared" si="114"/>
        <v>0</v>
      </c>
      <c r="BG89" s="46" t="str">
        <f t="shared" si="115"/>
        <v/>
      </c>
      <c r="BH89" s="17"/>
      <c r="BI89" s="16"/>
      <c r="BJ89" s="15"/>
      <c r="BK89" s="347">
        <f t="shared" si="42"/>
        <v>0</v>
      </c>
      <c r="BL89" s="347">
        <f t="shared" si="43"/>
        <v>0</v>
      </c>
      <c r="BM89" s="347">
        <f t="shared" si="44"/>
        <v>0</v>
      </c>
      <c r="BN89" s="343"/>
      <c r="BO89" s="347">
        <f t="shared" si="45"/>
        <v>0</v>
      </c>
      <c r="BP89" s="343"/>
      <c r="BQ89" s="347">
        <f t="shared" si="46"/>
        <v>0</v>
      </c>
      <c r="BR89" s="343"/>
      <c r="BS89" s="343"/>
      <c r="BT89" s="347">
        <f t="shared" si="47"/>
        <v>0</v>
      </c>
      <c r="BU89" s="347">
        <f t="shared" si="48"/>
        <v>0</v>
      </c>
      <c r="BV89" s="17"/>
      <c r="BW89" s="16"/>
      <c r="BX89" s="15"/>
      <c r="BY89" s="16"/>
      <c r="BZ89" s="17"/>
      <c r="CA89" s="16"/>
      <c r="CB89" s="15"/>
      <c r="CC89" s="16">
        <f t="shared" si="116"/>
        <v>0</v>
      </c>
      <c r="CD89" s="16">
        <f t="shared" si="117"/>
        <v>0</v>
      </c>
      <c r="CE89" s="16">
        <f t="shared" si="118"/>
        <v>0</v>
      </c>
      <c r="CF89" s="16">
        <f t="shared" si="119"/>
        <v>0</v>
      </c>
      <c r="CG89" s="16">
        <f t="shared" si="120"/>
        <v>0</v>
      </c>
      <c r="CH89" s="16"/>
      <c r="CI89" s="16"/>
      <c r="CJ89" s="191">
        <f t="shared" si="121"/>
        <v>0</v>
      </c>
      <c r="CK89" s="191">
        <f t="shared" si="122"/>
        <v>0</v>
      </c>
      <c r="CL89" s="191">
        <f t="shared" si="123"/>
        <v>0</v>
      </c>
      <c r="CM89" s="191">
        <f t="shared" si="124"/>
        <v>0</v>
      </c>
      <c r="CN89" s="191" t="str">
        <f t="shared" si="125"/>
        <v/>
      </c>
      <c r="CO89" s="17"/>
      <c r="CP89" s="16"/>
      <c r="CQ89" s="15"/>
      <c r="CR89" s="16">
        <f>IF(N89="",,INDEX(Komp!$K$8:$K$10,N89,1))</f>
        <v>0</v>
      </c>
      <c r="CS89" s="16">
        <f>IF(O89="",,INDEX(Komp!$K$35:$K$40,O89,1))</f>
        <v>0</v>
      </c>
      <c r="CT89" s="16">
        <f>IF(O89="",,INDEX(Komp!$M$35:$M$40,O89,1))</f>
        <v>0</v>
      </c>
      <c r="CU89" s="16">
        <f>IF(P89="",,INDEX(Komp!$K$80:$K$81,P89,1))</f>
        <v>0</v>
      </c>
      <c r="CV89" s="16">
        <f>IF(Q89="",,INDEX(Komp!$K$108:$K$109,Q89,1))</f>
        <v>0</v>
      </c>
      <c r="CW89" s="191" t="str">
        <f t="shared" si="126"/>
        <v/>
      </c>
      <c r="CX89" s="17"/>
      <c r="CY89" s="16"/>
      <c r="CZ89" s="15"/>
      <c r="DA89" s="16" t="str">
        <f t="shared" si="127"/>
        <v/>
      </c>
      <c r="DB89" s="16">
        <f>IF(DA89="",,MATCH(DA89,Tab!$C$5:$C$22,0))</f>
        <v>0</v>
      </c>
      <c r="DC89" s="16">
        <f>IF(DB89=Tab!$D$22,1,0)</f>
        <v>0</v>
      </c>
      <c r="DD89" s="16">
        <f>IF(DB89=Tab!$D$21,1,0)</f>
        <v>0</v>
      </c>
      <c r="DE89" s="16">
        <f>IF(AND(DB89&gt;=Tab!$D$5,DB89&lt;=Tab!$D$20),1,0)</f>
        <v>0</v>
      </c>
      <c r="DF89" s="16">
        <f>IF(DE89=1,INDEX(Tab!$E$5:$E$20,DB89,1),)</f>
        <v>0</v>
      </c>
      <c r="DG89" s="17"/>
      <c r="DH89" s="16"/>
      <c r="DI89" s="15"/>
      <c r="DJ89" s="16" t="str">
        <f t="shared" si="128"/>
        <v/>
      </c>
      <c r="DK89" s="16"/>
      <c r="DL89" s="36" t="str">
        <f>IF(DD89=1,Projekt!$AH$129,"")</f>
        <v/>
      </c>
      <c r="DM89" s="36"/>
      <c r="DN89" s="36" t="str">
        <f>IF(DE89=1,INDEX(Projekt!$AB$98:$AB$113,DF89,1),"")</f>
        <v/>
      </c>
      <c r="DO89" s="36" t="str">
        <f>IF(DE89=1,INDEX(Projekt!$AH$98:$AH$113,DF89,1),"")</f>
        <v/>
      </c>
      <c r="DP89" s="36" t="str">
        <f t="shared" si="129"/>
        <v/>
      </c>
      <c r="DQ89" s="79"/>
      <c r="DR89" s="36"/>
      <c r="DS89" s="162"/>
      <c r="DT89" s="16" t="str">
        <f t="shared" si="130"/>
        <v/>
      </c>
      <c r="DU89" s="16" t="str">
        <f t="shared" si="31"/>
        <v/>
      </c>
      <c r="DV89" s="16" t="str">
        <f>IF(DE89=1,IF(DU89&lt;Tab!$M$77,1,IF(DU89&lt;Tab!$M$78,2,IF(DU89&lt;Tab!$M$79,3,IF(DU89&lt;Tab!$M$80,4,5)))),"")</f>
        <v/>
      </c>
      <c r="DW89" s="16" t="str">
        <f>IF(DE89=1,INDEX(Tab!$M$76:$M$81,DV89,1),"")</f>
        <v/>
      </c>
      <c r="DX89" s="16" t="str">
        <f>IF(DE89=1,INDEX(Tab!$M$76:$M$81,DV89+1,1),"")</f>
        <v/>
      </c>
      <c r="DY89" s="36" t="str">
        <f>IF(DE89=1,INDEX(Tab!$N$76:$AC$81,DV89,DF89),"")</f>
        <v/>
      </c>
      <c r="DZ89" s="36" t="str">
        <f>IF(DE89=1,INDEX(Tab!$N$76:$AC$81,DV89+1,DF89),"")</f>
        <v/>
      </c>
      <c r="EA89" s="36" t="str">
        <f t="shared" si="131"/>
        <v/>
      </c>
      <c r="EB89" s="36" t="str">
        <f t="shared" si="132"/>
        <v/>
      </c>
      <c r="EC89" s="79"/>
      <c r="ED89" s="36"/>
      <c r="EE89" s="15"/>
      <c r="EF89" s="16" t="str">
        <f t="shared" si="133"/>
        <v/>
      </c>
      <c r="EG89" s="16" t="str">
        <f t="shared" si="49"/>
        <v/>
      </c>
      <c r="EH89" s="16" t="str">
        <f>IF(DE89=1,IF(EG89&lt;Tab!$M$87,1,IF(EG89&lt;Tab!$M$88,2,IF(EG89&lt;Tab!$M$89,3,IF(EG89&lt;Tab!$M$90,4,5)))),"")</f>
        <v/>
      </c>
      <c r="EI89" s="16" t="str">
        <f>IF(DE89=1,INDEX(Tab!$M$86:$M$91,EH89,1),"")</f>
        <v/>
      </c>
      <c r="EJ89" s="16" t="str">
        <f>IF(DE89=1,INDEX(Tab!$M$86:$M$91,EH89+1,1),"")</f>
        <v/>
      </c>
      <c r="EK89" s="36" t="str">
        <f>IF(DE89=1,INDEX(Tab!$N$86:$AC$91,EH89,DF89),"")</f>
        <v/>
      </c>
      <c r="EL89" s="36" t="str">
        <f>IF(DE89=1,INDEX(Tab!$N$86:$AC$91,EH89+1,DF89),"")</f>
        <v/>
      </c>
      <c r="EM89" s="36">
        <f t="shared" si="134"/>
        <v>0</v>
      </c>
      <c r="EN89" s="16"/>
      <c r="EO89" s="74" t="b">
        <f t="shared" si="94"/>
        <v>0</v>
      </c>
      <c r="EP89" s="16">
        <f t="shared" si="135"/>
        <v>1</v>
      </c>
      <c r="EQ89" s="16">
        <f t="shared" si="136"/>
        <v>0</v>
      </c>
      <c r="ER89" s="16" t="str">
        <f t="shared" si="137"/>
        <v/>
      </c>
      <c r="ES89" s="17"/>
      <c r="ET89" s="16"/>
      <c r="EU89" s="15"/>
      <c r="EV89" s="191" t="str">
        <f t="shared" si="138"/>
        <v/>
      </c>
      <c r="EW89" s="191" t="str">
        <f t="shared" si="139"/>
        <v/>
      </c>
      <c r="EX89" s="17"/>
    </row>
    <row r="90" spans="2:154" x14ac:dyDescent="0.2">
      <c r="B90" s="341"/>
      <c r="C90" s="541"/>
      <c r="D90" s="542"/>
      <c r="E90" s="25"/>
      <c r="F90" s="25"/>
      <c r="G90" s="25"/>
      <c r="H90" s="25"/>
      <c r="I90" s="25"/>
      <c r="J90" s="25"/>
      <c r="K90" s="25"/>
      <c r="L90" s="25"/>
      <c r="M90" s="339"/>
      <c r="N90" s="337"/>
      <c r="O90" s="25"/>
      <c r="P90" s="25"/>
      <c r="Q90" s="25"/>
      <c r="R90" s="27"/>
      <c r="S90" s="24"/>
      <c r="T90" s="24"/>
      <c r="U90" s="24"/>
      <c r="V90" s="24"/>
      <c r="W90" s="172" t="str">
        <f t="shared" si="100"/>
        <v/>
      </c>
      <c r="X90" s="46" t="str">
        <f t="shared" si="101"/>
        <v/>
      </c>
      <c r="Y90" s="28"/>
      <c r="Z90" s="27"/>
      <c r="AA90" s="25"/>
      <c r="AB90" s="25"/>
      <c r="AC90" s="184"/>
      <c r="AD90" s="44"/>
      <c r="AE90" s="176" t="str">
        <f t="shared" si="102"/>
        <v/>
      </c>
      <c r="AF90" s="44"/>
      <c r="AG90" s="46" t="str">
        <f t="shared" si="103"/>
        <v/>
      </c>
      <c r="AH90" s="28"/>
      <c r="AI90" s="27"/>
      <c r="AJ90" s="25"/>
      <c r="AK90" s="25"/>
      <c r="AL90" s="25"/>
      <c r="AM90" s="44"/>
      <c r="AN90" s="40"/>
      <c r="AO90" s="44"/>
      <c r="AP90" s="71" t="str">
        <f t="shared" si="104"/>
        <v/>
      </c>
      <c r="AQ90" s="44"/>
      <c r="AR90" s="46" t="str">
        <f t="shared" si="105"/>
        <v/>
      </c>
      <c r="AS90" s="156"/>
      <c r="AT90" s="80"/>
      <c r="AU90" s="46" t="str">
        <f t="shared" si="106"/>
        <v/>
      </c>
      <c r="AV90" s="80"/>
      <c r="AW90" s="46" t="str">
        <f t="shared" si="107"/>
        <v/>
      </c>
      <c r="AX90" s="28"/>
      <c r="AY90" s="27"/>
      <c r="AZ90" s="46">
        <f t="shared" si="108"/>
        <v>0</v>
      </c>
      <c r="BA90" s="46">
        <f t="shared" si="109"/>
        <v>0</v>
      </c>
      <c r="BB90" s="46">
        <f t="shared" si="110"/>
        <v>0</v>
      </c>
      <c r="BC90" s="46">
        <f t="shared" si="111"/>
        <v>0</v>
      </c>
      <c r="BD90" s="46">
        <f t="shared" si="112"/>
        <v>0</v>
      </c>
      <c r="BE90" s="46">
        <f t="shared" si="113"/>
        <v>0</v>
      </c>
      <c r="BF90" s="46">
        <f t="shared" si="114"/>
        <v>0</v>
      </c>
      <c r="BG90" s="46" t="str">
        <f t="shared" si="115"/>
        <v/>
      </c>
      <c r="BH90" s="17"/>
      <c r="BI90" s="16"/>
      <c r="BJ90" s="15"/>
      <c r="BK90" s="347">
        <f t="shared" si="42"/>
        <v>0</v>
      </c>
      <c r="BL90" s="347">
        <f t="shared" si="43"/>
        <v>0</v>
      </c>
      <c r="BM90" s="347">
        <f t="shared" si="44"/>
        <v>0</v>
      </c>
      <c r="BN90" s="343"/>
      <c r="BO90" s="347">
        <f t="shared" si="45"/>
        <v>0</v>
      </c>
      <c r="BP90" s="343"/>
      <c r="BQ90" s="347">
        <f t="shared" si="46"/>
        <v>0</v>
      </c>
      <c r="BR90" s="343"/>
      <c r="BS90" s="343"/>
      <c r="BT90" s="347">
        <f t="shared" si="47"/>
        <v>0</v>
      </c>
      <c r="BU90" s="347">
        <f t="shared" si="48"/>
        <v>0</v>
      </c>
      <c r="BV90" s="17"/>
      <c r="BW90" s="16"/>
      <c r="BX90" s="15"/>
      <c r="BY90" s="16"/>
      <c r="BZ90" s="17"/>
      <c r="CA90" s="16"/>
      <c r="CB90" s="15"/>
      <c r="CC90" s="16">
        <f t="shared" si="116"/>
        <v>0</v>
      </c>
      <c r="CD90" s="16">
        <f t="shared" si="117"/>
        <v>0</v>
      </c>
      <c r="CE90" s="16">
        <f t="shared" si="118"/>
        <v>0</v>
      </c>
      <c r="CF90" s="16">
        <f t="shared" si="119"/>
        <v>0</v>
      </c>
      <c r="CG90" s="16">
        <f t="shared" si="120"/>
        <v>0</v>
      </c>
      <c r="CH90" s="16"/>
      <c r="CI90" s="16"/>
      <c r="CJ90" s="191">
        <f t="shared" si="121"/>
        <v>0</v>
      </c>
      <c r="CK90" s="191">
        <f t="shared" si="122"/>
        <v>0</v>
      </c>
      <c r="CL90" s="191">
        <f t="shared" si="123"/>
        <v>0</v>
      </c>
      <c r="CM90" s="191">
        <f t="shared" si="124"/>
        <v>0</v>
      </c>
      <c r="CN90" s="191" t="str">
        <f t="shared" si="125"/>
        <v/>
      </c>
      <c r="CO90" s="17"/>
      <c r="CP90" s="16"/>
      <c r="CQ90" s="15"/>
      <c r="CR90" s="16">
        <f>IF(N90="",,INDEX(Komp!$K$8:$K$10,N90,1))</f>
        <v>0</v>
      </c>
      <c r="CS90" s="16">
        <f>IF(O90="",,INDEX(Komp!$K$35:$K$40,O90,1))</f>
        <v>0</v>
      </c>
      <c r="CT90" s="16">
        <f>IF(O90="",,INDEX(Komp!$M$35:$M$40,O90,1))</f>
        <v>0</v>
      </c>
      <c r="CU90" s="16">
        <f>IF(P90="",,INDEX(Komp!$K$80:$K$81,P90,1))</f>
        <v>0</v>
      </c>
      <c r="CV90" s="16">
        <f>IF(Q90="",,INDEX(Komp!$K$108:$K$109,Q90,1))</f>
        <v>0</v>
      </c>
      <c r="CW90" s="191" t="str">
        <f t="shared" si="126"/>
        <v/>
      </c>
      <c r="CX90" s="17"/>
      <c r="CY90" s="16"/>
      <c r="CZ90" s="15"/>
      <c r="DA90" s="16" t="str">
        <f t="shared" si="127"/>
        <v/>
      </c>
      <c r="DB90" s="16">
        <f>IF(DA90="",,MATCH(DA90,Tab!$C$5:$C$22,0))</f>
        <v>0</v>
      </c>
      <c r="DC90" s="16">
        <f>IF(DB90=Tab!$D$22,1,0)</f>
        <v>0</v>
      </c>
      <c r="DD90" s="16">
        <f>IF(DB90=Tab!$D$21,1,0)</f>
        <v>0</v>
      </c>
      <c r="DE90" s="16">
        <f>IF(AND(DB90&gt;=Tab!$D$5,DB90&lt;=Tab!$D$20),1,0)</f>
        <v>0</v>
      </c>
      <c r="DF90" s="16">
        <f>IF(DE90=1,INDEX(Tab!$E$5:$E$20,DB90,1),)</f>
        <v>0</v>
      </c>
      <c r="DG90" s="17"/>
      <c r="DH90" s="16"/>
      <c r="DI90" s="15"/>
      <c r="DJ90" s="16" t="str">
        <f t="shared" si="128"/>
        <v/>
      </c>
      <c r="DK90" s="16"/>
      <c r="DL90" s="36" t="str">
        <f>IF(DD90=1,Projekt!$AH$129,"")</f>
        <v/>
      </c>
      <c r="DM90" s="36"/>
      <c r="DN90" s="36" t="str">
        <f>IF(DE90=1,INDEX(Projekt!$AB$98:$AB$113,DF90,1),"")</f>
        <v/>
      </c>
      <c r="DO90" s="36" t="str">
        <f>IF(DE90=1,INDEX(Projekt!$AH$98:$AH$113,DF90,1),"")</f>
        <v/>
      </c>
      <c r="DP90" s="36" t="str">
        <f t="shared" si="129"/>
        <v/>
      </c>
      <c r="DQ90" s="79"/>
      <c r="DR90" s="36"/>
      <c r="DS90" s="162"/>
      <c r="DT90" s="16" t="str">
        <f t="shared" si="130"/>
        <v/>
      </c>
      <c r="DU90" s="16" t="str">
        <f t="shared" si="31"/>
        <v/>
      </c>
      <c r="DV90" s="16" t="str">
        <f>IF(DE90=1,IF(DU90&lt;Tab!$M$77,1,IF(DU90&lt;Tab!$M$78,2,IF(DU90&lt;Tab!$M$79,3,IF(DU90&lt;Tab!$M$80,4,5)))),"")</f>
        <v/>
      </c>
      <c r="DW90" s="16" t="str">
        <f>IF(DE90=1,INDEX(Tab!$M$76:$M$81,DV90,1),"")</f>
        <v/>
      </c>
      <c r="DX90" s="16" t="str">
        <f>IF(DE90=1,INDEX(Tab!$M$76:$M$81,DV90+1,1),"")</f>
        <v/>
      </c>
      <c r="DY90" s="36" t="str">
        <f>IF(DE90=1,INDEX(Tab!$N$76:$AC$81,DV90,DF90),"")</f>
        <v/>
      </c>
      <c r="DZ90" s="36" t="str">
        <f>IF(DE90=1,INDEX(Tab!$N$76:$AC$81,DV90+1,DF90),"")</f>
        <v/>
      </c>
      <c r="EA90" s="36" t="str">
        <f t="shared" si="131"/>
        <v/>
      </c>
      <c r="EB90" s="36" t="str">
        <f t="shared" si="132"/>
        <v/>
      </c>
      <c r="EC90" s="79"/>
      <c r="ED90" s="36"/>
      <c r="EE90" s="15"/>
      <c r="EF90" s="16" t="str">
        <f t="shared" si="133"/>
        <v/>
      </c>
      <c r="EG90" s="16" t="str">
        <f t="shared" si="49"/>
        <v/>
      </c>
      <c r="EH90" s="16" t="str">
        <f>IF(DE90=1,IF(EG90&lt;Tab!$M$87,1,IF(EG90&lt;Tab!$M$88,2,IF(EG90&lt;Tab!$M$89,3,IF(EG90&lt;Tab!$M$90,4,5)))),"")</f>
        <v/>
      </c>
      <c r="EI90" s="16" t="str">
        <f>IF(DE90=1,INDEX(Tab!$M$86:$M$91,EH90,1),"")</f>
        <v/>
      </c>
      <c r="EJ90" s="16" t="str">
        <f>IF(DE90=1,INDEX(Tab!$M$86:$M$91,EH90+1,1),"")</f>
        <v/>
      </c>
      <c r="EK90" s="36" t="str">
        <f>IF(DE90=1,INDEX(Tab!$N$86:$AC$91,EH90,DF90),"")</f>
        <v/>
      </c>
      <c r="EL90" s="36" t="str">
        <f>IF(DE90=1,INDEX(Tab!$N$86:$AC$91,EH90+1,DF90),"")</f>
        <v/>
      </c>
      <c r="EM90" s="36">
        <f t="shared" si="134"/>
        <v>0</v>
      </c>
      <c r="EN90" s="16"/>
      <c r="EO90" s="74" t="b">
        <f t="shared" si="94"/>
        <v>0</v>
      </c>
      <c r="EP90" s="16">
        <f t="shared" si="135"/>
        <v>1</v>
      </c>
      <c r="EQ90" s="16">
        <f t="shared" si="136"/>
        <v>0</v>
      </c>
      <c r="ER90" s="16" t="str">
        <f t="shared" si="137"/>
        <v/>
      </c>
      <c r="ES90" s="17"/>
      <c r="ET90" s="16"/>
      <c r="EU90" s="15"/>
      <c r="EV90" s="191" t="str">
        <f t="shared" si="138"/>
        <v/>
      </c>
      <c r="EW90" s="191" t="str">
        <f t="shared" si="139"/>
        <v/>
      </c>
      <c r="EX90" s="17"/>
    </row>
    <row r="91" spans="2:154" x14ac:dyDescent="0.2">
      <c r="B91" s="341"/>
      <c r="C91" s="541"/>
      <c r="D91" s="542"/>
      <c r="E91" s="25"/>
      <c r="F91" s="25"/>
      <c r="G91" s="25"/>
      <c r="H91" s="25"/>
      <c r="I91" s="25"/>
      <c r="J91" s="25"/>
      <c r="K91" s="25"/>
      <c r="L91" s="25"/>
      <c r="M91" s="339"/>
      <c r="N91" s="337"/>
      <c r="O91" s="25"/>
      <c r="P91" s="25"/>
      <c r="Q91" s="25"/>
      <c r="R91" s="27"/>
      <c r="S91" s="24"/>
      <c r="T91" s="24"/>
      <c r="U91" s="24"/>
      <c r="V91" s="24"/>
      <c r="W91" s="172" t="str">
        <f t="shared" si="100"/>
        <v/>
      </c>
      <c r="X91" s="46" t="str">
        <f t="shared" si="101"/>
        <v/>
      </c>
      <c r="Y91" s="28"/>
      <c r="Z91" s="27"/>
      <c r="AA91" s="25"/>
      <c r="AB91" s="25"/>
      <c r="AC91" s="184"/>
      <c r="AD91" s="44"/>
      <c r="AE91" s="176" t="str">
        <f t="shared" si="102"/>
        <v/>
      </c>
      <c r="AF91" s="44"/>
      <c r="AG91" s="46" t="str">
        <f t="shared" si="103"/>
        <v/>
      </c>
      <c r="AH91" s="28"/>
      <c r="AI91" s="27"/>
      <c r="AJ91" s="25"/>
      <c r="AK91" s="25"/>
      <c r="AL91" s="25"/>
      <c r="AM91" s="44"/>
      <c r="AN91" s="40"/>
      <c r="AO91" s="44"/>
      <c r="AP91" s="71" t="str">
        <f t="shared" si="104"/>
        <v/>
      </c>
      <c r="AQ91" s="44"/>
      <c r="AR91" s="46" t="str">
        <f t="shared" si="105"/>
        <v/>
      </c>
      <c r="AS91" s="156"/>
      <c r="AT91" s="80"/>
      <c r="AU91" s="46" t="str">
        <f t="shared" si="106"/>
        <v/>
      </c>
      <c r="AV91" s="80"/>
      <c r="AW91" s="46" t="str">
        <f t="shared" si="107"/>
        <v/>
      </c>
      <c r="AX91" s="28"/>
      <c r="AY91" s="27"/>
      <c r="AZ91" s="46">
        <f t="shared" si="108"/>
        <v>0</v>
      </c>
      <c r="BA91" s="46">
        <f t="shared" si="109"/>
        <v>0</v>
      </c>
      <c r="BB91" s="46">
        <f t="shared" si="110"/>
        <v>0</v>
      </c>
      <c r="BC91" s="46">
        <f t="shared" si="111"/>
        <v>0</v>
      </c>
      <c r="BD91" s="46">
        <f t="shared" si="112"/>
        <v>0</v>
      </c>
      <c r="BE91" s="46">
        <f t="shared" si="113"/>
        <v>0</v>
      </c>
      <c r="BF91" s="46">
        <f t="shared" si="114"/>
        <v>0</v>
      </c>
      <c r="BG91" s="46" t="str">
        <f t="shared" si="115"/>
        <v/>
      </c>
      <c r="BH91" s="17"/>
      <c r="BI91" s="16"/>
      <c r="BJ91" s="15"/>
      <c r="BK91" s="347">
        <f t="shared" si="42"/>
        <v>0</v>
      </c>
      <c r="BL91" s="347">
        <f t="shared" si="43"/>
        <v>0</v>
      </c>
      <c r="BM91" s="347">
        <f t="shared" si="44"/>
        <v>0</v>
      </c>
      <c r="BN91" s="343"/>
      <c r="BO91" s="347">
        <f t="shared" si="45"/>
        <v>0</v>
      </c>
      <c r="BP91" s="343"/>
      <c r="BQ91" s="347">
        <f t="shared" si="46"/>
        <v>0</v>
      </c>
      <c r="BR91" s="343"/>
      <c r="BS91" s="343"/>
      <c r="BT91" s="347">
        <f t="shared" si="47"/>
        <v>0</v>
      </c>
      <c r="BU91" s="347">
        <f t="shared" si="48"/>
        <v>0</v>
      </c>
      <c r="BV91" s="17"/>
      <c r="BW91" s="16"/>
      <c r="BX91" s="15"/>
      <c r="BY91" s="16"/>
      <c r="BZ91" s="17"/>
      <c r="CA91" s="16"/>
      <c r="CB91" s="15"/>
      <c r="CC91" s="16">
        <f t="shared" si="116"/>
        <v>0</v>
      </c>
      <c r="CD91" s="16">
        <f t="shared" si="117"/>
        <v>0</v>
      </c>
      <c r="CE91" s="16">
        <f t="shared" si="118"/>
        <v>0</v>
      </c>
      <c r="CF91" s="16">
        <f t="shared" si="119"/>
        <v>0</v>
      </c>
      <c r="CG91" s="16">
        <f t="shared" si="120"/>
        <v>0</v>
      </c>
      <c r="CH91" s="16"/>
      <c r="CI91" s="16"/>
      <c r="CJ91" s="191">
        <f t="shared" si="121"/>
        <v>0</v>
      </c>
      <c r="CK91" s="191">
        <f t="shared" si="122"/>
        <v>0</v>
      </c>
      <c r="CL91" s="191">
        <f t="shared" si="123"/>
        <v>0</v>
      </c>
      <c r="CM91" s="191">
        <f t="shared" si="124"/>
        <v>0</v>
      </c>
      <c r="CN91" s="191" t="str">
        <f t="shared" si="125"/>
        <v/>
      </c>
      <c r="CO91" s="17"/>
      <c r="CP91" s="16"/>
      <c r="CQ91" s="15"/>
      <c r="CR91" s="16">
        <f>IF(N91="",,INDEX(Komp!$K$8:$K$10,N91,1))</f>
        <v>0</v>
      </c>
      <c r="CS91" s="16">
        <f>IF(O91="",,INDEX(Komp!$K$35:$K$40,O91,1))</f>
        <v>0</v>
      </c>
      <c r="CT91" s="16">
        <f>IF(O91="",,INDEX(Komp!$M$35:$M$40,O91,1))</f>
        <v>0</v>
      </c>
      <c r="CU91" s="16">
        <f>IF(P91="",,INDEX(Komp!$K$80:$K$81,P91,1))</f>
        <v>0</v>
      </c>
      <c r="CV91" s="16">
        <f>IF(Q91="",,INDEX(Komp!$K$108:$K$109,Q91,1))</f>
        <v>0</v>
      </c>
      <c r="CW91" s="191" t="str">
        <f t="shared" si="126"/>
        <v/>
      </c>
      <c r="CX91" s="17"/>
      <c r="CY91" s="16"/>
      <c r="CZ91" s="15"/>
      <c r="DA91" s="16" t="str">
        <f t="shared" si="127"/>
        <v/>
      </c>
      <c r="DB91" s="16">
        <f>IF(DA91="",,MATCH(DA91,Tab!$C$5:$C$22,0))</f>
        <v>0</v>
      </c>
      <c r="DC91" s="16">
        <f>IF(DB91=Tab!$D$22,1,0)</f>
        <v>0</v>
      </c>
      <c r="DD91" s="16">
        <f>IF(DB91=Tab!$D$21,1,0)</f>
        <v>0</v>
      </c>
      <c r="DE91" s="16">
        <f>IF(AND(DB91&gt;=Tab!$D$5,DB91&lt;=Tab!$D$20),1,0)</f>
        <v>0</v>
      </c>
      <c r="DF91" s="16">
        <f>IF(DE91=1,INDEX(Tab!$E$5:$E$20,DB91,1),)</f>
        <v>0</v>
      </c>
      <c r="DG91" s="17"/>
      <c r="DH91" s="16"/>
      <c r="DI91" s="15"/>
      <c r="DJ91" s="16" t="str">
        <f t="shared" si="128"/>
        <v/>
      </c>
      <c r="DK91" s="16"/>
      <c r="DL91" s="36" t="str">
        <f>IF(DD91=1,Projekt!$AH$129,"")</f>
        <v/>
      </c>
      <c r="DM91" s="36"/>
      <c r="DN91" s="36" t="str">
        <f>IF(DE91=1,INDEX(Projekt!$AB$98:$AB$113,DF91,1),"")</f>
        <v/>
      </c>
      <c r="DO91" s="36" t="str">
        <f>IF(DE91=1,INDEX(Projekt!$AH$98:$AH$113,DF91,1),"")</f>
        <v/>
      </c>
      <c r="DP91" s="36" t="str">
        <f t="shared" si="129"/>
        <v/>
      </c>
      <c r="DQ91" s="79"/>
      <c r="DR91" s="36"/>
      <c r="DS91" s="162"/>
      <c r="DT91" s="16" t="str">
        <f t="shared" si="130"/>
        <v/>
      </c>
      <c r="DU91" s="16" t="str">
        <f t="shared" si="31"/>
        <v/>
      </c>
      <c r="DV91" s="16" t="str">
        <f>IF(DE91=1,IF(DU91&lt;Tab!$M$77,1,IF(DU91&lt;Tab!$M$78,2,IF(DU91&lt;Tab!$M$79,3,IF(DU91&lt;Tab!$M$80,4,5)))),"")</f>
        <v/>
      </c>
      <c r="DW91" s="16" t="str">
        <f>IF(DE91=1,INDEX(Tab!$M$76:$M$81,DV91,1),"")</f>
        <v/>
      </c>
      <c r="DX91" s="16" t="str">
        <f>IF(DE91=1,INDEX(Tab!$M$76:$M$81,DV91+1,1),"")</f>
        <v/>
      </c>
      <c r="DY91" s="36" t="str">
        <f>IF(DE91=1,INDEX(Tab!$N$76:$AC$81,DV91,DF91),"")</f>
        <v/>
      </c>
      <c r="DZ91" s="36" t="str">
        <f>IF(DE91=1,INDEX(Tab!$N$76:$AC$81,DV91+1,DF91),"")</f>
        <v/>
      </c>
      <c r="EA91" s="36" t="str">
        <f t="shared" si="131"/>
        <v/>
      </c>
      <c r="EB91" s="36" t="str">
        <f t="shared" si="132"/>
        <v/>
      </c>
      <c r="EC91" s="79"/>
      <c r="ED91" s="36"/>
      <c r="EE91" s="15"/>
      <c r="EF91" s="16" t="str">
        <f t="shared" si="133"/>
        <v/>
      </c>
      <c r="EG91" s="16" t="str">
        <f t="shared" si="49"/>
        <v/>
      </c>
      <c r="EH91" s="16" t="str">
        <f>IF(DE91=1,IF(EG91&lt;Tab!$M$87,1,IF(EG91&lt;Tab!$M$88,2,IF(EG91&lt;Tab!$M$89,3,IF(EG91&lt;Tab!$M$90,4,5)))),"")</f>
        <v/>
      </c>
      <c r="EI91" s="16" t="str">
        <f>IF(DE91=1,INDEX(Tab!$M$86:$M$91,EH91,1),"")</f>
        <v/>
      </c>
      <c r="EJ91" s="16" t="str">
        <f>IF(DE91=1,INDEX(Tab!$M$86:$M$91,EH91+1,1),"")</f>
        <v/>
      </c>
      <c r="EK91" s="36" t="str">
        <f>IF(DE91=1,INDEX(Tab!$N$86:$AC$91,EH91,DF91),"")</f>
        <v/>
      </c>
      <c r="EL91" s="36" t="str">
        <f>IF(DE91=1,INDEX(Tab!$N$86:$AC$91,EH91+1,DF91),"")</f>
        <v/>
      </c>
      <c r="EM91" s="36">
        <f t="shared" si="134"/>
        <v>0</v>
      </c>
      <c r="EN91" s="16"/>
      <c r="EO91" s="74" t="b">
        <f t="shared" si="94"/>
        <v>0</v>
      </c>
      <c r="EP91" s="16">
        <f t="shared" si="135"/>
        <v>1</v>
      </c>
      <c r="EQ91" s="16">
        <f t="shared" si="136"/>
        <v>0</v>
      </c>
      <c r="ER91" s="16" t="str">
        <f t="shared" si="137"/>
        <v/>
      </c>
      <c r="ES91" s="17"/>
      <c r="ET91" s="16"/>
      <c r="EU91" s="15"/>
      <c r="EV91" s="191" t="str">
        <f t="shared" si="138"/>
        <v/>
      </c>
      <c r="EW91" s="191" t="str">
        <f t="shared" si="139"/>
        <v/>
      </c>
      <c r="EX91" s="17"/>
    </row>
    <row r="92" spans="2:154" x14ac:dyDescent="0.2">
      <c r="B92" s="341"/>
      <c r="C92" s="541"/>
      <c r="D92" s="542"/>
      <c r="E92" s="25"/>
      <c r="F92" s="25"/>
      <c r="G92" s="25"/>
      <c r="H92" s="25"/>
      <c r="I92" s="25"/>
      <c r="J92" s="25"/>
      <c r="K92" s="25"/>
      <c r="L92" s="25"/>
      <c r="M92" s="339"/>
      <c r="N92" s="337"/>
      <c r="O92" s="25"/>
      <c r="P92" s="25"/>
      <c r="Q92" s="25"/>
      <c r="R92" s="27"/>
      <c r="S92" s="24"/>
      <c r="T92" s="24"/>
      <c r="U92" s="24"/>
      <c r="V92" s="24"/>
      <c r="W92" s="172" t="str">
        <f t="shared" si="100"/>
        <v/>
      </c>
      <c r="X92" s="46" t="str">
        <f t="shared" si="101"/>
        <v/>
      </c>
      <c r="Y92" s="28"/>
      <c r="Z92" s="27"/>
      <c r="AA92" s="25"/>
      <c r="AB92" s="25"/>
      <c r="AC92" s="184"/>
      <c r="AD92" s="44"/>
      <c r="AE92" s="176" t="str">
        <f t="shared" si="102"/>
        <v/>
      </c>
      <c r="AF92" s="44"/>
      <c r="AG92" s="46" t="str">
        <f t="shared" si="103"/>
        <v/>
      </c>
      <c r="AH92" s="28"/>
      <c r="AI92" s="27"/>
      <c r="AJ92" s="25"/>
      <c r="AK92" s="25"/>
      <c r="AL92" s="25"/>
      <c r="AM92" s="44"/>
      <c r="AN92" s="40"/>
      <c r="AO92" s="44"/>
      <c r="AP92" s="71" t="str">
        <f t="shared" si="104"/>
        <v/>
      </c>
      <c r="AQ92" s="44"/>
      <c r="AR92" s="46" t="str">
        <f t="shared" si="105"/>
        <v/>
      </c>
      <c r="AS92" s="156"/>
      <c r="AT92" s="80"/>
      <c r="AU92" s="46" t="str">
        <f t="shared" si="106"/>
        <v/>
      </c>
      <c r="AV92" s="80"/>
      <c r="AW92" s="46" t="str">
        <f t="shared" si="107"/>
        <v/>
      </c>
      <c r="AX92" s="28"/>
      <c r="AY92" s="27"/>
      <c r="AZ92" s="46">
        <f t="shared" si="108"/>
        <v>0</v>
      </c>
      <c r="BA92" s="46">
        <f t="shared" si="109"/>
        <v>0</v>
      </c>
      <c r="BB92" s="46">
        <f t="shared" si="110"/>
        <v>0</v>
      </c>
      <c r="BC92" s="46">
        <f t="shared" si="111"/>
        <v>0</v>
      </c>
      <c r="BD92" s="46">
        <f t="shared" si="112"/>
        <v>0</v>
      </c>
      <c r="BE92" s="46">
        <f t="shared" si="113"/>
        <v>0</v>
      </c>
      <c r="BF92" s="46">
        <f t="shared" si="114"/>
        <v>0</v>
      </c>
      <c r="BG92" s="46" t="str">
        <f t="shared" si="115"/>
        <v/>
      </c>
      <c r="BH92" s="17"/>
      <c r="BI92" s="16"/>
      <c r="BJ92" s="15"/>
      <c r="BK92" s="347">
        <f t="shared" si="42"/>
        <v>0</v>
      </c>
      <c r="BL92" s="347">
        <f t="shared" si="43"/>
        <v>0</v>
      </c>
      <c r="BM92" s="347">
        <f t="shared" si="44"/>
        <v>0</v>
      </c>
      <c r="BN92" s="343"/>
      <c r="BO92" s="347">
        <f t="shared" si="45"/>
        <v>0</v>
      </c>
      <c r="BP92" s="343"/>
      <c r="BQ92" s="347">
        <f t="shared" si="46"/>
        <v>0</v>
      </c>
      <c r="BR92" s="343"/>
      <c r="BS92" s="343"/>
      <c r="BT92" s="347">
        <f t="shared" si="47"/>
        <v>0</v>
      </c>
      <c r="BU92" s="347">
        <f t="shared" si="48"/>
        <v>0</v>
      </c>
      <c r="BV92" s="17"/>
      <c r="BW92" s="16"/>
      <c r="BX92" s="15"/>
      <c r="BY92" s="16"/>
      <c r="BZ92" s="17"/>
      <c r="CA92" s="16"/>
      <c r="CB92" s="15"/>
      <c r="CC92" s="16">
        <f t="shared" si="116"/>
        <v>0</v>
      </c>
      <c r="CD92" s="16">
        <f t="shared" si="117"/>
        <v>0</v>
      </c>
      <c r="CE92" s="16">
        <f t="shared" si="118"/>
        <v>0</v>
      </c>
      <c r="CF92" s="16">
        <f t="shared" si="119"/>
        <v>0</v>
      </c>
      <c r="CG92" s="16">
        <f t="shared" si="120"/>
        <v>0</v>
      </c>
      <c r="CH92" s="16"/>
      <c r="CI92" s="16"/>
      <c r="CJ92" s="191">
        <f t="shared" si="121"/>
        <v>0</v>
      </c>
      <c r="CK92" s="191">
        <f t="shared" si="122"/>
        <v>0</v>
      </c>
      <c r="CL92" s="191">
        <f t="shared" si="123"/>
        <v>0</v>
      </c>
      <c r="CM92" s="191">
        <f t="shared" si="124"/>
        <v>0</v>
      </c>
      <c r="CN92" s="191" t="str">
        <f t="shared" si="125"/>
        <v/>
      </c>
      <c r="CO92" s="17"/>
      <c r="CP92" s="16"/>
      <c r="CQ92" s="15"/>
      <c r="CR92" s="16">
        <f>IF(N92="",,INDEX(Komp!$K$8:$K$10,N92,1))</f>
        <v>0</v>
      </c>
      <c r="CS92" s="16">
        <f>IF(O92="",,INDEX(Komp!$K$35:$K$40,O92,1))</f>
        <v>0</v>
      </c>
      <c r="CT92" s="16">
        <f>IF(O92="",,INDEX(Komp!$M$35:$M$40,O92,1))</f>
        <v>0</v>
      </c>
      <c r="CU92" s="16">
        <f>IF(P92="",,INDEX(Komp!$K$80:$K$81,P92,1))</f>
        <v>0</v>
      </c>
      <c r="CV92" s="16">
        <f>IF(Q92="",,INDEX(Komp!$K$108:$K$109,Q92,1))</f>
        <v>0</v>
      </c>
      <c r="CW92" s="191" t="str">
        <f t="shared" si="126"/>
        <v/>
      </c>
      <c r="CX92" s="17"/>
      <c r="CY92" s="16"/>
      <c r="CZ92" s="15"/>
      <c r="DA92" s="16" t="str">
        <f t="shared" si="127"/>
        <v/>
      </c>
      <c r="DB92" s="16">
        <f>IF(DA92="",,MATCH(DA92,Tab!$C$5:$C$22,0))</f>
        <v>0</v>
      </c>
      <c r="DC92" s="16">
        <f>IF(DB92=Tab!$D$22,1,0)</f>
        <v>0</v>
      </c>
      <c r="DD92" s="16">
        <f>IF(DB92=Tab!$D$21,1,0)</f>
        <v>0</v>
      </c>
      <c r="DE92" s="16">
        <f>IF(AND(DB92&gt;=Tab!$D$5,DB92&lt;=Tab!$D$20),1,0)</f>
        <v>0</v>
      </c>
      <c r="DF92" s="16">
        <f>IF(DE92=1,INDEX(Tab!$E$5:$E$20,DB92,1),)</f>
        <v>0</v>
      </c>
      <c r="DG92" s="17"/>
      <c r="DH92" s="16"/>
      <c r="DI92" s="15"/>
      <c r="DJ92" s="16" t="str">
        <f t="shared" si="128"/>
        <v/>
      </c>
      <c r="DK92" s="16"/>
      <c r="DL92" s="36" t="str">
        <f>IF(DD92=1,Projekt!$AH$129,"")</f>
        <v/>
      </c>
      <c r="DM92" s="36"/>
      <c r="DN92" s="36" t="str">
        <f>IF(DE92=1,INDEX(Projekt!$AB$98:$AB$113,DF92,1),"")</f>
        <v/>
      </c>
      <c r="DO92" s="36" t="str">
        <f>IF(DE92=1,INDEX(Projekt!$AH$98:$AH$113,DF92,1),"")</f>
        <v/>
      </c>
      <c r="DP92" s="36" t="str">
        <f t="shared" si="129"/>
        <v/>
      </c>
      <c r="DQ92" s="79"/>
      <c r="DR92" s="36"/>
      <c r="DS92" s="162"/>
      <c r="DT92" s="16" t="str">
        <f t="shared" si="130"/>
        <v/>
      </c>
      <c r="DU92" s="16" t="str">
        <f t="shared" si="31"/>
        <v/>
      </c>
      <c r="DV92" s="16" t="str">
        <f>IF(DE92=1,IF(DU92&lt;Tab!$M$77,1,IF(DU92&lt;Tab!$M$78,2,IF(DU92&lt;Tab!$M$79,3,IF(DU92&lt;Tab!$M$80,4,5)))),"")</f>
        <v/>
      </c>
      <c r="DW92" s="16" t="str">
        <f>IF(DE92=1,INDEX(Tab!$M$76:$M$81,DV92,1),"")</f>
        <v/>
      </c>
      <c r="DX92" s="16" t="str">
        <f>IF(DE92=1,INDEX(Tab!$M$76:$M$81,DV92+1,1),"")</f>
        <v/>
      </c>
      <c r="DY92" s="36" t="str">
        <f>IF(DE92=1,INDEX(Tab!$N$76:$AC$81,DV92,DF92),"")</f>
        <v/>
      </c>
      <c r="DZ92" s="36" t="str">
        <f>IF(DE92=1,INDEX(Tab!$N$76:$AC$81,DV92+1,DF92),"")</f>
        <v/>
      </c>
      <c r="EA92" s="36" t="str">
        <f t="shared" si="131"/>
        <v/>
      </c>
      <c r="EB92" s="36" t="str">
        <f t="shared" si="132"/>
        <v/>
      </c>
      <c r="EC92" s="79"/>
      <c r="ED92" s="36"/>
      <c r="EE92" s="15"/>
      <c r="EF92" s="16" t="str">
        <f t="shared" si="133"/>
        <v/>
      </c>
      <c r="EG92" s="16" t="str">
        <f t="shared" si="49"/>
        <v/>
      </c>
      <c r="EH92" s="16" t="str">
        <f>IF(DE92=1,IF(EG92&lt;Tab!$M$87,1,IF(EG92&lt;Tab!$M$88,2,IF(EG92&lt;Tab!$M$89,3,IF(EG92&lt;Tab!$M$90,4,5)))),"")</f>
        <v/>
      </c>
      <c r="EI92" s="16" t="str">
        <f>IF(DE92=1,INDEX(Tab!$M$86:$M$91,EH92,1),"")</f>
        <v/>
      </c>
      <c r="EJ92" s="16" t="str">
        <f>IF(DE92=1,INDEX(Tab!$M$86:$M$91,EH92+1,1),"")</f>
        <v/>
      </c>
      <c r="EK92" s="36" t="str">
        <f>IF(DE92=1,INDEX(Tab!$N$86:$AC$91,EH92,DF92),"")</f>
        <v/>
      </c>
      <c r="EL92" s="36" t="str">
        <f>IF(DE92=1,INDEX(Tab!$N$86:$AC$91,EH92+1,DF92),"")</f>
        <v/>
      </c>
      <c r="EM92" s="36">
        <f t="shared" si="134"/>
        <v>0</v>
      </c>
      <c r="EN92" s="16"/>
      <c r="EO92" s="74" t="b">
        <f t="shared" ref="EO92:EO103" si="140">IF(AJ92=$BY$134,TRUE,FALSE)</f>
        <v>0</v>
      </c>
      <c r="EP92" s="16">
        <f t="shared" si="135"/>
        <v>1</v>
      </c>
      <c r="EQ92" s="16">
        <f t="shared" si="136"/>
        <v>0</v>
      </c>
      <c r="ER92" s="16" t="str">
        <f t="shared" si="137"/>
        <v/>
      </c>
      <c r="ES92" s="17"/>
      <c r="ET92" s="16"/>
      <c r="EU92" s="15"/>
      <c r="EV92" s="191" t="str">
        <f t="shared" si="138"/>
        <v/>
      </c>
      <c r="EW92" s="191" t="str">
        <f t="shared" si="139"/>
        <v/>
      </c>
      <c r="EX92" s="17"/>
    </row>
    <row r="93" spans="2:154" x14ac:dyDescent="0.2">
      <c r="B93" s="341"/>
      <c r="C93" s="541"/>
      <c r="D93" s="542"/>
      <c r="E93" s="25"/>
      <c r="F93" s="25"/>
      <c r="G93" s="25"/>
      <c r="H93" s="25"/>
      <c r="I93" s="25"/>
      <c r="J93" s="25"/>
      <c r="K93" s="25"/>
      <c r="L93" s="25"/>
      <c r="M93" s="339"/>
      <c r="N93" s="337"/>
      <c r="O93" s="25"/>
      <c r="P93" s="25"/>
      <c r="Q93" s="25"/>
      <c r="R93" s="27"/>
      <c r="S93" s="24"/>
      <c r="T93" s="24"/>
      <c r="U93" s="24"/>
      <c r="V93" s="24"/>
      <c r="W93" s="172" t="str">
        <f t="shared" si="100"/>
        <v/>
      </c>
      <c r="X93" s="46" t="str">
        <f t="shared" si="101"/>
        <v/>
      </c>
      <c r="Y93" s="28"/>
      <c r="Z93" s="27"/>
      <c r="AA93" s="25"/>
      <c r="AB93" s="25"/>
      <c r="AC93" s="184"/>
      <c r="AD93" s="44"/>
      <c r="AE93" s="176" t="str">
        <f t="shared" si="102"/>
        <v/>
      </c>
      <c r="AF93" s="44"/>
      <c r="AG93" s="46" t="str">
        <f t="shared" si="103"/>
        <v/>
      </c>
      <c r="AH93" s="28"/>
      <c r="AI93" s="27"/>
      <c r="AJ93" s="25"/>
      <c r="AK93" s="25"/>
      <c r="AL93" s="25"/>
      <c r="AM93" s="44"/>
      <c r="AN93" s="40"/>
      <c r="AO93" s="44"/>
      <c r="AP93" s="71" t="str">
        <f t="shared" si="104"/>
        <v/>
      </c>
      <c r="AQ93" s="44"/>
      <c r="AR93" s="46" t="str">
        <f t="shared" si="105"/>
        <v/>
      </c>
      <c r="AS93" s="156"/>
      <c r="AT93" s="80"/>
      <c r="AU93" s="46" t="str">
        <f t="shared" si="106"/>
        <v/>
      </c>
      <c r="AV93" s="80"/>
      <c r="AW93" s="46" t="str">
        <f t="shared" si="107"/>
        <v/>
      </c>
      <c r="AX93" s="28"/>
      <c r="AY93" s="27"/>
      <c r="AZ93" s="46">
        <f t="shared" si="108"/>
        <v>0</v>
      </c>
      <c r="BA93" s="46">
        <f t="shared" si="109"/>
        <v>0</v>
      </c>
      <c r="BB93" s="46">
        <f t="shared" si="110"/>
        <v>0</v>
      </c>
      <c r="BC93" s="46">
        <f t="shared" si="111"/>
        <v>0</v>
      </c>
      <c r="BD93" s="46">
        <f t="shared" si="112"/>
        <v>0</v>
      </c>
      <c r="BE93" s="46">
        <f t="shared" si="113"/>
        <v>0</v>
      </c>
      <c r="BF93" s="46">
        <f t="shared" si="114"/>
        <v>0</v>
      </c>
      <c r="BG93" s="46" t="str">
        <f t="shared" si="115"/>
        <v/>
      </c>
      <c r="BH93" s="17"/>
      <c r="BI93" s="16"/>
      <c r="BJ93" s="15"/>
      <c r="BK93" s="347">
        <f t="shared" si="42"/>
        <v>0</v>
      </c>
      <c r="BL93" s="347">
        <f t="shared" si="43"/>
        <v>0</v>
      </c>
      <c r="BM93" s="347">
        <f t="shared" si="44"/>
        <v>0</v>
      </c>
      <c r="BN93" s="343"/>
      <c r="BO93" s="347">
        <f t="shared" si="45"/>
        <v>0</v>
      </c>
      <c r="BP93" s="343"/>
      <c r="BQ93" s="347">
        <f t="shared" si="46"/>
        <v>0</v>
      </c>
      <c r="BR93" s="343"/>
      <c r="BS93" s="343"/>
      <c r="BT93" s="347">
        <f t="shared" si="47"/>
        <v>0</v>
      </c>
      <c r="BU93" s="347">
        <f t="shared" si="48"/>
        <v>0</v>
      </c>
      <c r="BV93" s="17"/>
      <c r="BW93" s="16"/>
      <c r="BX93" s="15"/>
      <c r="BY93" s="16"/>
      <c r="BZ93" s="17"/>
      <c r="CA93" s="16"/>
      <c r="CB93" s="15"/>
      <c r="CC93" s="16">
        <f t="shared" si="116"/>
        <v>0</v>
      </c>
      <c r="CD93" s="16">
        <f t="shared" si="117"/>
        <v>0</v>
      </c>
      <c r="CE93" s="16">
        <f t="shared" si="118"/>
        <v>0</v>
      </c>
      <c r="CF93" s="16">
        <f t="shared" si="119"/>
        <v>0</v>
      </c>
      <c r="CG93" s="16">
        <f t="shared" si="120"/>
        <v>0</v>
      </c>
      <c r="CH93" s="16"/>
      <c r="CI93" s="16"/>
      <c r="CJ93" s="191">
        <f t="shared" si="121"/>
        <v>0</v>
      </c>
      <c r="CK93" s="191">
        <f t="shared" si="122"/>
        <v>0</v>
      </c>
      <c r="CL93" s="191">
        <f t="shared" si="123"/>
        <v>0</v>
      </c>
      <c r="CM93" s="191">
        <f t="shared" si="124"/>
        <v>0</v>
      </c>
      <c r="CN93" s="191" t="str">
        <f t="shared" si="125"/>
        <v/>
      </c>
      <c r="CO93" s="17"/>
      <c r="CP93" s="16"/>
      <c r="CQ93" s="15"/>
      <c r="CR93" s="16">
        <f>IF(N93="",,INDEX(Komp!$K$8:$K$10,N93,1))</f>
        <v>0</v>
      </c>
      <c r="CS93" s="16">
        <f>IF(O93="",,INDEX(Komp!$K$35:$K$40,O93,1))</f>
        <v>0</v>
      </c>
      <c r="CT93" s="16">
        <f>IF(O93="",,INDEX(Komp!$M$35:$M$40,O93,1))</f>
        <v>0</v>
      </c>
      <c r="CU93" s="16">
        <f>IF(P93="",,INDEX(Komp!$K$80:$K$81,P93,1))</f>
        <v>0</v>
      </c>
      <c r="CV93" s="16">
        <f>IF(Q93="",,INDEX(Komp!$K$108:$K$109,Q93,1))</f>
        <v>0</v>
      </c>
      <c r="CW93" s="191" t="str">
        <f t="shared" si="126"/>
        <v/>
      </c>
      <c r="CX93" s="17"/>
      <c r="CY93" s="16"/>
      <c r="CZ93" s="15"/>
      <c r="DA93" s="16" t="str">
        <f t="shared" si="127"/>
        <v/>
      </c>
      <c r="DB93" s="16">
        <f>IF(DA93="",,MATCH(DA93,Tab!$C$5:$C$22,0))</f>
        <v>0</v>
      </c>
      <c r="DC93" s="16">
        <f>IF(DB93=Tab!$D$22,1,0)</f>
        <v>0</v>
      </c>
      <c r="DD93" s="16">
        <f>IF(DB93=Tab!$D$21,1,0)</f>
        <v>0</v>
      </c>
      <c r="DE93" s="16">
        <f>IF(AND(DB93&gt;=Tab!$D$5,DB93&lt;=Tab!$D$20),1,0)</f>
        <v>0</v>
      </c>
      <c r="DF93" s="16">
        <f>IF(DE93=1,INDEX(Tab!$E$5:$E$20,DB93,1),)</f>
        <v>0</v>
      </c>
      <c r="DG93" s="17"/>
      <c r="DH93" s="16"/>
      <c r="DI93" s="15"/>
      <c r="DJ93" s="16" t="str">
        <f t="shared" si="128"/>
        <v/>
      </c>
      <c r="DK93" s="16"/>
      <c r="DL93" s="36" t="str">
        <f>IF(DD93=1,Projekt!$AH$129,"")</f>
        <v/>
      </c>
      <c r="DM93" s="36"/>
      <c r="DN93" s="36" t="str">
        <f>IF(DE93=1,INDEX(Projekt!$AB$98:$AB$113,DF93,1),"")</f>
        <v/>
      </c>
      <c r="DO93" s="36" t="str">
        <f>IF(DE93=1,INDEX(Projekt!$AH$98:$AH$113,DF93,1),"")</f>
        <v/>
      </c>
      <c r="DP93" s="36" t="str">
        <f t="shared" si="129"/>
        <v/>
      </c>
      <c r="DQ93" s="79"/>
      <c r="DR93" s="36"/>
      <c r="DS93" s="162"/>
      <c r="DT93" s="16" t="str">
        <f t="shared" si="130"/>
        <v/>
      </c>
      <c r="DU93" s="16" t="str">
        <f t="shared" si="31"/>
        <v/>
      </c>
      <c r="DV93" s="16" t="str">
        <f>IF(DE93=1,IF(DU93&lt;Tab!$M$77,1,IF(DU93&lt;Tab!$M$78,2,IF(DU93&lt;Tab!$M$79,3,IF(DU93&lt;Tab!$M$80,4,5)))),"")</f>
        <v/>
      </c>
      <c r="DW93" s="16" t="str">
        <f>IF(DE93=1,INDEX(Tab!$M$76:$M$81,DV93,1),"")</f>
        <v/>
      </c>
      <c r="DX93" s="16" t="str">
        <f>IF(DE93=1,INDEX(Tab!$M$76:$M$81,DV93+1,1),"")</f>
        <v/>
      </c>
      <c r="DY93" s="36" t="str">
        <f>IF(DE93=1,INDEX(Tab!$N$76:$AC$81,DV93,DF93),"")</f>
        <v/>
      </c>
      <c r="DZ93" s="36" t="str">
        <f>IF(DE93=1,INDEX(Tab!$N$76:$AC$81,DV93+1,DF93),"")</f>
        <v/>
      </c>
      <c r="EA93" s="36" t="str">
        <f t="shared" si="131"/>
        <v/>
      </c>
      <c r="EB93" s="36" t="str">
        <f t="shared" si="132"/>
        <v/>
      </c>
      <c r="EC93" s="79"/>
      <c r="ED93" s="36"/>
      <c r="EE93" s="15"/>
      <c r="EF93" s="16" t="str">
        <f t="shared" si="133"/>
        <v/>
      </c>
      <c r="EG93" s="16" t="str">
        <f t="shared" si="49"/>
        <v/>
      </c>
      <c r="EH93" s="16" t="str">
        <f>IF(DE93=1,IF(EG93&lt;Tab!$M$87,1,IF(EG93&lt;Tab!$M$88,2,IF(EG93&lt;Tab!$M$89,3,IF(EG93&lt;Tab!$M$90,4,5)))),"")</f>
        <v/>
      </c>
      <c r="EI93" s="16" t="str">
        <f>IF(DE93=1,INDEX(Tab!$M$86:$M$91,EH93,1),"")</f>
        <v/>
      </c>
      <c r="EJ93" s="16" t="str">
        <f>IF(DE93=1,INDEX(Tab!$M$86:$M$91,EH93+1,1),"")</f>
        <v/>
      </c>
      <c r="EK93" s="36" t="str">
        <f>IF(DE93=1,INDEX(Tab!$N$86:$AC$91,EH93,DF93),"")</f>
        <v/>
      </c>
      <c r="EL93" s="36" t="str">
        <f>IF(DE93=1,INDEX(Tab!$N$86:$AC$91,EH93+1,DF93),"")</f>
        <v/>
      </c>
      <c r="EM93" s="36">
        <f t="shared" si="134"/>
        <v>0</v>
      </c>
      <c r="EN93" s="16"/>
      <c r="EO93" s="74" t="b">
        <f t="shared" si="140"/>
        <v>0</v>
      </c>
      <c r="EP93" s="16">
        <f t="shared" si="135"/>
        <v>1</v>
      </c>
      <c r="EQ93" s="16">
        <f t="shared" si="136"/>
        <v>0</v>
      </c>
      <c r="ER93" s="16" t="str">
        <f t="shared" si="137"/>
        <v/>
      </c>
      <c r="ES93" s="17"/>
      <c r="ET93" s="16"/>
      <c r="EU93" s="15"/>
      <c r="EV93" s="191" t="str">
        <f t="shared" si="138"/>
        <v/>
      </c>
      <c r="EW93" s="191" t="str">
        <f t="shared" si="139"/>
        <v/>
      </c>
      <c r="EX93" s="17"/>
    </row>
    <row r="94" spans="2:154" x14ac:dyDescent="0.2">
      <c r="B94" s="341"/>
      <c r="C94" s="541"/>
      <c r="D94" s="542"/>
      <c r="E94" s="25"/>
      <c r="F94" s="25"/>
      <c r="G94" s="25"/>
      <c r="H94" s="25"/>
      <c r="I94" s="25"/>
      <c r="J94" s="25"/>
      <c r="K94" s="25"/>
      <c r="L94" s="25"/>
      <c r="M94" s="339"/>
      <c r="N94" s="337"/>
      <c r="O94" s="25"/>
      <c r="P94" s="25"/>
      <c r="Q94" s="25"/>
      <c r="R94" s="27"/>
      <c r="S94" s="24"/>
      <c r="T94" s="24"/>
      <c r="U94" s="24"/>
      <c r="V94" s="24"/>
      <c r="W94" s="172" t="str">
        <f t="shared" si="100"/>
        <v/>
      </c>
      <c r="X94" s="46" t="str">
        <f t="shared" si="101"/>
        <v/>
      </c>
      <c r="Y94" s="28"/>
      <c r="Z94" s="27"/>
      <c r="AA94" s="25"/>
      <c r="AB94" s="25"/>
      <c r="AC94" s="184"/>
      <c r="AD94" s="44"/>
      <c r="AE94" s="176" t="str">
        <f t="shared" si="102"/>
        <v/>
      </c>
      <c r="AF94" s="44"/>
      <c r="AG94" s="46" t="str">
        <f t="shared" si="103"/>
        <v/>
      </c>
      <c r="AH94" s="28"/>
      <c r="AI94" s="27"/>
      <c r="AJ94" s="25"/>
      <c r="AK94" s="25"/>
      <c r="AL94" s="25"/>
      <c r="AM94" s="44"/>
      <c r="AN94" s="40"/>
      <c r="AO94" s="44"/>
      <c r="AP94" s="71" t="str">
        <f t="shared" si="104"/>
        <v/>
      </c>
      <c r="AQ94" s="44"/>
      <c r="AR94" s="46" t="str">
        <f t="shared" si="105"/>
        <v/>
      </c>
      <c r="AS94" s="156"/>
      <c r="AT94" s="80"/>
      <c r="AU94" s="46" t="str">
        <f t="shared" si="106"/>
        <v/>
      </c>
      <c r="AV94" s="80"/>
      <c r="AW94" s="46" t="str">
        <f t="shared" si="107"/>
        <v/>
      </c>
      <c r="AX94" s="28"/>
      <c r="AY94" s="27"/>
      <c r="AZ94" s="46">
        <f t="shared" si="108"/>
        <v>0</v>
      </c>
      <c r="BA94" s="46">
        <f t="shared" si="109"/>
        <v>0</v>
      </c>
      <c r="BB94" s="46">
        <f t="shared" si="110"/>
        <v>0</v>
      </c>
      <c r="BC94" s="46">
        <f t="shared" si="111"/>
        <v>0</v>
      </c>
      <c r="BD94" s="46">
        <f t="shared" si="112"/>
        <v>0</v>
      </c>
      <c r="BE94" s="46">
        <f t="shared" si="113"/>
        <v>0</v>
      </c>
      <c r="BF94" s="46">
        <f t="shared" si="114"/>
        <v>0</v>
      </c>
      <c r="BG94" s="46" t="str">
        <f t="shared" si="115"/>
        <v/>
      </c>
      <c r="BH94" s="17"/>
      <c r="BI94" s="16"/>
      <c r="BJ94" s="15"/>
      <c r="BK94" s="347">
        <f t="shared" si="42"/>
        <v>0</v>
      </c>
      <c r="BL94" s="347">
        <f t="shared" si="43"/>
        <v>0</v>
      </c>
      <c r="BM94" s="347">
        <f t="shared" si="44"/>
        <v>0</v>
      </c>
      <c r="BN94" s="343"/>
      <c r="BO94" s="347">
        <f t="shared" si="45"/>
        <v>0</v>
      </c>
      <c r="BP94" s="343"/>
      <c r="BQ94" s="347">
        <f t="shared" si="46"/>
        <v>0</v>
      </c>
      <c r="BR94" s="343"/>
      <c r="BS94" s="343"/>
      <c r="BT94" s="347">
        <f t="shared" si="47"/>
        <v>0</v>
      </c>
      <c r="BU94" s="347">
        <f t="shared" si="48"/>
        <v>0</v>
      </c>
      <c r="BV94" s="17"/>
      <c r="BW94" s="16"/>
      <c r="BX94" s="15"/>
      <c r="BY94" s="16"/>
      <c r="BZ94" s="17"/>
      <c r="CA94" s="16"/>
      <c r="CB94" s="15"/>
      <c r="CC94" s="16">
        <f t="shared" si="116"/>
        <v>0</v>
      </c>
      <c r="CD94" s="16">
        <f t="shared" si="117"/>
        <v>0</v>
      </c>
      <c r="CE94" s="16">
        <f t="shared" si="118"/>
        <v>0</v>
      </c>
      <c r="CF94" s="16">
        <f t="shared" si="119"/>
        <v>0</v>
      </c>
      <c r="CG94" s="16">
        <f t="shared" si="120"/>
        <v>0</v>
      </c>
      <c r="CH94" s="16"/>
      <c r="CI94" s="16"/>
      <c r="CJ94" s="191">
        <f t="shared" si="121"/>
        <v>0</v>
      </c>
      <c r="CK94" s="191">
        <f t="shared" si="122"/>
        <v>0</v>
      </c>
      <c r="CL94" s="191">
        <f t="shared" si="123"/>
        <v>0</v>
      </c>
      <c r="CM94" s="191">
        <f t="shared" si="124"/>
        <v>0</v>
      </c>
      <c r="CN94" s="191" t="str">
        <f t="shared" si="125"/>
        <v/>
      </c>
      <c r="CO94" s="17"/>
      <c r="CP94" s="16"/>
      <c r="CQ94" s="15"/>
      <c r="CR94" s="16">
        <f>IF(N94="",,INDEX(Komp!$K$8:$K$10,N94,1))</f>
        <v>0</v>
      </c>
      <c r="CS94" s="16">
        <f>IF(O94="",,INDEX(Komp!$K$35:$K$40,O94,1))</f>
        <v>0</v>
      </c>
      <c r="CT94" s="16">
        <f>IF(O94="",,INDEX(Komp!$M$35:$M$40,O94,1))</f>
        <v>0</v>
      </c>
      <c r="CU94" s="16">
        <f>IF(P94="",,INDEX(Komp!$K$80:$K$81,P94,1))</f>
        <v>0</v>
      </c>
      <c r="CV94" s="16">
        <f>IF(Q94="",,INDEX(Komp!$K$108:$K$109,Q94,1))</f>
        <v>0</v>
      </c>
      <c r="CW94" s="191" t="str">
        <f t="shared" si="126"/>
        <v/>
      </c>
      <c r="CX94" s="17"/>
      <c r="CY94" s="16"/>
      <c r="CZ94" s="15"/>
      <c r="DA94" s="16" t="str">
        <f t="shared" si="127"/>
        <v/>
      </c>
      <c r="DB94" s="16">
        <f>IF(DA94="",,MATCH(DA94,Tab!$C$5:$C$22,0))</f>
        <v>0</v>
      </c>
      <c r="DC94" s="16">
        <f>IF(DB94=Tab!$D$22,1,0)</f>
        <v>0</v>
      </c>
      <c r="DD94" s="16">
        <f>IF(DB94=Tab!$D$21,1,0)</f>
        <v>0</v>
      </c>
      <c r="DE94" s="16">
        <f>IF(AND(DB94&gt;=Tab!$D$5,DB94&lt;=Tab!$D$20),1,0)</f>
        <v>0</v>
      </c>
      <c r="DF94" s="16">
        <f>IF(DE94=1,INDEX(Tab!$E$5:$E$20,DB94,1),)</f>
        <v>0</v>
      </c>
      <c r="DG94" s="17"/>
      <c r="DH94" s="16"/>
      <c r="DI94" s="15"/>
      <c r="DJ94" s="16" t="str">
        <f t="shared" si="128"/>
        <v/>
      </c>
      <c r="DK94" s="16"/>
      <c r="DL94" s="36" t="str">
        <f>IF(DD94=1,Projekt!$AH$129,"")</f>
        <v/>
      </c>
      <c r="DM94" s="36"/>
      <c r="DN94" s="36" t="str">
        <f>IF(DE94=1,INDEX(Projekt!$AB$98:$AB$113,DF94,1),"")</f>
        <v/>
      </c>
      <c r="DO94" s="36" t="str">
        <f>IF(DE94=1,INDEX(Projekt!$AH$98:$AH$113,DF94,1),"")</f>
        <v/>
      </c>
      <c r="DP94" s="36" t="str">
        <f t="shared" si="129"/>
        <v/>
      </c>
      <c r="DQ94" s="79"/>
      <c r="DR94" s="36"/>
      <c r="DS94" s="162"/>
      <c r="DT94" s="16" t="str">
        <f t="shared" si="130"/>
        <v/>
      </c>
      <c r="DU94" s="16" t="str">
        <f t="shared" si="31"/>
        <v/>
      </c>
      <c r="DV94" s="16" t="str">
        <f>IF(DE94=1,IF(DU94&lt;Tab!$M$77,1,IF(DU94&lt;Tab!$M$78,2,IF(DU94&lt;Tab!$M$79,3,IF(DU94&lt;Tab!$M$80,4,5)))),"")</f>
        <v/>
      </c>
      <c r="DW94" s="16" t="str">
        <f>IF(DE94=1,INDEX(Tab!$M$76:$M$81,DV94,1),"")</f>
        <v/>
      </c>
      <c r="DX94" s="16" t="str">
        <f>IF(DE94=1,INDEX(Tab!$M$76:$M$81,DV94+1,1),"")</f>
        <v/>
      </c>
      <c r="DY94" s="36" t="str">
        <f>IF(DE94=1,INDEX(Tab!$N$76:$AC$81,DV94,DF94),"")</f>
        <v/>
      </c>
      <c r="DZ94" s="36" t="str">
        <f>IF(DE94=1,INDEX(Tab!$N$76:$AC$81,DV94+1,DF94),"")</f>
        <v/>
      </c>
      <c r="EA94" s="36" t="str">
        <f t="shared" si="131"/>
        <v/>
      </c>
      <c r="EB94" s="36" t="str">
        <f t="shared" si="132"/>
        <v/>
      </c>
      <c r="EC94" s="79"/>
      <c r="ED94" s="36"/>
      <c r="EE94" s="15"/>
      <c r="EF94" s="16" t="str">
        <f t="shared" si="133"/>
        <v/>
      </c>
      <c r="EG94" s="16" t="str">
        <f t="shared" si="49"/>
        <v/>
      </c>
      <c r="EH94" s="16" t="str">
        <f>IF(DE94=1,IF(EG94&lt;Tab!$M$87,1,IF(EG94&lt;Tab!$M$88,2,IF(EG94&lt;Tab!$M$89,3,IF(EG94&lt;Tab!$M$90,4,5)))),"")</f>
        <v/>
      </c>
      <c r="EI94" s="16" t="str">
        <f>IF(DE94=1,INDEX(Tab!$M$86:$M$91,EH94,1),"")</f>
        <v/>
      </c>
      <c r="EJ94" s="16" t="str">
        <f>IF(DE94=1,INDEX(Tab!$M$86:$M$91,EH94+1,1),"")</f>
        <v/>
      </c>
      <c r="EK94" s="36" t="str">
        <f>IF(DE94=1,INDEX(Tab!$N$86:$AC$91,EH94,DF94),"")</f>
        <v/>
      </c>
      <c r="EL94" s="36" t="str">
        <f>IF(DE94=1,INDEX(Tab!$N$86:$AC$91,EH94+1,DF94),"")</f>
        <v/>
      </c>
      <c r="EM94" s="36">
        <f t="shared" si="134"/>
        <v>0</v>
      </c>
      <c r="EN94" s="16"/>
      <c r="EO94" s="74" t="b">
        <f t="shared" si="140"/>
        <v>0</v>
      </c>
      <c r="EP94" s="16">
        <f t="shared" si="135"/>
        <v>1</v>
      </c>
      <c r="EQ94" s="16">
        <f t="shared" si="136"/>
        <v>0</v>
      </c>
      <c r="ER94" s="16" t="str">
        <f t="shared" si="137"/>
        <v/>
      </c>
      <c r="ES94" s="17"/>
      <c r="ET94" s="16"/>
      <c r="EU94" s="15"/>
      <c r="EV94" s="191" t="str">
        <f t="shared" si="138"/>
        <v/>
      </c>
      <c r="EW94" s="191" t="str">
        <f t="shared" si="139"/>
        <v/>
      </c>
      <c r="EX94" s="17"/>
    </row>
    <row r="95" spans="2:154" x14ac:dyDescent="0.2">
      <c r="B95" s="341"/>
      <c r="C95" s="541"/>
      <c r="D95" s="542"/>
      <c r="E95" s="25"/>
      <c r="F95" s="25"/>
      <c r="G95" s="25"/>
      <c r="H95" s="25"/>
      <c r="I95" s="25"/>
      <c r="J95" s="25"/>
      <c r="K95" s="25"/>
      <c r="L95" s="25"/>
      <c r="M95" s="339"/>
      <c r="N95" s="337"/>
      <c r="O95" s="25"/>
      <c r="P95" s="25"/>
      <c r="Q95" s="25"/>
      <c r="R95" s="27"/>
      <c r="S95" s="24"/>
      <c r="T95" s="24"/>
      <c r="U95" s="24"/>
      <c r="V95" s="24"/>
      <c r="W95" s="172" t="str">
        <f t="shared" si="100"/>
        <v/>
      </c>
      <c r="X95" s="46" t="str">
        <f t="shared" si="101"/>
        <v/>
      </c>
      <c r="Y95" s="28"/>
      <c r="Z95" s="27"/>
      <c r="AA95" s="25"/>
      <c r="AB95" s="25"/>
      <c r="AC95" s="184"/>
      <c r="AD95" s="44"/>
      <c r="AE95" s="176" t="str">
        <f t="shared" si="102"/>
        <v/>
      </c>
      <c r="AF95" s="44"/>
      <c r="AG95" s="46" t="str">
        <f t="shared" si="103"/>
        <v/>
      </c>
      <c r="AH95" s="28"/>
      <c r="AI95" s="27"/>
      <c r="AJ95" s="25"/>
      <c r="AK95" s="25"/>
      <c r="AL95" s="25"/>
      <c r="AM95" s="44"/>
      <c r="AN95" s="40"/>
      <c r="AO95" s="44"/>
      <c r="AP95" s="71" t="str">
        <f t="shared" si="104"/>
        <v/>
      </c>
      <c r="AQ95" s="44"/>
      <c r="AR95" s="46" t="str">
        <f t="shared" si="105"/>
        <v/>
      </c>
      <c r="AS95" s="156"/>
      <c r="AT95" s="80"/>
      <c r="AU95" s="46" t="str">
        <f t="shared" si="106"/>
        <v/>
      </c>
      <c r="AV95" s="80"/>
      <c r="AW95" s="46" t="str">
        <f t="shared" si="107"/>
        <v/>
      </c>
      <c r="AX95" s="28"/>
      <c r="AY95" s="27"/>
      <c r="AZ95" s="46">
        <f t="shared" si="108"/>
        <v>0</v>
      </c>
      <c r="BA95" s="46">
        <f t="shared" si="109"/>
        <v>0</v>
      </c>
      <c r="BB95" s="46">
        <f t="shared" si="110"/>
        <v>0</v>
      </c>
      <c r="BC95" s="46">
        <f t="shared" si="111"/>
        <v>0</v>
      </c>
      <c r="BD95" s="46">
        <f t="shared" si="112"/>
        <v>0</v>
      </c>
      <c r="BE95" s="46">
        <f t="shared" si="113"/>
        <v>0</v>
      </c>
      <c r="BF95" s="46">
        <f t="shared" si="114"/>
        <v>0</v>
      </c>
      <c r="BG95" s="46" t="str">
        <f t="shared" si="115"/>
        <v/>
      </c>
      <c r="BH95" s="17"/>
      <c r="BI95" s="16"/>
      <c r="BJ95" s="15"/>
      <c r="BK95" s="347">
        <f t="shared" si="42"/>
        <v>0</v>
      </c>
      <c r="BL95" s="347">
        <f t="shared" si="43"/>
        <v>0</v>
      </c>
      <c r="BM95" s="347">
        <f t="shared" si="44"/>
        <v>0</v>
      </c>
      <c r="BN95" s="343"/>
      <c r="BO95" s="347">
        <f t="shared" si="45"/>
        <v>0</v>
      </c>
      <c r="BP95" s="343"/>
      <c r="BQ95" s="347">
        <f t="shared" si="46"/>
        <v>0</v>
      </c>
      <c r="BR95" s="343"/>
      <c r="BS95" s="343"/>
      <c r="BT95" s="347">
        <f t="shared" si="47"/>
        <v>0</v>
      </c>
      <c r="BU95" s="347">
        <f t="shared" si="48"/>
        <v>0</v>
      </c>
      <c r="BV95" s="17"/>
      <c r="BW95" s="16"/>
      <c r="BX95" s="15"/>
      <c r="BY95" s="16"/>
      <c r="BZ95" s="17"/>
      <c r="CA95" s="16"/>
      <c r="CB95" s="15"/>
      <c r="CC95" s="16">
        <f t="shared" si="116"/>
        <v>0</v>
      </c>
      <c r="CD95" s="16">
        <f t="shared" si="117"/>
        <v>0</v>
      </c>
      <c r="CE95" s="16">
        <f t="shared" si="118"/>
        <v>0</v>
      </c>
      <c r="CF95" s="16">
        <f t="shared" si="119"/>
        <v>0</v>
      </c>
      <c r="CG95" s="16">
        <f t="shared" si="120"/>
        <v>0</v>
      </c>
      <c r="CH95" s="16"/>
      <c r="CI95" s="16"/>
      <c r="CJ95" s="191">
        <f t="shared" si="121"/>
        <v>0</v>
      </c>
      <c r="CK95" s="191">
        <f t="shared" si="122"/>
        <v>0</v>
      </c>
      <c r="CL95" s="191">
        <f t="shared" si="123"/>
        <v>0</v>
      </c>
      <c r="CM95" s="191">
        <f t="shared" si="124"/>
        <v>0</v>
      </c>
      <c r="CN95" s="191" t="str">
        <f t="shared" si="125"/>
        <v/>
      </c>
      <c r="CO95" s="17"/>
      <c r="CP95" s="16"/>
      <c r="CQ95" s="15"/>
      <c r="CR95" s="16">
        <f>IF(N95="",,INDEX(Komp!$K$8:$K$10,N95,1))</f>
        <v>0</v>
      </c>
      <c r="CS95" s="16">
        <f>IF(O95="",,INDEX(Komp!$K$35:$K$40,O95,1))</f>
        <v>0</v>
      </c>
      <c r="CT95" s="16">
        <f>IF(O95="",,INDEX(Komp!$M$35:$M$40,O95,1))</f>
        <v>0</v>
      </c>
      <c r="CU95" s="16">
        <f>IF(P95="",,INDEX(Komp!$K$80:$K$81,P95,1))</f>
        <v>0</v>
      </c>
      <c r="CV95" s="16">
        <f>IF(Q95="",,INDEX(Komp!$K$108:$K$109,Q95,1))</f>
        <v>0</v>
      </c>
      <c r="CW95" s="191" t="str">
        <f t="shared" si="126"/>
        <v/>
      </c>
      <c r="CX95" s="17"/>
      <c r="CY95" s="16"/>
      <c r="CZ95" s="15"/>
      <c r="DA95" s="16" t="str">
        <f t="shared" si="127"/>
        <v/>
      </c>
      <c r="DB95" s="16">
        <f>IF(DA95="",,MATCH(DA95,Tab!$C$5:$C$22,0))</f>
        <v>0</v>
      </c>
      <c r="DC95" s="16">
        <f>IF(DB95=Tab!$D$22,1,0)</f>
        <v>0</v>
      </c>
      <c r="DD95" s="16">
        <f>IF(DB95=Tab!$D$21,1,0)</f>
        <v>0</v>
      </c>
      <c r="DE95" s="16">
        <f>IF(AND(DB95&gt;=Tab!$D$5,DB95&lt;=Tab!$D$20),1,0)</f>
        <v>0</v>
      </c>
      <c r="DF95" s="16">
        <f>IF(DE95=1,INDEX(Tab!$E$5:$E$20,DB95,1),)</f>
        <v>0</v>
      </c>
      <c r="DG95" s="17"/>
      <c r="DH95" s="16"/>
      <c r="DI95" s="15"/>
      <c r="DJ95" s="16" t="str">
        <f t="shared" si="128"/>
        <v/>
      </c>
      <c r="DK95" s="16"/>
      <c r="DL95" s="36" t="str">
        <f>IF(DD95=1,Projekt!$AH$129,"")</f>
        <v/>
      </c>
      <c r="DM95" s="36"/>
      <c r="DN95" s="36" t="str">
        <f>IF(DE95=1,INDEX(Projekt!$AB$98:$AB$113,DF95,1),"")</f>
        <v/>
      </c>
      <c r="DO95" s="36" t="str">
        <f>IF(DE95=1,INDEX(Projekt!$AH$98:$AH$113,DF95,1),"")</f>
        <v/>
      </c>
      <c r="DP95" s="36" t="str">
        <f t="shared" si="129"/>
        <v/>
      </c>
      <c r="DQ95" s="79"/>
      <c r="DR95" s="36"/>
      <c r="DS95" s="162"/>
      <c r="DT95" s="16" t="str">
        <f t="shared" si="130"/>
        <v/>
      </c>
      <c r="DU95" s="16" t="str">
        <f t="shared" si="31"/>
        <v/>
      </c>
      <c r="DV95" s="16" t="str">
        <f>IF(DE95=1,IF(DU95&lt;Tab!$M$77,1,IF(DU95&lt;Tab!$M$78,2,IF(DU95&lt;Tab!$M$79,3,IF(DU95&lt;Tab!$M$80,4,5)))),"")</f>
        <v/>
      </c>
      <c r="DW95" s="16" t="str">
        <f>IF(DE95=1,INDEX(Tab!$M$76:$M$81,DV95,1),"")</f>
        <v/>
      </c>
      <c r="DX95" s="16" t="str">
        <f>IF(DE95=1,INDEX(Tab!$M$76:$M$81,DV95+1,1),"")</f>
        <v/>
      </c>
      <c r="DY95" s="36" t="str">
        <f>IF(DE95=1,INDEX(Tab!$N$76:$AC$81,DV95,DF95),"")</f>
        <v/>
      </c>
      <c r="DZ95" s="36" t="str">
        <f>IF(DE95=1,INDEX(Tab!$N$76:$AC$81,DV95+1,DF95),"")</f>
        <v/>
      </c>
      <c r="EA95" s="36" t="str">
        <f t="shared" si="131"/>
        <v/>
      </c>
      <c r="EB95" s="36" t="str">
        <f t="shared" si="132"/>
        <v/>
      </c>
      <c r="EC95" s="79"/>
      <c r="ED95" s="36"/>
      <c r="EE95" s="15"/>
      <c r="EF95" s="16" t="str">
        <f t="shared" si="133"/>
        <v/>
      </c>
      <c r="EG95" s="16" t="str">
        <f t="shared" si="49"/>
        <v/>
      </c>
      <c r="EH95" s="16" t="str">
        <f>IF(DE95=1,IF(EG95&lt;Tab!$M$87,1,IF(EG95&lt;Tab!$M$88,2,IF(EG95&lt;Tab!$M$89,3,IF(EG95&lt;Tab!$M$90,4,5)))),"")</f>
        <v/>
      </c>
      <c r="EI95" s="16" t="str">
        <f>IF(DE95=1,INDEX(Tab!$M$86:$M$91,EH95,1),"")</f>
        <v/>
      </c>
      <c r="EJ95" s="16" t="str">
        <f>IF(DE95=1,INDEX(Tab!$M$86:$M$91,EH95+1,1),"")</f>
        <v/>
      </c>
      <c r="EK95" s="36" t="str">
        <f>IF(DE95=1,INDEX(Tab!$N$86:$AC$91,EH95,DF95),"")</f>
        <v/>
      </c>
      <c r="EL95" s="36" t="str">
        <f>IF(DE95=1,INDEX(Tab!$N$86:$AC$91,EH95+1,DF95),"")</f>
        <v/>
      </c>
      <c r="EM95" s="36">
        <f t="shared" si="134"/>
        <v>0</v>
      </c>
      <c r="EN95" s="16"/>
      <c r="EO95" s="74" t="b">
        <f t="shared" si="140"/>
        <v>0</v>
      </c>
      <c r="EP95" s="16">
        <f t="shared" si="135"/>
        <v>1</v>
      </c>
      <c r="EQ95" s="16">
        <f t="shared" si="136"/>
        <v>0</v>
      </c>
      <c r="ER95" s="16" t="str">
        <f t="shared" si="137"/>
        <v/>
      </c>
      <c r="ES95" s="17"/>
      <c r="ET95" s="16"/>
      <c r="EU95" s="15"/>
      <c r="EV95" s="191" t="str">
        <f t="shared" si="138"/>
        <v/>
      </c>
      <c r="EW95" s="191" t="str">
        <f t="shared" si="139"/>
        <v/>
      </c>
      <c r="EX95" s="17"/>
    </row>
    <row r="96" spans="2:154" x14ac:dyDescent="0.2">
      <c r="B96" s="341"/>
      <c r="C96" s="541"/>
      <c r="D96" s="542"/>
      <c r="E96" s="25"/>
      <c r="F96" s="25"/>
      <c r="G96" s="25"/>
      <c r="H96" s="25"/>
      <c r="I96" s="25"/>
      <c r="J96" s="25"/>
      <c r="K96" s="25"/>
      <c r="L96" s="25"/>
      <c r="M96" s="339"/>
      <c r="N96" s="337"/>
      <c r="O96" s="25"/>
      <c r="P96" s="25"/>
      <c r="Q96" s="25"/>
      <c r="R96" s="27"/>
      <c r="S96" s="24"/>
      <c r="T96" s="24"/>
      <c r="U96" s="24"/>
      <c r="V96" s="24"/>
      <c r="W96" s="172" t="str">
        <f t="shared" si="100"/>
        <v/>
      </c>
      <c r="X96" s="46" t="str">
        <f t="shared" si="101"/>
        <v/>
      </c>
      <c r="Y96" s="28"/>
      <c r="Z96" s="27"/>
      <c r="AA96" s="25"/>
      <c r="AB96" s="25"/>
      <c r="AC96" s="184"/>
      <c r="AD96" s="44"/>
      <c r="AE96" s="176" t="str">
        <f t="shared" si="102"/>
        <v/>
      </c>
      <c r="AF96" s="44"/>
      <c r="AG96" s="46" t="str">
        <f t="shared" si="103"/>
        <v/>
      </c>
      <c r="AH96" s="28"/>
      <c r="AI96" s="27"/>
      <c r="AJ96" s="25"/>
      <c r="AK96" s="25"/>
      <c r="AL96" s="25"/>
      <c r="AM96" s="44"/>
      <c r="AN96" s="40"/>
      <c r="AO96" s="44"/>
      <c r="AP96" s="71" t="str">
        <f t="shared" si="104"/>
        <v/>
      </c>
      <c r="AQ96" s="44"/>
      <c r="AR96" s="46" t="str">
        <f t="shared" si="105"/>
        <v/>
      </c>
      <c r="AS96" s="156"/>
      <c r="AT96" s="80"/>
      <c r="AU96" s="46" t="str">
        <f t="shared" si="106"/>
        <v/>
      </c>
      <c r="AV96" s="80"/>
      <c r="AW96" s="46" t="str">
        <f t="shared" si="107"/>
        <v/>
      </c>
      <c r="AX96" s="28"/>
      <c r="AY96" s="27"/>
      <c r="AZ96" s="46">
        <f t="shared" si="108"/>
        <v>0</v>
      </c>
      <c r="BA96" s="46">
        <f t="shared" si="109"/>
        <v>0</v>
      </c>
      <c r="BB96" s="46">
        <f t="shared" si="110"/>
        <v>0</v>
      </c>
      <c r="BC96" s="46">
        <f t="shared" si="111"/>
        <v>0</v>
      </c>
      <c r="BD96" s="46">
        <f t="shared" si="112"/>
        <v>0</v>
      </c>
      <c r="BE96" s="46">
        <f t="shared" si="113"/>
        <v>0</v>
      </c>
      <c r="BF96" s="46">
        <f t="shared" si="114"/>
        <v>0</v>
      </c>
      <c r="BG96" s="46" t="str">
        <f t="shared" si="115"/>
        <v/>
      </c>
      <c r="BH96" s="17"/>
      <c r="BI96" s="16"/>
      <c r="BJ96" s="15"/>
      <c r="BK96" s="347">
        <f t="shared" si="42"/>
        <v>0</v>
      </c>
      <c r="BL96" s="347">
        <f t="shared" si="43"/>
        <v>0</v>
      </c>
      <c r="BM96" s="347">
        <f t="shared" si="44"/>
        <v>0</v>
      </c>
      <c r="BN96" s="343"/>
      <c r="BO96" s="347">
        <f t="shared" si="45"/>
        <v>0</v>
      </c>
      <c r="BP96" s="343"/>
      <c r="BQ96" s="347">
        <f t="shared" si="46"/>
        <v>0</v>
      </c>
      <c r="BR96" s="343"/>
      <c r="BS96" s="343"/>
      <c r="BT96" s="347">
        <f t="shared" si="47"/>
        <v>0</v>
      </c>
      <c r="BU96" s="347">
        <f t="shared" si="48"/>
        <v>0</v>
      </c>
      <c r="BV96" s="17"/>
      <c r="BW96" s="16"/>
      <c r="BX96" s="15"/>
      <c r="BY96" s="16"/>
      <c r="BZ96" s="17"/>
      <c r="CA96" s="16"/>
      <c r="CB96" s="15"/>
      <c r="CC96" s="16">
        <f t="shared" si="116"/>
        <v>0</v>
      </c>
      <c r="CD96" s="16">
        <f t="shared" si="117"/>
        <v>0</v>
      </c>
      <c r="CE96" s="16">
        <f t="shared" si="118"/>
        <v>0</v>
      </c>
      <c r="CF96" s="16">
        <f t="shared" si="119"/>
        <v>0</v>
      </c>
      <c r="CG96" s="16">
        <f t="shared" si="120"/>
        <v>0</v>
      </c>
      <c r="CH96" s="16"/>
      <c r="CI96" s="16"/>
      <c r="CJ96" s="191">
        <f t="shared" si="121"/>
        <v>0</v>
      </c>
      <c r="CK96" s="191">
        <f t="shared" si="122"/>
        <v>0</v>
      </c>
      <c r="CL96" s="191">
        <f t="shared" si="123"/>
        <v>0</v>
      </c>
      <c r="CM96" s="191">
        <f t="shared" si="124"/>
        <v>0</v>
      </c>
      <c r="CN96" s="191" t="str">
        <f t="shared" si="125"/>
        <v/>
      </c>
      <c r="CO96" s="17"/>
      <c r="CP96" s="16"/>
      <c r="CQ96" s="15"/>
      <c r="CR96" s="16">
        <f>IF(N96="",,INDEX(Komp!$K$8:$K$10,N96,1))</f>
        <v>0</v>
      </c>
      <c r="CS96" s="16">
        <f>IF(O96="",,INDEX(Komp!$K$35:$K$40,O96,1))</f>
        <v>0</v>
      </c>
      <c r="CT96" s="16">
        <f>IF(O96="",,INDEX(Komp!$M$35:$M$40,O96,1))</f>
        <v>0</v>
      </c>
      <c r="CU96" s="16">
        <f>IF(P96="",,INDEX(Komp!$K$80:$K$81,P96,1))</f>
        <v>0</v>
      </c>
      <c r="CV96" s="16">
        <f>IF(Q96="",,INDEX(Komp!$K$108:$K$109,Q96,1))</f>
        <v>0</v>
      </c>
      <c r="CW96" s="191" t="str">
        <f t="shared" si="126"/>
        <v/>
      </c>
      <c r="CX96" s="17"/>
      <c r="CY96" s="16"/>
      <c r="CZ96" s="15"/>
      <c r="DA96" s="16" t="str">
        <f t="shared" si="127"/>
        <v/>
      </c>
      <c r="DB96" s="16">
        <f>IF(DA96="",,MATCH(DA96,Tab!$C$5:$C$22,0))</f>
        <v>0</v>
      </c>
      <c r="DC96" s="16">
        <f>IF(DB96=Tab!$D$22,1,0)</f>
        <v>0</v>
      </c>
      <c r="DD96" s="16">
        <f>IF(DB96=Tab!$D$21,1,0)</f>
        <v>0</v>
      </c>
      <c r="DE96" s="16">
        <f>IF(AND(DB96&gt;=Tab!$D$5,DB96&lt;=Tab!$D$20),1,0)</f>
        <v>0</v>
      </c>
      <c r="DF96" s="16">
        <f>IF(DE96=1,INDEX(Tab!$E$5:$E$20,DB96,1),)</f>
        <v>0</v>
      </c>
      <c r="DG96" s="17"/>
      <c r="DH96" s="16"/>
      <c r="DI96" s="15"/>
      <c r="DJ96" s="16" t="str">
        <f t="shared" si="128"/>
        <v/>
      </c>
      <c r="DK96" s="16"/>
      <c r="DL96" s="36" t="str">
        <f>IF(DD96=1,Projekt!$AH$129,"")</f>
        <v/>
      </c>
      <c r="DM96" s="36"/>
      <c r="DN96" s="36" t="str">
        <f>IF(DE96=1,INDEX(Projekt!$AB$98:$AB$113,DF96,1),"")</f>
        <v/>
      </c>
      <c r="DO96" s="36" t="str">
        <f>IF(DE96=1,INDEX(Projekt!$AH$98:$AH$113,DF96,1),"")</f>
        <v/>
      </c>
      <c r="DP96" s="36" t="str">
        <f t="shared" si="129"/>
        <v/>
      </c>
      <c r="DQ96" s="79"/>
      <c r="DR96" s="36"/>
      <c r="DS96" s="162"/>
      <c r="DT96" s="16" t="str">
        <f t="shared" si="130"/>
        <v/>
      </c>
      <c r="DU96" s="16" t="str">
        <f t="shared" si="31"/>
        <v/>
      </c>
      <c r="DV96" s="16" t="str">
        <f>IF(DE96=1,IF(DU96&lt;Tab!$M$77,1,IF(DU96&lt;Tab!$M$78,2,IF(DU96&lt;Tab!$M$79,3,IF(DU96&lt;Tab!$M$80,4,5)))),"")</f>
        <v/>
      </c>
      <c r="DW96" s="16" t="str">
        <f>IF(DE96=1,INDEX(Tab!$M$76:$M$81,DV96,1),"")</f>
        <v/>
      </c>
      <c r="DX96" s="16" t="str">
        <f>IF(DE96=1,INDEX(Tab!$M$76:$M$81,DV96+1,1),"")</f>
        <v/>
      </c>
      <c r="DY96" s="36" t="str">
        <f>IF(DE96=1,INDEX(Tab!$N$76:$AC$81,DV96,DF96),"")</f>
        <v/>
      </c>
      <c r="DZ96" s="36" t="str">
        <f>IF(DE96=1,INDEX(Tab!$N$76:$AC$81,DV96+1,DF96),"")</f>
        <v/>
      </c>
      <c r="EA96" s="36" t="str">
        <f t="shared" si="131"/>
        <v/>
      </c>
      <c r="EB96" s="36" t="str">
        <f t="shared" si="132"/>
        <v/>
      </c>
      <c r="EC96" s="79"/>
      <c r="ED96" s="36"/>
      <c r="EE96" s="15"/>
      <c r="EF96" s="16" t="str">
        <f t="shared" si="133"/>
        <v/>
      </c>
      <c r="EG96" s="16" t="str">
        <f t="shared" si="49"/>
        <v/>
      </c>
      <c r="EH96" s="16" t="str">
        <f>IF(DE96=1,IF(EG96&lt;Tab!$M$87,1,IF(EG96&lt;Tab!$M$88,2,IF(EG96&lt;Tab!$M$89,3,IF(EG96&lt;Tab!$M$90,4,5)))),"")</f>
        <v/>
      </c>
      <c r="EI96" s="16" t="str">
        <f>IF(DE96=1,INDEX(Tab!$M$86:$M$91,EH96,1),"")</f>
        <v/>
      </c>
      <c r="EJ96" s="16" t="str">
        <f>IF(DE96=1,INDEX(Tab!$M$86:$M$91,EH96+1,1),"")</f>
        <v/>
      </c>
      <c r="EK96" s="36" t="str">
        <f>IF(DE96=1,INDEX(Tab!$N$86:$AC$91,EH96,DF96),"")</f>
        <v/>
      </c>
      <c r="EL96" s="36" t="str">
        <f>IF(DE96=1,INDEX(Tab!$N$86:$AC$91,EH96+1,DF96),"")</f>
        <v/>
      </c>
      <c r="EM96" s="36">
        <f t="shared" si="134"/>
        <v>0</v>
      </c>
      <c r="EN96" s="16"/>
      <c r="EO96" s="74" t="b">
        <f t="shared" si="140"/>
        <v>0</v>
      </c>
      <c r="EP96" s="16">
        <f t="shared" si="135"/>
        <v>1</v>
      </c>
      <c r="EQ96" s="16">
        <f t="shared" si="136"/>
        <v>0</v>
      </c>
      <c r="ER96" s="16" t="str">
        <f t="shared" si="137"/>
        <v/>
      </c>
      <c r="ES96" s="17"/>
      <c r="ET96" s="16"/>
      <c r="EU96" s="15"/>
      <c r="EV96" s="191" t="str">
        <f t="shared" si="138"/>
        <v/>
      </c>
      <c r="EW96" s="191" t="str">
        <f t="shared" si="139"/>
        <v/>
      </c>
      <c r="EX96" s="17"/>
    </row>
    <row r="97" spans="2:154" x14ac:dyDescent="0.2">
      <c r="B97" s="341"/>
      <c r="C97" s="541"/>
      <c r="D97" s="542"/>
      <c r="E97" s="25"/>
      <c r="F97" s="25"/>
      <c r="G97" s="25"/>
      <c r="H97" s="25"/>
      <c r="I97" s="25"/>
      <c r="J97" s="25"/>
      <c r="K97" s="25"/>
      <c r="L97" s="25"/>
      <c r="M97" s="339"/>
      <c r="N97" s="337"/>
      <c r="O97" s="25"/>
      <c r="P97" s="25"/>
      <c r="Q97" s="25"/>
      <c r="R97" s="27"/>
      <c r="S97" s="24"/>
      <c r="T97" s="24"/>
      <c r="U97" s="24"/>
      <c r="V97" s="24"/>
      <c r="W97" s="172" t="str">
        <f t="shared" si="100"/>
        <v/>
      </c>
      <c r="X97" s="46" t="str">
        <f t="shared" si="101"/>
        <v/>
      </c>
      <c r="Y97" s="28"/>
      <c r="Z97" s="27"/>
      <c r="AA97" s="25"/>
      <c r="AB97" s="25"/>
      <c r="AC97" s="184"/>
      <c r="AD97" s="44"/>
      <c r="AE97" s="176" t="str">
        <f t="shared" si="102"/>
        <v/>
      </c>
      <c r="AF97" s="44"/>
      <c r="AG97" s="46" t="str">
        <f t="shared" si="103"/>
        <v/>
      </c>
      <c r="AH97" s="28"/>
      <c r="AI97" s="27"/>
      <c r="AJ97" s="25"/>
      <c r="AK97" s="25"/>
      <c r="AL97" s="25"/>
      <c r="AM97" s="44"/>
      <c r="AN97" s="40"/>
      <c r="AO97" s="44"/>
      <c r="AP97" s="71" t="str">
        <f t="shared" si="104"/>
        <v/>
      </c>
      <c r="AQ97" s="44"/>
      <c r="AR97" s="46" t="str">
        <f t="shared" si="105"/>
        <v/>
      </c>
      <c r="AS97" s="156"/>
      <c r="AT97" s="80"/>
      <c r="AU97" s="46" t="str">
        <f t="shared" si="106"/>
        <v/>
      </c>
      <c r="AV97" s="80"/>
      <c r="AW97" s="46" t="str">
        <f t="shared" si="107"/>
        <v/>
      </c>
      <c r="AX97" s="28"/>
      <c r="AY97" s="27"/>
      <c r="AZ97" s="46">
        <f t="shared" si="108"/>
        <v>0</v>
      </c>
      <c r="BA97" s="46">
        <f t="shared" si="109"/>
        <v>0</v>
      </c>
      <c r="BB97" s="46">
        <f t="shared" si="110"/>
        <v>0</v>
      </c>
      <c r="BC97" s="46">
        <f t="shared" si="111"/>
        <v>0</v>
      </c>
      <c r="BD97" s="46">
        <f t="shared" si="112"/>
        <v>0</v>
      </c>
      <c r="BE97" s="46">
        <f t="shared" si="113"/>
        <v>0</v>
      </c>
      <c r="BF97" s="46">
        <f t="shared" si="114"/>
        <v>0</v>
      </c>
      <c r="BG97" s="46" t="str">
        <f t="shared" si="115"/>
        <v/>
      </c>
      <c r="BH97" s="17"/>
      <c r="BI97" s="16"/>
      <c r="BJ97" s="15"/>
      <c r="BK97" s="347">
        <f t="shared" si="42"/>
        <v>0</v>
      </c>
      <c r="BL97" s="347">
        <f t="shared" si="43"/>
        <v>0</v>
      </c>
      <c r="BM97" s="347">
        <f t="shared" si="44"/>
        <v>0</v>
      </c>
      <c r="BN97" s="343"/>
      <c r="BO97" s="347">
        <f t="shared" si="45"/>
        <v>0</v>
      </c>
      <c r="BP97" s="343"/>
      <c r="BQ97" s="347">
        <f t="shared" si="46"/>
        <v>0</v>
      </c>
      <c r="BR97" s="343"/>
      <c r="BS97" s="343"/>
      <c r="BT97" s="347">
        <f t="shared" si="47"/>
        <v>0</v>
      </c>
      <c r="BU97" s="347">
        <f t="shared" si="48"/>
        <v>0</v>
      </c>
      <c r="BV97" s="17"/>
      <c r="BW97" s="16"/>
      <c r="BX97" s="15"/>
      <c r="BY97" s="16"/>
      <c r="BZ97" s="17"/>
      <c r="CA97" s="16"/>
      <c r="CB97" s="15"/>
      <c r="CC97" s="16">
        <f t="shared" si="116"/>
        <v>0</v>
      </c>
      <c r="CD97" s="16">
        <f t="shared" si="117"/>
        <v>0</v>
      </c>
      <c r="CE97" s="16">
        <f t="shared" si="118"/>
        <v>0</v>
      </c>
      <c r="CF97" s="16">
        <f t="shared" si="119"/>
        <v>0</v>
      </c>
      <c r="CG97" s="16">
        <f t="shared" si="120"/>
        <v>0</v>
      </c>
      <c r="CH97" s="16"/>
      <c r="CI97" s="16"/>
      <c r="CJ97" s="191">
        <f t="shared" si="121"/>
        <v>0</v>
      </c>
      <c r="CK97" s="191">
        <f t="shared" si="122"/>
        <v>0</v>
      </c>
      <c r="CL97" s="191">
        <f t="shared" si="123"/>
        <v>0</v>
      </c>
      <c r="CM97" s="191">
        <f t="shared" si="124"/>
        <v>0</v>
      </c>
      <c r="CN97" s="191" t="str">
        <f t="shared" si="125"/>
        <v/>
      </c>
      <c r="CO97" s="17"/>
      <c r="CP97" s="16"/>
      <c r="CQ97" s="15"/>
      <c r="CR97" s="16">
        <f>IF(N97="",,INDEX(Komp!$K$8:$K$10,N97,1))</f>
        <v>0</v>
      </c>
      <c r="CS97" s="16">
        <f>IF(O97="",,INDEX(Komp!$K$35:$K$40,O97,1))</f>
        <v>0</v>
      </c>
      <c r="CT97" s="16">
        <f>IF(O97="",,INDEX(Komp!$M$35:$M$40,O97,1))</f>
        <v>0</v>
      </c>
      <c r="CU97" s="16">
        <f>IF(P97="",,INDEX(Komp!$K$80:$K$81,P97,1))</f>
        <v>0</v>
      </c>
      <c r="CV97" s="16">
        <f>IF(Q97="",,INDEX(Komp!$K$108:$K$109,Q97,1))</f>
        <v>0</v>
      </c>
      <c r="CW97" s="191" t="str">
        <f t="shared" si="126"/>
        <v/>
      </c>
      <c r="CX97" s="17"/>
      <c r="CY97" s="16"/>
      <c r="CZ97" s="15"/>
      <c r="DA97" s="16" t="str">
        <f t="shared" si="127"/>
        <v/>
      </c>
      <c r="DB97" s="16">
        <f>IF(DA97="",,MATCH(DA97,Tab!$C$5:$C$22,0))</f>
        <v>0</v>
      </c>
      <c r="DC97" s="16">
        <f>IF(DB97=Tab!$D$22,1,0)</f>
        <v>0</v>
      </c>
      <c r="DD97" s="16">
        <f>IF(DB97=Tab!$D$21,1,0)</f>
        <v>0</v>
      </c>
      <c r="DE97" s="16">
        <f>IF(AND(DB97&gt;=Tab!$D$5,DB97&lt;=Tab!$D$20),1,0)</f>
        <v>0</v>
      </c>
      <c r="DF97" s="16">
        <f>IF(DE97=1,INDEX(Tab!$E$5:$E$20,DB97,1),)</f>
        <v>0</v>
      </c>
      <c r="DG97" s="17"/>
      <c r="DH97" s="16"/>
      <c r="DI97" s="15"/>
      <c r="DJ97" s="16" t="str">
        <f t="shared" si="128"/>
        <v/>
      </c>
      <c r="DK97" s="16"/>
      <c r="DL97" s="36" t="str">
        <f>IF(DD97=1,Projekt!$AH$129,"")</f>
        <v/>
      </c>
      <c r="DM97" s="36"/>
      <c r="DN97" s="36" t="str">
        <f>IF(DE97=1,INDEX(Projekt!$AB$98:$AB$113,DF97,1),"")</f>
        <v/>
      </c>
      <c r="DO97" s="36" t="str">
        <f>IF(DE97=1,INDEX(Projekt!$AH$98:$AH$113,DF97,1),"")</f>
        <v/>
      </c>
      <c r="DP97" s="36" t="str">
        <f t="shared" si="129"/>
        <v/>
      </c>
      <c r="DQ97" s="79"/>
      <c r="DR97" s="36"/>
      <c r="DS97" s="162"/>
      <c r="DT97" s="16" t="str">
        <f t="shared" si="130"/>
        <v/>
      </c>
      <c r="DU97" s="16" t="str">
        <f t="shared" si="31"/>
        <v/>
      </c>
      <c r="DV97" s="16" t="str">
        <f>IF(DE97=1,IF(DU97&lt;Tab!$M$77,1,IF(DU97&lt;Tab!$M$78,2,IF(DU97&lt;Tab!$M$79,3,IF(DU97&lt;Tab!$M$80,4,5)))),"")</f>
        <v/>
      </c>
      <c r="DW97" s="16" t="str">
        <f>IF(DE97=1,INDEX(Tab!$M$76:$M$81,DV97,1),"")</f>
        <v/>
      </c>
      <c r="DX97" s="16" t="str">
        <f>IF(DE97=1,INDEX(Tab!$M$76:$M$81,DV97+1,1),"")</f>
        <v/>
      </c>
      <c r="DY97" s="36" t="str">
        <f>IF(DE97=1,INDEX(Tab!$N$76:$AC$81,DV97,DF97),"")</f>
        <v/>
      </c>
      <c r="DZ97" s="36" t="str">
        <f>IF(DE97=1,INDEX(Tab!$N$76:$AC$81,DV97+1,DF97),"")</f>
        <v/>
      </c>
      <c r="EA97" s="36" t="str">
        <f t="shared" si="131"/>
        <v/>
      </c>
      <c r="EB97" s="36" t="str">
        <f t="shared" si="132"/>
        <v/>
      </c>
      <c r="EC97" s="79"/>
      <c r="ED97" s="36"/>
      <c r="EE97" s="15"/>
      <c r="EF97" s="16" t="str">
        <f t="shared" si="133"/>
        <v/>
      </c>
      <c r="EG97" s="16" t="str">
        <f t="shared" si="49"/>
        <v/>
      </c>
      <c r="EH97" s="16" t="str">
        <f>IF(DE97=1,IF(EG97&lt;Tab!$M$87,1,IF(EG97&lt;Tab!$M$88,2,IF(EG97&lt;Tab!$M$89,3,IF(EG97&lt;Tab!$M$90,4,5)))),"")</f>
        <v/>
      </c>
      <c r="EI97" s="16" t="str">
        <f>IF(DE97=1,INDEX(Tab!$M$86:$M$91,EH97,1),"")</f>
        <v/>
      </c>
      <c r="EJ97" s="16" t="str">
        <f>IF(DE97=1,INDEX(Tab!$M$86:$M$91,EH97+1,1),"")</f>
        <v/>
      </c>
      <c r="EK97" s="36" t="str">
        <f>IF(DE97=1,INDEX(Tab!$N$86:$AC$91,EH97,DF97),"")</f>
        <v/>
      </c>
      <c r="EL97" s="36" t="str">
        <f>IF(DE97=1,INDEX(Tab!$N$86:$AC$91,EH97+1,DF97),"")</f>
        <v/>
      </c>
      <c r="EM97" s="36">
        <f t="shared" si="134"/>
        <v>0</v>
      </c>
      <c r="EN97" s="16"/>
      <c r="EO97" s="74" t="b">
        <f t="shared" si="140"/>
        <v>0</v>
      </c>
      <c r="EP97" s="16">
        <f t="shared" si="135"/>
        <v>1</v>
      </c>
      <c r="EQ97" s="16">
        <f t="shared" si="136"/>
        <v>0</v>
      </c>
      <c r="ER97" s="16" t="str">
        <f t="shared" si="137"/>
        <v/>
      </c>
      <c r="ES97" s="17"/>
      <c r="ET97" s="16"/>
      <c r="EU97" s="15"/>
      <c r="EV97" s="191" t="str">
        <f t="shared" si="138"/>
        <v/>
      </c>
      <c r="EW97" s="191" t="str">
        <f t="shared" si="139"/>
        <v/>
      </c>
      <c r="EX97" s="17"/>
    </row>
    <row r="98" spans="2:154" x14ac:dyDescent="0.2">
      <c r="B98" s="341"/>
      <c r="C98" s="541"/>
      <c r="D98" s="542"/>
      <c r="E98" s="25"/>
      <c r="F98" s="25"/>
      <c r="G98" s="25"/>
      <c r="H98" s="25"/>
      <c r="I98" s="25"/>
      <c r="J98" s="25"/>
      <c r="K98" s="25"/>
      <c r="L98" s="25"/>
      <c r="M98" s="339"/>
      <c r="N98" s="337"/>
      <c r="O98" s="25"/>
      <c r="P98" s="25"/>
      <c r="Q98" s="25"/>
      <c r="R98" s="27"/>
      <c r="S98" s="24"/>
      <c r="T98" s="24"/>
      <c r="U98" s="24"/>
      <c r="V98" s="24"/>
      <c r="W98" s="172" t="str">
        <f t="shared" si="100"/>
        <v/>
      </c>
      <c r="X98" s="46" t="str">
        <f t="shared" si="101"/>
        <v/>
      </c>
      <c r="Y98" s="28"/>
      <c r="Z98" s="27"/>
      <c r="AA98" s="25"/>
      <c r="AB98" s="25"/>
      <c r="AC98" s="184"/>
      <c r="AD98" s="44"/>
      <c r="AE98" s="176" t="str">
        <f t="shared" si="102"/>
        <v/>
      </c>
      <c r="AF98" s="44"/>
      <c r="AG98" s="46" t="str">
        <f t="shared" si="103"/>
        <v/>
      </c>
      <c r="AH98" s="28"/>
      <c r="AI98" s="27"/>
      <c r="AJ98" s="25"/>
      <c r="AK98" s="25"/>
      <c r="AL98" s="25"/>
      <c r="AM98" s="44"/>
      <c r="AN98" s="40"/>
      <c r="AO98" s="44"/>
      <c r="AP98" s="71" t="str">
        <f t="shared" si="104"/>
        <v/>
      </c>
      <c r="AQ98" s="44"/>
      <c r="AR98" s="46" t="str">
        <f t="shared" si="105"/>
        <v/>
      </c>
      <c r="AS98" s="156"/>
      <c r="AT98" s="80"/>
      <c r="AU98" s="46" t="str">
        <f t="shared" si="106"/>
        <v/>
      </c>
      <c r="AV98" s="80"/>
      <c r="AW98" s="46" t="str">
        <f t="shared" si="107"/>
        <v/>
      </c>
      <c r="AX98" s="28"/>
      <c r="AY98" s="27"/>
      <c r="AZ98" s="46">
        <f t="shared" si="108"/>
        <v>0</v>
      </c>
      <c r="BA98" s="46">
        <f t="shared" si="109"/>
        <v>0</v>
      </c>
      <c r="BB98" s="46">
        <f t="shared" si="110"/>
        <v>0</v>
      </c>
      <c r="BC98" s="46">
        <f t="shared" si="111"/>
        <v>0</v>
      </c>
      <c r="BD98" s="46">
        <f t="shared" si="112"/>
        <v>0</v>
      </c>
      <c r="BE98" s="46">
        <f t="shared" si="113"/>
        <v>0</v>
      </c>
      <c r="BF98" s="46">
        <f t="shared" si="114"/>
        <v>0</v>
      </c>
      <c r="BG98" s="46" t="str">
        <f t="shared" si="115"/>
        <v/>
      </c>
      <c r="BH98" s="17"/>
      <c r="BI98" s="16"/>
      <c r="BJ98" s="15"/>
      <c r="BK98" s="347">
        <f t="shared" si="42"/>
        <v>0</v>
      </c>
      <c r="BL98" s="347">
        <f t="shared" si="43"/>
        <v>0</v>
      </c>
      <c r="BM98" s="347">
        <f t="shared" si="44"/>
        <v>0</v>
      </c>
      <c r="BN98" s="343"/>
      <c r="BO98" s="347">
        <f t="shared" si="45"/>
        <v>0</v>
      </c>
      <c r="BP98" s="343"/>
      <c r="BQ98" s="347">
        <f t="shared" si="46"/>
        <v>0</v>
      </c>
      <c r="BR98" s="343"/>
      <c r="BS98" s="343"/>
      <c r="BT98" s="347">
        <f t="shared" si="47"/>
        <v>0</v>
      </c>
      <c r="BU98" s="347">
        <f t="shared" si="48"/>
        <v>0</v>
      </c>
      <c r="BV98" s="17"/>
      <c r="BW98" s="16"/>
      <c r="BX98" s="15"/>
      <c r="BY98" s="16"/>
      <c r="BZ98" s="17"/>
      <c r="CA98" s="16"/>
      <c r="CB98" s="15"/>
      <c r="CC98" s="16">
        <f t="shared" si="116"/>
        <v>0</v>
      </c>
      <c r="CD98" s="16">
        <f t="shared" si="117"/>
        <v>0</v>
      </c>
      <c r="CE98" s="16">
        <f t="shared" si="118"/>
        <v>0</v>
      </c>
      <c r="CF98" s="16">
        <f t="shared" si="119"/>
        <v>0</v>
      </c>
      <c r="CG98" s="16">
        <f t="shared" si="120"/>
        <v>0</v>
      </c>
      <c r="CH98" s="16"/>
      <c r="CI98" s="16"/>
      <c r="CJ98" s="191">
        <f t="shared" si="121"/>
        <v>0</v>
      </c>
      <c r="CK98" s="191">
        <f t="shared" si="122"/>
        <v>0</v>
      </c>
      <c r="CL98" s="191">
        <f t="shared" si="123"/>
        <v>0</v>
      </c>
      <c r="CM98" s="191">
        <f t="shared" si="124"/>
        <v>0</v>
      </c>
      <c r="CN98" s="191" t="str">
        <f t="shared" si="125"/>
        <v/>
      </c>
      <c r="CO98" s="17"/>
      <c r="CP98" s="16"/>
      <c r="CQ98" s="15"/>
      <c r="CR98" s="16">
        <f>IF(N98="",,INDEX(Komp!$K$8:$K$10,N98,1))</f>
        <v>0</v>
      </c>
      <c r="CS98" s="16">
        <f>IF(O98="",,INDEX(Komp!$K$35:$K$40,O98,1))</f>
        <v>0</v>
      </c>
      <c r="CT98" s="16">
        <f>IF(O98="",,INDEX(Komp!$M$35:$M$40,O98,1))</f>
        <v>0</v>
      </c>
      <c r="CU98" s="16">
        <f>IF(P98="",,INDEX(Komp!$K$80:$K$81,P98,1))</f>
        <v>0</v>
      </c>
      <c r="CV98" s="16">
        <f>IF(Q98="",,INDEX(Komp!$K$108:$K$109,Q98,1))</f>
        <v>0</v>
      </c>
      <c r="CW98" s="191" t="str">
        <f t="shared" si="126"/>
        <v/>
      </c>
      <c r="CX98" s="17"/>
      <c r="CY98" s="16"/>
      <c r="CZ98" s="15"/>
      <c r="DA98" s="16" t="str">
        <f t="shared" si="127"/>
        <v/>
      </c>
      <c r="DB98" s="16">
        <f>IF(DA98="",,MATCH(DA98,Tab!$C$5:$C$22,0))</f>
        <v>0</v>
      </c>
      <c r="DC98" s="16">
        <f>IF(DB98=Tab!$D$22,1,0)</f>
        <v>0</v>
      </c>
      <c r="DD98" s="16">
        <f>IF(DB98=Tab!$D$21,1,0)</f>
        <v>0</v>
      </c>
      <c r="DE98" s="16">
        <f>IF(AND(DB98&gt;=Tab!$D$5,DB98&lt;=Tab!$D$20),1,0)</f>
        <v>0</v>
      </c>
      <c r="DF98" s="16">
        <f>IF(DE98=1,INDEX(Tab!$E$5:$E$20,DB98,1),)</f>
        <v>0</v>
      </c>
      <c r="DG98" s="17"/>
      <c r="DH98" s="16"/>
      <c r="DI98" s="15"/>
      <c r="DJ98" s="16" t="str">
        <f t="shared" si="128"/>
        <v/>
      </c>
      <c r="DK98" s="16"/>
      <c r="DL98" s="36" t="str">
        <f>IF(DD98=1,Projekt!$AH$129,"")</f>
        <v/>
      </c>
      <c r="DM98" s="36"/>
      <c r="DN98" s="36" t="str">
        <f>IF(DE98=1,INDEX(Projekt!$AB$98:$AB$113,DF98,1),"")</f>
        <v/>
      </c>
      <c r="DO98" s="36" t="str">
        <f>IF(DE98=1,INDEX(Projekt!$AH$98:$AH$113,DF98,1),"")</f>
        <v/>
      </c>
      <c r="DP98" s="36" t="str">
        <f t="shared" si="129"/>
        <v/>
      </c>
      <c r="DQ98" s="79"/>
      <c r="DR98" s="36"/>
      <c r="DS98" s="162"/>
      <c r="DT98" s="16" t="str">
        <f t="shared" si="130"/>
        <v/>
      </c>
      <c r="DU98" s="16" t="str">
        <f t="shared" si="31"/>
        <v/>
      </c>
      <c r="DV98" s="16" t="str">
        <f>IF(DE98=1,IF(DU98&lt;Tab!$M$77,1,IF(DU98&lt;Tab!$M$78,2,IF(DU98&lt;Tab!$M$79,3,IF(DU98&lt;Tab!$M$80,4,5)))),"")</f>
        <v/>
      </c>
      <c r="DW98" s="16" t="str">
        <f>IF(DE98=1,INDEX(Tab!$M$76:$M$81,DV98,1),"")</f>
        <v/>
      </c>
      <c r="DX98" s="16" t="str">
        <f>IF(DE98=1,INDEX(Tab!$M$76:$M$81,DV98+1,1),"")</f>
        <v/>
      </c>
      <c r="DY98" s="36" t="str">
        <f>IF(DE98=1,INDEX(Tab!$N$76:$AC$81,DV98,DF98),"")</f>
        <v/>
      </c>
      <c r="DZ98" s="36" t="str">
        <f>IF(DE98=1,INDEX(Tab!$N$76:$AC$81,DV98+1,DF98),"")</f>
        <v/>
      </c>
      <c r="EA98" s="36" t="str">
        <f t="shared" si="131"/>
        <v/>
      </c>
      <c r="EB98" s="36" t="str">
        <f t="shared" si="132"/>
        <v/>
      </c>
      <c r="EC98" s="79"/>
      <c r="ED98" s="36"/>
      <c r="EE98" s="15"/>
      <c r="EF98" s="16" t="str">
        <f t="shared" si="133"/>
        <v/>
      </c>
      <c r="EG98" s="16" t="str">
        <f t="shared" si="49"/>
        <v/>
      </c>
      <c r="EH98" s="16" t="str">
        <f>IF(DE98=1,IF(EG98&lt;Tab!$M$87,1,IF(EG98&lt;Tab!$M$88,2,IF(EG98&lt;Tab!$M$89,3,IF(EG98&lt;Tab!$M$90,4,5)))),"")</f>
        <v/>
      </c>
      <c r="EI98" s="16" t="str">
        <f>IF(DE98=1,INDEX(Tab!$M$86:$M$91,EH98,1),"")</f>
        <v/>
      </c>
      <c r="EJ98" s="16" t="str">
        <f>IF(DE98=1,INDEX(Tab!$M$86:$M$91,EH98+1,1),"")</f>
        <v/>
      </c>
      <c r="EK98" s="36" t="str">
        <f>IF(DE98=1,INDEX(Tab!$N$86:$AC$91,EH98,DF98),"")</f>
        <v/>
      </c>
      <c r="EL98" s="36" t="str">
        <f>IF(DE98=1,INDEX(Tab!$N$86:$AC$91,EH98+1,DF98),"")</f>
        <v/>
      </c>
      <c r="EM98" s="36">
        <f t="shared" si="134"/>
        <v>0</v>
      </c>
      <c r="EN98" s="16"/>
      <c r="EO98" s="74" t="b">
        <f t="shared" si="140"/>
        <v>0</v>
      </c>
      <c r="EP98" s="16">
        <f t="shared" si="135"/>
        <v>1</v>
      </c>
      <c r="EQ98" s="16">
        <f t="shared" si="136"/>
        <v>0</v>
      </c>
      <c r="ER98" s="16" t="str">
        <f t="shared" si="137"/>
        <v/>
      </c>
      <c r="ES98" s="17"/>
      <c r="ET98" s="16"/>
      <c r="EU98" s="15"/>
      <c r="EV98" s="191" t="str">
        <f t="shared" si="138"/>
        <v/>
      </c>
      <c r="EW98" s="191" t="str">
        <f t="shared" si="139"/>
        <v/>
      </c>
      <c r="EX98" s="17"/>
    </row>
    <row r="99" spans="2:154" x14ac:dyDescent="0.2">
      <c r="B99" s="341"/>
      <c r="C99" s="541"/>
      <c r="D99" s="542"/>
      <c r="E99" s="25"/>
      <c r="F99" s="25"/>
      <c r="G99" s="25"/>
      <c r="H99" s="25"/>
      <c r="I99" s="25"/>
      <c r="J99" s="25"/>
      <c r="K99" s="25"/>
      <c r="L99" s="25"/>
      <c r="M99" s="339"/>
      <c r="N99" s="337"/>
      <c r="O99" s="25"/>
      <c r="P99" s="25"/>
      <c r="Q99" s="25"/>
      <c r="R99" s="27"/>
      <c r="S99" s="24"/>
      <c r="T99" s="24"/>
      <c r="U99" s="24"/>
      <c r="V99" s="24"/>
      <c r="W99" s="172" t="str">
        <f t="shared" si="100"/>
        <v/>
      </c>
      <c r="X99" s="46" t="str">
        <f t="shared" si="101"/>
        <v/>
      </c>
      <c r="Y99" s="28"/>
      <c r="Z99" s="27"/>
      <c r="AA99" s="25"/>
      <c r="AB99" s="25"/>
      <c r="AC99" s="184"/>
      <c r="AD99" s="44"/>
      <c r="AE99" s="176" t="str">
        <f t="shared" si="102"/>
        <v/>
      </c>
      <c r="AF99" s="44"/>
      <c r="AG99" s="46" t="str">
        <f t="shared" si="103"/>
        <v/>
      </c>
      <c r="AH99" s="28"/>
      <c r="AI99" s="27"/>
      <c r="AJ99" s="25"/>
      <c r="AK99" s="25"/>
      <c r="AL99" s="25"/>
      <c r="AM99" s="44"/>
      <c r="AN99" s="40"/>
      <c r="AO99" s="44"/>
      <c r="AP99" s="71" t="str">
        <f t="shared" si="104"/>
        <v/>
      </c>
      <c r="AQ99" s="44"/>
      <c r="AR99" s="46" t="str">
        <f t="shared" si="105"/>
        <v/>
      </c>
      <c r="AS99" s="156"/>
      <c r="AT99" s="80"/>
      <c r="AU99" s="46" t="str">
        <f t="shared" si="106"/>
        <v/>
      </c>
      <c r="AV99" s="80"/>
      <c r="AW99" s="46" t="str">
        <f t="shared" si="107"/>
        <v/>
      </c>
      <c r="AX99" s="28"/>
      <c r="AY99" s="27"/>
      <c r="AZ99" s="46">
        <f t="shared" si="108"/>
        <v>0</v>
      </c>
      <c r="BA99" s="46">
        <f t="shared" si="109"/>
        <v>0</v>
      </c>
      <c r="BB99" s="46">
        <f t="shared" si="110"/>
        <v>0</v>
      </c>
      <c r="BC99" s="46">
        <f t="shared" si="111"/>
        <v>0</v>
      </c>
      <c r="BD99" s="46">
        <f t="shared" si="112"/>
        <v>0</v>
      </c>
      <c r="BE99" s="46">
        <f t="shared" si="113"/>
        <v>0</v>
      </c>
      <c r="BF99" s="46">
        <f t="shared" si="114"/>
        <v>0</v>
      </c>
      <c r="BG99" s="46" t="str">
        <f t="shared" si="115"/>
        <v/>
      </c>
      <c r="BH99" s="17"/>
      <c r="BI99" s="16"/>
      <c r="BJ99" s="15"/>
      <c r="BK99" s="347">
        <f t="shared" si="42"/>
        <v>0</v>
      </c>
      <c r="BL99" s="347">
        <f t="shared" si="43"/>
        <v>0</v>
      </c>
      <c r="BM99" s="347">
        <f t="shared" si="44"/>
        <v>0</v>
      </c>
      <c r="BN99" s="343"/>
      <c r="BO99" s="347">
        <f t="shared" si="45"/>
        <v>0</v>
      </c>
      <c r="BP99" s="343"/>
      <c r="BQ99" s="347">
        <f t="shared" si="46"/>
        <v>0</v>
      </c>
      <c r="BR99" s="343"/>
      <c r="BS99" s="343"/>
      <c r="BT99" s="347">
        <f t="shared" si="47"/>
        <v>0</v>
      </c>
      <c r="BU99" s="347">
        <f t="shared" si="48"/>
        <v>0</v>
      </c>
      <c r="BV99" s="17"/>
      <c r="BW99" s="16"/>
      <c r="BX99" s="15"/>
      <c r="BY99" s="16"/>
      <c r="BZ99" s="17"/>
      <c r="CA99" s="16"/>
      <c r="CB99" s="15"/>
      <c r="CC99" s="16">
        <f t="shared" si="116"/>
        <v>0</v>
      </c>
      <c r="CD99" s="16">
        <f t="shared" si="117"/>
        <v>0</v>
      </c>
      <c r="CE99" s="16">
        <f t="shared" si="118"/>
        <v>0</v>
      </c>
      <c r="CF99" s="16">
        <f t="shared" si="119"/>
        <v>0</v>
      </c>
      <c r="CG99" s="16">
        <f t="shared" si="120"/>
        <v>0</v>
      </c>
      <c r="CH99" s="16"/>
      <c r="CI99" s="16"/>
      <c r="CJ99" s="191">
        <f t="shared" si="121"/>
        <v>0</v>
      </c>
      <c r="CK99" s="191">
        <f t="shared" si="122"/>
        <v>0</v>
      </c>
      <c r="CL99" s="191">
        <f t="shared" si="123"/>
        <v>0</v>
      </c>
      <c r="CM99" s="191">
        <f t="shared" si="124"/>
        <v>0</v>
      </c>
      <c r="CN99" s="191" t="str">
        <f t="shared" si="125"/>
        <v/>
      </c>
      <c r="CO99" s="17"/>
      <c r="CP99" s="16"/>
      <c r="CQ99" s="15"/>
      <c r="CR99" s="16">
        <f>IF(N99="",,INDEX(Komp!$K$8:$K$10,N99,1))</f>
        <v>0</v>
      </c>
      <c r="CS99" s="16">
        <f>IF(O99="",,INDEX(Komp!$K$35:$K$40,O99,1))</f>
        <v>0</v>
      </c>
      <c r="CT99" s="16">
        <f>IF(O99="",,INDEX(Komp!$M$35:$M$40,O99,1))</f>
        <v>0</v>
      </c>
      <c r="CU99" s="16">
        <f>IF(P99="",,INDEX(Komp!$K$80:$K$81,P99,1))</f>
        <v>0</v>
      </c>
      <c r="CV99" s="16">
        <f>IF(Q99="",,INDEX(Komp!$K$108:$K$109,Q99,1))</f>
        <v>0</v>
      </c>
      <c r="CW99" s="191" t="str">
        <f t="shared" si="126"/>
        <v/>
      </c>
      <c r="CX99" s="17"/>
      <c r="CY99" s="16"/>
      <c r="CZ99" s="15"/>
      <c r="DA99" s="16" t="str">
        <f t="shared" si="127"/>
        <v/>
      </c>
      <c r="DB99" s="16">
        <f>IF(DA99="",,MATCH(DA99,Tab!$C$5:$C$22,0))</f>
        <v>0</v>
      </c>
      <c r="DC99" s="16">
        <f>IF(DB99=Tab!$D$22,1,0)</f>
        <v>0</v>
      </c>
      <c r="DD99" s="16">
        <f>IF(DB99=Tab!$D$21,1,0)</f>
        <v>0</v>
      </c>
      <c r="DE99" s="16">
        <f>IF(AND(DB99&gt;=Tab!$D$5,DB99&lt;=Tab!$D$20),1,0)</f>
        <v>0</v>
      </c>
      <c r="DF99" s="16">
        <f>IF(DE99=1,INDEX(Tab!$E$5:$E$20,DB99,1),)</f>
        <v>0</v>
      </c>
      <c r="DG99" s="17"/>
      <c r="DH99" s="16"/>
      <c r="DI99" s="15"/>
      <c r="DJ99" s="16" t="str">
        <f t="shared" si="128"/>
        <v/>
      </c>
      <c r="DK99" s="16"/>
      <c r="DL99" s="36" t="str">
        <f>IF(DD99=1,Projekt!$AH$129,"")</f>
        <v/>
      </c>
      <c r="DM99" s="36"/>
      <c r="DN99" s="36" t="str">
        <f>IF(DE99=1,INDEX(Projekt!$AB$98:$AB$113,DF99,1),"")</f>
        <v/>
      </c>
      <c r="DO99" s="36" t="str">
        <f>IF(DE99=1,INDEX(Projekt!$AH$98:$AH$113,DF99,1),"")</f>
        <v/>
      </c>
      <c r="DP99" s="36" t="str">
        <f t="shared" si="129"/>
        <v/>
      </c>
      <c r="DQ99" s="79"/>
      <c r="DR99" s="36"/>
      <c r="DS99" s="162"/>
      <c r="DT99" s="16" t="str">
        <f t="shared" si="130"/>
        <v/>
      </c>
      <c r="DU99" s="16" t="str">
        <f t="shared" si="31"/>
        <v/>
      </c>
      <c r="DV99" s="16" t="str">
        <f>IF(DE99=1,IF(DU99&lt;Tab!$M$77,1,IF(DU99&lt;Tab!$M$78,2,IF(DU99&lt;Tab!$M$79,3,IF(DU99&lt;Tab!$M$80,4,5)))),"")</f>
        <v/>
      </c>
      <c r="DW99" s="16" t="str">
        <f>IF(DE99=1,INDEX(Tab!$M$76:$M$81,DV99,1),"")</f>
        <v/>
      </c>
      <c r="DX99" s="16" t="str">
        <f>IF(DE99=1,INDEX(Tab!$M$76:$M$81,DV99+1,1),"")</f>
        <v/>
      </c>
      <c r="DY99" s="36" t="str">
        <f>IF(DE99=1,INDEX(Tab!$N$76:$AC$81,DV99,DF99),"")</f>
        <v/>
      </c>
      <c r="DZ99" s="36" t="str">
        <f>IF(DE99=1,INDEX(Tab!$N$76:$AC$81,DV99+1,DF99),"")</f>
        <v/>
      </c>
      <c r="EA99" s="36" t="str">
        <f t="shared" si="131"/>
        <v/>
      </c>
      <c r="EB99" s="36" t="str">
        <f t="shared" si="132"/>
        <v/>
      </c>
      <c r="EC99" s="79"/>
      <c r="ED99" s="36"/>
      <c r="EE99" s="15"/>
      <c r="EF99" s="16" t="str">
        <f t="shared" si="133"/>
        <v/>
      </c>
      <c r="EG99" s="16" t="str">
        <f t="shared" si="49"/>
        <v/>
      </c>
      <c r="EH99" s="16" t="str">
        <f>IF(DE99=1,IF(EG99&lt;Tab!$M$87,1,IF(EG99&lt;Tab!$M$88,2,IF(EG99&lt;Tab!$M$89,3,IF(EG99&lt;Tab!$M$90,4,5)))),"")</f>
        <v/>
      </c>
      <c r="EI99" s="16" t="str">
        <f>IF(DE99=1,INDEX(Tab!$M$86:$M$91,EH99,1),"")</f>
        <v/>
      </c>
      <c r="EJ99" s="16" t="str">
        <f>IF(DE99=1,INDEX(Tab!$M$86:$M$91,EH99+1,1),"")</f>
        <v/>
      </c>
      <c r="EK99" s="36" t="str">
        <f>IF(DE99=1,INDEX(Tab!$N$86:$AC$91,EH99,DF99),"")</f>
        <v/>
      </c>
      <c r="EL99" s="36" t="str">
        <f>IF(DE99=1,INDEX(Tab!$N$86:$AC$91,EH99+1,DF99),"")</f>
        <v/>
      </c>
      <c r="EM99" s="36">
        <f t="shared" si="134"/>
        <v>0</v>
      </c>
      <c r="EN99" s="16"/>
      <c r="EO99" s="74" t="b">
        <f t="shared" si="140"/>
        <v>0</v>
      </c>
      <c r="EP99" s="16">
        <f t="shared" si="135"/>
        <v>1</v>
      </c>
      <c r="EQ99" s="16">
        <f t="shared" si="136"/>
        <v>0</v>
      </c>
      <c r="ER99" s="16" t="str">
        <f t="shared" si="137"/>
        <v/>
      </c>
      <c r="ES99" s="17"/>
      <c r="ET99" s="16"/>
      <c r="EU99" s="15"/>
      <c r="EV99" s="191" t="str">
        <f t="shared" si="138"/>
        <v/>
      </c>
      <c r="EW99" s="191" t="str">
        <f t="shared" si="139"/>
        <v/>
      </c>
      <c r="EX99" s="17"/>
    </row>
    <row r="100" spans="2:154" x14ac:dyDescent="0.2">
      <c r="B100" s="341"/>
      <c r="C100" s="541"/>
      <c r="D100" s="542"/>
      <c r="E100" s="25"/>
      <c r="F100" s="25"/>
      <c r="G100" s="25"/>
      <c r="H100" s="25"/>
      <c r="I100" s="25"/>
      <c r="J100" s="25"/>
      <c r="K100" s="25"/>
      <c r="L100" s="25"/>
      <c r="M100" s="339"/>
      <c r="N100" s="337"/>
      <c r="O100" s="25"/>
      <c r="P100" s="25"/>
      <c r="Q100" s="25"/>
      <c r="R100" s="27"/>
      <c r="S100" s="24"/>
      <c r="T100" s="24"/>
      <c r="U100" s="24"/>
      <c r="V100" s="24"/>
      <c r="W100" s="172" t="str">
        <f t="shared" si="100"/>
        <v/>
      </c>
      <c r="X100" s="46" t="str">
        <f t="shared" si="101"/>
        <v/>
      </c>
      <c r="Y100" s="28"/>
      <c r="Z100" s="27"/>
      <c r="AA100" s="25"/>
      <c r="AB100" s="25"/>
      <c r="AC100" s="184"/>
      <c r="AD100" s="44"/>
      <c r="AE100" s="176" t="str">
        <f t="shared" si="102"/>
        <v/>
      </c>
      <c r="AF100" s="44"/>
      <c r="AG100" s="46" t="str">
        <f t="shared" si="103"/>
        <v/>
      </c>
      <c r="AH100" s="28"/>
      <c r="AI100" s="27"/>
      <c r="AJ100" s="25"/>
      <c r="AK100" s="25"/>
      <c r="AL100" s="25"/>
      <c r="AM100" s="44"/>
      <c r="AN100" s="40"/>
      <c r="AO100" s="44"/>
      <c r="AP100" s="71" t="str">
        <f t="shared" si="104"/>
        <v/>
      </c>
      <c r="AQ100" s="44"/>
      <c r="AR100" s="46" t="str">
        <f t="shared" si="105"/>
        <v/>
      </c>
      <c r="AS100" s="156"/>
      <c r="AT100" s="80"/>
      <c r="AU100" s="46" t="str">
        <f t="shared" si="106"/>
        <v/>
      </c>
      <c r="AV100" s="80"/>
      <c r="AW100" s="46" t="str">
        <f t="shared" si="107"/>
        <v/>
      </c>
      <c r="AX100" s="28"/>
      <c r="AY100" s="27"/>
      <c r="AZ100" s="46">
        <f t="shared" si="108"/>
        <v>0</v>
      </c>
      <c r="BA100" s="46">
        <f t="shared" si="109"/>
        <v>0</v>
      </c>
      <c r="BB100" s="46">
        <f t="shared" si="110"/>
        <v>0</v>
      </c>
      <c r="BC100" s="46">
        <f t="shared" si="111"/>
        <v>0</v>
      </c>
      <c r="BD100" s="46">
        <f t="shared" si="112"/>
        <v>0</v>
      </c>
      <c r="BE100" s="46">
        <f t="shared" si="113"/>
        <v>0</v>
      </c>
      <c r="BF100" s="46">
        <f t="shared" si="114"/>
        <v>0</v>
      </c>
      <c r="BG100" s="46" t="str">
        <f t="shared" si="115"/>
        <v/>
      </c>
      <c r="BH100" s="17"/>
      <c r="BI100" s="16"/>
      <c r="BJ100" s="15"/>
      <c r="BK100" s="347">
        <f t="shared" si="42"/>
        <v>0</v>
      </c>
      <c r="BL100" s="347">
        <f t="shared" si="43"/>
        <v>0</v>
      </c>
      <c r="BM100" s="347">
        <f t="shared" si="44"/>
        <v>0</v>
      </c>
      <c r="BN100" s="343"/>
      <c r="BO100" s="347">
        <f t="shared" si="45"/>
        <v>0</v>
      </c>
      <c r="BP100" s="343"/>
      <c r="BQ100" s="347">
        <f t="shared" si="46"/>
        <v>0</v>
      </c>
      <c r="BR100" s="343"/>
      <c r="BS100" s="343"/>
      <c r="BT100" s="347">
        <f t="shared" si="47"/>
        <v>0</v>
      </c>
      <c r="BU100" s="347">
        <f t="shared" si="48"/>
        <v>0</v>
      </c>
      <c r="BV100" s="17"/>
      <c r="BW100" s="16"/>
      <c r="BX100" s="15"/>
      <c r="BY100" s="16"/>
      <c r="BZ100" s="17"/>
      <c r="CA100" s="16"/>
      <c r="CB100" s="15"/>
      <c r="CC100" s="16">
        <f t="shared" si="116"/>
        <v>0</v>
      </c>
      <c r="CD100" s="16">
        <f t="shared" si="117"/>
        <v>0</v>
      </c>
      <c r="CE100" s="16">
        <f t="shared" si="118"/>
        <v>0</v>
      </c>
      <c r="CF100" s="16">
        <f t="shared" si="119"/>
        <v>0</v>
      </c>
      <c r="CG100" s="16">
        <f t="shared" si="120"/>
        <v>0</v>
      </c>
      <c r="CH100" s="16"/>
      <c r="CI100" s="16"/>
      <c r="CJ100" s="191">
        <f t="shared" si="121"/>
        <v>0</v>
      </c>
      <c r="CK100" s="191">
        <f t="shared" si="122"/>
        <v>0</v>
      </c>
      <c r="CL100" s="191">
        <f t="shared" si="123"/>
        <v>0</v>
      </c>
      <c r="CM100" s="191">
        <f t="shared" si="124"/>
        <v>0</v>
      </c>
      <c r="CN100" s="191" t="str">
        <f t="shared" si="125"/>
        <v/>
      </c>
      <c r="CO100" s="17"/>
      <c r="CP100" s="16"/>
      <c r="CQ100" s="15"/>
      <c r="CR100" s="16">
        <f>IF(N100="",,INDEX(Komp!$K$8:$K$10,N100,1))</f>
        <v>0</v>
      </c>
      <c r="CS100" s="16">
        <f>IF(O100="",,INDEX(Komp!$K$35:$K$40,O100,1))</f>
        <v>0</v>
      </c>
      <c r="CT100" s="16">
        <f>IF(O100="",,INDEX(Komp!$M$35:$M$40,O100,1))</f>
        <v>0</v>
      </c>
      <c r="CU100" s="16">
        <f>IF(P100="",,INDEX(Komp!$K$80:$K$81,P100,1))</f>
        <v>0</v>
      </c>
      <c r="CV100" s="16">
        <f>IF(Q100="",,INDEX(Komp!$K$108:$K$109,Q100,1))</f>
        <v>0</v>
      </c>
      <c r="CW100" s="191" t="str">
        <f t="shared" si="126"/>
        <v/>
      </c>
      <c r="CX100" s="17"/>
      <c r="CY100" s="16"/>
      <c r="CZ100" s="15"/>
      <c r="DA100" s="16" t="str">
        <f t="shared" si="127"/>
        <v/>
      </c>
      <c r="DB100" s="16">
        <f>IF(DA100="",,MATCH(DA100,Tab!$C$5:$C$22,0))</f>
        <v>0</v>
      </c>
      <c r="DC100" s="16">
        <f>IF(DB100=Tab!$D$22,1,0)</f>
        <v>0</v>
      </c>
      <c r="DD100" s="16">
        <f>IF(DB100=Tab!$D$21,1,0)</f>
        <v>0</v>
      </c>
      <c r="DE100" s="16">
        <f>IF(AND(DB100&gt;=Tab!$D$5,DB100&lt;=Tab!$D$20),1,0)</f>
        <v>0</v>
      </c>
      <c r="DF100" s="16">
        <f>IF(DE100=1,INDEX(Tab!$E$5:$E$20,DB100,1),)</f>
        <v>0</v>
      </c>
      <c r="DG100" s="17"/>
      <c r="DH100" s="16"/>
      <c r="DI100" s="15"/>
      <c r="DJ100" s="16" t="str">
        <f t="shared" si="128"/>
        <v/>
      </c>
      <c r="DK100" s="16"/>
      <c r="DL100" s="36" t="str">
        <f>IF(DD100=1,Projekt!$AH$129,"")</f>
        <v/>
      </c>
      <c r="DM100" s="36"/>
      <c r="DN100" s="36" t="str">
        <f>IF(DE100=1,INDEX(Projekt!$AB$98:$AB$113,DF100,1),"")</f>
        <v/>
      </c>
      <c r="DO100" s="36" t="str">
        <f>IF(DE100=1,INDEX(Projekt!$AH$98:$AH$113,DF100,1),"")</f>
        <v/>
      </c>
      <c r="DP100" s="36" t="str">
        <f t="shared" si="129"/>
        <v/>
      </c>
      <c r="DQ100" s="79"/>
      <c r="DR100" s="36"/>
      <c r="DS100" s="162"/>
      <c r="DT100" s="16" t="str">
        <f t="shared" si="130"/>
        <v/>
      </c>
      <c r="DU100" s="16" t="str">
        <f t="shared" si="31"/>
        <v/>
      </c>
      <c r="DV100" s="16" t="str">
        <f>IF(DE100=1,IF(DU100&lt;Tab!$M$77,1,IF(DU100&lt;Tab!$M$78,2,IF(DU100&lt;Tab!$M$79,3,IF(DU100&lt;Tab!$M$80,4,5)))),"")</f>
        <v/>
      </c>
      <c r="DW100" s="16" t="str">
        <f>IF(DE100=1,INDEX(Tab!$M$76:$M$81,DV100,1),"")</f>
        <v/>
      </c>
      <c r="DX100" s="16" t="str">
        <f>IF(DE100=1,INDEX(Tab!$M$76:$M$81,DV100+1,1),"")</f>
        <v/>
      </c>
      <c r="DY100" s="36" t="str">
        <f>IF(DE100=1,INDEX(Tab!$N$76:$AC$81,DV100,DF100),"")</f>
        <v/>
      </c>
      <c r="DZ100" s="36" t="str">
        <f>IF(DE100=1,INDEX(Tab!$N$76:$AC$81,DV100+1,DF100),"")</f>
        <v/>
      </c>
      <c r="EA100" s="36" t="str">
        <f t="shared" si="131"/>
        <v/>
      </c>
      <c r="EB100" s="36" t="str">
        <f t="shared" si="132"/>
        <v/>
      </c>
      <c r="EC100" s="79"/>
      <c r="ED100" s="36"/>
      <c r="EE100" s="15"/>
      <c r="EF100" s="16" t="str">
        <f t="shared" si="133"/>
        <v/>
      </c>
      <c r="EG100" s="16" t="str">
        <f t="shared" si="49"/>
        <v/>
      </c>
      <c r="EH100" s="16" t="str">
        <f>IF(DE100=1,IF(EG100&lt;Tab!$M$87,1,IF(EG100&lt;Tab!$M$88,2,IF(EG100&lt;Tab!$M$89,3,IF(EG100&lt;Tab!$M$90,4,5)))),"")</f>
        <v/>
      </c>
      <c r="EI100" s="16" t="str">
        <f>IF(DE100=1,INDEX(Tab!$M$86:$M$91,EH100,1),"")</f>
        <v/>
      </c>
      <c r="EJ100" s="16" t="str">
        <f>IF(DE100=1,INDEX(Tab!$M$86:$M$91,EH100+1,1),"")</f>
        <v/>
      </c>
      <c r="EK100" s="36" t="str">
        <f>IF(DE100=1,INDEX(Tab!$N$86:$AC$91,EH100,DF100),"")</f>
        <v/>
      </c>
      <c r="EL100" s="36" t="str">
        <f>IF(DE100=1,INDEX(Tab!$N$86:$AC$91,EH100+1,DF100),"")</f>
        <v/>
      </c>
      <c r="EM100" s="36">
        <f t="shared" si="134"/>
        <v>0</v>
      </c>
      <c r="EN100" s="16"/>
      <c r="EO100" s="74" t="b">
        <f t="shared" si="140"/>
        <v>0</v>
      </c>
      <c r="EP100" s="16">
        <f t="shared" si="135"/>
        <v>1</v>
      </c>
      <c r="EQ100" s="16">
        <f t="shared" si="136"/>
        <v>0</v>
      </c>
      <c r="ER100" s="16" t="str">
        <f t="shared" si="137"/>
        <v/>
      </c>
      <c r="ES100" s="17"/>
      <c r="ET100" s="16"/>
      <c r="EU100" s="15"/>
      <c r="EV100" s="191" t="str">
        <f t="shared" si="138"/>
        <v/>
      </c>
      <c r="EW100" s="191" t="str">
        <f t="shared" si="139"/>
        <v/>
      </c>
      <c r="EX100" s="17"/>
    </row>
    <row r="101" spans="2:154" x14ac:dyDescent="0.2">
      <c r="B101" s="341"/>
      <c r="C101" s="541"/>
      <c r="D101" s="542"/>
      <c r="E101" s="25"/>
      <c r="F101" s="25"/>
      <c r="G101" s="25"/>
      <c r="H101" s="25"/>
      <c r="I101" s="25"/>
      <c r="J101" s="25"/>
      <c r="K101" s="25"/>
      <c r="L101" s="25"/>
      <c r="M101" s="339"/>
      <c r="N101" s="337"/>
      <c r="O101" s="25"/>
      <c r="P101" s="25"/>
      <c r="Q101" s="25"/>
      <c r="R101" s="27"/>
      <c r="S101" s="24"/>
      <c r="T101" s="24"/>
      <c r="U101" s="24"/>
      <c r="V101" s="24"/>
      <c r="W101" s="172" t="str">
        <f t="shared" si="100"/>
        <v/>
      </c>
      <c r="X101" s="46" t="str">
        <f t="shared" si="101"/>
        <v/>
      </c>
      <c r="Y101" s="28"/>
      <c r="Z101" s="27"/>
      <c r="AA101" s="25"/>
      <c r="AB101" s="25"/>
      <c r="AC101" s="184"/>
      <c r="AD101" s="44"/>
      <c r="AE101" s="176" t="str">
        <f t="shared" si="102"/>
        <v/>
      </c>
      <c r="AF101" s="44"/>
      <c r="AG101" s="46" t="str">
        <f t="shared" si="103"/>
        <v/>
      </c>
      <c r="AH101" s="28"/>
      <c r="AI101" s="27"/>
      <c r="AJ101" s="25"/>
      <c r="AK101" s="25"/>
      <c r="AL101" s="25"/>
      <c r="AM101" s="44"/>
      <c r="AN101" s="40"/>
      <c r="AO101" s="44"/>
      <c r="AP101" s="71" t="str">
        <f t="shared" si="104"/>
        <v/>
      </c>
      <c r="AQ101" s="44"/>
      <c r="AR101" s="46" t="str">
        <f t="shared" si="105"/>
        <v/>
      </c>
      <c r="AS101" s="156"/>
      <c r="AT101" s="80"/>
      <c r="AU101" s="46" t="str">
        <f t="shared" si="106"/>
        <v/>
      </c>
      <c r="AV101" s="80"/>
      <c r="AW101" s="46" t="str">
        <f t="shared" si="107"/>
        <v/>
      </c>
      <c r="AX101" s="28"/>
      <c r="AY101" s="27"/>
      <c r="AZ101" s="46">
        <f t="shared" si="108"/>
        <v>0</v>
      </c>
      <c r="BA101" s="46">
        <f t="shared" si="109"/>
        <v>0</v>
      </c>
      <c r="BB101" s="46">
        <f t="shared" si="110"/>
        <v>0</v>
      </c>
      <c r="BC101" s="46">
        <f t="shared" si="111"/>
        <v>0</v>
      </c>
      <c r="BD101" s="46">
        <f t="shared" si="112"/>
        <v>0</v>
      </c>
      <c r="BE101" s="46">
        <f t="shared" si="113"/>
        <v>0</v>
      </c>
      <c r="BF101" s="46">
        <f t="shared" si="114"/>
        <v>0</v>
      </c>
      <c r="BG101" s="46" t="str">
        <f t="shared" si="115"/>
        <v/>
      </c>
      <c r="BH101" s="17"/>
      <c r="BI101" s="16"/>
      <c r="BJ101" s="15"/>
      <c r="BK101" s="347">
        <f t="shared" si="42"/>
        <v>0</v>
      </c>
      <c r="BL101" s="347">
        <f t="shared" si="43"/>
        <v>0</v>
      </c>
      <c r="BM101" s="347">
        <f t="shared" si="44"/>
        <v>0</v>
      </c>
      <c r="BN101" s="343"/>
      <c r="BO101" s="347">
        <f t="shared" si="45"/>
        <v>0</v>
      </c>
      <c r="BP101" s="343"/>
      <c r="BQ101" s="347">
        <f t="shared" si="46"/>
        <v>0</v>
      </c>
      <c r="BR101" s="343"/>
      <c r="BS101" s="343"/>
      <c r="BT101" s="347">
        <f t="shared" si="47"/>
        <v>0</v>
      </c>
      <c r="BU101" s="347">
        <f t="shared" si="48"/>
        <v>0</v>
      </c>
      <c r="BV101" s="17"/>
      <c r="BW101" s="16"/>
      <c r="BX101" s="15"/>
      <c r="BY101" s="16"/>
      <c r="BZ101" s="17"/>
      <c r="CA101" s="16"/>
      <c r="CB101" s="15"/>
      <c r="CC101" s="16">
        <f t="shared" si="116"/>
        <v>0</v>
      </c>
      <c r="CD101" s="16">
        <f t="shared" si="117"/>
        <v>0</v>
      </c>
      <c r="CE101" s="16">
        <f t="shared" si="118"/>
        <v>0</v>
      </c>
      <c r="CF101" s="16">
        <f t="shared" si="119"/>
        <v>0</v>
      </c>
      <c r="CG101" s="16">
        <f t="shared" si="120"/>
        <v>0</v>
      </c>
      <c r="CH101" s="16"/>
      <c r="CI101" s="16"/>
      <c r="CJ101" s="191">
        <f t="shared" si="121"/>
        <v>0</v>
      </c>
      <c r="CK101" s="191">
        <f t="shared" si="122"/>
        <v>0</v>
      </c>
      <c r="CL101" s="191">
        <f t="shared" si="123"/>
        <v>0</v>
      </c>
      <c r="CM101" s="191">
        <f t="shared" si="124"/>
        <v>0</v>
      </c>
      <c r="CN101" s="191" t="str">
        <f t="shared" si="125"/>
        <v/>
      </c>
      <c r="CO101" s="17"/>
      <c r="CP101" s="16"/>
      <c r="CQ101" s="15"/>
      <c r="CR101" s="16">
        <f>IF(N101="",,INDEX(Komp!$K$8:$K$10,N101,1))</f>
        <v>0</v>
      </c>
      <c r="CS101" s="16">
        <f>IF(O101="",,INDEX(Komp!$K$35:$K$40,O101,1))</f>
        <v>0</v>
      </c>
      <c r="CT101" s="16">
        <f>IF(O101="",,INDEX(Komp!$M$35:$M$40,O101,1))</f>
        <v>0</v>
      </c>
      <c r="CU101" s="16">
        <f>IF(P101="",,INDEX(Komp!$K$80:$K$81,P101,1))</f>
        <v>0</v>
      </c>
      <c r="CV101" s="16">
        <f>IF(Q101="",,INDEX(Komp!$K$108:$K$109,Q101,1))</f>
        <v>0</v>
      </c>
      <c r="CW101" s="191" t="str">
        <f t="shared" si="126"/>
        <v/>
      </c>
      <c r="CX101" s="17"/>
      <c r="CY101" s="16"/>
      <c r="CZ101" s="15"/>
      <c r="DA101" s="16" t="str">
        <f t="shared" si="127"/>
        <v/>
      </c>
      <c r="DB101" s="16">
        <f>IF(DA101="",,MATCH(DA101,Tab!$C$5:$C$22,0))</f>
        <v>0</v>
      </c>
      <c r="DC101" s="16">
        <f>IF(DB101=Tab!$D$22,1,0)</f>
        <v>0</v>
      </c>
      <c r="DD101" s="16">
        <f>IF(DB101=Tab!$D$21,1,0)</f>
        <v>0</v>
      </c>
      <c r="DE101" s="16">
        <f>IF(AND(DB101&gt;=Tab!$D$5,DB101&lt;=Tab!$D$20),1,0)</f>
        <v>0</v>
      </c>
      <c r="DF101" s="16">
        <f>IF(DE101=1,INDEX(Tab!$E$5:$E$20,DB101,1),)</f>
        <v>0</v>
      </c>
      <c r="DG101" s="17"/>
      <c r="DH101" s="16"/>
      <c r="DI101" s="15"/>
      <c r="DJ101" s="16" t="str">
        <f t="shared" si="128"/>
        <v/>
      </c>
      <c r="DK101" s="16"/>
      <c r="DL101" s="36" t="str">
        <f>IF(DD101=1,Projekt!$AH$129,"")</f>
        <v/>
      </c>
      <c r="DM101" s="36"/>
      <c r="DN101" s="36" t="str">
        <f>IF(DE101=1,INDEX(Projekt!$AB$98:$AB$113,DF101,1),"")</f>
        <v/>
      </c>
      <c r="DO101" s="36" t="str">
        <f>IF(DE101=1,INDEX(Projekt!$AH$98:$AH$113,DF101,1),"")</f>
        <v/>
      </c>
      <c r="DP101" s="36" t="str">
        <f t="shared" si="129"/>
        <v/>
      </c>
      <c r="DQ101" s="79"/>
      <c r="DR101" s="36"/>
      <c r="DS101" s="162"/>
      <c r="DT101" s="16" t="str">
        <f t="shared" si="130"/>
        <v/>
      </c>
      <c r="DU101" s="16" t="str">
        <f t="shared" si="31"/>
        <v/>
      </c>
      <c r="DV101" s="16" t="str">
        <f>IF(DE101=1,IF(DU101&lt;Tab!$M$77,1,IF(DU101&lt;Tab!$M$78,2,IF(DU101&lt;Tab!$M$79,3,IF(DU101&lt;Tab!$M$80,4,5)))),"")</f>
        <v/>
      </c>
      <c r="DW101" s="16" t="str">
        <f>IF(DE101=1,INDEX(Tab!$M$76:$M$81,DV101,1),"")</f>
        <v/>
      </c>
      <c r="DX101" s="16" t="str">
        <f>IF(DE101=1,INDEX(Tab!$M$76:$M$81,DV101+1,1),"")</f>
        <v/>
      </c>
      <c r="DY101" s="36" t="str">
        <f>IF(DE101=1,INDEX(Tab!$N$76:$AC$81,DV101,DF101),"")</f>
        <v/>
      </c>
      <c r="DZ101" s="36" t="str">
        <f>IF(DE101=1,INDEX(Tab!$N$76:$AC$81,DV101+1,DF101),"")</f>
        <v/>
      </c>
      <c r="EA101" s="36" t="str">
        <f t="shared" si="131"/>
        <v/>
      </c>
      <c r="EB101" s="36" t="str">
        <f t="shared" si="132"/>
        <v/>
      </c>
      <c r="EC101" s="79"/>
      <c r="ED101" s="36"/>
      <c r="EE101" s="15"/>
      <c r="EF101" s="16" t="str">
        <f t="shared" si="133"/>
        <v/>
      </c>
      <c r="EG101" s="16" t="str">
        <f t="shared" si="49"/>
        <v/>
      </c>
      <c r="EH101" s="16" t="str">
        <f>IF(DE101=1,IF(EG101&lt;Tab!$M$87,1,IF(EG101&lt;Tab!$M$88,2,IF(EG101&lt;Tab!$M$89,3,IF(EG101&lt;Tab!$M$90,4,5)))),"")</f>
        <v/>
      </c>
      <c r="EI101" s="16" t="str">
        <f>IF(DE101=1,INDEX(Tab!$M$86:$M$91,EH101,1),"")</f>
        <v/>
      </c>
      <c r="EJ101" s="16" t="str">
        <f>IF(DE101=1,INDEX(Tab!$M$86:$M$91,EH101+1,1),"")</f>
        <v/>
      </c>
      <c r="EK101" s="36" t="str">
        <f>IF(DE101=1,INDEX(Tab!$N$86:$AC$91,EH101,DF101),"")</f>
        <v/>
      </c>
      <c r="EL101" s="36" t="str">
        <f>IF(DE101=1,INDEX(Tab!$N$86:$AC$91,EH101+1,DF101),"")</f>
        <v/>
      </c>
      <c r="EM101" s="36">
        <f t="shared" si="134"/>
        <v>0</v>
      </c>
      <c r="EN101" s="16"/>
      <c r="EO101" s="74" t="b">
        <f t="shared" si="140"/>
        <v>0</v>
      </c>
      <c r="EP101" s="16">
        <f t="shared" si="135"/>
        <v>1</v>
      </c>
      <c r="EQ101" s="16">
        <f t="shared" si="136"/>
        <v>0</v>
      </c>
      <c r="ER101" s="16" t="str">
        <f t="shared" si="137"/>
        <v/>
      </c>
      <c r="ES101" s="17"/>
      <c r="ET101" s="16"/>
      <c r="EU101" s="15"/>
      <c r="EV101" s="191" t="str">
        <f t="shared" si="138"/>
        <v/>
      </c>
      <c r="EW101" s="191" t="str">
        <f t="shared" si="139"/>
        <v/>
      </c>
      <c r="EX101" s="17"/>
    </row>
    <row r="102" spans="2:154" x14ac:dyDescent="0.2">
      <c r="B102" s="341"/>
      <c r="C102" s="541"/>
      <c r="D102" s="542"/>
      <c r="E102" s="25"/>
      <c r="F102" s="25"/>
      <c r="G102" s="25"/>
      <c r="H102" s="25"/>
      <c r="I102" s="25"/>
      <c r="J102" s="25"/>
      <c r="K102" s="25"/>
      <c r="L102" s="25"/>
      <c r="M102" s="339"/>
      <c r="N102" s="337"/>
      <c r="O102" s="25"/>
      <c r="P102" s="25"/>
      <c r="Q102" s="25"/>
      <c r="R102" s="27"/>
      <c r="S102" s="24"/>
      <c r="T102" s="24"/>
      <c r="U102" s="24"/>
      <c r="V102" s="24"/>
      <c r="W102" s="172" t="str">
        <f t="shared" si="100"/>
        <v/>
      </c>
      <c r="X102" s="46" t="str">
        <f t="shared" si="101"/>
        <v/>
      </c>
      <c r="Y102" s="28"/>
      <c r="Z102" s="27"/>
      <c r="AA102" s="25"/>
      <c r="AB102" s="25"/>
      <c r="AC102" s="184"/>
      <c r="AD102" s="44"/>
      <c r="AE102" s="176" t="str">
        <f t="shared" si="102"/>
        <v/>
      </c>
      <c r="AF102" s="44"/>
      <c r="AG102" s="46" t="str">
        <f t="shared" si="103"/>
        <v/>
      </c>
      <c r="AH102" s="28"/>
      <c r="AI102" s="27"/>
      <c r="AJ102" s="25"/>
      <c r="AK102" s="25"/>
      <c r="AL102" s="25"/>
      <c r="AM102" s="44"/>
      <c r="AN102" s="40"/>
      <c r="AO102" s="44"/>
      <c r="AP102" s="71" t="str">
        <f t="shared" si="104"/>
        <v/>
      </c>
      <c r="AQ102" s="44"/>
      <c r="AR102" s="46" t="str">
        <f t="shared" si="105"/>
        <v/>
      </c>
      <c r="AS102" s="156"/>
      <c r="AT102" s="80"/>
      <c r="AU102" s="46" t="str">
        <f t="shared" si="106"/>
        <v/>
      </c>
      <c r="AV102" s="80"/>
      <c r="AW102" s="46" t="str">
        <f t="shared" si="107"/>
        <v/>
      </c>
      <c r="AX102" s="28"/>
      <c r="AY102" s="27"/>
      <c r="AZ102" s="46">
        <f t="shared" si="108"/>
        <v>0</v>
      </c>
      <c r="BA102" s="46">
        <f t="shared" si="109"/>
        <v>0</v>
      </c>
      <c r="BB102" s="46">
        <f t="shared" si="110"/>
        <v>0</v>
      </c>
      <c r="BC102" s="46">
        <f t="shared" si="111"/>
        <v>0</v>
      </c>
      <c r="BD102" s="46">
        <f t="shared" si="112"/>
        <v>0</v>
      </c>
      <c r="BE102" s="46">
        <f t="shared" si="113"/>
        <v>0</v>
      </c>
      <c r="BF102" s="46">
        <f t="shared" si="114"/>
        <v>0</v>
      </c>
      <c r="BG102" s="46" t="str">
        <f t="shared" si="115"/>
        <v/>
      </c>
      <c r="BH102" s="17"/>
      <c r="BI102" s="16"/>
      <c r="BJ102" s="15"/>
      <c r="BK102" s="347">
        <f t="shared" si="42"/>
        <v>0</v>
      </c>
      <c r="BL102" s="347">
        <f t="shared" si="43"/>
        <v>0</v>
      </c>
      <c r="BM102" s="347">
        <f t="shared" si="44"/>
        <v>0</v>
      </c>
      <c r="BN102" s="343"/>
      <c r="BO102" s="347">
        <f t="shared" si="45"/>
        <v>0</v>
      </c>
      <c r="BP102" s="343"/>
      <c r="BQ102" s="347">
        <f t="shared" si="46"/>
        <v>0</v>
      </c>
      <c r="BR102" s="343"/>
      <c r="BS102" s="343"/>
      <c r="BT102" s="347">
        <f t="shared" si="47"/>
        <v>0</v>
      </c>
      <c r="BU102" s="347">
        <f t="shared" si="48"/>
        <v>0</v>
      </c>
      <c r="BV102" s="17"/>
      <c r="BW102" s="16"/>
      <c r="BX102" s="15"/>
      <c r="BY102" s="16"/>
      <c r="BZ102" s="17"/>
      <c r="CA102" s="16"/>
      <c r="CB102" s="15"/>
      <c r="CC102" s="16">
        <f t="shared" si="116"/>
        <v>0</v>
      </c>
      <c r="CD102" s="16">
        <f t="shared" si="117"/>
        <v>0</v>
      </c>
      <c r="CE102" s="16">
        <f t="shared" si="118"/>
        <v>0</v>
      </c>
      <c r="CF102" s="16">
        <f t="shared" si="119"/>
        <v>0</v>
      </c>
      <c r="CG102" s="16">
        <f t="shared" si="120"/>
        <v>0</v>
      </c>
      <c r="CH102" s="16"/>
      <c r="CI102" s="16"/>
      <c r="CJ102" s="191">
        <f t="shared" si="121"/>
        <v>0</v>
      </c>
      <c r="CK102" s="191">
        <f t="shared" si="122"/>
        <v>0</v>
      </c>
      <c r="CL102" s="191">
        <f t="shared" si="123"/>
        <v>0</v>
      </c>
      <c r="CM102" s="191">
        <f t="shared" si="124"/>
        <v>0</v>
      </c>
      <c r="CN102" s="191" t="str">
        <f t="shared" si="125"/>
        <v/>
      </c>
      <c r="CO102" s="17"/>
      <c r="CP102" s="16"/>
      <c r="CQ102" s="15"/>
      <c r="CR102" s="16">
        <f>IF(N102="",,INDEX(Komp!$K$8:$K$10,N102,1))</f>
        <v>0</v>
      </c>
      <c r="CS102" s="16">
        <f>IF(O102="",,INDEX(Komp!$K$35:$K$40,O102,1))</f>
        <v>0</v>
      </c>
      <c r="CT102" s="16">
        <f>IF(O102="",,INDEX(Komp!$M$35:$M$40,O102,1))</f>
        <v>0</v>
      </c>
      <c r="CU102" s="16">
        <f>IF(P102="",,INDEX(Komp!$K$80:$K$81,P102,1))</f>
        <v>0</v>
      </c>
      <c r="CV102" s="16">
        <f>IF(Q102="",,INDEX(Komp!$K$108:$K$109,Q102,1))</f>
        <v>0</v>
      </c>
      <c r="CW102" s="191" t="str">
        <f t="shared" si="126"/>
        <v/>
      </c>
      <c r="CX102" s="17"/>
      <c r="CY102" s="16"/>
      <c r="CZ102" s="15"/>
      <c r="DA102" s="16" t="str">
        <f t="shared" si="127"/>
        <v/>
      </c>
      <c r="DB102" s="16">
        <f>IF(DA102="",,MATCH(DA102,Tab!$C$5:$C$22,0))</f>
        <v>0</v>
      </c>
      <c r="DC102" s="16">
        <f>IF(DB102=Tab!$D$22,1,0)</f>
        <v>0</v>
      </c>
      <c r="DD102" s="16">
        <f>IF(DB102=Tab!$D$21,1,0)</f>
        <v>0</v>
      </c>
      <c r="DE102" s="16">
        <f>IF(AND(DB102&gt;=Tab!$D$5,DB102&lt;=Tab!$D$20),1,0)</f>
        <v>0</v>
      </c>
      <c r="DF102" s="16">
        <f>IF(DE102=1,INDEX(Tab!$E$5:$E$20,DB102,1),)</f>
        <v>0</v>
      </c>
      <c r="DG102" s="17"/>
      <c r="DH102" s="16"/>
      <c r="DI102" s="15"/>
      <c r="DJ102" s="16" t="str">
        <f t="shared" si="128"/>
        <v/>
      </c>
      <c r="DK102" s="16"/>
      <c r="DL102" s="36" t="str">
        <f>IF(DD102=1,Projekt!$AH$129,"")</f>
        <v/>
      </c>
      <c r="DM102" s="36"/>
      <c r="DN102" s="36" t="str">
        <f>IF(DE102=1,INDEX(Projekt!$AB$98:$AB$113,DF102,1),"")</f>
        <v/>
      </c>
      <c r="DO102" s="36" t="str">
        <f>IF(DE102=1,INDEX(Projekt!$AH$98:$AH$113,DF102,1),"")</f>
        <v/>
      </c>
      <c r="DP102" s="36" t="str">
        <f t="shared" si="129"/>
        <v/>
      </c>
      <c r="DQ102" s="79"/>
      <c r="DR102" s="36"/>
      <c r="DS102" s="162"/>
      <c r="DT102" s="16" t="str">
        <f t="shared" si="130"/>
        <v/>
      </c>
      <c r="DU102" s="16" t="str">
        <f t="shared" si="31"/>
        <v/>
      </c>
      <c r="DV102" s="16" t="str">
        <f>IF(DE102=1,IF(DU102&lt;Tab!$M$77,1,IF(DU102&lt;Tab!$M$78,2,IF(DU102&lt;Tab!$M$79,3,IF(DU102&lt;Tab!$M$80,4,5)))),"")</f>
        <v/>
      </c>
      <c r="DW102" s="16" t="str">
        <f>IF(DE102=1,INDEX(Tab!$M$76:$M$81,DV102,1),"")</f>
        <v/>
      </c>
      <c r="DX102" s="16" t="str">
        <f>IF(DE102=1,INDEX(Tab!$M$76:$M$81,DV102+1,1),"")</f>
        <v/>
      </c>
      <c r="DY102" s="36" t="str">
        <f>IF(DE102=1,INDEX(Tab!$N$76:$AC$81,DV102,DF102),"")</f>
        <v/>
      </c>
      <c r="DZ102" s="36" t="str">
        <f>IF(DE102=1,INDEX(Tab!$N$76:$AC$81,DV102+1,DF102),"")</f>
        <v/>
      </c>
      <c r="EA102" s="36" t="str">
        <f t="shared" si="131"/>
        <v/>
      </c>
      <c r="EB102" s="36" t="str">
        <f t="shared" si="132"/>
        <v/>
      </c>
      <c r="EC102" s="79"/>
      <c r="ED102" s="36"/>
      <c r="EE102" s="15"/>
      <c r="EF102" s="16" t="str">
        <f t="shared" si="133"/>
        <v/>
      </c>
      <c r="EG102" s="16" t="str">
        <f t="shared" si="49"/>
        <v/>
      </c>
      <c r="EH102" s="16" t="str">
        <f>IF(DE102=1,IF(EG102&lt;Tab!$M$87,1,IF(EG102&lt;Tab!$M$88,2,IF(EG102&lt;Tab!$M$89,3,IF(EG102&lt;Tab!$M$90,4,5)))),"")</f>
        <v/>
      </c>
      <c r="EI102" s="16" t="str">
        <f>IF(DE102=1,INDEX(Tab!$M$86:$M$91,EH102,1),"")</f>
        <v/>
      </c>
      <c r="EJ102" s="16" t="str">
        <f>IF(DE102=1,INDEX(Tab!$M$86:$M$91,EH102+1,1),"")</f>
        <v/>
      </c>
      <c r="EK102" s="36" t="str">
        <f>IF(DE102=1,INDEX(Tab!$N$86:$AC$91,EH102,DF102),"")</f>
        <v/>
      </c>
      <c r="EL102" s="36" t="str">
        <f>IF(DE102=1,INDEX(Tab!$N$86:$AC$91,EH102+1,DF102),"")</f>
        <v/>
      </c>
      <c r="EM102" s="36">
        <f t="shared" si="134"/>
        <v>0</v>
      </c>
      <c r="EN102" s="16"/>
      <c r="EO102" s="74" t="b">
        <f t="shared" si="140"/>
        <v>0</v>
      </c>
      <c r="EP102" s="16">
        <f t="shared" si="135"/>
        <v>1</v>
      </c>
      <c r="EQ102" s="16">
        <f t="shared" si="136"/>
        <v>0</v>
      </c>
      <c r="ER102" s="16" t="str">
        <f t="shared" si="137"/>
        <v/>
      </c>
      <c r="ES102" s="17"/>
      <c r="ET102" s="16"/>
      <c r="EU102" s="15"/>
      <c r="EV102" s="191" t="str">
        <f t="shared" si="138"/>
        <v/>
      </c>
      <c r="EW102" s="191" t="str">
        <f t="shared" si="139"/>
        <v/>
      </c>
      <c r="EX102" s="17"/>
    </row>
    <row r="103" spans="2:154" x14ac:dyDescent="0.2">
      <c r="B103" s="341"/>
      <c r="C103" s="541"/>
      <c r="D103" s="542"/>
      <c r="E103" s="25"/>
      <c r="F103" s="25"/>
      <c r="G103" s="25"/>
      <c r="H103" s="25"/>
      <c r="I103" s="25"/>
      <c r="J103" s="25"/>
      <c r="K103" s="25"/>
      <c r="L103" s="25"/>
      <c r="M103" s="339"/>
      <c r="N103" s="337"/>
      <c r="O103" s="25"/>
      <c r="P103" s="25"/>
      <c r="Q103" s="25"/>
      <c r="R103" s="27"/>
      <c r="S103" s="24"/>
      <c r="T103" s="24"/>
      <c r="U103" s="24"/>
      <c r="V103" s="24"/>
      <c r="W103" s="172" t="str">
        <f t="shared" si="100"/>
        <v/>
      </c>
      <c r="X103" s="46" t="str">
        <f t="shared" si="101"/>
        <v/>
      </c>
      <c r="Y103" s="28"/>
      <c r="Z103" s="27"/>
      <c r="AA103" s="25"/>
      <c r="AB103" s="25"/>
      <c r="AC103" s="184"/>
      <c r="AD103" s="44"/>
      <c r="AE103" s="176" t="str">
        <f t="shared" si="102"/>
        <v/>
      </c>
      <c r="AF103" s="44"/>
      <c r="AG103" s="46" t="str">
        <f t="shared" si="103"/>
        <v/>
      </c>
      <c r="AH103" s="28"/>
      <c r="AI103" s="27"/>
      <c r="AJ103" s="25"/>
      <c r="AK103" s="25"/>
      <c r="AL103" s="25"/>
      <c r="AM103" s="44"/>
      <c r="AN103" s="40"/>
      <c r="AO103" s="44"/>
      <c r="AP103" s="71" t="str">
        <f t="shared" si="104"/>
        <v/>
      </c>
      <c r="AQ103" s="44"/>
      <c r="AR103" s="46" t="str">
        <f t="shared" si="105"/>
        <v/>
      </c>
      <c r="AS103" s="156"/>
      <c r="AT103" s="80"/>
      <c r="AU103" s="46" t="str">
        <f t="shared" si="106"/>
        <v/>
      </c>
      <c r="AV103" s="80"/>
      <c r="AW103" s="46" t="str">
        <f t="shared" si="107"/>
        <v/>
      </c>
      <c r="AX103" s="28"/>
      <c r="AY103" s="27"/>
      <c r="AZ103" s="46">
        <f t="shared" si="108"/>
        <v>0</v>
      </c>
      <c r="BA103" s="46">
        <f t="shared" si="109"/>
        <v>0</v>
      </c>
      <c r="BB103" s="46">
        <f t="shared" si="110"/>
        <v>0</v>
      </c>
      <c r="BC103" s="46">
        <f t="shared" si="111"/>
        <v>0</v>
      </c>
      <c r="BD103" s="46">
        <f t="shared" si="112"/>
        <v>0</v>
      </c>
      <c r="BE103" s="46">
        <f t="shared" si="113"/>
        <v>0</v>
      </c>
      <c r="BF103" s="46">
        <f t="shared" si="114"/>
        <v>0</v>
      </c>
      <c r="BG103" s="46" t="str">
        <f t="shared" si="115"/>
        <v/>
      </c>
      <c r="BH103" s="17"/>
      <c r="BI103" s="16"/>
      <c r="BJ103" s="15"/>
      <c r="BK103" s="347">
        <f t="shared" si="42"/>
        <v>0</v>
      </c>
      <c r="BL103" s="347">
        <f t="shared" si="43"/>
        <v>0</v>
      </c>
      <c r="BM103" s="347">
        <f t="shared" si="44"/>
        <v>0</v>
      </c>
      <c r="BN103" s="343"/>
      <c r="BO103" s="347">
        <f t="shared" si="45"/>
        <v>0</v>
      </c>
      <c r="BP103" s="343"/>
      <c r="BQ103" s="347">
        <f t="shared" si="46"/>
        <v>0</v>
      </c>
      <c r="BR103" s="343"/>
      <c r="BS103" s="343"/>
      <c r="BT103" s="347">
        <f t="shared" si="47"/>
        <v>0</v>
      </c>
      <c r="BU103" s="347">
        <f t="shared" si="48"/>
        <v>0</v>
      </c>
      <c r="BV103" s="17"/>
      <c r="BW103" s="16"/>
      <c r="BX103" s="15"/>
      <c r="BY103" s="16"/>
      <c r="BZ103" s="17"/>
      <c r="CA103" s="16"/>
      <c r="CB103" s="274"/>
      <c r="CC103" s="275">
        <f t="shared" si="116"/>
        <v>0</v>
      </c>
      <c r="CD103" s="275">
        <f t="shared" si="117"/>
        <v>0</v>
      </c>
      <c r="CE103" s="275">
        <f t="shared" si="118"/>
        <v>0</v>
      </c>
      <c r="CF103" s="275">
        <f t="shared" si="119"/>
        <v>0</v>
      </c>
      <c r="CG103" s="275">
        <f t="shared" si="120"/>
        <v>0</v>
      </c>
      <c r="CH103" s="275"/>
      <c r="CI103" s="275"/>
      <c r="CJ103" s="276">
        <f t="shared" si="121"/>
        <v>0</v>
      </c>
      <c r="CK103" s="276">
        <f t="shared" si="122"/>
        <v>0</v>
      </c>
      <c r="CL103" s="276">
        <f t="shared" si="123"/>
        <v>0</v>
      </c>
      <c r="CM103" s="276">
        <f t="shared" si="124"/>
        <v>0</v>
      </c>
      <c r="CN103" s="276" t="str">
        <f t="shared" si="125"/>
        <v/>
      </c>
      <c r="CO103" s="277"/>
      <c r="CP103" s="16"/>
      <c r="CQ103" s="274"/>
      <c r="CR103" s="275">
        <f>IF(N103="",,INDEX(Komp!$K$8:$K$10,N103,1))</f>
        <v>0</v>
      </c>
      <c r="CS103" s="275">
        <f>IF(O103="",,INDEX(Komp!$K$35:$K$40,O103,1))</f>
        <v>0</v>
      </c>
      <c r="CT103" s="275">
        <f>IF(O103="",,INDEX(Komp!$M$35:$M$40,O103,1))</f>
        <v>0</v>
      </c>
      <c r="CU103" s="275">
        <f>IF(P103="",,INDEX(Komp!$K$80:$K$81,P103,1))</f>
        <v>0</v>
      </c>
      <c r="CV103" s="275">
        <f>IF(Q103="",,INDEX(Komp!$K$108:$K$109,Q103,1))</f>
        <v>0</v>
      </c>
      <c r="CW103" s="276" t="str">
        <f t="shared" si="126"/>
        <v/>
      </c>
      <c r="CX103" s="277"/>
      <c r="CY103" s="16"/>
      <c r="CZ103" s="274"/>
      <c r="DA103" s="275" t="str">
        <f t="shared" si="127"/>
        <v/>
      </c>
      <c r="DB103" s="275">
        <f>IF(DA103="",,MATCH(DA103,Tab!$C$5:$C$22,0))</f>
        <v>0</v>
      </c>
      <c r="DC103" s="275">
        <f>IF(DB103=Tab!$D$22,1,0)</f>
        <v>0</v>
      </c>
      <c r="DD103" s="275">
        <f>IF(DB103=Tab!$D$21,1,0)</f>
        <v>0</v>
      </c>
      <c r="DE103" s="275">
        <f>IF(AND(DB103&gt;=Tab!$D$5,DB103&lt;=Tab!$D$20),1,0)</f>
        <v>0</v>
      </c>
      <c r="DF103" s="275">
        <f>IF(DE103=1,INDEX(Tab!$E$5:$E$20,DB103,1),)</f>
        <v>0</v>
      </c>
      <c r="DG103" s="277"/>
      <c r="DH103" s="16"/>
      <c r="DI103" s="274"/>
      <c r="DJ103" s="275" t="str">
        <f t="shared" si="128"/>
        <v/>
      </c>
      <c r="DK103" s="275"/>
      <c r="DL103" s="278" t="str">
        <f>IF(DD103=1,Projekt!$AH$129,"")</f>
        <v/>
      </c>
      <c r="DM103" s="278"/>
      <c r="DN103" s="278" t="str">
        <f>IF(DE103=1,INDEX(Projekt!$AB$98:$AB$113,DF103,1),"")</f>
        <v/>
      </c>
      <c r="DO103" s="278" t="str">
        <f>IF(DE103=1,INDEX(Projekt!$AH$98:$AH$113,DF103,1),"")</f>
        <v/>
      </c>
      <c r="DP103" s="278" t="str">
        <f t="shared" si="129"/>
        <v/>
      </c>
      <c r="DQ103" s="279"/>
      <c r="DR103" s="36"/>
      <c r="DS103" s="280"/>
      <c r="DT103" s="275" t="str">
        <f t="shared" si="130"/>
        <v/>
      </c>
      <c r="DU103" s="275" t="str">
        <f t="shared" si="31"/>
        <v/>
      </c>
      <c r="DV103" s="275" t="str">
        <f>IF(DE103=1,IF(DU103&lt;Tab!$M$77,1,IF(DU103&lt;Tab!$M$78,2,IF(DU103&lt;Tab!$M$79,3,IF(DU103&lt;Tab!$M$80,4,5)))),"")</f>
        <v/>
      </c>
      <c r="DW103" s="275" t="str">
        <f>IF(DE103=1,INDEX(Tab!$M$76:$M$81,DV103,1),"")</f>
        <v/>
      </c>
      <c r="DX103" s="275" t="str">
        <f>IF(DE103=1,INDEX(Tab!$M$76:$M$81,DV103+1,1),"")</f>
        <v/>
      </c>
      <c r="DY103" s="278" t="str">
        <f>IF(DE103=1,INDEX(Tab!$N$76:$AC$81,DV103,DF103),"")</f>
        <v/>
      </c>
      <c r="DZ103" s="278" t="str">
        <f>IF(DE103=1,INDEX(Tab!$N$76:$AC$81,DV103+1,DF103),"")</f>
        <v/>
      </c>
      <c r="EA103" s="278" t="str">
        <f t="shared" si="131"/>
        <v/>
      </c>
      <c r="EB103" s="278" t="str">
        <f t="shared" si="132"/>
        <v/>
      </c>
      <c r="EC103" s="279"/>
      <c r="ED103" s="36"/>
      <c r="EE103" s="274"/>
      <c r="EF103" s="275" t="str">
        <f t="shared" si="133"/>
        <v/>
      </c>
      <c r="EG103" s="275" t="str">
        <f t="shared" si="49"/>
        <v/>
      </c>
      <c r="EH103" s="275" t="str">
        <f>IF(DE103=1,IF(EG103&lt;Tab!$M$87,1,IF(EG103&lt;Tab!$M$88,2,IF(EG103&lt;Tab!$M$89,3,IF(EG103&lt;Tab!$M$90,4,5)))),"")</f>
        <v/>
      </c>
      <c r="EI103" s="275" t="str">
        <f>IF(DE103=1,INDEX(Tab!$M$86:$M$91,EH103,1),"")</f>
        <v/>
      </c>
      <c r="EJ103" s="275" t="str">
        <f>IF(DE103=1,INDEX(Tab!$M$86:$M$91,EH103+1,1),"")</f>
        <v/>
      </c>
      <c r="EK103" s="278" t="str">
        <f>IF(DE103=1,INDEX(Tab!$N$86:$AC$91,EH103,DF103),"")</f>
        <v/>
      </c>
      <c r="EL103" s="278" t="str">
        <f>IF(DE103=1,INDEX(Tab!$N$86:$AC$91,EH103+1,DF103),"")</f>
        <v/>
      </c>
      <c r="EM103" s="278">
        <f t="shared" si="134"/>
        <v>0</v>
      </c>
      <c r="EN103" s="275"/>
      <c r="EO103" s="163" t="b">
        <f t="shared" si="140"/>
        <v>0</v>
      </c>
      <c r="EP103" s="275">
        <f t="shared" si="135"/>
        <v>1</v>
      </c>
      <c r="EQ103" s="275">
        <f t="shared" si="136"/>
        <v>0</v>
      </c>
      <c r="ER103" s="275" t="str">
        <f t="shared" si="137"/>
        <v/>
      </c>
      <c r="ES103" s="277"/>
      <c r="ET103" s="16"/>
      <c r="EU103" s="274"/>
      <c r="EV103" s="276" t="str">
        <f t="shared" si="138"/>
        <v/>
      </c>
      <c r="EW103" s="276" t="str">
        <f t="shared" si="139"/>
        <v/>
      </c>
      <c r="EX103" s="277"/>
    </row>
    <row r="104" spans="2:154" ht="3.6" customHeight="1" x14ac:dyDescent="0.2">
      <c r="B104" s="27"/>
      <c r="C104" s="24"/>
      <c r="D104" s="24"/>
      <c r="E104" s="24"/>
      <c r="F104" s="24"/>
      <c r="G104" s="24"/>
      <c r="H104" s="24"/>
      <c r="I104" s="24"/>
      <c r="J104" s="24"/>
      <c r="K104" s="24"/>
      <c r="L104" s="24"/>
      <c r="M104" s="28"/>
      <c r="N104" s="24"/>
      <c r="O104" s="24"/>
      <c r="P104" s="24"/>
      <c r="Q104" s="24"/>
      <c r="R104" s="27"/>
      <c r="S104" s="24"/>
      <c r="T104" s="24"/>
      <c r="U104" s="24"/>
      <c r="V104" s="24"/>
      <c r="W104" s="81"/>
      <c r="X104" s="24"/>
      <c r="Y104" s="28"/>
      <c r="Z104" s="27"/>
      <c r="AA104" s="24"/>
      <c r="AB104" s="24"/>
      <c r="AC104" s="185"/>
      <c r="AD104" s="30"/>
      <c r="AE104" s="177"/>
      <c r="AF104" s="24"/>
      <c r="AG104" s="24"/>
      <c r="AH104" s="28"/>
      <c r="AI104" s="27"/>
      <c r="AJ104" s="30"/>
      <c r="AK104" s="24"/>
      <c r="AL104" s="24"/>
      <c r="AM104" s="30"/>
      <c r="AN104" s="24"/>
      <c r="AO104" s="24"/>
      <c r="AP104" s="24"/>
      <c r="AQ104" s="24"/>
      <c r="AR104" s="24"/>
      <c r="AS104" s="28"/>
      <c r="AT104" s="24"/>
      <c r="AU104" s="24"/>
      <c r="AV104" s="24"/>
      <c r="AW104" s="24"/>
      <c r="AX104" s="28"/>
      <c r="AY104" s="27"/>
      <c r="AZ104" s="24"/>
      <c r="BA104" s="24"/>
      <c r="BB104" s="24"/>
      <c r="BC104" s="24"/>
      <c r="BD104" s="24"/>
      <c r="BE104" s="24"/>
      <c r="BF104" s="24"/>
      <c r="BG104" s="24"/>
      <c r="BH104" s="17"/>
      <c r="BI104" s="16"/>
      <c r="BJ104" s="15"/>
      <c r="BK104" s="16"/>
      <c r="BL104" s="16"/>
      <c r="BM104" s="16"/>
      <c r="BN104" s="16"/>
      <c r="BO104" s="16"/>
      <c r="BP104" s="16"/>
      <c r="BQ104" s="16"/>
      <c r="BR104" s="16"/>
      <c r="BS104" s="16"/>
      <c r="BT104" s="16"/>
      <c r="BU104" s="16"/>
      <c r="BV104" s="17"/>
      <c r="BW104" s="16"/>
      <c r="BX104" s="15"/>
      <c r="BY104" s="16"/>
      <c r="BZ104" s="17"/>
      <c r="CA104" s="16"/>
      <c r="CB104" s="16"/>
      <c r="CC104" s="16"/>
      <c r="CD104" s="16"/>
      <c r="CE104" s="16"/>
      <c r="CF104" s="16"/>
      <c r="CG104" s="16"/>
      <c r="CH104" s="16"/>
      <c r="CI104" s="16"/>
      <c r="CJ104" s="191"/>
      <c r="CK104" s="191"/>
      <c r="CL104" s="191"/>
      <c r="CM104" s="191"/>
      <c r="CN104" s="191"/>
      <c r="CO104" s="16"/>
      <c r="CP104" s="16"/>
      <c r="CQ104" s="16"/>
      <c r="CR104" s="16"/>
      <c r="CS104" s="16"/>
      <c r="CT104" s="16"/>
      <c r="CU104" s="16"/>
      <c r="CV104" s="16"/>
      <c r="CW104" s="191"/>
      <c r="CX104" s="16"/>
      <c r="CY104" s="16"/>
      <c r="CZ104" s="16"/>
      <c r="DA104" s="16"/>
      <c r="DB104" s="16"/>
      <c r="DC104" s="16"/>
      <c r="DD104" s="16"/>
      <c r="DE104" s="16"/>
      <c r="DF104" s="16"/>
      <c r="DG104" s="16"/>
      <c r="DH104" s="16"/>
      <c r="DI104" s="16"/>
      <c r="DJ104" s="16"/>
      <c r="DK104" s="16"/>
      <c r="DL104" s="16"/>
      <c r="DM104" s="16"/>
      <c r="DN104" s="16"/>
      <c r="DO104" s="16"/>
      <c r="DP104" s="16"/>
      <c r="DQ104" s="16"/>
      <c r="DR104" s="16"/>
      <c r="DS104" s="16"/>
      <c r="DT104" s="16"/>
      <c r="DU104" s="16"/>
      <c r="DV104" s="16"/>
      <c r="DW104" s="16"/>
      <c r="DX104" s="16"/>
      <c r="DY104" s="16"/>
      <c r="DZ104" s="16"/>
      <c r="EA104" s="16"/>
      <c r="EB104" s="16"/>
      <c r="EC104" s="16"/>
      <c r="ED104" s="16"/>
      <c r="EE104" s="16"/>
      <c r="EF104" s="16"/>
      <c r="EG104" s="16"/>
      <c r="EH104" s="16"/>
      <c r="EI104" s="16"/>
      <c r="EJ104" s="16"/>
      <c r="EK104" s="16"/>
      <c r="EL104" s="16"/>
      <c r="EM104" s="16"/>
      <c r="EN104" s="16"/>
      <c r="EO104" s="74"/>
      <c r="EP104" s="16"/>
      <c r="EQ104" s="16"/>
      <c r="ER104" s="16"/>
      <c r="ES104" s="16"/>
      <c r="ET104" s="16"/>
      <c r="EU104" s="16"/>
      <c r="EV104" s="191"/>
      <c r="EW104" s="191"/>
      <c r="EX104" s="16"/>
    </row>
    <row r="105" spans="2:154" x14ac:dyDescent="0.2">
      <c r="B105" s="342" t="s">
        <v>1159</v>
      </c>
      <c r="C105" s="22"/>
      <c r="D105" s="18"/>
      <c r="E105" s="24"/>
      <c r="F105" s="31">
        <f>SUM(F28:F103)</f>
        <v>0</v>
      </c>
      <c r="G105" s="24"/>
      <c r="H105" s="24"/>
      <c r="I105" s="24"/>
      <c r="J105" s="24"/>
      <c r="K105" s="24"/>
      <c r="L105" s="24"/>
      <c r="M105" s="28"/>
      <c r="N105" s="24"/>
      <c r="O105" s="24"/>
      <c r="P105" s="24"/>
      <c r="Q105" s="24"/>
      <c r="R105" s="27"/>
      <c r="S105" s="24"/>
      <c r="T105" s="24"/>
      <c r="U105" s="24"/>
      <c r="V105" s="24"/>
      <c r="W105" s="199" t="str">
        <f>IF(AZ105=0,"",SUMPRODUCT(W28:W103,AZ28:AZ103)/AZ105)</f>
        <v/>
      </c>
      <c r="X105" s="199" t="str">
        <f>IF(AZ105=0,"",BA105/AZ105)</f>
        <v/>
      </c>
      <c r="Y105" s="28"/>
      <c r="Z105" s="27"/>
      <c r="AA105" s="24"/>
      <c r="AB105" s="24"/>
      <c r="AC105" s="185"/>
      <c r="AD105" s="30"/>
      <c r="AE105" s="177"/>
      <c r="AF105" s="24"/>
      <c r="AG105" s="24"/>
      <c r="AH105" s="28"/>
      <c r="AI105" s="27"/>
      <c r="AJ105" s="30"/>
      <c r="AK105" s="24"/>
      <c r="AL105" s="24"/>
      <c r="AM105" s="30"/>
      <c r="AN105" s="24"/>
      <c r="AO105" s="24"/>
      <c r="AP105" s="24"/>
      <c r="AQ105" s="24"/>
      <c r="AR105" s="24"/>
      <c r="AS105" s="28"/>
      <c r="AT105" s="24"/>
      <c r="AU105" s="24"/>
      <c r="AV105" s="24"/>
      <c r="AW105" s="24"/>
      <c r="AX105" s="28"/>
      <c r="AY105" s="27"/>
      <c r="AZ105" s="199">
        <f t="shared" ref="AZ105:BF105" si="141">SUM(AZ28:AZ103)</f>
        <v>0</v>
      </c>
      <c r="BA105" s="199">
        <f t="shared" si="141"/>
        <v>0</v>
      </c>
      <c r="BB105" s="199">
        <f t="shared" si="141"/>
        <v>0</v>
      </c>
      <c r="BC105" s="199">
        <f t="shared" si="141"/>
        <v>0</v>
      </c>
      <c r="BD105" s="199">
        <f t="shared" si="141"/>
        <v>0</v>
      </c>
      <c r="BE105" s="199">
        <f t="shared" si="141"/>
        <v>0</v>
      </c>
      <c r="BF105" s="199">
        <f t="shared" si="141"/>
        <v>0</v>
      </c>
      <c r="BG105" s="24"/>
      <c r="BH105" s="17"/>
      <c r="BI105" s="16"/>
      <c r="BJ105" s="15"/>
      <c r="BK105" s="16"/>
      <c r="BL105" s="16"/>
      <c r="BM105" s="16"/>
      <c r="BN105" s="16"/>
      <c r="BO105" s="16"/>
      <c r="BP105" s="16"/>
      <c r="BQ105" s="16"/>
      <c r="BR105" s="16"/>
      <c r="BS105" s="16"/>
      <c r="BT105" s="16"/>
      <c r="BU105" s="16"/>
      <c r="BV105" s="17"/>
      <c r="BW105" s="16"/>
      <c r="BX105" s="15"/>
      <c r="BY105" s="16"/>
      <c r="BZ105" s="17"/>
      <c r="CA105" s="16"/>
      <c r="CB105" s="16"/>
      <c r="CC105" s="16"/>
      <c r="CD105" s="16"/>
      <c r="CE105" s="16"/>
      <c r="CF105" s="16"/>
      <c r="CG105" s="16"/>
      <c r="CH105" s="16"/>
      <c r="CI105" s="16"/>
      <c r="CJ105" s="191"/>
      <c r="CK105" s="191"/>
      <c r="CL105" s="191"/>
      <c r="CM105" s="191"/>
      <c r="CN105" s="191"/>
      <c r="CO105" s="16"/>
      <c r="CP105" s="16"/>
      <c r="CQ105" s="16"/>
      <c r="CR105" s="16"/>
      <c r="CS105" s="16"/>
      <c r="CT105" s="16"/>
      <c r="CU105" s="16"/>
      <c r="CV105" s="16"/>
      <c r="CW105" s="191"/>
      <c r="CX105" s="16"/>
      <c r="CY105" s="16"/>
      <c r="CZ105" s="16"/>
      <c r="DA105" s="16"/>
      <c r="DB105" s="16"/>
      <c r="DC105" s="16"/>
      <c r="DD105" s="16"/>
      <c r="DE105" s="16"/>
      <c r="DF105" s="16"/>
      <c r="DG105" s="16"/>
      <c r="DH105" s="16"/>
      <c r="DI105" s="16"/>
      <c r="DJ105" s="16"/>
      <c r="DK105" s="16"/>
      <c r="DL105" s="16"/>
      <c r="DM105" s="16"/>
      <c r="DN105" s="16"/>
      <c r="DO105" s="16"/>
      <c r="DP105" s="16"/>
      <c r="DQ105" s="16"/>
      <c r="DR105" s="16"/>
      <c r="DS105" s="16"/>
      <c r="DT105" s="16"/>
      <c r="DU105" s="16"/>
      <c r="DV105" s="16"/>
      <c r="DW105" s="16"/>
      <c r="DX105" s="16"/>
      <c r="DY105" s="16"/>
      <c r="DZ105" s="16"/>
      <c r="EA105" s="16"/>
      <c r="EB105" s="16"/>
      <c r="EC105" s="16"/>
      <c r="ED105" s="16"/>
      <c r="EE105" s="16"/>
      <c r="EF105" s="16"/>
      <c r="EG105" s="16"/>
      <c r="EH105" s="16"/>
      <c r="EI105" s="16"/>
      <c r="EJ105" s="16"/>
      <c r="EK105" s="16"/>
      <c r="EL105" s="16"/>
      <c r="EM105" s="16"/>
      <c r="EN105" s="16"/>
      <c r="EO105" s="74"/>
      <c r="EP105" s="16"/>
      <c r="EQ105" s="16"/>
      <c r="ER105" s="16"/>
      <c r="ES105" s="16"/>
      <c r="ET105" s="16"/>
      <c r="EU105" s="16"/>
      <c r="EV105" s="191"/>
      <c r="EW105" s="191"/>
      <c r="EX105" s="16"/>
    </row>
    <row r="106" spans="2:154" ht="3.6" customHeight="1" x14ac:dyDescent="0.2">
      <c r="B106" s="10"/>
      <c r="C106" s="11"/>
      <c r="D106" s="11"/>
      <c r="E106" s="11"/>
      <c r="F106" s="11"/>
      <c r="G106" s="11"/>
      <c r="H106" s="11"/>
      <c r="I106" s="11"/>
      <c r="J106" s="11"/>
      <c r="K106" s="11"/>
      <c r="L106" s="11"/>
      <c r="M106" s="12"/>
      <c r="N106" s="11"/>
      <c r="O106" s="11"/>
      <c r="P106" s="11"/>
      <c r="Q106" s="11"/>
      <c r="R106" s="10"/>
      <c r="S106" s="11"/>
      <c r="T106" s="11"/>
      <c r="U106" s="11"/>
      <c r="V106" s="11"/>
      <c r="W106" s="11"/>
      <c r="X106" s="11"/>
      <c r="Y106" s="12"/>
      <c r="Z106" s="10"/>
      <c r="AA106" s="11"/>
      <c r="AB106" s="11"/>
      <c r="AC106" s="186"/>
      <c r="AD106" s="43"/>
      <c r="AE106" s="178"/>
      <c r="AF106" s="11"/>
      <c r="AG106" s="11"/>
      <c r="AH106" s="12"/>
      <c r="AI106" s="10"/>
      <c r="AJ106" s="43"/>
      <c r="AK106" s="11"/>
      <c r="AL106" s="11"/>
      <c r="AM106" s="43"/>
      <c r="AN106" s="11"/>
      <c r="AO106" s="11"/>
      <c r="AP106" s="11"/>
      <c r="AQ106" s="11"/>
      <c r="AR106" s="11"/>
      <c r="AS106" s="12"/>
      <c r="AT106" s="11"/>
      <c r="AU106" s="11"/>
      <c r="AV106" s="11"/>
      <c r="AW106" s="11"/>
      <c r="AX106" s="12"/>
      <c r="AY106" s="10"/>
      <c r="AZ106" s="11"/>
      <c r="BA106" s="11"/>
      <c r="BB106" s="11"/>
      <c r="BC106" s="11"/>
      <c r="BD106" s="11"/>
      <c r="BE106" s="11"/>
      <c r="BF106" s="11"/>
      <c r="BG106" s="11"/>
      <c r="BH106" s="12"/>
      <c r="BJ106" s="10"/>
      <c r="BK106" s="11"/>
      <c r="BL106" s="11"/>
      <c r="BM106" s="11"/>
      <c r="BN106" s="11"/>
      <c r="BO106" s="11"/>
      <c r="BP106" s="11"/>
      <c r="BQ106" s="11"/>
      <c r="BR106" s="11"/>
      <c r="BS106" s="11"/>
      <c r="BT106" s="11"/>
      <c r="BU106" s="11"/>
      <c r="BV106" s="12"/>
      <c r="BX106" s="8"/>
      <c r="BZ106" s="9"/>
    </row>
    <row r="107" spans="2:154" x14ac:dyDescent="0.2">
      <c r="BX107" s="8"/>
      <c r="BZ107" s="9"/>
    </row>
    <row r="108" spans="2:154" x14ac:dyDescent="0.2">
      <c r="BX108" s="8"/>
      <c r="BZ108" s="9"/>
    </row>
    <row r="109" spans="2:154" x14ac:dyDescent="0.2">
      <c r="BX109" s="8"/>
      <c r="BZ109" s="9"/>
    </row>
    <row r="110" spans="2:154" x14ac:dyDescent="0.2">
      <c r="BX110" s="8"/>
      <c r="BY110" s="2" t="str">
        <f>Sprache!$C$142</f>
        <v>Liste/Pulldown Orientierung</v>
      </c>
      <c r="BZ110" s="158"/>
    </row>
    <row r="111" spans="2:154" x14ac:dyDescent="0.2">
      <c r="BX111" s="8"/>
      <c r="BY111" s="37"/>
      <c r="BZ111" s="159"/>
    </row>
    <row r="112" spans="2:154" x14ac:dyDescent="0.2">
      <c r="BX112" s="8"/>
      <c r="BY112" s="37" t="str">
        <f>Tab!B5</f>
        <v>S</v>
      </c>
      <c r="BZ112" s="159"/>
    </row>
    <row r="113" spans="76:78" x14ac:dyDescent="0.2">
      <c r="BX113" s="8"/>
      <c r="BY113" s="37" t="str">
        <f>Tab!B6</f>
        <v>E</v>
      </c>
      <c r="BZ113" s="159"/>
    </row>
    <row r="114" spans="76:78" x14ac:dyDescent="0.2">
      <c r="BX114" s="8"/>
      <c r="BY114" s="37" t="str">
        <f>Tab!B7</f>
        <v>W</v>
      </c>
      <c r="BZ114" s="159"/>
    </row>
    <row r="115" spans="76:78" x14ac:dyDescent="0.2">
      <c r="BX115" s="8"/>
      <c r="BY115" s="37" t="str">
        <f>Tab!B8</f>
        <v>N</v>
      </c>
      <c r="BZ115" s="159"/>
    </row>
    <row r="116" spans="76:78" x14ac:dyDescent="0.2">
      <c r="BX116" s="8"/>
      <c r="BY116" s="37" t="str">
        <f>Tab!B9</f>
        <v>SW</v>
      </c>
      <c r="BZ116" s="159"/>
    </row>
    <row r="117" spans="76:78" x14ac:dyDescent="0.2">
      <c r="BX117" s="8"/>
      <c r="BY117" s="37" t="str">
        <f>Tab!B10</f>
        <v>SE</v>
      </c>
      <c r="BZ117" s="159"/>
    </row>
    <row r="118" spans="76:78" x14ac:dyDescent="0.2">
      <c r="BX118" s="8"/>
      <c r="BY118" s="37" t="str">
        <f>Tab!B11</f>
        <v>NW</v>
      </c>
      <c r="BZ118" s="159"/>
    </row>
    <row r="119" spans="76:78" x14ac:dyDescent="0.2">
      <c r="BX119" s="8"/>
      <c r="BY119" s="37" t="str">
        <f>Tab!B12</f>
        <v>NE</v>
      </c>
      <c r="BZ119" s="159"/>
    </row>
    <row r="120" spans="76:78" x14ac:dyDescent="0.2">
      <c r="BX120" s="8"/>
      <c r="BY120" s="37" t="str">
        <f>Sprache!C353</f>
        <v>SSO</v>
      </c>
      <c r="BZ120" s="159"/>
    </row>
    <row r="121" spans="76:78" x14ac:dyDescent="0.2">
      <c r="BX121" s="8"/>
      <c r="BY121" s="37" t="str">
        <f>Sprache!C354</f>
        <v>OSO</v>
      </c>
      <c r="BZ121" s="159"/>
    </row>
    <row r="122" spans="76:78" x14ac:dyDescent="0.2">
      <c r="BX122" s="8"/>
      <c r="BY122" s="37" t="str">
        <f>Sprache!C355</f>
        <v>ONO</v>
      </c>
      <c r="BZ122" s="159"/>
    </row>
    <row r="123" spans="76:78" x14ac:dyDescent="0.2">
      <c r="BX123" s="8"/>
      <c r="BY123" s="37" t="str">
        <f>Sprache!C356</f>
        <v>NNO</v>
      </c>
      <c r="BZ123" s="159"/>
    </row>
    <row r="124" spans="76:78" x14ac:dyDescent="0.2">
      <c r="BX124" s="8"/>
      <c r="BY124" s="37" t="str">
        <f>Sprache!C357</f>
        <v>NNW</v>
      </c>
      <c r="BZ124" s="159"/>
    </row>
    <row r="125" spans="76:78" x14ac:dyDescent="0.2">
      <c r="BX125" s="8"/>
      <c r="BY125" s="37" t="str">
        <f>Sprache!C358</f>
        <v>WNW</v>
      </c>
      <c r="BZ125" s="159"/>
    </row>
    <row r="126" spans="76:78" x14ac:dyDescent="0.2">
      <c r="BX126" s="8"/>
      <c r="BY126" s="37" t="str">
        <f>Sprache!C359</f>
        <v>WSW</v>
      </c>
      <c r="BZ126" s="159"/>
    </row>
    <row r="127" spans="76:78" x14ac:dyDescent="0.2">
      <c r="BX127" s="8"/>
      <c r="BY127" s="37" t="str">
        <f>Sprache!C360</f>
        <v>SSW</v>
      </c>
      <c r="BZ127" s="159"/>
    </row>
    <row r="128" spans="76:78" x14ac:dyDescent="0.2">
      <c r="BX128" s="8"/>
      <c r="BY128" s="37" t="str">
        <f>Tab!B21</f>
        <v>horiz.</v>
      </c>
      <c r="BZ128" s="159"/>
    </row>
    <row r="129" spans="76:78" x14ac:dyDescent="0.2">
      <c r="BX129" s="8"/>
      <c r="BY129" s="37" t="str">
        <f>Tab!B22</f>
        <v>Raum</v>
      </c>
      <c r="BZ129" s="159"/>
    </row>
    <row r="130" spans="76:78" x14ac:dyDescent="0.2">
      <c r="BX130" s="8"/>
      <c r="BZ130" s="9"/>
    </row>
    <row r="131" spans="76:78" x14ac:dyDescent="0.2">
      <c r="BX131" s="8"/>
      <c r="BZ131" s="9"/>
    </row>
    <row r="132" spans="76:78" x14ac:dyDescent="0.2">
      <c r="BX132" s="8"/>
      <c r="BY132" s="2" t="str">
        <f>Sprache!$C$6</f>
        <v>Liste/Pulldown: Beidseitige Seitenblende</v>
      </c>
      <c r="BZ132" s="9"/>
    </row>
    <row r="133" spans="76:78" x14ac:dyDescent="0.2">
      <c r="BX133" s="8"/>
      <c r="BZ133" s="9"/>
    </row>
    <row r="134" spans="76:78" x14ac:dyDescent="0.2">
      <c r="BX134" s="8"/>
      <c r="BY134" s="1" t="s">
        <v>767</v>
      </c>
      <c r="BZ134" s="9"/>
    </row>
    <row r="135" spans="76:78" x14ac:dyDescent="0.2">
      <c r="BX135" s="8"/>
      <c r="BZ135" s="9"/>
    </row>
    <row r="136" spans="76:78" x14ac:dyDescent="0.2">
      <c r="BX136" s="10"/>
      <c r="BY136" s="11"/>
      <c r="BZ136" s="12"/>
    </row>
  </sheetData>
  <sheetProtection password="ACE4" sheet="1" objects="1" scenarios="1"/>
  <mergeCells count="104">
    <mergeCell ref="C54:D54"/>
    <mergeCell ref="C55:D55"/>
    <mergeCell ref="C56:D56"/>
    <mergeCell ref="C42:D42"/>
    <mergeCell ref="C40:D40"/>
    <mergeCell ref="C49:D49"/>
    <mergeCell ref="C50:D50"/>
    <mergeCell ref="C51:D51"/>
    <mergeCell ref="C52:D52"/>
    <mergeCell ref="C37:D37"/>
    <mergeCell ref="C38:D38"/>
    <mergeCell ref="C39:D39"/>
    <mergeCell ref="C46:D46"/>
    <mergeCell ref="C28:D28"/>
    <mergeCell ref="C29:D29"/>
    <mergeCell ref="C30:D30"/>
    <mergeCell ref="C31:D31"/>
    <mergeCell ref="C32:D32"/>
    <mergeCell ref="C33:D33"/>
    <mergeCell ref="C34:D34"/>
    <mergeCell ref="B23:B26"/>
    <mergeCell ref="E23:E26"/>
    <mergeCell ref="F23:F26"/>
    <mergeCell ref="G23:H23"/>
    <mergeCell ref="I23:L23"/>
    <mergeCell ref="M23:M24"/>
    <mergeCell ref="N23:N26"/>
    <mergeCell ref="C79:D79"/>
    <mergeCell ref="C80:D80"/>
    <mergeCell ref="C63:D63"/>
    <mergeCell ref="C64:D64"/>
    <mergeCell ref="C65:D65"/>
    <mergeCell ref="C66:D66"/>
    <mergeCell ref="C77:D77"/>
    <mergeCell ref="C71:D71"/>
    <mergeCell ref="C76:D76"/>
    <mergeCell ref="C43:D43"/>
    <mergeCell ref="C44:D44"/>
    <mergeCell ref="C45:D45"/>
    <mergeCell ref="C58:D58"/>
    <mergeCell ref="C59:D59"/>
    <mergeCell ref="C53:D53"/>
    <mergeCell ref="C47:D47"/>
    <mergeCell ref="C48:D48"/>
    <mergeCell ref="C102:D102"/>
    <mergeCell ref="C103:D103"/>
    <mergeCell ref="C98:D98"/>
    <mergeCell ref="C99:D99"/>
    <mergeCell ref="C100:D100"/>
    <mergeCell ref="C101:D101"/>
    <mergeCell ref="C82:D82"/>
    <mergeCell ref="C83:D83"/>
    <mergeCell ref="AJ14:AJ17"/>
    <mergeCell ref="C94:D94"/>
    <mergeCell ref="C95:D95"/>
    <mergeCell ref="C96:D96"/>
    <mergeCell ref="C86:D86"/>
    <mergeCell ref="C87:D87"/>
    <mergeCell ref="C88:D88"/>
    <mergeCell ref="C81:D81"/>
    <mergeCell ref="C89:D89"/>
    <mergeCell ref="C90:D90"/>
    <mergeCell ref="C91:D91"/>
    <mergeCell ref="C92:D92"/>
    <mergeCell ref="C93:D93"/>
    <mergeCell ref="C84:D84"/>
    <mergeCell ref="C57:D57"/>
    <mergeCell ref="C85:D85"/>
    <mergeCell ref="Q23:Q26"/>
    <mergeCell ref="X23:X24"/>
    <mergeCell ref="AJ23:AJ26"/>
    <mergeCell ref="AK23:AK24"/>
    <mergeCell ref="AA24:AA25"/>
    <mergeCell ref="AB24:AB25"/>
    <mergeCell ref="O23:O26"/>
    <mergeCell ref="P23:P26"/>
    <mergeCell ref="C97:D97"/>
    <mergeCell ref="C78:D78"/>
    <mergeCell ref="C67:D67"/>
    <mergeCell ref="C68:D68"/>
    <mergeCell ref="C69:D69"/>
    <mergeCell ref="C70:D70"/>
    <mergeCell ref="C75:D75"/>
    <mergeCell ref="C72:D72"/>
    <mergeCell ref="C73:D73"/>
    <mergeCell ref="C74:D74"/>
    <mergeCell ref="C35:D35"/>
    <mergeCell ref="C41:D41"/>
    <mergeCell ref="C60:D60"/>
    <mergeCell ref="C61:D61"/>
    <mergeCell ref="C62:D62"/>
    <mergeCell ref="C36:D36"/>
    <mergeCell ref="EH25:EH26"/>
    <mergeCell ref="BE23:BE24"/>
    <mergeCell ref="BF23:BF24"/>
    <mergeCell ref="BA23:BA24"/>
    <mergeCell ref="BB23:BB24"/>
    <mergeCell ref="BC23:BC24"/>
    <mergeCell ref="BK23:BL23"/>
    <mergeCell ref="BM23:BR23"/>
    <mergeCell ref="AL24:AL25"/>
    <mergeCell ref="BU23:BU24"/>
    <mergeCell ref="AZ23:AZ24"/>
    <mergeCell ref="DV25:DV26"/>
  </mergeCells>
  <phoneticPr fontId="0" type="noConversion"/>
  <conditionalFormatting sqref="AE28 AE30 AE32 AE34 AE36 AE38 AE40 AE42 AE44:AE45 AE47 AE49 AE51:AE52 AE54 AE161 AE58 AE149 AE151 AE153 AE155 AE157 AE159 AE147 AE137 AE135 AE133 AE131 AE129 AE119:AE127 AE117 AE115 AE113 AE111 AE109 AE107 AE105 AE103 AE101 AE98:AE99 AE96 AE94 AE92 AE89:AE90 AE87 AE85 AE83 AE80 AE56 AE145 AE143 AE139 AE141 AE61 AE63:AE64 AE66 AE68 AE70:AE71 AE73 AE77:AE78 AE75">
    <cfRule type="cellIs" dxfId="7" priority="1" stopIfTrue="1" operator="equal">
      <formula>Fehler1</formula>
    </cfRule>
  </conditionalFormatting>
  <conditionalFormatting sqref="AP28 AP30 AP32 AP34 AP36 AP38 AP40 AP42 AP44:AP45 AP47 AP49 AP51:AP52 AP54 AP161 AP58 AP149 AP151 AP153 AP155 AP157 AP159 AP147 AP137 AP135 AP133 AP131 AP129 AP119:AP127 AP117 AP115 AP113 AP111 AP109 AP107 AP105 AP103 AP101 AP98:AP99 AP96 AP94 AP92 AP89:AP90 AP87 AP85 AP83 AP80 AP56 AP145 AP143 AP139 AP141 AP61 AP63:AP64 AP66 AP68 AP70:AP71 AP73 AP77:AP78 AP75">
    <cfRule type="cellIs" dxfId="6" priority="2" stopIfTrue="1" operator="equal">
      <formula>Fehler1</formula>
    </cfRule>
  </conditionalFormatting>
  <dataValidations xWindow="189" yWindow="544" count="6">
    <dataValidation type="list" allowBlank="1" showErrorMessage="1" sqref="E28:E103">
      <formula1>$BY$112:$BY$129</formula1>
    </dataValidation>
    <dataValidation type="list" allowBlank="1" showErrorMessage="1" promptTitle="Typ-Nr. der Verglasung" prompt="1, 2, 3, 4, 5, 6_x000a_(vgl. oben Pulldown)_x000a_" sqref="O28:O103">
      <formula1>$N$10:$N$15</formula1>
    </dataValidation>
    <dataValidation type="list" allowBlank="1" showErrorMessage="1" promptTitle="Typ-Nr. des Rahmens" prompt="1, 2, 3_x000a_(vgl. oben Pulldown)_x000a_" sqref="N28:N103">
      <formula1>$H$10:$H$12</formula1>
    </dataValidation>
    <dataValidation type="list" allowBlank="1" showErrorMessage="1" promptTitle="Typ-Nr. des Glasrandverbunds" prompt="1, 2_x000a_(vgl. oben Pulldown)_x000a_" sqref="P28:P103">
      <formula1>$H$17:$H$18</formula1>
    </dataValidation>
    <dataValidation type="list" allowBlank="1" showErrorMessage="1" promptTitle="Typ-Nr. der Rahmenverbreiterung" prompt="1, 2_x000a_(vgl. oben Pulldown)_x000a_" sqref="Q28:Q103">
      <formula1>$AA$10:$AA$11</formula1>
    </dataValidation>
    <dataValidation type="list" allowBlank="1" showErrorMessage="1" sqref="AJ28:AJ103">
      <formula1>$BY$134:$BY$135</formula1>
    </dataValidation>
  </dataValidations>
  <pageMargins left="0.39370078740157483" right="0.39370078740157483" top="0.39370078740157483" bottom="0.55118110236220474" header="0.31496062992125984" footer="0.31496062992125984"/>
  <pageSetup paperSize="9" scale="76" fitToHeight="2" orientation="landscape" r:id="rId1"/>
  <headerFooter alignWithMargins="0">
    <oddFooter>&amp;C&amp;6&amp;F / &amp;A&amp;R&amp;6&amp;P/&amp;N</oddFooter>
  </headerFooter>
  <colBreaks count="1" manualBreakCount="1">
    <brk id="50" max="1048575" man="1"/>
  </colBreaks>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7">
    <pageSetUpPr fitToPage="1"/>
  </sheetPr>
  <dimension ref="B1:EX136"/>
  <sheetViews>
    <sheetView showZeros="0" zoomScaleNormal="100" workbookViewId="0"/>
  </sheetViews>
  <sheetFormatPr baseColWidth="10" defaultColWidth="11.5703125" defaultRowHeight="12.75" x14ac:dyDescent="0.2"/>
  <cols>
    <col min="1" max="1" width="0.7109375" style="1" customWidth="1"/>
    <col min="2" max="2" width="4.140625" style="1" customWidth="1"/>
    <col min="3" max="3" width="8.7109375" style="1" customWidth="1"/>
    <col min="4" max="4" width="6" style="1" customWidth="1"/>
    <col min="5" max="5" width="4.7109375" style="1" customWidth="1"/>
    <col min="6" max="6" width="3.7109375" style="1" customWidth="1"/>
    <col min="7" max="7" width="8.28515625" style="1" customWidth="1"/>
    <col min="8" max="8" width="7.42578125" style="1" customWidth="1"/>
    <col min="9" max="9" width="7.28515625" style="1" customWidth="1"/>
    <col min="10" max="10" width="11.7109375" style="1" customWidth="1"/>
    <col min="11" max="11" width="4.42578125" style="1" bestFit="1" customWidth="1"/>
    <col min="12" max="12" width="5.7109375" style="1" customWidth="1"/>
    <col min="13" max="13" width="7.140625" style="1" customWidth="1"/>
    <col min="14" max="17" width="5.5703125" style="1" customWidth="1"/>
    <col min="18" max="18" width="0.7109375" style="1" customWidth="1"/>
    <col min="19" max="22" width="0.7109375" style="1" hidden="1" customWidth="1"/>
    <col min="23" max="23" width="8.140625" style="1" customWidth="1"/>
    <col min="24" max="24" width="6.28515625" style="1" customWidth="1"/>
    <col min="25" max="25" width="0.7109375" style="1" customWidth="1"/>
    <col min="26" max="26" width="0.85546875" style="1" customWidth="1"/>
    <col min="27" max="27" width="6.5703125" style="1" customWidth="1"/>
    <col min="28" max="28" width="8.28515625" style="1" customWidth="1"/>
    <col min="29" max="29" width="3.28515625" style="187" customWidth="1"/>
    <col min="30" max="30" width="0.5703125" style="41" customWidth="1"/>
    <col min="31" max="31" width="3.28515625" style="179" customWidth="1"/>
    <col min="32" max="32" width="0.85546875" style="1" customWidth="1"/>
    <col min="33" max="33" width="4" style="1" customWidth="1"/>
    <col min="34" max="35" width="0.85546875" style="1" customWidth="1"/>
    <col min="36" max="36" width="3.28515625" style="41" customWidth="1"/>
    <col min="37" max="37" width="8.42578125" style="1" customWidth="1"/>
    <col min="38" max="38" width="5.42578125" style="1" customWidth="1"/>
    <col min="39" max="39" width="0.85546875" style="41" customWidth="1"/>
    <col min="40" max="40" width="3.28515625" style="1" customWidth="1"/>
    <col min="41" max="41" width="0.85546875" style="1" customWidth="1"/>
    <col min="42" max="42" width="3.28515625" style="1" customWidth="1"/>
    <col min="43" max="43" width="0.85546875" style="1" customWidth="1"/>
    <col min="44" max="44" width="4.140625" style="1" customWidth="1"/>
    <col min="45" max="46" width="0.85546875" style="1" customWidth="1"/>
    <col min="47" max="47" width="4.140625" style="1" customWidth="1"/>
    <col min="48" max="48" width="0.85546875" style="1" customWidth="1"/>
    <col min="49" max="49" width="4.140625" style="1" customWidth="1"/>
    <col min="50" max="51" width="0.85546875" style="1" customWidth="1"/>
    <col min="52" max="52" width="6.7109375" style="1" customWidth="1"/>
    <col min="53" max="53" width="8.140625" style="1" customWidth="1"/>
    <col min="54" max="54" width="9.28515625" style="1" customWidth="1"/>
    <col min="55" max="55" width="10.42578125" style="1" customWidth="1"/>
    <col min="56" max="56" width="11.28515625" style="1" customWidth="1"/>
    <col min="57" max="57" width="13.42578125" style="1" customWidth="1"/>
    <col min="58" max="58" width="13.140625" style="1" customWidth="1"/>
    <col min="59" max="59" width="7.28515625" style="1" customWidth="1"/>
    <col min="60" max="60" width="0.85546875" style="1" customWidth="1"/>
    <col min="61" max="61" width="3.28515625" style="1" hidden="1" customWidth="1"/>
    <col min="62" max="62" width="1.85546875" style="1" hidden="1" customWidth="1"/>
    <col min="63" max="63" width="8" style="1" hidden="1" customWidth="1"/>
    <col min="64" max="64" width="6.5703125" style="1" hidden="1" customWidth="1"/>
    <col min="65" max="65" width="7.42578125" style="1" hidden="1" customWidth="1"/>
    <col min="66" max="66" width="5.42578125" style="1" hidden="1" customWidth="1"/>
    <col min="67" max="67" width="7.85546875" style="1" hidden="1" customWidth="1"/>
    <col min="68" max="68" width="11.7109375" style="1" hidden="1" customWidth="1"/>
    <col min="69" max="69" width="4.42578125" style="1" hidden="1" customWidth="1"/>
    <col min="70" max="70" width="7.85546875" style="1" hidden="1" customWidth="1"/>
    <col min="71" max="71" width="5.85546875" style="1" hidden="1" customWidth="1"/>
    <col min="72" max="72" width="6.140625" style="1" hidden="1" customWidth="1"/>
    <col min="73" max="73" width="7" style="1" hidden="1" customWidth="1"/>
    <col min="74" max="74" width="1.140625" style="1" hidden="1" customWidth="1"/>
    <col min="75" max="75" width="3.28515625" style="1" hidden="1" customWidth="1"/>
    <col min="76" max="76" width="2.42578125" style="1" hidden="1" customWidth="1"/>
    <col min="77" max="77" width="28.7109375" style="1" hidden="1" customWidth="1"/>
    <col min="78" max="78" width="2.5703125" style="1" hidden="1" customWidth="1"/>
    <col min="79" max="80" width="1.7109375" style="1" hidden="1" customWidth="1"/>
    <col min="81" max="81" width="11.5703125" style="1" hidden="1" customWidth="1"/>
    <col min="82" max="82" width="15.140625" style="1" hidden="1" customWidth="1"/>
    <col min="83" max="83" width="19.7109375" style="1" hidden="1" customWidth="1"/>
    <col min="84" max="84" width="10.140625" style="1" hidden="1" customWidth="1"/>
    <col min="85" max="87" width="10.5703125" style="1" hidden="1" customWidth="1"/>
    <col min="88" max="88" width="11.5703125" style="192" hidden="1" customWidth="1"/>
    <col min="89" max="90" width="13.85546875" style="192" hidden="1" customWidth="1"/>
    <col min="91" max="91" width="14.85546875" style="192" hidden="1" customWidth="1"/>
    <col min="92" max="92" width="10.5703125" style="192" hidden="1" customWidth="1"/>
    <col min="93" max="93" width="3.140625" style="1" hidden="1" customWidth="1"/>
    <col min="94" max="94" width="2.7109375" style="1" hidden="1" customWidth="1"/>
    <col min="95" max="95" width="2.85546875" style="1" hidden="1" customWidth="1"/>
    <col min="96" max="96" width="11.28515625" style="1" hidden="1" customWidth="1"/>
    <col min="97" max="97" width="10.42578125" style="1" hidden="1" customWidth="1"/>
    <col min="98" max="98" width="10.7109375" style="1" hidden="1" customWidth="1"/>
    <col min="99" max="99" width="15.28515625" style="1" hidden="1" customWidth="1"/>
    <col min="100" max="100" width="18.5703125" style="1" hidden="1" customWidth="1"/>
    <col min="101" max="101" width="11.140625" style="192" hidden="1" customWidth="1"/>
    <col min="102" max="104" width="2.140625" style="1" hidden="1" customWidth="1"/>
    <col min="105" max="109" width="11.5703125" style="1" hidden="1" customWidth="1"/>
    <col min="110" max="110" width="16" style="1" hidden="1" customWidth="1"/>
    <col min="111" max="111" width="3.85546875" style="1" hidden="1" customWidth="1"/>
    <col min="112" max="112" width="3" style="1" hidden="1" customWidth="1"/>
    <col min="113" max="113" width="3.42578125" style="1" hidden="1" customWidth="1"/>
    <col min="114" max="114" width="15.7109375" style="1" hidden="1" customWidth="1"/>
    <col min="115" max="115" width="1.7109375" style="1" hidden="1" customWidth="1"/>
    <col min="116" max="116" width="16.5703125" style="1" hidden="1" customWidth="1"/>
    <col min="117" max="117" width="1.7109375" style="1" hidden="1" customWidth="1"/>
    <col min="118" max="118" width="11.85546875" style="1" hidden="1" customWidth="1"/>
    <col min="119" max="120" width="12.85546875" style="1" hidden="1" customWidth="1"/>
    <col min="121" max="121" width="3.42578125" style="1" hidden="1" customWidth="1"/>
    <col min="122" max="122" width="3.7109375" style="1" hidden="1" customWidth="1"/>
    <col min="123" max="123" width="4.140625" style="1" hidden="1" customWidth="1"/>
    <col min="124" max="125" width="11.5703125" style="1" hidden="1" customWidth="1"/>
    <col min="126" max="126" width="15.42578125" style="1" hidden="1" customWidth="1"/>
    <col min="127" max="131" width="11.5703125" style="1" hidden="1" customWidth="1"/>
    <col min="132" max="132" width="12.28515625" style="1" hidden="1" customWidth="1"/>
    <col min="133" max="133" width="4.140625" style="1" hidden="1" customWidth="1"/>
    <col min="134" max="135" width="3.140625" style="1" hidden="1" customWidth="1"/>
    <col min="136" max="137" width="11.5703125" style="1" hidden="1" customWidth="1"/>
    <col min="138" max="138" width="14.28515625" style="1" hidden="1" customWidth="1"/>
    <col min="139" max="143" width="11.5703125" style="1" hidden="1" customWidth="1"/>
    <col min="144" max="144" width="4.5703125" style="1" hidden="1" customWidth="1"/>
    <col min="145" max="145" width="13" style="104" hidden="1" customWidth="1"/>
    <col min="146" max="146" width="7.85546875" style="1" hidden="1" customWidth="1"/>
    <col min="147" max="147" width="16.5703125" style="1" hidden="1" customWidth="1"/>
    <col min="148" max="148" width="14.7109375" style="1" hidden="1" customWidth="1"/>
    <col min="149" max="151" width="2.7109375" style="1" hidden="1" customWidth="1"/>
    <col min="152" max="152" width="17.7109375" style="192" hidden="1" customWidth="1"/>
    <col min="153" max="153" width="11.5703125" style="192" hidden="1" customWidth="1"/>
    <col min="154" max="154" width="4.28515625" style="1" hidden="1" customWidth="1"/>
    <col min="155" max="155" width="0" style="1" hidden="1" customWidth="1"/>
    <col min="156" max="16384" width="11.5703125" style="1"/>
  </cols>
  <sheetData>
    <row r="1" spans="2:153" s="41" customFormat="1" ht="4.9000000000000004" customHeight="1" x14ac:dyDescent="0.2">
      <c r="AC1" s="180"/>
      <c r="AE1" s="173"/>
      <c r="CJ1" s="188"/>
      <c r="CK1" s="188"/>
      <c r="CL1" s="188"/>
      <c r="CM1" s="188"/>
      <c r="CN1" s="188"/>
      <c r="CW1" s="188"/>
      <c r="EV1" s="188"/>
      <c r="EW1" s="188"/>
    </row>
    <row r="2" spans="2:153" s="41" customFormat="1" ht="11.45" customHeight="1" x14ac:dyDescent="0.2">
      <c r="B2" s="117"/>
      <c r="C2" s="117"/>
      <c r="D2" s="117"/>
      <c r="E2" s="117"/>
      <c r="F2" s="117"/>
      <c r="N2" s="130" t="str">
        <f>Sprache!C60</f>
        <v>Beilage zum Wärmedämmnachweis</v>
      </c>
      <c r="AC2" s="180"/>
      <c r="AE2" s="173"/>
      <c r="AG2" s="13" t="str">
        <f>Tab!$B$41</f>
        <v>Fenstertool / Vers. 3.0 / Dez. 18 / HET</v>
      </c>
      <c r="CJ2" s="188"/>
      <c r="CK2" s="188"/>
      <c r="CL2" s="188"/>
      <c r="CM2" s="188"/>
      <c r="CN2" s="188"/>
      <c r="CW2" s="188"/>
      <c r="EV2" s="188"/>
      <c r="EW2" s="188"/>
    </row>
    <row r="3" spans="2:153" s="41" customFormat="1" ht="16.5" customHeight="1" x14ac:dyDescent="0.2">
      <c r="B3" s="115" t="str">
        <f>Sprache!C255</f>
        <v>Fenster-Typ 4: 4 Flügel</v>
      </c>
      <c r="C3" s="115"/>
      <c r="D3" s="116"/>
      <c r="E3" s="117"/>
      <c r="F3" s="117"/>
      <c r="H3" s="120"/>
      <c r="AC3" s="180"/>
      <c r="AE3" s="173"/>
      <c r="AG3" s="194" t="str">
        <f>Tab!$B$42</f>
        <v>Gültig bis 31.12.2019</v>
      </c>
      <c r="AH3" s="13"/>
      <c r="AI3" s="13"/>
      <c r="CJ3" s="188"/>
      <c r="CK3" s="188"/>
      <c r="CL3" s="188"/>
      <c r="CM3" s="188"/>
      <c r="CN3" s="188"/>
      <c r="CW3" s="188"/>
      <c r="EV3" s="188"/>
      <c r="EW3" s="188"/>
    </row>
    <row r="4" spans="2:153" s="41" customFormat="1" ht="9" customHeight="1" x14ac:dyDescent="0.2">
      <c r="B4" s="115"/>
      <c r="C4" s="115"/>
      <c r="D4" s="116"/>
      <c r="E4" s="117"/>
      <c r="F4" s="117"/>
      <c r="AC4" s="180"/>
      <c r="AE4" s="173"/>
      <c r="AG4" s="13" t="str">
        <f>Tab!$B$43</f>
        <v>Ausgedruckt am:</v>
      </c>
      <c r="AK4" s="212">
        <f ca="1">NOW()</f>
        <v>43452.416161921297</v>
      </c>
      <c r="AL4" s="98">
        <f ca="1">NOW()</f>
        <v>43452.416162037036</v>
      </c>
      <c r="CJ4" s="188"/>
      <c r="CK4" s="188"/>
      <c r="CL4" s="188"/>
      <c r="CM4" s="188"/>
      <c r="CN4" s="188"/>
      <c r="CW4" s="188"/>
      <c r="EV4" s="188"/>
      <c r="EW4" s="188"/>
    </row>
    <row r="5" spans="2:153" s="41" customFormat="1" ht="6.75" customHeight="1" x14ac:dyDescent="0.2">
      <c r="B5" s="118"/>
      <c r="C5" s="118"/>
      <c r="D5" s="119"/>
      <c r="AC5" s="180"/>
      <c r="AE5" s="173"/>
      <c r="CJ5" s="188"/>
      <c r="CK5" s="188"/>
      <c r="CL5" s="188"/>
      <c r="CM5" s="188"/>
      <c r="CN5" s="188"/>
      <c r="CW5" s="188"/>
      <c r="EV5" s="188"/>
      <c r="EW5" s="188"/>
    </row>
    <row r="6" spans="2:153" s="41" customFormat="1" ht="15" customHeight="1" x14ac:dyDescent="0.2">
      <c r="B6" s="198" t="str">
        <f>Projekt!$C$7&amp;" "&amp;Projekt!$H$7</f>
        <v>Projekt: 0</v>
      </c>
      <c r="AC6" s="180"/>
      <c r="AE6" s="173"/>
      <c r="CJ6" s="188"/>
      <c r="CK6" s="188"/>
      <c r="CL6" s="188"/>
      <c r="CM6" s="188"/>
      <c r="CN6" s="188"/>
      <c r="CW6" s="188"/>
      <c r="EV6" s="188"/>
      <c r="EW6" s="188"/>
    </row>
    <row r="7" spans="2:153" s="41" customFormat="1" ht="9" customHeight="1" x14ac:dyDescent="0.2">
      <c r="B7" s="120"/>
      <c r="AC7" s="180"/>
      <c r="AE7" s="173"/>
      <c r="CJ7" s="188"/>
      <c r="CK7" s="188"/>
      <c r="CL7" s="188"/>
      <c r="CM7" s="188"/>
      <c r="CN7" s="188"/>
      <c r="CW7" s="188"/>
      <c r="EV7" s="188"/>
      <c r="EW7" s="188"/>
    </row>
    <row r="8" spans="2:153" s="41" customFormat="1" ht="15" customHeight="1" x14ac:dyDescent="0.2">
      <c r="B8" s="119"/>
      <c r="H8" s="130" t="str">
        <f>Syst_Typ3!H8</f>
        <v>Rahmen:</v>
      </c>
      <c r="N8" s="120" t="str">
        <f>Syst_Typ3!N8</f>
        <v>Verglasung:</v>
      </c>
      <c r="AA8" s="130" t="str">
        <f>Syst_Typ3!AA8</f>
        <v>Storenkasten:</v>
      </c>
      <c r="AC8" s="180"/>
      <c r="AE8" s="173"/>
      <c r="CJ8" s="188"/>
      <c r="CK8" s="188"/>
      <c r="CL8" s="188"/>
      <c r="CM8" s="188"/>
      <c r="CN8" s="188"/>
      <c r="CW8" s="188"/>
      <c r="EV8" s="188"/>
      <c r="EW8" s="188"/>
    </row>
    <row r="9" spans="2:153" s="41" customFormat="1" ht="15" customHeight="1" x14ac:dyDescent="0.2">
      <c r="C9" s="121"/>
      <c r="D9" s="122"/>
      <c r="E9" s="123"/>
      <c r="H9" s="197" t="str">
        <f>Syst_Typ3!H9</f>
        <v>Nr.:</v>
      </c>
      <c r="I9" s="120" t="str">
        <f>Syst_Typ3!I9</f>
        <v>Typ / mittlerer Uf-Wert:</v>
      </c>
      <c r="N9" s="197" t="str">
        <f>Syst_Typ3!N9</f>
        <v>Nr.:</v>
      </c>
      <c r="O9" s="120" t="str">
        <f>Syst_Typ3!O9</f>
        <v>Typ / Ug, g:</v>
      </c>
      <c r="AA9" s="197" t="str">
        <f>Syst_Typ3!AA9</f>
        <v>Nr.:</v>
      </c>
      <c r="AB9" s="120" t="str">
        <f>Syst_Typ3!AB9</f>
        <v>Typ / Ust:</v>
      </c>
      <c r="AC9" s="180"/>
      <c r="AE9" s="173"/>
      <c r="CJ9" s="188"/>
      <c r="CK9" s="188"/>
      <c r="CL9" s="188"/>
      <c r="CM9" s="188"/>
      <c r="CN9" s="188"/>
      <c r="CW9" s="188"/>
      <c r="EV9" s="188"/>
      <c r="EW9" s="188"/>
    </row>
    <row r="10" spans="2:153" s="41" customFormat="1" ht="15" customHeight="1" x14ac:dyDescent="0.2">
      <c r="D10" s="124"/>
      <c r="E10" s="26"/>
      <c r="H10" s="131">
        <v>1</v>
      </c>
      <c r="I10" s="195" t="str">
        <f>IF(Komp!I8=1,"",INDEX(Komp!$C$7:$C$28,Komp!I8,1))</f>
        <v/>
      </c>
      <c r="N10" s="131">
        <v>1</v>
      </c>
      <c r="O10" s="196" t="str">
        <f>IF(Komp!I35=1,"",INDEX(Komp!$C$34:$C$73,Komp!I35,1))</f>
        <v/>
      </c>
      <c r="AA10" s="131">
        <v>1</v>
      </c>
      <c r="AB10" s="196" t="str">
        <f>IF(Komp!I108=1,"",INDEX(Komp!$C$107:$C$121,Komp!I108,1))</f>
        <v/>
      </c>
      <c r="AC10" s="180"/>
      <c r="AE10" s="173"/>
      <c r="CJ10" s="188"/>
      <c r="CK10" s="188"/>
      <c r="CL10" s="188"/>
      <c r="CM10" s="188"/>
      <c r="CN10" s="188"/>
      <c r="CW10" s="188"/>
      <c r="EV10" s="188"/>
      <c r="EW10" s="188"/>
    </row>
    <row r="11" spans="2:153" s="41" customFormat="1" ht="15" customHeight="1" x14ac:dyDescent="0.2">
      <c r="C11"/>
      <c r="D11" s="30"/>
      <c r="E11" s="30"/>
      <c r="H11" s="131">
        <v>2</v>
      </c>
      <c r="I11" s="195" t="str">
        <f>IF(Komp!I9=1,"",INDEX(Komp!$C$7:$C$28,Komp!I9,1))</f>
        <v/>
      </c>
      <c r="N11" s="131">
        <v>2</v>
      </c>
      <c r="O11" s="196" t="str">
        <f>IF(Komp!I36=1,"",INDEX(Komp!$C$34:$C$73,Komp!I36,1))</f>
        <v/>
      </c>
      <c r="AA11" s="131">
        <v>2</v>
      </c>
      <c r="AB11" s="196" t="str">
        <f>IF(Komp!I109=1,"",INDEX(Komp!$C$107:$C$121,Komp!I109,1))</f>
        <v/>
      </c>
      <c r="AC11" s="180"/>
      <c r="AE11" s="173"/>
      <c r="CJ11" s="188"/>
      <c r="CK11" s="188"/>
      <c r="CL11" s="188"/>
      <c r="CM11" s="188"/>
      <c r="CN11" s="188"/>
      <c r="CW11" s="188"/>
      <c r="EV11" s="188"/>
      <c r="EW11" s="188"/>
    </row>
    <row r="12" spans="2:153" s="41" customFormat="1" ht="15" customHeight="1" x14ac:dyDescent="0.2">
      <c r="C12" s="126"/>
      <c r="D12"/>
      <c r="E12" s="30"/>
      <c r="H12" s="131">
        <v>3</v>
      </c>
      <c r="I12" s="195" t="str">
        <f>IF(Komp!I10=1,"",INDEX(Komp!$C$7:$C$28,Komp!I10,1))</f>
        <v/>
      </c>
      <c r="N12" s="131">
        <v>3</v>
      </c>
      <c r="O12" s="196" t="str">
        <f>IF(Komp!I37=1,"",INDEX(Komp!$C$34:$C$73,Komp!I37,1))</f>
        <v/>
      </c>
      <c r="AC12" s="180"/>
      <c r="AE12" s="173"/>
      <c r="CJ12" s="188"/>
      <c r="CK12" s="188"/>
      <c r="CL12" s="188"/>
      <c r="CM12" s="188"/>
      <c r="CN12" s="188"/>
      <c r="CW12" s="188"/>
      <c r="EV12" s="188"/>
      <c r="EW12" s="188"/>
    </row>
    <row r="13" spans="2:153" s="41" customFormat="1" ht="15" customHeight="1" x14ac:dyDescent="0.2">
      <c r="C13" s="125"/>
      <c r="D13" s="30"/>
      <c r="E13" s="30"/>
      <c r="H13" s="127"/>
      <c r="N13" s="131">
        <v>4</v>
      </c>
      <c r="O13" s="196" t="str">
        <f>IF(Komp!I38=1,"",INDEX(Komp!$C$34:$C$73,Komp!I38,1))</f>
        <v/>
      </c>
      <c r="AC13" s="180"/>
      <c r="AE13" s="173"/>
      <c r="CJ13" s="188"/>
      <c r="CK13" s="188"/>
      <c r="CL13" s="188"/>
      <c r="CM13" s="188"/>
      <c r="CN13" s="188"/>
      <c r="CW13" s="188"/>
      <c r="EV13" s="188"/>
      <c r="EW13" s="188"/>
    </row>
    <row r="14" spans="2:153" s="41" customFormat="1" ht="15" customHeight="1" x14ac:dyDescent="0.2">
      <c r="C14" s="126"/>
      <c r="D14" s="30"/>
      <c r="E14" s="30"/>
      <c r="N14" s="131">
        <v>5</v>
      </c>
      <c r="O14" s="196" t="str">
        <f>IF(Komp!I39=1,"",INDEX(Komp!$C$34:$C$73,Komp!I39,1))</f>
        <v/>
      </c>
      <c r="AC14" s="284"/>
      <c r="AE14" s="285" t="str">
        <f>Sprache!C229</f>
        <v>Überhang</v>
      </c>
      <c r="AJ14" s="561" t="str">
        <f>Sprache!C230</f>
        <v>Blende</v>
      </c>
      <c r="AK14" s="26"/>
      <c r="CJ14" s="188"/>
      <c r="CK14" s="188"/>
      <c r="CL14" s="188"/>
      <c r="CM14" s="188"/>
      <c r="CN14" s="188"/>
      <c r="CW14" s="188"/>
      <c r="EV14" s="188"/>
      <c r="EW14" s="188"/>
    </row>
    <row r="15" spans="2:153" s="41" customFormat="1" ht="15" customHeight="1" x14ac:dyDescent="0.2">
      <c r="H15" s="130" t="str">
        <f>Syst_Typ3!H15</f>
        <v>Glasrandverbund (GRV):</v>
      </c>
      <c r="N15" s="131">
        <v>6</v>
      </c>
      <c r="O15" s="196" t="str">
        <f>IF(Komp!I40=1,"",INDEX(Komp!$C$34:$C$73,Komp!I40,1))</f>
        <v/>
      </c>
      <c r="AC15" s="180"/>
      <c r="AE15" s="173"/>
      <c r="AJ15" s="561"/>
      <c r="AK15" s="26"/>
      <c r="CJ15" s="188"/>
      <c r="CK15" s="188"/>
      <c r="CL15" s="188"/>
      <c r="CM15" s="188"/>
      <c r="CN15" s="188"/>
      <c r="CW15" s="188"/>
      <c r="EV15" s="188"/>
      <c r="EW15" s="188"/>
    </row>
    <row r="16" spans="2:153" s="41" customFormat="1" ht="15" customHeight="1" x14ac:dyDescent="0.2">
      <c r="B16" s="119"/>
      <c r="H16" s="197" t="str">
        <f>Syst_Typ3!H16</f>
        <v>Nr.:</v>
      </c>
      <c r="I16" s="120" t="str">
        <f>Syst_Typ3!I16</f>
        <v>Typ:</v>
      </c>
      <c r="AB16" s="283" t="str">
        <f>Sprache!C228</f>
        <v xml:space="preserve">Höhe H  </v>
      </c>
      <c r="AC16" s="180"/>
      <c r="AE16" s="173"/>
      <c r="AJ16" s="561"/>
      <c r="AK16" s="26"/>
      <c r="CJ16" s="188"/>
      <c r="CK16" s="188"/>
      <c r="CL16" s="188"/>
      <c r="CM16" s="188"/>
      <c r="CN16" s="188"/>
      <c r="CW16" s="188"/>
      <c r="EV16" s="188"/>
      <c r="EW16" s="188"/>
    </row>
    <row r="17" spans="2:154" s="41" customFormat="1" ht="15" customHeight="1" x14ac:dyDescent="0.2">
      <c r="C17" s="121"/>
      <c r="D17" s="122"/>
      <c r="E17" s="123"/>
      <c r="H17" s="131">
        <v>1</v>
      </c>
      <c r="I17" s="196" t="str">
        <f>IF(Komp!I80=1,"",INDEX(Komp!$C$79:$C$101,Komp!I80,1))</f>
        <v/>
      </c>
      <c r="AC17" s="180"/>
      <c r="AE17" s="173"/>
      <c r="AJ17" s="561"/>
      <c r="AK17" s="26"/>
      <c r="AL17" s="125"/>
      <c r="CJ17" s="188"/>
      <c r="CK17" s="188"/>
      <c r="CL17" s="188"/>
      <c r="CM17" s="188"/>
      <c r="CN17" s="188"/>
      <c r="CW17" s="188"/>
      <c r="EV17" s="188"/>
      <c r="EW17" s="188"/>
    </row>
    <row r="18" spans="2:154" s="41" customFormat="1" ht="15" customHeight="1" x14ac:dyDescent="0.2">
      <c r="C18" s="126"/>
      <c r="D18" s="30"/>
      <c r="E18" s="30"/>
      <c r="H18" s="131">
        <v>2</v>
      </c>
      <c r="I18" s="196" t="str">
        <f>IF(Komp!I81=1,"",INDEX(Komp!$C$79:$C$101,Komp!I81,1))</f>
        <v/>
      </c>
      <c r="AC18" s="180"/>
      <c r="AE18" s="173"/>
      <c r="CJ18" s="188"/>
      <c r="CK18" s="188"/>
      <c r="CL18" s="188"/>
      <c r="CM18" s="188"/>
      <c r="CN18" s="188"/>
      <c r="CW18" s="188"/>
      <c r="EV18" s="188"/>
      <c r="EW18" s="188"/>
    </row>
    <row r="19" spans="2:154" s="41" customFormat="1" ht="15" customHeight="1" x14ac:dyDescent="0.2">
      <c r="C19" s="126"/>
      <c r="D19" s="30"/>
      <c r="E19" s="30"/>
      <c r="O19" s="125"/>
      <c r="AC19" s="181"/>
      <c r="AE19" s="173"/>
      <c r="AL19" s="283" t="str">
        <f>Sprache!C231</f>
        <v>Breite B</v>
      </c>
      <c r="CJ19" s="188"/>
      <c r="CK19" s="188"/>
      <c r="CL19" s="188"/>
      <c r="CM19" s="188"/>
      <c r="CN19" s="188"/>
      <c r="CW19" s="188"/>
      <c r="EV19" s="188"/>
      <c r="EW19" s="188"/>
    </row>
    <row r="20" spans="2:154" s="41" customFormat="1" ht="15" customHeight="1" x14ac:dyDescent="0.2">
      <c r="AC20" s="180"/>
      <c r="AE20" s="173"/>
      <c r="CJ20" s="188"/>
      <c r="CK20" s="188"/>
      <c r="CL20" s="188"/>
      <c r="CM20" s="188"/>
      <c r="CN20" s="188"/>
      <c r="CW20" s="188"/>
      <c r="EV20" s="188"/>
      <c r="EW20" s="188"/>
    </row>
    <row r="21" spans="2:154" s="41" customFormat="1" ht="4.1500000000000004" customHeight="1" x14ac:dyDescent="0.2">
      <c r="B21" s="132"/>
      <c r="C21" s="42"/>
      <c r="D21" s="42"/>
      <c r="E21" s="42"/>
      <c r="F21" s="42"/>
      <c r="G21" s="42"/>
      <c r="H21" s="42"/>
      <c r="I21" s="42"/>
      <c r="J21" s="42"/>
      <c r="K21" s="42"/>
      <c r="L21" s="42"/>
      <c r="M21" s="133"/>
      <c r="N21" s="42"/>
      <c r="O21" s="42"/>
      <c r="P21" s="42"/>
      <c r="Q21" s="42"/>
      <c r="R21" s="132"/>
      <c r="S21" s="42"/>
      <c r="T21" s="42"/>
      <c r="U21" s="42"/>
      <c r="V21" s="42"/>
      <c r="W21" s="42"/>
      <c r="X21" s="42"/>
      <c r="Y21" s="133"/>
      <c r="Z21" s="132"/>
      <c r="AA21" s="42"/>
      <c r="AB21" s="42"/>
      <c r="AC21" s="182"/>
      <c r="AD21" s="42"/>
      <c r="AE21" s="174"/>
      <c r="AF21" s="42"/>
      <c r="AG21" s="42"/>
      <c r="AH21" s="133"/>
      <c r="AI21" s="132"/>
      <c r="AJ21" s="42"/>
      <c r="AK21" s="42"/>
      <c r="AL21" s="42"/>
      <c r="AM21" s="42"/>
      <c r="AN21" s="42"/>
      <c r="AO21" s="42"/>
      <c r="AP21" s="42"/>
      <c r="AQ21" s="42"/>
      <c r="AR21" s="42"/>
      <c r="AS21" s="133"/>
      <c r="AT21" s="42"/>
      <c r="AU21" s="42"/>
      <c r="AV21" s="42"/>
      <c r="AW21" s="42"/>
      <c r="AX21" s="133"/>
      <c r="AY21" s="132"/>
      <c r="AZ21" s="42"/>
      <c r="BA21" s="42"/>
      <c r="BB21" s="42"/>
      <c r="BC21" s="42"/>
      <c r="BD21" s="42"/>
      <c r="BE21" s="42"/>
      <c r="BF21" s="42"/>
      <c r="BG21" s="42"/>
      <c r="BH21" s="133"/>
      <c r="BJ21" s="132"/>
      <c r="BK21" s="42"/>
      <c r="BL21" s="42"/>
      <c r="BM21" s="42"/>
      <c r="BN21" s="42"/>
      <c r="BO21" s="42"/>
      <c r="BP21" s="42"/>
      <c r="BQ21" s="42"/>
      <c r="BR21" s="42"/>
      <c r="BS21" s="42"/>
      <c r="BT21" s="42"/>
      <c r="BU21" s="42"/>
      <c r="BV21" s="133"/>
      <c r="BX21" s="132"/>
      <c r="BY21" s="42"/>
      <c r="BZ21" s="133"/>
      <c r="CB21" s="132"/>
      <c r="CC21" s="42"/>
      <c r="CD21" s="42"/>
      <c r="CE21" s="42"/>
      <c r="CF21" s="42"/>
      <c r="CG21" s="42"/>
      <c r="CH21" s="42"/>
      <c r="CI21" s="42"/>
      <c r="CJ21" s="189"/>
      <c r="CK21" s="189"/>
      <c r="CL21" s="189"/>
      <c r="CM21" s="189"/>
      <c r="CN21" s="189"/>
      <c r="CO21" s="133"/>
      <c r="CQ21" s="132"/>
      <c r="CR21" s="42"/>
      <c r="CS21" s="42"/>
      <c r="CT21" s="42"/>
      <c r="CU21" s="42"/>
      <c r="CV21" s="42"/>
      <c r="CW21" s="189"/>
      <c r="CX21" s="133"/>
      <c r="CZ21" s="132"/>
      <c r="DA21" s="42"/>
      <c r="DB21" s="42"/>
      <c r="DC21" s="42"/>
      <c r="DD21" s="42"/>
      <c r="DE21" s="42"/>
      <c r="DF21" s="42"/>
      <c r="DG21" s="133"/>
      <c r="DI21" s="132"/>
      <c r="DJ21" s="42"/>
      <c r="DK21" s="42"/>
      <c r="DL21" s="42"/>
      <c r="DM21" s="42"/>
      <c r="DN21" s="42"/>
      <c r="DO21" s="42"/>
      <c r="DP21" s="42"/>
      <c r="DQ21" s="133"/>
      <c r="DS21" s="132"/>
      <c r="DT21" s="42"/>
      <c r="DU21" s="42"/>
      <c r="DV21" s="42"/>
      <c r="DW21" s="42"/>
      <c r="DX21" s="42"/>
      <c r="DY21" s="42"/>
      <c r="DZ21" s="42"/>
      <c r="EA21" s="42"/>
      <c r="EB21" s="42"/>
      <c r="EC21" s="133"/>
      <c r="EE21" s="132"/>
      <c r="EF21" s="42"/>
      <c r="EG21" s="42"/>
      <c r="EH21" s="42"/>
      <c r="EI21" s="42"/>
      <c r="EJ21" s="42"/>
      <c r="EK21" s="42"/>
      <c r="EL21" s="42"/>
      <c r="EM21" s="42"/>
      <c r="EN21" s="42"/>
      <c r="EO21" s="42"/>
      <c r="EP21" s="42"/>
      <c r="EQ21" s="42"/>
      <c r="ER21" s="42"/>
      <c r="ES21" s="133"/>
      <c r="EU21" s="132"/>
      <c r="EV21" s="189"/>
      <c r="EW21" s="189"/>
      <c r="EX21" s="133"/>
    </row>
    <row r="22" spans="2:154" s="41" customFormat="1" ht="17.45" customHeight="1" x14ac:dyDescent="0.2">
      <c r="B22" s="340"/>
      <c r="C22" s="118"/>
      <c r="E22" s="119" t="str">
        <f>Einzel_Reff!G38</f>
        <v>Geometrie Fenster und Rahmen</v>
      </c>
      <c r="I22" s="119"/>
      <c r="J22" s="119"/>
      <c r="K22" s="119"/>
      <c r="L22" s="119"/>
      <c r="M22" s="135"/>
      <c r="N22" s="119" t="str">
        <f>Einzel_Reff!M38</f>
        <v>Kennwerte</v>
      </c>
      <c r="R22" s="134"/>
      <c r="Y22" s="135"/>
      <c r="Z22" s="134"/>
      <c r="AA22" s="119" t="str">
        <f>Sprache!C242</f>
        <v>Überhang</v>
      </c>
      <c r="AC22" s="180"/>
      <c r="AE22" s="173"/>
      <c r="AH22" s="135"/>
      <c r="AI22" s="134"/>
      <c r="AJ22" s="119" t="str">
        <f>Sprache!C243</f>
        <v>Seitenblende</v>
      </c>
      <c r="AS22" s="135"/>
      <c r="AX22" s="135"/>
      <c r="AY22" s="134"/>
      <c r="AZ22" s="119" t="str">
        <f>Einzel_Reff!AZ38</f>
        <v>Weitere Resultate</v>
      </c>
      <c r="BH22" s="135"/>
      <c r="BJ22" s="134"/>
      <c r="BK22" s="119" t="str">
        <f>Einzel_Reff!G38</f>
        <v>Geometrie Fenster und Rahmen</v>
      </c>
      <c r="BM22" s="119"/>
      <c r="BN22" s="119"/>
      <c r="BO22" s="119"/>
      <c r="BP22" s="119"/>
      <c r="BQ22" s="119"/>
      <c r="BR22" s="119"/>
      <c r="BS22" s="119"/>
      <c r="BT22" s="119"/>
      <c r="BV22" s="135"/>
      <c r="BX22" s="134"/>
      <c r="BY22" s="119" t="str">
        <f>Sprache!$C$336</f>
        <v>Listen/Pulldowns</v>
      </c>
      <c r="BZ22" s="157"/>
      <c r="CB22" s="134"/>
      <c r="CC22" s="119" t="str">
        <f>Einzel_R25!CC38</f>
        <v>Geometrie: Flächen und Längen</v>
      </c>
      <c r="CD22" s="119"/>
      <c r="CJ22" s="188"/>
      <c r="CK22" s="188"/>
      <c r="CL22" s="188"/>
      <c r="CM22" s="188"/>
      <c r="CN22" s="188"/>
      <c r="CO22" s="135"/>
      <c r="CQ22" s="134"/>
      <c r="CR22" s="119" t="str">
        <f>Einzel_R25!CR38</f>
        <v>Thermische Kennwerte</v>
      </c>
      <c r="CW22" s="188"/>
      <c r="CX22" s="135"/>
      <c r="CZ22" s="134"/>
      <c r="DA22" s="119" t="str">
        <f>Einzel_R25!DA38</f>
        <v>Fenster</v>
      </c>
      <c r="DB22" s="119"/>
      <c r="DC22" s="119"/>
      <c r="DD22" s="119"/>
      <c r="DE22" s="119"/>
      <c r="DF22" s="119"/>
      <c r="DG22" s="157"/>
      <c r="DI22" s="134"/>
      <c r="DJ22" s="119" t="str">
        <f>Einzel_R25!DJ38</f>
        <v>Fenster gegen Raum</v>
      </c>
      <c r="DK22" s="119">
        <f>Einzel_R25!DK38</f>
        <v>0</v>
      </c>
      <c r="DL22" s="119" t="str">
        <f>Einzel_R25!DL38</f>
        <v>Horizontalfenster</v>
      </c>
      <c r="DM22" s="119">
        <f>Einzel_R25!DM38</f>
        <v>0</v>
      </c>
      <c r="DN22" s="119" t="str">
        <f>Einzel_R25!DN38</f>
        <v>Vertikalfenster Horizont</v>
      </c>
      <c r="DO22" s="137"/>
      <c r="DP22" s="119" t="str">
        <f>Einzel_R25!DP38</f>
        <v>Resultat FS1</v>
      </c>
      <c r="DQ22" s="160"/>
      <c r="DR22" s="137"/>
      <c r="DS22" s="161"/>
      <c r="DT22" s="119" t="str">
        <f>Einzel_R25!DT38</f>
        <v>Überhang</v>
      </c>
      <c r="EB22" s="119" t="str">
        <f>Einzel_R25!EB38</f>
        <v>Resultat FS2</v>
      </c>
      <c r="EC22" s="135"/>
      <c r="EE22" s="134"/>
      <c r="EF22" s="119" t="str">
        <f>Einzel_R25!EF38</f>
        <v>Seitenblende: einseitig</v>
      </c>
      <c r="EO22" s="119" t="str">
        <f>Einzel_R25!EO38</f>
        <v>Seitenblende: doppelseitig</v>
      </c>
      <c r="ER22" s="171" t="str">
        <f>Einzel_Reff!ER38</f>
        <v>Resultat FS3</v>
      </c>
      <c r="ES22" s="135"/>
      <c r="EU22" s="134"/>
      <c r="EV22" s="193" t="str">
        <f>Sprache!C250</f>
        <v>Resultierende Verschattung</v>
      </c>
      <c r="EW22" s="188"/>
      <c r="EX22" s="135"/>
    </row>
    <row r="23" spans="2:154" s="41" customFormat="1" ht="34.9" customHeight="1" x14ac:dyDescent="0.2">
      <c r="B23" s="543" t="str">
        <f>Einzel_Reff!B38</f>
        <v>ID-Nr.</v>
      </c>
      <c r="C23" s="118"/>
      <c r="E23" s="559" t="str">
        <f>Sprache!C232</f>
        <v>Orientierung</v>
      </c>
      <c r="F23" s="562" t="str">
        <f>Sprache!C234</f>
        <v>Anzahl Fenster</v>
      </c>
      <c r="G23" s="547" t="str">
        <f>Einzel_Reff!G39</f>
        <v>Fenster</v>
      </c>
      <c r="H23" s="548"/>
      <c r="I23" s="547" t="str">
        <f>Einzel_Reff!I39</f>
        <v>Rahmen</v>
      </c>
      <c r="J23" s="549"/>
      <c r="K23" s="549"/>
      <c r="L23" s="548"/>
      <c r="M23" s="563" t="str">
        <f>Sprache!C235</f>
        <v>Storen-
kasten</v>
      </c>
      <c r="N23" s="558" t="str">
        <f>Einzel_Reff!M39</f>
        <v>Rahmen
Typ Nr.</v>
      </c>
      <c r="O23" s="551" t="str">
        <f>Einzel_Reff!N39</f>
        <v>Verglasung
Typ Nr.</v>
      </c>
      <c r="P23" s="551" t="str">
        <f>Einzel_Reff!O39</f>
        <v>Glasrandverbund
Typ Nr.</v>
      </c>
      <c r="Q23" s="551" t="str">
        <f>Sprache!C236</f>
        <v>Storenkasten
Typ Nr.</v>
      </c>
      <c r="R23" s="134"/>
      <c r="X23" s="549" t="str">
        <f>Einzel_Reff!X39</f>
        <v>Glas-
anteil</v>
      </c>
      <c r="Y23" s="135"/>
      <c r="Z23" s="134"/>
      <c r="AA23" s="119"/>
      <c r="AC23" s="180"/>
      <c r="AE23" s="173"/>
      <c r="AH23" s="135"/>
      <c r="AI23" s="134"/>
      <c r="AJ23" s="560" t="str">
        <f>Sprache!C239</f>
        <v>beidseitig?</v>
      </c>
      <c r="AK23" s="549" t="str">
        <f>Sprache!C240</f>
        <v>Breite</v>
      </c>
      <c r="AS23" s="135"/>
      <c r="AX23" s="135"/>
      <c r="AY23" s="134"/>
      <c r="AZ23" s="549" t="str">
        <f>Einzel_Reff!AZ39</f>
        <v>Fenster-
Fläche</v>
      </c>
      <c r="BA23" s="549" t="str">
        <f>Einzel_Reff!BA39</f>
        <v>Glas-
Fläche</v>
      </c>
      <c r="BB23" s="549" t="str">
        <f>Einzel_Reff!BB39</f>
        <v>Rahmen-
Fläche</v>
      </c>
      <c r="BC23" s="549" t="str">
        <f>Sprache!C247</f>
        <v>Rahmenverbr.
Fläche</v>
      </c>
      <c r="BD23" s="96" t="str">
        <f>Sprache!C248</f>
        <v>Rahmen + RV</v>
      </c>
      <c r="BE23" s="549" t="str">
        <f>Einzel_Reff!BE39</f>
        <v>Länge Glasrandverbund</v>
      </c>
      <c r="BF23" s="549" t="str">
        <f>Einzel_Reff!BF39</f>
        <v>Länge Fensteranschlag</v>
      </c>
      <c r="BG23" s="96"/>
      <c r="BH23" s="135"/>
      <c r="BJ23" s="134"/>
      <c r="BK23" s="549" t="str">
        <f>Einzel_Reff!G39</f>
        <v>Fenster</v>
      </c>
      <c r="BL23" s="548"/>
      <c r="BM23" s="547" t="str">
        <f>Einzel_Reff!I39</f>
        <v>Rahmen</v>
      </c>
      <c r="BN23" s="549"/>
      <c r="BO23" s="549"/>
      <c r="BP23" s="549"/>
      <c r="BQ23" s="549"/>
      <c r="BR23" s="548"/>
      <c r="BS23" s="266" t="str">
        <f>Sprache!C170</f>
        <v>Glas</v>
      </c>
      <c r="BT23" s="265" t="str">
        <f>Sprache!C259</f>
        <v>Rah-men</v>
      </c>
      <c r="BU23" s="547" t="str">
        <f>Sprache!C235</f>
        <v>Storen-
kasten</v>
      </c>
      <c r="BV23" s="135"/>
      <c r="BX23" s="134"/>
      <c r="BY23" s="119"/>
      <c r="BZ23" s="157"/>
      <c r="CB23" s="134"/>
      <c r="CC23" s="119"/>
      <c r="CD23" s="119"/>
      <c r="CJ23" s="188"/>
      <c r="CK23" s="188"/>
      <c r="CL23" s="188"/>
      <c r="CM23" s="188"/>
      <c r="CN23" s="188"/>
      <c r="CO23" s="135"/>
      <c r="CQ23" s="134"/>
      <c r="CR23" s="119"/>
      <c r="CW23" s="188"/>
      <c r="CX23" s="135"/>
      <c r="CZ23" s="134"/>
      <c r="DA23" s="119"/>
      <c r="DB23" s="119"/>
      <c r="DC23" s="119"/>
      <c r="DD23" s="119"/>
      <c r="DE23" s="119"/>
      <c r="DF23" s="119"/>
      <c r="DG23" s="157"/>
      <c r="DI23" s="134"/>
      <c r="DJ23" s="136"/>
      <c r="DL23" s="136"/>
      <c r="DM23" s="137"/>
      <c r="DN23" s="119"/>
      <c r="DO23" s="137"/>
      <c r="DP23" s="171"/>
      <c r="DQ23" s="160"/>
      <c r="DR23" s="137"/>
      <c r="DS23" s="161"/>
      <c r="DT23" s="119"/>
      <c r="EB23" s="171"/>
      <c r="EC23" s="135"/>
      <c r="EE23" s="134"/>
      <c r="EF23" s="119"/>
      <c r="EO23" s="119"/>
      <c r="ER23" s="171"/>
      <c r="ES23" s="135"/>
      <c r="EU23" s="134"/>
      <c r="EV23" s="193"/>
      <c r="EW23" s="188"/>
      <c r="EX23" s="135"/>
    </row>
    <row r="24" spans="2:154" s="41" customFormat="1" ht="26.45" customHeight="1" x14ac:dyDescent="0.2">
      <c r="B24" s="543"/>
      <c r="C24" s="118"/>
      <c r="E24" s="559"/>
      <c r="F24" s="562"/>
      <c r="G24" s="264" t="str">
        <f>Einzel_Reff!G40</f>
        <v>Breite</v>
      </c>
      <c r="H24" s="265" t="str">
        <f>Einzel_Reff!H40</f>
        <v>Höhe</v>
      </c>
      <c r="I24" s="264" t="str">
        <f>Einzel_Reff!I40</f>
        <v>seitlich</v>
      </c>
      <c r="J24" s="96" t="str">
        <f>Syst_Typ3!J24</f>
        <v>mitte</v>
      </c>
      <c r="K24" s="96" t="str">
        <f>Einzel_Reff!K40</f>
        <v>oben</v>
      </c>
      <c r="L24" s="265" t="str">
        <f>Einzel_Reff!L40</f>
        <v>unten</v>
      </c>
      <c r="M24" s="563"/>
      <c r="N24" s="558"/>
      <c r="O24" s="551"/>
      <c r="P24" s="551"/>
      <c r="Q24" s="551"/>
      <c r="R24" s="134"/>
      <c r="W24" s="145" t="str">
        <f>Einzel_Reff!W40</f>
        <v>Fenster</v>
      </c>
      <c r="X24" s="549"/>
      <c r="Y24" s="135"/>
      <c r="Z24" s="134"/>
      <c r="AA24" s="549" t="str">
        <f>Sprache!C237</f>
        <v>Höhe</v>
      </c>
      <c r="AB24" s="549" t="str">
        <f>Sprache!C238</f>
        <v>Über-
hang</v>
      </c>
      <c r="AC24" s="180"/>
      <c r="AE24" s="173"/>
      <c r="AH24" s="135"/>
      <c r="AI24" s="134"/>
      <c r="AJ24" s="560"/>
      <c r="AK24" s="549"/>
      <c r="AL24" s="549" t="str">
        <f>Sprache!C241</f>
        <v>Blende</v>
      </c>
      <c r="AS24" s="135"/>
      <c r="AX24" s="135"/>
      <c r="AY24" s="134"/>
      <c r="AZ24" s="549"/>
      <c r="BA24" s="549"/>
      <c r="BB24" s="549"/>
      <c r="BC24" s="549"/>
      <c r="BD24" s="96" t="str">
        <f>Sprache!C249</f>
        <v>Fläche total</v>
      </c>
      <c r="BE24" s="549"/>
      <c r="BF24" s="549"/>
      <c r="BG24" s="96" t="str">
        <f>Einzel_R25!BG40</f>
        <v>Faktor</v>
      </c>
      <c r="BH24" s="135"/>
      <c r="BJ24" s="134"/>
      <c r="BK24" s="96" t="str">
        <f>Einzel_Reff!G40</f>
        <v>Breite</v>
      </c>
      <c r="BL24" s="265" t="str">
        <f>Einzel_Reff!H40</f>
        <v>Höhe</v>
      </c>
      <c r="BM24" s="264" t="str">
        <f>Einzel_Reff!I40</f>
        <v>seitlich</v>
      </c>
      <c r="BN24" s="96" t="str">
        <f>Sprache!C128</f>
        <v>mitte</v>
      </c>
      <c r="BO24" s="96" t="str">
        <f>Sprache!C128</f>
        <v>mitte</v>
      </c>
      <c r="BP24" s="96" t="str">
        <f>Syst_Typ3!J24</f>
        <v>mitte</v>
      </c>
      <c r="BQ24" s="96" t="str">
        <f>Einzel_Reff!K40</f>
        <v>oben</v>
      </c>
      <c r="BR24" s="265" t="str">
        <f>Sprache!C257</f>
        <v>Riegel</v>
      </c>
      <c r="BS24" s="266" t="str">
        <f>BT24</f>
        <v>unten</v>
      </c>
      <c r="BT24" s="265" t="str">
        <f>Einzel_Reff!L40</f>
        <v>unten</v>
      </c>
      <c r="BU24" s="547"/>
      <c r="BV24" s="135"/>
      <c r="BX24" s="134"/>
      <c r="BY24" s="119"/>
      <c r="BZ24" s="157"/>
      <c r="CB24" s="134"/>
      <c r="CC24" s="119"/>
      <c r="CD24" s="119"/>
      <c r="CF24" s="130" t="str">
        <f>Einzel_R25!CF40</f>
        <v>Glas unten</v>
      </c>
      <c r="CG24" s="130" t="str">
        <f>Einzel_R25!CG40</f>
        <v>Glas unten</v>
      </c>
      <c r="CH24" s="130" t="str">
        <f>Einzel_R25!CH40</f>
        <v>Glas oben</v>
      </c>
      <c r="CI24" s="130" t="str">
        <f>Einzel_R25!CI40</f>
        <v>Glas oben</v>
      </c>
      <c r="CJ24" s="130">
        <f>Einzel_R25!CJ40</f>
        <v>0</v>
      </c>
      <c r="CK24" s="130">
        <f>Einzel_R25!CK40</f>
        <v>0</v>
      </c>
      <c r="CL24" s="130">
        <f>Einzel_R25!CL40</f>
        <v>0</v>
      </c>
      <c r="CM24" s="130">
        <f>Einzel_R25!CM40</f>
        <v>0</v>
      </c>
      <c r="CN24" s="130">
        <f>Einzel_R25!CN40</f>
        <v>0</v>
      </c>
      <c r="CO24" s="135"/>
      <c r="CQ24" s="134"/>
      <c r="CR24" s="130">
        <f>Einzel_R25!CR40</f>
        <v>0</v>
      </c>
      <c r="CS24" s="130">
        <f>Einzel_R25!CS40</f>
        <v>0</v>
      </c>
      <c r="CT24" s="130">
        <f>Einzel_R25!CT40</f>
        <v>0</v>
      </c>
      <c r="CU24" s="130">
        <f>Einzel_R25!CU40</f>
        <v>0</v>
      </c>
      <c r="CV24" s="130">
        <f>Einzel_R25!CV40</f>
        <v>0</v>
      </c>
      <c r="CW24" s="130">
        <f>Einzel_R25!CW40</f>
        <v>0</v>
      </c>
      <c r="CX24" s="135"/>
      <c r="CZ24" s="134"/>
      <c r="DA24" s="130" t="str">
        <f>Einzel_R25!DA40</f>
        <v>Orientierung</v>
      </c>
      <c r="DB24" s="130" t="str">
        <f>Einzel_R25!DB40</f>
        <v>Orientierung</v>
      </c>
      <c r="DC24" s="130" t="str">
        <f>Einzel_R25!DC40</f>
        <v>Fenster gegen</v>
      </c>
      <c r="DD24" s="130" t="str">
        <f>Einzel_R25!DD40</f>
        <v>horizontales</v>
      </c>
      <c r="DE24" s="130" t="str">
        <f>Einzel_R25!DE40</f>
        <v>vertikales</v>
      </c>
      <c r="DF24" s="130" t="str">
        <f>Einzel_R25!DF40</f>
        <v>bei Vertikalfenster:</v>
      </c>
      <c r="DG24" s="157"/>
      <c r="DI24" s="134"/>
      <c r="DJ24" s="130">
        <f>Einzel_R25!DJ40</f>
        <v>0</v>
      </c>
      <c r="DK24" s="130">
        <f>Einzel_R25!DK40</f>
        <v>0</v>
      </c>
      <c r="DL24" s="130">
        <f>Einzel_R25!DL40</f>
        <v>0</v>
      </c>
      <c r="DM24" s="130">
        <f>Einzel_R25!DM40</f>
        <v>0</v>
      </c>
      <c r="DN24" s="130">
        <f>Einzel_R25!DN40</f>
        <v>0</v>
      </c>
      <c r="DO24" s="130">
        <f>Einzel_R25!DO40</f>
        <v>0</v>
      </c>
      <c r="DP24" s="130">
        <f>Einzel_R25!DP40</f>
        <v>0</v>
      </c>
      <c r="DQ24" s="160"/>
      <c r="DR24" s="137"/>
      <c r="DS24" s="161"/>
      <c r="DT24" s="130">
        <f>Einzel_R25!DT40</f>
        <v>0</v>
      </c>
      <c r="DU24" s="130">
        <f>Einzel_R25!DU40</f>
        <v>0</v>
      </c>
      <c r="DV24" s="130">
        <f>Einzel_R25!DV40</f>
        <v>0</v>
      </c>
      <c r="DW24" s="130">
        <f>Einzel_R25!DW40</f>
        <v>0</v>
      </c>
      <c r="DX24" s="130">
        <f>Einzel_R25!DX40</f>
        <v>0</v>
      </c>
      <c r="DY24" s="130">
        <f>Einzel_R25!DY40</f>
        <v>0</v>
      </c>
      <c r="DZ24" s="130">
        <f>Einzel_R25!DZ40</f>
        <v>0</v>
      </c>
      <c r="EA24" s="130">
        <f>Einzel_R25!EA40</f>
        <v>0</v>
      </c>
      <c r="EB24" s="130">
        <f>Einzel_R25!EB40</f>
        <v>0</v>
      </c>
      <c r="EC24" s="135"/>
      <c r="EE24" s="134"/>
      <c r="EF24" s="130">
        <f>Einzel_R25!EF40</f>
        <v>0</v>
      </c>
      <c r="EG24" s="130">
        <f>Einzel_R25!EG40</f>
        <v>0</v>
      </c>
      <c r="EH24" s="130">
        <f>Einzel_R25!EH40</f>
        <v>0</v>
      </c>
      <c r="EI24" s="130">
        <f>Einzel_R25!EI40</f>
        <v>0</v>
      </c>
      <c r="EJ24" s="130">
        <f>Einzel_R25!EJ40</f>
        <v>0</v>
      </c>
      <c r="EK24" s="130">
        <f>Einzel_R25!EK40</f>
        <v>0</v>
      </c>
      <c r="EL24" s="130">
        <f>Einzel_R25!EL40</f>
        <v>0</v>
      </c>
      <c r="EM24" s="130">
        <f>Einzel_R25!EM40</f>
        <v>0</v>
      </c>
      <c r="EO24" s="130">
        <f>Einzel_R25!EO40</f>
        <v>0</v>
      </c>
      <c r="EP24" s="130">
        <f>Einzel_R25!EP40</f>
        <v>0</v>
      </c>
      <c r="EQ24" s="130">
        <f>Einzel_R25!EQ40</f>
        <v>0</v>
      </c>
      <c r="ER24" s="130">
        <f>Einzel_R25!ER40</f>
        <v>0</v>
      </c>
      <c r="ES24" s="135"/>
      <c r="EU24" s="134"/>
      <c r="EV24" s="130">
        <f>Einzel_R25!EV40</f>
        <v>0</v>
      </c>
      <c r="EW24" s="130">
        <f>Einzel_R25!EW40</f>
        <v>0</v>
      </c>
      <c r="EX24" s="135"/>
    </row>
    <row r="25" spans="2:154" s="41" customFormat="1" ht="13.9" customHeight="1" x14ac:dyDescent="0.3">
      <c r="B25" s="543"/>
      <c r="C25" s="118"/>
      <c r="E25" s="559"/>
      <c r="F25" s="562"/>
      <c r="G25" s="264" t="s">
        <v>650</v>
      </c>
      <c r="H25" s="265" t="s">
        <v>583</v>
      </c>
      <c r="I25" s="264" t="s">
        <v>584</v>
      </c>
      <c r="J25" s="96" t="s">
        <v>681</v>
      </c>
      <c r="K25" s="96" t="s">
        <v>586</v>
      </c>
      <c r="L25" s="265" t="s">
        <v>587</v>
      </c>
      <c r="M25" s="368" t="s">
        <v>651</v>
      </c>
      <c r="N25" s="558"/>
      <c r="O25" s="551"/>
      <c r="P25" s="551"/>
      <c r="Q25" s="551"/>
      <c r="R25" s="134"/>
      <c r="W25" s="145" t="s">
        <v>629</v>
      </c>
      <c r="X25" s="96" t="s">
        <v>654</v>
      </c>
      <c r="Y25" s="135"/>
      <c r="Z25" s="134"/>
      <c r="AA25" s="549"/>
      <c r="AB25" s="549"/>
      <c r="AC25" s="183" t="s">
        <v>658</v>
      </c>
      <c r="AE25" s="175" t="s">
        <v>658</v>
      </c>
      <c r="AG25" s="96" t="s">
        <v>659</v>
      </c>
      <c r="AH25" s="135"/>
      <c r="AI25" s="134"/>
      <c r="AJ25" s="560"/>
      <c r="AK25" s="96" t="s">
        <v>660</v>
      </c>
      <c r="AL25" s="549"/>
      <c r="AN25" s="95" t="s">
        <v>663</v>
      </c>
      <c r="AP25" s="95" t="s">
        <v>663</v>
      </c>
      <c r="AR25" s="96" t="s">
        <v>662</v>
      </c>
      <c r="AS25" s="135"/>
      <c r="AU25" s="96" t="s">
        <v>664</v>
      </c>
      <c r="AW25" s="96" t="s">
        <v>665</v>
      </c>
      <c r="AX25" s="135"/>
      <c r="AY25" s="134"/>
      <c r="AZ25" s="96" t="s">
        <v>666</v>
      </c>
      <c r="BA25" s="96" t="s">
        <v>589</v>
      </c>
      <c r="BB25" s="96" t="s">
        <v>667</v>
      </c>
      <c r="BC25" s="96" t="s">
        <v>668</v>
      </c>
      <c r="BD25" s="96" t="s">
        <v>670</v>
      </c>
      <c r="BE25" s="96" t="s">
        <v>591</v>
      </c>
      <c r="BF25" s="96" t="s">
        <v>593</v>
      </c>
      <c r="BG25" s="96" t="s">
        <v>594</v>
      </c>
      <c r="BH25" s="135"/>
      <c r="BJ25" s="134"/>
      <c r="BK25" s="335" t="s">
        <v>650</v>
      </c>
      <c r="BL25" s="334" t="s">
        <v>583</v>
      </c>
      <c r="BM25" s="336" t="s">
        <v>584</v>
      </c>
      <c r="BN25" s="344" t="s">
        <v>585</v>
      </c>
      <c r="BO25" s="344" t="s">
        <v>678</v>
      </c>
      <c r="BP25" s="335" t="s">
        <v>681</v>
      </c>
      <c r="BQ25" s="335" t="s">
        <v>586</v>
      </c>
      <c r="BR25" s="345" t="s">
        <v>683</v>
      </c>
      <c r="BS25" s="346" t="s">
        <v>686</v>
      </c>
      <c r="BT25" s="334" t="s">
        <v>587</v>
      </c>
      <c r="BU25" s="335" t="s">
        <v>651</v>
      </c>
      <c r="BV25" s="135"/>
      <c r="BX25" s="134"/>
      <c r="BY25" s="119"/>
      <c r="BZ25" s="157"/>
      <c r="CB25" s="134"/>
      <c r="CC25" s="197" t="str">
        <f>Einzel_R25!CC41</f>
        <v>Fensterfläche</v>
      </c>
      <c r="CD25" s="197" t="str">
        <f>Einzel_R25!CD41</f>
        <v>Fensteranschlag</v>
      </c>
      <c r="CE25" s="197" t="str">
        <f>Einzel_R25!CE41</f>
        <v>Rahmenverbreiterung</v>
      </c>
      <c r="CF25" s="197" t="str">
        <f>Einzel_R25!CF41</f>
        <v>Breite total</v>
      </c>
      <c r="CG25" s="197" t="str">
        <f>Einzel_R25!CG41</f>
        <v>Höhe</v>
      </c>
      <c r="CH25" s="197" t="str">
        <f>Einzel_R25!CH41</f>
        <v>Breite total</v>
      </c>
      <c r="CI25" s="197" t="str">
        <f>Einzel_R25!CI41</f>
        <v>Höhe</v>
      </c>
      <c r="CJ25" s="197" t="str">
        <f>Einzel_R25!CJ41</f>
        <v>Glasfläche</v>
      </c>
      <c r="CK25" s="197" t="str">
        <f>Einzel_R25!CK41</f>
        <v>Glasrandverbund</v>
      </c>
      <c r="CL25" s="197" t="str">
        <f>Einzel_R25!CL41</f>
        <v>Rahmen + RV</v>
      </c>
      <c r="CM25" s="197" t="str">
        <f>Einzel_R25!CM41</f>
        <v>Rahmen (ohne RV)</v>
      </c>
      <c r="CN25" s="197" t="str">
        <f>Einzel_R25!CN41</f>
        <v>Glasanteil</v>
      </c>
      <c r="CO25" s="135"/>
      <c r="CQ25" s="134"/>
      <c r="CR25" s="197" t="str">
        <f>Einzel_R25!CR41</f>
        <v>Rahmen</v>
      </c>
      <c r="CS25" s="197" t="str">
        <f>Einzel_R25!CS41</f>
        <v>Glas</v>
      </c>
      <c r="CT25" s="197" t="str">
        <f>Einzel_R25!CT41</f>
        <v>Glas</v>
      </c>
      <c r="CU25" s="197" t="str">
        <f>Einzel_R25!CU41</f>
        <v>Glasrandverbund</v>
      </c>
      <c r="CV25" s="197" t="str">
        <f>Einzel_R25!CV41</f>
        <v>Rahmenverbreiterung</v>
      </c>
      <c r="CW25" s="197" t="str">
        <f>Einzel_R25!CW41</f>
        <v>Fenster</v>
      </c>
      <c r="CX25" s="135"/>
      <c r="CZ25" s="134"/>
      <c r="DA25" s="197" t="str">
        <f>Einzel_R25!DA41</f>
        <v>Text gemäss</v>
      </c>
      <c r="DB25" s="197" t="str">
        <f>Einzel_R25!DB41</f>
        <v>Nr. des Pulldown</v>
      </c>
      <c r="DC25" s="197" t="str">
        <f>Einzel_R25!DC41</f>
        <v>Raum</v>
      </c>
      <c r="DD25" s="197" t="str">
        <f>Einzel_R25!DD41</f>
        <v>Fenster</v>
      </c>
      <c r="DE25" s="197" t="str">
        <f>Einzel_R25!DE41</f>
        <v>Fenster</v>
      </c>
      <c r="DF25" s="197" t="str">
        <f>Einzel_R25!DF41</f>
        <v>Nr. Orientierung</v>
      </c>
      <c r="DG25" s="157"/>
      <c r="DI25" s="134"/>
      <c r="DJ25" s="197" t="str">
        <f>Einzel_R25!DJ41</f>
        <v>Verschattungsfaktor</v>
      </c>
      <c r="DK25" s="197"/>
      <c r="DL25" s="197" t="str">
        <f>Einzel_R25!DL41</f>
        <v>Verschattungsfaktor</v>
      </c>
      <c r="DM25" s="197"/>
      <c r="DN25" s="197" t="str">
        <f>Einzel_R25!DN41</f>
        <v>Horizontwinkel</v>
      </c>
      <c r="DO25" s="197" t="str">
        <f>Einzel_R25!DO41</f>
        <v>Horizontfaktor</v>
      </c>
      <c r="DP25" s="197">
        <f>Einzel_R25!DP41</f>
        <v>0</v>
      </c>
      <c r="DQ25" s="160"/>
      <c r="DR25" s="137"/>
      <c r="DS25" s="161"/>
      <c r="DT25" s="197" t="str">
        <f>Einzel_R25!DT41</f>
        <v>berechnet</v>
      </c>
      <c r="DU25" s="197" t="str">
        <f>Einzel_R25!DU41</f>
        <v>definitiv</v>
      </c>
      <c r="DV25" s="555" t="str">
        <f>Einzel_R25!DV41</f>
        <v>Nr. des
Winkelintervalls</v>
      </c>
      <c r="DW25" s="197" t="str">
        <f>Einzel_R25!DW41</f>
        <v>untere Grenze</v>
      </c>
      <c r="DX25" s="197" t="str">
        <f>Einzel_R25!DX41</f>
        <v>obere Grenze</v>
      </c>
      <c r="DY25" s="197" t="str">
        <f>Einzel_R25!DY41</f>
        <v>untere Grenze</v>
      </c>
      <c r="DZ25" s="197" t="str">
        <f>Einzel_R25!DZ41</f>
        <v>obere Grenze</v>
      </c>
      <c r="EA25" s="197" t="str">
        <f>Einzel_R25!EA41</f>
        <v>interpoliert</v>
      </c>
      <c r="EB25" s="197">
        <f>Einzel_R25!EB41</f>
        <v>0</v>
      </c>
      <c r="EC25" s="135"/>
      <c r="EE25" s="134"/>
      <c r="EF25" s="197" t="str">
        <f>Einzel_R25!EF41</f>
        <v>berechnet</v>
      </c>
      <c r="EG25" s="197" t="str">
        <f>Einzel_R25!EG41</f>
        <v>definitiv</v>
      </c>
      <c r="EH25" s="555" t="str">
        <f>Einzel_R25!EH41</f>
        <v>Nr. des
Winkelintervalls</v>
      </c>
      <c r="EI25" s="197" t="str">
        <f>Einzel_R25!EI41</f>
        <v>untere Grenze</v>
      </c>
      <c r="EJ25" s="197" t="str">
        <f>Einzel_R25!EJ41</f>
        <v>obere Grenze</v>
      </c>
      <c r="EK25" s="197" t="str">
        <f>Einzel_R25!EK41</f>
        <v>untere Grenze</v>
      </c>
      <c r="EL25" s="197" t="str">
        <f>Einzel_R25!EL41</f>
        <v>obere Grenze</v>
      </c>
      <c r="EM25" s="197" t="str">
        <f>Einzel_R25!EM41</f>
        <v>interpoliert</v>
      </c>
      <c r="EO25" s="197">
        <f>Einzel_R25!EO41</f>
        <v>0</v>
      </c>
      <c r="EP25" s="197">
        <f>Einzel_R25!EP41</f>
        <v>0</v>
      </c>
      <c r="EQ25" s="197" t="str">
        <f>Einzel_R25!EQ41</f>
        <v>Resultierende</v>
      </c>
      <c r="ER25" s="197">
        <f>Einzel_R25!ER41</f>
        <v>0</v>
      </c>
      <c r="ES25" s="135"/>
      <c r="EU25" s="134"/>
      <c r="EV25" s="197" t="str">
        <f>Einzel_R25!EV41</f>
        <v>Verschattungsfaktor</v>
      </c>
      <c r="EW25" s="197" t="str">
        <f>Einzel_R25!EW41</f>
        <v>Faktor</v>
      </c>
      <c r="EX25" s="135"/>
    </row>
    <row r="26" spans="2:154" s="148" customFormat="1" ht="13.9" customHeight="1" x14ac:dyDescent="0.2">
      <c r="B26" s="543"/>
      <c r="C26" s="140" t="str">
        <f>Einzel_R25!C42</f>
        <v>Bezeichnung</v>
      </c>
      <c r="D26" s="141"/>
      <c r="E26" s="559"/>
      <c r="F26" s="562"/>
      <c r="G26" s="264" t="s">
        <v>553</v>
      </c>
      <c r="H26" s="265" t="s">
        <v>553</v>
      </c>
      <c r="I26" s="264" t="s">
        <v>553</v>
      </c>
      <c r="J26" s="96" t="s">
        <v>553</v>
      </c>
      <c r="K26" s="96" t="s">
        <v>553</v>
      </c>
      <c r="L26" s="265" t="s">
        <v>553</v>
      </c>
      <c r="M26" s="143" t="s">
        <v>553</v>
      </c>
      <c r="N26" s="558"/>
      <c r="O26" s="551"/>
      <c r="P26" s="551"/>
      <c r="Q26" s="551"/>
      <c r="R26" s="144"/>
      <c r="S26" s="141"/>
      <c r="T26" s="141"/>
      <c r="U26" s="141"/>
      <c r="V26" s="141"/>
      <c r="W26" s="96" t="s">
        <v>653</v>
      </c>
      <c r="X26" s="96" t="s">
        <v>552</v>
      </c>
      <c r="Y26" s="143"/>
      <c r="Z26" s="144"/>
      <c r="AA26" s="96" t="s">
        <v>655</v>
      </c>
      <c r="AB26" s="96" t="s">
        <v>655</v>
      </c>
      <c r="AC26" s="281" t="s">
        <v>657</v>
      </c>
      <c r="AD26" s="95"/>
      <c r="AE26" s="282" t="s">
        <v>657</v>
      </c>
      <c r="AF26" s="95"/>
      <c r="AG26" s="96" t="s">
        <v>552</v>
      </c>
      <c r="AH26" s="143"/>
      <c r="AI26" s="144"/>
      <c r="AJ26" s="560"/>
      <c r="AK26" s="96" t="s">
        <v>655</v>
      </c>
      <c r="AL26" s="96" t="s">
        <v>655</v>
      </c>
      <c r="AM26" s="96"/>
      <c r="AN26" s="96" t="s">
        <v>657</v>
      </c>
      <c r="AO26" s="95"/>
      <c r="AP26" s="96" t="s">
        <v>657</v>
      </c>
      <c r="AQ26" s="95"/>
      <c r="AR26" s="96" t="s">
        <v>552</v>
      </c>
      <c r="AS26" s="143"/>
      <c r="AT26" s="96"/>
      <c r="AU26" s="96" t="s">
        <v>552</v>
      </c>
      <c r="AV26" s="96"/>
      <c r="AW26" s="96" t="s">
        <v>552</v>
      </c>
      <c r="AX26" s="143"/>
      <c r="AY26" s="144"/>
      <c r="AZ26" s="96" t="s">
        <v>554</v>
      </c>
      <c r="BA26" s="96" t="s">
        <v>554</v>
      </c>
      <c r="BB26" s="96" t="s">
        <v>554</v>
      </c>
      <c r="BC26" s="96" t="s">
        <v>554</v>
      </c>
      <c r="BD26" s="96" t="s">
        <v>554</v>
      </c>
      <c r="BE26" s="96" t="s">
        <v>592</v>
      </c>
      <c r="BF26" s="96" t="s">
        <v>592</v>
      </c>
      <c r="BG26" s="96" t="s">
        <v>552</v>
      </c>
      <c r="BH26" s="147"/>
      <c r="BJ26" s="138"/>
      <c r="BK26" s="96" t="s">
        <v>553</v>
      </c>
      <c r="BL26" s="265" t="s">
        <v>553</v>
      </c>
      <c r="BM26" s="264" t="s">
        <v>553</v>
      </c>
      <c r="BN26" s="264" t="s">
        <v>553</v>
      </c>
      <c r="BO26" s="264" t="s">
        <v>553</v>
      </c>
      <c r="BP26" s="264" t="s">
        <v>553</v>
      </c>
      <c r="BQ26" s="96" t="s">
        <v>553</v>
      </c>
      <c r="BR26" s="265" t="s">
        <v>553</v>
      </c>
      <c r="BS26" s="266" t="s">
        <v>553</v>
      </c>
      <c r="BT26" s="265" t="s">
        <v>553</v>
      </c>
      <c r="BU26" s="96" t="s">
        <v>553</v>
      </c>
      <c r="BV26" s="147"/>
      <c r="BX26" s="138"/>
      <c r="BY26" s="148" t="str">
        <f>Sprache!$C$154</f>
        <v>(vgl. weiter unten)</v>
      </c>
      <c r="BZ26" s="147"/>
      <c r="CB26" s="164"/>
      <c r="CC26" s="165" t="str">
        <f>Einzel_R25!CC42</f>
        <v xml:space="preserve">
Aw [m2]</v>
      </c>
      <c r="CD26" s="165" t="str">
        <f>Einzel_R25!CD42</f>
        <v>Lw [m]</v>
      </c>
      <c r="CE26" s="165" t="str">
        <f>Einzel_R25!CE42</f>
        <v>ARV [m2]</v>
      </c>
      <c r="CF26" s="165" t="str">
        <f>Einzel_R25!CF42</f>
        <v>Bgu,tot [m]</v>
      </c>
      <c r="CG26" s="165" t="str">
        <f>Einzel_R25!CG42</f>
        <v>Hgu [m]</v>
      </c>
      <c r="CH26" s="165" t="str">
        <f>Einzel_R25!CH42</f>
        <v>Bgo,tot [m]</v>
      </c>
      <c r="CI26" s="165" t="str">
        <f>Einzel_R25!CI42</f>
        <v>Hgo [m]</v>
      </c>
      <c r="CJ26" s="165" t="str">
        <f>Einzel_R25!CJ42</f>
        <v>Ag [m2]</v>
      </c>
      <c r="CK26" s="165" t="str">
        <f>Einzel_R25!CK42</f>
        <v>Lg [m]</v>
      </c>
      <c r="CL26" s="165" t="str">
        <f>Einzel_R25!CL42</f>
        <v>Af +ARV [m2]</v>
      </c>
      <c r="CM26" s="165" t="str">
        <f>Einzel_R25!CM42</f>
        <v>Af [m2]</v>
      </c>
      <c r="CN26" s="165" t="str">
        <f>Einzel_R25!CN42</f>
        <v>FF [-]</v>
      </c>
      <c r="CO26" s="166"/>
      <c r="CP26" s="145"/>
      <c r="CQ26" s="167"/>
      <c r="CR26" s="165" t="str">
        <f>Einzel_R25!CR42</f>
        <v>Uf [W/m2K]</v>
      </c>
      <c r="CS26" s="165" t="str">
        <f>Einzel_R25!CS42</f>
        <v>Ug [W/m2K]</v>
      </c>
      <c r="CT26" s="165" t="str">
        <f>Einzel_R25!CT42</f>
        <v>g-Wert [-]</v>
      </c>
      <c r="CU26" s="165" t="str">
        <f>Einzel_R25!CU42</f>
        <v>Yg [W/mK]</v>
      </c>
      <c r="CV26" s="165" t="str">
        <f>Einzel_R25!CV42</f>
        <v>URV [W/m2K]</v>
      </c>
      <c r="CW26" s="165" t="str">
        <f>Einzel_R25!CW42</f>
        <v>Uw [W/m2K]</v>
      </c>
      <c r="CX26" s="166"/>
      <c r="CZ26" s="164"/>
      <c r="DA26" s="165" t="str">
        <f>Einzel_R25!DA42</f>
        <v>Eingabe</v>
      </c>
      <c r="DB26" s="165" t="str">
        <f>Einzel_R25!DB42</f>
        <v>[1..10]</v>
      </c>
      <c r="DC26" s="165" t="str">
        <f>Einzel_R25!DC42</f>
        <v>Nein/Ja  [0/1]</v>
      </c>
      <c r="DD26" s="165" t="str">
        <f>Einzel_R25!DD42</f>
        <v>Nein/Ja  [0/1]</v>
      </c>
      <c r="DE26" s="165" t="str">
        <f>Einzel_R25!DE42</f>
        <v>Nein/Ja  [0/1]</v>
      </c>
      <c r="DF26" s="165" t="str">
        <f>Einzel_R25!DF42</f>
        <v>geordnet [1..8]</v>
      </c>
      <c r="DG26" s="166"/>
      <c r="DI26" s="164"/>
      <c r="DJ26" s="165" t="str">
        <f>Einzel_R25!DJ42</f>
        <v>FS [-]</v>
      </c>
      <c r="DK26" s="165"/>
      <c r="DL26" s="165" t="str">
        <f>Einzel_R25!DL42</f>
        <v>FS [-]</v>
      </c>
      <c r="DM26" s="165"/>
      <c r="DN26" s="169" t="str">
        <f>Einzel_R25!DN42</f>
        <v>a [°]</v>
      </c>
      <c r="DO26" s="165" t="str">
        <f>Einzel_R25!DO42</f>
        <v>FS1 [-]</v>
      </c>
      <c r="DP26" s="165" t="str">
        <f>Einzel_R25!DP42</f>
        <v>FS1 [-]</v>
      </c>
      <c r="DQ26" s="166"/>
      <c r="DR26" s="145"/>
      <c r="DS26" s="167"/>
      <c r="DT26" s="169" t="str">
        <f>Einzel_R25!DT42</f>
        <v>b [°]</v>
      </c>
      <c r="DU26" s="169" t="str">
        <f>Einzel_R25!DU42</f>
        <v>b [°]</v>
      </c>
      <c r="DV26" s="556"/>
      <c r="DW26" s="165" t="str">
        <f>Einzel_R25!DW42</f>
        <v>Intervall [°]</v>
      </c>
      <c r="DX26" s="165" t="str">
        <f>Einzel_R25!DX42</f>
        <v>Intervall [°]</v>
      </c>
      <c r="DY26" s="165" t="str">
        <f>Einzel_R25!DY42</f>
        <v>FS2 [-]</v>
      </c>
      <c r="DZ26" s="165" t="str">
        <f>Einzel_R25!DZ42</f>
        <v>FS2 [-]</v>
      </c>
      <c r="EA26" s="165" t="str">
        <f>Einzel_R25!EA42</f>
        <v>FS2 [-]</v>
      </c>
      <c r="EB26" s="165" t="str">
        <f>Einzel_R25!EB42</f>
        <v>FS2 [-]</v>
      </c>
      <c r="EC26" s="166"/>
      <c r="ED26" s="145"/>
      <c r="EE26" s="164"/>
      <c r="EF26" s="165" t="str">
        <f>Einzel_R25!EF42</f>
        <v>g [°]</v>
      </c>
      <c r="EG26" s="165" t="str">
        <f>Einzel_R25!EG42</f>
        <v>g [°]</v>
      </c>
      <c r="EH26" s="556"/>
      <c r="EI26" s="165" t="str">
        <f>Einzel_R25!EI42</f>
        <v>Intervall [°]</v>
      </c>
      <c r="EJ26" s="165" t="str">
        <f>Einzel_R25!EJ42</f>
        <v>Intervall [°]</v>
      </c>
      <c r="EK26" s="165" t="str">
        <f>Einzel_R25!EK42</f>
        <v>FS3' [-]</v>
      </c>
      <c r="EL26" s="165" t="str">
        <f>Einzel_R25!EL42</f>
        <v>FS3' [-]</v>
      </c>
      <c r="EM26" s="165" t="str">
        <f>Einzel_R25!EM42</f>
        <v>FS3' [-]</v>
      </c>
      <c r="EN26" s="168"/>
      <c r="EO26" s="165" t="str">
        <f>Einzel_R25!EO42</f>
        <v>doppelseitig?</v>
      </c>
      <c r="EP26" s="165" t="str">
        <f>Einzel_R25!EP42</f>
        <v>FS4 [-]</v>
      </c>
      <c r="EQ26" s="165" t="str">
        <f>Einzel_R25!EQ42</f>
        <v>FS3'*FS4=FS3 [-]</v>
      </c>
      <c r="ER26" s="165" t="str">
        <f>Einzel_R25!ER42</f>
        <v>FS3 [-]</v>
      </c>
      <c r="ES26" s="166"/>
      <c r="ET26" s="145"/>
      <c r="EU26" s="164"/>
      <c r="EV26" s="165" t="str">
        <f>Einzel_R25!EV42</f>
        <v>FS1*FS2*FS3=FS [-]</v>
      </c>
      <c r="EW26" s="165" t="str">
        <f>Einzel_R25!EW42</f>
        <v>FF*FS [-]</v>
      </c>
      <c r="EX26" s="170"/>
    </row>
    <row r="27" spans="2:154" s="41" customFormat="1" ht="3" customHeight="1" x14ac:dyDescent="0.2">
      <c r="B27" s="134"/>
      <c r="M27" s="135"/>
      <c r="R27" s="134"/>
      <c r="W27" s="119"/>
      <c r="Y27" s="135"/>
      <c r="Z27" s="134"/>
      <c r="AC27" s="180"/>
      <c r="AE27" s="173"/>
      <c r="AH27" s="135"/>
      <c r="AI27" s="134"/>
      <c r="AS27" s="135"/>
      <c r="AX27" s="135"/>
      <c r="AY27" s="134"/>
      <c r="BH27" s="135"/>
      <c r="BJ27" s="134"/>
      <c r="BV27" s="135"/>
      <c r="BX27" s="134"/>
      <c r="BZ27" s="135"/>
      <c r="CB27" s="134"/>
      <c r="CJ27" s="188"/>
      <c r="CK27" s="188"/>
      <c r="CL27" s="188"/>
      <c r="CM27" s="188"/>
      <c r="CN27" s="188"/>
      <c r="CO27" s="135"/>
      <c r="CQ27" s="134"/>
      <c r="CW27" s="188"/>
      <c r="CX27" s="135"/>
      <c r="CZ27" s="134"/>
      <c r="DG27" s="135"/>
      <c r="DI27" s="134"/>
      <c r="DQ27" s="135"/>
      <c r="DS27" s="134"/>
      <c r="EC27" s="135"/>
      <c r="EE27" s="134"/>
      <c r="ES27" s="135"/>
      <c r="EU27" s="134"/>
      <c r="EV27" s="188"/>
      <c r="EW27" s="188"/>
      <c r="EX27" s="135"/>
    </row>
    <row r="28" spans="2:154" s="16" customFormat="1" x14ac:dyDescent="0.2">
      <c r="B28" s="341"/>
      <c r="C28" s="541"/>
      <c r="D28" s="542"/>
      <c r="E28" s="25"/>
      <c r="F28" s="25"/>
      <c r="G28" s="25"/>
      <c r="H28" s="25"/>
      <c r="I28" s="25"/>
      <c r="J28" s="25"/>
      <c r="K28" s="25"/>
      <c r="L28" s="25"/>
      <c r="M28" s="339"/>
      <c r="N28" s="337"/>
      <c r="O28" s="25"/>
      <c r="P28" s="25"/>
      <c r="Q28" s="25"/>
      <c r="R28" s="27"/>
      <c r="S28" s="24"/>
      <c r="T28" s="24"/>
      <c r="U28" s="24"/>
      <c r="V28" s="24"/>
      <c r="W28" s="172" t="str">
        <f t="shared" ref="W28:W59" si="0">CW28</f>
        <v/>
      </c>
      <c r="X28" s="46" t="str">
        <f t="shared" ref="X28:X59" si="1">CN28</f>
        <v/>
      </c>
      <c r="Y28" s="28"/>
      <c r="Z28" s="27"/>
      <c r="AA28" s="25"/>
      <c r="AB28" s="25"/>
      <c r="AC28" s="184"/>
      <c r="AD28" s="44"/>
      <c r="AE28" s="176" t="str">
        <f t="shared" ref="AE28:AE59" si="2">DU28</f>
        <v/>
      </c>
      <c r="AF28" s="44"/>
      <c r="AG28" s="46" t="str">
        <f t="shared" ref="AG28:AG59" si="3">EB28</f>
        <v/>
      </c>
      <c r="AH28" s="28"/>
      <c r="AI28" s="27"/>
      <c r="AJ28" s="25"/>
      <c r="AK28" s="25"/>
      <c r="AL28" s="25"/>
      <c r="AM28" s="44"/>
      <c r="AN28" s="40"/>
      <c r="AO28" s="44"/>
      <c r="AP28" s="71" t="str">
        <f t="shared" ref="AP28:AP59" si="4">EG28</f>
        <v/>
      </c>
      <c r="AQ28" s="44"/>
      <c r="AR28" s="46" t="str">
        <f t="shared" ref="AR28:AR59" si="5">ER28</f>
        <v/>
      </c>
      <c r="AS28" s="156"/>
      <c r="AT28" s="80"/>
      <c r="AU28" s="46" t="str">
        <f t="shared" ref="AU28:AU59" si="6">DP28</f>
        <v/>
      </c>
      <c r="AV28" s="80"/>
      <c r="AW28" s="46" t="str">
        <f t="shared" ref="AW28:AW59" si="7">EV28</f>
        <v/>
      </c>
      <c r="AX28" s="28"/>
      <c r="AY28" s="27"/>
      <c r="AZ28" s="46">
        <f t="shared" ref="AZ28:AZ59" si="8">CC28</f>
        <v>0</v>
      </c>
      <c r="BA28" s="46">
        <f t="shared" ref="BA28:BA59" si="9">CJ28</f>
        <v>0</v>
      </c>
      <c r="BB28" s="46">
        <f t="shared" ref="BB28:BB59" si="10">CM28</f>
        <v>0</v>
      </c>
      <c r="BC28" s="46">
        <f t="shared" ref="BC28:BC59" si="11">CE28</f>
        <v>0</v>
      </c>
      <c r="BD28" s="46">
        <f t="shared" ref="BD28:BD59" si="12">CL28</f>
        <v>0</v>
      </c>
      <c r="BE28" s="46">
        <f t="shared" ref="BE28:BE59" si="13">CK28</f>
        <v>0</v>
      </c>
      <c r="BF28" s="46">
        <f t="shared" ref="BF28:BF59" si="14">CD28</f>
        <v>0</v>
      </c>
      <c r="BG28" s="46" t="str">
        <f t="shared" ref="BG28:BG59" si="15">EW28</f>
        <v/>
      </c>
      <c r="BH28" s="17"/>
      <c r="BJ28" s="15"/>
      <c r="BK28" s="347">
        <f>G28</f>
        <v>0</v>
      </c>
      <c r="BL28" s="347">
        <f>H28</f>
        <v>0</v>
      </c>
      <c r="BM28" s="347">
        <f>I28</f>
        <v>0</v>
      </c>
      <c r="BN28" s="343"/>
      <c r="BO28" s="343"/>
      <c r="BP28" s="347">
        <f>J28</f>
        <v>0</v>
      </c>
      <c r="BQ28" s="347">
        <f>K28</f>
        <v>0</v>
      </c>
      <c r="BR28" s="343"/>
      <c r="BS28" s="343"/>
      <c r="BT28" s="347">
        <f>L28</f>
        <v>0</v>
      </c>
      <c r="BU28" s="347">
        <f>M28</f>
        <v>0</v>
      </c>
      <c r="BV28" s="17"/>
      <c r="BX28" s="15"/>
      <c r="BZ28" s="17"/>
      <c r="CB28" s="15"/>
      <c r="CC28" s="16">
        <f t="shared" ref="CC28:CC59" si="16">F28 * BK28/100 * BL28/100</f>
        <v>0</v>
      </c>
      <c r="CD28" s="16">
        <f t="shared" ref="CD28:CD59" si="17">F28 * 2 *(BK28/100 + BL28/100)</f>
        <v>0</v>
      </c>
      <c r="CE28" s="16">
        <f t="shared" ref="CE28:CE59" si="18">F28 * BK28/100 * BU28/100</f>
        <v>0</v>
      </c>
      <c r="CF28" s="16">
        <f t="shared" ref="CF28:CF59" si="19">(BK28-BM28-BP28)/100</f>
        <v>0</v>
      </c>
      <c r="CG28" s="16">
        <f t="shared" ref="CG28:CG59" si="20">(BL28-BQ28-BT28-BU28)/100</f>
        <v>0</v>
      </c>
      <c r="CJ28" s="191">
        <f t="shared" ref="CJ28:CJ59" si="21">F28*CF28*CG28</f>
        <v>0</v>
      </c>
      <c r="CK28" s="191">
        <f t="shared" ref="CK28:CK59" si="22">F28*2*(CF28+4*CG28)</f>
        <v>0</v>
      </c>
      <c r="CL28" s="191">
        <f t="shared" ref="CL28:CL59" si="23">CC28-CJ28</f>
        <v>0</v>
      </c>
      <c r="CM28" s="191">
        <f t="shared" ref="CM28:CM59" si="24">CL28-CE28</f>
        <v>0</v>
      </c>
      <c r="CN28" s="191" t="str">
        <f t="shared" ref="CN28:CN59" si="25">IF(CC28=0,"",CJ28/CC28)</f>
        <v/>
      </c>
      <c r="CO28" s="17"/>
      <c r="CQ28" s="15"/>
      <c r="CR28" s="16">
        <f>IF(N28="",,INDEX(Komp!$K$8:$K$10,N28,1))</f>
        <v>0</v>
      </c>
      <c r="CS28" s="16">
        <f>IF(O28="",,INDEX(Komp!$K$35:$K$40,O28,1))</f>
        <v>0</v>
      </c>
      <c r="CT28" s="16">
        <f>IF(O28="",,INDEX(Komp!$M$35:$M$40,O28,1))</f>
        <v>0</v>
      </c>
      <c r="CU28" s="16">
        <f>IF(P28="",,INDEX(Komp!$K$80:$K$81,P28,1))</f>
        <v>0</v>
      </c>
      <c r="CV28" s="16">
        <f>IF(Q28="",,INDEX(Komp!$K$108:$K$109,Q28,1))</f>
        <v>0</v>
      </c>
      <c r="CW28" s="191" t="str">
        <f t="shared" ref="CW28:CW59" si="26">IF(CC28=0,"",(CR28*CM28+CS28*CJ28+CV28*CE28+CU28*CK28)/CC28)</f>
        <v/>
      </c>
      <c r="CX28" s="17"/>
      <c r="CZ28" s="15"/>
      <c r="DA28" s="16" t="str">
        <f t="shared" ref="DA28:DA59" si="27">UPPER(E28)</f>
        <v/>
      </c>
      <c r="DB28" s="16">
        <f>IF(DA28="",,MATCH(DA28,Tab!$C$5:$C$22,0))</f>
        <v>0</v>
      </c>
      <c r="DC28" s="16">
        <f>IF(DB28=Tab!$D$22,1,0)</f>
        <v>0</v>
      </c>
      <c r="DD28" s="16">
        <f>IF(DB28=Tab!$D$21,1,0)</f>
        <v>0</v>
      </c>
      <c r="DE28" s="16">
        <f>IF(AND(DB28&gt;=Tab!$D$5,DB28&lt;=Tab!$D$20),1,0)</f>
        <v>0</v>
      </c>
      <c r="DF28" s="16">
        <f>IF(DE28=1,INDEX(Tab!$E$5:$E$20,DB28,1),)</f>
        <v>0</v>
      </c>
      <c r="DG28" s="17"/>
      <c r="DI28" s="15"/>
      <c r="DJ28" s="16" t="str">
        <f t="shared" ref="DJ28:DJ59" si="28">IF(DC28=1,0,"")</f>
        <v/>
      </c>
      <c r="DL28" s="36" t="str">
        <f>IF(DD28=1,Projekt!$AH$129,"")</f>
        <v/>
      </c>
      <c r="DM28" s="36"/>
      <c r="DN28" s="36" t="str">
        <f>IF(DE28=1,INDEX(Projekt!$AB$98:$AB$113,DF28,1),"")</f>
        <v/>
      </c>
      <c r="DO28" s="36" t="str">
        <f>IF(DE28=1,INDEX(Projekt!$AH$98:$AH$113,DF28,1),"")</f>
        <v/>
      </c>
      <c r="DP28" s="36" t="str">
        <f t="shared" ref="DP28:DP59" si="29">IF(DC28=1,DJ28,IF(DD28=1,DL28,IF(DE28=1,DO28,"")))</f>
        <v/>
      </c>
      <c r="DQ28" s="79"/>
      <c r="DR28" s="36"/>
      <c r="DS28" s="162"/>
      <c r="DT28" s="16" t="str">
        <f t="shared" ref="DT28:DT59" si="30">IF(DE28=1,IF(OR(AA28=0,AB28=0,),0,ATAN(AB28/AA28)*180/PI()),"")</f>
        <v/>
      </c>
      <c r="DU28" s="16" t="str">
        <f t="shared" ref="DU28:DU103" si="31">IF(DE28=1,IF(AND(AC28&gt;0,OR(AA28&gt;0,AB28&gt;0)),Fehler1,IF(AC28&gt;0,IF(AC28&gt;WinkUeberMax,WinkUeberMax,AC28),IF(DT28&gt;WinkUeberMax,WinkUeberMax,DT28))),"")</f>
        <v/>
      </c>
      <c r="DV28" s="16" t="str">
        <f>IF(DE28=1,IF(DU28&lt;Tab!$M$77,1,IF(DU28&lt;Tab!$M$78,2,IF(DU28&lt;Tab!$M$79,3,IF(DU28&lt;Tab!$M$80,4,5)))),"")</f>
        <v/>
      </c>
      <c r="DW28" s="16" t="str">
        <f>IF(DE28=1,INDEX(Tab!$M$76:$M$81,DV28,1),"")</f>
        <v/>
      </c>
      <c r="DX28" s="16" t="str">
        <f>IF(DE28=1,INDEX(Tab!$M$76:$M$81,DV28+1,1),"")</f>
        <v/>
      </c>
      <c r="DY28" s="36" t="str">
        <f>IF(DE28=1,INDEX(Tab!$N$76:$AC$81,DV28,DF28),"")</f>
        <v/>
      </c>
      <c r="DZ28" s="36" t="str">
        <f>IF(DE28=1,INDEX(Tab!$N$76:$AC$81,DV28+1,DF28),"")</f>
        <v/>
      </c>
      <c r="EA28" s="36" t="str">
        <f t="shared" ref="EA28:EA59" si="32">IF(DE28=1,DZ28+(DY28-DZ28)/(DX28-DW28)*(DX28-DU28),"")</f>
        <v/>
      </c>
      <c r="EB28" s="36" t="str">
        <f t="shared" ref="EB28:EB59" si="33">IF(DC28=1,1,IF(DD28=1,1,IF(DE28=1,EA28,"")))</f>
        <v/>
      </c>
      <c r="EC28" s="79"/>
      <c r="ED28" s="36"/>
      <c r="EE28" s="15"/>
      <c r="EF28" s="16" t="str">
        <f t="shared" ref="EF28:EF59" si="34">IF(DE28=1,IF(OR(AK28=0,AL28=0,),0,ATAN(AL28/AK28)*180/PI()),"")</f>
        <v/>
      </c>
      <c r="EG28" s="16" t="str">
        <f>IF(DE28=1,IF(AND(AN28&gt;0,OR(AK28&gt;0,AL28&gt;0)),Fehler1,IF(AN28&gt;0,IF(AN28&gt;WinkSeiteMax,WinkSeiteMax,AN28),IF(EF28&gt;WinkSeiteMax,WinkSeiteMax,EF28))),"")</f>
        <v/>
      </c>
      <c r="EH28" s="16" t="str">
        <f>IF(DE28=1,IF(EG28&lt;Tab!$M$87,1,IF(EG28&lt;Tab!$M$88,2,IF(EG28&lt;Tab!$M$89,3,IF(EG28&lt;Tab!$M$90,4,5)))),"")</f>
        <v/>
      </c>
      <c r="EI28" s="16" t="str">
        <f>IF(DE28=1,INDEX(Tab!$M$86:$M$91,EH28,1),"")</f>
        <v/>
      </c>
      <c r="EJ28" s="16" t="str">
        <f>IF(DE28=1,INDEX(Tab!$M$86:$M$91,EH28+1,1),"")</f>
        <v/>
      </c>
      <c r="EK28" s="36" t="str">
        <f>IF(DE28=1,INDEX(Tab!$N$86:$AC$91,EH28,DF28),"")</f>
        <v/>
      </c>
      <c r="EL28" s="36" t="str">
        <f>IF(DE28=1,INDEX(Tab!$N$86:$AC$91,EH28+1,DF28),"")</f>
        <v/>
      </c>
      <c r="EM28" s="36">
        <f t="shared" ref="EM28:EM59" si="35">IF(DE28=1,EL28+(EK28-EL28)/(EJ28-EI28)*(EJ28-EG28),)</f>
        <v>0</v>
      </c>
      <c r="EO28" s="74" t="b">
        <f t="shared" ref="EO28:EO59" si="36">IF(AJ28=$BY$134,TRUE,FALSE)</f>
        <v>0</v>
      </c>
      <c r="EP28" s="16">
        <f t="shared" ref="EP28:EP59" si="37">IF(EO28,EM28,1)</f>
        <v>1</v>
      </c>
      <c r="EQ28" s="16">
        <f t="shared" ref="EQ28:EQ59" si="38">EM28*EP28</f>
        <v>0</v>
      </c>
      <c r="ER28" s="16" t="str">
        <f t="shared" ref="ER28:ER59" si="39">IF(DC28=1,1,IF(DD28=1,1,IF(DE28=1,EQ28,"")))</f>
        <v/>
      </c>
      <c r="ES28" s="17"/>
      <c r="EU28" s="15"/>
      <c r="EV28" s="191" t="str">
        <f t="shared" ref="EV28:EV59" si="40">IF(OR(DC28=1,DD28=1,DE28=1),DP28*EB28*ER28,"")</f>
        <v/>
      </c>
      <c r="EW28" s="191" t="str">
        <f t="shared" ref="EW28:EW59" si="41">IF(OR(DC28=1,DD28=1,DE28=1),CN28*EV28,"")</f>
        <v/>
      </c>
      <c r="EX28" s="17"/>
    </row>
    <row r="29" spans="2:154" s="16" customFormat="1" x14ac:dyDescent="0.2">
      <c r="B29" s="341"/>
      <c r="C29" s="541"/>
      <c r="D29" s="542"/>
      <c r="E29" s="25"/>
      <c r="F29" s="25"/>
      <c r="G29" s="25"/>
      <c r="H29" s="25"/>
      <c r="I29" s="25"/>
      <c r="J29" s="25"/>
      <c r="K29" s="25"/>
      <c r="L29" s="25"/>
      <c r="M29" s="339"/>
      <c r="N29" s="337"/>
      <c r="O29" s="25"/>
      <c r="P29" s="25"/>
      <c r="Q29" s="25"/>
      <c r="R29" s="27"/>
      <c r="S29" s="24"/>
      <c r="T29" s="24"/>
      <c r="U29" s="24"/>
      <c r="V29" s="24"/>
      <c r="W29" s="172" t="str">
        <f t="shared" si="0"/>
        <v/>
      </c>
      <c r="X29" s="46" t="str">
        <f t="shared" si="1"/>
        <v/>
      </c>
      <c r="Y29" s="28"/>
      <c r="Z29" s="27"/>
      <c r="AA29" s="25"/>
      <c r="AB29" s="25"/>
      <c r="AC29" s="184"/>
      <c r="AD29" s="44"/>
      <c r="AE29" s="176" t="str">
        <f t="shared" si="2"/>
        <v/>
      </c>
      <c r="AF29" s="44"/>
      <c r="AG29" s="46" t="str">
        <f t="shared" si="3"/>
        <v/>
      </c>
      <c r="AH29" s="28"/>
      <c r="AI29" s="27"/>
      <c r="AJ29" s="25"/>
      <c r="AK29" s="25"/>
      <c r="AL29" s="25"/>
      <c r="AM29" s="44"/>
      <c r="AN29" s="40"/>
      <c r="AO29" s="44"/>
      <c r="AP29" s="71" t="str">
        <f t="shared" si="4"/>
        <v/>
      </c>
      <c r="AQ29" s="44"/>
      <c r="AR29" s="46" t="str">
        <f t="shared" si="5"/>
        <v/>
      </c>
      <c r="AS29" s="156"/>
      <c r="AT29" s="80"/>
      <c r="AU29" s="46" t="str">
        <f t="shared" si="6"/>
        <v/>
      </c>
      <c r="AV29" s="80"/>
      <c r="AW29" s="46" t="str">
        <f t="shared" si="7"/>
        <v/>
      </c>
      <c r="AX29" s="28"/>
      <c r="AY29" s="27"/>
      <c r="AZ29" s="46">
        <f t="shared" si="8"/>
        <v>0</v>
      </c>
      <c r="BA29" s="46">
        <f t="shared" si="9"/>
        <v>0</v>
      </c>
      <c r="BB29" s="46">
        <f t="shared" si="10"/>
        <v>0</v>
      </c>
      <c r="BC29" s="46">
        <f t="shared" si="11"/>
        <v>0</v>
      </c>
      <c r="BD29" s="46">
        <f t="shared" si="12"/>
        <v>0</v>
      </c>
      <c r="BE29" s="46">
        <f t="shared" si="13"/>
        <v>0</v>
      </c>
      <c r="BF29" s="46">
        <f t="shared" si="14"/>
        <v>0</v>
      </c>
      <c r="BG29" s="46" t="str">
        <f t="shared" si="15"/>
        <v/>
      </c>
      <c r="BH29" s="17"/>
      <c r="BJ29" s="15"/>
      <c r="BK29" s="347">
        <f t="shared" ref="BK29:BK103" si="42">G29</f>
        <v>0</v>
      </c>
      <c r="BL29" s="347">
        <f t="shared" ref="BL29:BL103" si="43">H29</f>
        <v>0</v>
      </c>
      <c r="BM29" s="347">
        <f t="shared" ref="BM29:BM103" si="44">I29</f>
        <v>0</v>
      </c>
      <c r="BN29" s="343"/>
      <c r="BO29" s="343"/>
      <c r="BP29" s="347">
        <f t="shared" ref="BP29:BP103" si="45">J29</f>
        <v>0</v>
      </c>
      <c r="BQ29" s="347">
        <f t="shared" ref="BQ29:BQ103" si="46">K29</f>
        <v>0</v>
      </c>
      <c r="BR29" s="343"/>
      <c r="BS29" s="343"/>
      <c r="BT29" s="347">
        <f t="shared" ref="BT29:BT103" si="47">L29</f>
        <v>0</v>
      </c>
      <c r="BU29" s="347">
        <f t="shared" ref="BU29:BU103" si="48">M29</f>
        <v>0</v>
      </c>
      <c r="BV29" s="17"/>
      <c r="BX29" s="15"/>
      <c r="BZ29" s="17"/>
      <c r="CB29" s="15"/>
      <c r="CC29" s="16">
        <f t="shared" si="16"/>
        <v>0</v>
      </c>
      <c r="CD29" s="16">
        <f t="shared" si="17"/>
        <v>0</v>
      </c>
      <c r="CE29" s="16">
        <f t="shared" si="18"/>
        <v>0</v>
      </c>
      <c r="CF29" s="16">
        <f t="shared" si="19"/>
        <v>0</v>
      </c>
      <c r="CG29" s="16">
        <f t="shared" si="20"/>
        <v>0</v>
      </c>
      <c r="CJ29" s="191">
        <f t="shared" si="21"/>
        <v>0</v>
      </c>
      <c r="CK29" s="191">
        <f t="shared" si="22"/>
        <v>0</v>
      </c>
      <c r="CL29" s="191">
        <f t="shared" si="23"/>
        <v>0</v>
      </c>
      <c r="CM29" s="191">
        <f t="shared" si="24"/>
        <v>0</v>
      </c>
      <c r="CN29" s="191" t="str">
        <f t="shared" si="25"/>
        <v/>
      </c>
      <c r="CO29" s="17"/>
      <c r="CQ29" s="15"/>
      <c r="CR29" s="16">
        <f>IF(N29="",,INDEX(Komp!$K$8:$K$10,N29,1))</f>
        <v>0</v>
      </c>
      <c r="CS29" s="16">
        <f>IF(O29="",,INDEX(Komp!$K$35:$K$40,O29,1))</f>
        <v>0</v>
      </c>
      <c r="CT29" s="16">
        <f>IF(O29="",,INDEX(Komp!$M$35:$M$40,O29,1))</f>
        <v>0</v>
      </c>
      <c r="CU29" s="16">
        <f>IF(P29="",,INDEX(Komp!$K$80:$K$81,P29,1))</f>
        <v>0</v>
      </c>
      <c r="CV29" s="16">
        <f>IF(Q29="",,INDEX(Komp!$K$108:$K$109,Q29,1))</f>
        <v>0</v>
      </c>
      <c r="CW29" s="191" t="str">
        <f t="shared" si="26"/>
        <v/>
      </c>
      <c r="CX29" s="17"/>
      <c r="CZ29" s="15"/>
      <c r="DA29" s="16" t="str">
        <f t="shared" si="27"/>
        <v/>
      </c>
      <c r="DB29" s="16">
        <f>IF(DA29="",,MATCH(DA29,Tab!$C$5:$C$22,0))</f>
        <v>0</v>
      </c>
      <c r="DC29" s="16">
        <f>IF(DB29=Tab!$D$22,1,0)</f>
        <v>0</v>
      </c>
      <c r="DD29" s="16">
        <f>IF(DB29=Tab!$D$21,1,0)</f>
        <v>0</v>
      </c>
      <c r="DE29" s="16">
        <f>IF(AND(DB29&gt;=Tab!$D$5,DB29&lt;=Tab!$D$20),1,0)</f>
        <v>0</v>
      </c>
      <c r="DF29" s="16">
        <f>IF(DE29=1,INDEX(Tab!$E$5:$E$20,DB29,1),)</f>
        <v>0</v>
      </c>
      <c r="DG29" s="17"/>
      <c r="DI29" s="15"/>
      <c r="DJ29" s="16" t="str">
        <f t="shared" si="28"/>
        <v/>
      </c>
      <c r="DL29" s="36" t="str">
        <f>IF(DD29=1,Projekt!$AH$129,"")</f>
        <v/>
      </c>
      <c r="DM29" s="36"/>
      <c r="DN29" s="36" t="str">
        <f>IF(DE29=1,INDEX(Projekt!$AB$98:$AB$113,DF29,1),"")</f>
        <v/>
      </c>
      <c r="DO29" s="36" t="str">
        <f>IF(DE29=1,INDEX(Projekt!$AH$98:$AH$113,DF29,1),"")</f>
        <v/>
      </c>
      <c r="DP29" s="36" t="str">
        <f t="shared" si="29"/>
        <v/>
      </c>
      <c r="DQ29" s="79"/>
      <c r="DR29" s="36"/>
      <c r="DS29" s="162"/>
      <c r="DT29" s="16" t="str">
        <f t="shared" si="30"/>
        <v/>
      </c>
      <c r="DU29" s="16" t="str">
        <f t="shared" si="31"/>
        <v/>
      </c>
      <c r="DV29" s="16" t="str">
        <f>IF(DE29=1,IF(DU29&lt;Tab!$M$77,1,IF(DU29&lt;Tab!$M$78,2,IF(DU29&lt;Tab!$M$79,3,IF(DU29&lt;Tab!$M$80,4,5)))),"")</f>
        <v/>
      </c>
      <c r="DW29" s="16" t="str">
        <f>IF(DE29=1,INDEX(Tab!$M$76:$M$81,DV29,1),"")</f>
        <v/>
      </c>
      <c r="DX29" s="16" t="str">
        <f>IF(DE29=1,INDEX(Tab!$M$76:$M$81,DV29+1,1),"")</f>
        <v/>
      </c>
      <c r="DY29" s="36" t="str">
        <f>IF(DE29=1,INDEX(Tab!$N$76:$AC$81,DV29,DF29),"")</f>
        <v/>
      </c>
      <c r="DZ29" s="36" t="str">
        <f>IF(DE29=1,INDEX(Tab!$N$76:$AC$81,DV29+1,DF29),"")</f>
        <v/>
      </c>
      <c r="EA29" s="36" t="str">
        <f t="shared" si="32"/>
        <v/>
      </c>
      <c r="EB29" s="36" t="str">
        <f t="shared" si="33"/>
        <v/>
      </c>
      <c r="EC29" s="79"/>
      <c r="ED29" s="36"/>
      <c r="EE29" s="15"/>
      <c r="EF29" s="16" t="str">
        <f t="shared" si="34"/>
        <v/>
      </c>
      <c r="EG29" s="16" t="str">
        <f t="shared" ref="EG29:EG103" si="49">IF(DE29=1,IF(AND(AN29&gt;0,OR(AK29&gt;0,AL29&gt;0)),Fehler1,IF(AN29&gt;0,IF(AN29&gt;WinkSeiteMax,WinkSeiteMax,AN29),IF(EF29&gt;WinkSeiteMax,WinkSeiteMax,EF29))),"")</f>
        <v/>
      </c>
      <c r="EH29" s="16" t="str">
        <f>IF(DE29=1,IF(EG29&lt;Tab!$M$87,1,IF(EG29&lt;Tab!$M$88,2,IF(EG29&lt;Tab!$M$89,3,IF(EG29&lt;Tab!$M$90,4,5)))),"")</f>
        <v/>
      </c>
      <c r="EI29" s="16" t="str">
        <f>IF(DE29=1,INDEX(Tab!$M$86:$M$91,EH29,1),"")</f>
        <v/>
      </c>
      <c r="EJ29" s="16" t="str">
        <f>IF(DE29=1,INDEX(Tab!$M$86:$M$91,EH29+1,1),"")</f>
        <v/>
      </c>
      <c r="EK29" s="36" t="str">
        <f>IF(DE29=1,INDEX(Tab!$N$86:$AC$91,EH29,DF29),"")</f>
        <v/>
      </c>
      <c r="EL29" s="36" t="str">
        <f>IF(DE29=1,INDEX(Tab!$N$86:$AC$91,EH29+1,DF29),"")</f>
        <v/>
      </c>
      <c r="EM29" s="36">
        <f t="shared" si="35"/>
        <v>0</v>
      </c>
      <c r="EO29" s="74" t="b">
        <f t="shared" si="36"/>
        <v>0</v>
      </c>
      <c r="EP29" s="16">
        <f t="shared" si="37"/>
        <v>1</v>
      </c>
      <c r="EQ29" s="16">
        <f t="shared" si="38"/>
        <v>0</v>
      </c>
      <c r="ER29" s="16" t="str">
        <f t="shared" si="39"/>
        <v/>
      </c>
      <c r="ES29" s="17"/>
      <c r="EU29" s="15"/>
      <c r="EV29" s="191" t="str">
        <f t="shared" si="40"/>
        <v/>
      </c>
      <c r="EW29" s="191" t="str">
        <f t="shared" si="41"/>
        <v/>
      </c>
      <c r="EX29" s="17"/>
    </row>
    <row r="30" spans="2:154" s="16" customFormat="1" x14ac:dyDescent="0.2">
      <c r="B30" s="341"/>
      <c r="C30" s="541"/>
      <c r="D30" s="542"/>
      <c r="E30" s="25"/>
      <c r="F30" s="25"/>
      <c r="G30" s="25"/>
      <c r="H30" s="25"/>
      <c r="I30" s="25"/>
      <c r="J30" s="25"/>
      <c r="K30" s="25"/>
      <c r="L30" s="25"/>
      <c r="M30" s="339"/>
      <c r="N30" s="337"/>
      <c r="O30" s="25"/>
      <c r="P30" s="25"/>
      <c r="Q30" s="25"/>
      <c r="R30" s="27"/>
      <c r="S30" s="24"/>
      <c r="T30" s="24"/>
      <c r="U30" s="24"/>
      <c r="V30" s="24"/>
      <c r="W30" s="172" t="str">
        <f t="shared" si="0"/>
        <v/>
      </c>
      <c r="X30" s="46" t="str">
        <f t="shared" si="1"/>
        <v/>
      </c>
      <c r="Y30" s="28"/>
      <c r="Z30" s="27"/>
      <c r="AA30" s="25"/>
      <c r="AB30" s="25"/>
      <c r="AC30" s="184"/>
      <c r="AD30" s="44"/>
      <c r="AE30" s="176" t="str">
        <f t="shared" si="2"/>
        <v/>
      </c>
      <c r="AF30" s="44"/>
      <c r="AG30" s="46" t="str">
        <f t="shared" si="3"/>
        <v/>
      </c>
      <c r="AH30" s="28"/>
      <c r="AI30" s="27"/>
      <c r="AJ30" s="25"/>
      <c r="AK30" s="25"/>
      <c r="AL30" s="25"/>
      <c r="AM30" s="44"/>
      <c r="AN30" s="40"/>
      <c r="AO30" s="44"/>
      <c r="AP30" s="71" t="str">
        <f t="shared" si="4"/>
        <v/>
      </c>
      <c r="AQ30" s="44"/>
      <c r="AR30" s="46" t="str">
        <f t="shared" si="5"/>
        <v/>
      </c>
      <c r="AS30" s="156"/>
      <c r="AT30" s="80"/>
      <c r="AU30" s="46" t="str">
        <f t="shared" si="6"/>
        <v/>
      </c>
      <c r="AV30" s="80"/>
      <c r="AW30" s="46" t="str">
        <f t="shared" si="7"/>
        <v/>
      </c>
      <c r="AX30" s="28"/>
      <c r="AY30" s="27"/>
      <c r="AZ30" s="46">
        <f t="shared" si="8"/>
        <v>0</v>
      </c>
      <c r="BA30" s="46">
        <f t="shared" si="9"/>
        <v>0</v>
      </c>
      <c r="BB30" s="46">
        <f t="shared" si="10"/>
        <v>0</v>
      </c>
      <c r="BC30" s="46">
        <f t="shared" si="11"/>
        <v>0</v>
      </c>
      <c r="BD30" s="46">
        <f t="shared" si="12"/>
        <v>0</v>
      </c>
      <c r="BE30" s="46">
        <f t="shared" si="13"/>
        <v>0</v>
      </c>
      <c r="BF30" s="46">
        <f t="shared" si="14"/>
        <v>0</v>
      </c>
      <c r="BG30" s="46" t="str">
        <f t="shared" si="15"/>
        <v/>
      </c>
      <c r="BH30" s="17"/>
      <c r="BJ30" s="15"/>
      <c r="BK30" s="347">
        <f t="shared" si="42"/>
        <v>0</v>
      </c>
      <c r="BL30" s="347">
        <f t="shared" si="43"/>
        <v>0</v>
      </c>
      <c r="BM30" s="347">
        <f t="shared" si="44"/>
        <v>0</v>
      </c>
      <c r="BN30" s="343"/>
      <c r="BO30" s="343"/>
      <c r="BP30" s="347">
        <f t="shared" si="45"/>
        <v>0</v>
      </c>
      <c r="BQ30" s="347">
        <f t="shared" si="46"/>
        <v>0</v>
      </c>
      <c r="BR30" s="343"/>
      <c r="BS30" s="343"/>
      <c r="BT30" s="347">
        <f t="shared" si="47"/>
        <v>0</v>
      </c>
      <c r="BU30" s="347">
        <f t="shared" si="48"/>
        <v>0</v>
      </c>
      <c r="BV30" s="17"/>
      <c r="BX30" s="15"/>
      <c r="BZ30" s="17"/>
      <c r="CB30" s="15"/>
      <c r="CC30" s="16">
        <f t="shared" si="16"/>
        <v>0</v>
      </c>
      <c r="CD30" s="16">
        <f t="shared" si="17"/>
        <v>0</v>
      </c>
      <c r="CE30" s="16">
        <f t="shared" si="18"/>
        <v>0</v>
      </c>
      <c r="CF30" s="16">
        <f t="shared" si="19"/>
        <v>0</v>
      </c>
      <c r="CG30" s="16">
        <f t="shared" si="20"/>
        <v>0</v>
      </c>
      <c r="CJ30" s="191">
        <f t="shared" si="21"/>
        <v>0</v>
      </c>
      <c r="CK30" s="191">
        <f t="shared" si="22"/>
        <v>0</v>
      </c>
      <c r="CL30" s="191">
        <f t="shared" si="23"/>
        <v>0</v>
      </c>
      <c r="CM30" s="191">
        <f t="shared" si="24"/>
        <v>0</v>
      </c>
      <c r="CN30" s="191" t="str">
        <f t="shared" si="25"/>
        <v/>
      </c>
      <c r="CO30" s="17"/>
      <c r="CQ30" s="15"/>
      <c r="CR30" s="16">
        <f>IF(N30="",,INDEX(Komp!$K$8:$K$10,N30,1))</f>
        <v>0</v>
      </c>
      <c r="CS30" s="16">
        <f>IF(O30="",,INDEX(Komp!$K$35:$K$40,O30,1))</f>
        <v>0</v>
      </c>
      <c r="CT30" s="16">
        <f>IF(O30="",,INDEX(Komp!$M$35:$M$40,O30,1))</f>
        <v>0</v>
      </c>
      <c r="CU30" s="16">
        <f>IF(P30="",,INDEX(Komp!$K$80:$K$81,P30,1))</f>
        <v>0</v>
      </c>
      <c r="CV30" s="16">
        <f>IF(Q30="",,INDEX(Komp!$K$108:$K$109,Q30,1))</f>
        <v>0</v>
      </c>
      <c r="CW30" s="191" t="str">
        <f t="shared" si="26"/>
        <v/>
      </c>
      <c r="CX30" s="17"/>
      <c r="CZ30" s="15"/>
      <c r="DA30" s="16" t="str">
        <f t="shared" si="27"/>
        <v/>
      </c>
      <c r="DB30" s="16">
        <f>IF(DA30="",,MATCH(DA30,Tab!$C$5:$C$22,0))</f>
        <v>0</v>
      </c>
      <c r="DC30" s="16">
        <f>IF(DB30=Tab!$D$22,1,0)</f>
        <v>0</v>
      </c>
      <c r="DD30" s="16">
        <f>IF(DB30=Tab!$D$21,1,0)</f>
        <v>0</v>
      </c>
      <c r="DE30" s="16">
        <f>IF(AND(DB30&gt;=Tab!$D$5,DB30&lt;=Tab!$D$20),1,0)</f>
        <v>0</v>
      </c>
      <c r="DF30" s="16">
        <f>IF(DE30=1,INDEX(Tab!$E$5:$E$20,DB30,1),)</f>
        <v>0</v>
      </c>
      <c r="DG30" s="17"/>
      <c r="DI30" s="15"/>
      <c r="DJ30" s="16" t="str">
        <f t="shared" si="28"/>
        <v/>
      </c>
      <c r="DL30" s="36" t="str">
        <f>IF(DD30=1,Projekt!$AH$129,"")</f>
        <v/>
      </c>
      <c r="DM30" s="36"/>
      <c r="DN30" s="36" t="str">
        <f>IF(DE30=1,INDEX(Projekt!$AB$98:$AB$113,DF30,1),"")</f>
        <v/>
      </c>
      <c r="DO30" s="36" t="str">
        <f>IF(DE30=1,INDEX(Projekt!$AH$98:$AH$113,DF30,1),"")</f>
        <v/>
      </c>
      <c r="DP30" s="36" t="str">
        <f t="shared" si="29"/>
        <v/>
      </c>
      <c r="DQ30" s="79"/>
      <c r="DR30" s="36"/>
      <c r="DS30" s="162"/>
      <c r="DT30" s="16" t="str">
        <f t="shared" si="30"/>
        <v/>
      </c>
      <c r="DU30" s="16" t="str">
        <f t="shared" si="31"/>
        <v/>
      </c>
      <c r="DV30" s="16" t="str">
        <f>IF(DE30=1,IF(DU30&lt;Tab!$M$77,1,IF(DU30&lt;Tab!$M$78,2,IF(DU30&lt;Tab!$M$79,3,IF(DU30&lt;Tab!$M$80,4,5)))),"")</f>
        <v/>
      </c>
      <c r="DW30" s="16" t="str">
        <f>IF(DE30=1,INDEX(Tab!$M$76:$M$81,DV30,1),"")</f>
        <v/>
      </c>
      <c r="DX30" s="16" t="str">
        <f>IF(DE30=1,INDEX(Tab!$M$76:$M$81,DV30+1,1),"")</f>
        <v/>
      </c>
      <c r="DY30" s="36" t="str">
        <f>IF(DE30=1,INDEX(Tab!$N$76:$AC$81,DV30,DF30),"")</f>
        <v/>
      </c>
      <c r="DZ30" s="36" t="str">
        <f>IF(DE30=1,INDEX(Tab!$N$76:$AC$81,DV30+1,DF30),"")</f>
        <v/>
      </c>
      <c r="EA30" s="36" t="str">
        <f t="shared" si="32"/>
        <v/>
      </c>
      <c r="EB30" s="36" t="str">
        <f t="shared" si="33"/>
        <v/>
      </c>
      <c r="EC30" s="79"/>
      <c r="ED30" s="36"/>
      <c r="EE30" s="15"/>
      <c r="EF30" s="16" t="str">
        <f t="shared" si="34"/>
        <v/>
      </c>
      <c r="EG30" s="16" t="str">
        <f t="shared" si="49"/>
        <v/>
      </c>
      <c r="EH30" s="16" t="str">
        <f>IF(DE30=1,IF(EG30&lt;Tab!$M$87,1,IF(EG30&lt;Tab!$M$88,2,IF(EG30&lt;Tab!$M$89,3,IF(EG30&lt;Tab!$M$90,4,5)))),"")</f>
        <v/>
      </c>
      <c r="EI30" s="16" t="str">
        <f>IF(DE30=1,INDEX(Tab!$M$86:$M$91,EH30,1),"")</f>
        <v/>
      </c>
      <c r="EJ30" s="16" t="str">
        <f>IF(DE30=1,INDEX(Tab!$M$86:$M$91,EH30+1,1),"")</f>
        <v/>
      </c>
      <c r="EK30" s="36" t="str">
        <f>IF(DE30=1,INDEX(Tab!$N$86:$AC$91,EH30,DF30),"")</f>
        <v/>
      </c>
      <c r="EL30" s="36" t="str">
        <f>IF(DE30=1,INDEX(Tab!$N$86:$AC$91,EH30+1,DF30),"")</f>
        <v/>
      </c>
      <c r="EM30" s="36">
        <f t="shared" si="35"/>
        <v>0</v>
      </c>
      <c r="EO30" s="74" t="b">
        <f t="shared" si="36"/>
        <v>0</v>
      </c>
      <c r="EP30" s="16">
        <f t="shared" si="37"/>
        <v>1</v>
      </c>
      <c r="EQ30" s="16">
        <f t="shared" si="38"/>
        <v>0</v>
      </c>
      <c r="ER30" s="16" t="str">
        <f t="shared" si="39"/>
        <v/>
      </c>
      <c r="ES30" s="17"/>
      <c r="EU30" s="15"/>
      <c r="EV30" s="191" t="str">
        <f t="shared" si="40"/>
        <v/>
      </c>
      <c r="EW30" s="191" t="str">
        <f t="shared" si="41"/>
        <v/>
      </c>
      <c r="EX30" s="17"/>
    </row>
    <row r="31" spans="2:154" s="16" customFormat="1" x14ac:dyDescent="0.2">
      <c r="B31" s="341"/>
      <c r="C31" s="541"/>
      <c r="D31" s="542"/>
      <c r="E31" s="25"/>
      <c r="F31" s="25"/>
      <c r="G31" s="25"/>
      <c r="H31" s="25"/>
      <c r="I31" s="25"/>
      <c r="J31" s="25"/>
      <c r="K31" s="25"/>
      <c r="L31" s="25"/>
      <c r="M31" s="339"/>
      <c r="N31" s="337"/>
      <c r="O31" s="25"/>
      <c r="P31" s="25"/>
      <c r="Q31" s="25"/>
      <c r="R31" s="27"/>
      <c r="S31" s="24"/>
      <c r="T31" s="24"/>
      <c r="U31" s="24"/>
      <c r="V31" s="24"/>
      <c r="W31" s="172" t="str">
        <f t="shared" si="0"/>
        <v/>
      </c>
      <c r="X31" s="46" t="str">
        <f t="shared" si="1"/>
        <v/>
      </c>
      <c r="Y31" s="28"/>
      <c r="Z31" s="27"/>
      <c r="AA31" s="25"/>
      <c r="AB31" s="25"/>
      <c r="AC31" s="184"/>
      <c r="AD31" s="44"/>
      <c r="AE31" s="176" t="str">
        <f t="shared" si="2"/>
        <v/>
      </c>
      <c r="AF31" s="44"/>
      <c r="AG31" s="46" t="str">
        <f t="shared" si="3"/>
        <v/>
      </c>
      <c r="AH31" s="28"/>
      <c r="AI31" s="27"/>
      <c r="AJ31" s="25"/>
      <c r="AK31" s="25"/>
      <c r="AL31" s="25"/>
      <c r="AM31" s="44"/>
      <c r="AN31" s="40"/>
      <c r="AO31" s="44"/>
      <c r="AP31" s="71" t="str">
        <f t="shared" si="4"/>
        <v/>
      </c>
      <c r="AQ31" s="44"/>
      <c r="AR31" s="46" t="str">
        <f t="shared" si="5"/>
        <v/>
      </c>
      <c r="AS31" s="156"/>
      <c r="AT31" s="80"/>
      <c r="AU31" s="46" t="str">
        <f t="shared" si="6"/>
        <v/>
      </c>
      <c r="AV31" s="80"/>
      <c r="AW31" s="46" t="str">
        <f t="shared" si="7"/>
        <v/>
      </c>
      <c r="AX31" s="28"/>
      <c r="AY31" s="27"/>
      <c r="AZ31" s="46">
        <f t="shared" si="8"/>
        <v>0</v>
      </c>
      <c r="BA31" s="46">
        <f t="shared" si="9"/>
        <v>0</v>
      </c>
      <c r="BB31" s="46">
        <f t="shared" si="10"/>
        <v>0</v>
      </c>
      <c r="BC31" s="46">
        <f t="shared" si="11"/>
        <v>0</v>
      </c>
      <c r="BD31" s="46">
        <f t="shared" si="12"/>
        <v>0</v>
      </c>
      <c r="BE31" s="46">
        <f t="shared" si="13"/>
        <v>0</v>
      </c>
      <c r="BF31" s="46">
        <f t="shared" si="14"/>
        <v>0</v>
      </c>
      <c r="BG31" s="46" t="str">
        <f t="shared" si="15"/>
        <v/>
      </c>
      <c r="BH31" s="17"/>
      <c r="BJ31" s="15"/>
      <c r="BK31" s="347">
        <f t="shared" si="42"/>
        <v>0</v>
      </c>
      <c r="BL31" s="347">
        <f t="shared" si="43"/>
        <v>0</v>
      </c>
      <c r="BM31" s="347">
        <f t="shared" si="44"/>
        <v>0</v>
      </c>
      <c r="BN31" s="343"/>
      <c r="BO31" s="343"/>
      <c r="BP31" s="347">
        <f t="shared" si="45"/>
        <v>0</v>
      </c>
      <c r="BQ31" s="347">
        <f t="shared" si="46"/>
        <v>0</v>
      </c>
      <c r="BR31" s="343"/>
      <c r="BS31" s="343"/>
      <c r="BT31" s="347">
        <f t="shared" si="47"/>
        <v>0</v>
      </c>
      <c r="BU31" s="347">
        <f t="shared" si="48"/>
        <v>0</v>
      </c>
      <c r="BV31" s="17"/>
      <c r="BX31" s="15"/>
      <c r="BZ31" s="17"/>
      <c r="CB31" s="15"/>
      <c r="CC31" s="16">
        <f t="shared" si="16"/>
        <v>0</v>
      </c>
      <c r="CD31" s="16">
        <f t="shared" si="17"/>
        <v>0</v>
      </c>
      <c r="CE31" s="16">
        <f t="shared" si="18"/>
        <v>0</v>
      </c>
      <c r="CF31" s="16">
        <f t="shared" si="19"/>
        <v>0</v>
      </c>
      <c r="CG31" s="16">
        <f t="shared" si="20"/>
        <v>0</v>
      </c>
      <c r="CJ31" s="191">
        <f t="shared" si="21"/>
        <v>0</v>
      </c>
      <c r="CK31" s="191">
        <f t="shared" si="22"/>
        <v>0</v>
      </c>
      <c r="CL31" s="191">
        <f t="shared" si="23"/>
        <v>0</v>
      </c>
      <c r="CM31" s="191">
        <f t="shared" si="24"/>
        <v>0</v>
      </c>
      <c r="CN31" s="191" t="str">
        <f t="shared" si="25"/>
        <v/>
      </c>
      <c r="CO31" s="17"/>
      <c r="CQ31" s="15"/>
      <c r="CR31" s="16">
        <f>IF(N31="",,INDEX(Komp!$K$8:$K$10,N31,1))</f>
        <v>0</v>
      </c>
      <c r="CS31" s="16">
        <f>IF(O31="",,INDEX(Komp!$K$35:$K$40,O31,1))</f>
        <v>0</v>
      </c>
      <c r="CT31" s="16">
        <f>IF(O31="",,INDEX(Komp!$M$35:$M$40,O31,1))</f>
        <v>0</v>
      </c>
      <c r="CU31" s="16">
        <f>IF(P31="",,INDEX(Komp!$K$80:$K$81,P31,1))</f>
        <v>0</v>
      </c>
      <c r="CV31" s="16">
        <f>IF(Q31="",,INDEX(Komp!$K$108:$K$109,Q31,1))</f>
        <v>0</v>
      </c>
      <c r="CW31" s="191" t="str">
        <f t="shared" si="26"/>
        <v/>
      </c>
      <c r="CX31" s="17"/>
      <c r="CZ31" s="15"/>
      <c r="DA31" s="16" t="str">
        <f t="shared" si="27"/>
        <v/>
      </c>
      <c r="DB31" s="16">
        <f>IF(DA31="",,MATCH(DA31,Tab!$C$5:$C$22,0))</f>
        <v>0</v>
      </c>
      <c r="DC31" s="16">
        <f>IF(DB31=Tab!$D$22,1,0)</f>
        <v>0</v>
      </c>
      <c r="DD31" s="16">
        <f>IF(DB31=Tab!$D$21,1,0)</f>
        <v>0</v>
      </c>
      <c r="DE31" s="16">
        <f>IF(AND(DB31&gt;=Tab!$D$5,DB31&lt;=Tab!$D$20),1,0)</f>
        <v>0</v>
      </c>
      <c r="DF31" s="16">
        <f>IF(DE31=1,INDEX(Tab!$E$5:$E$20,DB31,1),)</f>
        <v>0</v>
      </c>
      <c r="DG31" s="17"/>
      <c r="DI31" s="15"/>
      <c r="DJ31" s="16" t="str">
        <f t="shared" si="28"/>
        <v/>
      </c>
      <c r="DL31" s="36" t="str">
        <f>IF(DD31=1,Projekt!$AH$129,"")</f>
        <v/>
      </c>
      <c r="DM31" s="36"/>
      <c r="DN31" s="36" t="str">
        <f>IF(DE31=1,INDEX(Projekt!$AB$98:$AB$113,DF31,1),"")</f>
        <v/>
      </c>
      <c r="DO31" s="36" t="str">
        <f>IF(DE31=1,INDEX(Projekt!$AH$98:$AH$113,DF31,1),"")</f>
        <v/>
      </c>
      <c r="DP31" s="36" t="str">
        <f t="shared" si="29"/>
        <v/>
      </c>
      <c r="DQ31" s="79"/>
      <c r="DR31" s="36"/>
      <c r="DS31" s="162"/>
      <c r="DT31" s="16" t="str">
        <f t="shared" si="30"/>
        <v/>
      </c>
      <c r="DU31" s="16" t="str">
        <f t="shared" si="31"/>
        <v/>
      </c>
      <c r="DV31" s="16" t="str">
        <f>IF(DE31=1,IF(DU31&lt;Tab!$M$77,1,IF(DU31&lt;Tab!$M$78,2,IF(DU31&lt;Tab!$M$79,3,IF(DU31&lt;Tab!$M$80,4,5)))),"")</f>
        <v/>
      </c>
      <c r="DW31" s="16" t="str">
        <f>IF(DE31=1,INDEX(Tab!$M$76:$M$81,DV31,1),"")</f>
        <v/>
      </c>
      <c r="DX31" s="16" t="str">
        <f>IF(DE31=1,INDEX(Tab!$M$76:$M$81,DV31+1,1),"")</f>
        <v/>
      </c>
      <c r="DY31" s="36" t="str">
        <f>IF(DE31=1,INDEX(Tab!$N$76:$AC$81,DV31,DF31),"")</f>
        <v/>
      </c>
      <c r="DZ31" s="36" t="str">
        <f>IF(DE31=1,INDEX(Tab!$N$76:$AC$81,DV31+1,DF31),"")</f>
        <v/>
      </c>
      <c r="EA31" s="36" t="str">
        <f t="shared" si="32"/>
        <v/>
      </c>
      <c r="EB31" s="36" t="str">
        <f t="shared" si="33"/>
        <v/>
      </c>
      <c r="EC31" s="79"/>
      <c r="ED31" s="36"/>
      <c r="EE31" s="15"/>
      <c r="EF31" s="16" t="str">
        <f t="shared" si="34"/>
        <v/>
      </c>
      <c r="EG31" s="16" t="str">
        <f t="shared" si="49"/>
        <v/>
      </c>
      <c r="EH31" s="16" t="str">
        <f>IF(DE31=1,IF(EG31&lt;Tab!$M$87,1,IF(EG31&lt;Tab!$M$88,2,IF(EG31&lt;Tab!$M$89,3,IF(EG31&lt;Tab!$M$90,4,5)))),"")</f>
        <v/>
      </c>
      <c r="EI31" s="16" t="str">
        <f>IF(DE31=1,INDEX(Tab!$M$86:$M$91,EH31,1),"")</f>
        <v/>
      </c>
      <c r="EJ31" s="16" t="str">
        <f>IF(DE31=1,INDEX(Tab!$M$86:$M$91,EH31+1,1),"")</f>
        <v/>
      </c>
      <c r="EK31" s="36" t="str">
        <f>IF(DE31=1,INDEX(Tab!$N$86:$AC$91,EH31,DF31),"")</f>
        <v/>
      </c>
      <c r="EL31" s="36" t="str">
        <f>IF(DE31=1,INDEX(Tab!$N$86:$AC$91,EH31+1,DF31),"")</f>
        <v/>
      </c>
      <c r="EM31" s="36">
        <f t="shared" si="35"/>
        <v>0</v>
      </c>
      <c r="EO31" s="74" t="b">
        <f t="shared" si="36"/>
        <v>0</v>
      </c>
      <c r="EP31" s="16">
        <f t="shared" si="37"/>
        <v>1</v>
      </c>
      <c r="EQ31" s="16">
        <f t="shared" si="38"/>
        <v>0</v>
      </c>
      <c r="ER31" s="16" t="str">
        <f t="shared" si="39"/>
        <v/>
      </c>
      <c r="ES31" s="17"/>
      <c r="EU31" s="15"/>
      <c r="EV31" s="191" t="str">
        <f t="shared" si="40"/>
        <v/>
      </c>
      <c r="EW31" s="191" t="str">
        <f t="shared" si="41"/>
        <v/>
      </c>
      <c r="EX31" s="17"/>
    </row>
    <row r="32" spans="2:154" s="16" customFormat="1" x14ac:dyDescent="0.2">
      <c r="B32" s="341"/>
      <c r="C32" s="541"/>
      <c r="D32" s="542"/>
      <c r="E32" s="25"/>
      <c r="F32" s="25"/>
      <c r="G32" s="25"/>
      <c r="H32" s="25"/>
      <c r="I32" s="25"/>
      <c r="J32" s="25"/>
      <c r="K32" s="25"/>
      <c r="L32" s="25"/>
      <c r="M32" s="339"/>
      <c r="N32" s="337"/>
      <c r="O32" s="25"/>
      <c r="P32" s="25"/>
      <c r="Q32" s="25"/>
      <c r="R32" s="27"/>
      <c r="S32" s="24"/>
      <c r="T32" s="24"/>
      <c r="U32" s="24"/>
      <c r="V32" s="24"/>
      <c r="W32" s="172" t="str">
        <f t="shared" si="0"/>
        <v/>
      </c>
      <c r="X32" s="46" t="str">
        <f t="shared" si="1"/>
        <v/>
      </c>
      <c r="Y32" s="28"/>
      <c r="Z32" s="27"/>
      <c r="AA32" s="25"/>
      <c r="AB32" s="25"/>
      <c r="AC32" s="184"/>
      <c r="AD32" s="44"/>
      <c r="AE32" s="176" t="str">
        <f t="shared" si="2"/>
        <v/>
      </c>
      <c r="AF32" s="44"/>
      <c r="AG32" s="46" t="str">
        <f t="shared" si="3"/>
        <v/>
      </c>
      <c r="AH32" s="28"/>
      <c r="AI32" s="27"/>
      <c r="AJ32" s="25"/>
      <c r="AK32" s="25"/>
      <c r="AL32" s="25"/>
      <c r="AM32" s="44"/>
      <c r="AN32" s="40"/>
      <c r="AO32" s="44"/>
      <c r="AP32" s="71" t="str">
        <f t="shared" si="4"/>
        <v/>
      </c>
      <c r="AQ32" s="44"/>
      <c r="AR32" s="46" t="str">
        <f t="shared" si="5"/>
        <v/>
      </c>
      <c r="AS32" s="156"/>
      <c r="AT32" s="80"/>
      <c r="AU32" s="46" t="str">
        <f t="shared" si="6"/>
        <v/>
      </c>
      <c r="AV32" s="80"/>
      <c r="AW32" s="46" t="str">
        <f t="shared" si="7"/>
        <v/>
      </c>
      <c r="AX32" s="28"/>
      <c r="AY32" s="27"/>
      <c r="AZ32" s="46">
        <f t="shared" si="8"/>
        <v>0</v>
      </c>
      <c r="BA32" s="46">
        <f t="shared" si="9"/>
        <v>0</v>
      </c>
      <c r="BB32" s="46">
        <f t="shared" si="10"/>
        <v>0</v>
      </c>
      <c r="BC32" s="46">
        <f t="shared" si="11"/>
        <v>0</v>
      </c>
      <c r="BD32" s="46">
        <f t="shared" si="12"/>
        <v>0</v>
      </c>
      <c r="BE32" s="46">
        <f t="shared" si="13"/>
        <v>0</v>
      </c>
      <c r="BF32" s="46">
        <f t="shared" si="14"/>
        <v>0</v>
      </c>
      <c r="BG32" s="46" t="str">
        <f t="shared" si="15"/>
        <v/>
      </c>
      <c r="BH32" s="17"/>
      <c r="BJ32" s="15"/>
      <c r="BK32" s="347">
        <f t="shared" si="42"/>
        <v>0</v>
      </c>
      <c r="BL32" s="347">
        <f t="shared" si="43"/>
        <v>0</v>
      </c>
      <c r="BM32" s="347">
        <f t="shared" si="44"/>
        <v>0</v>
      </c>
      <c r="BN32" s="343"/>
      <c r="BO32" s="343"/>
      <c r="BP32" s="347">
        <f t="shared" si="45"/>
        <v>0</v>
      </c>
      <c r="BQ32" s="347">
        <f t="shared" si="46"/>
        <v>0</v>
      </c>
      <c r="BR32" s="343"/>
      <c r="BS32" s="343"/>
      <c r="BT32" s="347">
        <f t="shared" si="47"/>
        <v>0</v>
      </c>
      <c r="BU32" s="347">
        <f t="shared" si="48"/>
        <v>0</v>
      </c>
      <c r="BV32" s="17"/>
      <c r="BX32" s="15"/>
      <c r="BZ32" s="17"/>
      <c r="CB32" s="15"/>
      <c r="CC32" s="16">
        <f t="shared" si="16"/>
        <v>0</v>
      </c>
      <c r="CD32" s="16">
        <f t="shared" si="17"/>
        <v>0</v>
      </c>
      <c r="CE32" s="16">
        <f t="shared" si="18"/>
        <v>0</v>
      </c>
      <c r="CF32" s="16">
        <f t="shared" si="19"/>
        <v>0</v>
      </c>
      <c r="CG32" s="16">
        <f t="shared" si="20"/>
        <v>0</v>
      </c>
      <c r="CJ32" s="191">
        <f t="shared" si="21"/>
        <v>0</v>
      </c>
      <c r="CK32" s="191">
        <f t="shared" si="22"/>
        <v>0</v>
      </c>
      <c r="CL32" s="191">
        <f t="shared" si="23"/>
        <v>0</v>
      </c>
      <c r="CM32" s="191">
        <f t="shared" si="24"/>
        <v>0</v>
      </c>
      <c r="CN32" s="191" t="str">
        <f t="shared" si="25"/>
        <v/>
      </c>
      <c r="CO32" s="17"/>
      <c r="CQ32" s="15"/>
      <c r="CR32" s="16">
        <f>IF(N32="",,INDEX(Komp!$K$8:$K$10,N32,1))</f>
        <v>0</v>
      </c>
      <c r="CS32" s="16">
        <f>IF(O32="",,INDEX(Komp!$K$35:$K$40,O32,1))</f>
        <v>0</v>
      </c>
      <c r="CT32" s="16">
        <f>IF(O32="",,INDEX(Komp!$M$35:$M$40,O32,1))</f>
        <v>0</v>
      </c>
      <c r="CU32" s="16">
        <f>IF(P32="",,INDEX(Komp!$K$80:$K$81,P32,1))</f>
        <v>0</v>
      </c>
      <c r="CV32" s="16">
        <f>IF(Q32="",,INDEX(Komp!$K$108:$K$109,Q32,1))</f>
        <v>0</v>
      </c>
      <c r="CW32" s="191" t="str">
        <f t="shared" si="26"/>
        <v/>
      </c>
      <c r="CX32" s="17"/>
      <c r="CZ32" s="15"/>
      <c r="DA32" s="16" t="str">
        <f t="shared" si="27"/>
        <v/>
      </c>
      <c r="DB32" s="16">
        <f>IF(DA32="",,MATCH(DA32,Tab!$C$5:$C$22,0))</f>
        <v>0</v>
      </c>
      <c r="DC32" s="16">
        <f>IF(DB32=Tab!$D$22,1,0)</f>
        <v>0</v>
      </c>
      <c r="DD32" s="16">
        <f>IF(DB32=Tab!$D$21,1,0)</f>
        <v>0</v>
      </c>
      <c r="DE32" s="16">
        <f>IF(AND(DB32&gt;=Tab!$D$5,DB32&lt;=Tab!$D$20),1,0)</f>
        <v>0</v>
      </c>
      <c r="DF32" s="16">
        <f>IF(DE32=1,INDEX(Tab!$E$5:$E$20,DB32,1),)</f>
        <v>0</v>
      </c>
      <c r="DG32" s="17"/>
      <c r="DI32" s="15"/>
      <c r="DJ32" s="16" t="str">
        <f t="shared" si="28"/>
        <v/>
      </c>
      <c r="DL32" s="36" t="str">
        <f>IF(DD32=1,Projekt!$AH$129,"")</f>
        <v/>
      </c>
      <c r="DM32" s="36"/>
      <c r="DN32" s="36" t="str">
        <f>IF(DE32=1,INDEX(Projekt!$AB$98:$AB$113,DF32,1),"")</f>
        <v/>
      </c>
      <c r="DO32" s="36" t="str">
        <f>IF(DE32=1,INDEX(Projekt!$AH$98:$AH$113,DF32,1),"")</f>
        <v/>
      </c>
      <c r="DP32" s="36" t="str">
        <f t="shared" si="29"/>
        <v/>
      </c>
      <c r="DQ32" s="79"/>
      <c r="DR32" s="36"/>
      <c r="DS32" s="162"/>
      <c r="DT32" s="16" t="str">
        <f t="shared" si="30"/>
        <v/>
      </c>
      <c r="DU32" s="16" t="str">
        <f t="shared" si="31"/>
        <v/>
      </c>
      <c r="DV32" s="16" t="str">
        <f>IF(DE32=1,IF(DU32&lt;Tab!$M$77,1,IF(DU32&lt;Tab!$M$78,2,IF(DU32&lt;Tab!$M$79,3,IF(DU32&lt;Tab!$M$80,4,5)))),"")</f>
        <v/>
      </c>
      <c r="DW32" s="16" t="str">
        <f>IF(DE32=1,INDEX(Tab!$M$76:$M$81,DV32,1),"")</f>
        <v/>
      </c>
      <c r="DX32" s="16" t="str">
        <f>IF(DE32=1,INDEX(Tab!$M$76:$M$81,DV32+1,1),"")</f>
        <v/>
      </c>
      <c r="DY32" s="36" t="str">
        <f>IF(DE32=1,INDEX(Tab!$N$76:$AC$81,DV32,DF32),"")</f>
        <v/>
      </c>
      <c r="DZ32" s="36" t="str">
        <f>IF(DE32=1,INDEX(Tab!$N$76:$AC$81,DV32+1,DF32),"")</f>
        <v/>
      </c>
      <c r="EA32" s="36" t="str">
        <f t="shared" si="32"/>
        <v/>
      </c>
      <c r="EB32" s="36" t="str">
        <f t="shared" si="33"/>
        <v/>
      </c>
      <c r="EC32" s="79"/>
      <c r="ED32" s="36"/>
      <c r="EE32" s="15"/>
      <c r="EF32" s="16" t="str">
        <f t="shared" si="34"/>
        <v/>
      </c>
      <c r="EG32" s="16" t="str">
        <f t="shared" si="49"/>
        <v/>
      </c>
      <c r="EH32" s="16" t="str">
        <f>IF(DE32=1,IF(EG32&lt;Tab!$M$87,1,IF(EG32&lt;Tab!$M$88,2,IF(EG32&lt;Tab!$M$89,3,IF(EG32&lt;Tab!$M$90,4,5)))),"")</f>
        <v/>
      </c>
      <c r="EI32" s="16" t="str">
        <f>IF(DE32=1,INDEX(Tab!$M$86:$M$91,EH32,1),"")</f>
        <v/>
      </c>
      <c r="EJ32" s="16" t="str">
        <f>IF(DE32=1,INDEX(Tab!$M$86:$M$91,EH32+1,1),"")</f>
        <v/>
      </c>
      <c r="EK32" s="36" t="str">
        <f>IF(DE32=1,INDEX(Tab!$N$86:$AC$91,EH32,DF32),"")</f>
        <v/>
      </c>
      <c r="EL32" s="36" t="str">
        <f>IF(DE32=1,INDEX(Tab!$N$86:$AC$91,EH32+1,DF32),"")</f>
        <v/>
      </c>
      <c r="EM32" s="36">
        <f t="shared" si="35"/>
        <v>0</v>
      </c>
      <c r="EO32" s="74" t="b">
        <f t="shared" si="36"/>
        <v>0</v>
      </c>
      <c r="EP32" s="16">
        <f t="shared" si="37"/>
        <v>1</v>
      </c>
      <c r="EQ32" s="16">
        <f t="shared" si="38"/>
        <v>0</v>
      </c>
      <c r="ER32" s="16" t="str">
        <f t="shared" si="39"/>
        <v/>
      </c>
      <c r="ES32" s="17"/>
      <c r="EU32" s="15"/>
      <c r="EV32" s="191" t="str">
        <f t="shared" si="40"/>
        <v/>
      </c>
      <c r="EW32" s="191" t="str">
        <f t="shared" si="41"/>
        <v/>
      </c>
      <c r="EX32" s="17"/>
    </row>
    <row r="33" spans="2:154" s="16" customFormat="1" x14ac:dyDescent="0.2">
      <c r="B33" s="341"/>
      <c r="C33" s="541"/>
      <c r="D33" s="542"/>
      <c r="E33" s="25"/>
      <c r="F33" s="25"/>
      <c r="G33" s="25"/>
      <c r="H33" s="25"/>
      <c r="I33" s="25"/>
      <c r="J33" s="25"/>
      <c r="K33" s="25"/>
      <c r="L33" s="25"/>
      <c r="M33" s="339"/>
      <c r="N33" s="337"/>
      <c r="O33" s="25"/>
      <c r="P33" s="25"/>
      <c r="Q33" s="25"/>
      <c r="R33" s="27"/>
      <c r="S33" s="24"/>
      <c r="T33" s="24"/>
      <c r="U33" s="24"/>
      <c r="V33" s="24"/>
      <c r="W33" s="172" t="str">
        <f t="shared" si="0"/>
        <v/>
      </c>
      <c r="X33" s="46" t="str">
        <f t="shared" si="1"/>
        <v/>
      </c>
      <c r="Y33" s="28"/>
      <c r="Z33" s="27"/>
      <c r="AA33" s="25"/>
      <c r="AB33" s="25"/>
      <c r="AC33" s="184"/>
      <c r="AD33" s="44"/>
      <c r="AE33" s="176" t="str">
        <f t="shared" si="2"/>
        <v/>
      </c>
      <c r="AF33" s="44"/>
      <c r="AG33" s="46" t="str">
        <f t="shared" si="3"/>
        <v/>
      </c>
      <c r="AH33" s="28"/>
      <c r="AI33" s="27"/>
      <c r="AJ33" s="25"/>
      <c r="AK33" s="25"/>
      <c r="AL33" s="25"/>
      <c r="AM33" s="44"/>
      <c r="AN33" s="40"/>
      <c r="AO33" s="44"/>
      <c r="AP33" s="71" t="str">
        <f t="shared" si="4"/>
        <v/>
      </c>
      <c r="AQ33" s="44"/>
      <c r="AR33" s="46" t="str">
        <f t="shared" si="5"/>
        <v/>
      </c>
      <c r="AS33" s="156"/>
      <c r="AT33" s="80"/>
      <c r="AU33" s="46" t="str">
        <f t="shared" si="6"/>
        <v/>
      </c>
      <c r="AV33" s="80"/>
      <c r="AW33" s="46" t="str">
        <f t="shared" si="7"/>
        <v/>
      </c>
      <c r="AX33" s="28"/>
      <c r="AY33" s="27"/>
      <c r="AZ33" s="46">
        <f t="shared" si="8"/>
        <v>0</v>
      </c>
      <c r="BA33" s="46">
        <f t="shared" si="9"/>
        <v>0</v>
      </c>
      <c r="BB33" s="46">
        <f t="shared" si="10"/>
        <v>0</v>
      </c>
      <c r="BC33" s="46">
        <f t="shared" si="11"/>
        <v>0</v>
      </c>
      <c r="BD33" s="46">
        <f t="shared" si="12"/>
        <v>0</v>
      </c>
      <c r="BE33" s="46">
        <f t="shared" si="13"/>
        <v>0</v>
      </c>
      <c r="BF33" s="46">
        <f t="shared" si="14"/>
        <v>0</v>
      </c>
      <c r="BG33" s="46" t="str">
        <f t="shared" si="15"/>
        <v/>
      </c>
      <c r="BH33" s="17"/>
      <c r="BJ33" s="15"/>
      <c r="BK33" s="347">
        <f t="shared" si="42"/>
        <v>0</v>
      </c>
      <c r="BL33" s="347">
        <f t="shared" si="43"/>
        <v>0</v>
      </c>
      <c r="BM33" s="347">
        <f t="shared" si="44"/>
        <v>0</v>
      </c>
      <c r="BN33" s="343"/>
      <c r="BO33" s="343"/>
      <c r="BP33" s="347">
        <f t="shared" si="45"/>
        <v>0</v>
      </c>
      <c r="BQ33" s="347">
        <f t="shared" si="46"/>
        <v>0</v>
      </c>
      <c r="BR33" s="343"/>
      <c r="BS33" s="343"/>
      <c r="BT33" s="347">
        <f t="shared" si="47"/>
        <v>0</v>
      </c>
      <c r="BU33" s="347">
        <f t="shared" si="48"/>
        <v>0</v>
      </c>
      <c r="BV33" s="17"/>
      <c r="BX33" s="15"/>
      <c r="BZ33" s="17"/>
      <c r="CB33" s="15"/>
      <c r="CC33" s="16">
        <f t="shared" si="16"/>
        <v>0</v>
      </c>
      <c r="CD33" s="16">
        <f t="shared" si="17"/>
        <v>0</v>
      </c>
      <c r="CE33" s="16">
        <f t="shared" si="18"/>
        <v>0</v>
      </c>
      <c r="CF33" s="16">
        <f t="shared" si="19"/>
        <v>0</v>
      </c>
      <c r="CG33" s="16">
        <f t="shared" si="20"/>
        <v>0</v>
      </c>
      <c r="CJ33" s="191">
        <f t="shared" si="21"/>
        <v>0</v>
      </c>
      <c r="CK33" s="191">
        <f t="shared" si="22"/>
        <v>0</v>
      </c>
      <c r="CL33" s="191">
        <f t="shared" si="23"/>
        <v>0</v>
      </c>
      <c r="CM33" s="191">
        <f t="shared" si="24"/>
        <v>0</v>
      </c>
      <c r="CN33" s="191" t="str">
        <f t="shared" si="25"/>
        <v/>
      </c>
      <c r="CO33" s="17"/>
      <c r="CQ33" s="15"/>
      <c r="CR33" s="16">
        <f>IF(N33="",,INDEX(Komp!$K$8:$K$10,N33,1))</f>
        <v>0</v>
      </c>
      <c r="CS33" s="16">
        <f>IF(O33="",,INDEX(Komp!$K$35:$K$40,O33,1))</f>
        <v>0</v>
      </c>
      <c r="CT33" s="16">
        <f>IF(O33="",,INDEX(Komp!$M$35:$M$40,O33,1))</f>
        <v>0</v>
      </c>
      <c r="CU33" s="16">
        <f>IF(P33="",,INDEX(Komp!$K$80:$K$81,P33,1))</f>
        <v>0</v>
      </c>
      <c r="CV33" s="16">
        <f>IF(Q33="",,INDEX(Komp!$K$108:$K$109,Q33,1))</f>
        <v>0</v>
      </c>
      <c r="CW33" s="191" t="str">
        <f t="shared" si="26"/>
        <v/>
      </c>
      <c r="CX33" s="17"/>
      <c r="CZ33" s="15"/>
      <c r="DA33" s="16" t="str">
        <f t="shared" si="27"/>
        <v/>
      </c>
      <c r="DB33" s="16">
        <f>IF(DA33="",,MATCH(DA33,Tab!$C$5:$C$22,0))</f>
        <v>0</v>
      </c>
      <c r="DC33" s="16">
        <f>IF(DB33=Tab!$D$22,1,0)</f>
        <v>0</v>
      </c>
      <c r="DD33" s="16">
        <f>IF(DB33=Tab!$D$21,1,0)</f>
        <v>0</v>
      </c>
      <c r="DE33" s="16">
        <f>IF(AND(DB33&gt;=Tab!$D$5,DB33&lt;=Tab!$D$20),1,0)</f>
        <v>0</v>
      </c>
      <c r="DF33" s="16">
        <f>IF(DE33=1,INDEX(Tab!$E$5:$E$20,DB33,1),)</f>
        <v>0</v>
      </c>
      <c r="DG33" s="17"/>
      <c r="DI33" s="15"/>
      <c r="DJ33" s="16" t="str">
        <f t="shared" si="28"/>
        <v/>
      </c>
      <c r="DL33" s="36" t="str">
        <f>IF(DD33=1,Projekt!$AH$129,"")</f>
        <v/>
      </c>
      <c r="DM33" s="36"/>
      <c r="DN33" s="36" t="str">
        <f>IF(DE33=1,INDEX(Projekt!$AB$98:$AB$113,DF33,1),"")</f>
        <v/>
      </c>
      <c r="DO33" s="36" t="str">
        <f>IF(DE33=1,INDEX(Projekt!$AH$98:$AH$113,DF33,1),"")</f>
        <v/>
      </c>
      <c r="DP33" s="36" t="str">
        <f t="shared" si="29"/>
        <v/>
      </c>
      <c r="DQ33" s="79"/>
      <c r="DR33" s="36"/>
      <c r="DS33" s="162"/>
      <c r="DT33" s="16" t="str">
        <f t="shared" si="30"/>
        <v/>
      </c>
      <c r="DU33" s="16" t="str">
        <f t="shared" si="31"/>
        <v/>
      </c>
      <c r="DV33" s="16" t="str">
        <f>IF(DE33=1,IF(DU33&lt;Tab!$M$77,1,IF(DU33&lt;Tab!$M$78,2,IF(DU33&lt;Tab!$M$79,3,IF(DU33&lt;Tab!$M$80,4,5)))),"")</f>
        <v/>
      </c>
      <c r="DW33" s="16" t="str">
        <f>IF(DE33=1,INDEX(Tab!$M$76:$M$81,DV33,1),"")</f>
        <v/>
      </c>
      <c r="DX33" s="16" t="str">
        <f>IF(DE33=1,INDEX(Tab!$M$76:$M$81,DV33+1,1),"")</f>
        <v/>
      </c>
      <c r="DY33" s="36" t="str">
        <f>IF(DE33=1,INDEX(Tab!$N$76:$AC$81,DV33,DF33),"")</f>
        <v/>
      </c>
      <c r="DZ33" s="36" t="str">
        <f>IF(DE33=1,INDEX(Tab!$N$76:$AC$81,DV33+1,DF33),"")</f>
        <v/>
      </c>
      <c r="EA33" s="36" t="str">
        <f t="shared" si="32"/>
        <v/>
      </c>
      <c r="EB33" s="36" t="str">
        <f t="shared" si="33"/>
        <v/>
      </c>
      <c r="EC33" s="79"/>
      <c r="ED33" s="36"/>
      <c r="EE33" s="15"/>
      <c r="EF33" s="16" t="str">
        <f t="shared" si="34"/>
        <v/>
      </c>
      <c r="EG33" s="16" t="str">
        <f t="shared" si="49"/>
        <v/>
      </c>
      <c r="EH33" s="16" t="str">
        <f>IF(DE33=1,IF(EG33&lt;Tab!$M$87,1,IF(EG33&lt;Tab!$M$88,2,IF(EG33&lt;Tab!$M$89,3,IF(EG33&lt;Tab!$M$90,4,5)))),"")</f>
        <v/>
      </c>
      <c r="EI33" s="16" t="str">
        <f>IF(DE33=1,INDEX(Tab!$M$86:$M$91,EH33,1),"")</f>
        <v/>
      </c>
      <c r="EJ33" s="16" t="str">
        <f>IF(DE33=1,INDEX(Tab!$M$86:$M$91,EH33+1,1),"")</f>
        <v/>
      </c>
      <c r="EK33" s="36" t="str">
        <f>IF(DE33=1,INDEX(Tab!$N$86:$AC$91,EH33,DF33),"")</f>
        <v/>
      </c>
      <c r="EL33" s="36" t="str">
        <f>IF(DE33=1,INDEX(Tab!$N$86:$AC$91,EH33+1,DF33),"")</f>
        <v/>
      </c>
      <c r="EM33" s="36">
        <f t="shared" si="35"/>
        <v>0</v>
      </c>
      <c r="EO33" s="74" t="b">
        <f t="shared" si="36"/>
        <v>0</v>
      </c>
      <c r="EP33" s="16">
        <f t="shared" si="37"/>
        <v>1</v>
      </c>
      <c r="EQ33" s="16">
        <f t="shared" si="38"/>
        <v>0</v>
      </c>
      <c r="ER33" s="16" t="str">
        <f t="shared" si="39"/>
        <v/>
      </c>
      <c r="ES33" s="17"/>
      <c r="EU33" s="15"/>
      <c r="EV33" s="191" t="str">
        <f t="shared" si="40"/>
        <v/>
      </c>
      <c r="EW33" s="191" t="str">
        <f t="shared" si="41"/>
        <v/>
      </c>
      <c r="EX33" s="17"/>
    </row>
    <row r="34" spans="2:154" s="16" customFormat="1" x14ac:dyDescent="0.2">
      <c r="B34" s="341"/>
      <c r="C34" s="541"/>
      <c r="D34" s="542"/>
      <c r="E34" s="25"/>
      <c r="F34" s="25"/>
      <c r="G34" s="25"/>
      <c r="H34" s="25"/>
      <c r="I34" s="25"/>
      <c r="J34" s="25"/>
      <c r="K34" s="25"/>
      <c r="L34" s="25"/>
      <c r="M34" s="339"/>
      <c r="N34" s="337"/>
      <c r="O34" s="25"/>
      <c r="P34" s="25"/>
      <c r="Q34" s="25"/>
      <c r="R34" s="27"/>
      <c r="S34" s="24"/>
      <c r="T34" s="24"/>
      <c r="U34" s="24"/>
      <c r="V34" s="24"/>
      <c r="W34" s="172" t="str">
        <f t="shared" si="0"/>
        <v/>
      </c>
      <c r="X34" s="46" t="str">
        <f t="shared" si="1"/>
        <v/>
      </c>
      <c r="Y34" s="28"/>
      <c r="Z34" s="27"/>
      <c r="AA34" s="25"/>
      <c r="AB34" s="25"/>
      <c r="AC34" s="184"/>
      <c r="AD34" s="44"/>
      <c r="AE34" s="176" t="str">
        <f t="shared" si="2"/>
        <v/>
      </c>
      <c r="AF34" s="44"/>
      <c r="AG34" s="46" t="str">
        <f t="shared" si="3"/>
        <v/>
      </c>
      <c r="AH34" s="28"/>
      <c r="AI34" s="27"/>
      <c r="AJ34" s="25"/>
      <c r="AK34" s="25"/>
      <c r="AL34" s="25"/>
      <c r="AM34" s="44"/>
      <c r="AN34" s="40"/>
      <c r="AO34" s="44"/>
      <c r="AP34" s="71" t="str">
        <f t="shared" si="4"/>
        <v/>
      </c>
      <c r="AQ34" s="44"/>
      <c r="AR34" s="46" t="str">
        <f t="shared" si="5"/>
        <v/>
      </c>
      <c r="AS34" s="156"/>
      <c r="AT34" s="80"/>
      <c r="AU34" s="46" t="str">
        <f t="shared" si="6"/>
        <v/>
      </c>
      <c r="AV34" s="80"/>
      <c r="AW34" s="46" t="str">
        <f t="shared" si="7"/>
        <v/>
      </c>
      <c r="AX34" s="28"/>
      <c r="AY34" s="27"/>
      <c r="AZ34" s="46">
        <f t="shared" si="8"/>
        <v>0</v>
      </c>
      <c r="BA34" s="46">
        <f t="shared" si="9"/>
        <v>0</v>
      </c>
      <c r="BB34" s="46">
        <f t="shared" si="10"/>
        <v>0</v>
      </c>
      <c r="BC34" s="46">
        <f t="shared" si="11"/>
        <v>0</v>
      </c>
      <c r="BD34" s="46">
        <f t="shared" si="12"/>
        <v>0</v>
      </c>
      <c r="BE34" s="46">
        <f t="shared" si="13"/>
        <v>0</v>
      </c>
      <c r="BF34" s="46">
        <f t="shared" si="14"/>
        <v>0</v>
      </c>
      <c r="BG34" s="46" t="str">
        <f t="shared" si="15"/>
        <v/>
      </c>
      <c r="BH34" s="17"/>
      <c r="BJ34" s="15"/>
      <c r="BK34" s="347">
        <f t="shared" si="42"/>
        <v>0</v>
      </c>
      <c r="BL34" s="347">
        <f t="shared" si="43"/>
        <v>0</v>
      </c>
      <c r="BM34" s="347">
        <f t="shared" si="44"/>
        <v>0</v>
      </c>
      <c r="BN34" s="343"/>
      <c r="BO34" s="343"/>
      <c r="BP34" s="347">
        <f t="shared" si="45"/>
        <v>0</v>
      </c>
      <c r="BQ34" s="347">
        <f t="shared" si="46"/>
        <v>0</v>
      </c>
      <c r="BR34" s="343"/>
      <c r="BS34" s="343"/>
      <c r="BT34" s="347">
        <f t="shared" si="47"/>
        <v>0</v>
      </c>
      <c r="BU34" s="347">
        <f t="shared" si="48"/>
        <v>0</v>
      </c>
      <c r="BV34" s="17"/>
      <c r="BX34" s="15"/>
      <c r="BZ34" s="17"/>
      <c r="CB34" s="15"/>
      <c r="CC34" s="16">
        <f t="shared" si="16"/>
        <v>0</v>
      </c>
      <c r="CD34" s="16">
        <f t="shared" si="17"/>
        <v>0</v>
      </c>
      <c r="CE34" s="16">
        <f t="shared" si="18"/>
        <v>0</v>
      </c>
      <c r="CF34" s="16">
        <f t="shared" si="19"/>
        <v>0</v>
      </c>
      <c r="CG34" s="16">
        <f t="shared" si="20"/>
        <v>0</v>
      </c>
      <c r="CJ34" s="191">
        <f t="shared" si="21"/>
        <v>0</v>
      </c>
      <c r="CK34" s="191">
        <f t="shared" si="22"/>
        <v>0</v>
      </c>
      <c r="CL34" s="191">
        <f t="shared" si="23"/>
        <v>0</v>
      </c>
      <c r="CM34" s="191">
        <f t="shared" si="24"/>
        <v>0</v>
      </c>
      <c r="CN34" s="191" t="str">
        <f t="shared" si="25"/>
        <v/>
      </c>
      <c r="CO34" s="17"/>
      <c r="CQ34" s="15"/>
      <c r="CR34" s="16">
        <f>IF(N34="",,INDEX(Komp!$K$8:$K$10,N34,1))</f>
        <v>0</v>
      </c>
      <c r="CS34" s="16">
        <f>IF(O34="",,INDEX(Komp!$K$35:$K$40,O34,1))</f>
        <v>0</v>
      </c>
      <c r="CT34" s="16">
        <f>IF(O34="",,INDEX(Komp!$M$35:$M$40,O34,1))</f>
        <v>0</v>
      </c>
      <c r="CU34" s="16">
        <f>IF(P34="",,INDEX(Komp!$K$80:$K$81,P34,1))</f>
        <v>0</v>
      </c>
      <c r="CV34" s="16">
        <f>IF(Q34="",,INDEX(Komp!$K$108:$K$109,Q34,1))</f>
        <v>0</v>
      </c>
      <c r="CW34" s="191" t="str">
        <f t="shared" si="26"/>
        <v/>
      </c>
      <c r="CX34" s="17"/>
      <c r="CZ34" s="15"/>
      <c r="DA34" s="16" t="str">
        <f t="shared" si="27"/>
        <v/>
      </c>
      <c r="DB34" s="16">
        <f>IF(DA34="",,MATCH(DA34,Tab!$C$5:$C$22,0))</f>
        <v>0</v>
      </c>
      <c r="DC34" s="16">
        <f>IF(DB34=Tab!$D$22,1,0)</f>
        <v>0</v>
      </c>
      <c r="DD34" s="16">
        <f>IF(DB34=Tab!$D$21,1,0)</f>
        <v>0</v>
      </c>
      <c r="DE34" s="16">
        <f>IF(AND(DB34&gt;=Tab!$D$5,DB34&lt;=Tab!$D$20),1,0)</f>
        <v>0</v>
      </c>
      <c r="DF34" s="16">
        <f>IF(DE34=1,INDEX(Tab!$E$5:$E$20,DB34,1),)</f>
        <v>0</v>
      </c>
      <c r="DG34" s="17"/>
      <c r="DI34" s="15"/>
      <c r="DJ34" s="16" t="str">
        <f t="shared" si="28"/>
        <v/>
      </c>
      <c r="DL34" s="36" t="str">
        <f>IF(DD34=1,Projekt!$AH$129,"")</f>
        <v/>
      </c>
      <c r="DM34" s="36"/>
      <c r="DN34" s="36" t="str">
        <f>IF(DE34=1,INDEX(Projekt!$AB$98:$AB$113,DF34,1),"")</f>
        <v/>
      </c>
      <c r="DO34" s="36" t="str">
        <f>IF(DE34=1,INDEX(Projekt!$AH$98:$AH$113,DF34,1),"")</f>
        <v/>
      </c>
      <c r="DP34" s="36" t="str">
        <f t="shared" si="29"/>
        <v/>
      </c>
      <c r="DQ34" s="79"/>
      <c r="DR34" s="36"/>
      <c r="DS34" s="162"/>
      <c r="DT34" s="16" t="str">
        <f t="shared" si="30"/>
        <v/>
      </c>
      <c r="DU34" s="16" t="str">
        <f t="shared" si="31"/>
        <v/>
      </c>
      <c r="DV34" s="16" t="str">
        <f>IF(DE34=1,IF(DU34&lt;Tab!$M$77,1,IF(DU34&lt;Tab!$M$78,2,IF(DU34&lt;Tab!$M$79,3,IF(DU34&lt;Tab!$M$80,4,5)))),"")</f>
        <v/>
      </c>
      <c r="DW34" s="16" t="str">
        <f>IF(DE34=1,INDEX(Tab!$M$76:$M$81,DV34,1),"")</f>
        <v/>
      </c>
      <c r="DX34" s="16" t="str">
        <f>IF(DE34=1,INDEX(Tab!$M$76:$M$81,DV34+1,1),"")</f>
        <v/>
      </c>
      <c r="DY34" s="36" t="str">
        <f>IF(DE34=1,INDEX(Tab!$N$76:$AC$81,DV34,DF34),"")</f>
        <v/>
      </c>
      <c r="DZ34" s="36" t="str">
        <f>IF(DE34=1,INDEX(Tab!$N$76:$AC$81,DV34+1,DF34),"")</f>
        <v/>
      </c>
      <c r="EA34" s="36" t="str">
        <f t="shared" si="32"/>
        <v/>
      </c>
      <c r="EB34" s="36" t="str">
        <f t="shared" si="33"/>
        <v/>
      </c>
      <c r="EC34" s="79"/>
      <c r="ED34" s="36"/>
      <c r="EE34" s="15"/>
      <c r="EF34" s="16" t="str">
        <f t="shared" si="34"/>
        <v/>
      </c>
      <c r="EG34" s="16" t="str">
        <f t="shared" si="49"/>
        <v/>
      </c>
      <c r="EH34" s="16" t="str">
        <f>IF(DE34=1,IF(EG34&lt;Tab!$M$87,1,IF(EG34&lt;Tab!$M$88,2,IF(EG34&lt;Tab!$M$89,3,IF(EG34&lt;Tab!$M$90,4,5)))),"")</f>
        <v/>
      </c>
      <c r="EI34" s="16" t="str">
        <f>IF(DE34=1,INDEX(Tab!$M$86:$M$91,EH34,1),"")</f>
        <v/>
      </c>
      <c r="EJ34" s="16" t="str">
        <f>IF(DE34=1,INDEX(Tab!$M$86:$M$91,EH34+1,1),"")</f>
        <v/>
      </c>
      <c r="EK34" s="36" t="str">
        <f>IF(DE34=1,INDEX(Tab!$N$86:$AC$91,EH34,DF34),"")</f>
        <v/>
      </c>
      <c r="EL34" s="36" t="str">
        <f>IF(DE34=1,INDEX(Tab!$N$86:$AC$91,EH34+1,DF34),"")</f>
        <v/>
      </c>
      <c r="EM34" s="36">
        <f t="shared" si="35"/>
        <v>0</v>
      </c>
      <c r="EO34" s="74" t="b">
        <f t="shared" si="36"/>
        <v>0</v>
      </c>
      <c r="EP34" s="16">
        <f t="shared" si="37"/>
        <v>1</v>
      </c>
      <c r="EQ34" s="16">
        <f t="shared" si="38"/>
        <v>0</v>
      </c>
      <c r="ER34" s="16" t="str">
        <f t="shared" si="39"/>
        <v/>
      </c>
      <c r="ES34" s="17"/>
      <c r="EU34" s="15"/>
      <c r="EV34" s="191" t="str">
        <f t="shared" si="40"/>
        <v/>
      </c>
      <c r="EW34" s="191" t="str">
        <f t="shared" si="41"/>
        <v/>
      </c>
      <c r="EX34" s="17"/>
    </row>
    <row r="35" spans="2:154" s="16" customFormat="1" x14ac:dyDescent="0.2">
      <c r="B35" s="341"/>
      <c r="C35" s="541"/>
      <c r="D35" s="542"/>
      <c r="E35" s="25"/>
      <c r="F35" s="25"/>
      <c r="G35" s="25"/>
      <c r="H35" s="25"/>
      <c r="I35" s="25"/>
      <c r="J35" s="25"/>
      <c r="K35" s="25"/>
      <c r="L35" s="25"/>
      <c r="M35" s="339"/>
      <c r="N35" s="337"/>
      <c r="O35" s="25"/>
      <c r="P35" s="25"/>
      <c r="Q35" s="25"/>
      <c r="R35" s="27"/>
      <c r="S35" s="24"/>
      <c r="T35" s="24"/>
      <c r="U35" s="24"/>
      <c r="V35" s="24"/>
      <c r="W35" s="172" t="str">
        <f t="shared" si="0"/>
        <v/>
      </c>
      <c r="X35" s="46" t="str">
        <f t="shared" si="1"/>
        <v/>
      </c>
      <c r="Y35" s="28"/>
      <c r="Z35" s="27"/>
      <c r="AA35" s="25"/>
      <c r="AB35" s="25"/>
      <c r="AC35" s="184"/>
      <c r="AD35" s="44"/>
      <c r="AE35" s="176" t="str">
        <f t="shared" si="2"/>
        <v/>
      </c>
      <c r="AF35" s="44"/>
      <c r="AG35" s="46" t="str">
        <f t="shared" si="3"/>
        <v/>
      </c>
      <c r="AH35" s="28"/>
      <c r="AI35" s="27"/>
      <c r="AJ35" s="25"/>
      <c r="AK35" s="25"/>
      <c r="AL35" s="25"/>
      <c r="AM35" s="44"/>
      <c r="AN35" s="40"/>
      <c r="AO35" s="44"/>
      <c r="AP35" s="71" t="str">
        <f t="shared" si="4"/>
        <v/>
      </c>
      <c r="AQ35" s="44"/>
      <c r="AR35" s="46" t="str">
        <f t="shared" si="5"/>
        <v/>
      </c>
      <c r="AS35" s="156"/>
      <c r="AT35" s="80"/>
      <c r="AU35" s="46" t="str">
        <f t="shared" si="6"/>
        <v/>
      </c>
      <c r="AV35" s="80"/>
      <c r="AW35" s="46" t="str">
        <f t="shared" si="7"/>
        <v/>
      </c>
      <c r="AX35" s="28"/>
      <c r="AY35" s="27"/>
      <c r="AZ35" s="46">
        <f t="shared" si="8"/>
        <v>0</v>
      </c>
      <c r="BA35" s="46">
        <f t="shared" si="9"/>
        <v>0</v>
      </c>
      <c r="BB35" s="46">
        <f t="shared" si="10"/>
        <v>0</v>
      </c>
      <c r="BC35" s="46">
        <f t="shared" si="11"/>
        <v>0</v>
      </c>
      <c r="BD35" s="46">
        <f t="shared" si="12"/>
        <v>0</v>
      </c>
      <c r="BE35" s="46">
        <f t="shared" si="13"/>
        <v>0</v>
      </c>
      <c r="BF35" s="46">
        <f t="shared" si="14"/>
        <v>0</v>
      </c>
      <c r="BG35" s="46" t="str">
        <f t="shared" si="15"/>
        <v/>
      </c>
      <c r="BH35" s="17"/>
      <c r="BJ35" s="15"/>
      <c r="BK35" s="347">
        <f t="shared" si="42"/>
        <v>0</v>
      </c>
      <c r="BL35" s="347">
        <f t="shared" si="43"/>
        <v>0</v>
      </c>
      <c r="BM35" s="347">
        <f t="shared" si="44"/>
        <v>0</v>
      </c>
      <c r="BN35" s="343"/>
      <c r="BO35" s="343"/>
      <c r="BP35" s="347">
        <f t="shared" si="45"/>
        <v>0</v>
      </c>
      <c r="BQ35" s="347">
        <f t="shared" si="46"/>
        <v>0</v>
      </c>
      <c r="BR35" s="343"/>
      <c r="BS35" s="343"/>
      <c r="BT35" s="347">
        <f t="shared" si="47"/>
        <v>0</v>
      </c>
      <c r="BU35" s="347">
        <f t="shared" si="48"/>
        <v>0</v>
      </c>
      <c r="BV35" s="17"/>
      <c r="BX35" s="15"/>
      <c r="BZ35" s="17"/>
      <c r="CB35" s="15"/>
      <c r="CC35" s="16">
        <f t="shared" si="16"/>
        <v>0</v>
      </c>
      <c r="CD35" s="16">
        <f t="shared" si="17"/>
        <v>0</v>
      </c>
      <c r="CE35" s="16">
        <f t="shared" si="18"/>
        <v>0</v>
      </c>
      <c r="CF35" s="16">
        <f t="shared" si="19"/>
        <v>0</v>
      </c>
      <c r="CG35" s="16">
        <f t="shared" si="20"/>
        <v>0</v>
      </c>
      <c r="CJ35" s="191">
        <f t="shared" si="21"/>
        <v>0</v>
      </c>
      <c r="CK35" s="191">
        <f t="shared" si="22"/>
        <v>0</v>
      </c>
      <c r="CL35" s="191">
        <f t="shared" si="23"/>
        <v>0</v>
      </c>
      <c r="CM35" s="191">
        <f t="shared" si="24"/>
        <v>0</v>
      </c>
      <c r="CN35" s="191" t="str">
        <f t="shared" si="25"/>
        <v/>
      </c>
      <c r="CO35" s="17"/>
      <c r="CQ35" s="15"/>
      <c r="CR35" s="16">
        <f>IF(N35="",,INDEX(Komp!$K$8:$K$10,N35,1))</f>
        <v>0</v>
      </c>
      <c r="CS35" s="16">
        <f>IF(O35="",,INDEX(Komp!$K$35:$K$40,O35,1))</f>
        <v>0</v>
      </c>
      <c r="CT35" s="16">
        <f>IF(O35="",,INDEX(Komp!$M$35:$M$40,O35,1))</f>
        <v>0</v>
      </c>
      <c r="CU35" s="16">
        <f>IF(P35="",,INDEX(Komp!$K$80:$K$81,P35,1))</f>
        <v>0</v>
      </c>
      <c r="CV35" s="16">
        <f>IF(Q35="",,INDEX(Komp!$K$108:$K$109,Q35,1))</f>
        <v>0</v>
      </c>
      <c r="CW35" s="191" t="str">
        <f t="shared" si="26"/>
        <v/>
      </c>
      <c r="CX35" s="17"/>
      <c r="CZ35" s="15"/>
      <c r="DA35" s="16" t="str">
        <f t="shared" si="27"/>
        <v/>
      </c>
      <c r="DB35" s="16">
        <f>IF(DA35="",,MATCH(DA35,Tab!$C$5:$C$22,0))</f>
        <v>0</v>
      </c>
      <c r="DC35" s="16">
        <f>IF(DB35=Tab!$D$22,1,0)</f>
        <v>0</v>
      </c>
      <c r="DD35" s="16">
        <f>IF(DB35=Tab!$D$21,1,0)</f>
        <v>0</v>
      </c>
      <c r="DE35" s="16">
        <f>IF(AND(DB35&gt;=Tab!$D$5,DB35&lt;=Tab!$D$20),1,0)</f>
        <v>0</v>
      </c>
      <c r="DF35" s="16">
        <f>IF(DE35=1,INDEX(Tab!$E$5:$E$20,DB35,1),)</f>
        <v>0</v>
      </c>
      <c r="DG35" s="17"/>
      <c r="DI35" s="15"/>
      <c r="DJ35" s="16" t="str">
        <f t="shared" si="28"/>
        <v/>
      </c>
      <c r="DL35" s="36" t="str">
        <f>IF(DD35=1,Projekt!$AH$129,"")</f>
        <v/>
      </c>
      <c r="DM35" s="36"/>
      <c r="DN35" s="36" t="str">
        <f>IF(DE35=1,INDEX(Projekt!$AB$98:$AB$113,DF35,1),"")</f>
        <v/>
      </c>
      <c r="DO35" s="36" t="str">
        <f>IF(DE35=1,INDEX(Projekt!$AH$98:$AH$113,DF35,1),"")</f>
        <v/>
      </c>
      <c r="DP35" s="36" t="str">
        <f t="shared" si="29"/>
        <v/>
      </c>
      <c r="DQ35" s="79"/>
      <c r="DR35" s="36"/>
      <c r="DS35" s="162"/>
      <c r="DT35" s="16" t="str">
        <f t="shared" si="30"/>
        <v/>
      </c>
      <c r="DU35" s="16" t="str">
        <f t="shared" si="31"/>
        <v/>
      </c>
      <c r="DV35" s="16" t="str">
        <f>IF(DE35=1,IF(DU35&lt;Tab!$M$77,1,IF(DU35&lt;Tab!$M$78,2,IF(DU35&lt;Tab!$M$79,3,IF(DU35&lt;Tab!$M$80,4,5)))),"")</f>
        <v/>
      </c>
      <c r="DW35" s="16" t="str">
        <f>IF(DE35=1,INDEX(Tab!$M$76:$M$81,DV35,1),"")</f>
        <v/>
      </c>
      <c r="DX35" s="16" t="str">
        <f>IF(DE35=1,INDEX(Tab!$M$76:$M$81,DV35+1,1),"")</f>
        <v/>
      </c>
      <c r="DY35" s="36" t="str">
        <f>IF(DE35=1,INDEX(Tab!$N$76:$AC$81,DV35,DF35),"")</f>
        <v/>
      </c>
      <c r="DZ35" s="36" t="str">
        <f>IF(DE35=1,INDEX(Tab!$N$76:$AC$81,DV35+1,DF35),"")</f>
        <v/>
      </c>
      <c r="EA35" s="36" t="str">
        <f t="shared" si="32"/>
        <v/>
      </c>
      <c r="EB35" s="36" t="str">
        <f t="shared" si="33"/>
        <v/>
      </c>
      <c r="EC35" s="79"/>
      <c r="ED35" s="36"/>
      <c r="EE35" s="15"/>
      <c r="EF35" s="16" t="str">
        <f t="shared" si="34"/>
        <v/>
      </c>
      <c r="EG35" s="16" t="str">
        <f t="shared" si="49"/>
        <v/>
      </c>
      <c r="EH35" s="16" t="str">
        <f>IF(DE35=1,IF(EG35&lt;Tab!$M$87,1,IF(EG35&lt;Tab!$M$88,2,IF(EG35&lt;Tab!$M$89,3,IF(EG35&lt;Tab!$M$90,4,5)))),"")</f>
        <v/>
      </c>
      <c r="EI35" s="16" t="str">
        <f>IF(DE35=1,INDEX(Tab!$M$86:$M$91,EH35,1),"")</f>
        <v/>
      </c>
      <c r="EJ35" s="16" t="str">
        <f>IF(DE35=1,INDEX(Tab!$M$86:$M$91,EH35+1,1),"")</f>
        <v/>
      </c>
      <c r="EK35" s="36" t="str">
        <f>IF(DE35=1,INDEX(Tab!$N$86:$AC$91,EH35,DF35),"")</f>
        <v/>
      </c>
      <c r="EL35" s="36" t="str">
        <f>IF(DE35=1,INDEX(Tab!$N$86:$AC$91,EH35+1,DF35),"")</f>
        <v/>
      </c>
      <c r="EM35" s="36">
        <f t="shared" si="35"/>
        <v>0</v>
      </c>
      <c r="EO35" s="74" t="b">
        <f t="shared" si="36"/>
        <v>0</v>
      </c>
      <c r="EP35" s="16">
        <f t="shared" si="37"/>
        <v>1</v>
      </c>
      <c r="EQ35" s="16">
        <f t="shared" si="38"/>
        <v>0</v>
      </c>
      <c r="ER35" s="16" t="str">
        <f t="shared" si="39"/>
        <v/>
      </c>
      <c r="ES35" s="17"/>
      <c r="EU35" s="15"/>
      <c r="EV35" s="191" t="str">
        <f t="shared" si="40"/>
        <v/>
      </c>
      <c r="EW35" s="191" t="str">
        <f t="shared" si="41"/>
        <v/>
      </c>
      <c r="EX35" s="17"/>
    </row>
    <row r="36" spans="2:154" s="16" customFormat="1" x14ac:dyDescent="0.2">
      <c r="B36" s="341"/>
      <c r="C36" s="541"/>
      <c r="D36" s="542"/>
      <c r="E36" s="25"/>
      <c r="F36" s="25"/>
      <c r="G36" s="25"/>
      <c r="H36" s="25"/>
      <c r="I36" s="25"/>
      <c r="J36" s="25"/>
      <c r="K36" s="25"/>
      <c r="L36" s="25"/>
      <c r="M36" s="339"/>
      <c r="N36" s="337"/>
      <c r="O36" s="25"/>
      <c r="P36" s="25"/>
      <c r="Q36" s="25"/>
      <c r="R36" s="27"/>
      <c r="S36" s="24"/>
      <c r="T36" s="24"/>
      <c r="U36" s="24"/>
      <c r="V36" s="24"/>
      <c r="W36" s="172" t="str">
        <f t="shared" si="0"/>
        <v/>
      </c>
      <c r="X36" s="46" t="str">
        <f t="shared" si="1"/>
        <v/>
      </c>
      <c r="Y36" s="28"/>
      <c r="Z36" s="27"/>
      <c r="AA36" s="25"/>
      <c r="AB36" s="25"/>
      <c r="AC36" s="184"/>
      <c r="AD36" s="44"/>
      <c r="AE36" s="176" t="str">
        <f t="shared" si="2"/>
        <v/>
      </c>
      <c r="AF36" s="44"/>
      <c r="AG36" s="46" t="str">
        <f t="shared" si="3"/>
        <v/>
      </c>
      <c r="AH36" s="28"/>
      <c r="AI36" s="27"/>
      <c r="AJ36" s="25"/>
      <c r="AK36" s="25"/>
      <c r="AL36" s="25"/>
      <c r="AM36" s="44"/>
      <c r="AN36" s="40"/>
      <c r="AO36" s="44"/>
      <c r="AP36" s="71" t="str">
        <f t="shared" si="4"/>
        <v/>
      </c>
      <c r="AQ36" s="44"/>
      <c r="AR36" s="46" t="str">
        <f t="shared" si="5"/>
        <v/>
      </c>
      <c r="AS36" s="156"/>
      <c r="AT36" s="80"/>
      <c r="AU36" s="46" t="str">
        <f t="shared" si="6"/>
        <v/>
      </c>
      <c r="AV36" s="80"/>
      <c r="AW36" s="46" t="str">
        <f t="shared" si="7"/>
        <v/>
      </c>
      <c r="AX36" s="28"/>
      <c r="AY36" s="27"/>
      <c r="AZ36" s="46">
        <f t="shared" si="8"/>
        <v>0</v>
      </c>
      <c r="BA36" s="46">
        <f t="shared" si="9"/>
        <v>0</v>
      </c>
      <c r="BB36" s="46">
        <f t="shared" si="10"/>
        <v>0</v>
      </c>
      <c r="BC36" s="46">
        <f t="shared" si="11"/>
        <v>0</v>
      </c>
      <c r="BD36" s="46">
        <f t="shared" si="12"/>
        <v>0</v>
      </c>
      <c r="BE36" s="46">
        <f t="shared" si="13"/>
        <v>0</v>
      </c>
      <c r="BF36" s="46">
        <f t="shared" si="14"/>
        <v>0</v>
      </c>
      <c r="BG36" s="46" t="str">
        <f t="shared" si="15"/>
        <v/>
      </c>
      <c r="BH36" s="17"/>
      <c r="BJ36" s="15"/>
      <c r="BK36" s="347">
        <f t="shared" si="42"/>
        <v>0</v>
      </c>
      <c r="BL36" s="347">
        <f t="shared" si="43"/>
        <v>0</v>
      </c>
      <c r="BM36" s="347">
        <f t="shared" si="44"/>
        <v>0</v>
      </c>
      <c r="BN36" s="343"/>
      <c r="BO36" s="343"/>
      <c r="BP36" s="347">
        <f t="shared" si="45"/>
        <v>0</v>
      </c>
      <c r="BQ36" s="347">
        <f t="shared" si="46"/>
        <v>0</v>
      </c>
      <c r="BR36" s="343"/>
      <c r="BS36" s="343"/>
      <c r="BT36" s="347">
        <f t="shared" si="47"/>
        <v>0</v>
      </c>
      <c r="BU36" s="347">
        <f t="shared" si="48"/>
        <v>0</v>
      </c>
      <c r="BV36" s="17"/>
      <c r="BX36" s="15"/>
      <c r="BZ36" s="17"/>
      <c r="CB36" s="15"/>
      <c r="CC36" s="16">
        <f t="shared" si="16"/>
        <v>0</v>
      </c>
      <c r="CD36" s="16">
        <f t="shared" si="17"/>
        <v>0</v>
      </c>
      <c r="CE36" s="16">
        <f t="shared" si="18"/>
        <v>0</v>
      </c>
      <c r="CF36" s="16">
        <f t="shared" si="19"/>
        <v>0</v>
      </c>
      <c r="CG36" s="16">
        <f t="shared" si="20"/>
        <v>0</v>
      </c>
      <c r="CJ36" s="191">
        <f t="shared" si="21"/>
        <v>0</v>
      </c>
      <c r="CK36" s="191">
        <f t="shared" si="22"/>
        <v>0</v>
      </c>
      <c r="CL36" s="191">
        <f t="shared" si="23"/>
        <v>0</v>
      </c>
      <c r="CM36" s="191">
        <f t="shared" si="24"/>
        <v>0</v>
      </c>
      <c r="CN36" s="191" t="str">
        <f t="shared" si="25"/>
        <v/>
      </c>
      <c r="CO36" s="17"/>
      <c r="CQ36" s="15"/>
      <c r="CR36" s="16">
        <f>IF(N36="",,INDEX(Komp!$K$8:$K$10,N36,1))</f>
        <v>0</v>
      </c>
      <c r="CS36" s="16">
        <f>IF(O36="",,INDEX(Komp!$K$35:$K$40,O36,1))</f>
        <v>0</v>
      </c>
      <c r="CT36" s="16">
        <f>IF(O36="",,INDEX(Komp!$M$35:$M$40,O36,1))</f>
        <v>0</v>
      </c>
      <c r="CU36" s="16">
        <f>IF(P36="",,INDEX(Komp!$K$80:$K$81,P36,1))</f>
        <v>0</v>
      </c>
      <c r="CV36" s="16">
        <f>IF(Q36="",,INDEX(Komp!$K$108:$K$109,Q36,1))</f>
        <v>0</v>
      </c>
      <c r="CW36" s="191" t="str">
        <f t="shared" si="26"/>
        <v/>
      </c>
      <c r="CX36" s="17"/>
      <c r="CZ36" s="15"/>
      <c r="DA36" s="16" t="str">
        <f t="shared" si="27"/>
        <v/>
      </c>
      <c r="DB36" s="16">
        <f>IF(DA36="",,MATCH(DA36,Tab!$C$5:$C$22,0))</f>
        <v>0</v>
      </c>
      <c r="DC36" s="16">
        <f>IF(DB36=Tab!$D$22,1,0)</f>
        <v>0</v>
      </c>
      <c r="DD36" s="16">
        <f>IF(DB36=Tab!$D$21,1,0)</f>
        <v>0</v>
      </c>
      <c r="DE36" s="16">
        <f>IF(AND(DB36&gt;=Tab!$D$5,DB36&lt;=Tab!$D$20),1,0)</f>
        <v>0</v>
      </c>
      <c r="DF36" s="16">
        <f>IF(DE36=1,INDEX(Tab!$E$5:$E$20,DB36,1),)</f>
        <v>0</v>
      </c>
      <c r="DG36" s="17"/>
      <c r="DI36" s="15"/>
      <c r="DJ36" s="16" t="str">
        <f t="shared" si="28"/>
        <v/>
      </c>
      <c r="DL36" s="36" t="str">
        <f>IF(DD36=1,Projekt!$AH$129,"")</f>
        <v/>
      </c>
      <c r="DM36" s="36"/>
      <c r="DN36" s="36" t="str">
        <f>IF(DE36=1,INDEX(Projekt!$AB$98:$AB$113,DF36,1),"")</f>
        <v/>
      </c>
      <c r="DO36" s="36" t="str">
        <f>IF(DE36=1,INDEX(Projekt!$AH$98:$AH$113,DF36,1),"")</f>
        <v/>
      </c>
      <c r="DP36" s="36" t="str">
        <f t="shared" si="29"/>
        <v/>
      </c>
      <c r="DQ36" s="79"/>
      <c r="DR36" s="36"/>
      <c r="DS36" s="162"/>
      <c r="DT36" s="16" t="str">
        <f t="shared" si="30"/>
        <v/>
      </c>
      <c r="DU36" s="16" t="str">
        <f t="shared" si="31"/>
        <v/>
      </c>
      <c r="DV36" s="16" t="str">
        <f>IF(DE36=1,IF(DU36&lt;Tab!$M$77,1,IF(DU36&lt;Tab!$M$78,2,IF(DU36&lt;Tab!$M$79,3,IF(DU36&lt;Tab!$M$80,4,5)))),"")</f>
        <v/>
      </c>
      <c r="DW36" s="16" t="str">
        <f>IF(DE36=1,INDEX(Tab!$M$76:$M$81,DV36,1),"")</f>
        <v/>
      </c>
      <c r="DX36" s="16" t="str">
        <f>IF(DE36=1,INDEX(Tab!$M$76:$M$81,DV36+1,1),"")</f>
        <v/>
      </c>
      <c r="DY36" s="36" t="str">
        <f>IF(DE36=1,INDEX(Tab!$N$76:$AC$81,DV36,DF36),"")</f>
        <v/>
      </c>
      <c r="DZ36" s="36" t="str">
        <f>IF(DE36=1,INDEX(Tab!$N$76:$AC$81,DV36+1,DF36),"")</f>
        <v/>
      </c>
      <c r="EA36" s="36" t="str">
        <f t="shared" si="32"/>
        <v/>
      </c>
      <c r="EB36" s="36" t="str">
        <f t="shared" si="33"/>
        <v/>
      </c>
      <c r="EC36" s="79"/>
      <c r="ED36" s="36"/>
      <c r="EE36" s="15"/>
      <c r="EF36" s="16" t="str">
        <f t="shared" si="34"/>
        <v/>
      </c>
      <c r="EG36" s="16" t="str">
        <f t="shared" si="49"/>
        <v/>
      </c>
      <c r="EH36" s="16" t="str">
        <f>IF(DE36=1,IF(EG36&lt;Tab!$M$87,1,IF(EG36&lt;Tab!$M$88,2,IF(EG36&lt;Tab!$M$89,3,IF(EG36&lt;Tab!$M$90,4,5)))),"")</f>
        <v/>
      </c>
      <c r="EI36" s="16" t="str">
        <f>IF(DE36=1,INDEX(Tab!$M$86:$M$91,EH36,1),"")</f>
        <v/>
      </c>
      <c r="EJ36" s="16" t="str">
        <f>IF(DE36=1,INDEX(Tab!$M$86:$M$91,EH36+1,1),"")</f>
        <v/>
      </c>
      <c r="EK36" s="36" t="str">
        <f>IF(DE36=1,INDEX(Tab!$N$86:$AC$91,EH36,DF36),"")</f>
        <v/>
      </c>
      <c r="EL36" s="36" t="str">
        <f>IF(DE36=1,INDEX(Tab!$N$86:$AC$91,EH36+1,DF36),"")</f>
        <v/>
      </c>
      <c r="EM36" s="36">
        <f t="shared" si="35"/>
        <v>0</v>
      </c>
      <c r="EO36" s="74" t="b">
        <f t="shared" si="36"/>
        <v>0</v>
      </c>
      <c r="EP36" s="16">
        <f t="shared" si="37"/>
        <v>1</v>
      </c>
      <c r="EQ36" s="16">
        <f t="shared" si="38"/>
        <v>0</v>
      </c>
      <c r="ER36" s="16" t="str">
        <f t="shared" si="39"/>
        <v/>
      </c>
      <c r="ES36" s="17"/>
      <c r="EU36" s="15"/>
      <c r="EV36" s="191" t="str">
        <f t="shared" si="40"/>
        <v/>
      </c>
      <c r="EW36" s="191" t="str">
        <f t="shared" si="41"/>
        <v/>
      </c>
      <c r="EX36" s="17"/>
    </row>
    <row r="37" spans="2:154" s="16" customFormat="1" x14ac:dyDescent="0.2">
      <c r="B37" s="341"/>
      <c r="C37" s="541"/>
      <c r="D37" s="542"/>
      <c r="E37" s="25"/>
      <c r="F37" s="25"/>
      <c r="G37" s="25"/>
      <c r="H37" s="25"/>
      <c r="I37" s="25"/>
      <c r="J37" s="25"/>
      <c r="K37" s="25"/>
      <c r="L37" s="25"/>
      <c r="M37" s="339"/>
      <c r="N37" s="337"/>
      <c r="O37" s="25"/>
      <c r="P37" s="25"/>
      <c r="Q37" s="25"/>
      <c r="R37" s="27"/>
      <c r="S37" s="24"/>
      <c r="T37" s="24"/>
      <c r="U37" s="24"/>
      <c r="V37" s="24"/>
      <c r="W37" s="172" t="str">
        <f t="shared" si="0"/>
        <v/>
      </c>
      <c r="X37" s="46" t="str">
        <f t="shared" si="1"/>
        <v/>
      </c>
      <c r="Y37" s="28"/>
      <c r="Z37" s="27"/>
      <c r="AA37" s="25"/>
      <c r="AB37" s="25"/>
      <c r="AC37" s="184"/>
      <c r="AD37" s="44"/>
      <c r="AE37" s="176" t="str">
        <f t="shared" si="2"/>
        <v/>
      </c>
      <c r="AF37" s="44"/>
      <c r="AG37" s="46" t="str">
        <f t="shared" si="3"/>
        <v/>
      </c>
      <c r="AH37" s="28"/>
      <c r="AI37" s="27"/>
      <c r="AJ37" s="25"/>
      <c r="AK37" s="25"/>
      <c r="AL37" s="25"/>
      <c r="AM37" s="44"/>
      <c r="AN37" s="40"/>
      <c r="AO37" s="44"/>
      <c r="AP37" s="71" t="str">
        <f t="shared" si="4"/>
        <v/>
      </c>
      <c r="AQ37" s="44"/>
      <c r="AR37" s="46" t="str">
        <f t="shared" si="5"/>
        <v/>
      </c>
      <c r="AS37" s="156"/>
      <c r="AT37" s="80"/>
      <c r="AU37" s="46" t="str">
        <f t="shared" si="6"/>
        <v/>
      </c>
      <c r="AV37" s="80"/>
      <c r="AW37" s="46" t="str">
        <f t="shared" si="7"/>
        <v/>
      </c>
      <c r="AX37" s="28"/>
      <c r="AY37" s="27"/>
      <c r="AZ37" s="46">
        <f t="shared" si="8"/>
        <v>0</v>
      </c>
      <c r="BA37" s="46">
        <f t="shared" si="9"/>
        <v>0</v>
      </c>
      <c r="BB37" s="46">
        <f t="shared" si="10"/>
        <v>0</v>
      </c>
      <c r="BC37" s="46">
        <f t="shared" si="11"/>
        <v>0</v>
      </c>
      <c r="BD37" s="46">
        <f t="shared" si="12"/>
        <v>0</v>
      </c>
      <c r="BE37" s="46">
        <f t="shared" si="13"/>
        <v>0</v>
      </c>
      <c r="BF37" s="46">
        <f t="shared" si="14"/>
        <v>0</v>
      </c>
      <c r="BG37" s="46" t="str">
        <f t="shared" si="15"/>
        <v/>
      </c>
      <c r="BH37" s="17"/>
      <c r="BJ37" s="15"/>
      <c r="BK37" s="347">
        <f t="shared" si="42"/>
        <v>0</v>
      </c>
      <c r="BL37" s="347">
        <f t="shared" si="43"/>
        <v>0</v>
      </c>
      <c r="BM37" s="347">
        <f t="shared" si="44"/>
        <v>0</v>
      </c>
      <c r="BN37" s="343"/>
      <c r="BO37" s="343"/>
      <c r="BP37" s="347">
        <f t="shared" si="45"/>
        <v>0</v>
      </c>
      <c r="BQ37" s="347">
        <f t="shared" si="46"/>
        <v>0</v>
      </c>
      <c r="BR37" s="343"/>
      <c r="BS37" s="343"/>
      <c r="BT37" s="347">
        <f t="shared" si="47"/>
        <v>0</v>
      </c>
      <c r="BU37" s="347">
        <f t="shared" si="48"/>
        <v>0</v>
      </c>
      <c r="BV37" s="17"/>
      <c r="BX37" s="15"/>
      <c r="BZ37" s="17"/>
      <c r="CB37" s="15"/>
      <c r="CC37" s="16">
        <f t="shared" si="16"/>
        <v>0</v>
      </c>
      <c r="CD37" s="16">
        <f t="shared" si="17"/>
        <v>0</v>
      </c>
      <c r="CE37" s="16">
        <f t="shared" si="18"/>
        <v>0</v>
      </c>
      <c r="CF37" s="16">
        <f t="shared" si="19"/>
        <v>0</v>
      </c>
      <c r="CG37" s="16">
        <f t="shared" si="20"/>
        <v>0</v>
      </c>
      <c r="CJ37" s="191">
        <f t="shared" si="21"/>
        <v>0</v>
      </c>
      <c r="CK37" s="191">
        <f t="shared" si="22"/>
        <v>0</v>
      </c>
      <c r="CL37" s="191">
        <f t="shared" si="23"/>
        <v>0</v>
      </c>
      <c r="CM37" s="191">
        <f t="shared" si="24"/>
        <v>0</v>
      </c>
      <c r="CN37" s="191" t="str">
        <f t="shared" si="25"/>
        <v/>
      </c>
      <c r="CO37" s="17"/>
      <c r="CQ37" s="15"/>
      <c r="CR37" s="16">
        <f>IF(N37="",,INDEX(Komp!$K$8:$K$10,N37,1))</f>
        <v>0</v>
      </c>
      <c r="CS37" s="16">
        <f>IF(O37="",,INDEX(Komp!$K$35:$K$40,O37,1))</f>
        <v>0</v>
      </c>
      <c r="CT37" s="16">
        <f>IF(O37="",,INDEX(Komp!$M$35:$M$40,O37,1))</f>
        <v>0</v>
      </c>
      <c r="CU37" s="16">
        <f>IF(P37="",,INDEX(Komp!$K$80:$K$81,P37,1))</f>
        <v>0</v>
      </c>
      <c r="CV37" s="16">
        <f>IF(Q37="",,INDEX(Komp!$K$108:$K$109,Q37,1))</f>
        <v>0</v>
      </c>
      <c r="CW37" s="191" t="str">
        <f t="shared" si="26"/>
        <v/>
      </c>
      <c r="CX37" s="17"/>
      <c r="CZ37" s="15"/>
      <c r="DA37" s="16" t="str">
        <f t="shared" si="27"/>
        <v/>
      </c>
      <c r="DB37" s="16">
        <f>IF(DA37="",,MATCH(DA37,Tab!$C$5:$C$22,0))</f>
        <v>0</v>
      </c>
      <c r="DC37" s="16">
        <f>IF(DB37=Tab!$D$22,1,0)</f>
        <v>0</v>
      </c>
      <c r="DD37" s="16">
        <f>IF(DB37=Tab!$D$21,1,0)</f>
        <v>0</v>
      </c>
      <c r="DE37" s="16">
        <f>IF(AND(DB37&gt;=Tab!$D$5,DB37&lt;=Tab!$D$20),1,0)</f>
        <v>0</v>
      </c>
      <c r="DF37" s="16">
        <f>IF(DE37=1,INDEX(Tab!$E$5:$E$20,DB37,1),)</f>
        <v>0</v>
      </c>
      <c r="DG37" s="17"/>
      <c r="DI37" s="15"/>
      <c r="DJ37" s="16" t="str">
        <f t="shared" si="28"/>
        <v/>
      </c>
      <c r="DL37" s="36" t="str">
        <f>IF(DD37=1,Projekt!$AH$129,"")</f>
        <v/>
      </c>
      <c r="DM37" s="36"/>
      <c r="DN37" s="36" t="str">
        <f>IF(DE37=1,INDEX(Projekt!$AB$98:$AB$113,DF37,1),"")</f>
        <v/>
      </c>
      <c r="DO37" s="36" t="str">
        <f>IF(DE37=1,INDEX(Projekt!$AH$98:$AH$113,DF37,1),"")</f>
        <v/>
      </c>
      <c r="DP37" s="36" t="str">
        <f t="shared" si="29"/>
        <v/>
      </c>
      <c r="DQ37" s="79"/>
      <c r="DR37" s="36"/>
      <c r="DS37" s="162"/>
      <c r="DT37" s="16" t="str">
        <f t="shared" si="30"/>
        <v/>
      </c>
      <c r="DU37" s="16" t="str">
        <f t="shared" si="31"/>
        <v/>
      </c>
      <c r="DV37" s="16" t="str">
        <f>IF(DE37=1,IF(DU37&lt;Tab!$M$77,1,IF(DU37&lt;Tab!$M$78,2,IF(DU37&lt;Tab!$M$79,3,IF(DU37&lt;Tab!$M$80,4,5)))),"")</f>
        <v/>
      </c>
      <c r="DW37" s="16" t="str">
        <f>IF(DE37=1,INDEX(Tab!$M$76:$M$81,DV37,1),"")</f>
        <v/>
      </c>
      <c r="DX37" s="16" t="str">
        <f>IF(DE37=1,INDEX(Tab!$M$76:$M$81,DV37+1,1),"")</f>
        <v/>
      </c>
      <c r="DY37" s="36" t="str">
        <f>IF(DE37=1,INDEX(Tab!$N$76:$AC$81,DV37,DF37),"")</f>
        <v/>
      </c>
      <c r="DZ37" s="36" t="str">
        <f>IF(DE37=1,INDEX(Tab!$N$76:$AC$81,DV37+1,DF37),"")</f>
        <v/>
      </c>
      <c r="EA37" s="36" t="str">
        <f t="shared" si="32"/>
        <v/>
      </c>
      <c r="EB37" s="36" t="str">
        <f t="shared" si="33"/>
        <v/>
      </c>
      <c r="EC37" s="79"/>
      <c r="ED37" s="36"/>
      <c r="EE37" s="15"/>
      <c r="EF37" s="16" t="str">
        <f t="shared" si="34"/>
        <v/>
      </c>
      <c r="EG37" s="16" t="str">
        <f t="shared" si="49"/>
        <v/>
      </c>
      <c r="EH37" s="16" t="str">
        <f>IF(DE37=1,IF(EG37&lt;Tab!$M$87,1,IF(EG37&lt;Tab!$M$88,2,IF(EG37&lt;Tab!$M$89,3,IF(EG37&lt;Tab!$M$90,4,5)))),"")</f>
        <v/>
      </c>
      <c r="EI37" s="16" t="str">
        <f>IF(DE37=1,INDEX(Tab!$M$86:$M$91,EH37,1),"")</f>
        <v/>
      </c>
      <c r="EJ37" s="16" t="str">
        <f>IF(DE37=1,INDEX(Tab!$M$86:$M$91,EH37+1,1),"")</f>
        <v/>
      </c>
      <c r="EK37" s="36" t="str">
        <f>IF(DE37=1,INDEX(Tab!$N$86:$AC$91,EH37,DF37),"")</f>
        <v/>
      </c>
      <c r="EL37" s="36" t="str">
        <f>IF(DE37=1,INDEX(Tab!$N$86:$AC$91,EH37+1,DF37),"")</f>
        <v/>
      </c>
      <c r="EM37" s="36">
        <f t="shared" si="35"/>
        <v>0</v>
      </c>
      <c r="EO37" s="74" t="b">
        <f t="shared" si="36"/>
        <v>0</v>
      </c>
      <c r="EP37" s="16">
        <f t="shared" si="37"/>
        <v>1</v>
      </c>
      <c r="EQ37" s="16">
        <f t="shared" si="38"/>
        <v>0</v>
      </c>
      <c r="ER37" s="16" t="str">
        <f t="shared" si="39"/>
        <v/>
      </c>
      <c r="ES37" s="17"/>
      <c r="EU37" s="15"/>
      <c r="EV37" s="191" t="str">
        <f t="shared" si="40"/>
        <v/>
      </c>
      <c r="EW37" s="191" t="str">
        <f t="shared" si="41"/>
        <v/>
      </c>
      <c r="EX37" s="17"/>
    </row>
    <row r="38" spans="2:154" s="16" customFormat="1" x14ac:dyDescent="0.2">
      <c r="B38" s="341"/>
      <c r="C38" s="541"/>
      <c r="D38" s="542"/>
      <c r="E38" s="25"/>
      <c r="F38" s="25"/>
      <c r="G38" s="25"/>
      <c r="H38" s="25"/>
      <c r="I38" s="25"/>
      <c r="J38" s="25"/>
      <c r="K38" s="25"/>
      <c r="L38" s="25"/>
      <c r="M38" s="339"/>
      <c r="N38" s="337"/>
      <c r="O38" s="25"/>
      <c r="P38" s="25"/>
      <c r="Q38" s="25"/>
      <c r="R38" s="27"/>
      <c r="S38" s="24"/>
      <c r="T38" s="24"/>
      <c r="U38" s="24"/>
      <c r="V38" s="24"/>
      <c r="W38" s="172" t="str">
        <f t="shared" si="0"/>
        <v/>
      </c>
      <c r="X38" s="46" t="str">
        <f t="shared" si="1"/>
        <v/>
      </c>
      <c r="Y38" s="28"/>
      <c r="Z38" s="27"/>
      <c r="AA38" s="25"/>
      <c r="AB38" s="25"/>
      <c r="AC38" s="184"/>
      <c r="AD38" s="44"/>
      <c r="AE38" s="176" t="str">
        <f t="shared" si="2"/>
        <v/>
      </c>
      <c r="AF38" s="44"/>
      <c r="AG38" s="46" t="str">
        <f t="shared" si="3"/>
        <v/>
      </c>
      <c r="AH38" s="28"/>
      <c r="AI38" s="27"/>
      <c r="AJ38" s="25"/>
      <c r="AK38" s="25"/>
      <c r="AL38" s="25"/>
      <c r="AM38" s="44"/>
      <c r="AN38" s="40"/>
      <c r="AO38" s="44"/>
      <c r="AP38" s="71" t="str">
        <f t="shared" si="4"/>
        <v/>
      </c>
      <c r="AQ38" s="44"/>
      <c r="AR38" s="46" t="str">
        <f t="shared" si="5"/>
        <v/>
      </c>
      <c r="AS38" s="156"/>
      <c r="AT38" s="80"/>
      <c r="AU38" s="46" t="str">
        <f t="shared" si="6"/>
        <v/>
      </c>
      <c r="AV38" s="80"/>
      <c r="AW38" s="46" t="str">
        <f t="shared" si="7"/>
        <v/>
      </c>
      <c r="AX38" s="28"/>
      <c r="AY38" s="27"/>
      <c r="AZ38" s="46">
        <f t="shared" si="8"/>
        <v>0</v>
      </c>
      <c r="BA38" s="46">
        <f t="shared" si="9"/>
        <v>0</v>
      </c>
      <c r="BB38" s="46">
        <f t="shared" si="10"/>
        <v>0</v>
      </c>
      <c r="BC38" s="46">
        <f t="shared" si="11"/>
        <v>0</v>
      </c>
      <c r="BD38" s="46">
        <f t="shared" si="12"/>
        <v>0</v>
      </c>
      <c r="BE38" s="46">
        <f t="shared" si="13"/>
        <v>0</v>
      </c>
      <c r="BF38" s="46">
        <f t="shared" si="14"/>
        <v>0</v>
      </c>
      <c r="BG38" s="46" t="str">
        <f t="shared" si="15"/>
        <v/>
      </c>
      <c r="BH38" s="17"/>
      <c r="BJ38" s="15"/>
      <c r="BK38" s="347">
        <f t="shared" si="42"/>
        <v>0</v>
      </c>
      <c r="BL38" s="347">
        <f t="shared" si="43"/>
        <v>0</v>
      </c>
      <c r="BM38" s="347">
        <f t="shared" si="44"/>
        <v>0</v>
      </c>
      <c r="BN38" s="343"/>
      <c r="BO38" s="343"/>
      <c r="BP38" s="347">
        <f t="shared" si="45"/>
        <v>0</v>
      </c>
      <c r="BQ38" s="347">
        <f t="shared" si="46"/>
        <v>0</v>
      </c>
      <c r="BR38" s="343"/>
      <c r="BS38" s="343"/>
      <c r="BT38" s="347">
        <f t="shared" si="47"/>
        <v>0</v>
      </c>
      <c r="BU38" s="347">
        <f t="shared" si="48"/>
        <v>0</v>
      </c>
      <c r="BV38" s="17"/>
      <c r="BX38" s="15"/>
      <c r="BZ38" s="17"/>
      <c r="CB38" s="15"/>
      <c r="CC38" s="16">
        <f t="shared" si="16"/>
        <v>0</v>
      </c>
      <c r="CD38" s="16">
        <f t="shared" si="17"/>
        <v>0</v>
      </c>
      <c r="CE38" s="16">
        <f t="shared" si="18"/>
        <v>0</v>
      </c>
      <c r="CF38" s="16">
        <f t="shared" si="19"/>
        <v>0</v>
      </c>
      <c r="CG38" s="16">
        <f t="shared" si="20"/>
        <v>0</v>
      </c>
      <c r="CJ38" s="191">
        <f t="shared" si="21"/>
        <v>0</v>
      </c>
      <c r="CK38" s="191">
        <f t="shared" si="22"/>
        <v>0</v>
      </c>
      <c r="CL38" s="191">
        <f t="shared" si="23"/>
        <v>0</v>
      </c>
      <c r="CM38" s="191">
        <f t="shared" si="24"/>
        <v>0</v>
      </c>
      <c r="CN38" s="191" t="str">
        <f t="shared" si="25"/>
        <v/>
      </c>
      <c r="CO38" s="17"/>
      <c r="CQ38" s="15"/>
      <c r="CR38" s="16">
        <f>IF(N38="",,INDEX(Komp!$K$8:$K$10,N38,1))</f>
        <v>0</v>
      </c>
      <c r="CS38" s="16">
        <f>IF(O38="",,INDEX(Komp!$K$35:$K$40,O38,1))</f>
        <v>0</v>
      </c>
      <c r="CT38" s="16">
        <f>IF(O38="",,INDEX(Komp!$M$35:$M$40,O38,1))</f>
        <v>0</v>
      </c>
      <c r="CU38" s="16">
        <f>IF(P38="",,INDEX(Komp!$K$80:$K$81,P38,1))</f>
        <v>0</v>
      </c>
      <c r="CV38" s="16">
        <f>IF(Q38="",,INDEX(Komp!$K$108:$K$109,Q38,1))</f>
        <v>0</v>
      </c>
      <c r="CW38" s="191" t="str">
        <f t="shared" si="26"/>
        <v/>
      </c>
      <c r="CX38" s="17"/>
      <c r="CZ38" s="15"/>
      <c r="DA38" s="16" t="str">
        <f t="shared" si="27"/>
        <v/>
      </c>
      <c r="DB38" s="16">
        <f>IF(DA38="",,MATCH(DA38,Tab!$C$5:$C$22,0))</f>
        <v>0</v>
      </c>
      <c r="DC38" s="16">
        <f>IF(DB38=Tab!$D$22,1,0)</f>
        <v>0</v>
      </c>
      <c r="DD38" s="16">
        <f>IF(DB38=Tab!$D$21,1,0)</f>
        <v>0</v>
      </c>
      <c r="DE38" s="16">
        <f>IF(AND(DB38&gt;=Tab!$D$5,DB38&lt;=Tab!$D$20),1,0)</f>
        <v>0</v>
      </c>
      <c r="DF38" s="16">
        <f>IF(DE38=1,INDEX(Tab!$E$5:$E$20,DB38,1),)</f>
        <v>0</v>
      </c>
      <c r="DG38" s="17"/>
      <c r="DI38" s="15"/>
      <c r="DJ38" s="16" t="str">
        <f t="shared" si="28"/>
        <v/>
      </c>
      <c r="DL38" s="36" t="str">
        <f>IF(DD38=1,Projekt!$AH$129,"")</f>
        <v/>
      </c>
      <c r="DM38" s="36"/>
      <c r="DN38" s="36" t="str">
        <f>IF(DE38=1,INDEX(Projekt!$AB$98:$AB$113,DF38,1),"")</f>
        <v/>
      </c>
      <c r="DO38" s="36" t="str">
        <f>IF(DE38=1,INDEX(Projekt!$AH$98:$AH$113,DF38,1),"")</f>
        <v/>
      </c>
      <c r="DP38" s="36" t="str">
        <f t="shared" si="29"/>
        <v/>
      </c>
      <c r="DQ38" s="79"/>
      <c r="DR38" s="36"/>
      <c r="DS38" s="162"/>
      <c r="DT38" s="16" t="str">
        <f t="shared" si="30"/>
        <v/>
      </c>
      <c r="DU38" s="16" t="str">
        <f t="shared" si="31"/>
        <v/>
      </c>
      <c r="DV38" s="16" t="str">
        <f>IF(DE38=1,IF(DU38&lt;Tab!$M$77,1,IF(DU38&lt;Tab!$M$78,2,IF(DU38&lt;Tab!$M$79,3,IF(DU38&lt;Tab!$M$80,4,5)))),"")</f>
        <v/>
      </c>
      <c r="DW38" s="16" t="str">
        <f>IF(DE38=1,INDEX(Tab!$M$76:$M$81,DV38,1),"")</f>
        <v/>
      </c>
      <c r="DX38" s="16" t="str">
        <f>IF(DE38=1,INDEX(Tab!$M$76:$M$81,DV38+1,1),"")</f>
        <v/>
      </c>
      <c r="DY38" s="36" t="str">
        <f>IF(DE38=1,INDEX(Tab!$N$76:$AC$81,DV38,DF38),"")</f>
        <v/>
      </c>
      <c r="DZ38" s="36" t="str">
        <f>IF(DE38=1,INDEX(Tab!$N$76:$AC$81,DV38+1,DF38),"")</f>
        <v/>
      </c>
      <c r="EA38" s="36" t="str">
        <f t="shared" si="32"/>
        <v/>
      </c>
      <c r="EB38" s="36" t="str">
        <f t="shared" si="33"/>
        <v/>
      </c>
      <c r="EC38" s="79"/>
      <c r="ED38" s="36"/>
      <c r="EE38" s="15"/>
      <c r="EF38" s="16" t="str">
        <f t="shared" si="34"/>
        <v/>
      </c>
      <c r="EG38" s="16" t="str">
        <f t="shared" si="49"/>
        <v/>
      </c>
      <c r="EH38" s="16" t="str">
        <f>IF(DE38=1,IF(EG38&lt;Tab!$M$87,1,IF(EG38&lt;Tab!$M$88,2,IF(EG38&lt;Tab!$M$89,3,IF(EG38&lt;Tab!$M$90,4,5)))),"")</f>
        <v/>
      </c>
      <c r="EI38" s="16" t="str">
        <f>IF(DE38=1,INDEX(Tab!$M$86:$M$91,EH38,1),"")</f>
        <v/>
      </c>
      <c r="EJ38" s="16" t="str">
        <f>IF(DE38=1,INDEX(Tab!$M$86:$M$91,EH38+1,1),"")</f>
        <v/>
      </c>
      <c r="EK38" s="36" t="str">
        <f>IF(DE38=1,INDEX(Tab!$N$86:$AC$91,EH38,DF38),"")</f>
        <v/>
      </c>
      <c r="EL38" s="36" t="str">
        <f>IF(DE38=1,INDEX(Tab!$N$86:$AC$91,EH38+1,DF38),"")</f>
        <v/>
      </c>
      <c r="EM38" s="36">
        <f t="shared" si="35"/>
        <v>0</v>
      </c>
      <c r="EO38" s="74" t="b">
        <f t="shared" si="36"/>
        <v>0</v>
      </c>
      <c r="EP38" s="16">
        <f t="shared" si="37"/>
        <v>1</v>
      </c>
      <c r="EQ38" s="16">
        <f t="shared" si="38"/>
        <v>0</v>
      </c>
      <c r="ER38" s="16" t="str">
        <f t="shared" si="39"/>
        <v/>
      </c>
      <c r="ES38" s="17"/>
      <c r="EU38" s="15"/>
      <c r="EV38" s="191" t="str">
        <f t="shared" si="40"/>
        <v/>
      </c>
      <c r="EW38" s="191" t="str">
        <f t="shared" si="41"/>
        <v/>
      </c>
      <c r="EX38" s="17"/>
    </row>
    <row r="39" spans="2:154" s="16" customFormat="1" x14ac:dyDescent="0.2">
      <c r="B39" s="341"/>
      <c r="C39" s="541"/>
      <c r="D39" s="542"/>
      <c r="E39" s="25"/>
      <c r="F39" s="25"/>
      <c r="G39" s="25"/>
      <c r="H39" s="25"/>
      <c r="I39" s="25"/>
      <c r="J39" s="25"/>
      <c r="K39" s="25"/>
      <c r="L39" s="25"/>
      <c r="M39" s="339"/>
      <c r="N39" s="337"/>
      <c r="O39" s="25"/>
      <c r="P39" s="25"/>
      <c r="Q39" s="25"/>
      <c r="R39" s="27"/>
      <c r="S39" s="24"/>
      <c r="T39" s="24"/>
      <c r="U39" s="24"/>
      <c r="V39" s="24"/>
      <c r="W39" s="172" t="str">
        <f t="shared" si="0"/>
        <v/>
      </c>
      <c r="X39" s="46" t="str">
        <f t="shared" si="1"/>
        <v/>
      </c>
      <c r="Y39" s="28"/>
      <c r="Z39" s="27"/>
      <c r="AA39" s="25"/>
      <c r="AB39" s="25"/>
      <c r="AC39" s="184"/>
      <c r="AD39" s="44"/>
      <c r="AE39" s="176" t="str">
        <f t="shared" si="2"/>
        <v/>
      </c>
      <c r="AF39" s="44"/>
      <c r="AG39" s="46" t="str">
        <f t="shared" si="3"/>
        <v/>
      </c>
      <c r="AH39" s="28"/>
      <c r="AI39" s="27"/>
      <c r="AJ39" s="25"/>
      <c r="AK39" s="25"/>
      <c r="AL39" s="25"/>
      <c r="AM39" s="44"/>
      <c r="AN39" s="40"/>
      <c r="AO39" s="44"/>
      <c r="AP39" s="71" t="str">
        <f t="shared" si="4"/>
        <v/>
      </c>
      <c r="AQ39" s="44"/>
      <c r="AR39" s="46" t="str">
        <f t="shared" si="5"/>
        <v/>
      </c>
      <c r="AS39" s="156"/>
      <c r="AT39" s="80"/>
      <c r="AU39" s="46" t="str">
        <f t="shared" si="6"/>
        <v/>
      </c>
      <c r="AV39" s="80"/>
      <c r="AW39" s="46" t="str">
        <f t="shared" si="7"/>
        <v/>
      </c>
      <c r="AX39" s="28"/>
      <c r="AY39" s="27"/>
      <c r="AZ39" s="46">
        <f t="shared" si="8"/>
        <v>0</v>
      </c>
      <c r="BA39" s="46">
        <f t="shared" si="9"/>
        <v>0</v>
      </c>
      <c r="BB39" s="46">
        <f t="shared" si="10"/>
        <v>0</v>
      </c>
      <c r="BC39" s="46">
        <f t="shared" si="11"/>
        <v>0</v>
      </c>
      <c r="BD39" s="46">
        <f t="shared" si="12"/>
        <v>0</v>
      </c>
      <c r="BE39" s="46">
        <f t="shared" si="13"/>
        <v>0</v>
      </c>
      <c r="BF39" s="46">
        <f t="shared" si="14"/>
        <v>0</v>
      </c>
      <c r="BG39" s="46" t="str">
        <f t="shared" si="15"/>
        <v/>
      </c>
      <c r="BH39" s="17"/>
      <c r="BJ39" s="15"/>
      <c r="BK39" s="347">
        <f t="shared" si="42"/>
        <v>0</v>
      </c>
      <c r="BL39" s="347">
        <f t="shared" si="43"/>
        <v>0</v>
      </c>
      <c r="BM39" s="347">
        <f t="shared" si="44"/>
        <v>0</v>
      </c>
      <c r="BN39" s="343"/>
      <c r="BO39" s="343"/>
      <c r="BP39" s="347">
        <f t="shared" si="45"/>
        <v>0</v>
      </c>
      <c r="BQ39" s="347">
        <f t="shared" si="46"/>
        <v>0</v>
      </c>
      <c r="BR39" s="343"/>
      <c r="BS39" s="343"/>
      <c r="BT39" s="347">
        <f t="shared" si="47"/>
        <v>0</v>
      </c>
      <c r="BU39" s="347">
        <f t="shared" si="48"/>
        <v>0</v>
      </c>
      <c r="BV39" s="17"/>
      <c r="BX39" s="15"/>
      <c r="BZ39" s="17"/>
      <c r="CB39" s="15"/>
      <c r="CC39" s="16">
        <f t="shared" si="16"/>
        <v>0</v>
      </c>
      <c r="CD39" s="16">
        <f t="shared" si="17"/>
        <v>0</v>
      </c>
      <c r="CE39" s="16">
        <f t="shared" si="18"/>
        <v>0</v>
      </c>
      <c r="CF39" s="16">
        <f t="shared" si="19"/>
        <v>0</v>
      </c>
      <c r="CG39" s="16">
        <f t="shared" si="20"/>
        <v>0</v>
      </c>
      <c r="CJ39" s="191">
        <f t="shared" si="21"/>
        <v>0</v>
      </c>
      <c r="CK39" s="191">
        <f t="shared" si="22"/>
        <v>0</v>
      </c>
      <c r="CL39" s="191">
        <f t="shared" si="23"/>
        <v>0</v>
      </c>
      <c r="CM39" s="191">
        <f t="shared" si="24"/>
        <v>0</v>
      </c>
      <c r="CN39" s="191" t="str">
        <f t="shared" si="25"/>
        <v/>
      </c>
      <c r="CO39" s="17"/>
      <c r="CQ39" s="15"/>
      <c r="CR39" s="16">
        <f>IF(N39="",,INDEX(Komp!$K$8:$K$10,N39,1))</f>
        <v>0</v>
      </c>
      <c r="CS39" s="16">
        <f>IF(O39="",,INDEX(Komp!$K$35:$K$40,O39,1))</f>
        <v>0</v>
      </c>
      <c r="CT39" s="16">
        <f>IF(O39="",,INDEX(Komp!$M$35:$M$40,O39,1))</f>
        <v>0</v>
      </c>
      <c r="CU39" s="16">
        <f>IF(P39="",,INDEX(Komp!$K$80:$K$81,P39,1))</f>
        <v>0</v>
      </c>
      <c r="CV39" s="16">
        <f>IF(Q39="",,INDEX(Komp!$K$108:$K$109,Q39,1))</f>
        <v>0</v>
      </c>
      <c r="CW39" s="191" t="str">
        <f t="shared" si="26"/>
        <v/>
      </c>
      <c r="CX39" s="17"/>
      <c r="CZ39" s="15"/>
      <c r="DA39" s="16" t="str">
        <f t="shared" si="27"/>
        <v/>
      </c>
      <c r="DB39" s="16">
        <f>IF(DA39="",,MATCH(DA39,Tab!$C$5:$C$22,0))</f>
        <v>0</v>
      </c>
      <c r="DC39" s="16">
        <f>IF(DB39=Tab!$D$22,1,0)</f>
        <v>0</v>
      </c>
      <c r="DD39" s="16">
        <f>IF(DB39=Tab!$D$21,1,0)</f>
        <v>0</v>
      </c>
      <c r="DE39" s="16">
        <f>IF(AND(DB39&gt;=Tab!$D$5,DB39&lt;=Tab!$D$20),1,0)</f>
        <v>0</v>
      </c>
      <c r="DF39" s="16">
        <f>IF(DE39=1,INDEX(Tab!$E$5:$E$20,DB39,1),)</f>
        <v>0</v>
      </c>
      <c r="DG39" s="17"/>
      <c r="DI39" s="15"/>
      <c r="DJ39" s="16" t="str">
        <f t="shared" si="28"/>
        <v/>
      </c>
      <c r="DL39" s="36" t="str">
        <f>IF(DD39=1,Projekt!$AH$129,"")</f>
        <v/>
      </c>
      <c r="DM39" s="36"/>
      <c r="DN39" s="36" t="str">
        <f>IF(DE39=1,INDEX(Projekt!$AB$98:$AB$113,DF39,1),"")</f>
        <v/>
      </c>
      <c r="DO39" s="36" t="str">
        <f>IF(DE39=1,INDEX(Projekt!$AH$98:$AH$113,DF39,1),"")</f>
        <v/>
      </c>
      <c r="DP39" s="36" t="str">
        <f t="shared" si="29"/>
        <v/>
      </c>
      <c r="DQ39" s="79"/>
      <c r="DR39" s="36"/>
      <c r="DS39" s="162"/>
      <c r="DT39" s="16" t="str">
        <f t="shared" si="30"/>
        <v/>
      </c>
      <c r="DU39" s="16" t="str">
        <f t="shared" si="31"/>
        <v/>
      </c>
      <c r="DV39" s="16" t="str">
        <f>IF(DE39=1,IF(DU39&lt;Tab!$M$77,1,IF(DU39&lt;Tab!$M$78,2,IF(DU39&lt;Tab!$M$79,3,IF(DU39&lt;Tab!$M$80,4,5)))),"")</f>
        <v/>
      </c>
      <c r="DW39" s="16" t="str">
        <f>IF(DE39=1,INDEX(Tab!$M$76:$M$81,DV39,1),"")</f>
        <v/>
      </c>
      <c r="DX39" s="16" t="str">
        <f>IF(DE39=1,INDEX(Tab!$M$76:$M$81,DV39+1,1),"")</f>
        <v/>
      </c>
      <c r="DY39" s="36" t="str">
        <f>IF(DE39=1,INDEX(Tab!$N$76:$AC$81,DV39,DF39),"")</f>
        <v/>
      </c>
      <c r="DZ39" s="36" t="str">
        <f>IF(DE39=1,INDEX(Tab!$N$76:$AC$81,DV39+1,DF39),"")</f>
        <v/>
      </c>
      <c r="EA39" s="36" t="str">
        <f t="shared" si="32"/>
        <v/>
      </c>
      <c r="EB39" s="36" t="str">
        <f t="shared" si="33"/>
        <v/>
      </c>
      <c r="EC39" s="79"/>
      <c r="ED39" s="36"/>
      <c r="EE39" s="15"/>
      <c r="EF39" s="16" t="str">
        <f t="shared" si="34"/>
        <v/>
      </c>
      <c r="EG39" s="16" t="str">
        <f t="shared" si="49"/>
        <v/>
      </c>
      <c r="EH39" s="16" t="str">
        <f>IF(DE39=1,IF(EG39&lt;Tab!$M$87,1,IF(EG39&lt;Tab!$M$88,2,IF(EG39&lt;Tab!$M$89,3,IF(EG39&lt;Tab!$M$90,4,5)))),"")</f>
        <v/>
      </c>
      <c r="EI39" s="16" t="str">
        <f>IF(DE39=1,INDEX(Tab!$M$86:$M$91,EH39,1),"")</f>
        <v/>
      </c>
      <c r="EJ39" s="16" t="str">
        <f>IF(DE39=1,INDEX(Tab!$M$86:$M$91,EH39+1,1),"")</f>
        <v/>
      </c>
      <c r="EK39" s="36" t="str">
        <f>IF(DE39=1,INDEX(Tab!$N$86:$AC$91,EH39,DF39),"")</f>
        <v/>
      </c>
      <c r="EL39" s="36" t="str">
        <f>IF(DE39=1,INDEX(Tab!$N$86:$AC$91,EH39+1,DF39),"")</f>
        <v/>
      </c>
      <c r="EM39" s="36">
        <f t="shared" si="35"/>
        <v>0</v>
      </c>
      <c r="EO39" s="74" t="b">
        <f t="shared" si="36"/>
        <v>0</v>
      </c>
      <c r="EP39" s="16">
        <f t="shared" si="37"/>
        <v>1</v>
      </c>
      <c r="EQ39" s="16">
        <f t="shared" si="38"/>
        <v>0</v>
      </c>
      <c r="ER39" s="16" t="str">
        <f t="shared" si="39"/>
        <v/>
      </c>
      <c r="ES39" s="17"/>
      <c r="EU39" s="15"/>
      <c r="EV39" s="191" t="str">
        <f t="shared" si="40"/>
        <v/>
      </c>
      <c r="EW39" s="191" t="str">
        <f t="shared" si="41"/>
        <v/>
      </c>
      <c r="EX39" s="17"/>
    </row>
    <row r="40" spans="2:154" s="16" customFormat="1" x14ac:dyDescent="0.2">
      <c r="B40" s="341"/>
      <c r="C40" s="541"/>
      <c r="D40" s="542"/>
      <c r="E40" s="25"/>
      <c r="F40" s="25"/>
      <c r="G40" s="25"/>
      <c r="H40" s="25"/>
      <c r="I40" s="25"/>
      <c r="J40" s="25"/>
      <c r="K40" s="25"/>
      <c r="L40" s="25"/>
      <c r="M40" s="339"/>
      <c r="N40" s="337"/>
      <c r="O40" s="25"/>
      <c r="P40" s="25"/>
      <c r="Q40" s="25"/>
      <c r="R40" s="27"/>
      <c r="S40" s="24"/>
      <c r="T40" s="24"/>
      <c r="U40" s="24"/>
      <c r="V40" s="24"/>
      <c r="W40" s="172" t="str">
        <f t="shared" si="0"/>
        <v/>
      </c>
      <c r="X40" s="46" t="str">
        <f t="shared" si="1"/>
        <v/>
      </c>
      <c r="Y40" s="28"/>
      <c r="Z40" s="27"/>
      <c r="AA40" s="25"/>
      <c r="AB40" s="25"/>
      <c r="AC40" s="184"/>
      <c r="AD40" s="44"/>
      <c r="AE40" s="176" t="str">
        <f t="shared" si="2"/>
        <v/>
      </c>
      <c r="AF40" s="44"/>
      <c r="AG40" s="46" t="str">
        <f t="shared" si="3"/>
        <v/>
      </c>
      <c r="AH40" s="28"/>
      <c r="AI40" s="27"/>
      <c r="AJ40" s="25"/>
      <c r="AK40" s="25"/>
      <c r="AL40" s="25"/>
      <c r="AM40" s="44"/>
      <c r="AN40" s="40"/>
      <c r="AO40" s="44"/>
      <c r="AP40" s="71" t="str">
        <f t="shared" si="4"/>
        <v/>
      </c>
      <c r="AQ40" s="44"/>
      <c r="AR40" s="46" t="str">
        <f t="shared" si="5"/>
        <v/>
      </c>
      <c r="AS40" s="156"/>
      <c r="AT40" s="80"/>
      <c r="AU40" s="46" t="str">
        <f t="shared" si="6"/>
        <v/>
      </c>
      <c r="AV40" s="80"/>
      <c r="AW40" s="46" t="str">
        <f t="shared" si="7"/>
        <v/>
      </c>
      <c r="AX40" s="28"/>
      <c r="AY40" s="27"/>
      <c r="AZ40" s="46">
        <f t="shared" si="8"/>
        <v>0</v>
      </c>
      <c r="BA40" s="46">
        <f t="shared" si="9"/>
        <v>0</v>
      </c>
      <c r="BB40" s="46">
        <f t="shared" si="10"/>
        <v>0</v>
      </c>
      <c r="BC40" s="46">
        <f t="shared" si="11"/>
        <v>0</v>
      </c>
      <c r="BD40" s="46">
        <f t="shared" si="12"/>
        <v>0</v>
      </c>
      <c r="BE40" s="46">
        <f t="shared" si="13"/>
        <v>0</v>
      </c>
      <c r="BF40" s="46">
        <f t="shared" si="14"/>
        <v>0</v>
      </c>
      <c r="BG40" s="46" t="str">
        <f t="shared" si="15"/>
        <v/>
      </c>
      <c r="BH40" s="17"/>
      <c r="BJ40" s="15"/>
      <c r="BK40" s="347">
        <f t="shared" si="42"/>
        <v>0</v>
      </c>
      <c r="BL40" s="347">
        <f t="shared" si="43"/>
        <v>0</v>
      </c>
      <c r="BM40" s="347">
        <f t="shared" si="44"/>
        <v>0</v>
      </c>
      <c r="BN40" s="343"/>
      <c r="BO40" s="343"/>
      <c r="BP40" s="347">
        <f t="shared" si="45"/>
        <v>0</v>
      </c>
      <c r="BQ40" s="347">
        <f t="shared" si="46"/>
        <v>0</v>
      </c>
      <c r="BR40" s="343"/>
      <c r="BS40" s="343"/>
      <c r="BT40" s="347">
        <f t="shared" si="47"/>
        <v>0</v>
      </c>
      <c r="BU40" s="347">
        <f t="shared" si="48"/>
        <v>0</v>
      </c>
      <c r="BV40" s="17"/>
      <c r="BX40" s="15"/>
      <c r="BZ40" s="17"/>
      <c r="CB40" s="15"/>
      <c r="CC40" s="16">
        <f t="shared" si="16"/>
        <v>0</v>
      </c>
      <c r="CD40" s="16">
        <f t="shared" si="17"/>
        <v>0</v>
      </c>
      <c r="CE40" s="16">
        <f t="shared" si="18"/>
        <v>0</v>
      </c>
      <c r="CF40" s="16">
        <f t="shared" si="19"/>
        <v>0</v>
      </c>
      <c r="CG40" s="16">
        <f t="shared" si="20"/>
        <v>0</v>
      </c>
      <c r="CJ40" s="191">
        <f t="shared" si="21"/>
        <v>0</v>
      </c>
      <c r="CK40" s="191">
        <f t="shared" si="22"/>
        <v>0</v>
      </c>
      <c r="CL40" s="191">
        <f t="shared" si="23"/>
        <v>0</v>
      </c>
      <c r="CM40" s="191">
        <f t="shared" si="24"/>
        <v>0</v>
      </c>
      <c r="CN40" s="191" t="str">
        <f t="shared" si="25"/>
        <v/>
      </c>
      <c r="CO40" s="17"/>
      <c r="CQ40" s="15"/>
      <c r="CR40" s="16">
        <f>IF(N40="",,INDEX(Komp!$K$8:$K$10,N40,1))</f>
        <v>0</v>
      </c>
      <c r="CS40" s="16">
        <f>IF(O40="",,INDEX(Komp!$K$35:$K$40,O40,1))</f>
        <v>0</v>
      </c>
      <c r="CT40" s="16">
        <f>IF(O40="",,INDEX(Komp!$M$35:$M$40,O40,1))</f>
        <v>0</v>
      </c>
      <c r="CU40" s="16">
        <f>IF(P40="",,INDEX(Komp!$K$80:$K$81,P40,1))</f>
        <v>0</v>
      </c>
      <c r="CV40" s="16">
        <f>IF(Q40="",,INDEX(Komp!$K$108:$K$109,Q40,1))</f>
        <v>0</v>
      </c>
      <c r="CW40" s="191" t="str">
        <f t="shared" si="26"/>
        <v/>
      </c>
      <c r="CX40" s="17"/>
      <c r="CZ40" s="15"/>
      <c r="DA40" s="16" t="str">
        <f t="shared" si="27"/>
        <v/>
      </c>
      <c r="DB40" s="16">
        <f>IF(DA40="",,MATCH(DA40,Tab!$C$5:$C$22,0))</f>
        <v>0</v>
      </c>
      <c r="DC40" s="16">
        <f>IF(DB40=Tab!$D$22,1,0)</f>
        <v>0</v>
      </c>
      <c r="DD40" s="16">
        <f>IF(DB40=Tab!$D$21,1,0)</f>
        <v>0</v>
      </c>
      <c r="DE40" s="16">
        <f>IF(AND(DB40&gt;=Tab!$D$5,DB40&lt;=Tab!$D$20),1,0)</f>
        <v>0</v>
      </c>
      <c r="DF40" s="16">
        <f>IF(DE40=1,INDEX(Tab!$E$5:$E$20,DB40,1),)</f>
        <v>0</v>
      </c>
      <c r="DG40" s="17"/>
      <c r="DI40" s="15"/>
      <c r="DJ40" s="16" t="str">
        <f t="shared" si="28"/>
        <v/>
      </c>
      <c r="DL40" s="36" t="str">
        <f>IF(DD40=1,Projekt!$AH$129,"")</f>
        <v/>
      </c>
      <c r="DM40" s="36"/>
      <c r="DN40" s="36" t="str">
        <f>IF(DE40=1,INDEX(Projekt!$AB$98:$AB$113,DF40,1),"")</f>
        <v/>
      </c>
      <c r="DO40" s="36" t="str">
        <f>IF(DE40=1,INDEX(Projekt!$AH$98:$AH$113,DF40,1),"")</f>
        <v/>
      </c>
      <c r="DP40" s="36" t="str">
        <f t="shared" si="29"/>
        <v/>
      </c>
      <c r="DQ40" s="79"/>
      <c r="DR40" s="36"/>
      <c r="DS40" s="162"/>
      <c r="DT40" s="16" t="str">
        <f t="shared" si="30"/>
        <v/>
      </c>
      <c r="DU40" s="16" t="str">
        <f t="shared" si="31"/>
        <v/>
      </c>
      <c r="DV40" s="16" t="str">
        <f>IF(DE40=1,IF(DU40&lt;Tab!$M$77,1,IF(DU40&lt;Tab!$M$78,2,IF(DU40&lt;Tab!$M$79,3,IF(DU40&lt;Tab!$M$80,4,5)))),"")</f>
        <v/>
      </c>
      <c r="DW40" s="16" t="str">
        <f>IF(DE40=1,INDEX(Tab!$M$76:$M$81,DV40,1),"")</f>
        <v/>
      </c>
      <c r="DX40" s="16" t="str">
        <f>IF(DE40=1,INDEX(Tab!$M$76:$M$81,DV40+1,1),"")</f>
        <v/>
      </c>
      <c r="DY40" s="36" t="str">
        <f>IF(DE40=1,INDEX(Tab!$N$76:$AC$81,DV40,DF40),"")</f>
        <v/>
      </c>
      <c r="DZ40" s="36" t="str">
        <f>IF(DE40=1,INDEX(Tab!$N$76:$AC$81,DV40+1,DF40),"")</f>
        <v/>
      </c>
      <c r="EA40" s="36" t="str">
        <f t="shared" si="32"/>
        <v/>
      </c>
      <c r="EB40" s="36" t="str">
        <f t="shared" si="33"/>
        <v/>
      </c>
      <c r="EC40" s="79"/>
      <c r="ED40" s="36"/>
      <c r="EE40" s="15"/>
      <c r="EF40" s="16" t="str">
        <f t="shared" si="34"/>
        <v/>
      </c>
      <c r="EG40" s="16" t="str">
        <f t="shared" si="49"/>
        <v/>
      </c>
      <c r="EH40" s="16" t="str">
        <f>IF(DE40=1,IF(EG40&lt;Tab!$M$87,1,IF(EG40&lt;Tab!$M$88,2,IF(EG40&lt;Tab!$M$89,3,IF(EG40&lt;Tab!$M$90,4,5)))),"")</f>
        <v/>
      </c>
      <c r="EI40" s="16" t="str">
        <f>IF(DE40=1,INDEX(Tab!$M$86:$M$91,EH40,1),"")</f>
        <v/>
      </c>
      <c r="EJ40" s="16" t="str">
        <f>IF(DE40=1,INDEX(Tab!$M$86:$M$91,EH40+1,1),"")</f>
        <v/>
      </c>
      <c r="EK40" s="36" t="str">
        <f>IF(DE40=1,INDEX(Tab!$N$86:$AC$91,EH40,DF40),"")</f>
        <v/>
      </c>
      <c r="EL40" s="36" t="str">
        <f>IF(DE40=1,INDEX(Tab!$N$86:$AC$91,EH40+1,DF40),"")</f>
        <v/>
      </c>
      <c r="EM40" s="36">
        <f t="shared" si="35"/>
        <v>0</v>
      </c>
      <c r="EO40" s="74" t="b">
        <f t="shared" si="36"/>
        <v>0</v>
      </c>
      <c r="EP40" s="16">
        <f t="shared" si="37"/>
        <v>1</v>
      </c>
      <c r="EQ40" s="16">
        <f t="shared" si="38"/>
        <v>0</v>
      </c>
      <c r="ER40" s="16" t="str">
        <f t="shared" si="39"/>
        <v/>
      </c>
      <c r="ES40" s="17"/>
      <c r="EU40" s="15"/>
      <c r="EV40" s="191" t="str">
        <f t="shared" si="40"/>
        <v/>
      </c>
      <c r="EW40" s="191" t="str">
        <f t="shared" si="41"/>
        <v/>
      </c>
      <c r="EX40" s="17"/>
    </row>
    <row r="41" spans="2:154" s="16" customFormat="1" x14ac:dyDescent="0.2">
      <c r="B41" s="341"/>
      <c r="C41" s="541"/>
      <c r="D41" s="542"/>
      <c r="E41" s="25"/>
      <c r="F41" s="25"/>
      <c r="G41" s="25"/>
      <c r="H41" s="25"/>
      <c r="I41" s="25"/>
      <c r="J41" s="25"/>
      <c r="K41" s="25"/>
      <c r="L41" s="25"/>
      <c r="M41" s="339"/>
      <c r="N41" s="337"/>
      <c r="O41" s="25"/>
      <c r="P41" s="25"/>
      <c r="Q41" s="25"/>
      <c r="R41" s="27"/>
      <c r="S41" s="24"/>
      <c r="T41" s="24"/>
      <c r="U41" s="24"/>
      <c r="V41" s="24"/>
      <c r="W41" s="172" t="str">
        <f t="shared" si="0"/>
        <v/>
      </c>
      <c r="X41" s="46" t="str">
        <f t="shared" si="1"/>
        <v/>
      </c>
      <c r="Y41" s="28"/>
      <c r="Z41" s="27"/>
      <c r="AA41" s="25"/>
      <c r="AB41" s="25"/>
      <c r="AC41" s="184"/>
      <c r="AD41" s="44"/>
      <c r="AE41" s="176" t="str">
        <f t="shared" si="2"/>
        <v/>
      </c>
      <c r="AF41" s="44"/>
      <c r="AG41" s="46" t="str">
        <f t="shared" si="3"/>
        <v/>
      </c>
      <c r="AH41" s="28"/>
      <c r="AI41" s="27"/>
      <c r="AJ41" s="25"/>
      <c r="AK41" s="25"/>
      <c r="AL41" s="25"/>
      <c r="AM41" s="44"/>
      <c r="AN41" s="40"/>
      <c r="AO41" s="44"/>
      <c r="AP41" s="71" t="str">
        <f t="shared" si="4"/>
        <v/>
      </c>
      <c r="AQ41" s="44"/>
      <c r="AR41" s="46" t="str">
        <f t="shared" si="5"/>
        <v/>
      </c>
      <c r="AS41" s="156"/>
      <c r="AT41" s="80"/>
      <c r="AU41" s="46" t="str">
        <f t="shared" si="6"/>
        <v/>
      </c>
      <c r="AV41" s="80"/>
      <c r="AW41" s="46" t="str">
        <f t="shared" si="7"/>
        <v/>
      </c>
      <c r="AX41" s="28"/>
      <c r="AY41" s="27"/>
      <c r="AZ41" s="46">
        <f t="shared" si="8"/>
        <v>0</v>
      </c>
      <c r="BA41" s="46">
        <f t="shared" si="9"/>
        <v>0</v>
      </c>
      <c r="BB41" s="46">
        <f t="shared" si="10"/>
        <v>0</v>
      </c>
      <c r="BC41" s="46">
        <f t="shared" si="11"/>
        <v>0</v>
      </c>
      <c r="BD41" s="46">
        <f t="shared" si="12"/>
        <v>0</v>
      </c>
      <c r="BE41" s="46">
        <f t="shared" si="13"/>
        <v>0</v>
      </c>
      <c r="BF41" s="46">
        <f t="shared" si="14"/>
        <v>0</v>
      </c>
      <c r="BG41" s="46" t="str">
        <f t="shared" si="15"/>
        <v/>
      </c>
      <c r="BH41" s="17"/>
      <c r="BJ41" s="15"/>
      <c r="BK41" s="347">
        <f t="shared" si="42"/>
        <v>0</v>
      </c>
      <c r="BL41" s="347">
        <f t="shared" si="43"/>
        <v>0</v>
      </c>
      <c r="BM41" s="347">
        <f t="shared" si="44"/>
        <v>0</v>
      </c>
      <c r="BN41" s="343"/>
      <c r="BO41" s="343"/>
      <c r="BP41" s="347">
        <f t="shared" si="45"/>
        <v>0</v>
      </c>
      <c r="BQ41" s="347">
        <f t="shared" si="46"/>
        <v>0</v>
      </c>
      <c r="BR41" s="343"/>
      <c r="BS41" s="343"/>
      <c r="BT41" s="347">
        <f t="shared" si="47"/>
        <v>0</v>
      </c>
      <c r="BU41" s="347">
        <f t="shared" si="48"/>
        <v>0</v>
      </c>
      <c r="BV41" s="17"/>
      <c r="BX41" s="15"/>
      <c r="BZ41" s="17"/>
      <c r="CB41" s="15"/>
      <c r="CC41" s="16">
        <f t="shared" si="16"/>
        <v>0</v>
      </c>
      <c r="CD41" s="16">
        <f t="shared" si="17"/>
        <v>0</v>
      </c>
      <c r="CE41" s="16">
        <f t="shared" si="18"/>
        <v>0</v>
      </c>
      <c r="CF41" s="16">
        <f t="shared" si="19"/>
        <v>0</v>
      </c>
      <c r="CG41" s="16">
        <f t="shared" si="20"/>
        <v>0</v>
      </c>
      <c r="CJ41" s="191">
        <f t="shared" si="21"/>
        <v>0</v>
      </c>
      <c r="CK41" s="191">
        <f t="shared" si="22"/>
        <v>0</v>
      </c>
      <c r="CL41" s="191">
        <f t="shared" si="23"/>
        <v>0</v>
      </c>
      <c r="CM41" s="191">
        <f t="shared" si="24"/>
        <v>0</v>
      </c>
      <c r="CN41" s="191" t="str">
        <f t="shared" si="25"/>
        <v/>
      </c>
      <c r="CO41" s="17"/>
      <c r="CQ41" s="15"/>
      <c r="CR41" s="16">
        <f>IF(N41="",,INDEX(Komp!$K$8:$K$10,N41,1))</f>
        <v>0</v>
      </c>
      <c r="CS41" s="16">
        <f>IF(O41="",,INDEX(Komp!$K$35:$K$40,O41,1))</f>
        <v>0</v>
      </c>
      <c r="CT41" s="16">
        <f>IF(O41="",,INDEX(Komp!$M$35:$M$40,O41,1))</f>
        <v>0</v>
      </c>
      <c r="CU41" s="16">
        <f>IF(P41="",,INDEX(Komp!$K$80:$K$81,P41,1))</f>
        <v>0</v>
      </c>
      <c r="CV41" s="16">
        <f>IF(Q41="",,INDEX(Komp!$K$108:$K$109,Q41,1))</f>
        <v>0</v>
      </c>
      <c r="CW41" s="191" t="str">
        <f t="shared" si="26"/>
        <v/>
      </c>
      <c r="CX41" s="17"/>
      <c r="CZ41" s="15"/>
      <c r="DA41" s="16" t="str">
        <f t="shared" si="27"/>
        <v/>
      </c>
      <c r="DB41" s="16">
        <f>IF(DA41="",,MATCH(DA41,Tab!$C$5:$C$22,0))</f>
        <v>0</v>
      </c>
      <c r="DC41" s="16">
        <f>IF(DB41=Tab!$D$22,1,0)</f>
        <v>0</v>
      </c>
      <c r="DD41" s="16">
        <f>IF(DB41=Tab!$D$21,1,0)</f>
        <v>0</v>
      </c>
      <c r="DE41" s="16">
        <f>IF(AND(DB41&gt;=Tab!$D$5,DB41&lt;=Tab!$D$20),1,0)</f>
        <v>0</v>
      </c>
      <c r="DF41" s="16">
        <f>IF(DE41=1,INDEX(Tab!$E$5:$E$20,DB41,1),)</f>
        <v>0</v>
      </c>
      <c r="DG41" s="17"/>
      <c r="DI41" s="15"/>
      <c r="DJ41" s="16" t="str">
        <f t="shared" si="28"/>
        <v/>
      </c>
      <c r="DL41" s="36" t="str">
        <f>IF(DD41=1,Projekt!$AH$129,"")</f>
        <v/>
      </c>
      <c r="DM41" s="36"/>
      <c r="DN41" s="36" t="str">
        <f>IF(DE41=1,INDEX(Projekt!$AB$98:$AB$113,DF41,1),"")</f>
        <v/>
      </c>
      <c r="DO41" s="36" t="str">
        <f>IF(DE41=1,INDEX(Projekt!$AH$98:$AH$113,DF41,1),"")</f>
        <v/>
      </c>
      <c r="DP41" s="36" t="str">
        <f t="shared" si="29"/>
        <v/>
      </c>
      <c r="DQ41" s="79"/>
      <c r="DR41" s="36"/>
      <c r="DS41" s="162"/>
      <c r="DT41" s="16" t="str">
        <f t="shared" si="30"/>
        <v/>
      </c>
      <c r="DU41" s="16" t="str">
        <f t="shared" si="31"/>
        <v/>
      </c>
      <c r="DV41" s="16" t="str">
        <f>IF(DE41=1,IF(DU41&lt;Tab!$M$77,1,IF(DU41&lt;Tab!$M$78,2,IF(DU41&lt;Tab!$M$79,3,IF(DU41&lt;Tab!$M$80,4,5)))),"")</f>
        <v/>
      </c>
      <c r="DW41" s="16" t="str">
        <f>IF(DE41=1,INDEX(Tab!$M$76:$M$81,DV41,1),"")</f>
        <v/>
      </c>
      <c r="DX41" s="16" t="str">
        <f>IF(DE41=1,INDEX(Tab!$M$76:$M$81,DV41+1,1),"")</f>
        <v/>
      </c>
      <c r="DY41" s="36" t="str">
        <f>IF(DE41=1,INDEX(Tab!$N$76:$AC$81,DV41,DF41),"")</f>
        <v/>
      </c>
      <c r="DZ41" s="36" t="str">
        <f>IF(DE41=1,INDEX(Tab!$N$76:$AC$81,DV41+1,DF41),"")</f>
        <v/>
      </c>
      <c r="EA41" s="36" t="str">
        <f t="shared" si="32"/>
        <v/>
      </c>
      <c r="EB41" s="36" t="str">
        <f t="shared" si="33"/>
        <v/>
      </c>
      <c r="EC41" s="79"/>
      <c r="ED41" s="36"/>
      <c r="EE41" s="15"/>
      <c r="EF41" s="16" t="str">
        <f t="shared" si="34"/>
        <v/>
      </c>
      <c r="EG41" s="16" t="str">
        <f t="shared" si="49"/>
        <v/>
      </c>
      <c r="EH41" s="16" t="str">
        <f>IF(DE41=1,IF(EG41&lt;Tab!$M$87,1,IF(EG41&lt;Tab!$M$88,2,IF(EG41&lt;Tab!$M$89,3,IF(EG41&lt;Tab!$M$90,4,5)))),"")</f>
        <v/>
      </c>
      <c r="EI41" s="16" t="str">
        <f>IF(DE41=1,INDEX(Tab!$M$86:$M$91,EH41,1),"")</f>
        <v/>
      </c>
      <c r="EJ41" s="16" t="str">
        <f>IF(DE41=1,INDEX(Tab!$M$86:$M$91,EH41+1,1),"")</f>
        <v/>
      </c>
      <c r="EK41" s="36" t="str">
        <f>IF(DE41=1,INDEX(Tab!$N$86:$AC$91,EH41,DF41),"")</f>
        <v/>
      </c>
      <c r="EL41" s="36" t="str">
        <f>IF(DE41=1,INDEX(Tab!$N$86:$AC$91,EH41+1,DF41),"")</f>
        <v/>
      </c>
      <c r="EM41" s="36">
        <f t="shared" si="35"/>
        <v>0</v>
      </c>
      <c r="EO41" s="74" t="b">
        <f t="shared" si="36"/>
        <v>0</v>
      </c>
      <c r="EP41" s="16">
        <f t="shared" si="37"/>
        <v>1</v>
      </c>
      <c r="EQ41" s="16">
        <f t="shared" si="38"/>
        <v>0</v>
      </c>
      <c r="ER41" s="16" t="str">
        <f t="shared" si="39"/>
        <v/>
      </c>
      <c r="ES41" s="17"/>
      <c r="EU41" s="15"/>
      <c r="EV41" s="191" t="str">
        <f t="shared" si="40"/>
        <v/>
      </c>
      <c r="EW41" s="191" t="str">
        <f t="shared" si="41"/>
        <v/>
      </c>
      <c r="EX41" s="17"/>
    </row>
    <row r="42" spans="2:154" s="16" customFormat="1" x14ac:dyDescent="0.2">
      <c r="B42" s="341"/>
      <c r="C42" s="541"/>
      <c r="D42" s="542"/>
      <c r="E42" s="25"/>
      <c r="F42" s="25"/>
      <c r="G42" s="25"/>
      <c r="H42" s="25"/>
      <c r="I42" s="25"/>
      <c r="J42" s="25"/>
      <c r="K42" s="25"/>
      <c r="L42" s="25"/>
      <c r="M42" s="339"/>
      <c r="N42" s="337"/>
      <c r="O42" s="25"/>
      <c r="P42" s="25"/>
      <c r="Q42" s="25"/>
      <c r="R42" s="27"/>
      <c r="S42" s="24"/>
      <c r="T42" s="24"/>
      <c r="U42" s="24"/>
      <c r="V42" s="24"/>
      <c r="W42" s="172" t="str">
        <f t="shared" si="0"/>
        <v/>
      </c>
      <c r="X42" s="46" t="str">
        <f t="shared" si="1"/>
        <v/>
      </c>
      <c r="Y42" s="28"/>
      <c r="Z42" s="27"/>
      <c r="AA42" s="25"/>
      <c r="AB42" s="25"/>
      <c r="AC42" s="184"/>
      <c r="AD42" s="44"/>
      <c r="AE42" s="176" t="str">
        <f t="shared" si="2"/>
        <v/>
      </c>
      <c r="AF42" s="44"/>
      <c r="AG42" s="46" t="str">
        <f t="shared" si="3"/>
        <v/>
      </c>
      <c r="AH42" s="28"/>
      <c r="AI42" s="27"/>
      <c r="AJ42" s="25"/>
      <c r="AK42" s="25"/>
      <c r="AL42" s="25"/>
      <c r="AM42" s="44"/>
      <c r="AN42" s="40"/>
      <c r="AO42" s="44"/>
      <c r="AP42" s="71" t="str">
        <f t="shared" si="4"/>
        <v/>
      </c>
      <c r="AQ42" s="44"/>
      <c r="AR42" s="46" t="str">
        <f t="shared" si="5"/>
        <v/>
      </c>
      <c r="AS42" s="156"/>
      <c r="AT42" s="80"/>
      <c r="AU42" s="46" t="str">
        <f t="shared" si="6"/>
        <v/>
      </c>
      <c r="AV42" s="80"/>
      <c r="AW42" s="46" t="str">
        <f t="shared" si="7"/>
        <v/>
      </c>
      <c r="AX42" s="28"/>
      <c r="AY42" s="27"/>
      <c r="AZ42" s="46">
        <f t="shared" si="8"/>
        <v>0</v>
      </c>
      <c r="BA42" s="46">
        <f t="shared" si="9"/>
        <v>0</v>
      </c>
      <c r="BB42" s="46">
        <f t="shared" si="10"/>
        <v>0</v>
      </c>
      <c r="BC42" s="46">
        <f t="shared" si="11"/>
        <v>0</v>
      </c>
      <c r="BD42" s="46">
        <f t="shared" si="12"/>
        <v>0</v>
      </c>
      <c r="BE42" s="46">
        <f t="shared" si="13"/>
        <v>0</v>
      </c>
      <c r="BF42" s="46">
        <f t="shared" si="14"/>
        <v>0</v>
      </c>
      <c r="BG42" s="46" t="str">
        <f t="shared" si="15"/>
        <v/>
      </c>
      <c r="BH42" s="17"/>
      <c r="BJ42" s="15"/>
      <c r="BK42" s="347">
        <f t="shared" si="42"/>
        <v>0</v>
      </c>
      <c r="BL42" s="347">
        <f t="shared" si="43"/>
        <v>0</v>
      </c>
      <c r="BM42" s="347">
        <f t="shared" si="44"/>
        <v>0</v>
      </c>
      <c r="BN42" s="343"/>
      <c r="BO42" s="343"/>
      <c r="BP42" s="347">
        <f t="shared" si="45"/>
        <v>0</v>
      </c>
      <c r="BQ42" s="347">
        <f t="shared" si="46"/>
        <v>0</v>
      </c>
      <c r="BR42" s="343"/>
      <c r="BS42" s="343"/>
      <c r="BT42" s="347">
        <f t="shared" si="47"/>
        <v>0</v>
      </c>
      <c r="BU42" s="347">
        <f t="shared" si="48"/>
        <v>0</v>
      </c>
      <c r="BV42" s="17"/>
      <c r="BX42" s="15"/>
      <c r="BZ42" s="17"/>
      <c r="CB42" s="15"/>
      <c r="CC42" s="16">
        <f t="shared" si="16"/>
        <v>0</v>
      </c>
      <c r="CD42" s="16">
        <f t="shared" si="17"/>
        <v>0</v>
      </c>
      <c r="CE42" s="16">
        <f t="shared" si="18"/>
        <v>0</v>
      </c>
      <c r="CF42" s="16">
        <f t="shared" si="19"/>
        <v>0</v>
      </c>
      <c r="CG42" s="16">
        <f t="shared" si="20"/>
        <v>0</v>
      </c>
      <c r="CJ42" s="191">
        <f t="shared" si="21"/>
        <v>0</v>
      </c>
      <c r="CK42" s="191">
        <f t="shared" si="22"/>
        <v>0</v>
      </c>
      <c r="CL42" s="191">
        <f t="shared" si="23"/>
        <v>0</v>
      </c>
      <c r="CM42" s="191">
        <f t="shared" si="24"/>
        <v>0</v>
      </c>
      <c r="CN42" s="191" t="str">
        <f t="shared" si="25"/>
        <v/>
      </c>
      <c r="CO42" s="17"/>
      <c r="CQ42" s="15"/>
      <c r="CR42" s="16">
        <f>IF(N42="",,INDEX(Komp!$K$8:$K$10,N42,1))</f>
        <v>0</v>
      </c>
      <c r="CS42" s="16">
        <f>IF(O42="",,INDEX(Komp!$K$35:$K$40,O42,1))</f>
        <v>0</v>
      </c>
      <c r="CT42" s="16">
        <f>IF(O42="",,INDEX(Komp!$M$35:$M$40,O42,1))</f>
        <v>0</v>
      </c>
      <c r="CU42" s="16">
        <f>IF(P42="",,INDEX(Komp!$K$80:$K$81,P42,1))</f>
        <v>0</v>
      </c>
      <c r="CV42" s="16">
        <f>IF(Q42="",,INDEX(Komp!$K$108:$K$109,Q42,1))</f>
        <v>0</v>
      </c>
      <c r="CW42" s="191" t="str">
        <f t="shared" si="26"/>
        <v/>
      </c>
      <c r="CX42" s="17"/>
      <c r="CZ42" s="15"/>
      <c r="DA42" s="16" t="str">
        <f t="shared" si="27"/>
        <v/>
      </c>
      <c r="DB42" s="16">
        <f>IF(DA42="",,MATCH(DA42,Tab!$C$5:$C$22,0))</f>
        <v>0</v>
      </c>
      <c r="DC42" s="16">
        <f>IF(DB42=Tab!$D$22,1,0)</f>
        <v>0</v>
      </c>
      <c r="DD42" s="16">
        <f>IF(DB42=Tab!$D$21,1,0)</f>
        <v>0</v>
      </c>
      <c r="DE42" s="16">
        <f>IF(AND(DB42&gt;=Tab!$D$5,DB42&lt;=Tab!$D$20),1,0)</f>
        <v>0</v>
      </c>
      <c r="DF42" s="16">
        <f>IF(DE42=1,INDEX(Tab!$E$5:$E$20,DB42,1),)</f>
        <v>0</v>
      </c>
      <c r="DG42" s="17"/>
      <c r="DI42" s="15"/>
      <c r="DJ42" s="16" t="str">
        <f t="shared" si="28"/>
        <v/>
      </c>
      <c r="DL42" s="36" t="str">
        <f>IF(DD42=1,Projekt!$AH$129,"")</f>
        <v/>
      </c>
      <c r="DM42" s="36"/>
      <c r="DN42" s="36" t="str">
        <f>IF(DE42=1,INDEX(Projekt!$AB$98:$AB$113,DF42,1),"")</f>
        <v/>
      </c>
      <c r="DO42" s="36" t="str">
        <f>IF(DE42=1,INDEX(Projekt!$AH$98:$AH$113,DF42,1),"")</f>
        <v/>
      </c>
      <c r="DP42" s="36" t="str">
        <f t="shared" si="29"/>
        <v/>
      </c>
      <c r="DQ42" s="79"/>
      <c r="DR42" s="36"/>
      <c r="DS42" s="162"/>
      <c r="DT42" s="16" t="str">
        <f t="shared" si="30"/>
        <v/>
      </c>
      <c r="DU42" s="16" t="str">
        <f t="shared" si="31"/>
        <v/>
      </c>
      <c r="DV42" s="16" t="str">
        <f>IF(DE42=1,IF(DU42&lt;Tab!$M$77,1,IF(DU42&lt;Tab!$M$78,2,IF(DU42&lt;Tab!$M$79,3,IF(DU42&lt;Tab!$M$80,4,5)))),"")</f>
        <v/>
      </c>
      <c r="DW42" s="16" t="str">
        <f>IF(DE42=1,INDEX(Tab!$M$76:$M$81,DV42,1),"")</f>
        <v/>
      </c>
      <c r="DX42" s="16" t="str">
        <f>IF(DE42=1,INDEX(Tab!$M$76:$M$81,DV42+1,1),"")</f>
        <v/>
      </c>
      <c r="DY42" s="36" t="str">
        <f>IF(DE42=1,INDEX(Tab!$N$76:$AC$81,DV42,DF42),"")</f>
        <v/>
      </c>
      <c r="DZ42" s="36" t="str">
        <f>IF(DE42=1,INDEX(Tab!$N$76:$AC$81,DV42+1,DF42),"")</f>
        <v/>
      </c>
      <c r="EA42" s="36" t="str">
        <f t="shared" si="32"/>
        <v/>
      </c>
      <c r="EB42" s="36" t="str">
        <f t="shared" si="33"/>
        <v/>
      </c>
      <c r="EC42" s="79"/>
      <c r="ED42" s="36"/>
      <c r="EE42" s="15"/>
      <c r="EF42" s="16" t="str">
        <f t="shared" si="34"/>
        <v/>
      </c>
      <c r="EG42" s="16" t="str">
        <f t="shared" si="49"/>
        <v/>
      </c>
      <c r="EH42" s="16" t="str">
        <f>IF(DE42=1,IF(EG42&lt;Tab!$M$87,1,IF(EG42&lt;Tab!$M$88,2,IF(EG42&lt;Tab!$M$89,3,IF(EG42&lt;Tab!$M$90,4,5)))),"")</f>
        <v/>
      </c>
      <c r="EI42" s="16" t="str">
        <f>IF(DE42=1,INDEX(Tab!$M$86:$M$91,EH42,1),"")</f>
        <v/>
      </c>
      <c r="EJ42" s="16" t="str">
        <f>IF(DE42=1,INDEX(Tab!$M$86:$M$91,EH42+1,1),"")</f>
        <v/>
      </c>
      <c r="EK42" s="36" t="str">
        <f>IF(DE42=1,INDEX(Tab!$N$86:$AC$91,EH42,DF42),"")</f>
        <v/>
      </c>
      <c r="EL42" s="36" t="str">
        <f>IF(DE42=1,INDEX(Tab!$N$86:$AC$91,EH42+1,DF42),"")</f>
        <v/>
      </c>
      <c r="EM42" s="36">
        <f t="shared" si="35"/>
        <v>0</v>
      </c>
      <c r="EO42" s="74" t="b">
        <f t="shared" si="36"/>
        <v>0</v>
      </c>
      <c r="EP42" s="16">
        <f t="shared" si="37"/>
        <v>1</v>
      </c>
      <c r="EQ42" s="16">
        <f t="shared" si="38"/>
        <v>0</v>
      </c>
      <c r="ER42" s="16" t="str">
        <f t="shared" si="39"/>
        <v/>
      </c>
      <c r="ES42" s="17"/>
      <c r="EU42" s="15"/>
      <c r="EV42" s="191" t="str">
        <f t="shared" si="40"/>
        <v/>
      </c>
      <c r="EW42" s="191" t="str">
        <f t="shared" si="41"/>
        <v/>
      </c>
      <c r="EX42" s="17"/>
    </row>
    <row r="43" spans="2:154" s="16" customFormat="1" x14ac:dyDescent="0.2">
      <c r="B43" s="341"/>
      <c r="C43" s="541"/>
      <c r="D43" s="542"/>
      <c r="E43" s="25"/>
      <c r="F43" s="25"/>
      <c r="G43" s="25"/>
      <c r="H43" s="25"/>
      <c r="I43" s="25"/>
      <c r="J43" s="25"/>
      <c r="K43" s="25"/>
      <c r="L43" s="25"/>
      <c r="M43" s="339"/>
      <c r="N43" s="337"/>
      <c r="O43" s="25"/>
      <c r="P43" s="25"/>
      <c r="Q43" s="25"/>
      <c r="R43" s="27"/>
      <c r="S43" s="24"/>
      <c r="T43" s="24"/>
      <c r="U43" s="24"/>
      <c r="V43" s="24"/>
      <c r="W43" s="172" t="str">
        <f t="shared" si="0"/>
        <v/>
      </c>
      <c r="X43" s="46" t="str">
        <f t="shared" si="1"/>
        <v/>
      </c>
      <c r="Y43" s="28"/>
      <c r="Z43" s="27"/>
      <c r="AA43" s="25"/>
      <c r="AB43" s="25"/>
      <c r="AC43" s="184"/>
      <c r="AD43" s="44"/>
      <c r="AE43" s="176" t="str">
        <f t="shared" si="2"/>
        <v/>
      </c>
      <c r="AF43" s="44"/>
      <c r="AG43" s="46" t="str">
        <f t="shared" si="3"/>
        <v/>
      </c>
      <c r="AH43" s="28"/>
      <c r="AI43" s="27"/>
      <c r="AJ43" s="25"/>
      <c r="AK43" s="25"/>
      <c r="AL43" s="25"/>
      <c r="AM43" s="44"/>
      <c r="AN43" s="40"/>
      <c r="AO43" s="44"/>
      <c r="AP43" s="71" t="str">
        <f t="shared" si="4"/>
        <v/>
      </c>
      <c r="AQ43" s="44"/>
      <c r="AR43" s="46" t="str">
        <f t="shared" si="5"/>
        <v/>
      </c>
      <c r="AS43" s="156"/>
      <c r="AT43" s="80"/>
      <c r="AU43" s="46" t="str">
        <f t="shared" si="6"/>
        <v/>
      </c>
      <c r="AV43" s="80"/>
      <c r="AW43" s="46" t="str">
        <f t="shared" si="7"/>
        <v/>
      </c>
      <c r="AX43" s="28"/>
      <c r="AY43" s="27"/>
      <c r="AZ43" s="46">
        <f t="shared" si="8"/>
        <v>0</v>
      </c>
      <c r="BA43" s="46">
        <f t="shared" si="9"/>
        <v>0</v>
      </c>
      <c r="BB43" s="46">
        <f t="shared" si="10"/>
        <v>0</v>
      </c>
      <c r="BC43" s="46">
        <f t="shared" si="11"/>
        <v>0</v>
      </c>
      <c r="BD43" s="46">
        <f t="shared" si="12"/>
        <v>0</v>
      </c>
      <c r="BE43" s="46">
        <f t="shared" si="13"/>
        <v>0</v>
      </c>
      <c r="BF43" s="46">
        <f t="shared" si="14"/>
        <v>0</v>
      </c>
      <c r="BG43" s="46" t="str">
        <f t="shared" si="15"/>
        <v/>
      </c>
      <c r="BH43" s="17"/>
      <c r="BJ43" s="15"/>
      <c r="BK43" s="347">
        <f t="shared" si="42"/>
        <v>0</v>
      </c>
      <c r="BL43" s="347">
        <f t="shared" si="43"/>
        <v>0</v>
      </c>
      <c r="BM43" s="347">
        <f t="shared" si="44"/>
        <v>0</v>
      </c>
      <c r="BN43" s="343"/>
      <c r="BO43" s="343"/>
      <c r="BP43" s="347">
        <f t="shared" si="45"/>
        <v>0</v>
      </c>
      <c r="BQ43" s="347">
        <f t="shared" si="46"/>
        <v>0</v>
      </c>
      <c r="BR43" s="343"/>
      <c r="BS43" s="343"/>
      <c r="BT43" s="347">
        <f t="shared" si="47"/>
        <v>0</v>
      </c>
      <c r="BU43" s="347">
        <f t="shared" si="48"/>
        <v>0</v>
      </c>
      <c r="BV43" s="17"/>
      <c r="BX43" s="15"/>
      <c r="BZ43" s="17"/>
      <c r="CB43" s="15"/>
      <c r="CC43" s="16">
        <f t="shared" si="16"/>
        <v>0</v>
      </c>
      <c r="CD43" s="16">
        <f t="shared" si="17"/>
        <v>0</v>
      </c>
      <c r="CE43" s="16">
        <f t="shared" si="18"/>
        <v>0</v>
      </c>
      <c r="CF43" s="16">
        <f t="shared" si="19"/>
        <v>0</v>
      </c>
      <c r="CG43" s="16">
        <f t="shared" si="20"/>
        <v>0</v>
      </c>
      <c r="CJ43" s="191">
        <f t="shared" si="21"/>
        <v>0</v>
      </c>
      <c r="CK43" s="191">
        <f t="shared" si="22"/>
        <v>0</v>
      </c>
      <c r="CL43" s="191">
        <f t="shared" si="23"/>
        <v>0</v>
      </c>
      <c r="CM43" s="191">
        <f t="shared" si="24"/>
        <v>0</v>
      </c>
      <c r="CN43" s="191" t="str">
        <f t="shared" si="25"/>
        <v/>
      </c>
      <c r="CO43" s="17"/>
      <c r="CQ43" s="15"/>
      <c r="CR43" s="16">
        <f>IF(N43="",,INDEX(Komp!$K$8:$K$10,N43,1))</f>
        <v>0</v>
      </c>
      <c r="CS43" s="16">
        <f>IF(O43="",,INDEX(Komp!$K$35:$K$40,O43,1))</f>
        <v>0</v>
      </c>
      <c r="CT43" s="16">
        <f>IF(O43="",,INDEX(Komp!$M$35:$M$40,O43,1))</f>
        <v>0</v>
      </c>
      <c r="CU43" s="16">
        <f>IF(P43="",,INDEX(Komp!$K$80:$K$81,P43,1))</f>
        <v>0</v>
      </c>
      <c r="CV43" s="16">
        <f>IF(Q43="",,INDEX(Komp!$K$108:$K$109,Q43,1))</f>
        <v>0</v>
      </c>
      <c r="CW43" s="191" t="str">
        <f t="shared" si="26"/>
        <v/>
      </c>
      <c r="CX43" s="17"/>
      <c r="CZ43" s="15"/>
      <c r="DA43" s="16" t="str">
        <f t="shared" si="27"/>
        <v/>
      </c>
      <c r="DB43" s="16">
        <f>IF(DA43="",,MATCH(DA43,Tab!$C$5:$C$22,0))</f>
        <v>0</v>
      </c>
      <c r="DC43" s="16">
        <f>IF(DB43=Tab!$D$22,1,0)</f>
        <v>0</v>
      </c>
      <c r="DD43" s="16">
        <f>IF(DB43=Tab!$D$21,1,0)</f>
        <v>0</v>
      </c>
      <c r="DE43" s="16">
        <f>IF(AND(DB43&gt;=Tab!$D$5,DB43&lt;=Tab!$D$20),1,0)</f>
        <v>0</v>
      </c>
      <c r="DF43" s="16">
        <f>IF(DE43=1,INDEX(Tab!$E$5:$E$20,DB43,1),)</f>
        <v>0</v>
      </c>
      <c r="DG43" s="17"/>
      <c r="DI43" s="15"/>
      <c r="DJ43" s="16" t="str">
        <f t="shared" si="28"/>
        <v/>
      </c>
      <c r="DL43" s="36" t="str">
        <f>IF(DD43=1,Projekt!$AH$129,"")</f>
        <v/>
      </c>
      <c r="DM43" s="36"/>
      <c r="DN43" s="36" t="str">
        <f>IF(DE43=1,INDEX(Projekt!$AB$98:$AB$113,DF43,1),"")</f>
        <v/>
      </c>
      <c r="DO43" s="36" t="str">
        <f>IF(DE43=1,INDEX(Projekt!$AH$98:$AH$113,DF43,1),"")</f>
        <v/>
      </c>
      <c r="DP43" s="36" t="str">
        <f t="shared" si="29"/>
        <v/>
      </c>
      <c r="DQ43" s="79"/>
      <c r="DR43" s="36"/>
      <c r="DS43" s="162"/>
      <c r="DT43" s="16" t="str">
        <f t="shared" si="30"/>
        <v/>
      </c>
      <c r="DU43" s="16" t="str">
        <f t="shared" si="31"/>
        <v/>
      </c>
      <c r="DV43" s="16" t="str">
        <f>IF(DE43=1,IF(DU43&lt;Tab!$M$77,1,IF(DU43&lt;Tab!$M$78,2,IF(DU43&lt;Tab!$M$79,3,IF(DU43&lt;Tab!$M$80,4,5)))),"")</f>
        <v/>
      </c>
      <c r="DW43" s="16" t="str">
        <f>IF(DE43=1,INDEX(Tab!$M$76:$M$81,DV43,1),"")</f>
        <v/>
      </c>
      <c r="DX43" s="16" t="str">
        <f>IF(DE43=1,INDEX(Tab!$M$76:$M$81,DV43+1,1),"")</f>
        <v/>
      </c>
      <c r="DY43" s="36" t="str">
        <f>IF(DE43=1,INDEX(Tab!$N$76:$AC$81,DV43,DF43),"")</f>
        <v/>
      </c>
      <c r="DZ43" s="36" t="str">
        <f>IF(DE43=1,INDEX(Tab!$N$76:$AC$81,DV43+1,DF43),"")</f>
        <v/>
      </c>
      <c r="EA43" s="36" t="str">
        <f t="shared" si="32"/>
        <v/>
      </c>
      <c r="EB43" s="36" t="str">
        <f t="shared" si="33"/>
        <v/>
      </c>
      <c r="EC43" s="79"/>
      <c r="ED43" s="36"/>
      <c r="EE43" s="15"/>
      <c r="EF43" s="16" t="str">
        <f t="shared" si="34"/>
        <v/>
      </c>
      <c r="EG43" s="16" t="str">
        <f t="shared" si="49"/>
        <v/>
      </c>
      <c r="EH43" s="16" t="str">
        <f>IF(DE43=1,IF(EG43&lt;Tab!$M$87,1,IF(EG43&lt;Tab!$M$88,2,IF(EG43&lt;Tab!$M$89,3,IF(EG43&lt;Tab!$M$90,4,5)))),"")</f>
        <v/>
      </c>
      <c r="EI43" s="16" t="str">
        <f>IF(DE43=1,INDEX(Tab!$M$86:$M$91,EH43,1),"")</f>
        <v/>
      </c>
      <c r="EJ43" s="16" t="str">
        <f>IF(DE43=1,INDEX(Tab!$M$86:$M$91,EH43+1,1),"")</f>
        <v/>
      </c>
      <c r="EK43" s="36" t="str">
        <f>IF(DE43=1,INDEX(Tab!$N$86:$AC$91,EH43,DF43),"")</f>
        <v/>
      </c>
      <c r="EL43" s="36" t="str">
        <f>IF(DE43=1,INDEX(Tab!$N$86:$AC$91,EH43+1,DF43),"")</f>
        <v/>
      </c>
      <c r="EM43" s="36">
        <f t="shared" si="35"/>
        <v>0</v>
      </c>
      <c r="EO43" s="74" t="b">
        <f t="shared" si="36"/>
        <v>0</v>
      </c>
      <c r="EP43" s="16">
        <f t="shared" si="37"/>
        <v>1</v>
      </c>
      <c r="EQ43" s="16">
        <f t="shared" si="38"/>
        <v>0</v>
      </c>
      <c r="ER43" s="16" t="str">
        <f t="shared" si="39"/>
        <v/>
      </c>
      <c r="ES43" s="17"/>
      <c r="EU43" s="15"/>
      <c r="EV43" s="191" t="str">
        <f t="shared" si="40"/>
        <v/>
      </c>
      <c r="EW43" s="191" t="str">
        <f t="shared" si="41"/>
        <v/>
      </c>
      <c r="EX43" s="17"/>
    </row>
    <row r="44" spans="2:154" s="16" customFormat="1" x14ac:dyDescent="0.2">
      <c r="B44" s="341"/>
      <c r="C44" s="541"/>
      <c r="D44" s="542"/>
      <c r="E44" s="25"/>
      <c r="F44" s="25"/>
      <c r="G44" s="25"/>
      <c r="H44" s="25"/>
      <c r="I44" s="25"/>
      <c r="J44" s="25"/>
      <c r="K44" s="25"/>
      <c r="L44" s="25"/>
      <c r="M44" s="339"/>
      <c r="N44" s="337"/>
      <c r="O44" s="25"/>
      <c r="P44" s="25"/>
      <c r="Q44" s="25"/>
      <c r="R44" s="27"/>
      <c r="S44" s="24"/>
      <c r="T44" s="24"/>
      <c r="U44" s="24"/>
      <c r="V44" s="24"/>
      <c r="W44" s="172" t="str">
        <f t="shared" si="0"/>
        <v/>
      </c>
      <c r="X44" s="46" t="str">
        <f t="shared" si="1"/>
        <v/>
      </c>
      <c r="Y44" s="28"/>
      <c r="Z44" s="27"/>
      <c r="AA44" s="25"/>
      <c r="AB44" s="25"/>
      <c r="AC44" s="184"/>
      <c r="AD44" s="44"/>
      <c r="AE44" s="176" t="str">
        <f t="shared" si="2"/>
        <v/>
      </c>
      <c r="AF44" s="44"/>
      <c r="AG44" s="46" t="str">
        <f t="shared" si="3"/>
        <v/>
      </c>
      <c r="AH44" s="28"/>
      <c r="AI44" s="27"/>
      <c r="AJ44" s="25"/>
      <c r="AK44" s="25"/>
      <c r="AL44" s="25"/>
      <c r="AM44" s="44"/>
      <c r="AN44" s="40"/>
      <c r="AO44" s="44"/>
      <c r="AP44" s="71" t="str">
        <f t="shared" si="4"/>
        <v/>
      </c>
      <c r="AQ44" s="44"/>
      <c r="AR44" s="46" t="str">
        <f t="shared" si="5"/>
        <v/>
      </c>
      <c r="AS44" s="156"/>
      <c r="AT44" s="80"/>
      <c r="AU44" s="46" t="str">
        <f t="shared" si="6"/>
        <v/>
      </c>
      <c r="AV44" s="80"/>
      <c r="AW44" s="46" t="str">
        <f t="shared" si="7"/>
        <v/>
      </c>
      <c r="AX44" s="28"/>
      <c r="AY44" s="27"/>
      <c r="AZ44" s="46">
        <f t="shared" si="8"/>
        <v>0</v>
      </c>
      <c r="BA44" s="46">
        <f t="shared" si="9"/>
        <v>0</v>
      </c>
      <c r="BB44" s="46">
        <f t="shared" si="10"/>
        <v>0</v>
      </c>
      <c r="BC44" s="46">
        <f t="shared" si="11"/>
        <v>0</v>
      </c>
      <c r="BD44" s="46">
        <f t="shared" si="12"/>
        <v>0</v>
      </c>
      <c r="BE44" s="46">
        <f t="shared" si="13"/>
        <v>0</v>
      </c>
      <c r="BF44" s="46">
        <f t="shared" si="14"/>
        <v>0</v>
      </c>
      <c r="BG44" s="46" t="str">
        <f t="shared" si="15"/>
        <v/>
      </c>
      <c r="BH44" s="17"/>
      <c r="BJ44" s="15"/>
      <c r="BK44" s="347">
        <f t="shared" si="42"/>
        <v>0</v>
      </c>
      <c r="BL44" s="347">
        <f t="shared" si="43"/>
        <v>0</v>
      </c>
      <c r="BM44" s="347">
        <f t="shared" si="44"/>
        <v>0</v>
      </c>
      <c r="BN44" s="343"/>
      <c r="BO44" s="343"/>
      <c r="BP44" s="347">
        <f t="shared" si="45"/>
        <v>0</v>
      </c>
      <c r="BQ44" s="347">
        <f t="shared" si="46"/>
        <v>0</v>
      </c>
      <c r="BR44" s="343"/>
      <c r="BS44" s="343"/>
      <c r="BT44" s="347">
        <f t="shared" si="47"/>
        <v>0</v>
      </c>
      <c r="BU44" s="347">
        <f t="shared" si="48"/>
        <v>0</v>
      </c>
      <c r="BV44" s="17"/>
      <c r="BX44" s="15"/>
      <c r="BZ44" s="17"/>
      <c r="CB44" s="15"/>
      <c r="CC44" s="16">
        <f t="shared" si="16"/>
        <v>0</v>
      </c>
      <c r="CD44" s="16">
        <f t="shared" si="17"/>
        <v>0</v>
      </c>
      <c r="CE44" s="16">
        <f t="shared" si="18"/>
        <v>0</v>
      </c>
      <c r="CF44" s="16">
        <f t="shared" si="19"/>
        <v>0</v>
      </c>
      <c r="CG44" s="16">
        <f t="shared" si="20"/>
        <v>0</v>
      </c>
      <c r="CJ44" s="191">
        <f t="shared" si="21"/>
        <v>0</v>
      </c>
      <c r="CK44" s="191">
        <f t="shared" si="22"/>
        <v>0</v>
      </c>
      <c r="CL44" s="191">
        <f t="shared" si="23"/>
        <v>0</v>
      </c>
      <c r="CM44" s="191">
        <f t="shared" si="24"/>
        <v>0</v>
      </c>
      <c r="CN44" s="191" t="str">
        <f t="shared" si="25"/>
        <v/>
      </c>
      <c r="CO44" s="17"/>
      <c r="CQ44" s="15"/>
      <c r="CR44" s="16">
        <f>IF(N44="",,INDEX(Komp!$K$8:$K$10,N44,1))</f>
        <v>0</v>
      </c>
      <c r="CS44" s="16">
        <f>IF(O44="",,INDEX(Komp!$K$35:$K$40,O44,1))</f>
        <v>0</v>
      </c>
      <c r="CT44" s="16">
        <f>IF(O44="",,INDEX(Komp!$M$35:$M$40,O44,1))</f>
        <v>0</v>
      </c>
      <c r="CU44" s="16">
        <f>IF(P44="",,INDEX(Komp!$K$80:$K$81,P44,1))</f>
        <v>0</v>
      </c>
      <c r="CV44" s="16">
        <f>IF(Q44="",,INDEX(Komp!$K$108:$K$109,Q44,1))</f>
        <v>0</v>
      </c>
      <c r="CW44" s="191" t="str">
        <f t="shared" si="26"/>
        <v/>
      </c>
      <c r="CX44" s="17"/>
      <c r="CZ44" s="15"/>
      <c r="DA44" s="16" t="str">
        <f t="shared" si="27"/>
        <v/>
      </c>
      <c r="DB44" s="16">
        <f>IF(DA44="",,MATCH(DA44,Tab!$C$5:$C$22,0))</f>
        <v>0</v>
      </c>
      <c r="DC44" s="16">
        <f>IF(DB44=Tab!$D$22,1,0)</f>
        <v>0</v>
      </c>
      <c r="DD44" s="16">
        <f>IF(DB44=Tab!$D$21,1,0)</f>
        <v>0</v>
      </c>
      <c r="DE44" s="16">
        <f>IF(AND(DB44&gt;=Tab!$D$5,DB44&lt;=Tab!$D$20),1,0)</f>
        <v>0</v>
      </c>
      <c r="DF44" s="16">
        <f>IF(DE44=1,INDEX(Tab!$E$5:$E$20,DB44,1),)</f>
        <v>0</v>
      </c>
      <c r="DG44" s="17"/>
      <c r="DI44" s="15"/>
      <c r="DJ44" s="16" t="str">
        <f t="shared" si="28"/>
        <v/>
      </c>
      <c r="DL44" s="36" t="str">
        <f>IF(DD44=1,Projekt!$AH$129,"")</f>
        <v/>
      </c>
      <c r="DM44" s="36"/>
      <c r="DN44" s="36" t="str">
        <f>IF(DE44=1,INDEX(Projekt!$AB$98:$AB$113,DF44,1),"")</f>
        <v/>
      </c>
      <c r="DO44" s="36" t="str">
        <f>IF(DE44=1,INDEX(Projekt!$AH$98:$AH$113,DF44,1),"")</f>
        <v/>
      </c>
      <c r="DP44" s="36" t="str">
        <f t="shared" si="29"/>
        <v/>
      </c>
      <c r="DQ44" s="79"/>
      <c r="DR44" s="36"/>
      <c r="DS44" s="162"/>
      <c r="DT44" s="16" t="str">
        <f t="shared" si="30"/>
        <v/>
      </c>
      <c r="DU44" s="16" t="str">
        <f t="shared" si="31"/>
        <v/>
      </c>
      <c r="DV44" s="16" t="str">
        <f>IF(DE44=1,IF(DU44&lt;Tab!$M$77,1,IF(DU44&lt;Tab!$M$78,2,IF(DU44&lt;Tab!$M$79,3,IF(DU44&lt;Tab!$M$80,4,5)))),"")</f>
        <v/>
      </c>
      <c r="DW44" s="16" t="str">
        <f>IF(DE44=1,INDEX(Tab!$M$76:$M$81,DV44,1),"")</f>
        <v/>
      </c>
      <c r="DX44" s="16" t="str">
        <f>IF(DE44=1,INDEX(Tab!$M$76:$M$81,DV44+1,1),"")</f>
        <v/>
      </c>
      <c r="DY44" s="36" t="str">
        <f>IF(DE44=1,INDEX(Tab!$N$76:$AC$81,DV44,DF44),"")</f>
        <v/>
      </c>
      <c r="DZ44" s="36" t="str">
        <f>IF(DE44=1,INDEX(Tab!$N$76:$AC$81,DV44+1,DF44),"")</f>
        <v/>
      </c>
      <c r="EA44" s="36" t="str">
        <f t="shared" si="32"/>
        <v/>
      </c>
      <c r="EB44" s="36" t="str">
        <f t="shared" si="33"/>
        <v/>
      </c>
      <c r="EC44" s="79"/>
      <c r="ED44" s="36"/>
      <c r="EE44" s="15"/>
      <c r="EF44" s="16" t="str">
        <f t="shared" si="34"/>
        <v/>
      </c>
      <c r="EG44" s="16" t="str">
        <f t="shared" si="49"/>
        <v/>
      </c>
      <c r="EH44" s="16" t="str">
        <f>IF(DE44=1,IF(EG44&lt;Tab!$M$87,1,IF(EG44&lt;Tab!$M$88,2,IF(EG44&lt;Tab!$M$89,3,IF(EG44&lt;Tab!$M$90,4,5)))),"")</f>
        <v/>
      </c>
      <c r="EI44" s="16" t="str">
        <f>IF(DE44=1,INDEX(Tab!$M$86:$M$91,EH44,1),"")</f>
        <v/>
      </c>
      <c r="EJ44" s="16" t="str">
        <f>IF(DE44=1,INDEX(Tab!$M$86:$M$91,EH44+1,1),"")</f>
        <v/>
      </c>
      <c r="EK44" s="36" t="str">
        <f>IF(DE44=1,INDEX(Tab!$N$86:$AC$91,EH44,DF44),"")</f>
        <v/>
      </c>
      <c r="EL44" s="36" t="str">
        <f>IF(DE44=1,INDEX(Tab!$N$86:$AC$91,EH44+1,DF44),"")</f>
        <v/>
      </c>
      <c r="EM44" s="36">
        <f t="shared" si="35"/>
        <v>0</v>
      </c>
      <c r="EO44" s="74" t="b">
        <f t="shared" si="36"/>
        <v>0</v>
      </c>
      <c r="EP44" s="16">
        <f t="shared" si="37"/>
        <v>1</v>
      </c>
      <c r="EQ44" s="16">
        <f t="shared" si="38"/>
        <v>0</v>
      </c>
      <c r="ER44" s="16" t="str">
        <f t="shared" si="39"/>
        <v/>
      </c>
      <c r="ES44" s="17"/>
      <c r="EU44" s="15"/>
      <c r="EV44" s="191" t="str">
        <f t="shared" si="40"/>
        <v/>
      </c>
      <c r="EW44" s="191" t="str">
        <f t="shared" si="41"/>
        <v/>
      </c>
      <c r="EX44" s="17"/>
    </row>
    <row r="45" spans="2:154" s="16" customFormat="1" x14ac:dyDescent="0.2">
      <c r="B45" s="341"/>
      <c r="C45" s="541"/>
      <c r="D45" s="542"/>
      <c r="E45" s="25"/>
      <c r="F45" s="25"/>
      <c r="G45" s="25"/>
      <c r="H45" s="25"/>
      <c r="I45" s="25"/>
      <c r="J45" s="25"/>
      <c r="K45" s="25"/>
      <c r="L45" s="25"/>
      <c r="M45" s="339"/>
      <c r="N45" s="337"/>
      <c r="O45" s="25"/>
      <c r="P45" s="25"/>
      <c r="Q45" s="25"/>
      <c r="R45" s="27"/>
      <c r="S45" s="24"/>
      <c r="T45" s="24"/>
      <c r="U45" s="24"/>
      <c r="V45" s="24"/>
      <c r="W45" s="172" t="str">
        <f t="shared" si="0"/>
        <v/>
      </c>
      <c r="X45" s="46" t="str">
        <f t="shared" si="1"/>
        <v/>
      </c>
      <c r="Y45" s="28"/>
      <c r="Z45" s="27"/>
      <c r="AA45" s="25"/>
      <c r="AB45" s="25"/>
      <c r="AC45" s="184"/>
      <c r="AD45" s="44"/>
      <c r="AE45" s="176" t="str">
        <f t="shared" si="2"/>
        <v/>
      </c>
      <c r="AF45" s="44"/>
      <c r="AG45" s="46" t="str">
        <f t="shared" si="3"/>
        <v/>
      </c>
      <c r="AH45" s="28"/>
      <c r="AI45" s="27"/>
      <c r="AJ45" s="25"/>
      <c r="AK45" s="25"/>
      <c r="AL45" s="25"/>
      <c r="AM45" s="44"/>
      <c r="AN45" s="40"/>
      <c r="AO45" s="44"/>
      <c r="AP45" s="71" t="str">
        <f t="shared" si="4"/>
        <v/>
      </c>
      <c r="AQ45" s="44"/>
      <c r="AR45" s="46" t="str">
        <f t="shared" si="5"/>
        <v/>
      </c>
      <c r="AS45" s="156"/>
      <c r="AT45" s="80"/>
      <c r="AU45" s="46" t="str">
        <f t="shared" si="6"/>
        <v/>
      </c>
      <c r="AV45" s="80"/>
      <c r="AW45" s="46" t="str">
        <f t="shared" si="7"/>
        <v/>
      </c>
      <c r="AX45" s="28"/>
      <c r="AY45" s="27"/>
      <c r="AZ45" s="46">
        <f t="shared" si="8"/>
        <v>0</v>
      </c>
      <c r="BA45" s="46">
        <f t="shared" si="9"/>
        <v>0</v>
      </c>
      <c r="BB45" s="46">
        <f t="shared" si="10"/>
        <v>0</v>
      </c>
      <c r="BC45" s="46">
        <f t="shared" si="11"/>
        <v>0</v>
      </c>
      <c r="BD45" s="46">
        <f t="shared" si="12"/>
        <v>0</v>
      </c>
      <c r="BE45" s="46">
        <f t="shared" si="13"/>
        <v>0</v>
      </c>
      <c r="BF45" s="46">
        <f t="shared" si="14"/>
        <v>0</v>
      </c>
      <c r="BG45" s="46" t="str">
        <f t="shared" si="15"/>
        <v/>
      </c>
      <c r="BH45" s="17"/>
      <c r="BJ45" s="15"/>
      <c r="BK45" s="347">
        <f t="shared" si="42"/>
        <v>0</v>
      </c>
      <c r="BL45" s="347">
        <f t="shared" si="43"/>
        <v>0</v>
      </c>
      <c r="BM45" s="347">
        <f t="shared" si="44"/>
        <v>0</v>
      </c>
      <c r="BN45" s="343"/>
      <c r="BO45" s="343"/>
      <c r="BP45" s="347">
        <f t="shared" si="45"/>
        <v>0</v>
      </c>
      <c r="BQ45" s="347">
        <f t="shared" si="46"/>
        <v>0</v>
      </c>
      <c r="BR45" s="343"/>
      <c r="BS45" s="343"/>
      <c r="BT45" s="347">
        <f t="shared" si="47"/>
        <v>0</v>
      </c>
      <c r="BU45" s="347">
        <f t="shared" si="48"/>
        <v>0</v>
      </c>
      <c r="BV45" s="17"/>
      <c r="BX45" s="15"/>
      <c r="BZ45" s="17"/>
      <c r="CB45" s="15"/>
      <c r="CC45" s="16">
        <f t="shared" si="16"/>
        <v>0</v>
      </c>
      <c r="CD45" s="16">
        <f t="shared" si="17"/>
        <v>0</v>
      </c>
      <c r="CE45" s="16">
        <f t="shared" si="18"/>
        <v>0</v>
      </c>
      <c r="CF45" s="16">
        <f t="shared" si="19"/>
        <v>0</v>
      </c>
      <c r="CG45" s="16">
        <f t="shared" si="20"/>
        <v>0</v>
      </c>
      <c r="CJ45" s="191">
        <f t="shared" si="21"/>
        <v>0</v>
      </c>
      <c r="CK45" s="191">
        <f t="shared" si="22"/>
        <v>0</v>
      </c>
      <c r="CL45" s="191">
        <f t="shared" si="23"/>
        <v>0</v>
      </c>
      <c r="CM45" s="191">
        <f t="shared" si="24"/>
        <v>0</v>
      </c>
      <c r="CN45" s="191" t="str">
        <f t="shared" si="25"/>
        <v/>
      </c>
      <c r="CO45" s="17"/>
      <c r="CQ45" s="15"/>
      <c r="CR45" s="16">
        <f>IF(N45="",,INDEX(Komp!$K$8:$K$10,N45,1))</f>
        <v>0</v>
      </c>
      <c r="CS45" s="16">
        <f>IF(O45="",,INDEX(Komp!$K$35:$K$40,O45,1))</f>
        <v>0</v>
      </c>
      <c r="CT45" s="16">
        <f>IF(O45="",,INDEX(Komp!$M$35:$M$40,O45,1))</f>
        <v>0</v>
      </c>
      <c r="CU45" s="16">
        <f>IF(P45="",,INDEX(Komp!$K$80:$K$81,P45,1))</f>
        <v>0</v>
      </c>
      <c r="CV45" s="16">
        <f>IF(Q45="",,INDEX(Komp!$K$108:$K$109,Q45,1))</f>
        <v>0</v>
      </c>
      <c r="CW45" s="191" t="str">
        <f t="shared" si="26"/>
        <v/>
      </c>
      <c r="CX45" s="17"/>
      <c r="CZ45" s="15"/>
      <c r="DA45" s="16" t="str">
        <f t="shared" si="27"/>
        <v/>
      </c>
      <c r="DB45" s="16">
        <f>IF(DA45="",,MATCH(DA45,Tab!$C$5:$C$22,0))</f>
        <v>0</v>
      </c>
      <c r="DC45" s="16">
        <f>IF(DB45=Tab!$D$22,1,0)</f>
        <v>0</v>
      </c>
      <c r="DD45" s="16">
        <f>IF(DB45=Tab!$D$21,1,0)</f>
        <v>0</v>
      </c>
      <c r="DE45" s="16">
        <f>IF(AND(DB45&gt;=Tab!$D$5,DB45&lt;=Tab!$D$20),1,0)</f>
        <v>0</v>
      </c>
      <c r="DF45" s="16">
        <f>IF(DE45=1,INDEX(Tab!$E$5:$E$20,DB45,1),)</f>
        <v>0</v>
      </c>
      <c r="DG45" s="17"/>
      <c r="DI45" s="15"/>
      <c r="DJ45" s="16" t="str">
        <f t="shared" si="28"/>
        <v/>
      </c>
      <c r="DL45" s="36" t="str">
        <f>IF(DD45=1,Projekt!$AH$129,"")</f>
        <v/>
      </c>
      <c r="DM45" s="36"/>
      <c r="DN45" s="36" t="str">
        <f>IF(DE45=1,INDEX(Projekt!$AB$98:$AB$113,DF45,1),"")</f>
        <v/>
      </c>
      <c r="DO45" s="36" t="str">
        <f>IF(DE45=1,INDEX(Projekt!$AH$98:$AH$113,DF45,1),"")</f>
        <v/>
      </c>
      <c r="DP45" s="36" t="str">
        <f t="shared" si="29"/>
        <v/>
      </c>
      <c r="DQ45" s="79"/>
      <c r="DR45" s="36"/>
      <c r="DS45" s="162"/>
      <c r="DT45" s="16" t="str">
        <f t="shared" si="30"/>
        <v/>
      </c>
      <c r="DU45" s="16" t="str">
        <f t="shared" si="31"/>
        <v/>
      </c>
      <c r="DV45" s="16" t="str">
        <f>IF(DE45=1,IF(DU45&lt;Tab!$M$77,1,IF(DU45&lt;Tab!$M$78,2,IF(DU45&lt;Tab!$M$79,3,IF(DU45&lt;Tab!$M$80,4,5)))),"")</f>
        <v/>
      </c>
      <c r="DW45" s="16" t="str">
        <f>IF(DE45=1,INDEX(Tab!$M$76:$M$81,DV45,1),"")</f>
        <v/>
      </c>
      <c r="DX45" s="16" t="str">
        <f>IF(DE45=1,INDEX(Tab!$M$76:$M$81,DV45+1,1),"")</f>
        <v/>
      </c>
      <c r="DY45" s="36" t="str">
        <f>IF(DE45=1,INDEX(Tab!$N$76:$AC$81,DV45,DF45),"")</f>
        <v/>
      </c>
      <c r="DZ45" s="36" t="str">
        <f>IF(DE45=1,INDEX(Tab!$N$76:$AC$81,DV45+1,DF45),"")</f>
        <v/>
      </c>
      <c r="EA45" s="36" t="str">
        <f t="shared" si="32"/>
        <v/>
      </c>
      <c r="EB45" s="36" t="str">
        <f t="shared" si="33"/>
        <v/>
      </c>
      <c r="EC45" s="79"/>
      <c r="ED45" s="36"/>
      <c r="EE45" s="15"/>
      <c r="EF45" s="16" t="str">
        <f t="shared" si="34"/>
        <v/>
      </c>
      <c r="EG45" s="16" t="str">
        <f t="shared" si="49"/>
        <v/>
      </c>
      <c r="EH45" s="16" t="str">
        <f>IF(DE45=1,IF(EG45&lt;Tab!$M$87,1,IF(EG45&lt;Tab!$M$88,2,IF(EG45&lt;Tab!$M$89,3,IF(EG45&lt;Tab!$M$90,4,5)))),"")</f>
        <v/>
      </c>
      <c r="EI45" s="16" t="str">
        <f>IF(DE45=1,INDEX(Tab!$M$86:$M$91,EH45,1),"")</f>
        <v/>
      </c>
      <c r="EJ45" s="16" t="str">
        <f>IF(DE45=1,INDEX(Tab!$M$86:$M$91,EH45+1,1),"")</f>
        <v/>
      </c>
      <c r="EK45" s="36" t="str">
        <f>IF(DE45=1,INDEX(Tab!$N$86:$AC$91,EH45,DF45),"")</f>
        <v/>
      </c>
      <c r="EL45" s="36" t="str">
        <f>IF(DE45=1,INDEX(Tab!$N$86:$AC$91,EH45+1,DF45),"")</f>
        <v/>
      </c>
      <c r="EM45" s="36">
        <f t="shared" si="35"/>
        <v>0</v>
      </c>
      <c r="EO45" s="74" t="b">
        <f t="shared" si="36"/>
        <v>0</v>
      </c>
      <c r="EP45" s="16">
        <f t="shared" si="37"/>
        <v>1</v>
      </c>
      <c r="EQ45" s="16">
        <f t="shared" si="38"/>
        <v>0</v>
      </c>
      <c r="ER45" s="16" t="str">
        <f t="shared" si="39"/>
        <v/>
      </c>
      <c r="ES45" s="17"/>
      <c r="EU45" s="15"/>
      <c r="EV45" s="191" t="str">
        <f t="shared" si="40"/>
        <v/>
      </c>
      <c r="EW45" s="191" t="str">
        <f t="shared" si="41"/>
        <v/>
      </c>
      <c r="EX45" s="17"/>
    </row>
    <row r="46" spans="2:154" s="16" customFormat="1" x14ac:dyDescent="0.2">
      <c r="B46" s="341"/>
      <c r="C46" s="541"/>
      <c r="D46" s="542"/>
      <c r="E46" s="25"/>
      <c r="F46" s="25"/>
      <c r="G46" s="25"/>
      <c r="H46" s="25"/>
      <c r="I46" s="25"/>
      <c r="J46" s="25"/>
      <c r="K46" s="25"/>
      <c r="L46" s="25"/>
      <c r="M46" s="339"/>
      <c r="N46" s="337"/>
      <c r="O46" s="25"/>
      <c r="P46" s="25"/>
      <c r="Q46" s="25"/>
      <c r="R46" s="27"/>
      <c r="S46" s="24"/>
      <c r="T46" s="24"/>
      <c r="U46" s="24"/>
      <c r="V46" s="24"/>
      <c r="W46" s="172" t="str">
        <f t="shared" si="0"/>
        <v/>
      </c>
      <c r="X46" s="46" t="str">
        <f t="shared" si="1"/>
        <v/>
      </c>
      <c r="Y46" s="28"/>
      <c r="Z46" s="27"/>
      <c r="AA46" s="25"/>
      <c r="AB46" s="25"/>
      <c r="AC46" s="184"/>
      <c r="AD46" s="44"/>
      <c r="AE46" s="176" t="str">
        <f t="shared" si="2"/>
        <v/>
      </c>
      <c r="AF46" s="44"/>
      <c r="AG46" s="46" t="str">
        <f t="shared" si="3"/>
        <v/>
      </c>
      <c r="AH46" s="28"/>
      <c r="AI46" s="27"/>
      <c r="AJ46" s="25"/>
      <c r="AK46" s="25"/>
      <c r="AL46" s="25"/>
      <c r="AM46" s="44"/>
      <c r="AN46" s="40"/>
      <c r="AO46" s="44"/>
      <c r="AP46" s="71" t="str">
        <f t="shared" si="4"/>
        <v/>
      </c>
      <c r="AQ46" s="44"/>
      <c r="AR46" s="46" t="str">
        <f t="shared" si="5"/>
        <v/>
      </c>
      <c r="AS46" s="156"/>
      <c r="AT46" s="80"/>
      <c r="AU46" s="46" t="str">
        <f t="shared" si="6"/>
        <v/>
      </c>
      <c r="AV46" s="80"/>
      <c r="AW46" s="46" t="str">
        <f t="shared" si="7"/>
        <v/>
      </c>
      <c r="AX46" s="28"/>
      <c r="AY46" s="27"/>
      <c r="AZ46" s="46">
        <f t="shared" si="8"/>
        <v>0</v>
      </c>
      <c r="BA46" s="46">
        <f t="shared" si="9"/>
        <v>0</v>
      </c>
      <c r="BB46" s="46">
        <f t="shared" si="10"/>
        <v>0</v>
      </c>
      <c r="BC46" s="46">
        <f t="shared" si="11"/>
        <v>0</v>
      </c>
      <c r="BD46" s="46">
        <f t="shared" si="12"/>
        <v>0</v>
      </c>
      <c r="BE46" s="46">
        <f t="shared" si="13"/>
        <v>0</v>
      </c>
      <c r="BF46" s="46">
        <f t="shared" si="14"/>
        <v>0</v>
      </c>
      <c r="BG46" s="46" t="str">
        <f t="shared" si="15"/>
        <v/>
      </c>
      <c r="BH46" s="17"/>
      <c r="BJ46" s="15"/>
      <c r="BK46" s="347">
        <f t="shared" si="42"/>
        <v>0</v>
      </c>
      <c r="BL46" s="347">
        <f t="shared" si="43"/>
        <v>0</v>
      </c>
      <c r="BM46" s="347">
        <f t="shared" si="44"/>
        <v>0</v>
      </c>
      <c r="BN46" s="343"/>
      <c r="BO46" s="343"/>
      <c r="BP46" s="347">
        <f t="shared" si="45"/>
        <v>0</v>
      </c>
      <c r="BQ46" s="347">
        <f t="shared" si="46"/>
        <v>0</v>
      </c>
      <c r="BR46" s="343"/>
      <c r="BS46" s="343"/>
      <c r="BT46" s="347">
        <f t="shared" si="47"/>
        <v>0</v>
      </c>
      <c r="BU46" s="347">
        <f t="shared" si="48"/>
        <v>0</v>
      </c>
      <c r="BV46" s="17"/>
      <c r="BX46" s="15"/>
      <c r="BZ46" s="17"/>
      <c r="CB46" s="15"/>
      <c r="CC46" s="16">
        <f t="shared" si="16"/>
        <v>0</v>
      </c>
      <c r="CD46" s="16">
        <f t="shared" si="17"/>
        <v>0</v>
      </c>
      <c r="CE46" s="16">
        <f t="shared" si="18"/>
        <v>0</v>
      </c>
      <c r="CF46" s="16">
        <f t="shared" si="19"/>
        <v>0</v>
      </c>
      <c r="CG46" s="16">
        <f t="shared" si="20"/>
        <v>0</v>
      </c>
      <c r="CJ46" s="191">
        <f t="shared" si="21"/>
        <v>0</v>
      </c>
      <c r="CK46" s="191">
        <f t="shared" si="22"/>
        <v>0</v>
      </c>
      <c r="CL46" s="191">
        <f t="shared" si="23"/>
        <v>0</v>
      </c>
      <c r="CM46" s="191">
        <f t="shared" si="24"/>
        <v>0</v>
      </c>
      <c r="CN46" s="191" t="str">
        <f t="shared" si="25"/>
        <v/>
      </c>
      <c r="CO46" s="17"/>
      <c r="CQ46" s="15"/>
      <c r="CR46" s="16">
        <f>IF(N46="",,INDEX(Komp!$K$8:$K$10,N46,1))</f>
        <v>0</v>
      </c>
      <c r="CS46" s="16">
        <f>IF(O46="",,INDEX(Komp!$K$35:$K$40,O46,1))</f>
        <v>0</v>
      </c>
      <c r="CT46" s="16">
        <f>IF(O46="",,INDEX(Komp!$M$35:$M$40,O46,1))</f>
        <v>0</v>
      </c>
      <c r="CU46" s="16">
        <f>IF(P46="",,INDEX(Komp!$K$80:$K$81,P46,1))</f>
        <v>0</v>
      </c>
      <c r="CV46" s="16">
        <f>IF(Q46="",,INDEX(Komp!$K$108:$K$109,Q46,1))</f>
        <v>0</v>
      </c>
      <c r="CW46" s="191" t="str">
        <f t="shared" si="26"/>
        <v/>
      </c>
      <c r="CX46" s="17"/>
      <c r="CZ46" s="15"/>
      <c r="DA46" s="16" t="str">
        <f t="shared" si="27"/>
        <v/>
      </c>
      <c r="DB46" s="16">
        <f>IF(DA46="",,MATCH(DA46,Tab!$C$5:$C$22,0))</f>
        <v>0</v>
      </c>
      <c r="DC46" s="16">
        <f>IF(DB46=Tab!$D$22,1,0)</f>
        <v>0</v>
      </c>
      <c r="DD46" s="16">
        <f>IF(DB46=Tab!$D$21,1,0)</f>
        <v>0</v>
      </c>
      <c r="DE46" s="16">
        <f>IF(AND(DB46&gt;=Tab!$D$5,DB46&lt;=Tab!$D$20),1,0)</f>
        <v>0</v>
      </c>
      <c r="DF46" s="16">
        <f>IF(DE46=1,INDEX(Tab!$E$5:$E$20,DB46,1),)</f>
        <v>0</v>
      </c>
      <c r="DG46" s="17"/>
      <c r="DI46" s="15"/>
      <c r="DJ46" s="16" t="str">
        <f t="shared" si="28"/>
        <v/>
      </c>
      <c r="DL46" s="36" t="str">
        <f>IF(DD46=1,Projekt!$AH$129,"")</f>
        <v/>
      </c>
      <c r="DM46" s="36"/>
      <c r="DN46" s="36" t="str">
        <f>IF(DE46=1,INDEX(Projekt!$AB$98:$AB$113,DF46,1),"")</f>
        <v/>
      </c>
      <c r="DO46" s="36" t="str">
        <f>IF(DE46=1,INDEX(Projekt!$AH$98:$AH$113,DF46,1),"")</f>
        <v/>
      </c>
      <c r="DP46" s="36" t="str">
        <f t="shared" si="29"/>
        <v/>
      </c>
      <c r="DQ46" s="79"/>
      <c r="DR46" s="36"/>
      <c r="DS46" s="162"/>
      <c r="DT46" s="16" t="str">
        <f t="shared" si="30"/>
        <v/>
      </c>
      <c r="DU46" s="16" t="str">
        <f t="shared" si="31"/>
        <v/>
      </c>
      <c r="DV46" s="16" t="str">
        <f>IF(DE46=1,IF(DU46&lt;Tab!$M$77,1,IF(DU46&lt;Tab!$M$78,2,IF(DU46&lt;Tab!$M$79,3,IF(DU46&lt;Tab!$M$80,4,5)))),"")</f>
        <v/>
      </c>
      <c r="DW46" s="16" t="str">
        <f>IF(DE46=1,INDEX(Tab!$M$76:$M$81,DV46,1),"")</f>
        <v/>
      </c>
      <c r="DX46" s="16" t="str">
        <f>IF(DE46=1,INDEX(Tab!$M$76:$M$81,DV46+1,1),"")</f>
        <v/>
      </c>
      <c r="DY46" s="36" t="str">
        <f>IF(DE46=1,INDEX(Tab!$N$76:$AC$81,DV46,DF46),"")</f>
        <v/>
      </c>
      <c r="DZ46" s="36" t="str">
        <f>IF(DE46=1,INDEX(Tab!$N$76:$AC$81,DV46+1,DF46),"")</f>
        <v/>
      </c>
      <c r="EA46" s="36" t="str">
        <f t="shared" si="32"/>
        <v/>
      </c>
      <c r="EB46" s="36" t="str">
        <f t="shared" si="33"/>
        <v/>
      </c>
      <c r="EC46" s="79"/>
      <c r="ED46" s="36"/>
      <c r="EE46" s="15"/>
      <c r="EF46" s="16" t="str">
        <f t="shared" si="34"/>
        <v/>
      </c>
      <c r="EG46" s="16" t="str">
        <f t="shared" si="49"/>
        <v/>
      </c>
      <c r="EH46" s="16" t="str">
        <f>IF(DE46=1,IF(EG46&lt;Tab!$M$87,1,IF(EG46&lt;Tab!$M$88,2,IF(EG46&lt;Tab!$M$89,3,IF(EG46&lt;Tab!$M$90,4,5)))),"")</f>
        <v/>
      </c>
      <c r="EI46" s="16" t="str">
        <f>IF(DE46=1,INDEX(Tab!$M$86:$M$91,EH46,1),"")</f>
        <v/>
      </c>
      <c r="EJ46" s="16" t="str">
        <f>IF(DE46=1,INDEX(Tab!$M$86:$M$91,EH46+1,1),"")</f>
        <v/>
      </c>
      <c r="EK46" s="36" t="str">
        <f>IF(DE46=1,INDEX(Tab!$N$86:$AC$91,EH46,DF46),"")</f>
        <v/>
      </c>
      <c r="EL46" s="36" t="str">
        <f>IF(DE46=1,INDEX(Tab!$N$86:$AC$91,EH46+1,DF46),"")</f>
        <v/>
      </c>
      <c r="EM46" s="36">
        <f t="shared" si="35"/>
        <v>0</v>
      </c>
      <c r="EO46" s="74" t="b">
        <f t="shared" si="36"/>
        <v>0</v>
      </c>
      <c r="EP46" s="16">
        <f t="shared" si="37"/>
        <v>1</v>
      </c>
      <c r="EQ46" s="16">
        <f t="shared" si="38"/>
        <v>0</v>
      </c>
      <c r="ER46" s="16" t="str">
        <f t="shared" si="39"/>
        <v/>
      </c>
      <c r="ES46" s="17"/>
      <c r="EU46" s="15"/>
      <c r="EV46" s="191" t="str">
        <f t="shared" si="40"/>
        <v/>
      </c>
      <c r="EW46" s="191" t="str">
        <f t="shared" si="41"/>
        <v/>
      </c>
      <c r="EX46" s="17"/>
    </row>
    <row r="47" spans="2:154" s="16" customFormat="1" x14ac:dyDescent="0.2">
      <c r="B47" s="341"/>
      <c r="C47" s="541"/>
      <c r="D47" s="542"/>
      <c r="E47" s="25"/>
      <c r="F47" s="25"/>
      <c r="G47" s="25"/>
      <c r="H47" s="25"/>
      <c r="I47" s="25"/>
      <c r="J47" s="25"/>
      <c r="K47" s="25"/>
      <c r="L47" s="25"/>
      <c r="M47" s="339"/>
      <c r="N47" s="337"/>
      <c r="O47" s="25"/>
      <c r="P47" s="25"/>
      <c r="Q47" s="25"/>
      <c r="R47" s="27"/>
      <c r="S47" s="24"/>
      <c r="T47" s="24"/>
      <c r="U47" s="24"/>
      <c r="V47" s="24"/>
      <c r="W47" s="172" t="str">
        <f t="shared" si="0"/>
        <v/>
      </c>
      <c r="X47" s="46" t="str">
        <f t="shared" si="1"/>
        <v/>
      </c>
      <c r="Y47" s="28"/>
      <c r="Z47" s="27"/>
      <c r="AA47" s="25"/>
      <c r="AB47" s="25"/>
      <c r="AC47" s="184"/>
      <c r="AD47" s="44"/>
      <c r="AE47" s="176" t="str">
        <f t="shared" si="2"/>
        <v/>
      </c>
      <c r="AF47" s="44"/>
      <c r="AG47" s="46" t="str">
        <f t="shared" si="3"/>
        <v/>
      </c>
      <c r="AH47" s="28"/>
      <c r="AI47" s="27"/>
      <c r="AJ47" s="25"/>
      <c r="AK47" s="25"/>
      <c r="AL47" s="25"/>
      <c r="AM47" s="44"/>
      <c r="AN47" s="40"/>
      <c r="AO47" s="44"/>
      <c r="AP47" s="71" t="str">
        <f t="shared" si="4"/>
        <v/>
      </c>
      <c r="AQ47" s="44"/>
      <c r="AR47" s="46" t="str">
        <f t="shared" si="5"/>
        <v/>
      </c>
      <c r="AS47" s="156"/>
      <c r="AT47" s="80"/>
      <c r="AU47" s="46" t="str">
        <f t="shared" si="6"/>
        <v/>
      </c>
      <c r="AV47" s="80"/>
      <c r="AW47" s="46" t="str">
        <f t="shared" si="7"/>
        <v/>
      </c>
      <c r="AX47" s="28"/>
      <c r="AY47" s="27"/>
      <c r="AZ47" s="46">
        <f t="shared" si="8"/>
        <v>0</v>
      </c>
      <c r="BA47" s="46">
        <f t="shared" si="9"/>
        <v>0</v>
      </c>
      <c r="BB47" s="46">
        <f t="shared" si="10"/>
        <v>0</v>
      </c>
      <c r="BC47" s="46">
        <f t="shared" si="11"/>
        <v>0</v>
      </c>
      <c r="BD47" s="46">
        <f t="shared" si="12"/>
        <v>0</v>
      </c>
      <c r="BE47" s="46">
        <f t="shared" si="13"/>
        <v>0</v>
      </c>
      <c r="BF47" s="46">
        <f t="shared" si="14"/>
        <v>0</v>
      </c>
      <c r="BG47" s="46" t="str">
        <f t="shared" si="15"/>
        <v/>
      </c>
      <c r="BH47" s="17"/>
      <c r="BJ47" s="15"/>
      <c r="BK47" s="347">
        <f t="shared" si="42"/>
        <v>0</v>
      </c>
      <c r="BL47" s="347">
        <f t="shared" si="43"/>
        <v>0</v>
      </c>
      <c r="BM47" s="347">
        <f t="shared" si="44"/>
        <v>0</v>
      </c>
      <c r="BN47" s="343"/>
      <c r="BO47" s="343"/>
      <c r="BP47" s="347">
        <f t="shared" si="45"/>
        <v>0</v>
      </c>
      <c r="BQ47" s="347">
        <f t="shared" si="46"/>
        <v>0</v>
      </c>
      <c r="BR47" s="343"/>
      <c r="BS47" s="343"/>
      <c r="BT47" s="347">
        <f t="shared" si="47"/>
        <v>0</v>
      </c>
      <c r="BU47" s="347">
        <f t="shared" si="48"/>
        <v>0</v>
      </c>
      <c r="BV47" s="17"/>
      <c r="BX47" s="15"/>
      <c r="BZ47" s="17"/>
      <c r="CB47" s="15"/>
      <c r="CC47" s="16">
        <f t="shared" si="16"/>
        <v>0</v>
      </c>
      <c r="CD47" s="16">
        <f t="shared" si="17"/>
        <v>0</v>
      </c>
      <c r="CE47" s="16">
        <f t="shared" si="18"/>
        <v>0</v>
      </c>
      <c r="CF47" s="16">
        <f t="shared" si="19"/>
        <v>0</v>
      </c>
      <c r="CG47" s="16">
        <f t="shared" si="20"/>
        <v>0</v>
      </c>
      <c r="CJ47" s="191">
        <f t="shared" si="21"/>
        <v>0</v>
      </c>
      <c r="CK47" s="191">
        <f t="shared" si="22"/>
        <v>0</v>
      </c>
      <c r="CL47" s="191">
        <f t="shared" si="23"/>
        <v>0</v>
      </c>
      <c r="CM47" s="191">
        <f t="shared" si="24"/>
        <v>0</v>
      </c>
      <c r="CN47" s="191" t="str">
        <f t="shared" si="25"/>
        <v/>
      </c>
      <c r="CO47" s="17"/>
      <c r="CQ47" s="15"/>
      <c r="CR47" s="16">
        <f>IF(N47="",,INDEX(Komp!$K$8:$K$10,N47,1))</f>
        <v>0</v>
      </c>
      <c r="CS47" s="16">
        <f>IF(O47="",,INDEX(Komp!$K$35:$K$40,O47,1))</f>
        <v>0</v>
      </c>
      <c r="CT47" s="16">
        <f>IF(O47="",,INDEX(Komp!$M$35:$M$40,O47,1))</f>
        <v>0</v>
      </c>
      <c r="CU47" s="16">
        <f>IF(P47="",,INDEX(Komp!$K$80:$K$81,P47,1))</f>
        <v>0</v>
      </c>
      <c r="CV47" s="16">
        <f>IF(Q47="",,INDEX(Komp!$K$108:$K$109,Q47,1))</f>
        <v>0</v>
      </c>
      <c r="CW47" s="191" t="str">
        <f t="shared" si="26"/>
        <v/>
      </c>
      <c r="CX47" s="17"/>
      <c r="CZ47" s="15"/>
      <c r="DA47" s="16" t="str">
        <f t="shared" si="27"/>
        <v/>
      </c>
      <c r="DB47" s="16">
        <f>IF(DA47="",,MATCH(DA47,Tab!$C$5:$C$22,0))</f>
        <v>0</v>
      </c>
      <c r="DC47" s="16">
        <f>IF(DB47=Tab!$D$22,1,0)</f>
        <v>0</v>
      </c>
      <c r="DD47" s="16">
        <f>IF(DB47=Tab!$D$21,1,0)</f>
        <v>0</v>
      </c>
      <c r="DE47" s="16">
        <f>IF(AND(DB47&gt;=Tab!$D$5,DB47&lt;=Tab!$D$20),1,0)</f>
        <v>0</v>
      </c>
      <c r="DF47" s="16">
        <f>IF(DE47=1,INDEX(Tab!$E$5:$E$20,DB47,1),)</f>
        <v>0</v>
      </c>
      <c r="DG47" s="17"/>
      <c r="DI47" s="15"/>
      <c r="DJ47" s="16" t="str">
        <f t="shared" si="28"/>
        <v/>
      </c>
      <c r="DL47" s="36" t="str">
        <f>IF(DD47=1,Projekt!$AH$129,"")</f>
        <v/>
      </c>
      <c r="DM47" s="36"/>
      <c r="DN47" s="36" t="str">
        <f>IF(DE47=1,INDEX(Projekt!$AB$98:$AB$113,DF47,1),"")</f>
        <v/>
      </c>
      <c r="DO47" s="36" t="str">
        <f>IF(DE47=1,INDEX(Projekt!$AH$98:$AH$113,DF47,1),"")</f>
        <v/>
      </c>
      <c r="DP47" s="36" t="str">
        <f t="shared" si="29"/>
        <v/>
      </c>
      <c r="DQ47" s="79"/>
      <c r="DR47" s="36"/>
      <c r="DS47" s="162"/>
      <c r="DT47" s="16" t="str">
        <f t="shared" si="30"/>
        <v/>
      </c>
      <c r="DU47" s="16" t="str">
        <f t="shared" si="31"/>
        <v/>
      </c>
      <c r="DV47" s="16" t="str">
        <f>IF(DE47=1,IF(DU47&lt;Tab!$M$77,1,IF(DU47&lt;Tab!$M$78,2,IF(DU47&lt;Tab!$M$79,3,IF(DU47&lt;Tab!$M$80,4,5)))),"")</f>
        <v/>
      </c>
      <c r="DW47" s="16" t="str">
        <f>IF(DE47=1,INDEX(Tab!$M$76:$M$81,DV47,1),"")</f>
        <v/>
      </c>
      <c r="DX47" s="16" t="str">
        <f>IF(DE47=1,INDEX(Tab!$M$76:$M$81,DV47+1,1),"")</f>
        <v/>
      </c>
      <c r="DY47" s="36" t="str">
        <f>IF(DE47=1,INDEX(Tab!$N$76:$AC$81,DV47,DF47),"")</f>
        <v/>
      </c>
      <c r="DZ47" s="36" t="str">
        <f>IF(DE47=1,INDEX(Tab!$N$76:$AC$81,DV47+1,DF47),"")</f>
        <v/>
      </c>
      <c r="EA47" s="36" t="str">
        <f t="shared" si="32"/>
        <v/>
      </c>
      <c r="EB47" s="36" t="str">
        <f t="shared" si="33"/>
        <v/>
      </c>
      <c r="EC47" s="79"/>
      <c r="ED47" s="36"/>
      <c r="EE47" s="15"/>
      <c r="EF47" s="16" t="str">
        <f t="shared" si="34"/>
        <v/>
      </c>
      <c r="EG47" s="16" t="str">
        <f t="shared" si="49"/>
        <v/>
      </c>
      <c r="EH47" s="16" t="str">
        <f>IF(DE47=1,IF(EG47&lt;Tab!$M$87,1,IF(EG47&lt;Tab!$M$88,2,IF(EG47&lt;Tab!$M$89,3,IF(EG47&lt;Tab!$M$90,4,5)))),"")</f>
        <v/>
      </c>
      <c r="EI47" s="16" t="str">
        <f>IF(DE47=1,INDEX(Tab!$M$86:$M$91,EH47,1),"")</f>
        <v/>
      </c>
      <c r="EJ47" s="16" t="str">
        <f>IF(DE47=1,INDEX(Tab!$M$86:$M$91,EH47+1,1),"")</f>
        <v/>
      </c>
      <c r="EK47" s="36" t="str">
        <f>IF(DE47=1,INDEX(Tab!$N$86:$AC$91,EH47,DF47),"")</f>
        <v/>
      </c>
      <c r="EL47" s="36" t="str">
        <f>IF(DE47=1,INDEX(Tab!$N$86:$AC$91,EH47+1,DF47),"")</f>
        <v/>
      </c>
      <c r="EM47" s="36">
        <f t="shared" si="35"/>
        <v>0</v>
      </c>
      <c r="EO47" s="74" t="b">
        <f t="shared" si="36"/>
        <v>0</v>
      </c>
      <c r="EP47" s="16">
        <f t="shared" si="37"/>
        <v>1</v>
      </c>
      <c r="EQ47" s="16">
        <f t="shared" si="38"/>
        <v>0</v>
      </c>
      <c r="ER47" s="16" t="str">
        <f t="shared" si="39"/>
        <v/>
      </c>
      <c r="ES47" s="17"/>
      <c r="EU47" s="15"/>
      <c r="EV47" s="191" t="str">
        <f t="shared" si="40"/>
        <v/>
      </c>
      <c r="EW47" s="191" t="str">
        <f t="shared" si="41"/>
        <v/>
      </c>
      <c r="EX47" s="17"/>
    </row>
    <row r="48" spans="2:154" s="16" customFormat="1" x14ac:dyDescent="0.2">
      <c r="B48" s="341"/>
      <c r="C48" s="541"/>
      <c r="D48" s="542"/>
      <c r="E48" s="25"/>
      <c r="F48" s="25"/>
      <c r="G48" s="25"/>
      <c r="H48" s="25"/>
      <c r="I48" s="25"/>
      <c r="J48" s="25"/>
      <c r="K48" s="25"/>
      <c r="L48" s="25"/>
      <c r="M48" s="339"/>
      <c r="N48" s="337"/>
      <c r="O48" s="25"/>
      <c r="P48" s="25"/>
      <c r="Q48" s="25"/>
      <c r="R48" s="27"/>
      <c r="S48" s="24"/>
      <c r="T48" s="24"/>
      <c r="U48" s="24"/>
      <c r="V48" s="24"/>
      <c r="W48" s="172" t="str">
        <f t="shared" si="0"/>
        <v/>
      </c>
      <c r="X48" s="46" t="str">
        <f t="shared" si="1"/>
        <v/>
      </c>
      <c r="Y48" s="28"/>
      <c r="Z48" s="27"/>
      <c r="AA48" s="25"/>
      <c r="AB48" s="25"/>
      <c r="AC48" s="184"/>
      <c r="AD48" s="44"/>
      <c r="AE48" s="176" t="str">
        <f t="shared" si="2"/>
        <v/>
      </c>
      <c r="AF48" s="44"/>
      <c r="AG48" s="46" t="str">
        <f t="shared" si="3"/>
        <v/>
      </c>
      <c r="AH48" s="28"/>
      <c r="AI48" s="27"/>
      <c r="AJ48" s="25"/>
      <c r="AK48" s="25"/>
      <c r="AL48" s="25"/>
      <c r="AM48" s="44"/>
      <c r="AN48" s="40"/>
      <c r="AO48" s="44"/>
      <c r="AP48" s="71" t="str">
        <f t="shared" si="4"/>
        <v/>
      </c>
      <c r="AQ48" s="44"/>
      <c r="AR48" s="46" t="str">
        <f t="shared" si="5"/>
        <v/>
      </c>
      <c r="AS48" s="156"/>
      <c r="AT48" s="80"/>
      <c r="AU48" s="46" t="str">
        <f t="shared" si="6"/>
        <v/>
      </c>
      <c r="AV48" s="80"/>
      <c r="AW48" s="46" t="str">
        <f t="shared" si="7"/>
        <v/>
      </c>
      <c r="AX48" s="28"/>
      <c r="AY48" s="27"/>
      <c r="AZ48" s="46">
        <f t="shared" si="8"/>
        <v>0</v>
      </c>
      <c r="BA48" s="46">
        <f t="shared" si="9"/>
        <v>0</v>
      </c>
      <c r="BB48" s="46">
        <f t="shared" si="10"/>
        <v>0</v>
      </c>
      <c r="BC48" s="46">
        <f t="shared" si="11"/>
        <v>0</v>
      </c>
      <c r="BD48" s="46">
        <f t="shared" si="12"/>
        <v>0</v>
      </c>
      <c r="BE48" s="46">
        <f t="shared" si="13"/>
        <v>0</v>
      </c>
      <c r="BF48" s="46">
        <f t="shared" si="14"/>
        <v>0</v>
      </c>
      <c r="BG48" s="46" t="str">
        <f t="shared" si="15"/>
        <v/>
      </c>
      <c r="BH48" s="17"/>
      <c r="BJ48" s="15"/>
      <c r="BK48" s="347">
        <f t="shared" si="42"/>
        <v>0</v>
      </c>
      <c r="BL48" s="347">
        <f t="shared" si="43"/>
        <v>0</v>
      </c>
      <c r="BM48" s="347">
        <f t="shared" si="44"/>
        <v>0</v>
      </c>
      <c r="BN48" s="343"/>
      <c r="BO48" s="343"/>
      <c r="BP48" s="347">
        <f t="shared" si="45"/>
        <v>0</v>
      </c>
      <c r="BQ48" s="347">
        <f t="shared" si="46"/>
        <v>0</v>
      </c>
      <c r="BR48" s="343"/>
      <c r="BS48" s="343"/>
      <c r="BT48" s="347">
        <f t="shared" si="47"/>
        <v>0</v>
      </c>
      <c r="BU48" s="347">
        <f t="shared" si="48"/>
        <v>0</v>
      </c>
      <c r="BV48" s="17"/>
      <c r="BX48" s="15"/>
      <c r="BZ48" s="17"/>
      <c r="CB48" s="15"/>
      <c r="CC48" s="16">
        <f t="shared" si="16"/>
        <v>0</v>
      </c>
      <c r="CD48" s="16">
        <f t="shared" si="17"/>
        <v>0</v>
      </c>
      <c r="CE48" s="16">
        <f t="shared" si="18"/>
        <v>0</v>
      </c>
      <c r="CF48" s="16">
        <f t="shared" si="19"/>
        <v>0</v>
      </c>
      <c r="CG48" s="16">
        <f t="shared" si="20"/>
        <v>0</v>
      </c>
      <c r="CJ48" s="191">
        <f t="shared" si="21"/>
        <v>0</v>
      </c>
      <c r="CK48" s="191">
        <f t="shared" si="22"/>
        <v>0</v>
      </c>
      <c r="CL48" s="191">
        <f t="shared" si="23"/>
        <v>0</v>
      </c>
      <c r="CM48" s="191">
        <f t="shared" si="24"/>
        <v>0</v>
      </c>
      <c r="CN48" s="191" t="str">
        <f t="shared" si="25"/>
        <v/>
      </c>
      <c r="CO48" s="17"/>
      <c r="CQ48" s="15"/>
      <c r="CR48" s="16">
        <f>IF(N48="",,INDEX(Komp!$K$8:$K$10,N48,1))</f>
        <v>0</v>
      </c>
      <c r="CS48" s="16">
        <f>IF(O48="",,INDEX(Komp!$K$35:$K$40,O48,1))</f>
        <v>0</v>
      </c>
      <c r="CT48" s="16">
        <f>IF(O48="",,INDEX(Komp!$M$35:$M$40,O48,1))</f>
        <v>0</v>
      </c>
      <c r="CU48" s="16">
        <f>IF(P48="",,INDEX(Komp!$K$80:$K$81,P48,1))</f>
        <v>0</v>
      </c>
      <c r="CV48" s="16">
        <f>IF(Q48="",,INDEX(Komp!$K$108:$K$109,Q48,1))</f>
        <v>0</v>
      </c>
      <c r="CW48" s="191" t="str">
        <f t="shared" si="26"/>
        <v/>
      </c>
      <c r="CX48" s="17"/>
      <c r="CZ48" s="15"/>
      <c r="DA48" s="16" t="str">
        <f t="shared" si="27"/>
        <v/>
      </c>
      <c r="DB48" s="16">
        <f>IF(DA48="",,MATCH(DA48,Tab!$C$5:$C$22,0))</f>
        <v>0</v>
      </c>
      <c r="DC48" s="16">
        <f>IF(DB48=Tab!$D$22,1,0)</f>
        <v>0</v>
      </c>
      <c r="DD48" s="16">
        <f>IF(DB48=Tab!$D$21,1,0)</f>
        <v>0</v>
      </c>
      <c r="DE48" s="16">
        <f>IF(AND(DB48&gt;=Tab!$D$5,DB48&lt;=Tab!$D$20),1,0)</f>
        <v>0</v>
      </c>
      <c r="DF48" s="16">
        <f>IF(DE48=1,INDEX(Tab!$E$5:$E$20,DB48,1),)</f>
        <v>0</v>
      </c>
      <c r="DG48" s="17"/>
      <c r="DI48" s="15"/>
      <c r="DJ48" s="16" t="str">
        <f t="shared" si="28"/>
        <v/>
      </c>
      <c r="DL48" s="36" t="str">
        <f>IF(DD48=1,Projekt!$AH$129,"")</f>
        <v/>
      </c>
      <c r="DM48" s="36"/>
      <c r="DN48" s="36" t="str">
        <f>IF(DE48=1,INDEX(Projekt!$AB$98:$AB$113,DF48,1),"")</f>
        <v/>
      </c>
      <c r="DO48" s="36" t="str">
        <f>IF(DE48=1,INDEX(Projekt!$AH$98:$AH$113,DF48,1),"")</f>
        <v/>
      </c>
      <c r="DP48" s="36" t="str">
        <f t="shared" si="29"/>
        <v/>
      </c>
      <c r="DQ48" s="79"/>
      <c r="DR48" s="36"/>
      <c r="DS48" s="162"/>
      <c r="DT48" s="16" t="str">
        <f t="shared" si="30"/>
        <v/>
      </c>
      <c r="DU48" s="16" t="str">
        <f t="shared" si="31"/>
        <v/>
      </c>
      <c r="DV48" s="16" t="str">
        <f>IF(DE48=1,IF(DU48&lt;Tab!$M$77,1,IF(DU48&lt;Tab!$M$78,2,IF(DU48&lt;Tab!$M$79,3,IF(DU48&lt;Tab!$M$80,4,5)))),"")</f>
        <v/>
      </c>
      <c r="DW48" s="16" t="str">
        <f>IF(DE48=1,INDEX(Tab!$M$76:$M$81,DV48,1),"")</f>
        <v/>
      </c>
      <c r="DX48" s="16" t="str">
        <f>IF(DE48=1,INDEX(Tab!$M$76:$M$81,DV48+1,1),"")</f>
        <v/>
      </c>
      <c r="DY48" s="36" t="str">
        <f>IF(DE48=1,INDEX(Tab!$N$76:$AC$81,DV48,DF48),"")</f>
        <v/>
      </c>
      <c r="DZ48" s="36" t="str">
        <f>IF(DE48=1,INDEX(Tab!$N$76:$AC$81,DV48+1,DF48),"")</f>
        <v/>
      </c>
      <c r="EA48" s="36" t="str">
        <f t="shared" si="32"/>
        <v/>
      </c>
      <c r="EB48" s="36" t="str">
        <f t="shared" si="33"/>
        <v/>
      </c>
      <c r="EC48" s="79"/>
      <c r="ED48" s="36"/>
      <c r="EE48" s="15"/>
      <c r="EF48" s="16" t="str">
        <f t="shared" si="34"/>
        <v/>
      </c>
      <c r="EG48" s="16" t="str">
        <f t="shared" si="49"/>
        <v/>
      </c>
      <c r="EH48" s="16" t="str">
        <f>IF(DE48=1,IF(EG48&lt;Tab!$M$87,1,IF(EG48&lt;Tab!$M$88,2,IF(EG48&lt;Tab!$M$89,3,IF(EG48&lt;Tab!$M$90,4,5)))),"")</f>
        <v/>
      </c>
      <c r="EI48" s="16" t="str">
        <f>IF(DE48=1,INDEX(Tab!$M$86:$M$91,EH48,1),"")</f>
        <v/>
      </c>
      <c r="EJ48" s="16" t="str">
        <f>IF(DE48=1,INDEX(Tab!$M$86:$M$91,EH48+1,1),"")</f>
        <v/>
      </c>
      <c r="EK48" s="36" t="str">
        <f>IF(DE48=1,INDEX(Tab!$N$86:$AC$91,EH48,DF48),"")</f>
        <v/>
      </c>
      <c r="EL48" s="36" t="str">
        <f>IF(DE48=1,INDEX(Tab!$N$86:$AC$91,EH48+1,DF48),"")</f>
        <v/>
      </c>
      <c r="EM48" s="36">
        <f t="shared" si="35"/>
        <v>0</v>
      </c>
      <c r="EO48" s="74" t="b">
        <f t="shared" si="36"/>
        <v>0</v>
      </c>
      <c r="EP48" s="16">
        <f t="shared" si="37"/>
        <v>1</v>
      </c>
      <c r="EQ48" s="16">
        <f t="shared" si="38"/>
        <v>0</v>
      </c>
      <c r="ER48" s="16" t="str">
        <f t="shared" si="39"/>
        <v/>
      </c>
      <c r="ES48" s="17"/>
      <c r="EU48" s="15"/>
      <c r="EV48" s="191" t="str">
        <f t="shared" si="40"/>
        <v/>
      </c>
      <c r="EW48" s="191" t="str">
        <f t="shared" si="41"/>
        <v/>
      </c>
      <c r="EX48" s="17"/>
    </row>
    <row r="49" spans="2:154" s="16" customFormat="1" x14ac:dyDescent="0.2">
      <c r="B49" s="341"/>
      <c r="C49" s="541"/>
      <c r="D49" s="542"/>
      <c r="E49" s="25"/>
      <c r="F49" s="25"/>
      <c r="G49" s="25"/>
      <c r="H49" s="25"/>
      <c r="I49" s="25"/>
      <c r="J49" s="25"/>
      <c r="K49" s="25"/>
      <c r="L49" s="25"/>
      <c r="M49" s="339"/>
      <c r="N49" s="337"/>
      <c r="O49" s="25"/>
      <c r="P49" s="25"/>
      <c r="Q49" s="25"/>
      <c r="R49" s="27"/>
      <c r="S49" s="24"/>
      <c r="T49" s="24"/>
      <c r="U49" s="24"/>
      <c r="V49" s="24"/>
      <c r="W49" s="172" t="str">
        <f t="shared" si="0"/>
        <v/>
      </c>
      <c r="X49" s="46" t="str">
        <f t="shared" si="1"/>
        <v/>
      </c>
      <c r="Y49" s="28"/>
      <c r="Z49" s="27"/>
      <c r="AA49" s="25"/>
      <c r="AB49" s="25"/>
      <c r="AC49" s="184"/>
      <c r="AD49" s="44"/>
      <c r="AE49" s="176" t="str">
        <f t="shared" si="2"/>
        <v/>
      </c>
      <c r="AF49" s="44"/>
      <c r="AG49" s="46" t="str">
        <f t="shared" si="3"/>
        <v/>
      </c>
      <c r="AH49" s="28"/>
      <c r="AI49" s="27"/>
      <c r="AJ49" s="25"/>
      <c r="AK49" s="25"/>
      <c r="AL49" s="25"/>
      <c r="AM49" s="44"/>
      <c r="AN49" s="40"/>
      <c r="AO49" s="44"/>
      <c r="AP49" s="71" t="str">
        <f t="shared" si="4"/>
        <v/>
      </c>
      <c r="AQ49" s="44"/>
      <c r="AR49" s="46" t="str">
        <f t="shared" si="5"/>
        <v/>
      </c>
      <c r="AS49" s="156"/>
      <c r="AT49" s="80"/>
      <c r="AU49" s="46" t="str">
        <f t="shared" si="6"/>
        <v/>
      </c>
      <c r="AV49" s="80"/>
      <c r="AW49" s="46" t="str">
        <f t="shared" si="7"/>
        <v/>
      </c>
      <c r="AX49" s="28"/>
      <c r="AY49" s="27"/>
      <c r="AZ49" s="46">
        <f t="shared" si="8"/>
        <v>0</v>
      </c>
      <c r="BA49" s="46">
        <f t="shared" si="9"/>
        <v>0</v>
      </c>
      <c r="BB49" s="46">
        <f t="shared" si="10"/>
        <v>0</v>
      </c>
      <c r="BC49" s="46">
        <f t="shared" si="11"/>
        <v>0</v>
      </c>
      <c r="BD49" s="46">
        <f t="shared" si="12"/>
        <v>0</v>
      </c>
      <c r="BE49" s="46">
        <f t="shared" si="13"/>
        <v>0</v>
      </c>
      <c r="BF49" s="46">
        <f t="shared" si="14"/>
        <v>0</v>
      </c>
      <c r="BG49" s="46" t="str">
        <f t="shared" si="15"/>
        <v/>
      </c>
      <c r="BH49" s="17"/>
      <c r="BJ49" s="15"/>
      <c r="BK49" s="347">
        <f t="shared" si="42"/>
        <v>0</v>
      </c>
      <c r="BL49" s="347">
        <f t="shared" si="43"/>
        <v>0</v>
      </c>
      <c r="BM49" s="347">
        <f t="shared" si="44"/>
        <v>0</v>
      </c>
      <c r="BN49" s="343"/>
      <c r="BO49" s="343"/>
      <c r="BP49" s="347">
        <f t="shared" si="45"/>
        <v>0</v>
      </c>
      <c r="BQ49" s="347">
        <f t="shared" si="46"/>
        <v>0</v>
      </c>
      <c r="BR49" s="343"/>
      <c r="BS49" s="343"/>
      <c r="BT49" s="347">
        <f t="shared" si="47"/>
        <v>0</v>
      </c>
      <c r="BU49" s="347">
        <f t="shared" si="48"/>
        <v>0</v>
      </c>
      <c r="BV49" s="17"/>
      <c r="BX49" s="15"/>
      <c r="BZ49" s="17"/>
      <c r="CB49" s="15"/>
      <c r="CC49" s="16">
        <f t="shared" si="16"/>
        <v>0</v>
      </c>
      <c r="CD49" s="16">
        <f t="shared" si="17"/>
        <v>0</v>
      </c>
      <c r="CE49" s="16">
        <f t="shared" si="18"/>
        <v>0</v>
      </c>
      <c r="CF49" s="16">
        <f t="shared" si="19"/>
        <v>0</v>
      </c>
      <c r="CG49" s="16">
        <f t="shared" si="20"/>
        <v>0</v>
      </c>
      <c r="CJ49" s="191">
        <f t="shared" si="21"/>
        <v>0</v>
      </c>
      <c r="CK49" s="191">
        <f t="shared" si="22"/>
        <v>0</v>
      </c>
      <c r="CL49" s="191">
        <f t="shared" si="23"/>
        <v>0</v>
      </c>
      <c r="CM49" s="191">
        <f t="shared" si="24"/>
        <v>0</v>
      </c>
      <c r="CN49" s="191" t="str">
        <f t="shared" si="25"/>
        <v/>
      </c>
      <c r="CO49" s="17"/>
      <c r="CQ49" s="15"/>
      <c r="CR49" s="16">
        <f>IF(N49="",,INDEX(Komp!$K$8:$K$10,N49,1))</f>
        <v>0</v>
      </c>
      <c r="CS49" s="16">
        <f>IF(O49="",,INDEX(Komp!$K$35:$K$40,O49,1))</f>
        <v>0</v>
      </c>
      <c r="CT49" s="16">
        <f>IF(O49="",,INDEX(Komp!$M$35:$M$40,O49,1))</f>
        <v>0</v>
      </c>
      <c r="CU49" s="16">
        <f>IF(P49="",,INDEX(Komp!$K$80:$K$81,P49,1))</f>
        <v>0</v>
      </c>
      <c r="CV49" s="16">
        <f>IF(Q49="",,INDEX(Komp!$K$108:$K$109,Q49,1))</f>
        <v>0</v>
      </c>
      <c r="CW49" s="191" t="str">
        <f t="shared" si="26"/>
        <v/>
      </c>
      <c r="CX49" s="17"/>
      <c r="CZ49" s="15"/>
      <c r="DA49" s="16" t="str">
        <f t="shared" si="27"/>
        <v/>
      </c>
      <c r="DB49" s="16">
        <f>IF(DA49="",,MATCH(DA49,Tab!$C$5:$C$22,0))</f>
        <v>0</v>
      </c>
      <c r="DC49" s="16">
        <f>IF(DB49=Tab!$D$22,1,0)</f>
        <v>0</v>
      </c>
      <c r="DD49" s="16">
        <f>IF(DB49=Tab!$D$21,1,0)</f>
        <v>0</v>
      </c>
      <c r="DE49" s="16">
        <f>IF(AND(DB49&gt;=Tab!$D$5,DB49&lt;=Tab!$D$20),1,0)</f>
        <v>0</v>
      </c>
      <c r="DF49" s="16">
        <f>IF(DE49=1,INDEX(Tab!$E$5:$E$20,DB49,1),)</f>
        <v>0</v>
      </c>
      <c r="DG49" s="17"/>
      <c r="DI49" s="15"/>
      <c r="DJ49" s="16" t="str">
        <f t="shared" si="28"/>
        <v/>
      </c>
      <c r="DL49" s="36" t="str">
        <f>IF(DD49=1,Projekt!$AH$129,"")</f>
        <v/>
      </c>
      <c r="DM49" s="36"/>
      <c r="DN49" s="36" t="str">
        <f>IF(DE49=1,INDEX(Projekt!$AB$98:$AB$113,DF49,1),"")</f>
        <v/>
      </c>
      <c r="DO49" s="36" t="str">
        <f>IF(DE49=1,INDEX(Projekt!$AH$98:$AH$113,DF49,1),"")</f>
        <v/>
      </c>
      <c r="DP49" s="36" t="str">
        <f t="shared" si="29"/>
        <v/>
      </c>
      <c r="DQ49" s="79"/>
      <c r="DR49" s="36"/>
      <c r="DS49" s="162"/>
      <c r="DT49" s="16" t="str">
        <f t="shared" si="30"/>
        <v/>
      </c>
      <c r="DU49" s="16" t="str">
        <f t="shared" si="31"/>
        <v/>
      </c>
      <c r="DV49" s="16" t="str">
        <f>IF(DE49=1,IF(DU49&lt;Tab!$M$77,1,IF(DU49&lt;Tab!$M$78,2,IF(DU49&lt;Tab!$M$79,3,IF(DU49&lt;Tab!$M$80,4,5)))),"")</f>
        <v/>
      </c>
      <c r="DW49" s="16" t="str">
        <f>IF(DE49=1,INDEX(Tab!$M$76:$M$81,DV49,1),"")</f>
        <v/>
      </c>
      <c r="DX49" s="16" t="str">
        <f>IF(DE49=1,INDEX(Tab!$M$76:$M$81,DV49+1,1),"")</f>
        <v/>
      </c>
      <c r="DY49" s="36" t="str">
        <f>IF(DE49=1,INDEX(Tab!$N$76:$AC$81,DV49,DF49),"")</f>
        <v/>
      </c>
      <c r="DZ49" s="36" t="str">
        <f>IF(DE49=1,INDEX(Tab!$N$76:$AC$81,DV49+1,DF49),"")</f>
        <v/>
      </c>
      <c r="EA49" s="36" t="str">
        <f t="shared" si="32"/>
        <v/>
      </c>
      <c r="EB49" s="36" t="str">
        <f t="shared" si="33"/>
        <v/>
      </c>
      <c r="EC49" s="79"/>
      <c r="ED49" s="36"/>
      <c r="EE49" s="15"/>
      <c r="EF49" s="16" t="str">
        <f t="shared" si="34"/>
        <v/>
      </c>
      <c r="EG49" s="16" t="str">
        <f t="shared" si="49"/>
        <v/>
      </c>
      <c r="EH49" s="16" t="str">
        <f>IF(DE49=1,IF(EG49&lt;Tab!$M$87,1,IF(EG49&lt;Tab!$M$88,2,IF(EG49&lt;Tab!$M$89,3,IF(EG49&lt;Tab!$M$90,4,5)))),"")</f>
        <v/>
      </c>
      <c r="EI49" s="16" t="str">
        <f>IF(DE49=1,INDEX(Tab!$M$86:$M$91,EH49,1),"")</f>
        <v/>
      </c>
      <c r="EJ49" s="16" t="str">
        <f>IF(DE49=1,INDEX(Tab!$M$86:$M$91,EH49+1,1),"")</f>
        <v/>
      </c>
      <c r="EK49" s="36" t="str">
        <f>IF(DE49=1,INDEX(Tab!$N$86:$AC$91,EH49,DF49),"")</f>
        <v/>
      </c>
      <c r="EL49" s="36" t="str">
        <f>IF(DE49=1,INDEX(Tab!$N$86:$AC$91,EH49+1,DF49),"")</f>
        <v/>
      </c>
      <c r="EM49" s="36">
        <f t="shared" si="35"/>
        <v>0</v>
      </c>
      <c r="EO49" s="74" t="b">
        <f t="shared" si="36"/>
        <v>0</v>
      </c>
      <c r="EP49" s="16">
        <f t="shared" si="37"/>
        <v>1</v>
      </c>
      <c r="EQ49" s="16">
        <f t="shared" si="38"/>
        <v>0</v>
      </c>
      <c r="ER49" s="16" t="str">
        <f t="shared" si="39"/>
        <v/>
      </c>
      <c r="ES49" s="17"/>
      <c r="EU49" s="15"/>
      <c r="EV49" s="191" t="str">
        <f t="shared" si="40"/>
        <v/>
      </c>
      <c r="EW49" s="191" t="str">
        <f t="shared" si="41"/>
        <v/>
      </c>
      <c r="EX49" s="17"/>
    </row>
    <row r="50" spans="2:154" s="16" customFormat="1" x14ac:dyDescent="0.2">
      <c r="B50" s="341"/>
      <c r="C50" s="541"/>
      <c r="D50" s="542"/>
      <c r="E50" s="25"/>
      <c r="F50" s="25"/>
      <c r="G50" s="25"/>
      <c r="H50" s="25"/>
      <c r="I50" s="25"/>
      <c r="J50" s="25"/>
      <c r="K50" s="25"/>
      <c r="L50" s="25"/>
      <c r="M50" s="339"/>
      <c r="N50" s="337"/>
      <c r="O50" s="25"/>
      <c r="P50" s="25"/>
      <c r="Q50" s="25"/>
      <c r="R50" s="27"/>
      <c r="S50" s="24"/>
      <c r="T50" s="24"/>
      <c r="U50" s="24"/>
      <c r="V50" s="24"/>
      <c r="W50" s="172" t="str">
        <f t="shared" si="0"/>
        <v/>
      </c>
      <c r="X50" s="46" t="str">
        <f t="shared" si="1"/>
        <v/>
      </c>
      <c r="Y50" s="28"/>
      <c r="Z50" s="27"/>
      <c r="AA50" s="25"/>
      <c r="AB50" s="25"/>
      <c r="AC50" s="184"/>
      <c r="AD50" s="44"/>
      <c r="AE50" s="176" t="str">
        <f t="shared" si="2"/>
        <v/>
      </c>
      <c r="AF50" s="44"/>
      <c r="AG50" s="46" t="str">
        <f t="shared" si="3"/>
        <v/>
      </c>
      <c r="AH50" s="28"/>
      <c r="AI50" s="27"/>
      <c r="AJ50" s="25"/>
      <c r="AK50" s="25"/>
      <c r="AL50" s="25"/>
      <c r="AM50" s="44"/>
      <c r="AN50" s="40"/>
      <c r="AO50" s="44"/>
      <c r="AP50" s="71" t="str">
        <f t="shared" si="4"/>
        <v/>
      </c>
      <c r="AQ50" s="44"/>
      <c r="AR50" s="46" t="str">
        <f t="shared" si="5"/>
        <v/>
      </c>
      <c r="AS50" s="156"/>
      <c r="AT50" s="80"/>
      <c r="AU50" s="46" t="str">
        <f t="shared" si="6"/>
        <v/>
      </c>
      <c r="AV50" s="80"/>
      <c r="AW50" s="46" t="str">
        <f t="shared" si="7"/>
        <v/>
      </c>
      <c r="AX50" s="28"/>
      <c r="AY50" s="27"/>
      <c r="AZ50" s="46">
        <f t="shared" si="8"/>
        <v>0</v>
      </c>
      <c r="BA50" s="46">
        <f t="shared" si="9"/>
        <v>0</v>
      </c>
      <c r="BB50" s="46">
        <f t="shared" si="10"/>
        <v>0</v>
      </c>
      <c r="BC50" s="46">
        <f t="shared" si="11"/>
        <v>0</v>
      </c>
      <c r="BD50" s="46">
        <f t="shared" si="12"/>
        <v>0</v>
      </c>
      <c r="BE50" s="46">
        <f t="shared" si="13"/>
        <v>0</v>
      </c>
      <c r="BF50" s="46">
        <f t="shared" si="14"/>
        <v>0</v>
      </c>
      <c r="BG50" s="46" t="str">
        <f t="shared" si="15"/>
        <v/>
      </c>
      <c r="BH50" s="17"/>
      <c r="BJ50" s="15"/>
      <c r="BK50" s="347">
        <f t="shared" si="42"/>
        <v>0</v>
      </c>
      <c r="BL50" s="347">
        <f t="shared" si="43"/>
        <v>0</v>
      </c>
      <c r="BM50" s="347">
        <f t="shared" si="44"/>
        <v>0</v>
      </c>
      <c r="BN50" s="343"/>
      <c r="BO50" s="343"/>
      <c r="BP50" s="347">
        <f t="shared" si="45"/>
        <v>0</v>
      </c>
      <c r="BQ50" s="347">
        <f t="shared" si="46"/>
        <v>0</v>
      </c>
      <c r="BR50" s="343"/>
      <c r="BS50" s="343"/>
      <c r="BT50" s="347">
        <f t="shared" si="47"/>
        <v>0</v>
      </c>
      <c r="BU50" s="347">
        <f t="shared" si="48"/>
        <v>0</v>
      </c>
      <c r="BV50" s="17"/>
      <c r="BX50" s="15"/>
      <c r="BZ50" s="17"/>
      <c r="CB50" s="15"/>
      <c r="CC50" s="16">
        <f t="shared" si="16"/>
        <v>0</v>
      </c>
      <c r="CD50" s="16">
        <f t="shared" si="17"/>
        <v>0</v>
      </c>
      <c r="CE50" s="16">
        <f t="shared" si="18"/>
        <v>0</v>
      </c>
      <c r="CF50" s="16">
        <f t="shared" si="19"/>
        <v>0</v>
      </c>
      <c r="CG50" s="16">
        <f t="shared" si="20"/>
        <v>0</v>
      </c>
      <c r="CJ50" s="191">
        <f t="shared" si="21"/>
        <v>0</v>
      </c>
      <c r="CK50" s="191">
        <f t="shared" si="22"/>
        <v>0</v>
      </c>
      <c r="CL50" s="191">
        <f t="shared" si="23"/>
        <v>0</v>
      </c>
      <c r="CM50" s="191">
        <f t="shared" si="24"/>
        <v>0</v>
      </c>
      <c r="CN50" s="191" t="str">
        <f t="shared" si="25"/>
        <v/>
      </c>
      <c r="CO50" s="17"/>
      <c r="CQ50" s="15"/>
      <c r="CR50" s="16">
        <f>IF(N50="",,INDEX(Komp!$K$8:$K$10,N50,1))</f>
        <v>0</v>
      </c>
      <c r="CS50" s="16">
        <f>IF(O50="",,INDEX(Komp!$K$35:$K$40,O50,1))</f>
        <v>0</v>
      </c>
      <c r="CT50" s="16">
        <f>IF(O50="",,INDEX(Komp!$M$35:$M$40,O50,1))</f>
        <v>0</v>
      </c>
      <c r="CU50" s="16">
        <f>IF(P50="",,INDEX(Komp!$K$80:$K$81,P50,1))</f>
        <v>0</v>
      </c>
      <c r="CV50" s="16">
        <f>IF(Q50="",,INDEX(Komp!$K$108:$K$109,Q50,1))</f>
        <v>0</v>
      </c>
      <c r="CW50" s="191" t="str">
        <f t="shared" si="26"/>
        <v/>
      </c>
      <c r="CX50" s="17"/>
      <c r="CZ50" s="15"/>
      <c r="DA50" s="16" t="str">
        <f t="shared" si="27"/>
        <v/>
      </c>
      <c r="DB50" s="16">
        <f>IF(DA50="",,MATCH(DA50,Tab!$C$5:$C$22,0))</f>
        <v>0</v>
      </c>
      <c r="DC50" s="16">
        <f>IF(DB50=Tab!$D$22,1,0)</f>
        <v>0</v>
      </c>
      <c r="DD50" s="16">
        <f>IF(DB50=Tab!$D$21,1,0)</f>
        <v>0</v>
      </c>
      <c r="DE50" s="16">
        <f>IF(AND(DB50&gt;=Tab!$D$5,DB50&lt;=Tab!$D$20),1,0)</f>
        <v>0</v>
      </c>
      <c r="DF50" s="16">
        <f>IF(DE50=1,INDEX(Tab!$E$5:$E$20,DB50,1),)</f>
        <v>0</v>
      </c>
      <c r="DG50" s="17"/>
      <c r="DI50" s="15"/>
      <c r="DJ50" s="16" t="str">
        <f t="shared" si="28"/>
        <v/>
      </c>
      <c r="DL50" s="36" t="str">
        <f>IF(DD50=1,Projekt!$AH$129,"")</f>
        <v/>
      </c>
      <c r="DM50" s="36"/>
      <c r="DN50" s="36" t="str">
        <f>IF(DE50=1,INDEX(Projekt!$AB$98:$AB$113,DF50,1),"")</f>
        <v/>
      </c>
      <c r="DO50" s="36" t="str">
        <f>IF(DE50=1,INDEX(Projekt!$AH$98:$AH$113,DF50,1),"")</f>
        <v/>
      </c>
      <c r="DP50" s="36" t="str">
        <f t="shared" si="29"/>
        <v/>
      </c>
      <c r="DQ50" s="79"/>
      <c r="DR50" s="36"/>
      <c r="DS50" s="162"/>
      <c r="DT50" s="16" t="str">
        <f t="shared" si="30"/>
        <v/>
      </c>
      <c r="DU50" s="16" t="str">
        <f t="shared" si="31"/>
        <v/>
      </c>
      <c r="DV50" s="16" t="str">
        <f>IF(DE50=1,IF(DU50&lt;Tab!$M$77,1,IF(DU50&lt;Tab!$M$78,2,IF(DU50&lt;Tab!$M$79,3,IF(DU50&lt;Tab!$M$80,4,5)))),"")</f>
        <v/>
      </c>
      <c r="DW50" s="16" t="str">
        <f>IF(DE50=1,INDEX(Tab!$M$76:$M$81,DV50,1),"")</f>
        <v/>
      </c>
      <c r="DX50" s="16" t="str">
        <f>IF(DE50=1,INDEX(Tab!$M$76:$M$81,DV50+1,1),"")</f>
        <v/>
      </c>
      <c r="DY50" s="36" t="str">
        <f>IF(DE50=1,INDEX(Tab!$N$76:$AC$81,DV50,DF50),"")</f>
        <v/>
      </c>
      <c r="DZ50" s="36" t="str">
        <f>IF(DE50=1,INDEX(Tab!$N$76:$AC$81,DV50+1,DF50),"")</f>
        <v/>
      </c>
      <c r="EA50" s="36" t="str">
        <f t="shared" si="32"/>
        <v/>
      </c>
      <c r="EB50" s="36" t="str">
        <f t="shared" si="33"/>
        <v/>
      </c>
      <c r="EC50" s="79"/>
      <c r="ED50" s="36"/>
      <c r="EE50" s="15"/>
      <c r="EF50" s="16" t="str">
        <f t="shared" si="34"/>
        <v/>
      </c>
      <c r="EG50" s="16" t="str">
        <f t="shared" si="49"/>
        <v/>
      </c>
      <c r="EH50" s="16" t="str">
        <f>IF(DE50=1,IF(EG50&lt;Tab!$M$87,1,IF(EG50&lt;Tab!$M$88,2,IF(EG50&lt;Tab!$M$89,3,IF(EG50&lt;Tab!$M$90,4,5)))),"")</f>
        <v/>
      </c>
      <c r="EI50" s="16" t="str">
        <f>IF(DE50=1,INDEX(Tab!$M$86:$M$91,EH50,1),"")</f>
        <v/>
      </c>
      <c r="EJ50" s="16" t="str">
        <f>IF(DE50=1,INDEX(Tab!$M$86:$M$91,EH50+1,1),"")</f>
        <v/>
      </c>
      <c r="EK50" s="36" t="str">
        <f>IF(DE50=1,INDEX(Tab!$N$86:$AC$91,EH50,DF50),"")</f>
        <v/>
      </c>
      <c r="EL50" s="36" t="str">
        <f>IF(DE50=1,INDEX(Tab!$N$86:$AC$91,EH50+1,DF50),"")</f>
        <v/>
      </c>
      <c r="EM50" s="36">
        <f t="shared" si="35"/>
        <v>0</v>
      </c>
      <c r="EO50" s="74" t="b">
        <f t="shared" si="36"/>
        <v>0</v>
      </c>
      <c r="EP50" s="16">
        <f t="shared" si="37"/>
        <v>1</v>
      </c>
      <c r="EQ50" s="16">
        <f t="shared" si="38"/>
        <v>0</v>
      </c>
      <c r="ER50" s="16" t="str">
        <f t="shared" si="39"/>
        <v/>
      </c>
      <c r="ES50" s="17"/>
      <c r="EU50" s="15"/>
      <c r="EV50" s="191" t="str">
        <f t="shared" si="40"/>
        <v/>
      </c>
      <c r="EW50" s="191" t="str">
        <f t="shared" si="41"/>
        <v/>
      </c>
      <c r="EX50" s="17"/>
    </row>
    <row r="51" spans="2:154" s="16" customFormat="1" x14ac:dyDescent="0.2">
      <c r="B51" s="341"/>
      <c r="C51" s="541"/>
      <c r="D51" s="542"/>
      <c r="E51" s="25"/>
      <c r="F51" s="25"/>
      <c r="G51" s="25"/>
      <c r="H51" s="25"/>
      <c r="I51" s="25"/>
      <c r="J51" s="25"/>
      <c r="K51" s="25"/>
      <c r="L51" s="25"/>
      <c r="M51" s="339"/>
      <c r="N51" s="337"/>
      <c r="O51" s="25"/>
      <c r="P51" s="25"/>
      <c r="Q51" s="25"/>
      <c r="R51" s="27"/>
      <c r="S51" s="24"/>
      <c r="T51" s="24"/>
      <c r="U51" s="24"/>
      <c r="V51" s="24"/>
      <c r="W51" s="172" t="str">
        <f t="shared" si="0"/>
        <v/>
      </c>
      <c r="X51" s="46" t="str">
        <f t="shared" si="1"/>
        <v/>
      </c>
      <c r="Y51" s="28"/>
      <c r="Z51" s="27"/>
      <c r="AA51" s="25"/>
      <c r="AB51" s="25"/>
      <c r="AC51" s="184"/>
      <c r="AD51" s="44"/>
      <c r="AE51" s="176" t="str">
        <f t="shared" si="2"/>
        <v/>
      </c>
      <c r="AF51" s="44"/>
      <c r="AG51" s="46" t="str">
        <f t="shared" si="3"/>
        <v/>
      </c>
      <c r="AH51" s="28"/>
      <c r="AI51" s="27"/>
      <c r="AJ51" s="25"/>
      <c r="AK51" s="25"/>
      <c r="AL51" s="25"/>
      <c r="AM51" s="44"/>
      <c r="AN51" s="40"/>
      <c r="AO51" s="44"/>
      <c r="AP51" s="71" t="str">
        <f t="shared" si="4"/>
        <v/>
      </c>
      <c r="AQ51" s="44"/>
      <c r="AR51" s="46" t="str">
        <f t="shared" si="5"/>
        <v/>
      </c>
      <c r="AS51" s="156"/>
      <c r="AT51" s="80"/>
      <c r="AU51" s="46" t="str">
        <f t="shared" si="6"/>
        <v/>
      </c>
      <c r="AV51" s="80"/>
      <c r="AW51" s="46" t="str">
        <f t="shared" si="7"/>
        <v/>
      </c>
      <c r="AX51" s="28"/>
      <c r="AY51" s="27"/>
      <c r="AZ51" s="46">
        <f t="shared" si="8"/>
        <v>0</v>
      </c>
      <c r="BA51" s="46">
        <f t="shared" si="9"/>
        <v>0</v>
      </c>
      <c r="BB51" s="46">
        <f t="shared" si="10"/>
        <v>0</v>
      </c>
      <c r="BC51" s="46">
        <f t="shared" si="11"/>
        <v>0</v>
      </c>
      <c r="BD51" s="46">
        <f t="shared" si="12"/>
        <v>0</v>
      </c>
      <c r="BE51" s="46">
        <f t="shared" si="13"/>
        <v>0</v>
      </c>
      <c r="BF51" s="46">
        <f t="shared" si="14"/>
        <v>0</v>
      </c>
      <c r="BG51" s="46" t="str">
        <f t="shared" si="15"/>
        <v/>
      </c>
      <c r="BH51" s="17"/>
      <c r="BJ51" s="15"/>
      <c r="BK51" s="347">
        <f t="shared" si="42"/>
        <v>0</v>
      </c>
      <c r="BL51" s="347">
        <f t="shared" si="43"/>
        <v>0</v>
      </c>
      <c r="BM51" s="347">
        <f t="shared" si="44"/>
        <v>0</v>
      </c>
      <c r="BN51" s="343"/>
      <c r="BO51" s="343"/>
      <c r="BP51" s="347">
        <f t="shared" si="45"/>
        <v>0</v>
      </c>
      <c r="BQ51" s="347">
        <f t="shared" si="46"/>
        <v>0</v>
      </c>
      <c r="BR51" s="343"/>
      <c r="BS51" s="343"/>
      <c r="BT51" s="347">
        <f t="shared" si="47"/>
        <v>0</v>
      </c>
      <c r="BU51" s="347">
        <f t="shared" si="48"/>
        <v>0</v>
      </c>
      <c r="BV51" s="17"/>
      <c r="BX51" s="15"/>
      <c r="BZ51" s="17"/>
      <c r="CB51" s="15"/>
      <c r="CC51" s="16">
        <f t="shared" si="16"/>
        <v>0</v>
      </c>
      <c r="CD51" s="16">
        <f t="shared" si="17"/>
        <v>0</v>
      </c>
      <c r="CE51" s="16">
        <f t="shared" si="18"/>
        <v>0</v>
      </c>
      <c r="CF51" s="16">
        <f t="shared" si="19"/>
        <v>0</v>
      </c>
      <c r="CG51" s="16">
        <f t="shared" si="20"/>
        <v>0</v>
      </c>
      <c r="CJ51" s="191">
        <f t="shared" si="21"/>
        <v>0</v>
      </c>
      <c r="CK51" s="191">
        <f t="shared" si="22"/>
        <v>0</v>
      </c>
      <c r="CL51" s="191">
        <f t="shared" si="23"/>
        <v>0</v>
      </c>
      <c r="CM51" s="191">
        <f t="shared" si="24"/>
        <v>0</v>
      </c>
      <c r="CN51" s="191" t="str">
        <f t="shared" si="25"/>
        <v/>
      </c>
      <c r="CO51" s="17"/>
      <c r="CQ51" s="15"/>
      <c r="CR51" s="16">
        <f>IF(N51="",,INDEX(Komp!$K$8:$K$10,N51,1))</f>
        <v>0</v>
      </c>
      <c r="CS51" s="16">
        <f>IF(O51="",,INDEX(Komp!$K$35:$K$40,O51,1))</f>
        <v>0</v>
      </c>
      <c r="CT51" s="16">
        <f>IF(O51="",,INDEX(Komp!$M$35:$M$40,O51,1))</f>
        <v>0</v>
      </c>
      <c r="CU51" s="16">
        <f>IF(P51="",,INDEX(Komp!$K$80:$K$81,P51,1))</f>
        <v>0</v>
      </c>
      <c r="CV51" s="16">
        <f>IF(Q51="",,INDEX(Komp!$K$108:$K$109,Q51,1))</f>
        <v>0</v>
      </c>
      <c r="CW51" s="191" t="str">
        <f t="shared" si="26"/>
        <v/>
      </c>
      <c r="CX51" s="17"/>
      <c r="CZ51" s="15"/>
      <c r="DA51" s="16" t="str">
        <f t="shared" si="27"/>
        <v/>
      </c>
      <c r="DB51" s="16">
        <f>IF(DA51="",,MATCH(DA51,Tab!$C$5:$C$22,0))</f>
        <v>0</v>
      </c>
      <c r="DC51" s="16">
        <f>IF(DB51=Tab!$D$22,1,0)</f>
        <v>0</v>
      </c>
      <c r="DD51" s="16">
        <f>IF(DB51=Tab!$D$21,1,0)</f>
        <v>0</v>
      </c>
      <c r="DE51" s="16">
        <f>IF(AND(DB51&gt;=Tab!$D$5,DB51&lt;=Tab!$D$20),1,0)</f>
        <v>0</v>
      </c>
      <c r="DF51" s="16">
        <f>IF(DE51=1,INDEX(Tab!$E$5:$E$20,DB51,1),)</f>
        <v>0</v>
      </c>
      <c r="DG51" s="17"/>
      <c r="DI51" s="15"/>
      <c r="DJ51" s="16" t="str">
        <f t="shared" si="28"/>
        <v/>
      </c>
      <c r="DL51" s="36" t="str">
        <f>IF(DD51=1,Projekt!$AH$129,"")</f>
        <v/>
      </c>
      <c r="DM51" s="36"/>
      <c r="DN51" s="36" t="str">
        <f>IF(DE51=1,INDEX(Projekt!$AB$98:$AB$113,DF51,1),"")</f>
        <v/>
      </c>
      <c r="DO51" s="36" t="str">
        <f>IF(DE51=1,INDEX(Projekt!$AH$98:$AH$113,DF51,1),"")</f>
        <v/>
      </c>
      <c r="DP51" s="36" t="str">
        <f t="shared" si="29"/>
        <v/>
      </c>
      <c r="DQ51" s="79"/>
      <c r="DR51" s="36"/>
      <c r="DS51" s="162"/>
      <c r="DT51" s="16" t="str">
        <f t="shared" si="30"/>
        <v/>
      </c>
      <c r="DU51" s="16" t="str">
        <f t="shared" si="31"/>
        <v/>
      </c>
      <c r="DV51" s="16" t="str">
        <f>IF(DE51=1,IF(DU51&lt;Tab!$M$77,1,IF(DU51&lt;Tab!$M$78,2,IF(DU51&lt;Tab!$M$79,3,IF(DU51&lt;Tab!$M$80,4,5)))),"")</f>
        <v/>
      </c>
      <c r="DW51" s="16" t="str">
        <f>IF(DE51=1,INDEX(Tab!$M$76:$M$81,DV51,1),"")</f>
        <v/>
      </c>
      <c r="DX51" s="16" t="str">
        <f>IF(DE51=1,INDEX(Tab!$M$76:$M$81,DV51+1,1),"")</f>
        <v/>
      </c>
      <c r="DY51" s="36" t="str">
        <f>IF(DE51=1,INDEX(Tab!$N$76:$AC$81,DV51,DF51),"")</f>
        <v/>
      </c>
      <c r="DZ51" s="36" t="str">
        <f>IF(DE51=1,INDEX(Tab!$N$76:$AC$81,DV51+1,DF51),"")</f>
        <v/>
      </c>
      <c r="EA51" s="36" t="str">
        <f t="shared" si="32"/>
        <v/>
      </c>
      <c r="EB51" s="36" t="str">
        <f t="shared" si="33"/>
        <v/>
      </c>
      <c r="EC51" s="79"/>
      <c r="ED51" s="36"/>
      <c r="EE51" s="15"/>
      <c r="EF51" s="16" t="str">
        <f t="shared" si="34"/>
        <v/>
      </c>
      <c r="EG51" s="16" t="str">
        <f t="shared" si="49"/>
        <v/>
      </c>
      <c r="EH51" s="16" t="str">
        <f>IF(DE51=1,IF(EG51&lt;Tab!$M$87,1,IF(EG51&lt;Tab!$M$88,2,IF(EG51&lt;Tab!$M$89,3,IF(EG51&lt;Tab!$M$90,4,5)))),"")</f>
        <v/>
      </c>
      <c r="EI51" s="16" t="str">
        <f>IF(DE51=1,INDEX(Tab!$M$86:$M$91,EH51,1),"")</f>
        <v/>
      </c>
      <c r="EJ51" s="16" t="str">
        <f>IF(DE51=1,INDEX(Tab!$M$86:$M$91,EH51+1,1),"")</f>
        <v/>
      </c>
      <c r="EK51" s="36" t="str">
        <f>IF(DE51=1,INDEX(Tab!$N$86:$AC$91,EH51,DF51),"")</f>
        <v/>
      </c>
      <c r="EL51" s="36" t="str">
        <f>IF(DE51=1,INDEX(Tab!$N$86:$AC$91,EH51+1,DF51),"")</f>
        <v/>
      </c>
      <c r="EM51" s="36">
        <f t="shared" si="35"/>
        <v>0</v>
      </c>
      <c r="EO51" s="74" t="b">
        <f t="shared" si="36"/>
        <v>0</v>
      </c>
      <c r="EP51" s="16">
        <f t="shared" si="37"/>
        <v>1</v>
      </c>
      <c r="EQ51" s="16">
        <f t="shared" si="38"/>
        <v>0</v>
      </c>
      <c r="ER51" s="16" t="str">
        <f t="shared" si="39"/>
        <v/>
      </c>
      <c r="ES51" s="17"/>
      <c r="EU51" s="15"/>
      <c r="EV51" s="191" t="str">
        <f t="shared" si="40"/>
        <v/>
      </c>
      <c r="EW51" s="191" t="str">
        <f t="shared" si="41"/>
        <v/>
      </c>
      <c r="EX51" s="17"/>
    </row>
    <row r="52" spans="2:154" s="16" customFormat="1" x14ac:dyDescent="0.2">
      <c r="B52" s="341"/>
      <c r="C52" s="541"/>
      <c r="D52" s="542"/>
      <c r="E52" s="25"/>
      <c r="F52" s="25"/>
      <c r="G52" s="25"/>
      <c r="H52" s="25"/>
      <c r="I52" s="25"/>
      <c r="J52" s="25"/>
      <c r="K52" s="25"/>
      <c r="L52" s="25"/>
      <c r="M52" s="339"/>
      <c r="N52" s="337"/>
      <c r="O52" s="25"/>
      <c r="P52" s="25"/>
      <c r="Q52" s="25"/>
      <c r="R52" s="27"/>
      <c r="S52" s="24"/>
      <c r="T52" s="24"/>
      <c r="U52" s="24"/>
      <c r="V52" s="24"/>
      <c r="W52" s="172" t="str">
        <f t="shared" si="0"/>
        <v/>
      </c>
      <c r="X52" s="46" t="str">
        <f t="shared" si="1"/>
        <v/>
      </c>
      <c r="Y52" s="28"/>
      <c r="Z52" s="27"/>
      <c r="AA52" s="25"/>
      <c r="AB52" s="25"/>
      <c r="AC52" s="184"/>
      <c r="AD52" s="44"/>
      <c r="AE52" s="176" t="str">
        <f t="shared" si="2"/>
        <v/>
      </c>
      <c r="AF52" s="44"/>
      <c r="AG52" s="46" t="str">
        <f t="shared" si="3"/>
        <v/>
      </c>
      <c r="AH52" s="28"/>
      <c r="AI52" s="27"/>
      <c r="AJ52" s="25"/>
      <c r="AK52" s="25"/>
      <c r="AL52" s="25"/>
      <c r="AM52" s="44"/>
      <c r="AN52" s="40"/>
      <c r="AO52" s="44"/>
      <c r="AP52" s="71" t="str">
        <f t="shared" si="4"/>
        <v/>
      </c>
      <c r="AQ52" s="44"/>
      <c r="AR52" s="46" t="str">
        <f t="shared" si="5"/>
        <v/>
      </c>
      <c r="AS52" s="156"/>
      <c r="AT52" s="80"/>
      <c r="AU52" s="46" t="str">
        <f t="shared" si="6"/>
        <v/>
      </c>
      <c r="AV52" s="80"/>
      <c r="AW52" s="46" t="str">
        <f t="shared" si="7"/>
        <v/>
      </c>
      <c r="AX52" s="28"/>
      <c r="AY52" s="27"/>
      <c r="AZ52" s="46">
        <f t="shared" si="8"/>
        <v>0</v>
      </c>
      <c r="BA52" s="46">
        <f t="shared" si="9"/>
        <v>0</v>
      </c>
      <c r="BB52" s="46">
        <f t="shared" si="10"/>
        <v>0</v>
      </c>
      <c r="BC52" s="46">
        <f t="shared" si="11"/>
        <v>0</v>
      </c>
      <c r="BD52" s="46">
        <f t="shared" si="12"/>
        <v>0</v>
      </c>
      <c r="BE52" s="46">
        <f t="shared" si="13"/>
        <v>0</v>
      </c>
      <c r="BF52" s="46">
        <f t="shared" si="14"/>
        <v>0</v>
      </c>
      <c r="BG52" s="46" t="str">
        <f t="shared" si="15"/>
        <v/>
      </c>
      <c r="BH52" s="17"/>
      <c r="BJ52" s="15"/>
      <c r="BK52" s="347">
        <f t="shared" si="42"/>
        <v>0</v>
      </c>
      <c r="BL52" s="347">
        <f t="shared" si="43"/>
        <v>0</v>
      </c>
      <c r="BM52" s="347">
        <f t="shared" si="44"/>
        <v>0</v>
      </c>
      <c r="BN52" s="343"/>
      <c r="BO52" s="343"/>
      <c r="BP52" s="347">
        <f t="shared" si="45"/>
        <v>0</v>
      </c>
      <c r="BQ52" s="347">
        <f t="shared" si="46"/>
        <v>0</v>
      </c>
      <c r="BR52" s="343"/>
      <c r="BS52" s="343"/>
      <c r="BT52" s="347">
        <f t="shared" si="47"/>
        <v>0</v>
      </c>
      <c r="BU52" s="347">
        <f t="shared" si="48"/>
        <v>0</v>
      </c>
      <c r="BV52" s="17"/>
      <c r="BX52" s="15"/>
      <c r="BZ52" s="17"/>
      <c r="CB52" s="15"/>
      <c r="CC52" s="16">
        <f t="shared" si="16"/>
        <v>0</v>
      </c>
      <c r="CD52" s="16">
        <f t="shared" si="17"/>
        <v>0</v>
      </c>
      <c r="CE52" s="16">
        <f t="shared" si="18"/>
        <v>0</v>
      </c>
      <c r="CF52" s="16">
        <f t="shared" si="19"/>
        <v>0</v>
      </c>
      <c r="CG52" s="16">
        <f t="shared" si="20"/>
        <v>0</v>
      </c>
      <c r="CJ52" s="191">
        <f t="shared" si="21"/>
        <v>0</v>
      </c>
      <c r="CK52" s="191">
        <f t="shared" si="22"/>
        <v>0</v>
      </c>
      <c r="CL52" s="191">
        <f t="shared" si="23"/>
        <v>0</v>
      </c>
      <c r="CM52" s="191">
        <f t="shared" si="24"/>
        <v>0</v>
      </c>
      <c r="CN52" s="191" t="str">
        <f t="shared" si="25"/>
        <v/>
      </c>
      <c r="CO52" s="17"/>
      <c r="CQ52" s="15"/>
      <c r="CR52" s="16">
        <f>IF(N52="",,INDEX(Komp!$K$8:$K$10,N52,1))</f>
        <v>0</v>
      </c>
      <c r="CS52" s="16">
        <f>IF(O52="",,INDEX(Komp!$K$35:$K$40,O52,1))</f>
        <v>0</v>
      </c>
      <c r="CT52" s="16">
        <f>IF(O52="",,INDEX(Komp!$M$35:$M$40,O52,1))</f>
        <v>0</v>
      </c>
      <c r="CU52" s="16">
        <f>IF(P52="",,INDEX(Komp!$K$80:$K$81,P52,1))</f>
        <v>0</v>
      </c>
      <c r="CV52" s="16">
        <f>IF(Q52="",,INDEX(Komp!$K$108:$K$109,Q52,1))</f>
        <v>0</v>
      </c>
      <c r="CW52" s="191" t="str">
        <f t="shared" si="26"/>
        <v/>
      </c>
      <c r="CX52" s="17"/>
      <c r="CZ52" s="15"/>
      <c r="DA52" s="16" t="str">
        <f t="shared" si="27"/>
        <v/>
      </c>
      <c r="DB52" s="16">
        <f>IF(DA52="",,MATCH(DA52,Tab!$C$5:$C$22,0))</f>
        <v>0</v>
      </c>
      <c r="DC52" s="16">
        <f>IF(DB52=Tab!$D$22,1,0)</f>
        <v>0</v>
      </c>
      <c r="DD52" s="16">
        <f>IF(DB52=Tab!$D$21,1,0)</f>
        <v>0</v>
      </c>
      <c r="DE52" s="16">
        <f>IF(AND(DB52&gt;=Tab!$D$5,DB52&lt;=Tab!$D$20),1,0)</f>
        <v>0</v>
      </c>
      <c r="DF52" s="16">
        <f>IF(DE52=1,INDEX(Tab!$E$5:$E$20,DB52,1),)</f>
        <v>0</v>
      </c>
      <c r="DG52" s="17"/>
      <c r="DI52" s="15"/>
      <c r="DJ52" s="16" t="str">
        <f t="shared" si="28"/>
        <v/>
      </c>
      <c r="DL52" s="36" t="str">
        <f>IF(DD52=1,Projekt!$AH$129,"")</f>
        <v/>
      </c>
      <c r="DM52" s="36"/>
      <c r="DN52" s="36" t="str">
        <f>IF(DE52=1,INDEX(Projekt!$AB$98:$AB$113,DF52,1),"")</f>
        <v/>
      </c>
      <c r="DO52" s="36" t="str">
        <f>IF(DE52=1,INDEX(Projekt!$AH$98:$AH$113,DF52,1),"")</f>
        <v/>
      </c>
      <c r="DP52" s="36" t="str">
        <f t="shared" si="29"/>
        <v/>
      </c>
      <c r="DQ52" s="79"/>
      <c r="DR52" s="36"/>
      <c r="DS52" s="162"/>
      <c r="DT52" s="16" t="str">
        <f t="shared" si="30"/>
        <v/>
      </c>
      <c r="DU52" s="16" t="str">
        <f t="shared" si="31"/>
        <v/>
      </c>
      <c r="DV52" s="16" t="str">
        <f>IF(DE52=1,IF(DU52&lt;Tab!$M$77,1,IF(DU52&lt;Tab!$M$78,2,IF(DU52&lt;Tab!$M$79,3,IF(DU52&lt;Tab!$M$80,4,5)))),"")</f>
        <v/>
      </c>
      <c r="DW52" s="16" t="str">
        <f>IF(DE52=1,INDEX(Tab!$M$76:$M$81,DV52,1),"")</f>
        <v/>
      </c>
      <c r="DX52" s="16" t="str">
        <f>IF(DE52=1,INDEX(Tab!$M$76:$M$81,DV52+1,1),"")</f>
        <v/>
      </c>
      <c r="DY52" s="36" t="str">
        <f>IF(DE52=1,INDEX(Tab!$N$76:$AC$81,DV52,DF52),"")</f>
        <v/>
      </c>
      <c r="DZ52" s="36" t="str">
        <f>IF(DE52=1,INDEX(Tab!$N$76:$AC$81,DV52+1,DF52),"")</f>
        <v/>
      </c>
      <c r="EA52" s="36" t="str">
        <f t="shared" si="32"/>
        <v/>
      </c>
      <c r="EB52" s="36" t="str">
        <f t="shared" si="33"/>
        <v/>
      </c>
      <c r="EC52" s="79"/>
      <c r="ED52" s="36"/>
      <c r="EE52" s="15"/>
      <c r="EF52" s="16" t="str">
        <f t="shared" si="34"/>
        <v/>
      </c>
      <c r="EG52" s="16" t="str">
        <f t="shared" si="49"/>
        <v/>
      </c>
      <c r="EH52" s="16" t="str">
        <f>IF(DE52=1,IF(EG52&lt;Tab!$M$87,1,IF(EG52&lt;Tab!$M$88,2,IF(EG52&lt;Tab!$M$89,3,IF(EG52&lt;Tab!$M$90,4,5)))),"")</f>
        <v/>
      </c>
      <c r="EI52" s="16" t="str">
        <f>IF(DE52=1,INDEX(Tab!$M$86:$M$91,EH52,1),"")</f>
        <v/>
      </c>
      <c r="EJ52" s="16" t="str">
        <f>IF(DE52=1,INDEX(Tab!$M$86:$M$91,EH52+1,1),"")</f>
        <v/>
      </c>
      <c r="EK52" s="36" t="str">
        <f>IF(DE52=1,INDEX(Tab!$N$86:$AC$91,EH52,DF52),"")</f>
        <v/>
      </c>
      <c r="EL52" s="36" t="str">
        <f>IF(DE52=1,INDEX(Tab!$N$86:$AC$91,EH52+1,DF52),"")</f>
        <v/>
      </c>
      <c r="EM52" s="36">
        <f t="shared" si="35"/>
        <v>0</v>
      </c>
      <c r="EO52" s="74" t="b">
        <f t="shared" si="36"/>
        <v>0</v>
      </c>
      <c r="EP52" s="16">
        <f t="shared" si="37"/>
        <v>1</v>
      </c>
      <c r="EQ52" s="16">
        <f t="shared" si="38"/>
        <v>0</v>
      </c>
      <c r="ER52" s="16" t="str">
        <f t="shared" si="39"/>
        <v/>
      </c>
      <c r="ES52" s="17"/>
      <c r="EU52" s="15"/>
      <c r="EV52" s="191" t="str">
        <f t="shared" si="40"/>
        <v/>
      </c>
      <c r="EW52" s="191" t="str">
        <f t="shared" si="41"/>
        <v/>
      </c>
      <c r="EX52" s="17"/>
    </row>
    <row r="53" spans="2:154" s="16" customFormat="1" x14ac:dyDescent="0.2">
      <c r="B53" s="341"/>
      <c r="C53" s="541"/>
      <c r="D53" s="542"/>
      <c r="E53" s="25"/>
      <c r="F53" s="25"/>
      <c r="G53" s="25"/>
      <c r="H53" s="25"/>
      <c r="I53" s="25"/>
      <c r="J53" s="25"/>
      <c r="K53" s="25"/>
      <c r="L53" s="25"/>
      <c r="M53" s="339"/>
      <c r="N53" s="337"/>
      <c r="O53" s="25"/>
      <c r="P53" s="25"/>
      <c r="Q53" s="25"/>
      <c r="R53" s="27"/>
      <c r="S53" s="24"/>
      <c r="T53" s="24"/>
      <c r="U53" s="24"/>
      <c r="V53" s="24"/>
      <c r="W53" s="172" t="str">
        <f t="shared" si="0"/>
        <v/>
      </c>
      <c r="X53" s="46" t="str">
        <f t="shared" si="1"/>
        <v/>
      </c>
      <c r="Y53" s="28"/>
      <c r="Z53" s="27"/>
      <c r="AA53" s="25"/>
      <c r="AB53" s="25"/>
      <c r="AC53" s="184"/>
      <c r="AD53" s="44"/>
      <c r="AE53" s="176" t="str">
        <f t="shared" si="2"/>
        <v/>
      </c>
      <c r="AF53" s="44"/>
      <c r="AG53" s="46" t="str">
        <f t="shared" si="3"/>
        <v/>
      </c>
      <c r="AH53" s="28"/>
      <c r="AI53" s="27"/>
      <c r="AJ53" s="25"/>
      <c r="AK53" s="25"/>
      <c r="AL53" s="25"/>
      <c r="AM53" s="44"/>
      <c r="AN53" s="40"/>
      <c r="AO53" s="44"/>
      <c r="AP53" s="71" t="str">
        <f t="shared" si="4"/>
        <v/>
      </c>
      <c r="AQ53" s="44"/>
      <c r="AR53" s="46" t="str">
        <f t="shared" si="5"/>
        <v/>
      </c>
      <c r="AS53" s="156"/>
      <c r="AT53" s="80"/>
      <c r="AU53" s="46" t="str">
        <f t="shared" si="6"/>
        <v/>
      </c>
      <c r="AV53" s="80"/>
      <c r="AW53" s="46" t="str">
        <f t="shared" si="7"/>
        <v/>
      </c>
      <c r="AX53" s="28"/>
      <c r="AY53" s="27"/>
      <c r="AZ53" s="46">
        <f t="shared" si="8"/>
        <v>0</v>
      </c>
      <c r="BA53" s="46">
        <f t="shared" si="9"/>
        <v>0</v>
      </c>
      <c r="BB53" s="46">
        <f t="shared" si="10"/>
        <v>0</v>
      </c>
      <c r="BC53" s="46">
        <f t="shared" si="11"/>
        <v>0</v>
      </c>
      <c r="BD53" s="46">
        <f t="shared" si="12"/>
        <v>0</v>
      </c>
      <c r="BE53" s="46">
        <f t="shared" si="13"/>
        <v>0</v>
      </c>
      <c r="BF53" s="46">
        <f t="shared" si="14"/>
        <v>0</v>
      </c>
      <c r="BG53" s="46" t="str">
        <f t="shared" si="15"/>
        <v/>
      </c>
      <c r="BH53" s="17"/>
      <c r="BJ53" s="15"/>
      <c r="BK53" s="347">
        <f t="shared" si="42"/>
        <v>0</v>
      </c>
      <c r="BL53" s="347">
        <f t="shared" si="43"/>
        <v>0</v>
      </c>
      <c r="BM53" s="347">
        <f t="shared" si="44"/>
        <v>0</v>
      </c>
      <c r="BN53" s="343"/>
      <c r="BO53" s="343"/>
      <c r="BP53" s="347">
        <f t="shared" si="45"/>
        <v>0</v>
      </c>
      <c r="BQ53" s="347">
        <f t="shared" si="46"/>
        <v>0</v>
      </c>
      <c r="BR53" s="343"/>
      <c r="BS53" s="343"/>
      <c r="BT53" s="347">
        <f t="shared" si="47"/>
        <v>0</v>
      </c>
      <c r="BU53" s="347">
        <f t="shared" si="48"/>
        <v>0</v>
      </c>
      <c r="BV53" s="17"/>
      <c r="BX53" s="15"/>
      <c r="BZ53" s="17"/>
      <c r="CB53" s="15"/>
      <c r="CC53" s="16">
        <f t="shared" si="16"/>
        <v>0</v>
      </c>
      <c r="CD53" s="16">
        <f t="shared" si="17"/>
        <v>0</v>
      </c>
      <c r="CE53" s="16">
        <f t="shared" si="18"/>
        <v>0</v>
      </c>
      <c r="CF53" s="16">
        <f t="shared" si="19"/>
        <v>0</v>
      </c>
      <c r="CG53" s="16">
        <f t="shared" si="20"/>
        <v>0</v>
      </c>
      <c r="CJ53" s="191">
        <f t="shared" si="21"/>
        <v>0</v>
      </c>
      <c r="CK53" s="191">
        <f t="shared" si="22"/>
        <v>0</v>
      </c>
      <c r="CL53" s="191">
        <f t="shared" si="23"/>
        <v>0</v>
      </c>
      <c r="CM53" s="191">
        <f t="shared" si="24"/>
        <v>0</v>
      </c>
      <c r="CN53" s="191" t="str">
        <f t="shared" si="25"/>
        <v/>
      </c>
      <c r="CO53" s="17"/>
      <c r="CQ53" s="15"/>
      <c r="CR53" s="16">
        <f>IF(N53="",,INDEX(Komp!$K$8:$K$10,N53,1))</f>
        <v>0</v>
      </c>
      <c r="CS53" s="16">
        <f>IF(O53="",,INDEX(Komp!$K$35:$K$40,O53,1))</f>
        <v>0</v>
      </c>
      <c r="CT53" s="16">
        <f>IF(O53="",,INDEX(Komp!$M$35:$M$40,O53,1))</f>
        <v>0</v>
      </c>
      <c r="CU53" s="16">
        <f>IF(P53="",,INDEX(Komp!$K$80:$K$81,P53,1))</f>
        <v>0</v>
      </c>
      <c r="CV53" s="16">
        <f>IF(Q53="",,INDEX(Komp!$K$108:$K$109,Q53,1))</f>
        <v>0</v>
      </c>
      <c r="CW53" s="191" t="str">
        <f t="shared" si="26"/>
        <v/>
      </c>
      <c r="CX53" s="17"/>
      <c r="CZ53" s="15"/>
      <c r="DA53" s="16" t="str">
        <f t="shared" si="27"/>
        <v/>
      </c>
      <c r="DB53" s="16">
        <f>IF(DA53="",,MATCH(DA53,Tab!$C$5:$C$22,0))</f>
        <v>0</v>
      </c>
      <c r="DC53" s="16">
        <f>IF(DB53=Tab!$D$22,1,0)</f>
        <v>0</v>
      </c>
      <c r="DD53" s="16">
        <f>IF(DB53=Tab!$D$21,1,0)</f>
        <v>0</v>
      </c>
      <c r="DE53" s="16">
        <f>IF(AND(DB53&gt;=Tab!$D$5,DB53&lt;=Tab!$D$20),1,0)</f>
        <v>0</v>
      </c>
      <c r="DF53" s="16">
        <f>IF(DE53=1,INDEX(Tab!$E$5:$E$20,DB53,1),)</f>
        <v>0</v>
      </c>
      <c r="DG53" s="17"/>
      <c r="DI53" s="15"/>
      <c r="DJ53" s="16" t="str">
        <f t="shared" si="28"/>
        <v/>
      </c>
      <c r="DL53" s="36" t="str">
        <f>IF(DD53=1,Projekt!$AH$129,"")</f>
        <v/>
      </c>
      <c r="DM53" s="36"/>
      <c r="DN53" s="36" t="str">
        <f>IF(DE53=1,INDEX(Projekt!$AB$98:$AB$113,DF53,1),"")</f>
        <v/>
      </c>
      <c r="DO53" s="36" t="str">
        <f>IF(DE53=1,INDEX(Projekt!$AH$98:$AH$113,DF53,1),"")</f>
        <v/>
      </c>
      <c r="DP53" s="36" t="str">
        <f t="shared" si="29"/>
        <v/>
      </c>
      <c r="DQ53" s="79"/>
      <c r="DR53" s="36"/>
      <c r="DS53" s="162"/>
      <c r="DT53" s="16" t="str">
        <f t="shared" si="30"/>
        <v/>
      </c>
      <c r="DU53" s="16" t="str">
        <f t="shared" si="31"/>
        <v/>
      </c>
      <c r="DV53" s="16" t="str">
        <f>IF(DE53=1,IF(DU53&lt;Tab!$M$77,1,IF(DU53&lt;Tab!$M$78,2,IF(DU53&lt;Tab!$M$79,3,IF(DU53&lt;Tab!$M$80,4,5)))),"")</f>
        <v/>
      </c>
      <c r="DW53" s="16" t="str">
        <f>IF(DE53=1,INDEX(Tab!$M$76:$M$81,DV53,1),"")</f>
        <v/>
      </c>
      <c r="DX53" s="16" t="str">
        <f>IF(DE53=1,INDEX(Tab!$M$76:$M$81,DV53+1,1),"")</f>
        <v/>
      </c>
      <c r="DY53" s="36" t="str">
        <f>IF(DE53=1,INDEX(Tab!$N$76:$AC$81,DV53,DF53),"")</f>
        <v/>
      </c>
      <c r="DZ53" s="36" t="str">
        <f>IF(DE53=1,INDEX(Tab!$N$76:$AC$81,DV53+1,DF53),"")</f>
        <v/>
      </c>
      <c r="EA53" s="36" t="str">
        <f t="shared" si="32"/>
        <v/>
      </c>
      <c r="EB53" s="36" t="str">
        <f t="shared" si="33"/>
        <v/>
      </c>
      <c r="EC53" s="79"/>
      <c r="ED53" s="36"/>
      <c r="EE53" s="15"/>
      <c r="EF53" s="16" t="str">
        <f t="shared" si="34"/>
        <v/>
      </c>
      <c r="EG53" s="16" t="str">
        <f t="shared" si="49"/>
        <v/>
      </c>
      <c r="EH53" s="16" t="str">
        <f>IF(DE53=1,IF(EG53&lt;Tab!$M$87,1,IF(EG53&lt;Tab!$M$88,2,IF(EG53&lt;Tab!$M$89,3,IF(EG53&lt;Tab!$M$90,4,5)))),"")</f>
        <v/>
      </c>
      <c r="EI53" s="16" t="str">
        <f>IF(DE53=1,INDEX(Tab!$M$86:$M$91,EH53,1),"")</f>
        <v/>
      </c>
      <c r="EJ53" s="16" t="str">
        <f>IF(DE53=1,INDEX(Tab!$M$86:$M$91,EH53+1,1),"")</f>
        <v/>
      </c>
      <c r="EK53" s="36" t="str">
        <f>IF(DE53=1,INDEX(Tab!$N$86:$AC$91,EH53,DF53),"")</f>
        <v/>
      </c>
      <c r="EL53" s="36" t="str">
        <f>IF(DE53=1,INDEX(Tab!$N$86:$AC$91,EH53+1,DF53),"")</f>
        <v/>
      </c>
      <c r="EM53" s="36">
        <f t="shared" si="35"/>
        <v>0</v>
      </c>
      <c r="EO53" s="74" t="b">
        <f t="shared" si="36"/>
        <v>0</v>
      </c>
      <c r="EP53" s="16">
        <f t="shared" si="37"/>
        <v>1</v>
      </c>
      <c r="EQ53" s="16">
        <f t="shared" si="38"/>
        <v>0</v>
      </c>
      <c r="ER53" s="16" t="str">
        <f t="shared" si="39"/>
        <v/>
      </c>
      <c r="ES53" s="17"/>
      <c r="EU53" s="15"/>
      <c r="EV53" s="191" t="str">
        <f t="shared" si="40"/>
        <v/>
      </c>
      <c r="EW53" s="191" t="str">
        <f t="shared" si="41"/>
        <v/>
      </c>
      <c r="EX53" s="17"/>
    </row>
    <row r="54" spans="2:154" s="16" customFormat="1" x14ac:dyDescent="0.2">
      <c r="B54" s="341"/>
      <c r="C54" s="541"/>
      <c r="D54" s="542"/>
      <c r="E54" s="25"/>
      <c r="F54" s="25"/>
      <c r="G54" s="25"/>
      <c r="H54" s="25"/>
      <c r="I54" s="25"/>
      <c r="J54" s="25"/>
      <c r="K54" s="25"/>
      <c r="L54" s="25"/>
      <c r="M54" s="339"/>
      <c r="N54" s="337"/>
      <c r="O54" s="25"/>
      <c r="P54" s="25"/>
      <c r="Q54" s="25"/>
      <c r="R54" s="27"/>
      <c r="S54" s="24"/>
      <c r="T54" s="24"/>
      <c r="U54" s="24"/>
      <c r="V54" s="24"/>
      <c r="W54" s="172" t="str">
        <f t="shared" si="0"/>
        <v/>
      </c>
      <c r="X54" s="46" t="str">
        <f t="shared" si="1"/>
        <v/>
      </c>
      <c r="Y54" s="28"/>
      <c r="Z54" s="27"/>
      <c r="AA54" s="25"/>
      <c r="AB54" s="25"/>
      <c r="AC54" s="184"/>
      <c r="AD54" s="44"/>
      <c r="AE54" s="176" t="str">
        <f t="shared" si="2"/>
        <v/>
      </c>
      <c r="AF54" s="44"/>
      <c r="AG54" s="46" t="str">
        <f t="shared" si="3"/>
        <v/>
      </c>
      <c r="AH54" s="28"/>
      <c r="AI54" s="27"/>
      <c r="AJ54" s="25"/>
      <c r="AK54" s="25"/>
      <c r="AL54" s="25"/>
      <c r="AM54" s="44"/>
      <c r="AN54" s="40"/>
      <c r="AO54" s="44"/>
      <c r="AP54" s="71" t="str">
        <f t="shared" si="4"/>
        <v/>
      </c>
      <c r="AQ54" s="44"/>
      <c r="AR54" s="46" t="str">
        <f t="shared" si="5"/>
        <v/>
      </c>
      <c r="AS54" s="156"/>
      <c r="AT54" s="80"/>
      <c r="AU54" s="46" t="str">
        <f t="shared" si="6"/>
        <v/>
      </c>
      <c r="AV54" s="80"/>
      <c r="AW54" s="46" t="str">
        <f t="shared" si="7"/>
        <v/>
      </c>
      <c r="AX54" s="28"/>
      <c r="AY54" s="27"/>
      <c r="AZ54" s="46">
        <f t="shared" si="8"/>
        <v>0</v>
      </c>
      <c r="BA54" s="46">
        <f t="shared" si="9"/>
        <v>0</v>
      </c>
      <c r="BB54" s="46">
        <f t="shared" si="10"/>
        <v>0</v>
      </c>
      <c r="BC54" s="46">
        <f t="shared" si="11"/>
        <v>0</v>
      </c>
      <c r="BD54" s="46">
        <f t="shared" si="12"/>
        <v>0</v>
      </c>
      <c r="BE54" s="46">
        <f t="shared" si="13"/>
        <v>0</v>
      </c>
      <c r="BF54" s="46">
        <f t="shared" si="14"/>
        <v>0</v>
      </c>
      <c r="BG54" s="46" t="str">
        <f t="shared" si="15"/>
        <v/>
      </c>
      <c r="BH54" s="17"/>
      <c r="BJ54" s="15"/>
      <c r="BK54" s="347">
        <f t="shared" si="42"/>
        <v>0</v>
      </c>
      <c r="BL54" s="347">
        <f t="shared" si="43"/>
        <v>0</v>
      </c>
      <c r="BM54" s="347">
        <f t="shared" si="44"/>
        <v>0</v>
      </c>
      <c r="BN54" s="343"/>
      <c r="BO54" s="343"/>
      <c r="BP54" s="347">
        <f t="shared" si="45"/>
        <v>0</v>
      </c>
      <c r="BQ54" s="347">
        <f t="shared" si="46"/>
        <v>0</v>
      </c>
      <c r="BR54" s="343"/>
      <c r="BS54" s="343"/>
      <c r="BT54" s="347">
        <f t="shared" si="47"/>
        <v>0</v>
      </c>
      <c r="BU54" s="347">
        <f t="shared" si="48"/>
        <v>0</v>
      </c>
      <c r="BV54" s="17"/>
      <c r="BX54" s="15"/>
      <c r="BZ54" s="17"/>
      <c r="CB54" s="15"/>
      <c r="CC54" s="16">
        <f t="shared" si="16"/>
        <v>0</v>
      </c>
      <c r="CD54" s="16">
        <f t="shared" si="17"/>
        <v>0</v>
      </c>
      <c r="CE54" s="16">
        <f t="shared" si="18"/>
        <v>0</v>
      </c>
      <c r="CF54" s="16">
        <f t="shared" si="19"/>
        <v>0</v>
      </c>
      <c r="CG54" s="16">
        <f t="shared" si="20"/>
        <v>0</v>
      </c>
      <c r="CJ54" s="191">
        <f t="shared" si="21"/>
        <v>0</v>
      </c>
      <c r="CK54" s="191">
        <f t="shared" si="22"/>
        <v>0</v>
      </c>
      <c r="CL54" s="191">
        <f t="shared" si="23"/>
        <v>0</v>
      </c>
      <c r="CM54" s="191">
        <f t="shared" si="24"/>
        <v>0</v>
      </c>
      <c r="CN54" s="191" t="str">
        <f t="shared" si="25"/>
        <v/>
      </c>
      <c r="CO54" s="17"/>
      <c r="CQ54" s="15"/>
      <c r="CR54" s="16">
        <f>IF(N54="",,INDEX(Komp!$K$8:$K$10,N54,1))</f>
        <v>0</v>
      </c>
      <c r="CS54" s="16">
        <f>IF(O54="",,INDEX(Komp!$K$35:$K$40,O54,1))</f>
        <v>0</v>
      </c>
      <c r="CT54" s="16">
        <f>IF(O54="",,INDEX(Komp!$M$35:$M$40,O54,1))</f>
        <v>0</v>
      </c>
      <c r="CU54" s="16">
        <f>IF(P54="",,INDEX(Komp!$K$80:$K$81,P54,1))</f>
        <v>0</v>
      </c>
      <c r="CV54" s="16">
        <f>IF(Q54="",,INDEX(Komp!$K$108:$K$109,Q54,1))</f>
        <v>0</v>
      </c>
      <c r="CW54" s="191" t="str">
        <f t="shared" si="26"/>
        <v/>
      </c>
      <c r="CX54" s="17"/>
      <c r="CZ54" s="15"/>
      <c r="DA54" s="16" t="str">
        <f t="shared" si="27"/>
        <v/>
      </c>
      <c r="DB54" s="16">
        <f>IF(DA54="",,MATCH(DA54,Tab!$C$5:$C$22,0))</f>
        <v>0</v>
      </c>
      <c r="DC54" s="16">
        <f>IF(DB54=Tab!$D$22,1,0)</f>
        <v>0</v>
      </c>
      <c r="DD54" s="16">
        <f>IF(DB54=Tab!$D$21,1,0)</f>
        <v>0</v>
      </c>
      <c r="DE54" s="16">
        <f>IF(AND(DB54&gt;=Tab!$D$5,DB54&lt;=Tab!$D$20),1,0)</f>
        <v>0</v>
      </c>
      <c r="DF54" s="16">
        <f>IF(DE54=1,INDEX(Tab!$E$5:$E$20,DB54,1),)</f>
        <v>0</v>
      </c>
      <c r="DG54" s="17"/>
      <c r="DI54" s="15"/>
      <c r="DJ54" s="16" t="str">
        <f t="shared" si="28"/>
        <v/>
      </c>
      <c r="DL54" s="36" t="str">
        <f>IF(DD54=1,Projekt!$AH$129,"")</f>
        <v/>
      </c>
      <c r="DM54" s="36"/>
      <c r="DN54" s="36" t="str">
        <f>IF(DE54=1,INDEX(Projekt!$AB$98:$AB$113,DF54,1),"")</f>
        <v/>
      </c>
      <c r="DO54" s="36" t="str">
        <f>IF(DE54=1,INDEX(Projekt!$AH$98:$AH$113,DF54,1),"")</f>
        <v/>
      </c>
      <c r="DP54" s="36" t="str">
        <f t="shared" si="29"/>
        <v/>
      </c>
      <c r="DQ54" s="79"/>
      <c r="DR54" s="36"/>
      <c r="DS54" s="162"/>
      <c r="DT54" s="16" t="str">
        <f t="shared" si="30"/>
        <v/>
      </c>
      <c r="DU54" s="16" t="str">
        <f t="shared" si="31"/>
        <v/>
      </c>
      <c r="DV54" s="16" t="str">
        <f>IF(DE54=1,IF(DU54&lt;Tab!$M$77,1,IF(DU54&lt;Tab!$M$78,2,IF(DU54&lt;Tab!$M$79,3,IF(DU54&lt;Tab!$M$80,4,5)))),"")</f>
        <v/>
      </c>
      <c r="DW54" s="16" t="str">
        <f>IF(DE54=1,INDEX(Tab!$M$76:$M$81,DV54,1),"")</f>
        <v/>
      </c>
      <c r="DX54" s="16" t="str">
        <f>IF(DE54=1,INDEX(Tab!$M$76:$M$81,DV54+1,1),"")</f>
        <v/>
      </c>
      <c r="DY54" s="36" t="str">
        <f>IF(DE54=1,INDEX(Tab!$N$76:$AC$81,DV54,DF54),"")</f>
        <v/>
      </c>
      <c r="DZ54" s="36" t="str">
        <f>IF(DE54=1,INDEX(Tab!$N$76:$AC$81,DV54+1,DF54),"")</f>
        <v/>
      </c>
      <c r="EA54" s="36" t="str">
        <f t="shared" si="32"/>
        <v/>
      </c>
      <c r="EB54" s="36" t="str">
        <f t="shared" si="33"/>
        <v/>
      </c>
      <c r="EC54" s="79"/>
      <c r="ED54" s="36"/>
      <c r="EE54" s="15"/>
      <c r="EF54" s="16" t="str">
        <f t="shared" si="34"/>
        <v/>
      </c>
      <c r="EG54" s="16" t="str">
        <f t="shared" si="49"/>
        <v/>
      </c>
      <c r="EH54" s="16" t="str">
        <f>IF(DE54=1,IF(EG54&lt;Tab!$M$87,1,IF(EG54&lt;Tab!$M$88,2,IF(EG54&lt;Tab!$M$89,3,IF(EG54&lt;Tab!$M$90,4,5)))),"")</f>
        <v/>
      </c>
      <c r="EI54" s="16" t="str">
        <f>IF(DE54=1,INDEX(Tab!$M$86:$M$91,EH54,1),"")</f>
        <v/>
      </c>
      <c r="EJ54" s="16" t="str">
        <f>IF(DE54=1,INDEX(Tab!$M$86:$M$91,EH54+1,1),"")</f>
        <v/>
      </c>
      <c r="EK54" s="36" t="str">
        <f>IF(DE54=1,INDEX(Tab!$N$86:$AC$91,EH54,DF54),"")</f>
        <v/>
      </c>
      <c r="EL54" s="36" t="str">
        <f>IF(DE54=1,INDEX(Tab!$N$86:$AC$91,EH54+1,DF54),"")</f>
        <v/>
      </c>
      <c r="EM54" s="36">
        <f t="shared" si="35"/>
        <v>0</v>
      </c>
      <c r="EO54" s="74" t="b">
        <f t="shared" si="36"/>
        <v>0</v>
      </c>
      <c r="EP54" s="16">
        <f t="shared" si="37"/>
        <v>1</v>
      </c>
      <c r="EQ54" s="16">
        <f t="shared" si="38"/>
        <v>0</v>
      </c>
      <c r="ER54" s="16" t="str">
        <f t="shared" si="39"/>
        <v/>
      </c>
      <c r="ES54" s="17"/>
      <c r="EU54" s="15"/>
      <c r="EV54" s="191" t="str">
        <f t="shared" si="40"/>
        <v/>
      </c>
      <c r="EW54" s="191" t="str">
        <f t="shared" si="41"/>
        <v/>
      </c>
      <c r="EX54" s="17"/>
    </row>
    <row r="55" spans="2:154" s="16" customFormat="1" x14ac:dyDescent="0.2">
      <c r="B55" s="341"/>
      <c r="C55" s="541"/>
      <c r="D55" s="542"/>
      <c r="E55" s="25"/>
      <c r="F55" s="25"/>
      <c r="G55" s="25"/>
      <c r="H55" s="25"/>
      <c r="I55" s="25"/>
      <c r="J55" s="25"/>
      <c r="K55" s="25"/>
      <c r="L55" s="25"/>
      <c r="M55" s="339"/>
      <c r="N55" s="337"/>
      <c r="O55" s="25"/>
      <c r="P55" s="25"/>
      <c r="Q55" s="25"/>
      <c r="R55" s="27"/>
      <c r="S55" s="24"/>
      <c r="T55" s="24"/>
      <c r="U55" s="24"/>
      <c r="V55" s="24"/>
      <c r="W55" s="172" t="str">
        <f t="shared" si="0"/>
        <v/>
      </c>
      <c r="X55" s="46" t="str">
        <f t="shared" si="1"/>
        <v/>
      </c>
      <c r="Y55" s="28"/>
      <c r="Z55" s="27"/>
      <c r="AA55" s="25"/>
      <c r="AB55" s="25"/>
      <c r="AC55" s="184"/>
      <c r="AD55" s="44"/>
      <c r="AE55" s="176" t="str">
        <f t="shared" si="2"/>
        <v/>
      </c>
      <c r="AF55" s="44"/>
      <c r="AG55" s="46" t="str">
        <f t="shared" si="3"/>
        <v/>
      </c>
      <c r="AH55" s="28"/>
      <c r="AI55" s="27"/>
      <c r="AJ55" s="25"/>
      <c r="AK55" s="25"/>
      <c r="AL55" s="25"/>
      <c r="AM55" s="44"/>
      <c r="AN55" s="40"/>
      <c r="AO55" s="44"/>
      <c r="AP55" s="71" t="str">
        <f t="shared" si="4"/>
        <v/>
      </c>
      <c r="AQ55" s="44"/>
      <c r="AR55" s="46" t="str">
        <f t="shared" si="5"/>
        <v/>
      </c>
      <c r="AS55" s="156"/>
      <c r="AT55" s="80"/>
      <c r="AU55" s="46" t="str">
        <f t="shared" si="6"/>
        <v/>
      </c>
      <c r="AV55" s="80"/>
      <c r="AW55" s="46" t="str">
        <f t="shared" si="7"/>
        <v/>
      </c>
      <c r="AX55" s="28"/>
      <c r="AY55" s="27"/>
      <c r="AZ55" s="46">
        <f t="shared" si="8"/>
        <v>0</v>
      </c>
      <c r="BA55" s="46">
        <f t="shared" si="9"/>
        <v>0</v>
      </c>
      <c r="BB55" s="46">
        <f t="shared" si="10"/>
        <v>0</v>
      </c>
      <c r="BC55" s="46">
        <f t="shared" si="11"/>
        <v>0</v>
      </c>
      <c r="BD55" s="46">
        <f t="shared" si="12"/>
        <v>0</v>
      </c>
      <c r="BE55" s="46">
        <f t="shared" si="13"/>
        <v>0</v>
      </c>
      <c r="BF55" s="46">
        <f t="shared" si="14"/>
        <v>0</v>
      </c>
      <c r="BG55" s="46" t="str">
        <f t="shared" si="15"/>
        <v/>
      </c>
      <c r="BH55" s="17"/>
      <c r="BJ55" s="15"/>
      <c r="BK55" s="347">
        <f t="shared" si="42"/>
        <v>0</v>
      </c>
      <c r="BL55" s="347">
        <f t="shared" si="43"/>
        <v>0</v>
      </c>
      <c r="BM55" s="347">
        <f t="shared" si="44"/>
        <v>0</v>
      </c>
      <c r="BN55" s="343"/>
      <c r="BO55" s="343"/>
      <c r="BP55" s="347">
        <f t="shared" si="45"/>
        <v>0</v>
      </c>
      <c r="BQ55" s="347">
        <f t="shared" si="46"/>
        <v>0</v>
      </c>
      <c r="BR55" s="343"/>
      <c r="BS55" s="343"/>
      <c r="BT55" s="347">
        <f t="shared" si="47"/>
        <v>0</v>
      </c>
      <c r="BU55" s="347">
        <f t="shared" si="48"/>
        <v>0</v>
      </c>
      <c r="BV55" s="17"/>
      <c r="BX55" s="15"/>
      <c r="BZ55" s="17"/>
      <c r="CB55" s="15"/>
      <c r="CC55" s="16">
        <f t="shared" si="16"/>
        <v>0</v>
      </c>
      <c r="CD55" s="16">
        <f t="shared" si="17"/>
        <v>0</v>
      </c>
      <c r="CE55" s="16">
        <f t="shared" si="18"/>
        <v>0</v>
      </c>
      <c r="CF55" s="16">
        <f t="shared" si="19"/>
        <v>0</v>
      </c>
      <c r="CG55" s="16">
        <f t="shared" si="20"/>
        <v>0</v>
      </c>
      <c r="CJ55" s="191">
        <f t="shared" si="21"/>
        <v>0</v>
      </c>
      <c r="CK55" s="191">
        <f t="shared" si="22"/>
        <v>0</v>
      </c>
      <c r="CL55" s="191">
        <f t="shared" si="23"/>
        <v>0</v>
      </c>
      <c r="CM55" s="191">
        <f t="shared" si="24"/>
        <v>0</v>
      </c>
      <c r="CN55" s="191" t="str">
        <f t="shared" si="25"/>
        <v/>
      </c>
      <c r="CO55" s="17"/>
      <c r="CQ55" s="15"/>
      <c r="CR55" s="16">
        <f>IF(N55="",,INDEX(Komp!$K$8:$K$10,N55,1))</f>
        <v>0</v>
      </c>
      <c r="CS55" s="16">
        <f>IF(O55="",,INDEX(Komp!$K$35:$K$40,O55,1))</f>
        <v>0</v>
      </c>
      <c r="CT55" s="16">
        <f>IF(O55="",,INDEX(Komp!$M$35:$M$40,O55,1))</f>
        <v>0</v>
      </c>
      <c r="CU55" s="16">
        <f>IF(P55="",,INDEX(Komp!$K$80:$K$81,P55,1))</f>
        <v>0</v>
      </c>
      <c r="CV55" s="16">
        <f>IF(Q55="",,INDEX(Komp!$K$108:$K$109,Q55,1))</f>
        <v>0</v>
      </c>
      <c r="CW55" s="191" t="str">
        <f t="shared" si="26"/>
        <v/>
      </c>
      <c r="CX55" s="17"/>
      <c r="CZ55" s="15"/>
      <c r="DA55" s="16" t="str">
        <f t="shared" si="27"/>
        <v/>
      </c>
      <c r="DB55" s="16">
        <f>IF(DA55="",,MATCH(DA55,Tab!$C$5:$C$22,0))</f>
        <v>0</v>
      </c>
      <c r="DC55" s="16">
        <f>IF(DB55=Tab!$D$22,1,0)</f>
        <v>0</v>
      </c>
      <c r="DD55" s="16">
        <f>IF(DB55=Tab!$D$21,1,0)</f>
        <v>0</v>
      </c>
      <c r="DE55" s="16">
        <f>IF(AND(DB55&gt;=Tab!$D$5,DB55&lt;=Tab!$D$20),1,0)</f>
        <v>0</v>
      </c>
      <c r="DF55" s="16">
        <f>IF(DE55=1,INDEX(Tab!$E$5:$E$20,DB55,1),)</f>
        <v>0</v>
      </c>
      <c r="DG55" s="17"/>
      <c r="DI55" s="15"/>
      <c r="DJ55" s="16" t="str">
        <f t="shared" si="28"/>
        <v/>
      </c>
      <c r="DL55" s="36" t="str">
        <f>IF(DD55=1,Projekt!$AH$129,"")</f>
        <v/>
      </c>
      <c r="DM55" s="36"/>
      <c r="DN55" s="36" t="str">
        <f>IF(DE55=1,INDEX(Projekt!$AB$98:$AB$113,DF55,1),"")</f>
        <v/>
      </c>
      <c r="DO55" s="36" t="str">
        <f>IF(DE55=1,INDEX(Projekt!$AH$98:$AH$113,DF55,1),"")</f>
        <v/>
      </c>
      <c r="DP55" s="36" t="str">
        <f t="shared" si="29"/>
        <v/>
      </c>
      <c r="DQ55" s="79"/>
      <c r="DR55" s="36"/>
      <c r="DS55" s="162"/>
      <c r="DT55" s="16" t="str">
        <f t="shared" si="30"/>
        <v/>
      </c>
      <c r="DU55" s="16" t="str">
        <f t="shared" si="31"/>
        <v/>
      </c>
      <c r="DV55" s="16" t="str">
        <f>IF(DE55=1,IF(DU55&lt;Tab!$M$77,1,IF(DU55&lt;Tab!$M$78,2,IF(DU55&lt;Tab!$M$79,3,IF(DU55&lt;Tab!$M$80,4,5)))),"")</f>
        <v/>
      </c>
      <c r="DW55" s="16" t="str">
        <f>IF(DE55=1,INDEX(Tab!$M$76:$M$81,DV55,1),"")</f>
        <v/>
      </c>
      <c r="DX55" s="16" t="str">
        <f>IF(DE55=1,INDEX(Tab!$M$76:$M$81,DV55+1,1),"")</f>
        <v/>
      </c>
      <c r="DY55" s="36" t="str">
        <f>IF(DE55=1,INDEX(Tab!$N$76:$AC$81,DV55,DF55),"")</f>
        <v/>
      </c>
      <c r="DZ55" s="36" t="str">
        <f>IF(DE55=1,INDEX(Tab!$N$76:$AC$81,DV55+1,DF55),"")</f>
        <v/>
      </c>
      <c r="EA55" s="36" t="str">
        <f t="shared" si="32"/>
        <v/>
      </c>
      <c r="EB55" s="36" t="str">
        <f t="shared" si="33"/>
        <v/>
      </c>
      <c r="EC55" s="79"/>
      <c r="ED55" s="36"/>
      <c r="EE55" s="15"/>
      <c r="EF55" s="16" t="str">
        <f t="shared" si="34"/>
        <v/>
      </c>
      <c r="EG55" s="16" t="str">
        <f t="shared" si="49"/>
        <v/>
      </c>
      <c r="EH55" s="16" t="str">
        <f>IF(DE55=1,IF(EG55&lt;Tab!$M$87,1,IF(EG55&lt;Tab!$M$88,2,IF(EG55&lt;Tab!$M$89,3,IF(EG55&lt;Tab!$M$90,4,5)))),"")</f>
        <v/>
      </c>
      <c r="EI55" s="16" t="str">
        <f>IF(DE55=1,INDEX(Tab!$M$86:$M$91,EH55,1),"")</f>
        <v/>
      </c>
      <c r="EJ55" s="16" t="str">
        <f>IF(DE55=1,INDEX(Tab!$M$86:$M$91,EH55+1,1),"")</f>
        <v/>
      </c>
      <c r="EK55" s="36" t="str">
        <f>IF(DE55=1,INDEX(Tab!$N$86:$AC$91,EH55,DF55),"")</f>
        <v/>
      </c>
      <c r="EL55" s="36" t="str">
        <f>IF(DE55=1,INDEX(Tab!$N$86:$AC$91,EH55+1,DF55),"")</f>
        <v/>
      </c>
      <c r="EM55" s="36">
        <f t="shared" si="35"/>
        <v>0</v>
      </c>
      <c r="EO55" s="74" t="b">
        <f t="shared" si="36"/>
        <v>0</v>
      </c>
      <c r="EP55" s="16">
        <f t="shared" si="37"/>
        <v>1</v>
      </c>
      <c r="EQ55" s="16">
        <f t="shared" si="38"/>
        <v>0</v>
      </c>
      <c r="ER55" s="16" t="str">
        <f t="shared" si="39"/>
        <v/>
      </c>
      <c r="ES55" s="17"/>
      <c r="EU55" s="15"/>
      <c r="EV55" s="191" t="str">
        <f t="shared" si="40"/>
        <v/>
      </c>
      <c r="EW55" s="191" t="str">
        <f t="shared" si="41"/>
        <v/>
      </c>
      <c r="EX55" s="17"/>
    </row>
    <row r="56" spans="2:154" s="16" customFormat="1" x14ac:dyDescent="0.2">
      <c r="B56" s="341"/>
      <c r="C56" s="541"/>
      <c r="D56" s="542"/>
      <c r="E56" s="25"/>
      <c r="F56" s="25"/>
      <c r="G56" s="25"/>
      <c r="H56" s="25"/>
      <c r="I56" s="25"/>
      <c r="J56" s="25"/>
      <c r="K56" s="25"/>
      <c r="L56" s="25"/>
      <c r="M56" s="339"/>
      <c r="N56" s="337"/>
      <c r="O56" s="25"/>
      <c r="P56" s="25"/>
      <c r="Q56" s="25"/>
      <c r="R56" s="27"/>
      <c r="S56" s="24"/>
      <c r="T56" s="24"/>
      <c r="U56" s="24"/>
      <c r="V56" s="24"/>
      <c r="W56" s="172" t="str">
        <f t="shared" si="0"/>
        <v/>
      </c>
      <c r="X56" s="46" t="str">
        <f t="shared" si="1"/>
        <v/>
      </c>
      <c r="Y56" s="28"/>
      <c r="Z56" s="27"/>
      <c r="AA56" s="25"/>
      <c r="AB56" s="25"/>
      <c r="AC56" s="184"/>
      <c r="AD56" s="44"/>
      <c r="AE56" s="176" t="str">
        <f t="shared" si="2"/>
        <v/>
      </c>
      <c r="AF56" s="44"/>
      <c r="AG56" s="46" t="str">
        <f t="shared" si="3"/>
        <v/>
      </c>
      <c r="AH56" s="28"/>
      <c r="AI56" s="27"/>
      <c r="AJ56" s="25"/>
      <c r="AK56" s="25"/>
      <c r="AL56" s="25"/>
      <c r="AM56" s="44"/>
      <c r="AN56" s="40"/>
      <c r="AO56" s="44"/>
      <c r="AP56" s="71" t="str">
        <f t="shared" si="4"/>
        <v/>
      </c>
      <c r="AQ56" s="44"/>
      <c r="AR56" s="46" t="str">
        <f t="shared" si="5"/>
        <v/>
      </c>
      <c r="AS56" s="156"/>
      <c r="AT56" s="80"/>
      <c r="AU56" s="46" t="str">
        <f t="shared" si="6"/>
        <v/>
      </c>
      <c r="AV56" s="80"/>
      <c r="AW56" s="46" t="str">
        <f t="shared" si="7"/>
        <v/>
      </c>
      <c r="AX56" s="28"/>
      <c r="AY56" s="27"/>
      <c r="AZ56" s="46">
        <f t="shared" si="8"/>
        <v>0</v>
      </c>
      <c r="BA56" s="46">
        <f t="shared" si="9"/>
        <v>0</v>
      </c>
      <c r="BB56" s="46">
        <f t="shared" si="10"/>
        <v>0</v>
      </c>
      <c r="BC56" s="46">
        <f t="shared" si="11"/>
        <v>0</v>
      </c>
      <c r="BD56" s="46">
        <f t="shared" si="12"/>
        <v>0</v>
      </c>
      <c r="BE56" s="46">
        <f t="shared" si="13"/>
        <v>0</v>
      </c>
      <c r="BF56" s="46">
        <f t="shared" si="14"/>
        <v>0</v>
      </c>
      <c r="BG56" s="46" t="str">
        <f t="shared" si="15"/>
        <v/>
      </c>
      <c r="BH56" s="17"/>
      <c r="BJ56" s="15"/>
      <c r="BK56" s="347">
        <f t="shared" si="42"/>
        <v>0</v>
      </c>
      <c r="BL56" s="347">
        <f t="shared" si="43"/>
        <v>0</v>
      </c>
      <c r="BM56" s="347">
        <f t="shared" si="44"/>
        <v>0</v>
      </c>
      <c r="BN56" s="343"/>
      <c r="BO56" s="343"/>
      <c r="BP56" s="347">
        <f t="shared" si="45"/>
        <v>0</v>
      </c>
      <c r="BQ56" s="347">
        <f t="shared" si="46"/>
        <v>0</v>
      </c>
      <c r="BR56" s="343"/>
      <c r="BS56" s="343"/>
      <c r="BT56" s="347">
        <f t="shared" si="47"/>
        <v>0</v>
      </c>
      <c r="BU56" s="347">
        <f t="shared" si="48"/>
        <v>0</v>
      </c>
      <c r="BV56" s="17"/>
      <c r="BX56" s="15"/>
      <c r="BZ56" s="17"/>
      <c r="CB56" s="15"/>
      <c r="CC56" s="16">
        <f t="shared" si="16"/>
        <v>0</v>
      </c>
      <c r="CD56" s="16">
        <f t="shared" si="17"/>
        <v>0</v>
      </c>
      <c r="CE56" s="16">
        <f t="shared" si="18"/>
        <v>0</v>
      </c>
      <c r="CF56" s="16">
        <f t="shared" si="19"/>
        <v>0</v>
      </c>
      <c r="CG56" s="16">
        <f t="shared" si="20"/>
        <v>0</v>
      </c>
      <c r="CJ56" s="191">
        <f t="shared" si="21"/>
        <v>0</v>
      </c>
      <c r="CK56" s="191">
        <f t="shared" si="22"/>
        <v>0</v>
      </c>
      <c r="CL56" s="191">
        <f t="shared" si="23"/>
        <v>0</v>
      </c>
      <c r="CM56" s="191">
        <f t="shared" si="24"/>
        <v>0</v>
      </c>
      <c r="CN56" s="191" t="str">
        <f t="shared" si="25"/>
        <v/>
      </c>
      <c r="CO56" s="17"/>
      <c r="CQ56" s="15"/>
      <c r="CR56" s="16">
        <f>IF(N56="",,INDEX(Komp!$K$8:$K$10,N56,1))</f>
        <v>0</v>
      </c>
      <c r="CS56" s="16">
        <f>IF(O56="",,INDEX(Komp!$K$35:$K$40,O56,1))</f>
        <v>0</v>
      </c>
      <c r="CT56" s="16">
        <f>IF(O56="",,INDEX(Komp!$M$35:$M$40,O56,1))</f>
        <v>0</v>
      </c>
      <c r="CU56" s="16">
        <f>IF(P56="",,INDEX(Komp!$K$80:$K$81,P56,1))</f>
        <v>0</v>
      </c>
      <c r="CV56" s="16">
        <f>IF(Q56="",,INDEX(Komp!$K$108:$K$109,Q56,1))</f>
        <v>0</v>
      </c>
      <c r="CW56" s="191" t="str">
        <f t="shared" si="26"/>
        <v/>
      </c>
      <c r="CX56" s="17"/>
      <c r="CZ56" s="15"/>
      <c r="DA56" s="16" t="str">
        <f t="shared" si="27"/>
        <v/>
      </c>
      <c r="DB56" s="16">
        <f>IF(DA56="",,MATCH(DA56,Tab!$C$5:$C$22,0))</f>
        <v>0</v>
      </c>
      <c r="DC56" s="16">
        <f>IF(DB56=Tab!$D$22,1,0)</f>
        <v>0</v>
      </c>
      <c r="DD56" s="16">
        <f>IF(DB56=Tab!$D$21,1,0)</f>
        <v>0</v>
      </c>
      <c r="DE56" s="16">
        <f>IF(AND(DB56&gt;=Tab!$D$5,DB56&lt;=Tab!$D$20),1,0)</f>
        <v>0</v>
      </c>
      <c r="DF56" s="16">
        <f>IF(DE56=1,INDEX(Tab!$E$5:$E$20,DB56,1),)</f>
        <v>0</v>
      </c>
      <c r="DG56" s="17"/>
      <c r="DI56" s="15"/>
      <c r="DJ56" s="16" t="str">
        <f t="shared" si="28"/>
        <v/>
      </c>
      <c r="DL56" s="36" t="str">
        <f>IF(DD56=1,Projekt!$AH$129,"")</f>
        <v/>
      </c>
      <c r="DM56" s="36"/>
      <c r="DN56" s="36" t="str">
        <f>IF(DE56=1,INDEX(Projekt!$AB$98:$AB$113,DF56,1),"")</f>
        <v/>
      </c>
      <c r="DO56" s="36" t="str">
        <f>IF(DE56=1,INDEX(Projekt!$AH$98:$AH$113,DF56,1),"")</f>
        <v/>
      </c>
      <c r="DP56" s="36" t="str">
        <f t="shared" si="29"/>
        <v/>
      </c>
      <c r="DQ56" s="79"/>
      <c r="DR56" s="36"/>
      <c r="DS56" s="162"/>
      <c r="DT56" s="16" t="str">
        <f t="shared" si="30"/>
        <v/>
      </c>
      <c r="DU56" s="16" t="str">
        <f t="shared" si="31"/>
        <v/>
      </c>
      <c r="DV56" s="16" t="str">
        <f>IF(DE56=1,IF(DU56&lt;Tab!$M$77,1,IF(DU56&lt;Tab!$M$78,2,IF(DU56&lt;Tab!$M$79,3,IF(DU56&lt;Tab!$M$80,4,5)))),"")</f>
        <v/>
      </c>
      <c r="DW56" s="16" t="str">
        <f>IF(DE56=1,INDEX(Tab!$M$76:$M$81,DV56,1),"")</f>
        <v/>
      </c>
      <c r="DX56" s="16" t="str">
        <f>IF(DE56=1,INDEX(Tab!$M$76:$M$81,DV56+1,1),"")</f>
        <v/>
      </c>
      <c r="DY56" s="36" t="str">
        <f>IF(DE56=1,INDEX(Tab!$N$76:$AC$81,DV56,DF56),"")</f>
        <v/>
      </c>
      <c r="DZ56" s="36" t="str">
        <f>IF(DE56=1,INDEX(Tab!$N$76:$AC$81,DV56+1,DF56),"")</f>
        <v/>
      </c>
      <c r="EA56" s="36" t="str">
        <f t="shared" si="32"/>
        <v/>
      </c>
      <c r="EB56" s="36" t="str">
        <f t="shared" si="33"/>
        <v/>
      </c>
      <c r="EC56" s="79"/>
      <c r="ED56" s="36"/>
      <c r="EE56" s="15"/>
      <c r="EF56" s="16" t="str">
        <f t="shared" si="34"/>
        <v/>
      </c>
      <c r="EG56" s="16" t="str">
        <f t="shared" si="49"/>
        <v/>
      </c>
      <c r="EH56" s="16" t="str">
        <f>IF(DE56=1,IF(EG56&lt;Tab!$M$87,1,IF(EG56&lt;Tab!$M$88,2,IF(EG56&lt;Tab!$M$89,3,IF(EG56&lt;Tab!$M$90,4,5)))),"")</f>
        <v/>
      </c>
      <c r="EI56" s="16" t="str">
        <f>IF(DE56=1,INDEX(Tab!$M$86:$M$91,EH56,1),"")</f>
        <v/>
      </c>
      <c r="EJ56" s="16" t="str">
        <f>IF(DE56=1,INDEX(Tab!$M$86:$M$91,EH56+1,1),"")</f>
        <v/>
      </c>
      <c r="EK56" s="36" t="str">
        <f>IF(DE56=1,INDEX(Tab!$N$86:$AC$91,EH56,DF56),"")</f>
        <v/>
      </c>
      <c r="EL56" s="36" t="str">
        <f>IF(DE56=1,INDEX(Tab!$N$86:$AC$91,EH56+1,DF56),"")</f>
        <v/>
      </c>
      <c r="EM56" s="36">
        <f t="shared" si="35"/>
        <v>0</v>
      </c>
      <c r="EO56" s="74" t="b">
        <f t="shared" si="36"/>
        <v>0</v>
      </c>
      <c r="EP56" s="16">
        <f t="shared" si="37"/>
        <v>1</v>
      </c>
      <c r="EQ56" s="16">
        <f t="shared" si="38"/>
        <v>0</v>
      </c>
      <c r="ER56" s="16" t="str">
        <f t="shared" si="39"/>
        <v/>
      </c>
      <c r="ES56" s="17"/>
      <c r="EU56" s="15"/>
      <c r="EV56" s="191" t="str">
        <f t="shared" si="40"/>
        <v/>
      </c>
      <c r="EW56" s="191" t="str">
        <f t="shared" si="41"/>
        <v/>
      </c>
      <c r="EX56" s="17"/>
    </row>
    <row r="57" spans="2:154" s="16" customFormat="1" x14ac:dyDescent="0.2">
      <c r="B57" s="341"/>
      <c r="C57" s="541"/>
      <c r="D57" s="542"/>
      <c r="E57" s="25"/>
      <c r="F57" s="25"/>
      <c r="G57" s="25"/>
      <c r="H57" s="25"/>
      <c r="I57" s="25"/>
      <c r="J57" s="25"/>
      <c r="K57" s="25"/>
      <c r="L57" s="25"/>
      <c r="M57" s="339"/>
      <c r="N57" s="337"/>
      <c r="O57" s="25"/>
      <c r="P57" s="25"/>
      <c r="Q57" s="25"/>
      <c r="R57" s="27"/>
      <c r="S57" s="24"/>
      <c r="T57" s="24"/>
      <c r="U57" s="24"/>
      <c r="V57" s="24"/>
      <c r="W57" s="172" t="str">
        <f t="shared" si="0"/>
        <v/>
      </c>
      <c r="X57" s="46" t="str">
        <f t="shared" si="1"/>
        <v/>
      </c>
      <c r="Y57" s="28"/>
      <c r="Z57" s="27"/>
      <c r="AA57" s="25"/>
      <c r="AB57" s="25"/>
      <c r="AC57" s="184"/>
      <c r="AD57" s="44"/>
      <c r="AE57" s="176" t="str">
        <f t="shared" si="2"/>
        <v/>
      </c>
      <c r="AF57" s="44"/>
      <c r="AG57" s="46" t="str">
        <f t="shared" si="3"/>
        <v/>
      </c>
      <c r="AH57" s="28"/>
      <c r="AI57" s="27"/>
      <c r="AJ57" s="25"/>
      <c r="AK57" s="25"/>
      <c r="AL57" s="25"/>
      <c r="AM57" s="44"/>
      <c r="AN57" s="40"/>
      <c r="AO57" s="44"/>
      <c r="AP57" s="71" t="str">
        <f t="shared" si="4"/>
        <v/>
      </c>
      <c r="AQ57" s="44"/>
      <c r="AR57" s="46" t="str">
        <f t="shared" si="5"/>
        <v/>
      </c>
      <c r="AS57" s="156"/>
      <c r="AT57" s="80"/>
      <c r="AU57" s="46" t="str">
        <f t="shared" si="6"/>
        <v/>
      </c>
      <c r="AV57" s="80"/>
      <c r="AW57" s="46" t="str">
        <f t="shared" si="7"/>
        <v/>
      </c>
      <c r="AX57" s="28"/>
      <c r="AY57" s="27"/>
      <c r="AZ57" s="46">
        <f t="shared" si="8"/>
        <v>0</v>
      </c>
      <c r="BA57" s="46">
        <f t="shared" si="9"/>
        <v>0</v>
      </c>
      <c r="BB57" s="46">
        <f t="shared" si="10"/>
        <v>0</v>
      </c>
      <c r="BC57" s="46">
        <f t="shared" si="11"/>
        <v>0</v>
      </c>
      <c r="BD57" s="46">
        <f t="shared" si="12"/>
        <v>0</v>
      </c>
      <c r="BE57" s="46">
        <f t="shared" si="13"/>
        <v>0</v>
      </c>
      <c r="BF57" s="46">
        <f t="shared" si="14"/>
        <v>0</v>
      </c>
      <c r="BG57" s="46" t="str">
        <f t="shared" si="15"/>
        <v/>
      </c>
      <c r="BH57" s="17"/>
      <c r="BJ57" s="15"/>
      <c r="BK57" s="347">
        <f t="shared" si="42"/>
        <v>0</v>
      </c>
      <c r="BL57" s="347">
        <f t="shared" si="43"/>
        <v>0</v>
      </c>
      <c r="BM57" s="347">
        <f t="shared" si="44"/>
        <v>0</v>
      </c>
      <c r="BN57" s="343"/>
      <c r="BO57" s="343"/>
      <c r="BP57" s="347">
        <f t="shared" si="45"/>
        <v>0</v>
      </c>
      <c r="BQ57" s="347">
        <f t="shared" si="46"/>
        <v>0</v>
      </c>
      <c r="BR57" s="343"/>
      <c r="BS57" s="343"/>
      <c r="BT57" s="347">
        <f t="shared" si="47"/>
        <v>0</v>
      </c>
      <c r="BU57" s="347">
        <f t="shared" si="48"/>
        <v>0</v>
      </c>
      <c r="BV57" s="17"/>
      <c r="BX57" s="15"/>
      <c r="BZ57" s="17"/>
      <c r="CB57" s="15"/>
      <c r="CC57" s="16">
        <f t="shared" si="16"/>
        <v>0</v>
      </c>
      <c r="CD57" s="16">
        <f t="shared" si="17"/>
        <v>0</v>
      </c>
      <c r="CE57" s="16">
        <f t="shared" si="18"/>
        <v>0</v>
      </c>
      <c r="CF57" s="16">
        <f t="shared" si="19"/>
        <v>0</v>
      </c>
      <c r="CG57" s="16">
        <f t="shared" si="20"/>
        <v>0</v>
      </c>
      <c r="CJ57" s="191">
        <f t="shared" si="21"/>
        <v>0</v>
      </c>
      <c r="CK57" s="191">
        <f t="shared" si="22"/>
        <v>0</v>
      </c>
      <c r="CL57" s="191">
        <f t="shared" si="23"/>
        <v>0</v>
      </c>
      <c r="CM57" s="191">
        <f t="shared" si="24"/>
        <v>0</v>
      </c>
      <c r="CN57" s="191" t="str">
        <f t="shared" si="25"/>
        <v/>
      </c>
      <c r="CO57" s="17"/>
      <c r="CQ57" s="15"/>
      <c r="CR57" s="16">
        <f>IF(N57="",,INDEX(Komp!$K$8:$K$10,N57,1))</f>
        <v>0</v>
      </c>
      <c r="CS57" s="16">
        <f>IF(O57="",,INDEX(Komp!$K$35:$K$40,O57,1))</f>
        <v>0</v>
      </c>
      <c r="CT57" s="16">
        <f>IF(O57="",,INDEX(Komp!$M$35:$M$40,O57,1))</f>
        <v>0</v>
      </c>
      <c r="CU57" s="16">
        <f>IF(P57="",,INDEX(Komp!$K$80:$K$81,P57,1))</f>
        <v>0</v>
      </c>
      <c r="CV57" s="16">
        <f>IF(Q57="",,INDEX(Komp!$K$108:$K$109,Q57,1))</f>
        <v>0</v>
      </c>
      <c r="CW57" s="191" t="str">
        <f t="shared" si="26"/>
        <v/>
      </c>
      <c r="CX57" s="17"/>
      <c r="CZ57" s="15"/>
      <c r="DA57" s="16" t="str">
        <f t="shared" si="27"/>
        <v/>
      </c>
      <c r="DB57" s="16">
        <f>IF(DA57="",,MATCH(DA57,Tab!$C$5:$C$22,0))</f>
        <v>0</v>
      </c>
      <c r="DC57" s="16">
        <f>IF(DB57=Tab!$D$22,1,0)</f>
        <v>0</v>
      </c>
      <c r="DD57" s="16">
        <f>IF(DB57=Tab!$D$21,1,0)</f>
        <v>0</v>
      </c>
      <c r="DE57" s="16">
        <f>IF(AND(DB57&gt;=Tab!$D$5,DB57&lt;=Tab!$D$20),1,0)</f>
        <v>0</v>
      </c>
      <c r="DF57" s="16">
        <f>IF(DE57=1,INDEX(Tab!$E$5:$E$20,DB57,1),)</f>
        <v>0</v>
      </c>
      <c r="DG57" s="17"/>
      <c r="DI57" s="15"/>
      <c r="DJ57" s="16" t="str">
        <f t="shared" si="28"/>
        <v/>
      </c>
      <c r="DL57" s="36" t="str">
        <f>IF(DD57=1,Projekt!$AH$129,"")</f>
        <v/>
      </c>
      <c r="DM57" s="36"/>
      <c r="DN57" s="36" t="str">
        <f>IF(DE57=1,INDEX(Projekt!$AB$98:$AB$113,DF57,1),"")</f>
        <v/>
      </c>
      <c r="DO57" s="36" t="str">
        <f>IF(DE57=1,INDEX(Projekt!$AH$98:$AH$113,DF57,1),"")</f>
        <v/>
      </c>
      <c r="DP57" s="36" t="str">
        <f t="shared" si="29"/>
        <v/>
      </c>
      <c r="DQ57" s="79"/>
      <c r="DR57" s="36"/>
      <c r="DS57" s="162"/>
      <c r="DT57" s="16" t="str">
        <f t="shared" si="30"/>
        <v/>
      </c>
      <c r="DU57" s="16" t="str">
        <f t="shared" si="31"/>
        <v/>
      </c>
      <c r="DV57" s="16" t="str">
        <f>IF(DE57=1,IF(DU57&lt;Tab!$M$77,1,IF(DU57&lt;Tab!$M$78,2,IF(DU57&lt;Tab!$M$79,3,IF(DU57&lt;Tab!$M$80,4,5)))),"")</f>
        <v/>
      </c>
      <c r="DW57" s="16" t="str">
        <f>IF(DE57=1,INDEX(Tab!$M$76:$M$81,DV57,1),"")</f>
        <v/>
      </c>
      <c r="DX57" s="16" t="str">
        <f>IF(DE57=1,INDEX(Tab!$M$76:$M$81,DV57+1,1),"")</f>
        <v/>
      </c>
      <c r="DY57" s="36" t="str">
        <f>IF(DE57=1,INDEX(Tab!$N$76:$AC$81,DV57,DF57),"")</f>
        <v/>
      </c>
      <c r="DZ57" s="36" t="str">
        <f>IF(DE57=1,INDEX(Tab!$N$76:$AC$81,DV57+1,DF57),"")</f>
        <v/>
      </c>
      <c r="EA57" s="36" t="str">
        <f t="shared" si="32"/>
        <v/>
      </c>
      <c r="EB57" s="36" t="str">
        <f t="shared" si="33"/>
        <v/>
      </c>
      <c r="EC57" s="79"/>
      <c r="ED57" s="36"/>
      <c r="EE57" s="15"/>
      <c r="EF57" s="16" t="str">
        <f t="shared" si="34"/>
        <v/>
      </c>
      <c r="EG57" s="16" t="str">
        <f t="shared" si="49"/>
        <v/>
      </c>
      <c r="EH57" s="16" t="str">
        <f>IF(DE57=1,IF(EG57&lt;Tab!$M$87,1,IF(EG57&lt;Tab!$M$88,2,IF(EG57&lt;Tab!$M$89,3,IF(EG57&lt;Tab!$M$90,4,5)))),"")</f>
        <v/>
      </c>
      <c r="EI57" s="16" t="str">
        <f>IF(DE57=1,INDEX(Tab!$M$86:$M$91,EH57,1),"")</f>
        <v/>
      </c>
      <c r="EJ57" s="16" t="str">
        <f>IF(DE57=1,INDEX(Tab!$M$86:$M$91,EH57+1,1),"")</f>
        <v/>
      </c>
      <c r="EK57" s="36" t="str">
        <f>IF(DE57=1,INDEX(Tab!$N$86:$AC$91,EH57,DF57),"")</f>
        <v/>
      </c>
      <c r="EL57" s="36" t="str">
        <f>IF(DE57=1,INDEX(Tab!$N$86:$AC$91,EH57+1,DF57),"")</f>
        <v/>
      </c>
      <c r="EM57" s="36">
        <f t="shared" si="35"/>
        <v>0</v>
      </c>
      <c r="EO57" s="74" t="b">
        <f t="shared" si="36"/>
        <v>0</v>
      </c>
      <c r="EP57" s="16">
        <f t="shared" si="37"/>
        <v>1</v>
      </c>
      <c r="EQ57" s="16">
        <f t="shared" si="38"/>
        <v>0</v>
      </c>
      <c r="ER57" s="16" t="str">
        <f t="shared" si="39"/>
        <v/>
      </c>
      <c r="ES57" s="17"/>
      <c r="EU57" s="15"/>
      <c r="EV57" s="191" t="str">
        <f t="shared" si="40"/>
        <v/>
      </c>
      <c r="EW57" s="191" t="str">
        <f t="shared" si="41"/>
        <v/>
      </c>
      <c r="EX57" s="17"/>
    </row>
    <row r="58" spans="2:154" s="16" customFormat="1" x14ac:dyDescent="0.2">
      <c r="B58" s="341"/>
      <c r="C58" s="541"/>
      <c r="D58" s="542"/>
      <c r="E58" s="25"/>
      <c r="F58" s="25"/>
      <c r="G58" s="25"/>
      <c r="H58" s="25"/>
      <c r="I58" s="25"/>
      <c r="J58" s="25"/>
      <c r="K58" s="25"/>
      <c r="L58" s="25"/>
      <c r="M58" s="339"/>
      <c r="N58" s="337"/>
      <c r="O58" s="25"/>
      <c r="P58" s="25"/>
      <c r="Q58" s="25"/>
      <c r="R58" s="27"/>
      <c r="S58" s="24"/>
      <c r="T58" s="24"/>
      <c r="U58" s="24"/>
      <c r="V58" s="24"/>
      <c r="W58" s="172" t="str">
        <f t="shared" si="0"/>
        <v/>
      </c>
      <c r="X58" s="46" t="str">
        <f t="shared" si="1"/>
        <v/>
      </c>
      <c r="Y58" s="28"/>
      <c r="Z58" s="27"/>
      <c r="AA58" s="25"/>
      <c r="AB58" s="25"/>
      <c r="AC58" s="184"/>
      <c r="AD58" s="44"/>
      <c r="AE58" s="176" t="str">
        <f t="shared" si="2"/>
        <v/>
      </c>
      <c r="AF58" s="44"/>
      <c r="AG58" s="46" t="str">
        <f t="shared" si="3"/>
        <v/>
      </c>
      <c r="AH58" s="28"/>
      <c r="AI58" s="27"/>
      <c r="AJ58" s="25"/>
      <c r="AK58" s="25"/>
      <c r="AL58" s="25"/>
      <c r="AM58" s="44"/>
      <c r="AN58" s="40"/>
      <c r="AO58" s="44"/>
      <c r="AP58" s="71" t="str">
        <f t="shared" si="4"/>
        <v/>
      </c>
      <c r="AQ58" s="44"/>
      <c r="AR58" s="46" t="str">
        <f t="shared" si="5"/>
        <v/>
      </c>
      <c r="AS58" s="156"/>
      <c r="AT58" s="80"/>
      <c r="AU58" s="46" t="str">
        <f t="shared" si="6"/>
        <v/>
      </c>
      <c r="AV58" s="80"/>
      <c r="AW58" s="46" t="str">
        <f t="shared" si="7"/>
        <v/>
      </c>
      <c r="AX58" s="28"/>
      <c r="AY58" s="27"/>
      <c r="AZ58" s="46">
        <f t="shared" si="8"/>
        <v>0</v>
      </c>
      <c r="BA58" s="46">
        <f t="shared" si="9"/>
        <v>0</v>
      </c>
      <c r="BB58" s="46">
        <f t="shared" si="10"/>
        <v>0</v>
      </c>
      <c r="BC58" s="46">
        <f t="shared" si="11"/>
        <v>0</v>
      </c>
      <c r="BD58" s="46">
        <f t="shared" si="12"/>
        <v>0</v>
      </c>
      <c r="BE58" s="46">
        <f t="shared" si="13"/>
        <v>0</v>
      </c>
      <c r="BF58" s="46">
        <f t="shared" si="14"/>
        <v>0</v>
      </c>
      <c r="BG58" s="46" t="str">
        <f t="shared" si="15"/>
        <v/>
      </c>
      <c r="BH58" s="17"/>
      <c r="BJ58" s="15"/>
      <c r="BK58" s="347">
        <f t="shared" si="42"/>
        <v>0</v>
      </c>
      <c r="BL58" s="347">
        <f t="shared" si="43"/>
        <v>0</v>
      </c>
      <c r="BM58" s="347">
        <f t="shared" si="44"/>
        <v>0</v>
      </c>
      <c r="BN58" s="343"/>
      <c r="BO58" s="343"/>
      <c r="BP58" s="347">
        <f t="shared" si="45"/>
        <v>0</v>
      </c>
      <c r="BQ58" s="347">
        <f t="shared" si="46"/>
        <v>0</v>
      </c>
      <c r="BR58" s="343"/>
      <c r="BS58" s="343"/>
      <c r="BT58" s="347">
        <f t="shared" si="47"/>
        <v>0</v>
      </c>
      <c r="BU58" s="347">
        <f t="shared" si="48"/>
        <v>0</v>
      </c>
      <c r="BV58" s="17"/>
      <c r="BX58" s="15"/>
      <c r="BZ58" s="17"/>
      <c r="CB58" s="15"/>
      <c r="CC58" s="16">
        <f t="shared" si="16"/>
        <v>0</v>
      </c>
      <c r="CD58" s="16">
        <f t="shared" si="17"/>
        <v>0</v>
      </c>
      <c r="CE58" s="16">
        <f t="shared" si="18"/>
        <v>0</v>
      </c>
      <c r="CF58" s="16">
        <f t="shared" si="19"/>
        <v>0</v>
      </c>
      <c r="CG58" s="16">
        <f t="shared" si="20"/>
        <v>0</v>
      </c>
      <c r="CJ58" s="191">
        <f t="shared" si="21"/>
        <v>0</v>
      </c>
      <c r="CK58" s="191">
        <f t="shared" si="22"/>
        <v>0</v>
      </c>
      <c r="CL58" s="191">
        <f t="shared" si="23"/>
        <v>0</v>
      </c>
      <c r="CM58" s="191">
        <f t="shared" si="24"/>
        <v>0</v>
      </c>
      <c r="CN58" s="191" t="str">
        <f t="shared" si="25"/>
        <v/>
      </c>
      <c r="CO58" s="17"/>
      <c r="CQ58" s="15"/>
      <c r="CR58" s="16">
        <f>IF(N58="",,INDEX(Komp!$K$8:$K$10,N58,1))</f>
        <v>0</v>
      </c>
      <c r="CS58" s="16">
        <f>IF(O58="",,INDEX(Komp!$K$35:$K$40,O58,1))</f>
        <v>0</v>
      </c>
      <c r="CT58" s="16">
        <f>IF(O58="",,INDEX(Komp!$M$35:$M$40,O58,1))</f>
        <v>0</v>
      </c>
      <c r="CU58" s="16">
        <f>IF(P58="",,INDEX(Komp!$K$80:$K$81,P58,1))</f>
        <v>0</v>
      </c>
      <c r="CV58" s="16">
        <f>IF(Q58="",,INDEX(Komp!$K$108:$K$109,Q58,1))</f>
        <v>0</v>
      </c>
      <c r="CW58" s="191" t="str">
        <f t="shared" si="26"/>
        <v/>
      </c>
      <c r="CX58" s="17"/>
      <c r="CZ58" s="15"/>
      <c r="DA58" s="16" t="str">
        <f t="shared" si="27"/>
        <v/>
      </c>
      <c r="DB58" s="16">
        <f>IF(DA58="",,MATCH(DA58,Tab!$C$5:$C$22,0))</f>
        <v>0</v>
      </c>
      <c r="DC58" s="16">
        <f>IF(DB58=Tab!$D$22,1,0)</f>
        <v>0</v>
      </c>
      <c r="DD58" s="16">
        <f>IF(DB58=Tab!$D$21,1,0)</f>
        <v>0</v>
      </c>
      <c r="DE58" s="16">
        <f>IF(AND(DB58&gt;=Tab!$D$5,DB58&lt;=Tab!$D$20),1,0)</f>
        <v>0</v>
      </c>
      <c r="DF58" s="16">
        <f>IF(DE58=1,INDEX(Tab!$E$5:$E$20,DB58,1),)</f>
        <v>0</v>
      </c>
      <c r="DG58" s="17"/>
      <c r="DI58" s="15"/>
      <c r="DJ58" s="16" t="str">
        <f t="shared" si="28"/>
        <v/>
      </c>
      <c r="DL58" s="36" t="str">
        <f>IF(DD58=1,Projekt!$AH$129,"")</f>
        <v/>
      </c>
      <c r="DM58" s="36"/>
      <c r="DN58" s="36" t="str">
        <f>IF(DE58=1,INDEX(Projekt!$AB$98:$AB$113,DF58,1),"")</f>
        <v/>
      </c>
      <c r="DO58" s="36" t="str">
        <f>IF(DE58=1,INDEX(Projekt!$AH$98:$AH$113,DF58,1),"")</f>
        <v/>
      </c>
      <c r="DP58" s="36" t="str">
        <f t="shared" si="29"/>
        <v/>
      </c>
      <c r="DQ58" s="79"/>
      <c r="DR58" s="36"/>
      <c r="DS58" s="162"/>
      <c r="DT58" s="16" t="str">
        <f t="shared" si="30"/>
        <v/>
      </c>
      <c r="DU58" s="16" t="str">
        <f t="shared" si="31"/>
        <v/>
      </c>
      <c r="DV58" s="16" t="str">
        <f>IF(DE58=1,IF(DU58&lt;Tab!$M$77,1,IF(DU58&lt;Tab!$M$78,2,IF(DU58&lt;Tab!$M$79,3,IF(DU58&lt;Tab!$M$80,4,5)))),"")</f>
        <v/>
      </c>
      <c r="DW58" s="16" t="str">
        <f>IF(DE58=1,INDEX(Tab!$M$76:$M$81,DV58,1),"")</f>
        <v/>
      </c>
      <c r="DX58" s="16" t="str">
        <f>IF(DE58=1,INDEX(Tab!$M$76:$M$81,DV58+1,1),"")</f>
        <v/>
      </c>
      <c r="DY58" s="36" t="str">
        <f>IF(DE58=1,INDEX(Tab!$N$76:$AC$81,DV58,DF58),"")</f>
        <v/>
      </c>
      <c r="DZ58" s="36" t="str">
        <f>IF(DE58=1,INDEX(Tab!$N$76:$AC$81,DV58+1,DF58),"")</f>
        <v/>
      </c>
      <c r="EA58" s="36" t="str">
        <f t="shared" si="32"/>
        <v/>
      </c>
      <c r="EB58" s="36" t="str">
        <f t="shared" si="33"/>
        <v/>
      </c>
      <c r="EC58" s="79"/>
      <c r="ED58" s="36"/>
      <c r="EE58" s="15"/>
      <c r="EF58" s="16" t="str">
        <f t="shared" si="34"/>
        <v/>
      </c>
      <c r="EG58" s="16" t="str">
        <f t="shared" si="49"/>
        <v/>
      </c>
      <c r="EH58" s="16" t="str">
        <f>IF(DE58=1,IF(EG58&lt;Tab!$M$87,1,IF(EG58&lt;Tab!$M$88,2,IF(EG58&lt;Tab!$M$89,3,IF(EG58&lt;Tab!$M$90,4,5)))),"")</f>
        <v/>
      </c>
      <c r="EI58" s="16" t="str">
        <f>IF(DE58=1,INDEX(Tab!$M$86:$M$91,EH58,1),"")</f>
        <v/>
      </c>
      <c r="EJ58" s="16" t="str">
        <f>IF(DE58=1,INDEX(Tab!$M$86:$M$91,EH58+1,1),"")</f>
        <v/>
      </c>
      <c r="EK58" s="36" t="str">
        <f>IF(DE58=1,INDEX(Tab!$N$86:$AC$91,EH58,DF58),"")</f>
        <v/>
      </c>
      <c r="EL58" s="36" t="str">
        <f>IF(DE58=1,INDEX(Tab!$N$86:$AC$91,EH58+1,DF58),"")</f>
        <v/>
      </c>
      <c r="EM58" s="36">
        <f t="shared" si="35"/>
        <v>0</v>
      </c>
      <c r="EO58" s="74" t="b">
        <f t="shared" si="36"/>
        <v>0</v>
      </c>
      <c r="EP58" s="16">
        <f t="shared" si="37"/>
        <v>1</v>
      </c>
      <c r="EQ58" s="16">
        <f t="shared" si="38"/>
        <v>0</v>
      </c>
      <c r="ER58" s="16" t="str">
        <f t="shared" si="39"/>
        <v/>
      </c>
      <c r="ES58" s="17"/>
      <c r="EU58" s="15"/>
      <c r="EV58" s="191" t="str">
        <f t="shared" si="40"/>
        <v/>
      </c>
      <c r="EW58" s="191" t="str">
        <f t="shared" si="41"/>
        <v/>
      </c>
      <c r="EX58" s="17"/>
    </row>
    <row r="59" spans="2:154" s="16" customFormat="1" x14ac:dyDescent="0.2">
      <c r="B59" s="341"/>
      <c r="C59" s="541"/>
      <c r="D59" s="542"/>
      <c r="E59" s="25"/>
      <c r="F59" s="25"/>
      <c r="G59" s="25"/>
      <c r="H59" s="25"/>
      <c r="I59" s="25"/>
      <c r="J59" s="25"/>
      <c r="K59" s="25"/>
      <c r="L59" s="25"/>
      <c r="M59" s="339"/>
      <c r="N59" s="337"/>
      <c r="O59" s="25"/>
      <c r="P59" s="25"/>
      <c r="Q59" s="25"/>
      <c r="R59" s="27"/>
      <c r="S59" s="24"/>
      <c r="T59" s="24"/>
      <c r="U59" s="24"/>
      <c r="V59" s="24"/>
      <c r="W59" s="172" t="str">
        <f t="shared" si="0"/>
        <v/>
      </c>
      <c r="X59" s="46" t="str">
        <f t="shared" si="1"/>
        <v/>
      </c>
      <c r="Y59" s="28"/>
      <c r="Z59" s="27"/>
      <c r="AA59" s="25"/>
      <c r="AB59" s="25"/>
      <c r="AC59" s="184"/>
      <c r="AD59" s="44"/>
      <c r="AE59" s="176" t="str">
        <f t="shared" si="2"/>
        <v/>
      </c>
      <c r="AF59" s="44"/>
      <c r="AG59" s="46" t="str">
        <f t="shared" si="3"/>
        <v/>
      </c>
      <c r="AH59" s="28"/>
      <c r="AI59" s="27"/>
      <c r="AJ59" s="25"/>
      <c r="AK59" s="25"/>
      <c r="AL59" s="25"/>
      <c r="AM59" s="44"/>
      <c r="AN59" s="40"/>
      <c r="AO59" s="44"/>
      <c r="AP59" s="71" t="str">
        <f t="shared" si="4"/>
        <v/>
      </c>
      <c r="AQ59" s="44"/>
      <c r="AR59" s="46" t="str">
        <f t="shared" si="5"/>
        <v/>
      </c>
      <c r="AS59" s="156"/>
      <c r="AT59" s="80"/>
      <c r="AU59" s="46" t="str">
        <f t="shared" si="6"/>
        <v/>
      </c>
      <c r="AV59" s="80"/>
      <c r="AW59" s="46" t="str">
        <f t="shared" si="7"/>
        <v/>
      </c>
      <c r="AX59" s="28"/>
      <c r="AY59" s="27"/>
      <c r="AZ59" s="46">
        <f t="shared" si="8"/>
        <v>0</v>
      </c>
      <c r="BA59" s="46">
        <f t="shared" si="9"/>
        <v>0</v>
      </c>
      <c r="BB59" s="46">
        <f t="shared" si="10"/>
        <v>0</v>
      </c>
      <c r="BC59" s="46">
        <f t="shared" si="11"/>
        <v>0</v>
      </c>
      <c r="BD59" s="46">
        <f t="shared" si="12"/>
        <v>0</v>
      </c>
      <c r="BE59" s="46">
        <f t="shared" si="13"/>
        <v>0</v>
      </c>
      <c r="BF59" s="46">
        <f t="shared" si="14"/>
        <v>0</v>
      </c>
      <c r="BG59" s="46" t="str">
        <f t="shared" si="15"/>
        <v/>
      </c>
      <c r="BH59" s="17"/>
      <c r="BJ59" s="15"/>
      <c r="BK59" s="347">
        <f t="shared" si="42"/>
        <v>0</v>
      </c>
      <c r="BL59" s="347">
        <f t="shared" si="43"/>
        <v>0</v>
      </c>
      <c r="BM59" s="347">
        <f t="shared" si="44"/>
        <v>0</v>
      </c>
      <c r="BN59" s="343"/>
      <c r="BO59" s="343"/>
      <c r="BP59" s="347">
        <f t="shared" si="45"/>
        <v>0</v>
      </c>
      <c r="BQ59" s="347">
        <f t="shared" si="46"/>
        <v>0</v>
      </c>
      <c r="BR59" s="343"/>
      <c r="BS59" s="343"/>
      <c r="BT59" s="347">
        <f t="shared" si="47"/>
        <v>0</v>
      </c>
      <c r="BU59" s="347">
        <f t="shared" si="48"/>
        <v>0</v>
      </c>
      <c r="BV59" s="17"/>
      <c r="BX59" s="15"/>
      <c r="BZ59" s="17"/>
      <c r="CB59" s="15"/>
      <c r="CC59" s="16">
        <f t="shared" si="16"/>
        <v>0</v>
      </c>
      <c r="CD59" s="16">
        <f t="shared" si="17"/>
        <v>0</v>
      </c>
      <c r="CE59" s="16">
        <f t="shared" si="18"/>
        <v>0</v>
      </c>
      <c r="CF59" s="16">
        <f t="shared" si="19"/>
        <v>0</v>
      </c>
      <c r="CG59" s="16">
        <f t="shared" si="20"/>
        <v>0</v>
      </c>
      <c r="CJ59" s="191">
        <f t="shared" si="21"/>
        <v>0</v>
      </c>
      <c r="CK59" s="191">
        <f t="shared" si="22"/>
        <v>0</v>
      </c>
      <c r="CL59" s="191">
        <f t="shared" si="23"/>
        <v>0</v>
      </c>
      <c r="CM59" s="191">
        <f t="shared" si="24"/>
        <v>0</v>
      </c>
      <c r="CN59" s="191" t="str">
        <f t="shared" si="25"/>
        <v/>
      </c>
      <c r="CO59" s="17"/>
      <c r="CQ59" s="15"/>
      <c r="CR59" s="16">
        <f>IF(N59="",,INDEX(Komp!$K$8:$K$10,N59,1))</f>
        <v>0</v>
      </c>
      <c r="CS59" s="16">
        <f>IF(O59="",,INDEX(Komp!$K$35:$K$40,O59,1))</f>
        <v>0</v>
      </c>
      <c r="CT59" s="16">
        <f>IF(O59="",,INDEX(Komp!$M$35:$M$40,O59,1))</f>
        <v>0</v>
      </c>
      <c r="CU59" s="16">
        <f>IF(P59="",,INDEX(Komp!$K$80:$K$81,P59,1))</f>
        <v>0</v>
      </c>
      <c r="CV59" s="16">
        <f>IF(Q59="",,INDEX(Komp!$K$108:$K$109,Q59,1))</f>
        <v>0</v>
      </c>
      <c r="CW59" s="191" t="str">
        <f t="shared" si="26"/>
        <v/>
      </c>
      <c r="CX59" s="17"/>
      <c r="CZ59" s="15"/>
      <c r="DA59" s="16" t="str">
        <f t="shared" si="27"/>
        <v/>
      </c>
      <c r="DB59" s="16">
        <f>IF(DA59="",,MATCH(DA59,Tab!$C$5:$C$22,0))</f>
        <v>0</v>
      </c>
      <c r="DC59" s="16">
        <f>IF(DB59=Tab!$D$22,1,0)</f>
        <v>0</v>
      </c>
      <c r="DD59" s="16">
        <f>IF(DB59=Tab!$D$21,1,0)</f>
        <v>0</v>
      </c>
      <c r="DE59" s="16">
        <f>IF(AND(DB59&gt;=Tab!$D$5,DB59&lt;=Tab!$D$20),1,0)</f>
        <v>0</v>
      </c>
      <c r="DF59" s="16">
        <f>IF(DE59=1,INDEX(Tab!$E$5:$E$20,DB59,1),)</f>
        <v>0</v>
      </c>
      <c r="DG59" s="17"/>
      <c r="DI59" s="15"/>
      <c r="DJ59" s="16" t="str">
        <f t="shared" si="28"/>
        <v/>
      </c>
      <c r="DL59" s="36" t="str">
        <f>IF(DD59=1,Projekt!$AH$129,"")</f>
        <v/>
      </c>
      <c r="DM59" s="36"/>
      <c r="DN59" s="36" t="str">
        <f>IF(DE59=1,INDEX(Projekt!$AB$98:$AB$113,DF59,1),"")</f>
        <v/>
      </c>
      <c r="DO59" s="36" t="str">
        <f>IF(DE59=1,INDEX(Projekt!$AH$98:$AH$113,DF59,1),"")</f>
        <v/>
      </c>
      <c r="DP59" s="36" t="str">
        <f t="shared" si="29"/>
        <v/>
      </c>
      <c r="DQ59" s="79"/>
      <c r="DR59" s="36"/>
      <c r="DS59" s="162"/>
      <c r="DT59" s="16" t="str">
        <f t="shared" si="30"/>
        <v/>
      </c>
      <c r="DU59" s="16" t="str">
        <f t="shared" si="31"/>
        <v/>
      </c>
      <c r="DV59" s="16" t="str">
        <f>IF(DE59=1,IF(DU59&lt;Tab!$M$77,1,IF(DU59&lt;Tab!$M$78,2,IF(DU59&lt;Tab!$M$79,3,IF(DU59&lt;Tab!$M$80,4,5)))),"")</f>
        <v/>
      </c>
      <c r="DW59" s="16" t="str">
        <f>IF(DE59=1,INDEX(Tab!$M$76:$M$81,DV59,1),"")</f>
        <v/>
      </c>
      <c r="DX59" s="16" t="str">
        <f>IF(DE59=1,INDEX(Tab!$M$76:$M$81,DV59+1,1),"")</f>
        <v/>
      </c>
      <c r="DY59" s="36" t="str">
        <f>IF(DE59=1,INDEX(Tab!$N$76:$AC$81,DV59,DF59),"")</f>
        <v/>
      </c>
      <c r="DZ59" s="36" t="str">
        <f>IF(DE59=1,INDEX(Tab!$N$76:$AC$81,DV59+1,DF59),"")</f>
        <v/>
      </c>
      <c r="EA59" s="36" t="str">
        <f t="shared" si="32"/>
        <v/>
      </c>
      <c r="EB59" s="36" t="str">
        <f t="shared" si="33"/>
        <v/>
      </c>
      <c r="EC59" s="79"/>
      <c r="ED59" s="36"/>
      <c r="EE59" s="15"/>
      <c r="EF59" s="16" t="str">
        <f t="shared" si="34"/>
        <v/>
      </c>
      <c r="EG59" s="16" t="str">
        <f t="shared" si="49"/>
        <v/>
      </c>
      <c r="EH59" s="16" t="str">
        <f>IF(DE59=1,IF(EG59&lt;Tab!$M$87,1,IF(EG59&lt;Tab!$M$88,2,IF(EG59&lt;Tab!$M$89,3,IF(EG59&lt;Tab!$M$90,4,5)))),"")</f>
        <v/>
      </c>
      <c r="EI59" s="16" t="str">
        <f>IF(DE59=1,INDEX(Tab!$M$86:$M$91,EH59,1),"")</f>
        <v/>
      </c>
      <c r="EJ59" s="16" t="str">
        <f>IF(DE59=1,INDEX(Tab!$M$86:$M$91,EH59+1,1),"")</f>
        <v/>
      </c>
      <c r="EK59" s="36" t="str">
        <f>IF(DE59=1,INDEX(Tab!$N$86:$AC$91,EH59,DF59),"")</f>
        <v/>
      </c>
      <c r="EL59" s="36" t="str">
        <f>IF(DE59=1,INDEX(Tab!$N$86:$AC$91,EH59+1,DF59),"")</f>
        <v/>
      </c>
      <c r="EM59" s="36">
        <f t="shared" si="35"/>
        <v>0</v>
      </c>
      <c r="EO59" s="74" t="b">
        <f t="shared" si="36"/>
        <v>0</v>
      </c>
      <c r="EP59" s="16">
        <f t="shared" si="37"/>
        <v>1</v>
      </c>
      <c r="EQ59" s="16">
        <f t="shared" si="38"/>
        <v>0</v>
      </c>
      <c r="ER59" s="16" t="str">
        <f t="shared" si="39"/>
        <v/>
      </c>
      <c r="ES59" s="17"/>
      <c r="EU59" s="15"/>
      <c r="EV59" s="191" t="str">
        <f t="shared" si="40"/>
        <v/>
      </c>
      <c r="EW59" s="191" t="str">
        <f t="shared" si="41"/>
        <v/>
      </c>
      <c r="EX59" s="17"/>
    </row>
    <row r="60" spans="2:154" s="16" customFormat="1" x14ac:dyDescent="0.2">
      <c r="B60" s="341"/>
      <c r="C60" s="541"/>
      <c r="D60" s="542"/>
      <c r="E60" s="25"/>
      <c r="F60" s="25"/>
      <c r="G60" s="25"/>
      <c r="H60" s="25"/>
      <c r="I60" s="25"/>
      <c r="J60" s="25"/>
      <c r="K60" s="25"/>
      <c r="L60" s="25"/>
      <c r="M60" s="339"/>
      <c r="N60" s="337"/>
      <c r="O60" s="25"/>
      <c r="P60" s="25"/>
      <c r="Q60" s="25"/>
      <c r="R60" s="27"/>
      <c r="S60" s="24"/>
      <c r="T60" s="24"/>
      <c r="U60" s="24"/>
      <c r="V60" s="24"/>
      <c r="W60" s="172" t="str">
        <f t="shared" ref="W60:W77" si="50">CW60</f>
        <v/>
      </c>
      <c r="X60" s="46" t="str">
        <f t="shared" ref="X60:X77" si="51">CN60</f>
        <v/>
      </c>
      <c r="Y60" s="28"/>
      <c r="Z60" s="27"/>
      <c r="AA60" s="25"/>
      <c r="AB60" s="25"/>
      <c r="AC60" s="184"/>
      <c r="AD60" s="44"/>
      <c r="AE60" s="176" t="str">
        <f t="shared" ref="AE60:AE77" si="52">DU60</f>
        <v/>
      </c>
      <c r="AF60" s="44"/>
      <c r="AG60" s="46" t="str">
        <f t="shared" ref="AG60:AG77" si="53">EB60</f>
        <v/>
      </c>
      <c r="AH60" s="28"/>
      <c r="AI60" s="27"/>
      <c r="AJ60" s="25"/>
      <c r="AK60" s="25"/>
      <c r="AL60" s="25"/>
      <c r="AM60" s="44"/>
      <c r="AN60" s="40"/>
      <c r="AO60" s="44"/>
      <c r="AP60" s="71" t="str">
        <f t="shared" ref="AP60:AP77" si="54">EG60</f>
        <v/>
      </c>
      <c r="AQ60" s="44"/>
      <c r="AR60" s="46" t="str">
        <f t="shared" ref="AR60:AR77" si="55">ER60</f>
        <v/>
      </c>
      <c r="AS60" s="156"/>
      <c r="AT60" s="80"/>
      <c r="AU60" s="46" t="str">
        <f t="shared" ref="AU60:AU77" si="56">DP60</f>
        <v/>
      </c>
      <c r="AV60" s="80"/>
      <c r="AW60" s="46" t="str">
        <f t="shared" ref="AW60:AW77" si="57">EV60</f>
        <v/>
      </c>
      <c r="AX60" s="28"/>
      <c r="AY60" s="27"/>
      <c r="AZ60" s="46">
        <f t="shared" ref="AZ60:AZ77" si="58">CC60</f>
        <v>0</v>
      </c>
      <c r="BA60" s="46">
        <f t="shared" ref="BA60:BA77" si="59">CJ60</f>
        <v>0</v>
      </c>
      <c r="BB60" s="46">
        <f t="shared" ref="BB60:BB77" si="60">CM60</f>
        <v>0</v>
      </c>
      <c r="BC60" s="46">
        <f t="shared" ref="BC60:BC77" si="61">CE60</f>
        <v>0</v>
      </c>
      <c r="BD60" s="46">
        <f t="shared" ref="BD60:BD77" si="62">CL60</f>
        <v>0</v>
      </c>
      <c r="BE60" s="46">
        <f t="shared" ref="BE60:BE77" si="63">CK60</f>
        <v>0</v>
      </c>
      <c r="BF60" s="46">
        <f t="shared" ref="BF60:BF77" si="64">CD60</f>
        <v>0</v>
      </c>
      <c r="BG60" s="46" t="str">
        <f t="shared" ref="BG60:BG77" si="65">EW60</f>
        <v/>
      </c>
      <c r="BH60" s="17"/>
      <c r="BJ60" s="15"/>
      <c r="BK60" s="347">
        <f t="shared" ref="BK60:BK77" si="66">G60</f>
        <v>0</v>
      </c>
      <c r="BL60" s="347">
        <f t="shared" ref="BL60:BL77" si="67">H60</f>
        <v>0</v>
      </c>
      <c r="BM60" s="347">
        <f t="shared" ref="BM60:BM77" si="68">I60</f>
        <v>0</v>
      </c>
      <c r="BN60" s="343"/>
      <c r="BO60" s="343"/>
      <c r="BP60" s="347">
        <f t="shared" ref="BP60:BP77" si="69">J60</f>
        <v>0</v>
      </c>
      <c r="BQ60" s="347">
        <f t="shared" ref="BQ60:BQ77" si="70">K60</f>
        <v>0</v>
      </c>
      <c r="BR60" s="343"/>
      <c r="BS60" s="343"/>
      <c r="BT60" s="347">
        <f t="shared" ref="BT60:BT77" si="71">L60</f>
        <v>0</v>
      </c>
      <c r="BU60" s="347">
        <f t="shared" ref="BU60:BU77" si="72">M60</f>
        <v>0</v>
      </c>
      <c r="BV60" s="17"/>
      <c r="BX60" s="15"/>
      <c r="BZ60" s="17"/>
      <c r="CB60" s="15"/>
      <c r="CC60" s="16">
        <f t="shared" ref="CC60:CC77" si="73">F60 * BK60/100 * BL60/100</f>
        <v>0</v>
      </c>
      <c r="CD60" s="16">
        <f t="shared" ref="CD60:CD77" si="74">F60 * 2 *(BK60/100 + BL60/100)</f>
        <v>0</v>
      </c>
      <c r="CE60" s="16">
        <f t="shared" ref="CE60:CE77" si="75">F60 * BK60/100 * BU60/100</f>
        <v>0</v>
      </c>
      <c r="CF60" s="16">
        <f t="shared" ref="CF60:CF77" si="76">(BK60-BM60-BP60)/100</f>
        <v>0</v>
      </c>
      <c r="CG60" s="16">
        <f t="shared" ref="CG60:CG77" si="77">(BL60-BQ60-BT60-BU60)/100</f>
        <v>0</v>
      </c>
      <c r="CJ60" s="191">
        <f t="shared" ref="CJ60:CJ77" si="78">F60*CF60*CG60</f>
        <v>0</v>
      </c>
      <c r="CK60" s="191">
        <f t="shared" ref="CK60:CK77" si="79">F60*2*(CF60+4*CG60)</f>
        <v>0</v>
      </c>
      <c r="CL60" s="191">
        <f t="shared" ref="CL60:CL77" si="80">CC60-CJ60</f>
        <v>0</v>
      </c>
      <c r="CM60" s="191">
        <f t="shared" ref="CM60:CM77" si="81">CL60-CE60</f>
        <v>0</v>
      </c>
      <c r="CN60" s="191" t="str">
        <f t="shared" ref="CN60:CN77" si="82">IF(CC60=0,"",CJ60/CC60)</f>
        <v/>
      </c>
      <c r="CO60" s="17"/>
      <c r="CQ60" s="15"/>
      <c r="CR60" s="16">
        <f>IF(N60="",,INDEX(Komp!$K$8:$K$10,N60,1))</f>
        <v>0</v>
      </c>
      <c r="CS60" s="16">
        <f>IF(O60="",,INDEX(Komp!$K$35:$K$40,O60,1))</f>
        <v>0</v>
      </c>
      <c r="CT60" s="16">
        <f>IF(O60="",,INDEX(Komp!$M$35:$M$40,O60,1))</f>
        <v>0</v>
      </c>
      <c r="CU60" s="16">
        <f>IF(P60="",,INDEX(Komp!$K$80:$K$81,P60,1))</f>
        <v>0</v>
      </c>
      <c r="CV60" s="16">
        <f>IF(Q60="",,INDEX(Komp!$K$108:$K$109,Q60,1))</f>
        <v>0</v>
      </c>
      <c r="CW60" s="191" t="str">
        <f t="shared" ref="CW60:CW77" si="83">IF(CC60=0,"",(CR60*CM60+CS60*CJ60+CV60*CE60+CU60*CK60)/CC60)</f>
        <v/>
      </c>
      <c r="CX60" s="17"/>
      <c r="CZ60" s="15"/>
      <c r="DA60" s="16" t="str">
        <f t="shared" ref="DA60:DA77" si="84">UPPER(E60)</f>
        <v/>
      </c>
      <c r="DB60" s="16">
        <f>IF(DA60="",,MATCH(DA60,Tab!$C$5:$C$22,0))</f>
        <v>0</v>
      </c>
      <c r="DC60" s="16">
        <f>IF(DB60=Tab!$D$22,1,0)</f>
        <v>0</v>
      </c>
      <c r="DD60" s="16">
        <f>IF(DB60=Tab!$D$21,1,0)</f>
        <v>0</v>
      </c>
      <c r="DE60" s="16">
        <f>IF(AND(DB60&gt;=Tab!$D$5,DB60&lt;=Tab!$D$20),1,0)</f>
        <v>0</v>
      </c>
      <c r="DF60" s="16">
        <f>IF(DE60=1,INDEX(Tab!$E$5:$E$20,DB60,1),)</f>
        <v>0</v>
      </c>
      <c r="DG60" s="17"/>
      <c r="DI60" s="15"/>
      <c r="DJ60" s="16" t="str">
        <f t="shared" ref="DJ60:DJ77" si="85">IF(DC60=1,0,"")</f>
        <v/>
      </c>
      <c r="DL60" s="36" t="str">
        <f>IF(DD60=1,Projekt!$AH$129,"")</f>
        <v/>
      </c>
      <c r="DM60" s="36"/>
      <c r="DN60" s="36" t="str">
        <f>IF(DE60=1,INDEX(Projekt!$AB$98:$AB$113,DF60,1),"")</f>
        <v/>
      </c>
      <c r="DO60" s="36" t="str">
        <f>IF(DE60=1,INDEX(Projekt!$AH$98:$AH$113,DF60,1),"")</f>
        <v/>
      </c>
      <c r="DP60" s="36" t="str">
        <f t="shared" ref="DP60:DP77" si="86">IF(DC60=1,DJ60,IF(DD60=1,DL60,IF(DE60=1,DO60,"")))</f>
        <v/>
      </c>
      <c r="DQ60" s="79"/>
      <c r="DR60" s="36"/>
      <c r="DS60" s="162"/>
      <c r="DT60" s="16" t="str">
        <f t="shared" ref="DT60:DT77" si="87">IF(DE60=1,IF(OR(AA60=0,AB60=0,),0,ATAN(AB60/AA60)*180/PI()),"")</f>
        <v/>
      </c>
      <c r="DU60" s="16" t="str">
        <f t="shared" ref="DU60:DU77" si="88">IF(DE60=1,IF(AND(AC60&gt;0,OR(AA60&gt;0,AB60&gt;0)),Fehler1,IF(AC60&gt;0,IF(AC60&gt;WinkUeberMax,WinkUeberMax,AC60),IF(DT60&gt;WinkUeberMax,WinkUeberMax,DT60))),"")</f>
        <v/>
      </c>
      <c r="DV60" s="16" t="str">
        <f>IF(DE60=1,IF(DU60&lt;Tab!$M$77,1,IF(DU60&lt;Tab!$M$78,2,IF(DU60&lt;Tab!$M$79,3,IF(DU60&lt;Tab!$M$80,4,5)))),"")</f>
        <v/>
      </c>
      <c r="DW60" s="16" t="str">
        <f>IF(DE60=1,INDEX(Tab!$M$76:$M$81,DV60,1),"")</f>
        <v/>
      </c>
      <c r="DX60" s="16" t="str">
        <f>IF(DE60=1,INDEX(Tab!$M$76:$M$81,DV60+1,1),"")</f>
        <v/>
      </c>
      <c r="DY60" s="36" t="str">
        <f>IF(DE60=1,INDEX(Tab!$N$76:$AC$81,DV60,DF60),"")</f>
        <v/>
      </c>
      <c r="DZ60" s="36" t="str">
        <f>IF(DE60=1,INDEX(Tab!$N$76:$AC$81,DV60+1,DF60),"")</f>
        <v/>
      </c>
      <c r="EA60" s="36" t="str">
        <f t="shared" ref="EA60:EA77" si="89">IF(DE60=1,DZ60+(DY60-DZ60)/(DX60-DW60)*(DX60-DU60),"")</f>
        <v/>
      </c>
      <c r="EB60" s="36" t="str">
        <f t="shared" ref="EB60:EB77" si="90">IF(DC60=1,1,IF(DD60=1,1,IF(DE60=1,EA60,"")))</f>
        <v/>
      </c>
      <c r="EC60" s="79"/>
      <c r="ED60" s="36"/>
      <c r="EE60" s="15"/>
      <c r="EF60" s="16" t="str">
        <f t="shared" ref="EF60:EF77" si="91">IF(DE60=1,IF(OR(AK60=0,AL60=0,),0,ATAN(AL60/AK60)*180/PI()),"")</f>
        <v/>
      </c>
      <c r="EG60" s="16" t="str">
        <f t="shared" ref="EG60:EG77" si="92">IF(DE60=1,IF(AND(AN60&gt;0,OR(AK60&gt;0,AL60&gt;0)),Fehler1,IF(AN60&gt;0,IF(AN60&gt;WinkSeiteMax,WinkSeiteMax,AN60),IF(EF60&gt;WinkSeiteMax,WinkSeiteMax,EF60))),"")</f>
        <v/>
      </c>
      <c r="EH60" s="16" t="str">
        <f>IF(DE60=1,IF(EG60&lt;Tab!$M$87,1,IF(EG60&lt;Tab!$M$88,2,IF(EG60&lt;Tab!$M$89,3,IF(EG60&lt;Tab!$M$90,4,5)))),"")</f>
        <v/>
      </c>
      <c r="EI60" s="16" t="str">
        <f>IF(DE60=1,INDEX(Tab!$M$86:$M$91,EH60,1),"")</f>
        <v/>
      </c>
      <c r="EJ60" s="16" t="str">
        <f>IF(DE60=1,INDEX(Tab!$M$86:$M$91,EH60+1,1),"")</f>
        <v/>
      </c>
      <c r="EK60" s="36" t="str">
        <f>IF(DE60=1,INDEX(Tab!$N$86:$AC$91,EH60,DF60),"")</f>
        <v/>
      </c>
      <c r="EL60" s="36" t="str">
        <f>IF(DE60=1,INDEX(Tab!$N$86:$AC$91,EH60+1,DF60),"")</f>
        <v/>
      </c>
      <c r="EM60" s="36">
        <f t="shared" ref="EM60:EM77" si="93">IF(DE60=1,EL60+(EK60-EL60)/(EJ60-EI60)*(EJ60-EG60),)</f>
        <v>0</v>
      </c>
      <c r="EO60" s="74" t="b">
        <f t="shared" ref="EO60:EO91" si="94">IF(AJ60=$BY$134,TRUE,FALSE)</f>
        <v>0</v>
      </c>
      <c r="EP60" s="16">
        <f t="shared" ref="EP60:EP77" si="95">IF(EO60,EM60,1)</f>
        <v>1</v>
      </c>
      <c r="EQ60" s="16">
        <f t="shared" ref="EQ60:EQ77" si="96">EM60*EP60</f>
        <v>0</v>
      </c>
      <c r="ER60" s="16" t="str">
        <f t="shared" ref="ER60:ER77" si="97">IF(DC60=1,1,IF(DD60=1,1,IF(DE60=1,EQ60,"")))</f>
        <v/>
      </c>
      <c r="ES60" s="17"/>
      <c r="EU60" s="15"/>
      <c r="EV60" s="191" t="str">
        <f t="shared" ref="EV60:EV77" si="98">IF(OR(DC60=1,DD60=1,DE60=1),DP60*EB60*ER60,"")</f>
        <v/>
      </c>
      <c r="EW60" s="191" t="str">
        <f t="shared" ref="EW60:EW77" si="99">IF(OR(DC60=1,DD60=1,DE60=1),CN60*EV60,"")</f>
        <v/>
      </c>
      <c r="EX60" s="17"/>
    </row>
    <row r="61" spans="2:154" s="16" customFormat="1" x14ac:dyDescent="0.2">
      <c r="B61" s="341"/>
      <c r="C61" s="541"/>
      <c r="D61" s="542"/>
      <c r="E61" s="25"/>
      <c r="F61" s="25"/>
      <c r="G61" s="25"/>
      <c r="H61" s="25"/>
      <c r="I61" s="25"/>
      <c r="J61" s="25"/>
      <c r="K61" s="25"/>
      <c r="L61" s="25"/>
      <c r="M61" s="339"/>
      <c r="N61" s="337"/>
      <c r="O61" s="25"/>
      <c r="P61" s="25"/>
      <c r="Q61" s="25"/>
      <c r="R61" s="27"/>
      <c r="S61" s="24"/>
      <c r="T61" s="24"/>
      <c r="U61" s="24"/>
      <c r="V61" s="24"/>
      <c r="W61" s="172" t="str">
        <f t="shared" si="50"/>
        <v/>
      </c>
      <c r="X61" s="46" t="str">
        <f t="shared" si="51"/>
        <v/>
      </c>
      <c r="Y61" s="28"/>
      <c r="Z61" s="27"/>
      <c r="AA61" s="25"/>
      <c r="AB61" s="25"/>
      <c r="AC61" s="184"/>
      <c r="AD61" s="44"/>
      <c r="AE61" s="176" t="str">
        <f t="shared" si="52"/>
        <v/>
      </c>
      <c r="AF61" s="44"/>
      <c r="AG61" s="46" t="str">
        <f t="shared" si="53"/>
        <v/>
      </c>
      <c r="AH61" s="28"/>
      <c r="AI61" s="27"/>
      <c r="AJ61" s="25"/>
      <c r="AK61" s="25"/>
      <c r="AL61" s="25"/>
      <c r="AM61" s="44"/>
      <c r="AN61" s="40"/>
      <c r="AO61" s="44"/>
      <c r="AP61" s="71" t="str">
        <f t="shared" si="54"/>
        <v/>
      </c>
      <c r="AQ61" s="44"/>
      <c r="AR61" s="46" t="str">
        <f t="shared" si="55"/>
        <v/>
      </c>
      <c r="AS61" s="156"/>
      <c r="AT61" s="80"/>
      <c r="AU61" s="46" t="str">
        <f t="shared" si="56"/>
        <v/>
      </c>
      <c r="AV61" s="80"/>
      <c r="AW61" s="46" t="str">
        <f t="shared" si="57"/>
        <v/>
      </c>
      <c r="AX61" s="28"/>
      <c r="AY61" s="27"/>
      <c r="AZ61" s="46">
        <f t="shared" si="58"/>
        <v>0</v>
      </c>
      <c r="BA61" s="46">
        <f t="shared" si="59"/>
        <v>0</v>
      </c>
      <c r="BB61" s="46">
        <f t="shared" si="60"/>
        <v>0</v>
      </c>
      <c r="BC61" s="46">
        <f t="shared" si="61"/>
        <v>0</v>
      </c>
      <c r="BD61" s="46">
        <f t="shared" si="62"/>
        <v>0</v>
      </c>
      <c r="BE61" s="46">
        <f t="shared" si="63"/>
        <v>0</v>
      </c>
      <c r="BF61" s="46">
        <f t="shared" si="64"/>
        <v>0</v>
      </c>
      <c r="BG61" s="46" t="str">
        <f t="shared" si="65"/>
        <v/>
      </c>
      <c r="BH61" s="17"/>
      <c r="BJ61" s="15"/>
      <c r="BK61" s="347">
        <f t="shared" si="66"/>
        <v>0</v>
      </c>
      <c r="BL61" s="347">
        <f t="shared" si="67"/>
        <v>0</v>
      </c>
      <c r="BM61" s="347">
        <f t="shared" si="68"/>
        <v>0</v>
      </c>
      <c r="BN61" s="343"/>
      <c r="BO61" s="343"/>
      <c r="BP61" s="347">
        <f t="shared" si="69"/>
        <v>0</v>
      </c>
      <c r="BQ61" s="347">
        <f t="shared" si="70"/>
        <v>0</v>
      </c>
      <c r="BR61" s="343"/>
      <c r="BS61" s="343"/>
      <c r="BT61" s="347">
        <f t="shared" si="71"/>
        <v>0</v>
      </c>
      <c r="BU61" s="347">
        <f t="shared" si="72"/>
        <v>0</v>
      </c>
      <c r="BV61" s="17"/>
      <c r="BX61" s="15"/>
      <c r="BZ61" s="17"/>
      <c r="CB61" s="15"/>
      <c r="CC61" s="16">
        <f t="shared" si="73"/>
        <v>0</v>
      </c>
      <c r="CD61" s="16">
        <f t="shared" si="74"/>
        <v>0</v>
      </c>
      <c r="CE61" s="16">
        <f t="shared" si="75"/>
        <v>0</v>
      </c>
      <c r="CF61" s="16">
        <f t="shared" si="76"/>
        <v>0</v>
      </c>
      <c r="CG61" s="16">
        <f t="shared" si="77"/>
        <v>0</v>
      </c>
      <c r="CJ61" s="191">
        <f t="shared" si="78"/>
        <v>0</v>
      </c>
      <c r="CK61" s="191">
        <f t="shared" si="79"/>
        <v>0</v>
      </c>
      <c r="CL61" s="191">
        <f t="shared" si="80"/>
        <v>0</v>
      </c>
      <c r="CM61" s="191">
        <f t="shared" si="81"/>
        <v>0</v>
      </c>
      <c r="CN61" s="191" t="str">
        <f t="shared" si="82"/>
        <v/>
      </c>
      <c r="CO61" s="17"/>
      <c r="CQ61" s="15"/>
      <c r="CR61" s="16">
        <f>IF(N61="",,INDEX(Komp!$K$8:$K$10,N61,1))</f>
        <v>0</v>
      </c>
      <c r="CS61" s="16">
        <f>IF(O61="",,INDEX(Komp!$K$35:$K$40,O61,1))</f>
        <v>0</v>
      </c>
      <c r="CT61" s="16">
        <f>IF(O61="",,INDEX(Komp!$M$35:$M$40,O61,1))</f>
        <v>0</v>
      </c>
      <c r="CU61" s="16">
        <f>IF(P61="",,INDEX(Komp!$K$80:$K$81,P61,1))</f>
        <v>0</v>
      </c>
      <c r="CV61" s="16">
        <f>IF(Q61="",,INDEX(Komp!$K$108:$K$109,Q61,1))</f>
        <v>0</v>
      </c>
      <c r="CW61" s="191" t="str">
        <f t="shared" si="83"/>
        <v/>
      </c>
      <c r="CX61" s="17"/>
      <c r="CZ61" s="15"/>
      <c r="DA61" s="16" t="str">
        <f t="shared" si="84"/>
        <v/>
      </c>
      <c r="DB61" s="16">
        <f>IF(DA61="",,MATCH(DA61,Tab!$C$5:$C$22,0))</f>
        <v>0</v>
      </c>
      <c r="DC61" s="16">
        <f>IF(DB61=Tab!$D$22,1,0)</f>
        <v>0</v>
      </c>
      <c r="DD61" s="16">
        <f>IF(DB61=Tab!$D$21,1,0)</f>
        <v>0</v>
      </c>
      <c r="DE61" s="16">
        <f>IF(AND(DB61&gt;=Tab!$D$5,DB61&lt;=Tab!$D$20),1,0)</f>
        <v>0</v>
      </c>
      <c r="DF61" s="16">
        <f>IF(DE61=1,INDEX(Tab!$E$5:$E$20,DB61,1),)</f>
        <v>0</v>
      </c>
      <c r="DG61" s="17"/>
      <c r="DI61" s="15"/>
      <c r="DJ61" s="16" t="str">
        <f t="shared" si="85"/>
        <v/>
      </c>
      <c r="DL61" s="36" t="str">
        <f>IF(DD61=1,Projekt!$AH$129,"")</f>
        <v/>
      </c>
      <c r="DM61" s="36"/>
      <c r="DN61" s="36" t="str">
        <f>IF(DE61=1,INDEX(Projekt!$AB$98:$AB$113,DF61,1),"")</f>
        <v/>
      </c>
      <c r="DO61" s="36" t="str">
        <f>IF(DE61=1,INDEX(Projekt!$AH$98:$AH$113,DF61,1),"")</f>
        <v/>
      </c>
      <c r="DP61" s="36" t="str">
        <f t="shared" si="86"/>
        <v/>
      </c>
      <c r="DQ61" s="79"/>
      <c r="DR61" s="36"/>
      <c r="DS61" s="162"/>
      <c r="DT61" s="16" t="str">
        <f t="shared" si="87"/>
        <v/>
      </c>
      <c r="DU61" s="16" t="str">
        <f t="shared" si="88"/>
        <v/>
      </c>
      <c r="DV61" s="16" t="str">
        <f>IF(DE61=1,IF(DU61&lt;Tab!$M$77,1,IF(DU61&lt;Tab!$M$78,2,IF(DU61&lt;Tab!$M$79,3,IF(DU61&lt;Tab!$M$80,4,5)))),"")</f>
        <v/>
      </c>
      <c r="DW61" s="16" t="str">
        <f>IF(DE61=1,INDEX(Tab!$M$76:$M$81,DV61,1),"")</f>
        <v/>
      </c>
      <c r="DX61" s="16" t="str">
        <f>IF(DE61=1,INDEX(Tab!$M$76:$M$81,DV61+1,1),"")</f>
        <v/>
      </c>
      <c r="DY61" s="36" t="str">
        <f>IF(DE61=1,INDEX(Tab!$N$76:$AC$81,DV61,DF61),"")</f>
        <v/>
      </c>
      <c r="DZ61" s="36" t="str">
        <f>IF(DE61=1,INDEX(Tab!$N$76:$AC$81,DV61+1,DF61),"")</f>
        <v/>
      </c>
      <c r="EA61" s="36" t="str">
        <f t="shared" si="89"/>
        <v/>
      </c>
      <c r="EB61" s="36" t="str">
        <f t="shared" si="90"/>
        <v/>
      </c>
      <c r="EC61" s="79"/>
      <c r="ED61" s="36"/>
      <c r="EE61" s="15"/>
      <c r="EF61" s="16" t="str">
        <f t="shared" si="91"/>
        <v/>
      </c>
      <c r="EG61" s="16" t="str">
        <f t="shared" si="92"/>
        <v/>
      </c>
      <c r="EH61" s="16" t="str">
        <f>IF(DE61=1,IF(EG61&lt;Tab!$M$87,1,IF(EG61&lt;Tab!$M$88,2,IF(EG61&lt;Tab!$M$89,3,IF(EG61&lt;Tab!$M$90,4,5)))),"")</f>
        <v/>
      </c>
      <c r="EI61" s="16" t="str">
        <f>IF(DE61=1,INDEX(Tab!$M$86:$M$91,EH61,1),"")</f>
        <v/>
      </c>
      <c r="EJ61" s="16" t="str">
        <f>IF(DE61=1,INDEX(Tab!$M$86:$M$91,EH61+1,1),"")</f>
        <v/>
      </c>
      <c r="EK61" s="36" t="str">
        <f>IF(DE61=1,INDEX(Tab!$N$86:$AC$91,EH61,DF61),"")</f>
        <v/>
      </c>
      <c r="EL61" s="36" t="str">
        <f>IF(DE61=1,INDEX(Tab!$N$86:$AC$91,EH61+1,DF61),"")</f>
        <v/>
      </c>
      <c r="EM61" s="36">
        <f t="shared" si="93"/>
        <v>0</v>
      </c>
      <c r="EO61" s="74" t="b">
        <f t="shared" si="94"/>
        <v>0</v>
      </c>
      <c r="EP61" s="16">
        <f t="shared" si="95"/>
        <v>1</v>
      </c>
      <c r="EQ61" s="16">
        <f t="shared" si="96"/>
        <v>0</v>
      </c>
      <c r="ER61" s="16" t="str">
        <f t="shared" si="97"/>
        <v/>
      </c>
      <c r="ES61" s="17"/>
      <c r="EU61" s="15"/>
      <c r="EV61" s="191" t="str">
        <f t="shared" si="98"/>
        <v/>
      </c>
      <c r="EW61" s="191" t="str">
        <f t="shared" si="99"/>
        <v/>
      </c>
      <c r="EX61" s="17"/>
    </row>
    <row r="62" spans="2:154" s="16" customFormat="1" x14ac:dyDescent="0.2">
      <c r="B62" s="341"/>
      <c r="C62" s="541"/>
      <c r="D62" s="542"/>
      <c r="E62" s="25"/>
      <c r="F62" s="25"/>
      <c r="G62" s="25"/>
      <c r="H62" s="25"/>
      <c r="I62" s="25"/>
      <c r="J62" s="25"/>
      <c r="K62" s="25"/>
      <c r="L62" s="25"/>
      <c r="M62" s="339"/>
      <c r="N62" s="337"/>
      <c r="O62" s="25"/>
      <c r="P62" s="25"/>
      <c r="Q62" s="25"/>
      <c r="R62" s="27"/>
      <c r="S62" s="24"/>
      <c r="T62" s="24"/>
      <c r="U62" s="24"/>
      <c r="V62" s="24"/>
      <c r="W62" s="172" t="str">
        <f t="shared" si="50"/>
        <v/>
      </c>
      <c r="X62" s="46" t="str">
        <f t="shared" si="51"/>
        <v/>
      </c>
      <c r="Y62" s="28"/>
      <c r="Z62" s="27"/>
      <c r="AA62" s="25"/>
      <c r="AB62" s="25"/>
      <c r="AC62" s="184"/>
      <c r="AD62" s="44"/>
      <c r="AE62" s="176" t="str">
        <f t="shared" si="52"/>
        <v/>
      </c>
      <c r="AF62" s="44"/>
      <c r="AG62" s="46" t="str">
        <f t="shared" si="53"/>
        <v/>
      </c>
      <c r="AH62" s="28"/>
      <c r="AI62" s="27"/>
      <c r="AJ62" s="25"/>
      <c r="AK62" s="25"/>
      <c r="AL62" s="25"/>
      <c r="AM62" s="44"/>
      <c r="AN62" s="40"/>
      <c r="AO62" s="44"/>
      <c r="AP62" s="71" t="str">
        <f t="shared" si="54"/>
        <v/>
      </c>
      <c r="AQ62" s="44"/>
      <c r="AR62" s="46" t="str">
        <f t="shared" si="55"/>
        <v/>
      </c>
      <c r="AS62" s="156"/>
      <c r="AT62" s="80"/>
      <c r="AU62" s="46" t="str">
        <f t="shared" si="56"/>
        <v/>
      </c>
      <c r="AV62" s="80"/>
      <c r="AW62" s="46" t="str">
        <f t="shared" si="57"/>
        <v/>
      </c>
      <c r="AX62" s="28"/>
      <c r="AY62" s="27"/>
      <c r="AZ62" s="46">
        <f t="shared" si="58"/>
        <v>0</v>
      </c>
      <c r="BA62" s="46">
        <f t="shared" si="59"/>
        <v>0</v>
      </c>
      <c r="BB62" s="46">
        <f t="shared" si="60"/>
        <v>0</v>
      </c>
      <c r="BC62" s="46">
        <f t="shared" si="61"/>
        <v>0</v>
      </c>
      <c r="BD62" s="46">
        <f t="shared" si="62"/>
        <v>0</v>
      </c>
      <c r="BE62" s="46">
        <f t="shared" si="63"/>
        <v>0</v>
      </c>
      <c r="BF62" s="46">
        <f t="shared" si="64"/>
        <v>0</v>
      </c>
      <c r="BG62" s="46" t="str">
        <f t="shared" si="65"/>
        <v/>
      </c>
      <c r="BH62" s="17"/>
      <c r="BJ62" s="15"/>
      <c r="BK62" s="347">
        <f t="shared" si="66"/>
        <v>0</v>
      </c>
      <c r="BL62" s="347">
        <f t="shared" si="67"/>
        <v>0</v>
      </c>
      <c r="BM62" s="347">
        <f t="shared" si="68"/>
        <v>0</v>
      </c>
      <c r="BN62" s="343"/>
      <c r="BO62" s="343"/>
      <c r="BP62" s="347">
        <f t="shared" si="69"/>
        <v>0</v>
      </c>
      <c r="BQ62" s="347">
        <f t="shared" si="70"/>
        <v>0</v>
      </c>
      <c r="BR62" s="343"/>
      <c r="BS62" s="343"/>
      <c r="BT62" s="347">
        <f t="shared" si="71"/>
        <v>0</v>
      </c>
      <c r="BU62" s="347">
        <f t="shared" si="72"/>
        <v>0</v>
      </c>
      <c r="BV62" s="17"/>
      <c r="BX62" s="15"/>
      <c r="BZ62" s="17"/>
      <c r="CB62" s="15"/>
      <c r="CC62" s="16">
        <f t="shared" si="73"/>
        <v>0</v>
      </c>
      <c r="CD62" s="16">
        <f t="shared" si="74"/>
        <v>0</v>
      </c>
      <c r="CE62" s="16">
        <f t="shared" si="75"/>
        <v>0</v>
      </c>
      <c r="CF62" s="16">
        <f t="shared" si="76"/>
        <v>0</v>
      </c>
      <c r="CG62" s="16">
        <f t="shared" si="77"/>
        <v>0</v>
      </c>
      <c r="CJ62" s="191">
        <f t="shared" si="78"/>
        <v>0</v>
      </c>
      <c r="CK62" s="191">
        <f t="shared" si="79"/>
        <v>0</v>
      </c>
      <c r="CL62" s="191">
        <f t="shared" si="80"/>
        <v>0</v>
      </c>
      <c r="CM62" s="191">
        <f t="shared" si="81"/>
        <v>0</v>
      </c>
      <c r="CN62" s="191" t="str">
        <f t="shared" si="82"/>
        <v/>
      </c>
      <c r="CO62" s="17"/>
      <c r="CQ62" s="15"/>
      <c r="CR62" s="16">
        <f>IF(N62="",,INDEX(Komp!$K$8:$K$10,N62,1))</f>
        <v>0</v>
      </c>
      <c r="CS62" s="16">
        <f>IF(O62="",,INDEX(Komp!$K$35:$K$40,O62,1))</f>
        <v>0</v>
      </c>
      <c r="CT62" s="16">
        <f>IF(O62="",,INDEX(Komp!$M$35:$M$40,O62,1))</f>
        <v>0</v>
      </c>
      <c r="CU62" s="16">
        <f>IF(P62="",,INDEX(Komp!$K$80:$K$81,P62,1))</f>
        <v>0</v>
      </c>
      <c r="CV62" s="16">
        <f>IF(Q62="",,INDEX(Komp!$K$108:$K$109,Q62,1))</f>
        <v>0</v>
      </c>
      <c r="CW62" s="191" t="str">
        <f t="shared" si="83"/>
        <v/>
      </c>
      <c r="CX62" s="17"/>
      <c r="CZ62" s="15"/>
      <c r="DA62" s="16" t="str">
        <f t="shared" si="84"/>
        <v/>
      </c>
      <c r="DB62" s="16">
        <f>IF(DA62="",,MATCH(DA62,Tab!$C$5:$C$22,0))</f>
        <v>0</v>
      </c>
      <c r="DC62" s="16">
        <f>IF(DB62=Tab!$D$22,1,0)</f>
        <v>0</v>
      </c>
      <c r="DD62" s="16">
        <f>IF(DB62=Tab!$D$21,1,0)</f>
        <v>0</v>
      </c>
      <c r="DE62" s="16">
        <f>IF(AND(DB62&gt;=Tab!$D$5,DB62&lt;=Tab!$D$20),1,0)</f>
        <v>0</v>
      </c>
      <c r="DF62" s="16">
        <f>IF(DE62=1,INDEX(Tab!$E$5:$E$20,DB62,1),)</f>
        <v>0</v>
      </c>
      <c r="DG62" s="17"/>
      <c r="DI62" s="15"/>
      <c r="DJ62" s="16" t="str">
        <f t="shared" si="85"/>
        <v/>
      </c>
      <c r="DL62" s="36" t="str">
        <f>IF(DD62=1,Projekt!$AH$129,"")</f>
        <v/>
      </c>
      <c r="DM62" s="36"/>
      <c r="DN62" s="36" t="str">
        <f>IF(DE62=1,INDEX(Projekt!$AB$98:$AB$113,DF62,1),"")</f>
        <v/>
      </c>
      <c r="DO62" s="36" t="str">
        <f>IF(DE62=1,INDEX(Projekt!$AH$98:$AH$113,DF62,1),"")</f>
        <v/>
      </c>
      <c r="DP62" s="36" t="str">
        <f t="shared" si="86"/>
        <v/>
      </c>
      <c r="DQ62" s="79"/>
      <c r="DR62" s="36"/>
      <c r="DS62" s="162"/>
      <c r="DT62" s="16" t="str">
        <f t="shared" si="87"/>
        <v/>
      </c>
      <c r="DU62" s="16" t="str">
        <f t="shared" si="88"/>
        <v/>
      </c>
      <c r="DV62" s="16" t="str">
        <f>IF(DE62=1,IF(DU62&lt;Tab!$M$77,1,IF(DU62&lt;Tab!$M$78,2,IF(DU62&lt;Tab!$M$79,3,IF(DU62&lt;Tab!$M$80,4,5)))),"")</f>
        <v/>
      </c>
      <c r="DW62" s="16" t="str">
        <f>IF(DE62=1,INDEX(Tab!$M$76:$M$81,DV62,1),"")</f>
        <v/>
      </c>
      <c r="DX62" s="16" t="str">
        <f>IF(DE62=1,INDEX(Tab!$M$76:$M$81,DV62+1,1),"")</f>
        <v/>
      </c>
      <c r="DY62" s="36" t="str">
        <f>IF(DE62=1,INDEX(Tab!$N$76:$AC$81,DV62,DF62),"")</f>
        <v/>
      </c>
      <c r="DZ62" s="36" t="str">
        <f>IF(DE62=1,INDEX(Tab!$N$76:$AC$81,DV62+1,DF62),"")</f>
        <v/>
      </c>
      <c r="EA62" s="36" t="str">
        <f t="shared" si="89"/>
        <v/>
      </c>
      <c r="EB62" s="36" t="str">
        <f t="shared" si="90"/>
        <v/>
      </c>
      <c r="EC62" s="79"/>
      <c r="ED62" s="36"/>
      <c r="EE62" s="15"/>
      <c r="EF62" s="16" t="str">
        <f t="shared" si="91"/>
        <v/>
      </c>
      <c r="EG62" s="16" t="str">
        <f t="shared" si="92"/>
        <v/>
      </c>
      <c r="EH62" s="16" t="str">
        <f>IF(DE62=1,IF(EG62&lt;Tab!$M$87,1,IF(EG62&lt;Tab!$M$88,2,IF(EG62&lt;Tab!$M$89,3,IF(EG62&lt;Tab!$M$90,4,5)))),"")</f>
        <v/>
      </c>
      <c r="EI62" s="16" t="str">
        <f>IF(DE62=1,INDEX(Tab!$M$86:$M$91,EH62,1),"")</f>
        <v/>
      </c>
      <c r="EJ62" s="16" t="str">
        <f>IF(DE62=1,INDEX(Tab!$M$86:$M$91,EH62+1,1),"")</f>
        <v/>
      </c>
      <c r="EK62" s="36" t="str">
        <f>IF(DE62=1,INDEX(Tab!$N$86:$AC$91,EH62,DF62),"")</f>
        <v/>
      </c>
      <c r="EL62" s="36" t="str">
        <f>IF(DE62=1,INDEX(Tab!$N$86:$AC$91,EH62+1,DF62),"")</f>
        <v/>
      </c>
      <c r="EM62" s="36">
        <f t="shared" si="93"/>
        <v>0</v>
      </c>
      <c r="EO62" s="74" t="b">
        <f t="shared" si="94"/>
        <v>0</v>
      </c>
      <c r="EP62" s="16">
        <f t="shared" si="95"/>
        <v>1</v>
      </c>
      <c r="EQ62" s="16">
        <f t="shared" si="96"/>
        <v>0</v>
      </c>
      <c r="ER62" s="16" t="str">
        <f t="shared" si="97"/>
        <v/>
      </c>
      <c r="ES62" s="17"/>
      <c r="EU62" s="15"/>
      <c r="EV62" s="191" t="str">
        <f t="shared" si="98"/>
        <v/>
      </c>
      <c r="EW62" s="191" t="str">
        <f t="shared" si="99"/>
        <v/>
      </c>
      <c r="EX62" s="17"/>
    </row>
    <row r="63" spans="2:154" s="16" customFormat="1" x14ac:dyDescent="0.2">
      <c r="B63" s="341"/>
      <c r="C63" s="541"/>
      <c r="D63" s="542"/>
      <c r="E63" s="25"/>
      <c r="F63" s="25"/>
      <c r="G63" s="25"/>
      <c r="H63" s="25"/>
      <c r="I63" s="25"/>
      <c r="J63" s="25"/>
      <c r="K63" s="25"/>
      <c r="L63" s="25"/>
      <c r="M63" s="339"/>
      <c r="N63" s="337"/>
      <c r="O63" s="25"/>
      <c r="P63" s="25"/>
      <c r="Q63" s="25"/>
      <c r="R63" s="27"/>
      <c r="S63" s="24"/>
      <c r="T63" s="24"/>
      <c r="U63" s="24"/>
      <c r="V63" s="24"/>
      <c r="W63" s="172" t="str">
        <f t="shared" si="50"/>
        <v/>
      </c>
      <c r="X63" s="46" t="str">
        <f t="shared" si="51"/>
        <v/>
      </c>
      <c r="Y63" s="28"/>
      <c r="Z63" s="27"/>
      <c r="AA63" s="25"/>
      <c r="AB63" s="25"/>
      <c r="AC63" s="184"/>
      <c r="AD63" s="44"/>
      <c r="AE63" s="176" t="str">
        <f t="shared" si="52"/>
        <v/>
      </c>
      <c r="AF63" s="44"/>
      <c r="AG63" s="46" t="str">
        <f t="shared" si="53"/>
        <v/>
      </c>
      <c r="AH63" s="28"/>
      <c r="AI63" s="27"/>
      <c r="AJ63" s="25"/>
      <c r="AK63" s="25"/>
      <c r="AL63" s="25"/>
      <c r="AM63" s="44"/>
      <c r="AN63" s="40"/>
      <c r="AO63" s="44"/>
      <c r="AP63" s="71" t="str">
        <f t="shared" si="54"/>
        <v/>
      </c>
      <c r="AQ63" s="44"/>
      <c r="AR63" s="46" t="str">
        <f t="shared" si="55"/>
        <v/>
      </c>
      <c r="AS63" s="156"/>
      <c r="AT63" s="80"/>
      <c r="AU63" s="46" t="str">
        <f t="shared" si="56"/>
        <v/>
      </c>
      <c r="AV63" s="80"/>
      <c r="AW63" s="46" t="str">
        <f t="shared" si="57"/>
        <v/>
      </c>
      <c r="AX63" s="28"/>
      <c r="AY63" s="27"/>
      <c r="AZ63" s="46">
        <f t="shared" si="58"/>
        <v>0</v>
      </c>
      <c r="BA63" s="46">
        <f t="shared" si="59"/>
        <v>0</v>
      </c>
      <c r="BB63" s="46">
        <f t="shared" si="60"/>
        <v>0</v>
      </c>
      <c r="BC63" s="46">
        <f t="shared" si="61"/>
        <v>0</v>
      </c>
      <c r="BD63" s="46">
        <f t="shared" si="62"/>
        <v>0</v>
      </c>
      <c r="BE63" s="46">
        <f t="shared" si="63"/>
        <v>0</v>
      </c>
      <c r="BF63" s="46">
        <f t="shared" si="64"/>
        <v>0</v>
      </c>
      <c r="BG63" s="46" t="str">
        <f t="shared" si="65"/>
        <v/>
      </c>
      <c r="BH63" s="17"/>
      <c r="BJ63" s="15"/>
      <c r="BK63" s="347">
        <f t="shared" si="66"/>
        <v>0</v>
      </c>
      <c r="BL63" s="347">
        <f t="shared" si="67"/>
        <v>0</v>
      </c>
      <c r="BM63" s="347">
        <f t="shared" si="68"/>
        <v>0</v>
      </c>
      <c r="BN63" s="343"/>
      <c r="BO63" s="343"/>
      <c r="BP63" s="347">
        <f t="shared" si="69"/>
        <v>0</v>
      </c>
      <c r="BQ63" s="347">
        <f t="shared" si="70"/>
        <v>0</v>
      </c>
      <c r="BR63" s="343"/>
      <c r="BS63" s="343"/>
      <c r="BT63" s="347">
        <f t="shared" si="71"/>
        <v>0</v>
      </c>
      <c r="BU63" s="347">
        <f t="shared" si="72"/>
        <v>0</v>
      </c>
      <c r="BV63" s="17"/>
      <c r="BX63" s="15"/>
      <c r="BZ63" s="17"/>
      <c r="CB63" s="15"/>
      <c r="CC63" s="16">
        <f t="shared" si="73"/>
        <v>0</v>
      </c>
      <c r="CD63" s="16">
        <f t="shared" si="74"/>
        <v>0</v>
      </c>
      <c r="CE63" s="16">
        <f t="shared" si="75"/>
        <v>0</v>
      </c>
      <c r="CF63" s="16">
        <f t="shared" si="76"/>
        <v>0</v>
      </c>
      <c r="CG63" s="16">
        <f t="shared" si="77"/>
        <v>0</v>
      </c>
      <c r="CJ63" s="191">
        <f t="shared" si="78"/>
        <v>0</v>
      </c>
      <c r="CK63" s="191">
        <f t="shared" si="79"/>
        <v>0</v>
      </c>
      <c r="CL63" s="191">
        <f t="shared" si="80"/>
        <v>0</v>
      </c>
      <c r="CM63" s="191">
        <f t="shared" si="81"/>
        <v>0</v>
      </c>
      <c r="CN63" s="191" t="str">
        <f t="shared" si="82"/>
        <v/>
      </c>
      <c r="CO63" s="17"/>
      <c r="CQ63" s="15"/>
      <c r="CR63" s="16">
        <f>IF(N63="",,INDEX(Komp!$K$8:$K$10,N63,1))</f>
        <v>0</v>
      </c>
      <c r="CS63" s="16">
        <f>IF(O63="",,INDEX(Komp!$K$35:$K$40,O63,1))</f>
        <v>0</v>
      </c>
      <c r="CT63" s="16">
        <f>IF(O63="",,INDEX(Komp!$M$35:$M$40,O63,1))</f>
        <v>0</v>
      </c>
      <c r="CU63" s="16">
        <f>IF(P63="",,INDEX(Komp!$K$80:$K$81,P63,1))</f>
        <v>0</v>
      </c>
      <c r="CV63" s="16">
        <f>IF(Q63="",,INDEX(Komp!$K$108:$K$109,Q63,1))</f>
        <v>0</v>
      </c>
      <c r="CW63" s="191" t="str">
        <f t="shared" si="83"/>
        <v/>
      </c>
      <c r="CX63" s="17"/>
      <c r="CZ63" s="15"/>
      <c r="DA63" s="16" t="str">
        <f t="shared" si="84"/>
        <v/>
      </c>
      <c r="DB63" s="16">
        <f>IF(DA63="",,MATCH(DA63,Tab!$C$5:$C$22,0))</f>
        <v>0</v>
      </c>
      <c r="DC63" s="16">
        <f>IF(DB63=Tab!$D$22,1,0)</f>
        <v>0</v>
      </c>
      <c r="DD63" s="16">
        <f>IF(DB63=Tab!$D$21,1,0)</f>
        <v>0</v>
      </c>
      <c r="DE63" s="16">
        <f>IF(AND(DB63&gt;=Tab!$D$5,DB63&lt;=Tab!$D$20),1,0)</f>
        <v>0</v>
      </c>
      <c r="DF63" s="16">
        <f>IF(DE63=1,INDEX(Tab!$E$5:$E$20,DB63,1),)</f>
        <v>0</v>
      </c>
      <c r="DG63" s="17"/>
      <c r="DI63" s="15"/>
      <c r="DJ63" s="16" t="str">
        <f t="shared" si="85"/>
        <v/>
      </c>
      <c r="DL63" s="36" t="str">
        <f>IF(DD63=1,Projekt!$AH$129,"")</f>
        <v/>
      </c>
      <c r="DM63" s="36"/>
      <c r="DN63" s="36" t="str">
        <f>IF(DE63=1,INDEX(Projekt!$AB$98:$AB$113,DF63,1),"")</f>
        <v/>
      </c>
      <c r="DO63" s="36" t="str">
        <f>IF(DE63=1,INDEX(Projekt!$AH$98:$AH$113,DF63,1),"")</f>
        <v/>
      </c>
      <c r="DP63" s="36" t="str">
        <f t="shared" si="86"/>
        <v/>
      </c>
      <c r="DQ63" s="79"/>
      <c r="DR63" s="36"/>
      <c r="DS63" s="162"/>
      <c r="DT63" s="16" t="str">
        <f t="shared" si="87"/>
        <v/>
      </c>
      <c r="DU63" s="16" t="str">
        <f t="shared" si="88"/>
        <v/>
      </c>
      <c r="DV63" s="16" t="str">
        <f>IF(DE63=1,IF(DU63&lt;Tab!$M$77,1,IF(DU63&lt;Tab!$M$78,2,IF(DU63&lt;Tab!$M$79,3,IF(DU63&lt;Tab!$M$80,4,5)))),"")</f>
        <v/>
      </c>
      <c r="DW63" s="16" t="str">
        <f>IF(DE63=1,INDEX(Tab!$M$76:$M$81,DV63,1),"")</f>
        <v/>
      </c>
      <c r="DX63" s="16" t="str">
        <f>IF(DE63=1,INDEX(Tab!$M$76:$M$81,DV63+1,1),"")</f>
        <v/>
      </c>
      <c r="DY63" s="36" t="str">
        <f>IF(DE63=1,INDEX(Tab!$N$76:$AC$81,DV63,DF63),"")</f>
        <v/>
      </c>
      <c r="DZ63" s="36" t="str">
        <f>IF(DE63=1,INDEX(Tab!$N$76:$AC$81,DV63+1,DF63),"")</f>
        <v/>
      </c>
      <c r="EA63" s="36" t="str">
        <f t="shared" si="89"/>
        <v/>
      </c>
      <c r="EB63" s="36" t="str">
        <f t="shared" si="90"/>
        <v/>
      </c>
      <c r="EC63" s="79"/>
      <c r="ED63" s="36"/>
      <c r="EE63" s="15"/>
      <c r="EF63" s="16" t="str">
        <f t="shared" si="91"/>
        <v/>
      </c>
      <c r="EG63" s="16" t="str">
        <f t="shared" si="92"/>
        <v/>
      </c>
      <c r="EH63" s="16" t="str">
        <f>IF(DE63=1,IF(EG63&lt;Tab!$M$87,1,IF(EG63&lt;Tab!$M$88,2,IF(EG63&lt;Tab!$M$89,3,IF(EG63&lt;Tab!$M$90,4,5)))),"")</f>
        <v/>
      </c>
      <c r="EI63" s="16" t="str">
        <f>IF(DE63=1,INDEX(Tab!$M$86:$M$91,EH63,1),"")</f>
        <v/>
      </c>
      <c r="EJ63" s="16" t="str">
        <f>IF(DE63=1,INDEX(Tab!$M$86:$M$91,EH63+1,1),"")</f>
        <v/>
      </c>
      <c r="EK63" s="36" t="str">
        <f>IF(DE63=1,INDEX(Tab!$N$86:$AC$91,EH63,DF63),"")</f>
        <v/>
      </c>
      <c r="EL63" s="36" t="str">
        <f>IF(DE63=1,INDEX(Tab!$N$86:$AC$91,EH63+1,DF63),"")</f>
        <v/>
      </c>
      <c r="EM63" s="36">
        <f t="shared" si="93"/>
        <v>0</v>
      </c>
      <c r="EO63" s="74" t="b">
        <f t="shared" si="94"/>
        <v>0</v>
      </c>
      <c r="EP63" s="16">
        <f t="shared" si="95"/>
        <v>1</v>
      </c>
      <c r="EQ63" s="16">
        <f t="shared" si="96"/>
        <v>0</v>
      </c>
      <c r="ER63" s="16" t="str">
        <f t="shared" si="97"/>
        <v/>
      </c>
      <c r="ES63" s="17"/>
      <c r="EU63" s="15"/>
      <c r="EV63" s="191" t="str">
        <f t="shared" si="98"/>
        <v/>
      </c>
      <c r="EW63" s="191" t="str">
        <f t="shared" si="99"/>
        <v/>
      </c>
      <c r="EX63" s="17"/>
    </row>
    <row r="64" spans="2:154" s="16" customFormat="1" x14ac:dyDescent="0.2">
      <c r="B64" s="341"/>
      <c r="C64" s="541"/>
      <c r="D64" s="542"/>
      <c r="E64" s="25"/>
      <c r="F64" s="25"/>
      <c r="G64" s="25"/>
      <c r="H64" s="25"/>
      <c r="I64" s="25"/>
      <c r="J64" s="25"/>
      <c r="K64" s="25"/>
      <c r="L64" s="25"/>
      <c r="M64" s="339"/>
      <c r="N64" s="337"/>
      <c r="O64" s="25"/>
      <c r="P64" s="25"/>
      <c r="Q64" s="25"/>
      <c r="R64" s="27"/>
      <c r="S64" s="24"/>
      <c r="T64" s="24"/>
      <c r="U64" s="24"/>
      <c r="V64" s="24"/>
      <c r="W64" s="172" t="str">
        <f t="shared" si="50"/>
        <v/>
      </c>
      <c r="X64" s="46" t="str">
        <f t="shared" si="51"/>
        <v/>
      </c>
      <c r="Y64" s="28"/>
      <c r="Z64" s="27"/>
      <c r="AA64" s="25"/>
      <c r="AB64" s="25"/>
      <c r="AC64" s="184"/>
      <c r="AD64" s="44"/>
      <c r="AE64" s="176" t="str">
        <f t="shared" si="52"/>
        <v/>
      </c>
      <c r="AF64" s="44"/>
      <c r="AG64" s="46" t="str">
        <f t="shared" si="53"/>
        <v/>
      </c>
      <c r="AH64" s="28"/>
      <c r="AI64" s="27"/>
      <c r="AJ64" s="25"/>
      <c r="AK64" s="25"/>
      <c r="AL64" s="25"/>
      <c r="AM64" s="44"/>
      <c r="AN64" s="40"/>
      <c r="AO64" s="44"/>
      <c r="AP64" s="71" t="str">
        <f t="shared" si="54"/>
        <v/>
      </c>
      <c r="AQ64" s="44"/>
      <c r="AR64" s="46" t="str">
        <f t="shared" si="55"/>
        <v/>
      </c>
      <c r="AS64" s="156"/>
      <c r="AT64" s="80"/>
      <c r="AU64" s="46" t="str">
        <f t="shared" si="56"/>
        <v/>
      </c>
      <c r="AV64" s="80"/>
      <c r="AW64" s="46" t="str">
        <f t="shared" si="57"/>
        <v/>
      </c>
      <c r="AX64" s="28"/>
      <c r="AY64" s="27"/>
      <c r="AZ64" s="46">
        <f t="shared" si="58"/>
        <v>0</v>
      </c>
      <c r="BA64" s="46">
        <f t="shared" si="59"/>
        <v>0</v>
      </c>
      <c r="BB64" s="46">
        <f t="shared" si="60"/>
        <v>0</v>
      </c>
      <c r="BC64" s="46">
        <f t="shared" si="61"/>
        <v>0</v>
      </c>
      <c r="BD64" s="46">
        <f t="shared" si="62"/>
        <v>0</v>
      </c>
      <c r="BE64" s="46">
        <f t="shared" si="63"/>
        <v>0</v>
      </c>
      <c r="BF64" s="46">
        <f t="shared" si="64"/>
        <v>0</v>
      </c>
      <c r="BG64" s="46" t="str">
        <f t="shared" si="65"/>
        <v/>
      </c>
      <c r="BH64" s="17"/>
      <c r="BJ64" s="15"/>
      <c r="BK64" s="347">
        <f t="shared" si="66"/>
        <v>0</v>
      </c>
      <c r="BL64" s="347">
        <f t="shared" si="67"/>
        <v>0</v>
      </c>
      <c r="BM64" s="347">
        <f t="shared" si="68"/>
        <v>0</v>
      </c>
      <c r="BN64" s="343"/>
      <c r="BO64" s="343"/>
      <c r="BP64" s="347">
        <f t="shared" si="69"/>
        <v>0</v>
      </c>
      <c r="BQ64" s="347">
        <f t="shared" si="70"/>
        <v>0</v>
      </c>
      <c r="BR64" s="343"/>
      <c r="BS64" s="343"/>
      <c r="BT64" s="347">
        <f t="shared" si="71"/>
        <v>0</v>
      </c>
      <c r="BU64" s="347">
        <f t="shared" si="72"/>
        <v>0</v>
      </c>
      <c r="BV64" s="17"/>
      <c r="BX64" s="15"/>
      <c r="BZ64" s="17"/>
      <c r="CB64" s="15"/>
      <c r="CC64" s="16">
        <f t="shared" si="73"/>
        <v>0</v>
      </c>
      <c r="CD64" s="16">
        <f t="shared" si="74"/>
        <v>0</v>
      </c>
      <c r="CE64" s="16">
        <f t="shared" si="75"/>
        <v>0</v>
      </c>
      <c r="CF64" s="16">
        <f t="shared" si="76"/>
        <v>0</v>
      </c>
      <c r="CG64" s="16">
        <f t="shared" si="77"/>
        <v>0</v>
      </c>
      <c r="CJ64" s="191">
        <f t="shared" si="78"/>
        <v>0</v>
      </c>
      <c r="CK64" s="191">
        <f t="shared" si="79"/>
        <v>0</v>
      </c>
      <c r="CL64" s="191">
        <f t="shared" si="80"/>
        <v>0</v>
      </c>
      <c r="CM64" s="191">
        <f t="shared" si="81"/>
        <v>0</v>
      </c>
      <c r="CN64" s="191" t="str">
        <f t="shared" si="82"/>
        <v/>
      </c>
      <c r="CO64" s="17"/>
      <c r="CQ64" s="15"/>
      <c r="CR64" s="16">
        <f>IF(N64="",,INDEX(Komp!$K$8:$K$10,N64,1))</f>
        <v>0</v>
      </c>
      <c r="CS64" s="16">
        <f>IF(O64="",,INDEX(Komp!$K$35:$K$40,O64,1))</f>
        <v>0</v>
      </c>
      <c r="CT64" s="16">
        <f>IF(O64="",,INDEX(Komp!$M$35:$M$40,O64,1))</f>
        <v>0</v>
      </c>
      <c r="CU64" s="16">
        <f>IF(P64="",,INDEX(Komp!$K$80:$K$81,P64,1))</f>
        <v>0</v>
      </c>
      <c r="CV64" s="16">
        <f>IF(Q64="",,INDEX(Komp!$K$108:$K$109,Q64,1))</f>
        <v>0</v>
      </c>
      <c r="CW64" s="191" t="str">
        <f t="shared" si="83"/>
        <v/>
      </c>
      <c r="CX64" s="17"/>
      <c r="CZ64" s="15"/>
      <c r="DA64" s="16" t="str">
        <f t="shared" si="84"/>
        <v/>
      </c>
      <c r="DB64" s="16">
        <f>IF(DA64="",,MATCH(DA64,Tab!$C$5:$C$22,0))</f>
        <v>0</v>
      </c>
      <c r="DC64" s="16">
        <f>IF(DB64=Tab!$D$22,1,0)</f>
        <v>0</v>
      </c>
      <c r="DD64" s="16">
        <f>IF(DB64=Tab!$D$21,1,0)</f>
        <v>0</v>
      </c>
      <c r="DE64" s="16">
        <f>IF(AND(DB64&gt;=Tab!$D$5,DB64&lt;=Tab!$D$20),1,0)</f>
        <v>0</v>
      </c>
      <c r="DF64" s="16">
        <f>IF(DE64=1,INDEX(Tab!$E$5:$E$20,DB64,1),)</f>
        <v>0</v>
      </c>
      <c r="DG64" s="17"/>
      <c r="DI64" s="15"/>
      <c r="DJ64" s="16" t="str">
        <f t="shared" si="85"/>
        <v/>
      </c>
      <c r="DL64" s="36" t="str">
        <f>IF(DD64=1,Projekt!$AH$129,"")</f>
        <v/>
      </c>
      <c r="DM64" s="36"/>
      <c r="DN64" s="36" t="str">
        <f>IF(DE64=1,INDEX(Projekt!$AB$98:$AB$113,DF64,1),"")</f>
        <v/>
      </c>
      <c r="DO64" s="36" t="str">
        <f>IF(DE64=1,INDEX(Projekt!$AH$98:$AH$113,DF64,1),"")</f>
        <v/>
      </c>
      <c r="DP64" s="36" t="str">
        <f t="shared" si="86"/>
        <v/>
      </c>
      <c r="DQ64" s="79"/>
      <c r="DR64" s="36"/>
      <c r="DS64" s="162"/>
      <c r="DT64" s="16" t="str">
        <f t="shared" si="87"/>
        <v/>
      </c>
      <c r="DU64" s="16" t="str">
        <f t="shared" si="88"/>
        <v/>
      </c>
      <c r="DV64" s="16" t="str">
        <f>IF(DE64=1,IF(DU64&lt;Tab!$M$77,1,IF(DU64&lt;Tab!$M$78,2,IF(DU64&lt;Tab!$M$79,3,IF(DU64&lt;Tab!$M$80,4,5)))),"")</f>
        <v/>
      </c>
      <c r="DW64" s="16" t="str">
        <f>IF(DE64=1,INDEX(Tab!$M$76:$M$81,DV64,1),"")</f>
        <v/>
      </c>
      <c r="DX64" s="16" t="str">
        <f>IF(DE64=1,INDEX(Tab!$M$76:$M$81,DV64+1,1),"")</f>
        <v/>
      </c>
      <c r="DY64" s="36" t="str">
        <f>IF(DE64=1,INDEX(Tab!$N$76:$AC$81,DV64,DF64),"")</f>
        <v/>
      </c>
      <c r="DZ64" s="36" t="str">
        <f>IF(DE64=1,INDEX(Tab!$N$76:$AC$81,DV64+1,DF64),"")</f>
        <v/>
      </c>
      <c r="EA64" s="36" t="str">
        <f t="shared" si="89"/>
        <v/>
      </c>
      <c r="EB64" s="36" t="str">
        <f t="shared" si="90"/>
        <v/>
      </c>
      <c r="EC64" s="79"/>
      <c r="ED64" s="36"/>
      <c r="EE64" s="15"/>
      <c r="EF64" s="16" t="str">
        <f t="shared" si="91"/>
        <v/>
      </c>
      <c r="EG64" s="16" t="str">
        <f t="shared" si="92"/>
        <v/>
      </c>
      <c r="EH64" s="16" t="str">
        <f>IF(DE64=1,IF(EG64&lt;Tab!$M$87,1,IF(EG64&lt;Tab!$M$88,2,IF(EG64&lt;Tab!$M$89,3,IF(EG64&lt;Tab!$M$90,4,5)))),"")</f>
        <v/>
      </c>
      <c r="EI64" s="16" t="str">
        <f>IF(DE64=1,INDEX(Tab!$M$86:$M$91,EH64,1),"")</f>
        <v/>
      </c>
      <c r="EJ64" s="16" t="str">
        <f>IF(DE64=1,INDEX(Tab!$M$86:$M$91,EH64+1,1),"")</f>
        <v/>
      </c>
      <c r="EK64" s="36" t="str">
        <f>IF(DE64=1,INDEX(Tab!$N$86:$AC$91,EH64,DF64),"")</f>
        <v/>
      </c>
      <c r="EL64" s="36" t="str">
        <f>IF(DE64=1,INDEX(Tab!$N$86:$AC$91,EH64+1,DF64),"")</f>
        <v/>
      </c>
      <c r="EM64" s="36">
        <f t="shared" si="93"/>
        <v>0</v>
      </c>
      <c r="EO64" s="74" t="b">
        <f t="shared" si="94"/>
        <v>0</v>
      </c>
      <c r="EP64" s="16">
        <f t="shared" si="95"/>
        <v>1</v>
      </c>
      <c r="EQ64" s="16">
        <f t="shared" si="96"/>
        <v>0</v>
      </c>
      <c r="ER64" s="16" t="str">
        <f t="shared" si="97"/>
        <v/>
      </c>
      <c r="ES64" s="17"/>
      <c r="EU64" s="15"/>
      <c r="EV64" s="191" t="str">
        <f t="shared" si="98"/>
        <v/>
      </c>
      <c r="EW64" s="191" t="str">
        <f t="shared" si="99"/>
        <v/>
      </c>
      <c r="EX64" s="17"/>
    </row>
    <row r="65" spans="2:154" s="16" customFormat="1" x14ac:dyDescent="0.2">
      <c r="B65" s="341"/>
      <c r="C65" s="541"/>
      <c r="D65" s="542"/>
      <c r="E65" s="25"/>
      <c r="F65" s="25"/>
      <c r="G65" s="25"/>
      <c r="H65" s="25"/>
      <c r="I65" s="25"/>
      <c r="J65" s="25"/>
      <c r="K65" s="25"/>
      <c r="L65" s="25"/>
      <c r="M65" s="339"/>
      <c r="N65" s="337"/>
      <c r="O65" s="25"/>
      <c r="P65" s="25"/>
      <c r="Q65" s="25"/>
      <c r="R65" s="27"/>
      <c r="S65" s="24"/>
      <c r="T65" s="24"/>
      <c r="U65" s="24"/>
      <c r="V65" s="24"/>
      <c r="W65" s="172" t="str">
        <f t="shared" si="50"/>
        <v/>
      </c>
      <c r="X65" s="46" t="str">
        <f t="shared" si="51"/>
        <v/>
      </c>
      <c r="Y65" s="28"/>
      <c r="Z65" s="27"/>
      <c r="AA65" s="25"/>
      <c r="AB65" s="25"/>
      <c r="AC65" s="184"/>
      <c r="AD65" s="44"/>
      <c r="AE65" s="176" t="str">
        <f t="shared" si="52"/>
        <v/>
      </c>
      <c r="AF65" s="44"/>
      <c r="AG65" s="46" t="str">
        <f t="shared" si="53"/>
        <v/>
      </c>
      <c r="AH65" s="28"/>
      <c r="AI65" s="27"/>
      <c r="AJ65" s="25"/>
      <c r="AK65" s="25"/>
      <c r="AL65" s="25"/>
      <c r="AM65" s="44"/>
      <c r="AN65" s="40"/>
      <c r="AO65" s="44"/>
      <c r="AP65" s="71" t="str">
        <f t="shared" si="54"/>
        <v/>
      </c>
      <c r="AQ65" s="44"/>
      <c r="AR65" s="46" t="str">
        <f t="shared" si="55"/>
        <v/>
      </c>
      <c r="AS65" s="156"/>
      <c r="AT65" s="80"/>
      <c r="AU65" s="46" t="str">
        <f t="shared" si="56"/>
        <v/>
      </c>
      <c r="AV65" s="80"/>
      <c r="AW65" s="46" t="str">
        <f t="shared" si="57"/>
        <v/>
      </c>
      <c r="AX65" s="28"/>
      <c r="AY65" s="27"/>
      <c r="AZ65" s="46">
        <f t="shared" si="58"/>
        <v>0</v>
      </c>
      <c r="BA65" s="46">
        <f t="shared" si="59"/>
        <v>0</v>
      </c>
      <c r="BB65" s="46">
        <f t="shared" si="60"/>
        <v>0</v>
      </c>
      <c r="BC65" s="46">
        <f t="shared" si="61"/>
        <v>0</v>
      </c>
      <c r="BD65" s="46">
        <f t="shared" si="62"/>
        <v>0</v>
      </c>
      <c r="BE65" s="46">
        <f t="shared" si="63"/>
        <v>0</v>
      </c>
      <c r="BF65" s="46">
        <f t="shared" si="64"/>
        <v>0</v>
      </c>
      <c r="BG65" s="46" t="str">
        <f t="shared" si="65"/>
        <v/>
      </c>
      <c r="BH65" s="17"/>
      <c r="BJ65" s="15"/>
      <c r="BK65" s="347">
        <f t="shared" si="66"/>
        <v>0</v>
      </c>
      <c r="BL65" s="347">
        <f t="shared" si="67"/>
        <v>0</v>
      </c>
      <c r="BM65" s="347">
        <f t="shared" si="68"/>
        <v>0</v>
      </c>
      <c r="BN65" s="343"/>
      <c r="BO65" s="343"/>
      <c r="BP65" s="347">
        <f t="shared" si="69"/>
        <v>0</v>
      </c>
      <c r="BQ65" s="347">
        <f t="shared" si="70"/>
        <v>0</v>
      </c>
      <c r="BR65" s="343"/>
      <c r="BS65" s="343"/>
      <c r="BT65" s="347">
        <f t="shared" si="71"/>
        <v>0</v>
      </c>
      <c r="BU65" s="347">
        <f t="shared" si="72"/>
        <v>0</v>
      </c>
      <c r="BV65" s="17"/>
      <c r="BX65" s="15"/>
      <c r="BZ65" s="17"/>
      <c r="CB65" s="15"/>
      <c r="CC65" s="16">
        <f t="shared" si="73"/>
        <v>0</v>
      </c>
      <c r="CD65" s="16">
        <f t="shared" si="74"/>
        <v>0</v>
      </c>
      <c r="CE65" s="16">
        <f t="shared" si="75"/>
        <v>0</v>
      </c>
      <c r="CF65" s="16">
        <f t="shared" si="76"/>
        <v>0</v>
      </c>
      <c r="CG65" s="16">
        <f t="shared" si="77"/>
        <v>0</v>
      </c>
      <c r="CJ65" s="191">
        <f t="shared" si="78"/>
        <v>0</v>
      </c>
      <c r="CK65" s="191">
        <f t="shared" si="79"/>
        <v>0</v>
      </c>
      <c r="CL65" s="191">
        <f t="shared" si="80"/>
        <v>0</v>
      </c>
      <c r="CM65" s="191">
        <f t="shared" si="81"/>
        <v>0</v>
      </c>
      <c r="CN65" s="191" t="str">
        <f t="shared" si="82"/>
        <v/>
      </c>
      <c r="CO65" s="17"/>
      <c r="CQ65" s="15"/>
      <c r="CR65" s="16">
        <f>IF(N65="",,INDEX(Komp!$K$8:$K$10,N65,1))</f>
        <v>0</v>
      </c>
      <c r="CS65" s="16">
        <f>IF(O65="",,INDEX(Komp!$K$35:$K$40,O65,1))</f>
        <v>0</v>
      </c>
      <c r="CT65" s="16">
        <f>IF(O65="",,INDEX(Komp!$M$35:$M$40,O65,1))</f>
        <v>0</v>
      </c>
      <c r="CU65" s="16">
        <f>IF(P65="",,INDEX(Komp!$K$80:$K$81,P65,1))</f>
        <v>0</v>
      </c>
      <c r="CV65" s="16">
        <f>IF(Q65="",,INDEX(Komp!$K$108:$K$109,Q65,1))</f>
        <v>0</v>
      </c>
      <c r="CW65" s="191" t="str">
        <f t="shared" si="83"/>
        <v/>
      </c>
      <c r="CX65" s="17"/>
      <c r="CZ65" s="15"/>
      <c r="DA65" s="16" t="str">
        <f t="shared" si="84"/>
        <v/>
      </c>
      <c r="DB65" s="16">
        <f>IF(DA65="",,MATCH(DA65,Tab!$C$5:$C$22,0))</f>
        <v>0</v>
      </c>
      <c r="DC65" s="16">
        <f>IF(DB65=Tab!$D$22,1,0)</f>
        <v>0</v>
      </c>
      <c r="DD65" s="16">
        <f>IF(DB65=Tab!$D$21,1,0)</f>
        <v>0</v>
      </c>
      <c r="DE65" s="16">
        <f>IF(AND(DB65&gt;=Tab!$D$5,DB65&lt;=Tab!$D$20),1,0)</f>
        <v>0</v>
      </c>
      <c r="DF65" s="16">
        <f>IF(DE65=1,INDEX(Tab!$E$5:$E$20,DB65,1),)</f>
        <v>0</v>
      </c>
      <c r="DG65" s="17"/>
      <c r="DI65" s="15"/>
      <c r="DJ65" s="16" t="str">
        <f t="shared" si="85"/>
        <v/>
      </c>
      <c r="DL65" s="36" t="str">
        <f>IF(DD65=1,Projekt!$AH$129,"")</f>
        <v/>
      </c>
      <c r="DM65" s="36"/>
      <c r="DN65" s="36" t="str">
        <f>IF(DE65=1,INDEX(Projekt!$AB$98:$AB$113,DF65,1),"")</f>
        <v/>
      </c>
      <c r="DO65" s="36" t="str">
        <f>IF(DE65=1,INDEX(Projekt!$AH$98:$AH$113,DF65,1),"")</f>
        <v/>
      </c>
      <c r="DP65" s="36" t="str">
        <f t="shared" si="86"/>
        <v/>
      </c>
      <c r="DQ65" s="79"/>
      <c r="DR65" s="36"/>
      <c r="DS65" s="162"/>
      <c r="DT65" s="16" t="str">
        <f t="shared" si="87"/>
        <v/>
      </c>
      <c r="DU65" s="16" t="str">
        <f t="shared" si="88"/>
        <v/>
      </c>
      <c r="DV65" s="16" t="str">
        <f>IF(DE65=1,IF(DU65&lt;Tab!$M$77,1,IF(DU65&lt;Tab!$M$78,2,IF(DU65&lt;Tab!$M$79,3,IF(DU65&lt;Tab!$M$80,4,5)))),"")</f>
        <v/>
      </c>
      <c r="DW65" s="16" t="str">
        <f>IF(DE65=1,INDEX(Tab!$M$76:$M$81,DV65,1),"")</f>
        <v/>
      </c>
      <c r="DX65" s="16" t="str">
        <f>IF(DE65=1,INDEX(Tab!$M$76:$M$81,DV65+1,1),"")</f>
        <v/>
      </c>
      <c r="DY65" s="36" t="str">
        <f>IF(DE65=1,INDEX(Tab!$N$76:$AC$81,DV65,DF65),"")</f>
        <v/>
      </c>
      <c r="DZ65" s="36" t="str">
        <f>IF(DE65=1,INDEX(Tab!$N$76:$AC$81,DV65+1,DF65),"")</f>
        <v/>
      </c>
      <c r="EA65" s="36" t="str">
        <f t="shared" si="89"/>
        <v/>
      </c>
      <c r="EB65" s="36" t="str">
        <f t="shared" si="90"/>
        <v/>
      </c>
      <c r="EC65" s="79"/>
      <c r="ED65" s="36"/>
      <c r="EE65" s="15"/>
      <c r="EF65" s="16" t="str">
        <f t="shared" si="91"/>
        <v/>
      </c>
      <c r="EG65" s="16" t="str">
        <f t="shared" si="92"/>
        <v/>
      </c>
      <c r="EH65" s="16" t="str">
        <f>IF(DE65=1,IF(EG65&lt;Tab!$M$87,1,IF(EG65&lt;Tab!$M$88,2,IF(EG65&lt;Tab!$M$89,3,IF(EG65&lt;Tab!$M$90,4,5)))),"")</f>
        <v/>
      </c>
      <c r="EI65" s="16" t="str">
        <f>IF(DE65=1,INDEX(Tab!$M$86:$M$91,EH65,1),"")</f>
        <v/>
      </c>
      <c r="EJ65" s="16" t="str">
        <f>IF(DE65=1,INDEX(Tab!$M$86:$M$91,EH65+1,1),"")</f>
        <v/>
      </c>
      <c r="EK65" s="36" t="str">
        <f>IF(DE65=1,INDEX(Tab!$N$86:$AC$91,EH65,DF65),"")</f>
        <v/>
      </c>
      <c r="EL65" s="36" t="str">
        <f>IF(DE65=1,INDEX(Tab!$N$86:$AC$91,EH65+1,DF65),"")</f>
        <v/>
      </c>
      <c r="EM65" s="36">
        <f t="shared" si="93"/>
        <v>0</v>
      </c>
      <c r="EO65" s="74" t="b">
        <f t="shared" si="94"/>
        <v>0</v>
      </c>
      <c r="EP65" s="16">
        <f t="shared" si="95"/>
        <v>1</v>
      </c>
      <c r="EQ65" s="16">
        <f t="shared" si="96"/>
        <v>0</v>
      </c>
      <c r="ER65" s="16" t="str">
        <f t="shared" si="97"/>
        <v/>
      </c>
      <c r="ES65" s="17"/>
      <c r="EU65" s="15"/>
      <c r="EV65" s="191" t="str">
        <f t="shared" si="98"/>
        <v/>
      </c>
      <c r="EW65" s="191" t="str">
        <f t="shared" si="99"/>
        <v/>
      </c>
      <c r="EX65" s="17"/>
    </row>
    <row r="66" spans="2:154" s="16" customFormat="1" x14ac:dyDescent="0.2">
      <c r="B66" s="341"/>
      <c r="C66" s="541"/>
      <c r="D66" s="542"/>
      <c r="E66" s="25"/>
      <c r="F66" s="25"/>
      <c r="G66" s="25"/>
      <c r="H66" s="25"/>
      <c r="I66" s="25"/>
      <c r="J66" s="25"/>
      <c r="K66" s="25"/>
      <c r="L66" s="25"/>
      <c r="M66" s="339"/>
      <c r="N66" s="337"/>
      <c r="O66" s="25"/>
      <c r="P66" s="25"/>
      <c r="Q66" s="25"/>
      <c r="R66" s="27"/>
      <c r="S66" s="24"/>
      <c r="T66" s="24"/>
      <c r="U66" s="24"/>
      <c r="V66" s="24"/>
      <c r="W66" s="172" t="str">
        <f t="shared" si="50"/>
        <v/>
      </c>
      <c r="X66" s="46" t="str">
        <f t="shared" si="51"/>
        <v/>
      </c>
      <c r="Y66" s="28"/>
      <c r="Z66" s="27"/>
      <c r="AA66" s="25"/>
      <c r="AB66" s="25"/>
      <c r="AC66" s="184"/>
      <c r="AD66" s="44"/>
      <c r="AE66" s="176" t="str">
        <f t="shared" si="52"/>
        <v/>
      </c>
      <c r="AF66" s="44"/>
      <c r="AG66" s="46" t="str">
        <f t="shared" si="53"/>
        <v/>
      </c>
      <c r="AH66" s="28"/>
      <c r="AI66" s="27"/>
      <c r="AJ66" s="25"/>
      <c r="AK66" s="25"/>
      <c r="AL66" s="25"/>
      <c r="AM66" s="44"/>
      <c r="AN66" s="40"/>
      <c r="AO66" s="44"/>
      <c r="AP66" s="71" t="str">
        <f t="shared" si="54"/>
        <v/>
      </c>
      <c r="AQ66" s="44"/>
      <c r="AR66" s="46" t="str">
        <f t="shared" si="55"/>
        <v/>
      </c>
      <c r="AS66" s="156"/>
      <c r="AT66" s="80"/>
      <c r="AU66" s="46" t="str">
        <f t="shared" si="56"/>
        <v/>
      </c>
      <c r="AV66" s="80"/>
      <c r="AW66" s="46" t="str">
        <f t="shared" si="57"/>
        <v/>
      </c>
      <c r="AX66" s="28"/>
      <c r="AY66" s="27"/>
      <c r="AZ66" s="46">
        <f t="shared" si="58"/>
        <v>0</v>
      </c>
      <c r="BA66" s="46">
        <f t="shared" si="59"/>
        <v>0</v>
      </c>
      <c r="BB66" s="46">
        <f t="shared" si="60"/>
        <v>0</v>
      </c>
      <c r="BC66" s="46">
        <f t="shared" si="61"/>
        <v>0</v>
      </c>
      <c r="BD66" s="46">
        <f t="shared" si="62"/>
        <v>0</v>
      </c>
      <c r="BE66" s="46">
        <f t="shared" si="63"/>
        <v>0</v>
      </c>
      <c r="BF66" s="46">
        <f t="shared" si="64"/>
        <v>0</v>
      </c>
      <c r="BG66" s="46" t="str">
        <f t="shared" si="65"/>
        <v/>
      </c>
      <c r="BH66" s="17"/>
      <c r="BJ66" s="15"/>
      <c r="BK66" s="347">
        <f t="shared" si="66"/>
        <v>0</v>
      </c>
      <c r="BL66" s="347">
        <f t="shared" si="67"/>
        <v>0</v>
      </c>
      <c r="BM66" s="347">
        <f t="shared" si="68"/>
        <v>0</v>
      </c>
      <c r="BN66" s="343"/>
      <c r="BO66" s="343"/>
      <c r="BP66" s="347">
        <f t="shared" si="69"/>
        <v>0</v>
      </c>
      <c r="BQ66" s="347">
        <f t="shared" si="70"/>
        <v>0</v>
      </c>
      <c r="BR66" s="343"/>
      <c r="BS66" s="343"/>
      <c r="BT66" s="347">
        <f t="shared" si="71"/>
        <v>0</v>
      </c>
      <c r="BU66" s="347">
        <f t="shared" si="72"/>
        <v>0</v>
      </c>
      <c r="BV66" s="17"/>
      <c r="BX66" s="15"/>
      <c r="BZ66" s="17"/>
      <c r="CB66" s="15"/>
      <c r="CC66" s="16">
        <f t="shared" si="73"/>
        <v>0</v>
      </c>
      <c r="CD66" s="16">
        <f t="shared" si="74"/>
        <v>0</v>
      </c>
      <c r="CE66" s="16">
        <f t="shared" si="75"/>
        <v>0</v>
      </c>
      <c r="CF66" s="16">
        <f t="shared" si="76"/>
        <v>0</v>
      </c>
      <c r="CG66" s="16">
        <f t="shared" si="77"/>
        <v>0</v>
      </c>
      <c r="CJ66" s="191">
        <f t="shared" si="78"/>
        <v>0</v>
      </c>
      <c r="CK66" s="191">
        <f t="shared" si="79"/>
        <v>0</v>
      </c>
      <c r="CL66" s="191">
        <f t="shared" si="80"/>
        <v>0</v>
      </c>
      <c r="CM66" s="191">
        <f t="shared" si="81"/>
        <v>0</v>
      </c>
      <c r="CN66" s="191" t="str">
        <f t="shared" si="82"/>
        <v/>
      </c>
      <c r="CO66" s="17"/>
      <c r="CQ66" s="15"/>
      <c r="CR66" s="16">
        <f>IF(N66="",,INDEX(Komp!$K$8:$K$10,N66,1))</f>
        <v>0</v>
      </c>
      <c r="CS66" s="16">
        <f>IF(O66="",,INDEX(Komp!$K$35:$K$40,O66,1))</f>
        <v>0</v>
      </c>
      <c r="CT66" s="16">
        <f>IF(O66="",,INDEX(Komp!$M$35:$M$40,O66,1))</f>
        <v>0</v>
      </c>
      <c r="CU66" s="16">
        <f>IF(P66="",,INDEX(Komp!$K$80:$K$81,P66,1))</f>
        <v>0</v>
      </c>
      <c r="CV66" s="16">
        <f>IF(Q66="",,INDEX(Komp!$K$108:$K$109,Q66,1))</f>
        <v>0</v>
      </c>
      <c r="CW66" s="191" t="str">
        <f t="shared" si="83"/>
        <v/>
      </c>
      <c r="CX66" s="17"/>
      <c r="CZ66" s="15"/>
      <c r="DA66" s="16" t="str">
        <f t="shared" si="84"/>
        <v/>
      </c>
      <c r="DB66" s="16">
        <f>IF(DA66="",,MATCH(DA66,Tab!$C$5:$C$22,0))</f>
        <v>0</v>
      </c>
      <c r="DC66" s="16">
        <f>IF(DB66=Tab!$D$22,1,0)</f>
        <v>0</v>
      </c>
      <c r="DD66" s="16">
        <f>IF(DB66=Tab!$D$21,1,0)</f>
        <v>0</v>
      </c>
      <c r="DE66" s="16">
        <f>IF(AND(DB66&gt;=Tab!$D$5,DB66&lt;=Tab!$D$20),1,0)</f>
        <v>0</v>
      </c>
      <c r="DF66" s="16">
        <f>IF(DE66=1,INDEX(Tab!$E$5:$E$20,DB66,1),)</f>
        <v>0</v>
      </c>
      <c r="DG66" s="17"/>
      <c r="DI66" s="15"/>
      <c r="DJ66" s="16" t="str">
        <f t="shared" si="85"/>
        <v/>
      </c>
      <c r="DL66" s="36" t="str">
        <f>IF(DD66=1,Projekt!$AH$129,"")</f>
        <v/>
      </c>
      <c r="DM66" s="36"/>
      <c r="DN66" s="36" t="str">
        <f>IF(DE66=1,INDEX(Projekt!$AB$98:$AB$113,DF66,1),"")</f>
        <v/>
      </c>
      <c r="DO66" s="36" t="str">
        <f>IF(DE66=1,INDEX(Projekt!$AH$98:$AH$113,DF66,1),"")</f>
        <v/>
      </c>
      <c r="DP66" s="36" t="str">
        <f t="shared" si="86"/>
        <v/>
      </c>
      <c r="DQ66" s="79"/>
      <c r="DR66" s="36"/>
      <c r="DS66" s="162"/>
      <c r="DT66" s="16" t="str">
        <f t="shared" si="87"/>
        <v/>
      </c>
      <c r="DU66" s="16" t="str">
        <f t="shared" si="88"/>
        <v/>
      </c>
      <c r="DV66" s="16" t="str">
        <f>IF(DE66=1,IF(DU66&lt;Tab!$M$77,1,IF(DU66&lt;Tab!$M$78,2,IF(DU66&lt;Tab!$M$79,3,IF(DU66&lt;Tab!$M$80,4,5)))),"")</f>
        <v/>
      </c>
      <c r="DW66" s="16" t="str">
        <f>IF(DE66=1,INDEX(Tab!$M$76:$M$81,DV66,1),"")</f>
        <v/>
      </c>
      <c r="DX66" s="16" t="str">
        <f>IF(DE66=1,INDEX(Tab!$M$76:$M$81,DV66+1,1),"")</f>
        <v/>
      </c>
      <c r="DY66" s="36" t="str">
        <f>IF(DE66=1,INDEX(Tab!$N$76:$AC$81,DV66,DF66),"")</f>
        <v/>
      </c>
      <c r="DZ66" s="36" t="str">
        <f>IF(DE66=1,INDEX(Tab!$N$76:$AC$81,DV66+1,DF66),"")</f>
        <v/>
      </c>
      <c r="EA66" s="36" t="str">
        <f t="shared" si="89"/>
        <v/>
      </c>
      <c r="EB66" s="36" t="str">
        <f t="shared" si="90"/>
        <v/>
      </c>
      <c r="EC66" s="79"/>
      <c r="ED66" s="36"/>
      <c r="EE66" s="15"/>
      <c r="EF66" s="16" t="str">
        <f t="shared" si="91"/>
        <v/>
      </c>
      <c r="EG66" s="16" t="str">
        <f t="shared" si="92"/>
        <v/>
      </c>
      <c r="EH66" s="16" t="str">
        <f>IF(DE66=1,IF(EG66&lt;Tab!$M$87,1,IF(EG66&lt;Tab!$M$88,2,IF(EG66&lt;Tab!$M$89,3,IF(EG66&lt;Tab!$M$90,4,5)))),"")</f>
        <v/>
      </c>
      <c r="EI66" s="16" t="str">
        <f>IF(DE66=1,INDEX(Tab!$M$86:$M$91,EH66,1),"")</f>
        <v/>
      </c>
      <c r="EJ66" s="16" t="str">
        <f>IF(DE66=1,INDEX(Tab!$M$86:$M$91,EH66+1,1),"")</f>
        <v/>
      </c>
      <c r="EK66" s="36" t="str">
        <f>IF(DE66=1,INDEX(Tab!$N$86:$AC$91,EH66,DF66),"")</f>
        <v/>
      </c>
      <c r="EL66" s="36" t="str">
        <f>IF(DE66=1,INDEX(Tab!$N$86:$AC$91,EH66+1,DF66),"")</f>
        <v/>
      </c>
      <c r="EM66" s="36">
        <f t="shared" si="93"/>
        <v>0</v>
      </c>
      <c r="EO66" s="74" t="b">
        <f t="shared" si="94"/>
        <v>0</v>
      </c>
      <c r="EP66" s="16">
        <f t="shared" si="95"/>
        <v>1</v>
      </c>
      <c r="EQ66" s="16">
        <f t="shared" si="96"/>
        <v>0</v>
      </c>
      <c r="ER66" s="16" t="str">
        <f t="shared" si="97"/>
        <v/>
      </c>
      <c r="ES66" s="17"/>
      <c r="EU66" s="15"/>
      <c r="EV66" s="191" t="str">
        <f t="shared" si="98"/>
        <v/>
      </c>
      <c r="EW66" s="191" t="str">
        <f t="shared" si="99"/>
        <v/>
      </c>
      <c r="EX66" s="17"/>
    </row>
    <row r="67" spans="2:154" s="16" customFormat="1" x14ac:dyDescent="0.2">
      <c r="B67" s="341"/>
      <c r="C67" s="541"/>
      <c r="D67" s="542"/>
      <c r="E67" s="25"/>
      <c r="F67" s="25"/>
      <c r="G67" s="25"/>
      <c r="H67" s="25"/>
      <c r="I67" s="25"/>
      <c r="J67" s="25"/>
      <c r="K67" s="25"/>
      <c r="L67" s="25"/>
      <c r="M67" s="339"/>
      <c r="N67" s="337"/>
      <c r="O67" s="25"/>
      <c r="P67" s="25"/>
      <c r="Q67" s="25"/>
      <c r="R67" s="27"/>
      <c r="S67" s="24"/>
      <c r="T67" s="24"/>
      <c r="U67" s="24"/>
      <c r="V67" s="24"/>
      <c r="W67" s="172" t="str">
        <f t="shared" si="50"/>
        <v/>
      </c>
      <c r="X67" s="46" t="str">
        <f t="shared" si="51"/>
        <v/>
      </c>
      <c r="Y67" s="28"/>
      <c r="Z67" s="27"/>
      <c r="AA67" s="25"/>
      <c r="AB67" s="25"/>
      <c r="AC67" s="184"/>
      <c r="AD67" s="44"/>
      <c r="AE67" s="176" t="str">
        <f t="shared" si="52"/>
        <v/>
      </c>
      <c r="AF67" s="44"/>
      <c r="AG67" s="46" t="str">
        <f t="shared" si="53"/>
        <v/>
      </c>
      <c r="AH67" s="28"/>
      <c r="AI67" s="27"/>
      <c r="AJ67" s="25"/>
      <c r="AK67" s="25"/>
      <c r="AL67" s="25"/>
      <c r="AM67" s="44"/>
      <c r="AN67" s="40"/>
      <c r="AO67" s="44"/>
      <c r="AP67" s="71" t="str">
        <f t="shared" si="54"/>
        <v/>
      </c>
      <c r="AQ67" s="44"/>
      <c r="AR67" s="46" t="str">
        <f t="shared" si="55"/>
        <v/>
      </c>
      <c r="AS67" s="156"/>
      <c r="AT67" s="80"/>
      <c r="AU67" s="46" t="str">
        <f t="shared" si="56"/>
        <v/>
      </c>
      <c r="AV67" s="80"/>
      <c r="AW67" s="46" t="str">
        <f t="shared" si="57"/>
        <v/>
      </c>
      <c r="AX67" s="28"/>
      <c r="AY67" s="27"/>
      <c r="AZ67" s="46">
        <f t="shared" si="58"/>
        <v>0</v>
      </c>
      <c r="BA67" s="46">
        <f t="shared" si="59"/>
        <v>0</v>
      </c>
      <c r="BB67" s="46">
        <f t="shared" si="60"/>
        <v>0</v>
      </c>
      <c r="BC67" s="46">
        <f t="shared" si="61"/>
        <v>0</v>
      </c>
      <c r="BD67" s="46">
        <f t="shared" si="62"/>
        <v>0</v>
      </c>
      <c r="BE67" s="46">
        <f t="shared" si="63"/>
        <v>0</v>
      </c>
      <c r="BF67" s="46">
        <f t="shared" si="64"/>
        <v>0</v>
      </c>
      <c r="BG67" s="46" t="str">
        <f t="shared" si="65"/>
        <v/>
      </c>
      <c r="BH67" s="17"/>
      <c r="BJ67" s="15"/>
      <c r="BK67" s="347">
        <f t="shared" si="66"/>
        <v>0</v>
      </c>
      <c r="BL67" s="347">
        <f t="shared" si="67"/>
        <v>0</v>
      </c>
      <c r="BM67" s="347">
        <f t="shared" si="68"/>
        <v>0</v>
      </c>
      <c r="BN67" s="343"/>
      <c r="BO67" s="343"/>
      <c r="BP67" s="347">
        <f t="shared" si="69"/>
        <v>0</v>
      </c>
      <c r="BQ67" s="347">
        <f t="shared" si="70"/>
        <v>0</v>
      </c>
      <c r="BR67" s="343"/>
      <c r="BS67" s="343"/>
      <c r="BT67" s="347">
        <f t="shared" si="71"/>
        <v>0</v>
      </c>
      <c r="BU67" s="347">
        <f t="shared" si="72"/>
        <v>0</v>
      </c>
      <c r="BV67" s="17"/>
      <c r="BX67" s="15"/>
      <c r="BZ67" s="17"/>
      <c r="CB67" s="15"/>
      <c r="CC67" s="16">
        <f t="shared" si="73"/>
        <v>0</v>
      </c>
      <c r="CD67" s="16">
        <f t="shared" si="74"/>
        <v>0</v>
      </c>
      <c r="CE67" s="16">
        <f t="shared" si="75"/>
        <v>0</v>
      </c>
      <c r="CF67" s="16">
        <f t="shared" si="76"/>
        <v>0</v>
      </c>
      <c r="CG67" s="16">
        <f t="shared" si="77"/>
        <v>0</v>
      </c>
      <c r="CJ67" s="191">
        <f t="shared" si="78"/>
        <v>0</v>
      </c>
      <c r="CK67" s="191">
        <f t="shared" si="79"/>
        <v>0</v>
      </c>
      <c r="CL67" s="191">
        <f t="shared" si="80"/>
        <v>0</v>
      </c>
      <c r="CM67" s="191">
        <f t="shared" si="81"/>
        <v>0</v>
      </c>
      <c r="CN67" s="191" t="str">
        <f t="shared" si="82"/>
        <v/>
      </c>
      <c r="CO67" s="17"/>
      <c r="CQ67" s="15"/>
      <c r="CR67" s="16">
        <f>IF(N67="",,INDEX(Komp!$K$8:$K$10,N67,1))</f>
        <v>0</v>
      </c>
      <c r="CS67" s="16">
        <f>IF(O67="",,INDEX(Komp!$K$35:$K$40,O67,1))</f>
        <v>0</v>
      </c>
      <c r="CT67" s="16">
        <f>IF(O67="",,INDEX(Komp!$M$35:$M$40,O67,1))</f>
        <v>0</v>
      </c>
      <c r="CU67" s="16">
        <f>IF(P67="",,INDEX(Komp!$K$80:$K$81,P67,1))</f>
        <v>0</v>
      </c>
      <c r="CV67" s="16">
        <f>IF(Q67="",,INDEX(Komp!$K$108:$K$109,Q67,1))</f>
        <v>0</v>
      </c>
      <c r="CW67" s="191" t="str">
        <f t="shared" si="83"/>
        <v/>
      </c>
      <c r="CX67" s="17"/>
      <c r="CZ67" s="15"/>
      <c r="DA67" s="16" t="str">
        <f t="shared" si="84"/>
        <v/>
      </c>
      <c r="DB67" s="16">
        <f>IF(DA67="",,MATCH(DA67,Tab!$C$5:$C$22,0))</f>
        <v>0</v>
      </c>
      <c r="DC67" s="16">
        <f>IF(DB67=Tab!$D$22,1,0)</f>
        <v>0</v>
      </c>
      <c r="DD67" s="16">
        <f>IF(DB67=Tab!$D$21,1,0)</f>
        <v>0</v>
      </c>
      <c r="DE67" s="16">
        <f>IF(AND(DB67&gt;=Tab!$D$5,DB67&lt;=Tab!$D$20),1,0)</f>
        <v>0</v>
      </c>
      <c r="DF67" s="16">
        <f>IF(DE67=1,INDEX(Tab!$E$5:$E$20,DB67,1),)</f>
        <v>0</v>
      </c>
      <c r="DG67" s="17"/>
      <c r="DI67" s="15"/>
      <c r="DJ67" s="16" t="str">
        <f t="shared" si="85"/>
        <v/>
      </c>
      <c r="DL67" s="36" t="str">
        <f>IF(DD67=1,Projekt!$AH$129,"")</f>
        <v/>
      </c>
      <c r="DM67" s="36"/>
      <c r="DN67" s="36" t="str">
        <f>IF(DE67=1,INDEX(Projekt!$AB$98:$AB$113,DF67,1),"")</f>
        <v/>
      </c>
      <c r="DO67" s="36" t="str">
        <f>IF(DE67=1,INDEX(Projekt!$AH$98:$AH$113,DF67,1),"")</f>
        <v/>
      </c>
      <c r="DP67" s="36" t="str">
        <f t="shared" si="86"/>
        <v/>
      </c>
      <c r="DQ67" s="79"/>
      <c r="DR67" s="36"/>
      <c r="DS67" s="162"/>
      <c r="DT67" s="16" t="str">
        <f t="shared" si="87"/>
        <v/>
      </c>
      <c r="DU67" s="16" t="str">
        <f t="shared" si="88"/>
        <v/>
      </c>
      <c r="DV67" s="16" t="str">
        <f>IF(DE67=1,IF(DU67&lt;Tab!$M$77,1,IF(DU67&lt;Tab!$M$78,2,IF(DU67&lt;Tab!$M$79,3,IF(DU67&lt;Tab!$M$80,4,5)))),"")</f>
        <v/>
      </c>
      <c r="DW67" s="16" t="str">
        <f>IF(DE67=1,INDEX(Tab!$M$76:$M$81,DV67,1),"")</f>
        <v/>
      </c>
      <c r="DX67" s="16" t="str">
        <f>IF(DE67=1,INDEX(Tab!$M$76:$M$81,DV67+1,1),"")</f>
        <v/>
      </c>
      <c r="DY67" s="36" t="str">
        <f>IF(DE67=1,INDEX(Tab!$N$76:$AC$81,DV67,DF67),"")</f>
        <v/>
      </c>
      <c r="DZ67" s="36" t="str">
        <f>IF(DE67=1,INDEX(Tab!$N$76:$AC$81,DV67+1,DF67),"")</f>
        <v/>
      </c>
      <c r="EA67" s="36" t="str">
        <f t="shared" si="89"/>
        <v/>
      </c>
      <c r="EB67" s="36" t="str">
        <f t="shared" si="90"/>
        <v/>
      </c>
      <c r="EC67" s="79"/>
      <c r="ED67" s="36"/>
      <c r="EE67" s="15"/>
      <c r="EF67" s="16" t="str">
        <f t="shared" si="91"/>
        <v/>
      </c>
      <c r="EG67" s="16" t="str">
        <f t="shared" si="92"/>
        <v/>
      </c>
      <c r="EH67" s="16" t="str">
        <f>IF(DE67=1,IF(EG67&lt;Tab!$M$87,1,IF(EG67&lt;Tab!$M$88,2,IF(EG67&lt;Tab!$M$89,3,IF(EG67&lt;Tab!$M$90,4,5)))),"")</f>
        <v/>
      </c>
      <c r="EI67" s="16" t="str">
        <f>IF(DE67=1,INDEX(Tab!$M$86:$M$91,EH67,1),"")</f>
        <v/>
      </c>
      <c r="EJ67" s="16" t="str">
        <f>IF(DE67=1,INDEX(Tab!$M$86:$M$91,EH67+1,1),"")</f>
        <v/>
      </c>
      <c r="EK67" s="36" t="str">
        <f>IF(DE67=1,INDEX(Tab!$N$86:$AC$91,EH67,DF67),"")</f>
        <v/>
      </c>
      <c r="EL67" s="36" t="str">
        <f>IF(DE67=1,INDEX(Tab!$N$86:$AC$91,EH67+1,DF67),"")</f>
        <v/>
      </c>
      <c r="EM67" s="36">
        <f t="shared" si="93"/>
        <v>0</v>
      </c>
      <c r="EO67" s="74" t="b">
        <f t="shared" si="94"/>
        <v>0</v>
      </c>
      <c r="EP67" s="16">
        <f t="shared" si="95"/>
        <v>1</v>
      </c>
      <c r="EQ67" s="16">
        <f t="shared" si="96"/>
        <v>0</v>
      </c>
      <c r="ER67" s="16" t="str">
        <f t="shared" si="97"/>
        <v/>
      </c>
      <c r="ES67" s="17"/>
      <c r="EU67" s="15"/>
      <c r="EV67" s="191" t="str">
        <f t="shared" si="98"/>
        <v/>
      </c>
      <c r="EW67" s="191" t="str">
        <f t="shared" si="99"/>
        <v/>
      </c>
      <c r="EX67" s="17"/>
    </row>
    <row r="68" spans="2:154" s="16" customFormat="1" x14ac:dyDescent="0.2">
      <c r="B68" s="341"/>
      <c r="C68" s="541"/>
      <c r="D68" s="542"/>
      <c r="E68" s="25"/>
      <c r="F68" s="25"/>
      <c r="G68" s="25"/>
      <c r="H68" s="25"/>
      <c r="I68" s="25"/>
      <c r="J68" s="25"/>
      <c r="K68" s="25"/>
      <c r="L68" s="25"/>
      <c r="M68" s="339"/>
      <c r="N68" s="337"/>
      <c r="O68" s="25"/>
      <c r="P68" s="25"/>
      <c r="Q68" s="25"/>
      <c r="R68" s="27"/>
      <c r="S68" s="24"/>
      <c r="T68" s="24"/>
      <c r="U68" s="24"/>
      <c r="V68" s="24"/>
      <c r="W68" s="172" t="str">
        <f t="shared" si="50"/>
        <v/>
      </c>
      <c r="X68" s="46" t="str">
        <f t="shared" si="51"/>
        <v/>
      </c>
      <c r="Y68" s="28"/>
      <c r="Z68" s="27"/>
      <c r="AA68" s="25"/>
      <c r="AB68" s="25"/>
      <c r="AC68" s="184"/>
      <c r="AD68" s="44"/>
      <c r="AE68" s="176" t="str">
        <f t="shared" si="52"/>
        <v/>
      </c>
      <c r="AF68" s="44"/>
      <c r="AG68" s="46" t="str">
        <f t="shared" si="53"/>
        <v/>
      </c>
      <c r="AH68" s="28"/>
      <c r="AI68" s="27"/>
      <c r="AJ68" s="25"/>
      <c r="AK68" s="25"/>
      <c r="AL68" s="25"/>
      <c r="AM68" s="44"/>
      <c r="AN68" s="40"/>
      <c r="AO68" s="44"/>
      <c r="AP68" s="71" t="str">
        <f t="shared" si="54"/>
        <v/>
      </c>
      <c r="AQ68" s="44"/>
      <c r="AR68" s="46" t="str">
        <f t="shared" si="55"/>
        <v/>
      </c>
      <c r="AS68" s="156"/>
      <c r="AT68" s="80"/>
      <c r="AU68" s="46" t="str">
        <f t="shared" si="56"/>
        <v/>
      </c>
      <c r="AV68" s="80"/>
      <c r="AW68" s="46" t="str">
        <f t="shared" si="57"/>
        <v/>
      </c>
      <c r="AX68" s="28"/>
      <c r="AY68" s="27"/>
      <c r="AZ68" s="46">
        <f t="shared" si="58"/>
        <v>0</v>
      </c>
      <c r="BA68" s="46">
        <f t="shared" si="59"/>
        <v>0</v>
      </c>
      <c r="BB68" s="46">
        <f t="shared" si="60"/>
        <v>0</v>
      </c>
      <c r="BC68" s="46">
        <f t="shared" si="61"/>
        <v>0</v>
      </c>
      <c r="BD68" s="46">
        <f t="shared" si="62"/>
        <v>0</v>
      </c>
      <c r="BE68" s="46">
        <f t="shared" si="63"/>
        <v>0</v>
      </c>
      <c r="BF68" s="46">
        <f t="shared" si="64"/>
        <v>0</v>
      </c>
      <c r="BG68" s="46" t="str">
        <f t="shared" si="65"/>
        <v/>
      </c>
      <c r="BH68" s="17"/>
      <c r="BJ68" s="15"/>
      <c r="BK68" s="347">
        <f t="shared" si="66"/>
        <v>0</v>
      </c>
      <c r="BL68" s="347">
        <f t="shared" si="67"/>
        <v>0</v>
      </c>
      <c r="BM68" s="347">
        <f t="shared" si="68"/>
        <v>0</v>
      </c>
      <c r="BN68" s="343"/>
      <c r="BO68" s="343"/>
      <c r="BP68" s="347">
        <f t="shared" si="69"/>
        <v>0</v>
      </c>
      <c r="BQ68" s="347">
        <f t="shared" si="70"/>
        <v>0</v>
      </c>
      <c r="BR68" s="343"/>
      <c r="BS68" s="343"/>
      <c r="BT68" s="347">
        <f t="shared" si="71"/>
        <v>0</v>
      </c>
      <c r="BU68" s="347">
        <f t="shared" si="72"/>
        <v>0</v>
      </c>
      <c r="BV68" s="17"/>
      <c r="BX68" s="15"/>
      <c r="BZ68" s="17"/>
      <c r="CB68" s="15"/>
      <c r="CC68" s="16">
        <f t="shared" si="73"/>
        <v>0</v>
      </c>
      <c r="CD68" s="16">
        <f t="shared" si="74"/>
        <v>0</v>
      </c>
      <c r="CE68" s="16">
        <f t="shared" si="75"/>
        <v>0</v>
      </c>
      <c r="CF68" s="16">
        <f t="shared" si="76"/>
        <v>0</v>
      </c>
      <c r="CG68" s="16">
        <f t="shared" si="77"/>
        <v>0</v>
      </c>
      <c r="CJ68" s="191">
        <f t="shared" si="78"/>
        <v>0</v>
      </c>
      <c r="CK68" s="191">
        <f t="shared" si="79"/>
        <v>0</v>
      </c>
      <c r="CL68" s="191">
        <f t="shared" si="80"/>
        <v>0</v>
      </c>
      <c r="CM68" s="191">
        <f t="shared" si="81"/>
        <v>0</v>
      </c>
      <c r="CN68" s="191" t="str">
        <f t="shared" si="82"/>
        <v/>
      </c>
      <c r="CO68" s="17"/>
      <c r="CQ68" s="15"/>
      <c r="CR68" s="16">
        <f>IF(N68="",,INDEX(Komp!$K$8:$K$10,N68,1))</f>
        <v>0</v>
      </c>
      <c r="CS68" s="16">
        <f>IF(O68="",,INDEX(Komp!$K$35:$K$40,O68,1))</f>
        <v>0</v>
      </c>
      <c r="CT68" s="16">
        <f>IF(O68="",,INDEX(Komp!$M$35:$M$40,O68,1))</f>
        <v>0</v>
      </c>
      <c r="CU68" s="16">
        <f>IF(P68="",,INDEX(Komp!$K$80:$K$81,P68,1))</f>
        <v>0</v>
      </c>
      <c r="CV68" s="16">
        <f>IF(Q68="",,INDEX(Komp!$K$108:$K$109,Q68,1))</f>
        <v>0</v>
      </c>
      <c r="CW68" s="191" t="str">
        <f t="shared" si="83"/>
        <v/>
      </c>
      <c r="CX68" s="17"/>
      <c r="CZ68" s="15"/>
      <c r="DA68" s="16" t="str">
        <f t="shared" si="84"/>
        <v/>
      </c>
      <c r="DB68" s="16">
        <f>IF(DA68="",,MATCH(DA68,Tab!$C$5:$C$22,0))</f>
        <v>0</v>
      </c>
      <c r="DC68" s="16">
        <f>IF(DB68=Tab!$D$22,1,0)</f>
        <v>0</v>
      </c>
      <c r="DD68" s="16">
        <f>IF(DB68=Tab!$D$21,1,0)</f>
        <v>0</v>
      </c>
      <c r="DE68" s="16">
        <f>IF(AND(DB68&gt;=Tab!$D$5,DB68&lt;=Tab!$D$20),1,0)</f>
        <v>0</v>
      </c>
      <c r="DF68" s="16">
        <f>IF(DE68=1,INDEX(Tab!$E$5:$E$20,DB68,1),)</f>
        <v>0</v>
      </c>
      <c r="DG68" s="17"/>
      <c r="DI68" s="15"/>
      <c r="DJ68" s="16" t="str">
        <f t="shared" si="85"/>
        <v/>
      </c>
      <c r="DL68" s="36" t="str">
        <f>IF(DD68=1,Projekt!$AH$129,"")</f>
        <v/>
      </c>
      <c r="DM68" s="36"/>
      <c r="DN68" s="36" t="str">
        <f>IF(DE68=1,INDEX(Projekt!$AB$98:$AB$113,DF68,1),"")</f>
        <v/>
      </c>
      <c r="DO68" s="36" t="str">
        <f>IF(DE68=1,INDEX(Projekt!$AH$98:$AH$113,DF68,1),"")</f>
        <v/>
      </c>
      <c r="DP68" s="36" t="str">
        <f t="shared" si="86"/>
        <v/>
      </c>
      <c r="DQ68" s="79"/>
      <c r="DR68" s="36"/>
      <c r="DS68" s="162"/>
      <c r="DT68" s="16" t="str">
        <f t="shared" si="87"/>
        <v/>
      </c>
      <c r="DU68" s="16" t="str">
        <f t="shared" si="88"/>
        <v/>
      </c>
      <c r="DV68" s="16" t="str">
        <f>IF(DE68=1,IF(DU68&lt;Tab!$M$77,1,IF(DU68&lt;Tab!$M$78,2,IF(DU68&lt;Tab!$M$79,3,IF(DU68&lt;Tab!$M$80,4,5)))),"")</f>
        <v/>
      </c>
      <c r="DW68" s="16" t="str">
        <f>IF(DE68=1,INDEX(Tab!$M$76:$M$81,DV68,1),"")</f>
        <v/>
      </c>
      <c r="DX68" s="16" t="str">
        <f>IF(DE68=1,INDEX(Tab!$M$76:$M$81,DV68+1,1),"")</f>
        <v/>
      </c>
      <c r="DY68" s="36" t="str">
        <f>IF(DE68=1,INDEX(Tab!$N$76:$AC$81,DV68,DF68),"")</f>
        <v/>
      </c>
      <c r="DZ68" s="36" t="str">
        <f>IF(DE68=1,INDEX(Tab!$N$76:$AC$81,DV68+1,DF68),"")</f>
        <v/>
      </c>
      <c r="EA68" s="36" t="str">
        <f t="shared" si="89"/>
        <v/>
      </c>
      <c r="EB68" s="36" t="str">
        <f t="shared" si="90"/>
        <v/>
      </c>
      <c r="EC68" s="79"/>
      <c r="ED68" s="36"/>
      <c r="EE68" s="15"/>
      <c r="EF68" s="16" t="str">
        <f t="shared" si="91"/>
        <v/>
      </c>
      <c r="EG68" s="16" t="str">
        <f t="shared" si="92"/>
        <v/>
      </c>
      <c r="EH68" s="16" t="str">
        <f>IF(DE68=1,IF(EG68&lt;Tab!$M$87,1,IF(EG68&lt;Tab!$M$88,2,IF(EG68&lt;Tab!$M$89,3,IF(EG68&lt;Tab!$M$90,4,5)))),"")</f>
        <v/>
      </c>
      <c r="EI68" s="16" t="str">
        <f>IF(DE68=1,INDEX(Tab!$M$86:$M$91,EH68,1),"")</f>
        <v/>
      </c>
      <c r="EJ68" s="16" t="str">
        <f>IF(DE68=1,INDEX(Tab!$M$86:$M$91,EH68+1,1),"")</f>
        <v/>
      </c>
      <c r="EK68" s="36" t="str">
        <f>IF(DE68=1,INDEX(Tab!$N$86:$AC$91,EH68,DF68),"")</f>
        <v/>
      </c>
      <c r="EL68" s="36" t="str">
        <f>IF(DE68=1,INDEX(Tab!$N$86:$AC$91,EH68+1,DF68),"")</f>
        <v/>
      </c>
      <c r="EM68" s="36">
        <f t="shared" si="93"/>
        <v>0</v>
      </c>
      <c r="EO68" s="74" t="b">
        <f t="shared" si="94"/>
        <v>0</v>
      </c>
      <c r="EP68" s="16">
        <f t="shared" si="95"/>
        <v>1</v>
      </c>
      <c r="EQ68" s="16">
        <f t="shared" si="96"/>
        <v>0</v>
      </c>
      <c r="ER68" s="16" t="str">
        <f t="shared" si="97"/>
        <v/>
      </c>
      <c r="ES68" s="17"/>
      <c r="EU68" s="15"/>
      <c r="EV68" s="191" t="str">
        <f t="shared" si="98"/>
        <v/>
      </c>
      <c r="EW68" s="191" t="str">
        <f t="shared" si="99"/>
        <v/>
      </c>
      <c r="EX68" s="17"/>
    </row>
    <row r="69" spans="2:154" s="16" customFormat="1" x14ac:dyDescent="0.2">
      <c r="B69" s="341"/>
      <c r="C69" s="541"/>
      <c r="D69" s="542"/>
      <c r="E69" s="25"/>
      <c r="F69" s="25"/>
      <c r="G69" s="25"/>
      <c r="H69" s="25"/>
      <c r="I69" s="25"/>
      <c r="J69" s="25"/>
      <c r="K69" s="25"/>
      <c r="L69" s="25"/>
      <c r="M69" s="339"/>
      <c r="N69" s="337"/>
      <c r="O69" s="25"/>
      <c r="P69" s="25"/>
      <c r="Q69" s="25"/>
      <c r="R69" s="27"/>
      <c r="S69" s="24"/>
      <c r="T69" s="24"/>
      <c r="U69" s="24"/>
      <c r="V69" s="24"/>
      <c r="W69" s="172" t="str">
        <f t="shared" si="50"/>
        <v/>
      </c>
      <c r="X69" s="46" t="str">
        <f t="shared" si="51"/>
        <v/>
      </c>
      <c r="Y69" s="28"/>
      <c r="Z69" s="27"/>
      <c r="AA69" s="25"/>
      <c r="AB69" s="25"/>
      <c r="AC69" s="184"/>
      <c r="AD69" s="44"/>
      <c r="AE69" s="176" t="str">
        <f t="shared" si="52"/>
        <v/>
      </c>
      <c r="AF69" s="44"/>
      <c r="AG69" s="46" t="str">
        <f t="shared" si="53"/>
        <v/>
      </c>
      <c r="AH69" s="28"/>
      <c r="AI69" s="27"/>
      <c r="AJ69" s="25"/>
      <c r="AK69" s="25"/>
      <c r="AL69" s="25"/>
      <c r="AM69" s="44"/>
      <c r="AN69" s="40"/>
      <c r="AO69" s="44"/>
      <c r="AP69" s="71" t="str">
        <f t="shared" si="54"/>
        <v/>
      </c>
      <c r="AQ69" s="44"/>
      <c r="AR69" s="46" t="str">
        <f t="shared" si="55"/>
        <v/>
      </c>
      <c r="AS69" s="156"/>
      <c r="AT69" s="80"/>
      <c r="AU69" s="46" t="str">
        <f t="shared" si="56"/>
        <v/>
      </c>
      <c r="AV69" s="80"/>
      <c r="AW69" s="46" t="str">
        <f t="shared" si="57"/>
        <v/>
      </c>
      <c r="AX69" s="28"/>
      <c r="AY69" s="27"/>
      <c r="AZ69" s="46">
        <f t="shared" si="58"/>
        <v>0</v>
      </c>
      <c r="BA69" s="46">
        <f t="shared" si="59"/>
        <v>0</v>
      </c>
      <c r="BB69" s="46">
        <f t="shared" si="60"/>
        <v>0</v>
      </c>
      <c r="BC69" s="46">
        <f t="shared" si="61"/>
        <v>0</v>
      </c>
      <c r="BD69" s="46">
        <f t="shared" si="62"/>
        <v>0</v>
      </c>
      <c r="BE69" s="46">
        <f t="shared" si="63"/>
        <v>0</v>
      </c>
      <c r="BF69" s="46">
        <f t="shared" si="64"/>
        <v>0</v>
      </c>
      <c r="BG69" s="46" t="str">
        <f t="shared" si="65"/>
        <v/>
      </c>
      <c r="BH69" s="17"/>
      <c r="BJ69" s="15"/>
      <c r="BK69" s="347">
        <f t="shared" si="66"/>
        <v>0</v>
      </c>
      <c r="BL69" s="347">
        <f t="shared" si="67"/>
        <v>0</v>
      </c>
      <c r="BM69" s="347">
        <f t="shared" si="68"/>
        <v>0</v>
      </c>
      <c r="BN69" s="343"/>
      <c r="BO69" s="343"/>
      <c r="BP69" s="347">
        <f t="shared" si="69"/>
        <v>0</v>
      </c>
      <c r="BQ69" s="347">
        <f t="shared" si="70"/>
        <v>0</v>
      </c>
      <c r="BR69" s="343"/>
      <c r="BS69" s="343"/>
      <c r="BT69" s="347">
        <f t="shared" si="71"/>
        <v>0</v>
      </c>
      <c r="BU69" s="347">
        <f t="shared" si="72"/>
        <v>0</v>
      </c>
      <c r="BV69" s="17"/>
      <c r="BX69" s="15"/>
      <c r="BZ69" s="17"/>
      <c r="CB69" s="15"/>
      <c r="CC69" s="16">
        <f t="shared" si="73"/>
        <v>0</v>
      </c>
      <c r="CD69" s="16">
        <f t="shared" si="74"/>
        <v>0</v>
      </c>
      <c r="CE69" s="16">
        <f t="shared" si="75"/>
        <v>0</v>
      </c>
      <c r="CF69" s="16">
        <f t="shared" si="76"/>
        <v>0</v>
      </c>
      <c r="CG69" s="16">
        <f t="shared" si="77"/>
        <v>0</v>
      </c>
      <c r="CJ69" s="191">
        <f t="shared" si="78"/>
        <v>0</v>
      </c>
      <c r="CK69" s="191">
        <f t="shared" si="79"/>
        <v>0</v>
      </c>
      <c r="CL69" s="191">
        <f t="shared" si="80"/>
        <v>0</v>
      </c>
      <c r="CM69" s="191">
        <f t="shared" si="81"/>
        <v>0</v>
      </c>
      <c r="CN69" s="191" t="str">
        <f t="shared" si="82"/>
        <v/>
      </c>
      <c r="CO69" s="17"/>
      <c r="CQ69" s="15"/>
      <c r="CR69" s="16">
        <f>IF(N69="",,INDEX(Komp!$K$8:$K$10,N69,1))</f>
        <v>0</v>
      </c>
      <c r="CS69" s="16">
        <f>IF(O69="",,INDEX(Komp!$K$35:$K$40,O69,1))</f>
        <v>0</v>
      </c>
      <c r="CT69" s="16">
        <f>IF(O69="",,INDEX(Komp!$M$35:$M$40,O69,1))</f>
        <v>0</v>
      </c>
      <c r="CU69" s="16">
        <f>IF(P69="",,INDEX(Komp!$K$80:$K$81,P69,1))</f>
        <v>0</v>
      </c>
      <c r="CV69" s="16">
        <f>IF(Q69="",,INDEX(Komp!$K$108:$K$109,Q69,1))</f>
        <v>0</v>
      </c>
      <c r="CW69" s="191" t="str">
        <f t="shared" si="83"/>
        <v/>
      </c>
      <c r="CX69" s="17"/>
      <c r="CZ69" s="15"/>
      <c r="DA69" s="16" t="str">
        <f t="shared" si="84"/>
        <v/>
      </c>
      <c r="DB69" s="16">
        <f>IF(DA69="",,MATCH(DA69,Tab!$C$5:$C$22,0))</f>
        <v>0</v>
      </c>
      <c r="DC69" s="16">
        <f>IF(DB69=Tab!$D$22,1,0)</f>
        <v>0</v>
      </c>
      <c r="DD69" s="16">
        <f>IF(DB69=Tab!$D$21,1,0)</f>
        <v>0</v>
      </c>
      <c r="DE69" s="16">
        <f>IF(AND(DB69&gt;=Tab!$D$5,DB69&lt;=Tab!$D$20),1,0)</f>
        <v>0</v>
      </c>
      <c r="DF69" s="16">
        <f>IF(DE69=1,INDEX(Tab!$E$5:$E$20,DB69,1),)</f>
        <v>0</v>
      </c>
      <c r="DG69" s="17"/>
      <c r="DI69" s="15"/>
      <c r="DJ69" s="16" t="str">
        <f t="shared" si="85"/>
        <v/>
      </c>
      <c r="DL69" s="36" t="str">
        <f>IF(DD69=1,Projekt!$AH$129,"")</f>
        <v/>
      </c>
      <c r="DM69" s="36"/>
      <c r="DN69" s="36" t="str">
        <f>IF(DE69=1,INDEX(Projekt!$AB$98:$AB$113,DF69,1),"")</f>
        <v/>
      </c>
      <c r="DO69" s="36" t="str">
        <f>IF(DE69=1,INDEX(Projekt!$AH$98:$AH$113,DF69,1),"")</f>
        <v/>
      </c>
      <c r="DP69" s="36" t="str">
        <f t="shared" si="86"/>
        <v/>
      </c>
      <c r="DQ69" s="79"/>
      <c r="DR69" s="36"/>
      <c r="DS69" s="162"/>
      <c r="DT69" s="16" t="str">
        <f t="shared" si="87"/>
        <v/>
      </c>
      <c r="DU69" s="16" t="str">
        <f t="shared" si="88"/>
        <v/>
      </c>
      <c r="DV69" s="16" t="str">
        <f>IF(DE69=1,IF(DU69&lt;Tab!$M$77,1,IF(DU69&lt;Tab!$M$78,2,IF(DU69&lt;Tab!$M$79,3,IF(DU69&lt;Tab!$M$80,4,5)))),"")</f>
        <v/>
      </c>
      <c r="DW69" s="16" t="str">
        <f>IF(DE69=1,INDEX(Tab!$M$76:$M$81,DV69,1),"")</f>
        <v/>
      </c>
      <c r="DX69" s="16" t="str">
        <f>IF(DE69=1,INDEX(Tab!$M$76:$M$81,DV69+1,1),"")</f>
        <v/>
      </c>
      <c r="DY69" s="36" t="str">
        <f>IF(DE69=1,INDEX(Tab!$N$76:$AC$81,DV69,DF69),"")</f>
        <v/>
      </c>
      <c r="DZ69" s="36" t="str">
        <f>IF(DE69=1,INDEX(Tab!$N$76:$AC$81,DV69+1,DF69),"")</f>
        <v/>
      </c>
      <c r="EA69" s="36" t="str">
        <f t="shared" si="89"/>
        <v/>
      </c>
      <c r="EB69" s="36" t="str">
        <f t="shared" si="90"/>
        <v/>
      </c>
      <c r="EC69" s="79"/>
      <c r="ED69" s="36"/>
      <c r="EE69" s="15"/>
      <c r="EF69" s="16" t="str">
        <f t="shared" si="91"/>
        <v/>
      </c>
      <c r="EG69" s="16" t="str">
        <f t="shared" si="92"/>
        <v/>
      </c>
      <c r="EH69" s="16" t="str">
        <f>IF(DE69=1,IF(EG69&lt;Tab!$M$87,1,IF(EG69&lt;Tab!$M$88,2,IF(EG69&lt;Tab!$M$89,3,IF(EG69&lt;Tab!$M$90,4,5)))),"")</f>
        <v/>
      </c>
      <c r="EI69" s="16" t="str">
        <f>IF(DE69=1,INDEX(Tab!$M$86:$M$91,EH69,1),"")</f>
        <v/>
      </c>
      <c r="EJ69" s="16" t="str">
        <f>IF(DE69=1,INDEX(Tab!$M$86:$M$91,EH69+1,1),"")</f>
        <v/>
      </c>
      <c r="EK69" s="36" t="str">
        <f>IF(DE69=1,INDEX(Tab!$N$86:$AC$91,EH69,DF69),"")</f>
        <v/>
      </c>
      <c r="EL69" s="36" t="str">
        <f>IF(DE69=1,INDEX(Tab!$N$86:$AC$91,EH69+1,DF69),"")</f>
        <v/>
      </c>
      <c r="EM69" s="36">
        <f t="shared" si="93"/>
        <v>0</v>
      </c>
      <c r="EO69" s="74" t="b">
        <f t="shared" si="94"/>
        <v>0</v>
      </c>
      <c r="EP69" s="16">
        <f t="shared" si="95"/>
        <v>1</v>
      </c>
      <c r="EQ69" s="16">
        <f t="shared" si="96"/>
        <v>0</v>
      </c>
      <c r="ER69" s="16" t="str">
        <f t="shared" si="97"/>
        <v/>
      </c>
      <c r="ES69" s="17"/>
      <c r="EU69" s="15"/>
      <c r="EV69" s="191" t="str">
        <f t="shared" si="98"/>
        <v/>
      </c>
      <c r="EW69" s="191" t="str">
        <f t="shared" si="99"/>
        <v/>
      </c>
      <c r="EX69" s="17"/>
    </row>
    <row r="70" spans="2:154" s="16" customFormat="1" x14ac:dyDescent="0.2">
      <c r="B70" s="341"/>
      <c r="C70" s="541"/>
      <c r="D70" s="542"/>
      <c r="E70" s="25"/>
      <c r="F70" s="25"/>
      <c r="G70" s="25"/>
      <c r="H70" s="25"/>
      <c r="I70" s="25"/>
      <c r="J70" s="25"/>
      <c r="K70" s="25"/>
      <c r="L70" s="25"/>
      <c r="M70" s="339"/>
      <c r="N70" s="337"/>
      <c r="O70" s="25"/>
      <c r="P70" s="25"/>
      <c r="Q70" s="25"/>
      <c r="R70" s="27"/>
      <c r="S70" s="24"/>
      <c r="T70" s="24"/>
      <c r="U70" s="24"/>
      <c r="V70" s="24"/>
      <c r="W70" s="172" t="str">
        <f t="shared" si="50"/>
        <v/>
      </c>
      <c r="X70" s="46" t="str">
        <f t="shared" si="51"/>
        <v/>
      </c>
      <c r="Y70" s="28"/>
      <c r="Z70" s="27"/>
      <c r="AA70" s="25"/>
      <c r="AB70" s="25"/>
      <c r="AC70" s="184"/>
      <c r="AD70" s="44"/>
      <c r="AE70" s="176" t="str">
        <f t="shared" si="52"/>
        <v/>
      </c>
      <c r="AF70" s="44"/>
      <c r="AG70" s="46" t="str">
        <f t="shared" si="53"/>
        <v/>
      </c>
      <c r="AH70" s="28"/>
      <c r="AI70" s="27"/>
      <c r="AJ70" s="25"/>
      <c r="AK70" s="25"/>
      <c r="AL70" s="25"/>
      <c r="AM70" s="44"/>
      <c r="AN70" s="40"/>
      <c r="AO70" s="44"/>
      <c r="AP70" s="71" t="str">
        <f t="shared" si="54"/>
        <v/>
      </c>
      <c r="AQ70" s="44"/>
      <c r="AR70" s="46" t="str">
        <f t="shared" si="55"/>
        <v/>
      </c>
      <c r="AS70" s="156"/>
      <c r="AT70" s="80"/>
      <c r="AU70" s="46" t="str">
        <f t="shared" si="56"/>
        <v/>
      </c>
      <c r="AV70" s="80"/>
      <c r="AW70" s="46" t="str">
        <f t="shared" si="57"/>
        <v/>
      </c>
      <c r="AX70" s="28"/>
      <c r="AY70" s="27"/>
      <c r="AZ70" s="46">
        <f t="shared" si="58"/>
        <v>0</v>
      </c>
      <c r="BA70" s="46">
        <f t="shared" si="59"/>
        <v>0</v>
      </c>
      <c r="BB70" s="46">
        <f t="shared" si="60"/>
        <v>0</v>
      </c>
      <c r="BC70" s="46">
        <f t="shared" si="61"/>
        <v>0</v>
      </c>
      <c r="BD70" s="46">
        <f t="shared" si="62"/>
        <v>0</v>
      </c>
      <c r="BE70" s="46">
        <f t="shared" si="63"/>
        <v>0</v>
      </c>
      <c r="BF70" s="46">
        <f t="shared" si="64"/>
        <v>0</v>
      </c>
      <c r="BG70" s="46" t="str">
        <f t="shared" si="65"/>
        <v/>
      </c>
      <c r="BH70" s="17"/>
      <c r="BJ70" s="15"/>
      <c r="BK70" s="347">
        <f t="shared" si="66"/>
        <v>0</v>
      </c>
      <c r="BL70" s="347">
        <f t="shared" si="67"/>
        <v>0</v>
      </c>
      <c r="BM70" s="347">
        <f t="shared" si="68"/>
        <v>0</v>
      </c>
      <c r="BN70" s="343"/>
      <c r="BO70" s="343"/>
      <c r="BP70" s="347">
        <f t="shared" si="69"/>
        <v>0</v>
      </c>
      <c r="BQ70" s="347">
        <f t="shared" si="70"/>
        <v>0</v>
      </c>
      <c r="BR70" s="343"/>
      <c r="BS70" s="343"/>
      <c r="BT70" s="347">
        <f t="shared" si="71"/>
        <v>0</v>
      </c>
      <c r="BU70" s="347">
        <f t="shared" si="72"/>
        <v>0</v>
      </c>
      <c r="BV70" s="17"/>
      <c r="BX70" s="15"/>
      <c r="BZ70" s="17"/>
      <c r="CB70" s="15"/>
      <c r="CC70" s="16">
        <f t="shared" si="73"/>
        <v>0</v>
      </c>
      <c r="CD70" s="16">
        <f t="shared" si="74"/>
        <v>0</v>
      </c>
      <c r="CE70" s="16">
        <f t="shared" si="75"/>
        <v>0</v>
      </c>
      <c r="CF70" s="16">
        <f t="shared" si="76"/>
        <v>0</v>
      </c>
      <c r="CG70" s="16">
        <f t="shared" si="77"/>
        <v>0</v>
      </c>
      <c r="CJ70" s="191">
        <f t="shared" si="78"/>
        <v>0</v>
      </c>
      <c r="CK70" s="191">
        <f t="shared" si="79"/>
        <v>0</v>
      </c>
      <c r="CL70" s="191">
        <f t="shared" si="80"/>
        <v>0</v>
      </c>
      <c r="CM70" s="191">
        <f t="shared" si="81"/>
        <v>0</v>
      </c>
      <c r="CN70" s="191" t="str">
        <f t="shared" si="82"/>
        <v/>
      </c>
      <c r="CO70" s="17"/>
      <c r="CQ70" s="15"/>
      <c r="CR70" s="16">
        <f>IF(N70="",,INDEX(Komp!$K$8:$K$10,N70,1))</f>
        <v>0</v>
      </c>
      <c r="CS70" s="16">
        <f>IF(O70="",,INDEX(Komp!$K$35:$K$40,O70,1))</f>
        <v>0</v>
      </c>
      <c r="CT70" s="16">
        <f>IF(O70="",,INDEX(Komp!$M$35:$M$40,O70,1))</f>
        <v>0</v>
      </c>
      <c r="CU70" s="16">
        <f>IF(P70="",,INDEX(Komp!$K$80:$K$81,P70,1))</f>
        <v>0</v>
      </c>
      <c r="CV70" s="16">
        <f>IF(Q70="",,INDEX(Komp!$K$108:$K$109,Q70,1))</f>
        <v>0</v>
      </c>
      <c r="CW70" s="191" t="str">
        <f t="shared" si="83"/>
        <v/>
      </c>
      <c r="CX70" s="17"/>
      <c r="CZ70" s="15"/>
      <c r="DA70" s="16" t="str">
        <f t="shared" si="84"/>
        <v/>
      </c>
      <c r="DB70" s="16">
        <f>IF(DA70="",,MATCH(DA70,Tab!$C$5:$C$22,0))</f>
        <v>0</v>
      </c>
      <c r="DC70" s="16">
        <f>IF(DB70=Tab!$D$22,1,0)</f>
        <v>0</v>
      </c>
      <c r="DD70" s="16">
        <f>IF(DB70=Tab!$D$21,1,0)</f>
        <v>0</v>
      </c>
      <c r="DE70" s="16">
        <f>IF(AND(DB70&gt;=Tab!$D$5,DB70&lt;=Tab!$D$20),1,0)</f>
        <v>0</v>
      </c>
      <c r="DF70" s="16">
        <f>IF(DE70=1,INDEX(Tab!$E$5:$E$20,DB70,1),)</f>
        <v>0</v>
      </c>
      <c r="DG70" s="17"/>
      <c r="DI70" s="15"/>
      <c r="DJ70" s="16" t="str">
        <f t="shared" si="85"/>
        <v/>
      </c>
      <c r="DL70" s="36" t="str">
        <f>IF(DD70=1,Projekt!$AH$129,"")</f>
        <v/>
      </c>
      <c r="DM70" s="36"/>
      <c r="DN70" s="36" t="str">
        <f>IF(DE70=1,INDEX(Projekt!$AB$98:$AB$113,DF70,1),"")</f>
        <v/>
      </c>
      <c r="DO70" s="36" t="str">
        <f>IF(DE70=1,INDEX(Projekt!$AH$98:$AH$113,DF70,1),"")</f>
        <v/>
      </c>
      <c r="DP70" s="36" t="str">
        <f t="shared" si="86"/>
        <v/>
      </c>
      <c r="DQ70" s="79"/>
      <c r="DR70" s="36"/>
      <c r="DS70" s="162"/>
      <c r="DT70" s="16" t="str">
        <f t="shared" si="87"/>
        <v/>
      </c>
      <c r="DU70" s="16" t="str">
        <f t="shared" si="88"/>
        <v/>
      </c>
      <c r="DV70" s="16" t="str">
        <f>IF(DE70=1,IF(DU70&lt;Tab!$M$77,1,IF(DU70&lt;Tab!$M$78,2,IF(DU70&lt;Tab!$M$79,3,IF(DU70&lt;Tab!$M$80,4,5)))),"")</f>
        <v/>
      </c>
      <c r="DW70" s="16" t="str">
        <f>IF(DE70=1,INDEX(Tab!$M$76:$M$81,DV70,1),"")</f>
        <v/>
      </c>
      <c r="DX70" s="16" t="str">
        <f>IF(DE70=1,INDEX(Tab!$M$76:$M$81,DV70+1,1),"")</f>
        <v/>
      </c>
      <c r="DY70" s="36" t="str">
        <f>IF(DE70=1,INDEX(Tab!$N$76:$AC$81,DV70,DF70),"")</f>
        <v/>
      </c>
      <c r="DZ70" s="36" t="str">
        <f>IF(DE70=1,INDEX(Tab!$N$76:$AC$81,DV70+1,DF70),"")</f>
        <v/>
      </c>
      <c r="EA70" s="36" t="str">
        <f t="shared" si="89"/>
        <v/>
      </c>
      <c r="EB70" s="36" t="str">
        <f t="shared" si="90"/>
        <v/>
      </c>
      <c r="EC70" s="79"/>
      <c r="ED70" s="36"/>
      <c r="EE70" s="15"/>
      <c r="EF70" s="16" t="str">
        <f t="shared" si="91"/>
        <v/>
      </c>
      <c r="EG70" s="16" t="str">
        <f t="shared" si="92"/>
        <v/>
      </c>
      <c r="EH70" s="16" t="str">
        <f>IF(DE70=1,IF(EG70&lt;Tab!$M$87,1,IF(EG70&lt;Tab!$M$88,2,IF(EG70&lt;Tab!$M$89,3,IF(EG70&lt;Tab!$M$90,4,5)))),"")</f>
        <v/>
      </c>
      <c r="EI70" s="16" t="str">
        <f>IF(DE70=1,INDEX(Tab!$M$86:$M$91,EH70,1),"")</f>
        <v/>
      </c>
      <c r="EJ70" s="16" t="str">
        <f>IF(DE70=1,INDEX(Tab!$M$86:$M$91,EH70+1,1),"")</f>
        <v/>
      </c>
      <c r="EK70" s="36" t="str">
        <f>IF(DE70=1,INDEX(Tab!$N$86:$AC$91,EH70,DF70),"")</f>
        <v/>
      </c>
      <c r="EL70" s="36" t="str">
        <f>IF(DE70=1,INDEX(Tab!$N$86:$AC$91,EH70+1,DF70),"")</f>
        <v/>
      </c>
      <c r="EM70" s="36">
        <f t="shared" si="93"/>
        <v>0</v>
      </c>
      <c r="EO70" s="74" t="b">
        <f t="shared" si="94"/>
        <v>0</v>
      </c>
      <c r="EP70" s="16">
        <f t="shared" si="95"/>
        <v>1</v>
      </c>
      <c r="EQ70" s="16">
        <f t="shared" si="96"/>
        <v>0</v>
      </c>
      <c r="ER70" s="16" t="str">
        <f t="shared" si="97"/>
        <v/>
      </c>
      <c r="ES70" s="17"/>
      <c r="EU70" s="15"/>
      <c r="EV70" s="191" t="str">
        <f t="shared" si="98"/>
        <v/>
      </c>
      <c r="EW70" s="191" t="str">
        <f t="shared" si="99"/>
        <v/>
      </c>
      <c r="EX70" s="17"/>
    </row>
    <row r="71" spans="2:154" s="16" customFormat="1" x14ac:dyDescent="0.2">
      <c r="B71" s="341"/>
      <c r="C71" s="541"/>
      <c r="D71" s="542"/>
      <c r="E71" s="25"/>
      <c r="F71" s="25"/>
      <c r="G71" s="25"/>
      <c r="H71" s="25"/>
      <c r="I71" s="25"/>
      <c r="J71" s="25"/>
      <c r="K71" s="25"/>
      <c r="L71" s="25"/>
      <c r="M71" s="339"/>
      <c r="N71" s="337"/>
      <c r="O71" s="25"/>
      <c r="P71" s="25"/>
      <c r="Q71" s="25"/>
      <c r="R71" s="27"/>
      <c r="S71" s="24"/>
      <c r="T71" s="24"/>
      <c r="U71" s="24"/>
      <c r="V71" s="24"/>
      <c r="W71" s="172" t="str">
        <f t="shared" si="50"/>
        <v/>
      </c>
      <c r="X71" s="46" t="str">
        <f t="shared" si="51"/>
        <v/>
      </c>
      <c r="Y71" s="28"/>
      <c r="Z71" s="27"/>
      <c r="AA71" s="25"/>
      <c r="AB71" s="25"/>
      <c r="AC71" s="184"/>
      <c r="AD71" s="44"/>
      <c r="AE71" s="176" t="str">
        <f t="shared" si="52"/>
        <v/>
      </c>
      <c r="AF71" s="44"/>
      <c r="AG71" s="46" t="str">
        <f t="shared" si="53"/>
        <v/>
      </c>
      <c r="AH71" s="28"/>
      <c r="AI71" s="27"/>
      <c r="AJ71" s="25"/>
      <c r="AK71" s="25"/>
      <c r="AL71" s="25"/>
      <c r="AM71" s="44"/>
      <c r="AN71" s="40"/>
      <c r="AO71" s="44"/>
      <c r="AP71" s="71" t="str">
        <f t="shared" si="54"/>
        <v/>
      </c>
      <c r="AQ71" s="44"/>
      <c r="AR71" s="46" t="str">
        <f t="shared" si="55"/>
        <v/>
      </c>
      <c r="AS71" s="156"/>
      <c r="AT71" s="80"/>
      <c r="AU71" s="46" t="str">
        <f t="shared" si="56"/>
        <v/>
      </c>
      <c r="AV71" s="80"/>
      <c r="AW71" s="46" t="str">
        <f t="shared" si="57"/>
        <v/>
      </c>
      <c r="AX71" s="28"/>
      <c r="AY71" s="27"/>
      <c r="AZ71" s="46">
        <f t="shared" si="58"/>
        <v>0</v>
      </c>
      <c r="BA71" s="46">
        <f t="shared" si="59"/>
        <v>0</v>
      </c>
      <c r="BB71" s="46">
        <f t="shared" si="60"/>
        <v>0</v>
      </c>
      <c r="BC71" s="46">
        <f t="shared" si="61"/>
        <v>0</v>
      </c>
      <c r="BD71" s="46">
        <f t="shared" si="62"/>
        <v>0</v>
      </c>
      <c r="BE71" s="46">
        <f t="shared" si="63"/>
        <v>0</v>
      </c>
      <c r="BF71" s="46">
        <f t="shared" si="64"/>
        <v>0</v>
      </c>
      <c r="BG71" s="46" t="str">
        <f t="shared" si="65"/>
        <v/>
      </c>
      <c r="BH71" s="17"/>
      <c r="BJ71" s="15"/>
      <c r="BK71" s="347">
        <f t="shared" si="66"/>
        <v>0</v>
      </c>
      <c r="BL71" s="347">
        <f t="shared" si="67"/>
        <v>0</v>
      </c>
      <c r="BM71" s="347">
        <f t="shared" si="68"/>
        <v>0</v>
      </c>
      <c r="BN71" s="343"/>
      <c r="BO71" s="343"/>
      <c r="BP71" s="347">
        <f t="shared" si="69"/>
        <v>0</v>
      </c>
      <c r="BQ71" s="347">
        <f t="shared" si="70"/>
        <v>0</v>
      </c>
      <c r="BR71" s="343"/>
      <c r="BS71" s="343"/>
      <c r="BT71" s="347">
        <f t="shared" si="71"/>
        <v>0</v>
      </c>
      <c r="BU71" s="347">
        <f t="shared" si="72"/>
        <v>0</v>
      </c>
      <c r="BV71" s="17"/>
      <c r="BX71" s="15"/>
      <c r="BZ71" s="17"/>
      <c r="CB71" s="15"/>
      <c r="CC71" s="16">
        <f t="shared" si="73"/>
        <v>0</v>
      </c>
      <c r="CD71" s="16">
        <f t="shared" si="74"/>
        <v>0</v>
      </c>
      <c r="CE71" s="16">
        <f t="shared" si="75"/>
        <v>0</v>
      </c>
      <c r="CF71" s="16">
        <f t="shared" si="76"/>
        <v>0</v>
      </c>
      <c r="CG71" s="16">
        <f t="shared" si="77"/>
        <v>0</v>
      </c>
      <c r="CJ71" s="191">
        <f t="shared" si="78"/>
        <v>0</v>
      </c>
      <c r="CK71" s="191">
        <f t="shared" si="79"/>
        <v>0</v>
      </c>
      <c r="CL71" s="191">
        <f t="shared" si="80"/>
        <v>0</v>
      </c>
      <c r="CM71" s="191">
        <f t="shared" si="81"/>
        <v>0</v>
      </c>
      <c r="CN71" s="191" t="str">
        <f t="shared" si="82"/>
        <v/>
      </c>
      <c r="CO71" s="17"/>
      <c r="CQ71" s="15"/>
      <c r="CR71" s="16">
        <f>IF(N71="",,INDEX(Komp!$K$8:$K$10,N71,1))</f>
        <v>0</v>
      </c>
      <c r="CS71" s="16">
        <f>IF(O71="",,INDEX(Komp!$K$35:$K$40,O71,1))</f>
        <v>0</v>
      </c>
      <c r="CT71" s="16">
        <f>IF(O71="",,INDEX(Komp!$M$35:$M$40,O71,1))</f>
        <v>0</v>
      </c>
      <c r="CU71" s="16">
        <f>IF(P71="",,INDEX(Komp!$K$80:$K$81,P71,1))</f>
        <v>0</v>
      </c>
      <c r="CV71" s="16">
        <f>IF(Q71="",,INDEX(Komp!$K$108:$K$109,Q71,1))</f>
        <v>0</v>
      </c>
      <c r="CW71" s="191" t="str">
        <f t="shared" si="83"/>
        <v/>
      </c>
      <c r="CX71" s="17"/>
      <c r="CZ71" s="15"/>
      <c r="DA71" s="16" t="str">
        <f t="shared" si="84"/>
        <v/>
      </c>
      <c r="DB71" s="16">
        <f>IF(DA71="",,MATCH(DA71,Tab!$C$5:$C$22,0))</f>
        <v>0</v>
      </c>
      <c r="DC71" s="16">
        <f>IF(DB71=Tab!$D$22,1,0)</f>
        <v>0</v>
      </c>
      <c r="DD71" s="16">
        <f>IF(DB71=Tab!$D$21,1,0)</f>
        <v>0</v>
      </c>
      <c r="DE71" s="16">
        <f>IF(AND(DB71&gt;=Tab!$D$5,DB71&lt;=Tab!$D$20),1,0)</f>
        <v>0</v>
      </c>
      <c r="DF71" s="16">
        <f>IF(DE71=1,INDEX(Tab!$E$5:$E$20,DB71,1),)</f>
        <v>0</v>
      </c>
      <c r="DG71" s="17"/>
      <c r="DI71" s="15"/>
      <c r="DJ71" s="16" t="str">
        <f t="shared" si="85"/>
        <v/>
      </c>
      <c r="DL71" s="36" t="str">
        <f>IF(DD71=1,Projekt!$AH$129,"")</f>
        <v/>
      </c>
      <c r="DM71" s="36"/>
      <c r="DN71" s="36" t="str">
        <f>IF(DE71=1,INDEX(Projekt!$AB$98:$AB$113,DF71,1),"")</f>
        <v/>
      </c>
      <c r="DO71" s="36" t="str">
        <f>IF(DE71=1,INDEX(Projekt!$AH$98:$AH$113,DF71,1),"")</f>
        <v/>
      </c>
      <c r="DP71" s="36" t="str">
        <f t="shared" si="86"/>
        <v/>
      </c>
      <c r="DQ71" s="79"/>
      <c r="DR71" s="36"/>
      <c r="DS71" s="162"/>
      <c r="DT71" s="16" t="str">
        <f t="shared" si="87"/>
        <v/>
      </c>
      <c r="DU71" s="16" t="str">
        <f t="shared" si="88"/>
        <v/>
      </c>
      <c r="DV71" s="16" t="str">
        <f>IF(DE71=1,IF(DU71&lt;Tab!$M$77,1,IF(DU71&lt;Tab!$M$78,2,IF(DU71&lt;Tab!$M$79,3,IF(DU71&lt;Tab!$M$80,4,5)))),"")</f>
        <v/>
      </c>
      <c r="DW71" s="16" t="str">
        <f>IF(DE71=1,INDEX(Tab!$M$76:$M$81,DV71,1),"")</f>
        <v/>
      </c>
      <c r="DX71" s="16" t="str">
        <f>IF(DE71=1,INDEX(Tab!$M$76:$M$81,DV71+1,1),"")</f>
        <v/>
      </c>
      <c r="DY71" s="36" t="str">
        <f>IF(DE71=1,INDEX(Tab!$N$76:$AC$81,DV71,DF71),"")</f>
        <v/>
      </c>
      <c r="DZ71" s="36" t="str">
        <f>IF(DE71=1,INDEX(Tab!$N$76:$AC$81,DV71+1,DF71),"")</f>
        <v/>
      </c>
      <c r="EA71" s="36" t="str">
        <f t="shared" si="89"/>
        <v/>
      </c>
      <c r="EB71" s="36" t="str">
        <f t="shared" si="90"/>
        <v/>
      </c>
      <c r="EC71" s="79"/>
      <c r="ED71" s="36"/>
      <c r="EE71" s="15"/>
      <c r="EF71" s="16" t="str">
        <f t="shared" si="91"/>
        <v/>
      </c>
      <c r="EG71" s="16" t="str">
        <f t="shared" si="92"/>
        <v/>
      </c>
      <c r="EH71" s="16" t="str">
        <f>IF(DE71=1,IF(EG71&lt;Tab!$M$87,1,IF(EG71&lt;Tab!$M$88,2,IF(EG71&lt;Tab!$M$89,3,IF(EG71&lt;Tab!$M$90,4,5)))),"")</f>
        <v/>
      </c>
      <c r="EI71" s="16" t="str">
        <f>IF(DE71=1,INDEX(Tab!$M$86:$M$91,EH71,1),"")</f>
        <v/>
      </c>
      <c r="EJ71" s="16" t="str">
        <f>IF(DE71=1,INDEX(Tab!$M$86:$M$91,EH71+1,1),"")</f>
        <v/>
      </c>
      <c r="EK71" s="36" t="str">
        <f>IF(DE71=1,INDEX(Tab!$N$86:$AC$91,EH71,DF71),"")</f>
        <v/>
      </c>
      <c r="EL71" s="36" t="str">
        <f>IF(DE71=1,INDEX(Tab!$N$86:$AC$91,EH71+1,DF71),"")</f>
        <v/>
      </c>
      <c r="EM71" s="36">
        <f t="shared" si="93"/>
        <v>0</v>
      </c>
      <c r="EO71" s="74" t="b">
        <f t="shared" si="94"/>
        <v>0</v>
      </c>
      <c r="EP71" s="16">
        <f t="shared" si="95"/>
        <v>1</v>
      </c>
      <c r="EQ71" s="16">
        <f t="shared" si="96"/>
        <v>0</v>
      </c>
      <c r="ER71" s="16" t="str">
        <f t="shared" si="97"/>
        <v/>
      </c>
      <c r="ES71" s="17"/>
      <c r="EU71" s="15"/>
      <c r="EV71" s="191" t="str">
        <f t="shared" si="98"/>
        <v/>
      </c>
      <c r="EW71" s="191" t="str">
        <f t="shared" si="99"/>
        <v/>
      </c>
      <c r="EX71" s="17"/>
    </row>
    <row r="72" spans="2:154" s="16" customFormat="1" x14ac:dyDescent="0.2">
      <c r="B72" s="341"/>
      <c r="C72" s="541"/>
      <c r="D72" s="542"/>
      <c r="E72" s="25"/>
      <c r="F72" s="25"/>
      <c r="G72" s="25"/>
      <c r="H72" s="25"/>
      <c r="I72" s="25"/>
      <c r="J72" s="25"/>
      <c r="K72" s="25"/>
      <c r="L72" s="25"/>
      <c r="M72" s="339"/>
      <c r="N72" s="337"/>
      <c r="O72" s="25"/>
      <c r="P72" s="25"/>
      <c r="Q72" s="25"/>
      <c r="R72" s="27"/>
      <c r="S72" s="24"/>
      <c r="T72" s="24"/>
      <c r="U72" s="24"/>
      <c r="V72" s="24"/>
      <c r="W72" s="172" t="str">
        <f t="shared" si="50"/>
        <v/>
      </c>
      <c r="X72" s="46" t="str">
        <f t="shared" si="51"/>
        <v/>
      </c>
      <c r="Y72" s="28"/>
      <c r="Z72" s="27"/>
      <c r="AA72" s="25"/>
      <c r="AB72" s="25"/>
      <c r="AC72" s="184"/>
      <c r="AD72" s="44"/>
      <c r="AE72" s="176" t="str">
        <f t="shared" si="52"/>
        <v/>
      </c>
      <c r="AF72" s="44"/>
      <c r="AG72" s="46" t="str">
        <f t="shared" si="53"/>
        <v/>
      </c>
      <c r="AH72" s="28"/>
      <c r="AI72" s="27"/>
      <c r="AJ72" s="25"/>
      <c r="AK72" s="25"/>
      <c r="AL72" s="25"/>
      <c r="AM72" s="44"/>
      <c r="AN72" s="40"/>
      <c r="AO72" s="44"/>
      <c r="AP72" s="71" t="str">
        <f t="shared" si="54"/>
        <v/>
      </c>
      <c r="AQ72" s="44"/>
      <c r="AR72" s="46" t="str">
        <f t="shared" si="55"/>
        <v/>
      </c>
      <c r="AS72" s="156"/>
      <c r="AT72" s="80"/>
      <c r="AU72" s="46" t="str">
        <f t="shared" si="56"/>
        <v/>
      </c>
      <c r="AV72" s="80"/>
      <c r="AW72" s="46" t="str">
        <f t="shared" si="57"/>
        <v/>
      </c>
      <c r="AX72" s="28"/>
      <c r="AY72" s="27"/>
      <c r="AZ72" s="46">
        <f t="shared" si="58"/>
        <v>0</v>
      </c>
      <c r="BA72" s="46">
        <f t="shared" si="59"/>
        <v>0</v>
      </c>
      <c r="BB72" s="46">
        <f t="shared" si="60"/>
        <v>0</v>
      </c>
      <c r="BC72" s="46">
        <f t="shared" si="61"/>
        <v>0</v>
      </c>
      <c r="BD72" s="46">
        <f t="shared" si="62"/>
        <v>0</v>
      </c>
      <c r="BE72" s="46">
        <f t="shared" si="63"/>
        <v>0</v>
      </c>
      <c r="BF72" s="46">
        <f t="shared" si="64"/>
        <v>0</v>
      </c>
      <c r="BG72" s="46" t="str">
        <f t="shared" si="65"/>
        <v/>
      </c>
      <c r="BH72" s="17"/>
      <c r="BJ72" s="15"/>
      <c r="BK72" s="347">
        <f t="shared" si="66"/>
        <v>0</v>
      </c>
      <c r="BL72" s="347">
        <f t="shared" si="67"/>
        <v>0</v>
      </c>
      <c r="BM72" s="347">
        <f t="shared" si="68"/>
        <v>0</v>
      </c>
      <c r="BN72" s="343"/>
      <c r="BO72" s="343"/>
      <c r="BP72" s="347">
        <f t="shared" si="69"/>
        <v>0</v>
      </c>
      <c r="BQ72" s="347">
        <f t="shared" si="70"/>
        <v>0</v>
      </c>
      <c r="BR72" s="343"/>
      <c r="BS72" s="343"/>
      <c r="BT72" s="347">
        <f t="shared" si="71"/>
        <v>0</v>
      </c>
      <c r="BU72" s="347">
        <f t="shared" si="72"/>
        <v>0</v>
      </c>
      <c r="BV72" s="17"/>
      <c r="BX72" s="15"/>
      <c r="BZ72" s="17"/>
      <c r="CB72" s="15"/>
      <c r="CC72" s="16">
        <f t="shared" si="73"/>
        <v>0</v>
      </c>
      <c r="CD72" s="16">
        <f t="shared" si="74"/>
        <v>0</v>
      </c>
      <c r="CE72" s="16">
        <f t="shared" si="75"/>
        <v>0</v>
      </c>
      <c r="CF72" s="16">
        <f t="shared" si="76"/>
        <v>0</v>
      </c>
      <c r="CG72" s="16">
        <f t="shared" si="77"/>
        <v>0</v>
      </c>
      <c r="CJ72" s="191">
        <f t="shared" si="78"/>
        <v>0</v>
      </c>
      <c r="CK72" s="191">
        <f t="shared" si="79"/>
        <v>0</v>
      </c>
      <c r="CL72" s="191">
        <f t="shared" si="80"/>
        <v>0</v>
      </c>
      <c r="CM72" s="191">
        <f t="shared" si="81"/>
        <v>0</v>
      </c>
      <c r="CN72" s="191" t="str">
        <f t="shared" si="82"/>
        <v/>
      </c>
      <c r="CO72" s="17"/>
      <c r="CQ72" s="15"/>
      <c r="CR72" s="16">
        <f>IF(N72="",,INDEX(Komp!$K$8:$K$10,N72,1))</f>
        <v>0</v>
      </c>
      <c r="CS72" s="16">
        <f>IF(O72="",,INDEX(Komp!$K$35:$K$40,O72,1))</f>
        <v>0</v>
      </c>
      <c r="CT72" s="16">
        <f>IF(O72="",,INDEX(Komp!$M$35:$M$40,O72,1))</f>
        <v>0</v>
      </c>
      <c r="CU72" s="16">
        <f>IF(P72="",,INDEX(Komp!$K$80:$K$81,P72,1))</f>
        <v>0</v>
      </c>
      <c r="CV72" s="16">
        <f>IF(Q72="",,INDEX(Komp!$K$108:$K$109,Q72,1))</f>
        <v>0</v>
      </c>
      <c r="CW72" s="191" t="str">
        <f t="shared" si="83"/>
        <v/>
      </c>
      <c r="CX72" s="17"/>
      <c r="CZ72" s="15"/>
      <c r="DA72" s="16" t="str">
        <f t="shared" si="84"/>
        <v/>
      </c>
      <c r="DB72" s="16">
        <f>IF(DA72="",,MATCH(DA72,Tab!$C$5:$C$22,0))</f>
        <v>0</v>
      </c>
      <c r="DC72" s="16">
        <f>IF(DB72=Tab!$D$22,1,0)</f>
        <v>0</v>
      </c>
      <c r="DD72" s="16">
        <f>IF(DB72=Tab!$D$21,1,0)</f>
        <v>0</v>
      </c>
      <c r="DE72" s="16">
        <f>IF(AND(DB72&gt;=Tab!$D$5,DB72&lt;=Tab!$D$20),1,0)</f>
        <v>0</v>
      </c>
      <c r="DF72" s="16">
        <f>IF(DE72=1,INDEX(Tab!$E$5:$E$20,DB72,1),)</f>
        <v>0</v>
      </c>
      <c r="DG72" s="17"/>
      <c r="DI72" s="15"/>
      <c r="DJ72" s="16" t="str">
        <f t="shared" si="85"/>
        <v/>
      </c>
      <c r="DL72" s="36" t="str">
        <f>IF(DD72=1,Projekt!$AH$129,"")</f>
        <v/>
      </c>
      <c r="DM72" s="36"/>
      <c r="DN72" s="36" t="str">
        <f>IF(DE72=1,INDEX(Projekt!$AB$98:$AB$113,DF72,1),"")</f>
        <v/>
      </c>
      <c r="DO72" s="36" t="str">
        <f>IF(DE72=1,INDEX(Projekt!$AH$98:$AH$113,DF72,1),"")</f>
        <v/>
      </c>
      <c r="DP72" s="36" t="str">
        <f t="shared" si="86"/>
        <v/>
      </c>
      <c r="DQ72" s="79"/>
      <c r="DR72" s="36"/>
      <c r="DS72" s="162"/>
      <c r="DT72" s="16" t="str">
        <f t="shared" si="87"/>
        <v/>
      </c>
      <c r="DU72" s="16" t="str">
        <f t="shared" si="88"/>
        <v/>
      </c>
      <c r="DV72" s="16" t="str">
        <f>IF(DE72=1,IF(DU72&lt;Tab!$M$77,1,IF(DU72&lt;Tab!$M$78,2,IF(DU72&lt;Tab!$M$79,3,IF(DU72&lt;Tab!$M$80,4,5)))),"")</f>
        <v/>
      </c>
      <c r="DW72" s="16" t="str">
        <f>IF(DE72=1,INDEX(Tab!$M$76:$M$81,DV72,1),"")</f>
        <v/>
      </c>
      <c r="DX72" s="16" t="str">
        <f>IF(DE72=1,INDEX(Tab!$M$76:$M$81,DV72+1,1),"")</f>
        <v/>
      </c>
      <c r="DY72" s="36" t="str">
        <f>IF(DE72=1,INDEX(Tab!$N$76:$AC$81,DV72,DF72),"")</f>
        <v/>
      </c>
      <c r="DZ72" s="36" t="str">
        <f>IF(DE72=1,INDEX(Tab!$N$76:$AC$81,DV72+1,DF72),"")</f>
        <v/>
      </c>
      <c r="EA72" s="36" t="str">
        <f t="shared" si="89"/>
        <v/>
      </c>
      <c r="EB72" s="36" t="str">
        <f t="shared" si="90"/>
        <v/>
      </c>
      <c r="EC72" s="79"/>
      <c r="ED72" s="36"/>
      <c r="EE72" s="15"/>
      <c r="EF72" s="16" t="str">
        <f t="shared" si="91"/>
        <v/>
      </c>
      <c r="EG72" s="16" t="str">
        <f t="shared" si="92"/>
        <v/>
      </c>
      <c r="EH72" s="16" t="str">
        <f>IF(DE72=1,IF(EG72&lt;Tab!$M$87,1,IF(EG72&lt;Tab!$M$88,2,IF(EG72&lt;Tab!$M$89,3,IF(EG72&lt;Tab!$M$90,4,5)))),"")</f>
        <v/>
      </c>
      <c r="EI72" s="16" t="str">
        <f>IF(DE72=1,INDEX(Tab!$M$86:$M$91,EH72,1),"")</f>
        <v/>
      </c>
      <c r="EJ72" s="16" t="str">
        <f>IF(DE72=1,INDEX(Tab!$M$86:$M$91,EH72+1,1),"")</f>
        <v/>
      </c>
      <c r="EK72" s="36" t="str">
        <f>IF(DE72=1,INDEX(Tab!$N$86:$AC$91,EH72,DF72),"")</f>
        <v/>
      </c>
      <c r="EL72" s="36" t="str">
        <f>IF(DE72=1,INDEX(Tab!$N$86:$AC$91,EH72+1,DF72),"")</f>
        <v/>
      </c>
      <c r="EM72" s="36">
        <f t="shared" si="93"/>
        <v>0</v>
      </c>
      <c r="EO72" s="74" t="b">
        <f t="shared" si="94"/>
        <v>0</v>
      </c>
      <c r="EP72" s="16">
        <f t="shared" si="95"/>
        <v>1</v>
      </c>
      <c r="EQ72" s="16">
        <f t="shared" si="96"/>
        <v>0</v>
      </c>
      <c r="ER72" s="16" t="str">
        <f t="shared" si="97"/>
        <v/>
      </c>
      <c r="ES72" s="17"/>
      <c r="EU72" s="15"/>
      <c r="EV72" s="191" t="str">
        <f t="shared" si="98"/>
        <v/>
      </c>
      <c r="EW72" s="191" t="str">
        <f t="shared" si="99"/>
        <v/>
      </c>
      <c r="EX72" s="17"/>
    </row>
    <row r="73" spans="2:154" s="16" customFormat="1" x14ac:dyDescent="0.2">
      <c r="B73" s="341"/>
      <c r="C73" s="541"/>
      <c r="D73" s="542"/>
      <c r="E73" s="25"/>
      <c r="F73" s="25"/>
      <c r="G73" s="25"/>
      <c r="H73" s="25"/>
      <c r="I73" s="25"/>
      <c r="J73" s="25"/>
      <c r="K73" s="25"/>
      <c r="L73" s="25"/>
      <c r="M73" s="339"/>
      <c r="N73" s="337"/>
      <c r="O73" s="25"/>
      <c r="P73" s="25"/>
      <c r="Q73" s="25"/>
      <c r="R73" s="27"/>
      <c r="S73" s="24"/>
      <c r="T73" s="24"/>
      <c r="U73" s="24"/>
      <c r="V73" s="24"/>
      <c r="W73" s="172" t="str">
        <f t="shared" si="50"/>
        <v/>
      </c>
      <c r="X73" s="46" t="str">
        <f t="shared" si="51"/>
        <v/>
      </c>
      <c r="Y73" s="28"/>
      <c r="Z73" s="27"/>
      <c r="AA73" s="25"/>
      <c r="AB73" s="25"/>
      <c r="AC73" s="184"/>
      <c r="AD73" s="44"/>
      <c r="AE73" s="176" t="str">
        <f t="shared" si="52"/>
        <v/>
      </c>
      <c r="AF73" s="44"/>
      <c r="AG73" s="46" t="str">
        <f t="shared" si="53"/>
        <v/>
      </c>
      <c r="AH73" s="28"/>
      <c r="AI73" s="27"/>
      <c r="AJ73" s="25"/>
      <c r="AK73" s="25"/>
      <c r="AL73" s="25"/>
      <c r="AM73" s="44"/>
      <c r="AN73" s="40"/>
      <c r="AO73" s="44"/>
      <c r="AP73" s="71" t="str">
        <f t="shared" si="54"/>
        <v/>
      </c>
      <c r="AQ73" s="44"/>
      <c r="AR73" s="46" t="str">
        <f t="shared" si="55"/>
        <v/>
      </c>
      <c r="AS73" s="156"/>
      <c r="AT73" s="80"/>
      <c r="AU73" s="46" t="str">
        <f t="shared" si="56"/>
        <v/>
      </c>
      <c r="AV73" s="80"/>
      <c r="AW73" s="46" t="str">
        <f t="shared" si="57"/>
        <v/>
      </c>
      <c r="AX73" s="28"/>
      <c r="AY73" s="27"/>
      <c r="AZ73" s="46">
        <f t="shared" si="58"/>
        <v>0</v>
      </c>
      <c r="BA73" s="46">
        <f t="shared" si="59"/>
        <v>0</v>
      </c>
      <c r="BB73" s="46">
        <f t="shared" si="60"/>
        <v>0</v>
      </c>
      <c r="BC73" s="46">
        <f t="shared" si="61"/>
        <v>0</v>
      </c>
      <c r="BD73" s="46">
        <f t="shared" si="62"/>
        <v>0</v>
      </c>
      <c r="BE73" s="46">
        <f t="shared" si="63"/>
        <v>0</v>
      </c>
      <c r="BF73" s="46">
        <f t="shared" si="64"/>
        <v>0</v>
      </c>
      <c r="BG73" s="46" t="str">
        <f t="shared" si="65"/>
        <v/>
      </c>
      <c r="BH73" s="17"/>
      <c r="BJ73" s="15"/>
      <c r="BK73" s="347">
        <f t="shared" si="66"/>
        <v>0</v>
      </c>
      <c r="BL73" s="347">
        <f t="shared" si="67"/>
        <v>0</v>
      </c>
      <c r="BM73" s="347">
        <f t="shared" si="68"/>
        <v>0</v>
      </c>
      <c r="BN73" s="343"/>
      <c r="BO73" s="343"/>
      <c r="BP73" s="347">
        <f t="shared" si="69"/>
        <v>0</v>
      </c>
      <c r="BQ73" s="347">
        <f t="shared" si="70"/>
        <v>0</v>
      </c>
      <c r="BR73" s="343"/>
      <c r="BS73" s="343"/>
      <c r="BT73" s="347">
        <f t="shared" si="71"/>
        <v>0</v>
      </c>
      <c r="BU73" s="347">
        <f t="shared" si="72"/>
        <v>0</v>
      </c>
      <c r="BV73" s="17"/>
      <c r="BX73" s="15"/>
      <c r="BZ73" s="17"/>
      <c r="CB73" s="15"/>
      <c r="CC73" s="16">
        <f t="shared" si="73"/>
        <v>0</v>
      </c>
      <c r="CD73" s="16">
        <f t="shared" si="74"/>
        <v>0</v>
      </c>
      <c r="CE73" s="16">
        <f t="shared" si="75"/>
        <v>0</v>
      </c>
      <c r="CF73" s="16">
        <f t="shared" si="76"/>
        <v>0</v>
      </c>
      <c r="CG73" s="16">
        <f t="shared" si="77"/>
        <v>0</v>
      </c>
      <c r="CJ73" s="191">
        <f t="shared" si="78"/>
        <v>0</v>
      </c>
      <c r="CK73" s="191">
        <f t="shared" si="79"/>
        <v>0</v>
      </c>
      <c r="CL73" s="191">
        <f t="shared" si="80"/>
        <v>0</v>
      </c>
      <c r="CM73" s="191">
        <f t="shared" si="81"/>
        <v>0</v>
      </c>
      <c r="CN73" s="191" t="str">
        <f t="shared" si="82"/>
        <v/>
      </c>
      <c r="CO73" s="17"/>
      <c r="CQ73" s="15"/>
      <c r="CR73" s="16">
        <f>IF(N73="",,INDEX(Komp!$K$8:$K$10,N73,1))</f>
        <v>0</v>
      </c>
      <c r="CS73" s="16">
        <f>IF(O73="",,INDEX(Komp!$K$35:$K$40,O73,1))</f>
        <v>0</v>
      </c>
      <c r="CT73" s="16">
        <f>IF(O73="",,INDEX(Komp!$M$35:$M$40,O73,1))</f>
        <v>0</v>
      </c>
      <c r="CU73" s="16">
        <f>IF(P73="",,INDEX(Komp!$K$80:$K$81,P73,1))</f>
        <v>0</v>
      </c>
      <c r="CV73" s="16">
        <f>IF(Q73="",,INDEX(Komp!$K$108:$K$109,Q73,1))</f>
        <v>0</v>
      </c>
      <c r="CW73" s="191" t="str">
        <f t="shared" si="83"/>
        <v/>
      </c>
      <c r="CX73" s="17"/>
      <c r="CZ73" s="15"/>
      <c r="DA73" s="16" t="str">
        <f t="shared" si="84"/>
        <v/>
      </c>
      <c r="DB73" s="16">
        <f>IF(DA73="",,MATCH(DA73,Tab!$C$5:$C$22,0))</f>
        <v>0</v>
      </c>
      <c r="DC73" s="16">
        <f>IF(DB73=Tab!$D$22,1,0)</f>
        <v>0</v>
      </c>
      <c r="DD73" s="16">
        <f>IF(DB73=Tab!$D$21,1,0)</f>
        <v>0</v>
      </c>
      <c r="DE73" s="16">
        <f>IF(AND(DB73&gt;=Tab!$D$5,DB73&lt;=Tab!$D$20),1,0)</f>
        <v>0</v>
      </c>
      <c r="DF73" s="16">
        <f>IF(DE73=1,INDEX(Tab!$E$5:$E$20,DB73,1),)</f>
        <v>0</v>
      </c>
      <c r="DG73" s="17"/>
      <c r="DI73" s="15"/>
      <c r="DJ73" s="16" t="str">
        <f t="shared" si="85"/>
        <v/>
      </c>
      <c r="DL73" s="36" t="str">
        <f>IF(DD73=1,Projekt!$AH$129,"")</f>
        <v/>
      </c>
      <c r="DM73" s="36"/>
      <c r="DN73" s="36" t="str">
        <f>IF(DE73=1,INDEX(Projekt!$AB$98:$AB$113,DF73,1),"")</f>
        <v/>
      </c>
      <c r="DO73" s="36" t="str">
        <f>IF(DE73=1,INDEX(Projekt!$AH$98:$AH$113,DF73,1),"")</f>
        <v/>
      </c>
      <c r="DP73" s="36" t="str">
        <f t="shared" si="86"/>
        <v/>
      </c>
      <c r="DQ73" s="79"/>
      <c r="DR73" s="36"/>
      <c r="DS73" s="162"/>
      <c r="DT73" s="16" t="str">
        <f t="shared" si="87"/>
        <v/>
      </c>
      <c r="DU73" s="16" t="str">
        <f t="shared" si="88"/>
        <v/>
      </c>
      <c r="DV73" s="16" t="str">
        <f>IF(DE73=1,IF(DU73&lt;Tab!$M$77,1,IF(DU73&lt;Tab!$M$78,2,IF(DU73&lt;Tab!$M$79,3,IF(DU73&lt;Tab!$M$80,4,5)))),"")</f>
        <v/>
      </c>
      <c r="DW73" s="16" t="str">
        <f>IF(DE73=1,INDEX(Tab!$M$76:$M$81,DV73,1),"")</f>
        <v/>
      </c>
      <c r="DX73" s="16" t="str">
        <f>IF(DE73=1,INDEX(Tab!$M$76:$M$81,DV73+1,1),"")</f>
        <v/>
      </c>
      <c r="DY73" s="36" t="str">
        <f>IF(DE73=1,INDEX(Tab!$N$76:$AC$81,DV73,DF73),"")</f>
        <v/>
      </c>
      <c r="DZ73" s="36" t="str">
        <f>IF(DE73=1,INDEX(Tab!$N$76:$AC$81,DV73+1,DF73),"")</f>
        <v/>
      </c>
      <c r="EA73" s="36" t="str">
        <f t="shared" si="89"/>
        <v/>
      </c>
      <c r="EB73" s="36" t="str">
        <f t="shared" si="90"/>
        <v/>
      </c>
      <c r="EC73" s="79"/>
      <c r="ED73" s="36"/>
      <c r="EE73" s="15"/>
      <c r="EF73" s="16" t="str">
        <f t="shared" si="91"/>
        <v/>
      </c>
      <c r="EG73" s="16" t="str">
        <f t="shared" si="92"/>
        <v/>
      </c>
      <c r="EH73" s="16" t="str">
        <f>IF(DE73=1,IF(EG73&lt;Tab!$M$87,1,IF(EG73&lt;Tab!$M$88,2,IF(EG73&lt;Tab!$M$89,3,IF(EG73&lt;Tab!$M$90,4,5)))),"")</f>
        <v/>
      </c>
      <c r="EI73" s="16" t="str">
        <f>IF(DE73=1,INDEX(Tab!$M$86:$M$91,EH73,1),"")</f>
        <v/>
      </c>
      <c r="EJ73" s="16" t="str">
        <f>IF(DE73=1,INDEX(Tab!$M$86:$M$91,EH73+1,1),"")</f>
        <v/>
      </c>
      <c r="EK73" s="36" t="str">
        <f>IF(DE73=1,INDEX(Tab!$N$86:$AC$91,EH73,DF73),"")</f>
        <v/>
      </c>
      <c r="EL73" s="36" t="str">
        <f>IF(DE73=1,INDEX(Tab!$N$86:$AC$91,EH73+1,DF73),"")</f>
        <v/>
      </c>
      <c r="EM73" s="36">
        <f t="shared" si="93"/>
        <v>0</v>
      </c>
      <c r="EO73" s="74" t="b">
        <f t="shared" si="94"/>
        <v>0</v>
      </c>
      <c r="EP73" s="16">
        <f t="shared" si="95"/>
        <v>1</v>
      </c>
      <c r="EQ73" s="16">
        <f t="shared" si="96"/>
        <v>0</v>
      </c>
      <c r="ER73" s="16" t="str">
        <f t="shared" si="97"/>
        <v/>
      </c>
      <c r="ES73" s="17"/>
      <c r="EU73" s="15"/>
      <c r="EV73" s="191" t="str">
        <f t="shared" si="98"/>
        <v/>
      </c>
      <c r="EW73" s="191" t="str">
        <f t="shared" si="99"/>
        <v/>
      </c>
      <c r="EX73" s="17"/>
    </row>
    <row r="74" spans="2:154" s="16" customFormat="1" x14ac:dyDescent="0.2">
      <c r="B74" s="341"/>
      <c r="C74" s="541"/>
      <c r="D74" s="542"/>
      <c r="E74" s="25"/>
      <c r="F74" s="25"/>
      <c r="G74" s="25"/>
      <c r="H74" s="25"/>
      <c r="I74" s="25"/>
      <c r="J74" s="25"/>
      <c r="K74" s="25"/>
      <c r="L74" s="25"/>
      <c r="M74" s="339"/>
      <c r="N74" s="337"/>
      <c r="O74" s="25"/>
      <c r="P74" s="25"/>
      <c r="Q74" s="25"/>
      <c r="R74" s="27"/>
      <c r="S74" s="24"/>
      <c r="T74" s="24"/>
      <c r="U74" s="24"/>
      <c r="V74" s="24"/>
      <c r="W74" s="172" t="str">
        <f t="shared" si="50"/>
        <v/>
      </c>
      <c r="X74" s="46" t="str">
        <f t="shared" si="51"/>
        <v/>
      </c>
      <c r="Y74" s="28"/>
      <c r="Z74" s="27"/>
      <c r="AA74" s="25"/>
      <c r="AB74" s="25"/>
      <c r="AC74" s="184"/>
      <c r="AD74" s="44"/>
      <c r="AE74" s="176" t="str">
        <f t="shared" si="52"/>
        <v/>
      </c>
      <c r="AF74" s="44"/>
      <c r="AG74" s="46" t="str">
        <f t="shared" si="53"/>
        <v/>
      </c>
      <c r="AH74" s="28"/>
      <c r="AI74" s="27"/>
      <c r="AJ74" s="25"/>
      <c r="AK74" s="25"/>
      <c r="AL74" s="25"/>
      <c r="AM74" s="44"/>
      <c r="AN74" s="40"/>
      <c r="AO74" s="44"/>
      <c r="AP74" s="71" t="str">
        <f t="shared" si="54"/>
        <v/>
      </c>
      <c r="AQ74" s="44"/>
      <c r="AR74" s="46" t="str">
        <f t="shared" si="55"/>
        <v/>
      </c>
      <c r="AS74" s="156"/>
      <c r="AT74" s="80"/>
      <c r="AU74" s="46" t="str">
        <f t="shared" si="56"/>
        <v/>
      </c>
      <c r="AV74" s="80"/>
      <c r="AW74" s="46" t="str">
        <f t="shared" si="57"/>
        <v/>
      </c>
      <c r="AX74" s="28"/>
      <c r="AY74" s="27"/>
      <c r="AZ74" s="46">
        <f t="shared" si="58"/>
        <v>0</v>
      </c>
      <c r="BA74" s="46">
        <f t="shared" si="59"/>
        <v>0</v>
      </c>
      <c r="BB74" s="46">
        <f t="shared" si="60"/>
        <v>0</v>
      </c>
      <c r="BC74" s="46">
        <f t="shared" si="61"/>
        <v>0</v>
      </c>
      <c r="BD74" s="46">
        <f t="shared" si="62"/>
        <v>0</v>
      </c>
      <c r="BE74" s="46">
        <f t="shared" si="63"/>
        <v>0</v>
      </c>
      <c r="BF74" s="46">
        <f t="shared" si="64"/>
        <v>0</v>
      </c>
      <c r="BG74" s="46" t="str">
        <f t="shared" si="65"/>
        <v/>
      </c>
      <c r="BH74" s="17"/>
      <c r="BJ74" s="15"/>
      <c r="BK74" s="347">
        <f t="shared" si="66"/>
        <v>0</v>
      </c>
      <c r="BL74" s="347">
        <f t="shared" si="67"/>
        <v>0</v>
      </c>
      <c r="BM74" s="347">
        <f t="shared" si="68"/>
        <v>0</v>
      </c>
      <c r="BN74" s="343"/>
      <c r="BO74" s="343"/>
      <c r="BP74" s="347">
        <f t="shared" si="69"/>
        <v>0</v>
      </c>
      <c r="BQ74" s="347">
        <f t="shared" si="70"/>
        <v>0</v>
      </c>
      <c r="BR74" s="343"/>
      <c r="BS74" s="343"/>
      <c r="BT74" s="347">
        <f t="shared" si="71"/>
        <v>0</v>
      </c>
      <c r="BU74" s="347">
        <f t="shared" si="72"/>
        <v>0</v>
      </c>
      <c r="BV74" s="17"/>
      <c r="BX74" s="15"/>
      <c r="BZ74" s="17"/>
      <c r="CB74" s="15"/>
      <c r="CC74" s="16">
        <f t="shared" si="73"/>
        <v>0</v>
      </c>
      <c r="CD74" s="16">
        <f t="shared" si="74"/>
        <v>0</v>
      </c>
      <c r="CE74" s="16">
        <f t="shared" si="75"/>
        <v>0</v>
      </c>
      <c r="CF74" s="16">
        <f t="shared" si="76"/>
        <v>0</v>
      </c>
      <c r="CG74" s="16">
        <f t="shared" si="77"/>
        <v>0</v>
      </c>
      <c r="CJ74" s="191">
        <f t="shared" si="78"/>
        <v>0</v>
      </c>
      <c r="CK74" s="191">
        <f t="shared" si="79"/>
        <v>0</v>
      </c>
      <c r="CL74" s="191">
        <f t="shared" si="80"/>
        <v>0</v>
      </c>
      <c r="CM74" s="191">
        <f t="shared" si="81"/>
        <v>0</v>
      </c>
      <c r="CN74" s="191" t="str">
        <f t="shared" si="82"/>
        <v/>
      </c>
      <c r="CO74" s="17"/>
      <c r="CQ74" s="15"/>
      <c r="CR74" s="16">
        <f>IF(N74="",,INDEX(Komp!$K$8:$K$10,N74,1))</f>
        <v>0</v>
      </c>
      <c r="CS74" s="16">
        <f>IF(O74="",,INDEX(Komp!$K$35:$K$40,O74,1))</f>
        <v>0</v>
      </c>
      <c r="CT74" s="16">
        <f>IF(O74="",,INDEX(Komp!$M$35:$M$40,O74,1))</f>
        <v>0</v>
      </c>
      <c r="CU74" s="16">
        <f>IF(P74="",,INDEX(Komp!$K$80:$K$81,P74,1))</f>
        <v>0</v>
      </c>
      <c r="CV74" s="16">
        <f>IF(Q74="",,INDEX(Komp!$K$108:$K$109,Q74,1))</f>
        <v>0</v>
      </c>
      <c r="CW74" s="191" t="str">
        <f t="shared" si="83"/>
        <v/>
      </c>
      <c r="CX74" s="17"/>
      <c r="CZ74" s="15"/>
      <c r="DA74" s="16" t="str">
        <f t="shared" si="84"/>
        <v/>
      </c>
      <c r="DB74" s="16">
        <f>IF(DA74="",,MATCH(DA74,Tab!$C$5:$C$22,0))</f>
        <v>0</v>
      </c>
      <c r="DC74" s="16">
        <f>IF(DB74=Tab!$D$22,1,0)</f>
        <v>0</v>
      </c>
      <c r="DD74" s="16">
        <f>IF(DB74=Tab!$D$21,1,0)</f>
        <v>0</v>
      </c>
      <c r="DE74" s="16">
        <f>IF(AND(DB74&gt;=Tab!$D$5,DB74&lt;=Tab!$D$20),1,0)</f>
        <v>0</v>
      </c>
      <c r="DF74" s="16">
        <f>IF(DE74=1,INDEX(Tab!$E$5:$E$20,DB74,1),)</f>
        <v>0</v>
      </c>
      <c r="DG74" s="17"/>
      <c r="DI74" s="15"/>
      <c r="DJ74" s="16" t="str">
        <f t="shared" si="85"/>
        <v/>
      </c>
      <c r="DL74" s="36" t="str">
        <f>IF(DD74=1,Projekt!$AH$129,"")</f>
        <v/>
      </c>
      <c r="DM74" s="36"/>
      <c r="DN74" s="36" t="str">
        <f>IF(DE74=1,INDEX(Projekt!$AB$98:$AB$113,DF74,1),"")</f>
        <v/>
      </c>
      <c r="DO74" s="36" t="str">
        <f>IF(DE74=1,INDEX(Projekt!$AH$98:$AH$113,DF74,1),"")</f>
        <v/>
      </c>
      <c r="DP74" s="36" t="str">
        <f t="shared" si="86"/>
        <v/>
      </c>
      <c r="DQ74" s="79"/>
      <c r="DR74" s="36"/>
      <c r="DS74" s="162"/>
      <c r="DT74" s="16" t="str">
        <f t="shared" si="87"/>
        <v/>
      </c>
      <c r="DU74" s="16" t="str">
        <f t="shared" si="88"/>
        <v/>
      </c>
      <c r="DV74" s="16" t="str">
        <f>IF(DE74=1,IF(DU74&lt;Tab!$M$77,1,IF(DU74&lt;Tab!$M$78,2,IF(DU74&lt;Tab!$M$79,3,IF(DU74&lt;Tab!$M$80,4,5)))),"")</f>
        <v/>
      </c>
      <c r="DW74" s="16" t="str">
        <f>IF(DE74=1,INDEX(Tab!$M$76:$M$81,DV74,1),"")</f>
        <v/>
      </c>
      <c r="DX74" s="16" t="str">
        <f>IF(DE74=1,INDEX(Tab!$M$76:$M$81,DV74+1,1),"")</f>
        <v/>
      </c>
      <c r="DY74" s="36" t="str">
        <f>IF(DE74=1,INDEX(Tab!$N$76:$AC$81,DV74,DF74),"")</f>
        <v/>
      </c>
      <c r="DZ74" s="36" t="str">
        <f>IF(DE74=1,INDEX(Tab!$N$76:$AC$81,DV74+1,DF74),"")</f>
        <v/>
      </c>
      <c r="EA74" s="36" t="str">
        <f t="shared" si="89"/>
        <v/>
      </c>
      <c r="EB74" s="36" t="str">
        <f t="shared" si="90"/>
        <v/>
      </c>
      <c r="EC74" s="79"/>
      <c r="ED74" s="36"/>
      <c r="EE74" s="15"/>
      <c r="EF74" s="16" t="str">
        <f t="shared" si="91"/>
        <v/>
      </c>
      <c r="EG74" s="16" t="str">
        <f t="shared" si="92"/>
        <v/>
      </c>
      <c r="EH74" s="16" t="str">
        <f>IF(DE74=1,IF(EG74&lt;Tab!$M$87,1,IF(EG74&lt;Tab!$M$88,2,IF(EG74&lt;Tab!$M$89,3,IF(EG74&lt;Tab!$M$90,4,5)))),"")</f>
        <v/>
      </c>
      <c r="EI74" s="16" t="str">
        <f>IF(DE74=1,INDEX(Tab!$M$86:$M$91,EH74,1),"")</f>
        <v/>
      </c>
      <c r="EJ74" s="16" t="str">
        <f>IF(DE74=1,INDEX(Tab!$M$86:$M$91,EH74+1,1),"")</f>
        <v/>
      </c>
      <c r="EK74" s="36" t="str">
        <f>IF(DE74=1,INDEX(Tab!$N$86:$AC$91,EH74,DF74),"")</f>
        <v/>
      </c>
      <c r="EL74" s="36" t="str">
        <f>IF(DE74=1,INDEX(Tab!$N$86:$AC$91,EH74+1,DF74),"")</f>
        <v/>
      </c>
      <c r="EM74" s="36">
        <f t="shared" si="93"/>
        <v>0</v>
      </c>
      <c r="EO74" s="74" t="b">
        <f t="shared" si="94"/>
        <v>0</v>
      </c>
      <c r="EP74" s="16">
        <f t="shared" si="95"/>
        <v>1</v>
      </c>
      <c r="EQ74" s="16">
        <f t="shared" si="96"/>
        <v>0</v>
      </c>
      <c r="ER74" s="16" t="str">
        <f t="shared" si="97"/>
        <v/>
      </c>
      <c r="ES74" s="17"/>
      <c r="EU74" s="15"/>
      <c r="EV74" s="191" t="str">
        <f t="shared" si="98"/>
        <v/>
      </c>
      <c r="EW74" s="191" t="str">
        <f t="shared" si="99"/>
        <v/>
      </c>
      <c r="EX74" s="17"/>
    </row>
    <row r="75" spans="2:154" s="16" customFormat="1" x14ac:dyDescent="0.2">
      <c r="B75" s="341"/>
      <c r="C75" s="541"/>
      <c r="D75" s="542"/>
      <c r="E75" s="25"/>
      <c r="F75" s="25"/>
      <c r="G75" s="25"/>
      <c r="H75" s="25"/>
      <c r="I75" s="25"/>
      <c r="J75" s="25"/>
      <c r="K75" s="25"/>
      <c r="L75" s="25"/>
      <c r="M75" s="339"/>
      <c r="N75" s="337"/>
      <c r="O75" s="25"/>
      <c r="P75" s="25"/>
      <c r="Q75" s="25"/>
      <c r="R75" s="27"/>
      <c r="S75" s="24"/>
      <c r="T75" s="24"/>
      <c r="U75" s="24"/>
      <c r="V75" s="24"/>
      <c r="W75" s="172" t="str">
        <f t="shared" si="50"/>
        <v/>
      </c>
      <c r="X75" s="46" t="str">
        <f t="shared" si="51"/>
        <v/>
      </c>
      <c r="Y75" s="28"/>
      <c r="Z75" s="27"/>
      <c r="AA75" s="25"/>
      <c r="AB75" s="25"/>
      <c r="AC75" s="184"/>
      <c r="AD75" s="44"/>
      <c r="AE75" s="176" t="str">
        <f t="shared" si="52"/>
        <v/>
      </c>
      <c r="AF75" s="44"/>
      <c r="AG75" s="46" t="str">
        <f t="shared" si="53"/>
        <v/>
      </c>
      <c r="AH75" s="28"/>
      <c r="AI75" s="27"/>
      <c r="AJ75" s="25"/>
      <c r="AK75" s="25"/>
      <c r="AL75" s="25"/>
      <c r="AM75" s="44"/>
      <c r="AN75" s="40"/>
      <c r="AO75" s="44"/>
      <c r="AP75" s="71" t="str">
        <f t="shared" si="54"/>
        <v/>
      </c>
      <c r="AQ75" s="44"/>
      <c r="AR75" s="46" t="str">
        <f t="shared" si="55"/>
        <v/>
      </c>
      <c r="AS75" s="156"/>
      <c r="AT75" s="80"/>
      <c r="AU75" s="46" t="str">
        <f t="shared" si="56"/>
        <v/>
      </c>
      <c r="AV75" s="80"/>
      <c r="AW75" s="46" t="str">
        <f t="shared" si="57"/>
        <v/>
      </c>
      <c r="AX75" s="28"/>
      <c r="AY75" s="27"/>
      <c r="AZ75" s="46">
        <f t="shared" si="58"/>
        <v>0</v>
      </c>
      <c r="BA75" s="46">
        <f t="shared" si="59"/>
        <v>0</v>
      </c>
      <c r="BB75" s="46">
        <f t="shared" si="60"/>
        <v>0</v>
      </c>
      <c r="BC75" s="46">
        <f t="shared" si="61"/>
        <v>0</v>
      </c>
      <c r="BD75" s="46">
        <f t="shared" si="62"/>
        <v>0</v>
      </c>
      <c r="BE75" s="46">
        <f t="shared" si="63"/>
        <v>0</v>
      </c>
      <c r="BF75" s="46">
        <f t="shared" si="64"/>
        <v>0</v>
      </c>
      <c r="BG75" s="46" t="str">
        <f t="shared" si="65"/>
        <v/>
      </c>
      <c r="BH75" s="17"/>
      <c r="BJ75" s="15"/>
      <c r="BK75" s="347">
        <f t="shared" si="66"/>
        <v>0</v>
      </c>
      <c r="BL75" s="347">
        <f t="shared" si="67"/>
        <v>0</v>
      </c>
      <c r="BM75" s="347">
        <f t="shared" si="68"/>
        <v>0</v>
      </c>
      <c r="BN75" s="343"/>
      <c r="BO75" s="343"/>
      <c r="BP75" s="347">
        <f t="shared" si="69"/>
        <v>0</v>
      </c>
      <c r="BQ75" s="347">
        <f t="shared" si="70"/>
        <v>0</v>
      </c>
      <c r="BR75" s="343"/>
      <c r="BS75" s="343"/>
      <c r="BT75" s="347">
        <f t="shared" si="71"/>
        <v>0</v>
      </c>
      <c r="BU75" s="347">
        <f t="shared" si="72"/>
        <v>0</v>
      </c>
      <c r="BV75" s="17"/>
      <c r="BX75" s="15"/>
      <c r="BZ75" s="17"/>
      <c r="CB75" s="15"/>
      <c r="CC75" s="16">
        <f t="shared" si="73"/>
        <v>0</v>
      </c>
      <c r="CD75" s="16">
        <f t="shared" si="74"/>
        <v>0</v>
      </c>
      <c r="CE75" s="16">
        <f t="shared" si="75"/>
        <v>0</v>
      </c>
      <c r="CF75" s="16">
        <f t="shared" si="76"/>
        <v>0</v>
      </c>
      <c r="CG75" s="16">
        <f t="shared" si="77"/>
        <v>0</v>
      </c>
      <c r="CJ75" s="191">
        <f t="shared" si="78"/>
        <v>0</v>
      </c>
      <c r="CK75" s="191">
        <f t="shared" si="79"/>
        <v>0</v>
      </c>
      <c r="CL75" s="191">
        <f t="shared" si="80"/>
        <v>0</v>
      </c>
      <c r="CM75" s="191">
        <f t="shared" si="81"/>
        <v>0</v>
      </c>
      <c r="CN75" s="191" t="str">
        <f t="shared" si="82"/>
        <v/>
      </c>
      <c r="CO75" s="17"/>
      <c r="CQ75" s="15"/>
      <c r="CR75" s="16">
        <f>IF(N75="",,INDEX(Komp!$K$8:$K$10,N75,1))</f>
        <v>0</v>
      </c>
      <c r="CS75" s="16">
        <f>IF(O75="",,INDEX(Komp!$K$35:$K$40,O75,1))</f>
        <v>0</v>
      </c>
      <c r="CT75" s="16">
        <f>IF(O75="",,INDEX(Komp!$M$35:$M$40,O75,1))</f>
        <v>0</v>
      </c>
      <c r="CU75" s="16">
        <f>IF(P75="",,INDEX(Komp!$K$80:$K$81,P75,1))</f>
        <v>0</v>
      </c>
      <c r="CV75" s="16">
        <f>IF(Q75="",,INDEX(Komp!$K$108:$K$109,Q75,1))</f>
        <v>0</v>
      </c>
      <c r="CW75" s="191" t="str">
        <f t="shared" si="83"/>
        <v/>
      </c>
      <c r="CX75" s="17"/>
      <c r="CZ75" s="15"/>
      <c r="DA75" s="16" t="str">
        <f t="shared" si="84"/>
        <v/>
      </c>
      <c r="DB75" s="16">
        <f>IF(DA75="",,MATCH(DA75,Tab!$C$5:$C$22,0))</f>
        <v>0</v>
      </c>
      <c r="DC75" s="16">
        <f>IF(DB75=Tab!$D$22,1,0)</f>
        <v>0</v>
      </c>
      <c r="DD75" s="16">
        <f>IF(DB75=Tab!$D$21,1,0)</f>
        <v>0</v>
      </c>
      <c r="DE75" s="16">
        <f>IF(AND(DB75&gt;=Tab!$D$5,DB75&lt;=Tab!$D$20),1,0)</f>
        <v>0</v>
      </c>
      <c r="DF75" s="16">
        <f>IF(DE75=1,INDEX(Tab!$E$5:$E$20,DB75,1),)</f>
        <v>0</v>
      </c>
      <c r="DG75" s="17"/>
      <c r="DI75" s="15"/>
      <c r="DJ75" s="16" t="str">
        <f t="shared" si="85"/>
        <v/>
      </c>
      <c r="DL75" s="36" t="str">
        <f>IF(DD75=1,Projekt!$AH$129,"")</f>
        <v/>
      </c>
      <c r="DM75" s="36"/>
      <c r="DN75" s="36" t="str">
        <f>IF(DE75=1,INDEX(Projekt!$AB$98:$AB$113,DF75,1),"")</f>
        <v/>
      </c>
      <c r="DO75" s="36" t="str">
        <f>IF(DE75=1,INDEX(Projekt!$AH$98:$AH$113,DF75,1),"")</f>
        <v/>
      </c>
      <c r="DP75" s="36" t="str">
        <f t="shared" si="86"/>
        <v/>
      </c>
      <c r="DQ75" s="79"/>
      <c r="DR75" s="36"/>
      <c r="DS75" s="162"/>
      <c r="DT75" s="16" t="str">
        <f t="shared" si="87"/>
        <v/>
      </c>
      <c r="DU75" s="16" t="str">
        <f t="shared" si="88"/>
        <v/>
      </c>
      <c r="DV75" s="16" t="str">
        <f>IF(DE75=1,IF(DU75&lt;Tab!$M$77,1,IF(DU75&lt;Tab!$M$78,2,IF(DU75&lt;Tab!$M$79,3,IF(DU75&lt;Tab!$M$80,4,5)))),"")</f>
        <v/>
      </c>
      <c r="DW75" s="16" t="str">
        <f>IF(DE75=1,INDEX(Tab!$M$76:$M$81,DV75,1),"")</f>
        <v/>
      </c>
      <c r="DX75" s="16" t="str">
        <f>IF(DE75=1,INDEX(Tab!$M$76:$M$81,DV75+1,1),"")</f>
        <v/>
      </c>
      <c r="DY75" s="36" t="str">
        <f>IF(DE75=1,INDEX(Tab!$N$76:$AC$81,DV75,DF75),"")</f>
        <v/>
      </c>
      <c r="DZ75" s="36" t="str">
        <f>IF(DE75=1,INDEX(Tab!$N$76:$AC$81,DV75+1,DF75),"")</f>
        <v/>
      </c>
      <c r="EA75" s="36" t="str">
        <f t="shared" si="89"/>
        <v/>
      </c>
      <c r="EB75" s="36" t="str">
        <f t="shared" si="90"/>
        <v/>
      </c>
      <c r="EC75" s="79"/>
      <c r="ED75" s="36"/>
      <c r="EE75" s="15"/>
      <c r="EF75" s="16" t="str">
        <f t="shared" si="91"/>
        <v/>
      </c>
      <c r="EG75" s="16" t="str">
        <f t="shared" si="92"/>
        <v/>
      </c>
      <c r="EH75" s="16" t="str">
        <f>IF(DE75=1,IF(EG75&lt;Tab!$M$87,1,IF(EG75&lt;Tab!$M$88,2,IF(EG75&lt;Tab!$M$89,3,IF(EG75&lt;Tab!$M$90,4,5)))),"")</f>
        <v/>
      </c>
      <c r="EI75" s="16" t="str">
        <f>IF(DE75=1,INDEX(Tab!$M$86:$M$91,EH75,1),"")</f>
        <v/>
      </c>
      <c r="EJ75" s="16" t="str">
        <f>IF(DE75=1,INDEX(Tab!$M$86:$M$91,EH75+1,1),"")</f>
        <v/>
      </c>
      <c r="EK75" s="36" t="str">
        <f>IF(DE75=1,INDEX(Tab!$N$86:$AC$91,EH75,DF75),"")</f>
        <v/>
      </c>
      <c r="EL75" s="36" t="str">
        <f>IF(DE75=1,INDEX(Tab!$N$86:$AC$91,EH75+1,DF75),"")</f>
        <v/>
      </c>
      <c r="EM75" s="36">
        <f t="shared" si="93"/>
        <v>0</v>
      </c>
      <c r="EO75" s="74" t="b">
        <f t="shared" si="94"/>
        <v>0</v>
      </c>
      <c r="EP75" s="16">
        <f t="shared" si="95"/>
        <v>1</v>
      </c>
      <c r="EQ75" s="16">
        <f t="shared" si="96"/>
        <v>0</v>
      </c>
      <c r="ER75" s="16" t="str">
        <f t="shared" si="97"/>
        <v/>
      </c>
      <c r="ES75" s="17"/>
      <c r="EU75" s="15"/>
      <c r="EV75" s="191" t="str">
        <f t="shared" si="98"/>
        <v/>
      </c>
      <c r="EW75" s="191" t="str">
        <f t="shared" si="99"/>
        <v/>
      </c>
      <c r="EX75" s="17"/>
    </row>
    <row r="76" spans="2:154" s="16" customFormat="1" x14ac:dyDescent="0.2">
      <c r="B76" s="341"/>
      <c r="C76" s="541"/>
      <c r="D76" s="542"/>
      <c r="E76" s="25"/>
      <c r="F76" s="25"/>
      <c r="G76" s="25"/>
      <c r="H76" s="25"/>
      <c r="I76" s="25"/>
      <c r="J76" s="25"/>
      <c r="K76" s="25"/>
      <c r="L76" s="25"/>
      <c r="M76" s="339"/>
      <c r="N76" s="337"/>
      <c r="O76" s="25"/>
      <c r="P76" s="25"/>
      <c r="Q76" s="25"/>
      <c r="R76" s="27"/>
      <c r="S76" s="24"/>
      <c r="T76" s="24"/>
      <c r="U76" s="24"/>
      <c r="V76" s="24"/>
      <c r="W76" s="172" t="str">
        <f t="shared" si="50"/>
        <v/>
      </c>
      <c r="X76" s="46" t="str">
        <f t="shared" si="51"/>
        <v/>
      </c>
      <c r="Y76" s="28"/>
      <c r="Z76" s="27"/>
      <c r="AA76" s="25"/>
      <c r="AB76" s="25"/>
      <c r="AC76" s="184"/>
      <c r="AD76" s="44"/>
      <c r="AE76" s="176" t="str">
        <f t="shared" si="52"/>
        <v/>
      </c>
      <c r="AF76" s="44"/>
      <c r="AG76" s="46" t="str">
        <f t="shared" si="53"/>
        <v/>
      </c>
      <c r="AH76" s="28"/>
      <c r="AI76" s="27"/>
      <c r="AJ76" s="25"/>
      <c r="AK76" s="25"/>
      <c r="AL76" s="25"/>
      <c r="AM76" s="44"/>
      <c r="AN76" s="40"/>
      <c r="AO76" s="44"/>
      <c r="AP76" s="71" t="str">
        <f t="shared" si="54"/>
        <v/>
      </c>
      <c r="AQ76" s="44"/>
      <c r="AR76" s="46" t="str">
        <f t="shared" si="55"/>
        <v/>
      </c>
      <c r="AS76" s="156"/>
      <c r="AT76" s="80"/>
      <c r="AU76" s="46" t="str">
        <f t="shared" si="56"/>
        <v/>
      </c>
      <c r="AV76" s="80"/>
      <c r="AW76" s="46" t="str">
        <f t="shared" si="57"/>
        <v/>
      </c>
      <c r="AX76" s="28"/>
      <c r="AY76" s="27"/>
      <c r="AZ76" s="46">
        <f t="shared" si="58"/>
        <v>0</v>
      </c>
      <c r="BA76" s="46">
        <f t="shared" si="59"/>
        <v>0</v>
      </c>
      <c r="BB76" s="46">
        <f t="shared" si="60"/>
        <v>0</v>
      </c>
      <c r="BC76" s="46">
        <f t="shared" si="61"/>
        <v>0</v>
      </c>
      <c r="BD76" s="46">
        <f t="shared" si="62"/>
        <v>0</v>
      </c>
      <c r="BE76" s="46">
        <f t="shared" si="63"/>
        <v>0</v>
      </c>
      <c r="BF76" s="46">
        <f t="shared" si="64"/>
        <v>0</v>
      </c>
      <c r="BG76" s="46" t="str">
        <f t="shared" si="65"/>
        <v/>
      </c>
      <c r="BH76" s="17"/>
      <c r="BJ76" s="15"/>
      <c r="BK76" s="347">
        <f t="shared" si="66"/>
        <v>0</v>
      </c>
      <c r="BL76" s="347">
        <f t="shared" si="67"/>
        <v>0</v>
      </c>
      <c r="BM76" s="347">
        <f t="shared" si="68"/>
        <v>0</v>
      </c>
      <c r="BN76" s="343"/>
      <c r="BO76" s="343"/>
      <c r="BP76" s="347">
        <f t="shared" si="69"/>
        <v>0</v>
      </c>
      <c r="BQ76" s="347">
        <f t="shared" si="70"/>
        <v>0</v>
      </c>
      <c r="BR76" s="343"/>
      <c r="BS76" s="343"/>
      <c r="BT76" s="347">
        <f t="shared" si="71"/>
        <v>0</v>
      </c>
      <c r="BU76" s="347">
        <f t="shared" si="72"/>
        <v>0</v>
      </c>
      <c r="BV76" s="17"/>
      <c r="BX76" s="15"/>
      <c r="BZ76" s="17"/>
      <c r="CB76" s="15"/>
      <c r="CC76" s="16">
        <f t="shared" si="73"/>
        <v>0</v>
      </c>
      <c r="CD76" s="16">
        <f t="shared" si="74"/>
        <v>0</v>
      </c>
      <c r="CE76" s="16">
        <f t="shared" si="75"/>
        <v>0</v>
      </c>
      <c r="CF76" s="16">
        <f t="shared" si="76"/>
        <v>0</v>
      </c>
      <c r="CG76" s="16">
        <f t="shared" si="77"/>
        <v>0</v>
      </c>
      <c r="CJ76" s="191">
        <f t="shared" si="78"/>
        <v>0</v>
      </c>
      <c r="CK76" s="191">
        <f t="shared" si="79"/>
        <v>0</v>
      </c>
      <c r="CL76" s="191">
        <f t="shared" si="80"/>
        <v>0</v>
      </c>
      <c r="CM76" s="191">
        <f t="shared" si="81"/>
        <v>0</v>
      </c>
      <c r="CN76" s="191" t="str">
        <f t="shared" si="82"/>
        <v/>
      </c>
      <c r="CO76" s="17"/>
      <c r="CQ76" s="15"/>
      <c r="CR76" s="16">
        <f>IF(N76="",,INDEX(Komp!$K$8:$K$10,N76,1))</f>
        <v>0</v>
      </c>
      <c r="CS76" s="16">
        <f>IF(O76="",,INDEX(Komp!$K$35:$K$40,O76,1))</f>
        <v>0</v>
      </c>
      <c r="CT76" s="16">
        <f>IF(O76="",,INDEX(Komp!$M$35:$M$40,O76,1))</f>
        <v>0</v>
      </c>
      <c r="CU76" s="16">
        <f>IF(P76="",,INDEX(Komp!$K$80:$K$81,P76,1))</f>
        <v>0</v>
      </c>
      <c r="CV76" s="16">
        <f>IF(Q76="",,INDEX(Komp!$K$108:$K$109,Q76,1))</f>
        <v>0</v>
      </c>
      <c r="CW76" s="191" t="str">
        <f t="shared" si="83"/>
        <v/>
      </c>
      <c r="CX76" s="17"/>
      <c r="CZ76" s="15"/>
      <c r="DA76" s="16" t="str">
        <f t="shared" si="84"/>
        <v/>
      </c>
      <c r="DB76" s="16">
        <f>IF(DA76="",,MATCH(DA76,Tab!$C$5:$C$22,0))</f>
        <v>0</v>
      </c>
      <c r="DC76" s="16">
        <f>IF(DB76=Tab!$D$22,1,0)</f>
        <v>0</v>
      </c>
      <c r="DD76" s="16">
        <f>IF(DB76=Tab!$D$21,1,0)</f>
        <v>0</v>
      </c>
      <c r="DE76" s="16">
        <f>IF(AND(DB76&gt;=Tab!$D$5,DB76&lt;=Tab!$D$20),1,0)</f>
        <v>0</v>
      </c>
      <c r="DF76" s="16">
        <f>IF(DE76=1,INDEX(Tab!$E$5:$E$20,DB76,1),)</f>
        <v>0</v>
      </c>
      <c r="DG76" s="17"/>
      <c r="DI76" s="15"/>
      <c r="DJ76" s="16" t="str">
        <f t="shared" si="85"/>
        <v/>
      </c>
      <c r="DL76" s="36" t="str">
        <f>IF(DD76=1,Projekt!$AH$129,"")</f>
        <v/>
      </c>
      <c r="DM76" s="36"/>
      <c r="DN76" s="36" t="str">
        <f>IF(DE76=1,INDEX(Projekt!$AB$98:$AB$113,DF76,1),"")</f>
        <v/>
      </c>
      <c r="DO76" s="36" t="str">
        <f>IF(DE76=1,INDEX(Projekt!$AH$98:$AH$113,DF76,1),"")</f>
        <v/>
      </c>
      <c r="DP76" s="36" t="str">
        <f t="shared" si="86"/>
        <v/>
      </c>
      <c r="DQ76" s="79"/>
      <c r="DR76" s="36"/>
      <c r="DS76" s="162"/>
      <c r="DT76" s="16" t="str">
        <f t="shared" si="87"/>
        <v/>
      </c>
      <c r="DU76" s="16" t="str">
        <f t="shared" si="88"/>
        <v/>
      </c>
      <c r="DV76" s="16" t="str">
        <f>IF(DE76=1,IF(DU76&lt;Tab!$M$77,1,IF(DU76&lt;Tab!$M$78,2,IF(DU76&lt;Tab!$M$79,3,IF(DU76&lt;Tab!$M$80,4,5)))),"")</f>
        <v/>
      </c>
      <c r="DW76" s="16" t="str">
        <f>IF(DE76=1,INDEX(Tab!$M$76:$M$81,DV76,1),"")</f>
        <v/>
      </c>
      <c r="DX76" s="16" t="str">
        <f>IF(DE76=1,INDEX(Tab!$M$76:$M$81,DV76+1,1),"")</f>
        <v/>
      </c>
      <c r="DY76" s="36" t="str">
        <f>IF(DE76=1,INDEX(Tab!$N$76:$AC$81,DV76,DF76),"")</f>
        <v/>
      </c>
      <c r="DZ76" s="36" t="str">
        <f>IF(DE76=1,INDEX(Tab!$N$76:$AC$81,DV76+1,DF76),"")</f>
        <v/>
      </c>
      <c r="EA76" s="36" t="str">
        <f t="shared" si="89"/>
        <v/>
      </c>
      <c r="EB76" s="36" t="str">
        <f t="shared" si="90"/>
        <v/>
      </c>
      <c r="EC76" s="79"/>
      <c r="ED76" s="36"/>
      <c r="EE76" s="15"/>
      <c r="EF76" s="16" t="str">
        <f t="shared" si="91"/>
        <v/>
      </c>
      <c r="EG76" s="16" t="str">
        <f t="shared" si="92"/>
        <v/>
      </c>
      <c r="EH76" s="16" t="str">
        <f>IF(DE76=1,IF(EG76&lt;Tab!$M$87,1,IF(EG76&lt;Tab!$M$88,2,IF(EG76&lt;Tab!$M$89,3,IF(EG76&lt;Tab!$M$90,4,5)))),"")</f>
        <v/>
      </c>
      <c r="EI76" s="16" t="str">
        <f>IF(DE76=1,INDEX(Tab!$M$86:$M$91,EH76,1),"")</f>
        <v/>
      </c>
      <c r="EJ76" s="16" t="str">
        <f>IF(DE76=1,INDEX(Tab!$M$86:$M$91,EH76+1,1),"")</f>
        <v/>
      </c>
      <c r="EK76" s="36" t="str">
        <f>IF(DE76=1,INDEX(Tab!$N$86:$AC$91,EH76,DF76),"")</f>
        <v/>
      </c>
      <c r="EL76" s="36" t="str">
        <f>IF(DE76=1,INDEX(Tab!$N$86:$AC$91,EH76+1,DF76),"")</f>
        <v/>
      </c>
      <c r="EM76" s="36">
        <f t="shared" si="93"/>
        <v>0</v>
      </c>
      <c r="EO76" s="74" t="b">
        <f t="shared" si="94"/>
        <v>0</v>
      </c>
      <c r="EP76" s="16">
        <f t="shared" si="95"/>
        <v>1</v>
      </c>
      <c r="EQ76" s="16">
        <f t="shared" si="96"/>
        <v>0</v>
      </c>
      <c r="ER76" s="16" t="str">
        <f t="shared" si="97"/>
        <v/>
      </c>
      <c r="ES76" s="17"/>
      <c r="EU76" s="15"/>
      <c r="EV76" s="191" t="str">
        <f t="shared" si="98"/>
        <v/>
      </c>
      <c r="EW76" s="191" t="str">
        <f t="shared" si="99"/>
        <v/>
      </c>
      <c r="EX76" s="17"/>
    </row>
    <row r="77" spans="2:154" s="16" customFormat="1" x14ac:dyDescent="0.2">
      <c r="B77" s="341"/>
      <c r="C77" s="541"/>
      <c r="D77" s="542"/>
      <c r="E77" s="25"/>
      <c r="F77" s="25"/>
      <c r="G77" s="25"/>
      <c r="H77" s="25"/>
      <c r="I77" s="25"/>
      <c r="J77" s="25"/>
      <c r="K77" s="25"/>
      <c r="L77" s="25"/>
      <c r="M77" s="339"/>
      <c r="N77" s="337"/>
      <c r="O77" s="25"/>
      <c r="P77" s="25"/>
      <c r="Q77" s="25"/>
      <c r="R77" s="27"/>
      <c r="S77" s="24"/>
      <c r="T77" s="24"/>
      <c r="U77" s="24"/>
      <c r="V77" s="24"/>
      <c r="W77" s="172" t="str">
        <f t="shared" si="50"/>
        <v/>
      </c>
      <c r="X77" s="46" t="str">
        <f t="shared" si="51"/>
        <v/>
      </c>
      <c r="Y77" s="28"/>
      <c r="Z77" s="27"/>
      <c r="AA77" s="25"/>
      <c r="AB77" s="25"/>
      <c r="AC77" s="184"/>
      <c r="AD77" s="44"/>
      <c r="AE77" s="176" t="str">
        <f t="shared" si="52"/>
        <v/>
      </c>
      <c r="AF77" s="44"/>
      <c r="AG77" s="46" t="str">
        <f t="shared" si="53"/>
        <v/>
      </c>
      <c r="AH77" s="28"/>
      <c r="AI77" s="27"/>
      <c r="AJ77" s="25"/>
      <c r="AK77" s="25"/>
      <c r="AL77" s="25"/>
      <c r="AM77" s="44"/>
      <c r="AN77" s="40"/>
      <c r="AO77" s="44"/>
      <c r="AP77" s="71" t="str">
        <f t="shared" si="54"/>
        <v/>
      </c>
      <c r="AQ77" s="44"/>
      <c r="AR77" s="46" t="str">
        <f t="shared" si="55"/>
        <v/>
      </c>
      <c r="AS77" s="156"/>
      <c r="AT77" s="80"/>
      <c r="AU77" s="46" t="str">
        <f t="shared" si="56"/>
        <v/>
      </c>
      <c r="AV77" s="80"/>
      <c r="AW77" s="46" t="str">
        <f t="shared" si="57"/>
        <v/>
      </c>
      <c r="AX77" s="28"/>
      <c r="AY77" s="27"/>
      <c r="AZ77" s="46">
        <f t="shared" si="58"/>
        <v>0</v>
      </c>
      <c r="BA77" s="46">
        <f t="shared" si="59"/>
        <v>0</v>
      </c>
      <c r="BB77" s="46">
        <f t="shared" si="60"/>
        <v>0</v>
      </c>
      <c r="BC77" s="46">
        <f t="shared" si="61"/>
        <v>0</v>
      </c>
      <c r="BD77" s="46">
        <f t="shared" si="62"/>
        <v>0</v>
      </c>
      <c r="BE77" s="46">
        <f t="shared" si="63"/>
        <v>0</v>
      </c>
      <c r="BF77" s="46">
        <f t="shared" si="64"/>
        <v>0</v>
      </c>
      <c r="BG77" s="46" t="str">
        <f t="shared" si="65"/>
        <v/>
      </c>
      <c r="BH77" s="17"/>
      <c r="BJ77" s="15"/>
      <c r="BK77" s="347">
        <f t="shared" si="66"/>
        <v>0</v>
      </c>
      <c r="BL77" s="347">
        <f t="shared" si="67"/>
        <v>0</v>
      </c>
      <c r="BM77" s="347">
        <f t="shared" si="68"/>
        <v>0</v>
      </c>
      <c r="BN77" s="343"/>
      <c r="BO77" s="343"/>
      <c r="BP77" s="347">
        <f t="shared" si="69"/>
        <v>0</v>
      </c>
      <c r="BQ77" s="347">
        <f t="shared" si="70"/>
        <v>0</v>
      </c>
      <c r="BR77" s="343"/>
      <c r="BS77" s="343"/>
      <c r="BT77" s="347">
        <f t="shared" si="71"/>
        <v>0</v>
      </c>
      <c r="BU77" s="347">
        <f t="shared" si="72"/>
        <v>0</v>
      </c>
      <c r="BV77" s="17"/>
      <c r="BX77" s="15"/>
      <c r="BZ77" s="17"/>
      <c r="CB77" s="15"/>
      <c r="CC77" s="16">
        <f t="shared" si="73"/>
        <v>0</v>
      </c>
      <c r="CD77" s="16">
        <f t="shared" si="74"/>
        <v>0</v>
      </c>
      <c r="CE77" s="16">
        <f t="shared" si="75"/>
        <v>0</v>
      </c>
      <c r="CF77" s="16">
        <f t="shared" si="76"/>
        <v>0</v>
      </c>
      <c r="CG77" s="16">
        <f t="shared" si="77"/>
        <v>0</v>
      </c>
      <c r="CJ77" s="191">
        <f t="shared" si="78"/>
        <v>0</v>
      </c>
      <c r="CK77" s="191">
        <f t="shared" si="79"/>
        <v>0</v>
      </c>
      <c r="CL77" s="191">
        <f t="shared" si="80"/>
        <v>0</v>
      </c>
      <c r="CM77" s="191">
        <f t="shared" si="81"/>
        <v>0</v>
      </c>
      <c r="CN77" s="191" t="str">
        <f t="shared" si="82"/>
        <v/>
      </c>
      <c r="CO77" s="17"/>
      <c r="CQ77" s="15"/>
      <c r="CR77" s="16">
        <f>IF(N77="",,INDEX(Komp!$K$8:$K$10,N77,1))</f>
        <v>0</v>
      </c>
      <c r="CS77" s="16">
        <f>IF(O77="",,INDEX(Komp!$K$35:$K$40,O77,1))</f>
        <v>0</v>
      </c>
      <c r="CT77" s="16">
        <f>IF(O77="",,INDEX(Komp!$M$35:$M$40,O77,1))</f>
        <v>0</v>
      </c>
      <c r="CU77" s="16">
        <f>IF(P77="",,INDEX(Komp!$K$80:$K$81,P77,1))</f>
        <v>0</v>
      </c>
      <c r="CV77" s="16">
        <f>IF(Q77="",,INDEX(Komp!$K$108:$K$109,Q77,1))</f>
        <v>0</v>
      </c>
      <c r="CW77" s="191" t="str">
        <f t="shared" si="83"/>
        <v/>
      </c>
      <c r="CX77" s="17"/>
      <c r="CZ77" s="15"/>
      <c r="DA77" s="16" t="str">
        <f t="shared" si="84"/>
        <v/>
      </c>
      <c r="DB77" s="16">
        <f>IF(DA77="",,MATCH(DA77,Tab!$C$5:$C$22,0))</f>
        <v>0</v>
      </c>
      <c r="DC77" s="16">
        <f>IF(DB77=Tab!$D$22,1,0)</f>
        <v>0</v>
      </c>
      <c r="DD77" s="16">
        <f>IF(DB77=Tab!$D$21,1,0)</f>
        <v>0</v>
      </c>
      <c r="DE77" s="16">
        <f>IF(AND(DB77&gt;=Tab!$D$5,DB77&lt;=Tab!$D$20),1,0)</f>
        <v>0</v>
      </c>
      <c r="DF77" s="16">
        <f>IF(DE77=1,INDEX(Tab!$E$5:$E$20,DB77,1),)</f>
        <v>0</v>
      </c>
      <c r="DG77" s="17"/>
      <c r="DI77" s="15"/>
      <c r="DJ77" s="16" t="str">
        <f t="shared" si="85"/>
        <v/>
      </c>
      <c r="DL77" s="36" t="str">
        <f>IF(DD77=1,Projekt!$AH$129,"")</f>
        <v/>
      </c>
      <c r="DM77" s="36"/>
      <c r="DN77" s="36" t="str">
        <f>IF(DE77=1,INDEX(Projekt!$AB$98:$AB$113,DF77,1),"")</f>
        <v/>
      </c>
      <c r="DO77" s="36" t="str">
        <f>IF(DE77=1,INDEX(Projekt!$AH$98:$AH$113,DF77,1),"")</f>
        <v/>
      </c>
      <c r="DP77" s="36" t="str">
        <f t="shared" si="86"/>
        <v/>
      </c>
      <c r="DQ77" s="79"/>
      <c r="DR77" s="36"/>
      <c r="DS77" s="162"/>
      <c r="DT77" s="16" t="str">
        <f t="shared" si="87"/>
        <v/>
      </c>
      <c r="DU77" s="16" t="str">
        <f t="shared" si="88"/>
        <v/>
      </c>
      <c r="DV77" s="16" t="str">
        <f>IF(DE77=1,IF(DU77&lt;Tab!$M$77,1,IF(DU77&lt;Tab!$M$78,2,IF(DU77&lt;Tab!$M$79,3,IF(DU77&lt;Tab!$M$80,4,5)))),"")</f>
        <v/>
      </c>
      <c r="DW77" s="16" t="str">
        <f>IF(DE77=1,INDEX(Tab!$M$76:$M$81,DV77,1),"")</f>
        <v/>
      </c>
      <c r="DX77" s="16" t="str">
        <f>IF(DE77=1,INDEX(Tab!$M$76:$M$81,DV77+1,1),"")</f>
        <v/>
      </c>
      <c r="DY77" s="36" t="str">
        <f>IF(DE77=1,INDEX(Tab!$N$76:$AC$81,DV77,DF77),"")</f>
        <v/>
      </c>
      <c r="DZ77" s="36" t="str">
        <f>IF(DE77=1,INDEX(Tab!$N$76:$AC$81,DV77+1,DF77),"")</f>
        <v/>
      </c>
      <c r="EA77" s="36" t="str">
        <f t="shared" si="89"/>
        <v/>
      </c>
      <c r="EB77" s="36" t="str">
        <f t="shared" si="90"/>
        <v/>
      </c>
      <c r="EC77" s="79"/>
      <c r="ED77" s="36"/>
      <c r="EE77" s="15"/>
      <c r="EF77" s="16" t="str">
        <f t="shared" si="91"/>
        <v/>
      </c>
      <c r="EG77" s="16" t="str">
        <f t="shared" si="92"/>
        <v/>
      </c>
      <c r="EH77" s="16" t="str">
        <f>IF(DE77=1,IF(EG77&lt;Tab!$M$87,1,IF(EG77&lt;Tab!$M$88,2,IF(EG77&lt;Tab!$M$89,3,IF(EG77&lt;Tab!$M$90,4,5)))),"")</f>
        <v/>
      </c>
      <c r="EI77" s="16" t="str">
        <f>IF(DE77=1,INDEX(Tab!$M$86:$M$91,EH77,1),"")</f>
        <v/>
      </c>
      <c r="EJ77" s="16" t="str">
        <f>IF(DE77=1,INDEX(Tab!$M$86:$M$91,EH77+1,1),"")</f>
        <v/>
      </c>
      <c r="EK77" s="36" t="str">
        <f>IF(DE77=1,INDEX(Tab!$N$86:$AC$91,EH77,DF77),"")</f>
        <v/>
      </c>
      <c r="EL77" s="36" t="str">
        <f>IF(DE77=1,INDEX(Tab!$N$86:$AC$91,EH77+1,DF77),"")</f>
        <v/>
      </c>
      <c r="EM77" s="36">
        <f t="shared" si="93"/>
        <v>0</v>
      </c>
      <c r="EO77" s="74" t="b">
        <f t="shared" si="94"/>
        <v>0</v>
      </c>
      <c r="EP77" s="16">
        <f t="shared" si="95"/>
        <v>1</v>
      </c>
      <c r="EQ77" s="16">
        <f t="shared" si="96"/>
        <v>0</v>
      </c>
      <c r="ER77" s="16" t="str">
        <f t="shared" si="97"/>
        <v/>
      </c>
      <c r="ES77" s="17"/>
      <c r="EU77" s="15"/>
      <c r="EV77" s="191" t="str">
        <f t="shared" si="98"/>
        <v/>
      </c>
      <c r="EW77" s="191" t="str">
        <f t="shared" si="99"/>
        <v/>
      </c>
      <c r="EX77" s="17"/>
    </row>
    <row r="78" spans="2:154" s="16" customFormat="1" x14ac:dyDescent="0.2">
      <c r="B78" s="341"/>
      <c r="C78" s="541"/>
      <c r="D78" s="542"/>
      <c r="E78" s="25"/>
      <c r="F78" s="25"/>
      <c r="G78" s="25"/>
      <c r="H78" s="25"/>
      <c r="I78" s="25"/>
      <c r="J78" s="25"/>
      <c r="K78" s="25"/>
      <c r="L78" s="25"/>
      <c r="M78" s="339"/>
      <c r="N78" s="337"/>
      <c r="O78" s="25"/>
      <c r="P78" s="25"/>
      <c r="Q78" s="25"/>
      <c r="R78" s="27"/>
      <c r="S78" s="24"/>
      <c r="T78" s="24"/>
      <c r="U78" s="24"/>
      <c r="V78" s="24"/>
      <c r="W78" s="172" t="str">
        <f t="shared" ref="W78:W103" si="100">CW78</f>
        <v/>
      </c>
      <c r="X78" s="46" t="str">
        <f t="shared" ref="X78:X103" si="101">CN78</f>
        <v/>
      </c>
      <c r="Y78" s="28"/>
      <c r="Z78" s="27"/>
      <c r="AA78" s="25"/>
      <c r="AB78" s="25"/>
      <c r="AC78" s="184"/>
      <c r="AD78" s="44"/>
      <c r="AE78" s="176" t="str">
        <f t="shared" ref="AE78:AE103" si="102">DU78</f>
        <v/>
      </c>
      <c r="AF78" s="44"/>
      <c r="AG78" s="46" t="str">
        <f t="shared" ref="AG78:AG103" si="103">EB78</f>
        <v/>
      </c>
      <c r="AH78" s="28"/>
      <c r="AI78" s="27"/>
      <c r="AJ78" s="25"/>
      <c r="AK78" s="25"/>
      <c r="AL78" s="25"/>
      <c r="AM78" s="44"/>
      <c r="AN78" s="40"/>
      <c r="AO78" s="44"/>
      <c r="AP78" s="71" t="str">
        <f t="shared" ref="AP78:AP103" si="104">EG78</f>
        <v/>
      </c>
      <c r="AQ78" s="44"/>
      <c r="AR78" s="46" t="str">
        <f t="shared" ref="AR78:AR103" si="105">ER78</f>
        <v/>
      </c>
      <c r="AS78" s="156"/>
      <c r="AT78" s="80"/>
      <c r="AU78" s="46" t="str">
        <f t="shared" ref="AU78:AU103" si="106">DP78</f>
        <v/>
      </c>
      <c r="AV78" s="80"/>
      <c r="AW78" s="46" t="str">
        <f t="shared" ref="AW78:AW103" si="107">EV78</f>
        <v/>
      </c>
      <c r="AX78" s="28"/>
      <c r="AY78" s="27"/>
      <c r="AZ78" s="46">
        <f t="shared" ref="AZ78:AZ103" si="108">CC78</f>
        <v>0</v>
      </c>
      <c r="BA78" s="46">
        <f t="shared" ref="BA78:BA103" si="109">CJ78</f>
        <v>0</v>
      </c>
      <c r="BB78" s="46">
        <f t="shared" ref="BB78:BB103" si="110">CM78</f>
        <v>0</v>
      </c>
      <c r="BC78" s="46">
        <f t="shared" ref="BC78:BC103" si="111">CE78</f>
        <v>0</v>
      </c>
      <c r="BD78" s="46">
        <f t="shared" ref="BD78:BD103" si="112">CL78</f>
        <v>0</v>
      </c>
      <c r="BE78" s="46">
        <f t="shared" ref="BE78:BE103" si="113">CK78</f>
        <v>0</v>
      </c>
      <c r="BF78" s="46">
        <f t="shared" ref="BF78:BF103" si="114">CD78</f>
        <v>0</v>
      </c>
      <c r="BG78" s="46" t="str">
        <f t="shared" ref="BG78:BG103" si="115">EW78</f>
        <v/>
      </c>
      <c r="BH78" s="17"/>
      <c r="BJ78" s="15"/>
      <c r="BK78" s="347">
        <f t="shared" si="42"/>
        <v>0</v>
      </c>
      <c r="BL78" s="347">
        <f t="shared" si="43"/>
        <v>0</v>
      </c>
      <c r="BM78" s="347">
        <f t="shared" si="44"/>
        <v>0</v>
      </c>
      <c r="BN78" s="343"/>
      <c r="BO78" s="343"/>
      <c r="BP78" s="347">
        <f t="shared" si="45"/>
        <v>0</v>
      </c>
      <c r="BQ78" s="347">
        <f t="shared" si="46"/>
        <v>0</v>
      </c>
      <c r="BR78" s="343"/>
      <c r="BS78" s="343"/>
      <c r="BT78" s="347">
        <f t="shared" si="47"/>
        <v>0</v>
      </c>
      <c r="BU78" s="347">
        <f t="shared" si="48"/>
        <v>0</v>
      </c>
      <c r="BV78" s="17"/>
      <c r="BX78" s="15"/>
      <c r="BZ78" s="17"/>
      <c r="CB78" s="15"/>
      <c r="CC78" s="16">
        <f t="shared" ref="CC78:CC103" si="116">F78 * BK78/100 * BL78/100</f>
        <v>0</v>
      </c>
      <c r="CD78" s="16">
        <f t="shared" ref="CD78:CD103" si="117">F78 * 2 *(BK78/100 + BL78/100)</f>
        <v>0</v>
      </c>
      <c r="CE78" s="16">
        <f t="shared" ref="CE78:CE103" si="118">F78 * BK78/100 * BU78/100</f>
        <v>0</v>
      </c>
      <c r="CF78" s="16">
        <f t="shared" ref="CF78:CF103" si="119">(BK78-BM78-BP78)/100</f>
        <v>0</v>
      </c>
      <c r="CG78" s="16">
        <f t="shared" ref="CG78:CG103" si="120">(BL78-BQ78-BT78-BU78)/100</f>
        <v>0</v>
      </c>
      <c r="CJ78" s="191">
        <f t="shared" ref="CJ78:CJ103" si="121">F78*CF78*CG78</f>
        <v>0</v>
      </c>
      <c r="CK78" s="191">
        <f t="shared" ref="CK78:CK103" si="122">F78*2*(CF78+4*CG78)</f>
        <v>0</v>
      </c>
      <c r="CL78" s="191">
        <f t="shared" ref="CL78:CL103" si="123">CC78-CJ78</f>
        <v>0</v>
      </c>
      <c r="CM78" s="191">
        <f t="shared" ref="CM78:CM103" si="124">CL78-CE78</f>
        <v>0</v>
      </c>
      <c r="CN78" s="191" t="str">
        <f t="shared" ref="CN78:CN103" si="125">IF(CC78=0,"",CJ78/CC78)</f>
        <v/>
      </c>
      <c r="CO78" s="17"/>
      <c r="CQ78" s="15"/>
      <c r="CR78" s="16">
        <f>IF(N78="",,INDEX(Komp!$K$8:$K$10,N78,1))</f>
        <v>0</v>
      </c>
      <c r="CS78" s="16">
        <f>IF(O78="",,INDEX(Komp!$K$35:$K$40,O78,1))</f>
        <v>0</v>
      </c>
      <c r="CT78" s="16">
        <f>IF(O78="",,INDEX(Komp!$M$35:$M$40,O78,1))</f>
        <v>0</v>
      </c>
      <c r="CU78" s="16">
        <f>IF(P78="",,INDEX(Komp!$K$80:$K$81,P78,1))</f>
        <v>0</v>
      </c>
      <c r="CV78" s="16">
        <f>IF(Q78="",,INDEX(Komp!$K$108:$K$109,Q78,1))</f>
        <v>0</v>
      </c>
      <c r="CW78" s="191" t="str">
        <f t="shared" ref="CW78:CW103" si="126">IF(CC78=0,"",(CR78*CM78+CS78*CJ78+CV78*CE78+CU78*CK78)/CC78)</f>
        <v/>
      </c>
      <c r="CX78" s="17"/>
      <c r="CZ78" s="15"/>
      <c r="DA78" s="16" t="str">
        <f t="shared" ref="DA78:DA103" si="127">UPPER(E78)</f>
        <v/>
      </c>
      <c r="DB78" s="16">
        <f>IF(DA78="",,MATCH(DA78,Tab!$C$5:$C$22,0))</f>
        <v>0</v>
      </c>
      <c r="DC78" s="16">
        <f>IF(DB78=Tab!$D$22,1,0)</f>
        <v>0</v>
      </c>
      <c r="DD78" s="16">
        <f>IF(DB78=Tab!$D$21,1,0)</f>
        <v>0</v>
      </c>
      <c r="DE78" s="16">
        <f>IF(AND(DB78&gt;=Tab!$D$5,DB78&lt;=Tab!$D$20),1,0)</f>
        <v>0</v>
      </c>
      <c r="DF78" s="16">
        <f>IF(DE78=1,INDEX(Tab!$E$5:$E$20,DB78,1),)</f>
        <v>0</v>
      </c>
      <c r="DG78" s="17"/>
      <c r="DI78" s="15"/>
      <c r="DJ78" s="16" t="str">
        <f t="shared" ref="DJ78:DJ103" si="128">IF(DC78=1,0,"")</f>
        <v/>
      </c>
      <c r="DL78" s="36" t="str">
        <f>IF(DD78=1,Projekt!$AH$129,"")</f>
        <v/>
      </c>
      <c r="DM78" s="36"/>
      <c r="DN78" s="36" t="str">
        <f>IF(DE78=1,INDEX(Projekt!$AB$98:$AB$113,DF78,1),"")</f>
        <v/>
      </c>
      <c r="DO78" s="36" t="str">
        <f>IF(DE78=1,INDEX(Projekt!$AH$98:$AH$113,DF78,1),"")</f>
        <v/>
      </c>
      <c r="DP78" s="36" t="str">
        <f t="shared" ref="DP78:DP103" si="129">IF(DC78=1,DJ78,IF(DD78=1,DL78,IF(DE78=1,DO78,"")))</f>
        <v/>
      </c>
      <c r="DQ78" s="79"/>
      <c r="DR78" s="36"/>
      <c r="DS78" s="162"/>
      <c r="DT78" s="16" t="str">
        <f t="shared" ref="DT78:DT103" si="130">IF(DE78=1,IF(OR(AA78=0,AB78=0,),0,ATAN(AB78/AA78)*180/PI()),"")</f>
        <v/>
      </c>
      <c r="DU78" s="16" t="str">
        <f t="shared" si="31"/>
        <v/>
      </c>
      <c r="DV78" s="16" t="str">
        <f>IF(DE78=1,IF(DU78&lt;Tab!$M$77,1,IF(DU78&lt;Tab!$M$78,2,IF(DU78&lt;Tab!$M$79,3,IF(DU78&lt;Tab!$M$80,4,5)))),"")</f>
        <v/>
      </c>
      <c r="DW78" s="16" t="str">
        <f>IF(DE78=1,INDEX(Tab!$M$76:$M$81,DV78,1),"")</f>
        <v/>
      </c>
      <c r="DX78" s="16" t="str">
        <f>IF(DE78=1,INDEX(Tab!$M$76:$M$81,DV78+1,1),"")</f>
        <v/>
      </c>
      <c r="DY78" s="36" t="str">
        <f>IF(DE78=1,INDEX(Tab!$N$76:$AC$81,DV78,DF78),"")</f>
        <v/>
      </c>
      <c r="DZ78" s="36" t="str">
        <f>IF(DE78=1,INDEX(Tab!$N$76:$AC$81,DV78+1,DF78),"")</f>
        <v/>
      </c>
      <c r="EA78" s="36" t="str">
        <f t="shared" ref="EA78:EA103" si="131">IF(DE78=1,DZ78+(DY78-DZ78)/(DX78-DW78)*(DX78-DU78),"")</f>
        <v/>
      </c>
      <c r="EB78" s="36" t="str">
        <f t="shared" ref="EB78:EB103" si="132">IF(DC78=1,1,IF(DD78=1,1,IF(DE78=1,EA78,"")))</f>
        <v/>
      </c>
      <c r="EC78" s="79"/>
      <c r="ED78" s="36"/>
      <c r="EE78" s="15"/>
      <c r="EF78" s="16" t="str">
        <f t="shared" ref="EF78:EF103" si="133">IF(DE78=1,IF(OR(AK78=0,AL78=0,),0,ATAN(AL78/AK78)*180/PI()),"")</f>
        <v/>
      </c>
      <c r="EG78" s="16" t="str">
        <f t="shared" si="49"/>
        <v/>
      </c>
      <c r="EH78" s="16" t="str">
        <f>IF(DE78=1,IF(EG78&lt;Tab!$M$87,1,IF(EG78&lt;Tab!$M$88,2,IF(EG78&lt;Tab!$M$89,3,IF(EG78&lt;Tab!$M$90,4,5)))),"")</f>
        <v/>
      </c>
      <c r="EI78" s="16" t="str">
        <f>IF(DE78=1,INDEX(Tab!$M$86:$M$91,EH78,1),"")</f>
        <v/>
      </c>
      <c r="EJ78" s="16" t="str">
        <f>IF(DE78=1,INDEX(Tab!$M$86:$M$91,EH78+1,1),"")</f>
        <v/>
      </c>
      <c r="EK78" s="36" t="str">
        <f>IF(DE78=1,INDEX(Tab!$N$86:$AC$91,EH78,DF78),"")</f>
        <v/>
      </c>
      <c r="EL78" s="36" t="str">
        <f>IF(DE78=1,INDEX(Tab!$N$86:$AC$91,EH78+1,DF78),"")</f>
        <v/>
      </c>
      <c r="EM78" s="36">
        <f t="shared" ref="EM78:EM103" si="134">IF(DE78=1,EL78+(EK78-EL78)/(EJ78-EI78)*(EJ78-EG78),)</f>
        <v>0</v>
      </c>
      <c r="EO78" s="74" t="b">
        <f t="shared" si="94"/>
        <v>0</v>
      </c>
      <c r="EP78" s="16">
        <f t="shared" ref="EP78:EP103" si="135">IF(EO78,EM78,1)</f>
        <v>1</v>
      </c>
      <c r="EQ78" s="16">
        <f t="shared" ref="EQ78:EQ103" si="136">EM78*EP78</f>
        <v>0</v>
      </c>
      <c r="ER78" s="16" t="str">
        <f t="shared" ref="ER78:ER103" si="137">IF(DC78=1,1,IF(DD78=1,1,IF(DE78=1,EQ78,"")))</f>
        <v/>
      </c>
      <c r="ES78" s="17"/>
      <c r="EU78" s="15"/>
      <c r="EV78" s="191" t="str">
        <f t="shared" ref="EV78:EV103" si="138">IF(OR(DC78=1,DD78=1,DE78=1),DP78*EB78*ER78,"")</f>
        <v/>
      </c>
      <c r="EW78" s="191" t="str">
        <f t="shared" ref="EW78:EW103" si="139">IF(OR(DC78=1,DD78=1,DE78=1),CN78*EV78,"")</f>
        <v/>
      </c>
      <c r="EX78" s="17"/>
    </row>
    <row r="79" spans="2:154" s="16" customFormat="1" x14ac:dyDescent="0.2">
      <c r="B79" s="341"/>
      <c r="C79" s="541"/>
      <c r="D79" s="542"/>
      <c r="E79" s="25"/>
      <c r="F79" s="25"/>
      <c r="G79" s="25"/>
      <c r="H79" s="25"/>
      <c r="I79" s="25"/>
      <c r="J79" s="25"/>
      <c r="K79" s="25"/>
      <c r="L79" s="25"/>
      <c r="M79" s="339"/>
      <c r="N79" s="337"/>
      <c r="O79" s="25"/>
      <c r="P79" s="25"/>
      <c r="Q79" s="25"/>
      <c r="R79" s="27"/>
      <c r="S79" s="24"/>
      <c r="T79" s="24"/>
      <c r="U79" s="24"/>
      <c r="V79" s="24"/>
      <c r="W79" s="172" t="str">
        <f t="shared" si="100"/>
        <v/>
      </c>
      <c r="X79" s="46" t="str">
        <f t="shared" si="101"/>
        <v/>
      </c>
      <c r="Y79" s="28"/>
      <c r="Z79" s="27"/>
      <c r="AA79" s="25"/>
      <c r="AB79" s="25"/>
      <c r="AC79" s="184"/>
      <c r="AD79" s="44"/>
      <c r="AE79" s="176" t="str">
        <f t="shared" si="102"/>
        <v/>
      </c>
      <c r="AF79" s="44"/>
      <c r="AG79" s="46" t="str">
        <f t="shared" si="103"/>
        <v/>
      </c>
      <c r="AH79" s="28"/>
      <c r="AI79" s="27"/>
      <c r="AJ79" s="25"/>
      <c r="AK79" s="25"/>
      <c r="AL79" s="25"/>
      <c r="AM79" s="44"/>
      <c r="AN79" s="40"/>
      <c r="AO79" s="44"/>
      <c r="AP79" s="71" t="str">
        <f t="shared" si="104"/>
        <v/>
      </c>
      <c r="AQ79" s="44"/>
      <c r="AR79" s="46" t="str">
        <f t="shared" si="105"/>
        <v/>
      </c>
      <c r="AS79" s="156"/>
      <c r="AT79" s="80"/>
      <c r="AU79" s="46" t="str">
        <f t="shared" si="106"/>
        <v/>
      </c>
      <c r="AV79" s="80"/>
      <c r="AW79" s="46" t="str">
        <f t="shared" si="107"/>
        <v/>
      </c>
      <c r="AX79" s="28"/>
      <c r="AY79" s="27"/>
      <c r="AZ79" s="46">
        <f t="shared" si="108"/>
        <v>0</v>
      </c>
      <c r="BA79" s="46">
        <f t="shared" si="109"/>
        <v>0</v>
      </c>
      <c r="BB79" s="46">
        <f t="shared" si="110"/>
        <v>0</v>
      </c>
      <c r="BC79" s="46">
        <f t="shared" si="111"/>
        <v>0</v>
      </c>
      <c r="BD79" s="46">
        <f t="shared" si="112"/>
        <v>0</v>
      </c>
      <c r="BE79" s="46">
        <f t="shared" si="113"/>
        <v>0</v>
      </c>
      <c r="BF79" s="46">
        <f t="shared" si="114"/>
        <v>0</v>
      </c>
      <c r="BG79" s="46" t="str">
        <f t="shared" si="115"/>
        <v/>
      </c>
      <c r="BH79" s="17"/>
      <c r="BJ79" s="15"/>
      <c r="BK79" s="347">
        <f t="shared" si="42"/>
        <v>0</v>
      </c>
      <c r="BL79" s="347">
        <f t="shared" si="43"/>
        <v>0</v>
      </c>
      <c r="BM79" s="347">
        <f t="shared" si="44"/>
        <v>0</v>
      </c>
      <c r="BN79" s="343"/>
      <c r="BO79" s="343"/>
      <c r="BP79" s="347">
        <f t="shared" si="45"/>
        <v>0</v>
      </c>
      <c r="BQ79" s="347">
        <f t="shared" si="46"/>
        <v>0</v>
      </c>
      <c r="BR79" s="343"/>
      <c r="BS79" s="343"/>
      <c r="BT79" s="347">
        <f t="shared" si="47"/>
        <v>0</v>
      </c>
      <c r="BU79" s="347">
        <f t="shared" si="48"/>
        <v>0</v>
      </c>
      <c r="BV79" s="17"/>
      <c r="BX79" s="15"/>
      <c r="BZ79" s="17"/>
      <c r="CB79" s="15"/>
      <c r="CC79" s="16">
        <f t="shared" si="116"/>
        <v>0</v>
      </c>
      <c r="CD79" s="16">
        <f t="shared" si="117"/>
        <v>0</v>
      </c>
      <c r="CE79" s="16">
        <f t="shared" si="118"/>
        <v>0</v>
      </c>
      <c r="CF79" s="16">
        <f t="shared" si="119"/>
        <v>0</v>
      </c>
      <c r="CG79" s="16">
        <f t="shared" si="120"/>
        <v>0</v>
      </c>
      <c r="CJ79" s="191">
        <f t="shared" si="121"/>
        <v>0</v>
      </c>
      <c r="CK79" s="191">
        <f t="shared" si="122"/>
        <v>0</v>
      </c>
      <c r="CL79" s="191">
        <f t="shared" si="123"/>
        <v>0</v>
      </c>
      <c r="CM79" s="191">
        <f t="shared" si="124"/>
        <v>0</v>
      </c>
      <c r="CN79" s="191" t="str">
        <f t="shared" si="125"/>
        <v/>
      </c>
      <c r="CO79" s="17"/>
      <c r="CQ79" s="15"/>
      <c r="CR79" s="16">
        <f>IF(N79="",,INDEX(Komp!$K$8:$K$10,N79,1))</f>
        <v>0</v>
      </c>
      <c r="CS79" s="16">
        <f>IF(O79="",,INDEX(Komp!$K$35:$K$40,O79,1))</f>
        <v>0</v>
      </c>
      <c r="CT79" s="16">
        <f>IF(O79="",,INDEX(Komp!$M$35:$M$40,O79,1))</f>
        <v>0</v>
      </c>
      <c r="CU79" s="16">
        <f>IF(P79="",,INDEX(Komp!$K$80:$K$81,P79,1))</f>
        <v>0</v>
      </c>
      <c r="CV79" s="16">
        <f>IF(Q79="",,INDEX(Komp!$K$108:$K$109,Q79,1))</f>
        <v>0</v>
      </c>
      <c r="CW79" s="191" t="str">
        <f t="shared" si="126"/>
        <v/>
      </c>
      <c r="CX79" s="17"/>
      <c r="CZ79" s="15"/>
      <c r="DA79" s="16" t="str">
        <f t="shared" si="127"/>
        <v/>
      </c>
      <c r="DB79" s="16">
        <f>IF(DA79="",,MATCH(DA79,Tab!$C$5:$C$22,0))</f>
        <v>0</v>
      </c>
      <c r="DC79" s="16">
        <f>IF(DB79=Tab!$D$22,1,0)</f>
        <v>0</v>
      </c>
      <c r="DD79" s="16">
        <f>IF(DB79=Tab!$D$21,1,0)</f>
        <v>0</v>
      </c>
      <c r="DE79" s="16">
        <f>IF(AND(DB79&gt;=Tab!$D$5,DB79&lt;=Tab!$D$20),1,0)</f>
        <v>0</v>
      </c>
      <c r="DF79" s="16">
        <f>IF(DE79=1,INDEX(Tab!$E$5:$E$20,DB79,1),)</f>
        <v>0</v>
      </c>
      <c r="DG79" s="17"/>
      <c r="DI79" s="15"/>
      <c r="DJ79" s="16" t="str">
        <f t="shared" si="128"/>
        <v/>
      </c>
      <c r="DL79" s="36" t="str">
        <f>IF(DD79=1,Projekt!$AH$129,"")</f>
        <v/>
      </c>
      <c r="DM79" s="36"/>
      <c r="DN79" s="36" t="str">
        <f>IF(DE79=1,INDEX(Projekt!$AB$98:$AB$113,DF79,1),"")</f>
        <v/>
      </c>
      <c r="DO79" s="36" t="str">
        <f>IF(DE79=1,INDEX(Projekt!$AH$98:$AH$113,DF79,1),"")</f>
        <v/>
      </c>
      <c r="DP79" s="36" t="str">
        <f t="shared" si="129"/>
        <v/>
      </c>
      <c r="DQ79" s="79"/>
      <c r="DR79" s="36"/>
      <c r="DS79" s="162"/>
      <c r="DT79" s="16" t="str">
        <f t="shared" si="130"/>
        <v/>
      </c>
      <c r="DU79" s="16" t="str">
        <f t="shared" si="31"/>
        <v/>
      </c>
      <c r="DV79" s="16" t="str">
        <f>IF(DE79=1,IF(DU79&lt;Tab!$M$77,1,IF(DU79&lt;Tab!$M$78,2,IF(DU79&lt;Tab!$M$79,3,IF(DU79&lt;Tab!$M$80,4,5)))),"")</f>
        <v/>
      </c>
      <c r="DW79" s="16" t="str">
        <f>IF(DE79=1,INDEX(Tab!$M$76:$M$81,DV79,1),"")</f>
        <v/>
      </c>
      <c r="DX79" s="16" t="str">
        <f>IF(DE79=1,INDEX(Tab!$M$76:$M$81,DV79+1,1),"")</f>
        <v/>
      </c>
      <c r="DY79" s="36" t="str">
        <f>IF(DE79=1,INDEX(Tab!$N$76:$AC$81,DV79,DF79),"")</f>
        <v/>
      </c>
      <c r="DZ79" s="36" t="str">
        <f>IF(DE79=1,INDEX(Tab!$N$76:$AC$81,DV79+1,DF79),"")</f>
        <v/>
      </c>
      <c r="EA79" s="36" t="str">
        <f t="shared" si="131"/>
        <v/>
      </c>
      <c r="EB79" s="36" t="str">
        <f t="shared" si="132"/>
        <v/>
      </c>
      <c r="EC79" s="79"/>
      <c r="ED79" s="36"/>
      <c r="EE79" s="15"/>
      <c r="EF79" s="16" t="str">
        <f t="shared" si="133"/>
        <v/>
      </c>
      <c r="EG79" s="16" t="str">
        <f t="shared" si="49"/>
        <v/>
      </c>
      <c r="EH79" s="16" t="str">
        <f>IF(DE79=1,IF(EG79&lt;Tab!$M$87,1,IF(EG79&lt;Tab!$M$88,2,IF(EG79&lt;Tab!$M$89,3,IF(EG79&lt;Tab!$M$90,4,5)))),"")</f>
        <v/>
      </c>
      <c r="EI79" s="16" t="str">
        <f>IF(DE79=1,INDEX(Tab!$M$86:$M$91,EH79,1),"")</f>
        <v/>
      </c>
      <c r="EJ79" s="16" t="str">
        <f>IF(DE79=1,INDEX(Tab!$M$86:$M$91,EH79+1,1),"")</f>
        <v/>
      </c>
      <c r="EK79" s="36" t="str">
        <f>IF(DE79=1,INDEX(Tab!$N$86:$AC$91,EH79,DF79),"")</f>
        <v/>
      </c>
      <c r="EL79" s="36" t="str">
        <f>IF(DE79=1,INDEX(Tab!$N$86:$AC$91,EH79+1,DF79),"")</f>
        <v/>
      </c>
      <c r="EM79" s="36">
        <f t="shared" si="134"/>
        <v>0</v>
      </c>
      <c r="EO79" s="74" t="b">
        <f t="shared" si="94"/>
        <v>0</v>
      </c>
      <c r="EP79" s="16">
        <f t="shared" si="135"/>
        <v>1</v>
      </c>
      <c r="EQ79" s="16">
        <f t="shared" si="136"/>
        <v>0</v>
      </c>
      <c r="ER79" s="16" t="str">
        <f t="shared" si="137"/>
        <v/>
      </c>
      <c r="ES79" s="17"/>
      <c r="EU79" s="15"/>
      <c r="EV79" s="191" t="str">
        <f t="shared" si="138"/>
        <v/>
      </c>
      <c r="EW79" s="191" t="str">
        <f t="shared" si="139"/>
        <v/>
      </c>
      <c r="EX79" s="17"/>
    </row>
    <row r="80" spans="2:154" s="16" customFormat="1" x14ac:dyDescent="0.2">
      <c r="B80" s="341"/>
      <c r="C80" s="541"/>
      <c r="D80" s="542"/>
      <c r="E80" s="25"/>
      <c r="F80" s="25"/>
      <c r="G80" s="25"/>
      <c r="H80" s="25"/>
      <c r="I80" s="25"/>
      <c r="J80" s="25"/>
      <c r="K80" s="25"/>
      <c r="L80" s="25"/>
      <c r="M80" s="339"/>
      <c r="N80" s="337"/>
      <c r="O80" s="25"/>
      <c r="P80" s="25"/>
      <c r="Q80" s="25"/>
      <c r="R80" s="27"/>
      <c r="S80" s="24"/>
      <c r="T80" s="24"/>
      <c r="U80" s="24"/>
      <c r="V80" s="24"/>
      <c r="W80" s="172" t="str">
        <f t="shared" si="100"/>
        <v/>
      </c>
      <c r="X80" s="46" t="str">
        <f t="shared" si="101"/>
        <v/>
      </c>
      <c r="Y80" s="28"/>
      <c r="Z80" s="27"/>
      <c r="AA80" s="25"/>
      <c r="AB80" s="25"/>
      <c r="AC80" s="184"/>
      <c r="AD80" s="44"/>
      <c r="AE80" s="176" t="str">
        <f t="shared" si="102"/>
        <v/>
      </c>
      <c r="AF80" s="44"/>
      <c r="AG80" s="46" t="str">
        <f t="shared" si="103"/>
        <v/>
      </c>
      <c r="AH80" s="28"/>
      <c r="AI80" s="27"/>
      <c r="AJ80" s="25"/>
      <c r="AK80" s="25"/>
      <c r="AL80" s="25"/>
      <c r="AM80" s="44"/>
      <c r="AN80" s="40"/>
      <c r="AO80" s="44"/>
      <c r="AP80" s="71" t="str">
        <f t="shared" si="104"/>
        <v/>
      </c>
      <c r="AQ80" s="44"/>
      <c r="AR80" s="46" t="str">
        <f t="shared" si="105"/>
        <v/>
      </c>
      <c r="AS80" s="156"/>
      <c r="AT80" s="80"/>
      <c r="AU80" s="46" t="str">
        <f t="shared" si="106"/>
        <v/>
      </c>
      <c r="AV80" s="80"/>
      <c r="AW80" s="46" t="str">
        <f t="shared" si="107"/>
        <v/>
      </c>
      <c r="AX80" s="28"/>
      <c r="AY80" s="27"/>
      <c r="AZ80" s="46">
        <f t="shared" si="108"/>
        <v>0</v>
      </c>
      <c r="BA80" s="46">
        <f t="shared" si="109"/>
        <v>0</v>
      </c>
      <c r="BB80" s="46">
        <f t="shared" si="110"/>
        <v>0</v>
      </c>
      <c r="BC80" s="46">
        <f t="shared" si="111"/>
        <v>0</v>
      </c>
      <c r="BD80" s="46">
        <f t="shared" si="112"/>
        <v>0</v>
      </c>
      <c r="BE80" s="46">
        <f t="shared" si="113"/>
        <v>0</v>
      </c>
      <c r="BF80" s="46">
        <f t="shared" si="114"/>
        <v>0</v>
      </c>
      <c r="BG80" s="46" t="str">
        <f t="shared" si="115"/>
        <v/>
      </c>
      <c r="BH80" s="17"/>
      <c r="BJ80" s="15"/>
      <c r="BK80" s="347">
        <f t="shared" si="42"/>
        <v>0</v>
      </c>
      <c r="BL80" s="347">
        <f t="shared" si="43"/>
        <v>0</v>
      </c>
      <c r="BM80" s="347">
        <f t="shared" si="44"/>
        <v>0</v>
      </c>
      <c r="BN80" s="343"/>
      <c r="BO80" s="343"/>
      <c r="BP80" s="347">
        <f t="shared" si="45"/>
        <v>0</v>
      </c>
      <c r="BQ80" s="347">
        <f t="shared" si="46"/>
        <v>0</v>
      </c>
      <c r="BR80" s="343"/>
      <c r="BS80" s="343"/>
      <c r="BT80" s="347">
        <f t="shared" si="47"/>
        <v>0</v>
      </c>
      <c r="BU80" s="347">
        <f t="shared" si="48"/>
        <v>0</v>
      </c>
      <c r="BV80" s="17"/>
      <c r="BX80" s="15"/>
      <c r="BZ80" s="17"/>
      <c r="CB80" s="15"/>
      <c r="CC80" s="16">
        <f t="shared" si="116"/>
        <v>0</v>
      </c>
      <c r="CD80" s="16">
        <f t="shared" si="117"/>
        <v>0</v>
      </c>
      <c r="CE80" s="16">
        <f t="shared" si="118"/>
        <v>0</v>
      </c>
      <c r="CF80" s="16">
        <f t="shared" si="119"/>
        <v>0</v>
      </c>
      <c r="CG80" s="16">
        <f t="shared" si="120"/>
        <v>0</v>
      </c>
      <c r="CJ80" s="191">
        <f t="shared" si="121"/>
        <v>0</v>
      </c>
      <c r="CK80" s="191">
        <f t="shared" si="122"/>
        <v>0</v>
      </c>
      <c r="CL80" s="191">
        <f t="shared" si="123"/>
        <v>0</v>
      </c>
      <c r="CM80" s="191">
        <f t="shared" si="124"/>
        <v>0</v>
      </c>
      <c r="CN80" s="191" t="str">
        <f t="shared" si="125"/>
        <v/>
      </c>
      <c r="CO80" s="17"/>
      <c r="CQ80" s="15"/>
      <c r="CR80" s="16">
        <f>IF(N80="",,INDEX(Komp!$K$8:$K$10,N80,1))</f>
        <v>0</v>
      </c>
      <c r="CS80" s="16">
        <f>IF(O80="",,INDEX(Komp!$K$35:$K$40,O80,1))</f>
        <v>0</v>
      </c>
      <c r="CT80" s="16">
        <f>IF(O80="",,INDEX(Komp!$M$35:$M$40,O80,1))</f>
        <v>0</v>
      </c>
      <c r="CU80" s="16">
        <f>IF(P80="",,INDEX(Komp!$K$80:$K$81,P80,1))</f>
        <v>0</v>
      </c>
      <c r="CV80" s="16">
        <f>IF(Q80="",,INDEX(Komp!$K$108:$K$109,Q80,1))</f>
        <v>0</v>
      </c>
      <c r="CW80" s="191" t="str">
        <f t="shared" si="126"/>
        <v/>
      </c>
      <c r="CX80" s="17"/>
      <c r="CZ80" s="15"/>
      <c r="DA80" s="16" t="str">
        <f t="shared" si="127"/>
        <v/>
      </c>
      <c r="DB80" s="16">
        <f>IF(DA80="",,MATCH(DA80,Tab!$C$5:$C$22,0))</f>
        <v>0</v>
      </c>
      <c r="DC80" s="16">
        <f>IF(DB80=Tab!$D$22,1,0)</f>
        <v>0</v>
      </c>
      <c r="DD80" s="16">
        <f>IF(DB80=Tab!$D$21,1,0)</f>
        <v>0</v>
      </c>
      <c r="DE80" s="16">
        <f>IF(AND(DB80&gt;=Tab!$D$5,DB80&lt;=Tab!$D$20),1,0)</f>
        <v>0</v>
      </c>
      <c r="DF80" s="16">
        <f>IF(DE80=1,INDEX(Tab!$E$5:$E$20,DB80,1),)</f>
        <v>0</v>
      </c>
      <c r="DG80" s="17"/>
      <c r="DI80" s="15"/>
      <c r="DJ80" s="16" t="str">
        <f t="shared" si="128"/>
        <v/>
      </c>
      <c r="DL80" s="36" t="str">
        <f>IF(DD80=1,Projekt!$AH$129,"")</f>
        <v/>
      </c>
      <c r="DM80" s="36"/>
      <c r="DN80" s="36" t="str">
        <f>IF(DE80=1,INDEX(Projekt!$AB$98:$AB$113,DF80,1),"")</f>
        <v/>
      </c>
      <c r="DO80" s="36" t="str">
        <f>IF(DE80=1,INDEX(Projekt!$AH$98:$AH$113,DF80,1),"")</f>
        <v/>
      </c>
      <c r="DP80" s="36" t="str">
        <f t="shared" si="129"/>
        <v/>
      </c>
      <c r="DQ80" s="79"/>
      <c r="DR80" s="36"/>
      <c r="DS80" s="162"/>
      <c r="DT80" s="16" t="str">
        <f t="shared" si="130"/>
        <v/>
      </c>
      <c r="DU80" s="16" t="str">
        <f t="shared" si="31"/>
        <v/>
      </c>
      <c r="DV80" s="16" t="str">
        <f>IF(DE80=1,IF(DU80&lt;Tab!$M$77,1,IF(DU80&lt;Tab!$M$78,2,IF(DU80&lt;Tab!$M$79,3,IF(DU80&lt;Tab!$M$80,4,5)))),"")</f>
        <v/>
      </c>
      <c r="DW80" s="16" t="str">
        <f>IF(DE80=1,INDEX(Tab!$M$76:$M$81,DV80,1),"")</f>
        <v/>
      </c>
      <c r="DX80" s="16" t="str">
        <f>IF(DE80=1,INDEX(Tab!$M$76:$M$81,DV80+1,1),"")</f>
        <v/>
      </c>
      <c r="DY80" s="36" t="str">
        <f>IF(DE80=1,INDEX(Tab!$N$76:$AC$81,DV80,DF80),"")</f>
        <v/>
      </c>
      <c r="DZ80" s="36" t="str">
        <f>IF(DE80=1,INDEX(Tab!$N$76:$AC$81,DV80+1,DF80),"")</f>
        <v/>
      </c>
      <c r="EA80" s="36" t="str">
        <f t="shared" si="131"/>
        <v/>
      </c>
      <c r="EB80" s="36" t="str">
        <f t="shared" si="132"/>
        <v/>
      </c>
      <c r="EC80" s="79"/>
      <c r="ED80" s="36"/>
      <c r="EE80" s="15"/>
      <c r="EF80" s="16" t="str">
        <f t="shared" si="133"/>
        <v/>
      </c>
      <c r="EG80" s="16" t="str">
        <f t="shared" si="49"/>
        <v/>
      </c>
      <c r="EH80" s="16" t="str">
        <f>IF(DE80=1,IF(EG80&lt;Tab!$M$87,1,IF(EG80&lt;Tab!$M$88,2,IF(EG80&lt;Tab!$M$89,3,IF(EG80&lt;Tab!$M$90,4,5)))),"")</f>
        <v/>
      </c>
      <c r="EI80" s="16" t="str">
        <f>IF(DE80=1,INDEX(Tab!$M$86:$M$91,EH80,1),"")</f>
        <v/>
      </c>
      <c r="EJ80" s="16" t="str">
        <f>IF(DE80=1,INDEX(Tab!$M$86:$M$91,EH80+1,1),"")</f>
        <v/>
      </c>
      <c r="EK80" s="36" t="str">
        <f>IF(DE80=1,INDEX(Tab!$N$86:$AC$91,EH80,DF80),"")</f>
        <v/>
      </c>
      <c r="EL80" s="36" t="str">
        <f>IF(DE80=1,INDEX(Tab!$N$86:$AC$91,EH80+1,DF80),"")</f>
        <v/>
      </c>
      <c r="EM80" s="36">
        <f t="shared" si="134"/>
        <v>0</v>
      </c>
      <c r="EO80" s="74" t="b">
        <f t="shared" si="94"/>
        <v>0</v>
      </c>
      <c r="EP80" s="16">
        <f t="shared" si="135"/>
        <v>1</v>
      </c>
      <c r="EQ80" s="16">
        <f t="shared" si="136"/>
        <v>0</v>
      </c>
      <c r="ER80" s="16" t="str">
        <f t="shared" si="137"/>
        <v/>
      </c>
      <c r="ES80" s="17"/>
      <c r="EU80" s="15"/>
      <c r="EV80" s="191" t="str">
        <f t="shared" si="138"/>
        <v/>
      </c>
      <c r="EW80" s="191" t="str">
        <f t="shared" si="139"/>
        <v/>
      </c>
      <c r="EX80" s="17"/>
    </row>
    <row r="81" spans="2:154" s="16" customFormat="1" x14ac:dyDescent="0.2">
      <c r="B81" s="341"/>
      <c r="C81" s="541"/>
      <c r="D81" s="542"/>
      <c r="E81" s="25"/>
      <c r="F81" s="25"/>
      <c r="G81" s="25"/>
      <c r="H81" s="25"/>
      <c r="I81" s="25"/>
      <c r="J81" s="25"/>
      <c r="K81" s="25"/>
      <c r="L81" s="25"/>
      <c r="M81" s="339"/>
      <c r="N81" s="337"/>
      <c r="O81" s="25"/>
      <c r="P81" s="25"/>
      <c r="Q81" s="25"/>
      <c r="R81" s="27"/>
      <c r="S81" s="24"/>
      <c r="T81" s="24"/>
      <c r="U81" s="24"/>
      <c r="V81" s="24"/>
      <c r="W81" s="172" t="str">
        <f t="shared" si="100"/>
        <v/>
      </c>
      <c r="X81" s="46" t="str">
        <f t="shared" si="101"/>
        <v/>
      </c>
      <c r="Y81" s="28"/>
      <c r="Z81" s="27"/>
      <c r="AA81" s="25"/>
      <c r="AB81" s="25"/>
      <c r="AC81" s="184"/>
      <c r="AD81" s="44"/>
      <c r="AE81" s="176" t="str">
        <f t="shared" si="102"/>
        <v/>
      </c>
      <c r="AF81" s="44"/>
      <c r="AG81" s="46" t="str">
        <f t="shared" si="103"/>
        <v/>
      </c>
      <c r="AH81" s="28"/>
      <c r="AI81" s="27"/>
      <c r="AJ81" s="25"/>
      <c r="AK81" s="25"/>
      <c r="AL81" s="25"/>
      <c r="AM81" s="44"/>
      <c r="AN81" s="40"/>
      <c r="AO81" s="44"/>
      <c r="AP81" s="71" t="str">
        <f t="shared" si="104"/>
        <v/>
      </c>
      <c r="AQ81" s="44"/>
      <c r="AR81" s="46" t="str">
        <f t="shared" si="105"/>
        <v/>
      </c>
      <c r="AS81" s="156"/>
      <c r="AT81" s="80"/>
      <c r="AU81" s="46" t="str">
        <f t="shared" si="106"/>
        <v/>
      </c>
      <c r="AV81" s="80"/>
      <c r="AW81" s="46" t="str">
        <f t="shared" si="107"/>
        <v/>
      </c>
      <c r="AX81" s="28"/>
      <c r="AY81" s="27"/>
      <c r="AZ81" s="46">
        <f t="shared" si="108"/>
        <v>0</v>
      </c>
      <c r="BA81" s="46">
        <f t="shared" si="109"/>
        <v>0</v>
      </c>
      <c r="BB81" s="46">
        <f t="shared" si="110"/>
        <v>0</v>
      </c>
      <c r="BC81" s="46">
        <f t="shared" si="111"/>
        <v>0</v>
      </c>
      <c r="BD81" s="46">
        <f t="shared" si="112"/>
        <v>0</v>
      </c>
      <c r="BE81" s="46">
        <f t="shared" si="113"/>
        <v>0</v>
      </c>
      <c r="BF81" s="46">
        <f t="shared" si="114"/>
        <v>0</v>
      </c>
      <c r="BG81" s="46" t="str">
        <f t="shared" si="115"/>
        <v/>
      </c>
      <c r="BH81" s="17"/>
      <c r="BJ81" s="15"/>
      <c r="BK81" s="347">
        <f t="shared" si="42"/>
        <v>0</v>
      </c>
      <c r="BL81" s="347">
        <f t="shared" si="43"/>
        <v>0</v>
      </c>
      <c r="BM81" s="347">
        <f t="shared" si="44"/>
        <v>0</v>
      </c>
      <c r="BN81" s="343"/>
      <c r="BO81" s="343"/>
      <c r="BP81" s="347">
        <f t="shared" si="45"/>
        <v>0</v>
      </c>
      <c r="BQ81" s="347">
        <f t="shared" si="46"/>
        <v>0</v>
      </c>
      <c r="BR81" s="343"/>
      <c r="BS81" s="343"/>
      <c r="BT81" s="347">
        <f t="shared" si="47"/>
        <v>0</v>
      </c>
      <c r="BU81" s="347">
        <f t="shared" si="48"/>
        <v>0</v>
      </c>
      <c r="BV81" s="17"/>
      <c r="BX81" s="15"/>
      <c r="BZ81" s="17"/>
      <c r="CB81" s="15"/>
      <c r="CC81" s="16">
        <f t="shared" si="116"/>
        <v>0</v>
      </c>
      <c r="CD81" s="16">
        <f t="shared" si="117"/>
        <v>0</v>
      </c>
      <c r="CE81" s="16">
        <f t="shared" si="118"/>
        <v>0</v>
      </c>
      <c r="CF81" s="16">
        <f t="shared" si="119"/>
        <v>0</v>
      </c>
      <c r="CG81" s="16">
        <f t="shared" si="120"/>
        <v>0</v>
      </c>
      <c r="CJ81" s="191">
        <f t="shared" si="121"/>
        <v>0</v>
      </c>
      <c r="CK81" s="191">
        <f t="shared" si="122"/>
        <v>0</v>
      </c>
      <c r="CL81" s="191">
        <f t="shared" si="123"/>
        <v>0</v>
      </c>
      <c r="CM81" s="191">
        <f t="shared" si="124"/>
        <v>0</v>
      </c>
      <c r="CN81" s="191" t="str">
        <f t="shared" si="125"/>
        <v/>
      </c>
      <c r="CO81" s="17"/>
      <c r="CQ81" s="15"/>
      <c r="CR81" s="16">
        <f>IF(N81="",,INDEX(Komp!$K$8:$K$10,N81,1))</f>
        <v>0</v>
      </c>
      <c r="CS81" s="16">
        <f>IF(O81="",,INDEX(Komp!$K$35:$K$40,O81,1))</f>
        <v>0</v>
      </c>
      <c r="CT81" s="16">
        <f>IF(O81="",,INDEX(Komp!$M$35:$M$40,O81,1))</f>
        <v>0</v>
      </c>
      <c r="CU81" s="16">
        <f>IF(P81="",,INDEX(Komp!$K$80:$K$81,P81,1))</f>
        <v>0</v>
      </c>
      <c r="CV81" s="16">
        <f>IF(Q81="",,INDEX(Komp!$K$108:$K$109,Q81,1))</f>
        <v>0</v>
      </c>
      <c r="CW81" s="191" t="str">
        <f t="shared" si="126"/>
        <v/>
      </c>
      <c r="CX81" s="17"/>
      <c r="CZ81" s="15"/>
      <c r="DA81" s="16" t="str">
        <f t="shared" si="127"/>
        <v/>
      </c>
      <c r="DB81" s="16">
        <f>IF(DA81="",,MATCH(DA81,Tab!$C$5:$C$22,0))</f>
        <v>0</v>
      </c>
      <c r="DC81" s="16">
        <f>IF(DB81=Tab!$D$22,1,0)</f>
        <v>0</v>
      </c>
      <c r="DD81" s="16">
        <f>IF(DB81=Tab!$D$21,1,0)</f>
        <v>0</v>
      </c>
      <c r="DE81" s="16">
        <f>IF(AND(DB81&gt;=Tab!$D$5,DB81&lt;=Tab!$D$20),1,0)</f>
        <v>0</v>
      </c>
      <c r="DF81" s="16">
        <f>IF(DE81=1,INDEX(Tab!$E$5:$E$20,DB81,1),)</f>
        <v>0</v>
      </c>
      <c r="DG81" s="17"/>
      <c r="DI81" s="15"/>
      <c r="DJ81" s="16" t="str">
        <f t="shared" si="128"/>
        <v/>
      </c>
      <c r="DL81" s="36" t="str">
        <f>IF(DD81=1,Projekt!$AH$129,"")</f>
        <v/>
      </c>
      <c r="DM81" s="36"/>
      <c r="DN81" s="36" t="str">
        <f>IF(DE81=1,INDEX(Projekt!$AB$98:$AB$113,DF81,1),"")</f>
        <v/>
      </c>
      <c r="DO81" s="36" t="str">
        <f>IF(DE81=1,INDEX(Projekt!$AH$98:$AH$113,DF81,1),"")</f>
        <v/>
      </c>
      <c r="DP81" s="36" t="str">
        <f t="shared" si="129"/>
        <v/>
      </c>
      <c r="DQ81" s="79"/>
      <c r="DR81" s="36"/>
      <c r="DS81" s="162"/>
      <c r="DT81" s="16" t="str">
        <f t="shared" si="130"/>
        <v/>
      </c>
      <c r="DU81" s="16" t="str">
        <f t="shared" si="31"/>
        <v/>
      </c>
      <c r="DV81" s="16" t="str">
        <f>IF(DE81=1,IF(DU81&lt;Tab!$M$77,1,IF(DU81&lt;Tab!$M$78,2,IF(DU81&lt;Tab!$M$79,3,IF(DU81&lt;Tab!$M$80,4,5)))),"")</f>
        <v/>
      </c>
      <c r="DW81" s="16" t="str">
        <f>IF(DE81=1,INDEX(Tab!$M$76:$M$81,DV81,1),"")</f>
        <v/>
      </c>
      <c r="DX81" s="16" t="str">
        <f>IF(DE81=1,INDEX(Tab!$M$76:$M$81,DV81+1,1),"")</f>
        <v/>
      </c>
      <c r="DY81" s="36" t="str">
        <f>IF(DE81=1,INDEX(Tab!$N$76:$AC$81,DV81,DF81),"")</f>
        <v/>
      </c>
      <c r="DZ81" s="36" t="str">
        <f>IF(DE81=1,INDEX(Tab!$N$76:$AC$81,DV81+1,DF81),"")</f>
        <v/>
      </c>
      <c r="EA81" s="36" t="str">
        <f t="shared" si="131"/>
        <v/>
      </c>
      <c r="EB81" s="36" t="str">
        <f t="shared" si="132"/>
        <v/>
      </c>
      <c r="EC81" s="79"/>
      <c r="ED81" s="36"/>
      <c r="EE81" s="15"/>
      <c r="EF81" s="16" t="str">
        <f t="shared" si="133"/>
        <v/>
      </c>
      <c r="EG81" s="16" t="str">
        <f t="shared" si="49"/>
        <v/>
      </c>
      <c r="EH81" s="16" t="str">
        <f>IF(DE81=1,IF(EG81&lt;Tab!$M$87,1,IF(EG81&lt;Tab!$M$88,2,IF(EG81&lt;Tab!$M$89,3,IF(EG81&lt;Tab!$M$90,4,5)))),"")</f>
        <v/>
      </c>
      <c r="EI81" s="16" t="str">
        <f>IF(DE81=1,INDEX(Tab!$M$86:$M$91,EH81,1),"")</f>
        <v/>
      </c>
      <c r="EJ81" s="16" t="str">
        <f>IF(DE81=1,INDEX(Tab!$M$86:$M$91,EH81+1,1),"")</f>
        <v/>
      </c>
      <c r="EK81" s="36" t="str">
        <f>IF(DE81=1,INDEX(Tab!$N$86:$AC$91,EH81,DF81),"")</f>
        <v/>
      </c>
      <c r="EL81" s="36" t="str">
        <f>IF(DE81=1,INDEX(Tab!$N$86:$AC$91,EH81+1,DF81),"")</f>
        <v/>
      </c>
      <c r="EM81" s="36">
        <f t="shared" si="134"/>
        <v>0</v>
      </c>
      <c r="EO81" s="74" t="b">
        <f t="shared" si="94"/>
        <v>0</v>
      </c>
      <c r="EP81" s="16">
        <f t="shared" si="135"/>
        <v>1</v>
      </c>
      <c r="EQ81" s="16">
        <f t="shared" si="136"/>
        <v>0</v>
      </c>
      <c r="ER81" s="16" t="str">
        <f t="shared" si="137"/>
        <v/>
      </c>
      <c r="ES81" s="17"/>
      <c r="EU81" s="15"/>
      <c r="EV81" s="191" t="str">
        <f t="shared" si="138"/>
        <v/>
      </c>
      <c r="EW81" s="191" t="str">
        <f t="shared" si="139"/>
        <v/>
      </c>
      <c r="EX81" s="17"/>
    </row>
    <row r="82" spans="2:154" s="16" customFormat="1" x14ac:dyDescent="0.2">
      <c r="B82" s="341"/>
      <c r="C82" s="541"/>
      <c r="D82" s="542"/>
      <c r="E82" s="25"/>
      <c r="F82" s="25"/>
      <c r="G82" s="25"/>
      <c r="H82" s="25"/>
      <c r="I82" s="25"/>
      <c r="J82" s="25"/>
      <c r="K82" s="25"/>
      <c r="L82" s="25"/>
      <c r="M82" s="339"/>
      <c r="N82" s="337"/>
      <c r="O82" s="25"/>
      <c r="P82" s="25"/>
      <c r="Q82" s="25"/>
      <c r="R82" s="27"/>
      <c r="S82" s="24"/>
      <c r="T82" s="24"/>
      <c r="U82" s="24"/>
      <c r="V82" s="24"/>
      <c r="W82" s="172" t="str">
        <f t="shared" si="100"/>
        <v/>
      </c>
      <c r="X82" s="46" t="str">
        <f t="shared" si="101"/>
        <v/>
      </c>
      <c r="Y82" s="28"/>
      <c r="Z82" s="27"/>
      <c r="AA82" s="25"/>
      <c r="AB82" s="25"/>
      <c r="AC82" s="184"/>
      <c r="AD82" s="44"/>
      <c r="AE82" s="176" t="str">
        <f t="shared" si="102"/>
        <v/>
      </c>
      <c r="AF82" s="44"/>
      <c r="AG82" s="46" t="str">
        <f t="shared" si="103"/>
        <v/>
      </c>
      <c r="AH82" s="28"/>
      <c r="AI82" s="27"/>
      <c r="AJ82" s="25"/>
      <c r="AK82" s="25"/>
      <c r="AL82" s="25"/>
      <c r="AM82" s="44"/>
      <c r="AN82" s="40"/>
      <c r="AO82" s="44"/>
      <c r="AP82" s="71" t="str">
        <f t="shared" si="104"/>
        <v/>
      </c>
      <c r="AQ82" s="44"/>
      <c r="AR82" s="46" t="str">
        <f t="shared" si="105"/>
        <v/>
      </c>
      <c r="AS82" s="156"/>
      <c r="AT82" s="80"/>
      <c r="AU82" s="46" t="str">
        <f t="shared" si="106"/>
        <v/>
      </c>
      <c r="AV82" s="80"/>
      <c r="AW82" s="46" t="str">
        <f t="shared" si="107"/>
        <v/>
      </c>
      <c r="AX82" s="28"/>
      <c r="AY82" s="27"/>
      <c r="AZ82" s="46">
        <f t="shared" si="108"/>
        <v>0</v>
      </c>
      <c r="BA82" s="46">
        <f t="shared" si="109"/>
        <v>0</v>
      </c>
      <c r="BB82" s="46">
        <f t="shared" si="110"/>
        <v>0</v>
      </c>
      <c r="BC82" s="46">
        <f t="shared" si="111"/>
        <v>0</v>
      </c>
      <c r="BD82" s="46">
        <f t="shared" si="112"/>
        <v>0</v>
      </c>
      <c r="BE82" s="46">
        <f t="shared" si="113"/>
        <v>0</v>
      </c>
      <c r="BF82" s="46">
        <f t="shared" si="114"/>
        <v>0</v>
      </c>
      <c r="BG82" s="46" t="str">
        <f t="shared" si="115"/>
        <v/>
      </c>
      <c r="BH82" s="17"/>
      <c r="BJ82" s="15"/>
      <c r="BK82" s="347">
        <f t="shared" si="42"/>
        <v>0</v>
      </c>
      <c r="BL82" s="347">
        <f t="shared" si="43"/>
        <v>0</v>
      </c>
      <c r="BM82" s="347">
        <f t="shared" si="44"/>
        <v>0</v>
      </c>
      <c r="BN82" s="343"/>
      <c r="BO82" s="343"/>
      <c r="BP82" s="347">
        <f t="shared" si="45"/>
        <v>0</v>
      </c>
      <c r="BQ82" s="347">
        <f t="shared" si="46"/>
        <v>0</v>
      </c>
      <c r="BR82" s="343"/>
      <c r="BS82" s="343"/>
      <c r="BT82" s="347">
        <f t="shared" si="47"/>
        <v>0</v>
      </c>
      <c r="BU82" s="347">
        <f t="shared" si="48"/>
        <v>0</v>
      </c>
      <c r="BV82" s="17"/>
      <c r="BX82" s="15"/>
      <c r="BZ82" s="17"/>
      <c r="CB82" s="15"/>
      <c r="CC82" s="16">
        <f t="shared" si="116"/>
        <v>0</v>
      </c>
      <c r="CD82" s="16">
        <f t="shared" si="117"/>
        <v>0</v>
      </c>
      <c r="CE82" s="16">
        <f t="shared" si="118"/>
        <v>0</v>
      </c>
      <c r="CF82" s="16">
        <f t="shared" si="119"/>
        <v>0</v>
      </c>
      <c r="CG82" s="16">
        <f t="shared" si="120"/>
        <v>0</v>
      </c>
      <c r="CJ82" s="191">
        <f t="shared" si="121"/>
        <v>0</v>
      </c>
      <c r="CK82" s="191">
        <f t="shared" si="122"/>
        <v>0</v>
      </c>
      <c r="CL82" s="191">
        <f t="shared" si="123"/>
        <v>0</v>
      </c>
      <c r="CM82" s="191">
        <f t="shared" si="124"/>
        <v>0</v>
      </c>
      <c r="CN82" s="191" t="str">
        <f t="shared" si="125"/>
        <v/>
      </c>
      <c r="CO82" s="17"/>
      <c r="CQ82" s="15"/>
      <c r="CR82" s="16">
        <f>IF(N82="",,INDEX(Komp!$K$8:$K$10,N82,1))</f>
        <v>0</v>
      </c>
      <c r="CS82" s="16">
        <f>IF(O82="",,INDEX(Komp!$K$35:$K$40,O82,1))</f>
        <v>0</v>
      </c>
      <c r="CT82" s="16">
        <f>IF(O82="",,INDEX(Komp!$M$35:$M$40,O82,1))</f>
        <v>0</v>
      </c>
      <c r="CU82" s="16">
        <f>IF(P82="",,INDEX(Komp!$K$80:$K$81,P82,1))</f>
        <v>0</v>
      </c>
      <c r="CV82" s="16">
        <f>IF(Q82="",,INDEX(Komp!$K$108:$K$109,Q82,1))</f>
        <v>0</v>
      </c>
      <c r="CW82" s="191" t="str">
        <f t="shared" si="126"/>
        <v/>
      </c>
      <c r="CX82" s="17"/>
      <c r="CZ82" s="15"/>
      <c r="DA82" s="16" t="str">
        <f t="shared" si="127"/>
        <v/>
      </c>
      <c r="DB82" s="16">
        <f>IF(DA82="",,MATCH(DA82,Tab!$C$5:$C$22,0))</f>
        <v>0</v>
      </c>
      <c r="DC82" s="16">
        <f>IF(DB82=Tab!$D$22,1,0)</f>
        <v>0</v>
      </c>
      <c r="DD82" s="16">
        <f>IF(DB82=Tab!$D$21,1,0)</f>
        <v>0</v>
      </c>
      <c r="DE82" s="16">
        <f>IF(AND(DB82&gt;=Tab!$D$5,DB82&lt;=Tab!$D$20),1,0)</f>
        <v>0</v>
      </c>
      <c r="DF82" s="16">
        <f>IF(DE82=1,INDEX(Tab!$E$5:$E$20,DB82,1),)</f>
        <v>0</v>
      </c>
      <c r="DG82" s="17"/>
      <c r="DI82" s="15"/>
      <c r="DJ82" s="16" t="str">
        <f t="shared" si="128"/>
        <v/>
      </c>
      <c r="DL82" s="36" t="str">
        <f>IF(DD82=1,Projekt!$AH$129,"")</f>
        <v/>
      </c>
      <c r="DM82" s="36"/>
      <c r="DN82" s="36" t="str">
        <f>IF(DE82=1,INDEX(Projekt!$AB$98:$AB$113,DF82,1),"")</f>
        <v/>
      </c>
      <c r="DO82" s="36" t="str">
        <f>IF(DE82=1,INDEX(Projekt!$AH$98:$AH$113,DF82,1),"")</f>
        <v/>
      </c>
      <c r="DP82" s="36" t="str">
        <f t="shared" si="129"/>
        <v/>
      </c>
      <c r="DQ82" s="79"/>
      <c r="DR82" s="36"/>
      <c r="DS82" s="162"/>
      <c r="DT82" s="16" t="str">
        <f t="shared" si="130"/>
        <v/>
      </c>
      <c r="DU82" s="16" t="str">
        <f t="shared" si="31"/>
        <v/>
      </c>
      <c r="DV82" s="16" t="str">
        <f>IF(DE82=1,IF(DU82&lt;Tab!$M$77,1,IF(DU82&lt;Tab!$M$78,2,IF(DU82&lt;Tab!$M$79,3,IF(DU82&lt;Tab!$M$80,4,5)))),"")</f>
        <v/>
      </c>
      <c r="DW82" s="16" t="str">
        <f>IF(DE82=1,INDEX(Tab!$M$76:$M$81,DV82,1),"")</f>
        <v/>
      </c>
      <c r="DX82" s="16" t="str">
        <f>IF(DE82=1,INDEX(Tab!$M$76:$M$81,DV82+1,1),"")</f>
        <v/>
      </c>
      <c r="DY82" s="36" t="str">
        <f>IF(DE82=1,INDEX(Tab!$N$76:$AC$81,DV82,DF82),"")</f>
        <v/>
      </c>
      <c r="DZ82" s="36" t="str">
        <f>IF(DE82=1,INDEX(Tab!$N$76:$AC$81,DV82+1,DF82),"")</f>
        <v/>
      </c>
      <c r="EA82" s="36" t="str">
        <f t="shared" si="131"/>
        <v/>
      </c>
      <c r="EB82" s="36" t="str">
        <f t="shared" si="132"/>
        <v/>
      </c>
      <c r="EC82" s="79"/>
      <c r="ED82" s="36"/>
      <c r="EE82" s="15"/>
      <c r="EF82" s="16" t="str">
        <f t="shared" si="133"/>
        <v/>
      </c>
      <c r="EG82" s="16" t="str">
        <f t="shared" si="49"/>
        <v/>
      </c>
      <c r="EH82" s="16" t="str">
        <f>IF(DE82=1,IF(EG82&lt;Tab!$M$87,1,IF(EG82&lt;Tab!$M$88,2,IF(EG82&lt;Tab!$M$89,3,IF(EG82&lt;Tab!$M$90,4,5)))),"")</f>
        <v/>
      </c>
      <c r="EI82" s="16" t="str">
        <f>IF(DE82=1,INDEX(Tab!$M$86:$M$91,EH82,1),"")</f>
        <v/>
      </c>
      <c r="EJ82" s="16" t="str">
        <f>IF(DE82=1,INDEX(Tab!$M$86:$M$91,EH82+1,1),"")</f>
        <v/>
      </c>
      <c r="EK82" s="36" t="str">
        <f>IF(DE82=1,INDEX(Tab!$N$86:$AC$91,EH82,DF82),"")</f>
        <v/>
      </c>
      <c r="EL82" s="36" t="str">
        <f>IF(DE82=1,INDEX(Tab!$N$86:$AC$91,EH82+1,DF82),"")</f>
        <v/>
      </c>
      <c r="EM82" s="36">
        <f t="shared" si="134"/>
        <v>0</v>
      </c>
      <c r="EO82" s="74" t="b">
        <f t="shared" si="94"/>
        <v>0</v>
      </c>
      <c r="EP82" s="16">
        <f t="shared" si="135"/>
        <v>1</v>
      </c>
      <c r="EQ82" s="16">
        <f t="shared" si="136"/>
        <v>0</v>
      </c>
      <c r="ER82" s="16" t="str">
        <f t="shared" si="137"/>
        <v/>
      </c>
      <c r="ES82" s="17"/>
      <c r="EU82" s="15"/>
      <c r="EV82" s="191" t="str">
        <f t="shared" si="138"/>
        <v/>
      </c>
      <c r="EW82" s="191" t="str">
        <f t="shared" si="139"/>
        <v/>
      </c>
      <c r="EX82" s="17"/>
    </row>
    <row r="83" spans="2:154" s="16" customFormat="1" x14ac:dyDescent="0.2">
      <c r="B83" s="341"/>
      <c r="C83" s="541"/>
      <c r="D83" s="542"/>
      <c r="E83" s="25"/>
      <c r="F83" s="25"/>
      <c r="G83" s="25"/>
      <c r="H83" s="25"/>
      <c r="I83" s="25"/>
      <c r="J83" s="25"/>
      <c r="K83" s="25"/>
      <c r="L83" s="25"/>
      <c r="M83" s="339"/>
      <c r="N83" s="337"/>
      <c r="O83" s="25"/>
      <c r="P83" s="25"/>
      <c r="Q83" s="25"/>
      <c r="R83" s="27"/>
      <c r="S83" s="24"/>
      <c r="T83" s="24"/>
      <c r="U83" s="24"/>
      <c r="V83" s="24"/>
      <c r="W83" s="172" t="str">
        <f t="shared" si="100"/>
        <v/>
      </c>
      <c r="X83" s="46" t="str">
        <f t="shared" si="101"/>
        <v/>
      </c>
      <c r="Y83" s="28"/>
      <c r="Z83" s="27"/>
      <c r="AA83" s="25"/>
      <c r="AB83" s="25"/>
      <c r="AC83" s="184"/>
      <c r="AD83" s="44"/>
      <c r="AE83" s="176" t="str">
        <f t="shared" si="102"/>
        <v/>
      </c>
      <c r="AF83" s="44"/>
      <c r="AG83" s="46" t="str">
        <f t="shared" si="103"/>
        <v/>
      </c>
      <c r="AH83" s="28"/>
      <c r="AI83" s="27"/>
      <c r="AJ83" s="25"/>
      <c r="AK83" s="25"/>
      <c r="AL83" s="25"/>
      <c r="AM83" s="44"/>
      <c r="AN83" s="40"/>
      <c r="AO83" s="44"/>
      <c r="AP83" s="71" t="str">
        <f t="shared" si="104"/>
        <v/>
      </c>
      <c r="AQ83" s="44"/>
      <c r="AR83" s="46" t="str">
        <f t="shared" si="105"/>
        <v/>
      </c>
      <c r="AS83" s="156"/>
      <c r="AT83" s="80"/>
      <c r="AU83" s="46" t="str">
        <f t="shared" si="106"/>
        <v/>
      </c>
      <c r="AV83" s="80"/>
      <c r="AW83" s="46" t="str">
        <f t="shared" si="107"/>
        <v/>
      </c>
      <c r="AX83" s="28"/>
      <c r="AY83" s="27"/>
      <c r="AZ83" s="46">
        <f t="shared" si="108"/>
        <v>0</v>
      </c>
      <c r="BA83" s="46">
        <f t="shared" si="109"/>
        <v>0</v>
      </c>
      <c r="BB83" s="46">
        <f t="shared" si="110"/>
        <v>0</v>
      </c>
      <c r="BC83" s="46">
        <f t="shared" si="111"/>
        <v>0</v>
      </c>
      <c r="BD83" s="46">
        <f t="shared" si="112"/>
        <v>0</v>
      </c>
      <c r="BE83" s="46">
        <f t="shared" si="113"/>
        <v>0</v>
      </c>
      <c r="BF83" s="46">
        <f t="shared" si="114"/>
        <v>0</v>
      </c>
      <c r="BG83" s="46" t="str">
        <f t="shared" si="115"/>
        <v/>
      </c>
      <c r="BH83" s="17"/>
      <c r="BJ83" s="15"/>
      <c r="BK83" s="347">
        <f t="shared" si="42"/>
        <v>0</v>
      </c>
      <c r="BL83" s="347">
        <f t="shared" si="43"/>
        <v>0</v>
      </c>
      <c r="BM83" s="347">
        <f t="shared" si="44"/>
        <v>0</v>
      </c>
      <c r="BN83" s="343"/>
      <c r="BO83" s="343"/>
      <c r="BP83" s="347">
        <f t="shared" si="45"/>
        <v>0</v>
      </c>
      <c r="BQ83" s="347">
        <f t="shared" si="46"/>
        <v>0</v>
      </c>
      <c r="BR83" s="343"/>
      <c r="BS83" s="343"/>
      <c r="BT83" s="347">
        <f t="shared" si="47"/>
        <v>0</v>
      </c>
      <c r="BU83" s="347">
        <f t="shared" si="48"/>
        <v>0</v>
      </c>
      <c r="BV83" s="17"/>
      <c r="BX83" s="15"/>
      <c r="BZ83" s="17"/>
      <c r="CB83" s="15"/>
      <c r="CC83" s="16">
        <f t="shared" si="116"/>
        <v>0</v>
      </c>
      <c r="CD83" s="16">
        <f t="shared" si="117"/>
        <v>0</v>
      </c>
      <c r="CE83" s="16">
        <f t="shared" si="118"/>
        <v>0</v>
      </c>
      <c r="CF83" s="16">
        <f t="shared" si="119"/>
        <v>0</v>
      </c>
      <c r="CG83" s="16">
        <f t="shared" si="120"/>
        <v>0</v>
      </c>
      <c r="CJ83" s="191">
        <f t="shared" si="121"/>
        <v>0</v>
      </c>
      <c r="CK83" s="191">
        <f t="shared" si="122"/>
        <v>0</v>
      </c>
      <c r="CL83" s="191">
        <f t="shared" si="123"/>
        <v>0</v>
      </c>
      <c r="CM83" s="191">
        <f t="shared" si="124"/>
        <v>0</v>
      </c>
      <c r="CN83" s="191" t="str">
        <f t="shared" si="125"/>
        <v/>
      </c>
      <c r="CO83" s="17"/>
      <c r="CQ83" s="15"/>
      <c r="CR83" s="16">
        <f>IF(N83="",,INDEX(Komp!$K$8:$K$10,N83,1))</f>
        <v>0</v>
      </c>
      <c r="CS83" s="16">
        <f>IF(O83="",,INDEX(Komp!$K$35:$K$40,O83,1))</f>
        <v>0</v>
      </c>
      <c r="CT83" s="16">
        <f>IF(O83="",,INDEX(Komp!$M$35:$M$40,O83,1))</f>
        <v>0</v>
      </c>
      <c r="CU83" s="16">
        <f>IF(P83="",,INDEX(Komp!$K$80:$K$81,P83,1))</f>
        <v>0</v>
      </c>
      <c r="CV83" s="16">
        <f>IF(Q83="",,INDEX(Komp!$K$108:$K$109,Q83,1))</f>
        <v>0</v>
      </c>
      <c r="CW83" s="191" t="str">
        <f t="shared" si="126"/>
        <v/>
      </c>
      <c r="CX83" s="17"/>
      <c r="CZ83" s="15"/>
      <c r="DA83" s="16" t="str">
        <f t="shared" si="127"/>
        <v/>
      </c>
      <c r="DB83" s="16">
        <f>IF(DA83="",,MATCH(DA83,Tab!$C$5:$C$22,0))</f>
        <v>0</v>
      </c>
      <c r="DC83" s="16">
        <f>IF(DB83=Tab!$D$22,1,0)</f>
        <v>0</v>
      </c>
      <c r="DD83" s="16">
        <f>IF(DB83=Tab!$D$21,1,0)</f>
        <v>0</v>
      </c>
      <c r="DE83" s="16">
        <f>IF(AND(DB83&gt;=Tab!$D$5,DB83&lt;=Tab!$D$20),1,0)</f>
        <v>0</v>
      </c>
      <c r="DF83" s="16">
        <f>IF(DE83=1,INDEX(Tab!$E$5:$E$20,DB83,1),)</f>
        <v>0</v>
      </c>
      <c r="DG83" s="17"/>
      <c r="DI83" s="15"/>
      <c r="DJ83" s="16" t="str">
        <f t="shared" si="128"/>
        <v/>
      </c>
      <c r="DL83" s="36" t="str">
        <f>IF(DD83=1,Projekt!$AH$129,"")</f>
        <v/>
      </c>
      <c r="DM83" s="36"/>
      <c r="DN83" s="36" t="str">
        <f>IF(DE83=1,INDEX(Projekt!$AB$98:$AB$113,DF83,1),"")</f>
        <v/>
      </c>
      <c r="DO83" s="36" t="str">
        <f>IF(DE83=1,INDEX(Projekt!$AH$98:$AH$113,DF83,1),"")</f>
        <v/>
      </c>
      <c r="DP83" s="36" t="str">
        <f t="shared" si="129"/>
        <v/>
      </c>
      <c r="DQ83" s="79"/>
      <c r="DR83" s="36"/>
      <c r="DS83" s="162"/>
      <c r="DT83" s="16" t="str">
        <f t="shared" si="130"/>
        <v/>
      </c>
      <c r="DU83" s="16" t="str">
        <f t="shared" si="31"/>
        <v/>
      </c>
      <c r="DV83" s="16" t="str">
        <f>IF(DE83=1,IF(DU83&lt;Tab!$M$77,1,IF(DU83&lt;Tab!$M$78,2,IF(DU83&lt;Tab!$M$79,3,IF(DU83&lt;Tab!$M$80,4,5)))),"")</f>
        <v/>
      </c>
      <c r="DW83" s="16" t="str">
        <f>IF(DE83=1,INDEX(Tab!$M$76:$M$81,DV83,1),"")</f>
        <v/>
      </c>
      <c r="DX83" s="16" t="str">
        <f>IF(DE83=1,INDEX(Tab!$M$76:$M$81,DV83+1,1),"")</f>
        <v/>
      </c>
      <c r="DY83" s="36" t="str">
        <f>IF(DE83=1,INDEX(Tab!$N$76:$AC$81,DV83,DF83),"")</f>
        <v/>
      </c>
      <c r="DZ83" s="36" t="str">
        <f>IF(DE83=1,INDEX(Tab!$N$76:$AC$81,DV83+1,DF83),"")</f>
        <v/>
      </c>
      <c r="EA83" s="36" t="str">
        <f t="shared" si="131"/>
        <v/>
      </c>
      <c r="EB83" s="36" t="str">
        <f t="shared" si="132"/>
        <v/>
      </c>
      <c r="EC83" s="79"/>
      <c r="ED83" s="36"/>
      <c r="EE83" s="15"/>
      <c r="EF83" s="16" t="str">
        <f t="shared" si="133"/>
        <v/>
      </c>
      <c r="EG83" s="16" t="str">
        <f t="shared" si="49"/>
        <v/>
      </c>
      <c r="EH83" s="16" t="str">
        <f>IF(DE83=1,IF(EG83&lt;Tab!$M$87,1,IF(EG83&lt;Tab!$M$88,2,IF(EG83&lt;Tab!$M$89,3,IF(EG83&lt;Tab!$M$90,4,5)))),"")</f>
        <v/>
      </c>
      <c r="EI83" s="16" t="str">
        <f>IF(DE83=1,INDEX(Tab!$M$86:$M$91,EH83,1),"")</f>
        <v/>
      </c>
      <c r="EJ83" s="16" t="str">
        <f>IF(DE83=1,INDEX(Tab!$M$86:$M$91,EH83+1,1),"")</f>
        <v/>
      </c>
      <c r="EK83" s="36" t="str">
        <f>IF(DE83=1,INDEX(Tab!$N$86:$AC$91,EH83,DF83),"")</f>
        <v/>
      </c>
      <c r="EL83" s="36" t="str">
        <f>IF(DE83=1,INDEX(Tab!$N$86:$AC$91,EH83+1,DF83),"")</f>
        <v/>
      </c>
      <c r="EM83" s="36">
        <f t="shared" si="134"/>
        <v>0</v>
      </c>
      <c r="EO83" s="74" t="b">
        <f t="shared" si="94"/>
        <v>0</v>
      </c>
      <c r="EP83" s="16">
        <f t="shared" si="135"/>
        <v>1</v>
      </c>
      <c r="EQ83" s="16">
        <f t="shared" si="136"/>
        <v>0</v>
      </c>
      <c r="ER83" s="16" t="str">
        <f t="shared" si="137"/>
        <v/>
      </c>
      <c r="ES83" s="17"/>
      <c r="EU83" s="15"/>
      <c r="EV83" s="191" t="str">
        <f t="shared" si="138"/>
        <v/>
      </c>
      <c r="EW83" s="191" t="str">
        <f t="shared" si="139"/>
        <v/>
      </c>
      <c r="EX83" s="17"/>
    </row>
    <row r="84" spans="2:154" s="16" customFormat="1" x14ac:dyDescent="0.2">
      <c r="B84" s="341"/>
      <c r="C84" s="541"/>
      <c r="D84" s="542"/>
      <c r="E84" s="25"/>
      <c r="F84" s="25"/>
      <c r="G84" s="25"/>
      <c r="H84" s="25"/>
      <c r="I84" s="25"/>
      <c r="J84" s="25"/>
      <c r="K84" s="25"/>
      <c r="L84" s="25"/>
      <c r="M84" s="339"/>
      <c r="N84" s="337"/>
      <c r="O84" s="25"/>
      <c r="P84" s="25"/>
      <c r="Q84" s="25"/>
      <c r="R84" s="27"/>
      <c r="S84" s="24"/>
      <c r="T84" s="24"/>
      <c r="U84" s="24"/>
      <c r="V84" s="24"/>
      <c r="W84" s="172" t="str">
        <f t="shared" si="100"/>
        <v/>
      </c>
      <c r="X84" s="46" t="str">
        <f t="shared" si="101"/>
        <v/>
      </c>
      <c r="Y84" s="28"/>
      <c r="Z84" s="27"/>
      <c r="AA84" s="25"/>
      <c r="AB84" s="25"/>
      <c r="AC84" s="184"/>
      <c r="AD84" s="44"/>
      <c r="AE84" s="176" t="str">
        <f t="shared" si="102"/>
        <v/>
      </c>
      <c r="AF84" s="44"/>
      <c r="AG84" s="46" t="str">
        <f t="shared" si="103"/>
        <v/>
      </c>
      <c r="AH84" s="28"/>
      <c r="AI84" s="27"/>
      <c r="AJ84" s="25"/>
      <c r="AK84" s="25"/>
      <c r="AL84" s="25"/>
      <c r="AM84" s="44"/>
      <c r="AN84" s="40"/>
      <c r="AO84" s="44"/>
      <c r="AP84" s="71" t="str">
        <f t="shared" si="104"/>
        <v/>
      </c>
      <c r="AQ84" s="44"/>
      <c r="AR84" s="46" t="str">
        <f t="shared" si="105"/>
        <v/>
      </c>
      <c r="AS84" s="156"/>
      <c r="AT84" s="80"/>
      <c r="AU84" s="46" t="str">
        <f t="shared" si="106"/>
        <v/>
      </c>
      <c r="AV84" s="80"/>
      <c r="AW84" s="46" t="str">
        <f t="shared" si="107"/>
        <v/>
      </c>
      <c r="AX84" s="28"/>
      <c r="AY84" s="27"/>
      <c r="AZ84" s="46">
        <f t="shared" si="108"/>
        <v>0</v>
      </c>
      <c r="BA84" s="46">
        <f t="shared" si="109"/>
        <v>0</v>
      </c>
      <c r="BB84" s="46">
        <f t="shared" si="110"/>
        <v>0</v>
      </c>
      <c r="BC84" s="46">
        <f t="shared" si="111"/>
        <v>0</v>
      </c>
      <c r="BD84" s="46">
        <f t="shared" si="112"/>
        <v>0</v>
      </c>
      <c r="BE84" s="46">
        <f t="shared" si="113"/>
        <v>0</v>
      </c>
      <c r="BF84" s="46">
        <f t="shared" si="114"/>
        <v>0</v>
      </c>
      <c r="BG84" s="46" t="str">
        <f t="shared" si="115"/>
        <v/>
      </c>
      <c r="BH84" s="17"/>
      <c r="BJ84" s="15"/>
      <c r="BK84" s="347">
        <f t="shared" si="42"/>
        <v>0</v>
      </c>
      <c r="BL84" s="347">
        <f t="shared" si="43"/>
        <v>0</v>
      </c>
      <c r="BM84" s="347">
        <f t="shared" si="44"/>
        <v>0</v>
      </c>
      <c r="BN84" s="343"/>
      <c r="BO84" s="343"/>
      <c r="BP84" s="347">
        <f t="shared" si="45"/>
        <v>0</v>
      </c>
      <c r="BQ84" s="347">
        <f t="shared" si="46"/>
        <v>0</v>
      </c>
      <c r="BR84" s="343"/>
      <c r="BS84" s="343"/>
      <c r="BT84" s="347">
        <f t="shared" si="47"/>
        <v>0</v>
      </c>
      <c r="BU84" s="347">
        <f t="shared" si="48"/>
        <v>0</v>
      </c>
      <c r="BV84" s="17"/>
      <c r="BX84" s="15"/>
      <c r="BZ84" s="17"/>
      <c r="CB84" s="15"/>
      <c r="CC84" s="16">
        <f t="shared" si="116"/>
        <v>0</v>
      </c>
      <c r="CD84" s="16">
        <f t="shared" si="117"/>
        <v>0</v>
      </c>
      <c r="CE84" s="16">
        <f t="shared" si="118"/>
        <v>0</v>
      </c>
      <c r="CF84" s="16">
        <f t="shared" si="119"/>
        <v>0</v>
      </c>
      <c r="CG84" s="16">
        <f t="shared" si="120"/>
        <v>0</v>
      </c>
      <c r="CJ84" s="191">
        <f t="shared" si="121"/>
        <v>0</v>
      </c>
      <c r="CK84" s="191">
        <f t="shared" si="122"/>
        <v>0</v>
      </c>
      <c r="CL84" s="191">
        <f t="shared" si="123"/>
        <v>0</v>
      </c>
      <c r="CM84" s="191">
        <f t="shared" si="124"/>
        <v>0</v>
      </c>
      <c r="CN84" s="191" t="str">
        <f t="shared" si="125"/>
        <v/>
      </c>
      <c r="CO84" s="17"/>
      <c r="CQ84" s="15"/>
      <c r="CR84" s="16">
        <f>IF(N84="",,INDEX(Komp!$K$8:$K$10,N84,1))</f>
        <v>0</v>
      </c>
      <c r="CS84" s="16">
        <f>IF(O84="",,INDEX(Komp!$K$35:$K$40,O84,1))</f>
        <v>0</v>
      </c>
      <c r="CT84" s="16">
        <f>IF(O84="",,INDEX(Komp!$M$35:$M$40,O84,1))</f>
        <v>0</v>
      </c>
      <c r="CU84" s="16">
        <f>IF(P84="",,INDEX(Komp!$K$80:$K$81,P84,1))</f>
        <v>0</v>
      </c>
      <c r="CV84" s="16">
        <f>IF(Q84="",,INDEX(Komp!$K$108:$K$109,Q84,1))</f>
        <v>0</v>
      </c>
      <c r="CW84" s="191" t="str">
        <f t="shared" si="126"/>
        <v/>
      </c>
      <c r="CX84" s="17"/>
      <c r="CZ84" s="15"/>
      <c r="DA84" s="16" t="str">
        <f t="shared" si="127"/>
        <v/>
      </c>
      <c r="DB84" s="16">
        <f>IF(DA84="",,MATCH(DA84,Tab!$C$5:$C$22,0))</f>
        <v>0</v>
      </c>
      <c r="DC84" s="16">
        <f>IF(DB84=Tab!$D$22,1,0)</f>
        <v>0</v>
      </c>
      <c r="DD84" s="16">
        <f>IF(DB84=Tab!$D$21,1,0)</f>
        <v>0</v>
      </c>
      <c r="DE84" s="16">
        <f>IF(AND(DB84&gt;=Tab!$D$5,DB84&lt;=Tab!$D$20),1,0)</f>
        <v>0</v>
      </c>
      <c r="DF84" s="16">
        <f>IF(DE84=1,INDEX(Tab!$E$5:$E$20,DB84,1),)</f>
        <v>0</v>
      </c>
      <c r="DG84" s="17"/>
      <c r="DI84" s="15"/>
      <c r="DJ84" s="16" t="str">
        <f t="shared" si="128"/>
        <v/>
      </c>
      <c r="DL84" s="36" t="str">
        <f>IF(DD84=1,Projekt!$AH$129,"")</f>
        <v/>
      </c>
      <c r="DM84" s="36"/>
      <c r="DN84" s="36" t="str">
        <f>IF(DE84=1,INDEX(Projekt!$AB$98:$AB$113,DF84,1),"")</f>
        <v/>
      </c>
      <c r="DO84" s="36" t="str">
        <f>IF(DE84=1,INDEX(Projekt!$AH$98:$AH$113,DF84,1),"")</f>
        <v/>
      </c>
      <c r="DP84" s="36" t="str">
        <f t="shared" si="129"/>
        <v/>
      </c>
      <c r="DQ84" s="79"/>
      <c r="DR84" s="36"/>
      <c r="DS84" s="162"/>
      <c r="DT84" s="16" t="str">
        <f t="shared" si="130"/>
        <v/>
      </c>
      <c r="DU84" s="16" t="str">
        <f t="shared" si="31"/>
        <v/>
      </c>
      <c r="DV84" s="16" t="str">
        <f>IF(DE84=1,IF(DU84&lt;Tab!$M$77,1,IF(DU84&lt;Tab!$M$78,2,IF(DU84&lt;Tab!$M$79,3,IF(DU84&lt;Tab!$M$80,4,5)))),"")</f>
        <v/>
      </c>
      <c r="DW84" s="16" t="str">
        <f>IF(DE84=1,INDEX(Tab!$M$76:$M$81,DV84,1),"")</f>
        <v/>
      </c>
      <c r="DX84" s="16" t="str">
        <f>IF(DE84=1,INDEX(Tab!$M$76:$M$81,DV84+1,1),"")</f>
        <v/>
      </c>
      <c r="DY84" s="36" t="str">
        <f>IF(DE84=1,INDEX(Tab!$N$76:$AC$81,DV84,DF84),"")</f>
        <v/>
      </c>
      <c r="DZ84" s="36" t="str">
        <f>IF(DE84=1,INDEX(Tab!$N$76:$AC$81,DV84+1,DF84),"")</f>
        <v/>
      </c>
      <c r="EA84" s="36" t="str">
        <f t="shared" si="131"/>
        <v/>
      </c>
      <c r="EB84" s="36" t="str">
        <f t="shared" si="132"/>
        <v/>
      </c>
      <c r="EC84" s="79"/>
      <c r="ED84" s="36"/>
      <c r="EE84" s="15"/>
      <c r="EF84" s="16" t="str">
        <f t="shared" si="133"/>
        <v/>
      </c>
      <c r="EG84" s="16" t="str">
        <f t="shared" si="49"/>
        <v/>
      </c>
      <c r="EH84" s="16" t="str">
        <f>IF(DE84=1,IF(EG84&lt;Tab!$M$87,1,IF(EG84&lt;Tab!$M$88,2,IF(EG84&lt;Tab!$M$89,3,IF(EG84&lt;Tab!$M$90,4,5)))),"")</f>
        <v/>
      </c>
      <c r="EI84" s="16" t="str">
        <f>IF(DE84=1,INDEX(Tab!$M$86:$M$91,EH84,1),"")</f>
        <v/>
      </c>
      <c r="EJ84" s="16" t="str">
        <f>IF(DE84=1,INDEX(Tab!$M$86:$M$91,EH84+1,1),"")</f>
        <v/>
      </c>
      <c r="EK84" s="36" t="str">
        <f>IF(DE84=1,INDEX(Tab!$N$86:$AC$91,EH84,DF84),"")</f>
        <v/>
      </c>
      <c r="EL84" s="36" t="str">
        <f>IF(DE84=1,INDEX(Tab!$N$86:$AC$91,EH84+1,DF84),"")</f>
        <v/>
      </c>
      <c r="EM84" s="36">
        <f t="shared" si="134"/>
        <v>0</v>
      </c>
      <c r="EO84" s="74" t="b">
        <f t="shared" si="94"/>
        <v>0</v>
      </c>
      <c r="EP84" s="16">
        <f t="shared" si="135"/>
        <v>1</v>
      </c>
      <c r="EQ84" s="16">
        <f t="shared" si="136"/>
        <v>0</v>
      </c>
      <c r="ER84" s="16" t="str">
        <f t="shared" si="137"/>
        <v/>
      </c>
      <c r="ES84" s="17"/>
      <c r="EU84" s="15"/>
      <c r="EV84" s="191" t="str">
        <f t="shared" si="138"/>
        <v/>
      </c>
      <c r="EW84" s="191" t="str">
        <f t="shared" si="139"/>
        <v/>
      </c>
      <c r="EX84" s="17"/>
    </row>
    <row r="85" spans="2:154" s="16" customFormat="1" x14ac:dyDescent="0.2">
      <c r="B85" s="341"/>
      <c r="C85" s="541"/>
      <c r="D85" s="542"/>
      <c r="E85" s="25"/>
      <c r="F85" s="25"/>
      <c r="G85" s="25"/>
      <c r="H85" s="25"/>
      <c r="I85" s="25"/>
      <c r="J85" s="25"/>
      <c r="K85" s="25"/>
      <c r="L85" s="25"/>
      <c r="M85" s="339"/>
      <c r="N85" s="337"/>
      <c r="O85" s="25"/>
      <c r="P85" s="25"/>
      <c r="Q85" s="25"/>
      <c r="R85" s="27"/>
      <c r="S85" s="24"/>
      <c r="T85" s="24"/>
      <c r="U85" s="24"/>
      <c r="V85" s="24"/>
      <c r="W85" s="172" t="str">
        <f t="shared" si="100"/>
        <v/>
      </c>
      <c r="X85" s="46" t="str">
        <f t="shared" si="101"/>
        <v/>
      </c>
      <c r="Y85" s="28"/>
      <c r="Z85" s="27"/>
      <c r="AA85" s="25"/>
      <c r="AB85" s="25"/>
      <c r="AC85" s="184"/>
      <c r="AD85" s="44"/>
      <c r="AE85" s="176" t="str">
        <f t="shared" si="102"/>
        <v/>
      </c>
      <c r="AF85" s="44"/>
      <c r="AG85" s="46" t="str">
        <f t="shared" si="103"/>
        <v/>
      </c>
      <c r="AH85" s="28"/>
      <c r="AI85" s="27"/>
      <c r="AJ85" s="25"/>
      <c r="AK85" s="25"/>
      <c r="AL85" s="25"/>
      <c r="AM85" s="44"/>
      <c r="AN85" s="40"/>
      <c r="AO85" s="44"/>
      <c r="AP85" s="71" t="str">
        <f t="shared" si="104"/>
        <v/>
      </c>
      <c r="AQ85" s="44"/>
      <c r="AR85" s="46" t="str">
        <f t="shared" si="105"/>
        <v/>
      </c>
      <c r="AS85" s="156"/>
      <c r="AT85" s="80"/>
      <c r="AU85" s="46" t="str">
        <f t="shared" si="106"/>
        <v/>
      </c>
      <c r="AV85" s="80"/>
      <c r="AW85" s="46" t="str">
        <f t="shared" si="107"/>
        <v/>
      </c>
      <c r="AX85" s="28"/>
      <c r="AY85" s="27"/>
      <c r="AZ85" s="46">
        <f t="shared" si="108"/>
        <v>0</v>
      </c>
      <c r="BA85" s="46">
        <f t="shared" si="109"/>
        <v>0</v>
      </c>
      <c r="BB85" s="46">
        <f t="shared" si="110"/>
        <v>0</v>
      </c>
      <c r="BC85" s="46">
        <f t="shared" si="111"/>
        <v>0</v>
      </c>
      <c r="BD85" s="46">
        <f t="shared" si="112"/>
        <v>0</v>
      </c>
      <c r="BE85" s="46">
        <f t="shared" si="113"/>
        <v>0</v>
      </c>
      <c r="BF85" s="46">
        <f t="shared" si="114"/>
        <v>0</v>
      </c>
      <c r="BG85" s="46" t="str">
        <f t="shared" si="115"/>
        <v/>
      </c>
      <c r="BH85" s="17"/>
      <c r="BJ85" s="15"/>
      <c r="BK85" s="347">
        <f t="shared" si="42"/>
        <v>0</v>
      </c>
      <c r="BL85" s="347">
        <f t="shared" si="43"/>
        <v>0</v>
      </c>
      <c r="BM85" s="347">
        <f t="shared" si="44"/>
        <v>0</v>
      </c>
      <c r="BN85" s="343"/>
      <c r="BO85" s="343"/>
      <c r="BP85" s="347">
        <f t="shared" si="45"/>
        <v>0</v>
      </c>
      <c r="BQ85" s="347">
        <f t="shared" si="46"/>
        <v>0</v>
      </c>
      <c r="BR85" s="343"/>
      <c r="BS85" s="343"/>
      <c r="BT85" s="347">
        <f t="shared" si="47"/>
        <v>0</v>
      </c>
      <c r="BU85" s="347">
        <f t="shared" si="48"/>
        <v>0</v>
      </c>
      <c r="BV85" s="17"/>
      <c r="BX85" s="15"/>
      <c r="BZ85" s="17"/>
      <c r="CB85" s="15"/>
      <c r="CC85" s="16">
        <f t="shared" si="116"/>
        <v>0</v>
      </c>
      <c r="CD85" s="16">
        <f t="shared" si="117"/>
        <v>0</v>
      </c>
      <c r="CE85" s="16">
        <f t="shared" si="118"/>
        <v>0</v>
      </c>
      <c r="CF85" s="16">
        <f t="shared" si="119"/>
        <v>0</v>
      </c>
      <c r="CG85" s="16">
        <f t="shared" si="120"/>
        <v>0</v>
      </c>
      <c r="CJ85" s="191">
        <f t="shared" si="121"/>
        <v>0</v>
      </c>
      <c r="CK85" s="191">
        <f t="shared" si="122"/>
        <v>0</v>
      </c>
      <c r="CL85" s="191">
        <f t="shared" si="123"/>
        <v>0</v>
      </c>
      <c r="CM85" s="191">
        <f t="shared" si="124"/>
        <v>0</v>
      </c>
      <c r="CN85" s="191" t="str">
        <f t="shared" si="125"/>
        <v/>
      </c>
      <c r="CO85" s="17"/>
      <c r="CQ85" s="15"/>
      <c r="CR85" s="16">
        <f>IF(N85="",,INDEX(Komp!$K$8:$K$10,N85,1))</f>
        <v>0</v>
      </c>
      <c r="CS85" s="16">
        <f>IF(O85="",,INDEX(Komp!$K$35:$K$40,O85,1))</f>
        <v>0</v>
      </c>
      <c r="CT85" s="16">
        <f>IF(O85="",,INDEX(Komp!$M$35:$M$40,O85,1))</f>
        <v>0</v>
      </c>
      <c r="CU85" s="16">
        <f>IF(P85="",,INDEX(Komp!$K$80:$K$81,P85,1))</f>
        <v>0</v>
      </c>
      <c r="CV85" s="16">
        <f>IF(Q85="",,INDEX(Komp!$K$108:$K$109,Q85,1))</f>
        <v>0</v>
      </c>
      <c r="CW85" s="191" t="str">
        <f t="shared" si="126"/>
        <v/>
      </c>
      <c r="CX85" s="17"/>
      <c r="CZ85" s="15"/>
      <c r="DA85" s="16" t="str">
        <f t="shared" si="127"/>
        <v/>
      </c>
      <c r="DB85" s="16">
        <f>IF(DA85="",,MATCH(DA85,Tab!$C$5:$C$22,0))</f>
        <v>0</v>
      </c>
      <c r="DC85" s="16">
        <f>IF(DB85=Tab!$D$22,1,0)</f>
        <v>0</v>
      </c>
      <c r="DD85" s="16">
        <f>IF(DB85=Tab!$D$21,1,0)</f>
        <v>0</v>
      </c>
      <c r="DE85" s="16">
        <f>IF(AND(DB85&gt;=Tab!$D$5,DB85&lt;=Tab!$D$20),1,0)</f>
        <v>0</v>
      </c>
      <c r="DF85" s="16">
        <f>IF(DE85=1,INDEX(Tab!$E$5:$E$20,DB85,1),)</f>
        <v>0</v>
      </c>
      <c r="DG85" s="17"/>
      <c r="DI85" s="15"/>
      <c r="DJ85" s="16" t="str">
        <f t="shared" si="128"/>
        <v/>
      </c>
      <c r="DL85" s="36" t="str">
        <f>IF(DD85=1,Projekt!$AH$129,"")</f>
        <v/>
      </c>
      <c r="DM85" s="36"/>
      <c r="DN85" s="36" t="str">
        <f>IF(DE85=1,INDEX(Projekt!$AB$98:$AB$113,DF85,1),"")</f>
        <v/>
      </c>
      <c r="DO85" s="36" t="str">
        <f>IF(DE85=1,INDEX(Projekt!$AH$98:$AH$113,DF85,1),"")</f>
        <v/>
      </c>
      <c r="DP85" s="36" t="str">
        <f t="shared" si="129"/>
        <v/>
      </c>
      <c r="DQ85" s="79"/>
      <c r="DR85" s="36"/>
      <c r="DS85" s="162"/>
      <c r="DT85" s="16" t="str">
        <f t="shared" si="130"/>
        <v/>
      </c>
      <c r="DU85" s="16" t="str">
        <f t="shared" si="31"/>
        <v/>
      </c>
      <c r="DV85" s="16" t="str">
        <f>IF(DE85=1,IF(DU85&lt;Tab!$M$77,1,IF(DU85&lt;Tab!$M$78,2,IF(DU85&lt;Tab!$M$79,3,IF(DU85&lt;Tab!$M$80,4,5)))),"")</f>
        <v/>
      </c>
      <c r="DW85" s="16" t="str">
        <f>IF(DE85=1,INDEX(Tab!$M$76:$M$81,DV85,1),"")</f>
        <v/>
      </c>
      <c r="DX85" s="16" t="str">
        <f>IF(DE85=1,INDEX(Tab!$M$76:$M$81,DV85+1,1),"")</f>
        <v/>
      </c>
      <c r="DY85" s="36" t="str">
        <f>IF(DE85=1,INDEX(Tab!$N$76:$AC$81,DV85,DF85),"")</f>
        <v/>
      </c>
      <c r="DZ85" s="36" t="str">
        <f>IF(DE85=1,INDEX(Tab!$N$76:$AC$81,DV85+1,DF85),"")</f>
        <v/>
      </c>
      <c r="EA85" s="36" t="str">
        <f t="shared" si="131"/>
        <v/>
      </c>
      <c r="EB85" s="36" t="str">
        <f t="shared" si="132"/>
        <v/>
      </c>
      <c r="EC85" s="79"/>
      <c r="ED85" s="36"/>
      <c r="EE85" s="15"/>
      <c r="EF85" s="16" t="str">
        <f t="shared" si="133"/>
        <v/>
      </c>
      <c r="EG85" s="16" t="str">
        <f t="shared" si="49"/>
        <v/>
      </c>
      <c r="EH85" s="16" t="str">
        <f>IF(DE85=1,IF(EG85&lt;Tab!$M$87,1,IF(EG85&lt;Tab!$M$88,2,IF(EG85&lt;Tab!$M$89,3,IF(EG85&lt;Tab!$M$90,4,5)))),"")</f>
        <v/>
      </c>
      <c r="EI85" s="16" t="str">
        <f>IF(DE85=1,INDEX(Tab!$M$86:$M$91,EH85,1),"")</f>
        <v/>
      </c>
      <c r="EJ85" s="16" t="str">
        <f>IF(DE85=1,INDEX(Tab!$M$86:$M$91,EH85+1,1),"")</f>
        <v/>
      </c>
      <c r="EK85" s="36" t="str">
        <f>IF(DE85=1,INDEX(Tab!$N$86:$AC$91,EH85,DF85),"")</f>
        <v/>
      </c>
      <c r="EL85" s="36" t="str">
        <f>IF(DE85=1,INDEX(Tab!$N$86:$AC$91,EH85+1,DF85),"")</f>
        <v/>
      </c>
      <c r="EM85" s="36">
        <f t="shared" si="134"/>
        <v>0</v>
      </c>
      <c r="EO85" s="74" t="b">
        <f t="shared" si="94"/>
        <v>0</v>
      </c>
      <c r="EP85" s="16">
        <f t="shared" si="135"/>
        <v>1</v>
      </c>
      <c r="EQ85" s="16">
        <f t="shared" si="136"/>
        <v>0</v>
      </c>
      <c r="ER85" s="16" t="str">
        <f t="shared" si="137"/>
        <v/>
      </c>
      <c r="ES85" s="17"/>
      <c r="EU85" s="15"/>
      <c r="EV85" s="191" t="str">
        <f t="shared" si="138"/>
        <v/>
      </c>
      <c r="EW85" s="191" t="str">
        <f t="shared" si="139"/>
        <v/>
      </c>
      <c r="EX85" s="17"/>
    </row>
    <row r="86" spans="2:154" s="16" customFormat="1" ht="13.9" customHeight="1" x14ac:dyDescent="0.2">
      <c r="B86" s="341"/>
      <c r="C86" s="541"/>
      <c r="D86" s="542"/>
      <c r="E86" s="25"/>
      <c r="F86" s="25"/>
      <c r="G86" s="25"/>
      <c r="H86" s="25"/>
      <c r="I86" s="25"/>
      <c r="J86" s="25"/>
      <c r="K86" s="25"/>
      <c r="L86" s="25"/>
      <c r="M86" s="339"/>
      <c r="N86" s="337"/>
      <c r="O86" s="25"/>
      <c r="P86" s="25"/>
      <c r="Q86" s="25"/>
      <c r="R86" s="27"/>
      <c r="S86" s="24"/>
      <c r="T86" s="24"/>
      <c r="U86" s="24"/>
      <c r="V86" s="24"/>
      <c r="W86" s="172" t="str">
        <f t="shared" si="100"/>
        <v/>
      </c>
      <c r="X86" s="46" t="str">
        <f t="shared" si="101"/>
        <v/>
      </c>
      <c r="Y86" s="28"/>
      <c r="Z86" s="27"/>
      <c r="AA86" s="25"/>
      <c r="AB86" s="25"/>
      <c r="AC86" s="184"/>
      <c r="AD86" s="44"/>
      <c r="AE86" s="176" t="str">
        <f t="shared" si="102"/>
        <v/>
      </c>
      <c r="AF86" s="44"/>
      <c r="AG86" s="46" t="str">
        <f t="shared" si="103"/>
        <v/>
      </c>
      <c r="AH86" s="28"/>
      <c r="AI86" s="27"/>
      <c r="AJ86" s="25"/>
      <c r="AK86" s="25"/>
      <c r="AL86" s="25"/>
      <c r="AM86" s="44"/>
      <c r="AN86" s="40"/>
      <c r="AO86" s="44"/>
      <c r="AP86" s="71" t="str">
        <f t="shared" si="104"/>
        <v/>
      </c>
      <c r="AQ86" s="44"/>
      <c r="AR86" s="46" t="str">
        <f t="shared" si="105"/>
        <v/>
      </c>
      <c r="AS86" s="156"/>
      <c r="AT86" s="80"/>
      <c r="AU86" s="46" t="str">
        <f t="shared" si="106"/>
        <v/>
      </c>
      <c r="AV86" s="80"/>
      <c r="AW86" s="46" t="str">
        <f t="shared" si="107"/>
        <v/>
      </c>
      <c r="AX86" s="28"/>
      <c r="AY86" s="27"/>
      <c r="AZ86" s="46">
        <f t="shared" si="108"/>
        <v>0</v>
      </c>
      <c r="BA86" s="46">
        <f t="shared" si="109"/>
        <v>0</v>
      </c>
      <c r="BB86" s="46">
        <f t="shared" si="110"/>
        <v>0</v>
      </c>
      <c r="BC86" s="46">
        <f t="shared" si="111"/>
        <v>0</v>
      </c>
      <c r="BD86" s="46">
        <f t="shared" si="112"/>
        <v>0</v>
      </c>
      <c r="BE86" s="46">
        <f t="shared" si="113"/>
        <v>0</v>
      </c>
      <c r="BF86" s="46">
        <f t="shared" si="114"/>
        <v>0</v>
      </c>
      <c r="BG86" s="46" t="str">
        <f t="shared" si="115"/>
        <v/>
      </c>
      <c r="BH86" s="17"/>
      <c r="BJ86" s="15"/>
      <c r="BK86" s="347">
        <f t="shared" si="42"/>
        <v>0</v>
      </c>
      <c r="BL86" s="347">
        <f t="shared" si="43"/>
        <v>0</v>
      </c>
      <c r="BM86" s="347">
        <f t="shared" si="44"/>
        <v>0</v>
      </c>
      <c r="BN86" s="343"/>
      <c r="BO86" s="343"/>
      <c r="BP86" s="347">
        <f t="shared" si="45"/>
        <v>0</v>
      </c>
      <c r="BQ86" s="347">
        <f t="shared" si="46"/>
        <v>0</v>
      </c>
      <c r="BR86" s="343"/>
      <c r="BS86" s="343"/>
      <c r="BT86" s="347">
        <f t="shared" si="47"/>
        <v>0</v>
      </c>
      <c r="BU86" s="347">
        <f t="shared" si="48"/>
        <v>0</v>
      </c>
      <c r="BV86" s="17"/>
      <c r="BX86" s="15"/>
      <c r="BZ86" s="17"/>
      <c r="CB86" s="15"/>
      <c r="CC86" s="16">
        <f t="shared" si="116"/>
        <v>0</v>
      </c>
      <c r="CD86" s="16">
        <f t="shared" si="117"/>
        <v>0</v>
      </c>
      <c r="CE86" s="16">
        <f t="shared" si="118"/>
        <v>0</v>
      </c>
      <c r="CF86" s="16">
        <f t="shared" si="119"/>
        <v>0</v>
      </c>
      <c r="CG86" s="16">
        <f t="shared" si="120"/>
        <v>0</v>
      </c>
      <c r="CJ86" s="191">
        <f t="shared" si="121"/>
        <v>0</v>
      </c>
      <c r="CK86" s="191">
        <f t="shared" si="122"/>
        <v>0</v>
      </c>
      <c r="CL86" s="191">
        <f t="shared" si="123"/>
        <v>0</v>
      </c>
      <c r="CM86" s="191">
        <f t="shared" si="124"/>
        <v>0</v>
      </c>
      <c r="CN86" s="191" t="str">
        <f t="shared" si="125"/>
        <v/>
      </c>
      <c r="CO86" s="17"/>
      <c r="CQ86" s="15"/>
      <c r="CR86" s="16">
        <f>IF(N86="",,INDEX(Komp!$K$8:$K$10,N86,1))</f>
        <v>0</v>
      </c>
      <c r="CS86" s="16">
        <f>IF(O86="",,INDEX(Komp!$K$35:$K$40,O86,1))</f>
        <v>0</v>
      </c>
      <c r="CT86" s="16">
        <f>IF(O86="",,INDEX(Komp!$M$35:$M$40,O86,1))</f>
        <v>0</v>
      </c>
      <c r="CU86" s="16">
        <f>IF(P86="",,INDEX(Komp!$K$80:$K$81,P86,1))</f>
        <v>0</v>
      </c>
      <c r="CV86" s="16">
        <f>IF(Q86="",,INDEX(Komp!$K$108:$K$109,Q86,1))</f>
        <v>0</v>
      </c>
      <c r="CW86" s="191" t="str">
        <f t="shared" si="126"/>
        <v/>
      </c>
      <c r="CX86" s="17"/>
      <c r="CZ86" s="15"/>
      <c r="DA86" s="16" t="str">
        <f t="shared" si="127"/>
        <v/>
      </c>
      <c r="DB86" s="16">
        <f>IF(DA86="",,MATCH(DA86,Tab!$C$5:$C$22,0))</f>
        <v>0</v>
      </c>
      <c r="DC86" s="16">
        <f>IF(DB86=Tab!$D$22,1,0)</f>
        <v>0</v>
      </c>
      <c r="DD86" s="16">
        <f>IF(DB86=Tab!$D$21,1,0)</f>
        <v>0</v>
      </c>
      <c r="DE86" s="16">
        <f>IF(AND(DB86&gt;=Tab!$D$5,DB86&lt;=Tab!$D$20),1,0)</f>
        <v>0</v>
      </c>
      <c r="DF86" s="16">
        <f>IF(DE86=1,INDEX(Tab!$E$5:$E$20,DB86,1),)</f>
        <v>0</v>
      </c>
      <c r="DG86" s="17"/>
      <c r="DI86" s="15"/>
      <c r="DJ86" s="16" t="str">
        <f t="shared" si="128"/>
        <v/>
      </c>
      <c r="DL86" s="36" t="str">
        <f>IF(DD86=1,Projekt!$AH$129,"")</f>
        <v/>
      </c>
      <c r="DM86" s="36"/>
      <c r="DN86" s="36" t="str">
        <f>IF(DE86=1,INDEX(Projekt!$AB$98:$AB$113,DF86,1),"")</f>
        <v/>
      </c>
      <c r="DO86" s="36" t="str">
        <f>IF(DE86=1,INDEX(Projekt!$AH$98:$AH$113,DF86,1),"")</f>
        <v/>
      </c>
      <c r="DP86" s="36" t="str">
        <f t="shared" si="129"/>
        <v/>
      </c>
      <c r="DQ86" s="79"/>
      <c r="DR86" s="36"/>
      <c r="DS86" s="162"/>
      <c r="DT86" s="16" t="str">
        <f t="shared" si="130"/>
        <v/>
      </c>
      <c r="DU86" s="16" t="str">
        <f t="shared" si="31"/>
        <v/>
      </c>
      <c r="DV86" s="16" t="str">
        <f>IF(DE86=1,IF(DU86&lt;Tab!$M$77,1,IF(DU86&lt;Tab!$M$78,2,IF(DU86&lt;Tab!$M$79,3,IF(DU86&lt;Tab!$M$80,4,5)))),"")</f>
        <v/>
      </c>
      <c r="DW86" s="16" t="str">
        <f>IF(DE86=1,INDEX(Tab!$M$76:$M$81,DV86,1),"")</f>
        <v/>
      </c>
      <c r="DX86" s="16" t="str">
        <f>IF(DE86=1,INDEX(Tab!$M$76:$M$81,DV86+1,1),"")</f>
        <v/>
      </c>
      <c r="DY86" s="36" t="str">
        <f>IF(DE86=1,INDEX(Tab!$N$76:$AC$81,DV86,DF86),"")</f>
        <v/>
      </c>
      <c r="DZ86" s="36" t="str">
        <f>IF(DE86=1,INDEX(Tab!$N$76:$AC$81,DV86+1,DF86),"")</f>
        <v/>
      </c>
      <c r="EA86" s="36" t="str">
        <f t="shared" si="131"/>
        <v/>
      </c>
      <c r="EB86" s="36" t="str">
        <f t="shared" si="132"/>
        <v/>
      </c>
      <c r="EC86" s="79"/>
      <c r="ED86" s="36"/>
      <c r="EE86" s="15"/>
      <c r="EF86" s="16" t="str">
        <f t="shared" si="133"/>
        <v/>
      </c>
      <c r="EG86" s="16" t="str">
        <f t="shared" si="49"/>
        <v/>
      </c>
      <c r="EH86" s="16" t="str">
        <f>IF(DE86=1,IF(EG86&lt;Tab!$M$87,1,IF(EG86&lt;Tab!$M$88,2,IF(EG86&lt;Tab!$M$89,3,IF(EG86&lt;Tab!$M$90,4,5)))),"")</f>
        <v/>
      </c>
      <c r="EI86" s="16" t="str">
        <f>IF(DE86=1,INDEX(Tab!$M$86:$M$91,EH86,1),"")</f>
        <v/>
      </c>
      <c r="EJ86" s="16" t="str">
        <f>IF(DE86=1,INDEX(Tab!$M$86:$M$91,EH86+1,1),"")</f>
        <v/>
      </c>
      <c r="EK86" s="36" t="str">
        <f>IF(DE86=1,INDEX(Tab!$N$86:$AC$91,EH86,DF86),"")</f>
        <v/>
      </c>
      <c r="EL86" s="36" t="str">
        <f>IF(DE86=1,INDEX(Tab!$N$86:$AC$91,EH86+1,DF86),"")</f>
        <v/>
      </c>
      <c r="EM86" s="36">
        <f t="shared" si="134"/>
        <v>0</v>
      </c>
      <c r="EO86" s="74" t="b">
        <f t="shared" si="94"/>
        <v>0</v>
      </c>
      <c r="EP86" s="16">
        <f t="shared" si="135"/>
        <v>1</v>
      </c>
      <c r="EQ86" s="16">
        <f t="shared" si="136"/>
        <v>0</v>
      </c>
      <c r="ER86" s="16" t="str">
        <f t="shared" si="137"/>
        <v/>
      </c>
      <c r="ES86" s="17"/>
      <c r="EU86" s="15"/>
      <c r="EV86" s="191" t="str">
        <f t="shared" si="138"/>
        <v/>
      </c>
      <c r="EW86" s="191" t="str">
        <f t="shared" si="139"/>
        <v/>
      </c>
      <c r="EX86" s="17"/>
    </row>
    <row r="87" spans="2:154" s="16" customFormat="1" x14ac:dyDescent="0.2">
      <c r="B87" s="341"/>
      <c r="C87" s="541"/>
      <c r="D87" s="542"/>
      <c r="E87" s="25"/>
      <c r="F87" s="25"/>
      <c r="G87" s="25"/>
      <c r="H87" s="25"/>
      <c r="I87" s="25"/>
      <c r="J87" s="25"/>
      <c r="K87" s="25"/>
      <c r="L87" s="25"/>
      <c r="M87" s="339"/>
      <c r="N87" s="337"/>
      <c r="O87" s="25"/>
      <c r="P87" s="25"/>
      <c r="Q87" s="25"/>
      <c r="R87" s="27"/>
      <c r="S87" s="24"/>
      <c r="T87" s="24"/>
      <c r="U87" s="24"/>
      <c r="V87" s="24"/>
      <c r="W87" s="172" t="str">
        <f t="shared" si="100"/>
        <v/>
      </c>
      <c r="X87" s="46" t="str">
        <f t="shared" si="101"/>
        <v/>
      </c>
      <c r="Y87" s="28"/>
      <c r="Z87" s="27"/>
      <c r="AA87" s="25"/>
      <c r="AB87" s="25"/>
      <c r="AC87" s="184"/>
      <c r="AD87" s="44"/>
      <c r="AE87" s="176" t="str">
        <f t="shared" si="102"/>
        <v/>
      </c>
      <c r="AF87" s="44"/>
      <c r="AG87" s="46" t="str">
        <f t="shared" si="103"/>
        <v/>
      </c>
      <c r="AH87" s="28"/>
      <c r="AI87" s="27"/>
      <c r="AJ87" s="25"/>
      <c r="AK87" s="25"/>
      <c r="AL87" s="25"/>
      <c r="AM87" s="44"/>
      <c r="AN87" s="40"/>
      <c r="AO87" s="44"/>
      <c r="AP87" s="71" t="str">
        <f t="shared" si="104"/>
        <v/>
      </c>
      <c r="AQ87" s="44"/>
      <c r="AR87" s="46" t="str">
        <f t="shared" si="105"/>
        <v/>
      </c>
      <c r="AS87" s="156"/>
      <c r="AT87" s="80"/>
      <c r="AU87" s="46" t="str">
        <f t="shared" si="106"/>
        <v/>
      </c>
      <c r="AV87" s="80"/>
      <c r="AW87" s="46" t="str">
        <f t="shared" si="107"/>
        <v/>
      </c>
      <c r="AX87" s="28"/>
      <c r="AY87" s="27"/>
      <c r="AZ87" s="46">
        <f t="shared" si="108"/>
        <v>0</v>
      </c>
      <c r="BA87" s="46">
        <f t="shared" si="109"/>
        <v>0</v>
      </c>
      <c r="BB87" s="46">
        <f t="shared" si="110"/>
        <v>0</v>
      </c>
      <c r="BC87" s="46">
        <f t="shared" si="111"/>
        <v>0</v>
      </c>
      <c r="BD87" s="46">
        <f t="shared" si="112"/>
        <v>0</v>
      </c>
      <c r="BE87" s="46">
        <f t="shared" si="113"/>
        <v>0</v>
      </c>
      <c r="BF87" s="46">
        <f t="shared" si="114"/>
        <v>0</v>
      </c>
      <c r="BG87" s="46" t="str">
        <f t="shared" si="115"/>
        <v/>
      </c>
      <c r="BH87" s="17"/>
      <c r="BJ87" s="15"/>
      <c r="BK87" s="347">
        <f t="shared" si="42"/>
        <v>0</v>
      </c>
      <c r="BL87" s="347">
        <f t="shared" si="43"/>
        <v>0</v>
      </c>
      <c r="BM87" s="347">
        <f t="shared" si="44"/>
        <v>0</v>
      </c>
      <c r="BN87" s="343"/>
      <c r="BO87" s="343"/>
      <c r="BP87" s="347">
        <f t="shared" si="45"/>
        <v>0</v>
      </c>
      <c r="BQ87" s="347">
        <f t="shared" si="46"/>
        <v>0</v>
      </c>
      <c r="BR87" s="343"/>
      <c r="BS87" s="343"/>
      <c r="BT87" s="347">
        <f t="shared" si="47"/>
        <v>0</v>
      </c>
      <c r="BU87" s="347">
        <f t="shared" si="48"/>
        <v>0</v>
      </c>
      <c r="BV87" s="17"/>
      <c r="BX87" s="15"/>
      <c r="BZ87" s="17"/>
      <c r="CB87" s="15"/>
      <c r="CC87" s="16">
        <f t="shared" si="116"/>
        <v>0</v>
      </c>
      <c r="CD87" s="16">
        <f t="shared" si="117"/>
        <v>0</v>
      </c>
      <c r="CE87" s="16">
        <f t="shared" si="118"/>
        <v>0</v>
      </c>
      <c r="CF87" s="16">
        <f t="shared" si="119"/>
        <v>0</v>
      </c>
      <c r="CG87" s="16">
        <f t="shared" si="120"/>
        <v>0</v>
      </c>
      <c r="CJ87" s="191">
        <f t="shared" si="121"/>
        <v>0</v>
      </c>
      <c r="CK87" s="191">
        <f t="shared" si="122"/>
        <v>0</v>
      </c>
      <c r="CL87" s="191">
        <f t="shared" si="123"/>
        <v>0</v>
      </c>
      <c r="CM87" s="191">
        <f t="shared" si="124"/>
        <v>0</v>
      </c>
      <c r="CN87" s="191" t="str">
        <f t="shared" si="125"/>
        <v/>
      </c>
      <c r="CO87" s="17"/>
      <c r="CQ87" s="15"/>
      <c r="CR87" s="16">
        <f>IF(N87="",,INDEX(Komp!$K$8:$K$10,N87,1))</f>
        <v>0</v>
      </c>
      <c r="CS87" s="16">
        <f>IF(O87="",,INDEX(Komp!$K$35:$K$40,O87,1))</f>
        <v>0</v>
      </c>
      <c r="CT87" s="16">
        <f>IF(O87="",,INDEX(Komp!$M$35:$M$40,O87,1))</f>
        <v>0</v>
      </c>
      <c r="CU87" s="16">
        <f>IF(P87="",,INDEX(Komp!$K$80:$K$81,P87,1))</f>
        <v>0</v>
      </c>
      <c r="CV87" s="16">
        <f>IF(Q87="",,INDEX(Komp!$K$108:$K$109,Q87,1))</f>
        <v>0</v>
      </c>
      <c r="CW87" s="191" t="str">
        <f t="shared" si="126"/>
        <v/>
      </c>
      <c r="CX87" s="17"/>
      <c r="CZ87" s="15"/>
      <c r="DA87" s="16" t="str">
        <f t="shared" si="127"/>
        <v/>
      </c>
      <c r="DB87" s="16">
        <f>IF(DA87="",,MATCH(DA87,Tab!$C$5:$C$22,0))</f>
        <v>0</v>
      </c>
      <c r="DC87" s="16">
        <f>IF(DB87=Tab!$D$22,1,0)</f>
        <v>0</v>
      </c>
      <c r="DD87" s="16">
        <f>IF(DB87=Tab!$D$21,1,0)</f>
        <v>0</v>
      </c>
      <c r="DE87" s="16">
        <f>IF(AND(DB87&gt;=Tab!$D$5,DB87&lt;=Tab!$D$20),1,0)</f>
        <v>0</v>
      </c>
      <c r="DF87" s="16">
        <f>IF(DE87=1,INDEX(Tab!$E$5:$E$20,DB87,1),)</f>
        <v>0</v>
      </c>
      <c r="DG87" s="17"/>
      <c r="DI87" s="15"/>
      <c r="DJ87" s="16" t="str">
        <f t="shared" si="128"/>
        <v/>
      </c>
      <c r="DL87" s="36" t="str">
        <f>IF(DD87=1,Projekt!$AH$129,"")</f>
        <v/>
      </c>
      <c r="DM87" s="36"/>
      <c r="DN87" s="36" t="str">
        <f>IF(DE87=1,INDEX(Projekt!$AB$98:$AB$113,DF87,1),"")</f>
        <v/>
      </c>
      <c r="DO87" s="36" t="str">
        <f>IF(DE87=1,INDEX(Projekt!$AH$98:$AH$113,DF87,1),"")</f>
        <v/>
      </c>
      <c r="DP87" s="36" t="str">
        <f t="shared" si="129"/>
        <v/>
      </c>
      <c r="DQ87" s="79"/>
      <c r="DR87" s="36"/>
      <c r="DS87" s="162"/>
      <c r="DT87" s="16" t="str">
        <f t="shared" si="130"/>
        <v/>
      </c>
      <c r="DU87" s="16" t="str">
        <f t="shared" si="31"/>
        <v/>
      </c>
      <c r="DV87" s="16" t="str">
        <f>IF(DE87=1,IF(DU87&lt;Tab!$M$77,1,IF(DU87&lt;Tab!$M$78,2,IF(DU87&lt;Tab!$M$79,3,IF(DU87&lt;Tab!$M$80,4,5)))),"")</f>
        <v/>
      </c>
      <c r="DW87" s="16" t="str">
        <f>IF(DE87=1,INDEX(Tab!$M$76:$M$81,DV87,1),"")</f>
        <v/>
      </c>
      <c r="DX87" s="16" t="str">
        <f>IF(DE87=1,INDEX(Tab!$M$76:$M$81,DV87+1,1),"")</f>
        <v/>
      </c>
      <c r="DY87" s="36" t="str">
        <f>IF(DE87=1,INDEX(Tab!$N$76:$AC$81,DV87,DF87),"")</f>
        <v/>
      </c>
      <c r="DZ87" s="36" t="str">
        <f>IF(DE87=1,INDEX(Tab!$N$76:$AC$81,DV87+1,DF87),"")</f>
        <v/>
      </c>
      <c r="EA87" s="36" t="str">
        <f t="shared" si="131"/>
        <v/>
      </c>
      <c r="EB87" s="36" t="str">
        <f t="shared" si="132"/>
        <v/>
      </c>
      <c r="EC87" s="79"/>
      <c r="ED87" s="36"/>
      <c r="EE87" s="15"/>
      <c r="EF87" s="16" t="str">
        <f t="shared" si="133"/>
        <v/>
      </c>
      <c r="EG87" s="16" t="str">
        <f t="shared" si="49"/>
        <v/>
      </c>
      <c r="EH87" s="16" t="str">
        <f>IF(DE87=1,IF(EG87&lt;Tab!$M$87,1,IF(EG87&lt;Tab!$M$88,2,IF(EG87&lt;Tab!$M$89,3,IF(EG87&lt;Tab!$M$90,4,5)))),"")</f>
        <v/>
      </c>
      <c r="EI87" s="16" t="str">
        <f>IF(DE87=1,INDEX(Tab!$M$86:$M$91,EH87,1),"")</f>
        <v/>
      </c>
      <c r="EJ87" s="16" t="str">
        <f>IF(DE87=1,INDEX(Tab!$M$86:$M$91,EH87+1,1),"")</f>
        <v/>
      </c>
      <c r="EK87" s="36" t="str">
        <f>IF(DE87=1,INDEX(Tab!$N$86:$AC$91,EH87,DF87),"")</f>
        <v/>
      </c>
      <c r="EL87" s="36" t="str">
        <f>IF(DE87=1,INDEX(Tab!$N$86:$AC$91,EH87+1,DF87),"")</f>
        <v/>
      </c>
      <c r="EM87" s="36">
        <f t="shared" si="134"/>
        <v>0</v>
      </c>
      <c r="EO87" s="74" t="b">
        <f t="shared" si="94"/>
        <v>0</v>
      </c>
      <c r="EP87" s="16">
        <f t="shared" si="135"/>
        <v>1</v>
      </c>
      <c r="EQ87" s="16">
        <f t="shared" si="136"/>
        <v>0</v>
      </c>
      <c r="ER87" s="16" t="str">
        <f t="shared" si="137"/>
        <v/>
      </c>
      <c r="ES87" s="17"/>
      <c r="EU87" s="15"/>
      <c r="EV87" s="191" t="str">
        <f t="shared" si="138"/>
        <v/>
      </c>
      <c r="EW87" s="191" t="str">
        <f t="shared" si="139"/>
        <v/>
      </c>
      <c r="EX87" s="17"/>
    </row>
    <row r="88" spans="2:154" ht="13.9" customHeight="1" x14ac:dyDescent="0.2">
      <c r="B88" s="341"/>
      <c r="C88" s="541"/>
      <c r="D88" s="542"/>
      <c r="E88" s="25"/>
      <c r="F88" s="25"/>
      <c r="G88" s="25"/>
      <c r="H88" s="25"/>
      <c r="I88" s="25"/>
      <c r="J88" s="25"/>
      <c r="K88" s="25"/>
      <c r="L88" s="25"/>
      <c r="M88" s="339"/>
      <c r="N88" s="337"/>
      <c r="O88" s="25"/>
      <c r="P88" s="25"/>
      <c r="Q88" s="25"/>
      <c r="R88" s="27"/>
      <c r="S88" s="24"/>
      <c r="T88" s="24"/>
      <c r="U88" s="24"/>
      <c r="V88" s="24"/>
      <c r="W88" s="172" t="str">
        <f t="shared" si="100"/>
        <v/>
      </c>
      <c r="X88" s="46" t="str">
        <f t="shared" si="101"/>
        <v/>
      </c>
      <c r="Y88" s="28"/>
      <c r="Z88" s="27"/>
      <c r="AA88" s="25"/>
      <c r="AB88" s="25"/>
      <c r="AC88" s="184"/>
      <c r="AD88" s="44"/>
      <c r="AE88" s="176" t="str">
        <f t="shared" si="102"/>
        <v/>
      </c>
      <c r="AF88" s="44"/>
      <c r="AG88" s="46" t="str">
        <f t="shared" si="103"/>
        <v/>
      </c>
      <c r="AH88" s="28"/>
      <c r="AI88" s="27"/>
      <c r="AJ88" s="25"/>
      <c r="AK88" s="25"/>
      <c r="AL88" s="25"/>
      <c r="AM88" s="44"/>
      <c r="AN88" s="40"/>
      <c r="AO88" s="44"/>
      <c r="AP88" s="71" t="str">
        <f t="shared" si="104"/>
        <v/>
      </c>
      <c r="AQ88" s="44"/>
      <c r="AR88" s="46" t="str">
        <f t="shared" si="105"/>
        <v/>
      </c>
      <c r="AS88" s="156"/>
      <c r="AT88" s="80"/>
      <c r="AU88" s="46" t="str">
        <f t="shared" si="106"/>
        <v/>
      </c>
      <c r="AV88" s="80"/>
      <c r="AW88" s="46" t="str">
        <f t="shared" si="107"/>
        <v/>
      </c>
      <c r="AX88" s="28"/>
      <c r="AY88" s="27"/>
      <c r="AZ88" s="46">
        <f t="shared" si="108"/>
        <v>0</v>
      </c>
      <c r="BA88" s="46">
        <f t="shared" si="109"/>
        <v>0</v>
      </c>
      <c r="BB88" s="46">
        <f t="shared" si="110"/>
        <v>0</v>
      </c>
      <c r="BC88" s="46">
        <f t="shared" si="111"/>
        <v>0</v>
      </c>
      <c r="BD88" s="46">
        <f t="shared" si="112"/>
        <v>0</v>
      </c>
      <c r="BE88" s="46">
        <f t="shared" si="113"/>
        <v>0</v>
      </c>
      <c r="BF88" s="46">
        <f t="shared" si="114"/>
        <v>0</v>
      </c>
      <c r="BG88" s="46" t="str">
        <f t="shared" si="115"/>
        <v/>
      </c>
      <c r="BH88" s="17"/>
      <c r="BI88" s="16"/>
      <c r="BJ88" s="15"/>
      <c r="BK88" s="347">
        <f t="shared" si="42"/>
        <v>0</v>
      </c>
      <c r="BL88" s="347">
        <f t="shared" si="43"/>
        <v>0</v>
      </c>
      <c r="BM88" s="347">
        <f t="shared" si="44"/>
        <v>0</v>
      </c>
      <c r="BN88" s="343"/>
      <c r="BO88" s="343"/>
      <c r="BP88" s="347">
        <f t="shared" si="45"/>
        <v>0</v>
      </c>
      <c r="BQ88" s="347">
        <f t="shared" si="46"/>
        <v>0</v>
      </c>
      <c r="BR88" s="343"/>
      <c r="BS88" s="343"/>
      <c r="BT88" s="347">
        <f t="shared" si="47"/>
        <v>0</v>
      </c>
      <c r="BU88" s="347">
        <f t="shared" si="48"/>
        <v>0</v>
      </c>
      <c r="BV88" s="17"/>
      <c r="BW88" s="16"/>
      <c r="BX88" s="15"/>
      <c r="BY88" s="16"/>
      <c r="BZ88" s="17"/>
      <c r="CA88" s="16"/>
      <c r="CB88" s="15"/>
      <c r="CC88" s="16">
        <f t="shared" si="116"/>
        <v>0</v>
      </c>
      <c r="CD88" s="16">
        <f t="shared" si="117"/>
        <v>0</v>
      </c>
      <c r="CE88" s="16">
        <f t="shared" si="118"/>
        <v>0</v>
      </c>
      <c r="CF88" s="16">
        <f t="shared" si="119"/>
        <v>0</v>
      </c>
      <c r="CG88" s="16">
        <f t="shared" si="120"/>
        <v>0</v>
      </c>
      <c r="CH88" s="16"/>
      <c r="CI88" s="16"/>
      <c r="CJ88" s="191">
        <f t="shared" si="121"/>
        <v>0</v>
      </c>
      <c r="CK88" s="191">
        <f t="shared" si="122"/>
        <v>0</v>
      </c>
      <c r="CL88" s="191">
        <f t="shared" si="123"/>
        <v>0</v>
      </c>
      <c r="CM88" s="191">
        <f t="shared" si="124"/>
        <v>0</v>
      </c>
      <c r="CN88" s="191" t="str">
        <f t="shared" si="125"/>
        <v/>
      </c>
      <c r="CO88" s="17"/>
      <c r="CP88" s="16"/>
      <c r="CQ88" s="15"/>
      <c r="CR88" s="16">
        <f>IF(N88="",,INDEX(Komp!$K$8:$K$10,N88,1))</f>
        <v>0</v>
      </c>
      <c r="CS88" s="16">
        <f>IF(O88="",,INDEX(Komp!$K$35:$K$40,O88,1))</f>
        <v>0</v>
      </c>
      <c r="CT88" s="16">
        <f>IF(O88="",,INDEX(Komp!$M$35:$M$40,O88,1))</f>
        <v>0</v>
      </c>
      <c r="CU88" s="16">
        <f>IF(P88="",,INDEX(Komp!$K$80:$K$81,P88,1))</f>
        <v>0</v>
      </c>
      <c r="CV88" s="16">
        <f>IF(Q88="",,INDEX(Komp!$K$108:$K$109,Q88,1))</f>
        <v>0</v>
      </c>
      <c r="CW88" s="191" t="str">
        <f t="shared" si="126"/>
        <v/>
      </c>
      <c r="CX88" s="17"/>
      <c r="CY88" s="16"/>
      <c r="CZ88" s="15"/>
      <c r="DA88" s="16" t="str">
        <f t="shared" si="127"/>
        <v/>
      </c>
      <c r="DB88" s="16">
        <f>IF(DA88="",,MATCH(DA88,Tab!$C$5:$C$22,0))</f>
        <v>0</v>
      </c>
      <c r="DC88" s="16">
        <f>IF(DB88=Tab!$D$22,1,0)</f>
        <v>0</v>
      </c>
      <c r="DD88" s="16">
        <f>IF(DB88=Tab!$D$21,1,0)</f>
        <v>0</v>
      </c>
      <c r="DE88" s="16">
        <f>IF(AND(DB88&gt;=Tab!$D$5,DB88&lt;=Tab!$D$20),1,0)</f>
        <v>0</v>
      </c>
      <c r="DF88" s="16">
        <f>IF(DE88=1,INDEX(Tab!$E$5:$E$20,DB88,1),)</f>
        <v>0</v>
      </c>
      <c r="DG88" s="17"/>
      <c r="DH88" s="16"/>
      <c r="DI88" s="15"/>
      <c r="DJ88" s="16" t="str">
        <f t="shared" si="128"/>
        <v/>
      </c>
      <c r="DK88" s="16"/>
      <c r="DL88" s="36" t="str">
        <f>IF(DD88=1,Projekt!$AH$129,"")</f>
        <v/>
      </c>
      <c r="DM88" s="36"/>
      <c r="DN88" s="36" t="str">
        <f>IF(DE88=1,INDEX(Projekt!$AB$98:$AB$113,DF88,1),"")</f>
        <v/>
      </c>
      <c r="DO88" s="36" t="str">
        <f>IF(DE88=1,INDEX(Projekt!$AH$98:$AH$113,DF88,1),"")</f>
        <v/>
      </c>
      <c r="DP88" s="36" t="str">
        <f t="shared" si="129"/>
        <v/>
      </c>
      <c r="DQ88" s="79"/>
      <c r="DR88" s="36"/>
      <c r="DS88" s="162"/>
      <c r="DT88" s="16" t="str">
        <f t="shared" si="130"/>
        <v/>
      </c>
      <c r="DU88" s="16" t="str">
        <f t="shared" si="31"/>
        <v/>
      </c>
      <c r="DV88" s="16" t="str">
        <f>IF(DE88=1,IF(DU88&lt;Tab!$M$77,1,IF(DU88&lt;Tab!$M$78,2,IF(DU88&lt;Tab!$M$79,3,IF(DU88&lt;Tab!$M$80,4,5)))),"")</f>
        <v/>
      </c>
      <c r="DW88" s="16" t="str">
        <f>IF(DE88=1,INDEX(Tab!$M$76:$M$81,DV88,1),"")</f>
        <v/>
      </c>
      <c r="DX88" s="16" t="str">
        <f>IF(DE88=1,INDEX(Tab!$M$76:$M$81,DV88+1,1),"")</f>
        <v/>
      </c>
      <c r="DY88" s="36" t="str">
        <f>IF(DE88=1,INDEX(Tab!$N$76:$AC$81,DV88,DF88),"")</f>
        <v/>
      </c>
      <c r="DZ88" s="36" t="str">
        <f>IF(DE88=1,INDEX(Tab!$N$76:$AC$81,DV88+1,DF88),"")</f>
        <v/>
      </c>
      <c r="EA88" s="36" t="str">
        <f t="shared" si="131"/>
        <v/>
      </c>
      <c r="EB88" s="36" t="str">
        <f t="shared" si="132"/>
        <v/>
      </c>
      <c r="EC88" s="79"/>
      <c r="ED88" s="36"/>
      <c r="EE88" s="15"/>
      <c r="EF88" s="16" t="str">
        <f t="shared" si="133"/>
        <v/>
      </c>
      <c r="EG88" s="16" t="str">
        <f t="shared" si="49"/>
        <v/>
      </c>
      <c r="EH88" s="16" t="str">
        <f>IF(DE88=1,IF(EG88&lt;Tab!$M$87,1,IF(EG88&lt;Tab!$M$88,2,IF(EG88&lt;Tab!$M$89,3,IF(EG88&lt;Tab!$M$90,4,5)))),"")</f>
        <v/>
      </c>
      <c r="EI88" s="16" t="str">
        <f>IF(DE88=1,INDEX(Tab!$M$86:$M$91,EH88,1),"")</f>
        <v/>
      </c>
      <c r="EJ88" s="16" t="str">
        <f>IF(DE88=1,INDEX(Tab!$M$86:$M$91,EH88+1,1),"")</f>
        <v/>
      </c>
      <c r="EK88" s="36" t="str">
        <f>IF(DE88=1,INDEX(Tab!$N$86:$AC$91,EH88,DF88),"")</f>
        <v/>
      </c>
      <c r="EL88" s="36" t="str">
        <f>IF(DE88=1,INDEX(Tab!$N$86:$AC$91,EH88+1,DF88),"")</f>
        <v/>
      </c>
      <c r="EM88" s="36">
        <f t="shared" si="134"/>
        <v>0</v>
      </c>
      <c r="EN88" s="16"/>
      <c r="EO88" s="74" t="b">
        <f t="shared" si="94"/>
        <v>0</v>
      </c>
      <c r="EP88" s="16">
        <f t="shared" si="135"/>
        <v>1</v>
      </c>
      <c r="EQ88" s="16">
        <f t="shared" si="136"/>
        <v>0</v>
      </c>
      <c r="ER88" s="16" t="str">
        <f t="shared" si="137"/>
        <v/>
      </c>
      <c r="ES88" s="17"/>
      <c r="ET88" s="16"/>
      <c r="EU88" s="15"/>
      <c r="EV88" s="191" t="str">
        <f t="shared" si="138"/>
        <v/>
      </c>
      <c r="EW88" s="191" t="str">
        <f t="shared" si="139"/>
        <v/>
      </c>
      <c r="EX88" s="17"/>
    </row>
    <row r="89" spans="2:154" x14ac:dyDescent="0.2">
      <c r="B89" s="341"/>
      <c r="C89" s="541"/>
      <c r="D89" s="542"/>
      <c r="E89" s="25"/>
      <c r="F89" s="25"/>
      <c r="G89" s="25"/>
      <c r="H89" s="25"/>
      <c r="I89" s="25"/>
      <c r="J89" s="25"/>
      <c r="K89" s="25"/>
      <c r="L89" s="25"/>
      <c r="M89" s="339"/>
      <c r="N89" s="337"/>
      <c r="O89" s="25"/>
      <c r="P89" s="25"/>
      <c r="Q89" s="25"/>
      <c r="R89" s="27"/>
      <c r="S89" s="24"/>
      <c r="T89" s="24"/>
      <c r="U89" s="24"/>
      <c r="V89" s="24"/>
      <c r="W89" s="172" t="str">
        <f t="shared" si="100"/>
        <v/>
      </c>
      <c r="X89" s="46" t="str">
        <f t="shared" si="101"/>
        <v/>
      </c>
      <c r="Y89" s="28"/>
      <c r="Z89" s="27"/>
      <c r="AA89" s="25"/>
      <c r="AB89" s="25"/>
      <c r="AC89" s="184"/>
      <c r="AD89" s="44"/>
      <c r="AE89" s="176" t="str">
        <f t="shared" si="102"/>
        <v/>
      </c>
      <c r="AF89" s="44"/>
      <c r="AG89" s="46" t="str">
        <f t="shared" si="103"/>
        <v/>
      </c>
      <c r="AH89" s="28"/>
      <c r="AI89" s="27"/>
      <c r="AJ89" s="25"/>
      <c r="AK89" s="25"/>
      <c r="AL89" s="25"/>
      <c r="AM89" s="44"/>
      <c r="AN89" s="40"/>
      <c r="AO89" s="44"/>
      <c r="AP89" s="71" t="str">
        <f t="shared" si="104"/>
        <v/>
      </c>
      <c r="AQ89" s="44"/>
      <c r="AR89" s="46" t="str">
        <f t="shared" si="105"/>
        <v/>
      </c>
      <c r="AS89" s="156"/>
      <c r="AT89" s="80"/>
      <c r="AU89" s="46" t="str">
        <f t="shared" si="106"/>
        <v/>
      </c>
      <c r="AV89" s="80"/>
      <c r="AW89" s="46" t="str">
        <f t="shared" si="107"/>
        <v/>
      </c>
      <c r="AX89" s="28"/>
      <c r="AY89" s="27"/>
      <c r="AZ89" s="46">
        <f t="shared" si="108"/>
        <v>0</v>
      </c>
      <c r="BA89" s="46">
        <f t="shared" si="109"/>
        <v>0</v>
      </c>
      <c r="BB89" s="46">
        <f t="shared" si="110"/>
        <v>0</v>
      </c>
      <c r="BC89" s="46">
        <f t="shared" si="111"/>
        <v>0</v>
      </c>
      <c r="BD89" s="46">
        <f t="shared" si="112"/>
        <v>0</v>
      </c>
      <c r="BE89" s="46">
        <f t="shared" si="113"/>
        <v>0</v>
      </c>
      <c r="BF89" s="46">
        <f t="shared" si="114"/>
        <v>0</v>
      </c>
      <c r="BG89" s="46" t="str">
        <f t="shared" si="115"/>
        <v/>
      </c>
      <c r="BH89" s="17"/>
      <c r="BI89" s="16"/>
      <c r="BJ89" s="15"/>
      <c r="BK89" s="347">
        <f t="shared" si="42"/>
        <v>0</v>
      </c>
      <c r="BL89" s="347">
        <f t="shared" si="43"/>
        <v>0</v>
      </c>
      <c r="BM89" s="347">
        <f t="shared" si="44"/>
        <v>0</v>
      </c>
      <c r="BN89" s="343"/>
      <c r="BO89" s="343"/>
      <c r="BP89" s="347">
        <f t="shared" si="45"/>
        <v>0</v>
      </c>
      <c r="BQ89" s="347">
        <f t="shared" si="46"/>
        <v>0</v>
      </c>
      <c r="BR89" s="343"/>
      <c r="BS89" s="343"/>
      <c r="BT89" s="347">
        <f t="shared" si="47"/>
        <v>0</v>
      </c>
      <c r="BU89" s="347">
        <f t="shared" si="48"/>
        <v>0</v>
      </c>
      <c r="BV89" s="17"/>
      <c r="BW89" s="16"/>
      <c r="BX89" s="15"/>
      <c r="BY89" s="16"/>
      <c r="BZ89" s="17"/>
      <c r="CA89" s="16"/>
      <c r="CB89" s="15"/>
      <c r="CC89" s="16">
        <f t="shared" si="116"/>
        <v>0</v>
      </c>
      <c r="CD89" s="16">
        <f t="shared" si="117"/>
        <v>0</v>
      </c>
      <c r="CE89" s="16">
        <f t="shared" si="118"/>
        <v>0</v>
      </c>
      <c r="CF89" s="16">
        <f t="shared" si="119"/>
        <v>0</v>
      </c>
      <c r="CG89" s="16">
        <f t="shared" si="120"/>
        <v>0</v>
      </c>
      <c r="CH89" s="16"/>
      <c r="CI89" s="16"/>
      <c r="CJ89" s="191">
        <f t="shared" si="121"/>
        <v>0</v>
      </c>
      <c r="CK89" s="191">
        <f t="shared" si="122"/>
        <v>0</v>
      </c>
      <c r="CL89" s="191">
        <f t="shared" si="123"/>
        <v>0</v>
      </c>
      <c r="CM89" s="191">
        <f t="shared" si="124"/>
        <v>0</v>
      </c>
      <c r="CN89" s="191" t="str">
        <f t="shared" si="125"/>
        <v/>
      </c>
      <c r="CO89" s="17"/>
      <c r="CP89" s="16"/>
      <c r="CQ89" s="15"/>
      <c r="CR89" s="16">
        <f>IF(N89="",,INDEX(Komp!$K$8:$K$10,N89,1))</f>
        <v>0</v>
      </c>
      <c r="CS89" s="16">
        <f>IF(O89="",,INDEX(Komp!$K$35:$K$40,O89,1))</f>
        <v>0</v>
      </c>
      <c r="CT89" s="16">
        <f>IF(O89="",,INDEX(Komp!$M$35:$M$40,O89,1))</f>
        <v>0</v>
      </c>
      <c r="CU89" s="16">
        <f>IF(P89="",,INDEX(Komp!$K$80:$K$81,P89,1))</f>
        <v>0</v>
      </c>
      <c r="CV89" s="16">
        <f>IF(Q89="",,INDEX(Komp!$K$108:$K$109,Q89,1))</f>
        <v>0</v>
      </c>
      <c r="CW89" s="191" t="str">
        <f t="shared" si="126"/>
        <v/>
      </c>
      <c r="CX89" s="17"/>
      <c r="CY89" s="16"/>
      <c r="CZ89" s="15"/>
      <c r="DA89" s="16" t="str">
        <f t="shared" si="127"/>
        <v/>
      </c>
      <c r="DB89" s="16">
        <f>IF(DA89="",,MATCH(DA89,Tab!$C$5:$C$22,0))</f>
        <v>0</v>
      </c>
      <c r="DC89" s="16">
        <f>IF(DB89=Tab!$D$22,1,0)</f>
        <v>0</v>
      </c>
      <c r="DD89" s="16">
        <f>IF(DB89=Tab!$D$21,1,0)</f>
        <v>0</v>
      </c>
      <c r="DE89" s="16">
        <f>IF(AND(DB89&gt;=Tab!$D$5,DB89&lt;=Tab!$D$20),1,0)</f>
        <v>0</v>
      </c>
      <c r="DF89" s="16">
        <f>IF(DE89=1,INDEX(Tab!$E$5:$E$20,DB89,1),)</f>
        <v>0</v>
      </c>
      <c r="DG89" s="17"/>
      <c r="DH89" s="16"/>
      <c r="DI89" s="15"/>
      <c r="DJ89" s="16" t="str">
        <f t="shared" si="128"/>
        <v/>
      </c>
      <c r="DK89" s="16"/>
      <c r="DL89" s="36" t="str">
        <f>IF(DD89=1,Projekt!$AH$129,"")</f>
        <v/>
      </c>
      <c r="DM89" s="36"/>
      <c r="DN89" s="36" t="str">
        <f>IF(DE89=1,INDEX(Projekt!$AB$98:$AB$113,DF89,1),"")</f>
        <v/>
      </c>
      <c r="DO89" s="36" t="str">
        <f>IF(DE89=1,INDEX(Projekt!$AH$98:$AH$113,DF89,1),"")</f>
        <v/>
      </c>
      <c r="DP89" s="36" t="str">
        <f t="shared" si="129"/>
        <v/>
      </c>
      <c r="DQ89" s="79"/>
      <c r="DR89" s="36"/>
      <c r="DS89" s="162"/>
      <c r="DT89" s="16" t="str">
        <f t="shared" si="130"/>
        <v/>
      </c>
      <c r="DU89" s="16" t="str">
        <f t="shared" si="31"/>
        <v/>
      </c>
      <c r="DV89" s="16" t="str">
        <f>IF(DE89=1,IF(DU89&lt;Tab!$M$77,1,IF(DU89&lt;Tab!$M$78,2,IF(DU89&lt;Tab!$M$79,3,IF(DU89&lt;Tab!$M$80,4,5)))),"")</f>
        <v/>
      </c>
      <c r="DW89" s="16" t="str">
        <f>IF(DE89=1,INDEX(Tab!$M$76:$M$81,DV89,1),"")</f>
        <v/>
      </c>
      <c r="DX89" s="16" t="str">
        <f>IF(DE89=1,INDEX(Tab!$M$76:$M$81,DV89+1,1),"")</f>
        <v/>
      </c>
      <c r="DY89" s="36" t="str">
        <f>IF(DE89=1,INDEX(Tab!$N$76:$AC$81,DV89,DF89),"")</f>
        <v/>
      </c>
      <c r="DZ89" s="36" t="str">
        <f>IF(DE89=1,INDEX(Tab!$N$76:$AC$81,DV89+1,DF89),"")</f>
        <v/>
      </c>
      <c r="EA89" s="36" t="str">
        <f t="shared" si="131"/>
        <v/>
      </c>
      <c r="EB89" s="36" t="str">
        <f t="shared" si="132"/>
        <v/>
      </c>
      <c r="EC89" s="79"/>
      <c r="ED89" s="36"/>
      <c r="EE89" s="15"/>
      <c r="EF89" s="16" t="str">
        <f t="shared" si="133"/>
        <v/>
      </c>
      <c r="EG89" s="16" t="str">
        <f t="shared" si="49"/>
        <v/>
      </c>
      <c r="EH89" s="16" t="str">
        <f>IF(DE89=1,IF(EG89&lt;Tab!$M$87,1,IF(EG89&lt;Tab!$M$88,2,IF(EG89&lt;Tab!$M$89,3,IF(EG89&lt;Tab!$M$90,4,5)))),"")</f>
        <v/>
      </c>
      <c r="EI89" s="16" t="str">
        <f>IF(DE89=1,INDEX(Tab!$M$86:$M$91,EH89,1),"")</f>
        <v/>
      </c>
      <c r="EJ89" s="16" t="str">
        <f>IF(DE89=1,INDEX(Tab!$M$86:$M$91,EH89+1,1),"")</f>
        <v/>
      </c>
      <c r="EK89" s="36" t="str">
        <f>IF(DE89=1,INDEX(Tab!$N$86:$AC$91,EH89,DF89),"")</f>
        <v/>
      </c>
      <c r="EL89" s="36" t="str">
        <f>IF(DE89=1,INDEX(Tab!$N$86:$AC$91,EH89+1,DF89),"")</f>
        <v/>
      </c>
      <c r="EM89" s="36">
        <f t="shared" si="134"/>
        <v>0</v>
      </c>
      <c r="EN89" s="16"/>
      <c r="EO89" s="74" t="b">
        <f t="shared" si="94"/>
        <v>0</v>
      </c>
      <c r="EP89" s="16">
        <f t="shared" si="135"/>
        <v>1</v>
      </c>
      <c r="EQ89" s="16">
        <f t="shared" si="136"/>
        <v>0</v>
      </c>
      <c r="ER89" s="16" t="str">
        <f t="shared" si="137"/>
        <v/>
      </c>
      <c r="ES89" s="17"/>
      <c r="ET89" s="16"/>
      <c r="EU89" s="15"/>
      <c r="EV89" s="191" t="str">
        <f t="shared" si="138"/>
        <v/>
      </c>
      <c r="EW89" s="191" t="str">
        <f t="shared" si="139"/>
        <v/>
      </c>
      <c r="EX89" s="17"/>
    </row>
    <row r="90" spans="2:154" x14ac:dyDescent="0.2">
      <c r="B90" s="341"/>
      <c r="C90" s="541"/>
      <c r="D90" s="542"/>
      <c r="E90" s="25"/>
      <c r="F90" s="25"/>
      <c r="G90" s="25"/>
      <c r="H90" s="25"/>
      <c r="I90" s="25"/>
      <c r="J90" s="25"/>
      <c r="K90" s="25"/>
      <c r="L90" s="25"/>
      <c r="M90" s="339"/>
      <c r="N90" s="337"/>
      <c r="O90" s="25"/>
      <c r="P90" s="25"/>
      <c r="Q90" s="25"/>
      <c r="R90" s="27"/>
      <c r="S90" s="24"/>
      <c r="T90" s="24"/>
      <c r="U90" s="24"/>
      <c r="V90" s="24"/>
      <c r="W90" s="172" t="str">
        <f t="shared" si="100"/>
        <v/>
      </c>
      <c r="X90" s="46" t="str">
        <f t="shared" si="101"/>
        <v/>
      </c>
      <c r="Y90" s="28"/>
      <c r="Z90" s="27"/>
      <c r="AA90" s="25"/>
      <c r="AB90" s="25"/>
      <c r="AC90" s="184"/>
      <c r="AD90" s="44"/>
      <c r="AE90" s="176" t="str">
        <f t="shared" si="102"/>
        <v/>
      </c>
      <c r="AF90" s="44"/>
      <c r="AG90" s="46" t="str">
        <f t="shared" si="103"/>
        <v/>
      </c>
      <c r="AH90" s="28"/>
      <c r="AI90" s="27"/>
      <c r="AJ90" s="25"/>
      <c r="AK90" s="25"/>
      <c r="AL90" s="25"/>
      <c r="AM90" s="44"/>
      <c r="AN90" s="40"/>
      <c r="AO90" s="44"/>
      <c r="AP90" s="71" t="str">
        <f t="shared" si="104"/>
        <v/>
      </c>
      <c r="AQ90" s="44"/>
      <c r="AR90" s="46" t="str">
        <f t="shared" si="105"/>
        <v/>
      </c>
      <c r="AS90" s="156"/>
      <c r="AT90" s="80"/>
      <c r="AU90" s="46" t="str">
        <f t="shared" si="106"/>
        <v/>
      </c>
      <c r="AV90" s="80"/>
      <c r="AW90" s="46" t="str">
        <f t="shared" si="107"/>
        <v/>
      </c>
      <c r="AX90" s="28"/>
      <c r="AY90" s="27"/>
      <c r="AZ90" s="46">
        <f t="shared" si="108"/>
        <v>0</v>
      </c>
      <c r="BA90" s="46">
        <f t="shared" si="109"/>
        <v>0</v>
      </c>
      <c r="BB90" s="46">
        <f t="shared" si="110"/>
        <v>0</v>
      </c>
      <c r="BC90" s="46">
        <f t="shared" si="111"/>
        <v>0</v>
      </c>
      <c r="BD90" s="46">
        <f t="shared" si="112"/>
        <v>0</v>
      </c>
      <c r="BE90" s="46">
        <f t="shared" si="113"/>
        <v>0</v>
      </c>
      <c r="BF90" s="46">
        <f t="shared" si="114"/>
        <v>0</v>
      </c>
      <c r="BG90" s="46" t="str">
        <f t="shared" si="115"/>
        <v/>
      </c>
      <c r="BH90" s="17"/>
      <c r="BI90" s="16"/>
      <c r="BJ90" s="15"/>
      <c r="BK90" s="347">
        <f t="shared" si="42"/>
        <v>0</v>
      </c>
      <c r="BL90" s="347">
        <f t="shared" si="43"/>
        <v>0</v>
      </c>
      <c r="BM90" s="347">
        <f t="shared" si="44"/>
        <v>0</v>
      </c>
      <c r="BN90" s="343"/>
      <c r="BO90" s="343"/>
      <c r="BP90" s="347">
        <f t="shared" si="45"/>
        <v>0</v>
      </c>
      <c r="BQ90" s="347">
        <f t="shared" si="46"/>
        <v>0</v>
      </c>
      <c r="BR90" s="343"/>
      <c r="BS90" s="343"/>
      <c r="BT90" s="347">
        <f t="shared" si="47"/>
        <v>0</v>
      </c>
      <c r="BU90" s="347">
        <f t="shared" si="48"/>
        <v>0</v>
      </c>
      <c r="BV90" s="17"/>
      <c r="BW90" s="16"/>
      <c r="BX90" s="15"/>
      <c r="BY90" s="16"/>
      <c r="BZ90" s="17"/>
      <c r="CA90" s="16"/>
      <c r="CB90" s="15"/>
      <c r="CC90" s="16">
        <f t="shared" si="116"/>
        <v>0</v>
      </c>
      <c r="CD90" s="16">
        <f t="shared" si="117"/>
        <v>0</v>
      </c>
      <c r="CE90" s="16">
        <f t="shared" si="118"/>
        <v>0</v>
      </c>
      <c r="CF90" s="16">
        <f t="shared" si="119"/>
        <v>0</v>
      </c>
      <c r="CG90" s="16">
        <f t="shared" si="120"/>
        <v>0</v>
      </c>
      <c r="CH90" s="16"/>
      <c r="CI90" s="16"/>
      <c r="CJ90" s="191">
        <f t="shared" si="121"/>
        <v>0</v>
      </c>
      <c r="CK90" s="191">
        <f t="shared" si="122"/>
        <v>0</v>
      </c>
      <c r="CL90" s="191">
        <f t="shared" si="123"/>
        <v>0</v>
      </c>
      <c r="CM90" s="191">
        <f t="shared" si="124"/>
        <v>0</v>
      </c>
      <c r="CN90" s="191" t="str">
        <f t="shared" si="125"/>
        <v/>
      </c>
      <c r="CO90" s="17"/>
      <c r="CP90" s="16"/>
      <c r="CQ90" s="15"/>
      <c r="CR90" s="16">
        <f>IF(N90="",,INDEX(Komp!$K$8:$K$10,N90,1))</f>
        <v>0</v>
      </c>
      <c r="CS90" s="16">
        <f>IF(O90="",,INDEX(Komp!$K$35:$K$40,O90,1))</f>
        <v>0</v>
      </c>
      <c r="CT90" s="16">
        <f>IF(O90="",,INDEX(Komp!$M$35:$M$40,O90,1))</f>
        <v>0</v>
      </c>
      <c r="CU90" s="16">
        <f>IF(P90="",,INDEX(Komp!$K$80:$K$81,P90,1))</f>
        <v>0</v>
      </c>
      <c r="CV90" s="16">
        <f>IF(Q90="",,INDEX(Komp!$K$108:$K$109,Q90,1))</f>
        <v>0</v>
      </c>
      <c r="CW90" s="191" t="str">
        <f t="shared" si="126"/>
        <v/>
      </c>
      <c r="CX90" s="17"/>
      <c r="CY90" s="16"/>
      <c r="CZ90" s="15"/>
      <c r="DA90" s="16" t="str">
        <f t="shared" si="127"/>
        <v/>
      </c>
      <c r="DB90" s="16">
        <f>IF(DA90="",,MATCH(DA90,Tab!$C$5:$C$22,0))</f>
        <v>0</v>
      </c>
      <c r="DC90" s="16">
        <f>IF(DB90=Tab!$D$22,1,0)</f>
        <v>0</v>
      </c>
      <c r="DD90" s="16">
        <f>IF(DB90=Tab!$D$21,1,0)</f>
        <v>0</v>
      </c>
      <c r="DE90" s="16">
        <f>IF(AND(DB90&gt;=Tab!$D$5,DB90&lt;=Tab!$D$20),1,0)</f>
        <v>0</v>
      </c>
      <c r="DF90" s="16">
        <f>IF(DE90=1,INDEX(Tab!$E$5:$E$20,DB90,1),)</f>
        <v>0</v>
      </c>
      <c r="DG90" s="17"/>
      <c r="DH90" s="16"/>
      <c r="DI90" s="15"/>
      <c r="DJ90" s="16" t="str">
        <f t="shared" si="128"/>
        <v/>
      </c>
      <c r="DK90" s="16"/>
      <c r="DL90" s="36" t="str">
        <f>IF(DD90=1,Projekt!$AH$129,"")</f>
        <v/>
      </c>
      <c r="DM90" s="36"/>
      <c r="DN90" s="36" t="str">
        <f>IF(DE90=1,INDEX(Projekt!$AB$98:$AB$113,DF90,1),"")</f>
        <v/>
      </c>
      <c r="DO90" s="36" t="str">
        <f>IF(DE90=1,INDEX(Projekt!$AH$98:$AH$113,DF90,1),"")</f>
        <v/>
      </c>
      <c r="DP90" s="36" t="str">
        <f t="shared" si="129"/>
        <v/>
      </c>
      <c r="DQ90" s="79"/>
      <c r="DR90" s="36"/>
      <c r="DS90" s="162"/>
      <c r="DT90" s="16" t="str">
        <f t="shared" si="130"/>
        <v/>
      </c>
      <c r="DU90" s="16" t="str">
        <f t="shared" si="31"/>
        <v/>
      </c>
      <c r="DV90" s="16" t="str">
        <f>IF(DE90=1,IF(DU90&lt;Tab!$M$77,1,IF(DU90&lt;Tab!$M$78,2,IF(DU90&lt;Tab!$M$79,3,IF(DU90&lt;Tab!$M$80,4,5)))),"")</f>
        <v/>
      </c>
      <c r="DW90" s="16" t="str">
        <f>IF(DE90=1,INDEX(Tab!$M$76:$M$81,DV90,1),"")</f>
        <v/>
      </c>
      <c r="DX90" s="16" t="str">
        <f>IF(DE90=1,INDEX(Tab!$M$76:$M$81,DV90+1,1),"")</f>
        <v/>
      </c>
      <c r="DY90" s="36" t="str">
        <f>IF(DE90=1,INDEX(Tab!$N$76:$AC$81,DV90,DF90),"")</f>
        <v/>
      </c>
      <c r="DZ90" s="36" t="str">
        <f>IF(DE90=1,INDEX(Tab!$N$76:$AC$81,DV90+1,DF90),"")</f>
        <v/>
      </c>
      <c r="EA90" s="36" t="str">
        <f t="shared" si="131"/>
        <v/>
      </c>
      <c r="EB90" s="36" t="str">
        <f t="shared" si="132"/>
        <v/>
      </c>
      <c r="EC90" s="79"/>
      <c r="ED90" s="36"/>
      <c r="EE90" s="15"/>
      <c r="EF90" s="16" t="str">
        <f t="shared" si="133"/>
        <v/>
      </c>
      <c r="EG90" s="16" t="str">
        <f t="shared" si="49"/>
        <v/>
      </c>
      <c r="EH90" s="16" t="str">
        <f>IF(DE90=1,IF(EG90&lt;Tab!$M$87,1,IF(EG90&lt;Tab!$M$88,2,IF(EG90&lt;Tab!$M$89,3,IF(EG90&lt;Tab!$M$90,4,5)))),"")</f>
        <v/>
      </c>
      <c r="EI90" s="16" t="str">
        <f>IF(DE90=1,INDEX(Tab!$M$86:$M$91,EH90,1),"")</f>
        <v/>
      </c>
      <c r="EJ90" s="16" t="str">
        <f>IF(DE90=1,INDEX(Tab!$M$86:$M$91,EH90+1,1),"")</f>
        <v/>
      </c>
      <c r="EK90" s="36" t="str">
        <f>IF(DE90=1,INDEX(Tab!$N$86:$AC$91,EH90,DF90),"")</f>
        <v/>
      </c>
      <c r="EL90" s="36" t="str">
        <f>IF(DE90=1,INDEX(Tab!$N$86:$AC$91,EH90+1,DF90),"")</f>
        <v/>
      </c>
      <c r="EM90" s="36">
        <f t="shared" si="134"/>
        <v>0</v>
      </c>
      <c r="EN90" s="16"/>
      <c r="EO90" s="74" t="b">
        <f t="shared" si="94"/>
        <v>0</v>
      </c>
      <c r="EP90" s="16">
        <f t="shared" si="135"/>
        <v>1</v>
      </c>
      <c r="EQ90" s="16">
        <f t="shared" si="136"/>
        <v>0</v>
      </c>
      <c r="ER90" s="16" t="str">
        <f t="shared" si="137"/>
        <v/>
      </c>
      <c r="ES90" s="17"/>
      <c r="ET90" s="16"/>
      <c r="EU90" s="15"/>
      <c r="EV90" s="191" t="str">
        <f t="shared" si="138"/>
        <v/>
      </c>
      <c r="EW90" s="191" t="str">
        <f t="shared" si="139"/>
        <v/>
      </c>
      <c r="EX90" s="17"/>
    </row>
    <row r="91" spans="2:154" x14ac:dyDescent="0.2">
      <c r="B91" s="341"/>
      <c r="C91" s="541"/>
      <c r="D91" s="542"/>
      <c r="E91" s="25"/>
      <c r="F91" s="25"/>
      <c r="G91" s="25"/>
      <c r="H91" s="25"/>
      <c r="I91" s="25"/>
      <c r="J91" s="25"/>
      <c r="K91" s="25"/>
      <c r="L91" s="25"/>
      <c r="M91" s="339"/>
      <c r="N91" s="337"/>
      <c r="O91" s="25"/>
      <c r="P91" s="25"/>
      <c r="Q91" s="25"/>
      <c r="R91" s="27"/>
      <c r="S91" s="24"/>
      <c r="T91" s="24"/>
      <c r="U91" s="24"/>
      <c r="V91" s="24"/>
      <c r="W91" s="172" t="str">
        <f t="shared" si="100"/>
        <v/>
      </c>
      <c r="X91" s="46" t="str">
        <f t="shared" si="101"/>
        <v/>
      </c>
      <c r="Y91" s="28"/>
      <c r="Z91" s="27"/>
      <c r="AA91" s="25"/>
      <c r="AB91" s="25"/>
      <c r="AC91" s="184"/>
      <c r="AD91" s="44"/>
      <c r="AE91" s="176" t="str">
        <f t="shared" si="102"/>
        <v/>
      </c>
      <c r="AF91" s="44"/>
      <c r="AG91" s="46" t="str">
        <f t="shared" si="103"/>
        <v/>
      </c>
      <c r="AH91" s="28"/>
      <c r="AI91" s="27"/>
      <c r="AJ91" s="25"/>
      <c r="AK91" s="25"/>
      <c r="AL91" s="25"/>
      <c r="AM91" s="44"/>
      <c r="AN91" s="40"/>
      <c r="AO91" s="44"/>
      <c r="AP91" s="71" t="str">
        <f t="shared" si="104"/>
        <v/>
      </c>
      <c r="AQ91" s="44"/>
      <c r="AR91" s="46" t="str">
        <f t="shared" si="105"/>
        <v/>
      </c>
      <c r="AS91" s="156"/>
      <c r="AT91" s="80"/>
      <c r="AU91" s="46" t="str">
        <f t="shared" si="106"/>
        <v/>
      </c>
      <c r="AV91" s="80"/>
      <c r="AW91" s="46" t="str">
        <f t="shared" si="107"/>
        <v/>
      </c>
      <c r="AX91" s="28"/>
      <c r="AY91" s="27"/>
      <c r="AZ91" s="46">
        <f t="shared" si="108"/>
        <v>0</v>
      </c>
      <c r="BA91" s="46">
        <f t="shared" si="109"/>
        <v>0</v>
      </c>
      <c r="BB91" s="46">
        <f t="shared" si="110"/>
        <v>0</v>
      </c>
      <c r="BC91" s="46">
        <f t="shared" si="111"/>
        <v>0</v>
      </c>
      <c r="BD91" s="46">
        <f t="shared" si="112"/>
        <v>0</v>
      </c>
      <c r="BE91" s="46">
        <f t="shared" si="113"/>
        <v>0</v>
      </c>
      <c r="BF91" s="46">
        <f t="shared" si="114"/>
        <v>0</v>
      </c>
      <c r="BG91" s="46" t="str">
        <f t="shared" si="115"/>
        <v/>
      </c>
      <c r="BH91" s="17"/>
      <c r="BI91" s="16"/>
      <c r="BJ91" s="15"/>
      <c r="BK91" s="347">
        <f t="shared" si="42"/>
        <v>0</v>
      </c>
      <c r="BL91" s="347">
        <f t="shared" si="43"/>
        <v>0</v>
      </c>
      <c r="BM91" s="347">
        <f t="shared" si="44"/>
        <v>0</v>
      </c>
      <c r="BN91" s="343"/>
      <c r="BO91" s="343"/>
      <c r="BP91" s="347">
        <f t="shared" si="45"/>
        <v>0</v>
      </c>
      <c r="BQ91" s="347">
        <f t="shared" si="46"/>
        <v>0</v>
      </c>
      <c r="BR91" s="343"/>
      <c r="BS91" s="343"/>
      <c r="BT91" s="347">
        <f t="shared" si="47"/>
        <v>0</v>
      </c>
      <c r="BU91" s="347">
        <f t="shared" si="48"/>
        <v>0</v>
      </c>
      <c r="BV91" s="17"/>
      <c r="BW91" s="16"/>
      <c r="BX91" s="15"/>
      <c r="BY91" s="16"/>
      <c r="BZ91" s="17"/>
      <c r="CA91" s="16"/>
      <c r="CB91" s="15"/>
      <c r="CC91" s="16">
        <f t="shared" si="116"/>
        <v>0</v>
      </c>
      <c r="CD91" s="16">
        <f t="shared" si="117"/>
        <v>0</v>
      </c>
      <c r="CE91" s="16">
        <f t="shared" si="118"/>
        <v>0</v>
      </c>
      <c r="CF91" s="16">
        <f t="shared" si="119"/>
        <v>0</v>
      </c>
      <c r="CG91" s="16">
        <f t="shared" si="120"/>
        <v>0</v>
      </c>
      <c r="CH91" s="16"/>
      <c r="CI91" s="16"/>
      <c r="CJ91" s="191">
        <f t="shared" si="121"/>
        <v>0</v>
      </c>
      <c r="CK91" s="191">
        <f t="shared" si="122"/>
        <v>0</v>
      </c>
      <c r="CL91" s="191">
        <f t="shared" si="123"/>
        <v>0</v>
      </c>
      <c r="CM91" s="191">
        <f t="shared" si="124"/>
        <v>0</v>
      </c>
      <c r="CN91" s="191" t="str">
        <f t="shared" si="125"/>
        <v/>
      </c>
      <c r="CO91" s="17"/>
      <c r="CP91" s="16"/>
      <c r="CQ91" s="15"/>
      <c r="CR91" s="16">
        <f>IF(N91="",,INDEX(Komp!$K$8:$K$10,N91,1))</f>
        <v>0</v>
      </c>
      <c r="CS91" s="16">
        <f>IF(O91="",,INDEX(Komp!$K$35:$K$40,O91,1))</f>
        <v>0</v>
      </c>
      <c r="CT91" s="16">
        <f>IF(O91="",,INDEX(Komp!$M$35:$M$40,O91,1))</f>
        <v>0</v>
      </c>
      <c r="CU91" s="16">
        <f>IF(P91="",,INDEX(Komp!$K$80:$K$81,P91,1))</f>
        <v>0</v>
      </c>
      <c r="CV91" s="16">
        <f>IF(Q91="",,INDEX(Komp!$K$108:$K$109,Q91,1))</f>
        <v>0</v>
      </c>
      <c r="CW91" s="191" t="str">
        <f t="shared" si="126"/>
        <v/>
      </c>
      <c r="CX91" s="17"/>
      <c r="CY91" s="16"/>
      <c r="CZ91" s="15"/>
      <c r="DA91" s="16" t="str">
        <f t="shared" si="127"/>
        <v/>
      </c>
      <c r="DB91" s="16">
        <f>IF(DA91="",,MATCH(DA91,Tab!$C$5:$C$22,0))</f>
        <v>0</v>
      </c>
      <c r="DC91" s="16">
        <f>IF(DB91=Tab!$D$22,1,0)</f>
        <v>0</v>
      </c>
      <c r="DD91" s="16">
        <f>IF(DB91=Tab!$D$21,1,0)</f>
        <v>0</v>
      </c>
      <c r="DE91" s="16">
        <f>IF(AND(DB91&gt;=Tab!$D$5,DB91&lt;=Tab!$D$20),1,0)</f>
        <v>0</v>
      </c>
      <c r="DF91" s="16">
        <f>IF(DE91=1,INDEX(Tab!$E$5:$E$20,DB91,1),)</f>
        <v>0</v>
      </c>
      <c r="DG91" s="17"/>
      <c r="DH91" s="16"/>
      <c r="DI91" s="15"/>
      <c r="DJ91" s="16" t="str">
        <f t="shared" si="128"/>
        <v/>
      </c>
      <c r="DK91" s="16"/>
      <c r="DL91" s="36" t="str">
        <f>IF(DD91=1,Projekt!$AH$129,"")</f>
        <v/>
      </c>
      <c r="DM91" s="36"/>
      <c r="DN91" s="36" t="str">
        <f>IF(DE91=1,INDEX(Projekt!$AB$98:$AB$113,DF91,1),"")</f>
        <v/>
      </c>
      <c r="DO91" s="36" t="str">
        <f>IF(DE91=1,INDEX(Projekt!$AH$98:$AH$113,DF91,1),"")</f>
        <v/>
      </c>
      <c r="DP91" s="36" t="str">
        <f t="shared" si="129"/>
        <v/>
      </c>
      <c r="DQ91" s="79"/>
      <c r="DR91" s="36"/>
      <c r="DS91" s="162"/>
      <c r="DT91" s="16" t="str">
        <f t="shared" si="130"/>
        <v/>
      </c>
      <c r="DU91" s="16" t="str">
        <f t="shared" si="31"/>
        <v/>
      </c>
      <c r="DV91" s="16" t="str">
        <f>IF(DE91=1,IF(DU91&lt;Tab!$M$77,1,IF(DU91&lt;Tab!$M$78,2,IF(DU91&lt;Tab!$M$79,3,IF(DU91&lt;Tab!$M$80,4,5)))),"")</f>
        <v/>
      </c>
      <c r="DW91" s="16" t="str">
        <f>IF(DE91=1,INDEX(Tab!$M$76:$M$81,DV91,1),"")</f>
        <v/>
      </c>
      <c r="DX91" s="16" t="str">
        <f>IF(DE91=1,INDEX(Tab!$M$76:$M$81,DV91+1,1),"")</f>
        <v/>
      </c>
      <c r="DY91" s="36" t="str">
        <f>IF(DE91=1,INDEX(Tab!$N$76:$AC$81,DV91,DF91),"")</f>
        <v/>
      </c>
      <c r="DZ91" s="36" t="str">
        <f>IF(DE91=1,INDEX(Tab!$N$76:$AC$81,DV91+1,DF91),"")</f>
        <v/>
      </c>
      <c r="EA91" s="36" t="str">
        <f t="shared" si="131"/>
        <v/>
      </c>
      <c r="EB91" s="36" t="str">
        <f t="shared" si="132"/>
        <v/>
      </c>
      <c r="EC91" s="79"/>
      <c r="ED91" s="36"/>
      <c r="EE91" s="15"/>
      <c r="EF91" s="16" t="str">
        <f t="shared" si="133"/>
        <v/>
      </c>
      <c r="EG91" s="16" t="str">
        <f t="shared" si="49"/>
        <v/>
      </c>
      <c r="EH91" s="16" t="str">
        <f>IF(DE91=1,IF(EG91&lt;Tab!$M$87,1,IF(EG91&lt;Tab!$M$88,2,IF(EG91&lt;Tab!$M$89,3,IF(EG91&lt;Tab!$M$90,4,5)))),"")</f>
        <v/>
      </c>
      <c r="EI91" s="16" t="str">
        <f>IF(DE91=1,INDEX(Tab!$M$86:$M$91,EH91,1),"")</f>
        <v/>
      </c>
      <c r="EJ91" s="16" t="str">
        <f>IF(DE91=1,INDEX(Tab!$M$86:$M$91,EH91+1,1),"")</f>
        <v/>
      </c>
      <c r="EK91" s="36" t="str">
        <f>IF(DE91=1,INDEX(Tab!$N$86:$AC$91,EH91,DF91),"")</f>
        <v/>
      </c>
      <c r="EL91" s="36" t="str">
        <f>IF(DE91=1,INDEX(Tab!$N$86:$AC$91,EH91+1,DF91),"")</f>
        <v/>
      </c>
      <c r="EM91" s="36">
        <f t="shared" si="134"/>
        <v>0</v>
      </c>
      <c r="EN91" s="16"/>
      <c r="EO91" s="74" t="b">
        <f t="shared" si="94"/>
        <v>0</v>
      </c>
      <c r="EP91" s="16">
        <f t="shared" si="135"/>
        <v>1</v>
      </c>
      <c r="EQ91" s="16">
        <f t="shared" si="136"/>
        <v>0</v>
      </c>
      <c r="ER91" s="16" t="str">
        <f t="shared" si="137"/>
        <v/>
      </c>
      <c r="ES91" s="17"/>
      <c r="ET91" s="16"/>
      <c r="EU91" s="15"/>
      <c r="EV91" s="191" t="str">
        <f t="shared" si="138"/>
        <v/>
      </c>
      <c r="EW91" s="191" t="str">
        <f t="shared" si="139"/>
        <v/>
      </c>
      <c r="EX91" s="17"/>
    </row>
    <row r="92" spans="2:154" x14ac:dyDescent="0.2">
      <c r="B92" s="341"/>
      <c r="C92" s="541"/>
      <c r="D92" s="542"/>
      <c r="E92" s="25"/>
      <c r="F92" s="25"/>
      <c r="G92" s="25"/>
      <c r="H92" s="25"/>
      <c r="I92" s="25"/>
      <c r="J92" s="25"/>
      <c r="K92" s="25"/>
      <c r="L92" s="25"/>
      <c r="M92" s="339"/>
      <c r="N92" s="337"/>
      <c r="O92" s="25"/>
      <c r="P92" s="25"/>
      <c r="Q92" s="25"/>
      <c r="R92" s="27"/>
      <c r="S92" s="24"/>
      <c r="T92" s="24"/>
      <c r="U92" s="24"/>
      <c r="V92" s="24"/>
      <c r="W92" s="172" t="str">
        <f t="shared" si="100"/>
        <v/>
      </c>
      <c r="X92" s="46" t="str">
        <f t="shared" si="101"/>
        <v/>
      </c>
      <c r="Y92" s="28"/>
      <c r="Z92" s="27"/>
      <c r="AA92" s="25"/>
      <c r="AB92" s="25"/>
      <c r="AC92" s="184"/>
      <c r="AD92" s="44"/>
      <c r="AE92" s="176" t="str">
        <f t="shared" si="102"/>
        <v/>
      </c>
      <c r="AF92" s="44"/>
      <c r="AG92" s="46" t="str">
        <f t="shared" si="103"/>
        <v/>
      </c>
      <c r="AH92" s="28"/>
      <c r="AI92" s="27"/>
      <c r="AJ92" s="25"/>
      <c r="AK92" s="25"/>
      <c r="AL92" s="25"/>
      <c r="AM92" s="44"/>
      <c r="AN92" s="40"/>
      <c r="AO92" s="44"/>
      <c r="AP92" s="71" t="str">
        <f t="shared" si="104"/>
        <v/>
      </c>
      <c r="AQ92" s="44"/>
      <c r="AR92" s="46" t="str">
        <f t="shared" si="105"/>
        <v/>
      </c>
      <c r="AS92" s="156"/>
      <c r="AT92" s="80"/>
      <c r="AU92" s="46" t="str">
        <f t="shared" si="106"/>
        <v/>
      </c>
      <c r="AV92" s="80"/>
      <c r="AW92" s="46" t="str">
        <f t="shared" si="107"/>
        <v/>
      </c>
      <c r="AX92" s="28"/>
      <c r="AY92" s="27"/>
      <c r="AZ92" s="46">
        <f t="shared" si="108"/>
        <v>0</v>
      </c>
      <c r="BA92" s="46">
        <f t="shared" si="109"/>
        <v>0</v>
      </c>
      <c r="BB92" s="46">
        <f t="shared" si="110"/>
        <v>0</v>
      </c>
      <c r="BC92" s="46">
        <f t="shared" si="111"/>
        <v>0</v>
      </c>
      <c r="BD92" s="46">
        <f t="shared" si="112"/>
        <v>0</v>
      </c>
      <c r="BE92" s="46">
        <f t="shared" si="113"/>
        <v>0</v>
      </c>
      <c r="BF92" s="46">
        <f t="shared" si="114"/>
        <v>0</v>
      </c>
      <c r="BG92" s="46" t="str">
        <f t="shared" si="115"/>
        <v/>
      </c>
      <c r="BH92" s="17"/>
      <c r="BI92" s="16"/>
      <c r="BJ92" s="15"/>
      <c r="BK92" s="347">
        <f t="shared" si="42"/>
        <v>0</v>
      </c>
      <c r="BL92" s="347">
        <f t="shared" si="43"/>
        <v>0</v>
      </c>
      <c r="BM92" s="347">
        <f t="shared" si="44"/>
        <v>0</v>
      </c>
      <c r="BN92" s="343"/>
      <c r="BO92" s="343"/>
      <c r="BP92" s="347">
        <f t="shared" si="45"/>
        <v>0</v>
      </c>
      <c r="BQ92" s="347">
        <f t="shared" si="46"/>
        <v>0</v>
      </c>
      <c r="BR92" s="343"/>
      <c r="BS92" s="343"/>
      <c r="BT92" s="347">
        <f t="shared" si="47"/>
        <v>0</v>
      </c>
      <c r="BU92" s="347">
        <f t="shared" si="48"/>
        <v>0</v>
      </c>
      <c r="BV92" s="17"/>
      <c r="BW92" s="16"/>
      <c r="BX92" s="15"/>
      <c r="BY92" s="16"/>
      <c r="BZ92" s="17"/>
      <c r="CA92" s="16"/>
      <c r="CB92" s="15"/>
      <c r="CC92" s="16">
        <f t="shared" si="116"/>
        <v>0</v>
      </c>
      <c r="CD92" s="16">
        <f t="shared" si="117"/>
        <v>0</v>
      </c>
      <c r="CE92" s="16">
        <f t="shared" si="118"/>
        <v>0</v>
      </c>
      <c r="CF92" s="16">
        <f t="shared" si="119"/>
        <v>0</v>
      </c>
      <c r="CG92" s="16">
        <f t="shared" si="120"/>
        <v>0</v>
      </c>
      <c r="CH92" s="16"/>
      <c r="CI92" s="16"/>
      <c r="CJ92" s="191">
        <f t="shared" si="121"/>
        <v>0</v>
      </c>
      <c r="CK92" s="191">
        <f t="shared" si="122"/>
        <v>0</v>
      </c>
      <c r="CL92" s="191">
        <f t="shared" si="123"/>
        <v>0</v>
      </c>
      <c r="CM92" s="191">
        <f t="shared" si="124"/>
        <v>0</v>
      </c>
      <c r="CN92" s="191" t="str">
        <f t="shared" si="125"/>
        <v/>
      </c>
      <c r="CO92" s="17"/>
      <c r="CP92" s="16"/>
      <c r="CQ92" s="15"/>
      <c r="CR92" s="16">
        <f>IF(N92="",,INDEX(Komp!$K$8:$K$10,N92,1))</f>
        <v>0</v>
      </c>
      <c r="CS92" s="16">
        <f>IF(O92="",,INDEX(Komp!$K$35:$K$40,O92,1))</f>
        <v>0</v>
      </c>
      <c r="CT92" s="16">
        <f>IF(O92="",,INDEX(Komp!$M$35:$M$40,O92,1))</f>
        <v>0</v>
      </c>
      <c r="CU92" s="16">
        <f>IF(P92="",,INDEX(Komp!$K$80:$K$81,P92,1))</f>
        <v>0</v>
      </c>
      <c r="CV92" s="16">
        <f>IF(Q92="",,INDEX(Komp!$K$108:$K$109,Q92,1))</f>
        <v>0</v>
      </c>
      <c r="CW92" s="191" t="str">
        <f t="shared" si="126"/>
        <v/>
      </c>
      <c r="CX92" s="17"/>
      <c r="CY92" s="16"/>
      <c r="CZ92" s="15"/>
      <c r="DA92" s="16" t="str">
        <f t="shared" si="127"/>
        <v/>
      </c>
      <c r="DB92" s="16">
        <f>IF(DA92="",,MATCH(DA92,Tab!$C$5:$C$22,0))</f>
        <v>0</v>
      </c>
      <c r="DC92" s="16">
        <f>IF(DB92=Tab!$D$22,1,0)</f>
        <v>0</v>
      </c>
      <c r="DD92" s="16">
        <f>IF(DB92=Tab!$D$21,1,0)</f>
        <v>0</v>
      </c>
      <c r="DE92" s="16">
        <f>IF(AND(DB92&gt;=Tab!$D$5,DB92&lt;=Tab!$D$20),1,0)</f>
        <v>0</v>
      </c>
      <c r="DF92" s="16">
        <f>IF(DE92=1,INDEX(Tab!$E$5:$E$20,DB92,1),)</f>
        <v>0</v>
      </c>
      <c r="DG92" s="17"/>
      <c r="DH92" s="16"/>
      <c r="DI92" s="15"/>
      <c r="DJ92" s="16" t="str">
        <f t="shared" si="128"/>
        <v/>
      </c>
      <c r="DK92" s="16"/>
      <c r="DL92" s="36" t="str">
        <f>IF(DD92=1,Projekt!$AH$129,"")</f>
        <v/>
      </c>
      <c r="DM92" s="36"/>
      <c r="DN92" s="36" t="str">
        <f>IF(DE92=1,INDEX(Projekt!$AB$98:$AB$113,DF92,1),"")</f>
        <v/>
      </c>
      <c r="DO92" s="36" t="str">
        <f>IF(DE92=1,INDEX(Projekt!$AH$98:$AH$113,DF92,1),"")</f>
        <v/>
      </c>
      <c r="DP92" s="36" t="str">
        <f t="shared" si="129"/>
        <v/>
      </c>
      <c r="DQ92" s="79"/>
      <c r="DR92" s="36"/>
      <c r="DS92" s="162"/>
      <c r="DT92" s="16" t="str">
        <f t="shared" si="130"/>
        <v/>
      </c>
      <c r="DU92" s="16" t="str">
        <f t="shared" si="31"/>
        <v/>
      </c>
      <c r="DV92" s="16" t="str">
        <f>IF(DE92=1,IF(DU92&lt;Tab!$M$77,1,IF(DU92&lt;Tab!$M$78,2,IF(DU92&lt;Tab!$M$79,3,IF(DU92&lt;Tab!$M$80,4,5)))),"")</f>
        <v/>
      </c>
      <c r="DW92" s="16" t="str">
        <f>IF(DE92=1,INDEX(Tab!$M$76:$M$81,DV92,1),"")</f>
        <v/>
      </c>
      <c r="DX92" s="16" t="str">
        <f>IF(DE92=1,INDEX(Tab!$M$76:$M$81,DV92+1,1),"")</f>
        <v/>
      </c>
      <c r="DY92" s="36" t="str">
        <f>IF(DE92=1,INDEX(Tab!$N$76:$AC$81,DV92,DF92),"")</f>
        <v/>
      </c>
      <c r="DZ92" s="36" t="str">
        <f>IF(DE92=1,INDEX(Tab!$N$76:$AC$81,DV92+1,DF92),"")</f>
        <v/>
      </c>
      <c r="EA92" s="36" t="str">
        <f t="shared" si="131"/>
        <v/>
      </c>
      <c r="EB92" s="36" t="str">
        <f t="shared" si="132"/>
        <v/>
      </c>
      <c r="EC92" s="79"/>
      <c r="ED92" s="36"/>
      <c r="EE92" s="15"/>
      <c r="EF92" s="16" t="str">
        <f t="shared" si="133"/>
        <v/>
      </c>
      <c r="EG92" s="16" t="str">
        <f t="shared" si="49"/>
        <v/>
      </c>
      <c r="EH92" s="16" t="str">
        <f>IF(DE92=1,IF(EG92&lt;Tab!$M$87,1,IF(EG92&lt;Tab!$M$88,2,IF(EG92&lt;Tab!$M$89,3,IF(EG92&lt;Tab!$M$90,4,5)))),"")</f>
        <v/>
      </c>
      <c r="EI92" s="16" t="str">
        <f>IF(DE92=1,INDEX(Tab!$M$86:$M$91,EH92,1),"")</f>
        <v/>
      </c>
      <c r="EJ92" s="16" t="str">
        <f>IF(DE92=1,INDEX(Tab!$M$86:$M$91,EH92+1,1),"")</f>
        <v/>
      </c>
      <c r="EK92" s="36" t="str">
        <f>IF(DE92=1,INDEX(Tab!$N$86:$AC$91,EH92,DF92),"")</f>
        <v/>
      </c>
      <c r="EL92" s="36" t="str">
        <f>IF(DE92=1,INDEX(Tab!$N$86:$AC$91,EH92+1,DF92),"")</f>
        <v/>
      </c>
      <c r="EM92" s="36">
        <f t="shared" si="134"/>
        <v>0</v>
      </c>
      <c r="EN92" s="16"/>
      <c r="EO92" s="74" t="b">
        <f t="shared" ref="EO92:EO103" si="140">IF(AJ92=$BY$134,TRUE,FALSE)</f>
        <v>0</v>
      </c>
      <c r="EP92" s="16">
        <f t="shared" si="135"/>
        <v>1</v>
      </c>
      <c r="EQ92" s="16">
        <f t="shared" si="136"/>
        <v>0</v>
      </c>
      <c r="ER92" s="16" t="str">
        <f t="shared" si="137"/>
        <v/>
      </c>
      <c r="ES92" s="17"/>
      <c r="ET92" s="16"/>
      <c r="EU92" s="15"/>
      <c r="EV92" s="191" t="str">
        <f t="shared" si="138"/>
        <v/>
      </c>
      <c r="EW92" s="191" t="str">
        <f t="shared" si="139"/>
        <v/>
      </c>
      <c r="EX92" s="17"/>
    </row>
    <row r="93" spans="2:154" x14ac:dyDescent="0.2">
      <c r="B93" s="341"/>
      <c r="C93" s="541"/>
      <c r="D93" s="542"/>
      <c r="E93" s="25"/>
      <c r="F93" s="25"/>
      <c r="G93" s="25"/>
      <c r="H93" s="25"/>
      <c r="I93" s="25"/>
      <c r="J93" s="25"/>
      <c r="K93" s="25"/>
      <c r="L93" s="25"/>
      <c r="M93" s="339"/>
      <c r="N93" s="337"/>
      <c r="O93" s="25"/>
      <c r="P93" s="25"/>
      <c r="Q93" s="25"/>
      <c r="R93" s="27"/>
      <c r="S93" s="24"/>
      <c r="T93" s="24"/>
      <c r="U93" s="24"/>
      <c r="V93" s="24"/>
      <c r="W93" s="172" t="str">
        <f t="shared" si="100"/>
        <v/>
      </c>
      <c r="X93" s="46" t="str">
        <f t="shared" si="101"/>
        <v/>
      </c>
      <c r="Y93" s="28"/>
      <c r="Z93" s="27"/>
      <c r="AA93" s="25"/>
      <c r="AB93" s="25"/>
      <c r="AC93" s="184"/>
      <c r="AD93" s="44"/>
      <c r="AE93" s="176" t="str">
        <f t="shared" si="102"/>
        <v/>
      </c>
      <c r="AF93" s="44"/>
      <c r="AG93" s="46" t="str">
        <f t="shared" si="103"/>
        <v/>
      </c>
      <c r="AH93" s="28"/>
      <c r="AI93" s="27"/>
      <c r="AJ93" s="25"/>
      <c r="AK93" s="25"/>
      <c r="AL93" s="25"/>
      <c r="AM93" s="44"/>
      <c r="AN93" s="40"/>
      <c r="AO93" s="44"/>
      <c r="AP93" s="71" t="str">
        <f t="shared" si="104"/>
        <v/>
      </c>
      <c r="AQ93" s="44"/>
      <c r="AR93" s="46" t="str">
        <f t="shared" si="105"/>
        <v/>
      </c>
      <c r="AS93" s="156"/>
      <c r="AT93" s="80"/>
      <c r="AU93" s="46" t="str">
        <f t="shared" si="106"/>
        <v/>
      </c>
      <c r="AV93" s="80"/>
      <c r="AW93" s="46" t="str">
        <f t="shared" si="107"/>
        <v/>
      </c>
      <c r="AX93" s="28"/>
      <c r="AY93" s="27"/>
      <c r="AZ93" s="46">
        <f t="shared" si="108"/>
        <v>0</v>
      </c>
      <c r="BA93" s="46">
        <f t="shared" si="109"/>
        <v>0</v>
      </c>
      <c r="BB93" s="46">
        <f t="shared" si="110"/>
        <v>0</v>
      </c>
      <c r="BC93" s="46">
        <f t="shared" si="111"/>
        <v>0</v>
      </c>
      <c r="BD93" s="46">
        <f t="shared" si="112"/>
        <v>0</v>
      </c>
      <c r="BE93" s="46">
        <f t="shared" si="113"/>
        <v>0</v>
      </c>
      <c r="BF93" s="46">
        <f t="shared" si="114"/>
        <v>0</v>
      </c>
      <c r="BG93" s="46" t="str">
        <f t="shared" si="115"/>
        <v/>
      </c>
      <c r="BH93" s="17"/>
      <c r="BI93" s="16"/>
      <c r="BJ93" s="15"/>
      <c r="BK93" s="347">
        <f t="shared" si="42"/>
        <v>0</v>
      </c>
      <c r="BL93" s="347">
        <f t="shared" si="43"/>
        <v>0</v>
      </c>
      <c r="BM93" s="347">
        <f t="shared" si="44"/>
        <v>0</v>
      </c>
      <c r="BN93" s="343"/>
      <c r="BO93" s="343"/>
      <c r="BP93" s="347">
        <f t="shared" si="45"/>
        <v>0</v>
      </c>
      <c r="BQ93" s="347">
        <f t="shared" si="46"/>
        <v>0</v>
      </c>
      <c r="BR93" s="343"/>
      <c r="BS93" s="343"/>
      <c r="BT93" s="347">
        <f t="shared" si="47"/>
        <v>0</v>
      </c>
      <c r="BU93" s="347">
        <f t="shared" si="48"/>
        <v>0</v>
      </c>
      <c r="BV93" s="17"/>
      <c r="BW93" s="16"/>
      <c r="BX93" s="15"/>
      <c r="BY93" s="16"/>
      <c r="BZ93" s="17"/>
      <c r="CA93" s="16"/>
      <c r="CB93" s="15"/>
      <c r="CC93" s="16">
        <f t="shared" si="116"/>
        <v>0</v>
      </c>
      <c r="CD93" s="16">
        <f t="shared" si="117"/>
        <v>0</v>
      </c>
      <c r="CE93" s="16">
        <f t="shared" si="118"/>
        <v>0</v>
      </c>
      <c r="CF93" s="16">
        <f t="shared" si="119"/>
        <v>0</v>
      </c>
      <c r="CG93" s="16">
        <f t="shared" si="120"/>
        <v>0</v>
      </c>
      <c r="CH93" s="16"/>
      <c r="CI93" s="16"/>
      <c r="CJ93" s="191">
        <f t="shared" si="121"/>
        <v>0</v>
      </c>
      <c r="CK93" s="191">
        <f t="shared" si="122"/>
        <v>0</v>
      </c>
      <c r="CL93" s="191">
        <f t="shared" si="123"/>
        <v>0</v>
      </c>
      <c r="CM93" s="191">
        <f t="shared" si="124"/>
        <v>0</v>
      </c>
      <c r="CN93" s="191" t="str">
        <f t="shared" si="125"/>
        <v/>
      </c>
      <c r="CO93" s="17"/>
      <c r="CP93" s="16"/>
      <c r="CQ93" s="15"/>
      <c r="CR93" s="16">
        <f>IF(N93="",,INDEX(Komp!$K$8:$K$10,N93,1))</f>
        <v>0</v>
      </c>
      <c r="CS93" s="16">
        <f>IF(O93="",,INDEX(Komp!$K$35:$K$40,O93,1))</f>
        <v>0</v>
      </c>
      <c r="CT93" s="16">
        <f>IF(O93="",,INDEX(Komp!$M$35:$M$40,O93,1))</f>
        <v>0</v>
      </c>
      <c r="CU93" s="16">
        <f>IF(P93="",,INDEX(Komp!$K$80:$K$81,P93,1))</f>
        <v>0</v>
      </c>
      <c r="CV93" s="16">
        <f>IF(Q93="",,INDEX(Komp!$K$108:$K$109,Q93,1))</f>
        <v>0</v>
      </c>
      <c r="CW93" s="191" t="str">
        <f t="shared" si="126"/>
        <v/>
      </c>
      <c r="CX93" s="17"/>
      <c r="CY93" s="16"/>
      <c r="CZ93" s="15"/>
      <c r="DA93" s="16" t="str">
        <f t="shared" si="127"/>
        <v/>
      </c>
      <c r="DB93" s="16">
        <f>IF(DA93="",,MATCH(DA93,Tab!$C$5:$C$22,0))</f>
        <v>0</v>
      </c>
      <c r="DC93" s="16">
        <f>IF(DB93=Tab!$D$22,1,0)</f>
        <v>0</v>
      </c>
      <c r="DD93" s="16">
        <f>IF(DB93=Tab!$D$21,1,0)</f>
        <v>0</v>
      </c>
      <c r="DE93" s="16">
        <f>IF(AND(DB93&gt;=Tab!$D$5,DB93&lt;=Tab!$D$20),1,0)</f>
        <v>0</v>
      </c>
      <c r="DF93" s="16">
        <f>IF(DE93=1,INDEX(Tab!$E$5:$E$20,DB93,1),)</f>
        <v>0</v>
      </c>
      <c r="DG93" s="17"/>
      <c r="DH93" s="16"/>
      <c r="DI93" s="15"/>
      <c r="DJ93" s="16" t="str">
        <f t="shared" si="128"/>
        <v/>
      </c>
      <c r="DK93" s="16"/>
      <c r="DL93" s="36" t="str">
        <f>IF(DD93=1,Projekt!$AH$129,"")</f>
        <v/>
      </c>
      <c r="DM93" s="36"/>
      <c r="DN93" s="36" t="str">
        <f>IF(DE93=1,INDEX(Projekt!$AB$98:$AB$113,DF93,1),"")</f>
        <v/>
      </c>
      <c r="DO93" s="36" t="str">
        <f>IF(DE93=1,INDEX(Projekt!$AH$98:$AH$113,DF93,1),"")</f>
        <v/>
      </c>
      <c r="DP93" s="36" t="str">
        <f t="shared" si="129"/>
        <v/>
      </c>
      <c r="DQ93" s="79"/>
      <c r="DR93" s="36"/>
      <c r="DS93" s="162"/>
      <c r="DT93" s="16" t="str">
        <f t="shared" si="130"/>
        <v/>
      </c>
      <c r="DU93" s="16" t="str">
        <f t="shared" si="31"/>
        <v/>
      </c>
      <c r="DV93" s="16" t="str">
        <f>IF(DE93=1,IF(DU93&lt;Tab!$M$77,1,IF(DU93&lt;Tab!$M$78,2,IF(DU93&lt;Tab!$M$79,3,IF(DU93&lt;Tab!$M$80,4,5)))),"")</f>
        <v/>
      </c>
      <c r="DW93" s="16" t="str">
        <f>IF(DE93=1,INDEX(Tab!$M$76:$M$81,DV93,1),"")</f>
        <v/>
      </c>
      <c r="DX93" s="16" t="str">
        <f>IF(DE93=1,INDEX(Tab!$M$76:$M$81,DV93+1,1),"")</f>
        <v/>
      </c>
      <c r="DY93" s="36" t="str">
        <f>IF(DE93=1,INDEX(Tab!$N$76:$AC$81,DV93,DF93),"")</f>
        <v/>
      </c>
      <c r="DZ93" s="36" t="str">
        <f>IF(DE93=1,INDEX(Tab!$N$76:$AC$81,DV93+1,DF93),"")</f>
        <v/>
      </c>
      <c r="EA93" s="36" t="str">
        <f t="shared" si="131"/>
        <v/>
      </c>
      <c r="EB93" s="36" t="str">
        <f t="shared" si="132"/>
        <v/>
      </c>
      <c r="EC93" s="79"/>
      <c r="ED93" s="36"/>
      <c r="EE93" s="15"/>
      <c r="EF93" s="16" t="str">
        <f t="shared" si="133"/>
        <v/>
      </c>
      <c r="EG93" s="16" t="str">
        <f t="shared" si="49"/>
        <v/>
      </c>
      <c r="EH93" s="16" t="str">
        <f>IF(DE93=1,IF(EG93&lt;Tab!$M$87,1,IF(EG93&lt;Tab!$M$88,2,IF(EG93&lt;Tab!$M$89,3,IF(EG93&lt;Tab!$M$90,4,5)))),"")</f>
        <v/>
      </c>
      <c r="EI93" s="16" t="str">
        <f>IF(DE93=1,INDEX(Tab!$M$86:$M$91,EH93,1),"")</f>
        <v/>
      </c>
      <c r="EJ93" s="16" t="str">
        <f>IF(DE93=1,INDEX(Tab!$M$86:$M$91,EH93+1,1),"")</f>
        <v/>
      </c>
      <c r="EK93" s="36" t="str">
        <f>IF(DE93=1,INDEX(Tab!$N$86:$AC$91,EH93,DF93),"")</f>
        <v/>
      </c>
      <c r="EL93" s="36" t="str">
        <f>IF(DE93=1,INDEX(Tab!$N$86:$AC$91,EH93+1,DF93),"")</f>
        <v/>
      </c>
      <c r="EM93" s="36">
        <f t="shared" si="134"/>
        <v>0</v>
      </c>
      <c r="EN93" s="16"/>
      <c r="EO93" s="74" t="b">
        <f t="shared" si="140"/>
        <v>0</v>
      </c>
      <c r="EP93" s="16">
        <f t="shared" si="135"/>
        <v>1</v>
      </c>
      <c r="EQ93" s="16">
        <f t="shared" si="136"/>
        <v>0</v>
      </c>
      <c r="ER93" s="16" t="str">
        <f t="shared" si="137"/>
        <v/>
      </c>
      <c r="ES93" s="17"/>
      <c r="ET93" s="16"/>
      <c r="EU93" s="15"/>
      <c r="EV93" s="191" t="str">
        <f t="shared" si="138"/>
        <v/>
      </c>
      <c r="EW93" s="191" t="str">
        <f t="shared" si="139"/>
        <v/>
      </c>
      <c r="EX93" s="17"/>
    </row>
    <row r="94" spans="2:154" x14ac:dyDescent="0.2">
      <c r="B94" s="341"/>
      <c r="C94" s="541"/>
      <c r="D94" s="542"/>
      <c r="E94" s="25"/>
      <c r="F94" s="25"/>
      <c r="G94" s="25"/>
      <c r="H94" s="25"/>
      <c r="I94" s="25"/>
      <c r="J94" s="25"/>
      <c r="K94" s="25"/>
      <c r="L94" s="25"/>
      <c r="M94" s="339"/>
      <c r="N94" s="337"/>
      <c r="O94" s="25"/>
      <c r="P94" s="25"/>
      <c r="Q94" s="25"/>
      <c r="R94" s="27"/>
      <c r="S94" s="24"/>
      <c r="T94" s="24"/>
      <c r="U94" s="24"/>
      <c r="V94" s="24"/>
      <c r="W94" s="172" t="str">
        <f t="shared" si="100"/>
        <v/>
      </c>
      <c r="X94" s="46" t="str">
        <f t="shared" si="101"/>
        <v/>
      </c>
      <c r="Y94" s="28"/>
      <c r="Z94" s="27"/>
      <c r="AA94" s="25"/>
      <c r="AB94" s="25"/>
      <c r="AC94" s="184"/>
      <c r="AD94" s="44"/>
      <c r="AE94" s="176" t="str">
        <f t="shared" si="102"/>
        <v/>
      </c>
      <c r="AF94" s="44"/>
      <c r="AG94" s="46" t="str">
        <f t="shared" si="103"/>
        <v/>
      </c>
      <c r="AH94" s="28"/>
      <c r="AI94" s="27"/>
      <c r="AJ94" s="25"/>
      <c r="AK94" s="25"/>
      <c r="AL94" s="25"/>
      <c r="AM94" s="44"/>
      <c r="AN94" s="40"/>
      <c r="AO94" s="44"/>
      <c r="AP94" s="71" t="str">
        <f t="shared" si="104"/>
        <v/>
      </c>
      <c r="AQ94" s="44"/>
      <c r="AR94" s="46" t="str">
        <f t="shared" si="105"/>
        <v/>
      </c>
      <c r="AS94" s="156"/>
      <c r="AT94" s="80"/>
      <c r="AU94" s="46" t="str">
        <f t="shared" si="106"/>
        <v/>
      </c>
      <c r="AV94" s="80"/>
      <c r="AW94" s="46" t="str">
        <f t="shared" si="107"/>
        <v/>
      </c>
      <c r="AX94" s="28"/>
      <c r="AY94" s="27"/>
      <c r="AZ94" s="46">
        <f t="shared" si="108"/>
        <v>0</v>
      </c>
      <c r="BA94" s="46">
        <f t="shared" si="109"/>
        <v>0</v>
      </c>
      <c r="BB94" s="46">
        <f t="shared" si="110"/>
        <v>0</v>
      </c>
      <c r="BC94" s="46">
        <f t="shared" si="111"/>
        <v>0</v>
      </c>
      <c r="BD94" s="46">
        <f t="shared" si="112"/>
        <v>0</v>
      </c>
      <c r="BE94" s="46">
        <f t="shared" si="113"/>
        <v>0</v>
      </c>
      <c r="BF94" s="46">
        <f t="shared" si="114"/>
        <v>0</v>
      </c>
      <c r="BG94" s="46" t="str">
        <f t="shared" si="115"/>
        <v/>
      </c>
      <c r="BH94" s="17"/>
      <c r="BI94" s="16"/>
      <c r="BJ94" s="15"/>
      <c r="BK94" s="347">
        <f t="shared" si="42"/>
        <v>0</v>
      </c>
      <c r="BL94" s="347">
        <f t="shared" si="43"/>
        <v>0</v>
      </c>
      <c r="BM94" s="347">
        <f t="shared" si="44"/>
        <v>0</v>
      </c>
      <c r="BN94" s="343"/>
      <c r="BO94" s="343"/>
      <c r="BP94" s="347">
        <f t="shared" si="45"/>
        <v>0</v>
      </c>
      <c r="BQ94" s="347">
        <f t="shared" si="46"/>
        <v>0</v>
      </c>
      <c r="BR94" s="343"/>
      <c r="BS94" s="343"/>
      <c r="BT94" s="347">
        <f t="shared" si="47"/>
        <v>0</v>
      </c>
      <c r="BU94" s="347">
        <f t="shared" si="48"/>
        <v>0</v>
      </c>
      <c r="BV94" s="17"/>
      <c r="BW94" s="16"/>
      <c r="BX94" s="15"/>
      <c r="BY94" s="16"/>
      <c r="BZ94" s="17"/>
      <c r="CA94" s="16"/>
      <c r="CB94" s="15"/>
      <c r="CC94" s="16">
        <f t="shared" si="116"/>
        <v>0</v>
      </c>
      <c r="CD94" s="16">
        <f t="shared" si="117"/>
        <v>0</v>
      </c>
      <c r="CE94" s="16">
        <f t="shared" si="118"/>
        <v>0</v>
      </c>
      <c r="CF94" s="16">
        <f t="shared" si="119"/>
        <v>0</v>
      </c>
      <c r="CG94" s="16">
        <f t="shared" si="120"/>
        <v>0</v>
      </c>
      <c r="CH94" s="16"/>
      <c r="CI94" s="16"/>
      <c r="CJ94" s="191">
        <f t="shared" si="121"/>
        <v>0</v>
      </c>
      <c r="CK94" s="191">
        <f t="shared" si="122"/>
        <v>0</v>
      </c>
      <c r="CL94" s="191">
        <f t="shared" si="123"/>
        <v>0</v>
      </c>
      <c r="CM94" s="191">
        <f t="shared" si="124"/>
        <v>0</v>
      </c>
      <c r="CN94" s="191" t="str">
        <f t="shared" si="125"/>
        <v/>
      </c>
      <c r="CO94" s="17"/>
      <c r="CP94" s="16"/>
      <c r="CQ94" s="15"/>
      <c r="CR94" s="16">
        <f>IF(N94="",,INDEX(Komp!$K$8:$K$10,N94,1))</f>
        <v>0</v>
      </c>
      <c r="CS94" s="16">
        <f>IF(O94="",,INDEX(Komp!$K$35:$K$40,O94,1))</f>
        <v>0</v>
      </c>
      <c r="CT94" s="16">
        <f>IF(O94="",,INDEX(Komp!$M$35:$M$40,O94,1))</f>
        <v>0</v>
      </c>
      <c r="CU94" s="16">
        <f>IF(P94="",,INDEX(Komp!$K$80:$K$81,P94,1))</f>
        <v>0</v>
      </c>
      <c r="CV94" s="16">
        <f>IF(Q94="",,INDEX(Komp!$K$108:$K$109,Q94,1))</f>
        <v>0</v>
      </c>
      <c r="CW94" s="191" t="str">
        <f t="shared" si="126"/>
        <v/>
      </c>
      <c r="CX94" s="17"/>
      <c r="CY94" s="16"/>
      <c r="CZ94" s="15"/>
      <c r="DA94" s="16" t="str">
        <f t="shared" si="127"/>
        <v/>
      </c>
      <c r="DB94" s="16">
        <f>IF(DA94="",,MATCH(DA94,Tab!$C$5:$C$22,0))</f>
        <v>0</v>
      </c>
      <c r="DC94" s="16">
        <f>IF(DB94=Tab!$D$22,1,0)</f>
        <v>0</v>
      </c>
      <c r="DD94" s="16">
        <f>IF(DB94=Tab!$D$21,1,0)</f>
        <v>0</v>
      </c>
      <c r="DE94" s="16">
        <f>IF(AND(DB94&gt;=Tab!$D$5,DB94&lt;=Tab!$D$20),1,0)</f>
        <v>0</v>
      </c>
      <c r="DF94" s="16">
        <f>IF(DE94=1,INDEX(Tab!$E$5:$E$20,DB94,1),)</f>
        <v>0</v>
      </c>
      <c r="DG94" s="17"/>
      <c r="DH94" s="16"/>
      <c r="DI94" s="15"/>
      <c r="DJ94" s="16" t="str">
        <f t="shared" si="128"/>
        <v/>
      </c>
      <c r="DK94" s="16"/>
      <c r="DL94" s="36" t="str">
        <f>IF(DD94=1,Projekt!$AH$129,"")</f>
        <v/>
      </c>
      <c r="DM94" s="36"/>
      <c r="DN94" s="36" t="str">
        <f>IF(DE94=1,INDEX(Projekt!$AB$98:$AB$113,DF94,1),"")</f>
        <v/>
      </c>
      <c r="DO94" s="36" t="str">
        <f>IF(DE94=1,INDEX(Projekt!$AH$98:$AH$113,DF94,1),"")</f>
        <v/>
      </c>
      <c r="DP94" s="36" t="str">
        <f t="shared" si="129"/>
        <v/>
      </c>
      <c r="DQ94" s="79"/>
      <c r="DR94" s="36"/>
      <c r="DS94" s="162"/>
      <c r="DT94" s="16" t="str">
        <f t="shared" si="130"/>
        <v/>
      </c>
      <c r="DU94" s="16" t="str">
        <f t="shared" si="31"/>
        <v/>
      </c>
      <c r="DV94" s="16" t="str">
        <f>IF(DE94=1,IF(DU94&lt;Tab!$M$77,1,IF(DU94&lt;Tab!$M$78,2,IF(DU94&lt;Tab!$M$79,3,IF(DU94&lt;Tab!$M$80,4,5)))),"")</f>
        <v/>
      </c>
      <c r="DW94" s="16" t="str">
        <f>IF(DE94=1,INDEX(Tab!$M$76:$M$81,DV94,1),"")</f>
        <v/>
      </c>
      <c r="DX94" s="16" t="str">
        <f>IF(DE94=1,INDEX(Tab!$M$76:$M$81,DV94+1,1),"")</f>
        <v/>
      </c>
      <c r="DY94" s="36" t="str">
        <f>IF(DE94=1,INDEX(Tab!$N$76:$AC$81,DV94,DF94),"")</f>
        <v/>
      </c>
      <c r="DZ94" s="36" t="str">
        <f>IF(DE94=1,INDEX(Tab!$N$76:$AC$81,DV94+1,DF94),"")</f>
        <v/>
      </c>
      <c r="EA94" s="36" t="str">
        <f t="shared" si="131"/>
        <v/>
      </c>
      <c r="EB94" s="36" t="str">
        <f t="shared" si="132"/>
        <v/>
      </c>
      <c r="EC94" s="79"/>
      <c r="ED94" s="36"/>
      <c r="EE94" s="15"/>
      <c r="EF94" s="16" t="str">
        <f t="shared" si="133"/>
        <v/>
      </c>
      <c r="EG94" s="16" t="str">
        <f t="shared" si="49"/>
        <v/>
      </c>
      <c r="EH94" s="16" t="str">
        <f>IF(DE94=1,IF(EG94&lt;Tab!$M$87,1,IF(EG94&lt;Tab!$M$88,2,IF(EG94&lt;Tab!$M$89,3,IF(EG94&lt;Tab!$M$90,4,5)))),"")</f>
        <v/>
      </c>
      <c r="EI94" s="16" t="str">
        <f>IF(DE94=1,INDEX(Tab!$M$86:$M$91,EH94,1),"")</f>
        <v/>
      </c>
      <c r="EJ94" s="16" t="str">
        <f>IF(DE94=1,INDEX(Tab!$M$86:$M$91,EH94+1,1),"")</f>
        <v/>
      </c>
      <c r="EK94" s="36" t="str">
        <f>IF(DE94=1,INDEX(Tab!$N$86:$AC$91,EH94,DF94),"")</f>
        <v/>
      </c>
      <c r="EL94" s="36" t="str">
        <f>IF(DE94=1,INDEX(Tab!$N$86:$AC$91,EH94+1,DF94),"")</f>
        <v/>
      </c>
      <c r="EM94" s="36">
        <f t="shared" si="134"/>
        <v>0</v>
      </c>
      <c r="EN94" s="16"/>
      <c r="EO94" s="74" t="b">
        <f t="shared" si="140"/>
        <v>0</v>
      </c>
      <c r="EP94" s="16">
        <f t="shared" si="135"/>
        <v>1</v>
      </c>
      <c r="EQ94" s="16">
        <f t="shared" si="136"/>
        <v>0</v>
      </c>
      <c r="ER94" s="16" t="str">
        <f t="shared" si="137"/>
        <v/>
      </c>
      <c r="ES94" s="17"/>
      <c r="ET94" s="16"/>
      <c r="EU94" s="15"/>
      <c r="EV94" s="191" t="str">
        <f t="shared" si="138"/>
        <v/>
      </c>
      <c r="EW94" s="191" t="str">
        <f t="shared" si="139"/>
        <v/>
      </c>
      <c r="EX94" s="17"/>
    </row>
    <row r="95" spans="2:154" x14ac:dyDescent="0.2">
      <c r="B95" s="341"/>
      <c r="C95" s="541"/>
      <c r="D95" s="542"/>
      <c r="E95" s="25"/>
      <c r="F95" s="25"/>
      <c r="G95" s="25"/>
      <c r="H95" s="25"/>
      <c r="I95" s="25"/>
      <c r="J95" s="25"/>
      <c r="K95" s="25"/>
      <c r="L95" s="25"/>
      <c r="M95" s="339"/>
      <c r="N95" s="337"/>
      <c r="O95" s="25"/>
      <c r="P95" s="25"/>
      <c r="Q95" s="25"/>
      <c r="R95" s="27"/>
      <c r="S95" s="24"/>
      <c r="T95" s="24"/>
      <c r="U95" s="24"/>
      <c r="V95" s="24"/>
      <c r="W95" s="172" t="str">
        <f t="shared" si="100"/>
        <v/>
      </c>
      <c r="X95" s="46" t="str">
        <f t="shared" si="101"/>
        <v/>
      </c>
      <c r="Y95" s="28"/>
      <c r="Z95" s="27"/>
      <c r="AA95" s="25"/>
      <c r="AB95" s="25"/>
      <c r="AC95" s="184"/>
      <c r="AD95" s="44"/>
      <c r="AE95" s="176" t="str">
        <f t="shared" si="102"/>
        <v/>
      </c>
      <c r="AF95" s="44"/>
      <c r="AG95" s="46" t="str">
        <f t="shared" si="103"/>
        <v/>
      </c>
      <c r="AH95" s="28"/>
      <c r="AI95" s="27"/>
      <c r="AJ95" s="25"/>
      <c r="AK95" s="25"/>
      <c r="AL95" s="25"/>
      <c r="AM95" s="44"/>
      <c r="AN95" s="40"/>
      <c r="AO95" s="44"/>
      <c r="AP95" s="71" t="str">
        <f t="shared" si="104"/>
        <v/>
      </c>
      <c r="AQ95" s="44"/>
      <c r="AR95" s="46" t="str">
        <f t="shared" si="105"/>
        <v/>
      </c>
      <c r="AS95" s="156"/>
      <c r="AT95" s="80"/>
      <c r="AU95" s="46" t="str">
        <f t="shared" si="106"/>
        <v/>
      </c>
      <c r="AV95" s="80"/>
      <c r="AW95" s="46" t="str">
        <f t="shared" si="107"/>
        <v/>
      </c>
      <c r="AX95" s="28"/>
      <c r="AY95" s="27"/>
      <c r="AZ95" s="46">
        <f t="shared" si="108"/>
        <v>0</v>
      </c>
      <c r="BA95" s="46">
        <f t="shared" si="109"/>
        <v>0</v>
      </c>
      <c r="BB95" s="46">
        <f t="shared" si="110"/>
        <v>0</v>
      </c>
      <c r="BC95" s="46">
        <f t="shared" si="111"/>
        <v>0</v>
      </c>
      <c r="BD95" s="46">
        <f t="shared" si="112"/>
        <v>0</v>
      </c>
      <c r="BE95" s="46">
        <f t="shared" si="113"/>
        <v>0</v>
      </c>
      <c r="BF95" s="46">
        <f t="shared" si="114"/>
        <v>0</v>
      </c>
      <c r="BG95" s="46" t="str">
        <f t="shared" si="115"/>
        <v/>
      </c>
      <c r="BH95" s="17"/>
      <c r="BI95" s="16"/>
      <c r="BJ95" s="15"/>
      <c r="BK95" s="347">
        <f t="shared" si="42"/>
        <v>0</v>
      </c>
      <c r="BL95" s="347">
        <f t="shared" si="43"/>
        <v>0</v>
      </c>
      <c r="BM95" s="347">
        <f t="shared" si="44"/>
        <v>0</v>
      </c>
      <c r="BN95" s="343"/>
      <c r="BO95" s="343"/>
      <c r="BP95" s="347">
        <f t="shared" si="45"/>
        <v>0</v>
      </c>
      <c r="BQ95" s="347">
        <f t="shared" si="46"/>
        <v>0</v>
      </c>
      <c r="BR95" s="343"/>
      <c r="BS95" s="343"/>
      <c r="BT95" s="347">
        <f t="shared" si="47"/>
        <v>0</v>
      </c>
      <c r="BU95" s="347">
        <f t="shared" si="48"/>
        <v>0</v>
      </c>
      <c r="BV95" s="17"/>
      <c r="BW95" s="16"/>
      <c r="BX95" s="15"/>
      <c r="BY95" s="16"/>
      <c r="BZ95" s="17"/>
      <c r="CA95" s="16"/>
      <c r="CB95" s="15"/>
      <c r="CC95" s="16">
        <f t="shared" si="116"/>
        <v>0</v>
      </c>
      <c r="CD95" s="16">
        <f t="shared" si="117"/>
        <v>0</v>
      </c>
      <c r="CE95" s="16">
        <f t="shared" si="118"/>
        <v>0</v>
      </c>
      <c r="CF95" s="16">
        <f t="shared" si="119"/>
        <v>0</v>
      </c>
      <c r="CG95" s="16">
        <f t="shared" si="120"/>
        <v>0</v>
      </c>
      <c r="CH95" s="16"/>
      <c r="CI95" s="16"/>
      <c r="CJ95" s="191">
        <f t="shared" si="121"/>
        <v>0</v>
      </c>
      <c r="CK95" s="191">
        <f t="shared" si="122"/>
        <v>0</v>
      </c>
      <c r="CL95" s="191">
        <f t="shared" si="123"/>
        <v>0</v>
      </c>
      <c r="CM95" s="191">
        <f t="shared" si="124"/>
        <v>0</v>
      </c>
      <c r="CN95" s="191" t="str">
        <f t="shared" si="125"/>
        <v/>
      </c>
      <c r="CO95" s="17"/>
      <c r="CP95" s="16"/>
      <c r="CQ95" s="15"/>
      <c r="CR95" s="16">
        <f>IF(N95="",,INDEX(Komp!$K$8:$K$10,N95,1))</f>
        <v>0</v>
      </c>
      <c r="CS95" s="16">
        <f>IF(O95="",,INDEX(Komp!$K$35:$K$40,O95,1))</f>
        <v>0</v>
      </c>
      <c r="CT95" s="16">
        <f>IF(O95="",,INDEX(Komp!$M$35:$M$40,O95,1))</f>
        <v>0</v>
      </c>
      <c r="CU95" s="16">
        <f>IF(P95="",,INDEX(Komp!$K$80:$K$81,P95,1))</f>
        <v>0</v>
      </c>
      <c r="CV95" s="16">
        <f>IF(Q95="",,INDEX(Komp!$K$108:$K$109,Q95,1))</f>
        <v>0</v>
      </c>
      <c r="CW95" s="191" t="str">
        <f t="shared" si="126"/>
        <v/>
      </c>
      <c r="CX95" s="17"/>
      <c r="CY95" s="16"/>
      <c r="CZ95" s="15"/>
      <c r="DA95" s="16" t="str">
        <f t="shared" si="127"/>
        <v/>
      </c>
      <c r="DB95" s="16">
        <f>IF(DA95="",,MATCH(DA95,Tab!$C$5:$C$22,0))</f>
        <v>0</v>
      </c>
      <c r="DC95" s="16">
        <f>IF(DB95=Tab!$D$22,1,0)</f>
        <v>0</v>
      </c>
      <c r="DD95" s="16">
        <f>IF(DB95=Tab!$D$21,1,0)</f>
        <v>0</v>
      </c>
      <c r="DE95" s="16">
        <f>IF(AND(DB95&gt;=Tab!$D$5,DB95&lt;=Tab!$D$20),1,0)</f>
        <v>0</v>
      </c>
      <c r="DF95" s="16">
        <f>IF(DE95=1,INDEX(Tab!$E$5:$E$20,DB95,1),)</f>
        <v>0</v>
      </c>
      <c r="DG95" s="17"/>
      <c r="DH95" s="16"/>
      <c r="DI95" s="15"/>
      <c r="DJ95" s="16" t="str">
        <f t="shared" si="128"/>
        <v/>
      </c>
      <c r="DK95" s="16"/>
      <c r="DL95" s="36" t="str">
        <f>IF(DD95=1,Projekt!$AH$129,"")</f>
        <v/>
      </c>
      <c r="DM95" s="36"/>
      <c r="DN95" s="36" t="str">
        <f>IF(DE95=1,INDEX(Projekt!$AB$98:$AB$113,DF95,1),"")</f>
        <v/>
      </c>
      <c r="DO95" s="36" t="str">
        <f>IF(DE95=1,INDEX(Projekt!$AH$98:$AH$113,DF95,1),"")</f>
        <v/>
      </c>
      <c r="DP95" s="36" t="str">
        <f t="shared" si="129"/>
        <v/>
      </c>
      <c r="DQ95" s="79"/>
      <c r="DR95" s="36"/>
      <c r="DS95" s="162"/>
      <c r="DT95" s="16" t="str">
        <f t="shared" si="130"/>
        <v/>
      </c>
      <c r="DU95" s="16" t="str">
        <f t="shared" si="31"/>
        <v/>
      </c>
      <c r="DV95" s="16" t="str">
        <f>IF(DE95=1,IF(DU95&lt;Tab!$M$77,1,IF(DU95&lt;Tab!$M$78,2,IF(DU95&lt;Tab!$M$79,3,IF(DU95&lt;Tab!$M$80,4,5)))),"")</f>
        <v/>
      </c>
      <c r="DW95" s="16" t="str">
        <f>IF(DE95=1,INDEX(Tab!$M$76:$M$81,DV95,1),"")</f>
        <v/>
      </c>
      <c r="DX95" s="16" t="str">
        <f>IF(DE95=1,INDEX(Tab!$M$76:$M$81,DV95+1,1),"")</f>
        <v/>
      </c>
      <c r="DY95" s="36" t="str">
        <f>IF(DE95=1,INDEX(Tab!$N$76:$AC$81,DV95,DF95),"")</f>
        <v/>
      </c>
      <c r="DZ95" s="36" t="str">
        <f>IF(DE95=1,INDEX(Tab!$N$76:$AC$81,DV95+1,DF95),"")</f>
        <v/>
      </c>
      <c r="EA95" s="36" t="str">
        <f t="shared" si="131"/>
        <v/>
      </c>
      <c r="EB95" s="36" t="str">
        <f t="shared" si="132"/>
        <v/>
      </c>
      <c r="EC95" s="79"/>
      <c r="ED95" s="36"/>
      <c r="EE95" s="15"/>
      <c r="EF95" s="16" t="str">
        <f t="shared" si="133"/>
        <v/>
      </c>
      <c r="EG95" s="16" t="str">
        <f t="shared" si="49"/>
        <v/>
      </c>
      <c r="EH95" s="16" t="str">
        <f>IF(DE95=1,IF(EG95&lt;Tab!$M$87,1,IF(EG95&lt;Tab!$M$88,2,IF(EG95&lt;Tab!$M$89,3,IF(EG95&lt;Tab!$M$90,4,5)))),"")</f>
        <v/>
      </c>
      <c r="EI95" s="16" t="str">
        <f>IF(DE95=1,INDEX(Tab!$M$86:$M$91,EH95,1),"")</f>
        <v/>
      </c>
      <c r="EJ95" s="16" t="str">
        <f>IF(DE95=1,INDEX(Tab!$M$86:$M$91,EH95+1,1),"")</f>
        <v/>
      </c>
      <c r="EK95" s="36" t="str">
        <f>IF(DE95=1,INDEX(Tab!$N$86:$AC$91,EH95,DF95),"")</f>
        <v/>
      </c>
      <c r="EL95" s="36" t="str">
        <f>IF(DE95=1,INDEX(Tab!$N$86:$AC$91,EH95+1,DF95),"")</f>
        <v/>
      </c>
      <c r="EM95" s="36">
        <f t="shared" si="134"/>
        <v>0</v>
      </c>
      <c r="EN95" s="16"/>
      <c r="EO95" s="74" t="b">
        <f t="shared" si="140"/>
        <v>0</v>
      </c>
      <c r="EP95" s="16">
        <f t="shared" si="135"/>
        <v>1</v>
      </c>
      <c r="EQ95" s="16">
        <f t="shared" si="136"/>
        <v>0</v>
      </c>
      <c r="ER95" s="16" t="str">
        <f t="shared" si="137"/>
        <v/>
      </c>
      <c r="ES95" s="17"/>
      <c r="ET95" s="16"/>
      <c r="EU95" s="15"/>
      <c r="EV95" s="191" t="str">
        <f t="shared" si="138"/>
        <v/>
      </c>
      <c r="EW95" s="191" t="str">
        <f t="shared" si="139"/>
        <v/>
      </c>
      <c r="EX95" s="17"/>
    </row>
    <row r="96" spans="2:154" x14ac:dyDescent="0.2">
      <c r="B96" s="341"/>
      <c r="C96" s="541"/>
      <c r="D96" s="542"/>
      <c r="E96" s="25"/>
      <c r="F96" s="25"/>
      <c r="G96" s="25"/>
      <c r="H96" s="25"/>
      <c r="I96" s="25"/>
      <c r="J96" s="25"/>
      <c r="K96" s="25"/>
      <c r="L96" s="25"/>
      <c r="M96" s="339"/>
      <c r="N96" s="337"/>
      <c r="O96" s="25"/>
      <c r="P96" s="25"/>
      <c r="Q96" s="25"/>
      <c r="R96" s="27"/>
      <c r="S96" s="24"/>
      <c r="T96" s="24"/>
      <c r="U96" s="24"/>
      <c r="V96" s="24"/>
      <c r="W96" s="172" t="str">
        <f t="shared" si="100"/>
        <v/>
      </c>
      <c r="X96" s="46" t="str">
        <f t="shared" si="101"/>
        <v/>
      </c>
      <c r="Y96" s="28"/>
      <c r="Z96" s="27"/>
      <c r="AA96" s="25"/>
      <c r="AB96" s="25"/>
      <c r="AC96" s="184"/>
      <c r="AD96" s="44"/>
      <c r="AE96" s="176" t="str">
        <f t="shared" si="102"/>
        <v/>
      </c>
      <c r="AF96" s="44"/>
      <c r="AG96" s="46" t="str">
        <f t="shared" si="103"/>
        <v/>
      </c>
      <c r="AH96" s="28"/>
      <c r="AI96" s="27"/>
      <c r="AJ96" s="25"/>
      <c r="AK96" s="25"/>
      <c r="AL96" s="25"/>
      <c r="AM96" s="44"/>
      <c r="AN96" s="40"/>
      <c r="AO96" s="44"/>
      <c r="AP96" s="71" t="str">
        <f t="shared" si="104"/>
        <v/>
      </c>
      <c r="AQ96" s="44"/>
      <c r="AR96" s="46" t="str">
        <f t="shared" si="105"/>
        <v/>
      </c>
      <c r="AS96" s="156"/>
      <c r="AT96" s="80"/>
      <c r="AU96" s="46" t="str">
        <f t="shared" si="106"/>
        <v/>
      </c>
      <c r="AV96" s="80"/>
      <c r="AW96" s="46" t="str">
        <f t="shared" si="107"/>
        <v/>
      </c>
      <c r="AX96" s="28"/>
      <c r="AY96" s="27"/>
      <c r="AZ96" s="46">
        <f t="shared" si="108"/>
        <v>0</v>
      </c>
      <c r="BA96" s="46">
        <f t="shared" si="109"/>
        <v>0</v>
      </c>
      <c r="BB96" s="46">
        <f t="shared" si="110"/>
        <v>0</v>
      </c>
      <c r="BC96" s="46">
        <f t="shared" si="111"/>
        <v>0</v>
      </c>
      <c r="BD96" s="46">
        <f t="shared" si="112"/>
        <v>0</v>
      </c>
      <c r="BE96" s="46">
        <f t="shared" si="113"/>
        <v>0</v>
      </c>
      <c r="BF96" s="46">
        <f t="shared" si="114"/>
        <v>0</v>
      </c>
      <c r="BG96" s="46" t="str">
        <f t="shared" si="115"/>
        <v/>
      </c>
      <c r="BH96" s="17"/>
      <c r="BI96" s="16"/>
      <c r="BJ96" s="15"/>
      <c r="BK96" s="347">
        <f t="shared" si="42"/>
        <v>0</v>
      </c>
      <c r="BL96" s="347">
        <f t="shared" si="43"/>
        <v>0</v>
      </c>
      <c r="BM96" s="347">
        <f t="shared" si="44"/>
        <v>0</v>
      </c>
      <c r="BN96" s="343"/>
      <c r="BO96" s="343"/>
      <c r="BP96" s="347">
        <f t="shared" si="45"/>
        <v>0</v>
      </c>
      <c r="BQ96" s="347">
        <f t="shared" si="46"/>
        <v>0</v>
      </c>
      <c r="BR96" s="343"/>
      <c r="BS96" s="343"/>
      <c r="BT96" s="347">
        <f t="shared" si="47"/>
        <v>0</v>
      </c>
      <c r="BU96" s="347">
        <f t="shared" si="48"/>
        <v>0</v>
      </c>
      <c r="BV96" s="17"/>
      <c r="BW96" s="16"/>
      <c r="BX96" s="15"/>
      <c r="BY96" s="16"/>
      <c r="BZ96" s="17"/>
      <c r="CA96" s="16"/>
      <c r="CB96" s="15"/>
      <c r="CC96" s="16">
        <f t="shared" si="116"/>
        <v>0</v>
      </c>
      <c r="CD96" s="16">
        <f t="shared" si="117"/>
        <v>0</v>
      </c>
      <c r="CE96" s="16">
        <f t="shared" si="118"/>
        <v>0</v>
      </c>
      <c r="CF96" s="16">
        <f t="shared" si="119"/>
        <v>0</v>
      </c>
      <c r="CG96" s="16">
        <f t="shared" si="120"/>
        <v>0</v>
      </c>
      <c r="CH96" s="16"/>
      <c r="CI96" s="16"/>
      <c r="CJ96" s="191">
        <f t="shared" si="121"/>
        <v>0</v>
      </c>
      <c r="CK96" s="191">
        <f t="shared" si="122"/>
        <v>0</v>
      </c>
      <c r="CL96" s="191">
        <f t="shared" si="123"/>
        <v>0</v>
      </c>
      <c r="CM96" s="191">
        <f t="shared" si="124"/>
        <v>0</v>
      </c>
      <c r="CN96" s="191" t="str">
        <f t="shared" si="125"/>
        <v/>
      </c>
      <c r="CO96" s="17"/>
      <c r="CP96" s="16"/>
      <c r="CQ96" s="15"/>
      <c r="CR96" s="16">
        <f>IF(N96="",,INDEX(Komp!$K$8:$K$10,N96,1))</f>
        <v>0</v>
      </c>
      <c r="CS96" s="16">
        <f>IF(O96="",,INDEX(Komp!$K$35:$K$40,O96,1))</f>
        <v>0</v>
      </c>
      <c r="CT96" s="16">
        <f>IF(O96="",,INDEX(Komp!$M$35:$M$40,O96,1))</f>
        <v>0</v>
      </c>
      <c r="CU96" s="16">
        <f>IF(P96="",,INDEX(Komp!$K$80:$K$81,P96,1))</f>
        <v>0</v>
      </c>
      <c r="CV96" s="16">
        <f>IF(Q96="",,INDEX(Komp!$K$108:$K$109,Q96,1))</f>
        <v>0</v>
      </c>
      <c r="CW96" s="191" t="str">
        <f t="shared" si="126"/>
        <v/>
      </c>
      <c r="CX96" s="17"/>
      <c r="CY96" s="16"/>
      <c r="CZ96" s="15"/>
      <c r="DA96" s="16" t="str">
        <f t="shared" si="127"/>
        <v/>
      </c>
      <c r="DB96" s="16">
        <f>IF(DA96="",,MATCH(DA96,Tab!$C$5:$C$22,0))</f>
        <v>0</v>
      </c>
      <c r="DC96" s="16">
        <f>IF(DB96=Tab!$D$22,1,0)</f>
        <v>0</v>
      </c>
      <c r="DD96" s="16">
        <f>IF(DB96=Tab!$D$21,1,0)</f>
        <v>0</v>
      </c>
      <c r="DE96" s="16">
        <f>IF(AND(DB96&gt;=Tab!$D$5,DB96&lt;=Tab!$D$20),1,0)</f>
        <v>0</v>
      </c>
      <c r="DF96" s="16">
        <f>IF(DE96=1,INDEX(Tab!$E$5:$E$20,DB96,1),)</f>
        <v>0</v>
      </c>
      <c r="DG96" s="17"/>
      <c r="DH96" s="16"/>
      <c r="DI96" s="15"/>
      <c r="DJ96" s="16" t="str">
        <f t="shared" si="128"/>
        <v/>
      </c>
      <c r="DK96" s="16"/>
      <c r="DL96" s="36" t="str">
        <f>IF(DD96=1,Projekt!$AH$129,"")</f>
        <v/>
      </c>
      <c r="DM96" s="36"/>
      <c r="DN96" s="36" t="str">
        <f>IF(DE96=1,INDEX(Projekt!$AB$98:$AB$113,DF96,1),"")</f>
        <v/>
      </c>
      <c r="DO96" s="36" t="str">
        <f>IF(DE96=1,INDEX(Projekt!$AH$98:$AH$113,DF96,1),"")</f>
        <v/>
      </c>
      <c r="DP96" s="36" t="str">
        <f t="shared" si="129"/>
        <v/>
      </c>
      <c r="DQ96" s="79"/>
      <c r="DR96" s="36"/>
      <c r="DS96" s="162"/>
      <c r="DT96" s="16" t="str">
        <f t="shared" si="130"/>
        <v/>
      </c>
      <c r="DU96" s="16" t="str">
        <f t="shared" si="31"/>
        <v/>
      </c>
      <c r="DV96" s="16" t="str">
        <f>IF(DE96=1,IF(DU96&lt;Tab!$M$77,1,IF(DU96&lt;Tab!$M$78,2,IF(DU96&lt;Tab!$M$79,3,IF(DU96&lt;Tab!$M$80,4,5)))),"")</f>
        <v/>
      </c>
      <c r="DW96" s="16" t="str">
        <f>IF(DE96=1,INDEX(Tab!$M$76:$M$81,DV96,1),"")</f>
        <v/>
      </c>
      <c r="DX96" s="16" t="str">
        <f>IF(DE96=1,INDEX(Tab!$M$76:$M$81,DV96+1,1),"")</f>
        <v/>
      </c>
      <c r="DY96" s="36" t="str">
        <f>IF(DE96=1,INDEX(Tab!$N$76:$AC$81,DV96,DF96),"")</f>
        <v/>
      </c>
      <c r="DZ96" s="36" t="str">
        <f>IF(DE96=1,INDEX(Tab!$N$76:$AC$81,DV96+1,DF96),"")</f>
        <v/>
      </c>
      <c r="EA96" s="36" t="str">
        <f t="shared" si="131"/>
        <v/>
      </c>
      <c r="EB96" s="36" t="str">
        <f t="shared" si="132"/>
        <v/>
      </c>
      <c r="EC96" s="79"/>
      <c r="ED96" s="36"/>
      <c r="EE96" s="15"/>
      <c r="EF96" s="16" t="str">
        <f t="shared" si="133"/>
        <v/>
      </c>
      <c r="EG96" s="16" t="str">
        <f t="shared" si="49"/>
        <v/>
      </c>
      <c r="EH96" s="16" t="str">
        <f>IF(DE96=1,IF(EG96&lt;Tab!$M$87,1,IF(EG96&lt;Tab!$M$88,2,IF(EG96&lt;Tab!$M$89,3,IF(EG96&lt;Tab!$M$90,4,5)))),"")</f>
        <v/>
      </c>
      <c r="EI96" s="16" t="str">
        <f>IF(DE96=1,INDEX(Tab!$M$86:$M$91,EH96,1),"")</f>
        <v/>
      </c>
      <c r="EJ96" s="16" t="str">
        <f>IF(DE96=1,INDEX(Tab!$M$86:$M$91,EH96+1,1),"")</f>
        <v/>
      </c>
      <c r="EK96" s="36" t="str">
        <f>IF(DE96=1,INDEX(Tab!$N$86:$AC$91,EH96,DF96),"")</f>
        <v/>
      </c>
      <c r="EL96" s="36" t="str">
        <f>IF(DE96=1,INDEX(Tab!$N$86:$AC$91,EH96+1,DF96),"")</f>
        <v/>
      </c>
      <c r="EM96" s="36">
        <f t="shared" si="134"/>
        <v>0</v>
      </c>
      <c r="EN96" s="16"/>
      <c r="EO96" s="74" t="b">
        <f t="shared" si="140"/>
        <v>0</v>
      </c>
      <c r="EP96" s="16">
        <f t="shared" si="135"/>
        <v>1</v>
      </c>
      <c r="EQ96" s="16">
        <f t="shared" si="136"/>
        <v>0</v>
      </c>
      <c r="ER96" s="16" t="str">
        <f t="shared" si="137"/>
        <v/>
      </c>
      <c r="ES96" s="17"/>
      <c r="ET96" s="16"/>
      <c r="EU96" s="15"/>
      <c r="EV96" s="191" t="str">
        <f t="shared" si="138"/>
        <v/>
      </c>
      <c r="EW96" s="191" t="str">
        <f t="shared" si="139"/>
        <v/>
      </c>
      <c r="EX96" s="17"/>
    </row>
    <row r="97" spans="2:154" x14ac:dyDescent="0.2">
      <c r="B97" s="341"/>
      <c r="C97" s="541"/>
      <c r="D97" s="542"/>
      <c r="E97" s="25"/>
      <c r="F97" s="25"/>
      <c r="G97" s="25"/>
      <c r="H97" s="25"/>
      <c r="I97" s="25"/>
      <c r="J97" s="25"/>
      <c r="K97" s="25"/>
      <c r="L97" s="25"/>
      <c r="M97" s="339"/>
      <c r="N97" s="337"/>
      <c r="O97" s="25"/>
      <c r="P97" s="25"/>
      <c r="Q97" s="25"/>
      <c r="R97" s="27"/>
      <c r="S97" s="24"/>
      <c r="T97" s="24"/>
      <c r="U97" s="24"/>
      <c r="V97" s="24"/>
      <c r="W97" s="172" t="str">
        <f t="shared" si="100"/>
        <v/>
      </c>
      <c r="X97" s="46" t="str">
        <f t="shared" si="101"/>
        <v/>
      </c>
      <c r="Y97" s="28"/>
      <c r="Z97" s="27"/>
      <c r="AA97" s="25"/>
      <c r="AB97" s="25"/>
      <c r="AC97" s="184"/>
      <c r="AD97" s="44"/>
      <c r="AE97" s="176" t="str">
        <f t="shared" si="102"/>
        <v/>
      </c>
      <c r="AF97" s="44"/>
      <c r="AG97" s="46" t="str">
        <f t="shared" si="103"/>
        <v/>
      </c>
      <c r="AH97" s="28"/>
      <c r="AI97" s="27"/>
      <c r="AJ97" s="25"/>
      <c r="AK97" s="25"/>
      <c r="AL97" s="25"/>
      <c r="AM97" s="44"/>
      <c r="AN97" s="40"/>
      <c r="AO97" s="44"/>
      <c r="AP97" s="71" t="str">
        <f t="shared" si="104"/>
        <v/>
      </c>
      <c r="AQ97" s="44"/>
      <c r="AR97" s="46" t="str">
        <f t="shared" si="105"/>
        <v/>
      </c>
      <c r="AS97" s="156"/>
      <c r="AT97" s="80"/>
      <c r="AU97" s="46" t="str">
        <f t="shared" si="106"/>
        <v/>
      </c>
      <c r="AV97" s="80"/>
      <c r="AW97" s="46" t="str">
        <f t="shared" si="107"/>
        <v/>
      </c>
      <c r="AX97" s="28"/>
      <c r="AY97" s="27"/>
      <c r="AZ97" s="46">
        <f t="shared" si="108"/>
        <v>0</v>
      </c>
      <c r="BA97" s="46">
        <f t="shared" si="109"/>
        <v>0</v>
      </c>
      <c r="BB97" s="46">
        <f t="shared" si="110"/>
        <v>0</v>
      </c>
      <c r="BC97" s="46">
        <f t="shared" si="111"/>
        <v>0</v>
      </c>
      <c r="BD97" s="46">
        <f t="shared" si="112"/>
        <v>0</v>
      </c>
      <c r="BE97" s="46">
        <f t="shared" si="113"/>
        <v>0</v>
      </c>
      <c r="BF97" s="46">
        <f t="shared" si="114"/>
        <v>0</v>
      </c>
      <c r="BG97" s="46" t="str">
        <f t="shared" si="115"/>
        <v/>
      </c>
      <c r="BH97" s="17"/>
      <c r="BI97" s="16"/>
      <c r="BJ97" s="15"/>
      <c r="BK97" s="347">
        <f t="shared" si="42"/>
        <v>0</v>
      </c>
      <c r="BL97" s="347">
        <f t="shared" si="43"/>
        <v>0</v>
      </c>
      <c r="BM97" s="347">
        <f t="shared" si="44"/>
        <v>0</v>
      </c>
      <c r="BN97" s="343"/>
      <c r="BO97" s="343"/>
      <c r="BP97" s="347">
        <f t="shared" si="45"/>
        <v>0</v>
      </c>
      <c r="BQ97" s="347">
        <f t="shared" si="46"/>
        <v>0</v>
      </c>
      <c r="BR97" s="343"/>
      <c r="BS97" s="343"/>
      <c r="BT97" s="347">
        <f t="shared" si="47"/>
        <v>0</v>
      </c>
      <c r="BU97" s="347">
        <f t="shared" si="48"/>
        <v>0</v>
      </c>
      <c r="BV97" s="17"/>
      <c r="BW97" s="16"/>
      <c r="BX97" s="15"/>
      <c r="BY97" s="16"/>
      <c r="BZ97" s="17"/>
      <c r="CA97" s="16"/>
      <c r="CB97" s="15"/>
      <c r="CC97" s="16">
        <f t="shared" si="116"/>
        <v>0</v>
      </c>
      <c r="CD97" s="16">
        <f t="shared" si="117"/>
        <v>0</v>
      </c>
      <c r="CE97" s="16">
        <f t="shared" si="118"/>
        <v>0</v>
      </c>
      <c r="CF97" s="16">
        <f t="shared" si="119"/>
        <v>0</v>
      </c>
      <c r="CG97" s="16">
        <f t="shared" si="120"/>
        <v>0</v>
      </c>
      <c r="CH97" s="16"/>
      <c r="CI97" s="16"/>
      <c r="CJ97" s="191">
        <f t="shared" si="121"/>
        <v>0</v>
      </c>
      <c r="CK97" s="191">
        <f t="shared" si="122"/>
        <v>0</v>
      </c>
      <c r="CL97" s="191">
        <f t="shared" si="123"/>
        <v>0</v>
      </c>
      <c r="CM97" s="191">
        <f t="shared" si="124"/>
        <v>0</v>
      </c>
      <c r="CN97" s="191" t="str">
        <f t="shared" si="125"/>
        <v/>
      </c>
      <c r="CO97" s="17"/>
      <c r="CP97" s="16"/>
      <c r="CQ97" s="15"/>
      <c r="CR97" s="16">
        <f>IF(N97="",,INDEX(Komp!$K$8:$K$10,N97,1))</f>
        <v>0</v>
      </c>
      <c r="CS97" s="16">
        <f>IF(O97="",,INDEX(Komp!$K$35:$K$40,O97,1))</f>
        <v>0</v>
      </c>
      <c r="CT97" s="16">
        <f>IF(O97="",,INDEX(Komp!$M$35:$M$40,O97,1))</f>
        <v>0</v>
      </c>
      <c r="CU97" s="16">
        <f>IF(P97="",,INDEX(Komp!$K$80:$K$81,P97,1))</f>
        <v>0</v>
      </c>
      <c r="CV97" s="16">
        <f>IF(Q97="",,INDEX(Komp!$K$108:$K$109,Q97,1))</f>
        <v>0</v>
      </c>
      <c r="CW97" s="191" t="str">
        <f t="shared" si="126"/>
        <v/>
      </c>
      <c r="CX97" s="17"/>
      <c r="CY97" s="16"/>
      <c r="CZ97" s="15"/>
      <c r="DA97" s="16" t="str">
        <f t="shared" si="127"/>
        <v/>
      </c>
      <c r="DB97" s="16">
        <f>IF(DA97="",,MATCH(DA97,Tab!$C$5:$C$22,0))</f>
        <v>0</v>
      </c>
      <c r="DC97" s="16">
        <f>IF(DB97=Tab!$D$22,1,0)</f>
        <v>0</v>
      </c>
      <c r="DD97" s="16">
        <f>IF(DB97=Tab!$D$21,1,0)</f>
        <v>0</v>
      </c>
      <c r="DE97" s="16">
        <f>IF(AND(DB97&gt;=Tab!$D$5,DB97&lt;=Tab!$D$20),1,0)</f>
        <v>0</v>
      </c>
      <c r="DF97" s="16">
        <f>IF(DE97=1,INDEX(Tab!$E$5:$E$20,DB97,1),)</f>
        <v>0</v>
      </c>
      <c r="DG97" s="17"/>
      <c r="DH97" s="16"/>
      <c r="DI97" s="15"/>
      <c r="DJ97" s="16" t="str">
        <f t="shared" si="128"/>
        <v/>
      </c>
      <c r="DK97" s="16"/>
      <c r="DL97" s="36" t="str">
        <f>IF(DD97=1,Projekt!$AH$129,"")</f>
        <v/>
      </c>
      <c r="DM97" s="36"/>
      <c r="DN97" s="36" t="str">
        <f>IF(DE97=1,INDEX(Projekt!$AB$98:$AB$113,DF97,1),"")</f>
        <v/>
      </c>
      <c r="DO97" s="36" t="str">
        <f>IF(DE97=1,INDEX(Projekt!$AH$98:$AH$113,DF97,1),"")</f>
        <v/>
      </c>
      <c r="DP97" s="36" t="str">
        <f t="shared" si="129"/>
        <v/>
      </c>
      <c r="DQ97" s="79"/>
      <c r="DR97" s="36"/>
      <c r="DS97" s="162"/>
      <c r="DT97" s="16" t="str">
        <f t="shared" si="130"/>
        <v/>
      </c>
      <c r="DU97" s="16" t="str">
        <f t="shared" si="31"/>
        <v/>
      </c>
      <c r="DV97" s="16" t="str">
        <f>IF(DE97=1,IF(DU97&lt;Tab!$M$77,1,IF(DU97&lt;Tab!$M$78,2,IF(DU97&lt;Tab!$M$79,3,IF(DU97&lt;Tab!$M$80,4,5)))),"")</f>
        <v/>
      </c>
      <c r="DW97" s="16" t="str">
        <f>IF(DE97=1,INDEX(Tab!$M$76:$M$81,DV97,1),"")</f>
        <v/>
      </c>
      <c r="DX97" s="16" t="str">
        <f>IF(DE97=1,INDEX(Tab!$M$76:$M$81,DV97+1,1),"")</f>
        <v/>
      </c>
      <c r="DY97" s="36" t="str">
        <f>IF(DE97=1,INDEX(Tab!$N$76:$AC$81,DV97,DF97),"")</f>
        <v/>
      </c>
      <c r="DZ97" s="36" t="str">
        <f>IF(DE97=1,INDEX(Tab!$N$76:$AC$81,DV97+1,DF97),"")</f>
        <v/>
      </c>
      <c r="EA97" s="36" t="str">
        <f t="shared" si="131"/>
        <v/>
      </c>
      <c r="EB97" s="36" t="str">
        <f t="shared" si="132"/>
        <v/>
      </c>
      <c r="EC97" s="79"/>
      <c r="ED97" s="36"/>
      <c r="EE97" s="15"/>
      <c r="EF97" s="16" t="str">
        <f t="shared" si="133"/>
        <v/>
      </c>
      <c r="EG97" s="16" t="str">
        <f t="shared" si="49"/>
        <v/>
      </c>
      <c r="EH97" s="16" t="str">
        <f>IF(DE97=1,IF(EG97&lt;Tab!$M$87,1,IF(EG97&lt;Tab!$M$88,2,IF(EG97&lt;Tab!$M$89,3,IF(EG97&lt;Tab!$M$90,4,5)))),"")</f>
        <v/>
      </c>
      <c r="EI97" s="16" t="str">
        <f>IF(DE97=1,INDEX(Tab!$M$86:$M$91,EH97,1),"")</f>
        <v/>
      </c>
      <c r="EJ97" s="16" t="str">
        <f>IF(DE97=1,INDEX(Tab!$M$86:$M$91,EH97+1,1),"")</f>
        <v/>
      </c>
      <c r="EK97" s="36" t="str">
        <f>IF(DE97=1,INDEX(Tab!$N$86:$AC$91,EH97,DF97),"")</f>
        <v/>
      </c>
      <c r="EL97" s="36" t="str">
        <f>IF(DE97=1,INDEX(Tab!$N$86:$AC$91,EH97+1,DF97),"")</f>
        <v/>
      </c>
      <c r="EM97" s="36">
        <f t="shared" si="134"/>
        <v>0</v>
      </c>
      <c r="EN97" s="16"/>
      <c r="EO97" s="74" t="b">
        <f t="shared" si="140"/>
        <v>0</v>
      </c>
      <c r="EP97" s="16">
        <f t="shared" si="135"/>
        <v>1</v>
      </c>
      <c r="EQ97" s="16">
        <f t="shared" si="136"/>
        <v>0</v>
      </c>
      <c r="ER97" s="16" t="str">
        <f t="shared" si="137"/>
        <v/>
      </c>
      <c r="ES97" s="17"/>
      <c r="ET97" s="16"/>
      <c r="EU97" s="15"/>
      <c r="EV97" s="191" t="str">
        <f t="shared" si="138"/>
        <v/>
      </c>
      <c r="EW97" s="191" t="str">
        <f t="shared" si="139"/>
        <v/>
      </c>
      <c r="EX97" s="17"/>
    </row>
    <row r="98" spans="2:154" x14ac:dyDescent="0.2">
      <c r="B98" s="341"/>
      <c r="C98" s="541"/>
      <c r="D98" s="542"/>
      <c r="E98" s="25"/>
      <c r="F98" s="25"/>
      <c r="G98" s="25"/>
      <c r="H98" s="25"/>
      <c r="I98" s="25"/>
      <c r="J98" s="25"/>
      <c r="K98" s="25"/>
      <c r="L98" s="25"/>
      <c r="M98" s="339"/>
      <c r="N98" s="337"/>
      <c r="O98" s="25"/>
      <c r="P98" s="25"/>
      <c r="Q98" s="25"/>
      <c r="R98" s="27"/>
      <c r="S98" s="24"/>
      <c r="T98" s="24"/>
      <c r="U98" s="24"/>
      <c r="V98" s="24"/>
      <c r="W98" s="172" t="str">
        <f t="shared" si="100"/>
        <v/>
      </c>
      <c r="X98" s="46" t="str">
        <f t="shared" si="101"/>
        <v/>
      </c>
      <c r="Y98" s="28"/>
      <c r="Z98" s="27"/>
      <c r="AA98" s="25"/>
      <c r="AB98" s="25"/>
      <c r="AC98" s="184"/>
      <c r="AD98" s="44"/>
      <c r="AE98" s="176" t="str">
        <f t="shared" si="102"/>
        <v/>
      </c>
      <c r="AF98" s="44"/>
      <c r="AG98" s="46" t="str">
        <f t="shared" si="103"/>
        <v/>
      </c>
      <c r="AH98" s="28"/>
      <c r="AI98" s="27"/>
      <c r="AJ98" s="25"/>
      <c r="AK98" s="25"/>
      <c r="AL98" s="25"/>
      <c r="AM98" s="44"/>
      <c r="AN98" s="40"/>
      <c r="AO98" s="44"/>
      <c r="AP98" s="71" t="str">
        <f t="shared" si="104"/>
        <v/>
      </c>
      <c r="AQ98" s="44"/>
      <c r="AR98" s="46" t="str">
        <f t="shared" si="105"/>
        <v/>
      </c>
      <c r="AS98" s="156"/>
      <c r="AT98" s="80"/>
      <c r="AU98" s="46" t="str">
        <f t="shared" si="106"/>
        <v/>
      </c>
      <c r="AV98" s="80"/>
      <c r="AW98" s="46" t="str">
        <f t="shared" si="107"/>
        <v/>
      </c>
      <c r="AX98" s="28"/>
      <c r="AY98" s="27"/>
      <c r="AZ98" s="46">
        <f t="shared" si="108"/>
        <v>0</v>
      </c>
      <c r="BA98" s="46">
        <f t="shared" si="109"/>
        <v>0</v>
      </c>
      <c r="BB98" s="46">
        <f t="shared" si="110"/>
        <v>0</v>
      </c>
      <c r="BC98" s="46">
        <f t="shared" si="111"/>
        <v>0</v>
      </c>
      <c r="BD98" s="46">
        <f t="shared" si="112"/>
        <v>0</v>
      </c>
      <c r="BE98" s="46">
        <f t="shared" si="113"/>
        <v>0</v>
      </c>
      <c r="BF98" s="46">
        <f t="shared" si="114"/>
        <v>0</v>
      </c>
      <c r="BG98" s="46" t="str">
        <f t="shared" si="115"/>
        <v/>
      </c>
      <c r="BH98" s="17"/>
      <c r="BI98" s="16"/>
      <c r="BJ98" s="15"/>
      <c r="BK98" s="347">
        <f t="shared" si="42"/>
        <v>0</v>
      </c>
      <c r="BL98" s="347">
        <f t="shared" si="43"/>
        <v>0</v>
      </c>
      <c r="BM98" s="347">
        <f t="shared" si="44"/>
        <v>0</v>
      </c>
      <c r="BN98" s="343"/>
      <c r="BO98" s="343"/>
      <c r="BP98" s="347">
        <f t="shared" si="45"/>
        <v>0</v>
      </c>
      <c r="BQ98" s="347">
        <f t="shared" si="46"/>
        <v>0</v>
      </c>
      <c r="BR98" s="343"/>
      <c r="BS98" s="343"/>
      <c r="BT98" s="347">
        <f t="shared" si="47"/>
        <v>0</v>
      </c>
      <c r="BU98" s="347">
        <f t="shared" si="48"/>
        <v>0</v>
      </c>
      <c r="BV98" s="17"/>
      <c r="BW98" s="16"/>
      <c r="BX98" s="15"/>
      <c r="BY98" s="16"/>
      <c r="BZ98" s="17"/>
      <c r="CA98" s="16"/>
      <c r="CB98" s="15"/>
      <c r="CC98" s="16">
        <f t="shared" si="116"/>
        <v>0</v>
      </c>
      <c r="CD98" s="16">
        <f t="shared" si="117"/>
        <v>0</v>
      </c>
      <c r="CE98" s="16">
        <f t="shared" si="118"/>
        <v>0</v>
      </c>
      <c r="CF98" s="16">
        <f t="shared" si="119"/>
        <v>0</v>
      </c>
      <c r="CG98" s="16">
        <f t="shared" si="120"/>
        <v>0</v>
      </c>
      <c r="CH98" s="16"/>
      <c r="CI98" s="16"/>
      <c r="CJ98" s="191">
        <f t="shared" si="121"/>
        <v>0</v>
      </c>
      <c r="CK98" s="191">
        <f t="shared" si="122"/>
        <v>0</v>
      </c>
      <c r="CL98" s="191">
        <f t="shared" si="123"/>
        <v>0</v>
      </c>
      <c r="CM98" s="191">
        <f t="shared" si="124"/>
        <v>0</v>
      </c>
      <c r="CN98" s="191" t="str">
        <f t="shared" si="125"/>
        <v/>
      </c>
      <c r="CO98" s="17"/>
      <c r="CP98" s="16"/>
      <c r="CQ98" s="15"/>
      <c r="CR98" s="16">
        <f>IF(N98="",,INDEX(Komp!$K$8:$K$10,N98,1))</f>
        <v>0</v>
      </c>
      <c r="CS98" s="16">
        <f>IF(O98="",,INDEX(Komp!$K$35:$K$40,O98,1))</f>
        <v>0</v>
      </c>
      <c r="CT98" s="16">
        <f>IF(O98="",,INDEX(Komp!$M$35:$M$40,O98,1))</f>
        <v>0</v>
      </c>
      <c r="CU98" s="16">
        <f>IF(P98="",,INDEX(Komp!$K$80:$K$81,P98,1))</f>
        <v>0</v>
      </c>
      <c r="CV98" s="16">
        <f>IF(Q98="",,INDEX(Komp!$K$108:$K$109,Q98,1))</f>
        <v>0</v>
      </c>
      <c r="CW98" s="191" t="str">
        <f t="shared" si="126"/>
        <v/>
      </c>
      <c r="CX98" s="17"/>
      <c r="CY98" s="16"/>
      <c r="CZ98" s="15"/>
      <c r="DA98" s="16" t="str">
        <f t="shared" si="127"/>
        <v/>
      </c>
      <c r="DB98" s="16">
        <f>IF(DA98="",,MATCH(DA98,Tab!$C$5:$C$22,0))</f>
        <v>0</v>
      </c>
      <c r="DC98" s="16">
        <f>IF(DB98=Tab!$D$22,1,0)</f>
        <v>0</v>
      </c>
      <c r="DD98" s="16">
        <f>IF(DB98=Tab!$D$21,1,0)</f>
        <v>0</v>
      </c>
      <c r="DE98" s="16">
        <f>IF(AND(DB98&gt;=Tab!$D$5,DB98&lt;=Tab!$D$20),1,0)</f>
        <v>0</v>
      </c>
      <c r="DF98" s="16">
        <f>IF(DE98=1,INDEX(Tab!$E$5:$E$20,DB98,1),)</f>
        <v>0</v>
      </c>
      <c r="DG98" s="17"/>
      <c r="DH98" s="16"/>
      <c r="DI98" s="15"/>
      <c r="DJ98" s="16" t="str">
        <f t="shared" si="128"/>
        <v/>
      </c>
      <c r="DK98" s="16"/>
      <c r="DL98" s="36" t="str">
        <f>IF(DD98=1,Projekt!$AH$129,"")</f>
        <v/>
      </c>
      <c r="DM98" s="36"/>
      <c r="DN98" s="36" t="str">
        <f>IF(DE98=1,INDEX(Projekt!$AB$98:$AB$113,DF98,1),"")</f>
        <v/>
      </c>
      <c r="DO98" s="36" t="str">
        <f>IF(DE98=1,INDEX(Projekt!$AH$98:$AH$113,DF98,1),"")</f>
        <v/>
      </c>
      <c r="DP98" s="36" t="str">
        <f t="shared" si="129"/>
        <v/>
      </c>
      <c r="DQ98" s="79"/>
      <c r="DR98" s="36"/>
      <c r="DS98" s="162"/>
      <c r="DT98" s="16" t="str">
        <f t="shared" si="130"/>
        <v/>
      </c>
      <c r="DU98" s="16" t="str">
        <f t="shared" si="31"/>
        <v/>
      </c>
      <c r="DV98" s="16" t="str">
        <f>IF(DE98=1,IF(DU98&lt;Tab!$M$77,1,IF(DU98&lt;Tab!$M$78,2,IF(DU98&lt;Tab!$M$79,3,IF(DU98&lt;Tab!$M$80,4,5)))),"")</f>
        <v/>
      </c>
      <c r="DW98" s="16" t="str">
        <f>IF(DE98=1,INDEX(Tab!$M$76:$M$81,DV98,1),"")</f>
        <v/>
      </c>
      <c r="DX98" s="16" t="str">
        <f>IF(DE98=1,INDEX(Tab!$M$76:$M$81,DV98+1,1),"")</f>
        <v/>
      </c>
      <c r="DY98" s="36" t="str">
        <f>IF(DE98=1,INDEX(Tab!$N$76:$AC$81,DV98,DF98),"")</f>
        <v/>
      </c>
      <c r="DZ98" s="36" t="str">
        <f>IF(DE98=1,INDEX(Tab!$N$76:$AC$81,DV98+1,DF98),"")</f>
        <v/>
      </c>
      <c r="EA98" s="36" t="str">
        <f t="shared" si="131"/>
        <v/>
      </c>
      <c r="EB98" s="36" t="str">
        <f t="shared" si="132"/>
        <v/>
      </c>
      <c r="EC98" s="79"/>
      <c r="ED98" s="36"/>
      <c r="EE98" s="15"/>
      <c r="EF98" s="16" t="str">
        <f t="shared" si="133"/>
        <v/>
      </c>
      <c r="EG98" s="16" t="str">
        <f t="shared" si="49"/>
        <v/>
      </c>
      <c r="EH98" s="16" t="str">
        <f>IF(DE98=1,IF(EG98&lt;Tab!$M$87,1,IF(EG98&lt;Tab!$M$88,2,IF(EG98&lt;Tab!$M$89,3,IF(EG98&lt;Tab!$M$90,4,5)))),"")</f>
        <v/>
      </c>
      <c r="EI98" s="16" t="str">
        <f>IF(DE98=1,INDEX(Tab!$M$86:$M$91,EH98,1),"")</f>
        <v/>
      </c>
      <c r="EJ98" s="16" t="str">
        <f>IF(DE98=1,INDEX(Tab!$M$86:$M$91,EH98+1,1),"")</f>
        <v/>
      </c>
      <c r="EK98" s="36" t="str">
        <f>IF(DE98=1,INDEX(Tab!$N$86:$AC$91,EH98,DF98),"")</f>
        <v/>
      </c>
      <c r="EL98" s="36" t="str">
        <f>IF(DE98=1,INDEX(Tab!$N$86:$AC$91,EH98+1,DF98),"")</f>
        <v/>
      </c>
      <c r="EM98" s="36">
        <f t="shared" si="134"/>
        <v>0</v>
      </c>
      <c r="EN98" s="16"/>
      <c r="EO98" s="74" t="b">
        <f t="shared" si="140"/>
        <v>0</v>
      </c>
      <c r="EP98" s="16">
        <f t="shared" si="135"/>
        <v>1</v>
      </c>
      <c r="EQ98" s="16">
        <f t="shared" si="136"/>
        <v>0</v>
      </c>
      <c r="ER98" s="16" t="str">
        <f t="shared" si="137"/>
        <v/>
      </c>
      <c r="ES98" s="17"/>
      <c r="ET98" s="16"/>
      <c r="EU98" s="15"/>
      <c r="EV98" s="191" t="str">
        <f t="shared" si="138"/>
        <v/>
      </c>
      <c r="EW98" s="191" t="str">
        <f t="shared" si="139"/>
        <v/>
      </c>
      <c r="EX98" s="17"/>
    </row>
    <row r="99" spans="2:154" x14ac:dyDescent="0.2">
      <c r="B99" s="341"/>
      <c r="C99" s="541"/>
      <c r="D99" s="542"/>
      <c r="E99" s="25"/>
      <c r="F99" s="25"/>
      <c r="G99" s="25"/>
      <c r="H99" s="25"/>
      <c r="I99" s="25"/>
      <c r="J99" s="25"/>
      <c r="K99" s="25"/>
      <c r="L99" s="25"/>
      <c r="M99" s="339"/>
      <c r="N99" s="337"/>
      <c r="O99" s="25"/>
      <c r="P99" s="25"/>
      <c r="Q99" s="25"/>
      <c r="R99" s="27"/>
      <c r="S99" s="24"/>
      <c r="T99" s="24"/>
      <c r="U99" s="24"/>
      <c r="V99" s="24"/>
      <c r="W99" s="172" t="str">
        <f t="shared" si="100"/>
        <v/>
      </c>
      <c r="X99" s="46" t="str">
        <f t="shared" si="101"/>
        <v/>
      </c>
      <c r="Y99" s="28"/>
      <c r="Z99" s="27"/>
      <c r="AA99" s="25"/>
      <c r="AB99" s="25"/>
      <c r="AC99" s="184"/>
      <c r="AD99" s="44"/>
      <c r="AE99" s="176" t="str">
        <f t="shared" si="102"/>
        <v/>
      </c>
      <c r="AF99" s="44"/>
      <c r="AG99" s="46" t="str">
        <f t="shared" si="103"/>
        <v/>
      </c>
      <c r="AH99" s="28"/>
      <c r="AI99" s="27"/>
      <c r="AJ99" s="25"/>
      <c r="AK99" s="25"/>
      <c r="AL99" s="25"/>
      <c r="AM99" s="44"/>
      <c r="AN99" s="40"/>
      <c r="AO99" s="44"/>
      <c r="AP99" s="71" t="str">
        <f t="shared" si="104"/>
        <v/>
      </c>
      <c r="AQ99" s="44"/>
      <c r="AR99" s="46" t="str">
        <f t="shared" si="105"/>
        <v/>
      </c>
      <c r="AS99" s="156"/>
      <c r="AT99" s="80"/>
      <c r="AU99" s="46" t="str">
        <f t="shared" si="106"/>
        <v/>
      </c>
      <c r="AV99" s="80"/>
      <c r="AW99" s="46" t="str">
        <f t="shared" si="107"/>
        <v/>
      </c>
      <c r="AX99" s="28"/>
      <c r="AY99" s="27"/>
      <c r="AZ99" s="46">
        <f t="shared" si="108"/>
        <v>0</v>
      </c>
      <c r="BA99" s="46">
        <f t="shared" si="109"/>
        <v>0</v>
      </c>
      <c r="BB99" s="46">
        <f t="shared" si="110"/>
        <v>0</v>
      </c>
      <c r="BC99" s="46">
        <f t="shared" si="111"/>
        <v>0</v>
      </c>
      <c r="BD99" s="46">
        <f t="shared" si="112"/>
        <v>0</v>
      </c>
      <c r="BE99" s="46">
        <f t="shared" si="113"/>
        <v>0</v>
      </c>
      <c r="BF99" s="46">
        <f t="shared" si="114"/>
        <v>0</v>
      </c>
      <c r="BG99" s="46" t="str">
        <f t="shared" si="115"/>
        <v/>
      </c>
      <c r="BH99" s="17"/>
      <c r="BI99" s="16"/>
      <c r="BJ99" s="15"/>
      <c r="BK99" s="347">
        <f t="shared" si="42"/>
        <v>0</v>
      </c>
      <c r="BL99" s="347">
        <f t="shared" si="43"/>
        <v>0</v>
      </c>
      <c r="BM99" s="347">
        <f t="shared" si="44"/>
        <v>0</v>
      </c>
      <c r="BN99" s="343"/>
      <c r="BO99" s="343"/>
      <c r="BP99" s="347">
        <f t="shared" si="45"/>
        <v>0</v>
      </c>
      <c r="BQ99" s="347">
        <f t="shared" si="46"/>
        <v>0</v>
      </c>
      <c r="BR99" s="343"/>
      <c r="BS99" s="343"/>
      <c r="BT99" s="347">
        <f t="shared" si="47"/>
        <v>0</v>
      </c>
      <c r="BU99" s="347">
        <f t="shared" si="48"/>
        <v>0</v>
      </c>
      <c r="BV99" s="17"/>
      <c r="BW99" s="16"/>
      <c r="BX99" s="15"/>
      <c r="BY99" s="16"/>
      <c r="BZ99" s="17"/>
      <c r="CA99" s="16"/>
      <c r="CB99" s="15"/>
      <c r="CC99" s="16">
        <f t="shared" si="116"/>
        <v>0</v>
      </c>
      <c r="CD99" s="16">
        <f t="shared" si="117"/>
        <v>0</v>
      </c>
      <c r="CE99" s="16">
        <f t="shared" si="118"/>
        <v>0</v>
      </c>
      <c r="CF99" s="16">
        <f t="shared" si="119"/>
        <v>0</v>
      </c>
      <c r="CG99" s="16">
        <f t="shared" si="120"/>
        <v>0</v>
      </c>
      <c r="CH99" s="16"/>
      <c r="CI99" s="16"/>
      <c r="CJ99" s="191">
        <f t="shared" si="121"/>
        <v>0</v>
      </c>
      <c r="CK99" s="191">
        <f t="shared" si="122"/>
        <v>0</v>
      </c>
      <c r="CL99" s="191">
        <f t="shared" si="123"/>
        <v>0</v>
      </c>
      <c r="CM99" s="191">
        <f t="shared" si="124"/>
        <v>0</v>
      </c>
      <c r="CN99" s="191" t="str">
        <f t="shared" si="125"/>
        <v/>
      </c>
      <c r="CO99" s="17"/>
      <c r="CP99" s="16"/>
      <c r="CQ99" s="15"/>
      <c r="CR99" s="16">
        <f>IF(N99="",,INDEX(Komp!$K$8:$K$10,N99,1))</f>
        <v>0</v>
      </c>
      <c r="CS99" s="16">
        <f>IF(O99="",,INDEX(Komp!$K$35:$K$40,O99,1))</f>
        <v>0</v>
      </c>
      <c r="CT99" s="16">
        <f>IF(O99="",,INDEX(Komp!$M$35:$M$40,O99,1))</f>
        <v>0</v>
      </c>
      <c r="CU99" s="16">
        <f>IF(P99="",,INDEX(Komp!$K$80:$K$81,P99,1))</f>
        <v>0</v>
      </c>
      <c r="CV99" s="16">
        <f>IF(Q99="",,INDEX(Komp!$K$108:$K$109,Q99,1))</f>
        <v>0</v>
      </c>
      <c r="CW99" s="191" t="str">
        <f t="shared" si="126"/>
        <v/>
      </c>
      <c r="CX99" s="17"/>
      <c r="CY99" s="16"/>
      <c r="CZ99" s="15"/>
      <c r="DA99" s="16" t="str">
        <f t="shared" si="127"/>
        <v/>
      </c>
      <c r="DB99" s="16">
        <f>IF(DA99="",,MATCH(DA99,Tab!$C$5:$C$22,0))</f>
        <v>0</v>
      </c>
      <c r="DC99" s="16">
        <f>IF(DB99=Tab!$D$22,1,0)</f>
        <v>0</v>
      </c>
      <c r="DD99" s="16">
        <f>IF(DB99=Tab!$D$21,1,0)</f>
        <v>0</v>
      </c>
      <c r="DE99" s="16">
        <f>IF(AND(DB99&gt;=Tab!$D$5,DB99&lt;=Tab!$D$20),1,0)</f>
        <v>0</v>
      </c>
      <c r="DF99" s="16">
        <f>IF(DE99=1,INDEX(Tab!$E$5:$E$20,DB99,1),)</f>
        <v>0</v>
      </c>
      <c r="DG99" s="17"/>
      <c r="DH99" s="16"/>
      <c r="DI99" s="15"/>
      <c r="DJ99" s="16" t="str">
        <f t="shared" si="128"/>
        <v/>
      </c>
      <c r="DK99" s="16"/>
      <c r="DL99" s="36" t="str">
        <f>IF(DD99=1,Projekt!$AH$129,"")</f>
        <v/>
      </c>
      <c r="DM99" s="36"/>
      <c r="DN99" s="36" t="str">
        <f>IF(DE99=1,INDEX(Projekt!$AB$98:$AB$113,DF99,1),"")</f>
        <v/>
      </c>
      <c r="DO99" s="36" t="str">
        <f>IF(DE99=1,INDEX(Projekt!$AH$98:$AH$113,DF99,1),"")</f>
        <v/>
      </c>
      <c r="DP99" s="36" t="str">
        <f t="shared" si="129"/>
        <v/>
      </c>
      <c r="DQ99" s="79"/>
      <c r="DR99" s="36"/>
      <c r="DS99" s="162"/>
      <c r="DT99" s="16" t="str">
        <f t="shared" si="130"/>
        <v/>
      </c>
      <c r="DU99" s="16" t="str">
        <f t="shared" si="31"/>
        <v/>
      </c>
      <c r="DV99" s="16" t="str">
        <f>IF(DE99=1,IF(DU99&lt;Tab!$M$77,1,IF(DU99&lt;Tab!$M$78,2,IF(DU99&lt;Tab!$M$79,3,IF(DU99&lt;Tab!$M$80,4,5)))),"")</f>
        <v/>
      </c>
      <c r="DW99" s="16" t="str">
        <f>IF(DE99=1,INDEX(Tab!$M$76:$M$81,DV99,1),"")</f>
        <v/>
      </c>
      <c r="DX99" s="16" t="str">
        <f>IF(DE99=1,INDEX(Tab!$M$76:$M$81,DV99+1,1),"")</f>
        <v/>
      </c>
      <c r="DY99" s="36" t="str">
        <f>IF(DE99=1,INDEX(Tab!$N$76:$AC$81,DV99,DF99),"")</f>
        <v/>
      </c>
      <c r="DZ99" s="36" t="str">
        <f>IF(DE99=1,INDEX(Tab!$N$76:$AC$81,DV99+1,DF99),"")</f>
        <v/>
      </c>
      <c r="EA99" s="36" t="str">
        <f t="shared" si="131"/>
        <v/>
      </c>
      <c r="EB99" s="36" t="str">
        <f t="shared" si="132"/>
        <v/>
      </c>
      <c r="EC99" s="79"/>
      <c r="ED99" s="36"/>
      <c r="EE99" s="15"/>
      <c r="EF99" s="16" t="str">
        <f t="shared" si="133"/>
        <v/>
      </c>
      <c r="EG99" s="16" t="str">
        <f t="shared" si="49"/>
        <v/>
      </c>
      <c r="EH99" s="16" t="str">
        <f>IF(DE99=1,IF(EG99&lt;Tab!$M$87,1,IF(EG99&lt;Tab!$M$88,2,IF(EG99&lt;Tab!$M$89,3,IF(EG99&lt;Tab!$M$90,4,5)))),"")</f>
        <v/>
      </c>
      <c r="EI99" s="16" t="str">
        <f>IF(DE99=1,INDEX(Tab!$M$86:$M$91,EH99,1),"")</f>
        <v/>
      </c>
      <c r="EJ99" s="16" t="str">
        <f>IF(DE99=1,INDEX(Tab!$M$86:$M$91,EH99+1,1),"")</f>
        <v/>
      </c>
      <c r="EK99" s="36" t="str">
        <f>IF(DE99=1,INDEX(Tab!$N$86:$AC$91,EH99,DF99),"")</f>
        <v/>
      </c>
      <c r="EL99" s="36" t="str">
        <f>IF(DE99=1,INDEX(Tab!$N$86:$AC$91,EH99+1,DF99),"")</f>
        <v/>
      </c>
      <c r="EM99" s="36">
        <f t="shared" si="134"/>
        <v>0</v>
      </c>
      <c r="EN99" s="16"/>
      <c r="EO99" s="74" t="b">
        <f t="shared" si="140"/>
        <v>0</v>
      </c>
      <c r="EP99" s="16">
        <f t="shared" si="135"/>
        <v>1</v>
      </c>
      <c r="EQ99" s="16">
        <f t="shared" si="136"/>
        <v>0</v>
      </c>
      <c r="ER99" s="16" t="str">
        <f t="shared" si="137"/>
        <v/>
      </c>
      <c r="ES99" s="17"/>
      <c r="ET99" s="16"/>
      <c r="EU99" s="15"/>
      <c r="EV99" s="191" t="str">
        <f t="shared" si="138"/>
        <v/>
      </c>
      <c r="EW99" s="191" t="str">
        <f t="shared" si="139"/>
        <v/>
      </c>
      <c r="EX99" s="17"/>
    </row>
    <row r="100" spans="2:154" x14ac:dyDescent="0.2">
      <c r="B100" s="341"/>
      <c r="C100" s="541"/>
      <c r="D100" s="542"/>
      <c r="E100" s="25"/>
      <c r="F100" s="25"/>
      <c r="G100" s="25"/>
      <c r="H100" s="25"/>
      <c r="I100" s="25"/>
      <c r="J100" s="25"/>
      <c r="K100" s="25"/>
      <c r="L100" s="25"/>
      <c r="M100" s="339"/>
      <c r="N100" s="337"/>
      <c r="O100" s="25"/>
      <c r="P100" s="25"/>
      <c r="Q100" s="25"/>
      <c r="R100" s="27"/>
      <c r="S100" s="24"/>
      <c r="T100" s="24"/>
      <c r="U100" s="24"/>
      <c r="V100" s="24"/>
      <c r="W100" s="172" t="str">
        <f t="shared" si="100"/>
        <v/>
      </c>
      <c r="X100" s="46" t="str">
        <f t="shared" si="101"/>
        <v/>
      </c>
      <c r="Y100" s="28"/>
      <c r="Z100" s="27"/>
      <c r="AA100" s="25"/>
      <c r="AB100" s="25"/>
      <c r="AC100" s="184"/>
      <c r="AD100" s="44"/>
      <c r="AE100" s="176" t="str">
        <f t="shared" si="102"/>
        <v/>
      </c>
      <c r="AF100" s="44"/>
      <c r="AG100" s="46" t="str">
        <f t="shared" si="103"/>
        <v/>
      </c>
      <c r="AH100" s="28"/>
      <c r="AI100" s="27"/>
      <c r="AJ100" s="25"/>
      <c r="AK100" s="25"/>
      <c r="AL100" s="25"/>
      <c r="AM100" s="44"/>
      <c r="AN100" s="40"/>
      <c r="AO100" s="44"/>
      <c r="AP100" s="71" t="str">
        <f t="shared" si="104"/>
        <v/>
      </c>
      <c r="AQ100" s="44"/>
      <c r="AR100" s="46" t="str">
        <f t="shared" si="105"/>
        <v/>
      </c>
      <c r="AS100" s="156"/>
      <c r="AT100" s="80"/>
      <c r="AU100" s="46" t="str">
        <f t="shared" si="106"/>
        <v/>
      </c>
      <c r="AV100" s="80"/>
      <c r="AW100" s="46" t="str">
        <f t="shared" si="107"/>
        <v/>
      </c>
      <c r="AX100" s="28"/>
      <c r="AY100" s="27"/>
      <c r="AZ100" s="46">
        <f t="shared" si="108"/>
        <v>0</v>
      </c>
      <c r="BA100" s="46">
        <f t="shared" si="109"/>
        <v>0</v>
      </c>
      <c r="BB100" s="46">
        <f t="shared" si="110"/>
        <v>0</v>
      </c>
      <c r="BC100" s="46">
        <f t="shared" si="111"/>
        <v>0</v>
      </c>
      <c r="BD100" s="46">
        <f t="shared" si="112"/>
        <v>0</v>
      </c>
      <c r="BE100" s="46">
        <f t="shared" si="113"/>
        <v>0</v>
      </c>
      <c r="BF100" s="46">
        <f t="shared" si="114"/>
        <v>0</v>
      </c>
      <c r="BG100" s="46" t="str">
        <f t="shared" si="115"/>
        <v/>
      </c>
      <c r="BH100" s="17"/>
      <c r="BI100" s="16"/>
      <c r="BJ100" s="15"/>
      <c r="BK100" s="347">
        <f t="shared" si="42"/>
        <v>0</v>
      </c>
      <c r="BL100" s="347">
        <f t="shared" si="43"/>
        <v>0</v>
      </c>
      <c r="BM100" s="347">
        <f t="shared" si="44"/>
        <v>0</v>
      </c>
      <c r="BN100" s="343"/>
      <c r="BO100" s="343"/>
      <c r="BP100" s="347">
        <f t="shared" si="45"/>
        <v>0</v>
      </c>
      <c r="BQ100" s="347">
        <f t="shared" si="46"/>
        <v>0</v>
      </c>
      <c r="BR100" s="343"/>
      <c r="BS100" s="343"/>
      <c r="BT100" s="347">
        <f t="shared" si="47"/>
        <v>0</v>
      </c>
      <c r="BU100" s="347">
        <f t="shared" si="48"/>
        <v>0</v>
      </c>
      <c r="BV100" s="17"/>
      <c r="BW100" s="16"/>
      <c r="BX100" s="15"/>
      <c r="BY100" s="16"/>
      <c r="BZ100" s="17"/>
      <c r="CA100" s="16"/>
      <c r="CB100" s="15"/>
      <c r="CC100" s="16">
        <f t="shared" si="116"/>
        <v>0</v>
      </c>
      <c r="CD100" s="16">
        <f t="shared" si="117"/>
        <v>0</v>
      </c>
      <c r="CE100" s="16">
        <f t="shared" si="118"/>
        <v>0</v>
      </c>
      <c r="CF100" s="16">
        <f t="shared" si="119"/>
        <v>0</v>
      </c>
      <c r="CG100" s="16">
        <f t="shared" si="120"/>
        <v>0</v>
      </c>
      <c r="CH100" s="16"/>
      <c r="CI100" s="16"/>
      <c r="CJ100" s="191">
        <f t="shared" si="121"/>
        <v>0</v>
      </c>
      <c r="CK100" s="191">
        <f t="shared" si="122"/>
        <v>0</v>
      </c>
      <c r="CL100" s="191">
        <f t="shared" si="123"/>
        <v>0</v>
      </c>
      <c r="CM100" s="191">
        <f t="shared" si="124"/>
        <v>0</v>
      </c>
      <c r="CN100" s="191" t="str">
        <f t="shared" si="125"/>
        <v/>
      </c>
      <c r="CO100" s="17"/>
      <c r="CP100" s="16"/>
      <c r="CQ100" s="15"/>
      <c r="CR100" s="16">
        <f>IF(N100="",,INDEX(Komp!$K$8:$K$10,N100,1))</f>
        <v>0</v>
      </c>
      <c r="CS100" s="16">
        <f>IF(O100="",,INDEX(Komp!$K$35:$K$40,O100,1))</f>
        <v>0</v>
      </c>
      <c r="CT100" s="16">
        <f>IF(O100="",,INDEX(Komp!$M$35:$M$40,O100,1))</f>
        <v>0</v>
      </c>
      <c r="CU100" s="16">
        <f>IF(P100="",,INDEX(Komp!$K$80:$K$81,P100,1))</f>
        <v>0</v>
      </c>
      <c r="CV100" s="16">
        <f>IF(Q100="",,INDEX(Komp!$K$108:$K$109,Q100,1))</f>
        <v>0</v>
      </c>
      <c r="CW100" s="191" t="str">
        <f t="shared" si="126"/>
        <v/>
      </c>
      <c r="CX100" s="17"/>
      <c r="CY100" s="16"/>
      <c r="CZ100" s="15"/>
      <c r="DA100" s="16" t="str">
        <f t="shared" si="127"/>
        <v/>
      </c>
      <c r="DB100" s="16">
        <f>IF(DA100="",,MATCH(DA100,Tab!$C$5:$C$22,0))</f>
        <v>0</v>
      </c>
      <c r="DC100" s="16">
        <f>IF(DB100=Tab!$D$22,1,0)</f>
        <v>0</v>
      </c>
      <c r="DD100" s="16">
        <f>IF(DB100=Tab!$D$21,1,0)</f>
        <v>0</v>
      </c>
      <c r="DE100" s="16">
        <f>IF(AND(DB100&gt;=Tab!$D$5,DB100&lt;=Tab!$D$20),1,0)</f>
        <v>0</v>
      </c>
      <c r="DF100" s="16">
        <f>IF(DE100=1,INDEX(Tab!$E$5:$E$20,DB100,1),)</f>
        <v>0</v>
      </c>
      <c r="DG100" s="17"/>
      <c r="DH100" s="16"/>
      <c r="DI100" s="15"/>
      <c r="DJ100" s="16" t="str">
        <f t="shared" si="128"/>
        <v/>
      </c>
      <c r="DK100" s="16"/>
      <c r="DL100" s="36" t="str">
        <f>IF(DD100=1,Projekt!$AH$129,"")</f>
        <v/>
      </c>
      <c r="DM100" s="36"/>
      <c r="DN100" s="36" t="str">
        <f>IF(DE100=1,INDEX(Projekt!$AB$98:$AB$113,DF100,1),"")</f>
        <v/>
      </c>
      <c r="DO100" s="36" t="str">
        <f>IF(DE100=1,INDEX(Projekt!$AH$98:$AH$113,DF100,1),"")</f>
        <v/>
      </c>
      <c r="DP100" s="36" t="str">
        <f t="shared" si="129"/>
        <v/>
      </c>
      <c r="DQ100" s="79"/>
      <c r="DR100" s="36"/>
      <c r="DS100" s="162"/>
      <c r="DT100" s="16" t="str">
        <f t="shared" si="130"/>
        <v/>
      </c>
      <c r="DU100" s="16" t="str">
        <f t="shared" si="31"/>
        <v/>
      </c>
      <c r="DV100" s="16" t="str">
        <f>IF(DE100=1,IF(DU100&lt;Tab!$M$77,1,IF(DU100&lt;Tab!$M$78,2,IF(DU100&lt;Tab!$M$79,3,IF(DU100&lt;Tab!$M$80,4,5)))),"")</f>
        <v/>
      </c>
      <c r="DW100" s="16" t="str">
        <f>IF(DE100=1,INDEX(Tab!$M$76:$M$81,DV100,1),"")</f>
        <v/>
      </c>
      <c r="DX100" s="16" t="str">
        <f>IF(DE100=1,INDEX(Tab!$M$76:$M$81,DV100+1,1),"")</f>
        <v/>
      </c>
      <c r="DY100" s="36" t="str">
        <f>IF(DE100=1,INDEX(Tab!$N$76:$AC$81,DV100,DF100),"")</f>
        <v/>
      </c>
      <c r="DZ100" s="36" t="str">
        <f>IF(DE100=1,INDEX(Tab!$N$76:$AC$81,DV100+1,DF100),"")</f>
        <v/>
      </c>
      <c r="EA100" s="36" t="str">
        <f t="shared" si="131"/>
        <v/>
      </c>
      <c r="EB100" s="36" t="str">
        <f t="shared" si="132"/>
        <v/>
      </c>
      <c r="EC100" s="79"/>
      <c r="ED100" s="36"/>
      <c r="EE100" s="15"/>
      <c r="EF100" s="16" t="str">
        <f t="shared" si="133"/>
        <v/>
      </c>
      <c r="EG100" s="16" t="str">
        <f t="shared" si="49"/>
        <v/>
      </c>
      <c r="EH100" s="16" t="str">
        <f>IF(DE100=1,IF(EG100&lt;Tab!$M$87,1,IF(EG100&lt;Tab!$M$88,2,IF(EG100&lt;Tab!$M$89,3,IF(EG100&lt;Tab!$M$90,4,5)))),"")</f>
        <v/>
      </c>
      <c r="EI100" s="16" t="str">
        <f>IF(DE100=1,INDEX(Tab!$M$86:$M$91,EH100,1),"")</f>
        <v/>
      </c>
      <c r="EJ100" s="16" t="str">
        <f>IF(DE100=1,INDEX(Tab!$M$86:$M$91,EH100+1,1),"")</f>
        <v/>
      </c>
      <c r="EK100" s="36" t="str">
        <f>IF(DE100=1,INDEX(Tab!$N$86:$AC$91,EH100,DF100),"")</f>
        <v/>
      </c>
      <c r="EL100" s="36" t="str">
        <f>IF(DE100=1,INDEX(Tab!$N$86:$AC$91,EH100+1,DF100),"")</f>
        <v/>
      </c>
      <c r="EM100" s="36">
        <f t="shared" si="134"/>
        <v>0</v>
      </c>
      <c r="EN100" s="16"/>
      <c r="EO100" s="74" t="b">
        <f t="shared" si="140"/>
        <v>0</v>
      </c>
      <c r="EP100" s="16">
        <f t="shared" si="135"/>
        <v>1</v>
      </c>
      <c r="EQ100" s="16">
        <f t="shared" si="136"/>
        <v>0</v>
      </c>
      <c r="ER100" s="16" t="str">
        <f t="shared" si="137"/>
        <v/>
      </c>
      <c r="ES100" s="17"/>
      <c r="ET100" s="16"/>
      <c r="EU100" s="15"/>
      <c r="EV100" s="191" t="str">
        <f t="shared" si="138"/>
        <v/>
      </c>
      <c r="EW100" s="191" t="str">
        <f t="shared" si="139"/>
        <v/>
      </c>
      <c r="EX100" s="17"/>
    </row>
    <row r="101" spans="2:154" x14ac:dyDescent="0.2">
      <c r="B101" s="341"/>
      <c r="C101" s="541"/>
      <c r="D101" s="542"/>
      <c r="E101" s="25"/>
      <c r="F101" s="25"/>
      <c r="G101" s="25"/>
      <c r="H101" s="25"/>
      <c r="I101" s="25"/>
      <c r="J101" s="25"/>
      <c r="K101" s="25"/>
      <c r="L101" s="25"/>
      <c r="M101" s="339"/>
      <c r="N101" s="337"/>
      <c r="O101" s="25"/>
      <c r="P101" s="25"/>
      <c r="Q101" s="25"/>
      <c r="R101" s="27"/>
      <c r="S101" s="24"/>
      <c r="T101" s="24"/>
      <c r="U101" s="24"/>
      <c r="V101" s="24"/>
      <c r="W101" s="172" t="str">
        <f t="shared" si="100"/>
        <v/>
      </c>
      <c r="X101" s="46" t="str">
        <f t="shared" si="101"/>
        <v/>
      </c>
      <c r="Y101" s="28"/>
      <c r="Z101" s="27"/>
      <c r="AA101" s="25"/>
      <c r="AB101" s="25"/>
      <c r="AC101" s="184"/>
      <c r="AD101" s="44"/>
      <c r="AE101" s="176" t="str">
        <f t="shared" si="102"/>
        <v/>
      </c>
      <c r="AF101" s="44"/>
      <c r="AG101" s="46" t="str">
        <f t="shared" si="103"/>
        <v/>
      </c>
      <c r="AH101" s="28"/>
      <c r="AI101" s="27"/>
      <c r="AJ101" s="25"/>
      <c r="AK101" s="25"/>
      <c r="AL101" s="25"/>
      <c r="AM101" s="44"/>
      <c r="AN101" s="40"/>
      <c r="AO101" s="44"/>
      <c r="AP101" s="71" t="str">
        <f t="shared" si="104"/>
        <v/>
      </c>
      <c r="AQ101" s="44"/>
      <c r="AR101" s="46" t="str">
        <f t="shared" si="105"/>
        <v/>
      </c>
      <c r="AS101" s="156"/>
      <c r="AT101" s="80"/>
      <c r="AU101" s="46" t="str">
        <f t="shared" si="106"/>
        <v/>
      </c>
      <c r="AV101" s="80"/>
      <c r="AW101" s="46" t="str">
        <f t="shared" si="107"/>
        <v/>
      </c>
      <c r="AX101" s="28"/>
      <c r="AY101" s="27"/>
      <c r="AZ101" s="46">
        <f t="shared" si="108"/>
        <v>0</v>
      </c>
      <c r="BA101" s="46">
        <f t="shared" si="109"/>
        <v>0</v>
      </c>
      <c r="BB101" s="46">
        <f t="shared" si="110"/>
        <v>0</v>
      </c>
      <c r="BC101" s="46">
        <f t="shared" si="111"/>
        <v>0</v>
      </c>
      <c r="BD101" s="46">
        <f t="shared" si="112"/>
        <v>0</v>
      </c>
      <c r="BE101" s="46">
        <f t="shared" si="113"/>
        <v>0</v>
      </c>
      <c r="BF101" s="46">
        <f t="shared" si="114"/>
        <v>0</v>
      </c>
      <c r="BG101" s="46" t="str">
        <f t="shared" si="115"/>
        <v/>
      </c>
      <c r="BH101" s="17"/>
      <c r="BI101" s="16"/>
      <c r="BJ101" s="15"/>
      <c r="BK101" s="347">
        <f t="shared" si="42"/>
        <v>0</v>
      </c>
      <c r="BL101" s="347">
        <f t="shared" si="43"/>
        <v>0</v>
      </c>
      <c r="BM101" s="347">
        <f t="shared" si="44"/>
        <v>0</v>
      </c>
      <c r="BN101" s="343"/>
      <c r="BO101" s="343"/>
      <c r="BP101" s="347">
        <f t="shared" si="45"/>
        <v>0</v>
      </c>
      <c r="BQ101" s="347">
        <f t="shared" si="46"/>
        <v>0</v>
      </c>
      <c r="BR101" s="343"/>
      <c r="BS101" s="343"/>
      <c r="BT101" s="347">
        <f t="shared" si="47"/>
        <v>0</v>
      </c>
      <c r="BU101" s="347">
        <f t="shared" si="48"/>
        <v>0</v>
      </c>
      <c r="BV101" s="17"/>
      <c r="BW101" s="16"/>
      <c r="BX101" s="15"/>
      <c r="BY101" s="16"/>
      <c r="BZ101" s="17"/>
      <c r="CA101" s="16"/>
      <c r="CB101" s="15"/>
      <c r="CC101" s="16">
        <f t="shared" si="116"/>
        <v>0</v>
      </c>
      <c r="CD101" s="16">
        <f t="shared" si="117"/>
        <v>0</v>
      </c>
      <c r="CE101" s="16">
        <f t="shared" si="118"/>
        <v>0</v>
      </c>
      <c r="CF101" s="16">
        <f t="shared" si="119"/>
        <v>0</v>
      </c>
      <c r="CG101" s="16">
        <f t="shared" si="120"/>
        <v>0</v>
      </c>
      <c r="CH101" s="16"/>
      <c r="CI101" s="16"/>
      <c r="CJ101" s="191">
        <f t="shared" si="121"/>
        <v>0</v>
      </c>
      <c r="CK101" s="191">
        <f t="shared" si="122"/>
        <v>0</v>
      </c>
      <c r="CL101" s="191">
        <f t="shared" si="123"/>
        <v>0</v>
      </c>
      <c r="CM101" s="191">
        <f t="shared" si="124"/>
        <v>0</v>
      </c>
      <c r="CN101" s="191" t="str">
        <f t="shared" si="125"/>
        <v/>
      </c>
      <c r="CO101" s="17"/>
      <c r="CP101" s="16"/>
      <c r="CQ101" s="15"/>
      <c r="CR101" s="16">
        <f>IF(N101="",,INDEX(Komp!$K$8:$K$10,N101,1))</f>
        <v>0</v>
      </c>
      <c r="CS101" s="16">
        <f>IF(O101="",,INDEX(Komp!$K$35:$K$40,O101,1))</f>
        <v>0</v>
      </c>
      <c r="CT101" s="16">
        <f>IF(O101="",,INDEX(Komp!$M$35:$M$40,O101,1))</f>
        <v>0</v>
      </c>
      <c r="CU101" s="16">
        <f>IF(P101="",,INDEX(Komp!$K$80:$K$81,P101,1))</f>
        <v>0</v>
      </c>
      <c r="CV101" s="16">
        <f>IF(Q101="",,INDEX(Komp!$K$108:$K$109,Q101,1))</f>
        <v>0</v>
      </c>
      <c r="CW101" s="191" t="str">
        <f t="shared" si="126"/>
        <v/>
      </c>
      <c r="CX101" s="17"/>
      <c r="CY101" s="16"/>
      <c r="CZ101" s="15"/>
      <c r="DA101" s="16" t="str">
        <f t="shared" si="127"/>
        <v/>
      </c>
      <c r="DB101" s="16">
        <f>IF(DA101="",,MATCH(DA101,Tab!$C$5:$C$22,0))</f>
        <v>0</v>
      </c>
      <c r="DC101" s="16">
        <f>IF(DB101=Tab!$D$22,1,0)</f>
        <v>0</v>
      </c>
      <c r="DD101" s="16">
        <f>IF(DB101=Tab!$D$21,1,0)</f>
        <v>0</v>
      </c>
      <c r="DE101" s="16">
        <f>IF(AND(DB101&gt;=Tab!$D$5,DB101&lt;=Tab!$D$20),1,0)</f>
        <v>0</v>
      </c>
      <c r="DF101" s="16">
        <f>IF(DE101=1,INDEX(Tab!$E$5:$E$20,DB101,1),)</f>
        <v>0</v>
      </c>
      <c r="DG101" s="17"/>
      <c r="DH101" s="16"/>
      <c r="DI101" s="15"/>
      <c r="DJ101" s="16" t="str">
        <f t="shared" si="128"/>
        <v/>
      </c>
      <c r="DK101" s="16"/>
      <c r="DL101" s="36" t="str">
        <f>IF(DD101=1,Projekt!$AH$129,"")</f>
        <v/>
      </c>
      <c r="DM101" s="36"/>
      <c r="DN101" s="36" t="str">
        <f>IF(DE101=1,INDEX(Projekt!$AB$98:$AB$113,DF101,1),"")</f>
        <v/>
      </c>
      <c r="DO101" s="36" t="str">
        <f>IF(DE101=1,INDEX(Projekt!$AH$98:$AH$113,DF101,1),"")</f>
        <v/>
      </c>
      <c r="DP101" s="36" t="str">
        <f t="shared" si="129"/>
        <v/>
      </c>
      <c r="DQ101" s="79"/>
      <c r="DR101" s="36"/>
      <c r="DS101" s="162"/>
      <c r="DT101" s="16" t="str">
        <f t="shared" si="130"/>
        <v/>
      </c>
      <c r="DU101" s="16" t="str">
        <f t="shared" si="31"/>
        <v/>
      </c>
      <c r="DV101" s="16" t="str">
        <f>IF(DE101=1,IF(DU101&lt;Tab!$M$77,1,IF(DU101&lt;Tab!$M$78,2,IF(DU101&lt;Tab!$M$79,3,IF(DU101&lt;Tab!$M$80,4,5)))),"")</f>
        <v/>
      </c>
      <c r="DW101" s="16" t="str">
        <f>IF(DE101=1,INDEX(Tab!$M$76:$M$81,DV101,1),"")</f>
        <v/>
      </c>
      <c r="DX101" s="16" t="str">
        <f>IF(DE101=1,INDEX(Tab!$M$76:$M$81,DV101+1,1),"")</f>
        <v/>
      </c>
      <c r="DY101" s="36" t="str">
        <f>IF(DE101=1,INDEX(Tab!$N$76:$AC$81,DV101,DF101),"")</f>
        <v/>
      </c>
      <c r="DZ101" s="36" t="str">
        <f>IF(DE101=1,INDEX(Tab!$N$76:$AC$81,DV101+1,DF101),"")</f>
        <v/>
      </c>
      <c r="EA101" s="36" t="str">
        <f t="shared" si="131"/>
        <v/>
      </c>
      <c r="EB101" s="36" t="str">
        <f t="shared" si="132"/>
        <v/>
      </c>
      <c r="EC101" s="79"/>
      <c r="ED101" s="36"/>
      <c r="EE101" s="15"/>
      <c r="EF101" s="16" t="str">
        <f t="shared" si="133"/>
        <v/>
      </c>
      <c r="EG101" s="16" t="str">
        <f t="shared" si="49"/>
        <v/>
      </c>
      <c r="EH101" s="16" t="str">
        <f>IF(DE101=1,IF(EG101&lt;Tab!$M$87,1,IF(EG101&lt;Tab!$M$88,2,IF(EG101&lt;Tab!$M$89,3,IF(EG101&lt;Tab!$M$90,4,5)))),"")</f>
        <v/>
      </c>
      <c r="EI101" s="16" t="str">
        <f>IF(DE101=1,INDEX(Tab!$M$86:$M$91,EH101,1),"")</f>
        <v/>
      </c>
      <c r="EJ101" s="16" t="str">
        <f>IF(DE101=1,INDEX(Tab!$M$86:$M$91,EH101+1,1),"")</f>
        <v/>
      </c>
      <c r="EK101" s="36" t="str">
        <f>IF(DE101=1,INDEX(Tab!$N$86:$AC$91,EH101,DF101),"")</f>
        <v/>
      </c>
      <c r="EL101" s="36" t="str">
        <f>IF(DE101=1,INDEX(Tab!$N$86:$AC$91,EH101+1,DF101),"")</f>
        <v/>
      </c>
      <c r="EM101" s="36">
        <f t="shared" si="134"/>
        <v>0</v>
      </c>
      <c r="EN101" s="16"/>
      <c r="EO101" s="74" t="b">
        <f t="shared" si="140"/>
        <v>0</v>
      </c>
      <c r="EP101" s="16">
        <f t="shared" si="135"/>
        <v>1</v>
      </c>
      <c r="EQ101" s="16">
        <f t="shared" si="136"/>
        <v>0</v>
      </c>
      <c r="ER101" s="16" t="str">
        <f t="shared" si="137"/>
        <v/>
      </c>
      <c r="ES101" s="17"/>
      <c r="ET101" s="16"/>
      <c r="EU101" s="15"/>
      <c r="EV101" s="191" t="str">
        <f t="shared" si="138"/>
        <v/>
      </c>
      <c r="EW101" s="191" t="str">
        <f t="shared" si="139"/>
        <v/>
      </c>
      <c r="EX101" s="17"/>
    </row>
    <row r="102" spans="2:154" x14ac:dyDescent="0.2">
      <c r="B102" s="341"/>
      <c r="C102" s="541"/>
      <c r="D102" s="542"/>
      <c r="E102" s="25"/>
      <c r="F102" s="25"/>
      <c r="G102" s="25"/>
      <c r="H102" s="25"/>
      <c r="I102" s="25"/>
      <c r="J102" s="25"/>
      <c r="K102" s="25"/>
      <c r="L102" s="25"/>
      <c r="M102" s="339"/>
      <c r="N102" s="337"/>
      <c r="O102" s="25"/>
      <c r="P102" s="25"/>
      <c r="Q102" s="25"/>
      <c r="R102" s="27"/>
      <c r="S102" s="24"/>
      <c r="T102" s="24"/>
      <c r="U102" s="24"/>
      <c r="V102" s="24"/>
      <c r="W102" s="172" t="str">
        <f t="shared" si="100"/>
        <v/>
      </c>
      <c r="X102" s="46" t="str">
        <f t="shared" si="101"/>
        <v/>
      </c>
      <c r="Y102" s="28"/>
      <c r="Z102" s="27"/>
      <c r="AA102" s="25"/>
      <c r="AB102" s="25"/>
      <c r="AC102" s="184"/>
      <c r="AD102" s="44"/>
      <c r="AE102" s="176" t="str">
        <f t="shared" si="102"/>
        <v/>
      </c>
      <c r="AF102" s="44"/>
      <c r="AG102" s="46" t="str">
        <f t="shared" si="103"/>
        <v/>
      </c>
      <c r="AH102" s="28"/>
      <c r="AI102" s="27"/>
      <c r="AJ102" s="25"/>
      <c r="AK102" s="25"/>
      <c r="AL102" s="25"/>
      <c r="AM102" s="44"/>
      <c r="AN102" s="40"/>
      <c r="AO102" s="44"/>
      <c r="AP102" s="71" t="str">
        <f t="shared" si="104"/>
        <v/>
      </c>
      <c r="AQ102" s="44"/>
      <c r="AR102" s="46" t="str">
        <f t="shared" si="105"/>
        <v/>
      </c>
      <c r="AS102" s="156"/>
      <c r="AT102" s="80"/>
      <c r="AU102" s="46" t="str">
        <f t="shared" si="106"/>
        <v/>
      </c>
      <c r="AV102" s="80"/>
      <c r="AW102" s="46" t="str">
        <f t="shared" si="107"/>
        <v/>
      </c>
      <c r="AX102" s="28"/>
      <c r="AY102" s="27"/>
      <c r="AZ102" s="46">
        <f t="shared" si="108"/>
        <v>0</v>
      </c>
      <c r="BA102" s="46">
        <f t="shared" si="109"/>
        <v>0</v>
      </c>
      <c r="BB102" s="46">
        <f t="shared" si="110"/>
        <v>0</v>
      </c>
      <c r="BC102" s="46">
        <f t="shared" si="111"/>
        <v>0</v>
      </c>
      <c r="BD102" s="46">
        <f t="shared" si="112"/>
        <v>0</v>
      </c>
      <c r="BE102" s="46">
        <f t="shared" si="113"/>
        <v>0</v>
      </c>
      <c r="BF102" s="46">
        <f t="shared" si="114"/>
        <v>0</v>
      </c>
      <c r="BG102" s="46" t="str">
        <f t="shared" si="115"/>
        <v/>
      </c>
      <c r="BH102" s="17"/>
      <c r="BI102" s="16"/>
      <c r="BJ102" s="15"/>
      <c r="BK102" s="347">
        <f t="shared" si="42"/>
        <v>0</v>
      </c>
      <c r="BL102" s="347">
        <f t="shared" si="43"/>
        <v>0</v>
      </c>
      <c r="BM102" s="347">
        <f t="shared" si="44"/>
        <v>0</v>
      </c>
      <c r="BN102" s="343"/>
      <c r="BO102" s="343"/>
      <c r="BP102" s="347">
        <f t="shared" si="45"/>
        <v>0</v>
      </c>
      <c r="BQ102" s="347">
        <f t="shared" si="46"/>
        <v>0</v>
      </c>
      <c r="BR102" s="343"/>
      <c r="BS102" s="343"/>
      <c r="BT102" s="347">
        <f t="shared" si="47"/>
        <v>0</v>
      </c>
      <c r="BU102" s="347">
        <f t="shared" si="48"/>
        <v>0</v>
      </c>
      <c r="BV102" s="17"/>
      <c r="BW102" s="16"/>
      <c r="BX102" s="15"/>
      <c r="BY102" s="16"/>
      <c r="BZ102" s="17"/>
      <c r="CA102" s="16"/>
      <c r="CB102" s="15"/>
      <c r="CC102" s="16">
        <f t="shared" si="116"/>
        <v>0</v>
      </c>
      <c r="CD102" s="16">
        <f t="shared" si="117"/>
        <v>0</v>
      </c>
      <c r="CE102" s="16">
        <f t="shared" si="118"/>
        <v>0</v>
      </c>
      <c r="CF102" s="16">
        <f t="shared" si="119"/>
        <v>0</v>
      </c>
      <c r="CG102" s="16">
        <f t="shared" si="120"/>
        <v>0</v>
      </c>
      <c r="CH102" s="16"/>
      <c r="CI102" s="16"/>
      <c r="CJ102" s="191">
        <f t="shared" si="121"/>
        <v>0</v>
      </c>
      <c r="CK102" s="191">
        <f t="shared" si="122"/>
        <v>0</v>
      </c>
      <c r="CL102" s="191">
        <f t="shared" si="123"/>
        <v>0</v>
      </c>
      <c r="CM102" s="191">
        <f t="shared" si="124"/>
        <v>0</v>
      </c>
      <c r="CN102" s="191" t="str">
        <f t="shared" si="125"/>
        <v/>
      </c>
      <c r="CO102" s="17"/>
      <c r="CP102" s="16"/>
      <c r="CQ102" s="15"/>
      <c r="CR102" s="16">
        <f>IF(N102="",,INDEX(Komp!$K$8:$K$10,N102,1))</f>
        <v>0</v>
      </c>
      <c r="CS102" s="16">
        <f>IF(O102="",,INDEX(Komp!$K$35:$K$40,O102,1))</f>
        <v>0</v>
      </c>
      <c r="CT102" s="16">
        <f>IF(O102="",,INDEX(Komp!$M$35:$M$40,O102,1))</f>
        <v>0</v>
      </c>
      <c r="CU102" s="16">
        <f>IF(P102="",,INDEX(Komp!$K$80:$K$81,P102,1))</f>
        <v>0</v>
      </c>
      <c r="CV102" s="16">
        <f>IF(Q102="",,INDEX(Komp!$K$108:$K$109,Q102,1))</f>
        <v>0</v>
      </c>
      <c r="CW102" s="191" t="str">
        <f t="shared" si="126"/>
        <v/>
      </c>
      <c r="CX102" s="17"/>
      <c r="CY102" s="16"/>
      <c r="CZ102" s="15"/>
      <c r="DA102" s="16" t="str">
        <f t="shared" si="127"/>
        <v/>
      </c>
      <c r="DB102" s="16">
        <f>IF(DA102="",,MATCH(DA102,Tab!$C$5:$C$22,0))</f>
        <v>0</v>
      </c>
      <c r="DC102" s="16">
        <f>IF(DB102=Tab!$D$22,1,0)</f>
        <v>0</v>
      </c>
      <c r="DD102" s="16">
        <f>IF(DB102=Tab!$D$21,1,0)</f>
        <v>0</v>
      </c>
      <c r="DE102" s="16">
        <f>IF(AND(DB102&gt;=Tab!$D$5,DB102&lt;=Tab!$D$20),1,0)</f>
        <v>0</v>
      </c>
      <c r="DF102" s="16">
        <f>IF(DE102=1,INDEX(Tab!$E$5:$E$20,DB102,1),)</f>
        <v>0</v>
      </c>
      <c r="DG102" s="17"/>
      <c r="DH102" s="16"/>
      <c r="DI102" s="15"/>
      <c r="DJ102" s="16" t="str">
        <f t="shared" si="128"/>
        <v/>
      </c>
      <c r="DK102" s="16"/>
      <c r="DL102" s="36" t="str">
        <f>IF(DD102=1,Projekt!$AH$129,"")</f>
        <v/>
      </c>
      <c r="DM102" s="36"/>
      <c r="DN102" s="36" t="str">
        <f>IF(DE102=1,INDEX(Projekt!$AB$98:$AB$113,DF102,1),"")</f>
        <v/>
      </c>
      <c r="DO102" s="36" t="str">
        <f>IF(DE102=1,INDEX(Projekt!$AH$98:$AH$113,DF102,1),"")</f>
        <v/>
      </c>
      <c r="DP102" s="36" t="str">
        <f t="shared" si="129"/>
        <v/>
      </c>
      <c r="DQ102" s="79"/>
      <c r="DR102" s="36"/>
      <c r="DS102" s="162"/>
      <c r="DT102" s="16" t="str">
        <f t="shared" si="130"/>
        <v/>
      </c>
      <c r="DU102" s="16" t="str">
        <f t="shared" si="31"/>
        <v/>
      </c>
      <c r="DV102" s="16" t="str">
        <f>IF(DE102=1,IF(DU102&lt;Tab!$M$77,1,IF(DU102&lt;Tab!$M$78,2,IF(DU102&lt;Tab!$M$79,3,IF(DU102&lt;Tab!$M$80,4,5)))),"")</f>
        <v/>
      </c>
      <c r="DW102" s="16" t="str">
        <f>IF(DE102=1,INDEX(Tab!$M$76:$M$81,DV102,1),"")</f>
        <v/>
      </c>
      <c r="DX102" s="16" t="str">
        <f>IF(DE102=1,INDEX(Tab!$M$76:$M$81,DV102+1,1),"")</f>
        <v/>
      </c>
      <c r="DY102" s="36" t="str">
        <f>IF(DE102=1,INDEX(Tab!$N$76:$AC$81,DV102,DF102),"")</f>
        <v/>
      </c>
      <c r="DZ102" s="36" t="str">
        <f>IF(DE102=1,INDEX(Tab!$N$76:$AC$81,DV102+1,DF102),"")</f>
        <v/>
      </c>
      <c r="EA102" s="36" t="str">
        <f t="shared" si="131"/>
        <v/>
      </c>
      <c r="EB102" s="36" t="str">
        <f t="shared" si="132"/>
        <v/>
      </c>
      <c r="EC102" s="79"/>
      <c r="ED102" s="36"/>
      <c r="EE102" s="15"/>
      <c r="EF102" s="16" t="str">
        <f t="shared" si="133"/>
        <v/>
      </c>
      <c r="EG102" s="16" t="str">
        <f t="shared" si="49"/>
        <v/>
      </c>
      <c r="EH102" s="16" t="str">
        <f>IF(DE102=1,IF(EG102&lt;Tab!$M$87,1,IF(EG102&lt;Tab!$M$88,2,IF(EG102&lt;Tab!$M$89,3,IF(EG102&lt;Tab!$M$90,4,5)))),"")</f>
        <v/>
      </c>
      <c r="EI102" s="16" t="str">
        <f>IF(DE102=1,INDEX(Tab!$M$86:$M$91,EH102,1),"")</f>
        <v/>
      </c>
      <c r="EJ102" s="16" t="str">
        <f>IF(DE102=1,INDEX(Tab!$M$86:$M$91,EH102+1,1),"")</f>
        <v/>
      </c>
      <c r="EK102" s="36" t="str">
        <f>IF(DE102=1,INDEX(Tab!$N$86:$AC$91,EH102,DF102),"")</f>
        <v/>
      </c>
      <c r="EL102" s="36" t="str">
        <f>IF(DE102=1,INDEX(Tab!$N$86:$AC$91,EH102+1,DF102),"")</f>
        <v/>
      </c>
      <c r="EM102" s="36">
        <f t="shared" si="134"/>
        <v>0</v>
      </c>
      <c r="EN102" s="16"/>
      <c r="EO102" s="74" t="b">
        <f t="shared" si="140"/>
        <v>0</v>
      </c>
      <c r="EP102" s="16">
        <f t="shared" si="135"/>
        <v>1</v>
      </c>
      <c r="EQ102" s="16">
        <f t="shared" si="136"/>
        <v>0</v>
      </c>
      <c r="ER102" s="16" t="str">
        <f t="shared" si="137"/>
        <v/>
      </c>
      <c r="ES102" s="17"/>
      <c r="ET102" s="16"/>
      <c r="EU102" s="15"/>
      <c r="EV102" s="191" t="str">
        <f t="shared" si="138"/>
        <v/>
      </c>
      <c r="EW102" s="191" t="str">
        <f t="shared" si="139"/>
        <v/>
      </c>
      <c r="EX102" s="17"/>
    </row>
    <row r="103" spans="2:154" x14ac:dyDescent="0.2">
      <c r="B103" s="341"/>
      <c r="C103" s="541"/>
      <c r="D103" s="542"/>
      <c r="E103" s="25"/>
      <c r="F103" s="25"/>
      <c r="G103" s="25"/>
      <c r="H103" s="25"/>
      <c r="I103" s="25"/>
      <c r="J103" s="25"/>
      <c r="K103" s="25"/>
      <c r="L103" s="25"/>
      <c r="M103" s="339"/>
      <c r="N103" s="337"/>
      <c r="O103" s="25"/>
      <c r="P103" s="25"/>
      <c r="Q103" s="25"/>
      <c r="R103" s="27"/>
      <c r="S103" s="24"/>
      <c r="T103" s="24"/>
      <c r="U103" s="24"/>
      <c r="V103" s="24"/>
      <c r="W103" s="172" t="str">
        <f t="shared" si="100"/>
        <v/>
      </c>
      <c r="X103" s="46" t="str">
        <f t="shared" si="101"/>
        <v/>
      </c>
      <c r="Y103" s="28"/>
      <c r="Z103" s="27"/>
      <c r="AA103" s="25"/>
      <c r="AB103" s="25"/>
      <c r="AC103" s="184"/>
      <c r="AD103" s="44"/>
      <c r="AE103" s="176" t="str">
        <f t="shared" si="102"/>
        <v/>
      </c>
      <c r="AF103" s="44"/>
      <c r="AG103" s="46" t="str">
        <f t="shared" si="103"/>
        <v/>
      </c>
      <c r="AH103" s="28"/>
      <c r="AI103" s="27"/>
      <c r="AJ103" s="25"/>
      <c r="AK103" s="25"/>
      <c r="AL103" s="25"/>
      <c r="AM103" s="44"/>
      <c r="AN103" s="40"/>
      <c r="AO103" s="44"/>
      <c r="AP103" s="71" t="str">
        <f t="shared" si="104"/>
        <v/>
      </c>
      <c r="AQ103" s="44"/>
      <c r="AR103" s="46" t="str">
        <f t="shared" si="105"/>
        <v/>
      </c>
      <c r="AS103" s="156"/>
      <c r="AT103" s="80"/>
      <c r="AU103" s="46" t="str">
        <f t="shared" si="106"/>
        <v/>
      </c>
      <c r="AV103" s="80"/>
      <c r="AW103" s="46" t="str">
        <f t="shared" si="107"/>
        <v/>
      </c>
      <c r="AX103" s="28"/>
      <c r="AY103" s="27"/>
      <c r="AZ103" s="46">
        <f t="shared" si="108"/>
        <v>0</v>
      </c>
      <c r="BA103" s="46">
        <f t="shared" si="109"/>
        <v>0</v>
      </c>
      <c r="BB103" s="46">
        <f t="shared" si="110"/>
        <v>0</v>
      </c>
      <c r="BC103" s="46">
        <f t="shared" si="111"/>
        <v>0</v>
      </c>
      <c r="BD103" s="46">
        <f t="shared" si="112"/>
        <v>0</v>
      </c>
      <c r="BE103" s="46">
        <f t="shared" si="113"/>
        <v>0</v>
      </c>
      <c r="BF103" s="46">
        <f t="shared" si="114"/>
        <v>0</v>
      </c>
      <c r="BG103" s="46" t="str">
        <f t="shared" si="115"/>
        <v/>
      </c>
      <c r="BH103" s="17"/>
      <c r="BI103" s="16"/>
      <c r="BJ103" s="15"/>
      <c r="BK103" s="347">
        <f t="shared" si="42"/>
        <v>0</v>
      </c>
      <c r="BL103" s="347">
        <f t="shared" si="43"/>
        <v>0</v>
      </c>
      <c r="BM103" s="347">
        <f t="shared" si="44"/>
        <v>0</v>
      </c>
      <c r="BN103" s="343"/>
      <c r="BO103" s="343"/>
      <c r="BP103" s="347">
        <f t="shared" si="45"/>
        <v>0</v>
      </c>
      <c r="BQ103" s="347">
        <f t="shared" si="46"/>
        <v>0</v>
      </c>
      <c r="BR103" s="343"/>
      <c r="BS103" s="343"/>
      <c r="BT103" s="347">
        <f t="shared" si="47"/>
        <v>0</v>
      </c>
      <c r="BU103" s="347">
        <f t="shared" si="48"/>
        <v>0</v>
      </c>
      <c r="BV103" s="17"/>
      <c r="BW103" s="16"/>
      <c r="BX103" s="15"/>
      <c r="BY103" s="16"/>
      <c r="BZ103" s="17"/>
      <c r="CA103" s="16"/>
      <c r="CB103" s="274"/>
      <c r="CC103" s="275">
        <f t="shared" si="116"/>
        <v>0</v>
      </c>
      <c r="CD103" s="275">
        <f t="shared" si="117"/>
        <v>0</v>
      </c>
      <c r="CE103" s="275">
        <f t="shared" si="118"/>
        <v>0</v>
      </c>
      <c r="CF103" s="275">
        <f t="shared" si="119"/>
        <v>0</v>
      </c>
      <c r="CG103" s="275">
        <f t="shared" si="120"/>
        <v>0</v>
      </c>
      <c r="CH103" s="275"/>
      <c r="CI103" s="275"/>
      <c r="CJ103" s="276">
        <f t="shared" si="121"/>
        <v>0</v>
      </c>
      <c r="CK103" s="276">
        <f t="shared" si="122"/>
        <v>0</v>
      </c>
      <c r="CL103" s="276">
        <f t="shared" si="123"/>
        <v>0</v>
      </c>
      <c r="CM103" s="276">
        <f t="shared" si="124"/>
        <v>0</v>
      </c>
      <c r="CN103" s="276" t="str">
        <f t="shared" si="125"/>
        <v/>
      </c>
      <c r="CO103" s="277"/>
      <c r="CP103" s="16"/>
      <c r="CQ103" s="274"/>
      <c r="CR103" s="275">
        <f>IF(N103="",,INDEX(Komp!$K$8:$K$10,N103,1))</f>
        <v>0</v>
      </c>
      <c r="CS103" s="275">
        <f>IF(O103="",,INDEX(Komp!$K$35:$K$40,O103,1))</f>
        <v>0</v>
      </c>
      <c r="CT103" s="275">
        <f>IF(O103="",,INDEX(Komp!$M$35:$M$40,O103,1))</f>
        <v>0</v>
      </c>
      <c r="CU103" s="275">
        <f>IF(P103="",,INDEX(Komp!$K$80:$K$81,P103,1))</f>
        <v>0</v>
      </c>
      <c r="CV103" s="275">
        <f>IF(Q103="",,INDEX(Komp!$K$108:$K$109,Q103,1))</f>
        <v>0</v>
      </c>
      <c r="CW103" s="276" t="str">
        <f t="shared" si="126"/>
        <v/>
      </c>
      <c r="CX103" s="277"/>
      <c r="CY103" s="16"/>
      <c r="CZ103" s="274"/>
      <c r="DA103" s="275" t="str">
        <f t="shared" si="127"/>
        <v/>
      </c>
      <c r="DB103" s="275">
        <f>IF(DA103="",,MATCH(DA103,Tab!$C$5:$C$22,0))</f>
        <v>0</v>
      </c>
      <c r="DC103" s="275">
        <f>IF(DB103=Tab!$D$22,1,0)</f>
        <v>0</v>
      </c>
      <c r="DD103" s="275">
        <f>IF(DB103=Tab!$D$21,1,0)</f>
        <v>0</v>
      </c>
      <c r="DE103" s="275">
        <f>IF(AND(DB103&gt;=Tab!$D$5,DB103&lt;=Tab!$D$20),1,0)</f>
        <v>0</v>
      </c>
      <c r="DF103" s="275">
        <f>IF(DE103=1,INDEX(Tab!$E$5:$E$20,DB103,1),)</f>
        <v>0</v>
      </c>
      <c r="DG103" s="277"/>
      <c r="DH103" s="16"/>
      <c r="DI103" s="274"/>
      <c r="DJ103" s="275" t="str">
        <f t="shared" si="128"/>
        <v/>
      </c>
      <c r="DK103" s="275"/>
      <c r="DL103" s="278" t="str">
        <f>IF(DD103=1,Projekt!$AH$129,"")</f>
        <v/>
      </c>
      <c r="DM103" s="278"/>
      <c r="DN103" s="278" t="str">
        <f>IF(DE103=1,INDEX(Projekt!$AB$98:$AB$113,DF103,1),"")</f>
        <v/>
      </c>
      <c r="DO103" s="278" t="str">
        <f>IF(DE103=1,INDEX(Projekt!$AH$98:$AH$113,DF103,1),"")</f>
        <v/>
      </c>
      <c r="DP103" s="278" t="str">
        <f t="shared" si="129"/>
        <v/>
      </c>
      <c r="DQ103" s="279"/>
      <c r="DR103" s="36"/>
      <c r="DS103" s="280"/>
      <c r="DT103" s="275" t="str">
        <f t="shared" si="130"/>
        <v/>
      </c>
      <c r="DU103" s="275" t="str">
        <f t="shared" si="31"/>
        <v/>
      </c>
      <c r="DV103" s="275" t="str">
        <f>IF(DE103=1,IF(DU103&lt;Tab!$M$77,1,IF(DU103&lt;Tab!$M$78,2,IF(DU103&lt;Tab!$M$79,3,IF(DU103&lt;Tab!$M$80,4,5)))),"")</f>
        <v/>
      </c>
      <c r="DW103" s="275" t="str">
        <f>IF(DE103=1,INDEX(Tab!$M$76:$M$81,DV103,1),"")</f>
        <v/>
      </c>
      <c r="DX103" s="275" t="str">
        <f>IF(DE103=1,INDEX(Tab!$M$76:$M$81,DV103+1,1),"")</f>
        <v/>
      </c>
      <c r="DY103" s="278" t="str">
        <f>IF(DE103=1,INDEX(Tab!$N$76:$AC$81,DV103,DF103),"")</f>
        <v/>
      </c>
      <c r="DZ103" s="278" t="str">
        <f>IF(DE103=1,INDEX(Tab!$N$76:$AC$81,DV103+1,DF103),"")</f>
        <v/>
      </c>
      <c r="EA103" s="278" t="str">
        <f t="shared" si="131"/>
        <v/>
      </c>
      <c r="EB103" s="278" t="str">
        <f t="shared" si="132"/>
        <v/>
      </c>
      <c r="EC103" s="279"/>
      <c r="ED103" s="36"/>
      <c r="EE103" s="274"/>
      <c r="EF103" s="275" t="str">
        <f t="shared" si="133"/>
        <v/>
      </c>
      <c r="EG103" s="275" t="str">
        <f t="shared" si="49"/>
        <v/>
      </c>
      <c r="EH103" s="275" t="str">
        <f>IF(DE103=1,IF(EG103&lt;Tab!$M$87,1,IF(EG103&lt;Tab!$M$88,2,IF(EG103&lt;Tab!$M$89,3,IF(EG103&lt;Tab!$M$90,4,5)))),"")</f>
        <v/>
      </c>
      <c r="EI103" s="275" t="str">
        <f>IF(DE103=1,INDEX(Tab!$M$86:$M$91,EH103,1),"")</f>
        <v/>
      </c>
      <c r="EJ103" s="275" t="str">
        <f>IF(DE103=1,INDEX(Tab!$M$86:$M$91,EH103+1,1),"")</f>
        <v/>
      </c>
      <c r="EK103" s="278" t="str">
        <f>IF(DE103=1,INDEX(Tab!$N$86:$AC$91,EH103,DF103),"")</f>
        <v/>
      </c>
      <c r="EL103" s="278" t="str">
        <f>IF(DE103=1,INDEX(Tab!$N$86:$AC$91,EH103+1,DF103),"")</f>
        <v/>
      </c>
      <c r="EM103" s="278">
        <f t="shared" si="134"/>
        <v>0</v>
      </c>
      <c r="EN103" s="275"/>
      <c r="EO103" s="163" t="b">
        <f t="shared" si="140"/>
        <v>0</v>
      </c>
      <c r="EP103" s="275">
        <f t="shared" si="135"/>
        <v>1</v>
      </c>
      <c r="EQ103" s="275">
        <f t="shared" si="136"/>
        <v>0</v>
      </c>
      <c r="ER103" s="275" t="str">
        <f t="shared" si="137"/>
        <v/>
      </c>
      <c r="ES103" s="277"/>
      <c r="ET103" s="16"/>
      <c r="EU103" s="274"/>
      <c r="EV103" s="276" t="str">
        <f t="shared" si="138"/>
        <v/>
      </c>
      <c r="EW103" s="276" t="str">
        <f t="shared" si="139"/>
        <v/>
      </c>
      <c r="EX103" s="277"/>
    </row>
    <row r="104" spans="2:154" ht="3.6" customHeight="1" x14ac:dyDescent="0.2">
      <c r="B104" s="27"/>
      <c r="C104" s="24"/>
      <c r="D104" s="24"/>
      <c r="E104" s="24"/>
      <c r="F104" s="24"/>
      <c r="G104" s="24"/>
      <c r="H104" s="24"/>
      <c r="I104" s="24"/>
      <c r="J104" s="24"/>
      <c r="K104" s="24"/>
      <c r="L104" s="24"/>
      <c r="M104" s="28"/>
      <c r="N104" s="24"/>
      <c r="O104" s="24"/>
      <c r="P104" s="24"/>
      <c r="Q104" s="24"/>
      <c r="R104" s="27"/>
      <c r="S104" s="24"/>
      <c r="T104" s="24"/>
      <c r="U104" s="24"/>
      <c r="V104" s="24"/>
      <c r="W104" s="81"/>
      <c r="X104" s="24"/>
      <c r="Y104" s="28"/>
      <c r="Z104" s="27"/>
      <c r="AA104" s="24"/>
      <c r="AB104" s="24"/>
      <c r="AC104" s="185"/>
      <c r="AD104" s="30"/>
      <c r="AE104" s="177"/>
      <c r="AF104" s="24"/>
      <c r="AG104" s="24"/>
      <c r="AH104" s="28"/>
      <c r="AI104" s="27"/>
      <c r="AJ104" s="30"/>
      <c r="AK104" s="24"/>
      <c r="AL104" s="24"/>
      <c r="AM104" s="30"/>
      <c r="AN104" s="24"/>
      <c r="AO104" s="24"/>
      <c r="AP104" s="24"/>
      <c r="AQ104" s="24"/>
      <c r="AR104" s="24"/>
      <c r="AS104" s="28"/>
      <c r="AT104" s="24"/>
      <c r="AU104" s="24"/>
      <c r="AV104" s="24"/>
      <c r="AW104" s="24"/>
      <c r="AX104" s="28"/>
      <c r="AY104" s="27"/>
      <c r="AZ104" s="24"/>
      <c r="BA104" s="24"/>
      <c r="BB104" s="24"/>
      <c r="BC104" s="24"/>
      <c r="BD104" s="24"/>
      <c r="BE104" s="24"/>
      <c r="BF104" s="24"/>
      <c r="BG104" s="24"/>
      <c r="BH104" s="17"/>
      <c r="BI104" s="16"/>
      <c r="BJ104" s="15"/>
      <c r="BK104" s="16"/>
      <c r="BL104" s="16"/>
      <c r="BM104" s="16"/>
      <c r="BN104" s="16"/>
      <c r="BO104" s="16"/>
      <c r="BP104" s="16"/>
      <c r="BQ104" s="16"/>
      <c r="BR104" s="16"/>
      <c r="BS104" s="16"/>
      <c r="BT104" s="16"/>
      <c r="BU104" s="16"/>
      <c r="BV104" s="17"/>
      <c r="BW104" s="16"/>
      <c r="BX104" s="15"/>
      <c r="BY104" s="16"/>
      <c r="BZ104" s="17"/>
      <c r="CA104" s="16"/>
      <c r="CB104" s="16"/>
      <c r="CC104" s="16"/>
      <c r="CD104" s="16"/>
      <c r="CE104" s="16"/>
      <c r="CF104" s="16"/>
      <c r="CG104" s="16"/>
      <c r="CH104" s="16"/>
      <c r="CI104" s="16"/>
      <c r="CJ104" s="191"/>
      <c r="CK104" s="191"/>
      <c r="CL104" s="191"/>
      <c r="CM104" s="191"/>
      <c r="CN104" s="191"/>
      <c r="CO104" s="16"/>
      <c r="CP104" s="16"/>
      <c r="CQ104" s="16"/>
      <c r="CR104" s="16"/>
      <c r="CS104" s="16"/>
      <c r="CT104" s="16"/>
      <c r="CU104" s="16"/>
      <c r="CV104" s="16"/>
      <c r="CW104" s="191"/>
      <c r="CX104" s="16"/>
      <c r="CY104" s="16"/>
      <c r="CZ104" s="16"/>
      <c r="DA104" s="16"/>
      <c r="DB104" s="16"/>
      <c r="DC104" s="16"/>
      <c r="DD104" s="16"/>
      <c r="DE104" s="16"/>
      <c r="DF104" s="16"/>
      <c r="DG104" s="16"/>
      <c r="DH104" s="16"/>
      <c r="DI104" s="16"/>
      <c r="DJ104" s="16"/>
      <c r="DK104" s="16"/>
      <c r="DL104" s="16"/>
      <c r="DM104" s="16"/>
      <c r="DN104" s="16"/>
      <c r="DO104" s="16"/>
      <c r="DP104" s="16"/>
      <c r="DQ104" s="16"/>
      <c r="DR104" s="16"/>
      <c r="DS104" s="16"/>
      <c r="DT104" s="16"/>
      <c r="DU104" s="16"/>
      <c r="DV104" s="16"/>
      <c r="DW104" s="16"/>
      <c r="DX104" s="16"/>
      <c r="DY104" s="16"/>
      <c r="DZ104" s="16"/>
      <c r="EA104" s="16"/>
      <c r="EB104" s="16"/>
      <c r="EC104" s="16"/>
      <c r="ED104" s="16"/>
      <c r="EE104" s="16"/>
      <c r="EF104" s="16"/>
      <c r="EG104" s="16"/>
      <c r="EH104" s="16"/>
      <c r="EI104" s="16"/>
      <c r="EJ104" s="16"/>
      <c r="EK104" s="16"/>
      <c r="EL104" s="16"/>
      <c r="EM104" s="16"/>
      <c r="EN104" s="16"/>
      <c r="EO104" s="74"/>
      <c r="EP104" s="16"/>
      <c r="EQ104" s="16"/>
      <c r="ER104" s="16"/>
      <c r="ES104" s="16"/>
      <c r="ET104" s="16"/>
      <c r="EU104" s="16"/>
      <c r="EV104" s="191"/>
      <c r="EW104" s="191"/>
      <c r="EX104" s="16"/>
    </row>
    <row r="105" spans="2:154" x14ac:dyDescent="0.2">
      <c r="B105" s="342" t="s">
        <v>1159</v>
      </c>
      <c r="C105" s="22"/>
      <c r="D105" s="18"/>
      <c r="E105" s="24"/>
      <c r="F105" s="31">
        <f>SUM(F28:F103)</f>
        <v>0</v>
      </c>
      <c r="G105" s="24"/>
      <c r="H105" s="24"/>
      <c r="I105" s="24"/>
      <c r="J105" s="24"/>
      <c r="K105" s="24"/>
      <c r="L105" s="24"/>
      <c r="M105" s="28"/>
      <c r="N105" s="24"/>
      <c r="O105" s="24"/>
      <c r="P105" s="24"/>
      <c r="Q105" s="24"/>
      <c r="R105" s="27"/>
      <c r="S105" s="24"/>
      <c r="T105" s="24"/>
      <c r="U105" s="24"/>
      <c r="V105" s="24"/>
      <c r="W105" s="199" t="str">
        <f>IF(AZ105=0,"",SUMPRODUCT(W28:W103,AZ28:AZ103)/AZ105)</f>
        <v/>
      </c>
      <c r="X105" s="199" t="str">
        <f>IF(AZ105=0,"",BA105/AZ105)</f>
        <v/>
      </c>
      <c r="Y105" s="28"/>
      <c r="Z105" s="27"/>
      <c r="AA105" s="24"/>
      <c r="AB105" s="24"/>
      <c r="AC105" s="185"/>
      <c r="AD105" s="30"/>
      <c r="AE105" s="177"/>
      <c r="AF105" s="24"/>
      <c r="AG105" s="24"/>
      <c r="AH105" s="28"/>
      <c r="AI105" s="27"/>
      <c r="AJ105" s="30"/>
      <c r="AK105" s="24"/>
      <c r="AL105" s="24"/>
      <c r="AM105" s="30"/>
      <c r="AN105" s="24"/>
      <c r="AO105" s="24"/>
      <c r="AP105" s="24"/>
      <c r="AQ105" s="24"/>
      <c r="AR105" s="24"/>
      <c r="AS105" s="28"/>
      <c r="AT105" s="24"/>
      <c r="AU105" s="24"/>
      <c r="AV105" s="24"/>
      <c r="AW105" s="24"/>
      <c r="AX105" s="28"/>
      <c r="AY105" s="27"/>
      <c r="AZ105" s="199">
        <f t="shared" ref="AZ105:BF105" si="141">SUM(AZ28:AZ103)</f>
        <v>0</v>
      </c>
      <c r="BA105" s="199">
        <f t="shared" si="141"/>
        <v>0</v>
      </c>
      <c r="BB105" s="199">
        <f t="shared" si="141"/>
        <v>0</v>
      </c>
      <c r="BC105" s="199">
        <f t="shared" si="141"/>
        <v>0</v>
      </c>
      <c r="BD105" s="199">
        <f t="shared" si="141"/>
        <v>0</v>
      </c>
      <c r="BE105" s="199">
        <f t="shared" si="141"/>
        <v>0</v>
      </c>
      <c r="BF105" s="199">
        <f t="shared" si="141"/>
        <v>0</v>
      </c>
      <c r="BG105" s="24"/>
      <c r="BH105" s="17"/>
      <c r="BI105" s="16"/>
      <c r="BJ105" s="15"/>
      <c r="BK105" s="16"/>
      <c r="BL105" s="16"/>
      <c r="BM105" s="16"/>
      <c r="BN105" s="16"/>
      <c r="BO105" s="16"/>
      <c r="BP105" s="16"/>
      <c r="BQ105" s="16"/>
      <c r="BR105" s="16"/>
      <c r="BS105" s="16"/>
      <c r="BT105" s="16"/>
      <c r="BU105" s="16"/>
      <c r="BV105" s="17"/>
      <c r="BW105" s="16"/>
      <c r="BX105" s="15"/>
      <c r="BY105" s="16"/>
      <c r="BZ105" s="17"/>
      <c r="CA105" s="16"/>
      <c r="CB105" s="16"/>
      <c r="CC105" s="16"/>
      <c r="CD105" s="16"/>
      <c r="CE105" s="16"/>
      <c r="CF105" s="16"/>
      <c r="CG105" s="16"/>
      <c r="CH105" s="16"/>
      <c r="CI105" s="16"/>
      <c r="CJ105" s="191"/>
      <c r="CK105" s="191"/>
      <c r="CL105" s="191"/>
      <c r="CM105" s="191"/>
      <c r="CN105" s="191"/>
      <c r="CO105" s="16"/>
      <c r="CP105" s="16"/>
      <c r="CQ105" s="16"/>
      <c r="CR105" s="16"/>
      <c r="CS105" s="16"/>
      <c r="CT105" s="16"/>
      <c r="CU105" s="16"/>
      <c r="CV105" s="16"/>
      <c r="CW105" s="191"/>
      <c r="CX105" s="16"/>
      <c r="CY105" s="16"/>
      <c r="CZ105" s="16"/>
      <c r="DA105" s="16"/>
      <c r="DB105" s="16"/>
      <c r="DC105" s="16"/>
      <c r="DD105" s="16"/>
      <c r="DE105" s="16"/>
      <c r="DF105" s="16"/>
      <c r="DG105" s="16"/>
      <c r="DH105" s="16"/>
      <c r="DI105" s="16"/>
      <c r="DJ105" s="16"/>
      <c r="DK105" s="16"/>
      <c r="DL105" s="16"/>
      <c r="DM105" s="16"/>
      <c r="DN105" s="16"/>
      <c r="DO105" s="16"/>
      <c r="DP105" s="16"/>
      <c r="DQ105" s="16"/>
      <c r="DR105" s="16"/>
      <c r="DS105" s="16"/>
      <c r="DT105" s="16"/>
      <c r="DU105" s="16"/>
      <c r="DV105" s="16"/>
      <c r="DW105" s="16"/>
      <c r="DX105" s="16"/>
      <c r="DY105" s="16"/>
      <c r="DZ105" s="16"/>
      <c r="EA105" s="16"/>
      <c r="EB105" s="16"/>
      <c r="EC105" s="16"/>
      <c r="ED105" s="16"/>
      <c r="EE105" s="16"/>
      <c r="EF105" s="16"/>
      <c r="EG105" s="16"/>
      <c r="EH105" s="16"/>
      <c r="EI105" s="16"/>
      <c r="EJ105" s="16"/>
      <c r="EK105" s="16"/>
      <c r="EL105" s="16"/>
      <c r="EM105" s="16"/>
      <c r="EN105" s="16"/>
      <c r="EO105" s="74"/>
      <c r="EP105" s="16"/>
      <c r="EQ105" s="16"/>
      <c r="ER105" s="16"/>
      <c r="ES105" s="16"/>
      <c r="ET105" s="16"/>
      <c r="EU105" s="16"/>
      <c r="EV105" s="191"/>
      <c r="EW105" s="191"/>
      <c r="EX105" s="16"/>
    </row>
    <row r="106" spans="2:154" ht="3.6" customHeight="1" x14ac:dyDescent="0.2">
      <c r="B106" s="10"/>
      <c r="C106" s="11"/>
      <c r="D106" s="11"/>
      <c r="E106" s="11"/>
      <c r="F106" s="11"/>
      <c r="G106" s="11"/>
      <c r="H106" s="11"/>
      <c r="I106" s="11"/>
      <c r="J106" s="11"/>
      <c r="K106" s="11"/>
      <c r="L106" s="11"/>
      <c r="M106" s="12"/>
      <c r="N106" s="11"/>
      <c r="O106" s="11"/>
      <c r="P106" s="11"/>
      <c r="Q106" s="11"/>
      <c r="R106" s="10"/>
      <c r="S106" s="11"/>
      <c r="T106" s="11"/>
      <c r="U106" s="11"/>
      <c r="V106" s="11"/>
      <c r="W106" s="11"/>
      <c r="X106" s="11"/>
      <c r="Y106" s="12"/>
      <c r="Z106" s="10"/>
      <c r="AA106" s="11"/>
      <c r="AB106" s="11"/>
      <c r="AC106" s="186"/>
      <c r="AD106" s="43"/>
      <c r="AE106" s="178"/>
      <c r="AF106" s="11"/>
      <c r="AG106" s="11"/>
      <c r="AH106" s="12"/>
      <c r="AI106" s="10"/>
      <c r="AJ106" s="43"/>
      <c r="AK106" s="11"/>
      <c r="AL106" s="11"/>
      <c r="AM106" s="43"/>
      <c r="AN106" s="11"/>
      <c r="AO106" s="11"/>
      <c r="AP106" s="11"/>
      <c r="AQ106" s="11"/>
      <c r="AR106" s="11"/>
      <c r="AS106" s="12"/>
      <c r="AT106" s="11"/>
      <c r="AU106" s="11"/>
      <c r="AV106" s="11"/>
      <c r="AW106" s="11"/>
      <c r="AX106" s="12"/>
      <c r="AY106" s="10"/>
      <c r="AZ106" s="11"/>
      <c r="BA106" s="11"/>
      <c r="BB106" s="11"/>
      <c r="BC106" s="11"/>
      <c r="BD106" s="11"/>
      <c r="BE106" s="11"/>
      <c r="BF106" s="11"/>
      <c r="BG106" s="11"/>
      <c r="BH106" s="12"/>
      <c r="BJ106" s="10"/>
      <c r="BK106" s="11"/>
      <c r="BL106" s="11"/>
      <c r="BM106" s="11"/>
      <c r="BN106" s="11"/>
      <c r="BO106" s="11"/>
      <c r="BP106" s="11"/>
      <c r="BQ106" s="11"/>
      <c r="BR106" s="11"/>
      <c r="BS106" s="11"/>
      <c r="BT106" s="11"/>
      <c r="BU106" s="11"/>
      <c r="BV106" s="12"/>
      <c r="BX106" s="8"/>
      <c r="BZ106" s="9"/>
    </row>
    <row r="107" spans="2:154" x14ac:dyDescent="0.2">
      <c r="BX107" s="8"/>
      <c r="BZ107" s="9"/>
    </row>
    <row r="108" spans="2:154" x14ac:dyDescent="0.2">
      <c r="BX108" s="8"/>
      <c r="BZ108" s="9"/>
    </row>
    <row r="109" spans="2:154" x14ac:dyDescent="0.2">
      <c r="BX109" s="8"/>
      <c r="BZ109" s="9"/>
    </row>
    <row r="110" spans="2:154" x14ac:dyDescent="0.2">
      <c r="BX110" s="8"/>
      <c r="BY110" s="2" t="str">
        <f>Sprache!$C$142</f>
        <v>Liste/Pulldown Orientierung</v>
      </c>
      <c r="BZ110" s="158"/>
    </row>
    <row r="111" spans="2:154" x14ac:dyDescent="0.2">
      <c r="BX111" s="8"/>
      <c r="BY111" s="37"/>
      <c r="BZ111" s="159"/>
    </row>
    <row r="112" spans="2:154" x14ac:dyDescent="0.2">
      <c r="BX112" s="8"/>
      <c r="BY112" s="37" t="str">
        <f>Tab!B5</f>
        <v>S</v>
      </c>
      <c r="BZ112" s="159"/>
    </row>
    <row r="113" spans="76:78" x14ac:dyDescent="0.2">
      <c r="BX113" s="8"/>
      <c r="BY113" s="37" t="str">
        <f>Tab!B6</f>
        <v>E</v>
      </c>
      <c r="BZ113" s="159"/>
    </row>
    <row r="114" spans="76:78" x14ac:dyDescent="0.2">
      <c r="BX114" s="8"/>
      <c r="BY114" s="37" t="str">
        <f>Tab!B7</f>
        <v>W</v>
      </c>
      <c r="BZ114" s="159"/>
    </row>
    <row r="115" spans="76:78" x14ac:dyDescent="0.2">
      <c r="BX115" s="8"/>
      <c r="BY115" s="37" t="str">
        <f>Tab!B8</f>
        <v>N</v>
      </c>
      <c r="BZ115" s="159"/>
    </row>
    <row r="116" spans="76:78" x14ac:dyDescent="0.2">
      <c r="BX116" s="8"/>
      <c r="BY116" s="37" t="str">
        <f>Tab!B9</f>
        <v>SW</v>
      </c>
      <c r="BZ116" s="159"/>
    </row>
    <row r="117" spans="76:78" x14ac:dyDescent="0.2">
      <c r="BX117" s="8"/>
      <c r="BY117" s="37" t="str">
        <f>Tab!B10</f>
        <v>SE</v>
      </c>
      <c r="BZ117" s="159"/>
    </row>
    <row r="118" spans="76:78" x14ac:dyDescent="0.2">
      <c r="BX118" s="8"/>
      <c r="BY118" s="37" t="str">
        <f>Tab!B11</f>
        <v>NW</v>
      </c>
      <c r="BZ118" s="159"/>
    </row>
    <row r="119" spans="76:78" x14ac:dyDescent="0.2">
      <c r="BX119" s="8"/>
      <c r="BY119" s="37" t="str">
        <f>Tab!B12</f>
        <v>NE</v>
      </c>
      <c r="BZ119" s="159"/>
    </row>
    <row r="120" spans="76:78" x14ac:dyDescent="0.2">
      <c r="BX120" s="8"/>
      <c r="BY120" s="37" t="str">
        <f>Sprache!C353</f>
        <v>SSO</v>
      </c>
      <c r="BZ120" s="159"/>
    </row>
    <row r="121" spans="76:78" x14ac:dyDescent="0.2">
      <c r="BX121" s="8"/>
      <c r="BY121" s="37" t="str">
        <f>Sprache!C354</f>
        <v>OSO</v>
      </c>
      <c r="BZ121" s="159"/>
    </row>
    <row r="122" spans="76:78" x14ac:dyDescent="0.2">
      <c r="BX122" s="8"/>
      <c r="BY122" s="37" t="str">
        <f>Sprache!C355</f>
        <v>ONO</v>
      </c>
      <c r="BZ122" s="159"/>
    </row>
    <row r="123" spans="76:78" x14ac:dyDescent="0.2">
      <c r="BX123" s="8"/>
      <c r="BY123" s="37" t="str">
        <f>Sprache!C356</f>
        <v>NNO</v>
      </c>
      <c r="BZ123" s="159"/>
    </row>
    <row r="124" spans="76:78" x14ac:dyDescent="0.2">
      <c r="BX124" s="8"/>
      <c r="BY124" s="37" t="str">
        <f>Sprache!C357</f>
        <v>NNW</v>
      </c>
      <c r="BZ124" s="159"/>
    </row>
    <row r="125" spans="76:78" x14ac:dyDescent="0.2">
      <c r="BX125" s="8"/>
      <c r="BY125" s="37" t="str">
        <f>Sprache!C358</f>
        <v>WNW</v>
      </c>
      <c r="BZ125" s="159"/>
    </row>
    <row r="126" spans="76:78" x14ac:dyDescent="0.2">
      <c r="BX126" s="8"/>
      <c r="BY126" s="37" t="str">
        <f>Sprache!C359</f>
        <v>WSW</v>
      </c>
      <c r="BZ126" s="159"/>
    </row>
    <row r="127" spans="76:78" x14ac:dyDescent="0.2">
      <c r="BX127" s="8"/>
      <c r="BY127" s="37" t="str">
        <f>Sprache!C360</f>
        <v>SSW</v>
      </c>
      <c r="BZ127" s="159"/>
    </row>
    <row r="128" spans="76:78" x14ac:dyDescent="0.2">
      <c r="BX128" s="8"/>
      <c r="BY128" s="37" t="str">
        <f>Tab!B21</f>
        <v>horiz.</v>
      </c>
      <c r="BZ128" s="159"/>
    </row>
    <row r="129" spans="76:78" x14ac:dyDescent="0.2">
      <c r="BX129" s="8"/>
      <c r="BY129" s="37" t="str">
        <f>Tab!B22</f>
        <v>Raum</v>
      </c>
      <c r="BZ129" s="159"/>
    </row>
    <row r="130" spans="76:78" x14ac:dyDescent="0.2">
      <c r="BX130" s="8"/>
      <c r="BZ130" s="9"/>
    </row>
    <row r="131" spans="76:78" x14ac:dyDescent="0.2">
      <c r="BX131" s="8"/>
      <c r="BZ131" s="9"/>
    </row>
    <row r="132" spans="76:78" x14ac:dyDescent="0.2">
      <c r="BX132" s="8"/>
      <c r="BY132" s="2" t="str">
        <f>Sprache!$C$6</f>
        <v>Liste/Pulldown: Beidseitige Seitenblende</v>
      </c>
      <c r="BZ132" s="9"/>
    </row>
    <row r="133" spans="76:78" x14ac:dyDescent="0.2">
      <c r="BX133" s="8"/>
      <c r="BZ133" s="9"/>
    </row>
    <row r="134" spans="76:78" x14ac:dyDescent="0.2">
      <c r="BX134" s="8"/>
      <c r="BY134" s="1" t="s">
        <v>767</v>
      </c>
      <c r="BZ134" s="9"/>
    </row>
    <row r="135" spans="76:78" x14ac:dyDescent="0.2">
      <c r="BX135" s="8"/>
      <c r="BZ135" s="9"/>
    </row>
    <row r="136" spans="76:78" x14ac:dyDescent="0.2">
      <c r="BX136" s="10"/>
      <c r="BY136" s="11"/>
      <c r="BZ136" s="12"/>
    </row>
  </sheetData>
  <sheetProtection password="ACE4" sheet="1" objects="1" scenarios="1"/>
  <mergeCells count="104">
    <mergeCell ref="AZ23:AZ24"/>
    <mergeCell ref="C49:D49"/>
    <mergeCell ref="C50:D50"/>
    <mergeCell ref="C33:D33"/>
    <mergeCell ref="C37:D37"/>
    <mergeCell ref="AL24:AL25"/>
    <mergeCell ref="AK23:AK24"/>
    <mergeCell ref="C39:D39"/>
    <mergeCell ref="C40:D40"/>
    <mergeCell ref="C43:D43"/>
    <mergeCell ref="C38:D38"/>
    <mergeCell ref="P23:P26"/>
    <mergeCell ref="C28:D28"/>
    <mergeCell ref="C29:D29"/>
    <mergeCell ref="C30:D30"/>
    <mergeCell ref="C34:D34"/>
    <mergeCell ref="C51:D51"/>
    <mergeCell ref="C52:D52"/>
    <mergeCell ref="C53:D53"/>
    <mergeCell ref="C54:D54"/>
    <mergeCell ref="C55:D55"/>
    <mergeCell ref="C41:D41"/>
    <mergeCell ref="C42:D42"/>
    <mergeCell ref="C56:D56"/>
    <mergeCell ref="C45:D45"/>
    <mergeCell ref="C46:D46"/>
    <mergeCell ref="C47:D47"/>
    <mergeCell ref="C48:D48"/>
    <mergeCell ref="C44:D44"/>
    <mergeCell ref="C70:D70"/>
    <mergeCell ref="C59:D59"/>
    <mergeCell ref="C78:D78"/>
    <mergeCell ref="C72:D72"/>
    <mergeCell ref="C73:D73"/>
    <mergeCell ref="C66:D66"/>
    <mergeCell ref="C67:D67"/>
    <mergeCell ref="C68:D68"/>
    <mergeCell ref="C60:D60"/>
    <mergeCell ref="C61:D61"/>
    <mergeCell ref="C62:D62"/>
    <mergeCell ref="C63:D63"/>
    <mergeCell ref="C76:D76"/>
    <mergeCell ref="C77:D77"/>
    <mergeCell ref="C64:D64"/>
    <mergeCell ref="C65:D65"/>
    <mergeCell ref="C84:D84"/>
    <mergeCell ref="C95:D95"/>
    <mergeCell ref="C71:D71"/>
    <mergeCell ref="C97:D97"/>
    <mergeCell ref="C93:D93"/>
    <mergeCell ref="C85:D85"/>
    <mergeCell ref="C86:D86"/>
    <mergeCell ref="C87:D87"/>
    <mergeCell ref="C88:D88"/>
    <mergeCell ref="C79:D79"/>
    <mergeCell ref="C80:D80"/>
    <mergeCell ref="C103:D103"/>
    <mergeCell ref="C98:D98"/>
    <mergeCell ref="C99:D99"/>
    <mergeCell ref="C100:D100"/>
    <mergeCell ref="C101:D101"/>
    <mergeCell ref="C57:D57"/>
    <mergeCell ref="C58:D58"/>
    <mergeCell ref="C31:D31"/>
    <mergeCell ref="C32:D32"/>
    <mergeCell ref="C35:D35"/>
    <mergeCell ref="C36:D36"/>
    <mergeCell ref="C74:D74"/>
    <mergeCell ref="C75:D75"/>
    <mergeCell ref="C96:D96"/>
    <mergeCell ref="C89:D89"/>
    <mergeCell ref="C90:D90"/>
    <mergeCell ref="C91:D91"/>
    <mergeCell ref="C92:D92"/>
    <mergeCell ref="C94:D94"/>
    <mergeCell ref="C102:D102"/>
    <mergeCell ref="C69:D69"/>
    <mergeCell ref="C81:D81"/>
    <mergeCell ref="C82:D82"/>
    <mergeCell ref="C83:D83"/>
    <mergeCell ref="AJ14:AJ17"/>
    <mergeCell ref="B23:B26"/>
    <mergeCell ref="E23:E26"/>
    <mergeCell ref="F23:F26"/>
    <mergeCell ref="G23:H23"/>
    <mergeCell ref="I23:L23"/>
    <mergeCell ref="M23:M24"/>
    <mergeCell ref="N23:N26"/>
    <mergeCell ref="O23:O26"/>
    <mergeCell ref="Q23:Q26"/>
    <mergeCell ref="AJ23:AJ26"/>
    <mergeCell ref="AA24:AA25"/>
    <mergeCell ref="AB24:AB25"/>
    <mergeCell ref="X23:X24"/>
    <mergeCell ref="DV25:DV26"/>
    <mergeCell ref="EH25:EH26"/>
    <mergeCell ref="BE23:BE24"/>
    <mergeCell ref="BF23:BF24"/>
    <mergeCell ref="BA23:BA24"/>
    <mergeCell ref="BB23:BB24"/>
    <mergeCell ref="BC23:BC24"/>
    <mergeCell ref="BK23:BL23"/>
    <mergeCell ref="BM23:BR23"/>
    <mergeCell ref="BU23:BU24"/>
  </mergeCells>
  <phoneticPr fontId="0" type="noConversion"/>
  <conditionalFormatting sqref="AE28 AE30 AE32 AE34 AE36 AE38 AE40 AE42 AE44:AE45 AE47 AE49 AE51 AE53 AE160 AE58 AE148 AE150 AE152 AE154 AE156 AE158 AE146 AE136 AE134 AE132 AE130 AE128 AE118 AE116 AE114 AE112 AE110 AE108 AE106 AE103 AE101 AE98 AE96 AE94 AE92 AE89 AE87 AE85 AE83 AE80 AE55:AE56 AE144 AE142 AE138 AE140 AE61 AE63:AE64 AE66 AE68 AE70 AE72 AE77:AE78 AE74:AE75">
    <cfRule type="cellIs" dxfId="5" priority="1" stopIfTrue="1" operator="equal">
      <formula>Fehler1</formula>
    </cfRule>
  </conditionalFormatting>
  <conditionalFormatting sqref="AP28 AP30 AP32 AP34 AP36 AP38 AP40 AP42 AP44:AP45 AP47 AP49 AP51 AP53 AP160 AP58 AP148 AP150 AP152 AP154 AP156 AP158 AP146 AP136 AP134 AP132 AP130 AP128 AP118 AP116 AP114 AP112 AP110 AP108 AP106 AP103 AP101 AP98 AP96 AP94 AP92 AP89 AP87 AP85 AP83 AP80 AP55:AP56 AP144 AP142 AP138 AP140 AP61 AP63:AP64 AP66 AP68 AP70 AP72 AP77:AP78 AP74:AP75">
    <cfRule type="cellIs" dxfId="4" priority="2" stopIfTrue="1" operator="equal">
      <formula>Fehler1</formula>
    </cfRule>
  </conditionalFormatting>
  <dataValidations xWindow="189" yWindow="544" count="6">
    <dataValidation type="list" allowBlank="1" showErrorMessage="1" sqref="E28:E103">
      <formula1>$BY$112:$BY$129</formula1>
    </dataValidation>
    <dataValidation type="list" allowBlank="1" showErrorMessage="1" promptTitle="Typ-Nr. der Verglasung" prompt="1, 2, 3, 4, 5, 6_x000a_(vgl. oben Pulldown)_x000a_" sqref="O28:O103">
      <formula1>$N$10:$N$15</formula1>
    </dataValidation>
    <dataValidation type="list" allowBlank="1" showErrorMessage="1" promptTitle="Typ-Nr. des Rahmens" prompt="1, 2, 3_x000a_(vgl. oben Pulldown)_x000a_" sqref="N28:N103">
      <formula1>$H$10:$H$12</formula1>
    </dataValidation>
    <dataValidation type="list" allowBlank="1" showErrorMessage="1" promptTitle="Typ-Nr. des Glasrandverbunds" prompt="1, 2_x000a_(vgl. oben Pulldown)_x000a_" sqref="P28:P103">
      <formula1>$H$17:$H$18</formula1>
    </dataValidation>
    <dataValidation type="list" allowBlank="1" showErrorMessage="1" promptTitle="Typ-Nr. der Rahmenverbreiterung" prompt="1, 2_x000a_(vgl. oben Pulldown)_x000a_" sqref="Q28:Q103">
      <formula1>$AA$10:$AA$11</formula1>
    </dataValidation>
    <dataValidation type="list" allowBlank="1" showErrorMessage="1" sqref="AJ28:AJ103">
      <formula1>$BY$134:$BY$135</formula1>
    </dataValidation>
  </dataValidations>
  <pageMargins left="0.39370078740157483" right="0.39370078740157483" top="0.39370078740157483" bottom="0.55118110236220474" header="0.31496062992125984" footer="0.31496062992125984"/>
  <pageSetup paperSize="9" scale="74" fitToHeight="2" orientation="landscape" r:id="rId1"/>
  <headerFooter alignWithMargins="0">
    <oddFooter>&amp;C&amp;6&amp;F / &amp;A&amp;R&amp;6&amp;P/&amp;N</oddFooter>
  </headerFooter>
  <colBreaks count="1" manualBreakCount="1">
    <brk id="50" max="1048575" man="1"/>
  </colBreaks>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8">
    <pageSetUpPr fitToPage="1"/>
  </sheetPr>
  <dimension ref="B1:EX136"/>
  <sheetViews>
    <sheetView showZeros="0" zoomScaleNormal="100" workbookViewId="0"/>
  </sheetViews>
  <sheetFormatPr baseColWidth="10" defaultColWidth="11.5703125" defaultRowHeight="12.75" x14ac:dyDescent="0.2"/>
  <cols>
    <col min="1" max="1" width="0.7109375" style="1" customWidth="1"/>
    <col min="2" max="2" width="4.140625" style="1" customWidth="1"/>
    <col min="3" max="3" width="8.7109375" style="1" customWidth="1"/>
    <col min="4" max="4" width="6" style="1" customWidth="1"/>
    <col min="5" max="5" width="4.7109375" style="1" customWidth="1"/>
    <col min="6" max="6" width="3.7109375" style="1" customWidth="1"/>
    <col min="7" max="7" width="8" style="1" customWidth="1"/>
    <col min="8" max="8" width="6.28515625" style="1" customWidth="1"/>
    <col min="9" max="9" width="7.28515625" style="1" customWidth="1"/>
    <col min="10" max="10" width="4.7109375" style="1" customWidth="1"/>
    <col min="11" max="11" width="4.42578125" style="1" bestFit="1" customWidth="1"/>
    <col min="12" max="12" width="7.7109375" style="1" customWidth="1"/>
    <col min="13" max="13" width="5.7109375" style="1" customWidth="1"/>
    <col min="14" max="14" width="6.5703125" style="1" customWidth="1"/>
    <col min="15" max="18" width="5.5703125" style="1" customWidth="1"/>
    <col min="19" max="19" width="0.7109375" style="1" customWidth="1"/>
    <col min="20" max="22" width="0.7109375" style="1" hidden="1" customWidth="1"/>
    <col min="23" max="23" width="8.140625" style="1" customWidth="1"/>
    <col min="24" max="24" width="6.5703125" style="1" customWidth="1"/>
    <col min="25" max="25" width="0.7109375" style="1" customWidth="1"/>
    <col min="26" max="26" width="0.85546875" style="1" customWidth="1"/>
    <col min="27" max="27" width="6.7109375" style="1" customWidth="1"/>
    <col min="28" max="28" width="8.28515625" style="1" customWidth="1"/>
    <col min="29" max="29" width="3.28515625" style="187" customWidth="1"/>
    <col min="30" max="30" width="0.5703125" style="41" customWidth="1"/>
    <col min="31" max="31" width="3.28515625" style="179" customWidth="1"/>
    <col min="32" max="32" width="0.85546875" style="1" customWidth="1"/>
    <col min="33" max="33" width="4" style="1" customWidth="1"/>
    <col min="34" max="35" width="0.85546875" style="1" customWidth="1"/>
    <col min="36" max="36" width="3.28515625" style="41" customWidth="1"/>
    <col min="37" max="37" width="8.7109375" style="1" customWidth="1"/>
    <col min="38" max="38" width="5.42578125" style="1" customWidth="1"/>
    <col min="39" max="39" width="0.85546875" style="41" customWidth="1"/>
    <col min="40" max="40" width="3.28515625" style="1" customWidth="1"/>
    <col min="41" max="41" width="0.85546875" style="1" customWidth="1"/>
    <col min="42" max="42" width="3.28515625" style="1" customWidth="1"/>
    <col min="43" max="43" width="0.85546875" style="1" customWidth="1"/>
    <col min="44" max="44" width="4.140625" style="1" customWidth="1"/>
    <col min="45" max="46" width="0.85546875" style="1" customWidth="1"/>
    <col min="47" max="47" width="4.140625" style="1" customWidth="1"/>
    <col min="48" max="48" width="0.85546875" style="1" customWidth="1"/>
    <col min="49" max="49" width="4.140625" style="1" customWidth="1"/>
    <col min="50" max="51" width="0.85546875" style="1" customWidth="1"/>
    <col min="52" max="52" width="6.7109375" style="1" customWidth="1"/>
    <col min="53" max="53" width="8.140625" style="1" customWidth="1"/>
    <col min="54" max="54" width="9.28515625" style="1" customWidth="1"/>
    <col min="55" max="55" width="10.42578125" style="1" customWidth="1"/>
    <col min="56" max="56" width="11.28515625" style="1" customWidth="1"/>
    <col min="57" max="57" width="15.5703125" style="1" customWidth="1"/>
    <col min="58" max="58" width="13.140625" style="1" customWidth="1"/>
    <col min="59" max="59" width="7.28515625" style="1" customWidth="1"/>
    <col min="60" max="60" width="0.85546875" style="1" customWidth="1"/>
    <col min="61" max="61" width="3.28515625" style="1" hidden="1" customWidth="1"/>
    <col min="62" max="62" width="2" style="1" hidden="1" customWidth="1"/>
    <col min="63" max="63" width="8" style="1" hidden="1" customWidth="1"/>
    <col min="64" max="64" width="6.5703125" style="1" hidden="1" customWidth="1"/>
    <col min="65" max="65" width="7.42578125" style="1" hidden="1" customWidth="1"/>
    <col min="66" max="66" width="5.42578125" style="1" hidden="1" customWidth="1"/>
    <col min="67" max="67" width="7.85546875" style="1" hidden="1" customWidth="1"/>
    <col min="68" max="68" width="11.7109375" style="1" hidden="1" customWidth="1"/>
    <col min="69" max="69" width="4.42578125" style="1" hidden="1" customWidth="1"/>
    <col min="70" max="70" width="7.85546875" style="1" hidden="1" customWidth="1"/>
    <col min="71" max="71" width="5.85546875" style="1" hidden="1" customWidth="1"/>
    <col min="72" max="72" width="6.140625" style="1" hidden="1" customWidth="1"/>
    <col min="73" max="73" width="7" style="1" hidden="1" customWidth="1"/>
    <col min="74" max="74" width="1.5703125" style="1" hidden="1" customWidth="1"/>
    <col min="75" max="75" width="3.28515625" style="1" hidden="1" customWidth="1"/>
    <col min="76" max="76" width="2.42578125" style="1" hidden="1" customWidth="1"/>
    <col min="77" max="77" width="28.7109375" style="1" hidden="1" customWidth="1"/>
    <col min="78" max="78" width="2.5703125" style="1" hidden="1" customWidth="1"/>
    <col min="79" max="79" width="2.7109375" style="1" hidden="1" customWidth="1"/>
    <col min="80" max="80" width="1.7109375" style="1" hidden="1" customWidth="1"/>
    <col min="81" max="81" width="11.5703125" style="1" hidden="1" customWidth="1"/>
    <col min="82" max="82" width="15.140625" style="1" hidden="1" customWidth="1"/>
    <col min="83" max="83" width="12.85546875" style="1" hidden="1" customWidth="1"/>
    <col min="84" max="84" width="10.140625" style="1" hidden="1" customWidth="1"/>
    <col min="85" max="87" width="10.5703125" style="1" hidden="1" customWidth="1"/>
    <col min="88" max="88" width="11.5703125" style="192" hidden="1" customWidth="1"/>
    <col min="89" max="90" width="13.85546875" style="192" hidden="1" customWidth="1"/>
    <col min="91" max="91" width="14.85546875" style="192" hidden="1" customWidth="1"/>
    <col min="92" max="92" width="10.5703125" style="192" hidden="1" customWidth="1"/>
    <col min="93" max="93" width="3.140625" style="1" hidden="1" customWidth="1"/>
    <col min="94" max="94" width="2.7109375" style="1" hidden="1" customWidth="1"/>
    <col min="95" max="95" width="2.85546875" style="1" hidden="1" customWidth="1"/>
    <col min="96" max="96" width="11.28515625" style="1" hidden="1" customWidth="1"/>
    <col min="97" max="97" width="10.42578125" style="1" hidden="1" customWidth="1"/>
    <col min="98" max="98" width="10.7109375" style="1" hidden="1" customWidth="1"/>
    <col min="99" max="99" width="11" style="1" hidden="1" customWidth="1"/>
    <col min="100" max="100" width="12.7109375" style="1" hidden="1" customWidth="1"/>
    <col min="101" max="101" width="11.140625" style="192" hidden="1" customWidth="1"/>
    <col min="102" max="104" width="2.140625" style="1" hidden="1" customWidth="1"/>
    <col min="105" max="109" width="11.5703125" style="1" hidden="1" customWidth="1"/>
    <col min="110" max="110" width="16" style="1" hidden="1" customWidth="1"/>
    <col min="111" max="111" width="3.85546875" style="1" hidden="1" customWidth="1"/>
    <col min="112" max="112" width="3" style="1" hidden="1" customWidth="1"/>
    <col min="113" max="113" width="3.42578125" style="1" hidden="1" customWidth="1"/>
    <col min="114" max="114" width="15.7109375" style="1" hidden="1" customWidth="1"/>
    <col min="115" max="115" width="1.7109375" style="1" hidden="1" customWidth="1"/>
    <col min="116" max="116" width="16.5703125" style="1" hidden="1" customWidth="1"/>
    <col min="117" max="117" width="1.7109375" style="1" hidden="1" customWidth="1"/>
    <col min="118" max="118" width="10.5703125" style="1" hidden="1" customWidth="1"/>
    <col min="119" max="120" width="12.85546875" style="1" hidden="1" customWidth="1"/>
    <col min="121" max="121" width="3.42578125" style="1" hidden="1" customWidth="1"/>
    <col min="122" max="122" width="3.7109375" style="1" hidden="1" customWidth="1"/>
    <col min="123" max="123" width="4.140625" style="1" hidden="1" customWidth="1"/>
    <col min="124" max="125" width="11.5703125" style="1" hidden="1" customWidth="1"/>
    <col min="126" max="126" width="16" style="1" hidden="1" customWidth="1"/>
    <col min="127" max="131" width="11.5703125" style="1" hidden="1" customWidth="1"/>
    <col min="132" max="132" width="12.28515625" style="1" hidden="1" customWidth="1"/>
    <col min="133" max="133" width="4.140625" style="1" hidden="1" customWidth="1"/>
    <col min="134" max="135" width="3.140625" style="1" hidden="1" customWidth="1"/>
    <col min="136" max="143" width="11.5703125" style="1" hidden="1" customWidth="1"/>
    <col min="144" max="144" width="4.5703125" style="1" hidden="1" customWidth="1"/>
    <col min="145" max="145" width="13.42578125" style="104" hidden="1" customWidth="1"/>
    <col min="146" max="146" width="7.85546875" style="1" hidden="1" customWidth="1"/>
    <col min="147" max="147" width="18.140625" style="1" hidden="1" customWidth="1"/>
    <col min="148" max="148" width="14.7109375" style="1" hidden="1" customWidth="1"/>
    <col min="149" max="151" width="2.7109375" style="1" hidden="1" customWidth="1"/>
    <col min="152" max="152" width="17.7109375" style="192" hidden="1" customWidth="1"/>
    <col min="153" max="153" width="11.5703125" style="192" hidden="1" customWidth="1"/>
    <col min="154" max="154" width="4.28515625" style="1" hidden="1" customWidth="1"/>
    <col min="155" max="155" width="0" style="1" hidden="1" customWidth="1"/>
    <col min="156" max="16384" width="11.5703125" style="1"/>
  </cols>
  <sheetData>
    <row r="1" spans="2:153" s="41" customFormat="1" ht="4.9000000000000004" customHeight="1" x14ac:dyDescent="0.2">
      <c r="AC1" s="180"/>
      <c r="AE1" s="173"/>
      <c r="CJ1" s="188"/>
      <c r="CK1" s="188"/>
      <c r="CL1" s="188"/>
      <c r="CM1" s="188"/>
      <c r="CN1" s="188"/>
      <c r="CW1" s="188"/>
      <c r="EV1" s="188"/>
      <c r="EW1" s="188"/>
    </row>
    <row r="2" spans="2:153" s="41" customFormat="1" ht="11.45" customHeight="1" x14ac:dyDescent="0.2">
      <c r="B2" s="117"/>
      <c r="C2" s="117"/>
      <c r="D2" s="117"/>
      <c r="E2" s="117"/>
      <c r="F2" s="117"/>
      <c r="G2" s="117"/>
      <c r="H2" s="117"/>
      <c r="I2" s="117"/>
      <c r="O2" s="130" t="str">
        <f>Sprache!C60</f>
        <v>Beilage zum Wärmedämmnachweis</v>
      </c>
      <c r="AC2" s="180"/>
      <c r="AE2" s="173"/>
      <c r="AG2" s="13" t="str">
        <f>Tab!$B$41</f>
        <v>Fenstertool / Vers. 3.0 / Dez. 18 / HET</v>
      </c>
      <c r="CJ2" s="188"/>
      <c r="CK2" s="188"/>
      <c r="CL2" s="188"/>
      <c r="CM2" s="188"/>
      <c r="CN2" s="188"/>
      <c r="CW2" s="188"/>
      <c r="EV2" s="188"/>
      <c r="EW2" s="188"/>
    </row>
    <row r="3" spans="2:153" s="41" customFormat="1" ht="16.5" customHeight="1" x14ac:dyDescent="0.2">
      <c r="B3" s="115" t="str">
        <f>Sprache!C256</f>
        <v>Fenster-Typ 5: 2 Flügel mit 4 Gläsern</v>
      </c>
      <c r="C3" s="115"/>
      <c r="D3" s="116"/>
      <c r="E3" s="117"/>
      <c r="F3" s="117"/>
      <c r="G3" s="117"/>
      <c r="H3" s="200"/>
      <c r="I3" s="117"/>
      <c r="AC3" s="180"/>
      <c r="AE3" s="173"/>
      <c r="AG3" s="194" t="str">
        <f>Tab!$B$42</f>
        <v>Gültig bis 31.12.2019</v>
      </c>
      <c r="AH3" s="13"/>
      <c r="AI3" s="13"/>
      <c r="CJ3" s="188"/>
      <c r="CK3" s="188"/>
      <c r="CL3" s="188"/>
      <c r="CM3" s="188"/>
      <c r="CN3" s="188"/>
      <c r="CW3" s="188"/>
      <c r="EV3" s="188"/>
      <c r="EW3" s="188"/>
    </row>
    <row r="4" spans="2:153" s="41" customFormat="1" ht="9" customHeight="1" x14ac:dyDescent="0.2">
      <c r="B4" s="115"/>
      <c r="C4" s="115"/>
      <c r="D4" s="116"/>
      <c r="E4" s="117"/>
      <c r="F4" s="117"/>
      <c r="G4" s="117"/>
      <c r="H4" s="117"/>
      <c r="I4" s="117"/>
      <c r="AC4" s="180"/>
      <c r="AE4" s="173"/>
      <c r="AG4" s="13" t="str">
        <f>Tab!$B$43</f>
        <v>Ausgedruckt am:</v>
      </c>
      <c r="AK4" s="212">
        <f ca="1">NOW()</f>
        <v>43452.416161921297</v>
      </c>
      <c r="AL4" s="98">
        <f ca="1">NOW()</f>
        <v>43452.416161921297</v>
      </c>
      <c r="CJ4" s="188"/>
      <c r="CK4" s="188"/>
      <c r="CL4" s="188"/>
      <c r="CM4" s="188"/>
      <c r="CN4" s="188"/>
      <c r="CW4" s="188"/>
      <c r="EV4" s="188"/>
      <c r="EW4" s="188"/>
    </row>
    <row r="5" spans="2:153" s="41" customFormat="1" ht="6.75" customHeight="1" x14ac:dyDescent="0.2">
      <c r="B5" s="118"/>
      <c r="C5" s="118"/>
      <c r="D5" s="119"/>
      <c r="AC5" s="180"/>
      <c r="AE5" s="173"/>
      <c r="CJ5" s="188"/>
      <c r="CK5" s="188"/>
      <c r="CL5" s="188"/>
      <c r="CM5" s="188"/>
      <c r="CN5" s="188"/>
      <c r="CW5" s="188"/>
      <c r="EV5" s="188"/>
      <c r="EW5" s="188"/>
    </row>
    <row r="6" spans="2:153" s="41" customFormat="1" ht="15" customHeight="1" x14ac:dyDescent="0.2">
      <c r="B6" s="198" t="str">
        <f>Projekt!$C$7&amp;" "&amp;Projekt!$H$7</f>
        <v>Projekt: 0</v>
      </c>
      <c r="AC6" s="180"/>
      <c r="AE6" s="173"/>
      <c r="CJ6" s="188"/>
      <c r="CK6" s="188"/>
      <c r="CL6" s="188"/>
      <c r="CM6" s="188"/>
      <c r="CN6" s="188"/>
      <c r="CW6" s="188"/>
      <c r="EV6" s="188"/>
      <c r="EW6" s="188"/>
    </row>
    <row r="7" spans="2:153" s="41" customFormat="1" ht="9" customHeight="1" x14ac:dyDescent="0.2">
      <c r="B7" s="120"/>
      <c r="AC7" s="180"/>
      <c r="AE7" s="173"/>
      <c r="CJ7" s="188"/>
      <c r="CK7" s="188"/>
      <c r="CL7" s="188"/>
      <c r="CM7" s="188"/>
      <c r="CN7" s="188"/>
      <c r="CW7" s="188"/>
      <c r="EV7" s="188"/>
      <c r="EW7" s="188"/>
    </row>
    <row r="8" spans="2:153" s="41" customFormat="1" ht="15" customHeight="1" x14ac:dyDescent="0.2">
      <c r="B8" s="119"/>
      <c r="H8" s="130" t="str">
        <f>Syst_Typ4!H8</f>
        <v>Rahmen:</v>
      </c>
      <c r="O8" s="120" t="str">
        <f>Syst_Typ4!N8</f>
        <v>Verglasung:</v>
      </c>
      <c r="AA8" s="130" t="str">
        <f>Syst_Typ4!AA8</f>
        <v>Storenkasten:</v>
      </c>
      <c r="AC8" s="180"/>
      <c r="AE8" s="173"/>
      <c r="CJ8" s="188"/>
      <c r="CK8" s="188"/>
      <c r="CL8" s="188"/>
      <c r="CM8" s="188"/>
      <c r="CN8" s="188"/>
      <c r="CW8" s="188"/>
      <c r="EV8" s="188"/>
      <c r="EW8" s="188"/>
    </row>
    <row r="9" spans="2:153" s="41" customFormat="1" ht="15" customHeight="1" x14ac:dyDescent="0.2">
      <c r="C9" s="121"/>
      <c r="D9" s="122"/>
      <c r="E9" s="123"/>
      <c r="H9" s="197" t="str">
        <f>Syst_Typ4!H9</f>
        <v>Nr.:</v>
      </c>
      <c r="I9" s="120" t="str">
        <f>Syst_Typ4!I9</f>
        <v>Typ / mittlerer Uf-Wert:</v>
      </c>
      <c r="O9" s="197" t="str">
        <f>Syst_Typ4!N9</f>
        <v>Nr.:</v>
      </c>
      <c r="P9" s="120" t="str">
        <f>Syst_Typ4!O9</f>
        <v>Typ / Ug, g:</v>
      </c>
      <c r="AA9" s="197" t="str">
        <f>Syst_Typ4!AA9</f>
        <v>Nr.:</v>
      </c>
      <c r="AB9" s="120" t="str">
        <f>Syst_Typ4!AB9</f>
        <v>Typ / Ust:</v>
      </c>
      <c r="AC9" s="180"/>
      <c r="AE9" s="173"/>
      <c r="CJ9" s="188"/>
      <c r="CK9" s="188"/>
      <c r="CL9" s="188"/>
      <c r="CM9" s="188"/>
      <c r="CN9" s="188"/>
      <c r="CW9" s="188"/>
      <c r="EV9" s="188"/>
      <c r="EW9" s="188"/>
    </row>
    <row r="10" spans="2:153" s="41" customFormat="1" ht="15" customHeight="1" x14ac:dyDescent="0.2">
      <c r="D10" s="124"/>
      <c r="E10" s="26"/>
      <c r="H10" s="131">
        <v>1</v>
      </c>
      <c r="I10" s="195" t="str">
        <f>IF(Komp!I8=1,"",INDEX(Komp!$C$7:$C$28,Komp!I8,1))</f>
        <v/>
      </c>
      <c r="O10" s="131">
        <v>1</v>
      </c>
      <c r="P10" s="196" t="str">
        <f>IF(Komp!I35=1,"",INDEX(Komp!$C$34:$C$73,Komp!I35,1))</f>
        <v/>
      </c>
      <c r="AA10" s="131">
        <v>1</v>
      </c>
      <c r="AB10" s="196" t="str">
        <f>IF(Komp!I108=1,"",INDEX(Komp!$C$107:$C$121,Komp!I108,1))</f>
        <v/>
      </c>
      <c r="AC10" s="180"/>
      <c r="AE10" s="173"/>
      <c r="CJ10" s="188"/>
      <c r="CK10" s="188"/>
      <c r="CL10" s="188"/>
      <c r="CM10" s="188"/>
      <c r="CN10" s="188"/>
      <c r="CW10" s="188"/>
      <c r="EV10" s="188"/>
      <c r="EW10" s="188"/>
    </row>
    <row r="11" spans="2:153" s="41" customFormat="1" ht="15" customHeight="1" x14ac:dyDescent="0.2">
      <c r="C11" s="126"/>
      <c r="D11" s="30"/>
      <c r="E11" s="30"/>
      <c r="H11" s="131">
        <v>2</v>
      </c>
      <c r="I11" s="195" t="str">
        <f>IF(Komp!I9=1,"",INDEX(Komp!$C$7:$C$28,Komp!I9,1))</f>
        <v/>
      </c>
      <c r="O11" s="131">
        <v>2</v>
      </c>
      <c r="P11" s="196" t="str">
        <f>IF(Komp!I36=1,"",INDEX(Komp!$C$34:$C$73,Komp!I36,1))</f>
        <v/>
      </c>
      <c r="AA11" s="131">
        <v>2</v>
      </c>
      <c r="AB11" s="196" t="str">
        <f>IF(Komp!I109=1,"",INDEX(Komp!$C$107:$C$121,Komp!I109,1))</f>
        <v/>
      </c>
      <c r="AC11" s="180"/>
      <c r="AE11" s="173"/>
      <c r="CJ11" s="188"/>
      <c r="CK11" s="188"/>
      <c r="CL11" s="188"/>
      <c r="CM11" s="188"/>
      <c r="CN11" s="188"/>
      <c r="CW11" s="188"/>
      <c r="EV11" s="188"/>
      <c r="EW11" s="188"/>
    </row>
    <row r="12" spans="2:153" s="41" customFormat="1" ht="15" customHeight="1" x14ac:dyDescent="0.2">
      <c r="C12" s="126"/>
      <c r="D12" s="30"/>
      <c r="E12" s="30"/>
      <c r="H12" s="131">
        <v>3</v>
      </c>
      <c r="I12" s="195" t="str">
        <f>IF(Komp!I10=1,"",INDEX(Komp!$C$7:$C$28,Komp!I10,1))</f>
        <v/>
      </c>
      <c r="O12" s="131">
        <v>3</v>
      </c>
      <c r="P12" s="196" t="str">
        <f>IF(Komp!I37=1,"",INDEX(Komp!$C$34:$C$73,Komp!I37,1))</f>
        <v/>
      </c>
      <c r="AC12" s="180"/>
      <c r="AE12" s="173"/>
      <c r="CJ12" s="188"/>
      <c r="CK12" s="188"/>
      <c r="CL12" s="188"/>
      <c r="CM12" s="188"/>
      <c r="CN12" s="188"/>
      <c r="CW12" s="188"/>
      <c r="EV12" s="188"/>
      <c r="EW12" s="188"/>
    </row>
    <row r="13" spans="2:153" s="41" customFormat="1" ht="15" customHeight="1" x14ac:dyDescent="0.2">
      <c r="C13" s="125"/>
      <c r="D13" s="30"/>
      <c r="E13" s="30"/>
      <c r="H13" s="127"/>
      <c r="O13" s="131">
        <v>4</v>
      </c>
      <c r="P13" s="196" t="str">
        <f>IF(Komp!I38=1,"",INDEX(Komp!$C$34:$C$73,Komp!I38,1))</f>
        <v/>
      </c>
      <c r="AC13" s="180"/>
      <c r="AE13" s="173"/>
      <c r="CJ13" s="188"/>
      <c r="CK13" s="188"/>
      <c r="CL13" s="188"/>
      <c r="CM13" s="188"/>
      <c r="CN13" s="188"/>
      <c r="CW13" s="188"/>
      <c r="EV13" s="188"/>
      <c r="EW13" s="188"/>
    </row>
    <row r="14" spans="2:153" s="41" customFormat="1" ht="15" customHeight="1" x14ac:dyDescent="0.2">
      <c r="C14" s="126"/>
      <c r="D14" s="30"/>
      <c r="E14"/>
      <c r="O14" s="131">
        <v>5</v>
      </c>
      <c r="P14" s="196" t="str">
        <f>IF(Komp!I39=1,"",INDEX(Komp!$C$34:$C$73,Komp!I39,1))</f>
        <v/>
      </c>
      <c r="AC14" s="284"/>
      <c r="AE14" s="285" t="str">
        <f>Sprache!C229</f>
        <v>Überhang</v>
      </c>
      <c r="AJ14" s="561" t="str">
        <f>Sprache!C230</f>
        <v>Blende</v>
      </c>
      <c r="AK14" s="26"/>
      <c r="CJ14" s="188"/>
      <c r="CK14" s="188"/>
      <c r="CL14" s="188"/>
      <c r="CM14" s="188"/>
      <c r="CN14" s="188"/>
      <c r="CW14" s="188"/>
      <c r="EV14" s="188"/>
      <c r="EW14" s="188"/>
    </row>
    <row r="15" spans="2:153" s="41" customFormat="1" ht="15" customHeight="1" x14ac:dyDescent="0.2">
      <c r="F15"/>
      <c r="H15" s="130" t="str">
        <f>Syst_Typ4!H15</f>
        <v>Glasrandverbund (GRV):</v>
      </c>
      <c r="O15" s="131">
        <v>6</v>
      </c>
      <c r="P15" s="196" t="str">
        <f>IF(Komp!I40=1,"",INDEX(Komp!$C$34:$C$73,Komp!I40,1))</f>
        <v/>
      </c>
      <c r="AC15" s="180"/>
      <c r="AE15" s="173"/>
      <c r="AJ15" s="561"/>
      <c r="AK15" s="26"/>
      <c r="CJ15" s="188"/>
      <c r="CK15" s="188"/>
      <c r="CL15" s="188"/>
      <c r="CM15" s="188"/>
      <c r="CN15" s="188"/>
      <c r="CW15" s="188"/>
      <c r="EV15" s="188"/>
      <c r="EW15" s="188"/>
    </row>
    <row r="16" spans="2:153" s="41" customFormat="1" ht="15" customHeight="1" x14ac:dyDescent="0.2">
      <c r="B16" s="119"/>
      <c r="H16" s="197" t="str">
        <f>Syst_Typ4!H16</f>
        <v>Nr.:</v>
      </c>
      <c r="I16" s="120" t="str">
        <f>Syst_Typ4!I16</f>
        <v>Typ:</v>
      </c>
      <c r="W16" s="401"/>
      <c r="AB16" s="283" t="str">
        <f>Sprache!C228</f>
        <v xml:space="preserve">Höhe H  </v>
      </c>
      <c r="AC16" s="180"/>
      <c r="AE16" s="173"/>
      <c r="AJ16" s="561"/>
      <c r="AK16" s="26"/>
      <c r="CJ16" s="188"/>
      <c r="CK16" s="188"/>
      <c r="CL16" s="188"/>
      <c r="CM16" s="188"/>
      <c r="CN16" s="188"/>
      <c r="CW16" s="188"/>
      <c r="EV16" s="188"/>
      <c r="EW16" s="188"/>
    </row>
    <row r="17" spans="2:154" s="41" customFormat="1" ht="15" customHeight="1" x14ac:dyDescent="0.2">
      <c r="C17" s="121"/>
      <c r="D17" s="122"/>
      <c r="E17" s="123"/>
      <c r="H17" s="131">
        <v>1</v>
      </c>
      <c r="I17" s="196" t="str">
        <f>IF(Komp!I80=1,"",INDEX(Komp!$C$79:$C$101,Komp!I80,1))</f>
        <v/>
      </c>
      <c r="AC17" s="180"/>
      <c r="AE17" s="173"/>
      <c r="AJ17" s="561"/>
      <c r="AK17" s="26"/>
      <c r="AL17" s="125"/>
      <c r="CJ17" s="188"/>
      <c r="CK17" s="188"/>
      <c r="CL17" s="188"/>
      <c r="CM17" s="188"/>
      <c r="CN17" s="188"/>
      <c r="CW17" s="188"/>
      <c r="EV17" s="188"/>
      <c r="EW17" s="188"/>
    </row>
    <row r="18" spans="2:154" s="41" customFormat="1" ht="15" customHeight="1" x14ac:dyDescent="0.2">
      <c r="C18" s="126"/>
      <c r="D18" s="30"/>
      <c r="E18" s="30"/>
      <c r="H18" s="131">
        <v>2</v>
      </c>
      <c r="I18" s="196" t="str">
        <f>IF(Komp!I81=1,"",INDEX(Komp!$C$79:$C$101,Komp!I81,1))</f>
        <v/>
      </c>
      <c r="AC18" s="180"/>
      <c r="AE18" s="173"/>
      <c r="CJ18" s="188"/>
      <c r="CK18" s="188"/>
      <c r="CL18" s="188"/>
      <c r="CM18" s="188"/>
      <c r="CN18" s="188"/>
      <c r="CW18" s="188"/>
      <c r="EV18" s="188"/>
      <c r="EW18" s="188"/>
    </row>
    <row r="19" spans="2:154" s="41" customFormat="1" ht="15" customHeight="1" x14ac:dyDescent="0.2">
      <c r="C19" s="126"/>
      <c r="D19" s="30"/>
      <c r="E19" s="30"/>
      <c r="P19" s="125"/>
      <c r="AC19" s="181"/>
      <c r="AE19" s="173"/>
      <c r="AL19" s="283" t="str">
        <f>Sprache!C231</f>
        <v>Breite B</v>
      </c>
      <c r="CJ19" s="188"/>
      <c r="CK19" s="188"/>
      <c r="CL19" s="188"/>
      <c r="CM19" s="188"/>
      <c r="CN19" s="188"/>
      <c r="CW19" s="188"/>
      <c r="EV19" s="188"/>
      <c r="EW19" s="188"/>
    </row>
    <row r="20" spans="2:154" s="41" customFormat="1" ht="15" customHeight="1" x14ac:dyDescent="0.2">
      <c r="AC20" s="180"/>
      <c r="AE20" s="173"/>
      <c r="CJ20" s="188"/>
      <c r="CK20" s="188"/>
      <c r="CL20" s="188"/>
      <c r="CM20" s="188"/>
      <c r="CN20" s="188"/>
      <c r="CW20" s="188"/>
      <c r="EV20" s="188"/>
      <c r="EW20" s="188"/>
    </row>
    <row r="21" spans="2:154" s="41" customFormat="1" ht="4.1500000000000004" customHeight="1" x14ac:dyDescent="0.2">
      <c r="B21" s="132"/>
      <c r="C21" s="42"/>
      <c r="D21" s="42"/>
      <c r="E21" s="42"/>
      <c r="F21" s="42"/>
      <c r="G21" s="42"/>
      <c r="H21" s="42"/>
      <c r="I21" s="42"/>
      <c r="J21" s="42"/>
      <c r="K21" s="42"/>
      <c r="L21" s="42"/>
      <c r="M21" s="42"/>
      <c r="N21" s="133"/>
      <c r="O21" s="42"/>
      <c r="P21" s="42"/>
      <c r="Q21" s="42"/>
      <c r="R21" s="42"/>
      <c r="S21" s="132"/>
      <c r="T21" s="42"/>
      <c r="U21" s="42"/>
      <c r="V21" s="42"/>
      <c r="W21" s="42"/>
      <c r="X21" s="42"/>
      <c r="Y21" s="133"/>
      <c r="Z21" s="132"/>
      <c r="AA21" s="42"/>
      <c r="AB21" s="42"/>
      <c r="AC21" s="182"/>
      <c r="AD21" s="42"/>
      <c r="AE21" s="174"/>
      <c r="AF21" s="42"/>
      <c r="AG21" s="42"/>
      <c r="AH21" s="133"/>
      <c r="AI21" s="132"/>
      <c r="AJ21" s="42"/>
      <c r="AK21" s="42"/>
      <c r="AL21" s="42"/>
      <c r="AM21" s="42"/>
      <c r="AN21" s="42"/>
      <c r="AO21" s="42"/>
      <c r="AP21" s="42"/>
      <c r="AQ21" s="42"/>
      <c r="AR21" s="42"/>
      <c r="AS21" s="133"/>
      <c r="AT21" s="42"/>
      <c r="AU21" s="42"/>
      <c r="AV21" s="42"/>
      <c r="AW21" s="42"/>
      <c r="AX21" s="133"/>
      <c r="AY21" s="132"/>
      <c r="AZ21" s="42"/>
      <c r="BA21" s="42"/>
      <c r="BB21" s="42"/>
      <c r="BC21" s="42"/>
      <c r="BD21" s="42"/>
      <c r="BE21" s="42"/>
      <c r="BF21" s="42"/>
      <c r="BG21" s="42"/>
      <c r="BH21" s="133"/>
      <c r="BJ21" s="132"/>
      <c r="BK21" s="42"/>
      <c r="BL21" s="42"/>
      <c r="BM21" s="42"/>
      <c r="BN21" s="42"/>
      <c r="BO21" s="42"/>
      <c r="BP21" s="42"/>
      <c r="BQ21" s="42"/>
      <c r="BR21" s="42"/>
      <c r="BS21" s="42"/>
      <c r="BT21" s="42"/>
      <c r="BU21" s="42"/>
      <c r="BV21" s="133"/>
      <c r="BX21" s="132"/>
      <c r="BY21" s="42"/>
      <c r="BZ21" s="133"/>
      <c r="CB21" s="132"/>
      <c r="CC21" s="42"/>
      <c r="CD21" s="42"/>
      <c r="CE21" s="42"/>
      <c r="CF21" s="42"/>
      <c r="CG21" s="42"/>
      <c r="CH21" s="42"/>
      <c r="CI21" s="42"/>
      <c r="CJ21" s="189"/>
      <c r="CK21" s="189"/>
      <c r="CL21" s="189"/>
      <c r="CM21" s="189"/>
      <c r="CN21" s="189"/>
      <c r="CO21" s="133"/>
      <c r="CQ21" s="132"/>
      <c r="CR21" s="42"/>
      <c r="CS21" s="42"/>
      <c r="CT21" s="42"/>
      <c r="CU21" s="42"/>
      <c r="CV21" s="42"/>
      <c r="CW21" s="189"/>
      <c r="CX21" s="133"/>
      <c r="CZ21" s="132"/>
      <c r="DA21" s="42"/>
      <c r="DB21" s="42"/>
      <c r="DC21" s="42"/>
      <c r="DD21" s="42"/>
      <c r="DE21" s="42"/>
      <c r="DF21" s="42"/>
      <c r="DG21" s="133"/>
      <c r="DI21" s="132"/>
      <c r="DJ21" s="42"/>
      <c r="DK21" s="42"/>
      <c r="DL21" s="42"/>
      <c r="DM21" s="42"/>
      <c r="DN21" s="42"/>
      <c r="DO21" s="42"/>
      <c r="DP21" s="42"/>
      <c r="DQ21" s="133"/>
      <c r="DS21" s="132"/>
      <c r="DT21" s="42"/>
      <c r="DU21" s="42"/>
      <c r="DV21" s="42"/>
      <c r="DW21" s="42"/>
      <c r="DX21" s="42"/>
      <c r="DY21" s="42"/>
      <c r="DZ21" s="42"/>
      <c r="EA21" s="42"/>
      <c r="EB21" s="42"/>
      <c r="EC21" s="133"/>
      <c r="EE21" s="132"/>
      <c r="EF21" s="42"/>
      <c r="EG21" s="42"/>
      <c r="EH21" s="42"/>
      <c r="EI21" s="42"/>
      <c r="EJ21" s="42"/>
      <c r="EK21" s="42"/>
      <c r="EL21" s="42"/>
      <c r="EM21" s="42"/>
      <c r="EN21" s="42"/>
      <c r="EO21" s="42"/>
      <c r="EP21" s="42"/>
      <c r="EQ21" s="42"/>
      <c r="ER21" s="42"/>
      <c r="ES21" s="133"/>
      <c r="EU21" s="132"/>
      <c r="EV21" s="189"/>
      <c r="EW21" s="189"/>
      <c r="EX21" s="133"/>
    </row>
    <row r="22" spans="2:154" s="41" customFormat="1" ht="17.45" customHeight="1" x14ac:dyDescent="0.2">
      <c r="B22" s="340"/>
      <c r="C22" s="118"/>
      <c r="E22" s="119" t="str">
        <f>Einzel_Reff!G38</f>
        <v>Geometrie Fenster und Rahmen</v>
      </c>
      <c r="I22" s="119"/>
      <c r="J22" s="119"/>
      <c r="K22" s="119"/>
      <c r="L22" s="119"/>
      <c r="M22" s="119"/>
      <c r="N22" s="135"/>
      <c r="O22" s="119" t="str">
        <f>Einzel_Reff!M38</f>
        <v>Kennwerte</v>
      </c>
      <c r="S22" s="134"/>
      <c r="Y22" s="135"/>
      <c r="Z22" s="134"/>
      <c r="AA22" s="119" t="str">
        <f>Sprache!C242</f>
        <v>Überhang</v>
      </c>
      <c r="AC22" s="180"/>
      <c r="AE22" s="173"/>
      <c r="AH22" s="135"/>
      <c r="AI22" s="134"/>
      <c r="AJ22" s="119" t="str">
        <f>Sprache!C243</f>
        <v>Seitenblende</v>
      </c>
      <c r="AS22" s="135"/>
      <c r="AX22" s="135"/>
      <c r="AY22" s="134"/>
      <c r="AZ22" s="119" t="str">
        <f>Einzel_Reff!AZ38</f>
        <v>Weitere Resultate</v>
      </c>
      <c r="BH22" s="135"/>
      <c r="BJ22" s="134"/>
      <c r="BK22" s="119" t="str">
        <f>Einzel_Reff!G38</f>
        <v>Geometrie Fenster und Rahmen</v>
      </c>
      <c r="BM22" s="119"/>
      <c r="BN22" s="119"/>
      <c r="BO22" s="119"/>
      <c r="BP22" s="119"/>
      <c r="BQ22" s="119"/>
      <c r="BR22" s="119"/>
      <c r="BS22" s="119"/>
      <c r="BT22" s="119"/>
      <c r="BV22" s="135"/>
      <c r="BX22" s="134"/>
      <c r="BY22" s="119" t="str">
        <f>Sprache!$C$336</f>
        <v>Listen/Pulldowns</v>
      </c>
      <c r="BZ22" s="157"/>
      <c r="CB22" s="134"/>
      <c r="CC22" s="119" t="str">
        <f>Einzel_R25!CC38</f>
        <v>Geometrie: Flächen und Längen</v>
      </c>
      <c r="CD22" s="119"/>
      <c r="CJ22" s="188"/>
      <c r="CK22" s="188"/>
      <c r="CL22" s="188"/>
      <c r="CM22" s="188"/>
      <c r="CN22" s="188"/>
      <c r="CO22" s="135"/>
      <c r="CQ22" s="134"/>
      <c r="CR22" s="119" t="str">
        <f>Einzel_R25!CR38</f>
        <v>Thermische Kennwerte</v>
      </c>
      <c r="CW22" s="188"/>
      <c r="CX22" s="135"/>
      <c r="CZ22" s="134"/>
      <c r="DA22" s="119" t="str">
        <f>Einzel_R25!DA38</f>
        <v>Fenster</v>
      </c>
      <c r="DB22" s="119"/>
      <c r="DC22" s="119"/>
      <c r="DD22" s="119"/>
      <c r="DE22" s="119"/>
      <c r="DF22" s="119"/>
      <c r="DG22" s="157"/>
      <c r="DI22" s="134"/>
      <c r="DJ22" s="119" t="str">
        <f>Einzel_R25!DJ38</f>
        <v>Fenster gegen Raum</v>
      </c>
      <c r="DK22" s="119">
        <f>Einzel_R25!DK38</f>
        <v>0</v>
      </c>
      <c r="DL22" s="119" t="str">
        <f>Einzel_R25!DL38</f>
        <v>Horizontalfenster</v>
      </c>
      <c r="DM22" s="119">
        <f>Einzel_R25!DM38</f>
        <v>0</v>
      </c>
      <c r="DN22" s="119" t="str">
        <f>Einzel_R25!DN38</f>
        <v>Vertikalfenster Horizont</v>
      </c>
      <c r="DO22" s="137"/>
      <c r="DP22" s="119" t="str">
        <f>Einzel_R25!DP38</f>
        <v>Resultat FS1</v>
      </c>
      <c r="DQ22" s="160"/>
      <c r="DR22" s="137"/>
      <c r="DS22" s="161"/>
      <c r="DT22" s="119" t="str">
        <f>Einzel_R25!DT38</f>
        <v>Überhang</v>
      </c>
      <c r="EB22" s="119" t="str">
        <f>Einzel_R25!EB38</f>
        <v>Resultat FS2</v>
      </c>
      <c r="EC22" s="135"/>
      <c r="EE22" s="134"/>
      <c r="EF22" s="119" t="str">
        <f>Einzel_R25!EF38</f>
        <v>Seitenblende: einseitig</v>
      </c>
      <c r="EO22" s="119" t="str">
        <f>Einzel_R25!EO38</f>
        <v>Seitenblende: doppelseitig</v>
      </c>
      <c r="ER22" s="171" t="str">
        <f>Einzel_Reff!ER38</f>
        <v>Resultat FS3</v>
      </c>
      <c r="ES22" s="135"/>
      <c r="EU22" s="134"/>
      <c r="EV22" s="193" t="str">
        <f>Sprache!C250</f>
        <v>Resultierende Verschattung</v>
      </c>
      <c r="EW22" s="188"/>
      <c r="EX22" s="135"/>
    </row>
    <row r="23" spans="2:154" s="41" customFormat="1" ht="34.9" customHeight="1" x14ac:dyDescent="0.2">
      <c r="B23" s="543" t="str">
        <f>Einzel_Reff!B38</f>
        <v>ID-Nr.</v>
      </c>
      <c r="C23" s="118"/>
      <c r="E23" s="559" t="str">
        <f>Sprache!C232</f>
        <v>Orientierung</v>
      </c>
      <c r="F23" s="562" t="str">
        <f>Sprache!C234</f>
        <v>Anzahl Fenster</v>
      </c>
      <c r="G23" s="547" t="str">
        <f>Einzel_Reff!G39</f>
        <v>Fenster</v>
      </c>
      <c r="H23" s="548"/>
      <c r="I23" s="547" t="str">
        <f>Einzel_Reff!I39</f>
        <v>Rahmen</v>
      </c>
      <c r="J23" s="549"/>
      <c r="K23" s="549"/>
      <c r="L23" s="549"/>
      <c r="M23" s="548"/>
      <c r="N23" s="563" t="str">
        <f>Sprache!C235</f>
        <v>Storen-
kasten</v>
      </c>
      <c r="O23" s="558" t="str">
        <f>Einzel_Reff!M39</f>
        <v>Rahmen
Typ Nr.</v>
      </c>
      <c r="P23" s="551" t="str">
        <f>Einzel_Reff!N39</f>
        <v>Verglasung
Typ Nr.</v>
      </c>
      <c r="Q23" s="551" t="str">
        <f>Einzel_Reff!O39</f>
        <v>Glasrandverbund
Typ Nr.</v>
      </c>
      <c r="R23" s="551" t="str">
        <f>Sprache!C236</f>
        <v>Storenkasten
Typ Nr.</v>
      </c>
      <c r="S23" s="134"/>
      <c r="X23" s="549" t="str">
        <f>Einzel_Reff!X39</f>
        <v>Glas-
anteil</v>
      </c>
      <c r="Y23" s="135"/>
      <c r="Z23" s="134"/>
      <c r="AA23" s="119"/>
      <c r="AC23" s="180"/>
      <c r="AE23" s="173"/>
      <c r="AH23" s="135"/>
      <c r="AI23" s="134"/>
      <c r="AJ23" s="560" t="str">
        <f>Sprache!C239</f>
        <v>beidseitig?</v>
      </c>
      <c r="AK23" s="549" t="str">
        <f>Sprache!C240</f>
        <v>Breite</v>
      </c>
      <c r="AS23" s="135"/>
      <c r="AX23" s="135"/>
      <c r="AY23" s="134"/>
      <c r="AZ23" s="549" t="str">
        <f>Einzel_Reff!AZ39</f>
        <v>Fenster-
Fläche</v>
      </c>
      <c r="BA23" s="549" t="str">
        <f>Einzel_Reff!BA39</f>
        <v>Glas-
Fläche</v>
      </c>
      <c r="BB23" s="549" t="str">
        <f>Einzel_Reff!BB39</f>
        <v>Rahmen-
Fläche</v>
      </c>
      <c r="BC23" s="549" t="str">
        <f>Sprache!C247</f>
        <v>Rahmenverbr.
Fläche</v>
      </c>
      <c r="BD23" s="96" t="str">
        <f>Sprache!C248</f>
        <v>Rahmen + RV</v>
      </c>
      <c r="BE23" s="549" t="str">
        <f>Einzel_Reff!BE39</f>
        <v>Länge Glasrandverbund</v>
      </c>
      <c r="BF23" s="549" t="str">
        <f>Einzel_Reff!BF39</f>
        <v>Länge Fensteranschlag</v>
      </c>
      <c r="BG23" s="96"/>
      <c r="BH23" s="135"/>
      <c r="BJ23" s="134"/>
      <c r="BK23" s="549" t="str">
        <f>Einzel_Reff!G39</f>
        <v>Fenster</v>
      </c>
      <c r="BL23" s="548"/>
      <c r="BM23" s="547" t="str">
        <f>Einzel_Reff!I39</f>
        <v>Rahmen</v>
      </c>
      <c r="BN23" s="549"/>
      <c r="BO23" s="549"/>
      <c r="BP23" s="549"/>
      <c r="BQ23" s="549"/>
      <c r="BR23" s="548"/>
      <c r="BS23" s="266" t="str">
        <f>Sprache!C170</f>
        <v>Glas</v>
      </c>
      <c r="BT23" s="265" t="str">
        <f>Sprache!C259</f>
        <v>Rah-men</v>
      </c>
      <c r="BU23" s="547" t="str">
        <f>Sprache!C235</f>
        <v>Storen-
kasten</v>
      </c>
      <c r="BV23" s="135"/>
      <c r="BX23" s="134"/>
      <c r="BY23" s="119"/>
      <c r="BZ23" s="157"/>
      <c r="CB23" s="134"/>
      <c r="CC23" s="119"/>
      <c r="CD23" s="119"/>
      <c r="CJ23" s="188"/>
      <c r="CK23" s="188"/>
      <c r="CL23" s="188"/>
      <c r="CM23" s="188"/>
      <c r="CN23" s="188"/>
      <c r="CO23" s="135"/>
      <c r="CQ23" s="134"/>
      <c r="CR23" s="119"/>
      <c r="CW23" s="188"/>
      <c r="CX23" s="135"/>
      <c r="CZ23" s="134"/>
      <c r="DA23" s="119"/>
      <c r="DB23" s="119"/>
      <c r="DC23" s="119"/>
      <c r="DD23" s="119"/>
      <c r="DE23" s="119"/>
      <c r="DF23" s="119"/>
      <c r="DG23" s="157"/>
      <c r="DI23" s="134"/>
      <c r="DJ23" s="136"/>
      <c r="DL23" s="136"/>
      <c r="DM23" s="137"/>
      <c r="DN23" s="119"/>
      <c r="DO23" s="137"/>
      <c r="DP23" s="171"/>
      <c r="DQ23" s="160"/>
      <c r="DR23" s="137"/>
      <c r="DS23" s="161"/>
      <c r="DT23" s="119"/>
      <c r="EB23" s="171"/>
      <c r="EC23" s="135"/>
      <c r="EE23" s="134"/>
      <c r="EF23" s="119"/>
      <c r="EO23" s="119"/>
      <c r="ER23" s="171"/>
      <c r="ES23" s="135"/>
      <c r="EU23" s="134"/>
      <c r="EV23" s="193"/>
      <c r="EW23" s="188"/>
      <c r="EX23" s="135"/>
    </row>
    <row r="24" spans="2:154" s="41" customFormat="1" ht="25.15" customHeight="1" x14ac:dyDescent="0.2">
      <c r="B24" s="543"/>
      <c r="C24" s="118"/>
      <c r="E24" s="559"/>
      <c r="F24" s="562"/>
      <c r="G24" s="264" t="str">
        <f>Einzel_Reff!G40</f>
        <v>Breite</v>
      </c>
      <c r="H24" s="265" t="str">
        <f>Einzel_Reff!H40</f>
        <v>Höhe</v>
      </c>
      <c r="I24" s="264" t="str">
        <f>Einzel_Reff!I40</f>
        <v>seitlich</v>
      </c>
      <c r="J24" s="96" t="str">
        <f>Sprache!C128</f>
        <v>mitte</v>
      </c>
      <c r="K24" s="96" t="str">
        <f>Einzel_Reff!K40</f>
        <v>oben</v>
      </c>
      <c r="L24" s="96" t="str">
        <f>Sprache!C257</f>
        <v>Riegel</v>
      </c>
      <c r="M24" s="265" t="str">
        <f>Einzel_Reff!L40</f>
        <v>unten</v>
      </c>
      <c r="N24" s="563"/>
      <c r="O24" s="558"/>
      <c r="P24" s="551"/>
      <c r="Q24" s="551"/>
      <c r="R24" s="551"/>
      <c r="S24" s="134"/>
      <c r="W24" s="145" t="str">
        <f>Einzel_Reff!W40</f>
        <v>Fenster</v>
      </c>
      <c r="X24" s="549"/>
      <c r="Y24" s="135"/>
      <c r="Z24" s="134"/>
      <c r="AA24" s="549" t="str">
        <f>Sprache!C237</f>
        <v>Höhe</v>
      </c>
      <c r="AB24" s="549" t="str">
        <f>Sprache!C238</f>
        <v>Über-
hang</v>
      </c>
      <c r="AC24" s="180"/>
      <c r="AE24" s="173"/>
      <c r="AH24" s="135"/>
      <c r="AI24" s="134"/>
      <c r="AJ24" s="560"/>
      <c r="AK24" s="549"/>
      <c r="AL24" s="549" t="str">
        <f>Sprache!C241</f>
        <v>Blende</v>
      </c>
      <c r="AS24" s="135"/>
      <c r="AX24" s="135"/>
      <c r="AY24" s="134"/>
      <c r="AZ24" s="549"/>
      <c r="BA24" s="549"/>
      <c r="BB24" s="549"/>
      <c r="BC24" s="549"/>
      <c r="BD24" s="96" t="str">
        <f>Sprache!C249</f>
        <v>Fläche total</v>
      </c>
      <c r="BE24" s="549"/>
      <c r="BF24" s="549"/>
      <c r="BG24" s="96" t="str">
        <f>Einzel_R25!BG40</f>
        <v>Faktor</v>
      </c>
      <c r="BH24" s="135"/>
      <c r="BJ24" s="134"/>
      <c r="BK24" s="96" t="str">
        <f>Einzel_Reff!G40</f>
        <v>Breite</v>
      </c>
      <c r="BL24" s="265" t="str">
        <f>Einzel_Reff!H40</f>
        <v>Höhe</v>
      </c>
      <c r="BM24" s="264" t="str">
        <f>Einzel_Reff!I40</f>
        <v>seitlich</v>
      </c>
      <c r="BN24" s="96" t="str">
        <f>Sprache!C128</f>
        <v>mitte</v>
      </c>
      <c r="BO24" s="96" t="str">
        <f>Sprache!C128</f>
        <v>mitte</v>
      </c>
      <c r="BP24" s="96" t="str">
        <f>Syst_Typ3!J24</f>
        <v>mitte</v>
      </c>
      <c r="BQ24" s="96" t="str">
        <f>Einzel_Reff!K40</f>
        <v>oben</v>
      </c>
      <c r="BR24" s="265" t="str">
        <f>Sprache!C257</f>
        <v>Riegel</v>
      </c>
      <c r="BS24" s="266" t="str">
        <f>BT24</f>
        <v>unten</v>
      </c>
      <c r="BT24" s="265" t="str">
        <f>Einzel_Reff!L40</f>
        <v>unten</v>
      </c>
      <c r="BU24" s="547"/>
      <c r="BV24" s="135"/>
      <c r="BX24" s="134"/>
      <c r="BY24" s="119"/>
      <c r="BZ24" s="157"/>
      <c r="CB24" s="134"/>
      <c r="CC24" s="119"/>
      <c r="CD24" s="119"/>
      <c r="CF24" s="130" t="str">
        <f>Einzel_R25!CF40</f>
        <v>Glas unten</v>
      </c>
      <c r="CG24" s="130" t="str">
        <f>Einzel_R25!CG40</f>
        <v>Glas unten</v>
      </c>
      <c r="CH24" s="130" t="str">
        <f>Einzel_R25!CH40</f>
        <v>Glas oben</v>
      </c>
      <c r="CI24" s="130" t="str">
        <f>Einzel_R25!CI40</f>
        <v>Glas oben</v>
      </c>
      <c r="CJ24" s="130">
        <f>Einzel_R25!CJ40</f>
        <v>0</v>
      </c>
      <c r="CK24" s="130">
        <f>Einzel_R25!CK40</f>
        <v>0</v>
      </c>
      <c r="CL24" s="130">
        <f>Einzel_R25!CL40</f>
        <v>0</v>
      </c>
      <c r="CM24" s="130">
        <f>Einzel_R25!CM40</f>
        <v>0</v>
      </c>
      <c r="CN24" s="130">
        <f>Einzel_R25!CN40</f>
        <v>0</v>
      </c>
      <c r="CO24" s="135"/>
      <c r="CQ24" s="134"/>
      <c r="CR24" s="130">
        <f>Einzel_R25!CR40</f>
        <v>0</v>
      </c>
      <c r="CS24" s="130">
        <f>Einzel_R25!CS40</f>
        <v>0</v>
      </c>
      <c r="CT24" s="130">
        <f>Einzel_R25!CT40</f>
        <v>0</v>
      </c>
      <c r="CU24" s="130">
        <f>Einzel_R25!CU40</f>
        <v>0</v>
      </c>
      <c r="CV24" s="130">
        <f>Einzel_R25!CV40</f>
        <v>0</v>
      </c>
      <c r="CW24" s="130">
        <f>Einzel_R25!CW40</f>
        <v>0</v>
      </c>
      <c r="CX24" s="135"/>
      <c r="CZ24" s="134"/>
      <c r="DA24" s="130" t="str">
        <f>Einzel_R25!DA40</f>
        <v>Orientierung</v>
      </c>
      <c r="DB24" s="130" t="str">
        <f>Einzel_R25!DB40</f>
        <v>Orientierung</v>
      </c>
      <c r="DC24" s="130" t="str">
        <f>Einzel_R25!DC40</f>
        <v>Fenster gegen</v>
      </c>
      <c r="DD24" s="130" t="str">
        <f>Einzel_R25!DD40</f>
        <v>horizontales</v>
      </c>
      <c r="DE24" s="130" t="str">
        <f>Einzel_R25!DE40</f>
        <v>vertikales</v>
      </c>
      <c r="DF24" s="130" t="str">
        <f>Einzel_R25!DF40</f>
        <v>bei Vertikalfenster:</v>
      </c>
      <c r="DG24" s="157"/>
      <c r="DI24" s="134"/>
      <c r="DJ24" s="130">
        <f>Einzel_R25!DJ40</f>
        <v>0</v>
      </c>
      <c r="DK24" s="130">
        <f>Einzel_R25!DK40</f>
        <v>0</v>
      </c>
      <c r="DL24" s="130">
        <f>Einzel_R25!DL40</f>
        <v>0</v>
      </c>
      <c r="DM24" s="130">
        <f>Einzel_R25!DM40</f>
        <v>0</v>
      </c>
      <c r="DN24" s="130">
        <f>Einzel_R25!DN40</f>
        <v>0</v>
      </c>
      <c r="DO24" s="130">
        <f>Einzel_R25!DO40</f>
        <v>0</v>
      </c>
      <c r="DP24" s="130">
        <f>Einzel_R25!DP40</f>
        <v>0</v>
      </c>
      <c r="DQ24" s="160"/>
      <c r="DR24" s="137"/>
      <c r="DS24" s="161"/>
      <c r="DT24" s="130">
        <f>Einzel_R25!DT40</f>
        <v>0</v>
      </c>
      <c r="DU24" s="130">
        <f>Einzel_R25!DU40</f>
        <v>0</v>
      </c>
      <c r="DV24" s="130">
        <f>Einzel_R25!DV40</f>
        <v>0</v>
      </c>
      <c r="DW24" s="130">
        <f>Einzel_R25!DW40</f>
        <v>0</v>
      </c>
      <c r="DX24" s="130">
        <f>Einzel_R25!DX40</f>
        <v>0</v>
      </c>
      <c r="DY24" s="130">
        <f>Einzel_R25!DY40</f>
        <v>0</v>
      </c>
      <c r="DZ24" s="130">
        <f>Einzel_R25!DZ40</f>
        <v>0</v>
      </c>
      <c r="EA24" s="130">
        <f>Einzel_R25!EA40</f>
        <v>0</v>
      </c>
      <c r="EB24" s="130">
        <f>Einzel_R25!EB40</f>
        <v>0</v>
      </c>
      <c r="EC24" s="135"/>
      <c r="EE24" s="134"/>
      <c r="EF24" s="130">
        <f>Einzel_R25!EF40</f>
        <v>0</v>
      </c>
      <c r="EG24" s="130">
        <f>Einzel_R25!EG40</f>
        <v>0</v>
      </c>
      <c r="EH24" s="130">
        <f>Einzel_R25!EH40</f>
        <v>0</v>
      </c>
      <c r="EI24" s="130">
        <f>Einzel_R25!EI40</f>
        <v>0</v>
      </c>
      <c r="EJ24" s="130">
        <f>Einzel_R25!EJ40</f>
        <v>0</v>
      </c>
      <c r="EK24" s="130">
        <f>Einzel_R25!EK40</f>
        <v>0</v>
      </c>
      <c r="EL24" s="130">
        <f>Einzel_R25!EL40</f>
        <v>0</v>
      </c>
      <c r="EM24" s="130">
        <f>Einzel_R25!EM40</f>
        <v>0</v>
      </c>
      <c r="EO24" s="130">
        <f>Einzel_R25!EO40</f>
        <v>0</v>
      </c>
      <c r="EP24" s="130">
        <f>Einzel_R25!EP40</f>
        <v>0</v>
      </c>
      <c r="EQ24" s="130">
        <f>Einzel_R25!EQ40</f>
        <v>0</v>
      </c>
      <c r="ER24" s="130">
        <f>Einzel_R25!ER40</f>
        <v>0</v>
      </c>
      <c r="ES24" s="135"/>
      <c r="EU24" s="134"/>
      <c r="EV24" s="130">
        <f>Einzel_R25!EV40</f>
        <v>0</v>
      </c>
      <c r="EW24" s="130">
        <f>Einzel_R25!EW40</f>
        <v>0</v>
      </c>
      <c r="EX24" s="135"/>
    </row>
    <row r="25" spans="2:154" s="41" customFormat="1" ht="13.9" customHeight="1" x14ac:dyDescent="0.3">
      <c r="B25" s="543"/>
      <c r="C25" s="118"/>
      <c r="E25" s="559"/>
      <c r="F25" s="562"/>
      <c r="G25" s="264" t="s">
        <v>650</v>
      </c>
      <c r="H25" s="265" t="s">
        <v>583</v>
      </c>
      <c r="I25" s="264" t="s">
        <v>584</v>
      </c>
      <c r="J25" s="96" t="s">
        <v>585</v>
      </c>
      <c r="K25" s="96" t="s">
        <v>586</v>
      </c>
      <c r="L25" s="96" t="s">
        <v>683</v>
      </c>
      <c r="M25" s="265" t="s">
        <v>587</v>
      </c>
      <c r="N25" s="368" t="s">
        <v>651</v>
      </c>
      <c r="O25" s="558"/>
      <c r="P25" s="551"/>
      <c r="Q25" s="551"/>
      <c r="R25" s="551"/>
      <c r="S25" s="134"/>
      <c r="W25" s="145" t="s">
        <v>629</v>
      </c>
      <c r="X25" s="96" t="s">
        <v>654</v>
      </c>
      <c r="Y25" s="135"/>
      <c r="Z25" s="134"/>
      <c r="AA25" s="549"/>
      <c r="AB25" s="549"/>
      <c r="AC25" s="183" t="s">
        <v>658</v>
      </c>
      <c r="AE25" s="175" t="s">
        <v>658</v>
      </c>
      <c r="AG25" s="96" t="s">
        <v>659</v>
      </c>
      <c r="AH25" s="135"/>
      <c r="AI25" s="134"/>
      <c r="AJ25" s="560"/>
      <c r="AK25" s="96" t="s">
        <v>660</v>
      </c>
      <c r="AL25" s="549"/>
      <c r="AN25" s="95" t="s">
        <v>663</v>
      </c>
      <c r="AP25" s="95" t="s">
        <v>663</v>
      </c>
      <c r="AR25" s="96" t="s">
        <v>662</v>
      </c>
      <c r="AS25" s="135"/>
      <c r="AU25" s="96" t="s">
        <v>664</v>
      </c>
      <c r="AW25" s="96" t="s">
        <v>665</v>
      </c>
      <c r="AX25" s="135"/>
      <c r="AY25" s="134"/>
      <c r="AZ25" s="96" t="s">
        <v>666</v>
      </c>
      <c r="BA25" s="96" t="s">
        <v>589</v>
      </c>
      <c r="BB25" s="96" t="s">
        <v>667</v>
      </c>
      <c r="BC25" s="96" t="s">
        <v>668</v>
      </c>
      <c r="BD25" s="96" t="s">
        <v>670</v>
      </c>
      <c r="BE25" s="96" t="s">
        <v>591</v>
      </c>
      <c r="BF25" s="96" t="s">
        <v>593</v>
      </c>
      <c r="BG25" s="96" t="s">
        <v>594</v>
      </c>
      <c r="BH25" s="135"/>
      <c r="BJ25" s="134"/>
      <c r="BK25" s="335" t="s">
        <v>650</v>
      </c>
      <c r="BL25" s="334" t="s">
        <v>583</v>
      </c>
      <c r="BM25" s="336" t="s">
        <v>584</v>
      </c>
      <c r="BN25" s="335" t="s">
        <v>585</v>
      </c>
      <c r="BO25" s="344" t="s">
        <v>678</v>
      </c>
      <c r="BP25" s="344" t="s">
        <v>681</v>
      </c>
      <c r="BQ25" s="335" t="s">
        <v>586</v>
      </c>
      <c r="BR25" s="334" t="s">
        <v>683</v>
      </c>
      <c r="BS25" s="346" t="s">
        <v>686</v>
      </c>
      <c r="BT25" s="334" t="s">
        <v>587</v>
      </c>
      <c r="BU25" s="335" t="s">
        <v>651</v>
      </c>
      <c r="BV25" s="135"/>
      <c r="BX25" s="134"/>
      <c r="BY25" s="119"/>
      <c r="BZ25" s="157"/>
      <c r="CB25" s="134"/>
      <c r="CC25" s="197" t="str">
        <f>Einzel_R25!CC41</f>
        <v>Fensterfläche</v>
      </c>
      <c r="CD25" s="197" t="str">
        <f>Einzel_R25!CD41</f>
        <v>Fensteranschlag</v>
      </c>
      <c r="CE25" s="197" t="str">
        <f>Einzel_R25!CE41</f>
        <v>Rahmenverbreiterung</v>
      </c>
      <c r="CF25" s="197" t="str">
        <f>Einzel_R25!CF41</f>
        <v>Breite total</v>
      </c>
      <c r="CG25" s="197" t="str">
        <f>Einzel_R25!CG41</f>
        <v>Höhe</v>
      </c>
      <c r="CH25" s="197" t="str">
        <f>Einzel_R25!CH41</f>
        <v>Breite total</v>
      </c>
      <c r="CI25" s="197" t="str">
        <f>Einzel_R25!CI41</f>
        <v>Höhe</v>
      </c>
      <c r="CJ25" s="197" t="str">
        <f>Einzel_R25!CJ41</f>
        <v>Glasfläche</v>
      </c>
      <c r="CK25" s="197" t="str">
        <f>Einzel_R25!CK41</f>
        <v>Glasrandverbund</v>
      </c>
      <c r="CL25" s="197" t="str">
        <f>Einzel_R25!CL41</f>
        <v>Rahmen + RV</v>
      </c>
      <c r="CM25" s="197" t="str">
        <f>Einzel_R25!CM41</f>
        <v>Rahmen (ohne RV)</v>
      </c>
      <c r="CN25" s="197" t="str">
        <f>Einzel_R25!CN41</f>
        <v>Glasanteil</v>
      </c>
      <c r="CO25" s="135"/>
      <c r="CQ25" s="134"/>
      <c r="CR25" s="197" t="str">
        <f>Einzel_R25!CR41</f>
        <v>Rahmen</v>
      </c>
      <c r="CS25" s="197" t="str">
        <f>Einzel_R25!CS41</f>
        <v>Glas</v>
      </c>
      <c r="CT25" s="197" t="str">
        <f>Einzel_R25!CT41</f>
        <v>Glas</v>
      </c>
      <c r="CU25" s="197" t="str">
        <f>Einzel_R25!CU41</f>
        <v>Glasrandverbund</v>
      </c>
      <c r="CV25" s="197" t="str">
        <f>Einzel_R25!CV41</f>
        <v>Rahmenverbreiterung</v>
      </c>
      <c r="CW25" s="197" t="str">
        <f>Einzel_R25!CW41</f>
        <v>Fenster</v>
      </c>
      <c r="CX25" s="135"/>
      <c r="CZ25" s="134"/>
      <c r="DA25" s="197" t="str">
        <f>Einzel_R25!DA41</f>
        <v>Text gemäss</v>
      </c>
      <c r="DB25" s="197" t="str">
        <f>Einzel_R25!DB41</f>
        <v>Nr. des Pulldown</v>
      </c>
      <c r="DC25" s="197" t="str">
        <f>Einzel_R25!DC41</f>
        <v>Raum</v>
      </c>
      <c r="DD25" s="197" t="str">
        <f>Einzel_R25!DD41</f>
        <v>Fenster</v>
      </c>
      <c r="DE25" s="197" t="str">
        <f>Einzel_R25!DE41</f>
        <v>Fenster</v>
      </c>
      <c r="DF25" s="197" t="str">
        <f>Einzel_R25!DF41</f>
        <v>Nr. Orientierung</v>
      </c>
      <c r="DG25" s="157"/>
      <c r="DI25" s="134"/>
      <c r="DJ25" s="197" t="str">
        <f>Einzel_R25!DJ41</f>
        <v>Verschattungsfaktor</v>
      </c>
      <c r="DK25" s="197"/>
      <c r="DL25" s="197" t="str">
        <f>Einzel_R25!DL41</f>
        <v>Verschattungsfaktor</v>
      </c>
      <c r="DM25" s="197"/>
      <c r="DN25" s="197" t="str">
        <f>Einzel_R25!DN41</f>
        <v>Horizontwinkel</v>
      </c>
      <c r="DO25" s="197" t="str">
        <f>Einzel_R25!DO41</f>
        <v>Horizontfaktor</v>
      </c>
      <c r="DP25" s="197">
        <f>Einzel_R25!DP41</f>
        <v>0</v>
      </c>
      <c r="DQ25" s="160"/>
      <c r="DR25" s="137"/>
      <c r="DS25" s="161"/>
      <c r="DT25" s="197" t="str">
        <f>Einzel_R25!DT41</f>
        <v>berechnet</v>
      </c>
      <c r="DU25" s="197" t="str">
        <f>Einzel_R25!DU41</f>
        <v>definitiv</v>
      </c>
      <c r="DV25" s="555" t="str">
        <f>Einzel_R25!DV41</f>
        <v>Nr. des
Winkelintervalls</v>
      </c>
      <c r="DW25" s="197" t="str">
        <f>Einzel_R25!DW41</f>
        <v>untere Grenze</v>
      </c>
      <c r="DX25" s="197" t="str">
        <f>Einzel_R25!DX41</f>
        <v>obere Grenze</v>
      </c>
      <c r="DY25" s="197" t="str">
        <f>Einzel_R25!DY41</f>
        <v>untere Grenze</v>
      </c>
      <c r="DZ25" s="197" t="str">
        <f>Einzel_R25!DZ41</f>
        <v>obere Grenze</v>
      </c>
      <c r="EA25" s="197" t="str">
        <f>Einzel_R25!EA41</f>
        <v>interpoliert</v>
      </c>
      <c r="EB25" s="197">
        <f>Einzel_R25!EB41</f>
        <v>0</v>
      </c>
      <c r="EC25" s="135"/>
      <c r="EE25" s="134"/>
      <c r="EF25" s="197" t="str">
        <f>Einzel_R25!EF41</f>
        <v>berechnet</v>
      </c>
      <c r="EG25" s="197" t="str">
        <f>Einzel_R25!EG41</f>
        <v>definitiv</v>
      </c>
      <c r="EH25" s="555" t="str">
        <f>Einzel_R25!EH41</f>
        <v>Nr. des
Winkelintervalls</v>
      </c>
      <c r="EI25" s="197" t="str">
        <f>Einzel_R25!EI41</f>
        <v>untere Grenze</v>
      </c>
      <c r="EJ25" s="197" t="str">
        <f>Einzel_R25!EJ41</f>
        <v>obere Grenze</v>
      </c>
      <c r="EK25" s="197" t="str">
        <f>Einzel_R25!EK41</f>
        <v>untere Grenze</v>
      </c>
      <c r="EL25" s="197" t="str">
        <f>Einzel_R25!EL41</f>
        <v>obere Grenze</v>
      </c>
      <c r="EM25" s="197" t="str">
        <f>Einzel_R25!EM41</f>
        <v>interpoliert</v>
      </c>
      <c r="EO25" s="197">
        <f>Einzel_R25!EO41</f>
        <v>0</v>
      </c>
      <c r="EP25" s="197">
        <f>Einzel_R25!EP41</f>
        <v>0</v>
      </c>
      <c r="EQ25" s="197" t="str">
        <f>Einzel_R25!EQ41</f>
        <v>Resultierende</v>
      </c>
      <c r="ER25" s="197">
        <f>Einzel_R25!ER41</f>
        <v>0</v>
      </c>
      <c r="ES25" s="135"/>
      <c r="EU25" s="134"/>
      <c r="EV25" s="197" t="str">
        <f>Einzel_R25!EV41</f>
        <v>Verschattungsfaktor</v>
      </c>
      <c r="EW25" s="197" t="str">
        <f>Einzel_R25!EW41</f>
        <v>Faktor</v>
      </c>
      <c r="EX25" s="135"/>
    </row>
    <row r="26" spans="2:154" s="148" customFormat="1" ht="13.9" customHeight="1" x14ac:dyDescent="0.2">
      <c r="B26" s="543"/>
      <c r="C26" s="140" t="str">
        <f>Einzel_R25!C42</f>
        <v>Bezeichnung</v>
      </c>
      <c r="D26" s="141"/>
      <c r="E26" s="559"/>
      <c r="F26" s="562"/>
      <c r="G26" s="264" t="s">
        <v>553</v>
      </c>
      <c r="H26" s="265" t="s">
        <v>553</v>
      </c>
      <c r="I26" s="264" t="s">
        <v>553</v>
      </c>
      <c r="J26" s="96" t="s">
        <v>553</v>
      </c>
      <c r="K26" s="96" t="s">
        <v>553</v>
      </c>
      <c r="L26" s="96" t="s">
        <v>553</v>
      </c>
      <c r="M26" s="265" t="s">
        <v>553</v>
      </c>
      <c r="N26" s="143" t="s">
        <v>553</v>
      </c>
      <c r="O26" s="558"/>
      <c r="P26" s="551"/>
      <c r="Q26" s="551"/>
      <c r="R26" s="551"/>
      <c r="S26" s="144"/>
      <c r="T26" s="141"/>
      <c r="U26" s="141"/>
      <c r="V26" s="141"/>
      <c r="W26" s="96" t="s">
        <v>653</v>
      </c>
      <c r="X26" s="96" t="s">
        <v>552</v>
      </c>
      <c r="Y26" s="143"/>
      <c r="Z26" s="144"/>
      <c r="AA26" s="96" t="s">
        <v>655</v>
      </c>
      <c r="AB26" s="96" t="s">
        <v>655</v>
      </c>
      <c r="AC26" s="281" t="s">
        <v>657</v>
      </c>
      <c r="AD26" s="95"/>
      <c r="AE26" s="282" t="s">
        <v>657</v>
      </c>
      <c r="AF26" s="95"/>
      <c r="AG26" s="96" t="s">
        <v>552</v>
      </c>
      <c r="AH26" s="143"/>
      <c r="AI26" s="144"/>
      <c r="AJ26" s="560"/>
      <c r="AK26" s="96" t="s">
        <v>655</v>
      </c>
      <c r="AL26" s="96" t="s">
        <v>655</v>
      </c>
      <c r="AM26" s="96"/>
      <c r="AN26" s="96" t="s">
        <v>657</v>
      </c>
      <c r="AO26" s="95"/>
      <c r="AP26" s="96" t="s">
        <v>657</v>
      </c>
      <c r="AQ26" s="95"/>
      <c r="AR26" s="96" t="s">
        <v>552</v>
      </c>
      <c r="AS26" s="143"/>
      <c r="AT26" s="96"/>
      <c r="AU26" s="96" t="s">
        <v>552</v>
      </c>
      <c r="AV26" s="96"/>
      <c r="AW26" s="96" t="s">
        <v>552</v>
      </c>
      <c r="AX26" s="143"/>
      <c r="AY26" s="144"/>
      <c r="AZ26" s="96" t="s">
        <v>554</v>
      </c>
      <c r="BA26" s="96" t="s">
        <v>554</v>
      </c>
      <c r="BB26" s="96" t="s">
        <v>554</v>
      </c>
      <c r="BC26" s="96" t="s">
        <v>554</v>
      </c>
      <c r="BD26" s="96" t="s">
        <v>554</v>
      </c>
      <c r="BE26" s="96" t="s">
        <v>592</v>
      </c>
      <c r="BF26" s="96" t="s">
        <v>592</v>
      </c>
      <c r="BG26" s="96" t="s">
        <v>552</v>
      </c>
      <c r="BH26" s="147"/>
      <c r="BJ26" s="138"/>
      <c r="BK26" s="96" t="s">
        <v>553</v>
      </c>
      <c r="BL26" s="265" t="s">
        <v>553</v>
      </c>
      <c r="BM26" s="264" t="s">
        <v>553</v>
      </c>
      <c r="BN26" s="264" t="s">
        <v>553</v>
      </c>
      <c r="BO26" s="264" t="s">
        <v>553</v>
      </c>
      <c r="BP26" s="264" t="s">
        <v>553</v>
      </c>
      <c r="BQ26" s="96" t="s">
        <v>553</v>
      </c>
      <c r="BR26" s="265" t="s">
        <v>553</v>
      </c>
      <c r="BS26" s="266" t="s">
        <v>553</v>
      </c>
      <c r="BT26" s="265" t="s">
        <v>553</v>
      </c>
      <c r="BU26" s="96" t="s">
        <v>553</v>
      </c>
      <c r="BV26" s="147"/>
      <c r="BX26" s="138"/>
      <c r="BY26" s="148" t="str">
        <f>Sprache!$C$154</f>
        <v>(vgl. weiter unten)</v>
      </c>
      <c r="BZ26" s="147"/>
      <c r="CB26" s="164"/>
      <c r="CC26" s="165" t="str">
        <f>Einzel_R25!CC42</f>
        <v xml:space="preserve">
Aw [m2]</v>
      </c>
      <c r="CD26" s="165" t="str">
        <f>Einzel_R25!CD42</f>
        <v>Lw [m]</v>
      </c>
      <c r="CE26" s="165" t="str">
        <f>Einzel_R25!CE42</f>
        <v>ARV [m2]</v>
      </c>
      <c r="CF26" s="165" t="str">
        <f>Einzel_R25!CF42</f>
        <v>Bgu,tot [m]</v>
      </c>
      <c r="CG26" s="165" t="str">
        <f>Einzel_R25!CG42</f>
        <v>Hgu [m]</v>
      </c>
      <c r="CH26" s="165" t="str">
        <f>Einzel_R25!CH42</f>
        <v>Bgo,tot [m]</v>
      </c>
      <c r="CI26" s="165" t="str">
        <f>Einzel_R25!CI42</f>
        <v>Hgo [m]</v>
      </c>
      <c r="CJ26" s="165" t="str">
        <f>Einzel_R25!CJ42</f>
        <v>Ag [m2]</v>
      </c>
      <c r="CK26" s="165" t="str">
        <f>Einzel_R25!CK42</f>
        <v>Lg [m]</v>
      </c>
      <c r="CL26" s="165" t="str">
        <f>Einzel_R25!CL42</f>
        <v>Af +ARV [m2]</v>
      </c>
      <c r="CM26" s="165" t="str">
        <f>Einzel_R25!CM42</f>
        <v>Af [m2]</v>
      </c>
      <c r="CN26" s="165" t="str">
        <f>Einzel_R25!CN42</f>
        <v>FF [-]</v>
      </c>
      <c r="CO26" s="166"/>
      <c r="CP26" s="145"/>
      <c r="CQ26" s="167"/>
      <c r="CR26" s="165" t="str">
        <f>Einzel_R25!CR42</f>
        <v>Uf [W/m2K]</v>
      </c>
      <c r="CS26" s="165" t="str">
        <f>Einzel_R25!CS42</f>
        <v>Ug [W/m2K]</v>
      </c>
      <c r="CT26" s="165" t="str">
        <f>Einzel_R25!CT42</f>
        <v>g-Wert [-]</v>
      </c>
      <c r="CU26" s="165" t="str">
        <f>Einzel_R25!CU42</f>
        <v>Yg [W/mK]</v>
      </c>
      <c r="CV26" s="165" t="str">
        <f>Einzel_R25!CV42</f>
        <v>URV [W/m2K]</v>
      </c>
      <c r="CW26" s="165" t="str">
        <f>Einzel_R25!CW42</f>
        <v>Uw [W/m2K]</v>
      </c>
      <c r="CX26" s="166"/>
      <c r="CZ26" s="164"/>
      <c r="DA26" s="165" t="str">
        <f>Einzel_R25!DA42</f>
        <v>Eingabe</v>
      </c>
      <c r="DB26" s="165" t="str">
        <f>Einzel_R25!DB42</f>
        <v>[1..10]</v>
      </c>
      <c r="DC26" s="165" t="str">
        <f>Einzel_R25!DC42</f>
        <v>Nein/Ja  [0/1]</v>
      </c>
      <c r="DD26" s="165" t="str">
        <f>Einzel_R25!DD42</f>
        <v>Nein/Ja  [0/1]</v>
      </c>
      <c r="DE26" s="165" t="str">
        <f>Einzel_R25!DE42</f>
        <v>Nein/Ja  [0/1]</v>
      </c>
      <c r="DF26" s="165" t="str">
        <f>Einzel_R25!DF42</f>
        <v>geordnet [1..8]</v>
      </c>
      <c r="DG26" s="166"/>
      <c r="DI26" s="164"/>
      <c r="DJ26" s="165" t="str">
        <f>Einzel_R25!DJ42</f>
        <v>FS [-]</v>
      </c>
      <c r="DK26" s="165"/>
      <c r="DL26" s="165" t="str">
        <f>Einzel_R25!DL42</f>
        <v>FS [-]</v>
      </c>
      <c r="DM26" s="165"/>
      <c r="DN26" s="169" t="str">
        <f>Einzel_R25!DN42</f>
        <v>a [°]</v>
      </c>
      <c r="DO26" s="165" t="str">
        <f>Einzel_R25!DO42</f>
        <v>FS1 [-]</v>
      </c>
      <c r="DP26" s="165" t="str">
        <f>Einzel_R25!DP42</f>
        <v>FS1 [-]</v>
      </c>
      <c r="DQ26" s="166"/>
      <c r="DR26" s="145"/>
      <c r="DS26" s="167"/>
      <c r="DT26" s="169" t="str">
        <f>Einzel_R25!DT42</f>
        <v>b [°]</v>
      </c>
      <c r="DU26" s="169" t="str">
        <f>Einzel_R25!DU42</f>
        <v>b [°]</v>
      </c>
      <c r="DV26" s="556"/>
      <c r="DW26" s="165" t="str">
        <f>Einzel_R25!DW42</f>
        <v>Intervall [°]</v>
      </c>
      <c r="DX26" s="165" t="str">
        <f>Einzel_R25!DX42</f>
        <v>Intervall [°]</v>
      </c>
      <c r="DY26" s="165" t="str">
        <f>Einzel_R25!DY42</f>
        <v>FS2 [-]</v>
      </c>
      <c r="DZ26" s="165" t="str">
        <f>Einzel_R25!DZ42</f>
        <v>FS2 [-]</v>
      </c>
      <c r="EA26" s="165" t="str">
        <f>Einzel_R25!EA42</f>
        <v>FS2 [-]</v>
      </c>
      <c r="EB26" s="165" t="str">
        <f>Einzel_R25!EB42</f>
        <v>FS2 [-]</v>
      </c>
      <c r="EC26" s="166"/>
      <c r="ED26" s="145"/>
      <c r="EE26" s="164"/>
      <c r="EF26" s="165" t="str">
        <f>Einzel_R25!EF42</f>
        <v>g [°]</v>
      </c>
      <c r="EG26" s="165" t="str">
        <f>Einzel_R25!EG42</f>
        <v>g [°]</v>
      </c>
      <c r="EH26" s="556"/>
      <c r="EI26" s="165" t="str">
        <f>Einzel_R25!EI42</f>
        <v>Intervall [°]</v>
      </c>
      <c r="EJ26" s="165" t="str">
        <f>Einzel_R25!EJ42</f>
        <v>Intervall [°]</v>
      </c>
      <c r="EK26" s="165" t="str">
        <f>Einzel_R25!EK42</f>
        <v>FS3' [-]</v>
      </c>
      <c r="EL26" s="165" t="str">
        <f>Einzel_R25!EL42</f>
        <v>FS3' [-]</v>
      </c>
      <c r="EM26" s="165" t="str">
        <f>Einzel_R25!EM42</f>
        <v>FS3' [-]</v>
      </c>
      <c r="EN26" s="168"/>
      <c r="EO26" s="165" t="str">
        <f>Einzel_R25!EO42</f>
        <v>doppelseitig?</v>
      </c>
      <c r="EP26" s="165" t="str">
        <f>Einzel_R25!EP42</f>
        <v>FS4 [-]</v>
      </c>
      <c r="EQ26" s="165" t="str">
        <f>Einzel_R25!EQ42</f>
        <v>FS3'*FS4=FS3 [-]</v>
      </c>
      <c r="ER26" s="165" t="str">
        <f>Einzel_R25!ER42</f>
        <v>FS3 [-]</v>
      </c>
      <c r="ES26" s="166"/>
      <c r="ET26" s="145"/>
      <c r="EU26" s="164"/>
      <c r="EV26" s="165" t="str">
        <f>Einzel_R25!EV42</f>
        <v>FS1*FS2*FS3=FS [-]</v>
      </c>
      <c r="EW26" s="165" t="str">
        <f>Einzel_R25!EW42</f>
        <v>FF*FS [-]</v>
      </c>
      <c r="EX26" s="170"/>
    </row>
    <row r="27" spans="2:154" s="41" customFormat="1" ht="3" customHeight="1" x14ac:dyDescent="0.2">
      <c r="B27" s="134"/>
      <c r="N27" s="135"/>
      <c r="S27" s="134"/>
      <c r="W27" s="119"/>
      <c r="Y27" s="135"/>
      <c r="Z27" s="134"/>
      <c r="AC27" s="180"/>
      <c r="AE27" s="173"/>
      <c r="AH27" s="135"/>
      <c r="AI27" s="134"/>
      <c r="AS27" s="135"/>
      <c r="AX27" s="135"/>
      <c r="AY27" s="134"/>
      <c r="BH27" s="135"/>
      <c r="BJ27" s="134"/>
      <c r="BV27" s="135"/>
      <c r="BX27" s="134"/>
      <c r="BZ27" s="135"/>
      <c r="CB27" s="134"/>
      <c r="CJ27" s="188"/>
      <c r="CK27" s="188"/>
      <c r="CL27" s="188"/>
      <c r="CM27" s="188"/>
      <c r="CN27" s="188"/>
      <c r="CO27" s="135"/>
      <c r="CQ27" s="134"/>
      <c r="CW27" s="188"/>
      <c r="CX27" s="135"/>
      <c r="CZ27" s="134"/>
      <c r="DG27" s="135"/>
      <c r="DI27" s="134"/>
      <c r="DQ27" s="135"/>
      <c r="DS27" s="134"/>
      <c r="EC27" s="135"/>
      <c r="EE27" s="134"/>
      <c r="ES27" s="135"/>
      <c r="EU27" s="134"/>
      <c r="EV27" s="188"/>
      <c r="EW27" s="188"/>
      <c r="EX27" s="135"/>
    </row>
    <row r="28" spans="2:154" s="16" customFormat="1" x14ac:dyDescent="0.2">
      <c r="B28" s="341"/>
      <c r="C28" s="541"/>
      <c r="D28" s="542"/>
      <c r="E28" s="25"/>
      <c r="F28" s="25"/>
      <c r="G28" s="25"/>
      <c r="H28" s="25"/>
      <c r="I28" s="25"/>
      <c r="J28" s="25"/>
      <c r="K28" s="25"/>
      <c r="L28" s="25"/>
      <c r="M28" s="25"/>
      <c r="N28" s="339"/>
      <c r="O28" s="337"/>
      <c r="P28" s="25"/>
      <c r="Q28" s="25"/>
      <c r="R28" s="25"/>
      <c r="S28" s="27"/>
      <c r="T28" s="24"/>
      <c r="U28" s="24"/>
      <c r="V28" s="24"/>
      <c r="W28" s="172" t="str">
        <f t="shared" ref="W28:W59" si="0">CW28</f>
        <v/>
      </c>
      <c r="X28" s="46" t="str">
        <f t="shared" ref="X28:X59" si="1">CN28</f>
        <v/>
      </c>
      <c r="Y28" s="28"/>
      <c r="Z28" s="27"/>
      <c r="AA28" s="25"/>
      <c r="AB28" s="25"/>
      <c r="AC28" s="184"/>
      <c r="AD28" s="44"/>
      <c r="AE28" s="176" t="str">
        <f t="shared" ref="AE28:AE59" si="2">DU28</f>
        <v/>
      </c>
      <c r="AF28" s="44"/>
      <c r="AG28" s="46" t="str">
        <f t="shared" ref="AG28:AG59" si="3">EB28</f>
        <v/>
      </c>
      <c r="AH28" s="28"/>
      <c r="AI28" s="27"/>
      <c r="AJ28" s="25"/>
      <c r="AK28" s="25"/>
      <c r="AL28" s="25"/>
      <c r="AM28" s="44"/>
      <c r="AN28" s="40"/>
      <c r="AO28" s="44"/>
      <c r="AP28" s="71" t="str">
        <f t="shared" ref="AP28:AP59" si="4">EG28</f>
        <v/>
      </c>
      <c r="AQ28" s="44"/>
      <c r="AR28" s="46" t="str">
        <f t="shared" ref="AR28:AR59" si="5">ER28</f>
        <v/>
      </c>
      <c r="AS28" s="156"/>
      <c r="AT28" s="80"/>
      <c r="AU28" s="46" t="str">
        <f t="shared" ref="AU28:AU59" si="6">DP28</f>
        <v/>
      </c>
      <c r="AV28" s="80"/>
      <c r="AW28" s="46" t="str">
        <f t="shared" ref="AW28:AW59" si="7">EV28</f>
        <v/>
      </c>
      <c r="AX28" s="28"/>
      <c r="AY28" s="27"/>
      <c r="AZ28" s="46">
        <f t="shared" ref="AZ28:AZ59" si="8">CC28</f>
        <v>0</v>
      </c>
      <c r="BA28" s="46">
        <f t="shared" ref="BA28:BA59" si="9">CJ28</f>
        <v>0</v>
      </c>
      <c r="BB28" s="46">
        <f t="shared" ref="BB28:BB59" si="10">CM28</f>
        <v>0</v>
      </c>
      <c r="BC28" s="46">
        <f t="shared" ref="BC28:BC59" si="11">CE28</f>
        <v>0</v>
      </c>
      <c r="BD28" s="46">
        <f t="shared" ref="BD28:BD59" si="12">CL28</f>
        <v>0</v>
      </c>
      <c r="BE28" s="46">
        <f t="shared" ref="BE28:BE59" si="13">CK28</f>
        <v>0</v>
      </c>
      <c r="BF28" s="46">
        <f t="shared" ref="BF28:BF59" si="14">CD28</f>
        <v>0</v>
      </c>
      <c r="BG28" s="46" t="str">
        <f t="shared" ref="BG28:BG59" si="15">EW28</f>
        <v/>
      </c>
      <c r="BH28" s="17"/>
      <c r="BJ28" s="15"/>
      <c r="BK28" s="347">
        <f>G28</f>
        <v>0</v>
      </c>
      <c r="BL28" s="347">
        <f>H28</f>
        <v>0</v>
      </c>
      <c r="BM28" s="347">
        <f>I28</f>
        <v>0</v>
      </c>
      <c r="BN28" s="347">
        <f>J28</f>
        <v>0</v>
      </c>
      <c r="BO28" s="343"/>
      <c r="BP28" s="343"/>
      <c r="BQ28" s="347">
        <f>K28</f>
        <v>0</v>
      </c>
      <c r="BR28" s="347">
        <f>L28</f>
        <v>0</v>
      </c>
      <c r="BS28" s="343"/>
      <c r="BT28" s="347">
        <f>M28</f>
        <v>0</v>
      </c>
      <c r="BU28" s="347">
        <f>N28</f>
        <v>0</v>
      </c>
      <c r="BV28" s="17"/>
      <c r="BX28" s="15"/>
      <c r="BZ28" s="17"/>
      <c r="CB28" s="15"/>
      <c r="CC28" s="16">
        <f t="shared" ref="CC28:CC59" si="16">F28 * BK28/100 * BL28/100</f>
        <v>0</v>
      </c>
      <c r="CD28" s="16">
        <f t="shared" ref="CD28:CD59" si="17">F28 * 2 *(BK28/100 + BL28/100)</f>
        <v>0</v>
      </c>
      <c r="CE28" s="16">
        <f t="shared" ref="CE28:CE59" si="18">F28 * BK28/100 * BU28/100</f>
        <v>0</v>
      </c>
      <c r="CF28" s="16">
        <f t="shared" ref="CF28:CF59" si="19">(BK28-BM28-BN28)/100</f>
        <v>0</v>
      </c>
      <c r="CG28" s="16">
        <f t="shared" ref="CG28:CG59" si="20">(BL28-BQ28-BR28-BT28-BU28)/100</f>
        <v>0</v>
      </c>
      <c r="CJ28" s="191">
        <f t="shared" ref="CJ28:CJ59" si="21">F28*CF28*CG28</f>
        <v>0</v>
      </c>
      <c r="CK28" s="191">
        <f t="shared" ref="CK28:CK59" si="22">F28*4*(CF28+CG28)</f>
        <v>0</v>
      </c>
      <c r="CL28" s="191">
        <f t="shared" ref="CL28:CL59" si="23">CC28-CJ28</f>
        <v>0</v>
      </c>
      <c r="CM28" s="191">
        <f t="shared" ref="CM28:CM59" si="24">CL28-CE28</f>
        <v>0</v>
      </c>
      <c r="CN28" s="191" t="str">
        <f t="shared" ref="CN28:CN59" si="25">IF(CC28=0,"",CJ28/CC28)</f>
        <v/>
      </c>
      <c r="CO28" s="17"/>
      <c r="CQ28" s="15"/>
      <c r="CR28" s="16">
        <f>IF(O28="",,INDEX(Komp!$K$8:$K$10,O28,1))</f>
        <v>0</v>
      </c>
      <c r="CS28" s="16">
        <f>IF(P28="",,INDEX(Komp!$K$35:$K$40,P28,1))</f>
        <v>0</v>
      </c>
      <c r="CT28" s="16">
        <f>IF(P28="",,INDEX(Komp!$M$35:$M$40,P28,1))</f>
        <v>0</v>
      </c>
      <c r="CU28" s="16">
        <f>IF(Q28="",,INDEX(Komp!$K$80:$K$81,Q28,1))</f>
        <v>0</v>
      </c>
      <c r="CV28" s="16">
        <f>IF(R28="",,INDEX(Komp!$K$108:$K$109,R28,1))</f>
        <v>0</v>
      </c>
      <c r="CW28" s="191" t="str">
        <f t="shared" ref="CW28:CW59" si="26">IF(CC28=0,"",(CR28*CM28+CS28*CJ28+CV28*CE28+CU28*CK28)/CC28)</f>
        <v/>
      </c>
      <c r="CX28" s="17"/>
      <c r="CZ28" s="15"/>
      <c r="DA28" s="16" t="str">
        <f t="shared" ref="DA28:DA59" si="27">UPPER(E28)</f>
        <v/>
      </c>
      <c r="DB28" s="16">
        <f>IF(DA28="",,MATCH(DA28,Tab!$C$5:$C$22,0))</f>
        <v>0</v>
      </c>
      <c r="DC28" s="16">
        <f>IF(DB28=Tab!$D$22,1,0)</f>
        <v>0</v>
      </c>
      <c r="DD28" s="16">
        <f>IF(DB28=Tab!$D$21,1,0)</f>
        <v>0</v>
      </c>
      <c r="DE28" s="16">
        <f>IF(AND(DB28&gt;=Tab!$D$5,DB28&lt;=Tab!$D$20),1,0)</f>
        <v>0</v>
      </c>
      <c r="DF28" s="16">
        <f>IF(DE28=1,INDEX(Tab!$E$5:$E$20,DB28,1),)</f>
        <v>0</v>
      </c>
      <c r="DG28" s="17"/>
      <c r="DI28" s="15"/>
      <c r="DJ28" s="16" t="str">
        <f t="shared" ref="DJ28:DJ59" si="28">IF(DC28=1,0,"")</f>
        <v/>
      </c>
      <c r="DL28" s="36" t="str">
        <f>IF(DD28=1,Projekt!$AH$129,"")</f>
        <v/>
      </c>
      <c r="DM28" s="36"/>
      <c r="DN28" s="36" t="str">
        <f>IF(DE28=1,INDEX(Projekt!$AB$98:$AB$113,DF28,1),"")</f>
        <v/>
      </c>
      <c r="DO28" s="36" t="str">
        <f>IF(DE28=1,INDEX(Projekt!$AH$98:$AH$113,DF28,1),"")</f>
        <v/>
      </c>
      <c r="DP28" s="36" t="str">
        <f t="shared" ref="DP28:DP59" si="29">IF(DC28=1,DJ28,IF(DD28=1,DL28,IF(DE28=1,DO28,"")))</f>
        <v/>
      </c>
      <c r="DQ28" s="79"/>
      <c r="DR28" s="36"/>
      <c r="DS28" s="162"/>
      <c r="DT28" s="16" t="str">
        <f t="shared" ref="DT28:DT59" si="30">IF(DE28=1,IF(OR(AA28=0,AB28=0,),0,ATAN(AB28/AA28)*180/PI()),"")</f>
        <v/>
      </c>
      <c r="DU28" s="16" t="str">
        <f t="shared" ref="DU28:DU103" si="31">IF(DE28=1,IF(AND(AC28&gt;0,OR(AA28&gt;0,AB28&gt;0)),Fehler1,IF(AC28&gt;0,IF(AC28&gt;WinkUeberMax,WinkUeberMax,AC28),IF(DT28&gt;WinkUeberMax,WinkUeberMax,DT28))),"")</f>
        <v/>
      </c>
      <c r="DV28" s="16" t="str">
        <f>IF(DE28=1,IF(DU28&lt;Tab!$M$77,1,IF(DU28&lt;Tab!$M$78,2,IF(DU28&lt;Tab!$M$79,3,IF(DU28&lt;Tab!$M$80,4,5)))),"")</f>
        <v/>
      </c>
      <c r="DW28" s="16" t="str">
        <f>IF(DE28=1,INDEX(Tab!$M$76:$M$81,DV28,1),"")</f>
        <v/>
      </c>
      <c r="DX28" s="16" t="str">
        <f>IF(DE28=1,INDEX(Tab!$M$76:$M$81,DV28+1,1),"")</f>
        <v/>
      </c>
      <c r="DY28" s="36" t="str">
        <f>IF(DE28=1,INDEX(Tab!$N$76:$AC$81,DV28,DF28),"")</f>
        <v/>
      </c>
      <c r="DZ28" s="36" t="str">
        <f>IF(DE28=1,INDEX(Tab!$N$76:$AC$81,DV28+1,DF28),"")</f>
        <v/>
      </c>
      <c r="EA28" s="36" t="str">
        <f t="shared" ref="EA28:EA59" si="32">IF(DE28=1,DZ28+(DY28-DZ28)/(DX28-DW28)*(DX28-DU28),"")</f>
        <v/>
      </c>
      <c r="EB28" s="36" t="str">
        <f t="shared" ref="EB28:EB59" si="33">IF(DC28=1,1,IF(DD28=1,1,IF(DE28=1,EA28,"")))</f>
        <v/>
      </c>
      <c r="EC28" s="79"/>
      <c r="ED28" s="36"/>
      <c r="EE28" s="15"/>
      <c r="EF28" s="16" t="str">
        <f t="shared" ref="EF28:EF59" si="34">IF(DE28=1,IF(OR(AK28=0,AL28=0,),0,ATAN(AL28/AK28)*180/PI()),"")</f>
        <v/>
      </c>
      <c r="EG28" s="16" t="str">
        <f>IF(DE28=1,IF(AND(AN28&gt;0,OR(AK28&gt;0,AL28&gt;0)),Fehler1,IF(AN28&gt;0,IF(AN28&gt;WinkSeiteMax,WinkSeiteMax,AN28),IF(EF28&gt;WinkSeiteMax,WinkSeiteMax,EF28))),"")</f>
        <v/>
      </c>
      <c r="EH28" s="16" t="str">
        <f>IF(DE28=1,IF(EG28&lt;Tab!$M$87,1,IF(EG28&lt;Tab!$M$88,2,IF(EG28&lt;Tab!$M$89,3,IF(EG28&lt;Tab!$M$90,4,5)))),"")</f>
        <v/>
      </c>
      <c r="EI28" s="16" t="str">
        <f>IF(DE28=1,INDEX(Tab!$M$86:$M$91,EH28,1),"")</f>
        <v/>
      </c>
      <c r="EJ28" s="16" t="str">
        <f>IF(DE28=1,INDEX(Tab!$M$86:$M$91,EH28+1,1),"")</f>
        <v/>
      </c>
      <c r="EK28" s="36" t="str">
        <f>IF(DE28=1,INDEX(Tab!$N$86:$AC$91,EH28,DF28),"")</f>
        <v/>
      </c>
      <c r="EL28" s="36" t="str">
        <f>IF(DE28=1,INDEX(Tab!$N$86:$AC$91,EH28+1,DF28),"")</f>
        <v/>
      </c>
      <c r="EM28" s="36">
        <f t="shared" ref="EM28:EM59" si="35">IF(DE28=1,EL28+(EK28-EL28)/(EJ28-EI28)*(EJ28-EG28),)</f>
        <v>0</v>
      </c>
      <c r="EO28" s="74" t="b">
        <f t="shared" ref="EO28:EO59" si="36">IF(AJ28=$BY$134,TRUE,FALSE)</f>
        <v>0</v>
      </c>
      <c r="EP28" s="16">
        <f t="shared" ref="EP28:EP59" si="37">IF(EO28,EM28,1)</f>
        <v>1</v>
      </c>
      <c r="EQ28" s="16">
        <f t="shared" ref="EQ28:EQ59" si="38">EM28*EP28</f>
        <v>0</v>
      </c>
      <c r="ER28" s="16" t="str">
        <f t="shared" ref="ER28:ER59" si="39">IF(DC28=1,1,IF(DD28=1,1,IF(DE28=1,EQ28,"")))</f>
        <v/>
      </c>
      <c r="ES28" s="17"/>
      <c r="EU28" s="15"/>
      <c r="EV28" s="191" t="str">
        <f t="shared" ref="EV28:EV59" si="40">IF(OR(DC28=1,DD28=1,DE28=1),DP28*EB28*ER28,"")</f>
        <v/>
      </c>
      <c r="EW28" s="191" t="str">
        <f t="shared" ref="EW28:EW59" si="41">IF(OR(DC28=1,DD28=1,DE28=1),CN28*EV28,"")</f>
        <v/>
      </c>
      <c r="EX28" s="17"/>
    </row>
    <row r="29" spans="2:154" s="16" customFormat="1" x14ac:dyDescent="0.2">
      <c r="B29" s="341"/>
      <c r="C29" s="541"/>
      <c r="D29" s="542"/>
      <c r="E29" s="25"/>
      <c r="F29" s="25"/>
      <c r="G29" s="25"/>
      <c r="H29" s="25"/>
      <c r="I29" s="25"/>
      <c r="J29" s="25"/>
      <c r="K29" s="25"/>
      <c r="L29" s="25"/>
      <c r="M29" s="25"/>
      <c r="N29" s="339"/>
      <c r="O29" s="337"/>
      <c r="P29" s="25"/>
      <c r="Q29" s="25"/>
      <c r="R29" s="25"/>
      <c r="S29" s="27"/>
      <c r="T29" s="24"/>
      <c r="U29" s="24"/>
      <c r="V29" s="24"/>
      <c r="W29" s="172" t="str">
        <f t="shared" si="0"/>
        <v/>
      </c>
      <c r="X29" s="46" t="str">
        <f t="shared" si="1"/>
        <v/>
      </c>
      <c r="Y29" s="28"/>
      <c r="Z29" s="27"/>
      <c r="AA29" s="25"/>
      <c r="AB29" s="25"/>
      <c r="AC29" s="184"/>
      <c r="AD29" s="44"/>
      <c r="AE29" s="176" t="str">
        <f t="shared" si="2"/>
        <v/>
      </c>
      <c r="AF29" s="44"/>
      <c r="AG29" s="46" t="str">
        <f t="shared" si="3"/>
        <v/>
      </c>
      <c r="AH29" s="28"/>
      <c r="AI29" s="27"/>
      <c r="AJ29" s="25"/>
      <c r="AK29" s="25"/>
      <c r="AL29" s="25"/>
      <c r="AM29" s="44"/>
      <c r="AN29" s="40"/>
      <c r="AO29" s="44"/>
      <c r="AP29" s="71" t="str">
        <f t="shared" si="4"/>
        <v/>
      </c>
      <c r="AQ29" s="44"/>
      <c r="AR29" s="46" t="str">
        <f t="shared" si="5"/>
        <v/>
      </c>
      <c r="AS29" s="156"/>
      <c r="AT29" s="80"/>
      <c r="AU29" s="46" t="str">
        <f t="shared" si="6"/>
        <v/>
      </c>
      <c r="AV29" s="80"/>
      <c r="AW29" s="46" t="str">
        <f t="shared" si="7"/>
        <v/>
      </c>
      <c r="AX29" s="28"/>
      <c r="AY29" s="27"/>
      <c r="AZ29" s="46">
        <f t="shared" si="8"/>
        <v>0</v>
      </c>
      <c r="BA29" s="46">
        <f t="shared" si="9"/>
        <v>0</v>
      </c>
      <c r="BB29" s="46">
        <f t="shared" si="10"/>
        <v>0</v>
      </c>
      <c r="BC29" s="46">
        <f t="shared" si="11"/>
        <v>0</v>
      </c>
      <c r="BD29" s="46">
        <f t="shared" si="12"/>
        <v>0</v>
      </c>
      <c r="BE29" s="46">
        <f t="shared" si="13"/>
        <v>0</v>
      </c>
      <c r="BF29" s="46">
        <f t="shared" si="14"/>
        <v>0</v>
      </c>
      <c r="BG29" s="46" t="str">
        <f t="shared" si="15"/>
        <v/>
      </c>
      <c r="BH29" s="17"/>
      <c r="BJ29" s="15"/>
      <c r="BK29" s="347">
        <f t="shared" ref="BK29:BK103" si="42">G29</f>
        <v>0</v>
      </c>
      <c r="BL29" s="347">
        <f t="shared" ref="BL29:BL103" si="43">H29</f>
        <v>0</v>
      </c>
      <c r="BM29" s="347">
        <f t="shared" ref="BM29:BM103" si="44">I29</f>
        <v>0</v>
      </c>
      <c r="BN29" s="347">
        <f t="shared" ref="BN29:BN103" si="45">J29</f>
        <v>0</v>
      </c>
      <c r="BO29" s="343"/>
      <c r="BP29" s="343"/>
      <c r="BQ29" s="347">
        <f t="shared" ref="BQ29:BQ103" si="46">K29</f>
        <v>0</v>
      </c>
      <c r="BR29" s="347">
        <f t="shared" ref="BR29:BR103" si="47">L29</f>
        <v>0</v>
      </c>
      <c r="BS29" s="343"/>
      <c r="BT29" s="347">
        <f t="shared" ref="BT29:BT103" si="48">M29</f>
        <v>0</v>
      </c>
      <c r="BU29" s="347">
        <f t="shared" ref="BU29:BU102" si="49">N29</f>
        <v>0</v>
      </c>
      <c r="BV29" s="17"/>
      <c r="BX29" s="15"/>
      <c r="BZ29" s="17"/>
      <c r="CB29" s="15"/>
      <c r="CC29" s="16">
        <f t="shared" si="16"/>
        <v>0</v>
      </c>
      <c r="CD29" s="16">
        <f t="shared" si="17"/>
        <v>0</v>
      </c>
      <c r="CE29" s="16">
        <f t="shared" si="18"/>
        <v>0</v>
      </c>
      <c r="CF29" s="16">
        <f t="shared" si="19"/>
        <v>0</v>
      </c>
      <c r="CG29" s="16">
        <f t="shared" si="20"/>
        <v>0</v>
      </c>
      <c r="CJ29" s="191">
        <f t="shared" si="21"/>
        <v>0</v>
      </c>
      <c r="CK29" s="191">
        <f t="shared" si="22"/>
        <v>0</v>
      </c>
      <c r="CL29" s="191">
        <f t="shared" si="23"/>
        <v>0</v>
      </c>
      <c r="CM29" s="191">
        <f t="shared" si="24"/>
        <v>0</v>
      </c>
      <c r="CN29" s="191" t="str">
        <f t="shared" si="25"/>
        <v/>
      </c>
      <c r="CO29" s="17"/>
      <c r="CQ29" s="15"/>
      <c r="CR29" s="16">
        <f>IF(O29="",,INDEX(Komp!$K$8:$K$10,O29,1))</f>
        <v>0</v>
      </c>
      <c r="CS29" s="16">
        <f>IF(P29="",,INDEX(Komp!$K$35:$K$40,P29,1))</f>
        <v>0</v>
      </c>
      <c r="CT29" s="16">
        <f>IF(P29="",,INDEX(Komp!$M$35:$M$40,P29,1))</f>
        <v>0</v>
      </c>
      <c r="CU29" s="16">
        <f>IF(Q29="",,INDEX(Komp!$K$80:$K$81,Q29,1))</f>
        <v>0</v>
      </c>
      <c r="CV29" s="16">
        <f>IF(R29="",,INDEX(Komp!$K$108:$K$109,R29,1))</f>
        <v>0</v>
      </c>
      <c r="CW29" s="191" t="str">
        <f t="shared" si="26"/>
        <v/>
      </c>
      <c r="CX29" s="17"/>
      <c r="CZ29" s="15"/>
      <c r="DA29" s="16" t="str">
        <f t="shared" si="27"/>
        <v/>
      </c>
      <c r="DB29" s="16">
        <f>IF(DA29="",,MATCH(DA29,Tab!$C$5:$C$22,0))</f>
        <v>0</v>
      </c>
      <c r="DC29" s="16">
        <f>IF(DB29=Tab!$D$22,1,0)</f>
        <v>0</v>
      </c>
      <c r="DD29" s="16">
        <f>IF(DB29=Tab!$D$21,1,0)</f>
        <v>0</v>
      </c>
      <c r="DE29" s="16">
        <f>IF(AND(DB29&gt;=Tab!$D$5,DB29&lt;=Tab!$D$20),1,0)</f>
        <v>0</v>
      </c>
      <c r="DF29" s="16">
        <f>IF(DE29=1,INDEX(Tab!$E$5:$E$20,DB29,1),)</f>
        <v>0</v>
      </c>
      <c r="DG29" s="17"/>
      <c r="DI29" s="15"/>
      <c r="DJ29" s="16" t="str">
        <f t="shared" si="28"/>
        <v/>
      </c>
      <c r="DL29" s="36" t="str">
        <f>IF(DD29=1,Projekt!$AH$129,"")</f>
        <v/>
      </c>
      <c r="DM29" s="36"/>
      <c r="DN29" s="36" t="str">
        <f>IF(DE29=1,INDEX(Projekt!$AB$98:$AB$113,DF29,1),"")</f>
        <v/>
      </c>
      <c r="DO29" s="36" t="str">
        <f>IF(DE29=1,INDEX(Projekt!$AH$98:$AH$113,DF29,1),"")</f>
        <v/>
      </c>
      <c r="DP29" s="36" t="str">
        <f t="shared" si="29"/>
        <v/>
      </c>
      <c r="DQ29" s="79"/>
      <c r="DR29" s="36"/>
      <c r="DS29" s="162"/>
      <c r="DT29" s="16" t="str">
        <f t="shared" si="30"/>
        <v/>
      </c>
      <c r="DU29" s="16" t="str">
        <f t="shared" si="31"/>
        <v/>
      </c>
      <c r="DV29" s="16" t="str">
        <f>IF(DE29=1,IF(DU29&lt;Tab!$M$77,1,IF(DU29&lt;Tab!$M$78,2,IF(DU29&lt;Tab!$M$79,3,IF(DU29&lt;Tab!$M$80,4,5)))),"")</f>
        <v/>
      </c>
      <c r="DW29" s="16" t="str">
        <f>IF(DE29=1,INDEX(Tab!$M$76:$M$81,DV29,1),"")</f>
        <v/>
      </c>
      <c r="DX29" s="16" t="str">
        <f>IF(DE29=1,INDEX(Tab!$M$76:$M$81,DV29+1,1),"")</f>
        <v/>
      </c>
      <c r="DY29" s="36" t="str">
        <f>IF(DE29=1,INDEX(Tab!$N$76:$AC$81,DV29,DF29),"")</f>
        <v/>
      </c>
      <c r="DZ29" s="36" t="str">
        <f>IF(DE29=1,INDEX(Tab!$N$76:$AC$81,DV29+1,DF29),"")</f>
        <v/>
      </c>
      <c r="EA29" s="36" t="str">
        <f t="shared" si="32"/>
        <v/>
      </c>
      <c r="EB29" s="36" t="str">
        <f t="shared" si="33"/>
        <v/>
      </c>
      <c r="EC29" s="79"/>
      <c r="ED29" s="36"/>
      <c r="EE29" s="15"/>
      <c r="EF29" s="16" t="str">
        <f t="shared" si="34"/>
        <v/>
      </c>
      <c r="EG29" s="16" t="str">
        <f t="shared" ref="EG29:EG103" si="50">IF(DE29=1,IF(AND(AN29&gt;0,OR(AK29&gt;0,AL29&gt;0)),Fehler1,IF(AN29&gt;0,IF(AN29&gt;WinkSeiteMax,WinkSeiteMax,AN29),IF(EF29&gt;WinkSeiteMax,WinkSeiteMax,EF29))),"")</f>
        <v/>
      </c>
      <c r="EH29" s="16" t="str">
        <f>IF(DE29=1,IF(EG29&lt;Tab!$M$87,1,IF(EG29&lt;Tab!$M$88,2,IF(EG29&lt;Tab!$M$89,3,IF(EG29&lt;Tab!$M$90,4,5)))),"")</f>
        <v/>
      </c>
      <c r="EI29" s="16" t="str">
        <f>IF(DE29=1,INDEX(Tab!$M$86:$M$91,EH29,1),"")</f>
        <v/>
      </c>
      <c r="EJ29" s="16" t="str">
        <f>IF(DE29=1,INDEX(Tab!$M$86:$M$91,EH29+1,1),"")</f>
        <v/>
      </c>
      <c r="EK29" s="36" t="str">
        <f>IF(DE29=1,INDEX(Tab!$N$86:$AC$91,EH29,DF29),"")</f>
        <v/>
      </c>
      <c r="EL29" s="36" t="str">
        <f>IF(DE29=1,INDEX(Tab!$N$86:$AC$91,EH29+1,DF29),"")</f>
        <v/>
      </c>
      <c r="EM29" s="36">
        <f t="shared" si="35"/>
        <v>0</v>
      </c>
      <c r="EO29" s="74" t="b">
        <f t="shared" si="36"/>
        <v>0</v>
      </c>
      <c r="EP29" s="16">
        <f t="shared" si="37"/>
        <v>1</v>
      </c>
      <c r="EQ29" s="16">
        <f t="shared" si="38"/>
        <v>0</v>
      </c>
      <c r="ER29" s="16" t="str">
        <f t="shared" si="39"/>
        <v/>
      </c>
      <c r="ES29" s="17"/>
      <c r="EU29" s="15"/>
      <c r="EV29" s="191" t="str">
        <f t="shared" si="40"/>
        <v/>
      </c>
      <c r="EW29" s="191" t="str">
        <f t="shared" si="41"/>
        <v/>
      </c>
      <c r="EX29" s="17"/>
    </row>
    <row r="30" spans="2:154" s="16" customFormat="1" x14ac:dyDescent="0.2">
      <c r="B30" s="341"/>
      <c r="C30" s="541"/>
      <c r="D30" s="542"/>
      <c r="E30" s="25"/>
      <c r="F30" s="25"/>
      <c r="G30" s="25"/>
      <c r="H30" s="25"/>
      <c r="I30" s="25"/>
      <c r="J30" s="25"/>
      <c r="K30" s="25"/>
      <c r="L30" s="25"/>
      <c r="M30" s="25"/>
      <c r="N30" s="339"/>
      <c r="O30" s="337"/>
      <c r="P30" s="25"/>
      <c r="Q30" s="25"/>
      <c r="R30" s="25"/>
      <c r="S30" s="27"/>
      <c r="T30" s="24"/>
      <c r="U30" s="24"/>
      <c r="V30" s="24"/>
      <c r="W30" s="172" t="str">
        <f t="shared" si="0"/>
        <v/>
      </c>
      <c r="X30" s="46" t="str">
        <f t="shared" si="1"/>
        <v/>
      </c>
      <c r="Y30" s="28"/>
      <c r="Z30" s="27"/>
      <c r="AA30" s="25"/>
      <c r="AB30" s="25"/>
      <c r="AC30" s="184"/>
      <c r="AD30" s="44"/>
      <c r="AE30" s="176" t="str">
        <f t="shared" si="2"/>
        <v/>
      </c>
      <c r="AF30" s="44"/>
      <c r="AG30" s="46" t="str">
        <f t="shared" si="3"/>
        <v/>
      </c>
      <c r="AH30" s="28"/>
      <c r="AI30" s="27"/>
      <c r="AJ30" s="25"/>
      <c r="AK30" s="25"/>
      <c r="AL30" s="25"/>
      <c r="AM30" s="44"/>
      <c r="AN30" s="40"/>
      <c r="AO30" s="44"/>
      <c r="AP30" s="71" t="str">
        <f t="shared" si="4"/>
        <v/>
      </c>
      <c r="AQ30" s="44"/>
      <c r="AR30" s="46" t="str">
        <f t="shared" si="5"/>
        <v/>
      </c>
      <c r="AS30" s="156"/>
      <c r="AT30" s="80"/>
      <c r="AU30" s="46" t="str">
        <f t="shared" si="6"/>
        <v/>
      </c>
      <c r="AV30" s="80"/>
      <c r="AW30" s="46" t="str">
        <f t="shared" si="7"/>
        <v/>
      </c>
      <c r="AX30" s="28"/>
      <c r="AY30" s="27"/>
      <c r="AZ30" s="46">
        <f t="shared" si="8"/>
        <v>0</v>
      </c>
      <c r="BA30" s="46">
        <f t="shared" si="9"/>
        <v>0</v>
      </c>
      <c r="BB30" s="46">
        <f t="shared" si="10"/>
        <v>0</v>
      </c>
      <c r="BC30" s="46">
        <f t="shared" si="11"/>
        <v>0</v>
      </c>
      <c r="BD30" s="46">
        <f t="shared" si="12"/>
        <v>0</v>
      </c>
      <c r="BE30" s="46">
        <f t="shared" si="13"/>
        <v>0</v>
      </c>
      <c r="BF30" s="46">
        <f t="shared" si="14"/>
        <v>0</v>
      </c>
      <c r="BG30" s="46" t="str">
        <f t="shared" si="15"/>
        <v/>
      </c>
      <c r="BH30" s="17"/>
      <c r="BJ30" s="15"/>
      <c r="BK30" s="347">
        <f t="shared" si="42"/>
        <v>0</v>
      </c>
      <c r="BL30" s="347">
        <f t="shared" si="43"/>
        <v>0</v>
      </c>
      <c r="BM30" s="347">
        <f t="shared" si="44"/>
        <v>0</v>
      </c>
      <c r="BN30" s="347">
        <f t="shared" si="45"/>
        <v>0</v>
      </c>
      <c r="BO30" s="343"/>
      <c r="BP30" s="343"/>
      <c r="BQ30" s="347">
        <f t="shared" si="46"/>
        <v>0</v>
      </c>
      <c r="BR30" s="347">
        <f t="shared" si="47"/>
        <v>0</v>
      </c>
      <c r="BS30" s="343"/>
      <c r="BT30" s="347">
        <f t="shared" si="48"/>
        <v>0</v>
      </c>
      <c r="BU30" s="347">
        <f t="shared" si="49"/>
        <v>0</v>
      </c>
      <c r="BV30" s="17"/>
      <c r="BX30" s="15"/>
      <c r="BZ30" s="17"/>
      <c r="CB30" s="15"/>
      <c r="CC30" s="16">
        <f t="shared" si="16"/>
        <v>0</v>
      </c>
      <c r="CD30" s="16">
        <f t="shared" si="17"/>
        <v>0</v>
      </c>
      <c r="CE30" s="16">
        <f t="shared" si="18"/>
        <v>0</v>
      </c>
      <c r="CF30" s="16">
        <f t="shared" si="19"/>
        <v>0</v>
      </c>
      <c r="CG30" s="16">
        <f t="shared" si="20"/>
        <v>0</v>
      </c>
      <c r="CJ30" s="191">
        <f t="shared" si="21"/>
        <v>0</v>
      </c>
      <c r="CK30" s="191">
        <f t="shared" si="22"/>
        <v>0</v>
      </c>
      <c r="CL30" s="191">
        <f t="shared" si="23"/>
        <v>0</v>
      </c>
      <c r="CM30" s="191">
        <f t="shared" si="24"/>
        <v>0</v>
      </c>
      <c r="CN30" s="191" t="str">
        <f t="shared" si="25"/>
        <v/>
      </c>
      <c r="CO30" s="17"/>
      <c r="CQ30" s="15"/>
      <c r="CR30" s="16">
        <f>IF(O30="",,INDEX(Komp!$K$8:$K$10,O30,1))</f>
        <v>0</v>
      </c>
      <c r="CS30" s="16">
        <f>IF(P30="",,INDEX(Komp!$K$35:$K$40,P30,1))</f>
        <v>0</v>
      </c>
      <c r="CT30" s="16">
        <f>IF(P30="",,INDEX(Komp!$M$35:$M$40,P30,1))</f>
        <v>0</v>
      </c>
      <c r="CU30" s="16">
        <f>IF(Q30="",,INDEX(Komp!$K$80:$K$81,Q30,1))</f>
        <v>0</v>
      </c>
      <c r="CV30" s="16">
        <f>IF(R30="",,INDEX(Komp!$K$108:$K$109,R30,1))</f>
        <v>0</v>
      </c>
      <c r="CW30" s="191" t="str">
        <f t="shared" si="26"/>
        <v/>
      </c>
      <c r="CX30" s="17"/>
      <c r="CZ30" s="15"/>
      <c r="DA30" s="16" t="str">
        <f t="shared" si="27"/>
        <v/>
      </c>
      <c r="DB30" s="16">
        <f>IF(DA30="",,MATCH(DA30,Tab!$C$5:$C$22,0))</f>
        <v>0</v>
      </c>
      <c r="DC30" s="16">
        <f>IF(DB30=Tab!$D$22,1,0)</f>
        <v>0</v>
      </c>
      <c r="DD30" s="16">
        <f>IF(DB30=Tab!$D$21,1,0)</f>
        <v>0</v>
      </c>
      <c r="DE30" s="16">
        <f>IF(AND(DB30&gt;=Tab!$D$5,DB30&lt;=Tab!$D$20),1,0)</f>
        <v>0</v>
      </c>
      <c r="DF30" s="16">
        <f>IF(DE30=1,INDEX(Tab!$E$5:$E$20,DB30,1),)</f>
        <v>0</v>
      </c>
      <c r="DG30" s="17"/>
      <c r="DI30" s="15"/>
      <c r="DJ30" s="16" t="str">
        <f t="shared" si="28"/>
        <v/>
      </c>
      <c r="DL30" s="36" t="str">
        <f>IF(DD30=1,Projekt!$AH$129,"")</f>
        <v/>
      </c>
      <c r="DM30" s="36"/>
      <c r="DN30" s="36" t="str">
        <f>IF(DE30=1,INDEX(Projekt!$AB$98:$AB$113,DF30,1),"")</f>
        <v/>
      </c>
      <c r="DO30" s="36" t="str">
        <f>IF(DE30=1,INDEX(Projekt!$AH$98:$AH$113,DF30,1),"")</f>
        <v/>
      </c>
      <c r="DP30" s="36" t="str">
        <f t="shared" si="29"/>
        <v/>
      </c>
      <c r="DQ30" s="79"/>
      <c r="DR30" s="36"/>
      <c r="DS30" s="162"/>
      <c r="DT30" s="16" t="str">
        <f t="shared" si="30"/>
        <v/>
      </c>
      <c r="DU30" s="16" t="str">
        <f t="shared" si="31"/>
        <v/>
      </c>
      <c r="DV30" s="16" t="str">
        <f>IF(DE30=1,IF(DU30&lt;Tab!$M$77,1,IF(DU30&lt;Tab!$M$78,2,IF(DU30&lt;Tab!$M$79,3,IF(DU30&lt;Tab!$M$80,4,5)))),"")</f>
        <v/>
      </c>
      <c r="DW30" s="16" t="str">
        <f>IF(DE30=1,INDEX(Tab!$M$76:$M$81,DV30,1),"")</f>
        <v/>
      </c>
      <c r="DX30" s="16" t="str">
        <f>IF(DE30=1,INDEX(Tab!$M$76:$M$81,DV30+1,1),"")</f>
        <v/>
      </c>
      <c r="DY30" s="36" t="str">
        <f>IF(DE30=1,INDEX(Tab!$N$76:$AC$81,DV30,DF30),"")</f>
        <v/>
      </c>
      <c r="DZ30" s="36" t="str">
        <f>IF(DE30=1,INDEX(Tab!$N$76:$AC$81,DV30+1,DF30),"")</f>
        <v/>
      </c>
      <c r="EA30" s="36" t="str">
        <f t="shared" si="32"/>
        <v/>
      </c>
      <c r="EB30" s="36" t="str">
        <f t="shared" si="33"/>
        <v/>
      </c>
      <c r="EC30" s="79"/>
      <c r="ED30" s="36"/>
      <c r="EE30" s="15"/>
      <c r="EF30" s="16" t="str">
        <f t="shared" si="34"/>
        <v/>
      </c>
      <c r="EG30" s="16" t="str">
        <f t="shared" si="50"/>
        <v/>
      </c>
      <c r="EH30" s="16" t="str">
        <f>IF(DE30=1,IF(EG30&lt;Tab!$M$87,1,IF(EG30&lt;Tab!$M$88,2,IF(EG30&lt;Tab!$M$89,3,IF(EG30&lt;Tab!$M$90,4,5)))),"")</f>
        <v/>
      </c>
      <c r="EI30" s="16" t="str">
        <f>IF(DE30=1,INDEX(Tab!$M$86:$M$91,EH30,1),"")</f>
        <v/>
      </c>
      <c r="EJ30" s="16" t="str">
        <f>IF(DE30=1,INDEX(Tab!$M$86:$M$91,EH30+1,1),"")</f>
        <v/>
      </c>
      <c r="EK30" s="36" t="str">
        <f>IF(DE30=1,INDEX(Tab!$N$86:$AC$91,EH30,DF30),"")</f>
        <v/>
      </c>
      <c r="EL30" s="36" t="str">
        <f>IF(DE30=1,INDEX(Tab!$N$86:$AC$91,EH30+1,DF30),"")</f>
        <v/>
      </c>
      <c r="EM30" s="36">
        <f t="shared" si="35"/>
        <v>0</v>
      </c>
      <c r="EO30" s="74" t="b">
        <f t="shared" si="36"/>
        <v>0</v>
      </c>
      <c r="EP30" s="16">
        <f t="shared" si="37"/>
        <v>1</v>
      </c>
      <c r="EQ30" s="16">
        <f t="shared" si="38"/>
        <v>0</v>
      </c>
      <c r="ER30" s="16" t="str">
        <f t="shared" si="39"/>
        <v/>
      </c>
      <c r="ES30" s="17"/>
      <c r="EU30" s="15"/>
      <c r="EV30" s="191" t="str">
        <f t="shared" si="40"/>
        <v/>
      </c>
      <c r="EW30" s="191" t="str">
        <f t="shared" si="41"/>
        <v/>
      </c>
      <c r="EX30" s="17"/>
    </row>
    <row r="31" spans="2:154" s="16" customFormat="1" x14ac:dyDescent="0.2">
      <c r="B31" s="341"/>
      <c r="C31" s="541"/>
      <c r="D31" s="542"/>
      <c r="E31" s="25"/>
      <c r="F31" s="25"/>
      <c r="G31" s="25"/>
      <c r="H31" s="25"/>
      <c r="I31" s="25"/>
      <c r="J31" s="25"/>
      <c r="K31" s="25"/>
      <c r="L31" s="25"/>
      <c r="M31" s="25"/>
      <c r="N31" s="339"/>
      <c r="O31" s="337"/>
      <c r="P31" s="25"/>
      <c r="Q31" s="25"/>
      <c r="R31" s="25"/>
      <c r="S31" s="27"/>
      <c r="T31" s="24"/>
      <c r="U31" s="24"/>
      <c r="V31" s="24"/>
      <c r="W31" s="172" t="str">
        <f t="shared" si="0"/>
        <v/>
      </c>
      <c r="X31" s="46" t="str">
        <f t="shared" si="1"/>
        <v/>
      </c>
      <c r="Y31" s="28"/>
      <c r="Z31" s="27"/>
      <c r="AA31" s="25"/>
      <c r="AB31" s="25"/>
      <c r="AC31" s="184"/>
      <c r="AD31" s="44"/>
      <c r="AE31" s="176" t="str">
        <f t="shared" si="2"/>
        <v/>
      </c>
      <c r="AF31" s="44"/>
      <c r="AG31" s="46" t="str">
        <f t="shared" si="3"/>
        <v/>
      </c>
      <c r="AH31" s="28"/>
      <c r="AI31" s="27"/>
      <c r="AJ31" s="25"/>
      <c r="AK31" s="25"/>
      <c r="AL31" s="25"/>
      <c r="AM31" s="44"/>
      <c r="AN31" s="40"/>
      <c r="AO31" s="44"/>
      <c r="AP31" s="71" t="str">
        <f t="shared" si="4"/>
        <v/>
      </c>
      <c r="AQ31" s="44"/>
      <c r="AR31" s="46" t="str">
        <f t="shared" si="5"/>
        <v/>
      </c>
      <c r="AS31" s="156"/>
      <c r="AT31" s="80"/>
      <c r="AU31" s="46" t="str">
        <f t="shared" si="6"/>
        <v/>
      </c>
      <c r="AV31" s="80"/>
      <c r="AW31" s="46" t="str">
        <f t="shared" si="7"/>
        <v/>
      </c>
      <c r="AX31" s="28"/>
      <c r="AY31" s="27"/>
      <c r="AZ31" s="46">
        <f t="shared" si="8"/>
        <v>0</v>
      </c>
      <c r="BA31" s="46">
        <f t="shared" si="9"/>
        <v>0</v>
      </c>
      <c r="BB31" s="46">
        <f t="shared" si="10"/>
        <v>0</v>
      </c>
      <c r="BC31" s="46">
        <f t="shared" si="11"/>
        <v>0</v>
      </c>
      <c r="BD31" s="46">
        <f t="shared" si="12"/>
        <v>0</v>
      </c>
      <c r="BE31" s="46">
        <f t="shared" si="13"/>
        <v>0</v>
      </c>
      <c r="BF31" s="46">
        <f t="shared" si="14"/>
        <v>0</v>
      </c>
      <c r="BG31" s="46" t="str">
        <f t="shared" si="15"/>
        <v/>
      </c>
      <c r="BH31" s="17"/>
      <c r="BJ31" s="15"/>
      <c r="BK31" s="347">
        <f t="shared" si="42"/>
        <v>0</v>
      </c>
      <c r="BL31" s="347">
        <f t="shared" si="43"/>
        <v>0</v>
      </c>
      <c r="BM31" s="347">
        <f t="shared" si="44"/>
        <v>0</v>
      </c>
      <c r="BN31" s="347">
        <f t="shared" si="45"/>
        <v>0</v>
      </c>
      <c r="BO31" s="343"/>
      <c r="BP31" s="343"/>
      <c r="BQ31" s="347">
        <f t="shared" si="46"/>
        <v>0</v>
      </c>
      <c r="BR31" s="347">
        <f t="shared" si="47"/>
        <v>0</v>
      </c>
      <c r="BS31" s="343"/>
      <c r="BT31" s="347">
        <f t="shared" si="48"/>
        <v>0</v>
      </c>
      <c r="BU31" s="347">
        <f t="shared" si="49"/>
        <v>0</v>
      </c>
      <c r="BV31" s="17"/>
      <c r="BX31" s="15"/>
      <c r="BZ31" s="17"/>
      <c r="CB31" s="15"/>
      <c r="CC31" s="16">
        <f t="shared" si="16"/>
        <v>0</v>
      </c>
      <c r="CD31" s="16">
        <f t="shared" si="17"/>
        <v>0</v>
      </c>
      <c r="CE31" s="16">
        <f t="shared" si="18"/>
        <v>0</v>
      </c>
      <c r="CF31" s="16">
        <f t="shared" si="19"/>
        <v>0</v>
      </c>
      <c r="CG31" s="16">
        <f t="shared" si="20"/>
        <v>0</v>
      </c>
      <c r="CJ31" s="191">
        <f t="shared" si="21"/>
        <v>0</v>
      </c>
      <c r="CK31" s="191">
        <f t="shared" si="22"/>
        <v>0</v>
      </c>
      <c r="CL31" s="191">
        <f t="shared" si="23"/>
        <v>0</v>
      </c>
      <c r="CM31" s="191">
        <f t="shared" si="24"/>
        <v>0</v>
      </c>
      <c r="CN31" s="191" t="str">
        <f t="shared" si="25"/>
        <v/>
      </c>
      <c r="CO31" s="17"/>
      <c r="CQ31" s="15"/>
      <c r="CR31" s="16">
        <f>IF(O31="",,INDEX(Komp!$K$8:$K$10,O31,1))</f>
        <v>0</v>
      </c>
      <c r="CS31" s="16">
        <f>IF(P31="",,INDEX(Komp!$K$35:$K$40,P31,1))</f>
        <v>0</v>
      </c>
      <c r="CT31" s="16">
        <f>IF(P31="",,INDEX(Komp!$M$35:$M$40,P31,1))</f>
        <v>0</v>
      </c>
      <c r="CU31" s="16">
        <f>IF(Q31="",,INDEX(Komp!$K$80:$K$81,Q31,1))</f>
        <v>0</v>
      </c>
      <c r="CV31" s="16">
        <f>IF(R31="",,INDEX(Komp!$K$108:$K$109,R31,1))</f>
        <v>0</v>
      </c>
      <c r="CW31" s="191" t="str">
        <f t="shared" si="26"/>
        <v/>
      </c>
      <c r="CX31" s="17"/>
      <c r="CZ31" s="15"/>
      <c r="DA31" s="16" t="str">
        <f t="shared" si="27"/>
        <v/>
      </c>
      <c r="DB31" s="16">
        <f>IF(DA31="",,MATCH(DA31,Tab!$C$5:$C$22,0))</f>
        <v>0</v>
      </c>
      <c r="DC31" s="16">
        <f>IF(DB31=Tab!$D$22,1,0)</f>
        <v>0</v>
      </c>
      <c r="DD31" s="16">
        <f>IF(DB31=Tab!$D$21,1,0)</f>
        <v>0</v>
      </c>
      <c r="DE31" s="16">
        <f>IF(AND(DB31&gt;=Tab!$D$5,DB31&lt;=Tab!$D$20),1,0)</f>
        <v>0</v>
      </c>
      <c r="DF31" s="16">
        <f>IF(DE31=1,INDEX(Tab!$E$5:$E$20,DB31,1),)</f>
        <v>0</v>
      </c>
      <c r="DG31" s="17"/>
      <c r="DI31" s="15"/>
      <c r="DJ31" s="16" t="str">
        <f t="shared" si="28"/>
        <v/>
      </c>
      <c r="DL31" s="36" t="str">
        <f>IF(DD31=1,Projekt!$AH$129,"")</f>
        <v/>
      </c>
      <c r="DM31" s="36"/>
      <c r="DN31" s="36" t="str">
        <f>IF(DE31=1,INDEX(Projekt!$AB$98:$AB$113,DF31,1),"")</f>
        <v/>
      </c>
      <c r="DO31" s="36" t="str">
        <f>IF(DE31=1,INDEX(Projekt!$AH$98:$AH$113,DF31,1),"")</f>
        <v/>
      </c>
      <c r="DP31" s="36" t="str">
        <f t="shared" si="29"/>
        <v/>
      </c>
      <c r="DQ31" s="79"/>
      <c r="DR31" s="36"/>
      <c r="DS31" s="162"/>
      <c r="DT31" s="16" t="str">
        <f t="shared" si="30"/>
        <v/>
      </c>
      <c r="DU31" s="16" t="str">
        <f t="shared" si="31"/>
        <v/>
      </c>
      <c r="DV31" s="16" t="str">
        <f>IF(DE31=1,IF(DU31&lt;Tab!$M$77,1,IF(DU31&lt;Tab!$M$78,2,IF(DU31&lt;Tab!$M$79,3,IF(DU31&lt;Tab!$M$80,4,5)))),"")</f>
        <v/>
      </c>
      <c r="DW31" s="16" t="str">
        <f>IF(DE31=1,INDEX(Tab!$M$76:$M$81,DV31,1),"")</f>
        <v/>
      </c>
      <c r="DX31" s="16" t="str">
        <f>IF(DE31=1,INDEX(Tab!$M$76:$M$81,DV31+1,1),"")</f>
        <v/>
      </c>
      <c r="DY31" s="36" t="str">
        <f>IF(DE31=1,INDEX(Tab!$N$76:$AC$81,DV31,DF31),"")</f>
        <v/>
      </c>
      <c r="DZ31" s="36" t="str">
        <f>IF(DE31=1,INDEX(Tab!$N$76:$AC$81,DV31+1,DF31),"")</f>
        <v/>
      </c>
      <c r="EA31" s="36" t="str">
        <f t="shared" si="32"/>
        <v/>
      </c>
      <c r="EB31" s="36" t="str">
        <f t="shared" si="33"/>
        <v/>
      </c>
      <c r="EC31" s="79"/>
      <c r="ED31" s="36"/>
      <c r="EE31" s="15"/>
      <c r="EF31" s="16" t="str">
        <f t="shared" si="34"/>
        <v/>
      </c>
      <c r="EG31" s="16" t="str">
        <f t="shared" si="50"/>
        <v/>
      </c>
      <c r="EH31" s="16" t="str">
        <f>IF(DE31=1,IF(EG31&lt;Tab!$M$87,1,IF(EG31&lt;Tab!$M$88,2,IF(EG31&lt;Tab!$M$89,3,IF(EG31&lt;Tab!$M$90,4,5)))),"")</f>
        <v/>
      </c>
      <c r="EI31" s="16" t="str">
        <f>IF(DE31=1,INDEX(Tab!$M$86:$M$91,EH31,1),"")</f>
        <v/>
      </c>
      <c r="EJ31" s="16" t="str">
        <f>IF(DE31=1,INDEX(Tab!$M$86:$M$91,EH31+1,1),"")</f>
        <v/>
      </c>
      <c r="EK31" s="36" t="str">
        <f>IF(DE31=1,INDEX(Tab!$N$86:$AC$91,EH31,DF31),"")</f>
        <v/>
      </c>
      <c r="EL31" s="36" t="str">
        <f>IF(DE31=1,INDEX(Tab!$N$86:$AC$91,EH31+1,DF31),"")</f>
        <v/>
      </c>
      <c r="EM31" s="36">
        <f t="shared" si="35"/>
        <v>0</v>
      </c>
      <c r="EO31" s="74" t="b">
        <f t="shared" si="36"/>
        <v>0</v>
      </c>
      <c r="EP31" s="16">
        <f t="shared" si="37"/>
        <v>1</v>
      </c>
      <c r="EQ31" s="16">
        <f t="shared" si="38"/>
        <v>0</v>
      </c>
      <c r="ER31" s="16" t="str">
        <f t="shared" si="39"/>
        <v/>
      </c>
      <c r="ES31" s="17"/>
      <c r="EU31" s="15"/>
      <c r="EV31" s="191" t="str">
        <f t="shared" si="40"/>
        <v/>
      </c>
      <c r="EW31" s="191" t="str">
        <f t="shared" si="41"/>
        <v/>
      </c>
      <c r="EX31" s="17"/>
    </row>
    <row r="32" spans="2:154" s="16" customFormat="1" x14ac:dyDescent="0.2">
      <c r="B32" s="341"/>
      <c r="C32" s="541"/>
      <c r="D32" s="542"/>
      <c r="E32" s="25"/>
      <c r="F32" s="25"/>
      <c r="G32" s="25"/>
      <c r="H32" s="25"/>
      <c r="I32" s="25"/>
      <c r="J32" s="25"/>
      <c r="K32" s="25"/>
      <c r="L32" s="25"/>
      <c r="M32" s="25"/>
      <c r="N32" s="339"/>
      <c r="O32" s="337"/>
      <c r="P32" s="25"/>
      <c r="Q32" s="25"/>
      <c r="R32" s="25"/>
      <c r="S32" s="27"/>
      <c r="T32" s="24"/>
      <c r="U32" s="24"/>
      <c r="V32" s="24"/>
      <c r="W32" s="172" t="str">
        <f t="shared" si="0"/>
        <v/>
      </c>
      <c r="X32" s="46" t="str">
        <f t="shared" si="1"/>
        <v/>
      </c>
      <c r="Y32" s="28"/>
      <c r="Z32" s="27"/>
      <c r="AA32" s="25"/>
      <c r="AB32" s="25"/>
      <c r="AC32" s="184"/>
      <c r="AD32" s="44"/>
      <c r="AE32" s="176" t="str">
        <f t="shared" si="2"/>
        <v/>
      </c>
      <c r="AF32" s="44"/>
      <c r="AG32" s="46" t="str">
        <f t="shared" si="3"/>
        <v/>
      </c>
      <c r="AH32" s="28"/>
      <c r="AI32" s="27"/>
      <c r="AJ32" s="25"/>
      <c r="AK32" s="25"/>
      <c r="AL32" s="25"/>
      <c r="AM32" s="44"/>
      <c r="AN32" s="40"/>
      <c r="AO32" s="44"/>
      <c r="AP32" s="71" t="str">
        <f t="shared" si="4"/>
        <v/>
      </c>
      <c r="AQ32" s="44"/>
      <c r="AR32" s="46" t="str">
        <f t="shared" si="5"/>
        <v/>
      </c>
      <c r="AS32" s="156"/>
      <c r="AT32" s="80"/>
      <c r="AU32" s="46" t="str">
        <f t="shared" si="6"/>
        <v/>
      </c>
      <c r="AV32" s="80"/>
      <c r="AW32" s="46" t="str">
        <f t="shared" si="7"/>
        <v/>
      </c>
      <c r="AX32" s="28"/>
      <c r="AY32" s="27"/>
      <c r="AZ32" s="46">
        <f t="shared" si="8"/>
        <v>0</v>
      </c>
      <c r="BA32" s="46">
        <f t="shared" si="9"/>
        <v>0</v>
      </c>
      <c r="BB32" s="46">
        <f t="shared" si="10"/>
        <v>0</v>
      </c>
      <c r="BC32" s="46">
        <f t="shared" si="11"/>
        <v>0</v>
      </c>
      <c r="BD32" s="46">
        <f t="shared" si="12"/>
        <v>0</v>
      </c>
      <c r="BE32" s="46">
        <f t="shared" si="13"/>
        <v>0</v>
      </c>
      <c r="BF32" s="46">
        <f t="shared" si="14"/>
        <v>0</v>
      </c>
      <c r="BG32" s="46" t="str">
        <f t="shared" si="15"/>
        <v/>
      </c>
      <c r="BH32" s="17"/>
      <c r="BJ32" s="15"/>
      <c r="BK32" s="347">
        <f t="shared" si="42"/>
        <v>0</v>
      </c>
      <c r="BL32" s="347">
        <f t="shared" si="43"/>
        <v>0</v>
      </c>
      <c r="BM32" s="347">
        <f t="shared" si="44"/>
        <v>0</v>
      </c>
      <c r="BN32" s="347">
        <f t="shared" si="45"/>
        <v>0</v>
      </c>
      <c r="BO32" s="343"/>
      <c r="BP32" s="343"/>
      <c r="BQ32" s="347">
        <f t="shared" si="46"/>
        <v>0</v>
      </c>
      <c r="BR32" s="347">
        <f t="shared" si="47"/>
        <v>0</v>
      </c>
      <c r="BS32" s="343"/>
      <c r="BT32" s="347">
        <f t="shared" si="48"/>
        <v>0</v>
      </c>
      <c r="BU32" s="347">
        <f t="shared" si="49"/>
        <v>0</v>
      </c>
      <c r="BV32" s="17"/>
      <c r="BX32" s="15"/>
      <c r="BZ32" s="17"/>
      <c r="CB32" s="15"/>
      <c r="CC32" s="16">
        <f t="shared" si="16"/>
        <v>0</v>
      </c>
      <c r="CD32" s="16">
        <f t="shared" si="17"/>
        <v>0</v>
      </c>
      <c r="CE32" s="16">
        <f t="shared" si="18"/>
        <v>0</v>
      </c>
      <c r="CF32" s="16">
        <f t="shared" si="19"/>
        <v>0</v>
      </c>
      <c r="CG32" s="16">
        <f t="shared" si="20"/>
        <v>0</v>
      </c>
      <c r="CJ32" s="191">
        <f t="shared" si="21"/>
        <v>0</v>
      </c>
      <c r="CK32" s="191">
        <f t="shared" si="22"/>
        <v>0</v>
      </c>
      <c r="CL32" s="191">
        <f t="shared" si="23"/>
        <v>0</v>
      </c>
      <c r="CM32" s="191">
        <f t="shared" si="24"/>
        <v>0</v>
      </c>
      <c r="CN32" s="191" t="str">
        <f t="shared" si="25"/>
        <v/>
      </c>
      <c r="CO32" s="17"/>
      <c r="CQ32" s="15"/>
      <c r="CR32" s="16">
        <f>IF(O32="",,INDEX(Komp!$K$8:$K$10,O32,1))</f>
        <v>0</v>
      </c>
      <c r="CS32" s="16">
        <f>IF(P32="",,INDEX(Komp!$K$35:$K$40,P32,1))</f>
        <v>0</v>
      </c>
      <c r="CT32" s="16">
        <f>IF(P32="",,INDEX(Komp!$M$35:$M$40,P32,1))</f>
        <v>0</v>
      </c>
      <c r="CU32" s="16">
        <f>IF(Q32="",,INDEX(Komp!$K$80:$K$81,Q32,1))</f>
        <v>0</v>
      </c>
      <c r="CV32" s="16">
        <f>IF(R32="",,INDEX(Komp!$K$108:$K$109,R32,1))</f>
        <v>0</v>
      </c>
      <c r="CW32" s="191" t="str">
        <f t="shared" si="26"/>
        <v/>
      </c>
      <c r="CX32" s="17"/>
      <c r="CZ32" s="15"/>
      <c r="DA32" s="16" t="str">
        <f t="shared" si="27"/>
        <v/>
      </c>
      <c r="DB32" s="16">
        <f>IF(DA32="",,MATCH(DA32,Tab!$C$5:$C$22,0))</f>
        <v>0</v>
      </c>
      <c r="DC32" s="16">
        <f>IF(DB32=Tab!$D$22,1,0)</f>
        <v>0</v>
      </c>
      <c r="DD32" s="16">
        <f>IF(DB32=Tab!$D$21,1,0)</f>
        <v>0</v>
      </c>
      <c r="DE32" s="16">
        <f>IF(AND(DB32&gt;=Tab!$D$5,DB32&lt;=Tab!$D$20),1,0)</f>
        <v>0</v>
      </c>
      <c r="DF32" s="16">
        <f>IF(DE32=1,INDEX(Tab!$E$5:$E$20,DB32,1),)</f>
        <v>0</v>
      </c>
      <c r="DG32" s="17"/>
      <c r="DI32" s="15"/>
      <c r="DJ32" s="16" t="str">
        <f t="shared" si="28"/>
        <v/>
      </c>
      <c r="DL32" s="36" t="str">
        <f>IF(DD32=1,Projekt!$AH$129,"")</f>
        <v/>
      </c>
      <c r="DM32" s="36"/>
      <c r="DN32" s="36" t="str">
        <f>IF(DE32=1,INDEX(Projekt!$AB$98:$AB$113,DF32,1),"")</f>
        <v/>
      </c>
      <c r="DO32" s="36" t="str">
        <f>IF(DE32=1,INDEX(Projekt!$AH$98:$AH$113,DF32,1),"")</f>
        <v/>
      </c>
      <c r="DP32" s="36" t="str">
        <f t="shared" si="29"/>
        <v/>
      </c>
      <c r="DQ32" s="79"/>
      <c r="DR32" s="36"/>
      <c r="DS32" s="162"/>
      <c r="DT32" s="16" t="str">
        <f t="shared" si="30"/>
        <v/>
      </c>
      <c r="DU32" s="16" t="str">
        <f t="shared" si="31"/>
        <v/>
      </c>
      <c r="DV32" s="16" t="str">
        <f>IF(DE32=1,IF(DU32&lt;Tab!$M$77,1,IF(DU32&lt;Tab!$M$78,2,IF(DU32&lt;Tab!$M$79,3,IF(DU32&lt;Tab!$M$80,4,5)))),"")</f>
        <v/>
      </c>
      <c r="DW32" s="16" t="str">
        <f>IF(DE32=1,INDEX(Tab!$M$76:$M$81,DV32,1),"")</f>
        <v/>
      </c>
      <c r="DX32" s="16" t="str">
        <f>IF(DE32=1,INDEX(Tab!$M$76:$M$81,DV32+1,1),"")</f>
        <v/>
      </c>
      <c r="DY32" s="36" t="str">
        <f>IF(DE32=1,INDEX(Tab!$N$76:$AC$81,DV32,DF32),"")</f>
        <v/>
      </c>
      <c r="DZ32" s="36" t="str">
        <f>IF(DE32=1,INDEX(Tab!$N$76:$AC$81,DV32+1,DF32),"")</f>
        <v/>
      </c>
      <c r="EA32" s="36" t="str">
        <f t="shared" si="32"/>
        <v/>
      </c>
      <c r="EB32" s="36" t="str">
        <f t="shared" si="33"/>
        <v/>
      </c>
      <c r="EC32" s="79"/>
      <c r="ED32" s="36"/>
      <c r="EE32" s="15"/>
      <c r="EF32" s="16" t="str">
        <f t="shared" si="34"/>
        <v/>
      </c>
      <c r="EG32" s="16" t="str">
        <f t="shared" si="50"/>
        <v/>
      </c>
      <c r="EH32" s="16" t="str">
        <f>IF(DE32=1,IF(EG32&lt;Tab!$M$87,1,IF(EG32&lt;Tab!$M$88,2,IF(EG32&lt;Tab!$M$89,3,IF(EG32&lt;Tab!$M$90,4,5)))),"")</f>
        <v/>
      </c>
      <c r="EI32" s="16" t="str">
        <f>IF(DE32=1,INDEX(Tab!$M$86:$M$91,EH32,1),"")</f>
        <v/>
      </c>
      <c r="EJ32" s="16" t="str">
        <f>IF(DE32=1,INDEX(Tab!$M$86:$M$91,EH32+1,1),"")</f>
        <v/>
      </c>
      <c r="EK32" s="36" t="str">
        <f>IF(DE32=1,INDEX(Tab!$N$86:$AC$91,EH32,DF32),"")</f>
        <v/>
      </c>
      <c r="EL32" s="36" t="str">
        <f>IF(DE32=1,INDEX(Tab!$N$86:$AC$91,EH32+1,DF32),"")</f>
        <v/>
      </c>
      <c r="EM32" s="36">
        <f t="shared" si="35"/>
        <v>0</v>
      </c>
      <c r="EO32" s="74" t="b">
        <f t="shared" si="36"/>
        <v>0</v>
      </c>
      <c r="EP32" s="16">
        <f t="shared" si="37"/>
        <v>1</v>
      </c>
      <c r="EQ32" s="16">
        <f t="shared" si="38"/>
        <v>0</v>
      </c>
      <c r="ER32" s="16" t="str">
        <f t="shared" si="39"/>
        <v/>
      </c>
      <c r="ES32" s="17"/>
      <c r="EU32" s="15"/>
      <c r="EV32" s="191" t="str">
        <f t="shared" si="40"/>
        <v/>
      </c>
      <c r="EW32" s="191" t="str">
        <f t="shared" si="41"/>
        <v/>
      </c>
      <c r="EX32" s="17"/>
    </row>
    <row r="33" spans="2:154" s="16" customFormat="1" x14ac:dyDescent="0.2">
      <c r="B33" s="341"/>
      <c r="C33" s="541"/>
      <c r="D33" s="542"/>
      <c r="E33" s="25"/>
      <c r="F33" s="25"/>
      <c r="G33" s="25"/>
      <c r="H33" s="25"/>
      <c r="I33" s="25"/>
      <c r="J33" s="25"/>
      <c r="K33" s="25"/>
      <c r="L33" s="25"/>
      <c r="M33" s="25"/>
      <c r="N33" s="339"/>
      <c r="O33" s="337"/>
      <c r="P33" s="25"/>
      <c r="Q33" s="25"/>
      <c r="R33" s="25"/>
      <c r="S33" s="27"/>
      <c r="T33" s="24"/>
      <c r="U33" s="24"/>
      <c r="V33" s="24"/>
      <c r="W33" s="172" t="str">
        <f t="shared" si="0"/>
        <v/>
      </c>
      <c r="X33" s="46" t="str">
        <f t="shared" si="1"/>
        <v/>
      </c>
      <c r="Y33" s="28"/>
      <c r="Z33" s="27"/>
      <c r="AA33" s="25"/>
      <c r="AB33" s="25"/>
      <c r="AC33" s="184"/>
      <c r="AD33" s="44"/>
      <c r="AE33" s="176" t="str">
        <f t="shared" si="2"/>
        <v/>
      </c>
      <c r="AF33" s="44"/>
      <c r="AG33" s="46" t="str">
        <f t="shared" si="3"/>
        <v/>
      </c>
      <c r="AH33" s="28"/>
      <c r="AI33" s="27"/>
      <c r="AJ33" s="25"/>
      <c r="AK33" s="25"/>
      <c r="AL33" s="25"/>
      <c r="AM33" s="44"/>
      <c r="AN33" s="40"/>
      <c r="AO33" s="44"/>
      <c r="AP33" s="71" t="str">
        <f t="shared" si="4"/>
        <v/>
      </c>
      <c r="AQ33" s="44"/>
      <c r="AR33" s="46" t="str">
        <f t="shared" si="5"/>
        <v/>
      </c>
      <c r="AS33" s="156"/>
      <c r="AT33" s="80"/>
      <c r="AU33" s="46" t="str">
        <f t="shared" si="6"/>
        <v/>
      </c>
      <c r="AV33" s="80"/>
      <c r="AW33" s="46" t="str">
        <f t="shared" si="7"/>
        <v/>
      </c>
      <c r="AX33" s="28"/>
      <c r="AY33" s="27"/>
      <c r="AZ33" s="46">
        <f t="shared" si="8"/>
        <v>0</v>
      </c>
      <c r="BA33" s="46">
        <f t="shared" si="9"/>
        <v>0</v>
      </c>
      <c r="BB33" s="46">
        <f t="shared" si="10"/>
        <v>0</v>
      </c>
      <c r="BC33" s="46">
        <f t="shared" si="11"/>
        <v>0</v>
      </c>
      <c r="BD33" s="46">
        <f t="shared" si="12"/>
        <v>0</v>
      </c>
      <c r="BE33" s="46">
        <f t="shared" si="13"/>
        <v>0</v>
      </c>
      <c r="BF33" s="46">
        <f t="shared" si="14"/>
        <v>0</v>
      </c>
      <c r="BG33" s="46" t="str">
        <f t="shared" si="15"/>
        <v/>
      </c>
      <c r="BH33" s="17"/>
      <c r="BJ33" s="15"/>
      <c r="BK33" s="347">
        <f t="shared" si="42"/>
        <v>0</v>
      </c>
      <c r="BL33" s="347">
        <f t="shared" si="43"/>
        <v>0</v>
      </c>
      <c r="BM33" s="347">
        <f t="shared" si="44"/>
        <v>0</v>
      </c>
      <c r="BN33" s="347">
        <f t="shared" si="45"/>
        <v>0</v>
      </c>
      <c r="BO33" s="343"/>
      <c r="BP33" s="343"/>
      <c r="BQ33" s="347">
        <f t="shared" si="46"/>
        <v>0</v>
      </c>
      <c r="BR33" s="347">
        <f t="shared" si="47"/>
        <v>0</v>
      </c>
      <c r="BS33" s="343"/>
      <c r="BT33" s="347">
        <f t="shared" si="48"/>
        <v>0</v>
      </c>
      <c r="BU33" s="347">
        <f t="shared" si="49"/>
        <v>0</v>
      </c>
      <c r="BV33" s="17"/>
      <c r="BX33" s="15"/>
      <c r="BZ33" s="17"/>
      <c r="CB33" s="15"/>
      <c r="CC33" s="16">
        <f t="shared" si="16"/>
        <v>0</v>
      </c>
      <c r="CD33" s="16">
        <f t="shared" si="17"/>
        <v>0</v>
      </c>
      <c r="CE33" s="16">
        <f t="shared" si="18"/>
        <v>0</v>
      </c>
      <c r="CF33" s="16">
        <f t="shared" si="19"/>
        <v>0</v>
      </c>
      <c r="CG33" s="16">
        <f t="shared" si="20"/>
        <v>0</v>
      </c>
      <c r="CJ33" s="191">
        <f t="shared" si="21"/>
        <v>0</v>
      </c>
      <c r="CK33" s="191">
        <f t="shared" si="22"/>
        <v>0</v>
      </c>
      <c r="CL33" s="191">
        <f t="shared" si="23"/>
        <v>0</v>
      </c>
      <c r="CM33" s="191">
        <f t="shared" si="24"/>
        <v>0</v>
      </c>
      <c r="CN33" s="191" t="str">
        <f t="shared" si="25"/>
        <v/>
      </c>
      <c r="CO33" s="17"/>
      <c r="CQ33" s="15"/>
      <c r="CR33" s="16">
        <f>IF(O33="",,INDEX(Komp!$K$8:$K$10,O33,1))</f>
        <v>0</v>
      </c>
      <c r="CS33" s="16">
        <f>IF(P33="",,INDEX(Komp!$K$35:$K$40,P33,1))</f>
        <v>0</v>
      </c>
      <c r="CT33" s="16">
        <f>IF(P33="",,INDEX(Komp!$M$35:$M$40,P33,1))</f>
        <v>0</v>
      </c>
      <c r="CU33" s="16">
        <f>IF(Q33="",,INDEX(Komp!$K$80:$K$81,Q33,1))</f>
        <v>0</v>
      </c>
      <c r="CV33" s="16">
        <f>IF(R33="",,INDEX(Komp!$K$108:$K$109,R33,1))</f>
        <v>0</v>
      </c>
      <c r="CW33" s="191" t="str">
        <f t="shared" si="26"/>
        <v/>
      </c>
      <c r="CX33" s="17"/>
      <c r="CZ33" s="15"/>
      <c r="DA33" s="16" t="str">
        <f t="shared" si="27"/>
        <v/>
      </c>
      <c r="DB33" s="16">
        <f>IF(DA33="",,MATCH(DA33,Tab!$C$5:$C$22,0))</f>
        <v>0</v>
      </c>
      <c r="DC33" s="16">
        <f>IF(DB33=Tab!$D$22,1,0)</f>
        <v>0</v>
      </c>
      <c r="DD33" s="16">
        <f>IF(DB33=Tab!$D$21,1,0)</f>
        <v>0</v>
      </c>
      <c r="DE33" s="16">
        <f>IF(AND(DB33&gt;=Tab!$D$5,DB33&lt;=Tab!$D$20),1,0)</f>
        <v>0</v>
      </c>
      <c r="DF33" s="16">
        <f>IF(DE33=1,INDEX(Tab!$E$5:$E$20,DB33,1),)</f>
        <v>0</v>
      </c>
      <c r="DG33" s="17"/>
      <c r="DI33" s="15"/>
      <c r="DJ33" s="16" t="str">
        <f t="shared" si="28"/>
        <v/>
      </c>
      <c r="DL33" s="36" t="str">
        <f>IF(DD33=1,Projekt!$AH$129,"")</f>
        <v/>
      </c>
      <c r="DM33" s="36"/>
      <c r="DN33" s="36" t="str">
        <f>IF(DE33=1,INDEX(Projekt!$AB$98:$AB$113,DF33,1),"")</f>
        <v/>
      </c>
      <c r="DO33" s="36" t="str">
        <f>IF(DE33=1,INDEX(Projekt!$AH$98:$AH$113,DF33,1),"")</f>
        <v/>
      </c>
      <c r="DP33" s="36" t="str">
        <f t="shared" si="29"/>
        <v/>
      </c>
      <c r="DQ33" s="79"/>
      <c r="DR33" s="36"/>
      <c r="DS33" s="162"/>
      <c r="DT33" s="16" t="str">
        <f t="shared" si="30"/>
        <v/>
      </c>
      <c r="DU33" s="16" t="str">
        <f t="shared" si="31"/>
        <v/>
      </c>
      <c r="DV33" s="16" t="str">
        <f>IF(DE33=1,IF(DU33&lt;Tab!$M$77,1,IF(DU33&lt;Tab!$M$78,2,IF(DU33&lt;Tab!$M$79,3,IF(DU33&lt;Tab!$M$80,4,5)))),"")</f>
        <v/>
      </c>
      <c r="DW33" s="16" t="str">
        <f>IF(DE33=1,INDEX(Tab!$M$76:$M$81,DV33,1),"")</f>
        <v/>
      </c>
      <c r="DX33" s="16" t="str">
        <f>IF(DE33=1,INDEX(Tab!$M$76:$M$81,DV33+1,1),"")</f>
        <v/>
      </c>
      <c r="DY33" s="36" t="str">
        <f>IF(DE33=1,INDEX(Tab!$N$76:$AC$81,DV33,DF33),"")</f>
        <v/>
      </c>
      <c r="DZ33" s="36" t="str">
        <f>IF(DE33=1,INDEX(Tab!$N$76:$AC$81,DV33+1,DF33),"")</f>
        <v/>
      </c>
      <c r="EA33" s="36" t="str">
        <f t="shared" si="32"/>
        <v/>
      </c>
      <c r="EB33" s="36" t="str">
        <f t="shared" si="33"/>
        <v/>
      </c>
      <c r="EC33" s="79"/>
      <c r="ED33" s="36"/>
      <c r="EE33" s="15"/>
      <c r="EF33" s="16" t="str">
        <f t="shared" si="34"/>
        <v/>
      </c>
      <c r="EG33" s="16" t="str">
        <f t="shared" si="50"/>
        <v/>
      </c>
      <c r="EH33" s="16" t="str">
        <f>IF(DE33=1,IF(EG33&lt;Tab!$M$87,1,IF(EG33&lt;Tab!$M$88,2,IF(EG33&lt;Tab!$M$89,3,IF(EG33&lt;Tab!$M$90,4,5)))),"")</f>
        <v/>
      </c>
      <c r="EI33" s="16" t="str">
        <f>IF(DE33=1,INDEX(Tab!$M$86:$M$91,EH33,1),"")</f>
        <v/>
      </c>
      <c r="EJ33" s="16" t="str">
        <f>IF(DE33=1,INDEX(Tab!$M$86:$M$91,EH33+1,1),"")</f>
        <v/>
      </c>
      <c r="EK33" s="36" t="str">
        <f>IF(DE33=1,INDEX(Tab!$N$86:$AC$91,EH33,DF33),"")</f>
        <v/>
      </c>
      <c r="EL33" s="36" t="str">
        <f>IF(DE33=1,INDEX(Tab!$N$86:$AC$91,EH33+1,DF33),"")</f>
        <v/>
      </c>
      <c r="EM33" s="36">
        <f t="shared" si="35"/>
        <v>0</v>
      </c>
      <c r="EO33" s="74" t="b">
        <f t="shared" si="36"/>
        <v>0</v>
      </c>
      <c r="EP33" s="16">
        <f t="shared" si="37"/>
        <v>1</v>
      </c>
      <c r="EQ33" s="16">
        <f t="shared" si="38"/>
        <v>0</v>
      </c>
      <c r="ER33" s="16" t="str">
        <f t="shared" si="39"/>
        <v/>
      </c>
      <c r="ES33" s="17"/>
      <c r="EU33" s="15"/>
      <c r="EV33" s="191" t="str">
        <f t="shared" si="40"/>
        <v/>
      </c>
      <c r="EW33" s="191" t="str">
        <f t="shared" si="41"/>
        <v/>
      </c>
      <c r="EX33" s="17"/>
    </row>
    <row r="34" spans="2:154" s="16" customFormat="1" x14ac:dyDescent="0.2">
      <c r="B34" s="341"/>
      <c r="C34" s="541"/>
      <c r="D34" s="542"/>
      <c r="E34" s="25"/>
      <c r="F34" s="25"/>
      <c r="G34" s="25"/>
      <c r="H34" s="25"/>
      <c r="I34" s="25"/>
      <c r="J34" s="25"/>
      <c r="K34" s="25"/>
      <c r="L34" s="25"/>
      <c r="M34" s="25"/>
      <c r="N34" s="339"/>
      <c r="O34" s="337"/>
      <c r="P34" s="25"/>
      <c r="Q34" s="25"/>
      <c r="R34" s="25"/>
      <c r="S34" s="27"/>
      <c r="T34" s="24"/>
      <c r="U34" s="24"/>
      <c r="V34" s="24"/>
      <c r="W34" s="172" t="str">
        <f t="shared" si="0"/>
        <v/>
      </c>
      <c r="X34" s="46" t="str">
        <f t="shared" si="1"/>
        <v/>
      </c>
      <c r="Y34" s="28"/>
      <c r="Z34" s="27"/>
      <c r="AA34" s="25"/>
      <c r="AB34" s="25"/>
      <c r="AC34" s="184"/>
      <c r="AD34" s="44"/>
      <c r="AE34" s="176" t="str">
        <f t="shared" si="2"/>
        <v/>
      </c>
      <c r="AF34" s="44"/>
      <c r="AG34" s="46" t="str">
        <f t="shared" si="3"/>
        <v/>
      </c>
      <c r="AH34" s="28"/>
      <c r="AI34" s="27"/>
      <c r="AJ34" s="25"/>
      <c r="AK34" s="25"/>
      <c r="AL34" s="25"/>
      <c r="AM34" s="44"/>
      <c r="AN34" s="40"/>
      <c r="AO34" s="44"/>
      <c r="AP34" s="71" t="str">
        <f t="shared" si="4"/>
        <v/>
      </c>
      <c r="AQ34" s="44"/>
      <c r="AR34" s="46" t="str">
        <f t="shared" si="5"/>
        <v/>
      </c>
      <c r="AS34" s="156"/>
      <c r="AT34" s="80"/>
      <c r="AU34" s="46" t="str">
        <f t="shared" si="6"/>
        <v/>
      </c>
      <c r="AV34" s="80"/>
      <c r="AW34" s="46" t="str">
        <f t="shared" si="7"/>
        <v/>
      </c>
      <c r="AX34" s="28"/>
      <c r="AY34" s="27"/>
      <c r="AZ34" s="46">
        <f t="shared" si="8"/>
        <v>0</v>
      </c>
      <c r="BA34" s="46">
        <f t="shared" si="9"/>
        <v>0</v>
      </c>
      <c r="BB34" s="46">
        <f t="shared" si="10"/>
        <v>0</v>
      </c>
      <c r="BC34" s="46">
        <f t="shared" si="11"/>
        <v>0</v>
      </c>
      <c r="BD34" s="46">
        <f t="shared" si="12"/>
        <v>0</v>
      </c>
      <c r="BE34" s="46">
        <f t="shared" si="13"/>
        <v>0</v>
      </c>
      <c r="BF34" s="46">
        <f t="shared" si="14"/>
        <v>0</v>
      </c>
      <c r="BG34" s="46" t="str">
        <f t="shared" si="15"/>
        <v/>
      </c>
      <c r="BH34" s="17"/>
      <c r="BJ34" s="15"/>
      <c r="BK34" s="347">
        <f t="shared" si="42"/>
        <v>0</v>
      </c>
      <c r="BL34" s="347">
        <f t="shared" si="43"/>
        <v>0</v>
      </c>
      <c r="BM34" s="347">
        <f t="shared" si="44"/>
        <v>0</v>
      </c>
      <c r="BN34" s="347">
        <f t="shared" si="45"/>
        <v>0</v>
      </c>
      <c r="BO34" s="343"/>
      <c r="BP34" s="343"/>
      <c r="BQ34" s="347">
        <f t="shared" si="46"/>
        <v>0</v>
      </c>
      <c r="BR34" s="347">
        <f t="shared" si="47"/>
        <v>0</v>
      </c>
      <c r="BS34" s="343"/>
      <c r="BT34" s="347">
        <f t="shared" si="48"/>
        <v>0</v>
      </c>
      <c r="BU34" s="347">
        <f t="shared" si="49"/>
        <v>0</v>
      </c>
      <c r="BV34" s="17"/>
      <c r="BX34" s="15"/>
      <c r="BZ34" s="17"/>
      <c r="CB34" s="15"/>
      <c r="CC34" s="16">
        <f t="shared" si="16"/>
        <v>0</v>
      </c>
      <c r="CD34" s="16">
        <f t="shared" si="17"/>
        <v>0</v>
      </c>
      <c r="CE34" s="16">
        <f t="shared" si="18"/>
        <v>0</v>
      </c>
      <c r="CF34" s="16">
        <f t="shared" si="19"/>
        <v>0</v>
      </c>
      <c r="CG34" s="16">
        <f t="shared" si="20"/>
        <v>0</v>
      </c>
      <c r="CJ34" s="191">
        <f t="shared" si="21"/>
        <v>0</v>
      </c>
      <c r="CK34" s="191">
        <f t="shared" si="22"/>
        <v>0</v>
      </c>
      <c r="CL34" s="191">
        <f t="shared" si="23"/>
        <v>0</v>
      </c>
      <c r="CM34" s="191">
        <f t="shared" si="24"/>
        <v>0</v>
      </c>
      <c r="CN34" s="191" t="str">
        <f t="shared" si="25"/>
        <v/>
      </c>
      <c r="CO34" s="17"/>
      <c r="CQ34" s="15"/>
      <c r="CR34" s="16">
        <f>IF(O34="",,INDEX(Komp!$K$8:$K$10,O34,1))</f>
        <v>0</v>
      </c>
      <c r="CS34" s="16">
        <f>IF(P34="",,INDEX(Komp!$K$35:$K$40,P34,1))</f>
        <v>0</v>
      </c>
      <c r="CT34" s="16">
        <f>IF(P34="",,INDEX(Komp!$M$35:$M$40,P34,1))</f>
        <v>0</v>
      </c>
      <c r="CU34" s="16">
        <f>IF(Q34="",,INDEX(Komp!$K$80:$K$81,Q34,1))</f>
        <v>0</v>
      </c>
      <c r="CV34" s="16">
        <f>IF(R34="",,INDEX(Komp!$K$108:$K$109,R34,1))</f>
        <v>0</v>
      </c>
      <c r="CW34" s="191" t="str">
        <f t="shared" si="26"/>
        <v/>
      </c>
      <c r="CX34" s="17"/>
      <c r="CZ34" s="15"/>
      <c r="DA34" s="16" t="str">
        <f t="shared" si="27"/>
        <v/>
      </c>
      <c r="DB34" s="16">
        <f>IF(DA34="",,MATCH(DA34,Tab!$C$5:$C$22,0))</f>
        <v>0</v>
      </c>
      <c r="DC34" s="16">
        <f>IF(DB34=Tab!$D$22,1,0)</f>
        <v>0</v>
      </c>
      <c r="DD34" s="16">
        <f>IF(DB34=Tab!$D$21,1,0)</f>
        <v>0</v>
      </c>
      <c r="DE34" s="16">
        <f>IF(AND(DB34&gt;=Tab!$D$5,DB34&lt;=Tab!$D$20),1,0)</f>
        <v>0</v>
      </c>
      <c r="DF34" s="16">
        <f>IF(DE34=1,INDEX(Tab!$E$5:$E$20,DB34,1),)</f>
        <v>0</v>
      </c>
      <c r="DG34" s="17"/>
      <c r="DI34" s="15"/>
      <c r="DJ34" s="16" t="str">
        <f t="shared" si="28"/>
        <v/>
      </c>
      <c r="DL34" s="36" t="str">
        <f>IF(DD34=1,Projekt!$AH$129,"")</f>
        <v/>
      </c>
      <c r="DM34" s="36"/>
      <c r="DN34" s="36" t="str">
        <f>IF(DE34=1,INDEX(Projekt!$AB$98:$AB$113,DF34,1),"")</f>
        <v/>
      </c>
      <c r="DO34" s="36" t="str">
        <f>IF(DE34=1,INDEX(Projekt!$AH$98:$AH$113,DF34,1),"")</f>
        <v/>
      </c>
      <c r="DP34" s="36" t="str">
        <f t="shared" si="29"/>
        <v/>
      </c>
      <c r="DQ34" s="79"/>
      <c r="DR34" s="36"/>
      <c r="DS34" s="162"/>
      <c r="DT34" s="16" t="str">
        <f t="shared" si="30"/>
        <v/>
      </c>
      <c r="DU34" s="16" t="str">
        <f t="shared" si="31"/>
        <v/>
      </c>
      <c r="DV34" s="16" t="str">
        <f>IF(DE34=1,IF(DU34&lt;Tab!$M$77,1,IF(DU34&lt;Tab!$M$78,2,IF(DU34&lt;Tab!$M$79,3,IF(DU34&lt;Tab!$M$80,4,5)))),"")</f>
        <v/>
      </c>
      <c r="DW34" s="16" t="str">
        <f>IF(DE34=1,INDEX(Tab!$M$76:$M$81,DV34,1),"")</f>
        <v/>
      </c>
      <c r="DX34" s="16" t="str">
        <f>IF(DE34=1,INDEX(Tab!$M$76:$M$81,DV34+1,1),"")</f>
        <v/>
      </c>
      <c r="DY34" s="36" t="str">
        <f>IF(DE34=1,INDEX(Tab!$N$76:$AC$81,DV34,DF34),"")</f>
        <v/>
      </c>
      <c r="DZ34" s="36" t="str">
        <f>IF(DE34=1,INDEX(Tab!$N$76:$AC$81,DV34+1,DF34),"")</f>
        <v/>
      </c>
      <c r="EA34" s="36" t="str">
        <f t="shared" si="32"/>
        <v/>
      </c>
      <c r="EB34" s="36" t="str">
        <f t="shared" si="33"/>
        <v/>
      </c>
      <c r="EC34" s="79"/>
      <c r="ED34" s="36"/>
      <c r="EE34" s="15"/>
      <c r="EF34" s="16" t="str">
        <f t="shared" si="34"/>
        <v/>
      </c>
      <c r="EG34" s="16" t="str">
        <f t="shared" si="50"/>
        <v/>
      </c>
      <c r="EH34" s="16" t="str">
        <f>IF(DE34=1,IF(EG34&lt;Tab!$M$87,1,IF(EG34&lt;Tab!$M$88,2,IF(EG34&lt;Tab!$M$89,3,IF(EG34&lt;Tab!$M$90,4,5)))),"")</f>
        <v/>
      </c>
      <c r="EI34" s="16" t="str">
        <f>IF(DE34=1,INDEX(Tab!$M$86:$M$91,EH34,1),"")</f>
        <v/>
      </c>
      <c r="EJ34" s="16" t="str">
        <f>IF(DE34=1,INDEX(Tab!$M$86:$M$91,EH34+1,1),"")</f>
        <v/>
      </c>
      <c r="EK34" s="36" t="str">
        <f>IF(DE34=1,INDEX(Tab!$N$86:$AC$91,EH34,DF34),"")</f>
        <v/>
      </c>
      <c r="EL34" s="36" t="str">
        <f>IF(DE34=1,INDEX(Tab!$N$86:$AC$91,EH34+1,DF34),"")</f>
        <v/>
      </c>
      <c r="EM34" s="36">
        <f t="shared" si="35"/>
        <v>0</v>
      </c>
      <c r="EO34" s="74" t="b">
        <f t="shared" si="36"/>
        <v>0</v>
      </c>
      <c r="EP34" s="16">
        <f t="shared" si="37"/>
        <v>1</v>
      </c>
      <c r="EQ34" s="16">
        <f t="shared" si="38"/>
        <v>0</v>
      </c>
      <c r="ER34" s="16" t="str">
        <f t="shared" si="39"/>
        <v/>
      </c>
      <c r="ES34" s="17"/>
      <c r="EU34" s="15"/>
      <c r="EV34" s="191" t="str">
        <f t="shared" si="40"/>
        <v/>
      </c>
      <c r="EW34" s="191" t="str">
        <f t="shared" si="41"/>
        <v/>
      </c>
      <c r="EX34" s="17"/>
    </row>
    <row r="35" spans="2:154" s="16" customFormat="1" x14ac:dyDescent="0.2">
      <c r="B35" s="341"/>
      <c r="C35" s="541"/>
      <c r="D35" s="542"/>
      <c r="E35" s="25"/>
      <c r="F35" s="25"/>
      <c r="G35" s="25"/>
      <c r="H35" s="25"/>
      <c r="I35" s="25"/>
      <c r="J35" s="25"/>
      <c r="K35" s="25"/>
      <c r="L35" s="25"/>
      <c r="M35" s="25"/>
      <c r="N35" s="339"/>
      <c r="O35" s="337"/>
      <c r="P35" s="25"/>
      <c r="Q35" s="25"/>
      <c r="R35" s="25"/>
      <c r="S35" s="27"/>
      <c r="T35" s="24"/>
      <c r="U35" s="24"/>
      <c r="V35" s="24"/>
      <c r="W35" s="172" t="str">
        <f t="shared" si="0"/>
        <v/>
      </c>
      <c r="X35" s="46" t="str">
        <f t="shared" si="1"/>
        <v/>
      </c>
      <c r="Y35" s="28"/>
      <c r="Z35" s="27"/>
      <c r="AA35" s="25"/>
      <c r="AB35" s="25"/>
      <c r="AC35" s="184"/>
      <c r="AD35" s="44"/>
      <c r="AE35" s="176" t="str">
        <f t="shared" si="2"/>
        <v/>
      </c>
      <c r="AF35" s="44"/>
      <c r="AG35" s="46" t="str">
        <f t="shared" si="3"/>
        <v/>
      </c>
      <c r="AH35" s="28"/>
      <c r="AI35" s="27"/>
      <c r="AJ35" s="25"/>
      <c r="AK35" s="25"/>
      <c r="AL35" s="25"/>
      <c r="AM35" s="44"/>
      <c r="AN35" s="40"/>
      <c r="AO35" s="44"/>
      <c r="AP35" s="71" t="str">
        <f t="shared" si="4"/>
        <v/>
      </c>
      <c r="AQ35" s="44"/>
      <c r="AR35" s="46" t="str">
        <f t="shared" si="5"/>
        <v/>
      </c>
      <c r="AS35" s="156"/>
      <c r="AT35" s="80"/>
      <c r="AU35" s="46" t="str">
        <f t="shared" si="6"/>
        <v/>
      </c>
      <c r="AV35" s="80"/>
      <c r="AW35" s="46" t="str">
        <f t="shared" si="7"/>
        <v/>
      </c>
      <c r="AX35" s="28"/>
      <c r="AY35" s="27"/>
      <c r="AZ35" s="46">
        <f t="shared" si="8"/>
        <v>0</v>
      </c>
      <c r="BA35" s="46">
        <f t="shared" si="9"/>
        <v>0</v>
      </c>
      <c r="BB35" s="46">
        <f t="shared" si="10"/>
        <v>0</v>
      </c>
      <c r="BC35" s="46">
        <f t="shared" si="11"/>
        <v>0</v>
      </c>
      <c r="BD35" s="46">
        <f t="shared" si="12"/>
        <v>0</v>
      </c>
      <c r="BE35" s="46">
        <f t="shared" si="13"/>
        <v>0</v>
      </c>
      <c r="BF35" s="46">
        <f t="shared" si="14"/>
        <v>0</v>
      </c>
      <c r="BG35" s="46" t="str">
        <f t="shared" si="15"/>
        <v/>
      </c>
      <c r="BH35" s="17"/>
      <c r="BJ35" s="15"/>
      <c r="BK35" s="347">
        <f t="shared" si="42"/>
        <v>0</v>
      </c>
      <c r="BL35" s="347">
        <f t="shared" si="43"/>
        <v>0</v>
      </c>
      <c r="BM35" s="347">
        <f t="shared" si="44"/>
        <v>0</v>
      </c>
      <c r="BN35" s="347">
        <f t="shared" si="45"/>
        <v>0</v>
      </c>
      <c r="BO35" s="343"/>
      <c r="BP35" s="343"/>
      <c r="BQ35" s="347">
        <f t="shared" si="46"/>
        <v>0</v>
      </c>
      <c r="BR35" s="347">
        <f t="shared" si="47"/>
        <v>0</v>
      </c>
      <c r="BS35" s="343"/>
      <c r="BT35" s="347">
        <f t="shared" si="48"/>
        <v>0</v>
      </c>
      <c r="BU35" s="347">
        <f t="shared" si="49"/>
        <v>0</v>
      </c>
      <c r="BV35" s="17"/>
      <c r="BX35" s="15"/>
      <c r="BZ35" s="17"/>
      <c r="CB35" s="15"/>
      <c r="CC35" s="16">
        <f t="shared" si="16"/>
        <v>0</v>
      </c>
      <c r="CD35" s="16">
        <f t="shared" si="17"/>
        <v>0</v>
      </c>
      <c r="CE35" s="16">
        <f t="shared" si="18"/>
        <v>0</v>
      </c>
      <c r="CF35" s="16">
        <f t="shared" si="19"/>
        <v>0</v>
      </c>
      <c r="CG35" s="16">
        <f t="shared" si="20"/>
        <v>0</v>
      </c>
      <c r="CJ35" s="191">
        <f t="shared" si="21"/>
        <v>0</v>
      </c>
      <c r="CK35" s="191">
        <f t="shared" si="22"/>
        <v>0</v>
      </c>
      <c r="CL35" s="191">
        <f t="shared" si="23"/>
        <v>0</v>
      </c>
      <c r="CM35" s="191">
        <f t="shared" si="24"/>
        <v>0</v>
      </c>
      <c r="CN35" s="191" t="str">
        <f t="shared" si="25"/>
        <v/>
      </c>
      <c r="CO35" s="17"/>
      <c r="CQ35" s="15"/>
      <c r="CR35" s="16">
        <f>IF(O35="",,INDEX(Komp!$K$8:$K$10,O35,1))</f>
        <v>0</v>
      </c>
      <c r="CS35" s="16">
        <f>IF(P35="",,INDEX(Komp!$K$35:$K$40,P35,1))</f>
        <v>0</v>
      </c>
      <c r="CT35" s="16">
        <f>IF(P35="",,INDEX(Komp!$M$35:$M$40,P35,1))</f>
        <v>0</v>
      </c>
      <c r="CU35" s="16">
        <f>IF(Q35="",,INDEX(Komp!$K$80:$K$81,Q35,1))</f>
        <v>0</v>
      </c>
      <c r="CV35" s="16">
        <f>IF(R35="",,INDEX(Komp!$K$108:$K$109,R35,1))</f>
        <v>0</v>
      </c>
      <c r="CW35" s="191" t="str">
        <f t="shared" si="26"/>
        <v/>
      </c>
      <c r="CX35" s="17"/>
      <c r="CZ35" s="15"/>
      <c r="DA35" s="16" t="str">
        <f t="shared" si="27"/>
        <v/>
      </c>
      <c r="DB35" s="16">
        <f>IF(DA35="",,MATCH(DA35,Tab!$C$5:$C$22,0))</f>
        <v>0</v>
      </c>
      <c r="DC35" s="16">
        <f>IF(DB35=Tab!$D$22,1,0)</f>
        <v>0</v>
      </c>
      <c r="DD35" s="16">
        <f>IF(DB35=Tab!$D$21,1,0)</f>
        <v>0</v>
      </c>
      <c r="DE35" s="16">
        <f>IF(AND(DB35&gt;=Tab!$D$5,DB35&lt;=Tab!$D$20),1,0)</f>
        <v>0</v>
      </c>
      <c r="DF35" s="16">
        <f>IF(DE35=1,INDEX(Tab!$E$5:$E$20,DB35,1),)</f>
        <v>0</v>
      </c>
      <c r="DG35" s="17"/>
      <c r="DI35" s="15"/>
      <c r="DJ35" s="16" t="str">
        <f t="shared" si="28"/>
        <v/>
      </c>
      <c r="DL35" s="36" t="str">
        <f>IF(DD35=1,Projekt!$AH$129,"")</f>
        <v/>
      </c>
      <c r="DM35" s="36"/>
      <c r="DN35" s="36" t="str">
        <f>IF(DE35=1,INDEX(Projekt!$AB$98:$AB$113,DF35,1),"")</f>
        <v/>
      </c>
      <c r="DO35" s="36" t="str">
        <f>IF(DE35=1,INDEX(Projekt!$AH$98:$AH$113,DF35,1),"")</f>
        <v/>
      </c>
      <c r="DP35" s="36" t="str">
        <f t="shared" si="29"/>
        <v/>
      </c>
      <c r="DQ35" s="79"/>
      <c r="DR35" s="36"/>
      <c r="DS35" s="162"/>
      <c r="DT35" s="16" t="str">
        <f t="shared" si="30"/>
        <v/>
      </c>
      <c r="DU35" s="16" t="str">
        <f t="shared" si="31"/>
        <v/>
      </c>
      <c r="DV35" s="16" t="str">
        <f>IF(DE35=1,IF(DU35&lt;Tab!$M$77,1,IF(DU35&lt;Tab!$M$78,2,IF(DU35&lt;Tab!$M$79,3,IF(DU35&lt;Tab!$M$80,4,5)))),"")</f>
        <v/>
      </c>
      <c r="DW35" s="16" t="str">
        <f>IF(DE35=1,INDEX(Tab!$M$76:$M$81,DV35,1),"")</f>
        <v/>
      </c>
      <c r="DX35" s="16" t="str">
        <f>IF(DE35=1,INDEX(Tab!$M$76:$M$81,DV35+1,1),"")</f>
        <v/>
      </c>
      <c r="DY35" s="36" t="str">
        <f>IF(DE35=1,INDEX(Tab!$N$76:$AC$81,DV35,DF35),"")</f>
        <v/>
      </c>
      <c r="DZ35" s="36" t="str">
        <f>IF(DE35=1,INDEX(Tab!$N$76:$AC$81,DV35+1,DF35),"")</f>
        <v/>
      </c>
      <c r="EA35" s="36" t="str">
        <f t="shared" si="32"/>
        <v/>
      </c>
      <c r="EB35" s="36" t="str">
        <f t="shared" si="33"/>
        <v/>
      </c>
      <c r="EC35" s="79"/>
      <c r="ED35" s="36"/>
      <c r="EE35" s="15"/>
      <c r="EF35" s="16" t="str">
        <f t="shared" si="34"/>
        <v/>
      </c>
      <c r="EG35" s="16" t="str">
        <f t="shared" si="50"/>
        <v/>
      </c>
      <c r="EH35" s="16" t="str">
        <f>IF(DE35=1,IF(EG35&lt;Tab!$M$87,1,IF(EG35&lt;Tab!$M$88,2,IF(EG35&lt;Tab!$M$89,3,IF(EG35&lt;Tab!$M$90,4,5)))),"")</f>
        <v/>
      </c>
      <c r="EI35" s="16" t="str">
        <f>IF(DE35=1,INDEX(Tab!$M$86:$M$91,EH35,1),"")</f>
        <v/>
      </c>
      <c r="EJ35" s="16" t="str">
        <f>IF(DE35=1,INDEX(Tab!$M$86:$M$91,EH35+1,1),"")</f>
        <v/>
      </c>
      <c r="EK35" s="36" t="str">
        <f>IF(DE35=1,INDEX(Tab!$N$86:$AC$91,EH35,DF35),"")</f>
        <v/>
      </c>
      <c r="EL35" s="36" t="str">
        <f>IF(DE35=1,INDEX(Tab!$N$86:$AC$91,EH35+1,DF35),"")</f>
        <v/>
      </c>
      <c r="EM35" s="36">
        <f t="shared" si="35"/>
        <v>0</v>
      </c>
      <c r="EO35" s="74" t="b">
        <f t="shared" si="36"/>
        <v>0</v>
      </c>
      <c r="EP35" s="16">
        <f t="shared" si="37"/>
        <v>1</v>
      </c>
      <c r="EQ35" s="16">
        <f t="shared" si="38"/>
        <v>0</v>
      </c>
      <c r="ER35" s="16" t="str">
        <f t="shared" si="39"/>
        <v/>
      </c>
      <c r="ES35" s="17"/>
      <c r="EU35" s="15"/>
      <c r="EV35" s="191" t="str">
        <f t="shared" si="40"/>
        <v/>
      </c>
      <c r="EW35" s="191" t="str">
        <f t="shared" si="41"/>
        <v/>
      </c>
      <c r="EX35" s="17"/>
    </row>
    <row r="36" spans="2:154" s="16" customFormat="1" x14ac:dyDescent="0.2">
      <c r="B36" s="341"/>
      <c r="C36" s="541"/>
      <c r="D36" s="542"/>
      <c r="E36" s="25"/>
      <c r="F36" s="25"/>
      <c r="G36" s="25"/>
      <c r="H36" s="25"/>
      <c r="I36" s="25"/>
      <c r="J36" s="25"/>
      <c r="K36" s="25"/>
      <c r="L36" s="25"/>
      <c r="M36" s="25"/>
      <c r="N36" s="339"/>
      <c r="O36" s="337"/>
      <c r="P36" s="25"/>
      <c r="Q36" s="25"/>
      <c r="R36" s="25"/>
      <c r="S36" s="27"/>
      <c r="T36" s="24"/>
      <c r="U36" s="24"/>
      <c r="V36" s="24"/>
      <c r="W36" s="172" t="str">
        <f t="shared" si="0"/>
        <v/>
      </c>
      <c r="X36" s="46" t="str">
        <f t="shared" si="1"/>
        <v/>
      </c>
      <c r="Y36" s="28"/>
      <c r="Z36" s="27"/>
      <c r="AA36" s="25"/>
      <c r="AB36" s="25"/>
      <c r="AC36" s="184"/>
      <c r="AD36" s="44"/>
      <c r="AE36" s="176" t="str">
        <f t="shared" si="2"/>
        <v/>
      </c>
      <c r="AF36" s="44"/>
      <c r="AG36" s="46" t="str">
        <f t="shared" si="3"/>
        <v/>
      </c>
      <c r="AH36" s="28"/>
      <c r="AI36" s="27"/>
      <c r="AJ36" s="25"/>
      <c r="AK36" s="25"/>
      <c r="AL36" s="25"/>
      <c r="AM36" s="44"/>
      <c r="AN36" s="40"/>
      <c r="AO36" s="44"/>
      <c r="AP36" s="71" t="str">
        <f t="shared" si="4"/>
        <v/>
      </c>
      <c r="AQ36" s="44"/>
      <c r="AR36" s="46" t="str">
        <f t="shared" si="5"/>
        <v/>
      </c>
      <c r="AS36" s="156"/>
      <c r="AT36" s="80"/>
      <c r="AU36" s="46" t="str">
        <f t="shared" si="6"/>
        <v/>
      </c>
      <c r="AV36" s="80"/>
      <c r="AW36" s="46" t="str">
        <f t="shared" si="7"/>
        <v/>
      </c>
      <c r="AX36" s="28"/>
      <c r="AY36" s="27"/>
      <c r="AZ36" s="46">
        <f t="shared" si="8"/>
        <v>0</v>
      </c>
      <c r="BA36" s="46">
        <f t="shared" si="9"/>
        <v>0</v>
      </c>
      <c r="BB36" s="46">
        <f t="shared" si="10"/>
        <v>0</v>
      </c>
      <c r="BC36" s="46">
        <f t="shared" si="11"/>
        <v>0</v>
      </c>
      <c r="BD36" s="46">
        <f t="shared" si="12"/>
        <v>0</v>
      </c>
      <c r="BE36" s="46">
        <f t="shared" si="13"/>
        <v>0</v>
      </c>
      <c r="BF36" s="46">
        <f t="shared" si="14"/>
        <v>0</v>
      </c>
      <c r="BG36" s="46" t="str">
        <f t="shared" si="15"/>
        <v/>
      </c>
      <c r="BH36" s="17"/>
      <c r="BJ36" s="15"/>
      <c r="BK36" s="347">
        <f t="shared" si="42"/>
        <v>0</v>
      </c>
      <c r="BL36" s="347">
        <f t="shared" si="43"/>
        <v>0</v>
      </c>
      <c r="BM36" s="347">
        <f t="shared" si="44"/>
        <v>0</v>
      </c>
      <c r="BN36" s="347">
        <f t="shared" si="45"/>
        <v>0</v>
      </c>
      <c r="BO36" s="343"/>
      <c r="BP36" s="343"/>
      <c r="BQ36" s="347">
        <f t="shared" si="46"/>
        <v>0</v>
      </c>
      <c r="BR36" s="347">
        <f t="shared" si="47"/>
        <v>0</v>
      </c>
      <c r="BS36" s="343"/>
      <c r="BT36" s="347">
        <f t="shared" si="48"/>
        <v>0</v>
      </c>
      <c r="BU36" s="347">
        <f t="shared" si="49"/>
        <v>0</v>
      </c>
      <c r="BV36" s="17"/>
      <c r="BX36" s="15"/>
      <c r="BZ36" s="17"/>
      <c r="CB36" s="15"/>
      <c r="CC36" s="16">
        <f t="shared" si="16"/>
        <v>0</v>
      </c>
      <c r="CD36" s="16">
        <f t="shared" si="17"/>
        <v>0</v>
      </c>
      <c r="CE36" s="16">
        <f t="shared" si="18"/>
        <v>0</v>
      </c>
      <c r="CF36" s="16">
        <f t="shared" si="19"/>
        <v>0</v>
      </c>
      <c r="CG36" s="16">
        <f t="shared" si="20"/>
        <v>0</v>
      </c>
      <c r="CJ36" s="191">
        <f t="shared" si="21"/>
        <v>0</v>
      </c>
      <c r="CK36" s="191">
        <f t="shared" si="22"/>
        <v>0</v>
      </c>
      <c r="CL36" s="191">
        <f t="shared" si="23"/>
        <v>0</v>
      </c>
      <c r="CM36" s="191">
        <f t="shared" si="24"/>
        <v>0</v>
      </c>
      <c r="CN36" s="191" t="str">
        <f t="shared" si="25"/>
        <v/>
      </c>
      <c r="CO36" s="17"/>
      <c r="CQ36" s="15"/>
      <c r="CR36" s="16">
        <f>IF(O36="",,INDEX(Komp!$K$8:$K$10,O36,1))</f>
        <v>0</v>
      </c>
      <c r="CS36" s="16">
        <f>IF(P36="",,INDEX(Komp!$K$35:$K$40,P36,1))</f>
        <v>0</v>
      </c>
      <c r="CT36" s="16">
        <f>IF(P36="",,INDEX(Komp!$M$35:$M$40,P36,1))</f>
        <v>0</v>
      </c>
      <c r="CU36" s="16">
        <f>IF(Q36="",,INDEX(Komp!$K$80:$K$81,Q36,1))</f>
        <v>0</v>
      </c>
      <c r="CV36" s="16">
        <f>IF(R36="",,INDEX(Komp!$K$108:$K$109,R36,1))</f>
        <v>0</v>
      </c>
      <c r="CW36" s="191" t="str">
        <f t="shared" si="26"/>
        <v/>
      </c>
      <c r="CX36" s="17"/>
      <c r="CZ36" s="15"/>
      <c r="DA36" s="16" t="str">
        <f t="shared" si="27"/>
        <v/>
      </c>
      <c r="DB36" s="16">
        <f>IF(DA36="",,MATCH(DA36,Tab!$C$5:$C$22,0))</f>
        <v>0</v>
      </c>
      <c r="DC36" s="16">
        <f>IF(DB36=Tab!$D$22,1,0)</f>
        <v>0</v>
      </c>
      <c r="DD36" s="16">
        <f>IF(DB36=Tab!$D$21,1,0)</f>
        <v>0</v>
      </c>
      <c r="DE36" s="16">
        <f>IF(AND(DB36&gt;=Tab!$D$5,DB36&lt;=Tab!$D$20),1,0)</f>
        <v>0</v>
      </c>
      <c r="DF36" s="16">
        <f>IF(DE36=1,INDEX(Tab!$E$5:$E$20,DB36,1),)</f>
        <v>0</v>
      </c>
      <c r="DG36" s="17"/>
      <c r="DI36" s="15"/>
      <c r="DJ36" s="16" t="str">
        <f t="shared" si="28"/>
        <v/>
      </c>
      <c r="DL36" s="36" t="str">
        <f>IF(DD36=1,Projekt!$AH$129,"")</f>
        <v/>
      </c>
      <c r="DM36" s="36"/>
      <c r="DN36" s="36" t="str">
        <f>IF(DE36=1,INDEX(Projekt!$AB$98:$AB$113,DF36,1),"")</f>
        <v/>
      </c>
      <c r="DO36" s="36" t="str">
        <f>IF(DE36=1,INDEX(Projekt!$AH$98:$AH$113,DF36,1),"")</f>
        <v/>
      </c>
      <c r="DP36" s="36" t="str">
        <f t="shared" si="29"/>
        <v/>
      </c>
      <c r="DQ36" s="79"/>
      <c r="DR36" s="36"/>
      <c r="DS36" s="162"/>
      <c r="DT36" s="16" t="str">
        <f t="shared" si="30"/>
        <v/>
      </c>
      <c r="DU36" s="16" t="str">
        <f t="shared" si="31"/>
        <v/>
      </c>
      <c r="DV36" s="16" t="str">
        <f>IF(DE36=1,IF(DU36&lt;Tab!$M$77,1,IF(DU36&lt;Tab!$M$78,2,IF(DU36&lt;Tab!$M$79,3,IF(DU36&lt;Tab!$M$80,4,5)))),"")</f>
        <v/>
      </c>
      <c r="DW36" s="16" t="str">
        <f>IF(DE36=1,INDEX(Tab!$M$76:$M$81,DV36,1),"")</f>
        <v/>
      </c>
      <c r="DX36" s="16" t="str">
        <f>IF(DE36=1,INDEX(Tab!$M$76:$M$81,DV36+1,1),"")</f>
        <v/>
      </c>
      <c r="DY36" s="36" t="str">
        <f>IF(DE36=1,INDEX(Tab!$N$76:$AC$81,DV36,DF36),"")</f>
        <v/>
      </c>
      <c r="DZ36" s="36" t="str">
        <f>IF(DE36=1,INDEX(Tab!$N$76:$AC$81,DV36+1,DF36),"")</f>
        <v/>
      </c>
      <c r="EA36" s="36" t="str">
        <f t="shared" si="32"/>
        <v/>
      </c>
      <c r="EB36" s="36" t="str">
        <f t="shared" si="33"/>
        <v/>
      </c>
      <c r="EC36" s="79"/>
      <c r="ED36" s="36"/>
      <c r="EE36" s="15"/>
      <c r="EF36" s="16" t="str">
        <f t="shared" si="34"/>
        <v/>
      </c>
      <c r="EG36" s="16" t="str">
        <f t="shared" si="50"/>
        <v/>
      </c>
      <c r="EH36" s="16" t="str">
        <f>IF(DE36=1,IF(EG36&lt;Tab!$M$87,1,IF(EG36&lt;Tab!$M$88,2,IF(EG36&lt;Tab!$M$89,3,IF(EG36&lt;Tab!$M$90,4,5)))),"")</f>
        <v/>
      </c>
      <c r="EI36" s="16" t="str">
        <f>IF(DE36=1,INDEX(Tab!$M$86:$M$91,EH36,1),"")</f>
        <v/>
      </c>
      <c r="EJ36" s="16" t="str">
        <f>IF(DE36=1,INDEX(Tab!$M$86:$M$91,EH36+1,1),"")</f>
        <v/>
      </c>
      <c r="EK36" s="36" t="str">
        <f>IF(DE36=1,INDEX(Tab!$N$86:$AC$91,EH36,DF36),"")</f>
        <v/>
      </c>
      <c r="EL36" s="36" t="str">
        <f>IF(DE36=1,INDEX(Tab!$N$86:$AC$91,EH36+1,DF36),"")</f>
        <v/>
      </c>
      <c r="EM36" s="36">
        <f t="shared" si="35"/>
        <v>0</v>
      </c>
      <c r="EO36" s="74" t="b">
        <f t="shared" si="36"/>
        <v>0</v>
      </c>
      <c r="EP36" s="16">
        <f t="shared" si="37"/>
        <v>1</v>
      </c>
      <c r="EQ36" s="16">
        <f t="shared" si="38"/>
        <v>0</v>
      </c>
      <c r="ER36" s="16" t="str">
        <f t="shared" si="39"/>
        <v/>
      </c>
      <c r="ES36" s="17"/>
      <c r="EU36" s="15"/>
      <c r="EV36" s="191" t="str">
        <f t="shared" si="40"/>
        <v/>
      </c>
      <c r="EW36" s="191" t="str">
        <f t="shared" si="41"/>
        <v/>
      </c>
      <c r="EX36" s="17"/>
    </row>
    <row r="37" spans="2:154" s="16" customFormat="1" x14ac:dyDescent="0.2">
      <c r="B37" s="341"/>
      <c r="C37" s="541"/>
      <c r="D37" s="542"/>
      <c r="E37" s="25"/>
      <c r="F37" s="25"/>
      <c r="G37" s="25"/>
      <c r="H37" s="25"/>
      <c r="I37" s="25"/>
      <c r="J37" s="25"/>
      <c r="K37" s="25"/>
      <c r="L37" s="25"/>
      <c r="M37" s="25"/>
      <c r="N37" s="339"/>
      <c r="O37" s="337"/>
      <c r="P37" s="25"/>
      <c r="Q37" s="25"/>
      <c r="R37" s="25"/>
      <c r="S37" s="27"/>
      <c r="T37" s="24"/>
      <c r="U37" s="24"/>
      <c r="V37" s="24"/>
      <c r="W37" s="172" t="str">
        <f t="shared" si="0"/>
        <v/>
      </c>
      <c r="X37" s="46" t="str">
        <f t="shared" si="1"/>
        <v/>
      </c>
      <c r="Y37" s="28"/>
      <c r="Z37" s="27"/>
      <c r="AA37" s="25"/>
      <c r="AB37" s="25"/>
      <c r="AC37" s="184"/>
      <c r="AD37" s="44"/>
      <c r="AE37" s="176" t="str">
        <f t="shared" si="2"/>
        <v/>
      </c>
      <c r="AF37" s="44"/>
      <c r="AG37" s="46" t="str">
        <f t="shared" si="3"/>
        <v/>
      </c>
      <c r="AH37" s="28"/>
      <c r="AI37" s="27"/>
      <c r="AJ37" s="25"/>
      <c r="AK37" s="25"/>
      <c r="AL37" s="25"/>
      <c r="AM37" s="44"/>
      <c r="AN37" s="40"/>
      <c r="AO37" s="44"/>
      <c r="AP37" s="71" t="str">
        <f t="shared" si="4"/>
        <v/>
      </c>
      <c r="AQ37" s="44"/>
      <c r="AR37" s="46" t="str">
        <f t="shared" si="5"/>
        <v/>
      </c>
      <c r="AS37" s="156"/>
      <c r="AT37" s="80"/>
      <c r="AU37" s="46" t="str">
        <f t="shared" si="6"/>
        <v/>
      </c>
      <c r="AV37" s="80"/>
      <c r="AW37" s="46" t="str">
        <f t="shared" si="7"/>
        <v/>
      </c>
      <c r="AX37" s="28"/>
      <c r="AY37" s="27"/>
      <c r="AZ37" s="46">
        <f t="shared" si="8"/>
        <v>0</v>
      </c>
      <c r="BA37" s="46">
        <f t="shared" si="9"/>
        <v>0</v>
      </c>
      <c r="BB37" s="46">
        <f t="shared" si="10"/>
        <v>0</v>
      </c>
      <c r="BC37" s="46">
        <f t="shared" si="11"/>
        <v>0</v>
      </c>
      <c r="BD37" s="46">
        <f t="shared" si="12"/>
        <v>0</v>
      </c>
      <c r="BE37" s="46">
        <f t="shared" si="13"/>
        <v>0</v>
      </c>
      <c r="BF37" s="46">
        <f t="shared" si="14"/>
        <v>0</v>
      </c>
      <c r="BG37" s="46" t="str">
        <f t="shared" si="15"/>
        <v/>
      </c>
      <c r="BH37" s="17"/>
      <c r="BJ37" s="15"/>
      <c r="BK37" s="347">
        <f t="shared" si="42"/>
        <v>0</v>
      </c>
      <c r="BL37" s="347">
        <f t="shared" si="43"/>
        <v>0</v>
      </c>
      <c r="BM37" s="347">
        <f t="shared" si="44"/>
        <v>0</v>
      </c>
      <c r="BN37" s="347">
        <f t="shared" si="45"/>
        <v>0</v>
      </c>
      <c r="BO37" s="343"/>
      <c r="BP37" s="343"/>
      <c r="BQ37" s="347">
        <f t="shared" si="46"/>
        <v>0</v>
      </c>
      <c r="BR37" s="347">
        <f t="shared" si="47"/>
        <v>0</v>
      </c>
      <c r="BS37" s="343"/>
      <c r="BT37" s="347">
        <f t="shared" si="48"/>
        <v>0</v>
      </c>
      <c r="BU37" s="347">
        <f t="shared" si="49"/>
        <v>0</v>
      </c>
      <c r="BV37" s="17"/>
      <c r="BX37" s="15"/>
      <c r="BZ37" s="17"/>
      <c r="CB37" s="15"/>
      <c r="CC37" s="16">
        <f t="shared" si="16"/>
        <v>0</v>
      </c>
      <c r="CD37" s="16">
        <f t="shared" si="17"/>
        <v>0</v>
      </c>
      <c r="CE37" s="16">
        <f t="shared" si="18"/>
        <v>0</v>
      </c>
      <c r="CF37" s="16">
        <f t="shared" si="19"/>
        <v>0</v>
      </c>
      <c r="CG37" s="16">
        <f t="shared" si="20"/>
        <v>0</v>
      </c>
      <c r="CJ37" s="191">
        <f t="shared" si="21"/>
        <v>0</v>
      </c>
      <c r="CK37" s="191">
        <f t="shared" si="22"/>
        <v>0</v>
      </c>
      <c r="CL37" s="191">
        <f t="shared" si="23"/>
        <v>0</v>
      </c>
      <c r="CM37" s="191">
        <f t="shared" si="24"/>
        <v>0</v>
      </c>
      <c r="CN37" s="191" t="str">
        <f t="shared" si="25"/>
        <v/>
      </c>
      <c r="CO37" s="17"/>
      <c r="CQ37" s="15"/>
      <c r="CR37" s="16">
        <f>IF(O37="",,INDEX(Komp!$K$8:$K$10,O37,1))</f>
        <v>0</v>
      </c>
      <c r="CS37" s="16">
        <f>IF(P37="",,INDEX(Komp!$K$35:$K$40,P37,1))</f>
        <v>0</v>
      </c>
      <c r="CT37" s="16">
        <f>IF(P37="",,INDEX(Komp!$M$35:$M$40,P37,1))</f>
        <v>0</v>
      </c>
      <c r="CU37" s="16">
        <f>IF(Q37="",,INDEX(Komp!$K$80:$K$81,Q37,1))</f>
        <v>0</v>
      </c>
      <c r="CV37" s="16">
        <f>IF(R37="",,INDEX(Komp!$K$108:$K$109,R37,1))</f>
        <v>0</v>
      </c>
      <c r="CW37" s="191" t="str">
        <f t="shared" si="26"/>
        <v/>
      </c>
      <c r="CX37" s="17"/>
      <c r="CZ37" s="15"/>
      <c r="DA37" s="16" t="str">
        <f t="shared" si="27"/>
        <v/>
      </c>
      <c r="DB37" s="16">
        <f>IF(DA37="",,MATCH(DA37,Tab!$C$5:$C$22,0))</f>
        <v>0</v>
      </c>
      <c r="DC37" s="16">
        <f>IF(DB37=Tab!$D$22,1,0)</f>
        <v>0</v>
      </c>
      <c r="DD37" s="16">
        <f>IF(DB37=Tab!$D$21,1,0)</f>
        <v>0</v>
      </c>
      <c r="DE37" s="16">
        <f>IF(AND(DB37&gt;=Tab!$D$5,DB37&lt;=Tab!$D$20),1,0)</f>
        <v>0</v>
      </c>
      <c r="DF37" s="16">
        <f>IF(DE37=1,INDEX(Tab!$E$5:$E$20,DB37,1),)</f>
        <v>0</v>
      </c>
      <c r="DG37" s="17"/>
      <c r="DI37" s="15"/>
      <c r="DJ37" s="16" t="str">
        <f t="shared" si="28"/>
        <v/>
      </c>
      <c r="DL37" s="36" t="str">
        <f>IF(DD37=1,Projekt!$AH$129,"")</f>
        <v/>
      </c>
      <c r="DM37" s="36"/>
      <c r="DN37" s="36" t="str">
        <f>IF(DE37=1,INDEX(Projekt!$AB$98:$AB$113,DF37,1),"")</f>
        <v/>
      </c>
      <c r="DO37" s="36" t="str">
        <f>IF(DE37=1,INDEX(Projekt!$AH$98:$AH$113,DF37,1),"")</f>
        <v/>
      </c>
      <c r="DP37" s="36" t="str">
        <f t="shared" si="29"/>
        <v/>
      </c>
      <c r="DQ37" s="79"/>
      <c r="DR37" s="36"/>
      <c r="DS37" s="162"/>
      <c r="DT37" s="16" t="str">
        <f t="shared" si="30"/>
        <v/>
      </c>
      <c r="DU37" s="16" t="str">
        <f t="shared" si="31"/>
        <v/>
      </c>
      <c r="DV37" s="16" t="str">
        <f>IF(DE37=1,IF(DU37&lt;Tab!$M$77,1,IF(DU37&lt;Tab!$M$78,2,IF(DU37&lt;Tab!$M$79,3,IF(DU37&lt;Tab!$M$80,4,5)))),"")</f>
        <v/>
      </c>
      <c r="DW37" s="16" t="str">
        <f>IF(DE37=1,INDEX(Tab!$M$76:$M$81,DV37,1),"")</f>
        <v/>
      </c>
      <c r="DX37" s="16" t="str">
        <f>IF(DE37=1,INDEX(Tab!$M$76:$M$81,DV37+1,1),"")</f>
        <v/>
      </c>
      <c r="DY37" s="36" t="str">
        <f>IF(DE37=1,INDEX(Tab!$N$76:$AC$81,DV37,DF37),"")</f>
        <v/>
      </c>
      <c r="DZ37" s="36" t="str">
        <f>IF(DE37=1,INDEX(Tab!$N$76:$AC$81,DV37+1,DF37),"")</f>
        <v/>
      </c>
      <c r="EA37" s="36" t="str">
        <f t="shared" si="32"/>
        <v/>
      </c>
      <c r="EB37" s="36" t="str">
        <f t="shared" si="33"/>
        <v/>
      </c>
      <c r="EC37" s="79"/>
      <c r="ED37" s="36"/>
      <c r="EE37" s="15"/>
      <c r="EF37" s="16" t="str">
        <f t="shared" si="34"/>
        <v/>
      </c>
      <c r="EG37" s="16" t="str">
        <f t="shared" si="50"/>
        <v/>
      </c>
      <c r="EH37" s="16" t="str">
        <f>IF(DE37=1,IF(EG37&lt;Tab!$M$87,1,IF(EG37&lt;Tab!$M$88,2,IF(EG37&lt;Tab!$M$89,3,IF(EG37&lt;Tab!$M$90,4,5)))),"")</f>
        <v/>
      </c>
      <c r="EI37" s="16" t="str">
        <f>IF(DE37=1,INDEX(Tab!$M$86:$M$91,EH37,1),"")</f>
        <v/>
      </c>
      <c r="EJ37" s="16" t="str">
        <f>IF(DE37=1,INDEX(Tab!$M$86:$M$91,EH37+1,1),"")</f>
        <v/>
      </c>
      <c r="EK37" s="36" t="str">
        <f>IF(DE37=1,INDEX(Tab!$N$86:$AC$91,EH37,DF37),"")</f>
        <v/>
      </c>
      <c r="EL37" s="36" t="str">
        <f>IF(DE37=1,INDEX(Tab!$N$86:$AC$91,EH37+1,DF37),"")</f>
        <v/>
      </c>
      <c r="EM37" s="36">
        <f t="shared" si="35"/>
        <v>0</v>
      </c>
      <c r="EO37" s="74" t="b">
        <f t="shared" si="36"/>
        <v>0</v>
      </c>
      <c r="EP37" s="16">
        <f t="shared" si="37"/>
        <v>1</v>
      </c>
      <c r="EQ37" s="16">
        <f t="shared" si="38"/>
        <v>0</v>
      </c>
      <c r="ER37" s="16" t="str">
        <f t="shared" si="39"/>
        <v/>
      </c>
      <c r="ES37" s="17"/>
      <c r="EU37" s="15"/>
      <c r="EV37" s="191" t="str">
        <f t="shared" si="40"/>
        <v/>
      </c>
      <c r="EW37" s="191" t="str">
        <f t="shared" si="41"/>
        <v/>
      </c>
      <c r="EX37" s="17"/>
    </row>
    <row r="38" spans="2:154" s="16" customFormat="1" x14ac:dyDescent="0.2">
      <c r="B38" s="341"/>
      <c r="C38" s="541"/>
      <c r="D38" s="542"/>
      <c r="E38" s="25"/>
      <c r="F38" s="25"/>
      <c r="G38" s="25"/>
      <c r="H38" s="25"/>
      <c r="I38" s="25"/>
      <c r="J38" s="25"/>
      <c r="K38" s="25"/>
      <c r="L38" s="25"/>
      <c r="M38" s="25"/>
      <c r="N38" s="339"/>
      <c r="O38" s="337"/>
      <c r="P38" s="25"/>
      <c r="Q38" s="25"/>
      <c r="R38" s="25"/>
      <c r="S38" s="27"/>
      <c r="T38" s="24"/>
      <c r="U38" s="24"/>
      <c r="V38" s="24"/>
      <c r="W38" s="172" t="str">
        <f t="shared" si="0"/>
        <v/>
      </c>
      <c r="X38" s="46" t="str">
        <f t="shared" si="1"/>
        <v/>
      </c>
      <c r="Y38" s="28"/>
      <c r="Z38" s="27"/>
      <c r="AA38" s="25"/>
      <c r="AB38" s="25"/>
      <c r="AC38" s="184"/>
      <c r="AD38" s="44"/>
      <c r="AE38" s="176" t="str">
        <f t="shared" si="2"/>
        <v/>
      </c>
      <c r="AF38" s="44"/>
      <c r="AG38" s="46" t="str">
        <f t="shared" si="3"/>
        <v/>
      </c>
      <c r="AH38" s="28"/>
      <c r="AI38" s="27"/>
      <c r="AJ38" s="25"/>
      <c r="AK38" s="25"/>
      <c r="AL38" s="25"/>
      <c r="AM38" s="44"/>
      <c r="AN38" s="40"/>
      <c r="AO38" s="44"/>
      <c r="AP38" s="71" t="str">
        <f t="shared" si="4"/>
        <v/>
      </c>
      <c r="AQ38" s="44"/>
      <c r="AR38" s="46" t="str">
        <f t="shared" si="5"/>
        <v/>
      </c>
      <c r="AS38" s="156"/>
      <c r="AT38" s="80"/>
      <c r="AU38" s="46" t="str">
        <f t="shared" si="6"/>
        <v/>
      </c>
      <c r="AV38" s="80"/>
      <c r="AW38" s="46" t="str">
        <f t="shared" si="7"/>
        <v/>
      </c>
      <c r="AX38" s="28"/>
      <c r="AY38" s="27"/>
      <c r="AZ38" s="46">
        <f t="shared" si="8"/>
        <v>0</v>
      </c>
      <c r="BA38" s="46">
        <f t="shared" si="9"/>
        <v>0</v>
      </c>
      <c r="BB38" s="46">
        <f t="shared" si="10"/>
        <v>0</v>
      </c>
      <c r="BC38" s="46">
        <f t="shared" si="11"/>
        <v>0</v>
      </c>
      <c r="BD38" s="46">
        <f t="shared" si="12"/>
        <v>0</v>
      </c>
      <c r="BE38" s="46">
        <f t="shared" si="13"/>
        <v>0</v>
      </c>
      <c r="BF38" s="46">
        <f t="shared" si="14"/>
        <v>0</v>
      </c>
      <c r="BG38" s="46" t="str">
        <f t="shared" si="15"/>
        <v/>
      </c>
      <c r="BH38" s="17"/>
      <c r="BJ38" s="15"/>
      <c r="BK38" s="347">
        <f t="shared" si="42"/>
        <v>0</v>
      </c>
      <c r="BL38" s="347">
        <f t="shared" si="43"/>
        <v>0</v>
      </c>
      <c r="BM38" s="347">
        <f t="shared" si="44"/>
        <v>0</v>
      </c>
      <c r="BN38" s="347">
        <f t="shared" si="45"/>
        <v>0</v>
      </c>
      <c r="BO38" s="343"/>
      <c r="BP38" s="343"/>
      <c r="BQ38" s="347">
        <f t="shared" si="46"/>
        <v>0</v>
      </c>
      <c r="BR38" s="347">
        <f t="shared" si="47"/>
        <v>0</v>
      </c>
      <c r="BS38" s="343"/>
      <c r="BT38" s="347">
        <f t="shared" si="48"/>
        <v>0</v>
      </c>
      <c r="BU38" s="347">
        <f t="shared" si="49"/>
        <v>0</v>
      </c>
      <c r="BV38" s="17"/>
      <c r="BX38" s="15"/>
      <c r="BZ38" s="17"/>
      <c r="CB38" s="15"/>
      <c r="CC38" s="16">
        <f t="shared" si="16"/>
        <v>0</v>
      </c>
      <c r="CD38" s="16">
        <f t="shared" si="17"/>
        <v>0</v>
      </c>
      <c r="CE38" s="16">
        <f t="shared" si="18"/>
        <v>0</v>
      </c>
      <c r="CF38" s="16">
        <f t="shared" si="19"/>
        <v>0</v>
      </c>
      <c r="CG38" s="16">
        <f t="shared" si="20"/>
        <v>0</v>
      </c>
      <c r="CJ38" s="191">
        <f t="shared" si="21"/>
        <v>0</v>
      </c>
      <c r="CK38" s="191">
        <f t="shared" si="22"/>
        <v>0</v>
      </c>
      <c r="CL38" s="191">
        <f t="shared" si="23"/>
        <v>0</v>
      </c>
      <c r="CM38" s="191">
        <f t="shared" si="24"/>
        <v>0</v>
      </c>
      <c r="CN38" s="191" t="str">
        <f t="shared" si="25"/>
        <v/>
      </c>
      <c r="CO38" s="17"/>
      <c r="CQ38" s="15"/>
      <c r="CR38" s="16">
        <f>IF(O38="",,INDEX(Komp!$K$8:$K$10,O38,1))</f>
        <v>0</v>
      </c>
      <c r="CS38" s="16">
        <f>IF(P38="",,INDEX(Komp!$K$35:$K$40,P38,1))</f>
        <v>0</v>
      </c>
      <c r="CT38" s="16">
        <f>IF(P38="",,INDEX(Komp!$M$35:$M$40,P38,1))</f>
        <v>0</v>
      </c>
      <c r="CU38" s="16">
        <f>IF(Q38="",,INDEX(Komp!$K$80:$K$81,Q38,1))</f>
        <v>0</v>
      </c>
      <c r="CV38" s="16">
        <f>IF(R38="",,INDEX(Komp!$K$108:$K$109,R38,1))</f>
        <v>0</v>
      </c>
      <c r="CW38" s="191" t="str">
        <f t="shared" si="26"/>
        <v/>
      </c>
      <c r="CX38" s="17"/>
      <c r="CZ38" s="15"/>
      <c r="DA38" s="16" t="str">
        <f t="shared" si="27"/>
        <v/>
      </c>
      <c r="DB38" s="16">
        <f>IF(DA38="",,MATCH(DA38,Tab!$C$5:$C$22,0))</f>
        <v>0</v>
      </c>
      <c r="DC38" s="16">
        <f>IF(DB38=Tab!$D$22,1,0)</f>
        <v>0</v>
      </c>
      <c r="DD38" s="16">
        <f>IF(DB38=Tab!$D$21,1,0)</f>
        <v>0</v>
      </c>
      <c r="DE38" s="16">
        <f>IF(AND(DB38&gt;=Tab!$D$5,DB38&lt;=Tab!$D$20),1,0)</f>
        <v>0</v>
      </c>
      <c r="DF38" s="16">
        <f>IF(DE38=1,INDEX(Tab!$E$5:$E$20,DB38,1),)</f>
        <v>0</v>
      </c>
      <c r="DG38" s="17"/>
      <c r="DI38" s="15"/>
      <c r="DJ38" s="16" t="str">
        <f t="shared" si="28"/>
        <v/>
      </c>
      <c r="DL38" s="36" t="str">
        <f>IF(DD38=1,Projekt!$AH$129,"")</f>
        <v/>
      </c>
      <c r="DM38" s="36"/>
      <c r="DN38" s="36" t="str">
        <f>IF(DE38=1,INDEX(Projekt!$AB$98:$AB$113,DF38,1),"")</f>
        <v/>
      </c>
      <c r="DO38" s="36" t="str">
        <f>IF(DE38=1,INDEX(Projekt!$AH$98:$AH$113,DF38,1),"")</f>
        <v/>
      </c>
      <c r="DP38" s="36" t="str">
        <f t="shared" si="29"/>
        <v/>
      </c>
      <c r="DQ38" s="79"/>
      <c r="DR38" s="36"/>
      <c r="DS38" s="162"/>
      <c r="DT38" s="16" t="str">
        <f t="shared" si="30"/>
        <v/>
      </c>
      <c r="DU38" s="16" t="str">
        <f t="shared" si="31"/>
        <v/>
      </c>
      <c r="DV38" s="16" t="str">
        <f>IF(DE38=1,IF(DU38&lt;Tab!$M$77,1,IF(DU38&lt;Tab!$M$78,2,IF(DU38&lt;Tab!$M$79,3,IF(DU38&lt;Tab!$M$80,4,5)))),"")</f>
        <v/>
      </c>
      <c r="DW38" s="16" t="str">
        <f>IF(DE38=1,INDEX(Tab!$M$76:$M$81,DV38,1),"")</f>
        <v/>
      </c>
      <c r="DX38" s="16" t="str">
        <f>IF(DE38=1,INDEX(Tab!$M$76:$M$81,DV38+1,1),"")</f>
        <v/>
      </c>
      <c r="DY38" s="36" t="str">
        <f>IF(DE38=1,INDEX(Tab!$N$76:$AC$81,DV38,DF38),"")</f>
        <v/>
      </c>
      <c r="DZ38" s="36" t="str">
        <f>IF(DE38=1,INDEX(Tab!$N$76:$AC$81,DV38+1,DF38),"")</f>
        <v/>
      </c>
      <c r="EA38" s="36" t="str">
        <f t="shared" si="32"/>
        <v/>
      </c>
      <c r="EB38" s="36" t="str">
        <f t="shared" si="33"/>
        <v/>
      </c>
      <c r="EC38" s="79"/>
      <c r="ED38" s="36"/>
      <c r="EE38" s="15"/>
      <c r="EF38" s="16" t="str">
        <f t="shared" si="34"/>
        <v/>
      </c>
      <c r="EG38" s="16" t="str">
        <f t="shared" si="50"/>
        <v/>
      </c>
      <c r="EH38" s="16" t="str">
        <f>IF(DE38=1,IF(EG38&lt;Tab!$M$87,1,IF(EG38&lt;Tab!$M$88,2,IF(EG38&lt;Tab!$M$89,3,IF(EG38&lt;Tab!$M$90,4,5)))),"")</f>
        <v/>
      </c>
      <c r="EI38" s="16" t="str">
        <f>IF(DE38=1,INDEX(Tab!$M$86:$M$91,EH38,1),"")</f>
        <v/>
      </c>
      <c r="EJ38" s="16" t="str">
        <f>IF(DE38=1,INDEX(Tab!$M$86:$M$91,EH38+1,1),"")</f>
        <v/>
      </c>
      <c r="EK38" s="36" t="str">
        <f>IF(DE38=1,INDEX(Tab!$N$86:$AC$91,EH38,DF38),"")</f>
        <v/>
      </c>
      <c r="EL38" s="36" t="str">
        <f>IF(DE38=1,INDEX(Tab!$N$86:$AC$91,EH38+1,DF38),"")</f>
        <v/>
      </c>
      <c r="EM38" s="36">
        <f t="shared" si="35"/>
        <v>0</v>
      </c>
      <c r="EO38" s="74" t="b">
        <f t="shared" si="36"/>
        <v>0</v>
      </c>
      <c r="EP38" s="16">
        <f t="shared" si="37"/>
        <v>1</v>
      </c>
      <c r="EQ38" s="16">
        <f t="shared" si="38"/>
        <v>0</v>
      </c>
      <c r="ER38" s="16" t="str">
        <f t="shared" si="39"/>
        <v/>
      </c>
      <c r="ES38" s="17"/>
      <c r="EU38" s="15"/>
      <c r="EV38" s="191" t="str">
        <f t="shared" si="40"/>
        <v/>
      </c>
      <c r="EW38" s="191" t="str">
        <f t="shared" si="41"/>
        <v/>
      </c>
      <c r="EX38" s="17"/>
    </row>
    <row r="39" spans="2:154" s="16" customFormat="1" x14ac:dyDescent="0.2">
      <c r="B39" s="341"/>
      <c r="C39" s="541"/>
      <c r="D39" s="542"/>
      <c r="E39" s="25"/>
      <c r="F39" s="25"/>
      <c r="G39" s="25"/>
      <c r="H39" s="25"/>
      <c r="I39" s="25"/>
      <c r="J39" s="25"/>
      <c r="K39" s="25"/>
      <c r="L39" s="25"/>
      <c r="M39" s="25"/>
      <c r="N39" s="339"/>
      <c r="O39" s="337"/>
      <c r="P39" s="25"/>
      <c r="Q39" s="25"/>
      <c r="R39" s="25"/>
      <c r="S39" s="27"/>
      <c r="T39" s="24"/>
      <c r="U39" s="24"/>
      <c r="V39" s="24"/>
      <c r="W39" s="172" t="str">
        <f t="shared" si="0"/>
        <v/>
      </c>
      <c r="X39" s="46" t="str">
        <f t="shared" si="1"/>
        <v/>
      </c>
      <c r="Y39" s="28"/>
      <c r="Z39" s="27"/>
      <c r="AA39" s="25"/>
      <c r="AB39" s="25"/>
      <c r="AC39" s="184"/>
      <c r="AD39" s="44"/>
      <c r="AE39" s="176" t="str">
        <f t="shared" si="2"/>
        <v/>
      </c>
      <c r="AF39" s="44"/>
      <c r="AG39" s="46" t="str">
        <f t="shared" si="3"/>
        <v/>
      </c>
      <c r="AH39" s="28"/>
      <c r="AI39" s="27"/>
      <c r="AJ39" s="25"/>
      <c r="AK39" s="25"/>
      <c r="AL39" s="25"/>
      <c r="AM39" s="44"/>
      <c r="AN39" s="40"/>
      <c r="AO39" s="44"/>
      <c r="AP39" s="71" t="str">
        <f t="shared" si="4"/>
        <v/>
      </c>
      <c r="AQ39" s="44"/>
      <c r="AR39" s="46" t="str">
        <f t="shared" si="5"/>
        <v/>
      </c>
      <c r="AS39" s="156"/>
      <c r="AT39" s="80"/>
      <c r="AU39" s="46" t="str">
        <f t="shared" si="6"/>
        <v/>
      </c>
      <c r="AV39" s="80"/>
      <c r="AW39" s="46" t="str">
        <f t="shared" si="7"/>
        <v/>
      </c>
      <c r="AX39" s="28"/>
      <c r="AY39" s="27"/>
      <c r="AZ39" s="46">
        <f t="shared" si="8"/>
        <v>0</v>
      </c>
      <c r="BA39" s="46">
        <f t="shared" si="9"/>
        <v>0</v>
      </c>
      <c r="BB39" s="46">
        <f t="shared" si="10"/>
        <v>0</v>
      </c>
      <c r="BC39" s="46">
        <f t="shared" si="11"/>
        <v>0</v>
      </c>
      <c r="BD39" s="46">
        <f t="shared" si="12"/>
        <v>0</v>
      </c>
      <c r="BE39" s="46">
        <f t="shared" si="13"/>
        <v>0</v>
      </c>
      <c r="BF39" s="46">
        <f t="shared" si="14"/>
        <v>0</v>
      </c>
      <c r="BG39" s="46" t="str">
        <f t="shared" si="15"/>
        <v/>
      </c>
      <c r="BH39" s="17"/>
      <c r="BJ39" s="15"/>
      <c r="BK39" s="347">
        <f t="shared" si="42"/>
        <v>0</v>
      </c>
      <c r="BL39" s="347">
        <f t="shared" si="43"/>
        <v>0</v>
      </c>
      <c r="BM39" s="347">
        <f t="shared" si="44"/>
        <v>0</v>
      </c>
      <c r="BN39" s="347">
        <f t="shared" si="45"/>
        <v>0</v>
      </c>
      <c r="BO39" s="343"/>
      <c r="BP39" s="343"/>
      <c r="BQ39" s="347">
        <f t="shared" si="46"/>
        <v>0</v>
      </c>
      <c r="BR39" s="347">
        <f t="shared" si="47"/>
        <v>0</v>
      </c>
      <c r="BS39" s="343"/>
      <c r="BT39" s="347">
        <f t="shared" si="48"/>
        <v>0</v>
      </c>
      <c r="BU39" s="347">
        <f t="shared" si="49"/>
        <v>0</v>
      </c>
      <c r="BV39" s="17"/>
      <c r="BX39" s="15"/>
      <c r="BZ39" s="17"/>
      <c r="CB39" s="15"/>
      <c r="CC39" s="16">
        <f t="shared" si="16"/>
        <v>0</v>
      </c>
      <c r="CD39" s="16">
        <f t="shared" si="17"/>
        <v>0</v>
      </c>
      <c r="CE39" s="16">
        <f t="shared" si="18"/>
        <v>0</v>
      </c>
      <c r="CF39" s="16">
        <f t="shared" si="19"/>
        <v>0</v>
      </c>
      <c r="CG39" s="16">
        <f t="shared" si="20"/>
        <v>0</v>
      </c>
      <c r="CJ39" s="191">
        <f t="shared" si="21"/>
        <v>0</v>
      </c>
      <c r="CK39" s="191">
        <f t="shared" si="22"/>
        <v>0</v>
      </c>
      <c r="CL39" s="191">
        <f t="shared" si="23"/>
        <v>0</v>
      </c>
      <c r="CM39" s="191">
        <f t="shared" si="24"/>
        <v>0</v>
      </c>
      <c r="CN39" s="191" t="str">
        <f t="shared" si="25"/>
        <v/>
      </c>
      <c r="CO39" s="17"/>
      <c r="CQ39" s="15"/>
      <c r="CR39" s="16">
        <f>IF(O39="",,INDEX(Komp!$K$8:$K$10,O39,1))</f>
        <v>0</v>
      </c>
      <c r="CS39" s="16">
        <f>IF(P39="",,INDEX(Komp!$K$35:$K$40,P39,1))</f>
        <v>0</v>
      </c>
      <c r="CT39" s="16">
        <f>IF(P39="",,INDEX(Komp!$M$35:$M$40,P39,1))</f>
        <v>0</v>
      </c>
      <c r="CU39" s="16">
        <f>IF(Q39="",,INDEX(Komp!$K$80:$K$81,Q39,1))</f>
        <v>0</v>
      </c>
      <c r="CV39" s="16">
        <f>IF(R39="",,INDEX(Komp!$K$108:$K$109,R39,1))</f>
        <v>0</v>
      </c>
      <c r="CW39" s="191" t="str">
        <f t="shared" si="26"/>
        <v/>
      </c>
      <c r="CX39" s="17"/>
      <c r="CZ39" s="15"/>
      <c r="DA39" s="16" t="str">
        <f t="shared" si="27"/>
        <v/>
      </c>
      <c r="DB39" s="16">
        <f>IF(DA39="",,MATCH(DA39,Tab!$C$5:$C$22,0))</f>
        <v>0</v>
      </c>
      <c r="DC39" s="16">
        <f>IF(DB39=Tab!$D$22,1,0)</f>
        <v>0</v>
      </c>
      <c r="DD39" s="16">
        <f>IF(DB39=Tab!$D$21,1,0)</f>
        <v>0</v>
      </c>
      <c r="DE39" s="16">
        <f>IF(AND(DB39&gt;=Tab!$D$5,DB39&lt;=Tab!$D$20),1,0)</f>
        <v>0</v>
      </c>
      <c r="DF39" s="16">
        <f>IF(DE39=1,INDEX(Tab!$E$5:$E$20,DB39,1),)</f>
        <v>0</v>
      </c>
      <c r="DG39" s="17"/>
      <c r="DI39" s="15"/>
      <c r="DJ39" s="16" t="str">
        <f t="shared" si="28"/>
        <v/>
      </c>
      <c r="DL39" s="36" t="str">
        <f>IF(DD39=1,Projekt!$AH$129,"")</f>
        <v/>
      </c>
      <c r="DM39" s="36"/>
      <c r="DN39" s="36" t="str">
        <f>IF(DE39=1,INDEX(Projekt!$AB$98:$AB$113,DF39,1),"")</f>
        <v/>
      </c>
      <c r="DO39" s="36" t="str">
        <f>IF(DE39=1,INDEX(Projekt!$AH$98:$AH$113,DF39,1),"")</f>
        <v/>
      </c>
      <c r="DP39" s="36" t="str">
        <f t="shared" si="29"/>
        <v/>
      </c>
      <c r="DQ39" s="79"/>
      <c r="DR39" s="36"/>
      <c r="DS39" s="162"/>
      <c r="DT39" s="16" t="str">
        <f t="shared" si="30"/>
        <v/>
      </c>
      <c r="DU39" s="16" t="str">
        <f t="shared" si="31"/>
        <v/>
      </c>
      <c r="DV39" s="16" t="str">
        <f>IF(DE39=1,IF(DU39&lt;Tab!$M$77,1,IF(DU39&lt;Tab!$M$78,2,IF(DU39&lt;Tab!$M$79,3,IF(DU39&lt;Tab!$M$80,4,5)))),"")</f>
        <v/>
      </c>
      <c r="DW39" s="16" t="str">
        <f>IF(DE39=1,INDEX(Tab!$M$76:$M$81,DV39,1),"")</f>
        <v/>
      </c>
      <c r="DX39" s="16" t="str">
        <f>IF(DE39=1,INDEX(Tab!$M$76:$M$81,DV39+1,1),"")</f>
        <v/>
      </c>
      <c r="DY39" s="36" t="str">
        <f>IF(DE39=1,INDEX(Tab!$N$76:$AC$81,DV39,DF39),"")</f>
        <v/>
      </c>
      <c r="DZ39" s="36" t="str">
        <f>IF(DE39=1,INDEX(Tab!$N$76:$AC$81,DV39+1,DF39),"")</f>
        <v/>
      </c>
      <c r="EA39" s="36" t="str">
        <f t="shared" si="32"/>
        <v/>
      </c>
      <c r="EB39" s="36" t="str">
        <f t="shared" si="33"/>
        <v/>
      </c>
      <c r="EC39" s="79"/>
      <c r="ED39" s="36"/>
      <c r="EE39" s="15"/>
      <c r="EF39" s="16" t="str">
        <f t="shared" si="34"/>
        <v/>
      </c>
      <c r="EG39" s="16" t="str">
        <f t="shared" si="50"/>
        <v/>
      </c>
      <c r="EH39" s="16" t="str">
        <f>IF(DE39=1,IF(EG39&lt;Tab!$M$87,1,IF(EG39&lt;Tab!$M$88,2,IF(EG39&lt;Tab!$M$89,3,IF(EG39&lt;Tab!$M$90,4,5)))),"")</f>
        <v/>
      </c>
      <c r="EI39" s="16" t="str">
        <f>IF(DE39=1,INDEX(Tab!$M$86:$M$91,EH39,1),"")</f>
        <v/>
      </c>
      <c r="EJ39" s="16" t="str">
        <f>IF(DE39=1,INDEX(Tab!$M$86:$M$91,EH39+1,1),"")</f>
        <v/>
      </c>
      <c r="EK39" s="36" t="str">
        <f>IF(DE39=1,INDEX(Tab!$N$86:$AC$91,EH39,DF39),"")</f>
        <v/>
      </c>
      <c r="EL39" s="36" t="str">
        <f>IF(DE39=1,INDEX(Tab!$N$86:$AC$91,EH39+1,DF39),"")</f>
        <v/>
      </c>
      <c r="EM39" s="36">
        <f t="shared" si="35"/>
        <v>0</v>
      </c>
      <c r="EO39" s="74" t="b">
        <f t="shared" si="36"/>
        <v>0</v>
      </c>
      <c r="EP39" s="16">
        <f t="shared" si="37"/>
        <v>1</v>
      </c>
      <c r="EQ39" s="16">
        <f t="shared" si="38"/>
        <v>0</v>
      </c>
      <c r="ER39" s="16" t="str">
        <f t="shared" si="39"/>
        <v/>
      </c>
      <c r="ES39" s="17"/>
      <c r="EU39" s="15"/>
      <c r="EV39" s="191" t="str">
        <f t="shared" si="40"/>
        <v/>
      </c>
      <c r="EW39" s="191" t="str">
        <f t="shared" si="41"/>
        <v/>
      </c>
      <c r="EX39" s="17"/>
    </row>
    <row r="40" spans="2:154" s="16" customFormat="1" x14ac:dyDescent="0.2">
      <c r="B40" s="341"/>
      <c r="C40" s="541"/>
      <c r="D40" s="542"/>
      <c r="E40" s="25"/>
      <c r="F40" s="25"/>
      <c r="G40" s="25"/>
      <c r="H40" s="25"/>
      <c r="I40" s="25"/>
      <c r="J40" s="25"/>
      <c r="K40" s="25"/>
      <c r="L40" s="25"/>
      <c r="M40" s="25"/>
      <c r="N40" s="339"/>
      <c r="O40" s="337"/>
      <c r="P40" s="25"/>
      <c r="Q40" s="25"/>
      <c r="R40" s="25"/>
      <c r="S40" s="27"/>
      <c r="T40" s="24"/>
      <c r="U40" s="24"/>
      <c r="V40" s="24"/>
      <c r="W40" s="172" t="str">
        <f t="shared" si="0"/>
        <v/>
      </c>
      <c r="X40" s="46" t="str">
        <f t="shared" si="1"/>
        <v/>
      </c>
      <c r="Y40" s="28"/>
      <c r="Z40" s="27"/>
      <c r="AA40" s="25"/>
      <c r="AB40" s="25"/>
      <c r="AC40" s="184"/>
      <c r="AD40" s="44"/>
      <c r="AE40" s="176" t="str">
        <f t="shared" si="2"/>
        <v/>
      </c>
      <c r="AF40" s="44"/>
      <c r="AG40" s="46" t="str">
        <f t="shared" si="3"/>
        <v/>
      </c>
      <c r="AH40" s="28"/>
      <c r="AI40" s="27"/>
      <c r="AJ40" s="25"/>
      <c r="AK40" s="25"/>
      <c r="AL40" s="25"/>
      <c r="AM40" s="44"/>
      <c r="AN40" s="40"/>
      <c r="AO40" s="44"/>
      <c r="AP40" s="71" t="str">
        <f t="shared" si="4"/>
        <v/>
      </c>
      <c r="AQ40" s="44"/>
      <c r="AR40" s="46" t="str">
        <f t="shared" si="5"/>
        <v/>
      </c>
      <c r="AS40" s="156"/>
      <c r="AT40" s="80"/>
      <c r="AU40" s="46" t="str">
        <f t="shared" si="6"/>
        <v/>
      </c>
      <c r="AV40" s="80"/>
      <c r="AW40" s="46" t="str">
        <f t="shared" si="7"/>
        <v/>
      </c>
      <c r="AX40" s="28"/>
      <c r="AY40" s="27"/>
      <c r="AZ40" s="46">
        <f t="shared" si="8"/>
        <v>0</v>
      </c>
      <c r="BA40" s="46">
        <f t="shared" si="9"/>
        <v>0</v>
      </c>
      <c r="BB40" s="46">
        <f t="shared" si="10"/>
        <v>0</v>
      </c>
      <c r="BC40" s="46">
        <f t="shared" si="11"/>
        <v>0</v>
      </c>
      <c r="BD40" s="46">
        <f t="shared" si="12"/>
        <v>0</v>
      </c>
      <c r="BE40" s="46">
        <f t="shared" si="13"/>
        <v>0</v>
      </c>
      <c r="BF40" s="46">
        <f t="shared" si="14"/>
        <v>0</v>
      </c>
      <c r="BG40" s="46" t="str">
        <f t="shared" si="15"/>
        <v/>
      </c>
      <c r="BH40" s="17"/>
      <c r="BJ40" s="15"/>
      <c r="BK40" s="347">
        <f t="shared" si="42"/>
        <v>0</v>
      </c>
      <c r="BL40" s="347">
        <f t="shared" si="43"/>
        <v>0</v>
      </c>
      <c r="BM40" s="347">
        <f t="shared" si="44"/>
        <v>0</v>
      </c>
      <c r="BN40" s="347">
        <f t="shared" si="45"/>
        <v>0</v>
      </c>
      <c r="BO40" s="343"/>
      <c r="BP40" s="343"/>
      <c r="BQ40" s="347">
        <f t="shared" si="46"/>
        <v>0</v>
      </c>
      <c r="BR40" s="347">
        <f t="shared" si="47"/>
        <v>0</v>
      </c>
      <c r="BS40" s="343"/>
      <c r="BT40" s="347">
        <f t="shared" si="48"/>
        <v>0</v>
      </c>
      <c r="BU40" s="347">
        <f t="shared" si="49"/>
        <v>0</v>
      </c>
      <c r="BV40" s="17"/>
      <c r="BX40" s="15"/>
      <c r="BZ40" s="17"/>
      <c r="CB40" s="15"/>
      <c r="CC40" s="16">
        <f t="shared" si="16"/>
        <v>0</v>
      </c>
      <c r="CD40" s="16">
        <f t="shared" si="17"/>
        <v>0</v>
      </c>
      <c r="CE40" s="16">
        <f t="shared" si="18"/>
        <v>0</v>
      </c>
      <c r="CF40" s="16">
        <f t="shared" si="19"/>
        <v>0</v>
      </c>
      <c r="CG40" s="16">
        <f t="shared" si="20"/>
        <v>0</v>
      </c>
      <c r="CJ40" s="191">
        <f t="shared" si="21"/>
        <v>0</v>
      </c>
      <c r="CK40" s="191">
        <f t="shared" si="22"/>
        <v>0</v>
      </c>
      <c r="CL40" s="191">
        <f t="shared" si="23"/>
        <v>0</v>
      </c>
      <c r="CM40" s="191">
        <f t="shared" si="24"/>
        <v>0</v>
      </c>
      <c r="CN40" s="191" t="str">
        <f t="shared" si="25"/>
        <v/>
      </c>
      <c r="CO40" s="17"/>
      <c r="CQ40" s="15"/>
      <c r="CR40" s="16">
        <f>IF(O40="",,INDEX(Komp!$K$8:$K$10,O40,1))</f>
        <v>0</v>
      </c>
      <c r="CS40" s="16">
        <f>IF(P40="",,INDEX(Komp!$K$35:$K$40,P40,1))</f>
        <v>0</v>
      </c>
      <c r="CT40" s="16">
        <f>IF(P40="",,INDEX(Komp!$M$35:$M$40,P40,1))</f>
        <v>0</v>
      </c>
      <c r="CU40" s="16">
        <f>IF(Q40="",,INDEX(Komp!$K$80:$K$81,Q40,1))</f>
        <v>0</v>
      </c>
      <c r="CV40" s="16">
        <f>IF(R40="",,INDEX(Komp!$K$108:$K$109,R40,1))</f>
        <v>0</v>
      </c>
      <c r="CW40" s="191" t="str">
        <f t="shared" si="26"/>
        <v/>
      </c>
      <c r="CX40" s="17"/>
      <c r="CZ40" s="15"/>
      <c r="DA40" s="16" t="str">
        <f t="shared" si="27"/>
        <v/>
      </c>
      <c r="DB40" s="16">
        <f>IF(DA40="",,MATCH(DA40,Tab!$C$5:$C$22,0))</f>
        <v>0</v>
      </c>
      <c r="DC40" s="16">
        <f>IF(DB40=Tab!$D$22,1,0)</f>
        <v>0</v>
      </c>
      <c r="DD40" s="16">
        <f>IF(DB40=Tab!$D$21,1,0)</f>
        <v>0</v>
      </c>
      <c r="DE40" s="16">
        <f>IF(AND(DB40&gt;=Tab!$D$5,DB40&lt;=Tab!$D$20),1,0)</f>
        <v>0</v>
      </c>
      <c r="DF40" s="16">
        <f>IF(DE40=1,INDEX(Tab!$E$5:$E$20,DB40,1),)</f>
        <v>0</v>
      </c>
      <c r="DG40" s="17"/>
      <c r="DI40" s="15"/>
      <c r="DJ40" s="16" t="str">
        <f t="shared" si="28"/>
        <v/>
      </c>
      <c r="DL40" s="36" t="str">
        <f>IF(DD40=1,Projekt!$AH$129,"")</f>
        <v/>
      </c>
      <c r="DM40" s="36"/>
      <c r="DN40" s="36" t="str">
        <f>IF(DE40=1,INDEX(Projekt!$AB$98:$AB$113,DF40,1),"")</f>
        <v/>
      </c>
      <c r="DO40" s="36" t="str">
        <f>IF(DE40=1,INDEX(Projekt!$AH$98:$AH$113,DF40,1),"")</f>
        <v/>
      </c>
      <c r="DP40" s="36" t="str">
        <f t="shared" si="29"/>
        <v/>
      </c>
      <c r="DQ40" s="79"/>
      <c r="DR40" s="36"/>
      <c r="DS40" s="162"/>
      <c r="DT40" s="16" t="str">
        <f t="shared" si="30"/>
        <v/>
      </c>
      <c r="DU40" s="16" t="str">
        <f t="shared" si="31"/>
        <v/>
      </c>
      <c r="DV40" s="16" t="str">
        <f>IF(DE40=1,IF(DU40&lt;Tab!$M$77,1,IF(DU40&lt;Tab!$M$78,2,IF(DU40&lt;Tab!$M$79,3,IF(DU40&lt;Tab!$M$80,4,5)))),"")</f>
        <v/>
      </c>
      <c r="DW40" s="16" t="str">
        <f>IF(DE40=1,INDEX(Tab!$M$76:$M$81,DV40,1),"")</f>
        <v/>
      </c>
      <c r="DX40" s="16" t="str">
        <f>IF(DE40=1,INDEX(Tab!$M$76:$M$81,DV40+1,1),"")</f>
        <v/>
      </c>
      <c r="DY40" s="36" t="str">
        <f>IF(DE40=1,INDEX(Tab!$N$76:$AC$81,DV40,DF40),"")</f>
        <v/>
      </c>
      <c r="DZ40" s="36" t="str">
        <f>IF(DE40=1,INDEX(Tab!$N$76:$AC$81,DV40+1,DF40),"")</f>
        <v/>
      </c>
      <c r="EA40" s="36" t="str">
        <f t="shared" si="32"/>
        <v/>
      </c>
      <c r="EB40" s="36" t="str">
        <f t="shared" si="33"/>
        <v/>
      </c>
      <c r="EC40" s="79"/>
      <c r="ED40" s="36"/>
      <c r="EE40" s="15"/>
      <c r="EF40" s="16" t="str">
        <f t="shared" si="34"/>
        <v/>
      </c>
      <c r="EG40" s="16" t="str">
        <f t="shared" si="50"/>
        <v/>
      </c>
      <c r="EH40" s="16" t="str">
        <f>IF(DE40=1,IF(EG40&lt;Tab!$M$87,1,IF(EG40&lt;Tab!$M$88,2,IF(EG40&lt;Tab!$M$89,3,IF(EG40&lt;Tab!$M$90,4,5)))),"")</f>
        <v/>
      </c>
      <c r="EI40" s="16" t="str">
        <f>IF(DE40=1,INDEX(Tab!$M$86:$M$91,EH40,1),"")</f>
        <v/>
      </c>
      <c r="EJ40" s="16" t="str">
        <f>IF(DE40=1,INDEX(Tab!$M$86:$M$91,EH40+1,1),"")</f>
        <v/>
      </c>
      <c r="EK40" s="36" t="str">
        <f>IF(DE40=1,INDEX(Tab!$N$86:$AC$91,EH40,DF40),"")</f>
        <v/>
      </c>
      <c r="EL40" s="36" t="str">
        <f>IF(DE40=1,INDEX(Tab!$N$86:$AC$91,EH40+1,DF40),"")</f>
        <v/>
      </c>
      <c r="EM40" s="36">
        <f t="shared" si="35"/>
        <v>0</v>
      </c>
      <c r="EO40" s="74" t="b">
        <f t="shared" si="36"/>
        <v>0</v>
      </c>
      <c r="EP40" s="16">
        <f t="shared" si="37"/>
        <v>1</v>
      </c>
      <c r="EQ40" s="16">
        <f t="shared" si="38"/>
        <v>0</v>
      </c>
      <c r="ER40" s="16" t="str">
        <f t="shared" si="39"/>
        <v/>
      </c>
      <c r="ES40" s="17"/>
      <c r="EU40" s="15"/>
      <c r="EV40" s="191" t="str">
        <f t="shared" si="40"/>
        <v/>
      </c>
      <c r="EW40" s="191" t="str">
        <f t="shared" si="41"/>
        <v/>
      </c>
      <c r="EX40" s="17"/>
    </row>
    <row r="41" spans="2:154" s="16" customFormat="1" x14ac:dyDescent="0.2">
      <c r="B41" s="341"/>
      <c r="C41" s="541"/>
      <c r="D41" s="542"/>
      <c r="E41" s="25"/>
      <c r="F41" s="25"/>
      <c r="G41" s="25"/>
      <c r="H41" s="25"/>
      <c r="I41" s="25"/>
      <c r="J41" s="25"/>
      <c r="K41" s="25"/>
      <c r="L41" s="25"/>
      <c r="M41" s="25"/>
      <c r="N41" s="339"/>
      <c r="O41" s="337"/>
      <c r="P41" s="25"/>
      <c r="Q41" s="25"/>
      <c r="R41" s="25"/>
      <c r="S41" s="27"/>
      <c r="T41" s="24"/>
      <c r="U41" s="24"/>
      <c r="V41" s="24"/>
      <c r="W41" s="172" t="str">
        <f t="shared" si="0"/>
        <v/>
      </c>
      <c r="X41" s="46" t="str">
        <f t="shared" si="1"/>
        <v/>
      </c>
      <c r="Y41" s="28"/>
      <c r="Z41" s="27"/>
      <c r="AA41" s="25"/>
      <c r="AB41" s="25"/>
      <c r="AC41" s="184"/>
      <c r="AD41" s="44"/>
      <c r="AE41" s="176" t="str">
        <f t="shared" si="2"/>
        <v/>
      </c>
      <c r="AF41" s="44"/>
      <c r="AG41" s="46" t="str">
        <f t="shared" si="3"/>
        <v/>
      </c>
      <c r="AH41" s="28"/>
      <c r="AI41" s="27"/>
      <c r="AJ41" s="25"/>
      <c r="AK41" s="25"/>
      <c r="AL41" s="25"/>
      <c r="AM41" s="44"/>
      <c r="AN41" s="40"/>
      <c r="AO41" s="44"/>
      <c r="AP41" s="71" t="str">
        <f t="shared" si="4"/>
        <v/>
      </c>
      <c r="AQ41" s="44"/>
      <c r="AR41" s="46" t="str">
        <f t="shared" si="5"/>
        <v/>
      </c>
      <c r="AS41" s="156"/>
      <c r="AT41" s="80"/>
      <c r="AU41" s="46" t="str">
        <f t="shared" si="6"/>
        <v/>
      </c>
      <c r="AV41" s="80"/>
      <c r="AW41" s="46" t="str">
        <f t="shared" si="7"/>
        <v/>
      </c>
      <c r="AX41" s="28"/>
      <c r="AY41" s="27"/>
      <c r="AZ41" s="46">
        <f t="shared" si="8"/>
        <v>0</v>
      </c>
      <c r="BA41" s="46">
        <f t="shared" si="9"/>
        <v>0</v>
      </c>
      <c r="BB41" s="46">
        <f t="shared" si="10"/>
        <v>0</v>
      </c>
      <c r="BC41" s="46">
        <f t="shared" si="11"/>
        <v>0</v>
      </c>
      <c r="BD41" s="46">
        <f t="shared" si="12"/>
        <v>0</v>
      </c>
      <c r="BE41" s="46">
        <f t="shared" si="13"/>
        <v>0</v>
      </c>
      <c r="BF41" s="46">
        <f t="shared" si="14"/>
        <v>0</v>
      </c>
      <c r="BG41" s="46" t="str">
        <f t="shared" si="15"/>
        <v/>
      </c>
      <c r="BH41" s="17"/>
      <c r="BJ41" s="15"/>
      <c r="BK41" s="347">
        <f t="shared" si="42"/>
        <v>0</v>
      </c>
      <c r="BL41" s="347">
        <f t="shared" si="43"/>
        <v>0</v>
      </c>
      <c r="BM41" s="347">
        <f t="shared" si="44"/>
        <v>0</v>
      </c>
      <c r="BN41" s="347">
        <f t="shared" si="45"/>
        <v>0</v>
      </c>
      <c r="BO41" s="343"/>
      <c r="BP41" s="343"/>
      <c r="BQ41" s="347">
        <f t="shared" si="46"/>
        <v>0</v>
      </c>
      <c r="BR41" s="347">
        <f t="shared" si="47"/>
        <v>0</v>
      </c>
      <c r="BS41" s="343"/>
      <c r="BT41" s="347">
        <f t="shared" si="48"/>
        <v>0</v>
      </c>
      <c r="BU41" s="347">
        <f t="shared" si="49"/>
        <v>0</v>
      </c>
      <c r="BV41" s="17"/>
      <c r="BX41" s="15"/>
      <c r="BZ41" s="17"/>
      <c r="CB41" s="15"/>
      <c r="CC41" s="16">
        <f t="shared" si="16"/>
        <v>0</v>
      </c>
      <c r="CD41" s="16">
        <f t="shared" si="17"/>
        <v>0</v>
      </c>
      <c r="CE41" s="16">
        <f t="shared" si="18"/>
        <v>0</v>
      </c>
      <c r="CF41" s="16">
        <f t="shared" si="19"/>
        <v>0</v>
      </c>
      <c r="CG41" s="16">
        <f t="shared" si="20"/>
        <v>0</v>
      </c>
      <c r="CJ41" s="191">
        <f t="shared" si="21"/>
        <v>0</v>
      </c>
      <c r="CK41" s="191">
        <f t="shared" si="22"/>
        <v>0</v>
      </c>
      <c r="CL41" s="191">
        <f t="shared" si="23"/>
        <v>0</v>
      </c>
      <c r="CM41" s="191">
        <f t="shared" si="24"/>
        <v>0</v>
      </c>
      <c r="CN41" s="191" t="str">
        <f t="shared" si="25"/>
        <v/>
      </c>
      <c r="CO41" s="17"/>
      <c r="CQ41" s="15"/>
      <c r="CR41" s="16">
        <f>IF(O41="",,INDEX(Komp!$K$8:$K$10,O41,1))</f>
        <v>0</v>
      </c>
      <c r="CS41" s="16">
        <f>IF(P41="",,INDEX(Komp!$K$35:$K$40,P41,1))</f>
        <v>0</v>
      </c>
      <c r="CT41" s="16">
        <f>IF(P41="",,INDEX(Komp!$M$35:$M$40,P41,1))</f>
        <v>0</v>
      </c>
      <c r="CU41" s="16">
        <f>IF(Q41="",,INDEX(Komp!$K$80:$K$81,Q41,1))</f>
        <v>0</v>
      </c>
      <c r="CV41" s="16">
        <f>IF(R41="",,INDEX(Komp!$K$108:$K$109,R41,1))</f>
        <v>0</v>
      </c>
      <c r="CW41" s="191" t="str">
        <f t="shared" si="26"/>
        <v/>
      </c>
      <c r="CX41" s="17"/>
      <c r="CZ41" s="15"/>
      <c r="DA41" s="16" t="str">
        <f t="shared" si="27"/>
        <v/>
      </c>
      <c r="DB41" s="16">
        <f>IF(DA41="",,MATCH(DA41,Tab!$C$5:$C$22,0))</f>
        <v>0</v>
      </c>
      <c r="DC41" s="16">
        <f>IF(DB41=Tab!$D$22,1,0)</f>
        <v>0</v>
      </c>
      <c r="DD41" s="16">
        <f>IF(DB41=Tab!$D$21,1,0)</f>
        <v>0</v>
      </c>
      <c r="DE41" s="16">
        <f>IF(AND(DB41&gt;=Tab!$D$5,DB41&lt;=Tab!$D$20),1,0)</f>
        <v>0</v>
      </c>
      <c r="DF41" s="16">
        <f>IF(DE41=1,INDEX(Tab!$E$5:$E$20,DB41,1),)</f>
        <v>0</v>
      </c>
      <c r="DG41" s="17"/>
      <c r="DI41" s="15"/>
      <c r="DJ41" s="16" t="str">
        <f t="shared" si="28"/>
        <v/>
      </c>
      <c r="DL41" s="36" t="str">
        <f>IF(DD41=1,Projekt!$AH$129,"")</f>
        <v/>
      </c>
      <c r="DM41" s="36"/>
      <c r="DN41" s="36" t="str">
        <f>IF(DE41=1,INDEX(Projekt!$AB$98:$AB$113,DF41,1),"")</f>
        <v/>
      </c>
      <c r="DO41" s="36" t="str">
        <f>IF(DE41=1,INDEX(Projekt!$AH$98:$AH$113,DF41,1),"")</f>
        <v/>
      </c>
      <c r="DP41" s="36" t="str">
        <f t="shared" si="29"/>
        <v/>
      </c>
      <c r="DQ41" s="79"/>
      <c r="DR41" s="36"/>
      <c r="DS41" s="162"/>
      <c r="DT41" s="16" t="str">
        <f t="shared" si="30"/>
        <v/>
      </c>
      <c r="DU41" s="16" t="str">
        <f t="shared" si="31"/>
        <v/>
      </c>
      <c r="DV41" s="16" t="str">
        <f>IF(DE41=1,IF(DU41&lt;Tab!$M$77,1,IF(DU41&lt;Tab!$M$78,2,IF(DU41&lt;Tab!$M$79,3,IF(DU41&lt;Tab!$M$80,4,5)))),"")</f>
        <v/>
      </c>
      <c r="DW41" s="16" t="str">
        <f>IF(DE41=1,INDEX(Tab!$M$76:$M$81,DV41,1),"")</f>
        <v/>
      </c>
      <c r="DX41" s="16" t="str">
        <f>IF(DE41=1,INDEX(Tab!$M$76:$M$81,DV41+1,1),"")</f>
        <v/>
      </c>
      <c r="DY41" s="36" t="str">
        <f>IF(DE41=1,INDEX(Tab!$N$76:$AC$81,DV41,DF41),"")</f>
        <v/>
      </c>
      <c r="DZ41" s="36" t="str">
        <f>IF(DE41=1,INDEX(Tab!$N$76:$AC$81,DV41+1,DF41),"")</f>
        <v/>
      </c>
      <c r="EA41" s="36" t="str">
        <f t="shared" si="32"/>
        <v/>
      </c>
      <c r="EB41" s="36" t="str">
        <f t="shared" si="33"/>
        <v/>
      </c>
      <c r="EC41" s="79"/>
      <c r="ED41" s="36"/>
      <c r="EE41" s="15"/>
      <c r="EF41" s="16" t="str">
        <f t="shared" si="34"/>
        <v/>
      </c>
      <c r="EG41" s="16" t="str">
        <f t="shared" si="50"/>
        <v/>
      </c>
      <c r="EH41" s="16" t="str">
        <f>IF(DE41=1,IF(EG41&lt;Tab!$M$87,1,IF(EG41&lt;Tab!$M$88,2,IF(EG41&lt;Tab!$M$89,3,IF(EG41&lt;Tab!$M$90,4,5)))),"")</f>
        <v/>
      </c>
      <c r="EI41" s="16" t="str">
        <f>IF(DE41=1,INDEX(Tab!$M$86:$M$91,EH41,1),"")</f>
        <v/>
      </c>
      <c r="EJ41" s="16" t="str">
        <f>IF(DE41=1,INDEX(Tab!$M$86:$M$91,EH41+1,1),"")</f>
        <v/>
      </c>
      <c r="EK41" s="36" t="str">
        <f>IF(DE41=1,INDEX(Tab!$N$86:$AC$91,EH41,DF41),"")</f>
        <v/>
      </c>
      <c r="EL41" s="36" t="str">
        <f>IF(DE41=1,INDEX(Tab!$N$86:$AC$91,EH41+1,DF41),"")</f>
        <v/>
      </c>
      <c r="EM41" s="36">
        <f t="shared" si="35"/>
        <v>0</v>
      </c>
      <c r="EO41" s="74" t="b">
        <f t="shared" si="36"/>
        <v>0</v>
      </c>
      <c r="EP41" s="16">
        <f t="shared" si="37"/>
        <v>1</v>
      </c>
      <c r="EQ41" s="16">
        <f t="shared" si="38"/>
        <v>0</v>
      </c>
      <c r="ER41" s="16" t="str">
        <f t="shared" si="39"/>
        <v/>
      </c>
      <c r="ES41" s="17"/>
      <c r="EU41" s="15"/>
      <c r="EV41" s="191" t="str">
        <f t="shared" si="40"/>
        <v/>
      </c>
      <c r="EW41" s="191" t="str">
        <f t="shared" si="41"/>
        <v/>
      </c>
      <c r="EX41" s="17"/>
    </row>
    <row r="42" spans="2:154" s="16" customFormat="1" x14ac:dyDescent="0.2">
      <c r="B42" s="341"/>
      <c r="C42" s="541"/>
      <c r="D42" s="542"/>
      <c r="E42" s="25"/>
      <c r="F42" s="25"/>
      <c r="G42" s="25"/>
      <c r="H42" s="25"/>
      <c r="I42" s="25"/>
      <c r="J42" s="25"/>
      <c r="K42" s="25"/>
      <c r="L42" s="25"/>
      <c r="M42" s="25"/>
      <c r="N42" s="339"/>
      <c r="O42" s="337"/>
      <c r="P42" s="25"/>
      <c r="Q42" s="25"/>
      <c r="R42" s="25"/>
      <c r="S42" s="27"/>
      <c r="T42" s="24"/>
      <c r="U42" s="24"/>
      <c r="V42" s="24"/>
      <c r="W42" s="172" t="str">
        <f t="shared" si="0"/>
        <v/>
      </c>
      <c r="X42" s="46" t="str">
        <f t="shared" si="1"/>
        <v/>
      </c>
      <c r="Y42" s="28"/>
      <c r="Z42" s="27"/>
      <c r="AA42" s="25"/>
      <c r="AB42" s="25"/>
      <c r="AC42" s="184"/>
      <c r="AD42" s="44"/>
      <c r="AE42" s="176" t="str">
        <f t="shared" si="2"/>
        <v/>
      </c>
      <c r="AF42" s="44"/>
      <c r="AG42" s="46" t="str">
        <f t="shared" si="3"/>
        <v/>
      </c>
      <c r="AH42" s="28"/>
      <c r="AI42" s="27"/>
      <c r="AJ42" s="25"/>
      <c r="AK42" s="25"/>
      <c r="AL42" s="25"/>
      <c r="AM42" s="44"/>
      <c r="AN42" s="40"/>
      <c r="AO42" s="44"/>
      <c r="AP42" s="71" t="str">
        <f t="shared" si="4"/>
        <v/>
      </c>
      <c r="AQ42" s="44"/>
      <c r="AR42" s="46" t="str">
        <f t="shared" si="5"/>
        <v/>
      </c>
      <c r="AS42" s="156"/>
      <c r="AT42" s="80"/>
      <c r="AU42" s="46" t="str">
        <f t="shared" si="6"/>
        <v/>
      </c>
      <c r="AV42" s="80"/>
      <c r="AW42" s="46" t="str">
        <f t="shared" si="7"/>
        <v/>
      </c>
      <c r="AX42" s="28"/>
      <c r="AY42" s="27"/>
      <c r="AZ42" s="46">
        <f t="shared" si="8"/>
        <v>0</v>
      </c>
      <c r="BA42" s="46">
        <f t="shared" si="9"/>
        <v>0</v>
      </c>
      <c r="BB42" s="46">
        <f t="shared" si="10"/>
        <v>0</v>
      </c>
      <c r="BC42" s="46">
        <f t="shared" si="11"/>
        <v>0</v>
      </c>
      <c r="BD42" s="46">
        <f t="shared" si="12"/>
        <v>0</v>
      </c>
      <c r="BE42" s="46">
        <f t="shared" si="13"/>
        <v>0</v>
      </c>
      <c r="BF42" s="46">
        <f t="shared" si="14"/>
        <v>0</v>
      </c>
      <c r="BG42" s="46" t="str">
        <f t="shared" si="15"/>
        <v/>
      </c>
      <c r="BH42" s="17"/>
      <c r="BJ42" s="15"/>
      <c r="BK42" s="347">
        <f t="shared" si="42"/>
        <v>0</v>
      </c>
      <c r="BL42" s="347">
        <f t="shared" si="43"/>
        <v>0</v>
      </c>
      <c r="BM42" s="347">
        <f t="shared" si="44"/>
        <v>0</v>
      </c>
      <c r="BN42" s="347">
        <f t="shared" si="45"/>
        <v>0</v>
      </c>
      <c r="BO42" s="343"/>
      <c r="BP42" s="343"/>
      <c r="BQ42" s="347">
        <f t="shared" si="46"/>
        <v>0</v>
      </c>
      <c r="BR42" s="347">
        <f t="shared" si="47"/>
        <v>0</v>
      </c>
      <c r="BS42" s="343"/>
      <c r="BT42" s="347">
        <f t="shared" si="48"/>
        <v>0</v>
      </c>
      <c r="BU42" s="347">
        <f t="shared" si="49"/>
        <v>0</v>
      </c>
      <c r="BV42" s="17"/>
      <c r="BX42" s="15"/>
      <c r="BZ42" s="17"/>
      <c r="CB42" s="15"/>
      <c r="CC42" s="16">
        <f t="shared" si="16"/>
        <v>0</v>
      </c>
      <c r="CD42" s="16">
        <f t="shared" si="17"/>
        <v>0</v>
      </c>
      <c r="CE42" s="16">
        <f t="shared" si="18"/>
        <v>0</v>
      </c>
      <c r="CF42" s="16">
        <f t="shared" si="19"/>
        <v>0</v>
      </c>
      <c r="CG42" s="16">
        <f t="shared" si="20"/>
        <v>0</v>
      </c>
      <c r="CJ42" s="191">
        <f t="shared" si="21"/>
        <v>0</v>
      </c>
      <c r="CK42" s="191">
        <f t="shared" si="22"/>
        <v>0</v>
      </c>
      <c r="CL42" s="191">
        <f t="shared" si="23"/>
        <v>0</v>
      </c>
      <c r="CM42" s="191">
        <f t="shared" si="24"/>
        <v>0</v>
      </c>
      <c r="CN42" s="191" t="str">
        <f t="shared" si="25"/>
        <v/>
      </c>
      <c r="CO42" s="17"/>
      <c r="CQ42" s="15"/>
      <c r="CR42" s="16">
        <f>IF(O42="",,INDEX(Komp!$K$8:$K$10,O42,1))</f>
        <v>0</v>
      </c>
      <c r="CS42" s="16">
        <f>IF(P42="",,INDEX(Komp!$K$35:$K$40,P42,1))</f>
        <v>0</v>
      </c>
      <c r="CT42" s="16">
        <f>IF(P42="",,INDEX(Komp!$M$35:$M$40,P42,1))</f>
        <v>0</v>
      </c>
      <c r="CU42" s="16">
        <f>IF(Q42="",,INDEX(Komp!$K$80:$K$81,Q42,1))</f>
        <v>0</v>
      </c>
      <c r="CV42" s="16">
        <f>IF(R42="",,INDEX(Komp!$K$108:$K$109,R42,1))</f>
        <v>0</v>
      </c>
      <c r="CW42" s="191" t="str">
        <f t="shared" si="26"/>
        <v/>
      </c>
      <c r="CX42" s="17"/>
      <c r="CZ42" s="15"/>
      <c r="DA42" s="16" t="str">
        <f t="shared" si="27"/>
        <v/>
      </c>
      <c r="DB42" s="16">
        <f>IF(DA42="",,MATCH(DA42,Tab!$C$5:$C$22,0))</f>
        <v>0</v>
      </c>
      <c r="DC42" s="16">
        <f>IF(DB42=Tab!$D$22,1,0)</f>
        <v>0</v>
      </c>
      <c r="DD42" s="16">
        <f>IF(DB42=Tab!$D$21,1,0)</f>
        <v>0</v>
      </c>
      <c r="DE42" s="16">
        <f>IF(AND(DB42&gt;=Tab!$D$5,DB42&lt;=Tab!$D$20),1,0)</f>
        <v>0</v>
      </c>
      <c r="DF42" s="16">
        <f>IF(DE42=1,INDEX(Tab!$E$5:$E$20,DB42,1),)</f>
        <v>0</v>
      </c>
      <c r="DG42" s="17"/>
      <c r="DI42" s="15"/>
      <c r="DJ42" s="16" t="str">
        <f t="shared" si="28"/>
        <v/>
      </c>
      <c r="DL42" s="36" t="str">
        <f>IF(DD42=1,Projekt!$AH$129,"")</f>
        <v/>
      </c>
      <c r="DM42" s="36"/>
      <c r="DN42" s="36" t="str">
        <f>IF(DE42=1,INDEX(Projekt!$AB$98:$AB$113,DF42,1),"")</f>
        <v/>
      </c>
      <c r="DO42" s="36" t="str">
        <f>IF(DE42=1,INDEX(Projekt!$AH$98:$AH$113,DF42,1),"")</f>
        <v/>
      </c>
      <c r="DP42" s="36" t="str">
        <f t="shared" si="29"/>
        <v/>
      </c>
      <c r="DQ42" s="79"/>
      <c r="DR42" s="36"/>
      <c r="DS42" s="162"/>
      <c r="DT42" s="16" t="str">
        <f t="shared" si="30"/>
        <v/>
      </c>
      <c r="DU42" s="16" t="str">
        <f t="shared" si="31"/>
        <v/>
      </c>
      <c r="DV42" s="16" t="str">
        <f>IF(DE42=1,IF(DU42&lt;Tab!$M$77,1,IF(DU42&lt;Tab!$M$78,2,IF(DU42&lt;Tab!$M$79,3,IF(DU42&lt;Tab!$M$80,4,5)))),"")</f>
        <v/>
      </c>
      <c r="DW42" s="16" t="str">
        <f>IF(DE42=1,INDEX(Tab!$M$76:$M$81,DV42,1),"")</f>
        <v/>
      </c>
      <c r="DX42" s="16" t="str">
        <f>IF(DE42=1,INDEX(Tab!$M$76:$M$81,DV42+1,1),"")</f>
        <v/>
      </c>
      <c r="DY42" s="36" t="str">
        <f>IF(DE42=1,INDEX(Tab!$N$76:$AC$81,DV42,DF42),"")</f>
        <v/>
      </c>
      <c r="DZ42" s="36" t="str">
        <f>IF(DE42=1,INDEX(Tab!$N$76:$AC$81,DV42+1,DF42),"")</f>
        <v/>
      </c>
      <c r="EA42" s="36" t="str">
        <f t="shared" si="32"/>
        <v/>
      </c>
      <c r="EB42" s="36" t="str">
        <f t="shared" si="33"/>
        <v/>
      </c>
      <c r="EC42" s="79"/>
      <c r="ED42" s="36"/>
      <c r="EE42" s="15"/>
      <c r="EF42" s="16" t="str">
        <f t="shared" si="34"/>
        <v/>
      </c>
      <c r="EG42" s="16" t="str">
        <f t="shared" si="50"/>
        <v/>
      </c>
      <c r="EH42" s="16" t="str">
        <f>IF(DE42=1,IF(EG42&lt;Tab!$M$87,1,IF(EG42&lt;Tab!$M$88,2,IF(EG42&lt;Tab!$M$89,3,IF(EG42&lt;Tab!$M$90,4,5)))),"")</f>
        <v/>
      </c>
      <c r="EI42" s="16" t="str">
        <f>IF(DE42=1,INDEX(Tab!$M$86:$M$91,EH42,1),"")</f>
        <v/>
      </c>
      <c r="EJ42" s="16" t="str">
        <f>IF(DE42=1,INDEX(Tab!$M$86:$M$91,EH42+1,1),"")</f>
        <v/>
      </c>
      <c r="EK42" s="36" t="str">
        <f>IF(DE42=1,INDEX(Tab!$N$86:$AC$91,EH42,DF42),"")</f>
        <v/>
      </c>
      <c r="EL42" s="36" t="str">
        <f>IF(DE42=1,INDEX(Tab!$N$86:$AC$91,EH42+1,DF42),"")</f>
        <v/>
      </c>
      <c r="EM42" s="36">
        <f t="shared" si="35"/>
        <v>0</v>
      </c>
      <c r="EO42" s="74" t="b">
        <f t="shared" si="36"/>
        <v>0</v>
      </c>
      <c r="EP42" s="16">
        <f t="shared" si="37"/>
        <v>1</v>
      </c>
      <c r="EQ42" s="16">
        <f t="shared" si="38"/>
        <v>0</v>
      </c>
      <c r="ER42" s="16" t="str">
        <f t="shared" si="39"/>
        <v/>
      </c>
      <c r="ES42" s="17"/>
      <c r="EU42" s="15"/>
      <c r="EV42" s="191" t="str">
        <f t="shared" si="40"/>
        <v/>
      </c>
      <c r="EW42" s="191" t="str">
        <f t="shared" si="41"/>
        <v/>
      </c>
      <c r="EX42" s="17"/>
    </row>
    <row r="43" spans="2:154" s="16" customFormat="1" x14ac:dyDescent="0.2">
      <c r="B43" s="341"/>
      <c r="C43" s="541"/>
      <c r="D43" s="542"/>
      <c r="E43" s="25"/>
      <c r="F43" s="25"/>
      <c r="G43" s="25"/>
      <c r="H43" s="25"/>
      <c r="I43" s="25"/>
      <c r="J43" s="25"/>
      <c r="K43" s="25"/>
      <c r="L43" s="25"/>
      <c r="M43" s="25"/>
      <c r="N43" s="339"/>
      <c r="O43" s="337"/>
      <c r="P43" s="25"/>
      <c r="Q43" s="25"/>
      <c r="R43" s="25"/>
      <c r="S43" s="27"/>
      <c r="T43" s="24"/>
      <c r="U43" s="24"/>
      <c r="V43" s="24"/>
      <c r="W43" s="172" t="str">
        <f t="shared" si="0"/>
        <v/>
      </c>
      <c r="X43" s="46" t="str">
        <f t="shared" si="1"/>
        <v/>
      </c>
      <c r="Y43" s="28"/>
      <c r="Z43" s="27"/>
      <c r="AA43" s="25"/>
      <c r="AB43" s="25"/>
      <c r="AC43" s="184"/>
      <c r="AD43" s="44"/>
      <c r="AE43" s="176" t="str">
        <f t="shared" si="2"/>
        <v/>
      </c>
      <c r="AF43" s="44"/>
      <c r="AG43" s="46" t="str">
        <f t="shared" si="3"/>
        <v/>
      </c>
      <c r="AH43" s="28"/>
      <c r="AI43" s="27"/>
      <c r="AJ43" s="25"/>
      <c r="AK43" s="25"/>
      <c r="AL43" s="25"/>
      <c r="AM43" s="44"/>
      <c r="AN43" s="40"/>
      <c r="AO43" s="44"/>
      <c r="AP43" s="71" t="str">
        <f t="shared" si="4"/>
        <v/>
      </c>
      <c r="AQ43" s="44"/>
      <c r="AR43" s="46" t="str">
        <f t="shared" si="5"/>
        <v/>
      </c>
      <c r="AS43" s="156"/>
      <c r="AT43" s="80"/>
      <c r="AU43" s="46" t="str">
        <f t="shared" si="6"/>
        <v/>
      </c>
      <c r="AV43" s="80"/>
      <c r="AW43" s="46" t="str">
        <f t="shared" si="7"/>
        <v/>
      </c>
      <c r="AX43" s="28"/>
      <c r="AY43" s="27"/>
      <c r="AZ43" s="46">
        <f t="shared" si="8"/>
        <v>0</v>
      </c>
      <c r="BA43" s="46">
        <f t="shared" si="9"/>
        <v>0</v>
      </c>
      <c r="BB43" s="46">
        <f t="shared" si="10"/>
        <v>0</v>
      </c>
      <c r="BC43" s="46">
        <f t="shared" si="11"/>
        <v>0</v>
      </c>
      <c r="BD43" s="46">
        <f t="shared" si="12"/>
        <v>0</v>
      </c>
      <c r="BE43" s="46">
        <f t="shared" si="13"/>
        <v>0</v>
      </c>
      <c r="BF43" s="46">
        <f t="shared" si="14"/>
        <v>0</v>
      </c>
      <c r="BG43" s="46" t="str">
        <f t="shared" si="15"/>
        <v/>
      </c>
      <c r="BH43" s="17"/>
      <c r="BJ43" s="15"/>
      <c r="BK43" s="347">
        <f t="shared" si="42"/>
        <v>0</v>
      </c>
      <c r="BL43" s="347">
        <f t="shared" si="43"/>
        <v>0</v>
      </c>
      <c r="BM43" s="347">
        <f t="shared" si="44"/>
        <v>0</v>
      </c>
      <c r="BN43" s="347">
        <f t="shared" si="45"/>
        <v>0</v>
      </c>
      <c r="BO43" s="343"/>
      <c r="BP43" s="343"/>
      <c r="BQ43" s="347">
        <f t="shared" si="46"/>
        <v>0</v>
      </c>
      <c r="BR43" s="347">
        <f t="shared" si="47"/>
        <v>0</v>
      </c>
      <c r="BS43" s="343"/>
      <c r="BT43" s="347">
        <f t="shared" si="48"/>
        <v>0</v>
      </c>
      <c r="BU43" s="347">
        <f t="shared" si="49"/>
        <v>0</v>
      </c>
      <c r="BV43" s="17"/>
      <c r="BX43" s="15"/>
      <c r="BZ43" s="17"/>
      <c r="CB43" s="15"/>
      <c r="CC43" s="16">
        <f t="shared" si="16"/>
        <v>0</v>
      </c>
      <c r="CD43" s="16">
        <f t="shared" si="17"/>
        <v>0</v>
      </c>
      <c r="CE43" s="16">
        <f t="shared" si="18"/>
        <v>0</v>
      </c>
      <c r="CF43" s="16">
        <f t="shared" si="19"/>
        <v>0</v>
      </c>
      <c r="CG43" s="16">
        <f t="shared" si="20"/>
        <v>0</v>
      </c>
      <c r="CJ43" s="191">
        <f t="shared" si="21"/>
        <v>0</v>
      </c>
      <c r="CK43" s="191">
        <f t="shared" si="22"/>
        <v>0</v>
      </c>
      <c r="CL43" s="191">
        <f t="shared" si="23"/>
        <v>0</v>
      </c>
      <c r="CM43" s="191">
        <f t="shared" si="24"/>
        <v>0</v>
      </c>
      <c r="CN43" s="191" t="str">
        <f t="shared" si="25"/>
        <v/>
      </c>
      <c r="CO43" s="17"/>
      <c r="CQ43" s="15"/>
      <c r="CR43" s="16">
        <f>IF(O43="",,INDEX(Komp!$K$8:$K$10,O43,1))</f>
        <v>0</v>
      </c>
      <c r="CS43" s="16">
        <f>IF(P43="",,INDEX(Komp!$K$35:$K$40,P43,1))</f>
        <v>0</v>
      </c>
      <c r="CT43" s="16">
        <f>IF(P43="",,INDEX(Komp!$M$35:$M$40,P43,1))</f>
        <v>0</v>
      </c>
      <c r="CU43" s="16">
        <f>IF(Q43="",,INDEX(Komp!$K$80:$K$81,Q43,1))</f>
        <v>0</v>
      </c>
      <c r="CV43" s="16">
        <f>IF(R43="",,INDEX(Komp!$K$108:$K$109,R43,1))</f>
        <v>0</v>
      </c>
      <c r="CW43" s="191" t="str">
        <f t="shared" si="26"/>
        <v/>
      </c>
      <c r="CX43" s="17"/>
      <c r="CZ43" s="15"/>
      <c r="DA43" s="16" t="str">
        <f t="shared" si="27"/>
        <v/>
      </c>
      <c r="DB43" s="16">
        <f>IF(DA43="",,MATCH(DA43,Tab!$C$5:$C$22,0))</f>
        <v>0</v>
      </c>
      <c r="DC43" s="16">
        <f>IF(DB43=Tab!$D$22,1,0)</f>
        <v>0</v>
      </c>
      <c r="DD43" s="16">
        <f>IF(DB43=Tab!$D$21,1,0)</f>
        <v>0</v>
      </c>
      <c r="DE43" s="16">
        <f>IF(AND(DB43&gt;=Tab!$D$5,DB43&lt;=Tab!$D$20),1,0)</f>
        <v>0</v>
      </c>
      <c r="DF43" s="16">
        <f>IF(DE43=1,INDEX(Tab!$E$5:$E$20,DB43,1),)</f>
        <v>0</v>
      </c>
      <c r="DG43" s="17"/>
      <c r="DI43" s="15"/>
      <c r="DJ43" s="16" t="str">
        <f t="shared" si="28"/>
        <v/>
      </c>
      <c r="DL43" s="36" t="str">
        <f>IF(DD43=1,Projekt!$AH$129,"")</f>
        <v/>
      </c>
      <c r="DM43" s="36"/>
      <c r="DN43" s="36" t="str">
        <f>IF(DE43=1,INDEX(Projekt!$AB$98:$AB$113,DF43,1),"")</f>
        <v/>
      </c>
      <c r="DO43" s="36" t="str">
        <f>IF(DE43=1,INDEX(Projekt!$AH$98:$AH$113,DF43,1),"")</f>
        <v/>
      </c>
      <c r="DP43" s="36" t="str">
        <f t="shared" si="29"/>
        <v/>
      </c>
      <c r="DQ43" s="79"/>
      <c r="DR43" s="36"/>
      <c r="DS43" s="162"/>
      <c r="DT43" s="16" t="str">
        <f t="shared" si="30"/>
        <v/>
      </c>
      <c r="DU43" s="16" t="str">
        <f t="shared" si="31"/>
        <v/>
      </c>
      <c r="DV43" s="16" t="str">
        <f>IF(DE43=1,IF(DU43&lt;Tab!$M$77,1,IF(DU43&lt;Tab!$M$78,2,IF(DU43&lt;Tab!$M$79,3,IF(DU43&lt;Tab!$M$80,4,5)))),"")</f>
        <v/>
      </c>
      <c r="DW43" s="16" t="str">
        <f>IF(DE43=1,INDEX(Tab!$M$76:$M$81,DV43,1),"")</f>
        <v/>
      </c>
      <c r="DX43" s="16" t="str">
        <f>IF(DE43=1,INDEX(Tab!$M$76:$M$81,DV43+1,1),"")</f>
        <v/>
      </c>
      <c r="DY43" s="36" t="str">
        <f>IF(DE43=1,INDEX(Tab!$N$76:$AC$81,DV43,DF43),"")</f>
        <v/>
      </c>
      <c r="DZ43" s="36" t="str">
        <f>IF(DE43=1,INDEX(Tab!$N$76:$AC$81,DV43+1,DF43),"")</f>
        <v/>
      </c>
      <c r="EA43" s="36" t="str">
        <f t="shared" si="32"/>
        <v/>
      </c>
      <c r="EB43" s="36" t="str">
        <f t="shared" si="33"/>
        <v/>
      </c>
      <c r="EC43" s="79"/>
      <c r="ED43" s="36"/>
      <c r="EE43" s="15"/>
      <c r="EF43" s="16" t="str">
        <f t="shared" si="34"/>
        <v/>
      </c>
      <c r="EG43" s="16" t="str">
        <f t="shared" si="50"/>
        <v/>
      </c>
      <c r="EH43" s="16" t="str">
        <f>IF(DE43=1,IF(EG43&lt;Tab!$M$87,1,IF(EG43&lt;Tab!$M$88,2,IF(EG43&lt;Tab!$M$89,3,IF(EG43&lt;Tab!$M$90,4,5)))),"")</f>
        <v/>
      </c>
      <c r="EI43" s="16" t="str">
        <f>IF(DE43=1,INDEX(Tab!$M$86:$M$91,EH43,1),"")</f>
        <v/>
      </c>
      <c r="EJ43" s="16" t="str">
        <f>IF(DE43=1,INDEX(Tab!$M$86:$M$91,EH43+1,1),"")</f>
        <v/>
      </c>
      <c r="EK43" s="36" t="str">
        <f>IF(DE43=1,INDEX(Tab!$N$86:$AC$91,EH43,DF43),"")</f>
        <v/>
      </c>
      <c r="EL43" s="36" t="str">
        <f>IF(DE43=1,INDEX(Tab!$N$86:$AC$91,EH43+1,DF43),"")</f>
        <v/>
      </c>
      <c r="EM43" s="36">
        <f t="shared" si="35"/>
        <v>0</v>
      </c>
      <c r="EO43" s="74" t="b">
        <f t="shared" si="36"/>
        <v>0</v>
      </c>
      <c r="EP43" s="16">
        <f t="shared" si="37"/>
        <v>1</v>
      </c>
      <c r="EQ43" s="16">
        <f t="shared" si="38"/>
        <v>0</v>
      </c>
      <c r="ER43" s="16" t="str">
        <f t="shared" si="39"/>
        <v/>
      </c>
      <c r="ES43" s="17"/>
      <c r="EU43" s="15"/>
      <c r="EV43" s="191" t="str">
        <f t="shared" si="40"/>
        <v/>
      </c>
      <c r="EW43" s="191" t="str">
        <f t="shared" si="41"/>
        <v/>
      </c>
      <c r="EX43" s="17"/>
    </row>
    <row r="44" spans="2:154" s="16" customFormat="1" x14ac:dyDescent="0.2">
      <c r="B44" s="341"/>
      <c r="C44" s="541"/>
      <c r="D44" s="542"/>
      <c r="E44" s="25"/>
      <c r="F44" s="25"/>
      <c r="G44" s="25"/>
      <c r="H44" s="25"/>
      <c r="I44" s="25"/>
      <c r="J44" s="25"/>
      <c r="K44" s="25"/>
      <c r="L44" s="25"/>
      <c r="M44" s="25"/>
      <c r="N44" s="339"/>
      <c r="O44" s="337"/>
      <c r="P44" s="25"/>
      <c r="Q44" s="25"/>
      <c r="R44" s="25"/>
      <c r="S44" s="27"/>
      <c r="T44" s="24"/>
      <c r="U44" s="24"/>
      <c r="V44" s="24"/>
      <c r="W44" s="172" t="str">
        <f t="shared" si="0"/>
        <v/>
      </c>
      <c r="X44" s="46" t="str">
        <f t="shared" si="1"/>
        <v/>
      </c>
      <c r="Y44" s="28"/>
      <c r="Z44" s="27"/>
      <c r="AA44" s="25"/>
      <c r="AB44" s="25"/>
      <c r="AC44" s="184"/>
      <c r="AD44" s="44"/>
      <c r="AE44" s="176" t="str">
        <f t="shared" si="2"/>
        <v/>
      </c>
      <c r="AF44" s="44"/>
      <c r="AG44" s="46" t="str">
        <f t="shared" si="3"/>
        <v/>
      </c>
      <c r="AH44" s="28"/>
      <c r="AI44" s="27"/>
      <c r="AJ44" s="25"/>
      <c r="AK44" s="25"/>
      <c r="AL44" s="25"/>
      <c r="AM44" s="44"/>
      <c r="AN44" s="40"/>
      <c r="AO44" s="44"/>
      <c r="AP44" s="71" t="str">
        <f t="shared" si="4"/>
        <v/>
      </c>
      <c r="AQ44" s="44"/>
      <c r="AR44" s="46" t="str">
        <f t="shared" si="5"/>
        <v/>
      </c>
      <c r="AS44" s="156"/>
      <c r="AT44" s="80"/>
      <c r="AU44" s="46" t="str">
        <f t="shared" si="6"/>
        <v/>
      </c>
      <c r="AV44" s="80"/>
      <c r="AW44" s="46" t="str">
        <f t="shared" si="7"/>
        <v/>
      </c>
      <c r="AX44" s="28"/>
      <c r="AY44" s="27"/>
      <c r="AZ44" s="46">
        <f t="shared" si="8"/>
        <v>0</v>
      </c>
      <c r="BA44" s="46">
        <f t="shared" si="9"/>
        <v>0</v>
      </c>
      <c r="BB44" s="46">
        <f t="shared" si="10"/>
        <v>0</v>
      </c>
      <c r="BC44" s="46">
        <f t="shared" si="11"/>
        <v>0</v>
      </c>
      <c r="BD44" s="46">
        <f t="shared" si="12"/>
        <v>0</v>
      </c>
      <c r="BE44" s="46">
        <f t="shared" si="13"/>
        <v>0</v>
      </c>
      <c r="BF44" s="46">
        <f t="shared" si="14"/>
        <v>0</v>
      </c>
      <c r="BG44" s="46" t="str">
        <f t="shared" si="15"/>
        <v/>
      </c>
      <c r="BH44" s="17"/>
      <c r="BJ44" s="15"/>
      <c r="BK44" s="347">
        <f t="shared" si="42"/>
        <v>0</v>
      </c>
      <c r="BL44" s="347">
        <f t="shared" si="43"/>
        <v>0</v>
      </c>
      <c r="BM44" s="347">
        <f t="shared" si="44"/>
        <v>0</v>
      </c>
      <c r="BN44" s="347">
        <f t="shared" si="45"/>
        <v>0</v>
      </c>
      <c r="BO44" s="343"/>
      <c r="BP44" s="343"/>
      <c r="BQ44" s="347">
        <f t="shared" si="46"/>
        <v>0</v>
      </c>
      <c r="BR44" s="347">
        <f t="shared" si="47"/>
        <v>0</v>
      </c>
      <c r="BS44" s="343"/>
      <c r="BT44" s="347">
        <f t="shared" si="48"/>
        <v>0</v>
      </c>
      <c r="BU44" s="347">
        <f t="shared" si="49"/>
        <v>0</v>
      </c>
      <c r="BV44" s="17"/>
      <c r="BX44" s="15"/>
      <c r="BZ44" s="17"/>
      <c r="CB44" s="15"/>
      <c r="CC44" s="16">
        <f t="shared" si="16"/>
        <v>0</v>
      </c>
      <c r="CD44" s="16">
        <f t="shared" si="17"/>
        <v>0</v>
      </c>
      <c r="CE44" s="16">
        <f t="shared" si="18"/>
        <v>0</v>
      </c>
      <c r="CF44" s="16">
        <f t="shared" si="19"/>
        <v>0</v>
      </c>
      <c r="CG44" s="16">
        <f t="shared" si="20"/>
        <v>0</v>
      </c>
      <c r="CJ44" s="191">
        <f t="shared" si="21"/>
        <v>0</v>
      </c>
      <c r="CK44" s="191">
        <f t="shared" si="22"/>
        <v>0</v>
      </c>
      <c r="CL44" s="191">
        <f t="shared" si="23"/>
        <v>0</v>
      </c>
      <c r="CM44" s="191">
        <f t="shared" si="24"/>
        <v>0</v>
      </c>
      <c r="CN44" s="191" t="str">
        <f t="shared" si="25"/>
        <v/>
      </c>
      <c r="CO44" s="17"/>
      <c r="CQ44" s="15"/>
      <c r="CR44" s="16">
        <f>IF(O44="",,INDEX(Komp!$K$8:$K$10,O44,1))</f>
        <v>0</v>
      </c>
      <c r="CS44" s="16">
        <f>IF(P44="",,INDEX(Komp!$K$35:$K$40,P44,1))</f>
        <v>0</v>
      </c>
      <c r="CT44" s="16">
        <f>IF(P44="",,INDEX(Komp!$M$35:$M$40,P44,1))</f>
        <v>0</v>
      </c>
      <c r="CU44" s="16">
        <f>IF(Q44="",,INDEX(Komp!$K$80:$K$81,Q44,1))</f>
        <v>0</v>
      </c>
      <c r="CV44" s="16">
        <f>IF(R44="",,INDEX(Komp!$K$108:$K$109,R44,1))</f>
        <v>0</v>
      </c>
      <c r="CW44" s="191" t="str">
        <f t="shared" si="26"/>
        <v/>
      </c>
      <c r="CX44" s="17"/>
      <c r="CZ44" s="15"/>
      <c r="DA44" s="16" t="str">
        <f t="shared" si="27"/>
        <v/>
      </c>
      <c r="DB44" s="16">
        <f>IF(DA44="",,MATCH(DA44,Tab!$C$5:$C$22,0))</f>
        <v>0</v>
      </c>
      <c r="DC44" s="16">
        <f>IF(DB44=Tab!$D$22,1,0)</f>
        <v>0</v>
      </c>
      <c r="DD44" s="16">
        <f>IF(DB44=Tab!$D$21,1,0)</f>
        <v>0</v>
      </c>
      <c r="DE44" s="16">
        <f>IF(AND(DB44&gt;=Tab!$D$5,DB44&lt;=Tab!$D$20),1,0)</f>
        <v>0</v>
      </c>
      <c r="DF44" s="16">
        <f>IF(DE44=1,INDEX(Tab!$E$5:$E$20,DB44,1),)</f>
        <v>0</v>
      </c>
      <c r="DG44" s="17"/>
      <c r="DI44" s="15"/>
      <c r="DJ44" s="16" t="str">
        <f t="shared" si="28"/>
        <v/>
      </c>
      <c r="DL44" s="36" t="str">
        <f>IF(DD44=1,Projekt!$AH$129,"")</f>
        <v/>
      </c>
      <c r="DM44" s="36"/>
      <c r="DN44" s="36" t="str">
        <f>IF(DE44=1,INDEX(Projekt!$AB$98:$AB$113,DF44,1),"")</f>
        <v/>
      </c>
      <c r="DO44" s="36" t="str">
        <f>IF(DE44=1,INDEX(Projekt!$AH$98:$AH$113,DF44,1),"")</f>
        <v/>
      </c>
      <c r="DP44" s="36" t="str">
        <f t="shared" si="29"/>
        <v/>
      </c>
      <c r="DQ44" s="79"/>
      <c r="DR44" s="36"/>
      <c r="DS44" s="162"/>
      <c r="DT44" s="16" t="str">
        <f t="shared" si="30"/>
        <v/>
      </c>
      <c r="DU44" s="16" t="str">
        <f t="shared" si="31"/>
        <v/>
      </c>
      <c r="DV44" s="16" t="str">
        <f>IF(DE44=1,IF(DU44&lt;Tab!$M$77,1,IF(DU44&lt;Tab!$M$78,2,IF(DU44&lt;Tab!$M$79,3,IF(DU44&lt;Tab!$M$80,4,5)))),"")</f>
        <v/>
      </c>
      <c r="DW44" s="16" t="str">
        <f>IF(DE44=1,INDEX(Tab!$M$76:$M$81,DV44,1),"")</f>
        <v/>
      </c>
      <c r="DX44" s="16" t="str">
        <f>IF(DE44=1,INDEX(Tab!$M$76:$M$81,DV44+1,1),"")</f>
        <v/>
      </c>
      <c r="DY44" s="36" t="str">
        <f>IF(DE44=1,INDEX(Tab!$N$76:$AC$81,DV44,DF44),"")</f>
        <v/>
      </c>
      <c r="DZ44" s="36" t="str">
        <f>IF(DE44=1,INDEX(Tab!$N$76:$AC$81,DV44+1,DF44),"")</f>
        <v/>
      </c>
      <c r="EA44" s="36" t="str">
        <f t="shared" si="32"/>
        <v/>
      </c>
      <c r="EB44" s="36" t="str">
        <f t="shared" si="33"/>
        <v/>
      </c>
      <c r="EC44" s="79"/>
      <c r="ED44" s="36"/>
      <c r="EE44" s="15"/>
      <c r="EF44" s="16" t="str">
        <f t="shared" si="34"/>
        <v/>
      </c>
      <c r="EG44" s="16" t="str">
        <f t="shared" si="50"/>
        <v/>
      </c>
      <c r="EH44" s="16" t="str">
        <f>IF(DE44=1,IF(EG44&lt;Tab!$M$87,1,IF(EG44&lt;Tab!$M$88,2,IF(EG44&lt;Tab!$M$89,3,IF(EG44&lt;Tab!$M$90,4,5)))),"")</f>
        <v/>
      </c>
      <c r="EI44" s="16" t="str">
        <f>IF(DE44=1,INDEX(Tab!$M$86:$M$91,EH44,1),"")</f>
        <v/>
      </c>
      <c r="EJ44" s="16" t="str">
        <f>IF(DE44=1,INDEX(Tab!$M$86:$M$91,EH44+1,1),"")</f>
        <v/>
      </c>
      <c r="EK44" s="36" t="str">
        <f>IF(DE44=1,INDEX(Tab!$N$86:$AC$91,EH44,DF44),"")</f>
        <v/>
      </c>
      <c r="EL44" s="36" t="str">
        <f>IF(DE44=1,INDEX(Tab!$N$86:$AC$91,EH44+1,DF44),"")</f>
        <v/>
      </c>
      <c r="EM44" s="36">
        <f t="shared" si="35"/>
        <v>0</v>
      </c>
      <c r="EO44" s="74" t="b">
        <f t="shared" si="36"/>
        <v>0</v>
      </c>
      <c r="EP44" s="16">
        <f t="shared" si="37"/>
        <v>1</v>
      </c>
      <c r="EQ44" s="16">
        <f t="shared" si="38"/>
        <v>0</v>
      </c>
      <c r="ER44" s="16" t="str">
        <f t="shared" si="39"/>
        <v/>
      </c>
      <c r="ES44" s="17"/>
      <c r="EU44" s="15"/>
      <c r="EV44" s="191" t="str">
        <f t="shared" si="40"/>
        <v/>
      </c>
      <c r="EW44" s="191" t="str">
        <f t="shared" si="41"/>
        <v/>
      </c>
      <c r="EX44" s="17"/>
    </row>
    <row r="45" spans="2:154" s="16" customFormat="1" x14ac:dyDescent="0.2">
      <c r="B45" s="341"/>
      <c r="C45" s="541"/>
      <c r="D45" s="542"/>
      <c r="E45" s="25"/>
      <c r="F45" s="25"/>
      <c r="G45" s="25"/>
      <c r="H45" s="25"/>
      <c r="I45" s="25"/>
      <c r="J45" s="25"/>
      <c r="K45" s="25"/>
      <c r="L45" s="25"/>
      <c r="M45" s="25"/>
      <c r="N45" s="339"/>
      <c r="O45" s="337"/>
      <c r="P45" s="25"/>
      <c r="Q45" s="25"/>
      <c r="R45" s="25"/>
      <c r="S45" s="27"/>
      <c r="T45" s="24"/>
      <c r="U45" s="24"/>
      <c r="V45" s="24"/>
      <c r="W45" s="172" t="str">
        <f t="shared" si="0"/>
        <v/>
      </c>
      <c r="X45" s="46" t="str">
        <f t="shared" si="1"/>
        <v/>
      </c>
      <c r="Y45" s="28"/>
      <c r="Z45" s="27"/>
      <c r="AA45" s="25"/>
      <c r="AB45" s="25"/>
      <c r="AC45" s="184"/>
      <c r="AD45" s="44"/>
      <c r="AE45" s="176" t="str">
        <f t="shared" si="2"/>
        <v/>
      </c>
      <c r="AF45" s="44"/>
      <c r="AG45" s="46" t="str">
        <f t="shared" si="3"/>
        <v/>
      </c>
      <c r="AH45" s="28"/>
      <c r="AI45" s="27"/>
      <c r="AJ45" s="25"/>
      <c r="AK45" s="25"/>
      <c r="AL45" s="25"/>
      <c r="AM45" s="44"/>
      <c r="AN45" s="40"/>
      <c r="AO45" s="44"/>
      <c r="AP45" s="71" t="str">
        <f t="shared" si="4"/>
        <v/>
      </c>
      <c r="AQ45" s="44"/>
      <c r="AR45" s="46" t="str">
        <f t="shared" si="5"/>
        <v/>
      </c>
      <c r="AS45" s="156"/>
      <c r="AT45" s="80"/>
      <c r="AU45" s="46" t="str">
        <f t="shared" si="6"/>
        <v/>
      </c>
      <c r="AV45" s="80"/>
      <c r="AW45" s="46" t="str">
        <f t="shared" si="7"/>
        <v/>
      </c>
      <c r="AX45" s="28"/>
      <c r="AY45" s="27"/>
      <c r="AZ45" s="46">
        <f t="shared" si="8"/>
        <v>0</v>
      </c>
      <c r="BA45" s="46">
        <f t="shared" si="9"/>
        <v>0</v>
      </c>
      <c r="BB45" s="46">
        <f t="shared" si="10"/>
        <v>0</v>
      </c>
      <c r="BC45" s="46">
        <f t="shared" si="11"/>
        <v>0</v>
      </c>
      <c r="BD45" s="46">
        <f t="shared" si="12"/>
        <v>0</v>
      </c>
      <c r="BE45" s="46">
        <f t="shared" si="13"/>
        <v>0</v>
      </c>
      <c r="BF45" s="46">
        <f t="shared" si="14"/>
        <v>0</v>
      </c>
      <c r="BG45" s="46" t="str">
        <f t="shared" si="15"/>
        <v/>
      </c>
      <c r="BH45" s="17"/>
      <c r="BJ45" s="15"/>
      <c r="BK45" s="347">
        <f t="shared" si="42"/>
        <v>0</v>
      </c>
      <c r="BL45" s="347">
        <f t="shared" si="43"/>
        <v>0</v>
      </c>
      <c r="BM45" s="347">
        <f t="shared" si="44"/>
        <v>0</v>
      </c>
      <c r="BN45" s="347">
        <f t="shared" si="45"/>
        <v>0</v>
      </c>
      <c r="BO45" s="343"/>
      <c r="BP45" s="343"/>
      <c r="BQ45" s="347">
        <f t="shared" si="46"/>
        <v>0</v>
      </c>
      <c r="BR45" s="347">
        <f t="shared" si="47"/>
        <v>0</v>
      </c>
      <c r="BS45" s="343"/>
      <c r="BT45" s="347">
        <f t="shared" si="48"/>
        <v>0</v>
      </c>
      <c r="BU45" s="347">
        <f t="shared" si="49"/>
        <v>0</v>
      </c>
      <c r="BV45" s="17"/>
      <c r="BX45" s="15"/>
      <c r="BZ45" s="17"/>
      <c r="CB45" s="15"/>
      <c r="CC45" s="16">
        <f t="shared" si="16"/>
        <v>0</v>
      </c>
      <c r="CD45" s="16">
        <f t="shared" si="17"/>
        <v>0</v>
      </c>
      <c r="CE45" s="16">
        <f t="shared" si="18"/>
        <v>0</v>
      </c>
      <c r="CF45" s="16">
        <f t="shared" si="19"/>
        <v>0</v>
      </c>
      <c r="CG45" s="16">
        <f t="shared" si="20"/>
        <v>0</v>
      </c>
      <c r="CJ45" s="191">
        <f t="shared" si="21"/>
        <v>0</v>
      </c>
      <c r="CK45" s="191">
        <f t="shared" si="22"/>
        <v>0</v>
      </c>
      <c r="CL45" s="191">
        <f t="shared" si="23"/>
        <v>0</v>
      </c>
      <c r="CM45" s="191">
        <f t="shared" si="24"/>
        <v>0</v>
      </c>
      <c r="CN45" s="191" t="str">
        <f t="shared" si="25"/>
        <v/>
      </c>
      <c r="CO45" s="17"/>
      <c r="CQ45" s="15"/>
      <c r="CR45" s="16">
        <f>IF(O45="",,INDEX(Komp!$K$8:$K$10,O45,1))</f>
        <v>0</v>
      </c>
      <c r="CS45" s="16">
        <f>IF(P45="",,INDEX(Komp!$K$35:$K$40,P45,1))</f>
        <v>0</v>
      </c>
      <c r="CT45" s="16">
        <f>IF(P45="",,INDEX(Komp!$M$35:$M$40,P45,1))</f>
        <v>0</v>
      </c>
      <c r="CU45" s="16">
        <f>IF(Q45="",,INDEX(Komp!$K$80:$K$81,Q45,1))</f>
        <v>0</v>
      </c>
      <c r="CV45" s="16">
        <f>IF(R45="",,INDEX(Komp!$K$108:$K$109,R45,1))</f>
        <v>0</v>
      </c>
      <c r="CW45" s="191" t="str">
        <f t="shared" si="26"/>
        <v/>
      </c>
      <c r="CX45" s="17"/>
      <c r="CZ45" s="15"/>
      <c r="DA45" s="16" t="str">
        <f t="shared" si="27"/>
        <v/>
      </c>
      <c r="DB45" s="16">
        <f>IF(DA45="",,MATCH(DA45,Tab!$C$5:$C$22,0))</f>
        <v>0</v>
      </c>
      <c r="DC45" s="16">
        <f>IF(DB45=Tab!$D$22,1,0)</f>
        <v>0</v>
      </c>
      <c r="DD45" s="16">
        <f>IF(DB45=Tab!$D$21,1,0)</f>
        <v>0</v>
      </c>
      <c r="DE45" s="16">
        <f>IF(AND(DB45&gt;=Tab!$D$5,DB45&lt;=Tab!$D$20),1,0)</f>
        <v>0</v>
      </c>
      <c r="DF45" s="16">
        <f>IF(DE45=1,INDEX(Tab!$E$5:$E$20,DB45,1),)</f>
        <v>0</v>
      </c>
      <c r="DG45" s="17"/>
      <c r="DI45" s="15"/>
      <c r="DJ45" s="16" t="str">
        <f t="shared" si="28"/>
        <v/>
      </c>
      <c r="DL45" s="36" t="str">
        <f>IF(DD45=1,Projekt!$AH$129,"")</f>
        <v/>
      </c>
      <c r="DM45" s="36"/>
      <c r="DN45" s="36" t="str">
        <f>IF(DE45=1,INDEX(Projekt!$AB$98:$AB$113,DF45,1),"")</f>
        <v/>
      </c>
      <c r="DO45" s="36" t="str">
        <f>IF(DE45=1,INDEX(Projekt!$AH$98:$AH$113,DF45,1),"")</f>
        <v/>
      </c>
      <c r="DP45" s="36" t="str">
        <f t="shared" si="29"/>
        <v/>
      </c>
      <c r="DQ45" s="79"/>
      <c r="DR45" s="36"/>
      <c r="DS45" s="162"/>
      <c r="DT45" s="16" t="str">
        <f t="shared" si="30"/>
        <v/>
      </c>
      <c r="DU45" s="16" t="str">
        <f t="shared" si="31"/>
        <v/>
      </c>
      <c r="DV45" s="16" t="str">
        <f>IF(DE45=1,IF(DU45&lt;Tab!$M$77,1,IF(DU45&lt;Tab!$M$78,2,IF(DU45&lt;Tab!$M$79,3,IF(DU45&lt;Tab!$M$80,4,5)))),"")</f>
        <v/>
      </c>
      <c r="DW45" s="16" t="str">
        <f>IF(DE45=1,INDEX(Tab!$M$76:$M$81,DV45,1),"")</f>
        <v/>
      </c>
      <c r="DX45" s="16" t="str">
        <f>IF(DE45=1,INDEX(Tab!$M$76:$M$81,DV45+1,1),"")</f>
        <v/>
      </c>
      <c r="DY45" s="36" t="str">
        <f>IF(DE45=1,INDEX(Tab!$N$76:$AC$81,DV45,DF45),"")</f>
        <v/>
      </c>
      <c r="DZ45" s="36" t="str">
        <f>IF(DE45=1,INDEX(Tab!$N$76:$AC$81,DV45+1,DF45),"")</f>
        <v/>
      </c>
      <c r="EA45" s="36" t="str">
        <f t="shared" si="32"/>
        <v/>
      </c>
      <c r="EB45" s="36" t="str">
        <f t="shared" si="33"/>
        <v/>
      </c>
      <c r="EC45" s="79"/>
      <c r="ED45" s="36"/>
      <c r="EE45" s="15"/>
      <c r="EF45" s="16" t="str">
        <f t="shared" si="34"/>
        <v/>
      </c>
      <c r="EG45" s="16" t="str">
        <f t="shared" si="50"/>
        <v/>
      </c>
      <c r="EH45" s="16" t="str">
        <f>IF(DE45=1,IF(EG45&lt;Tab!$M$87,1,IF(EG45&lt;Tab!$M$88,2,IF(EG45&lt;Tab!$M$89,3,IF(EG45&lt;Tab!$M$90,4,5)))),"")</f>
        <v/>
      </c>
      <c r="EI45" s="16" t="str">
        <f>IF(DE45=1,INDEX(Tab!$M$86:$M$91,EH45,1),"")</f>
        <v/>
      </c>
      <c r="EJ45" s="16" t="str">
        <f>IF(DE45=1,INDEX(Tab!$M$86:$M$91,EH45+1,1),"")</f>
        <v/>
      </c>
      <c r="EK45" s="36" t="str">
        <f>IF(DE45=1,INDEX(Tab!$N$86:$AC$91,EH45,DF45),"")</f>
        <v/>
      </c>
      <c r="EL45" s="36" t="str">
        <f>IF(DE45=1,INDEX(Tab!$N$86:$AC$91,EH45+1,DF45),"")</f>
        <v/>
      </c>
      <c r="EM45" s="36">
        <f t="shared" si="35"/>
        <v>0</v>
      </c>
      <c r="EO45" s="74" t="b">
        <f t="shared" si="36"/>
        <v>0</v>
      </c>
      <c r="EP45" s="16">
        <f t="shared" si="37"/>
        <v>1</v>
      </c>
      <c r="EQ45" s="16">
        <f t="shared" si="38"/>
        <v>0</v>
      </c>
      <c r="ER45" s="16" t="str">
        <f t="shared" si="39"/>
        <v/>
      </c>
      <c r="ES45" s="17"/>
      <c r="EU45" s="15"/>
      <c r="EV45" s="191" t="str">
        <f t="shared" si="40"/>
        <v/>
      </c>
      <c r="EW45" s="191" t="str">
        <f t="shared" si="41"/>
        <v/>
      </c>
      <c r="EX45" s="17"/>
    </row>
    <row r="46" spans="2:154" s="16" customFormat="1" x14ac:dyDescent="0.2">
      <c r="B46" s="341"/>
      <c r="C46" s="541"/>
      <c r="D46" s="542"/>
      <c r="E46" s="25"/>
      <c r="F46" s="25"/>
      <c r="G46" s="25"/>
      <c r="H46" s="25"/>
      <c r="I46" s="25"/>
      <c r="J46" s="25"/>
      <c r="K46" s="25"/>
      <c r="L46" s="25"/>
      <c r="M46" s="25"/>
      <c r="N46" s="339"/>
      <c r="O46" s="337"/>
      <c r="P46" s="25"/>
      <c r="Q46" s="25"/>
      <c r="R46" s="25"/>
      <c r="S46" s="27"/>
      <c r="T46" s="24"/>
      <c r="U46" s="24"/>
      <c r="V46" s="24"/>
      <c r="W46" s="172" t="str">
        <f t="shared" si="0"/>
        <v/>
      </c>
      <c r="X46" s="46" t="str">
        <f t="shared" si="1"/>
        <v/>
      </c>
      <c r="Y46" s="28"/>
      <c r="Z46" s="27"/>
      <c r="AA46" s="25"/>
      <c r="AB46" s="25"/>
      <c r="AC46" s="184"/>
      <c r="AD46" s="44"/>
      <c r="AE46" s="176" t="str">
        <f t="shared" si="2"/>
        <v/>
      </c>
      <c r="AF46" s="44"/>
      <c r="AG46" s="46" t="str">
        <f t="shared" si="3"/>
        <v/>
      </c>
      <c r="AH46" s="28"/>
      <c r="AI46" s="27"/>
      <c r="AJ46" s="25"/>
      <c r="AK46" s="25"/>
      <c r="AL46" s="25"/>
      <c r="AM46" s="44"/>
      <c r="AN46" s="40"/>
      <c r="AO46" s="44"/>
      <c r="AP46" s="71" t="str">
        <f t="shared" si="4"/>
        <v/>
      </c>
      <c r="AQ46" s="44"/>
      <c r="AR46" s="46" t="str">
        <f t="shared" si="5"/>
        <v/>
      </c>
      <c r="AS46" s="156"/>
      <c r="AT46" s="80"/>
      <c r="AU46" s="46" t="str">
        <f t="shared" si="6"/>
        <v/>
      </c>
      <c r="AV46" s="80"/>
      <c r="AW46" s="46" t="str">
        <f t="shared" si="7"/>
        <v/>
      </c>
      <c r="AX46" s="28"/>
      <c r="AY46" s="27"/>
      <c r="AZ46" s="46">
        <f t="shared" si="8"/>
        <v>0</v>
      </c>
      <c r="BA46" s="46">
        <f t="shared" si="9"/>
        <v>0</v>
      </c>
      <c r="BB46" s="46">
        <f t="shared" si="10"/>
        <v>0</v>
      </c>
      <c r="BC46" s="46">
        <f t="shared" si="11"/>
        <v>0</v>
      </c>
      <c r="BD46" s="46">
        <f t="shared" si="12"/>
        <v>0</v>
      </c>
      <c r="BE46" s="46">
        <f t="shared" si="13"/>
        <v>0</v>
      </c>
      <c r="BF46" s="46">
        <f t="shared" si="14"/>
        <v>0</v>
      </c>
      <c r="BG46" s="46" t="str">
        <f t="shared" si="15"/>
        <v/>
      </c>
      <c r="BH46" s="17"/>
      <c r="BJ46" s="15"/>
      <c r="BK46" s="347">
        <f t="shared" si="42"/>
        <v>0</v>
      </c>
      <c r="BL46" s="347">
        <f t="shared" si="43"/>
        <v>0</v>
      </c>
      <c r="BM46" s="347">
        <f t="shared" si="44"/>
        <v>0</v>
      </c>
      <c r="BN46" s="347">
        <f t="shared" si="45"/>
        <v>0</v>
      </c>
      <c r="BO46" s="343"/>
      <c r="BP46" s="343"/>
      <c r="BQ46" s="347">
        <f t="shared" si="46"/>
        <v>0</v>
      </c>
      <c r="BR46" s="347">
        <f t="shared" si="47"/>
        <v>0</v>
      </c>
      <c r="BS46" s="343"/>
      <c r="BT46" s="347">
        <f t="shared" si="48"/>
        <v>0</v>
      </c>
      <c r="BU46" s="347">
        <f t="shared" si="49"/>
        <v>0</v>
      </c>
      <c r="BV46" s="17"/>
      <c r="BX46" s="15"/>
      <c r="BZ46" s="17"/>
      <c r="CB46" s="15"/>
      <c r="CC46" s="16">
        <f t="shared" si="16"/>
        <v>0</v>
      </c>
      <c r="CD46" s="16">
        <f t="shared" si="17"/>
        <v>0</v>
      </c>
      <c r="CE46" s="16">
        <f t="shared" si="18"/>
        <v>0</v>
      </c>
      <c r="CF46" s="16">
        <f t="shared" si="19"/>
        <v>0</v>
      </c>
      <c r="CG46" s="16">
        <f t="shared" si="20"/>
        <v>0</v>
      </c>
      <c r="CJ46" s="191">
        <f t="shared" si="21"/>
        <v>0</v>
      </c>
      <c r="CK46" s="191">
        <f t="shared" si="22"/>
        <v>0</v>
      </c>
      <c r="CL46" s="191">
        <f t="shared" si="23"/>
        <v>0</v>
      </c>
      <c r="CM46" s="191">
        <f t="shared" si="24"/>
        <v>0</v>
      </c>
      <c r="CN46" s="191" t="str">
        <f t="shared" si="25"/>
        <v/>
      </c>
      <c r="CO46" s="17"/>
      <c r="CQ46" s="15"/>
      <c r="CR46" s="16">
        <f>IF(O46="",,INDEX(Komp!$K$8:$K$10,O46,1))</f>
        <v>0</v>
      </c>
      <c r="CS46" s="16">
        <f>IF(P46="",,INDEX(Komp!$K$35:$K$40,P46,1))</f>
        <v>0</v>
      </c>
      <c r="CT46" s="16">
        <f>IF(P46="",,INDEX(Komp!$M$35:$M$40,P46,1))</f>
        <v>0</v>
      </c>
      <c r="CU46" s="16">
        <f>IF(Q46="",,INDEX(Komp!$K$80:$K$81,Q46,1))</f>
        <v>0</v>
      </c>
      <c r="CV46" s="16">
        <f>IF(R46="",,INDEX(Komp!$K$108:$K$109,R46,1))</f>
        <v>0</v>
      </c>
      <c r="CW46" s="191" t="str">
        <f t="shared" si="26"/>
        <v/>
      </c>
      <c r="CX46" s="17"/>
      <c r="CZ46" s="15"/>
      <c r="DA46" s="16" t="str">
        <f t="shared" si="27"/>
        <v/>
      </c>
      <c r="DB46" s="16">
        <f>IF(DA46="",,MATCH(DA46,Tab!$C$5:$C$22,0))</f>
        <v>0</v>
      </c>
      <c r="DC46" s="16">
        <f>IF(DB46=Tab!$D$22,1,0)</f>
        <v>0</v>
      </c>
      <c r="DD46" s="16">
        <f>IF(DB46=Tab!$D$21,1,0)</f>
        <v>0</v>
      </c>
      <c r="DE46" s="16">
        <f>IF(AND(DB46&gt;=Tab!$D$5,DB46&lt;=Tab!$D$20),1,0)</f>
        <v>0</v>
      </c>
      <c r="DF46" s="16">
        <f>IF(DE46=1,INDEX(Tab!$E$5:$E$20,DB46,1),)</f>
        <v>0</v>
      </c>
      <c r="DG46" s="17"/>
      <c r="DI46" s="15"/>
      <c r="DJ46" s="16" t="str">
        <f t="shared" si="28"/>
        <v/>
      </c>
      <c r="DL46" s="36" t="str">
        <f>IF(DD46=1,Projekt!$AH$129,"")</f>
        <v/>
      </c>
      <c r="DM46" s="36"/>
      <c r="DN46" s="36" t="str">
        <f>IF(DE46=1,INDEX(Projekt!$AB$98:$AB$113,DF46,1),"")</f>
        <v/>
      </c>
      <c r="DO46" s="36" t="str">
        <f>IF(DE46=1,INDEX(Projekt!$AH$98:$AH$113,DF46,1),"")</f>
        <v/>
      </c>
      <c r="DP46" s="36" t="str">
        <f t="shared" si="29"/>
        <v/>
      </c>
      <c r="DQ46" s="79"/>
      <c r="DR46" s="36"/>
      <c r="DS46" s="162"/>
      <c r="DT46" s="16" t="str">
        <f t="shared" si="30"/>
        <v/>
      </c>
      <c r="DU46" s="16" t="str">
        <f t="shared" si="31"/>
        <v/>
      </c>
      <c r="DV46" s="16" t="str">
        <f>IF(DE46=1,IF(DU46&lt;Tab!$M$77,1,IF(DU46&lt;Tab!$M$78,2,IF(DU46&lt;Tab!$M$79,3,IF(DU46&lt;Tab!$M$80,4,5)))),"")</f>
        <v/>
      </c>
      <c r="DW46" s="16" t="str">
        <f>IF(DE46=1,INDEX(Tab!$M$76:$M$81,DV46,1),"")</f>
        <v/>
      </c>
      <c r="DX46" s="16" t="str">
        <f>IF(DE46=1,INDEX(Tab!$M$76:$M$81,DV46+1,1),"")</f>
        <v/>
      </c>
      <c r="DY46" s="36" t="str">
        <f>IF(DE46=1,INDEX(Tab!$N$76:$AC$81,DV46,DF46),"")</f>
        <v/>
      </c>
      <c r="DZ46" s="36" t="str">
        <f>IF(DE46=1,INDEX(Tab!$N$76:$AC$81,DV46+1,DF46),"")</f>
        <v/>
      </c>
      <c r="EA46" s="36" t="str">
        <f t="shared" si="32"/>
        <v/>
      </c>
      <c r="EB46" s="36" t="str">
        <f t="shared" si="33"/>
        <v/>
      </c>
      <c r="EC46" s="79"/>
      <c r="ED46" s="36"/>
      <c r="EE46" s="15"/>
      <c r="EF46" s="16" t="str">
        <f t="shared" si="34"/>
        <v/>
      </c>
      <c r="EG46" s="16" t="str">
        <f t="shared" si="50"/>
        <v/>
      </c>
      <c r="EH46" s="16" t="str">
        <f>IF(DE46=1,IF(EG46&lt;Tab!$M$87,1,IF(EG46&lt;Tab!$M$88,2,IF(EG46&lt;Tab!$M$89,3,IF(EG46&lt;Tab!$M$90,4,5)))),"")</f>
        <v/>
      </c>
      <c r="EI46" s="16" t="str">
        <f>IF(DE46=1,INDEX(Tab!$M$86:$M$91,EH46,1),"")</f>
        <v/>
      </c>
      <c r="EJ46" s="16" t="str">
        <f>IF(DE46=1,INDEX(Tab!$M$86:$M$91,EH46+1,1),"")</f>
        <v/>
      </c>
      <c r="EK46" s="36" t="str">
        <f>IF(DE46=1,INDEX(Tab!$N$86:$AC$91,EH46,DF46),"")</f>
        <v/>
      </c>
      <c r="EL46" s="36" t="str">
        <f>IF(DE46=1,INDEX(Tab!$N$86:$AC$91,EH46+1,DF46),"")</f>
        <v/>
      </c>
      <c r="EM46" s="36">
        <f t="shared" si="35"/>
        <v>0</v>
      </c>
      <c r="EO46" s="74" t="b">
        <f t="shared" si="36"/>
        <v>0</v>
      </c>
      <c r="EP46" s="16">
        <f t="shared" si="37"/>
        <v>1</v>
      </c>
      <c r="EQ46" s="16">
        <f t="shared" si="38"/>
        <v>0</v>
      </c>
      <c r="ER46" s="16" t="str">
        <f t="shared" si="39"/>
        <v/>
      </c>
      <c r="ES46" s="17"/>
      <c r="EU46" s="15"/>
      <c r="EV46" s="191" t="str">
        <f t="shared" si="40"/>
        <v/>
      </c>
      <c r="EW46" s="191" t="str">
        <f t="shared" si="41"/>
        <v/>
      </c>
      <c r="EX46" s="17"/>
    </row>
    <row r="47" spans="2:154" s="16" customFormat="1" x14ac:dyDescent="0.2">
      <c r="B47" s="341"/>
      <c r="C47" s="541"/>
      <c r="D47" s="542"/>
      <c r="E47" s="25"/>
      <c r="F47" s="25"/>
      <c r="G47" s="25"/>
      <c r="H47" s="25"/>
      <c r="I47" s="25"/>
      <c r="J47" s="25"/>
      <c r="K47" s="25"/>
      <c r="L47" s="25"/>
      <c r="M47" s="25"/>
      <c r="N47" s="339"/>
      <c r="O47" s="337"/>
      <c r="P47" s="25"/>
      <c r="Q47" s="25"/>
      <c r="R47" s="25"/>
      <c r="S47" s="27"/>
      <c r="T47" s="24"/>
      <c r="U47" s="24"/>
      <c r="V47" s="24"/>
      <c r="W47" s="172" t="str">
        <f t="shared" si="0"/>
        <v/>
      </c>
      <c r="X47" s="46" t="str">
        <f t="shared" si="1"/>
        <v/>
      </c>
      <c r="Y47" s="28"/>
      <c r="Z47" s="27"/>
      <c r="AA47" s="25"/>
      <c r="AB47" s="25"/>
      <c r="AC47" s="184"/>
      <c r="AD47" s="44"/>
      <c r="AE47" s="176" t="str">
        <f t="shared" si="2"/>
        <v/>
      </c>
      <c r="AF47" s="44"/>
      <c r="AG47" s="46" t="str">
        <f t="shared" si="3"/>
        <v/>
      </c>
      <c r="AH47" s="28"/>
      <c r="AI47" s="27"/>
      <c r="AJ47" s="25"/>
      <c r="AK47" s="25"/>
      <c r="AL47" s="25"/>
      <c r="AM47" s="44"/>
      <c r="AN47" s="40"/>
      <c r="AO47" s="44"/>
      <c r="AP47" s="71" t="str">
        <f t="shared" si="4"/>
        <v/>
      </c>
      <c r="AQ47" s="44"/>
      <c r="AR47" s="46" t="str">
        <f t="shared" si="5"/>
        <v/>
      </c>
      <c r="AS47" s="156"/>
      <c r="AT47" s="80"/>
      <c r="AU47" s="46" t="str">
        <f t="shared" si="6"/>
        <v/>
      </c>
      <c r="AV47" s="80"/>
      <c r="AW47" s="46" t="str">
        <f t="shared" si="7"/>
        <v/>
      </c>
      <c r="AX47" s="28"/>
      <c r="AY47" s="27"/>
      <c r="AZ47" s="46">
        <f t="shared" si="8"/>
        <v>0</v>
      </c>
      <c r="BA47" s="46">
        <f t="shared" si="9"/>
        <v>0</v>
      </c>
      <c r="BB47" s="46">
        <f t="shared" si="10"/>
        <v>0</v>
      </c>
      <c r="BC47" s="46">
        <f t="shared" si="11"/>
        <v>0</v>
      </c>
      <c r="BD47" s="46">
        <f t="shared" si="12"/>
        <v>0</v>
      </c>
      <c r="BE47" s="46">
        <f t="shared" si="13"/>
        <v>0</v>
      </c>
      <c r="BF47" s="46">
        <f t="shared" si="14"/>
        <v>0</v>
      </c>
      <c r="BG47" s="46" t="str">
        <f t="shared" si="15"/>
        <v/>
      </c>
      <c r="BH47" s="17"/>
      <c r="BJ47" s="15"/>
      <c r="BK47" s="347">
        <f t="shared" si="42"/>
        <v>0</v>
      </c>
      <c r="BL47" s="347">
        <f t="shared" si="43"/>
        <v>0</v>
      </c>
      <c r="BM47" s="347">
        <f t="shared" si="44"/>
        <v>0</v>
      </c>
      <c r="BN47" s="347">
        <f t="shared" si="45"/>
        <v>0</v>
      </c>
      <c r="BO47" s="343"/>
      <c r="BP47" s="343"/>
      <c r="BQ47" s="347">
        <f t="shared" si="46"/>
        <v>0</v>
      </c>
      <c r="BR47" s="347">
        <f t="shared" si="47"/>
        <v>0</v>
      </c>
      <c r="BS47" s="343"/>
      <c r="BT47" s="347">
        <f t="shared" si="48"/>
        <v>0</v>
      </c>
      <c r="BU47" s="347">
        <f t="shared" si="49"/>
        <v>0</v>
      </c>
      <c r="BV47" s="17"/>
      <c r="BX47" s="15"/>
      <c r="BZ47" s="17"/>
      <c r="CB47" s="15"/>
      <c r="CC47" s="16">
        <f t="shared" si="16"/>
        <v>0</v>
      </c>
      <c r="CD47" s="16">
        <f t="shared" si="17"/>
        <v>0</v>
      </c>
      <c r="CE47" s="16">
        <f t="shared" si="18"/>
        <v>0</v>
      </c>
      <c r="CF47" s="16">
        <f t="shared" si="19"/>
        <v>0</v>
      </c>
      <c r="CG47" s="16">
        <f t="shared" si="20"/>
        <v>0</v>
      </c>
      <c r="CJ47" s="191">
        <f t="shared" si="21"/>
        <v>0</v>
      </c>
      <c r="CK47" s="191">
        <f t="shared" si="22"/>
        <v>0</v>
      </c>
      <c r="CL47" s="191">
        <f t="shared" si="23"/>
        <v>0</v>
      </c>
      <c r="CM47" s="191">
        <f t="shared" si="24"/>
        <v>0</v>
      </c>
      <c r="CN47" s="191" t="str">
        <f t="shared" si="25"/>
        <v/>
      </c>
      <c r="CO47" s="17"/>
      <c r="CQ47" s="15"/>
      <c r="CR47" s="16">
        <f>IF(O47="",,INDEX(Komp!$K$8:$K$10,O47,1))</f>
        <v>0</v>
      </c>
      <c r="CS47" s="16">
        <f>IF(P47="",,INDEX(Komp!$K$35:$K$40,P47,1))</f>
        <v>0</v>
      </c>
      <c r="CT47" s="16">
        <f>IF(P47="",,INDEX(Komp!$M$35:$M$40,P47,1))</f>
        <v>0</v>
      </c>
      <c r="CU47" s="16">
        <f>IF(Q47="",,INDEX(Komp!$K$80:$K$81,Q47,1))</f>
        <v>0</v>
      </c>
      <c r="CV47" s="16">
        <f>IF(R47="",,INDEX(Komp!$K$108:$K$109,R47,1))</f>
        <v>0</v>
      </c>
      <c r="CW47" s="191" t="str">
        <f t="shared" si="26"/>
        <v/>
      </c>
      <c r="CX47" s="17"/>
      <c r="CZ47" s="15"/>
      <c r="DA47" s="16" t="str">
        <f t="shared" si="27"/>
        <v/>
      </c>
      <c r="DB47" s="16">
        <f>IF(DA47="",,MATCH(DA47,Tab!$C$5:$C$22,0))</f>
        <v>0</v>
      </c>
      <c r="DC47" s="16">
        <f>IF(DB47=Tab!$D$22,1,0)</f>
        <v>0</v>
      </c>
      <c r="DD47" s="16">
        <f>IF(DB47=Tab!$D$21,1,0)</f>
        <v>0</v>
      </c>
      <c r="DE47" s="16">
        <f>IF(AND(DB47&gt;=Tab!$D$5,DB47&lt;=Tab!$D$20),1,0)</f>
        <v>0</v>
      </c>
      <c r="DF47" s="16">
        <f>IF(DE47=1,INDEX(Tab!$E$5:$E$20,DB47,1),)</f>
        <v>0</v>
      </c>
      <c r="DG47" s="17"/>
      <c r="DI47" s="15"/>
      <c r="DJ47" s="16" t="str">
        <f t="shared" si="28"/>
        <v/>
      </c>
      <c r="DL47" s="36" t="str">
        <f>IF(DD47=1,Projekt!$AH$129,"")</f>
        <v/>
      </c>
      <c r="DM47" s="36"/>
      <c r="DN47" s="36" t="str">
        <f>IF(DE47=1,INDEX(Projekt!$AB$98:$AB$113,DF47,1),"")</f>
        <v/>
      </c>
      <c r="DO47" s="36" t="str">
        <f>IF(DE47=1,INDEX(Projekt!$AH$98:$AH$113,DF47,1),"")</f>
        <v/>
      </c>
      <c r="DP47" s="36" t="str">
        <f t="shared" si="29"/>
        <v/>
      </c>
      <c r="DQ47" s="79"/>
      <c r="DR47" s="36"/>
      <c r="DS47" s="162"/>
      <c r="DT47" s="16" t="str">
        <f t="shared" si="30"/>
        <v/>
      </c>
      <c r="DU47" s="16" t="str">
        <f t="shared" si="31"/>
        <v/>
      </c>
      <c r="DV47" s="16" t="str">
        <f>IF(DE47=1,IF(DU47&lt;Tab!$M$77,1,IF(DU47&lt;Tab!$M$78,2,IF(DU47&lt;Tab!$M$79,3,IF(DU47&lt;Tab!$M$80,4,5)))),"")</f>
        <v/>
      </c>
      <c r="DW47" s="16" t="str">
        <f>IF(DE47=1,INDEX(Tab!$M$76:$M$81,DV47,1),"")</f>
        <v/>
      </c>
      <c r="DX47" s="16" t="str">
        <f>IF(DE47=1,INDEX(Tab!$M$76:$M$81,DV47+1,1),"")</f>
        <v/>
      </c>
      <c r="DY47" s="36" t="str">
        <f>IF(DE47=1,INDEX(Tab!$N$76:$AC$81,DV47,DF47),"")</f>
        <v/>
      </c>
      <c r="DZ47" s="36" t="str">
        <f>IF(DE47=1,INDEX(Tab!$N$76:$AC$81,DV47+1,DF47),"")</f>
        <v/>
      </c>
      <c r="EA47" s="36" t="str">
        <f t="shared" si="32"/>
        <v/>
      </c>
      <c r="EB47" s="36" t="str">
        <f t="shared" si="33"/>
        <v/>
      </c>
      <c r="EC47" s="79"/>
      <c r="ED47" s="36"/>
      <c r="EE47" s="15"/>
      <c r="EF47" s="16" t="str">
        <f t="shared" si="34"/>
        <v/>
      </c>
      <c r="EG47" s="16" t="str">
        <f t="shared" si="50"/>
        <v/>
      </c>
      <c r="EH47" s="16" t="str">
        <f>IF(DE47=1,IF(EG47&lt;Tab!$M$87,1,IF(EG47&lt;Tab!$M$88,2,IF(EG47&lt;Tab!$M$89,3,IF(EG47&lt;Tab!$M$90,4,5)))),"")</f>
        <v/>
      </c>
      <c r="EI47" s="16" t="str">
        <f>IF(DE47=1,INDEX(Tab!$M$86:$M$91,EH47,1),"")</f>
        <v/>
      </c>
      <c r="EJ47" s="16" t="str">
        <f>IF(DE47=1,INDEX(Tab!$M$86:$M$91,EH47+1,1),"")</f>
        <v/>
      </c>
      <c r="EK47" s="36" t="str">
        <f>IF(DE47=1,INDEX(Tab!$N$86:$AC$91,EH47,DF47),"")</f>
        <v/>
      </c>
      <c r="EL47" s="36" t="str">
        <f>IF(DE47=1,INDEX(Tab!$N$86:$AC$91,EH47+1,DF47),"")</f>
        <v/>
      </c>
      <c r="EM47" s="36">
        <f t="shared" si="35"/>
        <v>0</v>
      </c>
      <c r="EO47" s="74" t="b">
        <f t="shared" si="36"/>
        <v>0</v>
      </c>
      <c r="EP47" s="16">
        <f t="shared" si="37"/>
        <v>1</v>
      </c>
      <c r="EQ47" s="16">
        <f t="shared" si="38"/>
        <v>0</v>
      </c>
      <c r="ER47" s="16" t="str">
        <f t="shared" si="39"/>
        <v/>
      </c>
      <c r="ES47" s="17"/>
      <c r="EU47" s="15"/>
      <c r="EV47" s="191" t="str">
        <f t="shared" si="40"/>
        <v/>
      </c>
      <c r="EW47" s="191" t="str">
        <f t="shared" si="41"/>
        <v/>
      </c>
      <c r="EX47" s="17"/>
    </row>
    <row r="48" spans="2:154" s="16" customFormat="1" x14ac:dyDescent="0.2">
      <c r="B48" s="341"/>
      <c r="C48" s="541"/>
      <c r="D48" s="542"/>
      <c r="E48" s="25"/>
      <c r="F48" s="25"/>
      <c r="G48" s="25"/>
      <c r="H48" s="25"/>
      <c r="I48" s="25"/>
      <c r="J48" s="25"/>
      <c r="K48" s="25"/>
      <c r="L48" s="25"/>
      <c r="M48" s="25"/>
      <c r="N48" s="339"/>
      <c r="O48" s="337"/>
      <c r="P48" s="25"/>
      <c r="Q48" s="25"/>
      <c r="R48" s="25"/>
      <c r="S48" s="27"/>
      <c r="T48" s="24"/>
      <c r="U48" s="24"/>
      <c r="V48" s="24"/>
      <c r="W48" s="172" t="str">
        <f t="shared" si="0"/>
        <v/>
      </c>
      <c r="X48" s="46" t="str">
        <f t="shared" si="1"/>
        <v/>
      </c>
      <c r="Y48" s="28"/>
      <c r="Z48" s="27"/>
      <c r="AA48" s="25"/>
      <c r="AB48" s="25"/>
      <c r="AC48" s="184"/>
      <c r="AD48" s="44"/>
      <c r="AE48" s="176" t="str">
        <f t="shared" si="2"/>
        <v/>
      </c>
      <c r="AF48" s="44"/>
      <c r="AG48" s="46" t="str">
        <f t="shared" si="3"/>
        <v/>
      </c>
      <c r="AH48" s="28"/>
      <c r="AI48" s="27"/>
      <c r="AJ48" s="25"/>
      <c r="AK48" s="25"/>
      <c r="AL48" s="25"/>
      <c r="AM48" s="44"/>
      <c r="AN48" s="40"/>
      <c r="AO48" s="44"/>
      <c r="AP48" s="71" t="str">
        <f t="shared" si="4"/>
        <v/>
      </c>
      <c r="AQ48" s="44"/>
      <c r="AR48" s="46" t="str">
        <f t="shared" si="5"/>
        <v/>
      </c>
      <c r="AS48" s="156"/>
      <c r="AT48" s="80"/>
      <c r="AU48" s="46" t="str">
        <f t="shared" si="6"/>
        <v/>
      </c>
      <c r="AV48" s="80"/>
      <c r="AW48" s="46" t="str">
        <f t="shared" si="7"/>
        <v/>
      </c>
      <c r="AX48" s="28"/>
      <c r="AY48" s="27"/>
      <c r="AZ48" s="46">
        <f t="shared" si="8"/>
        <v>0</v>
      </c>
      <c r="BA48" s="46">
        <f t="shared" si="9"/>
        <v>0</v>
      </c>
      <c r="BB48" s="46">
        <f t="shared" si="10"/>
        <v>0</v>
      </c>
      <c r="BC48" s="46">
        <f t="shared" si="11"/>
        <v>0</v>
      </c>
      <c r="BD48" s="46">
        <f t="shared" si="12"/>
        <v>0</v>
      </c>
      <c r="BE48" s="46">
        <f t="shared" si="13"/>
        <v>0</v>
      </c>
      <c r="BF48" s="46">
        <f t="shared" si="14"/>
        <v>0</v>
      </c>
      <c r="BG48" s="46" t="str">
        <f t="shared" si="15"/>
        <v/>
      </c>
      <c r="BH48" s="17"/>
      <c r="BJ48" s="15"/>
      <c r="BK48" s="347">
        <f t="shared" si="42"/>
        <v>0</v>
      </c>
      <c r="BL48" s="347">
        <f t="shared" si="43"/>
        <v>0</v>
      </c>
      <c r="BM48" s="347">
        <f t="shared" si="44"/>
        <v>0</v>
      </c>
      <c r="BN48" s="347">
        <f t="shared" si="45"/>
        <v>0</v>
      </c>
      <c r="BO48" s="343"/>
      <c r="BP48" s="343"/>
      <c r="BQ48" s="347">
        <f t="shared" si="46"/>
        <v>0</v>
      </c>
      <c r="BR48" s="347">
        <f t="shared" si="47"/>
        <v>0</v>
      </c>
      <c r="BS48" s="343"/>
      <c r="BT48" s="347">
        <f t="shared" si="48"/>
        <v>0</v>
      </c>
      <c r="BU48" s="347">
        <f t="shared" si="49"/>
        <v>0</v>
      </c>
      <c r="BV48" s="17"/>
      <c r="BX48" s="15"/>
      <c r="BZ48" s="17"/>
      <c r="CB48" s="15"/>
      <c r="CC48" s="16">
        <f t="shared" si="16"/>
        <v>0</v>
      </c>
      <c r="CD48" s="16">
        <f t="shared" si="17"/>
        <v>0</v>
      </c>
      <c r="CE48" s="16">
        <f t="shared" si="18"/>
        <v>0</v>
      </c>
      <c r="CF48" s="16">
        <f t="shared" si="19"/>
        <v>0</v>
      </c>
      <c r="CG48" s="16">
        <f t="shared" si="20"/>
        <v>0</v>
      </c>
      <c r="CJ48" s="191">
        <f t="shared" si="21"/>
        <v>0</v>
      </c>
      <c r="CK48" s="191">
        <f t="shared" si="22"/>
        <v>0</v>
      </c>
      <c r="CL48" s="191">
        <f t="shared" si="23"/>
        <v>0</v>
      </c>
      <c r="CM48" s="191">
        <f t="shared" si="24"/>
        <v>0</v>
      </c>
      <c r="CN48" s="191" t="str">
        <f t="shared" si="25"/>
        <v/>
      </c>
      <c r="CO48" s="17"/>
      <c r="CQ48" s="15"/>
      <c r="CR48" s="16">
        <f>IF(O48="",,INDEX(Komp!$K$8:$K$10,O48,1))</f>
        <v>0</v>
      </c>
      <c r="CS48" s="16">
        <f>IF(P48="",,INDEX(Komp!$K$35:$K$40,P48,1))</f>
        <v>0</v>
      </c>
      <c r="CT48" s="16">
        <f>IF(P48="",,INDEX(Komp!$M$35:$M$40,P48,1))</f>
        <v>0</v>
      </c>
      <c r="CU48" s="16">
        <f>IF(Q48="",,INDEX(Komp!$K$80:$K$81,Q48,1))</f>
        <v>0</v>
      </c>
      <c r="CV48" s="16">
        <f>IF(R48="",,INDEX(Komp!$K$108:$K$109,R48,1))</f>
        <v>0</v>
      </c>
      <c r="CW48" s="191" t="str">
        <f t="shared" si="26"/>
        <v/>
      </c>
      <c r="CX48" s="17"/>
      <c r="CZ48" s="15"/>
      <c r="DA48" s="16" t="str">
        <f t="shared" si="27"/>
        <v/>
      </c>
      <c r="DB48" s="16">
        <f>IF(DA48="",,MATCH(DA48,Tab!$C$5:$C$22,0))</f>
        <v>0</v>
      </c>
      <c r="DC48" s="16">
        <f>IF(DB48=Tab!$D$22,1,0)</f>
        <v>0</v>
      </c>
      <c r="DD48" s="16">
        <f>IF(DB48=Tab!$D$21,1,0)</f>
        <v>0</v>
      </c>
      <c r="DE48" s="16">
        <f>IF(AND(DB48&gt;=Tab!$D$5,DB48&lt;=Tab!$D$20),1,0)</f>
        <v>0</v>
      </c>
      <c r="DF48" s="16">
        <f>IF(DE48=1,INDEX(Tab!$E$5:$E$20,DB48,1),)</f>
        <v>0</v>
      </c>
      <c r="DG48" s="17"/>
      <c r="DI48" s="15"/>
      <c r="DJ48" s="16" t="str">
        <f t="shared" si="28"/>
        <v/>
      </c>
      <c r="DL48" s="36" t="str">
        <f>IF(DD48=1,Projekt!$AH$129,"")</f>
        <v/>
      </c>
      <c r="DM48" s="36"/>
      <c r="DN48" s="36" t="str">
        <f>IF(DE48=1,INDEX(Projekt!$AB$98:$AB$113,DF48,1),"")</f>
        <v/>
      </c>
      <c r="DO48" s="36" t="str">
        <f>IF(DE48=1,INDEX(Projekt!$AH$98:$AH$113,DF48,1),"")</f>
        <v/>
      </c>
      <c r="DP48" s="36" t="str">
        <f t="shared" si="29"/>
        <v/>
      </c>
      <c r="DQ48" s="79"/>
      <c r="DR48" s="36"/>
      <c r="DS48" s="162"/>
      <c r="DT48" s="16" t="str">
        <f t="shared" si="30"/>
        <v/>
      </c>
      <c r="DU48" s="16" t="str">
        <f t="shared" si="31"/>
        <v/>
      </c>
      <c r="DV48" s="16" t="str">
        <f>IF(DE48=1,IF(DU48&lt;Tab!$M$77,1,IF(DU48&lt;Tab!$M$78,2,IF(DU48&lt;Tab!$M$79,3,IF(DU48&lt;Tab!$M$80,4,5)))),"")</f>
        <v/>
      </c>
      <c r="DW48" s="16" t="str">
        <f>IF(DE48=1,INDEX(Tab!$M$76:$M$81,DV48,1),"")</f>
        <v/>
      </c>
      <c r="DX48" s="16" t="str">
        <f>IF(DE48=1,INDEX(Tab!$M$76:$M$81,DV48+1,1),"")</f>
        <v/>
      </c>
      <c r="DY48" s="36" t="str">
        <f>IF(DE48=1,INDEX(Tab!$N$76:$AC$81,DV48,DF48),"")</f>
        <v/>
      </c>
      <c r="DZ48" s="36" t="str">
        <f>IF(DE48=1,INDEX(Tab!$N$76:$AC$81,DV48+1,DF48),"")</f>
        <v/>
      </c>
      <c r="EA48" s="36" t="str">
        <f t="shared" si="32"/>
        <v/>
      </c>
      <c r="EB48" s="36" t="str">
        <f t="shared" si="33"/>
        <v/>
      </c>
      <c r="EC48" s="79"/>
      <c r="ED48" s="36"/>
      <c r="EE48" s="15"/>
      <c r="EF48" s="16" t="str">
        <f t="shared" si="34"/>
        <v/>
      </c>
      <c r="EG48" s="16" t="str">
        <f t="shared" si="50"/>
        <v/>
      </c>
      <c r="EH48" s="16" t="str">
        <f>IF(DE48=1,IF(EG48&lt;Tab!$M$87,1,IF(EG48&lt;Tab!$M$88,2,IF(EG48&lt;Tab!$M$89,3,IF(EG48&lt;Tab!$M$90,4,5)))),"")</f>
        <v/>
      </c>
      <c r="EI48" s="16" t="str">
        <f>IF(DE48=1,INDEX(Tab!$M$86:$M$91,EH48,1),"")</f>
        <v/>
      </c>
      <c r="EJ48" s="16" t="str">
        <f>IF(DE48=1,INDEX(Tab!$M$86:$M$91,EH48+1,1),"")</f>
        <v/>
      </c>
      <c r="EK48" s="36" t="str">
        <f>IF(DE48=1,INDEX(Tab!$N$86:$AC$91,EH48,DF48),"")</f>
        <v/>
      </c>
      <c r="EL48" s="36" t="str">
        <f>IF(DE48=1,INDEX(Tab!$N$86:$AC$91,EH48+1,DF48),"")</f>
        <v/>
      </c>
      <c r="EM48" s="36">
        <f t="shared" si="35"/>
        <v>0</v>
      </c>
      <c r="EO48" s="74" t="b">
        <f t="shared" si="36"/>
        <v>0</v>
      </c>
      <c r="EP48" s="16">
        <f t="shared" si="37"/>
        <v>1</v>
      </c>
      <c r="EQ48" s="16">
        <f t="shared" si="38"/>
        <v>0</v>
      </c>
      <c r="ER48" s="16" t="str">
        <f t="shared" si="39"/>
        <v/>
      </c>
      <c r="ES48" s="17"/>
      <c r="EU48" s="15"/>
      <c r="EV48" s="191" t="str">
        <f t="shared" si="40"/>
        <v/>
      </c>
      <c r="EW48" s="191" t="str">
        <f t="shared" si="41"/>
        <v/>
      </c>
      <c r="EX48" s="17"/>
    </row>
    <row r="49" spans="2:154" s="16" customFormat="1" x14ac:dyDescent="0.2">
      <c r="B49" s="341"/>
      <c r="C49" s="541"/>
      <c r="D49" s="542"/>
      <c r="E49" s="25"/>
      <c r="F49" s="25"/>
      <c r="G49" s="25"/>
      <c r="H49" s="25"/>
      <c r="I49" s="25"/>
      <c r="J49" s="25"/>
      <c r="K49" s="25"/>
      <c r="L49" s="25"/>
      <c r="M49" s="25"/>
      <c r="N49" s="339"/>
      <c r="O49" s="337"/>
      <c r="P49" s="25"/>
      <c r="Q49" s="25"/>
      <c r="R49" s="25"/>
      <c r="S49" s="27"/>
      <c r="T49" s="24"/>
      <c r="U49" s="24"/>
      <c r="V49" s="24"/>
      <c r="W49" s="172" t="str">
        <f t="shared" si="0"/>
        <v/>
      </c>
      <c r="X49" s="46" t="str">
        <f t="shared" si="1"/>
        <v/>
      </c>
      <c r="Y49" s="28"/>
      <c r="Z49" s="27"/>
      <c r="AA49" s="25"/>
      <c r="AB49" s="25"/>
      <c r="AC49" s="184"/>
      <c r="AD49" s="44"/>
      <c r="AE49" s="176" t="str">
        <f t="shared" si="2"/>
        <v/>
      </c>
      <c r="AF49" s="44"/>
      <c r="AG49" s="46" t="str">
        <f t="shared" si="3"/>
        <v/>
      </c>
      <c r="AH49" s="28"/>
      <c r="AI49" s="27"/>
      <c r="AJ49" s="25"/>
      <c r="AK49" s="25"/>
      <c r="AL49" s="25"/>
      <c r="AM49" s="44"/>
      <c r="AN49" s="40"/>
      <c r="AO49" s="44"/>
      <c r="AP49" s="71" t="str">
        <f t="shared" si="4"/>
        <v/>
      </c>
      <c r="AQ49" s="44"/>
      <c r="AR49" s="46" t="str">
        <f t="shared" si="5"/>
        <v/>
      </c>
      <c r="AS49" s="156"/>
      <c r="AT49" s="80"/>
      <c r="AU49" s="46" t="str">
        <f t="shared" si="6"/>
        <v/>
      </c>
      <c r="AV49" s="80"/>
      <c r="AW49" s="46" t="str">
        <f t="shared" si="7"/>
        <v/>
      </c>
      <c r="AX49" s="28"/>
      <c r="AY49" s="27"/>
      <c r="AZ49" s="46">
        <f t="shared" si="8"/>
        <v>0</v>
      </c>
      <c r="BA49" s="46">
        <f t="shared" si="9"/>
        <v>0</v>
      </c>
      <c r="BB49" s="46">
        <f t="shared" si="10"/>
        <v>0</v>
      </c>
      <c r="BC49" s="46">
        <f t="shared" si="11"/>
        <v>0</v>
      </c>
      <c r="BD49" s="46">
        <f t="shared" si="12"/>
        <v>0</v>
      </c>
      <c r="BE49" s="46">
        <f t="shared" si="13"/>
        <v>0</v>
      </c>
      <c r="BF49" s="46">
        <f t="shared" si="14"/>
        <v>0</v>
      </c>
      <c r="BG49" s="46" t="str">
        <f t="shared" si="15"/>
        <v/>
      </c>
      <c r="BH49" s="17"/>
      <c r="BJ49" s="15"/>
      <c r="BK49" s="347">
        <f t="shared" si="42"/>
        <v>0</v>
      </c>
      <c r="BL49" s="347">
        <f t="shared" si="43"/>
        <v>0</v>
      </c>
      <c r="BM49" s="347">
        <f t="shared" si="44"/>
        <v>0</v>
      </c>
      <c r="BN49" s="347">
        <f t="shared" si="45"/>
        <v>0</v>
      </c>
      <c r="BO49" s="343"/>
      <c r="BP49" s="343"/>
      <c r="BQ49" s="347">
        <f t="shared" si="46"/>
        <v>0</v>
      </c>
      <c r="BR49" s="347">
        <f t="shared" si="47"/>
        <v>0</v>
      </c>
      <c r="BS49" s="343"/>
      <c r="BT49" s="347">
        <f t="shared" si="48"/>
        <v>0</v>
      </c>
      <c r="BU49" s="347">
        <f t="shared" si="49"/>
        <v>0</v>
      </c>
      <c r="BV49" s="17"/>
      <c r="BX49" s="15"/>
      <c r="BZ49" s="17"/>
      <c r="CB49" s="15"/>
      <c r="CC49" s="16">
        <f t="shared" si="16"/>
        <v>0</v>
      </c>
      <c r="CD49" s="16">
        <f t="shared" si="17"/>
        <v>0</v>
      </c>
      <c r="CE49" s="16">
        <f t="shared" si="18"/>
        <v>0</v>
      </c>
      <c r="CF49" s="16">
        <f t="shared" si="19"/>
        <v>0</v>
      </c>
      <c r="CG49" s="16">
        <f t="shared" si="20"/>
        <v>0</v>
      </c>
      <c r="CJ49" s="191">
        <f t="shared" si="21"/>
        <v>0</v>
      </c>
      <c r="CK49" s="191">
        <f t="shared" si="22"/>
        <v>0</v>
      </c>
      <c r="CL49" s="191">
        <f t="shared" si="23"/>
        <v>0</v>
      </c>
      <c r="CM49" s="191">
        <f t="shared" si="24"/>
        <v>0</v>
      </c>
      <c r="CN49" s="191" t="str">
        <f t="shared" si="25"/>
        <v/>
      </c>
      <c r="CO49" s="17"/>
      <c r="CQ49" s="15"/>
      <c r="CR49" s="16">
        <f>IF(O49="",,INDEX(Komp!$K$8:$K$10,O49,1))</f>
        <v>0</v>
      </c>
      <c r="CS49" s="16">
        <f>IF(P49="",,INDEX(Komp!$K$35:$K$40,P49,1))</f>
        <v>0</v>
      </c>
      <c r="CT49" s="16">
        <f>IF(P49="",,INDEX(Komp!$M$35:$M$40,P49,1))</f>
        <v>0</v>
      </c>
      <c r="CU49" s="16">
        <f>IF(Q49="",,INDEX(Komp!$K$80:$K$81,Q49,1))</f>
        <v>0</v>
      </c>
      <c r="CV49" s="16">
        <f>IF(R49="",,INDEX(Komp!$K$108:$K$109,R49,1))</f>
        <v>0</v>
      </c>
      <c r="CW49" s="191" t="str">
        <f t="shared" si="26"/>
        <v/>
      </c>
      <c r="CX49" s="17"/>
      <c r="CZ49" s="15"/>
      <c r="DA49" s="16" t="str">
        <f t="shared" si="27"/>
        <v/>
      </c>
      <c r="DB49" s="16">
        <f>IF(DA49="",,MATCH(DA49,Tab!$C$5:$C$22,0))</f>
        <v>0</v>
      </c>
      <c r="DC49" s="16">
        <f>IF(DB49=Tab!$D$22,1,0)</f>
        <v>0</v>
      </c>
      <c r="DD49" s="16">
        <f>IF(DB49=Tab!$D$21,1,0)</f>
        <v>0</v>
      </c>
      <c r="DE49" s="16">
        <f>IF(AND(DB49&gt;=Tab!$D$5,DB49&lt;=Tab!$D$20),1,0)</f>
        <v>0</v>
      </c>
      <c r="DF49" s="16">
        <f>IF(DE49=1,INDEX(Tab!$E$5:$E$20,DB49,1),)</f>
        <v>0</v>
      </c>
      <c r="DG49" s="17"/>
      <c r="DI49" s="15"/>
      <c r="DJ49" s="16" t="str">
        <f t="shared" si="28"/>
        <v/>
      </c>
      <c r="DL49" s="36" t="str">
        <f>IF(DD49=1,Projekt!$AH$129,"")</f>
        <v/>
      </c>
      <c r="DM49" s="36"/>
      <c r="DN49" s="36" t="str">
        <f>IF(DE49=1,INDEX(Projekt!$AB$98:$AB$113,DF49,1),"")</f>
        <v/>
      </c>
      <c r="DO49" s="36" t="str">
        <f>IF(DE49=1,INDEX(Projekt!$AH$98:$AH$113,DF49,1),"")</f>
        <v/>
      </c>
      <c r="DP49" s="36" t="str">
        <f t="shared" si="29"/>
        <v/>
      </c>
      <c r="DQ49" s="79"/>
      <c r="DR49" s="36"/>
      <c r="DS49" s="162"/>
      <c r="DT49" s="16" t="str">
        <f t="shared" si="30"/>
        <v/>
      </c>
      <c r="DU49" s="16" t="str">
        <f t="shared" si="31"/>
        <v/>
      </c>
      <c r="DV49" s="16" t="str">
        <f>IF(DE49=1,IF(DU49&lt;Tab!$M$77,1,IF(DU49&lt;Tab!$M$78,2,IF(DU49&lt;Tab!$M$79,3,IF(DU49&lt;Tab!$M$80,4,5)))),"")</f>
        <v/>
      </c>
      <c r="DW49" s="16" t="str">
        <f>IF(DE49=1,INDEX(Tab!$M$76:$M$81,DV49,1),"")</f>
        <v/>
      </c>
      <c r="DX49" s="16" t="str">
        <f>IF(DE49=1,INDEX(Tab!$M$76:$M$81,DV49+1,1),"")</f>
        <v/>
      </c>
      <c r="DY49" s="36" t="str">
        <f>IF(DE49=1,INDEX(Tab!$N$76:$AC$81,DV49,DF49),"")</f>
        <v/>
      </c>
      <c r="DZ49" s="36" t="str">
        <f>IF(DE49=1,INDEX(Tab!$N$76:$AC$81,DV49+1,DF49),"")</f>
        <v/>
      </c>
      <c r="EA49" s="36" t="str">
        <f t="shared" si="32"/>
        <v/>
      </c>
      <c r="EB49" s="36" t="str">
        <f t="shared" si="33"/>
        <v/>
      </c>
      <c r="EC49" s="79"/>
      <c r="ED49" s="36"/>
      <c r="EE49" s="15"/>
      <c r="EF49" s="16" t="str">
        <f t="shared" si="34"/>
        <v/>
      </c>
      <c r="EG49" s="16" t="str">
        <f t="shared" si="50"/>
        <v/>
      </c>
      <c r="EH49" s="16" t="str">
        <f>IF(DE49=1,IF(EG49&lt;Tab!$M$87,1,IF(EG49&lt;Tab!$M$88,2,IF(EG49&lt;Tab!$M$89,3,IF(EG49&lt;Tab!$M$90,4,5)))),"")</f>
        <v/>
      </c>
      <c r="EI49" s="16" t="str">
        <f>IF(DE49=1,INDEX(Tab!$M$86:$M$91,EH49,1),"")</f>
        <v/>
      </c>
      <c r="EJ49" s="16" t="str">
        <f>IF(DE49=1,INDEX(Tab!$M$86:$M$91,EH49+1,1),"")</f>
        <v/>
      </c>
      <c r="EK49" s="36" t="str">
        <f>IF(DE49=1,INDEX(Tab!$N$86:$AC$91,EH49,DF49),"")</f>
        <v/>
      </c>
      <c r="EL49" s="36" t="str">
        <f>IF(DE49=1,INDEX(Tab!$N$86:$AC$91,EH49+1,DF49),"")</f>
        <v/>
      </c>
      <c r="EM49" s="36">
        <f t="shared" si="35"/>
        <v>0</v>
      </c>
      <c r="EO49" s="74" t="b">
        <f t="shared" si="36"/>
        <v>0</v>
      </c>
      <c r="EP49" s="16">
        <f t="shared" si="37"/>
        <v>1</v>
      </c>
      <c r="EQ49" s="16">
        <f t="shared" si="38"/>
        <v>0</v>
      </c>
      <c r="ER49" s="16" t="str">
        <f t="shared" si="39"/>
        <v/>
      </c>
      <c r="ES49" s="17"/>
      <c r="EU49" s="15"/>
      <c r="EV49" s="191" t="str">
        <f t="shared" si="40"/>
        <v/>
      </c>
      <c r="EW49" s="191" t="str">
        <f t="shared" si="41"/>
        <v/>
      </c>
      <c r="EX49" s="17"/>
    </row>
    <row r="50" spans="2:154" s="16" customFormat="1" x14ac:dyDescent="0.2">
      <c r="B50" s="341"/>
      <c r="C50" s="541"/>
      <c r="D50" s="542"/>
      <c r="E50" s="25"/>
      <c r="F50" s="25"/>
      <c r="G50" s="25"/>
      <c r="H50" s="25"/>
      <c r="I50" s="25"/>
      <c r="J50" s="25"/>
      <c r="K50" s="25"/>
      <c r="L50" s="25"/>
      <c r="M50" s="25"/>
      <c r="N50" s="339"/>
      <c r="O50" s="337"/>
      <c r="P50" s="25"/>
      <c r="Q50" s="25"/>
      <c r="R50" s="25"/>
      <c r="S50" s="27"/>
      <c r="T50" s="24"/>
      <c r="U50" s="24"/>
      <c r="V50" s="24"/>
      <c r="W50" s="172" t="str">
        <f t="shared" si="0"/>
        <v/>
      </c>
      <c r="X50" s="46" t="str">
        <f t="shared" si="1"/>
        <v/>
      </c>
      <c r="Y50" s="28"/>
      <c r="Z50" s="27"/>
      <c r="AA50" s="25"/>
      <c r="AB50" s="25"/>
      <c r="AC50" s="184"/>
      <c r="AD50" s="44"/>
      <c r="AE50" s="176" t="str">
        <f t="shared" si="2"/>
        <v/>
      </c>
      <c r="AF50" s="44"/>
      <c r="AG50" s="46" t="str">
        <f t="shared" si="3"/>
        <v/>
      </c>
      <c r="AH50" s="28"/>
      <c r="AI50" s="27"/>
      <c r="AJ50" s="25"/>
      <c r="AK50" s="25"/>
      <c r="AL50" s="25"/>
      <c r="AM50" s="44"/>
      <c r="AN50" s="40"/>
      <c r="AO50" s="44"/>
      <c r="AP50" s="71" t="str">
        <f t="shared" si="4"/>
        <v/>
      </c>
      <c r="AQ50" s="44"/>
      <c r="AR50" s="46" t="str">
        <f t="shared" si="5"/>
        <v/>
      </c>
      <c r="AS50" s="156"/>
      <c r="AT50" s="80"/>
      <c r="AU50" s="46" t="str">
        <f t="shared" si="6"/>
        <v/>
      </c>
      <c r="AV50" s="80"/>
      <c r="AW50" s="46" t="str">
        <f t="shared" si="7"/>
        <v/>
      </c>
      <c r="AX50" s="28"/>
      <c r="AY50" s="27"/>
      <c r="AZ50" s="46">
        <f t="shared" si="8"/>
        <v>0</v>
      </c>
      <c r="BA50" s="46">
        <f t="shared" si="9"/>
        <v>0</v>
      </c>
      <c r="BB50" s="46">
        <f t="shared" si="10"/>
        <v>0</v>
      </c>
      <c r="BC50" s="46">
        <f t="shared" si="11"/>
        <v>0</v>
      </c>
      <c r="BD50" s="46">
        <f t="shared" si="12"/>
        <v>0</v>
      </c>
      <c r="BE50" s="46">
        <f t="shared" si="13"/>
        <v>0</v>
      </c>
      <c r="BF50" s="46">
        <f t="shared" si="14"/>
        <v>0</v>
      </c>
      <c r="BG50" s="46" t="str">
        <f t="shared" si="15"/>
        <v/>
      </c>
      <c r="BH50" s="17"/>
      <c r="BJ50" s="15"/>
      <c r="BK50" s="347">
        <f t="shared" si="42"/>
        <v>0</v>
      </c>
      <c r="BL50" s="347">
        <f t="shared" si="43"/>
        <v>0</v>
      </c>
      <c r="BM50" s="347">
        <f t="shared" si="44"/>
        <v>0</v>
      </c>
      <c r="BN50" s="347">
        <f t="shared" si="45"/>
        <v>0</v>
      </c>
      <c r="BO50" s="343"/>
      <c r="BP50" s="343"/>
      <c r="BQ50" s="347">
        <f t="shared" si="46"/>
        <v>0</v>
      </c>
      <c r="BR50" s="347">
        <f t="shared" si="47"/>
        <v>0</v>
      </c>
      <c r="BS50" s="343"/>
      <c r="BT50" s="347">
        <f t="shared" si="48"/>
        <v>0</v>
      </c>
      <c r="BU50" s="347">
        <f t="shared" si="49"/>
        <v>0</v>
      </c>
      <c r="BV50" s="17"/>
      <c r="BX50" s="15"/>
      <c r="BZ50" s="17"/>
      <c r="CB50" s="15"/>
      <c r="CC50" s="16">
        <f t="shared" si="16"/>
        <v>0</v>
      </c>
      <c r="CD50" s="16">
        <f t="shared" si="17"/>
        <v>0</v>
      </c>
      <c r="CE50" s="16">
        <f t="shared" si="18"/>
        <v>0</v>
      </c>
      <c r="CF50" s="16">
        <f t="shared" si="19"/>
        <v>0</v>
      </c>
      <c r="CG50" s="16">
        <f t="shared" si="20"/>
        <v>0</v>
      </c>
      <c r="CJ50" s="191">
        <f t="shared" si="21"/>
        <v>0</v>
      </c>
      <c r="CK50" s="191">
        <f t="shared" si="22"/>
        <v>0</v>
      </c>
      <c r="CL50" s="191">
        <f t="shared" si="23"/>
        <v>0</v>
      </c>
      <c r="CM50" s="191">
        <f t="shared" si="24"/>
        <v>0</v>
      </c>
      <c r="CN50" s="191" t="str">
        <f t="shared" si="25"/>
        <v/>
      </c>
      <c r="CO50" s="17"/>
      <c r="CQ50" s="15"/>
      <c r="CR50" s="16">
        <f>IF(O50="",,INDEX(Komp!$K$8:$K$10,O50,1))</f>
        <v>0</v>
      </c>
      <c r="CS50" s="16">
        <f>IF(P50="",,INDEX(Komp!$K$35:$K$40,P50,1))</f>
        <v>0</v>
      </c>
      <c r="CT50" s="16">
        <f>IF(P50="",,INDEX(Komp!$M$35:$M$40,P50,1))</f>
        <v>0</v>
      </c>
      <c r="CU50" s="16">
        <f>IF(Q50="",,INDEX(Komp!$K$80:$K$81,Q50,1))</f>
        <v>0</v>
      </c>
      <c r="CV50" s="16">
        <f>IF(R50="",,INDEX(Komp!$K$108:$K$109,R50,1))</f>
        <v>0</v>
      </c>
      <c r="CW50" s="191" t="str">
        <f t="shared" si="26"/>
        <v/>
      </c>
      <c r="CX50" s="17"/>
      <c r="CZ50" s="15"/>
      <c r="DA50" s="16" t="str">
        <f t="shared" si="27"/>
        <v/>
      </c>
      <c r="DB50" s="16">
        <f>IF(DA50="",,MATCH(DA50,Tab!$C$5:$C$22,0))</f>
        <v>0</v>
      </c>
      <c r="DC50" s="16">
        <f>IF(DB50=Tab!$D$22,1,0)</f>
        <v>0</v>
      </c>
      <c r="DD50" s="16">
        <f>IF(DB50=Tab!$D$21,1,0)</f>
        <v>0</v>
      </c>
      <c r="DE50" s="16">
        <f>IF(AND(DB50&gt;=Tab!$D$5,DB50&lt;=Tab!$D$20),1,0)</f>
        <v>0</v>
      </c>
      <c r="DF50" s="16">
        <f>IF(DE50=1,INDEX(Tab!$E$5:$E$20,DB50,1),)</f>
        <v>0</v>
      </c>
      <c r="DG50" s="17"/>
      <c r="DI50" s="15"/>
      <c r="DJ50" s="16" t="str">
        <f t="shared" si="28"/>
        <v/>
      </c>
      <c r="DL50" s="36" t="str">
        <f>IF(DD50=1,Projekt!$AH$129,"")</f>
        <v/>
      </c>
      <c r="DM50" s="36"/>
      <c r="DN50" s="36" t="str">
        <f>IF(DE50=1,INDEX(Projekt!$AB$98:$AB$113,DF50,1),"")</f>
        <v/>
      </c>
      <c r="DO50" s="36" t="str">
        <f>IF(DE50=1,INDEX(Projekt!$AH$98:$AH$113,DF50,1),"")</f>
        <v/>
      </c>
      <c r="DP50" s="36" t="str">
        <f t="shared" si="29"/>
        <v/>
      </c>
      <c r="DQ50" s="79"/>
      <c r="DR50" s="36"/>
      <c r="DS50" s="162"/>
      <c r="DT50" s="16" t="str">
        <f t="shared" si="30"/>
        <v/>
      </c>
      <c r="DU50" s="16" t="str">
        <f t="shared" si="31"/>
        <v/>
      </c>
      <c r="DV50" s="16" t="str">
        <f>IF(DE50=1,IF(DU50&lt;Tab!$M$77,1,IF(DU50&lt;Tab!$M$78,2,IF(DU50&lt;Tab!$M$79,3,IF(DU50&lt;Tab!$M$80,4,5)))),"")</f>
        <v/>
      </c>
      <c r="DW50" s="16" t="str">
        <f>IF(DE50=1,INDEX(Tab!$M$76:$M$81,DV50,1),"")</f>
        <v/>
      </c>
      <c r="DX50" s="16" t="str">
        <f>IF(DE50=1,INDEX(Tab!$M$76:$M$81,DV50+1,1),"")</f>
        <v/>
      </c>
      <c r="DY50" s="36" t="str">
        <f>IF(DE50=1,INDEX(Tab!$N$76:$AC$81,DV50,DF50),"")</f>
        <v/>
      </c>
      <c r="DZ50" s="36" t="str">
        <f>IF(DE50=1,INDEX(Tab!$N$76:$AC$81,DV50+1,DF50),"")</f>
        <v/>
      </c>
      <c r="EA50" s="36" t="str">
        <f t="shared" si="32"/>
        <v/>
      </c>
      <c r="EB50" s="36" t="str">
        <f t="shared" si="33"/>
        <v/>
      </c>
      <c r="EC50" s="79"/>
      <c r="ED50" s="36"/>
      <c r="EE50" s="15"/>
      <c r="EF50" s="16" t="str">
        <f t="shared" si="34"/>
        <v/>
      </c>
      <c r="EG50" s="16" t="str">
        <f t="shared" si="50"/>
        <v/>
      </c>
      <c r="EH50" s="16" t="str">
        <f>IF(DE50=1,IF(EG50&lt;Tab!$M$87,1,IF(EG50&lt;Tab!$M$88,2,IF(EG50&lt;Tab!$M$89,3,IF(EG50&lt;Tab!$M$90,4,5)))),"")</f>
        <v/>
      </c>
      <c r="EI50" s="16" t="str">
        <f>IF(DE50=1,INDEX(Tab!$M$86:$M$91,EH50,1),"")</f>
        <v/>
      </c>
      <c r="EJ50" s="16" t="str">
        <f>IF(DE50=1,INDEX(Tab!$M$86:$M$91,EH50+1,1),"")</f>
        <v/>
      </c>
      <c r="EK50" s="36" t="str">
        <f>IF(DE50=1,INDEX(Tab!$N$86:$AC$91,EH50,DF50),"")</f>
        <v/>
      </c>
      <c r="EL50" s="36" t="str">
        <f>IF(DE50=1,INDEX(Tab!$N$86:$AC$91,EH50+1,DF50),"")</f>
        <v/>
      </c>
      <c r="EM50" s="36">
        <f t="shared" si="35"/>
        <v>0</v>
      </c>
      <c r="EO50" s="74" t="b">
        <f t="shared" si="36"/>
        <v>0</v>
      </c>
      <c r="EP50" s="16">
        <f t="shared" si="37"/>
        <v>1</v>
      </c>
      <c r="EQ50" s="16">
        <f t="shared" si="38"/>
        <v>0</v>
      </c>
      <c r="ER50" s="16" t="str">
        <f t="shared" si="39"/>
        <v/>
      </c>
      <c r="ES50" s="17"/>
      <c r="EU50" s="15"/>
      <c r="EV50" s="191" t="str">
        <f t="shared" si="40"/>
        <v/>
      </c>
      <c r="EW50" s="191" t="str">
        <f t="shared" si="41"/>
        <v/>
      </c>
      <c r="EX50" s="17"/>
    </row>
    <row r="51" spans="2:154" s="16" customFormat="1" x14ac:dyDescent="0.2">
      <c r="B51" s="341"/>
      <c r="C51" s="541"/>
      <c r="D51" s="542"/>
      <c r="E51" s="25"/>
      <c r="F51" s="25"/>
      <c r="G51" s="25"/>
      <c r="H51" s="25"/>
      <c r="I51" s="25"/>
      <c r="J51" s="25"/>
      <c r="K51" s="25"/>
      <c r="L51" s="25"/>
      <c r="M51" s="25"/>
      <c r="N51" s="339"/>
      <c r="O51" s="337"/>
      <c r="P51" s="25"/>
      <c r="Q51" s="25"/>
      <c r="R51" s="25"/>
      <c r="S51" s="27"/>
      <c r="T51" s="24"/>
      <c r="U51" s="24"/>
      <c r="V51" s="24"/>
      <c r="W51" s="172" t="str">
        <f t="shared" si="0"/>
        <v/>
      </c>
      <c r="X51" s="46" t="str">
        <f t="shared" si="1"/>
        <v/>
      </c>
      <c r="Y51" s="28"/>
      <c r="Z51" s="27"/>
      <c r="AA51" s="25"/>
      <c r="AB51" s="25"/>
      <c r="AC51" s="184"/>
      <c r="AD51" s="44"/>
      <c r="AE51" s="176" t="str">
        <f t="shared" si="2"/>
        <v/>
      </c>
      <c r="AF51" s="44"/>
      <c r="AG51" s="46" t="str">
        <f t="shared" si="3"/>
        <v/>
      </c>
      <c r="AH51" s="28"/>
      <c r="AI51" s="27"/>
      <c r="AJ51" s="25"/>
      <c r="AK51" s="25"/>
      <c r="AL51" s="25"/>
      <c r="AM51" s="44"/>
      <c r="AN51" s="40"/>
      <c r="AO51" s="44"/>
      <c r="AP51" s="71" t="str">
        <f t="shared" si="4"/>
        <v/>
      </c>
      <c r="AQ51" s="44"/>
      <c r="AR51" s="46" t="str">
        <f t="shared" si="5"/>
        <v/>
      </c>
      <c r="AS51" s="156"/>
      <c r="AT51" s="80"/>
      <c r="AU51" s="46" t="str">
        <f t="shared" si="6"/>
        <v/>
      </c>
      <c r="AV51" s="80"/>
      <c r="AW51" s="46" t="str">
        <f t="shared" si="7"/>
        <v/>
      </c>
      <c r="AX51" s="28"/>
      <c r="AY51" s="27"/>
      <c r="AZ51" s="46">
        <f t="shared" si="8"/>
        <v>0</v>
      </c>
      <c r="BA51" s="46">
        <f t="shared" si="9"/>
        <v>0</v>
      </c>
      <c r="BB51" s="46">
        <f t="shared" si="10"/>
        <v>0</v>
      </c>
      <c r="BC51" s="46">
        <f t="shared" si="11"/>
        <v>0</v>
      </c>
      <c r="BD51" s="46">
        <f t="shared" si="12"/>
        <v>0</v>
      </c>
      <c r="BE51" s="46">
        <f t="shared" si="13"/>
        <v>0</v>
      </c>
      <c r="BF51" s="46">
        <f t="shared" si="14"/>
        <v>0</v>
      </c>
      <c r="BG51" s="46" t="str">
        <f t="shared" si="15"/>
        <v/>
      </c>
      <c r="BH51" s="17"/>
      <c r="BJ51" s="15"/>
      <c r="BK51" s="347">
        <f t="shared" si="42"/>
        <v>0</v>
      </c>
      <c r="BL51" s="347">
        <f t="shared" si="43"/>
        <v>0</v>
      </c>
      <c r="BM51" s="347">
        <f t="shared" si="44"/>
        <v>0</v>
      </c>
      <c r="BN51" s="347">
        <f t="shared" si="45"/>
        <v>0</v>
      </c>
      <c r="BO51" s="343"/>
      <c r="BP51" s="343"/>
      <c r="BQ51" s="347">
        <f t="shared" si="46"/>
        <v>0</v>
      </c>
      <c r="BR51" s="347">
        <f t="shared" si="47"/>
        <v>0</v>
      </c>
      <c r="BS51" s="343"/>
      <c r="BT51" s="347">
        <f t="shared" si="48"/>
        <v>0</v>
      </c>
      <c r="BU51" s="347">
        <f t="shared" si="49"/>
        <v>0</v>
      </c>
      <c r="BV51" s="17"/>
      <c r="BX51" s="15"/>
      <c r="BZ51" s="17"/>
      <c r="CB51" s="15"/>
      <c r="CC51" s="16">
        <f t="shared" si="16"/>
        <v>0</v>
      </c>
      <c r="CD51" s="16">
        <f t="shared" si="17"/>
        <v>0</v>
      </c>
      <c r="CE51" s="16">
        <f t="shared" si="18"/>
        <v>0</v>
      </c>
      <c r="CF51" s="16">
        <f t="shared" si="19"/>
        <v>0</v>
      </c>
      <c r="CG51" s="16">
        <f t="shared" si="20"/>
        <v>0</v>
      </c>
      <c r="CJ51" s="191">
        <f t="shared" si="21"/>
        <v>0</v>
      </c>
      <c r="CK51" s="191">
        <f t="shared" si="22"/>
        <v>0</v>
      </c>
      <c r="CL51" s="191">
        <f t="shared" si="23"/>
        <v>0</v>
      </c>
      <c r="CM51" s="191">
        <f t="shared" si="24"/>
        <v>0</v>
      </c>
      <c r="CN51" s="191" t="str">
        <f t="shared" si="25"/>
        <v/>
      </c>
      <c r="CO51" s="17"/>
      <c r="CQ51" s="15"/>
      <c r="CR51" s="16">
        <f>IF(O51="",,INDEX(Komp!$K$8:$K$10,O51,1))</f>
        <v>0</v>
      </c>
      <c r="CS51" s="16">
        <f>IF(P51="",,INDEX(Komp!$K$35:$K$40,P51,1))</f>
        <v>0</v>
      </c>
      <c r="CT51" s="16">
        <f>IF(P51="",,INDEX(Komp!$M$35:$M$40,P51,1))</f>
        <v>0</v>
      </c>
      <c r="CU51" s="16">
        <f>IF(Q51="",,INDEX(Komp!$K$80:$K$81,Q51,1))</f>
        <v>0</v>
      </c>
      <c r="CV51" s="16">
        <f>IF(R51="",,INDEX(Komp!$K$108:$K$109,R51,1))</f>
        <v>0</v>
      </c>
      <c r="CW51" s="191" t="str">
        <f t="shared" si="26"/>
        <v/>
      </c>
      <c r="CX51" s="17"/>
      <c r="CZ51" s="15"/>
      <c r="DA51" s="16" t="str">
        <f t="shared" si="27"/>
        <v/>
      </c>
      <c r="DB51" s="16">
        <f>IF(DA51="",,MATCH(DA51,Tab!$C$5:$C$22,0))</f>
        <v>0</v>
      </c>
      <c r="DC51" s="16">
        <f>IF(DB51=Tab!$D$22,1,0)</f>
        <v>0</v>
      </c>
      <c r="DD51" s="16">
        <f>IF(DB51=Tab!$D$21,1,0)</f>
        <v>0</v>
      </c>
      <c r="DE51" s="16">
        <f>IF(AND(DB51&gt;=Tab!$D$5,DB51&lt;=Tab!$D$20),1,0)</f>
        <v>0</v>
      </c>
      <c r="DF51" s="16">
        <f>IF(DE51=1,INDEX(Tab!$E$5:$E$20,DB51,1),)</f>
        <v>0</v>
      </c>
      <c r="DG51" s="17"/>
      <c r="DI51" s="15"/>
      <c r="DJ51" s="16" t="str">
        <f t="shared" si="28"/>
        <v/>
      </c>
      <c r="DL51" s="36" t="str">
        <f>IF(DD51=1,Projekt!$AH$129,"")</f>
        <v/>
      </c>
      <c r="DM51" s="36"/>
      <c r="DN51" s="36" t="str">
        <f>IF(DE51=1,INDEX(Projekt!$AB$98:$AB$113,DF51,1),"")</f>
        <v/>
      </c>
      <c r="DO51" s="36" t="str">
        <f>IF(DE51=1,INDEX(Projekt!$AH$98:$AH$113,DF51,1),"")</f>
        <v/>
      </c>
      <c r="DP51" s="36" t="str">
        <f t="shared" si="29"/>
        <v/>
      </c>
      <c r="DQ51" s="79"/>
      <c r="DR51" s="36"/>
      <c r="DS51" s="162"/>
      <c r="DT51" s="16" t="str">
        <f t="shared" si="30"/>
        <v/>
      </c>
      <c r="DU51" s="16" t="str">
        <f t="shared" si="31"/>
        <v/>
      </c>
      <c r="DV51" s="16" t="str">
        <f>IF(DE51=1,IF(DU51&lt;Tab!$M$77,1,IF(DU51&lt;Tab!$M$78,2,IF(DU51&lt;Tab!$M$79,3,IF(DU51&lt;Tab!$M$80,4,5)))),"")</f>
        <v/>
      </c>
      <c r="DW51" s="16" t="str">
        <f>IF(DE51=1,INDEX(Tab!$M$76:$M$81,DV51,1),"")</f>
        <v/>
      </c>
      <c r="DX51" s="16" t="str">
        <f>IF(DE51=1,INDEX(Tab!$M$76:$M$81,DV51+1,1),"")</f>
        <v/>
      </c>
      <c r="DY51" s="36" t="str">
        <f>IF(DE51=1,INDEX(Tab!$N$76:$AC$81,DV51,DF51),"")</f>
        <v/>
      </c>
      <c r="DZ51" s="36" t="str">
        <f>IF(DE51=1,INDEX(Tab!$N$76:$AC$81,DV51+1,DF51),"")</f>
        <v/>
      </c>
      <c r="EA51" s="36" t="str">
        <f t="shared" si="32"/>
        <v/>
      </c>
      <c r="EB51" s="36" t="str">
        <f t="shared" si="33"/>
        <v/>
      </c>
      <c r="EC51" s="79"/>
      <c r="ED51" s="36"/>
      <c r="EE51" s="15"/>
      <c r="EF51" s="16" t="str">
        <f t="shared" si="34"/>
        <v/>
      </c>
      <c r="EG51" s="16" t="str">
        <f t="shared" si="50"/>
        <v/>
      </c>
      <c r="EH51" s="16" t="str">
        <f>IF(DE51=1,IF(EG51&lt;Tab!$M$87,1,IF(EG51&lt;Tab!$M$88,2,IF(EG51&lt;Tab!$M$89,3,IF(EG51&lt;Tab!$M$90,4,5)))),"")</f>
        <v/>
      </c>
      <c r="EI51" s="16" t="str">
        <f>IF(DE51=1,INDEX(Tab!$M$86:$M$91,EH51,1),"")</f>
        <v/>
      </c>
      <c r="EJ51" s="16" t="str">
        <f>IF(DE51=1,INDEX(Tab!$M$86:$M$91,EH51+1,1),"")</f>
        <v/>
      </c>
      <c r="EK51" s="36" t="str">
        <f>IF(DE51=1,INDEX(Tab!$N$86:$AC$91,EH51,DF51),"")</f>
        <v/>
      </c>
      <c r="EL51" s="36" t="str">
        <f>IF(DE51=1,INDEX(Tab!$N$86:$AC$91,EH51+1,DF51),"")</f>
        <v/>
      </c>
      <c r="EM51" s="36">
        <f t="shared" si="35"/>
        <v>0</v>
      </c>
      <c r="EO51" s="74" t="b">
        <f t="shared" si="36"/>
        <v>0</v>
      </c>
      <c r="EP51" s="16">
        <f t="shared" si="37"/>
        <v>1</v>
      </c>
      <c r="EQ51" s="16">
        <f t="shared" si="38"/>
        <v>0</v>
      </c>
      <c r="ER51" s="16" t="str">
        <f t="shared" si="39"/>
        <v/>
      </c>
      <c r="ES51" s="17"/>
      <c r="EU51" s="15"/>
      <c r="EV51" s="191" t="str">
        <f t="shared" si="40"/>
        <v/>
      </c>
      <c r="EW51" s="191" t="str">
        <f t="shared" si="41"/>
        <v/>
      </c>
      <c r="EX51" s="17"/>
    </row>
    <row r="52" spans="2:154" s="16" customFormat="1" x14ac:dyDescent="0.2">
      <c r="B52" s="341"/>
      <c r="C52" s="541"/>
      <c r="D52" s="542"/>
      <c r="E52" s="25"/>
      <c r="F52" s="25"/>
      <c r="G52" s="25"/>
      <c r="H52" s="25"/>
      <c r="I52" s="25"/>
      <c r="J52" s="25"/>
      <c r="K52" s="25"/>
      <c r="L52" s="25"/>
      <c r="M52" s="25"/>
      <c r="N52" s="339"/>
      <c r="O52" s="337"/>
      <c r="P52" s="25"/>
      <c r="Q52" s="25"/>
      <c r="R52" s="25"/>
      <c r="S52" s="27"/>
      <c r="T52" s="24"/>
      <c r="U52" s="24"/>
      <c r="V52" s="24"/>
      <c r="W52" s="172" t="str">
        <f t="shared" si="0"/>
        <v/>
      </c>
      <c r="X52" s="46" t="str">
        <f t="shared" si="1"/>
        <v/>
      </c>
      <c r="Y52" s="28"/>
      <c r="Z52" s="27"/>
      <c r="AA52" s="25"/>
      <c r="AB52" s="25"/>
      <c r="AC52" s="184"/>
      <c r="AD52" s="44"/>
      <c r="AE52" s="176" t="str">
        <f t="shared" si="2"/>
        <v/>
      </c>
      <c r="AF52" s="44"/>
      <c r="AG52" s="46" t="str">
        <f t="shared" si="3"/>
        <v/>
      </c>
      <c r="AH52" s="28"/>
      <c r="AI52" s="27"/>
      <c r="AJ52" s="25"/>
      <c r="AK52" s="25"/>
      <c r="AL52" s="25"/>
      <c r="AM52" s="44"/>
      <c r="AN52" s="40"/>
      <c r="AO52" s="44"/>
      <c r="AP52" s="71" t="str">
        <f t="shared" si="4"/>
        <v/>
      </c>
      <c r="AQ52" s="44"/>
      <c r="AR52" s="46" t="str">
        <f t="shared" si="5"/>
        <v/>
      </c>
      <c r="AS52" s="156"/>
      <c r="AT52" s="80"/>
      <c r="AU52" s="46" t="str">
        <f t="shared" si="6"/>
        <v/>
      </c>
      <c r="AV52" s="80"/>
      <c r="AW52" s="46" t="str">
        <f t="shared" si="7"/>
        <v/>
      </c>
      <c r="AX52" s="28"/>
      <c r="AY52" s="27"/>
      <c r="AZ52" s="46">
        <f t="shared" si="8"/>
        <v>0</v>
      </c>
      <c r="BA52" s="46">
        <f t="shared" si="9"/>
        <v>0</v>
      </c>
      <c r="BB52" s="46">
        <f t="shared" si="10"/>
        <v>0</v>
      </c>
      <c r="BC52" s="46">
        <f t="shared" si="11"/>
        <v>0</v>
      </c>
      <c r="BD52" s="46">
        <f t="shared" si="12"/>
        <v>0</v>
      </c>
      <c r="BE52" s="46">
        <f t="shared" si="13"/>
        <v>0</v>
      </c>
      <c r="BF52" s="46">
        <f t="shared" si="14"/>
        <v>0</v>
      </c>
      <c r="BG52" s="46" t="str">
        <f t="shared" si="15"/>
        <v/>
      </c>
      <c r="BH52" s="17"/>
      <c r="BJ52" s="15"/>
      <c r="BK52" s="347">
        <f t="shared" si="42"/>
        <v>0</v>
      </c>
      <c r="BL52" s="347">
        <f t="shared" si="43"/>
        <v>0</v>
      </c>
      <c r="BM52" s="347">
        <f t="shared" si="44"/>
        <v>0</v>
      </c>
      <c r="BN52" s="347">
        <f t="shared" si="45"/>
        <v>0</v>
      </c>
      <c r="BO52" s="343"/>
      <c r="BP52" s="343"/>
      <c r="BQ52" s="347">
        <f t="shared" si="46"/>
        <v>0</v>
      </c>
      <c r="BR52" s="347">
        <f t="shared" si="47"/>
        <v>0</v>
      </c>
      <c r="BS52" s="343"/>
      <c r="BT52" s="347">
        <f t="shared" si="48"/>
        <v>0</v>
      </c>
      <c r="BU52" s="347">
        <f t="shared" si="49"/>
        <v>0</v>
      </c>
      <c r="BV52" s="17"/>
      <c r="BX52" s="15"/>
      <c r="BZ52" s="17"/>
      <c r="CB52" s="15"/>
      <c r="CC52" s="16">
        <f t="shared" si="16"/>
        <v>0</v>
      </c>
      <c r="CD52" s="16">
        <f t="shared" si="17"/>
        <v>0</v>
      </c>
      <c r="CE52" s="16">
        <f t="shared" si="18"/>
        <v>0</v>
      </c>
      <c r="CF52" s="16">
        <f t="shared" si="19"/>
        <v>0</v>
      </c>
      <c r="CG52" s="16">
        <f t="shared" si="20"/>
        <v>0</v>
      </c>
      <c r="CJ52" s="191">
        <f t="shared" si="21"/>
        <v>0</v>
      </c>
      <c r="CK52" s="191">
        <f t="shared" si="22"/>
        <v>0</v>
      </c>
      <c r="CL52" s="191">
        <f t="shared" si="23"/>
        <v>0</v>
      </c>
      <c r="CM52" s="191">
        <f t="shared" si="24"/>
        <v>0</v>
      </c>
      <c r="CN52" s="191" t="str">
        <f t="shared" si="25"/>
        <v/>
      </c>
      <c r="CO52" s="17"/>
      <c r="CQ52" s="15"/>
      <c r="CR52" s="16">
        <f>IF(O52="",,INDEX(Komp!$K$8:$K$10,O52,1))</f>
        <v>0</v>
      </c>
      <c r="CS52" s="16">
        <f>IF(P52="",,INDEX(Komp!$K$35:$K$40,P52,1))</f>
        <v>0</v>
      </c>
      <c r="CT52" s="16">
        <f>IF(P52="",,INDEX(Komp!$M$35:$M$40,P52,1))</f>
        <v>0</v>
      </c>
      <c r="CU52" s="16">
        <f>IF(Q52="",,INDEX(Komp!$K$80:$K$81,Q52,1))</f>
        <v>0</v>
      </c>
      <c r="CV52" s="16">
        <f>IF(R52="",,INDEX(Komp!$K$108:$K$109,R52,1))</f>
        <v>0</v>
      </c>
      <c r="CW52" s="191" t="str">
        <f t="shared" si="26"/>
        <v/>
      </c>
      <c r="CX52" s="17"/>
      <c r="CZ52" s="15"/>
      <c r="DA52" s="16" t="str">
        <f t="shared" si="27"/>
        <v/>
      </c>
      <c r="DB52" s="16">
        <f>IF(DA52="",,MATCH(DA52,Tab!$C$5:$C$22,0))</f>
        <v>0</v>
      </c>
      <c r="DC52" s="16">
        <f>IF(DB52=Tab!$D$22,1,0)</f>
        <v>0</v>
      </c>
      <c r="DD52" s="16">
        <f>IF(DB52=Tab!$D$21,1,0)</f>
        <v>0</v>
      </c>
      <c r="DE52" s="16">
        <f>IF(AND(DB52&gt;=Tab!$D$5,DB52&lt;=Tab!$D$20),1,0)</f>
        <v>0</v>
      </c>
      <c r="DF52" s="16">
        <f>IF(DE52=1,INDEX(Tab!$E$5:$E$20,DB52,1),)</f>
        <v>0</v>
      </c>
      <c r="DG52" s="17"/>
      <c r="DI52" s="15"/>
      <c r="DJ52" s="16" t="str">
        <f t="shared" si="28"/>
        <v/>
      </c>
      <c r="DL52" s="36" t="str">
        <f>IF(DD52=1,Projekt!$AH$129,"")</f>
        <v/>
      </c>
      <c r="DM52" s="36"/>
      <c r="DN52" s="36" t="str">
        <f>IF(DE52=1,INDEX(Projekt!$AB$98:$AB$113,DF52,1),"")</f>
        <v/>
      </c>
      <c r="DO52" s="36" t="str">
        <f>IF(DE52=1,INDEX(Projekt!$AH$98:$AH$113,DF52,1),"")</f>
        <v/>
      </c>
      <c r="DP52" s="36" t="str">
        <f t="shared" si="29"/>
        <v/>
      </c>
      <c r="DQ52" s="79"/>
      <c r="DR52" s="36"/>
      <c r="DS52" s="162"/>
      <c r="DT52" s="16" t="str">
        <f t="shared" si="30"/>
        <v/>
      </c>
      <c r="DU52" s="16" t="str">
        <f t="shared" si="31"/>
        <v/>
      </c>
      <c r="DV52" s="16" t="str">
        <f>IF(DE52=1,IF(DU52&lt;Tab!$M$77,1,IF(DU52&lt;Tab!$M$78,2,IF(DU52&lt;Tab!$M$79,3,IF(DU52&lt;Tab!$M$80,4,5)))),"")</f>
        <v/>
      </c>
      <c r="DW52" s="16" t="str">
        <f>IF(DE52=1,INDEX(Tab!$M$76:$M$81,DV52,1),"")</f>
        <v/>
      </c>
      <c r="DX52" s="16" t="str">
        <f>IF(DE52=1,INDEX(Tab!$M$76:$M$81,DV52+1,1),"")</f>
        <v/>
      </c>
      <c r="DY52" s="36" t="str">
        <f>IF(DE52=1,INDEX(Tab!$N$76:$AC$81,DV52,DF52),"")</f>
        <v/>
      </c>
      <c r="DZ52" s="36" t="str">
        <f>IF(DE52=1,INDEX(Tab!$N$76:$AC$81,DV52+1,DF52),"")</f>
        <v/>
      </c>
      <c r="EA52" s="36" t="str">
        <f t="shared" si="32"/>
        <v/>
      </c>
      <c r="EB52" s="36" t="str">
        <f t="shared" si="33"/>
        <v/>
      </c>
      <c r="EC52" s="79"/>
      <c r="ED52" s="36"/>
      <c r="EE52" s="15"/>
      <c r="EF52" s="16" t="str">
        <f t="shared" si="34"/>
        <v/>
      </c>
      <c r="EG52" s="16" t="str">
        <f t="shared" si="50"/>
        <v/>
      </c>
      <c r="EH52" s="16" t="str">
        <f>IF(DE52=1,IF(EG52&lt;Tab!$M$87,1,IF(EG52&lt;Tab!$M$88,2,IF(EG52&lt;Tab!$M$89,3,IF(EG52&lt;Tab!$M$90,4,5)))),"")</f>
        <v/>
      </c>
      <c r="EI52" s="16" t="str">
        <f>IF(DE52=1,INDEX(Tab!$M$86:$M$91,EH52,1),"")</f>
        <v/>
      </c>
      <c r="EJ52" s="16" t="str">
        <f>IF(DE52=1,INDEX(Tab!$M$86:$M$91,EH52+1,1),"")</f>
        <v/>
      </c>
      <c r="EK52" s="36" t="str">
        <f>IF(DE52=1,INDEX(Tab!$N$86:$AC$91,EH52,DF52),"")</f>
        <v/>
      </c>
      <c r="EL52" s="36" t="str">
        <f>IF(DE52=1,INDEX(Tab!$N$86:$AC$91,EH52+1,DF52),"")</f>
        <v/>
      </c>
      <c r="EM52" s="36">
        <f t="shared" si="35"/>
        <v>0</v>
      </c>
      <c r="EO52" s="74" t="b">
        <f t="shared" si="36"/>
        <v>0</v>
      </c>
      <c r="EP52" s="16">
        <f t="shared" si="37"/>
        <v>1</v>
      </c>
      <c r="EQ52" s="16">
        <f t="shared" si="38"/>
        <v>0</v>
      </c>
      <c r="ER52" s="16" t="str">
        <f t="shared" si="39"/>
        <v/>
      </c>
      <c r="ES52" s="17"/>
      <c r="EU52" s="15"/>
      <c r="EV52" s="191" t="str">
        <f t="shared" si="40"/>
        <v/>
      </c>
      <c r="EW52" s="191" t="str">
        <f t="shared" si="41"/>
        <v/>
      </c>
      <c r="EX52" s="17"/>
    </row>
    <row r="53" spans="2:154" s="16" customFormat="1" x14ac:dyDescent="0.2">
      <c r="B53" s="341"/>
      <c r="C53" s="541"/>
      <c r="D53" s="542"/>
      <c r="E53" s="25"/>
      <c r="F53" s="25"/>
      <c r="G53" s="25"/>
      <c r="H53" s="25"/>
      <c r="I53" s="25"/>
      <c r="J53" s="25"/>
      <c r="K53" s="25"/>
      <c r="L53" s="25"/>
      <c r="M53" s="25"/>
      <c r="N53" s="339"/>
      <c r="O53" s="337"/>
      <c r="P53" s="25"/>
      <c r="Q53" s="25"/>
      <c r="R53" s="25"/>
      <c r="S53" s="27"/>
      <c r="T53" s="24"/>
      <c r="U53" s="24"/>
      <c r="V53" s="24"/>
      <c r="W53" s="172" t="str">
        <f t="shared" si="0"/>
        <v/>
      </c>
      <c r="X53" s="46" t="str">
        <f t="shared" si="1"/>
        <v/>
      </c>
      <c r="Y53" s="28"/>
      <c r="Z53" s="27"/>
      <c r="AA53" s="25"/>
      <c r="AB53" s="25"/>
      <c r="AC53" s="184"/>
      <c r="AD53" s="44"/>
      <c r="AE53" s="176" t="str">
        <f t="shared" si="2"/>
        <v/>
      </c>
      <c r="AF53" s="44"/>
      <c r="AG53" s="46" t="str">
        <f t="shared" si="3"/>
        <v/>
      </c>
      <c r="AH53" s="28"/>
      <c r="AI53" s="27"/>
      <c r="AJ53" s="25"/>
      <c r="AK53" s="25"/>
      <c r="AL53" s="25"/>
      <c r="AM53" s="44"/>
      <c r="AN53" s="40"/>
      <c r="AO53" s="44"/>
      <c r="AP53" s="71" t="str">
        <f t="shared" si="4"/>
        <v/>
      </c>
      <c r="AQ53" s="44"/>
      <c r="AR53" s="46" t="str">
        <f t="shared" si="5"/>
        <v/>
      </c>
      <c r="AS53" s="156"/>
      <c r="AT53" s="80"/>
      <c r="AU53" s="46" t="str">
        <f t="shared" si="6"/>
        <v/>
      </c>
      <c r="AV53" s="80"/>
      <c r="AW53" s="46" t="str">
        <f t="shared" si="7"/>
        <v/>
      </c>
      <c r="AX53" s="28"/>
      <c r="AY53" s="27"/>
      <c r="AZ53" s="46">
        <f t="shared" si="8"/>
        <v>0</v>
      </c>
      <c r="BA53" s="46">
        <f t="shared" si="9"/>
        <v>0</v>
      </c>
      <c r="BB53" s="46">
        <f t="shared" si="10"/>
        <v>0</v>
      </c>
      <c r="BC53" s="46">
        <f t="shared" si="11"/>
        <v>0</v>
      </c>
      <c r="BD53" s="46">
        <f t="shared" si="12"/>
        <v>0</v>
      </c>
      <c r="BE53" s="46">
        <f t="shared" si="13"/>
        <v>0</v>
      </c>
      <c r="BF53" s="46">
        <f t="shared" si="14"/>
        <v>0</v>
      </c>
      <c r="BG53" s="46" t="str">
        <f t="shared" si="15"/>
        <v/>
      </c>
      <c r="BH53" s="17"/>
      <c r="BJ53" s="15"/>
      <c r="BK53" s="347">
        <f t="shared" si="42"/>
        <v>0</v>
      </c>
      <c r="BL53" s="347">
        <f t="shared" si="43"/>
        <v>0</v>
      </c>
      <c r="BM53" s="347">
        <f t="shared" si="44"/>
        <v>0</v>
      </c>
      <c r="BN53" s="347">
        <f t="shared" si="45"/>
        <v>0</v>
      </c>
      <c r="BO53" s="343"/>
      <c r="BP53" s="343"/>
      <c r="BQ53" s="347">
        <f t="shared" si="46"/>
        <v>0</v>
      </c>
      <c r="BR53" s="347">
        <f t="shared" si="47"/>
        <v>0</v>
      </c>
      <c r="BS53" s="343"/>
      <c r="BT53" s="347">
        <f t="shared" si="48"/>
        <v>0</v>
      </c>
      <c r="BU53" s="347">
        <f t="shared" si="49"/>
        <v>0</v>
      </c>
      <c r="BV53" s="17"/>
      <c r="BX53" s="15"/>
      <c r="BZ53" s="17"/>
      <c r="CB53" s="15"/>
      <c r="CC53" s="16">
        <f t="shared" si="16"/>
        <v>0</v>
      </c>
      <c r="CD53" s="16">
        <f t="shared" si="17"/>
        <v>0</v>
      </c>
      <c r="CE53" s="16">
        <f t="shared" si="18"/>
        <v>0</v>
      </c>
      <c r="CF53" s="16">
        <f t="shared" si="19"/>
        <v>0</v>
      </c>
      <c r="CG53" s="16">
        <f t="shared" si="20"/>
        <v>0</v>
      </c>
      <c r="CJ53" s="191">
        <f t="shared" si="21"/>
        <v>0</v>
      </c>
      <c r="CK53" s="191">
        <f t="shared" si="22"/>
        <v>0</v>
      </c>
      <c r="CL53" s="191">
        <f t="shared" si="23"/>
        <v>0</v>
      </c>
      <c r="CM53" s="191">
        <f t="shared" si="24"/>
        <v>0</v>
      </c>
      <c r="CN53" s="191" t="str">
        <f t="shared" si="25"/>
        <v/>
      </c>
      <c r="CO53" s="17"/>
      <c r="CQ53" s="15"/>
      <c r="CR53" s="16">
        <f>IF(O53="",,INDEX(Komp!$K$8:$K$10,O53,1))</f>
        <v>0</v>
      </c>
      <c r="CS53" s="16">
        <f>IF(P53="",,INDEX(Komp!$K$35:$K$40,P53,1))</f>
        <v>0</v>
      </c>
      <c r="CT53" s="16">
        <f>IF(P53="",,INDEX(Komp!$M$35:$M$40,P53,1))</f>
        <v>0</v>
      </c>
      <c r="CU53" s="16">
        <f>IF(Q53="",,INDEX(Komp!$K$80:$K$81,Q53,1))</f>
        <v>0</v>
      </c>
      <c r="CV53" s="16">
        <f>IF(R53="",,INDEX(Komp!$K$108:$K$109,R53,1))</f>
        <v>0</v>
      </c>
      <c r="CW53" s="191" t="str">
        <f t="shared" si="26"/>
        <v/>
      </c>
      <c r="CX53" s="17"/>
      <c r="CZ53" s="15"/>
      <c r="DA53" s="16" t="str">
        <f t="shared" si="27"/>
        <v/>
      </c>
      <c r="DB53" s="16">
        <f>IF(DA53="",,MATCH(DA53,Tab!$C$5:$C$22,0))</f>
        <v>0</v>
      </c>
      <c r="DC53" s="16">
        <f>IF(DB53=Tab!$D$22,1,0)</f>
        <v>0</v>
      </c>
      <c r="DD53" s="16">
        <f>IF(DB53=Tab!$D$21,1,0)</f>
        <v>0</v>
      </c>
      <c r="DE53" s="16">
        <f>IF(AND(DB53&gt;=Tab!$D$5,DB53&lt;=Tab!$D$20),1,0)</f>
        <v>0</v>
      </c>
      <c r="DF53" s="16">
        <f>IF(DE53=1,INDEX(Tab!$E$5:$E$20,DB53,1),)</f>
        <v>0</v>
      </c>
      <c r="DG53" s="17"/>
      <c r="DI53" s="15"/>
      <c r="DJ53" s="16" t="str">
        <f t="shared" si="28"/>
        <v/>
      </c>
      <c r="DL53" s="36" t="str">
        <f>IF(DD53=1,Projekt!$AH$129,"")</f>
        <v/>
      </c>
      <c r="DM53" s="36"/>
      <c r="DN53" s="36" t="str">
        <f>IF(DE53=1,INDEX(Projekt!$AB$98:$AB$113,DF53,1),"")</f>
        <v/>
      </c>
      <c r="DO53" s="36" t="str">
        <f>IF(DE53=1,INDEX(Projekt!$AH$98:$AH$113,DF53,1),"")</f>
        <v/>
      </c>
      <c r="DP53" s="36" t="str">
        <f t="shared" si="29"/>
        <v/>
      </c>
      <c r="DQ53" s="79"/>
      <c r="DR53" s="36"/>
      <c r="DS53" s="162"/>
      <c r="DT53" s="16" t="str">
        <f t="shared" si="30"/>
        <v/>
      </c>
      <c r="DU53" s="16" t="str">
        <f t="shared" si="31"/>
        <v/>
      </c>
      <c r="DV53" s="16" t="str">
        <f>IF(DE53=1,IF(DU53&lt;Tab!$M$77,1,IF(DU53&lt;Tab!$M$78,2,IF(DU53&lt;Tab!$M$79,3,IF(DU53&lt;Tab!$M$80,4,5)))),"")</f>
        <v/>
      </c>
      <c r="DW53" s="16" t="str">
        <f>IF(DE53=1,INDEX(Tab!$M$76:$M$81,DV53,1),"")</f>
        <v/>
      </c>
      <c r="DX53" s="16" t="str">
        <f>IF(DE53=1,INDEX(Tab!$M$76:$M$81,DV53+1,1),"")</f>
        <v/>
      </c>
      <c r="DY53" s="36" t="str">
        <f>IF(DE53=1,INDEX(Tab!$N$76:$AC$81,DV53,DF53),"")</f>
        <v/>
      </c>
      <c r="DZ53" s="36" t="str">
        <f>IF(DE53=1,INDEX(Tab!$N$76:$AC$81,DV53+1,DF53),"")</f>
        <v/>
      </c>
      <c r="EA53" s="36" t="str">
        <f t="shared" si="32"/>
        <v/>
      </c>
      <c r="EB53" s="36" t="str">
        <f t="shared" si="33"/>
        <v/>
      </c>
      <c r="EC53" s="79"/>
      <c r="ED53" s="36"/>
      <c r="EE53" s="15"/>
      <c r="EF53" s="16" t="str">
        <f t="shared" si="34"/>
        <v/>
      </c>
      <c r="EG53" s="16" t="str">
        <f t="shared" si="50"/>
        <v/>
      </c>
      <c r="EH53" s="16" t="str">
        <f>IF(DE53=1,IF(EG53&lt;Tab!$M$87,1,IF(EG53&lt;Tab!$M$88,2,IF(EG53&lt;Tab!$M$89,3,IF(EG53&lt;Tab!$M$90,4,5)))),"")</f>
        <v/>
      </c>
      <c r="EI53" s="16" t="str">
        <f>IF(DE53=1,INDEX(Tab!$M$86:$M$91,EH53,1),"")</f>
        <v/>
      </c>
      <c r="EJ53" s="16" t="str">
        <f>IF(DE53=1,INDEX(Tab!$M$86:$M$91,EH53+1,1),"")</f>
        <v/>
      </c>
      <c r="EK53" s="36" t="str">
        <f>IF(DE53=1,INDEX(Tab!$N$86:$AC$91,EH53,DF53),"")</f>
        <v/>
      </c>
      <c r="EL53" s="36" t="str">
        <f>IF(DE53=1,INDEX(Tab!$N$86:$AC$91,EH53+1,DF53),"")</f>
        <v/>
      </c>
      <c r="EM53" s="36">
        <f t="shared" si="35"/>
        <v>0</v>
      </c>
      <c r="EO53" s="74" t="b">
        <f t="shared" si="36"/>
        <v>0</v>
      </c>
      <c r="EP53" s="16">
        <f t="shared" si="37"/>
        <v>1</v>
      </c>
      <c r="EQ53" s="16">
        <f t="shared" si="38"/>
        <v>0</v>
      </c>
      <c r="ER53" s="16" t="str">
        <f t="shared" si="39"/>
        <v/>
      </c>
      <c r="ES53" s="17"/>
      <c r="EU53" s="15"/>
      <c r="EV53" s="191" t="str">
        <f t="shared" si="40"/>
        <v/>
      </c>
      <c r="EW53" s="191" t="str">
        <f t="shared" si="41"/>
        <v/>
      </c>
      <c r="EX53" s="17"/>
    </row>
    <row r="54" spans="2:154" s="16" customFormat="1" x14ac:dyDescent="0.2">
      <c r="B54" s="341"/>
      <c r="C54" s="541"/>
      <c r="D54" s="542"/>
      <c r="E54" s="25"/>
      <c r="F54" s="25"/>
      <c r="G54" s="25"/>
      <c r="H54" s="25"/>
      <c r="I54" s="25"/>
      <c r="J54" s="25"/>
      <c r="K54" s="25"/>
      <c r="L54" s="25"/>
      <c r="M54" s="25"/>
      <c r="N54" s="339"/>
      <c r="O54" s="337"/>
      <c r="P54" s="25"/>
      <c r="Q54" s="25"/>
      <c r="R54" s="25"/>
      <c r="S54" s="27"/>
      <c r="T54" s="24"/>
      <c r="U54" s="24"/>
      <c r="V54" s="24"/>
      <c r="W54" s="172" t="str">
        <f t="shared" si="0"/>
        <v/>
      </c>
      <c r="X54" s="46" t="str">
        <f t="shared" si="1"/>
        <v/>
      </c>
      <c r="Y54" s="28"/>
      <c r="Z54" s="27"/>
      <c r="AA54" s="25"/>
      <c r="AB54" s="25"/>
      <c r="AC54" s="184"/>
      <c r="AD54" s="44"/>
      <c r="AE54" s="176" t="str">
        <f t="shared" si="2"/>
        <v/>
      </c>
      <c r="AF54" s="44"/>
      <c r="AG54" s="46" t="str">
        <f t="shared" si="3"/>
        <v/>
      </c>
      <c r="AH54" s="28"/>
      <c r="AI54" s="27"/>
      <c r="AJ54" s="25"/>
      <c r="AK54" s="25"/>
      <c r="AL54" s="25"/>
      <c r="AM54" s="44"/>
      <c r="AN54" s="40"/>
      <c r="AO54" s="44"/>
      <c r="AP54" s="71" t="str">
        <f t="shared" si="4"/>
        <v/>
      </c>
      <c r="AQ54" s="44"/>
      <c r="AR54" s="46" t="str">
        <f t="shared" si="5"/>
        <v/>
      </c>
      <c r="AS54" s="156"/>
      <c r="AT54" s="80"/>
      <c r="AU54" s="46" t="str">
        <f t="shared" si="6"/>
        <v/>
      </c>
      <c r="AV54" s="80"/>
      <c r="AW54" s="46" t="str">
        <f t="shared" si="7"/>
        <v/>
      </c>
      <c r="AX54" s="28"/>
      <c r="AY54" s="27"/>
      <c r="AZ54" s="46">
        <f t="shared" si="8"/>
        <v>0</v>
      </c>
      <c r="BA54" s="46">
        <f t="shared" si="9"/>
        <v>0</v>
      </c>
      <c r="BB54" s="46">
        <f t="shared" si="10"/>
        <v>0</v>
      </c>
      <c r="BC54" s="46">
        <f t="shared" si="11"/>
        <v>0</v>
      </c>
      <c r="BD54" s="46">
        <f t="shared" si="12"/>
        <v>0</v>
      </c>
      <c r="BE54" s="46">
        <f t="shared" si="13"/>
        <v>0</v>
      </c>
      <c r="BF54" s="46">
        <f t="shared" si="14"/>
        <v>0</v>
      </c>
      <c r="BG54" s="46" t="str">
        <f t="shared" si="15"/>
        <v/>
      </c>
      <c r="BH54" s="17"/>
      <c r="BJ54" s="15"/>
      <c r="BK54" s="347">
        <f t="shared" si="42"/>
        <v>0</v>
      </c>
      <c r="BL54" s="347">
        <f t="shared" si="43"/>
        <v>0</v>
      </c>
      <c r="BM54" s="347">
        <f t="shared" si="44"/>
        <v>0</v>
      </c>
      <c r="BN54" s="347">
        <f t="shared" si="45"/>
        <v>0</v>
      </c>
      <c r="BO54" s="343"/>
      <c r="BP54" s="343"/>
      <c r="BQ54" s="347">
        <f t="shared" si="46"/>
        <v>0</v>
      </c>
      <c r="BR54" s="347">
        <f t="shared" si="47"/>
        <v>0</v>
      </c>
      <c r="BS54" s="343"/>
      <c r="BT54" s="347">
        <f t="shared" si="48"/>
        <v>0</v>
      </c>
      <c r="BU54" s="347">
        <f t="shared" si="49"/>
        <v>0</v>
      </c>
      <c r="BV54" s="17"/>
      <c r="BX54" s="15"/>
      <c r="BZ54" s="17"/>
      <c r="CB54" s="15"/>
      <c r="CC54" s="16">
        <f t="shared" si="16"/>
        <v>0</v>
      </c>
      <c r="CD54" s="16">
        <f t="shared" si="17"/>
        <v>0</v>
      </c>
      <c r="CE54" s="16">
        <f t="shared" si="18"/>
        <v>0</v>
      </c>
      <c r="CF54" s="16">
        <f t="shared" si="19"/>
        <v>0</v>
      </c>
      <c r="CG54" s="16">
        <f t="shared" si="20"/>
        <v>0</v>
      </c>
      <c r="CJ54" s="191">
        <f t="shared" si="21"/>
        <v>0</v>
      </c>
      <c r="CK54" s="191">
        <f t="shared" si="22"/>
        <v>0</v>
      </c>
      <c r="CL54" s="191">
        <f t="shared" si="23"/>
        <v>0</v>
      </c>
      <c r="CM54" s="191">
        <f t="shared" si="24"/>
        <v>0</v>
      </c>
      <c r="CN54" s="191" t="str">
        <f t="shared" si="25"/>
        <v/>
      </c>
      <c r="CO54" s="17"/>
      <c r="CQ54" s="15"/>
      <c r="CR54" s="16">
        <f>IF(O54="",,INDEX(Komp!$K$8:$K$10,O54,1))</f>
        <v>0</v>
      </c>
      <c r="CS54" s="16">
        <f>IF(P54="",,INDEX(Komp!$K$35:$K$40,P54,1))</f>
        <v>0</v>
      </c>
      <c r="CT54" s="16">
        <f>IF(P54="",,INDEX(Komp!$M$35:$M$40,P54,1))</f>
        <v>0</v>
      </c>
      <c r="CU54" s="16">
        <f>IF(Q54="",,INDEX(Komp!$K$80:$K$81,Q54,1))</f>
        <v>0</v>
      </c>
      <c r="CV54" s="16">
        <f>IF(R54="",,INDEX(Komp!$K$108:$K$109,R54,1))</f>
        <v>0</v>
      </c>
      <c r="CW54" s="191" t="str">
        <f t="shared" si="26"/>
        <v/>
      </c>
      <c r="CX54" s="17"/>
      <c r="CZ54" s="15"/>
      <c r="DA54" s="16" t="str">
        <f t="shared" si="27"/>
        <v/>
      </c>
      <c r="DB54" s="16">
        <f>IF(DA54="",,MATCH(DA54,Tab!$C$5:$C$22,0))</f>
        <v>0</v>
      </c>
      <c r="DC54" s="16">
        <f>IF(DB54=Tab!$D$22,1,0)</f>
        <v>0</v>
      </c>
      <c r="DD54" s="16">
        <f>IF(DB54=Tab!$D$21,1,0)</f>
        <v>0</v>
      </c>
      <c r="DE54" s="16">
        <f>IF(AND(DB54&gt;=Tab!$D$5,DB54&lt;=Tab!$D$20),1,0)</f>
        <v>0</v>
      </c>
      <c r="DF54" s="16">
        <f>IF(DE54=1,INDEX(Tab!$E$5:$E$20,DB54,1),)</f>
        <v>0</v>
      </c>
      <c r="DG54" s="17"/>
      <c r="DI54" s="15"/>
      <c r="DJ54" s="16" t="str">
        <f t="shared" si="28"/>
        <v/>
      </c>
      <c r="DL54" s="36" t="str">
        <f>IF(DD54=1,Projekt!$AH$129,"")</f>
        <v/>
      </c>
      <c r="DM54" s="36"/>
      <c r="DN54" s="36" t="str">
        <f>IF(DE54=1,INDEX(Projekt!$AB$98:$AB$113,DF54,1),"")</f>
        <v/>
      </c>
      <c r="DO54" s="36" t="str">
        <f>IF(DE54=1,INDEX(Projekt!$AH$98:$AH$113,DF54,1),"")</f>
        <v/>
      </c>
      <c r="DP54" s="36" t="str">
        <f t="shared" si="29"/>
        <v/>
      </c>
      <c r="DQ54" s="79"/>
      <c r="DR54" s="36"/>
      <c r="DS54" s="162"/>
      <c r="DT54" s="16" t="str">
        <f t="shared" si="30"/>
        <v/>
      </c>
      <c r="DU54" s="16" t="str">
        <f t="shared" si="31"/>
        <v/>
      </c>
      <c r="DV54" s="16" t="str">
        <f>IF(DE54=1,IF(DU54&lt;Tab!$M$77,1,IF(DU54&lt;Tab!$M$78,2,IF(DU54&lt;Tab!$M$79,3,IF(DU54&lt;Tab!$M$80,4,5)))),"")</f>
        <v/>
      </c>
      <c r="DW54" s="16" t="str">
        <f>IF(DE54=1,INDEX(Tab!$M$76:$M$81,DV54,1),"")</f>
        <v/>
      </c>
      <c r="DX54" s="16" t="str">
        <f>IF(DE54=1,INDEX(Tab!$M$76:$M$81,DV54+1,1),"")</f>
        <v/>
      </c>
      <c r="DY54" s="36" t="str">
        <f>IF(DE54=1,INDEX(Tab!$N$76:$AC$81,DV54,DF54),"")</f>
        <v/>
      </c>
      <c r="DZ54" s="36" t="str">
        <f>IF(DE54=1,INDEX(Tab!$N$76:$AC$81,DV54+1,DF54),"")</f>
        <v/>
      </c>
      <c r="EA54" s="36" t="str">
        <f t="shared" si="32"/>
        <v/>
      </c>
      <c r="EB54" s="36" t="str">
        <f t="shared" si="33"/>
        <v/>
      </c>
      <c r="EC54" s="79"/>
      <c r="ED54" s="36"/>
      <c r="EE54" s="15"/>
      <c r="EF54" s="16" t="str">
        <f t="shared" si="34"/>
        <v/>
      </c>
      <c r="EG54" s="16" t="str">
        <f t="shared" si="50"/>
        <v/>
      </c>
      <c r="EH54" s="16" t="str">
        <f>IF(DE54=1,IF(EG54&lt;Tab!$M$87,1,IF(EG54&lt;Tab!$M$88,2,IF(EG54&lt;Tab!$M$89,3,IF(EG54&lt;Tab!$M$90,4,5)))),"")</f>
        <v/>
      </c>
      <c r="EI54" s="16" t="str">
        <f>IF(DE54=1,INDEX(Tab!$M$86:$M$91,EH54,1),"")</f>
        <v/>
      </c>
      <c r="EJ54" s="16" t="str">
        <f>IF(DE54=1,INDEX(Tab!$M$86:$M$91,EH54+1,1),"")</f>
        <v/>
      </c>
      <c r="EK54" s="36" t="str">
        <f>IF(DE54=1,INDEX(Tab!$N$86:$AC$91,EH54,DF54),"")</f>
        <v/>
      </c>
      <c r="EL54" s="36" t="str">
        <f>IF(DE54=1,INDEX(Tab!$N$86:$AC$91,EH54+1,DF54),"")</f>
        <v/>
      </c>
      <c r="EM54" s="36">
        <f t="shared" si="35"/>
        <v>0</v>
      </c>
      <c r="EO54" s="74" t="b">
        <f t="shared" si="36"/>
        <v>0</v>
      </c>
      <c r="EP54" s="16">
        <f t="shared" si="37"/>
        <v>1</v>
      </c>
      <c r="EQ54" s="16">
        <f t="shared" si="38"/>
        <v>0</v>
      </c>
      <c r="ER54" s="16" t="str">
        <f t="shared" si="39"/>
        <v/>
      </c>
      <c r="ES54" s="17"/>
      <c r="EU54" s="15"/>
      <c r="EV54" s="191" t="str">
        <f t="shared" si="40"/>
        <v/>
      </c>
      <c r="EW54" s="191" t="str">
        <f t="shared" si="41"/>
        <v/>
      </c>
      <c r="EX54" s="17"/>
    </row>
    <row r="55" spans="2:154" s="16" customFormat="1" x14ac:dyDescent="0.2">
      <c r="B55" s="341"/>
      <c r="C55" s="541"/>
      <c r="D55" s="542"/>
      <c r="E55" s="25"/>
      <c r="F55" s="25"/>
      <c r="G55" s="25"/>
      <c r="H55" s="25"/>
      <c r="I55" s="25"/>
      <c r="J55" s="25"/>
      <c r="K55" s="25"/>
      <c r="L55" s="25"/>
      <c r="M55" s="25"/>
      <c r="N55" s="339"/>
      <c r="O55" s="337"/>
      <c r="P55" s="25"/>
      <c r="Q55" s="25"/>
      <c r="R55" s="25"/>
      <c r="S55" s="27"/>
      <c r="T55" s="24"/>
      <c r="U55" s="24"/>
      <c r="V55" s="24"/>
      <c r="W55" s="172" t="str">
        <f t="shared" si="0"/>
        <v/>
      </c>
      <c r="X55" s="46" t="str">
        <f t="shared" si="1"/>
        <v/>
      </c>
      <c r="Y55" s="28"/>
      <c r="Z55" s="27"/>
      <c r="AA55" s="25"/>
      <c r="AB55" s="25"/>
      <c r="AC55" s="184"/>
      <c r="AD55" s="44"/>
      <c r="AE55" s="176" t="str">
        <f t="shared" si="2"/>
        <v/>
      </c>
      <c r="AF55" s="44"/>
      <c r="AG55" s="46" t="str">
        <f t="shared" si="3"/>
        <v/>
      </c>
      <c r="AH55" s="28"/>
      <c r="AI55" s="27"/>
      <c r="AJ55" s="25"/>
      <c r="AK55" s="25"/>
      <c r="AL55" s="25"/>
      <c r="AM55" s="44"/>
      <c r="AN55" s="40"/>
      <c r="AO55" s="44"/>
      <c r="AP55" s="71" t="str">
        <f t="shared" si="4"/>
        <v/>
      </c>
      <c r="AQ55" s="44"/>
      <c r="AR55" s="46" t="str">
        <f t="shared" si="5"/>
        <v/>
      </c>
      <c r="AS55" s="156"/>
      <c r="AT55" s="80"/>
      <c r="AU55" s="46" t="str">
        <f t="shared" si="6"/>
        <v/>
      </c>
      <c r="AV55" s="80"/>
      <c r="AW55" s="46" t="str">
        <f t="shared" si="7"/>
        <v/>
      </c>
      <c r="AX55" s="28"/>
      <c r="AY55" s="27"/>
      <c r="AZ55" s="46">
        <f t="shared" si="8"/>
        <v>0</v>
      </c>
      <c r="BA55" s="46">
        <f t="shared" si="9"/>
        <v>0</v>
      </c>
      <c r="BB55" s="46">
        <f t="shared" si="10"/>
        <v>0</v>
      </c>
      <c r="BC55" s="46">
        <f t="shared" si="11"/>
        <v>0</v>
      </c>
      <c r="BD55" s="46">
        <f t="shared" si="12"/>
        <v>0</v>
      </c>
      <c r="BE55" s="46">
        <f t="shared" si="13"/>
        <v>0</v>
      </c>
      <c r="BF55" s="46">
        <f t="shared" si="14"/>
        <v>0</v>
      </c>
      <c r="BG55" s="46" t="str">
        <f t="shared" si="15"/>
        <v/>
      </c>
      <c r="BH55" s="17"/>
      <c r="BJ55" s="15"/>
      <c r="BK55" s="347">
        <f t="shared" si="42"/>
        <v>0</v>
      </c>
      <c r="BL55" s="347">
        <f t="shared" si="43"/>
        <v>0</v>
      </c>
      <c r="BM55" s="347">
        <f t="shared" si="44"/>
        <v>0</v>
      </c>
      <c r="BN55" s="347">
        <f t="shared" si="45"/>
        <v>0</v>
      </c>
      <c r="BO55" s="343"/>
      <c r="BP55" s="343"/>
      <c r="BQ55" s="347">
        <f t="shared" si="46"/>
        <v>0</v>
      </c>
      <c r="BR55" s="347">
        <f t="shared" si="47"/>
        <v>0</v>
      </c>
      <c r="BS55" s="343"/>
      <c r="BT55" s="347">
        <f t="shared" si="48"/>
        <v>0</v>
      </c>
      <c r="BU55" s="347">
        <f t="shared" si="49"/>
        <v>0</v>
      </c>
      <c r="BV55" s="17"/>
      <c r="BX55" s="15"/>
      <c r="BZ55" s="17"/>
      <c r="CB55" s="15"/>
      <c r="CC55" s="16">
        <f t="shared" si="16"/>
        <v>0</v>
      </c>
      <c r="CD55" s="16">
        <f t="shared" si="17"/>
        <v>0</v>
      </c>
      <c r="CE55" s="16">
        <f t="shared" si="18"/>
        <v>0</v>
      </c>
      <c r="CF55" s="16">
        <f t="shared" si="19"/>
        <v>0</v>
      </c>
      <c r="CG55" s="16">
        <f t="shared" si="20"/>
        <v>0</v>
      </c>
      <c r="CJ55" s="191">
        <f t="shared" si="21"/>
        <v>0</v>
      </c>
      <c r="CK55" s="191">
        <f t="shared" si="22"/>
        <v>0</v>
      </c>
      <c r="CL55" s="191">
        <f t="shared" si="23"/>
        <v>0</v>
      </c>
      <c r="CM55" s="191">
        <f t="shared" si="24"/>
        <v>0</v>
      </c>
      <c r="CN55" s="191" t="str">
        <f t="shared" si="25"/>
        <v/>
      </c>
      <c r="CO55" s="17"/>
      <c r="CQ55" s="15"/>
      <c r="CR55" s="16">
        <f>IF(O55="",,INDEX(Komp!$K$8:$K$10,O55,1))</f>
        <v>0</v>
      </c>
      <c r="CS55" s="16">
        <f>IF(P55="",,INDEX(Komp!$K$35:$K$40,P55,1))</f>
        <v>0</v>
      </c>
      <c r="CT55" s="16">
        <f>IF(P55="",,INDEX(Komp!$M$35:$M$40,P55,1))</f>
        <v>0</v>
      </c>
      <c r="CU55" s="16">
        <f>IF(Q55="",,INDEX(Komp!$K$80:$K$81,Q55,1))</f>
        <v>0</v>
      </c>
      <c r="CV55" s="16">
        <f>IF(R55="",,INDEX(Komp!$K$108:$K$109,R55,1))</f>
        <v>0</v>
      </c>
      <c r="CW55" s="191" t="str">
        <f t="shared" si="26"/>
        <v/>
      </c>
      <c r="CX55" s="17"/>
      <c r="CZ55" s="15"/>
      <c r="DA55" s="16" t="str">
        <f t="shared" si="27"/>
        <v/>
      </c>
      <c r="DB55" s="16">
        <f>IF(DA55="",,MATCH(DA55,Tab!$C$5:$C$22,0))</f>
        <v>0</v>
      </c>
      <c r="DC55" s="16">
        <f>IF(DB55=Tab!$D$22,1,0)</f>
        <v>0</v>
      </c>
      <c r="DD55" s="16">
        <f>IF(DB55=Tab!$D$21,1,0)</f>
        <v>0</v>
      </c>
      <c r="DE55" s="16">
        <f>IF(AND(DB55&gt;=Tab!$D$5,DB55&lt;=Tab!$D$20),1,0)</f>
        <v>0</v>
      </c>
      <c r="DF55" s="16">
        <f>IF(DE55=1,INDEX(Tab!$E$5:$E$20,DB55,1),)</f>
        <v>0</v>
      </c>
      <c r="DG55" s="17"/>
      <c r="DI55" s="15"/>
      <c r="DJ55" s="16" t="str">
        <f t="shared" si="28"/>
        <v/>
      </c>
      <c r="DL55" s="36" t="str">
        <f>IF(DD55=1,Projekt!$AH$129,"")</f>
        <v/>
      </c>
      <c r="DM55" s="36"/>
      <c r="DN55" s="36" t="str">
        <f>IF(DE55=1,INDEX(Projekt!$AB$98:$AB$113,DF55,1),"")</f>
        <v/>
      </c>
      <c r="DO55" s="36" t="str">
        <f>IF(DE55=1,INDEX(Projekt!$AH$98:$AH$113,DF55,1),"")</f>
        <v/>
      </c>
      <c r="DP55" s="36" t="str">
        <f t="shared" si="29"/>
        <v/>
      </c>
      <c r="DQ55" s="79"/>
      <c r="DR55" s="36"/>
      <c r="DS55" s="162"/>
      <c r="DT55" s="16" t="str">
        <f t="shared" si="30"/>
        <v/>
      </c>
      <c r="DU55" s="16" t="str">
        <f t="shared" si="31"/>
        <v/>
      </c>
      <c r="DV55" s="16" t="str">
        <f>IF(DE55=1,IF(DU55&lt;Tab!$M$77,1,IF(DU55&lt;Tab!$M$78,2,IF(DU55&lt;Tab!$M$79,3,IF(DU55&lt;Tab!$M$80,4,5)))),"")</f>
        <v/>
      </c>
      <c r="DW55" s="16" t="str">
        <f>IF(DE55=1,INDEX(Tab!$M$76:$M$81,DV55,1),"")</f>
        <v/>
      </c>
      <c r="DX55" s="16" t="str">
        <f>IF(DE55=1,INDEX(Tab!$M$76:$M$81,DV55+1,1),"")</f>
        <v/>
      </c>
      <c r="DY55" s="36" t="str">
        <f>IF(DE55=1,INDEX(Tab!$N$76:$AC$81,DV55,DF55),"")</f>
        <v/>
      </c>
      <c r="DZ55" s="36" t="str">
        <f>IF(DE55=1,INDEX(Tab!$N$76:$AC$81,DV55+1,DF55),"")</f>
        <v/>
      </c>
      <c r="EA55" s="36" t="str">
        <f t="shared" si="32"/>
        <v/>
      </c>
      <c r="EB55" s="36" t="str">
        <f t="shared" si="33"/>
        <v/>
      </c>
      <c r="EC55" s="79"/>
      <c r="ED55" s="36"/>
      <c r="EE55" s="15"/>
      <c r="EF55" s="16" t="str">
        <f t="shared" si="34"/>
        <v/>
      </c>
      <c r="EG55" s="16" t="str">
        <f t="shared" si="50"/>
        <v/>
      </c>
      <c r="EH55" s="16" t="str">
        <f>IF(DE55=1,IF(EG55&lt;Tab!$M$87,1,IF(EG55&lt;Tab!$M$88,2,IF(EG55&lt;Tab!$M$89,3,IF(EG55&lt;Tab!$M$90,4,5)))),"")</f>
        <v/>
      </c>
      <c r="EI55" s="16" t="str">
        <f>IF(DE55=1,INDEX(Tab!$M$86:$M$91,EH55,1),"")</f>
        <v/>
      </c>
      <c r="EJ55" s="16" t="str">
        <f>IF(DE55=1,INDEX(Tab!$M$86:$M$91,EH55+1,1),"")</f>
        <v/>
      </c>
      <c r="EK55" s="36" t="str">
        <f>IF(DE55=1,INDEX(Tab!$N$86:$AC$91,EH55,DF55),"")</f>
        <v/>
      </c>
      <c r="EL55" s="36" t="str">
        <f>IF(DE55=1,INDEX(Tab!$N$86:$AC$91,EH55+1,DF55),"")</f>
        <v/>
      </c>
      <c r="EM55" s="36">
        <f t="shared" si="35"/>
        <v>0</v>
      </c>
      <c r="EO55" s="74" t="b">
        <f t="shared" si="36"/>
        <v>0</v>
      </c>
      <c r="EP55" s="16">
        <f t="shared" si="37"/>
        <v>1</v>
      </c>
      <c r="EQ55" s="16">
        <f t="shared" si="38"/>
        <v>0</v>
      </c>
      <c r="ER55" s="16" t="str">
        <f t="shared" si="39"/>
        <v/>
      </c>
      <c r="ES55" s="17"/>
      <c r="EU55" s="15"/>
      <c r="EV55" s="191" t="str">
        <f t="shared" si="40"/>
        <v/>
      </c>
      <c r="EW55" s="191" t="str">
        <f t="shared" si="41"/>
        <v/>
      </c>
      <c r="EX55" s="17"/>
    </row>
    <row r="56" spans="2:154" s="16" customFormat="1" x14ac:dyDescent="0.2">
      <c r="B56" s="341"/>
      <c r="C56" s="541"/>
      <c r="D56" s="542"/>
      <c r="E56" s="25"/>
      <c r="F56" s="25"/>
      <c r="G56" s="25"/>
      <c r="H56" s="25"/>
      <c r="I56" s="25"/>
      <c r="J56" s="25"/>
      <c r="K56" s="25"/>
      <c r="L56" s="25"/>
      <c r="M56" s="25"/>
      <c r="N56" s="339"/>
      <c r="O56" s="337"/>
      <c r="P56" s="25"/>
      <c r="Q56" s="25"/>
      <c r="R56" s="25"/>
      <c r="S56" s="27"/>
      <c r="T56" s="24"/>
      <c r="U56" s="24"/>
      <c r="V56" s="24"/>
      <c r="W56" s="172" t="str">
        <f t="shared" si="0"/>
        <v/>
      </c>
      <c r="X56" s="46" t="str">
        <f t="shared" si="1"/>
        <v/>
      </c>
      <c r="Y56" s="28"/>
      <c r="Z56" s="27"/>
      <c r="AA56" s="25"/>
      <c r="AB56" s="25"/>
      <c r="AC56" s="184"/>
      <c r="AD56" s="44"/>
      <c r="AE56" s="176" t="str">
        <f t="shared" si="2"/>
        <v/>
      </c>
      <c r="AF56" s="44"/>
      <c r="AG56" s="46" t="str">
        <f t="shared" si="3"/>
        <v/>
      </c>
      <c r="AH56" s="28"/>
      <c r="AI56" s="27"/>
      <c r="AJ56" s="25"/>
      <c r="AK56" s="25"/>
      <c r="AL56" s="25"/>
      <c r="AM56" s="44"/>
      <c r="AN56" s="40"/>
      <c r="AO56" s="44"/>
      <c r="AP56" s="71" t="str">
        <f t="shared" si="4"/>
        <v/>
      </c>
      <c r="AQ56" s="44"/>
      <c r="AR56" s="46" t="str">
        <f t="shared" si="5"/>
        <v/>
      </c>
      <c r="AS56" s="156"/>
      <c r="AT56" s="80"/>
      <c r="AU56" s="46" t="str">
        <f t="shared" si="6"/>
        <v/>
      </c>
      <c r="AV56" s="80"/>
      <c r="AW56" s="46" t="str">
        <f t="shared" si="7"/>
        <v/>
      </c>
      <c r="AX56" s="28"/>
      <c r="AY56" s="27"/>
      <c r="AZ56" s="46">
        <f t="shared" si="8"/>
        <v>0</v>
      </c>
      <c r="BA56" s="46">
        <f t="shared" si="9"/>
        <v>0</v>
      </c>
      <c r="BB56" s="46">
        <f t="shared" si="10"/>
        <v>0</v>
      </c>
      <c r="BC56" s="46">
        <f t="shared" si="11"/>
        <v>0</v>
      </c>
      <c r="BD56" s="46">
        <f t="shared" si="12"/>
        <v>0</v>
      </c>
      <c r="BE56" s="46">
        <f t="shared" si="13"/>
        <v>0</v>
      </c>
      <c r="BF56" s="46">
        <f t="shared" si="14"/>
        <v>0</v>
      </c>
      <c r="BG56" s="46" t="str">
        <f t="shared" si="15"/>
        <v/>
      </c>
      <c r="BH56" s="17"/>
      <c r="BJ56" s="15"/>
      <c r="BK56" s="347">
        <f t="shared" si="42"/>
        <v>0</v>
      </c>
      <c r="BL56" s="347">
        <f t="shared" si="43"/>
        <v>0</v>
      </c>
      <c r="BM56" s="347">
        <f t="shared" si="44"/>
        <v>0</v>
      </c>
      <c r="BN56" s="347">
        <f t="shared" si="45"/>
        <v>0</v>
      </c>
      <c r="BO56" s="343"/>
      <c r="BP56" s="343"/>
      <c r="BQ56" s="347">
        <f t="shared" si="46"/>
        <v>0</v>
      </c>
      <c r="BR56" s="347">
        <f t="shared" si="47"/>
        <v>0</v>
      </c>
      <c r="BS56" s="343"/>
      <c r="BT56" s="347">
        <f t="shared" si="48"/>
        <v>0</v>
      </c>
      <c r="BU56" s="347">
        <f t="shared" si="49"/>
        <v>0</v>
      </c>
      <c r="BV56" s="17"/>
      <c r="BX56" s="15"/>
      <c r="BZ56" s="17"/>
      <c r="CB56" s="15"/>
      <c r="CC56" s="16">
        <f t="shared" si="16"/>
        <v>0</v>
      </c>
      <c r="CD56" s="16">
        <f t="shared" si="17"/>
        <v>0</v>
      </c>
      <c r="CE56" s="16">
        <f t="shared" si="18"/>
        <v>0</v>
      </c>
      <c r="CF56" s="16">
        <f t="shared" si="19"/>
        <v>0</v>
      </c>
      <c r="CG56" s="16">
        <f t="shared" si="20"/>
        <v>0</v>
      </c>
      <c r="CJ56" s="191">
        <f t="shared" si="21"/>
        <v>0</v>
      </c>
      <c r="CK56" s="191">
        <f t="shared" si="22"/>
        <v>0</v>
      </c>
      <c r="CL56" s="191">
        <f t="shared" si="23"/>
        <v>0</v>
      </c>
      <c r="CM56" s="191">
        <f t="shared" si="24"/>
        <v>0</v>
      </c>
      <c r="CN56" s="191" t="str">
        <f t="shared" si="25"/>
        <v/>
      </c>
      <c r="CO56" s="17"/>
      <c r="CQ56" s="15"/>
      <c r="CR56" s="16">
        <f>IF(O56="",,INDEX(Komp!$K$8:$K$10,O56,1))</f>
        <v>0</v>
      </c>
      <c r="CS56" s="16">
        <f>IF(P56="",,INDEX(Komp!$K$35:$K$40,P56,1))</f>
        <v>0</v>
      </c>
      <c r="CT56" s="16">
        <f>IF(P56="",,INDEX(Komp!$M$35:$M$40,P56,1))</f>
        <v>0</v>
      </c>
      <c r="CU56" s="16">
        <f>IF(Q56="",,INDEX(Komp!$K$80:$K$81,Q56,1))</f>
        <v>0</v>
      </c>
      <c r="CV56" s="16">
        <f>IF(R56="",,INDEX(Komp!$K$108:$K$109,R56,1))</f>
        <v>0</v>
      </c>
      <c r="CW56" s="191" t="str">
        <f t="shared" si="26"/>
        <v/>
      </c>
      <c r="CX56" s="17"/>
      <c r="CZ56" s="15"/>
      <c r="DA56" s="16" t="str">
        <f t="shared" si="27"/>
        <v/>
      </c>
      <c r="DB56" s="16">
        <f>IF(DA56="",,MATCH(DA56,Tab!$C$5:$C$22,0))</f>
        <v>0</v>
      </c>
      <c r="DC56" s="16">
        <f>IF(DB56=Tab!$D$22,1,0)</f>
        <v>0</v>
      </c>
      <c r="DD56" s="16">
        <f>IF(DB56=Tab!$D$21,1,0)</f>
        <v>0</v>
      </c>
      <c r="DE56" s="16">
        <f>IF(AND(DB56&gt;=Tab!$D$5,DB56&lt;=Tab!$D$20),1,0)</f>
        <v>0</v>
      </c>
      <c r="DF56" s="16">
        <f>IF(DE56=1,INDEX(Tab!$E$5:$E$20,DB56,1),)</f>
        <v>0</v>
      </c>
      <c r="DG56" s="17"/>
      <c r="DI56" s="15"/>
      <c r="DJ56" s="16" t="str">
        <f t="shared" si="28"/>
        <v/>
      </c>
      <c r="DL56" s="36" t="str">
        <f>IF(DD56=1,Projekt!$AH$129,"")</f>
        <v/>
      </c>
      <c r="DM56" s="36"/>
      <c r="DN56" s="36" t="str">
        <f>IF(DE56=1,INDEX(Projekt!$AB$98:$AB$113,DF56,1),"")</f>
        <v/>
      </c>
      <c r="DO56" s="36" t="str">
        <f>IF(DE56=1,INDEX(Projekt!$AH$98:$AH$113,DF56,1),"")</f>
        <v/>
      </c>
      <c r="DP56" s="36" t="str">
        <f t="shared" si="29"/>
        <v/>
      </c>
      <c r="DQ56" s="79"/>
      <c r="DR56" s="36"/>
      <c r="DS56" s="162"/>
      <c r="DT56" s="16" t="str">
        <f t="shared" si="30"/>
        <v/>
      </c>
      <c r="DU56" s="16" t="str">
        <f t="shared" si="31"/>
        <v/>
      </c>
      <c r="DV56" s="16" t="str">
        <f>IF(DE56=1,IF(DU56&lt;Tab!$M$77,1,IF(DU56&lt;Tab!$M$78,2,IF(DU56&lt;Tab!$M$79,3,IF(DU56&lt;Tab!$M$80,4,5)))),"")</f>
        <v/>
      </c>
      <c r="DW56" s="16" t="str">
        <f>IF(DE56=1,INDEX(Tab!$M$76:$M$81,DV56,1),"")</f>
        <v/>
      </c>
      <c r="DX56" s="16" t="str">
        <f>IF(DE56=1,INDEX(Tab!$M$76:$M$81,DV56+1,1),"")</f>
        <v/>
      </c>
      <c r="DY56" s="36" t="str">
        <f>IF(DE56=1,INDEX(Tab!$N$76:$AC$81,DV56,DF56),"")</f>
        <v/>
      </c>
      <c r="DZ56" s="36" t="str">
        <f>IF(DE56=1,INDEX(Tab!$N$76:$AC$81,DV56+1,DF56),"")</f>
        <v/>
      </c>
      <c r="EA56" s="36" t="str">
        <f t="shared" si="32"/>
        <v/>
      </c>
      <c r="EB56" s="36" t="str">
        <f t="shared" si="33"/>
        <v/>
      </c>
      <c r="EC56" s="79"/>
      <c r="ED56" s="36"/>
      <c r="EE56" s="15"/>
      <c r="EF56" s="16" t="str">
        <f t="shared" si="34"/>
        <v/>
      </c>
      <c r="EG56" s="16" t="str">
        <f t="shared" si="50"/>
        <v/>
      </c>
      <c r="EH56" s="16" t="str">
        <f>IF(DE56=1,IF(EG56&lt;Tab!$M$87,1,IF(EG56&lt;Tab!$M$88,2,IF(EG56&lt;Tab!$M$89,3,IF(EG56&lt;Tab!$M$90,4,5)))),"")</f>
        <v/>
      </c>
      <c r="EI56" s="16" t="str">
        <f>IF(DE56=1,INDEX(Tab!$M$86:$M$91,EH56,1),"")</f>
        <v/>
      </c>
      <c r="EJ56" s="16" t="str">
        <f>IF(DE56=1,INDEX(Tab!$M$86:$M$91,EH56+1,1),"")</f>
        <v/>
      </c>
      <c r="EK56" s="36" t="str">
        <f>IF(DE56=1,INDEX(Tab!$N$86:$AC$91,EH56,DF56),"")</f>
        <v/>
      </c>
      <c r="EL56" s="36" t="str">
        <f>IF(DE56=1,INDEX(Tab!$N$86:$AC$91,EH56+1,DF56),"")</f>
        <v/>
      </c>
      <c r="EM56" s="36">
        <f t="shared" si="35"/>
        <v>0</v>
      </c>
      <c r="EO56" s="74" t="b">
        <f t="shared" si="36"/>
        <v>0</v>
      </c>
      <c r="EP56" s="16">
        <f t="shared" si="37"/>
        <v>1</v>
      </c>
      <c r="EQ56" s="16">
        <f t="shared" si="38"/>
        <v>0</v>
      </c>
      <c r="ER56" s="16" t="str">
        <f t="shared" si="39"/>
        <v/>
      </c>
      <c r="ES56" s="17"/>
      <c r="EU56" s="15"/>
      <c r="EV56" s="191" t="str">
        <f t="shared" si="40"/>
        <v/>
      </c>
      <c r="EW56" s="191" t="str">
        <f t="shared" si="41"/>
        <v/>
      </c>
      <c r="EX56" s="17"/>
    </row>
    <row r="57" spans="2:154" s="16" customFormat="1" x14ac:dyDescent="0.2">
      <c r="B57" s="341"/>
      <c r="C57" s="541"/>
      <c r="D57" s="542"/>
      <c r="E57" s="25"/>
      <c r="F57" s="25"/>
      <c r="G57" s="25"/>
      <c r="H57" s="25"/>
      <c r="I57" s="25"/>
      <c r="J57" s="25"/>
      <c r="K57" s="25"/>
      <c r="L57" s="25"/>
      <c r="M57" s="25"/>
      <c r="N57" s="339"/>
      <c r="O57" s="337"/>
      <c r="P57" s="25"/>
      <c r="Q57" s="25"/>
      <c r="R57" s="25"/>
      <c r="S57" s="27"/>
      <c r="T57" s="24"/>
      <c r="U57" s="24"/>
      <c r="V57" s="24"/>
      <c r="W57" s="172" t="str">
        <f t="shared" si="0"/>
        <v/>
      </c>
      <c r="X57" s="46" t="str">
        <f t="shared" si="1"/>
        <v/>
      </c>
      <c r="Y57" s="28"/>
      <c r="Z57" s="27"/>
      <c r="AA57" s="25"/>
      <c r="AB57" s="25"/>
      <c r="AC57" s="184"/>
      <c r="AD57" s="44"/>
      <c r="AE57" s="176" t="str">
        <f t="shared" si="2"/>
        <v/>
      </c>
      <c r="AF57" s="44"/>
      <c r="AG57" s="46" t="str">
        <f t="shared" si="3"/>
        <v/>
      </c>
      <c r="AH57" s="28"/>
      <c r="AI57" s="27"/>
      <c r="AJ57" s="25"/>
      <c r="AK57" s="25"/>
      <c r="AL57" s="25"/>
      <c r="AM57" s="44"/>
      <c r="AN57" s="40"/>
      <c r="AO57" s="44"/>
      <c r="AP57" s="71" t="str">
        <f t="shared" si="4"/>
        <v/>
      </c>
      <c r="AQ57" s="44"/>
      <c r="AR57" s="46" t="str">
        <f t="shared" si="5"/>
        <v/>
      </c>
      <c r="AS57" s="156"/>
      <c r="AT57" s="80"/>
      <c r="AU57" s="46" t="str">
        <f t="shared" si="6"/>
        <v/>
      </c>
      <c r="AV57" s="80"/>
      <c r="AW57" s="46" t="str">
        <f t="shared" si="7"/>
        <v/>
      </c>
      <c r="AX57" s="28"/>
      <c r="AY57" s="27"/>
      <c r="AZ57" s="46">
        <f t="shared" si="8"/>
        <v>0</v>
      </c>
      <c r="BA57" s="46">
        <f t="shared" si="9"/>
        <v>0</v>
      </c>
      <c r="BB57" s="46">
        <f t="shared" si="10"/>
        <v>0</v>
      </c>
      <c r="BC57" s="46">
        <f t="shared" si="11"/>
        <v>0</v>
      </c>
      <c r="BD57" s="46">
        <f t="shared" si="12"/>
        <v>0</v>
      </c>
      <c r="BE57" s="46">
        <f t="shared" si="13"/>
        <v>0</v>
      </c>
      <c r="BF57" s="46">
        <f t="shared" si="14"/>
        <v>0</v>
      </c>
      <c r="BG57" s="46" t="str">
        <f t="shared" si="15"/>
        <v/>
      </c>
      <c r="BH57" s="17"/>
      <c r="BJ57" s="15"/>
      <c r="BK57" s="347">
        <f t="shared" si="42"/>
        <v>0</v>
      </c>
      <c r="BL57" s="347">
        <f t="shared" si="43"/>
        <v>0</v>
      </c>
      <c r="BM57" s="347">
        <f t="shared" si="44"/>
        <v>0</v>
      </c>
      <c r="BN57" s="347">
        <f t="shared" si="45"/>
        <v>0</v>
      </c>
      <c r="BO57" s="343"/>
      <c r="BP57" s="343"/>
      <c r="BQ57" s="347">
        <f t="shared" si="46"/>
        <v>0</v>
      </c>
      <c r="BR57" s="347">
        <f t="shared" si="47"/>
        <v>0</v>
      </c>
      <c r="BS57" s="343"/>
      <c r="BT57" s="347">
        <f t="shared" si="48"/>
        <v>0</v>
      </c>
      <c r="BU57" s="347">
        <f t="shared" si="49"/>
        <v>0</v>
      </c>
      <c r="BV57" s="17"/>
      <c r="BX57" s="15"/>
      <c r="BZ57" s="17"/>
      <c r="CB57" s="15"/>
      <c r="CC57" s="16">
        <f t="shared" si="16"/>
        <v>0</v>
      </c>
      <c r="CD57" s="16">
        <f t="shared" si="17"/>
        <v>0</v>
      </c>
      <c r="CE57" s="16">
        <f t="shared" si="18"/>
        <v>0</v>
      </c>
      <c r="CF57" s="16">
        <f t="shared" si="19"/>
        <v>0</v>
      </c>
      <c r="CG57" s="16">
        <f t="shared" si="20"/>
        <v>0</v>
      </c>
      <c r="CJ57" s="191">
        <f t="shared" si="21"/>
        <v>0</v>
      </c>
      <c r="CK57" s="191">
        <f t="shared" si="22"/>
        <v>0</v>
      </c>
      <c r="CL57" s="191">
        <f t="shared" si="23"/>
        <v>0</v>
      </c>
      <c r="CM57" s="191">
        <f t="shared" si="24"/>
        <v>0</v>
      </c>
      <c r="CN57" s="191" t="str">
        <f t="shared" si="25"/>
        <v/>
      </c>
      <c r="CO57" s="17"/>
      <c r="CQ57" s="15"/>
      <c r="CR57" s="16">
        <f>IF(O57="",,INDEX(Komp!$K$8:$K$10,O57,1))</f>
        <v>0</v>
      </c>
      <c r="CS57" s="16">
        <f>IF(P57="",,INDEX(Komp!$K$35:$K$40,P57,1))</f>
        <v>0</v>
      </c>
      <c r="CT57" s="16">
        <f>IF(P57="",,INDEX(Komp!$M$35:$M$40,P57,1))</f>
        <v>0</v>
      </c>
      <c r="CU57" s="16">
        <f>IF(Q57="",,INDEX(Komp!$K$80:$K$81,Q57,1))</f>
        <v>0</v>
      </c>
      <c r="CV57" s="16">
        <f>IF(R57="",,INDEX(Komp!$K$108:$K$109,R57,1))</f>
        <v>0</v>
      </c>
      <c r="CW57" s="191" t="str">
        <f t="shared" si="26"/>
        <v/>
      </c>
      <c r="CX57" s="17"/>
      <c r="CZ57" s="15"/>
      <c r="DA57" s="16" t="str">
        <f t="shared" si="27"/>
        <v/>
      </c>
      <c r="DB57" s="16">
        <f>IF(DA57="",,MATCH(DA57,Tab!$C$5:$C$22,0))</f>
        <v>0</v>
      </c>
      <c r="DC57" s="16">
        <f>IF(DB57=Tab!$D$22,1,0)</f>
        <v>0</v>
      </c>
      <c r="DD57" s="16">
        <f>IF(DB57=Tab!$D$21,1,0)</f>
        <v>0</v>
      </c>
      <c r="DE57" s="16">
        <f>IF(AND(DB57&gt;=Tab!$D$5,DB57&lt;=Tab!$D$20),1,0)</f>
        <v>0</v>
      </c>
      <c r="DF57" s="16">
        <f>IF(DE57=1,INDEX(Tab!$E$5:$E$20,DB57,1),)</f>
        <v>0</v>
      </c>
      <c r="DG57" s="17"/>
      <c r="DI57" s="15"/>
      <c r="DJ57" s="16" t="str">
        <f t="shared" si="28"/>
        <v/>
      </c>
      <c r="DL57" s="36" t="str">
        <f>IF(DD57=1,Projekt!$AH$129,"")</f>
        <v/>
      </c>
      <c r="DM57" s="36"/>
      <c r="DN57" s="36" t="str">
        <f>IF(DE57=1,INDEX(Projekt!$AB$98:$AB$113,DF57,1),"")</f>
        <v/>
      </c>
      <c r="DO57" s="36" t="str">
        <f>IF(DE57=1,INDEX(Projekt!$AH$98:$AH$113,DF57,1),"")</f>
        <v/>
      </c>
      <c r="DP57" s="36" t="str">
        <f t="shared" si="29"/>
        <v/>
      </c>
      <c r="DQ57" s="79"/>
      <c r="DR57" s="36"/>
      <c r="DS57" s="162"/>
      <c r="DT57" s="16" t="str">
        <f t="shared" si="30"/>
        <v/>
      </c>
      <c r="DU57" s="16" t="str">
        <f t="shared" si="31"/>
        <v/>
      </c>
      <c r="DV57" s="16" t="str">
        <f>IF(DE57=1,IF(DU57&lt;Tab!$M$77,1,IF(DU57&lt;Tab!$M$78,2,IF(DU57&lt;Tab!$M$79,3,IF(DU57&lt;Tab!$M$80,4,5)))),"")</f>
        <v/>
      </c>
      <c r="DW57" s="16" t="str">
        <f>IF(DE57=1,INDEX(Tab!$M$76:$M$81,DV57,1),"")</f>
        <v/>
      </c>
      <c r="DX57" s="16" t="str">
        <f>IF(DE57=1,INDEX(Tab!$M$76:$M$81,DV57+1,1),"")</f>
        <v/>
      </c>
      <c r="DY57" s="36" t="str">
        <f>IF(DE57=1,INDEX(Tab!$N$76:$AC$81,DV57,DF57),"")</f>
        <v/>
      </c>
      <c r="DZ57" s="36" t="str">
        <f>IF(DE57=1,INDEX(Tab!$N$76:$AC$81,DV57+1,DF57),"")</f>
        <v/>
      </c>
      <c r="EA57" s="36" t="str">
        <f t="shared" si="32"/>
        <v/>
      </c>
      <c r="EB57" s="36" t="str">
        <f t="shared" si="33"/>
        <v/>
      </c>
      <c r="EC57" s="79"/>
      <c r="ED57" s="36"/>
      <c r="EE57" s="15"/>
      <c r="EF57" s="16" t="str">
        <f t="shared" si="34"/>
        <v/>
      </c>
      <c r="EG57" s="16" t="str">
        <f t="shared" si="50"/>
        <v/>
      </c>
      <c r="EH57" s="16" t="str">
        <f>IF(DE57=1,IF(EG57&lt;Tab!$M$87,1,IF(EG57&lt;Tab!$M$88,2,IF(EG57&lt;Tab!$M$89,3,IF(EG57&lt;Tab!$M$90,4,5)))),"")</f>
        <v/>
      </c>
      <c r="EI57" s="16" t="str">
        <f>IF(DE57=1,INDEX(Tab!$M$86:$M$91,EH57,1),"")</f>
        <v/>
      </c>
      <c r="EJ57" s="16" t="str">
        <f>IF(DE57=1,INDEX(Tab!$M$86:$M$91,EH57+1,1),"")</f>
        <v/>
      </c>
      <c r="EK57" s="36" t="str">
        <f>IF(DE57=1,INDEX(Tab!$N$86:$AC$91,EH57,DF57),"")</f>
        <v/>
      </c>
      <c r="EL57" s="36" t="str">
        <f>IF(DE57=1,INDEX(Tab!$N$86:$AC$91,EH57+1,DF57),"")</f>
        <v/>
      </c>
      <c r="EM57" s="36">
        <f t="shared" si="35"/>
        <v>0</v>
      </c>
      <c r="EO57" s="74" t="b">
        <f t="shared" si="36"/>
        <v>0</v>
      </c>
      <c r="EP57" s="16">
        <f t="shared" si="37"/>
        <v>1</v>
      </c>
      <c r="EQ57" s="16">
        <f t="shared" si="38"/>
        <v>0</v>
      </c>
      <c r="ER57" s="16" t="str">
        <f t="shared" si="39"/>
        <v/>
      </c>
      <c r="ES57" s="17"/>
      <c r="EU57" s="15"/>
      <c r="EV57" s="191" t="str">
        <f t="shared" si="40"/>
        <v/>
      </c>
      <c r="EW57" s="191" t="str">
        <f t="shared" si="41"/>
        <v/>
      </c>
      <c r="EX57" s="17"/>
    </row>
    <row r="58" spans="2:154" s="16" customFormat="1" x14ac:dyDescent="0.2">
      <c r="B58" s="341"/>
      <c r="C58" s="541"/>
      <c r="D58" s="542"/>
      <c r="E58" s="25"/>
      <c r="F58" s="25"/>
      <c r="G58" s="25"/>
      <c r="H58" s="25"/>
      <c r="I58" s="25"/>
      <c r="J58" s="25"/>
      <c r="K58" s="25"/>
      <c r="L58" s="25"/>
      <c r="M58" s="25"/>
      <c r="N58" s="339"/>
      <c r="O58" s="337"/>
      <c r="P58" s="25"/>
      <c r="Q58" s="25"/>
      <c r="R58" s="25"/>
      <c r="S58" s="27"/>
      <c r="T58" s="24"/>
      <c r="U58" s="24"/>
      <c r="V58" s="24"/>
      <c r="W58" s="172" t="str">
        <f t="shared" si="0"/>
        <v/>
      </c>
      <c r="X58" s="46" t="str">
        <f t="shared" si="1"/>
        <v/>
      </c>
      <c r="Y58" s="28"/>
      <c r="Z58" s="27"/>
      <c r="AA58" s="25"/>
      <c r="AB58" s="25"/>
      <c r="AC58" s="184"/>
      <c r="AD58" s="44"/>
      <c r="AE58" s="176" t="str">
        <f t="shared" si="2"/>
        <v/>
      </c>
      <c r="AF58" s="44"/>
      <c r="AG58" s="46" t="str">
        <f t="shared" si="3"/>
        <v/>
      </c>
      <c r="AH58" s="28"/>
      <c r="AI58" s="27"/>
      <c r="AJ58" s="25"/>
      <c r="AK58" s="25"/>
      <c r="AL58" s="25"/>
      <c r="AM58" s="44"/>
      <c r="AN58" s="40"/>
      <c r="AO58" s="44"/>
      <c r="AP58" s="71" t="str">
        <f t="shared" si="4"/>
        <v/>
      </c>
      <c r="AQ58" s="44"/>
      <c r="AR58" s="46" t="str">
        <f t="shared" si="5"/>
        <v/>
      </c>
      <c r="AS58" s="156"/>
      <c r="AT58" s="80"/>
      <c r="AU58" s="46" t="str">
        <f t="shared" si="6"/>
        <v/>
      </c>
      <c r="AV58" s="80"/>
      <c r="AW58" s="46" t="str">
        <f t="shared" si="7"/>
        <v/>
      </c>
      <c r="AX58" s="28"/>
      <c r="AY58" s="27"/>
      <c r="AZ58" s="46">
        <f t="shared" si="8"/>
        <v>0</v>
      </c>
      <c r="BA58" s="46">
        <f t="shared" si="9"/>
        <v>0</v>
      </c>
      <c r="BB58" s="46">
        <f t="shared" si="10"/>
        <v>0</v>
      </c>
      <c r="BC58" s="46">
        <f t="shared" si="11"/>
        <v>0</v>
      </c>
      <c r="BD58" s="46">
        <f t="shared" si="12"/>
        <v>0</v>
      </c>
      <c r="BE58" s="46">
        <f t="shared" si="13"/>
        <v>0</v>
      </c>
      <c r="BF58" s="46">
        <f t="shared" si="14"/>
        <v>0</v>
      </c>
      <c r="BG58" s="46" t="str">
        <f t="shared" si="15"/>
        <v/>
      </c>
      <c r="BH58" s="17"/>
      <c r="BJ58" s="15"/>
      <c r="BK58" s="347">
        <f t="shared" si="42"/>
        <v>0</v>
      </c>
      <c r="BL58" s="347">
        <f t="shared" si="43"/>
        <v>0</v>
      </c>
      <c r="BM58" s="347">
        <f t="shared" si="44"/>
        <v>0</v>
      </c>
      <c r="BN58" s="347">
        <f t="shared" si="45"/>
        <v>0</v>
      </c>
      <c r="BO58" s="343"/>
      <c r="BP58" s="343"/>
      <c r="BQ58" s="347">
        <f t="shared" si="46"/>
        <v>0</v>
      </c>
      <c r="BR58" s="347">
        <f t="shared" si="47"/>
        <v>0</v>
      </c>
      <c r="BS58" s="343"/>
      <c r="BT58" s="347">
        <f t="shared" si="48"/>
        <v>0</v>
      </c>
      <c r="BU58" s="347">
        <f t="shared" si="49"/>
        <v>0</v>
      </c>
      <c r="BV58" s="17"/>
      <c r="BX58" s="15"/>
      <c r="BZ58" s="17"/>
      <c r="CB58" s="15"/>
      <c r="CC58" s="16">
        <f t="shared" si="16"/>
        <v>0</v>
      </c>
      <c r="CD58" s="16">
        <f t="shared" si="17"/>
        <v>0</v>
      </c>
      <c r="CE58" s="16">
        <f t="shared" si="18"/>
        <v>0</v>
      </c>
      <c r="CF58" s="16">
        <f t="shared" si="19"/>
        <v>0</v>
      </c>
      <c r="CG58" s="16">
        <f t="shared" si="20"/>
        <v>0</v>
      </c>
      <c r="CJ58" s="191">
        <f t="shared" si="21"/>
        <v>0</v>
      </c>
      <c r="CK58" s="191">
        <f t="shared" si="22"/>
        <v>0</v>
      </c>
      <c r="CL58" s="191">
        <f t="shared" si="23"/>
        <v>0</v>
      </c>
      <c r="CM58" s="191">
        <f t="shared" si="24"/>
        <v>0</v>
      </c>
      <c r="CN58" s="191" t="str">
        <f t="shared" si="25"/>
        <v/>
      </c>
      <c r="CO58" s="17"/>
      <c r="CQ58" s="15"/>
      <c r="CR58" s="16">
        <f>IF(O58="",,INDEX(Komp!$K$8:$K$10,O58,1))</f>
        <v>0</v>
      </c>
      <c r="CS58" s="16">
        <f>IF(P58="",,INDEX(Komp!$K$35:$K$40,P58,1))</f>
        <v>0</v>
      </c>
      <c r="CT58" s="16">
        <f>IF(P58="",,INDEX(Komp!$M$35:$M$40,P58,1))</f>
        <v>0</v>
      </c>
      <c r="CU58" s="16">
        <f>IF(Q58="",,INDEX(Komp!$K$80:$K$81,Q58,1))</f>
        <v>0</v>
      </c>
      <c r="CV58" s="16">
        <f>IF(R58="",,INDEX(Komp!$K$108:$K$109,R58,1))</f>
        <v>0</v>
      </c>
      <c r="CW58" s="191" t="str">
        <f t="shared" si="26"/>
        <v/>
      </c>
      <c r="CX58" s="17"/>
      <c r="CZ58" s="15"/>
      <c r="DA58" s="16" t="str">
        <f t="shared" si="27"/>
        <v/>
      </c>
      <c r="DB58" s="16">
        <f>IF(DA58="",,MATCH(DA58,Tab!$C$5:$C$22,0))</f>
        <v>0</v>
      </c>
      <c r="DC58" s="16">
        <f>IF(DB58=Tab!$D$22,1,0)</f>
        <v>0</v>
      </c>
      <c r="DD58" s="16">
        <f>IF(DB58=Tab!$D$21,1,0)</f>
        <v>0</v>
      </c>
      <c r="DE58" s="16">
        <f>IF(AND(DB58&gt;=Tab!$D$5,DB58&lt;=Tab!$D$20),1,0)</f>
        <v>0</v>
      </c>
      <c r="DF58" s="16">
        <f>IF(DE58=1,INDEX(Tab!$E$5:$E$20,DB58,1),)</f>
        <v>0</v>
      </c>
      <c r="DG58" s="17"/>
      <c r="DI58" s="15"/>
      <c r="DJ58" s="16" t="str">
        <f t="shared" si="28"/>
        <v/>
      </c>
      <c r="DL58" s="36" t="str">
        <f>IF(DD58=1,Projekt!$AH$129,"")</f>
        <v/>
      </c>
      <c r="DM58" s="36"/>
      <c r="DN58" s="36" t="str">
        <f>IF(DE58=1,INDEX(Projekt!$AB$98:$AB$113,DF58,1),"")</f>
        <v/>
      </c>
      <c r="DO58" s="36" t="str">
        <f>IF(DE58=1,INDEX(Projekt!$AH$98:$AH$113,DF58,1),"")</f>
        <v/>
      </c>
      <c r="DP58" s="36" t="str">
        <f t="shared" si="29"/>
        <v/>
      </c>
      <c r="DQ58" s="79"/>
      <c r="DR58" s="36"/>
      <c r="DS58" s="162"/>
      <c r="DT58" s="16" t="str">
        <f t="shared" si="30"/>
        <v/>
      </c>
      <c r="DU58" s="16" t="str">
        <f t="shared" si="31"/>
        <v/>
      </c>
      <c r="DV58" s="16" t="str">
        <f>IF(DE58=1,IF(DU58&lt;Tab!$M$77,1,IF(DU58&lt;Tab!$M$78,2,IF(DU58&lt;Tab!$M$79,3,IF(DU58&lt;Tab!$M$80,4,5)))),"")</f>
        <v/>
      </c>
      <c r="DW58" s="16" t="str">
        <f>IF(DE58=1,INDEX(Tab!$M$76:$M$81,DV58,1),"")</f>
        <v/>
      </c>
      <c r="DX58" s="16" t="str">
        <f>IF(DE58=1,INDEX(Tab!$M$76:$M$81,DV58+1,1),"")</f>
        <v/>
      </c>
      <c r="DY58" s="36" t="str">
        <f>IF(DE58=1,INDEX(Tab!$N$76:$AC$81,DV58,DF58),"")</f>
        <v/>
      </c>
      <c r="DZ58" s="36" t="str">
        <f>IF(DE58=1,INDEX(Tab!$N$76:$AC$81,DV58+1,DF58),"")</f>
        <v/>
      </c>
      <c r="EA58" s="36" t="str">
        <f t="shared" si="32"/>
        <v/>
      </c>
      <c r="EB58" s="36" t="str">
        <f t="shared" si="33"/>
        <v/>
      </c>
      <c r="EC58" s="79"/>
      <c r="ED58" s="36"/>
      <c r="EE58" s="15"/>
      <c r="EF58" s="16" t="str">
        <f t="shared" si="34"/>
        <v/>
      </c>
      <c r="EG58" s="16" t="str">
        <f t="shared" si="50"/>
        <v/>
      </c>
      <c r="EH58" s="16" t="str">
        <f>IF(DE58=1,IF(EG58&lt;Tab!$M$87,1,IF(EG58&lt;Tab!$M$88,2,IF(EG58&lt;Tab!$M$89,3,IF(EG58&lt;Tab!$M$90,4,5)))),"")</f>
        <v/>
      </c>
      <c r="EI58" s="16" t="str">
        <f>IF(DE58=1,INDEX(Tab!$M$86:$M$91,EH58,1),"")</f>
        <v/>
      </c>
      <c r="EJ58" s="16" t="str">
        <f>IF(DE58=1,INDEX(Tab!$M$86:$M$91,EH58+1,1),"")</f>
        <v/>
      </c>
      <c r="EK58" s="36" t="str">
        <f>IF(DE58=1,INDEX(Tab!$N$86:$AC$91,EH58,DF58),"")</f>
        <v/>
      </c>
      <c r="EL58" s="36" t="str">
        <f>IF(DE58=1,INDEX(Tab!$N$86:$AC$91,EH58+1,DF58),"")</f>
        <v/>
      </c>
      <c r="EM58" s="36">
        <f t="shared" si="35"/>
        <v>0</v>
      </c>
      <c r="EO58" s="74" t="b">
        <f t="shared" si="36"/>
        <v>0</v>
      </c>
      <c r="EP58" s="16">
        <f t="shared" si="37"/>
        <v>1</v>
      </c>
      <c r="EQ58" s="16">
        <f t="shared" si="38"/>
        <v>0</v>
      </c>
      <c r="ER58" s="16" t="str">
        <f t="shared" si="39"/>
        <v/>
      </c>
      <c r="ES58" s="17"/>
      <c r="EU58" s="15"/>
      <c r="EV58" s="191" t="str">
        <f t="shared" si="40"/>
        <v/>
      </c>
      <c r="EW58" s="191" t="str">
        <f t="shared" si="41"/>
        <v/>
      </c>
      <c r="EX58" s="17"/>
    </row>
    <row r="59" spans="2:154" s="16" customFormat="1" x14ac:dyDescent="0.2">
      <c r="B59" s="341"/>
      <c r="C59" s="541"/>
      <c r="D59" s="542"/>
      <c r="E59" s="25"/>
      <c r="F59" s="25"/>
      <c r="G59" s="25"/>
      <c r="H59" s="25"/>
      <c r="I59" s="25"/>
      <c r="J59" s="25"/>
      <c r="K59" s="25"/>
      <c r="L59" s="25"/>
      <c r="M59" s="25"/>
      <c r="N59" s="339"/>
      <c r="O59" s="337"/>
      <c r="P59" s="25"/>
      <c r="Q59" s="25"/>
      <c r="R59" s="25"/>
      <c r="S59" s="27"/>
      <c r="T59" s="24"/>
      <c r="U59" s="24"/>
      <c r="V59" s="24"/>
      <c r="W59" s="172" t="str">
        <f t="shared" si="0"/>
        <v/>
      </c>
      <c r="X59" s="46" t="str">
        <f t="shared" si="1"/>
        <v/>
      </c>
      <c r="Y59" s="28"/>
      <c r="Z59" s="27"/>
      <c r="AA59" s="25"/>
      <c r="AB59" s="25"/>
      <c r="AC59" s="184"/>
      <c r="AD59" s="44"/>
      <c r="AE59" s="176" t="str">
        <f t="shared" si="2"/>
        <v/>
      </c>
      <c r="AF59" s="44"/>
      <c r="AG59" s="46" t="str">
        <f t="shared" si="3"/>
        <v/>
      </c>
      <c r="AH59" s="28"/>
      <c r="AI59" s="27"/>
      <c r="AJ59" s="25"/>
      <c r="AK59" s="25"/>
      <c r="AL59" s="25"/>
      <c r="AM59" s="44"/>
      <c r="AN59" s="40"/>
      <c r="AO59" s="44"/>
      <c r="AP59" s="71" t="str">
        <f t="shared" si="4"/>
        <v/>
      </c>
      <c r="AQ59" s="44"/>
      <c r="AR59" s="46" t="str">
        <f t="shared" si="5"/>
        <v/>
      </c>
      <c r="AS59" s="156"/>
      <c r="AT59" s="80"/>
      <c r="AU59" s="46" t="str">
        <f t="shared" si="6"/>
        <v/>
      </c>
      <c r="AV59" s="80"/>
      <c r="AW59" s="46" t="str">
        <f t="shared" si="7"/>
        <v/>
      </c>
      <c r="AX59" s="28"/>
      <c r="AY59" s="27"/>
      <c r="AZ59" s="46">
        <f t="shared" si="8"/>
        <v>0</v>
      </c>
      <c r="BA59" s="46">
        <f t="shared" si="9"/>
        <v>0</v>
      </c>
      <c r="BB59" s="46">
        <f t="shared" si="10"/>
        <v>0</v>
      </c>
      <c r="BC59" s="46">
        <f t="shared" si="11"/>
        <v>0</v>
      </c>
      <c r="BD59" s="46">
        <f t="shared" si="12"/>
        <v>0</v>
      </c>
      <c r="BE59" s="46">
        <f t="shared" si="13"/>
        <v>0</v>
      </c>
      <c r="BF59" s="46">
        <f t="shared" si="14"/>
        <v>0</v>
      </c>
      <c r="BG59" s="46" t="str">
        <f t="shared" si="15"/>
        <v/>
      </c>
      <c r="BH59" s="17"/>
      <c r="BJ59" s="15"/>
      <c r="BK59" s="347">
        <f t="shared" si="42"/>
        <v>0</v>
      </c>
      <c r="BL59" s="347">
        <f t="shared" si="43"/>
        <v>0</v>
      </c>
      <c r="BM59" s="347">
        <f t="shared" si="44"/>
        <v>0</v>
      </c>
      <c r="BN59" s="347">
        <f t="shared" si="45"/>
        <v>0</v>
      </c>
      <c r="BO59" s="343"/>
      <c r="BP59" s="343"/>
      <c r="BQ59" s="347">
        <f t="shared" si="46"/>
        <v>0</v>
      </c>
      <c r="BR59" s="347">
        <f t="shared" si="47"/>
        <v>0</v>
      </c>
      <c r="BS59" s="343"/>
      <c r="BT59" s="347">
        <f t="shared" si="48"/>
        <v>0</v>
      </c>
      <c r="BU59" s="347">
        <f t="shared" si="49"/>
        <v>0</v>
      </c>
      <c r="BV59" s="17"/>
      <c r="BX59" s="15"/>
      <c r="BZ59" s="17"/>
      <c r="CB59" s="15"/>
      <c r="CC59" s="16">
        <f t="shared" si="16"/>
        <v>0</v>
      </c>
      <c r="CD59" s="16">
        <f t="shared" si="17"/>
        <v>0</v>
      </c>
      <c r="CE59" s="16">
        <f t="shared" si="18"/>
        <v>0</v>
      </c>
      <c r="CF59" s="16">
        <f t="shared" si="19"/>
        <v>0</v>
      </c>
      <c r="CG59" s="16">
        <f t="shared" si="20"/>
        <v>0</v>
      </c>
      <c r="CJ59" s="191">
        <f t="shared" si="21"/>
        <v>0</v>
      </c>
      <c r="CK59" s="191">
        <f t="shared" si="22"/>
        <v>0</v>
      </c>
      <c r="CL59" s="191">
        <f t="shared" si="23"/>
        <v>0</v>
      </c>
      <c r="CM59" s="191">
        <f t="shared" si="24"/>
        <v>0</v>
      </c>
      <c r="CN59" s="191" t="str">
        <f t="shared" si="25"/>
        <v/>
      </c>
      <c r="CO59" s="17"/>
      <c r="CQ59" s="15"/>
      <c r="CR59" s="16">
        <f>IF(O59="",,INDEX(Komp!$K$8:$K$10,O59,1))</f>
        <v>0</v>
      </c>
      <c r="CS59" s="16">
        <f>IF(P59="",,INDEX(Komp!$K$35:$K$40,P59,1))</f>
        <v>0</v>
      </c>
      <c r="CT59" s="16">
        <f>IF(P59="",,INDEX(Komp!$M$35:$M$40,P59,1))</f>
        <v>0</v>
      </c>
      <c r="CU59" s="16">
        <f>IF(Q59="",,INDEX(Komp!$K$80:$K$81,Q59,1))</f>
        <v>0</v>
      </c>
      <c r="CV59" s="16">
        <f>IF(R59="",,INDEX(Komp!$K$108:$K$109,R59,1))</f>
        <v>0</v>
      </c>
      <c r="CW59" s="191" t="str">
        <f t="shared" si="26"/>
        <v/>
      </c>
      <c r="CX59" s="17"/>
      <c r="CZ59" s="15"/>
      <c r="DA59" s="16" t="str">
        <f t="shared" si="27"/>
        <v/>
      </c>
      <c r="DB59" s="16">
        <f>IF(DA59="",,MATCH(DA59,Tab!$C$5:$C$22,0))</f>
        <v>0</v>
      </c>
      <c r="DC59" s="16">
        <f>IF(DB59=Tab!$D$22,1,0)</f>
        <v>0</v>
      </c>
      <c r="DD59" s="16">
        <f>IF(DB59=Tab!$D$21,1,0)</f>
        <v>0</v>
      </c>
      <c r="DE59" s="16">
        <f>IF(AND(DB59&gt;=Tab!$D$5,DB59&lt;=Tab!$D$20),1,0)</f>
        <v>0</v>
      </c>
      <c r="DF59" s="16">
        <f>IF(DE59=1,INDEX(Tab!$E$5:$E$20,DB59,1),)</f>
        <v>0</v>
      </c>
      <c r="DG59" s="17"/>
      <c r="DI59" s="15"/>
      <c r="DJ59" s="16" t="str">
        <f t="shared" si="28"/>
        <v/>
      </c>
      <c r="DL59" s="36" t="str">
        <f>IF(DD59=1,Projekt!$AH$129,"")</f>
        <v/>
      </c>
      <c r="DM59" s="36"/>
      <c r="DN59" s="36" t="str">
        <f>IF(DE59=1,INDEX(Projekt!$AB$98:$AB$113,DF59,1),"")</f>
        <v/>
      </c>
      <c r="DO59" s="36" t="str">
        <f>IF(DE59=1,INDEX(Projekt!$AH$98:$AH$113,DF59,1),"")</f>
        <v/>
      </c>
      <c r="DP59" s="36" t="str">
        <f t="shared" si="29"/>
        <v/>
      </c>
      <c r="DQ59" s="79"/>
      <c r="DR59" s="36"/>
      <c r="DS59" s="162"/>
      <c r="DT59" s="16" t="str">
        <f t="shared" si="30"/>
        <v/>
      </c>
      <c r="DU59" s="16" t="str">
        <f t="shared" si="31"/>
        <v/>
      </c>
      <c r="DV59" s="16" t="str">
        <f>IF(DE59=1,IF(DU59&lt;Tab!$M$77,1,IF(DU59&lt;Tab!$M$78,2,IF(DU59&lt;Tab!$M$79,3,IF(DU59&lt;Tab!$M$80,4,5)))),"")</f>
        <v/>
      </c>
      <c r="DW59" s="16" t="str">
        <f>IF(DE59=1,INDEX(Tab!$M$76:$M$81,DV59,1),"")</f>
        <v/>
      </c>
      <c r="DX59" s="16" t="str">
        <f>IF(DE59=1,INDEX(Tab!$M$76:$M$81,DV59+1,1),"")</f>
        <v/>
      </c>
      <c r="DY59" s="36" t="str">
        <f>IF(DE59=1,INDEX(Tab!$N$76:$AC$81,DV59,DF59),"")</f>
        <v/>
      </c>
      <c r="DZ59" s="36" t="str">
        <f>IF(DE59=1,INDEX(Tab!$N$76:$AC$81,DV59+1,DF59),"")</f>
        <v/>
      </c>
      <c r="EA59" s="36" t="str">
        <f t="shared" si="32"/>
        <v/>
      </c>
      <c r="EB59" s="36" t="str">
        <f t="shared" si="33"/>
        <v/>
      </c>
      <c r="EC59" s="79"/>
      <c r="ED59" s="36"/>
      <c r="EE59" s="15"/>
      <c r="EF59" s="16" t="str">
        <f t="shared" si="34"/>
        <v/>
      </c>
      <c r="EG59" s="16" t="str">
        <f t="shared" si="50"/>
        <v/>
      </c>
      <c r="EH59" s="16" t="str">
        <f>IF(DE59=1,IF(EG59&lt;Tab!$M$87,1,IF(EG59&lt;Tab!$M$88,2,IF(EG59&lt;Tab!$M$89,3,IF(EG59&lt;Tab!$M$90,4,5)))),"")</f>
        <v/>
      </c>
      <c r="EI59" s="16" t="str">
        <f>IF(DE59=1,INDEX(Tab!$M$86:$M$91,EH59,1),"")</f>
        <v/>
      </c>
      <c r="EJ59" s="16" t="str">
        <f>IF(DE59=1,INDEX(Tab!$M$86:$M$91,EH59+1,1),"")</f>
        <v/>
      </c>
      <c r="EK59" s="36" t="str">
        <f>IF(DE59=1,INDEX(Tab!$N$86:$AC$91,EH59,DF59),"")</f>
        <v/>
      </c>
      <c r="EL59" s="36" t="str">
        <f>IF(DE59=1,INDEX(Tab!$N$86:$AC$91,EH59+1,DF59),"")</f>
        <v/>
      </c>
      <c r="EM59" s="36">
        <f t="shared" si="35"/>
        <v>0</v>
      </c>
      <c r="EO59" s="74" t="b">
        <f t="shared" si="36"/>
        <v>0</v>
      </c>
      <c r="EP59" s="16">
        <f t="shared" si="37"/>
        <v>1</v>
      </c>
      <c r="EQ59" s="16">
        <f t="shared" si="38"/>
        <v>0</v>
      </c>
      <c r="ER59" s="16" t="str">
        <f t="shared" si="39"/>
        <v/>
      </c>
      <c r="ES59" s="17"/>
      <c r="EU59" s="15"/>
      <c r="EV59" s="191" t="str">
        <f t="shared" si="40"/>
        <v/>
      </c>
      <c r="EW59" s="191" t="str">
        <f t="shared" si="41"/>
        <v/>
      </c>
      <c r="EX59" s="17"/>
    </row>
    <row r="60" spans="2:154" s="16" customFormat="1" x14ac:dyDescent="0.2">
      <c r="B60" s="341"/>
      <c r="C60" s="541"/>
      <c r="D60" s="542"/>
      <c r="E60" s="25"/>
      <c r="F60" s="25"/>
      <c r="G60" s="25"/>
      <c r="H60" s="25"/>
      <c r="I60" s="25"/>
      <c r="J60" s="25"/>
      <c r="K60" s="25"/>
      <c r="L60" s="25"/>
      <c r="M60" s="25"/>
      <c r="N60" s="339"/>
      <c r="O60" s="337"/>
      <c r="P60" s="25"/>
      <c r="Q60" s="25"/>
      <c r="R60" s="25"/>
      <c r="S60" s="27"/>
      <c r="T60" s="24"/>
      <c r="U60" s="24"/>
      <c r="V60" s="24"/>
      <c r="W60" s="172" t="str">
        <f t="shared" ref="W60:W77" si="51">CW60</f>
        <v/>
      </c>
      <c r="X60" s="46" t="str">
        <f t="shared" ref="X60:X77" si="52">CN60</f>
        <v/>
      </c>
      <c r="Y60" s="28"/>
      <c r="Z60" s="27"/>
      <c r="AA60" s="25"/>
      <c r="AB60" s="25"/>
      <c r="AC60" s="184"/>
      <c r="AD60" s="44"/>
      <c r="AE60" s="176" t="str">
        <f t="shared" ref="AE60:AE77" si="53">DU60</f>
        <v/>
      </c>
      <c r="AF60" s="44"/>
      <c r="AG60" s="46" t="str">
        <f t="shared" ref="AG60:AG77" si="54">EB60</f>
        <v/>
      </c>
      <c r="AH60" s="28"/>
      <c r="AI60" s="27"/>
      <c r="AJ60" s="25"/>
      <c r="AK60" s="25"/>
      <c r="AL60" s="25"/>
      <c r="AM60" s="44"/>
      <c r="AN60" s="40"/>
      <c r="AO60" s="44"/>
      <c r="AP60" s="71" t="str">
        <f t="shared" ref="AP60:AP77" si="55">EG60</f>
        <v/>
      </c>
      <c r="AQ60" s="44"/>
      <c r="AR60" s="46" t="str">
        <f t="shared" ref="AR60:AR77" si="56">ER60</f>
        <v/>
      </c>
      <c r="AS60" s="156"/>
      <c r="AT60" s="80"/>
      <c r="AU60" s="46" t="str">
        <f t="shared" ref="AU60:AU77" si="57">DP60</f>
        <v/>
      </c>
      <c r="AV60" s="80"/>
      <c r="AW60" s="46" t="str">
        <f t="shared" ref="AW60:AW77" si="58">EV60</f>
        <v/>
      </c>
      <c r="AX60" s="28"/>
      <c r="AY60" s="27"/>
      <c r="AZ60" s="46">
        <f t="shared" ref="AZ60:AZ77" si="59">CC60</f>
        <v>0</v>
      </c>
      <c r="BA60" s="46">
        <f t="shared" ref="BA60:BA77" si="60">CJ60</f>
        <v>0</v>
      </c>
      <c r="BB60" s="46">
        <f t="shared" ref="BB60:BB77" si="61">CM60</f>
        <v>0</v>
      </c>
      <c r="BC60" s="46">
        <f t="shared" ref="BC60:BC77" si="62">CE60</f>
        <v>0</v>
      </c>
      <c r="BD60" s="46">
        <f t="shared" ref="BD60:BD77" si="63">CL60</f>
        <v>0</v>
      </c>
      <c r="BE60" s="46">
        <f t="shared" ref="BE60:BE77" si="64">CK60</f>
        <v>0</v>
      </c>
      <c r="BF60" s="46">
        <f t="shared" ref="BF60:BF77" si="65">CD60</f>
        <v>0</v>
      </c>
      <c r="BG60" s="46" t="str">
        <f t="shared" ref="BG60:BG77" si="66">EW60</f>
        <v/>
      </c>
      <c r="BH60" s="17"/>
      <c r="BJ60" s="15"/>
      <c r="BK60" s="347">
        <f t="shared" ref="BK60:BK77" si="67">G60</f>
        <v>0</v>
      </c>
      <c r="BL60" s="347">
        <f t="shared" ref="BL60:BL77" si="68">H60</f>
        <v>0</v>
      </c>
      <c r="BM60" s="347">
        <f t="shared" ref="BM60:BM77" si="69">I60</f>
        <v>0</v>
      </c>
      <c r="BN60" s="347">
        <f t="shared" ref="BN60:BN77" si="70">J60</f>
        <v>0</v>
      </c>
      <c r="BO60" s="343"/>
      <c r="BP60" s="343"/>
      <c r="BQ60" s="347">
        <f t="shared" ref="BQ60:BQ77" si="71">K60</f>
        <v>0</v>
      </c>
      <c r="BR60" s="347">
        <f t="shared" ref="BR60:BR77" si="72">L60</f>
        <v>0</v>
      </c>
      <c r="BS60" s="343"/>
      <c r="BT60" s="347">
        <f t="shared" ref="BT60:BT77" si="73">M60</f>
        <v>0</v>
      </c>
      <c r="BU60" s="347">
        <f t="shared" ref="BU60:BU77" si="74">N60</f>
        <v>0</v>
      </c>
      <c r="BV60" s="17"/>
      <c r="BX60" s="15"/>
      <c r="BZ60" s="17"/>
      <c r="CB60" s="15"/>
      <c r="CC60" s="16">
        <f t="shared" ref="CC60:CC77" si="75">F60 * BK60/100 * BL60/100</f>
        <v>0</v>
      </c>
      <c r="CD60" s="16">
        <f t="shared" ref="CD60:CD77" si="76">F60 * 2 *(BK60/100 + BL60/100)</f>
        <v>0</v>
      </c>
      <c r="CE60" s="16">
        <f t="shared" ref="CE60:CE77" si="77">F60 * BK60/100 * BU60/100</f>
        <v>0</v>
      </c>
      <c r="CF60" s="16">
        <f t="shared" ref="CF60:CF77" si="78">(BK60-BM60-BN60)/100</f>
        <v>0</v>
      </c>
      <c r="CG60" s="16">
        <f t="shared" ref="CG60:CG77" si="79">(BL60-BQ60-BR60-BT60-BU60)/100</f>
        <v>0</v>
      </c>
      <c r="CJ60" s="191">
        <f t="shared" ref="CJ60:CJ77" si="80">F60*CF60*CG60</f>
        <v>0</v>
      </c>
      <c r="CK60" s="191">
        <f t="shared" ref="CK60:CK77" si="81">F60*4*(CF60+CG60)</f>
        <v>0</v>
      </c>
      <c r="CL60" s="191">
        <f t="shared" ref="CL60:CL77" si="82">CC60-CJ60</f>
        <v>0</v>
      </c>
      <c r="CM60" s="191">
        <f t="shared" ref="CM60:CM77" si="83">CL60-CE60</f>
        <v>0</v>
      </c>
      <c r="CN60" s="191" t="str">
        <f t="shared" ref="CN60:CN77" si="84">IF(CC60=0,"",CJ60/CC60)</f>
        <v/>
      </c>
      <c r="CO60" s="17"/>
      <c r="CQ60" s="15"/>
      <c r="CR60" s="16">
        <f>IF(O60="",,INDEX(Komp!$K$8:$K$10,O60,1))</f>
        <v>0</v>
      </c>
      <c r="CS60" s="16">
        <f>IF(P60="",,INDEX(Komp!$K$35:$K$40,P60,1))</f>
        <v>0</v>
      </c>
      <c r="CT60" s="16">
        <f>IF(P60="",,INDEX(Komp!$M$35:$M$40,P60,1))</f>
        <v>0</v>
      </c>
      <c r="CU60" s="16">
        <f>IF(Q60="",,INDEX(Komp!$K$80:$K$81,Q60,1))</f>
        <v>0</v>
      </c>
      <c r="CV60" s="16">
        <f>IF(R60="",,INDEX(Komp!$K$108:$K$109,R60,1))</f>
        <v>0</v>
      </c>
      <c r="CW60" s="191" t="str">
        <f t="shared" ref="CW60:CW77" si="85">IF(CC60=0,"",(CR60*CM60+CS60*CJ60+CV60*CE60+CU60*CK60)/CC60)</f>
        <v/>
      </c>
      <c r="CX60" s="17"/>
      <c r="CZ60" s="15"/>
      <c r="DA60" s="16" t="str">
        <f t="shared" ref="DA60:DA77" si="86">UPPER(E60)</f>
        <v/>
      </c>
      <c r="DB60" s="16">
        <f>IF(DA60="",,MATCH(DA60,Tab!$C$5:$C$22,0))</f>
        <v>0</v>
      </c>
      <c r="DC60" s="16">
        <f>IF(DB60=Tab!$D$22,1,0)</f>
        <v>0</v>
      </c>
      <c r="DD60" s="16">
        <f>IF(DB60=Tab!$D$21,1,0)</f>
        <v>0</v>
      </c>
      <c r="DE60" s="16">
        <f>IF(AND(DB60&gt;=Tab!$D$5,DB60&lt;=Tab!$D$20),1,0)</f>
        <v>0</v>
      </c>
      <c r="DF60" s="16">
        <f>IF(DE60=1,INDEX(Tab!$E$5:$E$20,DB60,1),)</f>
        <v>0</v>
      </c>
      <c r="DG60" s="17"/>
      <c r="DI60" s="15"/>
      <c r="DJ60" s="16" t="str">
        <f t="shared" ref="DJ60:DJ77" si="87">IF(DC60=1,0,"")</f>
        <v/>
      </c>
      <c r="DL60" s="36" t="str">
        <f>IF(DD60=1,Projekt!$AH$129,"")</f>
        <v/>
      </c>
      <c r="DM60" s="36"/>
      <c r="DN60" s="36" t="str">
        <f>IF(DE60=1,INDEX(Projekt!$AB$98:$AB$113,DF60,1),"")</f>
        <v/>
      </c>
      <c r="DO60" s="36" t="str">
        <f>IF(DE60=1,INDEX(Projekt!$AH$98:$AH$113,DF60,1),"")</f>
        <v/>
      </c>
      <c r="DP60" s="36" t="str">
        <f t="shared" ref="DP60:DP77" si="88">IF(DC60=1,DJ60,IF(DD60=1,DL60,IF(DE60=1,DO60,"")))</f>
        <v/>
      </c>
      <c r="DQ60" s="79"/>
      <c r="DR60" s="36"/>
      <c r="DS60" s="162"/>
      <c r="DT60" s="16" t="str">
        <f t="shared" ref="DT60:DT77" si="89">IF(DE60=1,IF(OR(AA60=0,AB60=0,),0,ATAN(AB60/AA60)*180/PI()),"")</f>
        <v/>
      </c>
      <c r="DU60" s="16" t="str">
        <f t="shared" ref="DU60:DU77" si="90">IF(DE60=1,IF(AND(AC60&gt;0,OR(AA60&gt;0,AB60&gt;0)),Fehler1,IF(AC60&gt;0,IF(AC60&gt;WinkUeberMax,WinkUeberMax,AC60),IF(DT60&gt;WinkUeberMax,WinkUeberMax,DT60))),"")</f>
        <v/>
      </c>
      <c r="DV60" s="16" t="str">
        <f>IF(DE60=1,IF(DU60&lt;Tab!$M$77,1,IF(DU60&lt;Tab!$M$78,2,IF(DU60&lt;Tab!$M$79,3,IF(DU60&lt;Tab!$M$80,4,5)))),"")</f>
        <v/>
      </c>
      <c r="DW60" s="16" t="str">
        <f>IF(DE60=1,INDEX(Tab!$M$76:$M$81,DV60,1),"")</f>
        <v/>
      </c>
      <c r="DX60" s="16" t="str">
        <f>IF(DE60=1,INDEX(Tab!$M$76:$M$81,DV60+1,1),"")</f>
        <v/>
      </c>
      <c r="DY60" s="36" t="str">
        <f>IF(DE60=1,INDEX(Tab!$N$76:$AC$81,DV60,DF60),"")</f>
        <v/>
      </c>
      <c r="DZ60" s="36" t="str">
        <f>IF(DE60=1,INDEX(Tab!$N$76:$AC$81,DV60+1,DF60),"")</f>
        <v/>
      </c>
      <c r="EA60" s="36" t="str">
        <f t="shared" ref="EA60:EA77" si="91">IF(DE60=1,DZ60+(DY60-DZ60)/(DX60-DW60)*(DX60-DU60),"")</f>
        <v/>
      </c>
      <c r="EB60" s="36" t="str">
        <f t="shared" ref="EB60:EB77" si="92">IF(DC60=1,1,IF(DD60=1,1,IF(DE60=1,EA60,"")))</f>
        <v/>
      </c>
      <c r="EC60" s="79"/>
      <c r="ED60" s="36"/>
      <c r="EE60" s="15"/>
      <c r="EF60" s="16" t="str">
        <f t="shared" ref="EF60:EF77" si="93">IF(DE60=1,IF(OR(AK60=0,AL60=0,),0,ATAN(AL60/AK60)*180/PI()),"")</f>
        <v/>
      </c>
      <c r="EG60" s="16" t="str">
        <f t="shared" ref="EG60:EG77" si="94">IF(DE60=1,IF(AND(AN60&gt;0,OR(AK60&gt;0,AL60&gt;0)),Fehler1,IF(AN60&gt;0,IF(AN60&gt;WinkSeiteMax,WinkSeiteMax,AN60),IF(EF60&gt;WinkSeiteMax,WinkSeiteMax,EF60))),"")</f>
        <v/>
      </c>
      <c r="EH60" s="16" t="str">
        <f>IF(DE60=1,IF(EG60&lt;Tab!$M$87,1,IF(EG60&lt;Tab!$M$88,2,IF(EG60&lt;Tab!$M$89,3,IF(EG60&lt;Tab!$M$90,4,5)))),"")</f>
        <v/>
      </c>
      <c r="EI60" s="16" t="str">
        <f>IF(DE60=1,INDEX(Tab!$M$86:$M$91,EH60,1),"")</f>
        <v/>
      </c>
      <c r="EJ60" s="16" t="str">
        <f>IF(DE60=1,INDEX(Tab!$M$86:$M$91,EH60+1,1),"")</f>
        <v/>
      </c>
      <c r="EK60" s="36" t="str">
        <f>IF(DE60=1,INDEX(Tab!$N$86:$AC$91,EH60,DF60),"")</f>
        <v/>
      </c>
      <c r="EL60" s="36" t="str">
        <f>IF(DE60=1,INDEX(Tab!$N$86:$AC$91,EH60+1,DF60),"")</f>
        <v/>
      </c>
      <c r="EM60" s="36">
        <f t="shared" ref="EM60:EM77" si="95">IF(DE60=1,EL60+(EK60-EL60)/(EJ60-EI60)*(EJ60-EG60),)</f>
        <v>0</v>
      </c>
      <c r="EO60" s="74" t="b">
        <f t="shared" ref="EO60:EO91" si="96">IF(AJ60=$BY$134,TRUE,FALSE)</f>
        <v>0</v>
      </c>
      <c r="EP60" s="16">
        <f t="shared" ref="EP60:EP77" si="97">IF(EO60,EM60,1)</f>
        <v>1</v>
      </c>
      <c r="EQ60" s="16">
        <f t="shared" ref="EQ60:EQ77" si="98">EM60*EP60</f>
        <v>0</v>
      </c>
      <c r="ER60" s="16" t="str">
        <f t="shared" ref="ER60:ER77" si="99">IF(DC60=1,1,IF(DD60=1,1,IF(DE60=1,EQ60,"")))</f>
        <v/>
      </c>
      <c r="ES60" s="17"/>
      <c r="EU60" s="15"/>
      <c r="EV60" s="191" t="str">
        <f t="shared" ref="EV60:EV77" si="100">IF(OR(DC60=1,DD60=1,DE60=1),DP60*EB60*ER60,"")</f>
        <v/>
      </c>
      <c r="EW60" s="191" t="str">
        <f t="shared" ref="EW60:EW77" si="101">IF(OR(DC60=1,DD60=1,DE60=1),CN60*EV60,"")</f>
        <v/>
      </c>
      <c r="EX60" s="17"/>
    </row>
    <row r="61" spans="2:154" s="16" customFormat="1" x14ac:dyDescent="0.2">
      <c r="B61" s="341"/>
      <c r="C61" s="541"/>
      <c r="D61" s="542"/>
      <c r="E61" s="25"/>
      <c r="F61" s="25"/>
      <c r="G61" s="25"/>
      <c r="H61" s="25"/>
      <c r="I61" s="25"/>
      <c r="J61" s="25"/>
      <c r="K61" s="25"/>
      <c r="L61" s="25"/>
      <c r="M61" s="25"/>
      <c r="N61" s="339"/>
      <c r="O61" s="337"/>
      <c r="P61" s="25"/>
      <c r="Q61" s="25"/>
      <c r="R61" s="25"/>
      <c r="S61" s="27"/>
      <c r="T61" s="24"/>
      <c r="U61" s="24"/>
      <c r="V61" s="24"/>
      <c r="W61" s="172" t="str">
        <f t="shared" si="51"/>
        <v/>
      </c>
      <c r="X61" s="46" t="str">
        <f t="shared" si="52"/>
        <v/>
      </c>
      <c r="Y61" s="28"/>
      <c r="Z61" s="27"/>
      <c r="AA61" s="25"/>
      <c r="AB61" s="25"/>
      <c r="AC61" s="184"/>
      <c r="AD61" s="44"/>
      <c r="AE61" s="176" t="str">
        <f t="shared" si="53"/>
        <v/>
      </c>
      <c r="AF61" s="44"/>
      <c r="AG61" s="46" t="str">
        <f t="shared" si="54"/>
        <v/>
      </c>
      <c r="AH61" s="28"/>
      <c r="AI61" s="27"/>
      <c r="AJ61" s="25"/>
      <c r="AK61" s="25"/>
      <c r="AL61" s="25"/>
      <c r="AM61" s="44"/>
      <c r="AN61" s="40"/>
      <c r="AO61" s="44"/>
      <c r="AP61" s="71" t="str">
        <f t="shared" si="55"/>
        <v/>
      </c>
      <c r="AQ61" s="44"/>
      <c r="AR61" s="46" t="str">
        <f t="shared" si="56"/>
        <v/>
      </c>
      <c r="AS61" s="156"/>
      <c r="AT61" s="80"/>
      <c r="AU61" s="46" t="str">
        <f t="shared" si="57"/>
        <v/>
      </c>
      <c r="AV61" s="80"/>
      <c r="AW61" s="46" t="str">
        <f t="shared" si="58"/>
        <v/>
      </c>
      <c r="AX61" s="28"/>
      <c r="AY61" s="27"/>
      <c r="AZ61" s="46">
        <f t="shared" si="59"/>
        <v>0</v>
      </c>
      <c r="BA61" s="46">
        <f t="shared" si="60"/>
        <v>0</v>
      </c>
      <c r="BB61" s="46">
        <f t="shared" si="61"/>
        <v>0</v>
      </c>
      <c r="BC61" s="46">
        <f t="shared" si="62"/>
        <v>0</v>
      </c>
      <c r="BD61" s="46">
        <f t="shared" si="63"/>
        <v>0</v>
      </c>
      <c r="BE61" s="46">
        <f t="shared" si="64"/>
        <v>0</v>
      </c>
      <c r="BF61" s="46">
        <f t="shared" si="65"/>
        <v>0</v>
      </c>
      <c r="BG61" s="46" t="str">
        <f t="shared" si="66"/>
        <v/>
      </c>
      <c r="BH61" s="17"/>
      <c r="BJ61" s="15"/>
      <c r="BK61" s="347">
        <f t="shared" si="67"/>
        <v>0</v>
      </c>
      <c r="BL61" s="347">
        <f t="shared" si="68"/>
        <v>0</v>
      </c>
      <c r="BM61" s="347">
        <f t="shared" si="69"/>
        <v>0</v>
      </c>
      <c r="BN61" s="347">
        <f t="shared" si="70"/>
        <v>0</v>
      </c>
      <c r="BO61" s="343"/>
      <c r="BP61" s="343"/>
      <c r="BQ61" s="347">
        <f t="shared" si="71"/>
        <v>0</v>
      </c>
      <c r="BR61" s="347">
        <f t="shared" si="72"/>
        <v>0</v>
      </c>
      <c r="BS61" s="343"/>
      <c r="BT61" s="347">
        <f t="shared" si="73"/>
        <v>0</v>
      </c>
      <c r="BU61" s="347">
        <f t="shared" si="74"/>
        <v>0</v>
      </c>
      <c r="BV61" s="17"/>
      <c r="BX61" s="15"/>
      <c r="BZ61" s="17"/>
      <c r="CB61" s="15"/>
      <c r="CC61" s="16">
        <f t="shared" si="75"/>
        <v>0</v>
      </c>
      <c r="CD61" s="16">
        <f t="shared" si="76"/>
        <v>0</v>
      </c>
      <c r="CE61" s="16">
        <f t="shared" si="77"/>
        <v>0</v>
      </c>
      <c r="CF61" s="16">
        <f t="shared" si="78"/>
        <v>0</v>
      </c>
      <c r="CG61" s="16">
        <f t="shared" si="79"/>
        <v>0</v>
      </c>
      <c r="CJ61" s="191">
        <f t="shared" si="80"/>
        <v>0</v>
      </c>
      <c r="CK61" s="191">
        <f t="shared" si="81"/>
        <v>0</v>
      </c>
      <c r="CL61" s="191">
        <f t="shared" si="82"/>
        <v>0</v>
      </c>
      <c r="CM61" s="191">
        <f t="shared" si="83"/>
        <v>0</v>
      </c>
      <c r="CN61" s="191" t="str">
        <f t="shared" si="84"/>
        <v/>
      </c>
      <c r="CO61" s="17"/>
      <c r="CQ61" s="15"/>
      <c r="CR61" s="16">
        <f>IF(O61="",,INDEX(Komp!$K$8:$K$10,O61,1))</f>
        <v>0</v>
      </c>
      <c r="CS61" s="16">
        <f>IF(P61="",,INDEX(Komp!$K$35:$K$40,P61,1))</f>
        <v>0</v>
      </c>
      <c r="CT61" s="16">
        <f>IF(P61="",,INDEX(Komp!$M$35:$M$40,P61,1))</f>
        <v>0</v>
      </c>
      <c r="CU61" s="16">
        <f>IF(Q61="",,INDEX(Komp!$K$80:$K$81,Q61,1))</f>
        <v>0</v>
      </c>
      <c r="CV61" s="16">
        <f>IF(R61="",,INDEX(Komp!$K$108:$K$109,R61,1))</f>
        <v>0</v>
      </c>
      <c r="CW61" s="191" t="str">
        <f t="shared" si="85"/>
        <v/>
      </c>
      <c r="CX61" s="17"/>
      <c r="CZ61" s="15"/>
      <c r="DA61" s="16" t="str">
        <f t="shared" si="86"/>
        <v/>
      </c>
      <c r="DB61" s="16">
        <f>IF(DA61="",,MATCH(DA61,Tab!$C$5:$C$22,0))</f>
        <v>0</v>
      </c>
      <c r="DC61" s="16">
        <f>IF(DB61=Tab!$D$22,1,0)</f>
        <v>0</v>
      </c>
      <c r="DD61" s="16">
        <f>IF(DB61=Tab!$D$21,1,0)</f>
        <v>0</v>
      </c>
      <c r="DE61" s="16">
        <f>IF(AND(DB61&gt;=Tab!$D$5,DB61&lt;=Tab!$D$20),1,0)</f>
        <v>0</v>
      </c>
      <c r="DF61" s="16">
        <f>IF(DE61=1,INDEX(Tab!$E$5:$E$20,DB61,1),)</f>
        <v>0</v>
      </c>
      <c r="DG61" s="17"/>
      <c r="DI61" s="15"/>
      <c r="DJ61" s="16" t="str">
        <f t="shared" si="87"/>
        <v/>
      </c>
      <c r="DL61" s="36" t="str">
        <f>IF(DD61=1,Projekt!$AH$129,"")</f>
        <v/>
      </c>
      <c r="DM61" s="36"/>
      <c r="DN61" s="36" t="str">
        <f>IF(DE61=1,INDEX(Projekt!$AB$98:$AB$113,DF61,1),"")</f>
        <v/>
      </c>
      <c r="DO61" s="36" t="str">
        <f>IF(DE61=1,INDEX(Projekt!$AH$98:$AH$113,DF61,1),"")</f>
        <v/>
      </c>
      <c r="DP61" s="36" t="str">
        <f t="shared" si="88"/>
        <v/>
      </c>
      <c r="DQ61" s="79"/>
      <c r="DR61" s="36"/>
      <c r="DS61" s="162"/>
      <c r="DT61" s="16" t="str">
        <f t="shared" si="89"/>
        <v/>
      </c>
      <c r="DU61" s="16" t="str">
        <f t="shared" si="90"/>
        <v/>
      </c>
      <c r="DV61" s="16" t="str">
        <f>IF(DE61=1,IF(DU61&lt;Tab!$M$77,1,IF(DU61&lt;Tab!$M$78,2,IF(DU61&lt;Tab!$M$79,3,IF(DU61&lt;Tab!$M$80,4,5)))),"")</f>
        <v/>
      </c>
      <c r="DW61" s="16" t="str">
        <f>IF(DE61=1,INDEX(Tab!$M$76:$M$81,DV61,1),"")</f>
        <v/>
      </c>
      <c r="DX61" s="16" t="str">
        <f>IF(DE61=1,INDEX(Tab!$M$76:$M$81,DV61+1,1),"")</f>
        <v/>
      </c>
      <c r="DY61" s="36" t="str">
        <f>IF(DE61=1,INDEX(Tab!$N$76:$AC$81,DV61,DF61),"")</f>
        <v/>
      </c>
      <c r="DZ61" s="36" t="str">
        <f>IF(DE61=1,INDEX(Tab!$N$76:$AC$81,DV61+1,DF61),"")</f>
        <v/>
      </c>
      <c r="EA61" s="36" t="str">
        <f t="shared" si="91"/>
        <v/>
      </c>
      <c r="EB61" s="36" t="str">
        <f t="shared" si="92"/>
        <v/>
      </c>
      <c r="EC61" s="79"/>
      <c r="ED61" s="36"/>
      <c r="EE61" s="15"/>
      <c r="EF61" s="16" t="str">
        <f t="shared" si="93"/>
        <v/>
      </c>
      <c r="EG61" s="16" t="str">
        <f t="shared" si="94"/>
        <v/>
      </c>
      <c r="EH61" s="16" t="str">
        <f>IF(DE61=1,IF(EG61&lt;Tab!$M$87,1,IF(EG61&lt;Tab!$M$88,2,IF(EG61&lt;Tab!$M$89,3,IF(EG61&lt;Tab!$M$90,4,5)))),"")</f>
        <v/>
      </c>
      <c r="EI61" s="16" t="str">
        <f>IF(DE61=1,INDEX(Tab!$M$86:$M$91,EH61,1),"")</f>
        <v/>
      </c>
      <c r="EJ61" s="16" t="str">
        <f>IF(DE61=1,INDEX(Tab!$M$86:$M$91,EH61+1,1),"")</f>
        <v/>
      </c>
      <c r="EK61" s="36" t="str">
        <f>IF(DE61=1,INDEX(Tab!$N$86:$AC$91,EH61,DF61),"")</f>
        <v/>
      </c>
      <c r="EL61" s="36" t="str">
        <f>IF(DE61=1,INDEX(Tab!$N$86:$AC$91,EH61+1,DF61),"")</f>
        <v/>
      </c>
      <c r="EM61" s="36">
        <f t="shared" si="95"/>
        <v>0</v>
      </c>
      <c r="EO61" s="74" t="b">
        <f t="shared" si="96"/>
        <v>0</v>
      </c>
      <c r="EP61" s="16">
        <f t="shared" si="97"/>
        <v>1</v>
      </c>
      <c r="EQ61" s="16">
        <f t="shared" si="98"/>
        <v>0</v>
      </c>
      <c r="ER61" s="16" t="str">
        <f t="shared" si="99"/>
        <v/>
      </c>
      <c r="ES61" s="17"/>
      <c r="EU61" s="15"/>
      <c r="EV61" s="191" t="str">
        <f t="shared" si="100"/>
        <v/>
      </c>
      <c r="EW61" s="191" t="str">
        <f t="shared" si="101"/>
        <v/>
      </c>
      <c r="EX61" s="17"/>
    </row>
    <row r="62" spans="2:154" s="16" customFormat="1" x14ac:dyDescent="0.2">
      <c r="B62" s="341"/>
      <c r="C62" s="541"/>
      <c r="D62" s="542"/>
      <c r="E62" s="25"/>
      <c r="F62" s="25"/>
      <c r="G62" s="25"/>
      <c r="H62" s="25"/>
      <c r="I62" s="25"/>
      <c r="J62" s="25"/>
      <c r="K62" s="25"/>
      <c r="L62" s="25"/>
      <c r="M62" s="25"/>
      <c r="N62" s="339"/>
      <c r="O62" s="337"/>
      <c r="P62" s="25"/>
      <c r="Q62" s="25"/>
      <c r="R62" s="25"/>
      <c r="S62" s="27"/>
      <c r="T62" s="24"/>
      <c r="U62" s="24"/>
      <c r="V62" s="24"/>
      <c r="W62" s="172" t="str">
        <f t="shared" si="51"/>
        <v/>
      </c>
      <c r="X62" s="46" t="str">
        <f t="shared" si="52"/>
        <v/>
      </c>
      <c r="Y62" s="28"/>
      <c r="Z62" s="27"/>
      <c r="AA62" s="25"/>
      <c r="AB62" s="25"/>
      <c r="AC62" s="184"/>
      <c r="AD62" s="44"/>
      <c r="AE62" s="176" t="str">
        <f t="shared" si="53"/>
        <v/>
      </c>
      <c r="AF62" s="44"/>
      <c r="AG62" s="46" t="str">
        <f t="shared" si="54"/>
        <v/>
      </c>
      <c r="AH62" s="28"/>
      <c r="AI62" s="27"/>
      <c r="AJ62" s="25"/>
      <c r="AK62" s="25"/>
      <c r="AL62" s="25"/>
      <c r="AM62" s="44"/>
      <c r="AN62" s="40"/>
      <c r="AO62" s="44"/>
      <c r="AP62" s="71" t="str">
        <f t="shared" si="55"/>
        <v/>
      </c>
      <c r="AQ62" s="44"/>
      <c r="AR62" s="46" t="str">
        <f t="shared" si="56"/>
        <v/>
      </c>
      <c r="AS62" s="156"/>
      <c r="AT62" s="80"/>
      <c r="AU62" s="46" t="str">
        <f t="shared" si="57"/>
        <v/>
      </c>
      <c r="AV62" s="80"/>
      <c r="AW62" s="46" t="str">
        <f t="shared" si="58"/>
        <v/>
      </c>
      <c r="AX62" s="28"/>
      <c r="AY62" s="27"/>
      <c r="AZ62" s="46">
        <f t="shared" si="59"/>
        <v>0</v>
      </c>
      <c r="BA62" s="46">
        <f t="shared" si="60"/>
        <v>0</v>
      </c>
      <c r="BB62" s="46">
        <f t="shared" si="61"/>
        <v>0</v>
      </c>
      <c r="BC62" s="46">
        <f t="shared" si="62"/>
        <v>0</v>
      </c>
      <c r="BD62" s="46">
        <f t="shared" si="63"/>
        <v>0</v>
      </c>
      <c r="BE62" s="46">
        <f t="shared" si="64"/>
        <v>0</v>
      </c>
      <c r="BF62" s="46">
        <f t="shared" si="65"/>
        <v>0</v>
      </c>
      <c r="BG62" s="46" t="str">
        <f t="shared" si="66"/>
        <v/>
      </c>
      <c r="BH62" s="17"/>
      <c r="BJ62" s="15"/>
      <c r="BK62" s="347">
        <f t="shared" si="67"/>
        <v>0</v>
      </c>
      <c r="BL62" s="347">
        <f t="shared" si="68"/>
        <v>0</v>
      </c>
      <c r="BM62" s="347">
        <f t="shared" si="69"/>
        <v>0</v>
      </c>
      <c r="BN62" s="347">
        <f t="shared" si="70"/>
        <v>0</v>
      </c>
      <c r="BO62" s="343"/>
      <c r="BP62" s="343"/>
      <c r="BQ62" s="347">
        <f t="shared" si="71"/>
        <v>0</v>
      </c>
      <c r="BR62" s="347">
        <f t="shared" si="72"/>
        <v>0</v>
      </c>
      <c r="BS62" s="343"/>
      <c r="BT62" s="347">
        <f t="shared" si="73"/>
        <v>0</v>
      </c>
      <c r="BU62" s="347">
        <f t="shared" si="74"/>
        <v>0</v>
      </c>
      <c r="BV62" s="17"/>
      <c r="BX62" s="15"/>
      <c r="BZ62" s="17"/>
      <c r="CB62" s="15"/>
      <c r="CC62" s="16">
        <f t="shared" si="75"/>
        <v>0</v>
      </c>
      <c r="CD62" s="16">
        <f t="shared" si="76"/>
        <v>0</v>
      </c>
      <c r="CE62" s="16">
        <f t="shared" si="77"/>
        <v>0</v>
      </c>
      <c r="CF62" s="16">
        <f t="shared" si="78"/>
        <v>0</v>
      </c>
      <c r="CG62" s="16">
        <f t="shared" si="79"/>
        <v>0</v>
      </c>
      <c r="CJ62" s="191">
        <f t="shared" si="80"/>
        <v>0</v>
      </c>
      <c r="CK62" s="191">
        <f t="shared" si="81"/>
        <v>0</v>
      </c>
      <c r="CL62" s="191">
        <f t="shared" si="82"/>
        <v>0</v>
      </c>
      <c r="CM62" s="191">
        <f t="shared" si="83"/>
        <v>0</v>
      </c>
      <c r="CN62" s="191" t="str">
        <f t="shared" si="84"/>
        <v/>
      </c>
      <c r="CO62" s="17"/>
      <c r="CQ62" s="15"/>
      <c r="CR62" s="16">
        <f>IF(O62="",,INDEX(Komp!$K$8:$K$10,O62,1))</f>
        <v>0</v>
      </c>
      <c r="CS62" s="16">
        <f>IF(P62="",,INDEX(Komp!$K$35:$K$40,P62,1))</f>
        <v>0</v>
      </c>
      <c r="CT62" s="16">
        <f>IF(P62="",,INDEX(Komp!$M$35:$M$40,P62,1))</f>
        <v>0</v>
      </c>
      <c r="CU62" s="16">
        <f>IF(Q62="",,INDEX(Komp!$K$80:$K$81,Q62,1))</f>
        <v>0</v>
      </c>
      <c r="CV62" s="16">
        <f>IF(R62="",,INDEX(Komp!$K$108:$K$109,R62,1))</f>
        <v>0</v>
      </c>
      <c r="CW62" s="191" t="str">
        <f t="shared" si="85"/>
        <v/>
      </c>
      <c r="CX62" s="17"/>
      <c r="CZ62" s="15"/>
      <c r="DA62" s="16" t="str">
        <f t="shared" si="86"/>
        <v/>
      </c>
      <c r="DB62" s="16">
        <f>IF(DA62="",,MATCH(DA62,Tab!$C$5:$C$22,0))</f>
        <v>0</v>
      </c>
      <c r="DC62" s="16">
        <f>IF(DB62=Tab!$D$22,1,0)</f>
        <v>0</v>
      </c>
      <c r="DD62" s="16">
        <f>IF(DB62=Tab!$D$21,1,0)</f>
        <v>0</v>
      </c>
      <c r="DE62" s="16">
        <f>IF(AND(DB62&gt;=Tab!$D$5,DB62&lt;=Tab!$D$20),1,0)</f>
        <v>0</v>
      </c>
      <c r="DF62" s="16">
        <f>IF(DE62=1,INDEX(Tab!$E$5:$E$20,DB62,1),)</f>
        <v>0</v>
      </c>
      <c r="DG62" s="17"/>
      <c r="DI62" s="15"/>
      <c r="DJ62" s="16" t="str">
        <f t="shared" si="87"/>
        <v/>
      </c>
      <c r="DL62" s="36" t="str">
        <f>IF(DD62=1,Projekt!$AH$129,"")</f>
        <v/>
      </c>
      <c r="DM62" s="36"/>
      <c r="DN62" s="36" t="str">
        <f>IF(DE62=1,INDEX(Projekt!$AB$98:$AB$113,DF62,1),"")</f>
        <v/>
      </c>
      <c r="DO62" s="36" t="str">
        <f>IF(DE62=1,INDEX(Projekt!$AH$98:$AH$113,DF62,1),"")</f>
        <v/>
      </c>
      <c r="DP62" s="36" t="str">
        <f t="shared" si="88"/>
        <v/>
      </c>
      <c r="DQ62" s="79"/>
      <c r="DR62" s="36"/>
      <c r="DS62" s="162"/>
      <c r="DT62" s="16" t="str">
        <f t="shared" si="89"/>
        <v/>
      </c>
      <c r="DU62" s="16" t="str">
        <f t="shared" si="90"/>
        <v/>
      </c>
      <c r="DV62" s="16" t="str">
        <f>IF(DE62=1,IF(DU62&lt;Tab!$M$77,1,IF(DU62&lt;Tab!$M$78,2,IF(DU62&lt;Tab!$M$79,3,IF(DU62&lt;Tab!$M$80,4,5)))),"")</f>
        <v/>
      </c>
      <c r="DW62" s="16" t="str">
        <f>IF(DE62=1,INDEX(Tab!$M$76:$M$81,DV62,1),"")</f>
        <v/>
      </c>
      <c r="DX62" s="16" t="str">
        <f>IF(DE62=1,INDEX(Tab!$M$76:$M$81,DV62+1,1),"")</f>
        <v/>
      </c>
      <c r="DY62" s="36" t="str">
        <f>IF(DE62=1,INDEX(Tab!$N$76:$AC$81,DV62,DF62),"")</f>
        <v/>
      </c>
      <c r="DZ62" s="36" t="str">
        <f>IF(DE62=1,INDEX(Tab!$N$76:$AC$81,DV62+1,DF62),"")</f>
        <v/>
      </c>
      <c r="EA62" s="36" t="str">
        <f t="shared" si="91"/>
        <v/>
      </c>
      <c r="EB62" s="36" t="str">
        <f t="shared" si="92"/>
        <v/>
      </c>
      <c r="EC62" s="79"/>
      <c r="ED62" s="36"/>
      <c r="EE62" s="15"/>
      <c r="EF62" s="16" t="str">
        <f t="shared" si="93"/>
        <v/>
      </c>
      <c r="EG62" s="16" t="str">
        <f t="shared" si="94"/>
        <v/>
      </c>
      <c r="EH62" s="16" t="str">
        <f>IF(DE62=1,IF(EG62&lt;Tab!$M$87,1,IF(EG62&lt;Tab!$M$88,2,IF(EG62&lt;Tab!$M$89,3,IF(EG62&lt;Tab!$M$90,4,5)))),"")</f>
        <v/>
      </c>
      <c r="EI62" s="16" t="str">
        <f>IF(DE62=1,INDEX(Tab!$M$86:$M$91,EH62,1),"")</f>
        <v/>
      </c>
      <c r="EJ62" s="16" t="str">
        <f>IF(DE62=1,INDEX(Tab!$M$86:$M$91,EH62+1,1),"")</f>
        <v/>
      </c>
      <c r="EK62" s="36" t="str">
        <f>IF(DE62=1,INDEX(Tab!$N$86:$AC$91,EH62,DF62),"")</f>
        <v/>
      </c>
      <c r="EL62" s="36" t="str">
        <f>IF(DE62=1,INDEX(Tab!$N$86:$AC$91,EH62+1,DF62),"")</f>
        <v/>
      </c>
      <c r="EM62" s="36">
        <f t="shared" si="95"/>
        <v>0</v>
      </c>
      <c r="EO62" s="74" t="b">
        <f t="shared" si="96"/>
        <v>0</v>
      </c>
      <c r="EP62" s="16">
        <f t="shared" si="97"/>
        <v>1</v>
      </c>
      <c r="EQ62" s="16">
        <f t="shared" si="98"/>
        <v>0</v>
      </c>
      <c r="ER62" s="16" t="str">
        <f t="shared" si="99"/>
        <v/>
      </c>
      <c r="ES62" s="17"/>
      <c r="EU62" s="15"/>
      <c r="EV62" s="191" t="str">
        <f t="shared" si="100"/>
        <v/>
      </c>
      <c r="EW62" s="191" t="str">
        <f t="shared" si="101"/>
        <v/>
      </c>
      <c r="EX62" s="17"/>
    </row>
    <row r="63" spans="2:154" s="16" customFormat="1" x14ac:dyDescent="0.2">
      <c r="B63" s="341"/>
      <c r="C63" s="541"/>
      <c r="D63" s="542"/>
      <c r="E63" s="25"/>
      <c r="F63" s="25"/>
      <c r="G63" s="25"/>
      <c r="H63" s="25"/>
      <c r="I63" s="25"/>
      <c r="J63" s="25"/>
      <c r="K63" s="25"/>
      <c r="L63" s="25"/>
      <c r="M63" s="25"/>
      <c r="N63" s="339"/>
      <c r="O63" s="337"/>
      <c r="P63" s="25"/>
      <c r="Q63" s="25"/>
      <c r="R63" s="25"/>
      <c r="S63" s="27"/>
      <c r="T63" s="24"/>
      <c r="U63" s="24"/>
      <c r="V63" s="24"/>
      <c r="W63" s="172" t="str">
        <f t="shared" si="51"/>
        <v/>
      </c>
      <c r="X63" s="46" t="str">
        <f t="shared" si="52"/>
        <v/>
      </c>
      <c r="Y63" s="28"/>
      <c r="Z63" s="27"/>
      <c r="AA63" s="25"/>
      <c r="AB63" s="25"/>
      <c r="AC63" s="184"/>
      <c r="AD63" s="44"/>
      <c r="AE63" s="176" t="str">
        <f t="shared" si="53"/>
        <v/>
      </c>
      <c r="AF63" s="44"/>
      <c r="AG63" s="46" t="str">
        <f t="shared" si="54"/>
        <v/>
      </c>
      <c r="AH63" s="28"/>
      <c r="AI63" s="27"/>
      <c r="AJ63" s="25"/>
      <c r="AK63" s="25"/>
      <c r="AL63" s="25"/>
      <c r="AM63" s="44"/>
      <c r="AN63" s="40"/>
      <c r="AO63" s="44"/>
      <c r="AP63" s="71" t="str">
        <f t="shared" si="55"/>
        <v/>
      </c>
      <c r="AQ63" s="44"/>
      <c r="AR63" s="46" t="str">
        <f t="shared" si="56"/>
        <v/>
      </c>
      <c r="AS63" s="156"/>
      <c r="AT63" s="80"/>
      <c r="AU63" s="46" t="str">
        <f t="shared" si="57"/>
        <v/>
      </c>
      <c r="AV63" s="80"/>
      <c r="AW63" s="46" t="str">
        <f t="shared" si="58"/>
        <v/>
      </c>
      <c r="AX63" s="28"/>
      <c r="AY63" s="27"/>
      <c r="AZ63" s="46">
        <f t="shared" si="59"/>
        <v>0</v>
      </c>
      <c r="BA63" s="46">
        <f t="shared" si="60"/>
        <v>0</v>
      </c>
      <c r="BB63" s="46">
        <f t="shared" si="61"/>
        <v>0</v>
      </c>
      <c r="BC63" s="46">
        <f t="shared" si="62"/>
        <v>0</v>
      </c>
      <c r="BD63" s="46">
        <f t="shared" si="63"/>
        <v>0</v>
      </c>
      <c r="BE63" s="46">
        <f t="shared" si="64"/>
        <v>0</v>
      </c>
      <c r="BF63" s="46">
        <f t="shared" si="65"/>
        <v>0</v>
      </c>
      <c r="BG63" s="46" t="str">
        <f t="shared" si="66"/>
        <v/>
      </c>
      <c r="BH63" s="17"/>
      <c r="BJ63" s="15"/>
      <c r="BK63" s="347">
        <f t="shared" si="67"/>
        <v>0</v>
      </c>
      <c r="BL63" s="347">
        <f t="shared" si="68"/>
        <v>0</v>
      </c>
      <c r="BM63" s="347">
        <f t="shared" si="69"/>
        <v>0</v>
      </c>
      <c r="BN63" s="347">
        <f t="shared" si="70"/>
        <v>0</v>
      </c>
      <c r="BO63" s="343"/>
      <c r="BP63" s="343"/>
      <c r="BQ63" s="347">
        <f t="shared" si="71"/>
        <v>0</v>
      </c>
      <c r="BR63" s="347">
        <f t="shared" si="72"/>
        <v>0</v>
      </c>
      <c r="BS63" s="343"/>
      <c r="BT63" s="347">
        <f t="shared" si="73"/>
        <v>0</v>
      </c>
      <c r="BU63" s="347">
        <f t="shared" si="74"/>
        <v>0</v>
      </c>
      <c r="BV63" s="17"/>
      <c r="BX63" s="15"/>
      <c r="BZ63" s="17"/>
      <c r="CB63" s="15"/>
      <c r="CC63" s="16">
        <f t="shared" si="75"/>
        <v>0</v>
      </c>
      <c r="CD63" s="16">
        <f t="shared" si="76"/>
        <v>0</v>
      </c>
      <c r="CE63" s="16">
        <f t="shared" si="77"/>
        <v>0</v>
      </c>
      <c r="CF63" s="16">
        <f t="shared" si="78"/>
        <v>0</v>
      </c>
      <c r="CG63" s="16">
        <f t="shared" si="79"/>
        <v>0</v>
      </c>
      <c r="CJ63" s="191">
        <f t="shared" si="80"/>
        <v>0</v>
      </c>
      <c r="CK63" s="191">
        <f t="shared" si="81"/>
        <v>0</v>
      </c>
      <c r="CL63" s="191">
        <f t="shared" si="82"/>
        <v>0</v>
      </c>
      <c r="CM63" s="191">
        <f t="shared" si="83"/>
        <v>0</v>
      </c>
      <c r="CN63" s="191" t="str">
        <f t="shared" si="84"/>
        <v/>
      </c>
      <c r="CO63" s="17"/>
      <c r="CQ63" s="15"/>
      <c r="CR63" s="16">
        <f>IF(O63="",,INDEX(Komp!$K$8:$K$10,O63,1))</f>
        <v>0</v>
      </c>
      <c r="CS63" s="16">
        <f>IF(P63="",,INDEX(Komp!$K$35:$K$40,P63,1))</f>
        <v>0</v>
      </c>
      <c r="CT63" s="16">
        <f>IF(P63="",,INDEX(Komp!$M$35:$M$40,P63,1))</f>
        <v>0</v>
      </c>
      <c r="CU63" s="16">
        <f>IF(Q63="",,INDEX(Komp!$K$80:$K$81,Q63,1))</f>
        <v>0</v>
      </c>
      <c r="CV63" s="16">
        <f>IF(R63="",,INDEX(Komp!$K$108:$K$109,R63,1))</f>
        <v>0</v>
      </c>
      <c r="CW63" s="191" t="str">
        <f t="shared" si="85"/>
        <v/>
      </c>
      <c r="CX63" s="17"/>
      <c r="CZ63" s="15"/>
      <c r="DA63" s="16" t="str">
        <f t="shared" si="86"/>
        <v/>
      </c>
      <c r="DB63" s="16">
        <f>IF(DA63="",,MATCH(DA63,Tab!$C$5:$C$22,0))</f>
        <v>0</v>
      </c>
      <c r="DC63" s="16">
        <f>IF(DB63=Tab!$D$22,1,0)</f>
        <v>0</v>
      </c>
      <c r="DD63" s="16">
        <f>IF(DB63=Tab!$D$21,1,0)</f>
        <v>0</v>
      </c>
      <c r="DE63" s="16">
        <f>IF(AND(DB63&gt;=Tab!$D$5,DB63&lt;=Tab!$D$20),1,0)</f>
        <v>0</v>
      </c>
      <c r="DF63" s="16">
        <f>IF(DE63=1,INDEX(Tab!$E$5:$E$20,DB63,1),)</f>
        <v>0</v>
      </c>
      <c r="DG63" s="17"/>
      <c r="DI63" s="15"/>
      <c r="DJ63" s="16" t="str">
        <f t="shared" si="87"/>
        <v/>
      </c>
      <c r="DL63" s="36" t="str">
        <f>IF(DD63=1,Projekt!$AH$129,"")</f>
        <v/>
      </c>
      <c r="DM63" s="36"/>
      <c r="DN63" s="36" t="str">
        <f>IF(DE63=1,INDEX(Projekt!$AB$98:$AB$113,DF63,1),"")</f>
        <v/>
      </c>
      <c r="DO63" s="36" t="str">
        <f>IF(DE63=1,INDEX(Projekt!$AH$98:$AH$113,DF63,1),"")</f>
        <v/>
      </c>
      <c r="DP63" s="36" t="str">
        <f t="shared" si="88"/>
        <v/>
      </c>
      <c r="DQ63" s="79"/>
      <c r="DR63" s="36"/>
      <c r="DS63" s="162"/>
      <c r="DT63" s="16" t="str">
        <f t="shared" si="89"/>
        <v/>
      </c>
      <c r="DU63" s="16" t="str">
        <f t="shared" si="90"/>
        <v/>
      </c>
      <c r="DV63" s="16" t="str">
        <f>IF(DE63=1,IF(DU63&lt;Tab!$M$77,1,IF(DU63&lt;Tab!$M$78,2,IF(DU63&lt;Tab!$M$79,3,IF(DU63&lt;Tab!$M$80,4,5)))),"")</f>
        <v/>
      </c>
      <c r="DW63" s="16" t="str">
        <f>IF(DE63=1,INDEX(Tab!$M$76:$M$81,DV63,1),"")</f>
        <v/>
      </c>
      <c r="DX63" s="16" t="str">
        <f>IF(DE63=1,INDEX(Tab!$M$76:$M$81,DV63+1,1),"")</f>
        <v/>
      </c>
      <c r="DY63" s="36" t="str">
        <f>IF(DE63=1,INDEX(Tab!$N$76:$AC$81,DV63,DF63),"")</f>
        <v/>
      </c>
      <c r="DZ63" s="36" t="str">
        <f>IF(DE63=1,INDEX(Tab!$N$76:$AC$81,DV63+1,DF63),"")</f>
        <v/>
      </c>
      <c r="EA63" s="36" t="str">
        <f t="shared" si="91"/>
        <v/>
      </c>
      <c r="EB63" s="36" t="str">
        <f t="shared" si="92"/>
        <v/>
      </c>
      <c r="EC63" s="79"/>
      <c r="ED63" s="36"/>
      <c r="EE63" s="15"/>
      <c r="EF63" s="16" t="str">
        <f t="shared" si="93"/>
        <v/>
      </c>
      <c r="EG63" s="16" t="str">
        <f t="shared" si="94"/>
        <v/>
      </c>
      <c r="EH63" s="16" t="str">
        <f>IF(DE63=1,IF(EG63&lt;Tab!$M$87,1,IF(EG63&lt;Tab!$M$88,2,IF(EG63&lt;Tab!$M$89,3,IF(EG63&lt;Tab!$M$90,4,5)))),"")</f>
        <v/>
      </c>
      <c r="EI63" s="16" t="str">
        <f>IF(DE63=1,INDEX(Tab!$M$86:$M$91,EH63,1),"")</f>
        <v/>
      </c>
      <c r="EJ63" s="16" t="str">
        <f>IF(DE63=1,INDEX(Tab!$M$86:$M$91,EH63+1,1),"")</f>
        <v/>
      </c>
      <c r="EK63" s="36" t="str">
        <f>IF(DE63=1,INDEX(Tab!$N$86:$AC$91,EH63,DF63),"")</f>
        <v/>
      </c>
      <c r="EL63" s="36" t="str">
        <f>IF(DE63=1,INDEX(Tab!$N$86:$AC$91,EH63+1,DF63),"")</f>
        <v/>
      </c>
      <c r="EM63" s="36">
        <f t="shared" si="95"/>
        <v>0</v>
      </c>
      <c r="EO63" s="74" t="b">
        <f t="shared" si="96"/>
        <v>0</v>
      </c>
      <c r="EP63" s="16">
        <f t="shared" si="97"/>
        <v>1</v>
      </c>
      <c r="EQ63" s="16">
        <f t="shared" si="98"/>
        <v>0</v>
      </c>
      <c r="ER63" s="16" t="str">
        <f t="shared" si="99"/>
        <v/>
      </c>
      <c r="ES63" s="17"/>
      <c r="EU63" s="15"/>
      <c r="EV63" s="191" t="str">
        <f t="shared" si="100"/>
        <v/>
      </c>
      <c r="EW63" s="191" t="str">
        <f t="shared" si="101"/>
        <v/>
      </c>
      <c r="EX63" s="17"/>
    </row>
    <row r="64" spans="2:154" s="16" customFormat="1" x14ac:dyDescent="0.2">
      <c r="B64" s="341"/>
      <c r="C64" s="541"/>
      <c r="D64" s="542"/>
      <c r="E64" s="25"/>
      <c r="F64" s="25"/>
      <c r="G64" s="25"/>
      <c r="H64" s="25"/>
      <c r="I64" s="25"/>
      <c r="J64" s="25"/>
      <c r="K64" s="25"/>
      <c r="L64" s="25"/>
      <c r="M64" s="25"/>
      <c r="N64" s="339"/>
      <c r="O64" s="337"/>
      <c r="P64" s="25"/>
      <c r="Q64" s="25"/>
      <c r="R64" s="25"/>
      <c r="S64" s="27"/>
      <c r="T64" s="24"/>
      <c r="U64" s="24"/>
      <c r="V64" s="24"/>
      <c r="W64" s="172" t="str">
        <f t="shared" si="51"/>
        <v/>
      </c>
      <c r="X64" s="46" t="str">
        <f t="shared" si="52"/>
        <v/>
      </c>
      <c r="Y64" s="28"/>
      <c r="Z64" s="27"/>
      <c r="AA64" s="25"/>
      <c r="AB64" s="25"/>
      <c r="AC64" s="184"/>
      <c r="AD64" s="44"/>
      <c r="AE64" s="176" t="str">
        <f t="shared" si="53"/>
        <v/>
      </c>
      <c r="AF64" s="44"/>
      <c r="AG64" s="46" t="str">
        <f t="shared" si="54"/>
        <v/>
      </c>
      <c r="AH64" s="28"/>
      <c r="AI64" s="27"/>
      <c r="AJ64" s="25"/>
      <c r="AK64" s="25"/>
      <c r="AL64" s="25"/>
      <c r="AM64" s="44"/>
      <c r="AN64" s="40"/>
      <c r="AO64" s="44"/>
      <c r="AP64" s="71" t="str">
        <f t="shared" si="55"/>
        <v/>
      </c>
      <c r="AQ64" s="44"/>
      <c r="AR64" s="46" t="str">
        <f t="shared" si="56"/>
        <v/>
      </c>
      <c r="AS64" s="156"/>
      <c r="AT64" s="80"/>
      <c r="AU64" s="46" t="str">
        <f t="shared" si="57"/>
        <v/>
      </c>
      <c r="AV64" s="80"/>
      <c r="AW64" s="46" t="str">
        <f t="shared" si="58"/>
        <v/>
      </c>
      <c r="AX64" s="28"/>
      <c r="AY64" s="27"/>
      <c r="AZ64" s="46">
        <f t="shared" si="59"/>
        <v>0</v>
      </c>
      <c r="BA64" s="46">
        <f t="shared" si="60"/>
        <v>0</v>
      </c>
      <c r="BB64" s="46">
        <f t="shared" si="61"/>
        <v>0</v>
      </c>
      <c r="BC64" s="46">
        <f t="shared" si="62"/>
        <v>0</v>
      </c>
      <c r="BD64" s="46">
        <f t="shared" si="63"/>
        <v>0</v>
      </c>
      <c r="BE64" s="46">
        <f t="shared" si="64"/>
        <v>0</v>
      </c>
      <c r="BF64" s="46">
        <f t="shared" si="65"/>
        <v>0</v>
      </c>
      <c r="BG64" s="46" t="str">
        <f t="shared" si="66"/>
        <v/>
      </c>
      <c r="BH64" s="17"/>
      <c r="BJ64" s="15"/>
      <c r="BK64" s="347">
        <f t="shared" si="67"/>
        <v>0</v>
      </c>
      <c r="BL64" s="347">
        <f t="shared" si="68"/>
        <v>0</v>
      </c>
      <c r="BM64" s="347">
        <f t="shared" si="69"/>
        <v>0</v>
      </c>
      <c r="BN64" s="347">
        <f t="shared" si="70"/>
        <v>0</v>
      </c>
      <c r="BO64" s="343"/>
      <c r="BP64" s="343"/>
      <c r="BQ64" s="347">
        <f t="shared" si="71"/>
        <v>0</v>
      </c>
      <c r="BR64" s="347">
        <f t="shared" si="72"/>
        <v>0</v>
      </c>
      <c r="BS64" s="343"/>
      <c r="BT64" s="347">
        <f t="shared" si="73"/>
        <v>0</v>
      </c>
      <c r="BU64" s="347">
        <f t="shared" si="74"/>
        <v>0</v>
      </c>
      <c r="BV64" s="17"/>
      <c r="BX64" s="15"/>
      <c r="BZ64" s="17"/>
      <c r="CB64" s="15"/>
      <c r="CC64" s="16">
        <f t="shared" si="75"/>
        <v>0</v>
      </c>
      <c r="CD64" s="16">
        <f t="shared" si="76"/>
        <v>0</v>
      </c>
      <c r="CE64" s="16">
        <f t="shared" si="77"/>
        <v>0</v>
      </c>
      <c r="CF64" s="16">
        <f t="shared" si="78"/>
        <v>0</v>
      </c>
      <c r="CG64" s="16">
        <f t="shared" si="79"/>
        <v>0</v>
      </c>
      <c r="CJ64" s="191">
        <f t="shared" si="80"/>
        <v>0</v>
      </c>
      <c r="CK64" s="191">
        <f t="shared" si="81"/>
        <v>0</v>
      </c>
      <c r="CL64" s="191">
        <f t="shared" si="82"/>
        <v>0</v>
      </c>
      <c r="CM64" s="191">
        <f t="shared" si="83"/>
        <v>0</v>
      </c>
      <c r="CN64" s="191" t="str">
        <f t="shared" si="84"/>
        <v/>
      </c>
      <c r="CO64" s="17"/>
      <c r="CQ64" s="15"/>
      <c r="CR64" s="16">
        <f>IF(O64="",,INDEX(Komp!$K$8:$K$10,O64,1))</f>
        <v>0</v>
      </c>
      <c r="CS64" s="16">
        <f>IF(P64="",,INDEX(Komp!$K$35:$K$40,P64,1))</f>
        <v>0</v>
      </c>
      <c r="CT64" s="16">
        <f>IF(P64="",,INDEX(Komp!$M$35:$M$40,P64,1))</f>
        <v>0</v>
      </c>
      <c r="CU64" s="16">
        <f>IF(Q64="",,INDEX(Komp!$K$80:$K$81,Q64,1))</f>
        <v>0</v>
      </c>
      <c r="CV64" s="16">
        <f>IF(R64="",,INDEX(Komp!$K$108:$K$109,R64,1))</f>
        <v>0</v>
      </c>
      <c r="CW64" s="191" t="str">
        <f t="shared" si="85"/>
        <v/>
      </c>
      <c r="CX64" s="17"/>
      <c r="CZ64" s="15"/>
      <c r="DA64" s="16" t="str">
        <f t="shared" si="86"/>
        <v/>
      </c>
      <c r="DB64" s="16">
        <f>IF(DA64="",,MATCH(DA64,Tab!$C$5:$C$22,0))</f>
        <v>0</v>
      </c>
      <c r="DC64" s="16">
        <f>IF(DB64=Tab!$D$22,1,0)</f>
        <v>0</v>
      </c>
      <c r="DD64" s="16">
        <f>IF(DB64=Tab!$D$21,1,0)</f>
        <v>0</v>
      </c>
      <c r="DE64" s="16">
        <f>IF(AND(DB64&gt;=Tab!$D$5,DB64&lt;=Tab!$D$20),1,0)</f>
        <v>0</v>
      </c>
      <c r="DF64" s="16">
        <f>IF(DE64=1,INDEX(Tab!$E$5:$E$20,DB64,1),)</f>
        <v>0</v>
      </c>
      <c r="DG64" s="17"/>
      <c r="DI64" s="15"/>
      <c r="DJ64" s="16" t="str">
        <f t="shared" si="87"/>
        <v/>
      </c>
      <c r="DL64" s="36" t="str">
        <f>IF(DD64=1,Projekt!$AH$129,"")</f>
        <v/>
      </c>
      <c r="DM64" s="36"/>
      <c r="DN64" s="36" t="str">
        <f>IF(DE64=1,INDEX(Projekt!$AB$98:$AB$113,DF64,1),"")</f>
        <v/>
      </c>
      <c r="DO64" s="36" t="str">
        <f>IF(DE64=1,INDEX(Projekt!$AH$98:$AH$113,DF64,1),"")</f>
        <v/>
      </c>
      <c r="DP64" s="36" t="str">
        <f t="shared" si="88"/>
        <v/>
      </c>
      <c r="DQ64" s="79"/>
      <c r="DR64" s="36"/>
      <c r="DS64" s="162"/>
      <c r="DT64" s="16" t="str">
        <f t="shared" si="89"/>
        <v/>
      </c>
      <c r="DU64" s="16" t="str">
        <f t="shared" si="90"/>
        <v/>
      </c>
      <c r="DV64" s="16" t="str">
        <f>IF(DE64=1,IF(DU64&lt;Tab!$M$77,1,IF(DU64&lt;Tab!$M$78,2,IF(DU64&lt;Tab!$M$79,3,IF(DU64&lt;Tab!$M$80,4,5)))),"")</f>
        <v/>
      </c>
      <c r="DW64" s="16" t="str">
        <f>IF(DE64=1,INDEX(Tab!$M$76:$M$81,DV64,1),"")</f>
        <v/>
      </c>
      <c r="DX64" s="16" t="str">
        <f>IF(DE64=1,INDEX(Tab!$M$76:$M$81,DV64+1,1),"")</f>
        <v/>
      </c>
      <c r="DY64" s="36" t="str">
        <f>IF(DE64=1,INDEX(Tab!$N$76:$AC$81,DV64,DF64),"")</f>
        <v/>
      </c>
      <c r="DZ64" s="36" t="str">
        <f>IF(DE64=1,INDEX(Tab!$N$76:$AC$81,DV64+1,DF64),"")</f>
        <v/>
      </c>
      <c r="EA64" s="36" t="str">
        <f t="shared" si="91"/>
        <v/>
      </c>
      <c r="EB64" s="36" t="str">
        <f t="shared" si="92"/>
        <v/>
      </c>
      <c r="EC64" s="79"/>
      <c r="ED64" s="36"/>
      <c r="EE64" s="15"/>
      <c r="EF64" s="16" t="str">
        <f t="shared" si="93"/>
        <v/>
      </c>
      <c r="EG64" s="16" t="str">
        <f t="shared" si="94"/>
        <v/>
      </c>
      <c r="EH64" s="16" t="str">
        <f>IF(DE64=1,IF(EG64&lt;Tab!$M$87,1,IF(EG64&lt;Tab!$M$88,2,IF(EG64&lt;Tab!$M$89,3,IF(EG64&lt;Tab!$M$90,4,5)))),"")</f>
        <v/>
      </c>
      <c r="EI64" s="16" t="str">
        <f>IF(DE64=1,INDEX(Tab!$M$86:$M$91,EH64,1),"")</f>
        <v/>
      </c>
      <c r="EJ64" s="16" t="str">
        <f>IF(DE64=1,INDEX(Tab!$M$86:$M$91,EH64+1,1),"")</f>
        <v/>
      </c>
      <c r="EK64" s="36" t="str">
        <f>IF(DE64=1,INDEX(Tab!$N$86:$AC$91,EH64,DF64),"")</f>
        <v/>
      </c>
      <c r="EL64" s="36" t="str">
        <f>IF(DE64=1,INDEX(Tab!$N$86:$AC$91,EH64+1,DF64),"")</f>
        <v/>
      </c>
      <c r="EM64" s="36">
        <f t="shared" si="95"/>
        <v>0</v>
      </c>
      <c r="EO64" s="74" t="b">
        <f t="shared" si="96"/>
        <v>0</v>
      </c>
      <c r="EP64" s="16">
        <f t="shared" si="97"/>
        <v>1</v>
      </c>
      <c r="EQ64" s="16">
        <f t="shared" si="98"/>
        <v>0</v>
      </c>
      <c r="ER64" s="16" t="str">
        <f t="shared" si="99"/>
        <v/>
      </c>
      <c r="ES64" s="17"/>
      <c r="EU64" s="15"/>
      <c r="EV64" s="191" t="str">
        <f t="shared" si="100"/>
        <v/>
      </c>
      <c r="EW64" s="191" t="str">
        <f t="shared" si="101"/>
        <v/>
      </c>
      <c r="EX64" s="17"/>
    </row>
    <row r="65" spans="2:154" s="16" customFormat="1" x14ac:dyDescent="0.2">
      <c r="B65" s="341"/>
      <c r="C65" s="541"/>
      <c r="D65" s="542"/>
      <c r="E65" s="25"/>
      <c r="F65" s="25"/>
      <c r="G65" s="25"/>
      <c r="H65" s="25"/>
      <c r="I65" s="25"/>
      <c r="J65" s="25"/>
      <c r="K65" s="25"/>
      <c r="L65" s="25"/>
      <c r="M65" s="25"/>
      <c r="N65" s="339"/>
      <c r="O65" s="337"/>
      <c r="P65" s="25"/>
      <c r="Q65" s="25"/>
      <c r="R65" s="25"/>
      <c r="S65" s="27"/>
      <c r="T65" s="24"/>
      <c r="U65" s="24"/>
      <c r="V65" s="24"/>
      <c r="W65" s="172" t="str">
        <f t="shared" si="51"/>
        <v/>
      </c>
      <c r="X65" s="46" t="str">
        <f t="shared" si="52"/>
        <v/>
      </c>
      <c r="Y65" s="28"/>
      <c r="Z65" s="27"/>
      <c r="AA65" s="25"/>
      <c r="AB65" s="25"/>
      <c r="AC65" s="184"/>
      <c r="AD65" s="44"/>
      <c r="AE65" s="176" t="str">
        <f t="shared" si="53"/>
        <v/>
      </c>
      <c r="AF65" s="44"/>
      <c r="AG65" s="46" t="str">
        <f t="shared" si="54"/>
        <v/>
      </c>
      <c r="AH65" s="28"/>
      <c r="AI65" s="27"/>
      <c r="AJ65" s="25"/>
      <c r="AK65" s="25"/>
      <c r="AL65" s="25"/>
      <c r="AM65" s="44"/>
      <c r="AN65" s="40"/>
      <c r="AO65" s="44"/>
      <c r="AP65" s="71" t="str">
        <f t="shared" si="55"/>
        <v/>
      </c>
      <c r="AQ65" s="44"/>
      <c r="AR65" s="46" t="str">
        <f t="shared" si="56"/>
        <v/>
      </c>
      <c r="AS65" s="156"/>
      <c r="AT65" s="80"/>
      <c r="AU65" s="46" t="str">
        <f t="shared" si="57"/>
        <v/>
      </c>
      <c r="AV65" s="80"/>
      <c r="AW65" s="46" t="str">
        <f t="shared" si="58"/>
        <v/>
      </c>
      <c r="AX65" s="28"/>
      <c r="AY65" s="27"/>
      <c r="AZ65" s="46">
        <f t="shared" si="59"/>
        <v>0</v>
      </c>
      <c r="BA65" s="46">
        <f t="shared" si="60"/>
        <v>0</v>
      </c>
      <c r="BB65" s="46">
        <f t="shared" si="61"/>
        <v>0</v>
      </c>
      <c r="BC65" s="46">
        <f t="shared" si="62"/>
        <v>0</v>
      </c>
      <c r="BD65" s="46">
        <f t="shared" si="63"/>
        <v>0</v>
      </c>
      <c r="BE65" s="46">
        <f t="shared" si="64"/>
        <v>0</v>
      </c>
      <c r="BF65" s="46">
        <f t="shared" si="65"/>
        <v>0</v>
      </c>
      <c r="BG65" s="46" t="str">
        <f t="shared" si="66"/>
        <v/>
      </c>
      <c r="BH65" s="17"/>
      <c r="BJ65" s="15"/>
      <c r="BK65" s="347">
        <f t="shared" si="67"/>
        <v>0</v>
      </c>
      <c r="BL65" s="347">
        <f t="shared" si="68"/>
        <v>0</v>
      </c>
      <c r="BM65" s="347">
        <f t="shared" si="69"/>
        <v>0</v>
      </c>
      <c r="BN65" s="347">
        <f t="shared" si="70"/>
        <v>0</v>
      </c>
      <c r="BO65" s="343"/>
      <c r="BP65" s="343"/>
      <c r="BQ65" s="347">
        <f t="shared" si="71"/>
        <v>0</v>
      </c>
      <c r="BR65" s="347">
        <f t="shared" si="72"/>
        <v>0</v>
      </c>
      <c r="BS65" s="343"/>
      <c r="BT65" s="347">
        <f t="shared" si="73"/>
        <v>0</v>
      </c>
      <c r="BU65" s="347">
        <f t="shared" si="74"/>
        <v>0</v>
      </c>
      <c r="BV65" s="17"/>
      <c r="BX65" s="15"/>
      <c r="BZ65" s="17"/>
      <c r="CB65" s="15"/>
      <c r="CC65" s="16">
        <f t="shared" si="75"/>
        <v>0</v>
      </c>
      <c r="CD65" s="16">
        <f t="shared" si="76"/>
        <v>0</v>
      </c>
      <c r="CE65" s="16">
        <f t="shared" si="77"/>
        <v>0</v>
      </c>
      <c r="CF65" s="16">
        <f t="shared" si="78"/>
        <v>0</v>
      </c>
      <c r="CG65" s="16">
        <f t="shared" si="79"/>
        <v>0</v>
      </c>
      <c r="CJ65" s="191">
        <f t="shared" si="80"/>
        <v>0</v>
      </c>
      <c r="CK65" s="191">
        <f t="shared" si="81"/>
        <v>0</v>
      </c>
      <c r="CL65" s="191">
        <f t="shared" si="82"/>
        <v>0</v>
      </c>
      <c r="CM65" s="191">
        <f t="shared" si="83"/>
        <v>0</v>
      </c>
      <c r="CN65" s="191" t="str">
        <f t="shared" si="84"/>
        <v/>
      </c>
      <c r="CO65" s="17"/>
      <c r="CQ65" s="15"/>
      <c r="CR65" s="16">
        <f>IF(O65="",,INDEX(Komp!$K$8:$K$10,O65,1))</f>
        <v>0</v>
      </c>
      <c r="CS65" s="16">
        <f>IF(P65="",,INDEX(Komp!$K$35:$K$40,P65,1))</f>
        <v>0</v>
      </c>
      <c r="CT65" s="16">
        <f>IF(P65="",,INDEX(Komp!$M$35:$M$40,P65,1))</f>
        <v>0</v>
      </c>
      <c r="CU65" s="16">
        <f>IF(Q65="",,INDEX(Komp!$K$80:$K$81,Q65,1))</f>
        <v>0</v>
      </c>
      <c r="CV65" s="16">
        <f>IF(R65="",,INDEX(Komp!$K$108:$K$109,R65,1))</f>
        <v>0</v>
      </c>
      <c r="CW65" s="191" t="str">
        <f t="shared" si="85"/>
        <v/>
      </c>
      <c r="CX65" s="17"/>
      <c r="CZ65" s="15"/>
      <c r="DA65" s="16" t="str">
        <f t="shared" si="86"/>
        <v/>
      </c>
      <c r="DB65" s="16">
        <f>IF(DA65="",,MATCH(DA65,Tab!$C$5:$C$22,0))</f>
        <v>0</v>
      </c>
      <c r="DC65" s="16">
        <f>IF(DB65=Tab!$D$22,1,0)</f>
        <v>0</v>
      </c>
      <c r="DD65" s="16">
        <f>IF(DB65=Tab!$D$21,1,0)</f>
        <v>0</v>
      </c>
      <c r="DE65" s="16">
        <f>IF(AND(DB65&gt;=Tab!$D$5,DB65&lt;=Tab!$D$20),1,0)</f>
        <v>0</v>
      </c>
      <c r="DF65" s="16">
        <f>IF(DE65=1,INDEX(Tab!$E$5:$E$20,DB65,1),)</f>
        <v>0</v>
      </c>
      <c r="DG65" s="17"/>
      <c r="DI65" s="15"/>
      <c r="DJ65" s="16" t="str">
        <f t="shared" si="87"/>
        <v/>
      </c>
      <c r="DL65" s="36" t="str">
        <f>IF(DD65=1,Projekt!$AH$129,"")</f>
        <v/>
      </c>
      <c r="DM65" s="36"/>
      <c r="DN65" s="36" t="str">
        <f>IF(DE65=1,INDEX(Projekt!$AB$98:$AB$113,DF65,1),"")</f>
        <v/>
      </c>
      <c r="DO65" s="36" t="str">
        <f>IF(DE65=1,INDEX(Projekt!$AH$98:$AH$113,DF65,1),"")</f>
        <v/>
      </c>
      <c r="DP65" s="36" t="str">
        <f t="shared" si="88"/>
        <v/>
      </c>
      <c r="DQ65" s="79"/>
      <c r="DR65" s="36"/>
      <c r="DS65" s="162"/>
      <c r="DT65" s="16" t="str">
        <f t="shared" si="89"/>
        <v/>
      </c>
      <c r="DU65" s="16" t="str">
        <f t="shared" si="90"/>
        <v/>
      </c>
      <c r="DV65" s="16" t="str">
        <f>IF(DE65=1,IF(DU65&lt;Tab!$M$77,1,IF(DU65&lt;Tab!$M$78,2,IF(DU65&lt;Tab!$M$79,3,IF(DU65&lt;Tab!$M$80,4,5)))),"")</f>
        <v/>
      </c>
      <c r="DW65" s="16" t="str">
        <f>IF(DE65=1,INDEX(Tab!$M$76:$M$81,DV65,1),"")</f>
        <v/>
      </c>
      <c r="DX65" s="16" t="str">
        <f>IF(DE65=1,INDEX(Tab!$M$76:$M$81,DV65+1,1),"")</f>
        <v/>
      </c>
      <c r="DY65" s="36" t="str">
        <f>IF(DE65=1,INDEX(Tab!$N$76:$AC$81,DV65,DF65),"")</f>
        <v/>
      </c>
      <c r="DZ65" s="36" t="str">
        <f>IF(DE65=1,INDEX(Tab!$N$76:$AC$81,DV65+1,DF65),"")</f>
        <v/>
      </c>
      <c r="EA65" s="36" t="str">
        <f t="shared" si="91"/>
        <v/>
      </c>
      <c r="EB65" s="36" t="str">
        <f t="shared" si="92"/>
        <v/>
      </c>
      <c r="EC65" s="79"/>
      <c r="ED65" s="36"/>
      <c r="EE65" s="15"/>
      <c r="EF65" s="16" t="str">
        <f t="shared" si="93"/>
        <v/>
      </c>
      <c r="EG65" s="16" t="str">
        <f t="shared" si="94"/>
        <v/>
      </c>
      <c r="EH65" s="16" t="str">
        <f>IF(DE65=1,IF(EG65&lt;Tab!$M$87,1,IF(EG65&lt;Tab!$M$88,2,IF(EG65&lt;Tab!$M$89,3,IF(EG65&lt;Tab!$M$90,4,5)))),"")</f>
        <v/>
      </c>
      <c r="EI65" s="16" t="str">
        <f>IF(DE65=1,INDEX(Tab!$M$86:$M$91,EH65,1),"")</f>
        <v/>
      </c>
      <c r="EJ65" s="16" t="str">
        <f>IF(DE65=1,INDEX(Tab!$M$86:$M$91,EH65+1,1),"")</f>
        <v/>
      </c>
      <c r="EK65" s="36" t="str">
        <f>IF(DE65=1,INDEX(Tab!$N$86:$AC$91,EH65,DF65),"")</f>
        <v/>
      </c>
      <c r="EL65" s="36" t="str">
        <f>IF(DE65=1,INDEX(Tab!$N$86:$AC$91,EH65+1,DF65),"")</f>
        <v/>
      </c>
      <c r="EM65" s="36">
        <f t="shared" si="95"/>
        <v>0</v>
      </c>
      <c r="EO65" s="74" t="b">
        <f t="shared" si="96"/>
        <v>0</v>
      </c>
      <c r="EP65" s="16">
        <f t="shared" si="97"/>
        <v>1</v>
      </c>
      <c r="EQ65" s="16">
        <f t="shared" si="98"/>
        <v>0</v>
      </c>
      <c r="ER65" s="16" t="str">
        <f t="shared" si="99"/>
        <v/>
      </c>
      <c r="ES65" s="17"/>
      <c r="EU65" s="15"/>
      <c r="EV65" s="191" t="str">
        <f t="shared" si="100"/>
        <v/>
      </c>
      <c r="EW65" s="191" t="str">
        <f t="shared" si="101"/>
        <v/>
      </c>
      <c r="EX65" s="17"/>
    </row>
    <row r="66" spans="2:154" s="16" customFormat="1" x14ac:dyDescent="0.2">
      <c r="B66" s="341"/>
      <c r="C66" s="541"/>
      <c r="D66" s="542"/>
      <c r="E66" s="25"/>
      <c r="F66" s="25"/>
      <c r="G66" s="25"/>
      <c r="H66" s="25"/>
      <c r="I66" s="25"/>
      <c r="J66" s="25"/>
      <c r="K66" s="25"/>
      <c r="L66" s="25"/>
      <c r="M66" s="25"/>
      <c r="N66" s="339"/>
      <c r="O66" s="337"/>
      <c r="P66" s="25"/>
      <c r="Q66" s="25"/>
      <c r="R66" s="25"/>
      <c r="S66" s="27"/>
      <c r="T66" s="24"/>
      <c r="U66" s="24"/>
      <c r="V66" s="24"/>
      <c r="W66" s="172" t="str">
        <f t="shared" si="51"/>
        <v/>
      </c>
      <c r="X66" s="46" t="str">
        <f t="shared" si="52"/>
        <v/>
      </c>
      <c r="Y66" s="28"/>
      <c r="Z66" s="27"/>
      <c r="AA66" s="25"/>
      <c r="AB66" s="25"/>
      <c r="AC66" s="184"/>
      <c r="AD66" s="44"/>
      <c r="AE66" s="176" t="str">
        <f t="shared" si="53"/>
        <v/>
      </c>
      <c r="AF66" s="44"/>
      <c r="AG66" s="46" t="str">
        <f t="shared" si="54"/>
        <v/>
      </c>
      <c r="AH66" s="28"/>
      <c r="AI66" s="27"/>
      <c r="AJ66" s="25"/>
      <c r="AK66" s="25"/>
      <c r="AL66" s="25"/>
      <c r="AM66" s="44"/>
      <c r="AN66" s="40"/>
      <c r="AO66" s="44"/>
      <c r="AP66" s="71" t="str">
        <f t="shared" si="55"/>
        <v/>
      </c>
      <c r="AQ66" s="44"/>
      <c r="AR66" s="46" t="str">
        <f t="shared" si="56"/>
        <v/>
      </c>
      <c r="AS66" s="156"/>
      <c r="AT66" s="80"/>
      <c r="AU66" s="46" t="str">
        <f t="shared" si="57"/>
        <v/>
      </c>
      <c r="AV66" s="80"/>
      <c r="AW66" s="46" t="str">
        <f t="shared" si="58"/>
        <v/>
      </c>
      <c r="AX66" s="28"/>
      <c r="AY66" s="27"/>
      <c r="AZ66" s="46">
        <f t="shared" si="59"/>
        <v>0</v>
      </c>
      <c r="BA66" s="46">
        <f t="shared" si="60"/>
        <v>0</v>
      </c>
      <c r="BB66" s="46">
        <f t="shared" si="61"/>
        <v>0</v>
      </c>
      <c r="BC66" s="46">
        <f t="shared" si="62"/>
        <v>0</v>
      </c>
      <c r="BD66" s="46">
        <f t="shared" si="63"/>
        <v>0</v>
      </c>
      <c r="BE66" s="46">
        <f t="shared" si="64"/>
        <v>0</v>
      </c>
      <c r="BF66" s="46">
        <f t="shared" si="65"/>
        <v>0</v>
      </c>
      <c r="BG66" s="46" t="str">
        <f t="shared" si="66"/>
        <v/>
      </c>
      <c r="BH66" s="17"/>
      <c r="BJ66" s="15"/>
      <c r="BK66" s="347">
        <f t="shared" si="67"/>
        <v>0</v>
      </c>
      <c r="BL66" s="347">
        <f t="shared" si="68"/>
        <v>0</v>
      </c>
      <c r="BM66" s="347">
        <f t="shared" si="69"/>
        <v>0</v>
      </c>
      <c r="BN66" s="347">
        <f t="shared" si="70"/>
        <v>0</v>
      </c>
      <c r="BO66" s="343"/>
      <c r="BP66" s="343"/>
      <c r="BQ66" s="347">
        <f t="shared" si="71"/>
        <v>0</v>
      </c>
      <c r="BR66" s="347">
        <f t="shared" si="72"/>
        <v>0</v>
      </c>
      <c r="BS66" s="343"/>
      <c r="BT66" s="347">
        <f t="shared" si="73"/>
        <v>0</v>
      </c>
      <c r="BU66" s="347">
        <f t="shared" si="74"/>
        <v>0</v>
      </c>
      <c r="BV66" s="17"/>
      <c r="BX66" s="15"/>
      <c r="BZ66" s="17"/>
      <c r="CB66" s="15"/>
      <c r="CC66" s="16">
        <f t="shared" si="75"/>
        <v>0</v>
      </c>
      <c r="CD66" s="16">
        <f t="shared" si="76"/>
        <v>0</v>
      </c>
      <c r="CE66" s="16">
        <f t="shared" si="77"/>
        <v>0</v>
      </c>
      <c r="CF66" s="16">
        <f t="shared" si="78"/>
        <v>0</v>
      </c>
      <c r="CG66" s="16">
        <f t="shared" si="79"/>
        <v>0</v>
      </c>
      <c r="CJ66" s="191">
        <f t="shared" si="80"/>
        <v>0</v>
      </c>
      <c r="CK66" s="191">
        <f t="shared" si="81"/>
        <v>0</v>
      </c>
      <c r="CL66" s="191">
        <f t="shared" si="82"/>
        <v>0</v>
      </c>
      <c r="CM66" s="191">
        <f t="shared" si="83"/>
        <v>0</v>
      </c>
      <c r="CN66" s="191" t="str">
        <f t="shared" si="84"/>
        <v/>
      </c>
      <c r="CO66" s="17"/>
      <c r="CQ66" s="15"/>
      <c r="CR66" s="16">
        <f>IF(O66="",,INDEX(Komp!$K$8:$K$10,O66,1))</f>
        <v>0</v>
      </c>
      <c r="CS66" s="16">
        <f>IF(P66="",,INDEX(Komp!$K$35:$K$40,P66,1))</f>
        <v>0</v>
      </c>
      <c r="CT66" s="16">
        <f>IF(P66="",,INDEX(Komp!$M$35:$M$40,P66,1))</f>
        <v>0</v>
      </c>
      <c r="CU66" s="16">
        <f>IF(Q66="",,INDEX(Komp!$K$80:$K$81,Q66,1))</f>
        <v>0</v>
      </c>
      <c r="CV66" s="16">
        <f>IF(R66="",,INDEX(Komp!$K$108:$K$109,R66,1))</f>
        <v>0</v>
      </c>
      <c r="CW66" s="191" t="str">
        <f t="shared" si="85"/>
        <v/>
      </c>
      <c r="CX66" s="17"/>
      <c r="CZ66" s="15"/>
      <c r="DA66" s="16" t="str">
        <f t="shared" si="86"/>
        <v/>
      </c>
      <c r="DB66" s="16">
        <f>IF(DA66="",,MATCH(DA66,Tab!$C$5:$C$22,0))</f>
        <v>0</v>
      </c>
      <c r="DC66" s="16">
        <f>IF(DB66=Tab!$D$22,1,0)</f>
        <v>0</v>
      </c>
      <c r="DD66" s="16">
        <f>IF(DB66=Tab!$D$21,1,0)</f>
        <v>0</v>
      </c>
      <c r="DE66" s="16">
        <f>IF(AND(DB66&gt;=Tab!$D$5,DB66&lt;=Tab!$D$20),1,0)</f>
        <v>0</v>
      </c>
      <c r="DF66" s="16">
        <f>IF(DE66=1,INDEX(Tab!$E$5:$E$20,DB66,1),)</f>
        <v>0</v>
      </c>
      <c r="DG66" s="17"/>
      <c r="DI66" s="15"/>
      <c r="DJ66" s="16" t="str">
        <f t="shared" si="87"/>
        <v/>
      </c>
      <c r="DL66" s="36" t="str">
        <f>IF(DD66=1,Projekt!$AH$129,"")</f>
        <v/>
      </c>
      <c r="DM66" s="36"/>
      <c r="DN66" s="36" t="str">
        <f>IF(DE66=1,INDEX(Projekt!$AB$98:$AB$113,DF66,1),"")</f>
        <v/>
      </c>
      <c r="DO66" s="36" t="str">
        <f>IF(DE66=1,INDEX(Projekt!$AH$98:$AH$113,DF66,1),"")</f>
        <v/>
      </c>
      <c r="DP66" s="36" t="str">
        <f t="shared" si="88"/>
        <v/>
      </c>
      <c r="DQ66" s="79"/>
      <c r="DR66" s="36"/>
      <c r="DS66" s="162"/>
      <c r="DT66" s="16" t="str">
        <f t="shared" si="89"/>
        <v/>
      </c>
      <c r="DU66" s="16" t="str">
        <f t="shared" si="90"/>
        <v/>
      </c>
      <c r="DV66" s="16" t="str">
        <f>IF(DE66=1,IF(DU66&lt;Tab!$M$77,1,IF(DU66&lt;Tab!$M$78,2,IF(DU66&lt;Tab!$M$79,3,IF(DU66&lt;Tab!$M$80,4,5)))),"")</f>
        <v/>
      </c>
      <c r="DW66" s="16" t="str">
        <f>IF(DE66=1,INDEX(Tab!$M$76:$M$81,DV66,1),"")</f>
        <v/>
      </c>
      <c r="DX66" s="16" t="str">
        <f>IF(DE66=1,INDEX(Tab!$M$76:$M$81,DV66+1,1),"")</f>
        <v/>
      </c>
      <c r="DY66" s="36" t="str">
        <f>IF(DE66=1,INDEX(Tab!$N$76:$AC$81,DV66,DF66),"")</f>
        <v/>
      </c>
      <c r="DZ66" s="36" t="str">
        <f>IF(DE66=1,INDEX(Tab!$N$76:$AC$81,DV66+1,DF66),"")</f>
        <v/>
      </c>
      <c r="EA66" s="36" t="str">
        <f t="shared" si="91"/>
        <v/>
      </c>
      <c r="EB66" s="36" t="str">
        <f t="shared" si="92"/>
        <v/>
      </c>
      <c r="EC66" s="79"/>
      <c r="ED66" s="36"/>
      <c r="EE66" s="15"/>
      <c r="EF66" s="16" t="str">
        <f t="shared" si="93"/>
        <v/>
      </c>
      <c r="EG66" s="16" t="str">
        <f t="shared" si="94"/>
        <v/>
      </c>
      <c r="EH66" s="16" t="str">
        <f>IF(DE66=1,IF(EG66&lt;Tab!$M$87,1,IF(EG66&lt;Tab!$M$88,2,IF(EG66&lt;Tab!$M$89,3,IF(EG66&lt;Tab!$M$90,4,5)))),"")</f>
        <v/>
      </c>
      <c r="EI66" s="16" t="str">
        <f>IF(DE66=1,INDEX(Tab!$M$86:$M$91,EH66,1),"")</f>
        <v/>
      </c>
      <c r="EJ66" s="16" t="str">
        <f>IF(DE66=1,INDEX(Tab!$M$86:$M$91,EH66+1,1),"")</f>
        <v/>
      </c>
      <c r="EK66" s="36" t="str">
        <f>IF(DE66=1,INDEX(Tab!$N$86:$AC$91,EH66,DF66),"")</f>
        <v/>
      </c>
      <c r="EL66" s="36" t="str">
        <f>IF(DE66=1,INDEX(Tab!$N$86:$AC$91,EH66+1,DF66),"")</f>
        <v/>
      </c>
      <c r="EM66" s="36">
        <f t="shared" si="95"/>
        <v>0</v>
      </c>
      <c r="EO66" s="74" t="b">
        <f t="shared" si="96"/>
        <v>0</v>
      </c>
      <c r="EP66" s="16">
        <f t="shared" si="97"/>
        <v>1</v>
      </c>
      <c r="EQ66" s="16">
        <f t="shared" si="98"/>
        <v>0</v>
      </c>
      <c r="ER66" s="16" t="str">
        <f t="shared" si="99"/>
        <v/>
      </c>
      <c r="ES66" s="17"/>
      <c r="EU66" s="15"/>
      <c r="EV66" s="191" t="str">
        <f t="shared" si="100"/>
        <v/>
      </c>
      <c r="EW66" s="191" t="str">
        <f t="shared" si="101"/>
        <v/>
      </c>
      <c r="EX66" s="17"/>
    </row>
    <row r="67" spans="2:154" s="16" customFormat="1" x14ac:dyDescent="0.2">
      <c r="B67" s="341"/>
      <c r="C67" s="541"/>
      <c r="D67" s="542"/>
      <c r="E67" s="25"/>
      <c r="F67" s="25"/>
      <c r="G67" s="25"/>
      <c r="H67" s="25"/>
      <c r="I67" s="25"/>
      <c r="J67" s="25"/>
      <c r="K67" s="25"/>
      <c r="L67" s="25"/>
      <c r="M67" s="25"/>
      <c r="N67" s="339"/>
      <c r="O67" s="337"/>
      <c r="P67" s="25"/>
      <c r="Q67" s="25"/>
      <c r="R67" s="25"/>
      <c r="S67" s="27"/>
      <c r="T67" s="24"/>
      <c r="U67" s="24"/>
      <c r="V67" s="24"/>
      <c r="W67" s="172" t="str">
        <f t="shared" si="51"/>
        <v/>
      </c>
      <c r="X67" s="46" t="str">
        <f t="shared" si="52"/>
        <v/>
      </c>
      <c r="Y67" s="28"/>
      <c r="Z67" s="27"/>
      <c r="AA67" s="25"/>
      <c r="AB67" s="25"/>
      <c r="AC67" s="184"/>
      <c r="AD67" s="44"/>
      <c r="AE67" s="176" t="str">
        <f t="shared" si="53"/>
        <v/>
      </c>
      <c r="AF67" s="44"/>
      <c r="AG67" s="46" t="str">
        <f t="shared" si="54"/>
        <v/>
      </c>
      <c r="AH67" s="28"/>
      <c r="AI67" s="27"/>
      <c r="AJ67" s="25"/>
      <c r="AK67" s="25"/>
      <c r="AL67" s="25"/>
      <c r="AM67" s="44"/>
      <c r="AN67" s="40"/>
      <c r="AO67" s="44"/>
      <c r="AP67" s="71" t="str">
        <f t="shared" si="55"/>
        <v/>
      </c>
      <c r="AQ67" s="44"/>
      <c r="AR67" s="46" t="str">
        <f t="shared" si="56"/>
        <v/>
      </c>
      <c r="AS67" s="156"/>
      <c r="AT67" s="80"/>
      <c r="AU67" s="46" t="str">
        <f t="shared" si="57"/>
        <v/>
      </c>
      <c r="AV67" s="80"/>
      <c r="AW67" s="46" t="str">
        <f t="shared" si="58"/>
        <v/>
      </c>
      <c r="AX67" s="28"/>
      <c r="AY67" s="27"/>
      <c r="AZ67" s="46">
        <f t="shared" si="59"/>
        <v>0</v>
      </c>
      <c r="BA67" s="46">
        <f t="shared" si="60"/>
        <v>0</v>
      </c>
      <c r="BB67" s="46">
        <f t="shared" si="61"/>
        <v>0</v>
      </c>
      <c r="BC67" s="46">
        <f t="shared" si="62"/>
        <v>0</v>
      </c>
      <c r="BD67" s="46">
        <f t="shared" si="63"/>
        <v>0</v>
      </c>
      <c r="BE67" s="46">
        <f t="shared" si="64"/>
        <v>0</v>
      </c>
      <c r="BF67" s="46">
        <f t="shared" si="65"/>
        <v>0</v>
      </c>
      <c r="BG67" s="46" t="str">
        <f t="shared" si="66"/>
        <v/>
      </c>
      <c r="BH67" s="17"/>
      <c r="BJ67" s="15"/>
      <c r="BK67" s="347">
        <f t="shared" si="67"/>
        <v>0</v>
      </c>
      <c r="BL67" s="347">
        <f t="shared" si="68"/>
        <v>0</v>
      </c>
      <c r="BM67" s="347">
        <f t="shared" si="69"/>
        <v>0</v>
      </c>
      <c r="BN67" s="347">
        <f t="shared" si="70"/>
        <v>0</v>
      </c>
      <c r="BO67" s="343"/>
      <c r="BP67" s="343"/>
      <c r="BQ67" s="347">
        <f t="shared" si="71"/>
        <v>0</v>
      </c>
      <c r="BR67" s="347">
        <f t="shared" si="72"/>
        <v>0</v>
      </c>
      <c r="BS67" s="343"/>
      <c r="BT67" s="347">
        <f t="shared" si="73"/>
        <v>0</v>
      </c>
      <c r="BU67" s="347">
        <f t="shared" si="74"/>
        <v>0</v>
      </c>
      <c r="BV67" s="17"/>
      <c r="BX67" s="15"/>
      <c r="BZ67" s="17"/>
      <c r="CB67" s="15"/>
      <c r="CC67" s="16">
        <f t="shared" si="75"/>
        <v>0</v>
      </c>
      <c r="CD67" s="16">
        <f t="shared" si="76"/>
        <v>0</v>
      </c>
      <c r="CE67" s="16">
        <f t="shared" si="77"/>
        <v>0</v>
      </c>
      <c r="CF67" s="16">
        <f t="shared" si="78"/>
        <v>0</v>
      </c>
      <c r="CG67" s="16">
        <f t="shared" si="79"/>
        <v>0</v>
      </c>
      <c r="CJ67" s="191">
        <f t="shared" si="80"/>
        <v>0</v>
      </c>
      <c r="CK67" s="191">
        <f t="shared" si="81"/>
        <v>0</v>
      </c>
      <c r="CL67" s="191">
        <f t="shared" si="82"/>
        <v>0</v>
      </c>
      <c r="CM67" s="191">
        <f t="shared" si="83"/>
        <v>0</v>
      </c>
      <c r="CN67" s="191" t="str">
        <f t="shared" si="84"/>
        <v/>
      </c>
      <c r="CO67" s="17"/>
      <c r="CQ67" s="15"/>
      <c r="CR67" s="16">
        <f>IF(O67="",,INDEX(Komp!$K$8:$K$10,O67,1))</f>
        <v>0</v>
      </c>
      <c r="CS67" s="16">
        <f>IF(P67="",,INDEX(Komp!$K$35:$K$40,P67,1))</f>
        <v>0</v>
      </c>
      <c r="CT67" s="16">
        <f>IF(P67="",,INDEX(Komp!$M$35:$M$40,P67,1))</f>
        <v>0</v>
      </c>
      <c r="CU67" s="16">
        <f>IF(Q67="",,INDEX(Komp!$K$80:$K$81,Q67,1))</f>
        <v>0</v>
      </c>
      <c r="CV67" s="16">
        <f>IF(R67="",,INDEX(Komp!$K$108:$K$109,R67,1))</f>
        <v>0</v>
      </c>
      <c r="CW67" s="191" t="str">
        <f t="shared" si="85"/>
        <v/>
      </c>
      <c r="CX67" s="17"/>
      <c r="CZ67" s="15"/>
      <c r="DA67" s="16" t="str">
        <f t="shared" si="86"/>
        <v/>
      </c>
      <c r="DB67" s="16">
        <f>IF(DA67="",,MATCH(DA67,Tab!$C$5:$C$22,0))</f>
        <v>0</v>
      </c>
      <c r="DC67" s="16">
        <f>IF(DB67=Tab!$D$22,1,0)</f>
        <v>0</v>
      </c>
      <c r="DD67" s="16">
        <f>IF(DB67=Tab!$D$21,1,0)</f>
        <v>0</v>
      </c>
      <c r="DE67" s="16">
        <f>IF(AND(DB67&gt;=Tab!$D$5,DB67&lt;=Tab!$D$20),1,0)</f>
        <v>0</v>
      </c>
      <c r="DF67" s="16">
        <f>IF(DE67=1,INDEX(Tab!$E$5:$E$20,DB67,1),)</f>
        <v>0</v>
      </c>
      <c r="DG67" s="17"/>
      <c r="DI67" s="15"/>
      <c r="DJ67" s="16" t="str">
        <f t="shared" si="87"/>
        <v/>
      </c>
      <c r="DL67" s="36" t="str">
        <f>IF(DD67=1,Projekt!$AH$129,"")</f>
        <v/>
      </c>
      <c r="DM67" s="36"/>
      <c r="DN67" s="36" t="str">
        <f>IF(DE67=1,INDEX(Projekt!$AB$98:$AB$113,DF67,1),"")</f>
        <v/>
      </c>
      <c r="DO67" s="36" t="str">
        <f>IF(DE67=1,INDEX(Projekt!$AH$98:$AH$113,DF67,1),"")</f>
        <v/>
      </c>
      <c r="DP67" s="36" t="str">
        <f t="shared" si="88"/>
        <v/>
      </c>
      <c r="DQ67" s="79"/>
      <c r="DR67" s="36"/>
      <c r="DS67" s="162"/>
      <c r="DT67" s="16" t="str">
        <f t="shared" si="89"/>
        <v/>
      </c>
      <c r="DU67" s="16" t="str">
        <f t="shared" si="90"/>
        <v/>
      </c>
      <c r="DV67" s="16" t="str">
        <f>IF(DE67=1,IF(DU67&lt;Tab!$M$77,1,IF(DU67&lt;Tab!$M$78,2,IF(DU67&lt;Tab!$M$79,3,IF(DU67&lt;Tab!$M$80,4,5)))),"")</f>
        <v/>
      </c>
      <c r="DW67" s="16" t="str">
        <f>IF(DE67=1,INDEX(Tab!$M$76:$M$81,DV67,1),"")</f>
        <v/>
      </c>
      <c r="DX67" s="16" t="str">
        <f>IF(DE67=1,INDEX(Tab!$M$76:$M$81,DV67+1,1),"")</f>
        <v/>
      </c>
      <c r="DY67" s="36" t="str">
        <f>IF(DE67=1,INDEX(Tab!$N$76:$AC$81,DV67,DF67),"")</f>
        <v/>
      </c>
      <c r="DZ67" s="36" t="str">
        <f>IF(DE67=1,INDEX(Tab!$N$76:$AC$81,DV67+1,DF67),"")</f>
        <v/>
      </c>
      <c r="EA67" s="36" t="str">
        <f t="shared" si="91"/>
        <v/>
      </c>
      <c r="EB67" s="36" t="str">
        <f t="shared" si="92"/>
        <v/>
      </c>
      <c r="EC67" s="79"/>
      <c r="ED67" s="36"/>
      <c r="EE67" s="15"/>
      <c r="EF67" s="16" t="str">
        <f t="shared" si="93"/>
        <v/>
      </c>
      <c r="EG67" s="16" t="str">
        <f t="shared" si="94"/>
        <v/>
      </c>
      <c r="EH67" s="16" t="str">
        <f>IF(DE67=1,IF(EG67&lt;Tab!$M$87,1,IF(EG67&lt;Tab!$M$88,2,IF(EG67&lt;Tab!$M$89,3,IF(EG67&lt;Tab!$M$90,4,5)))),"")</f>
        <v/>
      </c>
      <c r="EI67" s="16" t="str">
        <f>IF(DE67=1,INDEX(Tab!$M$86:$M$91,EH67,1),"")</f>
        <v/>
      </c>
      <c r="EJ67" s="16" t="str">
        <f>IF(DE67=1,INDEX(Tab!$M$86:$M$91,EH67+1,1),"")</f>
        <v/>
      </c>
      <c r="EK67" s="36" t="str">
        <f>IF(DE67=1,INDEX(Tab!$N$86:$AC$91,EH67,DF67),"")</f>
        <v/>
      </c>
      <c r="EL67" s="36" t="str">
        <f>IF(DE67=1,INDEX(Tab!$N$86:$AC$91,EH67+1,DF67),"")</f>
        <v/>
      </c>
      <c r="EM67" s="36">
        <f t="shared" si="95"/>
        <v>0</v>
      </c>
      <c r="EO67" s="74" t="b">
        <f t="shared" si="96"/>
        <v>0</v>
      </c>
      <c r="EP67" s="16">
        <f t="shared" si="97"/>
        <v>1</v>
      </c>
      <c r="EQ67" s="16">
        <f t="shared" si="98"/>
        <v>0</v>
      </c>
      <c r="ER67" s="16" t="str">
        <f t="shared" si="99"/>
        <v/>
      </c>
      <c r="ES67" s="17"/>
      <c r="EU67" s="15"/>
      <c r="EV67" s="191" t="str">
        <f t="shared" si="100"/>
        <v/>
      </c>
      <c r="EW67" s="191" t="str">
        <f t="shared" si="101"/>
        <v/>
      </c>
      <c r="EX67" s="17"/>
    </row>
    <row r="68" spans="2:154" s="16" customFormat="1" x14ac:dyDescent="0.2">
      <c r="B68" s="341"/>
      <c r="C68" s="541"/>
      <c r="D68" s="542"/>
      <c r="E68" s="25"/>
      <c r="F68" s="25"/>
      <c r="G68" s="25"/>
      <c r="H68" s="25"/>
      <c r="I68" s="25"/>
      <c r="J68" s="25"/>
      <c r="K68" s="25"/>
      <c r="L68" s="25"/>
      <c r="M68" s="25"/>
      <c r="N68" s="339"/>
      <c r="O68" s="337"/>
      <c r="P68" s="25"/>
      <c r="Q68" s="25"/>
      <c r="R68" s="25"/>
      <c r="S68" s="27"/>
      <c r="T68" s="24"/>
      <c r="U68" s="24"/>
      <c r="V68" s="24"/>
      <c r="W68" s="172" t="str">
        <f t="shared" si="51"/>
        <v/>
      </c>
      <c r="X68" s="46" t="str">
        <f t="shared" si="52"/>
        <v/>
      </c>
      <c r="Y68" s="28"/>
      <c r="Z68" s="27"/>
      <c r="AA68" s="25"/>
      <c r="AB68" s="25"/>
      <c r="AC68" s="184"/>
      <c r="AD68" s="44"/>
      <c r="AE68" s="176" t="str">
        <f t="shared" si="53"/>
        <v/>
      </c>
      <c r="AF68" s="44"/>
      <c r="AG68" s="46" t="str">
        <f t="shared" si="54"/>
        <v/>
      </c>
      <c r="AH68" s="28"/>
      <c r="AI68" s="27"/>
      <c r="AJ68" s="25"/>
      <c r="AK68" s="25"/>
      <c r="AL68" s="25"/>
      <c r="AM68" s="44"/>
      <c r="AN68" s="40"/>
      <c r="AO68" s="44"/>
      <c r="AP68" s="71" t="str">
        <f t="shared" si="55"/>
        <v/>
      </c>
      <c r="AQ68" s="44"/>
      <c r="AR68" s="46" t="str">
        <f t="shared" si="56"/>
        <v/>
      </c>
      <c r="AS68" s="156"/>
      <c r="AT68" s="80"/>
      <c r="AU68" s="46" t="str">
        <f t="shared" si="57"/>
        <v/>
      </c>
      <c r="AV68" s="80"/>
      <c r="AW68" s="46" t="str">
        <f t="shared" si="58"/>
        <v/>
      </c>
      <c r="AX68" s="28"/>
      <c r="AY68" s="27"/>
      <c r="AZ68" s="46">
        <f t="shared" si="59"/>
        <v>0</v>
      </c>
      <c r="BA68" s="46">
        <f t="shared" si="60"/>
        <v>0</v>
      </c>
      <c r="BB68" s="46">
        <f t="shared" si="61"/>
        <v>0</v>
      </c>
      <c r="BC68" s="46">
        <f t="shared" si="62"/>
        <v>0</v>
      </c>
      <c r="BD68" s="46">
        <f t="shared" si="63"/>
        <v>0</v>
      </c>
      <c r="BE68" s="46">
        <f t="shared" si="64"/>
        <v>0</v>
      </c>
      <c r="BF68" s="46">
        <f t="shared" si="65"/>
        <v>0</v>
      </c>
      <c r="BG68" s="46" t="str">
        <f t="shared" si="66"/>
        <v/>
      </c>
      <c r="BH68" s="17"/>
      <c r="BJ68" s="15"/>
      <c r="BK68" s="347">
        <f t="shared" si="67"/>
        <v>0</v>
      </c>
      <c r="BL68" s="347">
        <f t="shared" si="68"/>
        <v>0</v>
      </c>
      <c r="BM68" s="347">
        <f t="shared" si="69"/>
        <v>0</v>
      </c>
      <c r="BN68" s="347">
        <f t="shared" si="70"/>
        <v>0</v>
      </c>
      <c r="BO68" s="343"/>
      <c r="BP68" s="343"/>
      <c r="BQ68" s="347">
        <f t="shared" si="71"/>
        <v>0</v>
      </c>
      <c r="BR68" s="347">
        <f t="shared" si="72"/>
        <v>0</v>
      </c>
      <c r="BS68" s="343"/>
      <c r="BT68" s="347">
        <f t="shared" si="73"/>
        <v>0</v>
      </c>
      <c r="BU68" s="347">
        <f t="shared" si="74"/>
        <v>0</v>
      </c>
      <c r="BV68" s="17"/>
      <c r="BX68" s="15"/>
      <c r="BZ68" s="17"/>
      <c r="CB68" s="15"/>
      <c r="CC68" s="16">
        <f t="shared" si="75"/>
        <v>0</v>
      </c>
      <c r="CD68" s="16">
        <f t="shared" si="76"/>
        <v>0</v>
      </c>
      <c r="CE68" s="16">
        <f t="shared" si="77"/>
        <v>0</v>
      </c>
      <c r="CF68" s="16">
        <f t="shared" si="78"/>
        <v>0</v>
      </c>
      <c r="CG68" s="16">
        <f t="shared" si="79"/>
        <v>0</v>
      </c>
      <c r="CJ68" s="191">
        <f t="shared" si="80"/>
        <v>0</v>
      </c>
      <c r="CK68" s="191">
        <f t="shared" si="81"/>
        <v>0</v>
      </c>
      <c r="CL68" s="191">
        <f t="shared" si="82"/>
        <v>0</v>
      </c>
      <c r="CM68" s="191">
        <f t="shared" si="83"/>
        <v>0</v>
      </c>
      <c r="CN68" s="191" t="str">
        <f t="shared" si="84"/>
        <v/>
      </c>
      <c r="CO68" s="17"/>
      <c r="CQ68" s="15"/>
      <c r="CR68" s="16">
        <f>IF(O68="",,INDEX(Komp!$K$8:$K$10,O68,1))</f>
        <v>0</v>
      </c>
      <c r="CS68" s="16">
        <f>IF(P68="",,INDEX(Komp!$K$35:$K$40,P68,1))</f>
        <v>0</v>
      </c>
      <c r="CT68" s="16">
        <f>IF(P68="",,INDEX(Komp!$M$35:$M$40,P68,1))</f>
        <v>0</v>
      </c>
      <c r="CU68" s="16">
        <f>IF(Q68="",,INDEX(Komp!$K$80:$K$81,Q68,1))</f>
        <v>0</v>
      </c>
      <c r="CV68" s="16">
        <f>IF(R68="",,INDEX(Komp!$K$108:$K$109,R68,1))</f>
        <v>0</v>
      </c>
      <c r="CW68" s="191" t="str">
        <f t="shared" si="85"/>
        <v/>
      </c>
      <c r="CX68" s="17"/>
      <c r="CZ68" s="15"/>
      <c r="DA68" s="16" t="str">
        <f t="shared" si="86"/>
        <v/>
      </c>
      <c r="DB68" s="16">
        <f>IF(DA68="",,MATCH(DA68,Tab!$C$5:$C$22,0))</f>
        <v>0</v>
      </c>
      <c r="DC68" s="16">
        <f>IF(DB68=Tab!$D$22,1,0)</f>
        <v>0</v>
      </c>
      <c r="DD68" s="16">
        <f>IF(DB68=Tab!$D$21,1,0)</f>
        <v>0</v>
      </c>
      <c r="DE68" s="16">
        <f>IF(AND(DB68&gt;=Tab!$D$5,DB68&lt;=Tab!$D$20),1,0)</f>
        <v>0</v>
      </c>
      <c r="DF68" s="16">
        <f>IF(DE68=1,INDEX(Tab!$E$5:$E$20,DB68,1),)</f>
        <v>0</v>
      </c>
      <c r="DG68" s="17"/>
      <c r="DI68" s="15"/>
      <c r="DJ68" s="16" t="str">
        <f t="shared" si="87"/>
        <v/>
      </c>
      <c r="DL68" s="36" t="str">
        <f>IF(DD68=1,Projekt!$AH$129,"")</f>
        <v/>
      </c>
      <c r="DM68" s="36"/>
      <c r="DN68" s="36" t="str">
        <f>IF(DE68=1,INDEX(Projekt!$AB$98:$AB$113,DF68,1),"")</f>
        <v/>
      </c>
      <c r="DO68" s="36" t="str">
        <f>IF(DE68=1,INDEX(Projekt!$AH$98:$AH$113,DF68,1),"")</f>
        <v/>
      </c>
      <c r="DP68" s="36" t="str">
        <f t="shared" si="88"/>
        <v/>
      </c>
      <c r="DQ68" s="79"/>
      <c r="DR68" s="36"/>
      <c r="DS68" s="162"/>
      <c r="DT68" s="16" t="str">
        <f t="shared" si="89"/>
        <v/>
      </c>
      <c r="DU68" s="16" t="str">
        <f t="shared" si="90"/>
        <v/>
      </c>
      <c r="DV68" s="16" t="str">
        <f>IF(DE68=1,IF(DU68&lt;Tab!$M$77,1,IF(DU68&lt;Tab!$M$78,2,IF(DU68&lt;Tab!$M$79,3,IF(DU68&lt;Tab!$M$80,4,5)))),"")</f>
        <v/>
      </c>
      <c r="DW68" s="16" t="str">
        <f>IF(DE68=1,INDEX(Tab!$M$76:$M$81,DV68,1),"")</f>
        <v/>
      </c>
      <c r="DX68" s="16" t="str">
        <f>IF(DE68=1,INDEX(Tab!$M$76:$M$81,DV68+1,1),"")</f>
        <v/>
      </c>
      <c r="DY68" s="36" t="str">
        <f>IF(DE68=1,INDEX(Tab!$N$76:$AC$81,DV68,DF68),"")</f>
        <v/>
      </c>
      <c r="DZ68" s="36" t="str">
        <f>IF(DE68=1,INDEX(Tab!$N$76:$AC$81,DV68+1,DF68),"")</f>
        <v/>
      </c>
      <c r="EA68" s="36" t="str">
        <f t="shared" si="91"/>
        <v/>
      </c>
      <c r="EB68" s="36" t="str">
        <f t="shared" si="92"/>
        <v/>
      </c>
      <c r="EC68" s="79"/>
      <c r="ED68" s="36"/>
      <c r="EE68" s="15"/>
      <c r="EF68" s="16" t="str">
        <f t="shared" si="93"/>
        <v/>
      </c>
      <c r="EG68" s="16" t="str">
        <f t="shared" si="94"/>
        <v/>
      </c>
      <c r="EH68" s="16" t="str">
        <f>IF(DE68=1,IF(EG68&lt;Tab!$M$87,1,IF(EG68&lt;Tab!$M$88,2,IF(EG68&lt;Tab!$M$89,3,IF(EG68&lt;Tab!$M$90,4,5)))),"")</f>
        <v/>
      </c>
      <c r="EI68" s="16" t="str">
        <f>IF(DE68=1,INDEX(Tab!$M$86:$M$91,EH68,1),"")</f>
        <v/>
      </c>
      <c r="EJ68" s="16" t="str">
        <f>IF(DE68=1,INDEX(Tab!$M$86:$M$91,EH68+1,1),"")</f>
        <v/>
      </c>
      <c r="EK68" s="36" t="str">
        <f>IF(DE68=1,INDEX(Tab!$N$86:$AC$91,EH68,DF68),"")</f>
        <v/>
      </c>
      <c r="EL68" s="36" t="str">
        <f>IF(DE68=1,INDEX(Tab!$N$86:$AC$91,EH68+1,DF68),"")</f>
        <v/>
      </c>
      <c r="EM68" s="36">
        <f t="shared" si="95"/>
        <v>0</v>
      </c>
      <c r="EO68" s="74" t="b">
        <f t="shared" si="96"/>
        <v>0</v>
      </c>
      <c r="EP68" s="16">
        <f t="shared" si="97"/>
        <v>1</v>
      </c>
      <c r="EQ68" s="16">
        <f t="shared" si="98"/>
        <v>0</v>
      </c>
      <c r="ER68" s="16" t="str">
        <f t="shared" si="99"/>
        <v/>
      </c>
      <c r="ES68" s="17"/>
      <c r="EU68" s="15"/>
      <c r="EV68" s="191" t="str">
        <f t="shared" si="100"/>
        <v/>
      </c>
      <c r="EW68" s="191" t="str">
        <f t="shared" si="101"/>
        <v/>
      </c>
      <c r="EX68" s="17"/>
    </row>
    <row r="69" spans="2:154" s="16" customFormat="1" x14ac:dyDescent="0.2">
      <c r="B69" s="341"/>
      <c r="C69" s="541"/>
      <c r="D69" s="542"/>
      <c r="E69" s="25"/>
      <c r="F69" s="25"/>
      <c r="G69" s="25"/>
      <c r="H69" s="25"/>
      <c r="I69" s="25"/>
      <c r="J69" s="25"/>
      <c r="K69" s="25"/>
      <c r="L69" s="25"/>
      <c r="M69" s="25"/>
      <c r="N69" s="339"/>
      <c r="O69" s="337"/>
      <c r="P69" s="25"/>
      <c r="Q69" s="25"/>
      <c r="R69" s="25"/>
      <c r="S69" s="27"/>
      <c r="T69" s="24"/>
      <c r="U69" s="24"/>
      <c r="V69" s="24"/>
      <c r="W69" s="172" t="str">
        <f t="shared" si="51"/>
        <v/>
      </c>
      <c r="X69" s="46" t="str">
        <f t="shared" si="52"/>
        <v/>
      </c>
      <c r="Y69" s="28"/>
      <c r="Z69" s="27"/>
      <c r="AA69" s="25"/>
      <c r="AB69" s="25"/>
      <c r="AC69" s="184"/>
      <c r="AD69" s="44"/>
      <c r="AE69" s="176" t="str">
        <f t="shared" si="53"/>
        <v/>
      </c>
      <c r="AF69" s="44"/>
      <c r="AG69" s="46" t="str">
        <f t="shared" si="54"/>
        <v/>
      </c>
      <c r="AH69" s="28"/>
      <c r="AI69" s="27"/>
      <c r="AJ69" s="25"/>
      <c r="AK69" s="25"/>
      <c r="AL69" s="25"/>
      <c r="AM69" s="44"/>
      <c r="AN69" s="40"/>
      <c r="AO69" s="44"/>
      <c r="AP69" s="71" t="str">
        <f t="shared" si="55"/>
        <v/>
      </c>
      <c r="AQ69" s="44"/>
      <c r="AR69" s="46" t="str">
        <f t="shared" si="56"/>
        <v/>
      </c>
      <c r="AS69" s="156"/>
      <c r="AT69" s="80"/>
      <c r="AU69" s="46" t="str">
        <f t="shared" si="57"/>
        <v/>
      </c>
      <c r="AV69" s="80"/>
      <c r="AW69" s="46" t="str">
        <f t="shared" si="58"/>
        <v/>
      </c>
      <c r="AX69" s="28"/>
      <c r="AY69" s="27"/>
      <c r="AZ69" s="46">
        <f t="shared" si="59"/>
        <v>0</v>
      </c>
      <c r="BA69" s="46">
        <f t="shared" si="60"/>
        <v>0</v>
      </c>
      <c r="BB69" s="46">
        <f t="shared" si="61"/>
        <v>0</v>
      </c>
      <c r="BC69" s="46">
        <f t="shared" si="62"/>
        <v>0</v>
      </c>
      <c r="BD69" s="46">
        <f t="shared" si="63"/>
        <v>0</v>
      </c>
      <c r="BE69" s="46">
        <f t="shared" si="64"/>
        <v>0</v>
      </c>
      <c r="BF69" s="46">
        <f t="shared" si="65"/>
        <v>0</v>
      </c>
      <c r="BG69" s="46" t="str">
        <f t="shared" si="66"/>
        <v/>
      </c>
      <c r="BH69" s="17"/>
      <c r="BJ69" s="15"/>
      <c r="BK69" s="347">
        <f t="shared" si="67"/>
        <v>0</v>
      </c>
      <c r="BL69" s="347">
        <f t="shared" si="68"/>
        <v>0</v>
      </c>
      <c r="BM69" s="347">
        <f t="shared" si="69"/>
        <v>0</v>
      </c>
      <c r="BN69" s="347">
        <f t="shared" si="70"/>
        <v>0</v>
      </c>
      <c r="BO69" s="343"/>
      <c r="BP69" s="343"/>
      <c r="BQ69" s="347">
        <f t="shared" si="71"/>
        <v>0</v>
      </c>
      <c r="BR69" s="347">
        <f t="shared" si="72"/>
        <v>0</v>
      </c>
      <c r="BS69" s="343"/>
      <c r="BT69" s="347">
        <f t="shared" si="73"/>
        <v>0</v>
      </c>
      <c r="BU69" s="347">
        <f t="shared" si="74"/>
        <v>0</v>
      </c>
      <c r="BV69" s="17"/>
      <c r="BX69" s="15"/>
      <c r="BZ69" s="17"/>
      <c r="CB69" s="15"/>
      <c r="CC69" s="16">
        <f t="shared" si="75"/>
        <v>0</v>
      </c>
      <c r="CD69" s="16">
        <f t="shared" si="76"/>
        <v>0</v>
      </c>
      <c r="CE69" s="16">
        <f t="shared" si="77"/>
        <v>0</v>
      </c>
      <c r="CF69" s="16">
        <f t="shared" si="78"/>
        <v>0</v>
      </c>
      <c r="CG69" s="16">
        <f t="shared" si="79"/>
        <v>0</v>
      </c>
      <c r="CJ69" s="191">
        <f t="shared" si="80"/>
        <v>0</v>
      </c>
      <c r="CK69" s="191">
        <f t="shared" si="81"/>
        <v>0</v>
      </c>
      <c r="CL69" s="191">
        <f t="shared" si="82"/>
        <v>0</v>
      </c>
      <c r="CM69" s="191">
        <f t="shared" si="83"/>
        <v>0</v>
      </c>
      <c r="CN69" s="191" t="str">
        <f t="shared" si="84"/>
        <v/>
      </c>
      <c r="CO69" s="17"/>
      <c r="CQ69" s="15"/>
      <c r="CR69" s="16">
        <f>IF(O69="",,INDEX(Komp!$K$8:$K$10,O69,1))</f>
        <v>0</v>
      </c>
      <c r="CS69" s="16">
        <f>IF(P69="",,INDEX(Komp!$K$35:$K$40,P69,1))</f>
        <v>0</v>
      </c>
      <c r="CT69" s="16">
        <f>IF(P69="",,INDEX(Komp!$M$35:$M$40,P69,1))</f>
        <v>0</v>
      </c>
      <c r="CU69" s="16">
        <f>IF(Q69="",,INDEX(Komp!$K$80:$K$81,Q69,1))</f>
        <v>0</v>
      </c>
      <c r="CV69" s="16">
        <f>IF(R69="",,INDEX(Komp!$K$108:$K$109,R69,1))</f>
        <v>0</v>
      </c>
      <c r="CW69" s="191" t="str">
        <f t="shared" si="85"/>
        <v/>
      </c>
      <c r="CX69" s="17"/>
      <c r="CZ69" s="15"/>
      <c r="DA69" s="16" t="str">
        <f t="shared" si="86"/>
        <v/>
      </c>
      <c r="DB69" s="16">
        <f>IF(DA69="",,MATCH(DA69,Tab!$C$5:$C$22,0))</f>
        <v>0</v>
      </c>
      <c r="DC69" s="16">
        <f>IF(DB69=Tab!$D$22,1,0)</f>
        <v>0</v>
      </c>
      <c r="DD69" s="16">
        <f>IF(DB69=Tab!$D$21,1,0)</f>
        <v>0</v>
      </c>
      <c r="DE69" s="16">
        <f>IF(AND(DB69&gt;=Tab!$D$5,DB69&lt;=Tab!$D$20),1,0)</f>
        <v>0</v>
      </c>
      <c r="DF69" s="16">
        <f>IF(DE69=1,INDEX(Tab!$E$5:$E$20,DB69,1),)</f>
        <v>0</v>
      </c>
      <c r="DG69" s="17"/>
      <c r="DI69" s="15"/>
      <c r="DJ69" s="16" t="str">
        <f t="shared" si="87"/>
        <v/>
      </c>
      <c r="DL69" s="36" t="str">
        <f>IF(DD69=1,Projekt!$AH$129,"")</f>
        <v/>
      </c>
      <c r="DM69" s="36"/>
      <c r="DN69" s="36" t="str">
        <f>IF(DE69=1,INDEX(Projekt!$AB$98:$AB$113,DF69,1),"")</f>
        <v/>
      </c>
      <c r="DO69" s="36" t="str">
        <f>IF(DE69=1,INDEX(Projekt!$AH$98:$AH$113,DF69,1),"")</f>
        <v/>
      </c>
      <c r="DP69" s="36" t="str">
        <f t="shared" si="88"/>
        <v/>
      </c>
      <c r="DQ69" s="79"/>
      <c r="DR69" s="36"/>
      <c r="DS69" s="162"/>
      <c r="DT69" s="16" t="str">
        <f t="shared" si="89"/>
        <v/>
      </c>
      <c r="DU69" s="16" t="str">
        <f t="shared" si="90"/>
        <v/>
      </c>
      <c r="DV69" s="16" t="str">
        <f>IF(DE69=1,IF(DU69&lt;Tab!$M$77,1,IF(DU69&lt;Tab!$M$78,2,IF(DU69&lt;Tab!$M$79,3,IF(DU69&lt;Tab!$M$80,4,5)))),"")</f>
        <v/>
      </c>
      <c r="DW69" s="16" t="str">
        <f>IF(DE69=1,INDEX(Tab!$M$76:$M$81,DV69,1),"")</f>
        <v/>
      </c>
      <c r="DX69" s="16" t="str">
        <f>IF(DE69=1,INDEX(Tab!$M$76:$M$81,DV69+1,1),"")</f>
        <v/>
      </c>
      <c r="DY69" s="36" t="str">
        <f>IF(DE69=1,INDEX(Tab!$N$76:$AC$81,DV69,DF69),"")</f>
        <v/>
      </c>
      <c r="DZ69" s="36" t="str">
        <f>IF(DE69=1,INDEX(Tab!$N$76:$AC$81,DV69+1,DF69),"")</f>
        <v/>
      </c>
      <c r="EA69" s="36" t="str">
        <f t="shared" si="91"/>
        <v/>
      </c>
      <c r="EB69" s="36" t="str">
        <f t="shared" si="92"/>
        <v/>
      </c>
      <c r="EC69" s="79"/>
      <c r="ED69" s="36"/>
      <c r="EE69" s="15"/>
      <c r="EF69" s="16" t="str">
        <f t="shared" si="93"/>
        <v/>
      </c>
      <c r="EG69" s="16" t="str">
        <f t="shared" si="94"/>
        <v/>
      </c>
      <c r="EH69" s="16" t="str">
        <f>IF(DE69=1,IF(EG69&lt;Tab!$M$87,1,IF(EG69&lt;Tab!$M$88,2,IF(EG69&lt;Tab!$M$89,3,IF(EG69&lt;Tab!$M$90,4,5)))),"")</f>
        <v/>
      </c>
      <c r="EI69" s="16" t="str">
        <f>IF(DE69=1,INDEX(Tab!$M$86:$M$91,EH69,1),"")</f>
        <v/>
      </c>
      <c r="EJ69" s="16" t="str">
        <f>IF(DE69=1,INDEX(Tab!$M$86:$M$91,EH69+1,1),"")</f>
        <v/>
      </c>
      <c r="EK69" s="36" t="str">
        <f>IF(DE69=1,INDEX(Tab!$N$86:$AC$91,EH69,DF69),"")</f>
        <v/>
      </c>
      <c r="EL69" s="36" t="str">
        <f>IF(DE69=1,INDEX(Tab!$N$86:$AC$91,EH69+1,DF69),"")</f>
        <v/>
      </c>
      <c r="EM69" s="36">
        <f t="shared" si="95"/>
        <v>0</v>
      </c>
      <c r="EO69" s="74" t="b">
        <f t="shared" si="96"/>
        <v>0</v>
      </c>
      <c r="EP69" s="16">
        <f t="shared" si="97"/>
        <v>1</v>
      </c>
      <c r="EQ69" s="16">
        <f t="shared" si="98"/>
        <v>0</v>
      </c>
      <c r="ER69" s="16" t="str">
        <f t="shared" si="99"/>
        <v/>
      </c>
      <c r="ES69" s="17"/>
      <c r="EU69" s="15"/>
      <c r="EV69" s="191" t="str">
        <f t="shared" si="100"/>
        <v/>
      </c>
      <c r="EW69" s="191" t="str">
        <f t="shared" si="101"/>
        <v/>
      </c>
      <c r="EX69" s="17"/>
    </row>
    <row r="70" spans="2:154" s="16" customFormat="1" x14ac:dyDescent="0.2">
      <c r="B70" s="341"/>
      <c r="C70" s="541"/>
      <c r="D70" s="542"/>
      <c r="E70" s="25"/>
      <c r="F70" s="25"/>
      <c r="G70" s="25"/>
      <c r="H70" s="25"/>
      <c r="I70" s="25"/>
      <c r="J70" s="25"/>
      <c r="K70" s="25"/>
      <c r="L70" s="25"/>
      <c r="M70" s="25"/>
      <c r="N70" s="339"/>
      <c r="O70" s="337"/>
      <c r="P70" s="25"/>
      <c r="Q70" s="25"/>
      <c r="R70" s="25"/>
      <c r="S70" s="27"/>
      <c r="T70" s="24"/>
      <c r="U70" s="24"/>
      <c r="V70" s="24"/>
      <c r="W70" s="172" t="str">
        <f t="shared" si="51"/>
        <v/>
      </c>
      <c r="X70" s="46" t="str">
        <f t="shared" si="52"/>
        <v/>
      </c>
      <c r="Y70" s="28"/>
      <c r="Z70" s="27"/>
      <c r="AA70" s="25"/>
      <c r="AB70" s="25"/>
      <c r="AC70" s="184"/>
      <c r="AD70" s="44"/>
      <c r="AE70" s="176" t="str">
        <f t="shared" si="53"/>
        <v/>
      </c>
      <c r="AF70" s="44"/>
      <c r="AG70" s="46" t="str">
        <f t="shared" si="54"/>
        <v/>
      </c>
      <c r="AH70" s="28"/>
      <c r="AI70" s="27"/>
      <c r="AJ70" s="25"/>
      <c r="AK70" s="25"/>
      <c r="AL70" s="25"/>
      <c r="AM70" s="44"/>
      <c r="AN70" s="40"/>
      <c r="AO70" s="44"/>
      <c r="AP70" s="71" t="str">
        <f t="shared" si="55"/>
        <v/>
      </c>
      <c r="AQ70" s="44"/>
      <c r="AR70" s="46" t="str">
        <f t="shared" si="56"/>
        <v/>
      </c>
      <c r="AS70" s="156"/>
      <c r="AT70" s="80"/>
      <c r="AU70" s="46" t="str">
        <f t="shared" si="57"/>
        <v/>
      </c>
      <c r="AV70" s="80"/>
      <c r="AW70" s="46" t="str">
        <f t="shared" si="58"/>
        <v/>
      </c>
      <c r="AX70" s="28"/>
      <c r="AY70" s="27"/>
      <c r="AZ70" s="46">
        <f t="shared" si="59"/>
        <v>0</v>
      </c>
      <c r="BA70" s="46">
        <f t="shared" si="60"/>
        <v>0</v>
      </c>
      <c r="BB70" s="46">
        <f t="shared" si="61"/>
        <v>0</v>
      </c>
      <c r="BC70" s="46">
        <f t="shared" si="62"/>
        <v>0</v>
      </c>
      <c r="BD70" s="46">
        <f t="shared" si="63"/>
        <v>0</v>
      </c>
      <c r="BE70" s="46">
        <f t="shared" si="64"/>
        <v>0</v>
      </c>
      <c r="BF70" s="46">
        <f t="shared" si="65"/>
        <v>0</v>
      </c>
      <c r="BG70" s="46" t="str">
        <f t="shared" si="66"/>
        <v/>
      </c>
      <c r="BH70" s="17"/>
      <c r="BJ70" s="15"/>
      <c r="BK70" s="347">
        <f t="shared" si="67"/>
        <v>0</v>
      </c>
      <c r="BL70" s="347">
        <f t="shared" si="68"/>
        <v>0</v>
      </c>
      <c r="BM70" s="347">
        <f t="shared" si="69"/>
        <v>0</v>
      </c>
      <c r="BN70" s="347">
        <f t="shared" si="70"/>
        <v>0</v>
      </c>
      <c r="BO70" s="343"/>
      <c r="BP70" s="343"/>
      <c r="BQ70" s="347">
        <f t="shared" si="71"/>
        <v>0</v>
      </c>
      <c r="BR70" s="347">
        <f t="shared" si="72"/>
        <v>0</v>
      </c>
      <c r="BS70" s="343"/>
      <c r="BT70" s="347">
        <f t="shared" si="73"/>
        <v>0</v>
      </c>
      <c r="BU70" s="347">
        <f t="shared" si="74"/>
        <v>0</v>
      </c>
      <c r="BV70" s="17"/>
      <c r="BX70" s="15"/>
      <c r="BZ70" s="17"/>
      <c r="CB70" s="15"/>
      <c r="CC70" s="16">
        <f t="shared" si="75"/>
        <v>0</v>
      </c>
      <c r="CD70" s="16">
        <f t="shared" si="76"/>
        <v>0</v>
      </c>
      <c r="CE70" s="16">
        <f t="shared" si="77"/>
        <v>0</v>
      </c>
      <c r="CF70" s="16">
        <f t="shared" si="78"/>
        <v>0</v>
      </c>
      <c r="CG70" s="16">
        <f t="shared" si="79"/>
        <v>0</v>
      </c>
      <c r="CJ70" s="191">
        <f t="shared" si="80"/>
        <v>0</v>
      </c>
      <c r="CK70" s="191">
        <f t="shared" si="81"/>
        <v>0</v>
      </c>
      <c r="CL70" s="191">
        <f t="shared" si="82"/>
        <v>0</v>
      </c>
      <c r="CM70" s="191">
        <f t="shared" si="83"/>
        <v>0</v>
      </c>
      <c r="CN70" s="191" t="str">
        <f t="shared" si="84"/>
        <v/>
      </c>
      <c r="CO70" s="17"/>
      <c r="CQ70" s="15"/>
      <c r="CR70" s="16">
        <f>IF(O70="",,INDEX(Komp!$K$8:$K$10,O70,1))</f>
        <v>0</v>
      </c>
      <c r="CS70" s="16">
        <f>IF(P70="",,INDEX(Komp!$K$35:$K$40,P70,1))</f>
        <v>0</v>
      </c>
      <c r="CT70" s="16">
        <f>IF(P70="",,INDEX(Komp!$M$35:$M$40,P70,1))</f>
        <v>0</v>
      </c>
      <c r="CU70" s="16">
        <f>IF(Q70="",,INDEX(Komp!$K$80:$K$81,Q70,1))</f>
        <v>0</v>
      </c>
      <c r="CV70" s="16">
        <f>IF(R70="",,INDEX(Komp!$K$108:$K$109,R70,1))</f>
        <v>0</v>
      </c>
      <c r="CW70" s="191" t="str">
        <f t="shared" si="85"/>
        <v/>
      </c>
      <c r="CX70" s="17"/>
      <c r="CZ70" s="15"/>
      <c r="DA70" s="16" t="str">
        <f t="shared" si="86"/>
        <v/>
      </c>
      <c r="DB70" s="16">
        <f>IF(DA70="",,MATCH(DA70,Tab!$C$5:$C$22,0))</f>
        <v>0</v>
      </c>
      <c r="DC70" s="16">
        <f>IF(DB70=Tab!$D$22,1,0)</f>
        <v>0</v>
      </c>
      <c r="DD70" s="16">
        <f>IF(DB70=Tab!$D$21,1,0)</f>
        <v>0</v>
      </c>
      <c r="DE70" s="16">
        <f>IF(AND(DB70&gt;=Tab!$D$5,DB70&lt;=Tab!$D$20),1,0)</f>
        <v>0</v>
      </c>
      <c r="DF70" s="16">
        <f>IF(DE70=1,INDEX(Tab!$E$5:$E$20,DB70,1),)</f>
        <v>0</v>
      </c>
      <c r="DG70" s="17"/>
      <c r="DI70" s="15"/>
      <c r="DJ70" s="16" t="str">
        <f t="shared" si="87"/>
        <v/>
      </c>
      <c r="DL70" s="36" t="str">
        <f>IF(DD70=1,Projekt!$AH$129,"")</f>
        <v/>
      </c>
      <c r="DM70" s="36"/>
      <c r="DN70" s="36" t="str">
        <f>IF(DE70=1,INDEX(Projekt!$AB$98:$AB$113,DF70,1),"")</f>
        <v/>
      </c>
      <c r="DO70" s="36" t="str">
        <f>IF(DE70=1,INDEX(Projekt!$AH$98:$AH$113,DF70,1),"")</f>
        <v/>
      </c>
      <c r="DP70" s="36" t="str">
        <f t="shared" si="88"/>
        <v/>
      </c>
      <c r="DQ70" s="79"/>
      <c r="DR70" s="36"/>
      <c r="DS70" s="162"/>
      <c r="DT70" s="16" t="str">
        <f t="shared" si="89"/>
        <v/>
      </c>
      <c r="DU70" s="16" t="str">
        <f t="shared" si="90"/>
        <v/>
      </c>
      <c r="DV70" s="16" t="str">
        <f>IF(DE70=1,IF(DU70&lt;Tab!$M$77,1,IF(DU70&lt;Tab!$M$78,2,IF(DU70&lt;Tab!$M$79,3,IF(DU70&lt;Tab!$M$80,4,5)))),"")</f>
        <v/>
      </c>
      <c r="DW70" s="16" t="str">
        <f>IF(DE70=1,INDEX(Tab!$M$76:$M$81,DV70,1),"")</f>
        <v/>
      </c>
      <c r="DX70" s="16" t="str">
        <f>IF(DE70=1,INDEX(Tab!$M$76:$M$81,DV70+1,1),"")</f>
        <v/>
      </c>
      <c r="DY70" s="36" t="str">
        <f>IF(DE70=1,INDEX(Tab!$N$76:$AC$81,DV70,DF70),"")</f>
        <v/>
      </c>
      <c r="DZ70" s="36" t="str">
        <f>IF(DE70=1,INDEX(Tab!$N$76:$AC$81,DV70+1,DF70),"")</f>
        <v/>
      </c>
      <c r="EA70" s="36" t="str">
        <f t="shared" si="91"/>
        <v/>
      </c>
      <c r="EB70" s="36" t="str">
        <f t="shared" si="92"/>
        <v/>
      </c>
      <c r="EC70" s="79"/>
      <c r="ED70" s="36"/>
      <c r="EE70" s="15"/>
      <c r="EF70" s="16" t="str">
        <f t="shared" si="93"/>
        <v/>
      </c>
      <c r="EG70" s="16" t="str">
        <f t="shared" si="94"/>
        <v/>
      </c>
      <c r="EH70" s="16" t="str">
        <f>IF(DE70=1,IF(EG70&lt;Tab!$M$87,1,IF(EG70&lt;Tab!$M$88,2,IF(EG70&lt;Tab!$M$89,3,IF(EG70&lt;Tab!$M$90,4,5)))),"")</f>
        <v/>
      </c>
      <c r="EI70" s="16" t="str">
        <f>IF(DE70=1,INDEX(Tab!$M$86:$M$91,EH70,1),"")</f>
        <v/>
      </c>
      <c r="EJ70" s="16" t="str">
        <f>IF(DE70=1,INDEX(Tab!$M$86:$M$91,EH70+1,1),"")</f>
        <v/>
      </c>
      <c r="EK70" s="36" t="str">
        <f>IF(DE70=1,INDEX(Tab!$N$86:$AC$91,EH70,DF70),"")</f>
        <v/>
      </c>
      <c r="EL70" s="36" t="str">
        <f>IF(DE70=1,INDEX(Tab!$N$86:$AC$91,EH70+1,DF70),"")</f>
        <v/>
      </c>
      <c r="EM70" s="36">
        <f t="shared" si="95"/>
        <v>0</v>
      </c>
      <c r="EO70" s="74" t="b">
        <f t="shared" si="96"/>
        <v>0</v>
      </c>
      <c r="EP70" s="16">
        <f t="shared" si="97"/>
        <v>1</v>
      </c>
      <c r="EQ70" s="16">
        <f t="shared" si="98"/>
        <v>0</v>
      </c>
      <c r="ER70" s="16" t="str">
        <f t="shared" si="99"/>
        <v/>
      </c>
      <c r="ES70" s="17"/>
      <c r="EU70" s="15"/>
      <c r="EV70" s="191" t="str">
        <f t="shared" si="100"/>
        <v/>
      </c>
      <c r="EW70" s="191" t="str">
        <f t="shared" si="101"/>
        <v/>
      </c>
      <c r="EX70" s="17"/>
    </row>
    <row r="71" spans="2:154" s="16" customFormat="1" x14ac:dyDescent="0.2">
      <c r="B71" s="341"/>
      <c r="C71" s="541"/>
      <c r="D71" s="542"/>
      <c r="E71" s="25"/>
      <c r="F71" s="25"/>
      <c r="G71" s="25"/>
      <c r="H71" s="25"/>
      <c r="I71" s="25"/>
      <c r="J71" s="25"/>
      <c r="K71" s="25"/>
      <c r="L71" s="25"/>
      <c r="M71" s="25"/>
      <c r="N71" s="339"/>
      <c r="O71" s="337"/>
      <c r="P71" s="25"/>
      <c r="Q71" s="25"/>
      <c r="R71" s="25"/>
      <c r="S71" s="27"/>
      <c r="T71" s="24"/>
      <c r="U71" s="24"/>
      <c r="V71" s="24"/>
      <c r="W71" s="172" t="str">
        <f t="shared" si="51"/>
        <v/>
      </c>
      <c r="X71" s="46" t="str">
        <f t="shared" si="52"/>
        <v/>
      </c>
      <c r="Y71" s="28"/>
      <c r="Z71" s="27"/>
      <c r="AA71" s="25"/>
      <c r="AB71" s="25"/>
      <c r="AC71" s="184"/>
      <c r="AD71" s="44"/>
      <c r="AE71" s="176" t="str">
        <f t="shared" si="53"/>
        <v/>
      </c>
      <c r="AF71" s="44"/>
      <c r="AG71" s="46" t="str">
        <f t="shared" si="54"/>
        <v/>
      </c>
      <c r="AH71" s="28"/>
      <c r="AI71" s="27"/>
      <c r="AJ71" s="25"/>
      <c r="AK71" s="25"/>
      <c r="AL71" s="25"/>
      <c r="AM71" s="44"/>
      <c r="AN71" s="40"/>
      <c r="AO71" s="44"/>
      <c r="AP71" s="71" t="str">
        <f t="shared" si="55"/>
        <v/>
      </c>
      <c r="AQ71" s="44"/>
      <c r="AR71" s="46" t="str">
        <f t="shared" si="56"/>
        <v/>
      </c>
      <c r="AS71" s="156"/>
      <c r="AT71" s="80"/>
      <c r="AU71" s="46" t="str">
        <f t="shared" si="57"/>
        <v/>
      </c>
      <c r="AV71" s="80"/>
      <c r="AW71" s="46" t="str">
        <f t="shared" si="58"/>
        <v/>
      </c>
      <c r="AX71" s="28"/>
      <c r="AY71" s="27"/>
      <c r="AZ71" s="46">
        <f t="shared" si="59"/>
        <v>0</v>
      </c>
      <c r="BA71" s="46">
        <f t="shared" si="60"/>
        <v>0</v>
      </c>
      <c r="BB71" s="46">
        <f t="shared" si="61"/>
        <v>0</v>
      </c>
      <c r="BC71" s="46">
        <f t="shared" si="62"/>
        <v>0</v>
      </c>
      <c r="BD71" s="46">
        <f t="shared" si="63"/>
        <v>0</v>
      </c>
      <c r="BE71" s="46">
        <f t="shared" si="64"/>
        <v>0</v>
      </c>
      <c r="BF71" s="46">
        <f t="shared" si="65"/>
        <v>0</v>
      </c>
      <c r="BG71" s="46" t="str">
        <f t="shared" si="66"/>
        <v/>
      </c>
      <c r="BH71" s="17"/>
      <c r="BJ71" s="15"/>
      <c r="BK71" s="347">
        <f t="shared" si="67"/>
        <v>0</v>
      </c>
      <c r="BL71" s="347">
        <f t="shared" si="68"/>
        <v>0</v>
      </c>
      <c r="BM71" s="347">
        <f t="shared" si="69"/>
        <v>0</v>
      </c>
      <c r="BN71" s="347">
        <f t="shared" si="70"/>
        <v>0</v>
      </c>
      <c r="BO71" s="343"/>
      <c r="BP71" s="343"/>
      <c r="BQ71" s="347">
        <f t="shared" si="71"/>
        <v>0</v>
      </c>
      <c r="BR71" s="347">
        <f t="shared" si="72"/>
        <v>0</v>
      </c>
      <c r="BS71" s="343"/>
      <c r="BT71" s="347">
        <f t="shared" si="73"/>
        <v>0</v>
      </c>
      <c r="BU71" s="347">
        <f t="shared" si="74"/>
        <v>0</v>
      </c>
      <c r="BV71" s="17"/>
      <c r="BX71" s="15"/>
      <c r="BZ71" s="17"/>
      <c r="CB71" s="15"/>
      <c r="CC71" s="16">
        <f t="shared" si="75"/>
        <v>0</v>
      </c>
      <c r="CD71" s="16">
        <f t="shared" si="76"/>
        <v>0</v>
      </c>
      <c r="CE71" s="16">
        <f t="shared" si="77"/>
        <v>0</v>
      </c>
      <c r="CF71" s="16">
        <f t="shared" si="78"/>
        <v>0</v>
      </c>
      <c r="CG71" s="16">
        <f t="shared" si="79"/>
        <v>0</v>
      </c>
      <c r="CJ71" s="191">
        <f t="shared" si="80"/>
        <v>0</v>
      </c>
      <c r="CK71" s="191">
        <f t="shared" si="81"/>
        <v>0</v>
      </c>
      <c r="CL71" s="191">
        <f t="shared" si="82"/>
        <v>0</v>
      </c>
      <c r="CM71" s="191">
        <f t="shared" si="83"/>
        <v>0</v>
      </c>
      <c r="CN71" s="191" t="str">
        <f t="shared" si="84"/>
        <v/>
      </c>
      <c r="CO71" s="17"/>
      <c r="CQ71" s="15"/>
      <c r="CR71" s="16">
        <f>IF(O71="",,INDEX(Komp!$K$8:$K$10,O71,1))</f>
        <v>0</v>
      </c>
      <c r="CS71" s="16">
        <f>IF(P71="",,INDEX(Komp!$K$35:$K$40,P71,1))</f>
        <v>0</v>
      </c>
      <c r="CT71" s="16">
        <f>IF(P71="",,INDEX(Komp!$M$35:$M$40,P71,1))</f>
        <v>0</v>
      </c>
      <c r="CU71" s="16">
        <f>IF(Q71="",,INDEX(Komp!$K$80:$K$81,Q71,1))</f>
        <v>0</v>
      </c>
      <c r="CV71" s="16">
        <f>IF(R71="",,INDEX(Komp!$K$108:$K$109,R71,1))</f>
        <v>0</v>
      </c>
      <c r="CW71" s="191" t="str">
        <f t="shared" si="85"/>
        <v/>
      </c>
      <c r="CX71" s="17"/>
      <c r="CZ71" s="15"/>
      <c r="DA71" s="16" t="str">
        <f t="shared" si="86"/>
        <v/>
      </c>
      <c r="DB71" s="16">
        <f>IF(DA71="",,MATCH(DA71,Tab!$C$5:$C$22,0))</f>
        <v>0</v>
      </c>
      <c r="DC71" s="16">
        <f>IF(DB71=Tab!$D$22,1,0)</f>
        <v>0</v>
      </c>
      <c r="DD71" s="16">
        <f>IF(DB71=Tab!$D$21,1,0)</f>
        <v>0</v>
      </c>
      <c r="DE71" s="16">
        <f>IF(AND(DB71&gt;=Tab!$D$5,DB71&lt;=Tab!$D$20),1,0)</f>
        <v>0</v>
      </c>
      <c r="DF71" s="16">
        <f>IF(DE71=1,INDEX(Tab!$E$5:$E$20,DB71,1),)</f>
        <v>0</v>
      </c>
      <c r="DG71" s="17"/>
      <c r="DI71" s="15"/>
      <c r="DJ71" s="16" t="str">
        <f t="shared" si="87"/>
        <v/>
      </c>
      <c r="DL71" s="36" t="str">
        <f>IF(DD71=1,Projekt!$AH$129,"")</f>
        <v/>
      </c>
      <c r="DM71" s="36"/>
      <c r="DN71" s="36" t="str">
        <f>IF(DE71=1,INDEX(Projekt!$AB$98:$AB$113,DF71,1),"")</f>
        <v/>
      </c>
      <c r="DO71" s="36" t="str">
        <f>IF(DE71=1,INDEX(Projekt!$AH$98:$AH$113,DF71,1),"")</f>
        <v/>
      </c>
      <c r="DP71" s="36" t="str">
        <f t="shared" si="88"/>
        <v/>
      </c>
      <c r="DQ71" s="79"/>
      <c r="DR71" s="36"/>
      <c r="DS71" s="162"/>
      <c r="DT71" s="16" t="str">
        <f t="shared" si="89"/>
        <v/>
      </c>
      <c r="DU71" s="16" t="str">
        <f t="shared" si="90"/>
        <v/>
      </c>
      <c r="DV71" s="16" t="str">
        <f>IF(DE71=1,IF(DU71&lt;Tab!$M$77,1,IF(DU71&lt;Tab!$M$78,2,IF(DU71&lt;Tab!$M$79,3,IF(DU71&lt;Tab!$M$80,4,5)))),"")</f>
        <v/>
      </c>
      <c r="DW71" s="16" t="str">
        <f>IF(DE71=1,INDEX(Tab!$M$76:$M$81,DV71,1),"")</f>
        <v/>
      </c>
      <c r="DX71" s="16" t="str">
        <f>IF(DE71=1,INDEX(Tab!$M$76:$M$81,DV71+1,1),"")</f>
        <v/>
      </c>
      <c r="DY71" s="36" t="str">
        <f>IF(DE71=1,INDEX(Tab!$N$76:$AC$81,DV71,DF71),"")</f>
        <v/>
      </c>
      <c r="DZ71" s="36" t="str">
        <f>IF(DE71=1,INDEX(Tab!$N$76:$AC$81,DV71+1,DF71),"")</f>
        <v/>
      </c>
      <c r="EA71" s="36" t="str">
        <f t="shared" si="91"/>
        <v/>
      </c>
      <c r="EB71" s="36" t="str">
        <f t="shared" si="92"/>
        <v/>
      </c>
      <c r="EC71" s="79"/>
      <c r="ED71" s="36"/>
      <c r="EE71" s="15"/>
      <c r="EF71" s="16" t="str">
        <f t="shared" si="93"/>
        <v/>
      </c>
      <c r="EG71" s="16" t="str">
        <f t="shared" si="94"/>
        <v/>
      </c>
      <c r="EH71" s="16" t="str">
        <f>IF(DE71=1,IF(EG71&lt;Tab!$M$87,1,IF(EG71&lt;Tab!$M$88,2,IF(EG71&lt;Tab!$M$89,3,IF(EG71&lt;Tab!$M$90,4,5)))),"")</f>
        <v/>
      </c>
      <c r="EI71" s="16" t="str">
        <f>IF(DE71=1,INDEX(Tab!$M$86:$M$91,EH71,1),"")</f>
        <v/>
      </c>
      <c r="EJ71" s="16" t="str">
        <f>IF(DE71=1,INDEX(Tab!$M$86:$M$91,EH71+1,1),"")</f>
        <v/>
      </c>
      <c r="EK71" s="36" t="str">
        <f>IF(DE71=1,INDEX(Tab!$N$86:$AC$91,EH71,DF71),"")</f>
        <v/>
      </c>
      <c r="EL71" s="36" t="str">
        <f>IF(DE71=1,INDEX(Tab!$N$86:$AC$91,EH71+1,DF71),"")</f>
        <v/>
      </c>
      <c r="EM71" s="36">
        <f t="shared" si="95"/>
        <v>0</v>
      </c>
      <c r="EO71" s="74" t="b">
        <f t="shared" si="96"/>
        <v>0</v>
      </c>
      <c r="EP71" s="16">
        <f t="shared" si="97"/>
        <v>1</v>
      </c>
      <c r="EQ71" s="16">
        <f t="shared" si="98"/>
        <v>0</v>
      </c>
      <c r="ER71" s="16" t="str">
        <f t="shared" si="99"/>
        <v/>
      </c>
      <c r="ES71" s="17"/>
      <c r="EU71" s="15"/>
      <c r="EV71" s="191" t="str">
        <f t="shared" si="100"/>
        <v/>
      </c>
      <c r="EW71" s="191" t="str">
        <f t="shared" si="101"/>
        <v/>
      </c>
      <c r="EX71" s="17"/>
    </row>
    <row r="72" spans="2:154" s="16" customFormat="1" x14ac:dyDescent="0.2">
      <c r="B72" s="341"/>
      <c r="C72" s="541"/>
      <c r="D72" s="542"/>
      <c r="E72" s="25"/>
      <c r="F72" s="25"/>
      <c r="G72" s="25"/>
      <c r="H72" s="25"/>
      <c r="I72" s="25"/>
      <c r="J72" s="25"/>
      <c r="K72" s="25"/>
      <c r="L72" s="25"/>
      <c r="M72" s="25"/>
      <c r="N72" s="339"/>
      <c r="O72" s="337"/>
      <c r="P72" s="25"/>
      <c r="Q72" s="25"/>
      <c r="R72" s="25"/>
      <c r="S72" s="27"/>
      <c r="T72" s="24"/>
      <c r="U72" s="24"/>
      <c r="V72" s="24"/>
      <c r="W72" s="172" t="str">
        <f t="shared" si="51"/>
        <v/>
      </c>
      <c r="X72" s="46" t="str">
        <f t="shared" si="52"/>
        <v/>
      </c>
      <c r="Y72" s="28"/>
      <c r="Z72" s="27"/>
      <c r="AA72" s="25"/>
      <c r="AB72" s="25"/>
      <c r="AC72" s="184"/>
      <c r="AD72" s="44"/>
      <c r="AE72" s="176" t="str">
        <f t="shared" si="53"/>
        <v/>
      </c>
      <c r="AF72" s="44"/>
      <c r="AG72" s="46" t="str">
        <f t="shared" si="54"/>
        <v/>
      </c>
      <c r="AH72" s="28"/>
      <c r="AI72" s="27"/>
      <c r="AJ72" s="25"/>
      <c r="AK72" s="25"/>
      <c r="AL72" s="25"/>
      <c r="AM72" s="44"/>
      <c r="AN72" s="40"/>
      <c r="AO72" s="44"/>
      <c r="AP72" s="71" t="str">
        <f t="shared" si="55"/>
        <v/>
      </c>
      <c r="AQ72" s="44"/>
      <c r="AR72" s="46" t="str">
        <f t="shared" si="56"/>
        <v/>
      </c>
      <c r="AS72" s="156"/>
      <c r="AT72" s="80"/>
      <c r="AU72" s="46" t="str">
        <f t="shared" si="57"/>
        <v/>
      </c>
      <c r="AV72" s="80"/>
      <c r="AW72" s="46" t="str">
        <f t="shared" si="58"/>
        <v/>
      </c>
      <c r="AX72" s="28"/>
      <c r="AY72" s="27"/>
      <c r="AZ72" s="46">
        <f t="shared" si="59"/>
        <v>0</v>
      </c>
      <c r="BA72" s="46">
        <f t="shared" si="60"/>
        <v>0</v>
      </c>
      <c r="BB72" s="46">
        <f t="shared" si="61"/>
        <v>0</v>
      </c>
      <c r="BC72" s="46">
        <f t="shared" si="62"/>
        <v>0</v>
      </c>
      <c r="BD72" s="46">
        <f t="shared" si="63"/>
        <v>0</v>
      </c>
      <c r="BE72" s="46">
        <f t="shared" si="64"/>
        <v>0</v>
      </c>
      <c r="BF72" s="46">
        <f t="shared" si="65"/>
        <v>0</v>
      </c>
      <c r="BG72" s="46" t="str">
        <f t="shared" si="66"/>
        <v/>
      </c>
      <c r="BH72" s="17"/>
      <c r="BJ72" s="15"/>
      <c r="BK72" s="347">
        <f t="shared" si="67"/>
        <v>0</v>
      </c>
      <c r="BL72" s="347">
        <f t="shared" si="68"/>
        <v>0</v>
      </c>
      <c r="BM72" s="347">
        <f t="shared" si="69"/>
        <v>0</v>
      </c>
      <c r="BN72" s="347">
        <f t="shared" si="70"/>
        <v>0</v>
      </c>
      <c r="BO72" s="343"/>
      <c r="BP72" s="343"/>
      <c r="BQ72" s="347">
        <f t="shared" si="71"/>
        <v>0</v>
      </c>
      <c r="BR72" s="347">
        <f t="shared" si="72"/>
        <v>0</v>
      </c>
      <c r="BS72" s="343"/>
      <c r="BT72" s="347">
        <f t="shared" si="73"/>
        <v>0</v>
      </c>
      <c r="BU72" s="347">
        <f t="shared" si="74"/>
        <v>0</v>
      </c>
      <c r="BV72" s="17"/>
      <c r="BX72" s="15"/>
      <c r="BZ72" s="17"/>
      <c r="CB72" s="15"/>
      <c r="CC72" s="16">
        <f t="shared" si="75"/>
        <v>0</v>
      </c>
      <c r="CD72" s="16">
        <f t="shared" si="76"/>
        <v>0</v>
      </c>
      <c r="CE72" s="16">
        <f t="shared" si="77"/>
        <v>0</v>
      </c>
      <c r="CF72" s="16">
        <f t="shared" si="78"/>
        <v>0</v>
      </c>
      <c r="CG72" s="16">
        <f t="shared" si="79"/>
        <v>0</v>
      </c>
      <c r="CJ72" s="191">
        <f t="shared" si="80"/>
        <v>0</v>
      </c>
      <c r="CK72" s="191">
        <f t="shared" si="81"/>
        <v>0</v>
      </c>
      <c r="CL72" s="191">
        <f t="shared" si="82"/>
        <v>0</v>
      </c>
      <c r="CM72" s="191">
        <f t="shared" si="83"/>
        <v>0</v>
      </c>
      <c r="CN72" s="191" t="str">
        <f t="shared" si="84"/>
        <v/>
      </c>
      <c r="CO72" s="17"/>
      <c r="CQ72" s="15"/>
      <c r="CR72" s="16">
        <f>IF(O72="",,INDEX(Komp!$K$8:$K$10,O72,1))</f>
        <v>0</v>
      </c>
      <c r="CS72" s="16">
        <f>IF(P72="",,INDEX(Komp!$K$35:$K$40,P72,1))</f>
        <v>0</v>
      </c>
      <c r="CT72" s="16">
        <f>IF(P72="",,INDEX(Komp!$M$35:$M$40,P72,1))</f>
        <v>0</v>
      </c>
      <c r="CU72" s="16">
        <f>IF(Q72="",,INDEX(Komp!$K$80:$K$81,Q72,1))</f>
        <v>0</v>
      </c>
      <c r="CV72" s="16">
        <f>IF(R72="",,INDEX(Komp!$K$108:$K$109,R72,1))</f>
        <v>0</v>
      </c>
      <c r="CW72" s="191" t="str">
        <f t="shared" si="85"/>
        <v/>
      </c>
      <c r="CX72" s="17"/>
      <c r="CZ72" s="15"/>
      <c r="DA72" s="16" t="str">
        <f t="shared" si="86"/>
        <v/>
      </c>
      <c r="DB72" s="16">
        <f>IF(DA72="",,MATCH(DA72,Tab!$C$5:$C$22,0))</f>
        <v>0</v>
      </c>
      <c r="DC72" s="16">
        <f>IF(DB72=Tab!$D$22,1,0)</f>
        <v>0</v>
      </c>
      <c r="DD72" s="16">
        <f>IF(DB72=Tab!$D$21,1,0)</f>
        <v>0</v>
      </c>
      <c r="DE72" s="16">
        <f>IF(AND(DB72&gt;=Tab!$D$5,DB72&lt;=Tab!$D$20),1,0)</f>
        <v>0</v>
      </c>
      <c r="DF72" s="16">
        <f>IF(DE72=1,INDEX(Tab!$E$5:$E$20,DB72,1),)</f>
        <v>0</v>
      </c>
      <c r="DG72" s="17"/>
      <c r="DI72" s="15"/>
      <c r="DJ72" s="16" t="str">
        <f t="shared" si="87"/>
        <v/>
      </c>
      <c r="DL72" s="36" t="str">
        <f>IF(DD72=1,Projekt!$AH$129,"")</f>
        <v/>
      </c>
      <c r="DM72" s="36"/>
      <c r="DN72" s="36" t="str">
        <f>IF(DE72=1,INDEX(Projekt!$AB$98:$AB$113,DF72,1),"")</f>
        <v/>
      </c>
      <c r="DO72" s="36" t="str">
        <f>IF(DE72=1,INDEX(Projekt!$AH$98:$AH$113,DF72,1),"")</f>
        <v/>
      </c>
      <c r="DP72" s="36" t="str">
        <f t="shared" si="88"/>
        <v/>
      </c>
      <c r="DQ72" s="79"/>
      <c r="DR72" s="36"/>
      <c r="DS72" s="162"/>
      <c r="DT72" s="16" t="str">
        <f t="shared" si="89"/>
        <v/>
      </c>
      <c r="DU72" s="16" t="str">
        <f t="shared" si="90"/>
        <v/>
      </c>
      <c r="DV72" s="16" t="str">
        <f>IF(DE72=1,IF(DU72&lt;Tab!$M$77,1,IF(DU72&lt;Tab!$M$78,2,IF(DU72&lt;Tab!$M$79,3,IF(DU72&lt;Tab!$M$80,4,5)))),"")</f>
        <v/>
      </c>
      <c r="DW72" s="16" t="str">
        <f>IF(DE72=1,INDEX(Tab!$M$76:$M$81,DV72,1),"")</f>
        <v/>
      </c>
      <c r="DX72" s="16" t="str">
        <f>IF(DE72=1,INDEX(Tab!$M$76:$M$81,DV72+1,1),"")</f>
        <v/>
      </c>
      <c r="DY72" s="36" t="str">
        <f>IF(DE72=1,INDEX(Tab!$N$76:$AC$81,DV72,DF72),"")</f>
        <v/>
      </c>
      <c r="DZ72" s="36" t="str">
        <f>IF(DE72=1,INDEX(Tab!$N$76:$AC$81,DV72+1,DF72),"")</f>
        <v/>
      </c>
      <c r="EA72" s="36" t="str">
        <f t="shared" si="91"/>
        <v/>
      </c>
      <c r="EB72" s="36" t="str">
        <f t="shared" si="92"/>
        <v/>
      </c>
      <c r="EC72" s="79"/>
      <c r="ED72" s="36"/>
      <c r="EE72" s="15"/>
      <c r="EF72" s="16" t="str">
        <f t="shared" si="93"/>
        <v/>
      </c>
      <c r="EG72" s="16" t="str">
        <f t="shared" si="94"/>
        <v/>
      </c>
      <c r="EH72" s="16" t="str">
        <f>IF(DE72=1,IF(EG72&lt;Tab!$M$87,1,IF(EG72&lt;Tab!$M$88,2,IF(EG72&lt;Tab!$M$89,3,IF(EG72&lt;Tab!$M$90,4,5)))),"")</f>
        <v/>
      </c>
      <c r="EI72" s="16" t="str">
        <f>IF(DE72=1,INDEX(Tab!$M$86:$M$91,EH72,1),"")</f>
        <v/>
      </c>
      <c r="EJ72" s="16" t="str">
        <f>IF(DE72=1,INDEX(Tab!$M$86:$M$91,EH72+1,1),"")</f>
        <v/>
      </c>
      <c r="EK72" s="36" t="str">
        <f>IF(DE72=1,INDEX(Tab!$N$86:$AC$91,EH72,DF72),"")</f>
        <v/>
      </c>
      <c r="EL72" s="36" t="str">
        <f>IF(DE72=1,INDEX(Tab!$N$86:$AC$91,EH72+1,DF72),"")</f>
        <v/>
      </c>
      <c r="EM72" s="36">
        <f t="shared" si="95"/>
        <v>0</v>
      </c>
      <c r="EO72" s="74" t="b">
        <f t="shared" si="96"/>
        <v>0</v>
      </c>
      <c r="EP72" s="16">
        <f t="shared" si="97"/>
        <v>1</v>
      </c>
      <c r="EQ72" s="16">
        <f t="shared" si="98"/>
        <v>0</v>
      </c>
      <c r="ER72" s="16" t="str">
        <f t="shared" si="99"/>
        <v/>
      </c>
      <c r="ES72" s="17"/>
      <c r="EU72" s="15"/>
      <c r="EV72" s="191" t="str">
        <f t="shared" si="100"/>
        <v/>
      </c>
      <c r="EW72" s="191" t="str">
        <f t="shared" si="101"/>
        <v/>
      </c>
      <c r="EX72" s="17"/>
    </row>
    <row r="73" spans="2:154" s="16" customFormat="1" x14ac:dyDescent="0.2">
      <c r="B73" s="341"/>
      <c r="C73" s="541"/>
      <c r="D73" s="542"/>
      <c r="E73" s="25"/>
      <c r="F73" s="25"/>
      <c r="G73" s="25"/>
      <c r="H73" s="25"/>
      <c r="I73" s="25"/>
      <c r="J73" s="25"/>
      <c r="K73" s="25"/>
      <c r="L73" s="25"/>
      <c r="M73" s="25"/>
      <c r="N73" s="339"/>
      <c r="O73" s="337"/>
      <c r="P73" s="25"/>
      <c r="Q73" s="25"/>
      <c r="R73" s="25"/>
      <c r="S73" s="27"/>
      <c r="T73" s="24"/>
      <c r="U73" s="24"/>
      <c r="V73" s="24"/>
      <c r="W73" s="172" t="str">
        <f t="shared" si="51"/>
        <v/>
      </c>
      <c r="X73" s="46" t="str">
        <f t="shared" si="52"/>
        <v/>
      </c>
      <c r="Y73" s="28"/>
      <c r="Z73" s="27"/>
      <c r="AA73" s="25"/>
      <c r="AB73" s="25"/>
      <c r="AC73" s="184"/>
      <c r="AD73" s="44"/>
      <c r="AE73" s="176" t="str">
        <f t="shared" si="53"/>
        <v/>
      </c>
      <c r="AF73" s="44"/>
      <c r="AG73" s="46" t="str">
        <f t="shared" si="54"/>
        <v/>
      </c>
      <c r="AH73" s="28"/>
      <c r="AI73" s="27"/>
      <c r="AJ73" s="25"/>
      <c r="AK73" s="25"/>
      <c r="AL73" s="25"/>
      <c r="AM73" s="44"/>
      <c r="AN73" s="40"/>
      <c r="AO73" s="44"/>
      <c r="AP73" s="71" t="str">
        <f t="shared" si="55"/>
        <v/>
      </c>
      <c r="AQ73" s="44"/>
      <c r="AR73" s="46" t="str">
        <f t="shared" si="56"/>
        <v/>
      </c>
      <c r="AS73" s="156"/>
      <c r="AT73" s="80"/>
      <c r="AU73" s="46" t="str">
        <f t="shared" si="57"/>
        <v/>
      </c>
      <c r="AV73" s="80"/>
      <c r="AW73" s="46" t="str">
        <f t="shared" si="58"/>
        <v/>
      </c>
      <c r="AX73" s="28"/>
      <c r="AY73" s="27"/>
      <c r="AZ73" s="46">
        <f t="shared" si="59"/>
        <v>0</v>
      </c>
      <c r="BA73" s="46">
        <f t="shared" si="60"/>
        <v>0</v>
      </c>
      <c r="BB73" s="46">
        <f t="shared" si="61"/>
        <v>0</v>
      </c>
      <c r="BC73" s="46">
        <f t="shared" si="62"/>
        <v>0</v>
      </c>
      <c r="BD73" s="46">
        <f t="shared" si="63"/>
        <v>0</v>
      </c>
      <c r="BE73" s="46">
        <f t="shared" si="64"/>
        <v>0</v>
      </c>
      <c r="BF73" s="46">
        <f t="shared" si="65"/>
        <v>0</v>
      </c>
      <c r="BG73" s="46" t="str">
        <f t="shared" si="66"/>
        <v/>
      </c>
      <c r="BH73" s="17"/>
      <c r="BJ73" s="15"/>
      <c r="BK73" s="347">
        <f t="shared" si="67"/>
        <v>0</v>
      </c>
      <c r="BL73" s="347">
        <f t="shared" si="68"/>
        <v>0</v>
      </c>
      <c r="BM73" s="347">
        <f t="shared" si="69"/>
        <v>0</v>
      </c>
      <c r="BN73" s="347">
        <f t="shared" si="70"/>
        <v>0</v>
      </c>
      <c r="BO73" s="343"/>
      <c r="BP73" s="343"/>
      <c r="BQ73" s="347">
        <f t="shared" si="71"/>
        <v>0</v>
      </c>
      <c r="BR73" s="347">
        <f t="shared" si="72"/>
        <v>0</v>
      </c>
      <c r="BS73" s="343"/>
      <c r="BT73" s="347">
        <f t="shared" si="73"/>
        <v>0</v>
      </c>
      <c r="BU73" s="347">
        <f t="shared" si="74"/>
        <v>0</v>
      </c>
      <c r="BV73" s="17"/>
      <c r="BX73" s="15"/>
      <c r="BZ73" s="17"/>
      <c r="CB73" s="15"/>
      <c r="CC73" s="16">
        <f t="shared" si="75"/>
        <v>0</v>
      </c>
      <c r="CD73" s="16">
        <f t="shared" si="76"/>
        <v>0</v>
      </c>
      <c r="CE73" s="16">
        <f t="shared" si="77"/>
        <v>0</v>
      </c>
      <c r="CF73" s="16">
        <f t="shared" si="78"/>
        <v>0</v>
      </c>
      <c r="CG73" s="16">
        <f t="shared" si="79"/>
        <v>0</v>
      </c>
      <c r="CJ73" s="191">
        <f t="shared" si="80"/>
        <v>0</v>
      </c>
      <c r="CK73" s="191">
        <f t="shared" si="81"/>
        <v>0</v>
      </c>
      <c r="CL73" s="191">
        <f t="shared" si="82"/>
        <v>0</v>
      </c>
      <c r="CM73" s="191">
        <f t="shared" si="83"/>
        <v>0</v>
      </c>
      <c r="CN73" s="191" t="str">
        <f t="shared" si="84"/>
        <v/>
      </c>
      <c r="CO73" s="17"/>
      <c r="CQ73" s="15"/>
      <c r="CR73" s="16">
        <f>IF(O73="",,INDEX(Komp!$K$8:$K$10,O73,1))</f>
        <v>0</v>
      </c>
      <c r="CS73" s="16">
        <f>IF(P73="",,INDEX(Komp!$K$35:$K$40,P73,1))</f>
        <v>0</v>
      </c>
      <c r="CT73" s="16">
        <f>IF(P73="",,INDEX(Komp!$M$35:$M$40,P73,1))</f>
        <v>0</v>
      </c>
      <c r="CU73" s="16">
        <f>IF(Q73="",,INDEX(Komp!$K$80:$K$81,Q73,1))</f>
        <v>0</v>
      </c>
      <c r="CV73" s="16">
        <f>IF(R73="",,INDEX(Komp!$K$108:$K$109,R73,1))</f>
        <v>0</v>
      </c>
      <c r="CW73" s="191" t="str">
        <f t="shared" si="85"/>
        <v/>
      </c>
      <c r="CX73" s="17"/>
      <c r="CZ73" s="15"/>
      <c r="DA73" s="16" t="str">
        <f t="shared" si="86"/>
        <v/>
      </c>
      <c r="DB73" s="16">
        <f>IF(DA73="",,MATCH(DA73,Tab!$C$5:$C$22,0))</f>
        <v>0</v>
      </c>
      <c r="DC73" s="16">
        <f>IF(DB73=Tab!$D$22,1,0)</f>
        <v>0</v>
      </c>
      <c r="DD73" s="16">
        <f>IF(DB73=Tab!$D$21,1,0)</f>
        <v>0</v>
      </c>
      <c r="DE73" s="16">
        <f>IF(AND(DB73&gt;=Tab!$D$5,DB73&lt;=Tab!$D$20),1,0)</f>
        <v>0</v>
      </c>
      <c r="DF73" s="16">
        <f>IF(DE73=1,INDEX(Tab!$E$5:$E$20,DB73,1),)</f>
        <v>0</v>
      </c>
      <c r="DG73" s="17"/>
      <c r="DI73" s="15"/>
      <c r="DJ73" s="16" t="str">
        <f t="shared" si="87"/>
        <v/>
      </c>
      <c r="DL73" s="36" t="str">
        <f>IF(DD73=1,Projekt!$AH$129,"")</f>
        <v/>
      </c>
      <c r="DM73" s="36"/>
      <c r="DN73" s="36" t="str">
        <f>IF(DE73=1,INDEX(Projekt!$AB$98:$AB$113,DF73,1),"")</f>
        <v/>
      </c>
      <c r="DO73" s="36" t="str">
        <f>IF(DE73=1,INDEX(Projekt!$AH$98:$AH$113,DF73,1),"")</f>
        <v/>
      </c>
      <c r="DP73" s="36" t="str">
        <f t="shared" si="88"/>
        <v/>
      </c>
      <c r="DQ73" s="79"/>
      <c r="DR73" s="36"/>
      <c r="DS73" s="162"/>
      <c r="DT73" s="16" t="str">
        <f t="shared" si="89"/>
        <v/>
      </c>
      <c r="DU73" s="16" t="str">
        <f t="shared" si="90"/>
        <v/>
      </c>
      <c r="DV73" s="16" t="str">
        <f>IF(DE73=1,IF(DU73&lt;Tab!$M$77,1,IF(DU73&lt;Tab!$M$78,2,IF(DU73&lt;Tab!$M$79,3,IF(DU73&lt;Tab!$M$80,4,5)))),"")</f>
        <v/>
      </c>
      <c r="DW73" s="16" t="str">
        <f>IF(DE73=1,INDEX(Tab!$M$76:$M$81,DV73,1),"")</f>
        <v/>
      </c>
      <c r="DX73" s="16" t="str">
        <f>IF(DE73=1,INDEX(Tab!$M$76:$M$81,DV73+1,1),"")</f>
        <v/>
      </c>
      <c r="DY73" s="36" t="str">
        <f>IF(DE73=1,INDEX(Tab!$N$76:$AC$81,DV73,DF73),"")</f>
        <v/>
      </c>
      <c r="DZ73" s="36" t="str">
        <f>IF(DE73=1,INDEX(Tab!$N$76:$AC$81,DV73+1,DF73),"")</f>
        <v/>
      </c>
      <c r="EA73" s="36" t="str">
        <f t="shared" si="91"/>
        <v/>
      </c>
      <c r="EB73" s="36" t="str">
        <f t="shared" si="92"/>
        <v/>
      </c>
      <c r="EC73" s="79"/>
      <c r="ED73" s="36"/>
      <c r="EE73" s="15"/>
      <c r="EF73" s="16" t="str">
        <f t="shared" si="93"/>
        <v/>
      </c>
      <c r="EG73" s="16" t="str">
        <f t="shared" si="94"/>
        <v/>
      </c>
      <c r="EH73" s="16" t="str">
        <f>IF(DE73=1,IF(EG73&lt;Tab!$M$87,1,IF(EG73&lt;Tab!$M$88,2,IF(EG73&lt;Tab!$M$89,3,IF(EG73&lt;Tab!$M$90,4,5)))),"")</f>
        <v/>
      </c>
      <c r="EI73" s="16" t="str">
        <f>IF(DE73=1,INDEX(Tab!$M$86:$M$91,EH73,1),"")</f>
        <v/>
      </c>
      <c r="EJ73" s="16" t="str">
        <f>IF(DE73=1,INDEX(Tab!$M$86:$M$91,EH73+1,1),"")</f>
        <v/>
      </c>
      <c r="EK73" s="36" t="str">
        <f>IF(DE73=1,INDEX(Tab!$N$86:$AC$91,EH73,DF73),"")</f>
        <v/>
      </c>
      <c r="EL73" s="36" t="str">
        <f>IF(DE73=1,INDEX(Tab!$N$86:$AC$91,EH73+1,DF73),"")</f>
        <v/>
      </c>
      <c r="EM73" s="36">
        <f t="shared" si="95"/>
        <v>0</v>
      </c>
      <c r="EO73" s="74" t="b">
        <f t="shared" si="96"/>
        <v>0</v>
      </c>
      <c r="EP73" s="16">
        <f t="shared" si="97"/>
        <v>1</v>
      </c>
      <c r="EQ73" s="16">
        <f t="shared" si="98"/>
        <v>0</v>
      </c>
      <c r="ER73" s="16" t="str">
        <f t="shared" si="99"/>
        <v/>
      </c>
      <c r="ES73" s="17"/>
      <c r="EU73" s="15"/>
      <c r="EV73" s="191" t="str">
        <f t="shared" si="100"/>
        <v/>
      </c>
      <c r="EW73" s="191" t="str">
        <f t="shared" si="101"/>
        <v/>
      </c>
      <c r="EX73" s="17"/>
    </row>
    <row r="74" spans="2:154" s="16" customFormat="1" x14ac:dyDescent="0.2">
      <c r="B74" s="341"/>
      <c r="C74" s="541"/>
      <c r="D74" s="542"/>
      <c r="E74" s="25"/>
      <c r="F74" s="25"/>
      <c r="G74" s="25"/>
      <c r="H74" s="25"/>
      <c r="I74" s="25"/>
      <c r="J74" s="25"/>
      <c r="K74" s="25"/>
      <c r="L74" s="25"/>
      <c r="M74" s="25"/>
      <c r="N74" s="339"/>
      <c r="O74" s="337"/>
      <c r="P74" s="25"/>
      <c r="Q74" s="25"/>
      <c r="R74" s="25"/>
      <c r="S74" s="27"/>
      <c r="T74" s="24"/>
      <c r="U74" s="24"/>
      <c r="V74" s="24"/>
      <c r="W74" s="172" t="str">
        <f t="shared" si="51"/>
        <v/>
      </c>
      <c r="X74" s="46" t="str">
        <f t="shared" si="52"/>
        <v/>
      </c>
      <c r="Y74" s="28"/>
      <c r="Z74" s="27"/>
      <c r="AA74" s="25"/>
      <c r="AB74" s="25"/>
      <c r="AC74" s="184"/>
      <c r="AD74" s="44"/>
      <c r="AE74" s="176" t="str">
        <f t="shared" si="53"/>
        <v/>
      </c>
      <c r="AF74" s="44"/>
      <c r="AG74" s="46" t="str">
        <f t="shared" si="54"/>
        <v/>
      </c>
      <c r="AH74" s="28"/>
      <c r="AI74" s="27"/>
      <c r="AJ74" s="25"/>
      <c r="AK74" s="25"/>
      <c r="AL74" s="25"/>
      <c r="AM74" s="44"/>
      <c r="AN74" s="40"/>
      <c r="AO74" s="44"/>
      <c r="AP74" s="71" t="str">
        <f t="shared" si="55"/>
        <v/>
      </c>
      <c r="AQ74" s="44"/>
      <c r="AR74" s="46" t="str">
        <f t="shared" si="56"/>
        <v/>
      </c>
      <c r="AS74" s="156"/>
      <c r="AT74" s="80"/>
      <c r="AU74" s="46" t="str">
        <f t="shared" si="57"/>
        <v/>
      </c>
      <c r="AV74" s="80"/>
      <c r="AW74" s="46" t="str">
        <f t="shared" si="58"/>
        <v/>
      </c>
      <c r="AX74" s="28"/>
      <c r="AY74" s="27"/>
      <c r="AZ74" s="46">
        <f t="shared" si="59"/>
        <v>0</v>
      </c>
      <c r="BA74" s="46">
        <f t="shared" si="60"/>
        <v>0</v>
      </c>
      <c r="BB74" s="46">
        <f t="shared" si="61"/>
        <v>0</v>
      </c>
      <c r="BC74" s="46">
        <f t="shared" si="62"/>
        <v>0</v>
      </c>
      <c r="BD74" s="46">
        <f t="shared" si="63"/>
        <v>0</v>
      </c>
      <c r="BE74" s="46">
        <f t="shared" si="64"/>
        <v>0</v>
      </c>
      <c r="BF74" s="46">
        <f t="shared" si="65"/>
        <v>0</v>
      </c>
      <c r="BG74" s="46" t="str">
        <f t="shared" si="66"/>
        <v/>
      </c>
      <c r="BH74" s="17"/>
      <c r="BJ74" s="15"/>
      <c r="BK74" s="347">
        <f t="shared" si="67"/>
        <v>0</v>
      </c>
      <c r="BL74" s="347">
        <f t="shared" si="68"/>
        <v>0</v>
      </c>
      <c r="BM74" s="347">
        <f t="shared" si="69"/>
        <v>0</v>
      </c>
      <c r="BN74" s="347">
        <f t="shared" si="70"/>
        <v>0</v>
      </c>
      <c r="BO74" s="343"/>
      <c r="BP74" s="343"/>
      <c r="BQ74" s="347">
        <f t="shared" si="71"/>
        <v>0</v>
      </c>
      <c r="BR74" s="347">
        <f t="shared" si="72"/>
        <v>0</v>
      </c>
      <c r="BS74" s="343"/>
      <c r="BT74" s="347">
        <f t="shared" si="73"/>
        <v>0</v>
      </c>
      <c r="BU74" s="347">
        <f t="shared" si="74"/>
        <v>0</v>
      </c>
      <c r="BV74" s="17"/>
      <c r="BX74" s="15"/>
      <c r="BZ74" s="17"/>
      <c r="CB74" s="15"/>
      <c r="CC74" s="16">
        <f t="shared" si="75"/>
        <v>0</v>
      </c>
      <c r="CD74" s="16">
        <f t="shared" si="76"/>
        <v>0</v>
      </c>
      <c r="CE74" s="16">
        <f t="shared" si="77"/>
        <v>0</v>
      </c>
      <c r="CF74" s="16">
        <f t="shared" si="78"/>
        <v>0</v>
      </c>
      <c r="CG74" s="16">
        <f t="shared" si="79"/>
        <v>0</v>
      </c>
      <c r="CJ74" s="191">
        <f t="shared" si="80"/>
        <v>0</v>
      </c>
      <c r="CK74" s="191">
        <f t="shared" si="81"/>
        <v>0</v>
      </c>
      <c r="CL74" s="191">
        <f t="shared" si="82"/>
        <v>0</v>
      </c>
      <c r="CM74" s="191">
        <f t="shared" si="83"/>
        <v>0</v>
      </c>
      <c r="CN74" s="191" t="str">
        <f t="shared" si="84"/>
        <v/>
      </c>
      <c r="CO74" s="17"/>
      <c r="CQ74" s="15"/>
      <c r="CR74" s="16">
        <f>IF(O74="",,INDEX(Komp!$K$8:$K$10,O74,1))</f>
        <v>0</v>
      </c>
      <c r="CS74" s="16">
        <f>IF(P74="",,INDEX(Komp!$K$35:$K$40,P74,1))</f>
        <v>0</v>
      </c>
      <c r="CT74" s="16">
        <f>IF(P74="",,INDEX(Komp!$M$35:$M$40,P74,1))</f>
        <v>0</v>
      </c>
      <c r="CU74" s="16">
        <f>IF(Q74="",,INDEX(Komp!$K$80:$K$81,Q74,1))</f>
        <v>0</v>
      </c>
      <c r="CV74" s="16">
        <f>IF(R74="",,INDEX(Komp!$K$108:$K$109,R74,1))</f>
        <v>0</v>
      </c>
      <c r="CW74" s="191" t="str">
        <f t="shared" si="85"/>
        <v/>
      </c>
      <c r="CX74" s="17"/>
      <c r="CZ74" s="15"/>
      <c r="DA74" s="16" t="str">
        <f t="shared" si="86"/>
        <v/>
      </c>
      <c r="DB74" s="16">
        <f>IF(DA74="",,MATCH(DA74,Tab!$C$5:$C$22,0))</f>
        <v>0</v>
      </c>
      <c r="DC74" s="16">
        <f>IF(DB74=Tab!$D$22,1,0)</f>
        <v>0</v>
      </c>
      <c r="DD74" s="16">
        <f>IF(DB74=Tab!$D$21,1,0)</f>
        <v>0</v>
      </c>
      <c r="DE74" s="16">
        <f>IF(AND(DB74&gt;=Tab!$D$5,DB74&lt;=Tab!$D$20),1,0)</f>
        <v>0</v>
      </c>
      <c r="DF74" s="16">
        <f>IF(DE74=1,INDEX(Tab!$E$5:$E$20,DB74,1),)</f>
        <v>0</v>
      </c>
      <c r="DG74" s="17"/>
      <c r="DI74" s="15"/>
      <c r="DJ74" s="16" t="str">
        <f t="shared" si="87"/>
        <v/>
      </c>
      <c r="DL74" s="36" t="str">
        <f>IF(DD74=1,Projekt!$AH$129,"")</f>
        <v/>
      </c>
      <c r="DM74" s="36"/>
      <c r="DN74" s="36" t="str">
        <f>IF(DE74=1,INDEX(Projekt!$AB$98:$AB$113,DF74,1),"")</f>
        <v/>
      </c>
      <c r="DO74" s="36" t="str">
        <f>IF(DE74=1,INDEX(Projekt!$AH$98:$AH$113,DF74,1),"")</f>
        <v/>
      </c>
      <c r="DP74" s="36" t="str">
        <f t="shared" si="88"/>
        <v/>
      </c>
      <c r="DQ74" s="79"/>
      <c r="DR74" s="36"/>
      <c r="DS74" s="162"/>
      <c r="DT74" s="16" t="str">
        <f t="shared" si="89"/>
        <v/>
      </c>
      <c r="DU74" s="16" t="str">
        <f t="shared" si="90"/>
        <v/>
      </c>
      <c r="DV74" s="16" t="str">
        <f>IF(DE74=1,IF(DU74&lt;Tab!$M$77,1,IF(DU74&lt;Tab!$M$78,2,IF(DU74&lt;Tab!$M$79,3,IF(DU74&lt;Tab!$M$80,4,5)))),"")</f>
        <v/>
      </c>
      <c r="DW74" s="16" t="str">
        <f>IF(DE74=1,INDEX(Tab!$M$76:$M$81,DV74,1),"")</f>
        <v/>
      </c>
      <c r="DX74" s="16" t="str">
        <f>IF(DE74=1,INDEX(Tab!$M$76:$M$81,DV74+1,1),"")</f>
        <v/>
      </c>
      <c r="DY74" s="36" t="str">
        <f>IF(DE74=1,INDEX(Tab!$N$76:$AC$81,DV74,DF74),"")</f>
        <v/>
      </c>
      <c r="DZ74" s="36" t="str">
        <f>IF(DE74=1,INDEX(Tab!$N$76:$AC$81,DV74+1,DF74),"")</f>
        <v/>
      </c>
      <c r="EA74" s="36" t="str">
        <f t="shared" si="91"/>
        <v/>
      </c>
      <c r="EB74" s="36" t="str">
        <f t="shared" si="92"/>
        <v/>
      </c>
      <c r="EC74" s="79"/>
      <c r="ED74" s="36"/>
      <c r="EE74" s="15"/>
      <c r="EF74" s="16" t="str">
        <f t="shared" si="93"/>
        <v/>
      </c>
      <c r="EG74" s="16" t="str">
        <f t="shared" si="94"/>
        <v/>
      </c>
      <c r="EH74" s="16" t="str">
        <f>IF(DE74=1,IF(EG74&lt;Tab!$M$87,1,IF(EG74&lt;Tab!$M$88,2,IF(EG74&lt;Tab!$M$89,3,IF(EG74&lt;Tab!$M$90,4,5)))),"")</f>
        <v/>
      </c>
      <c r="EI74" s="16" t="str">
        <f>IF(DE74=1,INDEX(Tab!$M$86:$M$91,EH74,1),"")</f>
        <v/>
      </c>
      <c r="EJ74" s="16" t="str">
        <f>IF(DE74=1,INDEX(Tab!$M$86:$M$91,EH74+1,1),"")</f>
        <v/>
      </c>
      <c r="EK74" s="36" t="str">
        <f>IF(DE74=1,INDEX(Tab!$N$86:$AC$91,EH74,DF74),"")</f>
        <v/>
      </c>
      <c r="EL74" s="36" t="str">
        <f>IF(DE74=1,INDEX(Tab!$N$86:$AC$91,EH74+1,DF74),"")</f>
        <v/>
      </c>
      <c r="EM74" s="36">
        <f t="shared" si="95"/>
        <v>0</v>
      </c>
      <c r="EO74" s="74" t="b">
        <f t="shared" si="96"/>
        <v>0</v>
      </c>
      <c r="EP74" s="16">
        <f t="shared" si="97"/>
        <v>1</v>
      </c>
      <c r="EQ74" s="16">
        <f t="shared" si="98"/>
        <v>0</v>
      </c>
      <c r="ER74" s="16" t="str">
        <f t="shared" si="99"/>
        <v/>
      </c>
      <c r="ES74" s="17"/>
      <c r="EU74" s="15"/>
      <c r="EV74" s="191" t="str">
        <f t="shared" si="100"/>
        <v/>
      </c>
      <c r="EW74" s="191" t="str">
        <f t="shared" si="101"/>
        <v/>
      </c>
      <c r="EX74" s="17"/>
    </row>
    <row r="75" spans="2:154" s="16" customFormat="1" x14ac:dyDescent="0.2">
      <c r="B75" s="341"/>
      <c r="C75" s="541"/>
      <c r="D75" s="542"/>
      <c r="E75" s="25"/>
      <c r="F75" s="25"/>
      <c r="G75" s="25"/>
      <c r="H75" s="25"/>
      <c r="I75" s="25"/>
      <c r="J75" s="25"/>
      <c r="K75" s="25"/>
      <c r="L75" s="25"/>
      <c r="M75" s="25"/>
      <c r="N75" s="339"/>
      <c r="O75" s="337"/>
      <c r="P75" s="25"/>
      <c r="Q75" s="25"/>
      <c r="R75" s="25"/>
      <c r="S75" s="27"/>
      <c r="T75" s="24"/>
      <c r="U75" s="24"/>
      <c r="V75" s="24"/>
      <c r="W75" s="172" t="str">
        <f t="shared" si="51"/>
        <v/>
      </c>
      <c r="X75" s="46" t="str">
        <f t="shared" si="52"/>
        <v/>
      </c>
      <c r="Y75" s="28"/>
      <c r="Z75" s="27"/>
      <c r="AA75" s="25"/>
      <c r="AB75" s="25"/>
      <c r="AC75" s="184"/>
      <c r="AD75" s="44"/>
      <c r="AE75" s="176" t="str">
        <f t="shared" si="53"/>
        <v/>
      </c>
      <c r="AF75" s="44"/>
      <c r="AG75" s="46" t="str">
        <f t="shared" si="54"/>
        <v/>
      </c>
      <c r="AH75" s="28"/>
      <c r="AI75" s="27"/>
      <c r="AJ75" s="25"/>
      <c r="AK75" s="25"/>
      <c r="AL75" s="25"/>
      <c r="AM75" s="44"/>
      <c r="AN75" s="40"/>
      <c r="AO75" s="44"/>
      <c r="AP75" s="71" t="str">
        <f t="shared" si="55"/>
        <v/>
      </c>
      <c r="AQ75" s="44"/>
      <c r="AR75" s="46" t="str">
        <f t="shared" si="56"/>
        <v/>
      </c>
      <c r="AS75" s="156"/>
      <c r="AT75" s="80"/>
      <c r="AU75" s="46" t="str">
        <f t="shared" si="57"/>
        <v/>
      </c>
      <c r="AV75" s="80"/>
      <c r="AW75" s="46" t="str">
        <f t="shared" si="58"/>
        <v/>
      </c>
      <c r="AX75" s="28"/>
      <c r="AY75" s="27"/>
      <c r="AZ75" s="46">
        <f t="shared" si="59"/>
        <v>0</v>
      </c>
      <c r="BA75" s="46">
        <f t="shared" si="60"/>
        <v>0</v>
      </c>
      <c r="BB75" s="46">
        <f t="shared" si="61"/>
        <v>0</v>
      </c>
      <c r="BC75" s="46">
        <f t="shared" si="62"/>
        <v>0</v>
      </c>
      <c r="BD75" s="46">
        <f t="shared" si="63"/>
        <v>0</v>
      </c>
      <c r="BE75" s="46">
        <f t="shared" si="64"/>
        <v>0</v>
      </c>
      <c r="BF75" s="46">
        <f t="shared" si="65"/>
        <v>0</v>
      </c>
      <c r="BG75" s="46" t="str">
        <f t="shared" si="66"/>
        <v/>
      </c>
      <c r="BH75" s="17"/>
      <c r="BJ75" s="15"/>
      <c r="BK75" s="347">
        <f t="shared" si="67"/>
        <v>0</v>
      </c>
      <c r="BL75" s="347">
        <f t="shared" si="68"/>
        <v>0</v>
      </c>
      <c r="BM75" s="347">
        <f t="shared" si="69"/>
        <v>0</v>
      </c>
      <c r="BN75" s="347">
        <f t="shared" si="70"/>
        <v>0</v>
      </c>
      <c r="BO75" s="343"/>
      <c r="BP75" s="343"/>
      <c r="BQ75" s="347">
        <f t="shared" si="71"/>
        <v>0</v>
      </c>
      <c r="BR75" s="347">
        <f t="shared" si="72"/>
        <v>0</v>
      </c>
      <c r="BS75" s="343"/>
      <c r="BT75" s="347">
        <f t="shared" si="73"/>
        <v>0</v>
      </c>
      <c r="BU75" s="347">
        <f t="shared" si="74"/>
        <v>0</v>
      </c>
      <c r="BV75" s="17"/>
      <c r="BX75" s="15"/>
      <c r="BZ75" s="17"/>
      <c r="CB75" s="15"/>
      <c r="CC75" s="16">
        <f t="shared" si="75"/>
        <v>0</v>
      </c>
      <c r="CD75" s="16">
        <f t="shared" si="76"/>
        <v>0</v>
      </c>
      <c r="CE75" s="16">
        <f t="shared" si="77"/>
        <v>0</v>
      </c>
      <c r="CF75" s="16">
        <f t="shared" si="78"/>
        <v>0</v>
      </c>
      <c r="CG75" s="16">
        <f t="shared" si="79"/>
        <v>0</v>
      </c>
      <c r="CJ75" s="191">
        <f t="shared" si="80"/>
        <v>0</v>
      </c>
      <c r="CK75" s="191">
        <f t="shared" si="81"/>
        <v>0</v>
      </c>
      <c r="CL75" s="191">
        <f t="shared" si="82"/>
        <v>0</v>
      </c>
      <c r="CM75" s="191">
        <f t="shared" si="83"/>
        <v>0</v>
      </c>
      <c r="CN75" s="191" t="str">
        <f t="shared" si="84"/>
        <v/>
      </c>
      <c r="CO75" s="17"/>
      <c r="CQ75" s="15"/>
      <c r="CR75" s="16">
        <f>IF(O75="",,INDEX(Komp!$K$8:$K$10,O75,1))</f>
        <v>0</v>
      </c>
      <c r="CS75" s="16">
        <f>IF(P75="",,INDEX(Komp!$K$35:$K$40,P75,1))</f>
        <v>0</v>
      </c>
      <c r="CT75" s="16">
        <f>IF(P75="",,INDEX(Komp!$M$35:$M$40,P75,1))</f>
        <v>0</v>
      </c>
      <c r="CU75" s="16">
        <f>IF(Q75="",,INDEX(Komp!$K$80:$K$81,Q75,1))</f>
        <v>0</v>
      </c>
      <c r="CV75" s="16">
        <f>IF(R75="",,INDEX(Komp!$K$108:$K$109,R75,1))</f>
        <v>0</v>
      </c>
      <c r="CW75" s="191" t="str">
        <f t="shared" si="85"/>
        <v/>
      </c>
      <c r="CX75" s="17"/>
      <c r="CZ75" s="15"/>
      <c r="DA75" s="16" t="str">
        <f t="shared" si="86"/>
        <v/>
      </c>
      <c r="DB75" s="16">
        <f>IF(DA75="",,MATCH(DA75,Tab!$C$5:$C$22,0))</f>
        <v>0</v>
      </c>
      <c r="DC75" s="16">
        <f>IF(DB75=Tab!$D$22,1,0)</f>
        <v>0</v>
      </c>
      <c r="DD75" s="16">
        <f>IF(DB75=Tab!$D$21,1,0)</f>
        <v>0</v>
      </c>
      <c r="DE75" s="16">
        <f>IF(AND(DB75&gt;=Tab!$D$5,DB75&lt;=Tab!$D$20),1,0)</f>
        <v>0</v>
      </c>
      <c r="DF75" s="16">
        <f>IF(DE75=1,INDEX(Tab!$E$5:$E$20,DB75,1),)</f>
        <v>0</v>
      </c>
      <c r="DG75" s="17"/>
      <c r="DI75" s="15"/>
      <c r="DJ75" s="16" t="str">
        <f t="shared" si="87"/>
        <v/>
      </c>
      <c r="DL75" s="36" t="str">
        <f>IF(DD75=1,Projekt!$AH$129,"")</f>
        <v/>
      </c>
      <c r="DM75" s="36"/>
      <c r="DN75" s="36" t="str">
        <f>IF(DE75=1,INDEX(Projekt!$AB$98:$AB$113,DF75,1),"")</f>
        <v/>
      </c>
      <c r="DO75" s="36" t="str">
        <f>IF(DE75=1,INDEX(Projekt!$AH$98:$AH$113,DF75,1),"")</f>
        <v/>
      </c>
      <c r="DP75" s="36" t="str">
        <f t="shared" si="88"/>
        <v/>
      </c>
      <c r="DQ75" s="79"/>
      <c r="DR75" s="36"/>
      <c r="DS75" s="162"/>
      <c r="DT75" s="16" t="str">
        <f t="shared" si="89"/>
        <v/>
      </c>
      <c r="DU75" s="16" t="str">
        <f t="shared" si="90"/>
        <v/>
      </c>
      <c r="DV75" s="16" t="str">
        <f>IF(DE75=1,IF(DU75&lt;Tab!$M$77,1,IF(DU75&lt;Tab!$M$78,2,IF(DU75&lt;Tab!$M$79,3,IF(DU75&lt;Tab!$M$80,4,5)))),"")</f>
        <v/>
      </c>
      <c r="DW75" s="16" t="str">
        <f>IF(DE75=1,INDEX(Tab!$M$76:$M$81,DV75,1),"")</f>
        <v/>
      </c>
      <c r="DX75" s="16" t="str">
        <f>IF(DE75=1,INDEX(Tab!$M$76:$M$81,DV75+1,1),"")</f>
        <v/>
      </c>
      <c r="DY75" s="36" t="str">
        <f>IF(DE75=1,INDEX(Tab!$N$76:$AC$81,DV75,DF75),"")</f>
        <v/>
      </c>
      <c r="DZ75" s="36" t="str">
        <f>IF(DE75=1,INDEX(Tab!$N$76:$AC$81,DV75+1,DF75),"")</f>
        <v/>
      </c>
      <c r="EA75" s="36" t="str">
        <f t="shared" si="91"/>
        <v/>
      </c>
      <c r="EB75" s="36" t="str">
        <f t="shared" si="92"/>
        <v/>
      </c>
      <c r="EC75" s="79"/>
      <c r="ED75" s="36"/>
      <c r="EE75" s="15"/>
      <c r="EF75" s="16" t="str">
        <f t="shared" si="93"/>
        <v/>
      </c>
      <c r="EG75" s="16" t="str">
        <f t="shared" si="94"/>
        <v/>
      </c>
      <c r="EH75" s="16" t="str">
        <f>IF(DE75=1,IF(EG75&lt;Tab!$M$87,1,IF(EG75&lt;Tab!$M$88,2,IF(EG75&lt;Tab!$M$89,3,IF(EG75&lt;Tab!$M$90,4,5)))),"")</f>
        <v/>
      </c>
      <c r="EI75" s="16" t="str">
        <f>IF(DE75=1,INDEX(Tab!$M$86:$M$91,EH75,1),"")</f>
        <v/>
      </c>
      <c r="EJ75" s="16" t="str">
        <f>IF(DE75=1,INDEX(Tab!$M$86:$M$91,EH75+1,1),"")</f>
        <v/>
      </c>
      <c r="EK75" s="36" t="str">
        <f>IF(DE75=1,INDEX(Tab!$N$86:$AC$91,EH75,DF75),"")</f>
        <v/>
      </c>
      <c r="EL75" s="36" t="str">
        <f>IF(DE75=1,INDEX(Tab!$N$86:$AC$91,EH75+1,DF75),"")</f>
        <v/>
      </c>
      <c r="EM75" s="36">
        <f t="shared" si="95"/>
        <v>0</v>
      </c>
      <c r="EO75" s="74" t="b">
        <f t="shared" si="96"/>
        <v>0</v>
      </c>
      <c r="EP75" s="16">
        <f t="shared" si="97"/>
        <v>1</v>
      </c>
      <c r="EQ75" s="16">
        <f t="shared" si="98"/>
        <v>0</v>
      </c>
      <c r="ER75" s="16" t="str">
        <f t="shared" si="99"/>
        <v/>
      </c>
      <c r="ES75" s="17"/>
      <c r="EU75" s="15"/>
      <c r="EV75" s="191" t="str">
        <f t="shared" si="100"/>
        <v/>
      </c>
      <c r="EW75" s="191" t="str">
        <f t="shared" si="101"/>
        <v/>
      </c>
      <c r="EX75" s="17"/>
    </row>
    <row r="76" spans="2:154" s="16" customFormat="1" x14ac:dyDescent="0.2">
      <c r="B76" s="341"/>
      <c r="C76" s="541"/>
      <c r="D76" s="542"/>
      <c r="E76" s="25"/>
      <c r="F76" s="25"/>
      <c r="G76" s="25"/>
      <c r="H76" s="25"/>
      <c r="I76" s="25"/>
      <c r="J76" s="25"/>
      <c r="K76" s="25"/>
      <c r="L76" s="25"/>
      <c r="M76" s="25"/>
      <c r="N76" s="339"/>
      <c r="O76" s="337"/>
      <c r="P76" s="25"/>
      <c r="Q76" s="25"/>
      <c r="R76" s="25"/>
      <c r="S76" s="27"/>
      <c r="T76" s="24"/>
      <c r="U76" s="24"/>
      <c r="V76" s="24"/>
      <c r="W76" s="172" t="str">
        <f t="shared" si="51"/>
        <v/>
      </c>
      <c r="X76" s="46" t="str">
        <f t="shared" si="52"/>
        <v/>
      </c>
      <c r="Y76" s="28"/>
      <c r="Z76" s="27"/>
      <c r="AA76" s="25"/>
      <c r="AB76" s="25"/>
      <c r="AC76" s="184"/>
      <c r="AD76" s="44"/>
      <c r="AE76" s="176" t="str">
        <f t="shared" si="53"/>
        <v/>
      </c>
      <c r="AF76" s="44"/>
      <c r="AG76" s="46" t="str">
        <f t="shared" si="54"/>
        <v/>
      </c>
      <c r="AH76" s="28"/>
      <c r="AI76" s="27"/>
      <c r="AJ76" s="25"/>
      <c r="AK76" s="25"/>
      <c r="AL76" s="25"/>
      <c r="AM76" s="44"/>
      <c r="AN76" s="40"/>
      <c r="AO76" s="44"/>
      <c r="AP76" s="71" t="str">
        <f t="shared" si="55"/>
        <v/>
      </c>
      <c r="AQ76" s="44"/>
      <c r="AR76" s="46" t="str">
        <f t="shared" si="56"/>
        <v/>
      </c>
      <c r="AS76" s="156"/>
      <c r="AT76" s="80"/>
      <c r="AU76" s="46" t="str">
        <f t="shared" si="57"/>
        <v/>
      </c>
      <c r="AV76" s="80"/>
      <c r="AW76" s="46" t="str">
        <f t="shared" si="58"/>
        <v/>
      </c>
      <c r="AX76" s="28"/>
      <c r="AY76" s="27"/>
      <c r="AZ76" s="46">
        <f t="shared" si="59"/>
        <v>0</v>
      </c>
      <c r="BA76" s="46">
        <f t="shared" si="60"/>
        <v>0</v>
      </c>
      <c r="BB76" s="46">
        <f t="shared" si="61"/>
        <v>0</v>
      </c>
      <c r="BC76" s="46">
        <f t="shared" si="62"/>
        <v>0</v>
      </c>
      <c r="BD76" s="46">
        <f t="shared" si="63"/>
        <v>0</v>
      </c>
      <c r="BE76" s="46">
        <f t="shared" si="64"/>
        <v>0</v>
      </c>
      <c r="BF76" s="46">
        <f t="shared" si="65"/>
        <v>0</v>
      </c>
      <c r="BG76" s="46" t="str">
        <f t="shared" si="66"/>
        <v/>
      </c>
      <c r="BH76" s="17"/>
      <c r="BJ76" s="15"/>
      <c r="BK76" s="347">
        <f t="shared" si="67"/>
        <v>0</v>
      </c>
      <c r="BL76" s="347">
        <f t="shared" si="68"/>
        <v>0</v>
      </c>
      <c r="BM76" s="347">
        <f t="shared" si="69"/>
        <v>0</v>
      </c>
      <c r="BN76" s="347">
        <f t="shared" si="70"/>
        <v>0</v>
      </c>
      <c r="BO76" s="343"/>
      <c r="BP76" s="343"/>
      <c r="BQ76" s="347">
        <f t="shared" si="71"/>
        <v>0</v>
      </c>
      <c r="BR76" s="347">
        <f t="shared" si="72"/>
        <v>0</v>
      </c>
      <c r="BS76" s="343"/>
      <c r="BT76" s="347">
        <f t="shared" si="73"/>
        <v>0</v>
      </c>
      <c r="BU76" s="347">
        <f t="shared" si="74"/>
        <v>0</v>
      </c>
      <c r="BV76" s="17"/>
      <c r="BX76" s="15"/>
      <c r="BZ76" s="17"/>
      <c r="CB76" s="15"/>
      <c r="CC76" s="16">
        <f t="shared" si="75"/>
        <v>0</v>
      </c>
      <c r="CD76" s="16">
        <f t="shared" si="76"/>
        <v>0</v>
      </c>
      <c r="CE76" s="16">
        <f t="shared" si="77"/>
        <v>0</v>
      </c>
      <c r="CF76" s="16">
        <f t="shared" si="78"/>
        <v>0</v>
      </c>
      <c r="CG76" s="16">
        <f t="shared" si="79"/>
        <v>0</v>
      </c>
      <c r="CJ76" s="191">
        <f t="shared" si="80"/>
        <v>0</v>
      </c>
      <c r="CK76" s="191">
        <f t="shared" si="81"/>
        <v>0</v>
      </c>
      <c r="CL76" s="191">
        <f t="shared" si="82"/>
        <v>0</v>
      </c>
      <c r="CM76" s="191">
        <f t="shared" si="83"/>
        <v>0</v>
      </c>
      <c r="CN76" s="191" t="str">
        <f t="shared" si="84"/>
        <v/>
      </c>
      <c r="CO76" s="17"/>
      <c r="CQ76" s="15"/>
      <c r="CR76" s="16">
        <f>IF(O76="",,INDEX(Komp!$K$8:$K$10,O76,1))</f>
        <v>0</v>
      </c>
      <c r="CS76" s="16">
        <f>IF(P76="",,INDEX(Komp!$K$35:$K$40,P76,1))</f>
        <v>0</v>
      </c>
      <c r="CT76" s="16">
        <f>IF(P76="",,INDEX(Komp!$M$35:$M$40,P76,1))</f>
        <v>0</v>
      </c>
      <c r="CU76" s="16">
        <f>IF(Q76="",,INDEX(Komp!$K$80:$K$81,Q76,1))</f>
        <v>0</v>
      </c>
      <c r="CV76" s="16">
        <f>IF(R76="",,INDEX(Komp!$K$108:$K$109,R76,1))</f>
        <v>0</v>
      </c>
      <c r="CW76" s="191" t="str">
        <f t="shared" si="85"/>
        <v/>
      </c>
      <c r="CX76" s="17"/>
      <c r="CZ76" s="15"/>
      <c r="DA76" s="16" t="str">
        <f t="shared" si="86"/>
        <v/>
      </c>
      <c r="DB76" s="16">
        <f>IF(DA76="",,MATCH(DA76,Tab!$C$5:$C$22,0))</f>
        <v>0</v>
      </c>
      <c r="DC76" s="16">
        <f>IF(DB76=Tab!$D$22,1,0)</f>
        <v>0</v>
      </c>
      <c r="DD76" s="16">
        <f>IF(DB76=Tab!$D$21,1,0)</f>
        <v>0</v>
      </c>
      <c r="DE76" s="16">
        <f>IF(AND(DB76&gt;=Tab!$D$5,DB76&lt;=Tab!$D$20),1,0)</f>
        <v>0</v>
      </c>
      <c r="DF76" s="16">
        <f>IF(DE76=1,INDEX(Tab!$E$5:$E$20,DB76,1),)</f>
        <v>0</v>
      </c>
      <c r="DG76" s="17"/>
      <c r="DI76" s="15"/>
      <c r="DJ76" s="16" t="str">
        <f t="shared" si="87"/>
        <v/>
      </c>
      <c r="DL76" s="36" t="str">
        <f>IF(DD76=1,Projekt!$AH$129,"")</f>
        <v/>
      </c>
      <c r="DM76" s="36"/>
      <c r="DN76" s="36" t="str">
        <f>IF(DE76=1,INDEX(Projekt!$AB$98:$AB$113,DF76,1),"")</f>
        <v/>
      </c>
      <c r="DO76" s="36" t="str">
        <f>IF(DE76=1,INDEX(Projekt!$AH$98:$AH$113,DF76,1),"")</f>
        <v/>
      </c>
      <c r="DP76" s="36" t="str">
        <f t="shared" si="88"/>
        <v/>
      </c>
      <c r="DQ76" s="79"/>
      <c r="DR76" s="36"/>
      <c r="DS76" s="162"/>
      <c r="DT76" s="16" t="str">
        <f t="shared" si="89"/>
        <v/>
      </c>
      <c r="DU76" s="16" t="str">
        <f t="shared" si="90"/>
        <v/>
      </c>
      <c r="DV76" s="16" t="str">
        <f>IF(DE76=1,IF(DU76&lt;Tab!$M$77,1,IF(DU76&lt;Tab!$M$78,2,IF(DU76&lt;Tab!$M$79,3,IF(DU76&lt;Tab!$M$80,4,5)))),"")</f>
        <v/>
      </c>
      <c r="DW76" s="16" t="str">
        <f>IF(DE76=1,INDEX(Tab!$M$76:$M$81,DV76,1),"")</f>
        <v/>
      </c>
      <c r="DX76" s="16" t="str">
        <f>IF(DE76=1,INDEX(Tab!$M$76:$M$81,DV76+1,1),"")</f>
        <v/>
      </c>
      <c r="DY76" s="36" t="str">
        <f>IF(DE76=1,INDEX(Tab!$N$76:$AC$81,DV76,DF76),"")</f>
        <v/>
      </c>
      <c r="DZ76" s="36" t="str">
        <f>IF(DE76=1,INDEX(Tab!$N$76:$AC$81,DV76+1,DF76),"")</f>
        <v/>
      </c>
      <c r="EA76" s="36" t="str">
        <f t="shared" si="91"/>
        <v/>
      </c>
      <c r="EB76" s="36" t="str">
        <f t="shared" si="92"/>
        <v/>
      </c>
      <c r="EC76" s="79"/>
      <c r="ED76" s="36"/>
      <c r="EE76" s="15"/>
      <c r="EF76" s="16" t="str">
        <f t="shared" si="93"/>
        <v/>
      </c>
      <c r="EG76" s="16" t="str">
        <f t="shared" si="94"/>
        <v/>
      </c>
      <c r="EH76" s="16" t="str">
        <f>IF(DE76=1,IF(EG76&lt;Tab!$M$87,1,IF(EG76&lt;Tab!$M$88,2,IF(EG76&lt;Tab!$M$89,3,IF(EG76&lt;Tab!$M$90,4,5)))),"")</f>
        <v/>
      </c>
      <c r="EI76" s="16" t="str">
        <f>IF(DE76=1,INDEX(Tab!$M$86:$M$91,EH76,1),"")</f>
        <v/>
      </c>
      <c r="EJ76" s="16" t="str">
        <f>IF(DE76=1,INDEX(Tab!$M$86:$M$91,EH76+1,1),"")</f>
        <v/>
      </c>
      <c r="EK76" s="36" t="str">
        <f>IF(DE76=1,INDEX(Tab!$N$86:$AC$91,EH76,DF76),"")</f>
        <v/>
      </c>
      <c r="EL76" s="36" t="str">
        <f>IF(DE76=1,INDEX(Tab!$N$86:$AC$91,EH76+1,DF76),"")</f>
        <v/>
      </c>
      <c r="EM76" s="36">
        <f t="shared" si="95"/>
        <v>0</v>
      </c>
      <c r="EO76" s="74" t="b">
        <f t="shared" si="96"/>
        <v>0</v>
      </c>
      <c r="EP76" s="16">
        <f t="shared" si="97"/>
        <v>1</v>
      </c>
      <c r="EQ76" s="16">
        <f t="shared" si="98"/>
        <v>0</v>
      </c>
      <c r="ER76" s="16" t="str">
        <f t="shared" si="99"/>
        <v/>
      </c>
      <c r="ES76" s="17"/>
      <c r="EU76" s="15"/>
      <c r="EV76" s="191" t="str">
        <f t="shared" si="100"/>
        <v/>
      </c>
      <c r="EW76" s="191" t="str">
        <f t="shared" si="101"/>
        <v/>
      </c>
      <c r="EX76" s="17"/>
    </row>
    <row r="77" spans="2:154" s="16" customFormat="1" x14ac:dyDescent="0.2">
      <c r="B77" s="341"/>
      <c r="C77" s="541"/>
      <c r="D77" s="542"/>
      <c r="E77" s="25"/>
      <c r="F77" s="25"/>
      <c r="G77" s="25"/>
      <c r="H77" s="25"/>
      <c r="I77" s="25"/>
      <c r="J77" s="25"/>
      <c r="K77" s="25"/>
      <c r="L77" s="25"/>
      <c r="M77" s="25"/>
      <c r="N77" s="339"/>
      <c r="O77" s="337"/>
      <c r="P77" s="25"/>
      <c r="Q77" s="25"/>
      <c r="R77" s="25"/>
      <c r="S77" s="27"/>
      <c r="T77" s="24"/>
      <c r="U77" s="24"/>
      <c r="V77" s="24"/>
      <c r="W77" s="172" t="str">
        <f t="shared" si="51"/>
        <v/>
      </c>
      <c r="X77" s="46" t="str">
        <f t="shared" si="52"/>
        <v/>
      </c>
      <c r="Y77" s="28"/>
      <c r="Z77" s="27"/>
      <c r="AA77" s="25"/>
      <c r="AB77" s="25"/>
      <c r="AC77" s="184"/>
      <c r="AD77" s="44"/>
      <c r="AE77" s="176" t="str">
        <f t="shared" si="53"/>
        <v/>
      </c>
      <c r="AF77" s="44"/>
      <c r="AG77" s="46" t="str">
        <f t="shared" si="54"/>
        <v/>
      </c>
      <c r="AH77" s="28"/>
      <c r="AI77" s="27"/>
      <c r="AJ77" s="25"/>
      <c r="AK77" s="25"/>
      <c r="AL77" s="25"/>
      <c r="AM77" s="44"/>
      <c r="AN77" s="40"/>
      <c r="AO77" s="44"/>
      <c r="AP77" s="71" t="str">
        <f t="shared" si="55"/>
        <v/>
      </c>
      <c r="AQ77" s="44"/>
      <c r="AR77" s="46" t="str">
        <f t="shared" si="56"/>
        <v/>
      </c>
      <c r="AS77" s="156"/>
      <c r="AT77" s="80"/>
      <c r="AU77" s="46" t="str">
        <f t="shared" si="57"/>
        <v/>
      </c>
      <c r="AV77" s="80"/>
      <c r="AW77" s="46" t="str">
        <f t="shared" si="58"/>
        <v/>
      </c>
      <c r="AX77" s="28"/>
      <c r="AY77" s="27"/>
      <c r="AZ77" s="46">
        <f t="shared" si="59"/>
        <v>0</v>
      </c>
      <c r="BA77" s="46">
        <f t="shared" si="60"/>
        <v>0</v>
      </c>
      <c r="BB77" s="46">
        <f t="shared" si="61"/>
        <v>0</v>
      </c>
      <c r="BC77" s="46">
        <f t="shared" si="62"/>
        <v>0</v>
      </c>
      <c r="BD77" s="46">
        <f t="shared" si="63"/>
        <v>0</v>
      </c>
      <c r="BE77" s="46">
        <f t="shared" si="64"/>
        <v>0</v>
      </c>
      <c r="BF77" s="46">
        <f t="shared" si="65"/>
        <v>0</v>
      </c>
      <c r="BG77" s="46" t="str">
        <f t="shared" si="66"/>
        <v/>
      </c>
      <c r="BH77" s="17"/>
      <c r="BJ77" s="15"/>
      <c r="BK77" s="347">
        <f t="shared" si="67"/>
        <v>0</v>
      </c>
      <c r="BL77" s="347">
        <f t="shared" si="68"/>
        <v>0</v>
      </c>
      <c r="BM77" s="347">
        <f t="shared" si="69"/>
        <v>0</v>
      </c>
      <c r="BN77" s="347">
        <f t="shared" si="70"/>
        <v>0</v>
      </c>
      <c r="BO77" s="343"/>
      <c r="BP77" s="343"/>
      <c r="BQ77" s="347">
        <f t="shared" si="71"/>
        <v>0</v>
      </c>
      <c r="BR77" s="347">
        <f t="shared" si="72"/>
        <v>0</v>
      </c>
      <c r="BS77" s="343"/>
      <c r="BT77" s="347">
        <f t="shared" si="73"/>
        <v>0</v>
      </c>
      <c r="BU77" s="347">
        <f t="shared" si="74"/>
        <v>0</v>
      </c>
      <c r="BV77" s="17"/>
      <c r="BX77" s="15"/>
      <c r="BZ77" s="17"/>
      <c r="CB77" s="15"/>
      <c r="CC77" s="16">
        <f t="shared" si="75"/>
        <v>0</v>
      </c>
      <c r="CD77" s="16">
        <f t="shared" si="76"/>
        <v>0</v>
      </c>
      <c r="CE77" s="16">
        <f t="shared" si="77"/>
        <v>0</v>
      </c>
      <c r="CF77" s="16">
        <f t="shared" si="78"/>
        <v>0</v>
      </c>
      <c r="CG77" s="16">
        <f t="shared" si="79"/>
        <v>0</v>
      </c>
      <c r="CJ77" s="191">
        <f t="shared" si="80"/>
        <v>0</v>
      </c>
      <c r="CK77" s="191">
        <f t="shared" si="81"/>
        <v>0</v>
      </c>
      <c r="CL77" s="191">
        <f t="shared" si="82"/>
        <v>0</v>
      </c>
      <c r="CM77" s="191">
        <f t="shared" si="83"/>
        <v>0</v>
      </c>
      <c r="CN77" s="191" t="str">
        <f t="shared" si="84"/>
        <v/>
      </c>
      <c r="CO77" s="17"/>
      <c r="CQ77" s="15"/>
      <c r="CR77" s="16">
        <f>IF(O77="",,INDEX(Komp!$K$8:$K$10,O77,1))</f>
        <v>0</v>
      </c>
      <c r="CS77" s="16">
        <f>IF(P77="",,INDEX(Komp!$K$35:$K$40,P77,1))</f>
        <v>0</v>
      </c>
      <c r="CT77" s="16">
        <f>IF(P77="",,INDEX(Komp!$M$35:$M$40,P77,1))</f>
        <v>0</v>
      </c>
      <c r="CU77" s="16">
        <f>IF(Q77="",,INDEX(Komp!$K$80:$K$81,Q77,1))</f>
        <v>0</v>
      </c>
      <c r="CV77" s="16">
        <f>IF(R77="",,INDEX(Komp!$K$108:$K$109,R77,1))</f>
        <v>0</v>
      </c>
      <c r="CW77" s="191" t="str">
        <f t="shared" si="85"/>
        <v/>
      </c>
      <c r="CX77" s="17"/>
      <c r="CZ77" s="15"/>
      <c r="DA77" s="16" t="str">
        <f t="shared" si="86"/>
        <v/>
      </c>
      <c r="DB77" s="16">
        <f>IF(DA77="",,MATCH(DA77,Tab!$C$5:$C$22,0))</f>
        <v>0</v>
      </c>
      <c r="DC77" s="16">
        <f>IF(DB77=Tab!$D$22,1,0)</f>
        <v>0</v>
      </c>
      <c r="DD77" s="16">
        <f>IF(DB77=Tab!$D$21,1,0)</f>
        <v>0</v>
      </c>
      <c r="DE77" s="16">
        <f>IF(AND(DB77&gt;=Tab!$D$5,DB77&lt;=Tab!$D$20),1,0)</f>
        <v>0</v>
      </c>
      <c r="DF77" s="16">
        <f>IF(DE77=1,INDEX(Tab!$E$5:$E$20,DB77,1),)</f>
        <v>0</v>
      </c>
      <c r="DG77" s="17"/>
      <c r="DI77" s="15"/>
      <c r="DJ77" s="16" t="str">
        <f t="shared" si="87"/>
        <v/>
      </c>
      <c r="DL77" s="36" t="str">
        <f>IF(DD77=1,Projekt!$AH$129,"")</f>
        <v/>
      </c>
      <c r="DM77" s="36"/>
      <c r="DN77" s="36" t="str">
        <f>IF(DE77=1,INDEX(Projekt!$AB$98:$AB$113,DF77,1),"")</f>
        <v/>
      </c>
      <c r="DO77" s="36" t="str">
        <f>IF(DE77=1,INDEX(Projekt!$AH$98:$AH$113,DF77,1),"")</f>
        <v/>
      </c>
      <c r="DP77" s="36" t="str">
        <f t="shared" si="88"/>
        <v/>
      </c>
      <c r="DQ77" s="79"/>
      <c r="DR77" s="36"/>
      <c r="DS77" s="162"/>
      <c r="DT77" s="16" t="str">
        <f t="shared" si="89"/>
        <v/>
      </c>
      <c r="DU77" s="16" t="str">
        <f t="shared" si="90"/>
        <v/>
      </c>
      <c r="DV77" s="16" t="str">
        <f>IF(DE77=1,IF(DU77&lt;Tab!$M$77,1,IF(DU77&lt;Tab!$M$78,2,IF(DU77&lt;Tab!$M$79,3,IF(DU77&lt;Tab!$M$80,4,5)))),"")</f>
        <v/>
      </c>
      <c r="DW77" s="16" t="str">
        <f>IF(DE77=1,INDEX(Tab!$M$76:$M$81,DV77,1),"")</f>
        <v/>
      </c>
      <c r="DX77" s="16" t="str">
        <f>IF(DE77=1,INDEX(Tab!$M$76:$M$81,DV77+1,1),"")</f>
        <v/>
      </c>
      <c r="DY77" s="36" t="str">
        <f>IF(DE77=1,INDEX(Tab!$N$76:$AC$81,DV77,DF77),"")</f>
        <v/>
      </c>
      <c r="DZ77" s="36" t="str">
        <f>IF(DE77=1,INDEX(Tab!$N$76:$AC$81,DV77+1,DF77),"")</f>
        <v/>
      </c>
      <c r="EA77" s="36" t="str">
        <f t="shared" si="91"/>
        <v/>
      </c>
      <c r="EB77" s="36" t="str">
        <f t="shared" si="92"/>
        <v/>
      </c>
      <c r="EC77" s="79"/>
      <c r="ED77" s="36"/>
      <c r="EE77" s="15"/>
      <c r="EF77" s="16" t="str">
        <f t="shared" si="93"/>
        <v/>
      </c>
      <c r="EG77" s="16" t="str">
        <f t="shared" si="94"/>
        <v/>
      </c>
      <c r="EH77" s="16" t="str">
        <f>IF(DE77=1,IF(EG77&lt;Tab!$M$87,1,IF(EG77&lt;Tab!$M$88,2,IF(EG77&lt;Tab!$M$89,3,IF(EG77&lt;Tab!$M$90,4,5)))),"")</f>
        <v/>
      </c>
      <c r="EI77" s="16" t="str">
        <f>IF(DE77=1,INDEX(Tab!$M$86:$M$91,EH77,1),"")</f>
        <v/>
      </c>
      <c r="EJ77" s="16" t="str">
        <f>IF(DE77=1,INDEX(Tab!$M$86:$M$91,EH77+1,1),"")</f>
        <v/>
      </c>
      <c r="EK77" s="36" t="str">
        <f>IF(DE77=1,INDEX(Tab!$N$86:$AC$91,EH77,DF77),"")</f>
        <v/>
      </c>
      <c r="EL77" s="36" t="str">
        <f>IF(DE77=1,INDEX(Tab!$N$86:$AC$91,EH77+1,DF77),"")</f>
        <v/>
      </c>
      <c r="EM77" s="36">
        <f t="shared" si="95"/>
        <v>0</v>
      </c>
      <c r="EO77" s="74" t="b">
        <f t="shared" si="96"/>
        <v>0</v>
      </c>
      <c r="EP77" s="16">
        <f t="shared" si="97"/>
        <v>1</v>
      </c>
      <c r="EQ77" s="16">
        <f t="shared" si="98"/>
        <v>0</v>
      </c>
      <c r="ER77" s="16" t="str">
        <f t="shared" si="99"/>
        <v/>
      </c>
      <c r="ES77" s="17"/>
      <c r="EU77" s="15"/>
      <c r="EV77" s="191" t="str">
        <f t="shared" si="100"/>
        <v/>
      </c>
      <c r="EW77" s="191" t="str">
        <f t="shared" si="101"/>
        <v/>
      </c>
      <c r="EX77" s="17"/>
    </row>
    <row r="78" spans="2:154" s="16" customFormat="1" x14ac:dyDescent="0.2">
      <c r="B78" s="341"/>
      <c r="C78" s="541"/>
      <c r="D78" s="542"/>
      <c r="E78" s="25"/>
      <c r="F78" s="25"/>
      <c r="G78" s="25"/>
      <c r="H78" s="25"/>
      <c r="I78" s="25"/>
      <c r="J78" s="25"/>
      <c r="K78" s="25"/>
      <c r="L78" s="25"/>
      <c r="M78" s="25"/>
      <c r="N78" s="339"/>
      <c r="O78" s="337"/>
      <c r="P78" s="25"/>
      <c r="Q78" s="25"/>
      <c r="R78" s="25"/>
      <c r="S78" s="27"/>
      <c r="T78" s="24"/>
      <c r="U78" s="24"/>
      <c r="V78" s="24"/>
      <c r="W78" s="172" t="str">
        <f t="shared" ref="W78:W103" si="102">CW78</f>
        <v/>
      </c>
      <c r="X78" s="46" t="str">
        <f t="shared" ref="X78:X103" si="103">CN78</f>
        <v/>
      </c>
      <c r="Y78" s="28"/>
      <c r="Z78" s="27"/>
      <c r="AA78" s="25"/>
      <c r="AB78" s="25"/>
      <c r="AC78" s="184"/>
      <c r="AD78" s="44"/>
      <c r="AE78" s="176" t="str">
        <f t="shared" ref="AE78:AE103" si="104">DU78</f>
        <v/>
      </c>
      <c r="AF78" s="44"/>
      <c r="AG78" s="46" t="str">
        <f t="shared" ref="AG78:AG103" si="105">EB78</f>
        <v/>
      </c>
      <c r="AH78" s="28"/>
      <c r="AI78" s="27"/>
      <c r="AJ78" s="25"/>
      <c r="AK78" s="25"/>
      <c r="AL78" s="25"/>
      <c r="AM78" s="44"/>
      <c r="AN78" s="40"/>
      <c r="AO78" s="44"/>
      <c r="AP78" s="71" t="str">
        <f t="shared" ref="AP78:AP103" si="106">EG78</f>
        <v/>
      </c>
      <c r="AQ78" s="44"/>
      <c r="AR78" s="46" t="str">
        <f t="shared" ref="AR78:AR103" si="107">ER78</f>
        <v/>
      </c>
      <c r="AS78" s="156"/>
      <c r="AT78" s="80"/>
      <c r="AU78" s="46" t="str">
        <f t="shared" ref="AU78:AU103" si="108">DP78</f>
        <v/>
      </c>
      <c r="AV78" s="80"/>
      <c r="AW78" s="46" t="str">
        <f t="shared" ref="AW78:AW103" si="109">EV78</f>
        <v/>
      </c>
      <c r="AX78" s="28"/>
      <c r="AY78" s="27"/>
      <c r="AZ78" s="46">
        <f t="shared" ref="AZ78:AZ103" si="110">CC78</f>
        <v>0</v>
      </c>
      <c r="BA78" s="46">
        <f t="shared" ref="BA78:BA103" si="111">CJ78</f>
        <v>0</v>
      </c>
      <c r="BB78" s="46">
        <f t="shared" ref="BB78:BB103" si="112">CM78</f>
        <v>0</v>
      </c>
      <c r="BC78" s="46">
        <f t="shared" ref="BC78:BC103" si="113">CE78</f>
        <v>0</v>
      </c>
      <c r="BD78" s="46">
        <f t="shared" ref="BD78:BD103" si="114">CL78</f>
        <v>0</v>
      </c>
      <c r="BE78" s="46">
        <f t="shared" ref="BE78:BE103" si="115">CK78</f>
        <v>0</v>
      </c>
      <c r="BF78" s="46">
        <f t="shared" ref="BF78:BF103" si="116">CD78</f>
        <v>0</v>
      </c>
      <c r="BG78" s="46" t="str">
        <f t="shared" ref="BG78:BG103" si="117">EW78</f>
        <v/>
      </c>
      <c r="BH78" s="17"/>
      <c r="BJ78" s="15"/>
      <c r="BK78" s="347">
        <f t="shared" si="42"/>
        <v>0</v>
      </c>
      <c r="BL78" s="347">
        <f t="shared" si="43"/>
        <v>0</v>
      </c>
      <c r="BM78" s="347">
        <f t="shared" si="44"/>
        <v>0</v>
      </c>
      <c r="BN78" s="347">
        <f t="shared" si="45"/>
        <v>0</v>
      </c>
      <c r="BO78" s="343"/>
      <c r="BP78" s="343"/>
      <c r="BQ78" s="347">
        <f t="shared" si="46"/>
        <v>0</v>
      </c>
      <c r="BR78" s="347">
        <f t="shared" si="47"/>
        <v>0</v>
      </c>
      <c r="BS78" s="343"/>
      <c r="BT78" s="347">
        <f t="shared" si="48"/>
        <v>0</v>
      </c>
      <c r="BU78" s="347">
        <f t="shared" si="49"/>
        <v>0</v>
      </c>
      <c r="BV78" s="17"/>
      <c r="BX78" s="15"/>
      <c r="BZ78" s="17"/>
      <c r="CB78" s="15"/>
      <c r="CC78" s="16">
        <f t="shared" ref="CC78:CC103" si="118">F78 * BK78/100 * BL78/100</f>
        <v>0</v>
      </c>
      <c r="CD78" s="16">
        <f t="shared" ref="CD78:CD103" si="119">F78 * 2 *(BK78/100 + BL78/100)</f>
        <v>0</v>
      </c>
      <c r="CE78" s="16">
        <f t="shared" ref="CE78:CE103" si="120">F78 * BK78/100 * BU78/100</f>
        <v>0</v>
      </c>
      <c r="CF78" s="16">
        <f t="shared" ref="CF78:CF103" si="121">(BK78-BM78-BN78)/100</f>
        <v>0</v>
      </c>
      <c r="CG78" s="16">
        <f t="shared" ref="CG78:CG103" si="122">(BL78-BQ78-BR78-BT78-BU78)/100</f>
        <v>0</v>
      </c>
      <c r="CJ78" s="191">
        <f t="shared" ref="CJ78:CJ103" si="123">F78*CF78*CG78</f>
        <v>0</v>
      </c>
      <c r="CK78" s="191">
        <f t="shared" ref="CK78:CK103" si="124">F78*4*(CF78+CG78)</f>
        <v>0</v>
      </c>
      <c r="CL78" s="191">
        <f t="shared" ref="CL78:CL103" si="125">CC78-CJ78</f>
        <v>0</v>
      </c>
      <c r="CM78" s="191">
        <f t="shared" ref="CM78:CM103" si="126">CL78-CE78</f>
        <v>0</v>
      </c>
      <c r="CN78" s="191" t="str">
        <f t="shared" ref="CN78:CN103" si="127">IF(CC78=0,"",CJ78/CC78)</f>
        <v/>
      </c>
      <c r="CO78" s="17"/>
      <c r="CQ78" s="15"/>
      <c r="CR78" s="16">
        <f>IF(O78="",,INDEX(Komp!$K$8:$K$10,O78,1))</f>
        <v>0</v>
      </c>
      <c r="CS78" s="16">
        <f>IF(P78="",,INDEX(Komp!$K$35:$K$40,P78,1))</f>
        <v>0</v>
      </c>
      <c r="CT78" s="16">
        <f>IF(P78="",,INDEX(Komp!$M$35:$M$40,P78,1))</f>
        <v>0</v>
      </c>
      <c r="CU78" s="16">
        <f>IF(Q78="",,INDEX(Komp!$K$80:$K$81,Q78,1))</f>
        <v>0</v>
      </c>
      <c r="CV78" s="16">
        <f>IF(R78="",,INDEX(Komp!$K$108:$K$109,R78,1))</f>
        <v>0</v>
      </c>
      <c r="CW78" s="191" t="str">
        <f t="shared" ref="CW78:CW103" si="128">IF(CC78=0,"",(CR78*CM78+CS78*CJ78+CV78*CE78+CU78*CK78)/CC78)</f>
        <v/>
      </c>
      <c r="CX78" s="17"/>
      <c r="CZ78" s="15"/>
      <c r="DA78" s="16" t="str">
        <f t="shared" ref="DA78:DA103" si="129">UPPER(E78)</f>
        <v/>
      </c>
      <c r="DB78" s="16">
        <f>IF(DA78="",,MATCH(DA78,Tab!$C$5:$C$22,0))</f>
        <v>0</v>
      </c>
      <c r="DC78" s="16">
        <f>IF(DB78=Tab!$D$22,1,0)</f>
        <v>0</v>
      </c>
      <c r="DD78" s="16">
        <f>IF(DB78=Tab!$D$21,1,0)</f>
        <v>0</v>
      </c>
      <c r="DE78" s="16">
        <f>IF(AND(DB78&gt;=Tab!$D$5,DB78&lt;=Tab!$D$20),1,0)</f>
        <v>0</v>
      </c>
      <c r="DF78" s="16">
        <f>IF(DE78=1,INDEX(Tab!$E$5:$E$20,DB78,1),)</f>
        <v>0</v>
      </c>
      <c r="DG78" s="17"/>
      <c r="DI78" s="15"/>
      <c r="DJ78" s="16" t="str">
        <f t="shared" ref="DJ78:DJ103" si="130">IF(DC78=1,0,"")</f>
        <v/>
      </c>
      <c r="DL78" s="36" t="str">
        <f>IF(DD78=1,Projekt!$AH$129,"")</f>
        <v/>
      </c>
      <c r="DM78" s="36"/>
      <c r="DN78" s="36" t="str">
        <f>IF(DE78=1,INDEX(Projekt!$AB$98:$AB$113,DF78,1),"")</f>
        <v/>
      </c>
      <c r="DO78" s="36" t="str">
        <f>IF(DE78=1,INDEX(Projekt!$AH$98:$AH$113,DF78,1),"")</f>
        <v/>
      </c>
      <c r="DP78" s="36" t="str">
        <f t="shared" ref="DP78:DP103" si="131">IF(DC78=1,DJ78,IF(DD78=1,DL78,IF(DE78=1,DO78,"")))</f>
        <v/>
      </c>
      <c r="DQ78" s="79"/>
      <c r="DR78" s="36"/>
      <c r="DS78" s="162"/>
      <c r="DT78" s="16" t="str">
        <f t="shared" ref="DT78:DT103" si="132">IF(DE78=1,IF(OR(AA78=0,AB78=0,),0,ATAN(AB78/AA78)*180/PI()),"")</f>
        <v/>
      </c>
      <c r="DU78" s="16" t="str">
        <f t="shared" si="31"/>
        <v/>
      </c>
      <c r="DV78" s="16" t="str">
        <f>IF(DE78=1,IF(DU78&lt;Tab!$M$77,1,IF(DU78&lt;Tab!$M$78,2,IF(DU78&lt;Tab!$M$79,3,IF(DU78&lt;Tab!$M$80,4,5)))),"")</f>
        <v/>
      </c>
      <c r="DW78" s="16" t="str">
        <f>IF(DE78=1,INDEX(Tab!$M$76:$M$81,DV78,1),"")</f>
        <v/>
      </c>
      <c r="DX78" s="16" t="str">
        <f>IF(DE78=1,INDEX(Tab!$M$76:$M$81,DV78+1,1),"")</f>
        <v/>
      </c>
      <c r="DY78" s="36" t="str">
        <f>IF(DE78=1,INDEX(Tab!$N$76:$AC$81,DV78,DF78),"")</f>
        <v/>
      </c>
      <c r="DZ78" s="36" t="str">
        <f>IF(DE78=1,INDEX(Tab!$N$76:$AC$81,DV78+1,DF78),"")</f>
        <v/>
      </c>
      <c r="EA78" s="36" t="str">
        <f t="shared" ref="EA78:EA103" si="133">IF(DE78=1,DZ78+(DY78-DZ78)/(DX78-DW78)*(DX78-DU78),"")</f>
        <v/>
      </c>
      <c r="EB78" s="36" t="str">
        <f t="shared" ref="EB78:EB103" si="134">IF(DC78=1,1,IF(DD78=1,1,IF(DE78=1,EA78,"")))</f>
        <v/>
      </c>
      <c r="EC78" s="79"/>
      <c r="ED78" s="36"/>
      <c r="EE78" s="15"/>
      <c r="EF78" s="16" t="str">
        <f t="shared" ref="EF78:EF103" si="135">IF(DE78=1,IF(OR(AK78=0,AL78=0,),0,ATAN(AL78/AK78)*180/PI()),"")</f>
        <v/>
      </c>
      <c r="EG78" s="16" t="str">
        <f t="shared" si="50"/>
        <v/>
      </c>
      <c r="EH78" s="16" t="str">
        <f>IF(DE78=1,IF(EG78&lt;Tab!$M$87,1,IF(EG78&lt;Tab!$M$88,2,IF(EG78&lt;Tab!$M$89,3,IF(EG78&lt;Tab!$M$90,4,5)))),"")</f>
        <v/>
      </c>
      <c r="EI78" s="16" t="str">
        <f>IF(DE78=1,INDEX(Tab!$M$86:$M$91,EH78,1),"")</f>
        <v/>
      </c>
      <c r="EJ78" s="16" t="str">
        <f>IF(DE78=1,INDEX(Tab!$M$86:$M$91,EH78+1,1),"")</f>
        <v/>
      </c>
      <c r="EK78" s="36" t="str">
        <f>IF(DE78=1,INDEX(Tab!$N$86:$AC$91,EH78,DF78),"")</f>
        <v/>
      </c>
      <c r="EL78" s="36" t="str">
        <f>IF(DE78=1,INDEX(Tab!$N$86:$AC$91,EH78+1,DF78),"")</f>
        <v/>
      </c>
      <c r="EM78" s="36">
        <f t="shared" ref="EM78:EM103" si="136">IF(DE78=1,EL78+(EK78-EL78)/(EJ78-EI78)*(EJ78-EG78),)</f>
        <v>0</v>
      </c>
      <c r="EO78" s="74" t="b">
        <f t="shared" si="96"/>
        <v>0</v>
      </c>
      <c r="EP78" s="16">
        <f t="shared" ref="EP78:EP103" si="137">IF(EO78,EM78,1)</f>
        <v>1</v>
      </c>
      <c r="EQ78" s="16">
        <f t="shared" ref="EQ78:EQ103" si="138">EM78*EP78</f>
        <v>0</v>
      </c>
      <c r="ER78" s="16" t="str">
        <f t="shared" ref="ER78:ER103" si="139">IF(DC78=1,1,IF(DD78=1,1,IF(DE78=1,EQ78,"")))</f>
        <v/>
      </c>
      <c r="ES78" s="17"/>
      <c r="EU78" s="15"/>
      <c r="EV78" s="191" t="str">
        <f t="shared" ref="EV78:EV103" si="140">IF(OR(DC78=1,DD78=1,DE78=1),DP78*EB78*ER78,"")</f>
        <v/>
      </c>
      <c r="EW78" s="191" t="str">
        <f t="shared" ref="EW78:EW103" si="141">IF(OR(DC78=1,DD78=1,DE78=1),CN78*EV78,"")</f>
        <v/>
      </c>
      <c r="EX78" s="17"/>
    </row>
    <row r="79" spans="2:154" s="16" customFormat="1" x14ac:dyDescent="0.2">
      <c r="B79" s="341"/>
      <c r="C79" s="541"/>
      <c r="D79" s="542"/>
      <c r="E79" s="25"/>
      <c r="F79" s="25"/>
      <c r="G79" s="25"/>
      <c r="H79" s="25"/>
      <c r="I79" s="25"/>
      <c r="J79" s="25"/>
      <c r="K79" s="25"/>
      <c r="L79" s="25"/>
      <c r="M79" s="25"/>
      <c r="N79" s="339"/>
      <c r="O79" s="337"/>
      <c r="P79" s="25"/>
      <c r="Q79" s="25"/>
      <c r="R79" s="25"/>
      <c r="S79" s="27"/>
      <c r="T79" s="24"/>
      <c r="U79" s="24"/>
      <c r="V79" s="24"/>
      <c r="W79" s="172" t="str">
        <f t="shared" si="102"/>
        <v/>
      </c>
      <c r="X79" s="46" t="str">
        <f t="shared" si="103"/>
        <v/>
      </c>
      <c r="Y79" s="28"/>
      <c r="Z79" s="27"/>
      <c r="AA79" s="25"/>
      <c r="AB79" s="25"/>
      <c r="AC79" s="184"/>
      <c r="AD79" s="44"/>
      <c r="AE79" s="176" t="str">
        <f t="shared" si="104"/>
        <v/>
      </c>
      <c r="AF79" s="44"/>
      <c r="AG79" s="46" t="str">
        <f t="shared" si="105"/>
        <v/>
      </c>
      <c r="AH79" s="28"/>
      <c r="AI79" s="27"/>
      <c r="AJ79" s="25"/>
      <c r="AK79" s="25"/>
      <c r="AL79" s="25"/>
      <c r="AM79" s="44"/>
      <c r="AN79" s="40"/>
      <c r="AO79" s="44"/>
      <c r="AP79" s="71" t="str">
        <f t="shared" si="106"/>
        <v/>
      </c>
      <c r="AQ79" s="44"/>
      <c r="AR79" s="46" t="str">
        <f t="shared" si="107"/>
        <v/>
      </c>
      <c r="AS79" s="156"/>
      <c r="AT79" s="80"/>
      <c r="AU79" s="46" t="str">
        <f t="shared" si="108"/>
        <v/>
      </c>
      <c r="AV79" s="80"/>
      <c r="AW79" s="46" t="str">
        <f t="shared" si="109"/>
        <v/>
      </c>
      <c r="AX79" s="28"/>
      <c r="AY79" s="27"/>
      <c r="AZ79" s="46">
        <f t="shared" si="110"/>
        <v>0</v>
      </c>
      <c r="BA79" s="46">
        <f t="shared" si="111"/>
        <v>0</v>
      </c>
      <c r="BB79" s="46">
        <f t="shared" si="112"/>
        <v>0</v>
      </c>
      <c r="BC79" s="46">
        <f t="shared" si="113"/>
        <v>0</v>
      </c>
      <c r="BD79" s="46">
        <f t="shared" si="114"/>
        <v>0</v>
      </c>
      <c r="BE79" s="46">
        <f t="shared" si="115"/>
        <v>0</v>
      </c>
      <c r="BF79" s="46">
        <f t="shared" si="116"/>
        <v>0</v>
      </c>
      <c r="BG79" s="46" t="str">
        <f t="shared" si="117"/>
        <v/>
      </c>
      <c r="BH79" s="17"/>
      <c r="BJ79" s="15"/>
      <c r="BK79" s="347">
        <f t="shared" si="42"/>
        <v>0</v>
      </c>
      <c r="BL79" s="347">
        <f t="shared" si="43"/>
        <v>0</v>
      </c>
      <c r="BM79" s="347">
        <f t="shared" si="44"/>
        <v>0</v>
      </c>
      <c r="BN79" s="347">
        <f t="shared" si="45"/>
        <v>0</v>
      </c>
      <c r="BO79" s="343"/>
      <c r="BP79" s="343"/>
      <c r="BQ79" s="347">
        <f t="shared" si="46"/>
        <v>0</v>
      </c>
      <c r="BR79" s="347">
        <f t="shared" si="47"/>
        <v>0</v>
      </c>
      <c r="BS79" s="343"/>
      <c r="BT79" s="347">
        <f t="shared" si="48"/>
        <v>0</v>
      </c>
      <c r="BU79" s="347">
        <f t="shared" si="49"/>
        <v>0</v>
      </c>
      <c r="BV79" s="17"/>
      <c r="BX79" s="15"/>
      <c r="BZ79" s="17"/>
      <c r="CB79" s="15"/>
      <c r="CC79" s="16">
        <f t="shared" si="118"/>
        <v>0</v>
      </c>
      <c r="CD79" s="16">
        <f t="shared" si="119"/>
        <v>0</v>
      </c>
      <c r="CE79" s="16">
        <f t="shared" si="120"/>
        <v>0</v>
      </c>
      <c r="CF79" s="16">
        <f t="shared" si="121"/>
        <v>0</v>
      </c>
      <c r="CG79" s="16">
        <f t="shared" si="122"/>
        <v>0</v>
      </c>
      <c r="CJ79" s="191">
        <f t="shared" si="123"/>
        <v>0</v>
      </c>
      <c r="CK79" s="191">
        <f t="shared" si="124"/>
        <v>0</v>
      </c>
      <c r="CL79" s="191">
        <f t="shared" si="125"/>
        <v>0</v>
      </c>
      <c r="CM79" s="191">
        <f t="shared" si="126"/>
        <v>0</v>
      </c>
      <c r="CN79" s="191" t="str">
        <f t="shared" si="127"/>
        <v/>
      </c>
      <c r="CO79" s="17"/>
      <c r="CQ79" s="15"/>
      <c r="CR79" s="16">
        <f>IF(O79="",,INDEX(Komp!$K$8:$K$10,O79,1))</f>
        <v>0</v>
      </c>
      <c r="CS79" s="16">
        <f>IF(P79="",,INDEX(Komp!$K$35:$K$40,P79,1))</f>
        <v>0</v>
      </c>
      <c r="CT79" s="16">
        <f>IF(P79="",,INDEX(Komp!$M$35:$M$40,P79,1))</f>
        <v>0</v>
      </c>
      <c r="CU79" s="16">
        <f>IF(Q79="",,INDEX(Komp!$K$80:$K$81,Q79,1))</f>
        <v>0</v>
      </c>
      <c r="CV79" s="16">
        <f>IF(R79="",,INDEX(Komp!$K$108:$K$109,R79,1))</f>
        <v>0</v>
      </c>
      <c r="CW79" s="191" t="str">
        <f t="shared" si="128"/>
        <v/>
      </c>
      <c r="CX79" s="17"/>
      <c r="CZ79" s="15"/>
      <c r="DA79" s="16" t="str">
        <f t="shared" si="129"/>
        <v/>
      </c>
      <c r="DB79" s="16">
        <f>IF(DA79="",,MATCH(DA79,Tab!$C$5:$C$22,0))</f>
        <v>0</v>
      </c>
      <c r="DC79" s="16">
        <f>IF(DB79=Tab!$D$22,1,0)</f>
        <v>0</v>
      </c>
      <c r="DD79" s="16">
        <f>IF(DB79=Tab!$D$21,1,0)</f>
        <v>0</v>
      </c>
      <c r="DE79" s="16">
        <f>IF(AND(DB79&gt;=Tab!$D$5,DB79&lt;=Tab!$D$20),1,0)</f>
        <v>0</v>
      </c>
      <c r="DF79" s="16">
        <f>IF(DE79=1,INDEX(Tab!$E$5:$E$20,DB79,1),)</f>
        <v>0</v>
      </c>
      <c r="DG79" s="17"/>
      <c r="DI79" s="15"/>
      <c r="DJ79" s="16" t="str">
        <f t="shared" si="130"/>
        <v/>
      </c>
      <c r="DL79" s="36" t="str">
        <f>IF(DD79=1,Projekt!$AH$129,"")</f>
        <v/>
      </c>
      <c r="DM79" s="36"/>
      <c r="DN79" s="36" t="str">
        <f>IF(DE79=1,INDEX(Projekt!$AB$98:$AB$113,DF79,1),"")</f>
        <v/>
      </c>
      <c r="DO79" s="36" t="str">
        <f>IF(DE79=1,INDEX(Projekt!$AH$98:$AH$113,DF79,1),"")</f>
        <v/>
      </c>
      <c r="DP79" s="36" t="str">
        <f t="shared" si="131"/>
        <v/>
      </c>
      <c r="DQ79" s="79"/>
      <c r="DR79" s="36"/>
      <c r="DS79" s="162"/>
      <c r="DT79" s="16" t="str">
        <f t="shared" si="132"/>
        <v/>
      </c>
      <c r="DU79" s="16" t="str">
        <f t="shared" si="31"/>
        <v/>
      </c>
      <c r="DV79" s="16" t="str">
        <f>IF(DE79=1,IF(DU79&lt;Tab!$M$77,1,IF(DU79&lt;Tab!$M$78,2,IF(DU79&lt;Tab!$M$79,3,IF(DU79&lt;Tab!$M$80,4,5)))),"")</f>
        <v/>
      </c>
      <c r="DW79" s="16" t="str">
        <f>IF(DE79=1,INDEX(Tab!$M$76:$M$81,DV79,1),"")</f>
        <v/>
      </c>
      <c r="DX79" s="16" t="str">
        <f>IF(DE79=1,INDEX(Tab!$M$76:$M$81,DV79+1,1),"")</f>
        <v/>
      </c>
      <c r="DY79" s="36" t="str">
        <f>IF(DE79=1,INDEX(Tab!$N$76:$AC$81,DV79,DF79),"")</f>
        <v/>
      </c>
      <c r="DZ79" s="36" t="str">
        <f>IF(DE79=1,INDEX(Tab!$N$76:$AC$81,DV79+1,DF79),"")</f>
        <v/>
      </c>
      <c r="EA79" s="36" t="str">
        <f t="shared" si="133"/>
        <v/>
      </c>
      <c r="EB79" s="36" t="str">
        <f t="shared" si="134"/>
        <v/>
      </c>
      <c r="EC79" s="79"/>
      <c r="ED79" s="36"/>
      <c r="EE79" s="15"/>
      <c r="EF79" s="16" t="str">
        <f t="shared" si="135"/>
        <v/>
      </c>
      <c r="EG79" s="16" t="str">
        <f t="shared" si="50"/>
        <v/>
      </c>
      <c r="EH79" s="16" t="str">
        <f>IF(DE79=1,IF(EG79&lt;Tab!$M$87,1,IF(EG79&lt;Tab!$M$88,2,IF(EG79&lt;Tab!$M$89,3,IF(EG79&lt;Tab!$M$90,4,5)))),"")</f>
        <v/>
      </c>
      <c r="EI79" s="16" t="str">
        <f>IF(DE79=1,INDEX(Tab!$M$86:$M$91,EH79,1),"")</f>
        <v/>
      </c>
      <c r="EJ79" s="16" t="str">
        <f>IF(DE79=1,INDEX(Tab!$M$86:$M$91,EH79+1,1),"")</f>
        <v/>
      </c>
      <c r="EK79" s="36" t="str">
        <f>IF(DE79=1,INDEX(Tab!$N$86:$AC$91,EH79,DF79),"")</f>
        <v/>
      </c>
      <c r="EL79" s="36" t="str">
        <f>IF(DE79=1,INDEX(Tab!$N$86:$AC$91,EH79+1,DF79),"")</f>
        <v/>
      </c>
      <c r="EM79" s="36">
        <f t="shared" si="136"/>
        <v>0</v>
      </c>
      <c r="EO79" s="74" t="b">
        <f t="shared" si="96"/>
        <v>0</v>
      </c>
      <c r="EP79" s="16">
        <f t="shared" si="137"/>
        <v>1</v>
      </c>
      <c r="EQ79" s="16">
        <f t="shared" si="138"/>
        <v>0</v>
      </c>
      <c r="ER79" s="16" t="str">
        <f t="shared" si="139"/>
        <v/>
      </c>
      <c r="ES79" s="17"/>
      <c r="EU79" s="15"/>
      <c r="EV79" s="191" t="str">
        <f t="shared" si="140"/>
        <v/>
      </c>
      <c r="EW79" s="191" t="str">
        <f t="shared" si="141"/>
        <v/>
      </c>
      <c r="EX79" s="17"/>
    </row>
    <row r="80" spans="2:154" s="16" customFormat="1" x14ac:dyDescent="0.2">
      <c r="B80" s="341"/>
      <c r="C80" s="541"/>
      <c r="D80" s="542"/>
      <c r="E80" s="25"/>
      <c r="F80" s="25"/>
      <c r="G80" s="25"/>
      <c r="H80" s="25"/>
      <c r="I80" s="25"/>
      <c r="J80" s="25"/>
      <c r="K80" s="25"/>
      <c r="L80" s="25"/>
      <c r="M80" s="25"/>
      <c r="N80" s="339"/>
      <c r="O80" s="337"/>
      <c r="P80" s="25"/>
      <c r="Q80" s="25"/>
      <c r="R80" s="25"/>
      <c r="S80" s="27"/>
      <c r="T80" s="24"/>
      <c r="U80" s="24"/>
      <c r="V80" s="24"/>
      <c r="W80" s="172" t="str">
        <f t="shared" si="102"/>
        <v/>
      </c>
      <c r="X80" s="46" t="str">
        <f t="shared" si="103"/>
        <v/>
      </c>
      <c r="Y80" s="28"/>
      <c r="Z80" s="27"/>
      <c r="AA80" s="25"/>
      <c r="AB80" s="25"/>
      <c r="AC80" s="184"/>
      <c r="AD80" s="44"/>
      <c r="AE80" s="176" t="str">
        <f t="shared" si="104"/>
        <v/>
      </c>
      <c r="AF80" s="44"/>
      <c r="AG80" s="46" t="str">
        <f t="shared" si="105"/>
        <v/>
      </c>
      <c r="AH80" s="28"/>
      <c r="AI80" s="27"/>
      <c r="AJ80" s="25"/>
      <c r="AK80" s="25"/>
      <c r="AL80" s="25"/>
      <c r="AM80" s="44"/>
      <c r="AN80" s="40"/>
      <c r="AO80" s="44"/>
      <c r="AP80" s="71" t="str">
        <f t="shared" si="106"/>
        <v/>
      </c>
      <c r="AQ80" s="44"/>
      <c r="AR80" s="46" t="str">
        <f t="shared" si="107"/>
        <v/>
      </c>
      <c r="AS80" s="156"/>
      <c r="AT80" s="80"/>
      <c r="AU80" s="46" t="str">
        <f t="shared" si="108"/>
        <v/>
      </c>
      <c r="AV80" s="80"/>
      <c r="AW80" s="46" t="str">
        <f t="shared" si="109"/>
        <v/>
      </c>
      <c r="AX80" s="28"/>
      <c r="AY80" s="27"/>
      <c r="AZ80" s="46">
        <f t="shared" si="110"/>
        <v>0</v>
      </c>
      <c r="BA80" s="46">
        <f t="shared" si="111"/>
        <v>0</v>
      </c>
      <c r="BB80" s="46">
        <f t="shared" si="112"/>
        <v>0</v>
      </c>
      <c r="BC80" s="46">
        <f t="shared" si="113"/>
        <v>0</v>
      </c>
      <c r="BD80" s="46">
        <f t="shared" si="114"/>
        <v>0</v>
      </c>
      <c r="BE80" s="46">
        <f t="shared" si="115"/>
        <v>0</v>
      </c>
      <c r="BF80" s="46">
        <f t="shared" si="116"/>
        <v>0</v>
      </c>
      <c r="BG80" s="46" t="str">
        <f t="shared" si="117"/>
        <v/>
      </c>
      <c r="BH80" s="17"/>
      <c r="BJ80" s="15"/>
      <c r="BK80" s="347">
        <f t="shared" si="42"/>
        <v>0</v>
      </c>
      <c r="BL80" s="347">
        <f t="shared" si="43"/>
        <v>0</v>
      </c>
      <c r="BM80" s="347">
        <f t="shared" si="44"/>
        <v>0</v>
      </c>
      <c r="BN80" s="347">
        <f t="shared" si="45"/>
        <v>0</v>
      </c>
      <c r="BO80" s="343"/>
      <c r="BP80" s="343"/>
      <c r="BQ80" s="347">
        <f t="shared" si="46"/>
        <v>0</v>
      </c>
      <c r="BR80" s="347">
        <f t="shared" si="47"/>
        <v>0</v>
      </c>
      <c r="BS80" s="343"/>
      <c r="BT80" s="347">
        <f t="shared" si="48"/>
        <v>0</v>
      </c>
      <c r="BU80" s="347">
        <f t="shared" si="49"/>
        <v>0</v>
      </c>
      <c r="BV80" s="17"/>
      <c r="BX80" s="15"/>
      <c r="BZ80" s="17"/>
      <c r="CB80" s="15"/>
      <c r="CC80" s="16">
        <f t="shared" si="118"/>
        <v>0</v>
      </c>
      <c r="CD80" s="16">
        <f t="shared" si="119"/>
        <v>0</v>
      </c>
      <c r="CE80" s="16">
        <f t="shared" si="120"/>
        <v>0</v>
      </c>
      <c r="CF80" s="16">
        <f t="shared" si="121"/>
        <v>0</v>
      </c>
      <c r="CG80" s="16">
        <f t="shared" si="122"/>
        <v>0</v>
      </c>
      <c r="CJ80" s="191">
        <f t="shared" si="123"/>
        <v>0</v>
      </c>
      <c r="CK80" s="191">
        <f t="shared" si="124"/>
        <v>0</v>
      </c>
      <c r="CL80" s="191">
        <f t="shared" si="125"/>
        <v>0</v>
      </c>
      <c r="CM80" s="191">
        <f t="shared" si="126"/>
        <v>0</v>
      </c>
      <c r="CN80" s="191" t="str">
        <f t="shared" si="127"/>
        <v/>
      </c>
      <c r="CO80" s="17"/>
      <c r="CQ80" s="15"/>
      <c r="CR80" s="16">
        <f>IF(O80="",,INDEX(Komp!$K$8:$K$10,O80,1))</f>
        <v>0</v>
      </c>
      <c r="CS80" s="16">
        <f>IF(P80="",,INDEX(Komp!$K$35:$K$40,P80,1))</f>
        <v>0</v>
      </c>
      <c r="CT80" s="16">
        <f>IF(P80="",,INDEX(Komp!$M$35:$M$40,P80,1))</f>
        <v>0</v>
      </c>
      <c r="CU80" s="16">
        <f>IF(Q80="",,INDEX(Komp!$K$80:$K$81,Q80,1))</f>
        <v>0</v>
      </c>
      <c r="CV80" s="16">
        <f>IF(R80="",,INDEX(Komp!$K$108:$K$109,R80,1))</f>
        <v>0</v>
      </c>
      <c r="CW80" s="191" t="str">
        <f t="shared" si="128"/>
        <v/>
      </c>
      <c r="CX80" s="17"/>
      <c r="CZ80" s="15"/>
      <c r="DA80" s="16" t="str">
        <f t="shared" si="129"/>
        <v/>
      </c>
      <c r="DB80" s="16">
        <f>IF(DA80="",,MATCH(DA80,Tab!$C$5:$C$22,0))</f>
        <v>0</v>
      </c>
      <c r="DC80" s="16">
        <f>IF(DB80=Tab!$D$22,1,0)</f>
        <v>0</v>
      </c>
      <c r="DD80" s="16">
        <f>IF(DB80=Tab!$D$21,1,0)</f>
        <v>0</v>
      </c>
      <c r="DE80" s="16">
        <f>IF(AND(DB80&gt;=Tab!$D$5,DB80&lt;=Tab!$D$20),1,0)</f>
        <v>0</v>
      </c>
      <c r="DF80" s="16">
        <f>IF(DE80=1,INDEX(Tab!$E$5:$E$20,DB80,1),)</f>
        <v>0</v>
      </c>
      <c r="DG80" s="17"/>
      <c r="DI80" s="15"/>
      <c r="DJ80" s="16" t="str">
        <f t="shared" si="130"/>
        <v/>
      </c>
      <c r="DL80" s="36" t="str">
        <f>IF(DD80=1,Projekt!$AH$129,"")</f>
        <v/>
      </c>
      <c r="DM80" s="36"/>
      <c r="DN80" s="36" t="str">
        <f>IF(DE80=1,INDEX(Projekt!$AB$98:$AB$113,DF80,1),"")</f>
        <v/>
      </c>
      <c r="DO80" s="36" t="str">
        <f>IF(DE80=1,INDEX(Projekt!$AH$98:$AH$113,DF80,1),"")</f>
        <v/>
      </c>
      <c r="DP80" s="36" t="str">
        <f t="shared" si="131"/>
        <v/>
      </c>
      <c r="DQ80" s="79"/>
      <c r="DR80" s="36"/>
      <c r="DS80" s="162"/>
      <c r="DT80" s="16" t="str">
        <f t="shared" si="132"/>
        <v/>
      </c>
      <c r="DU80" s="16" t="str">
        <f t="shared" si="31"/>
        <v/>
      </c>
      <c r="DV80" s="16" t="str">
        <f>IF(DE80=1,IF(DU80&lt;Tab!$M$77,1,IF(DU80&lt;Tab!$M$78,2,IF(DU80&lt;Tab!$M$79,3,IF(DU80&lt;Tab!$M$80,4,5)))),"")</f>
        <v/>
      </c>
      <c r="DW80" s="16" t="str">
        <f>IF(DE80=1,INDEX(Tab!$M$76:$M$81,DV80,1),"")</f>
        <v/>
      </c>
      <c r="DX80" s="16" t="str">
        <f>IF(DE80=1,INDEX(Tab!$M$76:$M$81,DV80+1,1),"")</f>
        <v/>
      </c>
      <c r="DY80" s="36" t="str">
        <f>IF(DE80=1,INDEX(Tab!$N$76:$AC$81,DV80,DF80),"")</f>
        <v/>
      </c>
      <c r="DZ80" s="36" t="str">
        <f>IF(DE80=1,INDEX(Tab!$N$76:$AC$81,DV80+1,DF80),"")</f>
        <v/>
      </c>
      <c r="EA80" s="36" t="str">
        <f t="shared" si="133"/>
        <v/>
      </c>
      <c r="EB80" s="36" t="str">
        <f t="shared" si="134"/>
        <v/>
      </c>
      <c r="EC80" s="79"/>
      <c r="ED80" s="36"/>
      <c r="EE80" s="15"/>
      <c r="EF80" s="16" t="str">
        <f t="shared" si="135"/>
        <v/>
      </c>
      <c r="EG80" s="16" t="str">
        <f t="shared" si="50"/>
        <v/>
      </c>
      <c r="EH80" s="16" t="str">
        <f>IF(DE80=1,IF(EG80&lt;Tab!$M$87,1,IF(EG80&lt;Tab!$M$88,2,IF(EG80&lt;Tab!$M$89,3,IF(EG80&lt;Tab!$M$90,4,5)))),"")</f>
        <v/>
      </c>
      <c r="EI80" s="16" t="str">
        <f>IF(DE80=1,INDEX(Tab!$M$86:$M$91,EH80,1),"")</f>
        <v/>
      </c>
      <c r="EJ80" s="16" t="str">
        <f>IF(DE80=1,INDEX(Tab!$M$86:$M$91,EH80+1,1),"")</f>
        <v/>
      </c>
      <c r="EK80" s="36" t="str">
        <f>IF(DE80=1,INDEX(Tab!$N$86:$AC$91,EH80,DF80),"")</f>
        <v/>
      </c>
      <c r="EL80" s="36" t="str">
        <f>IF(DE80=1,INDEX(Tab!$N$86:$AC$91,EH80+1,DF80),"")</f>
        <v/>
      </c>
      <c r="EM80" s="36">
        <f t="shared" si="136"/>
        <v>0</v>
      </c>
      <c r="EO80" s="74" t="b">
        <f t="shared" si="96"/>
        <v>0</v>
      </c>
      <c r="EP80" s="16">
        <f t="shared" si="137"/>
        <v>1</v>
      </c>
      <c r="EQ80" s="16">
        <f t="shared" si="138"/>
        <v>0</v>
      </c>
      <c r="ER80" s="16" t="str">
        <f t="shared" si="139"/>
        <v/>
      </c>
      <c r="ES80" s="17"/>
      <c r="EU80" s="15"/>
      <c r="EV80" s="191" t="str">
        <f t="shared" si="140"/>
        <v/>
      </c>
      <c r="EW80" s="191" t="str">
        <f t="shared" si="141"/>
        <v/>
      </c>
      <c r="EX80" s="17"/>
    </row>
    <row r="81" spans="2:154" s="16" customFormat="1" x14ac:dyDescent="0.2">
      <c r="B81" s="341"/>
      <c r="C81" s="541"/>
      <c r="D81" s="542"/>
      <c r="E81" s="25"/>
      <c r="F81" s="25"/>
      <c r="G81" s="25"/>
      <c r="H81" s="25"/>
      <c r="I81" s="25"/>
      <c r="J81" s="25"/>
      <c r="K81" s="25"/>
      <c r="L81" s="25"/>
      <c r="M81" s="25"/>
      <c r="N81" s="339"/>
      <c r="O81" s="337"/>
      <c r="P81" s="25"/>
      <c r="Q81" s="25"/>
      <c r="R81" s="25"/>
      <c r="S81" s="27"/>
      <c r="T81" s="24"/>
      <c r="U81" s="24"/>
      <c r="V81" s="24"/>
      <c r="W81" s="172" t="str">
        <f t="shared" si="102"/>
        <v/>
      </c>
      <c r="X81" s="46" t="str">
        <f t="shared" si="103"/>
        <v/>
      </c>
      <c r="Y81" s="28"/>
      <c r="Z81" s="27"/>
      <c r="AA81" s="25"/>
      <c r="AB81" s="25"/>
      <c r="AC81" s="184"/>
      <c r="AD81" s="44"/>
      <c r="AE81" s="176" t="str">
        <f t="shared" si="104"/>
        <v/>
      </c>
      <c r="AF81" s="44"/>
      <c r="AG81" s="46" t="str">
        <f t="shared" si="105"/>
        <v/>
      </c>
      <c r="AH81" s="28"/>
      <c r="AI81" s="27"/>
      <c r="AJ81" s="25"/>
      <c r="AK81" s="25"/>
      <c r="AL81" s="25"/>
      <c r="AM81" s="44"/>
      <c r="AN81" s="40"/>
      <c r="AO81" s="44"/>
      <c r="AP81" s="71" t="str">
        <f t="shared" si="106"/>
        <v/>
      </c>
      <c r="AQ81" s="44"/>
      <c r="AR81" s="46" t="str">
        <f t="shared" si="107"/>
        <v/>
      </c>
      <c r="AS81" s="156"/>
      <c r="AT81" s="80"/>
      <c r="AU81" s="46" t="str">
        <f t="shared" si="108"/>
        <v/>
      </c>
      <c r="AV81" s="80"/>
      <c r="AW81" s="46" t="str">
        <f t="shared" si="109"/>
        <v/>
      </c>
      <c r="AX81" s="28"/>
      <c r="AY81" s="27"/>
      <c r="AZ81" s="46">
        <f t="shared" si="110"/>
        <v>0</v>
      </c>
      <c r="BA81" s="46">
        <f t="shared" si="111"/>
        <v>0</v>
      </c>
      <c r="BB81" s="46">
        <f t="shared" si="112"/>
        <v>0</v>
      </c>
      <c r="BC81" s="46">
        <f t="shared" si="113"/>
        <v>0</v>
      </c>
      <c r="BD81" s="46">
        <f t="shared" si="114"/>
        <v>0</v>
      </c>
      <c r="BE81" s="46">
        <f t="shared" si="115"/>
        <v>0</v>
      </c>
      <c r="BF81" s="46">
        <f t="shared" si="116"/>
        <v>0</v>
      </c>
      <c r="BG81" s="46" t="str">
        <f t="shared" si="117"/>
        <v/>
      </c>
      <c r="BH81" s="17"/>
      <c r="BJ81" s="15"/>
      <c r="BK81" s="347">
        <f t="shared" si="42"/>
        <v>0</v>
      </c>
      <c r="BL81" s="347">
        <f t="shared" si="43"/>
        <v>0</v>
      </c>
      <c r="BM81" s="347">
        <f t="shared" si="44"/>
        <v>0</v>
      </c>
      <c r="BN81" s="347">
        <f t="shared" si="45"/>
        <v>0</v>
      </c>
      <c r="BO81" s="343"/>
      <c r="BP81" s="343"/>
      <c r="BQ81" s="347">
        <f t="shared" si="46"/>
        <v>0</v>
      </c>
      <c r="BR81" s="347">
        <f t="shared" si="47"/>
        <v>0</v>
      </c>
      <c r="BS81" s="343"/>
      <c r="BT81" s="347">
        <f t="shared" si="48"/>
        <v>0</v>
      </c>
      <c r="BU81" s="347">
        <f t="shared" si="49"/>
        <v>0</v>
      </c>
      <c r="BV81" s="17"/>
      <c r="BX81" s="15"/>
      <c r="BZ81" s="17"/>
      <c r="CB81" s="15"/>
      <c r="CC81" s="16">
        <f t="shared" si="118"/>
        <v>0</v>
      </c>
      <c r="CD81" s="16">
        <f t="shared" si="119"/>
        <v>0</v>
      </c>
      <c r="CE81" s="16">
        <f t="shared" si="120"/>
        <v>0</v>
      </c>
      <c r="CF81" s="16">
        <f t="shared" si="121"/>
        <v>0</v>
      </c>
      <c r="CG81" s="16">
        <f t="shared" si="122"/>
        <v>0</v>
      </c>
      <c r="CJ81" s="191">
        <f t="shared" si="123"/>
        <v>0</v>
      </c>
      <c r="CK81" s="191">
        <f t="shared" si="124"/>
        <v>0</v>
      </c>
      <c r="CL81" s="191">
        <f t="shared" si="125"/>
        <v>0</v>
      </c>
      <c r="CM81" s="191">
        <f t="shared" si="126"/>
        <v>0</v>
      </c>
      <c r="CN81" s="191" t="str">
        <f t="shared" si="127"/>
        <v/>
      </c>
      <c r="CO81" s="17"/>
      <c r="CQ81" s="15"/>
      <c r="CR81" s="16">
        <f>IF(O81="",,INDEX(Komp!$K$8:$K$10,O81,1))</f>
        <v>0</v>
      </c>
      <c r="CS81" s="16">
        <f>IF(P81="",,INDEX(Komp!$K$35:$K$40,P81,1))</f>
        <v>0</v>
      </c>
      <c r="CT81" s="16">
        <f>IF(P81="",,INDEX(Komp!$M$35:$M$40,P81,1))</f>
        <v>0</v>
      </c>
      <c r="CU81" s="16">
        <f>IF(Q81="",,INDEX(Komp!$K$80:$K$81,Q81,1))</f>
        <v>0</v>
      </c>
      <c r="CV81" s="16">
        <f>IF(R81="",,INDEX(Komp!$K$108:$K$109,R81,1))</f>
        <v>0</v>
      </c>
      <c r="CW81" s="191" t="str">
        <f t="shared" si="128"/>
        <v/>
      </c>
      <c r="CX81" s="17"/>
      <c r="CZ81" s="15"/>
      <c r="DA81" s="16" t="str">
        <f t="shared" si="129"/>
        <v/>
      </c>
      <c r="DB81" s="16">
        <f>IF(DA81="",,MATCH(DA81,Tab!$C$5:$C$22,0))</f>
        <v>0</v>
      </c>
      <c r="DC81" s="16">
        <f>IF(DB81=Tab!$D$22,1,0)</f>
        <v>0</v>
      </c>
      <c r="DD81" s="16">
        <f>IF(DB81=Tab!$D$21,1,0)</f>
        <v>0</v>
      </c>
      <c r="DE81" s="16">
        <f>IF(AND(DB81&gt;=Tab!$D$5,DB81&lt;=Tab!$D$20),1,0)</f>
        <v>0</v>
      </c>
      <c r="DF81" s="16">
        <f>IF(DE81=1,INDEX(Tab!$E$5:$E$20,DB81,1),)</f>
        <v>0</v>
      </c>
      <c r="DG81" s="17"/>
      <c r="DI81" s="15"/>
      <c r="DJ81" s="16" t="str">
        <f t="shared" si="130"/>
        <v/>
      </c>
      <c r="DL81" s="36" t="str">
        <f>IF(DD81=1,Projekt!$AH$129,"")</f>
        <v/>
      </c>
      <c r="DM81" s="36"/>
      <c r="DN81" s="36" t="str">
        <f>IF(DE81=1,INDEX(Projekt!$AB$98:$AB$113,DF81,1),"")</f>
        <v/>
      </c>
      <c r="DO81" s="36" t="str">
        <f>IF(DE81=1,INDEX(Projekt!$AH$98:$AH$113,DF81,1),"")</f>
        <v/>
      </c>
      <c r="DP81" s="36" t="str">
        <f t="shared" si="131"/>
        <v/>
      </c>
      <c r="DQ81" s="79"/>
      <c r="DR81" s="36"/>
      <c r="DS81" s="162"/>
      <c r="DT81" s="16" t="str">
        <f t="shared" si="132"/>
        <v/>
      </c>
      <c r="DU81" s="16" t="str">
        <f t="shared" si="31"/>
        <v/>
      </c>
      <c r="DV81" s="16" t="str">
        <f>IF(DE81=1,IF(DU81&lt;Tab!$M$77,1,IF(DU81&lt;Tab!$M$78,2,IF(DU81&lt;Tab!$M$79,3,IF(DU81&lt;Tab!$M$80,4,5)))),"")</f>
        <v/>
      </c>
      <c r="DW81" s="16" t="str">
        <f>IF(DE81=1,INDEX(Tab!$M$76:$M$81,DV81,1),"")</f>
        <v/>
      </c>
      <c r="DX81" s="16" t="str">
        <f>IF(DE81=1,INDEX(Tab!$M$76:$M$81,DV81+1,1),"")</f>
        <v/>
      </c>
      <c r="DY81" s="36" t="str">
        <f>IF(DE81=1,INDEX(Tab!$N$76:$AC$81,DV81,DF81),"")</f>
        <v/>
      </c>
      <c r="DZ81" s="36" t="str">
        <f>IF(DE81=1,INDEX(Tab!$N$76:$AC$81,DV81+1,DF81),"")</f>
        <v/>
      </c>
      <c r="EA81" s="36" t="str">
        <f t="shared" si="133"/>
        <v/>
      </c>
      <c r="EB81" s="36" t="str">
        <f t="shared" si="134"/>
        <v/>
      </c>
      <c r="EC81" s="79"/>
      <c r="ED81" s="36"/>
      <c r="EE81" s="15"/>
      <c r="EF81" s="16" t="str">
        <f t="shared" si="135"/>
        <v/>
      </c>
      <c r="EG81" s="16" t="str">
        <f t="shared" si="50"/>
        <v/>
      </c>
      <c r="EH81" s="16" t="str">
        <f>IF(DE81=1,IF(EG81&lt;Tab!$M$87,1,IF(EG81&lt;Tab!$M$88,2,IF(EG81&lt;Tab!$M$89,3,IF(EG81&lt;Tab!$M$90,4,5)))),"")</f>
        <v/>
      </c>
      <c r="EI81" s="16" t="str">
        <f>IF(DE81=1,INDEX(Tab!$M$86:$M$91,EH81,1),"")</f>
        <v/>
      </c>
      <c r="EJ81" s="16" t="str">
        <f>IF(DE81=1,INDEX(Tab!$M$86:$M$91,EH81+1,1),"")</f>
        <v/>
      </c>
      <c r="EK81" s="36" t="str">
        <f>IF(DE81=1,INDEX(Tab!$N$86:$AC$91,EH81,DF81),"")</f>
        <v/>
      </c>
      <c r="EL81" s="36" t="str">
        <f>IF(DE81=1,INDEX(Tab!$N$86:$AC$91,EH81+1,DF81),"")</f>
        <v/>
      </c>
      <c r="EM81" s="36">
        <f t="shared" si="136"/>
        <v>0</v>
      </c>
      <c r="EO81" s="74" t="b">
        <f t="shared" si="96"/>
        <v>0</v>
      </c>
      <c r="EP81" s="16">
        <f t="shared" si="137"/>
        <v>1</v>
      </c>
      <c r="EQ81" s="16">
        <f t="shared" si="138"/>
        <v>0</v>
      </c>
      <c r="ER81" s="16" t="str">
        <f t="shared" si="139"/>
        <v/>
      </c>
      <c r="ES81" s="17"/>
      <c r="EU81" s="15"/>
      <c r="EV81" s="191" t="str">
        <f t="shared" si="140"/>
        <v/>
      </c>
      <c r="EW81" s="191" t="str">
        <f t="shared" si="141"/>
        <v/>
      </c>
      <c r="EX81" s="17"/>
    </row>
    <row r="82" spans="2:154" s="16" customFormat="1" x14ac:dyDescent="0.2">
      <c r="B82" s="341"/>
      <c r="C82" s="541"/>
      <c r="D82" s="542"/>
      <c r="E82" s="25"/>
      <c r="F82" s="25"/>
      <c r="G82" s="25"/>
      <c r="H82" s="25"/>
      <c r="I82" s="25"/>
      <c r="J82" s="25"/>
      <c r="K82" s="25"/>
      <c r="L82" s="25"/>
      <c r="M82" s="25"/>
      <c r="N82" s="339"/>
      <c r="O82" s="337"/>
      <c r="P82" s="25"/>
      <c r="Q82" s="25"/>
      <c r="R82" s="25"/>
      <c r="S82" s="27"/>
      <c r="T82" s="24"/>
      <c r="U82" s="24"/>
      <c r="V82" s="24"/>
      <c r="W82" s="172" t="str">
        <f t="shared" si="102"/>
        <v/>
      </c>
      <c r="X82" s="46" t="str">
        <f t="shared" si="103"/>
        <v/>
      </c>
      <c r="Y82" s="28"/>
      <c r="Z82" s="27"/>
      <c r="AA82" s="25"/>
      <c r="AB82" s="25"/>
      <c r="AC82" s="184"/>
      <c r="AD82" s="44"/>
      <c r="AE82" s="176" t="str">
        <f t="shared" si="104"/>
        <v/>
      </c>
      <c r="AF82" s="44"/>
      <c r="AG82" s="46" t="str">
        <f t="shared" si="105"/>
        <v/>
      </c>
      <c r="AH82" s="28"/>
      <c r="AI82" s="27"/>
      <c r="AJ82" s="25"/>
      <c r="AK82" s="25"/>
      <c r="AL82" s="25"/>
      <c r="AM82" s="44"/>
      <c r="AN82" s="40"/>
      <c r="AO82" s="44"/>
      <c r="AP82" s="71" t="str">
        <f t="shared" si="106"/>
        <v/>
      </c>
      <c r="AQ82" s="44"/>
      <c r="AR82" s="46" t="str">
        <f t="shared" si="107"/>
        <v/>
      </c>
      <c r="AS82" s="156"/>
      <c r="AT82" s="80"/>
      <c r="AU82" s="46" t="str">
        <f t="shared" si="108"/>
        <v/>
      </c>
      <c r="AV82" s="80"/>
      <c r="AW82" s="46" t="str">
        <f t="shared" si="109"/>
        <v/>
      </c>
      <c r="AX82" s="28"/>
      <c r="AY82" s="27"/>
      <c r="AZ82" s="46">
        <f t="shared" si="110"/>
        <v>0</v>
      </c>
      <c r="BA82" s="46">
        <f t="shared" si="111"/>
        <v>0</v>
      </c>
      <c r="BB82" s="46">
        <f t="shared" si="112"/>
        <v>0</v>
      </c>
      <c r="BC82" s="46">
        <f t="shared" si="113"/>
        <v>0</v>
      </c>
      <c r="BD82" s="46">
        <f t="shared" si="114"/>
        <v>0</v>
      </c>
      <c r="BE82" s="46">
        <f t="shared" si="115"/>
        <v>0</v>
      </c>
      <c r="BF82" s="46">
        <f t="shared" si="116"/>
        <v>0</v>
      </c>
      <c r="BG82" s="46" t="str">
        <f t="shared" si="117"/>
        <v/>
      </c>
      <c r="BH82" s="17"/>
      <c r="BJ82" s="15"/>
      <c r="BK82" s="347">
        <f t="shared" si="42"/>
        <v>0</v>
      </c>
      <c r="BL82" s="347">
        <f t="shared" si="43"/>
        <v>0</v>
      </c>
      <c r="BM82" s="347">
        <f t="shared" si="44"/>
        <v>0</v>
      </c>
      <c r="BN82" s="347">
        <f t="shared" si="45"/>
        <v>0</v>
      </c>
      <c r="BO82" s="343"/>
      <c r="BP82" s="343"/>
      <c r="BQ82" s="347">
        <f t="shared" si="46"/>
        <v>0</v>
      </c>
      <c r="BR82" s="347">
        <f t="shared" si="47"/>
        <v>0</v>
      </c>
      <c r="BS82" s="343"/>
      <c r="BT82" s="347">
        <f t="shared" si="48"/>
        <v>0</v>
      </c>
      <c r="BU82" s="347">
        <f t="shared" si="49"/>
        <v>0</v>
      </c>
      <c r="BV82" s="17"/>
      <c r="BX82" s="15"/>
      <c r="BZ82" s="17"/>
      <c r="CB82" s="15"/>
      <c r="CC82" s="16">
        <f t="shared" si="118"/>
        <v>0</v>
      </c>
      <c r="CD82" s="16">
        <f t="shared" si="119"/>
        <v>0</v>
      </c>
      <c r="CE82" s="16">
        <f t="shared" si="120"/>
        <v>0</v>
      </c>
      <c r="CF82" s="16">
        <f t="shared" si="121"/>
        <v>0</v>
      </c>
      <c r="CG82" s="16">
        <f t="shared" si="122"/>
        <v>0</v>
      </c>
      <c r="CJ82" s="191">
        <f t="shared" si="123"/>
        <v>0</v>
      </c>
      <c r="CK82" s="191">
        <f t="shared" si="124"/>
        <v>0</v>
      </c>
      <c r="CL82" s="191">
        <f t="shared" si="125"/>
        <v>0</v>
      </c>
      <c r="CM82" s="191">
        <f t="shared" si="126"/>
        <v>0</v>
      </c>
      <c r="CN82" s="191" t="str">
        <f t="shared" si="127"/>
        <v/>
      </c>
      <c r="CO82" s="17"/>
      <c r="CQ82" s="15"/>
      <c r="CR82" s="16">
        <f>IF(O82="",,INDEX(Komp!$K$8:$K$10,O82,1))</f>
        <v>0</v>
      </c>
      <c r="CS82" s="16">
        <f>IF(P82="",,INDEX(Komp!$K$35:$K$40,P82,1))</f>
        <v>0</v>
      </c>
      <c r="CT82" s="16">
        <f>IF(P82="",,INDEX(Komp!$M$35:$M$40,P82,1))</f>
        <v>0</v>
      </c>
      <c r="CU82" s="16">
        <f>IF(Q82="",,INDEX(Komp!$K$80:$K$81,Q82,1))</f>
        <v>0</v>
      </c>
      <c r="CV82" s="16">
        <f>IF(R82="",,INDEX(Komp!$K$108:$K$109,R82,1))</f>
        <v>0</v>
      </c>
      <c r="CW82" s="191" t="str">
        <f t="shared" si="128"/>
        <v/>
      </c>
      <c r="CX82" s="17"/>
      <c r="CZ82" s="15"/>
      <c r="DA82" s="16" t="str">
        <f t="shared" si="129"/>
        <v/>
      </c>
      <c r="DB82" s="16">
        <f>IF(DA82="",,MATCH(DA82,Tab!$C$5:$C$22,0))</f>
        <v>0</v>
      </c>
      <c r="DC82" s="16">
        <f>IF(DB82=Tab!$D$22,1,0)</f>
        <v>0</v>
      </c>
      <c r="DD82" s="16">
        <f>IF(DB82=Tab!$D$21,1,0)</f>
        <v>0</v>
      </c>
      <c r="DE82" s="16">
        <f>IF(AND(DB82&gt;=Tab!$D$5,DB82&lt;=Tab!$D$20),1,0)</f>
        <v>0</v>
      </c>
      <c r="DF82" s="16">
        <f>IF(DE82=1,INDEX(Tab!$E$5:$E$20,DB82,1),)</f>
        <v>0</v>
      </c>
      <c r="DG82" s="17"/>
      <c r="DI82" s="15"/>
      <c r="DJ82" s="16" t="str">
        <f t="shared" si="130"/>
        <v/>
      </c>
      <c r="DL82" s="36" t="str">
        <f>IF(DD82=1,Projekt!$AH$129,"")</f>
        <v/>
      </c>
      <c r="DM82" s="36"/>
      <c r="DN82" s="36" t="str">
        <f>IF(DE82=1,INDEX(Projekt!$AB$98:$AB$113,DF82,1),"")</f>
        <v/>
      </c>
      <c r="DO82" s="36" t="str">
        <f>IF(DE82=1,INDEX(Projekt!$AH$98:$AH$113,DF82,1),"")</f>
        <v/>
      </c>
      <c r="DP82" s="36" t="str">
        <f t="shared" si="131"/>
        <v/>
      </c>
      <c r="DQ82" s="79"/>
      <c r="DR82" s="36"/>
      <c r="DS82" s="162"/>
      <c r="DT82" s="16" t="str">
        <f t="shared" si="132"/>
        <v/>
      </c>
      <c r="DU82" s="16" t="str">
        <f t="shared" si="31"/>
        <v/>
      </c>
      <c r="DV82" s="16" t="str">
        <f>IF(DE82=1,IF(DU82&lt;Tab!$M$77,1,IF(DU82&lt;Tab!$M$78,2,IF(DU82&lt;Tab!$M$79,3,IF(DU82&lt;Tab!$M$80,4,5)))),"")</f>
        <v/>
      </c>
      <c r="DW82" s="16" t="str">
        <f>IF(DE82=1,INDEX(Tab!$M$76:$M$81,DV82,1),"")</f>
        <v/>
      </c>
      <c r="DX82" s="16" t="str">
        <f>IF(DE82=1,INDEX(Tab!$M$76:$M$81,DV82+1,1),"")</f>
        <v/>
      </c>
      <c r="DY82" s="36" t="str">
        <f>IF(DE82=1,INDEX(Tab!$N$76:$AC$81,DV82,DF82),"")</f>
        <v/>
      </c>
      <c r="DZ82" s="36" t="str">
        <f>IF(DE82=1,INDEX(Tab!$N$76:$AC$81,DV82+1,DF82),"")</f>
        <v/>
      </c>
      <c r="EA82" s="36" t="str">
        <f t="shared" si="133"/>
        <v/>
      </c>
      <c r="EB82" s="36" t="str">
        <f t="shared" si="134"/>
        <v/>
      </c>
      <c r="EC82" s="79"/>
      <c r="ED82" s="36"/>
      <c r="EE82" s="15"/>
      <c r="EF82" s="16" t="str">
        <f t="shared" si="135"/>
        <v/>
      </c>
      <c r="EG82" s="16" t="str">
        <f t="shared" si="50"/>
        <v/>
      </c>
      <c r="EH82" s="16" t="str">
        <f>IF(DE82=1,IF(EG82&lt;Tab!$M$87,1,IF(EG82&lt;Tab!$M$88,2,IF(EG82&lt;Tab!$M$89,3,IF(EG82&lt;Tab!$M$90,4,5)))),"")</f>
        <v/>
      </c>
      <c r="EI82" s="16" t="str">
        <f>IF(DE82=1,INDEX(Tab!$M$86:$M$91,EH82,1),"")</f>
        <v/>
      </c>
      <c r="EJ82" s="16" t="str">
        <f>IF(DE82=1,INDEX(Tab!$M$86:$M$91,EH82+1,1),"")</f>
        <v/>
      </c>
      <c r="EK82" s="36" t="str">
        <f>IF(DE82=1,INDEX(Tab!$N$86:$AC$91,EH82,DF82),"")</f>
        <v/>
      </c>
      <c r="EL82" s="36" t="str">
        <f>IF(DE82=1,INDEX(Tab!$N$86:$AC$91,EH82+1,DF82),"")</f>
        <v/>
      </c>
      <c r="EM82" s="36">
        <f t="shared" si="136"/>
        <v>0</v>
      </c>
      <c r="EO82" s="74" t="b">
        <f t="shared" si="96"/>
        <v>0</v>
      </c>
      <c r="EP82" s="16">
        <f t="shared" si="137"/>
        <v>1</v>
      </c>
      <c r="EQ82" s="16">
        <f t="shared" si="138"/>
        <v>0</v>
      </c>
      <c r="ER82" s="16" t="str">
        <f t="shared" si="139"/>
        <v/>
      </c>
      <c r="ES82" s="17"/>
      <c r="EU82" s="15"/>
      <c r="EV82" s="191" t="str">
        <f t="shared" si="140"/>
        <v/>
      </c>
      <c r="EW82" s="191" t="str">
        <f t="shared" si="141"/>
        <v/>
      </c>
      <c r="EX82" s="17"/>
    </row>
    <row r="83" spans="2:154" s="16" customFormat="1" x14ac:dyDescent="0.2">
      <c r="B83" s="341"/>
      <c r="C83" s="541"/>
      <c r="D83" s="542"/>
      <c r="E83" s="25"/>
      <c r="F83" s="25"/>
      <c r="G83" s="25"/>
      <c r="H83" s="25"/>
      <c r="I83" s="25"/>
      <c r="J83" s="25"/>
      <c r="K83" s="25"/>
      <c r="L83" s="25"/>
      <c r="M83" s="25"/>
      <c r="N83" s="339"/>
      <c r="O83" s="337"/>
      <c r="P83" s="25"/>
      <c r="Q83" s="25"/>
      <c r="R83" s="25"/>
      <c r="S83" s="27"/>
      <c r="T83" s="24"/>
      <c r="U83" s="24"/>
      <c r="V83" s="24"/>
      <c r="W83" s="172" t="str">
        <f t="shared" si="102"/>
        <v/>
      </c>
      <c r="X83" s="46" t="str">
        <f t="shared" si="103"/>
        <v/>
      </c>
      <c r="Y83" s="28"/>
      <c r="Z83" s="27"/>
      <c r="AA83" s="25"/>
      <c r="AB83" s="25"/>
      <c r="AC83" s="184"/>
      <c r="AD83" s="44"/>
      <c r="AE83" s="176" t="str">
        <f t="shared" si="104"/>
        <v/>
      </c>
      <c r="AF83" s="44"/>
      <c r="AG83" s="46" t="str">
        <f t="shared" si="105"/>
        <v/>
      </c>
      <c r="AH83" s="28"/>
      <c r="AI83" s="27"/>
      <c r="AJ83" s="25"/>
      <c r="AK83" s="25"/>
      <c r="AL83" s="25"/>
      <c r="AM83" s="44"/>
      <c r="AN83" s="40"/>
      <c r="AO83" s="44"/>
      <c r="AP83" s="71" t="str">
        <f t="shared" si="106"/>
        <v/>
      </c>
      <c r="AQ83" s="44"/>
      <c r="AR83" s="46" t="str">
        <f t="shared" si="107"/>
        <v/>
      </c>
      <c r="AS83" s="156"/>
      <c r="AT83" s="80"/>
      <c r="AU83" s="46" t="str">
        <f t="shared" si="108"/>
        <v/>
      </c>
      <c r="AV83" s="80"/>
      <c r="AW83" s="46" t="str">
        <f t="shared" si="109"/>
        <v/>
      </c>
      <c r="AX83" s="28"/>
      <c r="AY83" s="27"/>
      <c r="AZ83" s="46">
        <f t="shared" si="110"/>
        <v>0</v>
      </c>
      <c r="BA83" s="46">
        <f t="shared" si="111"/>
        <v>0</v>
      </c>
      <c r="BB83" s="46">
        <f t="shared" si="112"/>
        <v>0</v>
      </c>
      <c r="BC83" s="46">
        <f t="shared" si="113"/>
        <v>0</v>
      </c>
      <c r="BD83" s="46">
        <f t="shared" si="114"/>
        <v>0</v>
      </c>
      <c r="BE83" s="46">
        <f t="shared" si="115"/>
        <v>0</v>
      </c>
      <c r="BF83" s="46">
        <f t="shared" si="116"/>
        <v>0</v>
      </c>
      <c r="BG83" s="46" t="str">
        <f t="shared" si="117"/>
        <v/>
      </c>
      <c r="BH83" s="17"/>
      <c r="BJ83" s="15"/>
      <c r="BK83" s="347">
        <f t="shared" si="42"/>
        <v>0</v>
      </c>
      <c r="BL83" s="347">
        <f t="shared" si="43"/>
        <v>0</v>
      </c>
      <c r="BM83" s="347">
        <f t="shared" si="44"/>
        <v>0</v>
      </c>
      <c r="BN83" s="347">
        <f t="shared" si="45"/>
        <v>0</v>
      </c>
      <c r="BO83" s="343"/>
      <c r="BP83" s="343"/>
      <c r="BQ83" s="347">
        <f t="shared" si="46"/>
        <v>0</v>
      </c>
      <c r="BR83" s="347">
        <f t="shared" si="47"/>
        <v>0</v>
      </c>
      <c r="BS83" s="343"/>
      <c r="BT83" s="347">
        <f t="shared" si="48"/>
        <v>0</v>
      </c>
      <c r="BU83" s="347">
        <f t="shared" si="49"/>
        <v>0</v>
      </c>
      <c r="BV83" s="17"/>
      <c r="BX83" s="15"/>
      <c r="BZ83" s="17"/>
      <c r="CB83" s="15"/>
      <c r="CC83" s="16">
        <f t="shared" si="118"/>
        <v>0</v>
      </c>
      <c r="CD83" s="16">
        <f t="shared" si="119"/>
        <v>0</v>
      </c>
      <c r="CE83" s="16">
        <f t="shared" si="120"/>
        <v>0</v>
      </c>
      <c r="CF83" s="16">
        <f t="shared" si="121"/>
        <v>0</v>
      </c>
      <c r="CG83" s="16">
        <f t="shared" si="122"/>
        <v>0</v>
      </c>
      <c r="CJ83" s="191">
        <f t="shared" si="123"/>
        <v>0</v>
      </c>
      <c r="CK83" s="191">
        <f t="shared" si="124"/>
        <v>0</v>
      </c>
      <c r="CL83" s="191">
        <f t="shared" si="125"/>
        <v>0</v>
      </c>
      <c r="CM83" s="191">
        <f t="shared" si="126"/>
        <v>0</v>
      </c>
      <c r="CN83" s="191" t="str">
        <f t="shared" si="127"/>
        <v/>
      </c>
      <c r="CO83" s="17"/>
      <c r="CQ83" s="15"/>
      <c r="CR83" s="16">
        <f>IF(O83="",,INDEX(Komp!$K$8:$K$10,O83,1))</f>
        <v>0</v>
      </c>
      <c r="CS83" s="16">
        <f>IF(P83="",,INDEX(Komp!$K$35:$K$40,P83,1))</f>
        <v>0</v>
      </c>
      <c r="CT83" s="16">
        <f>IF(P83="",,INDEX(Komp!$M$35:$M$40,P83,1))</f>
        <v>0</v>
      </c>
      <c r="CU83" s="16">
        <f>IF(Q83="",,INDEX(Komp!$K$80:$K$81,Q83,1))</f>
        <v>0</v>
      </c>
      <c r="CV83" s="16">
        <f>IF(R83="",,INDEX(Komp!$K$108:$K$109,R83,1))</f>
        <v>0</v>
      </c>
      <c r="CW83" s="191" t="str">
        <f t="shared" si="128"/>
        <v/>
      </c>
      <c r="CX83" s="17"/>
      <c r="CZ83" s="15"/>
      <c r="DA83" s="16" t="str">
        <f t="shared" si="129"/>
        <v/>
      </c>
      <c r="DB83" s="16">
        <f>IF(DA83="",,MATCH(DA83,Tab!$C$5:$C$22,0))</f>
        <v>0</v>
      </c>
      <c r="DC83" s="16">
        <f>IF(DB83=Tab!$D$22,1,0)</f>
        <v>0</v>
      </c>
      <c r="DD83" s="16">
        <f>IF(DB83=Tab!$D$21,1,0)</f>
        <v>0</v>
      </c>
      <c r="DE83" s="16">
        <f>IF(AND(DB83&gt;=Tab!$D$5,DB83&lt;=Tab!$D$20),1,0)</f>
        <v>0</v>
      </c>
      <c r="DF83" s="16">
        <f>IF(DE83=1,INDEX(Tab!$E$5:$E$20,DB83,1),)</f>
        <v>0</v>
      </c>
      <c r="DG83" s="17"/>
      <c r="DI83" s="15"/>
      <c r="DJ83" s="16" t="str">
        <f t="shared" si="130"/>
        <v/>
      </c>
      <c r="DL83" s="36" t="str">
        <f>IF(DD83=1,Projekt!$AH$129,"")</f>
        <v/>
      </c>
      <c r="DM83" s="36"/>
      <c r="DN83" s="36" t="str">
        <f>IF(DE83=1,INDEX(Projekt!$AB$98:$AB$113,DF83,1),"")</f>
        <v/>
      </c>
      <c r="DO83" s="36" t="str">
        <f>IF(DE83=1,INDEX(Projekt!$AH$98:$AH$113,DF83,1),"")</f>
        <v/>
      </c>
      <c r="DP83" s="36" t="str">
        <f t="shared" si="131"/>
        <v/>
      </c>
      <c r="DQ83" s="79"/>
      <c r="DR83" s="36"/>
      <c r="DS83" s="162"/>
      <c r="DT83" s="16" t="str">
        <f t="shared" si="132"/>
        <v/>
      </c>
      <c r="DU83" s="16" t="str">
        <f t="shared" si="31"/>
        <v/>
      </c>
      <c r="DV83" s="16" t="str">
        <f>IF(DE83=1,IF(DU83&lt;Tab!$M$77,1,IF(DU83&lt;Tab!$M$78,2,IF(DU83&lt;Tab!$M$79,3,IF(DU83&lt;Tab!$M$80,4,5)))),"")</f>
        <v/>
      </c>
      <c r="DW83" s="16" t="str">
        <f>IF(DE83=1,INDEX(Tab!$M$76:$M$81,DV83,1),"")</f>
        <v/>
      </c>
      <c r="DX83" s="16" t="str">
        <f>IF(DE83=1,INDEX(Tab!$M$76:$M$81,DV83+1,1),"")</f>
        <v/>
      </c>
      <c r="DY83" s="36" t="str">
        <f>IF(DE83=1,INDEX(Tab!$N$76:$AC$81,DV83,DF83),"")</f>
        <v/>
      </c>
      <c r="DZ83" s="36" t="str">
        <f>IF(DE83=1,INDEX(Tab!$N$76:$AC$81,DV83+1,DF83),"")</f>
        <v/>
      </c>
      <c r="EA83" s="36" t="str">
        <f t="shared" si="133"/>
        <v/>
      </c>
      <c r="EB83" s="36" t="str">
        <f t="shared" si="134"/>
        <v/>
      </c>
      <c r="EC83" s="79"/>
      <c r="ED83" s="36"/>
      <c r="EE83" s="15"/>
      <c r="EF83" s="16" t="str">
        <f t="shared" si="135"/>
        <v/>
      </c>
      <c r="EG83" s="16" t="str">
        <f t="shared" si="50"/>
        <v/>
      </c>
      <c r="EH83" s="16" t="str">
        <f>IF(DE83=1,IF(EG83&lt;Tab!$M$87,1,IF(EG83&lt;Tab!$M$88,2,IF(EG83&lt;Tab!$M$89,3,IF(EG83&lt;Tab!$M$90,4,5)))),"")</f>
        <v/>
      </c>
      <c r="EI83" s="16" t="str">
        <f>IF(DE83=1,INDEX(Tab!$M$86:$M$91,EH83,1),"")</f>
        <v/>
      </c>
      <c r="EJ83" s="16" t="str">
        <f>IF(DE83=1,INDEX(Tab!$M$86:$M$91,EH83+1,1),"")</f>
        <v/>
      </c>
      <c r="EK83" s="36" t="str">
        <f>IF(DE83=1,INDEX(Tab!$N$86:$AC$91,EH83,DF83),"")</f>
        <v/>
      </c>
      <c r="EL83" s="36" t="str">
        <f>IF(DE83=1,INDEX(Tab!$N$86:$AC$91,EH83+1,DF83),"")</f>
        <v/>
      </c>
      <c r="EM83" s="36">
        <f t="shared" si="136"/>
        <v>0</v>
      </c>
      <c r="EO83" s="74" t="b">
        <f t="shared" si="96"/>
        <v>0</v>
      </c>
      <c r="EP83" s="16">
        <f t="shared" si="137"/>
        <v>1</v>
      </c>
      <c r="EQ83" s="16">
        <f t="shared" si="138"/>
        <v>0</v>
      </c>
      <c r="ER83" s="16" t="str">
        <f t="shared" si="139"/>
        <v/>
      </c>
      <c r="ES83" s="17"/>
      <c r="EU83" s="15"/>
      <c r="EV83" s="191" t="str">
        <f t="shared" si="140"/>
        <v/>
      </c>
      <c r="EW83" s="191" t="str">
        <f t="shared" si="141"/>
        <v/>
      </c>
      <c r="EX83" s="17"/>
    </row>
    <row r="84" spans="2:154" s="16" customFormat="1" x14ac:dyDescent="0.2">
      <c r="B84" s="341"/>
      <c r="C84" s="541"/>
      <c r="D84" s="542"/>
      <c r="E84" s="25"/>
      <c r="F84" s="25"/>
      <c r="G84" s="25"/>
      <c r="H84" s="25"/>
      <c r="I84" s="25"/>
      <c r="J84" s="25"/>
      <c r="K84" s="25"/>
      <c r="L84" s="25"/>
      <c r="M84" s="25"/>
      <c r="N84" s="339"/>
      <c r="O84" s="337"/>
      <c r="P84" s="25"/>
      <c r="Q84" s="25"/>
      <c r="R84" s="25"/>
      <c r="S84" s="27"/>
      <c r="T84" s="24"/>
      <c r="U84" s="24"/>
      <c r="V84" s="24"/>
      <c r="W84" s="172" t="str">
        <f t="shared" si="102"/>
        <v/>
      </c>
      <c r="X84" s="46" t="str">
        <f t="shared" si="103"/>
        <v/>
      </c>
      <c r="Y84" s="28"/>
      <c r="Z84" s="27"/>
      <c r="AA84" s="25"/>
      <c r="AB84" s="25"/>
      <c r="AC84" s="184"/>
      <c r="AD84" s="44"/>
      <c r="AE84" s="176" t="str">
        <f t="shared" si="104"/>
        <v/>
      </c>
      <c r="AF84" s="44"/>
      <c r="AG84" s="46" t="str">
        <f t="shared" si="105"/>
        <v/>
      </c>
      <c r="AH84" s="28"/>
      <c r="AI84" s="27"/>
      <c r="AJ84" s="25"/>
      <c r="AK84" s="25"/>
      <c r="AL84" s="25"/>
      <c r="AM84" s="44"/>
      <c r="AN84" s="40"/>
      <c r="AO84" s="44"/>
      <c r="AP84" s="71" t="str">
        <f t="shared" si="106"/>
        <v/>
      </c>
      <c r="AQ84" s="44"/>
      <c r="AR84" s="46" t="str">
        <f t="shared" si="107"/>
        <v/>
      </c>
      <c r="AS84" s="156"/>
      <c r="AT84" s="80"/>
      <c r="AU84" s="46" t="str">
        <f t="shared" si="108"/>
        <v/>
      </c>
      <c r="AV84" s="80"/>
      <c r="AW84" s="46" t="str">
        <f t="shared" si="109"/>
        <v/>
      </c>
      <c r="AX84" s="28"/>
      <c r="AY84" s="27"/>
      <c r="AZ84" s="46">
        <f t="shared" si="110"/>
        <v>0</v>
      </c>
      <c r="BA84" s="46">
        <f t="shared" si="111"/>
        <v>0</v>
      </c>
      <c r="BB84" s="46">
        <f t="shared" si="112"/>
        <v>0</v>
      </c>
      <c r="BC84" s="46">
        <f t="shared" si="113"/>
        <v>0</v>
      </c>
      <c r="BD84" s="46">
        <f t="shared" si="114"/>
        <v>0</v>
      </c>
      <c r="BE84" s="46">
        <f t="shared" si="115"/>
        <v>0</v>
      </c>
      <c r="BF84" s="46">
        <f t="shared" si="116"/>
        <v>0</v>
      </c>
      <c r="BG84" s="46" t="str">
        <f t="shared" si="117"/>
        <v/>
      </c>
      <c r="BH84" s="17"/>
      <c r="BJ84" s="15"/>
      <c r="BK84" s="347">
        <f t="shared" si="42"/>
        <v>0</v>
      </c>
      <c r="BL84" s="347">
        <f t="shared" si="43"/>
        <v>0</v>
      </c>
      <c r="BM84" s="347">
        <f t="shared" si="44"/>
        <v>0</v>
      </c>
      <c r="BN84" s="347">
        <f t="shared" si="45"/>
        <v>0</v>
      </c>
      <c r="BO84" s="343"/>
      <c r="BP84" s="343"/>
      <c r="BQ84" s="347">
        <f t="shared" si="46"/>
        <v>0</v>
      </c>
      <c r="BR84" s="347">
        <f t="shared" si="47"/>
        <v>0</v>
      </c>
      <c r="BS84" s="343"/>
      <c r="BT84" s="347">
        <f t="shared" si="48"/>
        <v>0</v>
      </c>
      <c r="BU84" s="347">
        <f t="shared" si="49"/>
        <v>0</v>
      </c>
      <c r="BV84" s="17"/>
      <c r="BX84" s="15"/>
      <c r="BZ84" s="17"/>
      <c r="CB84" s="15"/>
      <c r="CC84" s="16">
        <f t="shared" si="118"/>
        <v>0</v>
      </c>
      <c r="CD84" s="16">
        <f t="shared" si="119"/>
        <v>0</v>
      </c>
      <c r="CE84" s="16">
        <f t="shared" si="120"/>
        <v>0</v>
      </c>
      <c r="CF84" s="16">
        <f t="shared" si="121"/>
        <v>0</v>
      </c>
      <c r="CG84" s="16">
        <f t="shared" si="122"/>
        <v>0</v>
      </c>
      <c r="CJ84" s="191">
        <f t="shared" si="123"/>
        <v>0</v>
      </c>
      <c r="CK84" s="191">
        <f t="shared" si="124"/>
        <v>0</v>
      </c>
      <c r="CL84" s="191">
        <f t="shared" si="125"/>
        <v>0</v>
      </c>
      <c r="CM84" s="191">
        <f t="shared" si="126"/>
        <v>0</v>
      </c>
      <c r="CN84" s="191" t="str">
        <f t="shared" si="127"/>
        <v/>
      </c>
      <c r="CO84" s="17"/>
      <c r="CQ84" s="15"/>
      <c r="CR84" s="16">
        <f>IF(O84="",,INDEX(Komp!$K$8:$K$10,O84,1))</f>
        <v>0</v>
      </c>
      <c r="CS84" s="16">
        <f>IF(P84="",,INDEX(Komp!$K$35:$K$40,P84,1))</f>
        <v>0</v>
      </c>
      <c r="CT84" s="16">
        <f>IF(P84="",,INDEX(Komp!$M$35:$M$40,P84,1))</f>
        <v>0</v>
      </c>
      <c r="CU84" s="16">
        <f>IF(Q84="",,INDEX(Komp!$K$80:$K$81,Q84,1))</f>
        <v>0</v>
      </c>
      <c r="CV84" s="16">
        <f>IF(R84="",,INDEX(Komp!$K$108:$K$109,R84,1))</f>
        <v>0</v>
      </c>
      <c r="CW84" s="191" t="str">
        <f t="shared" si="128"/>
        <v/>
      </c>
      <c r="CX84" s="17"/>
      <c r="CZ84" s="15"/>
      <c r="DA84" s="16" t="str">
        <f t="shared" si="129"/>
        <v/>
      </c>
      <c r="DB84" s="16">
        <f>IF(DA84="",,MATCH(DA84,Tab!$C$5:$C$22,0))</f>
        <v>0</v>
      </c>
      <c r="DC84" s="16">
        <f>IF(DB84=Tab!$D$22,1,0)</f>
        <v>0</v>
      </c>
      <c r="DD84" s="16">
        <f>IF(DB84=Tab!$D$21,1,0)</f>
        <v>0</v>
      </c>
      <c r="DE84" s="16">
        <f>IF(AND(DB84&gt;=Tab!$D$5,DB84&lt;=Tab!$D$20),1,0)</f>
        <v>0</v>
      </c>
      <c r="DF84" s="16">
        <f>IF(DE84=1,INDEX(Tab!$E$5:$E$20,DB84,1),)</f>
        <v>0</v>
      </c>
      <c r="DG84" s="17"/>
      <c r="DI84" s="15"/>
      <c r="DJ84" s="16" t="str">
        <f t="shared" si="130"/>
        <v/>
      </c>
      <c r="DL84" s="36" t="str">
        <f>IF(DD84=1,Projekt!$AH$129,"")</f>
        <v/>
      </c>
      <c r="DM84" s="36"/>
      <c r="DN84" s="36" t="str">
        <f>IF(DE84=1,INDEX(Projekt!$AB$98:$AB$113,DF84,1),"")</f>
        <v/>
      </c>
      <c r="DO84" s="36" t="str">
        <f>IF(DE84=1,INDEX(Projekt!$AH$98:$AH$113,DF84,1),"")</f>
        <v/>
      </c>
      <c r="DP84" s="36" t="str">
        <f t="shared" si="131"/>
        <v/>
      </c>
      <c r="DQ84" s="79"/>
      <c r="DR84" s="36"/>
      <c r="DS84" s="162"/>
      <c r="DT84" s="16" t="str">
        <f t="shared" si="132"/>
        <v/>
      </c>
      <c r="DU84" s="16" t="str">
        <f t="shared" si="31"/>
        <v/>
      </c>
      <c r="DV84" s="16" t="str">
        <f>IF(DE84=1,IF(DU84&lt;Tab!$M$77,1,IF(DU84&lt;Tab!$M$78,2,IF(DU84&lt;Tab!$M$79,3,IF(DU84&lt;Tab!$M$80,4,5)))),"")</f>
        <v/>
      </c>
      <c r="DW84" s="16" t="str">
        <f>IF(DE84=1,INDEX(Tab!$M$76:$M$81,DV84,1),"")</f>
        <v/>
      </c>
      <c r="DX84" s="16" t="str">
        <f>IF(DE84=1,INDEX(Tab!$M$76:$M$81,DV84+1,1),"")</f>
        <v/>
      </c>
      <c r="DY84" s="36" t="str">
        <f>IF(DE84=1,INDEX(Tab!$N$76:$AC$81,DV84,DF84),"")</f>
        <v/>
      </c>
      <c r="DZ84" s="36" t="str">
        <f>IF(DE84=1,INDEX(Tab!$N$76:$AC$81,DV84+1,DF84),"")</f>
        <v/>
      </c>
      <c r="EA84" s="36" t="str">
        <f t="shared" si="133"/>
        <v/>
      </c>
      <c r="EB84" s="36" t="str">
        <f t="shared" si="134"/>
        <v/>
      </c>
      <c r="EC84" s="79"/>
      <c r="ED84" s="36"/>
      <c r="EE84" s="15"/>
      <c r="EF84" s="16" t="str">
        <f t="shared" si="135"/>
        <v/>
      </c>
      <c r="EG84" s="16" t="str">
        <f t="shared" si="50"/>
        <v/>
      </c>
      <c r="EH84" s="16" t="str">
        <f>IF(DE84=1,IF(EG84&lt;Tab!$M$87,1,IF(EG84&lt;Tab!$M$88,2,IF(EG84&lt;Tab!$M$89,3,IF(EG84&lt;Tab!$M$90,4,5)))),"")</f>
        <v/>
      </c>
      <c r="EI84" s="16" t="str">
        <f>IF(DE84=1,INDEX(Tab!$M$86:$M$91,EH84,1),"")</f>
        <v/>
      </c>
      <c r="EJ84" s="16" t="str">
        <f>IF(DE84=1,INDEX(Tab!$M$86:$M$91,EH84+1,1),"")</f>
        <v/>
      </c>
      <c r="EK84" s="36" t="str">
        <f>IF(DE84=1,INDEX(Tab!$N$86:$AC$91,EH84,DF84),"")</f>
        <v/>
      </c>
      <c r="EL84" s="36" t="str">
        <f>IF(DE84=1,INDEX(Tab!$N$86:$AC$91,EH84+1,DF84),"")</f>
        <v/>
      </c>
      <c r="EM84" s="36">
        <f t="shared" si="136"/>
        <v>0</v>
      </c>
      <c r="EO84" s="74" t="b">
        <f t="shared" si="96"/>
        <v>0</v>
      </c>
      <c r="EP84" s="16">
        <f t="shared" si="137"/>
        <v>1</v>
      </c>
      <c r="EQ84" s="16">
        <f t="shared" si="138"/>
        <v>0</v>
      </c>
      <c r="ER84" s="16" t="str">
        <f t="shared" si="139"/>
        <v/>
      </c>
      <c r="ES84" s="17"/>
      <c r="EU84" s="15"/>
      <c r="EV84" s="191" t="str">
        <f t="shared" si="140"/>
        <v/>
      </c>
      <c r="EW84" s="191" t="str">
        <f t="shared" si="141"/>
        <v/>
      </c>
      <c r="EX84" s="17"/>
    </row>
    <row r="85" spans="2:154" s="16" customFormat="1" x14ac:dyDescent="0.2">
      <c r="B85" s="341"/>
      <c r="C85" s="541"/>
      <c r="D85" s="542"/>
      <c r="E85" s="25"/>
      <c r="F85" s="25"/>
      <c r="G85" s="25"/>
      <c r="H85" s="25"/>
      <c r="I85" s="25"/>
      <c r="J85" s="25"/>
      <c r="K85" s="25"/>
      <c r="L85" s="25"/>
      <c r="M85" s="25"/>
      <c r="N85" s="339"/>
      <c r="O85" s="337"/>
      <c r="P85" s="25"/>
      <c r="Q85" s="25"/>
      <c r="R85" s="25"/>
      <c r="S85" s="27"/>
      <c r="T85" s="24"/>
      <c r="U85" s="24"/>
      <c r="V85" s="24"/>
      <c r="W85" s="172" t="str">
        <f t="shared" si="102"/>
        <v/>
      </c>
      <c r="X85" s="46" t="str">
        <f t="shared" si="103"/>
        <v/>
      </c>
      <c r="Y85" s="28"/>
      <c r="Z85" s="27"/>
      <c r="AA85" s="25"/>
      <c r="AB85" s="25"/>
      <c r="AC85" s="184"/>
      <c r="AD85" s="44"/>
      <c r="AE85" s="176" t="str">
        <f t="shared" si="104"/>
        <v/>
      </c>
      <c r="AF85" s="44"/>
      <c r="AG85" s="46" t="str">
        <f t="shared" si="105"/>
        <v/>
      </c>
      <c r="AH85" s="28"/>
      <c r="AI85" s="27"/>
      <c r="AJ85" s="25"/>
      <c r="AK85" s="25"/>
      <c r="AL85" s="25"/>
      <c r="AM85" s="44"/>
      <c r="AN85" s="40"/>
      <c r="AO85" s="44"/>
      <c r="AP85" s="71" t="str">
        <f t="shared" si="106"/>
        <v/>
      </c>
      <c r="AQ85" s="44"/>
      <c r="AR85" s="46" t="str">
        <f t="shared" si="107"/>
        <v/>
      </c>
      <c r="AS85" s="156"/>
      <c r="AT85" s="80"/>
      <c r="AU85" s="46" t="str">
        <f t="shared" si="108"/>
        <v/>
      </c>
      <c r="AV85" s="80"/>
      <c r="AW85" s="46" t="str">
        <f t="shared" si="109"/>
        <v/>
      </c>
      <c r="AX85" s="28"/>
      <c r="AY85" s="27"/>
      <c r="AZ85" s="46">
        <f t="shared" si="110"/>
        <v>0</v>
      </c>
      <c r="BA85" s="46">
        <f t="shared" si="111"/>
        <v>0</v>
      </c>
      <c r="BB85" s="46">
        <f t="shared" si="112"/>
        <v>0</v>
      </c>
      <c r="BC85" s="46">
        <f t="shared" si="113"/>
        <v>0</v>
      </c>
      <c r="BD85" s="46">
        <f t="shared" si="114"/>
        <v>0</v>
      </c>
      <c r="BE85" s="46">
        <f t="shared" si="115"/>
        <v>0</v>
      </c>
      <c r="BF85" s="46">
        <f t="shared" si="116"/>
        <v>0</v>
      </c>
      <c r="BG85" s="46" t="str">
        <f t="shared" si="117"/>
        <v/>
      </c>
      <c r="BH85" s="17"/>
      <c r="BJ85" s="15"/>
      <c r="BK85" s="347">
        <f t="shared" si="42"/>
        <v>0</v>
      </c>
      <c r="BL85" s="347">
        <f t="shared" si="43"/>
        <v>0</v>
      </c>
      <c r="BM85" s="347">
        <f t="shared" si="44"/>
        <v>0</v>
      </c>
      <c r="BN85" s="347">
        <f t="shared" si="45"/>
        <v>0</v>
      </c>
      <c r="BO85" s="343"/>
      <c r="BP85" s="343"/>
      <c r="BQ85" s="347">
        <f t="shared" si="46"/>
        <v>0</v>
      </c>
      <c r="BR85" s="347">
        <f t="shared" si="47"/>
        <v>0</v>
      </c>
      <c r="BS85" s="343"/>
      <c r="BT85" s="347">
        <f t="shared" si="48"/>
        <v>0</v>
      </c>
      <c r="BU85" s="347">
        <f t="shared" si="49"/>
        <v>0</v>
      </c>
      <c r="BV85" s="17"/>
      <c r="BX85" s="15"/>
      <c r="BZ85" s="17"/>
      <c r="CB85" s="15"/>
      <c r="CC85" s="16">
        <f t="shared" si="118"/>
        <v>0</v>
      </c>
      <c r="CD85" s="16">
        <f t="shared" si="119"/>
        <v>0</v>
      </c>
      <c r="CE85" s="16">
        <f t="shared" si="120"/>
        <v>0</v>
      </c>
      <c r="CF85" s="16">
        <f t="shared" si="121"/>
        <v>0</v>
      </c>
      <c r="CG85" s="16">
        <f t="shared" si="122"/>
        <v>0</v>
      </c>
      <c r="CJ85" s="191">
        <f t="shared" si="123"/>
        <v>0</v>
      </c>
      <c r="CK85" s="191">
        <f t="shared" si="124"/>
        <v>0</v>
      </c>
      <c r="CL85" s="191">
        <f t="shared" si="125"/>
        <v>0</v>
      </c>
      <c r="CM85" s="191">
        <f t="shared" si="126"/>
        <v>0</v>
      </c>
      <c r="CN85" s="191" t="str">
        <f t="shared" si="127"/>
        <v/>
      </c>
      <c r="CO85" s="17"/>
      <c r="CQ85" s="15"/>
      <c r="CR85" s="16">
        <f>IF(O85="",,INDEX(Komp!$K$8:$K$10,O85,1))</f>
        <v>0</v>
      </c>
      <c r="CS85" s="16">
        <f>IF(P85="",,INDEX(Komp!$K$35:$K$40,P85,1))</f>
        <v>0</v>
      </c>
      <c r="CT85" s="16">
        <f>IF(P85="",,INDEX(Komp!$M$35:$M$40,P85,1))</f>
        <v>0</v>
      </c>
      <c r="CU85" s="16">
        <f>IF(Q85="",,INDEX(Komp!$K$80:$K$81,Q85,1))</f>
        <v>0</v>
      </c>
      <c r="CV85" s="16">
        <f>IF(R85="",,INDEX(Komp!$K$108:$K$109,R85,1))</f>
        <v>0</v>
      </c>
      <c r="CW85" s="191" t="str">
        <f t="shared" si="128"/>
        <v/>
      </c>
      <c r="CX85" s="17"/>
      <c r="CZ85" s="15"/>
      <c r="DA85" s="16" t="str">
        <f t="shared" si="129"/>
        <v/>
      </c>
      <c r="DB85" s="16">
        <f>IF(DA85="",,MATCH(DA85,Tab!$C$5:$C$22,0))</f>
        <v>0</v>
      </c>
      <c r="DC85" s="16">
        <f>IF(DB85=Tab!$D$22,1,0)</f>
        <v>0</v>
      </c>
      <c r="DD85" s="16">
        <f>IF(DB85=Tab!$D$21,1,0)</f>
        <v>0</v>
      </c>
      <c r="DE85" s="16">
        <f>IF(AND(DB85&gt;=Tab!$D$5,DB85&lt;=Tab!$D$20),1,0)</f>
        <v>0</v>
      </c>
      <c r="DF85" s="16">
        <f>IF(DE85=1,INDEX(Tab!$E$5:$E$20,DB85,1),)</f>
        <v>0</v>
      </c>
      <c r="DG85" s="17"/>
      <c r="DI85" s="15"/>
      <c r="DJ85" s="16" t="str">
        <f t="shared" si="130"/>
        <v/>
      </c>
      <c r="DL85" s="36" t="str">
        <f>IF(DD85=1,Projekt!$AH$129,"")</f>
        <v/>
      </c>
      <c r="DM85" s="36"/>
      <c r="DN85" s="36" t="str">
        <f>IF(DE85=1,INDEX(Projekt!$AB$98:$AB$113,DF85,1),"")</f>
        <v/>
      </c>
      <c r="DO85" s="36" t="str">
        <f>IF(DE85=1,INDEX(Projekt!$AH$98:$AH$113,DF85,1),"")</f>
        <v/>
      </c>
      <c r="DP85" s="36" t="str">
        <f t="shared" si="131"/>
        <v/>
      </c>
      <c r="DQ85" s="79"/>
      <c r="DR85" s="36"/>
      <c r="DS85" s="162"/>
      <c r="DT85" s="16" t="str">
        <f t="shared" si="132"/>
        <v/>
      </c>
      <c r="DU85" s="16" t="str">
        <f t="shared" si="31"/>
        <v/>
      </c>
      <c r="DV85" s="16" t="str">
        <f>IF(DE85=1,IF(DU85&lt;Tab!$M$77,1,IF(DU85&lt;Tab!$M$78,2,IF(DU85&lt;Tab!$M$79,3,IF(DU85&lt;Tab!$M$80,4,5)))),"")</f>
        <v/>
      </c>
      <c r="DW85" s="16" t="str">
        <f>IF(DE85=1,INDEX(Tab!$M$76:$M$81,DV85,1),"")</f>
        <v/>
      </c>
      <c r="DX85" s="16" t="str">
        <f>IF(DE85=1,INDEX(Tab!$M$76:$M$81,DV85+1,1),"")</f>
        <v/>
      </c>
      <c r="DY85" s="36" t="str">
        <f>IF(DE85=1,INDEX(Tab!$N$76:$AC$81,DV85,DF85),"")</f>
        <v/>
      </c>
      <c r="DZ85" s="36" t="str">
        <f>IF(DE85=1,INDEX(Tab!$N$76:$AC$81,DV85+1,DF85),"")</f>
        <v/>
      </c>
      <c r="EA85" s="36" t="str">
        <f t="shared" si="133"/>
        <v/>
      </c>
      <c r="EB85" s="36" t="str">
        <f t="shared" si="134"/>
        <v/>
      </c>
      <c r="EC85" s="79"/>
      <c r="ED85" s="36"/>
      <c r="EE85" s="15"/>
      <c r="EF85" s="16" t="str">
        <f t="shared" si="135"/>
        <v/>
      </c>
      <c r="EG85" s="16" t="str">
        <f t="shared" si="50"/>
        <v/>
      </c>
      <c r="EH85" s="16" t="str">
        <f>IF(DE85=1,IF(EG85&lt;Tab!$M$87,1,IF(EG85&lt;Tab!$M$88,2,IF(EG85&lt;Tab!$M$89,3,IF(EG85&lt;Tab!$M$90,4,5)))),"")</f>
        <v/>
      </c>
      <c r="EI85" s="16" t="str">
        <f>IF(DE85=1,INDEX(Tab!$M$86:$M$91,EH85,1),"")</f>
        <v/>
      </c>
      <c r="EJ85" s="16" t="str">
        <f>IF(DE85=1,INDEX(Tab!$M$86:$M$91,EH85+1,1),"")</f>
        <v/>
      </c>
      <c r="EK85" s="36" t="str">
        <f>IF(DE85=1,INDEX(Tab!$N$86:$AC$91,EH85,DF85),"")</f>
        <v/>
      </c>
      <c r="EL85" s="36" t="str">
        <f>IF(DE85=1,INDEX(Tab!$N$86:$AC$91,EH85+1,DF85),"")</f>
        <v/>
      </c>
      <c r="EM85" s="36">
        <f t="shared" si="136"/>
        <v>0</v>
      </c>
      <c r="EO85" s="74" t="b">
        <f t="shared" si="96"/>
        <v>0</v>
      </c>
      <c r="EP85" s="16">
        <f t="shared" si="137"/>
        <v>1</v>
      </c>
      <c r="EQ85" s="16">
        <f t="shared" si="138"/>
        <v>0</v>
      </c>
      <c r="ER85" s="16" t="str">
        <f t="shared" si="139"/>
        <v/>
      </c>
      <c r="ES85" s="17"/>
      <c r="EU85" s="15"/>
      <c r="EV85" s="191" t="str">
        <f t="shared" si="140"/>
        <v/>
      </c>
      <c r="EW85" s="191" t="str">
        <f t="shared" si="141"/>
        <v/>
      </c>
      <c r="EX85" s="17"/>
    </row>
    <row r="86" spans="2:154" s="16" customFormat="1" ht="13.9" customHeight="1" x14ac:dyDescent="0.2">
      <c r="B86" s="341"/>
      <c r="C86" s="541"/>
      <c r="D86" s="542"/>
      <c r="E86" s="25"/>
      <c r="F86" s="25"/>
      <c r="G86" s="25"/>
      <c r="H86" s="25"/>
      <c r="I86" s="25"/>
      <c r="J86" s="25"/>
      <c r="K86" s="25"/>
      <c r="L86" s="25"/>
      <c r="M86" s="25"/>
      <c r="N86" s="339"/>
      <c r="O86" s="337"/>
      <c r="P86" s="25"/>
      <c r="Q86" s="25"/>
      <c r="R86" s="25"/>
      <c r="S86" s="27"/>
      <c r="T86" s="24"/>
      <c r="U86" s="24"/>
      <c r="V86" s="24"/>
      <c r="W86" s="172" t="str">
        <f t="shared" si="102"/>
        <v/>
      </c>
      <c r="X86" s="46" t="str">
        <f t="shared" si="103"/>
        <v/>
      </c>
      <c r="Y86" s="28"/>
      <c r="Z86" s="27"/>
      <c r="AA86" s="25"/>
      <c r="AB86" s="25"/>
      <c r="AC86" s="184"/>
      <c r="AD86" s="44"/>
      <c r="AE86" s="176" t="str">
        <f t="shared" si="104"/>
        <v/>
      </c>
      <c r="AF86" s="44"/>
      <c r="AG86" s="46" t="str">
        <f t="shared" si="105"/>
        <v/>
      </c>
      <c r="AH86" s="28"/>
      <c r="AI86" s="27"/>
      <c r="AJ86" s="25"/>
      <c r="AK86" s="25"/>
      <c r="AL86" s="25"/>
      <c r="AM86" s="44"/>
      <c r="AN86" s="40"/>
      <c r="AO86" s="44"/>
      <c r="AP86" s="71" t="str">
        <f t="shared" si="106"/>
        <v/>
      </c>
      <c r="AQ86" s="44"/>
      <c r="AR86" s="46" t="str">
        <f t="shared" si="107"/>
        <v/>
      </c>
      <c r="AS86" s="156"/>
      <c r="AT86" s="80"/>
      <c r="AU86" s="46" t="str">
        <f t="shared" si="108"/>
        <v/>
      </c>
      <c r="AV86" s="80"/>
      <c r="AW86" s="46" t="str">
        <f t="shared" si="109"/>
        <v/>
      </c>
      <c r="AX86" s="28"/>
      <c r="AY86" s="27"/>
      <c r="AZ86" s="46">
        <f t="shared" si="110"/>
        <v>0</v>
      </c>
      <c r="BA86" s="46">
        <f t="shared" si="111"/>
        <v>0</v>
      </c>
      <c r="BB86" s="46">
        <f t="shared" si="112"/>
        <v>0</v>
      </c>
      <c r="BC86" s="46">
        <f t="shared" si="113"/>
        <v>0</v>
      </c>
      <c r="BD86" s="46">
        <f t="shared" si="114"/>
        <v>0</v>
      </c>
      <c r="BE86" s="46">
        <f t="shared" si="115"/>
        <v>0</v>
      </c>
      <c r="BF86" s="46">
        <f t="shared" si="116"/>
        <v>0</v>
      </c>
      <c r="BG86" s="46" t="str">
        <f t="shared" si="117"/>
        <v/>
      </c>
      <c r="BH86" s="17"/>
      <c r="BJ86" s="15"/>
      <c r="BK86" s="347">
        <f t="shared" si="42"/>
        <v>0</v>
      </c>
      <c r="BL86" s="347">
        <f t="shared" si="43"/>
        <v>0</v>
      </c>
      <c r="BM86" s="347">
        <f t="shared" si="44"/>
        <v>0</v>
      </c>
      <c r="BN86" s="347">
        <f t="shared" si="45"/>
        <v>0</v>
      </c>
      <c r="BO86" s="343"/>
      <c r="BP86" s="343"/>
      <c r="BQ86" s="347">
        <f t="shared" si="46"/>
        <v>0</v>
      </c>
      <c r="BR86" s="347">
        <f t="shared" si="47"/>
        <v>0</v>
      </c>
      <c r="BS86" s="343"/>
      <c r="BT86" s="347">
        <f t="shared" si="48"/>
        <v>0</v>
      </c>
      <c r="BU86" s="347">
        <f t="shared" si="49"/>
        <v>0</v>
      </c>
      <c r="BV86" s="17"/>
      <c r="BX86" s="15"/>
      <c r="BZ86" s="17"/>
      <c r="CB86" s="15"/>
      <c r="CC86" s="16">
        <f t="shared" si="118"/>
        <v>0</v>
      </c>
      <c r="CD86" s="16">
        <f t="shared" si="119"/>
        <v>0</v>
      </c>
      <c r="CE86" s="16">
        <f t="shared" si="120"/>
        <v>0</v>
      </c>
      <c r="CF86" s="16">
        <f t="shared" si="121"/>
        <v>0</v>
      </c>
      <c r="CG86" s="16">
        <f t="shared" si="122"/>
        <v>0</v>
      </c>
      <c r="CJ86" s="191">
        <f t="shared" si="123"/>
        <v>0</v>
      </c>
      <c r="CK86" s="191">
        <f t="shared" si="124"/>
        <v>0</v>
      </c>
      <c r="CL86" s="191">
        <f t="shared" si="125"/>
        <v>0</v>
      </c>
      <c r="CM86" s="191">
        <f t="shared" si="126"/>
        <v>0</v>
      </c>
      <c r="CN86" s="191" t="str">
        <f t="shared" si="127"/>
        <v/>
      </c>
      <c r="CO86" s="17"/>
      <c r="CQ86" s="15"/>
      <c r="CR86" s="16">
        <f>IF(O86="",,INDEX(Komp!$K$8:$K$10,O86,1))</f>
        <v>0</v>
      </c>
      <c r="CS86" s="16">
        <f>IF(P86="",,INDEX(Komp!$K$35:$K$40,P86,1))</f>
        <v>0</v>
      </c>
      <c r="CT86" s="16">
        <f>IF(P86="",,INDEX(Komp!$M$35:$M$40,P86,1))</f>
        <v>0</v>
      </c>
      <c r="CU86" s="16">
        <f>IF(Q86="",,INDEX(Komp!$K$80:$K$81,Q86,1))</f>
        <v>0</v>
      </c>
      <c r="CV86" s="16">
        <f>IF(R86="",,INDEX(Komp!$K$108:$K$109,R86,1))</f>
        <v>0</v>
      </c>
      <c r="CW86" s="191" t="str">
        <f t="shared" si="128"/>
        <v/>
      </c>
      <c r="CX86" s="17"/>
      <c r="CZ86" s="15"/>
      <c r="DA86" s="16" t="str">
        <f t="shared" si="129"/>
        <v/>
      </c>
      <c r="DB86" s="16">
        <f>IF(DA86="",,MATCH(DA86,Tab!$C$5:$C$22,0))</f>
        <v>0</v>
      </c>
      <c r="DC86" s="16">
        <f>IF(DB86=Tab!$D$22,1,0)</f>
        <v>0</v>
      </c>
      <c r="DD86" s="16">
        <f>IF(DB86=Tab!$D$21,1,0)</f>
        <v>0</v>
      </c>
      <c r="DE86" s="16">
        <f>IF(AND(DB86&gt;=Tab!$D$5,DB86&lt;=Tab!$D$20),1,0)</f>
        <v>0</v>
      </c>
      <c r="DF86" s="16">
        <f>IF(DE86=1,INDEX(Tab!$E$5:$E$20,DB86,1),)</f>
        <v>0</v>
      </c>
      <c r="DG86" s="17"/>
      <c r="DI86" s="15"/>
      <c r="DJ86" s="16" t="str">
        <f t="shared" si="130"/>
        <v/>
      </c>
      <c r="DL86" s="36" t="str">
        <f>IF(DD86=1,Projekt!$AH$129,"")</f>
        <v/>
      </c>
      <c r="DM86" s="36"/>
      <c r="DN86" s="36" t="str">
        <f>IF(DE86=1,INDEX(Projekt!$AB$98:$AB$113,DF86,1),"")</f>
        <v/>
      </c>
      <c r="DO86" s="36" t="str">
        <f>IF(DE86=1,INDEX(Projekt!$AH$98:$AH$113,DF86,1),"")</f>
        <v/>
      </c>
      <c r="DP86" s="36" t="str">
        <f t="shared" si="131"/>
        <v/>
      </c>
      <c r="DQ86" s="79"/>
      <c r="DR86" s="36"/>
      <c r="DS86" s="162"/>
      <c r="DT86" s="16" t="str">
        <f t="shared" si="132"/>
        <v/>
      </c>
      <c r="DU86" s="16" t="str">
        <f t="shared" si="31"/>
        <v/>
      </c>
      <c r="DV86" s="16" t="str">
        <f>IF(DE86=1,IF(DU86&lt;Tab!$M$77,1,IF(DU86&lt;Tab!$M$78,2,IF(DU86&lt;Tab!$M$79,3,IF(DU86&lt;Tab!$M$80,4,5)))),"")</f>
        <v/>
      </c>
      <c r="DW86" s="16" t="str">
        <f>IF(DE86=1,INDEX(Tab!$M$76:$M$81,DV86,1),"")</f>
        <v/>
      </c>
      <c r="DX86" s="16" t="str">
        <f>IF(DE86=1,INDEX(Tab!$M$76:$M$81,DV86+1,1),"")</f>
        <v/>
      </c>
      <c r="DY86" s="36" t="str">
        <f>IF(DE86=1,INDEX(Tab!$N$76:$AC$81,DV86,DF86),"")</f>
        <v/>
      </c>
      <c r="DZ86" s="36" t="str">
        <f>IF(DE86=1,INDEX(Tab!$N$76:$AC$81,DV86+1,DF86),"")</f>
        <v/>
      </c>
      <c r="EA86" s="36" t="str">
        <f t="shared" si="133"/>
        <v/>
      </c>
      <c r="EB86" s="36" t="str">
        <f t="shared" si="134"/>
        <v/>
      </c>
      <c r="EC86" s="79"/>
      <c r="ED86" s="36"/>
      <c r="EE86" s="15"/>
      <c r="EF86" s="16" t="str">
        <f t="shared" si="135"/>
        <v/>
      </c>
      <c r="EG86" s="16" t="str">
        <f t="shared" si="50"/>
        <v/>
      </c>
      <c r="EH86" s="16" t="str">
        <f>IF(DE86=1,IF(EG86&lt;Tab!$M$87,1,IF(EG86&lt;Tab!$M$88,2,IF(EG86&lt;Tab!$M$89,3,IF(EG86&lt;Tab!$M$90,4,5)))),"")</f>
        <v/>
      </c>
      <c r="EI86" s="16" t="str">
        <f>IF(DE86=1,INDEX(Tab!$M$86:$M$91,EH86,1),"")</f>
        <v/>
      </c>
      <c r="EJ86" s="16" t="str">
        <f>IF(DE86=1,INDEX(Tab!$M$86:$M$91,EH86+1,1),"")</f>
        <v/>
      </c>
      <c r="EK86" s="36" t="str">
        <f>IF(DE86=1,INDEX(Tab!$N$86:$AC$91,EH86,DF86),"")</f>
        <v/>
      </c>
      <c r="EL86" s="36" t="str">
        <f>IF(DE86=1,INDEX(Tab!$N$86:$AC$91,EH86+1,DF86),"")</f>
        <v/>
      </c>
      <c r="EM86" s="36">
        <f t="shared" si="136"/>
        <v>0</v>
      </c>
      <c r="EO86" s="74" t="b">
        <f t="shared" si="96"/>
        <v>0</v>
      </c>
      <c r="EP86" s="16">
        <f t="shared" si="137"/>
        <v>1</v>
      </c>
      <c r="EQ86" s="16">
        <f t="shared" si="138"/>
        <v>0</v>
      </c>
      <c r="ER86" s="16" t="str">
        <f t="shared" si="139"/>
        <v/>
      </c>
      <c r="ES86" s="17"/>
      <c r="EU86" s="15"/>
      <c r="EV86" s="191" t="str">
        <f t="shared" si="140"/>
        <v/>
      </c>
      <c r="EW86" s="191" t="str">
        <f t="shared" si="141"/>
        <v/>
      </c>
      <c r="EX86" s="17"/>
    </row>
    <row r="87" spans="2:154" s="16" customFormat="1" x14ac:dyDescent="0.2">
      <c r="B87" s="341"/>
      <c r="C87" s="541"/>
      <c r="D87" s="542"/>
      <c r="E87" s="25"/>
      <c r="F87" s="25"/>
      <c r="G87" s="25"/>
      <c r="H87" s="25"/>
      <c r="I87" s="25"/>
      <c r="J87" s="25"/>
      <c r="K87" s="25"/>
      <c r="L87" s="25"/>
      <c r="M87" s="25"/>
      <c r="N87" s="339"/>
      <c r="O87" s="337"/>
      <c r="P87" s="25"/>
      <c r="Q87" s="25"/>
      <c r="R87" s="25"/>
      <c r="S87" s="27"/>
      <c r="T87" s="24"/>
      <c r="U87" s="24"/>
      <c r="V87" s="24"/>
      <c r="W87" s="172" t="str">
        <f t="shared" si="102"/>
        <v/>
      </c>
      <c r="X87" s="46" t="str">
        <f t="shared" si="103"/>
        <v/>
      </c>
      <c r="Y87" s="28"/>
      <c r="Z87" s="27"/>
      <c r="AA87" s="25"/>
      <c r="AB87" s="25"/>
      <c r="AC87" s="184"/>
      <c r="AD87" s="44"/>
      <c r="AE87" s="176" t="str">
        <f t="shared" si="104"/>
        <v/>
      </c>
      <c r="AF87" s="44"/>
      <c r="AG87" s="46" t="str">
        <f t="shared" si="105"/>
        <v/>
      </c>
      <c r="AH87" s="28"/>
      <c r="AI87" s="27"/>
      <c r="AJ87" s="25"/>
      <c r="AK87" s="25"/>
      <c r="AL87" s="25"/>
      <c r="AM87" s="44"/>
      <c r="AN87" s="40"/>
      <c r="AO87" s="44"/>
      <c r="AP87" s="71" t="str">
        <f t="shared" si="106"/>
        <v/>
      </c>
      <c r="AQ87" s="44"/>
      <c r="AR87" s="46" t="str">
        <f t="shared" si="107"/>
        <v/>
      </c>
      <c r="AS87" s="156"/>
      <c r="AT87" s="80"/>
      <c r="AU87" s="46" t="str">
        <f t="shared" si="108"/>
        <v/>
      </c>
      <c r="AV87" s="80"/>
      <c r="AW87" s="46" t="str">
        <f t="shared" si="109"/>
        <v/>
      </c>
      <c r="AX87" s="28"/>
      <c r="AY87" s="27"/>
      <c r="AZ87" s="46">
        <f t="shared" si="110"/>
        <v>0</v>
      </c>
      <c r="BA87" s="46">
        <f t="shared" si="111"/>
        <v>0</v>
      </c>
      <c r="BB87" s="46">
        <f t="shared" si="112"/>
        <v>0</v>
      </c>
      <c r="BC87" s="46">
        <f t="shared" si="113"/>
        <v>0</v>
      </c>
      <c r="BD87" s="46">
        <f t="shared" si="114"/>
        <v>0</v>
      </c>
      <c r="BE87" s="46">
        <f t="shared" si="115"/>
        <v>0</v>
      </c>
      <c r="BF87" s="46">
        <f t="shared" si="116"/>
        <v>0</v>
      </c>
      <c r="BG87" s="46" t="str">
        <f t="shared" si="117"/>
        <v/>
      </c>
      <c r="BH87" s="17"/>
      <c r="BJ87" s="15"/>
      <c r="BK87" s="347">
        <f t="shared" si="42"/>
        <v>0</v>
      </c>
      <c r="BL87" s="347">
        <f t="shared" si="43"/>
        <v>0</v>
      </c>
      <c r="BM87" s="347">
        <f t="shared" si="44"/>
        <v>0</v>
      </c>
      <c r="BN87" s="347">
        <f t="shared" si="45"/>
        <v>0</v>
      </c>
      <c r="BO87" s="343"/>
      <c r="BP87" s="343"/>
      <c r="BQ87" s="347">
        <f t="shared" si="46"/>
        <v>0</v>
      </c>
      <c r="BR87" s="347">
        <f t="shared" si="47"/>
        <v>0</v>
      </c>
      <c r="BS87" s="343"/>
      <c r="BT87" s="347">
        <f t="shared" si="48"/>
        <v>0</v>
      </c>
      <c r="BU87" s="347">
        <f t="shared" si="49"/>
        <v>0</v>
      </c>
      <c r="BV87" s="17"/>
      <c r="BX87" s="15"/>
      <c r="BZ87" s="17"/>
      <c r="CB87" s="15"/>
      <c r="CC87" s="16">
        <f t="shared" si="118"/>
        <v>0</v>
      </c>
      <c r="CD87" s="16">
        <f t="shared" si="119"/>
        <v>0</v>
      </c>
      <c r="CE87" s="16">
        <f t="shared" si="120"/>
        <v>0</v>
      </c>
      <c r="CF87" s="16">
        <f t="shared" si="121"/>
        <v>0</v>
      </c>
      <c r="CG87" s="16">
        <f t="shared" si="122"/>
        <v>0</v>
      </c>
      <c r="CJ87" s="191">
        <f t="shared" si="123"/>
        <v>0</v>
      </c>
      <c r="CK87" s="191">
        <f t="shared" si="124"/>
        <v>0</v>
      </c>
      <c r="CL87" s="191">
        <f t="shared" si="125"/>
        <v>0</v>
      </c>
      <c r="CM87" s="191">
        <f t="shared" si="126"/>
        <v>0</v>
      </c>
      <c r="CN87" s="191" t="str">
        <f t="shared" si="127"/>
        <v/>
      </c>
      <c r="CO87" s="17"/>
      <c r="CQ87" s="15"/>
      <c r="CR87" s="16">
        <f>IF(O87="",,INDEX(Komp!$K$8:$K$10,O87,1))</f>
        <v>0</v>
      </c>
      <c r="CS87" s="16">
        <f>IF(P87="",,INDEX(Komp!$K$35:$K$40,P87,1))</f>
        <v>0</v>
      </c>
      <c r="CT87" s="16">
        <f>IF(P87="",,INDEX(Komp!$M$35:$M$40,P87,1))</f>
        <v>0</v>
      </c>
      <c r="CU87" s="16">
        <f>IF(Q87="",,INDEX(Komp!$K$80:$K$81,Q87,1))</f>
        <v>0</v>
      </c>
      <c r="CV87" s="16">
        <f>IF(R87="",,INDEX(Komp!$K$108:$K$109,R87,1))</f>
        <v>0</v>
      </c>
      <c r="CW87" s="191" t="str">
        <f t="shared" si="128"/>
        <v/>
      </c>
      <c r="CX87" s="17"/>
      <c r="CZ87" s="15"/>
      <c r="DA87" s="16" t="str">
        <f t="shared" si="129"/>
        <v/>
      </c>
      <c r="DB87" s="16">
        <f>IF(DA87="",,MATCH(DA87,Tab!$C$5:$C$22,0))</f>
        <v>0</v>
      </c>
      <c r="DC87" s="16">
        <f>IF(DB87=Tab!$D$22,1,0)</f>
        <v>0</v>
      </c>
      <c r="DD87" s="16">
        <f>IF(DB87=Tab!$D$21,1,0)</f>
        <v>0</v>
      </c>
      <c r="DE87" s="16">
        <f>IF(AND(DB87&gt;=Tab!$D$5,DB87&lt;=Tab!$D$20),1,0)</f>
        <v>0</v>
      </c>
      <c r="DF87" s="16">
        <f>IF(DE87=1,INDEX(Tab!$E$5:$E$20,DB87,1),)</f>
        <v>0</v>
      </c>
      <c r="DG87" s="17"/>
      <c r="DI87" s="15"/>
      <c r="DJ87" s="16" t="str">
        <f t="shared" si="130"/>
        <v/>
      </c>
      <c r="DL87" s="36" t="str">
        <f>IF(DD87=1,Projekt!$AH$129,"")</f>
        <v/>
      </c>
      <c r="DM87" s="36"/>
      <c r="DN87" s="36" t="str">
        <f>IF(DE87=1,INDEX(Projekt!$AB$98:$AB$113,DF87,1),"")</f>
        <v/>
      </c>
      <c r="DO87" s="36" t="str">
        <f>IF(DE87=1,INDEX(Projekt!$AH$98:$AH$113,DF87,1),"")</f>
        <v/>
      </c>
      <c r="DP87" s="36" t="str">
        <f t="shared" si="131"/>
        <v/>
      </c>
      <c r="DQ87" s="79"/>
      <c r="DR87" s="36"/>
      <c r="DS87" s="162"/>
      <c r="DT87" s="16" t="str">
        <f t="shared" si="132"/>
        <v/>
      </c>
      <c r="DU87" s="16" t="str">
        <f t="shared" si="31"/>
        <v/>
      </c>
      <c r="DV87" s="16" t="str">
        <f>IF(DE87=1,IF(DU87&lt;Tab!$M$77,1,IF(DU87&lt;Tab!$M$78,2,IF(DU87&lt;Tab!$M$79,3,IF(DU87&lt;Tab!$M$80,4,5)))),"")</f>
        <v/>
      </c>
      <c r="DW87" s="16" t="str">
        <f>IF(DE87=1,INDEX(Tab!$M$76:$M$81,DV87,1),"")</f>
        <v/>
      </c>
      <c r="DX87" s="16" t="str">
        <f>IF(DE87=1,INDEX(Tab!$M$76:$M$81,DV87+1,1),"")</f>
        <v/>
      </c>
      <c r="DY87" s="36" t="str">
        <f>IF(DE87=1,INDEX(Tab!$N$76:$AC$81,DV87,DF87),"")</f>
        <v/>
      </c>
      <c r="DZ87" s="36" t="str">
        <f>IF(DE87=1,INDEX(Tab!$N$76:$AC$81,DV87+1,DF87),"")</f>
        <v/>
      </c>
      <c r="EA87" s="36" t="str">
        <f t="shared" si="133"/>
        <v/>
      </c>
      <c r="EB87" s="36" t="str">
        <f t="shared" si="134"/>
        <v/>
      </c>
      <c r="EC87" s="79"/>
      <c r="ED87" s="36"/>
      <c r="EE87" s="15"/>
      <c r="EF87" s="16" t="str">
        <f t="shared" si="135"/>
        <v/>
      </c>
      <c r="EG87" s="16" t="str">
        <f t="shared" si="50"/>
        <v/>
      </c>
      <c r="EH87" s="16" t="str">
        <f>IF(DE87=1,IF(EG87&lt;Tab!$M$87,1,IF(EG87&lt;Tab!$M$88,2,IF(EG87&lt;Tab!$M$89,3,IF(EG87&lt;Tab!$M$90,4,5)))),"")</f>
        <v/>
      </c>
      <c r="EI87" s="16" t="str">
        <f>IF(DE87=1,INDEX(Tab!$M$86:$M$91,EH87,1),"")</f>
        <v/>
      </c>
      <c r="EJ87" s="16" t="str">
        <f>IF(DE87=1,INDEX(Tab!$M$86:$M$91,EH87+1,1),"")</f>
        <v/>
      </c>
      <c r="EK87" s="36" t="str">
        <f>IF(DE87=1,INDEX(Tab!$N$86:$AC$91,EH87,DF87),"")</f>
        <v/>
      </c>
      <c r="EL87" s="36" t="str">
        <f>IF(DE87=1,INDEX(Tab!$N$86:$AC$91,EH87+1,DF87),"")</f>
        <v/>
      </c>
      <c r="EM87" s="36">
        <f t="shared" si="136"/>
        <v>0</v>
      </c>
      <c r="EO87" s="74" t="b">
        <f t="shared" si="96"/>
        <v>0</v>
      </c>
      <c r="EP87" s="16">
        <f t="shared" si="137"/>
        <v>1</v>
      </c>
      <c r="EQ87" s="16">
        <f t="shared" si="138"/>
        <v>0</v>
      </c>
      <c r="ER87" s="16" t="str">
        <f t="shared" si="139"/>
        <v/>
      </c>
      <c r="ES87" s="17"/>
      <c r="EU87" s="15"/>
      <c r="EV87" s="191" t="str">
        <f t="shared" si="140"/>
        <v/>
      </c>
      <c r="EW87" s="191" t="str">
        <f t="shared" si="141"/>
        <v/>
      </c>
      <c r="EX87" s="17"/>
    </row>
    <row r="88" spans="2:154" ht="13.9" customHeight="1" x14ac:dyDescent="0.2">
      <c r="B88" s="341"/>
      <c r="C88" s="541"/>
      <c r="D88" s="542"/>
      <c r="E88" s="25"/>
      <c r="F88" s="25"/>
      <c r="G88" s="25"/>
      <c r="H88" s="25"/>
      <c r="I88" s="25"/>
      <c r="J88" s="25"/>
      <c r="K88" s="25"/>
      <c r="L88" s="25"/>
      <c r="M88" s="25"/>
      <c r="N88" s="339"/>
      <c r="O88" s="337"/>
      <c r="P88" s="25"/>
      <c r="Q88" s="25"/>
      <c r="R88" s="25"/>
      <c r="S88" s="27"/>
      <c r="T88" s="24"/>
      <c r="U88" s="24"/>
      <c r="V88" s="24"/>
      <c r="W88" s="172" t="str">
        <f t="shared" si="102"/>
        <v/>
      </c>
      <c r="X88" s="46" t="str">
        <f t="shared" si="103"/>
        <v/>
      </c>
      <c r="Y88" s="28"/>
      <c r="Z88" s="27"/>
      <c r="AA88" s="25"/>
      <c r="AB88" s="25"/>
      <c r="AC88" s="184"/>
      <c r="AD88" s="44"/>
      <c r="AE88" s="176" t="str">
        <f t="shared" si="104"/>
        <v/>
      </c>
      <c r="AF88" s="44"/>
      <c r="AG88" s="46" t="str">
        <f t="shared" si="105"/>
        <v/>
      </c>
      <c r="AH88" s="28"/>
      <c r="AI88" s="27"/>
      <c r="AJ88" s="25"/>
      <c r="AK88" s="25"/>
      <c r="AL88" s="25"/>
      <c r="AM88" s="44"/>
      <c r="AN88" s="40"/>
      <c r="AO88" s="44"/>
      <c r="AP88" s="71" t="str">
        <f t="shared" si="106"/>
        <v/>
      </c>
      <c r="AQ88" s="44"/>
      <c r="AR88" s="46" t="str">
        <f t="shared" si="107"/>
        <v/>
      </c>
      <c r="AS88" s="156"/>
      <c r="AT88" s="80"/>
      <c r="AU88" s="46" t="str">
        <f t="shared" si="108"/>
        <v/>
      </c>
      <c r="AV88" s="80"/>
      <c r="AW88" s="46" t="str">
        <f t="shared" si="109"/>
        <v/>
      </c>
      <c r="AX88" s="28"/>
      <c r="AY88" s="27"/>
      <c r="AZ88" s="46">
        <f t="shared" si="110"/>
        <v>0</v>
      </c>
      <c r="BA88" s="46">
        <f t="shared" si="111"/>
        <v>0</v>
      </c>
      <c r="BB88" s="46">
        <f t="shared" si="112"/>
        <v>0</v>
      </c>
      <c r="BC88" s="46">
        <f t="shared" si="113"/>
        <v>0</v>
      </c>
      <c r="BD88" s="46">
        <f t="shared" si="114"/>
        <v>0</v>
      </c>
      <c r="BE88" s="46">
        <f t="shared" si="115"/>
        <v>0</v>
      </c>
      <c r="BF88" s="46">
        <f t="shared" si="116"/>
        <v>0</v>
      </c>
      <c r="BG88" s="46" t="str">
        <f t="shared" si="117"/>
        <v/>
      </c>
      <c r="BH88" s="17"/>
      <c r="BI88" s="16"/>
      <c r="BJ88" s="15"/>
      <c r="BK88" s="347">
        <f t="shared" si="42"/>
        <v>0</v>
      </c>
      <c r="BL88" s="347">
        <f t="shared" si="43"/>
        <v>0</v>
      </c>
      <c r="BM88" s="347">
        <f t="shared" si="44"/>
        <v>0</v>
      </c>
      <c r="BN88" s="347">
        <f t="shared" si="45"/>
        <v>0</v>
      </c>
      <c r="BO88" s="343"/>
      <c r="BP88" s="343"/>
      <c r="BQ88" s="347">
        <f t="shared" si="46"/>
        <v>0</v>
      </c>
      <c r="BR88" s="347">
        <f t="shared" si="47"/>
        <v>0</v>
      </c>
      <c r="BS88" s="343"/>
      <c r="BT88" s="347">
        <f t="shared" si="48"/>
        <v>0</v>
      </c>
      <c r="BU88" s="347">
        <f t="shared" si="49"/>
        <v>0</v>
      </c>
      <c r="BV88" s="17"/>
      <c r="BW88" s="16"/>
      <c r="BX88" s="15"/>
      <c r="BY88" s="16"/>
      <c r="BZ88" s="17"/>
      <c r="CA88" s="16"/>
      <c r="CB88" s="15"/>
      <c r="CC88" s="16">
        <f t="shared" si="118"/>
        <v>0</v>
      </c>
      <c r="CD88" s="16">
        <f t="shared" si="119"/>
        <v>0</v>
      </c>
      <c r="CE88" s="16">
        <f t="shared" si="120"/>
        <v>0</v>
      </c>
      <c r="CF88" s="16">
        <f t="shared" si="121"/>
        <v>0</v>
      </c>
      <c r="CG88" s="16">
        <f t="shared" si="122"/>
        <v>0</v>
      </c>
      <c r="CH88" s="16"/>
      <c r="CI88" s="16"/>
      <c r="CJ88" s="191">
        <f t="shared" si="123"/>
        <v>0</v>
      </c>
      <c r="CK88" s="191">
        <f t="shared" si="124"/>
        <v>0</v>
      </c>
      <c r="CL88" s="191">
        <f t="shared" si="125"/>
        <v>0</v>
      </c>
      <c r="CM88" s="191">
        <f t="shared" si="126"/>
        <v>0</v>
      </c>
      <c r="CN88" s="191" t="str">
        <f t="shared" si="127"/>
        <v/>
      </c>
      <c r="CO88" s="17"/>
      <c r="CP88" s="16"/>
      <c r="CQ88" s="15"/>
      <c r="CR88" s="16">
        <f>IF(O88="",,INDEX(Komp!$K$8:$K$10,O88,1))</f>
        <v>0</v>
      </c>
      <c r="CS88" s="16">
        <f>IF(P88="",,INDEX(Komp!$K$35:$K$40,P88,1))</f>
        <v>0</v>
      </c>
      <c r="CT88" s="16">
        <f>IF(P88="",,INDEX(Komp!$M$35:$M$40,P88,1))</f>
        <v>0</v>
      </c>
      <c r="CU88" s="16">
        <f>IF(Q88="",,INDEX(Komp!$K$80:$K$81,Q88,1))</f>
        <v>0</v>
      </c>
      <c r="CV88" s="16">
        <f>IF(R88="",,INDEX(Komp!$K$108:$K$109,R88,1))</f>
        <v>0</v>
      </c>
      <c r="CW88" s="191" t="str">
        <f t="shared" si="128"/>
        <v/>
      </c>
      <c r="CX88" s="17"/>
      <c r="CY88" s="16"/>
      <c r="CZ88" s="15"/>
      <c r="DA88" s="16" t="str">
        <f t="shared" si="129"/>
        <v/>
      </c>
      <c r="DB88" s="16">
        <f>IF(DA88="",,MATCH(DA88,Tab!$C$5:$C$22,0))</f>
        <v>0</v>
      </c>
      <c r="DC88" s="16">
        <f>IF(DB88=Tab!$D$22,1,0)</f>
        <v>0</v>
      </c>
      <c r="DD88" s="16">
        <f>IF(DB88=Tab!$D$21,1,0)</f>
        <v>0</v>
      </c>
      <c r="DE88" s="16">
        <f>IF(AND(DB88&gt;=Tab!$D$5,DB88&lt;=Tab!$D$20),1,0)</f>
        <v>0</v>
      </c>
      <c r="DF88" s="16">
        <f>IF(DE88=1,INDEX(Tab!$E$5:$E$20,DB88,1),)</f>
        <v>0</v>
      </c>
      <c r="DG88" s="17"/>
      <c r="DH88" s="16"/>
      <c r="DI88" s="15"/>
      <c r="DJ88" s="16" t="str">
        <f t="shared" si="130"/>
        <v/>
      </c>
      <c r="DK88" s="16"/>
      <c r="DL88" s="36" t="str">
        <f>IF(DD88=1,Projekt!$AH$129,"")</f>
        <v/>
      </c>
      <c r="DM88" s="36"/>
      <c r="DN88" s="36" t="str">
        <f>IF(DE88=1,INDEX(Projekt!$AB$98:$AB$113,DF88,1),"")</f>
        <v/>
      </c>
      <c r="DO88" s="36" t="str">
        <f>IF(DE88=1,INDEX(Projekt!$AH$98:$AH$113,DF88,1),"")</f>
        <v/>
      </c>
      <c r="DP88" s="36" t="str">
        <f t="shared" si="131"/>
        <v/>
      </c>
      <c r="DQ88" s="79"/>
      <c r="DR88" s="36"/>
      <c r="DS88" s="162"/>
      <c r="DT88" s="16" t="str">
        <f t="shared" si="132"/>
        <v/>
      </c>
      <c r="DU88" s="16" t="str">
        <f t="shared" si="31"/>
        <v/>
      </c>
      <c r="DV88" s="16" t="str">
        <f>IF(DE88=1,IF(DU88&lt;Tab!$M$77,1,IF(DU88&lt;Tab!$M$78,2,IF(DU88&lt;Tab!$M$79,3,IF(DU88&lt;Tab!$M$80,4,5)))),"")</f>
        <v/>
      </c>
      <c r="DW88" s="16" t="str">
        <f>IF(DE88=1,INDEX(Tab!$M$76:$M$81,DV88,1),"")</f>
        <v/>
      </c>
      <c r="DX88" s="16" t="str">
        <f>IF(DE88=1,INDEX(Tab!$M$76:$M$81,DV88+1,1),"")</f>
        <v/>
      </c>
      <c r="DY88" s="36" t="str">
        <f>IF(DE88=1,INDEX(Tab!$N$76:$AC$81,DV88,DF88),"")</f>
        <v/>
      </c>
      <c r="DZ88" s="36" t="str">
        <f>IF(DE88=1,INDEX(Tab!$N$76:$AC$81,DV88+1,DF88),"")</f>
        <v/>
      </c>
      <c r="EA88" s="36" t="str">
        <f t="shared" si="133"/>
        <v/>
      </c>
      <c r="EB88" s="36" t="str">
        <f t="shared" si="134"/>
        <v/>
      </c>
      <c r="EC88" s="79"/>
      <c r="ED88" s="36"/>
      <c r="EE88" s="15"/>
      <c r="EF88" s="16" t="str">
        <f t="shared" si="135"/>
        <v/>
      </c>
      <c r="EG88" s="16" t="str">
        <f t="shared" si="50"/>
        <v/>
      </c>
      <c r="EH88" s="16" t="str">
        <f>IF(DE88=1,IF(EG88&lt;Tab!$M$87,1,IF(EG88&lt;Tab!$M$88,2,IF(EG88&lt;Tab!$M$89,3,IF(EG88&lt;Tab!$M$90,4,5)))),"")</f>
        <v/>
      </c>
      <c r="EI88" s="16" t="str">
        <f>IF(DE88=1,INDEX(Tab!$M$86:$M$91,EH88,1),"")</f>
        <v/>
      </c>
      <c r="EJ88" s="16" t="str">
        <f>IF(DE88=1,INDEX(Tab!$M$86:$M$91,EH88+1,1),"")</f>
        <v/>
      </c>
      <c r="EK88" s="36" t="str">
        <f>IF(DE88=1,INDEX(Tab!$N$86:$AC$91,EH88,DF88),"")</f>
        <v/>
      </c>
      <c r="EL88" s="36" t="str">
        <f>IF(DE88=1,INDEX(Tab!$N$86:$AC$91,EH88+1,DF88),"")</f>
        <v/>
      </c>
      <c r="EM88" s="36">
        <f t="shared" si="136"/>
        <v>0</v>
      </c>
      <c r="EN88" s="16"/>
      <c r="EO88" s="74" t="b">
        <f t="shared" si="96"/>
        <v>0</v>
      </c>
      <c r="EP88" s="16">
        <f t="shared" si="137"/>
        <v>1</v>
      </c>
      <c r="EQ88" s="16">
        <f t="shared" si="138"/>
        <v>0</v>
      </c>
      <c r="ER88" s="16" t="str">
        <f t="shared" si="139"/>
        <v/>
      </c>
      <c r="ES88" s="17"/>
      <c r="ET88" s="16"/>
      <c r="EU88" s="15"/>
      <c r="EV88" s="191" t="str">
        <f t="shared" si="140"/>
        <v/>
      </c>
      <c r="EW88" s="191" t="str">
        <f t="shared" si="141"/>
        <v/>
      </c>
      <c r="EX88" s="17"/>
    </row>
    <row r="89" spans="2:154" x14ac:dyDescent="0.2">
      <c r="B89" s="341"/>
      <c r="C89" s="541"/>
      <c r="D89" s="542"/>
      <c r="E89" s="25"/>
      <c r="F89" s="25"/>
      <c r="G89" s="25"/>
      <c r="H89" s="25"/>
      <c r="I89" s="25"/>
      <c r="J89" s="25"/>
      <c r="K89" s="25"/>
      <c r="L89" s="25"/>
      <c r="M89" s="25"/>
      <c r="N89" s="339"/>
      <c r="O89" s="337"/>
      <c r="P89" s="25"/>
      <c r="Q89" s="25"/>
      <c r="R89" s="25"/>
      <c r="S89" s="27"/>
      <c r="T89" s="24"/>
      <c r="U89" s="24"/>
      <c r="V89" s="24"/>
      <c r="W89" s="172" t="str">
        <f t="shared" si="102"/>
        <v/>
      </c>
      <c r="X89" s="46" t="str">
        <f t="shared" si="103"/>
        <v/>
      </c>
      <c r="Y89" s="28"/>
      <c r="Z89" s="27"/>
      <c r="AA89" s="25"/>
      <c r="AB89" s="25"/>
      <c r="AC89" s="184"/>
      <c r="AD89" s="44"/>
      <c r="AE89" s="176" t="str">
        <f t="shared" si="104"/>
        <v/>
      </c>
      <c r="AF89" s="44"/>
      <c r="AG89" s="46" t="str">
        <f t="shared" si="105"/>
        <v/>
      </c>
      <c r="AH89" s="28"/>
      <c r="AI89" s="27"/>
      <c r="AJ89" s="25"/>
      <c r="AK89" s="25"/>
      <c r="AL89" s="25"/>
      <c r="AM89" s="44"/>
      <c r="AN89" s="40"/>
      <c r="AO89" s="44"/>
      <c r="AP89" s="71" t="str">
        <f t="shared" si="106"/>
        <v/>
      </c>
      <c r="AQ89" s="44"/>
      <c r="AR89" s="46" t="str">
        <f t="shared" si="107"/>
        <v/>
      </c>
      <c r="AS89" s="156"/>
      <c r="AT89" s="80"/>
      <c r="AU89" s="46" t="str">
        <f t="shared" si="108"/>
        <v/>
      </c>
      <c r="AV89" s="80"/>
      <c r="AW89" s="46" t="str">
        <f t="shared" si="109"/>
        <v/>
      </c>
      <c r="AX89" s="28"/>
      <c r="AY89" s="27"/>
      <c r="AZ89" s="46">
        <f t="shared" si="110"/>
        <v>0</v>
      </c>
      <c r="BA89" s="46">
        <f t="shared" si="111"/>
        <v>0</v>
      </c>
      <c r="BB89" s="46">
        <f t="shared" si="112"/>
        <v>0</v>
      </c>
      <c r="BC89" s="46">
        <f t="shared" si="113"/>
        <v>0</v>
      </c>
      <c r="BD89" s="46">
        <f t="shared" si="114"/>
        <v>0</v>
      </c>
      <c r="BE89" s="46">
        <f t="shared" si="115"/>
        <v>0</v>
      </c>
      <c r="BF89" s="46">
        <f t="shared" si="116"/>
        <v>0</v>
      </c>
      <c r="BG89" s="46" t="str">
        <f t="shared" si="117"/>
        <v/>
      </c>
      <c r="BH89" s="17"/>
      <c r="BI89" s="16"/>
      <c r="BJ89" s="15"/>
      <c r="BK89" s="347">
        <f t="shared" si="42"/>
        <v>0</v>
      </c>
      <c r="BL89" s="347">
        <f t="shared" si="43"/>
        <v>0</v>
      </c>
      <c r="BM89" s="347">
        <f t="shared" si="44"/>
        <v>0</v>
      </c>
      <c r="BN89" s="347">
        <f t="shared" si="45"/>
        <v>0</v>
      </c>
      <c r="BO89" s="343"/>
      <c r="BP89" s="343"/>
      <c r="BQ89" s="347">
        <f t="shared" si="46"/>
        <v>0</v>
      </c>
      <c r="BR89" s="347">
        <f t="shared" si="47"/>
        <v>0</v>
      </c>
      <c r="BS89" s="343"/>
      <c r="BT89" s="347">
        <f t="shared" si="48"/>
        <v>0</v>
      </c>
      <c r="BU89" s="347">
        <f t="shared" si="49"/>
        <v>0</v>
      </c>
      <c r="BV89" s="17"/>
      <c r="BW89" s="16"/>
      <c r="BX89" s="15"/>
      <c r="BY89" s="16"/>
      <c r="BZ89" s="17"/>
      <c r="CA89" s="16"/>
      <c r="CB89" s="15"/>
      <c r="CC89" s="16">
        <f t="shared" si="118"/>
        <v>0</v>
      </c>
      <c r="CD89" s="16">
        <f t="shared" si="119"/>
        <v>0</v>
      </c>
      <c r="CE89" s="16">
        <f t="shared" si="120"/>
        <v>0</v>
      </c>
      <c r="CF89" s="16">
        <f t="shared" si="121"/>
        <v>0</v>
      </c>
      <c r="CG89" s="16">
        <f t="shared" si="122"/>
        <v>0</v>
      </c>
      <c r="CH89" s="16"/>
      <c r="CI89" s="16"/>
      <c r="CJ89" s="191">
        <f t="shared" si="123"/>
        <v>0</v>
      </c>
      <c r="CK89" s="191">
        <f t="shared" si="124"/>
        <v>0</v>
      </c>
      <c r="CL89" s="191">
        <f t="shared" si="125"/>
        <v>0</v>
      </c>
      <c r="CM89" s="191">
        <f t="shared" si="126"/>
        <v>0</v>
      </c>
      <c r="CN89" s="191" t="str">
        <f t="shared" si="127"/>
        <v/>
      </c>
      <c r="CO89" s="17"/>
      <c r="CP89" s="16"/>
      <c r="CQ89" s="15"/>
      <c r="CR89" s="16">
        <f>IF(O89="",,INDEX(Komp!$K$8:$K$10,O89,1))</f>
        <v>0</v>
      </c>
      <c r="CS89" s="16">
        <f>IF(P89="",,INDEX(Komp!$K$35:$K$40,P89,1))</f>
        <v>0</v>
      </c>
      <c r="CT89" s="16">
        <f>IF(P89="",,INDEX(Komp!$M$35:$M$40,P89,1))</f>
        <v>0</v>
      </c>
      <c r="CU89" s="16">
        <f>IF(Q89="",,INDEX(Komp!$K$80:$K$81,Q89,1))</f>
        <v>0</v>
      </c>
      <c r="CV89" s="16">
        <f>IF(R89="",,INDEX(Komp!$K$108:$K$109,R89,1))</f>
        <v>0</v>
      </c>
      <c r="CW89" s="191" t="str">
        <f t="shared" si="128"/>
        <v/>
      </c>
      <c r="CX89" s="17"/>
      <c r="CY89" s="16"/>
      <c r="CZ89" s="15"/>
      <c r="DA89" s="16" t="str">
        <f t="shared" si="129"/>
        <v/>
      </c>
      <c r="DB89" s="16">
        <f>IF(DA89="",,MATCH(DA89,Tab!$C$5:$C$22,0))</f>
        <v>0</v>
      </c>
      <c r="DC89" s="16">
        <f>IF(DB89=Tab!$D$22,1,0)</f>
        <v>0</v>
      </c>
      <c r="DD89" s="16">
        <f>IF(DB89=Tab!$D$21,1,0)</f>
        <v>0</v>
      </c>
      <c r="DE89" s="16">
        <f>IF(AND(DB89&gt;=Tab!$D$5,DB89&lt;=Tab!$D$20),1,0)</f>
        <v>0</v>
      </c>
      <c r="DF89" s="16">
        <f>IF(DE89=1,INDEX(Tab!$E$5:$E$20,DB89,1),)</f>
        <v>0</v>
      </c>
      <c r="DG89" s="17"/>
      <c r="DH89" s="16"/>
      <c r="DI89" s="15"/>
      <c r="DJ89" s="16" t="str">
        <f t="shared" si="130"/>
        <v/>
      </c>
      <c r="DK89" s="16"/>
      <c r="DL89" s="36" t="str">
        <f>IF(DD89=1,Projekt!$AH$129,"")</f>
        <v/>
      </c>
      <c r="DM89" s="36"/>
      <c r="DN89" s="36" t="str">
        <f>IF(DE89=1,INDEX(Projekt!$AB$98:$AB$113,DF89,1),"")</f>
        <v/>
      </c>
      <c r="DO89" s="36" t="str">
        <f>IF(DE89=1,INDEX(Projekt!$AH$98:$AH$113,DF89,1),"")</f>
        <v/>
      </c>
      <c r="DP89" s="36" t="str">
        <f t="shared" si="131"/>
        <v/>
      </c>
      <c r="DQ89" s="79"/>
      <c r="DR89" s="36"/>
      <c r="DS89" s="162"/>
      <c r="DT89" s="16" t="str">
        <f t="shared" si="132"/>
        <v/>
      </c>
      <c r="DU89" s="16" t="str">
        <f t="shared" si="31"/>
        <v/>
      </c>
      <c r="DV89" s="16" t="str">
        <f>IF(DE89=1,IF(DU89&lt;Tab!$M$77,1,IF(DU89&lt;Tab!$M$78,2,IF(DU89&lt;Tab!$M$79,3,IF(DU89&lt;Tab!$M$80,4,5)))),"")</f>
        <v/>
      </c>
      <c r="DW89" s="16" t="str">
        <f>IF(DE89=1,INDEX(Tab!$M$76:$M$81,DV89,1),"")</f>
        <v/>
      </c>
      <c r="DX89" s="16" t="str">
        <f>IF(DE89=1,INDEX(Tab!$M$76:$M$81,DV89+1,1),"")</f>
        <v/>
      </c>
      <c r="DY89" s="36" t="str">
        <f>IF(DE89=1,INDEX(Tab!$N$76:$AC$81,DV89,DF89),"")</f>
        <v/>
      </c>
      <c r="DZ89" s="36" t="str">
        <f>IF(DE89=1,INDEX(Tab!$N$76:$AC$81,DV89+1,DF89),"")</f>
        <v/>
      </c>
      <c r="EA89" s="36" t="str">
        <f t="shared" si="133"/>
        <v/>
      </c>
      <c r="EB89" s="36" t="str">
        <f t="shared" si="134"/>
        <v/>
      </c>
      <c r="EC89" s="79"/>
      <c r="ED89" s="36"/>
      <c r="EE89" s="15"/>
      <c r="EF89" s="16" t="str">
        <f t="shared" si="135"/>
        <v/>
      </c>
      <c r="EG89" s="16" t="str">
        <f t="shared" si="50"/>
        <v/>
      </c>
      <c r="EH89" s="16" t="str">
        <f>IF(DE89=1,IF(EG89&lt;Tab!$M$87,1,IF(EG89&lt;Tab!$M$88,2,IF(EG89&lt;Tab!$M$89,3,IF(EG89&lt;Tab!$M$90,4,5)))),"")</f>
        <v/>
      </c>
      <c r="EI89" s="16" t="str">
        <f>IF(DE89=1,INDEX(Tab!$M$86:$M$91,EH89,1),"")</f>
        <v/>
      </c>
      <c r="EJ89" s="16" t="str">
        <f>IF(DE89=1,INDEX(Tab!$M$86:$M$91,EH89+1,1),"")</f>
        <v/>
      </c>
      <c r="EK89" s="36" t="str">
        <f>IF(DE89=1,INDEX(Tab!$N$86:$AC$91,EH89,DF89),"")</f>
        <v/>
      </c>
      <c r="EL89" s="36" t="str">
        <f>IF(DE89=1,INDEX(Tab!$N$86:$AC$91,EH89+1,DF89),"")</f>
        <v/>
      </c>
      <c r="EM89" s="36">
        <f t="shared" si="136"/>
        <v>0</v>
      </c>
      <c r="EN89" s="16"/>
      <c r="EO89" s="74" t="b">
        <f t="shared" si="96"/>
        <v>0</v>
      </c>
      <c r="EP89" s="16">
        <f t="shared" si="137"/>
        <v>1</v>
      </c>
      <c r="EQ89" s="16">
        <f t="shared" si="138"/>
        <v>0</v>
      </c>
      <c r="ER89" s="16" t="str">
        <f t="shared" si="139"/>
        <v/>
      </c>
      <c r="ES89" s="17"/>
      <c r="ET89" s="16"/>
      <c r="EU89" s="15"/>
      <c r="EV89" s="191" t="str">
        <f t="shared" si="140"/>
        <v/>
      </c>
      <c r="EW89" s="191" t="str">
        <f t="shared" si="141"/>
        <v/>
      </c>
      <c r="EX89" s="17"/>
    </row>
    <row r="90" spans="2:154" x14ac:dyDescent="0.2">
      <c r="B90" s="341"/>
      <c r="C90" s="541"/>
      <c r="D90" s="542"/>
      <c r="E90" s="25"/>
      <c r="F90" s="25"/>
      <c r="G90" s="25"/>
      <c r="H90" s="25"/>
      <c r="I90" s="25"/>
      <c r="J90" s="25"/>
      <c r="K90" s="25"/>
      <c r="L90" s="25"/>
      <c r="M90" s="25"/>
      <c r="N90" s="339"/>
      <c r="O90" s="337"/>
      <c r="P90" s="25"/>
      <c r="Q90" s="25"/>
      <c r="R90" s="25"/>
      <c r="S90" s="27"/>
      <c r="T90" s="24"/>
      <c r="U90" s="24"/>
      <c r="V90" s="24"/>
      <c r="W90" s="172" t="str">
        <f t="shared" si="102"/>
        <v/>
      </c>
      <c r="X90" s="46" t="str">
        <f t="shared" si="103"/>
        <v/>
      </c>
      <c r="Y90" s="28"/>
      <c r="Z90" s="27"/>
      <c r="AA90" s="25"/>
      <c r="AB90" s="25"/>
      <c r="AC90" s="184"/>
      <c r="AD90" s="44"/>
      <c r="AE90" s="176" t="str">
        <f t="shared" si="104"/>
        <v/>
      </c>
      <c r="AF90" s="44"/>
      <c r="AG90" s="46" t="str">
        <f t="shared" si="105"/>
        <v/>
      </c>
      <c r="AH90" s="28"/>
      <c r="AI90" s="27"/>
      <c r="AJ90" s="25"/>
      <c r="AK90" s="25"/>
      <c r="AL90" s="25"/>
      <c r="AM90" s="44"/>
      <c r="AN90" s="40"/>
      <c r="AO90" s="44"/>
      <c r="AP90" s="71" t="str">
        <f t="shared" si="106"/>
        <v/>
      </c>
      <c r="AQ90" s="44"/>
      <c r="AR90" s="46" t="str">
        <f t="shared" si="107"/>
        <v/>
      </c>
      <c r="AS90" s="156"/>
      <c r="AT90" s="80"/>
      <c r="AU90" s="46" t="str">
        <f t="shared" si="108"/>
        <v/>
      </c>
      <c r="AV90" s="80"/>
      <c r="AW90" s="46" t="str">
        <f t="shared" si="109"/>
        <v/>
      </c>
      <c r="AX90" s="28"/>
      <c r="AY90" s="27"/>
      <c r="AZ90" s="46">
        <f t="shared" si="110"/>
        <v>0</v>
      </c>
      <c r="BA90" s="46">
        <f t="shared" si="111"/>
        <v>0</v>
      </c>
      <c r="BB90" s="46">
        <f t="shared" si="112"/>
        <v>0</v>
      </c>
      <c r="BC90" s="46">
        <f t="shared" si="113"/>
        <v>0</v>
      </c>
      <c r="BD90" s="46">
        <f t="shared" si="114"/>
        <v>0</v>
      </c>
      <c r="BE90" s="46">
        <f t="shared" si="115"/>
        <v>0</v>
      </c>
      <c r="BF90" s="46">
        <f t="shared" si="116"/>
        <v>0</v>
      </c>
      <c r="BG90" s="46" t="str">
        <f t="shared" si="117"/>
        <v/>
      </c>
      <c r="BH90" s="17"/>
      <c r="BI90" s="16"/>
      <c r="BJ90" s="15"/>
      <c r="BK90" s="347">
        <f t="shared" si="42"/>
        <v>0</v>
      </c>
      <c r="BL90" s="347">
        <f t="shared" si="43"/>
        <v>0</v>
      </c>
      <c r="BM90" s="347">
        <f t="shared" si="44"/>
        <v>0</v>
      </c>
      <c r="BN90" s="347">
        <f t="shared" si="45"/>
        <v>0</v>
      </c>
      <c r="BO90" s="343"/>
      <c r="BP90" s="343"/>
      <c r="BQ90" s="347">
        <f t="shared" si="46"/>
        <v>0</v>
      </c>
      <c r="BR90" s="347">
        <f t="shared" si="47"/>
        <v>0</v>
      </c>
      <c r="BS90" s="343"/>
      <c r="BT90" s="347">
        <f t="shared" si="48"/>
        <v>0</v>
      </c>
      <c r="BU90" s="347">
        <f t="shared" si="49"/>
        <v>0</v>
      </c>
      <c r="BV90" s="17"/>
      <c r="BW90" s="16"/>
      <c r="BX90" s="15"/>
      <c r="BY90" s="16"/>
      <c r="BZ90" s="17"/>
      <c r="CA90" s="16"/>
      <c r="CB90" s="15"/>
      <c r="CC90" s="16">
        <f t="shared" si="118"/>
        <v>0</v>
      </c>
      <c r="CD90" s="16">
        <f t="shared" si="119"/>
        <v>0</v>
      </c>
      <c r="CE90" s="16">
        <f t="shared" si="120"/>
        <v>0</v>
      </c>
      <c r="CF90" s="16">
        <f t="shared" si="121"/>
        <v>0</v>
      </c>
      <c r="CG90" s="16">
        <f t="shared" si="122"/>
        <v>0</v>
      </c>
      <c r="CH90" s="16"/>
      <c r="CI90" s="16"/>
      <c r="CJ90" s="191">
        <f t="shared" si="123"/>
        <v>0</v>
      </c>
      <c r="CK90" s="191">
        <f t="shared" si="124"/>
        <v>0</v>
      </c>
      <c r="CL90" s="191">
        <f t="shared" si="125"/>
        <v>0</v>
      </c>
      <c r="CM90" s="191">
        <f t="shared" si="126"/>
        <v>0</v>
      </c>
      <c r="CN90" s="191" t="str">
        <f t="shared" si="127"/>
        <v/>
      </c>
      <c r="CO90" s="17"/>
      <c r="CP90" s="16"/>
      <c r="CQ90" s="15"/>
      <c r="CR90" s="16">
        <f>IF(O90="",,INDEX(Komp!$K$8:$K$10,O90,1))</f>
        <v>0</v>
      </c>
      <c r="CS90" s="16">
        <f>IF(P90="",,INDEX(Komp!$K$35:$K$40,P90,1))</f>
        <v>0</v>
      </c>
      <c r="CT90" s="16">
        <f>IF(P90="",,INDEX(Komp!$M$35:$M$40,P90,1))</f>
        <v>0</v>
      </c>
      <c r="CU90" s="16">
        <f>IF(Q90="",,INDEX(Komp!$K$80:$K$81,Q90,1))</f>
        <v>0</v>
      </c>
      <c r="CV90" s="16">
        <f>IF(R90="",,INDEX(Komp!$K$108:$K$109,R90,1))</f>
        <v>0</v>
      </c>
      <c r="CW90" s="191" t="str">
        <f t="shared" si="128"/>
        <v/>
      </c>
      <c r="CX90" s="17"/>
      <c r="CY90" s="16"/>
      <c r="CZ90" s="15"/>
      <c r="DA90" s="16" t="str">
        <f t="shared" si="129"/>
        <v/>
      </c>
      <c r="DB90" s="16">
        <f>IF(DA90="",,MATCH(DA90,Tab!$C$5:$C$22,0))</f>
        <v>0</v>
      </c>
      <c r="DC90" s="16">
        <f>IF(DB90=Tab!$D$22,1,0)</f>
        <v>0</v>
      </c>
      <c r="DD90" s="16">
        <f>IF(DB90=Tab!$D$21,1,0)</f>
        <v>0</v>
      </c>
      <c r="DE90" s="16">
        <f>IF(AND(DB90&gt;=Tab!$D$5,DB90&lt;=Tab!$D$20),1,0)</f>
        <v>0</v>
      </c>
      <c r="DF90" s="16">
        <f>IF(DE90=1,INDEX(Tab!$E$5:$E$20,DB90,1),)</f>
        <v>0</v>
      </c>
      <c r="DG90" s="17"/>
      <c r="DH90" s="16"/>
      <c r="DI90" s="15"/>
      <c r="DJ90" s="16" t="str">
        <f t="shared" si="130"/>
        <v/>
      </c>
      <c r="DK90" s="16"/>
      <c r="DL90" s="36" t="str">
        <f>IF(DD90=1,Projekt!$AH$129,"")</f>
        <v/>
      </c>
      <c r="DM90" s="36"/>
      <c r="DN90" s="36" t="str">
        <f>IF(DE90=1,INDEX(Projekt!$AB$98:$AB$113,DF90,1),"")</f>
        <v/>
      </c>
      <c r="DO90" s="36" t="str">
        <f>IF(DE90=1,INDEX(Projekt!$AH$98:$AH$113,DF90,1),"")</f>
        <v/>
      </c>
      <c r="DP90" s="36" t="str">
        <f t="shared" si="131"/>
        <v/>
      </c>
      <c r="DQ90" s="79"/>
      <c r="DR90" s="36"/>
      <c r="DS90" s="162"/>
      <c r="DT90" s="16" t="str">
        <f t="shared" si="132"/>
        <v/>
      </c>
      <c r="DU90" s="16" t="str">
        <f t="shared" si="31"/>
        <v/>
      </c>
      <c r="DV90" s="16" t="str">
        <f>IF(DE90=1,IF(DU90&lt;Tab!$M$77,1,IF(DU90&lt;Tab!$M$78,2,IF(DU90&lt;Tab!$M$79,3,IF(DU90&lt;Tab!$M$80,4,5)))),"")</f>
        <v/>
      </c>
      <c r="DW90" s="16" t="str">
        <f>IF(DE90=1,INDEX(Tab!$M$76:$M$81,DV90,1),"")</f>
        <v/>
      </c>
      <c r="DX90" s="16" t="str">
        <f>IF(DE90=1,INDEX(Tab!$M$76:$M$81,DV90+1,1),"")</f>
        <v/>
      </c>
      <c r="DY90" s="36" t="str">
        <f>IF(DE90=1,INDEX(Tab!$N$76:$AC$81,DV90,DF90),"")</f>
        <v/>
      </c>
      <c r="DZ90" s="36" t="str">
        <f>IF(DE90=1,INDEX(Tab!$N$76:$AC$81,DV90+1,DF90),"")</f>
        <v/>
      </c>
      <c r="EA90" s="36" t="str">
        <f t="shared" si="133"/>
        <v/>
      </c>
      <c r="EB90" s="36" t="str">
        <f t="shared" si="134"/>
        <v/>
      </c>
      <c r="EC90" s="79"/>
      <c r="ED90" s="36"/>
      <c r="EE90" s="15"/>
      <c r="EF90" s="16" t="str">
        <f t="shared" si="135"/>
        <v/>
      </c>
      <c r="EG90" s="16" t="str">
        <f t="shared" si="50"/>
        <v/>
      </c>
      <c r="EH90" s="16" t="str">
        <f>IF(DE90=1,IF(EG90&lt;Tab!$M$87,1,IF(EG90&lt;Tab!$M$88,2,IF(EG90&lt;Tab!$M$89,3,IF(EG90&lt;Tab!$M$90,4,5)))),"")</f>
        <v/>
      </c>
      <c r="EI90" s="16" t="str">
        <f>IF(DE90=1,INDEX(Tab!$M$86:$M$91,EH90,1),"")</f>
        <v/>
      </c>
      <c r="EJ90" s="16" t="str">
        <f>IF(DE90=1,INDEX(Tab!$M$86:$M$91,EH90+1,1),"")</f>
        <v/>
      </c>
      <c r="EK90" s="36" t="str">
        <f>IF(DE90=1,INDEX(Tab!$N$86:$AC$91,EH90,DF90),"")</f>
        <v/>
      </c>
      <c r="EL90" s="36" t="str">
        <f>IF(DE90=1,INDEX(Tab!$N$86:$AC$91,EH90+1,DF90),"")</f>
        <v/>
      </c>
      <c r="EM90" s="36">
        <f t="shared" si="136"/>
        <v>0</v>
      </c>
      <c r="EN90" s="16"/>
      <c r="EO90" s="74" t="b">
        <f t="shared" si="96"/>
        <v>0</v>
      </c>
      <c r="EP90" s="16">
        <f t="shared" si="137"/>
        <v>1</v>
      </c>
      <c r="EQ90" s="16">
        <f t="shared" si="138"/>
        <v>0</v>
      </c>
      <c r="ER90" s="16" t="str">
        <f t="shared" si="139"/>
        <v/>
      </c>
      <c r="ES90" s="17"/>
      <c r="ET90" s="16"/>
      <c r="EU90" s="15"/>
      <c r="EV90" s="191" t="str">
        <f t="shared" si="140"/>
        <v/>
      </c>
      <c r="EW90" s="191" t="str">
        <f t="shared" si="141"/>
        <v/>
      </c>
      <c r="EX90" s="17"/>
    </row>
    <row r="91" spans="2:154" x14ac:dyDescent="0.2">
      <c r="B91" s="341"/>
      <c r="C91" s="541"/>
      <c r="D91" s="542"/>
      <c r="E91" s="25"/>
      <c r="F91" s="25"/>
      <c r="G91" s="25"/>
      <c r="H91" s="25"/>
      <c r="I91" s="25"/>
      <c r="J91" s="25"/>
      <c r="K91" s="25"/>
      <c r="L91" s="25"/>
      <c r="M91" s="25"/>
      <c r="N91" s="339"/>
      <c r="O91" s="337"/>
      <c r="P91" s="25"/>
      <c r="Q91" s="25"/>
      <c r="R91" s="25"/>
      <c r="S91" s="27"/>
      <c r="T91" s="24"/>
      <c r="U91" s="24"/>
      <c r="V91" s="24"/>
      <c r="W91" s="172" t="str">
        <f t="shared" si="102"/>
        <v/>
      </c>
      <c r="X91" s="46" t="str">
        <f t="shared" si="103"/>
        <v/>
      </c>
      <c r="Y91" s="28"/>
      <c r="Z91" s="27"/>
      <c r="AA91" s="25"/>
      <c r="AB91" s="25"/>
      <c r="AC91" s="184"/>
      <c r="AD91" s="44"/>
      <c r="AE91" s="176" t="str">
        <f t="shared" si="104"/>
        <v/>
      </c>
      <c r="AF91" s="44"/>
      <c r="AG91" s="46" t="str">
        <f t="shared" si="105"/>
        <v/>
      </c>
      <c r="AH91" s="28"/>
      <c r="AI91" s="27"/>
      <c r="AJ91" s="25"/>
      <c r="AK91" s="25"/>
      <c r="AL91" s="25"/>
      <c r="AM91" s="44"/>
      <c r="AN91" s="40"/>
      <c r="AO91" s="44"/>
      <c r="AP91" s="71" t="str">
        <f t="shared" si="106"/>
        <v/>
      </c>
      <c r="AQ91" s="44"/>
      <c r="AR91" s="46" t="str">
        <f t="shared" si="107"/>
        <v/>
      </c>
      <c r="AS91" s="156"/>
      <c r="AT91" s="80"/>
      <c r="AU91" s="46" t="str">
        <f t="shared" si="108"/>
        <v/>
      </c>
      <c r="AV91" s="80"/>
      <c r="AW91" s="46" t="str">
        <f t="shared" si="109"/>
        <v/>
      </c>
      <c r="AX91" s="28"/>
      <c r="AY91" s="27"/>
      <c r="AZ91" s="46">
        <f t="shared" si="110"/>
        <v>0</v>
      </c>
      <c r="BA91" s="46">
        <f t="shared" si="111"/>
        <v>0</v>
      </c>
      <c r="BB91" s="46">
        <f t="shared" si="112"/>
        <v>0</v>
      </c>
      <c r="BC91" s="46">
        <f t="shared" si="113"/>
        <v>0</v>
      </c>
      <c r="BD91" s="46">
        <f t="shared" si="114"/>
        <v>0</v>
      </c>
      <c r="BE91" s="46">
        <f t="shared" si="115"/>
        <v>0</v>
      </c>
      <c r="BF91" s="46">
        <f t="shared" si="116"/>
        <v>0</v>
      </c>
      <c r="BG91" s="46" t="str">
        <f t="shared" si="117"/>
        <v/>
      </c>
      <c r="BH91" s="17"/>
      <c r="BI91" s="16"/>
      <c r="BJ91" s="15"/>
      <c r="BK91" s="347">
        <f t="shared" si="42"/>
        <v>0</v>
      </c>
      <c r="BL91" s="347">
        <f t="shared" si="43"/>
        <v>0</v>
      </c>
      <c r="BM91" s="347">
        <f t="shared" si="44"/>
        <v>0</v>
      </c>
      <c r="BN91" s="347">
        <f t="shared" si="45"/>
        <v>0</v>
      </c>
      <c r="BO91" s="343"/>
      <c r="BP91" s="343"/>
      <c r="BQ91" s="347">
        <f t="shared" si="46"/>
        <v>0</v>
      </c>
      <c r="BR91" s="347">
        <f t="shared" si="47"/>
        <v>0</v>
      </c>
      <c r="BS91" s="343"/>
      <c r="BT91" s="347">
        <f t="shared" si="48"/>
        <v>0</v>
      </c>
      <c r="BU91" s="347">
        <f t="shared" si="49"/>
        <v>0</v>
      </c>
      <c r="BV91" s="17"/>
      <c r="BW91" s="16"/>
      <c r="BX91" s="15"/>
      <c r="BY91" s="16"/>
      <c r="BZ91" s="17"/>
      <c r="CA91" s="16"/>
      <c r="CB91" s="15"/>
      <c r="CC91" s="16">
        <f t="shared" si="118"/>
        <v>0</v>
      </c>
      <c r="CD91" s="16">
        <f t="shared" si="119"/>
        <v>0</v>
      </c>
      <c r="CE91" s="16">
        <f t="shared" si="120"/>
        <v>0</v>
      </c>
      <c r="CF91" s="16">
        <f t="shared" si="121"/>
        <v>0</v>
      </c>
      <c r="CG91" s="16">
        <f t="shared" si="122"/>
        <v>0</v>
      </c>
      <c r="CH91" s="16"/>
      <c r="CI91" s="16"/>
      <c r="CJ91" s="191">
        <f t="shared" si="123"/>
        <v>0</v>
      </c>
      <c r="CK91" s="191">
        <f t="shared" si="124"/>
        <v>0</v>
      </c>
      <c r="CL91" s="191">
        <f t="shared" si="125"/>
        <v>0</v>
      </c>
      <c r="CM91" s="191">
        <f t="shared" si="126"/>
        <v>0</v>
      </c>
      <c r="CN91" s="191" t="str">
        <f t="shared" si="127"/>
        <v/>
      </c>
      <c r="CO91" s="17"/>
      <c r="CP91" s="16"/>
      <c r="CQ91" s="15"/>
      <c r="CR91" s="16">
        <f>IF(O91="",,INDEX(Komp!$K$8:$K$10,O91,1))</f>
        <v>0</v>
      </c>
      <c r="CS91" s="16">
        <f>IF(P91="",,INDEX(Komp!$K$35:$K$40,P91,1))</f>
        <v>0</v>
      </c>
      <c r="CT91" s="16">
        <f>IF(P91="",,INDEX(Komp!$M$35:$M$40,P91,1))</f>
        <v>0</v>
      </c>
      <c r="CU91" s="16">
        <f>IF(Q91="",,INDEX(Komp!$K$80:$K$81,Q91,1))</f>
        <v>0</v>
      </c>
      <c r="CV91" s="16">
        <f>IF(R91="",,INDEX(Komp!$K$108:$K$109,R91,1))</f>
        <v>0</v>
      </c>
      <c r="CW91" s="191" t="str">
        <f t="shared" si="128"/>
        <v/>
      </c>
      <c r="CX91" s="17"/>
      <c r="CY91" s="16"/>
      <c r="CZ91" s="15"/>
      <c r="DA91" s="16" t="str">
        <f t="shared" si="129"/>
        <v/>
      </c>
      <c r="DB91" s="16">
        <f>IF(DA91="",,MATCH(DA91,Tab!$C$5:$C$22,0))</f>
        <v>0</v>
      </c>
      <c r="DC91" s="16">
        <f>IF(DB91=Tab!$D$22,1,0)</f>
        <v>0</v>
      </c>
      <c r="DD91" s="16">
        <f>IF(DB91=Tab!$D$21,1,0)</f>
        <v>0</v>
      </c>
      <c r="DE91" s="16">
        <f>IF(AND(DB91&gt;=Tab!$D$5,DB91&lt;=Tab!$D$20),1,0)</f>
        <v>0</v>
      </c>
      <c r="DF91" s="16">
        <f>IF(DE91=1,INDEX(Tab!$E$5:$E$20,DB91,1),)</f>
        <v>0</v>
      </c>
      <c r="DG91" s="17"/>
      <c r="DH91" s="16"/>
      <c r="DI91" s="15"/>
      <c r="DJ91" s="16" t="str">
        <f t="shared" si="130"/>
        <v/>
      </c>
      <c r="DK91" s="16"/>
      <c r="DL91" s="36" t="str">
        <f>IF(DD91=1,Projekt!$AH$129,"")</f>
        <v/>
      </c>
      <c r="DM91" s="36"/>
      <c r="DN91" s="36" t="str">
        <f>IF(DE91=1,INDEX(Projekt!$AB$98:$AB$113,DF91,1),"")</f>
        <v/>
      </c>
      <c r="DO91" s="36" t="str">
        <f>IF(DE91=1,INDEX(Projekt!$AH$98:$AH$113,DF91,1),"")</f>
        <v/>
      </c>
      <c r="DP91" s="36" t="str">
        <f t="shared" si="131"/>
        <v/>
      </c>
      <c r="DQ91" s="79"/>
      <c r="DR91" s="36"/>
      <c r="DS91" s="162"/>
      <c r="DT91" s="16" t="str">
        <f t="shared" si="132"/>
        <v/>
      </c>
      <c r="DU91" s="16" t="str">
        <f t="shared" si="31"/>
        <v/>
      </c>
      <c r="DV91" s="16" t="str">
        <f>IF(DE91=1,IF(DU91&lt;Tab!$M$77,1,IF(DU91&lt;Tab!$M$78,2,IF(DU91&lt;Tab!$M$79,3,IF(DU91&lt;Tab!$M$80,4,5)))),"")</f>
        <v/>
      </c>
      <c r="DW91" s="16" t="str">
        <f>IF(DE91=1,INDEX(Tab!$M$76:$M$81,DV91,1),"")</f>
        <v/>
      </c>
      <c r="DX91" s="16" t="str">
        <f>IF(DE91=1,INDEX(Tab!$M$76:$M$81,DV91+1,1),"")</f>
        <v/>
      </c>
      <c r="DY91" s="36" t="str">
        <f>IF(DE91=1,INDEX(Tab!$N$76:$AC$81,DV91,DF91),"")</f>
        <v/>
      </c>
      <c r="DZ91" s="36" t="str">
        <f>IF(DE91=1,INDEX(Tab!$N$76:$AC$81,DV91+1,DF91),"")</f>
        <v/>
      </c>
      <c r="EA91" s="36" t="str">
        <f t="shared" si="133"/>
        <v/>
      </c>
      <c r="EB91" s="36" t="str">
        <f t="shared" si="134"/>
        <v/>
      </c>
      <c r="EC91" s="79"/>
      <c r="ED91" s="36"/>
      <c r="EE91" s="15"/>
      <c r="EF91" s="16" t="str">
        <f t="shared" si="135"/>
        <v/>
      </c>
      <c r="EG91" s="16" t="str">
        <f t="shared" si="50"/>
        <v/>
      </c>
      <c r="EH91" s="16" t="str">
        <f>IF(DE91=1,IF(EG91&lt;Tab!$M$87,1,IF(EG91&lt;Tab!$M$88,2,IF(EG91&lt;Tab!$M$89,3,IF(EG91&lt;Tab!$M$90,4,5)))),"")</f>
        <v/>
      </c>
      <c r="EI91" s="16" t="str">
        <f>IF(DE91=1,INDEX(Tab!$M$86:$M$91,EH91,1),"")</f>
        <v/>
      </c>
      <c r="EJ91" s="16" t="str">
        <f>IF(DE91=1,INDEX(Tab!$M$86:$M$91,EH91+1,1),"")</f>
        <v/>
      </c>
      <c r="EK91" s="36" t="str">
        <f>IF(DE91=1,INDEX(Tab!$N$86:$AC$91,EH91,DF91),"")</f>
        <v/>
      </c>
      <c r="EL91" s="36" t="str">
        <f>IF(DE91=1,INDEX(Tab!$N$86:$AC$91,EH91+1,DF91),"")</f>
        <v/>
      </c>
      <c r="EM91" s="36">
        <f t="shared" si="136"/>
        <v>0</v>
      </c>
      <c r="EN91" s="16"/>
      <c r="EO91" s="74" t="b">
        <f t="shared" si="96"/>
        <v>0</v>
      </c>
      <c r="EP91" s="16">
        <f t="shared" si="137"/>
        <v>1</v>
      </c>
      <c r="EQ91" s="16">
        <f t="shared" si="138"/>
        <v>0</v>
      </c>
      <c r="ER91" s="16" t="str">
        <f t="shared" si="139"/>
        <v/>
      </c>
      <c r="ES91" s="17"/>
      <c r="ET91" s="16"/>
      <c r="EU91" s="15"/>
      <c r="EV91" s="191" t="str">
        <f t="shared" si="140"/>
        <v/>
      </c>
      <c r="EW91" s="191" t="str">
        <f t="shared" si="141"/>
        <v/>
      </c>
      <c r="EX91" s="17"/>
    </row>
    <row r="92" spans="2:154" x14ac:dyDescent="0.2">
      <c r="B92" s="341"/>
      <c r="C92" s="541"/>
      <c r="D92" s="542"/>
      <c r="E92" s="25"/>
      <c r="F92" s="25"/>
      <c r="G92" s="25"/>
      <c r="H92" s="25"/>
      <c r="I92" s="25"/>
      <c r="J92" s="25"/>
      <c r="K92" s="25"/>
      <c r="L92" s="25"/>
      <c r="M92" s="25"/>
      <c r="N92" s="339"/>
      <c r="O92" s="337"/>
      <c r="P92" s="25"/>
      <c r="Q92" s="25"/>
      <c r="R92" s="25"/>
      <c r="S92" s="27"/>
      <c r="T92" s="24"/>
      <c r="U92" s="24"/>
      <c r="V92" s="24"/>
      <c r="W92" s="172" t="str">
        <f t="shared" si="102"/>
        <v/>
      </c>
      <c r="X92" s="46" t="str">
        <f t="shared" si="103"/>
        <v/>
      </c>
      <c r="Y92" s="28"/>
      <c r="Z92" s="27"/>
      <c r="AA92" s="25"/>
      <c r="AB92" s="25"/>
      <c r="AC92" s="184"/>
      <c r="AD92" s="44"/>
      <c r="AE92" s="176" t="str">
        <f t="shared" si="104"/>
        <v/>
      </c>
      <c r="AF92" s="44"/>
      <c r="AG92" s="46" t="str">
        <f t="shared" si="105"/>
        <v/>
      </c>
      <c r="AH92" s="28"/>
      <c r="AI92" s="27"/>
      <c r="AJ92" s="25"/>
      <c r="AK92" s="25"/>
      <c r="AL92" s="25"/>
      <c r="AM92" s="44"/>
      <c r="AN92" s="40"/>
      <c r="AO92" s="44"/>
      <c r="AP92" s="71" t="str">
        <f t="shared" si="106"/>
        <v/>
      </c>
      <c r="AQ92" s="44"/>
      <c r="AR92" s="46" t="str">
        <f t="shared" si="107"/>
        <v/>
      </c>
      <c r="AS92" s="156"/>
      <c r="AT92" s="80"/>
      <c r="AU92" s="46" t="str">
        <f t="shared" si="108"/>
        <v/>
      </c>
      <c r="AV92" s="80"/>
      <c r="AW92" s="46" t="str">
        <f t="shared" si="109"/>
        <v/>
      </c>
      <c r="AX92" s="28"/>
      <c r="AY92" s="27"/>
      <c r="AZ92" s="46">
        <f t="shared" si="110"/>
        <v>0</v>
      </c>
      <c r="BA92" s="46">
        <f t="shared" si="111"/>
        <v>0</v>
      </c>
      <c r="BB92" s="46">
        <f t="shared" si="112"/>
        <v>0</v>
      </c>
      <c r="BC92" s="46">
        <f t="shared" si="113"/>
        <v>0</v>
      </c>
      <c r="BD92" s="46">
        <f t="shared" si="114"/>
        <v>0</v>
      </c>
      <c r="BE92" s="46">
        <f t="shared" si="115"/>
        <v>0</v>
      </c>
      <c r="BF92" s="46">
        <f t="shared" si="116"/>
        <v>0</v>
      </c>
      <c r="BG92" s="46" t="str">
        <f t="shared" si="117"/>
        <v/>
      </c>
      <c r="BH92" s="17"/>
      <c r="BI92" s="16"/>
      <c r="BJ92" s="15"/>
      <c r="BK92" s="347">
        <f t="shared" si="42"/>
        <v>0</v>
      </c>
      <c r="BL92" s="347">
        <f t="shared" si="43"/>
        <v>0</v>
      </c>
      <c r="BM92" s="347">
        <f t="shared" si="44"/>
        <v>0</v>
      </c>
      <c r="BN92" s="347">
        <f t="shared" si="45"/>
        <v>0</v>
      </c>
      <c r="BO92" s="343"/>
      <c r="BP92" s="343"/>
      <c r="BQ92" s="347">
        <f t="shared" si="46"/>
        <v>0</v>
      </c>
      <c r="BR92" s="347">
        <f t="shared" si="47"/>
        <v>0</v>
      </c>
      <c r="BS92" s="343"/>
      <c r="BT92" s="347">
        <f t="shared" si="48"/>
        <v>0</v>
      </c>
      <c r="BU92" s="347">
        <f t="shared" si="49"/>
        <v>0</v>
      </c>
      <c r="BV92" s="17"/>
      <c r="BW92" s="16"/>
      <c r="BX92" s="15"/>
      <c r="BY92" s="16"/>
      <c r="BZ92" s="17"/>
      <c r="CA92" s="16"/>
      <c r="CB92" s="15"/>
      <c r="CC92" s="16">
        <f t="shared" si="118"/>
        <v>0</v>
      </c>
      <c r="CD92" s="16">
        <f t="shared" si="119"/>
        <v>0</v>
      </c>
      <c r="CE92" s="16">
        <f t="shared" si="120"/>
        <v>0</v>
      </c>
      <c r="CF92" s="16">
        <f t="shared" si="121"/>
        <v>0</v>
      </c>
      <c r="CG92" s="16">
        <f t="shared" si="122"/>
        <v>0</v>
      </c>
      <c r="CH92" s="16"/>
      <c r="CI92" s="16"/>
      <c r="CJ92" s="191">
        <f t="shared" si="123"/>
        <v>0</v>
      </c>
      <c r="CK92" s="191">
        <f t="shared" si="124"/>
        <v>0</v>
      </c>
      <c r="CL92" s="191">
        <f t="shared" si="125"/>
        <v>0</v>
      </c>
      <c r="CM92" s="191">
        <f t="shared" si="126"/>
        <v>0</v>
      </c>
      <c r="CN92" s="191" t="str">
        <f t="shared" si="127"/>
        <v/>
      </c>
      <c r="CO92" s="17"/>
      <c r="CP92" s="16"/>
      <c r="CQ92" s="15"/>
      <c r="CR92" s="16">
        <f>IF(O92="",,INDEX(Komp!$K$8:$K$10,O92,1))</f>
        <v>0</v>
      </c>
      <c r="CS92" s="16">
        <f>IF(P92="",,INDEX(Komp!$K$35:$K$40,P92,1))</f>
        <v>0</v>
      </c>
      <c r="CT92" s="16">
        <f>IF(P92="",,INDEX(Komp!$M$35:$M$40,P92,1))</f>
        <v>0</v>
      </c>
      <c r="CU92" s="16">
        <f>IF(Q92="",,INDEX(Komp!$K$80:$K$81,Q92,1))</f>
        <v>0</v>
      </c>
      <c r="CV92" s="16">
        <f>IF(R92="",,INDEX(Komp!$K$108:$K$109,R92,1))</f>
        <v>0</v>
      </c>
      <c r="CW92" s="191" t="str">
        <f t="shared" si="128"/>
        <v/>
      </c>
      <c r="CX92" s="17"/>
      <c r="CY92" s="16"/>
      <c r="CZ92" s="15"/>
      <c r="DA92" s="16" t="str">
        <f t="shared" si="129"/>
        <v/>
      </c>
      <c r="DB92" s="16">
        <f>IF(DA92="",,MATCH(DA92,Tab!$C$5:$C$22,0))</f>
        <v>0</v>
      </c>
      <c r="DC92" s="16">
        <f>IF(DB92=Tab!$D$22,1,0)</f>
        <v>0</v>
      </c>
      <c r="DD92" s="16">
        <f>IF(DB92=Tab!$D$21,1,0)</f>
        <v>0</v>
      </c>
      <c r="DE92" s="16">
        <f>IF(AND(DB92&gt;=Tab!$D$5,DB92&lt;=Tab!$D$20),1,0)</f>
        <v>0</v>
      </c>
      <c r="DF92" s="16">
        <f>IF(DE92=1,INDEX(Tab!$E$5:$E$20,DB92,1),)</f>
        <v>0</v>
      </c>
      <c r="DG92" s="17"/>
      <c r="DH92" s="16"/>
      <c r="DI92" s="15"/>
      <c r="DJ92" s="16" t="str">
        <f t="shared" si="130"/>
        <v/>
      </c>
      <c r="DK92" s="16"/>
      <c r="DL92" s="36" t="str">
        <f>IF(DD92=1,Projekt!$AH$129,"")</f>
        <v/>
      </c>
      <c r="DM92" s="36"/>
      <c r="DN92" s="36" t="str">
        <f>IF(DE92=1,INDEX(Projekt!$AB$98:$AB$113,DF92,1),"")</f>
        <v/>
      </c>
      <c r="DO92" s="36" t="str">
        <f>IF(DE92=1,INDEX(Projekt!$AH$98:$AH$113,DF92,1),"")</f>
        <v/>
      </c>
      <c r="DP92" s="36" t="str">
        <f t="shared" si="131"/>
        <v/>
      </c>
      <c r="DQ92" s="79"/>
      <c r="DR92" s="36"/>
      <c r="DS92" s="162"/>
      <c r="DT92" s="16" t="str">
        <f t="shared" si="132"/>
        <v/>
      </c>
      <c r="DU92" s="16" t="str">
        <f t="shared" si="31"/>
        <v/>
      </c>
      <c r="DV92" s="16" t="str">
        <f>IF(DE92=1,IF(DU92&lt;Tab!$M$77,1,IF(DU92&lt;Tab!$M$78,2,IF(DU92&lt;Tab!$M$79,3,IF(DU92&lt;Tab!$M$80,4,5)))),"")</f>
        <v/>
      </c>
      <c r="DW92" s="16" t="str">
        <f>IF(DE92=1,INDEX(Tab!$M$76:$M$81,DV92,1),"")</f>
        <v/>
      </c>
      <c r="DX92" s="16" t="str">
        <f>IF(DE92=1,INDEX(Tab!$M$76:$M$81,DV92+1,1),"")</f>
        <v/>
      </c>
      <c r="DY92" s="36" t="str">
        <f>IF(DE92=1,INDEX(Tab!$N$76:$AC$81,DV92,DF92),"")</f>
        <v/>
      </c>
      <c r="DZ92" s="36" t="str">
        <f>IF(DE92=1,INDEX(Tab!$N$76:$AC$81,DV92+1,DF92),"")</f>
        <v/>
      </c>
      <c r="EA92" s="36" t="str">
        <f t="shared" si="133"/>
        <v/>
      </c>
      <c r="EB92" s="36" t="str">
        <f t="shared" si="134"/>
        <v/>
      </c>
      <c r="EC92" s="79"/>
      <c r="ED92" s="36"/>
      <c r="EE92" s="15"/>
      <c r="EF92" s="16" t="str">
        <f t="shared" si="135"/>
        <v/>
      </c>
      <c r="EG92" s="16" t="str">
        <f t="shared" si="50"/>
        <v/>
      </c>
      <c r="EH92" s="16" t="str">
        <f>IF(DE92=1,IF(EG92&lt;Tab!$M$87,1,IF(EG92&lt;Tab!$M$88,2,IF(EG92&lt;Tab!$M$89,3,IF(EG92&lt;Tab!$M$90,4,5)))),"")</f>
        <v/>
      </c>
      <c r="EI92" s="16" t="str">
        <f>IF(DE92=1,INDEX(Tab!$M$86:$M$91,EH92,1),"")</f>
        <v/>
      </c>
      <c r="EJ92" s="16" t="str">
        <f>IF(DE92=1,INDEX(Tab!$M$86:$M$91,EH92+1,1),"")</f>
        <v/>
      </c>
      <c r="EK92" s="36" t="str">
        <f>IF(DE92=1,INDEX(Tab!$N$86:$AC$91,EH92,DF92),"")</f>
        <v/>
      </c>
      <c r="EL92" s="36" t="str">
        <f>IF(DE92=1,INDEX(Tab!$N$86:$AC$91,EH92+1,DF92),"")</f>
        <v/>
      </c>
      <c r="EM92" s="36">
        <f t="shared" si="136"/>
        <v>0</v>
      </c>
      <c r="EN92" s="16"/>
      <c r="EO92" s="74" t="b">
        <f t="shared" ref="EO92:EO103" si="142">IF(AJ92=$BY$134,TRUE,FALSE)</f>
        <v>0</v>
      </c>
      <c r="EP92" s="16">
        <f t="shared" si="137"/>
        <v>1</v>
      </c>
      <c r="EQ92" s="16">
        <f t="shared" si="138"/>
        <v>0</v>
      </c>
      <c r="ER92" s="16" t="str">
        <f t="shared" si="139"/>
        <v/>
      </c>
      <c r="ES92" s="17"/>
      <c r="ET92" s="16"/>
      <c r="EU92" s="15"/>
      <c r="EV92" s="191" t="str">
        <f t="shared" si="140"/>
        <v/>
      </c>
      <c r="EW92" s="191" t="str">
        <f t="shared" si="141"/>
        <v/>
      </c>
      <c r="EX92" s="17"/>
    </row>
    <row r="93" spans="2:154" x14ac:dyDescent="0.2">
      <c r="B93" s="341"/>
      <c r="C93" s="541"/>
      <c r="D93" s="542"/>
      <c r="E93" s="25"/>
      <c r="F93" s="25"/>
      <c r="G93" s="25"/>
      <c r="H93" s="25"/>
      <c r="I93" s="25"/>
      <c r="J93" s="25"/>
      <c r="K93" s="25"/>
      <c r="L93" s="25"/>
      <c r="M93" s="25"/>
      <c r="N93" s="339"/>
      <c r="O93" s="337"/>
      <c r="P93" s="25"/>
      <c r="Q93" s="25"/>
      <c r="R93" s="25"/>
      <c r="S93" s="27"/>
      <c r="T93" s="24"/>
      <c r="U93" s="24"/>
      <c r="V93" s="24"/>
      <c r="W93" s="172" t="str">
        <f t="shared" si="102"/>
        <v/>
      </c>
      <c r="X93" s="46" t="str">
        <f t="shared" si="103"/>
        <v/>
      </c>
      <c r="Y93" s="28"/>
      <c r="Z93" s="27"/>
      <c r="AA93" s="25"/>
      <c r="AB93" s="25"/>
      <c r="AC93" s="184"/>
      <c r="AD93" s="44"/>
      <c r="AE93" s="176" t="str">
        <f t="shared" si="104"/>
        <v/>
      </c>
      <c r="AF93" s="44"/>
      <c r="AG93" s="46" t="str">
        <f t="shared" si="105"/>
        <v/>
      </c>
      <c r="AH93" s="28"/>
      <c r="AI93" s="27"/>
      <c r="AJ93" s="25"/>
      <c r="AK93" s="25"/>
      <c r="AL93" s="25"/>
      <c r="AM93" s="44"/>
      <c r="AN93" s="40"/>
      <c r="AO93" s="44"/>
      <c r="AP93" s="71" t="str">
        <f t="shared" si="106"/>
        <v/>
      </c>
      <c r="AQ93" s="44"/>
      <c r="AR93" s="46" t="str">
        <f t="shared" si="107"/>
        <v/>
      </c>
      <c r="AS93" s="156"/>
      <c r="AT93" s="80"/>
      <c r="AU93" s="46" t="str">
        <f t="shared" si="108"/>
        <v/>
      </c>
      <c r="AV93" s="80"/>
      <c r="AW93" s="46" t="str">
        <f t="shared" si="109"/>
        <v/>
      </c>
      <c r="AX93" s="28"/>
      <c r="AY93" s="27"/>
      <c r="AZ93" s="46">
        <f t="shared" si="110"/>
        <v>0</v>
      </c>
      <c r="BA93" s="46">
        <f t="shared" si="111"/>
        <v>0</v>
      </c>
      <c r="BB93" s="46">
        <f t="shared" si="112"/>
        <v>0</v>
      </c>
      <c r="BC93" s="46">
        <f t="shared" si="113"/>
        <v>0</v>
      </c>
      <c r="BD93" s="46">
        <f t="shared" si="114"/>
        <v>0</v>
      </c>
      <c r="BE93" s="46">
        <f t="shared" si="115"/>
        <v>0</v>
      </c>
      <c r="BF93" s="46">
        <f t="shared" si="116"/>
        <v>0</v>
      </c>
      <c r="BG93" s="46" t="str">
        <f t="shared" si="117"/>
        <v/>
      </c>
      <c r="BH93" s="17"/>
      <c r="BI93" s="16"/>
      <c r="BJ93" s="15"/>
      <c r="BK93" s="347">
        <f t="shared" si="42"/>
        <v>0</v>
      </c>
      <c r="BL93" s="347">
        <f t="shared" si="43"/>
        <v>0</v>
      </c>
      <c r="BM93" s="347">
        <f t="shared" si="44"/>
        <v>0</v>
      </c>
      <c r="BN93" s="347">
        <f t="shared" si="45"/>
        <v>0</v>
      </c>
      <c r="BO93" s="343"/>
      <c r="BP93" s="343"/>
      <c r="BQ93" s="347">
        <f t="shared" si="46"/>
        <v>0</v>
      </c>
      <c r="BR93" s="347">
        <f t="shared" si="47"/>
        <v>0</v>
      </c>
      <c r="BS93" s="343"/>
      <c r="BT93" s="347">
        <f t="shared" si="48"/>
        <v>0</v>
      </c>
      <c r="BU93" s="347">
        <f t="shared" si="49"/>
        <v>0</v>
      </c>
      <c r="BV93" s="17"/>
      <c r="BW93" s="16"/>
      <c r="BX93" s="15"/>
      <c r="BY93" s="16"/>
      <c r="BZ93" s="17"/>
      <c r="CA93" s="16"/>
      <c r="CB93" s="15"/>
      <c r="CC93" s="16">
        <f t="shared" si="118"/>
        <v>0</v>
      </c>
      <c r="CD93" s="16">
        <f t="shared" si="119"/>
        <v>0</v>
      </c>
      <c r="CE93" s="16">
        <f t="shared" si="120"/>
        <v>0</v>
      </c>
      <c r="CF93" s="16">
        <f t="shared" si="121"/>
        <v>0</v>
      </c>
      <c r="CG93" s="16">
        <f t="shared" si="122"/>
        <v>0</v>
      </c>
      <c r="CH93" s="16"/>
      <c r="CI93" s="16"/>
      <c r="CJ93" s="191">
        <f t="shared" si="123"/>
        <v>0</v>
      </c>
      <c r="CK93" s="191">
        <f t="shared" si="124"/>
        <v>0</v>
      </c>
      <c r="CL93" s="191">
        <f t="shared" si="125"/>
        <v>0</v>
      </c>
      <c r="CM93" s="191">
        <f t="shared" si="126"/>
        <v>0</v>
      </c>
      <c r="CN93" s="191" t="str">
        <f t="shared" si="127"/>
        <v/>
      </c>
      <c r="CO93" s="17"/>
      <c r="CP93" s="16"/>
      <c r="CQ93" s="15"/>
      <c r="CR93" s="16">
        <f>IF(O93="",,INDEX(Komp!$K$8:$K$10,O93,1))</f>
        <v>0</v>
      </c>
      <c r="CS93" s="16">
        <f>IF(P93="",,INDEX(Komp!$K$35:$K$40,P93,1))</f>
        <v>0</v>
      </c>
      <c r="CT93" s="16">
        <f>IF(P93="",,INDEX(Komp!$M$35:$M$40,P93,1))</f>
        <v>0</v>
      </c>
      <c r="CU93" s="16">
        <f>IF(Q93="",,INDEX(Komp!$K$80:$K$81,Q93,1))</f>
        <v>0</v>
      </c>
      <c r="CV93" s="16">
        <f>IF(R93="",,INDEX(Komp!$K$108:$K$109,R93,1))</f>
        <v>0</v>
      </c>
      <c r="CW93" s="191" t="str">
        <f t="shared" si="128"/>
        <v/>
      </c>
      <c r="CX93" s="17"/>
      <c r="CY93" s="16"/>
      <c r="CZ93" s="15"/>
      <c r="DA93" s="16" t="str">
        <f t="shared" si="129"/>
        <v/>
      </c>
      <c r="DB93" s="16">
        <f>IF(DA93="",,MATCH(DA93,Tab!$C$5:$C$22,0))</f>
        <v>0</v>
      </c>
      <c r="DC93" s="16">
        <f>IF(DB93=Tab!$D$22,1,0)</f>
        <v>0</v>
      </c>
      <c r="DD93" s="16">
        <f>IF(DB93=Tab!$D$21,1,0)</f>
        <v>0</v>
      </c>
      <c r="DE93" s="16">
        <f>IF(AND(DB93&gt;=Tab!$D$5,DB93&lt;=Tab!$D$20),1,0)</f>
        <v>0</v>
      </c>
      <c r="DF93" s="16">
        <f>IF(DE93=1,INDEX(Tab!$E$5:$E$20,DB93,1),)</f>
        <v>0</v>
      </c>
      <c r="DG93" s="17"/>
      <c r="DH93" s="16"/>
      <c r="DI93" s="15"/>
      <c r="DJ93" s="16" t="str">
        <f t="shared" si="130"/>
        <v/>
      </c>
      <c r="DK93" s="16"/>
      <c r="DL93" s="36" t="str">
        <f>IF(DD93=1,Projekt!$AH$129,"")</f>
        <v/>
      </c>
      <c r="DM93" s="36"/>
      <c r="DN93" s="36" t="str">
        <f>IF(DE93=1,INDEX(Projekt!$AB$98:$AB$113,DF93,1),"")</f>
        <v/>
      </c>
      <c r="DO93" s="36" t="str">
        <f>IF(DE93=1,INDEX(Projekt!$AH$98:$AH$113,DF93,1),"")</f>
        <v/>
      </c>
      <c r="DP93" s="36" t="str">
        <f t="shared" si="131"/>
        <v/>
      </c>
      <c r="DQ93" s="79"/>
      <c r="DR93" s="36"/>
      <c r="DS93" s="162"/>
      <c r="DT93" s="16" t="str">
        <f t="shared" si="132"/>
        <v/>
      </c>
      <c r="DU93" s="16" t="str">
        <f t="shared" si="31"/>
        <v/>
      </c>
      <c r="DV93" s="16" t="str">
        <f>IF(DE93=1,IF(DU93&lt;Tab!$M$77,1,IF(DU93&lt;Tab!$M$78,2,IF(DU93&lt;Tab!$M$79,3,IF(DU93&lt;Tab!$M$80,4,5)))),"")</f>
        <v/>
      </c>
      <c r="DW93" s="16" t="str">
        <f>IF(DE93=1,INDEX(Tab!$M$76:$M$81,DV93,1),"")</f>
        <v/>
      </c>
      <c r="DX93" s="16" t="str">
        <f>IF(DE93=1,INDEX(Tab!$M$76:$M$81,DV93+1,1),"")</f>
        <v/>
      </c>
      <c r="DY93" s="36" t="str">
        <f>IF(DE93=1,INDEX(Tab!$N$76:$AC$81,DV93,DF93),"")</f>
        <v/>
      </c>
      <c r="DZ93" s="36" t="str">
        <f>IF(DE93=1,INDEX(Tab!$N$76:$AC$81,DV93+1,DF93),"")</f>
        <v/>
      </c>
      <c r="EA93" s="36" t="str">
        <f t="shared" si="133"/>
        <v/>
      </c>
      <c r="EB93" s="36" t="str">
        <f t="shared" si="134"/>
        <v/>
      </c>
      <c r="EC93" s="79"/>
      <c r="ED93" s="36"/>
      <c r="EE93" s="15"/>
      <c r="EF93" s="16" t="str">
        <f t="shared" si="135"/>
        <v/>
      </c>
      <c r="EG93" s="16" t="str">
        <f t="shared" si="50"/>
        <v/>
      </c>
      <c r="EH93" s="16" t="str">
        <f>IF(DE93=1,IF(EG93&lt;Tab!$M$87,1,IF(EG93&lt;Tab!$M$88,2,IF(EG93&lt;Tab!$M$89,3,IF(EG93&lt;Tab!$M$90,4,5)))),"")</f>
        <v/>
      </c>
      <c r="EI93" s="16" t="str">
        <f>IF(DE93=1,INDEX(Tab!$M$86:$M$91,EH93,1),"")</f>
        <v/>
      </c>
      <c r="EJ93" s="16" t="str">
        <f>IF(DE93=1,INDEX(Tab!$M$86:$M$91,EH93+1,1),"")</f>
        <v/>
      </c>
      <c r="EK93" s="36" t="str">
        <f>IF(DE93=1,INDEX(Tab!$N$86:$AC$91,EH93,DF93),"")</f>
        <v/>
      </c>
      <c r="EL93" s="36" t="str">
        <f>IF(DE93=1,INDEX(Tab!$N$86:$AC$91,EH93+1,DF93),"")</f>
        <v/>
      </c>
      <c r="EM93" s="36">
        <f t="shared" si="136"/>
        <v>0</v>
      </c>
      <c r="EN93" s="16"/>
      <c r="EO93" s="74" t="b">
        <f t="shared" si="142"/>
        <v>0</v>
      </c>
      <c r="EP93" s="16">
        <f t="shared" si="137"/>
        <v>1</v>
      </c>
      <c r="EQ93" s="16">
        <f t="shared" si="138"/>
        <v>0</v>
      </c>
      <c r="ER93" s="16" t="str">
        <f t="shared" si="139"/>
        <v/>
      </c>
      <c r="ES93" s="17"/>
      <c r="ET93" s="16"/>
      <c r="EU93" s="15"/>
      <c r="EV93" s="191" t="str">
        <f t="shared" si="140"/>
        <v/>
      </c>
      <c r="EW93" s="191" t="str">
        <f t="shared" si="141"/>
        <v/>
      </c>
      <c r="EX93" s="17"/>
    </row>
    <row r="94" spans="2:154" x14ac:dyDescent="0.2">
      <c r="B94" s="341"/>
      <c r="C94" s="541"/>
      <c r="D94" s="542"/>
      <c r="E94" s="25"/>
      <c r="F94" s="25"/>
      <c r="G94" s="25"/>
      <c r="H94" s="25"/>
      <c r="I94" s="25"/>
      <c r="J94" s="25"/>
      <c r="K94" s="25"/>
      <c r="L94" s="25"/>
      <c r="M94" s="25"/>
      <c r="N94" s="339"/>
      <c r="O94" s="337"/>
      <c r="P94" s="25"/>
      <c r="Q94" s="25"/>
      <c r="R94" s="25"/>
      <c r="S94" s="27"/>
      <c r="T94" s="24"/>
      <c r="U94" s="24"/>
      <c r="V94" s="24"/>
      <c r="W94" s="172" t="str">
        <f t="shared" si="102"/>
        <v/>
      </c>
      <c r="X94" s="46" t="str">
        <f t="shared" si="103"/>
        <v/>
      </c>
      <c r="Y94" s="28"/>
      <c r="Z94" s="27"/>
      <c r="AA94" s="25"/>
      <c r="AB94" s="25"/>
      <c r="AC94" s="184"/>
      <c r="AD94" s="44"/>
      <c r="AE94" s="176" t="str">
        <f t="shared" si="104"/>
        <v/>
      </c>
      <c r="AF94" s="44"/>
      <c r="AG94" s="46" t="str">
        <f t="shared" si="105"/>
        <v/>
      </c>
      <c r="AH94" s="28"/>
      <c r="AI94" s="27"/>
      <c r="AJ94" s="25"/>
      <c r="AK94" s="25"/>
      <c r="AL94" s="25"/>
      <c r="AM94" s="44"/>
      <c r="AN94" s="40"/>
      <c r="AO94" s="44"/>
      <c r="AP94" s="71" t="str">
        <f t="shared" si="106"/>
        <v/>
      </c>
      <c r="AQ94" s="44"/>
      <c r="AR94" s="46" t="str">
        <f t="shared" si="107"/>
        <v/>
      </c>
      <c r="AS94" s="156"/>
      <c r="AT94" s="80"/>
      <c r="AU94" s="46" t="str">
        <f t="shared" si="108"/>
        <v/>
      </c>
      <c r="AV94" s="80"/>
      <c r="AW94" s="46" t="str">
        <f t="shared" si="109"/>
        <v/>
      </c>
      <c r="AX94" s="28"/>
      <c r="AY94" s="27"/>
      <c r="AZ94" s="46">
        <f t="shared" si="110"/>
        <v>0</v>
      </c>
      <c r="BA94" s="46">
        <f t="shared" si="111"/>
        <v>0</v>
      </c>
      <c r="BB94" s="46">
        <f t="shared" si="112"/>
        <v>0</v>
      </c>
      <c r="BC94" s="46">
        <f t="shared" si="113"/>
        <v>0</v>
      </c>
      <c r="BD94" s="46">
        <f t="shared" si="114"/>
        <v>0</v>
      </c>
      <c r="BE94" s="46">
        <f t="shared" si="115"/>
        <v>0</v>
      </c>
      <c r="BF94" s="46">
        <f t="shared" si="116"/>
        <v>0</v>
      </c>
      <c r="BG94" s="46" t="str">
        <f t="shared" si="117"/>
        <v/>
      </c>
      <c r="BH94" s="17"/>
      <c r="BI94" s="16"/>
      <c r="BJ94" s="15"/>
      <c r="BK94" s="347">
        <f t="shared" si="42"/>
        <v>0</v>
      </c>
      <c r="BL94" s="347">
        <f t="shared" si="43"/>
        <v>0</v>
      </c>
      <c r="BM94" s="347">
        <f t="shared" si="44"/>
        <v>0</v>
      </c>
      <c r="BN94" s="347">
        <f t="shared" si="45"/>
        <v>0</v>
      </c>
      <c r="BO94" s="343"/>
      <c r="BP94" s="343"/>
      <c r="BQ94" s="347">
        <f t="shared" si="46"/>
        <v>0</v>
      </c>
      <c r="BR94" s="347">
        <f t="shared" si="47"/>
        <v>0</v>
      </c>
      <c r="BS94" s="343"/>
      <c r="BT94" s="347">
        <f t="shared" si="48"/>
        <v>0</v>
      </c>
      <c r="BU94" s="347">
        <f t="shared" si="49"/>
        <v>0</v>
      </c>
      <c r="BV94" s="17"/>
      <c r="BW94" s="16"/>
      <c r="BX94" s="15"/>
      <c r="BY94" s="16"/>
      <c r="BZ94" s="17"/>
      <c r="CA94" s="16"/>
      <c r="CB94" s="15"/>
      <c r="CC94" s="16">
        <f t="shared" si="118"/>
        <v>0</v>
      </c>
      <c r="CD94" s="16">
        <f t="shared" si="119"/>
        <v>0</v>
      </c>
      <c r="CE94" s="16">
        <f t="shared" si="120"/>
        <v>0</v>
      </c>
      <c r="CF94" s="16">
        <f t="shared" si="121"/>
        <v>0</v>
      </c>
      <c r="CG94" s="16">
        <f t="shared" si="122"/>
        <v>0</v>
      </c>
      <c r="CH94" s="16"/>
      <c r="CI94" s="16"/>
      <c r="CJ94" s="191">
        <f t="shared" si="123"/>
        <v>0</v>
      </c>
      <c r="CK94" s="191">
        <f t="shared" si="124"/>
        <v>0</v>
      </c>
      <c r="CL94" s="191">
        <f t="shared" si="125"/>
        <v>0</v>
      </c>
      <c r="CM94" s="191">
        <f t="shared" si="126"/>
        <v>0</v>
      </c>
      <c r="CN94" s="191" t="str">
        <f t="shared" si="127"/>
        <v/>
      </c>
      <c r="CO94" s="17"/>
      <c r="CP94" s="16"/>
      <c r="CQ94" s="15"/>
      <c r="CR94" s="16">
        <f>IF(O94="",,INDEX(Komp!$K$8:$K$10,O94,1))</f>
        <v>0</v>
      </c>
      <c r="CS94" s="16">
        <f>IF(P94="",,INDEX(Komp!$K$35:$K$40,P94,1))</f>
        <v>0</v>
      </c>
      <c r="CT94" s="16">
        <f>IF(P94="",,INDEX(Komp!$M$35:$M$40,P94,1))</f>
        <v>0</v>
      </c>
      <c r="CU94" s="16">
        <f>IF(Q94="",,INDEX(Komp!$K$80:$K$81,Q94,1))</f>
        <v>0</v>
      </c>
      <c r="CV94" s="16">
        <f>IF(R94="",,INDEX(Komp!$K$108:$K$109,R94,1))</f>
        <v>0</v>
      </c>
      <c r="CW94" s="191" t="str">
        <f t="shared" si="128"/>
        <v/>
      </c>
      <c r="CX94" s="17"/>
      <c r="CY94" s="16"/>
      <c r="CZ94" s="15"/>
      <c r="DA94" s="16" t="str">
        <f t="shared" si="129"/>
        <v/>
      </c>
      <c r="DB94" s="16">
        <f>IF(DA94="",,MATCH(DA94,Tab!$C$5:$C$22,0))</f>
        <v>0</v>
      </c>
      <c r="DC94" s="16">
        <f>IF(DB94=Tab!$D$22,1,0)</f>
        <v>0</v>
      </c>
      <c r="DD94" s="16">
        <f>IF(DB94=Tab!$D$21,1,0)</f>
        <v>0</v>
      </c>
      <c r="DE94" s="16">
        <f>IF(AND(DB94&gt;=Tab!$D$5,DB94&lt;=Tab!$D$20),1,0)</f>
        <v>0</v>
      </c>
      <c r="DF94" s="16">
        <f>IF(DE94=1,INDEX(Tab!$E$5:$E$20,DB94,1),)</f>
        <v>0</v>
      </c>
      <c r="DG94" s="17"/>
      <c r="DH94" s="16"/>
      <c r="DI94" s="15"/>
      <c r="DJ94" s="16" t="str">
        <f t="shared" si="130"/>
        <v/>
      </c>
      <c r="DK94" s="16"/>
      <c r="DL94" s="36" t="str">
        <f>IF(DD94=1,Projekt!$AH$129,"")</f>
        <v/>
      </c>
      <c r="DM94" s="36"/>
      <c r="DN94" s="36" t="str">
        <f>IF(DE94=1,INDEX(Projekt!$AB$98:$AB$113,DF94,1),"")</f>
        <v/>
      </c>
      <c r="DO94" s="36" t="str">
        <f>IF(DE94=1,INDEX(Projekt!$AH$98:$AH$113,DF94,1),"")</f>
        <v/>
      </c>
      <c r="DP94" s="36" t="str">
        <f t="shared" si="131"/>
        <v/>
      </c>
      <c r="DQ94" s="79"/>
      <c r="DR94" s="36"/>
      <c r="DS94" s="162"/>
      <c r="DT94" s="16" t="str">
        <f t="shared" si="132"/>
        <v/>
      </c>
      <c r="DU94" s="16" t="str">
        <f t="shared" si="31"/>
        <v/>
      </c>
      <c r="DV94" s="16" t="str">
        <f>IF(DE94=1,IF(DU94&lt;Tab!$M$77,1,IF(DU94&lt;Tab!$M$78,2,IF(DU94&lt;Tab!$M$79,3,IF(DU94&lt;Tab!$M$80,4,5)))),"")</f>
        <v/>
      </c>
      <c r="DW94" s="16" t="str">
        <f>IF(DE94=1,INDEX(Tab!$M$76:$M$81,DV94,1),"")</f>
        <v/>
      </c>
      <c r="DX94" s="16" t="str">
        <f>IF(DE94=1,INDEX(Tab!$M$76:$M$81,DV94+1,1),"")</f>
        <v/>
      </c>
      <c r="DY94" s="36" t="str">
        <f>IF(DE94=1,INDEX(Tab!$N$76:$AC$81,DV94,DF94),"")</f>
        <v/>
      </c>
      <c r="DZ94" s="36" t="str">
        <f>IF(DE94=1,INDEX(Tab!$N$76:$AC$81,DV94+1,DF94),"")</f>
        <v/>
      </c>
      <c r="EA94" s="36" t="str">
        <f t="shared" si="133"/>
        <v/>
      </c>
      <c r="EB94" s="36" t="str">
        <f t="shared" si="134"/>
        <v/>
      </c>
      <c r="EC94" s="79"/>
      <c r="ED94" s="36"/>
      <c r="EE94" s="15"/>
      <c r="EF94" s="16" t="str">
        <f t="shared" si="135"/>
        <v/>
      </c>
      <c r="EG94" s="16" t="str">
        <f t="shared" si="50"/>
        <v/>
      </c>
      <c r="EH94" s="16" t="str">
        <f>IF(DE94=1,IF(EG94&lt;Tab!$M$87,1,IF(EG94&lt;Tab!$M$88,2,IF(EG94&lt;Tab!$M$89,3,IF(EG94&lt;Tab!$M$90,4,5)))),"")</f>
        <v/>
      </c>
      <c r="EI94" s="16" t="str">
        <f>IF(DE94=1,INDEX(Tab!$M$86:$M$91,EH94,1),"")</f>
        <v/>
      </c>
      <c r="EJ94" s="16" t="str">
        <f>IF(DE94=1,INDEX(Tab!$M$86:$M$91,EH94+1,1),"")</f>
        <v/>
      </c>
      <c r="EK94" s="36" t="str">
        <f>IF(DE94=1,INDEX(Tab!$N$86:$AC$91,EH94,DF94),"")</f>
        <v/>
      </c>
      <c r="EL94" s="36" t="str">
        <f>IF(DE94=1,INDEX(Tab!$N$86:$AC$91,EH94+1,DF94),"")</f>
        <v/>
      </c>
      <c r="EM94" s="36">
        <f t="shared" si="136"/>
        <v>0</v>
      </c>
      <c r="EN94" s="16"/>
      <c r="EO94" s="74" t="b">
        <f t="shared" si="142"/>
        <v>0</v>
      </c>
      <c r="EP94" s="16">
        <f t="shared" si="137"/>
        <v>1</v>
      </c>
      <c r="EQ94" s="16">
        <f t="shared" si="138"/>
        <v>0</v>
      </c>
      <c r="ER94" s="16" t="str">
        <f t="shared" si="139"/>
        <v/>
      </c>
      <c r="ES94" s="17"/>
      <c r="ET94" s="16"/>
      <c r="EU94" s="15"/>
      <c r="EV94" s="191" t="str">
        <f t="shared" si="140"/>
        <v/>
      </c>
      <c r="EW94" s="191" t="str">
        <f t="shared" si="141"/>
        <v/>
      </c>
      <c r="EX94" s="17"/>
    </row>
    <row r="95" spans="2:154" x14ac:dyDescent="0.2">
      <c r="B95" s="341"/>
      <c r="C95" s="541"/>
      <c r="D95" s="542"/>
      <c r="E95" s="25"/>
      <c r="F95" s="25"/>
      <c r="G95" s="25"/>
      <c r="H95" s="25"/>
      <c r="I95" s="25"/>
      <c r="J95" s="25"/>
      <c r="K95" s="25"/>
      <c r="L95" s="25"/>
      <c r="M95" s="25"/>
      <c r="N95" s="339"/>
      <c r="O95" s="337"/>
      <c r="P95" s="25"/>
      <c r="Q95" s="25"/>
      <c r="R95" s="25"/>
      <c r="S95" s="27"/>
      <c r="T95" s="24"/>
      <c r="U95" s="24"/>
      <c r="V95" s="24"/>
      <c r="W95" s="172" t="str">
        <f t="shared" si="102"/>
        <v/>
      </c>
      <c r="X95" s="46" t="str">
        <f t="shared" si="103"/>
        <v/>
      </c>
      <c r="Y95" s="28"/>
      <c r="Z95" s="27"/>
      <c r="AA95" s="25"/>
      <c r="AB95" s="25"/>
      <c r="AC95" s="184"/>
      <c r="AD95" s="44"/>
      <c r="AE95" s="176" t="str">
        <f t="shared" si="104"/>
        <v/>
      </c>
      <c r="AF95" s="44"/>
      <c r="AG95" s="46" t="str">
        <f t="shared" si="105"/>
        <v/>
      </c>
      <c r="AH95" s="28"/>
      <c r="AI95" s="27"/>
      <c r="AJ95" s="25"/>
      <c r="AK95" s="25"/>
      <c r="AL95" s="25"/>
      <c r="AM95" s="44"/>
      <c r="AN95" s="40"/>
      <c r="AO95" s="44"/>
      <c r="AP95" s="71" t="str">
        <f t="shared" si="106"/>
        <v/>
      </c>
      <c r="AQ95" s="44"/>
      <c r="AR95" s="46" t="str">
        <f t="shared" si="107"/>
        <v/>
      </c>
      <c r="AS95" s="156"/>
      <c r="AT95" s="80"/>
      <c r="AU95" s="46" t="str">
        <f t="shared" si="108"/>
        <v/>
      </c>
      <c r="AV95" s="80"/>
      <c r="AW95" s="46" t="str">
        <f t="shared" si="109"/>
        <v/>
      </c>
      <c r="AX95" s="28"/>
      <c r="AY95" s="27"/>
      <c r="AZ95" s="46">
        <f t="shared" si="110"/>
        <v>0</v>
      </c>
      <c r="BA95" s="46">
        <f t="shared" si="111"/>
        <v>0</v>
      </c>
      <c r="BB95" s="46">
        <f t="shared" si="112"/>
        <v>0</v>
      </c>
      <c r="BC95" s="46">
        <f t="shared" si="113"/>
        <v>0</v>
      </c>
      <c r="BD95" s="46">
        <f t="shared" si="114"/>
        <v>0</v>
      </c>
      <c r="BE95" s="46">
        <f t="shared" si="115"/>
        <v>0</v>
      </c>
      <c r="BF95" s="46">
        <f t="shared" si="116"/>
        <v>0</v>
      </c>
      <c r="BG95" s="46" t="str">
        <f t="shared" si="117"/>
        <v/>
      </c>
      <c r="BH95" s="17"/>
      <c r="BI95" s="16"/>
      <c r="BJ95" s="15"/>
      <c r="BK95" s="347">
        <f t="shared" si="42"/>
        <v>0</v>
      </c>
      <c r="BL95" s="347">
        <f t="shared" si="43"/>
        <v>0</v>
      </c>
      <c r="BM95" s="347">
        <f t="shared" si="44"/>
        <v>0</v>
      </c>
      <c r="BN95" s="347">
        <f t="shared" si="45"/>
        <v>0</v>
      </c>
      <c r="BO95" s="343"/>
      <c r="BP95" s="343"/>
      <c r="BQ95" s="347">
        <f t="shared" si="46"/>
        <v>0</v>
      </c>
      <c r="BR95" s="347">
        <f t="shared" si="47"/>
        <v>0</v>
      </c>
      <c r="BS95" s="343"/>
      <c r="BT95" s="347">
        <f t="shared" si="48"/>
        <v>0</v>
      </c>
      <c r="BU95" s="347">
        <f t="shared" si="49"/>
        <v>0</v>
      </c>
      <c r="BV95" s="17"/>
      <c r="BW95" s="16"/>
      <c r="BX95" s="15"/>
      <c r="BY95" s="16"/>
      <c r="BZ95" s="17"/>
      <c r="CA95" s="16"/>
      <c r="CB95" s="15"/>
      <c r="CC95" s="16">
        <f t="shared" si="118"/>
        <v>0</v>
      </c>
      <c r="CD95" s="16">
        <f t="shared" si="119"/>
        <v>0</v>
      </c>
      <c r="CE95" s="16">
        <f t="shared" si="120"/>
        <v>0</v>
      </c>
      <c r="CF95" s="16">
        <f t="shared" si="121"/>
        <v>0</v>
      </c>
      <c r="CG95" s="16">
        <f t="shared" si="122"/>
        <v>0</v>
      </c>
      <c r="CH95" s="16"/>
      <c r="CI95" s="16"/>
      <c r="CJ95" s="191">
        <f t="shared" si="123"/>
        <v>0</v>
      </c>
      <c r="CK95" s="191">
        <f t="shared" si="124"/>
        <v>0</v>
      </c>
      <c r="CL95" s="191">
        <f t="shared" si="125"/>
        <v>0</v>
      </c>
      <c r="CM95" s="191">
        <f t="shared" si="126"/>
        <v>0</v>
      </c>
      <c r="CN95" s="191" t="str">
        <f t="shared" si="127"/>
        <v/>
      </c>
      <c r="CO95" s="17"/>
      <c r="CP95" s="16"/>
      <c r="CQ95" s="15"/>
      <c r="CR95" s="16">
        <f>IF(O95="",,INDEX(Komp!$K$8:$K$10,O95,1))</f>
        <v>0</v>
      </c>
      <c r="CS95" s="16">
        <f>IF(P95="",,INDEX(Komp!$K$35:$K$40,P95,1))</f>
        <v>0</v>
      </c>
      <c r="CT95" s="16">
        <f>IF(P95="",,INDEX(Komp!$M$35:$M$40,P95,1))</f>
        <v>0</v>
      </c>
      <c r="CU95" s="16">
        <f>IF(Q95="",,INDEX(Komp!$K$80:$K$81,Q95,1))</f>
        <v>0</v>
      </c>
      <c r="CV95" s="16">
        <f>IF(R95="",,INDEX(Komp!$K$108:$K$109,R95,1))</f>
        <v>0</v>
      </c>
      <c r="CW95" s="191" t="str">
        <f t="shared" si="128"/>
        <v/>
      </c>
      <c r="CX95" s="17"/>
      <c r="CY95" s="16"/>
      <c r="CZ95" s="15"/>
      <c r="DA95" s="16" t="str">
        <f t="shared" si="129"/>
        <v/>
      </c>
      <c r="DB95" s="16">
        <f>IF(DA95="",,MATCH(DA95,Tab!$C$5:$C$22,0))</f>
        <v>0</v>
      </c>
      <c r="DC95" s="16">
        <f>IF(DB95=Tab!$D$22,1,0)</f>
        <v>0</v>
      </c>
      <c r="DD95" s="16">
        <f>IF(DB95=Tab!$D$21,1,0)</f>
        <v>0</v>
      </c>
      <c r="DE95" s="16">
        <f>IF(AND(DB95&gt;=Tab!$D$5,DB95&lt;=Tab!$D$20),1,0)</f>
        <v>0</v>
      </c>
      <c r="DF95" s="16">
        <f>IF(DE95=1,INDEX(Tab!$E$5:$E$20,DB95,1),)</f>
        <v>0</v>
      </c>
      <c r="DG95" s="17"/>
      <c r="DH95" s="16"/>
      <c r="DI95" s="15"/>
      <c r="DJ95" s="16" t="str">
        <f t="shared" si="130"/>
        <v/>
      </c>
      <c r="DK95" s="16"/>
      <c r="DL95" s="36" t="str">
        <f>IF(DD95=1,Projekt!$AH$129,"")</f>
        <v/>
      </c>
      <c r="DM95" s="36"/>
      <c r="DN95" s="36" t="str">
        <f>IF(DE95=1,INDEX(Projekt!$AB$98:$AB$113,DF95,1),"")</f>
        <v/>
      </c>
      <c r="DO95" s="36" t="str">
        <f>IF(DE95=1,INDEX(Projekt!$AH$98:$AH$113,DF95,1),"")</f>
        <v/>
      </c>
      <c r="DP95" s="36" t="str">
        <f t="shared" si="131"/>
        <v/>
      </c>
      <c r="DQ95" s="79"/>
      <c r="DR95" s="36"/>
      <c r="DS95" s="162"/>
      <c r="DT95" s="16" t="str">
        <f t="shared" si="132"/>
        <v/>
      </c>
      <c r="DU95" s="16" t="str">
        <f t="shared" si="31"/>
        <v/>
      </c>
      <c r="DV95" s="16" t="str">
        <f>IF(DE95=1,IF(DU95&lt;Tab!$M$77,1,IF(DU95&lt;Tab!$M$78,2,IF(DU95&lt;Tab!$M$79,3,IF(DU95&lt;Tab!$M$80,4,5)))),"")</f>
        <v/>
      </c>
      <c r="DW95" s="16" t="str">
        <f>IF(DE95=1,INDEX(Tab!$M$76:$M$81,DV95,1),"")</f>
        <v/>
      </c>
      <c r="DX95" s="16" t="str">
        <f>IF(DE95=1,INDEX(Tab!$M$76:$M$81,DV95+1,1),"")</f>
        <v/>
      </c>
      <c r="DY95" s="36" t="str">
        <f>IF(DE95=1,INDEX(Tab!$N$76:$AC$81,DV95,DF95),"")</f>
        <v/>
      </c>
      <c r="DZ95" s="36" t="str">
        <f>IF(DE95=1,INDEX(Tab!$N$76:$AC$81,DV95+1,DF95),"")</f>
        <v/>
      </c>
      <c r="EA95" s="36" t="str">
        <f t="shared" si="133"/>
        <v/>
      </c>
      <c r="EB95" s="36" t="str">
        <f t="shared" si="134"/>
        <v/>
      </c>
      <c r="EC95" s="79"/>
      <c r="ED95" s="36"/>
      <c r="EE95" s="15"/>
      <c r="EF95" s="16" t="str">
        <f t="shared" si="135"/>
        <v/>
      </c>
      <c r="EG95" s="16" t="str">
        <f t="shared" si="50"/>
        <v/>
      </c>
      <c r="EH95" s="16" t="str">
        <f>IF(DE95=1,IF(EG95&lt;Tab!$M$87,1,IF(EG95&lt;Tab!$M$88,2,IF(EG95&lt;Tab!$M$89,3,IF(EG95&lt;Tab!$M$90,4,5)))),"")</f>
        <v/>
      </c>
      <c r="EI95" s="16" t="str">
        <f>IF(DE95=1,INDEX(Tab!$M$86:$M$91,EH95,1),"")</f>
        <v/>
      </c>
      <c r="EJ95" s="16" t="str">
        <f>IF(DE95=1,INDEX(Tab!$M$86:$M$91,EH95+1,1),"")</f>
        <v/>
      </c>
      <c r="EK95" s="36" t="str">
        <f>IF(DE95=1,INDEX(Tab!$N$86:$AC$91,EH95,DF95),"")</f>
        <v/>
      </c>
      <c r="EL95" s="36" t="str">
        <f>IF(DE95=1,INDEX(Tab!$N$86:$AC$91,EH95+1,DF95),"")</f>
        <v/>
      </c>
      <c r="EM95" s="36">
        <f t="shared" si="136"/>
        <v>0</v>
      </c>
      <c r="EN95" s="16"/>
      <c r="EO95" s="74" t="b">
        <f t="shared" si="142"/>
        <v>0</v>
      </c>
      <c r="EP95" s="16">
        <f t="shared" si="137"/>
        <v>1</v>
      </c>
      <c r="EQ95" s="16">
        <f t="shared" si="138"/>
        <v>0</v>
      </c>
      <c r="ER95" s="16" t="str">
        <f t="shared" si="139"/>
        <v/>
      </c>
      <c r="ES95" s="17"/>
      <c r="ET95" s="16"/>
      <c r="EU95" s="15"/>
      <c r="EV95" s="191" t="str">
        <f t="shared" si="140"/>
        <v/>
      </c>
      <c r="EW95" s="191" t="str">
        <f t="shared" si="141"/>
        <v/>
      </c>
      <c r="EX95" s="17"/>
    </row>
    <row r="96" spans="2:154" x14ac:dyDescent="0.2">
      <c r="B96" s="341"/>
      <c r="C96" s="541"/>
      <c r="D96" s="542"/>
      <c r="E96" s="25"/>
      <c r="F96" s="25"/>
      <c r="G96" s="25"/>
      <c r="H96" s="25"/>
      <c r="I96" s="25"/>
      <c r="J96" s="25"/>
      <c r="K96" s="25"/>
      <c r="L96" s="25"/>
      <c r="M96" s="25"/>
      <c r="N96" s="339"/>
      <c r="O96" s="337"/>
      <c r="P96" s="25"/>
      <c r="Q96" s="25"/>
      <c r="R96" s="25"/>
      <c r="S96" s="27"/>
      <c r="T96" s="24"/>
      <c r="U96" s="24"/>
      <c r="V96" s="24"/>
      <c r="W96" s="172" t="str">
        <f t="shared" si="102"/>
        <v/>
      </c>
      <c r="X96" s="46" t="str">
        <f t="shared" si="103"/>
        <v/>
      </c>
      <c r="Y96" s="28"/>
      <c r="Z96" s="27"/>
      <c r="AA96" s="25"/>
      <c r="AB96" s="25"/>
      <c r="AC96" s="184"/>
      <c r="AD96" s="44"/>
      <c r="AE96" s="176" t="str">
        <f t="shared" si="104"/>
        <v/>
      </c>
      <c r="AF96" s="44"/>
      <c r="AG96" s="46" t="str">
        <f t="shared" si="105"/>
        <v/>
      </c>
      <c r="AH96" s="28"/>
      <c r="AI96" s="27"/>
      <c r="AJ96" s="25"/>
      <c r="AK96" s="25"/>
      <c r="AL96" s="25"/>
      <c r="AM96" s="44"/>
      <c r="AN96" s="40"/>
      <c r="AO96" s="44"/>
      <c r="AP96" s="71" t="str">
        <f t="shared" si="106"/>
        <v/>
      </c>
      <c r="AQ96" s="44"/>
      <c r="AR96" s="46" t="str">
        <f t="shared" si="107"/>
        <v/>
      </c>
      <c r="AS96" s="156"/>
      <c r="AT96" s="80"/>
      <c r="AU96" s="46" t="str">
        <f t="shared" si="108"/>
        <v/>
      </c>
      <c r="AV96" s="80"/>
      <c r="AW96" s="46" t="str">
        <f t="shared" si="109"/>
        <v/>
      </c>
      <c r="AX96" s="28"/>
      <c r="AY96" s="27"/>
      <c r="AZ96" s="46">
        <f t="shared" si="110"/>
        <v>0</v>
      </c>
      <c r="BA96" s="46">
        <f t="shared" si="111"/>
        <v>0</v>
      </c>
      <c r="BB96" s="46">
        <f t="shared" si="112"/>
        <v>0</v>
      </c>
      <c r="BC96" s="46">
        <f t="shared" si="113"/>
        <v>0</v>
      </c>
      <c r="BD96" s="46">
        <f t="shared" si="114"/>
        <v>0</v>
      </c>
      <c r="BE96" s="46">
        <f t="shared" si="115"/>
        <v>0</v>
      </c>
      <c r="BF96" s="46">
        <f t="shared" si="116"/>
        <v>0</v>
      </c>
      <c r="BG96" s="46" t="str">
        <f t="shared" si="117"/>
        <v/>
      </c>
      <c r="BH96" s="17"/>
      <c r="BI96" s="16"/>
      <c r="BJ96" s="15"/>
      <c r="BK96" s="347">
        <f t="shared" si="42"/>
        <v>0</v>
      </c>
      <c r="BL96" s="347">
        <f t="shared" si="43"/>
        <v>0</v>
      </c>
      <c r="BM96" s="347">
        <f t="shared" si="44"/>
        <v>0</v>
      </c>
      <c r="BN96" s="347">
        <f t="shared" si="45"/>
        <v>0</v>
      </c>
      <c r="BO96" s="343"/>
      <c r="BP96" s="343"/>
      <c r="BQ96" s="347">
        <f t="shared" si="46"/>
        <v>0</v>
      </c>
      <c r="BR96" s="347">
        <f t="shared" si="47"/>
        <v>0</v>
      </c>
      <c r="BS96" s="343"/>
      <c r="BT96" s="347">
        <f t="shared" si="48"/>
        <v>0</v>
      </c>
      <c r="BU96" s="347">
        <f t="shared" si="49"/>
        <v>0</v>
      </c>
      <c r="BV96" s="17"/>
      <c r="BW96" s="16"/>
      <c r="BX96" s="15"/>
      <c r="BY96" s="16"/>
      <c r="BZ96" s="17"/>
      <c r="CA96" s="16"/>
      <c r="CB96" s="15"/>
      <c r="CC96" s="16">
        <f t="shared" si="118"/>
        <v>0</v>
      </c>
      <c r="CD96" s="16">
        <f t="shared" si="119"/>
        <v>0</v>
      </c>
      <c r="CE96" s="16">
        <f t="shared" si="120"/>
        <v>0</v>
      </c>
      <c r="CF96" s="16">
        <f t="shared" si="121"/>
        <v>0</v>
      </c>
      <c r="CG96" s="16">
        <f t="shared" si="122"/>
        <v>0</v>
      </c>
      <c r="CH96" s="16"/>
      <c r="CI96" s="16"/>
      <c r="CJ96" s="191">
        <f t="shared" si="123"/>
        <v>0</v>
      </c>
      <c r="CK96" s="191">
        <f t="shared" si="124"/>
        <v>0</v>
      </c>
      <c r="CL96" s="191">
        <f t="shared" si="125"/>
        <v>0</v>
      </c>
      <c r="CM96" s="191">
        <f t="shared" si="126"/>
        <v>0</v>
      </c>
      <c r="CN96" s="191" t="str">
        <f t="shared" si="127"/>
        <v/>
      </c>
      <c r="CO96" s="17"/>
      <c r="CP96" s="16"/>
      <c r="CQ96" s="15"/>
      <c r="CR96" s="16">
        <f>IF(O96="",,INDEX(Komp!$K$8:$K$10,O96,1))</f>
        <v>0</v>
      </c>
      <c r="CS96" s="16">
        <f>IF(P96="",,INDEX(Komp!$K$35:$K$40,P96,1))</f>
        <v>0</v>
      </c>
      <c r="CT96" s="16">
        <f>IF(P96="",,INDEX(Komp!$M$35:$M$40,P96,1))</f>
        <v>0</v>
      </c>
      <c r="CU96" s="16">
        <f>IF(Q96="",,INDEX(Komp!$K$80:$K$81,Q96,1))</f>
        <v>0</v>
      </c>
      <c r="CV96" s="16">
        <f>IF(R96="",,INDEX(Komp!$K$108:$K$109,R96,1))</f>
        <v>0</v>
      </c>
      <c r="CW96" s="191" t="str">
        <f t="shared" si="128"/>
        <v/>
      </c>
      <c r="CX96" s="17"/>
      <c r="CY96" s="16"/>
      <c r="CZ96" s="15"/>
      <c r="DA96" s="16" t="str">
        <f t="shared" si="129"/>
        <v/>
      </c>
      <c r="DB96" s="16">
        <f>IF(DA96="",,MATCH(DA96,Tab!$C$5:$C$22,0))</f>
        <v>0</v>
      </c>
      <c r="DC96" s="16">
        <f>IF(DB96=Tab!$D$22,1,0)</f>
        <v>0</v>
      </c>
      <c r="DD96" s="16">
        <f>IF(DB96=Tab!$D$21,1,0)</f>
        <v>0</v>
      </c>
      <c r="DE96" s="16">
        <f>IF(AND(DB96&gt;=Tab!$D$5,DB96&lt;=Tab!$D$20),1,0)</f>
        <v>0</v>
      </c>
      <c r="DF96" s="16">
        <f>IF(DE96=1,INDEX(Tab!$E$5:$E$20,DB96,1),)</f>
        <v>0</v>
      </c>
      <c r="DG96" s="17"/>
      <c r="DH96" s="16"/>
      <c r="DI96" s="15"/>
      <c r="DJ96" s="16" t="str">
        <f t="shared" si="130"/>
        <v/>
      </c>
      <c r="DK96" s="16"/>
      <c r="DL96" s="36" t="str">
        <f>IF(DD96=1,Projekt!$AH$129,"")</f>
        <v/>
      </c>
      <c r="DM96" s="36"/>
      <c r="DN96" s="36" t="str">
        <f>IF(DE96=1,INDEX(Projekt!$AB$98:$AB$113,DF96,1),"")</f>
        <v/>
      </c>
      <c r="DO96" s="36" t="str">
        <f>IF(DE96=1,INDEX(Projekt!$AH$98:$AH$113,DF96,1),"")</f>
        <v/>
      </c>
      <c r="DP96" s="36" t="str">
        <f t="shared" si="131"/>
        <v/>
      </c>
      <c r="DQ96" s="79"/>
      <c r="DR96" s="36"/>
      <c r="DS96" s="162"/>
      <c r="DT96" s="16" t="str">
        <f t="shared" si="132"/>
        <v/>
      </c>
      <c r="DU96" s="16" t="str">
        <f t="shared" si="31"/>
        <v/>
      </c>
      <c r="DV96" s="16" t="str">
        <f>IF(DE96=1,IF(DU96&lt;Tab!$M$77,1,IF(DU96&lt;Tab!$M$78,2,IF(DU96&lt;Tab!$M$79,3,IF(DU96&lt;Tab!$M$80,4,5)))),"")</f>
        <v/>
      </c>
      <c r="DW96" s="16" t="str">
        <f>IF(DE96=1,INDEX(Tab!$M$76:$M$81,DV96,1),"")</f>
        <v/>
      </c>
      <c r="DX96" s="16" t="str">
        <f>IF(DE96=1,INDEX(Tab!$M$76:$M$81,DV96+1,1),"")</f>
        <v/>
      </c>
      <c r="DY96" s="36" t="str">
        <f>IF(DE96=1,INDEX(Tab!$N$76:$AC$81,DV96,DF96),"")</f>
        <v/>
      </c>
      <c r="DZ96" s="36" t="str">
        <f>IF(DE96=1,INDEX(Tab!$N$76:$AC$81,DV96+1,DF96),"")</f>
        <v/>
      </c>
      <c r="EA96" s="36" t="str">
        <f t="shared" si="133"/>
        <v/>
      </c>
      <c r="EB96" s="36" t="str">
        <f t="shared" si="134"/>
        <v/>
      </c>
      <c r="EC96" s="79"/>
      <c r="ED96" s="36"/>
      <c r="EE96" s="15"/>
      <c r="EF96" s="16" t="str">
        <f t="shared" si="135"/>
        <v/>
      </c>
      <c r="EG96" s="16" t="str">
        <f t="shared" si="50"/>
        <v/>
      </c>
      <c r="EH96" s="16" t="str">
        <f>IF(DE96=1,IF(EG96&lt;Tab!$M$87,1,IF(EG96&lt;Tab!$M$88,2,IF(EG96&lt;Tab!$M$89,3,IF(EG96&lt;Tab!$M$90,4,5)))),"")</f>
        <v/>
      </c>
      <c r="EI96" s="16" t="str">
        <f>IF(DE96=1,INDEX(Tab!$M$86:$M$91,EH96,1),"")</f>
        <v/>
      </c>
      <c r="EJ96" s="16" t="str">
        <f>IF(DE96=1,INDEX(Tab!$M$86:$M$91,EH96+1,1),"")</f>
        <v/>
      </c>
      <c r="EK96" s="36" t="str">
        <f>IF(DE96=1,INDEX(Tab!$N$86:$AC$91,EH96,DF96),"")</f>
        <v/>
      </c>
      <c r="EL96" s="36" t="str">
        <f>IF(DE96=1,INDEX(Tab!$N$86:$AC$91,EH96+1,DF96),"")</f>
        <v/>
      </c>
      <c r="EM96" s="36">
        <f t="shared" si="136"/>
        <v>0</v>
      </c>
      <c r="EN96" s="16"/>
      <c r="EO96" s="74" t="b">
        <f t="shared" si="142"/>
        <v>0</v>
      </c>
      <c r="EP96" s="16">
        <f t="shared" si="137"/>
        <v>1</v>
      </c>
      <c r="EQ96" s="16">
        <f t="shared" si="138"/>
        <v>0</v>
      </c>
      <c r="ER96" s="16" t="str">
        <f t="shared" si="139"/>
        <v/>
      </c>
      <c r="ES96" s="17"/>
      <c r="ET96" s="16"/>
      <c r="EU96" s="15"/>
      <c r="EV96" s="191" t="str">
        <f t="shared" si="140"/>
        <v/>
      </c>
      <c r="EW96" s="191" t="str">
        <f t="shared" si="141"/>
        <v/>
      </c>
      <c r="EX96" s="17"/>
    </row>
    <row r="97" spans="2:154" x14ac:dyDescent="0.2">
      <c r="B97" s="341"/>
      <c r="C97" s="541"/>
      <c r="D97" s="542"/>
      <c r="E97" s="25"/>
      <c r="F97" s="25"/>
      <c r="G97" s="25"/>
      <c r="H97" s="25"/>
      <c r="I97" s="25"/>
      <c r="J97" s="25"/>
      <c r="K97" s="25"/>
      <c r="L97" s="25"/>
      <c r="M97" s="25"/>
      <c r="N97" s="339"/>
      <c r="O97" s="337"/>
      <c r="P97" s="25"/>
      <c r="Q97" s="25"/>
      <c r="R97" s="25"/>
      <c r="S97" s="27"/>
      <c r="T97" s="24"/>
      <c r="U97" s="24"/>
      <c r="V97" s="24"/>
      <c r="W97" s="172" t="str">
        <f t="shared" si="102"/>
        <v/>
      </c>
      <c r="X97" s="46" t="str">
        <f t="shared" si="103"/>
        <v/>
      </c>
      <c r="Y97" s="28"/>
      <c r="Z97" s="27"/>
      <c r="AA97" s="25"/>
      <c r="AB97" s="25"/>
      <c r="AC97" s="184"/>
      <c r="AD97" s="44"/>
      <c r="AE97" s="176" t="str">
        <f t="shared" si="104"/>
        <v/>
      </c>
      <c r="AF97" s="44"/>
      <c r="AG97" s="46" t="str">
        <f t="shared" si="105"/>
        <v/>
      </c>
      <c r="AH97" s="28"/>
      <c r="AI97" s="27"/>
      <c r="AJ97" s="25"/>
      <c r="AK97" s="25"/>
      <c r="AL97" s="25"/>
      <c r="AM97" s="44"/>
      <c r="AN97" s="40"/>
      <c r="AO97" s="44"/>
      <c r="AP97" s="71" t="str">
        <f t="shared" si="106"/>
        <v/>
      </c>
      <c r="AQ97" s="44"/>
      <c r="AR97" s="46" t="str">
        <f t="shared" si="107"/>
        <v/>
      </c>
      <c r="AS97" s="156"/>
      <c r="AT97" s="80"/>
      <c r="AU97" s="46" t="str">
        <f t="shared" si="108"/>
        <v/>
      </c>
      <c r="AV97" s="80"/>
      <c r="AW97" s="46" t="str">
        <f t="shared" si="109"/>
        <v/>
      </c>
      <c r="AX97" s="28"/>
      <c r="AY97" s="27"/>
      <c r="AZ97" s="46">
        <f t="shared" si="110"/>
        <v>0</v>
      </c>
      <c r="BA97" s="46">
        <f t="shared" si="111"/>
        <v>0</v>
      </c>
      <c r="BB97" s="46">
        <f t="shared" si="112"/>
        <v>0</v>
      </c>
      <c r="BC97" s="46">
        <f t="shared" si="113"/>
        <v>0</v>
      </c>
      <c r="BD97" s="46">
        <f t="shared" si="114"/>
        <v>0</v>
      </c>
      <c r="BE97" s="46">
        <f t="shared" si="115"/>
        <v>0</v>
      </c>
      <c r="BF97" s="46">
        <f t="shared" si="116"/>
        <v>0</v>
      </c>
      <c r="BG97" s="46" t="str">
        <f t="shared" si="117"/>
        <v/>
      </c>
      <c r="BH97" s="17"/>
      <c r="BI97" s="16"/>
      <c r="BJ97" s="15"/>
      <c r="BK97" s="347">
        <f t="shared" si="42"/>
        <v>0</v>
      </c>
      <c r="BL97" s="347">
        <f t="shared" si="43"/>
        <v>0</v>
      </c>
      <c r="BM97" s="347">
        <f t="shared" si="44"/>
        <v>0</v>
      </c>
      <c r="BN97" s="347">
        <f t="shared" si="45"/>
        <v>0</v>
      </c>
      <c r="BO97" s="343"/>
      <c r="BP97" s="343"/>
      <c r="BQ97" s="347">
        <f t="shared" si="46"/>
        <v>0</v>
      </c>
      <c r="BR97" s="347">
        <f t="shared" si="47"/>
        <v>0</v>
      </c>
      <c r="BS97" s="343"/>
      <c r="BT97" s="347">
        <f t="shared" si="48"/>
        <v>0</v>
      </c>
      <c r="BU97" s="347">
        <f t="shared" si="49"/>
        <v>0</v>
      </c>
      <c r="BV97" s="17"/>
      <c r="BW97" s="16"/>
      <c r="BX97" s="15"/>
      <c r="BY97" s="16"/>
      <c r="BZ97" s="17"/>
      <c r="CA97" s="16"/>
      <c r="CB97" s="15"/>
      <c r="CC97" s="16">
        <f t="shared" si="118"/>
        <v>0</v>
      </c>
      <c r="CD97" s="16">
        <f t="shared" si="119"/>
        <v>0</v>
      </c>
      <c r="CE97" s="16">
        <f t="shared" si="120"/>
        <v>0</v>
      </c>
      <c r="CF97" s="16">
        <f t="shared" si="121"/>
        <v>0</v>
      </c>
      <c r="CG97" s="16">
        <f t="shared" si="122"/>
        <v>0</v>
      </c>
      <c r="CH97" s="16"/>
      <c r="CI97" s="16"/>
      <c r="CJ97" s="191">
        <f t="shared" si="123"/>
        <v>0</v>
      </c>
      <c r="CK97" s="191">
        <f t="shared" si="124"/>
        <v>0</v>
      </c>
      <c r="CL97" s="191">
        <f t="shared" si="125"/>
        <v>0</v>
      </c>
      <c r="CM97" s="191">
        <f t="shared" si="126"/>
        <v>0</v>
      </c>
      <c r="CN97" s="191" t="str">
        <f t="shared" si="127"/>
        <v/>
      </c>
      <c r="CO97" s="17"/>
      <c r="CP97" s="16"/>
      <c r="CQ97" s="15"/>
      <c r="CR97" s="16">
        <f>IF(O97="",,INDEX(Komp!$K$8:$K$10,O97,1))</f>
        <v>0</v>
      </c>
      <c r="CS97" s="16">
        <f>IF(P97="",,INDEX(Komp!$K$35:$K$40,P97,1))</f>
        <v>0</v>
      </c>
      <c r="CT97" s="16">
        <f>IF(P97="",,INDEX(Komp!$M$35:$M$40,P97,1))</f>
        <v>0</v>
      </c>
      <c r="CU97" s="16">
        <f>IF(Q97="",,INDEX(Komp!$K$80:$K$81,Q97,1))</f>
        <v>0</v>
      </c>
      <c r="CV97" s="16">
        <f>IF(R97="",,INDEX(Komp!$K$108:$K$109,R97,1))</f>
        <v>0</v>
      </c>
      <c r="CW97" s="191" t="str">
        <f t="shared" si="128"/>
        <v/>
      </c>
      <c r="CX97" s="17"/>
      <c r="CY97" s="16"/>
      <c r="CZ97" s="15"/>
      <c r="DA97" s="16" t="str">
        <f t="shared" si="129"/>
        <v/>
      </c>
      <c r="DB97" s="16">
        <f>IF(DA97="",,MATCH(DA97,Tab!$C$5:$C$22,0))</f>
        <v>0</v>
      </c>
      <c r="DC97" s="16">
        <f>IF(DB97=Tab!$D$22,1,0)</f>
        <v>0</v>
      </c>
      <c r="DD97" s="16">
        <f>IF(DB97=Tab!$D$21,1,0)</f>
        <v>0</v>
      </c>
      <c r="DE97" s="16">
        <f>IF(AND(DB97&gt;=Tab!$D$5,DB97&lt;=Tab!$D$20),1,0)</f>
        <v>0</v>
      </c>
      <c r="DF97" s="16">
        <f>IF(DE97=1,INDEX(Tab!$E$5:$E$20,DB97,1),)</f>
        <v>0</v>
      </c>
      <c r="DG97" s="17"/>
      <c r="DH97" s="16"/>
      <c r="DI97" s="15"/>
      <c r="DJ97" s="16" t="str">
        <f t="shared" si="130"/>
        <v/>
      </c>
      <c r="DK97" s="16"/>
      <c r="DL97" s="36" t="str">
        <f>IF(DD97=1,Projekt!$AH$129,"")</f>
        <v/>
      </c>
      <c r="DM97" s="36"/>
      <c r="DN97" s="36" t="str">
        <f>IF(DE97=1,INDEX(Projekt!$AB$98:$AB$113,DF97,1),"")</f>
        <v/>
      </c>
      <c r="DO97" s="36" t="str">
        <f>IF(DE97=1,INDEX(Projekt!$AH$98:$AH$113,DF97,1),"")</f>
        <v/>
      </c>
      <c r="DP97" s="36" t="str">
        <f t="shared" si="131"/>
        <v/>
      </c>
      <c r="DQ97" s="79"/>
      <c r="DR97" s="36"/>
      <c r="DS97" s="162"/>
      <c r="DT97" s="16" t="str">
        <f t="shared" si="132"/>
        <v/>
      </c>
      <c r="DU97" s="16" t="str">
        <f t="shared" si="31"/>
        <v/>
      </c>
      <c r="DV97" s="16" t="str">
        <f>IF(DE97=1,IF(DU97&lt;Tab!$M$77,1,IF(DU97&lt;Tab!$M$78,2,IF(DU97&lt;Tab!$M$79,3,IF(DU97&lt;Tab!$M$80,4,5)))),"")</f>
        <v/>
      </c>
      <c r="DW97" s="16" t="str">
        <f>IF(DE97=1,INDEX(Tab!$M$76:$M$81,DV97,1),"")</f>
        <v/>
      </c>
      <c r="DX97" s="16" t="str">
        <f>IF(DE97=1,INDEX(Tab!$M$76:$M$81,DV97+1,1),"")</f>
        <v/>
      </c>
      <c r="DY97" s="36" t="str">
        <f>IF(DE97=1,INDEX(Tab!$N$76:$AC$81,DV97,DF97),"")</f>
        <v/>
      </c>
      <c r="DZ97" s="36" t="str">
        <f>IF(DE97=1,INDEX(Tab!$N$76:$AC$81,DV97+1,DF97),"")</f>
        <v/>
      </c>
      <c r="EA97" s="36" t="str">
        <f t="shared" si="133"/>
        <v/>
      </c>
      <c r="EB97" s="36" t="str">
        <f t="shared" si="134"/>
        <v/>
      </c>
      <c r="EC97" s="79"/>
      <c r="ED97" s="36"/>
      <c r="EE97" s="15"/>
      <c r="EF97" s="16" t="str">
        <f t="shared" si="135"/>
        <v/>
      </c>
      <c r="EG97" s="16" t="str">
        <f t="shared" si="50"/>
        <v/>
      </c>
      <c r="EH97" s="16" t="str">
        <f>IF(DE97=1,IF(EG97&lt;Tab!$M$87,1,IF(EG97&lt;Tab!$M$88,2,IF(EG97&lt;Tab!$M$89,3,IF(EG97&lt;Tab!$M$90,4,5)))),"")</f>
        <v/>
      </c>
      <c r="EI97" s="16" t="str">
        <f>IF(DE97=1,INDEX(Tab!$M$86:$M$91,EH97,1),"")</f>
        <v/>
      </c>
      <c r="EJ97" s="16" t="str">
        <f>IF(DE97=1,INDEX(Tab!$M$86:$M$91,EH97+1,1),"")</f>
        <v/>
      </c>
      <c r="EK97" s="36" t="str">
        <f>IF(DE97=1,INDEX(Tab!$N$86:$AC$91,EH97,DF97),"")</f>
        <v/>
      </c>
      <c r="EL97" s="36" t="str">
        <f>IF(DE97=1,INDEX(Tab!$N$86:$AC$91,EH97+1,DF97),"")</f>
        <v/>
      </c>
      <c r="EM97" s="36">
        <f t="shared" si="136"/>
        <v>0</v>
      </c>
      <c r="EN97" s="16"/>
      <c r="EO97" s="74" t="b">
        <f t="shared" si="142"/>
        <v>0</v>
      </c>
      <c r="EP97" s="16">
        <f t="shared" si="137"/>
        <v>1</v>
      </c>
      <c r="EQ97" s="16">
        <f t="shared" si="138"/>
        <v>0</v>
      </c>
      <c r="ER97" s="16" t="str">
        <f t="shared" si="139"/>
        <v/>
      </c>
      <c r="ES97" s="17"/>
      <c r="ET97" s="16"/>
      <c r="EU97" s="15"/>
      <c r="EV97" s="191" t="str">
        <f t="shared" si="140"/>
        <v/>
      </c>
      <c r="EW97" s="191" t="str">
        <f t="shared" si="141"/>
        <v/>
      </c>
      <c r="EX97" s="17"/>
    </row>
    <row r="98" spans="2:154" x14ac:dyDescent="0.2">
      <c r="B98" s="341"/>
      <c r="C98" s="541"/>
      <c r="D98" s="542"/>
      <c r="E98" s="25"/>
      <c r="F98" s="25"/>
      <c r="G98" s="25"/>
      <c r="H98" s="25"/>
      <c r="I98" s="25"/>
      <c r="J98" s="25"/>
      <c r="K98" s="25"/>
      <c r="L98" s="25"/>
      <c r="M98" s="25"/>
      <c r="N98" s="339"/>
      <c r="O98" s="337"/>
      <c r="P98" s="25"/>
      <c r="Q98" s="25"/>
      <c r="R98" s="25"/>
      <c r="S98" s="27"/>
      <c r="T98" s="24"/>
      <c r="U98" s="24"/>
      <c r="V98" s="24"/>
      <c r="W98" s="172" t="str">
        <f t="shared" si="102"/>
        <v/>
      </c>
      <c r="X98" s="46" t="str">
        <f t="shared" si="103"/>
        <v/>
      </c>
      <c r="Y98" s="28"/>
      <c r="Z98" s="27"/>
      <c r="AA98" s="25"/>
      <c r="AB98" s="25"/>
      <c r="AC98" s="184"/>
      <c r="AD98" s="44"/>
      <c r="AE98" s="176" t="str">
        <f t="shared" si="104"/>
        <v/>
      </c>
      <c r="AF98" s="44"/>
      <c r="AG98" s="46" t="str">
        <f t="shared" si="105"/>
        <v/>
      </c>
      <c r="AH98" s="28"/>
      <c r="AI98" s="27"/>
      <c r="AJ98" s="25"/>
      <c r="AK98" s="25"/>
      <c r="AL98" s="25"/>
      <c r="AM98" s="44"/>
      <c r="AN98" s="40"/>
      <c r="AO98" s="44"/>
      <c r="AP98" s="71" t="str">
        <f t="shared" si="106"/>
        <v/>
      </c>
      <c r="AQ98" s="44"/>
      <c r="AR98" s="46" t="str">
        <f t="shared" si="107"/>
        <v/>
      </c>
      <c r="AS98" s="156"/>
      <c r="AT98" s="80"/>
      <c r="AU98" s="46" t="str">
        <f t="shared" si="108"/>
        <v/>
      </c>
      <c r="AV98" s="80"/>
      <c r="AW98" s="46" t="str">
        <f t="shared" si="109"/>
        <v/>
      </c>
      <c r="AX98" s="28"/>
      <c r="AY98" s="27"/>
      <c r="AZ98" s="46">
        <f t="shared" si="110"/>
        <v>0</v>
      </c>
      <c r="BA98" s="46">
        <f t="shared" si="111"/>
        <v>0</v>
      </c>
      <c r="BB98" s="46">
        <f t="shared" si="112"/>
        <v>0</v>
      </c>
      <c r="BC98" s="46">
        <f t="shared" si="113"/>
        <v>0</v>
      </c>
      <c r="BD98" s="46">
        <f t="shared" si="114"/>
        <v>0</v>
      </c>
      <c r="BE98" s="46">
        <f t="shared" si="115"/>
        <v>0</v>
      </c>
      <c r="BF98" s="46">
        <f t="shared" si="116"/>
        <v>0</v>
      </c>
      <c r="BG98" s="46" t="str">
        <f t="shared" si="117"/>
        <v/>
      </c>
      <c r="BH98" s="17"/>
      <c r="BI98" s="16"/>
      <c r="BJ98" s="15"/>
      <c r="BK98" s="347">
        <f t="shared" si="42"/>
        <v>0</v>
      </c>
      <c r="BL98" s="347">
        <f t="shared" si="43"/>
        <v>0</v>
      </c>
      <c r="BM98" s="347">
        <f t="shared" si="44"/>
        <v>0</v>
      </c>
      <c r="BN98" s="347">
        <f t="shared" si="45"/>
        <v>0</v>
      </c>
      <c r="BO98" s="343"/>
      <c r="BP98" s="343"/>
      <c r="BQ98" s="347">
        <f t="shared" si="46"/>
        <v>0</v>
      </c>
      <c r="BR98" s="347">
        <f t="shared" si="47"/>
        <v>0</v>
      </c>
      <c r="BS98" s="343"/>
      <c r="BT98" s="347">
        <f t="shared" si="48"/>
        <v>0</v>
      </c>
      <c r="BU98" s="347">
        <f t="shared" si="49"/>
        <v>0</v>
      </c>
      <c r="BV98" s="17"/>
      <c r="BW98" s="16"/>
      <c r="BX98" s="15"/>
      <c r="BY98" s="16"/>
      <c r="BZ98" s="17"/>
      <c r="CA98" s="16"/>
      <c r="CB98" s="15"/>
      <c r="CC98" s="16">
        <f t="shared" si="118"/>
        <v>0</v>
      </c>
      <c r="CD98" s="16">
        <f t="shared" si="119"/>
        <v>0</v>
      </c>
      <c r="CE98" s="16">
        <f t="shared" si="120"/>
        <v>0</v>
      </c>
      <c r="CF98" s="16">
        <f t="shared" si="121"/>
        <v>0</v>
      </c>
      <c r="CG98" s="16">
        <f t="shared" si="122"/>
        <v>0</v>
      </c>
      <c r="CH98" s="16"/>
      <c r="CI98" s="16"/>
      <c r="CJ98" s="191">
        <f t="shared" si="123"/>
        <v>0</v>
      </c>
      <c r="CK98" s="191">
        <f t="shared" si="124"/>
        <v>0</v>
      </c>
      <c r="CL98" s="191">
        <f t="shared" si="125"/>
        <v>0</v>
      </c>
      <c r="CM98" s="191">
        <f t="shared" si="126"/>
        <v>0</v>
      </c>
      <c r="CN98" s="191" t="str">
        <f t="shared" si="127"/>
        <v/>
      </c>
      <c r="CO98" s="17"/>
      <c r="CP98" s="16"/>
      <c r="CQ98" s="15"/>
      <c r="CR98" s="16">
        <f>IF(O98="",,INDEX(Komp!$K$8:$K$10,O98,1))</f>
        <v>0</v>
      </c>
      <c r="CS98" s="16">
        <f>IF(P98="",,INDEX(Komp!$K$35:$K$40,P98,1))</f>
        <v>0</v>
      </c>
      <c r="CT98" s="16">
        <f>IF(P98="",,INDEX(Komp!$M$35:$M$40,P98,1))</f>
        <v>0</v>
      </c>
      <c r="CU98" s="16">
        <f>IF(Q98="",,INDEX(Komp!$K$80:$K$81,Q98,1))</f>
        <v>0</v>
      </c>
      <c r="CV98" s="16">
        <f>IF(R98="",,INDEX(Komp!$K$108:$K$109,R98,1))</f>
        <v>0</v>
      </c>
      <c r="CW98" s="191" t="str">
        <f t="shared" si="128"/>
        <v/>
      </c>
      <c r="CX98" s="17"/>
      <c r="CY98" s="16"/>
      <c r="CZ98" s="15"/>
      <c r="DA98" s="16" t="str">
        <f t="shared" si="129"/>
        <v/>
      </c>
      <c r="DB98" s="16">
        <f>IF(DA98="",,MATCH(DA98,Tab!$C$5:$C$22,0))</f>
        <v>0</v>
      </c>
      <c r="DC98" s="16">
        <f>IF(DB98=Tab!$D$22,1,0)</f>
        <v>0</v>
      </c>
      <c r="DD98" s="16">
        <f>IF(DB98=Tab!$D$21,1,0)</f>
        <v>0</v>
      </c>
      <c r="DE98" s="16">
        <f>IF(AND(DB98&gt;=Tab!$D$5,DB98&lt;=Tab!$D$20),1,0)</f>
        <v>0</v>
      </c>
      <c r="DF98" s="16">
        <f>IF(DE98=1,INDEX(Tab!$E$5:$E$20,DB98,1),)</f>
        <v>0</v>
      </c>
      <c r="DG98" s="17"/>
      <c r="DH98" s="16"/>
      <c r="DI98" s="15"/>
      <c r="DJ98" s="16" t="str">
        <f t="shared" si="130"/>
        <v/>
      </c>
      <c r="DK98" s="16"/>
      <c r="DL98" s="36" t="str">
        <f>IF(DD98=1,Projekt!$AH$129,"")</f>
        <v/>
      </c>
      <c r="DM98" s="36"/>
      <c r="DN98" s="36" t="str">
        <f>IF(DE98=1,INDEX(Projekt!$AB$98:$AB$113,DF98,1),"")</f>
        <v/>
      </c>
      <c r="DO98" s="36" t="str">
        <f>IF(DE98=1,INDEX(Projekt!$AH$98:$AH$113,DF98,1),"")</f>
        <v/>
      </c>
      <c r="DP98" s="36" t="str">
        <f t="shared" si="131"/>
        <v/>
      </c>
      <c r="DQ98" s="79"/>
      <c r="DR98" s="36"/>
      <c r="DS98" s="162"/>
      <c r="DT98" s="16" t="str">
        <f t="shared" si="132"/>
        <v/>
      </c>
      <c r="DU98" s="16" t="str">
        <f t="shared" si="31"/>
        <v/>
      </c>
      <c r="DV98" s="16" t="str">
        <f>IF(DE98=1,IF(DU98&lt;Tab!$M$77,1,IF(DU98&lt;Tab!$M$78,2,IF(DU98&lt;Tab!$M$79,3,IF(DU98&lt;Tab!$M$80,4,5)))),"")</f>
        <v/>
      </c>
      <c r="DW98" s="16" t="str">
        <f>IF(DE98=1,INDEX(Tab!$M$76:$M$81,DV98,1),"")</f>
        <v/>
      </c>
      <c r="DX98" s="16" t="str">
        <f>IF(DE98=1,INDEX(Tab!$M$76:$M$81,DV98+1,1),"")</f>
        <v/>
      </c>
      <c r="DY98" s="36" t="str">
        <f>IF(DE98=1,INDEX(Tab!$N$76:$AC$81,DV98,DF98),"")</f>
        <v/>
      </c>
      <c r="DZ98" s="36" t="str">
        <f>IF(DE98=1,INDEX(Tab!$N$76:$AC$81,DV98+1,DF98),"")</f>
        <v/>
      </c>
      <c r="EA98" s="36" t="str">
        <f t="shared" si="133"/>
        <v/>
      </c>
      <c r="EB98" s="36" t="str">
        <f t="shared" si="134"/>
        <v/>
      </c>
      <c r="EC98" s="79"/>
      <c r="ED98" s="36"/>
      <c r="EE98" s="15"/>
      <c r="EF98" s="16" t="str">
        <f t="shared" si="135"/>
        <v/>
      </c>
      <c r="EG98" s="16" t="str">
        <f t="shared" si="50"/>
        <v/>
      </c>
      <c r="EH98" s="16" t="str">
        <f>IF(DE98=1,IF(EG98&lt;Tab!$M$87,1,IF(EG98&lt;Tab!$M$88,2,IF(EG98&lt;Tab!$M$89,3,IF(EG98&lt;Tab!$M$90,4,5)))),"")</f>
        <v/>
      </c>
      <c r="EI98" s="16" t="str">
        <f>IF(DE98=1,INDEX(Tab!$M$86:$M$91,EH98,1),"")</f>
        <v/>
      </c>
      <c r="EJ98" s="16" t="str">
        <f>IF(DE98=1,INDEX(Tab!$M$86:$M$91,EH98+1,1),"")</f>
        <v/>
      </c>
      <c r="EK98" s="36" t="str">
        <f>IF(DE98=1,INDEX(Tab!$N$86:$AC$91,EH98,DF98),"")</f>
        <v/>
      </c>
      <c r="EL98" s="36" t="str">
        <f>IF(DE98=1,INDEX(Tab!$N$86:$AC$91,EH98+1,DF98),"")</f>
        <v/>
      </c>
      <c r="EM98" s="36">
        <f t="shared" si="136"/>
        <v>0</v>
      </c>
      <c r="EN98" s="16"/>
      <c r="EO98" s="74" t="b">
        <f t="shared" si="142"/>
        <v>0</v>
      </c>
      <c r="EP98" s="16">
        <f t="shared" si="137"/>
        <v>1</v>
      </c>
      <c r="EQ98" s="16">
        <f t="shared" si="138"/>
        <v>0</v>
      </c>
      <c r="ER98" s="16" t="str">
        <f t="shared" si="139"/>
        <v/>
      </c>
      <c r="ES98" s="17"/>
      <c r="ET98" s="16"/>
      <c r="EU98" s="15"/>
      <c r="EV98" s="191" t="str">
        <f t="shared" si="140"/>
        <v/>
      </c>
      <c r="EW98" s="191" t="str">
        <f t="shared" si="141"/>
        <v/>
      </c>
      <c r="EX98" s="17"/>
    </row>
    <row r="99" spans="2:154" x14ac:dyDescent="0.2">
      <c r="B99" s="341"/>
      <c r="C99" s="541"/>
      <c r="D99" s="542"/>
      <c r="E99" s="25"/>
      <c r="F99" s="25"/>
      <c r="G99" s="25"/>
      <c r="H99" s="25"/>
      <c r="I99" s="25"/>
      <c r="J99" s="25"/>
      <c r="K99" s="25"/>
      <c r="L99" s="25"/>
      <c r="M99" s="25"/>
      <c r="N99" s="339"/>
      <c r="O99" s="337"/>
      <c r="P99" s="25"/>
      <c r="Q99" s="25"/>
      <c r="R99" s="25"/>
      <c r="S99" s="27"/>
      <c r="T99" s="24"/>
      <c r="U99" s="24"/>
      <c r="V99" s="24"/>
      <c r="W99" s="172" t="str">
        <f t="shared" si="102"/>
        <v/>
      </c>
      <c r="X99" s="46" t="str">
        <f t="shared" si="103"/>
        <v/>
      </c>
      <c r="Y99" s="28"/>
      <c r="Z99" s="27"/>
      <c r="AA99" s="25"/>
      <c r="AB99" s="25"/>
      <c r="AC99" s="184"/>
      <c r="AD99" s="44"/>
      <c r="AE99" s="176" t="str">
        <f t="shared" si="104"/>
        <v/>
      </c>
      <c r="AF99" s="44"/>
      <c r="AG99" s="46" t="str">
        <f t="shared" si="105"/>
        <v/>
      </c>
      <c r="AH99" s="28"/>
      <c r="AI99" s="27"/>
      <c r="AJ99" s="25"/>
      <c r="AK99" s="25"/>
      <c r="AL99" s="25"/>
      <c r="AM99" s="44"/>
      <c r="AN99" s="40"/>
      <c r="AO99" s="44"/>
      <c r="AP99" s="71" t="str">
        <f t="shared" si="106"/>
        <v/>
      </c>
      <c r="AQ99" s="44"/>
      <c r="AR99" s="46" t="str">
        <f t="shared" si="107"/>
        <v/>
      </c>
      <c r="AS99" s="156"/>
      <c r="AT99" s="80"/>
      <c r="AU99" s="46" t="str">
        <f t="shared" si="108"/>
        <v/>
      </c>
      <c r="AV99" s="80"/>
      <c r="AW99" s="46" t="str">
        <f t="shared" si="109"/>
        <v/>
      </c>
      <c r="AX99" s="28"/>
      <c r="AY99" s="27"/>
      <c r="AZ99" s="46">
        <f t="shared" si="110"/>
        <v>0</v>
      </c>
      <c r="BA99" s="46">
        <f t="shared" si="111"/>
        <v>0</v>
      </c>
      <c r="BB99" s="46">
        <f t="shared" si="112"/>
        <v>0</v>
      </c>
      <c r="BC99" s="46">
        <f t="shared" si="113"/>
        <v>0</v>
      </c>
      <c r="BD99" s="46">
        <f t="shared" si="114"/>
        <v>0</v>
      </c>
      <c r="BE99" s="46">
        <f t="shared" si="115"/>
        <v>0</v>
      </c>
      <c r="BF99" s="46">
        <f t="shared" si="116"/>
        <v>0</v>
      </c>
      <c r="BG99" s="46" t="str">
        <f t="shared" si="117"/>
        <v/>
      </c>
      <c r="BH99" s="17"/>
      <c r="BI99" s="16"/>
      <c r="BJ99" s="15"/>
      <c r="BK99" s="347">
        <f t="shared" si="42"/>
        <v>0</v>
      </c>
      <c r="BL99" s="347">
        <f t="shared" si="43"/>
        <v>0</v>
      </c>
      <c r="BM99" s="347">
        <f t="shared" si="44"/>
        <v>0</v>
      </c>
      <c r="BN99" s="347">
        <f t="shared" si="45"/>
        <v>0</v>
      </c>
      <c r="BO99" s="343"/>
      <c r="BP99" s="343"/>
      <c r="BQ99" s="347">
        <f t="shared" si="46"/>
        <v>0</v>
      </c>
      <c r="BR99" s="347">
        <f t="shared" si="47"/>
        <v>0</v>
      </c>
      <c r="BS99" s="343"/>
      <c r="BT99" s="347">
        <f t="shared" si="48"/>
        <v>0</v>
      </c>
      <c r="BU99" s="347">
        <f t="shared" si="49"/>
        <v>0</v>
      </c>
      <c r="BV99" s="17"/>
      <c r="BW99" s="16"/>
      <c r="BX99" s="15"/>
      <c r="BY99" s="16"/>
      <c r="BZ99" s="17"/>
      <c r="CA99" s="16"/>
      <c r="CB99" s="15"/>
      <c r="CC99" s="16">
        <f t="shared" si="118"/>
        <v>0</v>
      </c>
      <c r="CD99" s="16">
        <f t="shared" si="119"/>
        <v>0</v>
      </c>
      <c r="CE99" s="16">
        <f t="shared" si="120"/>
        <v>0</v>
      </c>
      <c r="CF99" s="16">
        <f t="shared" si="121"/>
        <v>0</v>
      </c>
      <c r="CG99" s="16">
        <f t="shared" si="122"/>
        <v>0</v>
      </c>
      <c r="CH99" s="16"/>
      <c r="CI99" s="16"/>
      <c r="CJ99" s="191">
        <f t="shared" si="123"/>
        <v>0</v>
      </c>
      <c r="CK99" s="191">
        <f t="shared" si="124"/>
        <v>0</v>
      </c>
      <c r="CL99" s="191">
        <f t="shared" si="125"/>
        <v>0</v>
      </c>
      <c r="CM99" s="191">
        <f t="shared" si="126"/>
        <v>0</v>
      </c>
      <c r="CN99" s="191" t="str">
        <f t="shared" si="127"/>
        <v/>
      </c>
      <c r="CO99" s="17"/>
      <c r="CP99" s="16"/>
      <c r="CQ99" s="15"/>
      <c r="CR99" s="16">
        <f>IF(O99="",,INDEX(Komp!$K$8:$K$10,O99,1))</f>
        <v>0</v>
      </c>
      <c r="CS99" s="16">
        <f>IF(P99="",,INDEX(Komp!$K$35:$K$40,P99,1))</f>
        <v>0</v>
      </c>
      <c r="CT99" s="16">
        <f>IF(P99="",,INDEX(Komp!$M$35:$M$40,P99,1))</f>
        <v>0</v>
      </c>
      <c r="CU99" s="16">
        <f>IF(Q99="",,INDEX(Komp!$K$80:$K$81,Q99,1))</f>
        <v>0</v>
      </c>
      <c r="CV99" s="16">
        <f>IF(R99="",,INDEX(Komp!$K$108:$K$109,R99,1))</f>
        <v>0</v>
      </c>
      <c r="CW99" s="191" t="str">
        <f t="shared" si="128"/>
        <v/>
      </c>
      <c r="CX99" s="17"/>
      <c r="CY99" s="16"/>
      <c r="CZ99" s="15"/>
      <c r="DA99" s="16" t="str">
        <f t="shared" si="129"/>
        <v/>
      </c>
      <c r="DB99" s="16">
        <f>IF(DA99="",,MATCH(DA99,Tab!$C$5:$C$22,0))</f>
        <v>0</v>
      </c>
      <c r="DC99" s="16">
        <f>IF(DB99=Tab!$D$22,1,0)</f>
        <v>0</v>
      </c>
      <c r="DD99" s="16">
        <f>IF(DB99=Tab!$D$21,1,0)</f>
        <v>0</v>
      </c>
      <c r="DE99" s="16">
        <f>IF(AND(DB99&gt;=Tab!$D$5,DB99&lt;=Tab!$D$20),1,0)</f>
        <v>0</v>
      </c>
      <c r="DF99" s="16">
        <f>IF(DE99=1,INDEX(Tab!$E$5:$E$20,DB99,1),)</f>
        <v>0</v>
      </c>
      <c r="DG99" s="17"/>
      <c r="DH99" s="16"/>
      <c r="DI99" s="15"/>
      <c r="DJ99" s="16" t="str">
        <f t="shared" si="130"/>
        <v/>
      </c>
      <c r="DK99" s="16"/>
      <c r="DL99" s="36" t="str">
        <f>IF(DD99=1,Projekt!$AH$129,"")</f>
        <v/>
      </c>
      <c r="DM99" s="36"/>
      <c r="DN99" s="36" t="str">
        <f>IF(DE99=1,INDEX(Projekt!$AB$98:$AB$113,DF99,1),"")</f>
        <v/>
      </c>
      <c r="DO99" s="36" t="str">
        <f>IF(DE99=1,INDEX(Projekt!$AH$98:$AH$113,DF99,1),"")</f>
        <v/>
      </c>
      <c r="DP99" s="36" t="str">
        <f t="shared" si="131"/>
        <v/>
      </c>
      <c r="DQ99" s="79"/>
      <c r="DR99" s="36"/>
      <c r="DS99" s="162"/>
      <c r="DT99" s="16" t="str">
        <f t="shared" si="132"/>
        <v/>
      </c>
      <c r="DU99" s="16" t="str">
        <f t="shared" si="31"/>
        <v/>
      </c>
      <c r="DV99" s="16" t="str">
        <f>IF(DE99=1,IF(DU99&lt;Tab!$M$77,1,IF(DU99&lt;Tab!$M$78,2,IF(DU99&lt;Tab!$M$79,3,IF(DU99&lt;Tab!$M$80,4,5)))),"")</f>
        <v/>
      </c>
      <c r="DW99" s="16" t="str">
        <f>IF(DE99=1,INDEX(Tab!$M$76:$M$81,DV99,1),"")</f>
        <v/>
      </c>
      <c r="DX99" s="16" t="str">
        <f>IF(DE99=1,INDEX(Tab!$M$76:$M$81,DV99+1,1),"")</f>
        <v/>
      </c>
      <c r="DY99" s="36" t="str">
        <f>IF(DE99=1,INDEX(Tab!$N$76:$AC$81,DV99,DF99),"")</f>
        <v/>
      </c>
      <c r="DZ99" s="36" t="str">
        <f>IF(DE99=1,INDEX(Tab!$N$76:$AC$81,DV99+1,DF99),"")</f>
        <v/>
      </c>
      <c r="EA99" s="36" t="str">
        <f t="shared" si="133"/>
        <v/>
      </c>
      <c r="EB99" s="36" t="str">
        <f t="shared" si="134"/>
        <v/>
      </c>
      <c r="EC99" s="79"/>
      <c r="ED99" s="36"/>
      <c r="EE99" s="15"/>
      <c r="EF99" s="16" t="str">
        <f t="shared" si="135"/>
        <v/>
      </c>
      <c r="EG99" s="16" t="str">
        <f t="shared" si="50"/>
        <v/>
      </c>
      <c r="EH99" s="16" t="str">
        <f>IF(DE99=1,IF(EG99&lt;Tab!$M$87,1,IF(EG99&lt;Tab!$M$88,2,IF(EG99&lt;Tab!$M$89,3,IF(EG99&lt;Tab!$M$90,4,5)))),"")</f>
        <v/>
      </c>
      <c r="EI99" s="16" t="str">
        <f>IF(DE99=1,INDEX(Tab!$M$86:$M$91,EH99,1),"")</f>
        <v/>
      </c>
      <c r="EJ99" s="16" t="str">
        <f>IF(DE99=1,INDEX(Tab!$M$86:$M$91,EH99+1,1),"")</f>
        <v/>
      </c>
      <c r="EK99" s="36" t="str">
        <f>IF(DE99=1,INDEX(Tab!$N$86:$AC$91,EH99,DF99),"")</f>
        <v/>
      </c>
      <c r="EL99" s="36" t="str">
        <f>IF(DE99=1,INDEX(Tab!$N$86:$AC$91,EH99+1,DF99),"")</f>
        <v/>
      </c>
      <c r="EM99" s="36">
        <f t="shared" si="136"/>
        <v>0</v>
      </c>
      <c r="EN99" s="16"/>
      <c r="EO99" s="74" t="b">
        <f t="shared" si="142"/>
        <v>0</v>
      </c>
      <c r="EP99" s="16">
        <f t="shared" si="137"/>
        <v>1</v>
      </c>
      <c r="EQ99" s="16">
        <f t="shared" si="138"/>
        <v>0</v>
      </c>
      <c r="ER99" s="16" t="str">
        <f t="shared" si="139"/>
        <v/>
      </c>
      <c r="ES99" s="17"/>
      <c r="ET99" s="16"/>
      <c r="EU99" s="15"/>
      <c r="EV99" s="191" t="str">
        <f t="shared" si="140"/>
        <v/>
      </c>
      <c r="EW99" s="191" t="str">
        <f t="shared" si="141"/>
        <v/>
      </c>
      <c r="EX99" s="17"/>
    </row>
    <row r="100" spans="2:154" x14ac:dyDescent="0.2">
      <c r="B100" s="341"/>
      <c r="C100" s="541"/>
      <c r="D100" s="542"/>
      <c r="E100" s="25"/>
      <c r="F100" s="25"/>
      <c r="G100" s="25"/>
      <c r="H100" s="25"/>
      <c r="I100" s="25"/>
      <c r="J100" s="25"/>
      <c r="K100" s="25"/>
      <c r="L100" s="25"/>
      <c r="M100" s="25"/>
      <c r="N100" s="339"/>
      <c r="O100" s="337"/>
      <c r="P100" s="25"/>
      <c r="Q100" s="25"/>
      <c r="R100" s="25"/>
      <c r="S100" s="27"/>
      <c r="T100" s="24"/>
      <c r="U100" s="24"/>
      <c r="V100" s="24"/>
      <c r="W100" s="172" t="str">
        <f t="shared" si="102"/>
        <v/>
      </c>
      <c r="X100" s="46" t="str">
        <f t="shared" si="103"/>
        <v/>
      </c>
      <c r="Y100" s="28"/>
      <c r="Z100" s="27"/>
      <c r="AA100" s="25"/>
      <c r="AB100" s="25"/>
      <c r="AC100" s="184"/>
      <c r="AD100" s="44"/>
      <c r="AE100" s="176" t="str">
        <f t="shared" si="104"/>
        <v/>
      </c>
      <c r="AF100" s="44"/>
      <c r="AG100" s="46" t="str">
        <f t="shared" si="105"/>
        <v/>
      </c>
      <c r="AH100" s="28"/>
      <c r="AI100" s="27"/>
      <c r="AJ100" s="25"/>
      <c r="AK100" s="25"/>
      <c r="AL100" s="25"/>
      <c r="AM100" s="44"/>
      <c r="AN100" s="40"/>
      <c r="AO100" s="44"/>
      <c r="AP100" s="71" t="str">
        <f t="shared" si="106"/>
        <v/>
      </c>
      <c r="AQ100" s="44"/>
      <c r="AR100" s="46" t="str">
        <f t="shared" si="107"/>
        <v/>
      </c>
      <c r="AS100" s="156"/>
      <c r="AT100" s="80"/>
      <c r="AU100" s="46" t="str">
        <f t="shared" si="108"/>
        <v/>
      </c>
      <c r="AV100" s="80"/>
      <c r="AW100" s="46" t="str">
        <f t="shared" si="109"/>
        <v/>
      </c>
      <c r="AX100" s="28"/>
      <c r="AY100" s="27"/>
      <c r="AZ100" s="46">
        <f t="shared" si="110"/>
        <v>0</v>
      </c>
      <c r="BA100" s="46">
        <f t="shared" si="111"/>
        <v>0</v>
      </c>
      <c r="BB100" s="46">
        <f t="shared" si="112"/>
        <v>0</v>
      </c>
      <c r="BC100" s="46">
        <f t="shared" si="113"/>
        <v>0</v>
      </c>
      <c r="BD100" s="46">
        <f t="shared" si="114"/>
        <v>0</v>
      </c>
      <c r="BE100" s="46">
        <f t="shared" si="115"/>
        <v>0</v>
      </c>
      <c r="BF100" s="46">
        <f t="shared" si="116"/>
        <v>0</v>
      </c>
      <c r="BG100" s="46" t="str">
        <f t="shared" si="117"/>
        <v/>
      </c>
      <c r="BH100" s="17"/>
      <c r="BI100" s="16"/>
      <c r="BJ100" s="15"/>
      <c r="BK100" s="347">
        <f t="shared" si="42"/>
        <v>0</v>
      </c>
      <c r="BL100" s="347">
        <f t="shared" si="43"/>
        <v>0</v>
      </c>
      <c r="BM100" s="347">
        <f t="shared" si="44"/>
        <v>0</v>
      </c>
      <c r="BN100" s="347">
        <f t="shared" si="45"/>
        <v>0</v>
      </c>
      <c r="BO100" s="343"/>
      <c r="BP100" s="343"/>
      <c r="BQ100" s="347">
        <f t="shared" si="46"/>
        <v>0</v>
      </c>
      <c r="BR100" s="347">
        <f t="shared" si="47"/>
        <v>0</v>
      </c>
      <c r="BS100" s="343"/>
      <c r="BT100" s="347">
        <f t="shared" si="48"/>
        <v>0</v>
      </c>
      <c r="BU100" s="347">
        <f t="shared" si="49"/>
        <v>0</v>
      </c>
      <c r="BV100" s="17"/>
      <c r="BW100" s="16"/>
      <c r="BX100" s="15"/>
      <c r="BY100" s="16"/>
      <c r="BZ100" s="17"/>
      <c r="CA100" s="16"/>
      <c r="CB100" s="15"/>
      <c r="CC100" s="16">
        <f t="shared" si="118"/>
        <v>0</v>
      </c>
      <c r="CD100" s="16">
        <f t="shared" si="119"/>
        <v>0</v>
      </c>
      <c r="CE100" s="16">
        <f t="shared" si="120"/>
        <v>0</v>
      </c>
      <c r="CF100" s="16">
        <f t="shared" si="121"/>
        <v>0</v>
      </c>
      <c r="CG100" s="16">
        <f t="shared" si="122"/>
        <v>0</v>
      </c>
      <c r="CH100" s="16"/>
      <c r="CI100" s="16"/>
      <c r="CJ100" s="191">
        <f t="shared" si="123"/>
        <v>0</v>
      </c>
      <c r="CK100" s="191">
        <f t="shared" si="124"/>
        <v>0</v>
      </c>
      <c r="CL100" s="191">
        <f t="shared" si="125"/>
        <v>0</v>
      </c>
      <c r="CM100" s="191">
        <f t="shared" si="126"/>
        <v>0</v>
      </c>
      <c r="CN100" s="191" t="str">
        <f t="shared" si="127"/>
        <v/>
      </c>
      <c r="CO100" s="17"/>
      <c r="CP100" s="16"/>
      <c r="CQ100" s="15"/>
      <c r="CR100" s="16">
        <f>IF(O100="",,INDEX(Komp!$K$8:$K$10,O100,1))</f>
        <v>0</v>
      </c>
      <c r="CS100" s="16">
        <f>IF(P100="",,INDEX(Komp!$K$35:$K$40,P100,1))</f>
        <v>0</v>
      </c>
      <c r="CT100" s="16">
        <f>IF(P100="",,INDEX(Komp!$M$35:$M$40,P100,1))</f>
        <v>0</v>
      </c>
      <c r="CU100" s="16">
        <f>IF(Q100="",,INDEX(Komp!$K$80:$K$81,Q100,1))</f>
        <v>0</v>
      </c>
      <c r="CV100" s="16">
        <f>IF(R100="",,INDEX(Komp!$K$108:$K$109,R100,1))</f>
        <v>0</v>
      </c>
      <c r="CW100" s="191" t="str">
        <f t="shared" si="128"/>
        <v/>
      </c>
      <c r="CX100" s="17"/>
      <c r="CY100" s="16"/>
      <c r="CZ100" s="15"/>
      <c r="DA100" s="16" t="str">
        <f t="shared" si="129"/>
        <v/>
      </c>
      <c r="DB100" s="16">
        <f>IF(DA100="",,MATCH(DA100,Tab!$C$5:$C$22,0))</f>
        <v>0</v>
      </c>
      <c r="DC100" s="16">
        <f>IF(DB100=Tab!$D$22,1,0)</f>
        <v>0</v>
      </c>
      <c r="DD100" s="16">
        <f>IF(DB100=Tab!$D$21,1,0)</f>
        <v>0</v>
      </c>
      <c r="DE100" s="16">
        <f>IF(AND(DB100&gt;=Tab!$D$5,DB100&lt;=Tab!$D$20),1,0)</f>
        <v>0</v>
      </c>
      <c r="DF100" s="16">
        <f>IF(DE100=1,INDEX(Tab!$E$5:$E$20,DB100,1),)</f>
        <v>0</v>
      </c>
      <c r="DG100" s="17"/>
      <c r="DH100" s="16"/>
      <c r="DI100" s="15"/>
      <c r="DJ100" s="16" t="str">
        <f t="shared" si="130"/>
        <v/>
      </c>
      <c r="DK100" s="16"/>
      <c r="DL100" s="36" t="str">
        <f>IF(DD100=1,Projekt!$AH$129,"")</f>
        <v/>
      </c>
      <c r="DM100" s="36"/>
      <c r="DN100" s="36" t="str">
        <f>IF(DE100=1,INDEX(Projekt!$AB$98:$AB$113,DF100,1),"")</f>
        <v/>
      </c>
      <c r="DO100" s="36" t="str">
        <f>IF(DE100=1,INDEX(Projekt!$AH$98:$AH$113,DF100,1),"")</f>
        <v/>
      </c>
      <c r="DP100" s="36" t="str">
        <f t="shared" si="131"/>
        <v/>
      </c>
      <c r="DQ100" s="79"/>
      <c r="DR100" s="36"/>
      <c r="DS100" s="162"/>
      <c r="DT100" s="16" t="str">
        <f t="shared" si="132"/>
        <v/>
      </c>
      <c r="DU100" s="16" t="str">
        <f t="shared" si="31"/>
        <v/>
      </c>
      <c r="DV100" s="16" t="str">
        <f>IF(DE100=1,IF(DU100&lt;Tab!$M$77,1,IF(DU100&lt;Tab!$M$78,2,IF(DU100&lt;Tab!$M$79,3,IF(DU100&lt;Tab!$M$80,4,5)))),"")</f>
        <v/>
      </c>
      <c r="DW100" s="16" t="str">
        <f>IF(DE100=1,INDEX(Tab!$M$76:$M$81,DV100,1),"")</f>
        <v/>
      </c>
      <c r="DX100" s="16" t="str">
        <f>IF(DE100=1,INDEX(Tab!$M$76:$M$81,DV100+1,1),"")</f>
        <v/>
      </c>
      <c r="DY100" s="36" t="str">
        <f>IF(DE100=1,INDEX(Tab!$N$76:$AC$81,DV100,DF100),"")</f>
        <v/>
      </c>
      <c r="DZ100" s="36" t="str">
        <f>IF(DE100=1,INDEX(Tab!$N$76:$AC$81,DV100+1,DF100),"")</f>
        <v/>
      </c>
      <c r="EA100" s="36" t="str">
        <f t="shared" si="133"/>
        <v/>
      </c>
      <c r="EB100" s="36" t="str">
        <f t="shared" si="134"/>
        <v/>
      </c>
      <c r="EC100" s="79"/>
      <c r="ED100" s="36"/>
      <c r="EE100" s="15"/>
      <c r="EF100" s="16" t="str">
        <f t="shared" si="135"/>
        <v/>
      </c>
      <c r="EG100" s="16" t="str">
        <f t="shared" si="50"/>
        <v/>
      </c>
      <c r="EH100" s="16" t="str">
        <f>IF(DE100=1,IF(EG100&lt;Tab!$M$87,1,IF(EG100&lt;Tab!$M$88,2,IF(EG100&lt;Tab!$M$89,3,IF(EG100&lt;Tab!$M$90,4,5)))),"")</f>
        <v/>
      </c>
      <c r="EI100" s="16" t="str">
        <f>IF(DE100=1,INDEX(Tab!$M$86:$M$91,EH100,1),"")</f>
        <v/>
      </c>
      <c r="EJ100" s="16" t="str">
        <f>IF(DE100=1,INDEX(Tab!$M$86:$M$91,EH100+1,1),"")</f>
        <v/>
      </c>
      <c r="EK100" s="36" t="str">
        <f>IF(DE100=1,INDEX(Tab!$N$86:$AC$91,EH100,DF100),"")</f>
        <v/>
      </c>
      <c r="EL100" s="36" t="str">
        <f>IF(DE100=1,INDEX(Tab!$N$86:$AC$91,EH100+1,DF100),"")</f>
        <v/>
      </c>
      <c r="EM100" s="36">
        <f t="shared" si="136"/>
        <v>0</v>
      </c>
      <c r="EN100" s="16"/>
      <c r="EO100" s="74" t="b">
        <f t="shared" si="142"/>
        <v>0</v>
      </c>
      <c r="EP100" s="16">
        <f t="shared" si="137"/>
        <v>1</v>
      </c>
      <c r="EQ100" s="16">
        <f t="shared" si="138"/>
        <v>0</v>
      </c>
      <c r="ER100" s="16" t="str">
        <f t="shared" si="139"/>
        <v/>
      </c>
      <c r="ES100" s="17"/>
      <c r="ET100" s="16"/>
      <c r="EU100" s="15"/>
      <c r="EV100" s="191" t="str">
        <f t="shared" si="140"/>
        <v/>
      </c>
      <c r="EW100" s="191" t="str">
        <f t="shared" si="141"/>
        <v/>
      </c>
      <c r="EX100" s="17"/>
    </row>
    <row r="101" spans="2:154" x14ac:dyDescent="0.2">
      <c r="B101" s="341"/>
      <c r="C101" s="541"/>
      <c r="D101" s="542"/>
      <c r="E101" s="25"/>
      <c r="F101" s="25"/>
      <c r="G101" s="25"/>
      <c r="H101" s="25"/>
      <c r="I101" s="25"/>
      <c r="J101" s="25"/>
      <c r="K101" s="25"/>
      <c r="L101" s="25"/>
      <c r="M101" s="25"/>
      <c r="N101" s="339"/>
      <c r="O101" s="337"/>
      <c r="P101" s="25"/>
      <c r="Q101" s="25"/>
      <c r="R101" s="25"/>
      <c r="S101" s="27"/>
      <c r="T101" s="24"/>
      <c r="U101" s="24"/>
      <c r="V101" s="24"/>
      <c r="W101" s="172" t="str">
        <f t="shared" si="102"/>
        <v/>
      </c>
      <c r="X101" s="46" t="str">
        <f t="shared" si="103"/>
        <v/>
      </c>
      <c r="Y101" s="28"/>
      <c r="Z101" s="27"/>
      <c r="AA101" s="25"/>
      <c r="AB101" s="25"/>
      <c r="AC101" s="184"/>
      <c r="AD101" s="44"/>
      <c r="AE101" s="176" t="str">
        <f t="shared" si="104"/>
        <v/>
      </c>
      <c r="AF101" s="44"/>
      <c r="AG101" s="46" t="str">
        <f t="shared" si="105"/>
        <v/>
      </c>
      <c r="AH101" s="28"/>
      <c r="AI101" s="27"/>
      <c r="AJ101" s="25"/>
      <c r="AK101" s="25"/>
      <c r="AL101" s="25"/>
      <c r="AM101" s="44"/>
      <c r="AN101" s="40"/>
      <c r="AO101" s="44"/>
      <c r="AP101" s="71" t="str">
        <f t="shared" si="106"/>
        <v/>
      </c>
      <c r="AQ101" s="44"/>
      <c r="AR101" s="46" t="str">
        <f t="shared" si="107"/>
        <v/>
      </c>
      <c r="AS101" s="156"/>
      <c r="AT101" s="80"/>
      <c r="AU101" s="46" t="str">
        <f t="shared" si="108"/>
        <v/>
      </c>
      <c r="AV101" s="80"/>
      <c r="AW101" s="46" t="str">
        <f t="shared" si="109"/>
        <v/>
      </c>
      <c r="AX101" s="28"/>
      <c r="AY101" s="27"/>
      <c r="AZ101" s="46">
        <f t="shared" si="110"/>
        <v>0</v>
      </c>
      <c r="BA101" s="46">
        <f t="shared" si="111"/>
        <v>0</v>
      </c>
      <c r="BB101" s="46">
        <f t="shared" si="112"/>
        <v>0</v>
      </c>
      <c r="BC101" s="46">
        <f t="shared" si="113"/>
        <v>0</v>
      </c>
      <c r="BD101" s="46">
        <f t="shared" si="114"/>
        <v>0</v>
      </c>
      <c r="BE101" s="46">
        <f t="shared" si="115"/>
        <v>0</v>
      </c>
      <c r="BF101" s="46">
        <f t="shared" si="116"/>
        <v>0</v>
      </c>
      <c r="BG101" s="46" t="str">
        <f t="shared" si="117"/>
        <v/>
      </c>
      <c r="BH101" s="17"/>
      <c r="BI101" s="16"/>
      <c r="BJ101" s="15"/>
      <c r="BK101" s="347">
        <f t="shared" si="42"/>
        <v>0</v>
      </c>
      <c r="BL101" s="347">
        <f t="shared" si="43"/>
        <v>0</v>
      </c>
      <c r="BM101" s="347">
        <f t="shared" si="44"/>
        <v>0</v>
      </c>
      <c r="BN101" s="347">
        <f t="shared" si="45"/>
        <v>0</v>
      </c>
      <c r="BO101" s="343"/>
      <c r="BP101" s="343"/>
      <c r="BQ101" s="347">
        <f t="shared" si="46"/>
        <v>0</v>
      </c>
      <c r="BR101" s="347">
        <f t="shared" si="47"/>
        <v>0</v>
      </c>
      <c r="BS101" s="343"/>
      <c r="BT101" s="347">
        <f t="shared" si="48"/>
        <v>0</v>
      </c>
      <c r="BU101" s="347">
        <f t="shared" si="49"/>
        <v>0</v>
      </c>
      <c r="BV101" s="17"/>
      <c r="BW101" s="16"/>
      <c r="BX101" s="15"/>
      <c r="BY101" s="16"/>
      <c r="BZ101" s="17"/>
      <c r="CA101" s="16"/>
      <c r="CB101" s="15"/>
      <c r="CC101" s="16">
        <f t="shared" si="118"/>
        <v>0</v>
      </c>
      <c r="CD101" s="16">
        <f t="shared" si="119"/>
        <v>0</v>
      </c>
      <c r="CE101" s="16">
        <f t="shared" si="120"/>
        <v>0</v>
      </c>
      <c r="CF101" s="16">
        <f t="shared" si="121"/>
        <v>0</v>
      </c>
      <c r="CG101" s="16">
        <f t="shared" si="122"/>
        <v>0</v>
      </c>
      <c r="CH101" s="16"/>
      <c r="CI101" s="16"/>
      <c r="CJ101" s="191">
        <f t="shared" si="123"/>
        <v>0</v>
      </c>
      <c r="CK101" s="191">
        <f t="shared" si="124"/>
        <v>0</v>
      </c>
      <c r="CL101" s="191">
        <f t="shared" si="125"/>
        <v>0</v>
      </c>
      <c r="CM101" s="191">
        <f t="shared" si="126"/>
        <v>0</v>
      </c>
      <c r="CN101" s="191" t="str">
        <f t="shared" si="127"/>
        <v/>
      </c>
      <c r="CO101" s="17"/>
      <c r="CP101" s="16"/>
      <c r="CQ101" s="15"/>
      <c r="CR101" s="16">
        <f>IF(O101="",,INDEX(Komp!$K$8:$K$10,O101,1))</f>
        <v>0</v>
      </c>
      <c r="CS101" s="16">
        <f>IF(P101="",,INDEX(Komp!$K$35:$K$40,P101,1))</f>
        <v>0</v>
      </c>
      <c r="CT101" s="16">
        <f>IF(P101="",,INDEX(Komp!$M$35:$M$40,P101,1))</f>
        <v>0</v>
      </c>
      <c r="CU101" s="16">
        <f>IF(Q101="",,INDEX(Komp!$K$80:$K$81,Q101,1))</f>
        <v>0</v>
      </c>
      <c r="CV101" s="16">
        <f>IF(R101="",,INDEX(Komp!$K$108:$K$109,R101,1))</f>
        <v>0</v>
      </c>
      <c r="CW101" s="191" t="str">
        <f t="shared" si="128"/>
        <v/>
      </c>
      <c r="CX101" s="17"/>
      <c r="CY101" s="16"/>
      <c r="CZ101" s="15"/>
      <c r="DA101" s="16" t="str">
        <f t="shared" si="129"/>
        <v/>
      </c>
      <c r="DB101" s="16">
        <f>IF(DA101="",,MATCH(DA101,Tab!$C$5:$C$22,0))</f>
        <v>0</v>
      </c>
      <c r="DC101" s="16">
        <f>IF(DB101=Tab!$D$22,1,0)</f>
        <v>0</v>
      </c>
      <c r="DD101" s="16">
        <f>IF(DB101=Tab!$D$21,1,0)</f>
        <v>0</v>
      </c>
      <c r="DE101" s="16">
        <f>IF(AND(DB101&gt;=Tab!$D$5,DB101&lt;=Tab!$D$20),1,0)</f>
        <v>0</v>
      </c>
      <c r="DF101" s="16">
        <f>IF(DE101=1,INDEX(Tab!$E$5:$E$20,DB101,1),)</f>
        <v>0</v>
      </c>
      <c r="DG101" s="17"/>
      <c r="DH101" s="16"/>
      <c r="DI101" s="15"/>
      <c r="DJ101" s="16" t="str">
        <f t="shared" si="130"/>
        <v/>
      </c>
      <c r="DK101" s="16"/>
      <c r="DL101" s="36" t="str">
        <f>IF(DD101=1,Projekt!$AH$129,"")</f>
        <v/>
      </c>
      <c r="DM101" s="36"/>
      <c r="DN101" s="36" t="str">
        <f>IF(DE101=1,INDEX(Projekt!$AB$98:$AB$113,DF101,1),"")</f>
        <v/>
      </c>
      <c r="DO101" s="36" t="str">
        <f>IF(DE101=1,INDEX(Projekt!$AH$98:$AH$113,DF101,1),"")</f>
        <v/>
      </c>
      <c r="DP101" s="36" t="str">
        <f t="shared" si="131"/>
        <v/>
      </c>
      <c r="DQ101" s="79"/>
      <c r="DR101" s="36"/>
      <c r="DS101" s="162"/>
      <c r="DT101" s="16" t="str">
        <f t="shared" si="132"/>
        <v/>
      </c>
      <c r="DU101" s="16" t="str">
        <f t="shared" si="31"/>
        <v/>
      </c>
      <c r="DV101" s="16" t="str">
        <f>IF(DE101=1,IF(DU101&lt;Tab!$M$77,1,IF(DU101&lt;Tab!$M$78,2,IF(DU101&lt;Tab!$M$79,3,IF(DU101&lt;Tab!$M$80,4,5)))),"")</f>
        <v/>
      </c>
      <c r="DW101" s="16" t="str">
        <f>IF(DE101=1,INDEX(Tab!$M$76:$M$81,DV101,1),"")</f>
        <v/>
      </c>
      <c r="DX101" s="16" t="str">
        <f>IF(DE101=1,INDEX(Tab!$M$76:$M$81,DV101+1,1),"")</f>
        <v/>
      </c>
      <c r="DY101" s="36" t="str">
        <f>IF(DE101=1,INDEX(Tab!$N$76:$AC$81,DV101,DF101),"")</f>
        <v/>
      </c>
      <c r="DZ101" s="36" t="str">
        <f>IF(DE101=1,INDEX(Tab!$N$76:$AC$81,DV101+1,DF101),"")</f>
        <v/>
      </c>
      <c r="EA101" s="36" t="str">
        <f t="shared" si="133"/>
        <v/>
      </c>
      <c r="EB101" s="36" t="str">
        <f t="shared" si="134"/>
        <v/>
      </c>
      <c r="EC101" s="79"/>
      <c r="ED101" s="36"/>
      <c r="EE101" s="15"/>
      <c r="EF101" s="16" t="str">
        <f t="shared" si="135"/>
        <v/>
      </c>
      <c r="EG101" s="16" t="str">
        <f t="shared" si="50"/>
        <v/>
      </c>
      <c r="EH101" s="16" t="str">
        <f>IF(DE101=1,IF(EG101&lt;Tab!$M$87,1,IF(EG101&lt;Tab!$M$88,2,IF(EG101&lt;Tab!$M$89,3,IF(EG101&lt;Tab!$M$90,4,5)))),"")</f>
        <v/>
      </c>
      <c r="EI101" s="16" t="str">
        <f>IF(DE101=1,INDEX(Tab!$M$86:$M$91,EH101,1),"")</f>
        <v/>
      </c>
      <c r="EJ101" s="16" t="str">
        <f>IF(DE101=1,INDEX(Tab!$M$86:$M$91,EH101+1,1),"")</f>
        <v/>
      </c>
      <c r="EK101" s="36" t="str">
        <f>IF(DE101=1,INDEX(Tab!$N$86:$AC$91,EH101,DF101),"")</f>
        <v/>
      </c>
      <c r="EL101" s="36" t="str">
        <f>IF(DE101=1,INDEX(Tab!$N$86:$AC$91,EH101+1,DF101),"")</f>
        <v/>
      </c>
      <c r="EM101" s="36">
        <f t="shared" si="136"/>
        <v>0</v>
      </c>
      <c r="EN101" s="16"/>
      <c r="EO101" s="74" t="b">
        <f t="shared" si="142"/>
        <v>0</v>
      </c>
      <c r="EP101" s="16">
        <f t="shared" si="137"/>
        <v>1</v>
      </c>
      <c r="EQ101" s="16">
        <f t="shared" si="138"/>
        <v>0</v>
      </c>
      <c r="ER101" s="16" t="str">
        <f t="shared" si="139"/>
        <v/>
      </c>
      <c r="ES101" s="17"/>
      <c r="ET101" s="16"/>
      <c r="EU101" s="15"/>
      <c r="EV101" s="191" t="str">
        <f t="shared" si="140"/>
        <v/>
      </c>
      <c r="EW101" s="191" t="str">
        <f t="shared" si="141"/>
        <v/>
      </c>
      <c r="EX101" s="17"/>
    </row>
    <row r="102" spans="2:154" x14ac:dyDescent="0.2">
      <c r="B102" s="341"/>
      <c r="C102" s="541"/>
      <c r="D102" s="542"/>
      <c r="E102" s="25"/>
      <c r="F102" s="25"/>
      <c r="G102" s="25"/>
      <c r="H102" s="25"/>
      <c r="I102" s="25"/>
      <c r="J102" s="25"/>
      <c r="K102" s="25"/>
      <c r="L102" s="25"/>
      <c r="M102" s="25"/>
      <c r="N102" s="339"/>
      <c r="O102" s="337"/>
      <c r="P102" s="25"/>
      <c r="Q102" s="25"/>
      <c r="R102" s="25"/>
      <c r="S102" s="27"/>
      <c r="T102" s="24"/>
      <c r="U102" s="24"/>
      <c r="V102" s="24"/>
      <c r="W102" s="172" t="str">
        <f t="shared" si="102"/>
        <v/>
      </c>
      <c r="X102" s="46" t="str">
        <f t="shared" si="103"/>
        <v/>
      </c>
      <c r="Y102" s="28"/>
      <c r="Z102" s="27"/>
      <c r="AA102" s="25"/>
      <c r="AB102" s="25"/>
      <c r="AC102" s="184"/>
      <c r="AD102" s="44"/>
      <c r="AE102" s="176" t="str">
        <f t="shared" si="104"/>
        <v/>
      </c>
      <c r="AF102" s="44"/>
      <c r="AG102" s="46" t="str">
        <f t="shared" si="105"/>
        <v/>
      </c>
      <c r="AH102" s="28"/>
      <c r="AI102" s="27"/>
      <c r="AJ102" s="25"/>
      <c r="AK102" s="25"/>
      <c r="AL102" s="25"/>
      <c r="AM102" s="44"/>
      <c r="AN102" s="40"/>
      <c r="AO102" s="44"/>
      <c r="AP102" s="71" t="str">
        <f t="shared" si="106"/>
        <v/>
      </c>
      <c r="AQ102" s="44"/>
      <c r="AR102" s="46" t="str">
        <f t="shared" si="107"/>
        <v/>
      </c>
      <c r="AS102" s="156"/>
      <c r="AT102" s="80"/>
      <c r="AU102" s="46" t="str">
        <f t="shared" si="108"/>
        <v/>
      </c>
      <c r="AV102" s="80"/>
      <c r="AW102" s="46" t="str">
        <f t="shared" si="109"/>
        <v/>
      </c>
      <c r="AX102" s="28"/>
      <c r="AY102" s="27"/>
      <c r="AZ102" s="46">
        <f t="shared" si="110"/>
        <v>0</v>
      </c>
      <c r="BA102" s="46">
        <f t="shared" si="111"/>
        <v>0</v>
      </c>
      <c r="BB102" s="46">
        <f t="shared" si="112"/>
        <v>0</v>
      </c>
      <c r="BC102" s="46">
        <f t="shared" si="113"/>
        <v>0</v>
      </c>
      <c r="BD102" s="46">
        <f t="shared" si="114"/>
        <v>0</v>
      </c>
      <c r="BE102" s="46">
        <f t="shared" si="115"/>
        <v>0</v>
      </c>
      <c r="BF102" s="46">
        <f t="shared" si="116"/>
        <v>0</v>
      </c>
      <c r="BG102" s="46" t="str">
        <f t="shared" si="117"/>
        <v/>
      </c>
      <c r="BH102" s="17"/>
      <c r="BI102" s="16"/>
      <c r="BJ102" s="15"/>
      <c r="BK102" s="347">
        <f t="shared" si="42"/>
        <v>0</v>
      </c>
      <c r="BL102" s="347">
        <f t="shared" si="43"/>
        <v>0</v>
      </c>
      <c r="BM102" s="347">
        <f t="shared" si="44"/>
        <v>0</v>
      </c>
      <c r="BN102" s="347">
        <f t="shared" si="45"/>
        <v>0</v>
      </c>
      <c r="BO102" s="343"/>
      <c r="BP102" s="343"/>
      <c r="BQ102" s="347">
        <f t="shared" si="46"/>
        <v>0</v>
      </c>
      <c r="BR102" s="347">
        <f t="shared" si="47"/>
        <v>0</v>
      </c>
      <c r="BS102" s="343"/>
      <c r="BT102" s="347">
        <f t="shared" si="48"/>
        <v>0</v>
      </c>
      <c r="BU102" s="347">
        <f t="shared" si="49"/>
        <v>0</v>
      </c>
      <c r="BV102" s="17"/>
      <c r="BW102" s="16"/>
      <c r="BX102" s="15"/>
      <c r="BY102" s="16"/>
      <c r="BZ102" s="17"/>
      <c r="CA102" s="16"/>
      <c r="CB102" s="15"/>
      <c r="CC102" s="16">
        <f t="shared" si="118"/>
        <v>0</v>
      </c>
      <c r="CD102" s="16">
        <f t="shared" si="119"/>
        <v>0</v>
      </c>
      <c r="CE102" s="16">
        <f t="shared" si="120"/>
        <v>0</v>
      </c>
      <c r="CF102" s="16">
        <f t="shared" si="121"/>
        <v>0</v>
      </c>
      <c r="CG102" s="16">
        <f t="shared" si="122"/>
        <v>0</v>
      </c>
      <c r="CH102" s="16"/>
      <c r="CI102" s="16"/>
      <c r="CJ102" s="191">
        <f t="shared" si="123"/>
        <v>0</v>
      </c>
      <c r="CK102" s="191">
        <f t="shared" si="124"/>
        <v>0</v>
      </c>
      <c r="CL102" s="191">
        <f t="shared" si="125"/>
        <v>0</v>
      </c>
      <c r="CM102" s="191">
        <f t="shared" si="126"/>
        <v>0</v>
      </c>
      <c r="CN102" s="191" t="str">
        <f t="shared" si="127"/>
        <v/>
      </c>
      <c r="CO102" s="17"/>
      <c r="CP102" s="16"/>
      <c r="CQ102" s="15"/>
      <c r="CR102" s="16">
        <f>IF(O102="",,INDEX(Komp!$K$8:$K$10,O102,1))</f>
        <v>0</v>
      </c>
      <c r="CS102" s="16">
        <f>IF(P102="",,INDEX(Komp!$K$35:$K$40,P102,1))</f>
        <v>0</v>
      </c>
      <c r="CT102" s="16">
        <f>IF(P102="",,INDEX(Komp!$M$35:$M$40,P102,1))</f>
        <v>0</v>
      </c>
      <c r="CU102" s="16">
        <f>IF(Q102="",,INDEX(Komp!$K$80:$K$81,Q102,1))</f>
        <v>0</v>
      </c>
      <c r="CV102" s="16">
        <f>IF(R102="",,INDEX(Komp!$K$108:$K$109,R102,1))</f>
        <v>0</v>
      </c>
      <c r="CW102" s="191" t="str">
        <f t="shared" si="128"/>
        <v/>
      </c>
      <c r="CX102" s="17"/>
      <c r="CY102" s="16"/>
      <c r="CZ102" s="15"/>
      <c r="DA102" s="16" t="str">
        <f t="shared" si="129"/>
        <v/>
      </c>
      <c r="DB102" s="16">
        <f>IF(DA102="",,MATCH(DA102,Tab!$C$5:$C$22,0))</f>
        <v>0</v>
      </c>
      <c r="DC102" s="16">
        <f>IF(DB102=Tab!$D$22,1,0)</f>
        <v>0</v>
      </c>
      <c r="DD102" s="16">
        <f>IF(DB102=Tab!$D$21,1,0)</f>
        <v>0</v>
      </c>
      <c r="DE102" s="16">
        <f>IF(AND(DB102&gt;=Tab!$D$5,DB102&lt;=Tab!$D$20),1,0)</f>
        <v>0</v>
      </c>
      <c r="DF102" s="16">
        <f>IF(DE102=1,INDEX(Tab!$E$5:$E$20,DB102,1),)</f>
        <v>0</v>
      </c>
      <c r="DG102" s="17"/>
      <c r="DH102" s="16"/>
      <c r="DI102" s="15"/>
      <c r="DJ102" s="16" t="str">
        <f t="shared" si="130"/>
        <v/>
      </c>
      <c r="DK102" s="16"/>
      <c r="DL102" s="36" t="str">
        <f>IF(DD102=1,Projekt!$AH$129,"")</f>
        <v/>
      </c>
      <c r="DM102" s="36"/>
      <c r="DN102" s="36" t="str">
        <f>IF(DE102=1,INDEX(Projekt!$AB$98:$AB$113,DF102,1),"")</f>
        <v/>
      </c>
      <c r="DO102" s="36" t="str">
        <f>IF(DE102=1,INDEX(Projekt!$AH$98:$AH$113,DF102,1),"")</f>
        <v/>
      </c>
      <c r="DP102" s="36" t="str">
        <f t="shared" si="131"/>
        <v/>
      </c>
      <c r="DQ102" s="79"/>
      <c r="DR102" s="36"/>
      <c r="DS102" s="162"/>
      <c r="DT102" s="16" t="str">
        <f t="shared" si="132"/>
        <v/>
      </c>
      <c r="DU102" s="16" t="str">
        <f t="shared" si="31"/>
        <v/>
      </c>
      <c r="DV102" s="16" t="str">
        <f>IF(DE102=1,IF(DU102&lt;Tab!$M$77,1,IF(DU102&lt;Tab!$M$78,2,IF(DU102&lt;Tab!$M$79,3,IF(DU102&lt;Tab!$M$80,4,5)))),"")</f>
        <v/>
      </c>
      <c r="DW102" s="16" t="str">
        <f>IF(DE102=1,INDEX(Tab!$M$76:$M$81,DV102,1),"")</f>
        <v/>
      </c>
      <c r="DX102" s="16" t="str">
        <f>IF(DE102=1,INDEX(Tab!$M$76:$M$81,DV102+1,1),"")</f>
        <v/>
      </c>
      <c r="DY102" s="36" t="str">
        <f>IF(DE102=1,INDEX(Tab!$N$76:$AC$81,DV102,DF102),"")</f>
        <v/>
      </c>
      <c r="DZ102" s="36" t="str">
        <f>IF(DE102=1,INDEX(Tab!$N$76:$AC$81,DV102+1,DF102),"")</f>
        <v/>
      </c>
      <c r="EA102" s="36" t="str">
        <f t="shared" si="133"/>
        <v/>
      </c>
      <c r="EB102" s="36" t="str">
        <f t="shared" si="134"/>
        <v/>
      </c>
      <c r="EC102" s="79"/>
      <c r="ED102" s="36"/>
      <c r="EE102" s="15"/>
      <c r="EF102" s="16" t="str">
        <f t="shared" si="135"/>
        <v/>
      </c>
      <c r="EG102" s="16" t="str">
        <f t="shared" si="50"/>
        <v/>
      </c>
      <c r="EH102" s="16" t="str">
        <f>IF(DE102=1,IF(EG102&lt;Tab!$M$87,1,IF(EG102&lt;Tab!$M$88,2,IF(EG102&lt;Tab!$M$89,3,IF(EG102&lt;Tab!$M$90,4,5)))),"")</f>
        <v/>
      </c>
      <c r="EI102" s="16" t="str">
        <f>IF(DE102=1,INDEX(Tab!$M$86:$M$91,EH102,1),"")</f>
        <v/>
      </c>
      <c r="EJ102" s="16" t="str">
        <f>IF(DE102=1,INDEX(Tab!$M$86:$M$91,EH102+1,1),"")</f>
        <v/>
      </c>
      <c r="EK102" s="36" t="str">
        <f>IF(DE102=1,INDEX(Tab!$N$86:$AC$91,EH102,DF102),"")</f>
        <v/>
      </c>
      <c r="EL102" s="36" t="str">
        <f>IF(DE102=1,INDEX(Tab!$N$86:$AC$91,EH102+1,DF102),"")</f>
        <v/>
      </c>
      <c r="EM102" s="36">
        <f t="shared" si="136"/>
        <v>0</v>
      </c>
      <c r="EN102" s="16"/>
      <c r="EO102" s="74" t="b">
        <f t="shared" si="142"/>
        <v>0</v>
      </c>
      <c r="EP102" s="16">
        <f t="shared" si="137"/>
        <v>1</v>
      </c>
      <c r="EQ102" s="16">
        <f t="shared" si="138"/>
        <v>0</v>
      </c>
      <c r="ER102" s="16" t="str">
        <f t="shared" si="139"/>
        <v/>
      </c>
      <c r="ES102" s="17"/>
      <c r="ET102" s="16"/>
      <c r="EU102" s="15"/>
      <c r="EV102" s="191" t="str">
        <f t="shared" si="140"/>
        <v/>
      </c>
      <c r="EW102" s="191" t="str">
        <f t="shared" si="141"/>
        <v/>
      </c>
      <c r="EX102" s="17"/>
    </row>
    <row r="103" spans="2:154" x14ac:dyDescent="0.2">
      <c r="B103" s="341"/>
      <c r="C103" s="541"/>
      <c r="D103" s="542"/>
      <c r="E103" s="25"/>
      <c r="F103" s="25"/>
      <c r="G103" s="25"/>
      <c r="H103" s="25"/>
      <c r="I103" s="25"/>
      <c r="J103" s="25"/>
      <c r="K103" s="25"/>
      <c r="L103" s="25"/>
      <c r="M103" s="25"/>
      <c r="N103" s="339"/>
      <c r="O103" s="337"/>
      <c r="P103" s="25"/>
      <c r="Q103" s="25"/>
      <c r="R103" s="25"/>
      <c r="S103" s="27"/>
      <c r="T103" s="24"/>
      <c r="U103" s="24"/>
      <c r="V103" s="24"/>
      <c r="W103" s="172" t="str">
        <f t="shared" si="102"/>
        <v/>
      </c>
      <c r="X103" s="46" t="str">
        <f t="shared" si="103"/>
        <v/>
      </c>
      <c r="Y103" s="28"/>
      <c r="Z103" s="27"/>
      <c r="AA103" s="25"/>
      <c r="AB103" s="25"/>
      <c r="AC103" s="184"/>
      <c r="AD103" s="44"/>
      <c r="AE103" s="176" t="str">
        <f t="shared" si="104"/>
        <v/>
      </c>
      <c r="AF103" s="44"/>
      <c r="AG103" s="46" t="str">
        <f t="shared" si="105"/>
        <v/>
      </c>
      <c r="AH103" s="28"/>
      <c r="AI103" s="27"/>
      <c r="AJ103" s="25"/>
      <c r="AK103" s="25"/>
      <c r="AL103" s="25"/>
      <c r="AM103" s="44"/>
      <c r="AN103" s="40"/>
      <c r="AO103" s="44"/>
      <c r="AP103" s="71" t="str">
        <f t="shared" si="106"/>
        <v/>
      </c>
      <c r="AQ103" s="44"/>
      <c r="AR103" s="46" t="str">
        <f t="shared" si="107"/>
        <v/>
      </c>
      <c r="AS103" s="156"/>
      <c r="AT103" s="80"/>
      <c r="AU103" s="46" t="str">
        <f t="shared" si="108"/>
        <v/>
      </c>
      <c r="AV103" s="80"/>
      <c r="AW103" s="46" t="str">
        <f t="shared" si="109"/>
        <v/>
      </c>
      <c r="AX103" s="28"/>
      <c r="AY103" s="27"/>
      <c r="AZ103" s="46">
        <f t="shared" si="110"/>
        <v>0</v>
      </c>
      <c r="BA103" s="46">
        <f t="shared" si="111"/>
        <v>0</v>
      </c>
      <c r="BB103" s="46">
        <f t="shared" si="112"/>
        <v>0</v>
      </c>
      <c r="BC103" s="46">
        <f t="shared" si="113"/>
        <v>0</v>
      </c>
      <c r="BD103" s="46">
        <f t="shared" si="114"/>
        <v>0</v>
      </c>
      <c r="BE103" s="46">
        <f t="shared" si="115"/>
        <v>0</v>
      </c>
      <c r="BF103" s="46">
        <f t="shared" si="116"/>
        <v>0</v>
      </c>
      <c r="BG103" s="46" t="str">
        <f t="shared" si="117"/>
        <v/>
      </c>
      <c r="BH103" s="17"/>
      <c r="BI103" s="16"/>
      <c r="BJ103" s="15"/>
      <c r="BK103" s="347">
        <f t="shared" si="42"/>
        <v>0</v>
      </c>
      <c r="BL103" s="347">
        <f t="shared" si="43"/>
        <v>0</v>
      </c>
      <c r="BM103" s="347">
        <f t="shared" si="44"/>
        <v>0</v>
      </c>
      <c r="BN103" s="347">
        <f t="shared" si="45"/>
        <v>0</v>
      </c>
      <c r="BO103" s="343"/>
      <c r="BP103" s="343"/>
      <c r="BQ103" s="347">
        <f t="shared" si="46"/>
        <v>0</v>
      </c>
      <c r="BR103" s="347">
        <f t="shared" si="47"/>
        <v>0</v>
      </c>
      <c r="BS103" s="343"/>
      <c r="BT103" s="347">
        <f t="shared" si="48"/>
        <v>0</v>
      </c>
      <c r="BU103" s="347">
        <f>N103</f>
        <v>0</v>
      </c>
      <c r="BV103" s="17"/>
      <c r="BW103" s="16"/>
      <c r="BX103" s="15"/>
      <c r="BY103" s="16"/>
      <c r="BZ103" s="17"/>
      <c r="CA103" s="16"/>
      <c r="CB103" s="274"/>
      <c r="CC103" s="275">
        <f t="shared" si="118"/>
        <v>0</v>
      </c>
      <c r="CD103" s="275">
        <f t="shared" si="119"/>
        <v>0</v>
      </c>
      <c r="CE103" s="275">
        <f t="shared" si="120"/>
        <v>0</v>
      </c>
      <c r="CF103" s="275">
        <f t="shared" si="121"/>
        <v>0</v>
      </c>
      <c r="CG103" s="275">
        <f t="shared" si="122"/>
        <v>0</v>
      </c>
      <c r="CH103" s="275"/>
      <c r="CI103" s="275"/>
      <c r="CJ103" s="276">
        <f t="shared" si="123"/>
        <v>0</v>
      </c>
      <c r="CK103" s="276">
        <f t="shared" si="124"/>
        <v>0</v>
      </c>
      <c r="CL103" s="276">
        <f t="shared" si="125"/>
        <v>0</v>
      </c>
      <c r="CM103" s="276">
        <f t="shared" si="126"/>
        <v>0</v>
      </c>
      <c r="CN103" s="276" t="str">
        <f t="shared" si="127"/>
        <v/>
      </c>
      <c r="CO103" s="277"/>
      <c r="CP103" s="16"/>
      <c r="CQ103" s="274"/>
      <c r="CR103" s="275">
        <f>IF(O103="",,INDEX(Komp!$K$8:$K$10,O103,1))</f>
        <v>0</v>
      </c>
      <c r="CS103" s="275">
        <f>IF(P103="",,INDEX(Komp!$K$35:$K$40,P103,1))</f>
        <v>0</v>
      </c>
      <c r="CT103" s="275">
        <f>IF(P103="",,INDEX(Komp!$M$35:$M$40,P103,1))</f>
        <v>0</v>
      </c>
      <c r="CU103" s="275">
        <f>IF(Q103="",,INDEX(Komp!$K$80:$K$81,Q103,1))</f>
        <v>0</v>
      </c>
      <c r="CV103" s="275">
        <f>IF(R103="",,INDEX(Komp!$K$108:$K$109,R103,1))</f>
        <v>0</v>
      </c>
      <c r="CW103" s="276" t="str">
        <f t="shared" si="128"/>
        <v/>
      </c>
      <c r="CX103" s="277"/>
      <c r="CY103" s="16"/>
      <c r="CZ103" s="274"/>
      <c r="DA103" s="275" t="str">
        <f t="shared" si="129"/>
        <v/>
      </c>
      <c r="DB103" s="275">
        <f>IF(DA103="",,MATCH(DA103,Tab!$C$5:$C$22,0))</f>
        <v>0</v>
      </c>
      <c r="DC103" s="275">
        <f>IF(DB103=Tab!$D$22,1,0)</f>
        <v>0</v>
      </c>
      <c r="DD103" s="275">
        <f>IF(DB103=Tab!$D$21,1,0)</f>
        <v>0</v>
      </c>
      <c r="DE103" s="275">
        <f>IF(AND(DB103&gt;=Tab!$D$5,DB103&lt;=Tab!$D$20),1,0)</f>
        <v>0</v>
      </c>
      <c r="DF103" s="275">
        <f>IF(DE103=1,INDEX(Tab!$E$5:$E$20,DB103,1),)</f>
        <v>0</v>
      </c>
      <c r="DG103" s="277"/>
      <c r="DH103" s="16"/>
      <c r="DI103" s="274"/>
      <c r="DJ103" s="275" t="str">
        <f t="shared" si="130"/>
        <v/>
      </c>
      <c r="DK103" s="275"/>
      <c r="DL103" s="278" t="str">
        <f>IF(DD103=1,Projekt!$AH$129,"")</f>
        <v/>
      </c>
      <c r="DM103" s="278"/>
      <c r="DN103" s="278" t="str">
        <f>IF(DE103=1,INDEX(Projekt!$AB$98:$AB$113,DF103,1),"")</f>
        <v/>
      </c>
      <c r="DO103" s="278" t="str">
        <f>IF(DE103=1,INDEX(Projekt!$AH$98:$AH$113,DF103,1),"")</f>
        <v/>
      </c>
      <c r="DP103" s="278" t="str">
        <f t="shared" si="131"/>
        <v/>
      </c>
      <c r="DQ103" s="279"/>
      <c r="DR103" s="36"/>
      <c r="DS103" s="280"/>
      <c r="DT103" s="275" t="str">
        <f t="shared" si="132"/>
        <v/>
      </c>
      <c r="DU103" s="275" t="str">
        <f t="shared" si="31"/>
        <v/>
      </c>
      <c r="DV103" s="275" t="str">
        <f>IF(DE103=1,IF(DU103&lt;Tab!$M$77,1,IF(DU103&lt;Tab!$M$78,2,IF(DU103&lt;Tab!$M$79,3,IF(DU103&lt;Tab!$M$80,4,5)))),"")</f>
        <v/>
      </c>
      <c r="DW103" s="275" t="str">
        <f>IF(DE103=1,INDEX(Tab!$M$76:$M$81,DV103,1),"")</f>
        <v/>
      </c>
      <c r="DX103" s="275" t="str">
        <f>IF(DE103=1,INDEX(Tab!$M$76:$M$81,DV103+1,1),"")</f>
        <v/>
      </c>
      <c r="DY103" s="278" t="str">
        <f>IF(DE103=1,INDEX(Tab!$N$76:$AC$81,DV103,DF103),"")</f>
        <v/>
      </c>
      <c r="DZ103" s="278" t="str">
        <f>IF(DE103=1,INDEX(Tab!$N$76:$AC$81,DV103+1,DF103),"")</f>
        <v/>
      </c>
      <c r="EA103" s="278" t="str">
        <f t="shared" si="133"/>
        <v/>
      </c>
      <c r="EB103" s="278" t="str">
        <f t="shared" si="134"/>
        <v/>
      </c>
      <c r="EC103" s="279"/>
      <c r="ED103" s="36"/>
      <c r="EE103" s="274"/>
      <c r="EF103" s="275" t="str">
        <f t="shared" si="135"/>
        <v/>
      </c>
      <c r="EG103" s="275" t="str">
        <f t="shared" si="50"/>
        <v/>
      </c>
      <c r="EH103" s="275" t="str">
        <f>IF(DE103=1,IF(EG103&lt;Tab!$M$87,1,IF(EG103&lt;Tab!$M$88,2,IF(EG103&lt;Tab!$M$89,3,IF(EG103&lt;Tab!$M$90,4,5)))),"")</f>
        <v/>
      </c>
      <c r="EI103" s="275" t="str">
        <f>IF(DE103=1,INDEX(Tab!$M$86:$M$91,EH103,1),"")</f>
        <v/>
      </c>
      <c r="EJ103" s="275" t="str">
        <f>IF(DE103=1,INDEX(Tab!$M$86:$M$91,EH103+1,1),"")</f>
        <v/>
      </c>
      <c r="EK103" s="278" t="str">
        <f>IF(DE103=1,INDEX(Tab!$N$86:$AC$91,EH103,DF103),"")</f>
        <v/>
      </c>
      <c r="EL103" s="278" t="str">
        <f>IF(DE103=1,INDEX(Tab!$N$86:$AC$91,EH103+1,DF103),"")</f>
        <v/>
      </c>
      <c r="EM103" s="278">
        <f t="shared" si="136"/>
        <v>0</v>
      </c>
      <c r="EN103" s="275"/>
      <c r="EO103" s="163" t="b">
        <f t="shared" si="142"/>
        <v>0</v>
      </c>
      <c r="EP103" s="275">
        <f t="shared" si="137"/>
        <v>1</v>
      </c>
      <c r="EQ103" s="275">
        <f t="shared" si="138"/>
        <v>0</v>
      </c>
      <c r="ER103" s="275" t="str">
        <f t="shared" si="139"/>
        <v/>
      </c>
      <c r="ES103" s="277"/>
      <c r="ET103" s="16"/>
      <c r="EU103" s="274"/>
      <c r="EV103" s="276" t="str">
        <f t="shared" si="140"/>
        <v/>
      </c>
      <c r="EW103" s="276" t="str">
        <f t="shared" si="141"/>
        <v/>
      </c>
      <c r="EX103" s="277"/>
    </row>
    <row r="104" spans="2:154" ht="3.6" customHeight="1" x14ac:dyDescent="0.2">
      <c r="B104" s="27"/>
      <c r="C104" s="24"/>
      <c r="D104" s="24"/>
      <c r="E104" s="24"/>
      <c r="F104" s="24"/>
      <c r="G104" s="24"/>
      <c r="H104" s="24"/>
      <c r="I104" s="24"/>
      <c r="J104" s="24"/>
      <c r="K104" s="24"/>
      <c r="L104" s="24"/>
      <c r="M104" s="24"/>
      <c r="N104" s="28"/>
      <c r="O104" s="24"/>
      <c r="P104" s="24"/>
      <c r="Q104" s="24"/>
      <c r="R104" s="24"/>
      <c r="S104" s="27"/>
      <c r="T104" s="24"/>
      <c r="U104" s="24"/>
      <c r="V104" s="24"/>
      <c r="W104" s="81"/>
      <c r="X104" s="24"/>
      <c r="Y104" s="28"/>
      <c r="Z104" s="27"/>
      <c r="AA104" s="24"/>
      <c r="AB104" s="24"/>
      <c r="AC104" s="185"/>
      <c r="AD104" s="30"/>
      <c r="AE104" s="177"/>
      <c r="AF104" s="24"/>
      <c r="AG104" s="24"/>
      <c r="AH104" s="28"/>
      <c r="AI104" s="27"/>
      <c r="AJ104" s="30"/>
      <c r="AK104" s="24"/>
      <c r="AL104" s="24"/>
      <c r="AM104" s="30"/>
      <c r="AN104" s="24"/>
      <c r="AO104" s="24"/>
      <c r="AP104" s="24"/>
      <c r="AQ104" s="24"/>
      <c r="AR104" s="24"/>
      <c r="AS104" s="28"/>
      <c r="AT104" s="24"/>
      <c r="AU104" s="24"/>
      <c r="AV104" s="24"/>
      <c r="AW104" s="24"/>
      <c r="AX104" s="28"/>
      <c r="AY104" s="27"/>
      <c r="AZ104" s="24"/>
      <c r="BA104" s="24"/>
      <c r="BB104" s="24"/>
      <c r="BC104" s="24"/>
      <c r="BD104" s="24"/>
      <c r="BE104" s="24"/>
      <c r="BF104" s="24"/>
      <c r="BG104" s="24"/>
      <c r="BH104" s="17"/>
      <c r="BI104" s="16"/>
      <c r="BJ104" s="15"/>
      <c r="BK104" s="16"/>
      <c r="BL104" s="16"/>
      <c r="BM104" s="16"/>
      <c r="BN104" s="16"/>
      <c r="BO104" s="16"/>
      <c r="BP104" s="16"/>
      <c r="BQ104" s="16"/>
      <c r="BR104" s="16"/>
      <c r="BS104" s="16"/>
      <c r="BT104" s="16"/>
      <c r="BU104" s="16"/>
      <c r="BV104" s="17"/>
      <c r="BW104" s="16"/>
      <c r="BX104" s="15"/>
      <c r="BY104" s="16"/>
      <c r="BZ104" s="17"/>
      <c r="CA104" s="16"/>
      <c r="CB104" s="16"/>
      <c r="CC104" s="16"/>
      <c r="CD104" s="16"/>
      <c r="CE104" s="16"/>
      <c r="CF104" s="16"/>
      <c r="CG104" s="16"/>
      <c r="CH104" s="16"/>
      <c r="CI104" s="16"/>
      <c r="CJ104" s="191"/>
      <c r="CK104" s="191"/>
      <c r="CL104" s="191"/>
      <c r="CM104" s="191"/>
      <c r="CN104" s="191"/>
      <c r="CO104" s="16"/>
      <c r="CP104" s="16"/>
      <c r="CQ104" s="16"/>
      <c r="CR104" s="16"/>
      <c r="CS104" s="16"/>
      <c r="CT104" s="16"/>
      <c r="CU104" s="16"/>
      <c r="CV104" s="16"/>
      <c r="CW104" s="191"/>
      <c r="CX104" s="16"/>
      <c r="CY104" s="16"/>
      <c r="CZ104" s="16"/>
      <c r="DA104" s="16"/>
      <c r="DB104" s="16"/>
      <c r="DC104" s="16"/>
      <c r="DD104" s="16"/>
      <c r="DE104" s="16"/>
      <c r="DF104" s="16"/>
      <c r="DG104" s="16"/>
      <c r="DH104" s="16"/>
      <c r="DI104" s="16"/>
      <c r="DJ104" s="16"/>
      <c r="DK104" s="16"/>
      <c r="DL104" s="16"/>
      <c r="DM104" s="16"/>
      <c r="DN104" s="16"/>
      <c r="DO104" s="16"/>
      <c r="DP104" s="16"/>
      <c r="DQ104" s="16"/>
      <c r="DR104" s="16"/>
      <c r="DS104" s="16"/>
      <c r="DT104" s="16"/>
      <c r="DU104" s="16"/>
      <c r="DV104" s="16"/>
      <c r="DW104" s="16"/>
      <c r="DX104" s="16"/>
      <c r="DY104" s="16"/>
      <c r="DZ104" s="16"/>
      <c r="EA104" s="16"/>
      <c r="EB104" s="16"/>
      <c r="EC104" s="16"/>
      <c r="ED104" s="16"/>
      <c r="EE104" s="16"/>
      <c r="EF104" s="16"/>
      <c r="EG104" s="16"/>
      <c r="EH104" s="16"/>
      <c r="EI104" s="16"/>
      <c r="EJ104" s="16"/>
      <c r="EK104" s="16"/>
      <c r="EL104" s="16"/>
      <c r="EM104" s="16"/>
      <c r="EN104" s="16"/>
      <c r="EO104" s="74"/>
      <c r="EP104" s="16"/>
      <c r="EQ104" s="16"/>
      <c r="ER104" s="16"/>
      <c r="ES104" s="16"/>
      <c r="ET104" s="16"/>
      <c r="EU104" s="16"/>
      <c r="EV104" s="191"/>
      <c r="EW104" s="191"/>
      <c r="EX104" s="16"/>
    </row>
    <row r="105" spans="2:154" x14ac:dyDescent="0.2">
      <c r="B105" s="342" t="s">
        <v>1159</v>
      </c>
      <c r="C105" s="22"/>
      <c r="D105" s="18"/>
      <c r="E105" s="24"/>
      <c r="F105" s="31">
        <f>SUM(F28:F103)</f>
        <v>0</v>
      </c>
      <c r="G105" s="24"/>
      <c r="H105" s="24"/>
      <c r="I105" s="24"/>
      <c r="J105" s="24"/>
      <c r="K105" s="24"/>
      <c r="L105" s="24"/>
      <c r="M105" s="24"/>
      <c r="N105" s="28"/>
      <c r="O105" s="24"/>
      <c r="P105" s="24"/>
      <c r="Q105" s="24"/>
      <c r="R105" s="24"/>
      <c r="S105" s="27"/>
      <c r="T105" s="24"/>
      <c r="U105" s="24"/>
      <c r="V105" s="24"/>
      <c r="W105" s="199" t="str">
        <f>IF(AZ105=0,"",SUMPRODUCT(W28:W103,AZ28:AZ103)/AZ105)</f>
        <v/>
      </c>
      <c r="X105" s="199" t="str">
        <f>IF(AZ105=0,"",BA105/AZ105)</f>
        <v/>
      </c>
      <c r="Y105" s="28"/>
      <c r="Z105" s="27"/>
      <c r="AA105" s="24"/>
      <c r="AB105" s="24"/>
      <c r="AC105" s="185"/>
      <c r="AD105" s="30"/>
      <c r="AE105" s="177"/>
      <c r="AF105" s="24"/>
      <c r="AG105" s="24"/>
      <c r="AH105" s="28"/>
      <c r="AI105" s="27"/>
      <c r="AJ105" s="30"/>
      <c r="AK105" s="24"/>
      <c r="AL105" s="24"/>
      <c r="AM105" s="30"/>
      <c r="AN105" s="24"/>
      <c r="AO105" s="24"/>
      <c r="AP105" s="24"/>
      <c r="AQ105" s="24"/>
      <c r="AR105" s="24"/>
      <c r="AS105" s="28"/>
      <c r="AT105" s="24"/>
      <c r="AU105" s="24"/>
      <c r="AV105" s="24"/>
      <c r="AW105" s="24"/>
      <c r="AX105" s="28"/>
      <c r="AY105" s="27"/>
      <c r="AZ105" s="199">
        <f t="shared" ref="AZ105:BF105" si="143">SUM(AZ28:AZ103)</f>
        <v>0</v>
      </c>
      <c r="BA105" s="199">
        <f t="shared" si="143"/>
        <v>0</v>
      </c>
      <c r="BB105" s="199">
        <f t="shared" si="143"/>
        <v>0</v>
      </c>
      <c r="BC105" s="199">
        <f t="shared" si="143"/>
        <v>0</v>
      </c>
      <c r="BD105" s="199">
        <f t="shared" si="143"/>
        <v>0</v>
      </c>
      <c r="BE105" s="199">
        <f t="shared" si="143"/>
        <v>0</v>
      </c>
      <c r="BF105" s="199">
        <f t="shared" si="143"/>
        <v>0</v>
      </c>
      <c r="BG105" s="24"/>
      <c r="BH105" s="17"/>
      <c r="BI105" s="16"/>
      <c r="BJ105" s="15"/>
      <c r="BK105" s="16"/>
      <c r="BL105" s="16"/>
      <c r="BM105" s="16"/>
      <c r="BN105" s="16"/>
      <c r="BO105" s="16"/>
      <c r="BP105" s="16"/>
      <c r="BQ105" s="16"/>
      <c r="BR105" s="16"/>
      <c r="BS105" s="16"/>
      <c r="BT105" s="16"/>
      <c r="BU105" s="16"/>
      <c r="BV105" s="17"/>
      <c r="BW105" s="16"/>
      <c r="BX105" s="15"/>
      <c r="BY105" s="16"/>
      <c r="BZ105" s="17"/>
      <c r="CA105" s="16"/>
      <c r="CB105" s="16"/>
      <c r="CC105" s="16"/>
      <c r="CD105" s="16"/>
      <c r="CE105" s="16"/>
      <c r="CF105" s="16"/>
      <c r="CG105" s="16"/>
      <c r="CH105" s="16"/>
      <c r="CI105" s="16"/>
      <c r="CJ105" s="191"/>
      <c r="CK105" s="191"/>
      <c r="CL105" s="191"/>
      <c r="CM105" s="191"/>
      <c r="CN105" s="191"/>
      <c r="CO105" s="16"/>
      <c r="CP105" s="16"/>
      <c r="CQ105" s="16"/>
      <c r="CR105" s="16"/>
      <c r="CS105" s="16"/>
      <c r="CT105" s="16"/>
      <c r="CU105" s="16"/>
      <c r="CV105" s="16"/>
      <c r="CW105" s="191"/>
      <c r="CX105" s="16"/>
      <c r="CY105" s="16"/>
      <c r="CZ105" s="16"/>
      <c r="DA105" s="16"/>
      <c r="DB105" s="16"/>
      <c r="DC105" s="16"/>
      <c r="DD105" s="16"/>
      <c r="DE105" s="16"/>
      <c r="DF105" s="16"/>
      <c r="DG105" s="16"/>
      <c r="DH105" s="16"/>
      <c r="DI105" s="16"/>
      <c r="DJ105" s="16"/>
      <c r="DK105" s="16"/>
      <c r="DL105" s="16"/>
      <c r="DM105" s="16"/>
      <c r="DN105" s="16"/>
      <c r="DO105" s="16"/>
      <c r="DP105" s="16"/>
      <c r="DQ105" s="16"/>
      <c r="DR105" s="16"/>
      <c r="DS105" s="16"/>
      <c r="DT105" s="16"/>
      <c r="DU105" s="16"/>
      <c r="DV105" s="16"/>
      <c r="DW105" s="16"/>
      <c r="DX105" s="16"/>
      <c r="DY105" s="16"/>
      <c r="DZ105" s="16"/>
      <c r="EA105" s="16"/>
      <c r="EB105" s="16"/>
      <c r="EC105" s="16"/>
      <c r="ED105" s="16"/>
      <c r="EE105" s="16"/>
      <c r="EF105" s="16"/>
      <c r="EG105" s="16"/>
      <c r="EH105" s="16"/>
      <c r="EI105" s="16"/>
      <c r="EJ105" s="16"/>
      <c r="EK105" s="16"/>
      <c r="EL105" s="16"/>
      <c r="EM105" s="16"/>
      <c r="EN105" s="16"/>
      <c r="EO105" s="74"/>
      <c r="EP105" s="16"/>
      <c r="EQ105" s="16"/>
      <c r="ER105" s="16"/>
      <c r="ES105" s="16"/>
      <c r="ET105" s="16"/>
      <c r="EU105" s="16"/>
      <c r="EV105" s="191"/>
      <c r="EW105" s="191"/>
      <c r="EX105" s="16"/>
    </row>
    <row r="106" spans="2:154" ht="3.6" customHeight="1" x14ac:dyDescent="0.2">
      <c r="B106" s="10"/>
      <c r="C106" s="11"/>
      <c r="D106" s="11"/>
      <c r="E106" s="11"/>
      <c r="F106" s="11"/>
      <c r="G106" s="11"/>
      <c r="H106" s="11"/>
      <c r="I106" s="11"/>
      <c r="J106" s="11"/>
      <c r="K106" s="11"/>
      <c r="L106" s="11"/>
      <c r="M106" s="11"/>
      <c r="N106" s="12"/>
      <c r="O106" s="11"/>
      <c r="P106" s="11"/>
      <c r="Q106" s="11"/>
      <c r="R106" s="11"/>
      <c r="S106" s="10"/>
      <c r="T106" s="11"/>
      <c r="U106" s="11"/>
      <c r="V106" s="11"/>
      <c r="W106" s="11"/>
      <c r="X106" s="11"/>
      <c r="Y106" s="12"/>
      <c r="Z106" s="10"/>
      <c r="AA106" s="11"/>
      <c r="AB106" s="11"/>
      <c r="AC106" s="186"/>
      <c r="AD106" s="43"/>
      <c r="AE106" s="178"/>
      <c r="AF106" s="11"/>
      <c r="AG106" s="11"/>
      <c r="AH106" s="12"/>
      <c r="AI106" s="10"/>
      <c r="AJ106" s="43"/>
      <c r="AK106" s="11"/>
      <c r="AL106" s="11"/>
      <c r="AM106" s="43"/>
      <c r="AN106" s="11"/>
      <c r="AO106" s="11"/>
      <c r="AP106" s="11"/>
      <c r="AQ106" s="11"/>
      <c r="AR106" s="11"/>
      <c r="AS106" s="12"/>
      <c r="AT106" s="11"/>
      <c r="AU106" s="11"/>
      <c r="AV106" s="11"/>
      <c r="AW106" s="11"/>
      <c r="AX106" s="12"/>
      <c r="AY106" s="10"/>
      <c r="AZ106" s="213"/>
      <c r="BA106" s="213"/>
      <c r="BB106" s="213"/>
      <c r="BC106" s="213"/>
      <c r="BD106" s="213"/>
      <c r="BE106" s="213"/>
      <c r="BF106" s="213"/>
      <c r="BG106" s="11"/>
      <c r="BH106" s="12"/>
      <c r="BJ106" s="10"/>
      <c r="BK106" s="11"/>
      <c r="BL106" s="11"/>
      <c r="BM106" s="11"/>
      <c r="BN106" s="11"/>
      <c r="BO106" s="11"/>
      <c r="BP106" s="11"/>
      <c r="BQ106" s="11"/>
      <c r="BR106" s="11"/>
      <c r="BS106" s="11"/>
      <c r="BT106" s="11"/>
      <c r="BU106" s="11"/>
      <c r="BV106" s="12"/>
      <c r="BX106" s="8"/>
      <c r="BZ106" s="9"/>
    </row>
    <row r="107" spans="2:154" x14ac:dyDescent="0.2">
      <c r="BX107" s="8"/>
      <c r="BZ107" s="9"/>
    </row>
    <row r="108" spans="2:154" x14ac:dyDescent="0.2">
      <c r="BX108" s="8"/>
      <c r="BZ108" s="9"/>
    </row>
    <row r="109" spans="2:154" x14ac:dyDescent="0.2">
      <c r="BX109" s="8"/>
      <c r="BZ109" s="9"/>
    </row>
    <row r="110" spans="2:154" x14ac:dyDescent="0.2">
      <c r="BX110" s="8"/>
      <c r="BY110" s="2" t="str">
        <f>Sprache!$C$142</f>
        <v>Liste/Pulldown Orientierung</v>
      </c>
      <c r="BZ110" s="158"/>
    </row>
    <row r="111" spans="2:154" x14ac:dyDescent="0.2">
      <c r="BX111" s="8"/>
      <c r="BY111" s="37"/>
      <c r="BZ111" s="159"/>
    </row>
    <row r="112" spans="2:154" x14ac:dyDescent="0.2">
      <c r="BX112" s="8"/>
      <c r="BY112" s="37" t="str">
        <f>Tab!B5</f>
        <v>S</v>
      </c>
      <c r="BZ112" s="159"/>
    </row>
    <row r="113" spans="76:78" x14ac:dyDescent="0.2">
      <c r="BX113" s="8"/>
      <c r="BY113" s="37" t="str">
        <f>Tab!B6</f>
        <v>E</v>
      </c>
      <c r="BZ113" s="159"/>
    </row>
    <row r="114" spans="76:78" x14ac:dyDescent="0.2">
      <c r="BX114" s="8"/>
      <c r="BY114" s="37" t="str">
        <f>Tab!B7</f>
        <v>W</v>
      </c>
      <c r="BZ114" s="159"/>
    </row>
    <row r="115" spans="76:78" x14ac:dyDescent="0.2">
      <c r="BX115" s="8"/>
      <c r="BY115" s="37" t="str">
        <f>Tab!B8</f>
        <v>N</v>
      </c>
      <c r="BZ115" s="159"/>
    </row>
    <row r="116" spans="76:78" x14ac:dyDescent="0.2">
      <c r="BX116" s="8"/>
      <c r="BY116" s="37" t="str">
        <f>Tab!B9</f>
        <v>SW</v>
      </c>
      <c r="BZ116" s="159"/>
    </row>
    <row r="117" spans="76:78" x14ac:dyDescent="0.2">
      <c r="BX117" s="8"/>
      <c r="BY117" s="37" t="str">
        <f>Tab!B10</f>
        <v>SE</v>
      </c>
      <c r="BZ117" s="159"/>
    </row>
    <row r="118" spans="76:78" x14ac:dyDescent="0.2">
      <c r="BX118" s="8"/>
      <c r="BY118" s="37" t="str">
        <f>Tab!B11</f>
        <v>NW</v>
      </c>
      <c r="BZ118" s="159"/>
    </row>
    <row r="119" spans="76:78" x14ac:dyDescent="0.2">
      <c r="BX119" s="8"/>
      <c r="BY119" s="37" t="str">
        <f>Tab!B12</f>
        <v>NE</v>
      </c>
      <c r="BZ119" s="159"/>
    </row>
    <row r="120" spans="76:78" x14ac:dyDescent="0.2">
      <c r="BX120" s="8"/>
      <c r="BY120" s="37" t="str">
        <f>Sprache!C353</f>
        <v>SSO</v>
      </c>
      <c r="BZ120" s="159"/>
    </row>
    <row r="121" spans="76:78" x14ac:dyDescent="0.2">
      <c r="BX121" s="8"/>
      <c r="BY121" s="37" t="str">
        <f>Sprache!C354</f>
        <v>OSO</v>
      </c>
      <c r="BZ121" s="159"/>
    </row>
    <row r="122" spans="76:78" x14ac:dyDescent="0.2">
      <c r="BX122" s="8"/>
      <c r="BY122" s="37" t="str">
        <f>Sprache!C355</f>
        <v>ONO</v>
      </c>
      <c r="BZ122" s="159"/>
    </row>
    <row r="123" spans="76:78" x14ac:dyDescent="0.2">
      <c r="BX123" s="8"/>
      <c r="BY123" s="37" t="str">
        <f>Sprache!C356</f>
        <v>NNO</v>
      </c>
      <c r="BZ123" s="159"/>
    </row>
    <row r="124" spans="76:78" x14ac:dyDescent="0.2">
      <c r="BX124" s="8"/>
      <c r="BY124" s="37" t="str">
        <f>Sprache!C357</f>
        <v>NNW</v>
      </c>
      <c r="BZ124" s="159"/>
    </row>
    <row r="125" spans="76:78" x14ac:dyDescent="0.2">
      <c r="BX125" s="8"/>
      <c r="BY125" s="37" t="str">
        <f>Sprache!C358</f>
        <v>WNW</v>
      </c>
      <c r="BZ125" s="159"/>
    </row>
    <row r="126" spans="76:78" x14ac:dyDescent="0.2">
      <c r="BX126" s="8"/>
      <c r="BY126" s="37" t="str">
        <f>Sprache!C359</f>
        <v>WSW</v>
      </c>
      <c r="BZ126" s="159"/>
    </row>
    <row r="127" spans="76:78" x14ac:dyDescent="0.2">
      <c r="BX127" s="8"/>
      <c r="BY127" s="37" t="str">
        <f>Sprache!C360</f>
        <v>SSW</v>
      </c>
      <c r="BZ127" s="159"/>
    </row>
    <row r="128" spans="76:78" x14ac:dyDescent="0.2">
      <c r="BX128" s="8"/>
      <c r="BY128" s="37" t="str">
        <f>Tab!B21</f>
        <v>horiz.</v>
      </c>
      <c r="BZ128" s="159"/>
    </row>
    <row r="129" spans="76:78" x14ac:dyDescent="0.2">
      <c r="BX129" s="8"/>
      <c r="BY129" s="37" t="str">
        <f>Tab!B22</f>
        <v>Raum</v>
      </c>
      <c r="BZ129" s="159"/>
    </row>
    <row r="130" spans="76:78" x14ac:dyDescent="0.2">
      <c r="BX130" s="8"/>
      <c r="BZ130" s="9"/>
    </row>
    <row r="131" spans="76:78" x14ac:dyDescent="0.2">
      <c r="BX131" s="8"/>
      <c r="BZ131" s="9"/>
    </row>
    <row r="132" spans="76:78" x14ac:dyDescent="0.2">
      <c r="BX132" s="8"/>
      <c r="BY132" s="2" t="str">
        <f>Sprache!$C$6</f>
        <v>Liste/Pulldown: Beidseitige Seitenblende</v>
      </c>
      <c r="BZ132" s="9"/>
    </row>
    <row r="133" spans="76:78" x14ac:dyDescent="0.2">
      <c r="BX133" s="8"/>
      <c r="BZ133" s="9"/>
    </row>
    <row r="134" spans="76:78" x14ac:dyDescent="0.2">
      <c r="BX134" s="8"/>
      <c r="BY134" s="1" t="s">
        <v>767</v>
      </c>
      <c r="BZ134" s="9"/>
    </row>
    <row r="135" spans="76:78" x14ac:dyDescent="0.2">
      <c r="BX135" s="8"/>
      <c r="BZ135" s="9"/>
    </row>
    <row r="136" spans="76:78" x14ac:dyDescent="0.2">
      <c r="BX136" s="10"/>
      <c r="BY136" s="11"/>
      <c r="BZ136" s="12"/>
    </row>
  </sheetData>
  <sheetProtection password="ACE4" sheet="1" objects="1" scenarios="1"/>
  <mergeCells count="104">
    <mergeCell ref="C34:D34"/>
    <mergeCell ref="C35:D35"/>
    <mergeCell ref="C28:D28"/>
    <mergeCell ref="C29:D29"/>
    <mergeCell ref="C30:D30"/>
    <mergeCell ref="C31:D31"/>
    <mergeCell ref="C32:D32"/>
    <mergeCell ref="C33:D33"/>
    <mergeCell ref="C40:D40"/>
    <mergeCell ref="C43:D43"/>
    <mergeCell ref="C47:D47"/>
    <mergeCell ref="C48:D48"/>
    <mergeCell ref="C41:D41"/>
    <mergeCell ref="C42:D42"/>
    <mergeCell ref="C36:D36"/>
    <mergeCell ref="C37:D37"/>
    <mergeCell ref="C38:D38"/>
    <mergeCell ref="C39:D39"/>
    <mergeCell ref="C44:D44"/>
    <mergeCell ref="C65:D65"/>
    <mergeCell ref="C45:D45"/>
    <mergeCell ref="C46:D46"/>
    <mergeCell ref="C61:D61"/>
    <mergeCell ref="C50:D50"/>
    <mergeCell ref="C51:D51"/>
    <mergeCell ref="C52:D52"/>
    <mergeCell ref="C54:D54"/>
    <mergeCell ref="C60:D60"/>
    <mergeCell ref="C49:D49"/>
    <mergeCell ref="C55:D55"/>
    <mergeCell ref="C53:D53"/>
    <mergeCell ref="C95:D95"/>
    <mergeCell ref="C73:D73"/>
    <mergeCell ref="C74:D74"/>
    <mergeCell ref="C81:D81"/>
    <mergeCell ref="C56:D56"/>
    <mergeCell ref="C57:D57"/>
    <mergeCell ref="C58:D58"/>
    <mergeCell ref="C59:D59"/>
    <mergeCell ref="C62:D62"/>
    <mergeCell ref="C63:D63"/>
    <mergeCell ref="C75:D75"/>
    <mergeCell ref="C68:D68"/>
    <mergeCell ref="C69:D69"/>
    <mergeCell ref="C78:D78"/>
    <mergeCell ref="C79:D79"/>
    <mergeCell ref="C80:D80"/>
    <mergeCell ref="C70:D70"/>
    <mergeCell ref="C71:D71"/>
    <mergeCell ref="C76:D76"/>
    <mergeCell ref="C77:D77"/>
    <mergeCell ref="C72:D72"/>
    <mergeCell ref="C66:D66"/>
    <mergeCell ref="C67:D67"/>
    <mergeCell ref="C64:D64"/>
    <mergeCell ref="AJ14:AJ17"/>
    <mergeCell ref="B23:B26"/>
    <mergeCell ref="E23:E26"/>
    <mergeCell ref="F23:F26"/>
    <mergeCell ref="G23:H23"/>
    <mergeCell ref="I23:M23"/>
    <mergeCell ref="N23:N24"/>
    <mergeCell ref="O23:O26"/>
    <mergeCell ref="P23:P26"/>
    <mergeCell ref="Q23:Q26"/>
    <mergeCell ref="R23:R26"/>
    <mergeCell ref="X23:X24"/>
    <mergeCell ref="AJ23:AJ26"/>
    <mergeCell ref="AK23:AK24"/>
    <mergeCell ref="AA24:AA25"/>
    <mergeCell ref="AB24:AB25"/>
    <mergeCell ref="C102:D102"/>
    <mergeCell ref="C103:D103"/>
    <mergeCell ref="C98:D98"/>
    <mergeCell ref="C99:D99"/>
    <mergeCell ref="C100:D100"/>
    <mergeCell ref="C101:D101"/>
    <mergeCell ref="C96:D96"/>
    <mergeCell ref="C97:D97"/>
    <mergeCell ref="C82:D82"/>
    <mergeCell ref="C83:D83"/>
    <mergeCell ref="C84:D84"/>
    <mergeCell ref="C85:D85"/>
    <mergeCell ref="C86:D86"/>
    <mergeCell ref="C87:D87"/>
    <mergeCell ref="C88:D88"/>
    <mergeCell ref="C89:D89"/>
    <mergeCell ref="C90:D90"/>
    <mergeCell ref="C91:D91"/>
    <mergeCell ref="C92:D92"/>
    <mergeCell ref="C93:D93"/>
    <mergeCell ref="C94:D94"/>
    <mergeCell ref="EH25:EH26"/>
    <mergeCell ref="BE23:BE24"/>
    <mergeCell ref="BF23:BF24"/>
    <mergeCell ref="BA23:BA24"/>
    <mergeCell ref="BB23:BB24"/>
    <mergeCell ref="BC23:BC24"/>
    <mergeCell ref="BK23:BL23"/>
    <mergeCell ref="BM23:BR23"/>
    <mergeCell ref="AL24:AL25"/>
    <mergeCell ref="BU23:BU24"/>
    <mergeCell ref="AZ23:AZ24"/>
    <mergeCell ref="DV25:DV26"/>
  </mergeCells>
  <phoneticPr fontId="0" type="noConversion"/>
  <conditionalFormatting sqref="AE28 AE30 AE32 AE34 AE36 AE38 AE40 AE42 AE44:AE45 AE47 AE49 AE51 AE53 AE162 AE58 AE150 AE152 AE154 AE156 AE158 AE160 AE148 AE138 AE136 AE134 AE132 AE130 AE128 AE118 AE116 AE114 AE111 AE109 AE107 AE105 AE102:AE103 AE100 AE98 AE96 AE94 AE91 AE89 AE87 AE85 AE83 AE80 AE55:AE56 AE146 AE144 AE140 AE142 AE61 AE63:AE64 AE66 AE68 AE70 AE72 AE77:AE78 AE74:AE75">
    <cfRule type="cellIs" dxfId="3" priority="1" stopIfTrue="1" operator="equal">
      <formula>Fehler1</formula>
    </cfRule>
  </conditionalFormatting>
  <conditionalFormatting sqref="AP28 AP30 AP32 AP34 AP36 AP38 AP40 AP42 AP44:AP45 AP47 AP49 AP51 AP53 AP162 AP58 AP150 AP152 AP154 AP156 AP158 AP160 AP148 AP138 AP136 AP134 AP132 AP130 AP128 AP118 AP116 AP114 AP111 AP109 AP107 AP105 AP102:AP103 AP100 AP98 AP96 AP94 AP91 AP89 AP87 AP85 AP83 AP80 AP55:AP56 AP146 AP144 AP140 AP142 AP61 AP63:AP64 AP66 AP68 AP70 AP72 AP77:AP78 AP74:AP75">
    <cfRule type="cellIs" dxfId="2" priority="2" stopIfTrue="1" operator="equal">
      <formula>Fehler1</formula>
    </cfRule>
  </conditionalFormatting>
  <dataValidations xWindow="189" yWindow="544" count="6">
    <dataValidation type="list" allowBlank="1" showErrorMessage="1" sqref="E28:E103">
      <formula1>$BY$112:$BY$129</formula1>
    </dataValidation>
    <dataValidation type="list" allowBlank="1" showErrorMessage="1" promptTitle="Typ-Nr. der Verglasung" prompt="1, 2, 3, 4, 5, 6_x000a_(vgl. oben Pulldown)_x000a_" sqref="P28:P103">
      <formula1>$O$10:$O$15</formula1>
    </dataValidation>
    <dataValidation type="list" allowBlank="1" showErrorMessage="1" promptTitle="Typ-Nr. des Rahmens" prompt="1, 2, 3_x000a_(vgl. oben Pulldown)_x000a_" sqref="O28:O103">
      <formula1>$H$10:$H$12</formula1>
    </dataValidation>
    <dataValidation type="list" allowBlank="1" showErrorMessage="1" promptTitle="Typ-Nr. des Glasrandverbunds" prompt="1, 2_x000a_(vgl. oben Pulldown)_x000a_" sqref="Q28:Q103">
      <formula1>$H$17:$H$18</formula1>
    </dataValidation>
    <dataValidation type="list" allowBlank="1" showErrorMessage="1" promptTitle="Typ-Nr. der Rahmenverbreiterung" prompt="1, 2_x000a_(vgl. oben Pulldown)_x000a_" sqref="R28:R103">
      <formula1>$AA$10:$AA$11</formula1>
    </dataValidation>
    <dataValidation type="list" allowBlank="1" showErrorMessage="1" sqref="AJ28:AJ103">
      <formula1>$BY$134:$BY$135</formula1>
    </dataValidation>
  </dataValidations>
  <pageMargins left="0.39370078740157483" right="0.39370078740157483" top="0.39370078740157483" bottom="0.55118110236220474" header="0.31496062992125984" footer="0.31496062992125984"/>
  <pageSetup paperSize="9" scale="74" fitToHeight="2" orientation="landscape" r:id="rId1"/>
  <headerFooter alignWithMargins="0">
    <oddFooter>&amp;C&amp;6&amp;F / &amp;A&amp;R&amp;6&amp;P/&amp;N</oddFooter>
  </headerFooter>
  <colBreaks count="1" manualBreakCount="1">
    <brk id="50" max="1048575" man="1"/>
  </colBreaks>
  <drawing r:id="rId2"/>
  <legacy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9">
    <pageSetUpPr fitToPage="1"/>
  </sheetPr>
  <dimension ref="B1:EX136"/>
  <sheetViews>
    <sheetView showZeros="0" zoomScaleNormal="100" workbookViewId="0"/>
  </sheetViews>
  <sheetFormatPr baseColWidth="10" defaultColWidth="11.5703125" defaultRowHeight="12.75" x14ac:dyDescent="0.2"/>
  <cols>
    <col min="1" max="1" width="0.7109375" style="1" customWidth="1"/>
    <col min="2" max="2" width="4.140625" style="1" customWidth="1"/>
    <col min="3" max="3" width="8.7109375" style="1" customWidth="1"/>
    <col min="4" max="4" width="6" style="1" customWidth="1"/>
    <col min="5" max="5" width="4.7109375" style="1" customWidth="1"/>
    <col min="6" max="6" width="3.7109375" style="1" customWidth="1"/>
    <col min="7" max="7" width="8" style="1" customWidth="1"/>
    <col min="8" max="8" width="6.42578125" style="1" customWidth="1"/>
    <col min="9" max="9" width="7.28515625" style="1" customWidth="1"/>
    <col min="10" max="10" width="5.42578125" style="1" customWidth="1"/>
    <col min="11" max="11" width="4.42578125" style="1" bestFit="1" customWidth="1"/>
    <col min="12" max="12" width="7.85546875" style="1" customWidth="1"/>
    <col min="13" max="13" width="5.85546875" style="1" customWidth="1"/>
    <col min="14" max="14" width="6.140625" style="1" customWidth="1"/>
    <col min="15" max="15" width="7" style="1" customWidth="1"/>
    <col min="16" max="19" width="5.5703125" style="1" customWidth="1"/>
    <col min="20" max="20" width="0.7109375" style="1" customWidth="1"/>
    <col min="21" max="22" width="0.7109375" style="1" hidden="1" customWidth="1"/>
    <col min="23" max="23" width="8.28515625" style="1" customWidth="1"/>
    <col min="24" max="24" width="6.28515625" style="1" customWidth="1"/>
    <col min="25" max="25" width="0.7109375" style="1" customWidth="1"/>
    <col min="26" max="26" width="0.85546875" style="1" customWidth="1"/>
    <col min="27" max="27" width="6.28515625" style="1" customWidth="1"/>
    <col min="28" max="28" width="8.5703125" style="1" customWidth="1"/>
    <col min="29" max="29" width="3.28515625" style="187" customWidth="1"/>
    <col min="30" max="30" width="0.5703125" style="41" customWidth="1"/>
    <col min="31" max="31" width="3.28515625" style="179" customWidth="1"/>
    <col min="32" max="32" width="0.85546875" style="1" customWidth="1"/>
    <col min="33" max="33" width="4" style="1" customWidth="1"/>
    <col min="34" max="35" width="0.85546875" style="1" customWidth="1"/>
    <col min="36" max="36" width="3.28515625" style="41" customWidth="1"/>
    <col min="37" max="37" width="8.5703125" style="1" customWidth="1"/>
    <col min="38" max="38" width="8.42578125" style="1" customWidth="1"/>
    <col min="39" max="39" width="0.85546875" style="41" customWidth="1"/>
    <col min="40" max="40" width="3.28515625" style="1" customWidth="1"/>
    <col min="41" max="41" width="0.85546875" style="1" customWidth="1"/>
    <col min="42" max="42" width="3.28515625" style="1" customWidth="1"/>
    <col min="43" max="43" width="0.85546875" style="1" customWidth="1"/>
    <col min="44" max="44" width="4.140625" style="1" customWidth="1"/>
    <col min="45" max="46" width="0.85546875" style="1" customWidth="1"/>
    <col min="47" max="47" width="4.140625" style="1" customWidth="1"/>
    <col min="48" max="48" width="0.85546875" style="1" customWidth="1"/>
    <col min="49" max="49" width="4.140625" style="1" customWidth="1"/>
    <col min="50" max="51" width="0.85546875" style="1" customWidth="1"/>
    <col min="52" max="52" width="6.7109375" style="1" customWidth="1"/>
    <col min="53" max="53" width="8.140625" style="1" customWidth="1"/>
    <col min="54" max="54" width="9.28515625" style="1" customWidth="1"/>
    <col min="55" max="55" width="10.42578125" style="1" customWidth="1"/>
    <col min="56" max="56" width="11.28515625" style="1" customWidth="1"/>
    <col min="57" max="57" width="14.7109375" style="1" customWidth="1"/>
    <col min="58" max="58" width="13.140625" style="1" customWidth="1"/>
    <col min="59" max="59" width="7.28515625" style="1" customWidth="1"/>
    <col min="60" max="60" width="0.85546875" style="1" customWidth="1"/>
    <col min="61" max="61" width="3" style="1" hidden="1" customWidth="1"/>
    <col min="62" max="62" width="2.140625" style="1" hidden="1" customWidth="1"/>
    <col min="63" max="63" width="8" style="1" hidden="1" customWidth="1"/>
    <col min="64" max="64" width="6.42578125" style="1" hidden="1" customWidth="1"/>
    <col min="65" max="65" width="7.28515625" style="1" hidden="1" customWidth="1"/>
    <col min="66" max="66" width="5.42578125" style="1" hidden="1" customWidth="1"/>
    <col min="67" max="67" width="7.7109375" style="1" hidden="1" customWidth="1"/>
    <col min="68" max="68" width="11.7109375" style="1" hidden="1" customWidth="1"/>
    <col min="69" max="69" width="4.28515625" style="1" hidden="1" customWidth="1"/>
    <col min="70" max="70" width="7.7109375" style="1" hidden="1" customWidth="1"/>
    <col min="71" max="71" width="5.85546875" style="1" hidden="1" customWidth="1"/>
    <col min="72" max="72" width="6" style="1" hidden="1" customWidth="1"/>
    <col min="73" max="73" width="6.85546875" style="1" hidden="1" customWidth="1"/>
    <col min="74" max="74" width="0.7109375" style="1" hidden="1" customWidth="1"/>
    <col min="75" max="75" width="2.85546875" style="1" hidden="1" customWidth="1"/>
    <col min="76" max="76" width="2.42578125" style="1" hidden="1" customWidth="1"/>
    <col min="77" max="77" width="28.7109375" style="1" hidden="1" customWidth="1"/>
    <col min="78" max="79" width="2.5703125" style="1" hidden="1" customWidth="1"/>
    <col min="80" max="80" width="1.7109375" style="1" hidden="1" customWidth="1"/>
    <col min="81" max="81" width="11.5703125" style="1" hidden="1" customWidth="1"/>
    <col min="82" max="82" width="15.140625" style="1" hidden="1" customWidth="1"/>
    <col min="83" max="83" width="12.85546875" style="1" hidden="1" customWidth="1"/>
    <col min="84" max="84" width="10.140625" style="1" hidden="1" customWidth="1"/>
    <col min="85" max="87" width="10.5703125" style="1" hidden="1" customWidth="1"/>
    <col min="88" max="88" width="11.5703125" style="192" hidden="1" customWidth="1"/>
    <col min="89" max="90" width="13.85546875" style="192" hidden="1" customWidth="1"/>
    <col min="91" max="91" width="14.85546875" style="192" hidden="1" customWidth="1"/>
    <col min="92" max="92" width="10.5703125" style="192" hidden="1" customWidth="1"/>
    <col min="93" max="93" width="3.140625" style="1" hidden="1" customWidth="1"/>
    <col min="94" max="94" width="2.7109375" style="1" hidden="1" customWidth="1"/>
    <col min="95" max="95" width="2.85546875" style="1" hidden="1" customWidth="1"/>
    <col min="96" max="96" width="11.28515625" style="1" hidden="1" customWidth="1"/>
    <col min="97" max="97" width="10.42578125" style="1" hidden="1" customWidth="1"/>
    <col min="98" max="98" width="10.7109375" style="1" hidden="1" customWidth="1"/>
    <col min="99" max="99" width="11" style="1" hidden="1" customWidth="1"/>
    <col min="100" max="100" width="12.7109375" style="1" hidden="1" customWidth="1"/>
    <col min="101" max="101" width="11.140625" style="192" hidden="1" customWidth="1"/>
    <col min="102" max="104" width="2.140625" style="1" hidden="1" customWidth="1"/>
    <col min="105" max="109" width="11.5703125" style="1" hidden="1" customWidth="1"/>
    <col min="110" max="110" width="16" style="1" hidden="1" customWidth="1"/>
    <col min="111" max="111" width="3.85546875" style="1" hidden="1" customWidth="1"/>
    <col min="112" max="112" width="3" style="1" hidden="1" customWidth="1"/>
    <col min="113" max="113" width="3.42578125" style="1" hidden="1" customWidth="1"/>
    <col min="114" max="114" width="15.7109375" style="1" hidden="1" customWidth="1"/>
    <col min="115" max="115" width="1.7109375" style="1" hidden="1" customWidth="1"/>
    <col min="116" max="116" width="16.5703125" style="1" hidden="1" customWidth="1"/>
    <col min="117" max="117" width="1.7109375" style="1" hidden="1" customWidth="1"/>
    <col min="118" max="118" width="10.5703125" style="1" hidden="1" customWidth="1"/>
    <col min="119" max="120" width="12.85546875" style="1" hidden="1" customWidth="1"/>
    <col min="121" max="121" width="3.42578125" style="1" hidden="1" customWidth="1"/>
    <col min="122" max="122" width="3.7109375" style="1" hidden="1" customWidth="1"/>
    <col min="123" max="123" width="4.140625" style="1" hidden="1" customWidth="1"/>
    <col min="124" max="125" width="11.5703125" style="1" hidden="1" customWidth="1"/>
    <col min="126" max="126" width="15.28515625" style="1" hidden="1" customWidth="1"/>
    <col min="127" max="131" width="11.5703125" style="1" hidden="1" customWidth="1"/>
    <col min="132" max="132" width="12.28515625" style="1" hidden="1" customWidth="1"/>
    <col min="133" max="133" width="4.140625" style="1" hidden="1" customWidth="1"/>
    <col min="134" max="135" width="3.140625" style="1" hidden="1" customWidth="1"/>
    <col min="136" max="143" width="11.5703125" style="1" hidden="1" customWidth="1"/>
    <col min="144" max="144" width="4.5703125" style="1" hidden="1" customWidth="1"/>
    <col min="145" max="145" width="13.7109375" style="104" hidden="1" customWidth="1"/>
    <col min="146" max="146" width="7.85546875" style="1" hidden="1" customWidth="1"/>
    <col min="147" max="147" width="17" style="1" hidden="1" customWidth="1"/>
    <col min="148" max="148" width="14.7109375" style="1" hidden="1" customWidth="1"/>
    <col min="149" max="151" width="2.7109375" style="1" hidden="1" customWidth="1"/>
    <col min="152" max="152" width="17.7109375" style="192" hidden="1" customWidth="1"/>
    <col min="153" max="153" width="11.5703125" style="192" hidden="1" customWidth="1"/>
    <col min="154" max="154" width="4.28515625" style="1" hidden="1" customWidth="1"/>
    <col min="155" max="155" width="0" style="1" hidden="1" customWidth="1"/>
    <col min="156" max="16384" width="11.5703125" style="1"/>
  </cols>
  <sheetData>
    <row r="1" spans="2:153" s="41" customFormat="1" ht="4.9000000000000004" customHeight="1" x14ac:dyDescent="0.2">
      <c r="AC1" s="180"/>
      <c r="AE1" s="173"/>
      <c r="CJ1" s="188"/>
      <c r="CK1" s="188"/>
      <c r="CL1" s="188"/>
      <c r="CM1" s="188"/>
      <c r="CN1" s="188"/>
      <c r="CW1" s="188"/>
      <c r="EV1" s="188"/>
      <c r="EW1" s="188"/>
    </row>
    <row r="2" spans="2:153" s="41" customFormat="1" ht="11.45" customHeight="1" x14ac:dyDescent="0.2">
      <c r="B2" s="117"/>
      <c r="C2" s="117"/>
      <c r="D2" s="117"/>
      <c r="E2" s="117"/>
      <c r="F2" s="117"/>
      <c r="G2" s="117"/>
      <c r="H2" s="117"/>
      <c r="I2" s="117"/>
      <c r="P2" s="130" t="str">
        <f>Sprache!C60</f>
        <v>Beilage zum Wärmedämmnachweis</v>
      </c>
      <c r="AC2" s="180"/>
      <c r="AE2" s="173"/>
      <c r="AG2" s="13" t="str">
        <f>Tab!$B$41</f>
        <v>Fenstertool / Vers. 3.0 / Dez. 18 / HET</v>
      </c>
      <c r="CJ2" s="188"/>
      <c r="CK2" s="188"/>
      <c r="CL2" s="188"/>
      <c r="CM2" s="188"/>
      <c r="CN2" s="188"/>
      <c r="CW2" s="188"/>
      <c r="EV2" s="188"/>
      <c r="EW2" s="188"/>
    </row>
    <row r="3" spans="2:153" s="41" customFormat="1" ht="16.5" customHeight="1" x14ac:dyDescent="0.2">
      <c r="B3" s="115" t="str">
        <f>Sprache!C258</f>
        <v>Fenster-Typ 6: 2 Flügel mit 3 Gläsern</v>
      </c>
      <c r="C3" s="115"/>
      <c r="D3" s="116"/>
      <c r="E3" s="117"/>
      <c r="F3" s="117"/>
      <c r="G3" s="117"/>
      <c r="H3" s="200"/>
      <c r="I3" s="117"/>
      <c r="AC3" s="180"/>
      <c r="AE3" s="173"/>
      <c r="AG3" s="194" t="str">
        <f>Tab!$B$42</f>
        <v>Gültig bis 31.12.2019</v>
      </c>
      <c r="AH3" s="13"/>
      <c r="AI3" s="13"/>
      <c r="CJ3" s="188"/>
      <c r="CK3" s="188"/>
      <c r="CL3" s="188"/>
      <c r="CM3" s="188"/>
      <c r="CN3" s="188"/>
      <c r="CW3" s="188"/>
      <c r="EV3" s="188"/>
      <c r="EW3" s="188"/>
    </row>
    <row r="4" spans="2:153" s="41" customFormat="1" ht="9" customHeight="1" x14ac:dyDescent="0.2">
      <c r="B4" s="115"/>
      <c r="C4" s="115"/>
      <c r="D4" s="116"/>
      <c r="E4" s="117"/>
      <c r="F4" s="117"/>
      <c r="G4" s="117"/>
      <c r="H4" s="117"/>
      <c r="I4" s="117"/>
      <c r="AC4" s="180"/>
      <c r="AE4" s="173"/>
      <c r="AG4" s="13" t="str">
        <f>Tab!$B$43</f>
        <v>Ausgedruckt am:</v>
      </c>
      <c r="AK4" s="212">
        <f ca="1">NOW()</f>
        <v>43452.416161921297</v>
      </c>
      <c r="AL4" s="98">
        <f ca="1">NOW()</f>
        <v>43452.416162037036</v>
      </c>
      <c r="CJ4" s="188"/>
      <c r="CK4" s="188"/>
      <c r="CL4" s="188"/>
      <c r="CM4" s="188"/>
      <c r="CN4" s="188"/>
      <c r="CW4" s="188"/>
      <c r="EV4" s="188"/>
      <c r="EW4" s="188"/>
    </row>
    <row r="5" spans="2:153" s="41" customFormat="1" ht="6.75" customHeight="1" x14ac:dyDescent="0.2">
      <c r="B5" s="118"/>
      <c r="C5" s="118"/>
      <c r="D5" s="119"/>
      <c r="AC5" s="180"/>
      <c r="AE5" s="173"/>
      <c r="CJ5" s="188"/>
      <c r="CK5" s="188"/>
      <c r="CL5" s="188"/>
      <c r="CM5" s="188"/>
      <c r="CN5" s="188"/>
      <c r="CW5" s="188"/>
      <c r="EV5" s="188"/>
      <c r="EW5" s="188"/>
    </row>
    <row r="6" spans="2:153" s="41" customFormat="1" ht="15" customHeight="1" x14ac:dyDescent="0.2">
      <c r="B6" s="198" t="str">
        <f>Projekt!$C$7&amp;" "&amp;Projekt!$H$7</f>
        <v>Projekt: 0</v>
      </c>
      <c r="AC6" s="180"/>
      <c r="AE6" s="173"/>
      <c r="CJ6" s="188"/>
      <c r="CK6" s="188"/>
      <c r="CL6" s="188"/>
      <c r="CM6" s="188"/>
      <c r="CN6" s="188"/>
      <c r="CW6" s="188"/>
      <c r="EV6" s="188"/>
      <c r="EW6" s="188"/>
    </row>
    <row r="7" spans="2:153" s="41" customFormat="1" ht="9" customHeight="1" x14ac:dyDescent="0.2">
      <c r="B7" s="120"/>
      <c r="AC7" s="180"/>
      <c r="AE7" s="173"/>
      <c r="CJ7" s="188"/>
      <c r="CK7" s="188"/>
      <c r="CL7" s="188"/>
      <c r="CM7" s="188"/>
      <c r="CN7" s="188"/>
      <c r="CW7" s="188"/>
      <c r="EV7" s="188"/>
      <c r="EW7" s="188"/>
    </row>
    <row r="8" spans="2:153" s="41" customFormat="1" ht="15" customHeight="1" x14ac:dyDescent="0.2">
      <c r="B8" s="119"/>
      <c r="H8" s="130" t="str">
        <f>Syst_Typ5!H8</f>
        <v>Rahmen:</v>
      </c>
      <c r="P8" s="120" t="str">
        <f>Syst_Typ5!O8</f>
        <v>Verglasung:</v>
      </c>
      <c r="AA8" s="130" t="str">
        <f>Syst_Typ5!AA8</f>
        <v>Storenkasten:</v>
      </c>
      <c r="AC8" s="180"/>
      <c r="AE8" s="173"/>
      <c r="CJ8" s="188"/>
      <c r="CK8" s="188"/>
      <c r="CL8" s="188"/>
      <c r="CM8" s="188"/>
      <c r="CN8" s="188"/>
      <c r="CW8" s="188"/>
      <c r="EV8" s="188"/>
      <c r="EW8" s="188"/>
    </row>
    <row r="9" spans="2:153" s="41" customFormat="1" ht="15" customHeight="1" x14ac:dyDescent="0.2">
      <c r="C9" s="121"/>
      <c r="D9" s="122"/>
      <c r="E9" s="123"/>
      <c r="H9" s="197" t="str">
        <f>Syst_Typ5!H9</f>
        <v>Nr.:</v>
      </c>
      <c r="I9" s="120" t="str">
        <f>Syst_Typ5!I9</f>
        <v>Typ / mittlerer Uf-Wert:</v>
      </c>
      <c r="P9" s="197" t="str">
        <f>Syst_Typ5!O9</f>
        <v>Nr.:</v>
      </c>
      <c r="Q9" s="120" t="str">
        <f>Syst_Typ5!P9</f>
        <v>Typ / Ug, g:</v>
      </c>
      <c r="AA9" s="197" t="str">
        <f>Syst_Typ5!AA9</f>
        <v>Nr.:</v>
      </c>
      <c r="AB9" s="120" t="str">
        <f>Syst_Typ5!AB9</f>
        <v>Typ / Ust:</v>
      </c>
      <c r="AC9" s="180"/>
      <c r="AE9" s="173"/>
      <c r="CJ9" s="188"/>
      <c r="CK9" s="188"/>
      <c r="CL9" s="188"/>
      <c r="CM9" s="188"/>
      <c r="CN9" s="188"/>
      <c r="CW9" s="188"/>
      <c r="EV9" s="188"/>
      <c r="EW9" s="188"/>
    </row>
    <row r="10" spans="2:153" s="41" customFormat="1" ht="15" customHeight="1" x14ac:dyDescent="0.2">
      <c r="D10" s="124"/>
      <c r="E10" s="26"/>
      <c r="H10" s="131">
        <v>1</v>
      </c>
      <c r="I10" s="195" t="str">
        <f>IF(Komp!I8=1,"",INDEX(Komp!$C$7:$C$28,Komp!I8,1))</f>
        <v/>
      </c>
      <c r="P10" s="131">
        <v>1</v>
      </c>
      <c r="Q10" s="196" t="str">
        <f>IF(Komp!I35=1,"",INDEX(Komp!$C$34:$C$73,Komp!I35,1))</f>
        <v/>
      </c>
      <c r="AA10" s="131">
        <v>1</v>
      </c>
      <c r="AB10" s="196" t="str">
        <f>IF(Komp!I108=1,"",INDEX(Komp!$C$107:$C$121,Komp!I108,1))</f>
        <v/>
      </c>
      <c r="AC10" s="180"/>
      <c r="AE10" s="173"/>
      <c r="CJ10" s="188"/>
      <c r="CK10" s="188"/>
      <c r="CL10" s="188"/>
      <c r="CM10" s="188"/>
      <c r="CN10" s="188"/>
      <c r="CW10" s="188"/>
      <c r="EV10" s="188"/>
      <c r="EW10" s="188"/>
    </row>
    <row r="11" spans="2:153" s="41" customFormat="1" ht="15" customHeight="1" x14ac:dyDescent="0.2">
      <c r="C11" s="126"/>
      <c r="D11" s="30"/>
      <c r="E11" s="30"/>
      <c r="H11" s="131">
        <v>2</v>
      </c>
      <c r="I11" s="195" t="str">
        <f>IF(Komp!I9=1,"",INDEX(Komp!$C$7:$C$28,Komp!I9,1))</f>
        <v/>
      </c>
      <c r="P11" s="131">
        <v>2</v>
      </c>
      <c r="Q11" s="196" t="str">
        <f>IF(Komp!I36=1,"",INDEX(Komp!$C$34:$C$73,Komp!I36,1))</f>
        <v/>
      </c>
      <c r="AA11" s="131">
        <v>2</v>
      </c>
      <c r="AB11" s="196" t="str">
        <f>IF(Komp!I109=1,"",INDEX(Komp!$C$107:$C$121,Komp!I109,1))</f>
        <v/>
      </c>
      <c r="AC11" s="180"/>
      <c r="AE11" s="173"/>
      <c r="CJ11" s="188"/>
      <c r="CK11" s="188"/>
      <c r="CL11" s="188"/>
      <c r="CM11" s="188"/>
      <c r="CN11" s="188"/>
      <c r="CW11" s="188"/>
      <c r="EV11" s="188"/>
      <c r="EW11" s="188"/>
    </row>
    <row r="12" spans="2:153" s="41" customFormat="1" ht="15" customHeight="1" x14ac:dyDescent="0.2">
      <c r="C12" s="126"/>
      <c r="D12" s="30"/>
      <c r="E12" s="30"/>
      <c r="H12" s="131">
        <v>3</v>
      </c>
      <c r="I12" s="195" t="str">
        <f>IF(Komp!I10=1,"",INDEX(Komp!$C$7:$C$28,Komp!I10,1))</f>
        <v/>
      </c>
      <c r="P12" s="131">
        <v>3</v>
      </c>
      <c r="Q12" s="196" t="str">
        <f>IF(Komp!I37=1,"",INDEX(Komp!$C$34:$C$73,Komp!I37,1))</f>
        <v/>
      </c>
      <c r="AC12" s="180"/>
      <c r="AE12" s="173"/>
      <c r="CJ12" s="188"/>
      <c r="CK12" s="188"/>
      <c r="CL12" s="188"/>
      <c r="CM12" s="188"/>
      <c r="CN12" s="188"/>
      <c r="CW12" s="188"/>
      <c r="EV12" s="188"/>
      <c r="EW12" s="188"/>
    </row>
    <row r="13" spans="2:153" s="41" customFormat="1" ht="15" customHeight="1" x14ac:dyDescent="0.2">
      <c r="C13"/>
      <c r="D13" s="30"/>
      <c r="E13" s="30"/>
      <c r="H13" s="127"/>
      <c r="P13" s="131">
        <v>4</v>
      </c>
      <c r="Q13" s="196" t="str">
        <f>IF(Komp!I38=1,"",INDEX(Komp!$C$34:$C$73,Komp!I38,1))</f>
        <v/>
      </c>
      <c r="AC13" s="180"/>
      <c r="AE13" s="173"/>
      <c r="CJ13" s="188"/>
      <c r="CK13" s="188"/>
      <c r="CL13" s="188"/>
      <c r="CM13" s="188"/>
      <c r="CN13" s="188"/>
      <c r="CW13" s="188"/>
      <c r="EV13" s="188"/>
      <c r="EW13" s="188"/>
    </row>
    <row r="14" spans="2:153" s="41" customFormat="1" ht="15" customHeight="1" x14ac:dyDescent="0.2">
      <c r="C14" s="126"/>
      <c r="D14" s="30"/>
      <c r="E14" s="30"/>
      <c r="P14" s="131">
        <v>5</v>
      </c>
      <c r="Q14" s="196" t="str">
        <f>IF(Komp!I39=1,"",INDEX(Komp!$C$34:$C$73,Komp!I39,1))</f>
        <v/>
      </c>
      <c r="AC14" s="284"/>
      <c r="AE14" s="324" t="str">
        <f>Sprache!C229</f>
        <v>Überhang</v>
      </c>
      <c r="AJ14" s="565" t="str">
        <f>Sprache!C230</f>
        <v>Blende</v>
      </c>
      <c r="AK14" s="26"/>
      <c r="CJ14" s="188"/>
      <c r="CK14" s="188"/>
      <c r="CL14" s="188"/>
      <c r="CM14" s="188"/>
      <c r="CN14" s="188"/>
      <c r="CW14" s="188"/>
      <c r="EV14" s="188"/>
      <c r="EW14" s="188"/>
    </row>
    <row r="15" spans="2:153" s="41" customFormat="1" ht="15" customHeight="1" x14ac:dyDescent="0.2">
      <c r="H15" s="130" t="str">
        <f>Syst_Typ5!H15</f>
        <v>Glasrandverbund (GRV):</v>
      </c>
      <c r="P15" s="131">
        <v>6</v>
      </c>
      <c r="Q15" s="196" t="str">
        <f>IF(Komp!I40=1,"",INDEX(Komp!$C$34:$C$73,Komp!I40,1))</f>
        <v/>
      </c>
      <c r="AC15" s="180"/>
      <c r="AE15" s="173"/>
      <c r="AJ15" s="565"/>
      <c r="AK15" s="26"/>
      <c r="CJ15" s="188"/>
      <c r="CK15" s="188"/>
      <c r="CL15" s="188"/>
      <c r="CM15" s="188"/>
      <c r="CN15" s="188"/>
      <c r="CW15" s="188"/>
      <c r="EV15" s="188"/>
      <c r="EW15" s="188"/>
    </row>
    <row r="16" spans="2:153" s="41" customFormat="1" ht="15" customHeight="1" x14ac:dyDescent="0.2">
      <c r="B16" s="119"/>
      <c r="H16" s="197" t="str">
        <f>Syst_Typ5!H16</f>
        <v>Nr.:</v>
      </c>
      <c r="I16" s="120" t="str">
        <f>Syst_Typ5!I16</f>
        <v>Typ:</v>
      </c>
      <c r="AA16" s="564" t="str">
        <f>Sprache!C228</f>
        <v xml:space="preserve">Höhe H  </v>
      </c>
      <c r="AB16" s="564"/>
      <c r="AC16" s="180"/>
      <c r="AE16" s="173"/>
      <c r="AJ16" s="565"/>
      <c r="AK16" s="26"/>
      <c r="CJ16" s="188"/>
      <c r="CK16" s="188"/>
      <c r="CL16" s="188"/>
      <c r="CM16" s="188"/>
      <c r="CN16" s="188"/>
      <c r="CW16" s="188"/>
      <c r="EV16" s="188"/>
      <c r="EW16" s="188"/>
    </row>
    <row r="17" spans="2:154" s="41" customFormat="1" ht="15" customHeight="1" x14ac:dyDescent="0.2">
      <c r="C17" s="121"/>
      <c r="D17"/>
      <c r="E17" s="123"/>
      <c r="H17" s="131">
        <v>1</v>
      </c>
      <c r="I17" s="196" t="str">
        <f>IF(Komp!I80=1,"",INDEX(Komp!$C$79:$C$101,Komp!I80,1))</f>
        <v/>
      </c>
      <c r="N17" s="401"/>
      <c r="AC17" s="180"/>
      <c r="AE17" s="173"/>
      <c r="AJ17" s="565"/>
      <c r="AK17" s="26"/>
      <c r="AL17" s="125"/>
      <c r="CJ17" s="188"/>
      <c r="CK17" s="188"/>
      <c r="CL17" s="188"/>
      <c r="CM17" s="188"/>
      <c r="CN17" s="188"/>
      <c r="CW17" s="188"/>
      <c r="EV17" s="188"/>
      <c r="EW17" s="188"/>
    </row>
    <row r="18" spans="2:154" s="41" customFormat="1" ht="15" customHeight="1" x14ac:dyDescent="0.2">
      <c r="C18" s="126"/>
      <c r="D18" s="30"/>
      <c r="E18" s="30"/>
      <c r="H18" s="131">
        <v>2</v>
      </c>
      <c r="I18" s="196" t="str">
        <f>IF(Komp!I81=1,"",INDEX(Komp!$C$79:$C$101,Komp!I81,1))</f>
        <v/>
      </c>
      <c r="AC18" s="180"/>
      <c r="AE18" s="173"/>
      <c r="CJ18" s="188"/>
      <c r="CK18" s="188"/>
      <c r="CL18" s="188"/>
      <c r="CM18" s="188"/>
      <c r="CN18" s="188"/>
      <c r="CW18" s="188"/>
      <c r="EV18" s="188"/>
      <c r="EW18" s="188"/>
    </row>
    <row r="19" spans="2:154" s="41" customFormat="1" ht="15" customHeight="1" x14ac:dyDescent="0.2">
      <c r="C19" s="126"/>
      <c r="D19" s="30"/>
      <c r="E19" s="30"/>
      <c r="Q19" s="125"/>
      <c r="AC19" s="181"/>
      <c r="AE19" s="173"/>
      <c r="AL19" s="283" t="str">
        <f>Sprache!C231</f>
        <v>Breite B</v>
      </c>
      <c r="CJ19" s="188"/>
      <c r="CK19" s="188"/>
      <c r="CL19" s="188"/>
      <c r="CM19" s="188"/>
      <c r="CN19" s="188"/>
      <c r="CW19" s="188"/>
      <c r="EV19" s="188"/>
      <c r="EW19" s="188"/>
    </row>
    <row r="20" spans="2:154" s="41" customFormat="1" ht="15" customHeight="1" x14ac:dyDescent="0.2">
      <c r="AC20" s="180"/>
      <c r="AE20" s="173"/>
      <c r="CJ20" s="188"/>
      <c r="CK20" s="188"/>
      <c r="CL20" s="188"/>
      <c r="CM20" s="188"/>
      <c r="CN20" s="188"/>
      <c r="CW20" s="188"/>
      <c r="EV20" s="188"/>
      <c r="EW20" s="188"/>
    </row>
    <row r="21" spans="2:154" s="41" customFormat="1" ht="4.1500000000000004" customHeight="1" x14ac:dyDescent="0.2">
      <c r="B21" s="132"/>
      <c r="C21" s="42"/>
      <c r="D21" s="42"/>
      <c r="E21" s="42"/>
      <c r="F21" s="42"/>
      <c r="G21" s="42"/>
      <c r="H21" s="42"/>
      <c r="I21" s="42"/>
      <c r="J21" s="42"/>
      <c r="K21" s="42"/>
      <c r="L21" s="42"/>
      <c r="M21" s="42"/>
      <c r="N21" s="42"/>
      <c r="O21" s="133"/>
      <c r="P21" s="42"/>
      <c r="Q21" s="42"/>
      <c r="R21" s="42"/>
      <c r="S21" s="42"/>
      <c r="T21" s="132"/>
      <c r="U21" s="42"/>
      <c r="V21" s="42"/>
      <c r="W21" s="42"/>
      <c r="X21" s="42"/>
      <c r="Y21" s="133"/>
      <c r="Z21" s="132"/>
      <c r="AA21" s="42"/>
      <c r="AB21" s="42"/>
      <c r="AC21" s="182"/>
      <c r="AD21" s="42"/>
      <c r="AE21" s="174"/>
      <c r="AF21" s="42"/>
      <c r="AG21" s="42"/>
      <c r="AH21" s="133"/>
      <c r="AI21" s="132"/>
      <c r="AJ21" s="42"/>
      <c r="AK21" s="42"/>
      <c r="AL21" s="42"/>
      <c r="AM21" s="42"/>
      <c r="AN21" s="42"/>
      <c r="AO21" s="42"/>
      <c r="AP21" s="42"/>
      <c r="AQ21" s="42"/>
      <c r="AR21" s="42"/>
      <c r="AS21" s="133"/>
      <c r="AT21" s="42"/>
      <c r="AU21" s="42"/>
      <c r="AV21" s="42"/>
      <c r="AW21" s="42"/>
      <c r="AX21" s="133"/>
      <c r="AY21" s="132"/>
      <c r="AZ21" s="42"/>
      <c r="BA21" s="42"/>
      <c r="BB21" s="42"/>
      <c r="BC21" s="42"/>
      <c r="BD21" s="42"/>
      <c r="BE21" s="42"/>
      <c r="BF21" s="42"/>
      <c r="BG21" s="42"/>
      <c r="BH21" s="133"/>
      <c r="BJ21" s="132"/>
      <c r="BK21" s="42"/>
      <c r="BL21" s="42"/>
      <c r="BM21" s="42"/>
      <c r="BN21" s="42"/>
      <c r="BO21" s="42"/>
      <c r="BP21" s="42"/>
      <c r="BQ21" s="42"/>
      <c r="BR21" s="42"/>
      <c r="BS21" s="42"/>
      <c r="BT21" s="42"/>
      <c r="BU21" s="42"/>
      <c r="BV21" s="133"/>
      <c r="BX21" s="132"/>
      <c r="BY21" s="42"/>
      <c r="BZ21" s="133"/>
      <c r="CB21" s="132"/>
      <c r="CC21" s="42"/>
      <c r="CD21" s="42"/>
      <c r="CE21" s="42"/>
      <c r="CF21" s="42"/>
      <c r="CG21" s="42"/>
      <c r="CH21" s="42"/>
      <c r="CI21" s="42"/>
      <c r="CJ21" s="189"/>
      <c r="CK21" s="189"/>
      <c r="CL21" s="189"/>
      <c r="CM21" s="189"/>
      <c r="CN21" s="189"/>
      <c r="CO21" s="133"/>
      <c r="CQ21" s="132"/>
      <c r="CR21" s="42"/>
      <c r="CS21" s="42"/>
      <c r="CT21" s="42"/>
      <c r="CU21" s="42"/>
      <c r="CV21" s="42"/>
      <c r="CW21" s="189"/>
      <c r="CX21" s="133"/>
      <c r="CZ21" s="132"/>
      <c r="DA21" s="42"/>
      <c r="DB21" s="42"/>
      <c r="DC21" s="42"/>
      <c r="DD21" s="42"/>
      <c r="DE21" s="42"/>
      <c r="DF21" s="42"/>
      <c r="DG21" s="133"/>
      <c r="DI21" s="132"/>
      <c r="DJ21" s="42"/>
      <c r="DK21" s="42"/>
      <c r="DL21" s="42"/>
      <c r="DM21" s="42"/>
      <c r="DN21" s="42"/>
      <c r="DO21" s="42"/>
      <c r="DP21" s="42"/>
      <c r="DQ21" s="133"/>
      <c r="DS21" s="132"/>
      <c r="DT21" s="42"/>
      <c r="DU21" s="42"/>
      <c r="DV21" s="42"/>
      <c r="DW21" s="42"/>
      <c r="DX21" s="42"/>
      <c r="DY21" s="42"/>
      <c r="DZ21" s="42"/>
      <c r="EA21" s="42"/>
      <c r="EB21" s="42"/>
      <c r="EC21" s="133"/>
      <c r="EE21" s="132"/>
      <c r="EF21" s="42"/>
      <c r="EG21" s="42"/>
      <c r="EH21" s="42"/>
      <c r="EI21" s="42"/>
      <c r="EJ21" s="42"/>
      <c r="EK21" s="42"/>
      <c r="EL21" s="42"/>
      <c r="EM21" s="42"/>
      <c r="EN21" s="42"/>
      <c r="EO21" s="42"/>
      <c r="EP21" s="42"/>
      <c r="EQ21" s="42"/>
      <c r="ER21" s="42"/>
      <c r="ES21" s="133"/>
      <c r="EU21" s="132"/>
      <c r="EV21" s="189"/>
      <c r="EW21" s="189"/>
      <c r="EX21" s="133"/>
    </row>
    <row r="22" spans="2:154" s="41" customFormat="1" ht="17.45" customHeight="1" x14ac:dyDescent="0.2">
      <c r="B22" s="340"/>
      <c r="C22" s="118"/>
      <c r="E22" s="119" t="str">
        <f>Einzel_Reff!G38</f>
        <v>Geometrie Fenster und Rahmen</v>
      </c>
      <c r="I22" s="119"/>
      <c r="J22" s="119"/>
      <c r="K22" s="119"/>
      <c r="L22" s="119"/>
      <c r="M22" s="119"/>
      <c r="N22" s="119"/>
      <c r="O22" s="135"/>
      <c r="P22" s="119" t="str">
        <f>Einzel_Reff!M38</f>
        <v>Kennwerte</v>
      </c>
      <c r="T22" s="134"/>
      <c r="Y22" s="135"/>
      <c r="Z22" s="134"/>
      <c r="AA22" s="119" t="str">
        <f>Sprache!C242</f>
        <v>Überhang</v>
      </c>
      <c r="AC22" s="180"/>
      <c r="AE22" s="173"/>
      <c r="AH22" s="135"/>
      <c r="AI22" s="134"/>
      <c r="AJ22" s="119" t="str">
        <f>Sprache!C243</f>
        <v>Seitenblende</v>
      </c>
      <c r="AS22" s="135"/>
      <c r="AX22" s="135"/>
      <c r="AY22" s="134"/>
      <c r="AZ22" s="119" t="str">
        <f>Einzel_Reff!AZ38</f>
        <v>Weitere Resultate</v>
      </c>
      <c r="BH22" s="135"/>
      <c r="BJ22" s="134"/>
      <c r="BK22" s="119" t="str">
        <f>Einzel_Reff!G38</f>
        <v>Geometrie Fenster und Rahmen</v>
      </c>
      <c r="BM22" s="119"/>
      <c r="BN22" s="119"/>
      <c r="BO22" s="119"/>
      <c r="BP22" s="119"/>
      <c r="BQ22" s="119"/>
      <c r="BR22" s="119"/>
      <c r="BS22" s="119"/>
      <c r="BT22" s="119"/>
      <c r="BV22" s="135"/>
      <c r="BX22" s="134"/>
      <c r="BY22" s="119" t="str">
        <f>Sprache!$C$336</f>
        <v>Listen/Pulldowns</v>
      </c>
      <c r="BZ22" s="157"/>
      <c r="CA22" s="119"/>
      <c r="CB22" s="134"/>
      <c r="CC22" s="119" t="str">
        <f>Einzel_R25!CC38</f>
        <v>Geometrie: Flächen und Längen</v>
      </c>
      <c r="CD22" s="119"/>
      <c r="CJ22" s="188"/>
      <c r="CK22" s="188"/>
      <c r="CL22" s="188"/>
      <c r="CM22" s="188"/>
      <c r="CN22" s="188"/>
      <c r="CO22" s="135"/>
      <c r="CQ22" s="134"/>
      <c r="CR22" s="119" t="str">
        <f>Einzel_R25!CR38</f>
        <v>Thermische Kennwerte</v>
      </c>
      <c r="CW22" s="188"/>
      <c r="CX22" s="135"/>
      <c r="CZ22" s="134"/>
      <c r="DA22" s="119" t="str">
        <f>Einzel_R25!DA38</f>
        <v>Fenster</v>
      </c>
      <c r="DB22" s="119"/>
      <c r="DC22" s="119"/>
      <c r="DD22" s="119"/>
      <c r="DE22" s="119"/>
      <c r="DF22" s="119"/>
      <c r="DG22" s="157"/>
      <c r="DI22" s="134"/>
      <c r="DJ22" s="119" t="str">
        <f>Einzel_R25!DJ38</f>
        <v>Fenster gegen Raum</v>
      </c>
      <c r="DK22" s="119">
        <f>Einzel_R25!DK38</f>
        <v>0</v>
      </c>
      <c r="DL22" s="119" t="str">
        <f>Einzel_R25!DL38</f>
        <v>Horizontalfenster</v>
      </c>
      <c r="DM22" s="119">
        <f>Einzel_R25!DM38</f>
        <v>0</v>
      </c>
      <c r="DN22" s="119" t="str">
        <f>Einzel_R25!DN38</f>
        <v>Vertikalfenster Horizont</v>
      </c>
      <c r="DO22" s="137"/>
      <c r="DP22" s="119" t="str">
        <f>Einzel_R25!DP38</f>
        <v>Resultat FS1</v>
      </c>
      <c r="DQ22" s="160"/>
      <c r="DR22" s="137"/>
      <c r="DS22" s="161"/>
      <c r="DT22" s="119" t="str">
        <f>Einzel_R25!DT38</f>
        <v>Überhang</v>
      </c>
      <c r="EB22" s="119" t="str">
        <f>Einzel_R25!EB38</f>
        <v>Resultat FS2</v>
      </c>
      <c r="EC22" s="135"/>
      <c r="EE22" s="134"/>
      <c r="EF22" s="119" t="str">
        <f>Einzel_R25!EF38</f>
        <v>Seitenblende: einseitig</v>
      </c>
      <c r="EO22" s="119" t="str">
        <f>Einzel_R25!EO38</f>
        <v>Seitenblende: doppelseitig</v>
      </c>
      <c r="ER22" s="171" t="str">
        <f>Einzel_Reff!ER38</f>
        <v>Resultat FS3</v>
      </c>
      <c r="ES22" s="135"/>
      <c r="EU22" s="134"/>
      <c r="EV22" s="193" t="str">
        <f>Sprache!C250</f>
        <v>Resultierende Verschattung</v>
      </c>
      <c r="EW22" s="188"/>
      <c r="EX22" s="135"/>
    </row>
    <row r="23" spans="2:154" s="41" customFormat="1" ht="34.9" customHeight="1" x14ac:dyDescent="0.2">
      <c r="B23" s="543" t="str">
        <f>Einzel_Reff!B38</f>
        <v>ID-Nr.</v>
      </c>
      <c r="C23" s="118"/>
      <c r="E23" s="559" t="str">
        <f>Sprache!C232</f>
        <v>Orientierung</v>
      </c>
      <c r="F23" s="562" t="str">
        <f>Sprache!C234</f>
        <v>Anzahl Fenster</v>
      </c>
      <c r="G23" s="547" t="str">
        <f>Einzel_Reff!G39</f>
        <v>Fenster</v>
      </c>
      <c r="H23" s="548"/>
      <c r="I23" s="547" t="str">
        <f>Einzel_Reff!I39</f>
        <v>Rahmen</v>
      </c>
      <c r="J23" s="549"/>
      <c r="K23" s="549"/>
      <c r="L23" s="548"/>
      <c r="M23" s="266" t="str">
        <f>Sprache!C170</f>
        <v>Glas</v>
      </c>
      <c r="N23" s="265" t="str">
        <f>Sprache!C259</f>
        <v>Rah-men</v>
      </c>
      <c r="O23" s="563" t="str">
        <f>Sprache!C235</f>
        <v>Storen-
kasten</v>
      </c>
      <c r="P23" s="558" t="str">
        <f>Einzel_Reff!M39</f>
        <v>Rahmen
Typ Nr.</v>
      </c>
      <c r="Q23" s="551" t="str">
        <f>Einzel_Reff!N39</f>
        <v>Verglasung
Typ Nr.</v>
      </c>
      <c r="R23" s="551" t="str">
        <f>Einzel_Reff!O39</f>
        <v>Glasrandverbund
Typ Nr.</v>
      </c>
      <c r="S23" s="551" t="str">
        <f>Sprache!C236</f>
        <v>Storenkasten
Typ Nr.</v>
      </c>
      <c r="T23" s="134"/>
      <c r="X23" s="549" t="str">
        <f>Einzel_Reff!X39</f>
        <v>Glas-
anteil</v>
      </c>
      <c r="Y23" s="135"/>
      <c r="Z23" s="134"/>
      <c r="AA23" s="119"/>
      <c r="AC23" s="180"/>
      <c r="AE23" s="173"/>
      <c r="AH23" s="135"/>
      <c r="AI23" s="134"/>
      <c r="AJ23" s="560" t="str">
        <f>Sprache!C239</f>
        <v>beidseitig?</v>
      </c>
      <c r="AK23" s="549" t="str">
        <f>Sprache!C240</f>
        <v>Breite</v>
      </c>
      <c r="AS23" s="135"/>
      <c r="AX23" s="135"/>
      <c r="AY23" s="134"/>
      <c r="AZ23" s="549" t="str">
        <f>Einzel_Reff!AZ39</f>
        <v>Fenster-
Fläche</v>
      </c>
      <c r="BA23" s="549" t="str">
        <f>Einzel_Reff!BA39</f>
        <v>Glas-
Fläche</v>
      </c>
      <c r="BB23" s="549" t="str">
        <f>Einzel_Reff!BB39</f>
        <v>Rahmen-
Fläche</v>
      </c>
      <c r="BC23" s="549" t="str">
        <f>Sprache!C247</f>
        <v>Rahmenverbr.
Fläche</v>
      </c>
      <c r="BD23" s="96" t="str">
        <f>Sprache!C248</f>
        <v>Rahmen + RV</v>
      </c>
      <c r="BE23" s="549" t="str">
        <f>Einzel_Reff!BE39</f>
        <v>Länge Glasrandverbund</v>
      </c>
      <c r="BF23" s="549" t="str">
        <f>Einzel_Reff!BF39</f>
        <v>Länge Fensteranschlag</v>
      </c>
      <c r="BG23" s="96"/>
      <c r="BH23" s="135"/>
      <c r="BJ23" s="134"/>
      <c r="BK23" s="549" t="str">
        <f>Einzel_Reff!G39</f>
        <v>Fenster</v>
      </c>
      <c r="BL23" s="548"/>
      <c r="BM23" s="547" t="str">
        <f>Einzel_Reff!I39</f>
        <v>Rahmen</v>
      </c>
      <c r="BN23" s="549"/>
      <c r="BO23" s="549"/>
      <c r="BP23" s="549"/>
      <c r="BQ23" s="549"/>
      <c r="BR23" s="548"/>
      <c r="BS23" s="266" t="str">
        <f>Sprache!C170</f>
        <v>Glas</v>
      </c>
      <c r="BT23" s="265" t="str">
        <f>Sprache!C259</f>
        <v>Rah-men</v>
      </c>
      <c r="BU23" s="547" t="str">
        <f>Sprache!C235</f>
        <v>Storen-
kasten</v>
      </c>
      <c r="BV23" s="135"/>
      <c r="BX23" s="134"/>
      <c r="BY23" s="119"/>
      <c r="BZ23" s="157"/>
      <c r="CA23" s="119"/>
      <c r="CB23" s="134"/>
      <c r="CC23" s="119"/>
      <c r="CD23" s="119"/>
      <c r="CJ23" s="188"/>
      <c r="CK23" s="188"/>
      <c r="CL23" s="188"/>
      <c r="CM23" s="188"/>
      <c r="CN23" s="188"/>
      <c r="CO23" s="135"/>
      <c r="CQ23" s="134"/>
      <c r="CR23" s="119"/>
      <c r="CW23" s="188"/>
      <c r="CX23" s="135"/>
      <c r="CZ23" s="134"/>
      <c r="DA23" s="119"/>
      <c r="DB23" s="119"/>
      <c r="DC23" s="119"/>
      <c r="DD23" s="119"/>
      <c r="DE23" s="119"/>
      <c r="DF23" s="119"/>
      <c r="DG23" s="157"/>
      <c r="DI23" s="134"/>
      <c r="DJ23" s="136"/>
      <c r="DL23" s="136"/>
      <c r="DM23" s="137"/>
      <c r="DN23" s="119"/>
      <c r="DO23" s="137"/>
      <c r="DP23" s="171"/>
      <c r="DQ23" s="160"/>
      <c r="DR23" s="137"/>
      <c r="DS23" s="161"/>
      <c r="DT23" s="119"/>
      <c r="EB23" s="171"/>
      <c r="EC23" s="135"/>
      <c r="EE23" s="134"/>
      <c r="EF23" s="119"/>
      <c r="EO23" s="119"/>
      <c r="ER23" s="171"/>
      <c r="ES23" s="135"/>
      <c r="EU23" s="134"/>
      <c r="EV23" s="193"/>
      <c r="EW23" s="188"/>
      <c r="EX23" s="135"/>
    </row>
    <row r="24" spans="2:154" s="41" customFormat="1" ht="27.6" customHeight="1" x14ac:dyDescent="0.2">
      <c r="B24" s="543"/>
      <c r="C24" s="118"/>
      <c r="E24" s="559"/>
      <c r="F24" s="562"/>
      <c r="G24" s="264" t="str">
        <f>Einzel_Reff!G40</f>
        <v>Breite</v>
      </c>
      <c r="H24" s="265" t="str">
        <f>Einzel_Reff!H40</f>
        <v>Höhe</v>
      </c>
      <c r="I24" s="264" t="str">
        <f>Einzel_Reff!I40</f>
        <v>seitlich</v>
      </c>
      <c r="J24" s="96" t="str">
        <f>Sprache!C128</f>
        <v>mitte</v>
      </c>
      <c r="K24" s="96" t="str">
        <f>Einzel_Reff!K40</f>
        <v>oben</v>
      </c>
      <c r="L24" s="265" t="str">
        <f>Sprache!C257</f>
        <v>Riegel</v>
      </c>
      <c r="M24" s="266" t="str">
        <f>BT24</f>
        <v>unten</v>
      </c>
      <c r="N24" s="265" t="str">
        <f>Einzel_Reff!L40</f>
        <v>unten</v>
      </c>
      <c r="O24" s="563"/>
      <c r="P24" s="558"/>
      <c r="Q24" s="551"/>
      <c r="R24" s="551"/>
      <c r="S24" s="551"/>
      <c r="T24" s="134"/>
      <c r="W24" s="145" t="str">
        <f>Einzel_Reff!W40</f>
        <v>Fenster</v>
      </c>
      <c r="X24" s="549"/>
      <c r="Y24" s="135"/>
      <c r="Z24" s="134"/>
      <c r="AA24" s="549" t="str">
        <f>Sprache!C237</f>
        <v>Höhe</v>
      </c>
      <c r="AB24" s="549" t="str">
        <f>Sprache!C238</f>
        <v>Über-
hang</v>
      </c>
      <c r="AC24" s="180"/>
      <c r="AE24" s="173"/>
      <c r="AH24" s="135"/>
      <c r="AI24" s="134"/>
      <c r="AJ24" s="560"/>
      <c r="AK24" s="549"/>
      <c r="AL24" s="549" t="str">
        <f>Sprache!C241</f>
        <v>Blende</v>
      </c>
      <c r="AS24" s="135"/>
      <c r="AX24" s="135"/>
      <c r="AY24" s="134"/>
      <c r="AZ24" s="549"/>
      <c r="BA24" s="549"/>
      <c r="BB24" s="549"/>
      <c r="BC24" s="549"/>
      <c r="BD24" s="96" t="str">
        <f>Sprache!C249</f>
        <v>Fläche total</v>
      </c>
      <c r="BE24" s="549"/>
      <c r="BF24" s="549"/>
      <c r="BG24" s="96" t="str">
        <f>Einzel_R25!BG40</f>
        <v>Faktor</v>
      </c>
      <c r="BH24" s="135"/>
      <c r="BJ24" s="134"/>
      <c r="BK24" s="96" t="str">
        <f>Einzel_Reff!G40</f>
        <v>Breite</v>
      </c>
      <c r="BL24" s="265" t="str">
        <f>Einzel_Reff!H40</f>
        <v>Höhe</v>
      </c>
      <c r="BM24" s="264" t="str">
        <f>Einzel_Reff!I40</f>
        <v>seitlich</v>
      </c>
      <c r="BN24" s="96" t="str">
        <f>Sprache!C128</f>
        <v>mitte</v>
      </c>
      <c r="BO24" s="96" t="str">
        <f>Sprache!C128</f>
        <v>mitte</v>
      </c>
      <c r="BP24" s="96" t="str">
        <f>Syst_Typ3!J24</f>
        <v>mitte</v>
      </c>
      <c r="BQ24" s="96" t="str">
        <f>Einzel_Reff!K40</f>
        <v>oben</v>
      </c>
      <c r="BR24" s="265" t="str">
        <f>Sprache!C257</f>
        <v>Riegel</v>
      </c>
      <c r="BS24" s="266" t="str">
        <f>BT24</f>
        <v>unten</v>
      </c>
      <c r="BT24" s="265" t="str">
        <f>Einzel_Reff!L40</f>
        <v>unten</v>
      </c>
      <c r="BU24" s="547"/>
      <c r="BV24" s="135"/>
      <c r="BX24" s="134"/>
      <c r="BY24" s="119"/>
      <c r="BZ24" s="157"/>
      <c r="CA24" s="119"/>
      <c r="CB24" s="134"/>
      <c r="CC24" s="119"/>
      <c r="CD24" s="119"/>
      <c r="CF24" s="130" t="str">
        <f>Einzel_R25!CF40</f>
        <v>Glas unten</v>
      </c>
      <c r="CG24" s="130" t="str">
        <f>Einzel_R25!CG40</f>
        <v>Glas unten</v>
      </c>
      <c r="CH24" s="130" t="str">
        <f>Einzel_R25!CH40</f>
        <v>Glas oben</v>
      </c>
      <c r="CI24" s="130" t="str">
        <f>Einzel_R25!CI40</f>
        <v>Glas oben</v>
      </c>
      <c r="CJ24" s="130">
        <f>Einzel_R25!CJ40</f>
        <v>0</v>
      </c>
      <c r="CK24" s="130">
        <f>Einzel_R25!CK40</f>
        <v>0</v>
      </c>
      <c r="CL24" s="130">
        <f>Einzel_R25!CL40</f>
        <v>0</v>
      </c>
      <c r="CM24" s="130">
        <f>Einzel_R25!CM40</f>
        <v>0</v>
      </c>
      <c r="CN24" s="130">
        <f>Einzel_R25!CN40</f>
        <v>0</v>
      </c>
      <c r="CO24" s="135"/>
      <c r="CQ24" s="134"/>
      <c r="CR24" s="130">
        <f>Einzel_R25!CR40</f>
        <v>0</v>
      </c>
      <c r="CS24" s="130">
        <f>Einzel_R25!CS40</f>
        <v>0</v>
      </c>
      <c r="CT24" s="130">
        <f>Einzel_R25!CT40</f>
        <v>0</v>
      </c>
      <c r="CU24" s="130">
        <f>Einzel_R25!CU40</f>
        <v>0</v>
      </c>
      <c r="CV24" s="130">
        <f>Einzel_R25!CV40</f>
        <v>0</v>
      </c>
      <c r="CW24" s="130">
        <f>Einzel_R25!CW40</f>
        <v>0</v>
      </c>
      <c r="CX24" s="135"/>
      <c r="CZ24" s="134"/>
      <c r="DA24" s="130" t="str">
        <f>Einzel_R25!DA40</f>
        <v>Orientierung</v>
      </c>
      <c r="DB24" s="130" t="str">
        <f>Einzel_R25!DB40</f>
        <v>Orientierung</v>
      </c>
      <c r="DC24" s="130" t="str">
        <f>Einzel_R25!DC40</f>
        <v>Fenster gegen</v>
      </c>
      <c r="DD24" s="130" t="str">
        <f>Einzel_R25!DD40</f>
        <v>horizontales</v>
      </c>
      <c r="DE24" s="130" t="str">
        <f>Einzel_R25!DE40</f>
        <v>vertikales</v>
      </c>
      <c r="DF24" s="130" t="str">
        <f>Einzel_R25!DF40</f>
        <v>bei Vertikalfenster:</v>
      </c>
      <c r="DG24" s="157"/>
      <c r="DI24" s="134"/>
      <c r="DJ24" s="130">
        <f>Einzel_R25!DJ40</f>
        <v>0</v>
      </c>
      <c r="DK24" s="130">
        <f>Einzel_R25!DK40</f>
        <v>0</v>
      </c>
      <c r="DL24" s="130">
        <f>Einzel_R25!DL40</f>
        <v>0</v>
      </c>
      <c r="DM24" s="130">
        <f>Einzel_R25!DM40</f>
        <v>0</v>
      </c>
      <c r="DN24" s="130">
        <f>Einzel_R25!DN40</f>
        <v>0</v>
      </c>
      <c r="DO24" s="130">
        <f>Einzel_R25!DO40</f>
        <v>0</v>
      </c>
      <c r="DP24" s="130">
        <f>Einzel_R25!DP40</f>
        <v>0</v>
      </c>
      <c r="DQ24" s="160"/>
      <c r="DR24" s="137"/>
      <c r="DS24" s="161"/>
      <c r="DT24" s="130">
        <f>Einzel_R25!DT40</f>
        <v>0</v>
      </c>
      <c r="DU24" s="130">
        <f>Einzel_R25!DU40</f>
        <v>0</v>
      </c>
      <c r="DV24" s="130">
        <f>Einzel_R25!DV40</f>
        <v>0</v>
      </c>
      <c r="DW24" s="130">
        <f>Einzel_R25!DW40</f>
        <v>0</v>
      </c>
      <c r="DX24" s="130">
        <f>Einzel_R25!DX40</f>
        <v>0</v>
      </c>
      <c r="DY24" s="130">
        <f>Einzel_R25!DY40</f>
        <v>0</v>
      </c>
      <c r="DZ24" s="130">
        <f>Einzel_R25!DZ40</f>
        <v>0</v>
      </c>
      <c r="EA24" s="130">
        <f>Einzel_R25!EA40</f>
        <v>0</v>
      </c>
      <c r="EB24" s="130">
        <f>Einzel_R25!EB40</f>
        <v>0</v>
      </c>
      <c r="EC24" s="135"/>
      <c r="EE24" s="134"/>
      <c r="EF24" s="130">
        <f>Einzel_R25!EF40</f>
        <v>0</v>
      </c>
      <c r="EG24" s="130">
        <f>Einzel_R25!EG40</f>
        <v>0</v>
      </c>
      <c r="EH24" s="130">
        <f>Einzel_R25!EH40</f>
        <v>0</v>
      </c>
      <c r="EI24" s="130">
        <f>Einzel_R25!EI40</f>
        <v>0</v>
      </c>
      <c r="EJ24" s="130">
        <f>Einzel_R25!EJ40</f>
        <v>0</v>
      </c>
      <c r="EK24" s="130">
        <f>Einzel_R25!EK40</f>
        <v>0</v>
      </c>
      <c r="EL24" s="130">
        <f>Einzel_R25!EL40</f>
        <v>0</v>
      </c>
      <c r="EM24" s="130">
        <f>Einzel_R25!EM40</f>
        <v>0</v>
      </c>
      <c r="EO24" s="130">
        <f>Einzel_R25!EO40</f>
        <v>0</v>
      </c>
      <c r="EP24" s="130">
        <f>Einzel_R25!EP40</f>
        <v>0</v>
      </c>
      <c r="EQ24" s="130">
        <f>Einzel_R25!EQ40</f>
        <v>0</v>
      </c>
      <c r="ER24" s="130">
        <f>Einzel_R25!ER40</f>
        <v>0</v>
      </c>
      <c r="ES24" s="135"/>
      <c r="EU24" s="134"/>
      <c r="EV24" s="130">
        <f>Einzel_R25!EV40</f>
        <v>0</v>
      </c>
      <c r="EW24" s="130">
        <f>Einzel_R25!EW40</f>
        <v>0</v>
      </c>
      <c r="EX24" s="135"/>
    </row>
    <row r="25" spans="2:154" s="41" customFormat="1" ht="13.9" customHeight="1" x14ac:dyDescent="0.3">
      <c r="B25" s="543"/>
      <c r="C25" s="118"/>
      <c r="E25" s="559"/>
      <c r="F25" s="562"/>
      <c r="G25" s="264" t="s">
        <v>650</v>
      </c>
      <c r="H25" s="265" t="s">
        <v>583</v>
      </c>
      <c r="I25" s="264" t="s">
        <v>584</v>
      </c>
      <c r="J25" s="96" t="s">
        <v>585</v>
      </c>
      <c r="K25" s="96" t="s">
        <v>586</v>
      </c>
      <c r="L25" s="265" t="s">
        <v>683</v>
      </c>
      <c r="M25" s="346" t="s">
        <v>686</v>
      </c>
      <c r="N25" s="345" t="s">
        <v>587</v>
      </c>
      <c r="O25" s="368" t="s">
        <v>651</v>
      </c>
      <c r="P25" s="558"/>
      <c r="Q25" s="551"/>
      <c r="R25" s="551"/>
      <c r="S25" s="551"/>
      <c r="T25" s="134"/>
      <c r="W25" s="145" t="s">
        <v>629</v>
      </c>
      <c r="X25" s="96" t="s">
        <v>654</v>
      </c>
      <c r="Y25" s="135"/>
      <c r="Z25" s="134"/>
      <c r="AA25" s="549"/>
      <c r="AB25" s="549"/>
      <c r="AC25" s="183" t="s">
        <v>658</v>
      </c>
      <c r="AE25" s="175" t="s">
        <v>658</v>
      </c>
      <c r="AG25" s="96" t="s">
        <v>659</v>
      </c>
      <c r="AH25" s="135"/>
      <c r="AI25" s="134"/>
      <c r="AJ25" s="560"/>
      <c r="AK25" s="96" t="s">
        <v>660</v>
      </c>
      <c r="AL25" s="549"/>
      <c r="AN25" s="95" t="s">
        <v>663</v>
      </c>
      <c r="AP25" s="95" t="s">
        <v>663</v>
      </c>
      <c r="AR25" s="96" t="s">
        <v>662</v>
      </c>
      <c r="AS25" s="135"/>
      <c r="AU25" s="96" t="s">
        <v>664</v>
      </c>
      <c r="AW25" s="96" t="s">
        <v>665</v>
      </c>
      <c r="AX25" s="135"/>
      <c r="AY25" s="134"/>
      <c r="AZ25" s="96" t="s">
        <v>666</v>
      </c>
      <c r="BA25" s="96" t="s">
        <v>589</v>
      </c>
      <c r="BB25" s="96" t="s">
        <v>667</v>
      </c>
      <c r="BC25" s="96" t="s">
        <v>668</v>
      </c>
      <c r="BD25" s="96" t="s">
        <v>670</v>
      </c>
      <c r="BE25" s="96" t="s">
        <v>591</v>
      </c>
      <c r="BF25" s="96" t="s">
        <v>593</v>
      </c>
      <c r="BG25" s="96" t="s">
        <v>594</v>
      </c>
      <c r="BH25" s="135"/>
      <c r="BJ25" s="134"/>
      <c r="BK25" s="335" t="s">
        <v>650</v>
      </c>
      <c r="BL25" s="334" t="s">
        <v>583</v>
      </c>
      <c r="BM25" s="336" t="s">
        <v>584</v>
      </c>
      <c r="BN25" s="335" t="s">
        <v>585</v>
      </c>
      <c r="BO25" s="96" t="s">
        <v>678</v>
      </c>
      <c r="BP25" s="96" t="s">
        <v>681</v>
      </c>
      <c r="BQ25" s="335" t="s">
        <v>586</v>
      </c>
      <c r="BR25" s="334" t="s">
        <v>683</v>
      </c>
      <c r="BS25" s="336" t="s">
        <v>686</v>
      </c>
      <c r="BT25" s="334" t="s">
        <v>587</v>
      </c>
      <c r="BU25" s="335" t="s">
        <v>651</v>
      </c>
      <c r="BV25" s="135"/>
      <c r="BX25" s="134"/>
      <c r="BY25" s="119"/>
      <c r="BZ25" s="157"/>
      <c r="CA25" s="119"/>
      <c r="CB25" s="134"/>
      <c r="CC25" s="197" t="str">
        <f>Einzel_R25!CC41</f>
        <v>Fensterfläche</v>
      </c>
      <c r="CD25" s="197" t="str">
        <f>Einzel_R25!CD41</f>
        <v>Fensteranschlag</v>
      </c>
      <c r="CE25" s="197" t="str">
        <f>Einzel_R25!CE41</f>
        <v>Rahmenverbreiterung</v>
      </c>
      <c r="CF25" s="197" t="str">
        <f>Einzel_R25!CF41</f>
        <v>Breite total</v>
      </c>
      <c r="CG25" s="197" t="str">
        <f>Einzel_R25!CG41</f>
        <v>Höhe</v>
      </c>
      <c r="CH25" s="197" t="str">
        <f>Einzel_R25!CH41</f>
        <v>Breite total</v>
      </c>
      <c r="CI25" s="197" t="str">
        <f>Einzel_R25!CI41</f>
        <v>Höhe</v>
      </c>
      <c r="CJ25" s="197" t="str">
        <f>Einzel_R25!CJ41</f>
        <v>Glasfläche</v>
      </c>
      <c r="CK25" s="197" t="str">
        <f>Einzel_R25!CK41</f>
        <v>Glasrandverbund</v>
      </c>
      <c r="CL25" s="197" t="str">
        <f>Einzel_R25!CL41</f>
        <v>Rahmen + RV</v>
      </c>
      <c r="CM25" s="197" t="str">
        <f>Einzel_R25!CM41</f>
        <v>Rahmen (ohne RV)</v>
      </c>
      <c r="CN25" s="197" t="str">
        <f>Einzel_R25!CN41</f>
        <v>Glasanteil</v>
      </c>
      <c r="CO25" s="135"/>
      <c r="CQ25" s="134"/>
      <c r="CR25" s="197" t="str">
        <f>Einzel_R25!CR41</f>
        <v>Rahmen</v>
      </c>
      <c r="CS25" s="197" t="str">
        <f>Einzel_R25!CS41</f>
        <v>Glas</v>
      </c>
      <c r="CT25" s="197" t="str">
        <f>Einzel_R25!CT41</f>
        <v>Glas</v>
      </c>
      <c r="CU25" s="197" t="str">
        <f>Einzel_R25!CU41</f>
        <v>Glasrandverbund</v>
      </c>
      <c r="CV25" s="197" t="str">
        <f>Einzel_R25!CV41</f>
        <v>Rahmenverbreiterung</v>
      </c>
      <c r="CW25" s="197" t="str">
        <f>Einzel_R25!CW41</f>
        <v>Fenster</v>
      </c>
      <c r="CX25" s="135"/>
      <c r="CZ25" s="134"/>
      <c r="DA25" s="197" t="str">
        <f>Einzel_R25!DA41</f>
        <v>Text gemäss</v>
      </c>
      <c r="DB25" s="197" t="str">
        <f>Einzel_R25!DB41</f>
        <v>Nr. des Pulldown</v>
      </c>
      <c r="DC25" s="197" t="str">
        <f>Einzel_R25!DC41</f>
        <v>Raum</v>
      </c>
      <c r="DD25" s="197" t="str">
        <f>Einzel_R25!DD41</f>
        <v>Fenster</v>
      </c>
      <c r="DE25" s="197" t="str">
        <f>Einzel_R25!DE41</f>
        <v>Fenster</v>
      </c>
      <c r="DF25" s="197" t="str">
        <f>Einzel_R25!DF41</f>
        <v>Nr. Orientierung</v>
      </c>
      <c r="DG25" s="157"/>
      <c r="DI25" s="134"/>
      <c r="DJ25" s="197" t="str">
        <f>Einzel_R25!DJ41</f>
        <v>Verschattungsfaktor</v>
      </c>
      <c r="DK25" s="197"/>
      <c r="DL25" s="197" t="str">
        <f>Einzel_R25!DL41</f>
        <v>Verschattungsfaktor</v>
      </c>
      <c r="DM25" s="197"/>
      <c r="DN25" s="197" t="str">
        <f>Einzel_R25!DN41</f>
        <v>Horizontwinkel</v>
      </c>
      <c r="DO25" s="197" t="str">
        <f>Einzel_R25!DO41</f>
        <v>Horizontfaktor</v>
      </c>
      <c r="DP25" s="197">
        <f>Einzel_R25!DP41</f>
        <v>0</v>
      </c>
      <c r="DQ25" s="160"/>
      <c r="DR25" s="137"/>
      <c r="DS25" s="161"/>
      <c r="DT25" s="197" t="str">
        <f>Einzel_R25!DT41</f>
        <v>berechnet</v>
      </c>
      <c r="DU25" s="197" t="str">
        <f>Einzel_R25!DU41</f>
        <v>definitiv</v>
      </c>
      <c r="DV25" s="555" t="str">
        <f>Einzel_R25!DV41</f>
        <v>Nr. des
Winkelintervalls</v>
      </c>
      <c r="DW25" s="197" t="str">
        <f>Einzel_R25!DW41</f>
        <v>untere Grenze</v>
      </c>
      <c r="DX25" s="197" t="str">
        <f>Einzel_R25!DX41</f>
        <v>obere Grenze</v>
      </c>
      <c r="DY25" s="197" t="str">
        <f>Einzel_R25!DY41</f>
        <v>untere Grenze</v>
      </c>
      <c r="DZ25" s="197" t="str">
        <f>Einzel_R25!DZ41</f>
        <v>obere Grenze</v>
      </c>
      <c r="EA25" s="197" t="str">
        <f>Einzel_R25!EA41</f>
        <v>interpoliert</v>
      </c>
      <c r="EB25" s="197">
        <f>Einzel_R25!EB41</f>
        <v>0</v>
      </c>
      <c r="EC25" s="135"/>
      <c r="EE25" s="134"/>
      <c r="EF25" s="197" t="str">
        <f>Einzel_R25!EF41</f>
        <v>berechnet</v>
      </c>
      <c r="EG25" s="197" t="str">
        <f>Einzel_R25!EG41</f>
        <v>definitiv</v>
      </c>
      <c r="EH25" s="555" t="str">
        <f>Einzel_R25!EH41</f>
        <v>Nr. des
Winkelintervalls</v>
      </c>
      <c r="EI25" s="197" t="str">
        <f>Einzel_R25!EI41</f>
        <v>untere Grenze</v>
      </c>
      <c r="EJ25" s="197" t="str">
        <f>Einzel_R25!EJ41</f>
        <v>obere Grenze</v>
      </c>
      <c r="EK25" s="197" t="str">
        <f>Einzel_R25!EK41</f>
        <v>untere Grenze</v>
      </c>
      <c r="EL25" s="197" t="str">
        <f>Einzel_R25!EL41</f>
        <v>obere Grenze</v>
      </c>
      <c r="EM25" s="197" t="str">
        <f>Einzel_R25!EM41</f>
        <v>interpoliert</v>
      </c>
      <c r="EO25" s="197">
        <f>Einzel_R25!EO41</f>
        <v>0</v>
      </c>
      <c r="EP25" s="197">
        <f>Einzel_R25!EP41</f>
        <v>0</v>
      </c>
      <c r="EQ25" s="197" t="str">
        <f>Einzel_R25!EQ41</f>
        <v>Resultierende</v>
      </c>
      <c r="ER25" s="197">
        <f>Einzel_R25!ER41</f>
        <v>0</v>
      </c>
      <c r="ES25" s="135"/>
      <c r="EU25" s="134"/>
      <c r="EV25" s="197" t="str">
        <f>Einzel_R25!EV41</f>
        <v>Verschattungsfaktor</v>
      </c>
      <c r="EW25" s="197" t="str">
        <f>Einzel_R25!EW41</f>
        <v>Faktor</v>
      </c>
      <c r="EX25" s="135"/>
    </row>
    <row r="26" spans="2:154" s="148" customFormat="1" ht="13.9" customHeight="1" x14ac:dyDescent="0.2">
      <c r="B26" s="543"/>
      <c r="C26" s="140" t="str">
        <f>Einzel_R25!C42</f>
        <v>Bezeichnung</v>
      </c>
      <c r="D26" s="141"/>
      <c r="E26" s="559"/>
      <c r="F26" s="562"/>
      <c r="G26" s="264" t="s">
        <v>553</v>
      </c>
      <c r="H26" s="265" t="s">
        <v>553</v>
      </c>
      <c r="I26" s="264" t="s">
        <v>553</v>
      </c>
      <c r="J26" s="96" t="s">
        <v>553</v>
      </c>
      <c r="K26" s="96" t="s">
        <v>553</v>
      </c>
      <c r="L26" s="265" t="s">
        <v>553</v>
      </c>
      <c r="M26" s="266" t="s">
        <v>553</v>
      </c>
      <c r="N26" s="265" t="s">
        <v>553</v>
      </c>
      <c r="O26" s="143" t="s">
        <v>553</v>
      </c>
      <c r="P26" s="558"/>
      <c r="Q26" s="551"/>
      <c r="R26" s="551"/>
      <c r="S26" s="551"/>
      <c r="T26" s="144"/>
      <c r="U26" s="141"/>
      <c r="V26" s="141"/>
      <c r="W26" s="96" t="s">
        <v>653</v>
      </c>
      <c r="X26" s="96" t="s">
        <v>552</v>
      </c>
      <c r="Y26" s="143"/>
      <c r="Z26" s="144"/>
      <c r="AA26" s="96" t="s">
        <v>655</v>
      </c>
      <c r="AB26" s="96" t="s">
        <v>655</v>
      </c>
      <c r="AC26" s="281" t="s">
        <v>657</v>
      </c>
      <c r="AD26" s="95"/>
      <c r="AE26" s="282" t="s">
        <v>657</v>
      </c>
      <c r="AF26" s="95"/>
      <c r="AG26" s="96" t="s">
        <v>552</v>
      </c>
      <c r="AH26" s="143"/>
      <c r="AI26" s="144"/>
      <c r="AJ26" s="560"/>
      <c r="AK26" s="96" t="s">
        <v>655</v>
      </c>
      <c r="AL26" s="96" t="s">
        <v>655</v>
      </c>
      <c r="AM26" s="96"/>
      <c r="AN26" s="96" t="s">
        <v>657</v>
      </c>
      <c r="AO26" s="95"/>
      <c r="AP26" s="96" t="s">
        <v>657</v>
      </c>
      <c r="AQ26" s="95"/>
      <c r="AR26" s="96" t="s">
        <v>552</v>
      </c>
      <c r="AS26" s="143"/>
      <c r="AT26" s="96"/>
      <c r="AU26" s="96" t="s">
        <v>552</v>
      </c>
      <c r="AV26" s="96"/>
      <c r="AW26" s="96" t="s">
        <v>552</v>
      </c>
      <c r="AX26" s="143"/>
      <c r="AY26" s="144"/>
      <c r="AZ26" s="96" t="s">
        <v>554</v>
      </c>
      <c r="BA26" s="96" t="s">
        <v>554</v>
      </c>
      <c r="BB26" s="96" t="s">
        <v>554</v>
      </c>
      <c r="BC26" s="96" t="s">
        <v>554</v>
      </c>
      <c r="BD26" s="96" t="s">
        <v>554</v>
      </c>
      <c r="BE26" s="96" t="s">
        <v>592</v>
      </c>
      <c r="BF26" s="96" t="s">
        <v>592</v>
      </c>
      <c r="BG26" s="96" t="s">
        <v>552</v>
      </c>
      <c r="BH26" s="147"/>
      <c r="BJ26" s="138"/>
      <c r="BK26" s="96" t="s">
        <v>553</v>
      </c>
      <c r="BL26" s="265" t="s">
        <v>553</v>
      </c>
      <c r="BM26" s="264" t="s">
        <v>553</v>
      </c>
      <c r="BN26" s="264" t="s">
        <v>553</v>
      </c>
      <c r="BO26" s="264" t="s">
        <v>553</v>
      </c>
      <c r="BP26" s="264" t="s">
        <v>553</v>
      </c>
      <c r="BQ26" s="96" t="s">
        <v>553</v>
      </c>
      <c r="BR26" s="265" t="s">
        <v>553</v>
      </c>
      <c r="BS26" s="266" t="s">
        <v>553</v>
      </c>
      <c r="BT26" s="265" t="s">
        <v>553</v>
      </c>
      <c r="BU26" s="96" t="s">
        <v>553</v>
      </c>
      <c r="BV26" s="147"/>
      <c r="BX26" s="138"/>
      <c r="BY26" s="148" t="str">
        <f>Sprache!$C$154</f>
        <v>(vgl. weiter unten)</v>
      </c>
      <c r="BZ26" s="147"/>
      <c r="CB26" s="164"/>
      <c r="CC26" s="165" t="str">
        <f>Einzel_R25!CC42</f>
        <v xml:space="preserve">
Aw [m2]</v>
      </c>
      <c r="CD26" s="165" t="str">
        <f>Einzel_R25!CD42</f>
        <v>Lw [m]</v>
      </c>
      <c r="CE26" s="165" t="str">
        <f>Einzel_R25!CE42</f>
        <v>ARV [m2]</v>
      </c>
      <c r="CF26" s="165" t="str">
        <f>Einzel_R25!CF42</f>
        <v>Bgu,tot [m]</v>
      </c>
      <c r="CG26" s="165" t="str">
        <f>Einzel_R25!CG42</f>
        <v>Hgu [m]</v>
      </c>
      <c r="CH26" s="165" t="str">
        <f>Einzel_R25!CH42</f>
        <v>Bgo,tot [m]</v>
      </c>
      <c r="CI26" s="165" t="str">
        <f>Einzel_R25!CI42</f>
        <v>Hgo [m]</v>
      </c>
      <c r="CJ26" s="165" t="str">
        <f>Einzel_R25!CJ42</f>
        <v>Ag [m2]</v>
      </c>
      <c r="CK26" s="165" t="str">
        <f>Einzel_R25!CK42</f>
        <v>Lg [m]</v>
      </c>
      <c r="CL26" s="165" t="str">
        <f>Einzel_R25!CL42</f>
        <v>Af +ARV [m2]</v>
      </c>
      <c r="CM26" s="165" t="str">
        <f>Einzel_R25!CM42</f>
        <v>Af [m2]</v>
      </c>
      <c r="CN26" s="165" t="str">
        <f>Einzel_R25!CN42</f>
        <v>FF [-]</v>
      </c>
      <c r="CO26" s="166"/>
      <c r="CP26" s="145"/>
      <c r="CQ26" s="167"/>
      <c r="CR26" s="165" t="str">
        <f>Einzel_R25!CR42</f>
        <v>Uf [W/m2K]</v>
      </c>
      <c r="CS26" s="165" t="str">
        <f>Einzel_R25!CS42</f>
        <v>Ug [W/m2K]</v>
      </c>
      <c r="CT26" s="165" t="str">
        <f>Einzel_R25!CT42</f>
        <v>g-Wert [-]</v>
      </c>
      <c r="CU26" s="165" t="str">
        <f>Einzel_R25!CU42</f>
        <v>Yg [W/mK]</v>
      </c>
      <c r="CV26" s="165" t="str">
        <f>Einzel_R25!CV42</f>
        <v>URV [W/m2K]</v>
      </c>
      <c r="CW26" s="165" t="str">
        <f>Einzel_R25!CW42</f>
        <v>Uw [W/m2K]</v>
      </c>
      <c r="CX26" s="166"/>
      <c r="CZ26" s="164"/>
      <c r="DA26" s="165" t="str">
        <f>Einzel_R25!DA42</f>
        <v>Eingabe</v>
      </c>
      <c r="DB26" s="165" t="str">
        <f>Einzel_R25!DB42</f>
        <v>[1..10]</v>
      </c>
      <c r="DC26" s="165" t="str">
        <f>Einzel_R25!DC42</f>
        <v>Nein/Ja  [0/1]</v>
      </c>
      <c r="DD26" s="165" t="str">
        <f>Einzel_R25!DD42</f>
        <v>Nein/Ja  [0/1]</v>
      </c>
      <c r="DE26" s="165" t="str">
        <f>Einzel_R25!DE42</f>
        <v>Nein/Ja  [0/1]</v>
      </c>
      <c r="DF26" s="165" t="str">
        <f>Einzel_R25!DF42</f>
        <v>geordnet [1..8]</v>
      </c>
      <c r="DG26" s="166"/>
      <c r="DI26" s="164"/>
      <c r="DJ26" s="165" t="str">
        <f>Einzel_R25!DJ42</f>
        <v>FS [-]</v>
      </c>
      <c r="DK26" s="165"/>
      <c r="DL26" s="165" t="str">
        <f>Einzel_R25!DL42</f>
        <v>FS [-]</v>
      </c>
      <c r="DM26" s="165"/>
      <c r="DN26" s="169" t="str">
        <f>Einzel_R25!DN42</f>
        <v>a [°]</v>
      </c>
      <c r="DO26" s="165" t="str">
        <f>Einzel_R25!DO42</f>
        <v>FS1 [-]</v>
      </c>
      <c r="DP26" s="165" t="str">
        <f>Einzel_R25!DP42</f>
        <v>FS1 [-]</v>
      </c>
      <c r="DQ26" s="166"/>
      <c r="DR26" s="145"/>
      <c r="DS26" s="167"/>
      <c r="DT26" s="169" t="str">
        <f>Einzel_R25!DT42</f>
        <v>b [°]</v>
      </c>
      <c r="DU26" s="169" t="str">
        <f>Einzel_R25!DU42</f>
        <v>b [°]</v>
      </c>
      <c r="DV26" s="556"/>
      <c r="DW26" s="165" t="str">
        <f>Einzel_R25!DW42</f>
        <v>Intervall [°]</v>
      </c>
      <c r="DX26" s="165" t="str">
        <f>Einzel_R25!DX42</f>
        <v>Intervall [°]</v>
      </c>
      <c r="DY26" s="165" t="str">
        <f>Einzel_R25!DY42</f>
        <v>FS2 [-]</v>
      </c>
      <c r="DZ26" s="165" t="str">
        <f>Einzel_R25!DZ42</f>
        <v>FS2 [-]</v>
      </c>
      <c r="EA26" s="165" t="str">
        <f>Einzel_R25!EA42</f>
        <v>FS2 [-]</v>
      </c>
      <c r="EB26" s="165" t="str">
        <f>Einzel_R25!EB42</f>
        <v>FS2 [-]</v>
      </c>
      <c r="EC26" s="166"/>
      <c r="ED26" s="145"/>
      <c r="EE26" s="164"/>
      <c r="EF26" s="165" t="str">
        <f>Einzel_R25!EF42</f>
        <v>g [°]</v>
      </c>
      <c r="EG26" s="165" t="str">
        <f>Einzel_R25!EG42</f>
        <v>g [°]</v>
      </c>
      <c r="EH26" s="556"/>
      <c r="EI26" s="165" t="str">
        <f>Einzel_R25!EI42</f>
        <v>Intervall [°]</v>
      </c>
      <c r="EJ26" s="165" t="str">
        <f>Einzel_R25!EJ42</f>
        <v>Intervall [°]</v>
      </c>
      <c r="EK26" s="165" t="str">
        <f>Einzel_R25!EK42</f>
        <v>FS3' [-]</v>
      </c>
      <c r="EL26" s="165" t="str">
        <f>Einzel_R25!EL42</f>
        <v>FS3' [-]</v>
      </c>
      <c r="EM26" s="165" t="str">
        <f>Einzel_R25!EM42</f>
        <v>FS3' [-]</v>
      </c>
      <c r="EN26" s="168"/>
      <c r="EO26" s="165" t="str">
        <f>Einzel_R25!EO42</f>
        <v>doppelseitig?</v>
      </c>
      <c r="EP26" s="165" t="str">
        <f>Einzel_R25!EP42</f>
        <v>FS4 [-]</v>
      </c>
      <c r="EQ26" s="165" t="str">
        <f>Einzel_R25!EQ42</f>
        <v>FS3'*FS4=FS3 [-]</v>
      </c>
      <c r="ER26" s="165" t="str">
        <f>Einzel_R25!ER42</f>
        <v>FS3 [-]</v>
      </c>
      <c r="ES26" s="166"/>
      <c r="ET26" s="145"/>
      <c r="EU26" s="164"/>
      <c r="EV26" s="165" t="str">
        <f>Einzel_R25!EV42</f>
        <v>FS1*FS2*FS3=FS [-]</v>
      </c>
      <c r="EW26" s="165" t="str">
        <f>Einzel_R25!EW42</f>
        <v>FF*FS [-]</v>
      </c>
      <c r="EX26" s="170"/>
    </row>
    <row r="27" spans="2:154" s="41" customFormat="1" ht="3" customHeight="1" x14ac:dyDescent="0.2">
      <c r="B27" s="134"/>
      <c r="O27" s="135"/>
      <c r="T27" s="134"/>
      <c r="W27" s="119"/>
      <c r="Y27" s="135"/>
      <c r="Z27" s="134"/>
      <c r="AC27" s="180"/>
      <c r="AE27" s="173"/>
      <c r="AH27" s="135"/>
      <c r="AI27" s="134"/>
      <c r="AS27" s="135"/>
      <c r="AX27" s="135"/>
      <c r="AY27" s="134"/>
      <c r="BH27" s="135"/>
      <c r="BJ27" s="134"/>
      <c r="BV27" s="135"/>
      <c r="BX27" s="134"/>
      <c r="BZ27" s="135"/>
      <c r="CB27" s="134"/>
      <c r="CJ27" s="188"/>
      <c r="CK27" s="188"/>
      <c r="CL27" s="188"/>
      <c r="CM27" s="188"/>
      <c r="CN27" s="188"/>
      <c r="CO27" s="135"/>
      <c r="CQ27" s="134"/>
      <c r="CW27" s="188"/>
      <c r="CX27" s="135"/>
      <c r="CZ27" s="134"/>
      <c r="DG27" s="135"/>
      <c r="DI27" s="134"/>
      <c r="DQ27" s="135"/>
      <c r="DS27" s="134"/>
      <c r="EC27" s="135"/>
      <c r="EE27" s="134"/>
      <c r="ES27" s="135"/>
      <c r="EU27" s="134"/>
      <c r="EV27" s="188"/>
      <c r="EW27" s="188"/>
      <c r="EX27" s="135"/>
    </row>
    <row r="28" spans="2:154" s="16" customFormat="1" x14ac:dyDescent="0.2">
      <c r="B28" s="341"/>
      <c r="C28" s="541"/>
      <c r="D28" s="542"/>
      <c r="E28" s="25"/>
      <c r="F28" s="25"/>
      <c r="G28" s="25"/>
      <c r="H28" s="25"/>
      <c r="I28" s="25"/>
      <c r="J28" s="25"/>
      <c r="K28" s="25"/>
      <c r="L28" s="25"/>
      <c r="M28" s="25"/>
      <c r="N28" s="25"/>
      <c r="O28" s="339"/>
      <c r="P28" s="337"/>
      <c r="Q28" s="25"/>
      <c r="R28" s="25"/>
      <c r="S28" s="25"/>
      <c r="T28" s="27"/>
      <c r="U28" s="24"/>
      <c r="V28" s="24"/>
      <c r="W28" s="172" t="str">
        <f t="shared" ref="W28:W59" si="0">CW28</f>
        <v/>
      </c>
      <c r="X28" s="46" t="str">
        <f t="shared" ref="X28:X59" si="1">CN28</f>
        <v/>
      </c>
      <c r="Y28" s="28"/>
      <c r="Z28" s="27"/>
      <c r="AA28" s="25"/>
      <c r="AB28" s="25"/>
      <c r="AC28" s="184"/>
      <c r="AD28" s="44"/>
      <c r="AE28" s="176" t="str">
        <f t="shared" ref="AE28:AE59" si="2">DU28</f>
        <v/>
      </c>
      <c r="AF28" s="44"/>
      <c r="AG28" s="46" t="str">
        <f t="shared" ref="AG28:AG59" si="3">EB28</f>
        <v/>
      </c>
      <c r="AH28" s="28"/>
      <c r="AI28" s="27"/>
      <c r="AJ28" s="25"/>
      <c r="AK28" s="25"/>
      <c r="AL28" s="25"/>
      <c r="AM28" s="44"/>
      <c r="AN28" s="40"/>
      <c r="AO28" s="44"/>
      <c r="AP28" s="71" t="str">
        <f t="shared" ref="AP28:AP59" si="4">EG28</f>
        <v/>
      </c>
      <c r="AQ28" s="44"/>
      <c r="AR28" s="46" t="str">
        <f t="shared" ref="AR28:AR59" si="5">ER28</f>
        <v/>
      </c>
      <c r="AS28" s="156"/>
      <c r="AT28" s="80"/>
      <c r="AU28" s="46" t="str">
        <f t="shared" ref="AU28:AU59" si="6">DP28</f>
        <v/>
      </c>
      <c r="AV28" s="80"/>
      <c r="AW28" s="46" t="str">
        <f t="shared" ref="AW28:AW59" si="7">EV28</f>
        <v/>
      </c>
      <c r="AX28" s="28"/>
      <c r="AY28" s="27"/>
      <c r="AZ28" s="46">
        <f t="shared" ref="AZ28:AZ59" si="8">CC28</f>
        <v>0</v>
      </c>
      <c r="BA28" s="46">
        <f t="shared" ref="BA28:BA59" si="9">CJ28</f>
        <v>0</v>
      </c>
      <c r="BB28" s="46">
        <f t="shared" ref="BB28:BB59" si="10">CM28</f>
        <v>0</v>
      </c>
      <c r="BC28" s="46">
        <f t="shared" ref="BC28:BC59" si="11">CE28</f>
        <v>0</v>
      </c>
      <c r="BD28" s="46">
        <f t="shared" ref="BD28:BD59" si="12">CL28</f>
        <v>0</v>
      </c>
      <c r="BE28" s="46">
        <f t="shared" ref="BE28:BE59" si="13">CK28</f>
        <v>0</v>
      </c>
      <c r="BF28" s="46">
        <f t="shared" ref="BF28:BF59" si="14">CD28</f>
        <v>0</v>
      </c>
      <c r="BG28" s="46" t="str">
        <f t="shared" ref="BG28:BG59" si="15">EW28</f>
        <v/>
      </c>
      <c r="BH28" s="17"/>
      <c r="BJ28" s="15"/>
      <c r="BK28" s="343">
        <f>G28</f>
        <v>0</v>
      </c>
      <c r="BL28" s="343">
        <f>H28</f>
        <v>0</v>
      </c>
      <c r="BM28" s="343">
        <f>I28</f>
        <v>0</v>
      </c>
      <c r="BN28" s="343">
        <f>J28</f>
        <v>0</v>
      </c>
      <c r="BO28" s="343"/>
      <c r="BP28" s="343"/>
      <c r="BQ28" s="343">
        <f>K28</f>
        <v>0</v>
      </c>
      <c r="BR28" s="343">
        <f>L28</f>
        <v>0</v>
      </c>
      <c r="BS28" s="343">
        <f>M28</f>
        <v>0</v>
      </c>
      <c r="BT28" s="343">
        <f>N28</f>
        <v>0</v>
      </c>
      <c r="BU28" s="343">
        <f>O28</f>
        <v>0</v>
      </c>
      <c r="BV28" s="17"/>
      <c r="BX28" s="15"/>
      <c r="BZ28" s="17"/>
      <c r="CB28" s="15"/>
      <c r="CC28" s="16">
        <f t="shared" ref="CC28:CC59" si="16">F28 * BK28/100 * BL28/100</f>
        <v>0</v>
      </c>
      <c r="CD28" s="16">
        <f t="shared" ref="CD28:CD59" si="17">F28 * 2 *(BK28/100 + BL28/100)</f>
        <v>0</v>
      </c>
      <c r="CE28" s="16">
        <f t="shared" ref="CE28:CE59" si="18">F28 * BK28/100 * BU28/100</f>
        <v>0</v>
      </c>
      <c r="CF28" s="16">
        <f t="shared" ref="CF28:CF59" si="19">(BK28-BM28-BN28)/100</f>
        <v>0</v>
      </c>
      <c r="CG28" s="16">
        <f t="shared" ref="CG28:CG59" si="20">BS28/100</f>
        <v>0</v>
      </c>
      <c r="CH28" s="16">
        <f t="shared" ref="CH28:CH59" si="21">(BK28-BM28)/100</f>
        <v>0</v>
      </c>
      <c r="CI28" s="16">
        <f t="shared" ref="CI28:CI59" si="22">(BL28-BQ28-BR28-BS28-BT28-BU28)/100</f>
        <v>0</v>
      </c>
      <c r="CJ28" s="191">
        <f t="shared" ref="CJ28:CJ59" si="23">F28*(CF28*CG28+CH28*CI28)</f>
        <v>0</v>
      </c>
      <c r="CK28" s="191">
        <f t="shared" ref="CK28:CK59" si="24">F28*2*(CF28+2*CG28+CH28+CI28)</f>
        <v>0</v>
      </c>
      <c r="CL28" s="191">
        <f t="shared" ref="CL28:CL59" si="25">CC28-CJ28</f>
        <v>0</v>
      </c>
      <c r="CM28" s="191">
        <f t="shared" ref="CM28:CM59" si="26">CL28-CE28</f>
        <v>0</v>
      </c>
      <c r="CN28" s="191" t="str">
        <f t="shared" ref="CN28:CN59" si="27">IF(CC28=0,"",CJ28/CC28)</f>
        <v/>
      </c>
      <c r="CO28" s="17"/>
      <c r="CQ28" s="15"/>
      <c r="CR28" s="16">
        <f>IF(P28="",,INDEX(Komp!$K$8:$K$10,P28,1))</f>
        <v>0</v>
      </c>
      <c r="CS28" s="16">
        <f>IF(Q28="",,INDEX(Komp!$K$35:$K$40,Q28,1))</f>
        <v>0</v>
      </c>
      <c r="CT28" s="16">
        <f>IF(Q28="",,INDEX(Komp!$M$35:$M$40,Q28,1))</f>
        <v>0</v>
      </c>
      <c r="CU28" s="16">
        <f>IF(R28="",,INDEX(Komp!$K$80:$K$81,R28,1))</f>
        <v>0</v>
      </c>
      <c r="CV28" s="16">
        <f>IF(S28="",,INDEX(Komp!$K$108:$K$109,S28,1))</f>
        <v>0</v>
      </c>
      <c r="CW28" s="191" t="str">
        <f t="shared" ref="CW28:CW59" si="28">IF(CC28=0,"",(CR28*CM28+CS28*CJ28+CV28*CE28+CU28*CK28)/CC28)</f>
        <v/>
      </c>
      <c r="CX28" s="17"/>
      <c r="CZ28" s="15"/>
      <c r="DA28" s="16" t="str">
        <f t="shared" ref="DA28:DA59" si="29">UPPER(E28)</f>
        <v/>
      </c>
      <c r="DB28" s="16">
        <f>IF(DA28="",,MATCH(DA28,Tab!$C$5:$C$22,0))</f>
        <v>0</v>
      </c>
      <c r="DC28" s="16">
        <f>IF(DB28=Tab!$D$22,1,0)</f>
        <v>0</v>
      </c>
      <c r="DD28" s="16">
        <f>IF(DB28=Tab!$D$21,1,0)</f>
        <v>0</v>
      </c>
      <c r="DE28" s="16">
        <f>IF(AND(DB28&gt;=Tab!$D$5,DB28&lt;=Tab!$D$20),1,0)</f>
        <v>0</v>
      </c>
      <c r="DF28" s="16">
        <f>IF(DE28=1,INDEX(Tab!$E$5:$E$20,DB28,1),)</f>
        <v>0</v>
      </c>
      <c r="DG28" s="17"/>
      <c r="DI28" s="15"/>
      <c r="DJ28" s="16" t="str">
        <f t="shared" ref="DJ28:DJ59" si="30">IF(DC28=1,0,"")</f>
        <v/>
      </c>
      <c r="DL28" s="36" t="str">
        <f>IF(DD28=1,Projekt!$AH$129,"")</f>
        <v/>
      </c>
      <c r="DM28" s="36"/>
      <c r="DN28" s="36" t="str">
        <f>IF(DE28=1,INDEX(Projekt!$AB$98:$AB$113,DF28,1),"")</f>
        <v/>
      </c>
      <c r="DO28" s="36" t="str">
        <f>IF(DE28=1,INDEX(Projekt!$AH$98:$AH$113,DF28,1),"")</f>
        <v/>
      </c>
      <c r="DP28" s="36" t="str">
        <f t="shared" ref="DP28:DP59" si="31">IF(DC28=1,DJ28,IF(DD28=1,DL28,IF(DE28=1,DO28,"")))</f>
        <v/>
      </c>
      <c r="DQ28" s="79"/>
      <c r="DR28" s="36"/>
      <c r="DS28" s="162"/>
      <c r="DT28" s="16" t="str">
        <f t="shared" ref="DT28:DT59" si="32">IF(DE28=1,IF(OR(AA28=0,AB28=0,),0,ATAN(AB28/AA28)*180/PI()),"")</f>
        <v/>
      </c>
      <c r="DU28" s="16" t="str">
        <f t="shared" ref="DU28:DU103" si="33">IF(DE28=1,IF(AND(AC28&gt;0,OR(AA28&gt;0,AB28&gt;0)),Fehler1,IF(AC28&gt;0,IF(AC28&gt;WinkUeberMax,WinkUeberMax,AC28),IF(DT28&gt;WinkUeberMax,WinkUeberMax,DT28))),"")</f>
        <v/>
      </c>
      <c r="DV28" s="16" t="str">
        <f>IF(DE28=1,IF(DU28&lt;Tab!$M$77,1,IF(DU28&lt;Tab!$M$78,2,IF(DU28&lt;Tab!$M$79,3,IF(DU28&lt;Tab!$M$80,4,5)))),"")</f>
        <v/>
      </c>
      <c r="DW28" s="16" t="str">
        <f>IF(DE28=1,INDEX(Tab!$M$76:$M$81,DV28,1),"")</f>
        <v/>
      </c>
      <c r="DX28" s="16" t="str">
        <f>IF(DE28=1,INDEX(Tab!$M$76:$M$81,DV28+1,1),"")</f>
        <v/>
      </c>
      <c r="DY28" s="36" t="str">
        <f>IF(DE28=1,INDEX(Tab!$N$76:$AC$81,DV28,DF28),"")</f>
        <v/>
      </c>
      <c r="DZ28" s="36" t="str">
        <f>IF(DE28=1,INDEX(Tab!$N$76:$AC$81,DV28+1,DF28),"")</f>
        <v/>
      </c>
      <c r="EA28" s="36" t="str">
        <f t="shared" ref="EA28:EA59" si="34">IF(DE28=1,DZ28+(DY28-DZ28)/(DX28-DW28)*(DX28-DU28),"")</f>
        <v/>
      </c>
      <c r="EB28" s="36" t="str">
        <f t="shared" ref="EB28:EB59" si="35">IF(DC28=1,1,IF(DD28=1,1,IF(DE28=1,EA28,"")))</f>
        <v/>
      </c>
      <c r="EC28" s="79"/>
      <c r="ED28" s="36"/>
      <c r="EE28" s="15"/>
      <c r="EF28" s="16" t="str">
        <f t="shared" ref="EF28:EF59" si="36">IF(DE28=1,IF(OR(AK28=0,AL28=0,),0,ATAN(AL28/AK28)*180/PI()),"")</f>
        <v/>
      </c>
      <c r="EG28" s="16" t="str">
        <f>IF(DE28=1,IF(AND(AN28&gt;0,OR(AK28&gt;0,AL28&gt;0)),Fehler1,IF(AN28&gt;0,IF(AN28&gt;WinkSeiteMax,WinkSeiteMax,AN28),IF(EF28&gt;WinkSeiteMax,WinkSeiteMax,EF28))),"")</f>
        <v/>
      </c>
      <c r="EH28" s="16" t="str">
        <f>IF(DE28=1,IF(EG28&lt;Tab!$M$87,1,IF(EG28&lt;Tab!$M$88,2,IF(EG28&lt;Tab!$M$89,3,IF(EG28&lt;Tab!$M$90,4,5)))),"")</f>
        <v/>
      </c>
      <c r="EI28" s="16" t="str">
        <f>IF(DE28=1,INDEX(Tab!$M$86:$M$91,EH28,1),"")</f>
        <v/>
      </c>
      <c r="EJ28" s="16" t="str">
        <f>IF(DE28=1,INDEX(Tab!$M$86:$M$91,EH28+1,1),"")</f>
        <v/>
      </c>
      <c r="EK28" s="36" t="str">
        <f>IF(DE28=1,INDEX(Tab!$N$86:$AC$91,EH28,DF28),"")</f>
        <v/>
      </c>
      <c r="EL28" s="36" t="str">
        <f>IF(DE28=1,INDEX(Tab!$N$86:$AC$91,EH28+1,DF28),"")</f>
        <v/>
      </c>
      <c r="EM28" s="36">
        <f t="shared" ref="EM28:EM59" si="37">IF(DE28=1,EL28+(EK28-EL28)/(EJ28-EI28)*(EJ28-EG28),)</f>
        <v>0</v>
      </c>
      <c r="EO28" s="74" t="b">
        <f t="shared" ref="EO28:EO59" si="38">IF(AJ28=$BY$134,TRUE,FALSE)</f>
        <v>0</v>
      </c>
      <c r="EP28" s="16">
        <f t="shared" ref="EP28:EP59" si="39">IF(EO28,EM28,1)</f>
        <v>1</v>
      </c>
      <c r="EQ28" s="16">
        <f t="shared" ref="EQ28:EQ59" si="40">EM28*EP28</f>
        <v>0</v>
      </c>
      <c r="ER28" s="16" t="str">
        <f t="shared" ref="ER28:ER59" si="41">IF(DC28=1,1,IF(DD28=1,1,IF(DE28=1,EQ28,"")))</f>
        <v/>
      </c>
      <c r="ES28" s="17"/>
      <c r="EU28" s="15"/>
      <c r="EV28" s="191" t="str">
        <f t="shared" ref="EV28:EV59" si="42">IF(OR(DC28=1,DD28=1,DE28=1),DP28*EB28*ER28,"")</f>
        <v/>
      </c>
      <c r="EW28" s="191" t="str">
        <f t="shared" ref="EW28:EW59" si="43">IF(OR(DC28=1,DD28=1,DE28=1),CN28*EV28,"")</f>
        <v/>
      </c>
      <c r="EX28" s="17"/>
    </row>
    <row r="29" spans="2:154" s="16" customFormat="1" x14ac:dyDescent="0.2">
      <c r="B29" s="341"/>
      <c r="C29" s="541"/>
      <c r="D29" s="542"/>
      <c r="E29" s="25"/>
      <c r="F29" s="25"/>
      <c r="G29" s="25"/>
      <c r="H29" s="25"/>
      <c r="I29" s="25"/>
      <c r="J29" s="25"/>
      <c r="K29" s="25"/>
      <c r="L29" s="25"/>
      <c r="M29" s="25"/>
      <c r="N29" s="25"/>
      <c r="O29" s="339"/>
      <c r="P29" s="337"/>
      <c r="Q29" s="25"/>
      <c r="R29" s="25"/>
      <c r="S29" s="25"/>
      <c r="T29" s="27"/>
      <c r="U29" s="24"/>
      <c r="V29" s="24"/>
      <c r="W29" s="172" t="str">
        <f t="shared" si="0"/>
        <v/>
      </c>
      <c r="X29" s="46" t="str">
        <f t="shared" si="1"/>
        <v/>
      </c>
      <c r="Y29" s="28"/>
      <c r="Z29" s="27"/>
      <c r="AA29" s="25"/>
      <c r="AB29" s="25"/>
      <c r="AC29" s="184"/>
      <c r="AD29" s="44"/>
      <c r="AE29" s="176" t="str">
        <f t="shared" si="2"/>
        <v/>
      </c>
      <c r="AF29" s="44"/>
      <c r="AG29" s="46" t="str">
        <f t="shared" si="3"/>
        <v/>
      </c>
      <c r="AH29" s="28"/>
      <c r="AI29" s="27"/>
      <c r="AJ29" s="25"/>
      <c r="AK29" s="25"/>
      <c r="AL29" s="25"/>
      <c r="AM29" s="44"/>
      <c r="AN29" s="40"/>
      <c r="AO29" s="44"/>
      <c r="AP29" s="71" t="str">
        <f t="shared" si="4"/>
        <v/>
      </c>
      <c r="AQ29" s="44"/>
      <c r="AR29" s="46" t="str">
        <f t="shared" si="5"/>
        <v/>
      </c>
      <c r="AS29" s="156"/>
      <c r="AT29" s="80"/>
      <c r="AU29" s="46" t="str">
        <f t="shared" si="6"/>
        <v/>
      </c>
      <c r="AV29" s="80"/>
      <c r="AW29" s="46" t="str">
        <f t="shared" si="7"/>
        <v/>
      </c>
      <c r="AX29" s="28"/>
      <c r="AY29" s="27"/>
      <c r="AZ29" s="46">
        <f t="shared" si="8"/>
        <v>0</v>
      </c>
      <c r="BA29" s="46">
        <f t="shared" si="9"/>
        <v>0</v>
      </c>
      <c r="BB29" s="46">
        <f t="shared" si="10"/>
        <v>0</v>
      </c>
      <c r="BC29" s="46">
        <f t="shared" si="11"/>
        <v>0</v>
      </c>
      <c r="BD29" s="46">
        <f t="shared" si="12"/>
        <v>0</v>
      </c>
      <c r="BE29" s="46">
        <f t="shared" si="13"/>
        <v>0</v>
      </c>
      <c r="BF29" s="46">
        <f t="shared" si="14"/>
        <v>0</v>
      </c>
      <c r="BG29" s="46" t="str">
        <f t="shared" si="15"/>
        <v/>
      </c>
      <c r="BH29" s="17"/>
      <c r="BJ29" s="15"/>
      <c r="BK29" s="343">
        <f t="shared" ref="BK29:BK103" si="44">G29</f>
        <v>0</v>
      </c>
      <c r="BL29" s="343">
        <f t="shared" ref="BL29:BL103" si="45">H29</f>
        <v>0</v>
      </c>
      <c r="BM29" s="343">
        <f t="shared" ref="BM29:BM103" si="46">I29</f>
        <v>0</v>
      </c>
      <c r="BN29" s="343">
        <f t="shared" ref="BN29:BN103" si="47">J29</f>
        <v>0</v>
      </c>
      <c r="BO29" s="343"/>
      <c r="BP29" s="343"/>
      <c r="BQ29" s="343">
        <f t="shared" ref="BQ29:BQ103" si="48">K29</f>
        <v>0</v>
      </c>
      <c r="BR29" s="343">
        <f t="shared" ref="BR29:BR103" si="49">L29</f>
        <v>0</v>
      </c>
      <c r="BS29" s="343">
        <f t="shared" ref="BS29:BS103" si="50">M29</f>
        <v>0</v>
      </c>
      <c r="BT29" s="343">
        <f t="shared" ref="BT29:BT103" si="51">N29</f>
        <v>0</v>
      </c>
      <c r="BU29" s="343">
        <f t="shared" ref="BU29:BU103" si="52">O29</f>
        <v>0</v>
      </c>
      <c r="BV29" s="17"/>
      <c r="BX29" s="15"/>
      <c r="BZ29" s="17"/>
      <c r="CB29" s="15"/>
      <c r="CC29" s="16">
        <f t="shared" si="16"/>
        <v>0</v>
      </c>
      <c r="CD29" s="16">
        <f t="shared" si="17"/>
        <v>0</v>
      </c>
      <c r="CE29" s="16">
        <f t="shared" si="18"/>
        <v>0</v>
      </c>
      <c r="CF29" s="16">
        <f t="shared" si="19"/>
        <v>0</v>
      </c>
      <c r="CG29" s="16">
        <f t="shared" si="20"/>
        <v>0</v>
      </c>
      <c r="CH29" s="16">
        <f t="shared" si="21"/>
        <v>0</v>
      </c>
      <c r="CI29" s="16">
        <f t="shared" si="22"/>
        <v>0</v>
      </c>
      <c r="CJ29" s="191">
        <f t="shared" si="23"/>
        <v>0</v>
      </c>
      <c r="CK29" s="191">
        <f t="shared" si="24"/>
        <v>0</v>
      </c>
      <c r="CL29" s="191">
        <f t="shared" si="25"/>
        <v>0</v>
      </c>
      <c r="CM29" s="191">
        <f t="shared" si="26"/>
        <v>0</v>
      </c>
      <c r="CN29" s="191" t="str">
        <f t="shared" si="27"/>
        <v/>
      </c>
      <c r="CO29" s="17"/>
      <c r="CQ29" s="15"/>
      <c r="CR29" s="16">
        <f>IF(P29="",,INDEX(Komp!$K$8:$K$10,P29,1))</f>
        <v>0</v>
      </c>
      <c r="CS29" s="16">
        <f>IF(Q29="",,INDEX(Komp!$K$35:$K$40,Q29,1))</f>
        <v>0</v>
      </c>
      <c r="CT29" s="16">
        <f>IF(Q29="",,INDEX(Komp!$M$35:$M$40,Q29,1))</f>
        <v>0</v>
      </c>
      <c r="CU29" s="16">
        <f>IF(R29="",,INDEX(Komp!$K$80:$K$81,R29,1))</f>
        <v>0</v>
      </c>
      <c r="CV29" s="16">
        <f>IF(S29="",,INDEX(Komp!$K$108:$K$109,S29,1))</f>
        <v>0</v>
      </c>
      <c r="CW29" s="191" t="str">
        <f t="shared" si="28"/>
        <v/>
      </c>
      <c r="CX29" s="17"/>
      <c r="CZ29" s="15"/>
      <c r="DA29" s="16" t="str">
        <f t="shared" si="29"/>
        <v/>
      </c>
      <c r="DB29" s="16">
        <f>IF(DA29="",,MATCH(DA29,Tab!$C$5:$C$22,0))</f>
        <v>0</v>
      </c>
      <c r="DC29" s="16">
        <f>IF(DB29=Tab!$D$22,1,0)</f>
        <v>0</v>
      </c>
      <c r="DD29" s="16">
        <f>IF(DB29=Tab!$D$21,1,0)</f>
        <v>0</v>
      </c>
      <c r="DE29" s="16">
        <f>IF(AND(DB29&gt;=Tab!$D$5,DB29&lt;=Tab!$D$20),1,0)</f>
        <v>0</v>
      </c>
      <c r="DF29" s="16">
        <f>IF(DE29=1,INDEX(Tab!$E$5:$E$20,DB29,1),)</f>
        <v>0</v>
      </c>
      <c r="DG29" s="17"/>
      <c r="DI29" s="15"/>
      <c r="DJ29" s="16" t="str">
        <f t="shared" si="30"/>
        <v/>
      </c>
      <c r="DL29" s="36" t="str">
        <f>IF(DD29=1,Projekt!$AH$129,"")</f>
        <v/>
      </c>
      <c r="DM29" s="36"/>
      <c r="DN29" s="36" t="str">
        <f>IF(DE29=1,INDEX(Projekt!$AB$98:$AB$113,DF29,1),"")</f>
        <v/>
      </c>
      <c r="DO29" s="36" t="str">
        <f>IF(DE29=1,INDEX(Projekt!$AH$98:$AH$113,DF29,1),"")</f>
        <v/>
      </c>
      <c r="DP29" s="36" t="str">
        <f t="shared" si="31"/>
        <v/>
      </c>
      <c r="DQ29" s="79"/>
      <c r="DR29" s="36"/>
      <c r="DS29" s="162"/>
      <c r="DT29" s="16" t="str">
        <f t="shared" si="32"/>
        <v/>
      </c>
      <c r="DU29" s="16" t="str">
        <f t="shared" si="33"/>
        <v/>
      </c>
      <c r="DV29" s="16" t="str">
        <f>IF(DE29=1,IF(DU29&lt;Tab!$M$77,1,IF(DU29&lt;Tab!$M$78,2,IF(DU29&lt;Tab!$M$79,3,IF(DU29&lt;Tab!$M$80,4,5)))),"")</f>
        <v/>
      </c>
      <c r="DW29" s="16" t="str">
        <f>IF(DE29=1,INDEX(Tab!$M$76:$M$81,DV29,1),"")</f>
        <v/>
      </c>
      <c r="DX29" s="16" t="str">
        <f>IF(DE29=1,INDEX(Tab!$M$76:$M$81,DV29+1,1),"")</f>
        <v/>
      </c>
      <c r="DY29" s="36" t="str">
        <f>IF(DE29=1,INDEX(Tab!$N$76:$AC$81,DV29,DF29),"")</f>
        <v/>
      </c>
      <c r="DZ29" s="36" t="str">
        <f>IF(DE29=1,INDEX(Tab!$N$76:$AC$81,DV29+1,DF29),"")</f>
        <v/>
      </c>
      <c r="EA29" s="36" t="str">
        <f t="shared" si="34"/>
        <v/>
      </c>
      <c r="EB29" s="36" t="str">
        <f t="shared" si="35"/>
        <v/>
      </c>
      <c r="EC29" s="79"/>
      <c r="ED29" s="36"/>
      <c r="EE29" s="15"/>
      <c r="EF29" s="16" t="str">
        <f t="shared" si="36"/>
        <v/>
      </c>
      <c r="EG29" s="16" t="str">
        <f t="shared" ref="EG29:EG103" si="53">IF(DE29=1,IF(AND(AN29&gt;0,OR(AK29&gt;0,AL29&gt;0)),Fehler1,IF(AN29&gt;0,IF(AN29&gt;WinkSeiteMax,WinkSeiteMax,AN29),IF(EF29&gt;WinkSeiteMax,WinkSeiteMax,EF29))),"")</f>
        <v/>
      </c>
      <c r="EH29" s="16" t="str">
        <f>IF(DE29=1,IF(EG29&lt;Tab!$M$87,1,IF(EG29&lt;Tab!$M$88,2,IF(EG29&lt;Tab!$M$89,3,IF(EG29&lt;Tab!$M$90,4,5)))),"")</f>
        <v/>
      </c>
      <c r="EI29" s="16" t="str">
        <f>IF(DE29=1,INDEX(Tab!$M$86:$M$91,EH29,1),"")</f>
        <v/>
      </c>
      <c r="EJ29" s="16" t="str">
        <f>IF(DE29=1,INDEX(Tab!$M$86:$M$91,EH29+1,1),"")</f>
        <v/>
      </c>
      <c r="EK29" s="36" t="str">
        <f>IF(DE29=1,INDEX(Tab!$N$86:$AC$91,EH29,DF29),"")</f>
        <v/>
      </c>
      <c r="EL29" s="36" t="str">
        <f>IF(DE29=1,INDEX(Tab!$N$86:$AC$91,EH29+1,DF29),"")</f>
        <v/>
      </c>
      <c r="EM29" s="36">
        <f t="shared" si="37"/>
        <v>0</v>
      </c>
      <c r="EO29" s="74" t="b">
        <f t="shared" si="38"/>
        <v>0</v>
      </c>
      <c r="EP29" s="16">
        <f t="shared" si="39"/>
        <v>1</v>
      </c>
      <c r="EQ29" s="16">
        <f t="shared" si="40"/>
        <v>0</v>
      </c>
      <c r="ER29" s="16" t="str">
        <f t="shared" si="41"/>
        <v/>
      </c>
      <c r="ES29" s="17"/>
      <c r="EU29" s="15"/>
      <c r="EV29" s="191" t="str">
        <f t="shared" si="42"/>
        <v/>
      </c>
      <c r="EW29" s="191" t="str">
        <f t="shared" si="43"/>
        <v/>
      </c>
      <c r="EX29" s="17"/>
    </row>
    <row r="30" spans="2:154" s="16" customFormat="1" x14ac:dyDescent="0.2">
      <c r="B30" s="341"/>
      <c r="C30" s="541"/>
      <c r="D30" s="542"/>
      <c r="E30" s="25"/>
      <c r="F30" s="25"/>
      <c r="G30" s="25"/>
      <c r="H30" s="25"/>
      <c r="I30" s="25"/>
      <c r="J30" s="25"/>
      <c r="K30" s="25"/>
      <c r="L30" s="25"/>
      <c r="M30" s="25"/>
      <c r="N30" s="25"/>
      <c r="O30" s="339"/>
      <c r="P30" s="337"/>
      <c r="Q30" s="25"/>
      <c r="R30" s="25"/>
      <c r="S30" s="25"/>
      <c r="T30" s="27"/>
      <c r="U30" s="24"/>
      <c r="V30" s="24"/>
      <c r="W30" s="172" t="str">
        <f t="shared" si="0"/>
        <v/>
      </c>
      <c r="X30" s="46" t="str">
        <f t="shared" si="1"/>
        <v/>
      </c>
      <c r="Y30" s="28"/>
      <c r="Z30" s="27"/>
      <c r="AA30" s="25"/>
      <c r="AB30" s="25"/>
      <c r="AC30" s="184"/>
      <c r="AD30" s="44"/>
      <c r="AE30" s="176" t="str">
        <f t="shared" si="2"/>
        <v/>
      </c>
      <c r="AF30" s="44"/>
      <c r="AG30" s="46" t="str">
        <f t="shared" si="3"/>
        <v/>
      </c>
      <c r="AH30" s="28"/>
      <c r="AI30" s="27"/>
      <c r="AJ30" s="25"/>
      <c r="AK30" s="25"/>
      <c r="AL30" s="25"/>
      <c r="AM30" s="44"/>
      <c r="AN30" s="40"/>
      <c r="AO30" s="44"/>
      <c r="AP30" s="71" t="str">
        <f t="shared" si="4"/>
        <v/>
      </c>
      <c r="AQ30" s="44"/>
      <c r="AR30" s="46" t="str">
        <f t="shared" si="5"/>
        <v/>
      </c>
      <c r="AS30" s="156"/>
      <c r="AT30" s="80"/>
      <c r="AU30" s="46" t="str">
        <f t="shared" si="6"/>
        <v/>
      </c>
      <c r="AV30" s="80"/>
      <c r="AW30" s="46" t="str">
        <f t="shared" si="7"/>
        <v/>
      </c>
      <c r="AX30" s="28"/>
      <c r="AY30" s="27"/>
      <c r="AZ30" s="46">
        <f t="shared" si="8"/>
        <v>0</v>
      </c>
      <c r="BA30" s="46">
        <f t="shared" si="9"/>
        <v>0</v>
      </c>
      <c r="BB30" s="46">
        <f t="shared" si="10"/>
        <v>0</v>
      </c>
      <c r="BC30" s="46">
        <f t="shared" si="11"/>
        <v>0</v>
      </c>
      <c r="BD30" s="46">
        <f t="shared" si="12"/>
        <v>0</v>
      </c>
      <c r="BE30" s="46">
        <f t="shared" si="13"/>
        <v>0</v>
      </c>
      <c r="BF30" s="46">
        <f t="shared" si="14"/>
        <v>0</v>
      </c>
      <c r="BG30" s="46" t="str">
        <f t="shared" si="15"/>
        <v/>
      </c>
      <c r="BH30" s="17"/>
      <c r="BJ30" s="15"/>
      <c r="BK30" s="343">
        <f t="shared" si="44"/>
        <v>0</v>
      </c>
      <c r="BL30" s="343">
        <f t="shared" si="45"/>
        <v>0</v>
      </c>
      <c r="BM30" s="343">
        <f t="shared" si="46"/>
        <v>0</v>
      </c>
      <c r="BN30" s="343">
        <f t="shared" si="47"/>
        <v>0</v>
      </c>
      <c r="BO30" s="343"/>
      <c r="BP30" s="343"/>
      <c r="BQ30" s="343">
        <f t="shared" si="48"/>
        <v>0</v>
      </c>
      <c r="BR30" s="343">
        <f t="shared" si="49"/>
        <v>0</v>
      </c>
      <c r="BS30" s="343">
        <f t="shared" si="50"/>
        <v>0</v>
      </c>
      <c r="BT30" s="343">
        <f t="shared" si="51"/>
        <v>0</v>
      </c>
      <c r="BU30" s="343">
        <f t="shared" si="52"/>
        <v>0</v>
      </c>
      <c r="BV30" s="17"/>
      <c r="BX30" s="15"/>
      <c r="BZ30" s="17"/>
      <c r="CB30" s="15"/>
      <c r="CC30" s="16">
        <f t="shared" si="16"/>
        <v>0</v>
      </c>
      <c r="CD30" s="16">
        <f t="shared" si="17"/>
        <v>0</v>
      </c>
      <c r="CE30" s="16">
        <f t="shared" si="18"/>
        <v>0</v>
      </c>
      <c r="CF30" s="16">
        <f t="shared" si="19"/>
        <v>0</v>
      </c>
      <c r="CG30" s="16">
        <f t="shared" si="20"/>
        <v>0</v>
      </c>
      <c r="CH30" s="16">
        <f t="shared" si="21"/>
        <v>0</v>
      </c>
      <c r="CI30" s="16">
        <f t="shared" si="22"/>
        <v>0</v>
      </c>
      <c r="CJ30" s="191">
        <f t="shared" si="23"/>
        <v>0</v>
      </c>
      <c r="CK30" s="191">
        <f t="shared" si="24"/>
        <v>0</v>
      </c>
      <c r="CL30" s="191">
        <f t="shared" si="25"/>
        <v>0</v>
      </c>
      <c r="CM30" s="191">
        <f t="shared" si="26"/>
        <v>0</v>
      </c>
      <c r="CN30" s="191" t="str">
        <f t="shared" si="27"/>
        <v/>
      </c>
      <c r="CO30" s="17"/>
      <c r="CQ30" s="15"/>
      <c r="CR30" s="16">
        <f>IF(P30="",,INDEX(Komp!$K$8:$K$10,P30,1))</f>
        <v>0</v>
      </c>
      <c r="CS30" s="16">
        <f>IF(Q30="",,INDEX(Komp!$K$35:$K$40,Q30,1))</f>
        <v>0</v>
      </c>
      <c r="CT30" s="16">
        <f>IF(Q30="",,INDEX(Komp!$M$35:$M$40,Q30,1))</f>
        <v>0</v>
      </c>
      <c r="CU30" s="16">
        <f>IF(R30="",,INDEX(Komp!$K$80:$K$81,R30,1))</f>
        <v>0</v>
      </c>
      <c r="CV30" s="16">
        <f>IF(S30="",,INDEX(Komp!$K$108:$K$109,S30,1))</f>
        <v>0</v>
      </c>
      <c r="CW30" s="191" t="str">
        <f t="shared" si="28"/>
        <v/>
      </c>
      <c r="CX30" s="17"/>
      <c r="CZ30" s="15"/>
      <c r="DA30" s="16" t="str">
        <f t="shared" si="29"/>
        <v/>
      </c>
      <c r="DB30" s="16">
        <f>IF(DA30="",,MATCH(DA30,Tab!$C$5:$C$22,0))</f>
        <v>0</v>
      </c>
      <c r="DC30" s="16">
        <f>IF(DB30=Tab!$D$22,1,0)</f>
        <v>0</v>
      </c>
      <c r="DD30" s="16">
        <f>IF(DB30=Tab!$D$21,1,0)</f>
        <v>0</v>
      </c>
      <c r="DE30" s="16">
        <f>IF(AND(DB30&gt;=Tab!$D$5,DB30&lt;=Tab!$D$20),1,0)</f>
        <v>0</v>
      </c>
      <c r="DF30" s="16">
        <f>IF(DE30=1,INDEX(Tab!$E$5:$E$20,DB30,1),)</f>
        <v>0</v>
      </c>
      <c r="DG30" s="17"/>
      <c r="DI30" s="15"/>
      <c r="DJ30" s="16" t="str">
        <f t="shared" si="30"/>
        <v/>
      </c>
      <c r="DL30" s="36" t="str">
        <f>IF(DD30=1,Projekt!$AH$129,"")</f>
        <v/>
      </c>
      <c r="DM30" s="36"/>
      <c r="DN30" s="36" t="str">
        <f>IF(DE30=1,INDEX(Projekt!$AB$98:$AB$113,DF30,1),"")</f>
        <v/>
      </c>
      <c r="DO30" s="36" t="str">
        <f>IF(DE30=1,INDEX(Projekt!$AH$98:$AH$113,DF30,1),"")</f>
        <v/>
      </c>
      <c r="DP30" s="36" t="str">
        <f t="shared" si="31"/>
        <v/>
      </c>
      <c r="DQ30" s="79"/>
      <c r="DR30" s="36"/>
      <c r="DS30" s="162"/>
      <c r="DT30" s="16" t="str">
        <f t="shared" si="32"/>
        <v/>
      </c>
      <c r="DU30" s="16" t="str">
        <f t="shared" si="33"/>
        <v/>
      </c>
      <c r="DV30" s="16" t="str">
        <f>IF(DE30=1,IF(DU30&lt;Tab!$M$77,1,IF(DU30&lt;Tab!$M$78,2,IF(DU30&lt;Tab!$M$79,3,IF(DU30&lt;Tab!$M$80,4,5)))),"")</f>
        <v/>
      </c>
      <c r="DW30" s="16" t="str">
        <f>IF(DE30=1,INDEX(Tab!$M$76:$M$81,DV30,1),"")</f>
        <v/>
      </c>
      <c r="DX30" s="16" t="str">
        <f>IF(DE30=1,INDEX(Tab!$M$76:$M$81,DV30+1,1),"")</f>
        <v/>
      </c>
      <c r="DY30" s="36" t="str">
        <f>IF(DE30=1,INDEX(Tab!$N$76:$AC$81,DV30,DF30),"")</f>
        <v/>
      </c>
      <c r="DZ30" s="36" t="str">
        <f>IF(DE30=1,INDEX(Tab!$N$76:$AC$81,DV30+1,DF30),"")</f>
        <v/>
      </c>
      <c r="EA30" s="36" t="str">
        <f t="shared" si="34"/>
        <v/>
      </c>
      <c r="EB30" s="36" t="str">
        <f t="shared" si="35"/>
        <v/>
      </c>
      <c r="EC30" s="79"/>
      <c r="ED30" s="36"/>
      <c r="EE30" s="15"/>
      <c r="EF30" s="16" t="str">
        <f t="shared" si="36"/>
        <v/>
      </c>
      <c r="EG30" s="16" t="str">
        <f t="shared" si="53"/>
        <v/>
      </c>
      <c r="EH30" s="16" t="str">
        <f>IF(DE30=1,IF(EG30&lt;Tab!$M$87,1,IF(EG30&lt;Tab!$M$88,2,IF(EG30&lt;Tab!$M$89,3,IF(EG30&lt;Tab!$M$90,4,5)))),"")</f>
        <v/>
      </c>
      <c r="EI30" s="16" t="str">
        <f>IF(DE30=1,INDEX(Tab!$M$86:$M$91,EH30,1),"")</f>
        <v/>
      </c>
      <c r="EJ30" s="16" t="str">
        <f>IF(DE30=1,INDEX(Tab!$M$86:$M$91,EH30+1,1),"")</f>
        <v/>
      </c>
      <c r="EK30" s="36" t="str">
        <f>IF(DE30=1,INDEX(Tab!$N$86:$AC$91,EH30,DF30),"")</f>
        <v/>
      </c>
      <c r="EL30" s="36" t="str">
        <f>IF(DE30=1,INDEX(Tab!$N$86:$AC$91,EH30+1,DF30),"")</f>
        <v/>
      </c>
      <c r="EM30" s="36">
        <f t="shared" si="37"/>
        <v>0</v>
      </c>
      <c r="EO30" s="74" t="b">
        <f t="shared" si="38"/>
        <v>0</v>
      </c>
      <c r="EP30" s="16">
        <f t="shared" si="39"/>
        <v>1</v>
      </c>
      <c r="EQ30" s="16">
        <f t="shared" si="40"/>
        <v>0</v>
      </c>
      <c r="ER30" s="16" t="str">
        <f t="shared" si="41"/>
        <v/>
      </c>
      <c r="ES30" s="17"/>
      <c r="EU30" s="15"/>
      <c r="EV30" s="191" t="str">
        <f t="shared" si="42"/>
        <v/>
      </c>
      <c r="EW30" s="191" t="str">
        <f t="shared" si="43"/>
        <v/>
      </c>
      <c r="EX30" s="17"/>
    </row>
    <row r="31" spans="2:154" s="16" customFormat="1" x14ac:dyDescent="0.2">
      <c r="B31" s="341"/>
      <c r="C31" s="541"/>
      <c r="D31" s="542"/>
      <c r="E31" s="25"/>
      <c r="F31" s="25"/>
      <c r="G31" s="25"/>
      <c r="H31" s="25"/>
      <c r="I31" s="25"/>
      <c r="J31" s="25"/>
      <c r="K31" s="25"/>
      <c r="L31" s="25"/>
      <c r="M31" s="25"/>
      <c r="N31" s="25"/>
      <c r="O31" s="339"/>
      <c r="P31" s="337"/>
      <c r="Q31" s="25"/>
      <c r="R31" s="25"/>
      <c r="S31" s="25"/>
      <c r="T31" s="27"/>
      <c r="U31" s="24"/>
      <c r="V31" s="24"/>
      <c r="W31" s="172" t="str">
        <f t="shared" si="0"/>
        <v/>
      </c>
      <c r="X31" s="46" t="str">
        <f t="shared" si="1"/>
        <v/>
      </c>
      <c r="Y31" s="28"/>
      <c r="Z31" s="27"/>
      <c r="AA31" s="25"/>
      <c r="AB31" s="25"/>
      <c r="AC31" s="184"/>
      <c r="AD31" s="44"/>
      <c r="AE31" s="176" t="str">
        <f t="shared" si="2"/>
        <v/>
      </c>
      <c r="AF31" s="44"/>
      <c r="AG31" s="46" t="str">
        <f t="shared" si="3"/>
        <v/>
      </c>
      <c r="AH31" s="28"/>
      <c r="AI31" s="27"/>
      <c r="AJ31" s="25"/>
      <c r="AK31" s="25"/>
      <c r="AL31" s="25"/>
      <c r="AM31" s="44"/>
      <c r="AN31" s="40"/>
      <c r="AO31" s="44"/>
      <c r="AP31" s="71" t="str">
        <f t="shared" si="4"/>
        <v/>
      </c>
      <c r="AQ31" s="44"/>
      <c r="AR31" s="46" t="str">
        <f t="shared" si="5"/>
        <v/>
      </c>
      <c r="AS31" s="156"/>
      <c r="AT31" s="80"/>
      <c r="AU31" s="46" t="str">
        <f t="shared" si="6"/>
        <v/>
      </c>
      <c r="AV31" s="80"/>
      <c r="AW31" s="46" t="str">
        <f t="shared" si="7"/>
        <v/>
      </c>
      <c r="AX31" s="28"/>
      <c r="AY31" s="27"/>
      <c r="AZ31" s="46">
        <f t="shared" si="8"/>
        <v>0</v>
      </c>
      <c r="BA31" s="46">
        <f t="shared" si="9"/>
        <v>0</v>
      </c>
      <c r="BB31" s="46">
        <f t="shared" si="10"/>
        <v>0</v>
      </c>
      <c r="BC31" s="46">
        <f t="shared" si="11"/>
        <v>0</v>
      </c>
      <c r="BD31" s="46">
        <f t="shared" si="12"/>
        <v>0</v>
      </c>
      <c r="BE31" s="46">
        <f t="shared" si="13"/>
        <v>0</v>
      </c>
      <c r="BF31" s="46">
        <f t="shared" si="14"/>
        <v>0</v>
      </c>
      <c r="BG31" s="46" t="str">
        <f t="shared" si="15"/>
        <v/>
      </c>
      <c r="BH31" s="17"/>
      <c r="BJ31" s="15"/>
      <c r="BK31" s="343">
        <f t="shared" si="44"/>
        <v>0</v>
      </c>
      <c r="BL31" s="343">
        <f t="shared" si="45"/>
        <v>0</v>
      </c>
      <c r="BM31" s="343">
        <f t="shared" si="46"/>
        <v>0</v>
      </c>
      <c r="BN31" s="343">
        <f t="shared" si="47"/>
        <v>0</v>
      </c>
      <c r="BO31" s="343"/>
      <c r="BP31" s="343"/>
      <c r="BQ31" s="343">
        <f t="shared" si="48"/>
        <v>0</v>
      </c>
      <c r="BR31" s="343">
        <f t="shared" si="49"/>
        <v>0</v>
      </c>
      <c r="BS31" s="343">
        <f t="shared" si="50"/>
        <v>0</v>
      </c>
      <c r="BT31" s="343">
        <f t="shared" si="51"/>
        <v>0</v>
      </c>
      <c r="BU31" s="343">
        <f t="shared" si="52"/>
        <v>0</v>
      </c>
      <c r="BV31" s="17"/>
      <c r="BX31" s="15"/>
      <c r="BZ31" s="17"/>
      <c r="CB31" s="15"/>
      <c r="CC31" s="16">
        <f t="shared" si="16"/>
        <v>0</v>
      </c>
      <c r="CD31" s="16">
        <f t="shared" si="17"/>
        <v>0</v>
      </c>
      <c r="CE31" s="16">
        <f t="shared" si="18"/>
        <v>0</v>
      </c>
      <c r="CF31" s="16">
        <f t="shared" si="19"/>
        <v>0</v>
      </c>
      <c r="CG31" s="16">
        <f t="shared" si="20"/>
        <v>0</v>
      </c>
      <c r="CH31" s="16">
        <f t="shared" si="21"/>
        <v>0</v>
      </c>
      <c r="CI31" s="16">
        <f t="shared" si="22"/>
        <v>0</v>
      </c>
      <c r="CJ31" s="191">
        <f t="shared" si="23"/>
        <v>0</v>
      </c>
      <c r="CK31" s="191">
        <f t="shared" si="24"/>
        <v>0</v>
      </c>
      <c r="CL31" s="191">
        <f t="shared" si="25"/>
        <v>0</v>
      </c>
      <c r="CM31" s="191">
        <f t="shared" si="26"/>
        <v>0</v>
      </c>
      <c r="CN31" s="191" t="str">
        <f t="shared" si="27"/>
        <v/>
      </c>
      <c r="CO31" s="17"/>
      <c r="CQ31" s="15"/>
      <c r="CR31" s="16">
        <f>IF(P31="",,INDEX(Komp!$K$8:$K$10,P31,1))</f>
        <v>0</v>
      </c>
      <c r="CS31" s="16">
        <f>IF(Q31="",,INDEX(Komp!$K$35:$K$40,Q31,1))</f>
        <v>0</v>
      </c>
      <c r="CT31" s="16">
        <f>IF(Q31="",,INDEX(Komp!$M$35:$M$40,Q31,1))</f>
        <v>0</v>
      </c>
      <c r="CU31" s="16">
        <f>IF(R31="",,INDEX(Komp!$K$80:$K$81,R31,1))</f>
        <v>0</v>
      </c>
      <c r="CV31" s="16">
        <f>IF(S31="",,INDEX(Komp!$K$108:$K$109,S31,1))</f>
        <v>0</v>
      </c>
      <c r="CW31" s="191" t="str">
        <f t="shared" si="28"/>
        <v/>
      </c>
      <c r="CX31" s="17"/>
      <c r="CZ31" s="15"/>
      <c r="DA31" s="16" t="str">
        <f t="shared" si="29"/>
        <v/>
      </c>
      <c r="DB31" s="16">
        <f>IF(DA31="",,MATCH(DA31,Tab!$C$5:$C$22,0))</f>
        <v>0</v>
      </c>
      <c r="DC31" s="16">
        <f>IF(DB31=Tab!$D$22,1,0)</f>
        <v>0</v>
      </c>
      <c r="DD31" s="16">
        <f>IF(DB31=Tab!$D$21,1,0)</f>
        <v>0</v>
      </c>
      <c r="DE31" s="16">
        <f>IF(AND(DB31&gt;=Tab!$D$5,DB31&lt;=Tab!$D$20),1,0)</f>
        <v>0</v>
      </c>
      <c r="DF31" s="16">
        <f>IF(DE31=1,INDEX(Tab!$E$5:$E$20,DB31,1),)</f>
        <v>0</v>
      </c>
      <c r="DG31" s="17"/>
      <c r="DI31" s="15"/>
      <c r="DJ31" s="16" t="str">
        <f t="shared" si="30"/>
        <v/>
      </c>
      <c r="DL31" s="36" t="str">
        <f>IF(DD31=1,Projekt!$AH$129,"")</f>
        <v/>
      </c>
      <c r="DM31" s="36"/>
      <c r="DN31" s="36" t="str">
        <f>IF(DE31=1,INDEX(Projekt!$AB$98:$AB$113,DF31,1),"")</f>
        <v/>
      </c>
      <c r="DO31" s="36" t="str">
        <f>IF(DE31=1,INDEX(Projekt!$AH$98:$AH$113,DF31,1),"")</f>
        <v/>
      </c>
      <c r="DP31" s="36" t="str">
        <f t="shared" si="31"/>
        <v/>
      </c>
      <c r="DQ31" s="79"/>
      <c r="DR31" s="36"/>
      <c r="DS31" s="162"/>
      <c r="DT31" s="16" t="str">
        <f t="shared" si="32"/>
        <v/>
      </c>
      <c r="DU31" s="16" t="str">
        <f t="shared" si="33"/>
        <v/>
      </c>
      <c r="DV31" s="16" t="str">
        <f>IF(DE31=1,IF(DU31&lt;Tab!$M$77,1,IF(DU31&lt;Tab!$M$78,2,IF(DU31&lt;Tab!$M$79,3,IF(DU31&lt;Tab!$M$80,4,5)))),"")</f>
        <v/>
      </c>
      <c r="DW31" s="16" t="str">
        <f>IF(DE31=1,INDEX(Tab!$M$76:$M$81,DV31,1),"")</f>
        <v/>
      </c>
      <c r="DX31" s="16" t="str">
        <f>IF(DE31=1,INDEX(Tab!$M$76:$M$81,DV31+1,1),"")</f>
        <v/>
      </c>
      <c r="DY31" s="36" t="str">
        <f>IF(DE31=1,INDEX(Tab!$N$76:$AC$81,DV31,DF31),"")</f>
        <v/>
      </c>
      <c r="DZ31" s="36" t="str">
        <f>IF(DE31=1,INDEX(Tab!$N$76:$AC$81,DV31+1,DF31),"")</f>
        <v/>
      </c>
      <c r="EA31" s="36" t="str">
        <f t="shared" si="34"/>
        <v/>
      </c>
      <c r="EB31" s="36" t="str">
        <f t="shared" si="35"/>
        <v/>
      </c>
      <c r="EC31" s="79"/>
      <c r="ED31" s="36"/>
      <c r="EE31" s="15"/>
      <c r="EF31" s="16" t="str">
        <f t="shared" si="36"/>
        <v/>
      </c>
      <c r="EG31" s="16" t="str">
        <f t="shared" si="53"/>
        <v/>
      </c>
      <c r="EH31" s="16" t="str">
        <f>IF(DE31=1,IF(EG31&lt;Tab!$M$87,1,IF(EG31&lt;Tab!$M$88,2,IF(EG31&lt;Tab!$M$89,3,IF(EG31&lt;Tab!$M$90,4,5)))),"")</f>
        <v/>
      </c>
      <c r="EI31" s="16" t="str">
        <f>IF(DE31=1,INDEX(Tab!$M$86:$M$91,EH31,1),"")</f>
        <v/>
      </c>
      <c r="EJ31" s="16" t="str">
        <f>IF(DE31=1,INDEX(Tab!$M$86:$M$91,EH31+1,1),"")</f>
        <v/>
      </c>
      <c r="EK31" s="36" t="str">
        <f>IF(DE31=1,INDEX(Tab!$N$86:$AC$91,EH31,DF31),"")</f>
        <v/>
      </c>
      <c r="EL31" s="36" t="str">
        <f>IF(DE31=1,INDEX(Tab!$N$86:$AC$91,EH31+1,DF31),"")</f>
        <v/>
      </c>
      <c r="EM31" s="36">
        <f t="shared" si="37"/>
        <v>0</v>
      </c>
      <c r="EO31" s="74" t="b">
        <f t="shared" si="38"/>
        <v>0</v>
      </c>
      <c r="EP31" s="16">
        <f t="shared" si="39"/>
        <v>1</v>
      </c>
      <c r="EQ31" s="16">
        <f t="shared" si="40"/>
        <v>0</v>
      </c>
      <c r="ER31" s="16" t="str">
        <f t="shared" si="41"/>
        <v/>
      </c>
      <c r="ES31" s="17"/>
      <c r="EU31" s="15"/>
      <c r="EV31" s="191" t="str">
        <f t="shared" si="42"/>
        <v/>
      </c>
      <c r="EW31" s="191" t="str">
        <f t="shared" si="43"/>
        <v/>
      </c>
      <c r="EX31" s="17"/>
    </row>
    <row r="32" spans="2:154" s="16" customFormat="1" x14ac:dyDescent="0.2">
      <c r="B32" s="341"/>
      <c r="C32" s="541"/>
      <c r="D32" s="542"/>
      <c r="E32" s="25"/>
      <c r="F32" s="25"/>
      <c r="G32" s="25"/>
      <c r="H32" s="25"/>
      <c r="I32" s="25"/>
      <c r="J32" s="25"/>
      <c r="K32" s="25"/>
      <c r="L32" s="25"/>
      <c r="M32" s="25"/>
      <c r="N32" s="25"/>
      <c r="O32" s="339"/>
      <c r="P32" s="337"/>
      <c r="Q32" s="25"/>
      <c r="R32" s="25"/>
      <c r="S32" s="25"/>
      <c r="T32" s="27"/>
      <c r="U32" s="24"/>
      <c r="V32" s="24"/>
      <c r="W32" s="172" t="str">
        <f t="shared" si="0"/>
        <v/>
      </c>
      <c r="X32" s="46" t="str">
        <f t="shared" si="1"/>
        <v/>
      </c>
      <c r="Y32" s="28"/>
      <c r="Z32" s="27"/>
      <c r="AA32" s="25"/>
      <c r="AB32" s="25"/>
      <c r="AC32" s="184"/>
      <c r="AD32" s="44"/>
      <c r="AE32" s="176" t="str">
        <f t="shared" si="2"/>
        <v/>
      </c>
      <c r="AF32" s="44"/>
      <c r="AG32" s="46" t="str">
        <f t="shared" si="3"/>
        <v/>
      </c>
      <c r="AH32" s="28"/>
      <c r="AI32" s="27"/>
      <c r="AJ32" s="25"/>
      <c r="AK32" s="25"/>
      <c r="AL32" s="25"/>
      <c r="AM32" s="44"/>
      <c r="AN32" s="40"/>
      <c r="AO32" s="44"/>
      <c r="AP32" s="71" t="str">
        <f t="shared" si="4"/>
        <v/>
      </c>
      <c r="AQ32" s="44"/>
      <c r="AR32" s="46" t="str">
        <f t="shared" si="5"/>
        <v/>
      </c>
      <c r="AS32" s="156"/>
      <c r="AT32" s="80"/>
      <c r="AU32" s="46" t="str">
        <f t="shared" si="6"/>
        <v/>
      </c>
      <c r="AV32" s="80"/>
      <c r="AW32" s="46" t="str">
        <f t="shared" si="7"/>
        <v/>
      </c>
      <c r="AX32" s="28"/>
      <c r="AY32" s="27"/>
      <c r="AZ32" s="46">
        <f t="shared" si="8"/>
        <v>0</v>
      </c>
      <c r="BA32" s="46">
        <f t="shared" si="9"/>
        <v>0</v>
      </c>
      <c r="BB32" s="46">
        <f t="shared" si="10"/>
        <v>0</v>
      </c>
      <c r="BC32" s="46">
        <f t="shared" si="11"/>
        <v>0</v>
      </c>
      <c r="BD32" s="46">
        <f t="shared" si="12"/>
        <v>0</v>
      </c>
      <c r="BE32" s="46">
        <f t="shared" si="13"/>
        <v>0</v>
      </c>
      <c r="BF32" s="46">
        <f t="shared" si="14"/>
        <v>0</v>
      </c>
      <c r="BG32" s="46" t="str">
        <f t="shared" si="15"/>
        <v/>
      </c>
      <c r="BH32" s="17"/>
      <c r="BJ32" s="15"/>
      <c r="BK32" s="343">
        <f t="shared" si="44"/>
        <v>0</v>
      </c>
      <c r="BL32" s="343">
        <f t="shared" si="45"/>
        <v>0</v>
      </c>
      <c r="BM32" s="343">
        <f t="shared" si="46"/>
        <v>0</v>
      </c>
      <c r="BN32" s="343">
        <f t="shared" si="47"/>
        <v>0</v>
      </c>
      <c r="BO32" s="343"/>
      <c r="BP32" s="343"/>
      <c r="BQ32" s="343">
        <f t="shared" si="48"/>
        <v>0</v>
      </c>
      <c r="BR32" s="343">
        <f t="shared" si="49"/>
        <v>0</v>
      </c>
      <c r="BS32" s="343">
        <f t="shared" si="50"/>
        <v>0</v>
      </c>
      <c r="BT32" s="343">
        <f t="shared" si="51"/>
        <v>0</v>
      </c>
      <c r="BU32" s="343">
        <f t="shared" si="52"/>
        <v>0</v>
      </c>
      <c r="BV32" s="17"/>
      <c r="BX32" s="15"/>
      <c r="BZ32" s="17"/>
      <c r="CB32" s="15"/>
      <c r="CC32" s="16">
        <f t="shared" si="16"/>
        <v>0</v>
      </c>
      <c r="CD32" s="16">
        <f t="shared" si="17"/>
        <v>0</v>
      </c>
      <c r="CE32" s="16">
        <f t="shared" si="18"/>
        <v>0</v>
      </c>
      <c r="CF32" s="16">
        <f t="shared" si="19"/>
        <v>0</v>
      </c>
      <c r="CG32" s="16">
        <f t="shared" si="20"/>
        <v>0</v>
      </c>
      <c r="CH32" s="16">
        <f t="shared" si="21"/>
        <v>0</v>
      </c>
      <c r="CI32" s="16">
        <f t="shared" si="22"/>
        <v>0</v>
      </c>
      <c r="CJ32" s="191">
        <f t="shared" si="23"/>
        <v>0</v>
      </c>
      <c r="CK32" s="191">
        <f t="shared" si="24"/>
        <v>0</v>
      </c>
      <c r="CL32" s="191">
        <f t="shared" si="25"/>
        <v>0</v>
      </c>
      <c r="CM32" s="191">
        <f t="shared" si="26"/>
        <v>0</v>
      </c>
      <c r="CN32" s="191" t="str">
        <f t="shared" si="27"/>
        <v/>
      </c>
      <c r="CO32" s="17"/>
      <c r="CQ32" s="15"/>
      <c r="CR32" s="16">
        <f>IF(P32="",,INDEX(Komp!$K$8:$K$10,P32,1))</f>
        <v>0</v>
      </c>
      <c r="CS32" s="16">
        <f>IF(Q32="",,INDEX(Komp!$K$35:$K$40,Q32,1))</f>
        <v>0</v>
      </c>
      <c r="CT32" s="16">
        <f>IF(Q32="",,INDEX(Komp!$M$35:$M$40,Q32,1))</f>
        <v>0</v>
      </c>
      <c r="CU32" s="16">
        <f>IF(R32="",,INDEX(Komp!$K$80:$K$81,R32,1))</f>
        <v>0</v>
      </c>
      <c r="CV32" s="16">
        <f>IF(S32="",,INDEX(Komp!$K$108:$K$109,S32,1))</f>
        <v>0</v>
      </c>
      <c r="CW32" s="191" t="str">
        <f t="shared" si="28"/>
        <v/>
      </c>
      <c r="CX32" s="17"/>
      <c r="CZ32" s="15"/>
      <c r="DA32" s="16" t="str">
        <f t="shared" si="29"/>
        <v/>
      </c>
      <c r="DB32" s="16">
        <f>IF(DA32="",,MATCH(DA32,Tab!$C$5:$C$22,0))</f>
        <v>0</v>
      </c>
      <c r="DC32" s="16">
        <f>IF(DB32=Tab!$D$22,1,0)</f>
        <v>0</v>
      </c>
      <c r="DD32" s="16">
        <f>IF(DB32=Tab!$D$21,1,0)</f>
        <v>0</v>
      </c>
      <c r="DE32" s="16">
        <f>IF(AND(DB32&gt;=Tab!$D$5,DB32&lt;=Tab!$D$20),1,0)</f>
        <v>0</v>
      </c>
      <c r="DF32" s="16">
        <f>IF(DE32=1,INDEX(Tab!$E$5:$E$20,DB32,1),)</f>
        <v>0</v>
      </c>
      <c r="DG32" s="17"/>
      <c r="DI32" s="15"/>
      <c r="DJ32" s="16" t="str">
        <f t="shared" si="30"/>
        <v/>
      </c>
      <c r="DL32" s="36" t="str">
        <f>IF(DD32=1,Projekt!$AH$129,"")</f>
        <v/>
      </c>
      <c r="DM32" s="36"/>
      <c r="DN32" s="36" t="str">
        <f>IF(DE32=1,INDEX(Projekt!$AB$98:$AB$113,DF32,1),"")</f>
        <v/>
      </c>
      <c r="DO32" s="36" t="str">
        <f>IF(DE32=1,INDEX(Projekt!$AH$98:$AH$113,DF32,1),"")</f>
        <v/>
      </c>
      <c r="DP32" s="36" t="str">
        <f t="shared" si="31"/>
        <v/>
      </c>
      <c r="DQ32" s="79"/>
      <c r="DR32" s="36"/>
      <c r="DS32" s="162"/>
      <c r="DT32" s="16" t="str">
        <f t="shared" si="32"/>
        <v/>
      </c>
      <c r="DU32" s="16" t="str">
        <f t="shared" si="33"/>
        <v/>
      </c>
      <c r="DV32" s="16" t="str">
        <f>IF(DE32=1,IF(DU32&lt;Tab!$M$77,1,IF(DU32&lt;Tab!$M$78,2,IF(DU32&lt;Tab!$M$79,3,IF(DU32&lt;Tab!$M$80,4,5)))),"")</f>
        <v/>
      </c>
      <c r="DW32" s="16" t="str">
        <f>IF(DE32=1,INDEX(Tab!$M$76:$M$81,DV32,1),"")</f>
        <v/>
      </c>
      <c r="DX32" s="16" t="str">
        <f>IF(DE32=1,INDEX(Tab!$M$76:$M$81,DV32+1,1),"")</f>
        <v/>
      </c>
      <c r="DY32" s="36" t="str">
        <f>IF(DE32=1,INDEX(Tab!$N$76:$AC$81,DV32,DF32),"")</f>
        <v/>
      </c>
      <c r="DZ32" s="36" t="str">
        <f>IF(DE32=1,INDEX(Tab!$N$76:$AC$81,DV32+1,DF32),"")</f>
        <v/>
      </c>
      <c r="EA32" s="36" t="str">
        <f t="shared" si="34"/>
        <v/>
      </c>
      <c r="EB32" s="36" t="str">
        <f t="shared" si="35"/>
        <v/>
      </c>
      <c r="EC32" s="79"/>
      <c r="ED32" s="36"/>
      <c r="EE32" s="15"/>
      <c r="EF32" s="16" t="str">
        <f t="shared" si="36"/>
        <v/>
      </c>
      <c r="EG32" s="16" t="str">
        <f t="shared" si="53"/>
        <v/>
      </c>
      <c r="EH32" s="16" t="str">
        <f>IF(DE32=1,IF(EG32&lt;Tab!$M$87,1,IF(EG32&lt;Tab!$M$88,2,IF(EG32&lt;Tab!$M$89,3,IF(EG32&lt;Tab!$M$90,4,5)))),"")</f>
        <v/>
      </c>
      <c r="EI32" s="16" t="str">
        <f>IF(DE32=1,INDEX(Tab!$M$86:$M$91,EH32,1),"")</f>
        <v/>
      </c>
      <c r="EJ32" s="16" t="str">
        <f>IF(DE32=1,INDEX(Tab!$M$86:$M$91,EH32+1,1),"")</f>
        <v/>
      </c>
      <c r="EK32" s="36" t="str">
        <f>IF(DE32=1,INDEX(Tab!$N$86:$AC$91,EH32,DF32),"")</f>
        <v/>
      </c>
      <c r="EL32" s="36" t="str">
        <f>IF(DE32=1,INDEX(Tab!$N$86:$AC$91,EH32+1,DF32),"")</f>
        <v/>
      </c>
      <c r="EM32" s="36">
        <f t="shared" si="37"/>
        <v>0</v>
      </c>
      <c r="EO32" s="74" t="b">
        <f t="shared" si="38"/>
        <v>0</v>
      </c>
      <c r="EP32" s="16">
        <f t="shared" si="39"/>
        <v>1</v>
      </c>
      <c r="EQ32" s="16">
        <f t="shared" si="40"/>
        <v>0</v>
      </c>
      <c r="ER32" s="16" t="str">
        <f t="shared" si="41"/>
        <v/>
      </c>
      <c r="ES32" s="17"/>
      <c r="EU32" s="15"/>
      <c r="EV32" s="191" t="str">
        <f t="shared" si="42"/>
        <v/>
      </c>
      <c r="EW32" s="191" t="str">
        <f t="shared" si="43"/>
        <v/>
      </c>
      <c r="EX32" s="17"/>
    </row>
    <row r="33" spans="2:154" s="16" customFormat="1" x14ac:dyDescent="0.2">
      <c r="B33" s="341"/>
      <c r="C33" s="541"/>
      <c r="D33" s="542"/>
      <c r="E33" s="25"/>
      <c r="F33" s="25"/>
      <c r="G33" s="25"/>
      <c r="H33" s="25"/>
      <c r="I33" s="25"/>
      <c r="J33" s="25"/>
      <c r="K33" s="25"/>
      <c r="L33" s="25"/>
      <c r="M33" s="25"/>
      <c r="N33" s="25"/>
      <c r="O33" s="339"/>
      <c r="P33" s="337"/>
      <c r="Q33" s="25"/>
      <c r="R33" s="25"/>
      <c r="S33" s="25"/>
      <c r="T33" s="27"/>
      <c r="U33" s="24"/>
      <c r="V33" s="24"/>
      <c r="W33" s="172" t="str">
        <f t="shared" si="0"/>
        <v/>
      </c>
      <c r="X33" s="46" t="str">
        <f t="shared" si="1"/>
        <v/>
      </c>
      <c r="Y33" s="28"/>
      <c r="Z33" s="27"/>
      <c r="AA33" s="25"/>
      <c r="AB33" s="25"/>
      <c r="AC33" s="184"/>
      <c r="AD33" s="44"/>
      <c r="AE33" s="176" t="str">
        <f t="shared" si="2"/>
        <v/>
      </c>
      <c r="AF33" s="44"/>
      <c r="AG33" s="46" t="str">
        <f t="shared" si="3"/>
        <v/>
      </c>
      <c r="AH33" s="28"/>
      <c r="AI33" s="27"/>
      <c r="AJ33" s="25"/>
      <c r="AK33" s="25"/>
      <c r="AL33" s="25"/>
      <c r="AM33" s="44"/>
      <c r="AN33" s="40"/>
      <c r="AO33" s="44"/>
      <c r="AP33" s="71" t="str">
        <f t="shared" si="4"/>
        <v/>
      </c>
      <c r="AQ33" s="44"/>
      <c r="AR33" s="46" t="str">
        <f t="shared" si="5"/>
        <v/>
      </c>
      <c r="AS33" s="156"/>
      <c r="AT33" s="80"/>
      <c r="AU33" s="46" t="str">
        <f t="shared" si="6"/>
        <v/>
      </c>
      <c r="AV33" s="80"/>
      <c r="AW33" s="46" t="str">
        <f t="shared" si="7"/>
        <v/>
      </c>
      <c r="AX33" s="28"/>
      <c r="AY33" s="27"/>
      <c r="AZ33" s="46">
        <f t="shared" si="8"/>
        <v>0</v>
      </c>
      <c r="BA33" s="46">
        <f t="shared" si="9"/>
        <v>0</v>
      </c>
      <c r="BB33" s="46">
        <f t="shared" si="10"/>
        <v>0</v>
      </c>
      <c r="BC33" s="46">
        <f t="shared" si="11"/>
        <v>0</v>
      </c>
      <c r="BD33" s="46">
        <f t="shared" si="12"/>
        <v>0</v>
      </c>
      <c r="BE33" s="46">
        <f t="shared" si="13"/>
        <v>0</v>
      </c>
      <c r="BF33" s="46">
        <f t="shared" si="14"/>
        <v>0</v>
      </c>
      <c r="BG33" s="46" t="str">
        <f t="shared" si="15"/>
        <v/>
      </c>
      <c r="BH33" s="17"/>
      <c r="BJ33" s="15"/>
      <c r="BK33" s="343">
        <f t="shared" si="44"/>
        <v>0</v>
      </c>
      <c r="BL33" s="343">
        <f t="shared" si="45"/>
        <v>0</v>
      </c>
      <c r="BM33" s="343">
        <f t="shared" si="46"/>
        <v>0</v>
      </c>
      <c r="BN33" s="343">
        <f t="shared" si="47"/>
        <v>0</v>
      </c>
      <c r="BO33" s="343"/>
      <c r="BP33" s="343"/>
      <c r="BQ33" s="343">
        <f t="shared" si="48"/>
        <v>0</v>
      </c>
      <c r="BR33" s="343">
        <f t="shared" si="49"/>
        <v>0</v>
      </c>
      <c r="BS33" s="343">
        <f t="shared" si="50"/>
        <v>0</v>
      </c>
      <c r="BT33" s="343">
        <f t="shared" si="51"/>
        <v>0</v>
      </c>
      <c r="BU33" s="343">
        <f t="shared" si="52"/>
        <v>0</v>
      </c>
      <c r="BV33" s="17"/>
      <c r="BX33" s="15"/>
      <c r="BZ33" s="17"/>
      <c r="CB33" s="15"/>
      <c r="CC33" s="16">
        <f t="shared" si="16"/>
        <v>0</v>
      </c>
      <c r="CD33" s="16">
        <f t="shared" si="17"/>
        <v>0</v>
      </c>
      <c r="CE33" s="16">
        <f t="shared" si="18"/>
        <v>0</v>
      </c>
      <c r="CF33" s="16">
        <f t="shared" si="19"/>
        <v>0</v>
      </c>
      <c r="CG33" s="16">
        <f t="shared" si="20"/>
        <v>0</v>
      </c>
      <c r="CH33" s="16">
        <f t="shared" si="21"/>
        <v>0</v>
      </c>
      <c r="CI33" s="16">
        <f t="shared" si="22"/>
        <v>0</v>
      </c>
      <c r="CJ33" s="191">
        <f t="shared" si="23"/>
        <v>0</v>
      </c>
      <c r="CK33" s="191">
        <f t="shared" si="24"/>
        <v>0</v>
      </c>
      <c r="CL33" s="191">
        <f t="shared" si="25"/>
        <v>0</v>
      </c>
      <c r="CM33" s="191">
        <f t="shared" si="26"/>
        <v>0</v>
      </c>
      <c r="CN33" s="191" t="str">
        <f t="shared" si="27"/>
        <v/>
      </c>
      <c r="CO33" s="17"/>
      <c r="CQ33" s="15"/>
      <c r="CR33" s="16">
        <f>IF(P33="",,INDEX(Komp!$K$8:$K$10,P33,1))</f>
        <v>0</v>
      </c>
      <c r="CS33" s="16">
        <f>IF(Q33="",,INDEX(Komp!$K$35:$K$40,Q33,1))</f>
        <v>0</v>
      </c>
      <c r="CT33" s="16">
        <f>IF(Q33="",,INDEX(Komp!$M$35:$M$40,Q33,1))</f>
        <v>0</v>
      </c>
      <c r="CU33" s="16">
        <f>IF(R33="",,INDEX(Komp!$K$80:$K$81,R33,1))</f>
        <v>0</v>
      </c>
      <c r="CV33" s="16">
        <f>IF(S33="",,INDEX(Komp!$K$108:$K$109,S33,1))</f>
        <v>0</v>
      </c>
      <c r="CW33" s="191" t="str">
        <f t="shared" si="28"/>
        <v/>
      </c>
      <c r="CX33" s="17"/>
      <c r="CZ33" s="15"/>
      <c r="DA33" s="16" t="str">
        <f t="shared" si="29"/>
        <v/>
      </c>
      <c r="DB33" s="16">
        <f>IF(DA33="",,MATCH(DA33,Tab!$C$5:$C$22,0))</f>
        <v>0</v>
      </c>
      <c r="DC33" s="16">
        <f>IF(DB33=Tab!$D$22,1,0)</f>
        <v>0</v>
      </c>
      <c r="DD33" s="16">
        <f>IF(DB33=Tab!$D$21,1,0)</f>
        <v>0</v>
      </c>
      <c r="DE33" s="16">
        <f>IF(AND(DB33&gt;=Tab!$D$5,DB33&lt;=Tab!$D$20),1,0)</f>
        <v>0</v>
      </c>
      <c r="DF33" s="16">
        <f>IF(DE33=1,INDEX(Tab!$E$5:$E$20,DB33,1),)</f>
        <v>0</v>
      </c>
      <c r="DG33" s="17"/>
      <c r="DI33" s="15"/>
      <c r="DJ33" s="16" t="str">
        <f t="shared" si="30"/>
        <v/>
      </c>
      <c r="DL33" s="36" t="str">
        <f>IF(DD33=1,Projekt!$AH$129,"")</f>
        <v/>
      </c>
      <c r="DM33" s="36"/>
      <c r="DN33" s="36" t="str">
        <f>IF(DE33=1,INDEX(Projekt!$AB$98:$AB$113,DF33,1),"")</f>
        <v/>
      </c>
      <c r="DO33" s="36" t="str">
        <f>IF(DE33=1,INDEX(Projekt!$AH$98:$AH$113,DF33,1),"")</f>
        <v/>
      </c>
      <c r="DP33" s="36" t="str">
        <f t="shared" si="31"/>
        <v/>
      </c>
      <c r="DQ33" s="79"/>
      <c r="DR33" s="36"/>
      <c r="DS33" s="162"/>
      <c r="DT33" s="16" t="str">
        <f t="shared" si="32"/>
        <v/>
      </c>
      <c r="DU33" s="16" t="str">
        <f t="shared" si="33"/>
        <v/>
      </c>
      <c r="DV33" s="16" t="str">
        <f>IF(DE33=1,IF(DU33&lt;Tab!$M$77,1,IF(DU33&lt;Tab!$M$78,2,IF(DU33&lt;Tab!$M$79,3,IF(DU33&lt;Tab!$M$80,4,5)))),"")</f>
        <v/>
      </c>
      <c r="DW33" s="16" t="str">
        <f>IF(DE33=1,INDEX(Tab!$M$76:$M$81,DV33,1),"")</f>
        <v/>
      </c>
      <c r="DX33" s="16" t="str">
        <f>IF(DE33=1,INDEX(Tab!$M$76:$M$81,DV33+1,1),"")</f>
        <v/>
      </c>
      <c r="DY33" s="36" t="str">
        <f>IF(DE33=1,INDEX(Tab!$N$76:$AC$81,DV33,DF33),"")</f>
        <v/>
      </c>
      <c r="DZ33" s="36" t="str">
        <f>IF(DE33=1,INDEX(Tab!$N$76:$AC$81,DV33+1,DF33),"")</f>
        <v/>
      </c>
      <c r="EA33" s="36" t="str">
        <f t="shared" si="34"/>
        <v/>
      </c>
      <c r="EB33" s="36" t="str">
        <f t="shared" si="35"/>
        <v/>
      </c>
      <c r="EC33" s="79"/>
      <c r="ED33" s="36"/>
      <c r="EE33" s="15"/>
      <c r="EF33" s="16" t="str">
        <f t="shared" si="36"/>
        <v/>
      </c>
      <c r="EG33" s="16" t="str">
        <f t="shared" si="53"/>
        <v/>
      </c>
      <c r="EH33" s="16" t="str">
        <f>IF(DE33=1,IF(EG33&lt;Tab!$M$87,1,IF(EG33&lt;Tab!$M$88,2,IF(EG33&lt;Tab!$M$89,3,IF(EG33&lt;Tab!$M$90,4,5)))),"")</f>
        <v/>
      </c>
      <c r="EI33" s="16" t="str">
        <f>IF(DE33=1,INDEX(Tab!$M$86:$M$91,EH33,1),"")</f>
        <v/>
      </c>
      <c r="EJ33" s="16" t="str">
        <f>IF(DE33=1,INDEX(Tab!$M$86:$M$91,EH33+1,1),"")</f>
        <v/>
      </c>
      <c r="EK33" s="36" t="str">
        <f>IF(DE33=1,INDEX(Tab!$N$86:$AC$91,EH33,DF33),"")</f>
        <v/>
      </c>
      <c r="EL33" s="36" t="str">
        <f>IF(DE33=1,INDEX(Tab!$N$86:$AC$91,EH33+1,DF33),"")</f>
        <v/>
      </c>
      <c r="EM33" s="36">
        <f t="shared" si="37"/>
        <v>0</v>
      </c>
      <c r="EO33" s="74" t="b">
        <f t="shared" si="38"/>
        <v>0</v>
      </c>
      <c r="EP33" s="16">
        <f t="shared" si="39"/>
        <v>1</v>
      </c>
      <c r="EQ33" s="16">
        <f t="shared" si="40"/>
        <v>0</v>
      </c>
      <c r="ER33" s="16" t="str">
        <f t="shared" si="41"/>
        <v/>
      </c>
      <c r="ES33" s="17"/>
      <c r="EU33" s="15"/>
      <c r="EV33" s="191" t="str">
        <f t="shared" si="42"/>
        <v/>
      </c>
      <c r="EW33" s="191" t="str">
        <f t="shared" si="43"/>
        <v/>
      </c>
      <c r="EX33" s="17"/>
    </row>
    <row r="34" spans="2:154" s="16" customFormat="1" x14ac:dyDescent="0.2">
      <c r="B34" s="341"/>
      <c r="C34" s="541"/>
      <c r="D34" s="542"/>
      <c r="E34" s="25"/>
      <c r="F34" s="25"/>
      <c r="G34" s="25"/>
      <c r="H34" s="25"/>
      <c r="I34" s="25"/>
      <c r="J34" s="25"/>
      <c r="K34" s="25"/>
      <c r="L34" s="25"/>
      <c r="M34" s="25"/>
      <c r="N34" s="25"/>
      <c r="O34" s="339"/>
      <c r="P34" s="337"/>
      <c r="Q34" s="25"/>
      <c r="R34" s="25"/>
      <c r="S34" s="25"/>
      <c r="T34" s="27"/>
      <c r="U34" s="24"/>
      <c r="V34" s="24"/>
      <c r="W34" s="172" t="str">
        <f t="shared" si="0"/>
        <v/>
      </c>
      <c r="X34" s="46" t="str">
        <f t="shared" si="1"/>
        <v/>
      </c>
      <c r="Y34" s="28"/>
      <c r="Z34" s="27"/>
      <c r="AA34" s="25"/>
      <c r="AB34" s="25"/>
      <c r="AC34" s="184"/>
      <c r="AD34" s="44"/>
      <c r="AE34" s="176" t="str">
        <f t="shared" si="2"/>
        <v/>
      </c>
      <c r="AF34" s="44"/>
      <c r="AG34" s="46" t="str">
        <f t="shared" si="3"/>
        <v/>
      </c>
      <c r="AH34" s="28"/>
      <c r="AI34" s="27"/>
      <c r="AJ34" s="25"/>
      <c r="AK34" s="25"/>
      <c r="AL34" s="25"/>
      <c r="AM34" s="44"/>
      <c r="AN34" s="40"/>
      <c r="AO34" s="44"/>
      <c r="AP34" s="71" t="str">
        <f t="shared" si="4"/>
        <v/>
      </c>
      <c r="AQ34" s="44"/>
      <c r="AR34" s="46" t="str">
        <f t="shared" si="5"/>
        <v/>
      </c>
      <c r="AS34" s="156"/>
      <c r="AT34" s="80"/>
      <c r="AU34" s="46" t="str">
        <f t="shared" si="6"/>
        <v/>
      </c>
      <c r="AV34" s="80"/>
      <c r="AW34" s="46" t="str">
        <f t="shared" si="7"/>
        <v/>
      </c>
      <c r="AX34" s="28"/>
      <c r="AY34" s="27"/>
      <c r="AZ34" s="46">
        <f t="shared" si="8"/>
        <v>0</v>
      </c>
      <c r="BA34" s="46">
        <f t="shared" si="9"/>
        <v>0</v>
      </c>
      <c r="BB34" s="46">
        <f t="shared" si="10"/>
        <v>0</v>
      </c>
      <c r="BC34" s="46">
        <f t="shared" si="11"/>
        <v>0</v>
      </c>
      <c r="BD34" s="46">
        <f t="shared" si="12"/>
        <v>0</v>
      </c>
      <c r="BE34" s="46">
        <f t="shared" si="13"/>
        <v>0</v>
      </c>
      <c r="BF34" s="46">
        <f t="shared" si="14"/>
        <v>0</v>
      </c>
      <c r="BG34" s="46" t="str">
        <f t="shared" si="15"/>
        <v/>
      </c>
      <c r="BH34" s="17"/>
      <c r="BJ34" s="15"/>
      <c r="BK34" s="343">
        <f t="shared" si="44"/>
        <v>0</v>
      </c>
      <c r="BL34" s="343">
        <f t="shared" si="45"/>
        <v>0</v>
      </c>
      <c r="BM34" s="343">
        <f t="shared" si="46"/>
        <v>0</v>
      </c>
      <c r="BN34" s="343">
        <f t="shared" si="47"/>
        <v>0</v>
      </c>
      <c r="BO34" s="343"/>
      <c r="BP34" s="343"/>
      <c r="BQ34" s="343">
        <f t="shared" si="48"/>
        <v>0</v>
      </c>
      <c r="BR34" s="343">
        <f t="shared" si="49"/>
        <v>0</v>
      </c>
      <c r="BS34" s="343">
        <f t="shared" si="50"/>
        <v>0</v>
      </c>
      <c r="BT34" s="343">
        <f t="shared" si="51"/>
        <v>0</v>
      </c>
      <c r="BU34" s="343">
        <f t="shared" si="52"/>
        <v>0</v>
      </c>
      <c r="BV34" s="17"/>
      <c r="BX34" s="15"/>
      <c r="BZ34" s="17"/>
      <c r="CB34" s="15"/>
      <c r="CC34" s="16">
        <f t="shared" si="16"/>
        <v>0</v>
      </c>
      <c r="CD34" s="16">
        <f t="shared" si="17"/>
        <v>0</v>
      </c>
      <c r="CE34" s="16">
        <f t="shared" si="18"/>
        <v>0</v>
      </c>
      <c r="CF34" s="16">
        <f t="shared" si="19"/>
        <v>0</v>
      </c>
      <c r="CG34" s="16">
        <f t="shared" si="20"/>
        <v>0</v>
      </c>
      <c r="CH34" s="16">
        <f t="shared" si="21"/>
        <v>0</v>
      </c>
      <c r="CI34" s="16">
        <f t="shared" si="22"/>
        <v>0</v>
      </c>
      <c r="CJ34" s="191">
        <f t="shared" si="23"/>
        <v>0</v>
      </c>
      <c r="CK34" s="191">
        <f t="shared" si="24"/>
        <v>0</v>
      </c>
      <c r="CL34" s="191">
        <f t="shared" si="25"/>
        <v>0</v>
      </c>
      <c r="CM34" s="191">
        <f t="shared" si="26"/>
        <v>0</v>
      </c>
      <c r="CN34" s="191" t="str">
        <f t="shared" si="27"/>
        <v/>
      </c>
      <c r="CO34" s="17"/>
      <c r="CQ34" s="15"/>
      <c r="CR34" s="16">
        <f>IF(P34="",,INDEX(Komp!$K$8:$K$10,P34,1))</f>
        <v>0</v>
      </c>
      <c r="CS34" s="16">
        <f>IF(Q34="",,INDEX(Komp!$K$35:$K$40,Q34,1))</f>
        <v>0</v>
      </c>
      <c r="CT34" s="16">
        <f>IF(Q34="",,INDEX(Komp!$M$35:$M$40,Q34,1))</f>
        <v>0</v>
      </c>
      <c r="CU34" s="16">
        <f>IF(R34="",,INDEX(Komp!$K$80:$K$81,R34,1))</f>
        <v>0</v>
      </c>
      <c r="CV34" s="16">
        <f>IF(S34="",,INDEX(Komp!$K$108:$K$109,S34,1))</f>
        <v>0</v>
      </c>
      <c r="CW34" s="191" t="str">
        <f t="shared" si="28"/>
        <v/>
      </c>
      <c r="CX34" s="17"/>
      <c r="CZ34" s="15"/>
      <c r="DA34" s="16" t="str">
        <f t="shared" si="29"/>
        <v/>
      </c>
      <c r="DB34" s="16">
        <f>IF(DA34="",,MATCH(DA34,Tab!$C$5:$C$22,0))</f>
        <v>0</v>
      </c>
      <c r="DC34" s="16">
        <f>IF(DB34=Tab!$D$22,1,0)</f>
        <v>0</v>
      </c>
      <c r="DD34" s="16">
        <f>IF(DB34=Tab!$D$21,1,0)</f>
        <v>0</v>
      </c>
      <c r="DE34" s="16">
        <f>IF(AND(DB34&gt;=Tab!$D$5,DB34&lt;=Tab!$D$20),1,0)</f>
        <v>0</v>
      </c>
      <c r="DF34" s="16">
        <f>IF(DE34=1,INDEX(Tab!$E$5:$E$20,DB34,1),)</f>
        <v>0</v>
      </c>
      <c r="DG34" s="17"/>
      <c r="DI34" s="15"/>
      <c r="DJ34" s="16" t="str">
        <f t="shared" si="30"/>
        <v/>
      </c>
      <c r="DL34" s="36" t="str">
        <f>IF(DD34=1,Projekt!$AH$129,"")</f>
        <v/>
      </c>
      <c r="DM34" s="36"/>
      <c r="DN34" s="36" t="str">
        <f>IF(DE34=1,INDEX(Projekt!$AB$98:$AB$113,DF34,1),"")</f>
        <v/>
      </c>
      <c r="DO34" s="36" t="str">
        <f>IF(DE34=1,INDEX(Projekt!$AH$98:$AH$113,DF34,1),"")</f>
        <v/>
      </c>
      <c r="DP34" s="36" t="str">
        <f t="shared" si="31"/>
        <v/>
      </c>
      <c r="DQ34" s="79"/>
      <c r="DR34" s="36"/>
      <c r="DS34" s="162"/>
      <c r="DT34" s="16" t="str">
        <f t="shared" si="32"/>
        <v/>
      </c>
      <c r="DU34" s="16" t="str">
        <f t="shared" si="33"/>
        <v/>
      </c>
      <c r="DV34" s="16" t="str">
        <f>IF(DE34=1,IF(DU34&lt;Tab!$M$77,1,IF(DU34&lt;Tab!$M$78,2,IF(DU34&lt;Tab!$M$79,3,IF(DU34&lt;Tab!$M$80,4,5)))),"")</f>
        <v/>
      </c>
      <c r="DW34" s="16" t="str">
        <f>IF(DE34=1,INDEX(Tab!$M$76:$M$81,DV34,1),"")</f>
        <v/>
      </c>
      <c r="DX34" s="16" t="str">
        <f>IF(DE34=1,INDEX(Tab!$M$76:$M$81,DV34+1,1),"")</f>
        <v/>
      </c>
      <c r="DY34" s="36" t="str">
        <f>IF(DE34=1,INDEX(Tab!$N$76:$AC$81,DV34,DF34),"")</f>
        <v/>
      </c>
      <c r="DZ34" s="36" t="str">
        <f>IF(DE34=1,INDEX(Tab!$N$76:$AC$81,DV34+1,DF34),"")</f>
        <v/>
      </c>
      <c r="EA34" s="36" t="str">
        <f t="shared" si="34"/>
        <v/>
      </c>
      <c r="EB34" s="36" t="str">
        <f t="shared" si="35"/>
        <v/>
      </c>
      <c r="EC34" s="79"/>
      <c r="ED34" s="36"/>
      <c r="EE34" s="15"/>
      <c r="EF34" s="16" t="str">
        <f t="shared" si="36"/>
        <v/>
      </c>
      <c r="EG34" s="16" t="str">
        <f t="shared" si="53"/>
        <v/>
      </c>
      <c r="EH34" s="16" t="str">
        <f>IF(DE34=1,IF(EG34&lt;Tab!$M$87,1,IF(EG34&lt;Tab!$M$88,2,IF(EG34&lt;Tab!$M$89,3,IF(EG34&lt;Tab!$M$90,4,5)))),"")</f>
        <v/>
      </c>
      <c r="EI34" s="16" t="str">
        <f>IF(DE34=1,INDEX(Tab!$M$86:$M$91,EH34,1),"")</f>
        <v/>
      </c>
      <c r="EJ34" s="16" t="str">
        <f>IF(DE34=1,INDEX(Tab!$M$86:$M$91,EH34+1,1),"")</f>
        <v/>
      </c>
      <c r="EK34" s="36" t="str">
        <f>IF(DE34=1,INDEX(Tab!$N$86:$AC$91,EH34,DF34),"")</f>
        <v/>
      </c>
      <c r="EL34" s="36" t="str">
        <f>IF(DE34=1,INDEX(Tab!$N$86:$AC$91,EH34+1,DF34),"")</f>
        <v/>
      </c>
      <c r="EM34" s="36">
        <f t="shared" si="37"/>
        <v>0</v>
      </c>
      <c r="EO34" s="74" t="b">
        <f t="shared" si="38"/>
        <v>0</v>
      </c>
      <c r="EP34" s="16">
        <f t="shared" si="39"/>
        <v>1</v>
      </c>
      <c r="EQ34" s="16">
        <f t="shared" si="40"/>
        <v>0</v>
      </c>
      <c r="ER34" s="16" t="str">
        <f t="shared" si="41"/>
        <v/>
      </c>
      <c r="ES34" s="17"/>
      <c r="EU34" s="15"/>
      <c r="EV34" s="191" t="str">
        <f t="shared" si="42"/>
        <v/>
      </c>
      <c r="EW34" s="191" t="str">
        <f t="shared" si="43"/>
        <v/>
      </c>
      <c r="EX34" s="17"/>
    </row>
    <row r="35" spans="2:154" s="16" customFormat="1" x14ac:dyDescent="0.2">
      <c r="B35" s="341"/>
      <c r="C35" s="541"/>
      <c r="D35" s="542"/>
      <c r="E35" s="25"/>
      <c r="F35" s="25"/>
      <c r="G35" s="25"/>
      <c r="H35" s="25"/>
      <c r="I35" s="25"/>
      <c r="J35" s="25"/>
      <c r="K35" s="25"/>
      <c r="L35" s="25"/>
      <c r="M35" s="25"/>
      <c r="N35" s="25"/>
      <c r="O35" s="339"/>
      <c r="P35" s="337"/>
      <c r="Q35" s="25"/>
      <c r="R35" s="25"/>
      <c r="S35" s="25"/>
      <c r="T35" s="27"/>
      <c r="U35" s="24"/>
      <c r="V35" s="24"/>
      <c r="W35" s="172" t="str">
        <f t="shared" si="0"/>
        <v/>
      </c>
      <c r="X35" s="46" t="str">
        <f t="shared" si="1"/>
        <v/>
      </c>
      <c r="Y35" s="28"/>
      <c r="Z35" s="27"/>
      <c r="AA35" s="25"/>
      <c r="AB35" s="25"/>
      <c r="AC35" s="184"/>
      <c r="AD35" s="44"/>
      <c r="AE35" s="176" t="str">
        <f t="shared" si="2"/>
        <v/>
      </c>
      <c r="AF35" s="44"/>
      <c r="AG35" s="46" t="str">
        <f t="shared" si="3"/>
        <v/>
      </c>
      <c r="AH35" s="28"/>
      <c r="AI35" s="27"/>
      <c r="AJ35" s="25"/>
      <c r="AK35" s="25"/>
      <c r="AL35" s="25"/>
      <c r="AM35" s="44"/>
      <c r="AN35" s="40"/>
      <c r="AO35" s="44"/>
      <c r="AP35" s="71" t="str">
        <f t="shared" si="4"/>
        <v/>
      </c>
      <c r="AQ35" s="44"/>
      <c r="AR35" s="46" t="str">
        <f t="shared" si="5"/>
        <v/>
      </c>
      <c r="AS35" s="156"/>
      <c r="AT35" s="80"/>
      <c r="AU35" s="46" t="str">
        <f t="shared" si="6"/>
        <v/>
      </c>
      <c r="AV35" s="80"/>
      <c r="AW35" s="46" t="str">
        <f t="shared" si="7"/>
        <v/>
      </c>
      <c r="AX35" s="28"/>
      <c r="AY35" s="27"/>
      <c r="AZ35" s="46">
        <f t="shared" si="8"/>
        <v>0</v>
      </c>
      <c r="BA35" s="46">
        <f t="shared" si="9"/>
        <v>0</v>
      </c>
      <c r="BB35" s="46">
        <f t="shared" si="10"/>
        <v>0</v>
      </c>
      <c r="BC35" s="46">
        <f t="shared" si="11"/>
        <v>0</v>
      </c>
      <c r="BD35" s="46">
        <f t="shared" si="12"/>
        <v>0</v>
      </c>
      <c r="BE35" s="46">
        <f t="shared" si="13"/>
        <v>0</v>
      </c>
      <c r="BF35" s="46">
        <f t="shared" si="14"/>
        <v>0</v>
      </c>
      <c r="BG35" s="46" t="str">
        <f t="shared" si="15"/>
        <v/>
      </c>
      <c r="BH35" s="17"/>
      <c r="BJ35" s="15"/>
      <c r="BK35" s="343">
        <f t="shared" si="44"/>
        <v>0</v>
      </c>
      <c r="BL35" s="343">
        <f t="shared" si="45"/>
        <v>0</v>
      </c>
      <c r="BM35" s="343">
        <f t="shared" si="46"/>
        <v>0</v>
      </c>
      <c r="BN35" s="343">
        <f t="shared" si="47"/>
        <v>0</v>
      </c>
      <c r="BO35" s="343"/>
      <c r="BP35" s="343"/>
      <c r="BQ35" s="343">
        <f t="shared" si="48"/>
        <v>0</v>
      </c>
      <c r="BR35" s="343">
        <f t="shared" si="49"/>
        <v>0</v>
      </c>
      <c r="BS35" s="343">
        <f t="shared" si="50"/>
        <v>0</v>
      </c>
      <c r="BT35" s="343">
        <f t="shared" si="51"/>
        <v>0</v>
      </c>
      <c r="BU35" s="343">
        <f t="shared" si="52"/>
        <v>0</v>
      </c>
      <c r="BV35" s="17"/>
      <c r="BX35" s="15"/>
      <c r="BZ35" s="17"/>
      <c r="CB35" s="15"/>
      <c r="CC35" s="16">
        <f t="shared" si="16"/>
        <v>0</v>
      </c>
      <c r="CD35" s="16">
        <f t="shared" si="17"/>
        <v>0</v>
      </c>
      <c r="CE35" s="16">
        <f t="shared" si="18"/>
        <v>0</v>
      </c>
      <c r="CF35" s="16">
        <f t="shared" si="19"/>
        <v>0</v>
      </c>
      <c r="CG35" s="16">
        <f t="shared" si="20"/>
        <v>0</v>
      </c>
      <c r="CH35" s="16">
        <f t="shared" si="21"/>
        <v>0</v>
      </c>
      <c r="CI35" s="16">
        <f t="shared" si="22"/>
        <v>0</v>
      </c>
      <c r="CJ35" s="191">
        <f t="shared" si="23"/>
        <v>0</v>
      </c>
      <c r="CK35" s="191">
        <f t="shared" si="24"/>
        <v>0</v>
      </c>
      <c r="CL35" s="191">
        <f t="shared" si="25"/>
        <v>0</v>
      </c>
      <c r="CM35" s="191">
        <f t="shared" si="26"/>
        <v>0</v>
      </c>
      <c r="CN35" s="191" t="str">
        <f t="shared" si="27"/>
        <v/>
      </c>
      <c r="CO35" s="17"/>
      <c r="CQ35" s="15"/>
      <c r="CR35" s="16">
        <f>IF(P35="",,INDEX(Komp!$K$8:$K$10,P35,1))</f>
        <v>0</v>
      </c>
      <c r="CS35" s="16">
        <f>IF(Q35="",,INDEX(Komp!$K$35:$K$40,Q35,1))</f>
        <v>0</v>
      </c>
      <c r="CT35" s="16">
        <f>IF(Q35="",,INDEX(Komp!$M$35:$M$40,Q35,1))</f>
        <v>0</v>
      </c>
      <c r="CU35" s="16">
        <f>IF(R35="",,INDEX(Komp!$K$80:$K$81,R35,1))</f>
        <v>0</v>
      </c>
      <c r="CV35" s="16">
        <f>IF(S35="",,INDEX(Komp!$K$108:$K$109,S35,1))</f>
        <v>0</v>
      </c>
      <c r="CW35" s="191" t="str">
        <f t="shared" si="28"/>
        <v/>
      </c>
      <c r="CX35" s="17"/>
      <c r="CZ35" s="15"/>
      <c r="DA35" s="16" t="str">
        <f t="shared" si="29"/>
        <v/>
      </c>
      <c r="DB35" s="16">
        <f>IF(DA35="",,MATCH(DA35,Tab!$C$5:$C$22,0))</f>
        <v>0</v>
      </c>
      <c r="DC35" s="16">
        <f>IF(DB35=Tab!$D$22,1,0)</f>
        <v>0</v>
      </c>
      <c r="DD35" s="16">
        <f>IF(DB35=Tab!$D$21,1,0)</f>
        <v>0</v>
      </c>
      <c r="DE35" s="16">
        <f>IF(AND(DB35&gt;=Tab!$D$5,DB35&lt;=Tab!$D$20),1,0)</f>
        <v>0</v>
      </c>
      <c r="DF35" s="16">
        <f>IF(DE35=1,INDEX(Tab!$E$5:$E$20,DB35,1),)</f>
        <v>0</v>
      </c>
      <c r="DG35" s="17"/>
      <c r="DI35" s="15"/>
      <c r="DJ35" s="16" t="str">
        <f t="shared" si="30"/>
        <v/>
      </c>
      <c r="DL35" s="36" t="str">
        <f>IF(DD35=1,Projekt!$AH$129,"")</f>
        <v/>
      </c>
      <c r="DM35" s="36"/>
      <c r="DN35" s="36" t="str">
        <f>IF(DE35=1,INDEX(Projekt!$AB$98:$AB$113,DF35,1),"")</f>
        <v/>
      </c>
      <c r="DO35" s="36" t="str">
        <f>IF(DE35=1,INDEX(Projekt!$AH$98:$AH$113,DF35,1),"")</f>
        <v/>
      </c>
      <c r="DP35" s="36" t="str">
        <f t="shared" si="31"/>
        <v/>
      </c>
      <c r="DQ35" s="79"/>
      <c r="DR35" s="36"/>
      <c r="DS35" s="162"/>
      <c r="DT35" s="16" t="str">
        <f t="shared" si="32"/>
        <v/>
      </c>
      <c r="DU35" s="16" t="str">
        <f t="shared" si="33"/>
        <v/>
      </c>
      <c r="DV35" s="16" t="str">
        <f>IF(DE35=1,IF(DU35&lt;Tab!$M$77,1,IF(DU35&lt;Tab!$M$78,2,IF(DU35&lt;Tab!$M$79,3,IF(DU35&lt;Tab!$M$80,4,5)))),"")</f>
        <v/>
      </c>
      <c r="DW35" s="16" t="str">
        <f>IF(DE35=1,INDEX(Tab!$M$76:$M$81,DV35,1),"")</f>
        <v/>
      </c>
      <c r="DX35" s="16" t="str">
        <f>IF(DE35=1,INDEX(Tab!$M$76:$M$81,DV35+1,1),"")</f>
        <v/>
      </c>
      <c r="DY35" s="36" t="str">
        <f>IF(DE35=1,INDEX(Tab!$N$76:$AC$81,DV35,DF35),"")</f>
        <v/>
      </c>
      <c r="DZ35" s="36" t="str">
        <f>IF(DE35=1,INDEX(Tab!$N$76:$AC$81,DV35+1,DF35),"")</f>
        <v/>
      </c>
      <c r="EA35" s="36" t="str">
        <f t="shared" si="34"/>
        <v/>
      </c>
      <c r="EB35" s="36" t="str">
        <f t="shared" si="35"/>
        <v/>
      </c>
      <c r="EC35" s="79"/>
      <c r="ED35" s="36"/>
      <c r="EE35" s="15"/>
      <c r="EF35" s="16" t="str">
        <f t="shared" si="36"/>
        <v/>
      </c>
      <c r="EG35" s="16" t="str">
        <f t="shared" si="53"/>
        <v/>
      </c>
      <c r="EH35" s="16" t="str">
        <f>IF(DE35=1,IF(EG35&lt;Tab!$M$87,1,IF(EG35&lt;Tab!$M$88,2,IF(EG35&lt;Tab!$M$89,3,IF(EG35&lt;Tab!$M$90,4,5)))),"")</f>
        <v/>
      </c>
      <c r="EI35" s="16" t="str">
        <f>IF(DE35=1,INDEX(Tab!$M$86:$M$91,EH35,1),"")</f>
        <v/>
      </c>
      <c r="EJ35" s="16" t="str">
        <f>IF(DE35=1,INDEX(Tab!$M$86:$M$91,EH35+1,1),"")</f>
        <v/>
      </c>
      <c r="EK35" s="36" t="str">
        <f>IF(DE35=1,INDEX(Tab!$N$86:$AC$91,EH35,DF35),"")</f>
        <v/>
      </c>
      <c r="EL35" s="36" t="str">
        <f>IF(DE35=1,INDEX(Tab!$N$86:$AC$91,EH35+1,DF35),"")</f>
        <v/>
      </c>
      <c r="EM35" s="36">
        <f t="shared" si="37"/>
        <v>0</v>
      </c>
      <c r="EO35" s="74" t="b">
        <f t="shared" si="38"/>
        <v>0</v>
      </c>
      <c r="EP35" s="16">
        <f t="shared" si="39"/>
        <v>1</v>
      </c>
      <c r="EQ35" s="16">
        <f t="shared" si="40"/>
        <v>0</v>
      </c>
      <c r="ER35" s="16" t="str">
        <f t="shared" si="41"/>
        <v/>
      </c>
      <c r="ES35" s="17"/>
      <c r="EU35" s="15"/>
      <c r="EV35" s="191" t="str">
        <f t="shared" si="42"/>
        <v/>
      </c>
      <c r="EW35" s="191" t="str">
        <f t="shared" si="43"/>
        <v/>
      </c>
      <c r="EX35" s="17"/>
    </row>
    <row r="36" spans="2:154" s="16" customFormat="1" x14ac:dyDescent="0.2">
      <c r="B36" s="341"/>
      <c r="C36" s="541"/>
      <c r="D36" s="542"/>
      <c r="E36" s="25"/>
      <c r="F36" s="25"/>
      <c r="G36" s="25"/>
      <c r="H36" s="25"/>
      <c r="I36" s="25"/>
      <c r="J36" s="25"/>
      <c r="K36" s="25"/>
      <c r="L36" s="25"/>
      <c r="M36" s="25"/>
      <c r="N36" s="25"/>
      <c r="O36" s="339"/>
      <c r="P36" s="337"/>
      <c r="Q36" s="25"/>
      <c r="R36" s="25"/>
      <c r="S36" s="25"/>
      <c r="T36" s="27"/>
      <c r="U36" s="24"/>
      <c r="V36" s="24"/>
      <c r="W36" s="172" t="str">
        <f t="shared" si="0"/>
        <v/>
      </c>
      <c r="X36" s="46" t="str">
        <f t="shared" si="1"/>
        <v/>
      </c>
      <c r="Y36" s="28"/>
      <c r="Z36" s="27"/>
      <c r="AA36" s="25"/>
      <c r="AB36" s="25"/>
      <c r="AC36" s="184"/>
      <c r="AD36" s="44"/>
      <c r="AE36" s="176" t="str">
        <f t="shared" si="2"/>
        <v/>
      </c>
      <c r="AF36" s="44"/>
      <c r="AG36" s="46" t="str">
        <f t="shared" si="3"/>
        <v/>
      </c>
      <c r="AH36" s="28"/>
      <c r="AI36" s="27"/>
      <c r="AJ36" s="25"/>
      <c r="AK36" s="25"/>
      <c r="AL36" s="25"/>
      <c r="AM36" s="44"/>
      <c r="AN36" s="40"/>
      <c r="AO36" s="44"/>
      <c r="AP36" s="71" t="str">
        <f t="shared" si="4"/>
        <v/>
      </c>
      <c r="AQ36" s="44"/>
      <c r="AR36" s="46" t="str">
        <f t="shared" si="5"/>
        <v/>
      </c>
      <c r="AS36" s="156"/>
      <c r="AT36" s="80"/>
      <c r="AU36" s="46" t="str">
        <f t="shared" si="6"/>
        <v/>
      </c>
      <c r="AV36" s="80"/>
      <c r="AW36" s="46" t="str">
        <f t="shared" si="7"/>
        <v/>
      </c>
      <c r="AX36" s="28"/>
      <c r="AY36" s="27"/>
      <c r="AZ36" s="46">
        <f t="shared" si="8"/>
        <v>0</v>
      </c>
      <c r="BA36" s="46">
        <f t="shared" si="9"/>
        <v>0</v>
      </c>
      <c r="BB36" s="46">
        <f t="shared" si="10"/>
        <v>0</v>
      </c>
      <c r="BC36" s="46">
        <f t="shared" si="11"/>
        <v>0</v>
      </c>
      <c r="BD36" s="46">
        <f t="shared" si="12"/>
        <v>0</v>
      </c>
      <c r="BE36" s="46">
        <f t="shared" si="13"/>
        <v>0</v>
      </c>
      <c r="BF36" s="46">
        <f t="shared" si="14"/>
        <v>0</v>
      </c>
      <c r="BG36" s="46" t="str">
        <f t="shared" si="15"/>
        <v/>
      </c>
      <c r="BH36" s="17"/>
      <c r="BJ36" s="15"/>
      <c r="BK36" s="343">
        <f t="shared" si="44"/>
        <v>0</v>
      </c>
      <c r="BL36" s="343">
        <f t="shared" si="45"/>
        <v>0</v>
      </c>
      <c r="BM36" s="343">
        <f t="shared" si="46"/>
        <v>0</v>
      </c>
      <c r="BN36" s="343">
        <f t="shared" si="47"/>
        <v>0</v>
      </c>
      <c r="BO36" s="343"/>
      <c r="BP36" s="343"/>
      <c r="BQ36" s="343">
        <f t="shared" si="48"/>
        <v>0</v>
      </c>
      <c r="BR36" s="343">
        <f t="shared" si="49"/>
        <v>0</v>
      </c>
      <c r="BS36" s="343">
        <f t="shared" si="50"/>
        <v>0</v>
      </c>
      <c r="BT36" s="343">
        <f t="shared" si="51"/>
        <v>0</v>
      </c>
      <c r="BU36" s="343">
        <f t="shared" si="52"/>
        <v>0</v>
      </c>
      <c r="BV36" s="17"/>
      <c r="BX36" s="15"/>
      <c r="BZ36" s="17"/>
      <c r="CB36" s="15"/>
      <c r="CC36" s="16">
        <f t="shared" si="16"/>
        <v>0</v>
      </c>
      <c r="CD36" s="16">
        <f t="shared" si="17"/>
        <v>0</v>
      </c>
      <c r="CE36" s="16">
        <f t="shared" si="18"/>
        <v>0</v>
      </c>
      <c r="CF36" s="16">
        <f t="shared" si="19"/>
        <v>0</v>
      </c>
      <c r="CG36" s="16">
        <f t="shared" si="20"/>
        <v>0</v>
      </c>
      <c r="CH36" s="16">
        <f t="shared" si="21"/>
        <v>0</v>
      </c>
      <c r="CI36" s="16">
        <f t="shared" si="22"/>
        <v>0</v>
      </c>
      <c r="CJ36" s="191">
        <f t="shared" si="23"/>
        <v>0</v>
      </c>
      <c r="CK36" s="191">
        <f t="shared" si="24"/>
        <v>0</v>
      </c>
      <c r="CL36" s="191">
        <f t="shared" si="25"/>
        <v>0</v>
      </c>
      <c r="CM36" s="191">
        <f t="shared" si="26"/>
        <v>0</v>
      </c>
      <c r="CN36" s="191" t="str">
        <f t="shared" si="27"/>
        <v/>
      </c>
      <c r="CO36" s="17"/>
      <c r="CQ36" s="15"/>
      <c r="CR36" s="16">
        <f>IF(P36="",,INDEX(Komp!$K$8:$K$10,P36,1))</f>
        <v>0</v>
      </c>
      <c r="CS36" s="16">
        <f>IF(Q36="",,INDEX(Komp!$K$35:$K$40,Q36,1))</f>
        <v>0</v>
      </c>
      <c r="CT36" s="16">
        <f>IF(Q36="",,INDEX(Komp!$M$35:$M$40,Q36,1))</f>
        <v>0</v>
      </c>
      <c r="CU36" s="16">
        <f>IF(R36="",,INDEX(Komp!$K$80:$K$81,R36,1))</f>
        <v>0</v>
      </c>
      <c r="CV36" s="16">
        <f>IF(S36="",,INDEX(Komp!$K$108:$K$109,S36,1))</f>
        <v>0</v>
      </c>
      <c r="CW36" s="191" t="str">
        <f t="shared" si="28"/>
        <v/>
      </c>
      <c r="CX36" s="17"/>
      <c r="CZ36" s="15"/>
      <c r="DA36" s="16" t="str">
        <f t="shared" si="29"/>
        <v/>
      </c>
      <c r="DB36" s="16">
        <f>IF(DA36="",,MATCH(DA36,Tab!$C$5:$C$22,0))</f>
        <v>0</v>
      </c>
      <c r="DC36" s="16">
        <f>IF(DB36=Tab!$D$22,1,0)</f>
        <v>0</v>
      </c>
      <c r="DD36" s="16">
        <f>IF(DB36=Tab!$D$21,1,0)</f>
        <v>0</v>
      </c>
      <c r="DE36" s="16">
        <f>IF(AND(DB36&gt;=Tab!$D$5,DB36&lt;=Tab!$D$20),1,0)</f>
        <v>0</v>
      </c>
      <c r="DF36" s="16">
        <f>IF(DE36=1,INDEX(Tab!$E$5:$E$20,DB36,1),)</f>
        <v>0</v>
      </c>
      <c r="DG36" s="17"/>
      <c r="DI36" s="15"/>
      <c r="DJ36" s="16" t="str">
        <f t="shared" si="30"/>
        <v/>
      </c>
      <c r="DL36" s="36" t="str">
        <f>IF(DD36=1,Projekt!$AH$129,"")</f>
        <v/>
      </c>
      <c r="DM36" s="36"/>
      <c r="DN36" s="36" t="str">
        <f>IF(DE36=1,INDEX(Projekt!$AB$98:$AB$113,DF36,1),"")</f>
        <v/>
      </c>
      <c r="DO36" s="36" t="str">
        <f>IF(DE36=1,INDEX(Projekt!$AH$98:$AH$113,DF36,1),"")</f>
        <v/>
      </c>
      <c r="DP36" s="36" t="str">
        <f t="shared" si="31"/>
        <v/>
      </c>
      <c r="DQ36" s="79"/>
      <c r="DR36" s="36"/>
      <c r="DS36" s="162"/>
      <c r="DT36" s="16" t="str">
        <f t="shared" si="32"/>
        <v/>
      </c>
      <c r="DU36" s="16" t="str">
        <f t="shared" si="33"/>
        <v/>
      </c>
      <c r="DV36" s="16" t="str">
        <f>IF(DE36=1,IF(DU36&lt;Tab!$M$77,1,IF(DU36&lt;Tab!$M$78,2,IF(DU36&lt;Tab!$M$79,3,IF(DU36&lt;Tab!$M$80,4,5)))),"")</f>
        <v/>
      </c>
      <c r="DW36" s="16" t="str">
        <f>IF(DE36=1,INDEX(Tab!$M$76:$M$81,DV36,1),"")</f>
        <v/>
      </c>
      <c r="DX36" s="16" t="str">
        <f>IF(DE36=1,INDEX(Tab!$M$76:$M$81,DV36+1,1),"")</f>
        <v/>
      </c>
      <c r="DY36" s="36" t="str">
        <f>IF(DE36=1,INDEX(Tab!$N$76:$AC$81,DV36,DF36),"")</f>
        <v/>
      </c>
      <c r="DZ36" s="36" t="str">
        <f>IF(DE36=1,INDEX(Tab!$N$76:$AC$81,DV36+1,DF36),"")</f>
        <v/>
      </c>
      <c r="EA36" s="36" t="str">
        <f t="shared" si="34"/>
        <v/>
      </c>
      <c r="EB36" s="36" t="str">
        <f t="shared" si="35"/>
        <v/>
      </c>
      <c r="EC36" s="79"/>
      <c r="ED36" s="36"/>
      <c r="EE36" s="15"/>
      <c r="EF36" s="16" t="str">
        <f t="shared" si="36"/>
        <v/>
      </c>
      <c r="EG36" s="16" t="str">
        <f t="shared" si="53"/>
        <v/>
      </c>
      <c r="EH36" s="16" t="str">
        <f>IF(DE36=1,IF(EG36&lt;Tab!$M$87,1,IF(EG36&lt;Tab!$M$88,2,IF(EG36&lt;Tab!$M$89,3,IF(EG36&lt;Tab!$M$90,4,5)))),"")</f>
        <v/>
      </c>
      <c r="EI36" s="16" t="str">
        <f>IF(DE36=1,INDEX(Tab!$M$86:$M$91,EH36,1),"")</f>
        <v/>
      </c>
      <c r="EJ36" s="16" t="str">
        <f>IF(DE36=1,INDEX(Tab!$M$86:$M$91,EH36+1,1),"")</f>
        <v/>
      </c>
      <c r="EK36" s="36" t="str">
        <f>IF(DE36=1,INDEX(Tab!$N$86:$AC$91,EH36,DF36),"")</f>
        <v/>
      </c>
      <c r="EL36" s="36" t="str">
        <f>IF(DE36=1,INDEX(Tab!$N$86:$AC$91,EH36+1,DF36),"")</f>
        <v/>
      </c>
      <c r="EM36" s="36">
        <f t="shared" si="37"/>
        <v>0</v>
      </c>
      <c r="EO36" s="74" t="b">
        <f t="shared" si="38"/>
        <v>0</v>
      </c>
      <c r="EP36" s="16">
        <f t="shared" si="39"/>
        <v>1</v>
      </c>
      <c r="EQ36" s="16">
        <f t="shared" si="40"/>
        <v>0</v>
      </c>
      <c r="ER36" s="16" t="str">
        <f t="shared" si="41"/>
        <v/>
      </c>
      <c r="ES36" s="17"/>
      <c r="EU36" s="15"/>
      <c r="EV36" s="191" t="str">
        <f t="shared" si="42"/>
        <v/>
      </c>
      <c r="EW36" s="191" t="str">
        <f t="shared" si="43"/>
        <v/>
      </c>
      <c r="EX36" s="17"/>
    </row>
    <row r="37" spans="2:154" s="16" customFormat="1" x14ac:dyDescent="0.2">
      <c r="B37" s="341"/>
      <c r="C37" s="541"/>
      <c r="D37" s="542"/>
      <c r="E37" s="25"/>
      <c r="F37" s="25"/>
      <c r="G37" s="25"/>
      <c r="H37" s="25"/>
      <c r="I37" s="25"/>
      <c r="J37" s="25"/>
      <c r="K37" s="25"/>
      <c r="L37" s="25"/>
      <c r="M37" s="25"/>
      <c r="N37" s="25"/>
      <c r="O37" s="339"/>
      <c r="P37" s="337"/>
      <c r="Q37" s="25"/>
      <c r="R37" s="25"/>
      <c r="S37" s="25"/>
      <c r="T37" s="27"/>
      <c r="U37" s="24"/>
      <c r="V37" s="24"/>
      <c r="W37" s="172" t="str">
        <f t="shared" si="0"/>
        <v/>
      </c>
      <c r="X37" s="46" t="str">
        <f t="shared" si="1"/>
        <v/>
      </c>
      <c r="Y37" s="28"/>
      <c r="Z37" s="27"/>
      <c r="AA37" s="25"/>
      <c r="AB37" s="25"/>
      <c r="AC37" s="184"/>
      <c r="AD37" s="44"/>
      <c r="AE37" s="176" t="str">
        <f t="shared" si="2"/>
        <v/>
      </c>
      <c r="AF37" s="44"/>
      <c r="AG37" s="46" t="str">
        <f t="shared" si="3"/>
        <v/>
      </c>
      <c r="AH37" s="28"/>
      <c r="AI37" s="27"/>
      <c r="AJ37" s="25"/>
      <c r="AK37" s="25"/>
      <c r="AL37" s="25"/>
      <c r="AM37" s="44"/>
      <c r="AN37" s="40"/>
      <c r="AO37" s="44"/>
      <c r="AP37" s="71" t="str">
        <f t="shared" si="4"/>
        <v/>
      </c>
      <c r="AQ37" s="44"/>
      <c r="AR37" s="46" t="str">
        <f t="shared" si="5"/>
        <v/>
      </c>
      <c r="AS37" s="156"/>
      <c r="AT37" s="80"/>
      <c r="AU37" s="46" t="str">
        <f t="shared" si="6"/>
        <v/>
      </c>
      <c r="AV37" s="80"/>
      <c r="AW37" s="46" t="str">
        <f t="shared" si="7"/>
        <v/>
      </c>
      <c r="AX37" s="28"/>
      <c r="AY37" s="27"/>
      <c r="AZ37" s="46">
        <f t="shared" si="8"/>
        <v>0</v>
      </c>
      <c r="BA37" s="46">
        <f t="shared" si="9"/>
        <v>0</v>
      </c>
      <c r="BB37" s="46">
        <f t="shared" si="10"/>
        <v>0</v>
      </c>
      <c r="BC37" s="46">
        <f t="shared" si="11"/>
        <v>0</v>
      </c>
      <c r="BD37" s="46">
        <f t="shared" si="12"/>
        <v>0</v>
      </c>
      <c r="BE37" s="46">
        <f t="shared" si="13"/>
        <v>0</v>
      </c>
      <c r="BF37" s="46">
        <f t="shared" si="14"/>
        <v>0</v>
      </c>
      <c r="BG37" s="46" t="str">
        <f t="shared" si="15"/>
        <v/>
      </c>
      <c r="BH37" s="17"/>
      <c r="BJ37" s="15"/>
      <c r="BK37" s="343">
        <f t="shared" si="44"/>
        <v>0</v>
      </c>
      <c r="BL37" s="343">
        <f t="shared" si="45"/>
        <v>0</v>
      </c>
      <c r="BM37" s="343">
        <f t="shared" si="46"/>
        <v>0</v>
      </c>
      <c r="BN37" s="343">
        <f t="shared" si="47"/>
        <v>0</v>
      </c>
      <c r="BO37" s="343"/>
      <c r="BP37" s="343"/>
      <c r="BQ37" s="343">
        <f t="shared" si="48"/>
        <v>0</v>
      </c>
      <c r="BR37" s="343">
        <f t="shared" si="49"/>
        <v>0</v>
      </c>
      <c r="BS37" s="343">
        <f t="shared" si="50"/>
        <v>0</v>
      </c>
      <c r="BT37" s="343">
        <f t="shared" si="51"/>
        <v>0</v>
      </c>
      <c r="BU37" s="343">
        <f t="shared" si="52"/>
        <v>0</v>
      </c>
      <c r="BV37" s="17"/>
      <c r="BX37" s="15"/>
      <c r="BZ37" s="17"/>
      <c r="CB37" s="15"/>
      <c r="CC37" s="16">
        <f t="shared" si="16"/>
        <v>0</v>
      </c>
      <c r="CD37" s="16">
        <f t="shared" si="17"/>
        <v>0</v>
      </c>
      <c r="CE37" s="16">
        <f t="shared" si="18"/>
        <v>0</v>
      </c>
      <c r="CF37" s="16">
        <f t="shared" si="19"/>
        <v>0</v>
      </c>
      <c r="CG37" s="16">
        <f t="shared" si="20"/>
        <v>0</v>
      </c>
      <c r="CH37" s="16">
        <f t="shared" si="21"/>
        <v>0</v>
      </c>
      <c r="CI37" s="16">
        <f t="shared" si="22"/>
        <v>0</v>
      </c>
      <c r="CJ37" s="191">
        <f t="shared" si="23"/>
        <v>0</v>
      </c>
      <c r="CK37" s="191">
        <f t="shared" si="24"/>
        <v>0</v>
      </c>
      <c r="CL37" s="191">
        <f t="shared" si="25"/>
        <v>0</v>
      </c>
      <c r="CM37" s="191">
        <f t="shared" si="26"/>
        <v>0</v>
      </c>
      <c r="CN37" s="191" t="str">
        <f t="shared" si="27"/>
        <v/>
      </c>
      <c r="CO37" s="17"/>
      <c r="CQ37" s="15"/>
      <c r="CR37" s="16">
        <f>IF(P37="",,INDEX(Komp!$K$8:$K$10,P37,1))</f>
        <v>0</v>
      </c>
      <c r="CS37" s="16">
        <f>IF(Q37="",,INDEX(Komp!$K$35:$K$40,Q37,1))</f>
        <v>0</v>
      </c>
      <c r="CT37" s="16">
        <f>IF(Q37="",,INDEX(Komp!$M$35:$M$40,Q37,1))</f>
        <v>0</v>
      </c>
      <c r="CU37" s="16">
        <f>IF(R37="",,INDEX(Komp!$K$80:$K$81,R37,1))</f>
        <v>0</v>
      </c>
      <c r="CV37" s="16">
        <f>IF(S37="",,INDEX(Komp!$K$108:$K$109,S37,1))</f>
        <v>0</v>
      </c>
      <c r="CW37" s="191" t="str">
        <f t="shared" si="28"/>
        <v/>
      </c>
      <c r="CX37" s="17"/>
      <c r="CZ37" s="15"/>
      <c r="DA37" s="16" t="str">
        <f t="shared" si="29"/>
        <v/>
      </c>
      <c r="DB37" s="16">
        <f>IF(DA37="",,MATCH(DA37,Tab!$C$5:$C$22,0))</f>
        <v>0</v>
      </c>
      <c r="DC37" s="16">
        <f>IF(DB37=Tab!$D$22,1,0)</f>
        <v>0</v>
      </c>
      <c r="DD37" s="16">
        <f>IF(DB37=Tab!$D$21,1,0)</f>
        <v>0</v>
      </c>
      <c r="DE37" s="16">
        <f>IF(AND(DB37&gt;=Tab!$D$5,DB37&lt;=Tab!$D$20),1,0)</f>
        <v>0</v>
      </c>
      <c r="DF37" s="16">
        <f>IF(DE37=1,INDEX(Tab!$E$5:$E$20,DB37,1),)</f>
        <v>0</v>
      </c>
      <c r="DG37" s="17"/>
      <c r="DI37" s="15"/>
      <c r="DJ37" s="16" t="str">
        <f t="shared" si="30"/>
        <v/>
      </c>
      <c r="DL37" s="36" t="str">
        <f>IF(DD37=1,Projekt!$AH$129,"")</f>
        <v/>
      </c>
      <c r="DM37" s="36"/>
      <c r="DN37" s="36" t="str">
        <f>IF(DE37=1,INDEX(Projekt!$AB$98:$AB$113,DF37,1),"")</f>
        <v/>
      </c>
      <c r="DO37" s="36" t="str">
        <f>IF(DE37=1,INDEX(Projekt!$AH$98:$AH$113,DF37,1),"")</f>
        <v/>
      </c>
      <c r="DP37" s="36" t="str">
        <f t="shared" si="31"/>
        <v/>
      </c>
      <c r="DQ37" s="79"/>
      <c r="DR37" s="36"/>
      <c r="DS37" s="162"/>
      <c r="DT37" s="16" t="str">
        <f t="shared" si="32"/>
        <v/>
      </c>
      <c r="DU37" s="16" t="str">
        <f t="shared" si="33"/>
        <v/>
      </c>
      <c r="DV37" s="16" t="str">
        <f>IF(DE37=1,IF(DU37&lt;Tab!$M$77,1,IF(DU37&lt;Tab!$M$78,2,IF(DU37&lt;Tab!$M$79,3,IF(DU37&lt;Tab!$M$80,4,5)))),"")</f>
        <v/>
      </c>
      <c r="DW37" s="16" t="str">
        <f>IF(DE37=1,INDEX(Tab!$M$76:$M$81,DV37,1),"")</f>
        <v/>
      </c>
      <c r="DX37" s="16" t="str">
        <f>IF(DE37=1,INDEX(Tab!$M$76:$M$81,DV37+1,1),"")</f>
        <v/>
      </c>
      <c r="DY37" s="36" t="str">
        <f>IF(DE37=1,INDEX(Tab!$N$76:$AC$81,DV37,DF37),"")</f>
        <v/>
      </c>
      <c r="DZ37" s="36" t="str">
        <f>IF(DE37=1,INDEX(Tab!$N$76:$AC$81,DV37+1,DF37),"")</f>
        <v/>
      </c>
      <c r="EA37" s="36" t="str">
        <f t="shared" si="34"/>
        <v/>
      </c>
      <c r="EB37" s="36" t="str">
        <f t="shared" si="35"/>
        <v/>
      </c>
      <c r="EC37" s="79"/>
      <c r="ED37" s="36"/>
      <c r="EE37" s="15"/>
      <c r="EF37" s="16" t="str">
        <f t="shared" si="36"/>
        <v/>
      </c>
      <c r="EG37" s="16" t="str">
        <f t="shared" si="53"/>
        <v/>
      </c>
      <c r="EH37" s="16" t="str">
        <f>IF(DE37=1,IF(EG37&lt;Tab!$M$87,1,IF(EG37&lt;Tab!$M$88,2,IF(EG37&lt;Tab!$M$89,3,IF(EG37&lt;Tab!$M$90,4,5)))),"")</f>
        <v/>
      </c>
      <c r="EI37" s="16" t="str">
        <f>IF(DE37=1,INDEX(Tab!$M$86:$M$91,EH37,1),"")</f>
        <v/>
      </c>
      <c r="EJ37" s="16" t="str">
        <f>IF(DE37=1,INDEX(Tab!$M$86:$M$91,EH37+1,1),"")</f>
        <v/>
      </c>
      <c r="EK37" s="36" t="str">
        <f>IF(DE37=1,INDEX(Tab!$N$86:$AC$91,EH37,DF37),"")</f>
        <v/>
      </c>
      <c r="EL37" s="36" t="str">
        <f>IF(DE37=1,INDEX(Tab!$N$86:$AC$91,EH37+1,DF37),"")</f>
        <v/>
      </c>
      <c r="EM37" s="36">
        <f t="shared" si="37"/>
        <v>0</v>
      </c>
      <c r="EO37" s="74" t="b">
        <f t="shared" si="38"/>
        <v>0</v>
      </c>
      <c r="EP37" s="16">
        <f t="shared" si="39"/>
        <v>1</v>
      </c>
      <c r="EQ37" s="16">
        <f t="shared" si="40"/>
        <v>0</v>
      </c>
      <c r="ER37" s="16" t="str">
        <f t="shared" si="41"/>
        <v/>
      </c>
      <c r="ES37" s="17"/>
      <c r="EU37" s="15"/>
      <c r="EV37" s="191" t="str">
        <f t="shared" si="42"/>
        <v/>
      </c>
      <c r="EW37" s="191" t="str">
        <f t="shared" si="43"/>
        <v/>
      </c>
      <c r="EX37" s="17"/>
    </row>
    <row r="38" spans="2:154" s="16" customFormat="1" x14ac:dyDescent="0.2">
      <c r="B38" s="341"/>
      <c r="C38" s="541"/>
      <c r="D38" s="542"/>
      <c r="E38" s="25"/>
      <c r="F38" s="25"/>
      <c r="G38" s="25"/>
      <c r="H38" s="25"/>
      <c r="I38" s="25"/>
      <c r="J38" s="25"/>
      <c r="K38" s="25"/>
      <c r="L38" s="25"/>
      <c r="M38" s="25"/>
      <c r="N38" s="25"/>
      <c r="O38" s="339"/>
      <c r="P38" s="337"/>
      <c r="Q38" s="25"/>
      <c r="R38" s="25"/>
      <c r="S38" s="25"/>
      <c r="T38" s="27"/>
      <c r="U38" s="24"/>
      <c r="V38" s="24"/>
      <c r="W38" s="172" t="str">
        <f t="shared" si="0"/>
        <v/>
      </c>
      <c r="X38" s="46" t="str">
        <f t="shared" si="1"/>
        <v/>
      </c>
      <c r="Y38" s="28"/>
      <c r="Z38" s="27"/>
      <c r="AA38" s="25"/>
      <c r="AB38" s="25"/>
      <c r="AC38" s="184"/>
      <c r="AD38" s="44"/>
      <c r="AE38" s="176" t="str">
        <f t="shared" si="2"/>
        <v/>
      </c>
      <c r="AF38" s="44"/>
      <c r="AG38" s="46" t="str">
        <f t="shared" si="3"/>
        <v/>
      </c>
      <c r="AH38" s="28"/>
      <c r="AI38" s="27"/>
      <c r="AJ38" s="25"/>
      <c r="AK38" s="25"/>
      <c r="AL38" s="25"/>
      <c r="AM38" s="44"/>
      <c r="AN38" s="40"/>
      <c r="AO38" s="44"/>
      <c r="AP38" s="71" t="str">
        <f t="shared" si="4"/>
        <v/>
      </c>
      <c r="AQ38" s="44"/>
      <c r="AR38" s="46" t="str">
        <f t="shared" si="5"/>
        <v/>
      </c>
      <c r="AS38" s="156"/>
      <c r="AT38" s="80"/>
      <c r="AU38" s="46" t="str">
        <f t="shared" si="6"/>
        <v/>
      </c>
      <c r="AV38" s="80"/>
      <c r="AW38" s="46" t="str">
        <f t="shared" si="7"/>
        <v/>
      </c>
      <c r="AX38" s="28"/>
      <c r="AY38" s="27"/>
      <c r="AZ38" s="46">
        <f t="shared" si="8"/>
        <v>0</v>
      </c>
      <c r="BA38" s="46">
        <f t="shared" si="9"/>
        <v>0</v>
      </c>
      <c r="BB38" s="46">
        <f t="shared" si="10"/>
        <v>0</v>
      </c>
      <c r="BC38" s="46">
        <f t="shared" si="11"/>
        <v>0</v>
      </c>
      <c r="BD38" s="46">
        <f t="shared" si="12"/>
        <v>0</v>
      </c>
      <c r="BE38" s="46">
        <f t="shared" si="13"/>
        <v>0</v>
      </c>
      <c r="BF38" s="46">
        <f t="shared" si="14"/>
        <v>0</v>
      </c>
      <c r="BG38" s="46" t="str">
        <f t="shared" si="15"/>
        <v/>
      </c>
      <c r="BH38" s="17"/>
      <c r="BJ38" s="15"/>
      <c r="BK38" s="343">
        <f t="shared" si="44"/>
        <v>0</v>
      </c>
      <c r="BL38" s="343">
        <f t="shared" si="45"/>
        <v>0</v>
      </c>
      <c r="BM38" s="343">
        <f t="shared" si="46"/>
        <v>0</v>
      </c>
      <c r="BN38" s="343">
        <f t="shared" si="47"/>
        <v>0</v>
      </c>
      <c r="BO38" s="343"/>
      <c r="BP38" s="343"/>
      <c r="BQ38" s="343">
        <f t="shared" si="48"/>
        <v>0</v>
      </c>
      <c r="BR38" s="343">
        <f t="shared" si="49"/>
        <v>0</v>
      </c>
      <c r="BS38" s="343">
        <f t="shared" si="50"/>
        <v>0</v>
      </c>
      <c r="BT38" s="343">
        <f t="shared" si="51"/>
        <v>0</v>
      </c>
      <c r="BU38" s="343">
        <f t="shared" si="52"/>
        <v>0</v>
      </c>
      <c r="BV38" s="17"/>
      <c r="BX38" s="15"/>
      <c r="BZ38" s="17"/>
      <c r="CB38" s="15"/>
      <c r="CC38" s="16">
        <f t="shared" si="16"/>
        <v>0</v>
      </c>
      <c r="CD38" s="16">
        <f t="shared" si="17"/>
        <v>0</v>
      </c>
      <c r="CE38" s="16">
        <f t="shared" si="18"/>
        <v>0</v>
      </c>
      <c r="CF38" s="16">
        <f t="shared" si="19"/>
        <v>0</v>
      </c>
      <c r="CG38" s="16">
        <f t="shared" si="20"/>
        <v>0</v>
      </c>
      <c r="CH38" s="16">
        <f t="shared" si="21"/>
        <v>0</v>
      </c>
      <c r="CI38" s="16">
        <f t="shared" si="22"/>
        <v>0</v>
      </c>
      <c r="CJ38" s="191">
        <f t="shared" si="23"/>
        <v>0</v>
      </c>
      <c r="CK38" s="191">
        <f t="shared" si="24"/>
        <v>0</v>
      </c>
      <c r="CL38" s="191">
        <f t="shared" si="25"/>
        <v>0</v>
      </c>
      <c r="CM38" s="191">
        <f t="shared" si="26"/>
        <v>0</v>
      </c>
      <c r="CN38" s="191" t="str">
        <f t="shared" si="27"/>
        <v/>
      </c>
      <c r="CO38" s="17"/>
      <c r="CQ38" s="15"/>
      <c r="CR38" s="16">
        <f>IF(P38="",,INDEX(Komp!$K$8:$K$10,P38,1))</f>
        <v>0</v>
      </c>
      <c r="CS38" s="16">
        <f>IF(Q38="",,INDEX(Komp!$K$35:$K$40,Q38,1))</f>
        <v>0</v>
      </c>
      <c r="CT38" s="16">
        <f>IF(Q38="",,INDEX(Komp!$M$35:$M$40,Q38,1))</f>
        <v>0</v>
      </c>
      <c r="CU38" s="16">
        <f>IF(R38="",,INDEX(Komp!$K$80:$K$81,R38,1))</f>
        <v>0</v>
      </c>
      <c r="CV38" s="16">
        <f>IF(S38="",,INDEX(Komp!$K$108:$K$109,S38,1))</f>
        <v>0</v>
      </c>
      <c r="CW38" s="191" t="str">
        <f t="shared" si="28"/>
        <v/>
      </c>
      <c r="CX38" s="17"/>
      <c r="CZ38" s="15"/>
      <c r="DA38" s="16" t="str">
        <f t="shared" si="29"/>
        <v/>
      </c>
      <c r="DB38" s="16">
        <f>IF(DA38="",,MATCH(DA38,Tab!$C$5:$C$22,0))</f>
        <v>0</v>
      </c>
      <c r="DC38" s="16">
        <f>IF(DB38=Tab!$D$22,1,0)</f>
        <v>0</v>
      </c>
      <c r="DD38" s="16">
        <f>IF(DB38=Tab!$D$21,1,0)</f>
        <v>0</v>
      </c>
      <c r="DE38" s="16">
        <f>IF(AND(DB38&gt;=Tab!$D$5,DB38&lt;=Tab!$D$20),1,0)</f>
        <v>0</v>
      </c>
      <c r="DF38" s="16">
        <f>IF(DE38=1,INDEX(Tab!$E$5:$E$20,DB38,1),)</f>
        <v>0</v>
      </c>
      <c r="DG38" s="17"/>
      <c r="DI38" s="15"/>
      <c r="DJ38" s="16" t="str">
        <f t="shared" si="30"/>
        <v/>
      </c>
      <c r="DL38" s="36" t="str">
        <f>IF(DD38=1,Projekt!$AH$129,"")</f>
        <v/>
      </c>
      <c r="DM38" s="36"/>
      <c r="DN38" s="36" t="str">
        <f>IF(DE38=1,INDEX(Projekt!$AB$98:$AB$113,DF38,1),"")</f>
        <v/>
      </c>
      <c r="DO38" s="36" t="str">
        <f>IF(DE38=1,INDEX(Projekt!$AH$98:$AH$113,DF38,1),"")</f>
        <v/>
      </c>
      <c r="DP38" s="36" t="str">
        <f t="shared" si="31"/>
        <v/>
      </c>
      <c r="DQ38" s="79"/>
      <c r="DR38" s="36"/>
      <c r="DS38" s="162"/>
      <c r="DT38" s="16" t="str">
        <f t="shared" si="32"/>
        <v/>
      </c>
      <c r="DU38" s="16" t="str">
        <f t="shared" si="33"/>
        <v/>
      </c>
      <c r="DV38" s="16" t="str">
        <f>IF(DE38=1,IF(DU38&lt;Tab!$M$77,1,IF(DU38&lt;Tab!$M$78,2,IF(DU38&lt;Tab!$M$79,3,IF(DU38&lt;Tab!$M$80,4,5)))),"")</f>
        <v/>
      </c>
      <c r="DW38" s="16" t="str">
        <f>IF(DE38=1,INDEX(Tab!$M$76:$M$81,DV38,1),"")</f>
        <v/>
      </c>
      <c r="DX38" s="16" t="str">
        <f>IF(DE38=1,INDEX(Tab!$M$76:$M$81,DV38+1,1),"")</f>
        <v/>
      </c>
      <c r="DY38" s="36" t="str">
        <f>IF(DE38=1,INDEX(Tab!$N$76:$AC$81,DV38,DF38),"")</f>
        <v/>
      </c>
      <c r="DZ38" s="36" t="str">
        <f>IF(DE38=1,INDEX(Tab!$N$76:$AC$81,DV38+1,DF38),"")</f>
        <v/>
      </c>
      <c r="EA38" s="36" t="str">
        <f t="shared" si="34"/>
        <v/>
      </c>
      <c r="EB38" s="36" t="str">
        <f t="shared" si="35"/>
        <v/>
      </c>
      <c r="EC38" s="79"/>
      <c r="ED38" s="36"/>
      <c r="EE38" s="15"/>
      <c r="EF38" s="16" t="str">
        <f t="shared" si="36"/>
        <v/>
      </c>
      <c r="EG38" s="16" t="str">
        <f t="shared" si="53"/>
        <v/>
      </c>
      <c r="EH38" s="16" t="str">
        <f>IF(DE38=1,IF(EG38&lt;Tab!$M$87,1,IF(EG38&lt;Tab!$M$88,2,IF(EG38&lt;Tab!$M$89,3,IF(EG38&lt;Tab!$M$90,4,5)))),"")</f>
        <v/>
      </c>
      <c r="EI38" s="16" t="str">
        <f>IF(DE38=1,INDEX(Tab!$M$86:$M$91,EH38,1),"")</f>
        <v/>
      </c>
      <c r="EJ38" s="16" t="str">
        <f>IF(DE38=1,INDEX(Tab!$M$86:$M$91,EH38+1,1),"")</f>
        <v/>
      </c>
      <c r="EK38" s="36" t="str">
        <f>IF(DE38=1,INDEX(Tab!$N$86:$AC$91,EH38,DF38),"")</f>
        <v/>
      </c>
      <c r="EL38" s="36" t="str">
        <f>IF(DE38=1,INDEX(Tab!$N$86:$AC$91,EH38+1,DF38),"")</f>
        <v/>
      </c>
      <c r="EM38" s="36">
        <f t="shared" si="37"/>
        <v>0</v>
      </c>
      <c r="EO38" s="74" t="b">
        <f t="shared" si="38"/>
        <v>0</v>
      </c>
      <c r="EP38" s="16">
        <f t="shared" si="39"/>
        <v>1</v>
      </c>
      <c r="EQ38" s="16">
        <f t="shared" si="40"/>
        <v>0</v>
      </c>
      <c r="ER38" s="16" t="str">
        <f t="shared" si="41"/>
        <v/>
      </c>
      <c r="ES38" s="17"/>
      <c r="EU38" s="15"/>
      <c r="EV38" s="191" t="str">
        <f t="shared" si="42"/>
        <v/>
      </c>
      <c r="EW38" s="191" t="str">
        <f t="shared" si="43"/>
        <v/>
      </c>
      <c r="EX38" s="17"/>
    </row>
    <row r="39" spans="2:154" s="16" customFormat="1" x14ac:dyDescent="0.2">
      <c r="B39" s="341"/>
      <c r="C39" s="541"/>
      <c r="D39" s="542"/>
      <c r="E39" s="25"/>
      <c r="F39" s="25"/>
      <c r="G39" s="25"/>
      <c r="H39" s="25"/>
      <c r="I39" s="25"/>
      <c r="J39" s="25"/>
      <c r="K39" s="25"/>
      <c r="L39" s="25"/>
      <c r="M39" s="25"/>
      <c r="N39" s="25"/>
      <c r="O39" s="339"/>
      <c r="P39" s="337"/>
      <c r="Q39" s="25"/>
      <c r="R39" s="25"/>
      <c r="S39" s="25"/>
      <c r="T39" s="27"/>
      <c r="U39" s="24"/>
      <c r="V39" s="24"/>
      <c r="W39" s="172" t="str">
        <f t="shared" si="0"/>
        <v/>
      </c>
      <c r="X39" s="46" t="str">
        <f t="shared" si="1"/>
        <v/>
      </c>
      <c r="Y39" s="28"/>
      <c r="Z39" s="27"/>
      <c r="AA39" s="25"/>
      <c r="AB39" s="25"/>
      <c r="AC39" s="184"/>
      <c r="AD39" s="44"/>
      <c r="AE39" s="176" t="str">
        <f t="shared" si="2"/>
        <v/>
      </c>
      <c r="AF39" s="44"/>
      <c r="AG39" s="46" t="str">
        <f t="shared" si="3"/>
        <v/>
      </c>
      <c r="AH39" s="28"/>
      <c r="AI39" s="27"/>
      <c r="AJ39" s="25"/>
      <c r="AK39" s="25"/>
      <c r="AL39" s="25"/>
      <c r="AM39" s="44"/>
      <c r="AN39" s="40"/>
      <c r="AO39" s="44"/>
      <c r="AP39" s="71" t="str">
        <f t="shared" si="4"/>
        <v/>
      </c>
      <c r="AQ39" s="44"/>
      <c r="AR39" s="46" t="str">
        <f t="shared" si="5"/>
        <v/>
      </c>
      <c r="AS39" s="156"/>
      <c r="AT39" s="80"/>
      <c r="AU39" s="46" t="str">
        <f t="shared" si="6"/>
        <v/>
      </c>
      <c r="AV39" s="80"/>
      <c r="AW39" s="46" t="str">
        <f t="shared" si="7"/>
        <v/>
      </c>
      <c r="AX39" s="28"/>
      <c r="AY39" s="27"/>
      <c r="AZ39" s="46">
        <f t="shared" si="8"/>
        <v>0</v>
      </c>
      <c r="BA39" s="46">
        <f t="shared" si="9"/>
        <v>0</v>
      </c>
      <c r="BB39" s="46">
        <f t="shared" si="10"/>
        <v>0</v>
      </c>
      <c r="BC39" s="46">
        <f t="shared" si="11"/>
        <v>0</v>
      </c>
      <c r="BD39" s="46">
        <f t="shared" si="12"/>
        <v>0</v>
      </c>
      <c r="BE39" s="46">
        <f t="shared" si="13"/>
        <v>0</v>
      </c>
      <c r="BF39" s="46">
        <f t="shared" si="14"/>
        <v>0</v>
      </c>
      <c r="BG39" s="46" t="str">
        <f t="shared" si="15"/>
        <v/>
      </c>
      <c r="BH39" s="17"/>
      <c r="BJ39" s="15"/>
      <c r="BK39" s="343">
        <f t="shared" si="44"/>
        <v>0</v>
      </c>
      <c r="BL39" s="343">
        <f t="shared" si="45"/>
        <v>0</v>
      </c>
      <c r="BM39" s="343">
        <f t="shared" si="46"/>
        <v>0</v>
      </c>
      <c r="BN39" s="343">
        <f t="shared" si="47"/>
        <v>0</v>
      </c>
      <c r="BO39" s="343"/>
      <c r="BP39" s="343"/>
      <c r="BQ39" s="343">
        <f t="shared" si="48"/>
        <v>0</v>
      </c>
      <c r="BR39" s="343">
        <f t="shared" si="49"/>
        <v>0</v>
      </c>
      <c r="BS39" s="343">
        <f t="shared" si="50"/>
        <v>0</v>
      </c>
      <c r="BT39" s="343">
        <f t="shared" si="51"/>
        <v>0</v>
      </c>
      <c r="BU39" s="343">
        <f t="shared" si="52"/>
        <v>0</v>
      </c>
      <c r="BV39" s="17"/>
      <c r="BX39" s="15"/>
      <c r="BZ39" s="17"/>
      <c r="CB39" s="15"/>
      <c r="CC39" s="16">
        <f t="shared" si="16"/>
        <v>0</v>
      </c>
      <c r="CD39" s="16">
        <f t="shared" si="17"/>
        <v>0</v>
      </c>
      <c r="CE39" s="16">
        <f t="shared" si="18"/>
        <v>0</v>
      </c>
      <c r="CF39" s="16">
        <f t="shared" si="19"/>
        <v>0</v>
      </c>
      <c r="CG39" s="16">
        <f t="shared" si="20"/>
        <v>0</v>
      </c>
      <c r="CH39" s="16">
        <f t="shared" si="21"/>
        <v>0</v>
      </c>
      <c r="CI39" s="16">
        <f t="shared" si="22"/>
        <v>0</v>
      </c>
      <c r="CJ39" s="191">
        <f t="shared" si="23"/>
        <v>0</v>
      </c>
      <c r="CK39" s="191">
        <f t="shared" si="24"/>
        <v>0</v>
      </c>
      <c r="CL39" s="191">
        <f t="shared" si="25"/>
        <v>0</v>
      </c>
      <c r="CM39" s="191">
        <f t="shared" si="26"/>
        <v>0</v>
      </c>
      <c r="CN39" s="191" t="str">
        <f t="shared" si="27"/>
        <v/>
      </c>
      <c r="CO39" s="17"/>
      <c r="CQ39" s="15"/>
      <c r="CR39" s="16">
        <f>IF(P39="",,INDEX(Komp!$K$8:$K$10,P39,1))</f>
        <v>0</v>
      </c>
      <c r="CS39" s="16">
        <f>IF(Q39="",,INDEX(Komp!$K$35:$K$40,Q39,1))</f>
        <v>0</v>
      </c>
      <c r="CT39" s="16">
        <f>IF(Q39="",,INDEX(Komp!$M$35:$M$40,Q39,1))</f>
        <v>0</v>
      </c>
      <c r="CU39" s="16">
        <f>IF(R39="",,INDEX(Komp!$K$80:$K$81,R39,1))</f>
        <v>0</v>
      </c>
      <c r="CV39" s="16">
        <f>IF(S39="",,INDEX(Komp!$K$108:$K$109,S39,1))</f>
        <v>0</v>
      </c>
      <c r="CW39" s="191" t="str">
        <f t="shared" si="28"/>
        <v/>
      </c>
      <c r="CX39" s="17"/>
      <c r="CZ39" s="15"/>
      <c r="DA39" s="16" t="str">
        <f t="shared" si="29"/>
        <v/>
      </c>
      <c r="DB39" s="16">
        <f>IF(DA39="",,MATCH(DA39,Tab!$C$5:$C$22,0))</f>
        <v>0</v>
      </c>
      <c r="DC39" s="16">
        <f>IF(DB39=Tab!$D$22,1,0)</f>
        <v>0</v>
      </c>
      <c r="DD39" s="16">
        <f>IF(DB39=Tab!$D$21,1,0)</f>
        <v>0</v>
      </c>
      <c r="DE39" s="16">
        <f>IF(AND(DB39&gt;=Tab!$D$5,DB39&lt;=Tab!$D$20),1,0)</f>
        <v>0</v>
      </c>
      <c r="DF39" s="16">
        <f>IF(DE39=1,INDEX(Tab!$E$5:$E$20,DB39,1),)</f>
        <v>0</v>
      </c>
      <c r="DG39" s="17"/>
      <c r="DI39" s="15"/>
      <c r="DJ39" s="16" t="str">
        <f t="shared" si="30"/>
        <v/>
      </c>
      <c r="DL39" s="36" t="str">
        <f>IF(DD39=1,Projekt!$AH$129,"")</f>
        <v/>
      </c>
      <c r="DM39" s="36"/>
      <c r="DN39" s="36" t="str">
        <f>IF(DE39=1,INDEX(Projekt!$AB$98:$AB$113,DF39,1),"")</f>
        <v/>
      </c>
      <c r="DO39" s="36" t="str">
        <f>IF(DE39=1,INDEX(Projekt!$AH$98:$AH$113,DF39,1),"")</f>
        <v/>
      </c>
      <c r="DP39" s="36" t="str">
        <f t="shared" si="31"/>
        <v/>
      </c>
      <c r="DQ39" s="79"/>
      <c r="DR39" s="36"/>
      <c r="DS39" s="162"/>
      <c r="DT39" s="16" t="str">
        <f t="shared" si="32"/>
        <v/>
      </c>
      <c r="DU39" s="16" t="str">
        <f t="shared" si="33"/>
        <v/>
      </c>
      <c r="DV39" s="16" t="str">
        <f>IF(DE39=1,IF(DU39&lt;Tab!$M$77,1,IF(DU39&lt;Tab!$M$78,2,IF(DU39&lt;Tab!$M$79,3,IF(DU39&lt;Tab!$M$80,4,5)))),"")</f>
        <v/>
      </c>
      <c r="DW39" s="16" t="str">
        <f>IF(DE39=1,INDEX(Tab!$M$76:$M$81,DV39,1),"")</f>
        <v/>
      </c>
      <c r="DX39" s="16" t="str">
        <f>IF(DE39=1,INDEX(Tab!$M$76:$M$81,DV39+1,1),"")</f>
        <v/>
      </c>
      <c r="DY39" s="36" t="str">
        <f>IF(DE39=1,INDEX(Tab!$N$76:$AC$81,DV39,DF39),"")</f>
        <v/>
      </c>
      <c r="DZ39" s="36" t="str">
        <f>IF(DE39=1,INDEX(Tab!$N$76:$AC$81,DV39+1,DF39),"")</f>
        <v/>
      </c>
      <c r="EA39" s="36" t="str">
        <f t="shared" si="34"/>
        <v/>
      </c>
      <c r="EB39" s="36" t="str">
        <f t="shared" si="35"/>
        <v/>
      </c>
      <c r="EC39" s="79"/>
      <c r="ED39" s="36"/>
      <c r="EE39" s="15"/>
      <c r="EF39" s="16" t="str">
        <f t="shared" si="36"/>
        <v/>
      </c>
      <c r="EG39" s="16" t="str">
        <f t="shared" si="53"/>
        <v/>
      </c>
      <c r="EH39" s="16" t="str">
        <f>IF(DE39=1,IF(EG39&lt;Tab!$M$87,1,IF(EG39&lt;Tab!$M$88,2,IF(EG39&lt;Tab!$M$89,3,IF(EG39&lt;Tab!$M$90,4,5)))),"")</f>
        <v/>
      </c>
      <c r="EI39" s="16" t="str">
        <f>IF(DE39=1,INDEX(Tab!$M$86:$M$91,EH39,1),"")</f>
        <v/>
      </c>
      <c r="EJ39" s="16" t="str">
        <f>IF(DE39=1,INDEX(Tab!$M$86:$M$91,EH39+1,1),"")</f>
        <v/>
      </c>
      <c r="EK39" s="36" t="str">
        <f>IF(DE39=1,INDEX(Tab!$N$86:$AC$91,EH39,DF39),"")</f>
        <v/>
      </c>
      <c r="EL39" s="36" t="str">
        <f>IF(DE39=1,INDEX(Tab!$N$86:$AC$91,EH39+1,DF39),"")</f>
        <v/>
      </c>
      <c r="EM39" s="36">
        <f t="shared" si="37"/>
        <v>0</v>
      </c>
      <c r="EO39" s="74" t="b">
        <f t="shared" si="38"/>
        <v>0</v>
      </c>
      <c r="EP39" s="16">
        <f t="shared" si="39"/>
        <v>1</v>
      </c>
      <c r="EQ39" s="16">
        <f t="shared" si="40"/>
        <v>0</v>
      </c>
      <c r="ER39" s="16" t="str">
        <f t="shared" si="41"/>
        <v/>
      </c>
      <c r="ES39" s="17"/>
      <c r="EU39" s="15"/>
      <c r="EV39" s="191" t="str">
        <f t="shared" si="42"/>
        <v/>
      </c>
      <c r="EW39" s="191" t="str">
        <f t="shared" si="43"/>
        <v/>
      </c>
      <c r="EX39" s="17"/>
    </row>
    <row r="40" spans="2:154" s="16" customFormat="1" x14ac:dyDescent="0.2">
      <c r="B40" s="341"/>
      <c r="C40" s="541"/>
      <c r="D40" s="542"/>
      <c r="E40" s="25"/>
      <c r="F40" s="25"/>
      <c r="G40" s="25"/>
      <c r="H40" s="25"/>
      <c r="I40" s="25"/>
      <c r="J40" s="25"/>
      <c r="K40" s="25"/>
      <c r="L40" s="25"/>
      <c r="M40" s="25"/>
      <c r="N40" s="25"/>
      <c r="O40" s="339"/>
      <c r="P40" s="337"/>
      <c r="Q40" s="25"/>
      <c r="R40" s="25"/>
      <c r="S40" s="25"/>
      <c r="T40" s="27"/>
      <c r="U40" s="24"/>
      <c r="V40" s="24"/>
      <c r="W40" s="172" t="str">
        <f t="shared" si="0"/>
        <v/>
      </c>
      <c r="X40" s="46" t="str">
        <f t="shared" si="1"/>
        <v/>
      </c>
      <c r="Y40" s="28"/>
      <c r="Z40" s="27"/>
      <c r="AA40" s="25"/>
      <c r="AB40" s="25"/>
      <c r="AC40" s="184"/>
      <c r="AD40" s="44"/>
      <c r="AE40" s="176" t="str">
        <f t="shared" si="2"/>
        <v/>
      </c>
      <c r="AF40" s="44"/>
      <c r="AG40" s="46" t="str">
        <f t="shared" si="3"/>
        <v/>
      </c>
      <c r="AH40" s="28"/>
      <c r="AI40" s="27"/>
      <c r="AJ40" s="25"/>
      <c r="AK40" s="25"/>
      <c r="AL40" s="25"/>
      <c r="AM40" s="44"/>
      <c r="AN40" s="40"/>
      <c r="AO40" s="44"/>
      <c r="AP40" s="71" t="str">
        <f t="shared" si="4"/>
        <v/>
      </c>
      <c r="AQ40" s="44"/>
      <c r="AR40" s="46" t="str">
        <f t="shared" si="5"/>
        <v/>
      </c>
      <c r="AS40" s="156"/>
      <c r="AT40" s="80"/>
      <c r="AU40" s="46" t="str">
        <f t="shared" si="6"/>
        <v/>
      </c>
      <c r="AV40" s="80"/>
      <c r="AW40" s="46" t="str">
        <f t="shared" si="7"/>
        <v/>
      </c>
      <c r="AX40" s="28"/>
      <c r="AY40" s="27"/>
      <c r="AZ40" s="46">
        <f t="shared" si="8"/>
        <v>0</v>
      </c>
      <c r="BA40" s="46">
        <f t="shared" si="9"/>
        <v>0</v>
      </c>
      <c r="BB40" s="46">
        <f t="shared" si="10"/>
        <v>0</v>
      </c>
      <c r="BC40" s="46">
        <f t="shared" si="11"/>
        <v>0</v>
      </c>
      <c r="BD40" s="46">
        <f t="shared" si="12"/>
        <v>0</v>
      </c>
      <c r="BE40" s="46">
        <f t="shared" si="13"/>
        <v>0</v>
      </c>
      <c r="BF40" s="46">
        <f t="shared" si="14"/>
        <v>0</v>
      </c>
      <c r="BG40" s="46" t="str">
        <f t="shared" si="15"/>
        <v/>
      </c>
      <c r="BH40" s="17"/>
      <c r="BJ40" s="15"/>
      <c r="BK40" s="343">
        <f t="shared" si="44"/>
        <v>0</v>
      </c>
      <c r="BL40" s="343">
        <f t="shared" si="45"/>
        <v>0</v>
      </c>
      <c r="BM40" s="343">
        <f t="shared" si="46"/>
        <v>0</v>
      </c>
      <c r="BN40" s="343">
        <f t="shared" si="47"/>
        <v>0</v>
      </c>
      <c r="BO40" s="343"/>
      <c r="BP40" s="343"/>
      <c r="BQ40" s="343">
        <f t="shared" si="48"/>
        <v>0</v>
      </c>
      <c r="BR40" s="343">
        <f t="shared" si="49"/>
        <v>0</v>
      </c>
      <c r="BS40" s="343">
        <f t="shared" si="50"/>
        <v>0</v>
      </c>
      <c r="BT40" s="343">
        <f t="shared" si="51"/>
        <v>0</v>
      </c>
      <c r="BU40" s="343">
        <f t="shared" si="52"/>
        <v>0</v>
      </c>
      <c r="BV40" s="17"/>
      <c r="BX40" s="15"/>
      <c r="BZ40" s="17"/>
      <c r="CB40" s="15"/>
      <c r="CC40" s="16">
        <f t="shared" si="16"/>
        <v>0</v>
      </c>
      <c r="CD40" s="16">
        <f t="shared" si="17"/>
        <v>0</v>
      </c>
      <c r="CE40" s="16">
        <f t="shared" si="18"/>
        <v>0</v>
      </c>
      <c r="CF40" s="16">
        <f t="shared" si="19"/>
        <v>0</v>
      </c>
      <c r="CG40" s="16">
        <f t="shared" si="20"/>
        <v>0</v>
      </c>
      <c r="CH40" s="16">
        <f t="shared" si="21"/>
        <v>0</v>
      </c>
      <c r="CI40" s="16">
        <f t="shared" si="22"/>
        <v>0</v>
      </c>
      <c r="CJ40" s="191">
        <f t="shared" si="23"/>
        <v>0</v>
      </c>
      <c r="CK40" s="191">
        <f t="shared" si="24"/>
        <v>0</v>
      </c>
      <c r="CL40" s="191">
        <f t="shared" si="25"/>
        <v>0</v>
      </c>
      <c r="CM40" s="191">
        <f t="shared" si="26"/>
        <v>0</v>
      </c>
      <c r="CN40" s="191" t="str">
        <f t="shared" si="27"/>
        <v/>
      </c>
      <c r="CO40" s="17"/>
      <c r="CQ40" s="15"/>
      <c r="CR40" s="16">
        <f>IF(P40="",,INDEX(Komp!$K$8:$K$10,P40,1))</f>
        <v>0</v>
      </c>
      <c r="CS40" s="16">
        <f>IF(Q40="",,INDEX(Komp!$K$35:$K$40,Q40,1))</f>
        <v>0</v>
      </c>
      <c r="CT40" s="16">
        <f>IF(Q40="",,INDEX(Komp!$M$35:$M$40,Q40,1))</f>
        <v>0</v>
      </c>
      <c r="CU40" s="16">
        <f>IF(R40="",,INDEX(Komp!$K$80:$K$81,R40,1))</f>
        <v>0</v>
      </c>
      <c r="CV40" s="16">
        <f>IF(S40="",,INDEX(Komp!$K$108:$K$109,S40,1))</f>
        <v>0</v>
      </c>
      <c r="CW40" s="191" t="str">
        <f t="shared" si="28"/>
        <v/>
      </c>
      <c r="CX40" s="17"/>
      <c r="CZ40" s="15"/>
      <c r="DA40" s="16" t="str">
        <f t="shared" si="29"/>
        <v/>
      </c>
      <c r="DB40" s="16">
        <f>IF(DA40="",,MATCH(DA40,Tab!$C$5:$C$22,0))</f>
        <v>0</v>
      </c>
      <c r="DC40" s="16">
        <f>IF(DB40=Tab!$D$22,1,0)</f>
        <v>0</v>
      </c>
      <c r="DD40" s="16">
        <f>IF(DB40=Tab!$D$21,1,0)</f>
        <v>0</v>
      </c>
      <c r="DE40" s="16">
        <f>IF(AND(DB40&gt;=Tab!$D$5,DB40&lt;=Tab!$D$20),1,0)</f>
        <v>0</v>
      </c>
      <c r="DF40" s="16">
        <f>IF(DE40=1,INDEX(Tab!$E$5:$E$20,DB40,1),)</f>
        <v>0</v>
      </c>
      <c r="DG40" s="17"/>
      <c r="DI40" s="15"/>
      <c r="DJ40" s="16" t="str">
        <f t="shared" si="30"/>
        <v/>
      </c>
      <c r="DL40" s="36" t="str">
        <f>IF(DD40=1,Projekt!$AH$129,"")</f>
        <v/>
      </c>
      <c r="DM40" s="36"/>
      <c r="DN40" s="36" t="str">
        <f>IF(DE40=1,INDEX(Projekt!$AB$98:$AB$113,DF40,1),"")</f>
        <v/>
      </c>
      <c r="DO40" s="36" t="str">
        <f>IF(DE40=1,INDEX(Projekt!$AH$98:$AH$113,DF40,1),"")</f>
        <v/>
      </c>
      <c r="DP40" s="36" t="str">
        <f t="shared" si="31"/>
        <v/>
      </c>
      <c r="DQ40" s="79"/>
      <c r="DR40" s="36"/>
      <c r="DS40" s="162"/>
      <c r="DT40" s="16" t="str">
        <f t="shared" si="32"/>
        <v/>
      </c>
      <c r="DU40" s="16" t="str">
        <f t="shared" si="33"/>
        <v/>
      </c>
      <c r="DV40" s="16" t="str">
        <f>IF(DE40=1,IF(DU40&lt;Tab!$M$77,1,IF(DU40&lt;Tab!$M$78,2,IF(DU40&lt;Tab!$M$79,3,IF(DU40&lt;Tab!$M$80,4,5)))),"")</f>
        <v/>
      </c>
      <c r="DW40" s="16" t="str">
        <f>IF(DE40=1,INDEX(Tab!$M$76:$M$81,DV40,1),"")</f>
        <v/>
      </c>
      <c r="DX40" s="16" t="str">
        <f>IF(DE40=1,INDEX(Tab!$M$76:$M$81,DV40+1,1),"")</f>
        <v/>
      </c>
      <c r="DY40" s="36" t="str">
        <f>IF(DE40=1,INDEX(Tab!$N$76:$AC$81,DV40,DF40),"")</f>
        <v/>
      </c>
      <c r="DZ40" s="36" t="str">
        <f>IF(DE40=1,INDEX(Tab!$N$76:$AC$81,DV40+1,DF40),"")</f>
        <v/>
      </c>
      <c r="EA40" s="36" t="str">
        <f t="shared" si="34"/>
        <v/>
      </c>
      <c r="EB40" s="36" t="str">
        <f t="shared" si="35"/>
        <v/>
      </c>
      <c r="EC40" s="79"/>
      <c r="ED40" s="36"/>
      <c r="EE40" s="15"/>
      <c r="EF40" s="16" t="str">
        <f t="shared" si="36"/>
        <v/>
      </c>
      <c r="EG40" s="16" t="str">
        <f t="shared" si="53"/>
        <v/>
      </c>
      <c r="EH40" s="16" t="str">
        <f>IF(DE40=1,IF(EG40&lt;Tab!$M$87,1,IF(EG40&lt;Tab!$M$88,2,IF(EG40&lt;Tab!$M$89,3,IF(EG40&lt;Tab!$M$90,4,5)))),"")</f>
        <v/>
      </c>
      <c r="EI40" s="16" t="str">
        <f>IF(DE40=1,INDEX(Tab!$M$86:$M$91,EH40,1),"")</f>
        <v/>
      </c>
      <c r="EJ40" s="16" t="str">
        <f>IF(DE40=1,INDEX(Tab!$M$86:$M$91,EH40+1,1),"")</f>
        <v/>
      </c>
      <c r="EK40" s="36" t="str">
        <f>IF(DE40=1,INDEX(Tab!$N$86:$AC$91,EH40,DF40),"")</f>
        <v/>
      </c>
      <c r="EL40" s="36" t="str">
        <f>IF(DE40=1,INDEX(Tab!$N$86:$AC$91,EH40+1,DF40),"")</f>
        <v/>
      </c>
      <c r="EM40" s="36">
        <f t="shared" si="37"/>
        <v>0</v>
      </c>
      <c r="EO40" s="74" t="b">
        <f t="shared" si="38"/>
        <v>0</v>
      </c>
      <c r="EP40" s="16">
        <f t="shared" si="39"/>
        <v>1</v>
      </c>
      <c r="EQ40" s="16">
        <f t="shared" si="40"/>
        <v>0</v>
      </c>
      <c r="ER40" s="16" t="str">
        <f t="shared" si="41"/>
        <v/>
      </c>
      <c r="ES40" s="17"/>
      <c r="EU40" s="15"/>
      <c r="EV40" s="191" t="str">
        <f t="shared" si="42"/>
        <v/>
      </c>
      <c r="EW40" s="191" t="str">
        <f t="shared" si="43"/>
        <v/>
      </c>
      <c r="EX40" s="17"/>
    </row>
    <row r="41" spans="2:154" s="16" customFormat="1" x14ac:dyDescent="0.2">
      <c r="B41" s="341"/>
      <c r="C41" s="541"/>
      <c r="D41" s="542"/>
      <c r="E41" s="25"/>
      <c r="F41" s="25"/>
      <c r="G41" s="25"/>
      <c r="H41" s="25"/>
      <c r="I41" s="25"/>
      <c r="J41" s="25"/>
      <c r="K41" s="25"/>
      <c r="L41" s="25"/>
      <c r="M41" s="25"/>
      <c r="N41" s="25"/>
      <c r="O41" s="339"/>
      <c r="P41" s="337"/>
      <c r="Q41" s="25"/>
      <c r="R41" s="25"/>
      <c r="S41" s="25"/>
      <c r="T41" s="27"/>
      <c r="U41" s="24"/>
      <c r="V41" s="24"/>
      <c r="W41" s="172" t="str">
        <f t="shared" si="0"/>
        <v/>
      </c>
      <c r="X41" s="46" t="str">
        <f t="shared" si="1"/>
        <v/>
      </c>
      <c r="Y41" s="28"/>
      <c r="Z41" s="27"/>
      <c r="AA41" s="25"/>
      <c r="AB41" s="25"/>
      <c r="AC41" s="184"/>
      <c r="AD41" s="44"/>
      <c r="AE41" s="176" t="str">
        <f t="shared" si="2"/>
        <v/>
      </c>
      <c r="AF41" s="44"/>
      <c r="AG41" s="46" t="str">
        <f t="shared" si="3"/>
        <v/>
      </c>
      <c r="AH41" s="28"/>
      <c r="AI41" s="27"/>
      <c r="AJ41" s="25"/>
      <c r="AK41" s="25"/>
      <c r="AL41" s="25"/>
      <c r="AM41" s="44"/>
      <c r="AN41" s="40"/>
      <c r="AO41" s="44"/>
      <c r="AP41" s="71" t="str">
        <f t="shared" si="4"/>
        <v/>
      </c>
      <c r="AQ41" s="44"/>
      <c r="AR41" s="46" t="str">
        <f t="shared" si="5"/>
        <v/>
      </c>
      <c r="AS41" s="156"/>
      <c r="AT41" s="80"/>
      <c r="AU41" s="46" t="str">
        <f t="shared" si="6"/>
        <v/>
      </c>
      <c r="AV41" s="80"/>
      <c r="AW41" s="46" t="str">
        <f t="shared" si="7"/>
        <v/>
      </c>
      <c r="AX41" s="28"/>
      <c r="AY41" s="27"/>
      <c r="AZ41" s="46">
        <f t="shared" si="8"/>
        <v>0</v>
      </c>
      <c r="BA41" s="46">
        <f t="shared" si="9"/>
        <v>0</v>
      </c>
      <c r="BB41" s="46">
        <f t="shared" si="10"/>
        <v>0</v>
      </c>
      <c r="BC41" s="46">
        <f t="shared" si="11"/>
        <v>0</v>
      </c>
      <c r="BD41" s="46">
        <f t="shared" si="12"/>
        <v>0</v>
      </c>
      <c r="BE41" s="46">
        <f t="shared" si="13"/>
        <v>0</v>
      </c>
      <c r="BF41" s="46">
        <f t="shared" si="14"/>
        <v>0</v>
      </c>
      <c r="BG41" s="46" t="str">
        <f t="shared" si="15"/>
        <v/>
      </c>
      <c r="BH41" s="17"/>
      <c r="BJ41" s="15"/>
      <c r="BK41" s="343">
        <f t="shared" si="44"/>
        <v>0</v>
      </c>
      <c r="BL41" s="343">
        <f t="shared" si="45"/>
        <v>0</v>
      </c>
      <c r="BM41" s="343">
        <f t="shared" si="46"/>
        <v>0</v>
      </c>
      <c r="BN41" s="343">
        <f t="shared" si="47"/>
        <v>0</v>
      </c>
      <c r="BO41" s="343"/>
      <c r="BP41" s="343"/>
      <c r="BQ41" s="343">
        <f t="shared" si="48"/>
        <v>0</v>
      </c>
      <c r="BR41" s="343">
        <f t="shared" si="49"/>
        <v>0</v>
      </c>
      <c r="BS41" s="343">
        <f t="shared" si="50"/>
        <v>0</v>
      </c>
      <c r="BT41" s="343">
        <f t="shared" si="51"/>
        <v>0</v>
      </c>
      <c r="BU41" s="343">
        <f t="shared" si="52"/>
        <v>0</v>
      </c>
      <c r="BV41" s="17"/>
      <c r="BX41" s="15"/>
      <c r="BZ41" s="17"/>
      <c r="CB41" s="15"/>
      <c r="CC41" s="16">
        <f t="shared" si="16"/>
        <v>0</v>
      </c>
      <c r="CD41" s="16">
        <f t="shared" si="17"/>
        <v>0</v>
      </c>
      <c r="CE41" s="16">
        <f t="shared" si="18"/>
        <v>0</v>
      </c>
      <c r="CF41" s="16">
        <f t="shared" si="19"/>
        <v>0</v>
      </c>
      <c r="CG41" s="16">
        <f t="shared" si="20"/>
        <v>0</v>
      </c>
      <c r="CH41" s="16">
        <f t="shared" si="21"/>
        <v>0</v>
      </c>
      <c r="CI41" s="16">
        <f t="shared" si="22"/>
        <v>0</v>
      </c>
      <c r="CJ41" s="191">
        <f t="shared" si="23"/>
        <v>0</v>
      </c>
      <c r="CK41" s="191">
        <f t="shared" si="24"/>
        <v>0</v>
      </c>
      <c r="CL41" s="191">
        <f t="shared" si="25"/>
        <v>0</v>
      </c>
      <c r="CM41" s="191">
        <f t="shared" si="26"/>
        <v>0</v>
      </c>
      <c r="CN41" s="191" t="str">
        <f t="shared" si="27"/>
        <v/>
      </c>
      <c r="CO41" s="17"/>
      <c r="CQ41" s="15"/>
      <c r="CR41" s="16">
        <f>IF(P41="",,INDEX(Komp!$K$8:$K$10,P41,1))</f>
        <v>0</v>
      </c>
      <c r="CS41" s="16">
        <f>IF(Q41="",,INDEX(Komp!$K$35:$K$40,Q41,1))</f>
        <v>0</v>
      </c>
      <c r="CT41" s="16">
        <f>IF(Q41="",,INDEX(Komp!$M$35:$M$40,Q41,1))</f>
        <v>0</v>
      </c>
      <c r="CU41" s="16">
        <f>IF(R41="",,INDEX(Komp!$K$80:$K$81,R41,1))</f>
        <v>0</v>
      </c>
      <c r="CV41" s="16">
        <f>IF(S41="",,INDEX(Komp!$K$108:$K$109,S41,1))</f>
        <v>0</v>
      </c>
      <c r="CW41" s="191" t="str">
        <f t="shared" si="28"/>
        <v/>
      </c>
      <c r="CX41" s="17"/>
      <c r="CZ41" s="15"/>
      <c r="DA41" s="16" t="str">
        <f t="shared" si="29"/>
        <v/>
      </c>
      <c r="DB41" s="16">
        <f>IF(DA41="",,MATCH(DA41,Tab!$C$5:$C$22,0))</f>
        <v>0</v>
      </c>
      <c r="DC41" s="16">
        <f>IF(DB41=Tab!$D$22,1,0)</f>
        <v>0</v>
      </c>
      <c r="DD41" s="16">
        <f>IF(DB41=Tab!$D$21,1,0)</f>
        <v>0</v>
      </c>
      <c r="DE41" s="16">
        <f>IF(AND(DB41&gt;=Tab!$D$5,DB41&lt;=Tab!$D$20),1,0)</f>
        <v>0</v>
      </c>
      <c r="DF41" s="16">
        <f>IF(DE41=1,INDEX(Tab!$E$5:$E$20,DB41,1),)</f>
        <v>0</v>
      </c>
      <c r="DG41" s="17"/>
      <c r="DI41" s="15"/>
      <c r="DJ41" s="16" t="str">
        <f t="shared" si="30"/>
        <v/>
      </c>
      <c r="DL41" s="36" t="str">
        <f>IF(DD41=1,Projekt!$AH$129,"")</f>
        <v/>
      </c>
      <c r="DM41" s="36"/>
      <c r="DN41" s="36" t="str">
        <f>IF(DE41=1,INDEX(Projekt!$AB$98:$AB$113,DF41,1),"")</f>
        <v/>
      </c>
      <c r="DO41" s="36" t="str">
        <f>IF(DE41=1,INDEX(Projekt!$AH$98:$AH$113,DF41,1),"")</f>
        <v/>
      </c>
      <c r="DP41" s="36" t="str">
        <f t="shared" si="31"/>
        <v/>
      </c>
      <c r="DQ41" s="79"/>
      <c r="DR41" s="36"/>
      <c r="DS41" s="162"/>
      <c r="DT41" s="16" t="str">
        <f t="shared" si="32"/>
        <v/>
      </c>
      <c r="DU41" s="16" t="str">
        <f t="shared" si="33"/>
        <v/>
      </c>
      <c r="DV41" s="16" t="str">
        <f>IF(DE41=1,IF(DU41&lt;Tab!$M$77,1,IF(DU41&lt;Tab!$M$78,2,IF(DU41&lt;Tab!$M$79,3,IF(DU41&lt;Tab!$M$80,4,5)))),"")</f>
        <v/>
      </c>
      <c r="DW41" s="16" t="str">
        <f>IF(DE41=1,INDEX(Tab!$M$76:$M$81,DV41,1),"")</f>
        <v/>
      </c>
      <c r="DX41" s="16" t="str">
        <f>IF(DE41=1,INDEX(Tab!$M$76:$M$81,DV41+1,1),"")</f>
        <v/>
      </c>
      <c r="DY41" s="36" t="str">
        <f>IF(DE41=1,INDEX(Tab!$N$76:$AC$81,DV41,DF41),"")</f>
        <v/>
      </c>
      <c r="DZ41" s="36" t="str">
        <f>IF(DE41=1,INDEX(Tab!$N$76:$AC$81,DV41+1,DF41),"")</f>
        <v/>
      </c>
      <c r="EA41" s="36" t="str">
        <f t="shared" si="34"/>
        <v/>
      </c>
      <c r="EB41" s="36" t="str">
        <f t="shared" si="35"/>
        <v/>
      </c>
      <c r="EC41" s="79"/>
      <c r="ED41" s="36"/>
      <c r="EE41" s="15"/>
      <c r="EF41" s="16" t="str">
        <f t="shared" si="36"/>
        <v/>
      </c>
      <c r="EG41" s="16" t="str">
        <f t="shared" si="53"/>
        <v/>
      </c>
      <c r="EH41" s="16" t="str">
        <f>IF(DE41=1,IF(EG41&lt;Tab!$M$87,1,IF(EG41&lt;Tab!$M$88,2,IF(EG41&lt;Tab!$M$89,3,IF(EG41&lt;Tab!$M$90,4,5)))),"")</f>
        <v/>
      </c>
      <c r="EI41" s="16" t="str">
        <f>IF(DE41=1,INDEX(Tab!$M$86:$M$91,EH41,1),"")</f>
        <v/>
      </c>
      <c r="EJ41" s="16" t="str">
        <f>IF(DE41=1,INDEX(Tab!$M$86:$M$91,EH41+1,1),"")</f>
        <v/>
      </c>
      <c r="EK41" s="36" t="str">
        <f>IF(DE41=1,INDEX(Tab!$N$86:$AC$91,EH41,DF41),"")</f>
        <v/>
      </c>
      <c r="EL41" s="36" t="str">
        <f>IF(DE41=1,INDEX(Tab!$N$86:$AC$91,EH41+1,DF41),"")</f>
        <v/>
      </c>
      <c r="EM41" s="36">
        <f t="shared" si="37"/>
        <v>0</v>
      </c>
      <c r="EO41" s="74" t="b">
        <f t="shared" si="38"/>
        <v>0</v>
      </c>
      <c r="EP41" s="16">
        <f t="shared" si="39"/>
        <v>1</v>
      </c>
      <c r="EQ41" s="16">
        <f t="shared" si="40"/>
        <v>0</v>
      </c>
      <c r="ER41" s="16" t="str">
        <f t="shared" si="41"/>
        <v/>
      </c>
      <c r="ES41" s="17"/>
      <c r="EU41" s="15"/>
      <c r="EV41" s="191" t="str">
        <f t="shared" si="42"/>
        <v/>
      </c>
      <c r="EW41" s="191" t="str">
        <f t="shared" si="43"/>
        <v/>
      </c>
      <c r="EX41" s="17"/>
    </row>
    <row r="42" spans="2:154" s="16" customFormat="1" x14ac:dyDescent="0.2">
      <c r="B42" s="341"/>
      <c r="C42" s="541"/>
      <c r="D42" s="542"/>
      <c r="E42" s="25"/>
      <c r="F42" s="25"/>
      <c r="G42" s="25"/>
      <c r="H42" s="25"/>
      <c r="I42" s="25"/>
      <c r="J42" s="25"/>
      <c r="K42" s="25"/>
      <c r="L42" s="25"/>
      <c r="M42" s="25"/>
      <c r="N42" s="25"/>
      <c r="O42" s="339"/>
      <c r="P42" s="337"/>
      <c r="Q42" s="25"/>
      <c r="R42" s="25"/>
      <c r="S42" s="25"/>
      <c r="T42" s="27"/>
      <c r="U42" s="24"/>
      <c r="V42" s="24"/>
      <c r="W42" s="172" t="str">
        <f t="shared" si="0"/>
        <v/>
      </c>
      <c r="X42" s="46" t="str">
        <f t="shared" si="1"/>
        <v/>
      </c>
      <c r="Y42" s="28"/>
      <c r="Z42" s="27"/>
      <c r="AA42" s="25"/>
      <c r="AB42" s="25"/>
      <c r="AC42" s="184"/>
      <c r="AD42" s="44"/>
      <c r="AE42" s="176" t="str">
        <f t="shared" si="2"/>
        <v/>
      </c>
      <c r="AF42" s="44"/>
      <c r="AG42" s="46" t="str">
        <f t="shared" si="3"/>
        <v/>
      </c>
      <c r="AH42" s="28"/>
      <c r="AI42" s="27"/>
      <c r="AJ42" s="25"/>
      <c r="AK42" s="25"/>
      <c r="AL42" s="25"/>
      <c r="AM42" s="44"/>
      <c r="AN42" s="40"/>
      <c r="AO42" s="44"/>
      <c r="AP42" s="71" t="str">
        <f t="shared" si="4"/>
        <v/>
      </c>
      <c r="AQ42" s="44"/>
      <c r="AR42" s="46" t="str">
        <f t="shared" si="5"/>
        <v/>
      </c>
      <c r="AS42" s="156"/>
      <c r="AT42" s="80"/>
      <c r="AU42" s="46" t="str">
        <f t="shared" si="6"/>
        <v/>
      </c>
      <c r="AV42" s="80"/>
      <c r="AW42" s="46" t="str">
        <f t="shared" si="7"/>
        <v/>
      </c>
      <c r="AX42" s="28"/>
      <c r="AY42" s="27"/>
      <c r="AZ42" s="46">
        <f t="shared" si="8"/>
        <v>0</v>
      </c>
      <c r="BA42" s="46">
        <f t="shared" si="9"/>
        <v>0</v>
      </c>
      <c r="BB42" s="46">
        <f t="shared" si="10"/>
        <v>0</v>
      </c>
      <c r="BC42" s="46">
        <f t="shared" si="11"/>
        <v>0</v>
      </c>
      <c r="BD42" s="46">
        <f t="shared" si="12"/>
        <v>0</v>
      </c>
      <c r="BE42" s="46">
        <f t="shared" si="13"/>
        <v>0</v>
      </c>
      <c r="BF42" s="46">
        <f t="shared" si="14"/>
        <v>0</v>
      </c>
      <c r="BG42" s="46" t="str">
        <f t="shared" si="15"/>
        <v/>
      </c>
      <c r="BH42" s="17"/>
      <c r="BJ42" s="15"/>
      <c r="BK42" s="343">
        <f t="shared" si="44"/>
        <v>0</v>
      </c>
      <c r="BL42" s="343">
        <f t="shared" si="45"/>
        <v>0</v>
      </c>
      <c r="BM42" s="343">
        <f t="shared" si="46"/>
        <v>0</v>
      </c>
      <c r="BN42" s="343">
        <f t="shared" si="47"/>
        <v>0</v>
      </c>
      <c r="BO42" s="343"/>
      <c r="BP42" s="343"/>
      <c r="BQ42" s="343">
        <f t="shared" si="48"/>
        <v>0</v>
      </c>
      <c r="BR42" s="343">
        <f t="shared" si="49"/>
        <v>0</v>
      </c>
      <c r="BS42" s="343">
        <f t="shared" si="50"/>
        <v>0</v>
      </c>
      <c r="BT42" s="343">
        <f t="shared" si="51"/>
        <v>0</v>
      </c>
      <c r="BU42" s="343">
        <f t="shared" si="52"/>
        <v>0</v>
      </c>
      <c r="BV42" s="17"/>
      <c r="BX42" s="15"/>
      <c r="BZ42" s="17"/>
      <c r="CB42" s="15"/>
      <c r="CC42" s="16">
        <f t="shared" si="16"/>
        <v>0</v>
      </c>
      <c r="CD42" s="16">
        <f t="shared" si="17"/>
        <v>0</v>
      </c>
      <c r="CE42" s="16">
        <f t="shared" si="18"/>
        <v>0</v>
      </c>
      <c r="CF42" s="16">
        <f t="shared" si="19"/>
        <v>0</v>
      </c>
      <c r="CG42" s="16">
        <f t="shared" si="20"/>
        <v>0</v>
      </c>
      <c r="CH42" s="16">
        <f t="shared" si="21"/>
        <v>0</v>
      </c>
      <c r="CI42" s="16">
        <f t="shared" si="22"/>
        <v>0</v>
      </c>
      <c r="CJ42" s="191">
        <f t="shared" si="23"/>
        <v>0</v>
      </c>
      <c r="CK42" s="191">
        <f t="shared" si="24"/>
        <v>0</v>
      </c>
      <c r="CL42" s="191">
        <f t="shared" si="25"/>
        <v>0</v>
      </c>
      <c r="CM42" s="191">
        <f t="shared" si="26"/>
        <v>0</v>
      </c>
      <c r="CN42" s="191" t="str">
        <f t="shared" si="27"/>
        <v/>
      </c>
      <c r="CO42" s="17"/>
      <c r="CQ42" s="15"/>
      <c r="CR42" s="16">
        <f>IF(P42="",,INDEX(Komp!$K$8:$K$10,P42,1))</f>
        <v>0</v>
      </c>
      <c r="CS42" s="16">
        <f>IF(Q42="",,INDEX(Komp!$K$35:$K$40,Q42,1))</f>
        <v>0</v>
      </c>
      <c r="CT42" s="16">
        <f>IF(Q42="",,INDEX(Komp!$M$35:$M$40,Q42,1))</f>
        <v>0</v>
      </c>
      <c r="CU42" s="16">
        <f>IF(R42="",,INDEX(Komp!$K$80:$K$81,R42,1))</f>
        <v>0</v>
      </c>
      <c r="CV42" s="16">
        <f>IF(S42="",,INDEX(Komp!$K$108:$K$109,S42,1))</f>
        <v>0</v>
      </c>
      <c r="CW42" s="191" t="str">
        <f t="shared" si="28"/>
        <v/>
      </c>
      <c r="CX42" s="17"/>
      <c r="CZ42" s="15"/>
      <c r="DA42" s="16" t="str">
        <f t="shared" si="29"/>
        <v/>
      </c>
      <c r="DB42" s="16">
        <f>IF(DA42="",,MATCH(DA42,Tab!$C$5:$C$22,0))</f>
        <v>0</v>
      </c>
      <c r="DC42" s="16">
        <f>IF(DB42=Tab!$D$22,1,0)</f>
        <v>0</v>
      </c>
      <c r="DD42" s="16">
        <f>IF(DB42=Tab!$D$21,1,0)</f>
        <v>0</v>
      </c>
      <c r="DE42" s="16">
        <f>IF(AND(DB42&gt;=Tab!$D$5,DB42&lt;=Tab!$D$20),1,0)</f>
        <v>0</v>
      </c>
      <c r="DF42" s="16">
        <f>IF(DE42=1,INDEX(Tab!$E$5:$E$20,DB42,1),)</f>
        <v>0</v>
      </c>
      <c r="DG42" s="17"/>
      <c r="DI42" s="15"/>
      <c r="DJ42" s="16" t="str">
        <f t="shared" si="30"/>
        <v/>
      </c>
      <c r="DL42" s="36" t="str">
        <f>IF(DD42=1,Projekt!$AH$129,"")</f>
        <v/>
      </c>
      <c r="DM42" s="36"/>
      <c r="DN42" s="36" t="str">
        <f>IF(DE42=1,INDEX(Projekt!$AB$98:$AB$113,DF42,1),"")</f>
        <v/>
      </c>
      <c r="DO42" s="36" t="str">
        <f>IF(DE42=1,INDEX(Projekt!$AH$98:$AH$113,DF42,1),"")</f>
        <v/>
      </c>
      <c r="DP42" s="36" t="str">
        <f t="shared" si="31"/>
        <v/>
      </c>
      <c r="DQ42" s="79"/>
      <c r="DR42" s="36"/>
      <c r="DS42" s="162"/>
      <c r="DT42" s="16" t="str">
        <f t="shared" si="32"/>
        <v/>
      </c>
      <c r="DU42" s="16" t="str">
        <f t="shared" si="33"/>
        <v/>
      </c>
      <c r="DV42" s="16" t="str">
        <f>IF(DE42=1,IF(DU42&lt;Tab!$M$77,1,IF(DU42&lt;Tab!$M$78,2,IF(DU42&lt;Tab!$M$79,3,IF(DU42&lt;Tab!$M$80,4,5)))),"")</f>
        <v/>
      </c>
      <c r="DW42" s="16" t="str">
        <f>IF(DE42=1,INDEX(Tab!$M$76:$M$81,DV42,1),"")</f>
        <v/>
      </c>
      <c r="DX42" s="16" t="str">
        <f>IF(DE42=1,INDEX(Tab!$M$76:$M$81,DV42+1,1),"")</f>
        <v/>
      </c>
      <c r="DY42" s="36" t="str">
        <f>IF(DE42=1,INDEX(Tab!$N$76:$AC$81,DV42,DF42),"")</f>
        <v/>
      </c>
      <c r="DZ42" s="36" t="str">
        <f>IF(DE42=1,INDEX(Tab!$N$76:$AC$81,DV42+1,DF42),"")</f>
        <v/>
      </c>
      <c r="EA42" s="36" t="str">
        <f t="shared" si="34"/>
        <v/>
      </c>
      <c r="EB42" s="36" t="str">
        <f t="shared" si="35"/>
        <v/>
      </c>
      <c r="EC42" s="79"/>
      <c r="ED42" s="36"/>
      <c r="EE42" s="15"/>
      <c r="EF42" s="16" t="str">
        <f t="shared" si="36"/>
        <v/>
      </c>
      <c r="EG42" s="16" t="str">
        <f t="shared" si="53"/>
        <v/>
      </c>
      <c r="EH42" s="16" t="str">
        <f>IF(DE42=1,IF(EG42&lt;Tab!$M$87,1,IF(EG42&lt;Tab!$M$88,2,IF(EG42&lt;Tab!$M$89,3,IF(EG42&lt;Tab!$M$90,4,5)))),"")</f>
        <v/>
      </c>
      <c r="EI42" s="16" t="str">
        <f>IF(DE42=1,INDEX(Tab!$M$86:$M$91,EH42,1),"")</f>
        <v/>
      </c>
      <c r="EJ42" s="16" t="str">
        <f>IF(DE42=1,INDEX(Tab!$M$86:$M$91,EH42+1,1),"")</f>
        <v/>
      </c>
      <c r="EK42" s="36" t="str">
        <f>IF(DE42=1,INDEX(Tab!$N$86:$AC$91,EH42,DF42),"")</f>
        <v/>
      </c>
      <c r="EL42" s="36" t="str">
        <f>IF(DE42=1,INDEX(Tab!$N$86:$AC$91,EH42+1,DF42),"")</f>
        <v/>
      </c>
      <c r="EM42" s="36">
        <f t="shared" si="37"/>
        <v>0</v>
      </c>
      <c r="EO42" s="74" t="b">
        <f t="shared" si="38"/>
        <v>0</v>
      </c>
      <c r="EP42" s="16">
        <f t="shared" si="39"/>
        <v>1</v>
      </c>
      <c r="EQ42" s="16">
        <f t="shared" si="40"/>
        <v>0</v>
      </c>
      <c r="ER42" s="16" t="str">
        <f t="shared" si="41"/>
        <v/>
      </c>
      <c r="ES42" s="17"/>
      <c r="EU42" s="15"/>
      <c r="EV42" s="191" t="str">
        <f t="shared" si="42"/>
        <v/>
      </c>
      <c r="EW42" s="191" t="str">
        <f t="shared" si="43"/>
        <v/>
      </c>
      <c r="EX42" s="17"/>
    </row>
    <row r="43" spans="2:154" s="16" customFormat="1" x14ac:dyDescent="0.2">
      <c r="B43" s="341"/>
      <c r="C43" s="541"/>
      <c r="D43" s="542"/>
      <c r="E43" s="25"/>
      <c r="F43" s="25"/>
      <c r="G43" s="25"/>
      <c r="H43" s="25"/>
      <c r="I43" s="25"/>
      <c r="J43" s="25"/>
      <c r="K43" s="25"/>
      <c r="L43" s="25"/>
      <c r="M43" s="25"/>
      <c r="N43" s="25"/>
      <c r="O43" s="339"/>
      <c r="P43" s="337"/>
      <c r="Q43" s="25"/>
      <c r="R43" s="25"/>
      <c r="S43" s="25"/>
      <c r="T43" s="27"/>
      <c r="U43" s="24"/>
      <c r="V43" s="24"/>
      <c r="W43" s="172" t="str">
        <f t="shared" si="0"/>
        <v/>
      </c>
      <c r="X43" s="46" t="str">
        <f t="shared" si="1"/>
        <v/>
      </c>
      <c r="Y43" s="28"/>
      <c r="Z43" s="27"/>
      <c r="AA43" s="25"/>
      <c r="AB43" s="25"/>
      <c r="AC43" s="184"/>
      <c r="AD43" s="44"/>
      <c r="AE43" s="176" t="str">
        <f t="shared" si="2"/>
        <v/>
      </c>
      <c r="AF43" s="44"/>
      <c r="AG43" s="46" t="str">
        <f t="shared" si="3"/>
        <v/>
      </c>
      <c r="AH43" s="28"/>
      <c r="AI43" s="27"/>
      <c r="AJ43" s="25"/>
      <c r="AK43" s="25"/>
      <c r="AL43" s="25"/>
      <c r="AM43" s="44"/>
      <c r="AN43" s="40"/>
      <c r="AO43" s="44"/>
      <c r="AP43" s="71" t="str">
        <f t="shared" si="4"/>
        <v/>
      </c>
      <c r="AQ43" s="44"/>
      <c r="AR43" s="46" t="str">
        <f t="shared" si="5"/>
        <v/>
      </c>
      <c r="AS43" s="156"/>
      <c r="AT43" s="80"/>
      <c r="AU43" s="46" t="str">
        <f t="shared" si="6"/>
        <v/>
      </c>
      <c r="AV43" s="80"/>
      <c r="AW43" s="46" t="str">
        <f t="shared" si="7"/>
        <v/>
      </c>
      <c r="AX43" s="28"/>
      <c r="AY43" s="27"/>
      <c r="AZ43" s="46">
        <f t="shared" si="8"/>
        <v>0</v>
      </c>
      <c r="BA43" s="46">
        <f t="shared" si="9"/>
        <v>0</v>
      </c>
      <c r="BB43" s="46">
        <f t="shared" si="10"/>
        <v>0</v>
      </c>
      <c r="BC43" s="46">
        <f t="shared" si="11"/>
        <v>0</v>
      </c>
      <c r="BD43" s="46">
        <f t="shared" si="12"/>
        <v>0</v>
      </c>
      <c r="BE43" s="46">
        <f t="shared" si="13"/>
        <v>0</v>
      </c>
      <c r="BF43" s="46">
        <f t="shared" si="14"/>
        <v>0</v>
      </c>
      <c r="BG43" s="46" t="str">
        <f t="shared" si="15"/>
        <v/>
      </c>
      <c r="BH43" s="17"/>
      <c r="BJ43" s="15"/>
      <c r="BK43" s="343">
        <f t="shared" si="44"/>
        <v>0</v>
      </c>
      <c r="BL43" s="343">
        <f t="shared" si="45"/>
        <v>0</v>
      </c>
      <c r="BM43" s="343">
        <f t="shared" si="46"/>
        <v>0</v>
      </c>
      <c r="BN43" s="343">
        <f t="shared" si="47"/>
        <v>0</v>
      </c>
      <c r="BO43" s="343"/>
      <c r="BP43" s="343"/>
      <c r="BQ43" s="343">
        <f t="shared" si="48"/>
        <v>0</v>
      </c>
      <c r="BR43" s="343">
        <f t="shared" si="49"/>
        <v>0</v>
      </c>
      <c r="BS43" s="343">
        <f t="shared" si="50"/>
        <v>0</v>
      </c>
      <c r="BT43" s="343">
        <f t="shared" si="51"/>
        <v>0</v>
      </c>
      <c r="BU43" s="343">
        <f t="shared" si="52"/>
        <v>0</v>
      </c>
      <c r="BV43" s="17"/>
      <c r="BX43" s="15"/>
      <c r="BZ43" s="17"/>
      <c r="CB43" s="15"/>
      <c r="CC43" s="16">
        <f t="shared" si="16"/>
        <v>0</v>
      </c>
      <c r="CD43" s="16">
        <f t="shared" si="17"/>
        <v>0</v>
      </c>
      <c r="CE43" s="16">
        <f t="shared" si="18"/>
        <v>0</v>
      </c>
      <c r="CF43" s="16">
        <f t="shared" si="19"/>
        <v>0</v>
      </c>
      <c r="CG43" s="16">
        <f t="shared" si="20"/>
        <v>0</v>
      </c>
      <c r="CH43" s="16">
        <f t="shared" si="21"/>
        <v>0</v>
      </c>
      <c r="CI43" s="16">
        <f t="shared" si="22"/>
        <v>0</v>
      </c>
      <c r="CJ43" s="191">
        <f t="shared" si="23"/>
        <v>0</v>
      </c>
      <c r="CK43" s="191">
        <f t="shared" si="24"/>
        <v>0</v>
      </c>
      <c r="CL43" s="191">
        <f t="shared" si="25"/>
        <v>0</v>
      </c>
      <c r="CM43" s="191">
        <f t="shared" si="26"/>
        <v>0</v>
      </c>
      <c r="CN43" s="191" t="str">
        <f t="shared" si="27"/>
        <v/>
      </c>
      <c r="CO43" s="17"/>
      <c r="CQ43" s="15"/>
      <c r="CR43" s="16">
        <f>IF(P43="",,INDEX(Komp!$K$8:$K$10,P43,1))</f>
        <v>0</v>
      </c>
      <c r="CS43" s="16">
        <f>IF(Q43="",,INDEX(Komp!$K$35:$K$40,Q43,1))</f>
        <v>0</v>
      </c>
      <c r="CT43" s="16">
        <f>IF(Q43="",,INDEX(Komp!$M$35:$M$40,Q43,1))</f>
        <v>0</v>
      </c>
      <c r="CU43" s="16">
        <f>IF(R43="",,INDEX(Komp!$K$80:$K$81,R43,1))</f>
        <v>0</v>
      </c>
      <c r="CV43" s="16">
        <f>IF(S43="",,INDEX(Komp!$K$108:$K$109,S43,1))</f>
        <v>0</v>
      </c>
      <c r="CW43" s="191" t="str">
        <f t="shared" si="28"/>
        <v/>
      </c>
      <c r="CX43" s="17"/>
      <c r="CZ43" s="15"/>
      <c r="DA43" s="16" t="str">
        <f t="shared" si="29"/>
        <v/>
      </c>
      <c r="DB43" s="16">
        <f>IF(DA43="",,MATCH(DA43,Tab!$C$5:$C$22,0))</f>
        <v>0</v>
      </c>
      <c r="DC43" s="16">
        <f>IF(DB43=Tab!$D$22,1,0)</f>
        <v>0</v>
      </c>
      <c r="DD43" s="16">
        <f>IF(DB43=Tab!$D$21,1,0)</f>
        <v>0</v>
      </c>
      <c r="DE43" s="16">
        <f>IF(AND(DB43&gt;=Tab!$D$5,DB43&lt;=Tab!$D$20),1,0)</f>
        <v>0</v>
      </c>
      <c r="DF43" s="16">
        <f>IF(DE43=1,INDEX(Tab!$E$5:$E$20,DB43,1),)</f>
        <v>0</v>
      </c>
      <c r="DG43" s="17"/>
      <c r="DI43" s="15"/>
      <c r="DJ43" s="16" t="str">
        <f t="shared" si="30"/>
        <v/>
      </c>
      <c r="DL43" s="36" t="str">
        <f>IF(DD43=1,Projekt!$AH$129,"")</f>
        <v/>
      </c>
      <c r="DM43" s="36"/>
      <c r="DN43" s="36" t="str">
        <f>IF(DE43=1,INDEX(Projekt!$AB$98:$AB$113,DF43,1),"")</f>
        <v/>
      </c>
      <c r="DO43" s="36" t="str">
        <f>IF(DE43=1,INDEX(Projekt!$AH$98:$AH$113,DF43,1),"")</f>
        <v/>
      </c>
      <c r="DP43" s="36" t="str">
        <f t="shared" si="31"/>
        <v/>
      </c>
      <c r="DQ43" s="79"/>
      <c r="DR43" s="36"/>
      <c r="DS43" s="162"/>
      <c r="DT43" s="16" t="str">
        <f t="shared" si="32"/>
        <v/>
      </c>
      <c r="DU43" s="16" t="str">
        <f t="shared" si="33"/>
        <v/>
      </c>
      <c r="DV43" s="16" t="str">
        <f>IF(DE43=1,IF(DU43&lt;Tab!$M$77,1,IF(DU43&lt;Tab!$M$78,2,IF(DU43&lt;Tab!$M$79,3,IF(DU43&lt;Tab!$M$80,4,5)))),"")</f>
        <v/>
      </c>
      <c r="DW43" s="16" t="str">
        <f>IF(DE43=1,INDEX(Tab!$M$76:$M$81,DV43,1),"")</f>
        <v/>
      </c>
      <c r="DX43" s="16" t="str">
        <f>IF(DE43=1,INDEX(Tab!$M$76:$M$81,DV43+1,1),"")</f>
        <v/>
      </c>
      <c r="DY43" s="36" t="str">
        <f>IF(DE43=1,INDEX(Tab!$N$76:$AC$81,DV43,DF43),"")</f>
        <v/>
      </c>
      <c r="DZ43" s="36" t="str">
        <f>IF(DE43=1,INDEX(Tab!$N$76:$AC$81,DV43+1,DF43),"")</f>
        <v/>
      </c>
      <c r="EA43" s="36" t="str">
        <f t="shared" si="34"/>
        <v/>
      </c>
      <c r="EB43" s="36" t="str">
        <f t="shared" si="35"/>
        <v/>
      </c>
      <c r="EC43" s="79"/>
      <c r="ED43" s="36"/>
      <c r="EE43" s="15"/>
      <c r="EF43" s="16" t="str">
        <f t="shared" si="36"/>
        <v/>
      </c>
      <c r="EG43" s="16" t="str">
        <f t="shared" si="53"/>
        <v/>
      </c>
      <c r="EH43" s="16" t="str">
        <f>IF(DE43=1,IF(EG43&lt;Tab!$M$87,1,IF(EG43&lt;Tab!$M$88,2,IF(EG43&lt;Tab!$M$89,3,IF(EG43&lt;Tab!$M$90,4,5)))),"")</f>
        <v/>
      </c>
      <c r="EI43" s="16" t="str">
        <f>IF(DE43=1,INDEX(Tab!$M$86:$M$91,EH43,1),"")</f>
        <v/>
      </c>
      <c r="EJ43" s="16" t="str">
        <f>IF(DE43=1,INDEX(Tab!$M$86:$M$91,EH43+1,1),"")</f>
        <v/>
      </c>
      <c r="EK43" s="36" t="str">
        <f>IF(DE43=1,INDEX(Tab!$N$86:$AC$91,EH43,DF43),"")</f>
        <v/>
      </c>
      <c r="EL43" s="36" t="str">
        <f>IF(DE43=1,INDEX(Tab!$N$86:$AC$91,EH43+1,DF43),"")</f>
        <v/>
      </c>
      <c r="EM43" s="36">
        <f t="shared" si="37"/>
        <v>0</v>
      </c>
      <c r="EO43" s="74" t="b">
        <f t="shared" si="38"/>
        <v>0</v>
      </c>
      <c r="EP43" s="16">
        <f t="shared" si="39"/>
        <v>1</v>
      </c>
      <c r="EQ43" s="16">
        <f t="shared" si="40"/>
        <v>0</v>
      </c>
      <c r="ER43" s="16" t="str">
        <f t="shared" si="41"/>
        <v/>
      </c>
      <c r="ES43" s="17"/>
      <c r="EU43" s="15"/>
      <c r="EV43" s="191" t="str">
        <f t="shared" si="42"/>
        <v/>
      </c>
      <c r="EW43" s="191" t="str">
        <f t="shared" si="43"/>
        <v/>
      </c>
      <c r="EX43" s="17"/>
    </row>
    <row r="44" spans="2:154" s="16" customFormat="1" x14ac:dyDescent="0.2">
      <c r="B44" s="341"/>
      <c r="C44" s="541"/>
      <c r="D44" s="542"/>
      <c r="E44" s="25"/>
      <c r="F44" s="25"/>
      <c r="G44" s="25"/>
      <c r="H44" s="25"/>
      <c r="I44" s="25"/>
      <c r="J44" s="25"/>
      <c r="K44" s="25"/>
      <c r="L44" s="25"/>
      <c r="M44" s="25"/>
      <c r="N44" s="25"/>
      <c r="O44" s="339"/>
      <c r="P44" s="337"/>
      <c r="Q44" s="25"/>
      <c r="R44" s="25"/>
      <c r="S44" s="25"/>
      <c r="T44" s="27"/>
      <c r="U44" s="24"/>
      <c r="V44" s="24"/>
      <c r="W44" s="172" t="str">
        <f t="shared" si="0"/>
        <v/>
      </c>
      <c r="X44" s="46" t="str">
        <f t="shared" si="1"/>
        <v/>
      </c>
      <c r="Y44" s="28"/>
      <c r="Z44" s="27"/>
      <c r="AA44" s="25"/>
      <c r="AB44" s="25"/>
      <c r="AC44" s="184"/>
      <c r="AD44" s="44"/>
      <c r="AE44" s="176" t="str">
        <f t="shared" si="2"/>
        <v/>
      </c>
      <c r="AF44" s="44"/>
      <c r="AG44" s="46" t="str">
        <f t="shared" si="3"/>
        <v/>
      </c>
      <c r="AH44" s="28"/>
      <c r="AI44" s="27"/>
      <c r="AJ44" s="25"/>
      <c r="AK44" s="25"/>
      <c r="AL44" s="25"/>
      <c r="AM44" s="44"/>
      <c r="AN44" s="40"/>
      <c r="AO44" s="44"/>
      <c r="AP44" s="71" t="str">
        <f t="shared" si="4"/>
        <v/>
      </c>
      <c r="AQ44" s="44"/>
      <c r="AR44" s="46" t="str">
        <f t="shared" si="5"/>
        <v/>
      </c>
      <c r="AS44" s="156"/>
      <c r="AT44" s="80"/>
      <c r="AU44" s="46" t="str">
        <f t="shared" si="6"/>
        <v/>
      </c>
      <c r="AV44" s="80"/>
      <c r="AW44" s="46" t="str">
        <f t="shared" si="7"/>
        <v/>
      </c>
      <c r="AX44" s="28"/>
      <c r="AY44" s="27"/>
      <c r="AZ44" s="46">
        <f t="shared" si="8"/>
        <v>0</v>
      </c>
      <c r="BA44" s="46">
        <f t="shared" si="9"/>
        <v>0</v>
      </c>
      <c r="BB44" s="46">
        <f t="shared" si="10"/>
        <v>0</v>
      </c>
      <c r="BC44" s="46">
        <f t="shared" si="11"/>
        <v>0</v>
      </c>
      <c r="BD44" s="46">
        <f t="shared" si="12"/>
        <v>0</v>
      </c>
      <c r="BE44" s="46">
        <f t="shared" si="13"/>
        <v>0</v>
      </c>
      <c r="BF44" s="46">
        <f t="shared" si="14"/>
        <v>0</v>
      </c>
      <c r="BG44" s="46" t="str">
        <f t="shared" si="15"/>
        <v/>
      </c>
      <c r="BH44" s="17"/>
      <c r="BJ44" s="15"/>
      <c r="BK44" s="343">
        <f t="shared" si="44"/>
        <v>0</v>
      </c>
      <c r="BL44" s="343">
        <f t="shared" si="45"/>
        <v>0</v>
      </c>
      <c r="BM44" s="343">
        <f t="shared" si="46"/>
        <v>0</v>
      </c>
      <c r="BN44" s="343">
        <f t="shared" si="47"/>
        <v>0</v>
      </c>
      <c r="BO44" s="343"/>
      <c r="BP44" s="343"/>
      <c r="BQ44" s="343">
        <f t="shared" si="48"/>
        <v>0</v>
      </c>
      <c r="BR44" s="343">
        <f t="shared" si="49"/>
        <v>0</v>
      </c>
      <c r="BS44" s="343">
        <f t="shared" si="50"/>
        <v>0</v>
      </c>
      <c r="BT44" s="343">
        <f t="shared" si="51"/>
        <v>0</v>
      </c>
      <c r="BU44" s="343">
        <f t="shared" si="52"/>
        <v>0</v>
      </c>
      <c r="BV44" s="17"/>
      <c r="BX44" s="15"/>
      <c r="BZ44" s="17"/>
      <c r="CB44" s="15"/>
      <c r="CC44" s="16">
        <f t="shared" si="16"/>
        <v>0</v>
      </c>
      <c r="CD44" s="16">
        <f t="shared" si="17"/>
        <v>0</v>
      </c>
      <c r="CE44" s="16">
        <f t="shared" si="18"/>
        <v>0</v>
      </c>
      <c r="CF44" s="16">
        <f t="shared" si="19"/>
        <v>0</v>
      </c>
      <c r="CG44" s="16">
        <f t="shared" si="20"/>
        <v>0</v>
      </c>
      <c r="CH44" s="16">
        <f t="shared" si="21"/>
        <v>0</v>
      </c>
      <c r="CI44" s="16">
        <f t="shared" si="22"/>
        <v>0</v>
      </c>
      <c r="CJ44" s="191">
        <f t="shared" si="23"/>
        <v>0</v>
      </c>
      <c r="CK44" s="191">
        <f t="shared" si="24"/>
        <v>0</v>
      </c>
      <c r="CL44" s="191">
        <f t="shared" si="25"/>
        <v>0</v>
      </c>
      <c r="CM44" s="191">
        <f t="shared" si="26"/>
        <v>0</v>
      </c>
      <c r="CN44" s="191" t="str">
        <f t="shared" si="27"/>
        <v/>
      </c>
      <c r="CO44" s="17"/>
      <c r="CQ44" s="15"/>
      <c r="CR44" s="16">
        <f>IF(P44="",,INDEX(Komp!$K$8:$K$10,P44,1))</f>
        <v>0</v>
      </c>
      <c r="CS44" s="16">
        <f>IF(Q44="",,INDEX(Komp!$K$35:$K$40,Q44,1))</f>
        <v>0</v>
      </c>
      <c r="CT44" s="16">
        <f>IF(Q44="",,INDEX(Komp!$M$35:$M$40,Q44,1))</f>
        <v>0</v>
      </c>
      <c r="CU44" s="16">
        <f>IF(R44="",,INDEX(Komp!$K$80:$K$81,R44,1))</f>
        <v>0</v>
      </c>
      <c r="CV44" s="16">
        <f>IF(S44="",,INDEX(Komp!$K$108:$K$109,S44,1))</f>
        <v>0</v>
      </c>
      <c r="CW44" s="191" t="str">
        <f t="shared" si="28"/>
        <v/>
      </c>
      <c r="CX44" s="17"/>
      <c r="CZ44" s="15"/>
      <c r="DA44" s="16" t="str">
        <f t="shared" si="29"/>
        <v/>
      </c>
      <c r="DB44" s="16">
        <f>IF(DA44="",,MATCH(DA44,Tab!$C$5:$C$22,0))</f>
        <v>0</v>
      </c>
      <c r="DC44" s="16">
        <f>IF(DB44=Tab!$D$22,1,0)</f>
        <v>0</v>
      </c>
      <c r="DD44" s="16">
        <f>IF(DB44=Tab!$D$21,1,0)</f>
        <v>0</v>
      </c>
      <c r="DE44" s="16">
        <f>IF(AND(DB44&gt;=Tab!$D$5,DB44&lt;=Tab!$D$20),1,0)</f>
        <v>0</v>
      </c>
      <c r="DF44" s="16">
        <f>IF(DE44=1,INDEX(Tab!$E$5:$E$20,DB44,1),)</f>
        <v>0</v>
      </c>
      <c r="DG44" s="17"/>
      <c r="DI44" s="15"/>
      <c r="DJ44" s="16" t="str">
        <f t="shared" si="30"/>
        <v/>
      </c>
      <c r="DL44" s="36" t="str">
        <f>IF(DD44=1,Projekt!$AH$129,"")</f>
        <v/>
      </c>
      <c r="DM44" s="36"/>
      <c r="DN44" s="36" t="str">
        <f>IF(DE44=1,INDEX(Projekt!$AB$98:$AB$113,DF44,1),"")</f>
        <v/>
      </c>
      <c r="DO44" s="36" t="str">
        <f>IF(DE44=1,INDEX(Projekt!$AH$98:$AH$113,DF44,1),"")</f>
        <v/>
      </c>
      <c r="DP44" s="36" t="str">
        <f t="shared" si="31"/>
        <v/>
      </c>
      <c r="DQ44" s="79"/>
      <c r="DR44" s="36"/>
      <c r="DS44" s="162"/>
      <c r="DT44" s="16" t="str">
        <f t="shared" si="32"/>
        <v/>
      </c>
      <c r="DU44" s="16" t="str">
        <f t="shared" si="33"/>
        <v/>
      </c>
      <c r="DV44" s="16" t="str">
        <f>IF(DE44=1,IF(DU44&lt;Tab!$M$77,1,IF(DU44&lt;Tab!$M$78,2,IF(DU44&lt;Tab!$M$79,3,IF(DU44&lt;Tab!$M$80,4,5)))),"")</f>
        <v/>
      </c>
      <c r="DW44" s="16" t="str">
        <f>IF(DE44=1,INDEX(Tab!$M$76:$M$81,DV44,1),"")</f>
        <v/>
      </c>
      <c r="DX44" s="16" t="str">
        <f>IF(DE44=1,INDEX(Tab!$M$76:$M$81,DV44+1,1),"")</f>
        <v/>
      </c>
      <c r="DY44" s="36" t="str">
        <f>IF(DE44=1,INDEX(Tab!$N$76:$AC$81,DV44,DF44),"")</f>
        <v/>
      </c>
      <c r="DZ44" s="36" t="str">
        <f>IF(DE44=1,INDEX(Tab!$N$76:$AC$81,DV44+1,DF44),"")</f>
        <v/>
      </c>
      <c r="EA44" s="36" t="str">
        <f t="shared" si="34"/>
        <v/>
      </c>
      <c r="EB44" s="36" t="str">
        <f t="shared" si="35"/>
        <v/>
      </c>
      <c r="EC44" s="79"/>
      <c r="ED44" s="36"/>
      <c r="EE44" s="15"/>
      <c r="EF44" s="16" t="str">
        <f t="shared" si="36"/>
        <v/>
      </c>
      <c r="EG44" s="16" t="str">
        <f t="shared" si="53"/>
        <v/>
      </c>
      <c r="EH44" s="16" t="str">
        <f>IF(DE44=1,IF(EG44&lt;Tab!$M$87,1,IF(EG44&lt;Tab!$M$88,2,IF(EG44&lt;Tab!$M$89,3,IF(EG44&lt;Tab!$M$90,4,5)))),"")</f>
        <v/>
      </c>
      <c r="EI44" s="16" t="str">
        <f>IF(DE44=1,INDEX(Tab!$M$86:$M$91,EH44,1),"")</f>
        <v/>
      </c>
      <c r="EJ44" s="16" t="str">
        <f>IF(DE44=1,INDEX(Tab!$M$86:$M$91,EH44+1,1),"")</f>
        <v/>
      </c>
      <c r="EK44" s="36" t="str">
        <f>IF(DE44=1,INDEX(Tab!$N$86:$AC$91,EH44,DF44),"")</f>
        <v/>
      </c>
      <c r="EL44" s="36" t="str">
        <f>IF(DE44=1,INDEX(Tab!$N$86:$AC$91,EH44+1,DF44),"")</f>
        <v/>
      </c>
      <c r="EM44" s="36">
        <f t="shared" si="37"/>
        <v>0</v>
      </c>
      <c r="EO44" s="74" t="b">
        <f t="shared" si="38"/>
        <v>0</v>
      </c>
      <c r="EP44" s="16">
        <f t="shared" si="39"/>
        <v>1</v>
      </c>
      <c r="EQ44" s="16">
        <f t="shared" si="40"/>
        <v>0</v>
      </c>
      <c r="ER44" s="16" t="str">
        <f t="shared" si="41"/>
        <v/>
      </c>
      <c r="ES44" s="17"/>
      <c r="EU44" s="15"/>
      <c r="EV44" s="191" t="str">
        <f t="shared" si="42"/>
        <v/>
      </c>
      <c r="EW44" s="191" t="str">
        <f t="shared" si="43"/>
        <v/>
      </c>
      <c r="EX44" s="17"/>
    </row>
    <row r="45" spans="2:154" s="16" customFormat="1" x14ac:dyDescent="0.2">
      <c r="B45" s="341"/>
      <c r="C45" s="541"/>
      <c r="D45" s="542"/>
      <c r="E45" s="25"/>
      <c r="F45" s="25"/>
      <c r="G45" s="25"/>
      <c r="H45" s="25"/>
      <c r="I45" s="25"/>
      <c r="J45" s="25"/>
      <c r="K45" s="25"/>
      <c r="L45" s="25"/>
      <c r="M45" s="25"/>
      <c r="N45" s="25"/>
      <c r="O45" s="339"/>
      <c r="P45" s="337"/>
      <c r="Q45" s="25"/>
      <c r="R45" s="25"/>
      <c r="S45" s="25"/>
      <c r="T45" s="27"/>
      <c r="U45" s="24"/>
      <c r="V45" s="24"/>
      <c r="W45" s="172" t="str">
        <f t="shared" si="0"/>
        <v/>
      </c>
      <c r="X45" s="46" t="str">
        <f t="shared" si="1"/>
        <v/>
      </c>
      <c r="Y45" s="28"/>
      <c r="Z45" s="27"/>
      <c r="AA45" s="25"/>
      <c r="AB45" s="25"/>
      <c r="AC45" s="184"/>
      <c r="AD45" s="44"/>
      <c r="AE45" s="176" t="str">
        <f t="shared" si="2"/>
        <v/>
      </c>
      <c r="AF45" s="44"/>
      <c r="AG45" s="46" t="str">
        <f t="shared" si="3"/>
        <v/>
      </c>
      <c r="AH45" s="28"/>
      <c r="AI45" s="27"/>
      <c r="AJ45" s="25"/>
      <c r="AK45" s="25"/>
      <c r="AL45" s="25"/>
      <c r="AM45" s="44"/>
      <c r="AN45" s="40"/>
      <c r="AO45" s="44"/>
      <c r="AP45" s="71" t="str">
        <f t="shared" si="4"/>
        <v/>
      </c>
      <c r="AQ45" s="44"/>
      <c r="AR45" s="46" t="str">
        <f t="shared" si="5"/>
        <v/>
      </c>
      <c r="AS45" s="156"/>
      <c r="AT45" s="80"/>
      <c r="AU45" s="46" t="str">
        <f t="shared" si="6"/>
        <v/>
      </c>
      <c r="AV45" s="80"/>
      <c r="AW45" s="46" t="str">
        <f t="shared" si="7"/>
        <v/>
      </c>
      <c r="AX45" s="28"/>
      <c r="AY45" s="27"/>
      <c r="AZ45" s="46">
        <f t="shared" si="8"/>
        <v>0</v>
      </c>
      <c r="BA45" s="46">
        <f t="shared" si="9"/>
        <v>0</v>
      </c>
      <c r="BB45" s="46">
        <f t="shared" si="10"/>
        <v>0</v>
      </c>
      <c r="BC45" s="46">
        <f t="shared" si="11"/>
        <v>0</v>
      </c>
      <c r="BD45" s="46">
        <f t="shared" si="12"/>
        <v>0</v>
      </c>
      <c r="BE45" s="46">
        <f t="shared" si="13"/>
        <v>0</v>
      </c>
      <c r="BF45" s="46">
        <f t="shared" si="14"/>
        <v>0</v>
      </c>
      <c r="BG45" s="46" t="str">
        <f t="shared" si="15"/>
        <v/>
      </c>
      <c r="BH45" s="17"/>
      <c r="BJ45" s="15"/>
      <c r="BK45" s="343">
        <f t="shared" si="44"/>
        <v>0</v>
      </c>
      <c r="BL45" s="343">
        <f t="shared" si="45"/>
        <v>0</v>
      </c>
      <c r="BM45" s="343">
        <f t="shared" si="46"/>
        <v>0</v>
      </c>
      <c r="BN45" s="343">
        <f t="shared" si="47"/>
        <v>0</v>
      </c>
      <c r="BO45" s="343"/>
      <c r="BP45" s="343"/>
      <c r="BQ45" s="343">
        <f t="shared" si="48"/>
        <v>0</v>
      </c>
      <c r="BR45" s="343">
        <f t="shared" si="49"/>
        <v>0</v>
      </c>
      <c r="BS45" s="343">
        <f t="shared" si="50"/>
        <v>0</v>
      </c>
      <c r="BT45" s="343">
        <f t="shared" si="51"/>
        <v>0</v>
      </c>
      <c r="BU45" s="343">
        <f t="shared" si="52"/>
        <v>0</v>
      </c>
      <c r="BV45" s="17"/>
      <c r="BX45" s="15"/>
      <c r="BZ45" s="17"/>
      <c r="CB45" s="15"/>
      <c r="CC45" s="16">
        <f t="shared" si="16"/>
        <v>0</v>
      </c>
      <c r="CD45" s="16">
        <f t="shared" si="17"/>
        <v>0</v>
      </c>
      <c r="CE45" s="16">
        <f t="shared" si="18"/>
        <v>0</v>
      </c>
      <c r="CF45" s="16">
        <f t="shared" si="19"/>
        <v>0</v>
      </c>
      <c r="CG45" s="16">
        <f t="shared" si="20"/>
        <v>0</v>
      </c>
      <c r="CH45" s="16">
        <f t="shared" si="21"/>
        <v>0</v>
      </c>
      <c r="CI45" s="16">
        <f t="shared" si="22"/>
        <v>0</v>
      </c>
      <c r="CJ45" s="191">
        <f t="shared" si="23"/>
        <v>0</v>
      </c>
      <c r="CK45" s="191">
        <f t="shared" si="24"/>
        <v>0</v>
      </c>
      <c r="CL45" s="191">
        <f t="shared" si="25"/>
        <v>0</v>
      </c>
      <c r="CM45" s="191">
        <f t="shared" si="26"/>
        <v>0</v>
      </c>
      <c r="CN45" s="191" t="str">
        <f t="shared" si="27"/>
        <v/>
      </c>
      <c r="CO45" s="17"/>
      <c r="CQ45" s="15"/>
      <c r="CR45" s="16">
        <f>IF(P45="",,INDEX(Komp!$K$8:$K$10,P45,1))</f>
        <v>0</v>
      </c>
      <c r="CS45" s="16">
        <f>IF(Q45="",,INDEX(Komp!$K$35:$K$40,Q45,1))</f>
        <v>0</v>
      </c>
      <c r="CT45" s="16">
        <f>IF(Q45="",,INDEX(Komp!$M$35:$M$40,Q45,1))</f>
        <v>0</v>
      </c>
      <c r="CU45" s="16">
        <f>IF(R45="",,INDEX(Komp!$K$80:$K$81,R45,1))</f>
        <v>0</v>
      </c>
      <c r="CV45" s="16">
        <f>IF(S45="",,INDEX(Komp!$K$108:$K$109,S45,1))</f>
        <v>0</v>
      </c>
      <c r="CW45" s="191" t="str">
        <f t="shared" si="28"/>
        <v/>
      </c>
      <c r="CX45" s="17"/>
      <c r="CZ45" s="15"/>
      <c r="DA45" s="16" t="str">
        <f t="shared" si="29"/>
        <v/>
      </c>
      <c r="DB45" s="16">
        <f>IF(DA45="",,MATCH(DA45,Tab!$C$5:$C$22,0))</f>
        <v>0</v>
      </c>
      <c r="DC45" s="16">
        <f>IF(DB45=Tab!$D$22,1,0)</f>
        <v>0</v>
      </c>
      <c r="DD45" s="16">
        <f>IF(DB45=Tab!$D$21,1,0)</f>
        <v>0</v>
      </c>
      <c r="DE45" s="16">
        <f>IF(AND(DB45&gt;=Tab!$D$5,DB45&lt;=Tab!$D$20),1,0)</f>
        <v>0</v>
      </c>
      <c r="DF45" s="16">
        <f>IF(DE45=1,INDEX(Tab!$E$5:$E$20,DB45,1),)</f>
        <v>0</v>
      </c>
      <c r="DG45" s="17"/>
      <c r="DI45" s="15"/>
      <c r="DJ45" s="16" t="str">
        <f t="shared" si="30"/>
        <v/>
      </c>
      <c r="DL45" s="36" t="str">
        <f>IF(DD45=1,Projekt!$AH$129,"")</f>
        <v/>
      </c>
      <c r="DM45" s="36"/>
      <c r="DN45" s="36" t="str">
        <f>IF(DE45=1,INDEX(Projekt!$AB$98:$AB$113,DF45,1),"")</f>
        <v/>
      </c>
      <c r="DO45" s="36" t="str">
        <f>IF(DE45=1,INDEX(Projekt!$AH$98:$AH$113,DF45,1),"")</f>
        <v/>
      </c>
      <c r="DP45" s="36" t="str">
        <f t="shared" si="31"/>
        <v/>
      </c>
      <c r="DQ45" s="79"/>
      <c r="DR45" s="36"/>
      <c r="DS45" s="162"/>
      <c r="DT45" s="16" t="str">
        <f t="shared" si="32"/>
        <v/>
      </c>
      <c r="DU45" s="16" t="str">
        <f t="shared" si="33"/>
        <v/>
      </c>
      <c r="DV45" s="16" t="str">
        <f>IF(DE45=1,IF(DU45&lt;Tab!$M$77,1,IF(DU45&lt;Tab!$M$78,2,IF(DU45&lt;Tab!$M$79,3,IF(DU45&lt;Tab!$M$80,4,5)))),"")</f>
        <v/>
      </c>
      <c r="DW45" s="16" t="str">
        <f>IF(DE45=1,INDEX(Tab!$M$76:$M$81,DV45,1),"")</f>
        <v/>
      </c>
      <c r="DX45" s="16" t="str">
        <f>IF(DE45=1,INDEX(Tab!$M$76:$M$81,DV45+1,1),"")</f>
        <v/>
      </c>
      <c r="DY45" s="36" t="str">
        <f>IF(DE45=1,INDEX(Tab!$N$76:$AC$81,DV45,DF45),"")</f>
        <v/>
      </c>
      <c r="DZ45" s="36" t="str">
        <f>IF(DE45=1,INDEX(Tab!$N$76:$AC$81,DV45+1,DF45),"")</f>
        <v/>
      </c>
      <c r="EA45" s="36" t="str">
        <f t="shared" si="34"/>
        <v/>
      </c>
      <c r="EB45" s="36" t="str">
        <f t="shared" si="35"/>
        <v/>
      </c>
      <c r="EC45" s="79"/>
      <c r="ED45" s="36"/>
      <c r="EE45" s="15"/>
      <c r="EF45" s="16" t="str">
        <f t="shared" si="36"/>
        <v/>
      </c>
      <c r="EG45" s="16" t="str">
        <f t="shared" si="53"/>
        <v/>
      </c>
      <c r="EH45" s="16" t="str">
        <f>IF(DE45=1,IF(EG45&lt;Tab!$M$87,1,IF(EG45&lt;Tab!$M$88,2,IF(EG45&lt;Tab!$M$89,3,IF(EG45&lt;Tab!$M$90,4,5)))),"")</f>
        <v/>
      </c>
      <c r="EI45" s="16" t="str">
        <f>IF(DE45=1,INDEX(Tab!$M$86:$M$91,EH45,1),"")</f>
        <v/>
      </c>
      <c r="EJ45" s="16" t="str">
        <f>IF(DE45=1,INDEX(Tab!$M$86:$M$91,EH45+1,1),"")</f>
        <v/>
      </c>
      <c r="EK45" s="36" t="str">
        <f>IF(DE45=1,INDEX(Tab!$N$86:$AC$91,EH45,DF45),"")</f>
        <v/>
      </c>
      <c r="EL45" s="36" t="str">
        <f>IF(DE45=1,INDEX(Tab!$N$86:$AC$91,EH45+1,DF45),"")</f>
        <v/>
      </c>
      <c r="EM45" s="36">
        <f t="shared" si="37"/>
        <v>0</v>
      </c>
      <c r="EO45" s="74" t="b">
        <f t="shared" si="38"/>
        <v>0</v>
      </c>
      <c r="EP45" s="16">
        <f t="shared" si="39"/>
        <v>1</v>
      </c>
      <c r="EQ45" s="16">
        <f t="shared" si="40"/>
        <v>0</v>
      </c>
      <c r="ER45" s="16" t="str">
        <f t="shared" si="41"/>
        <v/>
      </c>
      <c r="ES45" s="17"/>
      <c r="EU45" s="15"/>
      <c r="EV45" s="191" t="str">
        <f t="shared" si="42"/>
        <v/>
      </c>
      <c r="EW45" s="191" t="str">
        <f t="shared" si="43"/>
        <v/>
      </c>
      <c r="EX45" s="17"/>
    </row>
    <row r="46" spans="2:154" s="16" customFormat="1" x14ac:dyDescent="0.2">
      <c r="B46" s="341"/>
      <c r="C46" s="541"/>
      <c r="D46" s="542"/>
      <c r="E46" s="25"/>
      <c r="F46" s="25"/>
      <c r="G46" s="25"/>
      <c r="H46" s="25"/>
      <c r="I46" s="25"/>
      <c r="J46" s="25"/>
      <c r="K46" s="25"/>
      <c r="L46" s="25"/>
      <c r="M46" s="25"/>
      <c r="N46" s="25"/>
      <c r="O46" s="339"/>
      <c r="P46" s="337"/>
      <c r="Q46" s="25"/>
      <c r="R46" s="25"/>
      <c r="S46" s="25"/>
      <c r="T46" s="27"/>
      <c r="U46" s="24"/>
      <c r="V46" s="24"/>
      <c r="W46" s="172" t="str">
        <f t="shared" si="0"/>
        <v/>
      </c>
      <c r="X46" s="46" t="str">
        <f t="shared" si="1"/>
        <v/>
      </c>
      <c r="Y46" s="28"/>
      <c r="Z46" s="27"/>
      <c r="AA46" s="25"/>
      <c r="AB46" s="25"/>
      <c r="AC46" s="184"/>
      <c r="AD46" s="44"/>
      <c r="AE46" s="176" t="str">
        <f t="shared" si="2"/>
        <v/>
      </c>
      <c r="AF46" s="44"/>
      <c r="AG46" s="46" t="str">
        <f t="shared" si="3"/>
        <v/>
      </c>
      <c r="AH46" s="28"/>
      <c r="AI46" s="27"/>
      <c r="AJ46" s="25"/>
      <c r="AK46" s="25"/>
      <c r="AL46" s="25"/>
      <c r="AM46" s="44"/>
      <c r="AN46" s="40"/>
      <c r="AO46" s="44"/>
      <c r="AP46" s="71" t="str">
        <f t="shared" si="4"/>
        <v/>
      </c>
      <c r="AQ46" s="44"/>
      <c r="AR46" s="46" t="str">
        <f t="shared" si="5"/>
        <v/>
      </c>
      <c r="AS46" s="156"/>
      <c r="AT46" s="80"/>
      <c r="AU46" s="46" t="str">
        <f t="shared" si="6"/>
        <v/>
      </c>
      <c r="AV46" s="80"/>
      <c r="AW46" s="46" t="str">
        <f t="shared" si="7"/>
        <v/>
      </c>
      <c r="AX46" s="28"/>
      <c r="AY46" s="27"/>
      <c r="AZ46" s="46">
        <f t="shared" si="8"/>
        <v>0</v>
      </c>
      <c r="BA46" s="46">
        <f t="shared" si="9"/>
        <v>0</v>
      </c>
      <c r="BB46" s="46">
        <f t="shared" si="10"/>
        <v>0</v>
      </c>
      <c r="BC46" s="46">
        <f t="shared" si="11"/>
        <v>0</v>
      </c>
      <c r="BD46" s="46">
        <f t="shared" si="12"/>
        <v>0</v>
      </c>
      <c r="BE46" s="46">
        <f t="shared" si="13"/>
        <v>0</v>
      </c>
      <c r="BF46" s="46">
        <f t="shared" si="14"/>
        <v>0</v>
      </c>
      <c r="BG46" s="46" t="str">
        <f t="shared" si="15"/>
        <v/>
      </c>
      <c r="BH46" s="17"/>
      <c r="BJ46" s="15"/>
      <c r="BK46" s="343">
        <f t="shared" si="44"/>
        <v>0</v>
      </c>
      <c r="BL46" s="343">
        <f t="shared" si="45"/>
        <v>0</v>
      </c>
      <c r="BM46" s="343">
        <f t="shared" si="46"/>
        <v>0</v>
      </c>
      <c r="BN46" s="343">
        <f t="shared" si="47"/>
        <v>0</v>
      </c>
      <c r="BO46" s="343"/>
      <c r="BP46" s="343"/>
      <c r="BQ46" s="343">
        <f t="shared" si="48"/>
        <v>0</v>
      </c>
      <c r="BR46" s="343">
        <f t="shared" si="49"/>
        <v>0</v>
      </c>
      <c r="BS46" s="343">
        <f t="shared" si="50"/>
        <v>0</v>
      </c>
      <c r="BT46" s="343">
        <f t="shared" si="51"/>
        <v>0</v>
      </c>
      <c r="BU46" s="343">
        <f t="shared" si="52"/>
        <v>0</v>
      </c>
      <c r="BV46" s="17"/>
      <c r="BX46" s="15"/>
      <c r="BZ46" s="17"/>
      <c r="CB46" s="15"/>
      <c r="CC46" s="16">
        <f t="shared" si="16"/>
        <v>0</v>
      </c>
      <c r="CD46" s="16">
        <f t="shared" si="17"/>
        <v>0</v>
      </c>
      <c r="CE46" s="16">
        <f t="shared" si="18"/>
        <v>0</v>
      </c>
      <c r="CF46" s="16">
        <f t="shared" si="19"/>
        <v>0</v>
      </c>
      <c r="CG46" s="16">
        <f t="shared" si="20"/>
        <v>0</v>
      </c>
      <c r="CH46" s="16">
        <f t="shared" si="21"/>
        <v>0</v>
      </c>
      <c r="CI46" s="16">
        <f t="shared" si="22"/>
        <v>0</v>
      </c>
      <c r="CJ46" s="191">
        <f t="shared" si="23"/>
        <v>0</v>
      </c>
      <c r="CK46" s="191">
        <f t="shared" si="24"/>
        <v>0</v>
      </c>
      <c r="CL46" s="191">
        <f t="shared" si="25"/>
        <v>0</v>
      </c>
      <c r="CM46" s="191">
        <f t="shared" si="26"/>
        <v>0</v>
      </c>
      <c r="CN46" s="191" t="str">
        <f t="shared" si="27"/>
        <v/>
      </c>
      <c r="CO46" s="17"/>
      <c r="CQ46" s="15"/>
      <c r="CR46" s="16">
        <f>IF(P46="",,INDEX(Komp!$K$8:$K$10,P46,1))</f>
        <v>0</v>
      </c>
      <c r="CS46" s="16">
        <f>IF(Q46="",,INDEX(Komp!$K$35:$K$40,Q46,1))</f>
        <v>0</v>
      </c>
      <c r="CT46" s="16">
        <f>IF(Q46="",,INDEX(Komp!$M$35:$M$40,Q46,1))</f>
        <v>0</v>
      </c>
      <c r="CU46" s="16">
        <f>IF(R46="",,INDEX(Komp!$K$80:$K$81,R46,1))</f>
        <v>0</v>
      </c>
      <c r="CV46" s="16">
        <f>IF(S46="",,INDEX(Komp!$K$108:$K$109,S46,1))</f>
        <v>0</v>
      </c>
      <c r="CW46" s="191" t="str">
        <f t="shared" si="28"/>
        <v/>
      </c>
      <c r="CX46" s="17"/>
      <c r="CZ46" s="15"/>
      <c r="DA46" s="16" t="str">
        <f t="shared" si="29"/>
        <v/>
      </c>
      <c r="DB46" s="16">
        <f>IF(DA46="",,MATCH(DA46,Tab!$C$5:$C$22,0))</f>
        <v>0</v>
      </c>
      <c r="DC46" s="16">
        <f>IF(DB46=Tab!$D$22,1,0)</f>
        <v>0</v>
      </c>
      <c r="DD46" s="16">
        <f>IF(DB46=Tab!$D$21,1,0)</f>
        <v>0</v>
      </c>
      <c r="DE46" s="16">
        <f>IF(AND(DB46&gt;=Tab!$D$5,DB46&lt;=Tab!$D$20),1,0)</f>
        <v>0</v>
      </c>
      <c r="DF46" s="16">
        <f>IF(DE46=1,INDEX(Tab!$E$5:$E$20,DB46,1),)</f>
        <v>0</v>
      </c>
      <c r="DG46" s="17"/>
      <c r="DI46" s="15"/>
      <c r="DJ46" s="16" t="str">
        <f t="shared" si="30"/>
        <v/>
      </c>
      <c r="DL46" s="36" t="str">
        <f>IF(DD46=1,Projekt!$AH$129,"")</f>
        <v/>
      </c>
      <c r="DM46" s="36"/>
      <c r="DN46" s="36" t="str">
        <f>IF(DE46=1,INDEX(Projekt!$AB$98:$AB$113,DF46,1),"")</f>
        <v/>
      </c>
      <c r="DO46" s="36" t="str">
        <f>IF(DE46=1,INDEX(Projekt!$AH$98:$AH$113,DF46,1),"")</f>
        <v/>
      </c>
      <c r="DP46" s="36" t="str">
        <f t="shared" si="31"/>
        <v/>
      </c>
      <c r="DQ46" s="79"/>
      <c r="DR46" s="36"/>
      <c r="DS46" s="162"/>
      <c r="DT46" s="16" t="str">
        <f t="shared" si="32"/>
        <v/>
      </c>
      <c r="DU46" s="16" t="str">
        <f t="shared" si="33"/>
        <v/>
      </c>
      <c r="DV46" s="16" t="str">
        <f>IF(DE46=1,IF(DU46&lt;Tab!$M$77,1,IF(DU46&lt;Tab!$M$78,2,IF(DU46&lt;Tab!$M$79,3,IF(DU46&lt;Tab!$M$80,4,5)))),"")</f>
        <v/>
      </c>
      <c r="DW46" s="16" t="str">
        <f>IF(DE46=1,INDEX(Tab!$M$76:$M$81,DV46,1),"")</f>
        <v/>
      </c>
      <c r="DX46" s="16" t="str">
        <f>IF(DE46=1,INDEX(Tab!$M$76:$M$81,DV46+1,1),"")</f>
        <v/>
      </c>
      <c r="DY46" s="36" t="str">
        <f>IF(DE46=1,INDEX(Tab!$N$76:$AC$81,DV46,DF46),"")</f>
        <v/>
      </c>
      <c r="DZ46" s="36" t="str">
        <f>IF(DE46=1,INDEX(Tab!$N$76:$AC$81,DV46+1,DF46),"")</f>
        <v/>
      </c>
      <c r="EA46" s="36" t="str">
        <f t="shared" si="34"/>
        <v/>
      </c>
      <c r="EB46" s="36" t="str">
        <f t="shared" si="35"/>
        <v/>
      </c>
      <c r="EC46" s="79"/>
      <c r="ED46" s="36"/>
      <c r="EE46" s="15"/>
      <c r="EF46" s="16" t="str">
        <f t="shared" si="36"/>
        <v/>
      </c>
      <c r="EG46" s="16" t="str">
        <f t="shared" si="53"/>
        <v/>
      </c>
      <c r="EH46" s="16" t="str">
        <f>IF(DE46=1,IF(EG46&lt;Tab!$M$87,1,IF(EG46&lt;Tab!$M$88,2,IF(EG46&lt;Tab!$M$89,3,IF(EG46&lt;Tab!$M$90,4,5)))),"")</f>
        <v/>
      </c>
      <c r="EI46" s="16" t="str">
        <f>IF(DE46=1,INDEX(Tab!$M$86:$M$91,EH46,1),"")</f>
        <v/>
      </c>
      <c r="EJ46" s="16" t="str">
        <f>IF(DE46=1,INDEX(Tab!$M$86:$M$91,EH46+1,1),"")</f>
        <v/>
      </c>
      <c r="EK46" s="36" t="str">
        <f>IF(DE46=1,INDEX(Tab!$N$86:$AC$91,EH46,DF46),"")</f>
        <v/>
      </c>
      <c r="EL46" s="36" t="str">
        <f>IF(DE46=1,INDEX(Tab!$N$86:$AC$91,EH46+1,DF46),"")</f>
        <v/>
      </c>
      <c r="EM46" s="36">
        <f t="shared" si="37"/>
        <v>0</v>
      </c>
      <c r="EO46" s="74" t="b">
        <f t="shared" si="38"/>
        <v>0</v>
      </c>
      <c r="EP46" s="16">
        <f t="shared" si="39"/>
        <v>1</v>
      </c>
      <c r="EQ46" s="16">
        <f t="shared" si="40"/>
        <v>0</v>
      </c>
      <c r="ER46" s="16" t="str">
        <f t="shared" si="41"/>
        <v/>
      </c>
      <c r="ES46" s="17"/>
      <c r="EU46" s="15"/>
      <c r="EV46" s="191" t="str">
        <f t="shared" si="42"/>
        <v/>
      </c>
      <c r="EW46" s="191" t="str">
        <f t="shared" si="43"/>
        <v/>
      </c>
      <c r="EX46" s="17"/>
    </row>
    <row r="47" spans="2:154" s="16" customFormat="1" x14ac:dyDescent="0.2">
      <c r="B47" s="341"/>
      <c r="C47" s="541"/>
      <c r="D47" s="542"/>
      <c r="E47" s="25"/>
      <c r="F47" s="25"/>
      <c r="G47" s="25"/>
      <c r="H47" s="25"/>
      <c r="I47" s="25"/>
      <c r="J47" s="25"/>
      <c r="K47" s="25"/>
      <c r="L47" s="25"/>
      <c r="M47" s="25"/>
      <c r="N47" s="25"/>
      <c r="O47" s="339"/>
      <c r="P47" s="337"/>
      <c r="Q47" s="25"/>
      <c r="R47" s="25"/>
      <c r="S47" s="25"/>
      <c r="T47" s="27"/>
      <c r="U47" s="24"/>
      <c r="V47" s="24"/>
      <c r="W47" s="172" t="str">
        <f t="shared" si="0"/>
        <v/>
      </c>
      <c r="X47" s="46" t="str">
        <f t="shared" si="1"/>
        <v/>
      </c>
      <c r="Y47" s="28"/>
      <c r="Z47" s="27"/>
      <c r="AA47" s="25"/>
      <c r="AB47" s="25"/>
      <c r="AC47" s="184"/>
      <c r="AD47" s="44"/>
      <c r="AE47" s="176" t="str">
        <f t="shared" si="2"/>
        <v/>
      </c>
      <c r="AF47" s="44"/>
      <c r="AG47" s="46" t="str">
        <f t="shared" si="3"/>
        <v/>
      </c>
      <c r="AH47" s="28"/>
      <c r="AI47" s="27"/>
      <c r="AJ47" s="25"/>
      <c r="AK47" s="25"/>
      <c r="AL47" s="25"/>
      <c r="AM47" s="44"/>
      <c r="AN47" s="40"/>
      <c r="AO47" s="44"/>
      <c r="AP47" s="71" t="str">
        <f t="shared" si="4"/>
        <v/>
      </c>
      <c r="AQ47" s="44"/>
      <c r="AR47" s="46" t="str">
        <f t="shared" si="5"/>
        <v/>
      </c>
      <c r="AS47" s="156"/>
      <c r="AT47" s="80"/>
      <c r="AU47" s="46" t="str">
        <f t="shared" si="6"/>
        <v/>
      </c>
      <c r="AV47" s="80"/>
      <c r="AW47" s="46" t="str">
        <f t="shared" si="7"/>
        <v/>
      </c>
      <c r="AX47" s="28"/>
      <c r="AY47" s="27"/>
      <c r="AZ47" s="46">
        <f t="shared" si="8"/>
        <v>0</v>
      </c>
      <c r="BA47" s="46">
        <f t="shared" si="9"/>
        <v>0</v>
      </c>
      <c r="BB47" s="46">
        <f t="shared" si="10"/>
        <v>0</v>
      </c>
      <c r="BC47" s="46">
        <f t="shared" si="11"/>
        <v>0</v>
      </c>
      <c r="BD47" s="46">
        <f t="shared" si="12"/>
        <v>0</v>
      </c>
      <c r="BE47" s="46">
        <f t="shared" si="13"/>
        <v>0</v>
      </c>
      <c r="BF47" s="46">
        <f t="shared" si="14"/>
        <v>0</v>
      </c>
      <c r="BG47" s="46" t="str">
        <f t="shared" si="15"/>
        <v/>
      </c>
      <c r="BH47" s="17"/>
      <c r="BJ47" s="15"/>
      <c r="BK47" s="343">
        <f t="shared" si="44"/>
        <v>0</v>
      </c>
      <c r="BL47" s="343">
        <f t="shared" si="45"/>
        <v>0</v>
      </c>
      <c r="BM47" s="343">
        <f t="shared" si="46"/>
        <v>0</v>
      </c>
      <c r="BN47" s="343">
        <f t="shared" si="47"/>
        <v>0</v>
      </c>
      <c r="BO47" s="343"/>
      <c r="BP47" s="343"/>
      <c r="BQ47" s="343">
        <f t="shared" si="48"/>
        <v>0</v>
      </c>
      <c r="BR47" s="343">
        <f t="shared" si="49"/>
        <v>0</v>
      </c>
      <c r="BS47" s="343">
        <f t="shared" si="50"/>
        <v>0</v>
      </c>
      <c r="BT47" s="343">
        <f t="shared" si="51"/>
        <v>0</v>
      </c>
      <c r="BU47" s="343">
        <f t="shared" si="52"/>
        <v>0</v>
      </c>
      <c r="BV47" s="17"/>
      <c r="BX47" s="15"/>
      <c r="BZ47" s="17"/>
      <c r="CB47" s="15"/>
      <c r="CC47" s="16">
        <f t="shared" si="16"/>
        <v>0</v>
      </c>
      <c r="CD47" s="16">
        <f t="shared" si="17"/>
        <v>0</v>
      </c>
      <c r="CE47" s="16">
        <f t="shared" si="18"/>
        <v>0</v>
      </c>
      <c r="CF47" s="16">
        <f t="shared" si="19"/>
        <v>0</v>
      </c>
      <c r="CG47" s="16">
        <f t="shared" si="20"/>
        <v>0</v>
      </c>
      <c r="CH47" s="16">
        <f t="shared" si="21"/>
        <v>0</v>
      </c>
      <c r="CI47" s="16">
        <f t="shared" si="22"/>
        <v>0</v>
      </c>
      <c r="CJ47" s="191">
        <f t="shared" si="23"/>
        <v>0</v>
      </c>
      <c r="CK47" s="191">
        <f t="shared" si="24"/>
        <v>0</v>
      </c>
      <c r="CL47" s="191">
        <f t="shared" si="25"/>
        <v>0</v>
      </c>
      <c r="CM47" s="191">
        <f t="shared" si="26"/>
        <v>0</v>
      </c>
      <c r="CN47" s="191" t="str">
        <f t="shared" si="27"/>
        <v/>
      </c>
      <c r="CO47" s="17"/>
      <c r="CQ47" s="15"/>
      <c r="CR47" s="16">
        <f>IF(P47="",,INDEX(Komp!$K$8:$K$10,P47,1))</f>
        <v>0</v>
      </c>
      <c r="CS47" s="16">
        <f>IF(Q47="",,INDEX(Komp!$K$35:$K$40,Q47,1))</f>
        <v>0</v>
      </c>
      <c r="CT47" s="16">
        <f>IF(Q47="",,INDEX(Komp!$M$35:$M$40,Q47,1))</f>
        <v>0</v>
      </c>
      <c r="CU47" s="16">
        <f>IF(R47="",,INDEX(Komp!$K$80:$K$81,R47,1))</f>
        <v>0</v>
      </c>
      <c r="CV47" s="16">
        <f>IF(S47="",,INDEX(Komp!$K$108:$K$109,S47,1))</f>
        <v>0</v>
      </c>
      <c r="CW47" s="191" t="str">
        <f t="shared" si="28"/>
        <v/>
      </c>
      <c r="CX47" s="17"/>
      <c r="CZ47" s="15"/>
      <c r="DA47" s="16" t="str">
        <f t="shared" si="29"/>
        <v/>
      </c>
      <c r="DB47" s="16">
        <f>IF(DA47="",,MATCH(DA47,Tab!$C$5:$C$22,0))</f>
        <v>0</v>
      </c>
      <c r="DC47" s="16">
        <f>IF(DB47=Tab!$D$22,1,0)</f>
        <v>0</v>
      </c>
      <c r="DD47" s="16">
        <f>IF(DB47=Tab!$D$21,1,0)</f>
        <v>0</v>
      </c>
      <c r="DE47" s="16">
        <f>IF(AND(DB47&gt;=Tab!$D$5,DB47&lt;=Tab!$D$20),1,0)</f>
        <v>0</v>
      </c>
      <c r="DF47" s="16">
        <f>IF(DE47=1,INDEX(Tab!$E$5:$E$20,DB47,1),)</f>
        <v>0</v>
      </c>
      <c r="DG47" s="17"/>
      <c r="DI47" s="15"/>
      <c r="DJ47" s="16" t="str">
        <f t="shared" si="30"/>
        <v/>
      </c>
      <c r="DL47" s="36" t="str">
        <f>IF(DD47=1,Projekt!$AH$129,"")</f>
        <v/>
      </c>
      <c r="DM47" s="36"/>
      <c r="DN47" s="36" t="str">
        <f>IF(DE47=1,INDEX(Projekt!$AB$98:$AB$113,DF47,1),"")</f>
        <v/>
      </c>
      <c r="DO47" s="36" t="str">
        <f>IF(DE47=1,INDEX(Projekt!$AH$98:$AH$113,DF47,1),"")</f>
        <v/>
      </c>
      <c r="DP47" s="36" t="str">
        <f t="shared" si="31"/>
        <v/>
      </c>
      <c r="DQ47" s="79"/>
      <c r="DR47" s="36"/>
      <c r="DS47" s="162"/>
      <c r="DT47" s="16" t="str">
        <f t="shared" si="32"/>
        <v/>
      </c>
      <c r="DU47" s="16" t="str">
        <f t="shared" si="33"/>
        <v/>
      </c>
      <c r="DV47" s="16" t="str">
        <f>IF(DE47=1,IF(DU47&lt;Tab!$M$77,1,IF(DU47&lt;Tab!$M$78,2,IF(DU47&lt;Tab!$M$79,3,IF(DU47&lt;Tab!$M$80,4,5)))),"")</f>
        <v/>
      </c>
      <c r="DW47" s="16" t="str">
        <f>IF(DE47=1,INDEX(Tab!$M$76:$M$81,DV47,1),"")</f>
        <v/>
      </c>
      <c r="DX47" s="16" t="str">
        <f>IF(DE47=1,INDEX(Tab!$M$76:$M$81,DV47+1,1),"")</f>
        <v/>
      </c>
      <c r="DY47" s="36" t="str">
        <f>IF(DE47=1,INDEX(Tab!$N$76:$AC$81,DV47,DF47),"")</f>
        <v/>
      </c>
      <c r="DZ47" s="36" t="str">
        <f>IF(DE47=1,INDEX(Tab!$N$76:$AC$81,DV47+1,DF47),"")</f>
        <v/>
      </c>
      <c r="EA47" s="36" t="str">
        <f t="shared" si="34"/>
        <v/>
      </c>
      <c r="EB47" s="36" t="str">
        <f t="shared" si="35"/>
        <v/>
      </c>
      <c r="EC47" s="79"/>
      <c r="ED47" s="36"/>
      <c r="EE47" s="15"/>
      <c r="EF47" s="16" t="str">
        <f t="shared" si="36"/>
        <v/>
      </c>
      <c r="EG47" s="16" t="str">
        <f t="shared" si="53"/>
        <v/>
      </c>
      <c r="EH47" s="16" t="str">
        <f>IF(DE47=1,IF(EG47&lt;Tab!$M$87,1,IF(EG47&lt;Tab!$M$88,2,IF(EG47&lt;Tab!$M$89,3,IF(EG47&lt;Tab!$M$90,4,5)))),"")</f>
        <v/>
      </c>
      <c r="EI47" s="16" t="str">
        <f>IF(DE47=1,INDEX(Tab!$M$86:$M$91,EH47,1),"")</f>
        <v/>
      </c>
      <c r="EJ47" s="16" t="str">
        <f>IF(DE47=1,INDEX(Tab!$M$86:$M$91,EH47+1,1),"")</f>
        <v/>
      </c>
      <c r="EK47" s="36" t="str">
        <f>IF(DE47=1,INDEX(Tab!$N$86:$AC$91,EH47,DF47),"")</f>
        <v/>
      </c>
      <c r="EL47" s="36" t="str">
        <f>IF(DE47=1,INDEX(Tab!$N$86:$AC$91,EH47+1,DF47),"")</f>
        <v/>
      </c>
      <c r="EM47" s="36">
        <f t="shared" si="37"/>
        <v>0</v>
      </c>
      <c r="EO47" s="74" t="b">
        <f t="shared" si="38"/>
        <v>0</v>
      </c>
      <c r="EP47" s="16">
        <f t="shared" si="39"/>
        <v>1</v>
      </c>
      <c r="EQ47" s="16">
        <f t="shared" si="40"/>
        <v>0</v>
      </c>
      <c r="ER47" s="16" t="str">
        <f t="shared" si="41"/>
        <v/>
      </c>
      <c r="ES47" s="17"/>
      <c r="EU47" s="15"/>
      <c r="EV47" s="191" t="str">
        <f t="shared" si="42"/>
        <v/>
      </c>
      <c r="EW47" s="191" t="str">
        <f t="shared" si="43"/>
        <v/>
      </c>
      <c r="EX47" s="17"/>
    </row>
    <row r="48" spans="2:154" s="16" customFormat="1" x14ac:dyDescent="0.2">
      <c r="B48" s="341"/>
      <c r="C48" s="541"/>
      <c r="D48" s="542"/>
      <c r="E48" s="25"/>
      <c r="F48" s="25"/>
      <c r="G48" s="25"/>
      <c r="H48" s="25"/>
      <c r="I48" s="25"/>
      <c r="J48" s="25"/>
      <c r="K48" s="25"/>
      <c r="L48" s="25"/>
      <c r="M48" s="25"/>
      <c r="N48" s="25"/>
      <c r="O48" s="339"/>
      <c r="P48" s="337"/>
      <c r="Q48" s="25"/>
      <c r="R48" s="25"/>
      <c r="S48" s="25"/>
      <c r="T48" s="27"/>
      <c r="U48" s="24"/>
      <c r="V48" s="24"/>
      <c r="W48" s="172" t="str">
        <f t="shared" si="0"/>
        <v/>
      </c>
      <c r="X48" s="46" t="str">
        <f t="shared" si="1"/>
        <v/>
      </c>
      <c r="Y48" s="28"/>
      <c r="Z48" s="27"/>
      <c r="AA48" s="25"/>
      <c r="AB48" s="25"/>
      <c r="AC48" s="184"/>
      <c r="AD48" s="44"/>
      <c r="AE48" s="176" t="str">
        <f t="shared" si="2"/>
        <v/>
      </c>
      <c r="AF48" s="44"/>
      <c r="AG48" s="46" t="str">
        <f t="shared" si="3"/>
        <v/>
      </c>
      <c r="AH48" s="28"/>
      <c r="AI48" s="27"/>
      <c r="AJ48" s="25"/>
      <c r="AK48" s="25"/>
      <c r="AL48" s="25"/>
      <c r="AM48" s="44"/>
      <c r="AN48" s="40"/>
      <c r="AO48" s="44"/>
      <c r="AP48" s="71" t="str">
        <f t="shared" si="4"/>
        <v/>
      </c>
      <c r="AQ48" s="44"/>
      <c r="AR48" s="46" t="str">
        <f t="shared" si="5"/>
        <v/>
      </c>
      <c r="AS48" s="156"/>
      <c r="AT48" s="80"/>
      <c r="AU48" s="46" t="str">
        <f t="shared" si="6"/>
        <v/>
      </c>
      <c r="AV48" s="80"/>
      <c r="AW48" s="46" t="str">
        <f t="shared" si="7"/>
        <v/>
      </c>
      <c r="AX48" s="28"/>
      <c r="AY48" s="27"/>
      <c r="AZ48" s="46">
        <f t="shared" si="8"/>
        <v>0</v>
      </c>
      <c r="BA48" s="46">
        <f t="shared" si="9"/>
        <v>0</v>
      </c>
      <c r="BB48" s="46">
        <f t="shared" si="10"/>
        <v>0</v>
      </c>
      <c r="BC48" s="46">
        <f t="shared" si="11"/>
        <v>0</v>
      </c>
      <c r="BD48" s="46">
        <f t="shared" si="12"/>
        <v>0</v>
      </c>
      <c r="BE48" s="46">
        <f t="shared" si="13"/>
        <v>0</v>
      </c>
      <c r="BF48" s="46">
        <f t="shared" si="14"/>
        <v>0</v>
      </c>
      <c r="BG48" s="46" t="str">
        <f t="shared" si="15"/>
        <v/>
      </c>
      <c r="BH48" s="17"/>
      <c r="BJ48" s="15"/>
      <c r="BK48" s="343">
        <f t="shared" si="44"/>
        <v>0</v>
      </c>
      <c r="BL48" s="343">
        <f t="shared" si="45"/>
        <v>0</v>
      </c>
      <c r="BM48" s="343">
        <f t="shared" si="46"/>
        <v>0</v>
      </c>
      <c r="BN48" s="343">
        <f t="shared" si="47"/>
        <v>0</v>
      </c>
      <c r="BO48" s="343"/>
      <c r="BP48" s="343"/>
      <c r="BQ48" s="343">
        <f t="shared" si="48"/>
        <v>0</v>
      </c>
      <c r="BR48" s="343">
        <f t="shared" si="49"/>
        <v>0</v>
      </c>
      <c r="BS48" s="343">
        <f t="shared" si="50"/>
        <v>0</v>
      </c>
      <c r="BT48" s="343">
        <f t="shared" si="51"/>
        <v>0</v>
      </c>
      <c r="BU48" s="343">
        <f t="shared" si="52"/>
        <v>0</v>
      </c>
      <c r="BV48" s="17"/>
      <c r="BX48" s="15"/>
      <c r="BZ48" s="17"/>
      <c r="CB48" s="15"/>
      <c r="CC48" s="16">
        <f t="shared" si="16"/>
        <v>0</v>
      </c>
      <c r="CD48" s="16">
        <f t="shared" si="17"/>
        <v>0</v>
      </c>
      <c r="CE48" s="16">
        <f t="shared" si="18"/>
        <v>0</v>
      </c>
      <c r="CF48" s="16">
        <f t="shared" si="19"/>
        <v>0</v>
      </c>
      <c r="CG48" s="16">
        <f t="shared" si="20"/>
        <v>0</v>
      </c>
      <c r="CH48" s="16">
        <f t="shared" si="21"/>
        <v>0</v>
      </c>
      <c r="CI48" s="16">
        <f t="shared" si="22"/>
        <v>0</v>
      </c>
      <c r="CJ48" s="191">
        <f t="shared" si="23"/>
        <v>0</v>
      </c>
      <c r="CK48" s="191">
        <f t="shared" si="24"/>
        <v>0</v>
      </c>
      <c r="CL48" s="191">
        <f t="shared" si="25"/>
        <v>0</v>
      </c>
      <c r="CM48" s="191">
        <f t="shared" si="26"/>
        <v>0</v>
      </c>
      <c r="CN48" s="191" t="str">
        <f t="shared" si="27"/>
        <v/>
      </c>
      <c r="CO48" s="17"/>
      <c r="CQ48" s="15"/>
      <c r="CR48" s="16">
        <f>IF(P48="",,INDEX(Komp!$K$8:$K$10,P48,1))</f>
        <v>0</v>
      </c>
      <c r="CS48" s="16">
        <f>IF(Q48="",,INDEX(Komp!$K$35:$K$40,Q48,1))</f>
        <v>0</v>
      </c>
      <c r="CT48" s="16">
        <f>IF(Q48="",,INDEX(Komp!$M$35:$M$40,Q48,1))</f>
        <v>0</v>
      </c>
      <c r="CU48" s="16">
        <f>IF(R48="",,INDEX(Komp!$K$80:$K$81,R48,1))</f>
        <v>0</v>
      </c>
      <c r="CV48" s="16">
        <f>IF(S48="",,INDEX(Komp!$K$108:$K$109,S48,1))</f>
        <v>0</v>
      </c>
      <c r="CW48" s="191" t="str">
        <f t="shared" si="28"/>
        <v/>
      </c>
      <c r="CX48" s="17"/>
      <c r="CZ48" s="15"/>
      <c r="DA48" s="16" t="str">
        <f t="shared" si="29"/>
        <v/>
      </c>
      <c r="DB48" s="16">
        <f>IF(DA48="",,MATCH(DA48,Tab!$C$5:$C$22,0))</f>
        <v>0</v>
      </c>
      <c r="DC48" s="16">
        <f>IF(DB48=Tab!$D$22,1,0)</f>
        <v>0</v>
      </c>
      <c r="DD48" s="16">
        <f>IF(DB48=Tab!$D$21,1,0)</f>
        <v>0</v>
      </c>
      <c r="DE48" s="16">
        <f>IF(AND(DB48&gt;=Tab!$D$5,DB48&lt;=Tab!$D$20),1,0)</f>
        <v>0</v>
      </c>
      <c r="DF48" s="16">
        <f>IF(DE48=1,INDEX(Tab!$E$5:$E$20,DB48,1),)</f>
        <v>0</v>
      </c>
      <c r="DG48" s="17"/>
      <c r="DI48" s="15"/>
      <c r="DJ48" s="16" t="str">
        <f t="shared" si="30"/>
        <v/>
      </c>
      <c r="DL48" s="36" t="str">
        <f>IF(DD48=1,Projekt!$AH$129,"")</f>
        <v/>
      </c>
      <c r="DM48" s="36"/>
      <c r="DN48" s="36" t="str">
        <f>IF(DE48=1,INDEX(Projekt!$AB$98:$AB$113,DF48,1),"")</f>
        <v/>
      </c>
      <c r="DO48" s="36" t="str">
        <f>IF(DE48=1,INDEX(Projekt!$AH$98:$AH$113,DF48,1),"")</f>
        <v/>
      </c>
      <c r="DP48" s="36" t="str">
        <f t="shared" si="31"/>
        <v/>
      </c>
      <c r="DQ48" s="79"/>
      <c r="DR48" s="36"/>
      <c r="DS48" s="162"/>
      <c r="DT48" s="16" t="str">
        <f t="shared" si="32"/>
        <v/>
      </c>
      <c r="DU48" s="16" t="str">
        <f t="shared" si="33"/>
        <v/>
      </c>
      <c r="DV48" s="16" t="str">
        <f>IF(DE48=1,IF(DU48&lt;Tab!$M$77,1,IF(DU48&lt;Tab!$M$78,2,IF(DU48&lt;Tab!$M$79,3,IF(DU48&lt;Tab!$M$80,4,5)))),"")</f>
        <v/>
      </c>
      <c r="DW48" s="16" t="str">
        <f>IF(DE48=1,INDEX(Tab!$M$76:$M$81,DV48,1),"")</f>
        <v/>
      </c>
      <c r="DX48" s="16" t="str">
        <f>IF(DE48=1,INDEX(Tab!$M$76:$M$81,DV48+1,1),"")</f>
        <v/>
      </c>
      <c r="DY48" s="36" t="str">
        <f>IF(DE48=1,INDEX(Tab!$N$76:$AC$81,DV48,DF48),"")</f>
        <v/>
      </c>
      <c r="DZ48" s="36" t="str">
        <f>IF(DE48=1,INDEX(Tab!$N$76:$AC$81,DV48+1,DF48),"")</f>
        <v/>
      </c>
      <c r="EA48" s="36" t="str">
        <f t="shared" si="34"/>
        <v/>
      </c>
      <c r="EB48" s="36" t="str">
        <f t="shared" si="35"/>
        <v/>
      </c>
      <c r="EC48" s="79"/>
      <c r="ED48" s="36"/>
      <c r="EE48" s="15"/>
      <c r="EF48" s="16" t="str">
        <f t="shared" si="36"/>
        <v/>
      </c>
      <c r="EG48" s="16" t="str">
        <f t="shared" si="53"/>
        <v/>
      </c>
      <c r="EH48" s="16" t="str">
        <f>IF(DE48=1,IF(EG48&lt;Tab!$M$87,1,IF(EG48&lt;Tab!$M$88,2,IF(EG48&lt;Tab!$M$89,3,IF(EG48&lt;Tab!$M$90,4,5)))),"")</f>
        <v/>
      </c>
      <c r="EI48" s="16" t="str">
        <f>IF(DE48=1,INDEX(Tab!$M$86:$M$91,EH48,1),"")</f>
        <v/>
      </c>
      <c r="EJ48" s="16" t="str">
        <f>IF(DE48=1,INDEX(Tab!$M$86:$M$91,EH48+1,1),"")</f>
        <v/>
      </c>
      <c r="EK48" s="36" t="str">
        <f>IF(DE48=1,INDEX(Tab!$N$86:$AC$91,EH48,DF48),"")</f>
        <v/>
      </c>
      <c r="EL48" s="36" t="str">
        <f>IF(DE48=1,INDEX(Tab!$N$86:$AC$91,EH48+1,DF48),"")</f>
        <v/>
      </c>
      <c r="EM48" s="36">
        <f t="shared" si="37"/>
        <v>0</v>
      </c>
      <c r="EO48" s="74" t="b">
        <f t="shared" si="38"/>
        <v>0</v>
      </c>
      <c r="EP48" s="16">
        <f t="shared" si="39"/>
        <v>1</v>
      </c>
      <c r="EQ48" s="16">
        <f t="shared" si="40"/>
        <v>0</v>
      </c>
      <c r="ER48" s="16" t="str">
        <f t="shared" si="41"/>
        <v/>
      </c>
      <c r="ES48" s="17"/>
      <c r="EU48" s="15"/>
      <c r="EV48" s="191" t="str">
        <f t="shared" si="42"/>
        <v/>
      </c>
      <c r="EW48" s="191" t="str">
        <f t="shared" si="43"/>
        <v/>
      </c>
      <c r="EX48" s="17"/>
    </row>
    <row r="49" spans="2:154" s="16" customFormat="1" x14ac:dyDescent="0.2">
      <c r="B49" s="341"/>
      <c r="C49" s="541"/>
      <c r="D49" s="542"/>
      <c r="E49" s="25"/>
      <c r="F49" s="25"/>
      <c r="G49" s="25"/>
      <c r="H49" s="25"/>
      <c r="I49" s="25"/>
      <c r="J49" s="25"/>
      <c r="K49" s="25"/>
      <c r="L49" s="25"/>
      <c r="M49" s="25"/>
      <c r="N49" s="25"/>
      <c r="O49" s="339"/>
      <c r="P49" s="337"/>
      <c r="Q49" s="25"/>
      <c r="R49" s="25"/>
      <c r="S49" s="25"/>
      <c r="T49" s="27"/>
      <c r="U49" s="24"/>
      <c r="V49" s="24"/>
      <c r="W49" s="172" t="str">
        <f t="shared" si="0"/>
        <v/>
      </c>
      <c r="X49" s="46" t="str">
        <f t="shared" si="1"/>
        <v/>
      </c>
      <c r="Y49" s="28"/>
      <c r="Z49" s="27"/>
      <c r="AA49" s="25"/>
      <c r="AB49" s="25"/>
      <c r="AC49" s="184"/>
      <c r="AD49" s="44"/>
      <c r="AE49" s="176" t="str">
        <f t="shared" si="2"/>
        <v/>
      </c>
      <c r="AF49" s="44"/>
      <c r="AG49" s="46" t="str">
        <f t="shared" si="3"/>
        <v/>
      </c>
      <c r="AH49" s="28"/>
      <c r="AI49" s="27"/>
      <c r="AJ49" s="25"/>
      <c r="AK49" s="25"/>
      <c r="AL49" s="25"/>
      <c r="AM49" s="44"/>
      <c r="AN49" s="40"/>
      <c r="AO49" s="44"/>
      <c r="AP49" s="71" t="str">
        <f t="shared" si="4"/>
        <v/>
      </c>
      <c r="AQ49" s="44"/>
      <c r="AR49" s="46" t="str">
        <f t="shared" si="5"/>
        <v/>
      </c>
      <c r="AS49" s="156"/>
      <c r="AT49" s="80"/>
      <c r="AU49" s="46" t="str">
        <f t="shared" si="6"/>
        <v/>
      </c>
      <c r="AV49" s="80"/>
      <c r="AW49" s="46" t="str">
        <f t="shared" si="7"/>
        <v/>
      </c>
      <c r="AX49" s="28"/>
      <c r="AY49" s="27"/>
      <c r="AZ49" s="46">
        <f t="shared" si="8"/>
        <v>0</v>
      </c>
      <c r="BA49" s="46">
        <f t="shared" si="9"/>
        <v>0</v>
      </c>
      <c r="BB49" s="46">
        <f t="shared" si="10"/>
        <v>0</v>
      </c>
      <c r="BC49" s="46">
        <f t="shared" si="11"/>
        <v>0</v>
      </c>
      <c r="BD49" s="46">
        <f t="shared" si="12"/>
        <v>0</v>
      </c>
      <c r="BE49" s="46">
        <f t="shared" si="13"/>
        <v>0</v>
      </c>
      <c r="BF49" s="46">
        <f t="shared" si="14"/>
        <v>0</v>
      </c>
      <c r="BG49" s="46" t="str">
        <f t="shared" si="15"/>
        <v/>
      </c>
      <c r="BH49" s="17"/>
      <c r="BJ49" s="15"/>
      <c r="BK49" s="343">
        <f t="shared" si="44"/>
        <v>0</v>
      </c>
      <c r="BL49" s="343">
        <f t="shared" si="45"/>
        <v>0</v>
      </c>
      <c r="BM49" s="343">
        <f t="shared" si="46"/>
        <v>0</v>
      </c>
      <c r="BN49" s="343">
        <f t="shared" si="47"/>
        <v>0</v>
      </c>
      <c r="BO49" s="343"/>
      <c r="BP49" s="343"/>
      <c r="BQ49" s="343">
        <f t="shared" si="48"/>
        <v>0</v>
      </c>
      <c r="BR49" s="343">
        <f t="shared" si="49"/>
        <v>0</v>
      </c>
      <c r="BS49" s="343">
        <f t="shared" si="50"/>
        <v>0</v>
      </c>
      <c r="BT49" s="343">
        <f t="shared" si="51"/>
        <v>0</v>
      </c>
      <c r="BU49" s="343">
        <f t="shared" si="52"/>
        <v>0</v>
      </c>
      <c r="BV49" s="17"/>
      <c r="BX49" s="15"/>
      <c r="BZ49" s="17"/>
      <c r="CB49" s="15"/>
      <c r="CC49" s="16">
        <f t="shared" si="16"/>
        <v>0</v>
      </c>
      <c r="CD49" s="16">
        <f t="shared" si="17"/>
        <v>0</v>
      </c>
      <c r="CE49" s="16">
        <f t="shared" si="18"/>
        <v>0</v>
      </c>
      <c r="CF49" s="16">
        <f t="shared" si="19"/>
        <v>0</v>
      </c>
      <c r="CG49" s="16">
        <f t="shared" si="20"/>
        <v>0</v>
      </c>
      <c r="CH49" s="16">
        <f t="shared" si="21"/>
        <v>0</v>
      </c>
      <c r="CI49" s="16">
        <f t="shared" si="22"/>
        <v>0</v>
      </c>
      <c r="CJ49" s="191">
        <f t="shared" si="23"/>
        <v>0</v>
      </c>
      <c r="CK49" s="191">
        <f t="shared" si="24"/>
        <v>0</v>
      </c>
      <c r="CL49" s="191">
        <f t="shared" si="25"/>
        <v>0</v>
      </c>
      <c r="CM49" s="191">
        <f t="shared" si="26"/>
        <v>0</v>
      </c>
      <c r="CN49" s="191" t="str">
        <f t="shared" si="27"/>
        <v/>
      </c>
      <c r="CO49" s="17"/>
      <c r="CQ49" s="15"/>
      <c r="CR49" s="16">
        <f>IF(P49="",,INDEX(Komp!$K$8:$K$10,P49,1))</f>
        <v>0</v>
      </c>
      <c r="CS49" s="16">
        <f>IF(Q49="",,INDEX(Komp!$K$35:$K$40,Q49,1))</f>
        <v>0</v>
      </c>
      <c r="CT49" s="16">
        <f>IF(Q49="",,INDEX(Komp!$M$35:$M$40,Q49,1))</f>
        <v>0</v>
      </c>
      <c r="CU49" s="16">
        <f>IF(R49="",,INDEX(Komp!$K$80:$K$81,R49,1))</f>
        <v>0</v>
      </c>
      <c r="CV49" s="16">
        <f>IF(S49="",,INDEX(Komp!$K$108:$K$109,S49,1))</f>
        <v>0</v>
      </c>
      <c r="CW49" s="191" t="str">
        <f t="shared" si="28"/>
        <v/>
      </c>
      <c r="CX49" s="17"/>
      <c r="CZ49" s="15"/>
      <c r="DA49" s="16" t="str">
        <f t="shared" si="29"/>
        <v/>
      </c>
      <c r="DB49" s="16">
        <f>IF(DA49="",,MATCH(DA49,Tab!$C$5:$C$22,0))</f>
        <v>0</v>
      </c>
      <c r="DC49" s="16">
        <f>IF(DB49=Tab!$D$22,1,0)</f>
        <v>0</v>
      </c>
      <c r="DD49" s="16">
        <f>IF(DB49=Tab!$D$21,1,0)</f>
        <v>0</v>
      </c>
      <c r="DE49" s="16">
        <f>IF(AND(DB49&gt;=Tab!$D$5,DB49&lt;=Tab!$D$20),1,0)</f>
        <v>0</v>
      </c>
      <c r="DF49" s="16">
        <f>IF(DE49=1,INDEX(Tab!$E$5:$E$20,DB49,1),)</f>
        <v>0</v>
      </c>
      <c r="DG49" s="17"/>
      <c r="DI49" s="15"/>
      <c r="DJ49" s="16" t="str">
        <f t="shared" si="30"/>
        <v/>
      </c>
      <c r="DL49" s="36" t="str">
        <f>IF(DD49=1,Projekt!$AH$129,"")</f>
        <v/>
      </c>
      <c r="DM49" s="36"/>
      <c r="DN49" s="36" t="str">
        <f>IF(DE49=1,INDEX(Projekt!$AB$98:$AB$113,DF49,1),"")</f>
        <v/>
      </c>
      <c r="DO49" s="36" t="str">
        <f>IF(DE49=1,INDEX(Projekt!$AH$98:$AH$113,DF49,1),"")</f>
        <v/>
      </c>
      <c r="DP49" s="36" t="str">
        <f t="shared" si="31"/>
        <v/>
      </c>
      <c r="DQ49" s="79"/>
      <c r="DR49" s="36"/>
      <c r="DS49" s="162"/>
      <c r="DT49" s="16" t="str">
        <f t="shared" si="32"/>
        <v/>
      </c>
      <c r="DU49" s="16" t="str">
        <f t="shared" si="33"/>
        <v/>
      </c>
      <c r="DV49" s="16" t="str">
        <f>IF(DE49=1,IF(DU49&lt;Tab!$M$77,1,IF(DU49&lt;Tab!$M$78,2,IF(DU49&lt;Tab!$M$79,3,IF(DU49&lt;Tab!$M$80,4,5)))),"")</f>
        <v/>
      </c>
      <c r="DW49" s="16" t="str">
        <f>IF(DE49=1,INDEX(Tab!$M$76:$M$81,DV49,1),"")</f>
        <v/>
      </c>
      <c r="DX49" s="16" t="str">
        <f>IF(DE49=1,INDEX(Tab!$M$76:$M$81,DV49+1,1),"")</f>
        <v/>
      </c>
      <c r="DY49" s="36" t="str">
        <f>IF(DE49=1,INDEX(Tab!$N$76:$AC$81,DV49,DF49),"")</f>
        <v/>
      </c>
      <c r="DZ49" s="36" t="str">
        <f>IF(DE49=1,INDEX(Tab!$N$76:$AC$81,DV49+1,DF49),"")</f>
        <v/>
      </c>
      <c r="EA49" s="36" t="str">
        <f t="shared" si="34"/>
        <v/>
      </c>
      <c r="EB49" s="36" t="str">
        <f t="shared" si="35"/>
        <v/>
      </c>
      <c r="EC49" s="79"/>
      <c r="ED49" s="36"/>
      <c r="EE49" s="15"/>
      <c r="EF49" s="16" t="str">
        <f t="shared" si="36"/>
        <v/>
      </c>
      <c r="EG49" s="16" t="str">
        <f t="shared" si="53"/>
        <v/>
      </c>
      <c r="EH49" s="16" t="str">
        <f>IF(DE49=1,IF(EG49&lt;Tab!$M$87,1,IF(EG49&lt;Tab!$M$88,2,IF(EG49&lt;Tab!$M$89,3,IF(EG49&lt;Tab!$M$90,4,5)))),"")</f>
        <v/>
      </c>
      <c r="EI49" s="16" t="str">
        <f>IF(DE49=1,INDEX(Tab!$M$86:$M$91,EH49,1),"")</f>
        <v/>
      </c>
      <c r="EJ49" s="16" t="str">
        <f>IF(DE49=1,INDEX(Tab!$M$86:$M$91,EH49+1,1),"")</f>
        <v/>
      </c>
      <c r="EK49" s="36" t="str">
        <f>IF(DE49=1,INDEX(Tab!$N$86:$AC$91,EH49,DF49),"")</f>
        <v/>
      </c>
      <c r="EL49" s="36" t="str">
        <f>IF(DE49=1,INDEX(Tab!$N$86:$AC$91,EH49+1,DF49),"")</f>
        <v/>
      </c>
      <c r="EM49" s="36">
        <f t="shared" si="37"/>
        <v>0</v>
      </c>
      <c r="EO49" s="74" t="b">
        <f t="shared" si="38"/>
        <v>0</v>
      </c>
      <c r="EP49" s="16">
        <f t="shared" si="39"/>
        <v>1</v>
      </c>
      <c r="EQ49" s="16">
        <f t="shared" si="40"/>
        <v>0</v>
      </c>
      <c r="ER49" s="16" t="str">
        <f t="shared" si="41"/>
        <v/>
      </c>
      <c r="ES49" s="17"/>
      <c r="EU49" s="15"/>
      <c r="EV49" s="191" t="str">
        <f t="shared" si="42"/>
        <v/>
      </c>
      <c r="EW49" s="191" t="str">
        <f t="shared" si="43"/>
        <v/>
      </c>
      <c r="EX49" s="17"/>
    </row>
    <row r="50" spans="2:154" s="16" customFormat="1" x14ac:dyDescent="0.2">
      <c r="B50" s="341"/>
      <c r="C50" s="541"/>
      <c r="D50" s="542"/>
      <c r="E50" s="25"/>
      <c r="F50" s="25"/>
      <c r="G50" s="25"/>
      <c r="H50" s="25"/>
      <c r="I50" s="25"/>
      <c r="J50" s="25"/>
      <c r="K50" s="25"/>
      <c r="L50" s="25"/>
      <c r="M50" s="25"/>
      <c r="N50" s="25"/>
      <c r="O50" s="339"/>
      <c r="P50" s="337"/>
      <c r="Q50" s="25"/>
      <c r="R50" s="25"/>
      <c r="S50" s="25"/>
      <c r="T50" s="27"/>
      <c r="U50" s="24"/>
      <c r="V50" s="24"/>
      <c r="W50" s="172" t="str">
        <f t="shared" si="0"/>
        <v/>
      </c>
      <c r="X50" s="46" t="str">
        <f t="shared" si="1"/>
        <v/>
      </c>
      <c r="Y50" s="28"/>
      <c r="Z50" s="27"/>
      <c r="AA50" s="25"/>
      <c r="AB50" s="25"/>
      <c r="AC50" s="184"/>
      <c r="AD50" s="44"/>
      <c r="AE50" s="176" t="str">
        <f t="shared" si="2"/>
        <v/>
      </c>
      <c r="AF50" s="44"/>
      <c r="AG50" s="46" t="str">
        <f t="shared" si="3"/>
        <v/>
      </c>
      <c r="AH50" s="28"/>
      <c r="AI50" s="27"/>
      <c r="AJ50" s="25"/>
      <c r="AK50" s="25"/>
      <c r="AL50" s="25"/>
      <c r="AM50" s="44"/>
      <c r="AN50" s="40"/>
      <c r="AO50" s="44"/>
      <c r="AP50" s="71" t="str">
        <f t="shared" si="4"/>
        <v/>
      </c>
      <c r="AQ50" s="44"/>
      <c r="AR50" s="46" t="str">
        <f t="shared" si="5"/>
        <v/>
      </c>
      <c r="AS50" s="156"/>
      <c r="AT50" s="80"/>
      <c r="AU50" s="46" t="str">
        <f t="shared" si="6"/>
        <v/>
      </c>
      <c r="AV50" s="80"/>
      <c r="AW50" s="46" t="str">
        <f t="shared" si="7"/>
        <v/>
      </c>
      <c r="AX50" s="28"/>
      <c r="AY50" s="27"/>
      <c r="AZ50" s="46">
        <f t="shared" si="8"/>
        <v>0</v>
      </c>
      <c r="BA50" s="46">
        <f t="shared" si="9"/>
        <v>0</v>
      </c>
      <c r="BB50" s="46">
        <f t="shared" si="10"/>
        <v>0</v>
      </c>
      <c r="BC50" s="46">
        <f t="shared" si="11"/>
        <v>0</v>
      </c>
      <c r="BD50" s="46">
        <f t="shared" si="12"/>
        <v>0</v>
      </c>
      <c r="BE50" s="46">
        <f t="shared" si="13"/>
        <v>0</v>
      </c>
      <c r="BF50" s="46">
        <f t="shared" si="14"/>
        <v>0</v>
      </c>
      <c r="BG50" s="46" t="str">
        <f t="shared" si="15"/>
        <v/>
      </c>
      <c r="BH50" s="17"/>
      <c r="BJ50" s="15"/>
      <c r="BK50" s="343">
        <f t="shared" si="44"/>
        <v>0</v>
      </c>
      <c r="BL50" s="343">
        <f t="shared" si="45"/>
        <v>0</v>
      </c>
      <c r="BM50" s="343">
        <f t="shared" si="46"/>
        <v>0</v>
      </c>
      <c r="BN50" s="343">
        <f t="shared" si="47"/>
        <v>0</v>
      </c>
      <c r="BO50" s="343"/>
      <c r="BP50" s="343"/>
      <c r="BQ50" s="343">
        <f t="shared" si="48"/>
        <v>0</v>
      </c>
      <c r="BR50" s="343">
        <f t="shared" si="49"/>
        <v>0</v>
      </c>
      <c r="BS50" s="343">
        <f t="shared" si="50"/>
        <v>0</v>
      </c>
      <c r="BT50" s="343">
        <f t="shared" si="51"/>
        <v>0</v>
      </c>
      <c r="BU50" s="343">
        <f t="shared" si="52"/>
        <v>0</v>
      </c>
      <c r="BV50" s="17"/>
      <c r="BX50" s="15"/>
      <c r="BZ50" s="17"/>
      <c r="CB50" s="15"/>
      <c r="CC50" s="16">
        <f t="shared" si="16"/>
        <v>0</v>
      </c>
      <c r="CD50" s="16">
        <f t="shared" si="17"/>
        <v>0</v>
      </c>
      <c r="CE50" s="16">
        <f t="shared" si="18"/>
        <v>0</v>
      </c>
      <c r="CF50" s="16">
        <f t="shared" si="19"/>
        <v>0</v>
      </c>
      <c r="CG50" s="16">
        <f t="shared" si="20"/>
        <v>0</v>
      </c>
      <c r="CH50" s="16">
        <f t="shared" si="21"/>
        <v>0</v>
      </c>
      <c r="CI50" s="16">
        <f t="shared" si="22"/>
        <v>0</v>
      </c>
      <c r="CJ50" s="191">
        <f t="shared" si="23"/>
        <v>0</v>
      </c>
      <c r="CK50" s="191">
        <f t="shared" si="24"/>
        <v>0</v>
      </c>
      <c r="CL50" s="191">
        <f t="shared" si="25"/>
        <v>0</v>
      </c>
      <c r="CM50" s="191">
        <f t="shared" si="26"/>
        <v>0</v>
      </c>
      <c r="CN50" s="191" t="str">
        <f t="shared" si="27"/>
        <v/>
      </c>
      <c r="CO50" s="17"/>
      <c r="CQ50" s="15"/>
      <c r="CR50" s="16">
        <f>IF(P50="",,INDEX(Komp!$K$8:$K$10,P50,1))</f>
        <v>0</v>
      </c>
      <c r="CS50" s="16">
        <f>IF(Q50="",,INDEX(Komp!$K$35:$K$40,Q50,1))</f>
        <v>0</v>
      </c>
      <c r="CT50" s="16">
        <f>IF(Q50="",,INDEX(Komp!$M$35:$M$40,Q50,1))</f>
        <v>0</v>
      </c>
      <c r="CU50" s="16">
        <f>IF(R50="",,INDEX(Komp!$K$80:$K$81,R50,1))</f>
        <v>0</v>
      </c>
      <c r="CV50" s="16">
        <f>IF(S50="",,INDEX(Komp!$K$108:$K$109,S50,1))</f>
        <v>0</v>
      </c>
      <c r="CW50" s="191" t="str">
        <f t="shared" si="28"/>
        <v/>
      </c>
      <c r="CX50" s="17"/>
      <c r="CZ50" s="15"/>
      <c r="DA50" s="16" t="str">
        <f t="shared" si="29"/>
        <v/>
      </c>
      <c r="DB50" s="16">
        <f>IF(DA50="",,MATCH(DA50,Tab!$C$5:$C$22,0))</f>
        <v>0</v>
      </c>
      <c r="DC50" s="16">
        <f>IF(DB50=Tab!$D$22,1,0)</f>
        <v>0</v>
      </c>
      <c r="DD50" s="16">
        <f>IF(DB50=Tab!$D$21,1,0)</f>
        <v>0</v>
      </c>
      <c r="DE50" s="16">
        <f>IF(AND(DB50&gt;=Tab!$D$5,DB50&lt;=Tab!$D$20),1,0)</f>
        <v>0</v>
      </c>
      <c r="DF50" s="16">
        <f>IF(DE50=1,INDEX(Tab!$E$5:$E$20,DB50,1),)</f>
        <v>0</v>
      </c>
      <c r="DG50" s="17"/>
      <c r="DI50" s="15"/>
      <c r="DJ50" s="16" t="str">
        <f t="shared" si="30"/>
        <v/>
      </c>
      <c r="DL50" s="36" t="str">
        <f>IF(DD50=1,Projekt!$AH$129,"")</f>
        <v/>
      </c>
      <c r="DM50" s="36"/>
      <c r="DN50" s="36" t="str">
        <f>IF(DE50=1,INDEX(Projekt!$AB$98:$AB$113,DF50,1),"")</f>
        <v/>
      </c>
      <c r="DO50" s="36" t="str">
        <f>IF(DE50=1,INDEX(Projekt!$AH$98:$AH$113,DF50,1),"")</f>
        <v/>
      </c>
      <c r="DP50" s="36" t="str">
        <f t="shared" si="31"/>
        <v/>
      </c>
      <c r="DQ50" s="79"/>
      <c r="DR50" s="36"/>
      <c r="DS50" s="162"/>
      <c r="DT50" s="16" t="str">
        <f t="shared" si="32"/>
        <v/>
      </c>
      <c r="DU50" s="16" t="str">
        <f t="shared" si="33"/>
        <v/>
      </c>
      <c r="DV50" s="16" t="str">
        <f>IF(DE50=1,IF(DU50&lt;Tab!$M$77,1,IF(DU50&lt;Tab!$M$78,2,IF(DU50&lt;Tab!$M$79,3,IF(DU50&lt;Tab!$M$80,4,5)))),"")</f>
        <v/>
      </c>
      <c r="DW50" s="16" t="str">
        <f>IF(DE50=1,INDEX(Tab!$M$76:$M$81,DV50,1),"")</f>
        <v/>
      </c>
      <c r="DX50" s="16" t="str">
        <f>IF(DE50=1,INDEX(Tab!$M$76:$M$81,DV50+1,1),"")</f>
        <v/>
      </c>
      <c r="DY50" s="36" t="str">
        <f>IF(DE50=1,INDEX(Tab!$N$76:$AC$81,DV50,DF50),"")</f>
        <v/>
      </c>
      <c r="DZ50" s="36" t="str">
        <f>IF(DE50=1,INDEX(Tab!$N$76:$AC$81,DV50+1,DF50),"")</f>
        <v/>
      </c>
      <c r="EA50" s="36" t="str">
        <f t="shared" si="34"/>
        <v/>
      </c>
      <c r="EB50" s="36" t="str">
        <f t="shared" si="35"/>
        <v/>
      </c>
      <c r="EC50" s="79"/>
      <c r="ED50" s="36"/>
      <c r="EE50" s="15"/>
      <c r="EF50" s="16" t="str">
        <f t="shared" si="36"/>
        <v/>
      </c>
      <c r="EG50" s="16" t="str">
        <f t="shared" si="53"/>
        <v/>
      </c>
      <c r="EH50" s="16" t="str">
        <f>IF(DE50=1,IF(EG50&lt;Tab!$M$87,1,IF(EG50&lt;Tab!$M$88,2,IF(EG50&lt;Tab!$M$89,3,IF(EG50&lt;Tab!$M$90,4,5)))),"")</f>
        <v/>
      </c>
      <c r="EI50" s="16" t="str">
        <f>IF(DE50=1,INDEX(Tab!$M$86:$M$91,EH50,1),"")</f>
        <v/>
      </c>
      <c r="EJ50" s="16" t="str">
        <f>IF(DE50=1,INDEX(Tab!$M$86:$M$91,EH50+1,1),"")</f>
        <v/>
      </c>
      <c r="EK50" s="36" t="str">
        <f>IF(DE50=1,INDEX(Tab!$N$86:$AC$91,EH50,DF50),"")</f>
        <v/>
      </c>
      <c r="EL50" s="36" t="str">
        <f>IF(DE50=1,INDEX(Tab!$N$86:$AC$91,EH50+1,DF50),"")</f>
        <v/>
      </c>
      <c r="EM50" s="36">
        <f t="shared" si="37"/>
        <v>0</v>
      </c>
      <c r="EO50" s="74" t="b">
        <f t="shared" si="38"/>
        <v>0</v>
      </c>
      <c r="EP50" s="16">
        <f t="shared" si="39"/>
        <v>1</v>
      </c>
      <c r="EQ50" s="16">
        <f t="shared" si="40"/>
        <v>0</v>
      </c>
      <c r="ER50" s="16" t="str">
        <f t="shared" si="41"/>
        <v/>
      </c>
      <c r="ES50" s="17"/>
      <c r="EU50" s="15"/>
      <c r="EV50" s="191" t="str">
        <f t="shared" si="42"/>
        <v/>
      </c>
      <c r="EW50" s="191" t="str">
        <f t="shared" si="43"/>
        <v/>
      </c>
      <c r="EX50" s="17"/>
    </row>
    <row r="51" spans="2:154" s="16" customFormat="1" x14ac:dyDescent="0.2">
      <c r="B51" s="341"/>
      <c r="C51" s="541"/>
      <c r="D51" s="542"/>
      <c r="E51" s="25"/>
      <c r="F51" s="25"/>
      <c r="G51" s="25"/>
      <c r="H51" s="25"/>
      <c r="I51" s="25"/>
      <c r="J51" s="25"/>
      <c r="K51" s="25"/>
      <c r="L51" s="25"/>
      <c r="M51" s="25"/>
      <c r="N51" s="25"/>
      <c r="O51" s="339"/>
      <c r="P51" s="337"/>
      <c r="Q51" s="25"/>
      <c r="R51" s="25"/>
      <c r="S51" s="25"/>
      <c r="T51" s="27"/>
      <c r="U51" s="24"/>
      <c r="V51" s="24"/>
      <c r="W51" s="172" t="str">
        <f t="shared" si="0"/>
        <v/>
      </c>
      <c r="X51" s="46" t="str">
        <f t="shared" si="1"/>
        <v/>
      </c>
      <c r="Y51" s="28"/>
      <c r="Z51" s="27"/>
      <c r="AA51" s="25"/>
      <c r="AB51" s="25"/>
      <c r="AC51" s="184"/>
      <c r="AD51" s="44"/>
      <c r="AE51" s="176" t="str">
        <f t="shared" si="2"/>
        <v/>
      </c>
      <c r="AF51" s="44"/>
      <c r="AG51" s="46" t="str">
        <f t="shared" si="3"/>
        <v/>
      </c>
      <c r="AH51" s="28"/>
      <c r="AI51" s="27"/>
      <c r="AJ51" s="25"/>
      <c r="AK51" s="25"/>
      <c r="AL51" s="25"/>
      <c r="AM51" s="44"/>
      <c r="AN51" s="40"/>
      <c r="AO51" s="44"/>
      <c r="AP51" s="71" t="str">
        <f t="shared" si="4"/>
        <v/>
      </c>
      <c r="AQ51" s="44"/>
      <c r="AR51" s="46" t="str">
        <f t="shared" si="5"/>
        <v/>
      </c>
      <c r="AS51" s="156"/>
      <c r="AT51" s="80"/>
      <c r="AU51" s="46" t="str">
        <f t="shared" si="6"/>
        <v/>
      </c>
      <c r="AV51" s="80"/>
      <c r="AW51" s="46" t="str">
        <f t="shared" si="7"/>
        <v/>
      </c>
      <c r="AX51" s="28"/>
      <c r="AY51" s="27"/>
      <c r="AZ51" s="46">
        <f t="shared" si="8"/>
        <v>0</v>
      </c>
      <c r="BA51" s="46">
        <f t="shared" si="9"/>
        <v>0</v>
      </c>
      <c r="BB51" s="46">
        <f t="shared" si="10"/>
        <v>0</v>
      </c>
      <c r="BC51" s="46">
        <f t="shared" si="11"/>
        <v>0</v>
      </c>
      <c r="BD51" s="46">
        <f t="shared" si="12"/>
        <v>0</v>
      </c>
      <c r="BE51" s="46">
        <f t="shared" si="13"/>
        <v>0</v>
      </c>
      <c r="BF51" s="46">
        <f t="shared" si="14"/>
        <v>0</v>
      </c>
      <c r="BG51" s="46" t="str">
        <f t="shared" si="15"/>
        <v/>
      </c>
      <c r="BH51" s="17"/>
      <c r="BJ51" s="15"/>
      <c r="BK51" s="343">
        <f t="shared" si="44"/>
        <v>0</v>
      </c>
      <c r="BL51" s="343">
        <f t="shared" si="45"/>
        <v>0</v>
      </c>
      <c r="BM51" s="343">
        <f t="shared" si="46"/>
        <v>0</v>
      </c>
      <c r="BN51" s="343">
        <f t="shared" si="47"/>
        <v>0</v>
      </c>
      <c r="BO51" s="343"/>
      <c r="BP51" s="343"/>
      <c r="BQ51" s="343">
        <f t="shared" si="48"/>
        <v>0</v>
      </c>
      <c r="BR51" s="343">
        <f t="shared" si="49"/>
        <v>0</v>
      </c>
      <c r="BS51" s="343">
        <f t="shared" si="50"/>
        <v>0</v>
      </c>
      <c r="BT51" s="343">
        <f t="shared" si="51"/>
        <v>0</v>
      </c>
      <c r="BU51" s="343">
        <f t="shared" si="52"/>
        <v>0</v>
      </c>
      <c r="BV51" s="17"/>
      <c r="BX51" s="15"/>
      <c r="BZ51" s="17"/>
      <c r="CB51" s="15"/>
      <c r="CC51" s="16">
        <f t="shared" si="16"/>
        <v>0</v>
      </c>
      <c r="CD51" s="16">
        <f t="shared" si="17"/>
        <v>0</v>
      </c>
      <c r="CE51" s="16">
        <f t="shared" si="18"/>
        <v>0</v>
      </c>
      <c r="CF51" s="16">
        <f t="shared" si="19"/>
        <v>0</v>
      </c>
      <c r="CG51" s="16">
        <f t="shared" si="20"/>
        <v>0</v>
      </c>
      <c r="CH51" s="16">
        <f t="shared" si="21"/>
        <v>0</v>
      </c>
      <c r="CI51" s="16">
        <f t="shared" si="22"/>
        <v>0</v>
      </c>
      <c r="CJ51" s="191">
        <f t="shared" si="23"/>
        <v>0</v>
      </c>
      <c r="CK51" s="191">
        <f t="shared" si="24"/>
        <v>0</v>
      </c>
      <c r="CL51" s="191">
        <f t="shared" si="25"/>
        <v>0</v>
      </c>
      <c r="CM51" s="191">
        <f t="shared" si="26"/>
        <v>0</v>
      </c>
      <c r="CN51" s="191" t="str">
        <f t="shared" si="27"/>
        <v/>
      </c>
      <c r="CO51" s="17"/>
      <c r="CQ51" s="15"/>
      <c r="CR51" s="16">
        <f>IF(P51="",,INDEX(Komp!$K$8:$K$10,P51,1))</f>
        <v>0</v>
      </c>
      <c r="CS51" s="16">
        <f>IF(Q51="",,INDEX(Komp!$K$35:$K$40,Q51,1))</f>
        <v>0</v>
      </c>
      <c r="CT51" s="16">
        <f>IF(Q51="",,INDEX(Komp!$M$35:$M$40,Q51,1))</f>
        <v>0</v>
      </c>
      <c r="CU51" s="16">
        <f>IF(R51="",,INDEX(Komp!$K$80:$K$81,R51,1))</f>
        <v>0</v>
      </c>
      <c r="CV51" s="16">
        <f>IF(S51="",,INDEX(Komp!$K$108:$K$109,S51,1))</f>
        <v>0</v>
      </c>
      <c r="CW51" s="191" t="str">
        <f t="shared" si="28"/>
        <v/>
      </c>
      <c r="CX51" s="17"/>
      <c r="CZ51" s="15"/>
      <c r="DA51" s="16" t="str">
        <f t="shared" si="29"/>
        <v/>
      </c>
      <c r="DB51" s="16">
        <f>IF(DA51="",,MATCH(DA51,Tab!$C$5:$C$22,0))</f>
        <v>0</v>
      </c>
      <c r="DC51" s="16">
        <f>IF(DB51=Tab!$D$22,1,0)</f>
        <v>0</v>
      </c>
      <c r="DD51" s="16">
        <f>IF(DB51=Tab!$D$21,1,0)</f>
        <v>0</v>
      </c>
      <c r="DE51" s="16">
        <f>IF(AND(DB51&gt;=Tab!$D$5,DB51&lt;=Tab!$D$20),1,0)</f>
        <v>0</v>
      </c>
      <c r="DF51" s="16">
        <f>IF(DE51=1,INDEX(Tab!$E$5:$E$20,DB51,1),)</f>
        <v>0</v>
      </c>
      <c r="DG51" s="17"/>
      <c r="DI51" s="15"/>
      <c r="DJ51" s="16" t="str">
        <f t="shared" si="30"/>
        <v/>
      </c>
      <c r="DL51" s="36" t="str">
        <f>IF(DD51=1,Projekt!$AH$129,"")</f>
        <v/>
      </c>
      <c r="DM51" s="36"/>
      <c r="DN51" s="36" t="str">
        <f>IF(DE51=1,INDEX(Projekt!$AB$98:$AB$113,DF51,1),"")</f>
        <v/>
      </c>
      <c r="DO51" s="36" t="str">
        <f>IF(DE51=1,INDEX(Projekt!$AH$98:$AH$113,DF51,1),"")</f>
        <v/>
      </c>
      <c r="DP51" s="36" t="str">
        <f t="shared" si="31"/>
        <v/>
      </c>
      <c r="DQ51" s="79"/>
      <c r="DR51" s="36"/>
      <c r="DS51" s="162"/>
      <c r="DT51" s="16" t="str">
        <f t="shared" si="32"/>
        <v/>
      </c>
      <c r="DU51" s="16" t="str">
        <f t="shared" si="33"/>
        <v/>
      </c>
      <c r="DV51" s="16" t="str">
        <f>IF(DE51=1,IF(DU51&lt;Tab!$M$77,1,IF(DU51&lt;Tab!$M$78,2,IF(DU51&lt;Tab!$M$79,3,IF(DU51&lt;Tab!$M$80,4,5)))),"")</f>
        <v/>
      </c>
      <c r="DW51" s="16" t="str">
        <f>IF(DE51=1,INDEX(Tab!$M$76:$M$81,DV51,1),"")</f>
        <v/>
      </c>
      <c r="DX51" s="16" t="str">
        <f>IF(DE51=1,INDEX(Tab!$M$76:$M$81,DV51+1,1),"")</f>
        <v/>
      </c>
      <c r="DY51" s="36" t="str">
        <f>IF(DE51=1,INDEX(Tab!$N$76:$AC$81,DV51,DF51),"")</f>
        <v/>
      </c>
      <c r="DZ51" s="36" t="str">
        <f>IF(DE51=1,INDEX(Tab!$N$76:$AC$81,DV51+1,DF51),"")</f>
        <v/>
      </c>
      <c r="EA51" s="36" t="str">
        <f t="shared" si="34"/>
        <v/>
      </c>
      <c r="EB51" s="36" t="str">
        <f t="shared" si="35"/>
        <v/>
      </c>
      <c r="EC51" s="79"/>
      <c r="ED51" s="36"/>
      <c r="EE51" s="15"/>
      <c r="EF51" s="16" t="str">
        <f t="shared" si="36"/>
        <v/>
      </c>
      <c r="EG51" s="16" t="str">
        <f t="shared" si="53"/>
        <v/>
      </c>
      <c r="EH51" s="16" t="str">
        <f>IF(DE51=1,IF(EG51&lt;Tab!$M$87,1,IF(EG51&lt;Tab!$M$88,2,IF(EG51&lt;Tab!$M$89,3,IF(EG51&lt;Tab!$M$90,4,5)))),"")</f>
        <v/>
      </c>
      <c r="EI51" s="16" t="str">
        <f>IF(DE51=1,INDEX(Tab!$M$86:$M$91,EH51,1),"")</f>
        <v/>
      </c>
      <c r="EJ51" s="16" t="str">
        <f>IF(DE51=1,INDEX(Tab!$M$86:$M$91,EH51+1,1),"")</f>
        <v/>
      </c>
      <c r="EK51" s="36" t="str">
        <f>IF(DE51=1,INDEX(Tab!$N$86:$AC$91,EH51,DF51),"")</f>
        <v/>
      </c>
      <c r="EL51" s="36" t="str">
        <f>IF(DE51=1,INDEX(Tab!$N$86:$AC$91,EH51+1,DF51),"")</f>
        <v/>
      </c>
      <c r="EM51" s="36">
        <f t="shared" si="37"/>
        <v>0</v>
      </c>
      <c r="EO51" s="74" t="b">
        <f t="shared" si="38"/>
        <v>0</v>
      </c>
      <c r="EP51" s="16">
        <f t="shared" si="39"/>
        <v>1</v>
      </c>
      <c r="EQ51" s="16">
        <f t="shared" si="40"/>
        <v>0</v>
      </c>
      <c r="ER51" s="16" t="str">
        <f t="shared" si="41"/>
        <v/>
      </c>
      <c r="ES51" s="17"/>
      <c r="EU51" s="15"/>
      <c r="EV51" s="191" t="str">
        <f t="shared" si="42"/>
        <v/>
      </c>
      <c r="EW51" s="191" t="str">
        <f t="shared" si="43"/>
        <v/>
      </c>
      <c r="EX51" s="17"/>
    </row>
    <row r="52" spans="2:154" s="16" customFormat="1" x14ac:dyDescent="0.2">
      <c r="B52" s="341"/>
      <c r="C52" s="541"/>
      <c r="D52" s="542"/>
      <c r="E52" s="25"/>
      <c r="F52" s="25"/>
      <c r="G52" s="25"/>
      <c r="H52" s="25"/>
      <c r="I52" s="25"/>
      <c r="J52" s="25"/>
      <c r="K52" s="25"/>
      <c r="L52" s="25"/>
      <c r="M52" s="25"/>
      <c r="N52" s="25"/>
      <c r="O52" s="339"/>
      <c r="P52" s="337"/>
      <c r="Q52" s="25"/>
      <c r="R52" s="25"/>
      <c r="S52" s="25"/>
      <c r="T52" s="27"/>
      <c r="U52" s="24"/>
      <c r="V52" s="24"/>
      <c r="W52" s="172" t="str">
        <f t="shared" si="0"/>
        <v/>
      </c>
      <c r="X52" s="46" t="str">
        <f t="shared" si="1"/>
        <v/>
      </c>
      <c r="Y52" s="28"/>
      <c r="Z52" s="27"/>
      <c r="AA52" s="25"/>
      <c r="AB52" s="25"/>
      <c r="AC52" s="184"/>
      <c r="AD52" s="44"/>
      <c r="AE52" s="176" t="str">
        <f t="shared" si="2"/>
        <v/>
      </c>
      <c r="AF52" s="44"/>
      <c r="AG52" s="46" t="str">
        <f t="shared" si="3"/>
        <v/>
      </c>
      <c r="AH52" s="28"/>
      <c r="AI52" s="27"/>
      <c r="AJ52" s="25"/>
      <c r="AK52" s="25"/>
      <c r="AL52" s="25"/>
      <c r="AM52" s="44"/>
      <c r="AN52" s="40"/>
      <c r="AO52" s="44"/>
      <c r="AP52" s="71" t="str">
        <f t="shared" si="4"/>
        <v/>
      </c>
      <c r="AQ52" s="44"/>
      <c r="AR52" s="46" t="str">
        <f t="shared" si="5"/>
        <v/>
      </c>
      <c r="AS52" s="156"/>
      <c r="AT52" s="80"/>
      <c r="AU52" s="46" t="str">
        <f t="shared" si="6"/>
        <v/>
      </c>
      <c r="AV52" s="80"/>
      <c r="AW52" s="46" t="str">
        <f t="shared" si="7"/>
        <v/>
      </c>
      <c r="AX52" s="28"/>
      <c r="AY52" s="27"/>
      <c r="AZ52" s="46">
        <f t="shared" si="8"/>
        <v>0</v>
      </c>
      <c r="BA52" s="46">
        <f t="shared" si="9"/>
        <v>0</v>
      </c>
      <c r="BB52" s="46">
        <f t="shared" si="10"/>
        <v>0</v>
      </c>
      <c r="BC52" s="46">
        <f t="shared" si="11"/>
        <v>0</v>
      </c>
      <c r="BD52" s="46">
        <f t="shared" si="12"/>
        <v>0</v>
      </c>
      <c r="BE52" s="46">
        <f t="shared" si="13"/>
        <v>0</v>
      </c>
      <c r="BF52" s="46">
        <f t="shared" si="14"/>
        <v>0</v>
      </c>
      <c r="BG52" s="46" t="str">
        <f t="shared" si="15"/>
        <v/>
      </c>
      <c r="BH52" s="17"/>
      <c r="BJ52" s="15"/>
      <c r="BK52" s="343">
        <f t="shared" si="44"/>
        <v>0</v>
      </c>
      <c r="BL52" s="343">
        <f t="shared" si="45"/>
        <v>0</v>
      </c>
      <c r="BM52" s="343">
        <f t="shared" si="46"/>
        <v>0</v>
      </c>
      <c r="BN52" s="343">
        <f t="shared" si="47"/>
        <v>0</v>
      </c>
      <c r="BO52" s="343"/>
      <c r="BP52" s="343"/>
      <c r="BQ52" s="343">
        <f t="shared" si="48"/>
        <v>0</v>
      </c>
      <c r="BR52" s="343">
        <f t="shared" si="49"/>
        <v>0</v>
      </c>
      <c r="BS52" s="343">
        <f t="shared" si="50"/>
        <v>0</v>
      </c>
      <c r="BT52" s="343">
        <f t="shared" si="51"/>
        <v>0</v>
      </c>
      <c r="BU52" s="343">
        <f t="shared" si="52"/>
        <v>0</v>
      </c>
      <c r="BV52" s="17"/>
      <c r="BX52" s="15"/>
      <c r="BZ52" s="17"/>
      <c r="CB52" s="15"/>
      <c r="CC52" s="16">
        <f t="shared" si="16"/>
        <v>0</v>
      </c>
      <c r="CD52" s="16">
        <f t="shared" si="17"/>
        <v>0</v>
      </c>
      <c r="CE52" s="16">
        <f t="shared" si="18"/>
        <v>0</v>
      </c>
      <c r="CF52" s="16">
        <f t="shared" si="19"/>
        <v>0</v>
      </c>
      <c r="CG52" s="16">
        <f t="shared" si="20"/>
        <v>0</v>
      </c>
      <c r="CH52" s="16">
        <f t="shared" si="21"/>
        <v>0</v>
      </c>
      <c r="CI52" s="16">
        <f t="shared" si="22"/>
        <v>0</v>
      </c>
      <c r="CJ52" s="191">
        <f t="shared" si="23"/>
        <v>0</v>
      </c>
      <c r="CK52" s="191">
        <f t="shared" si="24"/>
        <v>0</v>
      </c>
      <c r="CL52" s="191">
        <f t="shared" si="25"/>
        <v>0</v>
      </c>
      <c r="CM52" s="191">
        <f t="shared" si="26"/>
        <v>0</v>
      </c>
      <c r="CN52" s="191" t="str">
        <f t="shared" si="27"/>
        <v/>
      </c>
      <c r="CO52" s="17"/>
      <c r="CQ52" s="15"/>
      <c r="CR52" s="16">
        <f>IF(P52="",,INDEX(Komp!$K$8:$K$10,P52,1))</f>
        <v>0</v>
      </c>
      <c r="CS52" s="16">
        <f>IF(Q52="",,INDEX(Komp!$K$35:$K$40,Q52,1))</f>
        <v>0</v>
      </c>
      <c r="CT52" s="16">
        <f>IF(Q52="",,INDEX(Komp!$M$35:$M$40,Q52,1))</f>
        <v>0</v>
      </c>
      <c r="CU52" s="16">
        <f>IF(R52="",,INDEX(Komp!$K$80:$K$81,R52,1))</f>
        <v>0</v>
      </c>
      <c r="CV52" s="16">
        <f>IF(S52="",,INDEX(Komp!$K$108:$K$109,S52,1))</f>
        <v>0</v>
      </c>
      <c r="CW52" s="191" t="str">
        <f t="shared" si="28"/>
        <v/>
      </c>
      <c r="CX52" s="17"/>
      <c r="CZ52" s="15"/>
      <c r="DA52" s="16" t="str">
        <f t="shared" si="29"/>
        <v/>
      </c>
      <c r="DB52" s="16">
        <f>IF(DA52="",,MATCH(DA52,Tab!$C$5:$C$22,0))</f>
        <v>0</v>
      </c>
      <c r="DC52" s="16">
        <f>IF(DB52=Tab!$D$22,1,0)</f>
        <v>0</v>
      </c>
      <c r="DD52" s="16">
        <f>IF(DB52=Tab!$D$21,1,0)</f>
        <v>0</v>
      </c>
      <c r="DE52" s="16">
        <f>IF(AND(DB52&gt;=Tab!$D$5,DB52&lt;=Tab!$D$20),1,0)</f>
        <v>0</v>
      </c>
      <c r="DF52" s="16">
        <f>IF(DE52=1,INDEX(Tab!$E$5:$E$20,DB52,1),)</f>
        <v>0</v>
      </c>
      <c r="DG52" s="17"/>
      <c r="DI52" s="15"/>
      <c r="DJ52" s="16" t="str">
        <f t="shared" si="30"/>
        <v/>
      </c>
      <c r="DL52" s="36" t="str">
        <f>IF(DD52=1,Projekt!$AH$129,"")</f>
        <v/>
      </c>
      <c r="DM52" s="36"/>
      <c r="DN52" s="36" t="str">
        <f>IF(DE52=1,INDEX(Projekt!$AB$98:$AB$113,DF52,1),"")</f>
        <v/>
      </c>
      <c r="DO52" s="36" t="str">
        <f>IF(DE52=1,INDEX(Projekt!$AH$98:$AH$113,DF52,1),"")</f>
        <v/>
      </c>
      <c r="DP52" s="36" t="str">
        <f t="shared" si="31"/>
        <v/>
      </c>
      <c r="DQ52" s="79"/>
      <c r="DR52" s="36"/>
      <c r="DS52" s="162"/>
      <c r="DT52" s="16" t="str">
        <f t="shared" si="32"/>
        <v/>
      </c>
      <c r="DU52" s="16" t="str">
        <f t="shared" si="33"/>
        <v/>
      </c>
      <c r="DV52" s="16" t="str">
        <f>IF(DE52=1,IF(DU52&lt;Tab!$M$77,1,IF(DU52&lt;Tab!$M$78,2,IF(DU52&lt;Tab!$M$79,3,IF(DU52&lt;Tab!$M$80,4,5)))),"")</f>
        <v/>
      </c>
      <c r="DW52" s="16" t="str">
        <f>IF(DE52=1,INDEX(Tab!$M$76:$M$81,DV52,1),"")</f>
        <v/>
      </c>
      <c r="DX52" s="16" t="str">
        <f>IF(DE52=1,INDEX(Tab!$M$76:$M$81,DV52+1,1),"")</f>
        <v/>
      </c>
      <c r="DY52" s="36" t="str">
        <f>IF(DE52=1,INDEX(Tab!$N$76:$AC$81,DV52,DF52),"")</f>
        <v/>
      </c>
      <c r="DZ52" s="36" t="str">
        <f>IF(DE52=1,INDEX(Tab!$N$76:$AC$81,DV52+1,DF52),"")</f>
        <v/>
      </c>
      <c r="EA52" s="36" t="str">
        <f t="shared" si="34"/>
        <v/>
      </c>
      <c r="EB52" s="36" t="str">
        <f t="shared" si="35"/>
        <v/>
      </c>
      <c r="EC52" s="79"/>
      <c r="ED52" s="36"/>
      <c r="EE52" s="15"/>
      <c r="EF52" s="16" t="str">
        <f t="shared" si="36"/>
        <v/>
      </c>
      <c r="EG52" s="16" t="str">
        <f t="shared" si="53"/>
        <v/>
      </c>
      <c r="EH52" s="16" t="str">
        <f>IF(DE52=1,IF(EG52&lt;Tab!$M$87,1,IF(EG52&lt;Tab!$M$88,2,IF(EG52&lt;Tab!$M$89,3,IF(EG52&lt;Tab!$M$90,4,5)))),"")</f>
        <v/>
      </c>
      <c r="EI52" s="16" t="str">
        <f>IF(DE52=1,INDEX(Tab!$M$86:$M$91,EH52,1),"")</f>
        <v/>
      </c>
      <c r="EJ52" s="16" t="str">
        <f>IF(DE52=1,INDEX(Tab!$M$86:$M$91,EH52+1,1),"")</f>
        <v/>
      </c>
      <c r="EK52" s="36" t="str">
        <f>IF(DE52=1,INDEX(Tab!$N$86:$AC$91,EH52,DF52),"")</f>
        <v/>
      </c>
      <c r="EL52" s="36" t="str">
        <f>IF(DE52=1,INDEX(Tab!$N$86:$AC$91,EH52+1,DF52),"")</f>
        <v/>
      </c>
      <c r="EM52" s="36">
        <f t="shared" si="37"/>
        <v>0</v>
      </c>
      <c r="EO52" s="74" t="b">
        <f t="shared" si="38"/>
        <v>0</v>
      </c>
      <c r="EP52" s="16">
        <f t="shared" si="39"/>
        <v>1</v>
      </c>
      <c r="EQ52" s="16">
        <f t="shared" si="40"/>
        <v>0</v>
      </c>
      <c r="ER52" s="16" t="str">
        <f t="shared" si="41"/>
        <v/>
      </c>
      <c r="ES52" s="17"/>
      <c r="EU52" s="15"/>
      <c r="EV52" s="191" t="str">
        <f t="shared" si="42"/>
        <v/>
      </c>
      <c r="EW52" s="191" t="str">
        <f t="shared" si="43"/>
        <v/>
      </c>
      <c r="EX52" s="17"/>
    </row>
    <row r="53" spans="2:154" s="16" customFormat="1" x14ac:dyDescent="0.2">
      <c r="B53" s="341"/>
      <c r="C53" s="541"/>
      <c r="D53" s="542"/>
      <c r="E53" s="25"/>
      <c r="F53" s="25"/>
      <c r="G53" s="25"/>
      <c r="H53" s="25"/>
      <c r="I53" s="25"/>
      <c r="J53" s="25"/>
      <c r="K53" s="25"/>
      <c r="L53" s="25"/>
      <c r="M53" s="25"/>
      <c r="N53" s="25"/>
      <c r="O53" s="339"/>
      <c r="P53" s="337"/>
      <c r="Q53" s="25"/>
      <c r="R53" s="25"/>
      <c r="S53" s="25"/>
      <c r="T53" s="27"/>
      <c r="U53" s="24"/>
      <c r="V53" s="24"/>
      <c r="W53" s="172" t="str">
        <f t="shared" si="0"/>
        <v/>
      </c>
      <c r="X53" s="46" t="str">
        <f t="shared" si="1"/>
        <v/>
      </c>
      <c r="Y53" s="28"/>
      <c r="Z53" s="27"/>
      <c r="AA53" s="25"/>
      <c r="AB53" s="25"/>
      <c r="AC53" s="184"/>
      <c r="AD53" s="44"/>
      <c r="AE53" s="176" t="str">
        <f t="shared" si="2"/>
        <v/>
      </c>
      <c r="AF53" s="44"/>
      <c r="AG53" s="46" t="str">
        <f t="shared" si="3"/>
        <v/>
      </c>
      <c r="AH53" s="28"/>
      <c r="AI53" s="27"/>
      <c r="AJ53" s="25"/>
      <c r="AK53" s="25"/>
      <c r="AL53" s="25"/>
      <c r="AM53" s="44"/>
      <c r="AN53" s="40"/>
      <c r="AO53" s="44"/>
      <c r="AP53" s="71" t="str">
        <f t="shared" si="4"/>
        <v/>
      </c>
      <c r="AQ53" s="44"/>
      <c r="AR53" s="46" t="str">
        <f t="shared" si="5"/>
        <v/>
      </c>
      <c r="AS53" s="156"/>
      <c r="AT53" s="80"/>
      <c r="AU53" s="46" t="str">
        <f t="shared" si="6"/>
        <v/>
      </c>
      <c r="AV53" s="80"/>
      <c r="AW53" s="46" t="str">
        <f t="shared" si="7"/>
        <v/>
      </c>
      <c r="AX53" s="28"/>
      <c r="AY53" s="27"/>
      <c r="AZ53" s="46">
        <f t="shared" si="8"/>
        <v>0</v>
      </c>
      <c r="BA53" s="46">
        <f t="shared" si="9"/>
        <v>0</v>
      </c>
      <c r="BB53" s="46">
        <f t="shared" si="10"/>
        <v>0</v>
      </c>
      <c r="BC53" s="46">
        <f t="shared" si="11"/>
        <v>0</v>
      </c>
      <c r="BD53" s="46">
        <f t="shared" si="12"/>
        <v>0</v>
      </c>
      <c r="BE53" s="46">
        <f t="shared" si="13"/>
        <v>0</v>
      </c>
      <c r="BF53" s="46">
        <f t="shared" si="14"/>
        <v>0</v>
      </c>
      <c r="BG53" s="46" t="str">
        <f t="shared" si="15"/>
        <v/>
      </c>
      <c r="BH53" s="17"/>
      <c r="BJ53" s="15"/>
      <c r="BK53" s="343">
        <f t="shared" si="44"/>
        <v>0</v>
      </c>
      <c r="BL53" s="343">
        <f t="shared" si="45"/>
        <v>0</v>
      </c>
      <c r="BM53" s="343">
        <f t="shared" si="46"/>
        <v>0</v>
      </c>
      <c r="BN53" s="343">
        <f t="shared" si="47"/>
        <v>0</v>
      </c>
      <c r="BO53" s="343"/>
      <c r="BP53" s="343"/>
      <c r="BQ53" s="343">
        <f t="shared" si="48"/>
        <v>0</v>
      </c>
      <c r="BR53" s="343">
        <f t="shared" si="49"/>
        <v>0</v>
      </c>
      <c r="BS53" s="343">
        <f t="shared" si="50"/>
        <v>0</v>
      </c>
      <c r="BT53" s="343">
        <f t="shared" si="51"/>
        <v>0</v>
      </c>
      <c r="BU53" s="343">
        <f t="shared" si="52"/>
        <v>0</v>
      </c>
      <c r="BV53" s="17"/>
      <c r="BX53" s="15"/>
      <c r="BZ53" s="17"/>
      <c r="CB53" s="15"/>
      <c r="CC53" s="16">
        <f t="shared" si="16"/>
        <v>0</v>
      </c>
      <c r="CD53" s="16">
        <f t="shared" si="17"/>
        <v>0</v>
      </c>
      <c r="CE53" s="16">
        <f t="shared" si="18"/>
        <v>0</v>
      </c>
      <c r="CF53" s="16">
        <f t="shared" si="19"/>
        <v>0</v>
      </c>
      <c r="CG53" s="16">
        <f t="shared" si="20"/>
        <v>0</v>
      </c>
      <c r="CH53" s="16">
        <f t="shared" si="21"/>
        <v>0</v>
      </c>
      <c r="CI53" s="16">
        <f t="shared" si="22"/>
        <v>0</v>
      </c>
      <c r="CJ53" s="191">
        <f t="shared" si="23"/>
        <v>0</v>
      </c>
      <c r="CK53" s="191">
        <f t="shared" si="24"/>
        <v>0</v>
      </c>
      <c r="CL53" s="191">
        <f t="shared" si="25"/>
        <v>0</v>
      </c>
      <c r="CM53" s="191">
        <f t="shared" si="26"/>
        <v>0</v>
      </c>
      <c r="CN53" s="191" t="str">
        <f t="shared" si="27"/>
        <v/>
      </c>
      <c r="CO53" s="17"/>
      <c r="CQ53" s="15"/>
      <c r="CR53" s="16">
        <f>IF(P53="",,INDEX(Komp!$K$8:$K$10,P53,1))</f>
        <v>0</v>
      </c>
      <c r="CS53" s="16">
        <f>IF(Q53="",,INDEX(Komp!$K$35:$K$40,Q53,1))</f>
        <v>0</v>
      </c>
      <c r="CT53" s="16">
        <f>IF(Q53="",,INDEX(Komp!$M$35:$M$40,Q53,1))</f>
        <v>0</v>
      </c>
      <c r="CU53" s="16">
        <f>IF(R53="",,INDEX(Komp!$K$80:$K$81,R53,1))</f>
        <v>0</v>
      </c>
      <c r="CV53" s="16">
        <f>IF(S53="",,INDEX(Komp!$K$108:$K$109,S53,1))</f>
        <v>0</v>
      </c>
      <c r="CW53" s="191" t="str">
        <f t="shared" si="28"/>
        <v/>
      </c>
      <c r="CX53" s="17"/>
      <c r="CZ53" s="15"/>
      <c r="DA53" s="16" t="str">
        <f t="shared" si="29"/>
        <v/>
      </c>
      <c r="DB53" s="16">
        <f>IF(DA53="",,MATCH(DA53,Tab!$C$5:$C$22,0))</f>
        <v>0</v>
      </c>
      <c r="DC53" s="16">
        <f>IF(DB53=Tab!$D$22,1,0)</f>
        <v>0</v>
      </c>
      <c r="DD53" s="16">
        <f>IF(DB53=Tab!$D$21,1,0)</f>
        <v>0</v>
      </c>
      <c r="DE53" s="16">
        <f>IF(AND(DB53&gt;=Tab!$D$5,DB53&lt;=Tab!$D$20),1,0)</f>
        <v>0</v>
      </c>
      <c r="DF53" s="16">
        <f>IF(DE53=1,INDEX(Tab!$E$5:$E$20,DB53,1),)</f>
        <v>0</v>
      </c>
      <c r="DG53" s="17"/>
      <c r="DI53" s="15"/>
      <c r="DJ53" s="16" t="str">
        <f t="shared" si="30"/>
        <v/>
      </c>
      <c r="DL53" s="36" t="str">
        <f>IF(DD53=1,Projekt!$AH$129,"")</f>
        <v/>
      </c>
      <c r="DM53" s="36"/>
      <c r="DN53" s="36" t="str">
        <f>IF(DE53=1,INDEX(Projekt!$AB$98:$AB$113,DF53,1),"")</f>
        <v/>
      </c>
      <c r="DO53" s="36" t="str">
        <f>IF(DE53=1,INDEX(Projekt!$AH$98:$AH$113,DF53,1),"")</f>
        <v/>
      </c>
      <c r="DP53" s="36" t="str">
        <f t="shared" si="31"/>
        <v/>
      </c>
      <c r="DQ53" s="79"/>
      <c r="DR53" s="36"/>
      <c r="DS53" s="162"/>
      <c r="DT53" s="16" t="str">
        <f t="shared" si="32"/>
        <v/>
      </c>
      <c r="DU53" s="16" t="str">
        <f t="shared" si="33"/>
        <v/>
      </c>
      <c r="DV53" s="16" t="str">
        <f>IF(DE53=1,IF(DU53&lt;Tab!$M$77,1,IF(DU53&lt;Tab!$M$78,2,IF(DU53&lt;Tab!$M$79,3,IF(DU53&lt;Tab!$M$80,4,5)))),"")</f>
        <v/>
      </c>
      <c r="DW53" s="16" t="str">
        <f>IF(DE53=1,INDEX(Tab!$M$76:$M$81,DV53,1),"")</f>
        <v/>
      </c>
      <c r="DX53" s="16" t="str">
        <f>IF(DE53=1,INDEX(Tab!$M$76:$M$81,DV53+1,1),"")</f>
        <v/>
      </c>
      <c r="DY53" s="36" t="str">
        <f>IF(DE53=1,INDEX(Tab!$N$76:$AC$81,DV53,DF53),"")</f>
        <v/>
      </c>
      <c r="DZ53" s="36" t="str">
        <f>IF(DE53=1,INDEX(Tab!$N$76:$AC$81,DV53+1,DF53),"")</f>
        <v/>
      </c>
      <c r="EA53" s="36" t="str">
        <f t="shared" si="34"/>
        <v/>
      </c>
      <c r="EB53" s="36" t="str">
        <f t="shared" si="35"/>
        <v/>
      </c>
      <c r="EC53" s="79"/>
      <c r="ED53" s="36"/>
      <c r="EE53" s="15"/>
      <c r="EF53" s="16" t="str">
        <f t="shared" si="36"/>
        <v/>
      </c>
      <c r="EG53" s="16" t="str">
        <f t="shared" si="53"/>
        <v/>
      </c>
      <c r="EH53" s="16" t="str">
        <f>IF(DE53=1,IF(EG53&lt;Tab!$M$87,1,IF(EG53&lt;Tab!$M$88,2,IF(EG53&lt;Tab!$M$89,3,IF(EG53&lt;Tab!$M$90,4,5)))),"")</f>
        <v/>
      </c>
      <c r="EI53" s="16" t="str">
        <f>IF(DE53=1,INDEX(Tab!$M$86:$M$91,EH53,1),"")</f>
        <v/>
      </c>
      <c r="EJ53" s="16" t="str">
        <f>IF(DE53=1,INDEX(Tab!$M$86:$M$91,EH53+1,1),"")</f>
        <v/>
      </c>
      <c r="EK53" s="36" t="str">
        <f>IF(DE53=1,INDEX(Tab!$N$86:$AC$91,EH53,DF53),"")</f>
        <v/>
      </c>
      <c r="EL53" s="36" t="str">
        <f>IF(DE53=1,INDEX(Tab!$N$86:$AC$91,EH53+1,DF53),"")</f>
        <v/>
      </c>
      <c r="EM53" s="36">
        <f t="shared" si="37"/>
        <v>0</v>
      </c>
      <c r="EO53" s="74" t="b">
        <f t="shared" si="38"/>
        <v>0</v>
      </c>
      <c r="EP53" s="16">
        <f t="shared" si="39"/>
        <v>1</v>
      </c>
      <c r="EQ53" s="16">
        <f t="shared" si="40"/>
        <v>0</v>
      </c>
      <c r="ER53" s="16" t="str">
        <f t="shared" si="41"/>
        <v/>
      </c>
      <c r="ES53" s="17"/>
      <c r="EU53" s="15"/>
      <c r="EV53" s="191" t="str">
        <f t="shared" si="42"/>
        <v/>
      </c>
      <c r="EW53" s="191" t="str">
        <f t="shared" si="43"/>
        <v/>
      </c>
      <c r="EX53" s="17"/>
    </row>
    <row r="54" spans="2:154" s="16" customFormat="1" x14ac:dyDescent="0.2">
      <c r="B54" s="341"/>
      <c r="C54" s="541"/>
      <c r="D54" s="542"/>
      <c r="E54" s="25"/>
      <c r="F54" s="25"/>
      <c r="G54" s="25"/>
      <c r="H54" s="25"/>
      <c r="I54" s="25"/>
      <c r="J54" s="25"/>
      <c r="K54" s="25"/>
      <c r="L54" s="25"/>
      <c r="M54" s="25"/>
      <c r="N54" s="25"/>
      <c r="O54" s="339"/>
      <c r="P54" s="337"/>
      <c r="Q54" s="25"/>
      <c r="R54" s="25"/>
      <c r="S54" s="25"/>
      <c r="T54" s="27"/>
      <c r="U54" s="24"/>
      <c r="V54" s="24"/>
      <c r="W54" s="172" t="str">
        <f t="shared" si="0"/>
        <v/>
      </c>
      <c r="X54" s="46" t="str">
        <f t="shared" si="1"/>
        <v/>
      </c>
      <c r="Y54" s="28"/>
      <c r="Z54" s="27"/>
      <c r="AA54" s="25"/>
      <c r="AB54" s="25"/>
      <c r="AC54" s="184"/>
      <c r="AD54" s="44"/>
      <c r="AE54" s="176" t="str">
        <f t="shared" si="2"/>
        <v/>
      </c>
      <c r="AF54" s="44"/>
      <c r="AG54" s="46" t="str">
        <f t="shared" si="3"/>
        <v/>
      </c>
      <c r="AH54" s="28"/>
      <c r="AI54" s="27"/>
      <c r="AJ54" s="25"/>
      <c r="AK54" s="25"/>
      <c r="AL54" s="25"/>
      <c r="AM54" s="44"/>
      <c r="AN54" s="40"/>
      <c r="AO54" s="44"/>
      <c r="AP54" s="71" t="str">
        <f t="shared" si="4"/>
        <v/>
      </c>
      <c r="AQ54" s="44"/>
      <c r="AR54" s="46" t="str">
        <f t="shared" si="5"/>
        <v/>
      </c>
      <c r="AS54" s="156"/>
      <c r="AT54" s="80"/>
      <c r="AU54" s="46" t="str">
        <f t="shared" si="6"/>
        <v/>
      </c>
      <c r="AV54" s="80"/>
      <c r="AW54" s="46" t="str">
        <f t="shared" si="7"/>
        <v/>
      </c>
      <c r="AX54" s="28"/>
      <c r="AY54" s="27"/>
      <c r="AZ54" s="46">
        <f t="shared" si="8"/>
        <v>0</v>
      </c>
      <c r="BA54" s="46">
        <f t="shared" si="9"/>
        <v>0</v>
      </c>
      <c r="BB54" s="46">
        <f t="shared" si="10"/>
        <v>0</v>
      </c>
      <c r="BC54" s="46">
        <f t="shared" si="11"/>
        <v>0</v>
      </c>
      <c r="BD54" s="46">
        <f t="shared" si="12"/>
        <v>0</v>
      </c>
      <c r="BE54" s="46">
        <f t="shared" si="13"/>
        <v>0</v>
      </c>
      <c r="BF54" s="46">
        <f t="shared" si="14"/>
        <v>0</v>
      </c>
      <c r="BG54" s="46" t="str">
        <f t="shared" si="15"/>
        <v/>
      </c>
      <c r="BH54" s="17"/>
      <c r="BJ54" s="15"/>
      <c r="BK54" s="343">
        <f t="shared" si="44"/>
        <v>0</v>
      </c>
      <c r="BL54" s="343">
        <f t="shared" si="45"/>
        <v>0</v>
      </c>
      <c r="BM54" s="343">
        <f t="shared" si="46"/>
        <v>0</v>
      </c>
      <c r="BN54" s="343">
        <f t="shared" si="47"/>
        <v>0</v>
      </c>
      <c r="BO54" s="343"/>
      <c r="BP54" s="343"/>
      <c r="BQ54" s="343">
        <f t="shared" si="48"/>
        <v>0</v>
      </c>
      <c r="BR54" s="343">
        <f t="shared" si="49"/>
        <v>0</v>
      </c>
      <c r="BS54" s="343">
        <f t="shared" si="50"/>
        <v>0</v>
      </c>
      <c r="BT54" s="343">
        <f t="shared" si="51"/>
        <v>0</v>
      </c>
      <c r="BU54" s="343">
        <f t="shared" si="52"/>
        <v>0</v>
      </c>
      <c r="BV54" s="17"/>
      <c r="BX54" s="15"/>
      <c r="BZ54" s="17"/>
      <c r="CB54" s="15"/>
      <c r="CC54" s="16">
        <f t="shared" si="16"/>
        <v>0</v>
      </c>
      <c r="CD54" s="16">
        <f t="shared" si="17"/>
        <v>0</v>
      </c>
      <c r="CE54" s="16">
        <f t="shared" si="18"/>
        <v>0</v>
      </c>
      <c r="CF54" s="16">
        <f t="shared" si="19"/>
        <v>0</v>
      </c>
      <c r="CG54" s="16">
        <f t="shared" si="20"/>
        <v>0</v>
      </c>
      <c r="CH54" s="16">
        <f t="shared" si="21"/>
        <v>0</v>
      </c>
      <c r="CI54" s="16">
        <f t="shared" si="22"/>
        <v>0</v>
      </c>
      <c r="CJ54" s="191">
        <f t="shared" si="23"/>
        <v>0</v>
      </c>
      <c r="CK54" s="191">
        <f t="shared" si="24"/>
        <v>0</v>
      </c>
      <c r="CL54" s="191">
        <f t="shared" si="25"/>
        <v>0</v>
      </c>
      <c r="CM54" s="191">
        <f t="shared" si="26"/>
        <v>0</v>
      </c>
      <c r="CN54" s="191" t="str">
        <f t="shared" si="27"/>
        <v/>
      </c>
      <c r="CO54" s="17"/>
      <c r="CQ54" s="15"/>
      <c r="CR54" s="16">
        <f>IF(P54="",,INDEX(Komp!$K$8:$K$10,P54,1))</f>
        <v>0</v>
      </c>
      <c r="CS54" s="16">
        <f>IF(Q54="",,INDEX(Komp!$K$35:$K$40,Q54,1))</f>
        <v>0</v>
      </c>
      <c r="CT54" s="16">
        <f>IF(Q54="",,INDEX(Komp!$M$35:$M$40,Q54,1))</f>
        <v>0</v>
      </c>
      <c r="CU54" s="16">
        <f>IF(R54="",,INDEX(Komp!$K$80:$K$81,R54,1))</f>
        <v>0</v>
      </c>
      <c r="CV54" s="16">
        <f>IF(S54="",,INDEX(Komp!$K$108:$K$109,S54,1))</f>
        <v>0</v>
      </c>
      <c r="CW54" s="191" t="str">
        <f t="shared" si="28"/>
        <v/>
      </c>
      <c r="CX54" s="17"/>
      <c r="CZ54" s="15"/>
      <c r="DA54" s="16" t="str">
        <f t="shared" si="29"/>
        <v/>
      </c>
      <c r="DB54" s="16">
        <f>IF(DA54="",,MATCH(DA54,Tab!$C$5:$C$22,0))</f>
        <v>0</v>
      </c>
      <c r="DC54" s="16">
        <f>IF(DB54=Tab!$D$22,1,0)</f>
        <v>0</v>
      </c>
      <c r="DD54" s="16">
        <f>IF(DB54=Tab!$D$21,1,0)</f>
        <v>0</v>
      </c>
      <c r="DE54" s="16">
        <f>IF(AND(DB54&gt;=Tab!$D$5,DB54&lt;=Tab!$D$20),1,0)</f>
        <v>0</v>
      </c>
      <c r="DF54" s="16">
        <f>IF(DE54=1,INDEX(Tab!$E$5:$E$20,DB54,1),)</f>
        <v>0</v>
      </c>
      <c r="DG54" s="17"/>
      <c r="DI54" s="15"/>
      <c r="DJ54" s="16" t="str">
        <f t="shared" si="30"/>
        <v/>
      </c>
      <c r="DL54" s="36" t="str">
        <f>IF(DD54=1,Projekt!$AH$129,"")</f>
        <v/>
      </c>
      <c r="DM54" s="36"/>
      <c r="DN54" s="36" t="str">
        <f>IF(DE54=1,INDEX(Projekt!$AB$98:$AB$113,DF54,1),"")</f>
        <v/>
      </c>
      <c r="DO54" s="36" t="str">
        <f>IF(DE54=1,INDEX(Projekt!$AH$98:$AH$113,DF54,1),"")</f>
        <v/>
      </c>
      <c r="DP54" s="36" t="str">
        <f t="shared" si="31"/>
        <v/>
      </c>
      <c r="DQ54" s="79"/>
      <c r="DR54" s="36"/>
      <c r="DS54" s="162"/>
      <c r="DT54" s="16" t="str">
        <f t="shared" si="32"/>
        <v/>
      </c>
      <c r="DU54" s="16" t="str">
        <f t="shared" si="33"/>
        <v/>
      </c>
      <c r="DV54" s="16" t="str">
        <f>IF(DE54=1,IF(DU54&lt;Tab!$M$77,1,IF(DU54&lt;Tab!$M$78,2,IF(DU54&lt;Tab!$M$79,3,IF(DU54&lt;Tab!$M$80,4,5)))),"")</f>
        <v/>
      </c>
      <c r="DW54" s="16" t="str">
        <f>IF(DE54=1,INDEX(Tab!$M$76:$M$81,DV54,1),"")</f>
        <v/>
      </c>
      <c r="DX54" s="16" t="str">
        <f>IF(DE54=1,INDEX(Tab!$M$76:$M$81,DV54+1,1),"")</f>
        <v/>
      </c>
      <c r="DY54" s="36" t="str">
        <f>IF(DE54=1,INDEX(Tab!$N$76:$AC$81,DV54,DF54),"")</f>
        <v/>
      </c>
      <c r="DZ54" s="36" t="str">
        <f>IF(DE54=1,INDEX(Tab!$N$76:$AC$81,DV54+1,DF54),"")</f>
        <v/>
      </c>
      <c r="EA54" s="36" t="str">
        <f t="shared" si="34"/>
        <v/>
      </c>
      <c r="EB54" s="36" t="str">
        <f t="shared" si="35"/>
        <v/>
      </c>
      <c r="EC54" s="79"/>
      <c r="ED54" s="36"/>
      <c r="EE54" s="15"/>
      <c r="EF54" s="16" t="str">
        <f t="shared" si="36"/>
        <v/>
      </c>
      <c r="EG54" s="16" t="str">
        <f t="shared" si="53"/>
        <v/>
      </c>
      <c r="EH54" s="16" t="str">
        <f>IF(DE54=1,IF(EG54&lt;Tab!$M$87,1,IF(EG54&lt;Tab!$M$88,2,IF(EG54&lt;Tab!$M$89,3,IF(EG54&lt;Tab!$M$90,4,5)))),"")</f>
        <v/>
      </c>
      <c r="EI54" s="16" t="str">
        <f>IF(DE54=1,INDEX(Tab!$M$86:$M$91,EH54,1),"")</f>
        <v/>
      </c>
      <c r="EJ54" s="16" t="str">
        <f>IF(DE54=1,INDEX(Tab!$M$86:$M$91,EH54+1,1),"")</f>
        <v/>
      </c>
      <c r="EK54" s="36" t="str">
        <f>IF(DE54=1,INDEX(Tab!$N$86:$AC$91,EH54,DF54),"")</f>
        <v/>
      </c>
      <c r="EL54" s="36" t="str">
        <f>IF(DE54=1,INDEX(Tab!$N$86:$AC$91,EH54+1,DF54),"")</f>
        <v/>
      </c>
      <c r="EM54" s="36">
        <f t="shared" si="37"/>
        <v>0</v>
      </c>
      <c r="EO54" s="74" t="b">
        <f t="shared" si="38"/>
        <v>0</v>
      </c>
      <c r="EP54" s="16">
        <f t="shared" si="39"/>
        <v>1</v>
      </c>
      <c r="EQ54" s="16">
        <f t="shared" si="40"/>
        <v>0</v>
      </c>
      <c r="ER54" s="16" t="str">
        <f t="shared" si="41"/>
        <v/>
      </c>
      <c r="ES54" s="17"/>
      <c r="EU54" s="15"/>
      <c r="EV54" s="191" t="str">
        <f t="shared" si="42"/>
        <v/>
      </c>
      <c r="EW54" s="191" t="str">
        <f t="shared" si="43"/>
        <v/>
      </c>
      <c r="EX54" s="17"/>
    </row>
    <row r="55" spans="2:154" s="16" customFormat="1" x14ac:dyDescent="0.2">
      <c r="B55" s="341"/>
      <c r="C55" s="541"/>
      <c r="D55" s="542"/>
      <c r="E55" s="25"/>
      <c r="F55" s="25"/>
      <c r="G55" s="25"/>
      <c r="H55" s="25"/>
      <c r="I55" s="25"/>
      <c r="J55" s="25"/>
      <c r="K55" s="25"/>
      <c r="L55" s="25"/>
      <c r="M55" s="25"/>
      <c r="N55" s="25"/>
      <c r="O55" s="339"/>
      <c r="P55" s="337"/>
      <c r="Q55" s="25"/>
      <c r="R55" s="25"/>
      <c r="S55" s="25"/>
      <c r="T55" s="27"/>
      <c r="U55" s="24"/>
      <c r="V55" s="24"/>
      <c r="W55" s="172" t="str">
        <f t="shared" si="0"/>
        <v/>
      </c>
      <c r="X55" s="46" t="str">
        <f t="shared" si="1"/>
        <v/>
      </c>
      <c r="Y55" s="28"/>
      <c r="Z55" s="27"/>
      <c r="AA55" s="25"/>
      <c r="AB55" s="25"/>
      <c r="AC55" s="184"/>
      <c r="AD55" s="44"/>
      <c r="AE55" s="176" t="str">
        <f t="shared" si="2"/>
        <v/>
      </c>
      <c r="AF55" s="44"/>
      <c r="AG55" s="46" t="str">
        <f t="shared" si="3"/>
        <v/>
      </c>
      <c r="AH55" s="28"/>
      <c r="AI55" s="27"/>
      <c r="AJ55" s="25"/>
      <c r="AK55" s="25"/>
      <c r="AL55" s="25"/>
      <c r="AM55" s="44"/>
      <c r="AN55" s="40"/>
      <c r="AO55" s="44"/>
      <c r="AP55" s="71" t="str">
        <f t="shared" si="4"/>
        <v/>
      </c>
      <c r="AQ55" s="44"/>
      <c r="AR55" s="46" t="str">
        <f t="shared" si="5"/>
        <v/>
      </c>
      <c r="AS55" s="156"/>
      <c r="AT55" s="80"/>
      <c r="AU55" s="46" t="str">
        <f t="shared" si="6"/>
        <v/>
      </c>
      <c r="AV55" s="80"/>
      <c r="AW55" s="46" t="str">
        <f t="shared" si="7"/>
        <v/>
      </c>
      <c r="AX55" s="28"/>
      <c r="AY55" s="27"/>
      <c r="AZ55" s="46">
        <f t="shared" si="8"/>
        <v>0</v>
      </c>
      <c r="BA55" s="46">
        <f t="shared" si="9"/>
        <v>0</v>
      </c>
      <c r="BB55" s="46">
        <f t="shared" si="10"/>
        <v>0</v>
      </c>
      <c r="BC55" s="46">
        <f t="shared" si="11"/>
        <v>0</v>
      </c>
      <c r="BD55" s="46">
        <f t="shared" si="12"/>
        <v>0</v>
      </c>
      <c r="BE55" s="46">
        <f t="shared" si="13"/>
        <v>0</v>
      </c>
      <c r="BF55" s="46">
        <f t="shared" si="14"/>
        <v>0</v>
      </c>
      <c r="BG55" s="46" t="str">
        <f t="shared" si="15"/>
        <v/>
      </c>
      <c r="BH55" s="17"/>
      <c r="BJ55" s="15"/>
      <c r="BK55" s="343">
        <f t="shared" si="44"/>
        <v>0</v>
      </c>
      <c r="BL55" s="343">
        <f t="shared" si="45"/>
        <v>0</v>
      </c>
      <c r="BM55" s="343">
        <f t="shared" si="46"/>
        <v>0</v>
      </c>
      <c r="BN55" s="343">
        <f t="shared" si="47"/>
        <v>0</v>
      </c>
      <c r="BO55" s="343"/>
      <c r="BP55" s="343"/>
      <c r="BQ55" s="343">
        <f t="shared" si="48"/>
        <v>0</v>
      </c>
      <c r="BR55" s="343">
        <f t="shared" si="49"/>
        <v>0</v>
      </c>
      <c r="BS55" s="343">
        <f t="shared" si="50"/>
        <v>0</v>
      </c>
      <c r="BT55" s="343">
        <f t="shared" si="51"/>
        <v>0</v>
      </c>
      <c r="BU55" s="343">
        <f t="shared" si="52"/>
        <v>0</v>
      </c>
      <c r="BV55" s="17"/>
      <c r="BX55" s="15"/>
      <c r="BZ55" s="17"/>
      <c r="CB55" s="15"/>
      <c r="CC55" s="16">
        <f t="shared" si="16"/>
        <v>0</v>
      </c>
      <c r="CD55" s="16">
        <f t="shared" si="17"/>
        <v>0</v>
      </c>
      <c r="CE55" s="16">
        <f t="shared" si="18"/>
        <v>0</v>
      </c>
      <c r="CF55" s="16">
        <f t="shared" si="19"/>
        <v>0</v>
      </c>
      <c r="CG55" s="16">
        <f t="shared" si="20"/>
        <v>0</v>
      </c>
      <c r="CH55" s="16">
        <f t="shared" si="21"/>
        <v>0</v>
      </c>
      <c r="CI55" s="16">
        <f t="shared" si="22"/>
        <v>0</v>
      </c>
      <c r="CJ55" s="191">
        <f t="shared" si="23"/>
        <v>0</v>
      </c>
      <c r="CK55" s="191">
        <f t="shared" si="24"/>
        <v>0</v>
      </c>
      <c r="CL55" s="191">
        <f t="shared" si="25"/>
        <v>0</v>
      </c>
      <c r="CM55" s="191">
        <f t="shared" si="26"/>
        <v>0</v>
      </c>
      <c r="CN55" s="191" t="str">
        <f t="shared" si="27"/>
        <v/>
      </c>
      <c r="CO55" s="17"/>
      <c r="CQ55" s="15"/>
      <c r="CR55" s="16">
        <f>IF(P55="",,INDEX(Komp!$K$8:$K$10,P55,1))</f>
        <v>0</v>
      </c>
      <c r="CS55" s="16">
        <f>IF(Q55="",,INDEX(Komp!$K$35:$K$40,Q55,1))</f>
        <v>0</v>
      </c>
      <c r="CT55" s="16">
        <f>IF(Q55="",,INDEX(Komp!$M$35:$M$40,Q55,1))</f>
        <v>0</v>
      </c>
      <c r="CU55" s="16">
        <f>IF(R55="",,INDEX(Komp!$K$80:$K$81,R55,1))</f>
        <v>0</v>
      </c>
      <c r="CV55" s="16">
        <f>IF(S55="",,INDEX(Komp!$K$108:$K$109,S55,1))</f>
        <v>0</v>
      </c>
      <c r="CW55" s="191" t="str">
        <f t="shared" si="28"/>
        <v/>
      </c>
      <c r="CX55" s="17"/>
      <c r="CZ55" s="15"/>
      <c r="DA55" s="16" t="str">
        <f t="shared" si="29"/>
        <v/>
      </c>
      <c r="DB55" s="16">
        <f>IF(DA55="",,MATCH(DA55,Tab!$C$5:$C$22,0))</f>
        <v>0</v>
      </c>
      <c r="DC55" s="16">
        <f>IF(DB55=Tab!$D$22,1,0)</f>
        <v>0</v>
      </c>
      <c r="DD55" s="16">
        <f>IF(DB55=Tab!$D$21,1,0)</f>
        <v>0</v>
      </c>
      <c r="DE55" s="16">
        <f>IF(AND(DB55&gt;=Tab!$D$5,DB55&lt;=Tab!$D$20),1,0)</f>
        <v>0</v>
      </c>
      <c r="DF55" s="16">
        <f>IF(DE55=1,INDEX(Tab!$E$5:$E$20,DB55,1),)</f>
        <v>0</v>
      </c>
      <c r="DG55" s="17"/>
      <c r="DI55" s="15"/>
      <c r="DJ55" s="16" t="str">
        <f t="shared" si="30"/>
        <v/>
      </c>
      <c r="DL55" s="36" t="str">
        <f>IF(DD55=1,Projekt!$AH$129,"")</f>
        <v/>
      </c>
      <c r="DM55" s="36"/>
      <c r="DN55" s="36" t="str">
        <f>IF(DE55=1,INDEX(Projekt!$AB$98:$AB$113,DF55,1),"")</f>
        <v/>
      </c>
      <c r="DO55" s="36" t="str">
        <f>IF(DE55=1,INDEX(Projekt!$AH$98:$AH$113,DF55,1),"")</f>
        <v/>
      </c>
      <c r="DP55" s="36" t="str">
        <f t="shared" si="31"/>
        <v/>
      </c>
      <c r="DQ55" s="79"/>
      <c r="DR55" s="36"/>
      <c r="DS55" s="162"/>
      <c r="DT55" s="16" t="str">
        <f t="shared" si="32"/>
        <v/>
      </c>
      <c r="DU55" s="16" t="str">
        <f t="shared" si="33"/>
        <v/>
      </c>
      <c r="DV55" s="16" t="str">
        <f>IF(DE55=1,IF(DU55&lt;Tab!$M$77,1,IF(DU55&lt;Tab!$M$78,2,IF(DU55&lt;Tab!$M$79,3,IF(DU55&lt;Tab!$M$80,4,5)))),"")</f>
        <v/>
      </c>
      <c r="DW55" s="16" t="str">
        <f>IF(DE55=1,INDEX(Tab!$M$76:$M$81,DV55,1),"")</f>
        <v/>
      </c>
      <c r="DX55" s="16" t="str">
        <f>IF(DE55=1,INDEX(Tab!$M$76:$M$81,DV55+1,1),"")</f>
        <v/>
      </c>
      <c r="DY55" s="36" t="str">
        <f>IF(DE55=1,INDEX(Tab!$N$76:$AC$81,DV55,DF55),"")</f>
        <v/>
      </c>
      <c r="DZ55" s="36" t="str">
        <f>IF(DE55=1,INDEX(Tab!$N$76:$AC$81,DV55+1,DF55),"")</f>
        <v/>
      </c>
      <c r="EA55" s="36" t="str">
        <f t="shared" si="34"/>
        <v/>
      </c>
      <c r="EB55" s="36" t="str">
        <f t="shared" si="35"/>
        <v/>
      </c>
      <c r="EC55" s="79"/>
      <c r="ED55" s="36"/>
      <c r="EE55" s="15"/>
      <c r="EF55" s="16" t="str">
        <f t="shared" si="36"/>
        <v/>
      </c>
      <c r="EG55" s="16" t="str">
        <f t="shared" si="53"/>
        <v/>
      </c>
      <c r="EH55" s="16" t="str">
        <f>IF(DE55=1,IF(EG55&lt;Tab!$M$87,1,IF(EG55&lt;Tab!$M$88,2,IF(EG55&lt;Tab!$M$89,3,IF(EG55&lt;Tab!$M$90,4,5)))),"")</f>
        <v/>
      </c>
      <c r="EI55" s="16" t="str">
        <f>IF(DE55=1,INDEX(Tab!$M$86:$M$91,EH55,1),"")</f>
        <v/>
      </c>
      <c r="EJ55" s="16" t="str">
        <f>IF(DE55=1,INDEX(Tab!$M$86:$M$91,EH55+1,1),"")</f>
        <v/>
      </c>
      <c r="EK55" s="36" t="str">
        <f>IF(DE55=1,INDEX(Tab!$N$86:$AC$91,EH55,DF55),"")</f>
        <v/>
      </c>
      <c r="EL55" s="36" t="str">
        <f>IF(DE55=1,INDEX(Tab!$N$86:$AC$91,EH55+1,DF55),"")</f>
        <v/>
      </c>
      <c r="EM55" s="36">
        <f t="shared" si="37"/>
        <v>0</v>
      </c>
      <c r="EO55" s="74" t="b">
        <f t="shared" si="38"/>
        <v>0</v>
      </c>
      <c r="EP55" s="16">
        <f t="shared" si="39"/>
        <v>1</v>
      </c>
      <c r="EQ55" s="16">
        <f t="shared" si="40"/>
        <v>0</v>
      </c>
      <c r="ER55" s="16" t="str">
        <f t="shared" si="41"/>
        <v/>
      </c>
      <c r="ES55" s="17"/>
      <c r="EU55" s="15"/>
      <c r="EV55" s="191" t="str">
        <f t="shared" si="42"/>
        <v/>
      </c>
      <c r="EW55" s="191" t="str">
        <f t="shared" si="43"/>
        <v/>
      </c>
      <c r="EX55" s="17"/>
    </row>
    <row r="56" spans="2:154" s="16" customFormat="1" x14ac:dyDescent="0.2">
      <c r="B56" s="341"/>
      <c r="C56" s="541"/>
      <c r="D56" s="542"/>
      <c r="E56" s="25"/>
      <c r="F56" s="25"/>
      <c r="G56" s="25"/>
      <c r="H56" s="25"/>
      <c r="I56" s="25"/>
      <c r="J56" s="25"/>
      <c r="K56" s="25"/>
      <c r="L56" s="25"/>
      <c r="M56" s="25"/>
      <c r="N56" s="25"/>
      <c r="O56" s="339"/>
      <c r="P56" s="337"/>
      <c r="Q56" s="25"/>
      <c r="R56" s="25"/>
      <c r="S56" s="25"/>
      <c r="T56" s="27"/>
      <c r="U56" s="24"/>
      <c r="V56" s="24"/>
      <c r="W56" s="172" t="str">
        <f t="shared" si="0"/>
        <v/>
      </c>
      <c r="X56" s="46" t="str">
        <f t="shared" si="1"/>
        <v/>
      </c>
      <c r="Y56" s="28"/>
      <c r="Z56" s="27"/>
      <c r="AA56" s="25"/>
      <c r="AB56" s="25"/>
      <c r="AC56" s="184"/>
      <c r="AD56" s="44"/>
      <c r="AE56" s="176" t="str">
        <f t="shared" si="2"/>
        <v/>
      </c>
      <c r="AF56" s="44"/>
      <c r="AG56" s="46" t="str">
        <f t="shared" si="3"/>
        <v/>
      </c>
      <c r="AH56" s="28"/>
      <c r="AI56" s="27"/>
      <c r="AJ56" s="25"/>
      <c r="AK56" s="25"/>
      <c r="AL56" s="25"/>
      <c r="AM56" s="44"/>
      <c r="AN56" s="40"/>
      <c r="AO56" s="44"/>
      <c r="AP56" s="71" t="str">
        <f t="shared" si="4"/>
        <v/>
      </c>
      <c r="AQ56" s="44"/>
      <c r="AR56" s="46" t="str">
        <f t="shared" si="5"/>
        <v/>
      </c>
      <c r="AS56" s="156"/>
      <c r="AT56" s="80"/>
      <c r="AU56" s="46" t="str">
        <f t="shared" si="6"/>
        <v/>
      </c>
      <c r="AV56" s="80"/>
      <c r="AW56" s="46" t="str">
        <f t="shared" si="7"/>
        <v/>
      </c>
      <c r="AX56" s="28"/>
      <c r="AY56" s="27"/>
      <c r="AZ56" s="46">
        <f t="shared" si="8"/>
        <v>0</v>
      </c>
      <c r="BA56" s="46">
        <f t="shared" si="9"/>
        <v>0</v>
      </c>
      <c r="BB56" s="46">
        <f t="shared" si="10"/>
        <v>0</v>
      </c>
      <c r="BC56" s="46">
        <f t="shared" si="11"/>
        <v>0</v>
      </c>
      <c r="BD56" s="46">
        <f t="shared" si="12"/>
        <v>0</v>
      </c>
      <c r="BE56" s="46">
        <f t="shared" si="13"/>
        <v>0</v>
      </c>
      <c r="BF56" s="46">
        <f t="shared" si="14"/>
        <v>0</v>
      </c>
      <c r="BG56" s="46" t="str">
        <f t="shared" si="15"/>
        <v/>
      </c>
      <c r="BH56" s="17"/>
      <c r="BJ56" s="15"/>
      <c r="BK56" s="343">
        <f t="shared" si="44"/>
        <v>0</v>
      </c>
      <c r="BL56" s="343">
        <f t="shared" si="45"/>
        <v>0</v>
      </c>
      <c r="BM56" s="343">
        <f t="shared" si="46"/>
        <v>0</v>
      </c>
      <c r="BN56" s="343">
        <f t="shared" si="47"/>
        <v>0</v>
      </c>
      <c r="BO56" s="343"/>
      <c r="BP56" s="343"/>
      <c r="BQ56" s="343">
        <f t="shared" si="48"/>
        <v>0</v>
      </c>
      <c r="BR56" s="343">
        <f t="shared" si="49"/>
        <v>0</v>
      </c>
      <c r="BS56" s="343">
        <f t="shared" si="50"/>
        <v>0</v>
      </c>
      <c r="BT56" s="343">
        <f t="shared" si="51"/>
        <v>0</v>
      </c>
      <c r="BU56" s="343">
        <f t="shared" si="52"/>
        <v>0</v>
      </c>
      <c r="BV56" s="17"/>
      <c r="BX56" s="15"/>
      <c r="BZ56" s="17"/>
      <c r="CB56" s="15"/>
      <c r="CC56" s="16">
        <f t="shared" si="16"/>
        <v>0</v>
      </c>
      <c r="CD56" s="16">
        <f t="shared" si="17"/>
        <v>0</v>
      </c>
      <c r="CE56" s="16">
        <f t="shared" si="18"/>
        <v>0</v>
      </c>
      <c r="CF56" s="16">
        <f t="shared" si="19"/>
        <v>0</v>
      </c>
      <c r="CG56" s="16">
        <f t="shared" si="20"/>
        <v>0</v>
      </c>
      <c r="CH56" s="16">
        <f t="shared" si="21"/>
        <v>0</v>
      </c>
      <c r="CI56" s="16">
        <f t="shared" si="22"/>
        <v>0</v>
      </c>
      <c r="CJ56" s="191">
        <f t="shared" si="23"/>
        <v>0</v>
      </c>
      <c r="CK56" s="191">
        <f t="shared" si="24"/>
        <v>0</v>
      </c>
      <c r="CL56" s="191">
        <f t="shared" si="25"/>
        <v>0</v>
      </c>
      <c r="CM56" s="191">
        <f t="shared" si="26"/>
        <v>0</v>
      </c>
      <c r="CN56" s="191" t="str">
        <f t="shared" si="27"/>
        <v/>
      </c>
      <c r="CO56" s="17"/>
      <c r="CQ56" s="15"/>
      <c r="CR56" s="16">
        <f>IF(P56="",,INDEX(Komp!$K$8:$K$10,P56,1))</f>
        <v>0</v>
      </c>
      <c r="CS56" s="16">
        <f>IF(Q56="",,INDEX(Komp!$K$35:$K$40,Q56,1))</f>
        <v>0</v>
      </c>
      <c r="CT56" s="16">
        <f>IF(Q56="",,INDEX(Komp!$M$35:$M$40,Q56,1))</f>
        <v>0</v>
      </c>
      <c r="CU56" s="16">
        <f>IF(R56="",,INDEX(Komp!$K$80:$K$81,R56,1))</f>
        <v>0</v>
      </c>
      <c r="CV56" s="16">
        <f>IF(S56="",,INDEX(Komp!$K$108:$K$109,S56,1))</f>
        <v>0</v>
      </c>
      <c r="CW56" s="191" t="str">
        <f t="shared" si="28"/>
        <v/>
      </c>
      <c r="CX56" s="17"/>
      <c r="CZ56" s="15"/>
      <c r="DA56" s="16" t="str">
        <f t="shared" si="29"/>
        <v/>
      </c>
      <c r="DB56" s="16">
        <f>IF(DA56="",,MATCH(DA56,Tab!$C$5:$C$22,0))</f>
        <v>0</v>
      </c>
      <c r="DC56" s="16">
        <f>IF(DB56=Tab!$D$22,1,0)</f>
        <v>0</v>
      </c>
      <c r="DD56" s="16">
        <f>IF(DB56=Tab!$D$21,1,0)</f>
        <v>0</v>
      </c>
      <c r="DE56" s="16">
        <f>IF(AND(DB56&gt;=Tab!$D$5,DB56&lt;=Tab!$D$20),1,0)</f>
        <v>0</v>
      </c>
      <c r="DF56" s="16">
        <f>IF(DE56=1,INDEX(Tab!$E$5:$E$20,DB56,1),)</f>
        <v>0</v>
      </c>
      <c r="DG56" s="17"/>
      <c r="DI56" s="15"/>
      <c r="DJ56" s="16" t="str">
        <f t="shared" si="30"/>
        <v/>
      </c>
      <c r="DL56" s="36" t="str">
        <f>IF(DD56=1,Projekt!$AH$129,"")</f>
        <v/>
      </c>
      <c r="DM56" s="36"/>
      <c r="DN56" s="36" t="str">
        <f>IF(DE56=1,INDEX(Projekt!$AB$98:$AB$113,DF56,1),"")</f>
        <v/>
      </c>
      <c r="DO56" s="36" t="str">
        <f>IF(DE56=1,INDEX(Projekt!$AH$98:$AH$113,DF56,1),"")</f>
        <v/>
      </c>
      <c r="DP56" s="36" t="str">
        <f t="shared" si="31"/>
        <v/>
      </c>
      <c r="DQ56" s="79"/>
      <c r="DR56" s="36"/>
      <c r="DS56" s="162"/>
      <c r="DT56" s="16" t="str">
        <f t="shared" si="32"/>
        <v/>
      </c>
      <c r="DU56" s="16" t="str">
        <f t="shared" si="33"/>
        <v/>
      </c>
      <c r="DV56" s="16" t="str">
        <f>IF(DE56=1,IF(DU56&lt;Tab!$M$77,1,IF(DU56&lt;Tab!$M$78,2,IF(DU56&lt;Tab!$M$79,3,IF(DU56&lt;Tab!$M$80,4,5)))),"")</f>
        <v/>
      </c>
      <c r="DW56" s="16" t="str">
        <f>IF(DE56=1,INDEX(Tab!$M$76:$M$81,DV56,1),"")</f>
        <v/>
      </c>
      <c r="DX56" s="16" t="str">
        <f>IF(DE56=1,INDEX(Tab!$M$76:$M$81,DV56+1,1),"")</f>
        <v/>
      </c>
      <c r="DY56" s="36" t="str">
        <f>IF(DE56=1,INDEX(Tab!$N$76:$AC$81,DV56,DF56),"")</f>
        <v/>
      </c>
      <c r="DZ56" s="36" t="str">
        <f>IF(DE56=1,INDEX(Tab!$N$76:$AC$81,DV56+1,DF56),"")</f>
        <v/>
      </c>
      <c r="EA56" s="36" t="str">
        <f t="shared" si="34"/>
        <v/>
      </c>
      <c r="EB56" s="36" t="str">
        <f t="shared" si="35"/>
        <v/>
      </c>
      <c r="EC56" s="79"/>
      <c r="ED56" s="36"/>
      <c r="EE56" s="15"/>
      <c r="EF56" s="16" t="str">
        <f t="shared" si="36"/>
        <v/>
      </c>
      <c r="EG56" s="16" t="str">
        <f t="shared" si="53"/>
        <v/>
      </c>
      <c r="EH56" s="16" t="str">
        <f>IF(DE56=1,IF(EG56&lt;Tab!$M$87,1,IF(EG56&lt;Tab!$M$88,2,IF(EG56&lt;Tab!$M$89,3,IF(EG56&lt;Tab!$M$90,4,5)))),"")</f>
        <v/>
      </c>
      <c r="EI56" s="16" t="str">
        <f>IF(DE56=1,INDEX(Tab!$M$86:$M$91,EH56,1),"")</f>
        <v/>
      </c>
      <c r="EJ56" s="16" t="str">
        <f>IF(DE56=1,INDEX(Tab!$M$86:$M$91,EH56+1,1),"")</f>
        <v/>
      </c>
      <c r="EK56" s="36" t="str">
        <f>IF(DE56=1,INDEX(Tab!$N$86:$AC$91,EH56,DF56),"")</f>
        <v/>
      </c>
      <c r="EL56" s="36" t="str">
        <f>IF(DE56=1,INDEX(Tab!$N$86:$AC$91,EH56+1,DF56),"")</f>
        <v/>
      </c>
      <c r="EM56" s="36">
        <f t="shared" si="37"/>
        <v>0</v>
      </c>
      <c r="EO56" s="74" t="b">
        <f t="shared" si="38"/>
        <v>0</v>
      </c>
      <c r="EP56" s="16">
        <f t="shared" si="39"/>
        <v>1</v>
      </c>
      <c r="EQ56" s="16">
        <f t="shared" si="40"/>
        <v>0</v>
      </c>
      <c r="ER56" s="16" t="str">
        <f t="shared" si="41"/>
        <v/>
      </c>
      <c r="ES56" s="17"/>
      <c r="EU56" s="15"/>
      <c r="EV56" s="191" t="str">
        <f t="shared" si="42"/>
        <v/>
      </c>
      <c r="EW56" s="191" t="str">
        <f t="shared" si="43"/>
        <v/>
      </c>
      <c r="EX56" s="17"/>
    </row>
    <row r="57" spans="2:154" s="16" customFormat="1" x14ac:dyDescent="0.2">
      <c r="B57" s="341"/>
      <c r="C57" s="541"/>
      <c r="D57" s="542"/>
      <c r="E57" s="25"/>
      <c r="F57" s="25"/>
      <c r="G57" s="25"/>
      <c r="H57" s="25"/>
      <c r="I57" s="25"/>
      <c r="J57" s="25"/>
      <c r="K57" s="25"/>
      <c r="L57" s="25"/>
      <c r="M57" s="25"/>
      <c r="N57" s="25"/>
      <c r="O57" s="339"/>
      <c r="P57" s="337"/>
      <c r="Q57" s="25"/>
      <c r="R57" s="25"/>
      <c r="S57" s="25"/>
      <c r="T57" s="27"/>
      <c r="U57" s="24"/>
      <c r="V57" s="24"/>
      <c r="W57" s="172" t="str">
        <f t="shared" si="0"/>
        <v/>
      </c>
      <c r="X57" s="46" t="str">
        <f t="shared" si="1"/>
        <v/>
      </c>
      <c r="Y57" s="28"/>
      <c r="Z57" s="27"/>
      <c r="AA57" s="25"/>
      <c r="AB57" s="25"/>
      <c r="AC57" s="184"/>
      <c r="AD57" s="44"/>
      <c r="AE57" s="176" t="str">
        <f t="shared" si="2"/>
        <v/>
      </c>
      <c r="AF57" s="44"/>
      <c r="AG57" s="46" t="str">
        <f t="shared" si="3"/>
        <v/>
      </c>
      <c r="AH57" s="28"/>
      <c r="AI57" s="27"/>
      <c r="AJ57" s="25"/>
      <c r="AK57" s="25"/>
      <c r="AL57" s="25"/>
      <c r="AM57" s="44"/>
      <c r="AN57" s="40"/>
      <c r="AO57" s="44"/>
      <c r="AP57" s="71" t="str">
        <f t="shared" si="4"/>
        <v/>
      </c>
      <c r="AQ57" s="44"/>
      <c r="AR57" s="46" t="str">
        <f t="shared" si="5"/>
        <v/>
      </c>
      <c r="AS57" s="156"/>
      <c r="AT57" s="80"/>
      <c r="AU57" s="46" t="str">
        <f t="shared" si="6"/>
        <v/>
      </c>
      <c r="AV57" s="80"/>
      <c r="AW57" s="46" t="str">
        <f t="shared" si="7"/>
        <v/>
      </c>
      <c r="AX57" s="28"/>
      <c r="AY57" s="27"/>
      <c r="AZ57" s="46">
        <f t="shared" si="8"/>
        <v>0</v>
      </c>
      <c r="BA57" s="46">
        <f t="shared" si="9"/>
        <v>0</v>
      </c>
      <c r="BB57" s="46">
        <f t="shared" si="10"/>
        <v>0</v>
      </c>
      <c r="BC57" s="46">
        <f t="shared" si="11"/>
        <v>0</v>
      </c>
      <c r="BD57" s="46">
        <f t="shared" si="12"/>
        <v>0</v>
      </c>
      <c r="BE57" s="46">
        <f t="shared" si="13"/>
        <v>0</v>
      </c>
      <c r="BF57" s="46">
        <f t="shared" si="14"/>
        <v>0</v>
      </c>
      <c r="BG57" s="46" t="str">
        <f t="shared" si="15"/>
        <v/>
      </c>
      <c r="BH57" s="17"/>
      <c r="BJ57" s="15"/>
      <c r="BK57" s="343">
        <f t="shared" si="44"/>
        <v>0</v>
      </c>
      <c r="BL57" s="343">
        <f t="shared" si="45"/>
        <v>0</v>
      </c>
      <c r="BM57" s="343">
        <f t="shared" si="46"/>
        <v>0</v>
      </c>
      <c r="BN57" s="343">
        <f t="shared" si="47"/>
        <v>0</v>
      </c>
      <c r="BO57" s="343"/>
      <c r="BP57" s="343"/>
      <c r="BQ57" s="343">
        <f t="shared" si="48"/>
        <v>0</v>
      </c>
      <c r="BR57" s="343">
        <f t="shared" si="49"/>
        <v>0</v>
      </c>
      <c r="BS57" s="343">
        <f t="shared" si="50"/>
        <v>0</v>
      </c>
      <c r="BT57" s="343">
        <f t="shared" si="51"/>
        <v>0</v>
      </c>
      <c r="BU57" s="343">
        <f t="shared" si="52"/>
        <v>0</v>
      </c>
      <c r="BV57" s="17"/>
      <c r="BX57" s="15"/>
      <c r="BZ57" s="17"/>
      <c r="CB57" s="15"/>
      <c r="CC57" s="16">
        <f t="shared" si="16"/>
        <v>0</v>
      </c>
      <c r="CD57" s="16">
        <f t="shared" si="17"/>
        <v>0</v>
      </c>
      <c r="CE57" s="16">
        <f t="shared" si="18"/>
        <v>0</v>
      </c>
      <c r="CF57" s="16">
        <f t="shared" si="19"/>
        <v>0</v>
      </c>
      <c r="CG57" s="16">
        <f t="shared" si="20"/>
        <v>0</v>
      </c>
      <c r="CH57" s="16">
        <f t="shared" si="21"/>
        <v>0</v>
      </c>
      <c r="CI57" s="16">
        <f t="shared" si="22"/>
        <v>0</v>
      </c>
      <c r="CJ57" s="191">
        <f t="shared" si="23"/>
        <v>0</v>
      </c>
      <c r="CK57" s="191">
        <f t="shared" si="24"/>
        <v>0</v>
      </c>
      <c r="CL57" s="191">
        <f t="shared" si="25"/>
        <v>0</v>
      </c>
      <c r="CM57" s="191">
        <f t="shared" si="26"/>
        <v>0</v>
      </c>
      <c r="CN57" s="191" t="str">
        <f t="shared" si="27"/>
        <v/>
      </c>
      <c r="CO57" s="17"/>
      <c r="CQ57" s="15"/>
      <c r="CR57" s="16">
        <f>IF(P57="",,INDEX(Komp!$K$8:$K$10,P57,1))</f>
        <v>0</v>
      </c>
      <c r="CS57" s="16">
        <f>IF(Q57="",,INDEX(Komp!$K$35:$K$40,Q57,1))</f>
        <v>0</v>
      </c>
      <c r="CT57" s="16">
        <f>IF(Q57="",,INDEX(Komp!$M$35:$M$40,Q57,1))</f>
        <v>0</v>
      </c>
      <c r="CU57" s="16">
        <f>IF(R57="",,INDEX(Komp!$K$80:$K$81,R57,1))</f>
        <v>0</v>
      </c>
      <c r="CV57" s="16">
        <f>IF(S57="",,INDEX(Komp!$K$108:$K$109,S57,1))</f>
        <v>0</v>
      </c>
      <c r="CW57" s="191" t="str">
        <f t="shared" si="28"/>
        <v/>
      </c>
      <c r="CX57" s="17"/>
      <c r="CZ57" s="15"/>
      <c r="DA57" s="16" t="str">
        <f t="shared" si="29"/>
        <v/>
      </c>
      <c r="DB57" s="16">
        <f>IF(DA57="",,MATCH(DA57,Tab!$C$5:$C$22,0))</f>
        <v>0</v>
      </c>
      <c r="DC57" s="16">
        <f>IF(DB57=Tab!$D$22,1,0)</f>
        <v>0</v>
      </c>
      <c r="DD57" s="16">
        <f>IF(DB57=Tab!$D$21,1,0)</f>
        <v>0</v>
      </c>
      <c r="DE57" s="16">
        <f>IF(AND(DB57&gt;=Tab!$D$5,DB57&lt;=Tab!$D$20),1,0)</f>
        <v>0</v>
      </c>
      <c r="DF57" s="16">
        <f>IF(DE57=1,INDEX(Tab!$E$5:$E$20,DB57,1),)</f>
        <v>0</v>
      </c>
      <c r="DG57" s="17"/>
      <c r="DI57" s="15"/>
      <c r="DJ57" s="16" t="str">
        <f t="shared" si="30"/>
        <v/>
      </c>
      <c r="DL57" s="36" t="str">
        <f>IF(DD57=1,Projekt!$AH$129,"")</f>
        <v/>
      </c>
      <c r="DM57" s="36"/>
      <c r="DN57" s="36" t="str">
        <f>IF(DE57=1,INDEX(Projekt!$AB$98:$AB$113,DF57,1),"")</f>
        <v/>
      </c>
      <c r="DO57" s="36" t="str">
        <f>IF(DE57=1,INDEX(Projekt!$AH$98:$AH$113,DF57,1),"")</f>
        <v/>
      </c>
      <c r="DP57" s="36" t="str">
        <f t="shared" si="31"/>
        <v/>
      </c>
      <c r="DQ57" s="79"/>
      <c r="DR57" s="36"/>
      <c r="DS57" s="162"/>
      <c r="DT57" s="16" t="str">
        <f t="shared" si="32"/>
        <v/>
      </c>
      <c r="DU57" s="16" t="str">
        <f t="shared" si="33"/>
        <v/>
      </c>
      <c r="DV57" s="16" t="str">
        <f>IF(DE57=1,IF(DU57&lt;Tab!$M$77,1,IF(DU57&lt;Tab!$M$78,2,IF(DU57&lt;Tab!$M$79,3,IF(DU57&lt;Tab!$M$80,4,5)))),"")</f>
        <v/>
      </c>
      <c r="DW57" s="16" t="str">
        <f>IF(DE57=1,INDEX(Tab!$M$76:$M$81,DV57,1),"")</f>
        <v/>
      </c>
      <c r="DX57" s="16" t="str">
        <f>IF(DE57=1,INDEX(Tab!$M$76:$M$81,DV57+1,1),"")</f>
        <v/>
      </c>
      <c r="DY57" s="36" t="str">
        <f>IF(DE57=1,INDEX(Tab!$N$76:$AC$81,DV57,DF57),"")</f>
        <v/>
      </c>
      <c r="DZ57" s="36" t="str">
        <f>IF(DE57=1,INDEX(Tab!$N$76:$AC$81,DV57+1,DF57),"")</f>
        <v/>
      </c>
      <c r="EA57" s="36" t="str">
        <f t="shared" si="34"/>
        <v/>
      </c>
      <c r="EB57" s="36" t="str">
        <f t="shared" si="35"/>
        <v/>
      </c>
      <c r="EC57" s="79"/>
      <c r="ED57" s="36"/>
      <c r="EE57" s="15"/>
      <c r="EF57" s="16" t="str">
        <f t="shared" si="36"/>
        <v/>
      </c>
      <c r="EG57" s="16" t="str">
        <f t="shared" si="53"/>
        <v/>
      </c>
      <c r="EH57" s="16" t="str">
        <f>IF(DE57=1,IF(EG57&lt;Tab!$M$87,1,IF(EG57&lt;Tab!$M$88,2,IF(EG57&lt;Tab!$M$89,3,IF(EG57&lt;Tab!$M$90,4,5)))),"")</f>
        <v/>
      </c>
      <c r="EI57" s="16" t="str">
        <f>IF(DE57=1,INDEX(Tab!$M$86:$M$91,EH57,1),"")</f>
        <v/>
      </c>
      <c r="EJ57" s="16" t="str">
        <f>IF(DE57=1,INDEX(Tab!$M$86:$M$91,EH57+1,1),"")</f>
        <v/>
      </c>
      <c r="EK57" s="36" t="str">
        <f>IF(DE57=1,INDEX(Tab!$N$86:$AC$91,EH57,DF57),"")</f>
        <v/>
      </c>
      <c r="EL57" s="36" t="str">
        <f>IF(DE57=1,INDEX(Tab!$N$86:$AC$91,EH57+1,DF57),"")</f>
        <v/>
      </c>
      <c r="EM57" s="36">
        <f t="shared" si="37"/>
        <v>0</v>
      </c>
      <c r="EO57" s="74" t="b">
        <f t="shared" si="38"/>
        <v>0</v>
      </c>
      <c r="EP57" s="16">
        <f t="shared" si="39"/>
        <v>1</v>
      </c>
      <c r="EQ57" s="16">
        <f t="shared" si="40"/>
        <v>0</v>
      </c>
      <c r="ER57" s="16" t="str">
        <f t="shared" si="41"/>
        <v/>
      </c>
      <c r="ES57" s="17"/>
      <c r="EU57" s="15"/>
      <c r="EV57" s="191" t="str">
        <f t="shared" si="42"/>
        <v/>
      </c>
      <c r="EW57" s="191" t="str">
        <f t="shared" si="43"/>
        <v/>
      </c>
      <c r="EX57" s="17"/>
    </row>
    <row r="58" spans="2:154" s="16" customFormat="1" x14ac:dyDescent="0.2">
      <c r="B58" s="341"/>
      <c r="C58" s="541"/>
      <c r="D58" s="542"/>
      <c r="E58" s="25"/>
      <c r="F58" s="25"/>
      <c r="G58" s="25"/>
      <c r="H58" s="25"/>
      <c r="I58" s="25"/>
      <c r="J58" s="25"/>
      <c r="K58" s="25"/>
      <c r="L58" s="25"/>
      <c r="M58" s="25"/>
      <c r="N58" s="25"/>
      <c r="O58" s="339"/>
      <c r="P58" s="337"/>
      <c r="Q58" s="25"/>
      <c r="R58" s="25"/>
      <c r="S58" s="25"/>
      <c r="T58" s="27"/>
      <c r="U58" s="24"/>
      <c r="V58" s="24"/>
      <c r="W58" s="172" t="str">
        <f t="shared" si="0"/>
        <v/>
      </c>
      <c r="X58" s="46" t="str">
        <f t="shared" si="1"/>
        <v/>
      </c>
      <c r="Y58" s="28"/>
      <c r="Z58" s="27"/>
      <c r="AA58" s="25"/>
      <c r="AB58" s="25"/>
      <c r="AC58" s="184"/>
      <c r="AD58" s="44"/>
      <c r="AE58" s="176" t="str">
        <f t="shared" si="2"/>
        <v/>
      </c>
      <c r="AF58" s="44"/>
      <c r="AG58" s="46" t="str">
        <f t="shared" si="3"/>
        <v/>
      </c>
      <c r="AH58" s="28"/>
      <c r="AI58" s="27"/>
      <c r="AJ58" s="25"/>
      <c r="AK58" s="25"/>
      <c r="AL58" s="25"/>
      <c r="AM58" s="44"/>
      <c r="AN58" s="40"/>
      <c r="AO58" s="44"/>
      <c r="AP58" s="71" t="str">
        <f t="shared" si="4"/>
        <v/>
      </c>
      <c r="AQ58" s="44"/>
      <c r="AR58" s="46" t="str">
        <f t="shared" si="5"/>
        <v/>
      </c>
      <c r="AS58" s="156"/>
      <c r="AT58" s="80"/>
      <c r="AU58" s="46" t="str">
        <f t="shared" si="6"/>
        <v/>
      </c>
      <c r="AV58" s="80"/>
      <c r="AW58" s="46" t="str">
        <f t="shared" si="7"/>
        <v/>
      </c>
      <c r="AX58" s="28"/>
      <c r="AY58" s="27"/>
      <c r="AZ58" s="46">
        <f t="shared" si="8"/>
        <v>0</v>
      </c>
      <c r="BA58" s="46">
        <f t="shared" si="9"/>
        <v>0</v>
      </c>
      <c r="BB58" s="46">
        <f t="shared" si="10"/>
        <v>0</v>
      </c>
      <c r="BC58" s="46">
        <f t="shared" si="11"/>
        <v>0</v>
      </c>
      <c r="BD58" s="46">
        <f t="shared" si="12"/>
        <v>0</v>
      </c>
      <c r="BE58" s="46">
        <f t="shared" si="13"/>
        <v>0</v>
      </c>
      <c r="BF58" s="46">
        <f t="shared" si="14"/>
        <v>0</v>
      </c>
      <c r="BG58" s="46" t="str">
        <f t="shared" si="15"/>
        <v/>
      </c>
      <c r="BH58" s="17"/>
      <c r="BJ58" s="15"/>
      <c r="BK58" s="343">
        <f t="shared" si="44"/>
        <v>0</v>
      </c>
      <c r="BL58" s="343">
        <f t="shared" si="45"/>
        <v>0</v>
      </c>
      <c r="BM58" s="343">
        <f t="shared" si="46"/>
        <v>0</v>
      </c>
      <c r="BN58" s="343">
        <f t="shared" si="47"/>
        <v>0</v>
      </c>
      <c r="BO58" s="343"/>
      <c r="BP58" s="343"/>
      <c r="BQ58" s="343">
        <f t="shared" si="48"/>
        <v>0</v>
      </c>
      <c r="BR58" s="343">
        <f t="shared" si="49"/>
        <v>0</v>
      </c>
      <c r="BS58" s="343">
        <f t="shared" si="50"/>
        <v>0</v>
      </c>
      <c r="BT58" s="343">
        <f t="shared" si="51"/>
        <v>0</v>
      </c>
      <c r="BU58" s="343">
        <f t="shared" si="52"/>
        <v>0</v>
      </c>
      <c r="BV58" s="17"/>
      <c r="BX58" s="15"/>
      <c r="BZ58" s="17"/>
      <c r="CB58" s="15"/>
      <c r="CC58" s="16">
        <f t="shared" si="16"/>
        <v>0</v>
      </c>
      <c r="CD58" s="16">
        <f t="shared" si="17"/>
        <v>0</v>
      </c>
      <c r="CE58" s="16">
        <f t="shared" si="18"/>
        <v>0</v>
      </c>
      <c r="CF58" s="16">
        <f t="shared" si="19"/>
        <v>0</v>
      </c>
      <c r="CG58" s="16">
        <f t="shared" si="20"/>
        <v>0</v>
      </c>
      <c r="CH58" s="16">
        <f t="shared" si="21"/>
        <v>0</v>
      </c>
      <c r="CI58" s="16">
        <f t="shared" si="22"/>
        <v>0</v>
      </c>
      <c r="CJ58" s="191">
        <f t="shared" si="23"/>
        <v>0</v>
      </c>
      <c r="CK58" s="191">
        <f t="shared" si="24"/>
        <v>0</v>
      </c>
      <c r="CL58" s="191">
        <f t="shared" si="25"/>
        <v>0</v>
      </c>
      <c r="CM58" s="191">
        <f t="shared" si="26"/>
        <v>0</v>
      </c>
      <c r="CN58" s="191" t="str">
        <f t="shared" si="27"/>
        <v/>
      </c>
      <c r="CO58" s="17"/>
      <c r="CQ58" s="15"/>
      <c r="CR58" s="16">
        <f>IF(P58="",,INDEX(Komp!$K$8:$K$10,P58,1))</f>
        <v>0</v>
      </c>
      <c r="CS58" s="16">
        <f>IF(Q58="",,INDEX(Komp!$K$35:$K$40,Q58,1))</f>
        <v>0</v>
      </c>
      <c r="CT58" s="16">
        <f>IF(Q58="",,INDEX(Komp!$M$35:$M$40,Q58,1))</f>
        <v>0</v>
      </c>
      <c r="CU58" s="16">
        <f>IF(R58="",,INDEX(Komp!$K$80:$K$81,R58,1))</f>
        <v>0</v>
      </c>
      <c r="CV58" s="16">
        <f>IF(S58="",,INDEX(Komp!$K$108:$K$109,S58,1))</f>
        <v>0</v>
      </c>
      <c r="CW58" s="191" t="str">
        <f t="shared" si="28"/>
        <v/>
      </c>
      <c r="CX58" s="17"/>
      <c r="CZ58" s="15"/>
      <c r="DA58" s="16" t="str">
        <f t="shared" si="29"/>
        <v/>
      </c>
      <c r="DB58" s="16">
        <f>IF(DA58="",,MATCH(DA58,Tab!$C$5:$C$22,0))</f>
        <v>0</v>
      </c>
      <c r="DC58" s="16">
        <f>IF(DB58=Tab!$D$22,1,0)</f>
        <v>0</v>
      </c>
      <c r="DD58" s="16">
        <f>IF(DB58=Tab!$D$21,1,0)</f>
        <v>0</v>
      </c>
      <c r="DE58" s="16">
        <f>IF(AND(DB58&gt;=Tab!$D$5,DB58&lt;=Tab!$D$20),1,0)</f>
        <v>0</v>
      </c>
      <c r="DF58" s="16">
        <f>IF(DE58=1,INDEX(Tab!$E$5:$E$20,DB58,1),)</f>
        <v>0</v>
      </c>
      <c r="DG58" s="17"/>
      <c r="DI58" s="15"/>
      <c r="DJ58" s="16" t="str">
        <f t="shared" si="30"/>
        <v/>
      </c>
      <c r="DL58" s="36" t="str">
        <f>IF(DD58=1,Projekt!$AH$129,"")</f>
        <v/>
      </c>
      <c r="DM58" s="36"/>
      <c r="DN58" s="36" t="str">
        <f>IF(DE58=1,INDEX(Projekt!$AB$98:$AB$113,DF58,1),"")</f>
        <v/>
      </c>
      <c r="DO58" s="36" t="str">
        <f>IF(DE58=1,INDEX(Projekt!$AH$98:$AH$113,DF58,1),"")</f>
        <v/>
      </c>
      <c r="DP58" s="36" t="str">
        <f t="shared" si="31"/>
        <v/>
      </c>
      <c r="DQ58" s="79"/>
      <c r="DR58" s="36"/>
      <c r="DS58" s="162"/>
      <c r="DT58" s="16" t="str">
        <f t="shared" si="32"/>
        <v/>
      </c>
      <c r="DU58" s="16" t="str">
        <f t="shared" si="33"/>
        <v/>
      </c>
      <c r="DV58" s="16" t="str">
        <f>IF(DE58=1,IF(DU58&lt;Tab!$M$77,1,IF(DU58&lt;Tab!$M$78,2,IF(DU58&lt;Tab!$M$79,3,IF(DU58&lt;Tab!$M$80,4,5)))),"")</f>
        <v/>
      </c>
      <c r="DW58" s="16" t="str">
        <f>IF(DE58=1,INDEX(Tab!$M$76:$M$81,DV58,1),"")</f>
        <v/>
      </c>
      <c r="DX58" s="16" t="str">
        <f>IF(DE58=1,INDEX(Tab!$M$76:$M$81,DV58+1,1),"")</f>
        <v/>
      </c>
      <c r="DY58" s="36" t="str">
        <f>IF(DE58=1,INDEX(Tab!$N$76:$AC$81,DV58,DF58),"")</f>
        <v/>
      </c>
      <c r="DZ58" s="36" t="str">
        <f>IF(DE58=1,INDEX(Tab!$N$76:$AC$81,DV58+1,DF58),"")</f>
        <v/>
      </c>
      <c r="EA58" s="36" t="str">
        <f t="shared" si="34"/>
        <v/>
      </c>
      <c r="EB58" s="36" t="str">
        <f t="shared" si="35"/>
        <v/>
      </c>
      <c r="EC58" s="79"/>
      <c r="ED58" s="36"/>
      <c r="EE58" s="15"/>
      <c r="EF58" s="16" t="str">
        <f t="shared" si="36"/>
        <v/>
      </c>
      <c r="EG58" s="16" t="str">
        <f t="shared" si="53"/>
        <v/>
      </c>
      <c r="EH58" s="16" t="str">
        <f>IF(DE58=1,IF(EG58&lt;Tab!$M$87,1,IF(EG58&lt;Tab!$M$88,2,IF(EG58&lt;Tab!$M$89,3,IF(EG58&lt;Tab!$M$90,4,5)))),"")</f>
        <v/>
      </c>
      <c r="EI58" s="16" t="str">
        <f>IF(DE58=1,INDEX(Tab!$M$86:$M$91,EH58,1),"")</f>
        <v/>
      </c>
      <c r="EJ58" s="16" t="str">
        <f>IF(DE58=1,INDEX(Tab!$M$86:$M$91,EH58+1,1),"")</f>
        <v/>
      </c>
      <c r="EK58" s="36" t="str">
        <f>IF(DE58=1,INDEX(Tab!$N$86:$AC$91,EH58,DF58),"")</f>
        <v/>
      </c>
      <c r="EL58" s="36" t="str">
        <f>IF(DE58=1,INDEX(Tab!$N$86:$AC$91,EH58+1,DF58),"")</f>
        <v/>
      </c>
      <c r="EM58" s="36">
        <f t="shared" si="37"/>
        <v>0</v>
      </c>
      <c r="EO58" s="74" t="b">
        <f t="shared" si="38"/>
        <v>0</v>
      </c>
      <c r="EP58" s="16">
        <f t="shared" si="39"/>
        <v>1</v>
      </c>
      <c r="EQ58" s="16">
        <f t="shared" si="40"/>
        <v>0</v>
      </c>
      <c r="ER58" s="16" t="str">
        <f t="shared" si="41"/>
        <v/>
      </c>
      <c r="ES58" s="17"/>
      <c r="EU58" s="15"/>
      <c r="EV58" s="191" t="str">
        <f t="shared" si="42"/>
        <v/>
      </c>
      <c r="EW58" s="191" t="str">
        <f t="shared" si="43"/>
        <v/>
      </c>
      <c r="EX58" s="17"/>
    </row>
    <row r="59" spans="2:154" s="16" customFormat="1" x14ac:dyDescent="0.2">
      <c r="B59" s="341"/>
      <c r="C59" s="541"/>
      <c r="D59" s="542"/>
      <c r="E59" s="25"/>
      <c r="F59" s="25"/>
      <c r="G59" s="25"/>
      <c r="H59" s="25"/>
      <c r="I59" s="25"/>
      <c r="J59" s="25"/>
      <c r="K59" s="25"/>
      <c r="L59" s="25"/>
      <c r="M59" s="25"/>
      <c r="N59" s="25"/>
      <c r="O59" s="339"/>
      <c r="P59" s="337"/>
      <c r="Q59" s="25"/>
      <c r="R59" s="25"/>
      <c r="S59" s="25"/>
      <c r="T59" s="27"/>
      <c r="U59" s="24"/>
      <c r="V59" s="24"/>
      <c r="W59" s="172" t="str">
        <f t="shared" si="0"/>
        <v/>
      </c>
      <c r="X59" s="46" t="str">
        <f t="shared" si="1"/>
        <v/>
      </c>
      <c r="Y59" s="28"/>
      <c r="Z59" s="27"/>
      <c r="AA59" s="25"/>
      <c r="AB59" s="25"/>
      <c r="AC59" s="184"/>
      <c r="AD59" s="44"/>
      <c r="AE59" s="176" t="str">
        <f t="shared" si="2"/>
        <v/>
      </c>
      <c r="AF59" s="44"/>
      <c r="AG59" s="46" t="str">
        <f t="shared" si="3"/>
        <v/>
      </c>
      <c r="AH59" s="28"/>
      <c r="AI59" s="27"/>
      <c r="AJ59" s="25"/>
      <c r="AK59" s="25"/>
      <c r="AL59" s="25"/>
      <c r="AM59" s="44"/>
      <c r="AN59" s="40"/>
      <c r="AO59" s="44"/>
      <c r="AP59" s="71" t="str">
        <f t="shared" si="4"/>
        <v/>
      </c>
      <c r="AQ59" s="44"/>
      <c r="AR59" s="46" t="str">
        <f t="shared" si="5"/>
        <v/>
      </c>
      <c r="AS59" s="156"/>
      <c r="AT59" s="80"/>
      <c r="AU59" s="46" t="str">
        <f t="shared" si="6"/>
        <v/>
      </c>
      <c r="AV59" s="80"/>
      <c r="AW59" s="46" t="str">
        <f t="shared" si="7"/>
        <v/>
      </c>
      <c r="AX59" s="28"/>
      <c r="AY59" s="27"/>
      <c r="AZ59" s="46">
        <f t="shared" si="8"/>
        <v>0</v>
      </c>
      <c r="BA59" s="46">
        <f t="shared" si="9"/>
        <v>0</v>
      </c>
      <c r="BB59" s="46">
        <f t="shared" si="10"/>
        <v>0</v>
      </c>
      <c r="BC59" s="46">
        <f t="shared" si="11"/>
        <v>0</v>
      </c>
      <c r="BD59" s="46">
        <f t="shared" si="12"/>
        <v>0</v>
      </c>
      <c r="BE59" s="46">
        <f t="shared" si="13"/>
        <v>0</v>
      </c>
      <c r="BF59" s="46">
        <f t="shared" si="14"/>
        <v>0</v>
      </c>
      <c r="BG59" s="46" t="str">
        <f t="shared" si="15"/>
        <v/>
      </c>
      <c r="BH59" s="17"/>
      <c r="BJ59" s="15"/>
      <c r="BK59" s="343">
        <f t="shared" si="44"/>
        <v>0</v>
      </c>
      <c r="BL59" s="343">
        <f t="shared" si="45"/>
        <v>0</v>
      </c>
      <c r="BM59" s="343">
        <f t="shared" si="46"/>
        <v>0</v>
      </c>
      <c r="BN59" s="343">
        <f t="shared" si="47"/>
        <v>0</v>
      </c>
      <c r="BO59" s="343"/>
      <c r="BP59" s="343"/>
      <c r="BQ59" s="343">
        <f t="shared" si="48"/>
        <v>0</v>
      </c>
      <c r="BR59" s="343">
        <f t="shared" si="49"/>
        <v>0</v>
      </c>
      <c r="BS59" s="343">
        <f t="shared" si="50"/>
        <v>0</v>
      </c>
      <c r="BT59" s="343">
        <f t="shared" si="51"/>
        <v>0</v>
      </c>
      <c r="BU59" s="343">
        <f t="shared" si="52"/>
        <v>0</v>
      </c>
      <c r="BV59" s="17"/>
      <c r="BX59" s="15"/>
      <c r="BZ59" s="17"/>
      <c r="CB59" s="15"/>
      <c r="CC59" s="16">
        <f t="shared" si="16"/>
        <v>0</v>
      </c>
      <c r="CD59" s="16">
        <f t="shared" si="17"/>
        <v>0</v>
      </c>
      <c r="CE59" s="16">
        <f t="shared" si="18"/>
        <v>0</v>
      </c>
      <c r="CF59" s="16">
        <f t="shared" si="19"/>
        <v>0</v>
      </c>
      <c r="CG59" s="16">
        <f t="shared" si="20"/>
        <v>0</v>
      </c>
      <c r="CH59" s="16">
        <f t="shared" si="21"/>
        <v>0</v>
      </c>
      <c r="CI59" s="16">
        <f t="shared" si="22"/>
        <v>0</v>
      </c>
      <c r="CJ59" s="191">
        <f t="shared" si="23"/>
        <v>0</v>
      </c>
      <c r="CK59" s="191">
        <f t="shared" si="24"/>
        <v>0</v>
      </c>
      <c r="CL59" s="191">
        <f t="shared" si="25"/>
        <v>0</v>
      </c>
      <c r="CM59" s="191">
        <f t="shared" si="26"/>
        <v>0</v>
      </c>
      <c r="CN59" s="191" t="str">
        <f t="shared" si="27"/>
        <v/>
      </c>
      <c r="CO59" s="17"/>
      <c r="CQ59" s="15"/>
      <c r="CR59" s="16">
        <f>IF(P59="",,INDEX(Komp!$K$8:$K$10,P59,1))</f>
        <v>0</v>
      </c>
      <c r="CS59" s="16">
        <f>IF(Q59="",,INDEX(Komp!$K$35:$K$40,Q59,1))</f>
        <v>0</v>
      </c>
      <c r="CT59" s="16">
        <f>IF(Q59="",,INDEX(Komp!$M$35:$M$40,Q59,1))</f>
        <v>0</v>
      </c>
      <c r="CU59" s="16">
        <f>IF(R59="",,INDEX(Komp!$K$80:$K$81,R59,1))</f>
        <v>0</v>
      </c>
      <c r="CV59" s="16">
        <f>IF(S59="",,INDEX(Komp!$K$108:$K$109,S59,1))</f>
        <v>0</v>
      </c>
      <c r="CW59" s="191" t="str">
        <f t="shared" si="28"/>
        <v/>
      </c>
      <c r="CX59" s="17"/>
      <c r="CZ59" s="15"/>
      <c r="DA59" s="16" t="str">
        <f t="shared" si="29"/>
        <v/>
      </c>
      <c r="DB59" s="16">
        <f>IF(DA59="",,MATCH(DA59,Tab!$C$5:$C$22,0))</f>
        <v>0</v>
      </c>
      <c r="DC59" s="16">
        <f>IF(DB59=Tab!$D$22,1,0)</f>
        <v>0</v>
      </c>
      <c r="DD59" s="16">
        <f>IF(DB59=Tab!$D$21,1,0)</f>
        <v>0</v>
      </c>
      <c r="DE59" s="16">
        <f>IF(AND(DB59&gt;=Tab!$D$5,DB59&lt;=Tab!$D$20),1,0)</f>
        <v>0</v>
      </c>
      <c r="DF59" s="16">
        <f>IF(DE59=1,INDEX(Tab!$E$5:$E$20,DB59,1),)</f>
        <v>0</v>
      </c>
      <c r="DG59" s="17"/>
      <c r="DI59" s="15"/>
      <c r="DJ59" s="16" t="str">
        <f t="shared" si="30"/>
        <v/>
      </c>
      <c r="DL59" s="36" t="str">
        <f>IF(DD59=1,Projekt!$AH$129,"")</f>
        <v/>
      </c>
      <c r="DM59" s="36"/>
      <c r="DN59" s="36" t="str">
        <f>IF(DE59=1,INDEX(Projekt!$AB$98:$AB$113,DF59,1),"")</f>
        <v/>
      </c>
      <c r="DO59" s="36" t="str">
        <f>IF(DE59=1,INDEX(Projekt!$AH$98:$AH$113,DF59,1),"")</f>
        <v/>
      </c>
      <c r="DP59" s="36" t="str">
        <f t="shared" si="31"/>
        <v/>
      </c>
      <c r="DQ59" s="79"/>
      <c r="DR59" s="36"/>
      <c r="DS59" s="162"/>
      <c r="DT59" s="16" t="str">
        <f t="shared" si="32"/>
        <v/>
      </c>
      <c r="DU59" s="16" t="str">
        <f t="shared" si="33"/>
        <v/>
      </c>
      <c r="DV59" s="16" t="str">
        <f>IF(DE59=1,IF(DU59&lt;Tab!$M$77,1,IF(DU59&lt;Tab!$M$78,2,IF(DU59&lt;Tab!$M$79,3,IF(DU59&lt;Tab!$M$80,4,5)))),"")</f>
        <v/>
      </c>
      <c r="DW59" s="16" t="str">
        <f>IF(DE59=1,INDEX(Tab!$M$76:$M$81,DV59,1),"")</f>
        <v/>
      </c>
      <c r="DX59" s="16" t="str">
        <f>IF(DE59=1,INDEX(Tab!$M$76:$M$81,DV59+1,1),"")</f>
        <v/>
      </c>
      <c r="DY59" s="36" t="str">
        <f>IF(DE59=1,INDEX(Tab!$N$76:$AC$81,DV59,DF59),"")</f>
        <v/>
      </c>
      <c r="DZ59" s="36" t="str">
        <f>IF(DE59=1,INDEX(Tab!$N$76:$AC$81,DV59+1,DF59),"")</f>
        <v/>
      </c>
      <c r="EA59" s="36" t="str">
        <f t="shared" si="34"/>
        <v/>
      </c>
      <c r="EB59" s="36" t="str">
        <f t="shared" si="35"/>
        <v/>
      </c>
      <c r="EC59" s="79"/>
      <c r="ED59" s="36"/>
      <c r="EE59" s="15"/>
      <c r="EF59" s="16" t="str">
        <f t="shared" si="36"/>
        <v/>
      </c>
      <c r="EG59" s="16" t="str">
        <f t="shared" si="53"/>
        <v/>
      </c>
      <c r="EH59" s="16" t="str">
        <f>IF(DE59=1,IF(EG59&lt;Tab!$M$87,1,IF(EG59&lt;Tab!$M$88,2,IF(EG59&lt;Tab!$M$89,3,IF(EG59&lt;Tab!$M$90,4,5)))),"")</f>
        <v/>
      </c>
      <c r="EI59" s="16" t="str">
        <f>IF(DE59=1,INDEX(Tab!$M$86:$M$91,EH59,1),"")</f>
        <v/>
      </c>
      <c r="EJ59" s="16" t="str">
        <f>IF(DE59=1,INDEX(Tab!$M$86:$M$91,EH59+1,1),"")</f>
        <v/>
      </c>
      <c r="EK59" s="36" t="str">
        <f>IF(DE59=1,INDEX(Tab!$N$86:$AC$91,EH59,DF59),"")</f>
        <v/>
      </c>
      <c r="EL59" s="36" t="str">
        <f>IF(DE59=1,INDEX(Tab!$N$86:$AC$91,EH59+1,DF59),"")</f>
        <v/>
      </c>
      <c r="EM59" s="36">
        <f t="shared" si="37"/>
        <v>0</v>
      </c>
      <c r="EO59" s="74" t="b">
        <f t="shared" si="38"/>
        <v>0</v>
      </c>
      <c r="EP59" s="16">
        <f t="shared" si="39"/>
        <v>1</v>
      </c>
      <c r="EQ59" s="16">
        <f t="shared" si="40"/>
        <v>0</v>
      </c>
      <c r="ER59" s="16" t="str">
        <f t="shared" si="41"/>
        <v/>
      </c>
      <c r="ES59" s="17"/>
      <c r="EU59" s="15"/>
      <c r="EV59" s="191" t="str">
        <f t="shared" si="42"/>
        <v/>
      </c>
      <c r="EW59" s="191" t="str">
        <f t="shared" si="43"/>
        <v/>
      </c>
      <c r="EX59" s="17"/>
    </row>
    <row r="60" spans="2:154" s="16" customFormat="1" x14ac:dyDescent="0.2">
      <c r="B60" s="341"/>
      <c r="C60" s="541"/>
      <c r="D60" s="542"/>
      <c r="E60" s="25"/>
      <c r="F60" s="25"/>
      <c r="G60" s="25"/>
      <c r="H60" s="25"/>
      <c r="I60" s="25"/>
      <c r="J60" s="25"/>
      <c r="K60" s="25"/>
      <c r="L60" s="25"/>
      <c r="M60" s="25"/>
      <c r="N60" s="25"/>
      <c r="O60" s="339"/>
      <c r="P60" s="337"/>
      <c r="Q60" s="25"/>
      <c r="R60" s="25"/>
      <c r="S60" s="25"/>
      <c r="T60" s="27"/>
      <c r="U60" s="24"/>
      <c r="V60" s="24"/>
      <c r="W60" s="172" t="str">
        <f t="shared" ref="W60:W77" si="54">CW60</f>
        <v/>
      </c>
      <c r="X60" s="46" t="str">
        <f t="shared" ref="X60:X77" si="55">CN60</f>
        <v/>
      </c>
      <c r="Y60" s="28"/>
      <c r="Z60" s="27"/>
      <c r="AA60" s="25"/>
      <c r="AB60" s="25"/>
      <c r="AC60" s="184"/>
      <c r="AD60" s="44"/>
      <c r="AE60" s="176" t="str">
        <f t="shared" ref="AE60:AE77" si="56">DU60</f>
        <v/>
      </c>
      <c r="AF60" s="44"/>
      <c r="AG60" s="46" t="str">
        <f t="shared" ref="AG60:AG77" si="57">EB60</f>
        <v/>
      </c>
      <c r="AH60" s="28"/>
      <c r="AI60" s="27"/>
      <c r="AJ60" s="25"/>
      <c r="AK60" s="25"/>
      <c r="AL60" s="25"/>
      <c r="AM60" s="44"/>
      <c r="AN60" s="40"/>
      <c r="AO60" s="44"/>
      <c r="AP60" s="71" t="str">
        <f t="shared" ref="AP60:AP77" si="58">EG60</f>
        <v/>
      </c>
      <c r="AQ60" s="44"/>
      <c r="AR60" s="46" t="str">
        <f t="shared" ref="AR60:AR77" si="59">ER60</f>
        <v/>
      </c>
      <c r="AS60" s="156"/>
      <c r="AT60" s="80"/>
      <c r="AU60" s="46" t="str">
        <f t="shared" ref="AU60:AU77" si="60">DP60</f>
        <v/>
      </c>
      <c r="AV60" s="80"/>
      <c r="AW60" s="46" t="str">
        <f t="shared" ref="AW60:AW77" si="61">EV60</f>
        <v/>
      </c>
      <c r="AX60" s="28"/>
      <c r="AY60" s="27"/>
      <c r="AZ60" s="46">
        <f t="shared" ref="AZ60:AZ77" si="62">CC60</f>
        <v>0</v>
      </c>
      <c r="BA60" s="46">
        <f t="shared" ref="BA60:BA77" si="63">CJ60</f>
        <v>0</v>
      </c>
      <c r="BB60" s="46">
        <f t="shared" ref="BB60:BB77" si="64">CM60</f>
        <v>0</v>
      </c>
      <c r="BC60" s="46">
        <f t="shared" ref="BC60:BC77" si="65">CE60</f>
        <v>0</v>
      </c>
      <c r="BD60" s="46">
        <f t="shared" ref="BD60:BD77" si="66">CL60</f>
        <v>0</v>
      </c>
      <c r="BE60" s="46">
        <f t="shared" ref="BE60:BE77" si="67">CK60</f>
        <v>0</v>
      </c>
      <c r="BF60" s="46">
        <f t="shared" ref="BF60:BF77" si="68">CD60</f>
        <v>0</v>
      </c>
      <c r="BG60" s="46" t="str">
        <f t="shared" ref="BG60:BG77" si="69">EW60</f>
        <v/>
      </c>
      <c r="BH60" s="17"/>
      <c r="BJ60" s="15"/>
      <c r="BK60" s="343">
        <f t="shared" ref="BK60:BK77" si="70">G60</f>
        <v>0</v>
      </c>
      <c r="BL60" s="343">
        <f t="shared" ref="BL60:BL77" si="71">H60</f>
        <v>0</v>
      </c>
      <c r="BM60" s="343">
        <f t="shared" ref="BM60:BM77" si="72">I60</f>
        <v>0</v>
      </c>
      <c r="BN60" s="343">
        <f t="shared" ref="BN60:BN77" si="73">J60</f>
        <v>0</v>
      </c>
      <c r="BO60" s="343"/>
      <c r="BP60" s="343"/>
      <c r="BQ60" s="343">
        <f t="shared" ref="BQ60:BQ77" si="74">K60</f>
        <v>0</v>
      </c>
      <c r="BR60" s="343">
        <f t="shared" ref="BR60:BR77" si="75">L60</f>
        <v>0</v>
      </c>
      <c r="BS60" s="343">
        <f t="shared" ref="BS60:BS77" si="76">M60</f>
        <v>0</v>
      </c>
      <c r="BT60" s="343">
        <f t="shared" ref="BT60:BT77" si="77">N60</f>
        <v>0</v>
      </c>
      <c r="BU60" s="343">
        <f t="shared" ref="BU60:BU77" si="78">O60</f>
        <v>0</v>
      </c>
      <c r="BV60" s="17"/>
      <c r="BX60" s="15"/>
      <c r="BZ60" s="17"/>
      <c r="CB60" s="15"/>
      <c r="CC60" s="16">
        <f t="shared" ref="CC60:CC77" si="79">F60 * BK60/100 * BL60/100</f>
        <v>0</v>
      </c>
      <c r="CD60" s="16">
        <f t="shared" ref="CD60:CD77" si="80">F60 * 2 *(BK60/100 + BL60/100)</f>
        <v>0</v>
      </c>
      <c r="CE60" s="16">
        <f t="shared" ref="CE60:CE77" si="81">F60 * BK60/100 * BU60/100</f>
        <v>0</v>
      </c>
      <c r="CF60" s="16">
        <f t="shared" ref="CF60:CF77" si="82">(BK60-BM60-BN60)/100</f>
        <v>0</v>
      </c>
      <c r="CG60" s="16">
        <f t="shared" ref="CG60:CG77" si="83">BS60/100</f>
        <v>0</v>
      </c>
      <c r="CH60" s="16">
        <f t="shared" ref="CH60:CH77" si="84">(BK60-BM60)/100</f>
        <v>0</v>
      </c>
      <c r="CI60" s="16">
        <f t="shared" ref="CI60:CI77" si="85">(BL60-BQ60-BR60-BS60-BT60-BU60)/100</f>
        <v>0</v>
      </c>
      <c r="CJ60" s="191">
        <f t="shared" ref="CJ60:CJ77" si="86">F60*(CF60*CG60+CH60*CI60)</f>
        <v>0</v>
      </c>
      <c r="CK60" s="191">
        <f t="shared" ref="CK60:CK77" si="87">F60*2*(CF60+2*CG60+CH60+CI60)</f>
        <v>0</v>
      </c>
      <c r="CL60" s="191">
        <f t="shared" ref="CL60:CL77" si="88">CC60-CJ60</f>
        <v>0</v>
      </c>
      <c r="CM60" s="191">
        <f t="shared" ref="CM60:CM77" si="89">CL60-CE60</f>
        <v>0</v>
      </c>
      <c r="CN60" s="191" t="str">
        <f t="shared" ref="CN60:CN77" si="90">IF(CC60=0,"",CJ60/CC60)</f>
        <v/>
      </c>
      <c r="CO60" s="17"/>
      <c r="CQ60" s="15"/>
      <c r="CR60" s="16">
        <f>IF(P60="",,INDEX(Komp!$K$8:$K$10,P60,1))</f>
        <v>0</v>
      </c>
      <c r="CS60" s="16">
        <f>IF(Q60="",,INDEX(Komp!$K$35:$K$40,Q60,1))</f>
        <v>0</v>
      </c>
      <c r="CT60" s="16">
        <f>IF(Q60="",,INDEX(Komp!$M$35:$M$40,Q60,1))</f>
        <v>0</v>
      </c>
      <c r="CU60" s="16">
        <f>IF(R60="",,INDEX(Komp!$K$80:$K$81,R60,1))</f>
        <v>0</v>
      </c>
      <c r="CV60" s="16">
        <f>IF(S60="",,INDEX(Komp!$K$108:$K$109,S60,1))</f>
        <v>0</v>
      </c>
      <c r="CW60" s="191" t="str">
        <f t="shared" ref="CW60:CW77" si="91">IF(CC60=0,"",(CR60*CM60+CS60*CJ60+CV60*CE60+CU60*CK60)/CC60)</f>
        <v/>
      </c>
      <c r="CX60" s="17"/>
      <c r="CZ60" s="15"/>
      <c r="DA60" s="16" t="str">
        <f t="shared" ref="DA60:DA77" si="92">UPPER(E60)</f>
        <v/>
      </c>
      <c r="DB60" s="16">
        <f>IF(DA60="",,MATCH(DA60,Tab!$C$5:$C$22,0))</f>
        <v>0</v>
      </c>
      <c r="DC60" s="16">
        <f>IF(DB60=Tab!$D$22,1,0)</f>
        <v>0</v>
      </c>
      <c r="DD60" s="16">
        <f>IF(DB60=Tab!$D$21,1,0)</f>
        <v>0</v>
      </c>
      <c r="DE60" s="16">
        <f>IF(AND(DB60&gt;=Tab!$D$5,DB60&lt;=Tab!$D$20),1,0)</f>
        <v>0</v>
      </c>
      <c r="DF60" s="16">
        <f>IF(DE60=1,INDEX(Tab!$E$5:$E$20,DB60,1),)</f>
        <v>0</v>
      </c>
      <c r="DG60" s="17"/>
      <c r="DI60" s="15"/>
      <c r="DJ60" s="16" t="str">
        <f t="shared" ref="DJ60:DJ77" si="93">IF(DC60=1,0,"")</f>
        <v/>
      </c>
      <c r="DL60" s="36" t="str">
        <f>IF(DD60=1,Projekt!$AH$129,"")</f>
        <v/>
      </c>
      <c r="DM60" s="36"/>
      <c r="DN60" s="36" t="str">
        <f>IF(DE60=1,INDEX(Projekt!$AB$98:$AB$113,DF60,1),"")</f>
        <v/>
      </c>
      <c r="DO60" s="36" t="str">
        <f>IF(DE60=1,INDEX(Projekt!$AH$98:$AH$113,DF60,1),"")</f>
        <v/>
      </c>
      <c r="DP60" s="36" t="str">
        <f t="shared" ref="DP60:DP77" si="94">IF(DC60=1,DJ60,IF(DD60=1,DL60,IF(DE60=1,DO60,"")))</f>
        <v/>
      </c>
      <c r="DQ60" s="79"/>
      <c r="DR60" s="36"/>
      <c r="DS60" s="162"/>
      <c r="DT60" s="16" t="str">
        <f t="shared" ref="DT60:DT77" si="95">IF(DE60=1,IF(OR(AA60=0,AB60=0,),0,ATAN(AB60/AA60)*180/PI()),"")</f>
        <v/>
      </c>
      <c r="DU60" s="16" t="str">
        <f t="shared" ref="DU60:DU77" si="96">IF(DE60=1,IF(AND(AC60&gt;0,OR(AA60&gt;0,AB60&gt;0)),Fehler1,IF(AC60&gt;0,IF(AC60&gt;WinkUeberMax,WinkUeberMax,AC60),IF(DT60&gt;WinkUeberMax,WinkUeberMax,DT60))),"")</f>
        <v/>
      </c>
      <c r="DV60" s="16" t="str">
        <f>IF(DE60=1,IF(DU60&lt;Tab!$M$77,1,IF(DU60&lt;Tab!$M$78,2,IF(DU60&lt;Tab!$M$79,3,IF(DU60&lt;Tab!$M$80,4,5)))),"")</f>
        <v/>
      </c>
      <c r="DW60" s="16" t="str">
        <f>IF(DE60=1,INDEX(Tab!$M$76:$M$81,DV60,1),"")</f>
        <v/>
      </c>
      <c r="DX60" s="16" t="str">
        <f>IF(DE60=1,INDEX(Tab!$M$76:$M$81,DV60+1,1),"")</f>
        <v/>
      </c>
      <c r="DY60" s="36" t="str">
        <f>IF(DE60=1,INDEX(Tab!$N$76:$AC$81,DV60,DF60),"")</f>
        <v/>
      </c>
      <c r="DZ60" s="36" t="str">
        <f>IF(DE60=1,INDEX(Tab!$N$76:$AC$81,DV60+1,DF60),"")</f>
        <v/>
      </c>
      <c r="EA60" s="36" t="str">
        <f t="shared" ref="EA60:EA77" si="97">IF(DE60=1,DZ60+(DY60-DZ60)/(DX60-DW60)*(DX60-DU60),"")</f>
        <v/>
      </c>
      <c r="EB60" s="36" t="str">
        <f t="shared" ref="EB60:EB77" si="98">IF(DC60=1,1,IF(DD60=1,1,IF(DE60=1,EA60,"")))</f>
        <v/>
      </c>
      <c r="EC60" s="79"/>
      <c r="ED60" s="36"/>
      <c r="EE60" s="15"/>
      <c r="EF60" s="16" t="str">
        <f t="shared" ref="EF60:EF77" si="99">IF(DE60=1,IF(OR(AK60=0,AL60=0,),0,ATAN(AL60/AK60)*180/PI()),"")</f>
        <v/>
      </c>
      <c r="EG60" s="16" t="str">
        <f t="shared" ref="EG60:EG77" si="100">IF(DE60=1,IF(AND(AN60&gt;0,OR(AK60&gt;0,AL60&gt;0)),Fehler1,IF(AN60&gt;0,IF(AN60&gt;WinkSeiteMax,WinkSeiteMax,AN60),IF(EF60&gt;WinkSeiteMax,WinkSeiteMax,EF60))),"")</f>
        <v/>
      </c>
      <c r="EH60" s="16" t="str">
        <f>IF(DE60=1,IF(EG60&lt;Tab!$M$87,1,IF(EG60&lt;Tab!$M$88,2,IF(EG60&lt;Tab!$M$89,3,IF(EG60&lt;Tab!$M$90,4,5)))),"")</f>
        <v/>
      </c>
      <c r="EI60" s="16" t="str">
        <f>IF(DE60=1,INDEX(Tab!$M$86:$M$91,EH60,1),"")</f>
        <v/>
      </c>
      <c r="EJ60" s="16" t="str">
        <f>IF(DE60=1,INDEX(Tab!$M$86:$M$91,EH60+1,1),"")</f>
        <v/>
      </c>
      <c r="EK60" s="36" t="str">
        <f>IF(DE60=1,INDEX(Tab!$N$86:$AC$91,EH60,DF60),"")</f>
        <v/>
      </c>
      <c r="EL60" s="36" t="str">
        <f>IF(DE60=1,INDEX(Tab!$N$86:$AC$91,EH60+1,DF60),"")</f>
        <v/>
      </c>
      <c r="EM60" s="36">
        <f t="shared" ref="EM60:EM77" si="101">IF(DE60=1,EL60+(EK60-EL60)/(EJ60-EI60)*(EJ60-EG60),)</f>
        <v>0</v>
      </c>
      <c r="EO60" s="74" t="b">
        <f t="shared" ref="EO60:EO91" si="102">IF(AJ60=$BY$134,TRUE,FALSE)</f>
        <v>0</v>
      </c>
      <c r="EP60" s="16">
        <f t="shared" ref="EP60:EP77" si="103">IF(EO60,EM60,1)</f>
        <v>1</v>
      </c>
      <c r="EQ60" s="16">
        <f t="shared" ref="EQ60:EQ77" si="104">EM60*EP60</f>
        <v>0</v>
      </c>
      <c r="ER60" s="16" t="str">
        <f t="shared" ref="ER60:ER77" si="105">IF(DC60=1,1,IF(DD60=1,1,IF(DE60=1,EQ60,"")))</f>
        <v/>
      </c>
      <c r="ES60" s="17"/>
      <c r="EU60" s="15"/>
      <c r="EV60" s="191" t="str">
        <f t="shared" ref="EV60:EV77" si="106">IF(OR(DC60=1,DD60=1,DE60=1),DP60*EB60*ER60,"")</f>
        <v/>
      </c>
      <c r="EW60" s="191" t="str">
        <f t="shared" ref="EW60:EW77" si="107">IF(OR(DC60=1,DD60=1,DE60=1),CN60*EV60,"")</f>
        <v/>
      </c>
      <c r="EX60" s="17"/>
    </row>
    <row r="61" spans="2:154" s="16" customFormat="1" x14ac:dyDescent="0.2">
      <c r="B61" s="341"/>
      <c r="C61" s="541"/>
      <c r="D61" s="542"/>
      <c r="E61" s="25"/>
      <c r="F61" s="25"/>
      <c r="G61" s="25"/>
      <c r="H61" s="25"/>
      <c r="I61" s="25"/>
      <c r="J61" s="25"/>
      <c r="K61" s="25"/>
      <c r="L61" s="25"/>
      <c r="M61" s="25"/>
      <c r="N61" s="25"/>
      <c r="O61" s="339"/>
      <c r="P61" s="337"/>
      <c r="Q61" s="25"/>
      <c r="R61" s="25"/>
      <c r="S61" s="25"/>
      <c r="T61" s="27"/>
      <c r="U61" s="24"/>
      <c r="V61" s="24"/>
      <c r="W61" s="172" t="str">
        <f t="shared" si="54"/>
        <v/>
      </c>
      <c r="X61" s="46" t="str">
        <f t="shared" si="55"/>
        <v/>
      </c>
      <c r="Y61" s="28"/>
      <c r="Z61" s="27"/>
      <c r="AA61" s="25"/>
      <c r="AB61" s="25"/>
      <c r="AC61" s="184"/>
      <c r="AD61" s="44"/>
      <c r="AE61" s="176" t="str">
        <f t="shared" si="56"/>
        <v/>
      </c>
      <c r="AF61" s="44"/>
      <c r="AG61" s="46" t="str">
        <f t="shared" si="57"/>
        <v/>
      </c>
      <c r="AH61" s="28"/>
      <c r="AI61" s="27"/>
      <c r="AJ61" s="25"/>
      <c r="AK61" s="25"/>
      <c r="AL61" s="25"/>
      <c r="AM61" s="44"/>
      <c r="AN61" s="40"/>
      <c r="AO61" s="44"/>
      <c r="AP61" s="71" t="str">
        <f t="shared" si="58"/>
        <v/>
      </c>
      <c r="AQ61" s="44"/>
      <c r="AR61" s="46" t="str">
        <f t="shared" si="59"/>
        <v/>
      </c>
      <c r="AS61" s="156"/>
      <c r="AT61" s="80"/>
      <c r="AU61" s="46" t="str">
        <f t="shared" si="60"/>
        <v/>
      </c>
      <c r="AV61" s="80"/>
      <c r="AW61" s="46" t="str">
        <f t="shared" si="61"/>
        <v/>
      </c>
      <c r="AX61" s="28"/>
      <c r="AY61" s="27"/>
      <c r="AZ61" s="46">
        <f t="shared" si="62"/>
        <v>0</v>
      </c>
      <c r="BA61" s="46">
        <f t="shared" si="63"/>
        <v>0</v>
      </c>
      <c r="BB61" s="46">
        <f t="shared" si="64"/>
        <v>0</v>
      </c>
      <c r="BC61" s="46">
        <f t="shared" si="65"/>
        <v>0</v>
      </c>
      <c r="BD61" s="46">
        <f t="shared" si="66"/>
        <v>0</v>
      </c>
      <c r="BE61" s="46">
        <f t="shared" si="67"/>
        <v>0</v>
      </c>
      <c r="BF61" s="46">
        <f t="shared" si="68"/>
        <v>0</v>
      </c>
      <c r="BG61" s="46" t="str">
        <f t="shared" si="69"/>
        <v/>
      </c>
      <c r="BH61" s="17"/>
      <c r="BJ61" s="15"/>
      <c r="BK61" s="343">
        <f t="shared" si="70"/>
        <v>0</v>
      </c>
      <c r="BL61" s="343">
        <f t="shared" si="71"/>
        <v>0</v>
      </c>
      <c r="BM61" s="343">
        <f t="shared" si="72"/>
        <v>0</v>
      </c>
      <c r="BN61" s="343">
        <f t="shared" si="73"/>
        <v>0</v>
      </c>
      <c r="BO61" s="343"/>
      <c r="BP61" s="343"/>
      <c r="BQ61" s="343">
        <f t="shared" si="74"/>
        <v>0</v>
      </c>
      <c r="BR61" s="343">
        <f t="shared" si="75"/>
        <v>0</v>
      </c>
      <c r="BS61" s="343">
        <f t="shared" si="76"/>
        <v>0</v>
      </c>
      <c r="BT61" s="343">
        <f t="shared" si="77"/>
        <v>0</v>
      </c>
      <c r="BU61" s="343">
        <f t="shared" si="78"/>
        <v>0</v>
      </c>
      <c r="BV61" s="17"/>
      <c r="BX61" s="15"/>
      <c r="BZ61" s="17"/>
      <c r="CB61" s="15"/>
      <c r="CC61" s="16">
        <f t="shared" si="79"/>
        <v>0</v>
      </c>
      <c r="CD61" s="16">
        <f t="shared" si="80"/>
        <v>0</v>
      </c>
      <c r="CE61" s="16">
        <f t="shared" si="81"/>
        <v>0</v>
      </c>
      <c r="CF61" s="16">
        <f t="shared" si="82"/>
        <v>0</v>
      </c>
      <c r="CG61" s="16">
        <f t="shared" si="83"/>
        <v>0</v>
      </c>
      <c r="CH61" s="16">
        <f t="shared" si="84"/>
        <v>0</v>
      </c>
      <c r="CI61" s="16">
        <f t="shared" si="85"/>
        <v>0</v>
      </c>
      <c r="CJ61" s="191">
        <f t="shared" si="86"/>
        <v>0</v>
      </c>
      <c r="CK61" s="191">
        <f t="shared" si="87"/>
        <v>0</v>
      </c>
      <c r="CL61" s="191">
        <f t="shared" si="88"/>
        <v>0</v>
      </c>
      <c r="CM61" s="191">
        <f t="shared" si="89"/>
        <v>0</v>
      </c>
      <c r="CN61" s="191" t="str">
        <f t="shared" si="90"/>
        <v/>
      </c>
      <c r="CO61" s="17"/>
      <c r="CQ61" s="15"/>
      <c r="CR61" s="16">
        <f>IF(P61="",,INDEX(Komp!$K$8:$K$10,P61,1))</f>
        <v>0</v>
      </c>
      <c r="CS61" s="16">
        <f>IF(Q61="",,INDEX(Komp!$K$35:$K$40,Q61,1))</f>
        <v>0</v>
      </c>
      <c r="CT61" s="16">
        <f>IF(Q61="",,INDEX(Komp!$M$35:$M$40,Q61,1))</f>
        <v>0</v>
      </c>
      <c r="CU61" s="16">
        <f>IF(R61="",,INDEX(Komp!$K$80:$K$81,R61,1))</f>
        <v>0</v>
      </c>
      <c r="CV61" s="16">
        <f>IF(S61="",,INDEX(Komp!$K$108:$K$109,S61,1))</f>
        <v>0</v>
      </c>
      <c r="CW61" s="191" t="str">
        <f t="shared" si="91"/>
        <v/>
      </c>
      <c r="CX61" s="17"/>
      <c r="CZ61" s="15"/>
      <c r="DA61" s="16" t="str">
        <f t="shared" si="92"/>
        <v/>
      </c>
      <c r="DB61" s="16">
        <f>IF(DA61="",,MATCH(DA61,Tab!$C$5:$C$22,0))</f>
        <v>0</v>
      </c>
      <c r="DC61" s="16">
        <f>IF(DB61=Tab!$D$22,1,0)</f>
        <v>0</v>
      </c>
      <c r="DD61" s="16">
        <f>IF(DB61=Tab!$D$21,1,0)</f>
        <v>0</v>
      </c>
      <c r="DE61" s="16">
        <f>IF(AND(DB61&gt;=Tab!$D$5,DB61&lt;=Tab!$D$20),1,0)</f>
        <v>0</v>
      </c>
      <c r="DF61" s="16">
        <f>IF(DE61=1,INDEX(Tab!$E$5:$E$20,DB61,1),)</f>
        <v>0</v>
      </c>
      <c r="DG61" s="17"/>
      <c r="DI61" s="15"/>
      <c r="DJ61" s="16" t="str">
        <f t="shared" si="93"/>
        <v/>
      </c>
      <c r="DL61" s="36" t="str">
        <f>IF(DD61=1,Projekt!$AH$129,"")</f>
        <v/>
      </c>
      <c r="DM61" s="36"/>
      <c r="DN61" s="36" t="str">
        <f>IF(DE61=1,INDEX(Projekt!$AB$98:$AB$113,DF61,1),"")</f>
        <v/>
      </c>
      <c r="DO61" s="36" t="str">
        <f>IF(DE61=1,INDEX(Projekt!$AH$98:$AH$113,DF61,1),"")</f>
        <v/>
      </c>
      <c r="DP61" s="36" t="str">
        <f t="shared" si="94"/>
        <v/>
      </c>
      <c r="DQ61" s="79"/>
      <c r="DR61" s="36"/>
      <c r="DS61" s="162"/>
      <c r="DT61" s="16" t="str">
        <f t="shared" si="95"/>
        <v/>
      </c>
      <c r="DU61" s="16" t="str">
        <f t="shared" si="96"/>
        <v/>
      </c>
      <c r="DV61" s="16" t="str">
        <f>IF(DE61=1,IF(DU61&lt;Tab!$M$77,1,IF(DU61&lt;Tab!$M$78,2,IF(DU61&lt;Tab!$M$79,3,IF(DU61&lt;Tab!$M$80,4,5)))),"")</f>
        <v/>
      </c>
      <c r="DW61" s="16" t="str">
        <f>IF(DE61=1,INDEX(Tab!$M$76:$M$81,DV61,1),"")</f>
        <v/>
      </c>
      <c r="DX61" s="16" t="str">
        <f>IF(DE61=1,INDEX(Tab!$M$76:$M$81,DV61+1,1),"")</f>
        <v/>
      </c>
      <c r="DY61" s="36" t="str">
        <f>IF(DE61=1,INDEX(Tab!$N$76:$AC$81,DV61,DF61),"")</f>
        <v/>
      </c>
      <c r="DZ61" s="36" t="str">
        <f>IF(DE61=1,INDEX(Tab!$N$76:$AC$81,DV61+1,DF61),"")</f>
        <v/>
      </c>
      <c r="EA61" s="36" t="str">
        <f t="shared" si="97"/>
        <v/>
      </c>
      <c r="EB61" s="36" t="str">
        <f t="shared" si="98"/>
        <v/>
      </c>
      <c r="EC61" s="79"/>
      <c r="ED61" s="36"/>
      <c r="EE61" s="15"/>
      <c r="EF61" s="16" t="str">
        <f t="shared" si="99"/>
        <v/>
      </c>
      <c r="EG61" s="16" t="str">
        <f t="shared" si="100"/>
        <v/>
      </c>
      <c r="EH61" s="16" t="str">
        <f>IF(DE61=1,IF(EG61&lt;Tab!$M$87,1,IF(EG61&lt;Tab!$M$88,2,IF(EG61&lt;Tab!$M$89,3,IF(EG61&lt;Tab!$M$90,4,5)))),"")</f>
        <v/>
      </c>
      <c r="EI61" s="16" t="str">
        <f>IF(DE61=1,INDEX(Tab!$M$86:$M$91,EH61,1),"")</f>
        <v/>
      </c>
      <c r="EJ61" s="16" t="str">
        <f>IF(DE61=1,INDEX(Tab!$M$86:$M$91,EH61+1,1),"")</f>
        <v/>
      </c>
      <c r="EK61" s="36" t="str">
        <f>IF(DE61=1,INDEX(Tab!$N$86:$AC$91,EH61,DF61),"")</f>
        <v/>
      </c>
      <c r="EL61" s="36" t="str">
        <f>IF(DE61=1,INDEX(Tab!$N$86:$AC$91,EH61+1,DF61),"")</f>
        <v/>
      </c>
      <c r="EM61" s="36">
        <f t="shared" si="101"/>
        <v>0</v>
      </c>
      <c r="EO61" s="74" t="b">
        <f t="shared" si="102"/>
        <v>0</v>
      </c>
      <c r="EP61" s="16">
        <f t="shared" si="103"/>
        <v>1</v>
      </c>
      <c r="EQ61" s="16">
        <f t="shared" si="104"/>
        <v>0</v>
      </c>
      <c r="ER61" s="16" t="str">
        <f t="shared" si="105"/>
        <v/>
      </c>
      <c r="ES61" s="17"/>
      <c r="EU61" s="15"/>
      <c r="EV61" s="191" t="str">
        <f t="shared" si="106"/>
        <v/>
      </c>
      <c r="EW61" s="191" t="str">
        <f t="shared" si="107"/>
        <v/>
      </c>
      <c r="EX61" s="17"/>
    </row>
    <row r="62" spans="2:154" s="16" customFormat="1" x14ac:dyDescent="0.2">
      <c r="B62" s="341"/>
      <c r="C62" s="541"/>
      <c r="D62" s="542"/>
      <c r="E62" s="25"/>
      <c r="F62" s="25"/>
      <c r="G62" s="25"/>
      <c r="H62" s="25"/>
      <c r="I62" s="25"/>
      <c r="J62" s="25"/>
      <c r="K62" s="25"/>
      <c r="L62" s="25"/>
      <c r="M62" s="25"/>
      <c r="N62" s="25"/>
      <c r="O62" s="339"/>
      <c r="P62" s="337"/>
      <c r="Q62" s="25"/>
      <c r="R62" s="25"/>
      <c r="S62" s="25"/>
      <c r="T62" s="27"/>
      <c r="U62" s="24"/>
      <c r="V62" s="24"/>
      <c r="W62" s="172" t="str">
        <f t="shared" si="54"/>
        <v/>
      </c>
      <c r="X62" s="46" t="str">
        <f t="shared" si="55"/>
        <v/>
      </c>
      <c r="Y62" s="28"/>
      <c r="Z62" s="27"/>
      <c r="AA62" s="25"/>
      <c r="AB62" s="25"/>
      <c r="AC62" s="184"/>
      <c r="AD62" s="44"/>
      <c r="AE62" s="176" t="str">
        <f t="shared" si="56"/>
        <v/>
      </c>
      <c r="AF62" s="44"/>
      <c r="AG62" s="46" t="str">
        <f t="shared" si="57"/>
        <v/>
      </c>
      <c r="AH62" s="28"/>
      <c r="AI62" s="27"/>
      <c r="AJ62" s="25"/>
      <c r="AK62" s="25"/>
      <c r="AL62" s="25"/>
      <c r="AM62" s="44"/>
      <c r="AN62" s="40"/>
      <c r="AO62" s="44"/>
      <c r="AP62" s="71" t="str">
        <f t="shared" si="58"/>
        <v/>
      </c>
      <c r="AQ62" s="44"/>
      <c r="AR62" s="46" t="str">
        <f t="shared" si="59"/>
        <v/>
      </c>
      <c r="AS62" s="156"/>
      <c r="AT62" s="80"/>
      <c r="AU62" s="46" t="str">
        <f t="shared" si="60"/>
        <v/>
      </c>
      <c r="AV62" s="80"/>
      <c r="AW62" s="46" t="str">
        <f t="shared" si="61"/>
        <v/>
      </c>
      <c r="AX62" s="28"/>
      <c r="AY62" s="27"/>
      <c r="AZ62" s="46">
        <f t="shared" si="62"/>
        <v>0</v>
      </c>
      <c r="BA62" s="46">
        <f t="shared" si="63"/>
        <v>0</v>
      </c>
      <c r="BB62" s="46">
        <f t="shared" si="64"/>
        <v>0</v>
      </c>
      <c r="BC62" s="46">
        <f t="shared" si="65"/>
        <v>0</v>
      </c>
      <c r="BD62" s="46">
        <f t="shared" si="66"/>
        <v>0</v>
      </c>
      <c r="BE62" s="46">
        <f t="shared" si="67"/>
        <v>0</v>
      </c>
      <c r="BF62" s="46">
        <f t="shared" si="68"/>
        <v>0</v>
      </c>
      <c r="BG62" s="46" t="str">
        <f t="shared" si="69"/>
        <v/>
      </c>
      <c r="BH62" s="17"/>
      <c r="BJ62" s="15"/>
      <c r="BK62" s="343">
        <f t="shared" si="70"/>
        <v>0</v>
      </c>
      <c r="BL62" s="343">
        <f t="shared" si="71"/>
        <v>0</v>
      </c>
      <c r="BM62" s="343">
        <f t="shared" si="72"/>
        <v>0</v>
      </c>
      <c r="BN62" s="343">
        <f t="shared" si="73"/>
        <v>0</v>
      </c>
      <c r="BO62" s="343"/>
      <c r="BP62" s="343"/>
      <c r="BQ62" s="343">
        <f t="shared" si="74"/>
        <v>0</v>
      </c>
      <c r="BR62" s="343">
        <f t="shared" si="75"/>
        <v>0</v>
      </c>
      <c r="BS62" s="343">
        <f t="shared" si="76"/>
        <v>0</v>
      </c>
      <c r="BT62" s="343">
        <f t="shared" si="77"/>
        <v>0</v>
      </c>
      <c r="BU62" s="343">
        <f t="shared" si="78"/>
        <v>0</v>
      </c>
      <c r="BV62" s="17"/>
      <c r="BX62" s="15"/>
      <c r="BZ62" s="17"/>
      <c r="CB62" s="15"/>
      <c r="CC62" s="16">
        <f t="shared" si="79"/>
        <v>0</v>
      </c>
      <c r="CD62" s="16">
        <f t="shared" si="80"/>
        <v>0</v>
      </c>
      <c r="CE62" s="16">
        <f t="shared" si="81"/>
        <v>0</v>
      </c>
      <c r="CF62" s="16">
        <f t="shared" si="82"/>
        <v>0</v>
      </c>
      <c r="CG62" s="16">
        <f t="shared" si="83"/>
        <v>0</v>
      </c>
      <c r="CH62" s="16">
        <f t="shared" si="84"/>
        <v>0</v>
      </c>
      <c r="CI62" s="16">
        <f t="shared" si="85"/>
        <v>0</v>
      </c>
      <c r="CJ62" s="191">
        <f t="shared" si="86"/>
        <v>0</v>
      </c>
      <c r="CK62" s="191">
        <f t="shared" si="87"/>
        <v>0</v>
      </c>
      <c r="CL62" s="191">
        <f t="shared" si="88"/>
        <v>0</v>
      </c>
      <c r="CM62" s="191">
        <f t="shared" si="89"/>
        <v>0</v>
      </c>
      <c r="CN62" s="191" t="str">
        <f t="shared" si="90"/>
        <v/>
      </c>
      <c r="CO62" s="17"/>
      <c r="CQ62" s="15"/>
      <c r="CR62" s="16">
        <f>IF(P62="",,INDEX(Komp!$K$8:$K$10,P62,1))</f>
        <v>0</v>
      </c>
      <c r="CS62" s="16">
        <f>IF(Q62="",,INDEX(Komp!$K$35:$K$40,Q62,1))</f>
        <v>0</v>
      </c>
      <c r="CT62" s="16">
        <f>IF(Q62="",,INDEX(Komp!$M$35:$M$40,Q62,1))</f>
        <v>0</v>
      </c>
      <c r="CU62" s="16">
        <f>IF(R62="",,INDEX(Komp!$K$80:$K$81,R62,1))</f>
        <v>0</v>
      </c>
      <c r="CV62" s="16">
        <f>IF(S62="",,INDEX(Komp!$K$108:$K$109,S62,1))</f>
        <v>0</v>
      </c>
      <c r="CW62" s="191" t="str">
        <f t="shared" si="91"/>
        <v/>
      </c>
      <c r="CX62" s="17"/>
      <c r="CZ62" s="15"/>
      <c r="DA62" s="16" t="str">
        <f t="shared" si="92"/>
        <v/>
      </c>
      <c r="DB62" s="16">
        <f>IF(DA62="",,MATCH(DA62,Tab!$C$5:$C$22,0))</f>
        <v>0</v>
      </c>
      <c r="DC62" s="16">
        <f>IF(DB62=Tab!$D$22,1,0)</f>
        <v>0</v>
      </c>
      <c r="DD62" s="16">
        <f>IF(DB62=Tab!$D$21,1,0)</f>
        <v>0</v>
      </c>
      <c r="DE62" s="16">
        <f>IF(AND(DB62&gt;=Tab!$D$5,DB62&lt;=Tab!$D$20),1,0)</f>
        <v>0</v>
      </c>
      <c r="DF62" s="16">
        <f>IF(DE62=1,INDEX(Tab!$E$5:$E$20,DB62,1),)</f>
        <v>0</v>
      </c>
      <c r="DG62" s="17"/>
      <c r="DI62" s="15"/>
      <c r="DJ62" s="16" t="str">
        <f t="shared" si="93"/>
        <v/>
      </c>
      <c r="DL62" s="36" t="str">
        <f>IF(DD62=1,Projekt!$AH$129,"")</f>
        <v/>
      </c>
      <c r="DM62" s="36"/>
      <c r="DN62" s="36" t="str">
        <f>IF(DE62=1,INDEX(Projekt!$AB$98:$AB$113,DF62,1),"")</f>
        <v/>
      </c>
      <c r="DO62" s="36" t="str">
        <f>IF(DE62=1,INDEX(Projekt!$AH$98:$AH$113,DF62,1),"")</f>
        <v/>
      </c>
      <c r="DP62" s="36" t="str">
        <f t="shared" si="94"/>
        <v/>
      </c>
      <c r="DQ62" s="79"/>
      <c r="DR62" s="36"/>
      <c r="DS62" s="162"/>
      <c r="DT62" s="16" t="str">
        <f t="shared" si="95"/>
        <v/>
      </c>
      <c r="DU62" s="16" t="str">
        <f t="shared" si="96"/>
        <v/>
      </c>
      <c r="DV62" s="16" t="str">
        <f>IF(DE62=1,IF(DU62&lt;Tab!$M$77,1,IF(DU62&lt;Tab!$M$78,2,IF(DU62&lt;Tab!$M$79,3,IF(DU62&lt;Tab!$M$80,4,5)))),"")</f>
        <v/>
      </c>
      <c r="DW62" s="16" t="str">
        <f>IF(DE62=1,INDEX(Tab!$M$76:$M$81,DV62,1),"")</f>
        <v/>
      </c>
      <c r="DX62" s="16" t="str">
        <f>IF(DE62=1,INDEX(Tab!$M$76:$M$81,DV62+1,1),"")</f>
        <v/>
      </c>
      <c r="DY62" s="36" t="str">
        <f>IF(DE62=1,INDEX(Tab!$N$76:$AC$81,DV62,DF62),"")</f>
        <v/>
      </c>
      <c r="DZ62" s="36" t="str">
        <f>IF(DE62=1,INDEX(Tab!$N$76:$AC$81,DV62+1,DF62),"")</f>
        <v/>
      </c>
      <c r="EA62" s="36" t="str">
        <f t="shared" si="97"/>
        <v/>
      </c>
      <c r="EB62" s="36" t="str">
        <f t="shared" si="98"/>
        <v/>
      </c>
      <c r="EC62" s="79"/>
      <c r="ED62" s="36"/>
      <c r="EE62" s="15"/>
      <c r="EF62" s="16" t="str">
        <f t="shared" si="99"/>
        <v/>
      </c>
      <c r="EG62" s="16" t="str">
        <f t="shared" si="100"/>
        <v/>
      </c>
      <c r="EH62" s="16" t="str">
        <f>IF(DE62=1,IF(EG62&lt;Tab!$M$87,1,IF(EG62&lt;Tab!$M$88,2,IF(EG62&lt;Tab!$M$89,3,IF(EG62&lt;Tab!$M$90,4,5)))),"")</f>
        <v/>
      </c>
      <c r="EI62" s="16" t="str">
        <f>IF(DE62=1,INDEX(Tab!$M$86:$M$91,EH62,1),"")</f>
        <v/>
      </c>
      <c r="EJ62" s="16" t="str">
        <f>IF(DE62=1,INDEX(Tab!$M$86:$M$91,EH62+1,1),"")</f>
        <v/>
      </c>
      <c r="EK62" s="36" t="str">
        <f>IF(DE62=1,INDEX(Tab!$N$86:$AC$91,EH62,DF62),"")</f>
        <v/>
      </c>
      <c r="EL62" s="36" t="str">
        <f>IF(DE62=1,INDEX(Tab!$N$86:$AC$91,EH62+1,DF62),"")</f>
        <v/>
      </c>
      <c r="EM62" s="36">
        <f t="shared" si="101"/>
        <v>0</v>
      </c>
      <c r="EO62" s="74" t="b">
        <f t="shared" si="102"/>
        <v>0</v>
      </c>
      <c r="EP62" s="16">
        <f t="shared" si="103"/>
        <v>1</v>
      </c>
      <c r="EQ62" s="16">
        <f t="shared" si="104"/>
        <v>0</v>
      </c>
      <c r="ER62" s="16" t="str">
        <f t="shared" si="105"/>
        <v/>
      </c>
      <c r="ES62" s="17"/>
      <c r="EU62" s="15"/>
      <c r="EV62" s="191" t="str">
        <f t="shared" si="106"/>
        <v/>
      </c>
      <c r="EW62" s="191" t="str">
        <f t="shared" si="107"/>
        <v/>
      </c>
      <c r="EX62" s="17"/>
    </row>
    <row r="63" spans="2:154" s="16" customFormat="1" x14ac:dyDescent="0.2">
      <c r="B63" s="341"/>
      <c r="C63" s="541"/>
      <c r="D63" s="542"/>
      <c r="E63" s="25"/>
      <c r="F63" s="25"/>
      <c r="G63" s="25"/>
      <c r="H63" s="25"/>
      <c r="I63" s="25"/>
      <c r="J63" s="25"/>
      <c r="K63" s="25"/>
      <c r="L63" s="25"/>
      <c r="M63" s="25"/>
      <c r="N63" s="25"/>
      <c r="O63" s="339"/>
      <c r="P63" s="337"/>
      <c r="Q63" s="25"/>
      <c r="R63" s="25"/>
      <c r="S63" s="25"/>
      <c r="T63" s="27"/>
      <c r="U63" s="24"/>
      <c r="V63" s="24"/>
      <c r="W63" s="172" t="str">
        <f t="shared" si="54"/>
        <v/>
      </c>
      <c r="X63" s="46" t="str">
        <f t="shared" si="55"/>
        <v/>
      </c>
      <c r="Y63" s="28"/>
      <c r="Z63" s="27"/>
      <c r="AA63" s="25"/>
      <c r="AB63" s="25"/>
      <c r="AC63" s="184"/>
      <c r="AD63" s="44"/>
      <c r="AE63" s="176" t="str">
        <f t="shared" si="56"/>
        <v/>
      </c>
      <c r="AF63" s="44"/>
      <c r="AG63" s="46" t="str">
        <f t="shared" si="57"/>
        <v/>
      </c>
      <c r="AH63" s="28"/>
      <c r="AI63" s="27"/>
      <c r="AJ63" s="25"/>
      <c r="AK63" s="25"/>
      <c r="AL63" s="25"/>
      <c r="AM63" s="44"/>
      <c r="AN63" s="40"/>
      <c r="AO63" s="44"/>
      <c r="AP63" s="71" t="str">
        <f t="shared" si="58"/>
        <v/>
      </c>
      <c r="AQ63" s="44"/>
      <c r="AR63" s="46" t="str">
        <f t="shared" si="59"/>
        <v/>
      </c>
      <c r="AS63" s="156"/>
      <c r="AT63" s="80"/>
      <c r="AU63" s="46" t="str">
        <f t="shared" si="60"/>
        <v/>
      </c>
      <c r="AV63" s="80"/>
      <c r="AW63" s="46" t="str">
        <f t="shared" si="61"/>
        <v/>
      </c>
      <c r="AX63" s="28"/>
      <c r="AY63" s="27"/>
      <c r="AZ63" s="46">
        <f t="shared" si="62"/>
        <v>0</v>
      </c>
      <c r="BA63" s="46">
        <f t="shared" si="63"/>
        <v>0</v>
      </c>
      <c r="BB63" s="46">
        <f t="shared" si="64"/>
        <v>0</v>
      </c>
      <c r="BC63" s="46">
        <f t="shared" si="65"/>
        <v>0</v>
      </c>
      <c r="BD63" s="46">
        <f t="shared" si="66"/>
        <v>0</v>
      </c>
      <c r="BE63" s="46">
        <f t="shared" si="67"/>
        <v>0</v>
      </c>
      <c r="BF63" s="46">
        <f t="shared" si="68"/>
        <v>0</v>
      </c>
      <c r="BG63" s="46" t="str">
        <f t="shared" si="69"/>
        <v/>
      </c>
      <c r="BH63" s="17"/>
      <c r="BJ63" s="15"/>
      <c r="BK63" s="343">
        <f t="shared" si="70"/>
        <v>0</v>
      </c>
      <c r="BL63" s="343">
        <f t="shared" si="71"/>
        <v>0</v>
      </c>
      <c r="BM63" s="343">
        <f t="shared" si="72"/>
        <v>0</v>
      </c>
      <c r="BN63" s="343">
        <f t="shared" si="73"/>
        <v>0</v>
      </c>
      <c r="BO63" s="343"/>
      <c r="BP63" s="343"/>
      <c r="BQ63" s="343">
        <f t="shared" si="74"/>
        <v>0</v>
      </c>
      <c r="BR63" s="343">
        <f t="shared" si="75"/>
        <v>0</v>
      </c>
      <c r="BS63" s="343">
        <f t="shared" si="76"/>
        <v>0</v>
      </c>
      <c r="BT63" s="343">
        <f t="shared" si="77"/>
        <v>0</v>
      </c>
      <c r="BU63" s="343">
        <f t="shared" si="78"/>
        <v>0</v>
      </c>
      <c r="BV63" s="17"/>
      <c r="BX63" s="15"/>
      <c r="BZ63" s="17"/>
      <c r="CB63" s="15"/>
      <c r="CC63" s="16">
        <f t="shared" si="79"/>
        <v>0</v>
      </c>
      <c r="CD63" s="16">
        <f t="shared" si="80"/>
        <v>0</v>
      </c>
      <c r="CE63" s="16">
        <f t="shared" si="81"/>
        <v>0</v>
      </c>
      <c r="CF63" s="16">
        <f t="shared" si="82"/>
        <v>0</v>
      </c>
      <c r="CG63" s="16">
        <f t="shared" si="83"/>
        <v>0</v>
      </c>
      <c r="CH63" s="16">
        <f t="shared" si="84"/>
        <v>0</v>
      </c>
      <c r="CI63" s="16">
        <f t="shared" si="85"/>
        <v>0</v>
      </c>
      <c r="CJ63" s="191">
        <f t="shared" si="86"/>
        <v>0</v>
      </c>
      <c r="CK63" s="191">
        <f t="shared" si="87"/>
        <v>0</v>
      </c>
      <c r="CL63" s="191">
        <f t="shared" si="88"/>
        <v>0</v>
      </c>
      <c r="CM63" s="191">
        <f t="shared" si="89"/>
        <v>0</v>
      </c>
      <c r="CN63" s="191" t="str">
        <f t="shared" si="90"/>
        <v/>
      </c>
      <c r="CO63" s="17"/>
      <c r="CQ63" s="15"/>
      <c r="CR63" s="16">
        <f>IF(P63="",,INDEX(Komp!$K$8:$K$10,P63,1))</f>
        <v>0</v>
      </c>
      <c r="CS63" s="16">
        <f>IF(Q63="",,INDEX(Komp!$K$35:$K$40,Q63,1))</f>
        <v>0</v>
      </c>
      <c r="CT63" s="16">
        <f>IF(Q63="",,INDEX(Komp!$M$35:$M$40,Q63,1))</f>
        <v>0</v>
      </c>
      <c r="CU63" s="16">
        <f>IF(R63="",,INDEX(Komp!$K$80:$K$81,R63,1))</f>
        <v>0</v>
      </c>
      <c r="CV63" s="16">
        <f>IF(S63="",,INDEX(Komp!$K$108:$K$109,S63,1))</f>
        <v>0</v>
      </c>
      <c r="CW63" s="191" t="str">
        <f t="shared" si="91"/>
        <v/>
      </c>
      <c r="CX63" s="17"/>
      <c r="CZ63" s="15"/>
      <c r="DA63" s="16" t="str">
        <f t="shared" si="92"/>
        <v/>
      </c>
      <c r="DB63" s="16">
        <f>IF(DA63="",,MATCH(DA63,Tab!$C$5:$C$22,0))</f>
        <v>0</v>
      </c>
      <c r="DC63" s="16">
        <f>IF(DB63=Tab!$D$22,1,0)</f>
        <v>0</v>
      </c>
      <c r="DD63" s="16">
        <f>IF(DB63=Tab!$D$21,1,0)</f>
        <v>0</v>
      </c>
      <c r="DE63" s="16">
        <f>IF(AND(DB63&gt;=Tab!$D$5,DB63&lt;=Tab!$D$20),1,0)</f>
        <v>0</v>
      </c>
      <c r="DF63" s="16">
        <f>IF(DE63=1,INDEX(Tab!$E$5:$E$20,DB63,1),)</f>
        <v>0</v>
      </c>
      <c r="DG63" s="17"/>
      <c r="DI63" s="15"/>
      <c r="DJ63" s="16" t="str">
        <f t="shared" si="93"/>
        <v/>
      </c>
      <c r="DL63" s="36" t="str">
        <f>IF(DD63=1,Projekt!$AH$129,"")</f>
        <v/>
      </c>
      <c r="DM63" s="36"/>
      <c r="DN63" s="36" t="str">
        <f>IF(DE63=1,INDEX(Projekt!$AB$98:$AB$113,DF63,1),"")</f>
        <v/>
      </c>
      <c r="DO63" s="36" t="str">
        <f>IF(DE63=1,INDEX(Projekt!$AH$98:$AH$113,DF63,1),"")</f>
        <v/>
      </c>
      <c r="DP63" s="36" t="str">
        <f t="shared" si="94"/>
        <v/>
      </c>
      <c r="DQ63" s="79"/>
      <c r="DR63" s="36"/>
      <c r="DS63" s="162"/>
      <c r="DT63" s="16" t="str">
        <f t="shared" si="95"/>
        <v/>
      </c>
      <c r="DU63" s="16" t="str">
        <f t="shared" si="96"/>
        <v/>
      </c>
      <c r="DV63" s="16" t="str">
        <f>IF(DE63=1,IF(DU63&lt;Tab!$M$77,1,IF(DU63&lt;Tab!$M$78,2,IF(DU63&lt;Tab!$M$79,3,IF(DU63&lt;Tab!$M$80,4,5)))),"")</f>
        <v/>
      </c>
      <c r="DW63" s="16" t="str">
        <f>IF(DE63=1,INDEX(Tab!$M$76:$M$81,DV63,1),"")</f>
        <v/>
      </c>
      <c r="DX63" s="16" t="str">
        <f>IF(DE63=1,INDEX(Tab!$M$76:$M$81,DV63+1,1),"")</f>
        <v/>
      </c>
      <c r="DY63" s="36" t="str">
        <f>IF(DE63=1,INDEX(Tab!$N$76:$AC$81,DV63,DF63),"")</f>
        <v/>
      </c>
      <c r="DZ63" s="36" t="str">
        <f>IF(DE63=1,INDEX(Tab!$N$76:$AC$81,DV63+1,DF63),"")</f>
        <v/>
      </c>
      <c r="EA63" s="36" t="str">
        <f t="shared" si="97"/>
        <v/>
      </c>
      <c r="EB63" s="36" t="str">
        <f t="shared" si="98"/>
        <v/>
      </c>
      <c r="EC63" s="79"/>
      <c r="ED63" s="36"/>
      <c r="EE63" s="15"/>
      <c r="EF63" s="16" t="str">
        <f t="shared" si="99"/>
        <v/>
      </c>
      <c r="EG63" s="16" t="str">
        <f t="shared" si="100"/>
        <v/>
      </c>
      <c r="EH63" s="16" t="str">
        <f>IF(DE63=1,IF(EG63&lt;Tab!$M$87,1,IF(EG63&lt;Tab!$M$88,2,IF(EG63&lt;Tab!$M$89,3,IF(EG63&lt;Tab!$M$90,4,5)))),"")</f>
        <v/>
      </c>
      <c r="EI63" s="16" t="str">
        <f>IF(DE63=1,INDEX(Tab!$M$86:$M$91,EH63,1),"")</f>
        <v/>
      </c>
      <c r="EJ63" s="16" t="str">
        <f>IF(DE63=1,INDEX(Tab!$M$86:$M$91,EH63+1,1),"")</f>
        <v/>
      </c>
      <c r="EK63" s="36" t="str">
        <f>IF(DE63=1,INDEX(Tab!$N$86:$AC$91,EH63,DF63),"")</f>
        <v/>
      </c>
      <c r="EL63" s="36" t="str">
        <f>IF(DE63=1,INDEX(Tab!$N$86:$AC$91,EH63+1,DF63),"")</f>
        <v/>
      </c>
      <c r="EM63" s="36">
        <f t="shared" si="101"/>
        <v>0</v>
      </c>
      <c r="EO63" s="74" t="b">
        <f t="shared" si="102"/>
        <v>0</v>
      </c>
      <c r="EP63" s="16">
        <f t="shared" si="103"/>
        <v>1</v>
      </c>
      <c r="EQ63" s="16">
        <f t="shared" si="104"/>
        <v>0</v>
      </c>
      <c r="ER63" s="16" t="str">
        <f t="shared" si="105"/>
        <v/>
      </c>
      <c r="ES63" s="17"/>
      <c r="EU63" s="15"/>
      <c r="EV63" s="191" t="str">
        <f t="shared" si="106"/>
        <v/>
      </c>
      <c r="EW63" s="191" t="str">
        <f t="shared" si="107"/>
        <v/>
      </c>
      <c r="EX63" s="17"/>
    </row>
    <row r="64" spans="2:154" s="16" customFormat="1" x14ac:dyDescent="0.2">
      <c r="B64" s="341"/>
      <c r="C64" s="541"/>
      <c r="D64" s="542"/>
      <c r="E64" s="25"/>
      <c r="F64" s="25"/>
      <c r="G64" s="25"/>
      <c r="H64" s="25"/>
      <c r="I64" s="25"/>
      <c r="J64" s="25"/>
      <c r="K64" s="25"/>
      <c r="L64" s="25"/>
      <c r="M64" s="25"/>
      <c r="N64" s="25"/>
      <c r="O64" s="339"/>
      <c r="P64" s="337"/>
      <c r="Q64" s="25"/>
      <c r="R64" s="25"/>
      <c r="S64" s="25"/>
      <c r="T64" s="27"/>
      <c r="U64" s="24"/>
      <c r="V64" s="24"/>
      <c r="W64" s="172" t="str">
        <f t="shared" si="54"/>
        <v/>
      </c>
      <c r="X64" s="46" t="str">
        <f t="shared" si="55"/>
        <v/>
      </c>
      <c r="Y64" s="28"/>
      <c r="Z64" s="27"/>
      <c r="AA64" s="25"/>
      <c r="AB64" s="25"/>
      <c r="AC64" s="184"/>
      <c r="AD64" s="44"/>
      <c r="AE64" s="176" t="str">
        <f t="shared" si="56"/>
        <v/>
      </c>
      <c r="AF64" s="44"/>
      <c r="AG64" s="46" t="str">
        <f t="shared" si="57"/>
        <v/>
      </c>
      <c r="AH64" s="28"/>
      <c r="AI64" s="27"/>
      <c r="AJ64" s="25"/>
      <c r="AK64" s="25"/>
      <c r="AL64" s="25"/>
      <c r="AM64" s="44"/>
      <c r="AN64" s="40"/>
      <c r="AO64" s="44"/>
      <c r="AP64" s="71" t="str">
        <f t="shared" si="58"/>
        <v/>
      </c>
      <c r="AQ64" s="44"/>
      <c r="AR64" s="46" t="str">
        <f t="shared" si="59"/>
        <v/>
      </c>
      <c r="AS64" s="156"/>
      <c r="AT64" s="80"/>
      <c r="AU64" s="46" t="str">
        <f t="shared" si="60"/>
        <v/>
      </c>
      <c r="AV64" s="80"/>
      <c r="AW64" s="46" t="str">
        <f t="shared" si="61"/>
        <v/>
      </c>
      <c r="AX64" s="28"/>
      <c r="AY64" s="27"/>
      <c r="AZ64" s="46">
        <f t="shared" si="62"/>
        <v>0</v>
      </c>
      <c r="BA64" s="46">
        <f t="shared" si="63"/>
        <v>0</v>
      </c>
      <c r="BB64" s="46">
        <f t="shared" si="64"/>
        <v>0</v>
      </c>
      <c r="BC64" s="46">
        <f t="shared" si="65"/>
        <v>0</v>
      </c>
      <c r="BD64" s="46">
        <f t="shared" si="66"/>
        <v>0</v>
      </c>
      <c r="BE64" s="46">
        <f t="shared" si="67"/>
        <v>0</v>
      </c>
      <c r="BF64" s="46">
        <f t="shared" si="68"/>
        <v>0</v>
      </c>
      <c r="BG64" s="46" t="str">
        <f t="shared" si="69"/>
        <v/>
      </c>
      <c r="BH64" s="17"/>
      <c r="BJ64" s="15"/>
      <c r="BK64" s="343">
        <f t="shared" si="70"/>
        <v>0</v>
      </c>
      <c r="BL64" s="343">
        <f t="shared" si="71"/>
        <v>0</v>
      </c>
      <c r="BM64" s="343">
        <f t="shared" si="72"/>
        <v>0</v>
      </c>
      <c r="BN64" s="343">
        <f t="shared" si="73"/>
        <v>0</v>
      </c>
      <c r="BO64" s="343"/>
      <c r="BP64" s="343"/>
      <c r="BQ64" s="343">
        <f t="shared" si="74"/>
        <v>0</v>
      </c>
      <c r="BR64" s="343">
        <f t="shared" si="75"/>
        <v>0</v>
      </c>
      <c r="BS64" s="343">
        <f t="shared" si="76"/>
        <v>0</v>
      </c>
      <c r="BT64" s="343">
        <f t="shared" si="77"/>
        <v>0</v>
      </c>
      <c r="BU64" s="343">
        <f t="shared" si="78"/>
        <v>0</v>
      </c>
      <c r="BV64" s="17"/>
      <c r="BX64" s="15"/>
      <c r="BZ64" s="17"/>
      <c r="CB64" s="15"/>
      <c r="CC64" s="16">
        <f t="shared" si="79"/>
        <v>0</v>
      </c>
      <c r="CD64" s="16">
        <f t="shared" si="80"/>
        <v>0</v>
      </c>
      <c r="CE64" s="16">
        <f t="shared" si="81"/>
        <v>0</v>
      </c>
      <c r="CF64" s="16">
        <f t="shared" si="82"/>
        <v>0</v>
      </c>
      <c r="CG64" s="16">
        <f t="shared" si="83"/>
        <v>0</v>
      </c>
      <c r="CH64" s="16">
        <f t="shared" si="84"/>
        <v>0</v>
      </c>
      <c r="CI64" s="16">
        <f t="shared" si="85"/>
        <v>0</v>
      </c>
      <c r="CJ64" s="191">
        <f t="shared" si="86"/>
        <v>0</v>
      </c>
      <c r="CK64" s="191">
        <f t="shared" si="87"/>
        <v>0</v>
      </c>
      <c r="CL64" s="191">
        <f t="shared" si="88"/>
        <v>0</v>
      </c>
      <c r="CM64" s="191">
        <f t="shared" si="89"/>
        <v>0</v>
      </c>
      <c r="CN64" s="191" t="str">
        <f t="shared" si="90"/>
        <v/>
      </c>
      <c r="CO64" s="17"/>
      <c r="CQ64" s="15"/>
      <c r="CR64" s="16">
        <f>IF(P64="",,INDEX(Komp!$K$8:$K$10,P64,1))</f>
        <v>0</v>
      </c>
      <c r="CS64" s="16">
        <f>IF(Q64="",,INDEX(Komp!$K$35:$K$40,Q64,1))</f>
        <v>0</v>
      </c>
      <c r="CT64" s="16">
        <f>IF(Q64="",,INDEX(Komp!$M$35:$M$40,Q64,1))</f>
        <v>0</v>
      </c>
      <c r="CU64" s="16">
        <f>IF(R64="",,INDEX(Komp!$K$80:$K$81,R64,1))</f>
        <v>0</v>
      </c>
      <c r="CV64" s="16">
        <f>IF(S64="",,INDEX(Komp!$K$108:$K$109,S64,1))</f>
        <v>0</v>
      </c>
      <c r="CW64" s="191" t="str">
        <f t="shared" si="91"/>
        <v/>
      </c>
      <c r="CX64" s="17"/>
      <c r="CZ64" s="15"/>
      <c r="DA64" s="16" t="str">
        <f t="shared" si="92"/>
        <v/>
      </c>
      <c r="DB64" s="16">
        <f>IF(DA64="",,MATCH(DA64,Tab!$C$5:$C$22,0))</f>
        <v>0</v>
      </c>
      <c r="DC64" s="16">
        <f>IF(DB64=Tab!$D$22,1,0)</f>
        <v>0</v>
      </c>
      <c r="DD64" s="16">
        <f>IF(DB64=Tab!$D$21,1,0)</f>
        <v>0</v>
      </c>
      <c r="DE64" s="16">
        <f>IF(AND(DB64&gt;=Tab!$D$5,DB64&lt;=Tab!$D$20),1,0)</f>
        <v>0</v>
      </c>
      <c r="DF64" s="16">
        <f>IF(DE64=1,INDEX(Tab!$E$5:$E$20,DB64,1),)</f>
        <v>0</v>
      </c>
      <c r="DG64" s="17"/>
      <c r="DI64" s="15"/>
      <c r="DJ64" s="16" t="str">
        <f t="shared" si="93"/>
        <v/>
      </c>
      <c r="DL64" s="36" t="str">
        <f>IF(DD64=1,Projekt!$AH$129,"")</f>
        <v/>
      </c>
      <c r="DM64" s="36"/>
      <c r="DN64" s="36" t="str">
        <f>IF(DE64=1,INDEX(Projekt!$AB$98:$AB$113,DF64,1),"")</f>
        <v/>
      </c>
      <c r="DO64" s="36" t="str">
        <f>IF(DE64=1,INDEX(Projekt!$AH$98:$AH$113,DF64,1),"")</f>
        <v/>
      </c>
      <c r="DP64" s="36" t="str">
        <f t="shared" si="94"/>
        <v/>
      </c>
      <c r="DQ64" s="79"/>
      <c r="DR64" s="36"/>
      <c r="DS64" s="162"/>
      <c r="DT64" s="16" t="str">
        <f t="shared" si="95"/>
        <v/>
      </c>
      <c r="DU64" s="16" t="str">
        <f t="shared" si="96"/>
        <v/>
      </c>
      <c r="DV64" s="16" t="str">
        <f>IF(DE64=1,IF(DU64&lt;Tab!$M$77,1,IF(DU64&lt;Tab!$M$78,2,IF(DU64&lt;Tab!$M$79,3,IF(DU64&lt;Tab!$M$80,4,5)))),"")</f>
        <v/>
      </c>
      <c r="DW64" s="16" t="str">
        <f>IF(DE64=1,INDEX(Tab!$M$76:$M$81,DV64,1),"")</f>
        <v/>
      </c>
      <c r="DX64" s="16" t="str">
        <f>IF(DE64=1,INDEX(Tab!$M$76:$M$81,DV64+1,1),"")</f>
        <v/>
      </c>
      <c r="DY64" s="36" t="str">
        <f>IF(DE64=1,INDEX(Tab!$N$76:$AC$81,DV64,DF64),"")</f>
        <v/>
      </c>
      <c r="DZ64" s="36" t="str">
        <f>IF(DE64=1,INDEX(Tab!$N$76:$AC$81,DV64+1,DF64),"")</f>
        <v/>
      </c>
      <c r="EA64" s="36" t="str">
        <f t="shared" si="97"/>
        <v/>
      </c>
      <c r="EB64" s="36" t="str">
        <f t="shared" si="98"/>
        <v/>
      </c>
      <c r="EC64" s="79"/>
      <c r="ED64" s="36"/>
      <c r="EE64" s="15"/>
      <c r="EF64" s="16" t="str">
        <f t="shared" si="99"/>
        <v/>
      </c>
      <c r="EG64" s="16" t="str">
        <f t="shared" si="100"/>
        <v/>
      </c>
      <c r="EH64" s="16" t="str">
        <f>IF(DE64=1,IF(EG64&lt;Tab!$M$87,1,IF(EG64&lt;Tab!$M$88,2,IF(EG64&lt;Tab!$M$89,3,IF(EG64&lt;Tab!$M$90,4,5)))),"")</f>
        <v/>
      </c>
      <c r="EI64" s="16" t="str">
        <f>IF(DE64=1,INDEX(Tab!$M$86:$M$91,EH64,1),"")</f>
        <v/>
      </c>
      <c r="EJ64" s="16" t="str">
        <f>IF(DE64=1,INDEX(Tab!$M$86:$M$91,EH64+1,1),"")</f>
        <v/>
      </c>
      <c r="EK64" s="36" t="str">
        <f>IF(DE64=1,INDEX(Tab!$N$86:$AC$91,EH64,DF64),"")</f>
        <v/>
      </c>
      <c r="EL64" s="36" t="str">
        <f>IF(DE64=1,INDEX(Tab!$N$86:$AC$91,EH64+1,DF64),"")</f>
        <v/>
      </c>
      <c r="EM64" s="36">
        <f t="shared" si="101"/>
        <v>0</v>
      </c>
      <c r="EO64" s="74" t="b">
        <f t="shared" si="102"/>
        <v>0</v>
      </c>
      <c r="EP64" s="16">
        <f t="shared" si="103"/>
        <v>1</v>
      </c>
      <c r="EQ64" s="16">
        <f t="shared" si="104"/>
        <v>0</v>
      </c>
      <c r="ER64" s="16" t="str">
        <f t="shared" si="105"/>
        <v/>
      </c>
      <c r="ES64" s="17"/>
      <c r="EU64" s="15"/>
      <c r="EV64" s="191" t="str">
        <f t="shared" si="106"/>
        <v/>
      </c>
      <c r="EW64" s="191" t="str">
        <f t="shared" si="107"/>
        <v/>
      </c>
      <c r="EX64" s="17"/>
    </row>
    <row r="65" spans="2:154" s="16" customFormat="1" x14ac:dyDescent="0.2">
      <c r="B65" s="341"/>
      <c r="C65" s="541"/>
      <c r="D65" s="542"/>
      <c r="E65" s="25"/>
      <c r="F65" s="25"/>
      <c r="G65" s="25"/>
      <c r="H65" s="25"/>
      <c r="I65" s="25"/>
      <c r="J65" s="25"/>
      <c r="K65" s="25"/>
      <c r="L65" s="25"/>
      <c r="M65" s="25"/>
      <c r="N65" s="25"/>
      <c r="O65" s="339"/>
      <c r="P65" s="337"/>
      <c r="Q65" s="25"/>
      <c r="R65" s="25"/>
      <c r="S65" s="25"/>
      <c r="T65" s="27"/>
      <c r="U65" s="24"/>
      <c r="V65" s="24"/>
      <c r="W65" s="172" t="str">
        <f t="shared" si="54"/>
        <v/>
      </c>
      <c r="X65" s="46" t="str">
        <f t="shared" si="55"/>
        <v/>
      </c>
      <c r="Y65" s="28"/>
      <c r="Z65" s="27"/>
      <c r="AA65" s="25"/>
      <c r="AB65" s="25"/>
      <c r="AC65" s="184"/>
      <c r="AD65" s="44"/>
      <c r="AE65" s="176" t="str">
        <f t="shared" si="56"/>
        <v/>
      </c>
      <c r="AF65" s="44"/>
      <c r="AG65" s="46" t="str">
        <f t="shared" si="57"/>
        <v/>
      </c>
      <c r="AH65" s="28"/>
      <c r="AI65" s="27"/>
      <c r="AJ65" s="25"/>
      <c r="AK65" s="25"/>
      <c r="AL65" s="25"/>
      <c r="AM65" s="44"/>
      <c r="AN65" s="40"/>
      <c r="AO65" s="44"/>
      <c r="AP65" s="71" t="str">
        <f t="shared" si="58"/>
        <v/>
      </c>
      <c r="AQ65" s="44"/>
      <c r="AR65" s="46" t="str">
        <f t="shared" si="59"/>
        <v/>
      </c>
      <c r="AS65" s="156"/>
      <c r="AT65" s="80"/>
      <c r="AU65" s="46" t="str">
        <f t="shared" si="60"/>
        <v/>
      </c>
      <c r="AV65" s="80"/>
      <c r="AW65" s="46" t="str">
        <f t="shared" si="61"/>
        <v/>
      </c>
      <c r="AX65" s="28"/>
      <c r="AY65" s="27"/>
      <c r="AZ65" s="46">
        <f t="shared" si="62"/>
        <v>0</v>
      </c>
      <c r="BA65" s="46">
        <f t="shared" si="63"/>
        <v>0</v>
      </c>
      <c r="BB65" s="46">
        <f t="shared" si="64"/>
        <v>0</v>
      </c>
      <c r="BC65" s="46">
        <f t="shared" si="65"/>
        <v>0</v>
      </c>
      <c r="BD65" s="46">
        <f t="shared" si="66"/>
        <v>0</v>
      </c>
      <c r="BE65" s="46">
        <f t="shared" si="67"/>
        <v>0</v>
      </c>
      <c r="BF65" s="46">
        <f t="shared" si="68"/>
        <v>0</v>
      </c>
      <c r="BG65" s="46" t="str">
        <f t="shared" si="69"/>
        <v/>
      </c>
      <c r="BH65" s="17"/>
      <c r="BJ65" s="15"/>
      <c r="BK65" s="343">
        <f t="shared" si="70"/>
        <v>0</v>
      </c>
      <c r="BL65" s="343">
        <f t="shared" si="71"/>
        <v>0</v>
      </c>
      <c r="BM65" s="343">
        <f t="shared" si="72"/>
        <v>0</v>
      </c>
      <c r="BN65" s="343">
        <f t="shared" si="73"/>
        <v>0</v>
      </c>
      <c r="BO65" s="343"/>
      <c r="BP65" s="343"/>
      <c r="BQ65" s="343">
        <f t="shared" si="74"/>
        <v>0</v>
      </c>
      <c r="BR65" s="343">
        <f t="shared" si="75"/>
        <v>0</v>
      </c>
      <c r="BS65" s="343">
        <f t="shared" si="76"/>
        <v>0</v>
      </c>
      <c r="BT65" s="343">
        <f t="shared" si="77"/>
        <v>0</v>
      </c>
      <c r="BU65" s="343">
        <f t="shared" si="78"/>
        <v>0</v>
      </c>
      <c r="BV65" s="17"/>
      <c r="BX65" s="15"/>
      <c r="BZ65" s="17"/>
      <c r="CB65" s="15"/>
      <c r="CC65" s="16">
        <f t="shared" si="79"/>
        <v>0</v>
      </c>
      <c r="CD65" s="16">
        <f t="shared" si="80"/>
        <v>0</v>
      </c>
      <c r="CE65" s="16">
        <f t="shared" si="81"/>
        <v>0</v>
      </c>
      <c r="CF65" s="16">
        <f t="shared" si="82"/>
        <v>0</v>
      </c>
      <c r="CG65" s="16">
        <f t="shared" si="83"/>
        <v>0</v>
      </c>
      <c r="CH65" s="16">
        <f t="shared" si="84"/>
        <v>0</v>
      </c>
      <c r="CI65" s="16">
        <f t="shared" si="85"/>
        <v>0</v>
      </c>
      <c r="CJ65" s="191">
        <f t="shared" si="86"/>
        <v>0</v>
      </c>
      <c r="CK65" s="191">
        <f t="shared" si="87"/>
        <v>0</v>
      </c>
      <c r="CL65" s="191">
        <f t="shared" si="88"/>
        <v>0</v>
      </c>
      <c r="CM65" s="191">
        <f t="shared" si="89"/>
        <v>0</v>
      </c>
      <c r="CN65" s="191" t="str">
        <f t="shared" si="90"/>
        <v/>
      </c>
      <c r="CO65" s="17"/>
      <c r="CQ65" s="15"/>
      <c r="CR65" s="16">
        <f>IF(P65="",,INDEX(Komp!$K$8:$K$10,P65,1))</f>
        <v>0</v>
      </c>
      <c r="CS65" s="16">
        <f>IF(Q65="",,INDEX(Komp!$K$35:$K$40,Q65,1))</f>
        <v>0</v>
      </c>
      <c r="CT65" s="16">
        <f>IF(Q65="",,INDEX(Komp!$M$35:$M$40,Q65,1))</f>
        <v>0</v>
      </c>
      <c r="CU65" s="16">
        <f>IF(R65="",,INDEX(Komp!$K$80:$K$81,R65,1))</f>
        <v>0</v>
      </c>
      <c r="CV65" s="16">
        <f>IF(S65="",,INDEX(Komp!$K$108:$K$109,S65,1))</f>
        <v>0</v>
      </c>
      <c r="CW65" s="191" t="str">
        <f t="shared" si="91"/>
        <v/>
      </c>
      <c r="CX65" s="17"/>
      <c r="CZ65" s="15"/>
      <c r="DA65" s="16" t="str">
        <f t="shared" si="92"/>
        <v/>
      </c>
      <c r="DB65" s="16">
        <f>IF(DA65="",,MATCH(DA65,Tab!$C$5:$C$22,0))</f>
        <v>0</v>
      </c>
      <c r="DC65" s="16">
        <f>IF(DB65=Tab!$D$22,1,0)</f>
        <v>0</v>
      </c>
      <c r="DD65" s="16">
        <f>IF(DB65=Tab!$D$21,1,0)</f>
        <v>0</v>
      </c>
      <c r="DE65" s="16">
        <f>IF(AND(DB65&gt;=Tab!$D$5,DB65&lt;=Tab!$D$20),1,0)</f>
        <v>0</v>
      </c>
      <c r="DF65" s="16">
        <f>IF(DE65=1,INDEX(Tab!$E$5:$E$20,DB65,1),)</f>
        <v>0</v>
      </c>
      <c r="DG65" s="17"/>
      <c r="DI65" s="15"/>
      <c r="DJ65" s="16" t="str">
        <f t="shared" si="93"/>
        <v/>
      </c>
      <c r="DL65" s="36" t="str">
        <f>IF(DD65=1,Projekt!$AH$129,"")</f>
        <v/>
      </c>
      <c r="DM65" s="36"/>
      <c r="DN65" s="36" t="str">
        <f>IF(DE65=1,INDEX(Projekt!$AB$98:$AB$113,DF65,1),"")</f>
        <v/>
      </c>
      <c r="DO65" s="36" t="str">
        <f>IF(DE65=1,INDEX(Projekt!$AH$98:$AH$113,DF65,1),"")</f>
        <v/>
      </c>
      <c r="DP65" s="36" t="str">
        <f t="shared" si="94"/>
        <v/>
      </c>
      <c r="DQ65" s="79"/>
      <c r="DR65" s="36"/>
      <c r="DS65" s="162"/>
      <c r="DT65" s="16" t="str">
        <f t="shared" si="95"/>
        <v/>
      </c>
      <c r="DU65" s="16" t="str">
        <f t="shared" si="96"/>
        <v/>
      </c>
      <c r="DV65" s="16" t="str">
        <f>IF(DE65=1,IF(DU65&lt;Tab!$M$77,1,IF(DU65&lt;Tab!$M$78,2,IF(DU65&lt;Tab!$M$79,3,IF(DU65&lt;Tab!$M$80,4,5)))),"")</f>
        <v/>
      </c>
      <c r="DW65" s="16" t="str">
        <f>IF(DE65=1,INDEX(Tab!$M$76:$M$81,DV65,1),"")</f>
        <v/>
      </c>
      <c r="DX65" s="16" t="str">
        <f>IF(DE65=1,INDEX(Tab!$M$76:$M$81,DV65+1,1),"")</f>
        <v/>
      </c>
      <c r="DY65" s="36" t="str">
        <f>IF(DE65=1,INDEX(Tab!$N$76:$AC$81,DV65,DF65),"")</f>
        <v/>
      </c>
      <c r="DZ65" s="36" t="str">
        <f>IF(DE65=1,INDEX(Tab!$N$76:$AC$81,DV65+1,DF65),"")</f>
        <v/>
      </c>
      <c r="EA65" s="36" t="str">
        <f t="shared" si="97"/>
        <v/>
      </c>
      <c r="EB65" s="36" t="str">
        <f t="shared" si="98"/>
        <v/>
      </c>
      <c r="EC65" s="79"/>
      <c r="ED65" s="36"/>
      <c r="EE65" s="15"/>
      <c r="EF65" s="16" t="str">
        <f t="shared" si="99"/>
        <v/>
      </c>
      <c r="EG65" s="16" t="str">
        <f t="shared" si="100"/>
        <v/>
      </c>
      <c r="EH65" s="16" t="str">
        <f>IF(DE65=1,IF(EG65&lt;Tab!$M$87,1,IF(EG65&lt;Tab!$M$88,2,IF(EG65&lt;Tab!$M$89,3,IF(EG65&lt;Tab!$M$90,4,5)))),"")</f>
        <v/>
      </c>
      <c r="EI65" s="16" t="str">
        <f>IF(DE65=1,INDEX(Tab!$M$86:$M$91,EH65,1),"")</f>
        <v/>
      </c>
      <c r="EJ65" s="16" t="str">
        <f>IF(DE65=1,INDEX(Tab!$M$86:$M$91,EH65+1,1),"")</f>
        <v/>
      </c>
      <c r="EK65" s="36" t="str">
        <f>IF(DE65=1,INDEX(Tab!$N$86:$AC$91,EH65,DF65),"")</f>
        <v/>
      </c>
      <c r="EL65" s="36" t="str">
        <f>IF(DE65=1,INDEX(Tab!$N$86:$AC$91,EH65+1,DF65),"")</f>
        <v/>
      </c>
      <c r="EM65" s="36">
        <f t="shared" si="101"/>
        <v>0</v>
      </c>
      <c r="EO65" s="74" t="b">
        <f t="shared" si="102"/>
        <v>0</v>
      </c>
      <c r="EP65" s="16">
        <f t="shared" si="103"/>
        <v>1</v>
      </c>
      <c r="EQ65" s="16">
        <f t="shared" si="104"/>
        <v>0</v>
      </c>
      <c r="ER65" s="16" t="str">
        <f t="shared" si="105"/>
        <v/>
      </c>
      <c r="ES65" s="17"/>
      <c r="EU65" s="15"/>
      <c r="EV65" s="191" t="str">
        <f t="shared" si="106"/>
        <v/>
      </c>
      <c r="EW65" s="191" t="str">
        <f t="shared" si="107"/>
        <v/>
      </c>
      <c r="EX65" s="17"/>
    </row>
    <row r="66" spans="2:154" s="16" customFormat="1" x14ac:dyDescent="0.2">
      <c r="B66" s="341"/>
      <c r="C66" s="541"/>
      <c r="D66" s="542"/>
      <c r="E66" s="25"/>
      <c r="F66" s="25"/>
      <c r="G66" s="25"/>
      <c r="H66" s="25"/>
      <c r="I66" s="25"/>
      <c r="J66" s="25"/>
      <c r="K66" s="25"/>
      <c r="L66" s="25"/>
      <c r="M66" s="25"/>
      <c r="N66" s="25"/>
      <c r="O66" s="339"/>
      <c r="P66" s="337"/>
      <c r="Q66" s="25"/>
      <c r="R66" s="25"/>
      <c r="S66" s="25"/>
      <c r="T66" s="27"/>
      <c r="U66" s="24"/>
      <c r="V66" s="24"/>
      <c r="W66" s="172" t="str">
        <f t="shared" si="54"/>
        <v/>
      </c>
      <c r="X66" s="46" t="str">
        <f t="shared" si="55"/>
        <v/>
      </c>
      <c r="Y66" s="28"/>
      <c r="Z66" s="27"/>
      <c r="AA66" s="25"/>
      <c r="AB66" s="25"/>
      <c r="AC66" s="184"/>
      <c r="AD66" s="44"/>
      <c r="AE66" s="176" t="str">
        <f t="shared" si="56"/>
        <v/>
      </c>
      <c r="AF66" s="44"/>
      <c r="AG66" s="46" t="str">
        <f t="shared" si="57"/>
        <v/>
      </c>
      <c r="AH66" s="28"/>
      <c r="AI66" s="27"/>
      <c r="AJ66" s="25"/>
      <c r="AK66" s="25"/>
      <c r="AL66" s="25"/>
      <c r="AM66" s="44"/>
      <c r="AN66" s="40"/>
      <c r="AO66" s="44"/>
      <c r="AP66" s="71" t="str">
        <f t="shared" si="58"/>
        <v/>
      </c>
      <c r="AQ66" s="44"/>
      <c r="AR66" s="46" t="str">
        <f t="shared" si="59"/>
        <v/>
      </c>
      <c r="AS66" s="156"/>
      <c r="AT66" s="80"/>
      <c r="AU66" s="46" t="str">
        <f t="shared" si="60"/>
        <v/>
      </c>
      <c r="AV66" s="80"/>
      <c r="AW66" s="46" t="str">
        <f t="shared" si="61"/>
        <v/>
      </c>
      <c r="AX66" s="28"/>
      <c r="AY66" s="27"/>
      <c r="AZ66" s="46">
        <f t="shared" si="62"/>
        <v>0</v>
      </c>
      <c r="BA66" s="46">
        <f t="shared" si="63"/>
        <v>0</v>
      </c>
      <c r="BB66" s="46">
        <f t="shared" si="64"/>
        <v>0</v>
      </c>
      <c r="BC66" s="46">
        <f t="shared" si="65"/>
        <v>0</v>
      </c>
      <c r="BD66" s="46">
        <f t="shared" si="66"/>
        <v>0</v>
      </c>
      <c r="BE66" s="46">
        <f t="shared" si="67"/>
        <v>0</v>
      </c>
      <c r="BF66" s="46">
        <f t="shared" si="68"/>
        <v>0</v>
      </c>
      <c r="BG66" s="46" t="str">
        <f t="shared" si="69"/>
        <v/>
      </c>
      <c r="BH66" s="17"/>
      <c r="BJ66" s="15"/>
      <c r="BK66" s="343">
        <f t="shared" si="70"/>
        <v>0</v>
      </c>
      <c r="BL66" s="343">
        <f t="shared" si="71"/>
        <v>0</v>
      </c>
      <c r="BM66" s="343">
        <f t="shared" si="72"/>
        <v>0</v>
      </c>
      <c r="BN66" s="343">
        <f t="shared" si="73"/>
        <v>0</v>
      </c>
      <c r="BO66" s="343"/>
      <c r="BP66" s="343"/>
      <c r="BQ66" s="343">
        <f t="shared" si="74"/>
        <v>0</v>
      </c>
      <c r="BR66" s="343">
        <f t="shared" si="75"/>
        <v>0</v>
      </c>
      <c r="BS66" s="343">
        <f t="shared" si="76"/>
        <v>0</v>
      </c>
      <c r="BT66" s="343">
        <f t="shared" si="77"/>
        <v>0</v>
      </c>
      <c r="BU66" s="343">
        <f t="shared" si="78"/>
        <v>0</v>
      </c>
      <c r="BV66" s="17"/>
      <c r="BX66" s="15"/>
      <c r="BZ66" s="17"/>
      <c r="CB66" s="15"/>
      <c r="CC66" s="16">
        <f t="shared" si="79"/>
        <v>0</v>
      </c>
      <c r="CD66" s="16">
        <f t="shared" si="80"/>
        <v>0</v>
      </c>
      <c r="CE66" s="16">
        <f t="shared" si="81"/>
        <v>0</v>
      </c>
      <c r="CF66" s="16">
        <f t="shared" si="82"/>
        <v>0</v>
      </c>
      <c r="CG66" s="16">
        <f t="shared" si="83"/>
        <v>0</v>
      </c>
      <c r="CH66" s="16">
        <f t="shared" si="84"/>
        <v>0</v>
      </c>
      <c r="CI66" s="16">
        <f t="shared" si="85"/>
        <v>0</v>
      </c>
      <c r="CJ66" s="191">
        <f t="shared" si="86"/>
        <v>0</v>
      </c>
      <c r="CK66" s="191">
        <f t="shared" si="87"/>
        <v>0</v>
      </c>
      <c r="CL66" s="191">
        <f t="shared" si="88"/>
        <v>0</v>
      </c>
      <c r="CM66" s="191">
        <f t="shared" si="89"/>
        <v>0</v>
      </c>
      <c r="CN66" s="191" t="str">
        <f t="shared" si="90"/>
        <v/>
      </c>
      <c r="CO66" s="17"/>
      <c r="CQ66" s="15"/>
      <c r="CR66" s="16">
        <f>IF(P66="",,INDEX(Komp!$K$8:$K$10,P66,1))</f>
        <v>0</v>
      </c>
      <c r="CS66" s="16">
        <f>IF(Q66="",,INDEX(Komp!$K$35:$K$40,Q66,1))</f>
        <v>0</v>
      </c>
      <c r="CT66" s="16">
        <f>IF(Q66="",,INDEX(Komp!$M$35:$M$40,Q66,1))</f>
        <v>0</v>
      </c>
      <c r="CU66" s="16">
        <f>IF(R66="",,INDEX(Komp!$K$80:$K$81,R66,1))</f>
        <v>0</v>
      </c>
      <c r="CV66" s="16">
        <f>IF(S66="",,INDEX(Komp!$K$108:$K$109,S66,1))</f>
        <v>0</v>
      </c>
      <c r="CW66" s="191" t="str">
        <f t="shared" si="91"/>
        <v/>
      </c>
      <c r="CX66" s="17"/>
      <c r="CZ66" s="15"/>
      <c r="DA66" s="16" t="str">
        <f t="shared" si="92"/>
        <v/>
      </c>
      <c r="DB66" s="16">
        <f>IF(DA66="",,MATCH(DA66,Tab!$C$5:$C$22,0))</f>
        <v>0</v>
      </c>
      <c r="DC66" s="16">
        <f>IF(DB66=Tab!$D$22,1,0)</f>
        <v>0</v>
      </c>
      <c r="DD66" s="16">
        <f>IF(DB66=Tab!$D$21,1,0)</f>
        <v>0</v>
      </c>
      <c r="DE66" s="16">
        <f>IF(AND(DB66&gt;=Tab!$D$5,DB66&lt;=Tab!$D$20),1,0)</f>
        <v>0</v>
      </c>
      <c r="DF66" s="16">
        <f>IF(DE66=1,INDEX(Tab!$E$5:$E$20,DB66,1),)</f>
        <v>0</v>
      </c>
      <c r="DG66" s="17"/>
      <c r="DI66" s="15"/>
      <c r="DJ66" s="16" t="str">
        <f t="shared" si="93"/>
        <v/>
      </c>
      <c r="DL66" s="36" t="str">
        <f>IF(DD66=1,Projekt!$AH$129,"")</f>
        <v/>
      </c>
      <c r="DM66" s="36"/>
      <c r="DN66" s="36" t="str">
        <f>IF(DE66=1,INDEX(Projekt!$AB$98:$AB$113,DF66,1),"")</f>
        <v/>
      </c>
      <c r="DO66" s="36" t="str">
        <f>IF(DE66=1,INDEX(Projekt!$AH$98:$AH$113,DF66,1),"")</f>
        <v/>
      </c>
      <c r="DP66" s="36" t="str">
        <f t="shared" si="94"/>
        <v/>
      </c>
      <c r="DQ66" s="79"/>
      <c r="DR66" s="36"/>
      <c r="DS66" s="162"/>
      <c r="DT66" s="16" t="str">
        <f t="shared" si="95"/>
        <v/>
      </c>
      <c r="DU66" s="16" t="str">
        <f t="shared" si="96"/>
        <v/>
      </c>
      <c r="DV66" s="16" t="str">
        <f>IF(DE66=1,IF(DU66&lt;Tab!$M$77,1,IF(DU66&lt;Tab!$M$78,2,IF(DU66&lt;Tab!$M$79,3,IF(DU66&lt;Tab!$M$80,4,5)))),"")</f>
        <v/>
      </c>
      <c r="DW66" s="16" t="str">
        <f>IF(DE66=1,INDEX(Tab!$M$76:$M$81,DV66,1),"")</f>
        <v/>
      </c>
      <c r="DX66" s="16" t="str">
        <f>IF(DE66=1,INDEX(Tab!$M$76:$M$81,DV66+1,1),"")</f>
        <v/>
      </c>
      <c r="DY66" s="36" t="str">
        <f>IF(DE66=1,INDEX(Tab!$N$76:$AC$81,DV66,DF66),"")</f>
        <v/>
      </c>
      <c r="DZ66" s="36" t="str">
        <f>IF(DE66=1,INDEX(Tab!$N$76:$AC$81,DV66+1,DF66),"")</f>
        <v/>
      </c>
      <c r="EA66" s="36" t="str">
        <f t="shared" si="97"/>
        <v/>
      </c>
      <c r="EB66" s="36" t="str">
        <f t="shared" si="98"/>
        <v/>
      </c>
      <c r="EC66" s="79"/>
      <c r="ED66" s="36"/>
      <c r="EE66" s="15"/>
      <c r="EF66" s="16" t="str">
        <f t="shared" si="99"/>
        <v/>
      </c>
      <c r="EG66" s="16" t="str">
        <f t="shared" si="100"/>
        <v/>
      </c>
      <c r="EH66" s="16" t="str">
        <f>IF(DE66=1,IF(EG66&lt;Tab!$M$87,1,IF(EG66&lt;Tab!$M$88,2,IF(EG66&lt;Tab!$M$89,3,IF(EG66&lt;Tab!$M$90,4,5)))),"")</f>
        <v/>
      </c>
      <c r="EI66" s="16" t="str">
        <f>IF(DE66=1,INDEX(Tab!$M$86:$M$91,EH66,1),"")</f>
        <v/>
      </c>
      <c r="EJ66" s="16" t="str">
        <f>IF(DE66=1,INDEX(Tab!$M$86:$M$91,EH66+1,1),"")</f>
        <v/>
      </c>
      <c r="EK66" s="36" t="str">
        <f>IF(DE66=1,INDEX(Tab!$N$86:$AC$91,EH66,DF66),"")</f>
        <v/>
      </c>
      <c r="EL66" s="36" t="str">
        <f>IF(DE66=1,INDEX(Tab!$N$86:$AC$91,EH66+1,DF66),"")</f>
        <v/>
      </c>
      <c r="EM66" s="36">
        <f t="shared" si="101"/>
        <v>0</v>
      </c>
      <c r="EO66" s="74" t="b">
        <f t="shared" si="102"/>
        <v>0</v>
      </c>
      <c r="EP66" s="16">
        <f t="shared" si="103"/>
        <v>1</v>
      </c>
      <c r="EQ66" s="16">
        <f t="shared" si="104"/>
        <v>0</v>
      </c>
      <c r="ER66" s="16" t="str">
        <f t="shared" si="105"/>
        <v/>
      </c>
      <c r="ES66" s="17"/>
      <c r="EU66" s="15"/>
      <c r="EV66" s="191" t="str">
        <f t="shared" si="106"/>
        <v/>
      </c>
      <c r="EW66" s="191" t="str">
        <f t="shared" si="107"/>
        <v/>
      </c>
      <c r="EX66" s="17"/>
    </row>
    <row r="67" spans="2:154" s="16" customFormat="1" x14ac:dyDescent="0.2">
      <c r="B67" s="341"/>
      <c r="C67" s="541"/>
      <c r="D67" s="542"/>
      <c r="E67" s="25"/>
      <c r="F67" s="25"/>
      <c r="G67" s="25"/>
      <c r="H67" s="25"/>
      <c r="I67" s="25"/>
      <c r="J67" s="25"/>
      <c r="K67" s="25"/>
      <c r="L67" s="25"/>
      <c r="M67" s="25"/>
      <c r="N67" s="25"/>
      <c r="O67" s="339"/>
      <c r="P67" s="337"/>
      <c r="Q67" s="25"/>
      <c r="R67" s="25"/>
      <c r="S67" s="25"/>
      <c r="T67" s="27"/>
      <c r="U67" s="24"/>
      <c r="V67" s="24"/>
      <c r="W67" s="172" t="str">
        <f t="shared" si="54"/>
        <v/>
      </c>
      <c r="X67" s="46" t="str">
        <f t="shared" si="55"/>
        <v/>
      </c>
      <c r="Y67" s="28"/>
      <c r="Z67" s="27"/>
      <c r="AA67" s="25"/>
      <c r="AB67" s="25"/>
      <c r="AC67" s="184"/>
      <c r="AD67" s="44"/>
      <c r="AE67" s="176" t="str">
        <f t="shared" si="56"/>
        <v/>
      </c>
      <c r="AF67" s="44"/>
      <c r="AG67" s="46" t="str">
        <f t="shared" si="57"/>
        <v/>
      </c>
      <c r="AH67" s="28"/>
      <c r="AI67" s="27"/>
      <c r="AJ67" s="25"/>
      <c r="AK67" s="25"/>
      <c r="AL67" s="25"/>
      <c r="AM67" s="44"/>
      <c r="AN67" s="40"/>
      <c r="AO67" s="44"/>
      <c r="AP67" s="71" t="str">
        <f t="shared" si="58"/>
        <v/>
      </c>
      <c r="AQ67" s="44"/>
      <c r="AR67" s="46" t="str">
        <f t="shared" si="59"/>
        <v/>
      </c>
      <c r="AS67" s="156"/>
      <c r="AT67" s="80"/>
      <c r="AU67" s="46" t="str">
        <f t="shared" si="60"/>
        <v/>
      </c>
      <c r="AV67" s="80"/>
      <c r="AW67" s="46" t="str">
        <f t="shared" si="61"/>
        <v/>
      </c>
      <c r="AX67" s="28"/>
      <c r="AY67" s="27"/>
      <c r="AZ67" s="46">
        <f t="shared" si="62"/>
        <v>0</v>
      </c>
      <c r="BA67" s="46">
        <f t="shared" si="63"/>
        <v>0</v>
      </c>
      <c r="BB67" s="46">
        <f t="shared" si="64"/>
        <v>0</v>
      </c>
      <c r="BC67" s="46">
        <f t="shared" si="65"/>
        <v>0</v>
      </c>
      <c r="BD67" s="46">
        <f t="shared" si="66"/>
        <v>0</v>
      </c>
      <c r="BE67" s="46">
        <f t="shared" si="67"/>
        <v>0</v>
      </c>
      <c r="BF67" s="46">
        <f t="shared" si="68"/>
        <v>0</v>
      </c>
      <c r="BG67" s="46" t="str">
        <f t="shared" si="69"/>
        <v/>
      </c>
      <c r="BH67" s="17"/>
      <c r="BJ67" s="15"/>
      <c r="BK67" s="343">
        <f t="shared" si="70"/>
        <v>0</v>
      </c>
      <c r="BL67" s="343">
        <f t="shared" si="71"/>
        <v>0</v>
      </c>
      <c r="BM67" s="343">
        <f t="shared" si="72"/>
        <v>0</v>
      </c>
      <c r="BN67" s="343">
        <f t="shared" si="73"/>
        <v>0</v>
      </c>
      <c r="BO67" s="343"/>
      <c r="BP67" s="343"/>
      <c r="BQ67" s="343">
        <f t="shared" si="74"/>
        <v>0</v>
      </c>
      <c r="BR67" s="343">
        <f t="shared" si="75"/>
        <v>0</v>
      </c>
      <c r="BS67" s="343">
        <f t="shared" si="76"/>
        <v>0</v>
      </c>
      <c r="BT67" s="343">
        <f t="shared" si="77"/>
        <v>0</v>
      </c>
      <c r="BU67" s="343">
        <f t="shared" si="78"/>
        <v>0</v>
      </c>
      <c r="BV67" s="17"/>
      <c r="BX67" s="15"/>
      <c r="BZ67" s="17"/>
      <c r="CB67" s="15"/>
      <c r="CC67" s="16">
        <f t="shared" si="79"/>
        <v>0</v>
      </c>
      <c r="CD67" s="16">
        <f t="shared" si="80"/>
        <v>0</v>
      </c>
      <c r="CE67" s="16">
        <f t="shared" si="81"/>
        <v>0</v>
      </c>
      <c r="CF67" s="16">
        <f t="shared" si="82"/>
        <v>0</v>
      </c>
      <c r="CG67" s="16">
        <f t="shared" si="83"/>
        <v>0</v>
      </c>
      <c r="CH67" s="16">
        <f t="shared" si="84"/>
        <v>0</v>
      </c>
      <c r="CI67" s="16">
        <f t="shared" si="85"/>
        <v>0</v>
      </c>
      <c r="CJ67" s="191">
        <f t="shared" si="86"/>
        <v>0</v>
      </c>
      <c r="CK67" s="191">
        <f t="shared" si="87"/>
        <v>0</v>
      </c>
      <c r="CL67" s="191">
        <f t="shared" si="88"/>
        <v>0</v>
      </c>
      <c r="CM67" s="191">
        <f t="shared" si="89"/>
        <v>0</v>
      </c>
      <c r="CN67" s="191" t="str">
        <f t="shared" si="90"/>
        <v/>
      </c>
      <c r="CO67" s="17"/>
      <c r="CQ67" s="15"/>
      <c r="CR67" s="16">
        <f>IF(P67="",,INDEX(Komp!$K$8:$K$10,P67,1))</f>
        <v>0</v>
      </c>
      <c r="CS67" s="16">
        <f>IF(Q67="",,INDEX(Komp!$K$35:$K$40,Q67,1))</f>
        <v>0</v>
      </c>
      <c r="CT67" s="16">
        <f>IF(Q67="",,INDEX(Komp!$M$35:$M$40,Q67,1))</f>
        <v>0</v>
      </c>
      <c r="CU67" s="16">
        <f>IF(R67="",,INDEX(Komp!$K$80:$K$81,R67,1))</f>
        <v>0</v>
      </c>
      <c r="CV67" s="16">
        <f>IF(S67="",,INDEX(Komp!$K$108:$K$109,S67,1))</f>
        <v>0</v>
      </c>
      <c r="CW67" s="191" t="str">
        <f t="shared" si="91"/>
        <v/>
      </c>
      <c r="CX67" s="17"/>
      <c r="CZ67" s="15"/>
      <c r="DA67" s="16" t="str">
        <f t="shared" si="92"/>
        <v/>
      </c>
      <c r="DB67" s="16">
        <f>IF(DA67="",,MATCH(DA67,Tab!$C$5:$C$22,0))</f>
        <v>0</v>
      </c>
      <c r="DC67" s="16">
        <f>IF(DB67=Tab!$D$22,1,0)</f>
        <v>0</v>
      </c>
      <c r="DD67" s="16">
        <f>IF(DB67=Tab!$D$21,1,0)</f>
        <v>0</v>
      </c>
      <c r="DE67" s="16">
        <f>IF(AND(DB67&gt;=Tab!$D$5,DB67&lt;=Tab!$D$20),1,0)</f>
        <v>0</v>
      </c>
      <c r="DF67" s="16">
        <f>IF(DE67=1,INDEX(Tab!$E$5:$E$20,DB67,1),)</f>
        <v>0</v>
      </c>
      <c r="DG67" s="17"/>
      <c r="DI67" s="15"/>
      <c r="DJ67" s="16" t="str">
        <f t="shared" si="93"/>
        <v/>
      </c>
      <c r="DL67" s="36" t="str">
        <f>IF(DD67=1,Projekt!$AH$129,"")</f>
        <v/>
      </c>
      <c r="DM67" s="36"/>
      <c r="DN67" s="36" t="str">
        <f>IF(DE67=1,INDEX(Projekt!$AB$98:$AB$113,DF67,1),"")</f>
        <v/>
      </c>
      <c r="DO67" s="36" t="str">
        <f>IF(DE67=1,INDEX(Projekt!$AH$98:$AH$113,DF67,1),"")</f>
        <v/>
      </c>
      <c r="DP67" s="36" t="str">
        <f t="shared" si="94"/>
        <v/>
      </c>
      <c r="DQ67" s="79"/>
      <c r="DR67" s="36"/>
      <c r="DS67" s="162"/>
      <c r="DT67" s="16" t="str">
        <f t="shared" si="95"/>
        <v/>
      </c>
      <c r="DU67" s="16" t="str">
        <f t="shared" si="96"/>
        <v/>
      </c>
      <c r="DV67" s="16" t="str">
        <f>IF(DE67=1,IF(DU67&lt;Tab!$M$77,1,IF(DU67&lt;Tab!$M$78,2,IF(DU67&lt;Tab!$M$79,3,IF(DU67&lt;Tab!$M$80,4,5)))),"")</f>
        <v/>
      </c>
      <c r="DW67" s="16" t="str">
        <f>IF(DE67=1,INDEX(Tab!$M$76:$M$81,DV67,1),"")</f>
        <v/>
      </c>
      <c r="DX67" s="16" t="str">
        <f>IF(DE67=1,INDEX(Tab!$M$76:$M$81,DV67+1,1),"")</f>
        <v/>
      </c>
      <c r="DY67" s="36" t="str">
        <f>IF(DE67=1,INDEX(Tab!$N$76:$AC$81,DV67,DF67),"")</f>
        <v/>
      </c>
      <c r="DZ67" s="36" t="str">
        <f>IF(DE67=1,INDEX(Tab!$N$76:$AC$81,DV67+1,DF67),"")</f>
        <v/>
      </c>
      <c r="EA67" s="36" t="str">
        <f t="shared" si="97"/>
        <v/>
      </c>
      <c r="EB67" s="36" t="str">
        <f t="shared" si="98"/>
        <v/>
      </c>
      <c r="EC67" s="79"/>
      <c r="ED67" s="36"/>
      <c r="EE67" s="15"/>
      <c r="EF67" s="16" t="str">
        <f t="shared" si="99"/>
        <v/>
      </c>
      <c r="EG67" s="16" t="str">
        <f t="shared" si="100"/>
        <v/>
      </c>
      <c r="EH67" s="16" t="str">
        <f>IF(DE67=1,IF(EG67&lt;Tab!$M$87,1,IF(EG67&lt;Tab!$M$88,2,IF(EG67&lt;Tab!$M$89,3,IF(EG67&lt;Tab!$M$90,4,5)))),"")</f>
        <v/>
      </c>
      <c r="EI67" s="16" t="str">
        <f>IF(DE67=1,INDEX(Tab!$M$86:$M$91,EH67,1),"")</f>
        <v/>
      </c>
      <c r="EJ67" s="16" t="str">
        <f>IF(DE67=1,INDEX(Tab!$M$86:$M$91,EH67+1,1),"")</f>
        <v/>
      </c>
      <c r="EK67" s="36" t="str">
        <f>IF(DE67=1,INDEX(Tab!$N$86:$AC$91,EH67,DF67),"")</f>
        <v/>
      </c>
      <c r="EL67" s="36" t="str">
        <f>IF(DE67=1,INDEX(Tab!$N$86:$AC$91,EH67+1,DF67),"")</f>
        <v/>
      </c>
      <c r="EM67" s="36">
        <f t="shared" si="101"/>
        <v>0</v>
      </c>
      <c r="EO67" s="74" t="b">
        <f t="shared" si="102"/>
        <v>0</v>
      </c>
      <c r="EP67" s="16">
        <f t="shared" si="103"/>
        <v>1</v>
      </c>
      <c r="EQ67" s="16">
        <f t="shared" si="104"/>
        <v>0</v>
      </c>
      <c r="ER67" s="16" t="str">
        <f t="shared" si="105"/>
        <v/>
      </c>
      <c r="ES67" s="17"/>
      <c r="EU67" s="15"/>
      <c r="EV67" s="191" t="str">
        <f t="shared" si="106"/>
        <v/>
      </c>
      <c r="EW67" s="191" t="str">
        <f t="shared" si="107"/>
        <v/>
      </c>
      <c r="EX67" s="17"/>
    </row>
    <row r="68" spans="2:154" s="16" customFormat="1" x14ac:dyDescent="0.2">
      <c r="B68" s="341"/>
      <c r="C68" s="541"/>
      <c r="D68" s="542"/>
      <c r="E68" s="25"/>
      <c r="F68" s="25"/>
      <c r="G68" s="25"/>
      <c r="H68" s="25"/>
      <c r="I68" s="25"/>
      <c r="J68" s="25"/>
      <c r="K68" s="25"/>
      <c r="L68" s="25"/>
      <c r="M68" s="25"/>
      <c r="N68" s="25"/>
      <c r="O68" s="339"/>
      <c r="P68" s="337"/>
      <c r="Q68" s="25"/>
      <c r="R68" s="25"/>
      <c r="S68" s="25"/>
      <c r="T68" s="27"/>
      <c r="U68" s="24"/>
      <c r="V68" s="24"/>
      <c r="W68" s="172" t="str">
        <f t="shared" si="54"/>
        <v/>
      </c>
      <c r="X68" s="46" t="str">
        <f t="shared" si="55"/>
        <v/>
      </c>
      <c r="Y68" s="28"/>
      <c r="Z68" s="27"/>
      <c r="AA68" s="25"/>
      <c r="AB68" s="25"/>
      <c r="AC68" s="184"/>
      <c r="AD68" s="44"/>
      <c r="AE68" s="176" t="str">
        <f t="shared" si="56"/>
        <v/>
      </c>
      <c r="AF68" s="44"/>
      <c r="AG68" s="46" t="str">
        <f t="shared" si="57"/>
        <v/>
      </c>
      <c r="AH68" s="28"/>
      <c r="AI68" s="27"/>
      <c r="AJ68" s="25"/>
      <c r="AK68" s="25"/>
      <c r="AL68" s="25"/>
      <c r="AM68" s="44"/>
      <c r="AN68" s="40"/>
      <c r="AO68" s="44"/>
      <c r="AP68" s="71" t="str">
        <f t="shared" si="58"/>
        <v/>
      </c>
      <c r="AQ68" s="44"/>
      <c r="AR68" s="46" t="str">
        <f t="shared" si="59"/>
        <v/>
      </c>
      <c r="AS68" s="156"/>
      <c r="AT68" s="80"/>
      <c r="AU68" s="46" t="str">
        <f t="shared" si="60"/>
        <v/>
      </c>
      <c r="AV68" s="80"/>
      <c r="AW68" s="46" t="str">
        <f t="shared" si="61"/>
        <v/>
      </c>
      <c r="AX68" s="28"/>
      <c r="AY68" s="27"/>
      <c r="AZ68" s="46">
        <f t="shared" si="62"/>
        <v>0</v>
      </c>
      <c r="BA68" s="46">
        <f t="shared" si="63"/>
        <v>0</v>
      </c>
      <c r="BB68" s="46">
        <f t="shared" si="64"/>
        <v>0</v>
      </c>
      <c r="BC68" s="46">
        <f t="shared" si="65"/>
        <v>0</v>
      </c>
      <c r="BD68" s="46">
        <f t="shared" si="66"/>
        <v>0</v>
      </c>
      <c r="BE68" s="46">
        <f t="shared" si="67"/>
        <v>0</v>
      </c>
      <c r="BF68" s="46">
        <f t="shared" si="68"/>
        <v>0</v>
      </c>
      <c r="BG68" s="46" t="str">
        <f t="shared" si="69"/>
        <v/>
      </c>
      <c r="BH68" s="17"/>
      <c r="BJ68" s="15"/>
      <c r="BK68" s="343">
        <f t="shared" si="70"/>
        <v>0</v>
      </c>
      <c r="BL68" s="343">
        <f t="shared" si="71"/>
        <v>0</v>
      </c>
      <c r="BM68" s="343">
        <f t="shared" si="72"/>
        <v>0</v>
      </c>
      <c r="BN68" s="343">
        <f t="shared" si="73"/>
        <v>0</v>
      </c>
      <c r="BO68" s="343"/>
      <c r="BP68" s="343"/>
      <c r="BQ68" s="343">
        <f t="shared" si="74"/>
        <v>0</v>
      </c>
      <c r="BR68" s="343">
        <f t="shared" si="75"/>
        <v>0</v>
      </c>
      <c r="BS68" s="343">
        <f t="shared" si="76"/>
        <v>0</v>
      </c>
      <c r="BT68" s="343">
        <f t="shared" si="77"/>
        <v>0</v>
      </c>
      <c r="BU68" s="343">
        <f t="shared" si="78"/>
        <v>0</v>
      </c>
      <c r="BV68" s="17"/>
      <c r="BX68" s="15"/>
      <c r="BZ68" s="17"/>
      <c r="CB68" s="15"/>
      <c r="CC68" s="16">
        <f t="shared" si="79"/>
        <v>0</v>
      </c>
      <c r="CD68" s="16">
        <f t="shared" si="80"/>
        <v>0</v>
      </c>
      <c r="CE68" s="16">
        <f t="shared" si="81"/>
        <v>0</v>
      </c>
      <c r="CF68" s="16">
        <f t="shared" si="82"/>
        <v>0</v>
      </c>
      <c r="CG68" s="16">
        <f t="shared" si="83"/>
        <v>0</v>
      </c>
      <c r="CH68" s="16">
        <f t="shared" si="84"/>
        <v>0</v>
      </c>
      <c r="CI68" s="16">
        <f t="shared" si="85"/>
        <v>0</v>
      </c>
      <c r="CJ68" s="191">
        <f t="shared" si="86"/>
        <v>0</v>
      </c>
      <c r="CK68" s="191">
        <f t="shared" si="87"/>
        <v>0</v>
      </c>
      <c r="CL68" s="191">
        <f t="shared" si="88"/>
        <v>0</v>
      </c>
      <c r="CM68" s="191">
        <f t="shared" si="89"/>
        <v>0</v>
      </c>
      <c r="CN68" s="191" t="str">
        <f t="shared" si="90"/>
        <v/>
      </c>
      <c r="CO68" s="17"/>
      <c r="CQ68" s="15"/>
      <c r="CR68" s="16">
        <f>IF(P68="",,INDEX(Komp!$K$8:$K$10,P68,1))</f>
        <v>0</v>
      </c>
      <c r="CS68" s="16">
        <f>IF(Q68="",,INDEX(Komp!$K$35:$K$40,Q68,1))</f>
        <v>0</v>
      </c>
      <c r="CT68" s="16">
        <f>IF(Q68="",,INDEX(Komp!$M$35:$M$40,Q68,1))</f>
        <v>0</v>
      </c>
      <c r="CU68" s="16">
        <f>IF(R68="",,INDEX(Komp!$K$80:$K$81,R68,1))</f>
        <v>0</v>
      </c>
      <c r="CV68" s="16">
        <f>IF(S68="",,INDEX(Komp!$K$108:$K$109,S68,1))</f>
        <v>0</v>
      </c>
      <c r="CW68" s="191" t="str">
        <f t="shared" si="91"/>
        <v/>
      </c>
      <c r="CX68" s="17"/>
      <c r="CZ68" s="15"/>
      <c r="DA68" s="16" t="str">
        <f t="shared" si="92"/>
        <v/>
      </c>
      <c r="DB68" s="16">
        <f>IF(DA68="",,MATCH(DA68,Tab!$C$5:$C$22,0))</f>
        <v>0</v>
      </c>
      <c r="DC68" s="16">
        <f>IF(DB68=Tab!$D$22,1,0)</f>
        <v>0</v>
      </c>
      <c r="DD68" s="16">
        <f>IF(DB68=Tab!$D$21,1,0)</f>
        <v>0</v>
      </c>
      <c r="DE68" s="16">
        <f>IF(AND(DB68&gt;=Tab!$D$5,DB68&lt;=Tab!$D$20),1,0)</f>
        <v>0</v>
      </c>
      <c r="DF68" s="16">
        <f>IF(DE68=1,INDEX(Tab!$E$5:$E$20,DB68,1),)</f>
        <v>0</v>
      </c>
      <c r="DG68" s="17"/>
      <c r="DI68" s="15"/>
      <c r="DJ68" s="16" t="str">
        <f t="shared" si="93"/>
        <v/>
      </c>
      <c r="DL68" s="36" t="str">
        <f>IF(DD68=1,Projekt!$AH$129,"")</f>
        <v/>
      </c>
      <c r="DM68" s="36"/>
      <c r="DN68" s="36" t="str">
        <f>IF(DE68=1,INDEX(Projekt!$AB$98:$AB$113,DF68,1),"")</f>
        <v/>
      </c>
      <c r="DO68" s="36" t="str">
        <f>IF(DE68=1,INDEX(Projekt!$AH$98:$AH$113,DF68,1),"")</f>
        <v/>
      </c>
      <c r="DP68" s="36" t="str">
        <f t="shared" si="94"/>
        <v/>
      </c>
      <c r="DQ68" s="79"/>
      <c r="DR68" s="36"/>
      <c r="DS68" s="162"/>
      <c r="DT68" s="16" t="str">
        <f t="shared" si="95"/>
        <v/>
      </c>
      <c r="DU68" s="16" t="str">
        <f t="shared" si="96"/>
        <v/>
      </c>
      <c r="DV68" s="16" t="str">
        <f>IF(DE68=1,IF(DU68&lt;Tab!$M$77,1,IF(DU68&lt;Tab!$M$78,2,IF(DU68&lt;Tab!$M$79,3,IF(DU68&lt;Tab!$M$80,4,5)))),"")</f>
        <v/>
      </c>
      <c r="DW68" s="16" t="str">
        <f>IF(DE68=1,INDEX(Tab!$M$76:$M$81,DV68,1),"")</f>
        <v/>
      </c>
      <c r="DX68" s="16" t="str">
        <f>IF(DE68=1,INDEX(Tab!$M$76:$M$81,DV68+1,1),"")</f>
        <v/>
      </c>
      <c r="DY68" s="36" t="str">
        <f>IF(DE68=1,INDEX(Tab!$N$76:$AC$81,DV68,DF68),"")</f>
        <v/>
      </c>
      <c r="DZ68" s="36" t="str">
        <f>IF(DE68=1,INDEX(Tab!$N$76:$AC$81,DV68+1,DF68),"")</f>
        <v/>
      </c>
      <c r="EA68" s="36" t="str">
        <f t="shared" si="97"/>
        <v/>
      </c>
      <c r="EB68" s="36" t="str">
        <f t="shared" si="98"/>
        <v/>
      </c>
      <c r="EC68" s="79"/>
      <c r="ED68" s="36"/>
      <c r="EE68" s="15"/>
      <c r="EF68" s="16" t="str">
        <f t="shared" si="99"/>
        <v/>
      </c>
      <c r="EG68" s="16" t="str">
        <f t="shared" si="100"/>
        <v/>
      </c>
      <c r="EH68" s="16" t="str">
        <f>IF(DE68=1,IF(EG68&lt;Tab!$M$87,1,IF(EG68&lt;Tab!$M$88,2,IF(EG68&lt;Tab!$M$89,3,IF(EG68&lt;Tab!$M$90,4,5)))),"")</f>
        <v/>
      </c>
      <c r="EI68" s="16" t="str">
        <f>IF(DE68=1,INDEX(Tab!$M$86:$M$91,EH68,1),"")</f>
        <v/>
      </c>
      <c r="EJ68" s="16" t="str">
        <f>IF(DE68=1,INDEX(Tab!$M$86:$M$91,EH68+1,1),"")</f>
        <v/>
      </c>
      <c r="EK68" s="36" t="str">
        <f>IF(DE68=1,INDEX(Tab!$N$86:$AC$91,EH68,DF68),"")</f>
        <v/>
      </c>
      <c r="EL68" s="36" t="str">
        <f>IF(DE68=1,INDEX(Tab!$N$86:$AC$91,EH68+1,DF68),"")</f>
        <v/>
      </c>
      <c r="EM68" s="36">
        <f t="shared" si="101"/>
        <v>0</v>
      </c>
      <c r="EO68" s="74" t="b">
        <f t="shared" si="102"/>
        <v>0</v>
      </c>
      <c r="EP68" s="16">
        <f t="shared" si="103"/>
        <v>1</v>
      </c>
      <c r="EQ68" s="16">
        <f t="shared" si="104"/>
        <v>0</v>
      </c>
      <c r="ER68" s="16" t="str">
        <f t="shared" si="105"/>
        <v/>
      </c>
      <c r="ES68" s="17"/>
      <c r="EU68" s="15"/>
      <c r="EV68" s="191" t="str">
        <f t="shared" si="106"/>
        <v/>
      </c>
      <c r="EW68" s="191" t="str">
        <f t="shared" si="107"/>
        <v/>
      </c>
      <c r="EX68" s="17"/>
    </row>
    <row r="69" spans="2:154" s="16" customFormat="1" x14ac:dyDescent="0.2">
      <c r="B69" s="341"/>
      <c r="C69" s="541"/>
      <c r="D69" s="542"/>
      <c r="E69" s="25"/>
      <c r="F69" s="25"/>
      <c r="G69" s="25"/>
      <c r="H69" s="25"/>
      <c r="I69" s="25"/>
      <c r="J69" s="25"/>
      <c r="K69" s="25"/>
      <c r="L69" s="25"/>
      <c r="M69" s="25"/>
      <c r="N69" s="25"/>
      <c r="O69" s="339"/>
      <c r="P69" s="337"/>
      <c r="Q69" s="25"/>
      <c r="R69" s="25"/>
      <c r="S69" s="25"/>
      <c r="T69" s="27"/>
      <c r="U69" s="24"/>
      <c r="V69" s="24"/>
      <c r="W69" s="172" t="str">
        <f t="shared" si="54"/>
        <v/>
      </c>
      <c r="X69" s="46" t="str">
        <f t="shared" si="55"/>
        <v/>
      </c>
      <c r="Y69" s="28"/>
      <c r="Z69" s="27"/>
      <c r="AA69" s="25"/>
      <c r="AB69" s="25"/>
      <c r="AC69" s="184"/>
      <c r="AD69" s="44"/>
      <c r="AE69" s="176" t="str">
        <f t="shared" si="56"/>
        <v/>
      </c>
      <c r="AF69" s="44"/>
      <c r="AG69" s="46" t="str">
        <f t="shared" si="57"/>
        <v/>
      </c>
      <c r="AH69" s="28"/>
      <c r="AI69" s="27"/>
      <c r="AJ69" s="25"/>
      <c r="AK69" s="25"/>
      <c r="AL69" s="25"/>
      <c r="AM69" s="44"/>
      <c r="AN69" s="40"/>
      <c r="AO69" s="44"/>
      <c r="AP69" s="71" t="str">
        <f t="shared" si="58"/>
        <v/>
      </c>
      <c r="AQ69" s="44"/>
      <c r="AR69" s="46" t="str">
        <f t="shared" si="59"/>
        <v/>
      </c>
      <c r="AS69" s="156"/>
      <c r="AT69" s="80"/>
      <c r="AU69" s="46" t="str">
        <f t="shared" si="60"/>
        <v/>
      </c>
      <c r="AV69" s="80"/>
      <c r="AW69" s="46" t="str">
        <f t="shared" si="61"/>
        <v/>
      </c>
      <c r="AX69" s="28"/>
      <c r="AY69" s="27"/>
      <c r="AZ69" s="46">
        <f t="shared" si="62"/>
        <v>0</v>
      </c>
      <c r="BA69" s="46">
        <f t="shared" si="63"/>
        <v>0</v>
      </c>
      <c r="BB69" s="46">
        <f t="shared" si="64"/>
        <v>0</v>
      </c>
      <c r="BC69" s="46">
        <f t="shared" si="65"/>
        <v>0</v>
      </c>
      <c r="BD69" s="46">
        <f t="shared" si="66"/>
        <v>0</v>
      </c>
      <c r="BE69" s="46">
        <f t="shared" si="67"/>
        <v>0</v>
      </c>
      <c r="BF69" s="46">
        <f t="shared" si="68"/>
        <v>0</v>
      </c>
      <c r="BG69" s="46" t="str">
        <f t="shared" si="69"/>
        <v/>
      </c>
      <c r="BH69" s="17"/>
      <c r="BJ69" s="15"/>
      <c r="BK69" s="343">
        <f t="shared" si="70"/>
        <v>0</v>
      </c>
      <c r="BL69" s="343">
        <f t="shared" si="71"/>
        <v>0</v>
      </c>
      <c r="BM69" s="343">
        <f t="shared" si="72"/>
        <v>0</v>
      </c>
      <c r="BN69" s="343">
        <f t="shared" si="73"/>
        <v>0</v>
      </c>
      <c r="BO69" s="343"/>
      <c r="BP69" s="343"/>
      <c r="BQ69" s="343">
        <f t="shared" si="74"/>
        <v>0</v>
      </c>
      <c r="BR69" s="343">
        <f t="shared" si="75"/>
        <v>0</v>
      </c>
      <c r="BS69" s="343">
        <f t="shared" si="76"/>
        <v>0</v>
      </c>
      <c r="BT69" s="343">
        <f t="shared" si="77"/>
        <v>0</v>
      </c>
      <c r="BU69" s="343">
        <f t="shared" si="78"/>
        <v>0</v>
      </c>
      <c r="BV69" s="17"/>
      <c r="BX69" s="15"/>
      <c r="BZ69" s="17"/>
      <c r="CB69" s="15"/>
      <c r="CC69" s="16">
        <f t="shared" si="79"/>
        <v>0</v>
      </c>
      <c r="CD69" s="16">
        <f t="shared" si="80"/>
        <v>0</v>
      </c>
      <c r="CE69" s="16">
        <f t="shared" si="81"/>
        <v>0</v>
      </c>
      <c r="CF69" s="16">
        <f t="shared" si="82"/>
        <v>0</v>
      </c>
      <c r="CG69" s="16">
        <f t="shared" si="83"/>
        <v>0</v>
      </c>
      <c r="CH69" s="16">
        <f t="shared" si="84"/>
        <v>0</v>
      </c>
      <c r="CI69" s="16">
        <f t="shared" si="85"/>
        <v>0</v>
      </c>
      <c r="CJ69" s="191">
        <f t="shared" si="86"/>
        <v>0</v>
      </c>
      <c r="CK69" s="191">
        <f t="shared" si="87"/>
        <v>0</v>
      </c>
      <c r="CL69" s="191">
        <f t="shared" si="88"/>
        <v>0</v>
      </c>
      <c r="CM69" s="191">
        <f t="shared" si="89"/>
        <v>0</v>
      </c>
      <c r="CN69" s="191" t="str">
        <f t="shared" si="90"/>
        <v/>
      </c>
      <c r="CO69" s="17"/>
      <c r="CQ69" s="15"/>
      <c r="CR69" s="16">
        <f>IF(P69="",,INDEX(Komp!$K$8:$K$10,P69,1))</f>
        <v>0</v>
      </c>
      <c r="CS69" s="16">
        <f>IF(Q69="",,INDEX(Komp!$K$35:$K$40,Q69,1))</f>
        <v>0</v>
      </c>
      <c r="CT69" s="16">
        <f>IF(Q69="",,INDEX(Komp!$M$35:$M$40,Q69,1))</f>
        <v>0</v>
      </c>
      <c r="CU69" s="16">
        <f>IF(R69="",,INDEX(Komp!$K$80:$K$81,R69,1))</f>
        <v>0</v>
      </c>
      <c r="CV69" s="16">
        <f>IF(S69="",,INDEX(Komp!$K$108:$K$109,S69,1))</f>
        <v>0</v>
      </c>
      <c r="CW69" s="191" t="str">
        <f t="shared" si="91"/>
        <v/>
      </c>
      <c r="CX69" s="17"/>
      <c r="CZ69" s="15"/>
      <c r="DA69" s="16" t="str">
        <f t="shared" si="92"/>
        <v/>
      </c>
      <c r="DB69" s="16">
        <f>IF(DA69="",,MATCH(DA69,Tab!$C$5:$C$22,0))</f>
        <v>0</v>
      </c>
      <c r="DC69" s="16">
        <f>IF(DB69=Tab!$D$22,1,0)</f>
        <v>0</v>
      </c>
      <c r="DD69" s="16">
        <f>IF(DB69=Tab!$D$21,1,0)</f>
        <v>0</v>
      </c>
      <c r="DE69" s="16">
        <f>IF(AND(DB69&gt;=Tab!$D$5,DB69&lt;=Tab!$D$20),1,0)</f>
        <v>0</v>
      </c>
      <c r="DF69" s="16">
        <f>IF(DE69=1,INDEX(Tab!$E$5:$E$20,DB69,1),)</f>
        <v>0</v>
      </c>
      <c r="DG69" s="17"/>
      <c r="DI69" s="15"/>
      <c r="DJ69" s="16" t="str">
        <f t="shared" si="93"/>
        <v/>
      </c>
      <c r="DL69" s="36" t="str">
        <f>IF(DD69=1,Projekt!$AH$129,"")</f>
        <v/>
      </c>
      <c r="DM69" s="36"/>
      <c r="DN69" s="36" t="str">
        <f>IF(DE69=1,INDEX(Projekt!$AB$98:$AB$113,DF69,1),"")</f>
        <v/>
      </c>
      <c r="DO69" s="36" t="str">
        <f>IF(DE69=1,INDEX(Projekt!$AH$98:$AH$113,DF69,1),"")</f>
        <v/>
      </c>
      <c r="DP69" s="36" t="str">
        <f t="shared" si="94"/>
        <v/>
      </c>
      <c r="DQ69" s="79"/>
      <c r="DR69" s="36"/>
      <c r="DS69" s="162"/>
      <c r="DT69" s="16" t="str">
        <f t="shared" si="95"/>
        <v/>
      </c>
      <c r="DU69" s="16" t="str">
        <f t="shared" si="96"/>
        <v/>
      </c>
      <c r="DV69" s="16" t="str">
        <f>IF(DE69=1,IF(DU69&lt;Tab!$M$77,1,IF(DU69&lt;Tab!$M$78,2,IF(DU69&lt;Tab!$M$79,3,IF(DU69&lt;Tab!$M$80,4,5)))),"")</f>
        <v/>
      </c>
      <c r="DW69" s="16" t="str">
        <f>IF(DE69=1,INDEX(Tab!$M$76:$M$81,DV69,1),"")</f>
        <v/>
      </c>
      <c r="DX69" s="16" t="str">
        <f>IF(DE69=1,INDEX(Tab!$M$76:$M$81,DV69+1,1),"")</f>
        <v/>
      </c>
      <c r="DY69" s="36" t="str">
        <f>IF(DE69=1,INDEX(Tab!$N$76:$AC$81,DV69,DF69),"")</f>
        <v/>
      </c>
      <c r="DZ69" s="36" t="str">
        <f>IF(DE69=1,INDEX(Tab!$N$76:$AC$81,DV69+1,DF69),"")</f>
        <v/>
      </c>
      <c r="EA69" s="36" t="str">
        <f t="shared" si="97"/>
        <v/>
      </c>
      <c r="EB69" s="36" t="str">
        <f t="shared" si="98"/>
        <v/>
      </c>
      <c r="EC69" s="79"/>
      <c r="ED69" s="36"/>
      <c r="EE69" s="15"/>
      <c r="EF69" s="16" t="str">
        <f t="shared" si="99"/>
        <v/>
      </c>
      <c r="EG69" s="16" t="str">
        <f t="shared" si="100"/>
        <v/>
      </c>
      <c r="EH69" s="16" t="str">
        <f>IF(DE69=1,IF(EG69&lt;Tab!$M$87,1,IF(EG69&lt;Tab!$M$88,2,IF(EG69&lt;Tab!$M$89,3,IF(EG69&lt;Tab!$M$90,4,5)))),"")</f>
        <v/>
      </c>
      <c r="EI69" s="16" t="str">
        <f>IF(DE69=1,INDEX(Tab!$M$86:$M$91,EH69,1),"")</f>
        <v/>
      </c>
      <c r="EJ69" s="16" t="str">
        <f>IF(DE69=1,INDEX(Tab!$M$86:$M$91,EH69+1,1),"")</f>
        <v/>
      </c>
      <c r="EK69" s="36" t="str">
        <f>IF(DE69=1,INDEX(Tab!$N$86:$AC$91,EH69,DF69),"")</f>
        <v/>
      </c>
      <c r="EL69" s="36" t="str">
        <f>IF(DE69=1,INDEX(Tab!$N$86:$AC$91,EH69+1,DF69),"")</f>
        <v/>
      </c>
      <c r="EM69" s="36">
        <f t="shared" si="101"/>
        <v>0</v>
      </c>
      <c r="EO69" s="74" t="b">
        <f t="shared" si="102"/>
        <v>0</v>
      </c>
      <c r="EP69" s="16">
        <f t="shared" si="103"/>
        <v>1</v>
      </c>
      <c r="EQ69" s="16">
        <f t="shared" si="104"/>
        <v>0</v>
      </c>
      <c r="ER69" s="16" t="str">
        <f t="shared" si="105"/>
        <v/>
      </c>
      <c r="ES69" s="17"/>
      <c r="EU69" s="15"/>
      <c r="EV69" s="191" t="str">
        <f t="shared" si="106"/>
        <v/>
      </c>
      <c r="EW69" s="191" t="str">
        <f t="shared" si="107"/>
        <v/>
      </c>
      <c r="EX69" s="17"/>
    </row>
    <row r="70" spans="2:154" s="16" customFormat="1" x14ac:dyDescent="0.2">
      <c r="B70" s="341"/>
      <c r="C70" s="541"/>
      <c r="D70" s="542"/>
      <c r="E70" s="25"/>
      <c r="F70" s="25"/>
      <c r="G70" s="25"/>
      <c r="H70" s="25"/>
      <c r="I70" s="25"/>
      <c r="J70" s="25"/>
      <c r="K70" s="25"/>
      <c r="L70" s="25"/>
      <c r="M70" s="25"/>
      <c r="N70" s="25"/>
      <c r="O70" s="339"/>
      <c r="P70" s="337"/>
      <c r="Q70" s="25"/>
      <c r="R70" s="25"/>
      <c r="S70" s="25"/>
      <c r="T70" s="27"/>
      <c r="U70" s="24"/>
      <c r="V70" s="24"/>
      <c r="W70" s="172" t="str">
        <f t="shared" si="54"/>
        <v/>
      </c>
      <c r="X70" s="46" t="str">
        <f t="shared" si="55"/>
        <v/>
      </c>
      <c r="Y70" s="28"/>
      <c r="Z70" s="27"/>
      <c r="AA70" s="25"/>
      <c r="AB70" s="25"/>
      <c r="AC70" s="184"/>
      <c r="AD70" s="44"/>
      <c r="AE70" s="176" t="str">
        <f t="shared" si="56"/>
        <v/>
      </c>
      <c r="AF70" s="44"/>
      <c r="AG70" s="46" t="str">
        <f t="shared" si="57"/>
        <v/>
      </c>
      <c r="AH70" s="28"/>
      <c r="AI70" s="27"/>
      <c r="AJ70" s="25"/>
      <c r="AK70" s="25"/>
      <c r="AL70" s="25"/>
      <c r="AM70" s="44"/>
      <c r="AN70" s="40"/>
      <c r="AO70" s="44"/>
      <c r="AP70" s="71" t="str">
        <f t="shared" si="58"/>
        <v/>
      </c>
      <c r="AQ70" s="44"/>
      <c r="AR70" s="46" t="str">
        <f t="shared" si="59"/>
        <v/>
      </c>
      <c r="AS70" s="156"/>
      <c r="AT70" s="80"/>
      <c r="AU70" s="46" t="str">
        <f t="shared" si="60"/>
        <v/>
      </c>
      <c r="AV70" s="80"/>
      <c r="AW70" s="46" t="str">
        <f t="shared" si="61"/>
        <v/>
      </c>
      <c r="AX70" s="28"/>
      <c r="AY70" s="27"/>
      <c r="AZ70" s="46">
        <f t="shared" si="62"/>
        <v>0</v>
      </c>
      <c r="BA70" s="46">
        <f t="shared" si="63"/>
        <v>0</v>
      </c>
      <c r="BB70" s="46">
        <f t="shared" si="64"/>
        <v>0</v>
      </c>
      <c r="BC70" s="46">
        <f t="shared" si="65"/>
        <v>0</v>
      </c>
      <c r="BD70" s="46">
        <f t="shared" si="66"/>
        <v>0</v>
      </c>
      <c r="BE70" s="46">
        <f t="shared" si="67"/>
        <v>0</v>
      </c>
      <c r="BF70" s="46">
        <f t="shared" si="68"/>
        <v>0</v>
      </c>
      <c r="BG70" s="46" t="str">
        <f t="shared" si="69"/>
        <v/>
      </c>
      <c r="BH70" s="17"/>
      <c r="BJ70" s="15"/>
      <c r="BK70" s="343">
        <f t="shared" si="70"/>
        <v>0</v>
      </c>
      <c r="BL70" s="343">
        <f t="shared" si="71"/>
        <v>0</v>
      </c>
      <c r="BM70" s="343">
        <f t="shared" si="72"/>
        <v>0</v>
      </c>
      <c r="BN70" s="343">
        <f t="shared" si="73"/>
        <v>0</v>
      </c>
      <c r="BO70" s="343"/>
      <c r="BP70" s="343"/>
      <c r="BQ70" s="343">
        <f t="shared" si="74"/>
        <v>0</v>
      </c>
      <c r="BR70" s="343">
        <f t="shared" si="75"/>
        <v>0</v>
      </c>
      <c r="BS70" s="343">
        <f t="shared" si="76"/>
        <v>0</v>
      </c>
      <c r="BT70" s="343">
        <f t="shared" si="77"/>
        <v>0</v>
      </c>
      <c r="BU70" s="343">
        <f t="shared" si="78"/>
        <v>0</v>
      </c>
      <c r="BV70" s="17"/>
      <c r="BX70" s="15"/>
      <c r="BZ70" s="17"/>
      <c r="CB70" s="15"/>
      <c r="CC70" s="16">
        <f t="shared" si="79"/>
        <v>0</v>
      </c>
      <c r="CD70" s="16">
        <f t="shared" si="80"/>
        <v>0</v>
      </c>
      <c r="CE70" s="16">
        <f t="shared" si="81"/>
        <v>0</v>
      </c>
      <c r="CF70" s="16">
        <f t="shared" si="82"/>
        <v>0</v>
      </c>
      <c r="CG70" s="16">
        <f t="shared" si="83"/>
        <v>0</v>
      </c>
      <c r="CH70" s="16">
        <f t="shared" si="84"/>
        <v>0</v>
      </c>
      <c r="CI70" s="16">
        <f t="shared" si="85"/>
        <v>0</v>
      </c>
      <c r="CJ70" s="191">
        <f t="shared" si="86"/>
        <v>0</v>
      </c>
      <c r="CK70" s="191">
        <f t="shared" si="87"/>
        <v>0</v>
      </c>
      <c r="CL70" s="191">
        <f t="shared" si="88"/>
        <v>0</v>
      </c>
      <c r="CM70" s="191">
        <f t="shared" si="89"/>
        <v>0</v>
      </c>
      <c r="CN70" s="191" t="str">
        <f t="shared" si="90"/>
        <v/>
      </c>
      <c r="CO70" s="17"/>
      <c r="CQ70" s="15"/>
      <c r="CR70" s="16">
        <f>IF(P70="",,INDEX(Komp!$K$8:$K$10,P70,1))</f>
        <v>0</v>
      </c>
      <c r="CS70" s="16">
        <f>IF(Q70="",,INDEX(Komp!$K$35:$K$40,Q70,1))</f>
        <v>0</v>
      </c>
      <c r="CT70" s="16">
        <f>IF(Q70="",,INDEX(Komp!$M$35:$M$40,Q70,1))</f>
        <v>0</v>
      </c>
      <c r="CU70" s="16">
        <f>IF(R70="",,INDEX(Komp!$K$80:$K$81,R70,1))</f>
        <v>0</v>
      </c>
      <c r="CV70" s="16">
        <f>IF(S70="",,INDEX(Komp!$K$108:$K$109,S70,1))</f>
        <v>0</v>
      </c>
      <c r="CW70" s="191" t="str">
        <f t="shared" si="91"/>
        <v/>
      </c>
      <c r="CX70" s="17"/>
      <c r="CZ70" s="15"/>
      <c r="DA70" s="16" t="str">
        <f t="shared" si="92"/>
        <v/>
      </c>
      <c r="DB70" s="16">
        <f>IF(DA70="",,MATCH(DA70,Tab!$C$5:$C$22,0))</f>
        <v>0</v>
      </c>
      <c r="DC70" s="16">
        <f>IF(DB70=Tab!$D$22,1,0)</f>
        <v>0</v>
      </c>
      <c r="DD70" s="16">
        <f>IF(DB70=Tab!$D$21,1,0)</f>
        <v>0</v>
      </c>
      <c r="DE70" s="16">
        <f>IF(AND(DB70&gt;=Tab!$D$5,DB70&lt;=Tab!$D$20),1,0)</f>
        <v>0</v>
      </c>
      <c r="DF70" s="16">
        <f>IF(DE70=1,INDEX(Tab!$E$5:$E$20,DB70,1),)</f>
        <v>0</v>
      </c>
      <c r="DG70" s="17"/>
      <c r="DI70" s="15"/>
      <c r="DJ70" s="16" t="str">
        <f t="shared" si="93"/>
        <v/>
      </c>
      <c r="DL70" s="36" t="str">
        <f>IF(DD70=1,Projekt!$AH$129,"")</f>
        <v/>
      </c>
      <c r="DM70" s="36"/>
      <c r="DN70" s="36" t="str">
        <f>IF(DE70=1,INDEX(Projekt!$AB$98:$AB$113,DF70,1),"")</f>
        <v/>
      </c>
      <c r="DO70" s="36" t="str">
        <f>IF(DE70=1,INDEX(Projekt!$AH$98:$AH$113,DF70,1),"")</f>
        <v/>
      </c>
      <c r="DP70" s="36" t="str">
        <f t="shared" si="94"/>
        <v/>
      </c>
      <c r="DQ70" s="79"/>
      <c r="DR70" s="36"/>
      <c r="DS70" s="162"/>
      <c r="DT70" s="16" t="str">
        <f t="shared" si="95"/>
        <v/>
      </c>
      <c r="DU70" s="16" t="str">
        <f t="shared" si="96"/>
        <v/>
      </c>
      <c r="DV70" s="16" t="str">
        <f>IF(DE70=1,IF(DU70&lt;Tab!$M$77,1,IF(DU70&lt;Tab!$M$78,2,IF(DU70&lt;Tab!$M$79,3,IF(DU70&lt;Tab!$M$80,4,5)))),"")</f>
        <v/>
      </c>
      <c r="DW70" s="16" t="str">
        <f>IF(DE70=1,INDEX(Tab!$M$76:$M$81,DV70,1),"")</f>
        <v/>
      </c>
      <c r="DX70" s="16" t="str">
        <f>IF(DE70=1,INDEX(Tab!$M$76:$M$81,DV70+1,1),"")</f>
        <v/>
      </c>
      <c r="DY70" s="36" t="str">
        <f>IF(DE70=1,INDEX(Tab!$N$76:$AC$81,DV70,DF70),"")</f>
        <v/>
      </c>
      <c r="DZ70" s="36" t="str">
        <f>IF(DE70=1,INDEX(Tab!$N$76:$AC$81,DV70+1,DF70),"")</f>
        <v/>
      </c>
      <c r="EA70" s="36" t="str">
        <f t="shared" si="97"/>
        <v/>
      </c>
      <c r="EB70" s="36" t="str">
        <f t="shared" si="98"/>
        <v/>
      </c>
      <c r="EC70" s="79"/>
      <c r="ED70" s="36"/>
      <c r="EE70" s="15"/>
      <c r="EF70" s="16" t="str">
        <f t="shared" si="99"/>
        <v/>
      </c>
      <c r="EG70" s="16" t="str">
        <f t="shared" si="100"/>
        <v/>
      </c>
      <c r="EH70" s="16" t="str">
        <f>IF(DE70=1,IF(EG70&lt;Tab!$M$87,1,IF(EG70&lt;Tab!$M$88,2,IF(EG70&lt;Tab!$M$89,3,IF(EG70&lt;Tab!$M$90,4,5)))),"")</f>
        <v/>
      </c>
      <c r="EI70" s="16" t="str">
        <f>IF(DE70=1,INDEX(Tab!$M$86:$M$91,EH70,1),"")</f>
        <v/>
      </c>
      <c r="EJ70" s="16" t="str">
        <f>IF(DE70=1,INDEX(Tab!$M$86:$M$91,EH70+1,1),"")</f>
        <v/>
      </c>
      <c r="EK70" s="36" t="str">
        <f>IF(DE70=1,INDEX(Tab!$N$86:$AC$91,EH70,DF70),"")</f>
        <v/>
      </c>
      <c r="EL70" s="36" t="str">
        <f>IF(DE70=1,INDEX(Tab!$N$86:$AC$91,EH70+1,DF70),"")</f>
        <v/>
      </c>
      <c r="EM70" s="36">
        <f t="shared" si="101"/>
        <v>0</v>
      </c>
      <c r="EO70" s="74" t="b">
        <f t="shared" si="102"/>
        <v>0</v>
      </c>
      <c r="EP70" s="16">
        <f t="shared" si="103"/>
        <v>1</v>
      </c>
      <c r="EQ70" s="16">
        <f t="shared" si="104"/>
        <v>0</v>
      </c>
      <c r="ER70" s="16" t="str">
        <f t="shared" si="105"/>
        <v/>
      </c>
      <c r="ES70" s="17"/>
      <c r="EU70" s="15"/>
      <c r="EV70" s="191" t="str">
        <f t="shared" si="106"/>
        <v/>
      </c>
      <c r="EW70" s="191" t="str">
        <f t="shared" si="107"/>
        <v/>
      </c>
      <c r="EX70" s="17"/>
    </row>
    <row r="71" spans="2:154" s="16" customFormat="1" x14ac:dyDescent="0.2">
      <c r="B71" s="341"/>
      <c r="C71" s="541"/>
      <c r="D71" s="542"/>
      <c r="E71" s="25"/>
      <c r="F71" s="25"/>
      <c r="G71" s="25"/>
      <c r="H71" s="25"/>
      <c r="I71" s="25"/>
      <c r="J71" s="25"/>
      <c r="K71" s="25"/>
      <c r="L71" s="25"/>
      <c r="M71" s="25"/>
      <c r="N71" s="25"/>
      <c r="O71" s="339"/>
      <c r="P71" s="337"/>
      <c r="Q71" s="25"/>
      <c r="R71" s="25"/>
      <c r="S71" s="25"/>
      <c r="T71" s="27"/>
      <c r="U71" s="24"/>
      <c r="V71" s="24"/>
      <c r="W71" s="172" t="str">
        <f t="shared" si="54"/>
        <v/>
      </c>
      <c r="X71" s="46" t="str">
        <f t="shared" si="55"/>
        <v/>
      </c>
      <c r="Y71" s="28"/>
      <c r="Z71" s="27"/>
      <c r="AA71" s="25"/>
      <c r="AB71" s="25"/>
      <c r="AC71" s="184"/>
      <c r="AD71" s="44"/>
      <c r="AE71" s="176" t="str">
        <f t="shared" si="56"/>
        <v/>
      </c>
      <c r="AF71" s="44"/>
      <c r="AG71" s="46" t="str">
        <f t="shared" si="57"/>
        <v/>
      </c>
      <c r="AH71" s="28"/>
      <c r="AI71" s="27"/>
      <c r="AJ71" s="25"/>
      <c r="AK71" s="25"/>
      <c r="AL71" s="25"/>
      <c r="AM71" s="44"/>
      <c r="AN71" s="40"/>
      <c r="AO71" s="44"/>
      <c r="AP71" s="71" t="str">
        <f t="shared" si="58"/>
        <v/>
      </c>
      <c r="AQ71" s="44"/>
      <c r="AR71" s="46" t="str">
        <f t="shared" si="59"/>
        <v/>
      </c>
      <c r="AS71" s="156"/>
      <c r="AT71" s="80"/>
      <c r="AU71" s="46" t="str">
        <f t="shared" si="60"/>
        <v/>
      </c>
      <c r="AV71" s="80"/>
      <c r="AW71" s="46" t="str">
        <f t="shared" si="61"/>
        <v/>
      </c>
      <c r="AX71" s="28"/>
      <c r="AY71" s="27"/>
      <c r="AZ71" s="46">
        <f t="shared" si="62"/>
        <v>0</v>
      </c>
      <c r="BA71" s="46">
        <f t="shared" si="63"/>
        <v>0</v>
      </c>
      <c r="BB71" s="46">
        <f t="shared" si="64"/>
        <v>0</v>
      </c>
      <c r="BC71" s="46">
        <f t="shared" si="65"/>
        <v>0</v>
      </c>
      <c r="BD71" s="46">
        <f t="shared" si="66"/>
        <v>0</v>
      </c>
      <c r="BE71" s="46">
        <f t="shared" si="67"/>
        <v>0</v>
      </c>
      <c r="BF71" s="46">
        <f t="shared" si="68"/>
        <v>0</v>
      </c>
      <c r="BG71" s="46" t="str">
        <f t="shared" si="69"/>
        <v/>
      </c>
      <c r="BH71" s="17"/>
      <c r="BJ71" s="15"/>
      <c r="BK71" s="343">
        <f t="shared" si="70"/>
        <v>0</v>
      </c>
      <c r="BL71" s="343">
        <f t="shared" si="71"/>
        <v>0</v>
      </c>
      <c r="BM71" s="343">
        <f t="shared" si="72"/>
        <v>0</v>
      </c>
      <c r="BN71" s="343">
        <f t="shared" si="73"/>
        <v>0</v>
      </c>
      <c r="BO71" s="343"/>
      <c r="BP71" s="343"/>
      <c r="BQ71" s="343">
        <f t="shared" si="74"/>
        <v>0</v>
      </c>
      <c r="BR71" s="343">
        <f t="shared" si="75"/>
        <v>0</v>
      </c>
      <c r="BS71" s="343">
        <f t="shared" si="76"/>
        <v>0</v>
      </c>
      <c r="BT71" s="343">
        <f t="shared" si="77"/>
        <v>0</v>
      </c>
      <c r="BU71" s="343">
        <f t="shared" si="78"/>
        <v>0</v>
      </c>
      <c r="BV71" s="17"/>
      <c r="BX71" s="15"/>
      <c r="BZ71" s="17"/>
      <c r="CB71" s="15"/>
      <c r="CC71" s="16">
        <f t="shared" si="79"/>
        <v>0</v>
      </c>
      <c r="CD71" s="16">
        <f t="shared" si="80"/>
        <v>0</v>
      </c>
      <c r="CE71" s="16">
        <f t="shared" si="81"/>
        <v>0</v>
      </c>
      <c r="CF71" s="16">
        <f t="shared" si="82"/>
        <v>0</v>
      </c>
      <c r="CG71" s="16">
        <f t="shared" si="83"/>
        <v>0</v>
      </c>
      <c r="CH71" s="16">
        <f t="shared" si="84"/>
        <v>0</v>
      </c>
      <c r="CI71" s="16">
        <f t="shared" si="85"/>
        <v>0</v>
      </c>
      <c r="CJ71" s="191">
        <f t="shared" si="86"/>
        <v>0</v>
      </c>
      <c r="CK71" s="191">
        <f t="shared" si="87"/>
        <v>0</v>
      </c>
      <c r="CL71" s="191">
        <f t="shared" si="88"/>
        <v>0</v>
      </c>
      <c r="CM71" s="191">
        <f t="shared" si="89"/>
        <v>0</v>
      </c>
      <c r="CN71" s="191" t="str">
        <f t="shared" si="90"/>
        <v/>
      </c>
      <c r="CO71" s="17"/>
      <c r="CQ71" s="15"/>
      <c r="CR71" s="16">
        <f>IF(P71="",,INDEX(Komp!$K$8:$K$10,P71,1))</f>
        <v>0</v>
      </c>
      <c r="CS71" s="16">
        <f>IF(Q71="",,INDEX(Komp!$K$35:$K$40,Q71,1))</f>
        <v>0</v>
      </c>
      <c r="CT71" s="16">
        <f>IF(Q71="",,INDEX(Komp!$M$35:$M$40,Q71,1))</f>
        <v>0</v>
      </c>
      <c r="CU71" s="16">
        <f>IF(R71="",,INDEX(Komp!$K$80:$K$81,R71,1))</f>
        <v>0</v>
      </c>
      <c r="CV71" s="16">
        <f>IF(S71="",,INDEX(Komp!$K$108:$K$109,S71,1))</f>
        <v>0</v>
      </c>
      <c r="CW71" s="191" t="str">
        <f t="shared" si="91"/>
        <v/>
      </c>
      <c r="CX71" s="17"/>
      <c r="CZ71" s="15"/>
      <c r="DA71" s="16" t="str">
        <f t="shared" si="92"/>
        <v/>
      </c>
      <c r="DB71" s="16">
        <f>IF(DA71="",,MATCH(DA71,Tab!$C$5:$C$22,0))</f>
        <v>0</v>
      </c>
      <c r="DC71" s="16">
        <f>IF(DB71=Tab!$D$22,1,0)</f>
        <v>0</v>
      </c>
      <c r="DD71" s="16">
        <f>IF(DB71=Tab!$D$21,1,0)</f>
        <v>0</v>
      </c>
      <c r="DE71" s="16">
        <f>IF(AND(DB71&gt;=Tab!$D$5,DB71&lt;=Tab!$D$20),1,0)</f>
        <v>0</v>
      </c>
      <c r="DF71" s="16">
        <f>IF(DE71=1,INDEX(Tab!$E$5:$E$20,DB71,1),)</f>
        <v>0</v>
      </c>
      <c r="DG71" s="17"/>
      <c r="DI71" s="15"/>
      <c r="DJ71" s="16" t="str">
        <f t="shared" si="93"/>
        <v/>
      </c>
      <c r="DL71" s="36" t="str">
        <f>IF(DD71=1,Projekt!$AH$129,"")</f>
        <v/>
      </c>
      <c r="DM71" s="36"/>
      <c r="DN71" s="36" t="str">
        <f>IF(DE71=1,INDEX(Projekt!$AB$98:$AB$113,DF71,1),"")</f>
        <v/>
      </c>
      <c r="DO71" s="36" t="str">
        <f>IF(DE71=1,INDEX(Projekt!$AH$98:$AH$113,DF71,1),"")</f>
        <v/>
      </c>
      <c r="DP71" s="36" t="str">
        <f t="shared" si="94"/>
        <v/>
      </c>
      <c r="DQ71" s="79"/>
      <c r="DR71" s="36"/>
      <c r="DS71" s="162"/>
      <c r="DT71" s="16" t="str">
        <f t="shared" si="95"/>
        <v/>
      </c>
      <c r="DU71" s="16" t="str">
        <f t="shared" si="96"/>
        <v/>
      </c>
      <c r="DV71" s="16" t="str">
        <f>IF(DE71=1,IF(DU71&lt;Tab!$M$77,1,IF(DU71&lt;Tab!$M$78,2,IF(DU71&lt;Tab!$M$79,3,IF(DU71&lt;Tab!$M$80,4,5)))),"")</f>
        <v/>
      </c>
      <c r="DW71" s="16" t="str">
        <f>IF(DE71=1,INDEX(Tab!$M$76:$M$81,DV71,1),"")</f>
        <v/>
      </c>
      <c r="DX71" s="16" t="str">
        <f>IF(DE71=1,INDEX(Tab!$M$76:$M$81,DV71+1,1),"")</f>
        <v/>
      </c>
      <c r="DY71" s="36" t="str">
        <f>IF(DE71=1,INDEX(Tab!$N$76:$AC$81,DV71,DF71),"")</f>
        <v/>
      </c>
      <c r="DZ71" s="36" t="str">
        <f>IF(DE71=1,INDEX(Tab!$N$76:$AC$81,DV71+1,DF71),"")</f>
        <v/>
      </c>
      <c r="EA71" s="36" t="str">
        <f t="shared" si="97"/>
        <v/>
      </c>
      <c r="EB71" s="36" t="str">
        <f t="shared" si="98"/>
        <v/>
      </c>
      <c r="EC71" s="79"/>
      <c r="ED71" s="36"/>
      <c r="EE71" s="15"/>
      <c r="EF71" s="16" t="str">
        <f t="shared" si="99"/>
        <v/>
      </c>
      <c r="EG71" s="16" t="str">
        <f t="shared" si="100"/>
        <v/>
      </c>
      <c r="EH71" s="16" t="str">
        <f>IF(DE71=1,IF(EG71&lt;Tab!$M$87,1,IF(EG71&lt;Tab!$M$88,2,IF(EG71&lt;Tab!$M$89,3,IF(EG71&lt;Tab!$M$90,4,5)))),"")</f>
        <v/>
      </c>
      <c r="EI71" s="16" t="str">
        <f>IF(DE71=1,INDEX(Tab!$M$86:$M$91,EH71,1),"")</f>
        <v/>
      </c>
      <c r="EJ71" s="16" t="str">
        <f>IF(DE71=1,INDEX(Tab!$M$86:$M$91,EH71+1,1),"")</f>
        <v/>
      </c>
      <c r="EK71" s="36" t="str">
        <f>IF(DE71=1,INDEX(Tab!$N$86:$AC$91,EH71,DF71),"")</f>
        <v/>
      </c>
      <c r="EL71" s="36" t="str">
        <f>IF(DE71=1,INDEX(Tab!$N$86:$AC$91,EH71+1,DF71),"")</f>
        <v/>
      </c>
      <c r="EM71" s="36">
        <f t="shared" si="101"/>
        <v>0</v>
      </c>
      <c r="EO71" s="74" t="b">
        <f t="shared" si="102"/>
        <v>0</v>
      </c>
      <c r="EP71" s="16">
        <f t="shared" si="103"/>
        <v>1</v>
      </c>
      <c r="EQ71" s="16">
        <f t="shared" si="104"/>
        <v>0</v>
      </c>
      <c r="ER71" s="16" t="str">
        <f t="shared" si="105"/>
        <v/>
      </c>
      <c r="ES71" s="17"/>
      <c r="EU71" s="15"/>
      <c r="EV71" s="191" t="str">
        <f t="shared" si="106"/>
        <v/>
      </c>
      <c r="EW71" s="191" t="str">
        <f t="shared" si="107"/>
        <v/>
      </c>
      <c r="EX71" s="17"/>
    </row>
    <row r="72" spans="2:154" s="16" customFormat="1" x14ac:dyDescent="0.2">
      <c r="B72" s="341"/>
      <c r="C72" s="541"/>
      <c r="D72" s="542"/>
      <c r="E72" s="25"/>
      <c r="F72" s="25"/>
      <c r="G72" s="25"/>
      <c r="H72" s="25"/>
      <c r="I72" s="25"/>
      <c r="J72" s="25"/>
      <c r="K72" s="25"/>
      <c r="L72" s="25"/>
      <c r="M72" s="25"/>
      <c r="N72" s="25"/>
      <c r="O72" s="339"/>
      <c r="P72" s="337"/>
      <c r="Q72" s="25"/>
      <c r="R72" s="25"/>
      <c r="S72" s="25"/>
      <c r="T72" s="27"/>
      <c r="U72" s="24"/>
      <c r="V72" s="24"/>
      <c r="W72" s="172" t="str">
        <f t="shared" si="54"/>
        <v/>
      </c>
      <c r="X72" s="46" t="str">
        <f t="shared" si="55"/>
        <v/>
      </c>
      <c r="Y72" s="28"/>
      <c r="Z72" s="27"/>
      <c r="AA72" s="25"/>
      <c r="AB72" s="25"/>
      <c r="AC72" s="184"/>
      <c r="AD72" s="44"/>
      <c r="AE72" s="176" t="str">
        <f t="shared" si="56"/>
        <v/>
      </c>
      <c r="AF72" s="44"/>
      <c r="AG72" s="46" t="str">
        <f t="shared" si="57"/>
        <v/>
      </c>
      <c r="AH72" s="28"/>
      <c r="AI72" s="27"/>
      <c r="AJ72" s="25"/>
      <c r="AK72" s="25"/>
      <c r="AL72" s="25"/>
      <c r="AM72" s="44"/>
      <c r="AN72" s="40"/>
      <c r="AO72" s="44"/>
      <c r="AP72" s="71" t="str">
        <f t="shared" si="58"/>
        <v/>
      </c>
      <c r="AQ72" s="44"/>
      <c r="AR72" s="46" t="str">
        <f t="shared" si="59"/>
        <v/>
      </c>
      <c r="AS72" s="156"/>
      <c r="AT72" s="80"/>
      <c r="AU72" s="46" t="str">
        <f t="shared" si="60"/>
        <v/>
      </c>
      <c r="AV72" s="80"/>
      <c r="AW72" s="46" t="str">
        <f t="shared" si="61"/>
        <v/>
      </c>
      <c r="AX72" s="28"/>
      <c r="AY72" s="27"/>
      <c r="AZ72" s="46">
        <f t="shared" si="62"/>
        <v>0</v>
      </c>
      <c r="BA72" s="46">
        <f t="shared" si="63"/>
        <v>0</v>
      </c>
      <c r="BB72" s="46">
        <f t="shared" si="64"/>
        <v>0</v>
      </c>
      <c r="BC72" s="46">
        <f t="shared" si="65"/>
        <v>0</v>
      </c>
      <c r="BD72" s="46">
        <f t="shared" si="66"/>
        <v>0</v>
      </c>
      <c r="BE72" s="46">
        <f t="shared" si="67"/>
        <v>0</v>
      </c>
      <c r="BF72" s="46">
        <f t="shared" si="68"/>
        <v>0</v>
      </c>
      <c r="BG72" s="46" t="str">
        <f t="shared" si="69"/>
        <v/>
      </c>
      <c r="BH72" s="17"/>
      <c r="BJ72" s="15"/>
      <c r="BK72" s="343">
        <f t="shared" si="70"/>
        <v>0</v>
      </c>
      <c r="BL72" s="343">
        <f t="shared" si="71"/>
        <v>0</v>
      </c>
      <c r="BM72" s="343">
        <f t="shared" si="72"/>
        <v>0</v>
      </c>
      <c r="BN72" s="343">
        <f t="shared" si="73"/>
        <v>0</v>
      </c>
      <c r="BO72" s="343"/>
      <c r="BP72" s="343"/>
      <c r="BQ72" s="343">
        <f t="shared" si="74"/>
        <v>0</v>
      </c>
      <c r="BR72" s="343">
        <f t="shared" si="75"/>
        <v>0</v>
      </c>
      <c r="BS72" s="343">
        <f t="shared" si="76"/>
        <v>0</v>
      </c>
      <c r="BT72" s="343">
        <f t="shared" si="77"/>
        <v>0</v>
      </c>
      <c r="BU72" s="343">
        <f t="shared" si="78"/>
        <v>0</v>
      </c>
      <c r="BV72" s="17"/>
      <c r="BX72" s="15"/>
      <c r="BZ72" s="17"/>
      <c r="CB72" s="15"/>
      <c r="CC72" s="16">
        <f t="shared" si="79"/>
        <v>0</v>
      </c>
      <c r="CD72" s="16">
        <f t="shared" si="80"/>
        <v>0</v>
      </c>
      <c r="CE72" s="16">
        <f t="shared" si="81"/>
        <v>0</v>
      </c>
      <c r="CF72" s="16">
        <f t="shared" si="82"/>
        <v>0</v>
      </c>
      <c r="CG72" s="16">
        <f t="shared" si="83"/>
        <v>0</v>
      </c>
      <c r="CH72" s="16">
        <f t="shared" si="84"/>
        <v>0</v>
      </c>
      <c r="CI72" s="16">
        <f t="shared" si="85"/>
        <v>0</v>
      </c>
      <c r="CJ72" s="191">
        <f t="shared" si="86"/>
        <v>0</v>
      </c>
      <c r="CK72" s="191">
        <f t="shared" si="87"/>
        <v>0</v>
      </c>
      <c r="CL72" s="191">
        <f t="shared" si="88"/>
        <v>0</v>
      </c>
      <c r="CM72" s="191">
        <f t="shared" si="89"/>
        <v>0</v>
      </c>
      <c r="CN72" s="191" t="str">
        <f t="shared" si="90"/>
        <v/>
      </c>
      <c r="CO72" s="17"/>
      <c r="CQ72" s="15"/>
      <c r="CR72" s="16">
        <f>IF(P72="",,INDEX(Komp!$K$8:$K$10,P72,1))</f>
        <v>0</v>
      </c>
      <c r="CS72" s="16">
        <f>IF(Q72="",,INDEX(Komp!$K$35:$K$40,Q72,1))</f>
        <v>0</v>
      </c>
      <c r="CT72" s="16">
        <f>IF(Q72="",,INDEX(Komp!$M$35:$M$40,Q72,1))</f>
        <v>0</v>
      </c>
      <c r="CU72" s="16">
        <f>IF(R72="",,INDEX(Komp!$K$80:$K$81,R72,1))</f>
        <v>0</v>
      </c>
      <c r="CV72" s="16">
        <f>IF(S72="",,INDEX(Komp!$K$108:$K$109,S72,1))</f>
        <v>0</v>
      </c>
      <c r="CW72" s="191" t="str">
        <f t="shared" si="91"/>
        <v/>
      </c>
      <c r="CX72" s="17"/>
      <c r="CZ72" s="15"/>
      <c r="DA72" s="16" t="str">
        <f t="shared" si="92"/>
        <v/>
      </c>
      <c r="DB72" s="16">
        <f>IF(DA72="",,MATCH(DA72,Tab!$C$5:$C$22,0))</f>
        <v>0</v>
      </c>
      <c r="DC72" s="16">
        <f>IF(DB72=Tab!$D$22,1,0)</f>
        <v>0</v>
      </c>
      <c r="DD72" s="16">
        <f>IF(DB72=Tab!$D$21,1,0)</f>
        <v>0</v>
      </c>
      <c r="DE72" s="16">
        <f>IF(AND(DB72&gt;=Tab!$D$5,DB72&lt;=Tab!$D$20),1,0)</f>
        <v>0</v>
      </c>
      <c r="DF72" s="16">
        <f>IF(DE72=1,INDEX(Tab!$E$5:$E$20,DB72,1),)</f>
        <v>0</v>
      </c>
      <c r="DG72" s="17"/>
      <c r="DI72" s="15"/>
      <c r="DJ72" s="16" t="str">
        <f t="shared" si="93"/>
        <v/>
      </c>
      <c r="DL72" s="36" t="str">
        <f>IF(DD72=1,Projekt!$AH$129,"")</f>
        <v/>
      </c>
      <c r="DM72" s="36"/>
      <c r="DN72" s="36" t="str">
        <f>IF(DE72=1,INDEX(Projekt!$AB$98:$AB$113,DF72,1),"")</f>
        <v/>
      </c>
      <c r="DO72" s="36" t="str">
        <f>IF(DE72=1,INDEX(Projekt!$AH$98:$AH$113,DF72,1),"")</f>
        <v/>
      </c>
      <c r="DP72" s="36" t="str">
        <f t="shared" si="94"/>
        <v/>
      </c>
      <c r="DQ72" s="79"/>
      <c r="DR72" s="36"/>
      <c r="DS72" s="162"/>
      <c r="DT72" s="16" t="str">
        <f t="shared" si="95"/>
        <v/>
      </c>
      <c r="DU72" s="16" t="str">
        <f t="shared" si="96"/>
        <v/>
      </c>
      <c r="DV72" s="16" t="str">
        <f>IF(DE72=1,IF(DU72&lt;Tab!$M$77,1,IF(DU72&lt;Tab!$M$78,2,IF(DU72&lt;Tab!$M$79,3,IF(DU72&lt;Tab!$M$80,4,5)))),"")</f>
        <v/>
      </c>
      <c r="DW72" s="16" t="str">
        <f>IF(DE72=1,INDEX(Tab!$M$76:$M$81,DV72,1),"")</f>
        <v/>
      </c>
      <c r="DX72" s="16" t="str">
        <f>IF(DE72=1,INDEX(Tab!$M$76:$M$81,DV72+1,1),"")</f>
        <v/>
      </c>
      <c r="DY72" s="36" t="str">
        <f>IF(DE72=1,INDEX(Tab!$N$76:$AC$81,DV72,DF72),"")</f>
        <v/>
      </c>
      <c r="DZ72" s="36" t="str">
        <f>IF(DE72=1,INDEX(Tab!$N$76:$AC$81,DV72+1,DF72),"")</f>
        <v/>
      </c>
      <c r="EA72" s="36" t="str">
        <f t="shared" si="97"/>
        <v/>
      </c>
      <c r="EB72" s="36" t="str">
        <f t="shared" si="98"/>
        <v/>
      </c>
      <c r="EC72" s="79"/>
      <c r="ED72" s="36"/>
      <c r="EE72" s="15"/>
      <c r="EF72" s="16" t="str">
        <f t="shared" si="99"/>
        <v/>
      </c>
      <c r="EG72" s="16" t="str">
        <f t="shared" si="100"/>
        <v/>
      </c>
      <c r="EH72" s="16" t="str">
        <f>IF(DE72=1,IF(EG72&lt;Tab!$M$87,1,IF(EG72&lt;Tab!$M$88,2,IF(EG72&lt;Tab!$M$89,3,IF(EG72&lt;Tab!$M$90,4,5)))),"")</f>
        <v/>
      </c>
      <c r="EI72" s="16" t="str">
        <f>IF(DE72=1,INDEX(Tab!$M$86:$M$91,EH72,1),"")</f>
        <v/>
      </c>
      <c r="EJ72" s="16" t="str">
        <f>IF(DE72=1,INDEX(Tab!$M$86:$M$91,EH72+1,1),"")</f>
        <v/>
      </c>
      <c r="EK72" s="36" t="str">
        <f>IF(DE72=1,INDEX(Tab!$N$86:$AC$91,EH72,DF72),"")</f>
        <v/>
      </c>
      <c r="EL72" s="36" t="str">
        <f>IF(DE72=1,INDEX(Tab!$N$86:$AC$91,EH72+1,DF72),"")</f>
        <v/>
      </c>
      <c r="EM72" s="36">
        <f t="shared" si="101"/>
        <v>0</v>
      </c>
      <c r="EO72" s="74" t="b">
        <f t="shared" si="102"/>
        <v>0</v>
      </c>
      <c r="EP72" s="16">
        <f t="shared" si="103"/>
        <v>1</v>
      </c>
      <c r="EQ72" s="16">
        <f t="shared" si="104"/>
        <v>0</v>
      </c>
      <c r="ER72" s="16" t="str">
        <f t="shared" si="105"/>
        <v/>
      </c>
      <c r="ES72" s="17"/>
      <c r="EU72" s="15"/>
      <c r="EV72" s="191" t="str">
        <f t="shared" si="106"/>
        <v/>
      </c>
      <c r="EW72" s="191" t="str">
        <f t="shared" si="107"/>
        <v/>
      </c>
      <c r="EX72" s="17"/>
    </row>
    <row r="73" spans="2:154" s="16" customFormat="1" x14ac:dyDescent="0.2">
      <c r="B73" s="341"/>
      <c r="C73" s="541"/>
      <c r="D73" s="542"/>
      <c r="E73" s="25"/>
      <c r="F73" s="25"/>
      <c r="G73" s="25"/>
      <c r="H73" s="25"/>
      <c r="I73" s="25"/>
      <c r="J73" s="25"/>
      <c r="K73" s="25"/>
      <c r="L73" s="25"/>
      <c r="M73" s="25"/>
      <c r="N73" s="25"/>
      <c r="O73" s="339"/>
      <c r="P73" s="337"/>
      <c r="Q73" s="25"/>
      <c r="R73" s="25"/>
      <c r="S73" s="25"/>
      <c r="T73" s="27"/>
      <c r="U73" s="24"/>
      <c r="V73" s="24"/>
      <c r="W73" s="172" t="str">
        <f t="shared" si="54"/>
        <v/>
      </c>
      <c r="X73" s="46" t="str">
        <f t="shared" si="55"/>
        <v/>
      </c>
      <c r="Y73" s="28"/>
      <c r="Z73" s="27"/>
      <c r="AA73" s="25"/>
      <c r="AB73" s="25"/>
      <c r="AC73" s="184"/>
      <c r="AD73" s="44"/>
      <c r="AE73" s="176" t="str">
        <f t="shared" si="56"/>
        <v/>
      </c>
      <c r="AF73" s="44"/>
      <c r="AG73" s="46" t="str">
        <f t="shared" si="57"/>
        <v/>
      </c>
      <c r="AH73" s="28"/>
      <c r="AI73" s="27"/>
      <c r="AJ73" s="25"/>
      <c r="AK73" s="25"/>
      <c r="AL73" s="25"/>
      <c r="AM73" s="44"/>
      <c r="AN73" s="40"/>
      <c r="AO73" s="44"/>
      <c r="AP73" s="71" t="str">
        <f t="shared" si="58"/>
        <v/>
      </c>
      <c r="AQ73" s="44"/>
      <c r="AR73" s="46" t="str">
        <f t="shared" si="59"/>
        <v/>
      </c>
      <c r="AS73" s="156"/>
      <c r="AT73" s="80"/>
      <c r="AU73" s="46" t="str">
        <f t="shared" si="60"/>
        <v/>
      </c>
      <c r="AV73" s="80"/>
      <c r="AW73" s="46" t="str">
        <f t="shared" si="61"/>
        <v/>
      </c>
      <c r="AX73" s="28"/>
      <c r="AY73" s="27"/>
      <c r="AZ73" s="46">
        <f t="shared" si="62"/>
        <v>0</v>
      </c>
      <c r="BA73" s="46">
        <f t="shared" si="63"/>
        <v>0</v>
      </c>
      <c r="BB73" s="46">
        <f t="shared" si="64"/>
        <v>0</v>
      </c>
      <c r="BC73" s="46">
        <f t="shared" si="65"/>
        <v>0</v>
      </c>
      <c r="BD73" s="46">
        <f t="shared" si="66"/>
        <v>0</v>
      </c>
      <c r="BE73" s="46">
        <f t="shared" si="67"/>
        <v>0</v>
      </c>
      <c r="BF73" s="46">
        <f t="shared" si="68"/>
        <v>0</v>
      </c>
      <c r="BG73" s="46" t="str">
        <f t="shared" si="69"/>
        <v/>
      </c>
      <c r="BH73" s="17"/>
      <c r="BJ73" s="15"/>
      <c r="BK73" s="343">
        <f t="shared" si="70"/>
        <v>0</v>
      </c>
      <c r="BL73" s="343">
        <f t="shared" si="71"/>
        <v>0</v>
      </c>
      <c r="BM73" s="343">
        <f t="shared" si="72"/>
        <v>0</v>
      </c>
      <c r="BN73" s="343">
        <f t="shared" si="73"/>
        <v>0</v>
      </c>
      <c r="BO73" s="343"/>
      <c r="BP73" s="343"/>
      <c r="BQ73" s="343">
        <f t="shared" si="74"/>
        <v>0</v>
      </c>
      <c r="BR73" s="343">
        <f t="shared" si="75"/>
        <v>0</v>
      </c>
      <c r="BS73" s="343">
        <f t="shared" si="76"/>
        <v>0</v>
      </c>
      <c r="BT73" s="343">
        <f t="shared" si="77"/>
        <v>0</v>
      </c>
      <c r="BU73" s="343">
        <f t="shared" si="78"/>
        <v>0</v>
      </c>
      <c r="BV73" s="17"/>
      <c r="BX73" s="15"/>
      <c r="BZ73" s="17"/>
      <c r="CB73" s="15"/>
      <c r="CC73" s="16">
        <f t="shared" si="79"/>
        <v>0</v>
      </c>
      <c r="CD73" s="16">
        <f t="shared" si="80"/>
        <v>0</v>
      </c>
      <c r="CE73" s="16">
        <f t="shared" si="81"/>
        <v>0</v>
      </c>
      <c r="CF73" s="16">
        <f t="shared" si="82"/>
        <v>0</v>
      </c>
      <c r="CG73" s="16">
        <f t="shared" si="83"/>
        <v>0</v>
      </c>
      <c r="CH73" s="16">
        <f t="shared" si="84"/>
        <v>0</v>
      </c>
      <c r="CI73" s="16">
        <f t="shared" si="85"/>
        <v>0</v>
      </c>
      <c r="CJ73" s="191">
        <f t="shared" si="86"/>
        <v>0</v>
      </c>
      <c r="CK73" s="191">
        <f t="shared" si="87"/>
        <v>0</v>
      </c>
      <c r="CL73" s="191">
        <f t="shared" si="88"/>
        <v>0</v>
      </c>
      <c r="CM73" s="191">
        <f t="shared" si="89"/>
        <v>0</v>
      </c>
      <c r="CN73" s="191" t="str">
        <f t="shared" si="90"/>
        <v/>
      </c>
      <c r="CO73" s="17"/>
      <c r="CQ73" s="15"/>
      <c r="CR73" s="16">
        <f>IF(P73="",,INDEX(Komp!$K$8:$K$10,P73,1))</f>
        <v>0</v>
      </c>
      <c r="CS73" s="16">
        <f>IF(Q73="",,INDEX(Komp!$K$35:$K$40,Q73,1))</f>
        <v>0</v>
      </c>
      <c r="CT73" s="16">
        <f>IF(Q73="",,INDEX(Komp!$M$35:$M$40,Q73,1))</f>
        <v>0</v>
      </c>
      <c r="CU73" s="16">
        <f>IF(R73="",,INDEX(Komp!$K$80:$K$81,R73,1))</f>
        <v>0</v>
      </c>
      <c r="CV73" s="16">
        <f>IF(S73="",,INDEX(Komp!$K$108:$K$109,S73,1))</f>
        <v>0</v>
      </c>
      <c r="CW73" s="191" t="str">
        <f t="shared" si="91"/>
        <v/>
      </c>
      <c r="CX73" s="17"/>
      <c r="CZ73" s="15"/>
      <c r="DA73" s="16" t="str">
        <f t="shared" si="92"/>
        <v/>
      </c>
      <c r="DB73" s="16">
        <f>IF(DA73="",,MATCH(DA73,Tab!$C$5:$C$22,0))</f>
        <v>0</v>
      </c>
      <c r="DC73" s="16">
        <f>IF(DB73=Tab!$D$22,1,0)</f>
        <v>0</v>
      </c>
      <c r="DD73" s="16">
        <f>IF(DB73=Tab!$D$21,1,0)</f>
        <v>0</v>
      </c>
      <c r="DE73" s="16">
        <f>IF(AND(DB73&gt;=Tab!$D$5,DB73&lt;=Tab!$D$20),1,0)</f>
        <v>0</v>
      </c>
      <c r="DF73" s="16">
        <f>IF(DE73=1,INDEX(Tab!$E$5:$E$20,DB73,1),)</f>
        <v>0</v>
      </c>
      <c r="DG73" s="17"/>
      <c r="DI73" s="15"/>
      <c r="DJ73" s="16" t="str">
        <f t="shared" si="93"/>
        <v/>
      </c>
      <c r="DL73" s="36" t="str">
        <f>IF(DD73=1,Projekt!$AH$129,"")</f>
        <v/>
      </c>
      <c r="DM73" s="36"/>
      <c r="DN73" s="36" t="str">
        <f>IF(DE73=1,INDEX(Projekt!$AB$98:$AB$113,DF73,1),"")</f>
        <v/>
      </c>
      <c r="DO73" s="36" t="str">
        <f>IF(DE73=1,INDEX(Projekt!$AH$98:$AH$113,DF73,1),"")</f>
        <v/>
      </c>
      <c r="DP73" s="36" t="str">
        <f t="shared" si="94"/>
        <v/>
      </c>
      <c r="DQ73" s="79"/>
      <c r="DR73" s="36"/>
      <c r="DS73" s="162"/>
      <c r="DT73" s="16" t="str">
        <f t="shared" si="95"/>
        <v/>
      </c>
      <c r="DU73" s="16" t="str">
        <f t="shared" si="96"/>
        <v/>
      </c>
      <c r="DV73" s="16" t="str">
        <f>IF(DE73=1,IF(DU73&lt;Tab!$M$77,1,IF(DU73&lt;Tab!$M$78,2,IF(DU73&lt;Tab!$M$79,3,IF(DU73&lt;Tab!$M$80,4,5)))),"")</f>
        <v/>
      </c>
      <c r="DW73" s="16" t="str">
        <f>IF(DE73=1,INDEX(Tab!$M$76:$M$81,DV73,1),"")</f>
        <v/>
      </c>
      <c r="DX73" s="16" t="str">
        <f>IF(DE73=1,INDEX(Tab!$M$76:$M$81,DV73+1,1),"")</f>
        <v/>
      </c>
      <c r="DY73" s="36" t="str">
        <f>IF(DE73=1,INDEX(Tab!$N$76:$AC$81,DV73,DF73),"")</f>
        <v/>
      </c>
      <c r="DZ73" s="36" t="str">
        <f>IF(DE73=1,INDEX(Tab!$N$76:$AC$81,DV73+1,DF73),"")</f>
        <v/>
      </c>
      <c r="EA73" s="36" t="str">
        <f t="shared" si="97"/>
        <v/>
      </c>
      <c r="EB73" s="36" t="str">
        <f t="shared" si="98"/>
        <v/>
      </c>
      <c r="EC73" s="79"/>
      <c r="ED73" s="36"/>
      <c r="EE73" s="15"/>
      <c r="EF73" s="16" t="str">
        <f t="shared" si="99"/>
        <v/>
      </c>
      <c r="EG73" s="16" t="str">
        <f t="shared" si="100"/>
        <v/>
      </c>
      <c r="EH73" s="16" t="str">
        <f>IF(DE73=1,IF(EG73&lt;Tab!$M$87,1,IF(EG73&lt;Tab!$M$88,2,IF(EG73&lt;Tab!$M$89,3,IF(EG73&lt;Tab!$M$90,4,5)))),"")</f>
        <v/>
      </c>
      <c r="EI73" s="16" t="str">
        <f>IF(DE73=1,INDEX(Tab!$M$86:$M$91,EH73,1),"")</f>
        <v/>
      </c>
      <c r="EJ73" s="16" t="str">
        <f>IF(DE73=1,INDEX(Tab!$M$86:$M$91,EH73+1,1),"")</f>
        <v/>
      </c>
      <c r="EK73" s="36" t="str">
        <f>IF(DE73=1,INDEX(Tab!$N$86:$AC$91,EH73,DF73),"")</f>
        <v/>
      </c>
      <c r="EL73" s="36" t="str">
        <f>IF(DE73=1,INDEX(Tab!$N$86:$AC$91,EH73+1,DF73),"")</f>
        <v/>
      </c>
      <c r="EM73" s="36">
        <f t="shared" si="101"/>
        <v>0</v>
      </c>
      <c r="EO73" s="74" t="b">
        <f t="shared" si="102"/>
        <v>0</v>
      </c>
      <c r="EP73" s="16">
        <f t="shared" si="103"/>
        <v>1</v>
      </c>
      <c r="EQ73" s="16">
        <f t="shared" si="104"/>
        <v>0</v>
      </c>
      <c r="ER73" s="16" t="str">
        <f t="shared" si="105"/>
        <v/>
      </c>
      <c r="ES73" s="17"/>
      <c r="EU73" s="15"/>
      <c r="EV73" s="191" t="str">
        <f t="shared" si="106"/>
        <v/>
      </c>
      <c r="EW73" s="191" t="str">
        <f t="shared" si="107"/>
        <v/>
      </c>
      <c r="EX73" s="17"/>
    </row>
    <row r="74" spans="2:154" s="16" customFormat="1" x14ac:dyDescent="0.2">
      <c r="B74" s="341"/>
      <c r="C74" s="541"/>
      <c r="D74" s="542"/>
      <c r="E74" s="25"/>
      <c r="F74" s="25"/>
      <c r="G74" s="25"/>
      <c r="H74" s="25"/>
      <c r="I74" s="25"/>
      <c r="J74" s="25"/>
      <c r="K74" s="25"/>
      <c r="L74" s="25"/>
      <c r="M74" s="25"/>
      <c r="N74" s="25"/>
      <c r="O74" s="339"/>
      <c r="P74" s="337"/>
      <c r="Q74" s="25"/>
      <c r="R74" s="25"/>
      <c r="S74" s="25"/>
      <c r="T74" s="27"/>
      <c r="U74" s="24"/>
      <c r="V74" s="24"/>
      <c r="W74" s="172" t="str">
        <f t="shared" si="54"/>
        <v/>
      </c>
      <c r="X74" s="46" t="str">
        <f t="shared" si="55"/>
        <v/>
      </c>
      <c r="Y74" s="28"/>
      <c r="Z74" s="27"/>
      <c r="AA74" s="25"/>
      <c r="AB74" s="25"/>
      <c r="AC74" s="184"/>
      <c r="AD74" s="44"/>
      <c r="AE74" s="176" t="str">
        <f t="shared" si="56"/>
        <v/>
      </c>
      <c r="AF74" s="44"/>
      <c r="AG74" s="46" t="str">
        <f t="shared" si="57"/>
        <v/>
      </c>
      <c r="AH74" s="28"/>
      <c r="AI74" s="27"/>
      <c r="AJ74" s="25"/>
      <c r="AK74" s="25"/>
      <c r="AL74" s="25"/>
      <c r="AM74" s="44"/>
      <c r="AN74" s="40"/>
      <c r="AO74" s="44"/>
      <c r="AP74" s="71" t="str">
        <f t="shared" si="58"/>
        <v/>
      </c>
      <c r="AQ74" s="44"/>
      <c r="AR74" s="46" t="str">
        <f t="shared" si="59"/>
        <v/>
      </c>
      <c r="AS74" s="156"/>
      <c r="AT74" s="80"/>
      <c r="AU74" s="46" t="str">
        <f t="shared" si="60"/>
        <v/>
      </c>
      <c r="AV74" s="80"/>
      <c r="AW74" s="46" t="str">
        <f t="shared" si="61"/>
        <v/>
      </c>
      <c r="AX74" s="28"/>
      <c r="AY74" s="27"/>
      <c r="AZ74" s="46">
        <f t="shared" si="62"/>
        <v>0</v>
      </c>
      <c r="BA74" s="46">
        <f t="shared" si="63"/>
        <v>0</v>
      </c>
      <c r="BB74" s="46">
        <f t="shared" si="64"/>
        <v>0</v>
      </c>
      <c r="BC74" s="46">
        <f t="shared" si="65"/>
        <v>0</v>
      </c>
      <c r="BD74" s="46">
        <f t="shared" si="66"/>
        <v>0</v>
      </c>
      <c r="BE74" s="46">
        <f t="shared" si="67"/>
        <v>0</v>
      </c>
      <c r="BF74" s="46">
        <f t="shared" si="68"/>
        <v>0</v>
      </c>
      <c r="BG74" s="46" t="str">
        <f t="shared" si="69"/>
        <v/>
      </c>
      <c r="BH74" s="17"/>
      <c r="BJ74" s="15"/>
      <c r="BK74" s="343">
        <f t="shared" si="70"/>
        <v>0</v>
      </c>
      <c r="BL74" s="343">
        <f t="shared" si="71"/>
        <v>0</v>
      </c>
      <c r="BM74" s="343">
        <f t="shared" si="72"/>
        <v>0</v>
      </c>
      <c r="BN74" s="343">
        <f t="shared" si="73"/>
        <v>0</v>
      </c>
      <c r="BO74" s="343"/>
      <c r="BP74" s="343"/>
      <c r="BQ74" s="343">
        <f t="shared" si="74"/>
        <v>0</v>
      </c>
      <c r="BR74" s="343">
        <f t="shared" si="75"/>
        <v>0</v>
      </c>
      <c r="BS74" s="343">
        <f t="shared" si="76"/>
        <v>0</v>
      </c>
      <c r="BT74" s="343">
        <f t="shared" si="77"/>
        <v>0</v>
      </c>
      <c r="BU74" s="343">
        <f t="shared" si="78"/>
        <v>0</v>
      </c>
      <c r="BV74" s="17"/>
      <c r="BX74" s="15"/>
      <c r="BZ74" s="17"/>
      <c r="CB74" s="15"/>
      <c r="CC74" s="16">
        <f t="shared" si="79"/>
        <v>0</v>
      </c>
      <c r="CD74" s="16">
        <f t="shared" si="80"/>
        <v>0</v>
      </c>
      <c r="CE74" s="16">
        <f t="shared" si="81"/>
        <v>0</v>
      </c>
      <c r="CF74" s="16">
        <f t="shared" si="82"/>
        <v>0</v>
      </c>
      <c r="CG74" s="16">
        <f t="shared" si="83"/>
        <v>0</v>
      </c>
      <c r="CH74" s="16">
        <f t="shared" si="84"/>
        <v>0</v>
      </c>
      <c r="CI74" s="16">
        <f t="shared" si="85"/>
        <v>0</v>
      </c>
      <c r="CJ74" s="191">
        <f t="shared" si="86"/>
        <v>0</v>
      </c>
      <c r="CK74" s="191">
        <f t="shared" si="87"/>
        <v>0</v>
      </c>
      <c r="CL74" s="191">
        <f t="shared" si="88"/>
        <v>0</v>
      </c>
      <c r="CM74" s="191">
        <f t="shared" si="89"/>
        <v>0</v>
      </c>
      <c r="CN74" s="191" t="str">
        <f t="shared" si="90"/>
        <v/>
      </c>
      <c r="CO74" s="17"/>
      <c r="CQ74" s="15"/>
      <c r="CR74" s="16">
        <f>IF(P74="",,INDEX(Komp!$K$8:$K$10,P74,1))</f>
        <v>0</v>
      </c>
      <c r="CS74" s="16">
        <f>IF(Q74="",,INDEX(Komp!$K$35:$K$40,Q74,1))</f>
        <v>0</v>
      </c>
      <c r="CT74" s="16">
        <f>IF(Q74="",,INDEX(Komp!$M$35:$M$40,Q74,1))</f>
        <v>0</v>
      </c>
      <c r="CU74" s="16">
        <f>IF(R74="",,INDEX(Komp!$K$80:$K$81,R74,1))</f>
        <v>0</v>
      </c>
      <c r="CV74" s="16">
        <f>IF(S74="",,INDEX(Komp!$K$108:$K$109,S74,1))</f>
        <v>0</v>
      </c>
      <c r="CW74" s="191" t="str">
        <f t="shared" si="91"/>
        <v/>
      </c>
      <c r="CX74" s="17"/>
      <c r="CZ74" s="15"/>
      <c r="DA74" s="16" t="str">
        <f t="shared" si="92"/>
        <v/>
      </c>
      <c r="DB74" s="16">
        <f>IF(DA74="",,MATCH(DA74,Tab!$C$5:$C$22,0))</f>
        <v>0</v>
      </c>
      <c r="DC74" s="16">
        <f>IF(DB74=Tab!$D$22,1,0)</f>
        <v>0</v>
      </c>
      <c r="DD74" s="16">
        <f>IF(DB74=Tab!$D$21,1,0)</f>
        <v>0</v>
      </c>
      <c r="DE74" s="16">
        <f>IF(AND(DB74&gt;=Tab!$D$5,DB74&lt;=Tab!$D$20),1,0)</f>
        <v>0</v>
      </c>
      <c r="DF74" s="16">
        <f>IF(DE74=1,INDEX(Tab!$E$5:$E$20,DB74,1),)</f>
        <v>0</v>
      </c>
      <c r="DG74" s="17"/>
      <c r="DI74" s="15"/>
      <c r="DJ74" s="16" t="str">
        <f t="shared" si="93"/>
        <v/>
      </c>
      <c r="DL74" s="36" t="str">
        <f>IF(DD74=1,Projekt!$AH$129,"")</f>
        <v/>
      </c>
      <c r="DM74" s="36"/>
      <c r="DN74" s="36" t="str">
        <f>IF(DE74=1,INDEX(Projekt!$AB$98:$AB$113,DF74,1),"")</f>
        <v/>
      </c>
      <c r="DO74" s="36" t="str">
        <f>IF(DE74=1,INDEX(Projekt!$AH$98:$AH$113,DF74,1),"")</f>
        <v/>
      </c>
      <c r="DP74" s="36" t="str">
        <f t="shared" si="94"/>
        <v/>
      </c>
      <c r="DQ74" s="79"/>
      <c r="DR74" s="36"/>
      <c r="DS74" s="162"/>
      <c r="DT74" s="16" t="str">
        <f t="shared" si="95"/>
        <v/>
      </c>
      <c r="DU74" s="16" t="str">
        <f t="shared" si="96"/>
        <v/>
      </c>
      <c r="DV74" s="16" t="str">
        <f>IF(DE74=1,IF(DU74&lt;Tab!$M$77,1,IF(DU74&lt;Tab!$M$78,2,IF(DU74&lt;Tab!$M$79,3,IF(DU74&lt;Tab!$M$80,4,5)))),"")</f>
        <v/>
      </c>
      <c r="DW74" s="16" t="str">
        <f>IF(DE74=1,INDEX(Tab!$M$76:$M$81,DV74,1),"")</f>
        <v/>
      </c>
      <c r="DX74" s="16" t="str">
        <f>IF(DE74=1,INDEX(Tab!$M$76:$M$81,DV74+1,1),"")</f>
        <v/>
      </c>
      <c r="DY74" s="36" t="str">
        <f>IF(DE74=1,INDEX(Tab!$N$76:$AC$81,DV74,DF74),"")</f>
        <v/>
      </c>
      <c r="DZ74" s="36" t="str">
        <f>IF(DE74=1,INDEX(Tab!$N$76:$AC$81,DV74+1,DF74),"")</f>
        <v/>
      </c>
      <c r="EA74" s="36" t="str">
        <f t="shared" si="97"/>
        <v/>
      </c>
      <c r="EB74" s="36" t="str">
        <f t="shared" si="98"/>
        <v/>
      </c>
      <c r="EC74" s="79"/>
      <c r="ED74" s="36"/>
      <c r="EE74" s="15"/>
      <c r="EF74" s="16" t="str">
        <f t="shared" si="99"/>
        <v/>
      </c>
      <c r="EG74" s="16" t="str">
        <f t="shared" si="100"/>
        <v/>
      </c>
      <c r="EH74" s="16" t="str">
        <f>IF(DE74=1,IF(EG74&lt;Tab!$M$87,1,IF(EG74&lt;Tab!$M$88,2,IF(EG74&lt;Tab!$M$89,3,IF(EG74&lt;Tab!$M$90,4,5)))),"")</f>
        <v/>
      </c>
      <c r="EI74" s="16" t="str">
        <f>IF(DE74=1,INDEX(Tab!$M$86:$M$91,EH74,1),"")</f>
        <v/>
      </c>
      <c r="EJ74" s="16" t="str">
        <f>IF(DE74=1,INDEX(Tab!$M$86:$M$91,EH74+1,1),"")</f>
        <v/>
      </c>
      <c r="EK74" s="36" t="str">
        <f>IF(DE74=1,INDEX(Tab!$N$86:$AC$91,EH74,DF74),"")</f>
        <v/>
      </c>
      <c r="EL74" s="36" t="str">
        <f>IF(DE74=1,INDEX(Tab!$N$86:$AC$91,EH74+1,DF74),"")</f>
        <v/>
      </c>
      <c r="EM74" s="36">
        <f t="shared" si="101"/>
        <v>0</v>
      </c>
      <c r="EO74" s="74" t="b">
        <f t="shared" si="102"/>
        <v>0</v>
      </c>
      <c r="EP74" s="16">
        <f t="shared" si="103"/>
        <v>1</v>
      </c>
      <c r="EQ74" s="16">
        <f t="shared" si="104"/>
        <v>0</v>
      </c>
      <c r="ER74" s="16" t="str">
        <f t="shared" si="105"/>
        <v/>
      </c>
      <c r="ES74" s="17"/>
      <c r="EU74" s="15"/>
      <c r="EV74" s="191" t="str">
        <f t="shared" si="106"/>
        <v/>
      </c>
      <c r="EW74" s="191" t="str">
        <f t="shared" si="107"/>
        <v/>
      </c>
      <c r="EX74" s="17"/>
    </row>
    <row r="75" spans="2:154" s="16" customFormat="1" x14ac:dyDescent="0.2">
      <c r="B75" s="341"/>
      <c r="C75" s="541"/>
      <c r="D75" s="542"/>
      <c r="E75" s="25"/>
      <c r="F75" s="25"/>
      <c r="G75" s="25"/>
      <c r="H75" s="25"/>
      <c r="I75" s="25"/>
      <c r="J75" s="25"/>
      <c r="K75" s="25"/>
      <c r="L75" s="25"/>
      <c r="M75" s="25"/>
      <c r="N75" s="25"/>
      <c r="O75" s="339"/>
      <c r="P75" s="337"/>
      <c r="Q75" s="25"/>
      <c r="R75" s="25"/>
      <c r="S75" s="25"/>
      <c r="T75" s="27"/>
      <c r="U75" s="24"/>
      <c r="V75" s="24"/>
      <c r="W75" s="172" t="str">
        <f t="shared" si="54"/>
        <v/>
      </c>
      <c r="X75" s="46" t="str">
        <f t="shared" si="55"/>
        <v/>
      </c>
      <c r="Y75" s="28"/>
      <c r="Z75" s="27"/>
      <c r="AA75" s="25"/>
      <c r="AB75" s="25"/>
      <c r="AC75" s="184"/>
      <c r="AD75" s="44"/>
      <c r="AE75" s="176" t="str">
        <f t="shared" si="56"/>
        <v/>
      </c>
      <c r="AF75" s="44"/>
      <c r="AG75" s="46" t="str">
        <f t="shared" si="57"/>
        <v/>
      </c>
      <c r="AH75" s="28"/>
      <c r="AI75" s="27"/>
      <c r="AJ75" s="25"/>
      <c r="AK75" s="25"/>
      <c r="AL75" s="25"/>
      <c r="AM75" s="44"/>
      <c r="AN75" s="40"/>
      <c r="AO75" s="44"/>
      <c r="AP75" s="71" t="str">
        <f t="shared" si="58"/>
        <v/>
      </c>
      <c r="AQ75" s="44"/>
      <c r="AR75" s="46" t="str">
        <f t="shared" si="59"/>
        <v/>
      </c>
      <c r="AS75" s="156"/>
      <c r="AT75" s="80"/>
      <c r="AU75" s="46" t="str">
        <f t="shared" si="60"/>
        <v/>
      </c>
      <c r="AV75" s="80"/>
      <c r="AW75" s="46" t="str">
        <f t="shared" si="61"/>
        <v/>
      </c>
      <c r="AX75" s="28"/>
      <c r="AY75" s="27"/>
      <c r="AZ75" s="46">
        <f t="shared" si="62"/>
        <v>0</v>
      </c>
      <c r="BA75" s="46">
        <f t="shared" si="63"/>
        <v>0</v>
      </c>
      <c r="BB75" s="46">
        <f t="shared" si="64"/>
        <v>0</v>
      </c>
      <c r="BC75" s="46">
        <f t="shared" si="65"/>
        <v>0</v>
      </c>
      <c r="BD75" s="46">
        <f t="shared" si="66"/>
        <v>0</v>
      </c>
      <c r="BE75" s="46">
        <f t="shared" si="67"/>
        <v>0</v>
      </c>
      <c r="BF75" s="46">
        <f t="shared" si="68"/>
        <v>0</v>
      </c>
      <c r="BG75" s="46" t="str">
        <f t="shared" si="69"/>
        <v/>
      </c>
      <c r="BH75" s="17"/>
      <c r="BJ75" s="15"/>
      <c r="BK75" s="343">
        <f t="shared" si="70"/>
        <v>0</v>
      </c>
      <c r="BL75" s="343">
        <f t="shared" si="71"/>
        <v>0</v>
      </c>
      <c r="BM75" s="343">
        <f t="shared" si="72"/>
        <v>0</v>
      </c>
      <c r="BN75" s="343">
        <f t="shared" si="73"/>
        <v>0</v>
      </c>
      <c r="BO75" s="343"/>
      <c r="BP75" s="343"/>
      <c r="BQ75" s="343">
        <f t="shared" si="74"/>
        <v>0</v>
      </c>
      <c r="BR75" s="343">
        <f t="shared" si="75"/>
        <v>0</v>
      </c>
      <c r="BS75" s="343">
        <f t="shared" si="76"/>
        <v>0</v>
      </c>
      <c r="BT75" s="343">
        <f t="shared" si="77"/>
        <v>0</v>
      </c>
      <c r="BU75" s="343">
        <f t="shared" si="78"/>
        <v>0</v>
      </c>
      <c r="BV75" s="17"/>
      <c r="BX75" s="15"/>
      <c r="BZ75" s="17"/>
      <c r="CB75" s="15"/>
      <c r="CC75" s="16">
        <f t="shared" si="79"/>
        <v>0</v>
      </c>
      <c r="CD75" s="16">
        <f t="shared" si="80"/>
        <v>0</v>
      </c>
      <c r="CE75" s="16">
        <f t="shared" si="81"/>
        <v>0</v>
      </c>
      <c r="CF75" s="16">
        <f t="shared" si="82"/>
        <v>0</v>
      </c>
      <c r="CG75" s="16">
        <f t="shared" si="83"/>
        <v>0</v>
      </c>
      <c r="CH75" s="16">
        <f t="shared" si="84"/>
        <v>0</v>
      </c>
      <c r="CI75" s="16">
        <f t="shared" si="85"/>
        <v>0</v>
      </c>
      <c r="CJ75" s="191">
        <f t="shared" si="86"/>
        <v>0</v>
      </c>
      <c r="CK75" s="191">
        <f t="shared" si="87"/>
        <v>0</v>
      </c>
      <c r="CL75" s="191">
        <f t="shared" si="88"/>
        <v>0</v>
      </c>
      <c r="CM75" s="191">
        <f t="shared" si="89"/>
        <v>0</v>
      </c>
      <c r="CN75" s="191" t="str">
        <f t="shared" si="90"/>
        <v/>
      </c>
      <c r="CO75" s="17"/>
      <c r="CQ75" s="15"/>
      <c r="CR75" s="16">
        <f>IF(P75="",,INDEX(Komp!$K$8:$K$10,P75,1))</f>
        <v>0</v>
      </c>
      <c r="CS75" s="16">
        <f>IF(Q75="",,INDEX(Komp!$K$35:$K$40,Q75,1))</f>
        <v>0</v>
      </c>
      <c r="CT75" s="16">
        <f>IF(Q75="",,INDEX(Komp!$M$35:$M$40,Q75,1))</f>
        <v>0</v>
      </c>
      <c r="CU75" s="16">
        <f>IF(R75="",,INDEX(Komp!$K$80:$K$81,R75,1))</f>
        <v>0</v>
      </c>
      <c r="CV75" s="16">
        <f>IF(S75="",,INDEX(Komp!$K$108:$K$109,S75,1))</f>
        <v>0</v>
      </c>
      <c r="CW75" s="191" t="str">
        <f t="shared" si="91"/>
        <v/>
      </c>
      <c r="CX75" s="17"/>
      <c r="CZ75" s="15"/>
      <c r="DA75" s="16" t="str">
        <f t="shared" si="92"/>
        <v/>
      </c>
      <c r="DB75" s="16">
        <f>IF(DA75="",,MATCH(DA75,Tab!$C$5:$C$22,0))</f>
        <v>0</v>
      </c>
      <c r="DC75" s="16">
        <f>IF(DB75=Tab!$D$22,1,0)</f>
        <v>0</v>
      </c>
      <c r="DD75" s="16">
        <f>IF(DB75=Tab!$D$21,1,0)</f>
        <v>0</v>
      </c>
      <c r="DE75" s="16">
        <f>IF(AND(DB75&gt;=Tab!$D$5,DB75&lt;=Tab!$D$20),1,0)</f>
        <v>0</v>
      </c>
      <c r="DF75" s="16">
        <f>IF(DE75=1,INDEX(Tab!$E$5:$E$20,DB75,1),)</f>
        <v>0</v>
      </c>
      <c r="DG75" s="17"/>
      <c r="DI75" s="15"/>
      <c r="DJ75" s="16" t="str">
        <f t="shared" si="93"/>
        <v/>
      </c>
      <c r="DL75" s="36" t="str">
        <f>IF(DD75=1,Projekt!$AH$129,"")</f>
        <v/>
      </c>
      <c r="DM75" s="36"/>
      <c r="DN75" s="36" t="str">
        <f>IF(DE75=1,INDEX(Projekt!$AB$98:$AB$113,DF75,1),"")</f>
        <v/>
      </c>
      <c r="DO75" s="36" t="str">
        <f>IF(DE75=1,INDEX(Projekt!$AH$98:$AH$113,DF75,1),"")</f>
        <v/>
      </c>
      <c r="DP75" s="36" t="str">
        <f t="shared" si="94"/>
        <v/>
      </c>
      <c r="DQ75" s="79"/>
      <c r="DR75" s="36"/>
      <c r="DS75" s="162"/>
      <c r="DT75" s="16" t="str">
        <f t="shared" si="95"/>
        <v/>
      </c>
      <c r="DU75" s="16" t="str">
        <f t="shared" si="96"/>
        <v/>
      </c>
      <c r="DV75" s="16" t="str">
        <f>IF(DE75=1,IF(DU75&lt;Tab!$M$77,1,IF(DU75&lt;Tab!$M$78,2,IF(DU75&lt;Tab!$M$79,3,IF(DU75&lt;Tab!$M$80,4,5)))),"")</f>
        <v/>
      </c>
      <c r="DW75" s="16" t="str">
        <f>IF(DE75=1,INDEX(Tab!$M$76:$M$81,DV75,1),"")</f>
        <v/>
      </c>
      <c r="DX75" s="16" t="str">
        <f>IF(DE75=1,INDEX(Tab!$M$76:$M$81,DV75+1,1),"")</f>
        <v/>
      </c>
      <c r="DY75" s="36" t="str">
        <f>IF(DE75=1,INDEX(Tab!$N$76:$AC$81,DV75,DF75),"")</f>
        <v/>
      </c>
      <c r="DZ75" s="36" t="str">
        <f>IF(DE75=1,INDEX(Tab!$N$76:$AC$81,DV75+1,DF75),"")</f>
        <v/>
      </c>
      <c r="EA75" s="36" t="str">
        <f t="shared" si="97"/>
        <v/>
      </c>
      <c r="EB75" s="36" t="str">
        <f t="shared" si="98"/>
        <v/>
      </c>
      <c r="EC75" s="79"/>
      <c r="ED75" s="36"/>
      <c r="EE75" s="15"/>
      <c r="EF75" s="16" t="str">
        <f t="shared" si="99"/>
        <v/>
      </c>
      <c r="EG75" s="16" t="str">
        <f t="shared" si="100"/>
        <v/>
      </c>
      <c r="EH75" s="16" t="str">
        <f>IF(DE75=1,IF(EG75&lt;Tab!$M$87,1,IF(EG75&lt;Tab!$M$88,2,IF(EG75&lt;Tab!$M$89,3,IF(EG75&lt;Tab!$M$90,4,5)))),"")</f>
        <v/>
      </c>
      <c r="EI75" s="16" t="str">
        <f>IF(DE75=1,INDEX(Tab!$M$86:$M$91,EH75,1),"")</f>
        <v/>
      </c>
      <c r="EJ75" s="16" t="str">
        <f>IF(DE75=1,INDEX(Tab!$M$86:$M$91,EH75+1,1),"")</f>
        <v/>
      </c>
      <c r="EK75" s="36" t="str">
        <f>IF(DE75=1,INDEX(Tab!$N$86:$AC$91,EH75,DF75),"")</f>
        <v/>
      </c>
      <c r="EL75" s="36" t="str">
        <f>IF(DE75=1,INDEX(Tab!$N$86:$AC$91,EH75+1,DF75),"")</f>
        <v/>
      </c>
      <c r="EM75" s="36">
        <f t="shared" si="101"/>
        <v>0</v>
      </c>
      <c r="EO75" s="74" t="b">
        <f t="shared" si="102"/>
        <v>0</v>
      </c>
      <c r="EP75" s="16">
        <f t="shared" si="103"/>
        <v>1</v>
      </c>
      <c r="EQ75" s="16">
        <f t="shared" si="104"/>
        <v>0</v>
      </c>
      <c r="ER75" s="16" t="str">
        <f t="shared" si="105"/>
        <v/>
      </c>
      <c r="ES75" s="17"/>
      <c r="EU75" s="15"/>
      <c r="EV75" s="191" t="str">
        <f t="shared" si="106"/>
        <v/>
      </c>
      <c r="EW75" s="191" t="str">
        <f t="shared" si="107"/>
        <v/>
      </c>
      <c r="EX75" s="17"/>
    </row>
    <row r="76" spans="2:154" s="16" customFormat="1" x14ac:dyDescent="0.2">
      <c r="B76" s="341"/>
      <c r="C76" s="541"/>
      <c r="D76" s="542"/>
      <c r="E76" s="25"/>
      <c r="F76" s="25"/>
      <c r="G76" s="25"/>
      <c r="H76" s="25"/>
      <c r="I76" s="25"/>
      <c r="J76" s="25"/>
      <c r="K76" s="25"/>
      <c r="L76" s="25"/>
      <c r="M76" s="25"/>
      <c r="N76" s="25"/>
      <c r="O76" s="339"/>
      <c r="P76" s="337"/>
      <c r="Q76" s="25"/>
      <c r="R76" s="25"/>
      <c r="S76" s="25"/>
      <c r="T76" s="27"/>
      <c r="U76" s="24"/>
      <c r="V76" s="24"/>
      <c r="W76" s="172" t="str">
        <f t="shared" si="54"/>
        <v/>
      </c>
      <c r="X76" s="46" t="str">
        <f t="shared" si="55"/>
        <v/>
      </c>
      <c r="Y76" s="28"/>
      <c r="Z76" s="27"/>
      <c r="AA76" s="25"/>
      <c r="AB76" s="25"/>
      <c r="AC76" s="184"/>
      <c r="AD76" s="44"/>
      <c r="AE76" s="176" t="str">
        <f t="shared" si="56"/>
        <v/>
      </c>
      <c r="AF76" s="44"/>
      <c r="AG76" s="46" t="str">
        <f t="shared" si="57"/>
        <v/>
      </c>
      <c r="AH76" s="28"/>
      <c r="AI76" s="27"/>
      <c r="AJ76" s="25"/>
      <c r="AK76" s="25"/>
      <c r="AL76" s="25"/>
      <c r="AM76" s="44"/>
      <c r="AN76" s="40"/>
      <c r="AO76" s="44"/>
      <c r="AP76" s="71" t="str">
        <f t="shared" si="58"/>
        <v/>
      </c>
      <c r="AQ76" s="44"/>
      <c r="AR76" s="46" t="str">
        <f t="shared" si="59"/>
        <v/>
      </c>
      <c r="AS76" s="156"/>
      <c r="AT76" s="80"/>
      <c r="AU76" s="46" t="str">
        <f t="shared" si="60"/>
        <v/>
      </c>
      <c r="AV76" s="80"/>
      <c r="AW76" s="46" t="str">
        <f t="shared" si="61"/>
        <v/>
      </c>
      <c r="AX76" s="28"/>
      <c r="AY76" s="27"/>
      <c r="AZ76" s="46">
        <f t="shared" si="62"/>
        <v>0</v>
      </c>
      <c r="BA76" s="46">
        <f t="shared" si="63"/>
        <v>0</v>
      </c>
      <c r="BB76" s="46">
        <f t="shared" si="64"/>
        <v>0</v>
      </c>
      <c r="BC76" s="46">
        <f t="shared" si="65"/>
        <v>0</v>
      </c>
      <c r="BD76" s="46">
        <f t="shared" si="66"/>
        <v>0</v>
      </c>
      <c r="BE76" s="46">
        <f t="shared" si="67"/>
        <v>0</v>
      </c>
      <c r="BF76" s="46">
        <f t="shared" si="68"/>
        <v>0</v>
      </c>
      <c r="BG76" s="46" t="str">
        <f t="shared" si="69"/>
        <v/>
      </c>
      <c r="BH76" s="17"/>
      <c r="BJ76" s="15"/>
      <c r="BK76" s="343">
        <f t="shared" si="70"/>
        <v>0</v>
      </c>
      <c r="BL76" s="343">
        <f t="shared" si="71"/>
        <v>0</v>
      </c>
      <c r="BM76" s="343">
        <f t="shared" si="72"/>
        <v>0</v>
      </c>
      <c r="BN76" s="343">
        <f t="shared" si="73"/>
        <v>0</v>
      </c>
      <c r="BO76" s="343"/>
      <c r="BP76" s="343"/>
      <c r="BQ76" s="343">
        <f t="shared" si="74"/>
        <v>0</v>
      </c>
      <c r="BR76" s="343">
        <f t="shared" si="75"/>
        <v>0</v>
      </c>
      <c r="BS76" s="343">
        <f t="shared" si="76"/>
        <v>0</v>
      </c>
      <c r="BT76" s="343">
        <f t="shared" si="77"/>
        <v>0</v>
      </c>
      <c r="BU76" s="343">
        <f t="shared" si="78"/>
        <v>0</v>
      </c>
      <c r="BV76" s="17"/>
      <c r="BX76" s="15"/>
      <c r="BZ76" s="17"/>
      <c r="CB76" s="15"/>
      <c r="CC76" s="16">
        <f t="shared" si="79"/>
        <v>0</v>
      </c>
      <c r="CD76" s="16">
        <f t="shared" si="80"/>
        <v>0</v>
      </c>
      <c r="CE76" s="16">
        <f t="shared" si="81"/>
        <v>0</v>
      </c>
      <c r="CF76" s="16">
        <f t="shared" si="82"/>
        <v>0</v>
      </c>
      <c r="CG76" s="16">
        <f t="shared" si="83"/>
        <v>0</v>
      </c>
      <c r="CH76" s="16">
        <f t="shared" si="84"/>
        <v>0</v>
      </c>
      <c r="CI76" s="16">
        <f t="shared" si="85"/>
        <v>0</v>
      </c>
      <c r="CJ76" s="191">
        <f t="shared" si="86"/>
        <v>0</v>
      </c>
      <c r="CK76" s="191">
        <f t="shared" si="87"/>
        <v>0</v>
      </c>
      <c r="CL76" s="191">
        <f t="shared" si="88"/>
        <v>0</v>
      </c>
      <c r="CM76" s="191">
        <f t="shared" si="89"/>
        <v>0</v>
      </c>
      <c r="CN76" s="191" t="str">
        <f t="shared" si="90"/>
        <v/>
      </c>
      <c r="CO76" s="17"/>
      <c r="CQ76" s="15"/>
      <c r="CR76" s="16">
        <f>IF(P76="",,INDEX(Komp!$K$8:$K$10,P76,1))</f>
        <v>0</v>
      </c>
      <c r="CS76" s="16">
        <f>IF(Q76="",,INDEX(Komp!$K$35:$K$40,Q76,1))</f>
        <v>0</v>
      </c>
      <c r="CT76" s="16">
        <f>IF(Q76="",,INDEX(Komp!$M$35:$M$40,Q76,1))</f>
        <v>0</v>
      </c>
      <c r="CU76" s="16">
        <f>IF(R76="",,INDEX(Komp!$K$80:$K$81,R76,1))</f>
        <v>0</v>
      </c>
      <c r="CV76" s="16">
        <f>IF(S76="",,INDEX(Komp!$K$108:$K$109,S76,1))</f>
        <v>0</v>
      </c>
      <c r="CW76" s="191" t="str">
        <f t="shared" si="91"/>
        <v/>
      </c>
      <c r="CX76" s="17"/>
      <c r="CZ76" s="15"/>
      <c r="DA76" s="16" t="str">
        <f t="shared" si="92"/>
        <v/>
      </c>
      <c r="DB76" s="16">
        <f>IF(DA76="",,MATCH(DA76,Tab!$C$5:$C$22,0))</f>
        <v>0</v>
      </c>
      <c r="DC76" s="16">
        <f>IF(DB76=Tab!$D$22,1,0)</f>
        <v>0</v>
      </c>
      <c r="DD76" s="16">
        <f>IF(DB76=Tab!$D$21,1,0)</f>
        <v>0</v>
      </c>
      <c r="DE76" s="16">
        <f>IF(AND(DB76&gt;=Tab!$D$5,DB76&lt;=Tab!$D$20),1,0)</f>
        <v>0</v>
      </c>
      <c r="DF76" s="16">
        <f>IF(DE76=1,INDEX(Tab!$E$5:$E$20,DB76,1),)</f>
        <v>0</v>
      </c>
      <c r="DG76" s="17"/>
      <c r="DI76" s="15"/>
      <c r="DJ76" s="16" t="str">
        <f t="shared" si="93"/>
        <v/>
      </c>
      <c r="DL76" s="36" t="str">
        <f>IF(DD76=1,Projekt!$AH$129,"")</f>
        <v/>
      </c>
      <c r="DM76" s="36"/>
      <c r="DN76" s="36" t="str">
        <f>IF(DE76=1,INDEX(Projekt!$AB$98:$AB$113,DF76,1),"")</f>
        <v/>
      </c>
      <c r="DO76" s="36" t="str">
        <f>IF(DE76=1,INDEX(Projekt!$AH$98:$AH$113,DF76,1),"")</f>
        <v/>
      </c>
      <c r="DP76" s="36" t="str">
        <f t="shared" si="94"/>
        <v/>
      </c>
      <c r="DQ76" s="79"/>
      <c r="DR76" s="36"/>
      <c r="DS76" s="162"/>
      <c r="DT76" s="16" t="str">
        <f t="shared" si="95"/>
        <v/>
      </c>
      <c r="DU76" s="16" t="str">
        <f t="shared" si="96"/>
        <v/>
      </c>
      <c r="DV76" s="16" t="str">
        <f>IF(DE76=1,IF(DU76&lt;Tab!$M$77,1,IF(DU76&lt;Tab!$M$78,2,IF(DU76&lt;Tab!$M$79,3,IF(DU76&lt;Tab!$M$80,4,5)))),"")</f>
        <v/>
      </c>
      <c r="DW76" s="16" t="str">
        <f>IF(DE76=1,INDEX(Tab!$M$76:$M$81,DV76,1),"")</f>
        <v/>
      </c>
      <c r="DX76" s="16" t="str">
        <f>IF(DE76=1,INDEX(Tab!$M$76:$M$81,DV76+1,1),"")</f>
        <v/>
      </c>
      <c r="DY76" s="36" t="str">
        <f>IF(DE76=1,INDEX(Tab!$N$76:$AC$81,DV76,DF76),"")</f>
        <v/>
      </c>
      <c r="DZ76" s="36" t="str">
        <f>IF(DE76=1,INDEX(Tab!$N$76:$AC$81,DV76+1,DF76),"")</f>
        <v/>
      </c>
      <c r="EA76" s="36" t="str">
        <f t="shared" si="97"/>
        <v/>
      </c>
      <c r="EB76" s="36" t="str">
        <f t="shared" si="98"/>
        <v/>
      </c>
      <c r="EC76" s="79"/>
      <c r="ED76" s="36"/>
      <c r="EE76" s="15"/>
      <c r="EF76" s="16" t="str">
        <f t="shared" si="99"/>
        <v/>
      </c>
      <c r="EG76" s="16" t="str">
        <f t="shared" si="100"/>
        <v/>
      </c>
      <c r="EH76" s="16" t="str">
        <f>IF(DE76=1,IF(EG76&lt;Tab!$M$87,1,IF(EG76&lt;Tab!$M$88,2,IF(EG76&lt;Tab!$M$89,3,IF(EG76&lt;Tab!$M$90,4,5)))),"")</f>
        <v/>
      </c>
      <c r="EI76" s="16" t="str">
        <f>IF(DE76=1,INDEX(Tab!$M$86:$M$91,EH76,1),"")</f>
        <v/>
      </c>
      <c r="EJ76" s="16" t="str">
        <f>IF(DE76=1,INDEX(Tab!$M$86:$M$91,EH76+1,1),"")</f>
        <v/>
      </c>
      <c r="EK76" s="36" t="str">
        <f>IF(DE76=1,INDEX(Tab!$N$86:$AC$91,EH76,DF76),"")</f>
        <v/>
      </c>
      <c r="EL76" s="36" t="str">
        <f>IF(DE76=1,INDEX(Tab!$N$86:$AC$91,EH76+1,DF76),"")</f>
        <v/>
      </c>
      <c r="EM76" s="36">
        <f t="shared" si="101"/>
        <v>0</v>
      </c>
      <c r="EO76" s="74" t="b">
        <f t="shared" si="102"/>
        <v>0</v>
      </c>
      <c r="EP76" s="16">
        <f t="shared" si="103"/>
        <v>1</v>
      </c>
      <c r="EQ76" s="16">
        <f t="shared" si="104"/>
        <v>0</v>
      </c>
      <c r="ER76" s="16" t="str">
        <f t="shared" si="105"/>
        <v/>
      </c>
      <c r="ES76" s="17"/>
      <c r="EU76" s="15"/>
      <c r="EV76" s="191" t="str">
        <f t="shared" si="106"/>
        <v/>
      </c>
      <c r="EW76" s="191" t="str">
        <f t="shared" si="107"/>
        <v/>
      </c>
      <c r="EX76" s="17"/>
    </row>
    <row r="77" spans="2:154" s="16" customFormat="1" x14ac:dyDescent="0.2">
      <c r="B77" s="341"/>
      <c r="C77" s="541"/>
      <c r="D77" s="542"/>
      <c r="E77" s="25"/>
      <c r="F77" s="25"/>
      <c r="G77" s="25"/>
      <c r="H77" s="25"/>
      <c r="I77" s="25"/>
      <c r="J77" s="25"/>
      <c r="K77" s="25"/>
      <c r="L77" s="25"/>
      <c r="M77" s="25"/>
      <c r="N77" s="25"/>
      <c r="O77" s="339"/>
      <c r="P77" s="337"/>
      <c r="Q77" s="25"/>
      <c r="R77" s="25"/>
      <c r="S77" s="25"/>
      <c r="T77" s="27"/>
      <c r="U77" s="24"/>
      <c r="V77" s="24"/>
      <c r="W77" s="172" t="str">
        <f t="shared" si="54"/>
        <v/>
      </c>
      <c r="X77" s="46" t="str">
        <f t="shared" si="55"/>
        <v/>
      </c>
      <c r="Y77" s="28"/>
      <c r="Z77" s="27"/>
      <c r="AA77" s="25"/>
      <c r="AB77" s="25"/>
      <c r="AC77" s="184"/>
      <c r="AD77" s="44"/>
      <c r="AE77" s="176" t="str">
        <f t="shared" si="56"/>
        <v/>
      </c>
      <c r="AF77" s="44"/>
      <c r="AG77" s="46" t="str">
        <f t="shared" si="57"/>
        <v/>
      </c>
      <c r="AH77" s="28"/>
      <c r="AI77" s="27"/>
      <c r="AJ77" s="25"/>
      <c r="AK77" s="25"/>
      <c r="AL77" s="25"/>
      <c r="AM77" s="44"/>
      <c r="AN77" s="40"/>
      <c r="AO77" s="44"/>
      <c r="AP77" s="71" t="str">
        <f t="shared" si="58"/>
        <v/>
      </c>
      <c r="AQ77" s="44"/>
      <c r="AR77" s="46" t="str">
        <f t="shared" si="59"/>
        <v/>
      </c>
      <c r="AS77" s="156"/>
      <c r="AT77" s="80"/>
      <c r="AU77" s="46" t="str">
        <f t="shared" si="60"/>
        <v/>
      </c>
      <c r="AV77" s="80"/>
      <c r="AW77" s="46" t="str">
        <f t="shared" si="61"/>
        <v/>
      </c>
      <c r="AX77" s="28"/>
      <c r="AY77" s="27"/>
      <c r="AZ77" s="46">
        <f t="shared" si="62"/>
        <v>0</v>
      </c>
      <c r="BA77" s="46">
        <f t="shared" si="63"/>
        <v>0</v>
      </c>
      <c r="BB77" s="46">
        <f t="shared" si="64"/>
        <v>0</v>
      </c>
      <c r="BC77" s="46">
        <f t="shared" si="65"/>
        <v>0</v>
      </c>
      <c r="BD77" s="46">
        <f t="shared" si="66"/>
        <v>0</v>
      </c>
      <c r="BE77" s="46">
        <f t="shared" si="67"/>
        <v>0</v>
      </c>
      <c r="BF77" s="46">
        <f t="shared" si="68"/>
        <v>0</v>
      </c>
      <c r="BG77" s="46" t="str">
        <f t="shared" si="69"/>
        <v/>
      </c>
      <c r="BH77" s="17"/>
      <c r="BJ77" s="15"/>
      <c r="BK77" s="343">
        <f t="shared" si="70"/>
        <v>0</v>
      </c>
      <c r="BL77" s="343">
        <f t="shared" si="71"/>
        <v>0</v>
      </c>
      <c r="BM77" s="343">
        <f t="shared" si="72"/>
        <v>0</v>
      </c>
      <c r="BN77" s="343">
        <f t="shared" si="73"/>
        <v>0</v>
      </c>
      <c r="BO77" s="343"/>
      <c r="BP77" s="343"/>
      <c r="BQ77" s="343">
        <f t="shared" si="74"/>
        <v>0</v>
      </c>
      <c r="BR77" s="343">
        <f t="shared" si="75"/>
        <v>0</v>
      </c>
      <c r="BS77" s="343">
        <f t="shared" si="76"/>
        <v>0</v>
      </c>
      <c r="BT77" s="343">
        <f t="shared" si="77"/>
        <v>0</v>
      </c>
      <c r="BU77" s="343">
        <f t="shared" si="78"/>
        <v>0</v>
      </c>
      <c r="BV77" s="17"/>
      <c r="BX77" s="15"/>
      <c r="BZ77" s="17"/>
      <c r="CB77" s="15"/>
      <c r="CC77" s="16">
        <f t="shared" si="79"/>
        <v>0</v>
      </c>
      <c r="CD77" s="16">
        <f t="shared" si="80"/>
        <v>0</v>
      </c>
      <c r="CE77" s="16">
        <f t="shared" si="81"/>
        <v>0</v>
      </c>
      <c r="CF77" s="16">
        <f t="shared" si="82"/>
        <v>0</v>
      </c>
      <c r="CG77" s="16">
        <f t="shared" si="83"/>
        <v>0</v>
      </c>
      <c r="CH77" s="16">
        <f t="shared" si="84"/>
        <v>0</v>
      </c>
      <c r="CI77" s="16">
        <f t="shared" si="85"/>
        <v>0</v>
      </c>
      <c r="CJ77" s="191">
        <f t="shared" si="86"/>
        <v>0</v>
      </c>
      <c r="CK77" s="191">
        <f t="shared" si="87"/>
        <v>0</v>
      </c>
      <c r="CL77" s="191">
        <f t="shared" si="88"/>
        <v>0</v>
      </c>
      <c r="CM77" s="191">
        <f t="shared" si="89"/>
        <v>0</v>
      </c>
      <c r="CN77" s="191" t="str">
        <f t="shared" si="90"/>
        <v/>
      </c>
      <c r="CO77" s="17"/>
      <c r="CQ77" s="15"/>
      <c r="CR77" s="16">
        <f>IF(P77="",,INDEX(Komp!$K$8:$K$10,P77,1))</f>
        <v>0</v>
      </c>
      <c r="CS77" s="16">
        <f>IF(Q77="",,INDEX(Komp!$K$35:$K$40,Q77,1))</f>
        <v>0</v>
      </c>
      <c r="CT77" s="16">
        <f>IF(Q77="",,INDEX(Komp!$M$35:$M$40,Q77,1))</f>
        <v>0</v>
      </c>
      <c r="CU77" s="16">
        <f>IF(R77="",,INDEX(Komp!$K$80:$K$81,R77,1))</f>
        <v>0</v>
      </c>
      <c r="CV77" s="16">
        <f>IF(S77="",,INDEX(Komp!$K$108:$K$109,S77,1))</f>
        <v>0</v>
      </c>
      <c r="CW77" s="191" t="str">
        <f t="shared" si="91"/>
        <v/>
      </c>
      <c r="CX77" s="17"/>
      <c r="CZ77" s="15"/>
      <c r="DA77" s="16" t="str">
        <f t="shared" si="92"/>
        <v/>
      </c>
      <c r="DB77" s="16">
        <f>IF(DA77="",,MATCH(DA77,Tab!$C$5:$C$22,0))</f>
        <v>0</v>
      </c>
      <c r="DC77" s="16">
        <f>IF(DB77=Tab!$D$22,1,0)</f>
        <v>0</v>
      </c>
      <c r="DD77" s="16">
        <f>IF(DB77=Tab!$D$21,1,0)</f>
        <v>0</v>
      </c>
      <c r="DE77" s="16">
        <f>IF(AND(DB77&gt;=Tab!$D$5,DB77&lt;=Tab!$D$20),1,0)</f>
        <v>0</v>
      </c>
      <c r="DF77" s="16">
        <f>IF(DE77=1,INDEX(Tab!$E$5:$E$20,DB77,1),)</f>
        <v>0</v>
      </c>
      <c r="DG77" s="17"/>
      <c r="DI77" s="15"/>
      <c r="DJ77" s="16" t="str">
        <f t="shared" si="93"/>
        <v/>
      </c>
      <c r="DL77" s="36" t="str">
        <f>IF(DD77=1,Projekt!$AH$129,"")</f>
        <v/>
      </c>
      <c r="DM77" s="36"/>
      <c r="DN77" s="36" t="str">
        <f>IF(DE77=1,INDEX(Projekt!$AB$98:$AB$113,DF77,1),"")</f>
        <v/>
      </c>
      <c r="DO77" s="36" t="str">
        <f>IF(DE77=1,INDEX(Projekt!$AH$98:$AH$113,DF77,1),"")</f>
        <v/>
      </c>
      <c r="DP77" s="36" t="str">
        <f t="shared" si="94"/>
        <v/>
      </c>
      <c r="DQ77" s="79"/>
      <c r="DR77" s="36"/>
      <c r="DS77" s="162"/>
      <c r="DT77" s="16" t="str">
        <f t="shared" si="95"/>
        <v/>
      </c>
      <c r="DU77" s="16" t="str">
        <f t="shared" si="96"/>
        <v/>
      </c>
      <c r="DV77" s="16" t="str">
        <f>IF(DE77=1,IF(DU77&lt;Tab!$M$77,1,IF(DU77&lt;Tab!$M$78,2,IF(DU77&lt;Tab!$M$79,3,IF(DU77&lt;Tab!$M$80,4,5)))),"")</f>
        <v/>
      </c>
      <c r="DW77" s="16" t="str">
        <f>IF(DE77=1,INDEX(Tab!$M$76:$M$81,DV77,1),"")</f>
        <v/>
      </c>
      <c r="DX77" s="16" t="str">
        <f>IF(DE77=1,INDEX(Tab!$M$76:$M$81,DV77+1,1),"")</f>
        <v/>
      </c>
      <c r="DY77" s="36" t="str">
        <f>IF(DE77=1,INDEX(Tab!$N$76:$AC$81,DV77,DF77),"")</f>
        <v/>
      </c>
      <c r="DZ77" s="36" t="str">
        <f>IF(DE77=1,INDEX(Tab!$N$76:$AC$81,DV77+1,DF77),"")</f>
        <v/>
      </c>
      <c r="EA77" s="36" t="str">
        <f t="shared" si="97"/>
        <v/>
      </c>
      <c r="EB77" s="36" t="str">
        <f t="shared" si="98"/>
        <v/>
      </c>
      <c r="EC77" s="79"/>
      <c r="ED77" s="36"/>
      <c r="EE77" s="15"/>
      <c r="EF77" s="16" t="str">
        <f t="shared" si="99"/>
        <v/>
      </c>
      <c r="EG77" s="16" t="str">
        <f t="shared" si="100"/>
        <v/>
      </c>
      <c r="EH77" s="16" t="str">
        <f>IF(DE77=1,IF(EG77&lt;Tab!$M$87,1,IF(EG77&lt;Tab!$M$88,2,IF(EG77&lt;Tab!$M$89,3,IF(EG77&lt;Tab!$M$90,4,5)))),"")</f>
        <v/>
      </c>
      <c r="EI77" s="16" t="str">
        <f>IF(DE77=1,INDEX(Tab!$M$86:$M$91,EH77,1),"")</f>
        <v/>
      </c>
      <c r="EJ77" s="16" t="str">
        <f>IF(DE77=1,INDEX(Tab!$M$86:$M$91,EH77+1,1),"")</f>
        <v/>
      </c>
      <c r="EK77" s="36" t="str">
        <f>IF(DE77=1,INDEX(Tab!$N$86:$AC$91,EH77,DF77),"")</f>
        <v/>
      </c>
      <c r="EL77" s="36" t="str">
        <f>IF(DE77=1,INDEX(Tab!$N$86:$AC$91,EH77+1,DF77),"")</f>
        <v/>
      </c>
      <c r="EM77" s="36">
        <f t="shared" si="101"/>
        <v>0</v>
      </c>
      <c r="EO77" s="74" t="b">
        <f t="shared" si="102"/>
        <v>0</v>
      </c>
      <c r="EP77" s="16">
        <f t="shared" si="103"/>
        <v>1</v>
      </c>
      <c r="EQ77" s="16">
        <f t="shared" si="104"/>
        <v>0</v>
      </c>
      <c r="ER77" s="16" t="str">
        <f t="shared" si="105"/>
        <v/>
      </c>
      <c r="ES77" s="17"/>
      <c r="EU77" s="15"/>
      <c r="EV77" s="191" t="str">
        <f t="shared" si="106"/>
        <v/>
      </c>
      <c r="EW77" s="191" t="str">
        <f t="shared" si="107"/>
        <v/>
      </c>
      <c r="EX77" s="17"/>
    </row>
    <row r="78" spans="2:154" s="16" customFormat="1" x14ac:dyDescent="0.2">
      <c r="B78" s="341"/>
      <c r="C78" s="541"/>
      <c r="D78" s="542"/>
      <c r="E78" s="25"/>
      <c r="F78" s="25"/>
      <c r="G78" s="25"/>
      <c r="H78" s="25"/>
      <c r="I78" s="25"/>
      <c r="J78" s="25"/>
      <c r="K78" s="25"/>
      <c r="L78" s="25"/>
      <c r="M78" s="25"/>
      <c r="N78" s="25"/>
      <c r="O78" s="339"/>
      <c r="P78" s="337"/>
      <c r="Q78" s="25"/>
      <c r="R78" s="25"/>
      <c r="S78" s="25"/>
      <c r="T78" s="27"/>
      <c r="U78" s="24"/>
      <c r="V78" s="24"/>
      <c r="W78" s="172" t="str">
        <f t="shared" ref="W78:W103" si="108">CW78</f>
        <v/>
      </c>
      <c r="X78" s="46" t="str">
        <f t="shared" ref="X78:X103" si="109">CN78</f>
        <v/>
      </c>
      <c r="Y78" s="28"/>
      <c r="Z78" s="27"/>
      <c r="AA78" s="25"/>
      <c r="AB78" s="25"/>
      <c r="AC78" s="184"/>
      <c r="AD78" s="44"/>
      <c r="AE78" s="176" t="str">
        <f t="shared" ref="AE78:AE103" si="110">DU78</f>
        <v/>
      </c>
      <c r="AF78" s="44"/>
      <c r="AG78" s="46" t="str">
        <f t="shared" ref="AG78:AG103" si="111">EB78</f>
        <v/>
      </c>
      <c r="AH78" s="28"/>
      <c r="AI78" s="27"/>
      <c r="AJ78" s="25"/>
      <c r="AK78" s="25"/>
      <c r="AL78" s="25"/>
      <c r="AM78" s="44"/>
      <c r="AN78" s="40"/>
      <c r="AO78" s="44"/>
      <c r="AP78" s="71" t="str">
        <f t="shared" ref="AP78:AP103" si="112">EG78</f>
        <v/>
      </c>
      <c r="AQ78" s="44"/>
      <c r="AR78" s="46" t="str">
        <f t="shared" ref="AR78:AR103" si="113">ER78</f>
        <v/>
      </c>
      <c r="AS78" s="156"/>
      <c r="AT78" s="80"/>
      <c r="AU78" s="46" t="str">
        <f t="shared" ref="AU78:AU103" si="114">DP78</f>
        <v/>
      </c>
      <c r="AV78" s="80"/>
      <c r="AW78" s="46" t="str">
        <f t="shared" ref="AW78:AW103" si="115">EV78</f>
        <v/>
      </c>
      <c r="AX78" s="28"/>
      <c r="AY78" s="27"/>
      <c r="AZ78" s="46">
        <f t="shared" ref="AZ78:AZ103" si="116">CC78</f>
        <v>0</v>
      </c>
      <c r="BA78" s="46">
        <f t="shared" ref="BA78:BA103" si="117">CJ78</f>
        <v>0</v>
      </c>
      <c r="BB78" s="46">
        <f t="shared" ref="BB78:BB103" si="118">CM78</f>
        <v>0</v>
      </c>
      <c r="BC78" s="46">
        <f t="shared" ref="BC78:BC103" si="119">CE78</f>
        <v>0</v>
      </c>
      <c r="BD78" s="46">
        <f t="shared" ref="BD78:BD103" si="120">CL78</f>
        <v>0</v>
      </c>
      <c r="BE78" s="46">
        <f t="shared" ref="BE78:BE103" si="121">CK78</f>
        <v>0</v>
      </c>
      <c r="BF78" s="46">
        <f t="shared" ref="BF78:BF103" si="122">CD78</f>
        <v>0</v>
      </c>
      <c r="BG78" s="46" t="str">
        <f t="shared" ref="BG78:BG103" si="123">EW78</f>
        <v/>
      </c>
      <c r="BH78" s="17"/>
      <c r="BJ78" s="15"/>
      <c r="BK78" s="343">
        <f t="shared" si="44"/>
        <v>0</v>
      </c>
      <c r="BL78" s="343">
        <f t="shared" si="45"/>
        <v>0</v>
      </c>
      <c r="BM78" s="343">
        <f t="shared" si="46"/>
        <v>0</v>
      </c>
      <c r="BN78" s="343">
        <f t="shared" si="47"/>
        <v>0</v>
      </c>
      <c r="BO78" s="343"/>
      <c r="BP78" s="343"/>
      <c r="BQ78" s="343">
        <f t="shared" si="48"/>
        <v>0</v>
      </c>
      <c r="BR78" s="343">
        <f t="shared" si="49"/>
        <v>0</v>
      </c>
      <c r="BS78" s="343">
        <f t="shared" si="50"/>
        <v>0</v>
      </c>
      <c r="BT78" s="343">
        <f t="shared" si="51"/>
        <v>0</v>
      </c>
      <c r="BU78" s="343">
        <f t="shared" si="52"/>
        <v>0</v>
      </c>
      <c r="BV78" s="17"/>
      <c r="BX78" s="15"/>
      <c r="BZ78" s="17"/>
      <c r="CB78" s="15"/>
      <c r="CC78" s="16">
        <f t="shared" ref="CC78:CC103" si="124">F78 * BK78/100 * BL78/100</f>
        <v>0</v>
      </c>
      <c r="CD78" s="16">
        <f t="shared" ref="CD78:CD103" si="125">F78 * 2 *(BK78/100 + BL78/100)</f>
        <v>0</v>
      </c>
      <c r="CE78" s="16">
        <f t="shared" ref="CE78:CE103" si="126">F78 * BK78/100 * BU78/100</f>
        <v>0</v>
      </c>
      <c r="CF78" s="16">
        <f t="shared" ref="CF78:CF103" si="127">(BK78-BM78-BN78)/100</f>
        <v>0</v>
      </c>
      <c r="CG78" s="16">
        <f t="shared" ref="CG78:CG103" si="128">BS78/100</f>
        <v>0</v>
      </c>
      <c r="CH78" s="16">
        <f t="shared" ref="CH78:CH103" si="129">(BK78-BM78)/100</f>
        <v>0</v>
      </c>
      <c r="CI78" s="16">
        <f t="shared" ref="CI78:CI103" si="130">(BL78-BQ78-BR78-BS78-BT78-BU78)/100</f>
        <v>0</v>
      </c>
      <c r="CJ78" s="191">
        <f t="shared" ref="CJ78:CJ103" si="131">F78*(CF78*CG78+CH78*CI78)</f>
        <v>0</v>
      </c>
      <c r="CK78" s="191">
        <f t="shared" ref="CK78:CK103" si="132">F78*2*(CF78+2*CG78+CH78+CI78)</f>
        <v>0</v>
      </c>
      <c r="CL78" s="191">
        <f t="shared" ref="CL78:CL103" si="133">CC78-CJ78</f>
        <v>0</v>
      </c>
      <c r="CM78" s="191">
        <f t="shared" ref="CM78:CM103" si="134">CL78-CE78</f>
        <v>0</v>
      </c>
      <c r="CN78" s="191" t="str">
        <f t="shared" ref="CN78:CN103" si="135">IF(CC78=0,"",CJ78/CC78)</f>
        <v/>
      </c>
      <c r="CO78" s="17"/>
      <c r="CQ78" s="15"/>
      <c r="CR78" s="16">
        <f>IF(P78="",,INDEX(Komp!$K$8:$K$10,P78,1))</f>
        <v>0</v>
      </c>
      <c r="CS78" s="16">
        <f>IF(Q78="",,INDEX(Komp!$K$35:$K$40,Q78,1))</f>
        <v>0</v>
      </c>
      <c r="CT78" s="16">
        <f>IF(Q78="",,INDEX(Komp!$M$35:$M$40,Q78,1))</f>
        <v>0</v>
      </c>
      <c r="CU78" s="16">
        <f>IF(R78="",,INDEX(Komp!$K$80:$K$81,R78,1))</f>
        <v>0</v>
      </c>
      <c r="CV78" s="16">
        <f>IF(S78="",,INDEX(Komp!$K$108:$K$109,S78,1))</f>
        <v>0</v>
      </c>
      <c r="CW78" s="191" t="str">
        <f t="shared" ref="CW78:CW103" si="136">IF(CC78=0,"",(CR78*CM78+CS78*CJ78+CV78*CE78+CU78*CK78)/CC78)</f>
        <v/>
      </c>
      <c r="CX78" s="17"/>
      <c r="CZ78" s="15"/>
      <c r="DA78" s="16" t="str">
        <f t="shared" ref="DA78:DA103" si="137">UPPER(E78)</f>
        <v/>
      </c>
      <c r="DB78" s="16">
        <f>IF(DA78="",,MATCH(DA78,Tab!$C$5:$C$22,0))</f>
        <v>0</v>
      </c>
      <c r="DC78" s="16">
        <f>IF(DB78=Tab!$D$22,1,0)</f>
        <v>0</v>
      </c>
      <c r="DD78" s="16">
        <f>IF(DB78=Tab!$D$21,1,0)</f>
        <v>0</v>
      </c>
      <c r="DE78" s="16">
        <f>IF(AND(DB78&gt;=Tab!$D$5,DB78&lt;=Tab!$D$20),1,0)</f>
        <v>0</v>
      </c>
      <c r="DF78" s="16">
        <f>IF(DE78=1,INDEX(Tab!$E$5:$E$20,DB78,1),)</f>
        <v>0</v>
      </c>
      <c r="DG78" s="17"/>
      <c r="DI78" s="15"/>
      <c r="DJ78" s="16" t="str">
        <f t="shared" ref="DJ78:DJ103" si="138">IF(DC78=1,0,"")</f>
        <v/>
      </c>
      <c r="DL78" s="36" t="str">
        <f>IF(DD78=1,Projekt!$AH$129,"")</f>
        <v/>
      </c>
      <c r="DM78" s="36"/>
      <c r="DN78" s="36" t="str">
        <f>IF(DE78=1,INDEX(Projekt!$AB$98:$AB$113,DF78,1),"")</f>
        <v/>
      </c>
      <c r="DO78" s="36" t="str">
        <f>IF(DE78=1,INDEX(Projekt!$AH$98:$AH$113,DF78,1),"")</f>
        <v/>
      </c>
      <c r="DP78" s="36" t="str">
        <f t="shared" ref="DP78:DP103" si="139">IF(DC78=1,DJ78,IF(DD78=1,DL78,IF(DE78=1,DO78,"")))</f>
        <v/>
      </c>
      <c r="DQ78" s="79"/>
      <c r="DR78" s="36"/>
      <c r="DS78" s="162"/>
      <c r="DT78" s="16" t="str">
        <f t="shared" ref="DT78:DT103" si="140">IF(DE78=1,IF(OR(AA78=0,AB78=0,),0,ATAN(AB78/AA78)*180/PI()),"")</f>
        <v/>
      </c>
      <c r="DU78" s="16" t="str">
        <f t="shared" si="33"/>
        <v/>
      </c>
      <c r="DV78" s="16" t="str">
        <f>IF(DE78=1,IF(DU78&lt;Tab!$M$77,1,IF(DU78&lt;Tab!$M$78,2,IF(DU78&lt;Tab!$M$79,3,IF(DU78&lt;Tab!$M$80,4,5)))),"")</f>
        <v/>
      </c>
      <c r="DW78" s="16" t="str">
        <f>IF(DE78=1,INDEX(Tab!$M$76:$M$81,DV78,1),"")</f>
        <v/>
      </c>
      <c r="DX78" s="16" t="str">
        <f>IF(DE78=1,INDEX(Tab!$M$76:$M$81,DV78+1,1),"")</f>
        <v/>
      </c>
      <c r="DY78" s="36" t="str">
        <f>IF(DE78=1,INDEX(Tab!$N$76:$AC$81,DV78,DF78),"")</f>
        <v/>
      </c>
      <c r="DZ78" s="36" t="str">
        <f>IF(DE78=1,INDEX(Tab!$N$76:$AC$81,DV78+1,DF78),"")</f>
        <v/>
      </c>
      <c r="EA78" s="36" t="str">
        <f t="shared" ref="EA78:EA103" si="141">IF(DE78=1,DZ78+(DY78-DZ78)/(DX78-DW78)*(DX78-DU78),"")</f>
        <v/>
      </c>
      <c r="EB78" s="36" t="str">
        <f t="shared" ref="EB78:EB103" si="142">IF(DC78=1,1,IF(DD78=1,1,IF(DE78=1,EA78,"")))</f>
        <v/>
      </c>
      <c r="EC78" s="79"/>
      <c r="ED78" s="36"/>
      <c r="EE78" s="15"/>
      <c r="EF78" s="16" t="str">
        <f t="shared" ref="EF78:EF103" si="143">IF(DE78=1,IF(OR(AK78=0,AL78=0,),0,ATAN(AL78/AK78)*180/PI()),"")</f>
        <v/>
      </c>
      <c r="EG78" s="16" t="str">
        <f t="shared" si="53"/>
        <v/>
      </c>
      <c r="EH78" s="16" t="str">
        <f>IF(DE78=1,IF(EG78&lt;Tab!$M$87,1,IF(EG78&lt;Tab!$M$88,2,IF(EG78&lt;Tab!$M$89,3,IF(EG78&lt;Tab!$M$90,4,5)))),"")</f>
        <v/>
      </c>
      <c r="EI78" s="16" t="str">
        <f>IF(DE78=1,INDEX(Tab!$M$86:$M$91,EH78,1),"")</f>
        <v/>
      </c>
      <c r="EJ78" s="16" t="str">
        <f>IF(DE78=1,INDEX(Tab!$M$86:$M$91,EH78+1,1),"")</f>
        <v/>
      </c>
      <c r="EK78" s="36" t="str">
        <f>IF(DE78=1,INDEX(Tab!$N$86:$AC$91,EH78,DF78),"")</f>
        <v/>
      </c>
      <c r="EL78" s="36" t="str">
        <f>IF(DE78=1,INDEX(Tab!$N$86:$AC$91,EH78+1,DF78),"")</f>
        <v/>
      </c>
      <c r="EM78" s="36">
        <f t="shared" ref="EM78:EM103" si="144">IF(DE78=1,EL78+(EK78-EL78)/(EJ78-EI78)*(EJ78-EG78),)</f>
        <v>0</v>
      </c>
      <c r="EO78" s="74" t="b">
        <f t="shared" si="102"/>
        <v>0</v>
      </c>
      <c r="EP78" s="16">
        <f t="shared" ref="EP78:EP103" si="145">IF(EO78,EM78,1)</f>
        <v>1</v>
      </c>
      <c r="EQ78" s="16">
        <f t="shared" ref="EQ78:EQ103" si="146">EM78*EP78</f>
        <v>0</v>
      </c>
      <c r="ER78" s="16" t="str">
        <f t="shared" ref="ER78:ER103" si="147">IF(DC78=1,1,IF(DD78=1,1,IF(DE78=1,EQ78,"")))</f>
        <v/>
      </c>
      <c r="ES78" s="17"/>
      <c r="EU78" s="15"/>
      <c r="EV78" s="191" t="str">
        <f t="shared" ref="EV78:EV103" si="148">IF(OR(DC78=1,DD78=1,DE78=1),DP78*EB78*ER78,"")</f>
        <v/>
      </c>
      <c r="EW78" s="191" t="str">
        <f t="shared" ref="EW78:EW103" si="149">IF(OR(DC78=1,DD78=1,DE78=1),CN78*EV78,"")</f>
        <v/>
      </c>
      <c r="EX78" s="17"/>
    </row>
    <row r="79" spans="2:154" s="16" customFormat="1" x14ac:dyDescent="0.2">
      <c r="B79" s="341"/>
      <c r="C79" s="541"/>
      <c r="D79" s="542"/>
      <c r="E79" s="25"/>
      <c r="F79" s="25"/>
      <c r="G79" s="25"/>
      <c r="H79" s="25"/>
      <c r="I79" s="25"/>
      <c r="J79" s="25"/>
      <c r="K79" s="25"/>
      <c r="L79" s="25"/>
      <c r="M79" s="25"/>
      <c r="N79" s="25"/>
      <c r="O79" s="339"/>
      <c r="P79" s="337"/>
      <c r="Q79" s="25"/>
      <c r="R79" s="25"/>
      <c r="S79" s="25"/>
      <c r="T79" s="27"/>
      <c r="U79" s="24"/>
      <c r="V79" s="24"/>
      <c r="W79" s="172" t="str">
        <f t="shared" si="108"/>
        <v/>
      </c>
      <c r="X79" s="46" t="str">
        <f t="shared" si="109"/>
        <v/>
      </c>
      <c r="Y79" s="28"/>
      <c r="Z79" s="27"/>
      <c r="AA79" s="25"/>
      <c r="AB79" s="25"/>
      <c r="AC79" s="184"/>
      <c r="AD79" s="44"/>
      <c r="AE79" s="176" t="str">
        <f t="shared" si="110"/>
        <v/>
      </c>
      <c r="AF79" s="44"/>
      <c r="AG79" s="46" t="str">
        <f t="shared" si="111"/>
        <v/>
      </c>
      <c r="AH79" s="28"/>
      <c r="AI79" s="27"/>
      <c r="AJ79" s="25"/>
      <c r="AK79" s="25"/>
      <c r="AL79" s="25"/>
      <c r="AM79" s="44"/>
      <c r="AN79" s="40"/>
      <c r="AO79" s="44"/>
      <c r="AP79" s="71" t="str">
        <f t="shared" si="112"/>
        <v/>
      </c>
      <c r="AQ79" s="44"/>
      <c r="AR79" s="46" t="str">
        <f t="shared" si="113"/>
        <v/>
      </c>
      <c r="AS79" s="156"/>
      <c r="AT79" s="80"/>
      <c r="AU79" s="46" t="str">
        <f t="shared" si="114"/>
        <v/>
      </c>
      <c r="AV79" s="80"/>
      <c r="AW79" s="46" t="str">
        <f t="shared" si="115"/>
        <v/>
      </c>
      <c r="AX79" s="28"/>
      <c r="AY79" s="27"/>
      <c r="AZ79" s="46">
        <f t="shared" si="116"/>
        <v>0</v>
      </c>
      <c r="BA79" s="46">
        <f t="shared" si="117"/>
        <v>0</v>
      </c>
      <c r="BB79" s="46">
        <f t="shared" si="118"/>
        <v>0</v>
      </c>
      <c r="BC79" s="46">
        <f t="shared" si="119"/>
        <v>0</v>
      </c>
      <c r="BD79" s="46">
        <f t="shared" si="120"/>
        <v>0</v>
      </c>
      <c r="BE79" s="46">
        <f t="shared" si="121"/>
        <v>0</v>
      </c>
      <c r="BF79" s="46">
        <f t="shared" si="122"/>
        <v>0</v>
      </c>
      <c r="BG79" s="46" t="str">
        <f t="shared" si="123"/>
        <v/>
      </c>
      <c r="BH79" s="17"/>
      <c r="BJ79" s="15"/>
      <c r="BK79" s="343">
        <f t="shared" si="44"/>
        <v>0</v>
      </c>
      <c r="BL79" s="343">
        <f t="shared" si="45"/>
        <v>0</v>
      </c>
      <c r="BM79" s="343">
        <f t="shared" si="46"/>
        <v>0</v>
      </c>
      <c r="BN79" s="343">
        <f t="shared" si="47"/>
        <v>0</v>
      </c>
      <c r="BO79" s="343"/>
      <c r="BP79" s="343"/>
      <c r="BQ79" s="343">
        <f t="shared" si="48"/>
        <v>0</v>
      </c>
      <c r="BR79" s="343">
        <f t="shared" si="49"/>
        <v>0</v>
      </c>
      <c r="BS79" s="343">
        <f t="shared" si="50"/>
        <v>0</v>
      </c>
      <c r="BT79" s="343">
        <f t="shared" si="51"/>
        <v>0</v>
      </c>
      <c r="BU79" s="343">
        <f t="shared" si="52"/>
        <v>0</v>
      </c>
      <c r="BV79" s="17"/>
      <c r="BX79" s="15"/>
      <c r="BZ79" s="17"/>
      <c r="CB79" s="15"/>
      <c r="CC79" s="16">
        <f t="shared" si="124"/>
        <v>0</v>
      </c>
      <c r="CD79" s="16">
        <f t="shared" si="125"/>
        <v>0</v>
      </c>
      <c r="CE79" s="16">
        <f t="shared" si="126"/>
        <v>0</v>
      </c>
      <c r="CF79" s="16">
        <f t="shared" si="127"/>
        <v>0</v>
      </c>
      <c r="CG79" s="16">
        <f t="shared" si="128"/>
        <v>0</v>
      </c>
      <c r="CH79" s="16">
        <f t="shared" si="129"/>
        <v>0</v>
      </c>
      <c r="CI79" s="16">
        <f t="shared" si="130"/>
        <v>0</v>
      </c>
      <c r="CJ79" s="191">
        <f t="shared" si="131"/>
        <v>0</v>
      </c>
      <c r="CK79" s="191">
        <f t="shared" si="132"/>
        <v>0</v>
      </c>
      <c r="CL79" s="191">
        <f t="shared" si="133"/>
        <v>0</v>
      </c>
      <c r="CM79" s="191">
        <f t="shared" si="134"/>
        <v>0</v>
      </c>
      <c r="CN79" s="191" t="str">
        <f t="shared" si="135"/>
        <v/>
      </c>
      <c r="CO79" s="17"/>
      <c r="CQ79" s="15"/>
      <c r="CR79" s="16">
        <f>IF(P79="",,INDEX(Komp!$K$8:$K$10,P79,1))</f>
        <v>0</v>
      </c>
      <c r="CS79" s="16">
        <f>IF(Q79="",,INDEX(Komp!$K$35:$K$40,Q79,1))</f>
        <v>0</v>
      </c>
      <c r="CT79" s="16">
        <f>IF(Q79="",,INDEX(Komp!$M$35:$M$40,Q79,1))</f>
        <v>0</v>
      </c>
      <c r="CU79" s="16">
        <f>IF(R79="",,INDEX(Komp!$K$80:$K$81,R79,1))</f>
        <v>0</v>
      </c>
      <c r="CV79" s="16">
        <f>IF(S79="",,INDEX(Komp!$K$108:$K$109,S79,1))</f>
        <v>0</v>
      </c>
      <c r="CW79" s="191" t="str">
        <f t="shared" si="136"/>
        <v/>
      </c>
      <c r="CX79" s="17"/>
      <c r="CZ79" s="15"/>
      <c r="DA79" s="16" t="str">
        <f t="shared" si="137"/>
        <v/>
      </c>
      <c r="DB79" s="16">
        <f>IF(DA79="",,MATCH(DA79,Tab!$C$5:$C$22,0))</f>
        <v>0</v>
      </c>
      <c r="DC79" s="16">
        <f>IF(DB79=Tab!$D$22,1,0)</f>
        <v>0</v>
      </c>
      <c r="DD79" s="16">
        <f>IF(DB79=Tab!$D$21,1,0)</f>
        <v>0</v>
      </c>
      <c r="DE79" s="16">
        <f>IF(AND(DB79&gt;=Tab!$D$5,DB79&lt;=Tab!$D$20),1,0)</f>
        <v>0</v>
      </c>
      <c r="DF79" s="16">
        <f>IF(DE79=1,INDEX(Tab!$E$5:$E$20,DB79,1),)</f>
        <v>0</v>
      </c>
      <c r="DG79" s="17"/>
      <c r="DI79" s="15"/>
      <c r="DJ79" s="16" t="str">
        <f t="shared" si="138"/>
        <v/>
      </c>
      <c r="DL79" s="36" t="str">
        <f>IF(DD79=1,Projekt!$AH$129,"")</f>
        <v/>
      </c>
      <c r="DM79" s="36"/>
      <c r="DN79" s="36" t="str">
        <f>IF(DE79=1,INDEX(Projekt!$AB$98:$AB$113,DF79,1),"")</f>
        <v/>
      </c>
      <c r="DO79" s="36" t="str">
        <f>IF(DE79=1,INDEX(Projekt!$AH$98:$AH$113,DF79,1),"")</f>
        <v/>
      </c>
      <c r="DP79" s="36" t="str">
        <f t="shared" si="139"/>
        <v/>
      </c>
      <c r="DQ79" s="79"/>
      <c r="DR79" s="36"/>
      <c r="DS79" s="162"/>
      <c r="DT79" s="16" t="str">
        <f t="shared" si="140"/>
        <v/>
      </c>
      <c r="DU79" s="16" t="str">
        <f t="shared" si="33"/>
        <v/>
      </c>
      <c r="DV79" s="16" t="str">
        <f>IF(DE79=1,IF(DU79&lt;Tab!$M$77,1,IF(DU79&lt;Tab!$M$78,2,IF(DU79&lt;Tab!$M$79,3,IF(DU79&lt;Tab!$M$80,4,5)))),"")</f>
        <v/>
      </c>
      <c r="DW79" s="16" t="str">
        <f>IF(DE79=1,INDEX(Tab!$M$76:$M$81,DV79,1),"")</f>
        <v/>
      </c>
      <c r="DX79" s="16" t="str">
        <f>IF(DE79=1,INDEX(Tab!$M$76:$M$81,DV79+1,1),"")</f>
        <v/>
      </c>
      <c r="DY79" s="36" t="str">
        <f>IF(DE79=1,INDEX(Tab!$N$76:$AC$81,DV79,DF79),"")</f>
        <v/>
      </c>
      <c r="DZ79" s="36" t="str">
        <f>IF(DE79=1,INDEX(Tab!$N$76:$AC$81,DV79+1,DF79),"")</f>
        <v/>
      </c>
      <c r="EA79" s="36" t="str">
        <f t="shared" si="141"/>
        <v/>
      </c>
      <c r="EB79" s="36" t="str">
        <f t="shared" si="142"/>
        <v/>
      </c>
      <c r="EC79" s="79"/>
      <c r="ED79" s="36"/>
      <c r="EE79" s="15"/>
      <c r="EF79" s="16" t="str">
        <f t="shared" si="143"/>
        <v/>
      </c>
      <c r="EG79" s="16" t="str">
        <f t="shared" si="53"/>
        <v/>
      </c>
      <c r="EH79" s="16" t="str">
        <f>IF(DE79=1,IF(EG79&lt;Tab!$M$87,1,IF(EG79&lt;Tab!$M$88,2,IF(EG79&lt;Tab!$M$89,3,IF(EG79&lt;Tab!$M$90,4,5)))),"")</f>
        <v/>
      </c>
      <c r="EI79" s="16" t="str">
        <f>IF(DE79=1,INDEX(Tab!$M$86:$M$91,EH79,1),"")</f>
        <v/>
      </c>
      <c r="EJ79" s="16" t="str">
        <f>IF(DE79=1,INDEX(Tab!$M$86:$M$91,EH79+1,1),"")</f>
        <v/>
      </c>
      <c r="EK79" s="36" t="str">
        <f>IF(DE79=1,INDEX(Tab!$N$86:$AC$91,EH79,DF79),"")</f>
        <v/>
      </c>
      <c r="EL79" s="36" t="str">
        <f>IF(DE79=1,INDEX(Tab!$N$86:$AC$91,EH79+1,DF79),"")</f>
        <v/>
      </c>
      <c r="EM79" s="36">
        <f t="shared" si="144"/>
        <v>0</v>
      </c>
      <c r="EO79" s="74" t="b">
        <f t="shared" si="102"/>
        <v>0</v>
      </c>
      <c r="EP79" s="16">
        <f t="shared" si="145"/>
        <v>1</v>
      </c>
      <c r="EQ79" s="16">
        <f t="shared" si="146"/>
        <v>0</v>
      </c>
      <c r="ER79" s="16" t="str">
        <f t="shared" si="147"/>
        <v/>
      </c>
      <c r="ES79" s="17"/>
      <c r="EU79" s="15"/>
      <c r="EV79" s="191" t="str">
        <f t="shared" si="148"/>
        <v/>
      </c>
      <c r="EW79" s="191" t="str">
        <f t="shared" si="149"/>
        <v/>
      </c>
      <c r="EX79" s="17"/>
    </row>
    <row r="80" spans="2:154" s="16" customFormat="1" x14ac:dyDescent="0.2">
      <c r="B80" s="341"/>
      <c r="C80" s="541"/>
      <c r="D80" s="542"/>
      <c r="E80" s="25"/>
      <c r="F80" s="25"/>
      <c r="G80" s="25"/>
      <c r="H80" s="25"/>
      <c r="I80" s="25"/>
      <c r="J80" s="25"/>
      <c r="K80" s="25"/>
      <c r="L80" s="25"/>
      <c r="M80" s="25"/>
      <c r="N80" s="25"/>
      <c r="O80" s="339"/>
      <c r="P80" s="337"/>
      <c r="Q80" s="25"/>
      <c r="R80" s="25"/>
      <c r="S80" s="25"/>
      <c r="T80" s="27"/>
      <c r="U80" s="24"/>
      <c r="V80" s="24"/>
      <c r="W80" s="172" t="str">
        <f t="shared" si="108"/>
        <v/>
      </c>
      <c r="X80" s="46" t="str">
        <f t="shared" si="109"/>
        <v/>
      </c>
      <c r="Y80" s="28"/>
      <c r="Z80" s="27"/>
      <c r="AA80" s="25"/>
      <c r="AB80" s="25"/>
      <c r="AC80" s="184"/>
      <c r="AD80" s="44"/>
      <c r="AE80" s="176" t="str">
        <f t="shared" si="110"/>
        <v/>
      </c>
      <c r="AF80" s="44"/>
      <c r="AG80" s="46" t="str">
        <f t="shared" si="111"/>
        <v/>
      </c>
      <c r="AH80" s="28"/>
      <c r="AI80" s="27"/>
      <c r="AJ80" s="25"/>
      <c r="AK80" s="25"/>
      <c r="AL80" s="25"/>
      <c r="AM80" s="44"/>
      <c r="AN80" s="40"/>
      <c r="AO80" s="44"/>
      <c r="AP80" s="71" t="str">
        <f t="shared" si="112"/>
        <v/>
      </c>
      <c r="AQ80" s="44"/>
      <c r="AR80" s="46" t="str">
        <f t="shared" si="113"/>
        <v/>
      </c>
      <c r="AS80" s="156"/>
      <c r="AT80" s="80"/>
      <c r="AU80" s="46" t="str">
        <f t="shared" si="114"/>
        <v/>
      </c>
      <c r="AV80" s="80"/>
      <c r="AW80" s="46" t="str">
        <f t="shared" si="115"/>
        <v/>
      </c>
      <c r="AX80" s="28"/>
      <c r="AY80" s="27"/>
      <c r="AZ80" s="46">
        <f t="shared" si="116"/>
        <v>0</v>
      </c>
      <c r="BA80" s="46">
        <f t="shared" si="117"/>
        <v>0</v>
      </c>
      <c r="BB80" s="46">
        <f t="shared" si="118"/>
        <v>0</v>
      </c>
      <c r="BC80" s="46">
        <f t="shared" si="119"/>
        <v>0</v>
      </c>
      <c r="BD80" s="46">
        <f t="shared" si="120"/>
        <v>0</v>
      </c>
      <c r="BE80" s="46">
        <f t="shared" si="121"/>
        <v>0</v>
      </c>
      <c r="BF80" s="46">
        <f t="shared" si="122"/>
        <v>0</v>
      </c>
      <c r="BG80" s="46" t="str">
        <f t="shared" si="123"/>
        <v/>
      </c>
      <c r="BH80" s="17"/>
      <c r="BJ80" s="15"/>
      <c r="BK80" s="343">
        <f t="shared" si="44"/>
        <v>0</v>
      </c>
      <c r="BL80" s="343">
        <f t="shared" si="45"/>
        <v>0</v>
      </c>
      <c r="BM80" s="343">
        <f t="shared" si="46"/>
        <v>0</v>
      </c>
      <c r="BN80" s="343">
        <f t="shared" si="47"/>
        <v>0</v>
      </c>
      <c r="BO80" s="343"/>
      <c r="BP80" s="343"/>
      <c r="BQ80" s="343">
        <f t="shared" si="48"/>
        <v>0</v>
      </c>
      <c r="BR80" s="343">
        <f t="shared" si="49"/>
        <v>0</v>
      </c>
      <c r="BS80" s="343">
        <f t="shared" si="50"/>
        <v>0</v>
      </c>
      <c r="BT80" s="343">
        <f t="shared" si="51"/>
        <v>0</v>
      </c>
      <c r="BU80" s="343">
        <f t="shared" si="52"/>
        <v>0</v>
      </c>
      <c r="BV80" s="17"/>
      <c r="BX80" s="15"/>
      <c r="BZ80" s="17"/>
      <c r="CB80" s="15"/>
      <c r="CC80" s="16">
        <f t="shared" si="124"/>
        <v>0</v>
      </c>
      <c r="CD80" s="16">
        <f t="shared" si="125"/>
        <v>0</v>
      </c>
      <c r="CE80" s="16">
        <f t="shared" si="126"/>
        <v>0</v>
      </c>
      <c r="CF80" s="16">
        <f t="shared" si="127"/>
        <v>0</v>
      </c>
      <c r="CG80" s="16">
        <f t="shared" si="128"/>
        <v>0</v>
      </c>
      <c r="CH80" s="16">
        <f t="shared" si="129"/>
        <v>0</v>
      </c>
      <c r="CI80" s="16">
        <f t="shared" si="130"/>
        <v>0</v>
      </c>
      <c r="CJ80" s="191">
        <f t="shared" si="131"/>
        <v>0</v>
      </c>
      <c r="CK80" s="191">
        <f t="shared" si="132"/>
        <v>0</v>
      </c>
      <c r="CL80" s="191">
        <f t="shared" si="133"/>
        <v>0</v>
      </c>
      <c r="CM80" s="191">
        <f t="shared" si="134"/>
        <v>0</v>
      </c>
      <c r="CN80" s="191" t="str">
        <f t="shared" si="135"/>
        <v/>
      </c>
      <c r="CO80" s="17"/>
      <c r="CQ80" s="15"/>
      <c r="CR80" s="16">
        <f>IF(P80="",,INDEX(Komp!$K$8:$K$10,P80,1))</f>
        <v>0</v>
      </c>
      <c r="CS80" s="16">
        <f>IF(Q80="",,INDEX(Komp!$K$35:$K$40,Q80,1))</f>
        <v>0</v>
      </c>
      <c r="CT80" s="16">
        <f>IF(Q80="",,INDEX(Komp!$M$35:$M$40,Q80,1))</f>
        <v>0</v>
      </c>
      <c r="CU80" s="16">
        <f>IF(R80="",,INDEX(Komp!$K$80:$K$81,R80,1))</f>
        <v>0</v>
      </c>
      <c r="CV80" s="16">
        <f>IF(S80="",,INDEX(Komp!$K$108:$K$109,S80,1))</f>
        <v>0</v>
      </c>
      <c r="CW80" s="191" t="str">
        <f t="shared" si="136"/>
        <v/>
      </c>
      <c r="CX80" s="17"/>
      <c r="CZ80" s="15"/>
      <c r="DA80" s="16" t="str">
        <f t="shared" si="137"/>
        <v/>
      </c>
      <c r="DB80" s="16">
        <f>IF(DA80="",,MATCH(DA80,Tab!$C$5:$C$22,0))</f>
        <v>0</v>
      </c>
      <c r="DC80" s="16">
        <f>IF(DB80=Tab!$D$22,1,0)</f>
        <v>0</v>
      </c>
      <c r="DD80" s="16">
        <f>IF(DB80=Tab!$D$21,1,0)</f>
        <v>0</v>
      </c>
      <c r="DE80" s="16">
        <f>IF(AND(DB80&gt;=Tab!$D$5,DB80&lt;=Tab!$D$20),1,0)</f>
        <v>0</v>
      </c>
      <c r="DF80" s="16">
        <f>IF(DE80=1,INDEX(Tab!$E$5:$E$20,DB80,1),)</f>
        <v>0</v>
      </c>
      <c r="DG80" s="17"/>
      <c r="DI80" s="15"/>
      <c r="DJ80" s="16" t="str">
        <f t="shared" si="138"/>
        <v/>
      </c>
      <c r="DL80" s="36" t="str">
        <f>IF(DD80=1,Projekt!$AH$129,"")</f>
        <v/>
      </c>
      <c r="DM80" s="36"/>
      <c r="DN80" s="36" t="str">
        <f>IF(DE80=1,INDEX(Projekt!$AB$98:$AB$113,DF80,1),"")</f>
        <v/>
      </c>
      <c r="DO80" s="36" t="str">
        <f>IF(DE80=1,INDEX(Projekt!$AH$98:$AH$113,DF80,1),"")</f>
        <v/>
      </c>
      <c r="DP80" s="36" t="str">
        <f t="shared" si="139"/>
        <v/>
      </c>
      <c r="DQ80" s="79"/>
      <c r="DR80" s="36"/>
      <c r="DS80" s="162"/>
      <c r="DT80" s="16" t="str">
        <f t="shared" si="140"/>
        <v/>
      </c>
      <c r="DU80" s="16" t="str">
        <f t="shared" si="33"/>
        <v/>
      </c>
      <c r="DV80" s="16" t="str">
        <f>IF(DE80=1,IF(DU80&lt;Tab!$M$77,1,IF(DU80&lt;Tab!$M$78,2,IF(DU80&lt;Tab!$M$79,3,IF(DU80&lt;Tab!$M$80,4,5)))),"")</f>
        <v/>
      </c>
      <c r="DW80" s="16" t="str">
        <f>IF(DE80=1,INDEX(Tab!$M$76:$M$81,DV80,1),"")</f>
        <v/>
      </c>
      <c r="DX80" s="16" t="str">
        <f>IF(DE80=1,INDEX(Tab!$M$76:$M$81,DV80+1,1),"")</f>
        <v/>
      </c>
      <c r="DY80" s="36" t="str">
        <f>IF(DE80=1,INDEX(Tab!$N$76:$AC$81,DV80,DF80),"")</f>
        <v/>
      </c>
      <c r="DZ80" s="36" t="str">
        <f>IF(DE80=1,INDEX(Tab!$N$76:$AC$81,DV80+1,DF80),"")</f>
        <v/>
      </c>
      <c r="EA80" s="36" t="str">
        <f t="shared" si="141"/>
        <v/>
      </c>
      <c r="EB80" s="36" t="str">
        <f t="shared" si="142"/>
        <v/>
      </c>
      <c r="EC80" s="79"/>
      <c r="ED80" s="36"/>
      <c r="EE80" s="15"/>
      <c r="EF80" s="16" t="str">
        <f t="shared" si="143"/>
        <v/>
      </c>
      <c r="EG80" s="16" t="str">
        <f t="shared" si="53"/>
        <v/>
      </c>
      <c r="EH80" s="16" t="str">
        <f>IF(DE80=1,IF(EG80&lt;Tab!$M$87,1,IF(EG80&lt;Tab!$M$88,2,IF(EG80&lt;Tab!$M$89,3,IF(EG80&lt;Tab!$M$90,4,5)))),"")</f>
        <v/>
      </c>
      <c r="EI80" s="16" t="str">
        <f>IF(DE80=1,INDEX(Tab!$M$86:$M$91,EH80,1),"")</f>
        <v/>
      </c>
      <c r="EJ80" s="16" t="str">
        <f>IF(DE80=1,INDEX(Tab!$M$86:$M$91,EH80+1,1),"")</f>
        <v/>
      </c>
      <c r="EK80" s="36" t="str">
        <f>IF(DE80=1,INDEX(Tab!$N$86:$AC$91,EH80,DF80),"")</f>
        <v/>
      </c>
      <c r="EL80" s="36" t="str">
        <f>IF(DE80=1,INDEX(Tab!$N$86:$AC$91,EH80+1,DF80),"")</f>
        <v/>
      </c>
      <c r="EM80" s="36">
        <f t="shared" si="144"/>
        <v>0</v>
      </c>
      <c r="EO80" s="74" t="b">
        <f t="shared" si="102"/>
        <v>0</v>
      </c>
      <c r="EP80" s="16">
        <f t="shared" si="145"/>
        <v>1</v>
      </c>
      <c r="EQ80" s="16">
        <f t="shared" si="146"/>
        <v>0</v>
      </c>
      <c r="ER80" s="16" t="str">
        <f t="shared" si="147"/>
        <v/>
      </c>
      <c r="ES80" s="17"/>
      <c r="EU80" s="15"/>
      <c r="EV80" s="191" t="str">
        <f t="shared" si="148"/>
        <v/>
      </c>
      <c r="EW80" s="191" t="str">
        <f t="shared" si="149"/>
        <v/>
      </c>
      <c r="EX80" s="17"/>
    </row>
    <row r="81" spans="2:154" s="16" customFormat="1" x14ac:dyDescent="0.2">
      <c r="B81" s="341"/>
      <c r="C81" s="541"/>
      <c r="D81" s="542"/>
      <c r="E81" s="25"/>
      <c r="F81" s="25"/>
      <c r="G81" s="25"/>
      <c r="H81" s="25"/>
      <c r="I81" s="25"/>
      <c r="J81" s="25"/>
      <c r="K81" s="25"/>
      <c r="L81" s="25"/>
      <c r="M81" s="25"/>
      <c r="N81" s="25"/>
      <c r="O81" s="339"/>
      <c r="P81" s="337"/>
      <c r="Q81" s="25"/>
      <c r="R81" s="25"/>
      <c r="S81" s="25"/>
      <c r="T81" s="27"/>
      <c r="U81" s="24"/>
      <c r="V81" s="24"/>
      <c r="W81" s="172" t="str">
        <f t="shared" si="108"/>
        <v/>
      </c>
      <c r="X81" s="46" t="str">
        <f t="shared" si="109"/>
        <v/>
      </c>
      <c r="Y81" s="28"/>
      <c r="Z81" s="27"/>
      <c r="AA81" s="25"/>
      <c r="AB81" s="25"/>
      <c r="AC81" s="184"/>
      <c r="AD81" s="44"/>
      <c r="AE81" s="176" t="str">
        <f t="shared" si="110"/>
        <v/>
      </c>
      <c r="AF81" s="44"/>
      <c r="AG81" s="46" t="str">
        <f t="shared" si="111"/>
        <v/>
      </c>
      <c r="AH81" s="28"/>
      <c r="AI81" s="27"/>
      <c r="AJ81" s="25"/>
      <c r="AK81" s="25"/>
      <c r="AL81" s="25"/>
      <c r="AM81" s="44"/>
      <c r="AN81" s="40"/>
      <c r="AO81" s="44"/>
      <c r="AP81" s="71" t="str">
        <f t="shared" si="112"/>
        <v/>
      </c>
      <c r="AQ81" s="44"/>
      <c r="AR81" s="46" t="str">
        <f t="shared" si="113"/>
        <v/>
      </c>
      <c r="AS81" s="156"/>
      <c r="AT81" s="80"/>
      <c r="AU81" s="46" t="str">
        <f t="shared" si="114"/>
        <v/>
      </c>
      <c r="AV81" s="80"/>
      <c r="AW81" s="46" t="str">
        <f t="shared" si="115"/>
        <v/>
      </c>
      <c r="AX81" s="28"/>
      <c r="AY81" s="27"/>
      <c r="AZ81" s="46">
        <f t="shared" si="116"/>
        <v>0</v>
      </c>
      <c r="BA81" s="46">
        <f t="shared" si="117"/>
        <v>0</v>
      </c>
      <c r="BB81" s="46">
        <f t="shared" si="118"/>
        <v>0</v>
      </c>
      <c r="BC81" s="46">
        <f t="shared" si="119"/>
        <v>0</v>
      </c>
      <c r="BD81" s="46">
        <f t="shared" si="120"/>
        <v>0</v>
      </c>
      <c r="BE81" s="46">
        <f t="shared" si="121"/>
        <v>0</v>
      </c>
      <c r="BF81" s="46">
        <f t="shared" si="122"/>
        <v>0</v>
      </c>
      <c r="BG81" s="46" t="str">
        <f t="shared" si="123"/>
        <v/>
      </c>
      <c r="BH81" s="17"/>
      <c r="BJ81" s="15"/>
      <c r="BK81" s="343">
        <f t="shared" si="44"/>
        <v>0</v>
      </c>
      <c r="BL81" s="343">
        <f t="shared" si="45"/>
        <v>0</v>
      </c>
      <c r="BM81" s="343">
        <f t="shared" si="46"/>
        <v>0</v>
      </c>
      <c r="BN81" s="343">
        <f t="shared" si="47"/>
        <v>0</v>
      </c>
      <c r="BO81" s="343"/>
      <c r="BP81" s="343"/>
      <c r="BQ81" s="343">
        <f t="shared" si="48"/>
        <v>0</v>
      </c>
      <c r="BR81" s="343">
        <f t="shared" si="49"/>
        <v>0</v>
      </c>
      <c r="BS81" s="343">
        <f t="shared" si="50"/>
        <v>0</v>
      </c>
      <c r="BT81" s="343">
        <f t="shared" si="51"/>
        <v>0</v>
      </c>
      <c r="BU81" s="343">
        <f t="shared" si="52"/>
        <v>0</v>
      </c>
      <c r="BV81" s="17"/>
      <c r="BX81" s="15"/>
      <c r="BZ81" s="17"/>
      <c r="CB81" s="15"/>
      <c r="CC81" s="16">
        <f t="shared" si="124"/>
        <v>0</v>
      </c>
      <c r="CD81" s="16">
        <f t="shared" si="125"/>
        <v>0</v>
      </c>
      <c r="CE81" s="16">
        <f t="shared" si="126"/>
        <v>0</v>
      </c>
      <c r="CF81" s="16">
        <f t="shared" si="127"/>
        <v>0</v>
      </c>
      <c r="CG81" s="16">
        <f t="shared" si="128"/>
        <v>0</v>
      </c>
      <c r="CH81" s="16">
        <f t="shared" si="129"/>
        <v>0</v>
      </c>
      <c r="CI81" s="16">
        <f t="shared" si="130"/>
        <v>0</v>
      </c>
      <c r="CJ81" s="191">
        <f t="shared" si="131"/>
        <v>0</v>
      </c>
      <c r="CK81" s="191">
        <f t="shared" si="132"/>
        <v>0</v>
      </c>
      <c r="CL81" s="191">
        <f t="shared" si="133"/>
        <v>0</v>
      </c>
      <c r="CM81" s="191">
        <f t="shared" si="134"/>
        <v>0</v>
      </c>
      <c r="CN81" s="191" t="str">
        <f t="shared" si="135"/>
        <v/>
      </c>
      <c r="CO81" s="17"/>
      <c r="CQ81" s="15"/>
      <c r="CR81" s="16">
        <f>IF(P81="",,INDEX(Komp!$K$8:$K$10,P81,1))</f>
        <v>0</v>
      </c>
      <c r="CS81" s="16">
        <f>IF(Q81="",,INDEX(Komp!$K$35:$K$40,Q81,1))</f>
        <v>0</v>
      </c>
      <c r="CT81" s="16">
        <f>IF(Q81="",,INDEX(Komp!$M$35:$M$40,Q81,1))</f>
        <v>0</v>
      </c>
      <c r="CU81" s="16">
        <f>IF(R81="",,INDEX(Komp!$K$80:$K$81,R81,1))</f>
        <v>0</v>
      </c>
      <c r="CV81" s="16">
        <f>IF(S81="",,INDEX(Komp!$K$108:$K$109,S81,1))</f>
        <v>0</v>
      </c>
      <c r="CW81" s="191" t="str">
        <f t="shared" si="136"/>
        <v/>
      </c>
      <c r="CX81" s="17"/>
      <c r="CZ81" s="15"/>
      <c r="DA81" s="16" t="str">
        <f t="shared" si="137"/>
        <v/>
      </c>
      <c r="DB81" s="16">
        <f>IF(DA81="",,MATCH(DA81,Tab!$C$5:$C$22,0))</f>
        <v>0</v>
      </c>
      <c r="DC81" s="16">
        <f>IF(DB81=Tab!$D$22,1,0)</f>
        <v>0</v>
      </c>
      <c r="DD81" s="16">
        <f>IF(DB81=Tab!$D$21,1,0)</f>
        <v>0</v>
      </c>
      <c r="DE81" s="16">
        <f>IF(AND(DB81&gt;=Tab!$D$5,DB81&lt;=Tab!$D$20),1,0)</f>
        <v>0</v>
      </c>
      <c r="DF81" s="16">
        <f>IF(DE81=1,INDEX(Tab!$E$5:$E$20,DB81,1),)</f>
        <v>0</v>
      </c>
      <c r="DG81" s="17"/>
      <c r="DI81" s="15"/>
      <c r="DJ81" s="16" t="str">
        <f t="shared" si="138"/>
        <v/>
      </c>
      <c r="DL81" s="36" t="str">
        <f>IF(DD81=1,Projekt!$AH$129,"")</f>
        <v/>
      </c>
      <c r="DM81" s="36"/>
      <c r="DN81" s="36" t="str">
        <f>IF(DE81=1,INDEX(Projekt!$AB$98:$AB$113,DF81,1),"")</f>
        <v/>
      </c>
      <c r="DO81" s="36" t="str">
        <f>IF(DE81=1,INDEX(Projekt!$AH$98:$AH$113,DF81,1),"")</f>
        <v/>
      </c>
      <c r="DP81" s="36" t="str">
        <f t="shared" si="139"/>
        <v/>
      </c>
      <c r="DQ81" s="79"/>
      <c r="DR81" s="36"/>
      <c r="DS81" s="162"/>
      <c r="DT81" s="16" t="str">
        <f t="shared" si="140"/>
        <v/>
      </c>
      <c r="DU81" s="16" t="str">
        <f t="shared" si="33"/>
        <v/>
      </c>
      <c r="DV81" s="16" t="str">
        <f>IF(DE81=1,IF(DU81&lt;Tab!$M$77,1,IF(DU81&lt;Tab!$M$78,2,IF(DU81&lt;Tab!$M$79,3,IF(DU81&lt;Tab!$M$80,4,5)))),"")</f>
        <v/>
      </c>
      <c r="DW81" s="16" t="str">
        <f>IF(DE81=1,INDEX(Tab!$M$76:$M$81,DV81,1),"")</f>
        <v/>
      </c>
      <c r="DX81" s="16" t="str">
        <f>IF(DE81=1,INDEX(Tab!$M$76:$M$81,DV81+1,1),"")</f>
        <v/>
      </c>
      <c r="DY81" s="36" t="str">
        <f>IF(DE81=1,INDEX(Tab!$N$76:$AC$81,DV81,DF81),"")</f>
        <v/>
      </c>
      <c r="DZ81" s="36" t="str">
        <f>IF(DE81=1,INDEX(Tab!$N$76:$AC$81,DV81+1,DF81),"")</f>
        <v/>
      </c>
      <c r="EA81" s="36" t="str">
        <f t="shared" si="141"/>
        <v/>
      </c>
      <c r="EB81" s="36" t="str">
        <f t="shared" si="142"/>
        <v/>
      </c>
      <c r="EC81" s="79"/>
      <c r="ED81" s="36"/>
      <c r="EE81" s="15"/>
      <c r="EF81" s="16" t="str">
        <f t="shared" si="143"/>
        <v/>
      </c>
      <c r="EG81" s="16" t="str">
        <f t="shared" si="53"/>
        <v/>
      </c>
      <c r="EH81" s="16" t="str">
        <f>IF(DE81=1,IF(EG81&lt;Tab!$M$87,1,IF(EG81&lt;Tab!$M$88,2,IF(EG81&lt;Tab!$M$89,3,IF(EG81&lt;Tab!$M$90,4,5)))),"")</f>
        <v/>
      </c>
      <c r="EI81" s="16" t="str">
        <f>IF(DE81=1,INDEX(Tab!$M$86:$M$91,EH81,1),"")</f>
        <v/>
      </c>
      <c r="EJ81" s="16" t="str">
        <f>IF(DE81=1,INDEX(Tab!$M$86:$M$91,EH81+1,1),"")</f>
        <v/>
      </c>
      <c r="EK81" s="36" t="str">
        <f>IF(DE81=1,INDEX(Tab!$N$86:$AC$91,EH81,DF81),"")</f>
        <v/>
      </c>
      <c r="EL81" s="36" t="str">
        <f>IF(DE81=1,INDEX(Tab!$N$86:$AC$91,EH81+1,DF81),"")</f>
        <v/>
      </c>
      <c r="EM81" s="36">
        <f t="shared" si="144"/>
        <v>0</v>
      </c>
      <c r="EO81" s="74" t="b">
        <f t="shared" si="102"/>
        <v>0</v>
      </c>
      <c r="EP81" s="16">
        <f t="shared" si="145"/>
        <v>1</v>
      </c>
      <c r="EQ81" s="16">
        <f t="shared" si="146"/>
        <v>0</v>
      </c>
      <c r="ER81" s="16" t="str">
        <f t="shared" si="147"/>
        <v/>
      </c>
      <c r="ES81" s="17"/>
      <c r="EU81" s="15"/>
      <c r="EV81" s="191" t="str">
        <f t="shared" si="148"/>
        <v/>
      </c>
      <c r="EW81" s="191" t="str">
        <f t="shared" si="149"/>
        <v/>
      </c>
      <c r="EX81" s="17"/>
    </row>
    <row r="82" spans="2:154" s="16" customFormat="1" x14ac:dyDescent="0.2">
      <c r="B82" s="341"/>
      <c r="C82" s="541"/>
      <c r="D82" s="542"/>
      <c r="E82" s="25"/>
      <c r="F82" s="25"/>
      <c r="G82" s="25"/>
      <c r="H82" s="25"/>
      <c r="I82" s="25"/>
      <c r="J82" s="25"/>
      <c r="K82" s="25"/>
      <c r="L82" s="25"/>
      <c r="M82" s="25"/>
      <c r="N82" s="25"/>
      <c r="O82" s="339"/>
      <c r="P82" s="337"/>
      <c r="Q82" s="25"/>
      <c r="R82" s="25"/>
      <c r="S82" s="25"/>
      <c r="T82" s="27"/>
      <c r="U82" s="24"/>
      <c r="V82" s="24"/>
      <c r="W82" s="172" t="str">
        <f t="shared" si="108"/>
        <v/>
      </c>
      <c r="X82" s="46" t="str">
        <f t="shared" si="109"/>
        <v/>
      </c>
      <c r="Y82" s="28"/>
      <c r="Z82" s="27"/>
      <c r="AA82" s="25"/>
      <c r="AB82" s="25"/>
      <c r="AC82" s="184"/>
      <c r="AD82" s="44"/>
      <c r="AE82" s="176" t="str">
        <f t="shared" si="110"/>
        <v/>
      </c>
      <c r="AF82" s="44"/>
      <c r="AG82" s="46" t="str">
        <f t="shared" si="111"/>
        <v/>
      </c>
      <c r="AH82" s="28"/>
      <c r="AI82" s="27"/>
      <c r="AJ82" s="25"/>
      <c r="AK82" s="25"/>
      <c r="AL82" s="25"/>
      <c r="AM82" s="44"/>
      <c r="AN82" s="40"/>
      <c r="AO82" s="44"/>
      <c r="AP82" s="71" t="str">
        <f t="shared" si="112"/>
        <v/>
      </c>
      <c r="AQ82" s="44"/>
      <c r="AR82" s="46" t="str">
        <f t="shared" si="113"/>
        <v/>
      </c>
      <c r="AS82" s="156"/>
      <c r="AT82" s="80"/>
      <c r="AU82" s="46" t="str">
        <f t="shared" si="114"/>
        <v/>
      </c>
      <c r="AV82" s="80"/>
      <c r="AW82" s="46" t="str">
        <f t="shared" si="115"/>
        <v/>
      </c>
      <c r="AX82" s="28"/>
      <c r="AY82" s="27"/>
      <c r="AZ82" s="46">
        <f t="shared" si="116"/>
        <v>0</v>
      </c>
      <c r="BA82" s="46">
        <f t="shared" si="117"/>
        <v>0</v>
      </c>
      <c r="BB82" s="46">
        <f t="shared" si="118"/>
        <v>0</v>
      </c>
      <c r="BC82" s="46">
        <f t="shared" si="119"/>
        <v>0</v>
      </c>
      <c r="BD82" s="46">
        <f t="shared" si="120"/>
        <v>0</v>
      </c>
      <c r="BE82" s="46">
        <f t="shared" si="121"/>
        <v>0</v>
      </c>
      <c r="BF82" s="46">
        <f t="shared" si="122"/>
        <v>0</v>
      </c>
      <c r="BG82" s="46" t="str">
        <f t="shared" si="123"/>
        <v/>
      </c>
      <c r="BH82" s="17"/>
      <c r="BJ82" s="15"/>
      <c r="BK82" s="343">
        <f t="shared" si="44"/>
        <v>0</v>
      </c>
      <c r="BL82" s="343">
        <f t="shared" si="45"/>
        <v>0</v>
      </c>
      <c r="BM82" s="343">
        <f t="shared" si="46"/>
        <v>0</v>
      </c>
      <c r="BN82" s="343">
        <f t="shared" si="47"/>
        <v>0</v>
      </c>
      <c r="BO82" s="343"/>
      <c r="BP82" s="343"/>
      <c r="BQ82" s="343">
        <f t="shared" si="48"/>
        <v>0</v>
      </c>
      <c r="BR82" s="343">
        <f t="shared" si="49"/>
        <v>0</v>
      </c>
      <c r="BS82" s="343">
        <f t="shared" si="50"/>
        <v>0</v>
      </c>
      <c r="BT82" s="343">
        <f t="shared" si="51"/>
        <v>0</v>
      </c>
      <c r="BU82" s="343">
        <f t="shared" si="52"/>
        <v>0</v>
      </c>
      <c r="BV82" s="17"/>
      <c r="BX82" s="15"/>
      <c r="BZ82" s="17"/>
      <c r="CB82" s="15"/>
      <c r="CC82" s="16">
        <f t="shared" si="124"/>
        <v>0</v>
      </c>
      <c r="CD82" s="16">
        <f t="shared" si="125"/>
        <v>0</v>
      </c>
      <c r="CE82" s="16">
        <f t="shared" si="126"/>
        <v>0</v>
      </c>
      <c r="CF82" s="16">
        <f t="shared" si="127"/>
        <v>0</v>
      </c>
      <c r="CG82" s="16">
        <f t="shared" si="128"/>
        <v>0</v>
      </c>
      <c r="CH82" s="16">
        <f t="shared" si="129"/>
        <v>0</v>
      </c>
      <c r="CI82" s="16">
        <f t="shared" si="130"/>
        <v>0</v>
      </c>
      <c r="CJ82" s="191">
        <f t="shared" si="131"/>
        <v>0</v>
      </c>
      <c r="CK82" s="191">
        <f t="shared" si="132"/>
        <v>0</v>
      </c>
      <c r="CL82" s="191">
        <f t="shared" si="133"/>
        <v>0</v>
      </c>
      <c r="CM82" s="191">
        <f t="shared" si="134"/>
        <v>0</v>
      </c>
      <c r="CN82" s="191" t="str">
        <f t="shared" si="135"/>
        <v/>
      </c>
      <c r="CO82" s="17"/>
      <c r="CQ82" s="15"/>
      <c r="CR82" s="16">
        <f>IF(P82="",,INDEX(Komp!$K$8:$K$10,P82,1))</f>
        <v>0</v>
      </c>
      <c r="CS82" s="16">
        <f>IF(Q82="",,INDEX(Komp!$K$35:$K$40,Q82,1))</f>
        <v>0</v>
      </c>
      <c r="CT82" s="16">
        <f>IF(Q82="",,INDEX(Komp!$M$35:$M$40,Q82,1))</f>
        <v>0</v>
      </c>
      <c r="CU82" s="16">
        <f>IF(R82="",,INDEX(Komp!$K$80:$K$81,R82,1))</f>
        <v>0</v>
      </c>
      <c r="CV82" s="16">
        <f>IF(S82="",,INDEX(Komp!$K$108:$K$109,S82,1))</f>
        <v>0</v>
      </c>
      <c r="CW82" s="191" t="str">
        <f t="shared" si="136"/>
        <v/>
      </c>
      <c r="CX82" s="17"/>
      <c r="CZ82" s="15"/>
      <c r="DA82" s="16" t="str">
        <f t="shared" si="137"/>
        <v/>
      </c>
      <c r="DB82" s="16">
        <f>IF(DA82="",,MATCH(DA82,Tab!$C$5:$C$22,0))</f>
        <v>0</v>
      </c>
      <c r="DC82" s="16">
        <f>IF(DB82=Tab!$D$22,1,0)</f>
        <v>0</v>
      </c>
      <c r="DD82" s="16">
        <f>IF(DB82=Tab!$D$21,1,0)</f>
        <v>0</v>
      </c>
      <c r="DE82" s="16">
        <f>IF(AND(DB82&gt;=Tab!$D$5,DB82&lt;=Tab!$D$20),1,0)</f>
        <v>0</v>
      </c>
      <c r="DF82" s="16">
        <f>IF(DE82=1,INDEX(Tab!$E$5:$E$20,DB82,1),)</f>
        <v>0</v>
      </c>
      <c r="DG82" s="17"/>
      <c r="DI82" s="15"/>
      <c r="DJ82" s="16" t="str">
        <f t="shared" si="138"/>
        <v/>
      </c>
      <c r="DL82" s="36" t="str">
        <f>IF(DD82=1,Projekt!$AH$129,"")</f>
        <v/>
      </c>
      <c r="DM82" s="36"/>
      <c r="DN82" s="36" t="str">
        <f>IF(DE82=1,INDEX(Projekt!$AB$98:$AB$113,DF82,1),"")</f>
        <v/>
      </c>
      <c r="DO82" s="36" t="str">
        <f>IF(DE82=1,INDEX(Projekt!$AH$98:$AH$113,DF82,1),"")</f>
        <v/>
      </c>
      <c r="DP82" s="36" t="str">
        <f t="shared" si="139"/>
        <v/>
      </c>
      <c r="DQ82" s="79"/>
      <c r="DR82" s="36"/>
      <c r="DS82" s="162"/>
      <c r="DT82" s="16" t="str">
        <f t="shared" si="140"/>
        <v/>
      </c>
      <c r="DU82" s="16" t="str">
        <f t="shared" si="33"/>
        <v/>
      </c>
      <c r="DV82" s="16" t="str">
        <f>IF(DE82=1,IF(DU82&lt;Tab!$M$77,1,IF(DU82&lt;Tab!$M$78,2,IF(DU82&lt;Tab!$M$79,3,IF(DU82&lt;Tab!$M$80,4,5)))),"")</f>
        <v/>
      </c>
      <c r="DW82" s="16" t="str">
        <f>IF(DE82=1,INDEX(Tab!$M$76:$M$81,DV82,1),"")</f>
        <v/>
      </c>
      <c r="DX82" s="16" t="str">
        <f>IF(DE82=1,INDEX(Tab!$M$76:$M$81,DV82+1,1),"")</f>
        <v/>
      </c>
      <c r="DY82" s="36" t="str">
        <f>IF(DE82=1,INDEX(Tab!$N$76:$AC$81,DV82,DF82),"")</f>
        <v/>
      </c>
      <c r="DZ82" s="36" t="str">
        <f>IF(DE82=1,INDEX(Tab!$N$76:$AC$81,DV82+1,DF82),"")</f>
        <v/>
      </c>
      <c r="EA82" s="36" t="str">
        <f t="shared" si="141"/>
        <v/>
      </c>
      <c r="EB82" s="36" t="str">
        <f t="shared" si="142"/>
        <v/>
      </c>
      <c r="EC82" s="79"/>
      <c r="ED82" s="36"/>
      <c r="EE82" s="15"/>
      <c r="EF82" s="16" t="str">
        <f t="shared" si="143"/>
        <v/>
      </c>
      <c r="EG82" s="16" t="str">
        <f t="shared" si="53"/>
        <v/>
      </c>
      <c r="EH82" s="16" t="str">
        <f>IF(DE82=1,IF(EG82&lt;Tab!$M$87,1,IF(EG82&lt;Tab!$M$88,2,IF(EG82&lt;Tab!$M$89,3,IF(EG82&lt;Tab!$M$90,4,5)))),"")</f>
        <v/>
      </c>
      <c r="EI82" s="16" t="str">
        <f>IF(DE82=1,INDEX(Tab!$M$86:$M$91,EH82,1),"")</f>
        <v/>
      </c>
      <c r="EJ82" s="16" t="str">
        <f>IF(DE82=1,INDEX(Tab!$M$86:$M$91,EH82+1,1),"")</f>
        <v/>
      </c>
      <c r="EK82" s="36" t="str">
        <f>IF(DE82=1,INDEX(Tab!$N$86:$AC$91,EH82,DF82),"")</f>
        <v/>
      </c>
      <c r="EL82" s="36" t="str">
        <f>IF(DE82=1,INDEX(Tab!$N$86:$AC$91,EH82+1,DF82),"")</f>
        <v/>
      </c>
      <c r="EM82" s="36">
        <f t="shared" si="144"/>
        <v>0</v>
      </c>
      <c r="EO82" s="74" t="b">
        <f t="shared" si="102"/>
        <v>0</v>
      </c>
      <c r="EP82" s="16">
        <f t="shared" si="145"/>
        <v>1</v>
      </c>
      <c r="EQ82" s="16">
        <f t="shared" si="146"/>
        <v>0</v>
      </c>
      <c r="ER82" s="16" t="str">
        <f t="shared" si="147"/>
        <v/>
      </c>
      <c r="ES82" s="17"/>
      <c r="EU82" s="15"/>
      <c r="EV82" s="191" t="str">
        <f t="shared" si="148"/>
        <v/>
      </c>
      <c r="EW82" s="191" t="str">
        <f t="shared" si="149"/>
        <v/>
      </c>
      <c r="EX82" s="17"/>
    </row>
    <row r="83" spans="2:154" s="16" customFormat="1" x14ac:dyDescent="0.2">
      <c r="B83" s="341"/>
      <c r="C83" s="541"/>
      <c r="D83" s="542"/>
      <c r="E83" s="25"/>
      <c r="F83" s="25"/>
      <c r="G83" s="25"/>
      <c r="H83" s="25"/>
      <c r="I83" s="25"/>
      <c r="J83" s="25"/>
      <c r="K83" s="25"/>
      <c r="L83" s="25"/>
      <c r="M83" s="25"/>
      <c r="N83" s="25"/>
      <c r="O83" s="339"/>
      <c r="P83" s="337"/>
      <c r="Q83" s="25"/>
      <c r="R83" s="25"/>
      <c r="S83" s="25"/>
      <c r="T83" s="27"/>
      <c r="U83" s="24"/>
      <c r="V83" s="24"/>
      <c r="W83" s="172" t="str">
        <f t="shared" si="108"/>
        <v/>
      </c>
      <c r="X83" s="46" t="str">
        <f t="shared" si="109"/>
        <v/>
      </c>
      <c r="Y83" s="28"/>
      <c r="Z83" s="27"/>
      <c r="AA83" s="25"/>
      <c r="AB83" s="25"/>
      <c r="AC83" s="184"/>
      <c r="AD83" s="44"/>
      <c r="AE83" s="176" t="str">
        <f t="shared" si="110"/>
        <v/>
      </c>
      <c r="AF83" s="44"/>
      <c r="AG83" s="46" t="str">
        <f t="shared" si="111"/>
        <v/>
      </c>
      <c r="AH83" s="28"/>
      <c r="AI83" s="27"/>
      <c r="AJ83" s="25"/>
      <c r="AK83" s="25"/>
      <c r="AL83" s="25"/>
      <c r="AM83" s="44"/>
      <c r="AN83" s="40"/>
      <c r="AO83" s="44"/>
      <c r="AP83" s="71" t="str">
        <f t="shared" si="112"/>
        <v/>
      </c>
      <c r="AQ83" s="44"/>
      <c r="AR83" s="46" t="str">
        <f t="shared" si="113"/>
        <v/>
      </c>
      <c r="AS83" s="156"/>
      <c r="AT83" s="80"/>
      <c r="AU83" s="46" t="str">
        <f t="shared" si="114"/>
        <v/>
      </c>
      <c r="AV83" s="80"/>
      <c r="AW83" s="46" t="str">
        <f t="shared" si="115"/>
        <v/>
      </c>
      <c r="AX83" s="28"/>
      <c r="AY83" s="27"/>
      <c r="AZ83" s="46">
        <f t="shared" si="116"/>
        <v>0</v>
      </c>
      <c r="BA83" s="46">
        <f t="shared" si="117"/>
        <v>0</v>
      </c>
      <c r="BB83" s="46">
        <f t="shared" si="118"/>
        <v>0</v>
      </c>
      <c r="BC83" s="46">
        <f t="shared" si="119"/>
        <v>0</v>
      </c>
      <c r="BD83" s="46">
        <f t="shared" si="120"/>
        <v>0</v>
      </c>
      <c r="BE83" s="46">
        <f t="shared" si="121"/>
        <v>0</v>
      </c>
      <c r="BF83" s="46">
        <f t="shared" si="122"/>
        <v>0</v>
      </c>
      <c r="BG83" s="46" t="str">
        <f t="shared" si="123"/>
        <v/>
      </c>
      <c r="BH83" s="17"/>
      <c r="BJ83" s="15"/>
      <c r="BK83" s="343">
        <f t="shared" si="44"/>
        <v>0</v>
      </c>
      <c r="BL83" s="343">
        <f t="shared" si="45"/>
        <v>0</v>
      </c>
      <c r="BM83" s="343">
        <f t="shared" si="46"/>
        <v>0</v>
      </c>
      <c r="BN83" s="343">
        <f t="shared" si="47"/>
        <v>0</v>
      </c>
      <c r="BO83" s="343"/>
      <c r="BP83" s="343"/>
      <c r="BQ83" s="343">
        <f t="shared" si="48"/>
        <v>0</v>
      </c>
      <c r="BR83" s="343">
        <f t="shared" si="49"/>
        <v>0</v>
      </c>
      <c r="BS83" s="343">
        <f t="shared" si="50"/>
        <v>0</v>
      </c>
      <c r="BT83" s="343">
        <f t="shared" si="51"/>
        <v>0</v>
      </c>
      <c r="BU83" s="343">
        <f t="shared" si="52"/>
        <v>0</v>
      </c>
      <c r="BV83" s="17"/>
      <c r="BX83" s="15"/>
      <c r="BZ83" s="17"/>
      <c r="CB83" s="15"/>
      <c r="CC83" s="16">
        <f t="shared" si="124"/>
        <v>0</v>
      </c>
      <c r="CD83" s="16">
        <f t="shared" si="125"/>
        <v>0</v>
      </c>
      <c r="CE83" s="16">
        <f t="shared" si="126"/>
        <v>0</v>
      </c>
      <c r="CF83" s="16">
        <f t="shared" si="127"/>
        <v>0</v>
      </c>
      <c r="CG83" s="16">
        <f t="shared" si="128"/>
        <v>0</v>
      </c>
      <c r="CH83" s="16">
        <f t="shared" si="129"/>
        <v>0</v>
      </c>
      <c r="CI83" s="16">
        <f t="shared" si="130"/>
        <v>0</v>
      </c>
      <c r="CJ83" s="191">
        <f t="shared" si="131"/>
        <v>0</v>
      </c>
      <c r="CK83" s="191">
        <f t="shared" si="132"/>
        <v>0</v>
      </c>
      <c r="CL83" s="191">
        <f t="shared" si="133"/>
        <v>0</v>
      </c>
      <c r="CM83" s="191">
        <f t="shared" si="134"/>
        <v>0</v>
      </c>
      <c r="CN83" s="191" t="str">
        <f t="shared" si="135"/>
        <v/>
      </c>
      <c r="CO83" s="17"/>
      <c r="CQ83" s="15"/>
      <c r="CR83" s="16">
        <f>IF(P83="",,INDEX(Komp!$K$8:$K$10,P83,1))</f>
        <v>0</v>
      </c>
      <c r="CS83" s="16">
        <f>IF(Q83="",,INDEX(Komp!$K$35:$K$40,Q83,1))</f>
        <v>0</v>
      </c>
      <c r="CT83" s="16">
        <f>IF(Q83="",,INDEX(Komp!$M$35:$M$40,Q83,1))</f>
        <v>0</v>
      </c>
      <c r="CU83" s="16">
        <f>IF(R83="",,INDEX(Komp!$K$80:$K$81,R83,1))</f>
        <v>0</v>
      </c>
      <c r="CV83" s="16">
        <f>IF(S83="",,INDEX(Komp!$K$108:$K$109,S83,1))</f>
        <v>0</v>
      </c>
      <c r="CW83" s="191" t="str">
        <f t="shared" si="136"/>
        <v/>
      </c>
      <c r="CX83" s="17"/>
      <c r="CZ83" s="15"/>
      <c r="DA83" s="16" t="str">
        <f t="shared" si="137"/>
        <v/>
      </c>
      <c r="DB83" s="16">
        <f>IF(DA83="",,MATCH(DA83,Tab!$C$5:$C$22,0))</f>
        <v>0</v>
      </c>
      <c r="DC83" s="16">
        <f>IF(DB83=Tab!$D$22,1,0)</f>
        <v>0</v>
      </c>
      <c r="DD83" s="16">
        <f>IF(DB83=Tab!$D$21,1,0)</f>
        <v>0</v>
      </c>
      <c r="DE83" s="16">
        <f>IF(AND(DB83&gt;=Tab!$D$5,DB83&lt;=Tab!$D$20),1,0)</f>
        <v>0</v>
      </c>
      <c r="DF83" s="16">
        <f>IF(DE83=1,INDEX(Tab!$E$5:$E$20,DB83,1),)</f>
        <v>0</v>
      </c>
      <c r="DG83" s="17"/>
      <c r="DI83" s="15"/>
      <c r="DJ83" s="16" t="str">
        <f t="shared" si="138"/>
        <v/>
      </c>
      <c r="DL83" s="36" t="str">
        <f>IF(DD83=1,Projekt!$AH$129,"")</f>
        <v/>
      </c>
      <c r="DM83" s="36"/>
      <c r="DN83" s="36" t="str">
        <f>IF(DE83=1,INDEX(Projekt!$AB$98:$AB$113,DF83,1),"")</f>
        <v/>
      </c>
      <c r="DO83" s="36" t="str">
        <f>IF(DE83=1,INDEX(Projekt!$AH$98:$AH$113,DF83,1),"")</f>
        <v/>
      </c>
      <c r="DP83" s="36" t="str">
        <f t="shared" si="139"/>
        <v/>
      </c>
      <c r="DQ83" s="79"/>
      <c r="DR83" s="36"/>
      <c r="DS83" s="162"/>
      <c r="DT83" s="16" t="str">
        <f t="shared" si="140"/>
        <v/>
      </c>
      <c r="DU83" s="16" t="str">
        <f t="shared" si="33"/>
        <v/>
      </c>
      <c r="DV83" s="16" t="str">
        <f>IF(DE83=1,IF(DU83&lt;Tab!$M$77,1,IF(DU83&lt;Tab!$M$78,2,IF(DU83&lt;Tab!$M$79,3,IF(DU83&lt;Tab!$M$80,4,5)))),"")</f>
        <v/>
      </c>
      <c r="DW83" s="16" t="str">
        <f>IF(DE83=1,INDEX(Tab!$M$76:$M$81,DV83,1),"")</f>
        <v/>
      </c>
      <c r="DX83" s="16" t="str">
        <f>IF(DE83=1,INDEX(Tab!$M$76:$M$81,DV83+1,1),"")</f>
        <v/>
      </c>
      <c r="DY83" s="36" t="str">
        <f>IF(DE83=1,INDEX(Tab!$N$76:$AC$81,DV83,DF83),"")</f>
        <v/>
      </c>
      <c r="DZ83" s="36" t="str">
        <f>IF(DE83=1,INDEX(Tab!$N$76:$AC$81,DV83+1,DF83),"")</f>
        <v/>
      </c>
      <c r="EA83" s="36" t="str">
        <f t="shared" si="141"/>
        <v/>
      </c>
      <c r="EB83" s="36" t="str">
        <f t="shared" si="142"/>
        <v/>
      </c>
      <c r="EC83" s="79"/>
      <c r="ED83" s="36"/>
      <c r="EE83" s="15"/>
      <c r="EF83" s="16" t="str">
        <f t="shared" si="143"/>
        <v/>
      </c>
      <c r="EG83" s="16" t="str">
        <f t="shared" si="53"/>
        <v/>
      </c>
      <c r="EH83" s="16" t="str">
        <f>IF(DE83=1,IF(EG83&lt;Tab!$M$87,1,IF(EG83&lt;Tab!$M$88,2,IF(EG83&lt;Tab!$M$89,3,IF(EG83&lt;Tab!$M$90,4,5)))),"")</f>
        <v/>
      </c>
      <c r="EI83" s="16" t="str">
        <f>IF(DE83=1,INDEX(Tab!$M$86:$M$91,EH83,1),"")</f>
        <v/>
      </c>
      <c r="EJ83" s="16" t="str">
        <f>IF(DE83=1,INDEX(Tab!$M$86:$M$91,EH83+1,1),"")</f>
        <v/>
      </c>
      <c r="EK83" s="36" t="str">
        <f>IF(DE83=1,INDEX(Tab!$N$86:$AC$91,EH83,DF83),"")</f>
        <v/>
      </c>
      <c r="EL83" s="36" t="str">
        <f>IF(DE83=1,INDEX(Tab!$N$86:$AC$91,EH83+1,DF83),"")</f>
        <v/>
      </c>
      <c r="EM83" s="36">
        <f t="shared" si="144"/>
        <v>0</v>
      </c>
      <c r="EO83" s="74" t="b">
        <f t="shared" si="102"/>
        <v>0</v>
      </c>
      <c r="EP83" s="16">
        <f t="shared" si="145"/>
        <v>1</v>
      </c>
      <c r="EQ83" s="16">
        <f t="shared" si="146"/>
        <v>0</v>
      </c>
      <c r="ER83" s="16" t="str">
        <f t="shared" si="147"/>
        <v/>
      </c>
      <c r="ES83" s="17"/>
      <c r="EU83" s="15"/>
      <c r="EV83" s="191" t="str">
        <f t="shared" si="148"/>
        <v/>
      </c>
      <c r="EW83" s="191" t="str">
        <f t="shared" si="149"/>
        <v/>
      </c>
      <c r="EX83" s="17"/>
    </row>
    <row r="84" spans="2:154" s="16" customFormat="1" x14ac:dyDescent="0.2">
      <c r="B84" s="341"/>
      <c r="C84" s="541"/>
      <c r="D84" s="542"/>
      <c r="E84" s="25"/>
      <c r="F84" s="25"/>
      <c r="G84" s="25"/>
      <c r="H84" s="25"/>
      <c r="I84" s="25"/>
      <c r="J84" s="25"/>
      <c r="K84" s="25"/>
      <c r="L84" s="25"/>
      <c r="M84" s="25"/>
      <c r="N84" s="25"/>
      <c r="O84" s="339"/>
      <c r="P84" s="337"/>
      <c r="Q84" s="25"/>
      <c r="R84" s="25"/>
      <c r="S84" s="25"/>
      <c r="T84" s="27"/>
      <c r="U84" s="24"/>
      <c r="V84" s="24"/>
      <c r="W84" s="172" t="str">
        <f t="shared" si="108"/>
        <v/>
      </c>
      <c r="X84" s="46" t="str">
        <f t="shared" si="109"/>
        <v/>
      </c>
      <c r="Y84" s="28"/>
      <c r="Z84" s="27"/>
      <c r="AA84" s="25"/>
      <c r="AB84" s="25"/>
      <c r="AC84" s="184"/>
      <c r="AD84" s="44"/>
      <c r="AE84" s="176" t="str">
        <f t="shared" si="110"/>
        <v/>
      </c>
      <c r="AF84" s="44"/>
      <c r="AG84" s="46" t="str">
        <f t="shared" si="111"/>
        <v/>
      </c>
      <c r="AH84" s="28"/>
      <c r="AI84" s="27"/>
      <c r="AJ84" s="25"/>
      <c r="AK84" s="25"/>
      <c r="AL84" s="25"/>
      <c r="AM84" s="44"/>
      <c r="AN84" s="40"/>
      <c r="AO84" s="44"/>
      <c r="AP84" s="71" t="str">
        <f t="shared" si="112"/>
        <v/>
      </c>
      <c r="AQ84" s="44"/>
      <c r="AR84" s="46" t="str">
        <f t="shared" si="113"/>
        <v/>
      </c>
      <c r="AS84" s="156"/>
      <c r="AT84" s="80"/>
      <c r="AU84" s="46" t="str">
        <f t="shared" si="114"/>
        <v/>
      </c>
      <c r="AV84" s="80"/>
      <c r="AW84" s="46" t="str">
        <f t="shared" si="115"/>
        <v/>
      </c>
      <c r="AX84" s="28"/>
      <c r="AY84" s="27"/>
      <c r="AZ84" s="46">
        <f t="shared" si="116"/>
        <v>0</v>
      </c>
      <c r="BA84" s="46">
        <f t="shared" si="117"/>
        <v>0</v>
      </c>
      <c r="BB84" s="46">
        <f t="shared" si="118"/>
        <v>0</v>
      </c>
      <c r="BC84" s="46">
        <f t="shared" si="119"/>
        <v>0</v>
      </c>
      <c r="BD84" s="46">
        <f t="shared" si="120"/>
        <v>0</v>
      </c>
      <c r="BE84" s="46">
        <f t="shared" si="121"/>
        <v>0</v>
      </c>
      <c r="BF84" s="46">
        <f t="shared" si="122"/>
        <v>0</v>
      </c>
      <c r="BG84" s="46" t="str">
        <f t="shared" si="123"/>
        <v/>
      </c>
      <c r="BH84" s="17"/>
      <c r="BJ84" s="15"/>
      <c r="BK84" s="343">
        <f t="shared" si="44"/>
        <v>0</v>
      </c>
      <c r="BL84" s="343">
        <f t="shared" si="45"/>
        <v>0</v>
      </c>
      <c r="BM84" s="343">
        <f t="shared" si="46"/>
        <v>0</v>
      </c>
      <c r="BN84" s="343">
        <f t="shared" si="47"/>
        <v>0</v>
      </c>
      <c r="BO84" s="343"/>
      <c r="BP84" s="343"/>
      <c r="BQ84" s="343">
        <f t="shared" si="48"/>
        <v>0</v>
      </c>
      <c r="BR84" s="343">
        <f t="shared" si="49"/>
        <v>0</v>
      </c>
      <c r="BS84" s="343">
        <f t="shared" si="50"/>
        <v>0</v>
      </c>
      <c r="BT84" s="343">
        <f t="shared" si="51"/>
        <v>0</v>
      </c>
      <c r="BU84" s="343">
        <f t="shared" si="52"/>
        <v>0</v>
      </c>
      <c r="BV84" s="17"/>
      <c r="BX84" s="15"/>
      <c r="BZ84" s="17"/>
      <c r="CB84" s="15"/>
      <c r="CC84" s="16">
        <f t="shared" si="124"/>
        <v>0</v>
      </c>
      <c r="CD84" s="16">
        <f t="shared" si="125"/>
        <v>0</v>
      </c>
      <c r="CE84" s="16">
        <f t="shared" si="126"/>
        <v>0</v>
      </c>
      <c r="CF84" s="16">
        <f t="shared" si="127"/>
        <v>0</v>
      </c>
      <c r="CG84" s="16">
        <f t="shared" si="128"/>
        <v>0</v>
      </c>
      <c r="CH84" s="16">
        <f t="shared" si="129"/>
        <v>0</v>
      </c>
      <c r="CI84" s="16">
        <f t="shared" si="130"/>
        <v>0</v>
      </c>
      <c r="CJ84" s="191">
        <f t="shared" si="131"/>
        <v>0</v>
      </c>
      <c r="CK84" s="191">
        <f t="shared" si="132"/>
        <v>0</v>
      </c>
      <c r="CL84" s="191">
        <f t="shared" si="133"/>
        <v>0</v>
      </c>
      <c r="CM84" s="191">
        <f t="shared" si="134"/>
        <v>0</v>
      </c>
      <c r="CN84" s="191" t="str">
        <f t="shared" si="135"/>
        <v/>
      </c>
      <c r="CO84" s="17"/>
      <c r="CQ84" s="15"/>
      <c r="CR84" s="16">
        <f>IF(P84="",,INDEX(Komp!$K$8:$K$10,P84,1))</f>
        <v>0</v>
      </c>
      <c r="CS84" s="16">
        <f>IF(Q84="",,INDEX(Komp!$K$35:$K$40,Q84,1))</f>
        <v>0</v>
      </c>
      <c r="CT84" s="16">
        <f>IF(Q84="",,INDEX(Komp!$M$35:$M$40,Q84,1))</f>
        <v>0</v>
      </c>
      <c r="CU84" s="16">
        <f>IF(R84="",,INDEX(Komp!$K$80:$K$81,R84,1))</f>
        <v>0</v>
      </c>
      <c r="CV84" s="16">
        <f>IF(S84="",,INDEX(Komp!$K$108:$K$109,S84,1))</f>
        <v>0</v>
      </c>
      <c r="CW84" s="191" t="str">
        <f t="shared" si="136"/>
        <v/>
      </c>
      <c r="CX84" s="17"/>
      <c r="CZ84" s="15"/>
      <c r="DA84" s="16" t="str">
        <f t="shared" si="137"/>
        <v/>
      </c>
      <c r="DB84" s="16">
        <f>IF(DA84="",,MATCH(DA84,Tab!$C$5:$C$22,0))</f>
        <v>0</v>
      </c>
      <c r="DC84" s="16">
        <f>IF(DB84=Tab!$D$22,1,0)</f>
        <v>0</v>
      </c>
      <c r="DD84" s="16">
        <f>IF(DB84=Tab!$D$21,1,0)</f>
        <v>0</v>
      </c>
      <c r="DE84" s="16">
        <f>IF(AND(DB84&gt;=Tab!$D$5,DB84&lt;=Tab!$D$20),1,0)</f>
        <v>0</v>
      </c>
      <c r="DF84" s="16">
        <f>IF(DE84=1,INDEX(Tab!$E$5:$E$20,DB84,1),)</f>
        <v>0</v>
      </c>
      <c r="DG84" s="17"/>
      <c r="DI84" s="15"/>
      <c r="DJ84" s="16" t="str">
        <f t="shared" si="138"/>
        <v/>
      </c>
      <c r="DL84" s="36" t="str">
        <f>IF(DD84=1,Projekt!$AH$129,"")</f>
        <v/>
      </c>
      <c r="DM84" s="36"/>
      <c r="DN84" s="36" t="str">
        <f>IF(DE84=1,INDEX(Projekt!$AB$98:$AB$113,DF84,1),"")</f>
        <v/>
      </c>
      <c r="DO84" s="36" t="str">
        <f>IF(DE84=1,INDEX(Projekt!$AH$98:$AH$113,DF84,1),"")</f>
        <v/>
      </c>
      <c r="DP84" s="36" t="str">
        <f t="shared" si="139"/>
        <v/>
      </c>
      <c r="DQ84" s="79"/>
      <c r="DR84" s="36"/>
      <c r="DS84" s="162"/>
      <c r="DT84" s="16" t="str">
        <f t="shared" si="140"/>
        <v/>
      </c>
      <c r="DU84" s="16" t="str">
        <f t="shared" si="33"/>
        <v/>
      </c>
      <c r="DV84" s="16" t="str">
        <f>IF(DE84=1,IF(DU84&lt;Tab!$M$77,1,IF(DU84&lt;Tab!$M$78,2,IF(DU84&lt;Tab!$M$79,3,IF(DU84&lt;Tab!$M$80,4,5)))),"")</f>
        <v/>
      </c>
      <c r="DW84" s="16" t="str">
        <f>IF(DE84=1,INDEX(Tab!$M$76:$M$81,DV84,1),"")</f>
        <v/>
      </c>
      <c r="DX84" s="16" t="str">
        <f>IF(DE84=1,INDEX(Tab!$M$76:$M$81,DV84+1,1),"")</f>
        <v/>
      </c>
      <c r="DY84" s="36" t="str">
        <f>IF(DE84=1,INDEX(Tab!$N$76:$AC$81,DV84,DF84),"")</f>
        <v/>
      </c>
      <c r="DZ84" s="36" t="str">
        <f>IF(DE84=1,INDEX(Tab!$N$76:$AC$81,DV84+1,DF84),"")</f>
        <v/>
      </c>
      <c r="EA84" s="36" t="str">
        <f t="shared" si="141"/>
        <v/>
      </c>
      <c r="EB84" s="36" t="str">
        <f t="shared" si="142"/>
        <v/>
      </c>
      <c r="EC84" s="79"/>
      <c r="ED84" s="36"/>
      <c r="EE84" s="15"/>
      <c r="EF84" s="16" t="str">
        <f t="shared" si="143"/>
        <v/>
      </c>
      <c r="EG84" s="16" t="str">
        <f t="shared" si="53"/>
        <v/>
      </c>
      <c r="EH84" s="16" t="str">
        <f>IF(DE84=1,IF(EG84&lt;Tab!$M$87,1,IF(EG84&lt;Tab!$M$88,2,IF(EG84&lt;Tab!$M$89,3,IF(EG84&lt;Tab!$M$90,4,5)))),"")</f>
        <v/>
      </c>
      <c r="EI84" s="16" t="str">
        <f>IF(DE84=1,INDEX(Tab!$M$86:$M$91,EH84,1),"")</f>
        <v/>
      </c>
      <c r="EJ84" s="16" t="str">
        <f>IF(DE84=1,INDEX(Tab!$M$86:$M$91,EH84+1,1),"")</f>
        <v/>
      </c>
      <c r="EK84" s="36" t="str">
        <f>IF(DE84=1,INDEX(Tab!$N$86:$AC$91,EH84,DF84),"")</f>
        <v/>
      </c>
      <c r="EL84" s="36" t="str">
        <f>IF(DE84=1,INDEX(Tab!$N$86:$AC$91,EH84+1,DF84),"")</f>
        <v/>
      </c>
      <c r="EM84" s="36">
        <f t="shared" si="144"/>
        <v>0</v>
      </c>
      <c r="EO84" s="74" t="b">
        <f t="shared" si="102"/>
        <v>0</v>
      </c>
      <c r="EP84" s="16">
        <f t="shared" si="145"/>
        <v>1</v>
      </c>
      <c r="EQ84" s="16">
        <f t="shared" si="146"/>
        <v>0</v>
      </c>
      <c r="ER84" s="16" t="str">
        <f t="shared" si="147"/>
        <v/>
      </c>
      <c r="ES84" s="17"/>
      <c r="EU84" s="15"/>
      <c r="EV84" s="191" t="str">
        <f t="shared" si="148"/>
        <v/>
      </c>
      <c r="EW84" s="191" t="str">
        <f t="shared" si="149"/>
        <v/>
      </c>
      <c r="EX84" s="17"/>
    </row>
    <row r="85" spans="2:154" s="16" customFormat="1" x14ac:dyDescent="0.2">
      <c r="B85" s="341"/>
      <c r="C85" s="541"/>
      <c r="D85" s="542"/>
      <c r="E85" s="25"/>
      <c r="F85" s="25"/>
      <c r="G85" s="25"/>
      <c r="H85" s="25"/>
      <c r="I85" s="25"/>
      <c r="J85" s="25"/>
      <c r="K85" s="25"/>
      <c r="L85" s="25"/>
      <c r="M85" s="25"/>
      <c r="N85" s="25"/>
      <c r="O85" s="339"/>
      <c r="P85" s="337"/>
      <c r="Q85" s="25"/>
      <c r="R85" s="25"/>
      <c r="S85" s="25"/>
      <c r="T85" s="27"/>
      <c r="U85" s="24"/>
      <c r="V85" s="24"/>
      <c r="W85" s="172" t="str">
        <f t="shared" si="108"/>
        <v/>
      </c>
      <c r="X85" s="46" t="str">
        <f t="shared" si="109"/>
        <v/>
      </c>
      <c r="Y85" s="28"/>
      <c r="Z85" s="27"/>
      <c r="AA85" s="25"/>
      <c r="AB85" s="25"/>
      <c r="AC85" s="184"/>
      <c r="AD85" s="44"/>
      <c r="AE85" s="176" t="str">
        <f t="shared" si="110"/>
        <v/>
      </c>
      <c r="AF85" s="44"/>
      <c r="AG85" s="46" t="str">
        <f t="shared" si="111"/>
        <v/>
      </c>
      <c r="AH85" s="28"/>
      <c r="AI85" s="27"/>
      <c r="AJ85" s="25"/>
      <c r="AK85" s="25"/>
      <c r="AL85" s="25"/>
      <c r="AM85" s="44"/>
      <c r="AN85" s="40"/>
      <c r="AO85" s="44"/>
      <c r="AP85" s="71" t="str">
        <f t="shared" si="112"/>
        <v/>
      </c>
      <c r="AQ85" s="44"/>
      <c r="AR85" s="46" t="str">
        <f t="shared" si="113"/>
        <v/>
      </c>
      <c r="AS85" s="156"/>
      <c r="AT85" s="80"/>
      <c r="AU85" s="46" t="str">
        <f t="shared" si="114"/>
        <v/>
      </c>
      <c r="AV85" s="80"/>
      <c r="AW85" s="46" t="str">
        <f t="shared" si="115"/>
        <v/>
      </c>
      <c r="AX85" s="28"/>
      <c r="AY85" s="27"/>
      <c r="AZ85" s="46">
        <f t="shared" si="116"/>
        <v>0</v>
      </c>
      <c r="BA85" s="46">
        <f t="shared" si="117"/>
        <v>0</v>
      </c>
      <c r="BB85" s="46">
        <f t="shared" si="118"/>
        <v>0</v>
      </c>
      <c r="BC85" s="46">
        <f t="shared" si="119"/>
        <v>0</v>
      </c>
      <c r="BD85" s="46">
        <f t="shared" si="120"/>
        <v>0</v>
      </c>
      <c r="BE85" s="46">
        <f t="shared" si="121"/>
        <v>0</v>
      </c>
      <c r="BF85" s="46">
        <f t="shared" si="122"/>
        <v>0</v>
      </c>
      <c r="BG85" s="46" t="str">
        <f t="shared" si="123"/>
        <v/>
      </c>
      <c r="BH85" s="17"/>
      <c r="BJ85" s="15"/>
      <c r="BK85" s="343">
        <f t="shared" si="44"/>
        <v>0</v>
      </c>
      <c r="BL85" s="343">
        <f t="shared" si="45"/>
        <v>0</v>
      </c>
      <c r="BM85" s="343">
        <f t="shared" si="46"/>
        <v>0</v>
      </c>
      <c r="BN85" s="343">
        <f t="shared" si="47"/>
        <v>0</v>
      </c>
      <c r="BO85" s="343"/>
      <c r="BP85" s="343"/>
      <c r="BQ85" s="343">
        <f t="shared" si="48"/>
        <v>0</v>
      </c>
      <c r="BR85" s="343">
        <f t="shared" si="49"/>
        <v>0</v>
      </c>
      <c r="BS85" s="343">
        <f t="shared" si="50"/>
        <v>0</v>
      </c>
      <c r="BT85" s="343">
        <f t="shared" si="51"/>
        <v>0</v>
      </c>
      <c r="BU85" s="343">
        <f t="shared" si="52"/>
        <v>0</v>
      </c>
      <c r="BV85" s="17"/>
      <c r="BX85" s="15"/>
      <c r="BZ85" s="17"/>
      <c r="CB85" s="15"/>
      <c r="CC85" s="16">
        <f t="shared" si="124"/>
        <v>0</v>
      </c>
      <c r="CD85" s="16">
        <f t="shared" si="125"/>
        <v>0</v>
      </c>
      <c r="CE85" s="16">
        <f t="shared" si="126"/>
        <v>0</v>
      </c>
      <c r="CF85" s="16">
        <f t="shared" si="127"/>
        <v>0</v>
      </c>
      <c r="CG85" s="16">
        <f t="shared" si="128"/>
        <v>0</v>
      </c>
      <c r="CH85" s="16">
        <f t="shared" si="129"/>
        <v>0</v>
      </c>
      <c r="CI85" s="16">
        <f t="shared" si="130"/>
        <v>0</v>
      </c>
      <c r="CJ85" s="191">
        <f t="shared" si="131"/>
        <v>0</v>
      </c>
      <c r="CK85" s="191">
        <f t="shared" si="132"/>
        <v>0</v>
      </c>
      <c r="CL85" s="191">
        <f t="shared" si="133"/>
        <v>0</v>
      </c>
      <c r="CM85" s="191">
        <f t="shared" si="134"/>
        <v>0</v>
      </c>
      <c r="CN85" s="191" t="str">
        <f t="shared" si="135"/>
        <v/>
      </c>
      <c r="CO85" s="17"/>
      <c r="CQ85" s="15"/>
      <c r="CR85" s="16">
        <f>IF(P85="",,INDEX(Komp!$K$8:$K$10,P85,1))</f>
        <v>0</v>
      </c>
      <c r="CS85" s="16">
        <f>IF(Q85="",,INDEX(Komp!$K$35:$K$40,Q85,1))</f>
        <v>0</v>
      </c>
      <c r="CT85" s="16">
        <f>IF(Q85="",,INDEX(Komp!$M$35:$M$40,Q85,1))</f>
        <v>0</v>
      </c>
      <c r="CU85" s="16">
        <f>IF(R85="",,INDEX(Komp!$K$80:$K$81,R85,1))</f>
        <v>0</v>
      </c>
      <c r="CV85" s="16">
        <f>IF(S85="",,INDEX(Komp!$K$108:$K$109,S85,1))</f>
        <v>0</v>
      </c>
      <c r="CW85" s="191" t="str">
        <f t="shared" si="136"/>
        <v/>
      </c>
      <c r="CX85" s="17"/>
      <c r="CZ85" s="15"/>
      <c r="DA85" s="16" t="str">
        <f t="shared" si="137"/>
        <v/>
      </c>
      <c r="DB85" s="16">
        <f>IF(DA85="",,MATCH(DA85,Tab!$C$5:$C$22,0))</f>
        <v>0</v>
      </c>
      <c r="DC85" s="16">
        <f>IF(DB85=Tab!$D$22,1,0)</f>
        <v>0</v>
      </c>
      <c r="DD85" s="16">
        <f>IF(DB85=Tab!$D$21,1,0)</f>
        <v>0</v>
      </c>
      <c r="DE85" s="16">
        <f>IF(AND(DB85&gt;=Tab!$D$5,DB85&lt;=Tab!$D$20),1,0)</f>
        <v>0</v>
      </c>
      <c r="DF85" s="16">
        <f>IF(DE85=1,INDEX(Tab!$E$5:$E$20,DB85,1),)</f>
        <v>0</v>
      </c>
      <c r="DG85" s="17"/>
      <c r="DI85" s="15"/>
      <c r="DJ85" s="16" t="str">
        <f t="shared" si="138"/>
        <v/>
      </c>
      <c r="DL85" s="36" t="str">
        <f>IF(DD85=1,Projekt!$AH$129,"")</f>
        <v/>
      </c>
      <c r="DM85" s="36"/>
      <c r="DN85" s="36" t="str">
        <f>IF(DE85=1,INDEX(Projekt!$AB$98:$AB$113,DF85,1),"")</f>
        <v/>
      </c>
      <c r="DO85" s="36" t="str">
        <f>IF(DE85=1,INDEX(Projekt!$AH$98:$AH$113,DF85,1),"")</f>
        <v/>
      </c>
      <c r="DP85" s="36" t="str">
        <f t="shared" si="139"/>
        <v/>
      </c>
      <c r="DQ85" s="79"/>
      <c r="DR85" s="36"/>
      <c r="DS85" s="162"/>
      <c r="DT85" s="16" t="str">
        <f t="shared" si="140"/>
        <v/>
      </c>
      <c r="DU85" s="16" t="str">
        <f t="shared" si="33"/>
        <v/>
      </c>
      <c r="DV85" s="16" t="str">
        <f>IF(DE85=1,IF(DU85&lt;Tab!$M$77,1,IF(DU85&lt;Tab!$M$78,2,IF(DU85&lt;Tab!$M$79,3,IF(DU85&lt;Tab!$M$80,4,5)))),"")</f>
        <v/>
      </c>
      <c r="DW85" s="16" t="str">
        <f>IF(DE85=1,INDEX(Tab!$M$76:$M$81,DV85,1),"")</f>
        <v/>
      </c>
      <c r="DX85" s="16" t="str">
        <f>IF(DE85=1,INDEX(Tab!$M$76:$M$81,DV85+1,1),"")</f>
        <v/>
      </c>
      <c r="DY85" s="36" t="str">
        <f>IF(DE85=1,INDEX(Tab!$N$76:$AC$81,DV85,DF85),"")</f>
        <v/>
      </c>
      <c r="DZ85" s="36" t="str">
        <f>IF(DE85=1,INDEX(Tab!$N$76:$AC$81,DV85+1,DF85),"")</f>
        <v/>
      </c>
      <c r="EA85" s="36" t="str">
        <f t="shared" si="141"/>
        <v/>
      </c>
      <c r="EB85" s="36" t="str">
        <f t="shared" si="142"/>
        <v/>
      </c>
      <c r="EC85" s="79"/>
      <c r="ED85" s="36"/>
      <c r="EE85" s="15"/>
      <c r="EF85" s="16" t="str">
        <f t="shared" si="143"/>
        <v/>
      </c>
      <c r="EG85" s="16" t="str">
        <f t="shared" si="53"/>
        <v/>
      </c>
      <c r="EH85" s="16" t="str">
        <f>IF(DE85=1,IF(EG85&lt;Tab!$M$87,1,IF(EG85&lt;Tab!$M$88,2,IF(EG85&lt;Tab!$M$89,3,IF(EG85&lt;Tab!$M$90,4,5)))),"")</f>
        <v/>
      </c>
      <c r="EI85" s="16" t="str">
        <f>IF(DE85=1,INDEX(Tab!$M$86:$M$91,EH85,1),"")</f>
        <v/>
      </c>
      <c r="EJ85" s="16" t="str">
        <f>IF(DE85=1,INDEX(Tab!$M$86:$M$91,EH85+1,1),"")</f>
        <v/>
      </c>
      <c r="EK85" s="36" t="str">
        <f>IF(DE85=1,INDEX(Tab!$N$86:$AC$91,EH85,DF85),"")</f>
        <v/>
      </c>
      <c r="EL85" s="36" t="str">
        <f>IF(DE85=1,INDEX(Tab!$N$86:$AC$91,EH85+1,DF85),"")</f>
        <v/>
      </c>
      <c r="EM85" s="36">
        <f t="shared" si="144"/>
        <v>0</v>
      </c>
      <c r="EO85" s="74" t="b">
        <f t="shared" si="102"/>
        <v>0</v>
      </c>
      <c r="EP85" s="16">
        <f t="shared" si="145"/>
        <v>1</v>
      </c>
      <c r="EQ85" s="16">
        <f t="shared" si="146"/>
        <v>0</v>
      </c>
      <c r="ER85" s="16" t="str">
        <f t="shared" si="147"/>
        <v/>
      </c>
      <c r="ES85" s="17"/>
      <c r="EU85" s="15"/>
      <c r="EV85" s="191" t="str">
        <f t="shared" si="148"/>
        <v/>
      </c>
      <c r="EW85" s="191" t="str">
        <f t="shared" si="149"/>
        <v/>
      </c>
      <c r="EX85" s="17"/>
    </row>
    <row r="86" spans="2:154" s="16" customFormat="1" ht="13.9" customHeight="1" x14ac:dyDescent="0.2">
      <c r="B86" s="341"/>
      <c r="C86" s="541"/>
      <c r="D86" s="542"/>
      <c r="E86" s="25"/>
      <c r="F86" s="25"/>
      <c r="G86" s="25"/>
      <c r="H86" s="25"/>
      <c r="I86" s="25"/>
      <c r="J86" s="25"/>
      <c r="K86" s="25"/>
      <c r="L86" s="25"/>
      <c r="M86" s="25"/>
      <c r="N86" s="25"/>
      <c r="O86" s="339"/>
      <c r="P86" s="337"/>
      <c r="Q86" s="25"/>
      <c r="R86" s="25"/>
      <c r="S86" s="25"/>
      <c r="T86" s="27"/>
      <c r="U86" s="24"/>
      <c r="V86" s="24"/>
      <c r="W86" s="172" t="str">
        <f t="shared" si="108"/>
        <v/>
      </c>
      <c r="X86" s="46" t="str">
        <f t="shared" si="109"/>
        <v/>
      </c>
      <c r="Y86" s="28"/>
      <c r="Z86" s="27"/>
      <c r="AA86" s="25"/>
      <c r="AB86" s="25"/>
      <c r="AC86" s="184"/>
      <c r="AD86" s="44"/>
      <c r="AE86" s="176" t="str">
        <f t="shared" si="110"/>
        <v/>
      </c>
      <c r="AF86" s="44"/>
      <c r="AG86" s="46" t="str">
        <f t="shared" si="111"/>
        <v/>
      </c>
      <c r="AH86" s="28"/>
      <c r="AI86" s="27"/>
      <c r="AJ86" s="25"/>
      <c r="AK86" s="25"/>
      <c r="AL86" s="25"/>
      <c r="AM86" s="44"/>
      <c r="AN86" s="40"/>
      <c r="AO86" s="44"/>
      <c r="AP86" s="71" t="str">
        <f t="shared" si="112"/>
        <v/>
      </c>
      <c r="AQ86" s="44"/>
      <c r="AR86" s="46" t="str">
        <f t="shared" si="113"/>
        <v/>
      </c>
      <c r="AS86" s="156"/>
      <c r="AT86" s="80"/>
      <c r="AU86" s="46" t="str">
        <f t="shared" si="114"/>
        <v/>
      </c>
      <c r="AV86" s="80"/>
      <c r="AW86" s="46" t="str">
        <f t="shared" si="115"/>
        <v/>
      </c>
      <c r="AX86" s="28"/>
      <c r="AY86" s="27"/>
      <c r="AZ86" s="46">
        <f t="shared" si="116"/>
        <v>0</v>
      </c>
      <c r="BA86" s="46">
        <f t="shared" si="117"/>
        <v>0</v>
      </c>
      <c r="BB86" s="46">
        <f t="shared" si="118"/>
        <v>0</v>
      </c>
      <c r="BC86" s="46">
        <f t="shared" si="119"/>
        <v>0</v>
      </c>
      <c r="BD86" s="46">
        <f t="shared" si="120"/>
        <v>0</v>
      </c>
      <c r="BE86" s="46">
        <f t="shared" si="121"/>
        <v>0</v>
      </c>
      <c r="BF86" s="46">
        <f t="shared" si="122"/>
        <v>0</v>
      </c>
      <c r="BG86" s="46" t="str">
        <f t="shared" si="123"/>
        <v/>
      </c>
      <c r="BH86" s="17"/>
      <c r="BJ86" s="15"/>
      <c r="BK86" s="343">
        <f t="shared" si="44"/>
        <v>0</v>
      </c>
      <c r="BL86" s="343">
        <f t="shared" si="45"/>
        <v>0</v>
      </c>
      <c r="BM86" s="343">
        <f t="shared" si="46"/>
        <v>0</v>
      </c>
      <c r="BN86" s="343">
        <f t="shared" si="47"/>
        <v>0</v>
      </c>
      <c r="BO86" s="343"/>
      <c r="BP86" s="343"/>
      <c r="BQ86" s="343">
        <f t="shared" si="48"/>
        <v>0</v>
      </c>
      <c r="BR86" s="343">
        <f t="shared" si="49"/>
        <v>0</v>
      </c>
      <c r="BS86" s="343">
        <f t="shared" si="50"/>
        <v>0</v>
      </c>
      <c r="BT86" s="343">
        <f t="shared" si="51"/>
        <v>0</v>
      </c>
      <c r="BU86" s="343">
        <f t="shared" si="52"/>
        <v>0</v>
      </c>
      <c r="BV86" s="17"/>
      <c r="BX86" s="15"/>
      <c r="BZ86" s="17"/>
      <c r="CB86" s="15"/>
      <c r="CC86" s="16">
        <f t="shared" si="124"/>
        <v>0</v>
      </c>
      <c r="CD86" s="16">
        <f t="shared" si="125"/>
        <v>0</v>
      </c>
      <c r="CE86" s="16">
        <f t="shared" si="126"/>
        <v>0</v>
      </c>
      <c r="CF86" s="16">
        <f t="shared" si="127"/>
        <v>0</v>
      </c>
      <c r="CG86" s="16">
        <f t="shared" si="128"/>
        <v>0</v>
      </c>
      <c r="CH86" s="16">
        <f t="shared" si="129"/>
        <v>0</v>
      </c>
      <c r="CI86" s="16">
        <f t="shared" si="130"/>
        <v>0</v>
      </c>
      <c r="CJ86" s="191">
        <f t="shared" si="131"/>
        <v>0</v>
      </c>
      <c r="CK86" s="191">
        <f t="shared" si="132"/>
        <v>0</v>
      </c>
      <c r="CL86" s="191">
        <f t="shared" si="133"/>
        <v>0</v>
      </c>
      <c r="CM86" s="191">
        <f t="shared" si="134"/>
        <v>0</v>
      </c>
      <c r="CN86" s="191" t="str">
        <f t="shared" si="135"/>
        <v/>
      </c>
      <c r="CO86" s="17"/>
      <c r="CQ86" s="15"/>
      <c r="CR86" s="16">
        <f>IF(P86="",,INDEX(Komp!$K$8:$K$10,P86,1))</f>
        <v>0</v>
      </c>
      <c r="CS86" s="16">
        <f>IF(Q86="",,INDEX(Komp!$K$35:$K$40,Q86,1))</f>
        <v>0</v>
      </c>
      <c r="CT86" s="16">
        <f>IF(Q86="",,INDEX(Komp!$M$35:$M$40,Q86,1))</f>
        <v>0</v>
      </c>
      <c r="CU86" s="16">
        <f>IF(R86="",,INDEX(Komp!$K$80:$K$81,R86,1))</f>
        <v>0</v>
      </c>
      <c r="CV86" s="16">
        <f>IF(S86="",,INDEX(Komp!$K$108:$K$109,S86,1))</f>
        <v>0</v>
      </c>
      <c r="CW86" s="191" t="str">
        <f t="shared" si="136"/>
        <v/>
      </c>
      <c r="CX86" s="17"/>
      <c r="CZ86" s="15"/>
      <c r="DA86" s="16" t="str">
        <f t="shared" si="137"/>
        <v/>
      </c>
      <c r="DB86" s="16">
        <f>IF(DA86="",,MATCH(DA86,Tab!$C$5:$C$22,0))</f>
        <v>0</v>
      </c>
      <c r="DC86" s="16">
        <f>IF(DB86=Tab!$D$22,1,0)</f>
        <v>0</v>
      </c>
      <c r="DD86" s="16">
        <f>IF(DB86=Tab!$D$21,1,0)</f>
        <v>0</v>
      </c>
      <c r="DE86" s="16">
        <f>IF(AND(DB86&gt;=Tab!$D$5,DB86&lt;=Tab!$D$20),1,0)</f>
        <v>0</v>
      </c>
      <c r="DF86" s="16">
        <f>IF(DE86=1,INDEX(Tab!$E$5:$E$20,DB86,1),)</f>
        <v>0</v>
      </c>
      <c r="DG86" s="17"/>
      <c r="DI86" s="15"/>
      <c r="DJ86" s="16" t="str">
        <f t="shared" si="138"/>
        <v/>
      </c>
      <c r="DL86" s="36" t="str">
        <f>IF(DD86=1,Projekt!$AH$129,"")</f>
        <v/>
      </c>
      <c r="DM86" s="36"/>
      <c r="DN86" s="36" t="str">
        <f>IF(DE86=1,INDEX(Projekt!$AB$98:$AB$113,DF86,1),"")</f>
        <v/>
      </c>
      <c r="DO86" s="36" t="str">
        <f>IF(DE86=1,INDEX(Projekt!$AH$98:$AH$113,DF86,1),"")</f>
        <v/>
      </c>
      <c r="DP86" s="36" t="str">
        <f t="shared" si="139"/>
        <v/>
      </c>
      <c r="DQ86" s="79"/>
      <c r="DR86" s="36"/>
      <c r="DS86" s="162"/>
      <c r="DT86" s="16" t="str">
        <f t="shared" si="140"/>
        <v/>
      </c>
      <c r="DU86" s="16" t="str">
        <f t="shared" si="33"/>
        <v/>
      </c>
      <c r="DV86" s="16" t="str">
        <f>IF(DE86=1,IF(DU86&lt;Tab!$M$77,1,IF(DU86&lt;Tab!$M$78,2,IF(DU86&lt;Tab!$M$79,3,IF(DU86&lt;Tab!$M$80,4,5)))),"")</f>
        <v/>
      </c>
      <c r="DW86" s="16" t="str">
        <f>IF(DE86=1,INDEX(Tab!$M$76:$M$81,DV86,1),"")</f>
        <v/>
      </c>
      <c r="DX86" s="16" t="str">
        <f>IF(DE86=1,INDEX(Tab!$M$76:$M$81,DV86+1,1),"")</f>
        <v/>
      </c>
      <c r="DY86" s="36" t="str">
        <f>IF(DE86=1,INDEX(Tab!$N$76:$AC$81,DV86,DF86),"")</f>
        <v/>
      </c>
      <c r="DZ86" s="36" t="str">
        <f>IF(DE86=1,INDEX(Tab!$N$76:$AC$81,DV86+1,DF86),"")</f>
        <v/>
      </c>
      <c r="EA86" s="36" t="str">
        <f t="shared" si="141"/>
        <v/>
      </c>
      <c r="EB86" s="36" t="str">
        <f t="shared" si="142"/>
        <v/>
      </c>
      <c r="EC86" s="79"/>
      <c r="ED86" s="36"/>
      <c r="EE86" s="15"/>
      <c r="EF86" s="16" t="str">
        <f t="shared" si="143"/>
        <v/>
      </c>
      <c r="EG86" s="16" t="str">
        <f t="shared" si="53"/>
        <v/>
      </c>
      <c r="EH86" s="16" t="str">
        <f>IF(DE86=1,IF(EG86&lt;Tab!$M$87,1,IF(EG86&lt;Tab!$M$88,2,IF(EG86&lt;Tab!$M$89,3,IF(EG86&lt;Tab!$M$90,4,5)))),"")</f>
        <v/>
      </c>
      <c r="EI86" s="16" t="str">
        <f>IF(DE86=1,INDEX(Tab!$M$86:$M$91,EH86,1),"")</f>
        <v/>
      </c>
      <c r="EJ86" s="16" t="str">
        <f>IF(DE86=1,INDEX(Tab!$M$86:$M$91,EH86+1,1),"")</f>
        <v/>
      </c>
      <c r="EK86" s="36" t="str">
        <f>IF(DE86=1,INDEX(Tab!$N$86:$AC$91,EH86,DF86),"")</f>
        <v/>
      </c>
      <c r="EL86" s="36" t="str">
        <f>IF(DE86=1,INDEX(Tab!$N$86:$AC$91,EH86+1,DF86),"")</f>
        <v/>
      </c>
      <c r="EM86" s="36">
        <f t="shared" si="144"/>
        <v>0</v>
      </c>
      <c r="EO86" s="74" t="b">
        <f t="shared" si="102"/>
        <v>0</v>
      </c>
      <c r="EP86" s="16">
        <f t="shared" si="145"/>
        <v>1</v>
      </c>
      <c r="EQ86" s="16">
        <f t="shared" si="146"/>
        <v>0</v>
      </c>
      <c r="ER86" s="16" t="str">
        <f t="shared" si="147"/>
        <v/>
      </c>
      <c r="ES86" s="17"/>
      <c r="EU86" s="15"/>
      <c r="EV86" s="191" t="str">
        <f t="shared" si="148"/>
        <v/>
      </c>
      <c r="EW86" s="191" t="str">
        <f t="shared" si="149"/>
        <v/>
      </c>
      <c r="EX86" s="17"/>
    </row>
    <row r="87" spans="2:154" s="16" customFormat="1" x14ac:dyDescent="0.2">
      <c r="B87" s="341"/>
      <c r="C87" s="541"/>
      <c r="D87" s="542"/>
      <c r="E87" s="25"/>
      <c r="F87" s="25"/>
      <c r="G87" s="25"/>
      <c r="H87" s="25"/>
      <c r="I87" s="25"/>
      <c r="J87" s="25"/>
      <c r="K87" s="25"/>
      <c r="L87" s="25"/>
      <c r="M87" s="25"/>
      <c r="N87" s="25"/>
      <c r="O87" s="339"/>
      <c r="P87" s="337"/>
      <c r="Q87" s="25"/>
      <c r="R87" s="25"/>
      <c r="S87" s="25"/>
      <c r="T87" s="27"/>
      <c r="U87" s="24"/>
      <c r="V87" s="24"/>
      <c r="W87" s="172" t="str">
        <f t="shared" si="108"/>
        <v/>
      </c>
      <c r="X87" s="46" t="str">
        <f t="shared" si="109"/>
        <v/>
      </c>
      <c r="Y87" s="28"/>
      <c r="Z87" s="27"/>
      <c r="AA87" s="25"/>
      <c r="AB87" s="25"/>
      <c r="AC87" s="184"/>
      <c r="AD87" s="44"/>
      <c r="AE87" s="176" t="str">
        <f t="shared" si="110"/>
        <v/>
      </c>
      <c r="AF87" s="44"/>
      <c r="AG87" s="46" t="str">
        <f t="shared" si="111"/>
        <v/>
      </c>
      <c r="AH87" s="28"/>
      <c r="AI87" s="27"/>
      <c r="AJ87" s="25"/>
      <c r="AK87" s="25"/>
      <c r="AL87" s="25"/>
      <c r="AM87" s="44"/>
      <c r="AN87" s="40"/>
      <c r="AO87" s="44"/>
      <c r="AP87" s="71" t="str">
        <f t="shared" si="112"/>
        <v/>
      </c>
      <c r="AQ87" s="44"/>
      <c r="AR87" s="46" t="str">
        <f t="shared" si="113"/>
        <v/>
      </c>
      <c r="AS87" s="156"/>
      <c r="AT87" s="80"/>
      <c r="AU87" s="46" t="str">
        <f t="shared" si="114"/>
        <v/>
      </c>
      <c r="AV87" s="80"/>
      <c r="AW87" s="46" t="str">
        <f t="shared" si="115"/>
        <v/>
      </c>
      <c r="AX87" s="28"/>
      <c r="AY87" s="27"/>
      <c r="AZ87" s="46">
        <f t="shared" si="116"/>
        <v>0</v>
      </c>
      <c r="BA87" s="46">
        <f t="shared" si="117"/>
        <v>0</v>
      </c>
      <c r="BB87" s="46">
        <f t="shared" si="118"/>
        <v>0</v>
      </c>
      <c r="BC87" s="46">
        <f t="shared" si="119"/>
        <v>0</v>
      </c>
      <c r="BD87" s="46">
        <f t="shared" si="120"/>
        <v>0</v>
      </c>
      <c r="BE87" s="46">
        <f t="shared" si="121"/>
        <v>0</v>
      </c>
      <c r="BF87" s="46">
        <f t="shared" si="122"/>
        <v>0</v>
      </c>
      <c r="BG87" s="46" t="str">
        <f t="shared" si="123"/>
        <v/>
      </c>
      <c r="BH87" s="17"/>
      <c r="BJ87" s="15"/>
      <c r="BK87" s="343">
        <f t="shared" si="44"/>
        <v>0</v>
      </c>
      <c r="BL87" s="343">
        <f t="shared" si="45"/>
        <v>0</v>
      </c>
      <c r="BM87" s="343">
        <f t="shared" si="46"/>
        <v>0</v>
      </c>
      <c r="BN87" s="343">
        <f t="shared" si="47"/>
        <v>0</v>
      </c>
      <c r="BO87" s="343"/>
      <c r="BP87" s="343"/>
      <c r="BQ87" s="343">
        <f t="shared" si="48"/>
        <v>0</v>
      </c>
      <c r="BR87" s="343">
        <f t="shared" si="49"/>
        <v>0</v>
      </c>
      <c r="BS87" s="343">
        <f t="shared" si="50"/>
        <v>0</v>
      </c>
      <c r="BT87" s="343">
        <f t="shared" si="51"/>
        <v>0</v>
      </c>
      <c r="BU87" s="343">
        <f t="shared" si="52"/>
        <v>0</v>
      </c>
      <c r="BV87" s="17"/>
      <c r="BX87" s="15"/>
      <c r="BZ87" s="17"/>
      <c r="CB87" s="15"/>
      <c r="CC87" s="16">
        <f t="shared" si="124"/>
        <v>0</v>
      </c>
      <c r="CD87" s="16">
        <f t="shared" si="125"/>
        <v>0</v>
      </c>
      <c r="CE87" s="16">
        <f t="shared" si="126"/>
        <v>0</v>
      </c>
      <c r="CF87" s="16">
        <f t="shared" si="127"/>
        <v>0</v>
      </c>
      <c r="CG87" s="16">
        <f t="shared" si="128"/>
        <v>0</v>
      </c>
      <c r="CH87" s="16">
        <f t="shared" si="129"/>
        <v>0</v>
      </c>
      <c r="CI87" s="16">
        <f t="shared" si="130"/>
        <v>0</v>
      </c>
      <c r="CJ87" s="191">
        <f t="shared" si="131"/>
        <v>0</v>
      </c>
      <c r="CK87" s="191">
        <f t="shared" si="132"/>
        <v>0</v>
      </c>
      <c r="CL87" s="191">
        <f t="shared" si="133"/>
        <v>0</v>
      </c>
      <c r="CM87" s="191">
        <f t="shared" si="134"/>
        <v>0</v>
      </c>
      <c r="CN87" s="191" t="str">
        <f t="shared" si="135"/>
        <v/>
      </c>
      <c r="CO87" s="17"/>
      <c r="CQ87" s="15"/>
      <c r="CR87" s="16">
        <f>IF(P87="",,INDEX(Komp!$K$8:$K$10,P87,1))</f>
        <v>0</v>
      </c>
      <c r="CS87" s="16">
        <f>IF(Q87="",,INDEX(Komp!$K$35:$K$40,Q87,1))</f>
        <v>0</v>
      </c>
      <c r="CT87" s="16">
        <f>IF(Q87="",,INDEX(Komp!$M$35:$M$40,Q87,1))</f>
        <v>0</v>
      </c>
      <c r="CU87" s="16">
        <f>IF(R87="",,INDEX(Komp!$K$80:$K$81,R87,1))</f>
        <v>0</v>
      </c>
      <c r="CV87" s="16">
        <f>IF(S87="",,INDEX(Komp!$K$108:$K$109,S87,1))</f>
        <v>0</v>
      </c>
      <c r="CW87" s="191" t="str">
        <f t="shared" si="136"/>
        <v/>
      </c>
      <c r="CX87" s="17"/>
      <c r="CZ87" s="15"/>
      <c r="DA87" s="16" t="str">
        <f t="shared" si="137"/>
        <v/>
      </c>
      <c r="DB87" s="16">
        <f>IF(DA87="",,MATCH(DA87,Tab!$C$5:$C$22,0))</f>
        <v>0</v>
      </c>
      <c r="DC87" s="16">
        <f>IF(DB87=Tab!$D$22,1,0)</f>
        <v>0</v>
      </c>
      <c r="DD87" s="16">
        <f>IF(DB87=Tab!$D$21,1,0)</f>
        <v>0</v>
      </c>
      <c r="DE87" s="16">
        <f>IF(AND(DB87&gt;=Tab!$D$5,DB87&lt;=Tab!$D$20),1,0)</f>
        <v>0</v>
      </c>
      <c r="DF87" s="16">
        <f>IF(DE87=1,INDEX(Tab!$E$5:$E$20,DB87,1),)</f>
        <v>0</v>
      </c>
      <c r="DG87" s="17"/>
      <c r="DI87" s="15"/>
      <c r="DJ87" s="16" t="str">
        <f t="shared" si="138"/>
        <v/>
      </c>
      <c r="DL87" s="36" t="str">
        <f>IF(DD87=1,Projekt!$AH$129,"")</f>
        <v/>
      </c>
      <c r="DM87" s="36"/>
      <c r="DN87" s="36" t="str">
        <f>IF(DE87=1,INDEX(Projekt!$AB$98:$AB$113,DF87,1),"")</f>
        <v/>
      </c>
      <c r="DO87" s="36" t="str">
        <f>IF(DE87=1,INDEX(Projekt!$AH$98:$AH$113,DF87,1),"")</f>
        <v/>
      </c>
      <c r="DP87" s="36" t="str">
        <f t="shared" si="139"/>
        <v/>
      </c>
      <c r="DQ87" s="79"/>
      <c r="DR87" s="36"/>
      <c r="DS87" s="162"/>
      <c r="DT87" s="16" t="str">
        <f t="shared" si="140"/>
        <v/>
      </c>
      <c r="DU87" s="16" t="str">
        <f t="shared" si="33"/>
        <v/>
      </c>
      <c r="DV87" s="16" t="str">
        <f>IF(DE87=1,IF(DU87&lt;Tab!$M$77,1,IF(DU87&lt;Tab!$M$78,2,IF(DU87&lt;Tab!$M$79,3,IF(DU87&lt;Tab!$M$80,4,5)))),"")</f>
        <v/>
      </c>
      <c r="DW87" s="16" t="str">
        <f>IF(DE87=1,INDEX(Tab!$M$76:$M$81,DV87,1),"")</f>
        <v/>
      </c>
      <c r="DX87" s="16" t="str">
        <f>IF(DE87=1,INDEX(Tab!$M$76:$M$81,DV87+1,1),"")</f>
        <v/>
      </c>
      <c r="DY87" s="36" t="str">
        <f>IF(DE87=1,INDEX(Tab!$N$76:$AC$81,DV87,DF87),"")</f>
        <v/>
      </c>
      <c r="DZ87" s="36" t="str">
        <f>IF(DE87=1,INDEX(Tab!$N$76:$AC$81,DV87+1,DF87),"")</f>
        <v/>
      </c>
      <c r="EA87" s="36" t="str">
        <f t="shared" si="141"/>
        <v/>
      </c>
      <c r="EB87" s="36" t="str">
        <f t="shared" si="142"/>
        <v/>
      </c>
      <c r="EC87" s="79"/>
      <c r="ED87" s="36"/>
      <c r="EE87" s="15"/>
      <c r="EF87" s="16" t="str">
        <f t="shared" si="143"/>
        <v/>
      </c>
      <c r="EG87" s="16" t="str">
        <f t="shared" si="53"/>
        <v/>
      </c>
      <c r="EH87" s="16" t="str">
        <f>IF(DE87=1,IF(EG87&lt;Tab!$M$87,1,IF(EG87&lt;Tab!$M$88,2,IF(EG87&lt;Tab!$M$89,3,IF(EG87&lt;Tab!$M$90,4,5)))),"")</f>
        <v/>
      </c>
      <c r="EI87" s="16" t="str">
        <f>IF(DE87=1,INDEX(Tab!$M$86:$M$91,EH87,1),"")</f>
        <v/>
      </c>
      <c r="EJ87" s="16" t="str">
        <f>IF(DE87=1,INDEX(Tab!$M$86:$M$91,EH87+1,1),"")</f>
        <v/>
      </c>
      <c r="EK87" s="36" t="str">
        <f>IF(DE87=1,INDEX(Tab!$N$86:$AC$91,EH87,DF87),"")</f>
        <v/>
      </c>
      <c r="EL87" s="36" t="str">
        <f>IF(DE87=1,INDEX(Tab!$N$86:$AC$91,EH87+1,DF87),"")</f>
        <v/>
      </c>
      <c r="EM87" s="36">
        <f t="shared" si="144"/>
        <v>0</v>
      </c>
      <c r="EO87" s="74" t="b">
        <f t="shared" si="102"/>
        <v>0</v>
      </c>
      <c r="EP87" s="16">
        <f t="shared" si="145"/>
        <v>1</v>
      </c>
      <c r="EQ87" s="16">
        <f t="shared" si="146"/>
        <v>0</v>
      </c>
      <c r="ER87" s="16" t="str">
        <f t="shared" si="147"/>
        <v/>
      </c>
      <c r="ES87" s="17"/>
      <c r="EU87" s="15"/>
      <c r="EV87" s="191" t="str">
        <f t="shared" si="148"/>
        <v/>
      </c>
      <c r="EW87" s="191" t="str">
        <f t="shared" si="149"/>
        <v/>
      </c>
      <c r="EX87" s="17"/>
    </row>
    <row r="88" spans="2:154" ht="13.9" customHeight="1" x14ac:dyDescent="0.2">
      <c r="B88" s="341"/>
      <c r="C88" s="541"/>
      <c r="D88" s="542"/>
      <c r="E88" s="25"/>
      <c r="F88" s="25"/>
      <c r="G88" s="25"/>
      <c r="H88" s="25"/>
      <c r="I88" s="25"/>
      <c r="J88" s="25"/>
      <c r="K88" s="25"/>
      <c r="L88" s="25"/>
      <c r="M88" s="25"/>
      <c r="N88" s="25"/>
      <c r="O88" s="339"/>
      <c r="P88" s="337"/>
      <c r="Q88" s="25"/>
      <c r="R88" s="25"/>
      <c r="S88" s="25"/>
      <c r="T88" s="27"/>
      <c r="U88" s="24"/>
      <c r="V88" s="24"/>
      <c r="W88" s="172" t="str">
        <f t="shared" si="108"/>
        <v/>
      </c>
      <c r="X88" s="46" t="str">
        <f t="shared" si="109"/>
        <v/>
      </c>
      <c r="Y88" s="28"/>
      <c r="Z88" s="27"/>
      <c r="AA88" s="25"/>
      <c r="AB88" s="25"/>
      <c r="AC88" s="184"/>
      <c r="AD88" s="44"/>
      <c r="AE88" s="176" t="str">
        <f t="shared" si="110"/>
        <v/>
      </c>
      <c r="AF88" s="44"/>
      <c r="AG88" s="46" t="str">
        <f t="shared" si="111"/>
        <v/>
      </c>
      <c r="AH88" s="28"/>
      <c r="AI88" s="27"/>
      <c r="AJ88" s="25"/>
      <c r="AK88" s="25"/>
      <c r="AL88" s="25"/>
      <c r="AM88" s="44"/>
      <c r="AN88" s="40"/>
      <c r="AO88" s="44"/>
      <c r="AP88" s="71" t="str">
        <f t="shared" si="112"/>
        <v/>
      </c>
      <c r="AQ88" s="44"/>
      <c r="AR88" s="46" t="str">
        <f t="shared" si="113"/>
        <v/>
      </c>
      <c r="AS88" s="156"/>
      <c r="AT88" s="80"/>
      <c r="AU88" s="46" t="str">
        <f t="shared" si="114"/>
        <v/>
      </c>
      <c r="AV88" s="80"/>
      <c r="AW88" s="46" t="str">
        <f t="shared" si="115"/>
        <v/>
      </c>
      <c r="AX88" s="28"/>
      <c r="AY88" s="27"/>
      <c r="AZ88" s="46">
        <f t="shared" si="116"/>
        <v>0</v>
      </c>
      <c r="BA88" s="46">
        <f t="shared" si="117"/>
        <v>0</v>
      </c>
      <c r="BB88" s="46">
        <f t="shared" si="118"/>
        <v>0</v>
      </c>
      <c r="BC88" s="46">
        <f t="shared" si="119"/>
        <v>0</v>
      </c>
      <c r="BD88" s="46">
        <f t="shared" si="120"/>
        <v>0</v>
      </c>
      <c r="BE88" s="46">
        <f t="shared" si="121"/>
        <v>0</v>
      </c>
      <c r="BF88" s="46">
        <f t="shared" si="122"/>
        <v>0</v>
      </c>
      <c r="BG88" s="46" t="str">
        <f t="shared" si="123"/>
        <v/>
      </c>
      <c r="BH88" s="17"/>
      <c r="BI88" s="16"/>
      <c r="BJ88" s="15"/>
      <c r="BK88" s="343">
        <f t="shared" si="44"/>
        <v>0</v>
      </c>
      <c r="BL88" s="343">
        <f t="shared" si="45"/>
        <v>0</v>
      </c>
      <c r="BM88" s="343">
        <f t="shared" si="46"/>
        <v>0</v>
      </c>
      <c r="BN88" s="343">
        <f t="shared" si="47"/>
        <v>0</v>
      </c>
      <c r="BO88" s="343"/>
      <c r="BP88" s="343"/>
      <c r="BQ88" s="343">
        <f t="shared" si="48"/>
        <v>0</v>
      </c>
      <c r="BR88" s="343">
        <f t="shared" si="49"/>
        <v>0</v>
      </c>
      <c r="BS88" s="343">
        <f t="shared" si="50"/>
        <v>0</v>
      </c>
      <c r="BT88" s="343">
        <f t="shared" si="51"/>
        <v>0</v>
      </c>
      <c r="BU88" s="343">
        <f t="shared" si="52"/>
        <v>0</v>
      </c>
      <c r="BV88" s="17"/>
      <c r="BW88" s="16"/>
      <c r="BX88" s="15"/>
      <c r="BY88" s="16"/>
      <c r="BZ88" s="17"/>
      <c r="CA88" s="16"/>
      <c r="CB88" s="15"/>
      <c r="CC88" s="16">
        <f t="shared" si="124"/>
        <v>0</v>
      </c>
      <c r="CD88" s="16">
        <f t="shared" si="125"/>
        <v>0</v>
      </c>
      <c r="CE88" s="16">
        <f t="shared" si="126"/>
        <v>0</v>
      </c>
      <c r="CF88" s="16">
        <f t="shared" si="127"/>
        <v>0</v>
      </c>
      <c r="CG88" s="16">
        <f t="shared" si="128"/>
        <v>0</v>
      </c>
      <c r="CH88" s="16">
        <f t="shared" si="129"/>
        <v>0</v>
      </c>
      <c r="CI88" s="16">
        <f t="shared" si="130"/>
        <v>0</v>
      </c>
      <c r="CJ88" s="191">
        <f t="shared" si="131"/>
        <v>0</v>
      </c>
      <c r="CK88" s="191">
        <f t="shared" si="132"/>
        <v>0</v>
      </c>
      <c r="CL88" s="191">
        <f t="shared" si="133"/>
        <v>0</v>
      </c>
      <c r="CM88" s="191">
        <f t="shared" si="134"/>
        <v>0</v>
      </c>
      <c r="CN88" s="191" t="str">
        <f t="shared" si="135"/>
        <v/>
      </c>
      <c r="CO88" s="17"/>
      <c r="CP88" s="16"/>
      <c r="CQ88" s="15"/>
      <c r="CR88" s="16">
        <f>IF(P88="",,INDEX(Komp!$K$8:$K$10,P88,1))</f>
        <v>0</v>
      </c>
      <c r="CS88" s="16">
        <f>IF(Q88="",,INDEX(Komp!$K$35:$K$40,Q88,1))</f>
        <v>0</v>
      </c>
      <c r="CT88" s="16">
        <f>IF(Q88="",,INDEX(Komp!$M$35:$M$40,Q88,1))</f>
        <v>0</v>
      </c>
      <c r="CU88" s="16">
        <f>IF(R88="",,INDEX(Komp!$K$80:$K$81,R88,1))</f>
        <v>0</v>
      </c>
      <c r="CV88" s="16">
        <f>IF(S88="",,INDEX(Komp!$K$108:$K$109,S88,1))</f>
        <v>0</v>
      </c>
      <c r="CW88" s="191" t="str">
        <f t="shared" si="136"/>
        <v/>
      </c>
      <c r="CX88" s="17"/>
      <c r="CY88" s="16"/>
      <c r="CZ88" s="15"/>
      <c r="DA88" s="16" t="str">
        <f t="shared" si="137"/>
        <v/>
      </c>
      <c r="DB88" s="16">
        <f>IF(DA88="",,MATCH(DA88,Tab!$C$5:$C$22,0))</f>
        <v>0</v>
      </c>
      <c r="DC88" s="16">
        <f>IF(DB88=Tab!$D$22,1,0)</f>
        <v>0</v>
      </c>
      <c r="DD88" s="16">
        <f>IF(DB88=Tab!$D$21,1,0)</f>
        <v>0</v>
      </c>
      <c r="DE88" s="16">
        <f>IF(AND(DB88&gt;=Tab!$D$5,DB88&lt;=Tab!$D$20),1,0)</f>
        <v>0</v>
      </c>
      <c r="DF88" s="16">
        <f>IF(DE88=1,INDEX(Tab!$E$5:$E$20,DB88,1),)</f>
        <v>0</v>
      </c>
      <c r="DG88" s="17"/>
      <c r="DH88" s="16"/>
      <c r="DI88" s="15"/>
      <c r="DJ88" s="16" t="str">
        <f t="shared" si="138"/>
        <v/>
      </c>
      <c r="DK88" s="16"/>
      <c r="DL88" s="36" t="str">
        <f>IF(DD88=1,Projekt!$AH$129,"")</f>
        <v/>
      </c>
      <c r="DM88" s="36"/>
      <c r="DN88" s="36" t="str">
        <f>IF(DE88=1,INDEX(Projekt!$AB$98:$AB$113,DF88,1),"")</f>
        <v/>
      </c>
      <c r="DO88" s="36" t="str">
        <f>IF(DE88=1,INDEX(Projekt!$AH$98:$AH$113,DF88,1),"")</f>
        <v/>
      </c>
      <c r="DP88" s="36" t="str">
        <f t="shared" si="139"/>
        <v/>
      </c>
      <c r="DQ88" s="79"/>
      <c r="DR88" s="36"/>
      <c r="DS88" s="162"/>
      <c r="DT88" s="16" t="str">
        <f t="shared" si="140"/>
        <v/>
      </c>
      <c r="DU88" s="16" t="str">
        <f t="shared" si="33"/>
        <v/>
      </c>
      <c r="DV88" s="16" t="str">
        <f>IF(DE88=1,IF(DU88&lt;Tab!$M$77,1,IF(DU88&lt;Tab!$M$78,2,IF(DU88&lt;Tab!$M$79,3,IF(DU88&lt;Tab!$M$80,4,5)))),"")</f>
        <v/>
      </c>
      <c r="DW88" s="16" t="str">
        <f>IF(DE88=1,INDEX(Tab!$M$76:$M$81,DV88,1),"")</f>
        <v/>
      </c>
      <c r="DX88" s="16" t="str">
        <f>IF(DE88=1,INDEX(Tab!$M$76:$M$81,DV88+1,1),"")</f>
        <v/>
      </c>
      <c r="DY88" s="36" t="str">
        <f>IF(DE88=1,INDEX(Tab!$N$76:$AC$81,DV88,DF88),"")</f>
        <v/>
      </c>
      <c r="DZ88" s="36" t="str">
        <f>IF(DE88=1,INDEX(Tab!$N$76:$AC$81,DV88+1,DF88),"")</f>
        <v/>
      </c>
      <c r="EA88" s="36" t="str">
        <f t="shared" si="141"/>
        <v/>
      </c>
      <c r="EB88" s="36" t="str">
        <f t="shared" si="142"/>
        <v/>
      </c>
      <c r="EC88" s="79"/>
      <c r="ED88" s="36"/>
      <c r="EE88" s="15"/>
      <c r="EF88" s="16" t="str">
        <f t="shared" si="143"/>
        <v/>
      </c>
      <c r="EG88" s="16" t="str">
        <f t="shared" si="53"/>
        <v/>
      </c>
      <c r="EH88" s="16" t="str">
        <f>IF(DE88=1,IF(EG88&lt;Tab!$M$87,1,IF(EG88&lt;Tab!$M$88,2,IF(EG88&lt;Tab!$M$89,3,IF(EG88&lt;Tab!$M$90,4,5)))),"")</f>
        <v/>
      </c>
      <c r="EI88" s="16" t="str">
        <f>IF(DE88=1,INDEX(Tab!$M$86:$M$91,EH88,1),"")</f>
        <v/>
      </c>
      <c r="EJ88" s="16" t="str">
        <f>IF(DE88=1,INDEX(Tab!$M$86:$M$91,EH88+1,1),"")</f>
        <v/>
      </c>
      <c r="EK88" s="36" t="str">
        <f>IF(DE88=1,INDEX(Tab!$N$86:$AC$91,EH88,DF88),"")</f>
        <v/>
      </c>
      <c r="EL88" s="36" t="str">
        <f>IF(DE88=1,INDEX(Tab!$N$86:$AC$91,EH88+1,DF88),"")</f>
        <v/>
      </c>
      <c r="EM88" s="36">
        <f t="shared" si="144"/>
        <v>0</v>
      </c>
      <c r="EN88" s="16"/>
      <c r="EO88" s="74" t="b">
        <f t="shared" si="102"/>
        <v>0</v>
      </c>
      <c r="EP88" s="16">
        <f t="shared" si="145"/>
        <v>1</v>
      </c>
      <c r="EQ88" s="16">
        <f t="shared" si="146"/>
        <v>0</v>
      </c>
      <c r="ER88" s="16" t="str">
        <f t="shared" si="147"/>
        <v/>
      </c>
      <c r="ES88" s="17"/>
      <c r="ET88" s="16"/>
      <c r="EU88" s="15"/>
      <c r="EV88" s="191" t="str">
        <f t="shared" si="148"/>
        <v/>
      </c>
      <c r="EW88" s="191" t="str">
        <f t="shared" si="149"/>
        <v/>
      </c>
      <c r="EX88" s="17"/>
    </row>
    <row r="89" spans="2:154" x14ac:dyDescent="0.2">
      <c r="B89" s="341"/>
      <c r="C89" s="541"/>
      <c r="D89" s="542"/>
      <c r="E89" s="25"/>
      <c r="F89" s="25"/>
      <c r="G89" s="25"/>
      <c r="H89" s="25"/>
      <c r="I89" s="25"/>
      <c r="J89" s="25"/>
      <c r="K89" s="25"/>
      <c r="L89" s="25"/>
      <c r="M89" s="25"/>
      <c r="N89" s="25"/>
      <c r="O89" s="339"/>
      <c r="P89" s="337"/>
      <c r="Q89" s="25"/>
      <c r="R89" s="25"/>
      <c r="S89" s="25"/>
      <c r="T89" s="27"/>
      <c r="U89" s="24"/>
      <c r="V89" s="24"/>
      <c r="W89" s="172" t="str">
        <f t="shared" si="108"/>
        <v/>
      </c>
      <c r="X89" s="46" t="str">
        <f t="shared" si="109"/>
        <v/>
      </c>
      <c r="Y89" s="28"/>
      <c r="Z89" s="27"/>
      <c r="AA89" s="25"/>
      <c r="AB89" s="25"/>
      <c r="AC89" s="184"/>
      <c r="AD89" s="44"/>
      <c r="AE89" s="176" t="str">
        <f t="shared" si="110"/>
        <v/>
      </c>
      <c r="AF89" s="44"/>
      <c r="AG89" s="46" t="str">
        <f t="shared" si="111"/>
        <v/>
      </c>
      <c r="AH89" s="28"/>
      <c r="AI89" s="27"/>
      <c r="AJ89" s="25"/>
      <c r="AK89" s="25"/>
      <c r="AL89" s="25"/>
      <c r="AM89" s="44"/>
      <c r="AN89" s="40"/>
      <c r="AO89" s="44"/>
      <c r="AP89" s="71" t="str">
        <f t="shared" si="112"/>
        <v/>
      </c>
      <c r="AQ89" s="44"/>
      <c r="AR89" s="46" t="str">
        <f t="shared" si="113"/>
        <v/>
      </c>
      <c r="AS89" s="156"/>
      <c r="AT89" s="80"/>
      <c r="AU89" s="46" t="str">
        <f t="shared" si="114"/>
        <v/>
      </c>
      <c r="AV89" s="80"/>
      <c r="AW89" s="46" t="str">
        <f t="shared" si="115"/>
        <v/>
      </c>
      <c r="AX89" s="28"/>
      <c r="AY89" s="27"/>
      <c r="AZ89" s="46">
        <f t="shared" si="116"/>
        <v>0</v>
      </c>
      <c r="BA89" s="46">
        <f t="shared" si="117"/>
        <v>0</v>
      </c>
      <c r="BB89" s="46">
        <f t="shared" si="118"/>
        <v>0</v>
      </c>
      <c r="BC89" s="46">
        <f t="shared" si="119"/>
        <v>0</v>
      </c>
      <c r="BD89" s="46">
        <f t="shared" si="120"/>
        <v>0</v>
      </c>
      <c r="BE89" s="46">
        <f t="shared" si="121"/>
        <v>0</v>
      </c>
      <c r="BF89" s="46">
        <f t="shared" si="122"/>
        <v>0</v>
      </c>
      <c r="BG89" s="46" t="str">
        <f t="shared" si="123"/>
        <v/>
      </c>
      <c r="BH89" s="17"/>
      <c r="BI89" s="16"/>
      <c r="BJ89" s="15"/>
      <c r="BK89" s="343">
        <f t="shared" si="44"/>
        <v>0</v>
      </c>
      <c r="BL89" s="343">
        <f t="shared" si="45"/>
        <v>0</v>
      </c>
      <c r="BM89" s="343">
        <f t="shared" si="46"/>
        <v>0</v>
      </c>
      <c r="BN89" s="343">
        <f t="shared" si="47"/>
        <v>0</v>
      </c>
      <c r="BO89" s="343"/>
      <c r="BP89" s="343"/>
      <c r="BQ89" s="343">
        <f t="shared" si="48"/>
        <v>0</v>
      </c>
      <c r="BR89" s="343">
        <f t="shared" si="49"/>
        <v>0</v>
      </c>
      <c r="BS89" s="343">
        <f t="shared" si="50"/>
        <v>0</v>
      </c>
      <c r="BT89" s="343">
        <f t="shared" si="51"/>
        <v>0</v>
      </c>
      <c r="BU89" s="343">
        <f t="shared" si="52"/>
        <v>0</v>
      </c>
      <c r="BV89" s="17"/>
      <c r="BW89" s="16"/>
      <c r="BX89" s="15"/>
      <c r="BY89" s="16"/>
      <c r="BZ89" s="17"/>
      <c r="CA89" s="16"/>
      <c r="CB89" s="15"/>
      <c r="CC89" s="16">
        <f t="shared" si="124"/>
        <v>0</v>
      </c>
      <c r="CD89" s="16">
        <f t="shared" si="125"/>
        <v>0</v>
      </c>
      <c r="CE89" s="16">
        <f t="shared" si="126"/>
        <v>0</v>
      </c>
      <c r="CF89" s="16">
        <f t="shared" si="127"/>
        <v>0</v>
      </c>
      <c r="CG89" s="16">
        <f t="shared" si="128"/>
        <v>0</v>
      </c>
      <c r="CH89" s="16">
        <f t="shared" si="129"/>
        <v>0</v>
      </c>
      <c r="CI89" s="16">
        <f t="shared" si="130"/>
        <v>0</v>
      </c>
      <c r="CJ89" s="191">
        <f t="shared" si="131"/>
        <v>0</v>
      </c>
      <c r="CK89" s="191">
        <f t="shared" si="132"/>
        <v>0</v>
      </c>
      <c r="CL89" s="191">
        <f t="shared" si="133"/>
        <v>0</v>
      </c>
      <c r="CM89" s="191">
        <f t="shared" si="134"/>
        <v>0</v>
      </c>
      <c r="CN89" s="191" t="str">
        <f t="shared" si="135"/>
        <v/>
      </c>
      <c r="CO89" s="17"/>
      <c r="CP89" s="16"/>
      <c r="CQ89" s="15"/>
      <c r="CR89" s="16">
        <f>IF(P89="",,INDEX(Komp!$K$8:$K$10,P89,1))</f>
        <v>0</v>
      </c>
      <c r="CS89" s="16">
        <f>IF(Q89="",,INDEX(Komp!$K$35:$K$40,Q89,1))</f>
        <v>0</v>
      </c>
      <c r="CT89" s="16">
        <f>IF(Q89="",,INDEX(Komp!$M$35:$M$40,Q89,1))</f>
        <v>0</v>
      </c>
      <c r="CU89" s="16">
        <f>IF(R89="",,INDEX(Komp!$K$80:$K$81,R89,1))</f>
        <v>0</v>
      </c>
      <c r="CV89" s="16">
        <f>IF(S89="",,INDEX(Komp!$K$108:$K$109,S89,1))</f>
        <v>0</v>
      </c>
      <c r="CW89" s="191" t="str">
        <f t="shared" si="136"/>
        <v/>
      </c>
      <c r="CX89" s="17"/>
      <c r="CY89" s="16"/>
      <c r="CZ89" s="15"/>
      <c r="DA89" s="16" t="str">
        <f t="shared" si="137"/>
        <v/>
      </c>
      <c r="DB89" s="16">
        <f>IF(DA89="",,MATCH(DA89,Tab!$C$5:$C$22,0))</f>
        <v>0</v>
      </c>
      <c r="DC89" s="16">
        <f>IF(DB89=Tab!$D$22,1,0)</f>
        <v>0</v>
      </c>
      <c r="DD89" s="16">
        <f>IF(DB89=Tab!$D$21,1,0)</f>
        <v>0</v>
      </c>
      <c r="DE89" s="16">
        <f>IF(AND(DB89&gt;=Tab!$D$5,DB89&lt;=Tab!$D$20),1,0)</f>
        <v>0</v>
      </c>
      <c r="DF89" s="16">
        <f>IF(DE89=1,INDEX(Tab!$E$5:$E$20,DB89,1),)</f>
        <v>0</v>
      </c>
      <c r="DG89" s="17"/>
      <c r="DH89" s="16"/>
      <c r="DI89" s="15"/>
      <c r="DJ89" s="16" t="str">
        <f t="shared" si="138"/>
        <v/>
      </c>
      <c r="DK89" s="16"/>
      <c r="DL89" s="36" t="str">
        <f>IF(DD89=1,Projekt!$AH$129,"")</f>
        <v/>
      </c>
      <c r="DM89" s="36"/>
      <c r="DN89" s="36" t="str">
        <f>IF(DE89=1,INDEX(Projekt!$AB$98:$AB$113,DF89,1),"")</f>
        <v/>
      </c>
      <c r="DO89" s="36" t="str">
        <f>IF(DE89=1,INDEX(Projekt!$AH$98:$AH$113,DF89,1),"")</f>
        <v/>
      </c>
      <c r="DP89" s="36" t="str">
        <f t="shared" si="139"/>
        <v/>
      </c>
      <c r="DQ89" s="79"/>
      <c r="DR89" s="36"/>
      <c r="DS89" s="162"/>
      <c r="DT89" s="16" t="str">
        <f t="shared" si="140"/>
        <v/>
      </c>
      <c r="DU89" s="16" t="str">
        <f t="shared" si="33"/>
        <v/>
      </c>
      <c r="DV89" s="16" t="str">
        <f>IF(DE89=1,IF(DU89&lt;Tab!$M$77,1,IF(DU89&lt;Tab!$M$78,2,IF(DU89&lt;Tab!$M$79,3,IF(DU89&lt;Tab!$M$80,4,5)))),"")</f>
        <v/>
      </c>
      <c r="DW89" s="16" t="str">
        <f>IF(DE89=1,INDEX(Tab!$M$76:$M$81,DV89,1),"")</f>
        <v/>
      </c>
      <c r="DX89" s="16" t="str">
        <f>IF(DE89=1,INDEX(Tab!$M$76:$M$81,DV89+1,1),"")</f>
        <v/>
      </c>
      <c r="DY89" s="36" t="str">
        <f>IF(DE89=1,INDEX(Tab!$N$76:$AC$81,DV89,DF89),"")</f>
        <v/>
      </c>
      <c r="DZ89" s="36" t="str">
        <f>IF(DE89=1,INDEX(Tab!$N$76:$AC$81,DV89+1,DF89),"")</f>
        <v/>
      </c>
      <c r="EA89" s="36" t="str">
        <f t="shared" si="141"/>
        <v/>
      </c>
      <c r="EB89" s="36" t="str">
        <f t="shared" si="142"/>
        <v/>
      </c>
      <c r="EC89" s="79"/>
      <c r="ED89" s="36"/>
      <c r="EE89" s="15"/>
      <c r="EF89" s="16" t="str">
        <f t="shared" si="143"/>
        <v/>
      </c>
      <c r="EG89" s="16" t="str">
        <f t="shared" si="53"/>
        <v/>
      </c>
      <c r="EH89" s="16" t="str">
        <f>IF(DE89=1,IF(EG89&lt;Tab!$M$87,1,IF(EG89&lt;Tab!$M$88,2,IF(EG89&lt;Tab!$M$89,3,IF(EG89&lt;Tab!$M$90,4,5)))),"")</f>
        <v/>
      </c>
      <c r="EI89" s="16" t="str">
        <f>IF(DE89=1,INDEX(Tab!$M$86:$M$91,EH89,1),"")</f>
        <v/>
      </c>
      <c r="EJ89" s="16" t="str">
        <f>IF(DE89=1,INDEX(Tab!$M$86:$M$91,EH89+1,1),"")</f>
        <v/>
      </c>
      <c r="EK89" s="36" t="str">
        <f>IF(DE89=1,INDEX(Tab!$N$86:$AC$91,EH89,DF89),"")</f>
        <v/>
      </c>
      <c r="EL89" s="36" t="str">
        <f>IF(DE89=1,INDEX(Tab!$N$86:$AC$91,EH89+1,DF89),"")</f>
        <v/>
      </c>
      <c r="EM89" s="36">
        <f t="shared" si="144"/>
        <v>0</v>
      </c>
      <c r="EN89" s="16"/>
      <c r="EO89" s="74" t="b">
        <f t="shared" si="102"/>
        <v>0</v>
      </c>
      <c r="EP89" s="16">
        <f t="shared" si="145"/>
        <v>1</v>
      </c>
      <c r="EQ89" s="16">
        <f t="shared" si="146"/>
        <v>0</v>
      </c>
      <c r="ER89" s="16" t="str">
        <f t="shared" si="147"/>
        <v/>
      </c>
      <c r="ES89" s="17"/>
      <c r="ET89" s="16"/>
      <c r="EU89" s="15"/>
      <c r="EV89" s="191" t="str">
        <f t="shared" si="148"/>
        <v/>
      </c>
      <c r="EW89" s="191" t="str">
        <f t="shared" si="149"/>
        <v/>
      </c>
      <c r="EX89" s="17"/>
    </row>
    <row r="90" spans="2:154" x14ac:dyDescent="0.2">
      <c r="B90" s="341"/>
      <c r="C90" s="541"/>
      <c r="D90" s="542"/>
      <c r="E90" s="25"/>
      <c r="F90" s="25"/>
      <c r="G90" s="25"/>
      <c r="H90" s="25"/>
      <c r="I90" s="25"/>
      <c r="J90" s="25"/>
      <c r="K90" s="25"/>
      <c r="L90" s="25"/>
      <c r="M90" s="25"/>
      <c r="N90" s="25"/>
      <c r="O90" s="339"/>
      <c r="P90" s="337"/>
      <c r="Q90" s="25"/>
      <c r="R90" s="25"/>
      <c r="S90" s="25"/>
      <c r="T90" s="27"/>
      <c r="U90" s="24"/>
      <c r="V90" s="24"/>
      <c r="W90" s="172" t="str">
        <f t="shared" si="108"/>
        <v/>
      </c>
      <c r="X90" s="46" t="str">
        <f t="shared" si="109"/>
        <v/>
      </c>
      <c r="Y90" s="28"/>
      <c r="Z90" s="27"/>
      <c r="AA90" s="25"/>
      <c r="AB90" s="25"/>
      <c r="AC90" s="184"/>
      <c r="AD90" s="44"/>
      <c r="AE90" s="176" t="str">
        <f t="shared" si="110"/>
        <v/>
      </c>
      <c r="AF90" s="44"/>
      <c r="AG90" s="46" t="str">
        <f t="shared" si="111"/>
        <v/>
      </c>
      <c r="AH90" s="28"/>
      <c r="AI90" s="27"/>
      <c r="AJ90" s="25"/>
      <c r="AK90" s="25"/>
      <c r="AL90" s="25"/>
      <c r="AM90" s="44"/>
      <c r="AN90" s="40"/>
      <c r="AO90" s="44"/>
      <c r="AP90" s="71" t="str">
        <f t="shared" si="112"/>
        <v/>
      </c>
      <c r="AQ90" s="44"/>
      <c r="AR90" s="46" t="str">
        <f t="shared" si="113"/>
        <v/>
      </c>
      <c r="AS90" s="156"/>
      <c r="AT90" s="80"/>
      <c r="AU90" s="46" t="str">
        <f t="shared" si="114"/>
        <v/>
      </c>
      <c r="AV90" s="80"/>
      <c r="AW90" s="46" t="str">
        <f t="shared" si="115"/>
        <v/>
      </c>
      <c r="AX90" s="28"/>
      <c r="AY90" s="27"/>
      <c r="AZ90" s="46">
        <f t="shared" si="116"/>
        <v>0</v>
      </c>
      <c r="BA90" s="46">
        <f t="shared" si="117"/>
        <v>0</v>
      </c>
      <c r="BB90" s="46">
        <f t="shared" si="118"/>
        <v>0</v>
      </c>
      <c r="BC90" s="46">
        <f t="shared" si="119"/>
        <v>0</v>
      </c>
      <c r="BD90" s="46">
        <f t="shared" si="120"/>
        <v>0</v>
      </c>
      <c r="BE90" s="46">
        <f t="shared" si="121"/>
        <v>0</v>
      </c>
      <c r="BF90" s="46">
        <f t="shared" si="122"/>
        <v>0</v>
      </c>
      <c r="BG90" s="46" t="str">
        <f t="shared" si="123"/>
        <v/>
      </c>
      <c r="BH90" s="17"/>
      <c r="BI90" s="16"/>
      <c r="BJ90" s="15"/>
      <c r="BK90" s="343">
        <f t="shared" si="44"/>
        <v>0</v>
      </c>
      <c r="BL90" s="343">
        <f t="shared" si="45"/>
        <v>0</v>
      </c>
      <c r="BM90" s="343">
        <f t="shared" si="46"/>
        <v>0</v>
      </c>
      <c r="BN90" s="343">
        <f t="shared" si="47"/>
        <v>0</v>
      </c>
      <c r="BO90" s="343"/>
      <c r="BP90" s="343"/>
      <c r="BQ90" s="343">
        <f t="shared" si="48"/>
        <v>0</v>
      </c>
      <c r="BR90" s="343">
        <f t="shared" si="49"/>
        <v>0</v>
      </c>
      <c r="BS90" s="343">
        <f t="shared" si="50"/>
        <v>0</v>
      </c>
      <c r="BT90" s="343">
        <f t="shared" si="51"/>
        <v>0</v>
      </c>
      <c r="BU90" s="343">
        <f t="shared" si="52"/>
        <v>0</v>
      </c>
      <c r="BV90" s="17"/>
      <c r="BW90" s="16"/>
      <c r="BX90" s="15"/>
      <c r="BY90" s="16"/>
      <c r="BZ90" s="17"/>
      <c r="CA90" s="16"/>
      <c r="CB90" s="15"/>
      <c r="CC90" s="16">
        <f t="shared" si="124"/>
        <v>0</v>
      </c>
      <c r="CD90" s="16">
        <f t="shared" si="125"/>
        <v>0</v>
      </c>
      <c r="CE90" s="16">
        <f t="shared" si="126"/>
        <v>0</v>
      </c>
      <c r="CF90" s="16">
        <f t="shared" si="127"/>
        <v>0</v>
      </c>
      <c r="CG90" s="16">
        <f t="shared" si="128"/>
        <v>0</v>
      </c>
      <c r="CH90" s="16">
        <f t="shared" si="129"/>
        <v>0</v>
      </c>
      <c r="CI90" s="16">
        <f t="shared" si="130"/>
        <v>0</v>
      </c>
      <c r="CJ90" s="191">
        <f t="shared" si="131"/>
        <v>0</v>
      </c>
      <c r="CK90" s="191">
        <f t="shared" si="132"/>
        <v>0</v>
      </c>
      <c r="CL90" s="191">
        <f t="shared" si="133"/>
        <v>0</v>
      </c>
      <c r="CM90" s="191">
        <f t="shared" si="134"/>
        <v>0</v>
      </c>
      <c r="CN90" s="191" t="str">
        <f t="shared" si="135"/>
        <v/>
      </c>
      <c r="CO90" s="17"/>
      <c r="CP90" s="16"/>
      <c r="CQ90" s="15"/>
      <c r="CR90" s="16">
        <f>IF(P90="",,INDEX(Komp!$K$8:$K$10,P90,1))</f>
        <v>0</v>
      </c>
      <c r="CS90" s="16">
        <f>IF(Q90="",,INDEX(Komp!$K$35:$K$40,Q90,1))</f>
        <v>0</v>
      </c>
      <c r="CT90" s="16">
        <f>IF(Q90="",,INDEX(Komp!$M$35:$M$40,Q90,1))</f>
        <v>0</v>
      </c>
      <c r="CU90" s="16">
        <f>IF(R90="",,INDEX(Komp!$K$80:$K$81,R90,1))</f>
        <v>0</v>
      </c>
      <c r="CV90" s="16">
        <f>IF(S90="",,INDEX(Komp!$K$108:$K$109,S90,1))</f>
        <v>0</v>
      </c>
      <c r="CW90" s="191" t="str">
        <f t="shared" si="136"/>
        <v/>
      </c>
      <c r="CX90" s="17"/>
      <c r="CY90" s="16"/>
      <c r="CZ90" s="15"/>
      <c r="DA90" s="16" t="str">
        <f t="shared" si="137"/>
        <v/>
      </c>
      <c r="DB90" s="16">
        <f>IF(DA90="",,MATCH(DA90,Tab!$C$5:$C$22,0))</f>
        <v>0</v>
      </c>
      <c r="DC90" s="16">
        <f>IF(DB90=Tab!$D$22,1,0)</f>
        <v>0</v>
      </c>
      <c r="DD90" s="16">
        <f>IF(DB90=Tab!$D$21,1,0)</f>
        <v>0</v>
      </c>
      <c r="DE90" s="16">
        <f>IF(AND(DB90&gt;=Tab!$D$5,DB90&lt;=Tab!$D$20),1,0)</f>
        <v>0</v>
      </c>
      <c r="DF90" s="16">
        <f>IF(DE90=1,INDEX(Tab!$E$5:$E$20,DB90,1),)</f>
        <v>0</v>
      </c>
      <c r="DG90" s="17"/>
      <c r="DH90" s="16"/>
      <c r="DI90" s="15"/>
      <c r="DJ90" s="16" t="str">
        <f t="shared" si="138"/>
        <v/>
      </c>
      <c r="DK90" s="16"/>
      <c r="DL90" s="36" t="str">
        <f>IF(DD90=1,Projekt!$AH$129,"")</f>
        <v/>
      </c>
      <c r="DM90" s="36"/>
      <c r="DN90" s="36" t="str">
        <f>IF(DE90=1,INDEX(Projekt!$AB$98:$AB$113,DF90,1),"")</f>
        <v/>
      </c>
      <c r="DO90" s="36" t="str">
        <f>IF(DE90=1,INDEX(Projekt!$AH$98:$AH$113,DF90,1),"")</f>
        <v/>
      </c>
      <c r="DP90" s="36" t="str">
        <f t="shared" si="139"/>
        <v/>
      </c>
      <c r="DQ90" s="79"/>
      <c r="DR90" s="36"/>
      <c r="DS90" s="162"/>
      <c r="DT90" s="16" t="str">
        <f t="shared" si="140"/>
        <v/>
      </c>
      <c r="DU90" s="16" t="str">
        <f t="shared" si="33"/>
        <v/>
      </c>
      <c r="DV90" s="16" t="str">
        <f>IF(DE90=1,IF(DU90&lt;Tab!$M$77,1,IF(DU90&lt;Tab!$M$78,2,IF(DU90&lt;Tab!$M$79,3,IF(DU90&lt;Tab!$M$80,4,5)))),"")</f>
        <v/>
      </c>
      <c r="DW90" s="16" t="str">
        <f>IF(DE90=1,INDEX(Tab!$M$76:$M$81,DV90,1),"")</f>
        <v/>
      </c>
      <c r="DX90" s="16" t="str">
        <f>IF(DE90=1,INDEX(Tab!$M$76:$M$81,DV90+1,1),"")</f>
        <v/>
      </c>
      <c r="DY90" s="36" t="str">
        <f>IF(DE90=1,INDEX(Tab!$N$76:$AC$81,DV90,DF90),"")</f>
        <v/>
      </c>
      <c r="DZ90" s="36" t="str">
        <f>IF(DE90=1,INDEX(Tab!$N$76:$AC$81,DV90+1,DF90),"")</f>
        <v/>
      </c>
      <c r="EA90" s="36" t="str">
        <f t="shared" si="141"/>
        <v/>
      </c>
      <c r="EB90" s="36" t="str">
        <f t="shared" si="142"/>
        <v/>
      </c>
      <c r="EC90" s="79"/>
      <c r="ED90" s="36"/>
      <c r="EE90" s="15"/>
      <c r="EF90" s="16" t="str">
        <f t="shared" si="143"/>
        <v/>
      </c>
      <c r="EG90" s="16" t="str">
        <f t="shared" si="53"/>
        <v/>
      </c>
      <c r="EH90" s="16" t="str">
        <f>IF(DE90=1,IF(EG90&lt;Tab!$M$87,1,IF(EG90&lt;Tab!$M$88,2,IF(EG90&lt;Tab!$M$89,3,IF(EG90&lt;Tab!$M$90,4,5)))),"")</f>
        <v/>
      </c>
      <c r="EI90" s="16" t="str">
        <f>IF(DE90=1,INDEX(Tab!$M$86:$M$91,EH90,1),"")</f>
        <v/>
      </c>
      <c r="EJ90" s="16" t="str">
        <f>IF(DE90=1,INDEX(Tab!$M$86:$M$91,EH90+1,1),"")</f>
        <v/>
      </c>
      <c r="EK90" s="36" t="str">
        <f>IF(DE90=1,INDEX(Tab!$N$86:$AC$91,EH90,DF90),"")</f>
        <v/>
      </c>
      <c r="EL90" s="36" t="str">
        <f>IF(DE90=1,INDEX(Tab!$N$86:$AC$91,EH90+1,DF90),"")</f>
        <v/>
      </c>
      <c r="EM90" s="36">
        <f t="shared" si="144"/>
        <v>0</v>
      </c>
      <c r="EN90" s="16"/>
      <c r="EO90" s="74" t="b">
        <f t="shared" si="102"/>
        <v>0</v>
      </c>
      <c r="EP90" s="16">
        <f t="shared" si="145"/>
        <v>1</v>
      </c>
      <c r="EQ90" s="16">
        <f t="shared" si="146"/>
        <v>0</v>
      </c>
      <c r="ER90" s="16" t="str">
        <f t="shared" si="147"/>
        <v/>
      </c>
      <c r="ES90" s="17"/>
      <c r="ET90" s="16"/>
      <c r="EU90" s="15"/>
      <c r="EV90" s="191" t="str">
        <f t="shared" si="148"/>
        <v/>
      </c>
      <c r="EW90" s="191" t="str">
        <f t="shared" si="149"/>
        <v/>
      </c>
      <c r="EX90" s="17"/>
    </row>
    <row r="91" spans="2:154" x14ac:dyDescent="0.2">
      <c r="B91" s="341"/>
      <c r="C91" s="541"/>
      <c r="D91" s="542"/>
      <c r="E91" s="25"/>
      <c r="F91" s="25"/>
      <c r="G91" s="25"/>
      <c r="H91" s="25"/>
      <c r="I91" s="25"/>
      <c r="J91" s="25"/>
      <c r="K91" s="25"/>
      <c r="L91" s="25"/>
      <c r="M91" s="25"/>
      <c r="N91" s="25"/>
      <c r="O91" s="339"/>
      <c r="P91" s="337"/>
      <c r="Q91" s="25"/>
      <c r="R91" s="25"/>
      <c r="S91" s="25"/>
      <c r="T91" s="27"/>
      <c r="U91" s="24"/>
      <c r="V91" s="24"/>
      <c r="W91" s="172" t="str">
        <f t="shared" si="108"/>
        <v/>
      </c>
      <c r="X91" s="46" t="str">
        <f t="shared" si="109"/>
        <v/>
      </c>
      <c r="Y91" s="28"/>
      <c r="Z91" s="27"/>
      <c r="AA91" s="25"/>
      <c r="AB91" s="25"/>
      <c r="AC91" s="184"/>
      <c r="AD91" s="44"/>
      <c r="AE91" s="176" t="str">
        <f t="shared" si="110"/>
        <v/>
      </c>
      <c r="AF91" s="44"/>
      <c r="AG91" s="46" t="str">
        <f t="shared" si="111"/>
        <v/>
      </c>
      <c r="AH91" s="28"/>
      <c r="AI91" s="27"/>
      <c r="AJ91" s="25"/>
      <c r="AK91" s="25"/>
      <c r="AL91" s="25"/>
      <c r="AM91" s="44"/>
      <c r="AN91" s="40"/>
      <c r="AO91" s="44"/>
      <c r="AP91" s="71" t="str">
        <f t="shared" si="112"/>
        <v/>
      </c>
      <c r="AQ91" s="44"/>
      <c r="AR91" s="46" t="str">
        <f t="shared" si="113"/>
        <v/>
      </c>
      <c r="AS91" s="156"/>
      <c r="AT91" s="80"/>
      <c r="AU91" s="46" t="str">
        <f t="shared" si="114"/>
        <v/>
      </c>
      <c r="AV91" s="80"/>
      <c r="AW91" s="46" t="str">
        <f t="shared" si="115"/>
        <v/>
      </c>
      <c r="AX91" s="28"/>
      <c r="AY91" s="27"/>
      <c r="AZ91" s="46">
        <f t="shared" si="116"/>
        <v>0</v>
      </c>
      <c r="BA91" s="46">
        <f t="shared" si="117"/>
        <v>0</v>
      </c>
      <c r="BB91" s="46">
        <f t="shared" si="118"/>
        <v>0</v>
      </c>
      <c r="BC91" s="46">
        <f t="shared" si="119"/>
        <v>0</v>
      </c>
      <c r="BD91" s="46">
        <f t="shared" si="120"/>
        <v>0</v>
      </c>
      <c r="BE91" s="46">
        <f t="shared" si="121"/>
        <v>0</v>
      </c>
      <c r="BF91" s="46">
        <f t="shared" si="122"/>
        <v>0</v>
      </c>
      <c r="BG91" s="46" t="str">
        <f t="shared" si="123"/>
        <v/>
      </c>
      <c r="BH91" s="17"/>
      <c r="BI91" s="16"/>
      <c r="BJ91" s="15"/>
      <c r="BK91" s="343">
        <f t="shared" si="44"/>
        <v>0</v>
      </c>
      <c r="BL91" s="343">
        <f t="shared" si="45"/>
        <v>0</v>
      </c>
      <c r="BM91" s="343">
        <f t="shared" si="46"/>
        <v>0</v>
      </c>
      <c r="BN91" s="343">
        <f t="shared" si="47"/>
        <v>0</v>
      </c>
      <c r="BO91" s="343"/>
      <c r="BP91" s="343"/>
      <c r="BQ91" s="343">
        <f t="shared" si="48"/>
        <v>0</v>
      </c>
      <c r="BR91" s="343">
        <f t="shared" si="49"/>
        <v>0</v>
      </c>
      <c r="BS91" s="343">
        <f t="shared" si="50"/>
        <v>0</v>
      </c>
      <c r="BT91" s="343">
        <f t="shared" si="51"/>
        <v>0</v>
      </c>
      <c r="BU91" s="343">
        <f t="shared" si="52"/>
        <v>0</v>
      </c>
      <c r="BV91" s="17"/>
      <c r="BW91" s="16"/>
      <c r="BX91" s="15"/>
      <c r="BY91" s="16"/>
      <c r="BZ91" s="17"/>
      <c r="CA91" s="16"/>
      <c r="CB91" s="15"/>
      <c r="CC91" s="16">
        <f t="shared" si="124"/>
        <v>0</v>
      </c>
      <c r="CD91" s="16">
        <f t="shared" si="125"/>
        <v>0</v>
      </c>
      <c r="CE91" s="16">
        <f t="shared" si="126"/>
        <v>0</v>
      </c>
      <c r="CF91" s="16">
        <f t="shared" si="127"/>
        <v>0</v>
      </c>
      <c r="CG91" s="16">
        <f t="shared" si="128"/>
        <v>0</v>
      </c>
      <c r="CH91" s="16">
        <f t="shared" si="129"/>
        <v>0</v>
      </c>
      <c r="CI91" s="16">
        <f t="shared" si="130"/>
        <v>0</v>
      </c>
      <c r="CJ91" s="191">
        <f t="shared" si="131"/>
        <v>0</v>
      </c>
      <c r="CK91" s="191">
        <f t="shared" si="132"/>
        <v>0</v>
      </c>
      <c r="CL91" s="191">
        <f t="shared" si="133"/>
        <v>0</v>
      </c>
      <c r="CM91" s="191">
        <f t="shared" si="134"/>
        <v>0</v>
      </c>
      <c r="CN91" s="191" t="str">
        <f t="shared" si="135"/>
        <v/>
      </c>
      <c r="CO91" s="17"/>
      <c r="CP91" s="16"/>
      <c r="CQ91" s="15"/>
      <c r="CR91" s="16">
        <f>IF(P91="",,INDEX(Komp!$K$8:$K$10,P91,1))</f>
        <v>0</v>
      </c>
      <c r="CS91" s="16">
        <f>IF(Q91="",,INDEX(Komp!$K$35:$K$40,Q91,1))</f>
        <v>0</v>
      </c>
      <c r="CT91" s="16">
        <f>IF(Q91="",,INDEX(Komp!$M$35:$M$40,Q91,1))</f>
        <v>0</v>
      </c>
      <c r="CU91" s="16">
        <f>IF(R91="",,INDEX(Komp!$K$80:$K$81,R91,1))</f>
        <v>0</v>
      </c>
      <c r="CV91" s="16">
        <f>IF(S91="",,INDEX(Komp!$K$108:$K$109,S91,1))</f>
        <v>0</v>
      </c>
      <c r="CW91" s="191" t="str">
        <f t="shared" si="136"/>
        <v/>
      </c>
      <c r="CX91" s="17"/>
      <c r="CY91" s="16"/>
      <c r="CZ91" s="15"/>
      <c r="DA91" s="16" t="str">
        <f t="shared" si="137"/>
        <v/>
      </c>
      <c r="DB91" s="16">
        <f>IF(DA91="",,MATCH(DA91,Tab!$C$5:$C$22,0))</f>
        <v>0</v>
      </c>
      <c r="DC91" s="16">
        <f>IF(DB91=Tab!$D$22,1,0)</f>
        <v>0</v>
      </c>
      <c r="DD91" s="16">
        <f>IF(DB91=Tab!$D$21,1,0)</f>
        <v>0</v>
      </c>
      <c r="DE91" s="16">
        <f>IF(AND(DB91&gt;=Tab!$D$5,DB91&lt;=Tab!$D$20),1,0)</f>
        <v>0</v>
      </c>
      <c r="DF91" s="16">
        <f>IF(DE91=1,INDEX(Tab!$E$5:$E$20,DB91,1),)</f>
        <v>0</v>
      </c>
      <c r="DG91" s="17"/>
      <c r="DH91" s="16"/>
      <c r="DI91" s="15"/>
      <c r="DJ91" s="16" t="str">
        <f t="shared" si="138"/>
        <v/>
      </c>
      <c r="DK91" s="16"/>
      <c r="DL91" s="36" t="str">
        <f>IF(DD91=1,Projekt!$AH$129,"")</f>
        <v/>
      </c>
      <c r="DM91" s="36"/>
      <c r="DN91" s="36" t="str">
        <f>IF(DE91=1,INDEX(Projekt!$AB$98:$AB$113,DF91,1),"")</f>
        <v/>
      </c>
      <c r="DO91" s="36" t="str">
        <f>IF(DE91=1,INDEX(Projekt!$AH$98:$AH$113,DF91,1),"")</f>
        <v/>
      </c>
      <c r="DP91" s="36" t="str">
        <f t="shared" si="139"/>
        <v/>
      </c>
      <c r="DQ91" s="79"/>
      <c r="DR91" s="36"/>
      <c r="DS91" s="162"/>
      <c r="DT91" s="16" t="str">
        <f t="shared" si="140"/>
        <v/>
      </c>
      <c r="DU91" s="16" t="str">
        <f t="shared" si="33"/>
        <v/>
      </c>
      <c r="DV91" s="16" t="str">
        <f>IF(DE91=1,IF(DU91&lt;Tab!$M$77,1,IF(DU91&lt;Tab!$M$78,2,IF(DU91&lt;Tab!$M$79,3,IF(DU91&lt;Tab!$M$80,4,5)))),"")</f>
        <v/>
      </c>
      <c r="DW91" s="16" t="str">
        <f>IF(DE91=1,INDEX(Tab!$M$76:$M$81,DV91,1),"")</f>
        <v/>
      </c>
      <c r="DX91" s="16" t="str">
        <f>IF(DE91=1,INDEX(Tab!$M$76:$M$81,DV91+1,1),"")</f>
        <v/>
      </c>
      <c r="DY91" s="36" t="str">
        <f>IF(DE91=1,INDEX(Tab!$N$76:$AC$81,DV91,DF91),"")</f>
        <v/>
      </c>
      <c r="DZ91" s="36" t="str">
        <f>IF(DE91=1,INDEX(Tab!$N$76:$AC$81,DV91+1,DF91),"")</f>
        <v/>
      </c>
      <c r="EA91" s="36" t="str">
        <f t="shared" si="141"/>
        <v/>
      </c>
      <c r="EB91" s="36" t="str">
        <f t="shared" si="142"/>
        <v/>
      </c>
      <c r="EC91" s="79"/>
      <c r="ED91" s="36"/>
      <c r="EE91" s="15"/>
      <c r="EF91" s="16" t="str">
        <f t="shared" si="143"/>
        <v/>
      </c>
      <c r="EG91" s="16" t="str">
        <f t="shared" si="53"/>
        <v/>
      </c>
      <c r="EH91" s="16" t="str">
        <f>IF(DE91=1,IF(EG91&lt;Tab!$M$87,1,IF(EG91&lt;Tab!$M$88,2,IF(EG91&lt;Tab!$M$89,3,IF(EG91&lt;Tab!$M$90,4,5)))),"")</f>
        <v/>
      </c>
      <c r="EI91" s="16" t="str">
        <f>IF(DE91=1,INDEX(Tab!$M$86:$M$91,EH91,1),"")</f>
        <v/>
      </c>
      <c r="EJ91" s="16" t="str">
        <f>IF(DE91=1,INDEX(Tab!$M$86:$M$91,EH91+1,1),"")</f>
        <v/>
      </c>
      <c r="EK91" s="36" t="str">
        <f>IF(DE91=1,INDEX(Tab!$N$86:$AC$91,EH91,DF91),"")</f>
        <v/>
      </c>
      <c r="EL91" s="36" t="str">
        <f>IF(DE91=1,INDEX(Tab!$N$86:$AC$91,EH91+1,DF91),"")</f>
        <v/>
      </c>
      <c r="EM91" s="36">
        <f t="shared" si="144"/>
        <v>0</v>
      </c>
      <c r="EN91" s="16"/>
      <c r="EO91" s="74" t="b">
        <f t="shared" si="102"/>
        <v>0</v>
      </c>
      <c r="EP91" s="16">
        <f t="shared" si="145"/>
        <v>1</v>
      </c>
      <c r="EQ91" s="16">
        <f t="shared" si="146"/>
        <v>0</v>
      </c>
      <c r="ER91" s="16" t="str">
        <f t="shared" si="147"/>
        <v/>
      </c>
      <c r="ES91" s="17"/>
      <c r="ET91" s="16"/>
      <c r="EU91" s="15"/>
      <c r="EV91" s="191" t="str">
        <f t="shared" si="148"/>
        <v/>
      </c>
      <c r="EW91" s="191" t="str">
        <f t="shared" si="149"/>
        <v/>
      </c>
      <c r="EX91" s="17"/>
    </row>
    <row r="92" spans="2:154" x14ac:dyDescent="0.2">
      <c r="B92" s="341"/>
      <c r="C92" s="541"/>
      <c r="D92" s="542"/>
      <c r="E92" s="25"/>
      <c r="F92" s="25"/>
      <c r="G92" s="25"/>
      <c r="H92" s="25"/>
      <c r="I92" s="25"/>
      <c r="J92" s="25"/>
      <c r="K92" s="25"/>
      <c r="L92" s="25"/>
      <c r="M92" s="25"/>
      <c r="N92" s="25"/>
      <c r="O92" s="339"/>
      <c r="P92" s="337"/>
      <c r="Q92" s="25"/>
      <c r="R92" s="25"/>
      <c r="S92" s="25"/>
      <c r="T92" s="27"/>
      <c r="U92" s="24"/>
      <c r="V92" s="24"/>
      <c r="W92" s="172" t="str">
        <f t="shared" si="108"/>
        <v/>
      </c>
      <c r="X92" s="46" t="str">
        <f t="shared" si="109"/>
        <v/>
      </c>
      <c r="Y92" s="28"/>
      <c r="Z92" s="27"/>
      <c r="AA92" s="25"/>
      <c r="AB92" s="25"/>
      <c r="AC92" s="184"/>
      <c r="AD92" s="44"/>
      <c r="AE92" s="176" t="str">
        <f t="shared" si="110"/>
        <v/>
      </c>
      <c r="AF92" s="44"/>
      <c r="AG92" s="46" t="str">
        <f t="shared" si="111"/>
        <v/>
      </c>
      <c r="AH92" s="28"/>
      <c r="AI92" s="27"/>
      <c r="AJ92" s="25"/>
      <c r="AK92" s="25"/>
      <c r="AL92" s="25"/>
      <c r="AM92" s="44"/>
      <c r="AN92" s="40"/>
      <c r="AO92" s="44"/>
      <c r="AP92" s="71" t="str">
        <f t="shared" si="112"/>
        <v/>
      </c>
      <c r="AQ92" s="44"/>
      <c r="AR92" s="46" t="str">
        <f t="shared" si="113"/>
        <v/>
      </c>
      <c r="AS92" s="156"/>
      <c r="AT92" s="80"/>
      <c r="AU92" s="46" t="str">
        <f t="shared" si="114"/>
        <v/>
      </c>
      <c r="AV92" s="80"/>
      <c r="AW92" s="46" t="str">
        <f t="shared" si="115"/>
        <v/>
      </c>
      <c r="AX92" s="28"/>
      <c r="AY92" s="27"/>
      <c r="AZ92" s="46">
        <f t="shared" si="116"/>
        <v>0</v>
      </c>
      <c r="BA92" s="46">
        <f t="shared" si="117"/>
        <v>0</v>
      </c>
      <c r="BB92" s="46">
        <f t="shared" si="118"/>
        <v>0</v>
      </c>
      <c r="BC92" s="46">
        <f t="shared" si="119"/>
        <v>0</v>
      </c>
      <c r="BD92" s="46">
        <f t="shared" si="120"/>
        <v>0</v>
      </c>
      <c r="BE92" s="46">
        <f t="shared" si="121"/>
        <v>0</v>
      </c>
      <c r="BF92" s="46">
        <f t="shared" si="122"/>
        <v>0</v>
      </c>
      <c r="BG92" s="46" t="str">
        <f t="shared" si="123"/>
        <v/>
      </c>
      <c r="BH92" s="17"/>
      <c r="BI92" s="16"/>
      <c r="BJ92" s="15"/>
      <c r="BK92" s="343">
        <f t="shared" si="44"/>
        <v>0</v>
      </c>
      <c r="BL92" s="343">
        <f t="shared" si="45"/>
        <v>0</v>
      </c>
      <c r="BM92" s="343">
        <f t="shared" si="46"/>
        <v>0</v>
      </c>
      <c r="BN92" s="343">
        <f t="shared" si="47"/>
        <v>0</v>
      </c>
      <c r="BO92" s="343"/>
      <c r="BP92" s="343"/>
      <c r="BQ92" s="343">
        <f t="shared" si="48"/>
        <v>0</v>
      </c>
      <c r="BR92" s="343">
        <f t="shared" si="49"/>
        <v>0</v>
      </c>
      <c r="BS92" s="343">
        <f t="shared" si="50"/>
        <v>0</v>
      </c>
      <c r="BT92" s="343">
        <f t="shared" si="51"/>
        <v>0</v>
      </c>
      <c r="BU92" s="343">
        <f t="shared" si="52"/>
        <v>0</v>
      </c>
      <c r="BV92" s="17"/>
      <c r="BW92" s="16"/>
      <c r="BX92" s="15"/>
      <c r="BY92" s="16"/>
      <c r="BZ92" s="17"/>
      <c r="CA92" s="16"/>
      <c r="CB92" s="15"/>
      <c r="CC92" s="16">
        <f t="shared" si="124"/>
        <v>0</v>
      </c>
      <c r="CD92" s="16">
        <f t="shared" si="125"/>
        <v>0</v>
      </c>
      <c r="CE92" s="16">
        <f t="shared" si="126"/>
        <v>0</v>
      </c>
      <c r="CF92" s="16">
        <f t="shared" si="127"/>
        <v>0</v>
      </c>
      <c r="CG92" s="16">
        <f t="shared" si="128"/>
        <v>0</v>
      </c>
      <c r="CH92" s="16">
        <f t="shared" si="129"/>
        <v>0</v>
      </c>
      <c r="CI92" s="16">
        <f t="shared" si="130"/>
        <v>0</v>
      </c>
      <c r="CJ92" s="191">
        <f t="shared" si="131"/>
        <v>0</v>
      </c>
      <c r="CK92" s="191">
        <f t="shared" si="132"/>
        <v>0</v>
      </c>
      <c r="CL92" s="191">
        <f t="shared" si="133"/>
        <v>0</v>
      </c>
      <c r="CM92" s="191">
        <f t="shared" si="134"/>
        <v>0</v>
      </c>
      <c r="CN92" s="191" t="str">
        <f t="shared" si="135"/>
        <v/>
      </c>
      <c r="CO92" s="17"/>
      <c r="CP92" s="16"/>
      <c r="CQ92" s="15"/>
      <c r="CR92" s="16">
        <f>IF(P92="",,INDEX(Komp!$K$8:$K$10,P92,1))</f>
        <v>0</v>
      </c>
      <c r="CS92" s="16">
        <f>IF(Q92="",,INDEX(Komp!$K$35:$K$40,Q92,1))</f>
        <v>0</v>
      </c>
      <c r="CT92" s="16">
        <f>IF(Q92="",,INDEX(Komp!$M$35:$M$40,Q92,1))</f>
        <v>0</v>
      </c>
      <c r="CU92" s="16">
        <f>IF(R92="",,INDEX(Komp!$K$80:$K$81,R92,1))</f>
        <v>0</v>
      </c>
      <c r="CV92" s="16">
        <f>IF(S92="",,INDEX(Komp!$K$108:$K$109,S92,1))</f>
        <v>0</v>
      </c>
      <c r="CW92" s="191" t="str">
        <f t="shared" si="136"/>
        <v/>
      </c>
      <c r="CX92" s="17"/>
      <c r="CY92" s="16"/>
      <c r="CZ92" s="15"/>
      <c r="DA92" s="16" t="str">
        <f t="shared" si="137"/>
        <v/>
      </c>
      <c r="DB92" s="16">
        <f>IF(DA92="",,MATCH(DA92,Tab!$C$5:$C$22,0))</f>
        <v>0</v>
      </c>
      <c r="DC92" s="16">
        <f>IF(DB92=Tab!$D$22,1,0)</f>
        <v>0</v>
      </c>
      <c r="DD92" s="16">
        <f>IF(DB92=Tab!$D$21,1,0)</f>
        <v>0</v>
      </c>
      <c r="DE92" s="16">
        <f>IF(AND(DB92&gt;=Tab!$D$5,DB92&lt;=Tab!$D$20),1,0)</f>
        <v>0</v>
      </c>
      <c r="DF92" s="16">
        <f>IF(DE92=1,INDEX(Tab!$E$5:$E$20,DB92,1),)</f>
        <v>0</v>
      </c>
      <c r="DG92" s="17"/>
      <c r="DH92" s="16"/>
      <c r="DI92" s="15"/>
      <c r="DJ92" s="16" t="str">
        <f t="shared" si="138"/>
        <v/>
      </c>
      <c r="DK92" s="16"/>
      <c r="DL92" s="36" t="str">
        <f>IF(DD92=1,Projekt!$AH$129,"")</f>
        <v/>
      </c>
      <c r="DM92" s="36"/>
      <c r="DN92" s="36" t="str">
        <f>IF(DE92=1,INDEX(Projekt!$AB$98:$AB$113,DF92,1),"")</f>
        <v/>
      </c>
      <c r="DO92" s="36" t="str">
        <f>IF(DE92=1,INDEX(Projekt!$AH$98:$AH$113,DF92,1),"")</f>
        <v/>
      </c>
      <c r="DP92" s="36" t="str">
        <f t="shared" si="139"/>
        <v/>
      </c>
      <c r="DQ92" s="79"/>
      <c r="DR92" s="36"/>
      <c r="DS92" s="162"/>
      <c r="DT92" s="16" t="str">
        <f t="shared" si="140"/>
        <v/>
      </c>
      <c r="DU92" s="16" t="str">
        <f t="shared" si="33"/>
        <v/>
      </c>
      <c r="DV92" s="16" t="str">
        <f>IF(DE92=1,IF(DU92&lt;Tab!$M$77,1,IF(DU92&lt;Tab!$M$78,2,IF(DU92&lt;Tab!$M$79,3,IF(DU92&lt;Tab!$M$80,4,5)))),"")</f>
        <v/>
      </c>
      <c r="DW92" s="16" t="str">
        <f>IF(DE92=1,INDEX(Tab!$M$76:$M$81,DV92,1),"")</f>
        <v/>
      </c>
      <c r="DX92" s="16" t="str">
        <f>IF(DE92=1,INDEX(Tab!$M$76:$M$81,DV92+1,1),"")</f>
        <v/>
      </c>
      <c r="DY92" s="36" t="str">
        <f>IF(DE92=1,INDEX(Tab!$N$76:$AC$81,DV92,DF92),"")</f>
        <v/>
      </c>
      <c r="DZ92" s="36" t="str">
        <f>IF(DE92=1,INDEX(Tab!$N$76:$AC$81,DV92+1,DF92),"")</f>
        <v/>
      </c>
      <c r="EA92" s="36" t="str">
        <f t="shared" si="141"/>
        <v/>
      </c>
      <c r="EB92" s="36" t="str">
        <f t="shared" si="142"/>
        <v/>
      </c>
      <c r="EC92" s="79"/>
      <c r="ED92" s="36"/>
      <c r="EE92" s="15"/>
      <c r="EF92" s="16" t="str">
        <f t="shared" si="143"/>
        <v/>
      </c>
      <c r="EG92" s="16" t="str">
        <f t="shared" si="53"/>
        <v/>
      </c>
      <c r="EH92" s="16" t="str">
        <f>IF(DE92=1,IF(EG92&lt;Tab!$M$87,1,IF(EG92&lt;Tab!$M$88,2,IF(EG92&lt;Tab!$M$89,3,IF(EG92&lt;Tab!$M$90,4,5)))),"")</f>
        <v/>
      </c>
      <c r="EI92" s="16" t="str">
        <f>IF(DE92=1,INDEX(Tab!$M$86:$M$91,EH92,1),"")</f>
        <v/>
      </c>
      <c r="EJ92" s="16" t="str">
        <f>IF(DE92=1,INDEX(Tab!$M$86:$M$91,EH92+1,1),"")</f>
        <v/>
      </c>
      <c r="EK92" s="36" t="str">
        <f>IF(DE92=1,INDEX(Tab!$N$86:$AC$91,EH92,DF92),"")</f>
        <v/>
      </c>
      <c r="EL92" s="36" t="str">
        <f>IF(DE92=1,INDEX(Tab!$N$86:$AC$91,EH92+1,DF92),"")</f>
        <v/>
      </c>
      <c r="EM92" s="36">
        <f t="shared" si="144"/>
        <v>0</v>
      </c>
      <c r="EN92" s="16"/>
      <c r="EO92" s="74" t="b">
        <f t="shared" ref="EO92:EO103" si="150">IF(AJ92=$BY$134,TRUE,FALSE)</f>
        <v>0</v>
      </c>
      <c r="EP92" s="16">
        <f t="shared" si="145"/>
        <v>1</v>
      </c>
      <c r="EQ92" s="16">
        <f t="shared" si="146"/>
        <v>0</v>
      </c>
      <c r="ER92" s="16" t="str">
        <f t="shared" si="147"/>
        <v/>
      </c>
      <c r="ES92" s="17"/>
      <c r="ET92" s="16"/>
      <c r="EU92" s="15"/>
      <c r="EV92" s="191" t="str">
        <f t="shared" si="148"/>
        <v/>
      </c>
      <c r="EW92" s="191" t="str">
        <f t="shared" si="149"/>
        <v/>
      </c>
      <c r="EX92" s="17"/>
    </row>
    <row r="93" spans="2:154" x14ac:dyDescent="0.2">
      <c r="B93" s="341"/>
      <c r="C93" s="541"/>
      <c r="D93" s="542"/>
      <c r="E93" s="25"/>
      <c r="F93" s="25"/>
      <c r="G93" s="25"/>
      <c r="H93" s="25"/>
      <c r="I93" s="25"/>
      <c r="J93" s="25"/>
      <c r="K93" s="25"/>
      <c r="L93" s="25"/>
      <c r="M93" s="25"/>
      <c r="N93" s="25"/>
      <c r="O93" s="339"/>
      <c r="P93" s="337"/>
      <c r="Q93" s="25"/>
      <c r="R93" s="25"/>
      <c r="S93" s="25"/>
      <c r="T93" s="27"/>
      <c r="U93" s="24"/>
      <c r="V93" s="24"/>
      <c r="W93" s="172" t="str">
        <f t="shared" si="108"/>
        <v/>
      </c>
      <c r="X93" s="46" t="str">
        <f t="shared" si="109"/>
        <v/>
      </c>
      <c r="Y93" s="28"/>
      <c r="Z93" s="27"/>
      <c r="AA93" s="25"/>
      <c r="AB93" s="25"/>
      <c r="AC93" s="184"/>
      <c r="AD93" s="44"/>
      <c r="AE93" s="176" t="str">
        <f t="shared" si="110"/>
        <v/>
      </c>
      <c r="AF93" s="44"/>
      <c r="AG93" s="46" t="str">
        <f t="shared" si="111"/>
        <v/>
      </c>
      <c r="AH93" s="28"/>
      <c r="AI93" s="27"/>
      <c r="AJ93" s="25"/>
      <c r="AK93" s="25"/>
      <c r="AL93" s="25"/>
      <c r="AM93" s="44"/>
      <c r="AN93" s="40"/>
      <c r="AO93" s="44"/>
      <c r="AP93" s="71" t="str">
        <f t="shared" si="112"/>
        <v/>
      </c>
      <c r="AQ93" s="44"/>
      <c r="AR93" s="46" t="str">
        <f t="shared" si="113"/>
        <v/>
      </c>
      <c r="AS93" s="156"/>
      <c r="AT93" s="80"/>
      <c r="AU93" s="46" t="str">
        <f t="shared" si="114"/>
        <v/>
      </c>
      <c r="AV93" s="80"/>
      <c r="AW93" s="46" t="str">
        <f t="shared" si="115"/>
        <v/>
      </c>
      <c r="AX93" s="28"/>
      <c r="AY93" s="27"/>
      <c r="AZ93" s="46">
        <f t="shared" si="116"/>
        <v>0</v>
      </c>
      <c r="BA93" s="46">
        <f t="shared" si="117"/>
        <v>0</v>
      </c>
      <c r="BB93" s="46">
        <f t="shared" si="118"/>
        <v>0</v>
      </c>
      <c r="BC93" s="46">
        <f t="shared" si="119"/>
        <v>0</v>
      </c>
      <c r="BD93" s="46">
        <f t="shared" si="120"/>
        <v>0</v>
      </c>
      <c r="BE93" s="46">
        <f t="shared" si="121"/>
        <v>0</v>
      </c>
      <c r="BF93" s="46">
        <f t="shared" si="122"/>
        <v>0</v>
      </c>
      <c r="BG93" s="46" t="str">
        <f t="shared" si="123"/>
        <v/>
      </c>
      <c r="BH93" s="17"/>
      <c r="BI93" s="16"/>
      <c r="BJ93" s="15"/>
      <c r="BK93" s="343">
        <f t="shared" si="44"/>
        <v>0</v>
      </c>
      <c r="BL93" s="343">
        <f t="shared" si="45"/>
        <v>0</v>
      </c>
      <c r="BM93" s="343">
        <f t="shared" si="46"/>
        <v>0</v>
      </c>
      <c r="BN93" s="343">
        <f t="shared" si="47"/>
        <v>0</v>
      </c>
      <c r="BO93" s="343"/>
      <c r="BP93" s="343"/>
      <c r="BQ93" s="343">
        <f t="shared" si="48"/>
        <v>0</v>
      </c>
      <c r="BR93" s="343">
        <f t="shared" si="49"/>
        <v>0</v>
      </c>
      <c r="BS93" s="343">
        <f t="shared" si="50"/>
        <v>0</v>
      </c>
      <c r="BT93" s="343">
        <f t="shared" si="51"/>
        <v>0</v>
      </c>
      <c r="BU93" s="343">
        <f t="shared" si="52"/>
        <v>0</v>
      </c>
      <c r="BV93" s="17"/>
      <c r="BW93" s="16"/>
      <c r="BX93" s="15"/>
      <c r="BY93" s="16"/>
      <c r="BZ93" s="17"/>
      <c r="CA93" s="16"/>
      <c r="CB93" s="15"/>
      <c r="CC93" s="16">
        <f t="shared" si="124"/>
        <v>0</v>
      </c>
      <c r="CD93" s="16">
        <f t="shared" si="125"/>
        <v>0</v>
      </c>
      <c r="CE93" s="16">
        <f t="shared" si="126"/>
        <v>0</v>
      </c>
      <c r="CF93" s="16">
        <f t="shared" si="127"/>
        <v>0</v>
      </c>
      <c r="CG93" s="16">
        <f t="shared" si="128"/>
        <v>0</v>
      </c>
      <c r="CH93" s="16">
        <f t="shared" si="129"/>
        <v>0</v>
      </c>
      <c r="CI93" s="16">
        <f t="shared" si="130"/>
        <v>0</v>
      </c>
      <c r="CJ93" s="191">
        <f t="shared" si="131"/>
        <v>0</v>
      </c>
      <c r="CK93" s="191">
        <f t="shared" si="132"/>
        <v>0</v>
      </c>
      <c r="CL93" s="191">
        <f t="shared" si="133"/>
        <v>0</v>
      </c>
      <c r="CM93" s="191">
        <f t="shared" si="134"/>
        <v>0</v>
      </c>
      <c r="CN93" s="191" t="str">
        <f t="shared" si="135"/>
        <v/>
      </c>
      <c r="CO93" s="17"/>
      <c r="CP93" s="16"/>
      <c r="CQ93" s="15"/>
      <c r="CR93" s="16">
        <f>IF(P93="",,INDEX(Komp!$K$8:$K$10,P93,1))</f>
        <v>0</v>
      </c>
      <c r="CS93" s="16">
        <f>IF(Q93="",,INDEX(Komp!$K$35:$K$40,Q93,1))</f>
        <v>0</v>
      </c>
      <c r="CT93" s="16">
        <f>IF(Q93="",,INDEX(Komp!$M$35:$M$40,Q93,1))</f>
        <v>0</v>
      </c>
      <c r="CU93" s="16">
        <f>IF(R93="",,INDEX(Komp!$K$80:$K$81,R93,1))</f>
        <v>0</v>
      </c>
      <c r="CV93" s="16">
        <f>IF(S93="",,INDEX(Komp!$K$108:$K$109,S93,1))</f>
        <v>0</v>
      </c>
      <c r="CW93" s="191" t="str">
        <f t="shared" si="136"/>
        <v/>
      </c>
      <c r="CX93" s="17"/>
      <c r="CY93" s="16"/>
      <c r="CZ93" s="15"/>
      <c r="DA93" s="16" t="str">
        <f t="shared" si="137"/>
        <v/>
      </c>
      <c r="DB93" s="16">
        <f>IF(DA93="",,MATCH(DA93,Tab!$C$5:$C$22,0))</f>
        <v>0</v>
      </c>
      <c r="DC93" s="16">
        <f>IF(DB93=Tab!$D$22,1,0)</f>
        <v>0</v>
      </c>
      <c r="DD93" s="16">
        <f>IF(DB93=Tab!$D$21,1,0)</f>
        <v>0</v>
      </c>
      <c r="DE93" s="16">
        <f>IF(AND(DB93&gt;=Tab!$D$5,DB93&lt;=Tab!$D$20),1,0)</f>
        <v>0</v>
      </c>
      <c r="DF93" s="16">
        <f>IF(DE93=1,INDEX(Tab!$E$5:$E$20,DB93,1),)</f>
        <v>0</v>
      </c>
      <c r="DG93" s="17"/>
      <c r="DH93" s="16"/>
      <c r="DI93" s="15"/>
      <c r="DJ93" s="16" t="str">
        <f t="shared" si="138"/>
        <v/>
      </c>
      <c r="DK93" s="16"/>
      <c r="DL93" s="36" t="str">
        <f>IF(DD93=1,Projekt!$AH$129,"")</f>
        <v/>
      </c>
      <c r="DM93" s="36"/>
      <c r="DN93" s="36" t="str">
        <f>IF(DE93=1,INDEX(Projekt!$AB$98:$AB$113,DF93,1),"")</f>
        <v/>
      </c>
      <c r="DO93" s="36" t="str">
        <f>IF(DE93=1,INDEX(Projekt!$AH$98:$AH$113,DF93,1),"")</f>
        <v/>
      </c>
      <c r="DP93" s="36" t="str">
        <f t="shared" si="139"/>
        <v/>
      </c>
      <c r="DQ93" s="79"/>
      <c r="DR93" s="36"/>
      <c r="DS93" s="162"/>
      <c r="DT93" s="16" t="str">
        <f t="shared" si="140"/>
        <v/>
      </c>
      <c r="DU93" s="16" t="str">
        <f t="shared" si="33"/>
        <v/>
      </c>
      <c r="DV93" s="16" t="str">
        <f>IF(DE93=1,IF(DU93&lt;Tab!$M$77,1,IF(DU93&lt;Tab!$M$78,2,IF(DU93&lt;Tab!$M$79,3,IF(DU93&lt;Tab!$M$80,4,5)))),"")</f>
        <v/>
      </c>
      <c r="DW93" s="16" t="str">
        <f>IF(DE93=1,INDEX(Tab!$M$76:$M$81,DV93,1),"")</f>
        <v/>
      </c>
      <c r="DX93" s="16" t="str">
        <f>IF(DE93=1,INDEX(Tab!$M$76:$M$81,DV93+1,1),"")</f>
        <v/>
      </c>
      <c r="DY93" s="36" t="str">
        <f>IF(DE93=1,INDEX(Tab!$N$76:$AC$81,DV93,DF93),"")</f>
        <v/>
      </c>
      <c r="DZ93" s="36" t="str">
        <f>IF(DE93=1,INDEX(Tab!$N$76:$AC$81,DV93+1,DF93),"")</f>
        <v/>
      </c>
      <c r="EA93" s="36" t="str">
        <f t="shared" si="141"/>
        <v/>
      </c>
      <c r="EB93" s="36" t="str">
        <f t="shared" si="142"/>
        <v/>
      </c>
      <c r="EC93" s="79"/>
      <c r="ED93" s="36"/>
      <c r="EE93" s="15"/>
      <c r="EF93" s="16" t="str">
        <f t="shared" si="143"/>
        <v/>
      </c>
      <c r="EG93" s="16" t="str">
        <f t="shared" si="53"/>
        <v/>
      </c>
      <c r="EH93" s="16" t="str">
        <f>IF(DE93=1,IF(EG93&lt;Tab!$M$87,1,IF(EG93&lt;Tab!$M$88,2,IF(EG93&lt;Tab!$M$89,3,IF(EG93&lt;Tab!$M$90,4,5)))),"")</f>
        <v/>
      </c>
      <c r="EI93" s="16" t="str">
        <f>IF(DE93=1,INDEX(Tab!$M$86:$M$91,EH93,1),"")</f>
        <v/>
      </c>
      <c r="EJ93" s="16" t="str">
        <f>IF(DE93=1,INDEX(Tab!$M$86:$M$91,EH93+1,1),"")</f>
        <v/>
      </c>
      <c r="EK93" s="36" t="str">
        <f>IF(DE93=1,INDEX(Tab!$N$86:$AC$91,EH93,DF93),"")</f>
        <v/>
      </c>
      <c r="EL93" s="36" t="str">
        <f>IF(DE93=1,INDEX(Tab!$N$86:$AC$91,EH93+1,DF93),"")</f>
        <v/>
      </c>
      <c r="EM93" s="36">
        <f t="shared" si="144"/>
        <v>0</v>
      </c>
      <c r="EN93" s="16"/>
      <c r="EO93" s="74" t="b">
        <f t="shared" si="150"/>
        <v>0</v>
      </c>
      <c r="EP93" s="16">
        <f t="shared" si="145"/>
        <v>1</v>
      </c>
      <c r="EQ93" s="16">
        <f t="shared" si="146"/>
        <v>0</v>
      </c>
      <c r="ER93" s="16" t="str">
        <f t="shared" si="147"/>
        <v/>
      </c>
      <c r="ES93" s="17"/>
      <c r="ET93" s="16"/>
      <c r="EU93" s="15"/>
      <c r="EV93" s="191" t="str">
        <f t="shared" si="148"/>
        <v/>
      </c>
      <c r="EW93" s="191" t="str">
        <f t="shared" si="149"/>
        <v/>
      </c>
      <c r="EX93" s="17"/>
    </row>
    <row r="94" spans="2:154" x14ac:dyDescent="0.2">
      <c r="B94" s="341"/>
      <c r="C94" s="541"/>
      <c r="D94" s="542"/>
      <c r="E94" s="25"/>
      <c r="F94" s="25"/>
      <c r="G94" s="25"/>
      <c r="H94" s="25"/>
      <c r="I94" s="25"/>
      <c r="J94" s="25"/>
      <c r="K94" s="25"/>
      <c r="L94" s="25"/>
      <c r="M94" s="25"/>
      <c r="N94" s="25"/>
      <c r="O94" s="339"/>
      <c r="P94" s="337"/>
      <c r="Q94" s="25"/>
      <c r="R94" s="25"/>
      <c r="S94" s="25"/>
      <c r="T94" s="27"/>
      <c r="U94" s="24"/>
      <c r="V94" s="24"/>
      <c r="W94" s="172" t="str">
        <f t="shared" si="108"/>
        <v/>
      </c>
      <c r="X94" s="46" t="str">
        <f t="shared" si="109"/>
        <v/>
      </c>
      <c r="Y94" s="28"/>
      <c r="Z94" s="27"/>
      <c r="AA94" s="25"/>
      <c r="AB94" s="25"/>
      <c r="AC94" s="184"/>
      <c r="AD94" s="44"/>
      <c r="AE94" s="176" t="str">
        <f t="shared" si="110"/>
        <v/>
      </c>
      <c r="AF94" s="44"/>
      <c r="AG94" s="46" t="str">
        <f t="shared" si="111"/>
        <v/>
      </c>
      <c r="AH94" s="28"/>
      <c r="AI94" s="27"/>
      <c r="AJ94" s="25"/>
      <c r="AK94" s="25"/>
      <c r="AL94" s="25"/>
      <c r="AM94" s="44"/>
      <c r="AN94" s="40"/>
      <c r="AO94" s="44"/>
      <c r="AP94" s="71" t="str">
        <f t="shared" si="112"/>
        <v/>
      </c>
      <c r="AQ94" s="44"/>
      <c r="AR94" s="46" t="str">
        <f t="shared" si="113"/>
        <v/>
      </c>
      <c r="AS94" s="156"/>
      <c r="AT94" s="80"/>
      <c r="AU94" s="46" t="str">
        <f t="shared" si="114"/>
        <v/>
      </c>
      <c r="AV94" s="80"/>
      <c r="AW94" s="46" t="str">
        <f t="shared" si="115"/>
        <v/>
      </c>
      <c r="AX94" s="28"/>
      <c r="AY94" s="27"/>
      <c r="AZ94" s="46">
        <f t="shared" si="116"/>
        <v>0</v>
      </c>
      <c r="BA94" s="46">
        <f t="shared" si="117"/>
        <v>0</v>
      </c>
      <c r="BB94" s="46">
        <f t="shared" si="118"/>
        <v>0</v>
      </c>
      <c r="BC94" s="46">
        <f t="shared" si="119"/>
        <v>0</v>
      </c>
      <c r="BD94" s="46">
        <f t="shared" si="120"/>
        <v>0</v>
      </c>
      <c r="BE94" s="46">
        <f t="shared" si="121"/>
        <v>0</v>
      </c>
      <c r="BF94" s="46">
        <f t="shared" si="122"/>
        <v>0</v>
      </c>
      <c r="BG94" s="46" t="str">
        <f t="shared" si="123"/>
        <v/>
      </c>
      <c r="BH94" s="17"/>
      <c r="BI94" s="16"/>
      <c r="BJ94" s="15"/>
      <c r="BK94" s="343">
        <f t="shared" si="44"/>
        <v>0</v>
      </c>
      <c r="BL94" s="343">
        <f t="shared" si="45"/>
        <v>0</v>
      </c>
      <c r="BM94" s="343">
        <f t="shared" si="46"/>
        <v>0</v>
      </c>
      <c r="BN94" s="343">
        <f t="shared" si="47"/>
        <v>0</v>
      </c>
      <c r="BO94" s="343"/>
      <c r="BP94" s="343"/>
      <c r="BQ94" s="343">
        <f t="shared" si="48"/>
        <v>0</v>
      </c>
      <c r="BR94" s="343">
        <f t="shared" si="49"/>
        <v>0</v>
      </c>
      <c r="BS94" s="343">
        <f t="shared" si="50"/>
        <v>0</v>
      </c>
      <c r="BT94" s="343">
        <f t="shared" si="51"/>
        <v>0</v>
      </c>
      <c r="BU94" s="343">
        <f t="shared" si="52"/>
        <v>0</v>
      </c>
      <c r="BV94" s="17"/>
      <c r="BW94" s="16"/>
      <c r="BX94" s="15"/>
      <c r="BY94" s="16"/>
      <c r="BZ94" s="17"/>
      <c r="CA94" s="16"/>
      <c r="CB94" s="15"/>
      <c r="CC94" s="16">
        <f t="shared" si="124"/>
        <v>0</v>
      </c>
      <c r="CD94" s="16">
        <f t="shared" si="125"/>
        <v>0</v>
      </c>
      <c r="CE94" s="16">
        <f t="shared" si="126"/>
        <v>0</v>
      </c>
      <c r="CF94" s="16">
        <f t="shared" si="127"/>
        <v>0</v>
      </c>
      <c r="CG94" s="16">
        <f t="shared" si="128"/>
        <v>0</v>
      </c>
      <c r="CH94" s="16">
        <f t="shared" si="129"/>
        <v>0</v>
      </c>
      <c r="CI94" s="16">
        <f t="shared" si="130"/>
        <v>0</v>
      </c>
      <c r="CJ94" s="191">
        <f t="shared" si="131"/>
        <v>0</v>
      </c>
      <c r="CK94" s="191">
        <f t="shared" si="132"/>
        <v>0</v>
      </c>
      <c r="CL94" s="191">
        <f t="shared" si="133"/>
        <v>0</v>
      </c>
      <c r="CM94" s="191">
        <f t="shared" si="134"/>
        <v>0</v>
      </c>
      <c r="CN94" s="191" t="str">
        <f t="shared" si="135"/>
        <v/>
      </c>
      <c r="CO94" s="17"/>
      <c r="CP94" s="16"/>
      <c r="CQ94" s="15"/>
      <c r="CR94" s="16">
        <f>IF(P94="",,INDEX(Komp!$K$8:$K$10,P94,1))</f>
        <v>0</v>
      </c>
      <c r="CS94" s="16">
        <f>IF(Q94="",,INDEX(Komp!$K$35:$K$40,Q94,1))</f>
        <v>0</v>
      </c>
      <c r="CT94" s="16">
        <f>IF(Q94="",,INDEX(Komp!$M$35:$M$40,Q94,1))</f>
        <v>0</v>
      </c>
      <c r="CU94" s="16">
        <f>IF(R94="",,INDEX(Komp!$K$80:$K$81,R94,1))</f>
        <v>0</v>
      </c>
      <c r="CV94" s="16">
        <f>IF(S94="",,INDEX(Komp!$K$108:$K$109,S94,1))</f>
        <v>0</v>
      </c>
      <c r="CW94" s="191" t="str">
        <f t="shared" si="136"/>
        <v/>
      </c>
      <c r="CX94" s="17"/>
      <c r="CY94" s="16"/>
      <c r="CZ94" s="15"/>
      <c r="DA94" s="16" t="str">
        <f t="shared" si="137"/>
        <v/>
      </c>
      <c r="DB94" s="16">
        <f>IF(DA94="",,MATCH(DA94,Tab!$C$5:$C$22,0))</f>
        <v>0</v>
      </c>
      <c r="DC94" s="16">
        <f>IF(DB94=Tab!$D$22,1,0)</f>
        <v>0</v>
      </c>
      <c r="DD94" s="16">
        <f>IF(DB94=Tab!$D$21,1,0)</f>
        <v>0</v>
      </c>
      <c r="DE94" s="16">
        <f>IF(AND(DB94&gt;=Tab!$D$5,DB94&lt;=Tab!$D$20),1,0)</f>
        <v>0</v>
      </c>
      <c r="DF94" s="16">
        <f>IF(DE94=1,INDEX(Tab!$E$5:$E$20,DB94,1),)</f>
        <v>0</v>
      </c>
      <c r="DG94" s="17"/>
      <c r="DH94" s="16"/>
      <c r="DI94" s="15"/>
      <c r="DJ94" s="16" t="str">
        <f t="shared" si="138"/>
        <v/>
      </c>
      <c r="DK94" s="16"/>
      <c r="DL94" s="36" t="str">
        <f>IF(DD94=1,Projekt!$AH$129,"")</f>
        <v/>
      </c>
      <c r="DM94" s="36"/>
      <c r="DN94" s="36" t="str">
        <f>IF(DE94=1,INDEX(Projekt!$AB$98:$AB$113,DF94,1),"")</f>
        <v/>
      </c>
      <c r="DO94" s="36" t="str">
        <f>IF(DE94=1,INDEX(Projekt!$AH$98:$AH$113,DF94,1),"")</f>
        <v/>
      </c>
      <c r="DP94" s="36" t="str">
        <f t="shared" si="139"/>
        <v/>
      </c>
      <c r="DQ94" s="79"/>
      <c r="DR94" s="36"/>
      <c r="DS94" s="162"/>
      <c r="DT94" s="16" t="str">
        <f t="shared" si="140"/>
        <v/>
      </c>
      <c r="DU94" s="16" t="str">
        <f t="shared" si="33"/>
        <v/>
      </c>
      <c r="DV94" s="16" t="str">
        <f>IF(DE94=1,IF(DU94&lt;Tab!$M$77,1,IF(DU94&lt;Tab!$M$78,2,IF(DU94&lt;Tab!$M$79,3,IF(DU94&lt;Tab!$M$80,4,5)))),"")</f>
        <v/>
      </c>
      <c r="DW94" s="16" t="str">
        <f>IF(DE94=1,INDEX(Tab!$M$76:$M$81,DV94,1),"")</f>
        <v/>
      </c>
      <c r="DX94" s="16" t="str">
        <f>IF(DE94=1,INDEX(Tab!$M$76:$M$81,DV94+1,1),"")</f>
        <v/>
      </c>
      <c r="DY94" s="36" t="str">
        <f>IF(DE94=1,INDEX(Tab!$N$76:$AC$81,DV94,DF94),"")</f>
        <v/>
      </c>
      <c r="DZ94" s="36" t="str">
        <f>IF(DE94=1,INDEX(Tab!$N$76:$AC$81,DV94+1,DF94),"")</f>
        <v/>
      </c>
      <c r="EA94" s="36" t="str">
        <f t="shared" si="141"/>
        <v/>
      </c>
      <c r="EB94" s="36" t="str">
        <f t="shared" si="142"/>
        <v/>
      </c>
      <c r="EC94" s="79"/>
      <c r="ED94" s="36"/>
      <c r="EE94" s="15"/>
      <c r="EF94" s="16" t="str">
        <f t="shared" si="143"/>
        <v/>
      </c>
      <c r="EG94" s="16" t="str">
        <f t="shared" si="53"/>
        <v/>
      </c>
      <c r="EH94" s="16" t="str">
        <f>IF(DE94=1,IF(EG94&lt;Tab!$M$87,1,IF(EG94&lt;Tab!$M$88,2,IF(EG94&lt;Tab!$M$89,3,IF(EG94&lt;Tab!$M$90,4,5)))),"")</f>
        <v/>
      </c>
      <c r="EI94" s="16" t="str">
        <f>IF(DE94=1,INDEX(Tab!$M$86:$M$91,EH94,1),"")</f>
        <v/>
      </c>
      <c r="EJ94" s="16" t="str">
        <f>IF(DE94=1,INDEX(Tab!$M$86:$M$91,EH94+1,1),"")</f>
        <v/>
      </c>
      <c r="EK94" s="36" t="str">
        <f>IF(DE94=1,INDEX(Tab!$N$86:$AC$91,EH94,DF94),"")</f>
        <v/>
      </c>
      <c r="EL94" s="36" t="str">
        <f>IF(DE94=1,INDEX(Tab!$N$86:$AC$91,EH94+1,DF94),"")</f>
        <v/>
      </c>
      <c r="EM94" s="36">
        <f t="shared" si="144"/>
        <v>0</v>
      </c>
      <c r="EN94" s="16"/>
      <c r="EO94" s="74" t="b">
        <f t="shared" si="150"/>
        <v>0</v>
      </c>
      <c r="EP94" s="16">
        <f t="shared" si="145"/>
        <v>1</v>
      </c>
      <c r="EQ94" s="16">
        <f t="shared" si="146"/>
        <v>0</v>
      </c>
      <c r="ER94" s="16" t="str">
        <f t="shared" si="147"/>
        <v/>
      </c>
      <c r="ES94" s="17"/>
      <c r="ET94" s="16"/>
      <c r="EU94" s="15"/>
      <c r="EV94" s="191" t="str">
        <f t="shared" si="148"/>
        <v/>
      </c>
      <c r="EW94" s="191" t="str">
        <f t="shared" si="149"/>
        <v/>
      </c>
      <c r="EX94" s="17"/>
    </row>
    <row r="95" spans="2:154" x14ac:dyDescent="0.2">
      <c r="B95" s="341"/>
      <c r="C95" s="541"/>
      <c r="D95" s="542"/>
      <c r="E95" s="25"/>
      <c r="F95" s="25"/>
      <c r="G95" s="25"/>
      <c r="H95" s="25"/>
      <c r="I95" s="25"/>
      <c r="J95" s="25"/>
      <c r="K95" s="25"/>
      <c r="L95" s="25"/>
      <c r="M95" s="25"/>
      <c r="N95" s="25"/>
      <c r="O95" s="339"/>
      <c r="P95" s="337"/>
      <c r="Q95" s="25"/>
      <c r="R95" s="25"/>
      <c r="S95" s="25"/>
      <c r="T95" s="27"/>
      <c r="U95" s="24"/>
      <c r="V95" s="24"/>
      <c r="W95" s="172" t="str">
        <f t="shared" si="108"/>
        <v/>
      </c>
      <c r="X95" s="46" t="str">
        <f t="shared" si="109"/>
        <v/>
      </c>
      <c r="Y95" s="28"/>
      <c r="Z95" s="27"/>
      <c r="AA95" s="25"/>
      <c r="AB95" s="25"/>
      <c r="AC95" s="184"/>
      <c r="AD95" s="44"/>
      <c r="AE95" s="176" t="str">
        <f t="shared" si="110"/>
        <v/>
      </c>
      <c r="AF95" s="44"/>
      <c r="AG95" s="46" t="str">
        <f t="shared" si="111"/>
        <v/>
      </c>
      <c r="AH95" s="28"/>
      <c r="AI95" s="27"/>
      <c r="AJ95" s="25"/>
      <c r="AK95" s="25"/>
      <c r="AL95" s="25"/>
      <c r="AM95" s="44"/>
      <c r="AN95" s="40"/>
      <c r="AO95" s="44"/>
      <c r="AP95" s="71" t="str">
        <f t="shared" si="112"/>
        <v/>
      </c>
      <c r="AQ95" s="44"/>
      <c r="AR95" s="46" t="str">
        <f t="shared" si="113"/>
        <v/>
      </c>
      <c r="AS95" s="156"/>
      <c r="AT95" s="80"/>
      <c r="AU95" s="46" t="str">
        <f t="shared" si="114"/>
        <v/>
      </c>
      <c r="AV95" s="80"/>
      <c r="AW95" s="46" t="str">
        <f t="shared" si="115"/>
        <v/>
      </c>
      <c r="AX95" s="28"/>
      <c r="AY95" s="27"/>
      <c r="AZ95" s="46">
        <f t="shared" si="116"/>
        <v>0</v>
      </c>
      <c r="BA95" s="46">
        <f t="shared" si="117"/>
        <v>0</v>
      </c>
      <c r="BB95" s="46">
        <f t="shared" si="118"/>
        <v>0</v>
      </c>
      <c r="BC95" s="46">
        <f t="shared" si="119"/>
        <v>0</v>
      </c>
      <c r="BD95" s="46">
        <f t="shared" si="120"/>
        <v>0</v>
      </c>
      <c r="BE95" s="46">
        <f t="shared" si="121"/>
        <v>0</v>
      </c>
      <c r="BF95" s="46">
        <f t="shared" si="122"/>
        <v>0</v>
      </c>
      <c r="BG95" s="46" t="str">
        <f t="shared" si="123"/>
        <v/>
      </c>
      <c r="BH95" s="17"/>
      <c r="BI95" s="16"/>
      <c r="BJ95" s="15"/>
      <c r="BK95" s="343">
        <f t="shared" si="44"/>
        <v>0</v>
      </c>
      <c r="BL95" s="343">
        <f t="shared" si="45"/>
        <v>0</v>
      </c>
      <c r="BM95" s="343">
        <f t="shared" si="46"/>
        <v>0</v>
      </c>
      <c r="BN95" s="343">
        <f t="shared" si="47"/>
        <v>0</v>
      </c>
      <c r="BO95" s="343"/>
      <c r="BP95" s="343"/>
      <c r="BQ95" s="343">
        <f t="shared" si="48"/>
        <v>0</v>
      </c>
      <c r="BR95" s="343">
        <f t="shared" si="49"/>
        <v>0</v>
      </c>
      <c r="BS95" s="343">
        <f t="shared" si="50"/>
        <v>0</v>
      </c>
      <c r="BT95" s="343">
        <f t="shared" si="51"/>
        <v>0</v>
      </c>
      <c r="BU95" s="343">
        <f t="shared" si="52"/>
        <v>0</v>
      </c>
      <c r="BV95" s="17"/>
      <c r="BW95" s="16"/>
      <c r="BX95" s="15"/>
      <c r="BY95" s="16"/>
      <c r="BZ95" s="17"/>
      <c r="CA95" s="16"/>
      <c r="CB95" s="15"/>
      <c r="CC95" s="16">
        <f t="shared" si="124"/>
        <v>0</v>
      </c>
      <c r="CD95" s="16">
        <f t="shared" si="125"/>
        <v>0</v>
      </c>
      <c r="CE95" s="16">
        <f t="shared" si="126"/>
        <v>0</v>
      </c>
      <c r="CF95" s="16">
        <f t="shared" si="127"/>
        <v>0</v>
      </c>
      <c r="CG95" s="16">
        <f t="shared" si="128"/>
        <v>0</v>
      </c>
      <c r="CH95" s="16">
        <f t="shared" si="129"/>
        <v>0</v>
      </c>
      <c r="CI95" s="16">
        <f t="shared" si="130"/>
        <v>0</v>
      </c>
      <c r="CJ95" s="191">
        <f t="shared" si="131"/>
        <v>0</v>
      </c>
      <c r="CK95" s="191">
        <f t="shared" si="132"/>
        <v>0</v>
      </c>
      <c r="CL95" s="191">
        <f t="shared" si="133"/>
        <v>0</v>
      </c>
      <c r="CM95" s="191">
        <f t="shared" si="134"/>
        <v>0</v>
      </c>
      <c r="CN95" s="191" t="str">
        <f t="shared" si="135"/>
        <v/>
      </c>
      <c r="CO95" s="17"/>
      <c r="CP95" s="16"/>
      <c r="CQ95" s="15"/>
      <c r="CR95" s="16">
        <f>IF(P95="",,INDEX(Komp!$K$8:$K$10,P95,1))</f>
        <v>0</v>
      </c>
      <c r="CS95" s="16">
        <f>IF(Q95="",,INDEX(Komp!$K$35:$K$40,Q95,1))</f>
        <v>0</v>
      </c>
      <c r="CT95" s="16">
        <f>IF(Q95="",,INDEX(Komp!$M$35:$M$40,Q95,1))</f>
        <v>0</v>
      </c>
      <c r="CU95" s="16">
        <f>IF(R95="",,INDEX(Komp!$K$80:$K$81,R95,1))</f>
        <v>0</v>
      </c>
      <c r="CV95" s="16">
        <f>IF(S95="",,INDEX(Komp!$K$108:$K$109,S95,1))</f>
        <v>0</v>
      </c>
      <c r="CW95" s="191" t="str">
        <f t="shared" si="136"/>
        <v/>
      </c>
      <c r="CX95" s="17"/>
      <c r="CY95" s="16"/>
      <c r="CZ95" s="15"/>
      <c r="DA95" s="16" t="str">
        <f t="shared" si="137"/>
        <v/>
      </c>
      <c r="DB95" s="16">
        <f>IF(DA95="",,MATCH(DA95,Tab!$C$5:$C$22,0))</f>
        <v>0</v>
      </c>
      <c r="DC95" s="16">
        <f>IF(DB95=Tab!$D$22,1,0)</f>
        <v>0</v>
      </c>
      <c r="DD95" s="16">
        <f>IF(DB95=Tab!$D$21,1,0)</f>
        <v>0</v>
      </c>
      <c r="DE95" s="16">
        <f>IF(AND(DB95&gt;=Tab!$D$5,DB95&lt;=Tab!$D$20),1,0)</f>
        <v>0</v>
      </c>
      <c r="DF95" s="16">
        <f>IF(DE95=1,INDEX(Tab!$E$5:$E$20,DB95,1),)</f>
        <v>0</v>
      </c>
      <c r="DG95" s="17"/>
      <c r="DH95" s="16"/>
      <c r="DI95" s="15"/>
      <c r="DJ95" s="16" t="str">
        <f t="shared" si="138"/>
        <v/>
      </c>
      <c r="DK95" s="16"/>
      <c r="DL95" s="36" t="str">
        <f>IF(DD95=1,Projekt!$AH$129,"")</f>
        <v/>
      </c>
      <c r="DM95" s="36"/>
      <c r="DN95" s="36" t="str">
        <f>IF(DE95=1,INDEX(Projekt!$AB$98:$AB$113,DF95,1),"")</f>
        <v/>
      </c>
      <c r="DO95" s="36" t="str">
        <f>IF(DE95=1,INDEX(Projekt!$AH$98:$AH$113,DF95,1),"")</f>
        <v/>
      </c>
      <c r="DP95" s="36" t="str">
        <f t="shared" si="139"/>
        <v/>
      </c>
      <c r="DQ95" s="79"/>
      <c r="DR95" s="36"/>
      <c r="DS95" s="162"/>
      <c r="DT95" s="16" t="str">
        <f t="shared" si="140"/>
        <v/>
      </c>
      <c r="DU95" s="16" t="str">
        <f t="shared" si="33"/>
        <v/>
      </c>
      <c r="DV95" s="16" t="str">
        <f>IF(DE95=1,IF(DU95&lt;Tab!$M$77,1,IF(DU95&lt;Tab!$M$78,2,IF(DU95&lt;Tab!$M$79,3,IF(DU95&lt;Tab!$M$80,4,5)))),"")</f>
        <v/>
      </c>
      <c r="DW95" s="16" t="str">
        <f>IF(DE95=1,INDEX(Tab!$M$76:$M$81,DV95,1),"")</f>
        <v/>
      </c>
      <c r="DX95" s="16" t="str">
        <f>IF(DE95=1,INDEX(Tab!$M$76:$M$81,DV95+1,1),"")</f>
        <v/>
      </c>
      <c r="DY95" s="36" t="str">
        <f>IF(DE95=1,INDEX(Tab!$N$76:$AC$81,DV95,DF95),"")</f>
        <v/>
      </c>
      <c r="DZ95" s="36" t="str">
        <f>IF(DE95=1,INDEX(Tab!$N$76:$AC$81,DV95+1,DF95),"")</f>
        <v/>
      </c>
      <c r="EA95" s="36" t="str">
        <f t="shared" si="141"/>
        <v/>
      </c>
      <c r="EB95" s="36" t="str">
        <f t="shared" si="142"/>
        <v/>
      </c>
      <c r="EC95" s="79"/>
      <c r="ED95" s="36"/>
      <c r="EE95" s="15"/>
      <c r="EF95" s="16" t="str">
        <f t="shared" si="143"/>
        <v/>
      </c>
      <c r="EG95" s="16" t="str">
        <f t="shared" si="53"/>
        <v/>
      </c>
      <c r="EH95" s="16" t="str">
        <f>IF(DE95=1,IF(EG95&lt;Tab!$M$87,1,IF(EG95&lt;Tab!$M$88,2,IF(EG95&lt;Tab!$M$89,3,IF(EG95&lt;Tab!$M$90,4,5)))),"")</f>
        <v/>
      </c>
      <c r="EI95" s="16" t="str">
        <f>IF(DE95=1,INDEX(Tab!$M$86:$M$91,EH95,1),"")</f>
        <v/>
      </c>
      <c r="EJ95" s="16" t="str">
        <f>IF(DE95=1,INDEX(Tab!$M$86:$M$91,EH95+1,1),"")</f>
        <v/>
      </c>
      <c r="EK95" s="36" t="str">
        <f>IF(DE95=1,INDEX(Tab!$N$86:$AC$91,EH95,DF95),"")</f>
        <v/>
      </c>
      <c r="EL95" s="36" t="str">
        <f>IF(DE95=1,INDEX(Tab!$N$86:$AC$91,EH95+1,DF95),"")</f>
        <v/>
      </c>
      <c r="EM95" s="36">
        <f t="shared" si="144"/>
        <v>0</v>
      </c>
      <c r="EN95" s="16"/>
      <c r="EO95" s="74" t="b">
        <f t="shared" si="150"/>
        <v>0</v>
      </c>
      <c r="EP95" s="16">
        <f t="shared" si="145"/>
        <v>1</v>
      </c>
      <c r="EQ95" s="16">
        <f t="shared" si="146"/>
        <v>0</v>
      </c>
      <c r="ER95" s="16" t="str">
        <f t="shared" si="147"/>
        <v/>
      </c>
      <c r="ES95" s="17"/>
      <c r="ET95" s="16"/>
      <c r="EU95" s="15"/>
      <c r="EV95" s="191" t="str">
        <f t="shared" si="148"/>
        <v/>
      </c>
      <c r="EW95" s="191" t="str">
        <f t="shared" si="149"/>
        <v/>
      </c>
      <c r="EX95" s="17"/>
    </row>
    <row r="96" spans="2:154" x14ac:dyDescent="0.2">
      <c r="B96" s="341"/>
      <c r="C96" s="541"/>
      <c r="D96" s="542"/>
      <c r="E96" s="25"/>
      <c r="F96" s="25"/>
      <c r="G96" s="25"/>
      <c r="H96" s="25"/>
      <c r="I96" s="25"/>
      <c r="J96" s="25"/>
      <c r="K96" s="25"/>
      <c r="L96" s="25"/>
      <c r="M96" s="25"/>
      <c r="N96" s="25"/>
      <c r="O96" s="339"/>
      <c r="P96" s="337"/>
      <c r="Q96" s="25"/>
      <c r="R96" s="25"/>
      <c r="S96" s="25"/>
      <c r="T96" s="27"/>
      <c r="U96" s="24"/>
      <c r="V96" s="24"/>
      <c r="W96" s="172" t="str">
        <f t="shared" si="108"/>
        <v/>
      </c>
      <c r="X96" s="46" t="str">
        <f t="shared" si="109"/>
        <v/>
      </c>
      <c r="Y96" s="28"/>
      <c r="Z96" s="27"/>
      <c r="AA96" s="25"/>
      <c r="AB96" s="25"/>
      <c r="AC96" s="184"/>
      <c r="AD96" s="44"/>
      <c r="AE96" s="176" t="str">
        <f t="shared" si="110"/>
        <v/>
      </c>
      <c r="AF96" s="44"/>
      <c r="AG96" s="46" t="str">
        <f t="shared" si="111"/>
        <v/>
      </c>
      <c r="AH96" s="28"/>
      <c r="AI96" s="27"/>
      <c r="AJ96" s="25"/>
      <c r="AK96" s="25"/>
      <c r="AL96" s="25"/>
      <c r="AM96" s="44"/>
      <c r="AN96" s="40"/>
      <c r="AO96" s="44"/>
      <c r="AP96" s="71" t="str">
        <f t="shared" si="112"/>
        <v/>
      </c>
      <c r="AQ96" s="44"/>
      <c r="AR96" s="46" t="str">
        <f t="shared" si="113"/>
        <v/>
      </c>
      <c r="AS96" s="156"/>
      <c r="AT96" s="80"/>
      <c r="AU96" s="46" t="str">
        <f t="shared" si="114"/>
        <v/>
      </c>
      <c r="AV96" s="80"/>
      <c r="AW96" s="46" t="str">
        <f t="shared" si="115"/>
        <v/>
      </c>
      <c r="AX96" s="28"/>
      <c r="AY96" s="27"/>
      <c r="AZ96" s="46">
        <f t="shared" si="116"/>
        <v>0</v>
      </c>
      <c r="BA96" s="46">
        <f t="shared" si="117"/>
        <v>0</v>
      </c>
      <c r="BB96" s="46">
        <f t="shared" si="118"/>
        <v>0</v>
      </c>
      <c r="BC96" s="46">
        <f t="shared" si="119"/>
        <v>0</v>
      </c>
      <c r="BD96" s="46">
        <f t="shared" si="120"/>
        <v>0</v>
      </c>
      <c r="BE96" s="46">
        <f t="shared" si="121"/>
        <v>0</v>
      </c>
      <c r="BF96" s="46">
        <f t="shared" si="122"/>
        <v>0</v>
      </c>
      <c r="BG96" s="46" t="str">
        <f t="shared" si="123"/>
        <v/>
      </c>
      <c r="BH96" s="17"/>
      <c r="BI96" s="16"/>
      <c r="BJ96" s="15"/>
      <c r="BK96" s="343">
        <f t="shared" si="44"/>
        <v>0</v>
      </c>
      <c r="BL96" s="343">
        <f t="shared" si="45"/>
        <v>0</v>
      </c>
      <c r="BM96" s="343">
        <f t="shared" si="46"/>
        <v>0</v>
      </c>
      <c r="BN96" s="343">
        <f t="shared" si="47"/>
        <v>0</v>
      </c>
      <c r="BO96" s="343"/>
      <c r="BP96" s="343"/>
      <c r="BQ96" s="343">
        <f t="shared" si="48"/>
        <v>0</v>
      </c>
      <c r="BR96" s="343">
        <f t="shared" si="49"/>
        <v>0</v>
      </c>
      <c r="BS96" s="343">
        <f t="shared" si="50"/>
        <v>0</v>
      </c>
      <c r="BT96" s="343">
        <f t="shared" si="51"/>
        <v>0</v>
      </c>
      <c r="BU96" s="343">
        <f t="shared" si="52"/>
        <v>0</v>
      </c>
      <c r="BV96" s="17"/>
      <c r="BW96" s="16"/>
      <c r="BX96" s="15"/>
      <c r="BY96" s="16"/>
      <c r="BZ96" s="17"/>
      <c r="CA96" s="16"/>
      <c r="CB96" s="15"/>
      <c r="CC96" s="16">
        <f t="shared" si="124"/>
        <v>0</v>
      </c>
      <c r="CD96" s="16">
        <f t="shared" si="125"/>
        <v>0</v>
      </c>
      <c r="CE96" s="16">
        <f t="shared" si="126"/>
        <v>0</v>
      </c>
      <c r="CF96" s="16">
        <f t="shared" si="127"/>
        <v>0</v>
      </c>
      <c r="CG96" s="16">
        <f t="shared" si="128"/>
        <v>0</v>
      </c>
      <c r="CH96" s="16">
        <f t="shared" si="129"/>
        <v>0</v>
      </c>
      <c r="CI96" s="16">
        <f t="shared" si="130"/>
        <v>0</v>
      </c>
      <c r="CJ96" s="191">
        <f t="shared" si="131"/>
        <v>0</v>
      </c>
      <c r="CK96" s="191">
        <f t="shared" si="132"/>
        <v>0</v>
      </c>
      <c r="CL96" s="191">
        <f t="shared" si="133"/>
        <v>0</v>
      </c>
      <c r="CM96" s="191">
        <f t="shared" si="134"/>
        <v>0</v>
      </c>
      <c r="CN96" s="191" t="str">
        <f t="shared" si="135"/>
        <v/>
      </c>
      <c r="CO96" s="17"/>
      <c r="CP96" s="16"/>
      <c r="CQ96" s="15"/>
      <c r="CR96" s="16">
        <f>IF(P96="",,INDEX(Komp!$K$8:$K$10,P96,1))</f>
        <v>0</v>
      </c>
      <c r="CS96" s="16">
        <f>IF(Q96="",,INDEX(Komp!$K$35:$K$40,Q96,1))</f>
        <v>0</v>
      </c>
      <c r="CT96" s="16">
        <f>IF(Q96="",,INDEX(Komp!$M$35:$M$40,Q96,1))</f>
        <v>0</v>
      </c>
      <c r="CU96" s="16">
        <f>IF(R96="",,INDEX(Komp!$K$80:$K$81,R96,1))</f>
        <v>0</v>
      </c>
      <c r="CV96" s="16">
        <f>IF(S96="",,INDEX(Komp!$K$108:$K$109,S96,1))</f>
        <v>0</v>
      </c>
      <c r="CW96" s="191" t="str">
        <f t="shared" si="136"/>
        <v/>
      </c>
      <c r="CX96" s="17"/>
      <c r="CY96" s="16"/>
      <c r="CZ96" s="15"/>
      <c r="DA96" s="16" t="str">
        <f t="shared" si="137"/>
        <v/>
      </c>
      <c r="DB96" s="16">
        <f>IF(DA96="",,MATCH(DA96,Tab!$C$5:$C$22,0))</f>
        <v>0</v>
      </c>
      <c r="DC96" s="16">
        <f>IF(DB96=Tab!$D$22,1,0)</f>
        <v>0</v>
      </c>
      <c r="DD96" s="16">
        <f>IF(DB96=Tab!$D$21,1,0)</f>
        <v>0</v>
      </c>
      <c r="DE96" s="16">
        <f>IF(AND(DB96&gt;=Tab!$D$5,DB96&lt;=Tab!$D$20),1,0)</f>
        <v>0</v>
      </c>
      <c r="DF96" s="16">
        <f>IF(DE96=1,INDEX(Tab!$E$5:$E$20,DB96,1),)</f>
        <v>0</v>
      </c>
      <c r="DG96" s="17"/>
      <c r="DH96" s="16"/>
      <c r="DI96" s="15"/>
      <c r="DJ96" s="16" t="str">
        <f t="shared" si="138"/>
        <v/>
      </c>
      <c r="DK96" s="16"/>
      <c r="DL96" s="36" t="str">
        <f>IF(DD96=1,Projekt!$AH$129,"")</f>
        <v/>
      </c>
      <c r="DM96" s="36"/>
      <c r="DN96" s="36" t="str">
        <f>IF(DE96=1,INDEX(Projekt!$AB$98:$AB$113,DF96,1),"")</f>
        <v/>
      </c>
      <c r="DO96" s="36" t="str">
        <f>IF(DE96=1,INDEX(Projekt!$AH$98:$AH$113,DF96,1),"")</f>
        <v/>
      </c>
      <c r="DP96" s="36" t="str">
        <f t="shared" si="139"/>
        <v/>
      </c>
      <c r="DQ96" s="79"/>
      <c r="DR96" s="36"/>
      <c r="DS96" s="162"/>
      <c r="DT96" s="16" t="str">
        <f t="shared" si="140"/>
        <v/>
      </c>
      <c r="DU96" s="16" t="str">
        <f t="shared" si="33"/>
        <v/>
      </c>
      <c r="DV96" s="16" t="str">
        <f>IF(DE96=1,IF(DU96&lt;Tab!$M$77,1,IF(DU96&lt;Tab!$M$78,2,IF(DU96&lt;Tab!$M$79,3,IF(DU96&lt;Tab!$M$80,4,5)))),"")</f>
        <v/>
      </c>
      <c r="DW96" s="16" t="str">
        <f>IF(DE96=1,INDEX(Tab!$M$76:$M$81,DV96,1),"")</f>
        <v/>
      </c>
      <c r="DX96" s="16" t="str">
        <f>IF(DE96=1,INDEX(Tab!$M$76:$M$81,DV96+1,1),"")</f>
        <v/>
      </c>
      <c r="DY96" s="36" t="str">
        <f>IF(DE96=1,INDEX(Tab!$N$76:$AC$81,DV96,DF96),"")</f>
        <v/>
      </c>
      <c r="DZ96" s="36" t="str">
        <f>IF(DE96=1,INDEX(Tab!$N$76:$AC$81,DV96+1,DF96),"")</f>
        <v/>
      </c>
      <c r="EA96" s="36" t="str">
        <f t="shared" si="141"/>
        <v/>
      </c>
      <c r="EB96" s="36" t="str">
        <f t="shared" si="142"/>
        <v/>
      </c>
      <c r="EC96" s="79"/>
      <c r="ED96" s="36"/>
      <c r="EE96" s="15"/>
      <c r="EF96" s="16" t="str">
        <f t="shared" si="143"/>
        <v/>
      </c>
      <c r="EG96" s="16" t="str">
        <f t="shared" si="53"/>
        <v/>
      </c>
      <c r="EH96" s="16" t="str">
        <f>IF(DE96=1,IF(EG96&lt;Tab!$M$87,1,IF(EG96&lt;Tab!$M$88,2,IF(EG96&lt;Tab!$M$89,3,IF(EG96&lt;Tab!$M$90,4,5)))),"")</f>
        <v/>
      </c>
      <c r="EI96" s="16" t="str">
        <f>IF(DE96=1,INDEX(Tab!$M$86:$M$91,EH96,1),"")</f>
        <v/>
      </c>
      <c r="EJ96" s="16" t="str">
        <f>IF(DE96=1,INDEX(Tab!$M$86:$M$91,EH96+1,1),"")</f>
        <v/>
      </c>
      <c r="EK96" s="36" t="str">
        <f>IF(DE96=1,INDEX(Tab!$N$86:$AC$91,EH96,DF96),"")</f>
        <v/>
      </c>
      <c r="EL96" s="36" t="str">
        <f>IF(DE96=1,INDEX(Tab!$N$86:$AC$91,EH96+1,DF96),"")</f>
        <v/>
      </c>
      <c r="EM96" s="36">
        <f t="shared" si="144"/>
        <v>0</v>
      </c>
      <c r="EN96" s="16"/>
      <c r="EO96" s="74" t="b">
        <f t="shared" si="150"/>
        <v>0</v>
      </c>
      <c r="EP96" s="16">
        <f t="shared" si="145"/>
        <v>1</v>
      </c>
      <c r="EQ96" s="16">
        <f t="shared" si="146"/>
        <v>0</v>
      </c>
      <c r="ER96" s="16" t="str">
        <f t="shared" si="147"/>
        <v/>
      </c>
      <c r="ES96" s="17"/>
      <c r="ET96" s="16"/>
      <c r="EU96" s="15"/>
      <c r="EV96" s="191" t="str">
        <f t="shared" si="148"/>
        <v/>
      </c>
      <c r="EW96" s="191" t="str">
        <f t="shared" si="149"/>
        <v/>
      </c>
      <c r="EX96" s="17"/>
    </row>
    <row r="97" spans="2:154" x14ac:dyDescent="0.2">
      <c r="B97" s="341"/>
      <c r="C97" s="541"/>
      <c r="D97" s="542"/>
      <c r="E97" s="25"/>
      <c r="F97" s="25"/>
      <c r="G97" s="25"/>
      <c r="H97" s="25"/>
      <c r="I97" s="25"/>
      <c r="J97" s="25"/>
      <c r="K97" s="25"/>
      <c r="L97" s="25"/>
      <c r="M97" s="25"/>
      <c r="N97" s="25"/>
      <c r="O97" s="339"/>
      <c r="P97" s="337"/>
      <c r="Q97" s="25"/>
      <c r="R97" s="25"/>
      <c r="S97" s="25"/>
      <c r="T97" s="27"/>
      <c r="U97" s="24"/>
      <c r="V97" s="24"/>
      <c r="W97" s="172" t="str">
        <f t="shared" si="108"/>
        <v/>
      </c>
      <c r="X97" s="46" t="str">
        <f t="shared" si="109"/>
        <v/>
      </c>
      <c r="Y97" s="28"/>
      <c r="Z97" s="27"/>
      <c r="AA97" s="25"/>
      <c r="AB97" s="25"/>
      <c r="AC97" s="184"/>
      <c r="AD97" s="44"/>
      <c r="AE97" s="176" t="str">
        <f t="shared" si="110"/>
        <v/>
      </c>
      <c r="AF97" s="44"/>
      <c r="AG97" s="46" t="str">
        <f t="shared" si="111"/>
        <v/>
      </c>
      <c r="AH97" s="28"/>
      <c r="AI97" s="27"/>
      <c r="AJ97" s="25"/>
      <c r="AK97" s="25"/>
      <c r="AL97" s="25"/>
      <c r="AM97" s="44"/>
      <c r="AN97" s="40"/>
      <c r="AO97" s="44"/>
      <c r="AP97" s="71" t="str">
        <f t="shared" si="112"/>
        <v/>
      </c>
      <c r="AQ97" s="44"/>
      <c r="AR97" s="46" t="str">
        <f t="shared" si="113"/>
        <v/>
      </c>
      <c r="AS97" s="156"/>
      <c r="AT97" s="80"/>
      <c r="AU97" s="46" t="str">
        <f t="shared" si="114"/>
        <v/>
      </c>
      <c r="AV97" s="80"/>
      <c r="AW97" s="46" t="str">
        <f t="shared" si="115"/>
        <v/>
      </c>
      <c r="AX97" s="28"/>
      <c r="AY97" s="27"/>
      <c r="AZ97" s="46">
        <f t="shared" si="116"/>
        <v>0</v>
      </c>
      <c r="BA97" s="46">
        <f t="shared" si="117"/>
        <v>0</v>
      </c>
      <c r="BB97" s="46">
        <f t="shared" si="118"/>
        <v>0</v>
      </c>
      <c r="BC97" s="46">
        <f t="shared" si="119"/>
        <v>0</v>
      </c>
      <c r="BD97" s="46">
        <f t="shared" si="120"/>
        <v>0</v>
      </c>
      <c r="BE97" s="46">
        <f t="shared" si="121"/>
        <v>0</v>
      </c>
      <c r="BF97" s="46">
        <f t="shared" si="122"/>
        <v>0</v>
      </c>
      <c r="BG97" s="46" t="str">
        <f t="shared" si="123"/>
        <v/>
      </c>
      <c r="BH97" s="17"/>
      <c r="BI97" s="16"/>
      <c r="BJ97" s="15"/>
      <c r="BK97" s="343">
        <f t="shared" si="44"/>
        <v>0</v>
      </c>
      <c r="BL97" s="343">
        <f t="shared" si="45"/>
        <v>0</v>
      </c>
      <c r="BM97" s="343">
        <f t="shared" si="46"/>
        <v>0</v>
      </c>
      <c r="BN97" s="343">
        <f t="shared" si="47"/>
        <v>0</v>
      </c>
      <c r="BO97" s="343"/>
      <c r="BP97" s="343"/>
      <c r="BQ97" s="343">
        <f t="shared" si="48"/>
        <v>0</v>
      </c>
      <c r="BR97" s="343">
        <f t="shared" si="49"/>
        <v>0</v>
      </c>
      <c r="BS97" s="343">
        <f t="shared" si="50"/>
        <v>0</v>
      </c>
      <c r="BT97" s="343">
        <f t="shared" si="51"/>
        <v>0</v>
      </c>
      <c r="BU97" s="343">
        <f t="shared" si="52"/>
        <v>0</v>
      </c>
      <c r="BV97" s="17"/>
      <c r="BW97" s="16"/>
      <c r="BX97" s="15"/>
      <c r="BY97" s="16"/>
      <c r="BZ97" s="17"/>
      <c r="CA97" s="16"/>
      <c r="CB97" s="15"/>
      <c r="CC97" s="16">
        <f t="shared" si="124"/>
        <v>0</v>
      </c>
      <c r="CD97" s="16">
        <f t="shared" si="125"/>
        <v>0</v>
      </c>
      <c r="CE97" s="16">
        <f t="shared" si="126"/>
        <v>0</v>
      </c>
      <c r="CF97" s="16">
        <f t="shared" si="127"/>
        <v>0</v>
      </c>
      <c r="CG97" s="16">
        <f t="shared" si="128"/>
        <v>0</v>
      </c>
      <c r="CH97" s="16">
        <f t="shared" si="129"/>
        <v>0</v>
      </c>
      <c r="CI97" s="16">
        <f t="shared" si="130"/>
        <v>0</v>
      </c>
      <c r="CJ97" s="191">
        <f t="shared" si="131"/>
        <v>0</v>
      </c>
      <c r="CK97" s="191">
        <f t="shared" si="132"/>
        <v>0</v>
      </c>
      <c r="CL97" s="191">
        <f t="shared" si="133"/>
        <v>0</v>
      </c>
      <c r="CM97" s="191">
        <f t="shared" si="134"/>
        <v>0</v>
      </c>
      <c r="CN97" s="191" t="str">
        <f t="shared" si="135"/>
        <v/>
      </c>
      <c r="CO97" s="17"/>
      <c r="CP97" s="16"/>
      <c r="CQ97" s="15"/>
      <c r="CR97" s="16">
        <f>IF(P97="",,INDEX(Komp!$K$8:$K$10,P97,1))</f>
        <v>0</v>
      </c>
      <c r="CS97" s="16">
        <f>IF(Q97="",,INDEX(Komp!$K$35:$K$40,Q97,1))</f>
        <v>0</v>
      </c>
      <c r="CT97" s="16">
        <f>IF(Q97="",,INDEX(Komp!$M$35:$M$40,Q97,1))</f>
        <v>0</v>
      </c>
      <c r="CU97" s="16">
        <f>IF(R97="",,INDEX(Komp!$K$80:$K$81,R97,1))</f>
        <v>0</v>
      </c>
      <c r="CV97" s="16">
        <f>IF(S97="",,INDEX(Komp!$K$108:$K$109,S97,1))</f>
        <v>0</v>
      </c>
      <c r="CW97" s="191" t="str">
        <f t="shared" si="136"/>
        <v/>
      </c>
      <c r="CX97" s="17"/>
      <c r="CY97" s="16"/>
      <c r="CZ97" s="15"/>
      <c r="DA97" s="16" t="str">
        <f t="shared" si="137"/>
        <v/>
      </c>
      <c r="DB97" s="16">
        <f>IF(DA97="",,MATCH(DA97,Tab!$C$5:$C$22,0))</f>
        <v>0</v>
      </c>
      <c r="DC97" s="16">
        <f>IF(DB97=Tab!$D$22,1,0)</f>
        <v>0</v>
      </c>
      <c r="DD97" s="16">
        <f>IF(DB97=Tab!$D$21,1,0)</f>
        <v>0</v>
      </c>
      <c r="DE97" s="16">
        <f>IF(AND(DB97&gt;=Tab!$D$5,DB97&lt;=Tab!$D$20),1,0)</f>
        <v>0</v>
      </c>
      <c r="DF97" s="16">
        <f>IF(DE97=1,INDEX(Tab!$E$5:$E$20,DB97,1),)</f>
        <v>0</v>
      </c>
      <c r="DG97" s="17"/>
      <c r="DH97" s="16"/>
      <c r="DI97" s="15"/>
      <c r="DJ97" s="16" t="str">
        <f t="shared" si="138"/>
        <v/>
      </c>
      <c r="DK97" s="16"/>
      <c r="DL97" s="36" t="str">
        <f>IF(DD97=1,Projekt!$AH$129,"")</f>
        <v/>
      </c>
      <c r="DM97" s="36"/>
      <c r="DN97" s="36" t="str">
        <f>IF(DE97=1,INDEX(Projekt!$AB$98:$AB$113,DF97,1),"")</f>
        <v/>
      </c>
      <c r="DO97" s="36" t="str">
        <f>IF(DE97=1,INDEX(Projekt!$AH$98:$AH$113,DF97,1),"")</f>
        <v/>
      </c>
      <c r="DP97" s="36" t="str">
        <f t="shared" si="139"/>
        <v/>
      </c>
      <c r="DQ97" s="79"/>
      <c r="DR97" s="36"/>
      <c r="DS97" s="162"/>
      <c r="DT97" s="16" t="str">
        <f t="shared" si="140"/>
        <v/>
      </c>
      <c r="DU97" s="16" t="str">
        <f t="shared" si="33"/>
        <v/>
      </c>
      <c r="DV97" s="16" t="str">
        <f>IF(DE97=1,IF(DU97&lt;Tab!$M$77,1,IF(DU97&lt;Tab!$M$78,2,IF(DU97&lt;Tab!$M$79,3,IF(DU97&lt;Tab!$M$80,4,5)))),"")</f>
        <v/>
      </c>
      <c r="DW97" s="16" t="str">
        <f>IF(DE97=1,INDEX(Tab!$M$76:$M$81,DV97,1),"")</f>
        <v/>
      </c>
      <c r="DX97" s="16" t="str">
        <f>IF(DE97=1,INDEX(Tab!$M$76:$M$81,DV97+1,1),"")</f>
        <v/>
      </c>
      <c r="DY97" s="36" t="str">
        <f>IF(DE97=1,INDEX(Tab!$N$76:$AC$81,DV97,DF97),"")</f>
        <v/>
      </c>
      <c r="DZ97" s="36" t="str">
        <f>IF(DE97=1,INDEX(Tab!$N$76:$AC$81,DV97+1,DF97),"")</f>
        <v/>
      </c>
      <c r="EA97" s="36" t="str">
        <f t="shared" si="141"/>
        <v/>
      </c>
      <c r="EB97" s="36" t="str">
        <f t="shared" si="142"/>
        <v/>
      </c>
      <c r="EC97" s="79"/>
      <c r="ED97" s="36"/>
      <c r="EE97" s="15"/>
      <c r="EF97" s="16" t="str">
        <f t="shared" si="143"/>
        <v/>
      </c>
      <c r="EG97" s="16" t="str">
        <f t="shared" si="53"/>
        <v/>
      </c>
      <c r="EH97" s="16" t="str">
        <f>IF(DE97=1,IF(EG97&lt;Tab!$M$87,1,IF(EG97&lt;Tab!$M$88,2,IF(EG97&lt;Tab!$M$89,3,IF(EG97&lt;Tab!$M$90,4,5)))),"")</f>
        <v/>
      </c>
      <c r="EI97" s="16" t="str">
        <f>IF(DE97=1,INDEX(Tab!$M$86:$M$91,EH97,1),"")</f>
        <v/>
      </c>
      <c r="EJ97" s="16" t="str">
        <f>IF(DE97=1,INDEX(Tab!$M$86:$M$91,EH97+1,1),"")</f>
        <v/>
      </c>
      <c r="EK97" s="36" t="str">
        <f>IF(DE97=1,INDEX(Tab!$N$86:$AC$91,EH97,DF97),"")</f>
        <v/>
      </c>
      <c r="EL97" s="36" t="str">
        <f>IF(DE97=1,INDEX(Tab!$N$86:$AC$91,EH97+1,DF97),"")</f>
        <v/>
      </c>
      <c r="EM97" s="36">
        <f t="shared" si="144"/>
        <v>0</v>
      </c>
      <c r="EN97" s="16"/>
      <c r="EO97" s="74" t="b">
        <f t="shared" si="150"/>
        <v>0</v>
      </c>
      <c r="EP97" s="16">
        <f t="shared" si="145"/>
        <v>1</v>
      </c>
      <c r="EQ97" s="16">
        <f t="shared" si="146"/>
        <v>0</v>
      </c>
      <c r="ER97" s="16" t="str">
        <f t="shared" si="147"/>
        <v/>
      </c>
      <c r="ES97" s="17"/>
      <c r="ET97" s="16"/>
      <c r="EU97" s="15"/>
      <c r="EV97" s="191" t="str">
        <f t="shared" si="148"/>
        <v/>
      </c>
      <c r="EW97" s="191" t="str">
        <f t="shared" si="149"/>
        <v/>
      </c>
      <c r="EX97" s="17"/>
    </row>
    <row r="98" spans="2:154" x14ac:dyDescent="0.2">
      <c r="B98" s="341"/>
      <c r="C98" s="541"/>
      <c r="D98" s="542"/>
      <c r="E98" s="25"/>
      <c r="F98" s="25"/>
      <c r="G98" s="25"/>
      <c r="H98" s="25"/>
      <c r="I98" s="25"/>
      <c r="J98" s="25"/>
      <c r="K98" s="25"/>
      <c r="L98" s="25"/>
      <c r="M98" s="25"/>
      <c r="N98" s="25"/>
      <c r="O98" s="339"/>
      <c r="P98" s="337"/>
      <c r="Q98" s="25"/>
      <c r="R98" s="25"/>
      <c r="S98" s="25"/>
      <c r="T98" s="27"/>
      <c r="U98" s="24"/>
      <c r="V98" s="24"/>
      <c r="W98" s="172" t="str">
        <f t="shared" si="108"/>
        <v/>
      </c>
      <c r="X98" s="46" t="str">
        <f t="shared" si="109"/>
        <v/>
      </c>
      <c r="Y98" s="28"/>
      <c r="Z98" s="27"/>
      <c r="AA98" s="25"/>
      <c r="AB98" s="25"/>
      <c r="AC98" s="184"/>
      <c r="AD98" s="44"/>
      <c r="AE98" s="176" t="str">
        <f t="shared" si="110"/>
        <v/>
      </c>
      <c r="AF98" s="44"/>
      <c r="AG98" s="46" t="str">
        <f t="shared" si="111"/>
        <v/>
      </c>
      <c r="AH98" s="28"/>
      <c r="AI98" s="27"/>
      <c r="AJ98" s="25"/>
      <c r="AK98" s="25"/>
      <c r="AL98" s="25"/>
      <c r="AM98" s="44"/>
      <c r="AN98" s="40"/>
      <c r="AO98" s="44"/>
      <c r="AP98" s="71" t="str">
        <f t="shared" si="112"/>
        <v/>
      </c>
      <c r="AQ98" s="44"/>
      <c r="AR98" s="46" t="str">
        <f t="shared" si="113"/>
        <v/>
      </c>
      <c r="AS98" s="156"/>
      <c r="AT98" s="80"/>
      <c r="AU98" s="46" t="str">
        <f t="shared" si="114"/>
        <v/>
      </c>
      <c r="AV98" s="80"/>
      <c r="AW98" s="46" t="str">
        <f t="shared" si="115"/>
        <v/>
      </c>
      <c r="AX98" s="28"/>
      <c r="AY98" s="27"/>
      <c r="AZ98" s="46">
        <f t="shared" si="116"/>
        <v>0</v>
      </c>
      <c r="BA98" s="46">
        <f t="shared" si="117"/>
        <v>0</v>
      </c>
      <c r="BB98" s="46">
        <f t="shared" si="118"/>
        <v>0</v>
      </c>
      <c r="BC98" s="46">
        <f t="shared" si="119"/>
        <v>0</v>
      </c>
      <c r="BD98" s="46">
        <f t="shared" si="120"/>
        <v>0</v>
      </c>
      <c r="BE98" s="46">
        <f t="shared" si="121"/>
        <v>0</v>
      </c>
      <c r="BF98" s="46">
        <f t="shared" si="122"/>
        <v>0</v>
      </c>
      <c r="BG98" s="46" t="str">
        <f t="shared" si="123"/>
        <v/>
      </c>
      <c r="BH98" s="17"/>
      <c r="BI98" s="16"/>
      <c r="BJ98" s="15"/>
      <c r="BK98" s="343">
        <f t="shared" si="44"/>
        <v>0</v>
      </c>
      <c r="BL98" s="343">
        <f t="shared" si="45"/>
        <v>0</v>
      </c>
      <c r="BM98" s="343">
        <f t="shared" si="46"/>
        <v>0</v>
      </c>
      <c r="BN98" s="343">
        <f t="shared" si="47"/>
        <v>0</v>
      </c>
      <c r="BO98" s="343"/>
      <c r="BP98" s="343"/>
      <c r="BQ98" s="343">
        <f t="shared" si="48"/>
        <v>0</v>
      </c>
      <c r="BR98" s="343">
        <f t="shared" si="49"/>
        <v>0</v>
      </c>
      <c r="BS98" s="343">
        <f t="shared" si="50"/>
        <v>0</v>
      </c>
      <c r="BT98" s="343">
        <f t="shared" si="51"/>
        <v>0</v>
      </c>
      <c r="BU98" s="343">
        <f t="shared" si="52"/>
        <v>0</v>
      </c>
      <c r="BV98" s="17"/>
      <c r="BW98" s="16"/>
      <c r="BX98" s="15"/>
      <c r="BY98" s="16"/>
      <c r="BZ98" s="17"/>
      <c r="CA98" s="16"/>
      <c r="CB98" s="15"/>
      <c r="CC98" s="16">
        <f t="shared" si="124"/>
        <v>0</v>
      </c>
      <c r="CD98" s="16">
        <f t="shared" si="125"/>
        <v>0</v>
      </c>
      <c r="CE98" s="16">
        <f t="shared" si="126"/>
        <v>0</v>
      </c>
      <c r="CF98" s="16">
        <f t="shared" si="127"/>
        <v>0</v>
      </c>
      <c r="CG98" s="16">
        <f t="shared" si="128"/>
        <v>0</v>
      </c>
      <c r="CH98" s="16">
        <f t="shared" si="129"/>
        <v>0</v>
      </c>
      <c r="CI98" s="16">
        <f t="shared" si="130"/>
        <v>0</v>
      </c>
      <c r="CJ98" s="191">
        <f t="shared" si="131"/>
        <v>0</v>
      </c>
      <c r="CK98" s="191">
        <f t="shared" si="132"/>
        <v>0</v>
      </c>
      <c r="CL98" s="191">
        <f t="shared" si="133"/>
        <v>0</v>
      </c>
      <c r="CM98" s="191">
        <f t="shared" si="134"/>
        <v>0</v>
      </c>
      <c r="CN98" s="191" t="str">
        <f t="shared" si="135"/>
        <v/>
      </c>
      <c r="CO98" s="17"/>
      <c r="CP98" s="16"/>
      <c r="CQ98" s="15"/>
      <c r="CR98" s="16">
        <f>IF(P98="",,INDEX(Komp!$K$8:$K$10,P98,1))</f>
        <v>0</v>
      </c>
      <c r="CS98" s="16">
        <f>IF(Q98="",,INDEX(Komp!$K$35:$K$40,Q98,1))</f>
        <v>0</v>
      </c>
      <c r="CT98" s="16">
        <f>IF(Q98="",,INDEX(Komp!$M$35:$M$40,Q98,1))</f>
        <v>0</v>
      </c>
      <c r="CU98" s="16">
        <f>IF(R98="",,INDEX(Komp!$K$80:$K$81,R98,1))</f>
        <v>0</v>
      </c>
      <c r="CV98" s="16">
        <f>IF(S98="",,INDEX(Komp!$K$108:$K$109,S98,1))</f>
        <v>0</v>
      </c>
      <c r="CW98" s="191" t="str">
        <f t="shared" si="136"/>
        <v/>
      </c>
      <c r="CX98" s="17"/>
      <c r="CY98" s="16"/>
      <c r="CZ98" s="15"/>
      <c r="DA98" s="16" t="str">
        <f t="shared" si="137"/>
        <v/>
      </c>
      <c r="DB98" s="16">
        <f>IF(DA98="",,MATCH(DA98,Tab!$C$5:$C$22,0))</f>
        <v>0</v>
      </c>
      <c r="DC98" s="16">
        <f>IF(DB98=Tab!$D$22,1,0)</f>
        <v>0</v>
      </c>
      <c r="DD98" s="16">
        <f>IF(DB98=Tab!$D$21,1,0)</f>
        <v>0</v>
      </c>
      <c r="DE98" s="16">
        <f>IF(AND(DB98&gt;=Tab!$D$5,DB98&lt;=Tab!$D$20),1,0)</f>
        <v>0</v>
      </c>
      <c r="DF98" s="16">
        <f>IF(DE98=1,INDEX(Tab!$E$5:$E$20,DB98,1),)</f>
        <v>0</v>
      </c>
      <c r="DG98" s="17"/>
      <c r="DH98" s="16"/>
      <c r="DI98" s="15"/>
      <c r="DJ98" s="16" t="str">
        <f t="shared" si="138"/>
        <v/>
      </c>
      <c r="DK98" s="16"/>
      <c r="DL98" s="36" t="str">
        <f>IF(DD98=1,Projekt!$AH$129,"")</f>
        <v/>
      </c>
      <c r="DM98" s="36"/>
      <c r="DN98" s="36" t="str">
        <f>IF(DE98=1,INDEX(Projekt!$AB$98:$AB$113,DF98,1),"")</f>
        <v/>
      </c>
      <c r="DO98" s="36" t="str">
        <f>IF(DE98=1,INDEX(Projekt!$AH$98:$AH$113,DF98,1),"")</f>
        <v/>
      </c>
      <c r="DP98" s="36" t="str">
        <f t="shared" si="139"/>
        <v/>
      </c>
      <c r="DQ98" s="79"/>
      <c r="DR98" s="36"/>
      <c r="DS98" s="162"/>
      <c r="DT98" s="16" t="str">
        <f t="shared" si="140"/>
        <v/>
      </c>
      <c r="DU98" s="16" t="str">
        <f t="shared" si="33"/>
        <v/>
      </c>
      <c r="DV98" s="16" t="str">
        <f>IF(DE98=1,IF(DU98&lt;Tab!$M$77,1,IF(DU98&lt;Tab!$M$78,2,IF(DU98&lt;Tab!$M$79,3,IF(DU98&lt;Tab!$M$80,4,5)))),"")</f>
        <v/>
      </c>
      <c r="DW98" s="16" t="str">
        <f>IF(DE98=1,INDEX(Tab!$M$76:$M$81,DV98,1),"")</f>
        <v/>
      </c>
      <c r="DX98" s="16" t="str">
        <f>IF(DE98=1,INDEX(Tab!$M$76:$M$81,DV98+1,1),"")</f>
        <v/>
      </c>
      <c r="DY98" s="36" t="str">
        <f>IF(DE98=1,INDEX(Tab!$N$76:$AC$81,DV98,DF98),"")</f>
        <v/>
      </c>
      <c r="DZ98" s="36" t="str">
        <f>IF(DE98=1,INDEX(Tab!$N$76:$AC$81,DV98+1,DF98),"")</f>
        <v/>
      </c>
      <c r="EA98" s="36" t="str">
        <f t="shared" si="141"/>
        <v/>
      </c>
      <c r="EB98" s="36" t="str">
        <f t="shared" si="142"/>
        <v/>
      </c>
      <c r="EC98" s="79"/>
      <c r="ED98" s="36"/>
      <c r="EE98" s="15"/>
      <c r="EF98" s="16" t="str">
        <f t="shared" si="143"/>
        <v/>
      </c>
      <c r="EG98" s="16" t="str">
        <f t="shared" si="53"/>
        <v/>
      </c>
      <c r="EH98" s="16" t="str">
        <f>IF(DE98=1,IF(EG98&lt;Tab!$M$87,1,IF(EG98&lt;Tab!$M$88,2,IF(EG98&lt;Tab!$M$89,3,IF(EG98&lt;Tab!$M$90,4,5)))),"")</f>
        <v/>
      </c>
      <c r="EI98" s="16" t="str">
        <f>IF(DE98=1,INDEX(Tab!$M$86:$M$91,EH98,1),"")</f>
        <v/>
      </c>
      <c r="EJ98" s="16" t="str">
        <f>IF(DE98=1,INDEX(Tab!$M$86:$M$91,EH98+1,1),"")</f>
        <v/>
      </c>
      <c r="EK98" s="36" t="str">
        <f>IF(DE98=1,INDEX(Tab!$N$86:$AC$91,EH98,DF98),"")</f>
        <v/>
      </c>
      <c r="EL98" s="36" t="str">
        <f>IF(DE98=1,INDEX(Tab!$N$86:$AC$91,EH98+1,DF98),"")</f>
        <v/>
      </c>
      <c r="EM98" s="36">
        <f t="shared" si="144"/>
        <v>0</v>
      </c>
      <c r="EN98" s="16"/>
      <c r="EO98" s="74" t="b">
        <f t="shared" si="150"/>
        <v>0</v>
      </c>
      <c r="EP98" s="16">
        <f t="shared" si="145"/>
        <v>1</v>
      </c>
      <c r="EQ98" s="16">
        <f t="shared" si="146"/>
        <v>0</v>
      </c>
      <c r="ER98" s="16" t="str">
        <f t="shared" si="147"/>
        <v/>
      </c>
      <c r="ES98" s="17"/>
      <c r="ET98" s="16"/>
      <c r="EU98" s="15"/>
      <c r="EV98" s="191" t="str">
        <f t="shared" si="148"/>
        <v/>
      </c>
      <c r="EW98" s="191" t="str">
        <f t="shared" si="149"/>
        <v/>
      </c>
      <c r="EX98" s="17"/>
    </row>
    <row r="99" spans="2:154" x14ac:dyDescent="0.2">
      <c r="B99" s="341"/>
      <c r="C99" s="541"/>
      <c r="D99" s="542"/>
      <c r="E99" s="25"/>
      <c r="F99" s="25"/>
      <c r="G99" s="25"/>
      <c r="H99" s="25"/>
      <c r="I99" s="25"/>
      <c r="J99" s="25"/>
      <c r="K99" s="25"/>
      <c r="L99" s="25"/>
      <c r="M99" s="25"/>
      <c r="N99" s="25"/>
      <c r="O99" s="339"/>
      <c r="P99" s="337"/>
      <c r="Q99" s="25"/>
      <c r="R99" s="25"/>
      <c r="S99" s="25"/>
      <c r="T99" s="27"/>
      <c r="U99" s="24"/>
      <c r="V99" s="24"/>
      <c r="W99" s="172" t="str">
        <f t="shared" si="108"/>
        <v/>
      </c>
      <c r="X99" s="46" t="str">
        <f t="shared" si="109"/>
        <v/>
      </c>
      <c r="Y99" s="28"/>
      <c r="Z99" s="27"/>
      <c r="AA99" s="25"/>
      <c r="AB99" s="25"/>
      <c r="AC99" s="184"/>
      <c r="AD99" s="44"/>
      <c r="AE99" s="176" t="str">
        <f t="shared" si="110"/>
        <v/>
      </c>
      <c r="AF99" s="44"/>
      <c r="AG99" s="46" t="str">
        <f t="shared" si="111"/>
        <v/>
      </c>
      <c r="AH99" s="28"/>
      <c r="AI99" s="27"/>
      <c r="AJ99" s="25"/>
      <c r="AK99" s="25"/>
      <c r="AL99" s="25"/>
      <c r="AM99" s="44"/>
      <c r="AN99" s="40"/>
      <c r="AO99" s="44"/>
      <c r="AP99" s="71" t="str">
        <f t="shared" si="112"/>
        <v/>
      </c>
      <c r="AQ99" s="44"/>
      <c r="AR99" s="46" t="str">
        <f t="shared" si="113"/>
        <v/>
      </c>
      <c r="AS99" s="156"/>
      <c r="AT99" s="80"/>
      <c r="AU99" s="46" t="str">
        <f t="shared" si="114"/>
        <v/>
      </c>
      <c r="AV99" s="80"/>
      <c r="AW99" s="46" t="str">
        <f t="shared" si="115"/>
        <v/>
      </c>
      <c r="AX99" s="28"/>
      <c r="AY99" s="27"/>
      <c r="AZ99" s="46">
        <f t="shared" si="116"/>
        <v>0</v>
      </c>
      <c r="BA99" s="46">
        <f t="shared" si="117"/>
        <v>0</v>
      </c>
      <c r="BB99" s="46">
        <f t="shared" si="118"/>
        <v>0</v>
      </c>
      <c r="BC99" s="46">
        <f t="shared" si="119"/>
        <v>0</v>
      </c>
      <c r="BD99" s="46">
        <f t="shared" si="120"/>
        <v>0</v>
      </c>
      <c r="BE99" s="46">
        <f t="shared" si="121"/>
        <v>0</v>
      </c>
      <c r="BF99" s="46">
        <f t="shared" si="122"/>
        <v>0</v>
      </c>
      <c r="BG99" s="46" t="str">
        <f t="shared" si="123"/>
        <v/>
      </c>
      <c r="BH99" s="17"/>
      <c r="BI99" s="16"/>
      <c r="BJ99" s="15"/>
      <c r="BK99" s="343">
        <f t="shared" si="44"/>
        <v>0</v>
      </c>
      <c r="BL99" s="343">
        <f t="shared" si="45"/>
        <v>0</v>
      </c>
      <c r="BM99" s="343">
        <f t="shared" si="46"/>
        <v>0</v>
      </c>
      <c r="BN99" s="343">
        <f t="shared" si="47"/>
        <v>0</v>
      </c>
      <c r="BO99" s="343"/>
      <c r="BP99" s="343"/>
      <c r="BQ99" s="343">
        <f t="shared" si="48"/>
        <v>0</v>
      </c>
      <c r="BR99" s="343">
        <f t="shared" si="49"/>
        <v>0</v>
      </c>
      <c r="BS99" s="343">
        <f t="shared" si="50"/>
        <v>0</v>
      </c>
      <c r="BT99" s="343">
        <f t="shared" si="51"/>
        <v>0</v>
      </c>
      <c r="BU99" s="343">
        <f t="shared" si="52"/>
        <v>0</v>
      </c>
      <c r="BV99" s="17"/>
      <c r="BW99" s="16"/>
      <c r="BX99" s="15"/>
      <c r="BY99" s="16"/>
      <c r="BZ99" s="17"/>
      <c r="CA99" s="16"/>
      <c r="CB99" s="15"/>
      <c r="CC99" s="16">
        <f t="shared" si="124"/>
        <v>0</v>
      </c>
      <c r="CD99" s="16">
        <f t="shared" si="125"/>
        <v>0</v>
      </c>
      <c r="CE99" s="16">
        <f t="shared" si="126"/>
        <v>0</v>
      </c>
      <c r="CF99" s="16">
        <f t="shared" si="127"/>
        <v>0</v>
      </c>
      <c r="CG99" s="16">
        <f t="shared" si="128"/>
        <v>0</v>
      </c>
      <c r="CH99" s="16">
        <f t="shared" si="129"/>
        <v>0</v>
      </c>
      <c r="CI99" s="16">
        <f t="shared" si="130"/>
        <v>0</v>
      </c>
      <c r="CJ99" s="191">
        <f t="shared" si="131"/>
        <v>0</v>
      </c>
      <c r="CK99" s="191">
        <f t="shared" si="132"/>
        <v>0</v>
      </c>
      <c r="CL99" s="191">
        <f t="shared" si="133"/>
        <v>0</v>
      </c>
      <c r="CM99" s="191">
        <f t="shared" si="134"/>
        <v>0</v>
      </c>
      <c r="CN99" s="191" t="str">
        <f t="shared" si="135"/>
        <v/>
      </c>
      <c r="CO99" s="17"/>
      <c r="CP99" s="16"/>
      <c r="CQ99" s="15"/>
      <c r="CR99" s="16">
        <f>IF(P99="",,INDEX(Komp!$K$8:$K$10,P99,1))</f>
        <v>0</v>
      </c>
      <c r="CS99" s="16">
        <f>IF(Q99="",,INDEX(Komp!$K$35:$K$40,Q99,1))</f>
        <v>0</v>
      </c>
      <c r="CT99" s="16">
        <f>IF(Q99="",,INDEX(Komp!$M$35:$M$40,Q99,1))</f>
        <v>0</v>
      </c>
      <c r="CU99" s="16">
        <f>IF(R99="",,INDEX(Komp!$K$80:$K$81,R99,1))</f>
        <v>0</v>
      </c>
      <c r="CV99" s="16">
        <f>IF(S99="",,INDEX(Komp!$K$108:$K$109,S99,1))</f>
        <v>0</v>
      </c>
      <c r="CW99" s="191" t="str">
        <f t="shared" si="136"/>
        <v/>
      </c>
      <c r="CX99" s="17"/>
      <c r="CY99" s="16"/>
      <c r="CZ99" s="15"/>
      <c r="DA99" s="16" t="str">
        <f t="shared" si="137"/>
        <v/>
      </c>
      <c r="DB99" s="16">
        <f>IF(DA99="",,MATCH(DA99,Tab!$C$5:$C$22,0))</f>
        <v>0</v>
      </c>
      <c r="DC99" s="16">
        <f>IF(DB99=Tab!$D$22,1,0)</f>
        <v>0</v>
      </c>
      <c r="DD99" s="16">
        <f>IF(DB99=Tab!$D$21,1,0)</f>
        <v>0</v>
      </c>
      <c r="DE99" s="16">
        <f>IF(AND(DB99&gt;=Tab!$D$5,DB99&lt;=Tab!$D$20),1,0)</f>
        <v>0</v>
      </c>
      <c r="DF99" s="16">
        <f>IF(DE99=1,INDEX(Tab!$E$5:$E$20,DB99,1),)</f>
        <v>0</v>
      </c>
      <c r="DG99" s="17"/>
      <c r="DH99" s="16"/>
      <c r="DI99" s="15"/>
      <c r="DJ99" s="16" t="str">
        <f t="shared" si="138"/>
        <v/>
      </c>
      <c r="DK99" s="16"/>
      <c r="DL99" s="36" t="str">
        <f>IF(DD99=1,Projekt!$AH$129,"")</f>
        <v/>
      </c>
      <c r="DM99" s="36"/>
      <c r="DN99" s="36" t="str">
        <f>IF(DE99=1,INDEX(Projekt!$AB$98:$AB$113,DF99,1),"")</f>
        <v/>
      </c>
      <c r="DO99" s="36" t="str">
        <f>IF(DE99=1,INDEX(Projekt!$AH$98:$AH$113,DF99,1),"")</f>
        <v/>
      </c>
      <c r="DP99" s="36" t="str">
        <f t="shared" si="139"/>
        <v/>
      </c>
      <c r="DQ99" s="79"/>
      <c r="DR99" s="36"/>
      <c r="DS99" s="162"/>
      <c r="DT99" s="16" t="str">
        <f t="shared" si="140"/>
        <v/>
      </c>
      <c r="DU99" s="16" t="str">
        <f t="shared" si="33"/>
        <v/>
      </c>
      <c r="DV99" s="16" t="str">
        <f>IF(DE99=1,IF(DU99&lt;Tab!$M$77,1,IF(DU99&lt;Tab!$M$78,2,IF(DU99&lt;Tab!$M$79,3,IF(DU99&lt;Tab!$M$80,4,5)))),"")</f>
        <v/>
      </c>
      <c r="DW99" s="16" t="str">
        <f>IF(DE99=1,INDEX(Tab!$M$76:$M$81,DV99,1),"")</f>
        <v/>
      </c>
      <c r="DX99" s="16" t="str">
        <f>IF(DE99=1,INDEX(Tab!$M$76:$M$81,DV99+1,1),"")</f>
        <v/>
      </c>
      <c r="DY99" s="36" t="str">
        <f>IF(DE99=1,INDEX(Tab!$N$76:$AC$81,DV99,DF99),"")</f>
        <v/>
      </c>
      <c r="DZ99" s="36" t="str">
        <f>IF(DE99=1,INDEX(Tab!$N$76:$AC$81,DV99+1,DF99),"")</f>
        <v/>
      </c>
      <c r="EA99" s="36" t="str">
        <f t="shared" si="141"/>
        <v/>
      </c>
      <c r="EB99" s="36" t="str">
        <f t="shared" si="142"/>
        <v/>
      </c>
      <c r="EC99" s="79"/>
      <c r="ED99" s="36"/>
      <c r="EE99" s="15"/>
      <c r="EF99" s="16" t="str">
        <f t="shared" si="143"/>
        <v/>
      </c>
      <c r="EG99" s="16" t="str">
        <f t="shared" si="53"/>
        <v/>
      </c>
      <c r="EH99" s="16" t="str">
        <f>IF(DE99=1,IF(EG99&lt;Tab!$M$87,1,IF(EG99&lt;Tab!$M$88,2,IF(EG99&lt;Tab!$M$89,3,IF(EG99&lt;Tab!$M$90,4,5)))),"")</f>
        <v/>
      </c>
      <c r="EI99" s="16" t="str">
        <f>IF(DE99=1,INDEX(Tab!$M$86:$M$91,EH99,1),"")</f>
        <v/>
      </c>
      <c r="EJ99" s="16" t="str">
        <f>IF(DE99=1,INDEX(Tab!$M$86:$M$91,EH99+1,1),"")</f>
        <v/>
      </c>
      <c r="EK99" s="36" t="str">
        <f>IF(DE99=1,INDEX(Tab!$N$86:$AC$91,EH99,DF99),"")</f>
        <v/>
      </c>
      <c r="EL99" s="36" t="str">
        <f>IF(DE99=1,INDEX(Tab!$N$86:$AC$91,EH99+1,DF99),"")</f>
        <v/>
      </c>
      <c r="EM99" s="36">
        <f t="shared" si="144"/>
        <v>0</v>
      </c>
      <c r="EN99" s="16"/>
      <c r="EO99" s="74" t="b">
        <f t="shared" si="150"/>
        <v>0</v>
      </c>
      <c r="EP99" s="16">
        <f t="shared" si="145"/>
        <v>1</v>
      </c>
      <c r="EQ99" s="16">
        <f t="shared" si="146"/>
        <v>0</v>
      </c>
      <c r="ER99" s="16" t="str">
        <f t="shared" si="147"/>
        <v/>
      </c>
      <c r="ES99" s="17"/>
      <c r="ET99" s="16"/>
      <c r="EU99" s="15"/>
      <c r="EV99" s="191" t="str">
        <f t="shared" si="148"/>
        <v/>
      </c>
      <c r="EW99" s="191" t="str">
        <f t="shared" si="149"/>
        <v/>
      </c>
      <c r="EX99" s="17"/>
    </row>
    <row r="100" spans="2:154" x14ac:dyDescent="0.2">
      <c r="B100" s="341"/>
      <c r="C100" s="541"/>
      <c r="D100" s="542"/>
      <c r="E100" s="25"/>
      <c r="F100" s="25"/>
      <c r="G100" s="25"/>
      <c r="H100" s="25"/>
      <c r="I100" s="25"/>
      <c r="J100" s="25"/>
      <c r="K100" s="25"/>
      <c r="L100" s="25"/>
      <c r="M100" s="25"/>
      <c r="N100" s="25"/>
      <c r="O100" s="339"/>
      <c r="P100" s="337"/>
      <c r="Q100" s="25"/>
      <c r="R100" s="25"/>
      <c r="S100" s="25"/>
      <c r="T100" s="27"/>
      <c r="U100" s="24"/>
      <c r="V100" s="24"/>
      <c r="W100" s="172" t="str">
        <f t="shared" si="108"/>
        <v/>
      </c>
      <c r="X100" s="46" t="str">
        <f t="shared" si="109"/>
        <v/>
      </c>
      <c r="Y100" s="28"/>
      <c r="Z100" s="27"/>
      <c r="AA100" s="25"/>
      <c r="AB100" s="25"/>
      <c r="AC100" s="184"/>
      <c r="AD100" s="44"/>
      <c r="AE100" s="176" t="str">
        <f t="shared" si="110"/>
        <v/>
      </c>
      <c r="AF100" s="44"/>
      <c r="AG100" s="46" t="str">
        <f t="shared" si="111"/>
        <v/>
      </c>
      <c r="AH100" s="28"/>
      <c r="AI100" s="27"/>
      <c r="AJ100" s="25"/>
      <c r="AK100" s="25"/>
      <c r="AL100" s="25"/>
      <c r="AM100" s="44"/>
      <c r="AN100" s="40"/>
      <c r="AO100" s="44"/>
      <c r="AP100" s="71" t="str">
        <f t="shared" si="112"/>
        <v/>
      </c>
      <c r="AQ100" s="44"/>
      <c r="AR100" s="46" t="str">
        <f t="shared" si="113"/>
        <v/>
      </c>
      <c r="AS100" s="156"/>
      <c r="AT100" s="80"/>
      <c r="AU100" s="46" t="str">
        <f t="shared" si="114"/>
        <v/>
      </c>
      <c r="AV100" s="80"/>
      <c r="AW100" s="46" t="str">
        <f t="shared" si="115"/>
        <v/>
      </c>
      <c r="AX100" s="28"/>
      <c r="AY100" s="27"/>
      <c r="AZ100" s="46">
        <f t="shared" si="116"/>
        <v>0</v>
      </c>
      <c r="BA100" s="46">
        <f t="shared" si="117"/>
        <v>0</v>
      </c>
      <c r="BB100" s="46">
        <f t="shared" si="118"/>
        <v>0</v>
      </c>
      <c r="BC100" s="46">
        <f t="shared" si="119"/>
        <v>0</v>
      </c>
      <c r="BD100" s="46">
        <f t="shared" si="120"/>
        <v>0</v>
      </c>
      <c r="BE100" s="46">
        <f t="shared" si="121"/>
        <v>0</v>
      </c>
      <c r="BF100" s="46">
        <f t="shared" si="122"/>
        <v>0</v>
      </c>
      <c r="BG100" s="46" t="str">
        <f t="shared" si="123"/>
        <v/>
      </c>
      <c r="BH100" s="17"/>
      <c r="BI100" s="16"/>
      <c r="BJ100" s="15"/>
      <c r="BK100" s="343">
        <f t="shared" si="44"/>
        <v>0</v>
      </c>
      <c r="BL100" s="343">
        <f t="shared" si="45"/>
        <v>0</v>
      </c>
      <c r="BM100" s="343">
        <f t="shared" si="46"/>
        <v>0</v>
      </c>
      <c r="BN100" s="343">
        <f t="shared" si="47"/>
        <v>0</v>
      </c>
      <c r="BO100" s="343"/>
      <c r="BP100" s="343"/>
      <c r="BQ100" s="343">
        <f t="shared" si="48"/>
        <v>0</v>
      </c>
      <c r="BR100" s="343">
        <f t="shared" si="49"/>
        <v>0</v>
      </c>
      <c r="BS100" s="343">
        <f t="shared" si="50"/>
        <v>0</v>
      </c>
      <c r="BT100" s="343">
        <f t="shared" si="51"/>
        <v>0</v>
      </c>
      <c r="BU100" s="343">
        <f t="shared" si="52"/>
        <v>0</v>
      </c>
      <c r="BV100" s="17"/>
      <c r="BW100" s="16"/>
      <c r="BX100" s="15"/>
      <c r="BY100" s="16"/>
      <c r="BZ100" s="17"/>
      <c r="CA100" s="16"/>
      <c r="CB100" s="15"/>
      <c r="CC100" s="16">
        <f t="shared" si="124"/>
        <v>0</v>
      </c>
      <c r="CD100" s="16">
        <f t="shared" si="125"/>
        <v>0</v>
      </c>
      <c r="CE100" s="16">
        <f t="shared" si="126"/>
        <v>0</v>
      </c>
      <c r="CF100" s="16">
        <f t="shared" si="127"/>
        <v>0</v>
      </c>
      <c r="CG100" s="16">
        <f t="shared" si="128"/>
        <v>0</v>
      </c>
      <c r="CH100" s="16">
        <f t="shared" si="129"/>
        <v>0</v>
      </c>
      <c r="CI100" s="16">
        <f t="shared" si="130"/>
        <v>0</v>
      </c>
      <c r="CJ100" s="191">
        <f t="shared" si="131"/>
        <v>0</v>
      </c>
      <c r="CK100" s="191">
        <f t="shared" si="132"/>
        <v>0</v>
      </c>
      <c r="CL100" s="191">
        <f t="shared" si="133"/>
        <v>0</v>
      </c>
      <c r="CM100" s="191">
        <f t="shared" si="134"/>
        <v>0</v>
      </c>
      <c r="CN100" s="191" t="str">
        <f t="shared" si="135"/>
        <v/>
      </c>
      <c r="CO100" s="17"/>
      <c r="CP100" s="16"/>
      <c r="CQ100" s="15"/>
      <c r="CR100" s="16">
        <f>IF(P100="",,INDEX(Komp!$K$8:$K$10,P100,1))</f>
        <v>0</v>
      </c>
      <c r="CS100" s="16">
        <f>IF(Q100="",,INDEX(Komp!$K$35:$K$40,Q100,1))</f>
        <v>0</v>
      </c>
      <c r="CT100" s="16">
        <f>IF(Q100="",,INDEX(Komp!$M$35:$M$40,Q100,1))</f>
        <v>0</v>
      </c>
      <c r="CU100" s="16">
        <f>IF(R100="",,INDEX(Komp!$K$80:$K$81,R100,1))</f>
        <v>0</v>
      </c>
      <c r="CV100" s="16">
        <f>IF(S100="",,INDEX(Komp!$K$108:$K$109,S100,1))</f>
        <v>0</v>
      </c>
      <c r="CW100" s="191" t="str">
        <f t="shared" si="136"/>
        <v/>
      </c>
      <c r="CX100" s="17"/>
      <c r="CY100" s="16"/>
      <c r="CZ100" s="15"/>
      <c r="DA100" s="16" t="str">
        <f t="shared" si="137"/>
        <v/>
      </c>
      <c r="DB100" s="16">
        <f>IF(DA100="",,MATCH(DA100,Tab!$C$5:$C$22,0))</f>
        <v>0</v>
      </c>
      <c r="DC100" s="16">
        <f>IF(DB100=Tab!$D$22,1,0)</f>
        <v>0</v>
      </c>
      <c r="DD100" s="16">
        <f>IF(DB100=Tab!$D$21,1,0)</f>
        <v>0</v>
      </c>
      <c r="DE100" s="16">
        <f>IF(AND(DB100&gt;=Tab!$D$5,DB100&lt;=Tab!$D$20),1,0)</f>
        <v>0</v>
      </c>
      <c r="DF100" s="16">
        <f>IF(DE100=1,INDEX(Tab!$E$5:$E$20,DB100,1),)</f>
        <v>0</v>
      </c>
      <c r="DG100" s="17"/>
      <c r="DH100" s="16"/>
      <c r="DI100" s="15"/>
      <c r="DJ100" s="16" t="str">
        <f t="shared" si="138"/>
        <v/>
      </c>
      <c r="DK100" s="16"/>
      <c r="DL100" s="36" t="str">
        <f>IF(DD100=1,Projekt!$AH$129,"")</f>
        <v/>
      </c>
      <c r="DM100" s="36"/>
      <c r="DN100" s="36" t="str">
        <f>IF(DE100=1,INDEX(Projekt!$AB$98:$AB$113,DF100,1),"")</f>
        <v/>
      </c>
      <c r="DO100" s="36" t="str">
        <f>IF(DE100=1,INDEX(Projekt!$AH$98:$AH$113,DF100,1),"")</f>
        <v/>
      </c>
      <c r="DP100" s="36" t="str">
        <f t="shared" si="139"/>
        <v/>
      </c>
      <c r="DQ100" s="79"/>
      <c r="DR100" s="36"/>
      <c r="DS100" s="162"/>
      <c r="DT100" s="16" t="str">
        <f t="shared" si="140"/>
        <v/>
      </c>
      <c r="DU100" s="16" t="str">
        <f t="shared" si="33"/>
        <v/>
      </c>
      <c r="DV100" s="16" t="str">
        <f>IF(DE100=1,IF(DU100&lt;Tab!$M$77,1,IF(DU100&lt;Tab!$M$78,2,IF(DU100&lt;Tab!$M$79,3,IF(DU100&lt;Tab!$M$80,4,5)))),"")</f>
        <v/>
      </c>
      <c r="DW100" s="16" t="str">
        <f>IF(DE100=1,INDEX(Tab!$M$76:$M$81,DV100,1),"")</f>
        <v/>
      </c>
      <c r="DX100" s="16" t="str">
        <f>IF(DE100=1,INDEX(Tab!$M$76:$M$81,DV100+1,1),"")</f>
        <v/>
      </c>
      <c r="DY100" s="36" t="str">
        <f>IF(DE100=1,INDEX(Tab!$N$76:$AC$81,DV100,DF100),"")</f>
        <v/>
      </c>
      <c r="DZ100" s="36" t="str">
        <f>IF(DE100=1,INDEX(Tab!$N$76:$AC$81,DV100+1,DF100),"")</f>
        <v/>
      </c>
      <c r="EA100" s="36" t="str">
        <f t="shared" si="141"/>
        <v/>
      </c>
      <c r="EB100" s="36" t="str">
        <f t="shared" si="142"/>
        <v/>
      </c>
      <c r="EC100" s="79"/>
      <c r="ED100" s="36"/>
      <c r="EE100" s="15"/>
      <c r="EF100" s="16" t="str">
        <f t="shared" si="143"/>
        <v/>
      </c>
      <c r="EG100" s="16" t="str">
        <f t="shared" si="53"/>
        <v/>
      </c>
      <c r="EH100" s="16" t="str">
        <f>IF(DE100=1,IF(EG100&lt;Tab!$M$87,1,IF(EG100&lt;Tab!$M$88,2,IF(EG100&lt;Tab!$M$89,3,IF(EG100&lt;Tab!$M$90,4,5)))),"")</f>
        <v/>
      </c>
      <c r="EI100" s="16" t="str">
        <f>IF(DE100=1,INDEX(Tab!$M$86:$M$91,EH100,1),"")</f>
        <v/>
      </c>
      <c r="EJ100" s="16" t="str">
        <f>IF(DE100=1,INDEX(Tab!$M$86:$M$91,EH100+1,1),"")</f>
        <v/>
      </c>
      <c r="EK100" s="36" t="str">
        <f>IF(DE100=1,INDEX(Tab!$N$86:$AC$91,EH100,DF100),"")</f>
        <v/>
      </c>
      <c r="EL100" s="36" t="str">
        <f>IF(DE100=1,INDEX(Tab!$N$86:$AC$91,EH100+1,DF100),"")</f>
        <v/>
      </c>
      <c r="EM100" s="36">
        <f t="shared" si="144"/>
        <v>0</v>
      </c>
      <c r="EN100" s="16"/>
      <c r="EO100" s="74" t="b">
        <f t="shared" si="150"/>
        <v>0</v>
      </c>
      <c r="EP100" s="16">
        <f t="shared" si="145"/>
        <v>1</v>
      </c>
      <c r="EQ100" s="16">
        <f t="shared" si="146"/>
        <v>0</v>
      </c>
      <c r="ER100" s="16" t="str">
        <f t="shared" si="147"/>
        <v/>
      </c>
      <c r="ES100" s="17"/>
      <c r="ET100" s="16"/>
      <c r="EU100" s="15"/>
      <c r="EV100" s="191" t="str">
        <f t="shared" si="148"/>
        <v/>
      </c>
      <c r="EW100" s="191" t="str">
        <f t="shared" si="149"/>
        <v/>
      </c>
      <c r="EX100" s="17"/>
    </row>
    <row r="101" spans="2:154" x14ac:dyDescent="0.2">
      <c r="B101" s="341"/>
      <c r="C101" s="541"/>
      <c r="D101" s="542"/>
      <c r="E101" s="25"/>
      <c r="F101" s="25"/>
      <c r="G101" s="25"/>
      <c r="H101" s="25"/>
      <c r="I101" s="25"/>
      <c r="J101" s="25"/>
      <c r="K101" s="25"/>
      <c r="L101" s="25"/>
      <c r="M101" s="25"/>
      <c r="N101" s="25"/>
      <c r="O101" s="339"/>
      <c r="P101" s="337"/>
      <c r="Q101" s="25"/>
      <c r="R101" s="25"/>
      <c r="S101" s="25"/>
      <c r="T101" s="27"/>
      <c r="U101" s="24"/>
      <c r="V101" s="24"/>
      <c r="W101" s="172" t="str">
        <f t="shared" si="108"/>
        <v/>
      </c>
      <c r="X101" s="46" t="str">
        <f t="shared" si="109"/>
        <v/>
      </c>
      <c r="Y101" s="28"/>
      <c r="Z101" s="27"/>
      <c r="AA101" s="25"/>
      <c r="AB101" s="25"/>
      <c r="AC101" s="184"/>
      <c r="AD101" s="44"/>
      <c r="AE101" s="176" t="str">
        <f t="shared" si="110"/>
        <v/>
      </c>
      <c r="AF101" s="44"/>
      <c r="AG101" s="46" t="str">
        <f t="shared" si="111"/>
        <v/>
      </c>
      <c r="AH101" s="28"/>
      <c r="AI101" s="27"/>
      <c r="AJ101" s="25"/>
      <c r="AK101" s="25"/>
      <c r="AL101" s="25"/>
      <c r="AM101" s="44"/>
      <c r="AN101" s="40"/>
      <c r="AO101" s="44"/>
      <c r="AP101" s="71" t="str">
        <f t="shared" si="112"/>
        <v/>
      </c>
      <c r="AQ101" s="44"/>
      <c r="AR101" s="46" t="str">
        <f t="shared" si="113"/>
        <v/>
      </c>
      <c r="AS101" s="156"/>
      <c r="AT101" s="80"/>
      <c r="AU101" s="46" t="str">
        <f t="shared" si="114"/>
        <v/>
      </c>
      <c r="AV101" s="80"/>
      <c r="AW101" s="46" t="str">
        <f t="shared" si="115"/>
        <v/>
      </c>
      <c r="AX101" s="28"/>
      <c r="AY101" s="27"/>
      <c r="AZ101" s="46">
        <f t="shared" si="116"/>
        <v>0</v>
      </c>
      <c r="BA101" s="46">
        <f t="shared" si="117"/>
        <v>0</v>
      </c>
      <c r="BB101" s="46">
        <f t="shared" si="118"/>
        <v>0</v>
      </c>
      <c r="BC101" s="46">
        <f t="shared" si="119"/>
        <v>0</v>
      </c>
      <c r="BD101" s="46">
        <f t="shared" si="120"/>
        <v>0</v>
      </c>
      <c r="BE101" s="46">
        <f t="shared" si="121"/>
        <v>0</v>
      </c>
      <c r="BF101" s="46">
        <f t="shared" si="122"/>
        <v>0</v>
      </c>
      <c r="BG101" s="46" t="str">
        <f t="shared" si="123"/>
        <v/>
      </c>
      <c r="BH101" s="17"/>
      <c r="BI101" s="16"/>
      <c r="BJ101" s="15"/>
      <c r="BK101" s="343">
        <f t="shared" si="44"/>
        <v>0</v>
      </c>
      <c r="BL101" s="343">
        <f t="shared" si="45"/>
        <v>0</v>
      </c>
      <c r="BM101" s="343">
        <f t="shared" si="46"/>
        <v>0</v>
      </c>
      <c r="BN101" s="343">
        <f t="shared" si="47"/>
        <v>0</v>
      </c>
      <c r="BO101" s="343"/>
      <c r="BP101" s="343"/>
      <c r="BQ101" s="343">
        <f t="shared" si="48"/>
        <v>0</v>
      </c>
      <c r="BR101" s="343">
        <f t="shared" si="49"/>
        <v>0</v>
      </c>
      <c r="BS101" s="343">
        <f t="shared" si="50"/>
        <v>0</v>
      </c>
      <c r="BT101" s="343">
        <f t="shared" si="51"/>
        <v>0</v>
      </c>
      <c r="BU101" s="343">
        <f t="shared" si="52"/>
        <v>0</v>
      </c>
      <c r="BV101" s="17"/>
      <c r="BW101" s="16"/>
      <c r="BX101" s="15"/>
      <c r="BY101" s="16"/>
      <c r="BZ101" s="17"/>
      <c r="CA101" s="16"/>
      <c r="CB101" s="15"/>
      <c r="CC101" s="16">
        <f t="shared" si="124"/>
        <v>0</v>
      </c>
      <c r="CD101" s="16">
        <f t="shared" si="125"/>
        <v>0</v>
      </c>
      <c r="CE101" s="16">
        <f t="shared" si="126"/>
        <v>0</v>
      </c>
      <c r="CF101" s="16">
        <f t="shared" si="127"/>
        <v>0</v>
      </c>
      <c r="CG101" s="16">
        <f t="shared" si="128"/>
        <v>0</v>
      </c>
      <c r="CH101" s="16">
        <f t="shared" si="129"/>
        <v>0</v>
      </c>
      <c r="CI101" s="16">
        <f t="shared" si="130"/>
        <v>0</v>
      </c>
      <c r="CJ101" s="191">
        <f t="shared" si="131"/>
        <v>0</v>
      </c>
      <c r="CK101" s="191">
        <f t="shared" si="132"/>
        <v>0</v>
      </c>
      <c r="CL101" s="191">
        <f t="shared" si="133"/>
        <v>0</v>
      </c>
      <c r="CM101" s="191">
        <f t="shared" si="134"/>
        <v>0</v>
      </c>
      <c r="CN101" s="191" t="str">
        <f t="shared" si="135"/>
        <v/>
      </c>
      <c r="CO101" s="17"/>
      <c r="CP101" s="16"/>
      <c r="CQ101" s="15"/>
      <c r="CR101" s="16">
        <f>IF(P101="",,INDEX(Komp!$K$8:$K$10,P101,1))</f>
        <v>0</v>
      </c>
      <c r="CS101" s="16">
        <f>IF(Q101="",,INDEX(Komp!$K$35:$K$40,Q101,1))</f>
        <v>0</v>
      </c>
      <c r="CT101" s="16">
        <f>IF(Q101="",,INDEX(Komp!$M$35:$M$40,Q101,1))</f>
        <v>0</v>
      </c>
      <c r="CU101" s="16">
        <f>IF(R101="",,INDEX(Komp!$K$80:$K$81,R101,1))</f>
        <v>0</v>
      </c>
      <c r="CV101" s="16">
        <f>IF(S101="",,INDEX(Komp!$K$108:$K$109,S101,1))</f>
        <v>0</v>
      </c>
      <c r="CW101" s="191" t="str">
        <f t="shared" si="136"/>
        <v/>
      </c>
      <c r="CX101" s="17"/>
      <c r="CY101" s="16"/>
      <c r="CZ101" s="15"/>
      <c r="DA101" s="16" t="str">
        <f t="shared" si="137"/>
        <v/>
      </c>
      <c r="DB101" s="16">
        <f>IF(DA101="",,MATCH(DA101,Tab!$C$5:$C$22,0))</f>
        <v>0</v>
      </c>
      <c r="DC101" s="16">
        <f>IF(DB101=Tab!$D$22,1,0)</f>
        <v>0</v>
      </c>
      <c r="DD101" s="16">
        <f>IF(DB101=Tab!$D$21,1,0)</f>
        <v>0</v>
      </c>
      <c r="DE101" s="16">
        <f>IF(AND(DB101&gt;=Tab!$D$5,DB101&lt;=Tab!$D$20),1,0)</f>
        <v>0</v>
      </c>
      <c r="DF101" s="16">
        <f>IF(DE101=1,INDEX(Tab!$E$5:$E$20,DB101,1),)</f>
        <v>0</v>
      </c>
      <c r="DG101" s="17"/>
      <c r="DH101" s="16"/>
      <c r="DI101" s="15"/>
      <c r="DJ101" s="16" t="str">
        <f t="shared" si="138"/>
        <v/>
      </c>
      <c r="DK101" s="16"/>
      <c r="DL101" s="36" t="str">
        <f>IF(DD101=1,Projekt!$AH$129,"")</f>
        <v/>
      </c>
      <c r="DM101" s="36"/>
      <c r="DN101" s="36" t="str">
        <f>IF(DE101=1,INDEX(Projekt!$AB$98:$AB$113,DF101,1),"")</f>
        <v/>
      </c>
      <c r="DO101" s="36" t="str">
        <f>IF(DE101=1,INDEX(Projekt!$AH$98:$AH$113,DF101,1),"")</f>
        <v/>
      </c>
      <c r="DP101" s="36" t="str">
        <f t="shared" si="139"/>
        <v/>
      </c>
      <c r="DQ101" s="79"/>
      <c r="DR101" s="36"/>
      <c r="DS101" s="162"/>
      <c r="DT101" s="16" t="str">
        <f t="shared" si="140"/>
        <v/>
      </c>
      <c r="DU101" s="16" t="str">
        <f t="shared" si="33"/>
        <v/>
      </c>
      <c r="DV101" s="16" t="str">
        <f>IF(DE101=1,IF(DU101&lt;Tab!$M$77,1,IF(DU101&lt;Tab!$M$78,2,IF(DU101&lt;Tab!$M$79,3,IF(DU101&lt;Tab!$M$80,4,5)))),"")</f>
        <v/>
      </c>
      <c r="DW101" s="16" t="str">
        <f>IF(DE101=1,INDEX(Tab!$M$76:$M$81,DV101,1),"")</f>
        <v/>
      </c>
      <c r="DX101" s="16" t="str">
        <f>IF(DE101=1,INDEX(Tab!$M$76:$M$81,DV101+1,1),"")</f>
        <v/>
      </c>
      <c r="DY101" s="36" t="str">
        <f>IF(DE101=1,INDEX(Tab!$N$76:$AC$81,DV101,DF101),"")</f>
        <v/>
      </c>
      <c r="DZ101" s="36" t="str">
        <f>IF(DE101=1,INDEX(Tab!$N$76:$AC$81,DV101+1,DF101),"")</f>
        <v/>
      </c>
      <c r="EA101" s="36" t="str">
        <f t="shared" si="141"/>
        <v/>
      </c>
      <c r="EB101" s="36" t="str">
        <f t="shared" si="142"/>
        <v/>
      </c>
      <c r="EC101" s="79"/>
      <c r="ED101" s="36"/>
      <c r="EE101" s="15"/>
      <c r="EF101" s="16" t="str">
        <f t="shared" si="143"/>
        <v/>
      </c>
      <c r="EG101" s="16" t="str">
        <f t="shared" si="53"/>
        <v/>
      </c>
      <c r="EH101" s="16" t="str">
        <f>IF(DE101=1,IF(EG101&lt;Tab!$M$87,1,IF(EG101&lt;Tab!$M$88,2,IF(EG101&lt;Tab!$M$89,3,IF(EG101&lt;Tab!$M$90,4,5)))),"")</f>
        <v/>
      </c>
      <c r="EI101" s="16" t="str">
        <f>IF(DE101=1,INDEX(Tab!$M$86:$M$91,EH101,1),"")</f>
        <v/>
      </c>
      <c r="EJ101" s="16" t="str">
        <f>IF(DE101=1,INDEX(Tab!$M$86:$M$91,EH101+1,1),"")</f>
        <v/>
      </c>
      <c r="EK101" s="36" t="str">
        <f>IF(DE101=1,INDEX(Tab!$N$86:$AC$91,EH101,DF101),"")</f>
        <v/>
      </c>
      <c r="EL101" s="36" t="str">
        <f>IF(DE101=1,INDEX(Tab!$N$86:$AC$91,EH101+1,DF101),"")</f>
        <v/>
      </c>
      <c r="EM101" s="36">
        <f t="shared" si="144"/>
        <v>0</v>
      </c>
      <c r="EN101" s="16"/>
      <c r="EO101" s="74" t="b">
        <f t="shared" si="150"/>
        <v>0</v>
      </c>
      <c r="EP101" s="16">
        <f t="shared" si="145"/>
        <v>1</v>
      </c>
      <c r="EQ101" s="16">
        <f t="shared" si="146"/>
        <v>0</v>
      </c>
      <c r="ER101" s="16" t="str">
        <f t="shared" si="147"/>
        <v/>
      </c>
      <c r="ES101" s="17"/>
      <c r="ET101" s="16"/>
      <c r="EU101" s="15"/>
      <c r="EV101" s="191" t="str">
        <f t="shared" si="148"/>
        <v/>
      </c>
      <c r="EW101" s="191" t="str">
        <f t="shared" si="149"/>
        <v/>
      </c>
      <c r="EX101" s="17"/>
    </row>
    <row r="102" spans="2:154" x14ac:dyDescent="0.2">
      <c r="B102" s="341"/>
      <c r="C102" s="541"/>
      <c r="D102" s="542"/>
      <c r="E102" s="25"/>
      <c r="F102" s="25"/>
      <c r="G102" s="25"/>
      <c r="H102" s="25"/>
      <c r="I102" s="25"/>
      <c r="J102" s="25"/>
      <c r="K102" s="25"/>
      <c r="L102" s="25"/>
      <c r="M102" s="25"/>
      <c r="N102" s="25"/>
      <c r="O102" s="339"/>
      <c r="P102" s="337"/>
      <c r="Q102" s="25"/>
      <c r="R102" s="25"/>
      <c r="S102" s="25"/>
      <c r="T102" s="27"/>
      <c r="U102" s="24"/>
      <c r="V102" s="24"/>
      <c r="W102" s="172" t="str">
        <f t="shared" si="108"/>
        <v/>
      </c>
      <c r="X102" s="46" t="str">
        <f t="shared" si="109"/>
        <v/>
      </c>
      <c r="Y102" s="28"/>
      <c r="Z102" s="27"/>
      <c r="AA102" s="25"/>
      <c r="AB102" s="25"/>
      <c r="AC102" s="184"/>
      <c r="AD102" s="44"/>
      <c r="AE102" s="176" t="str">
        <f t="shared" si="110"/>
        <v/>
      </c>
      <c r="AF102" s="44"/>
      <c r="AG102" s="46" t="str">
        <f t="shared" si="111"/>
        <v/>
      </c>
      <c r="AH102" s="28"/>
      <c r="AI102" s="27"/>
      <c r="AJ102" s="25"/>
      <c r="AK102" s="25"/>
      <c r="AL102" s="25"/>
      <c r="AM102" s="44"/>
      <c r="AN102" s="40"/>
      <c r="AO102" s="44"/>
      <c r="AP102" s="71" t="str">
        <f t="shared" si="112"/>
        <v/>
      </c>
      <c r="AQ102" s="44"/>
      <c r="AR102" s="46" t="str">
        <f t="shared" si="113"/>
        <v/>
      </c>
      <c r="AS102" s="156"/>
      <c r="AT102" s="80"/>
      <c r="AU102" s="46" t="str">
        <f t="shared" si="114"/>
        <v/>
      </c>
      <c r="AV102" s="80"/>
      <c r="AW102" s="46" t="str">
        <f t="shared" si="115"/>
        <v/>
      </c>
      <c r="AX102" s="28"/>
      <c r="AY102" s="27"/>
      <c r="AZ102" s="46">
        <f t="shared" si="116"/>
        <v>0</v>
      </c>
      <c r="BA102" s="46">
        <f t="shared" si="117"/>
        <v>0</v>
      </c>
      <c r="BB102" s="46">
        <f t="shared" si="118"/>
        <v>0</v>
      </c>
      <c r="BC102" s="46">
        <f t="shared" si="119"/>
        <v>0</v>
      </c>
      <c r="BD102" s="46">
        <f t="shared" si="120"/>
        <v>0</v>
      </c>
      <c r="BE102" s="46">
        <f t="shared" si="121"/>
        <v>0</v>
      </c>
      <c r="BF102" s="46">
        <f t="shared" si="122"/>
        <v>0</v>
      </c>
      <c r="BG102" s="46" t="str">
        <f t="shared" si="123"/>
        <v/>
      </c>
      <c r="BH102" s="17"/>
      <c r="BI102" s="16"/>
      <c r="BJ102" s="15"/>
      <c r="BK102" s="343">
        <f t="shared" si="44"/>
        <v>0</v>
      </c>
      <c r="BL102" s="343">
        <f t="shared" si="45"/>
        <v>0</v>
      </c>
      <c r="BM102" s="343">
        <f t="shared" si="46"/>
        <v>0</v>
      </c>
      <c r="BN102" s="343">
        <f t="shared" si="47"/>
        <v>0</v>
      </c>
      <c r="BO102" s="343"/>
      <c r="BP102" s="343"/>
      <c r="BQ102" s="343">
        <f t="shared" si="48"/>
        <v>0</v>
      </c>
      <c r="BR102" s="343">
        <f t="shared" si="49"/>
        <v>0</v>
      </c>
      <c r="BS102" s="343">
        <f t="shared" si="50"/>
        <v>0</v>
      </c>
      <c r="BT102" s="343">
        <f t="shared" si="51"/>
        <v>0</v>
      </c>
      <c r="BU102" s="343">
        <f t="shared" si="52"/>
        <v>0</v>
      </c>
      <c r="BV102" s="17"/>
      <c r="BW102" s="16"/>
      <c r="BX102" s="15"/>
      <c r="BY102" s="16"/>
      <c r="BZ102" s="17"/>
      <c r="CA102" s="16"/>
      <c r="CB102" s="15"/>
      <c r="CC102" s="16">
        <f t="shared" si="124"/>
        <v>0</v>
      </c>
      <c r="CD102" s="16">
        <f t="shared" si="125"/>
        <v>0</v>
      </c>
      <c r="CE102" s="16">
        <f t="shared" si="126"/>
        <v>0</v>
      </c>
      <c r="CF102" s="16">
        <f t="shared" si="127"/>
        <v>0</v>
      </c>
      <c r="CG102" s="16">
        <f t="shared" si="128"/>
        <v>0</v>
      </c>
      <c r="CH102" s="16">
        <f t="shared" si="129"/>
        <v>0</v>
      </c>
      <c r="CI102" s="16">
        <f t="shared" si="130"/>
        <v>0</v>
      </c>
      <c r="CJ102" s="191">
        <f t="shared" si="131"/>
        <v>0</v>
      </c>
      <c r="CK102" s="191">
        <f t="shared" si="132"/>
        <v>0</v>
      </c>
      <c r="CL102" s="191">
        <f t="shared" si="133"/>
        <v>0</v>
      </c>
      <c r="CM102" s="191">
        <f t="shared" si="134"/>
        <v>0</v>
      </c>
      <c r="CN102" s="191" t="str">
        <f t="shared" si="135"/>
        <v/>
      </c>
      <c r="CO102" s="17"/>
      <c r="CP102" s="16"/>
      <c r="CQ102" s="15"/>
      <c r="CR102" s="16">
        <f>IF(P102="",,INDEX(Komp!$K$8:$K$10,P102,1))</f>
        <v>0</v>
      </c>
      <c r="CS102" s="16">
        <f>IF(Q102="",,INDEX(Komp!$K$35:$K$40,Q102,1))</f>
        <v>0</v>
      </c>
      <c r="CT102" s="16">
        <f>IF(Q102="",,INDEX(Komp!$M$35:$M$40,Q102,1))</f>
        <v>0</v>
      </c>
      <c r="CU102" s="16">
        <f>IF(R102="",,INDEX(Komp!$K$80:$K$81,R102,1))</f>
        <v>0</v>
      </c>
      <c r="CV102" s="16">
        <f>IF(S102="",,INDEX(Komp!$K$108:$K$109,S102,1))</f>
        <v>0</v>
      </c>
      <c r="CW102" s="191" t="str">
        <f t="shared" si="136"/>
        <v/>
      </c>
      <c r="CX102" s="17"/>
      <c r="CY102" s="16"/>
      <c r="CZ102" s="15"/>
      <c r="DA102" s="16" t="str">
        <f t="shared" si="137"/>
        <v/>
      </c>
      <c r="DB102" s="16">
        <f>IF(DA102="",,MATCH(DA102,Tab!$C$5:$C$22,0))</f>
        <v>0</v>
      </c>
      <c r="DC102" s="16">
        <f>IF(DB102=Tab!$D$22,1,0)</f>
        <v>0</v>
      </c>
      <c r="DD102" s="16">
        <f>IF(DB102=Tab!$D$21,1,0)</f>
        <v>0</v>
      </c>
      <c r="DE102" s="16">
        <f>IF(AND(DB102&gt;=Tab!$D$5,DB102&lt;=Tab!$D$20),1,0)</f>
        <v>0</v>
      </c>
      <c r="DF102" s="16">
        <f>IF(DE102=1,INDEX(Tab!$E$5:$E$20,DB102,1),)</f>
        <v>0</v>
      </c>
      <c r="DG102" s="17"/>
      <c r="DH102" s="16"/>
      <c r="DI102" s="15"/>
      <c r="DJ102" s="16" t="str">
        <f t="shared" si="138"/>
        <v/>
      </c>
      <c r="DK102" s="16"/>
      <c r="DL102" s="36" t="str">
        <f>IF(DD102=1,Projekt!$AH$129,"")</f>
        <v/>
      </c>
      <c r="DM102" s="36"/>
      <c r="DN102" s="36" t="str">
        <f>IF(DE102=1,INDEX(Projekt!$AB$98:$AB$113,DF102,1),"")</f>
        <v/>
      </c>
      <c r="DO102" s="36" t="str">
        <f>IF(DE102=1,INDEX(Projekt!$AH$98:$AH$113,DF102,1),"")</f>
        <v/>
      </c>
      <c r="DP102" s="36" t="str">
        <f t="shared" si="139"/>
        <v/>
      </c>
      <c r="DQ102" s="79"/>
      <c r="DR102" s="36"/>
      <c r="DS102" s="162"/>
      <c r="DT102" s="16" t="str">
        <f t="shared" si="140"/>
        <v/>
      </c>
      <c r="DU102" s="16" t="str">
        <f t="shared" si="33"/>
        <v/>
      </c>
      <c r="DV102" s="16" t="str">
        <f>IF(DE102=1,IF(DU102&lt;Tab!$M$77,1,IF(DU102&lt;Tab!$M$78,2,IF(DU102&lt;Tab!$M$79,3,IF(DU102&lt;Tab!$M$80,4,5)))),"")</f>
        <v/>
      </c>
      <c r="DW102" s="16" t="str">
        <f>IF(DE102=1,INDEX(Tab!$M$76:$M$81,DV102,1),"")</f>
        <v/>
      </c>
      <c r="DX102" s="16" t="str">
        <f>IF(DE102=1,INDEX(Tab!$M$76:$M$81,DV102+1,1),"")</f>
        <v/>
      </c>
      <c r="DY102" s="36" t="str">
        <f>IF(DE102=1,INDEX(Tab!$N$76:$AC$81,DV102,DF102),"")</f>
        <v/>
      </c>
      <c r="DZ102" s="36" t="str">
        <f>IF(DE102=1,INDEX(Tab!$N$76:$AC$81,DV102+1,DF102),"")</f>
        <v/>
      </c>
      <c r="EA102" s="36" t="str">
        <f t="shared" si="141"/>
        <v/>
      </c>
      <c r="EB102" s="36" t="str">
        <f t="shared" si="142"/>
        <v/>
      </c>
      <c r="EC102" s="79"/>
      <c r="ED102" s="36"/>
      <c r="EE102" s="15"/>
      <c r="EF102" s="16" t="str">
        <f t="shared" si="143"/>
        <v/>
      </c>
      <c r="EG102" s="16" t="str">
        <f t="shared" si="53"/>
        <v/>
      </c>
      <c r="EH102" s="16" t="str">
        <f>IF(DE102=1,IF(EG102&lt;Tab!$M$87,1,IF(EG102&lt;Tab!$M$88,2,IF(EG102&lt;Tab!$M$89,3,IF(EG102&lt;Tab!$M$90,4,5)))),"")</f>
        <v/>
      </c>
      <c r="EI102" s="16" t="str">
        <f>IF(DE102=1,INDEX(Tab!$M$86:$M$91,EH102,1),"")</f>
        <v/>
      </c>
      <c r="EJ102" s="16" t="str">
        <f>IF(DE102=1,INDEX(Tab!$M$86:$M$91,EH102+1,1),"")</f>
        <v/>
      </c>
      <c r="EK102" s="36" t="str">
        <f>IF(DE102=1,INDEX(Tab!$N$86:$AC$91,EH102,DF102),"")</f>
        <v/>
      </c>
      <c r="EL102" s="36" t="str">
        <f>IF(DE102=1,INDEX(Tab!$N$86:$AC$91,EH102+1,DF102),"")</f>
        <v/>
      </c>
      <c r="EM102" s="36">
        <f t="shared" si="144"/>
        <v>0</v>
      </c>
      <c r="EN102" s="16"/>
      <c r="EO102" s="74" t="b">
        <f t="shared" si="150"/>
        <v>0</v>
      </c>
      <c r="EP102" s="16">
        <f t="shared" si="145"/>
        <v>1</v>
      </c>
      <c r="EQ102" s="16">
        <f t="shared" si="146"/>
        <v>0</v>
      </c>
      <c r="ER102" s="16" t="str">
        <f t="shared" si="147"/>
        <v/>
      </c>
      <c r="ES102" s="17"/>
      <c r="ET102" s="16"/>
      <c r="EU102" s="15"/>
      <c r="EV102" s="191" t="str">
        <f t="shared" si="148"/>
        <v/>
      </c>
      <c r="EW102" s="191" t="str">
        <f t="shared" si="149"/>
        <v/>
      </c>
      <c r="EX102" s="17"/>
    </row>
    <row r="103" spans="2:154" x14ac:dyDescent="0.2">
      <c r="B103" s="341"/>
      <c r="C103" s="541"/>
      <c r="D103" s="542"/>
      <c r="E103" s="25"/>
      <c r="F103" s="25"/>
      <c r="G103" s="25"/>
      <c r="H103" s="25"/>
      <c r="I103" s="25"/>
      <c r="J103" s="25"/>
      <c r="K103" s="25"/>
      <c r="L103" s="25"/>
      <c r="M103" s="25"/>
      <c r="N103" s="25"/>
      <c r="O103" s="339"/>
      <c r="P103" s="337"/>
      <c r="Q103" s="25"/>
      <c r="R103" s="25"/>
      <c r="S103" s="25"/>
      <c r="T103" s="27"/>
      <c r="U103" s="24"/>
      <c r="V103" s="24"/>
      <c r="W103" s="172" t="str">
        <f t="shared" si="108"/>
        <v/>
      </c>
      <c r="X103" s="46" t="str">
        <f t="shared" si="109"/>
        <v/>
      </c>
      <c r="Y103" s="28"/>
      <c r="Z103" s="27"/>
      <c r="AA103" s="25"/>
      <c r="AB103" s="25"/>
      <c r="AC103" s="184"/>
      <c r="AD103" s="44"/>
      <c r="AE103" s="176" t="str">
        <f t="shared" si="110"/>
        <v/>
      </c>
      <c r="AF103" s="44"/>
      <c r="AG103" s="46" t="str">
        <f t="shared" si="111"/>
        <v/>
      </c>
      <c r="AH103" s="28"/>
      <c r="AI103" s="27"/>
      <c r="AJ103" s="25"/>
      <c r="AK103" s="25"/>
      <c r="AL103" s="25"/>
      <c r="AM103" s="44"/>
      <c r="AN103" s="40"/>
      <c r="AO103" s="44"/>
      <c r="AP103" s="71" t="str">
        <f t="shared" si="112"/>
        <v/>
      </c>
      <c r="AQ103" s="44"/>
      <c r="AR103" s="46" t="str">
        <f t="shared" si="113"/>
        <v/>
      </c>
      <c r="AS103" s="156"/>
      <c r="AT103" s="80"/>
      <c r="AU103" s="46" t="str">
        <f t="shared" si="114"/>
        <v/>
      </c>
      <c r="AV103" s="80"/>
      <c r="AW103" s="46" t="str">
        <f t="shared" si="115"/>
        <v/>
      </c>
      <c r="AX103" s="28"/>
      <c r="AY103" s="27"/>
      <c r="AZ103" s="46">
        <f t="shared" si="116"/>
        <v>0</v>
      </c>
      <c r="BA103" s="46">
        <f t="shared" si="117"/>
        <v>0</v>
      </c>
      <c r="BB103" s="46">
        <f t="shared" si="118"/>
        <v>0</v>
      </c>
      <c r="BC103" s="46">
        <f t="shared" si="119"/>
        <v>0</v>
      </c>
      <c r="BD103" s="46">
        <f t="shared" si="120"/>
        <v>0</v>
      </c>
      <c r="BE103" s="46">
        <f t="shared" si="121"/>
        <v>0</v>
      </c>
      <c r="BF103" s="46">
        <f t="shared" si="122"/>
        <v>0</v>
      </c>
      <c r="BG103" s="46" t="str">
        <f t="shared" si="123"/>
        <v/>
      </c>
      <c r="BH103" s="17"/>
      <c r="BI103" s="16"/>
      <c r="BJ103" s="15"/>
      <c r="BK103" s="343">
        <f t="shared" si="44"/>
        <v>0</v>
      </c>
      <c r="BL103" s="343">
        <f t="shared" si="45"/>
        <v>0</v>
      </c>
      <c r="BM103" s="343">
        <f t="shared" si="46"/>
        <v>0</v>
      </c>
      <c r="BN103" s="343">
        <f t="shared" si="47"/>
        <v>0</v>
      </c>
      <c r="BO103" s="343"/>
      <c r="BP103" s="343"/>
      <c r="BQ103" s="343">
        <f t="shared" si="48"/>
        <v>0</v>
      </c>
      <c r="BR103" s="343">
        <f t="shared" si="49"/>
        <v>0</v>
      </c>
      <c r="BS103" s="343">
        <f t="shared" si="50"/>
        <v>0</v>
      </c>
      <c r="BT103" s="343">
        <f t="shared" si="51"/>
        <v>0</v>
      </c>
      <c r="BU103" s="343">
        <f t="shared" si="52"/>
        <v>0</v>
      </c>
      <c r="BV103" s="17"/>
      <c r="BW103" s="16"/>
      <c r="BX103" s="15"/>
      <c r="BY103" s="16"/>
      <c r="BZ103" s="17"/>
      <c r="CA103" s="16"/>
      <c r="CB103" s="274"/>
      <c r="CC103" s="275">
        <f t="shared" si="124"/>
        <v>0</v>
      </c>
      <c r="CD103" s="275">
        <f t="shared" si="125"/>
        <v>0</v>
      </c>
      <c r="CE103" s="275">
        <f t="shared" si="126"/>
        <v>0</v>
      </c>
      <c r="CF103" s="275">
        <f t="shared" si="127"/>
        <v>0</v>
      </c>
      <c r="CG103" s="275">
        <f t="shared" si="128"/>
        <v>0</v>
      </c>
      <c r="CH103" s="275">
        <f t="shared" si="129"/>
        <v>0</v>
      </c>
      <c r="CI103" s="275">
        <f t="shared" si="130"/>
        <v>0</v>
      </c>
      <c r="CJ103" s="276">
        <f t="shared" si="131"/>
        <v>0</v>
      </c>
      <c r="CK103" s="276">
        <f t="shared" si="132"/>
        <v>0</v>
      </c>
      <c r="CL103" s="276">
        <f t="shared" si="133"/>
        <v>0</v>
      </c>
      <c r="CM103" s="276">
        <f t="shared" si="134"/>
        <v>0</v>
      </c>
      <c r="CN103" s="276" t="str">
        <f t="shared" si="135"/>
        <v/>
      </c>
      <c r="CO103" s="277"/>
      <c r="CP103" s="16"/>
      <c r="CQ103" s="274"/>
      <c r="CR103" s="275">
        <f>IF(P103="",,INDEX(Komp!$K$8:$K$10,P103,1))</f>
        <v>0</v>
      </c>
      <c r="CS103" s="275">
        <f>IF(Q103="",,INDEX(Komp!$K$35:$K$40,Q103,1))</f>
        <v>0</v>
      </c>
      <c r="CT103" s="275">
        <f>IF(Q103="",,INDEX(Komp!$M$35:$M$40,Q103,1))</f>
        <v>0</v>
      </c>
      <c r="CU103" s="275">
        <f>IF(R103="",,INDEX(Komp!$K$80:$K$81,R103,1))</f>
        <v>0</v>
      </c>
      <c r="CV103" s="275">
        <f>IF(S103="",,INDEX(Komp!$K$108:$K$109,S103,1))</f>
        <v>0</v>
      </c>
      <c r="CW103" s="276" t="str">
        <f t="shared" si="136"/>
        <v/>
      </c>
      <c r="CX103" s="277"/>
      <c r="CY103" s="16"/>
      <c r="CZ103" s="274"/>
      <c r="DA103" s="275" t="str">
        <f t="shared" si="137"/>
        <v/>
      </c>
      <c r="DB103" s="275">
        <f>IF(DA103="",,MATCH(DA103,Tab!$C$5:$C$22,0))</f>
        <v>0</v>
      </c>
      <c r="DC103" s="275">
        <f>IF(DB103=Tab!$D$22,1,0)</f>
        <v>0</v>
      </c>
      <c r="DD103" s="275">
        <f>IF(DB103=Tab!$D$21,1,0)</f>
        <v>0</v>
      </c>
      <c r="DE103" s="275">
        <f>IF(AND(DB103&gt;=Tab!$D$5,DB103&lt;=Tab!$D$20),1,0)</f>
        <v>0</v>
      </c>
      <c r="DF103" s="275">
        <f>IF(DE103=1,INDEX(Tab!$E$5:$E$20,DB103,1),)</f>
        <v>0</v>
      </c>
      <c r="DG103" s="277"/>
      <c r="DH103" s="16"/>
      <c r="DI103" s="274"/>
      <c r="DJ103" s="275" t="str">
        <f t="shared" si="138"/>
        <v/>
      </c>
      <c r="DK103" s="275"/>
      <c r="DL103" s="278" t="str">
        <f>IF(DD103=1,Projekt!$AH$129,"")</f>
        <v/>
      </c>
      <c r="DM103" s="278"/>
      <c r="DN103" s="278" t="str">
        <f>IF(DE103=1,INDEX(Projekt!$AB$98:$AB$113,DF103,1),"")</f>
        <v/>
      </c>
      <c r="DO103" s="278" t="str">
        <f>IF(DE103=1,INDEX(Projekt!$AH$98:$AH$113,DF103,1),"")</f>
        <v/>
      </c>
      <c r="DP103" s="278" t="str">
        <f t="shared" si="139"/>
        <v/>
      </c>
      <c r="DQ103" s="279"/>
      <c r="DR103" s="36"/>
      <c r="DS103" s="280"/>
      <c r="DT103" s="275" t="str">
        <f t="shared" si="140"/>
        <v/>
      </c>
      <c r="DU103" s="275" t="str">
        <f t="shared" si="33"/>
        <v/>
      </c>
      <c r="DV103" s="275" t="str">
        <f>IF(DE103=1,IF(DU103&lt;Tab!$M$77,1,IF(DU103&lt;Tab!$M$78,2,IF(DU103&lt;Tab!$M$79,3,IF(DU103&lt;Tab!$M$80,4,5)))),"")</f>
        <v/>
      </c>
      <c r="DW103" s="275" t="str">
        <f>IF(DE103=1,INDEX(Tab!$M$76:$M$81,DV103,1),"")</f>
        <v/>
      </c>
      <c r="DX103" s="275" t="str">
        <f>IF(DE103=1,INDEX(Tab!$M$76:$M$81,DV103+1,1),"")</f>
        <v/>
      </c>
      <c r="DY103" s="278" t="str">
        <f>IF(DE103=1,INDEX(Tab!$N$76:$AC$81,DV103,DF103),"")</f>
        <v/>
      </c>
      <c r="DZ103" s="278" t="str">
        <f>IF(DE103=1,INDEX(Tab!$N$76:$AC$81,DV103+1,DF103),"")</f>
        <v/>
      </c>
      <c r="EA103" s="278" t="str">
        <f t="shared" si="141"/>
        <v/>
      </c>
      <c r="EB103" s="278" t="str">
        <f t="shared" si="142"/>
        <v/>
      </c>
      <c r="EC103" s="279"/>
      <c r="ED103" s="36"/>
      <c r="EE103" s="274"/>
      <c r="EF103" s="275" t="str">
        <f t="shared" si="143"/>
        <v/>
      </c>
      <c r="EG103" s="275" t="str">
        <f t="shared" si="53"/>
        <v/>
      </c>
      <c r="EH103" s="275" t="str">
        <f>IF(DE103=1,IF(EG103&lt;Tab!$M$87,1,IF(EG103&lt;Tab!$M$88,2,IF(EG103&lt;Tab!$M$89,3,IF(EG103&lt;Tab!$M$90,4,5)))),"")</f>
        <v/>
      </c>
      <c r="EI103" s="275" t="str">
        <f>IF(DE103=1,INDEX(Tab!$M$86:$M$91,EH103,1),"")</f>
        <v/>
      </c>
      <c r="EJ103" s="275" t="str">
        <f>IF(DE103=1,INDEX(Tab!$M$86:$M$91,EH103+1,1),"")</f>
        <v/>
      </c>
      <c r="EK103" s="278" t="str">
        <f>IF(DE103=1,INDEX(Tab!$N$86:$AC$91,EH103,DF103),"")</f>
        <v/>
      </c>
      <c r="EL103" s="278" t="str">
        <f>IF(DE103=1,INDEX(Tab!$N$86:$AC$91,EH103+1,DF103),"")</f>
        <v/>
      </c>
      <c r="EM103" s="278">
        <f t="shared" si="144"/>
        <v>0</v>
      </c>
      <c r="EN103" s="275"/>
      <c r="EO103" s="163" t="b">
        <f t="shared" si="150"/>
        <v>0</v>
      </c>
      <c r="EP103" s="275">
        <f t="shared" si="145"/>
        <v>1</v>
      </c>
      <c r="EQ103" s="275">
        <f t="shared" si="146"/>
        <v>0</v>
      </c>
      <c r="ER103" s="275" t="str">
        <f t="shared" si="147"/>
        <v/>
      </c>
      <c r="ES103" s="277"/>
      <c r="ET103" s="16"/>
      <c r="EU103" s="274"/>
      <c r="EV103" s="276" t="str">
        <f t="shared" si="148"/>
        <v/>
      </c>
      <c r="EW103" s="276" t="str">
        <f t="shared" si="149"/>
        <v/>
      </c>
      <c r="EX103" s="277"/>
    </row>
    <row r="104" spans="2:154" ht="3.6" customHeight="1" x14ac:dyDescent="0.2">
      <c r="B104" s="27"/>
      <c r="C104" s="24"/>
      <c r="D104" s="24"/>
      <c r="E104" s="24"/>
      <c r="F104" s="24"/>
      <c r="G104" s="24"/>
      <c r="H104" s="24"/>
      <c r="I104" s="24"/>
      <c r="J104" s="24"/>
      <c r="K104" s="24"/>
      <c r="L104" s="24"/>
      <c r="M104" s="24"/>
      <c r="N104" s="24"/>
      <c r="O104" s="28"/>
      <c r="P104" s="24"/>
      <c r="Q104" s="24"/>
      <c r="R104" s="24"/>
      <c r="S104" s="24"/>
      <c r="T104" s="27"/>
      <c r="U104" s="24"/>
      <c r="V104" s="24"/>
      <c r="W104" s="81"/>
      <c r="X104" s="24"/>
      <c r="Y104" s="28"/>
      <c r="Z104" s="27"/>
      <c r="AA104" s="24"/>
      <c r="AB104" s="24"/>
      <c r="AC104" s="185"/>
      <c r="AD104" s="30"/>
      <c r="AE104" s="177"/>
      <c r="AF104" s="24"/>
      <c r="AG104" s="24"/>
      <c r="AH104" s="28"/>
      <c r="AI104" s="27"/>
      <c r="AJ104" s="30"/>
      <c r="AK104" s="24"/>
      <c r="AL104" s="24"/>
      <c r="AM104" s="30"/>
      <c r="AN104" s="24"/>
      <c r="AO104" s="24"/>
      <c r="AP104" s="24"/>
      <c r="AQ104" s="24"/>
      <c r="AR104" s="24"/>
      <c r="AS104" s="28"/>
      <c r="AT104" s="24"/>
      <c r="AU104" s="24"/>
      <c r="AV104" s="24"/>
      <c r="AW104" s="24"/>
      <c r="AX104" s="28"/>
      <c r="AY104" s="27"/>
      <c r="AZ104" s="24"/>
      <c r="BA104" s="24"/>
      <c r="BB104" s="24"/>
      <c r="BC104" s="24"/>
      <c r="BD104" s="24"/>
      <c r="BE104" s="24"/>
      <c r="BF104" s="24"/>
      <c r="BG104" s="24"/>
      <c r="BH104" s="17"/>
      <c r="BI104" s="16"/>
      <c r="BJ104" s="15"/>
      <c r="BK104" s="16"/>
      <c r="BL104" s="16"/>
      <c r="BM104" s="16"/>
      <c r="BN104" s="16"/>
      <c r="BO104" s="16"/>
      <c r="BP104" s="16"/>
      <c r="BQ104" s="16"/>
      <c r="BR104" s="16"/>
      <c r="BS104" s="16"/>
      <c r="BT104" s="16"/>
      <c r="BU104" s="16"/>
      <c r="BV104" s="17"/>
      <c r="BW104" s="16"/>
      <c r="BX104" s="15"/>
      <c r="BY104" s="16"/>
      <c r="BZ104" s="17"/>
      <c r="CA104" s="16"/>
      <c r="CB104" s="16"/>
      <c r="CC104" s="16"/>
      <c r="CD104" s="16"/>
      <c r="CE104" s="16"/>
      <c r="CF104" s="16"/>
      <c r="CG104" s="16"/>
      <c r="CH104" s="16"/>
      <c r="CI104" s="16"/>
      <c r="CJ104" s="191"/>
      <c r="CK104" s="191"/>
      <c r="CL104" s="191"/>
      <c r="CM104" s="191"/>
      <c r="CN104" s="191"/>
      <c r="CO104" s="16"/>
      <c r="CP104" s="16"/>
      <c r="CQ104" s="16"/>
      <c r="CR104" s="16"/>
      <c r="CS104" s="16"/>
      <c r="CT104" s="16"/>
      <c r="CU104" s="16"/>
      <c r="CV104" s="16"/>
      <c r="CW104" s="191"/>
      <c r="CX104" s="16"/>
      <c r="CY104" s="16"/>
      <c r="CZ104" s="16"/>
      <c r="DA104" s="16"/>
      <c r="DB104" s="16"/>
      <c r="DC104" s="16"/>
      <c r="DD104" s="16"/>
      <c r="DE104" s="16"/>
      <c r="DF104" s="16"/>
      <c r="DG104" s="16"/>
      <c r="DH104" s="16"/>
      <c r="DI104" s="16"/>
      <c r="DJ104" s="16"/>
      <c r="DK104" s="16"/>
      <c r="DL104" s="16"/>
      <c r="DM104" s="16"/>
      <c r="DN104" s="16"/>
      <c r="DO104" s="16"/>
      <c r="DP104" s="16"/>
      <c r="DQ104" s="16"/>
      <c r="DR104" s="16"/>
      <c r="DS104" s="16"/>
      <c r="DT104" s="16"/>
      <c r="DU104" s="16"/>
      <c r="DV104" s="16"/>
      <c r="DW104" s="16"/>
      <c r="DX104" s="16"/>
      <c r="DY104" s="16"/>
      <c r="DZ104" s="16"/>
      <c r="EA104" s="16"/>
      <c r="EB104" s="16"/>
      <c r="EC104" s="16"/>
      <c r="ED104" s="16"/>
      <c r="EE104" s="16"/>
      <c r="EF104" s="16"/>
      <c r="EG104" s="16"/>
      <c r="EH104" s="16"/>
      <c r="EI104" s="16"/>
      <c r="EJ104" s="16"/>
      <c r="EK104" s="16"/>
      <c r="EL104" s="16"/>
      <c r="EM104" s="16"/>
      <c r="EN104" s="16"/>
      <c r="EO104" s="74"/>
      <c r="EP104" s="16"/>
      <c r="EQ104" s="16"/>
      <c r="ER104" s="16"/>
      <c r="ES104" s="16"/>
      <c r="ET104" s="16"/>
      <c r="EU104" s="16"/>
      <c r="EV104" s="191"/>
      <c r="EW104" s="191"/>
      <c r="EX104" s="16"/>
    </row>
    <row r="105" spans="2:154" x14ac:dyDescent="0.2">
      <c r="B105" s="342" t="s">
        <v>1159</v>
      </c>
      <c r="C105" s="22"/>
      <c r="D105" s="18"/>
      <c r="E105" s="24"/>
      <c r="F105" s="31">
        <f>SUM(F28:F103)</f>
        <v>0</v>
      </c>
      <c r="G105" s="24"/>
      <c r="H105" s="24"/>
      <c r="I105" s="24"/>
      <c r="J105" s="24"/>
      <c r="K105" s="24"/>
      <c r="L105" s="24"/>
      <c r="M105" s="24"/>
      <c r="N105" s="24"/>
      <c r="O105" s="28"/>
      <c r="P105" s="24"/>
      <c r="Q105" s="24"/>
      <c r="R105" s="24"/>
      <c r="S105" s="24"/>
      <c r="T105" s="27"/>
      <c r="U105" s="24"/>
      <c r="V105" s="24"/>
      <c r="W105" s="199" t="str">
        <f>IF(AZ105=0,"",SUMPRODUCT(W28:W103,AZ28:AZ103)/AZ105)</f>
        <v/>
      </c>
      <c r="X105" s="199" t="str">
        <f>IF(AZ105=0,"",BA105/AZ105)</f>
        <v/>
      </c>
      <c r="Y105" s="28"/>
      <c r="Z105" s="27"/>
      <c r="AA105" s="24"/>
      <c r="AB105" s="24"/>
      <c r="AC105" s="185"/>
      <c r="AD105" s="30"/>
      <c r="AE105" s="177"/>
      <c r="AF105" s="24"/>
      <c r="AG105" s="24"/>
      <c r="AH105" s="28"/>
      <c r="AI105" s="27"/>
      <c r="AJ105" s="30"/>
      <c r="AK105" s="24"/>
      <c r="AL105" s="24"/>
      <c r="AM105" s="30"/>
      <c r="AN105" s="24"/>
      <c r="AO105" s="24"/>
      <c r="AP105" s="24"/>
      <c r="AQ105" s="24"/>
      <c r="AR105" s="24"/>
      <c r="AS105" s="28"/>
      <c r="AT105" s="24"/>
      <c r="AU105" s="24"/>
      <c r="AV105" s="24"/>
      <c r="AW105" s="24"/>
      <c r="AX105" s="28"/>
      <c r="AY105" s="27"/>
      <c r="AZ105" s="199">
        <f t="shared" ref="AZ105:BF105" si="151">SUM(AZ28:AZ103)</f>
        <v>0</v>
      </c>
      <c r="BA105" s="199">
        <f t="shared" si="151"/>
        <v>0</v>
      </c>
      <c r="BB105" s="199">
        <f t="shared" si="151"/>
        <v>0</v>
      </c>
      <c r="BC105" s="199">
        <f t="shared" si="151"/>
        <v>0</v>
      </c>
      <c r="BD105" s="199">
        <f t="shared" si="151"/>
        <v>0</v>
      </c>
      <c r="BE105" s="199">
        <f t="shared" si="151"/>
        <v>0</v>
      </c>
      <c r="BF105" s="199">
        <f t="shared" si="151"/>
        <v>0</v>
      </c>
      <c r="BG105" s="24"/>
      <c r="BH105" s="17"/>
      <c r="BI105" s="16"/>
      <c r="BJ105" s="15"/>
      <c r="BK105" s="16"/>
      <c r="BL105" s="16"/>
      <c r="BM105" s="16"/>
      <c r="BN105" s="16"/>
      <c r="BO105" s="16"/>
      <c r="BP105" s="16"/>
      <c r="BQ105" s="16"/>
      <c r="BR105" s="16"/>
      <c r="BS105" s="16"/>
      <c r="BT105" s="16"/>
      <c r="BU105" s="16"/>
      <c r="BV105" s="17"/>
      <c r="BW105" s="16"/>
      <c r="BX105" s="15"/>
      <c r="BY105" s="16"/>
      <c r="BZ105" s="17"/>
      <c r="CA105" s="16"/>
      <c r="CB105" s="16"/>
      <c r="CC105" s="16"/>
      <c r="CD105" s="16"/>
      <c r="CE105" s="16"/>
      <c r="CF105" s="16"/>
      <c r="CG105" s="16"/>
      <c r="CH105" s="16"/>
      <c r="CI105" s="16"/>
      <c r="CJ105" s="191"/>
      <c r="CK105" s="191"/>
      <c r="CL105" s="191"/>
      <c r="CM105" s="191"/>
      <c r="CN105" s="191"/>
      <c r="CO105" s="16"/>
      <c r="CP105" s="16"/>
      <c r="CQ105" s="16"/>
      <c r="CR105" s="16"/>
      <c r="CS105" s="16"/>
      <c r="CT105" s="16"/>
      <c r="CU105" s="16"/>
      <c r="CV105" s="16"/>
      <c r="CW105" s="191"/>
      <c r="CX105" s="16"/>
      <c r="CY105" s="16"/>
      <c r="CZ105" s="16"/>
      <c r="DA105" s="16"/>
      <c r="DB105" s="16"/>
      <c r="DC105" s="16"/>
      <c r="DD105" s="16"/>
      <c r="DE105" s="16"/>
      <c r="DF105" s="16"/>
      <c r="DG105" s="16"/>
      <c r="DH105" s="16"/>
      <c r="DI105" s="16"/>
      <c r="DJ105" s="16"/>
      <c r="DK105" s="16"/>
      <c r="DL105" s="16"/>
      <c r="DM105" s="16"/>
      <c r="DN105" s="16"/>
      <c r="DO105" s="16"/>
      <c r="DP105" s="16"/>
      <c r="DQ105" s="16"/>
      <c r="DR105" s="16"/>
      <c r="DS105" s="16"/>
      <c r="DT105" s="16"/>
      <c r="DU105" s="16"/>
      <c r="DV105" s="16"/>
      <c r="DW105" s="16"/>
      <c r="DX105" s="16"/>
      <c r="DY105" s="16"/>
      <c r="DZ105" s="16"/>
      <c r="EA105" s="16"/>
      <c r="EB105" s="16"/>
      <c r="EC105" s="16"/>
      <c r="ED105" s="16"/>
      <c r="EE105" s="16"/>
      <c r="EF105" s="16"/>
      <c r="EG105" s="16"/>
      <c r="EH105" s="16"/>
      <c r="EI105" s="16"/>
      <c r="EJ105" s="16"/>
      <c r="EK105" s="16"/>
      <c r="EL105" s="16"/>
      <c r="EM105" s="16"/>
      <c r="EN105" s="16"/>
      <c r="EO105" s="74"/>
      <c r="EP105" s="16"/>
      <c r="EQ105" s="16"/>
      <c r="ER105" s="16"/>
      <c r="ES105" s="16"/>
      <c r="ET105" s="16"/>
      <c r="EU105" s="16"/>
      <c r="EV105" s="191"/>
      <c r="EW105" s="191"/>
      <c r="EX105" s="16"/>
    </row>
    <row r="106" spans="2:154" ht="3.6" customHeight="1" x14ac:dyDescent="0.2">
      <c r="B106" s="10"/>
      <c r="C106" s="11"/>
      <c r="D106" s="11"/>
      <c r="E106" s="11"/>
      <c r="F106" s="11"/>
      <c r="G106" s="11"/>
      <c r="H106" s="11"/>
      <c r="I106" s="11"/>
      <c r="J106" s="11"/>
      <c r="K106" s="11"/>
      <c r="L106" s="11"/>
      <c r="M106" s="11"/>
      <c r="N106" s="11"/>
      <c r="O106" s="12"/>
      <c r="P106" s="11"/>
      <c r="Q106" s="11"/>
      <c r="R106" s="11"/>
      <c r="S106" s="11"/>
      <c r="T106" s="10"/>
      <c r="U106" s="11"/>
      <c r="V106" s="11"/>
      <c r="W106" s="11"/>
      <c r="X106" s="11"/>
      <c r="Y106" s="12"/>
      <c r="Z106" s="10"/>
      <c r="AA106" s="11"/>
      <c r="AB106" s="11"/>
      <c r="AC106" s="186"/>
      <c r="AD106" s="43"/>
      <c r="AE106" s="178"/>
      <c r="AF106" s="11"/>
      <c r="AG106" s="11"/>
      <c r="AH106" s="12"/>
      <c r="AI106" s="10"/>
      <c r="AJ106" s="43"/>
      <c r="AK106" s="11"/>
      <c r="AL106" s="11"/>
      <c r="AM106" s="43"/>
      <c r="AN106" s="11"/>
      <c r="AO106" s="11"/>
      <c r="AP106" s="11"/>
      <c r="AQ106" s="11"/>
      <c r="AR106" s="11"/>
      <c r="AS106" s="12"/>
      <c r="AT106" s="11"/>
      <c r="AU106" s="11"/>
      <c r="AV106" s="11"/>
      <c r="AW106" s="11"/>
      <c r="AX106" s="12"/>
      <c r="AY106" s="10"/>
      <c r="AZ106" s="11"/>
      <c r="BA106" s="11"/>
      <c r="BB106" s="11"/>
      <c r="BC106" s="11"/>
      <c r="BD106" s="11"/>
      <c r="BE106" s="11"/>
      <c r="BF106" s="11"/>
      <c r="BG106" s="11"/>
      <c r="BH106" s="12"/>
      <c r="BJ106" s="10"/>
      <c r="BK106" s="11"/>
      <c r="BL106" s="11"/>
      <c r="BM106" s="11"/>
      <c r="BN106" s="11"/>
      <c r="BO106" s="11"/>
      <c r="BP106" s="11"/>
      <c r="BQ106" s="11"/>
      <c r="BR106" s="11"/>
      <c r="BS106" s="11"/>
      <c r="BT106" s="11"/>
      <c r="BU106" s="11"/>
      <c r="BV106" s="12"/>
      <c r="BX106" s="8"/>
      <c r="BZ106" s="9"/>
    </row>
    <row r="107" spans="2:154" x14ac:dyDescent="0.2">
      <c r="BX107" s="8"/>
      <c r="BZ107" s="9"/>
    </row>
    <row r="108" spans="2:154" x14ac:dyDescent="0.2">
      <c r="BX108" s="8"/>
      <c r="BZ108" s="9"/>
    </row>
    <row r="109" spans="2:154" x14ac:dyDescent="0.2">
      <c r="BX109" s="8"/>
      <c r="BZ109" s="9"/>
    </row>
    <row r="110" spans="2:154" x14ac:dyDescent="0.2">
      <c r="BX110" s="8"/>
      <c r="BY110" s="2" t="str">
        <f>Sprache!$C$142</f>
        <v>Liste/Pulldown Orientierung</v>
      </c>
      <c r="BZ110" s="158"/>
      <c r="CA110" s="2"/>
    </row>
    <row r="111" spans="2:154" x14ac:dyDescent="0.2">
      <c r="BX111" s="8"/>
      <c r="BY111" s="37"/>
      <c r="BZ111" s="159"/>
      <c r="CA111" s="37"/>
    </row>
    <row r="112" spans="2:154" x14ac:dyDescent="0.2">
      <c r="BX112" s="8"/>
      <c r="BY112" s="37" t="str">
        <f>Tab!B5</f>
        <v>S</v>
      </c>
      <c r="BZ112" s="159"/>
      <c r="CA112" s="37"/>
    </row>
    <row r="113" spans="76:79" x14ac:dyDescent="0.2">
      <c r="BX113" s="8"/>
      <c r="BY113" s="37" t="str">
        <f>Tab!B6</f>
        <v>E</v>
      </c>
      <c r="BZ113" s="159"/>
      <c r="CA113" s="37"/>
    </row>
    <row r="114" spans="76:79" x14ac:dyDescent="0.2">
      <c r="BX114" s="8"/>
      <c r="BY114" s="37" t="str">
        <f>Tab!B7</f>
        <v>W</v>
      </c>
      <c r="BZ114" s="159"/>
      <c r="CA114" s="37"/>
    </row>
    <row r="115" spans="76:79" x14ac:dyDescent="0.2">
      <c r="BX115" s="8"/>
      <c r="BY115" s="37" t="str">
        <f>Tab!B8</f>
        <v>N</v>
      </c>
      <c r="BZ115" s="159"/>
      <c r="CA115" s="37"/>
    </row>
    <row r="116" spans="76:79" x14ac:dyDescent="0.2">
      <c r="BX116" s="8"/>
      <c r="BY116" s="37" t="str">
        <f>Tab!B9</f>
        <v>SW</v>
      </c>
      <c r="BZ116" s="159"/>
      <c r="CA116" s="37"/>
    </row>
    <row r="117" spans="76:79" x14ac:dyDescent="0.2">
      <c r="BX117" s="8"/>
      <c r="BY117" s="37" t="str">
        <f>Tab!B10</f>
        <v>SE</v>
      </c>
      <c r="BZ117" s="159"/>
      <c r="CA117" s="37"/>
    </row>
    <row r="118" spans="76:79" x14ac:dyDescent="0.2">
      <c r="BX118" s="8"/>
      <c r="BY118" s="37" t="str">
        <f>Tab!B11</f>
        <v>NW</v>
      </c>
      <c r="BZ118" s="159"/>
      <c r="CA118" s="37"/>
    </row>
    <row r="119" spans="76:79" x14ac:dyDescent="0.2">
      <c r="BX119" s="8"/>
      <c r="BY119" s="37" t="str">
        <f>Tab!B12</f>
        <v>NE</v>
      </c>
      <c r="BZ119" s="159"/>
      <c r="CA119" s="37"/>
    </row>
    <row r="120" spans="76:79" x14ac:dyDescent="0.2">
      <c r="BX120" s="8"/>
      <c r="BY120" s="37" t="str">
        <f>Sprache!C353</f>
        <v>SSO</v>
      </c>
      <c r="BZ120" s="159"/>
      <c r="CA120" s="37"/>
    </row>
    <row r="121" spans="76:79" x14ac:dyDescent="0.2">
      <c r="BX121" s="8"/>
      <c r="BY121" s="37" t="str">
        <f>Sprache!C354</f>
        <v>OSO</v>
      </c>
      <c r="BZ121" s="159"/>
      <c r="CA121" s="37"/>
    </row>
    <row r="122" spans="76:79" x14ac:dyDescent="0.2">
      <c r="BX122" s="8"/>
      <c r="BY122" s="37" t="str">
        <f>Sprache!C355</f>
        <v>ONO</v>
      </c>
      <c r="BZ122" s="159"/>
      <c r="CA122" s="37"/>
    </row>
    <row r="123" spans="76:79" x14ac:dyDescent="0.2">
      <c r="BX123" s="8"/>
      <c r="BY123" s="37" t="str">
        <f>Sprache!C356</f>
        <v>NNO</v>
      </c>
      <c r="BZ123" s="159"/>
      <c r="CA123" s="37"/>
    </row>
    <row r="124" spans="76:79" x14ac:dyDescent="0.2">
      <c r="BX124" s="8"/>
      <c r="BY124" s="37" t="str">
        <f>Sprache!C357</f>
        <v>NNW</v>
      </c>
      <c r="BZ124" s="159"/>
      <c r="CA124" s="37"/>
    </row>
    <row r="125" spans="76:79" x14ac:dyDescent="0.2">
      <c r="BX125" s="8"/>
      <c r="BY125" s="37" t="str">
        <f>Sprache!C358</f>
        <v>WNW</v>
      </c>
      <c r="BZ125" s="159"/>
      <c r="CA125" s="37"/>
    </row>
    <row r="126" spans="76:79" x14ac:dyDescent="0.2">
      <c r="BX126" s="8"/>
      <c r="BY126" s="37" t="str">
        <f>Sprache!C359</f>
        <v>WSW</v>
      </c>
      <c r="BZ126" s="159"/>
      <c r="CA126" s="37"/>
    </row>
    <row r="127" spans="76:79" x14ac:dyDescent="0.2">
      <c r="BX127" s="8"/>
      <c r="BY127" s="37" t="str">
        <f>Sprache!C360</f>
        <v>SSW</v>
      </c>
      <c r="BZ127" s="159"/>
      <c r="CA127" s="37"/>
    </row>
    <row r="128" spans="76:79" x14ac:dyDescent="0.2">
      <c r="BX128" s="8"/>
      <c r="BY128" s="37" t="str">
        <f>Tab!B21</f>
        <v>horiz.</v>
      </c>
      <c r="BZ128" s="159"/>
      <c r="CA128" s="37"/>
    </row>
    <row r="129" spans="76:79" x14ac:dyDescent="0.2">
      <c r="BX129" s="8"/>
      <c r="BY129" s="37" t="str">
        <f>Tab!B22</f>
        <v>Raum</v>
      </c>
      <c r="BZ129" s="159"/>
      <c r="CA129" s="37"/>
    </row>
    <row r="130" spans="76:79" x14ac:dyDescent="0.2">
      <c r="BX130" s="8"/>
      <c r="BZ130" s="9"/>
    </row>
    <row r="131" spans="76:79" x14ac:dyDescent="0.2">
      <c r="BX131" s="8"/>
      <c r="BZ131" s="9"/>
    </row>
    <row r="132" spans="76:79" x14ac:dyDescent="0.2">
      <c r="BX132" s="8"/>
      <c r="BY132" s="2" t="str">
        <f>Sprache!$C$6</f>
        <v>Liste/Pulldown: Beidseitige Seitenblende</v>
      </c>
      <c r="BZ132" s="9"/>
    </row>
    <row r="133" spans="76:79" x14ac:dyDescent="0.2">
      <c r="BX133" s="8"/>
      <c r="BZ133" s="9"/>
    </row>
    <row r="134" spans="76:79" x14ac:dyDescent="0.2">
      <c r="BX134" s="8"/>
      <c r="BY134" s="1" t="s">
        <v>767</v>
      </c>
      <c r="BZ134" s="9"/>
    </row>
    <row r="135" spans="76:79" x14ac:dyDescent="0.2">
      <c r="BX135" s="8"/>
      <c r="BZ135" s="9"/>
    </row>
    <row r="136" spans="76:79" x14ac:dyDescent="0.2">
      <c r="BX136" s="10"/>
      <c r="BY136" s="11"/>
      <c r="BZ136" s="12"/>
    </row>
  </sheetData>
  <sheetProtection password="ACE4" sheet="1" objects="1" scenarios="1"/>
  <mergeCells count="105">
    <mergeCell ref="C94:D94"/>
    <mergeCell ref="C95:D95"/>
    <mergeCell ref="C60:D60"/>
    <mergeCell ref="C61:D61"/>
    <mergeCell ref="C66:D66"/>
    <mergeCell ref="C67:D67"/>
    <mergeCell ref="C103:D103"/>
    <mergeCell ref="C98:D98"/>
    <mergeCell ref="C99:D99"/>
    <mergeCell ref="C100:D100"/>
    <mergeCell ref="C101:D101"/>
    <mergeCell ref="C102:D102"/>
    <mergeCell ref="C82:D82"/>
    <mergeCell ref="C83:D83"/>
    <mergeCell ref="C84:D84"/>
    <mergeCell ref="C85:D85"/>
    <mergeCell ref="C92:D92"/>
    <mergeCell ref="C93:D93"/>
    <mergeCell ref="C86:D86"/>
    <mergeCell ref="C87:D87"/>
    <mergeCell ref="C88:D88"/>
    <mergeCell ref="C89:D89"/>
    <mergeCell ref="C96:D96"/>
    <mergeCell ref="C97:D97"/>
    <mergeCell ref="C90:D90"/>
    <mergeCell ref="C91:D91"/>
    <mergeCell ref="C80:D80"/>
    <mergeCell ref="C81:D81"/>
    <mergeCell ref="C68:D68"/>
    <mergeCell ref="C69:D69"/>
    <mergeCell ref="C70:D70"/>
    <mergeCell ref="C71:D71"/>
    <mergeCell ref="C76:D76"/>
    <mergeCell ref="C77:D77"/>
    <mergeCell ref="C73:D73"/>
    <mergeCell ref="C78:D78"/>
    <mergeCell ref="C79:D79"/>
    <mergeCell ref="C74:D74"/>
    <mergeCell ref="C75:D75"/>
    <mergeCell ref="C52:D52"/>
    <mergeCell ref="C53:D53"/>
    <mergeCell ref="C54:D54"/>
    <mergeCell ref="C55:D55"/>
    <mergeCell ref="C64:D64"/>
    <mergeCell ref="C65:D65"/>
    <mergeCell ref="C62:D62"/>
    <mergeCell ref="C63:D63"/>
    <mergeCell ref="C72:D72"/>
    <mergeCell ref="C58:D58"/>
    <mergeCell ref="C59:D59"/>
    <mergeCell ref="C57:D57"/>
    <mergeCell ref="C56:D56"/>
    <mergeCell ref="C46:D46"/>
    <mergeCell ref="C47:D47"/>
    <mergeCell ref="C48:D48"/>
    <mergeCell ref="C49:D49"/>
    <mergeCell ref="C50:D50"/>
    <mergeCell ref="C51:D51"/>
    <mergeCell ref="C44:D44"/>
    <mergeCell ref="C45:D45"/>
    <mergeCell ref="AJ14:AJ17"/>
    <mergeCell ref="C32:D32"/>
    <mergeCell ref="C33:D33"/>
    <mergeCell ref="C28:D28"/>
    <mergeCell ref="C29:D29"/>
    <mergeCell ref="C30:D30"/>
    <mergeCell ref="C42:D42"/>
    <mergeCell ref="C43:D43"/>
    <mergeCell ref="C34:D34"/>
    <mergeCell ref="C35:D35"/>
    <mergeCell ref="C36:D36"/>
    <mergeCell ref="C37:D37"/>
    <mergeCell ref="C31:D31"/>
    <mergeCell ref="C38:D38"/>
    <mergeCell ref="C39:D39"/>
    <mergeCell ref="C40:D40"/>
    <mergeCell ref="C41:D41"/>
    <mergeCell ref="B23:B26"/>
    <mergeCell ref="E23:E26"/>
    <mergeCell ref="F23:F26"/>
    <mergeCell ref="AA16:AB16"/>
    <mergeCell ref="AA24:AA25"/>
    <mergeCell ref="AB24:AB25"/>
    <mergeCell ref="G23:H23"/>
    <mergeCell ref="I23:L23"/>
    <mergeCell ref="O23:O24"/>
    <mergeCell ref="P23:P26"/>
    <mergeCell ref="Q23:Q26"/>
    <mergeCell ref="R23:R26"/>
    <mergeCell ref="DV25:DV26"/>
    <mergeCell ref="EH25:EH26"/>
    <mergeCell ref="BM23:BR23"/>
    <mergeCell ref="BE23:BE24"/>
    <mergeCell ref="BF23:BF24"/>
    <mergeCell ref="BU23:BU24"/>
    <mergeCell ref="BB23:BB24"/>
    <mergeCell ref="S23:S26"/>
    <mergeCell ref="X23:X24"/>
    <mergeCell ref="BA23:BA24"/>
    <mergeCell ref="BK23:BL23"/>
    <mergeCell ref="BC23:BC24"/>
    <mergeCell ref="AJ23:AJ26"/>
    <mergeCell ref="AK23:AK24"/>
    <mergeCell ref="AL24:AL25"/>
    <mergeCell ref="AZ23:AZ24"/>
  </mergeCells>
  <phoneticPr fontId="0" type="noConversion"/>
  <conditionalFormatting sqref="AE28:AE29 AE33 AE35:AE36 AE38 AE40:AE41 AE43 AE45 AE47 AE49 AE51 AE53 AE159 AE58 AE147 AE149 AE151 AE153 AE155 AE157 AE145 AE135 AE133 AE131 AE129 AE119:AE127 AE117 AE115 AE113 AE111 AE109 AE107 AE102:AE105 AE100 AE98 AE95:AE96 AE93 AE91 AE89 AE87 AE85 AE82 AE80 AE55:AE56 AE143 AE141 AE137 AE139 AE60 AE62 AE64 AE66 AE68 AE70 AE72 AE77:AE78 AE74:AE75">
    <cfRule type="cellIs" dxfId="1" priority="1" stopIfTrue="1" operator="equal">
      <formula>Fehler1</formula>
    </cfRule>
  </conditionalFormatting>
  <conditionalFormatting sqref="AP28:AP29 AP33 AP35:AP36 AP38 AP40:AP41 AP43 AP45 AP47 AP49 AP51 AP53 AP159 AP58 AP147 AP149 AP151 AP153 AP155 AP157 AP145 AP135 AP133 AP131 AP129 AP119:AP127 AP117 AP115 AP113 AP111 AP109 AP107 AP102:AP105 AP100 AP98 AP95:AP96 AP93 AP91 AP89 AP87 AP85 AP82 AP80 AP55:AP56 AP143 AP141 AP137 AP139 AP60 AP62 AP64 AP66 AP68 AP70 AP72 AP77:AP78 AP74:AP75">
    <cfRule type="cellIs" dxfId="0" priority="2" stopIfTrue="1" operator="equal">
      <formula>Fehler1</formula>
    </cfRule>
  </conditionalFormatting>
  <dataValidations xWindow="189" yWindow="544" count="6">
    <dataValidation type="list" allowBlank="1" showErrorMessage="1" sqref="E28:E103">
      <formula1>$BY$112:$BY$129</formula1>
    </dataValidation>
    <dataValidation type="list" allowBlank="1" showErrorMessage="1" promptTitle="Typ-Nr. der Verglasung" prompt="1, 2, 3, 4, 5, 6_x000a_(vgl. oben Pulldown)_x000a_" sqref="Q28:Q103">
      <formula1>$P$10:$P$15</formula1>
    </dataValidation>
    <dataValidation type="list" allowBlank="1" showErrorMessage="1" promptTitle="Typ-Nr. des Rahmens" prompt="1, 2, 3_x000a_(vgl. oben Pulldown)_x000a_" sqref="P28:P103">
      <formula1>$H$10:$H$12</formula1>
    </dataValidation>
    <dataValidation type="list" allowBlank="1" showErrorMessage="1" promptTitle="Typ-Nr. des Glasrandverbunds" prompt="1, 2_x000a_(vgl. oben Pulldown)_x000a_" sqref="R28:R103">
      <formula1>$H$17:$H$18</formula1>
    </dataValidation>
    <dataValidation type="list" allowBlank="1" showErrorMessage="1" promptTitle="Typ-Nr. der Rahmenverbreiterung" prompt="1, 2_x000a_(vgl. oben Pulldown)_x000a_" sqref="S28:S103">
      <formula1>$AA$10:$AA$11</formula1>
    </dataValidation>
    <dataValidation type="list" allowBlank="1" showErrorMessage="1" sqref="AJ28:AJ103">
      <formula1>$BY$134:$BY$135</formula1>
    </dataValidation>
  </dataValidations>
  <pageMargins left="0.35433070866141736" right="0.35433070866141736" top="0.39370078740157483" bottom="0.55118110236220474" header="0.31496062992125984" footer="0.31496062992125984"/>
  <pageSetup paperSize="9" scale="72" fitToHeight="2" orientation="landscape" r:id="rId1"/>
  <headerFooter alignWithMargins="0">
    <oddFooter>&amp;C&amp;6&amp;F / &amp;A&amp;R&amp;6&amp;P/&amp;N</oddFooter>
  </headerFooter>
  <colBreaks count="1" manualBreakCount="1">
    <brk id="50" max="1048575" man="1"/>
  </colBreaks>
  <drawing r:id="rId2"/>
  <legacyDrawing r:id="rId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17</vt:i4>
      </vt:variant>
      <vt:variant>
        <vt:lpstr>Benannte Bereiche</vt:lpstr>
      </vt:variant>
      <vt:variant>
        <vt:i4>15</vt:i4>
      </vt:variant>
    </vt:vector>
  </HeadingPairs>
  <TitlesOfParts>
    <vt:vector size="32" baseType="lpstr">
      <vt:lpstr>Projekt</vt:lpstr>
      <vt:lpstr>Einzel_R25</vt:lpstr>
      <vt:lpstr>Einzel_Reff</vt:lpstr>
      <vt:lpstr>Syst_Typ1</vt:lpstr>
      <vt:lpstr>Syst_Typ2</vt:lpstr>
      <vt:lpstr>Syst_Typ3</vt:lpstr>
      <vt:lpstr>Syst_Typ4</vt:lpstr>
      <vt:lpstr>Syst_Typ5</vt:lpstr>
      <vt:lpstr>Syst_Typ6</vt:lpstr>
      <vt:lpstr>Syst_Zsfsg</vt:lpstr>
      <vt:lpstr>Komp</vt:lpstr>
      <vt:lpstr>Hilfe</vt:lpstr>
      <vt:lpstr>Tab</vt:lpstr>
      <vt:lpstr>Sprache</vt:lpstr>
      <vt:lpstr>Schnittstelle</vt:lpstr>
      <vt:lpstr>Input</vt:lpstr>
      <vt:lpstr>Log</vt:lpstr>
      <vt:lpstr>Einzel_R25!Druckbereich</vt:lpstr>
      <vt:lpstr>Einzel_Reff!Druckbereich</vt:lpstr>
      <vt:lpstr>Komp!Druckbereich</vt:lpstr>
      <vt:lpstr>Projekt!Druckbereich</vt:lpstr>
      <vt:lpstr>Syst_Typ1!Druckbereich</vt:lpstr>
      <vt:lpstr>Syst_Typ2!Druckbereich</vt:lpstr>
      <vt:lpstr>Syst_Typ3!Druckbereich</vt:lpstr>
      <vt:lpstr>Syst_Typ4!Druckbereich</vt:lpstr>
      <vt:lpstr>Syst_Typ5!Druckbereich</vt:lpstr>
      <vt:lpstr>Syst_Typ6!Druckbereich</vt:lpstr>
      <vt:lpstr>Syst_Zsfsg!Druckbereich</vt:lpstr>
      <vt:lpstr>Fehler1</vt:lpstr>
      <vt:lpstr>WinkHorizMax</vt:lpstr>
      <vt:lpstr>WinkSeiteMax</vt:lpstr>
      <vt:lpstr>WinkUeberMax</vt:lpstr>
    </vt:vector>
  </TitlesOfParts>
  <Manager>Christoph Gmür / Arthur Huber</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Fenstertool</dc:title>
  <dc:creator>EnFK</dc:creator>
  <dc:description>Version 3.0, 15. Dezember 2018</dc:description>
  <cp:lastModifiedBy>Christoph Gmür </cp:lastModifiedBy>
  <cp:lastPrinted>2018-12-16T13:08:20Z</cp:lastPrinted>
  <dcterms:created xsi:type="dcterms:W3CDTF">2008-10-03T09:49:05Z</dcterms:created>
  <dcterms:modified xsi:type="dcterms:W3CDTF">2018-12-18T08:59:27Z</dcterms:modified>
</cp:coreProperties>
</file>